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jyang/Box Sync/2. EJResearchFolder/Research with Dr.Bixler/Dr.Bixler &amp; Aaron &amp; EJ Share Folder/Climate Vulnerability Index/Data/"/>
    </mc:Choice>
  </mc:AlternateContent>
  <xr:revisionPtr revIDLastSave="0" documentId="13_ncr:1_{466D81EA-0F04-4046-B873-85A2744D3A08}" xr6:coauthVersionLast="46" xr6:coauthVersionMax="46" xr10:uidLastSave="{00000000-0000-0000-0000-000000000000}"/>
  <bookViews>
    <workbookView xWindow="0" yWindow="500" windowWidth="33600" windowHeight="18040" activeTab="7" xr2:uid="{3F965719-1BD3-184C-B7A0-5BBC138D02B7}"/>
  </bookViews>
  <sheets>
    <sheet name="Summary" sheetId="7" r:id="rId1"/>
    <sheet name="Social Vulnerability" sheetId="4" r:id="rId2"/>
    <sheet name="SVI+Flood Risk" sheetId="1" r:id="rId3"/>
    <sheet name="SVI+Wild Fire Risk" sheetId="2" r:id="rId4"/>
    <sheet name="SVI+Heat Risk" sheetId="3" r:id="rId5"/>
    <sheet name="Composite (exposure only)" sheetId="8" r:id="rId6"/>
    <sheet name="Composite (exp+vul) score" sheetId="6" r:id="rId7"/>
    <sheet name="SVI Score (all Texas)" sheetId="5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41" i="4" l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" i="1"/>
  <c r="J601" i="6" l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2" i="2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2" i="6"/>
  <c r="G642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2" i="8"/>
  <c r="J601" i="3" l="1"/>
  <c r="H601" i="3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50" i="8"/>
  <c r="H251" i="8"/>
  <c r="H252" i="8"/>
  <c r="H253" i="8"/>
  <c r="H254" i="8"/>
  <c r="H255" i="8"/>
  <c r="H256" i="8"/>
  <c r="H257" i="8"/>
  <c r="H258" i="8"/>
  <c r="H259" i="8"/>
  <c r="H260" i="8"/>
  <c r="H261" i="8"/>
  <c r="H262" i="8"/>
  <c r="H263" i="8"/>
  <c r="H264" i="8"/>
  <c r="H265" i="8"/>
  <c r="H266" i="8"/>
  <c r="H267" i="8"/>
  <c r="H268" i="8"/>
  <c r="H269" i="8"/>
  <c r="H270" i="8"/>
  <c r="H271" i="8"/>
  <c r="H272" i="8"/>
  <c r="H273" i="8"/>
  <c r="H274" i="8"/>
  <c r="H275" i="8"/>
  <c r="H276" i="8"/>
  <c r="H277" i="8"/>
  <c r="H278" i="8"/>
  <c r="H279" i="8"/>
  <c r="H280" i="8"/>
  <c r="H281" i="8"/>
  <c r="H282" i="8"/>
  <c r="H283" i="8"/>
  <c r="H284" i="8"/>
  <c r="H285" i="8"/>
  <c r="H286" i="8"/>
  <c r="H287" i="8"/>
  <c r="H288" i="8"/>
  <c r="H289" i="8"/>
  <c r="H290" i="8"/>
  <c r="H291" i="8"/>
  <c r="H292" i="8"/>
  <c r="H293" i="8"/>
  <c r="H294" i="8"/>
  <c r="H295" i="8"/>
  <c r="H296" i="8"/>
  <c r="H297" i="8"/>
  <c r="H298" i="8"/>
  <c r="H299" i="8"/>
  <c r="H300" i="8"/>
  <c r="H301" i="8"/>
  <c r="H302" i="8"/>
  <c r="H303" i="8"/>
  <c r="H304" i="8"/>
  <c r="H305" i="8"/>
  <c r="H306" i="8"/>
  <c r="H307" i="8"/>
  <c r="H308" i="8"/>
  <c r="H309" i="8"/>
  <c r="H310" i="8"/>
  <c r="H311" i="8"/>
  <c r="H312" i="8"/>
  <c r="H313" i="8"/>
  <c r="H314" i="8"/>
  <c r="H315" i="8"/>
  <c r="H316" i="8"/>
  <c r="H317" i="8"/>
  <c r="H318" i="8"/>
  <c r="H319" i="8"/>
  <c r="H320" i="8"/>
  <c r="H321" i="8"/>
  <c r="H322" i="8"/>
  <c r="H323" i="8"/>
  <c r="H324" i="8"/>
  <c r="H325" i="8"/>
  <c r="H326" i="8"/>
  <c r="H327" i="8"/>
  <c r="H328" i="8"/>
  <c r="H329" i="8"/>
  <c r="H330" i="8"/>
  <c r="H331" i="8"/>
  <c r="H332" i="8"/>
  <c r="H333" i="8"/>
  <c r="H334" i="8"/>
  <c r="H335" i="8"/>
  <c r="H336" i="8"/>
  <c r="H337" i="8"/>
  <c r="H338" i="8"/>
  <c r="H339" i="8"/>
  <c r="H340" i="8"/>
  <c r="H341" i="8"/>
  <c r="H342" i="8"/>
  <c r="H343" i="8"/>
  <c r="H344" i="8"/>
  <c r="H345" i="8"/>
  <c r="H346" i="8"/>
  <c r="H347" i="8"/>
  <c r="H348" i="8"/>
  <c r="H349" i="8"/>
  <c r="H350" i="8"/>
  <c r="H351" i="8"/>
  <c r="H352" i="8"/>
  <c r="H353" i="8"/>
  <c r="H354" i="8"/>
  <c r="H355" i="8"/>
  <c r="H356" i="8"/>
  <c r="H357" i="8"/>
  <c r="H358" i="8"/>
  <c r="H359" i="8"/>
  <c r="H360" i="8"/>
  <c r="H361" i="8"/>
  <c r="H362" i="8"/>
  <c r="H363" i="8"/>
  <c r="H364" i="8"/>
  <c r="H365" i="8"/>
  <c r="H366" i="8"/>
  <c r="H367" i="8"/>
  <c r="H368" i="8"/>
  <c r="H369" i="8"/>
  <c r="H370" i="8"/>
  <c r="H371" i="8"/>
  <c r="H372" i="8"/>
  <c r="H373" i="8"/>
  <c r="H374" i="8"/>
  <c r="H375" i="8"/>
  <c r="H376" i="8"/>
  <c r="H377" i="8"/>
  <c r="H378" i="8"/>
  <c r="H379" i="8"/>
  <c r="H380" i="8"/>
  <c r="H381" i="8"/>
  <c r="H382" i="8"/>
  <c r="H383" i="8"/>
  <c r="H384" i="8"/>
  <c r="H385" i="8"/>
  <c r="H386" i="8"/>
  <c r="H387" i="8"/>
  <c r="H388" i="8"/>
  <c r="H389" i="8"/>
  <c r="H390" i="8"/>
  <c r="H391" i="8"/>
  <c r="H392" i="8"/>
  <c r="H393" i="8"/>
  <c r="H394" i="8"/>
  <c r="H395" i="8"/>
  <c r="H396" i="8"/>
  <c r="H397" i="8"/>
  <c r="H398" i="8"/>
  <c r="H399" i="8"/>
  <c r="H400" i="8"/>
  <c r="H401" i="8"/>
  <c r="H402" i="8"/>
  <c r="H403" i="8"/>
  <c r="H404" i="8"/>
  <c r="H405" i="8"/>
  <c r="H406" i="8"/>
  <c r="H407" i="8"/>
  <c r="H408" i="8"/>
  <c r="H409" i="8"/>
  <c r="H410" i="8"/>
  <c r="H411" i="8"/>
  <c r="H412" i="8"/>
  <c r="H413" i="8"/>
  <c r="H414" i="8"/>
  <c r="H415" i="8"/>
  <c r="H416" i="8"/>
  <c r="H417" i="8"/>
  <c r="H418" i="8"/>
  <c r="H419" i="8"/>
  <c r="H420" i="8"/>
  <c r="H421" i="8"/>
  <c r="H422" i="8"/>
  <c r="H423" i="8"/>
  <c r="H424" i="8"/>
  <c r="H425" i="8"/>
  <c r="H426" i="8"/>
  <c r="H427" i="8"/>
  <c r="H428" i="8"/>
  <c r="H429" i="8"/>
  <c r="H430" i="8"/>
  <c r="H431" i="8"/>
  <c r="H432" i="8"/>
  <c r="H433" i="8"/>
  <c r="H434" i="8"/>
  <c r="H435" i="8"/>
  <c r="H436" i="8"/>
  <c r="H437" i="8"/>
  <c r="H438" i="8"/>
  <c r="H439" i="8"/>
  <c r="H440" i="8"/>
  <c r="H441" i="8"/>
  <c r="H442" i="8"/>
  <c r="H443" i="8"/>
  <c r="H444" i="8"/>
  <c r="H445" i="8"/>
  <c r="H446" i="8"/>
  <c r="H447" i="8"/>
  <c r="H448" i="8"/>
  <c r="H449" i="8"/>
  <c r="H450" i="8"/>
  <c r="H451" i="8"/>
  <c r="H452" i="8"/>
  <c r="H453" i="8"/>
  <c r="H454" i="8"/>
  <c r="H455" i="8"/>
  <c r="H456" i="8"/>
  <c r="H457" i="8"/>
  <c r="H458" i="8"/>
  <c r="H459" i="8"/>
  <c r="H460" i="8"/>
  <c r="H461" i="8"/>
  <c r="H462" i="8"/>
  <c r="H463" i="8"/>
  <c r="H464" i="8"/>
  <c r="H465" i="8"/>
  <c r="H466" i="8"/>
  <c r="H467" i="8"/>
  <c r="H468" i="8"/>
  <c r="H469" i="8"/>
  <c r="H470" i="8"/>
  <c r="H471" i="8"/>
  <c r="H472" i="8"/>
  <c r="H473" i="8"/>
  <c r="H474" i="8"/>
  <c r="H475" i="8"/>
  <c r="H476" i="8"/>
  <c r="H477" i="8"/>
  <c r="H478" i="8"/>
  <c r="H479" i="8"/>
  <c r="H480" i="8"/>
  <c r="H481" i="8"/>
  <c r="H482" i="8"/>
  <c r="H483" i="8"/>
  <c r="H484" i="8"/>
  <c r="H485" i="8"/>
  <c r="H486" i="8"/>
  <c r="H487" i="8"/>
  <c r="H488" i="8"/>
  <c r="H489" i="8"/>
  <c r="H490" i="8"/>
  <c r="H491" i="8"/>
  <c r="H492" i="8"/>
  <c r="H493" i="8"/>
  <c r="H494" i="8"/>
  <c r="H495" i="8"/>
  <c r="H496" i="8"/>
  <c r="H497" i="8"/>
  <c r="H498" i="8"/>
  <c r="H499" i="8"/>
  <c r="H500" i="8"/>
  <c r="H501" i="8"/>
  <c r="H502" i="8"/>
  <c r="H503" i="8"/>
  <c r="H504" i="8"/>
  <c r="H505" i="8"/>
  <c r="H506" i="8"/>
  <c r="H507" i="8"/>
  <c r="H508" i="8"/>
  <c r="H509" i="8"/>
  <c r="H510" i="8"/>
  <c r="H511" i="8"/>
  <c r="H512" i="8"/>
  <c r="H513" i="8"/>
  <c r="H514" i="8"/>
  <c r="H515" i="8"/>
  <c r="H516" i="8"/>
  <c r="H517" i="8"/>
  <c r="H518" i="8"/>
  <c r="H519" i="8"/>
  <c r="H520" i="8"/>
  <c r="H521" i="8"/>
  <c r="H522" i="8"/>
  <c r="H523" i="8"/>
  <c r="H524" i="8"/>
  <c r="H525" i="8"/>
  <c r="H526" i="8"/>
  <c r="H527" i="8"/>
  <c r="H528" i="8"/>
  <c r="H529" i="8"/>
  <c r="H530" i="8"/>
  <c r="H531" i="8"/>
  <c r="H532" i="8"/>
  <c r="H533" i="8"/>
  <c r="H534" i="8"/>
  <c r="H535" i="8"/>
  <c r="H536" i="8"/>
  <c r="H537" i="8"/>
  <c r="H538" i="8"/>
  <c r="H539" i="8"/>
  <c r="H540" i="8"/>
  <c r="H541" i="8"/>
  <c r="H542" i="8"/>
  <c r="H543" i="8"/>
  <c r="H544" i="8"/>
  <c r="H545" i="8"/>
  <c r="H546" i="8"/>
  <c r="H547" i="8"/>
  <c r="H548" i="8"/>
  <c r="H549" i="8"/>
  <c r="H550" i="8"/>
  <c r="H551" i="8"/>
  <c r="H552" i="8"/>
  <c r="H553" i="8"/>
  <c r="H554" i="8"/>
  <c r="H555" i="8"/>
  <c r="H556" i="8"/>
  <c r="H557" i="8"/>
  <c r="H558" i="8"/>
  <c r="H559" i="8"/>
  <c r="H560" i="8"/>
  <c r="H561" i="8"/>
  <c r="H562" i="8"/>
  <c r="H563" i="8"/>
  <c r="H564" i="8"/>
  <c r="H565" i="8"/>
  <c r="H566" i="8"/>
  <c r="H567" i="8"/>
  <c r="H568" i="8"/>
  <c r="H569" i="8"/>
  <c r="H570" i="8"/>
  <c r="H571" i="8"/>
  <c r="H572" i="8"/>
  <c r="H573" i="8"/>
  <c r="H574" i="8"/>
  <c r="H575" i="8"/>
  <c r="H576" i="8"/>
  <c r="H577" i="8"/>
  <c r="H578" i="8"/>
  <c r="H579" i="8"/>
  <c r="H580" i="8"/>
  <c r="H581" i="8"/>
  <c r="H582" i="8"/>
  <c r="H583" i="8"/>
  <c r="H584" i="8"/>
  <c r="H585" i="8"/>
  <c r="H586" i="8"/>
  <c r="H587" i="8"/>
  <c r="H588" i="8"/>
  <c r="H589" i="8"/>
  <c r="H590" i="8"/>
  <c r="H591" i="8"/>
  <c r="H592" i="8"/>
  <c r="H593" i="8"/>
  <c r="H594" i="8"/>
  <c r="H595" i="8"/>
  <c r="H596" i="8"/>
  <c r="H597" i="8"/>
  <c r="H598" i="8"/>
  <c r="H599" i="8"/>
  <c r="H600" i="8"/>
  <c r="H601" i="8"/>
  <c r="H602" i="8"/>
  <c r="H603" i="8"/>
  <c r="H604" i="8"/>
  <c r="H605" i="8"/>
  <c r="H606" i="8"/>
  <c r="H607" i="8"/>
  <c r="H608" i="8"/>
  <c r="H609" i="8"/>
  <c r="H610" i="8"/>
  <c r="H611" i="8"/>
  <c r="H612" i="8"/>
  <c r="H613" i="8"/>
  <c r="H614" i="8"/>
  <c r="H615" i="8"/>
  <c r="H616" i="8"/>
  <c r="H617" i="8"/>
  <c r="H618" i="8"/>
  <c r="H619" i="8"/>
  <c r="H620" i="8"/>
  <c r="H621" i="8"/>
  <c r="H622" i="8"/>
  <c r="H623" i="8"/>
  <c r="H624" i="8"/>
  <c r="H625" i="8"/>
  <c r="H626" i="8"/>
  <c r="H627" i="8"/>
  <c r="H628" i="8"/>
  <c r="H629" i="8"/>
  <c r="H630" i="8"/>
  <c r="H631" i="8"/>
  <c r="H632" i="8"/>
  <c r="H633" i="8"/>
  <c r="H634" i="8"/>
  <c r="H635" i="8"/>
  <c r="H636" i="8"/>
  <c r="H637" i="8"/>
  <c r="H638" i="8"/>
  <c r="H639" i="8"/>
  <c r="H640" i="8"/>
  <c r="H641" i="8"/>
  <c r="H2" i="8"/>
  <c r="E3" i="8"/>
  <c r="F3" i="8"/>
  <c r="E4" i="8"/>
  <c r="F4" i="8"/>
  <c r="E5" i="8"/>
  <c r="F5" i="8"/>
  <c r="E6" i="8"/>
  <c r="F6" i="8"/>
  <c r="E7" i="8"/>
  <c r="F7" i="8"/>
  <c r="E8" i="8"/>
  <c r="F8" i="8"/>
  <c r="E9" i="8"/>
  <c r="F9" i="8"/>
  <c r="E10" i="8"/>
  <c r="F10" i="8"/>
  <c r="E11" i="8"/>
  <c r="F11" i="8"/>
  <c r="E12" i="8"/>
  <c r="F12" i="8"/>
  <c r="E13" i="8"/>
  <c r="F13" i="8"/>
  <c r="E14" i="8"/>
  <c r="F14" i="8"/>
  <c r="E15" i="8"/>
  <c r="F15" i="8"/>
  <c r="E16" i="8"/>
  <c r="F16" i="8"/>
  <c r="E17" i="8"/>
  <c r="F17" i="8"/>
  <c r="E18" i="8"/>
  <c r="F18" i="8"/>
  <c r="E19" i="8"/>
  <c r="F19" i="8"/>
  <c r="E20" i="8"/>
  <c r="F20" i="8"/>
  <c r="E21" i="8"/>
  <c r="F21" i="8"/>
  <c r="E22" i="8"/>
  <c r="F22" i="8"/>
  <c r="E23" i="8"/>
  <c r="F23" i="8"/>
  <c r="E24" i="8"/>
  <c r="F24" i="8"/>
  <c r="E25" i="8"/>
  <c r="F25" i="8"/>
  <c r="E26" i="8"/>
  <c r="F26" i="8"/>
  <c r="E27" i="8"/>
  <c r="F27" i="8"/>
  <c r="E28" i="8"/>
  <c r="F28" i="8"/>
  <c r="E29" i="8"/>
  <c r="F29" i="8"/>
  <c r="E30" i="8"/>
  <c r="F30" i="8"/>
  <c r="E31" i="8"/>
  <c r="F31" i="8"/>
  <c r="E32" i="8"/>
  <c r="F32" i="8"/>
  <c r="E33" i="8"/>
  <c r="F33" i="8"/>
  <c r="E34" i="8"/>
  <c r="F34" i="8"/>
  <c r="E35" i="8"/>
  <c r="F35" i="8"/>
  <c r="E36" i="8"/>
  <c r="F36" i="8"/>
  <c r="E37" i="8"/>
  <c r="F37" i="8"/>
  <c r="E38" i="8"/>
  <c r="F38" i="8"/>
  <c r="E39" i="8"/>
  <c r="F39" i="8"/>
  <c r="E40" i="8"/>
  <c r="F40" i="8"/>
  <c r="E41" i="8"/>
  <c r="F41" i="8"/>
  <c r="E42" i="8"/>
  <c r="F42" i="8"/>
  <c r="E43" i="8"/>
  <c r="F43" i="8"/>
  <c r="E44" i="8"/>
  <c r="F44" i="8"/>
  <c r="E45" i="8"/>
  <c r="F45" i="8"/>
  <c r="E46" i="8"/>
  <c r="F46" i="8"/>
  <c r="E47" i="8"/>
  <c r="F47" i="8"/>
  <c r="E48" i="8"/>
  <c r="F48" i="8"/>
  <c r="E49" i="8"/>
  <c r="F49" i="8"/>
  <c r="E50" i="8"/>
  <c r="F50" i="8"/>
  <c r="E51" i="8"/>
  <c r="F51" i="8"/>
  <c r="E52" i="8"/>
  <c r="F52" i="8"/>
  <c r="E53" i="8"/>
  <c r="F53" i="8"/>
  <c r="E54" i="8"/>
  <c r="F54" i="8"/>
  <c r="E55" i="8"/>
  <c r="F55" i="8"/>
  <c r="E56" i="8"/>
  <c r="F56" i="8"/>
  <c r="E57" i="8"/>
  <c r="F57" i="8"/>
  <c r="E58" i="8"/>
  <c r="F58" i="8"/>
  <c r="E59" i="8"/>
  <c r="F59" i="8"/>
  <c r="E60" i="8"/>
  <c r="F60" i="8"/>
  <c r="E61" i="8"/>
  <c r="F61" i="8"/>
  <c r="E62" i="8"/>
  <c r="F62" i="8"/>
  <c r="E63" i="8"/>
  <c r="F63" i="8"/>
  <c r="E64" i="8"/>
  <c r="F64" i="8"/>
  <c r="E65" i="8"/>
  <c r="F65" i="8"/>
  <c r="E66" i="8"/>
  <c r="F66" i="8"/>
  <c r="E67" i="8"/>
  <c r="F67" i="8"/>
  <c r="E68" i="8"/>
  <c r="F68" i="8"/>
  <c r="E69" i="8"/>
  <c r="F69" i="8"/>
  <c r="E70" i="8"/>
  <c r="F70" i="8"/>
  <c r="E71" i="8"/>
  <c r="F71" i="8"/>
  <c r="E72" i="8"/>
  <c r="F72" i="8"/>
  <c r="E73" i="8"/>
  <c r="F73" i="8"/>
  <c r="E74" i="8"/>
  <c r="F74" i="8"/>
  <c r="E75" i="8"/>
  <c r="F75" i="8"/>
  <c r="E76" i="8"/>
  <c r="F76" i="8"/>
  <c r="E77" i="8"/>
  <c r="F77" i="8"/>
  <c r="E78" i="8"/>
  <c r="F78" i="8"/>
  <c r="E79" i="8"/>
  <c r="F79" i="8"/>
  <c r="E80" i="8"/>
  <c r="F80" i="8"/>
  <c r="E81" i="8"/>
  <c r="F81" i="8"/>
  <c r="E82" i="8"/>
  <c r="F82" i="8"/>
  <c r="E83" i="8"/>
  <c r="F83" i="8"/>
  <c r="E84" i="8"/>
  <c r="F84" i="8"/>
  <c r="E85" i="8"/>
  <c r="F85" i="8"/>
  <c r="E86" i="8"/>
  <c r="F86" i="8"/>
  <c r="E87" i="8"/>
  <c r="F87" i="8"/>
  <c r="E88" i="8"/>
  <c r="F88" i="8"/>
  <c r="E89" i="8"/>
  <c r="F89" i="8"/>
  <c r="E90" i="8"/>
  <c r="F90" i="8"/>
  <c r="E91" i="8"/>
  <c r="F91" i="8"/>
  <c r="E92" i="8"/>
  <c r="F92" i="8"/>
  <c r="E93" i="8"/>
  <c r="F93" i="8"/>
  <c r="E94" i="8"/>
  <c r="F94" i="8"/>
  <c r="E95" i="8"/>
  <c r="F95" i="8"/>
  <c r="E96" i="8"/>
  <c r="F96" i="8"/>
  <c r="E97" i="8"/>
  <c r="F97" i="8"/>
  <c r="E98" i="8"/>
  <c r="F98" i="8"/>
  <c r="E99" i="8"/>
  <c r="F99" i="8"/>
  <c r="E100" i="8"/>
  <c r="F100" i="8"/>
  <c r="E101" i="8"/>
  <c r="F101" i="8"/>
  <c r="E102" i="8"/>
  <c r="F102" i="8"/>
  <c r="E103" i="8"/>
  <c r="F103" i="8"/>
  <c r="E104" i="8"/>
  <c r="F104" i="8"/>
  <c r="E105" i="8"/>
  <c r="F105" i="8"/>
  <c r="E106" i="8"/>
  <c r="F106" i="8"/>
  <c r="E107" i="8"/>
  <c r="F107" i="8"/>
  <c r="E108" i="8"/>
  <c r="F108" i="8"/>
  <c r="E109" i="8"/>
  <c r="F109" i="8"/>
  <c r="E110" i="8"/>
  <c r="F110" i="8"/>
  <c r="E111" i="8"/>
  <c r="F111" i="8"/>
  <c r="E112" i="8"/>
  <c r="F112" i="8"/>
  <c r="E113" i="8"/>
  <c r="F113" i="8"/>
  <c r="E114" i="8"/>
  <c r="F114" i="8"/>
  <c r="E115" i="8"/>
  <c r="F115" i="8"/>
  <c r="E116" i="8"/>
  <c r="F116" i="8"/>
  <c r="E117" i="8"/>
  <c r="F117" i="8"/>
  <c r="E118" i="8"/>
  <c r="F118" i="8"/>
  <c r="E119" i="8"/>
  <c r="F119" i="8"/>
  <c r="E120" i="8"/>
  <c r="F120" i="8"/>
  <c r="E121" i="8"/>
  <c r="F121" i="8"/>
  <c r="E122" i="8"/>
  <c r="F122" i="8"/>
  <c r="E123" i="8"/>
  <c r="F123" i="8"/>
  <c r="E124" i="8"/>
  <c r="F124" i="8"/>
  <c r="E125" i="8"/>
  <c r="F125" i="8"/>
  <c r="E126" i="8"/>
  <c r="F126" i="8"/>
  <c r="E127" i="8"/>
  <c r="F127" i="8"/>
  <c r="E128" i="8"/>
  <c r="F128" i="8"/>
  <c r="E129" i="8"/>
  <c r="F129" i="8"/>
  <c r="E130" i="8"/>
  <c r="F130" i="8"/>
  <c r="E131" i="8"/>
  <c r="F131" i="8"/>
  <c r="E132" i="8"/>
  <c r="F132" i="8"/>
  <c r="E133" i="8"/>
  <c r="F133" i="8"/>
  <c r="E134" i="8"/>
  <c r="F134" i="8"/>
  <c r="E135" i="8"/>
  <c r="F135" i="8"/>
  <c r="E136" i="8"/>
  <c r="F136" i="8"/>
  <c r="E137" i="8"/>
  <c r="F137" i="8"/>
  <c r="E138" i="8"/>
  <c r="F138" i="8"/>
  <c r="E139" i="8"/>
  <c r="F139" i="8"/>
  <c r="E140" i="8"/>
  <c r="F140" i="8"/>
  <c r="E141" i="8"/>
  <c r="F141" i="8"/>
  <c r="E142" i="8"/>
  <c r="F142" i="8"/>
  <c r="E143" i="8"/>
  <c r="F143" i="8"/>
  <c r="E144" i="8"/>
  <c r="F144" i="8"/>
  <c r="E145" i="8"/>
  <c r="F145" i="8"/>
  <c r="E146" i="8"/>
  <c r="F146" i="8"/>
  <c r="E147" i="8"/>
  <c r="F147" i="8"/>
  <c r="E148" i="8"/>
  <c r="F148" i="8"/>
  <c r="E149" i="8"/>
  <c r="F149" i="8"/>
  <c r="E150" i="8"/>
  <c r="F150" i="8"/>
  <c r="E151" i="8"/>
  <c r="F151" i="8"/>
  <c r="E152" i="8"/>
  <c r="F152" i="8"/>
  <c r="E153" i="8"/>
  <c r="F153" i="8"/>
  <c r="E154" i="8"/>
  <c r="F154" i="8"/>
  <c r="E155" i="8"/>
  <c r="F155" i="8"/>
  <c r="E156" i="8"/>
  <c r="F156" i="8"/>
  <c r="E157" i="8"/>
  <c r="F157" i="8"/>
  <c r="E158" i="8"/>
  <c r="F158" i="8"/>
  <c r="E159" i="8"/>
  <c r="F159" i="8"/>
  <c r="E160" i="8"/>
  <c r="F160" i="8"/>
  <c r="E161" i="8"/>
  <c r="F161" i="8"/>
  <c r="E162" i="8"/>
  <c r="F162" i="8"/>
  <c r="E163" i="8"/>
  <c r="F163" i="8"/>
  <c r="E164" i="8"/>
  <c r="F164" i="8"/>
  <c r="E165" i="8"/>
  <c r="F165" i="8"/>
  <c r="E166" i="8"/>
  <c r="F166" i="8"/>
  <c r="E167" i="8"/>
  <c r="F167" i="8"/>
  <c r="E168" i="8"/>
  <c r="F168" i="8"/>
  <c r="E169" i="8"/>
  <c r="F169" i="8"/>
  <c r="E170" i="8"/>
  <c r="F170" i="8"/>
  <c r="E171" i="8"/>
  <c r="F171" i="8"/>
  <c r="E172" i="8"/>
  <c r="F172" i="8"/>
  <c r="E173" i="8"/>
  <c r="F173" i="8"/>
  <c r="E174" i="8"/>
  <c r="F174" i="8"/>
  <c r="E175" i="8"/>
  <c r="F175" i="8"/>
  <c r="E176" i="8"/>
  <c r="F176" i="8"/>
  <c r="E177" i="8"/>
  <c r="F177" i="8"/>
  <c r="E178" i="8"/>
  <c r="F178" i="8"/>
  <c r="E179" i="8"/>
  <c r="F179" i="8"/>
  <c r="E180" i="8"/>
  <c r="F180" i="8"/>
  <c r="E181" i="8"/>
  <c r="F181" i="8"/>
  <c r="E182" i="8"/>
  <c r="F182" i="8"/>
  <c r="E183" i="8"/>
  <c r="F183" i="8"/>
  <c r="E184" i="8"/>
  <c r="F184" i="8"/>
  <c r="E185" i="8"/>
  <c r="F185" i="8"/>
  <c r="E186" i="8"/>
  <c r="F186" i="8"/>
  <c r="E187" i="8"/>
  <c r="F187" i="8"/>
  <c r="E188" i="8"/>
  <c r="F188" i="8"/>
  <c r="E189" i="8"/>
  <c r="F189" i="8"/>
  <c r="E190" i="8"/>
  <c r="F190" i="8"/>
  <c r="E191" i="8"/>
  <c r="F191" i="8"/>
  <c r="E192" i="8"/>
  <c r="F192" i="8"/>
  <c r="E193" i="8"/>
  <c r="F193" i="8"/>
  <c r="E194" i="8"/>
  <c r="F194" i="8"/>
  <c r="E195" i="8"/>
  <c r="F195" i="8"/>
  <c r="E196" i="8"/>
  <c r="F196" i="8"/>
  <c r="E197" i="8"/>
  <c r="F197" i="8"/>
  <c r="E198" i="8"/>
  <c r="F198" i="8"/>
  <c r="E199" i="8"/>
  <c r="F199" i="8"/>
  <c r="E200" i="8"/>
  <c r="F200" i="8"/>
  <c r="E201" i="8"/>
  <c r="F201" i="8"/>
  <c r="E202" i="8"/>
  <c r="F202" i="8"/>
  <c r="E203" i="8"/>
  <c r="F203" i="8"/>
  <c r="E204" i="8"/>
  <c r="F204" i="8"/>
  <c r="E205" i="8"/>
  <c r="F205" i="8"/>
  <c r="E206" i="8"/>
  <c r="F206" i="8"/>
  <c r="E207" i="8"/>
  <c r="F207" i="8"/>
  <c r="E208" i="8"/>
  <c r="F208" i="8"/>
  <c r="E209" i="8"/>
  <c r="F209" i="8"/>
  <c r="E210" i="8"/>
  <c r="F210" i="8"/>
  <c r="E211" i="8"/>
  <c r="F211" i="8"/>
  <c r="E212" i="8"/>
  <c r="F212" i="8"/>
  <c r="E213" i="8"/>
  <c r="F213" i="8"/>
  <c r="E214" i="8"/>
  <c r="F214" i="8"/>
  <c r="E215" i="8"/>
  <c r="F215" i="8"/>
  <c r="E216" i="8"/>
  <c r="F216" i="8"/>
  <c r="E217" i="8"/>
  <c r="F217" i="8"/>
  <c r="E218" i="8"/>
  <c r="F218" i="8"/>
  <c r="E219" i="8"/>
  <c r="F219" i="8"/>
  <c r="E220" i="8"/>
  <c r="F220" i="8"/>
  <c r="E221" i="8"/>
  <c r="F221" i="8"/>
  <c r="E222" i="8"/>
  <c r="F222" i="8"/>
  <c r="E223" i="8"/>
  <c r="F223" i="8"/>
  <c r="E224" i="8"/>
  <c r="F224" i="8"/>
  <c r="E225" i="8"/>
  <c r="F225" i="8"/>
  <c r="E226" i="8"/>
  <c r="F226" i="8"/>
  <c r="E227" i="8"/>
  <c r="F227" i="8"/>
  <c r="E228" i="8"/>
  <c r="F228" i="8"/>
  <c r="E229" i="8"/>
  <c r="F229" i="8"/>
  <c r="E230" i="8"/>
  <c r="F230" i="8"/>
  <c r="E231" i="8"/>
  <c r="F231" i="8"/>
  <c r="E232" i="8"/>
  <c r="F232" i="8"/>
  <c r="E233" i="8"/>
  <c r="F233" i="8"/>
  <c r="E234" i="8"/>
  <c r="F234" i="8"/>
  <c r="E235" i="8"/>
  <c r="F235" i="8"/>
  <c r="E236" i="8"/>
  <c r="F236" i="8"/>
  <c r="E237" i="8"/>
  <c r="F237" i="8"/>
  <c r="E238" i="8"/>
  <c r="F238" i="8"/>
  <c r="E239" i="8"/>
  <c r="F239" i="8"/>
  <c r="E240" i="8"/>
  <c r="F240" i="8"/>
  <c r="E241" i="8"/>
  <c r="F241" i="8"/>
  <c r="E242" i="8"/>
  <c r="F242" i="8"/>
  <c r="E243" i="8"/>
  <c r="F243" i="8"/>
  <c r="E244" i="8"/>
  <c r="F244" i="8"/>
  <c r="E245" i="8"/>
  <c r="F245" i="8"/>
  <c r="E246" i="8"/>
  <c r="F246" i="8"/>
  <c r="E247" i="8"/>
  <c r="F247" i="8"/>
  <c r="E248" i="8"/>
  <c r="F248" i="8"/>
  <c r="E249" i="8"/>
  <c r="F249" i="8"/>
  <c r="E250" i="8"/>
  <c r="F250" i="8"/>
  <c r="E251" i="8"/>
  <c r="F251" i="8"/>
  <c r="E252" i="8"/>
  <c r="F252" i="8"/>
  <c r="E253" i="8"/>
  <c r="F253" i="8"/>
  <c r="E254" i="8"/>
  <c r="F254" i="8"/>
  <c r="E255" i="8"/>
  <c r="F255" i="8"/>
  <c r="E256" i="8"/>
  <c r="F256" i="8"/>
  <c r="E257" i="8"/>
  <c r="F257" i="8"/>
  <c r="E258" i="8"/>
  <c r="F258" i="8"/>
  <c r="E259" i="8"/>
  <c r="F259" i="8"/>
  <c r="E260" i="8"/>
  <c r="F260" i="8"/>
  <c r="E261" i="8"/>
  <c r="F261" i="8"/>
  <c r="E262" i="8"/>
  <c r="F262" i="8"/>
  <c r="E263" i="8"/>
  <c r="F263" i="8"/>
  <c r="E264" i="8"/>
  <c r="F264" i="8"/>
  <c r="E265" i="8"/>
  <c r="F265" i="8"/>
  <c r="E266" i="8"/>
  <c r="F266" i="8"/>
  <c r="E267" i="8"/>
  <c r="F267" i="8"/>
  <c r="E268" i="8"/>
  <c r="F268" i="8"/>
  <c r="E269" i="8"/>
  <c r="F269" i="8"/>
  <c r="E270" i="8"/>
  <c r="F270" i="8"/>
  <c r="E271" i="8"/>
  <c r="F271" i="8"/>
  <c r="E272" i="8"/>
  <c r="F272" i="8"/>
  <c r="E273" i="8"/>
  <c r="F273" i="8"/>
  <c r="E274" i="8"/>
  <c r="F274" i="8"/>
  <c r="E275" i="8"/>
  <c r="F275" i="8"/>
  <c r="E276" i="8"/>
  <c r="F276" i="8"/>
  <c r="E277" i="8"/>
  <c r="F277" i="8"/>
  <c r="E278" i="8"/>
  <c r="F278" i="8"/>
  <c r="E279" i="8"/>
  <c r="F279" i="8"/>
  <c r="E280" i="8"/>
  <c r="F280" i="8"/>
  <c r="E281" i="8"/>
  <c r="F281" i="8"/>
  <c r="E282" i="8"/>
  <c r="F282" i="8"/>
  <c r="E283" i="8"/>
  <c r="F283" i="8"/>
  <c r="E284" i="8"/>
  <c r="F284" i="8"/>
  <c r="E285" i="8"/>
  <c r="F285" i="8"/>
  <c r="E286" i="8"/>
  <c r="F286" i="8"/>
  <c r="E287" i="8"/>
  <c r="F287" i="8"/>
  <c r="E288" i="8"/>
  <c r="F288" i="8"/>
  <c r="E289" i="8"/>
  <c r="F289" i="8"/>
  <c r="E290" i="8"/>
  <c r="F290" i="8"/>
  <c r="E291" i="8"/>
  <c r="F291" i="8"/>
  <c r="E292" i="8"/>
  <c r="F292" i="8"/>
  <c r="E293" i="8"/>
  <c r="F293" i="8"/>
  <c r="E294" i="8"/>
  <c r="F294" i="8"/>
  <c r="E295" i="8"/>
  <c r="F295" i="8"/>
  <c r="E296" i="8"/>
  <c r="F296" i="8"/>
  <c r="E297" i="8"/>
  <c r="F297" i="8"/>
  <c r="E298" i="8"/>
  <c r="F298" i="8"/>
  <c r="E299" i="8"/>
  <c r="F299" i="8"/>
  <c r="E300" i="8"/>
  <c r="F300" i="8"/>
  <c r="E301" i="8"/>
  <c r="F301" i="8"/>
  <c r="E302" i="8"/>
  <c r="F302" i="8"/>
  <c r="E303" i="8"/>
  <c r="F303" i="8"/>
  <c r="E304" i="8"/>
  <c r="F304" i="8"/>
  <c r="E305" i="8"/>
  <c r="F305" i="8"/>
  <c r="E306" i="8"/>
  <c r="F306" i="8"/>
  <c r="E307" i="8"/>
  <c r="F307" i="8"/>
  <c r="E308" i="8"/>
  <c r="F308" i="8"/>
  <c r="E309" i="8"/>
  <c r="F309" i="8"/>
  <c r="E310" i="8"/>
  <c r="F310" i="8"/>
  <c r="E311" i="8"/>
  <c r="F311" i="8"/>
  <c r="E312" i="8"/>
  <c r="F312" i="8"/>
  <c r="E313" i="8"/>
  <c r="F313" i="8"/>
  <c r="E314" i="8"/>
  <c r="F314" i="8"/>
  <c r="E315" i="8"/>
  <c r="F315" i="8"/>
  <c r="E316" i="8"/>
  <c r="F316" i="8"/>
  <c r="E317" i="8"/>
  <c r="F317" i="8"/>
  <c r="E318" i="8"/>
  <c r="F318" i="8"/>
  <c r="E319" i="8"/>
  <c r="F319" i="8"/>
  <c r="E320" i="8"/>
  <c r="F320" i="8"/>
  <c r="E321" i="8"/>
  <c r="F321" i="8"/>
  <c r="E322" i="8"/>
  <c r="F322" i="8"/>
  <c r="E323" i="8"/>
  <c r="F323" i="8"/>
  <c r="E324" i="8"/>
  <c r="F324" i="8"/>
  <c r="E325" i="8"/>
  <c r="F325" i="8"/>
  <c r="E326" i="8"/>
  <c r="F326" i="8"/>
  <c r="E327" i="8"/>
  <c r="F327" i="8"/>
  <c r="E328" i="8"/>
  <c r="F328" i="8"/>
  <c r="E329" i="8"/>
  <c r="F329" i="8"/>
  <c r="E330" i="8"/>
  <c r="F330" i="8"/>
  <c r="E331" i="8"/>
  <c r="F331" i="8"/>
  <c r="E332" i="8"/>
  <c r="F332" i="8"/>
  <c r="E333" i="8"/>
  <c r="F333" i="8"/>
  <c r="E334" i="8"/>
  <c r="F334" i="8"/>
  <c r="E335" i="8"/>
  <c r="F335" i="8"/>
  <c r="E336" i="8"/>
  <c r="F336" i="8"/>
  <c r="E337" i="8"/>
  <c r="F337" i="8"/>
  <c r="E338" i="8"/>
  <c r="F338" i="8"/>
  <c r="E339" i="8"/>
  <c r="F339" i="8"/>
  <c r="E340" i="8"/>
  <c r="F340" i="8"/>
  <c r="E341" i="8"/>
  <c r="F341" i="8"/>
  <c r="E342" i="8"/>
  <c r="F342" i="8"/>
  <c r="E343" i="8"/>
  <c r="F343" i="8"/>
  <c r="E344" i="8"/>
  <c r="F344" i="8"/>
  <c r="E345" i="8"/>
  <c r="F345" i="8"/>
  <c r="E346" i="8"/>
  <c r="F346" i="8"/>
  <c r="E347" i="8"/>
  <c r="F347" i="8"/>
  <c r="E348" i="8"/>
  <c r="F348" i="8"/>
  <c r="E349" i="8"/>
  <c r="F349" i="8"/>
  <c r="E350" i="8"/>
  <c r="F350" i="8"/>
  <c r="E351" i="8"/>
  <c r="F351" i="8"/>
  <c r="E352" i="8"/>
  <c r="F352" i="8"/>
  <c r="E353" i="8"/>
  <c r="F353" i="8"/>
  <c r="E354" i="8"/>
  <c r="F354" i="8"/>
  <c r="E355" i="8"/>
  <c r="F355" i="8"/>
  <c r="E356" i="8"/>
  <c r="F356" i="8"/>
  <c r="E357" i="8"/>
  <c r="F357" i="8"/>
  <c r="E358" i="8"/>
  <c r="F358" i="8"/>
  <c r="E359" i="8"/>
  <c r="F359" i="8"/>
  <c r="E360" i="8"/>
  <c r="F360" i="8"/>
  <c r="E361" i="8"/>
  <c r="F361" i="8"/>
  <c r="E362" i="8"/>
  <c r="F362" i="8"/>
  <c r="E363" i="8"/>
  <c r="F363" i="8"/>
  <c r="E364" i="8"/>
  <c r="F364" i="8"/>
  <c r="E365" i="8"/>
  <c r="F365" i="8"/>
  <c r="E366" i="8"/>
  <c r="F366" i="8"/>
  <c r="E367" i="8"/>
  <c r="F367" i="8"/>
  <c r="E368" i="8"/>
  <c r="F368" i="8"/>
  <c r="E369" i="8"/>
  <c r="F369" i="8"/>
  <c r="E370" i="8"/>
  <c r="F370" i="8"/>
  <c r="E371" i="8"/>
  <c r="F371" i="8"/>
  <c r="E372" i="8"/>
  <c r="F372" i="8"/>
  <c r="E373" i="8"/>
  <c r="F373" i="8"/>
  <c r="E374" i="8"/>
  <c r="F374" i="8"/>
  <c r="E375" i="8"/>
  <c r="F375" i="8"/>
  <c r="E376" i="8"/>
  <c r="F376" i="8"/>
  <c r="E377" i="8"/>
  <c r="F377" i="8"/>
  <c r="E378" i="8"/>
  <c r="F378" i="8"/>
  <c r="E379" i="8"/>
  <c r="F379" i="8"/>
  <c r="E380" i="8"/>
  <c r="F380" i="8"/>
  <c r="E381" i="8"/>
  <c r="F381" i="8"/>
  <c r="E382" i="8"/>
  <c r="F382" i="8"/>
  <c r="E383" i="8"/>
  <c r="F383" i="8"/>
  <c r="E384" i="8"/>
  <c r="F384" i="8"/>
  <c r="E385" i="8"/>
  <c r="F385" i="8"/>
  <c r="E386" i="8"/>
  <c r="F386" i="8"/>
  <c r="E387" i="8"/>
  <c r="F387" i="8"/>
  <c r="E388" i="8"/>
  <c r="F388" i="8"/>
  <c r="E389" i="8"/>
  <c r="F389" i="8"/>
  <c r="E390" i="8"/>
  <c r="F390" i="8"/>
  <c r="E391" i="8"/>
  <c r="F391" i="8"/>
  <c r="E392" i="8"/>
  <c r="F392" i="8"/>
  <c r="E393" i="8"/>
  <c r="F393" i="8"/>
  <c r="E394" i="8"/>
  <c r="F394" i="8"/>
  <c r="E395" i="8"/>
  <c r="F395" i="8"/>
  <c r="E396" i="8"/>
  <c r="F396" i="8"/>
  <c r="E397" i="8"/>
  <c r="F397" i="8"/>
  <c r="E398" i="8"/>
  <c r="F398" i="8"/>
  <c r="E399" i="8"/>
  <c r="F399" i="8"/>
  <c r="E400" i="8"/>
  <c r="F400" i="8"/>
  <c r="E401" i="8"/>
  <c r="F401" i="8"/>
  <c r="E402" i="8"/>
  <c r="F402" i="8"/>
  <c r="E403" i="8"/>
  <c r="F403" i="8"/>
  <c r="E404" i="8"/>
  <c r="F404" i="8"/>
  <c r="E405" i="8"/>
  <c r="F405" i="8"/>
  <c r="E406" i="8"/>
  <c r="F406" i="8"/>
  <c r="E407" i="8"/>
  <c r="F407" i="8"/>
  <c r="E408" i="8"/>
  <c r="F408" i="8"/>
  <c r="E409" i="8"/>
  <c r="F409" i="8"/>
  <c r="E410" i="8"/>
  <c r="F410" i="8"/>
  <c r="E411" i="8"/>
  <c r="F411" i="8"/>
  <c r="E412" i="8"/>
  <c r="F412" i="8"/>
  <c r="E413" i="8"/>
  <c r="F413" i="8"/>
  <c r="E414" i="8"/>
  <c r="F414" i="8"/>
  <c r="E415" i="8"/>
  <c r="F415" i="8"/>
  <c r="E416" i="8"/>
  <c r="F416" i="8"/>
  <c r="E417" i="8"/>
  <c r="F417" i="8"/>
  <c r="E418" i="8"/>
  <c r="F418" i="8"/>
  <c r="E419" i="8"/>
  <c r="F419" i="8"/>
  <c r="E420" i="8"/>
  <c r="F420" i="8"/>
  <c r="E421" i="8"/>
  <c r="F421" i="8"/>
  <c r="E422" i="8"/>
  <c r="F422" i="8"/>
  <c r="E423" i="8"/>
  <c r="F423" i="8"/>
  <c r="E424" i="8"/>
  <c r="F424" i="8"/>
  <c r="E425" i="8"/>
  <c r="F425" i="8"/>
  <c r="E426" i="8"/>
  <c r="F426" i="8"/>
  <c r="E427" i="8"/>
  <c r="F427" i="8"/>
  <c r="E428" i="8"/>
  <c r="F428" i="8"/>
  <c r="E429" i="8"/>
  <c r="F429" i="8"/>
  <c r="E430" i="8"/>
  <c r="F430" i="8"/>
  <c r="E431" i="8"/>
  <c r="F431" i="8"/>
  <c r="E432" i="8"/>
  <c r="F432" i="8"/>
  <c r="E433" i="8"/>
  <c r="F433" i="8"/>
  <c r="E434" i="8"/>
  <c r="F434" i="8"/>
  <c r="E435" i="8"/>
  <c r="F435" i="8"/>
  <c r="E436" i="8"/>
  <c r="F436" i="8"/>
  <c r="E437" i="8"/>
  <c r="F437" i="8"/>
  <c r="E438" i="8"/>
  <c r="F438" i="8"/>
  <c r="E439" i="8"/>
  <c r="F439" i="8"/>
  <c r="E440" i="8"/>
  <c r="F440" i="8"/>
  <c r="E441" i="8"/>
  <c r="F441" i="8"/>
  <c r="E442" i="8"/>
  <c r="F442" i="8"/>
  <c r="E443" i="8"/>
  <c r="F443" i="8"/>
  <c r="E444" i="8"/>
  <c r="F444" i="8"/>
  <c r="E445" i="8"/>
  <c r="F445" i="8"/>
  <c r="E446" i="8"/>
  <c r="F446" i="8"/>
  <c r="E447" i="8"/>
  <c r="F447" i="8"/>
  <c r="E448" i="8"/>
  <c r="F448" i="8"/>
  <c r="E449" i="8"/>
  <c r="F449" i="8"/>
  <c r="E450" i="8"/>
  <c r="F450" i="8"/>
  <c r="E451" i="8"/>
  <c r="F451" i="8"/>
  <c r="E452" i="8"/>
  <c r="F452" i="8"/>
  <c r="E453" i="8"/>
  <c r="F453" i="8"/>
  <c r="E454" i="8"/>
  <c r="F454" i="8"/>
  <c r="E455" i="8"/>
  <c r="F455" i="8"/>
  <c r="E456" i="8"/>
  <c r="F456" i="8"/>
  <c r="E457" i="8"/>
  <c r="F457" i="8"/>
  <c r="E458" i="8"/>
  <c r="F458" i="8"/>
  <c r="E459" i="8"/>
  <c r="F459" i="8"/>
  <c r="E460" i="8"/>
  <c r="F460" i="8"/>
  <c r="E461" i="8"/>
  <c r="F461" i="8"/>
  <c r="E462" i="8"/>
  <c r="F462" i="8"/>
  <c r="E463" i="8"/>
  <c r="F463" i="8"/>
  <c r="E464" i="8"/>
  <c r="F464" i="8"/>
  <c r="E465" i="8"/>
  <c r="F465" i="8"/>
  <c r="E466" i="8"/>
  <c r="F466" i="8"/>
  <c r="E467" i="8"/>
  <c r="F467" i="8"/>
  <c r="E468" i="8"/>
  <c r="F468" i="8"/>
  <c r="E469" i="8"/>
  <c r="F469" i="8"/>
  <c r="E470" i="8"/>
  <c r="F470" i="8"/>
  <c r="E471" i="8"/>
  <c r="F471" i="8"/>
  <c r="E472" i="8"/>
  <c r="F472" i="8"/>
  <c r="E473" i="8"/>
  <c r="F473" i="8"/>
  <c r="E474" i="8"/>
  <c r="F474" i="8"/>
  <c r="E475" i="8"/>
  <c r="F475" i="8"/>
  <c r="E476" i="8"/>
  <c r="F476" i="8"/>
  <c r="E477" i="8"/>
  <c r="F477" i="8"/>
  <c r="E478" i="8"/>
  <c r="F478" i="8"/>
  <c r="E479" i="8"/>
  <c r="F479" i="8"/>
  <c r="E480" i="8"/>
  <c r="F480" i="8"/>
  <c r="E481" i="8"/>
  <c r="F481" i="8"/>
  <c r="E482" i="8"/>
  <c r="F482" i="8"/>
  <c r="E483" i="8"/>
  <c r="F483" i="8"/>
  <c r="E484" i="8"/>
  <c r="F484" i="8"/>
  <c r="E485" i="8"/>
  <c r="F485" i="8"/>
  <c r="E486" i="8"/>
  <c r="F486" i="8"/>
  <c r="E487" i="8"/>
  <c r="F487" i="8"/>
  <c r="E488" i="8"/>
  <c r="F488" i="8"/>
  <c r="E489" i="8"/>
  <c r="F489" i="8"/>
  <c r="E490" i="8"/>
  <c r="F490" i="8"/>
  <c r="E491" i="8"/>
  <c r="F491" i="8"/>
  <c r="E492" i="8"/>
  <c r="F492" i="8"/>
  <c r="E493" i="8"/>
  <c r="F493" i="8"/>
  <c r="E494" i="8"/>
  <c r="F494" i="8"/>
  <c r="E495" i="8"/>
  <c r="F495" i="8"/>
  <c r="E496" i="8"/>
  <c r="F496" i="8"/>
  <c r="E497" i="8"/>
  <c r="F497" i="8"/>
  <c r="E498" i="8"/>
  <c r="F498" i="8"/>
  <c r="E499" i="8"/>
  <c r="F499" i="8"/>
  <c r="E500" i="8"/>
  <c r="F500" i="8"/>
  <c r="E501" i="8"/>
  <c r="F501" i="8"/>
  <c r="E502" i="8"/>
  <c r="F502" i="8"/>
  <c r="E503" i="8"/>
  <c r="F503" i="8"/>
  <c r="E504" i="8"/>
  <c r="F504" i="8"/>
  <c r="E505" i="8"/>
  <c r="F505" i="8"/>
  <c r="E506" i="8"/>
  <c r="F506" i="8"/>
  <c r="E507" i="8"/>
  <c r="F507" i="8"/>
  <c r="E508" i="8"/>
  <c r="F508" i="8"/>
  <c r="E509" i="8"/>
  <c r="F509" i="8"/>
  <c r="E510" i="8"/>
  <c r="F510" i="8"/>
  <c r="E511" i="8"/>
  <c r="F511" i="8"/>
  <c r="E512" i="8"/>
  <c r="F512" i="8"/>
  <c r="E513" i="8"/>
  <c r="F513" i="8"/>
  <c r="E514" i="8"/>
  <c r="F514" i="8"/>
  <c r="E515" i="8"/>
  <c r="F515" i="8"/>
  <c r="E516" i="8"/>
  <c r="F516" i="8"/>
  <c r="E517" i="8"/>
  <c r="F517" i="8"/>
  <c r="E518" i="8"/>
  <c r="F518" i="8"/>
  <c r="E519" i="8"/>
  <c r="F519" i="8"/>
  <c r="E520" i="8"/>
  <c r="F520" i="8"/>
  <c r="E521" i="8"/>
  <c r="F521" i="8"/>
  <c r="E522" i="8"/>
  <c r="F522" i="8"/>
  <c r="E523" i="8"/>
  <c r="F523" i="8"/>
  <c r="E524" i="8"/>
  <c r="F524" i="8"/>
  <c r="E525" i="8"/>
  <c r="F525" i="8"/>
  <c r="E526" i="8"/>
  <c r="F526" i="8"/>
  <c r="E527" i="8"/>
  <c r="F527" i="8"/>
  <c r="E528" i="8"/>
  <c r="F528" i="8"/>
  <c r="E529" i="8"/>
  <c r="F529" i="8"/>
  <c r="E530" i="8"/>
  <c r="F530" i="8"/>
  <c r="E531" i="8"/>
  <c r="F531" i="8"/>
  <c r="E532" i="8"/>
  <c r="F532" i="8"/>
  <c r="E533" i="8"/>
  <c r="F533" i="8"/>
  <c r="E534" i="8"/>
  <c r="F534" i="8"/>
  <c r="E535" i="8"/>
  <c r="F535" i="8"/>
  <c r="E536" i="8"/>
  <c r="F536" i="8"/>
  <c r="E537" i="8"/>
  <c r="F537" i="8"/>
  <c r="E538" i="8"/>
  <c r="F538" i="8"/>
  <c r="E539" i="8"/>
  <c r="F539" i="8"/>
  <c r="E540" i="8"/>
  <c r="F540" i="8"/>
  <c r="E541" i="8"/>
  <c r="F541" i="8"/>
  <c r="E542" i="8"/>
  <c r="F542" i="8"/>
  <c r="E543" i="8"/>
  <c r="F543" i="8"/>
  <c r="E544" i="8"/>
  <c r="F544" i="8"/>
  <c r="E545" i="8"/>
  <c r="F545" i="8"/>
  <c r="E546" i="8"/>
  <c r="F546" i="8"/>
  <c r="E547" i="8"/>
  <c r="F547" i="8"/>
  <c r="E548" i="8"/>
  <c r="F548" i="8"/>
  <c r="E549" i="8"/>
  <c r="F549" i="8"/>
  <c r="E550" i="8"/>
  <c r="F550" i="8"/>
  <c r="E551" i="8"/>
  <c r="F551" i="8"/>
  <c r="E552" i="8"/>
  <c r="F552" i="8"/>
  <c r="E553" i="8"/>
  <c r="F553" i="8"/>
  <c r="E554" i="8"/>
  <c r="F554" i="8"/>
  <c r="E555" i="8"/>
  <c r="F555" i="8"/>
  <c r="E556" i="8"/>
  <c r="F556" i="8"/>
  <c r="E557" i="8"/>
  <c r="F557" i="8"/>
  <c r="E558" i="8"/>
  <c r="F558" i="8"/>
  <c r="E559" i="8"/>
  <c r="F559" i="8"/>
  <c r="E560" i="8"/>
  <c r="F560" i="8"/>
  <c r="E561" i="8"/>
  <c r="F561" i="8"/>
  <c r="E562" i="8"/>
  <c r="F562" i="8"/>
  <c r="E563" i="8"/>
  <c r="F563" i="8"/>
  <c r="E564" i="8"/>
  <c r="F564" i="8"/>
  <c r="E565" i="8"/>
  <c r="F565" i="8"/>
  <c r="E566" i="8"/>
  <c r="F566" i="8"/>
  <c r="E567" i="8"/>
  <c r="F567" i="8"/>
  <c r="E568" i="8"/>
  <c r="F568" i="8"/>
  <c r="E569" i="8"/>
  <c r="F569" i="8"/>
  <c r="E570" i="8"/>
  <c r="F570" i="8"/>
  <c r="E571" i="8"/>
  <c r="F571" i="8"/>
  <c r="E572" i="8"/>
  <c r="F572" i="8"/>
  <c r="E573" i="8"/>
  <c r="F573" i="8"/>
  <c r="E574" i="8"/>
  <c r="F574" i="8"/>
  <c r="E575" i="8"/>
  <c r="F575" i="8"/>
  <c r="E576" i="8"/>
  <c r="F576" i="8"/>
  <c r="E577" i="8"/>
  <c r="F577" i="8"/>
  <c r="E578" i="8"/>
  <c r="F578" i="8"/>
  <c r="E579" i="8"/>
  <c r="F579" i="8"/>
  <c r="E580" i="8"/>
  <c r="F580" i="8"/>
  <c r="E581" i="8"/>
  <c r="F581" i="8"/>
  <c r="E582" i="8"/>
  <c r="F582" i="8"/>
  <c r="E583" i="8"/>
  <c r="F583" i="8"/>
  <c r="E584" i="8"/>
  <c r="F584" i="8"/>
  <c r="E585" i="8"/>
  <c r="F585" i="8"/>
  <c r="E586" i="8"/>
  <c r="F586" i="8"/>
  <c r="E587" i="8"/>
  <c r="F587" i="8"/>
  <c r="E588" i="8"/>
  <c r="F588" i="8"/>
  <c r="E589" i="8"/>
  <c r="F589" i="8"/>
  <c r="E590" i="8"/>
  <c r="F590" i="8"/>
  <c r="E591" i="8"/>
  <c r="F591" i="8"/>
  <c r="E592" i="8"/>
  <c r="F592" i="8"/>
  <c r="E593" i="8"/>
  <c r="F593" i="8"/>
  <c r="E594" i="8"/>
  <c r="F594" i="8"/>
  <c r="E595" i="8"/>
  <c r="F595" i="8"/>
  <c r="E596" i="8"/>
  <c r="F596" i="8"/>
  <c r="E597" i="8"/>
  <c r="F597" i="8"/>
  <c r="E598" i="8"/>
  <c r="F598" i="8"/>
  <c r="E599" i="8"/>
  <c r="F599" i="8"/>
  <c r="E600" i="8"/>
  <c r="F600" i="8"/>
  <c r="E601" i="8"/>
  <c r="F601" i="8"/>
  <c r="E602" i="8"/>
  <c r="F602" i="8"/>
  <c r="E603" i="8"/>
  <c r="F603" i="8"/>
  <c r="E604" i="8"/>
  <c r="F604" i="8"/>
  <c r="E605" i="8"/>
  <c r="F605" i="8"/>
  <c r="E606" i="8"/>
  <c r="F606" i="8"/>
  <c r="E607" i="8"/>
  <c r="F607" i="8"/>
  <c r="E608" i="8"/>
  <c r="F608" i="8"/>
  <c r="E609" i="8"/>
  <c r="F609" i="8"/>
  <c r="E610" i="8"/>
  <c r="F610" i="8"/>
  <c r="E611" i="8"/>
  <c r="F611" i="8"/>
  <c r="E612" i="8"/>
  <c r="F612" i="8"/>
  <c r="E613" i="8"/>
  <c r="F613" i="8"/>
  <c r="E614" i="8"/>
  <c r="F614" i="8"/>
  <c r="E615" i="8"/>
  <c r="F615" i="8"/>
  <c r="E616" i="8"/>
  <c r="F616" i="8"/>
  <c r="E617" i="8"/>
  <c r="F617" i="8"/>
  <c r="E618" i="8"/>
  <c r="F618" i="8"/>
  <c r="E619" i="8"/>
  <c r="F619" i="8"/>
  <c r="E620" i="8"/>
  <c r="F620" i="8"/>
  <c r="E621" i="8"/>
  <c r="F621" i="8"/>
  <c r="E622" i="8"/>
  <c r="F622" i="8"/>
  <c r="E623" i="8"/>
  <c r="F623" i="8"/>
  <c r="E624" i="8"/>
  <c r="F624" i="8"/>
  <c r="E625" i="8"/>
  <c r="F625" i="8"/>
  <c r="E626" i="8"/>
  <c r="F626" i="8"/>
  <c r="E627" i="8"/>
  <c r="F627" i="8"/>
  <c r="E628" i="8"/>
  <c r="F628" i="8"/>
  <c r="E629" i="8"/>
  <c r="F629" i="8"/>
  <c r="E630" i="8"/>
  <c r="F630" i="8"/>
  <c r="E631" i="8"/>
  <c r="F631" i="8"/>
  <c r="E632" i="8"/>
  <c r="F632" i="8"/>
  <c r="E633" i="8"/>
  <c r="F633" i="8"/>
  <c r="E634" i="8"/>
  <c r="F634" i="8"/>
  <c r="E635" i="8"/>
  <c r="F635" i="8"/>
  <c r="E636" i="8"/>
  <c r="F636" i="8"/>
  <c r="E637" i="8"/>
  <c r="F637" i="8"/>
  <c r="E638" i="8"/>
  <c r="F638" i="8"/>
  <c r="E639" i="8"/>
  <c r="F639" i="8"/>
  <c r="E640" i="8"/>
  <c r="F640" i="8"/>
  <c r="E641" i="8"/>
  <c r="F641" i="8"/>
  <c r="F2" i="8"/>
  <c r="E2" i="8"/>
  <c r="D645" i="8"/>
  <c r="C646" i="8"/>
  <c r="C645" i="8"/>
  <c r="C644" i="8"/>
  <c r="C643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2" i="8"/>
  <c r="L643" i="8"/>
  <c r="D646" i="8" l="1"/>
  <c r="D643" i="8"/>
  <c r="D644" i="8"/>
  <c r="H12" i="7"/>
  <c r="H11" i="7"/>
  <c r="H9" i="7"/>
  <c r="H8" i="7"/>
  <c r="H7" i="7"/>
  <c r="H5" i="7"/>
  <c r="C646" i="6"/>
  <c r="C645" i="6"/>
  <c r="B646" i="6"/>
  <c r="B645" i="6"/>
  <c r="I643" i="6"/>
  <c r="H601" i="6"/>
  <c r="G646" i="3"/>
  <c r="G645" i="3"/>
  <c r="F646" i="3"/>
  <c r="F645" i="3"/>
  <c r="E646" i="3"/>
  <c r="E645" i="3"/>
  <c r="G11" i="7"/>
  <c r="F11" i="7"/>
  <c r="E11" i="7"/>
  <c r="D11" i="7"/>
  <c r="H646" i="2"/>
  <c r="G12" i="7" s="1"/>
  <c r="H645" i="2"/>
  <c r="F12" i="7" s="1"/>
  <c r="H644" i="2"/>
  <c r="E12" i="7" s="1"/>
  <c r="H643" i="2"/>
  <c r="D12" i="7" s="1"/>
  <c r="G646" i="2"/>
  <c r="G645" i="2"/>
  <c r="G644" i="2"/>
  <c r="G643" i="2"/>
  <c r="F646" i="2"/>
  <c r="F645" i="2"/>
  <c r="F644" i="2"/>
  <c r="F643" i="2"/>
  <c r="E646" i="2"/>
  <c r="E645" i="2"/>
  <c r="E644" i="2"/>
  <c r="E643" i="2"/>
  <c r="B646" i="2"/>
  <c r="B645" i="2"/>
  <c r="G8" i="7"/>
  <c r="F8" i="7"/>
  <c r="E8" i="7"/>
  <c r="D8" i="7"/>
  <c r="G7" i="7"/>
  <c r="F7" i="7"/>
  <c r="E7" i="7"/>
  <c r="D7" i="7"/>
  <c r="B443" i="1"/>
  <c r="B444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2" i="1"/>
  <c r="B645" i="4"/>
  <c r="F5" i="7" s="1"/>
  <c r="B646" i="4"/>
  <c r="G5" i="7" s="1"/>
  <c r="I646" i="1" l="1"/>
  <c r="I643" i="1"/>
  <c r="I644" i="1"/>
  <c r="I645" i="1"/>
  <c r="M606" i="6" l="1"/>
  <c r="M607" i="6" s="1"/>
  <c r="C644" i="6"/>
  <c r="C643" i="6"/>
  <c r="B644" i="6"/>
  <c r="B643" i="6"/>
  <c r="J2" i="1"/>
  <c r="F2" i="1"/>
  <c r="E631" i="2"/>
  <c r="C601" i="4" l="1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44" i="4" s="1"/>
  <c r="E5" i="7" s="1"/>
  <c r="B630" i="4"/>
  <c r="B631" i="4"/>
  <c r="B632" i="4"/>
  <c r="B633" i="4"/>
  <c r="B634" i="4"/>
  <c r="B635" i="4"/>
  <c r="B636" i="4"/>
  <c r="B637" i="4"/>
  <c r="B638" i="4"/>
  <c r="B639" i="4"/>
  <c r="B640" i="4"/>
  <c r="B601" i="4"/>
  <c r="B602" i="4"/>
  <c r="B603" i="4"/>
  <c r="B604" i="4"/>
  <c r="B605" i="4"/>
  <c r="B606" i="4"/>
  <c r="B607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2" i="4"/>
  <c r="F601" i="4" l="1"/>
  <c r="D601" i="4"/>
  <c r="B643" i="4"/>
  <c r="C641" i="4" s="1"/>
  <c r="D641" i="4" l="1"/>
  <c r="F641" i="4"/>
  <c r="D5" i="7"/>
  <c r="C5" i="4"/>
  <c r="C9" i="4"/>
  <c r="C13" i="4"/>
  <c r="C17" i="4"/>
  <c r="C21" i="4"/>
  <c r="C25" i="4"/>
  <c r="F25" i="4" s="1"/>
  <c r="C29" i="4"/>
  <c r="F29" i="4" s="1"/>
  <c r="C33" i="4"/>
  <c r="C37" i="4"/>
  <c r="F37" i="4" s="1"/>
  <c r="C41" i="4"/>
  <c r="C45" i="4"/>
  <c r="C49" i="4"/>
  <c r="C53" i="4"/>
  <c r="C57" i="4"/>
  <c r="C61" i="4"/>
  <c r="C65" i="4"/>
  <c r="C69" i="4"/>
  <c r="C73" i="4"/>
  <c r="C77" i="4"/>
  <c r="C81" i="4"/>
  <c r="C85" i="4"/>
  <c r="C89" i="4"/>
  <c r="C93" i="4"/>
  <c r="C97" i="4"/>
  <c r="C101" i="4"/>
  <c r="C105" i="4"/>
  <c r="F105" i="4" s="1"/>
  <c r="C109" i="4"/>
  <c r="C113" i="4"/>
  <c r="C117" i="4"/>
  <c r="C121" i="4"/>
  <c r="C125" i="4"/>
  <c r="C129" i="4"/>
  <c r="C133" i="4"/>
  <c r="C137" i="4"/>
  <c r="C141" i="4"/>
  <c r="C145" i="4"/>
  <c r="C149" i="4"/>
  <c r="C153" i="4"/>
  <c r="C157" i="4"/>
  <c r="C161" i="4"/>
  <c r="C165" i="4"/>
  <c r="C169" i="4"/>
  <c r="C173" i="4"/>
  <c r="C177" i="4"/>
  <c r="C181" i="4"/>
  <c r="C185" i="4"/>
  <c r="C189" i="4"/>
  <c r="C193" i="4"/>
  <c r="C197" i="4"/>
  <c r="C201" i="4"/>
  <c r="C205" i="4"/>
  <c r="C209" i="4"/>
  <c r="C213" i="4"/>
  <c r="C217" i="4"/>
  <c r="C221" i="4"/>
  <c r="C225" i="4"/>
  <c r="C229" i="4"/>
  <c r="C233" i="4"/>
  <c r="C237" i="4"/>
  <c r="C241" i="4"/>
  <c r="C245" i="4"/>
  <c r="C249" i="4"/>
  <c r="C253" i="4"/>
  <c r="C257" i="4"/>
  <c r="C261" i="4"/>
  <c r="C265" i="4"/>
  <c r="C269" i="4"/>
  <c r="C273" i="4"/>
  <c r="C277" i="4"/>
  <c r="C281" i="4"/>
  <c r="C285" i="4"/>
  <c r="C289" i="4"/>
  <c r="C293" i="4"/>
  <c r="C297" i="4"/>
  <c r="C6" i="4"/>
  <c r="C10" i="4"/>
  <c r="C14" i="4"/>
  <c r="C18" i="4"/>
  <c r="C22" i="4"/>
  <c r="C26" i="4"/>
  <c r="C30" i="4"/>
  <c r="C34" i="4"/>
  <c r="C38" i="4"/>
  <c r="C42" i="4"/>
  <c r="C46" i="4"/>
  <c r="C50" i="4"/>
  <c r="C54" i="4"/>
  <c r="C58" i="4"/>
  <c r="C62" i="4"/>
  <c r="C66" i="4"/>
  <c r="C70" i="4"/>
  <c r="C74" i="4"/>
  <c r="C78" i="4"/>
  <c r="C82" i="4"/>
  <c r="C86" i="4"/>
  <c r="C90" i="4"/>
  <c r="C94" i="4"/>
  <c r="C98" i="4"/>
  <c r="C102" i="4"/>
  <c r="C106" i="4"/>
  <c r="C110" i="4"/>
  <c r="C114" i="4"/>
  <c r="C118" i="4"/>
  <c r="C122" i="4"/>
  <c r="C126" i="4"/>
  <c r="C130" i="4"/>
  <c r="C134" i="4"/>
  <c r="C138" i="4"/>
  <c r="C142" i="4"/>
  <c r="C146" i="4"/>
  <c r="C150" i="4"/>
  <c r="C154" i="4"/>
  <c r="C158" i="4"/>
  <c r="C162" i="4"/>
  <c r="C166" i="4"/>
  <c r="C170" i="4"/>
  <c r="C174" i="4"/>
  <c r="C178" i="4"/>
  <c r="C182" i="4"/>
  <c r="C186" i="4"/>
  <c r="C190" i="4"/>
  <c r="C194" i="4"/>
  <c r="C198" i="4"/>
  <c r="C202" i="4"/>
  <c r="C206" i="4"/>
  <c r="C210" i="4"/>
  <c r="C214" i="4"/>
  <c r="C218" i="4"/>
  <c r="C222" i="4"/>
  <c r="C226" i="4"/>
  <c r="C230" i="4"/>
  <c r="C234" i="4"/>
  <c r="C238" i="4"/>
  <c r="C242" i="4"/>
  <c r="C246" i="4"/>
  <c r="C250" i="4"/>
  <c r="C254" i="4"/>
  <c r="C258" i="4"/>
  <c r="C262" i="4"/>
  <c r="C266" i="4"/>
  <c r="C270" i="4"/>
  <c r="C274" i="4"/>
  <c r="C278" i="4"/>
  <c r="C282" i="4"/>
  <c r="C286" i="4"/>
  <c r="C290" i="4"/>
  <c r="C294" i="4"/>
  <c r="C298" i="4"/>
  <c r="C302" i="4"/>
  <c r="C306" i="4"/>
  <c r="C310" i="4"/>
  <c r="C3" i="4"/>
  <c r="C7" i="4"/>
  <c r="C11" i="4"/>
  <c r="C15" i="4"/>
  <c r="C19" i="4"/>
  <c r="C23" i="4"/>
  <c r="C27" i="4"/>
  <c r="C31" i="4"/>
  <c r="C35" i="4"/>
  <c r="C39" i="4"/>
  <c r="C43" i="4"/>
  <c r="C47" i="4"/>
  <c r="C51" i="4"/>
  <c r="C55" i="4"/>
  <c r="C59" i="4"/>
  <c r="C63" i="4"/>
  <c r="C67" i="4"/>
  <c r="C71" i="4"/>
  <c r="C75" i="4"/>
  <c r="C79" i="4"/>
  <c r="C83" i="4"/>
  <c r="C87" i="4"/>
  <c r="C91" i="4"/>
  <c r="C95" i="4"/>
  <c r="C99" i="4"/>
  <c r="C103" i="4"/>
  <c r="C107" i="4"/>
  <c r="C111" i="4"/>
  <c r="C115" i="4"/>
  <c r="C119" i="4"/>
  <c r="C123" i="4"/>
  <c r="C127" i="4"/>
  <c r="C131" i="4"/>
  <c r="C135" i="4"/>
  <c r="C139" i="4"/>
  <c r="C143" i="4"/>
  <c r="C147" i="4"/>
  <c r="C151" i="4"/>
  <c r="C155" i="4"/>
  <c r="C159" i="4"/>
  <c r="C163" i="4"/>
  <c r="C167" i="4"/>
  <c r="C171" i="4"/>
  <c r="C175" i="4"/>
  <c r="C179" i="4"/>
  <c r="C183" i="4"/>
  <c r="C187" i="4"/>
  <c r="C191" i="4"/>
  <c r="C195" i="4"/>
  <c r="C199" i="4"/>
  <c r="C203" i="4"/>
  <c r="C207" i="4"/>
  <c r="C211" i="4"/>
  <c r="C215" i="4"/>
  <c r="C219" i="4"/>
  <c r="C223" i="4"/>
  <c r="C227" i="4"/>
  <c r="C231" i="4"/>
  <c r="C235" i="4"/>
  <c r="C239" i="4"/>
  <c r="C243" i="4"/>
  <c r="C247" i="4"/>
  <c r="C251" i="4"/>
  <c r="C255" i="4"/>
  <c r="C259" i="4"/>
  <c r="C263" i="4"/>
  <c r="C267" i="4"/>
  <c r="C271" i="4"/>
  <c r="C275" i="4"/>
  <c r="C279" i="4"/>
  <c r="C283" i="4"/>
  <c r="C287" i="4"/>
  <c r="C291" i="4"/>
  <c r="C295" i="4"/>
  <c r="C4" i="4"/>
  <c r="F4" i="4" s="1"/>
  <c r="C8" i="4"/>
  <c r="C12" i="4"/>
  <c r="C16" i="4"/>
  <c r="F16" i="4" s="1"/>
  <c r="C20" i="4"/>
  <c r="C24" i="4"/>
  <c r="C28" i="4"/>
  <c r="C32" i="4"/>
  <c r="C36" i="4"/>
  <c r="F36" i="4" s="1"/>
  <c r="C40" i="4"/>
  <c r="C44" i="4"/>
  <c r="C48" i="4"/>
  <c r="C52" i="4"/>
  <c r="C56" i="4"/>
  <c r="C60" i="4"/>
  <c r="C64" i="4"/>
  <c r="C68" i="4"/>
  <c r="C72" i="4"/>
  <c r="C76" i="4"/>
  <c r="C80" i="4"/>
  <c r="C84" i="4"/>
  <c r="F84" i="4" s="1"/>
  <c r="C88" i="4"/>
  <c r="F88" i="4" s="1"/>
  <c r="C92" i="4"/>
  <c r="C96" i="4"/>
  <c r="F96" i="4" s="1"/>
  <c r="C100" i="4"/>
  <c r="C104" i="4"/>
  <c r="C108" i="4"/>
  <c r="C112" i="4"/>
  <c r="C116" i="4"/>
  <c r="C120" i="4"/>
  <c r="C124" i="4"/>
  <c r="C128" i="4"/>
  <c r="C132" i="4"/>
  <c r="C136" i="4"/>
  <c r="C140" i="4"/>
  <c r="C144" i="4"/>
  <c r="C148" i="4"/>
  <c r="C152" i="4"/>
  <c r="C156" i="4"/>
  <c r="C160" i="4"/>
  <c r="F160" i="4" s="1"/>
  <c r="C164" i="4"/>
  <c r="C168" i="4"/>
  <c r="C172" i="4"/>
  <c r="C176" i="4"/>
  <c r="F176" i="4" s="1"/>
  <c r="C180" i="4"/>
  <c r="C184" i="4"/>
  <c r="F184" i="4" s="1"/>
  <c r="C188" i="4"/>
  <c r="C192" i="4"/>
  <c r="C196" i="4"/>
  <c r="C200" i="4"/>
  <c r="C204" i="4"/>
  <c r="C208" i="4"/>
  <c r="C212" i="4"/>
  <c r="C216" i="4"/>
  <c r="C220" i="4"/>
  <c r="C224" i="4"/>
  <c r="C228" i="4"/>
  <c r="C232" i="4"/>
  <c r="C236" i="4"/>
  <c r="C240" i="4"/>
  <c r="F240" i="4" s="1"/>
  <c r="C244" i="4"/>
  <c r="C248" i="4"/>
  <c r="F248" i="4" s="1"/>
  <c r="C252" i="4"/>
  <c r="C256" i="4"/>
  <c r="C260" i="4"/>
  <c r="C264" i="4"/>
  <c r="C268" i="4"/>
  <c r="C272" i="4"/>
  <c r="C276" i="4"/>
  <c r="C292" i="4"/>
  <c r="C301" i="4"/>
  <c r="C307" i="4"/>
  <c r="C312" i="4"/>
  <c r="F312" i="4" s="1"/>
  <c r="C316" i="4"/>
  <c r="C320" i="4"/>
  <c r="C324" i="4"/>
  <c r="C328" i="4"/>
  <c r="C332" i="4"/>
  <c r="C336" i="4"/>
  <c r="C340" i="4"/>
  <c r="C344" i="4"/>
  <c r="C348" i="4"/>
  <c r="C352" i="4"/>
  <c r="C356" i="4"/>
  <c r="C360" i="4"/>
  <c r="F360" i="4" s="1"/>
  <c r="C364" i="4"/>
  <c r="C368" i="4"/>
  <c r="C372" i="4"/>
  <c r="C376" i="4"/>
  <c r="F376" i="4" s="1"/>
  <c r="C380" i="4"/>
  <c r="C384" i="4"/>
  <c r="C388" i="4"/>
  <c r="C392" i="4"/>
  <c r="C396" i="4"/>
  <c r="C400" i="4"/>
  <c r="C404" i="4"/>
  <c r="C408" i="4"/>
  <c r="C412" i="4"/>
  <c r="C416" i="4"/>
  <c r="C420" i="4"/>
  <c r="C424" i="4"/>
  <c r="C428" i="4"/>
  <c r="C432" i="4"/>
  <c r="C436" i="4"/>
  <c r="C440" i="4"/>
  <c r="C444" i="4"/>
  <c r="C448" i="4"/>
  <c r="C452" i="4"/>
  <c r="C456" i="4"/>
  <c r="C460" i="4"/>
  <c r="C464" i="4"/>
  <c r="C468" i="4"/>
  <c r="C472" i="4"/>
  <c r="C476" i="4"/>
  <c r="F476" i="4" s="1"/>
  <c r="C480" i="4"/>
  <c r="C484" i="4"/>
  <c r="C488" i="4"/>
  <c r="C492" i="4"/>
  <c r="F492" i="4" s="1"/>
  <c r="C496" i="4"/>
  <c r="C500" i="4"/>
  <c r="C504" i="4"/>
  <c r="C508" i="4"/>
  <c r="C512" i="4"/>
  <c r="C516" i="4"/>
  <c r="F516" i="4" s="1"/>
  <c r="C520" i="4"/>
  <c r="C524" i="4"/>
  <c r="C528" i="4"/>
  <c r="F528" i="4" s="1"/>
  <c r="C532" i="4"/>
  <c r="C536" i="4"/>
  <c r="C540" i="4"/>
  <c r="F540" i="4" s="1"/>
  <c r="C544" i="4"/>
  <c r="C548" i="4"/>
  <c r="C552" i="4"/>
  <c r="C556" i="4"/>
  <c r="C560" i="4"/>
  <c r="F560" i="4" s="1"/>
  <c r="C564" i="4"/>
  <c r="C568" i="4"/>
  <c r="C572" i="4"/>
  <c r="C576" i="4"/>
  <c r="C580" i="4"/>
  <c r="C584" i="4"/>
  <c r="C588" i="4"/>
  <c r="F588" i="4" s="1"/>
  <c r="C592" i="4"/>
  <c r="C596" i="4"/>
  <c r="F596" i="4" s="1"/>
  <c r="C600" i="4"/>
  <c r="C604" i="4"/>
  <c r="C608" i="4"/>
  <c r="C612" i="4"/>
  <c r="C616" i="4"/>
  <c r="C620" i="4"/>
  <c r="C624" i="4"/>
  <c r="C628" i="4"/>
  <c r="C632" i="4"/>
  <c r="C636" i="4"/>
  <c r="C280" i="4"/>
  <c r="C296" i="4"/>
  <c r="C303" i="4"/>
  <c r="C308" i="4"/>
  <c r="C313" i="4"/>
  <c r="C317" i="4"/>
  <c r="C321" i="4"/>
  <c r="C325" i="4"/>
  <c r="C329" i="4"/>
  <c r="C333" i="4"/>
  <c r="C337" i="4"/>
  <c r="C341" i="4"/>
  <c r="C345" i="4"/>
  <c r="C349" i="4"/>
  <c r="C353" i="4"/>
  <c r="C357" i="4"/>
  <c r="C361" i="4"/>
  <c r="C365" i="4"/>
  <c r="C369" i="4"/>
  <c r="C373" i="4"/>
  <c r="C377" i="4"/>
  <c r="C381" i="4"/>
  <c r="C385" i="4"/>
  <c r="C389" i="4"/>
  <c r="C393" i="4"/>
  <c r="C397" i="4"/>
  <c r="C401" i="4"/>
  <c r="C405" i="4"/>
  <c r="C409" i="4"/>
  <c r="C413" i="4"/>
  <c r="C417" i="4"/>
  <c r="C421" i="4"/>
  <c r="C425" i="4"/>
  <c r="C429" i="4"/>
  <c r="C433" i="4"/>
  <c r="C437" i="4"/>
  <c r="C441" i="4"/>
  <c r="C445" i="4"/>
  <c r="C449" i="4"/>
  <c r="C453" i="4"/>
  <c r="C457" i="4"/>
  <c r="C461" i="4"/>
  <c r="C465" i="4"/>
  <c r="C469" i="4"/>
  <c r="C473" i="4"/>
  <c r="C477" i="4"/>
  <c r="C481" i="4"/>
  <c r="C485" i="4"/>
  <c r="C489" i="4"/>
  <c r="C493" i="4"/>
  <c r="C497" i="4"/>
  <c r="C501" i="4"/>
  <c r="C505" i="4"/>
  <c r="C509" i="4"/>
  <c r="C513" i="4"/>
  <c r="C517" i="4"/>
  <c r="F517" i="4" s="1"/>
  <c r="C521" i="4"/>
  <c r="C525" i="4"/>
  <c r="C529" i="4"/>
  <c r="C533" i="4"/>
  <c r="C537" i="4"/>
  <c r="C541" i="4"/>
  <c r="C545" i="4"/>
  <c r="C549" i="4"/>
  <c r="F549" i="4" s="1"/>
  <c r="C553" i="4"/>
  <c r="C557" i="4"/>
  <c r="C561" i="4"/>
  <c r="C565" i="4"/>
  <c r="C569" i="4"/>
  <c r="C573" i="4"/>
  <c r="C577" i="4"/>
  <c r="C581" i="4"/>
  <c r="C585" i="4"/>
  <c r="C589" i="4"/>
  <c r="C593" i="4"/>
  <c r="C597" i="4"/>
  <c r="F597" i="4" s="1"/>
  <c r="C605" i="4"/>
  <c r="C609" i="4"/>
  <c r="C613" i="4"/>
  <c r="C617" i="4"/>
  <c r="C621" i="4"/>
  <c r="C625" i="4"/>
  <c r="C629" i="4"/>
  <c r="C284" i="4"/>
  <c r="C299" i="4"/>
  <c r="C304" i="4"/>
  <c r="C309" i="4"/>
  <c r="C314" i="4"/>
  <c r="C318" i="4"/>
  <c r="C322" i="4"/>
  <c r="C326" i="4"/>
  <c r="C330" i="4"/>
  <c r="C334" i="4"/>
  <c r="C338" i="4"/>
  <c r="C342" i="4"/>
  <c r="C346" i="4"/>
  <c r="C350" i="4"/>
  <c r="C354" i="4"/>
  <c r="C358" i="4"/>
  <c r="C362" i="4"/>
  <c r="C366" i="4"/>
  <c r="C370" i="4"/>
  <c r="C374" i="4"/>
  <c r="C378" i="4"/>
  <c r="C382" i="4"/>
  <c r="C386" i="4"/>
  <c r="C390" i="4"/>
  <c r="C394" i="4"/>
  <c r="C398" i="4"/>
  <c r="C402" i="4"/>
  <c r="C406" i="4"/>
  <c r="C410" i="4"/>
  <c r="C414" i="4"/>
  <c r="C418" i="4"/>
  <c r="C422" i="4"/>
  <c r="F422" i="4" s="1"/>
  <c r="C426" i="4"/>
  <c r="C430" i="4"/>
  <c r="F430" i="4" s="1"/>
  <c r="C434" i="4"/>
  <c r="C438" i="4"/>
  <c r="C442" i="4"/>
  <c r="C446" i="4"/>
  <c r="C450" i="4"/>
  <c r="C454" i="4"/>
  <c r="F454" i="4" s="1"/>
  <c r="C458" i="4"/>
  <c r="C462" i="4"/>
  <c r="C466" i="4"/>
  <c r="C470" i="4"/>
  <c r="C474" i="4"/>
  <c r="C478" i="4"/>
  <c r="C482" i="4"/>
  <c r="C486" i="4"/>
  <c r="C490" i="4"/>
  <c r="C494" i="4"/>
  <c r="C498" i="4"/>
  <c r="C502" i="4"/>
  <c r="F502" i="4" s="1"/>
  <c r="C506" i="4"/>
  <c r="C510" i="4"/>
  <c r="C288" i="4"/>
  <c r="C300" i="4"/>
  <c r="C305" i="4"/>
  <c r="C311" i="4"/>
  <c r="C315" i="4"/>
  <c r="C319" i="4"/>
  <c r="C323" i="4"/>
  <c r="C327" i="4"/>
  <c r="C331" i="4"/>
  <c r="C335" i="4"/>
  <c r="C339" i="4"/>
  <c r="C343" i="4"/>
  <c r="C347" i="4"/>
  <c r="C351" i="4"/>
  <c r="C355" i="4"/>
  <c r="C359" i="4"/>
  <c r="C363" i="4"/>
  <c r="C367" i="4"/>
  <c r="C371" i="4"/>
  <c r="C375" i="4"/>
  <c r="C379" i="4"/>
  <c r="C383" i="4"/>
  <c r="C387" i="4"/>
  <c r="C391" i="4"/>
  <c r="C395" i="4"/>
  <c r="C399" i="4"/>
  <c r="C403" i="4"/>
  <c r="C407" i="4"/>
  <c r="C411" i="4"/>
  <c r="C415" i="4"/>
  <c r="C419" i="4"/>
  <c r="C423" i="4"/>
  <c r="C427" i="4"/>
  <c r="C431" i="4"/>
  <c r="C435" i="4"/>
  <c r="C439" i="4"/>
  <c r="C443" i="4"/>
  <c r="C447" i="4"/>
  <c r="C451" i="4"/>
  <c r="C455" i="4"/>
  <c r="C459" i="4"/>
  <c r="C463" i="4"/>
  <c r="C467" i="4"/>
  <c r="C471" i="4"/>
  <c r="C475" i="4"/>
  <c r="C479" i="4"/>
  <c r="C483" i="4"/>
  <c r="C487" i="4"/>
  <c r="C491" i="4"/>
  <c r="C495" i="4"/>
  <c r="C499" i="4"/>
  <c r="C503" i="4"/>
  <c r="F503" i="4" s="1"/>
  <c r="C507" i="4"/>
  <c r="C518" i="4"/>
  <c r="C526" i="4"/>
  <c r="C534" i="4"/>
  <c r="C542" i="4"/>
  <c r="F542" i="4" s="1"/>
  <c r="C550" i="4"/>
  <c r="C558" i="4"/>
  <c r="C566" i="4"/>
  <c r="C574" i="4"/>
  <c r="C582" i="4"/>
  <c r="C590" i="4"/>
  <c r="C598" i="4"/>
  <c r="C603" i="4"/>
  <c r="C611" i="4"/>
  <c r="C619" i="4"/>
  <c r="C627" i="4"/>
  <c r="C634" i="4"/>
  <c r="C639" i="4"/>
  <c r="C511" i="4"/>
  <c r="C519" i="4"/>
  <c r="C527" i="4"/>
  <c r="C535" i="4"/>
  <c r="C543" i="4"/>
  <c r="C551" i="4"/>
  <c r="F551" i="4" s="1"/>
  <c r="C559" i="4"/>
  <c r="C567" i="4"/>
  <c r="C575" i="4"/>
  <c r="C583" i="4"/>
  <c r="C591" i="4"/>
  <c r="C599" i="4"/>
  <c r="C606" i="4"/>
  <c r="C614" i="4"/>
  <c r="C622" i="4"/>
  <c r="C630" i="4"/>
  <c r="C635" i="4"/>
  <c r="C640" i="4"/>
  <c r="C562" i="4"/>
  <c r="C615" i="4"/>
  <c r="C631" i="4"/>
  <c r="C2" i="4"/>
  <c r="D2" i="4" s="1"/>
  <c r="C514" i="4"/>
  <c r="C522" i="4"/>
  <c r="C530" i="4"/>
  <c r="C538" i="4"/>
  <c r="C546" i="4"/>
  <c r="C554" i="4"/>
  <c r="C570" i="4"/>
  <c r="F570" i="4" s="1"/>
  <c r="C578" i="4"/>
  <c r="C586" i="4"/>
  <c r="C594" i="4"/>
  <c r="C607" i="4"/>
  <c r="C623" i="4"/>
  <c r="C637" i="4"/>
  <c r="C515" i="4"/>
  <c r="C523" i="4"/>
  <c r="C531" i="4"/>
  <c r="C539" i="4"/>
  <c r="C547" i="4"/>
  <c r="C555" i="4"/>
  <c r="C563" i="4"/>
  <c r="C571" i="4"/>
  <c r="C579" i="4"/>
  <c r="F579" i="4" s="1"/>
  <c r="C587" i="4"/>
  <c r="F587" i="4" s="1"/>
  <c r="C595" i="4"/>
  <c r="C602" i="4"/>
  <c r="C610" i="4"/>
  <c r="C618" i="4"/>
  <c r="C626" i="4"/>
  <c r="C633" i="4"/>
  <c r="C638" i="4"/>
  <c r="D36" i="4"/>
  <c r="D25" i="4"/>
  <c r="D37" i="4"/>
  <c r="D360" i="4"/>
  <c r="D540" i="4"/>
  <c r="D502" i="4"/>
  <c r="D88" i="4"/>
  <c r="D29" i="4"/>
  <c r="D422" i="4"/>
  <c r="D549" i="4"/>
  <c r="D84" i="4"/>
  <c r="D570" i="4"/>
  <c r="D105" i="4"/>
  <c r="D492" i="4"/>
  <c r="D579" i="4"/>
  <c r="D312" i="4"/>
  <c r="D184" i="4"/>
  <c r="D503" i="4"/>
  <c r="D588" i="4"/>
  <c r="D528" i="4"/>
  <c r="D476" i="4"/>
  <c r="D248" i="4"/>
  <c r="D517" i="4"/>
  <c r="D597" i="4"/>
  <c r="D376" i="4"/>
  <c r="D430" i="4"/>
  <c r="D551" i="4"/>
  <c r="D454" i="4"/>
  <c r="D560" i="4"/>
  <c r="D4" i="4"/>
  <c r="D176" i="4" l="1"/>
  <c r="D516" i="4"/>
  <c r="D240" i="4"/>
  <c r="D16" i="4"/>
  <c r="D96" i="4"/>
  <c r="D542" i="4"/>
  <c r="D160" i="4"/>
  <c r="F602" i="4"/>
  <c r="D602" i="4"/>
  <c r="F539" i="4"/>
  <c r="D539" i="4"/>
  <c r="F586" i="4"/>
  <c r="D586" i="4"/>
  <c r="F546" i="4"/>
  <c r="D546" i="4"/>
  <c r="F562" i="4"/>
  <c r="D562" i="4"/>
  <c r="F622" i="4"/>
  <c r="D622" i="4"/>
  <c r="F591" i="4"/>
  <c r="D591" i="4"/>
  <c r="F559" i="4"/>
  <c r="D559" i="4"/>
  <c r="F527" i="4"/>
  <c r="D527" i="4"/>
  <c r="F634" i="4"/>
  <c r="D634" i="4"/>
  <c r="F603" i="4"/>
  <c r="D603" i="4"/>
  <c r="F574" i="4"/>
  <c r="D574" i="4"/>
  <c r="F507" i="4"/>
  <c r="D507" i="4"/>
  <c r="F491" i="4"/>
  <c r="D491" i="4"/>
  <c r="F475" i="4"/>
  <c r="D475" i="4"/>
  <c r="F459" i="4"/>
  <c r="D459" i="4"/>
  <c r="F443" i="4"/>
  <c r="D443" i="4"/>
  <c r="F427" i="4"/>
  <c r="D427" i="4"/>
  <c r="F411" i="4"/>
  <c r="D411" i="4"/>
  <c r="F595" i="4"/>
  <c r="D595" i="4"/>
  <c r="F531" i="4"/>
  <c r="D531" i="4"/>
  <c r="F578" i="4"/>
  <c r="D578" i="4"/>
  <c r="F538" i="4"/>
  <c r="D538" i="4"/>
  <c r="F614" i="4"/>
  <c r="D614" i="4"/>
  <c r="F523" i="4"/>
  <c r="D523" i="4"/>
  <c r="F607" i="4"/>
  <c r="D607" i="4"/>
  <c r="F530" i="4"/>
  <c r="D530" i="4"/>
  <c r="F635" i="4"/>
  <c r="D635" i="4"/>
  <c r="F575" i="4"/>
  <c r="D575" i="4"/>
  <c r="F511" i="4"/>
  <c r="D511" i="4"/>
  <c r="F590" i="4"/>
  <c r="D590" i="4"/>
  <c r="F526" i="4"/>
  <c r="D526" i="4"/>
  <c r="F483" i="4"/>
  <c r="D483" i="4"/>
  <c r="F451" i="4"/>
  <c r="D451" i="4"/>
  <c r="F419" i="4"/>
  <c r="D419" i="4"/>
  <c r="F387" i="4"/>
  <c r="D387" i="4"/>
  <c r="F355" i="4"/>
  <c r="D355" i="4"/>
  <c r="F305" i="4"/>
  <c r="D305" i="4"/>
  <c r="D587" i="4"/>
  <c r="F638" i="4"/>
  <c r="D638" i="4"/>
  <c r="F610" i="4"/>
  <c r="D610" i="4"/>
  <c r="F547" i="4"/>
  <c r="D547" i="4"/>
  <c r="F515" i="4"/>
  <c r="D515" i="4"/>
  <c r="F594" i="4"/>
  <c r="D594" i="4"/>
  <c r="F554" i="4"/>
  <c r="D554" i="4"/>
  <c r="F522" i="4"/>
  <c r="D522" i="4"/>
  <c r="F615" i="4"/>
  <c r="D615" i="4"/>
  <c r="F630" i="4"/>
  <c r="D630" i="4"/>
  <c r="F599" i="4"/>
  <c r="D599" i="4"/>
  <c r="F567" i="4"/>
  <c r="D567" i="4"/>
  <c r="F535" i="4"/>
  <c r="D535" i="4"/>
  <c r="F639" i="4"/>
  <c r="D639" i="4"/>
  <c r="F611" i="4"/>
  <c r="D611" i="4"/>
  <c r="F582" i="4"/>
  <c r="D582" i="4"/>
  <c r="F550" i="4"/>
  <c r="D550" i="4"/>
  <c r="F518" i="4"/>
  <c r="D518" i="4"/>
  <c r="F495" i="4"/>
  <c r="D495" i="4"/>
  <c r="F479" i="4"/>
  <c r="D479" i="4"/>
  <c r="F463" i="4"/>
  <c r="D463" i="4"/>
  <c r="F447" i="4"/>
  <c r="D447" i="4"/>
  <c r="F431" i="4"/>
  <c r="D431" i="4"/>
  <c r="F415" i="4"/>
  <c r="D415" i="4"/>
  <c r="F399" i="4"/>
  <c r="D399" i="4"/>
  <c r="F383" i="4"/>
  <c r="D383" i="4"/>
  <c r="F367" i="4"/>
  <c r="D367" i="4"/>
  <c r="F351" i="4"/>
  <c r="D351" i="4"/>
  <c r="F335" i="4"/>
  <c r="D335" i="4"/>
  <c r="F319" i="4"/>
  <c r="D319" i="4"/>
  <c r="F300" i="4"/>
  <c r="D300" i="4"/>
  <c r="F486" i="4"/>
  <c r="D486" i="4"/>
  <c r="F470" i="4"/>
  <c r="D470" i="4"/>
  <c r="F438" i="4"/>
  <c r="D438" i="4"/>
  <c r="F406" i="4"/>
  <c r="D406" i="4"/>
  <c r="F390" i="4"/>
  <c r="D390" i="4"/>
  <c r="F374" i="4"/>
  <c r="D374" i="4"/>
  <c r="F358" i="4"/>
  <c r="D358" i="4"/>
  <c r="F342" i="4"/>
  <c r="D342" i="4"/>
  <c r="F326" i="4"/>
  <c r="D326" i="4"/>
  <c r="F309" i="4"/>
  <c r="D309" i="4"/>
  <c r="F629" i="4"/>
  <c r="D629" i="4"/>
  <c r="F613" i="4"/>
  <c r="D613" i="4"/>
  <c r="F593" i="4"/>
  <c r="D593" i="4"/>
  <c r="F577" i="4"/>
  <c r="D577" i="4"/>
  <c r="F561" i="4"/>
  <c r="D561" i="4"/>
  <c r="F545" i="4"/>
  <c r="D545" i="4"/>
  <c r="F529" i="4"/>
  <c r="D529" i="4"/>
  <c r="F513" i="4"/>
  <c r="D513" i="4"/>
  <c r="F497" i="4"/>
  <c r="D497" i="4"/>
  <c r="F481" i="4"/>
  <c r="D481" i="4"/>
  <c r="F465" i="4"/>
  <c r="D465" i="4"/>
  <c r="F449" i="4"/>
  <c r="D449" i="4"/>
  <c r="F433" i="4"/>
  <c r="D433" i="4"/>
  <c r="F417" i="4"/>
  <c r="D417" i="4"/>
  <c r="F401" i="4"/>
  <c r="D401" i="4"/>
  <c r="F385" i="4"/>
  <c r="D385" i="4"/>
  <c r="F369" i="4"/>
  <c r="D369" i="4"/>
  <c r="F353" i="4"/>
  <c r="D353" i="4"/>
  <c r="F337" i="4"/>
  <c r="D337" i="4"/>
  <c r="F321" i="4"/>
  <c r="D321" i="4"/>
  <c r="F303" i="4"/>
  <c r="D303" i="4"/>
  <c r="F632" i="4"/>
  <c r="D632" i="4"/>
  <c r="F616" i="4"/>
  <c r="D616" i="4"/>
  <c r="F600" i="4"/>
  <c r="D600" i="4"/>
  <c r="F584" i="4"/>
  <c r="D584" i="4"/>
  <c r="F568" i="4"/>
  <c r="D568" i="4"/>
  <c r="F552" i="4"/>
  <c r="D552" i="4"/>
  <c r="F536" i="4"/>
  <c r="D536" i="4"/>
  <c r="F520" i="4"/>
  <c r="D520" i="4"/>
  <c r="F504" i="4"/>
  <c r="D504" i="4"/>
  <c r="F488" i="4"/>
  <c r="D488" i="4"/>
  <c r="F472" i="4"/>
  <c r="D472" i="4"/>
  <c r="F456" i="4"/>
  <c r="D456" i="4"/>
  <c r="F440" i="4"/>
  <c r="D440" i="4"/>
  <c r="F424" i="4"/>
  <c r="D424" i="4"/>
  <c r="F408" i="4"/>
  <c r="D408" i="4"/>
  <c r="F392" i="4"/>
  <c r="D392" i="4"/>
  <c r="F344" i="4"/>
  <c r="D344" i="4"/>
  <c r="F328" i="4"/>
  <c r="D328" i="4"/>
  <c r="F276" i="4"/>
  <c r="D276" i="4"/>
  <c r="F260" i="4"/>
  <c r="D260" i="4"/>
  <c r="F244" i="4"/>
  <c r="D244" i="4"/>
  <c r="F228" i="4"/>
  <c r="D228" i="4"/>
  <c r="F212" i="4"/>
  <c r="D212" i="4"/>
  <c r="F196" i="4"/>
  <c r="D196" i="4"/>
  <c r="F180" i="4"/>
  <c r="D180" i="4"/>
  <c r="F164" i="4"/>
  <c r="D164" i="4"/>
  <c r="F148" i="4"/>
  <c r="D148" i="4"/>
  <c r="F132" i="4"/>
  <c r="D132" i="4"/>
  <c r="F116" i="4"/>
  <c r="D116" i="4"/>
  <c r="F100" i="4"/>
  <c r="D100" i="4"/>
  <c r="F68" i="4"/>
  <c r="D68" i="4"/>
  <c r="F52" i="4"/>
  <c r="D52" i="4"/>
  <c r="F20" i="4"/>
  <c r="D20" i="4"/>
  <c r="F283" i="4"/>
  <c r="D283" i="4"/>
  <c r="F267" i="4"/>
  <c r="D267" i="4"/>
  <c r="F251" i="4"/>
  <c r="D251" i="4"/>
  <c r="F235" i="4"/>
  <c r="D235" i="4"/>
  <c r="F219" i="4"/>
  <c r="D219" i="4"/>
  <c r="F203" i="4"/>
  <c r="D203" i="4"/>
  <c r="F187" i="4"/>
  <c r="D187" i="4"/>
  <c r="F171" i="4"/>
  <c r="D171" i="4"/>
  <c r="F155" i="4"/>
  <c r="D155" i="4"/>
  <c r="F139" i="4"/>
  <c r="D139" i="4"/>
  <c r="F123" i="4"/>
  <c r="D123" i="4"/>
  <c r="F107" i="4"/>
  <c r="D107" i="4"/>
  <c r="F91" i="4"/>
  <c r="D91" i="4"/>
  <c r="F75" i="4"/>
  <c r="D75" i="4"/>
  <c r="F59" i="4"/>
  <c r="D59" i="4"/>
  <c r="F43" i="4"/>
  <c r="D43" i="4"/>
  <c r="F27" i="4"/>
  <c r="D27" i="4"/>
  <c r="F11" i="4"/>
  <c r="D11" i="4"/>
  <c r="F306" i="4"/>
  <c r="D306" i="4"/>
  <c r="F290" i="4"/>
  <c r="D290" i="4"/>
  <c r="F274" i="4"/>
  <c r="D274" i="4"/>
  <c r="F258" i="4"/>
  <c r="D258" i="4"/>
  <c r="F242" i="4"/>
  <c r="D242" i="4"/>
  <c r="F226" i="4"/>
  <c r="D226" i="4"/>
  <c r="F210" i="4"/>
  <c r="D210" i="4"/>
  <c r="F194" i="4"/>
  <c r="D194" i="4"/>
  <c r="F178" i="4"/>
  <c r="D178" i="4"/>
  <c r="F162" i="4"/>
  <c r="D162" i="4"/>
  <c r="F146" i="4"/>
  <c r="D146" i="4"/>
  <c r="F130" i="4"/>
  <c r="D130" i="4"/>
  <c r="F114" i="4"/>
  <c r="D114" i="4"/>
  <c r="F98" i="4"/>
  <c r="D98" i="4"/>
  <c r="F82" i="4"/>
  <c r="D82" i="4"/>
  <c r="F66" i="4"/>
  <c r="D66" i="4"/>
  <c r="F50" i="4"/>
  <c r="D50" i="4"/>
  <c r="F34" i="4"/>
  <c r="D34" i="4"/>
  <c r="F18" i="4"/>
  <c r="D18" i="4"/>
  <c r="F297" i="4"/>
  <c r="D297" i="4"/>
  <c r="F281" i="4"/>
  <c r="D281" i="4"/>
  <c r="F265" i="4"/>
  <c r="D265" i="4"/>
  <c r="F249" i="4"/>
  <c r="D249" i="4"/>
  <c r="F233" i="4"/>
  <c r="D233" i="4"/>
  <c r="F217" i="4"/>
  <c r="D217" i="4"/>
  <c r="F201" i="4"/>
  <c r="D201" i="4"/>
  <c r="F185" i="4"/>
  <c r="D185" i="4"/>
  <c r="F169" i="4"/>
  <c r="D169" i="4"/>
  <c r="F153" i="4"/>
  <c r="D153" i="4"/>
  <c r="F137" i="4"/>
  <c r="D137" i="4"/>
  <c r="F121" i="4"/>
  <c r="D121" i="4"/>
  <c r="F89" i="4"/>
  <c r="D89" i="4"/>
  <c r="F73" i="4"/>
  <c r="D73" i="4"/>
  <c r="F57" i="4"/>
  <c r="D57" i="4"/>
  <c r="F41" i="4"/>
  <c r="D41" i="4"/>
  <c r="F9" i="4"/>
  <c r="D9" i="4"/>
  <c r="F395" i="4"/>
  <c r="D395" i="4"/>
  <c r="F379" i="4"/>
  <c r="D379" i="4"/>
  <c r="F363" i="4"/>
  <c r="D363" i="4"/>
  <c r="F347" i="4"/>
  <c r="D347" i="4"/>
  <c r="F331" i="4"/>
  <c r="D331" i="4"/>
  <c r="F315" i="4"/>
  <c r="D315" i="4"/>
  <c r="F288" i="4"/>
  <c r="D288" i="4"/>
  <c r="F498" i="4"/>
  <c r="D498" i="4"/>
  <c r="F482" i="4"/>
  <c r="D482" i="4"/>
  <c r="F466" i="4"/>
  <c r="D466" i="4"/>
  <c r="F450" i="4"/>
  <c r="D450" i="4"/>
  <c r="F434" i="4"/>
  <c r="D434" i="4"/>
  <c r="F418" i="4"/>
  <c r="D418" i="4"/>
  <c r="F402" i="4"/>
  <c r="D402" i="4"/>
  <c r="F386" i="4"/>
  <c r="D386" i="4"/>
  <c r="F370" i="4"/>
  <c r="D370" i="4"/>
  <c r="F354" i="4"/>
  <c r="D354" i="4"/>
  <c r="F338" i="4"/>
  <c r="D338" i="4"/>
  <c r="F322" i="4"/>
  <c r="D322" i="4"/>
  <c r="F304" i="4"/>
  <c r="D304" i="4"/>
  <c r="F625" i="4"/>
  <c r="D625" i="4"/>
  <c r="F609" i="4"/>
  <c r="D609" i="4"/>
  <c r="F589" i="4"/>
  <c r="D589" i="4"/>
  <c r="F573" i="4"/>
  <c r="D573" i="4"/>
  <c r="F557" i="4"/>
  <c r="D557" i="4"/>
  <c r="F541" i="4"/>
  <c r="D541" i="4"/>
  <c r="F525" i="4"/>
  <c r="D525" i="4"/>
  <c r="F509" i="4"/>
  <c r="D509" i="4"/>
  <c r="F493" i="4"/>
  <c r="D493" i="4"/>
  <c r="F477" i="4"/>
  <c r="D477" i="4"/>
  <c r="F461" i="4"/>
  <c r="D461" i="4"/>
  <c r="F445" i="4"/>
  <c r="D445" i="4"/>
  <c r="F429" i="4"/>
  <c r="D429" i="4"/>
  <c r="F413" i="4"/>
  <c r="D413" i="4"/>
  <c r="F397" i="4"/>
  <c r="D397" i="4"/>
  <c r="F381" i="4"/>
  <c r="D381" i="4"/>
  <c r="F365" i="4"/>
  <c r="D365" i="4"/>
  <c r="F349" i="4"/>
  <c r="D349" i="4"/>
  <c r="F333" i="4"/>
  <c r="D333" i="4"/>
  <c r="F317" i="4"/>
  <c r="D317" i="4"/>
  <c r="F296" i="4"/>
  <c r="D296" i="4"/>
  <c r="F628" i="4"/>
  <c r="D628" i="4"/>
  <c r="F612" i="4"/>
  <c r="D612" i="4"/>
  <c r="F580" i="4"/>
  <c r="D580" i="4"/>
  <c r="F564" i="4"/>
  <c r="D564" i="4"/>
  <c r="F548" i="4"/>
  <c r="D548" i="4"/>
  <c r="F532" i="4"/>
  <c r="D532" i="4"/>
  <c r="F500" i="4"/>
  <c r="D500" i="4"/>
  <c r="F484" i="4"/>
  <c r="D484" i="4"/>
  <c r="F468" i="4"/>
  <c r="D468" i="4"/>
  <c r="F452" i="4"/>
  <c r="D452" i="4"/>
  <c r="F436" i="4"/>
  <c r="D436" i="4"/>
  <c r="F420" i="4"/>
  <c r="D420" i="4"/>
  <c r="F404" i="4"/>
  <c r="D404" i="4"/>
  <c r="F388" i="4"/>
  <c r="D388" i="4"/>
  <c r="F372" i="4"/>
  <c r="D372" i="4"/>
  <c r="F356" i="4"/>
  <c r="D356" i="4"/>
  <c r="F340" i="4"/>
  <c r="D340" i="4"/>
  <c r="F324" i="4"/>
  <c r="D324" i="4"/>
  <c r="F307" i="4"/>
  <c r="D307" i="4"/>
  <c r="F272" i="4"/>
  <c r="D272" i="4"/>
  <c r="F256" i="4"/>
  <c r="D256" i="4"/>
  <c r="F224" i="4"/>
  <c r="D224" i="4"/>
  <c r="F208" i="4"/>
  <c r="D208" i="4"/>
  <c r="F192" i="4"/>
  <c r="D192" i="4"/>
  <c r="F144" i="4"/>
  <c r="D144" i="4"/>
  <c r="F128" i="4"/>
  <c r="D128" i="4"/>
  <c r="F112" i="4"/>
  <c r="D112" i="4"/>
  <c r="F80" i="4"/>
  <c r="D80" i="4"/>
  <c r="F64" i="4"/>
  <c r="D64" i="4"/>
  <c r="F48" i="4"/>
  <c r="D48" i="4"/>
  <c r="F32" i="4"/>
  <c r="D32" i="4"/>
  <c r="F295" i="4"/>
  <c r="D295" i="4"/>
  <c r="F279" i="4"/>
  <c r="D279" i="4"/>
  <c r="F263" i="4"/>
  <c r="D263" i="4"/>
  <c r="F247" i="4"/>
  <c r="D247" i="4"/>
  <c r="F231" i="4"/>
  <c r="D231" i="4"/>
  <c r="F215" i="4"/>
  <c r="D215" i="4"/>
  <c r="F199" i="4"/>
  <c r="D199" i="4"/>
  <c r="F183" i="4"/>
  <c r="D183" i="4"/>
  <c r="F167" i="4"/>
  <c r="D167" i="4"/>
  <c r="F151" i="4"/>
  <c r="D151" i="4"/>
  <c r="F135" i="4"/>
  <c r="D135" i="4"/>
  <c r="F119" i="4"/>
  <c r="D119" i="4"/>
  <c r="F103" i="4"/>
  <c r="D103" i="4"/>
  <c r="F87" i="4"/>
  <c r="D87" i="4"/>
  <c r="F71" i="4"/>
  <c r="D71" i="4"/>
  <c r="F55" i="4"/>
  <c r="D55" i="4"/>
  <c r="F39" i="4"/>
  <c r="D39" i="4"/>
  <c r="F23" i="4"/>
  <c r="D23" i="4"/>
  <c r="F7" i="4"/>
  <c r="D7" i="4"/>
  <c r="F302" i="4"/>
  <c r="D302" i="4"/>
  <c r="F286" i="4"/>
  <c r="D286" i="4"/>
  <c r="F270" i="4"/>
  <c r="D270" i="4"/>
  <c r="F254" i="4"/>
  <c r="D254" i="4"/>
  <c r="F238" i="4"/>
  <c r="D238" i="4"/>
  <c r="F222" i="4"/>
  <c r="D222" i="4"/>
  <c r="F206" i="4"/>
  <c r="D206" i="4"/>
  <c r="F190" i="4"/>
  <c r="D190" i="4"/>
  <c r="F174" i="4"/>
  <c r="D174" i="4"/>
  <c r="F158" i="4"/>
  <c r="D158" i="4"/>
  <c r="F142" i="4"/>
  <c r="D142" i="4"/>
  <c r="F126" i="4"/>
  <c r="D126" i="4"/>
  <c r="F110" i="4"/>
  <c r="D110" i="4"/>
  <c r="F94" i="4"/>
  <c r="D94" i="4"/>
  <c r="F78" i="4"/>
  <c r="D78" i="4"/>
  <c r="F62" i="4"/>
  <c r="D62" i="4"/>
  <c r="F46" i="4"/>
  <c r="D46" i="4"/>
  <c r="F30" i="4"/>
  <c r="D30" i="4"/>
  <c r="F14" i="4"/>
  <c r="D14" i="4"/>
  <c r="F293" i="4"/>
  <c r="D293" i="4"/>
  <c r="F277" i="4"/>
  <c r="D277" i="4"/>
  <c r="F261" i="4"/>
  <c r="D261" i="4"/>
  <c r="F245" i="4"/>
  <c r="D245" i="4"/>
  <c r="F229" i="4"/>
  <c r="D229" i="4"/>
  <c r="F213" i="4"/>
  <c r="D213" i="4"/>
  <c r="F197" i="4"/>
  <c r="D197" i="4"/>
  <c r="F181" i="4"/>
  <c r="D181" i="4"/>
  <c r="F165" i="4"/>
  <c r="D165" i="4"/>
  <c r="F149" i="4"/>
  <c r="D149" i="4"/>
  <c r="F133" i="4"/>
  <c r="D133" i="4"/>
  <c r="F117" i="4"/>
  <c r="D117" i="4"/>
  <c r="F101" i="4"/>
  <c r="D101" i="4"/>
  <c r="F85" i="4"/>
  <c r="D85" i="4"/>
  <c r="F69" i="4"/>
  <c r="D69" i="4"/>
  <c r="F53" i="4"/>
  <c r="D53" i="4"/>
  <c r="F21" i="4"/>
  <c r="D21" i="4"/>
  <c r="F5" i="4"/>
  <c r="D5" i="4"/>
  <c r="F583" i="4"/>
  <c r="D583" i="4"/>
  <c r="F519" i="4"/>
  <c r="D519" i="4"/>
  <c r="F627" i="4"/>
  <c r="D627" i="4"/>
  <c r="F598" i="4"/>
  <c r="D598" i="4"/>
  <c r="F566" i="4"/>
  <c r="D566" i="4"/>
  <c r="F534" i="4"/>
  <c r="D534" i="4"/>
  <c r="F487" i="4"/>
  <c r="D487" i="4"/>
  <c r="F471" i="4"/>
  <c r="D471" i="4"/>
  <c r="F455" i="4"/>
  <c r="D455" i="4"/>
  <c r="F439" i="4"/>
  <c r="D439" i="4"/>
  <c r="F423" i="4"/>
  <c r="D423" i="4"/>
  <c r="F407" i="4"/>
  <c r="D407" i="4"/>
  <c r="F391" i="4"/>
  <c r="D391" i="4"/>
  <c r="F375" i="4"/>
  <c r="D375" i="4"/>
  <c r="F359" i="4"/>
  <c r="D359" i="4"/>
  <c r="F343" i="4"/>
  <c r="D343" i="4"/>
  <c r="F327" i="4"/>
  <c r="D327" i="4"/>
  <c r="F311" i="4"/>
  <c r="D311" i="4"/>
  <c r="F510" i="4"/>
  <c r="D510" i="4"/>
  <c r="F494" i="4"/>
  <c r="D494" i="4"/>
  <c r="F478" i="4"/>
  <c r="D478" i="4"/>
  <c r="F462" i="4"/>
  <c r="D462" i="4"/>
  <c r="F446" i="4"/>
  <c r="D446" i="4"/>
  <c r="F414" i="4"/>
  <c r="D414" i="4"/>
  <c r="F398" i="4"/>
  <c r="D398" i="4"/>
  <c r="F382" i="4"/>
  <c r="D382" i="4"/>
  <c r="F366" i="4"/>
  <c r="D366" i="4"/>
  <c r="F350" i="4"/>
  <c r="D350" i="4"/>
  <c r="F334" i="4"/>
  <c r="D334" i="4"/>
  <c r="F318" i="4"/>
  <c r="D318" i="4"/>
  <c r="F299" i="4"/>
  <c r="D299" i="4"/>
  <c r="F621" i="4"/>
  <c r="D621" i="4"/>
  <c r="F605" i="4"/>
  <c r="D605" i="4"/>
  <c r="F585" i="4"/>
  <c r="D585" i="4"/>
  <c r="F569" i="4"/>
  <c r="D569" i="4"/>
  <c r="F553" i="4"/>
  <c r="D553" i="4"/>
  <c r="F537" i="4"/>
  <c r="D537" i="4"/>
  <c r="F521" i="4"/>
  <c r="D521" i="4"/>
  <c r="F505" i="4"/>
  <c r="D505" i="4"/>
  <c r="F489" i="4"/>
  <c r="D489" i="4"/>
  <c r="F473" i="4"/>
  <c r="D473" i="4"/>
  <c r="F457" i="4"/>
  <c r="D457" i="4"/>
  <c r="F441" i="4"/>
  <c r="D441" i="4"/>
  <c r="F425" i="4"/>
  <c r="D425" i="4"/>
  <c r="F409" i="4"/>
  <c r="D409" i="4"/>
  <c r="F393" i="4"/>
  <c r="D393" i="4"/>
  <c r="F377" i="4"/>
  <c r="D377" i="4"/>
  <c r="F361" i="4"/>
  <c r="D361" i="4"/>
  <c r="F345" i="4"/>
  <c r="D345" i="4"/>
  <c r="F329" i="4"/>
  <c r="D329" i="4"/>
  <c r="F313" i="4"/>
  <c r="D313" i="4"/>
  <c r="F280" i="4"/>
  <c r="D280" i="4"/>
  <c r="F624" i="4"/>
  <c r="D624" i="4"/>
  <c r="F608" i="4"/>
  <c r="D608" i="4"/>
  <c r="F592" i="4"/>
  <c r="D592" i="4"/>
  <c r="F576" i="4"/>
  <c r="D576" i="4"/>
  <c r="F544" i="4"/>
  <c r="D544" i="4"/>
  <c r="F512" i="4"/>
  <c r="D512" i="4"/>
  <c r="F496" i="4"/>
  <c r="D496" i="4"/>
  <c r="F480" i="4"/>
  <c r="D480" i="4"/>
  <c r="F464" i="4"/>
  <c r="D464" i="4"/>
  <c r="F448" i="4"/>
  <c r="D448" i="4"/>
  <c r="F432" i="4"/>
  <c r="D432" i="4"/>
  <c r="F416" i="4"/>
  <c r="D416" i="4"/>
  <c r="F400" i="4"/>
  <c r="D400" i="4"/>
  <c r="F384" i="4"/>
  <c r="D384" i="4"/>
  <c r="F368" i="4"/>
  <c r="D368" i="4"/>
  <c r="F352" i="4"/>
  <c r="D352" i="4"/>
  <c r="F336" i="4"/>
  <c r="D336" i="4"/>
  <c r="F320" i="4"/>
  <c r="D320" i="4"/>
  <c r="F301" i="4"/>
  <c r="D301" i="4"/>
  <c r="F268" i="4"/>
  <c r="D268" i="4"/>
  <c r="F252" i="4"/>
  <c r="D252" i="4"/>
  <c r="F236" i="4"/>
  <c r="D236" i="4"/>
  <c r="F220" i="4"/>
  <c r="D220" i="4"/>
  <c r="F204" i="4"/>
  <c r="D204" i="4"/>
  <c r="F188" i="4"/>
  <c r="D188" i="4"/>
  <c r="F172" i="4"/>
  <c r="D172" i="4"/>
  <c r="F156" i="4"/>
  <c r="D156" i="4"/>
  <c r="F140" i="4"/>
  <c r="D140" i="4"/>
  <c r="F124" i="4"/>
  <c r="D124" i="4"/>
  <c r="F108" i="4"/>
  <c r="D108" i="4"/>
  <c r="F92" i="4"/>
  <c r="D92" i="4"/>
  <c r="F76" i="4"/>
  <c r="D76" i="4"/>
  <c r="F60" i="4"/>
  <c r="D60" i="4"/>
  <c r="F44" i="4"/>
  <c r="D44" i="4"/>
  <c r="F28" i="4"/>
  <c r="D28" i="4"/>
  <c r="F12" i="4"/>
  <c r="D12" i="4"/>
  <c r="F291" i="4"/>
  <c r="D291" i="4"/>
  <c r="F275" i="4"/>
  <c r="D275" i="4"/>
  <c r="F259" i="4"/>
  <c r="D259" i="4"/>
  <c r="F243" i="4"/>
  <c r="D243" i="4"/>
  <c r="F227" i="4"/>
  <c r="D227" i="4"/>
  <c r="F211" i="4"/>
  <c r="D211" i="4"/>
  <c r="F195" i="4"/>
  <c r="D195" i="4"/>
  <c r="F179" i="4"/>
  <c r="D179" i="4"/>
  <c r="F163" i="4"/>
  <c r="D163" i="4"/>
  <c r="F147" i="4"/>
  <c r="D147" i="4"/>
  <c r="F131" i="4"/>
  <c r="D131" i="4"/>
  <c r="F115" i="4"/>
  <c r="D115" i="4"/>
  <c r="F99" i="4"/>
  <c r="D99" i="4"/>
  <c r="F83" i="4"/>
  <c r="D83" i="4"/>
  <c r="F67" i="4"/>
  <c r="D67" i="4"/>
  <c r="F51" i="4"/>
  <c r="D51" i="4"/>
  <c r="F35" i="4"/>
  <c r="D35" i="4"/>
  <c r="F19" i="4"/>
  <c r="D19" i="4"/>
  <c r="F3" i="4"/>
  <c r="H6" i="7"/>
  <c r="D3" i="4"/>
  <c r="F298" i="4"/>
  <c r="D298" i="4"/>
  <c r="F282" i="4"/>
  <c r="D282" i="4"/>
  <c r="F266" i="4"/>
  <c r="D266" i="4"/>
  <c r="F250" i="4"/>
  <c r="D250" i="4"/>
  <c r="F234" i="4"/>
  <c r="D234" i="4"/>
  <c r="F218" i="4"/>
  <c r="D218" i="4"/>
  <c r="F202" i="4"/>
  <c r="D202" i="4"/>
  <c r="F186" i="4"/>
  <c r="D186" i="4"/>
  <c r="F170" i="4"/>
  <c r="D170" i="4"/>
  <c r="F154" i="4"/>
  <c r="D154" i="4"/>
  <c r="F138" i="4"/>
  <c r="D138" i="4"/>
  <c r="F122" i="4"/>
  <c r="D122" i="4"/>
  <c r="F106" i="4"/>
  <c r="D106" i="4"/>
  <c r="F90" i="4"/>
  <c r="D90" i="4"/>
  <c r="F74" i="4"/>
  <c r="D74" i="4"/>
  <c r="F58" i="4"/>
  <c r="D58" i="4"/>
  <c r="F42" i="4"/>
  <c r="D42" i="4"/>
  <c r="F26" i="4"/>
  <c r="D26" i="4"/>
  <c r="F10" i="4"/>
  <c r="D10" i="4"/>
  <c r="F289" i="4"/>
  <c r="D289" i="4"/>
  <c r="F273" i="4"/>
  <c r="D273" i="4"/>
  <c r="F257" i="4"/>
  <c r="D257" i="4"/>
  <c r="F241" i="4"/>
  <c r="D241" i="4"/>
  <c r="F225" i="4"/>
  <c r="D225" i="4"/>
  <c r="F209" i="4"/>
  <c r="D209" i="4"/>
  <c r="F193" i="4"/>
  <c r="D193" i="4"/>
  <c r="F177" i="4"/>
  <c r="D177" i="4"/>
  <c r="F161" i="4"/>
  <c r="D161" i="4"/>
  <c r="F145" i="4"/>
  <c r="D145" i="4"/>
  <c r="F129" i="4"/>
  <c r="D129" i="4"/>
  <c r="F113" i="4"/>
  <c r="D113" i="4"/>
  <c r="F97" i="4"/>
  <c r="D97" i="4"/>
  <c r="F81" i="4"/>
  <c r="D81" i="4"/>
  <c r="F65" i="4"/>
  <c r="D65" i="4"/>
  <c r="F49" i="4"/>
  <c r="D49" i="4"/>
  <c r="F33" i="4"/>
  <c r="D33" i="4"/>
  <c r="F17" i="4"/>
  <c r="D17" i="4"/>
  <c r="F633" i="4"/>
  <c r="D633" i="4"/>
  <c r="F571" i="4"/>
  <c r="D571" i="4"/>
  <c r="F637" i="4"/>
  <c r="D637" i="4"/>
  <c r="F514" i="4"/>
  <c r="D514" i="4"/>
  <c r="C644" i="4"/>
  <c r="E6" i="7" s="1"/>
  <c r="F626" i="4"/>
  <c r="D626" i="4"/>
  <c r="F563" i="4"/>
  <c r="D563" i="4"/>
  <c r="F623" i="4"/>
  <c r="D623" i="4"/>
  <c r="F2" i="4"/>
  <c r="C646" i="4"/>
  <c r="G6" i="7" s="1"/>
  <c r="C645" i="4"/>
  <c r="F6" i="7" s="1"/>
  <c r="F640" i="4"/>
  <c r="D640" i="4"/>
  <c r="F618" i="4"/>
  <c r="D618" i="4"/>
  <c r="F555" i="4"/>
  <c r="D555" i="4"/>
  <c r="F631" i="4"/>
  <c r="D631" i="4"/>
  <c r="F606" i="4"/>
  <c r="D606" i="4"/>
  <c r="F543" i="4"/>
  <c r="D543" i="4"/>
  <c r="F619" i="4"/>
  <c r="D619" i="4"/>
  <c r="F558" i="4"/>
  <c r="D558" i="4"/>
  <c r="F499" i="4"/>
  <c r="D499" i="4"/>
  <c r="F467" i="4"/>
  <c r="D467" i="4"/>
  <c r="F435" i="4"/>
  <c r="D435" i="4"/>
  <c r="F403" i="4"/>
  <c r="D403" i="4"/>
  <c r="F371" i="4"/>
  <c r="D371" i="4"/>
  <c r="F339" i="4"/>
  <c r="D339" i="4"/>
  <c r="F323" i="4"/>
  <c r="D323" i="4"/>
  <c r="F506" i="4"/>
  <c r="D506" i="4"/>
  <c r="F490" i="4"/>
  <c r="D490" i="4"/>
  <c r="F474" i="4"/>
  <c r="D474" i="4"/>
  <c r="F458" i="4"/>
  <c r="D458" i="4"/>
  <c r="F442" i="4"/>
  <c r="D442" i="4"/>
  <c r="F426" i="4"/>
  <c r="D426" i="4"/>
  <c r="F410" i="4"/>
  <c r="D410" i="4"/>
  <c r="F394" i="4"/>
  <c r="D394" i="4"/>
  <c r="F378" i="4"/>
  <c r="D378" i="4"/>
  <c r="F362" i="4"/>
  <c r="D362" i="4"/>
  <c r="F346" i="4"/>
  <c r="D346" i="4"/>
  <c r="F330" i="4"/>
  <c r="D330" i="4"/>
  <c r="F314" i="4"/>
  <c r="D314" i="4"/>
  <c r="F284" i="4"/>
  <c r="D284" i="4"/>
  <c r="F617" i="4"/>
  <c r="D617" i="4"/>
  <c r="F581" i="4"/>
  <c r="D581" i="4"/>
  <c r="F565" i="4"/>
  <c r="D565" i="4"/>
  <c r="F533" i="4"/>
  <c r="D533" i="4"/>
  <c r="F501" i="4"/>
  <c r="D501" i="4"/>
  <c r="F485" i="4"/>
  <c r="D485" i="4"/>
  <c r="F469" i="4"/>
  <c r="D469" i="4"/>
  <c r="F453" i="4"/>
  <c r="D453" i="4"/>
  <c r="F437" i="4"/>
  <c r="D437" i="4"/>
  <c r="F421" i="4"/>
  <c r="D421" i="4"/>
  <c r="F405" i="4"/>
  <c r="D405" i="4"/>
  <c r="F389" i="4"/>
  <c r="D389" i="4"/>
  <c r="F373" i="4"/>
  <c r="D373" i="4"/>
  <c r="F357" i="4"/>
  <c r="D357" i="4"/>
  <c r="F341" i="4"/>
  <c r="D341" i="4"/>
  <c r="F325" i="4"/>
  <c r="D325" i="4"/>
  <c r="F308" i="4"/>
  <c r="D308" i="4"/>
  <c r="F636" i="4"/>
  <c r="D636" i="4"/>
  <c r="F620" i="4"/>
  <c r="D620" i="4"/>
  <c r="F604" i="4"/>
  <c r="D604" i="4"/>
  <c r="F572" i="4"/>
  <c r="D572" i="4"/>
  <c r="F556" i="4"/>
  <c r="D556" i="4"/>
  <c r="F524" i="4"/>
  <c r="D524" i="4"/>
  <c r="F508" i="4"/>
  <c r="D508" i="4"/>
  <c r="F460" i="4"/>
  <c r="D460" i="4"/>
  <c r="F444" i="4"/>
  <c r="D444" i="4"/>
  <c r="F428" i="4"/>
  <c r="D428" i="4"/>
  <c r="F412" i="4"/>
  <c r="D412" i="4"/>
  <c r="F396" i="4"/>
  <c r="D396" i="4"/>
  <c r="F380" i="4"/>
  <c r="D380" i="4"/>
  <c r="F364" i="4"/>
  <c r="D364" i="4"/>
  <c r="F348" i="4"/>
  <c r="D348" i="4"/>
  <c r="F332" i="4"/>
  <c r="D332" i="4"/>
  <c r="F316" i="4"/>
  <c r="D316" i="4"/>
  <c r="F292" i="4"/>
  <c r="D292" i="4"/>
  <c r="F264" i="4"/>
  <c r="D264" i="4"/>
  <c r="F232" i="4"/>
  <c r="D232" i="4"/>
  <c r="F216" i="4"/>
  <c r="D216" i="4"/>
  <c r="F200" i="4"/>
  <c r="D200" i="4"/>
  <c r="F168" i="4"/>
  <c r="D168" i="4"/>
  <c r="F152" i="4"/>
  <c r="D152" i="4"/>
  <c r="F136" i="4"/>
  <c r="D136" i="4"/>
  <c r="F120" i="4"/>
  <c r="D120" i="4"/>
  <c r="F104" i="4"/>
  <c r="D104" i="4"/>
  <c r="F72" i="4"/>
  <c r="D72" i="4"/>
  <c r="F56" i="4"/>
  <c r="D56" i="4"/>
  <c r="F40" i="4"/>
  <c r="D40" i="4"/>
  <c r="F24" i="4"/>
  <c r="D24" i="4"/>
  <c r="F8" i="4"/>
  <c r="D8" i="4"/>
  <c r="F287" i="4"/>
  <c r="D287" i="4"/>
  <c r="F271" i="4"/>
  <c r="D271" i="4"/>
  <c r="F255" i="4"/>
  <c r="D255" i="4"/>
  <c r="F239" i="4"/>
  <c r="D239" i="4"/>
  <c r="F223" i="4"/>
  <c r="D223" i="4"/>
  <c r="F207" i="4"/>
  <c r="D207" i="4"/>
  <c r="F191" i="4"/>
  <c r="D191" i="4"/>
  <c r="F175" i="4"/>
  <c r="D175" i="4"/>
  <c r="F159" i="4"/>
  <c r="D159" i="4"/>
  <c r="F143" i="4"/>
  <c r="D143" i="4"/>
  <c r="F127" i="4"/>
  <c r="D127" i="4"/>
  <c r="F111" i="4"/>
  <c r="D111" i="4"/>
  <c r="F95" i="4"/>
  <c r="D95" i="4"/>
  <c r="F79" i="4"/>
  <c r="D79" i="4"/>
  <c r="F63" i="4"/>
  <c r="D63" i="4"/>
  <c r="F47" i="4"/>
  <c r="D47" i="4"/>
  <c r="F31" i="4"/>
  <c r="D31" i="4"/>
  <c r="F15" i="4"/>
  <c r="D15" i="4"/>
  <c r="F310" i="4"/>
  <c r="D310" i="4"/>
  <c r="F294" i="4"/>
  <c r="D294" i="4"/>
  <c r="F278" i="4"/>
  <c r="D278" i="4"/>
  <c r="F262" i="4"/>
  <c r="D262" i="4"/>
  <c r="F246" i="4"/>
  <c r="D246" i="4"/>
  <c r="F230" i="4"/>
  <c r="D230" i="4"/>
  <c r="F214" i="4"/>
  <c r="D214" i="4"/>
  <c r="F198" i="4"/>
  <c r="D198" i="4"/>
  <c r="F182" i="4"/>
  <c r="D182" i="4"/>
  <c r="F166" i="4"/>
  <c r="D166" i="4"/>
  <c r="F150" i="4"/>
  <c r="D150" i="4"/>
  <c r="F134" i="4"/>
  <c r="D134" i="4"/>
  <c r="F118" i="4"/>
  <c r="D118" i="4"/>
  <c r="F102" i="4"/>
  <c r="D102" i="4"/>
  <c r="F86" i="4"/>
  <c r="D86" i="4"/>
  <c r="F70" i="4"/>
  <c r="D70" i="4"/>
  <c r="F54" i="4"/>
  <c r="D54" i="4"/>
  <c r="F38" i="4"/>
  <c r="D38" i="4"/>
  <c r="F22" i="4"/>
  <c r="D22" i="4"/>
  <c r="F6" i="4"/>
  <c r="D6" i="4"/>
  <c r="F285" i="4"/>
  <c r="D285" i="4"/>
  <c r="F269" i="4"/>
  <c r="D269" i="4"/>
  <c r="F253" i="4"/>
  <c r="D253" i="4"/>
  <c r="F237" i="4"/>
  <c r="D237" i="4"/>
  <c r="F221" i="4"/>
  <c r="D221" i="4"/>
  <c r="F205" i="4"/>
  <c r="D205" i="4"/>
  <c r="F189" i="4"/>
  <c r="D189" i="4"/>
  <c r="F173" i="4"/>
  <c r="D173" i="4"/>
  <c r="F157" i="4"/>
  <c r="D157" i="4"/>
  <c r="F141" i="4"/>
  <c r="D141" i="4"/>
  <c r="F125" i="4"/>
  <c r="D125" i="4"/>
  <c r="F109" i="4"/>
  <c r="D109" i="4"/>
  <c r="F93" i="4"/>
  <c r="D93" i="4"/>
  <c r="F77" i="4"/>
  <c r="D77" i="4"/>
  <c r="F61" i="4"/>
  <c r="D61" i="4"/>
  <c r="F45" i="4"/>
  <c r="D45" i="4"/>
  <c r="F13" i="4"/>
  <c r="D13" i="4"/>
  <c r="D596" i="4"/>
  <c r="C643" i="4"/>
  <c r="D6" i="7" s="1"/>
  <c r="D645" i="4" l="1"/>
  <c r="D643" i="4"/>
  <c r="D644" i="4"/>
  <c r="D646" i="4"/>
  <c r="M2" i="1"/>
  <c r="E3" i="4" l="1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2" i="4"/>
  <c r="L601" i="1" l="1"/>
  <c r="J600" i="1" l="1"/>
  <c r="J602" i="1"/>
  <c r="K602" i="1" l="1"/>
  <c r="L602" i="1" s="1"/>
  <c r="M602" i="1"/>
  <c r="K600" i="1"/>
  <c r="L600" i="1" s="1"/>
  <c r="M600" i="1"/>
  <c r="K642" i="3"/>
  <c r="D642" i="6" s="1"/>
  <c r="K647" i="3"/>
  <c r="D647" i="6" s="1"/>
  <c r="K648" i="3"/>
  <c r="D648" i="6" s="1"/>
  <c r="K649" i="3"/>
  <c r="D649" i="6" s="1"/>
  <c r="K650" i="3"/>
  <c r="D650" i="6" s="1"/>
  <c r="K651" i="3"/>
  <c r="D651" i="6" s="1"/>
  <c r="K652" i="3"/>
  <c r="D652" i="6" s="1"/>
  <c r="K653" i="3"/>
  <c r="D653" i="6" s="1"/>
  <c r="K654" i="3"/>
  <c r="D654" i="6" s="1"/>
  <c r="K655" i="3"/>
  <c r="D655" i="6" s="1"/>
  <c r="K656" i="3"/>
  <c r="D656" i="6" s="1"/>
  <c r="K657" i="3"/>
  <c r="D657" i="6" s="1"/>
  <c r="K658" i="3"/>
  <c r="D658" i="6" s="1"/>
  <c r="K659" i="3"/>
  <c r="D659" i="6" s="1"/>
  <c r="K660" i="3"/>
  <c r="D660" i="6" s="1"/>
  <c r="K661" i="3"/>
  <c r="D661" i="6" s="1"/>
  <c r="K662" i="3"/>
  <c r="D662" i="6" s="1"/>
  <c r="K663" i="3"/>
  <c r="D663" i="6" s="1"/>
  <c r="K664" i="3"/>
  <c r="D664" i="6" s="1"/>
  <c r="K665" i="3"/>
  <c r="D665" i="6" s="1"/>
  <c r="K666" i="3"/>
  <c r="D666" i="6" s="1"/>
  <c r="K667" i="3"/>
  <c r="D667" i="6" s="1"/>
  <c r="K668" i="3"/>
  <c r="D668" i="6" s="1"/>
  <c r="K669" i="3"/>
  <c r="D669" i="6" s="1"/>
  <c r="K670" i="3"/>
  <c r="D670" i="6" s="1"/>
  <c r="K671" i="3"/>
  <c r="D671" i="6" s="1"/>
  <c r="K672" i="3"/>
  <c r="D672" i="6" s="1"/>
  <c r="K673" i="3"/>
  <c r="D673" i="6" s="1"/>
  <c r="K674" i="3"/>
  <c r="D674" i="6" s="1"/>
  <c r="K675" i="3"/>
  <c r="D675" i="6" s="1"/>
  <c r="K676" i="3"/>
  <c r="D676" i="6" s="1"/>
  <c r="K677" i="3"/>
  <c r="D677" i="6" s="1"/>
  <c r="K678" i="3"/>
  <c r="D678" i="6" s="1"/>
  <c r="K679" i="3"/>
  <c r="D679" i="6" s="1"/>
  <c r="K680" i="3"/>
  <c r="D680" i="6" s="1"/>
  <c r="K681" i="3"/>
  <c r="D681" i="6" s="1"/>
  <c r="K682" i="3"/>
  <c r="D682" i="6" s="1"/>
  <c r="K683" i="3"/>
  <c r="D683" i="6" s="1"/>
  <c r="K684" i="3"/>
  <c r="D684" i="6" s="1"/>
  <c r="K685" i="3"/>
  <c r="D685" i="6" s="1"/>
  <c r="K686" i="3"/>
  <c r="D686" i="6" s="1"/>
  <c r="K687" i="3"/>
  <c r="D687" i="6" s="1"/>
  <c r="K688" i="3"/>
  <c r="D688" i="6" s="1"/>
  <c r="K689" i="3"/>
  <c r="D689" i="6" s="1"/>
  <c r="K690" i="3"/>
  <c r="D690" i="6" s="1"/>
  <c r="K691" i="3"/>
  <c r="D691" i="6" s="1"/>
  <c r="K692" i="3"/>
  <c r="D692" i="6" s="1"/>
  <c r="K693" i="3"/>
  <c r="D693" i="6" s="1"/>
  <c r="K694" i="3"/>
  <c r="D694" i="6" s="1"/>
  <c r="K695" i="3"/>
  <c r="D695" i="6" s="1"/>
  <c r="K696" i="3"/>
  <c r="D696" i="6" s="1"/>
  <c r="K697" i="3"/>
  <c r="D697" i="6" s="1"/>
  <c r="K698" i="3"/>
  <c r="D698" i="6" s="1"/>
  <c r="K699" i="3"/>
  <c r="D699" i="6" s="1"/>
  <c r="K700" i="3"/>
  <c r="D700" i="6" s="1"/>
  <c r="K701" i="3"/>
  <c r="D701" i="6" s="1"/>
  <c r="K702" i="3"/>
  <c r="D702" i="6" s="1"/>
  <c r="K703" i="3"/>
  <c r="D703" i="6" s="1"/>
  <c r="K704" i="3"/>
  <c r="D704" i="6" s="1"/>
  <c r="K705" i="3"/>
  <c r="D705" i="6" s="1"/>
  <c r="K706" i="3"/>
  <c r="D706" i="6" s="1"/>
  <c r="K707" i="3"/>
  <c r="D707" i="6" s="1"/>
  <c r="K708" i="3"/>
  <c r="D708" i="6" s="1"/>
  <c r="K709" i="3"/>
  <c r="D709" i="6" s="1"/>
  <c r="K710" i="3"/>
  <c r="D710" i="6" s="1"/>
  <c r="K711" i="3"/>
  <c r="D711" i="6" s="1"/>
  <c r="K712" i="3"/>
  <c r="D712" i="6" s="1"/>
  <c r="K713" i="3"/>
  <c r="D713" i="6" s="1"/>
  <c r="K714" i="3"/>
  <c r="D714" i="6" s="1"/>
  <c r="K715" i="3"/>
  <c r="D715" i="6" s="1"/>
  <c r="K716" i="3"/>
  <c r="D716" i="6" s="1"/>
  <c r="K717" i="3"/>
  <c r="D717" i="6" s="1"/>
  <c r="K718" i="3"/>
  <c r="D718" i="6" s="1"/>
  <c r="K719" i="3"/>
  <c r="D719" i="6" s="1"/>
  <c r="K720" i="3"/>
  <c r="D720" i="6" s="1"/>
  <c r="K721" i="3"/>
  <c r="D721" i="6" s="1"/>
  <c r="K722" i="3"/>
  <c r="D722" i="6" s="1"/>
  <c r="K723" i="3"/>
  <c r="D723" i="6" s="1"/>
  <c r="K724" i="3"/>
  <c r="D724" i="6" s="1"/>
  <c r="K725" i="3"/>
  <c r="D725" i="6" s="1"/>
  <c r="K726" i="3"/>
  <c r="D726" i="6" s="1"/>
  <c r="K727" i="3"/>
  <c r="D727" i="6" s="1"/>
  <c r="K728" i="3"/>
  <c r="D728" i="6" s="1"/>
  <c r="K729" i="3"/>
  <c r="D729" i="6" s="1"/>
  <c r="K730" i="3"/>
  <c r="D730" i="6" s="1"/>
  <c r="K731" i="3"/>
  <c r="D731" i="6" s="1"/>
  <c r="K732" i="3"/>
  <c r="D732" i="6" s="1"/>
  <c r="K733" i="3"/>
  <c r="D733" i="6" s="1"/>
  <c r="K734" i="3"/>
  <c r="D734" i="6" s="1"/>
  <c r="K735" i="3"/>
  <c r="D735" i="6" s="1"/>
  <c r="K736" i="3"/>
  <c r="D736" i="6" s="1"/>
  <c r="K737" i="3"/>
  <c r="D737" i="6" s="1"/>
  <c r="K738" i="3"/>
  <c r="D738" i="6" s="1"/>
  <c r="K739" i="3"/>
  <c r="D739" i="6" s="1"/>
  <c r="K740" i="3"/>
  <c r="D740" i="6" s="1"/>
  <c r="K741" i="3"/>
  <c r="D741" i="6" s="1"/>
  <c r="K742" i="3"/>
  <c r="D742" i="6" s="1"/>
  <c r="K743" i="3"/>
  <c r="D743" i="6" s="1"/>
  <c r="K744" i="3"/>
  <c r="D744" i="6" s="1"/>
  <c r="K745" i="3"/>
  <c r="D745" i="6" s="1"/>
  <c r="K746" i="3"/>
  <c r="D746" i="6" s="1"/>
  <c r="K747" i="3"/>
  <c r="D747" i="6" s="1"/>
  <c r="K748" i="3"/>
  <c r="D748" i="6" s="1"/>
  <c r="K749" i="3"/>
  <c r="D749" i="6" s="1"/>
  <c r="K750" i="3"/>
  <c r="D750" i="6" s="1"/>
  <c r="K751" i="3"/>
  <c r="D751" i="6" s="1"/>
  <c r="K752" i="3"/>
  <c r="D752" i="6" s="1"/>
  <c r="K753" i="3"/>
  <c r="D753" i="6" s="1"/>
  <c r="K754" i="3"/>
  <c r="D754" i="6" s="1"/>
  <c r="K755" i="3"/>
  <c r="D755" i="6" s="1"/>
  <c r="K756" i="3"/>
  <c r="D756" i="6" s="1"/>
  <c r="K757" i="3"/>
  <c r="D757" i="6" s="1"/>
  <c r="K758" i="3"/>
  <c r="D758" i="6" s="1"/>
  <c r="K759" i="3"/>
  <c r="D759" i="6" s="1"/>
  <c r="K760" i="3"/>
  <c r="D760" i="6" s="1"/>
  <c r="K761" i="3"/>
  <c r="D761" i="6" s="1"/>
  <c r="K762" i="3"/>
  <c r="D762" i="6" s="1"/>
  <c r="K763" i="3"/>
  <c r="D763" i="6" s="1"/>
  <c r="K764" i="3"/>
  <c r="D764" i="6" s="1"/>
  <c r="K765" i="3"/>
  <c r="D765" i="6" s="1"/>
  <c r="K766" i="3"/>
  <c r="D766" i="6" s="1"/>
  <c r="K767" i="3"/>
  <c r="D767" i="6" s="1"/>
  <c r="K768" i="3"/>
  <c r="D768" i="6" s="1"/>
  <c r="K769" i="3"/>
  <c r="D769" i="6" s="1"/>
  <c r="K770" i="3"/>
  <c r="D770" i="6" s="1"/>
  <c r="K771" i="3"/>
  <c r="D771" i="6" s="1"/>
  <c r="K772" i="3"/>
  <c r="D772" i="6" s="1"/>
  <c r="K773" i="3"/>
  <c r="D773" i="6" s="1"/>
  <c r="K774" i="3"/>
  <c r="D774" i="6" s="1"/>
  <c r="K775" i="3"/>
  <c r="D775" i="6" s="1"/>
  <c r="K776" i="3"/>
  <c r="D776" i="6" s="1"/>
  <c r="K777" i="3"/>
  <c r="D777" i="6" s="1"/>
  <c r="K778" i="3"/>
  <c r="D778" i="6" s="1"/>
  <c r="K779" i="3"/>
  <c r="D779" i="6" s="1"/>
  <c r="K780" i="3"/>
  <c r="D780" i="6" s="1"/>
  <c r="K781" i="3"/>
  <c r="D781" i="6" s="1"/>
  <c r="K782" i="3"/>
  <c r="D782" i="6" s="1"/>
  <c r="K783" i="3"/>
  <c r="D783" i="6" s="1"/>
  <c r="K784" i="3"/>
  <c r="D784" i="6" s="1"/>
  <c r="K785" i="3"/>
  <c r="D785" i="6" s="1"/>
  <c r="K786" i="3"/>
  <c r="D786" i="6" s="1"/>
  <c r="K787" i="3"/>
  <c r="D787" i="6" s="1"/>
  <c r="K788" i="3"/>
  <c r="D788" i="6" s="1"/>
  <c r="K789" i="3"/>
  <c r="D789" i="6" s="1"/>
  <c r="K790" i="3"/>
  <c r="D790" i="6" s="1"/>
  <c r="K791" i="3"/>
  <c r="D791" i="6" s="1"/>
  <c r="K792" i="3"/>
  <c r="D792" i="6" s="1"/>
  <c r="K793" i="3"/>
  <c r="D793" i="6" s="1"/>
  <c r="K794" i="3"/>
  <c r="D794" i="6" s="1"/>
  <c r="K795" i="3"/>
  <c r="D795" i="6" s="1"/>
  <c r="K796" i="3"/>
  <c r="D796" i="6" s="1"/>
  <c r="K797" i="3"/>
  <c r="D797" i="6" s="1"/>
  <c r="K798" i="3"/>
  <c r="D798" i="6" s="1"/>
  <c r="K799" i="3"/>
  <c r="D799" i="6" s="1"/>
  <c r="K800" i="3"/>
  <c r="D800" i="6" s="1"/>
  <c r="K801" i="3"/>
  <c r="D801" i="6" s="1"/>
  <c r="K802" i="3"/>
  <c r="D802" i="6" s="1"/>
  <c r="K803" i="3"/>
  <c r="D803" i="6" s="1"/>
  <c r="K804" i="3"/>
  <c r="D804" i="6" s="1"/>
  <c r="K805" i="3"/>
  <c r="D805" i="6" s="1"/>
  <c r="K806" i="3"/>
  <c r="D806" i="6" s="1"/>
  <c r="K807" i="3"/>
  <c r="D807" i="6" s="1"/>
  <c r="K808" i="3"/>
  <c r="D808" i="6" s="1"/>
  <c r="K809" i="3"/>
  <c r="D809" i="6" s="1"/>
  <c r="K810" i="3"/>
  <c r="D810" i="6" s="1"/>
  <c r="K811" i="3"/>
  <c r="D811" i="6" s="1"/>
  <c r="K812" i="3"/>
  <c r="D812" i="6" s="1"/>
  <c r="K813" i="3"/>
  <c r="D813" i="6" s="1"/>
  <c r="K814" i="3"/>
  <c r="D814" i="6" s="1"/>
  <c r="K815" i="3"/>
  <c r="D815" i="6" s="1"/>
  <c r="K816" i="3"/>
  <c r="D816" i="6" s="1"/>
  <c r="K817" i="3"/>
  <c r="D817" i="6" s="1"/>
  <c r="K818" i="3"/>
  <c r="D818" i="6" s="1"/>
  <c r="K819" i="3"/>
  <c r="D819" i="6" s="1"/>
  <c r="K820" i="3"/>
  <c r="D820" i="6" s="1"/>
  <c r="K821" i="3"/>
  <c r="D821" i="6" s="1"/>
  <c r="K822" i="3"/>
  <c r="D822" i="6" s="1"/>
  <c r="K823" i="3"/>
  <c r="D823" i="6" s="1"/>
  <c r="K824" i="3"/>
  <c r="D824" i="6" s="1"/>
  <c r="K825" i="3"/>
  <c r="D825" i="6" s="1"/>
  <c r="K826" i="3"/>
  <c r="D826" i="6" s="1"/>
  <c r="K827" i="3"/>
  <c r="D827" i="6" s="1"/>
  <c r="K828" i="3"/>
  <c r="D828" i="6" s="1"/>
  <c r="K829" i="3"/>
  <c r="D829" i="6" s="1"/>
  <c r="K830" i="3"/>
  <c r="D830" i="6" s="1"/>
  <c r="K831" i="3"/>
  <c r="D831" i="6" s="1"/>
  <c r="K832" i="3"/>
  <c r="D832" i="6" s="1"/>
  <c r="K833" i="3"/>
  <c r="D833" i="6" s="1"/>
  <c r="K834" i="3"/>
  <c r="D834" i="6" s="1"/>
  <c r="K835" i="3"/>
  <c r="D835" i="6" s="1"/>
  <c r="K836" i="3"/>
  <c r="D836" i="6" s="1"/>
  <c r="K837" i="3"/>
  <c r="D837" i="6" s="1"/>
  <c r="K838" i="3"/>
  <c r="D838" i="6" s="1"/>
  <c r="K839" i="3"/>
  <c r="D839" i="6" s="1"/>
  <c r="K840" i="3"/>
  <c r="D840" i="6" s="1"/>
  <c r="K841" i="3"/>
  <c r="D841" i="6" s="1"/>
  <c r="K842" i="3"/>
  <c r="D842" i="6" s="1"/>
  <c r="K843" i="3"/>
  <c r="D843" i="6" s="1"/>
  <c r="K844" i="3"/>
  <c r="D844" i="6" s="1"/>
  <c r="K845" i="3"/>
  <c r="D845" i="6" s="1"/>
  <c r="K846" i="3"/>
  <c r="D846" i="6" s="1"/>
  <c r="K847" i="3"/>
  <c r="D847" i="6" s="1"/>
  <c r="K848" i="3"/>
  <c r="D848" i="6" s="1"/>
  <c r="K849" i="3"/>
  <c r="D849" i="6" s="1"/>
  <c r="K850" i="3"/>
  <c r="D850" i="6" s="1"/>
  <c r="K851" i="3"/>
  <c r="D851" i="6" s="1"/>
  <c r="K852" i="3"/>
  <c r="D852" i="6" s="1"/>
  <c r="K853" i="3"/>
  <c r="D853" i="6" s="1"/>
  <c r="K854" i="3"/>
  <c r="D854" i="6" s="1"/>
  <c r="K855" i="3"/>
  <c r="D855" i="6" s="1"/>
  <c r="K856" i="3"/>
  <c r="D856" i="6" s="1"/>
  <c r="K857" i="3"/>
  <c r="D857" i="6" s="1"/>
  <c r="K858" i="3"/>
  <c r="D858" i="6" s="1"/>
  <c r="K859" i="3"/>
  <c r="D859" i="6" s="1"/>
  <c r="K860" i="3"/>
  <c r="D860" i="6" s="1"/>
  <c r="K861" i="3"/>
  <c r="D861" i="6" s="1"/>
  <c r="K862" i="3"/>
  <c r="D862" i="6" s="1"/>
  <c r="K863" i="3"/>
  <c r="D863" i="6" s="1"/>
  <c r="K864" i="3"/>
  <c r="D864" i="6" s="1"/>
  <c r="K865" i="3"/>
  <c r="D865" i="6" s="1"/>
  <c r="K866" i="3"/>
  <c r="D866" i="6" s="1"/>
  <c r="K867" i="3"/>
  <c r="D867" i="6" s="1"/>
  <c r="K868" i="3"/>
  <c r="D868" i="6" s="1"/>
  <c r="K869" i="3"/>
  <c r="D869" i="6" s="1"/>
  <c r="K870" i="3"/>
  <c r="D870" i="6" s="1"/>
  <c r="K871" i="3"/>
  <c r="D871" i="6" s="1"/>
  <c r="K872" i="3"/>
  <c r="D872" i="6" s="1"/>
  <c r="K873" i="3"/>
  <c r="D873" i="6" s="1"/>
  <c r="K874" i="3"/>
  <c r="D874" i="6" s="1"/>
  <c r="K875" i="3"/>
  <c r="D875" i="6" s="1"/>
  <c r="K876" i="3"/>
  <c r="D876" i="6" s="1"/>
  <c r="K877" i="3"/>
  <c r="D877" i="6" s="1"/>
  <c r="K878" i="3"/>
  <c r="D878" i="6" s="1"/>
  <c r="K879" i="3"/>
  <c r="D879" i="6" s="1"/>
  <c r="K880" i="3"/>
  <c r="D880" i="6" s="1"/>
  <c r="K881" i="3"/>
  <c r="D881" i="6" s="1"/>
  <c r="K882" i="3"/>
  <c r="D882" i="6" s="1"/>
  <c r="K883" i="3"/>
  <c r="D883" i="6" s="1"/>
  <c r="K884" i="3"/>
  <c r="D884" i="6" s="1"/>
  <c r="K885" i="3"/>
  <c r="D885" i="6" s="1"/>
  <c r="K886" i="3"/>
  <c r="D886" i="6" s="1"/>
  <c r="K887" i="3"/>
  <c r="D887" i="6" s="1"/>
  <c r="K888" i="3"/>
  <c r="D888" i="6" s="1"/>
  <c r="K889" i="3"/>
  <c r="D889" i="6" s="1"/>
  <c r="K890" i="3"/>
  <c r="D890" i="6" s="1"/>
  <c r="K891" i="3"/>
  <c r="D891" i="6" s="1"/>
  <c r="K892" i="3"/>
  <c r="D892" i="6" s="1"/>
  <c r="K893" i="3"/>
  <c r="D893" i="6" s="1"/>
  <c r="K894" i="3"/>
  <c r="D894" i="6" s="1"/>
  <c r="K895" i="3"/>
  <c r="D895" i="6" s="1"/>
  <c r="K896" i="3"/>
  <c r="D896" i="6" s="1"/>
  <c r="K897" i="3"/>
  <c r="D897" i="6" s="1"/>
  <c r="K898" i="3"/>
  <c r="D898" i="6" s="1"/>
  <c r="K899" i="3"/>
  <c r="D899" i="6" s="1"/>
  <c r="K900" i="3"/>
  <c r="D900" i="6" s="1"/>
  <c r="K901" i="3"/>
  <c r="D901" i="6" s="1"/>
  <c r="K902" i="3"/>
  <c r="D902" i="6" s="1"/>
  <c r="K903" i="3"/>
  <c r="D903" i="6" s="1"/>
  <c r="K904" i="3"/>
  <c r="D904" i="6" s="1"/>
  <c r="K905" i="3"/>
  <c r="D905" i="6" s="1"/>
  <c r="K906" i="3"/>
  <c r="D906" i="6" s="1"/>
  <c r="K907" i="3"/>
  <c r="D907" i="6" s="1"/>
  <c r="K908" i="3"/>
  <c r="D908" i="6" s="1"/>
  <c r="K909" i="3"/>
  <c r="D909" i="6" s="1"/>
  <c r="K910" i="3"/>
  <c r="D910" i="6" s="1"/>
  <c r="K911" i="3"/>
  <c r="D911" i="6" s="1"/>
  <c r="K912" i="3"/>
  <c r="D912" i="6" s="1"/>
  <c r="K913" i="3"/>
  <c r="D913" i="6" s="1"/>
  <c r="K914" i="3"/>
  <c r="D914" i="6" s="1"/>
  <c r="K915" i="3"/>
  <c r="D915" i="6" s="1"/>
  <c r="K916" i="3"/>
  <c r="D916" i="6" s="1"/>
  <c r="K917" i="3"/>
  <c r="D917" i="6" s="1"/>
  <c r="K918" i="3"/>
  <c r="D918" i="6" s="1"/>
  <c r="K919" i="3"/>
  <c r="D919" i="6" s="1"/>
  <c r="K920" i="3"/>
  <c r="D920" i="6" s="1"/>
  <c r="K921" i="3"/>
  <c r="D921" i="6" s="1"/>
  <c r="K922" i="3"/>
  <c r="D922" i="6" s="1"/>
  <c r="K923" i="3"/>
  <c r="D923" i="6" s="1"/>
  <c r="K924" i="3"/>
  <c r="D924" i="6" s="1"/>
  <c r="K925" i="3"/>
  <c r="D925" i="6" s="1"/>
  <c r="K926" i="3"/>
  <c r="D926" i="6" s="1"/>
  <c r="K927" i="3"/>
  <c r="D927" i="6" s="1"/>
  <c r="K928" i="3"/>
  <c r="D928" i="6" s="1"/>
  <c r="K929" i="3"/>
  <c r="D929" i="6" s="1"/>
  <c r="K930" i="3"/>
  <c r="D930" i="6" s="1"/>
  <c r="K931" i="3"/>
  <c r="D931" i="6" s="1"/>
  <c r="K932" i="3"/>
  <c r="D932" i="6" s="1"/>
  <c r="K933" i="3"/>
  <c r="D933" i="6" s="1"/>
  <c r="K934" i="3"/>
  <c r="D934" i="6" s="1"/>
  <c r="K935" i="3"/>
  <c r="D935" i="6" s="1"/>
  <c r="K936" i="3"/>
  <c r="D936" i="6" s="1"/>
  <c r="K937" i="3"/>
  <c r="D937" i="6" s="1"/>
  <c r="K938" i="3"/>
  <c r="D938" i="6" s="1"/>
  <c r="K939" i="3"/>
  <c r="D939" i="6" s="1"/>
  <c r="K940" i="3"/>
  <c r="D940" i="6" s="1"/>
  <c r="K941" i="3"/>
  <c r="D941" i="6" s="1"/>
  <c r="K942" i="3"/>
  <c r="D942" i="6" s="1"/>
  <c r="K943" i="3"/>
  <c r="D943" i="6" s="1"/>
  <c r="K944" i="3"/>
  <c r="D944" i="6" s="1"/>
  <c r="K945" i="3"/>
  <c r="D945" i="6" s="1"/>
  <c r="K946" i="3"/>
  <c r="D946" i="6" s="1"/>
  <c r="K947" i="3"/>
  <c r="D947" i="6" s="1"/>
  <c r="K948" i="3"/>
  <c r="D948" i="6" s="1"/>
  <c r="K949" i="3"/>
  <c r="D949" i="6" s="1"/>
  <c r="K950" i="3"/>
  <c r="D950" i="6" s="1"/>
  <c r="K951" i="3"/>
  <c r="D951" i="6" s="1"/>
  <c r="K952" i="3"/>
  <c r="D952" i="6" s="1"/>
  <c r="K953" i="3"/>
  <c r="D953" i="6" s="1"/>
  <c r="K954" i="3"/>
  <c r="D954" i="6" s="1"/>
  <c r="K955" i="3"/>
  <c r="D955" i="6" s="1"/>
  <c r="K956" i="3"/>
  <c r="D956" i="6" s="1"/>
  <c r="K957" i="3"/>
  <c r="D957" i="6" s="1"/>
  <c r="K958" i="3"/>
  <c r="D958" i="6" s="1"/>
  <c r="K959" i="3"/>
  <c r="D959" i="6" s="1"/>
  <c r="K960" i="3"/>
  <c r="D960" i="6" s="1"/>
  <c r="K961" i="3"/>
  <c r="D961" i="6" s="1"/>
  <c r="K962" i="3"/>
  <c r="D962" i="6" s="1"/>
  <c r="K963" i="3"/>
  <c r="D963" i="6" s="1"/>
  <c r="K964" i="3"/>
  <c r="D964" i="6" s="1"/>
  <c r="K965" i="3"/>
  <c r="D965" i="6" s="1"/>
  <c r="K966" i="3"/>
  <c r="D966" i="6" s="1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J64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3" i="1"/>
  <c r="J26" i="1"/>
  <c r="J27" i="1"/>
  <c r="J28" i="1"/>
  <c r="J38" i="1"/>
  <c r="J40" i="1"/>
  <c r="J43" i="1"/>
  <c r="J53" i="1"/>
  <c r="J55" i="1"/>
  <c r="J62" i="1"/>
  <c r="J63" i="1"/>
  <c r="J64" i="1"/>
  <c r="J66" i="1"/>
  <c r="J67" i="1"/>
  <c r="J69" i="1"/>
  <c r="J71" i="1"/>
  <c r="J74" i="1"/>
  <c r="J75" i="1"/>
  <c r="J77" i="1"/>
  <c r="J79" i="1"/>
  <c r="J81" i="1"/>
  <c r="J82" i="1"/>
  <c r="J83" i="1"/>
  <c r="J84" i="1"/>
  <c r="J85" i="1"/>
  <c r="J93" i="1"/>
  <c r="J96" i="1"/>
  <c r="J98" i="1"/>
  <c r="J99" i="1"/>
  <c r="J116" i="1"/>
  <c r="J117" i="1"/>
  <c r="J118" i="1"/>
  <c r="J126" i="1"/>
  <c r="J127" i="1"/>
  <c r="J128" i="1"/>
  <c r="J129" i="1"/>
  <c r="J139" i="1"/>
  <c r="J144" i="1"/>
  <c r="J146" i="1"/>
  <c r="J148" i="1"/>
  <c r="J150" i="1"/>
  <c r="J151" i="1"/>
  <c r="J153" i="1"/>
  <c r="J158" i="1"/>
  <c r="J159" i="1"/>
  <c r="J161" i="1"/>
  <c r="J166" i="1"/>
  <c r="J173" i="1"/>
  <c r="J181" i="1"/>
  <c r="J184" i="1"/>
  <c r="J189" i="1"/>
  <c r="J196" i="1"/>
  <c r="J201" i="1"/>
  <c r="J209" i="1"/>
  <c r="J210" i="1"/>
  <c r="J211" i="1"/>
  <c r="J212" i="1"/>
  <c r="J213" i="1"/>
  <c r="J223" i="1"/>
  <c r="J224" i="1"/>
  <c r="J225" i="1"/>
  <c r="M225" i="1" s="1"/>
  <c r="J227" i="1"/>
  <c r="J229" i="1"/>
  <c r="J231" i="1"/>
  <c r="J255" i="1"/>
  <c r="J271" i="1"/>
  <c r="J274" i="1"/>
  <c r="J279" i="1"/>
  <c r="J290" i="1"/>
  <c r="J292" i="1"/>
  <c r="J295" i="1"/>
  <c r="J296" i="1"/>
  <c r="J302" i="1"/>
  <c r="J305" i="1"/>
  <c r="J310" i="1"/>
  <c r="J313" i="1"/>
  <c r="J314" i="1"/>
  <c r="J315" i="1"/>
  <c r="J318" i="1"/>
  <c r="J326" i="1"/>
  <c r="J328" i="1"/>
  <c r="J329" i="1"/>
  <c r="J331" i="1"/>
  <c r="J342" i="1"/>
  <c r="J343" i="1"/>
  <c r="J344" i="1"/>
  <c r="J348" i="1"/>
  <c r="J355" i="1"/>
  <c r="J358" i="1"/>
  <c r="J362" i="1"/>
  <c r="J363" i="1"/>
  <c r="J364" i="1"/>
  <c r="J365" i="1"/>
  <c r="J366" i="1"/>
  <c r="J368" i="1"/>
  <c r="J371" i="1"/>
  <c r="J373" i="1"/>
  <c r="J381" i="1"/>
  <c r="J383" i="1"/>
  <c r="J384" i="1"/>
  <c r="J388" i="1"/>
  <c r="J389" i="1"/>
  <c r="J390" i="1"/>
  <c r="J409" i="1"/>
  <c r="J417" i="1"/>
  <c r="J439" i="1"/>
  <c r="J449" i="1"/>
  <c r="J454" i="1"/>
  <c r="J481" i="1"/>
  <c r="J482" i="1"/>
  <c r="J483" i="1"/>
  <c r="J489" i="1"/>
  <c r="J500" i="1"/>
  <c r="J507" i="1"/>
  <c r="J509" i="1"/>
  <c r="J518" i="1"/>
  <c r="J525" i="1"/>
  <c r="J527" i="1"/>
  <c r="J528" i="1"/>
  <c r="J529" i="1"/>
  <c r="J530" i="1"/>
  <c r="J531" i="1"/>
  <c r="J536" i="1"/>
  <c r="J539" i="1"/>
  <c r="J541" i="1"/>
  <c r="M541" i="1" s="1"/>
  <c r="J546" i="1"/>
  <c r="J547" i="1"/>
  <c r="J549" i="1"/>
  <c r="J550" i="1"/>
  <c r="J552" i="1"/>
  <c r="J556" i="1"/>
  <c r="J563" i="1"/>
  <c r="J567" i="1"/>
  <c r="J568" i="1"/>
  <c r="J571" i="1"/>
  <c r="J572" i="1"/>
  <c r="J576" i="1"/>
  <c r="J579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F601" i="1"/>
  <c r="G601" i="1" s="1"/>
  <c r="H601" i="1" s="1"/>
  <c r="N601" i="1" s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583" i="1"/>
  <c r="F584" i="1"/>
  <c r="F58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646" i="1" l="1"/>
  <c r="F645" i="1"/>
  <c r="K612" i="1"/>
  <c r="L612" i="1" s="1"/>
  <c r="M612" i="1"/>
  <c r="K620" i="1"/>
  <c r="L620" i="1" s="1"/>
  <c r="M620" i="1"/>
  <c r="K481" i="1"/>
  <c r="L481" i="1" s="1"/>
  <c r="M481" i="1"/>
  <c r="K313" i="1"/>
  <c r="L313" i="1" s="1"/>
  <c r="M313" i="1"/>
  <c r="K628" i="1"/>
  <c r="L628" i="1" s="1"/>
  <c r="M628" i="1"/>
  <c r="K449" i="1"/>
  <c r="L449" i="1" s="1"/>
  <c r="M449" i="1"/>
  <c r="K417" i="1"/>
  <c r="L417" i="1" s="1"/>
  <c r="M417" i="1"/>
  <c r="K329" i="1"/>
  <c r="L329" i="1" s="1"/>
  <c r="M329" i="1"/>
  <c r="K636" i="1"/>
  <c r="L636" i="1" s="1"/>
  <c r="M636" i="1"/>
  <c r="K489" i="1"/>
  <c r="L489" i="1" s="1"/>
  <c r="M489" i="1"/>
  <c r="K409" i="1"/>
  <c r="L409" i="1" s="1"/>
  <c r="M409" i="1"/>
  <c r="K305" i="1"/>
  <c r="L305" i="1" s="1"/>
  <c r="M305" i="1"/>
  <c r="K604" i="1"/>
  <c r="L604" i="1" s="1"/>
  <c r="M604" i="1"/>
  <c r="K529" i="1"/>
  <c r="L529" i="1" s="1"/>
  <c r="M529" i="1"/>
  <c r="K637" i="1"/>
  <c r="L637" i="1" s="1"/>
  <c r="M637" i="1"/>
  <c r="K629" i="1"/>
  <c r="L629" i="1" s="1"/>
  <c r="M629" i="1"/>
  <c r="K611" i="1"/>
  <c r="L611" i="1" s="1"/>
  <c r="M611" i="1"/>
  <c r="K550" i="1"/>
  <c r="L550" i="1" s="1"/>
  <c r="M550" i="1"/>
  <c r="K518" i="1"/>
  <c r="L518" i="1" s="1"/>
  <c r="M518" i="1"/>
  <c r="K454" i="1"/>
  <c r="L454" i="1" s="1"/>
  <c r="M454" i="1"/>
  <c r="K390" i="1"/>
  <c r="L390" i="1" s="1"/>
  <c r="M390" i="1"/>
  <c r="K366" i="1"/>
  <c r="L366" i="1" s="1"/>
  <c r="M366" i="1"/>
  <c r="K358" i="1"/>
  <c r="L358" i="1" s="1"/>
  <c r="M358" i="1"/>
  <c r="K342" i="1"/>
  <c r="L342" i="1" s="1"/>
  <c r="M342" i="1"/>
  <c r="K326" i="1"/>
  <c r="L326" i="1" s="1"/>
  <c r="M326" i="1"/>
  <c r="K318" i="1"/>
  <c r="L318" i="1" s="1"/>
  <c r="M318" i="1"/>
  <c r="K310" i="1"/>
  <c r="L310" i="1" s="1"/>
  <c r="M310" i="1"/>
  <c r="K302" i="1"/>
  <c r="L302" i="1" s="1"/>
  <c r="M302" i="1"/>
  <c r="K166" i="1"/>
  <c r="L166" i="1" s="1"/>
  <c r="M166" i="1"/>
  <c r="K158" i="1"/>
  <c r="L158" i="1" s="1"/>
  <c r="M158" i="1"/>
  <c r="K150" i="1"/>
  <c r="L150" i="1" s="1"/>
  <c r="M150" i="1"/>
  <c r="K126" i="1"/>
  <c r="L126" i="1" s="1"/>
  <c r="M126" i="1"/>
  <c r="K118" i="1"/>
  <c r="L118" i="1" s="1"/>
  <c r="M118" i="1"/>
  <c r="K62" i="1"/>
  <c r="L62" i="1" s="1"/>
  <c r="M62" i="1"/>
  <c r="K38" i="1"/>
  <c r="L38" i="1" s="1"/>
  <c r="M38" i="1"/>
  <c r="K21" i="1"/>
  <c r="L21" i="1" s="1"/>
  <c r="M21" i="1"/>
  <c r="K13" i="1"/>
  <c r="L13" i="1" s="1"/>
  <c r="M13" i="1"/>
  <c r="K5" i="1"/>
  <c r="L5" i="1" s="1"/>
  <c r="M5" i="1"/>
  <c r="K209" i="1"/>
  <c r="L209" i="1" s="1"/>
  <c r="M209" i="1"/>
  <c r="K627" i="1"/>
  <c r="L627" i="1" s="1"/>
  <c r="M627" i="1"/>
  <c r="K617" i="1"/>
  <c r="L617" i="1" s="1"/>
  <c r="M617" i="1"/>
  <c r="K624" i="1"/>
  <c r="L624" i="1" s="1"/>
  <c r="M624" i="1"/>
  <c r="K608" i="1"/>
  <c r="L608" i="1" s="1"/>
  <c r="M608" i="1"/>
  <c r="K509" i="1"/>
  <c r="L509" i="1" s="1"/>
  <c r="M509" i="1"/>
  <c r="K389" i="1"/>
  <c r="L389" i="1" s="1"/>
  <c r="M389" i="1"/>
  <c r="K381" i="1"/>
  <c r="L381" i="1" s="1"/>
  <c r="M381" i="1"/>
  <c r="K373" i="1"/>
  <c r="L373" i="1" s="1"/>
  <c r="M373" i="1"/>
  <c r="K365" i="1"/>
  <c r="L365" i="1" s="1"/>
  <c r="M365" i="1"/>
  <c r="K229" i="1"/>
  <c r="L229" i="1" s="1"/>
  <c r="M229" i="1"/>
  <c r="K213" i="1"/>
  <c r="L213" i="1" s="1"/>
  <c r="M213" i="1"/>
  <c r="K189" i="1"/>
  <c r="L189" i="1" s="1"/>
  <c r="M189" i="1"/>
  <c r="K181" i="1"/>
  <c r="L181" i="1" s="1"/>
  <c r="M181" i="1"/>
  <c r="K173" i="1"/>
  <c r="L173" i="1" s="1"/>
  <c r="M173" i="1"/>
  <c r="K117" i="1"/>
  <c r="L117" i="1" s="1"/>
  <c r="M117" i="1"/>
  <c r="K93" i="1"/>
  <c r="L93" i="1" s="1"/>
  <c r="M93" i="1"/>
  <c r="K85" i="1"/>
  <c r="L85" i="1" s="1"/>
  <c r="M85" i="1"/>
  <c r="K77" i="1"/>
  <c r="L77" i="1" s="1"/>
  <c r="M77" i="1"/>
  <c r="K69" i="1"/>
  <c r="L69" i="1" s="1"/>
  <c r="M69" i="1"/>
  <c r="K53" i="1"/>
  <c r="L53" i="1" s="1"/>
  <c r="M53" i="1"/>
  <c r="K20" i="1"/>
  <c r="L20" i="1" s="1"/>
  <c r="M20" i="1"/>
  <c r="K12" i="1"/>
  <c r="L12" i="1" s="1"/>
  <c r="M12" i="1"/>
  <c r="K4" i="1"/>
  <c r="L4" i="1" s="1"/>
  <c r="M4" i="1"/>
  <c r="K619" i="1"/>
  <c r="L619" i="1" s="1"/>
  <c r="M619" i="1"/>
  <c r="K633" i="1"/>
  <c r="L633" i="1" s="1"/>
  <c r="M633" i="1"/>
  <c r="K640" i="1"/>
  <c r="L640" i="1" s="1"/>
  <c r="M640" i="1"/>
  <c r="K549" i="1"/>
  <c r="L549" i="1" s="1"/>
  <c r="M549" i="1"/>
  <c r="K525" i="1"/>
  <c r="L525" i="1" s="1"/>
  <c r="M525" i="1"/>
  <c r="K623" i="1"/>
  <c r="L623" i="1" s="1"/>
  <c r="M623" i="1"/>
  <c r="K500" i="1"/>
  <c r="L500" i="1" s="1"/>
  <c r="M500" i="1"/>
  <c r="K388" i="1"/>
  <c r="L388" i="1" s="1"/>
  <c r="M388" i="1"/>
  <c r="K364" i="1"/>
  <c r="L364" i="1" s="1"/>
  <c r="M364" i="1"/>
  <c r="K348" i="1"/>
  <c r="L348" i="1" s="1"/>
  <c r="M348" i="1"/>
  <c r="K292" i="1"/>
  <c r="L292" i="1" s="1"/>
  <c r="M292" i="1"/>
  <c r="K212" i="1"/>
  <c r="L212" i="1" s="1"/>
  <c r="M212" i="1"/>
  <c r="K196" i="1"/>
  <c r="L196" i="1" s="1"/>
  <c r="M196" i="1"/>
  <c r="K148" i="1"/>
  <c r="L148" i="1" s="1"/>
  <c r="M148" i="1"/>
  <c r="K116" i="1"/>
  <c r="L116" i="1" s="1"/>
  <c r="M116" i="1"/>
  <c r="K84" i="1"/>
  <c r="L84" i="1" s="1"/>
  <c r="M84" i="1"/>
  <c r="K28" i="1"/>
  <c r="L28" i="1" s="1"/>
  <c r="M28" i="1"/>
  <c r="K19" i="1"/>
  <c r="L19" i="1" s="1"/>
  <c r="M19" i="1"/>
  <c r="K11" i="1"/>
  <c r="L11" i="1" s="1"/>
  <c r="M11" i="1"/>
  <c r="K3" i="1"/>
  <c r="L3" i="1" s="1"/>
  <c r="M3" i="1"/>
  <c r="K153" i="1"/>
  <c r="L153" i="1" s="1"/>
  <c r="M153" i="1"/>
  <c r="K81" i="1"/>
  <c r="L81" i="1" s="1"/>
  <c r="M81" i="1"/>
  <c r="K16" i="1"/>
  <c r="L16" i="1" s="1"/>
  <c r="M16" i="1"/>
  <c r="K635" i="1"/>
  <c r="L635" i="1" s="1"/>
  <c r="M635" i="1"/>
  <c r="K626" i="1"/>
  <c r="L626" i="1" s="1"/>
  <c r="M626" i="1"/>
  <c r="K618" i="1"/>
  <c r="L618" i="1" s="1"/>
  <c r="M618" i="1"/>
  <c r="K625" i="1"/>
  <c r="L625" i="1" s="1"/>
  <c r="M625" i="1"/>
  <c r="K609" i="1"/>
  <c r="L609" i="1" s="1"/>
  <c r="M609" i="1"/>
  <c r="K632" i="1"/>
  <c r="L632" i="1" s="1"/>
  <c r="M632" i="1"/>
  <c r="K616" i="1"/>
  <c r="L616" i="1" s="1"/>
  <c r="M616" i="1"/>
  <c r="K639" i="1"/>
  <c r="L639" i="1" s="1"/>
  <c r="M639" i="1"/>
  <c r="K631" i="1"/>
  <c r="L631" i="1" s="1"/>
  <c r="M631" i="1"/>
  <c r="K615" i="1"/>
  <c r="L615" i="1" s="1"/>
  <c r="M615" i="1"/>
  <c r="K607" i="1"/>
  <c r="L607" i="1" s="1"/>
  <c r="M607" i="1"/>
  <c r="K572" i="1"/>
  <c r="L572" i="1" s="1"/>
  <c r="M572" i="1"/>
  <c r="K556" i="1"/>
  <c r="L556" i="1" s="1"/>
  <c r="M556" i="1"/>
  <c r="K638" i="1"/>
  <c r="L638" i="1" s="1"/>
  <c r="M638" i="1"/>
  <c r="K630" i="1"/>
  <c r="L630" i="1" s="1"/>
  <c r="M630" i="1"/>
  <c r="K622" i="1"/>
  <c r="L622" i="1" s="1"/>
  <c r="M622" i="1"/>
  <c r="K614" i="1"/>
  <c r="L614" i="1" s="1"/>
  <c r="M614" i="1"/>
  <c r="K606" i="1"/>
  <c r="L606" i="1" s="1"/>
  <c r="M606" i="1"/>
  <c r="K579" i="1"/>
  <c r="L579" i="1" s="1"/>
  <c r="M579" i="1"/>
  <c r="K571" i="1"/>
  <c r="L571" i="1" s="1"/>
  <c r="M571" i="1"/>
  <c r="K563" i="1"/>
  <c r="L563" i="1" s="1"/>
  <c r="M563" i="1"/>
  <c r="K547" i="1"/>
  <c r="L547" i="1" s="1"/>
  <c r="M547" i="1"/>
  <c r="K539" i="1"/>
  <c r="L539" i="1" s="1"/>
  <c r="M539" i="1"/>
  <c r="K531" i="1"/>
  <c r="L531" i="1" s="1"/>
  <c r="M531" i="1"/>
  <c r="K507" i="1"/>
  <c r="L507" i="1" s="1"/>
  <c r="M507" i="1"/>
  <c r="K483" i="1"/>
  <c r="L483" i="1" s="1"/>
  <c r="M483" i="1"/>
  <c r="K371" i="1"/>
  <c r="L371" i="1" s="1"/>
  <c r="M371" i="1"/>
  <c r="K363" i="1"/>
  <c r="L363" i="1" s="1"/>
  <c r="M363" i="1"/>
  <c r="K355" i="1"/>
  <c r="L355" i="1" s="1"/>
  <c r="M355" i="1"/>
  <c r="K331" i="1"/>
  <c r="L331" i="1" s="1"/>
  <c r="M331" i="1"/>
  <c r="K315" i="1"/>
  <c r="L315" i="1" s="1"/>
  <c r="M315" i="1"/>
  <c r="K227" i="1"/>
  <c r="L227" i="1" s="1"/>
  <c r="M227" i="1"/>
  <c r="K211" i="1"/>
  <c r="L211" i="1" s="1"/>
  <c r="M211" i="1"/>
  <c r="K139" i="1"/>
  <c r="L139" i="1" s="1"/>
  <c r="M139" i="1"/>
  <c r="K99" i="1"/>
  <c r="L99" i="1" s="1"/>
  <c r="M99" i="1"/>
  <c r="K83" i="1"/>
  <c r="L83" i="1" s="1"/>
  <c r="M83" i="1"/>
  <c r="K75" i="1"/>
  <c r="L75" i="1" s="1"/>
  <c r="M75" i="1"/>
  <c r="K67" i="1"/>
  <c r="L67" i="1" s="1"/>
  <c r="M67" i="1"/>
  <c r="K43" i="1"/>
  <c r="L43" i="1" s="1"/>
  <c r="M43" i="1"/>
  <c r="K27" i="1"/>
  <c r="L27" i="1" s="1"/>
  <c r="M27" i="1"/>
  <c r="K18" i="1"/>
  <c r="L18" i="1" s="1"/>
  <c r="M18" i="1"/>
  <c r="K10" i="1"/>
  <c r="L10" i="1" s="1"/>
  <c r="M10" i="1"/>
  <c r="K641" i="1"/>
  <c r="L641" i="1" s="1"/>
  <c r="M641" i="1"/>
  <c r="K621" i="1"/>
  <c r="L621" i="1" s="1"/>
  <c r="M621" i="1"/>
  <c r="K613" i="1"/>
  <c r="L613" i="1" s="1"/>
  <c r="M613" i="1"/>
  <c r="K605" i="1"/>
  <c r="L605" i="1" s="1"/>
  <c r="M605" i="1"/>
  <c r="K546" i="1"/>
  <c r="L546" i="1" s="1"/>
  <c r="M546" i="1"/>
  <c r="K530" i="1"/>
  <c r="L530" i="1" s="1"/>
  <c r="M530" i="1"/>
  <c r="K482" i="1"/>
  <c r="L482" i="1" s="1"/>
  <c r="M482" i="1"/>
  <c r="K362" i="1"/>
  <c r="L362" i="1" s="1"/>
  <c r="M362" i="1"/>
  <c r="K314" i="1"/>
  <c r="L314" i="1" s="1"/>
  <c r="M314" i="1"/>
  <c r="K290" i="1"/>
  <c r="L290" i="1" s="1"/>
  <c r="M290" i="1"/>
  <c r="K274" i="1"/>
  <c r="L274" i="1" s="1"/>
  <c r="M274" i="1"/>
  <c r="K210" i="1"/>
  <c r="L210" i="1" s="1"/>
  <c r="M210" i="1"/>
  <c r="K146" i="1"/>
  <c r="L146" i="1" s="1"/>
  <c r="M146" i="1"/>
  <c r="K98" i="1"/>
  <c r="L98" i="1" s="1"/>
  <c r="M98" i="1"/>
  <c r="K82" i="1"/>
  <c r="L82" i="1" s="1"/>
  <c r="M82" i="1"/>
  <c r="K74" i="1"/>
  <c r="L74" i="1" s="1"/>
  <c r="M74" i="1"/>
  <c r="K66" i="1"/>
  <c r="L66" i="1" s="1"/>
  <c r="M66" i="1"/>
  <c r="K26" i="1"/>
  <c r="L26" i="1" s="1"/>
  <c r="M26" i="1"/>
  <c r="K17" i="1"/>
  <c r="L17" i="1" s="1"/>
  <c r="M17" i="1"/>
  <c r="K9" i="1"/>
  <c r="L9" i="1" s="1"/>
  <c r="M9" i="1"/>
  <c r="K541" i="1"/>
  <c r="L541" i="1" s="1"/>
  <c r="K161" i="1"/>
  <c r="L161" i="1" s="1"/>
  <c r="M161" i="1"/>
  <c r="K8" i="1"/>
  <c r="L8" i="1" s="1"/>
  <c r="M8" i="1"/>
  <c r="K225" i="1"/>
  <c r="L225" i="1" s="1"/>
  <c r="K603" i="1"/>
  <c r="L603" i="1" s="1"/>
  <c r="M603" i="1"/>
  <c r="K576" i="1"/>
  <c r="L576" i="1" s="1"/>
  <c r="M576" i="1"/>
  <c r="K568" i="1"/>
  <c r="L568" i="1" s="1"/>
  <c r="M568" i="1"/>
  <c r="K552" i="1"/>
  <c r="L552" i="1" s="1"/>
  <c r="M552" i="1"/>
  <c r="K536" i="1"/>
  <c r="L536" i="1" s="1"/>
  <c r="M536" i="1"/>
  <c r="K528" i="1"/>
  <c r="L528" i="1" s="1"/>
  <c r="M528" i="1"/>
  <c r="K384" i="1"/>
  <c r="L384" i="1" s="1"/>
  <c r="M384" i="1"/>
  <c r="K368" i="1"/>
  <c r="L368" i="1" s="1"/>
  <c r="M368" i="1"/>
  <c r="K344" i="1"/>
  <c r="L344" i="1" s="1"/>
  <c r="M344" i="1"/>
  <c r="K328" i="1"/>
  <c r="L328" i="1" s="1"/>
  <c r="M328" i="1"/>
  <c r="K296" i="1"/>
  <c r="L296" i="1" s="1"/>
  <c r="M296" i="1"/>
  <c r="K224" i="1"/>
  <c r="L224" i="1" s="1"/>
  <c r="M224" i="1"/>
  <c r="K184" i="1"/>
  <c r="L184" i="1" s="1"/>
  <c r="M184" i="1"/>
  <c r="K144" i="1"/>
  <c r="L144" i="1" s="1"/>
  <c r="M144" i="1"/>
  <c r="K128" i="1"/>
  <c r="L128" i="1" s="1"/>
  <c r="M128" i="1"/>
  <c r="K96" i="1"/>
  <c r="L96" i="1" s="1"/>
  <c r="M96" i="1"/>
  <c r="K64" i="1"/>
  <c r="L64" i="1" s="1"/>
  <c r="M64" i="1"/>
  <c r="K40" i="1"/>
  <c r="L40" i="1" s="1"/>
  <c r="M40" i="1"/>
  <c r="K15" i="1"/>
  <c r="L15" i="1" s="1"/>
  <c r="M15" i="1"/>
  <c r="K7" i="1"/>
  <c r="L7" i="1" s="1"/>
  <c r="M7" i="1"/>
  <c r="K201" i="1"/>
  <c r="L201" i="1" s="1"/>
  <c r="M201" i="1"/>
  <c r="K129" i="1"/>
  <c r="L129" i="1" s="1"/>
  <c r="M129" i="1"/>
  <c r="K634" i="1"/>
  <c r="L634" i="1" s="1"/>
  <c r="M634" i="1"/>
  <c r="K610" i="1"/>
  <c r="L610" i="1" s="1"/>
  <c r="M610" i="1"/>
  <c r="K567" i="1"/>
  <c r="L567" i="1" s="1"/>
  <c r="M567" i="1"/>
  <c r="K527" i="1"/>
  <c r="L527" i="1" s="1"/>
  <c r="M527" i="1"/>
  <c r="K439" i="1"/>
  <c r="L439" i="1" s="1"/>
  <c r="M439" i="1"/>
  <c r="K383" i="1"/>
  <c r="L383" i="1" s="1"/>
  <c r="M383" i="1"/>
  <c r="K343" i="1"/>
  <c r="L343" i="1" s="1"/>
  <c r="M343" i="1"/>
  <c r="K295" i="1"/>
  <c r="L295" i="1" s="1"/>
  <c r="M295" i="1"/>
  <c r="K279" i="1"/>
  <c r="L279" i="1" s="1"/>
  <c r="M279" i="1"/>
  <c r="K271" i="1"/>
  <c r="L271" i="1" s="1"/>
  <c r="M271" i="1"/>
  <c r="K255" i="1"/>
  <c r="L255" i="1" s="1"/>
  <c r="M255" i="1"/>
  <c r="K231" i="1"/>
  <c r="L231" i="1" s="1"/>
  <c r="M231" i="1"/>
  <c r="K223" i="1"/>
  <c r="L223" i="1" s="1"/>
  <c r="M223" i="1"/>
  <c r="K159" i="1"/>
  <c r="L159" i="1" s="1"/>
  <c r="M159" i="1"/>
  <c r="K151" i="1"/>
  <c r="L151" i="1" s="1"/>
  <c r="M151" i="1"/>
  <c r="K127" i="1"/>
  <c r="L127" i="1" s="1"/>
  <c r="M127" i="1"/>
  <c r="K79" i="1"/>
  <c r="L79" i="1" s="1"/>
  <c r="M79" i="1"/>
  <c r="K71" i="1"/>
  <c r="L71" i="1" s="1"/>
  <c r="M71" i="1"/>
  <c r="K63" i="1"/>
  <c r="L63" i="1" s="1"/>
  <c r="M63" i="1"/>
  <c r="K55" i="1"/>
  <c r="L55" i="1" s="1"/>
  <c r="M55" i="1"/>
  <c r="K23" i="1"/>
  <c r="L23" i="1" s="1"/>
  <c r="M23" i="1"/>
  <c r="K14" i="1"/>
  <c r="L14" i="1" s="1"/>
  <c r="M14" i="1"/>
  <c r="K6" i="1"/>
  <c r="L6" i="1" s="1"/>
  <c r="M6" i="1"/>
  <c r="K2" i="1"/>
  <c r="L2" i="1" l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761" i="3"/>
  <c r="G761" i="3" s="1"/>
  <c r="F762" i="3"/>
  <c r="G762" i="3" s="1"/>
  <c r="F763" i="3"/>
  <c r="G763" i="3" s="1"/>
  <c r="F764" i="3"/>
  <c r="G764" i="3" s="1"/>
  <c r="F765" i="3"/>
  <c r="G765" i="3" s="1"/>
  <c r="F766" i="3"/>
  <c r="G766" i="3" s="1"/>
  <c r="F767" i="3"/>
  <c r="G767" i="3" s="1"/>
  <c r="F768" i="3"/>
  <c r="G768" i="3" s="1"/>
  <c r="F769" i="3"/>
  <c r="G769" i="3" s="1"/>
  <c r="F770" i="3"/>
  <c r="G770" i="3" s="1"/>
  <c r="F771" i="3"/>
  <c r="G771" i="3" s="1"/>
  <c r="F772" i="3"/>
  <c r="G772" i="3" s="1"/>
  <c r="F773" i="3"/>
  <c r="G773" i="3" s="1"/>
  <c r="F774" i="3"/>
  <c r="G774" i="3" s="1"/>
  <c r="F775" i="3"/>
  <c r="G775" i="3" s="1"/>
  <c r="F776" i="3"/>
  <c r="G776" i="3" s="1"/>
  <c r="F777" i="3"/>
  <c r="G777" i="3" s="1"/>
  <c r="F778" i="3"/>
  <c r="G778" i="3" s="1"/>
  <c r="F779" i="3"/>
  <c r="G779" i="3" s="1"/>
  <c r="F780" i="3"/>
  <c r="G780" i="3" s="1"/>
  <c r="F781" i="3"/>
  <c r="G781" i="3" s="1"/>
  <c r="F782" i="3"/>
  <c r="G782" i="3" s="1"/>
  <c r="F783" i="3"/>
  <c r="G783" i="3" s="1"/>
  <c r="F784" i="3"/>
  <c r="G784" i="3" s="1"/>
  <c r="F785" i="3"/>
  <c r="G785" i="3" s="1"/>
  <c r="F786" i="3"/>
  <c r="G786" i="3" s="1"/>
  <c r="F787" i="3"/>
  <c r="G787" i="3" s="1"/>
  <c r="F788" i="3"/>
  <c r="G788" i="3" s="1"/>
  <c r="F789" i="3"/>
  <c r="G789" i="3" s="1"/>
  <c r="F790" i="3"/>
  <c r="G790" i="3" s="1"/>
  <c r="F791" i="3"/>
  <c r="G791" i="3" s="1"/>
  <c r="F792" i="3"/>
  <c r="G792" i="3" s="1"/>
  <c r="F793" i="3"/>
  <c r="G793" i="3" s="1"/>
  <c r="F794" i="3"/>
  <c r="G794" i="3" s="1"/>
  <c r="F795" i="3"/>
  <c r="G795" i="3" s="1"/>
  <c r="F796" i="3"/>
  <c r="G796" i="3" s="1"/>
  <c r="F797" i="3"/>
  <c r="G797" i="3" s="1"/>
  <c r="F798" i="3"/>
  <c r="G798" i="3" s="1"/>
  <c r="F799" i="3"/>
  <c r="G799" i="3" s="1"/>
  <c r="F800" i="3"/>
  <c r="G800" i="3" s="1"/>
  <c r="F801" i="3"/>
  <c r="G801" i="3" s="1"/>
  <c r="F802" i="3"/>
  <c r="G802" i="3" s="1"/>
  <c r="F803" i="3"/>
  <c r="G803" i="3" s="1"/>
  <c r="F804" i="3"/>
  <c r="G804" i="3" s="1"/>
  <c r="F805" i="3"/>
  <c r="G805" i="3" s="1"/>
  <c r="F806" i="3"/>
  <c r="G806" i="3" s="1"/>
  <c r="F807" i="3"/>
  <c r="G807" i="3" s="1"/>
  <c r="F808" i="3"/>
  <c r="G808" i="3" s="1"/>
  <c r="F809" i="3"/>
  <c r="G809" i="3" s="1"/>
  <c r="F810" i="3"/>
  <c r="G810" i="3" s="1"/>
  <c r="F811" i="3"/>
  <c r="G811" i="3" s="1"/>
  <c r="F812" i="3"/>
  <c r="G812" i="3" s="1"/>
  <c r="F813" i="3"/>
  <c r="G813" i="3" s="1"/>
  <c r="F814" i="3"/>
  <c r="G814" i="3" s="1"/>
  <c r="F815" i="3"/>
  <c r="G815" i="3" s="1"/>
  <c r="F816" i="3"/>
  <c r="G816" i="3" s="1"/>
  <c r="F817" i="3"/>
  <c r="G817" i="3" s="1"/>
  <c r="F818" i="3"/>
  <c r="G818" i="3" s="1"/>
  <c r="F819" i="3"/>
  <c r="G819" i="3" s="1"/>
  <c r="F820" i="3"/>
  <c r="G820" i="3" s="1"/>
  <c r="F821" i="3"/>
  <c r="G821" i="3" s="1"/>
  <c r="F822" i="3"/>
  <c r="G822" i="3" s="1"/>
  <c r="F823" i="3"/>
  <c r="G823" i="3" s="1"/>
  <c r="F824" i="3"/>
  <c r="G824" i="3" s="1"/>
  <c r="F825" i="3"/>
  <c r="G825" i="3" s="1"/>
  <c r="F826" i="3"/>
  <c r="G826" i="3" s="1"/>
  <c r="F827" i="3"/>
  <c r="G827" i="3" s="1"/>
  <c r="F828" i="3"/>
  <c r="G828" i="3" s="1"/>
  <c r="F829" i="3"/>
  <c r="G829" i="3" s="1"/>
  <c r="F830" i="3"/>
  <c r="G830" i="3" s="1"/>
  <c r="F831" i="3"/>
  <c r="G831" i="3" s="1"/>
  <c r="F832" i="3"/>
  <c r="G832" i="3" s="1"/>
  <c r="F833" i="3"/>
  <c r="G833" i="3" s="1"/>
  <c r="F834" i="3"/>
  <c r="G834" i="3" s="1"/>
  <c r="F835" i="3"/>
  <c r="G835" i="3" s="1"/>
  <c r="F836" i="3"/>
  <c r="G836" i="3" s="1"/>
  <c r="F837" i="3"/>
  <c r="G837" i="3" s="1"/>
  <c r="F838" i="3"/>
  <c r="G838" i="3" s="1"/>
  <c r="F839" i="3"/>
  <c r="G839" i="3" s="1"/>
  <c r="F840" i="3"/>
  <c r="G840" i="3" s="1"/>
  <c r="F841" i="3"/>
  <c r="G841" i="3" s="1"/>
  <c r="F842" i="3"/>
  <c r="G842" i="3" s="1"/>
  <c r="F843" i="3"/>
  <c r="G843" i="3" s="1"/>
  <c r="F844" i="3"/>
  <c r="G844" i="3" s="1"/>
  <c r="F845" i="3"/>
  <c r="G845" i="3" s="1"/>
  <c r="F846" i="3"/>
  <c r="G846" i="3" s="1"/>
  <c r="F847" i="3"/>
  <c r="G847" i="3" s="1"/>
  <c r="F848" i="3"/>
  <c r="G848" i="3" s="1"/>
  <c r="F849" i="3"/>
  <c r="G849" i="3" s="1"/>
  <c r="F850" i="3"/>
  <c r="G850" i="3" s="1"/>
  <c r="F851" i="3"/>
  <c r="G851" i="3" s="1"/>
  <c r="F852" i="3"/>
  <c r="G852" i="3" s="1"/>
  <c r="F853" i="3"/>
  <c r="G853" i="3" s="1"/>
  <c r="F854" i="3"/>
  <c r="G854" i="3" s="1"/>
  <c r="F855" i="3"/>
  <c r="G855" i="3" s="1"/>
  <c r="F856" i="3"/>
  <c r="G856" i="3" s="1"/>
  <c r="F857" i="3"/>
  <c r="G857" i="3" s="1"/>
  <c r="F858" i="3"/>
  <c r="G858" i="3" s="1"/>
  <c r="F859" i="3"/>
  <c r="G859" i="3" s="1"/>
  <c r="F860" i="3"/>
  <c r="G860" i="3" s="1"/>
  <c r="F861" i="3"/>
  <c r="G861" i="3" s="1"/>
  <c r="F862" i="3"/>
  <c r="G862" i="3" s="1"/>
  <c r="F863" i="3"/>
  <c r="G863" i="3" s="1"/>
  <c r="F864" i="3"/>
  <c r="G864" i="3" s="1"/>
  <c r="F865" i="3"/>
  <c r="G865" i="3" s="1"/>
  <c r="F866" i="3"/>
  <c r="G866" i="3" s="1"/>
  <c r="F867" i="3"/>
  <c r="G867" i="3" s="1"/>
  <c r="F868" i="3"/>
  <c r="G868" i="3" s="1"/>
  <c r="F869" i="3"/>
  <c r="G869" i="3" s="1"/>
  <c r="F870" i="3"/>
  <c r="G870" i="3" s="1"/>
  <c r="F871" i="3"/>
  <c r="G871" i="3" s="1"/>
  <c r="F872" i="3"/>
  <c r="G872" i="3" s="1"/>
  <c r="F873" i="3"/>
  <c r="G873" i="3" s="1"/>
  <c r="F874" i="3"/>
  <c r="G874" i="3" s="1"/>
  <c r="F875" i="3"/>
  <c r="G875" i="3" s="1"/>
  <c r="F876" i="3"/>
  <c r="G876" i="3" s="1"/>
  <c r="F877" i="3"/>
  <c r="G877" i="3" s="1"/>
  <c r="F878" i="3"/>
  <c r="G878" i="3" s="1"/>
  <c r="F879" i="3"/>
  <c r="G879" i="3" s="1"/>
  <c r="F880" i="3"/>
  <c r="G880" i="3" s="1"/>
  <c r="F881" i="3"/>
  <c r="G881" i="3" s="1"/>
  <c r="F882" i="3"/>
  <c r="G882" i="3" s="1"/>
  <c r="F883" i="3"/>
  <c r="G883" i="3" s="1"/>
  <c r="F884" i="3"/>
  <c r="G884" i="3" s="1"/>
  <c r="F885" i="3"/>
  <c r="G885" i="3" s="1"/>
  <c r="F886" i="3"/>
  <c r="G886" i="3" s="1"/>
  <c r="F887" i="3"/>
  <c r="G887" i="3" s="1"/>
  <c r="F888" i="3"/>
  <c r="G888" i="3" s="1"/>
  <c r="F889" i="3"/>
  <c r="G889" i="3" s="1"/>
  <c r="F890" i="3"/>
  <c r="G890" i="3" s="1"/>
  <c r="F891" i="3"/>
  <c r="G891" i="3" s="1"/>
  <c r="F892" i="3"/>
  <c r="G892" i="3" s="1"/>
  <c r="F893" i="3"/>
  <c r="G893" i="3" s="1"/>
  <c r="F894" i="3"/>
  <c r="G894" i="3" s="1"/>
  <c r="F895" i="3"/>
  <c r="G895" i="3" s="1"/>
  <c r="F896" i="3"/>
  <c r="G896" i="3" s="1"/>
  <c r="F897" i="3"/>
  <c r="G897" i="3" s="1"/>
  <c r="F898" i="3"/>
  <c r="G898" i="3" s="1"/>
  <c r="F899" i="3"/>
  <c r="G899" i="3" s="1"/>
  <c r="F900" i="3"/>
  <c r="G900" i="3" s="1"/>
  <c r="F901" i="3"/>
  <c r="G901" i="3" s="1"/>
  <c r="F902" i="3"/>
  <c r="G902" i="3" s="1"/>
  <c r="F903" i="3"/>
  <c r="G903" i="3" s="1"/>
  <c r="F904" i="3"/>
  <c r="G904" i="3" s="1"/>
  <c r="F905" i="3"/>
  <c r="G905" i="3" s="1"/>
  <c r="F906" i="3"/>
  <c r="G906" i="3" s="1"/>
  <c r="F907" i="3"/>
  <c r="G907" i="3" s="1"/>
  <c r="F908" i="3"/>
  <c r="G908" i="3" s="1"/>
  <c r="F909" i="3"/>
  <c r="G909" i="3" s="1"/>
  <c r="F910" i="3"/>
  <c r="G910" i="3" s="1"/>
  <c r="F911" i="3"/>
  <c r="G911" i="3" s="1"/>
  <c r="F912" i="3"/>
  <c r="G912" i="3" s="1"/>
  <c r="F913" i="3"/>
  <c r="G913" i="3" s="1"/>
  <c r="F914" i="3"/>
  <c r="G914" i="3" s="1"/>
  <c r="F915" i="3"/>
  <c r="G915" i="3" s="1"/>
  <c r="F916" i="3"/>
  <c r="G916" i="3" s="1"/>
  <c r="F917" i="3"/>
  <c r="G917" i="3" s="1"/>
  <c r="F918" i="3"/>
  <c r="G918" i="3" s="1"/>
  <c r="F919" i="3"/>
  <c r="G919" i="3" s="1"/>
  <c r="F920" i="3"/>
  <c r="G920" i="3" s="1"/>
  <c r="F921" i="3"/>
  <c r="G921" i="3" s="1"/>
  <c r="F922" i="3"/>
  <c r="G922" i="3" s="1"/>
  <c r="F923" i="3"/>
  <c r="G923" i="3" s="1"/>
  <c r="F924" i="3"/>
  <c r="G924" i="3" s="1"/>
  <c r="F925" i="3"/>
  <c r="G925" i="3" s="1"/>
  <c r="F926" i="3"/>
  <c r="G926" i="3" s="1"/>
  <c r="F927" i="3"/>
  <c r="G927" i="3" s="1"/>
  <c r="F928" i="3"/>
  <c r="G928" i="3" s="1"/>
  <c r="F929" i="3"/>
  <c r="G929" i="3" s="1"/>
  <c r="F930" i="3"/>
  <c r="G930" i="3" s="1"/>
  <c r="F931" i="3"/>
  <c r="G931" i="3" s="1"/>
  <c r="F932" i="3"/>
  <c r="G932" i="3" s="1"/>
  <c r="F933" i="3"/>
  <c r="G933" i="3" s="1"/>
  <c r="F934" i="3"/>
  <c r="G934" i="3" s="1"/>
  <c r="F935" i="3"/>
  <c r="G935" i="3" s="1"/>
  <c r="F936" i="3"/>
  <c r="G936" i="3" s="1"/>
  <c r="F937" i="3"/>
  <c r="G937" i="3" s="1"/>
  <c r="F938" i="3"/>
  <c r="G938" i="3" s="1"/>
  <c r="F939" i="3"/>
  <c r="G939" i="3" s="1"/>
  <c r="F940" i="3"/>
  <c r="G940" i="3" s="1"/>
  <c r="F941" i="3"/>
  <c r="G941" i="3" s="1"/>
  <c r="F942" i="3"/>
  <c r="G942" i="3" s="1"/>
  <c r="F943" i="3"/>
  <c r="G943" i="3" s="1"/>
  <c r="F944" i="3"/>
  <c r="G944" i="3" s="1"/>
  <c r="F945" i="3"/>
  <c r="G945" i="3" s="1"/>
  <c r="F946" i="3"/>
  <c r="G946" i="3" s="1"/>
  <c r="F947" i="3"/>
  <c r="G947" i="3" s="1"/>
  <c r="F948" i="3"/>
  <c r="G948" i="3" s="1"/>
  <c r="F949" i="3"/>
  <c r="G949" i="3" s="1"/>
  <c r="F950" i="3"/>
  <c r="G950" i="3" s="1"/>
  <c r="F951" i="3"/>
  <c r="G951" i="3" s="1"/>
  <c r="F952" i="3"/>
  <c r="G952" i="3" s="1"/>
  <c r="F953" i="3"/>
  <c r="G953" i="3" s="1"/>
  <c r="F954" i="3"/>
  <c r="G954" i="3" s="1"/>
  <c r="F955" i="3"/>
  <c r="G955" i="3" s="1"/>
  <c r="F956" i="3"/>
  <c r="G956" i="3" s="1"/>
  <c r="F957" i="3"/>
  <c r="G957" i="3" s="1"/>
  <c r="F958" i="3"/>
  <c r="G958" i="3" s="1"/>
  <c r="F959" i="3"/>
  <c r="G959" i="3" s="1"/>
  <c r="F960" i="3"/>
  <c r="G960" i="3" s="1"/>
  <c r="F961" i="3"/>
  <c r="G961" i="3" s="1"/>
  <c r="F962" i="3"/>
  <c r="G962" i="3" s="1"/>
  <c r="F963" i="3"/>
  <c r="G963" i="3" s="1"/>
  <c r="F964" i="3"/>
  <c r="G964" i="3" s="1"/>
  <c r="F965" i="3"/>
  <c r="G965" i="3" s="1"/>
  <c r="F966" i="3"/>
  <c r="G966" i="3" s="1"/>
  <c r="F642" i="3"/>
  <c r="G642" i="3" s="1"/>
  <c r="E2" i="3"/>
  <c r="B971" i="3"/>
  <c r="B970" i="3"/>
  <c r="E614" i="3"/>
  <c r="E613" i="3"/>
  <c r="E612" i="3"/>
  <c r="E611" i="3"/>
  <c r="E610" i="3"/>
  <c r="E609" i="3"/>
  <c r="E608" i="3"/>
  <c r="E607" i="3"/>
  <c r="E606" i="3"/>
  <c r="E605" i="3"/>
  <c r="E604" i="3"/>
  <c r="E603" i="3"/>
  <c r="E602" i="3"/>
  <c r="E601" i="3"/>
  <c r="E600" i="3"/>
  <c r="E599" i="3"/>
  <c r="E598" i="3"/>
  <c r="E597" i="3"/>
  <c r="E596" i="3"/>
  <c r="E595" i="3"/>
  <c r="E594" i="3"/>
  <c r="E593" i="3"/>
  <c r="E592" i="3"/>
  <c r="E591" i="3"/>
  <c r="E590" i="3"/>
  <c r="E589" i="3"/>
  <c r="E588" i="3"/>
  <c r="E587" i="3"/>
  <c r="E586" i="3"/>
  <c r="E585" i="3"/>
  <c r="E584" i="3"/>
  <c r="E583" i="3"/>
  <c r="E582" i="3"/>
  <c r="E581" i="3"/>
  <c r="E580" i="3"/>
  <c r="E579" i="3"/>
  <c r="E578" i="3"/>
  <c r="E577" i="3"/>
  <c r="E576" i="3"/>
  <c r="E575" i="3"/>
  <c r="E574" i="3"/>
  <c r="E573" i="3"/>
  <c r="E572" i="3"/>
  <c r="E571" i="3"/>
  <c r="E570" i="3"/>
  <c r="E569" i="3"/>
  <c r="E568" i="3"/>
  <c r="E567" i="3"/>
  <c r="E566" i="3"/>
  <c r="E565" i="3"/>
  <c r="E564" i="3"/>
  <c r="E563" i="3"/>
  <c r="E562" i="3"/>
  <c r="E561" i="3"/>
  <c r="E560" i="3"/>
  <c r="E559" i="3"/>
  <c r="E558" i="3"/>
  <c r="E557" i="3"/>
  <c r="E556" i="3"/>
  <c r="E555" i="3"/>
  <c r="E554" i="3"/>
  <c r="E553" i="3"/>
  <c r="E552" i="3"/>
  <c r="E551" i="3"/>
  <c r="E550" i="3"/>
  <c r="E549" i="3"/>
  <c r="E548" i="3"/>
  <c r="E547" i="3"/>
  <c r="E546" i="3"/>
  <c r="E545" i="3"/>
  <c r="E544" i="3"/>
  <c r="E543" i="3"/>
  <c r="E542" i="3"/>
  <c r="E541" i="3"/>
  <c r="E540" i="3"/>
  <c r="E539" i="3"/>
  <c r="E538" i="3"/>
  <c r="E537" i="3"/>
  <c r="E536" i="3"/>
  <c r="E535" i="3"/>
  <c r="E534" i="3"/>
  <c r="E533" i="3"/>
  <c r="E532" i="3"/>
  <c r="E531" i="3"/>
  <c r="E530" i="3"/>
  <c r="E529" i="3"/>
  <c r="E528" i="3"/>
  <c r="E527" i="3"/>
  <c r="E526" i="3"/>
  <c r="E525" i="3"/>
  <c r="E524" i="3"/>
  <c r="E523" i="3"/>
  <c r="E522" i="3"/>
  <c r="E521" i="3"/>
  <c r="E520" i="3"/>
  <c r="E519" i="3"/>
  <c r="E518" i="3"/>
  <c r="E517" i="3"/>
  <c r="E516" i="3"/>
  <c r="E515" i="3"/>
  <c r="E514" i="3"/>
  <c r="E513" i="3"/>
  <c r="E512" i="3"/>
  <c r="E511" i="3"/>
  <c r="E510" i="3"/>
  <c r="E509" i="3"/>
  <c r="E508" i="3"/>
  <c r="E507" i="3"/>
  <c r="E506" i="3"/>
  <c r="E505" i="3"/>
  <c r="E504" i="3"/>
  <c r="E503" i="3"/>
  <c r="E502" i="3"/>
  <c r="E501" i="3"/>
  <c r="E500" i="3"/>
  <c r="E499" i="3"/>
  <c r="E498" i="3"/>
  <c r="E497" i="3"/>
  <c r="E496" i="3"/>
  <c r="E495" i="3"/>
  <c r="E494" i="3"/>
  <c r="E493" i="3"/>
  <c r="E492" i="3"/>
  <c r="E491" i="3"/>
  <c r="E490" i="3"/>
  <c r="E489" i="3"/>
  <c r="E488" i="3"/>
  <c r="E487" i="3"/>
  <c r="E486" i="3"/>
  <c r="E485" i="3"/>
  <c r="E484" i="3"/>
  <c r="E483" i="3"/>
  <c r="E482" i="3"/>
  <c r="E481" i="3"/>
  <c r="E480" i="3"/>
  <c r="E479" i="3"/>
  <c r="E478" i="3"/>
  <c r="E477" i="3"/>
  <c r="E476" i="3"/>
  <c r="E475" i="3"/>
  <c r="E474" i="3"/>
  <c r="E473" i="3"/>
  <c r="E472" i="3"/>
  <c r="E471" i="3"/>
  <c r="E470" i="3"/>
  <c r="E469" i="3"/>
  <c r="E468" i="3"/>
  <c r="E467" i="3"/>
  <c r="E466" i="3"/>
  <c r="E465" i="3"/>
  <c r="E464" i="3"/>
  <c r="E463" i="3"/>
  <c r="E462" i="3"/>
  <c r="E461" i="3"/>
  <c r="E460" i="3"/>
  <c r="E459" i="3"/>
  <c r="E458" i="3"/>
  <c r="E457" i="3"/>
  <c r="E456" i="3"/>
  <c r="E455" i="3"/>
  <c r="E454" i="3"/>
  <c r="E453" i="3"/>
  <c r="E452" i="3"/>
  <c r="E451" i="3"/>
  <c r="E450" i="3"/>
  <c r="E449" i="3"/>
  <c r="E448" i="3"/>
  <c r="E447" i="3"/>
  <c r="E446" i="3"/>
  <c r="E445" i="3"/>
  <c r="E444" i="3"/>
  <c r="E443" i="3"/>
  <c r="E442" i="3"/>
  <c r="E441" i="3"/>
  <c r="E440" i="3"/>
  <c r="E439" i="3"/>
  <c r="E438" i="3"/>
  <c r="E437" i="3"/>
  <c r="E436" i="3"/>
  <c r="E435" i="3"/>
  <c r="E434" i="3"/>
  <c r="E433" i="3"/>
  <c r="E432" i="3"/>
  <c r="E431" i="3"/>
  <c r="E430" i="3"/>
  <c r="E429" i="3"/>
  <c r="E428" i="3"/>
  <c r="E427" i="3"/>
  <c r="E426" i="3"/>
  <c r="E425" i="3"/>
  <c r="E424" i="3"/>
  <c r="E423" i="3"/>
  <c r="E422" i="3"/>
  <c r="E421" i="3"/>
  <c r="E420" i="3"/>
  <c r="E419" i="3"/>
  <c r="E418" i="3"/>
  <c r="E417" i="3"/>
  <c r="E416" i="3"/>
  <c r="E415" i="3"/>
  <c r="E414" i="3"/>
  <c r="E413" i="3"/>
  <c r="E412" i="3"/>
  <c r="E411" i="3"/>
  <c r="E410" i="3"/>
  <c r="E409" i="3"/>
  <c r="E408" i="3"/>
  <c r="E407" i="3"/>
  <c r="E406" i="3"/>
  <c r="E405" i="3"/>
  <c r="E404" i="3"/>
  <c r="E403" i="3"/>
  <c r="E402" i="3"/>
  <c r="E401" i="3"/>
  <c r="E400" i="3"/>
  <c r="E399" i="3"/>
  <c r="E398" i="3"/>
  <c r="E397" i="3"/>
  <c r="E396" i="3"/>
  <c r="E395" i="3"/>
  <c r="E394" i="3"/>
  <c r="E393" i="3"/>
  <c r="E392" i="3"/>
  <c r="E391" i="3"/>
  <c r="E390" i="3"/>
  <c r="E389" i="3"/>
  <c r="E388" i="3"/>
  <c r="E387" i="3"/>
  <c r="E386" i="3"/>
  <c r="E385" i="3"/>
  <c r="E384" i="3"/>
  <c r="E383" i="3"/>
  <c r="E382" i="3"/>
  <c r="E381" i="3"/>
  <c r="E380" i="3"/>
  <c r="E379" i="3"/>
  <c r="E378" i="3"/>
  <c r="E377" i="3"/>
  <c r="E376" i="3"/>
  <c r="E375" i="3"/>
  <c r="E374" i="3"/>
  <c r="E373" i="3"/>
  <c r="E372" i="3"/>
  <c r="E371" i="3"/>
  <c r="E370" i="3"/>
  <c r="E369" i="3"/>
  <c r="E368" i="3"/>
  <c r="E367" i="3"/>
  <c r="E366" i="3"/>
  <c r="E365" i="3"/>
  <c r="E364" i="3"/>
  <c r="E363" i="3"/>
  <c r="E362" i="3"/>
  <c r="E361" i="3"/>
  <c r="E360" i="3"/>
  <c r="E359" i="3"/>
  <c r="E358" i="3"/>
  <c r="E357" i="3"/>
  <c r="E356" i="3"/>
  <c r="E355" i="3"/>
  <c r="E354" i="3"/>
  <c r="E353" i="3"/>
  <c r="E352" i="3"/>
  <c r="E351" i="3"/>
  <c r="E350" i="3"/>
  <c r="E349" i="3"/>
  <c r="E348" i="3"/>
  <c r="E347" i="3"/>
  <c r="E346" i="3"/>
  <c r="E345" i="3"/>
  <c r="E344" i="3"/>
  <c r="E343" i="3"/>
  <c r="E342" i="3"/>
  <c r="E341" i="3"/>
  <c r="E340" i="3"/>
  <c r="E339" i="3"/>
  <c r="E338" i="3"/>
  <c r="E337" i="3"/>
  <c r="E336" i="3"/>
  <c r="E335" i="3"/>
  <c r="E334" i="3"/>
  <c r="E333" i="3"/>
  <c r="E332" i="3"/>
  <c r="E331" i="3"/>
  <c r="E330" i="3"/>
  <c r="E329" i="3"/>
  <c r="E328" i="3"/>
  <c r="E327" i="3"/>
  <c r="E326" i="3"/>
  <c r="E325" i="3"/>
  <c r="E324" i="3"/>
  <c r="E323" i="3"/>
  <c r="E322" i="3"/>
  <c r="E321" i="3"/>
  <c r="E320" i="3"/>
  <c r="E319" i="3"/>
  <c r="E318" i="3"/>
  <c r="E317" i="3"/>
  <c r="E316" i="3"/>
  <c r="E315" i="3"/>
  <c r="E314" i="3"/>
  <c r="E313" i="3"/>
  <c r="E312" i="3"/>
  <c r="E311" i="3"/>
  <c r="E310" i="3"/>
  <c r="E309" i="3"/>
  <c r="E308" i="3"/>
  <c r="E307" i="3"/>
  <c r="E306" i="3"/>
  <c r="E305" i="3"/>
  <c r="E304" i="3"/>
  <c r="E303" i="3"/>
  <c r="E302" i="3"/>
  <c r="E301" i="3"/>
  <c r="E300" i="3"/>
  <c r="E299" i="3"/>
  <c r="E298" i="3"/>
  <c r="E297" i="3"/>
  <c r="E296" i="3"/>
  <c r="E295" i="3"/>
  <c r="E294" i="3"/>
  <c r="E293" i="3"/>
  <c r="E292" i="3"/>
  <c r="E291" i="3"/>
  <c r="E290" i="3"/>
  <c r="E289" i="3"/>
  <c r="E288" i="3"/>
  <c r="E287" i="3"/>
  <c r="E286" i="3"/>
  <c r="E285" i="3"/>
  <c r="E284" i="3"/>
  <c r="E283" i="3"/>
  <c r="E282" i="3"/>
  <c r="E281" i="3"/>
  <c r="E280" i="3"/>
  <c r="E279" i="3"/>
  <c r="E278" i="3"/>
  <c r="E277" i="3"/>
  <c r="E276" i="3"/>
  <c r="E275" i="3"/>
  <c r="E274" i="3"/>
  <c r="E273" i="3"/>
  <c r="E272" i="3"/>
  <c r="E271" i="3"/>
  <c r="E270" i="3"/>
  <c r="E269" i="3"/>
  <c r="E268" i="3"/>
  <c r="E267" i="3"/>
  <c r="E266" i="3"/>
  <c r="E265" i="3"/>
  <c r="E264" i="3"/>
  <c r="E263" i="3"/>
  <c r="E262" i="3"/>
  <c r="E261" i="3"/>
  <c r="E260" i="3"/>
  <c r="E259" i="3"/>
  <c r="E258" i="3"/>
  <c r="E257" i="3"/>
  <c r="E256" i="3"/>
  <c r="E255" i="3"/>
  <c r="E254" i="3"/>
  <c r="E253" i="3"/>
  <c r="E252" i="3"/>
  <c r="E251" i="3"/>
  <c r="E250" i="3"/>
  <c r="E249" i="3"/>
  <c r="E248" i="3"/>
  <c r="E247" i="3"/>
  <c r="E246" i="3"/>
  <c r="E245" i="3"/>
  <c r="E244" i="3"/>
  <c r="E243" i="3"/>
  <c r="E242" i="3"/>
  <c r="E241" i="3"/>
  <c r="E240" i="3"/>
  <c r="E239" i="3"/>
  <c r="E238" i="3"/>
  <c r="E237" i="3"/>
  <c r="E236" i="3"/>
  <c r="E235" i="3"/>
  <c r="E234" i="3"/>
  <c r="E233" i="3"/>
  <c r="E232" i="3"/>
  <c r="E231" i="3"/>
  <c r="E230" i="3"/>
  <c r="E229" i="3"/>
  <c r="E228" i="3"/>
  <c r="E227" i="3"/>
  <c r="E226" i="3"/>
  <c r="E225" i="3"/>
  <c r="E224" i="3"/>
  <c r="E223" i="3"/>
  <c r="E222" i="3"/>
  <c r="E221" i="3"/>
  <c r="E220" i="3"/>
  <c r="E219" i="3"/>
  <c r="E218" i="3"/>
  <c r="E217" i="3"/>
  <c r="E216" i="3"/>
  <c r="E215" i="3"/>
  <c r="E214" i="3"/>
  <c r="E213" i="3"/>
  <c r="E212" i="3"/>
  <c r="E211" i="3"/>
  <c r="E210" i="3"/>
  <c r="E209" i="3"/>
  <c r="E208" i="3"/>
  <c r="E207" i="3"/>
  <c r="E206" i="3"/>
  <c r="E205" i="3"/>
  <c r="E204" i="3"/>
  <c r="E203" i="3"/>
  <c r="E202" i="3"/>
  <c r="E201" i="3"/>
  <c r="E200" i="3"/>
  <c r="E199" i="3"/>
  <c r="E198" i="3"/>
  <c r="E197" i="3"/>
  <c r="E196" i="3"/>
  <c r="E195" i="3"/>
  <c r="E194" i="3"/>
  <c r="E193" i="3"/>
  <c r="E192" i="3"/>
  <c r="E191" i="3"/>
  <c r="E190" i="3"/>
  <c r="E189" i="3"/>
  <c r="E188" i="3"/>
  <c r="E187" i="3"/>
  <c r="E186" i="3"/>
  <c r="E185" i="3"/>
  <c r="E184" i="3"/>
  <c r="E183" i="3"/>
  <c r="E182" i="3"/>
  <c r="E181" i="3"/>
  <c r="E180" i="3"/>
  <c r="E179" i="3"/>
  <c r="E178" i="3"/>
  <c r="E177" i="3"/>
  <c r="E176" i="3"/>
  <c r="E175" i="3"/>
  <c r="E174" i="3"/>
  <c r="E173" i="3"/>
  <c r="E172" i="3"/>
  <c r="E171" i="3"/>
  <c r="E170" i="3"/>
  <c r="E169" i="3"/>
  <c r="E168" i="3"/>
  <c r="E167" i="3"/>
  <c r="E166" i="3"/>
  <c r="E165" i="3"/>
  <c r="E164" i="3"/>
  <c r="E163" i="3"/>
  <c r="E162" i="3"/>
  <c r="E161" i="3"/>
  <c r="E160" i="3"/>
  <c r="E159" i="3"/>
  <c r="E158" i="3"/>
  <c r="E157" i="3"/>
  <c r="E156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E114" i="3"/>
  <c r="E113" i="3"/>
  <c r="E112" i="3"/>
  <c r="E111" i="3"/>
  <c r="E110" i="3"/>
  <c r="E109" i="3"/>
  <c r="E108" i="3"/>
  <c r="E107" i="3"/>
  <c r="E106" i="3"/>
  <c r="E105" i="3"/>
  <c r="E104" i="3"/>
  <c r="E103" i="3"/>
  <c r="E102" i="3"/>
  <c r="E101" i="3"/>
  <c r="E100" i="3"/>
  <c r="E99" i="3"/>
  <c r="E98" i="3"/>
  <c r="E97" i="3"/>
  <c r="E96" i="3"/>
  <c r="E95" i="3"/>
  <c r="E94" i="3"/>
  <c r="E93" i="3"/>
  <c r="E92" i="3"/>
  <c r="E91" i="3"/>
  <c r="E90" i="3"/>
  <c r="E89" i="3"/>
  <c r="E88" i="3"/>
  <c r="E87" i="3"/>
  <c r="E86" i="3"/>
  <c r="E85" i="3"/>
  <c r="E84" i="3"/>
  <c r="E83" i="3"/>
  <c r="E82" i="3"/>
  <c r="E81" i="3"/>
  <c r="E80" i="3"/>
  <c r="E79" i="3"/>
  <c r="E78" i="3"/>
  <c r="E77" i="3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9" i="3"/>
  <c r="E8" i="3"/>
  <c r="E7" i="3"/>
  <c r="E6" i="3"/>
  <c r="E5" i="3"/>
  <c r="E4" i="3"/>
  <c r="E3" i="3"/>
  <c r="F601" i="3" l="1"/>
  <c r="G601" i="3" s="1"/>
  <c r="E644" i="3"/>
  <c r="E643" i="3"/>
  <c r="F344" i="3" s="1"/>
  <c r="F567" i="3" l="1"/>
  <c r="F318" i="3"/>
  <c r="G318" i="3" s="1"/>
  <c r="F437" i="3"/>
  <c r="G437" i="3" s="1"/>
  <c r="F492" i="3"/>
  <c r="F569" i="3"/>
  <c r="F608" i="3"/>
  <c r="G608" i="3" s="1"/>
  <c r="F536" i="3"/>
  <c r="F463" i="3"/>
  <c r="F391" i="3"/>
  <c r="F319" i="3"/>
  <c r="G319" i="3" s="1"/>
  <c r="F247" i="3"/>
  <c r="G247" i="3" s="1"/>
  <c r="F167" i="3"/>
  <c r="F7" i="3"/>
  <c r="F28" i="3"/>
  <c r="G28" i="3" s="1"/>
  <c r="F75" i="3"/>
  <c r="F160" i="3"/>
  <c r="G160" i="3" s="1"/>
  <c r="F216" i="3"/>
  <c r="F227" i="3"/>
  <c r="F617" i="3"/>
  <c r="G617" i="3" s="1"/>
  <c r="F625" i="3"/>
  <c r="F633" i="3"/>
  <c r="F641" i="3"/>
  <c r="G641" i="3" s="1"/>
  <c r="F619" i="3"/>
  <c r="F627" i="3"/>
  <c r="G627" i="3" s="1"/>
  <c r="F635" i="3"/>
  <c r="F620" i="3"/>
  <c r="G620" i="3" s="1"/>
  <c r="F628" i="3"/>
  <c r="G628" i="3" s="1"/>
  <c r="F636" i="3"/>
  <c r="F629" i="3"/>
  <c r="G629" i="3" s="1"/>
  <c r="F630" i="3"/>
  <c r="G630" i="3" s="1"/>
  <c r="F615" i="3"/>
  <c r="F631" i="3"/>
  <c r="G631" i="3" s="1"/>
  <c r="F616" i="3"/>
  <c r="G616" i="3" s="1"/>
  <c r="F632" i="3"/>
  <c r="F621" i="3"/>
  <c r="F637" i="3"/>
  <c r="F623" i="3"/>
  <c r="F624" i="3"/>
  <c r="G624" i="3" s="1"/>
  <c r="F622" i="3"/>
  <c r="F638" i="3"/>
  <c r="G638" i="3" s="1"/>
  <c r="F639" i="3"/>
  <c r="G639" i="3" s="1"/>
  <c r="F640" i="3"/>
  <c r="F618" i="3"/>
  <c r="G618" i="3" s="1"/>
  <c r="F634" i="3"/>
  <c r="F626" i="3"/>
  <c r="F488" i="3"/>
  <c r="G488" i="3" s="1"/>
  <c r="F360" i="3"/>
  <c r="F249" i="3"/>
  <c r="G249" i="3" s="1"/>
  <c r="F313" i="3"/>
  <c r="G313" i="3" s="1"/>
  <c r="F377" i="3"/>
  <c r="G377" i="3" s="1"/>
  <c r="F441" i="3"/>
  <c r="F39" i="3"/>
  <c r="F384" i="3"/>
  <c r="G384" i="3" s="1"/>
  <c r="F82" i="3"/>
  <c r="G82" i="3" s="1"/>
  <c r="F330" i="3"/>
  <c r="F394" i="3"/>
  <c r="G394" i="3" s="1"/>
  <c r="F458" i="3"/>
  <c r="F144" i="3"/>
  <c r="G144" i="3" s="1"/>
  <c r="F89" i="3"/>
  <c r="G89" i="3" s="1"/>
  <c r="F234" i="3"/>
  <c r="F267" i="3"/>
  <c r="F443" i="3"/>
  <c r="G443" i="3" s="1"/>
  <c r="F16" i="3"/>
  <c r="F448" i="3"/>
  <c r="G448" i="3" s="1"/>
  <c r="F130" i="3"/>
  <c r="F155" i="3"/>
  <c r="G155" i="3" s="1"/>
  <c r="F44" i="3"/>
  <c r="G44" i="3" s="1"/>
  <c r="F71" i="3"/>
  <c r="F248" i="3"/>
  <c r="F41" i="3"/>
  <c r="G41" i="3" s="1"/>
  <c r="F58" i="3"/>
  <c r="F266" i="3"/>
  <c r="G266" i="3" s="1"/>
  <c r="F131" i="3"/>
  <c r="G131" i="3" s="1"/>
  <c r="F299" i="3"/>
  <c r="F52" i="3"/>
  <c r="G52" i="3" s="1"/>
  <c r="F188" i="3"/>
  <c r="F208" i="3"/>
  <c r="F161" i="3"/>
  <c r="G161" i="3" s="1"/>
  <c r="F3" i="3"/>
  <c r="F291" i="3"/>
  <c r="G291" i="3" s="1"/>
  <c r="F148" i="3"/>
  <c r="G148" i="3" s="1"/>
  <c r="F87" i="3"/>
  <c r="G87" i="3" s="1"/>
  <c r="F151" i="3"/>
  <c r="G151" i="3" s="1"/>
  <c r="F215" i="3"/>
  <c r="F279" i="3"/>
  <c r="F343" i="3"/>
  <c r="G343" i="3" s="1"/>
  <c r="F407" i="3"/>
  <c r="F471" i="3"/>
  <c r="F528" i="3"/>
  <c r="G528" i="3" s="1"/>
  <c r="F592" i="3"/>
  <c r="F545" i="3"/>
  <c r="G545" i="3" s="1"/>
  <c r="F522" i="3"/>
  <c r="F586" i="3"/>
  <c r="F531" i="3"/>
  <c r="G531" i="3" s="1"/>
  <c r="F595" i="3"/>
  <c r="F548" i="3"/>
  <c r="G548" i="3" s="1"/>
  <c r="F612" i="3"/>
  <c r="F557" i="3"/>
  <c r="F244" i="3"/>
  <c r="G244" i="3" s="1"/>
  <c r="F308" i="3"/>
  <c r="F372" i="3"/>
  <c r="F436" i="3"/>
  <c r="G436" i="3" s="1"/>
  <c r="F5" i="3"/>
  <c r="F69" i="3"/>
  <c r="G69" i="3" s="1"/>
  <c r="F133" i="3"/>
  <c r="G133" i="3" s="1"/>
  <c r="F197" i="3"/>
  <c r="G197" i="3" s="1"/>
  <c r="F261" i="3"/>
  <c r="G261" i="3" s="1"/>
  <c r="F325" i="3"/>
  <c r="F389" i="3"/>
  <c r="F453" i="3"/>
  <c r="G453" i="3" s="1"/>
  <c r="F30" i="3"/>
  <c r="F94" i="3"/>
  <c r="F158" i="3"/>
  <c r="F222" i="3"/>
  <c r="G222" i="3" s="1"/>
  <c r="F286" i="3"/>
  <c r="G286" i="3" s="1"/>
  <c r="F350" i="3"/>
  <c r="F414" i="3"/>
  <c r="F478" i="3"/>
  <c r="G478" i="3" s="1"/>
  <c r="F542" i="3"/>
  <c r="F606" i="3"/>
  <c r="G606" i="3" s="1"/>
  <c r="F551" i="3"/>
  <c r="G551" i="3" s="1"/>
  <c r="F178" i="3"/>
  <c r="G178" i="3" s="1"/>
  <c r="F323" i="3"/>
  <c r="F212" i="3"/>
  <c r="F209" i="3"/>
  <c r="G209" i="3" s="1"/>
  <c r="F43" i="3"/>
  <c r="F180" i="3"/>
  <c r="G180" i="3" s="1"/>
  <c r="F95" i="3"/>
  <c r="G95" i="3" s="1"/>
  <c r="F223" i="3"/>
  <c r="F47" i="3"/>
  <c r="F416" i="3"/>
  <c r="G416" i="3" s="1"/>
  <c r="F257" i="3"/>
  <c r="F321" i="3"/>
  <c r="G321" i="3" s="1"/>
  <c r="F385" i="3"/>
  <c r="F449" i="3"/>
  <c r="G449" i="3" s="1"/>
  <c r="F8" i="3"/>
  <c r="G8" i="3" s="1"/>
  <c r="F440" i="3"/>
  <c r="G440" i="3" s="1"/>
  <c r="F122" i="3"/>
  <c r="G122" i="3" s="1"/>
  <c r="F338" i="3"/>
  <c r="G338" i="3" s="1"/>
  <c r="F402" i="3"/>
  <c r="F466" i="3"/>
  <c r="G466" i="3" s="1"/>
  <c r="F200" i="3"/>
  <c r="G200" i="3" s="1"/>
  <c r="F129" i="3"/>
  <c r="G129" i="3" s="1"/>
  <c r="F282" i="3"/>
  <c r="G282" i="3" s="1"/>
  <c r="F315" i="3"/>
  <c r="F451" i="3"/>
  <c r="F72" i="3"/>
  <c r="G72" i="3" s="1"/>
  <c r="F9" i="3"/>
  <c r="F195" i="3"/>
  <c r="G195" i="3" s="1"/>
  <c r="F76" i="3"/>
  <c r="G76" i="3" s="1"/>
  <c r="F24" i="3"/>
  <c r="F272" i="3"/>
  <c r="G272" i="3" s="1"/>
  <c r="F73" i="3"/>
  <c r="G73" i="3" s="1"/>
  <c r="F74" i="3"/>
  <c r="F298" i="3"/>
  <c r="G298" i="3" s="1"/>
  <c r="F163" i="3"/>
  <c r="F68" i="3"/>
  <c r="G68" i="3" s="1"/>
  <c r="F264" i="3"/>
  <c r="F331" i="3"/>
  <c r="G331" i="3" s="1"/>
  <c r="F159" i="3"/>
  <c r="F32" i="3"/>
  <c r="F456" i="3"/>
  <c r="G456" i="3" s="1"/>
  <c r="F265" i="3"/>
  <c r="G265" i="3" s="1"/>
  <c r="F329" i="3"/>
  <c r="F393" i="3"/>
  <c r="G393" i="3" s="1"/>
  <c r="F457" i="3"/>
  <c r="F64" i="3"/>
  <c r="F17" i="3"/>
  <c r="G17" i="3" s="1"/>
  <c r="F170" i="3"/>
  <c r="G170" i="3" s="1"/>
  <c r="F346" i="3"/>
  <c r="G346" i="3" s="1"/>
  <c r="F410" i="3"/>
  <c r="G410" i="3" s="1"/>
  <c r="F474" i="3"/>
  <c r="F256" i="3"/>
  <c r="G256" i="3" s="1"/>
  <c r="F193" i="3"/>
  <c r="F19" i="3"/>
  <c r="G19" i="3" s="1"/>
  <c r="F355" i="3"/>
  <c r="G355" i="3" s="1"/>
  <c r="F459" i="3"/>
  <c r="G459" i="3" s="1"/>
  <c r="F128" i="3"/>
  <c r="G128" i="3" s="1"/>
  <c r="F57" i="3"/>
  <c r="G57" i="3" s="1"/>
  <c r="F226" i="3"/>
  <c r="F235" i="3"/>
  <c r="G235" i="3" s="1"/>
  <c r="F108" i="3"/>
  <c r="G108" i="3" s="1"/>
  <c r="F48" i="3"/>
  <c r="G48" i="3" s="1"/>
  <c r="F312" i="3"/>
  <c r="G312" i="3" s="1"/>
  <c r="F97" i="3"/>
  <c r="F106" i="3"/>
  <c r="F11" i="3"/>
  <c r="G11" i="3" s="1"/>
  <c r="F171" i="3"/>
  <c r="F347" i="3"/>
  <c r="G347" i="3" s="1"/>
  <c r="F84" i="3"/>
  <c r="F493" i="3"/>
  <c r="G493" i="3" s="1"/>
  <c r="F320" i="3"/>
  <c r="G320" i="3" s="1"/>
  <c r="F88" i="3"/>
  <c r="G88" i="3" s="1"/>
  <c r="F25" i="3"/>
  <c r="G25" i="3" s="1"/>
  <c r="F273" i="3"/>
  <c r="G273" i="3" s="1"/>
  <c r="F337" i="3"/>
  <c r="F401" i="3"/>
  <c r="G401" i="3" s="1"/>
  <c r="F465" i="3"/>
  <c r="G465" i="3" s="1"/>
  <c r="F120" i="3"/>
  <c r="G120" i="3" s="1"/>
  <c r="F65" i="3"/>
  <c r="G65" i="3" s="1"/>
  <c r="F218" i="3"/>
  <c r="G218" i="3" s="1"/>
  <c r="F354" i="3"/>
  <c r="F418" i="3"/>
  <c r="G418" i="3" s="1"/>
  <c r="F482" i="3"/>
  <c r="F304" i="3"/>
  <c r="G304" i="3" s="1"/>
  <c r="F10" i="3"/>
  <c r="F59" i="3"/>
  <c r="F371" i="3"/>
  <c r="G371" i="3" s="1"/>
  <c r="F467" i="3"/>
  <c r="G467" i="3" s="1"/>
  <c r="F176" i="3"/>
  <c r="G176" i="3" s="1"/>
  <c r="F121" i="3"/>
  <c r="G121" i="3" s="1"/>
  <c r="F258" i="3"/>
  <c r="F275" i="3"/>
  <c r="G275" i="3" s="1"/>
  <c r="F140" i="3"/>
  <c r="F80" i="3"/>
  <c r="F328" i="3"/>
  <c r="G328" i="3" s="1"/>
  <c r="F137" i="3"/>
  <c r="G137" i="3" s="1"/>
  <c r="F138" i="3"/>
  <c r="G138" i="3" s="1"/>
  <c r="F27" i="3"/>
  <c r="G27" i="3" s="1"/>
  <c r="F203" i="3"/>
  <c r="F363" i="3"/>
  <c r="G363" i="3" s="1"/>
  <c r="F100" i="3"/>
  <c r="F15" i="3"/>
  <c r="G15" i="3" s="1"/>
  <c r="F368" i="3"/>
  <c r="G368" i="3" s="1"/>
  <c r="F136" i="3"/>
  <c r="F81" i="3"/>
  <c r="F281" i="3"/>
  <c r="G281" i="3" s="1"/>
  <c r="F345" i="3"/>
  <c r="F409" i="3"/>
  <c r="G409" i="3" s="1"/>
  <c r="F473" i="3"/>
  <c r="G473" i="3" s="1"/>
  <c r="F184" i="3"/>
  <c r="F113" i="3"/>
  <c r="G113" i="3" s="1"/>
  <c r="F250" i="3"/>
  <c r="G250" i="3" s="1"/>
  <c r="F362" i="3"/>
  <c r="G362" i="3" s="1"/>
  <c r="F426" i="3"/>
  <c r="G426" i="3" s="1"/>
  <c r="F490" i="3"/>
  <c r="F352" i="3"/>
  <c r="G352" i="3" s="1"/>
  <c r="F50" i="3"/>
  <c r="F99" i="3"/>
  <c r="G99" i="3" s="1"/>
  <c r="F403" i="3"/>
  <c r="G403" i="3" s="1"/>
  <c r="F475" i="3"/>
  <c r="G475" i="3" s="1"/>
  <c r="F224" i="3"/>
  <c r="G224" i="3" s="1"/>
  <c r="F169" i="3"/>
  <c r="G169" i="3" s="1"/>
  <c r="F306" i="3"/>
  <c r="F307" i="3"/>
  <c r="G307" i="3" s="1"/>
  <c r="F172" i="3"/>
  <c r="G172" i="3" s="1"/>
  <c r="F112" i="3"/>
  <c r="G112" i="3" s="1"/>
  <c r="F376" i="3"/>
  <c r="G376" i="3" s="1"/>
  <c r="F153" i="3"/>
  <c r="F154" i="3"/>
  <c r="G154" i="3" s="1"/>
  <c r="F51" i="3"/>
  <c r="G51" i="3" s="1"/>
  <c r="F211" i="3"/>
  <c r="F379" i="3"/>
  <c r="G379" i="3" s="1"/>
  <c r="F124" i="3"/>
  <c r="G124" i="3" s="1"/>
  <c r="F79" i="3"/>
  <c r="F424" i="3"/>
  <c r="G424" i="3" s="1"/>
  <c r="F192" i="3"/>
  <c r="F145" i="3"/>
  <c r="F289" i="3"/>
  <c r="G289" i="3" s="1"/>
  <c r="F353" i="3"/>
  <c r="F417" i="3"/>
  <c r="G417" i="3" s="1"/>
  <c r="F481" i="3"/>
  <c r="G481" i="3" s="1"/>
  <c r="F232" i="3"/>
  <c r="G232" i="3" s="1"/>
  <c r="F177" i="3"/>
  <c r="G177" i="3" s="1"/>
  <c r="F290" i="3"/>
  <c r="G290" i="3" s="1"/>
  <c r="F370" i="3"/>
  <c r="G370" i="3" s="1"/>
  <c r="F434" i="3"/>
  <c r="G434" i="3" s="1"/>
  <c r="F55" i="3"/>
  <c r="F408" i="3"/>
  <c r="G408" i="3" s="1"/>
  <c r="F98" i="3"/>
  <c r="F139" i="3"/>
  <c r="G139" i="3" s="1"/>
  <c r="F419" i="3"/>
  <c r="G419" i="3" s="1"/>
  <c r="F483" i="3"/>
  <c r="G483" i="3" s="1"/>
  <c r="F288" i="3"/>
  <c r="G288" i="3" s="1"/>
  <c r="F225" i="3"/>
  <c r="G225" i="3" s="1"/>
  <c r="F35" i="3"/>
  <c r="F339" i="3"/>
  <c r="G339" i="3" s="1"/>
  <c r="F228" i="3"/>
  <c r="F152" i="3"/>
  <c r="F400" i="3"/>
  <c r="G400" i="3" s="1"/>
  <c r="F201" i="3"/>
  <c r="G201" i="3" s="1"/>
  <c r="F186" i="3"/>
  <c r="G186" i="3" s="1"/>
  <c r="F67" i="3"/>
  <c r="G67" i="3" s="1"/>
  <c r="F243" i="3"/>
  <c r="F411" i="3"/>
  <c r="G411" i="3" s="1"/>
  <c r="F132" i="3"/>
  <c r="F56" i="3"/>
  <c r="F472" i="3"/>
  <c r="G472" i="3" s="1"/>
  <c r="F240" i="3"/>
  <c r="G240" i="3" s="1"/>
  <c r="F185" i="3"/>
  <c r="G185" i="3" s="1"/>
  <c r="F297" i="3"/>
  <c r="G297" i="3" s="1"/>
  <c r="F361" i="3"/>
  <c r="F425" i="3"/>
  <c r="G425" i="3" s="1"/>
  <c r="F489" i="3"/>
  <c r="G489" i="3" s="1"/>
  <c r="F280" i="3"/>
  <c r="G280" i="3" s="1"/>
  <c r="F217" i="3"/>
  <c r="G217" i="3" s="1"/>
  <c r="F314" i="3"/>
  <c r="F378" i="3"/>
  <c r="G378" i="3" s="1"/>
  <c r="F442" i="3"/>
  <c r="G442" i="3" s="1"/>
  <c r="F40" i="3"/>
  <c r="F464" i="3"/>
  <c r="G464" i="3" s="1"/>
  <c r="F146" i="3"/>
  <c r="F179" i="3"/>
  <c r="G179" i="3" s="1"/>
  <c r="F427" i="3"/>
  <c r="G427" i="3" s="1"/>
  <c r="F491" i="3"/>
  <c r="G491" i="3" s="1"/>
  <c r="F336" i="3"/>
  <c r="G336" i="3" s="1"/>
  <c r="F42" i="3"/>
  <c r="G42" i="3" s="1"/>
  <c r="F83" i="3"/>
  <c r="F395" i="3"/>
  <c r="G395" i="3" s="1"/>
  <c r="F500" i="3"/>
  <c r="F168" i="3"/>
  <c r="G168" i="3" s="1"/>
  <c r="F432" i="3"/>
  <c r="G432" i="3" s="1"/>
  <c r="F241" i="3"/>
  <c r="G241" i="3" s="1"/>
  <c r="F202" i="3"/>
  <c r="F91" i="3"/>
  <c r="F259" i="3"/>
  <c r="F20" i="3"/>
  <c r="G20" i="3" s="1"/>
  <c r="F156" i="3"/>
  <c r="F104" i="3"/>
  <c r="F49" i="3"/>
  <c r="F327" i="3"/>
  <c r="F105" i="3"/>
  <c r="F454" i="3"/>
  <c r="G454" i="3" s="1"/>
  <c r="F86" i="3"/>
  <c r="F141" i="3"/>
  <c r="G141" i="3" s="1"/>
  <c r="F268" i="3"/>
  <c r="G268" i="3" s="1"/>
  <c r="F540" i="3"/>
  <c r="G540" i="3" s="1"/>
  <c r="F518" i="3"/>
  <c r="G518" i="3" s="1"/>
  <c r="F78" i="3"/>
  <c r="F205" i="3"/>
  <c r="F125" i="3"/>
  <c r="F53" i="3"/>
  <c r="F476" i="3"/>
  <c r="G476" i="3" s="1"/>
  <c r="F404" i="3"/>
  <c r="F332" i="3"/>
  <c r="G332" i="3" s="1"/>
  <c r="F260" i="3"/>
  <c r="G260" i="3" s="1"/>
  <c r="F565" i="3"/>
  <c r="G565" i="3" s="1"/>
  <c r="F604" i="3"/>
  <c r="F532" i="3"/>
  <c r="G532" i="3" s="1"/>
  <c r="F571" i="3"/>
  <c r="F499" i="3"/>
  <c r="G499" i="3" s="1"/>
  <c r="F546" i="3"/>
  <c r="F2" i="3"/>
  <c r="F561" i="3"/>
  <c r="F600" i="3"/>
  <c r="G600" i="3" s="1"/>
  <c r="F520" i="3"/>
  <c r="G520" i="3" s="1"/>
  <c r="F455" i="3"/>
  <c r="G455" i="3" s="1"/>
  <c r="F383" i="3"/>
  <c r="F311" i="3"/>
  <c r="G311" i="3" s="1"/>
  <c r="F239" i="3"/>
  <c r="F143" i="3"/>
  <c r="F236" i="3"/>
  <c r="G236" i="3" s="1"/>
  <c r="F4" i="3"/>
  <c r="G4" i="3" s="1"/>
  <c r="F274" i="3"/>
  <c r="G274" i="3" s="1"/>
  <c r="F164" i="3"/>
  <c r="G164" i="3" s="1"/>
  <c r="F23" i="3"/>
  <c r="F194" i="3"/>
  <c r="G194" i="3" s="1"/>
  <c r="F497" i="3"/>
  <c r="F614" i="3"/>
  <c r="G614" i="3" s="1"/>
  <c r="F246" i="3"/>
  <c r="G246" i="3" s="1"/>
  <c r="F293" i="3"/>
  <c r="F420" i="3"/>
  <c r="G420" i="3" s="1"/>
  <c r="F556" i="3"/>
  <c r="G556" i="3" s="1"/>
  <c r="F577" i="3"/>
  <c r="F255" i="3"/>
  <c r="G255" i="3" s="1"/>
  <c r="F115" i="3"/>
  <c r="F382" i="3"/>
  <c r="G382" i="3" s="1"/>
  <c r="F14" i="3"/>
  <c r="G14" i="3" s="1"/>
  <c r="F61" i="3"/>
  <c r="G61" i="3" s="1"/>
  <c r="F501" i="3"/>
  <c r="G501" i="3" s="1"/>
  <c r="F543" i="3"/>
  <c r="G543" i="3" s="1"/>
  <c r="F150" i="3"/>
  <c r="F438" i="3"/>
  <c r="G438" i="3" s="1"/>
  <c r="F485" i="3"/>
  <c r="F117" i="3"/>
  <c r="G117" i="3" s="1"/>
  <c r="F252" i="3"/>
  <c r="G252" i="3" s="1"/>
  <c r="F549" i="3"/>
  <c r="F596" i="3"/>
  <c r="F524" i="3"/>
  <c r="G524" i="3" s="1"/>
  <c r="F563" i="3"/>
  <c r="F610" i="3"/>
  <c r="G610" i="3" s="1"/>
  <c r="F538" i="3"/>
  <c r="F609" i="3"/>
  <c r="G609" i="3" s="1"/>
  <c r="F553" i="3"/>
  <c r="F584" i="3"/>
  <c r="F512" i="3"/>
  <c r="G512" i="3" s="1"/>
  <c r="F447" i="3"/>
  <c r="G447" i="3" s="1"/>
  <c r="F375" i="3"/>
  <c r="F303" i="3"/>
  <c r="G303" i="3" s="1"/>
  <c r="F231" i="3"/>
  <c r="F135" i="3"/>
  <c r="G135" i="3" s="1"/>
  <c r="F220" i="3"/>
  <c r="G220" i="3" s="1"/>
  <c r="F387" i="3"/>
  <c r="F210" i="3"/>
  <c r="G210" i="3" s="1"/>
  <c r="F36" i="3"/>
  <c r="G36" i="3" s="1"/>
  <c r="F12" i="3"/>
  <c r="F33" i="3"/>
  <c r="G33" i="3" s="1"/>
  <c r="F433" i="3"/>
  <c r="F302" i="3"/>
  <c r="F277" i="3"/>
  <c r="G277" i="3" s="1"/>
  <c r="F366" i="3"/>
  <c r="G366" i="3" s="1"/>
  <c r="F70" i="3"/>
  <c r="G70" i="3" s="1"/>
  <c r="F45" i="3"/>
  <c r="G45" i="3" s="1"/>
  <c r="F502" i="3"/>
  <c r="G502" i="3" s="1"/>
  <c r="F134" i="3"/>
  <c r="F253" i="3"/>
  <c r="G253" i="3" s="1"/>
  <c r="F388" i="3"/>
  <c r="F588" i="3"/>
  <c r="F530" i="3"/>
  <c r="G530" i="3" s="1"/>
  <c r="F537" i="3"/>
  <c r="G537" i="3" s="1"/>
  <c r="F576" i="3"/>
  <c r="G576" i="3" s="1"/>
  <c r="F367" i="3"/>
  <c r="G367" i="3" s="1"/>
  <c r="F295" i="3"/>
  <c r="G295" i="3" s="1"/>
  <c r="F207" i="3"/>
  <c r="G207" i="3" s="1"/>
  <c r="F127" i="3"/>
  <c r="F204" i="3"/>
  <c r="G204" i="3" s="1"/>
  <c r="F251" i="3"/>
  <c r="F162" i="3"/>
  <c r="G162" i="3" s="1"/>
  <c r="F283" i="3"/>
  <c r="G283" i="3" s="1"/>
  <c r="F123" i="3"/>
  <c r="G123" i="3" s="1"/>
  <c r="F96" i="3"/>
  <c r="F369" i="3"/>
  <c r="G369" i="3" s="1"/>
  <c r="F462" i="3"/>
  <c r="F22" i="3"/>
  <c r="F149" i="3"/>
  <c r="G149" i="3" s="1"/>
  <c r="F581" i="3"/>
  <c r="G581" i="3" s="1"/>
  <c r="F515" i="3"/>
  <c r="G515" i="3" s="1"/>
  <c r="F479" i="3"/>
  <c r="G479" i="3" s="1"/>
  <c r="F63" i="3"/>
  <c r="G63" i="3" s="1"/>
  <c r="F480" i="3"/>
  <c r="G480" i="3" s="1"/>
  <c r="F526" i="3"/>
  <c r="F166" i="3"/>
  <c r="G166" i="3" s="1"/>
  <c r="F213" i="3"/>
  <c r="G213" i="3" s="1"/>
  <c r="F340" i="3"/>
  <c r="G340" i="3" s="1"/>
  <c r="F507" i="3"/>
  <c r="G507" i="3" s="1"/>
  <c r="F374" i="3"/>
  <c r="G374" i="3" s="1"/>
  <c r="F6" i="3"/>
  <c r="F535" i="3"/>
  <c r="G535" i="3" s="1"/>
  <c r="F214" i="3"/>
  <c r="F341" i="3"/>
  <c r="G341" i="3" s="1"/>
  <c r="F396" i="3"/>
  <c r="F574" i="3"/>
  <c r="G574" i="3" s="1"/>
  <c r="F358" i="3"/>
  <c r="F477" i="3"/>
  <c r="G477" i="3" s="1"/>
  <c r="F181" i="3"/>
  <c r="G181" i="3" s="1"/>
  <c r="F460" i="3"/>
  <c r="G460" i="3" s="1"/>
  <c r="F613" i="3"/>
  <c r="F516" i="3"/>
  <c r="F602" i="3"/>
  <c r="G602" i="3" s="1"/>
  <c r="F439" i="3"/>
  <c r="G439" i="3" s="1"/>
  <c r="F566" i="3"/>
  <c r="G566" i="3" s="1"/>
  <c r="F422" i="3"/>
  <c r="G422" i="3" s="1"/>
  <c r="F270" i="3"/>
  <c r="F126" i="3"/>
  <c r="G126" i="3" s="1"/>
  <c r="F469" i="3"/>
  <c r="F317" i="3"/>
  <c r="F173" i="3"/>
  <c r="G173" i="3" s="1"/>
  <c r="F29" i="3"/>
  <c r="G29" i="3" s="1"/>
  <c r="F300" i="3"/>
  <c r="G300" i="3" s="1"/>
  <c r="F605" i="3"/>
  <c r="G605" i="3" s="1"/>
  <c r="F580" i="3"/>
  <c r="F508" i="3"/>
  <c r="G508" i="3" s="1"/>
  <c r="F547" i="3"/>
  <c r="F514" i="3"/>
  <c r="G514" i="3" s="1"/>
  <c r="F529" i="3"/>
  <c r="G529" i="3" s="1"/>
  <c r="F568" i="3"/>
  <c r="F496" i="3"/>
  <c r="F431" i="3"/>
  <c r="G431" i="3" s="1"/>
  <c r="F359" i="3"/>
  <c r="F287" i="3"/>
  <c r="G287" i="3" s="1"/>
  <c r="F199" i="3"/>
  <c r="F119" i="3"/>
  <c r="G119" i="3" s="1"/>
  <c r="F196" i="3"/>
  <c r="F219" i="3"/>
  <c r="G219" i="3" s="1"/>
  <c r="F114" i="3"/>
  <c r="G114" i="3" s="1"/>
  <c r="F107" i="3"/>
  <c r="G107" i="3" s="1"/>
  <c r="F90" i="3"/>
  <c r="G90" i="3" s="1"/>
  <c r="F450" i="3"/>
  <c r="G450" i="3" s="1"/>
  <c r="F305" i="3"/>
  <c r="F534" i="3"/>
  <c r="G534" i="3" s="1"/>
  <c r="F102" i="3"/>
  <c r="F221" i="3"/>
  <c r="F348" i="3"/>
  <c r="G348" i="3" s="1"/>
  <c r="F587" i="3"/>
  <c r="G587" i="3" s="1"/>
  <c r="F544" i="3"/>
  <c r="G544" i="3" s="1"/>
  <c r="F175" i="3"/>
  <c r="G175" i="3" s="1"/>
  <c r="F435" i="3"/>
  <c r="F559" i="3"/>
  <c r="G559" i="3" s="1"/>
  <c r="F238" i="3"/>
  <c r="G238" i="3" s="1"/>
  <c r="F357" i="3"/>
  <c r="G357" i="3" s="1"/>
  <c r="F412" i="3"/>
  <c r="G412" i="3" s="1"/>
  <c r="F579" i="3"/>
  <c r="G579" i="3" s="1"/>
  <c r="F446" i="3"/>
  <c r="F421" i="3"/>
  <c r="G421" i="3" s="1"/>
  <c r="F582" i="3"/>
  <c r="F142" i="3"/>
  <c r="G142" i="3" s="1"/>
  <c r="F269" i="3"/>
  <c r="G269" i="3" s="1"/>
  <c r="F468" i="3"/>
  <c r="G468" i="3" s="1"/>
  <c r="F527" i="3"/>
  <c r="G527" i="3" s="1"/>
  <c r="F278" i="3"/>
  <c r="G278" i="3" s="1"/>
  <c r="F405" i="3"/>
  <c r="F109" i="3"/>
  <c r="G109" i="3" s="1"/>
  <c r="F316" i="3"/>
  <c r="F541" i="3"/>
  <c r="G541" i="3" s="1"/>
  <c r="F555" i="3"/>
  <c r="G555" i="3" s="1"/>
  <c r="F504" i="3"/>
  <c r="G504" i="3" s="1"/>
  <c r="F591" i="3"/>
  <c r="G591" i="3" s="1"/>
  <c r="F519" i="3"/>
  <c r="G519" i="3" s="1"/>
  <c r="F494" i="3"/>
  <c r="G494" i="3" s="1"/>
  <c r="F342" i="3"/>
  <c r="G342" i="3" s="1"/>
  <c r="F198" i="3"/>
  <c r="F54" i="3"/>
  <c r="G54" i="3" s="1"/>
  <c r="F397" i="3"/>
  <c r="G397" i="3" s="1"/>
  <c r="F245" i="3"/>
  <c r="F101" i="3"/>
  <c r="G101" i="3" s="1"/>
  <c r="F452" i="3"/>
  <c r="G452" i="3" s="1"/>
  <c r="F380" i="3"/>
  <c r="F533" i="3"/>
  <c r="G533" i="3" s="1"/>
  <c r="F594" i="3"/>
  <c r="F511" i="3"/>
  <c r="G511" i="3" s="1"/>
  <c r="F406" i="3"/>
  <c r="G406" i="3" s="1"/>
  <c r="F381" i="3"/>
  <c r="G381" i="3" s="1"/>
  <c r="F539" i="3"/>
  <c r="G539" i="3" s="1"/>
  <c r="F386" i="3"/>
  <c r="G386" i="3" s="1"/>
  <c r="F390" i="3"/>
  <c r="G390" i="3" s="1"/>
  <c r="F174" i="3"/>
  <c r="G174" i="3" s="1"/>
  <c r="F365" i="3"/>
  <c r="F77" i="3"/>
  <c r="G77" i="3" s="1"/>
  <c r="F276" i="3"/>
  <c r="G276" i="3" s="1"/>
  <c r="F509" i="3"/>
  <c r="G509" i="3" s="1"/>
  <c r="F562" i="3"/>
  <c r="G562" i="3" s="1"/>
  <c r="F505" i="3"/>
  <c r="G505" i="3" s="1"/>
  <c r="F399" i="3"/>
  <c r="G399" i="3" s="1"/>
  <c r="F60" i="3"/>
  <c r="G60" i="3" s="1"/>
  <c r="F34" i="3"/>
  <c r="F598" i="3"/>
  <c r="G598" i="3" s="1"/>
  <c r="F310" i="3"/>
  <c r="G310" i="3" s="1"/>
  <c r="F429" i="3"/>
  <c r="F285" i="3"/>
  <c r="G285" i="3" s="1"/>
  <c r="F484" i="3"/>
  <c r="G484" i="3" s="1"/>
  <c r="F573" i="3"/>
  <c r="F554" i="3"/>
  <c r="G554" i="3" s="1"/>
  <c r="F590" i="3"/>
  <c r="F230" i="3"/>
  <c r="G230" i="3" s="1"/>
  <c r="F349" i="3"/>
  <c r="G349" i="3" s="1"/>
  <c r="F607" i="3"/>
  <c r="F510" i="3"/>
  <c r="G510" i="3" s="1"/>
  <c r="F294" i="3"/>
  <c r="G294" i="3" s="1"/>
  <c r="F413" i="3"/>
  <c r="G413" i="3" s="1"/>
  <c r="F189" i="3"/>
  <c r="G189" i="3" s="1"/>
  <c r="F324" i="3"/>
  <c r="F599" i="3"/>
  <c r="G599" i="3" s="1"/>
  <c r="F430" i="3"/>
  <c r="G430" i="3" s="1"/>
  <c r="F206" i="3"/>
  <c r="F62" i="3"/>
  <c r="G62" i="3" s="1"/>
  <c r="F333" i="3"/>
  <c r="G333" i="3" s="1"/>
  <c r="F37" i="3"/>
  <c r="G37" i="3" s="1"/>
  <c r="F583" i="3"/>
  <c r="G583" i="3" s="1"/>
  <c r="F558" i="3"/>
  <c r="F486" i="3"/>
  <c r="G486" i="3" s="1"/>
  <c r="F334" i="3"/>
  <c r="G334" i="3" s="1"/>
  <c r="F262" i="3"/>
  <c r="G262" i="3" s="1"/>
  <c r="F190" i="3"/>
  <c r="G190" i="3" s="1"/>
  <c r="F118" i="3"/>
  <c r="G118" i="3" s="1"/>
  <c r="F46" i="3"/>
  <c r="F461" i="3"/>
  <c r="G461" i="3" s="1"/>
  <c r="F309" i="3"/>
  <c r="F237" i="3"/>
  <c r="G237" i="3" s="1"/>
  <c r="F165" i="3"/>
  <c r="G165" i="3" s="1"/>
  <c r="F93" i="3"/>
  <c r="G93" i="3" s="1"/>
  <c r="F21" i="3"/>
  <c r="G21" i="3" s="1"/>
  <c r="F444" i="3"/>
  <c r="G444" i="3" s="1"/>
  <c r="F364" i="3"/>
  <c r="G364" i="3" s="1"/>
  <c r="F292" i="3"/>
  <c r="G292" i="3" s="1"/>
  <c r="F597" i="3"/>
  <c r="F525" i="3"/>
  <c r="F572" i="3"/>
  <c r="F611" i="3"/>
  <c r="G611" i="3" s="1"/>
  <c r="F578" i="3"/>
  <c r="F506" i="3"/>
  <c r="G506" i="3" s="1"/>
  <c r="F593" i="3"/>
  <c r="G593" i="3" s="1"/>
  <c r="F521" i="3"/>
  <c r="G521" i="3" s="1"/>
  <c r="F560" i="3"/>
  <c r="F495" i="3"/>
  <c r="F423" i="3"/>
  <c r="G423" i="3" s="1"/>
  <c r="F351" i="3"/>
  <c r="G351" i="3" s="1"/>
  <c r="F271" i="3"/>
  <c r="G271" i="3" s="1"/>
  <c r="F191" i="3"/>
  <c r="G191" i="3" s="1"/>
  <c r="F111" i="3"/>
  <c r="F116" i="3"/>
  <c r="G116" i="3" s="1"/>
  <c r="F187" i="3"/>
  <c r="F66" i="3"/>
  <c r="G66" i="3" s="1"/>
  <c r="F242" i="3"/>
  <c r="G242" i="3" s="1"/>
  <c r="F392" i="3"/>
  <c r="G392" i="3" s="1"/>
  <c r="F233" i="3"/>
  <c r="G233" i="3" s="1"/>
  <c r="F575" i="3"/>
  <c r="G575" i="3" s="1"/>
  <c r="F503" i="3"/>
  <c r="F550" i="3"/>
  <c r="G550" i="3" s="1"/>
  <c r="F470" i="3"/>
  <c r="F398" i="3"/>
  <c r="G398" i="3" s="1"/>
  <c r="F326" i="3"/>
  <c r="G326" i="3" s="1"/>
  <c r="F254" i="3"/>
  <c r="G254" i="3" s="1"/>
  <c r="F182" i="3"/>
  <c r="G182" i="3" s="1"/>
  <c r="F110" i="3"/>
  <c r="G110" i="3" s="1"/>
  <c r="F38" i="3"/>
  <c r="F445" i="3"/>
  <c r="G445" i="3" s="1"/>
  <c r="F373" i="3"/>
  <c r="F301" i="3"/>
  <c r="F229" i="3"/>
  <c r="G229" i="3" s="1"/>
  <c r="F157" i="3"/>
  <c r="G157" i="3" s="1"/>
  <c r="F85" i="3"/>
  <c r="G85" i="3" s="1"/>
  <c r="F13" i="3"/>
  <c r="G13" i="3" s="1"/>
  <c r="F428" i="3"/>
  <c r="F356" i="3"/>
  <c r="G356" i="3" s="1"/>
  <c r="F284" i="3"/>
  <c r="F589" i="3"/>
  <c r="G589" i="3" s="1"/>
  <c r="F517" i="3"/>
  <c r="G517" i="3" s="1"/>
  <c r="F564" i="3"/>
  <c r="F603" i="3"/>
  <c r="G603" i="3" s="1"/>
  <c r="F523" i="3"/>
  <c r="G523" i="3" s="1"/>
  <c r="F570" i="3"/>
  <c r="G570" i="3" s="1"/>
  <c r="F498" i="3"/>
  <c r="G498" i="3" s="1"/>
  <c r="F585" i="3"/>
  <c r="F513" i="3"/>
  <c r="G513" i="3" s="1"/>
  <c r="F552" i="3"/>
  <c r="F487" i="3"/>
  <c r="G487" i="3" s="1"/>
  <c r="F415" i="3"/>
  <c r="G415" i="3" s="1"/>
  <c r="F335" i="3"/>
  <c r="G335" i="3" s="1"/>
  <c r="F263" i="3"/>
  <c r="F183" i="3"/>
  <c r="G183" i="3" s="1"/>
  <c r="F103" i="3"/>
  <c r="F92" i="3"/>
  <c r="G92" i="3" s="1"/>
  <c r="F147" i="3"/>
  <c r="F26" i="3"/>
  <c r="G26" i="3" s="1"/>
  <c r="F18" i="3"/>
  <c r="G18" i="3" s="1"/>
  <c r="F31" i="3"/>
  <c r="G31" i="3" s="1"/>
  <c r="F322" i="3"/>
  <c r="G322" i="3" s="1"/>
  <c r="F296" i="3"/>
  <c r="G296" i="3" s="1"/>
  <c r="G615" i="3"/>
  <c r="G132" i="3"/>
  <c r="G50" i="3"/>
  <c r="G32" i="3"/>
  <c r="G563" i="3"/>
  <c r="G435" i="3"/>
  <c r="G243" i="3"/>
  <c r="G115" i="3"/>
  <c r="G58" i="3"/>
  <c r="G503" i="3"/>
  <c r="G626" i="3"/>
  <c r="G553" i="3"/>
  <c r="G361" i="3"/>
  <c r="G105" i="3"/>
  <c r="G552" i="3"/>
  <c r="G360" i="3"/>
  <c r="G55" i="3"/>
  <c r="G358" i="3"/>
  <c r="G573" i="3"/>
  <c r="G22" i="3"/>
  <c r="G414" i="3"/>
  <c r="G30" i="3"/>
  <c r="G350" i="3"/>
  <c r="G270" i="3"/>
  <c r="G125" i="3"/>
  <c r="G597" i="3"/>
  <c r="G299" i="3"/>
  <c r="G171" i="3"/>
  <c r="G43" i="3"/>
  <c r="G619" i="3"/>
  <c r="G490" i="3"/>
  <c r="G306" i="3"/>
  <c r="G24" i="3"/>
  <c r="G279" i="3"/>
  <c r="G353" i="3"/>
  <c r="G97" i="3"/>
  <c r="G407" i="3"/>
  <c r="G223" i="3"/>
  <c r="G198" i="3"/>
  <c r="G389" i="3"/>
  <c r="G549" i="3"/>
  <c r="G429" i="3"/>
  <c r="G324" i="3"/>
  <c r="G263" i="3"/>
  <c r="G564" i="3"/>
  <c r="G500" i="3"/>
  <c r="G372" i="3"/>
  <c r="G308" i="3"/>
  <c r="G146" i="3"/>
  <c r="G632" i="3"/>
  <c r="G239" i="3"/>
  <c r="G39" i="3"/>
  <c r="G547" i="3"/>
  <c r="G227" i="3"/>
  <c r="G163" i="3"/>
  <c r="G35" i="3"/>
  <c r="G546" i="3"/>
  <c r="G482" i="3"/>
  <c r="G640" i="3"/>
  <c r="G71" i="3"/>
  <c r="G345" i="3"/>
  <c r="G153" i="3"/>
  <c r="G536" i="3"/>
  <c r="G344" i="3"/>
  <c r="G216" i="3"/>
  <c r="G136" i="3"/>
  <c r="G567" i="3"/>
  <c r="G383" i="3"/>
  <c r="G199" i="3"/>
  <c r="G7" i="3"/>
  <c r="G53" i="3"/>
  <c r="G525" i="3"/>
  <c r="G325" i="3"/>
  <c r="G485" i="3"/>
  <c r="G302" i="3"/>
  <c r="G365" i="3"/>
  <c r="G516" i="3"/>
  <c r="G316" i="3"/>
  <c r="G607" i="3"/>
  <c r="G215" i="3"/>
  <c r="G91" i="3"/>
  <c r="G538" i="3"/>
  <c r="G474" i="3"/>
  <c r="G402" i="3"/>
  <c r="G10" i="3"/>
  <c r="G231" i="3"/>
  <c r="G47" i="3"/>
  <c r="G337" i="3"/>
  <c r="G145" i="3"/>
  <c r="G81" i="3"/>
  <c r="G592" i="3"/>
  <c r="G208" i="3"/>
  <c r="G359" i="3"/>
  <c r="G590" i="3"/>
  <c r="G214" i="3"/>
  <c r="G582" i="3"/>
  <c r="G206" i="3"/>
  <c r="G469" i="3"/>
  <c r="G293" i="3"/>
  <c r="G463" i="3"/>
  <c r="G234" i="3"/>
  <c r="G147" i="3"/>
  <c r="G594" i="3"/>
  <c r="G258" i="3"/>
  <c r="G23" i="3"/>
  <c r="G585" i="3"/>
  <c r="G457" i="3"/>
  <c r="G329" i="3"/>
  <c r="G9" i="3"/>
  <c r="G584" i="3"/>
  <c r="G264" i="3"/>
  <c r="G558" i="3"/>
  <c r="G526" i="3"/>
  <c r="G405" i="3"/>
  <c r="G462" i="3"/>
  <c r="G301" i="3"/>
  <c r="G150" i="3"/>
  <c r="G196" i="3"/>
  <c r="G572" i="3"/>
  <c r="G492" i="3"/>
  <c r="G612" i="3"/>
  <c r="G595" i="3"/>
  <c r="G83" i="3"/>
  <c r="G284" i="3"/>
  <c r="G267" i="3"/>
  <c r="G203" i="3"/>
  <c r="G75" i="3"/>
  <c r="G586" i="3"/>
  <c r="G522" i="3"/>
  <c r="G458" i="3"/>
  <c r="G106" i="3"/>
  <c r="G375" i="3"/>
  <c r="G577" i="3"/>
  <c r="G385" i="3"/>
  <c r="G257" i="3"/>
  <c r="G193" i="3"/>
  <c r="G192" i="3"/>
  <c r="G64" i="3"/>
  <c r="G495" i="3"/>
  <c r="G127" i="3"/>
  <c r="G542" i="3"/>
  <c r="G373" i="3"/>
  <c r="G470" i="3"/>
  <c r="G613" i="3"/>
  <c r="G317" i="3"/>
  <c r="G158" i="3"/>
  <c r="G102" i="3"/>
  <c r="G388" i="3"/>
  <c r="G380" i="3"/>
  <c r="G621" i="3"/>
  <c r="G130" i="3"/>
  <c r="G228" i="3"/>
  <c r="G156" i="3"/>
  <c r="G98" i="3"/>
  <c r="G84" i="3"/>
  <c r="G330" i="3"/>
  <c r="G451" i="3"/>
  <c r="G387" i="3"/>
  <c r="G323" i="3"/>
  <c r="G259" i="3"/>
  <c r="G3" i="3"/>
  <c r="G578" i="3"/>
  <c r="G354" i="3"/>
  <c r="G226" i="3"/>
  <c r="G96" i="3"/>
  <c r="G159" i="3"/>
  <c r="G623" i="3"/>
  <c r="G569" i="3"/>
  <c r="G441" i="3"/>
  <c r="G633" i="3"/>
  <c r="G568" i="3"/>
  <c r="G248" i="3"/>
  <c r="G184" i="3"/>
  <c r="G40" i="3"/>
  <c r="G471" i="3"/>
  <c r="G103" i="3"/>
  <c r="G205" i="3"/>
  <c r="G134" i="3"/>
  <c r="G221" i="3"/>
  <c r="G309" i="3"/>
  <c r="G557" i="3"/>
  <c r="G94" i="3"/>
  <c r="G46" i="3"/>
  <c r="G580" i="3"/>
  <c r="G637" i="3"/>
  <c r="G188" i="3"/>
  <c r="G34" i="3"/>
  <c r="G428" i="3"/>
  <c r="G152" i="3"/>
  <c r="G100" i="3"/>
  <c r="G391" i="3"/>
  <c r="G211" i="3"/>
  <c r="G604" i="3"/>
  <c r="G104" i="3"/>
  <c r="G167" i="3"/>
  <c r="G596" i="3"/>
  <c r="G404" i="3"/>
  <c r="G212" i="3"/>
  <c r="G80" i="3"/>
  <c r="G588" i="3"/>
  <c r="G396" i="3"/>
  <c r="G140" i="3"/>
  <c r="G12" i="3"/>
  <c r="G314" i="3"/>
  <c r="G56" i="3"/>
  <c r="G111" i="3"/>
  <c r="G636" i="3"/>
  <c r="G571" i="3"/>
  <c r="G315" i="3"/>
  <c r="G251" i="3"/>
  <c r="G187" i="3"/>
  <c r="G59" i="3"/>
  <c r="G635" i="3"/>
  <c r="G202" i="3"/>
  <c r="G74" i="3"/>
  <c r="G327" i="3"/>
  <c r="G143" i="3"/>
  <c r="G634" i="3"/>
  <c r="G561" i="3"/>
  <c r="G497" i="3"/>
  <c r="G433" i="3"/>
  <c r="G305" i="3"/>
  <c r="G49" i="3"/>
  <c r="G625" i="3"/>
  <c r="G560" i="3"/>
  <c r="G496" i="3"/>
  <c r="G16" i="3"/>
  <c r="G79" i="3"/>
  <c r="G622" i="3"/>
  <c r="G446" i="3"/>
  <c r="G86" i="3"/>
  <c r="G78" i="3"/>
  <c r="G245" i="3"/>
  <c r="G6" i="3"/>
  <c r="G5" i="3"/>
  <c r="G38" i="3"/>
  <c r="F644" i="1"/>
  <c r="F643" i="1"/>
  <c r="G2" i="1" s="1"/>
  <c r="I601" i="2"/>
  <c r="J601" i="2" s="1"/>
  <c r="E601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2" i="2"/>
  <c r="E633" i="2"/>
  <c r="E634" i="2"/>
  <c r="E635" i="2"/>
  <c r="E636" i="2"/>
  <c r="E637" i="2"/>
  <c r="E638" i="2"/>
  <c r="E639" i="2"/>
  <c r="E640" i="2"/>
  <c r="E641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2" i="2"/>
  <c r="B644" i="2"/>
  <c r="B643" i="2"/>
  <c r="C7" i="1"/>
  <c r="J31" i="1" s="1"/>
  <c r="M31" i="1" s="1"/>
  <c r="K601" i="3" l="1"/>
  <c r="K601" i="2"/>
  <c r="H415" i="3"/>
  <c r="H85" i="3"/>
  <c r="H285" i="3"/>
  <c r="H412" i="3"/>
  <c r="H515" i="3"/>
  <c r="H524" i="3"/>
  <c r="H164" i="3"/>
  <c r="H532" i="3"/>
  <c r="H42" i="3"/>
  <c r="H225" i="3"/>
  <c r="H27" i="3"/>
  <c r="H57" i="3"/>
  <c r="H157" i="3"/>
  <c r="H439" i="3"/>
  <c r="H420" i="3"/>
  <c r="H242" i="3"/>
  <c r="H213" i="3"/>
  <c r="H530" i="3"/>
  <c r="H366" i="3"/>
  <c r="H61" i="3"/>
  <c r="H240" i="3"/>
  <c r="H250" i="3"/>
  <c r="H218" i="3"/>
  <c r="H88" i="3"/>
  <c r="H459" i="3"/>
  <c r="H170" i="3"/>
  <c r="H148" i="3"/>
  <c r="H616" i="3"/>
  <c r="H603" i="3"/>
  <c r="H271" i="3"/>
  <c r="H21" i="3"/>
  <c r="H190" i="3"/>
  <c r="H101" i="3"/>
  <c r="H348" i="3"/>
  <c r="H507" i="3"/>
  <c r="H447" i="3"/>
  <c r="H543" i="3"/>
  <c r="H455" i="3"/>
  <c r="H454" i="3"/>
  <c r="H442" i="3"/>
  <c r="H289" i="3"/>
  <c r="H169" i="3"/>
  <c r="H121" i="3"/>
  <c r="H298" i="3"/>
  <c r="H338" i="3"/>
  <c r="H151" i="3"/>
  <c r="H89" i="3"/>
  <c r="H617" i="3"/>
  <c r="H437" i="3"/>
  <c r="H26" i="3"/>
  <c r="H254" i="3"/>
  <c r="H501" i="3"/>
  <c r="H520" i="3"/>
  <c r="H370" i="3"/>
  <c r="H25" i="3"/>
  <c r="H346" i="3"/>
  <c r="H456" i="3"/>
  <c r="H222" i="3"/>
  <c r="H155" i="3"/>
  <c r="H66" i="3"/>
  <c r="H237" i="3"/>
  <c r="H486" i="3"/>
  <c r="H599" i="3"/>
  <c r="H598" i="3"/>
  <c r="H541" i="3"/>
  <c r="H559" i="3"/>
  <c r="H534" i="3"/>
  <c r="H514" i="3"/>
  <c r="H166" i="3"/>
  <c r="H252" i="3"/>
  <c r="H236" i="3"/>
  <c r="H427" i="3"/>
  <c r="H217" i="3"/>
  <c r="H177" i="3"/>
  <c r="H371" i="3"/>
  <c r="H65" i="3"/>
  <c r="H320" i="3"/>
  <c r="H17" i="3"/>
  <c r="H446" i="3"/>
  <c r="H560" i="3"/>
  <c r="H634" i="3"/>
  <c r="H56" i="3"/>
  <c r="H80" i="3"/>
  <c r="H34" i="3"/>
  <c r="H40" i="3"/>
  <c r="H569" i="3"/>
  <c r="H373" i="3"/>
  <c r="H526" i="3"/>
  <c r="H258" i="3"/>
  <c r="H231" i="3"/>
  <c r="H365" i="3"/>
  <c r="H239" i="3"/>
  <c r="H407" i="3"/>
  <c r="H322" i="3"/>
  <c r="H570" i="3"/>
  <c r="H593" i="3"/>
  <c r="H364" i="3"/>
  <c r="H37" i="3"/>
  <c r="H413" i="3"/>
  <c r="H399" i="3"/>
  <c r="H390" i="3"/>
  <c r="H494" i="3"/>
  <c r="H544" i="3"/>
  <c r="H90" i="3"/>
  <c r="H181" i="3"/>
  <c r="H63" i="3"/>
  <c r="H295" i="3"/>
  <c r="H384" i="3"/>
  <c r="H629" i="3"/>
  <c r="H496" i="3"/>
  <c r="H471" i="3"/>
  <c r="H106" i="3"/>
  <c r="H23" i="3"/>
  <c r="H91" i="3"/>
  <c r="H299" i="3"/>
  <c r="H481" i="3"/>
  <c r="H625" i="3"/>
  <c r="H188" i="3"/>
  <c r="H184" i="3"/>
  <c r="H623" i="3"/>
  <c r="H98" i="3"/>
  <c r="H469" i="3"/>
  <c r="H208" i="3"/>
  <c r="H324" i="3"/>
  <c r="H597" i="3"/>
  <c r="H573" i="3"/>
  <c r="H435" i="3"/>
  <c r="H588" i="3"/>
  <c r="H441" i="3"/>
  <c r="H39" i="3"/>
  <c r="H5" i="3"/>
  <c r="H111" i="3"/>
  <c r="H557" i="3"/>
  <c r="H621" i="3"/>
  <c r="H267" i="3"/>
  <c r="H359" i="3"/>
  <c r="H53" i="3"/>
  <c r="H223" i="3"/>
  <c r="H22" i="3"/>
  <c r="H268" i="3"/>
  <c r="H124" i="3"/>
  <c r="H473" i="3"/>
  <c r="H76" i="3"/>
  <c r="H49" i="3"/>
  <c r="H314" i="3"/>
  <c r="H637" i="3"/>
  <c r="H159" i="3"/>
  <c r="H156" i="3"/>
  <c r="H193" i="3"/>
  <c r="H572" i="3"/>
  <c r="H206" i="3"/>
  <c r="H215" i="3"/>
  <c r="H153" i="3"/>
  <c r="H429" i="3"/>
  <c r="H358" i="3"/>
  <c r="H233" i="3"/>
  <c r="H510" i="3"/>
  <c r="H539" i="3"/>
  <c r="H527" i="3"/>
  <c r="H576" i="3"/>
  <c r="H297" i="3"/>
  <c r="H434" i="3"/>
  <c r="H426" i="3"/>
  <c r="H273" i="3"/>
  <c r="H410" i="3"/>
  <c r="H286" i="3"/>
  <c r="H261" i="3"/>
  <c r="H545" i="3"/>
  <c r="H52" i="3"/>
  <c r="H44" i="3"/>
  <c r="H618" i="3"/>
  <c r="H245" i="3"/>
  <c r="H74" i="3"/>
  <c r="H315" i="3"/>
  <c r="H12" i="3"/>
  <c r="H404" i="3"/>
  <c r="H211" i="3"/>
  <c r="H580" i="3"/>
  <c r="H134" i="3"/>
  <c r="H568" i="3"/>
  <c r="H387" i="3"/>
  <c r="H257" i="3"/>
  <c r="H196" i="3"/>
  <c r="H9" i="3"/>
  <c r="H147" i="3"/>
  <c r="H567" i="3"/>
  <c r="H35" i="3"/>
  <c r="H549" i="3"/>
  <c r="H270" i="3"/>
  <c r="H626" i="3"/>
  <c r="H32" i="3"/>
  <c r="H487" i="3"/>
  <c r="H392" i="3"/>
  <c r="H351" i="3"/>
  <c r="H611" i="3"/>
  <c r="H93" i="3"/>
  <c r="H262" i="3"/>
  <c r="H509" i="3"/>
  <c r="H381" i="3"/>
  <c r="H504" i="3"/>
  <c r="H468" i="3"/>
  <c r="H357" i="3"/>
  <c r="H219" i="3"/>
  <c r="H29" i="3"/>
  <c r="H574" i="3"/>
  <c r="H340" i="3"/>
  <c r="H581" i="3"/>
  <c r="H162" i="3"/>
  <c r="H537" i="3"/>
  <c r="H70" i="3"/>
  <c r="H210" i="3"/>
  <c r="H512" i="3"/>
  <c r="H274" i="3"/>
  <c r="H336" i="3"/>
  <c r="H378" i="3"/>
  <c r="H185" i="3"/>
  <c r="H186" i="3"/>
  <c r="H288" i="3"/>
  <c r="H154" i="3"/>
  <c r="H224" i="3"/>
  <c r="H362" i="3"/>
  <c r="H138" i="3"/>
  <c r="H176" i="3"/>
  <c r="H128" i="3"/>
  <c r="H122" i="3"/>
  <c r="H178" i="3"/>
  <c r="H197" i="3"/>
  <c r="H87" i="3"/>
  <c r="H144" i="3"/>
  <c r="H377" i="3"/>
  <c r="H620" i="3"/>
  <c r="H319" i="3"/>
  <c r="H318" i="3"/>
  <c r="H635" i="3"/>
  <c r="H428" i="3"/>
  <c r="H612" i="3"/>
  <c r="H47" i="3"/>
  <c r="H640" i="3"/>
  <c r="H24" i="3"/>
  <c r="H243" i="3"/>
  <c r="H108" i="3"/>
  <c r="H79" i="3"/>
  <c r="H251" i="3"/>
  <c r="H248" i="3"/>
  <c r="H102" i="3"/>
  <c r="H592" i="3"/>
  <c r="H632" i="3"/>
  <c r="H18" i="3"/>
  <c r="H182" i="3"/>
  <c r="H300" i="3"/>
  <c r="H45" i="3"/>
  <c r="H556" i="3"/>
  <c r="H11" i="3"/>
  <c r="H265" i="3"/>
  <c r="H416" i="3"/>
  <c r="H244" i="3"/>
  <c r="H247" i="3"/>
  <c r="H78" i="3"/>
  <c r="H202" i="3"/>
  <c r="H140" i="3"/>
  <c r="H391" i="3"/>
  <c r="H633" i="3"/>
  <c r="H226" i="3"/>
  <c r="H451" i="3"/>
  <c r="H228" i="3"/>
  <c r="H158" i="3"/>
  <c r="H385" i="3"/>
  <c r="H150" i="3"/>
  <c r="H329" i="3"/>
  <c r="H582" i="3"/>
  <c r="H81" i="3"/>
  <c r="H607" i="3"/>
  <c r="H136" i="3"/>
  <c r="H163" i="3"/>
  <c r="H308" i="3"/>
  <c r="H389" i="3"/>
  <c r="H350" i="3"/>
  <c r="H503" i="3"/>
  <c r="H50" i="3"/>
  <c r="H517" i="3"/>
  <c r="H229" i="3"/>
  <c r="H326" i="3"/>
  <c r="H423" i="3"/>
  <c r="H165" i="3"/>
  <c r="H334" i="3"/>
  <c r="H430" i="3"/>
  <c r="H349" i="3"/>
  <c r="H310" i="3"/>
  <c r="H276" i="3"/>
  <c r="H406" i="3"/>
  <c r="H397" i="3"/>
  <c r="H555" i="3"/>
  <c r="H269" i="3"/>
  <c r="H238" i="3"/>
  <c r="H529" i="3"/>
  <c r="H173" i="3"/>
  <c r="H602" i="3"/>
  <c r="H149" i="3"/>
  <c r="H4" i="3"/>
  <c r="H600" i="3"/>
  <c r="H565" i="3"/>
  <c r="H241" i="3"/>
  <c r="H491" i="3"/>
  <c r="H201" i="3"/>
  <c r="H483" i="3"/>
  <c r="H290" i="3"/>
  <c r="H475" i="3"/>
  <c r="H137" i="3"/>
  <c r="H467" i="3"/>
  <c r="H73" i="3"/>
  <c r="H440" i="3"/>
  <c r="H551" i="3"/>
  <c r="H133" i="3"/>
  <c r="H528" i="3"/>
  <c r="H131" i="3"/>
  <c r="H313" i="3"/>
  <c r="H639" i="3"/>
  <c r="H561" i="3"/>
  <c r="H578" i="3"/>
  <c r="H192" i="3"/>
  <c r="H405" i="3"/>
  <c r="H293" i="3"/>
  <c r="H516" i="3"/>
  <c r="H564" i="3"/>
  <c r="H105" i="3"/>
  <c r="H489" i="3"/>
  <c r="H172" i="3"/>
  <c r="H465" i="3"/>
  <c r="H200" i="3"/>
  <c r="H327" i="3"/>
  <c r="H604" i="3"/>
  <c r="H221" i="3"/>
  <c r="H323" i="3"/>
  <c r="H542" i="3"/>
  <c r="H458" i="3"/>
  <c r="H584" i="3"/>
  <c r="H594" i="3"/>
  <c r="H10" i="3"/>
  <c r="H383" i="3"/>
  <c r="H546" i="3"/>
  <c r="H97" i="3"/>
  <c r="H125" i="3"/>
  <c r="H553" i="3"/>
  <c r="H62" i="3"/>
  <c r="H562" i="3"/>
  <c r="H591" i="3"/>
  <c r="H114" i="3"/>
  <c r="H566" i="3"/>
  <c r="H283" i="3"/>
  <c r="H36" i="3"/>
  <c r="H67" i="3"/>
  <c r="H51" i="3"/>
  <c r="H281" i="3"/>
  <c r="H418" i="3"/>
  <c r="H72" i="3"/>
  <c r="H628" i="3"/>
  <c r="H16" i="3"/>
  <c r="H433" i="3"/>
  <c r="H571" i="3"/>
  <c r="H396" i="3"/>
  <c r="H596" i="3"/>
  <c r="H100" i="3"/>
  <c r="H94" i="3"/>
  <c r="H205" i="3"/>
  <c r="H354" i="3"/>
  <c r="H130" i="3"/>
  <c r="H317" i="3"/>
  <c r="H495" i="3"/>
  <c r="H301" i="3"/>
  <c r="H457" i="3"/>
  <c r="H463" i="3"/>
  <c r="H145" i="3"/>
  <c r="H538" i="3"/>
  <c r="H316" i="3"/>
  <c r="H525" i="3"/>
  <c r="H216" i="3"/>
  <c r="H71" i="3"/>
  <c r="H227" i="3"/>
  <c r="H372" i="3"/>
  <c r="H353" i="3"/>
  <c r="H43" i="3"/>
  <c r="H552" i="3"/>
  <c r="H58" i="3"/>
  <c r="H132" i="3"/>
  <c r="H92" i="3"/>
  <c r="H513" i="3"/>
  <c r="H589" i="3"/>
  <c r="H398" i="3"/>
  <c r="H230" i="3"/>
  <c r="H77" i="3"/>
  <c r="H511" i="3"/>
  <c r="H54" i="3"/>
  <c r="H142" i="3"/>
  <c r="H119" i="3"/>
  <c r="H341" i="3"/>
  <c r="H204" i="3"/>
  <c r="H277" i="3"/>
  <c r="H220" i="3"/>
  <c r="H14" i="3"/>
  <c r="H246" i="3"/>
  <c r="H260" i="3"/>
  <c r="H518" i="3"/>
  <c r="H432" i="3"/>
  <c r="H472" i="3"/>
  <c r="H400" i="3"/>
  <c r="H419" i="3"/>
  <c r="H424" i="3"/>
  <c r="H376" i="3"/>
  <c r="H403" i="3"/>
  <c r="H113" i="3"/>
  <c r="H368" i="3"/>
  <c r="H328" i="3"/>
  <c r="H312" i="3"/>
  <c r="H355" i="3"/>
  <c r="H272" i="3"/>
  <c r="H282" i="3"/>
  <c r="H8" i="3"/>
  <c r="H95" i="3"/>
  <c r="H606" i="3"/>
  <c r="H69" i="3"/>
  <c r="H548" i="3"/>
  <c r="H291" i="3"/>
  <c r="H266" i="3"/>
  <c r="H448" i="3"/>
  <c r="H394" i="3"/>
  <c r="H249" i="3"/>
  <c r="H638" i="3"/>
  <c r="H631" i="3"/>
  <c r="H627" i="3"/>
  <c r="H160" i="3"/>
  <c r="H38" i="3"/>
  <c r="H497" i="3"/>
  <c r="H167" i="3"/>
  <c r="H64" i="3"/>
  <c r="H203" i="3"/>
  <c r="H462" i="3"/>
  <c r="H585" i="3"/>
  <c r="H590" i="3"/>
  <c r="H500" i="3"/>
  <c r="H279" i="3"/>
  <c r="H171" i="3"/>
  <c r="H115" i="3"/>
  <c r="H615" i="3"/>
  <c r="H84" i="3"/>
  <c r="H380" i="3"/>
  <c r="H613" i="3"/>
  <c r="H577" i="3"/>
  <c r="H586" i="3"/>
  <c r="H83" i="3"/>
  <c r="H492" i="3"/>
  <c r="H558" i="3"/>
  <c r="H264" i="3"/>
  <c r="H234" i="3"/>
  <c r="H337" i="3"/>
  <c r="H485" i="3"/>
  <c r="H345" i="3"/>
  <c r="H146" i="3"/>
  <c r="H30" i="3"/>
  <c r="H296" i="3"/>
  <c r="H183" i="3"/>
  <c r="H498" i="3"/>
  <c r="H356" i="3"/>
  <c r="H445" i="3"/>
  <c r="H550" i="3"/>
  <c r="H116" i="3"/>
  <c r="H521" i="3"/>
  <c r="H292" i="3"/>
  <c r="H461" i="3"/>
  <c r="H583" i="3"/>
  <c r="H189" i="3"/>
  <c r="H554" i="3"/>
  <c r="H60" i="3"/>
  <c r="H174" i="3"/>
  <c r="H533" i="3"/>
  <c r="H342" i="3"/>
  <c r="H109" i="3"/>
  <c r="H421" i="3"/>
  <c r="H175" i="3"/>
  <c r="H450" i="3"/>
  <c r="H287" i="3"/>
  <c r="H508" i="3"/>
  <c r="H126" i="3"/>
  <c r="H460" i="3"/>
  <c r="H535" i="3"/>
  <c r="H480" i="3"/>
  <c r="H369" i="3"/>
  <c r="H207" i="3"/>
  <c r="H253" i="3"/>
  <c r="H478" i="3"/>
  <c r="H453" i="3"/>
  <c r="H436" i="3"/>
  <c r="H531" i="3"/>
  <c r="H343" i="3"/>
  <c r="H161" i="3"/>
  <c r="H41" i="3"/>
  <c r="H443" i="3"/>
  <c r="H82" i="3"/>
  <c r="H488" i="3"/>
  <c r="H624" i="3"/>
  <c r="H630" i="3"/>
  <c r="H641" i="3"/>
  <c r="H28" i="3"/>
  <c r="H608" i="3"/>
  <c r="H6" i="3"/>
  <c r="H622" i="3"/>
  <c r="H59" i="3"/>
  <c r="H212" i="3"/>
  <c r="H152" i="3"/>
  <c r="H46" i="3"/>
  <c r="H309" i="3"/>
  <c r="H103" i="3"/>
  <c r="H96" i="3"/>
  <c r="H595" i="3"/>
  <c r="H402" i="3"/>
  <c r="H325" i="3"/>
  <c r="H7" i="3"/>
  <c r="H536" i="3"/>
  <c r="H547" i="3"/>
  <c r="H263" i="3"/>
  <c r="H490" i="3"/>
  <c r="H414" i="3"/>
  <c r="H360" i="3"/>
  <c r="H361" i="3"/>
  <c r="H33" i="3"/>
  <c r="H303" i="3"/>
  <c r="H610" i="3"/>
  <c r="H438" i="3"/>
  <c r="H255" i="3"/>
  <c r="H194" i="3"/>
  <c r="H311" i="3"/>
  <c r="H499" i="3"/>
  <c r="H476" i="3"/>
  <c r="H141" i="3"/>
  <c r="H20" i="3"/>
  <c r="H395" i="3"/>
  <c r="H464" i="3"/>
  <c r="H425" i="3"/>
  <c r="H411" i="3"/>
  <c r="H339" i="3"/>
  <c r="H408" i="3"/>
  <c r="H417" i="3"/>
  <c r="H379" i="3"/>
  <c r="H307" i="3"/>
  <c r="H352" i="3"/>
  <c r="H409" i="3"/>
  <c r="H363" i="3"/>
  <c r="H275" i="3"/>
  <c r="H304" i="3"/>
  <c r="H401" i="3"/>
  <c r="H347" i="3"/>
  <c r="H235" i="3"/>
  <c r="H256" i="3"/>
  <c r="H393" i="3"/>
  <c r="H68" i="3"/>
  <c r="H195" i="3"/>
  <c r="H466" i="3"/>
  <c r="H321" i="3"/>
  <c r="H209" i="3"/>
  <c r="H305" i="3"/>
  <c r="H187" i="3"/>
  <c r="H259" i="3"/>
  <c r="H388" i="3"/>
  <c r="H470" i="3"/>
  <c r="H127" i="3"/>
  <c r="H375" i="3"/>
  <c r="H75" i="3"/>
  <c r="H214" i="3"/>
  <c r="H474" i="3"/>
  <c r="H199" i="3"/>
  <c r="H482" i="3"/>
  <c r="H619" i="3"/>
  <c r="H31" i="3"/>
  <c r="H335" i="3"/>
  <c r="H523" i="3"/>
  <c r="H13" i="3"/>
  <c r="H110" i="3"/>
  <c r="H575" i="3"/>
  <c r="H191" i="3"/>
  <c r="H506" i="3"/>
  <c r="H444" i="3"/>
  <c r="H118" i="3"/>
  <c r="H333" i="3"/>
  <c r="H294" i="3"/>
  <c r="H484" i="3"/>
  <c r="H505" i="3"/>
  <c r="H386" i="3"/>
  <c r="H452" i="3"/>
  <c r="H519" i="3"/>
  <c r="H278" i="3"/>
  <c r="H579" i="3"/>
  <c r="H587" i="3"/>
  <c r="H107" i="3"/>
  <c r="H431" i="3"/>
  <c r="H605" i="3"/>
  <c r="H422" i="3"/>
  <c r="H477" i="3"/>
  <c r="H374" i="3"/>
  <c r="H479" i="3"/>
  <c r="H123" i="3"/>
  <c r="H367" i="3"/>
  <c r="H502" i="3"/>
  <c r="H86" i="3"/>
  <c r="H143" i="3"/>
  <c r="H636" i="3"/>
  <c r="H104" i="3"/>
  <c r="H3" i="3"/>
  <c r="H330" i="3"/>
  <c r="H522" i="3"/>
  <c r="H284" i="3"/>
  <c r="H302" i="3"/>
  <c r="H344" i="3"/>
  <c r="H198" i="3"/>
  <c r="H306" i="3"/>
  <c r="H55" i="3"/>
  <c r="H563" i="3"/>
  <c r="H135" i="3"/>
  <c r="H609" i="3"/>
  <c r="H117" i="3"/>
  <c r="H382" i="3"/>
  <c r="H614" i="3"/>
  <c r="H332" i="3"/>
  <c r="H540" i="3"/>
  <c r="H168" i="3"/>
  <c r="H179" i="3"/>
  <c r="H280" i="3"/>
  <c r="H139" i="3"/>
  <c r="H232" i="3"/>
  <c r="H112" i="3"/>
  <c r="H99" i="3"/>
  <c r="H15" i="3"/>
  <c r="H120" i="3"/>
  <c r="H493" i="3"/>
  <c r="H48" i="3"/>
  <c r="H19" i="3"/>
  <c r="H331" i="3"/>
  <c r="H129" i="3"/>
  <c r="H449" i="3"/>
  <c r="H180" i="3"/>
  <c r="F644" i="3"/>
  <c r="F643" i="3"/>
  <c r="G2" i="3"/>
  <c r="H2" i="1"/>
  <c r="G607" i="1"/>
  <c r="H607" i="1" s="1"/>
  <c r="N607" i="1" s="1"/>
  <c r="G608" i="1"/>
  <c r="H608" i="1" s="1"/>
  <c r="N608" i="1" s="1"/>
  <c r="G16" i="1"/>
  <c r="H16" i="1" s="1"/>
  <c r="N16" i="1" s="1"/>
  <c r="G34" i="1"/>
  <c r="H34" i="1" s="1"/>
  <c r="G49" i="1"/>
  <c r="H49" i="1" s="1"/>
  <c r="G586" i="1"/>
  <c r="H586" i="1" s="1"/>
  <c r="G600" i="1"/>
  <c r="H600" i="1" s="1"/>
  <c r="N600" i="1" s="1"/>
  <c r="G614" i="1"/>
  <c r="H614" i="1" s="1"/>
  <c r="N614" i="1" s="1"/>
  <c r="G625" i="1"/>
  <c r="H625" i="1" s="1"/>
  <c r="N625" i="1" s="1"/>
  <c r="G639" i="1"/>
  <c r="H639" i="1" s="1"/>
  <c r="N639" i="1" s="1"/>
  <c r="G524" i="1"/>
  <c r="H524" i="1" s="1"/>
  <c r="G479" i="1"/>
  <c r="H479" i="1" s="1"/>
  <c r="G351" i="1"/>
  <c r="H351" i="1" s="1"/>
  <c r="G223" i="1"/>
  <c r="H223" i="1" s="1"/>
  <c r="N223" i="1" s="1"/>
  <c r="G87" i="1"/>
  <c r="H87" i="1" s="1"/>
  <c r="G558" i="1"/>
  <c r="H558" i="1" s="1"/>
  <c r="G430" i="1"/>
  <c r="H430" i="1" s="1"/>
  <c r="G302" i="1"/>
  <c r="H302" i="1" s="1"/>
  <c r="N302" i="1" s="1"/>
  <c r="G166" i="1"/>
  <c r="H166" i="1" s="1"/>
  <c r="N166" i="1" s="1"/>
  <c r="G78" i="1"/>
  <c r="H78" i="1" s="1"/>
  <c r="G632" i="1"/>
  <c r="H632" i="1" s="1"/>
  <c r="N632" i="1" s="1"/>
  <c r="G519" i="1"/>
  <c r="H519" i="1" s="1"/>
  <c r="G391" i="1"/>
  <c r="H391" i="1" s="1"/>
  <c r="G263" i="1"/>
  <c r="H263" i="1" s="1"/>
  <c r="G143" i="1"/>
  <c r="H143" i="1" s="1"/>
  <c r="G609" i="1"/>
  <c r="H609" i="1" s="1"/>
  <c r="N609" i="1" s="1"/>
  <c r="G462" i="1"/>
  <c r="H462" i="1" s="1"/>
  <c r="G326" i="1"/>
  <c r="H326" i="1" s="1"/>
  <c r="N326" i="1" s="1"/>
  <c r="G206" i="1"/>
  <c r="H206" i="1" s="1"/>
  <c r="G631" i="1"/>
  <c r="H631" i="1" s="1"/>
  <c r="N631" i="1" s="1"/>
  <c r="G276" i="1"/>
  <c r="H276" i="1" s="1"/>
  <c r="G148" i="1"/>
  <c r="H148" i="1" s="1"/>
  <c r="N148" i="1" s="1"/>
  <c r="G84" i="1"/>
  <c r="H84" i="1" s="1"/>
  <c r="N84" i="1" s="1"/>
  <c r="G564" i="1"/>
  <c r="H564" i="1" s="1"/>
  <c r="G563" i="1"/>
  <c r="H563" i="1" s="1"/>
  <c r="N563" i="1" s="1"/>
  <c r="G307" i="1"/>
  <c r="H307" i="1" s="1"/>
  <c r="G484" i="1"/>
  <c r="H484" i="1" s="1"/>
  <c r="G507" i="1"/>
  <c r="H507" i="1" s="1"/>
  <c r="N507" i="1" s="1"/>
  <c r="G474" i="1"/>
  <c r="H474" i="1" s="1"/>
  <c r="G338" i="1"/>
  <c r="H338" i="1" s="1"/>
  <c r="G274" i="1"/>
  <c r="H274" i="1" s="1"/>
  <c r="N274" i="1" s="1"/>
  <c r="G210" i="1"/>
  <c r="H210" i="1" s="1"/>
  <c r="N210" i="1" s="1"/>
  <c r="G146" i="1"/>
  <c r="H146" i="1" s="1"/>
  <c r="N146" i="1" s="1"/>
  <c r="G82" i="1"/>
  <c r="H82" i="1" s="1"/>
  <c r="N82" i="1" s="1"/>
  <c r="G10" i="1"/>
  <c r="H10" i="1" s="1"/>
  <c r="N10" i="1" s="1"/>
  <c r="G260" i="1"/>
  <c r="H260" i="1" s="1"/>
  <c r="G323" i="1"/>
  <c r="H323" i="1" s="1"/>
  <c r="G561" i="1"/>
  <c r="H561" i="1" s="1"/>
  <c r="G353" i="1"/>
  <c r="H353" i="1" s="1"/>
  <c r="G249" i="1"/>
  <c r="H249" i="1" s="1"/>
  <c r="G185" i="1"/>
  <c r="H185" i="1" s="1"/>
  <c r="G121" i="1"/>
  <c r="H121" i="1" s="1"/>
  <c r="G57" i="1"/>
  <c r="H57" i="1" s="1"/>
  <c r="G580" i="1"/>
  <c r="H580" i="1" s="1"/>
  <c r="G356" i="1"/>
  <c r="H356" i="1" s="1"/>
  <c r="G531" i="1"/>
  <c r="H531" i="1" s="1"/>
  <c r="N531" i="1" s="1"/>
  <c r="G315" i="1"/>
  <c r="H315" i="1" s="1"/>
  <c r="N315" i="1" s="1"/>
  <c r="G466" i="1"/>
  <c r="H466" i="1" s="1"/>
  <c r="G553" i="1"/>
  <c r="H553" i="1" s="1"/>
  <c r="G465" i="1"/>
  <c r="H465" i="1" s="1"/>
  <c r="G369" i="1"/>
  <c r="H369" i="1" s="1"/>
  <c r="G568" i="1"/>
  <c r="H568" i="1" s="1"/>
  <c r="N568" i="1" s="1"/>
  <c r="G504" i="1"/>
  <c r="H504" i="1" s="1"/>
  <c r="G440" i="1"/>
  <c r="H440" i="1" s="1"/>
  <c r="G376" i="1"/>
  <c r="H376" i="1" s="1"/>
  <c r="G312" i="1"/>
  <c r="H312" i="1" s="1"/>
  <c r="G248" i="1"/>
  <c r="H248" i="1" s="1"/>
  <c r="G184" i="1"/>
  <c r="H184" i="1" s="1"/>
  <c r="N184" i="1" s="1"/>
  <c r="G120" i="1"/>
  <c r="H120" i="1" s="1"/>
  <c r="G56" i="1"/>
  <c r="H56" i="1" s="1"/>
  <c r="G585" i="1"/>
  <c r="H585" i="1" s="1"/>
  <c r="G11" i="1"/>
  <c r="H11" i="1" s="1"/>
  <c r="N11" i="1" s="1"/>
  <c r="G605" i="1"/>
  <c r="H605" i="1" s="1"/>
  <c r="N605" i="1" s="1"/>
  <c r="G31" i="1"/>
  <c r="H31" i="1" s="1"/>
  <c r="G6" i="1"/>
  <c r="H6" i="1" s="1"/>
  <c r="N6" i="1" s="1"/>
  <c r="G203" i="1"/>
  <c r="H203" i="1" s="1"/>
  <c r="G139" i="1"/>
  <c r="H139" i="1" s="1"/>
  <c r="N139" i="1" s="1"/>
  <c r="G75" i="1"/>
  <c r="H75" i="1" s="1"/>
  <c r="N75" i="1" s="1"/>
  <c r="G557" i="1"/>
  <c r="H557" i="1" s="1"/>
  <c r="G493" i="1"/>
  <c r="H493" i="1" s="1"/>
  <c r="G429" i="1"/>
  <c r="H429" i="1" s="1"/>
  <c r="G365" i="1"/>
  <c r="H365" i="1" s="1"/>
  <c r="N365" i="1" s="1"/>
  <c r="G301" i="1"/>
  <c r="H301" i="1" s="1"/>
  <c r="G237" i="1"/>
  <c r="H237" i="1" s="1"/>
  <c r="G173" i="1"/>
  <c r="H173" i="1" s="1"/>
  <c r="N173" i="1" s="1"/>
  <c r="G109" i="1"/>
  <c r="H109" i="1" s="1"/>
  <c r="G45" i="1"/>
  <c r="H45" i="1" s="1"/>
  <c r="G36" i="1"/>
  <c r="H36" i="1" s="1"/>
  <c r="G103" i="1"/>
  <c r="H103" i="1" s="1"/>
  <c r="G640" i="1"/>
  <c r="H640" i="1" s="1"/>
  <c r="N640" i="1" s="1"/>
  <c r="G641" i="1"/>
  <c r="H641" i="1" s="1"/>
  <c r="N641" i="1" s="1"/>
  <c r="G590" i="1"/>
  <c r="H590" i="1" s="1"/>
  <c r="G339" i="1"/>
  <c r="H339" i="1" s="1"/>
  <c r="G282" i="1"/>
  <c r="H282" i="1" s="1"/>
  <c r="G340" i="1"/>
  <c r="H340" i="1" s="1"/>
  <c r="G463" i="1"/>
  <c r="H463" i="1" s="1"/>
  <c r="G335" i="1"/>
  <c r="H335" i="1" s="1"/>
  <c r="G199" i="1"/>
  <c r="H199" i="1" s="1"/>
  <c r="G71" i="1"/>
  <c r="H71" i="1" s="1"/>
  <c r="N71" i="1" s="1"/>
  <c r="G534" i="1"/>
  <c r="H534" i="1" s="1"/>
  <c r="G406" i="1"/>
  <c r="H406" i="1" s="1"/>
  <c r="G286" i="1"/>
  <c r="H286" i="1" s="1"/>
  <c r="G158" i="1"/>
  <c r="H158" i="1" s="1"/>
  <c r="N158" i="1" s="1"/>
  <c r="G70" i="1"/>
  <c r="H70" i="1" s="1"/>
  <c r="G624" i="1"/>
  <c r="H624" i="1" s="1"/>
  <c r="N624" i="1" s="1"/>
  <c r="G503" i="1"/>
  <c r="H503" i="1" s="1"/>
  <c r="G375" i="1"/>
  <c r="H375" i="1" s="1"/>
  <c r="G247" i="1"/>
  <c r="H247" i="1" s="1"/>
  <c r="G127" i="1"/>
  <c r="H127" i="1" s="1"/>
  <c r="N127" i="1" s="1"/>
  <c r="G566" i="1"/>
  <c r="H566" i="1" s="1"/>
  <c r="G438" i="1"/>
  <c r="H438" i="1" s="1"/>
  <c r="G310" i="1"/>
  <c r="H310" i="1" s="1"/>
  <c r="N310" i="1" s="1"/>
  <c r="G190" i="1"/>
  <c r="H190" i="1" s="1"/>
  <c r="G623" i="1"/>
  <c r="H623" i="1" s="1"/>
  <c r="N623" i="1" s="1"/>
  <c r="G244" i="1"/>
  <c r="H244" i="1" s="1"/>
  <c r="G140" i="1"/>
  <c r="H140" i="1" s="1"/>
  <c r="G76" i="1"/>
  <c r="H76" i="1" s="1"/>
  <c r="G500" i="1"/>
  <c r="H500" i="1" s="1"/>
  <c r="N500" i="1" s="1"/>
  <c r="G523" i="1"/>
  <c r="H523" i="1" s="1"/>
  <c r="G299" i="1"/>
  <c r="H299" i="1" s="1"/>
  <c r="G436" i="1"/>
  <c r="H436" i="1" s="1"/>
  <c r="G467" i="1"/>
  <c r="H467" i="1" s="1"/>
  <c r="G442" i="1"/>
  <c r="H442" i="1" s="1"/>
  <c r="G330" i="1"/>
  <c r="H330" i="1" s="1"/>
  <c r="G266" i="1"/>
  <c r="H266" i="1" s="1"/>
  <c r="G202" i="1"/>
  <c r="H202" i="1" s="1"/>
  <c r="G138" i="1"/>
  <c r="H138" i="1" s="1"/>
  <c r="G74" i="1"/>
  <c r="H74" i="1" s="1"/>
  <c r="N74" i="1" s="1"/>
  <c r="G582" i="1"/>
  <c r="H582" i="1" s="1"/>
  <c r="G212" i="1"/>
  <c r="H212" i="1" s="1"/>
  <c r="N212" i="1" s="1"/>
  <c r="G570" i="1"/>
  <c r="H570" i="1" s="1"/>
  <c r="G529" i="1"/>
  <c r="H529" i="1" s="1"/>
  <c r="N529" i="1" s="1"/>
  <c r="G329" i="1"/>
  <c r="H329" i="1" s="1"/>
  <c r="N329" i="1" s="1"/>
  <c r="G241" i="1"/>
  <c r="H241" i="1" s="1"/>
  <c r="G177" i="1"/>
  <c r="H177" i="1" s="1"/>
  <c r="G113" i="1"/>
  <c r="H113" i="1" s="1"/>
  <c r="G41" i="1"/>
  <c r="H41" i="1" s="1"/>
  <c r="G572" i="1"/>
  <c r="H572" i="1" s="1"/>
  <c r="N572" i="1" s="1"/>
  <c r="G316" i="1"/>
  <c r="H316" i="1" s="1"/>
  <c r="G499" i="1"/>
  <c r="H499" i="1" s="1"/>
  <c r="G578" i="1"/>
  <c r="H578" i="1" s="1"/>
  <c r="G450" i="1"/>
  <c r="H450" i="1" s="1"/>
  <c r="G545" i="1"/>
  <c r="H545" i="1" s="1"/>
  <c r="G457" i="1"/>
  <c r="H457" i="1" s="1"/>
  <c r="G361" i="1"/>
  <c r="H361" i="1" s="1"/>
  <c r="G560" i="1"/>
  <c r="H560" i="1" s="1"/>
  <c r="G496" i="1"/>
  <c r="H496" i="1" s="1"/>
  <c r="G432" i="1"/>
  <c r="H432" i="1" s="1"/>
  <c r="G368" i="1"/>
  <c r="H368" i="1" s="1"/>
  <c r="N368" i="1" s="1"/>
  <c r="G304" i="1"/>
  <c r="H304" i="1" s="1"/>
  <c r="G240" i="1"/>
  <c r="H240" i="1" s="1"/>
  <c r="G176" i="1"/>
  <c r="H176" i="1" s="1"/>
  <c r="G112" i="1"/>
  <c r="H112" i="1" s="1"/>
  <c r="G48" i="1"/>
  <c r="H48" i="1" s="1"/>
  <c r="G634" i="1"/>
  <c r="H634" i="1" s="1"/>
  <c r="N634" i="1" s="1"/>
  <c r="G3" i="1"/>
  <c r="H3" i="1" s="1"/>
  <c r="N3" i="1" s="1"/>
  <c r="G595" i="1"/>
  <c r="H595" i="1" s="1"/>
  <c r="G23" i="1"/>
  <c r="H23" i="1" s="1"/>
  <c r="N23" i="1" s="1"/>
  <c r="G259" i="1"/>
  <c r="H259" i="1" s="1"/>
  <c r="G195" i="1"/>
  <c r="H195" i="1" s="1"/>
  <c r="G131" i="1"/>
  <c r="H131" i="1" s="1"/>
  <c r="G67" i="1"/>
  <c r="H67" i="1" s="1"/>
  <c r="N67" i="1" s="1"/>
  <c r="G549" i="1"/>
  <c r="H549" i="1" s="1"/>
  <c r="N549" i="1" s="1"/>
  <c r="G485" i="1"/>
  <c r="H485" i="1" s="1"/>
  <c r="G421" i="1"/>
  <c r="H421" i="1" s="1"/>
  <c r="G357" i="1"/>
  <c r="H357" i="1" s="1"/>
  <c r="G293" i="1"/>
  <c r="H293" i="1" s="1"/>
  <c r="G229" i="1"/>
  <c r="H229" i="1" s="1"/>
  <c r="N229" i="1" s="1"/>
  <c r="G165" i="1"/>
  <c r="H165" i="1" s="1"/>
  <c r="G101" i="1"/>
  <c r="H101" i="1" s="1"/>
  <c r="G37" i="1"/>
  <c r="H37" i="1" s="1"/>
  <c r="G28" i="1"/>
  <c r="H28" i="1" s="1"/>
  <c r="N28" i="1" s="1"/>
  <c r="G318" i="1"/>
  <c r="H318" i="1" s="1"/>
  <c r="N318" i="1" s="1"/>
  <c r="G279" i="1"/>
  <c r="H279" i="1" s="1"/>
  <c r="N279" i="1" s="1"/>
  <c r="G332" i="1"/>
  <c r="H332" i="1" s="1"/>
  <c r="G547" i="1"/>
  <c r="H547" i="1" s="1"/>
  <c r="N547" i="1" s="1"/>
  <c r="G567" i="1"/>
  <c r="H567" i="1" s="1"/>
  <c r="N567" i="1" s="1"/>
  <c r="G439" i="1"/>
  <c r="H439" i="1" s="1"/>
  <c r="N439" i="1" s="1"/>
  <c r="G319" i="1"/>
  <c r="H319" i="1" s="1"/>
  <c r="G183" i="1"/>
  <c r="H183" i="1" s="1"/>
  <c r="G55" i="1"/>
  <c r="H55" i="1" s="1"/>
  <c r="N55" i="1" s="1"/>
  <c r="G518" i="1"/>
  <c r="H518" i="1" s="1"/>
  <c r="N518" i="1" s="1"/>
  <c r="G390" i="1"/>
  <c r="H390" i="1" s="1"/>
  <c r="N390" i="1" s="1"/>
  <c r="G262" i="1"/>
  <c r="H262" i="1" s="1"/>
  <c r="G142" i="1"/>
  <c r="H142" i="1" s="1"/>
  <c r="G62" i="1"/>
  <c r="H62" i="1" s="1"/>
  <c r="N62" i="1" s="1"/>
  <c r="G616" i="1"/>
  <c r="H616" i="1" s="1"/>
  <c r="N616" i="1" s="1"/>
  <c r="G487" i="1"/>
  <c r="H487" i="1" s="1"/>
  <c r="G359" i="1"/>
  <c r="H359" i="1" s="1"/>
  <c r="G231" i="1"/>
  <c r="H231" i="1" s="1"/>
  <c r="N231" i="1" s="1"/>
  <c r="G111" i="1"/>
  <c r="H111" i="1" s="1"/>
  <c r="G550" i="1"/>
  <c r="H550" i="1" s="1"/>
  <c r="N550" i="1" s="1"/>
  <c r="G422" i="1"/>
  <c r="H422" i="1" s="1"/>
  <c r="G294" i="1"/>
  <c r="H294" i="1" s="1"/>
  <c r="G174" i="1"/>
  <c r="H174" i="1" s="1"/>
  <c r="G615" i="1"/>
  <c r="H615" i="1" s="1"/>
  <c r="N615" i="1" s="1"/>
  <c r="G228" i="1"/>
  <c r="H228" i="1" s="1"/>
  <c r="G132" i="1"/>
  <c r="H132" i="1" s="1"/>
  <c r="G68" i="1"/>
  <c r="H68" i="1" s="1"/>
  <c r="G452" i="1"/>
  <c r="H452" i="1" s="1"/>
  <c r="G483" i="1"/>
  <c r="H483" i="1" s="1"/>
  <c r="N483" i="1" s="1"/>
  <c r="G291" i="1"/>
  <c r="H291" i="1" s="1"/>
  <c r="G388" i="1"/>
  <c r="H388" i="1" s="1"/>
  <c r="N388" i="1" s="1"/>
  <c r="G427" i="1"/>
  <c r="H427" i="1" s="1"/>
  <c r="G410" i="1"/>
  <c r="H410" i="1" s="1"/>
  <c r="G322" i="1"/>
  <c r="H322" i="1" s="1"/>
  <c r="G258" i="1"/>
  <c r="H258" i="1" s="1"/>
  <c r="G194" i="1"/>
  <c r="H194" i="1" s="1"/>
  <c r="G130" i="1"/>
  <c r="H130" i="1" s="1"/>
  <c r="G66" i="1"/>
  <c r="H66" i="1" s="1"/>
  <c r="N66" i="1" s="1"/>
  <c r="G556" i="1"/>
  <c r="H556" i="1" s="1"/>
  <c r="N556" i="1" s="1"/>
  <c r="G555" i="1"/>
  <c r="H555" i="1" s="1"/>
  <c r="G538" i="1"/>
  <c r="H538" i="1" s="1"/>
  <c r="G505" i="1"/>
  <c r="H505" i="1" s="1"/>
  <c r="G305" i="1"/>
  <c r="H305" i="1" s="1"/>
  <c r="N305" i="1" s="1"/>
  <c r="G233" i="1"/>
  <c r="H233" i="1" s="1"/>
  <c r="G169" i="1"/>
  <c r="H169" i="1" s="1"/>
  <c r="G105" i="1"/>
  <c r="H105" i="1" s="1"/>
  <c r="G33" i="1"/>
  <c r="H33" i="1" s="1"/>
  <c r="G532" i="1"/>
  <c r="H532" i="1" s="1"/>
  <c r="G284" i="1"/>
  <c r="H284" i="1" s="1"/>
  <c r="G475" i="1"/>
  <c r="H475" i="1" s="1"/>
  <c r="G554" i="1"/>
  <c r="H554" i="1" s="1"/>
  <c r="G434" i="1"/>
  <c r="H434" i="1" s="1"/>
  <c r="G537" i="1"/>
  <c r="H537" i="1" s="1"/>
  <c r="G441" i="1"/>
  <c r="H441" i="1" s="1"/>
  <c r="G345" i="1"/>
  <c r="H345" i="1" s="1"/>
  <c r="G552" i="1"/>
  <c r="H552" i="1" s="1"/>
  <c r="N552" i="1" s="1"/>
  <c r="G488" i="1"/>
  <c r="H488" i="1" s="1"/>
  <c r="G424" i="1"/>
  <c r="H424" i="1" s="1"/>
  <c r="G360" i="1"/>
  <c r="H360" i="1" s="1"/>
  <c r="G296" i="1"/>
  <c r="H296" i="1" s="1"/>
  <c r="N296" i="1" s="1"/>
  <c r="G232" i="1"/>
  <c r="H232" i="1" s="1"/>
  <c r="G168" i="1"/>
  <c r="H168" i="1" s="1"/>
  <c r="G104" i="1"/>
  <c r="H104" i="1" s="1"/>
  <c r="G40" i="1"/>
  <c r="H40" i="1" s="1"/>
  <c r="N40" i="1" s="1"/>
  <c r="G626" i="1"/>
  <c r="H626" i="1" s="1"/>
  <c r="N626" i="1" s="1"/>
  <c r="G596" i="1"/>
  <c r="H596" i="1" s="1"/>
  <c r="G587" i="1"/>
  <c r="H587" i="1" s="1"/>
  <c r="G15" i="1"/>
  <c r="H15" i="1" s="1"/>
  <c r="N15" i="1" s="1"/>
  <c r="G251" i="1"/>
  <c r="H251" i="1" s="1"/>
  <c r="G187" i="1"/>
  <c r="H187" i="1" s="1"/>
  <c r="G123" i="1"/>
  <c r="H123" i="1" s="1"/>
  <c r="G59" i="1"/>
  <c r="H59" i="1" s="1"/>
  <c r="G541" i="1"/>
  <c r="H541" i="1" s="1"/>
  <c r="N541" i="1" s="1"/>
  <c r="G477" i="1"/>
  <c r="H477" i="1" s="1"/>
  <c r="G413" i="1"/>
  <c r="H413" i="1" s="1"/>
  <c r="G349" i="1"/>
  <c r="H349" i="1" s="1"/>
  <c r="G285" i="1"/>
  <c r="H285" i="1" s="1"/>
  <c r="G221" i="1"/>
  <c r="H221" i="1" s="1"/>
  <c r="G157" i="1"/>
  <c r="H157" i="1" s="1"/>
  <c r="G93" i="1"/>
  <c r="H93" i="1" s="1"/>
  <c r="N93" i="1" s="1"/>
  <c r="G29" i="1"/>
  <c r="H29" i="1" s="1"/>
  <c r="G20" i="1"/>
  <c r="H20" i="1" s="1"/>
  <c r="N20" i="1" s="1"/>
  <c r="G446" i="1"/>
  <c r="H446" i="1" s="1"/>
  <c r="G159" i="1"/>
  <c r="H159" i="1" s="1"/>
  <c r="N159" i="1" s="1"/>
  <c r="G156" i="1"/>
  <c r="H156" i="1" s="1"/>
  <c r="G522" i="1"/>
  <c r="H522" i="1" s="1"/>
  <c r="G559" i="1"/>
  <c r="H559" i="1" s="1"/>
  <c r="G423" i="1"/>
  <c r="H423" i="1" s="1"/>
  <c r="G303" i="1"/>
  <c r="H303" i="1" s="1"/>
  <c r="G167" i="1"/>
  <c r="H167" i="1" s="1"/>
  <c r="G47" i="1"/>
  <c r="H47" i="1" s="1"/>
  <c r="G502" i="1"/>
  <c r="H502" i="1" s="1"/>
  <c r="G382" i="1"/>
  <c r="H382" i="1" s="1"/>
  <c r="G246" i="1"/>
  <c r="H246" i="1" s="1"/>
  <c r="G126" i="1"/>
  <c r="H126" i="1" s="1"/>
  <c r="N126" i="1" s="1"/>
  <c r="G54" i="1"/>
  <c r="H54" i="1" s="1"/>
  <c r="G516" i="1"/>
  <c r="H516" i="1" s="1"/>
  <c r="G471" i="1"/>
  <c r="H471" i="1" s="1"/>
  <c r="G343" i="1"/>
  <c r="H343" i="1" s="1"/>
  <c r="N343" i="1" s="1"/>
  <c r="G215" i="1"/>
  <c r="H215" i="1" s="1"/>
  <c r="G95" i="1"/>
  <c r="H95" i="1" s="1"/>
  <c r="G542" i="1"/>
  <c r="H542" i="1" s="1"/>
  <c r="G414" i="1"/>
  <c r="H414" i="1" s="1"/>
  <c r="G278" i="1"/>
  <c r="H278" i="1" s="1"/>
  <c r="G150" i="1"/>
  <c r="H150" i="1" s="1"/>
  <c r="N150" i="1" s="1"/>
  <c r="G540" i="1"/>
  <c r="H540" i="1" s="1"/>
  <c r="G188" i="1"/>
  <c r="H188" i="1" s="1"/>
  <c r="G124" i="1"/>
  <c r="H124" i="1" s="1"/>
  <c r="G60" i="1"/>
  <c r="H60" i="1" s="1"/>
  <c r="G412" i="1"/>
  <c r="H412" i="1" s="1"/>
  <c r="G451" i="1"/>
  <c r="H451" i="1" s="1"/>
  <c r="G283" i="1"/>
  <c r="H283" i="1" s="1"/>
  <c r="G324" i="1"/>
  <c r="H324" i="1" s="1"/>
  <c r="G395" i="1"/>
  <c r="H395" i="1" s="1"/>
  <c r="G394" i="1"/>
  <c r="H394" i="1" s="1"/>
  <c r="G314" i="1"/>
  <c r="H314" i="1" s="1"/>
  <c r="N314" i="1" s="1"/>
  <c r="G250" i="1"/>
  <c r="H250" i="1" s="1"/>
  <c r="G186" i="1"/>
  <c r="H186" i="1" s="1"/>
  <c r="G122" i="1"/>
  <c r="H122" i="1" s="1"/>
  <c r="G58" i="1"/>
  <c r="H58" i="1" s="1"/>
  <c r="G508" i="1"/>
  <c r="H508" i="1" s="1"/>
  <c r="G515" i="1"/>
  <c r="H515" i="1" s="1"/>
  <c r="G514" i="1"/>
  <c r="H514" i="1" s="1"/>
  <c r="G473" i="1"/>
  <c r="H473" i="1" s="1"/>
  <c r="G297" i="1"/>
  <c r="H297" i="1" s="1"/>
  <c r="G225" i="1"/>
  <c r="H225" i="1" s="1"/>
  <c r="N225" i="1" s="1"/>
  <c r="G161" i="1"/>
  <c r="H161" i="1" s="1"/>
  <c r="N161" i="1" s="1"/>
  <c r="G97" i="1"/>
  <c r="H97" i="1" s="1"/>
  <c r="G25" i="1"/>
  <c r="H25" i="1" s="1"/>
  <c r="G492" i="1"/>
  <c r="H492" i="1" s="1"/>
  <c r="G268" i="1"/>
  <c r="H268" i="1" s="1"/>
  <c r="G459" i="1"/>
  <c r="H459" i="1" s="1"/>
  <c r="G546" i="1"/>
  <c r="H546" i="1" s="1"/>
  <c r="N546" i="1" s="1"/>
  <c r="G418" i="1"/>
  <c r="H418" i="1" s="1"/>
  <c r="G521" i="1"/>
  <c r="H521" i="1" s="1"/>
  <c r="G433" i="1"/>
  <c r="H433" i="1" s="1"/>
  <c r="G337" i="1"/>
  <c r="H337" i="1" s="1"/>
  <c r="G544" i="1"/>
  <c r="H544" i="1" s="1"/>
  <c r="G480" i="1"/>
  <c r="H480" i="1" s="1"/>
  <c r="G416" i="1"/>
  <c r="H416" i="1" s="1"/>
  <c r="G352" i="1"/>
  <c r="H352" i="1" s="1"/>
  <c r="G288" i="1"/>
  <c r="H288" i="1" s="1"/>
  <c r="G224" i="1"/>
  <c r="H224" i="1" s="1"/>
  <c r="N224" i="1" s="1"/>
  <c r="G160" i="1"/>
  <c r="H160" i="1" s="1"/>
  <c r="G96" i="1"/>
  <c r="H96" i="1" s="1"/>
  <c r="N96" i="1" s="1"/>
  <c r="G32" i="1"/>
  <c r="H32" i="1" s="1"/>
  <c r="G618" i="1"/>
  <c r="H618" i="1" s="1"/>
  <c r="N618" i="1" s="1"/>
  <c r="G588" i="1"/>
  <c r="H588" i="1" s="1"/>
  <c r="G636" i="1"/>
  <c r="H636" i="1" s="1"/>
  <c r="N636" i="1" s="1"/>
  <c r="G635" i="1"/>
  <c r="H635" i="1" s="1"/>
  <c r="N635" i="1" s="1"/>
  <c r="G7" i="1"/>
  <c r="H7" i="1" s="1"/>
  <c r="N7" i="1" s="1"/>
  <c r="G243" i="1"/>
  <c r="H243" i="1" s="1"/>
  <c r="G179" i="1"/>
  <c r="H179" i="1" s="1"/>
  <c r="G115" i="1"/>
  <c r="H115" i="1" s="1"/>
  <c r="G51" i="1"/>
  <c r="H51" i="1" s="1"/>
  <c r="G533" i="1"/>
  <c r="H533" i="1" s="1"/>
  <c r="G469" i="1"/>
  <c r="H469" i="1" s="1"/>
  <c r="G405" i="1"/>
  <c r="H405" i="1" s="1"/>
  <c r="G341" i="1"/>
  <c r="H341" i="1" s="1"/>
  <c r="G277" i="1"/>
  <c r="H277" i="1" s="1"/>
  <c r="G213" i="1"/>
  <c r="H213" i="1" s="1"/>
  <c r="N213" i="1" s="1"/>
  <c r="G149" i="1"/>
  <c r="H149" i="1" s="1"/>
  <c r="G85" i="1"/>
  <c r="H85" i="1" s="1"/>
  <c r="N85" i="1" s="1"/>
  <c r="G21" i="1"/>
  <c r="H21" i="1" s="1"/>
  <c r="N21" i="1" s="1"/>
  <c r="G12" i="1"/>
  <c r="H12" i="1" s="1"/>
  <c r="N12" i="1" s="1"/>
  <c r="G367" i="1"/>
  <c r="H367" i="1" s="1"/>
  <c r="G182" i="1"/>
  <c r="H182" i="1" s="1"/>
  <c r="G478" i="1"/>
  <c r="H478" i="1" s="1"/>
  <c r="G204" i="1"/>
  <c r="H204" i="1" s="1"/>
  <c r="G543" i="1"/>
  <c r="H543" i="1" s="1"/>
  <c r="G415" i="1"/>
  <c r="H415" i="1" s="1"/>
  <c r="G287" i="1"/>
  <c r="H287" i="1" s="1"/>
  <c r="G151" i="1"/>
  <c r="H151" i="1" s="1"/>
  <c r="N151" i="1" s="1"/>
  <c r="G592" i="1"/>
  <c r="H592" i="1" s="1"/>
  <c r="G486" i="1"/>
  <c r="H486" i="1" s="1"/>
  <c r="G366" i="1"/>
  <c r="H366" i="1" s="1"/>
  <c r="N366" i="1" s="1"/>
  <c r="G230" i="1"/>
  <c r="H230" i="1" s="1"/>
  <c r="G118" i="1"/>
  <c r="H118" i="1" s="1"/>
  <c r="N118" i="1" s="1"/>
  <c r="G46" i="1"/>
  <c r="H46" i="1" s="1"/>
  <c r="G348" i="1"/>
  <c r="H348" i="1" s="1"/>
  <c r="N348" i="1" s="1"/>
  <c r="G455" i="1"/>
  <c r="H455" i="1" s="1"/>
  <c r="G327" i="1"/>
  <c r="H327" i="1" s="1"/>
  <c r="G207" i="1"/>
  <c r="H207" i="1" s="1"/>
  <c r="G79" i="1"/>
  <c r="H79" i="1" s="1"/>
  <c r="N79" i="1" s="1"/>
  <c r="G526" i="1"/>
  <c r="H526" i="1" s="1"/>
  <c r="G398" i="1"/>
  <c r="H398" i="1" s="1"/>
  <c r="G270" i="1"/>
  <c r="H270" i="1" s="1"/>
  <c r="G134" i="1"/>
  <c r="H134" i="1" s="1"/>
  <c r="G476" i="1"/>
  <c r="H476" i="1" s="1"/>
  <c r="G180" i="1"/>
  <c r="H180" i="1" s="1"/>
  <c r="G116" i="1"/>
  <c r="H116" i="1" s="1"/>
  <c r="N116" i="1" s="1"/>
  <c r="G638" i="1"/>
  <c r="H638" i="1" s="1"/>
  <c r="N638" i="1" s="1"/>
  <c r="G372" i="1"/>
  <c r="H372" i="1" s="1"/>
  <c r="G403" i="1"/>
  <c r="H403" i="1" s="1"/>
  <c r="G275" i="1"/>
  <c r="H275" i="1" s="1"/>
  <c r="G292" i="1"/>
  <c r="H292" i="1" s="1"/>
  <c r="N292" i="1" s="1"/>
  <c r="G355" i="1"/>
  <c r="H355" i="1" s="1"/>
  <c r="N355" i="1" s="1"/>
  <c r="G370" i="1"/>
  <c r="H370" i="1" s="1"/>
  <c r="G306" i="1"/>
  <c r="H306" i="1" s="1"/>
  <c r="G242" i="1"/>
  <c r="H242" i="1" s="1"/>
  <c r="G178" i="1"/>
  <c r="H178" i="1" s="1"/>
  <c r="G114" i="1"/>
  <c r="H114" i="1" s="1"/>
  <c r="G50" i="1"/>
  <c r="H50" i="1" s="1"/>
  <c r="G460" i="1"/>
  <c r="H460" i="1" s="1"/>
  <c r="G491" i="1"/>
  <c r="H491" i="1" s="1"/>
  <c r="G490" i="1"/>
  <c r="H490" i="1" s="1"/>
  <c r="G449" i="1"/>
  <c r="H449" i="1" s="1"/>
  <c r="N449" i="1" s="1"/>
  <c r="G281" i="1"/>
  <c r="H281" i="1" s="1"/>
  <c r="G217" i="1"/>
  <c r="H217" i="1" s="1"/>
  <c r="G153" i="1"/>
  <c r="H153" i="1" s="1"/>
  <c r="N153" i="1" s="1"/>
  <c r="G89" i="1"/>
  <c r="H89" i="1" s="1"/>
  <c r="G17" i="1"/>
  <c r="H17" i="1" s="1"/>
  <c r="N17" i="1" s="1"/>
  <c r="G468" i="1"/>
  <c r="H468" i="1" s="1"/>
  <c r="G220" i="1"/>
  <c r="H220" i="1" s="1"/>
  <c r="G435" i="1"/>
  <c r="H435" i="1" s="1"/>
  <c r="G530" i="1"/>
  <c r="H530" i="1" s="1"/>
  <c r="N530" i="1" s="1"/>
  <c r="G402" i="1"/>
  <c r="H402" i="1" s="1"/>
  <c r="G513" i="1"/>
  <c r="H513" i="1" s="1"/>
  <c r="G417" i="1"/>
  <c r="H417" i="1" s="1"/>
  <c r="N417" i="1" s="1"/>
  <c r="G321" i="1"/>
  <c r="H321" i="1" s="1"/>
  <c r="G536" i="1"/>
  <c r="H536" i="1" s="1"/>
  <c r="N536" i="1" s="1"/>
  <c r="G472" i="1"/>
  <c r="H472" i="1" s="1"/>
  <c r="G408" i="1"/>
  <c r="H408" i="1" s="1"/>
  <c r="G344" i="1"/>
  <c r="H344" i="1" s="1"/>
  <c r="N344" i="1" s="1"/>
  <c r="G280" i="1"/>
  <c r="H280" i="1" s="1"/>
  <c r="G216" i="1"/>
  <c r="H216" i="1" s="1"/>
  <c r="G152" i="1"/>
  <c r="H152" i="1" s="1"/>
  <c r="G88" i="1"/>
  <c r="H88" i="1" s="1"/>
  <c r="G24" i="1"/>
  <c r="H24" i="1" s="1"/>
  <c r="G610" i="1"/>
  <c r="H610" i="1" s="1"/>
  <c r="N610" i="1" s="1"/>
  <c r="G637" i="1"/>
  <c r="H637" i="1" s="1"/>
  <c r="N637" i="1" s="1"/>
  <c r="G628" i="1"/>
  <c r="H628" i="1" s="1"/>
  <c r="N628" i="1" s="1"/>
  <c r="G627" i="1"/>
  <c r="H627" i="1" s="1"/>
  <c r="N627" i="1" s="1"/>
  <c r="G38" i="1"/>
  <c r="H38" i="1" s="1"/>
  <c r="N38" i="1" s="1"/>
  <c r="G235" i="1"/>
  <c r="H235" i="1" s="1"/>
  <c r="G171" i="1"/>
  <c r="H171" i="1" s="1"/>
  <c r="G107" i="1"/>
  <c r="H107" i="1" s="1"/>
  <c r="G43" i="1"/>
  <c r="H43" i="1" s="1"/>
  <c r="N43" i="1" s="1"/>
  <c r="G525" i="1"/>
  <c r="H525" i="1" s="1"/>
  <c r="N525" i="1" s="1"/>
  <c r="G461" i="1"/>
  <c r="H461" i="1" s="1"/>
  <c r="G397" i="1"/>
  <c r="H397" i="1" s="1"/>
  <c r="G333" i="1"/>
  <c r="H333" i="1" s="1"/>
  <c r="G269" i="1"/>
  <c r="H269" i="1" s="1"/>
  <c r="G205" i="1"/>
  <c r="H205" i="1" s="1"/>
  <c r="G141" i="1"/>
  <c r="H141" i="1" s="1"/>
  <c r="G77" i="1"/>
  <c r="H77" i="1" s="1"/>
  <c r="N77" i="1" s="1"/>
  <c r="G13" i="1"/>
  <c r="H13" i="1" s="1"/>
  <c r="N13" i="1" s="1"/>
  <c r="G4" i="1"/>
  <c r="H4" i="1" s="1"/>
  <c r="N4" i="1" s="1"/>
  <c r="G574" i="1"/>
  <c r="H574" i="1" s="1"/>
  <c r="G407" i="1"/>
  <c r="H407" i="1" s="1"/>
  <c r="G222" i="1"/>
  <c r="H222" i="1" s="1"/>
  <c r="G548" i="1"/>
  <c r="H548" i="1" s="1"/>
  <c r="G527" i="1"/>
  <c r="H527" i="1" s="1"/>
  <c r="N527" i="1" s="1"/>
  <c r="G399" i="1"/>
  <c r="H399" i="1" s="1"/>
  <c r="G271" i="1"/>
  <c r="H271" i="1" s="1"/>
  <c r="N271" i="1" s="1"/>
  <c r="G135" i="1"/>
  <c r="H135" i="1" s="1"/>
  <c r="G633" i="1"/>
  <c r="H633" i="1" s="1"/>
  <c r="N633" i="1" s="1"/>
  <c r="G470" i="1"/>
  <c r="H470" i="1" s="1"/>
  <c r="G342" i="1"/>
  <c r="H342" i="1" s="1"/>
  <c r="N342" i="1" s="1"/>
  <c r="G214" i="1"/>
  <c r="H214" i="1" s="1"/>
  <c r="G110" i="1"/>
  <c r="H110" i="1" s="1"/>
  <c r="G599" i="1"/>
  <c r="H599" i="1" s="1"/>
  <c r="G575" i="1"/>
  <c r="H575" i="1" s="1"/>
  <c r="G447" i="1"/>
  <c r="H447" i="1" s="1"/>
  <c r="G311" i="1"/>
  <c r="H311" i="1" s="1"/>
  <c r="G191" i="1"/>
  <c r="H191" i="1" s="1"/>
  <c r="G63" i="1"/>
  <c r="H63" i="1" s="1"/>
  <c r="N63" i="1" s="1"/>
  <c r="G510" i="1"/>
  <c r="H510" i="1" s="1"/>
  <c r="G374" i="1"/>
  <c r="H374" i="1" s="1"/>
  <c r="G254" i="1"/>
  <c r="H254" i="1" s="1"/>
  <c r="G102" i="1"/>
  <c r="H102" i="1" s="1"/>
  <c r="G444" i="1"/>
  <c r="H444" i="1" s="1"/>
  <c r="G172" i="1"/>
  <c r="H172" i="1" s="1"/>
  <c r="G108" i="1"/>
  <c r="H108" i="1" s="1"/>
  <c r="G630" i="1"/>
  <c r="H630" i="1" s="1"/>
  <c r="N630" i="1" s="1"/>
  <c r="G308" i="1"/>
  <c r="H308" i="1" s="1"/>
  <c r="G363" i="1"/>
  <c r="H363" i="1" s="1"/>
  <c r="N363" i="1" s="1"/>
  <c r="G267" i="1"/>
  <c r="H267" i="1" s="1"/>
  <c r="G236" i="1"/>
  <c r="H236" i="1" s="1"/>
  <c r="G331" i="1"/>
  <c r="H331" i="1" s="1"/>
  <c r="N331" i="1" s="1"/>
  <c r="G362" i="1"/>
  <c r="H362" i="1" s="1"/>
  <c r="N362" i="1" s="1"/>
  <c r="G298" i="1"/>
  <c r="H298" i="1" s="1"/>
  <c r="G234" i="1"/>
  <c r="H234" i="1" s="1"/>
  <c r="G170" i="1"/>
  <c r="H170" i="1" s="1"/>
  <c r="G106" i="1"/>
  <c r="H106" i="1" s="1"/>
  <c r="G42" i="1"/>
  <c r="H42" i="1" s="1"/>
  <c r="G420" i="1"/>
  <c r="H420" i="1" s="1"/>
  <c r="G443" i="1"/>
  <c r="H443" i="1" s="1"/>
  <c r="G458" i="1"/>
  <c r="H458" i="1" s="1"/>
  <c r="G425" i="1"/>
  <c r="H425" i="1" s="1"/>
  <c r="G273" i="1"/>
  <c r="H273" i="1" s="1"/>
  <c r="G209" i="1"/>
  <c r="H209" i="1" s="1"/>
  <c r="N209" i="1" s="1"/>
  <c r="G145" i="1"/>
  <c r="H145" i="1" s="1"/>
  <c r="G81" i="1"/>
  <c r="H81" i="1" s="1"/>
  <c r="N81" i="1" s="1"/>
  <c r="G9" i="1"/>
  <c r="H9" i="1" s="1"/>
  <c r="N9" i="1" s="1"/>
  <c r="G428" i="1"/>
  <c r="H428" i="1" s="1"/>
  <c r="G579" i="1"/>
  <c r="H579" i="1" s="1"/>
  <c r="N579" i="1" s="1"/>
  <c r="G419" i="1"/>
  <c r="H419" i="1" s="1"/>
  <c r="G506" i="1"/>
  <c r="H506" i="1" s="1"/>
  <c r="G378" i="1"/>
  <c r="H378" i="1" s="1"/>
  <c r="G497" i="1"/>
  <c r="H497" i="1" s="1"/>
  <c r="G409" i="1"/>
  <c r="H409" i="1" s="1"/>
  <c r="N409" i="1" s="1"/>
  <c r="G313" i="1"/>
  <c r="H313" i="1" s="1"/>
  <c r="N313" i="1" s="1"/>
  <c r="G528" i="1"/>
  <c r="H528" i="1" s="1"/>
  <c r="N528" i="1" s="1"/>
  <c r="G464" i="1"/>
  <c r="H464" i="1" s="1"/>
  <c r="G400" i="1"/>
  <c r="H400" i="1" s="1"/>
  <c r="G336" i="1"/>
  <c r="H336" i="1" s="1"/>
  <c r="G272" i="1"/>
  <c r="H272" i="1" s="1"/>
  <c r="G208" i="1"/>
  <c r="H208" i="1" s="1"/>
  <c r="G144" i="1"/>
  <c r="H144" i="1" s="1"/>
  <c r="N144" i="1" s="1"/>
  <c r="G80" i="1"/>
  <c r="H80" i="1" s="1"/>
  <c r="G8" i="1"/>
  <c r="H8" i="1" s="1"/>
  <c r="N8" i="1" s="1"/>
  <c r="G602" i="1"/>
  <c r="H602" i="1" s="1"/>
  <c r="N602" i="1" s="1"/>
  <c r="G629" i="1"/>
  <c r="H629" i="1" s="1"/>
  <c r="N629" i="1" s="1"/>
  <c r="G620" i="1"/>
  <c r="H620" i="1" s="1"/>
  <c r="N620" i="1" s="1"/>
  <c r="G619" i="1"/>
  <c r="H619" i="1" s="1"/>
  <c r="N619" i="1" s="1"/>
  <c r="G30" i="1"/>
  <c r="H30" i="1" s="1"/>
  <c r="G227" i="1"/>
  <c r="H227" i="1" s="1"/>
  <c r="N227" i="1" s="1"/>
  <c r="G163" i="1"/>
  <c r="H163" i="1" s="1"/>
  <c r="G99" i="1"/>
  <c r="H99" i="1" s="1"/>
  <c r="N99" i="1" s="1"/>
  <c r="G581" i="1"/>
  <c r="H581" i="1" s="1"/>
  <c r="G517" i="1"/>
  <c r="H517" i="1" s="1"/>
  <c r="G453" i="1"/>
  <c r="H453" i="1" s="1"/>
  <c r="G389" i="1"/>
  <c r="H389" i="1" s="1"/>
  <c r="N389" i="1" s="1"/>
  <c r="G325" i="1"/>
  <c r="H325" i="1" s="1"/>
  <c r="G261" i="1"/>
  <c r="H261" i="1" s="1"/>
  <c r="G197" i="1"/>
  <c r="H197" i="1" s="1"/>
  <c r="G133" i="1"/>
  <c r="H133" i="1" s="1"/>
  <c r="G69" i="1"/>
  <c r="H69" i="1" s="1"/>
  <c r="N69" i="1" s="1"/>
  <c r="G5" i="1"/>
  <c r="H5" i="1" s="1"/>
  <c r="N5" i="1" s="1"/>
  <c r="G597" i="1"/>
  <c r="H597" i="1" s="1"/>
  <c r="G239" i="1"/>
  <c r="H239" i="1" s="1"/>
  <c r="G535" i="1"/>
  <c r="H535" i="1" s="1"/>
  <c r="G92" i="1"/>
  <c r="H92" i="1" s="1"/>
  <c r="G346" i="1"/>
  <c r="H346" i="1" s="1"/>
  <c r="G511" i="1"/>
  <c r="H511" i="1" s="1"/>
  <c r="G383" i="1"/>
  <c r="H383" i="1" s="1"/>
  <c r="N383" i="1" s="1"/>
  <c r="G255" i="1"/>
  <c r="H255" i="1" s="1"/>
  <c r="N255" i="1" s="1"/>
  <c r="G119" i="1"/>
  <c r="H119" i="1" s="1"/>
  <c r="G617" i="1"/>
  <c r="H617" i="1" s="1"/>
  <c r="N617" i="1" s="1"/>
  <c r="G454" i="1"/>
  <c r="H454" i="1" s="1"/>
  <c r="N454" i="1" s="1"/>
  <c r="G334" i="1"/>
  <c r="H334" i="1" s="1"/>
  <c r="G198" i="1"/>
  <c r="H198" i="1" s="1"/>
  <c r="G94" i="1"/>
  <c r="H94" i="1" s="1"/>
  <c r="G591" i="1"/>
  <c r="H591" i="1" s="1"/>
  <c r="G551" i="1"/>
  <c r="H551" i="1" s="1"/>
  <c r="G431" i="1"/>
  <c r="H431" i="1" s="1"/>
  <c r="G295" i="1"/>
  <c r="H295" i="1" s="1"/>
  <c r="N295" i="1" s="1"/>
  <c r="G175" i="1"/>
  <c r="H175" i="1" s="1"/>
  <c r="G39" i="1"/>
  <c r="H39" i="1" s="1"/>
  <c r="G494" i="1"/>
  <c r="H494" i="1" s="1"/>
  <c r="G358" i="1"/>
  <c r="H358" i="1" s="1"/>
  <c r="N358" i="1" s="1"/>
  <c r="G238" i="1"/>
  <c r="H238" i="1" s="1"/>
  <c r="G598" i="1"/>
  <c r="H598" i="1" s="1"/>
  <c r="G396" i="1"/>
  <c r="H396" i="1" s="1"/>
  <c r="G164" i="1"/>
  <c r="H164" i="1" s="1"/>
  <c r="G100" i="1"/>
  <c r="H100" i="1" s="1"/>
  <c r="G622" i="1"/>
  <c r="H622" i="1" s="1"/>
  <c r="N622" i="1" s="1"/>
  <c r="G252" i="1"/>
  <c r="H252" i="1" s="1"/>
  <c r="G347" i="1"/>
  <c r="H347" i="1" s="1"/>
  <c r="G35" i="1"/>
  <c r="H35" i="1" s="1"/>
  <c r="G196" i="1"/>
  <c r="H196" i="1" s="1"/>
  <c r="N196" i="1" s="1"/>
  <c r="G562" i="1"/>
  <c r="H562" i="1" s="1"/>
  <c r="G354" i="1"/>
  <c r="H354" i="1" s="1"/>
  <c r="G290" i="1"/>
  <c r="H290" i="1" s="1"/>
  <c r="N290" i="1" s="1"/>
  <c r="G226" i="1"/>
  <c r="H226" i="1" s="1"/>
  <c r="G162" i="1"/>
  <c r="H162" i="1" s="1"/>
  <c r="G98" i="1"/>
  <c r="H98" i="1" s="1"/>
  <c r="N98" i="1" s="1"/>
  <c r="G26" i="1"/>
  <c r="H26" i="1" s="1"/>
  <c r="N26" i="1" s="1"/>
  <c r="G364" i="1"/>
  <c r="H364" i="1" s="1"/>
  <c r="N364" i="1" s="1"/>
  <c r="G411" i="1"/>
  <c r="H411" i="1" s="1"/>
  <c r="G426" i="1"/>
  <c r="H426" i="1" s="1"/>
  <c r="G401" i="1"/>
  <c r="H401" i="1" s="1"/>
  <c r="G265" i="1"/>
  <c r="H265" i="1" s="1"/>
  <c r="G201" i="1"/>
  <c r="H201" i="1" s="1"/>
  <c r="N201" i="1" s="1"/>
  <c r="G137" i="1"/>
  <c r="H137" i="1" s="1"/>
  <c r="G73" i="1"/>
  <c r="H73" i="1" s="1"/>
  <c r="G584" i="1"/>
  <c r="H584" i="1" s="1"/>
  <c r="G404" i="1"/>
  <c r="H404" i="1" s="1"/>
  <c r="G571" i="1"/>
  <c r="H571" i="1" s="1"/>
  <c r="N571" i="1" s="1"/>
  <c r="G387" i="1"/>
  <c r="H387" i="1" s="1"/>
  <c r="G498" i="1"/>
  <c r="H498" i="1" s="1"/>
  <c r="G577" i="1"/>
  <c r="H577" i="1" s="1"/>
  <c r="G489" i="1"/>
  <c r="H489" i="1" s="1"/>
  <c r="N489" i="1" s="1"/>
  <c r="G393" i="1"/>
  <c r="H393" i="1" s="1"/>
  <c r="G289" i="1"/>
  <c r="H289" i="1" s="1"/>
  <c r="G520" i="1"/>
  <c r="H520" i="1" s="1"/>
  <c r="G456" i="1"/>
  <c r="H456" i="1" s="1"/>
  <c r="G392" i="1"/>
  <c r="H392" i="1" s="1"/>
  <c r="G328" i="1"/>
  <c r="H328" i="1" s="1"/>
  <c r="N328" i="1" s="1"/>
  <c r="G264" i="1"/>
  <c r="H264" i="1" s="1"/>
  <c r="G200" i="1"/>
  <c r="H200" i="1" s="1"/>
  <c r="G136" i="1"/>
  <c r="H136" i="1" s="1"/>
  <c r="G72" i="1"/>
  <c r="H72" i="1" s="1"/>
  <c r="G583" i="1"/>
  <c r="H583" i="1" s="1"/>
  <c r="G27" i="1"/>
  <c r="H27" i="1" s="1"/>
  <c r="N27" i="1" s="1"/>
  <c r="G621" i="1"/>
  <c r="H621" i="1" s="1"/>
  <c r="N621" i="1" s="1"/>
  <c r="G612" i="1"/>
  <c r="H612" i="1" s="1"/>
  <c r="N612" i="1" s="1"/>
  <c r="G611" i="1"/>
  <c r="H611" i="1" s="1"/>
  <c r="N611" i="1" s="1"/>
  <c r="G22" i="1"/>
  <c r="H22" i="1" s="1"/>
  <c r="G219" i="1"/>
  <c r="H219" i="1" s="1"/>
  <c r="G155" i="1"/>
  <c r="H155" i="1" s="1"/>
  <c r="G91" i="1"/>
  <c r="H91" i="1" s="1"/>
  <c r="G573" i="1"/>
  <c r="H573" i="1" s="1"/>
  <c r="G509" i="1"/>
  <c r="H509" i="1" s="1"/>
  <c r="N509" i="1" s="1"/>
  <c r="G445" i="1"/>
  <c r="H445" i="1" s="1"/>
  <c r="G381" i="1"/>
  <c r="H381" i="1" s="1"/>
  <c r="N381" i="1" s="1"/>
  <c r="G317" i="1"/>
  <c r="H317" i="1" s="1"/>
  <c r="G253" i="1"/>
  <c r="H253" i="1" s="1"/>
  <c r="G189" i="1"/>
  <c r="H189" i="1" s="1"/>
  <c r="N189" i="1" s="1"/>
  <c r="G125" i="1"/>
  <c r="H125" i="1" s="1"/>
  <c r="G61" i="1"/>
  <c r="H61" i="1" s="1"/>
  <c r="G52" i="1"/>
  <c r="H52" i="1" s="1"/>
  <c r="G589" i="1"/>
  <c r="H589" i="1" s="1"/>
  <c r="G495" i="1"/>
  <c r="H495" i="1" s="1"/>
  <c r="G86" i="1"/>
  <c r="H86" i="1" s="1"/>
  <c r="G350" i="1"/>
  <c r="H350" i="1" s="1"/>
  <c r="G606" i="1"/>
  <c r="H606" i="1" s="1"/>
  <c r="N606" i="1" s="1"/>
  <c r="G218" i="1"/>
  <c r="H218" i="1" s="1"/>
  <c r="G257" i="1"/>
  <c r="H257" i="1" s="1"/>
  <c r="G482" i="1"/>
  <c r="H482" i="1" s="1"/>
  <c r="N482" i="1" s="1"/>
  <c r="G320" i="1"/>
  <c r="H320" i="1" s="1"/>
  <c r="G604" i="1"/>
  <c r="H604" i="1" s="1"/>
  <c r="N604" i="1" s="1"/>
  <c r="G437" i="1"/>
  <c r="H437" i="1" s="1"/>
  <c r="G154" i="1"/>
  <c r="H154" i="1" s="1"/>
  <c r="G193" i="1"/>
  <c r="H193" i="1" s="1"/>
  <c r="G569" i="1"/>
  <c r="H569" i="1" s="1"/>
  <c r="G256" i="1"/>
  <c r="H256" i="1" s="1"/>
  <c r="G603" i="1"/>
  <c r="H603" i="1" s="1"/>
  <c r="N603" i="1" s="1"/>
  <c r="G373" i="1"/>
  <c r="H373" i="1" s="1"/>
  <c r="N373" i="1" s="1"/>
  <c r="G384" i="1"/>
  <c r="H384" i="1" s="1"/>
  <c r="N384" i="1" s="1"/>
  <c r="G90" i="1"/>
  <c r="H90" i="1" s="1"/>
  <c r="G129" i="1"/>
  <c r="H129" i="1" s="1"/>
  <c r="N129" i="1" s="1"/>
  <c r="G481" i="1"/>
  <c r="H481" i="1" s="1"/>
  <c r="N481" i="1" s="1"/>
  <c r="G192" i="1"/>
  <c r="H192" i="1" s="1"/>
  <c r="G14" i="1"/>
  <c r="H14" i="1" s="1"/>
  <c r="N14" i="1" s="1"/>
  <c r="G309" i="1"/>
  <c r="H309" i="1" s="1"/>
  <c r="G377" i="1"/>
  <c r="H377" i="1" s="1"/>
  <c r="G18" i="1"/>
  <c r="H18" i="1" s="1"/>
  <c r="N18" i="1" s="1"/>
  <c r="G65" i="1"/>
  <c r="H65" i="1" s="1"/>
  <c r="G385" i="1"/>
  <c r="H385" i="1" s="1"/>
  <c r="G128" i="1"/>
  <c r="H128" i="1" s="1"/>
  <c r="N128" i="1" s="1"/>
  <c r="G211" i="1"/>
  <c r="H211" i="1" s="1"/>
  <c r="N211" i="1" s="1"/>
  <c r="G245" i="1"/>
  <c r="H245" i="1" s="1"/>
  <c r="G613" i="1"/>
  <c r="H613" i="1" s="1"/>
  <c r="N613" i="1" s="1"/>
  <c r="G300" i="1"/>
  <c r="H300" i="1" s="1"/>
  <c r="G594" i="1"/>
  <c r="H594" i="1" s="1"/>
  <c r="G576" i="1"/>
  <c r="H576" i="1" s="1"/>
  <c r="N576" i="1" s="1"/>
  <c r="G64" i="1"/>
  <c r="H64" i="1" s="1"/>
  <c r="N64" i="1" s="1"/>
  <c r="G147" i="1"/>
  <c r="H147" i="1" s="1"/>
  <c r="G181" i="1"/>
  <c r="H181" i="1" s="1"/>
  <c r="N181" i="1" s="1"/>
  <c r="G44" i="1"/>
  <c r="H44" i="1" s="1"/>
  <c r="G379" i="1"/>
  <c r="H379" i="1" s="1"/>
  <c r="G380" i="1"/>
  <c r="H380" i="1" s="1"/>
  <c r="G512" i="1"/>
  <c r="H512" i="1" s="1"/>
  <c r="G593" i="1"/>
  <c r="H593" i="1" s="1"/>
  <c r="G83" i="1"/>
  <c r="H83" i="1" s="1"/>
  <c r="N83" i="1" s="1"/>
  <c r="G117" i="1"/>
  <c r="H117" i="1" s="1"/>
  <c r="N117" i="1" s="1"/>
  <c r="G371" i="1"/>
  <c r="H371" i="1" s="1"/>
  <c r="N371" i="1" s="1"/>
  <c r="G386" i="1"/>
  <c r="H386" i="1" s="1"/>
  <c r="G539" i="1"/>
  <c r="H539" i="1" s="1"/>
  <c r="N539" i="1" s="1"/>
  <c r="G448" i="1"/>
  <c r="H448" i="1" s="1"/>
  <c r="G19" i="1"/>
  <c r="H19" i="1" s="1"/>
  <c r="N19" i="1" s="1"/>
  <c r="G565" i="1"/>
  <c r="H565" i="1" s="1"/>
  <c r="G53" i="1"/>
  <c r="H53" i="1" s="1"/>
  <c r="N53" i="1" s="1"/>
  <c r="G501" i="1"/>
  <c r="H501" i="1" s="1"/>
  <c r="C410" i="1"/>
  <c r="J561" i="1" s="1"/>
  <c r="M561" i="1" s="1"/>
  <c r="C307" i="1"/>
  <c r="J432" i="1" s="1"/>
  <c r="M432" i="1" s="1"/>
  <c r="C103" i="1"/>
  <c r="J170" i="1" s="1"/>
  <c r="M170" i="1" s="1"/>
  <c r="C426" i="1"/>
  <c r="J584" i="1" s="1"/>
  <c r="M584" i="1" s="1"/>
  <c r="C405" i="1"/>
  <c r="J555" i="1" s="1"/>
  <c r="M555" i="1" s="1"/>
  <c r="C383" i="1"/>
  <c r="J519" i="1" s="1"/>
  <c r="M519" i="1" s="1"/>
  <c r="C360" i="1"/>
  <c r="J492" i="1" s="1"/>
  <c r="M492" i="1" s="1"/>
  <c r="C331" i="1"/>
  <c r="J459" i="1" s="1"/>
  <c r="M459" i="1" s="1"/>
  <c r="C295" i="1"/>
  <c r="J420" i="1" s="1"/>
  <c r="M420" i="1" s="1"/>
  <c r="C255" i="1"/>
  <c r="J370" i="1" s="1"/>
  <c r="M370" i="1" s="1"/>
  <c r="C222" i="1"/>
  <c r="J321" i="1" s="1"/>
  <c r="M321" i="1" s="1"/>
  <c r="C183" i="1"/>
  <c r="J268" i="1" s="1"/>
  <c r="M268" i="1" s="1"/>
  <c r="C139" i="1"/>
  <c r="J217" i="1" s="1"/>
  <c r="M217" i="1" s="1"/>
  <c r="C94" i="1"/>
  <c r="J157" i="1" s="1"/>
  <c r="M157" i="1" s="1"/>
  <c r="C35" i="1"/>
  <c r="J70" i="1" s="1"/>
  <c r="M70" i="1" s="1"/>
  <c r="C423" i="1"/>
  <c r="J581" i="1" s="1"/>
  <c r="M581" i="1" s="1"/>
  <c r="C403" i="1"/>
  <c r="J553" i="1" s="1"/>
  <c r="M553" i="1" s="1"/>
  <c r="C381" i="1"/>
  <c r="J516" i="1" s="1"/>
  <c r="M516" i="1" s="1"/>
  <c r="C359" i="1"/>
  <c r="J491" i="1" s="1"/>
  <c r="M491" i="1" s="1"/>
  <c r="C327" i="1"/>
  <c r="J455" i="1" s="1"/>
  <c r="M455" i="1" s="1"/>
  <c r="C294" i="1"/>
  <c r="J419" i="1" s="1"/>
  <c r="M419" i="1" s="1"/>
  <c r="C254" i="1"/>
  <c r="J369" i="1" s="1"/>
  <c r="M369" i="1" s="1"/>
  <c r="C219" i="1"/>
  <c r="J317" i="1" s="1"/>
  <c r="M317" i="1" s="1"/>
  <c r="C179" i="1"/>
  <c r="J264" i="1" s="1"/>
  <c r="M264" i="1" s="1"/>
  <c r="C135" i="1"/>
  <c r="J208" i="1" s="1"/>
  <c r="M208" i="1" s="1"/>
  <c r="C87" i="1"/>
  <c r="J145" i="1" s="1"/>
  <c r="M145" i="1" s="1"/>
  <c r="C31" i="1"/>
  <c r="J60" i="1" s="1"/>
  <c r="M60" i="1" s="1"/>
  <c r="C336" i="1"/>
  <c r="J464" i="1" s="1"/>
  <c r="M464" i="1" s="1"/>
  <c r="C408" i="1"/>
  <c r="J559" i="1" s="1"/>
  <c r="M559" i="1" s="1"/>
  <c r="C366" i="1"/>
  <c r="J498" i="1" s="1"/>
  <c r="M498" i="1" s="1"/>
  <c r="C303" i="1"/>
  <c r="J428" i="1" s="1"/>
  <c r="M428" i="1" s="1"/>
  <c r="C223" i="1"/>
  <c r="J322" i="1" s="1"/>
  <c r="M322" i="1" s="1"/>
  <c r="C143" i="1"/>
  <c r="J221" i="1" s="1"/>
  <c r="M221" i="1" s="1"/>
  <c r="C43" i="1"/>
  <c r="J88" i="1" s="1"/>
  <c r="M88" i="1" s="1"/>
  <c r="C440" i="1"/>
  <c r="J598" i="1" s="1"/>
  <c r="M598" i="1" s="1"/>
  <c r="C422" i="1"/>
  <c r="J580" i="1" s="1"/>
  <c r="M580" i="1" s="1"/>
  <c r="C399" i="1"/>
  <c r="J544" i="1" s="1"/>
  <c r="M544" i="1" s="1"/>
  <c r="C378" i="1"/>
  <c r="J513" i="1" s="1"/>
  <c r="M513" i="1" s="1"/>
  <c r="C355" i="1"/>
  <c r="J486" i="1" s="1"/>
  <c r="M486" i="1" s="1"/>
  <c r="C323" i="1"/>
  <c r="J450" i="1" s="1"/>
  <c r="M450" i="1" s="1"/>
  <c r="C286" i="1"/>
  <c r="J410" i="1" s="1"/>
  <c r="M410" i="1" s="1"/>
  <c r="C251" i="1"/>
  <c r="J360" i="1" s="1"/>
  <c r="M360" i="1" s="1"/>
  <c r="C214" i="1"/>
  <c r="J308" i="1" s="1"/>
  <c r="M308" i="1" s="1"/>
  <c r="C171" i="1"/>
  <c r="J256" i="1" s="1"/>
  <c r="M256" i="1" s="1"/>
  <c r="C131" i="1"/>
  <c r="J204" i="1" s="1"/>
  <c r="M204" i="1" s="1"/>
  <c r="C72" i="1"/>
  <c r="J124" i="1" s="1"/>
  <c r="M124" i="1" s="1"/>
  <c r="C30" i="1"/>
  <c r="J59" i="1" s="1"/>
  <c r="M59" i="1" s="1"/>
  <c r="C430" i="1"/>
  <c r="J588" i="1" s="1"/>
  <c r="M588" i="1" s="1"/>
  <c r="C387" i="1"/>
  <c r="J523" i="1" s="1"/>
  <c r="M523" i="1" s="1"/>
  <c r="C335" i="1"/>
  <c r="J463" i="1" s="1"/>
  <c r="M463" i="1" s="1"/>
  <c r="C264" i="1"/>
  <c r="J382" i="1" s="1"/>
  <c r="M382" i="1" s="1"/>
  <c r="C191" i="1"/>
  <c r="J278" i="1" s="1"/>
  <c r="M278" i="1" s="1"/>
  <c r="C95" i="1"/>
  <c r="J160" i="1" s="1"/>
  <c r="M160" i="1" s="1"/>
  <c r="C439" i="1"/>
  <c r="J597" i="1" s="1"/>
  <c r="M597" i="1" s="1"/>
  <c r="C432" i="1"/>
  <c r="J590" i="1" s="1"/>
  <c r="M590" i="1" s="1"/>
  <c r="C390" i="1"/>
  <c r="J532" i="1" s="1"/>
  <c r="M532" i="1" s="1"/>
  <c r="C367" i="1"/>
  <c r="J499" i="1" s="1"/>
  <c r="M499" i="1" s="1"/>
  <c r="C267" i="1"/>
  <c r="J387" i="1" s="1"/>
  <c r="M387" i="1" s="1"/>
  <c r="C231" i="1"/>
  <c r="J334" i="1" s="1"/>
  <c r="M334" i="1" s="1"/>
  <c r="C195" i="1"/>
  <c r="J283" i="1" s="1"/>
  <c r="M283" i="1" s="1"/>
  <c r="C152" i="1"/>
  <c r="J236" i="1" s="1"/>
  <c r="M236" i="1" s="1"/>
  <c r="C55" i="1"/>
  <c r="J104" i="1" s="1"/>
  <c r="M104" i="1" s="1"/>
  <c r="C438" i="1"/>
  <c r="J596" i="1" s="1"/>
  <c r="M596" i="1" s="1"/>
  <c r="C415" i="1"/>
  <c r="J569" i="1" s="1"/>
  <c r="M569" i="1" s="1"/>
  <c r="C392" i="1"/>
  <c r="J534" i="1" s="1"/>
  <c r="M534" i="1" s="1"/>
  <c r="C373" i="1"/>
  <c r="J506" i="1" s="1"/>
  <c r="M506" i="1" s="1"/>
  <c r="C344" i="1"/>
  <c r="J472" i="1" s="1"/>
  <c r="M472" i="1" s="1"/>
  <c r="C312" i="1"/>
  <c r="J437" i="1" s="1"/>
  <c r="M437" i="1" s="1"/>
  <c r="C278" i="1"/>
  <c r="J401" i="1" s="1"/>
  <c r="M401" i="1" s="1"/>
  <c r="C239" i="1"/>
  <c r="J345" i="1" s="1"/>
  <c r="M345" i="1" s="1"/>
  <c r="C200" i="1"/>
  <c r="J288" i="1" s="1"/>
  <c r="M288" i="1" s="1"/>
  <c r="C163" i="1"/>
  <c r="J247" i="1" s="1"/>
  <c r="M247" i="1" s="1"/>
  <c r="C119" i="1"/>
  <c r="J190" i="1" s="1"/>
  <c r="M190" i="1" s="1"/>
  <c r="C67" i="1"/>
  <c r="J119" i="1" s="1"/>
  <c r="M119" i="1" s="1"/>
  <c r="C8" i="1"/>
  <c r="J32" i="1" s="1"/>
  <c r="M32" i="1" s="1"/>
  <c r="C421" i="1"/>
  <c r="J578" i="1" s="1"/>
  <c r="M578" i="1" s="1"/>
  <c r="C398" i="1"/>
  <c r="J543" i="1" s="1"/>
  <c r="M543" i="1" s="1"/>
  <c r="C375" i="1"/>
  <c r="J510" i="1" s="1"/>
  <c r="M510" i="1" s="1"/>
  <c r="C352" i="1"/>
  <c r="J480" i="1" s="1"/>
  <c r="M480" i="1" s="1"/>
  <c r="C319" i="1"/>
  <c r="J445" i="1" s="1"/>
  <c r="M445" i="1" s="1"/>
  <c r="C283" i="1"/>
  <c r="J406" i="1" s="1"/>
  <c r="M406" i="1" s="1"/>
  <c r="C247" i="1"/>
  <c r="J354" i="1" s="1"/>
  <c r="M354" i="1" s="1"/>
  <c r="C211" i="1"/>
  <c r="J304" i="1" s="1"/>
  <c r="M304" i="1" s="1"/>
  <c r="C167" i="1"/>
  <c r="J251" i="1" s="1"/>
  <c r="M251" i="1" s="1"/>
  <c r="C127" i="1"/>
  <c r="J199" i="1" s="1"/>
  <c r="M199" i="1" s="1"/>
  <c r="C71" i="1"/>
  <c r="J123" i="1" s="1"/>
  <c r="M123" i="1" s="1"/>
  <c r="C23" i="1"/>
  <c r="J50" i="1" s="1"/>
  <c r="M50" i="1" s="1"/>
  <c r="C435" i="1"/>
  <c r="J593" i="1" s="1"/>
  <c r="M593" i="1" s="1"/>
  <c r="C414" i="1"/>
  <c r="J566" i="1" s="1"/>
  <c r="M566" i="1" s="1"/>
  <c r="C391" i="1"/>
  <c r="J533" i="1" s="1"/>
  <c r="M533" i="1" s="1"/>
  <c r="C371" i="1"/>
  <c r="J504" i="1" s="1"/>
  <c r="M504" i="1" s="1"/>
  <c r="C343" i="1"/>
  <c r="J471" i="1" s="1"/>
  <c r="M471" i="1" s="1"/>
  <c r="C310" i="1"/>
  <c r="J435" i="1" s="1"/>
  <c r="M435" i="1" s="1"/>
  <c r="C275" i="1"/>
  <c r="J398" i="1" s="1"/>
  <c r="M398" i="1" s="1"/>
  <c r="C235" i="1"/>
  <c r="J338" i="1" s="1"/>
  <c r="M338" i="1" s="1"/>
  <c r="C199" i="1"/>
  <c r="J287" i="1" s="1"/>
  <c r="M287" i="1" s="1"/>
  <c r="C158" i="1"/>
  <c r="J242" i="1" s="1"/>
  <c r="M242" i="1" s="1"/>
  <c r="C107" i="1"/>
  <c r="J175" i="1" s="1"/>
  <c r="M175" i="1" s="1"/>
  <c r="C59" i="1"/>
  <c r="J108" i="1" s="1"/>
  <c r="M108" i="1" s="1"/>
  <c r="C19" i="1"/>
  <c r="J46" i="1" s="1"/>
  <c r="M46" i="1" s="1"/>
  <c r="C40" i="1"/>
  <c r="J80" i="1" s="1"/>
  <c r="M80" i="1" s="1"/>
  <c r="C62" i="1"/>
  <c r="J111" i="1" s="1"/>
  <c r="M111" i="1" s="1"/>
  <c r="C83" i="1"/>
  <c r="J140" i="1" s="1"/>
  <c r="M140" i="1" s="1"/>
  <c r="C104" i="1"/>
  <c r="J171" i="1" s="1"/>
  <c r="M171" i="1" s="1"/>
  <c r="C126" i="1"/>
  <c r="J198" i="1" s="1"/>
  <c r="M198" i="1" s="1"/>
  <c r="C147" i="1"/>
  <c r="J230" i="1" s="1"/>
  <c r="M230" i="1" s="1"/>
  <c r="C168" i="1"/>
  <c r="J252" i="1" s="1"/>
  <c r="M252" i="1" s="1"/>
  <c r="C190" i="1"/>
  <c r="J277" i="1" s="1"/>
  <c r="M277" i="1" s="1"/>
  <c r="C207" i="1"/>
  <c r="J299" i="1" s="1"/>
  <c r="M299" i="1" s="1"/>
  <c r="C227" i="1"/>
  <c r="J327" i="1" s="1"/>
  <c r="M327" i="1" s="1"/>
  <c r="C246" i="1"/>
  <c r="J353" i="1" s="1"/>
  <c r="M353" i="1" s="1"/>
  <c r="C263" i="1"/>
  <c r="J380" i="1" s="1"/>
  <c r="M380" i="1" s="1"/>
  <c r="C280" i="1"/>
  <c r="J403" i="1" s="1"/>
  <c r="M403" i="1" s="1"/>
  <c r="C299" i="1"/>
  <c r="J424" i="1" s="1"/>
  <c r="M424" i="1" s="1"/>
  <c r="C318" i="1"/>
  <c r="J444" i="1" s="1"/>
  <c r="M444" i="1" s="1"/>
  <c r="C334" i="1"/>
  <c r="J462" i="1" s="1"/>
  <c r="M462" i="1" s="1"/>
  <c r="C350" i="1"/>
  <c r="J478" i="1" s="1"/>
  <c r="M478" i="1" s="1"/>
  <c r="C363" i="1"/>
  <c r="J495" i="1" s="1"/>
  <c r="M495" i="1" s="1"/>
  <c r="C374" i="1"/>
  <c r="J508" i="1" s="1"/>
  <c r="M508" i="1" s="1"/>
  <c r="C384" i="1"/>
  <c r="J520" i="1" s="1"/>
  <c r="M520" i="1" s="1"/>
  <c r="C395" i="1"/>
  <c r="J538" i="1" s="1"/>
  <c r="M538" i="1" s="1"/>
  <c r="C406" i="1"/>
  <c r="J557" i="1" s="1"/>
  <c r="M557" i="1" s="1"/>
  <c r="C416" i="1"/>
  <c r="J570" i="1" s="1"/>
  <c r="M570" i="1" s="1"/>
  <c r="C427" i="1"/>
  <c r="J585" i="1" s="1"/>
  <c r="M585" i="1" s="1"/>
  <c r="C437" i="1"/>
  <c r="J595" i="1" s="1"/>
  <c r="M595" i="1" s="1"/>
  <c r="C14" i="1"/>
  <c r="J39" i="1" s="1"/>
  <c r="M39" i="1" s="1"/>
  <c r="C39" i="1"/>
  <c r="J78" i="1" s="1"/>
  <c r="M78" i="1" s="1"/>
  <c r="C63" i="1"/>
  <c r="J112" i="1" s="1"/>
  <c r="M112" i="1" s="1"/>
  <c r="C88" i="1"/>
  <c r="J147" i="1" s="1"/>
  <c r="M147" i="1" s="1"/>
  <c r="C111" i="1"/>
  <c r="J179" i="1" s="1"/>
  <c r="M179" i="1" s="1"/>
  <c r="C136" i="1"/>
  <c r="J214" i="1" s="1"/>
  <c r="M214" i="1" s="1"/>
  <c r="C159" i="1"/>
  <c r="J243" i="1" s="1"/>
  <c r="M243" i="1" s="1"/>
  <c r="C184" i="1"/>
  <c r="J269" i="1" s="1"/>
  <c r="M269" i="1" s="1"/>
  <c r="C206" i="1"/>
  <c r="J298" i="1" s="1"/>
  <c r="M298" i="1" s="1"/>
  <c r="C230" i="1"/>
  <c r="J333" i="1" s="1"/>
  <c r="M333" i="1" s="1"/>
  <c r="C248" i="1"/>
  <c r="J356" i="1" s="1"/>
  <c r="M356" i="1" s="1"/>
  <c r="C270" i="1"/>
  <c r="J393" i="1" s="1"/>
  <c r="M393" i="1" s="1"/>
  <c r="C291" i="1"/>
  <c r="J415" i="1" s="1"/>
  <c r="M415" i="1" s="1"/>
  <c r="C311" i="1"/>
  <c r="J436" i="1" s="1"/>
  <c r="M436" i="1" s="1"/>
  <c r="C328" i="1"/>
  <c r="J456" i="1" s="1"/>
  <c r="M456" i="1" s="1"/>
  <c r="C347" i="1"/>
  <c r="J475" i="1" s="1"/>
  <c r="M475" i="1" s="1"/>
  <c r="C365" i="1"/>
  <c r="J497" i="1" s="1"/>
  <c r="M497" i="1" s="1"/>
  <c r="C376" i="1"/>
  <c r="J511" i="1" s="1"/>
  <c r="M511" i="1" s="1"/>
  <c r="C389" i="1"/>
  <c r="J526" i="1" s="1"/>
  <c r="M526" i="1" s="1"/>
  <c r="C400" i="1"/>
  <c r="J545" i="1" s="1"/>
  <c r="M545" i="1" s="1"/>
  <c r="C413" i="1"/>
  <c r="J565" i="1" s="1"/>
  <c r="M565" i="1" s="1"/>
  <c r="C424" i="1"/>
  <c r="J582" i="1" s="1"/>
  <c r="M582" i="1" s="1"/>
  <c r="C436" i="1"/>
  <c r="J594" i="1" s="1"/>
  <c r="M594" i="1" s="1"/>
  <c r="C3" i="1"/>
  <c r="J24" i="1" s="1"/>
  <c r="M24" i="1" s="1"/>
  <c r="C27" i="1"/>
  <c r="J56" i="1" s="1"/>
  <c r="M56" i="1" s="1"/>
  <c r="C51" i="1"/>
  <c r="J100" i="1" s="1"/>
  <c r="M100" i="1" s="1"/>
  <c r="C75" i="1"/>
  <c r="J131" i="1" s="1"/>
  <c r="M131" i="1" s="1"/>
  <c r="C99" i="1"/>
  <c r="J165" i="1" s="1"/>
  <c r="M165" i="1" s="1"/>
  <c r="C123" i="1"/>
  <c r="J194" i="1" s="1"/>
  <c r="M194" i="1" s="1"/>
  <c r="C151" i="1"/>
  <c r="J235" i="1" s="1"/>
  <c r="M235" i="1" s="1"/>
  <c r="C174" i="1"/>
  <c r="J259" i="1" s="1"/>
  <c r="M259" i="1" s="1"/>
  <c r="C198" i="1"/>
  <c r="J286" i="1" s="1"/>
  <c r="M286" i="1" s="1"/>
  <c r="C216" i="1"/>
  <c r="J311" i="1" s="1"/>
  <c r="M311" i="1" s="1"/>
  <c r="C238" i="1"/>
  <c r="J341" i="1" s="1"/>
  <c r="M341" i="1" s="1"/>
  <c r="C259" i="1"/>
  <c r="J376" i="1" s="1"/>
  <c r="M376" i="1" s="1"/>
  <c r="C279" i="1"/>
  <c r="J402" i="1" s="1"/>
  <c r="M402" i="1" s="1"/>
  <c r="C302" i="1"/>
  <c r="J427" i="1" s="1"/>
  <c r="M427" i="1" s="1"/>
  <c r="C320" i="1"/>
  <c r="J446" i="1" s="1"/>
  <c r="M446" i="1" s="1"/>
  <c r="C339" i="1"/>
  <c r="J467" i="1" s="1"/>
  <c r="M467" i="1" s="1"/>
  <c r="C358" i="1"/>
  <c r="J490" i="1" s="1"/>
  <c r="M490" i="1" s="1"/>
  <c r="C370" i="1"/>
  <c r="J503" i="1" s="1"/>
  <c r="M503" i="1" s="1"/>
  <c r="C382" i="1"/>
  <c r="J517" i="1" s="1"/>
  <c r="M517" i="1" s="1"/>
  <c r="C394" i="1"/>
  <c r="J537" i="1" s="1"/>
  <c r="M537" i="1" s="1"/>
  <c r="C407" i="1"/>
  <c r="J558" i="1" s="1"/>
  <c r="M558" i="1" s="1"/>
  <c r="C419" i="1"/>
  <c r="J575" i="1" s="1"/>
  <c r="M575" i="1" s="1"/>
  <c r="C431" i="1"/>
  <c r="J589" i="1" s="1"/>
  <c r="M589" i="1" s="1"/>
  <c r="C442" i="1"/>
  <c r="J601" i="1" s="1"/>
  <c r="M601" i="1" s="1"/>
  <c r="C434" i="1"/>
  <c r="J592" i="1" s="1"/>
  <c r="M592" i="1" s="1"/>
  <c r="C418" i="1"/>
  <c r="J574" i="1" s="1"/>
  <c r="M574" i="1" s="1"/>
  <c r="C402" i="1"/>
  <c r="J551" i="1" s="1"/>
  <c r="M551" i="1" s="1"/>
  <c r="C386" i="1"/>
  <c r="J522" i="1" s="1"/>
  <c r="M522" i="1" s="1"/>
  <c r="C368" i="1"/>
  <c r="J501" i="1" s="1"/>
  <c r="M501" i="1" s="1"/>
  <c r="C351" i="1"/>
  <c r="J479" i="1" s="1"/>
  <c r="M479" i="1" s="1"/>
  <c r="C326" i="1"/>
  <c r="J453" i="1" s="1"/>
  <c r="M453" i="1" s="1"/>
  <c r="C296" i="1"/>
  <c r="J421" i="1" s="1"/>
  <c r="M421" i="1" s="1"/>
  <c r="C271" i="1"/>
  <c r="J394" i="1" s="1"/>
  <c r="M394" i="1" s="1"/>
  <c r="C243" i="1"/>
  <c r="J350" i="1" s="1"/>
  <c r="M350" i="1" s="1"/>
  <c r="C215" i="1"/>
  <c r="J309" i="1" s="1"/>
  <c r="M309" i="1" s="1"/>
  <c r="C187" i="1"/>
  <c r="J273" i="1" s="1"/>
  <c r="M273" i="1" s="1"/>
  <c r="C155" i="1"/>
  <c r="J239" i="1" s="1"/>
  <c r="M239" i="1" s="1"/>
  <c r="C120" i="1"/>
  <c r="J191" i="1" s="1"/>
  <c r="M191" i="1" s="1"/>
  <c r="C91" i="1"/>
  <c r="J154" i="1" s="1"/>
  <c r="M154" i="1" s="1"/>
  <c r="C56" i="1"/>
  <c r="J105" i="1" s="1"/>
  <c r="M105" i="1" s="1"/>
  <c r="C24" i="1"/>
  <c r="J51" i="1" s="1"/>
  <c r="M51" i="1" s="1"/>
  <c r="C115" i="1"/>
  <c r="J185" i="1" s="1"/>
  <c r="M185" i="1" s="1"/>
  <c r="C79" i="1"/>
  <c r="J135" i="1" s="1"/>
  <c r="M135" i="1" s="1"/>
  <c r="C47" i="1"/>
  <c r="J92" i="1" s="1"/>
  <c r="M92" i="1" s="1"/>
  <c r="C15" i="1"/>
  <c r="J41" i="1" s="1"/>
  <c r="M41" i="1" s="1"/>
  <c r="C2" i="1"/>
  <c r="C429" i="1"/>
  <c r="J587" i="1" s="1"/>
  <c r="M587" i="1" s="1"/>
  <c r="C411" i="1"/>
  <c r="J562" i="1" s="1"/>
  <c r="M562" i="1" s="1"/>
  <c r="C397" i="1"/>
  <c r="J542" i="1" s="1"/>
  <c r="M542" i="1" s="1"/>
  <c r="C379" i="1"/>
  <c r="J514" i="1" s="1"/>
  <c r="M514" i="1" s="1"/>
  <c r="C362" i="1"/>
  <c r="J494" i="1" s="1"/>
  <c r="M494" i="1" s="1"/>
  <c r="C342" i="1"/>
  <c r="J470" i="1" s="1"/>
  <c r="M470" i="1" s="1"/>
  <c r="C315" i="1"/>
  <c r="J441" i="1" s="1"/>
  <c r="M441" i="1" s="1"/>
  <c r="C287" i="1"/>
  <c r="J411" i="1" s="1"/>
  <c r="M411" i="1" s="1"/>
  <c r="C262" i="1"/>
  <c r="J379" i="1" s="1"/>
  <c r="M379" i="1" s="1"/>
  <c r="C232" i="1"/>
  <c r="J335" i="1" s="1"/>
  <c r="M335" i="1" s="1"/>
  <c r="C203" i="1"/>
  <c r="J293" i="1" s="1"/>
  <c r="M293" i="1" s="1"/>
  <c r="C175" i="1"/>
  <c r="J260" i="1" s="1"/>
  <c r="M260" i="1" s="1"/>
  <c r="C142" i="1"/>
  <c r="J220" i="1" s="1"/>
  <c r="M220" i="1" s="1"/>
  <c r="C110" i="1"/>
  <c r="J178" i="1" s="1"/>
  <c r="M178" i="1" s="1"/>
  <c r="C78" i="1"/>
  <c r="J134" i="1" s="1"/>
  <c r="M134" i="1" s="1"/>
  <c r="C46" i="1"/>
  <c r="J91" i="1" s="1"/>
  <c r="M91" i="1" s="1"/>
  <c r="C11" i="1"/>
  <c r="J35" i="1" s="1"/>
  <c r="M35" i="1" s="1"/>
  <c r="C16" i="1"/>
  <c r="J42" i="1" s="1"/>
  <c r="M42" i="1" s="1"/>
  <c r="C182" i="1"/>
  <c r="J267" i="1" s="1"/>
  <c r="M267" i="1" s="1"/>
  <c r="C166" i="1"/>
  <c r="J250" i="1" s="1"/>
  <c r="M250" i="1" s="1"/>
  <c r="C150" i="1"/>
  <c r="J234" i="1" s="1"/>
  <c r="M234" i="1" s="1"/>
  <c r="C134" i="1"/>
  <c r="J207" i="1" s="1"/>
  <c r="M207" i="1" s="1"/>
  <c r="C118" i="1"/>
  <c r="J188" i="1" s="1"/>
  <c r="M188" i="1" s="1"/>
  <c r="C102" i="1"/>
  <c r="J169" i="1" s="1"/>
  <c r="M169" i="1" s="1"/>
  <c r="C86" i="1"/>
  <c r="J143" i="1" s="1"/>
  <c r="M143" i="1" s="1"/>
  <c r="C70" i="1"/>
  <c r="J122" i="1" s="1"/>
  <c r="M122" i="1" s="1"/>
  <c r="C54" i="1"/>
  <c r="J103" i="1" s="1"/>
  <c r="M103" i="1" s="1"/>
  <c r="C38" i="1"/>
  <c r="J76" i="1" s="1"/>
  <c r="M76" i="1" s="1"/>
  <c r="C22" i="1"/>
  <c r="J49" i="1" s="1"/>
  <c r="M49" i="1" s="1"/>
  <c r="C6" i="1"/>
  <c r="J30" i="1" s="1"/>
  <c r="M30" i="1" s="1"/>
  <c r="C304" i="1"/>
  <c r="J429" i="1" s="1"/>
  <c r="M429" i="1" s="1"/>
  <c r="C288" i="1"/>
  <c r="J412" i="1" s="1"/>
  <c r="M412" i="1" s="1"/>
  <c r="C272" i="1"/>
  <c r="J395" i="1" s="1"/>
  <c r="M395" i="1" s="1"/>
  <c r="C256" i="1"/>
  <c r="J372" i="1" s="1"/>
  <c r="M372" i="1" s="1"/>
  <c r="C240" i="1"/>
  <c r="J346" i="1" s="1"/>
  <c r="M346" i="1" s="1"/>
  <c r="C224" i="1"/>
  <c r="J323" i="1" s="1"/>
  <c r="M323" i="1" s="1"/>
  <c r="C208" i="1"/>
  <c r="J300" i="1" s="1"/>
  <c r="M300" i="1" s="1"/>
  <c r="C192" i="1"/>
  <c r="J280" i="1" s="1"/>
  <c r="M280" i="1" s="1"/>
  <c r="C176" i="1"/>
  <c r="J261" i="1" s="1"/>
  <c r="M261" i="1" s="1"/>
  <c r="C160" i="1"/>
  <c r="J244" i="1" s="1"/>
  <c r="M244" i="1" s="1"/>
  <c r="C144" i="1"/>
  <c r="J222" i="1" s="1"/>
  <c r="M222" i="1" s="1"/>
  <c r="C128" i="1"/>
  <c r="J200" i="1" s="1"/>
  <c r="M200" i="1" s="1"/>
  <c r="C112" i="1"/>
  <c r="J180" i="1" s="1"/>
  <c r="M180" i="1" s="1"/>
  <c r="C96" i="1"/>
  <c r="J162" i="1" s="1"/>
  <c r="M162" i="1" s="1"/>
  <c r="C80" i="1"/>
  <c r="J136" i="1" s="1"/>
  <c r="M136" i="1" s="1"/>
  <c r="C64" i="1"/>
  <c r="J113" i="1" s="1"/>
  <c r="M113" i="1" s="1"/>
  <c r="C48" i="1"/>
  <c r="J94" i="1" s="1"/>
  <c r="M94" i="1" s="1"/>
  <c r="C32" i="1"/>
  <c r="J61" i="1" s="1"/>
  <c r="M61" i="1" s="1"/>
  <c r="C9" i="1"/>
  <c r="J33" i="1" s="1"/>
  <c r="M33" i="1" s="1"/>
  <c r="C357" i="1"/>
  <c r="J488" i="1" s="1"/>
  <c r="M488" i="1" s="1"/>
  <c r="C349" i="1"/>
  <c r="J477" i="1" s="1"/>
  <c r="M477" i="1" s="1"/>
  <c r="C341" i="1"/>
  <c r="J469" i="1" s="1"/>
  <c r="M469" i="1" s="1"/>
  <c r="C333" i="1"/>
  <c r="J461" i="1" s="1"/>
  <c r="M461" i="1" s="1"/>
  <c r="C325" i="1"/>
  <c r="J452" i="1" s="1"/>
  <c r="M452" i="1" s="1"/>
  <c r="C317" i="1"/>
  <c r="J443" i="1" s="1"/>
  <c r="M443" i="1" s="1"/>
  <c r="C309" i="1"/>
  <c r="J434" i="1" s="1"/>
  <c r="M434" i="1" s="1"/>
  <c r="C301" i="1"/>
  <c r="J426" i="1" s="1"/>
  <c r="M426" i="1" s="1"/>
  <c r="C293" i="1"/>
  <c r="J418" i="1" s="1"/>
  <c r="M418" i="1" s="1"/>
  <c r="C285" i="1"/>
  <c r="J408" i="1" s="1"/>
  <c r="M408" i="1" s="1"/>
  <c r="C277" i="1"/>
  <c r="J400" i="1" s="1"/>
  <c r="M400" i="1" s="1"/>
  <c r="C269" i="1"/>
  <c r="J392" i="1" s="1"/>
  <c r="M392" i="1" s="1"/>
  <c r="C261" i="1"/>
  <c r="J378" i="1" s="1"/>
  <c r="M378" i="1" s="1"/>
  <c r="C253" i="1"/>
  <c r="J367" i="1" s="1"/>
  <c r="M367" i="1" s="1"/>
  <c r="C245" i="1"/>
  <c r="J352" i="1" s="1"/>
  <c r="M352" i="1" s="1"/>
  <c r="C237" i="1"/>
  <c r="J340" i="1" s="1"/>
  <c r="M340" i="1" s="1"/>
  <c r="C229" i="1"/>
  <c r="J332" i="1" s="1"/>
  <c r="M332" i="1" s="1"/>
  <c r="C221" i="1"/>
  <c r="J320" i="1" s="1"/>
  <c r="M320" i="1" s="1"/>
  <c r="C213" i="1"/>
  <c r="J307" i="1" s="1"/>
  <c r="M307" i="1" s="1"/>
  <c r="C205" i="1"/>
  <c r="J297" i="1" s="1"/>
  <c r="M297" i="1" s="1"/>
  <c r="C197" i="1"/>
  <c r="J285" i="1" s="1"/>
  <c r="M285" i="1" s="1"/>
  <c r="C189" i="1"/>
  <c r="J276" i="1" s="1"/>
  <c r="M276" i="1" s="1"/>
  <c r="C181" i="1"/>
  <c r="J266" i="1" s="1"/>
  <c r="M266" i="1" s="1"/>
  <c r="C173" i="1"/>
  <c r="J258" i="1" s="1"/>
  <c r="M258" i="1" s="1"/>
  <c r="C165" i="1"/>
  <c r="J249" i="1" s="1"/>
  <c r="M249" i="1" s="1"/>
  <c r="C157" i="1"/>
  <c r="J241" i="1" s="1"/>
  <c r="M241" i="1" s="1"/>
  <c r="C149" i="1"/>
  <c r="J233" i="1" s="1"/>
  <c r="M233" i="1" s="1"/>
  <c r="C141" i="1"/>
  <c r="J219" i="1" s="1"/>
  <c r="M219" i="1" s="1"/>
  <c r="C133" i="1"/>
  <c r="J206" i="1" s="1"/>
  <c r="M206" i="1" s="1"/>
  <c r="C125" i="1"/>
  <c r="J197" i="1" s="1"/>
  <c r="M197" i="1" s="1"/>
  <c r="C117" i="1"/>
  <c r="J187" i="1" s="1"/>
  <c r="M187" i="1" s="1"/>
  <c r="C109" i="1"/>
  <c r="J177" i="1" s="1"/>
  <c r="M177" i="1" s="1"/>
  <c r="C101" i="1"/>
  <c r="J168" i="1" s="1"/>
  <c r="M168" i="1" s="1"/>
  <c r="C93" i="1"/>
  <c r="J156" i="1" s="1"/>
  <c r="M156" i="1" s="1"/>
  <c r="C85" i="1"/>
  <c r="J142" i="1" s="1"/>
  <c r="M142" i="1" s="1"/>
  <c r="C77" i="1"/>
  <c r="J133" i="1" s="1"/>
  <c r="M133" i="1" s="1"/>
  <c r="C69" i="1"/>
  <c r="J121" i="1" s="1"/>
  <c r="M121" i="1" s="1"/>
  <c r="C61" i="1"/>
  <c r="J110" i="1" s="1"/>
  <c r="M110" i="1" s="1"/>
  <c r="C53" i="1"/>
  <c r="J102" i="1" s="1"/>
  <c r="M102" i="1" s="1"/>
  <c r="C45" i="1"/>
  <c r="J90" i="1" s="1"/>
  <c r="M90" i="1" s="1"/>
  <c r="C37" i="1"/>
  <c r="J73" i="1" s="1"/>
  <c r="M73" i="1" s="1"/>
  <c r="C29" i="1"/>
  <c r="J58" i="1" s="1"/>
  <c r="M58" i="1" s="1"/>
  <c r="C21" i="1"/>
  <c r="J48" i="1" s="1"/>
  <c r="M48" i="1" s="1"/>
  <c r="C13" i="1"/>
  <c r="J37" i="1" s="1"/>
  <c r="M37" i="1" s="1"/>
  <c r="C5" i="1"/>
  <c r="J29" i="1" s="1"/>
  <c r="M29" i="1" s="1"/>
  <c r="C428" i="1"/>
  <c r="J586" i="1" s="1"/>
  <c r="M586" i="1" s="1"/>
  <c r="C420" i="1"/>
  <c r="J577" i="1" s="1"/>
  <c r="M577" i="1" s="1"/>
  <c r="C412" i="1"/>
  <c r="J564" i="1" s="1"/>
  <c r="M564" i="1" s="1"/>
  <c r="C404" i="1"/>
  <c r="J554" i="1" s="1"/>
  <c r="M554" i="1" s="1"/>
  <c r="C396" i="1"/>
  <c r="J540" i="1" s="1"/>
  <c r="M540" i="1" s="1"/>
  <c r="C388" i="1"/>
  <c r="J524" i="1" s="1"/>
  <c r="M524" i="1" s="1"/>
  <c r="C380" i="1"/>
  <c r="J515" i="1" s="1"/>
  <c r="M515" i="1" s="1"/>
  <c r="C372" i="1"/>
  <c r="J505" i="1" s="1"/>
  <c r="M505" i="1" s="1"/>
  <c r="C364" i="1"/>
  <c r="J496" i="1" s="1"/>
  <c r="M496" i="1" s="1"/>
  <c r="C356" i="1"/>
  <c r="J487" i="1" s="1"/>
  <c r="M487" i="1" s="1"/>
  <c r="C348" i="1"/>
  <c r="J476" i="1" s="1"/>
  <c r="M476" i="1" s="1"/>
  <c r="C340" i="1"/>
  <c r="J468" i="1" s="1"/>
  <c r="M468" i="1" s="1"/>
  <c r="C332" i="1"/>
  <c r="J460" i="1" s="1"/>
  <c r="M460" i="1" s="1"/>
  <c r="C324" i="1"/>
  <c r="J451" i="1" s="1"/>
  <c r="M451" i="1" s="1"/>
  <c r="C316" i="1"/>
  <c r="J442" i="1" s="1"/>
  <c r="M442" i="1" s="1"/>
  <c r="C308" i="1"/>
  <c r="J433" i="1" s="1"/>
  <c r="M433" i="1" s="1"/>
  <c r="C300" i="1"/>
  <c r="J425" i="1" s="1"/>
  <c r="M425" i="1" s="1"/>
  <c r="C292" i="1"/>
  <c r="J416" i="1" s="1"/>
  <c r="M416" i="1" s="1"/>
  <c r="C284" i="1"/>
  <c r="J407" i="1" s="1"/>
  <c r="M407" i="1" s="1"/>
  <c r="C276" i="1"/>
  <c r="J399" i="1" s="1"/>
  <c r="M399" i="1" s="1"/>
  <c r="C268" i="1"/>
  <c r="J391" i="1" s="1"/>
  <c r="M391" i="1" s="1"/>
  <c r="C260" i="1"/>
  <c r="J377" i="1" s="1"/>
  <c r="M377" i="1" s="1"/>
  <c r="C252" i="1"/>
  <c r="J361" i="1" s="1"/>
  <c r="M361" i="1" s="1"/>
  <c r="C244" i="1"/>
  <c r="J351" i="1" s="1"/>
  <c r="M351" i="1" s="1"/>
  <c r="C236" i="1"/>
  <c r="J339" i="1" s="1"/>
  <c r="M339" i="1" s="1"/>
  <c r="C228" i="1"/>
  <c r="J330" i="1" s="1"/>
  <c r="M330" i="1" s="1"/>
  <c r="C220" i="1"/>
  <c r="J319" i="1" s="1"/>
  <c r="M319" i="1" s="1"/>
  <c r="C212" i="1"/>
  <c r="J306" i="1" s="1"/>
  <c r="M306" i="1" s="1"/>
  <c r="C204" i="1"/>
  <c r="J294" i="1" s="1"/>
  <c r="M294" i="1" s="1"/>
  <c r="C196" i="1"/>
  <c r="J284" i="1" s="1"/>
  <c r="M284" i="1" s="1"/>
  <c r="C188" i="1"/>
  <c r="J275" i="1" s="1"/>
  <c r="M275" i="1" s="1"/>
  <c r="C180" i="1"/>
  <c r="J265" i="1" s="1"/>
  <c r="M265" i="1" s="1"/>
  <c r="C172" i="1"/>
  <c r="J257" i="1" s="1"/>
  <c r="M257" i="1" s="1"/>
  <c r="C164" i="1"/>
  <c r="J248" i="1" s="1"/>
  <c r="M248" i="1" s="1"/>
  <c r="C156" i="1"/>
  <c r="J240" i="1" s="1"/>
  <c r="M240" i="1" s="1"/>
  <c r="C148" i="1"/>
  <c r="J232" i="1" s="1"/>
  <c r="M232" i="1" s="1"/>
  <c r="C140" i="1"/>
  <c r="J218" i="1" s="1"/>
  <c r="M218" i="1" s="1"/>
  <c r="C132" i="1"/>
  <c r="J205" i="1" s="1"/>
  <c r="M205" i="1" s="1"/>
  <c r="C124" i="1"/>
  <c r="J195" i="1" s="1"/>
  <c r="M195" i="1" s="1"/>
  <c r="C116" i="1"/>
  <c r="J186" i="1" s="1"/>
  <c r="M186" i="1" s="1"/>
  <c r="C108" i="1"/>
  <c r="J176" i="1" s="1"/>
  <c r="M176" i="1" s="1"/>
  <c r="C100" i="1"/>
  <c r="J167" i="1" s="1"/>
  <c r="M167" i="1" s="1"/>
  <c r="C92" i="1"/>
  <c r="J155" i="1" s="1"/>
  <c r="M155" i="1" s="1"/>
  <c r="C84" i="1"/>
  <c r="J141" i="1" s="1"/>
  <c r="M141" i="1" s="1"/>
  <c r="C76" i="1"/>
  <c r="J132" i="1" s="1"/>
  <c r="M132" i="1" s="1"/>
  <c r="C68" i="1"/>
  <c r="J120" i="1" s="1"/>
  <c r="M120" i="1" s="1"/>
  <c r="C60" i="1"/>
  <c r="J109" i="1" s="1"/>
  <c r="M109" i="1" s="1"/>
  <c r="C52" i="1"/>
  <c r="J101" i="1" s="1"/>
  <c r="M101" i="1" s="1"/>
  <c r="C44" i="1"/>
  <c r="J89" i="1" s="1"/>
  <c r="M89" i="1" s="1"/>
  <c r="C36" i="1"/>
  <c r="J72" i="1" s="1"/>
  <c r="M72" i="1" s="1"/>
  <c r="C28" i="1"/>
  <c r="J57" i="1" s="1"/>
  <c r="M57" i="1" s="1"/>
  <c r="C20" i="1"/>
  <c r="J47" i="1" s="1"/>
  <c r="M47" i="1" s="1"/>
  <c r="C12" i="1"/>
  <c r="J36" i="1" s="1"/>
  <c r="M36" i="1" s="1"/>
  <c r="C4" i="1"/>
  <c r="J25" i="1" s="1"/>
  <c r="M25" i="1" s="1"/>
  <c r="C354" i="1"/>
  <c r="J485" i="1" s="1"/>
  <c r="M485" i="1" s="1"/>
  <c r="C346" i="1"/>
  <c r="J474" i="1" s="1"/>
  <c r="M474" i="1" s="1"/>
  <c r="C338" i="1"/>
  <c r="J466" i="1" s="1"/>
  <c r="M466" i="1" s="1"/>
  <c r="C330" i="1"/>
  <c r="J458" i="1" s="1"/>
  <c r="M458" i="1" s="1"/>
  <c r="C322" i="1"/>
  <c r="J448" i="1" s="1"/>
  <c r="M448" i="1" s="1"/>
  <c r="C314" i="1"/>
  <c r="J440" i="1" s="1"/>
  <c r="M440" i="1" s="1"/>
  <c r="C306" i="1"/>
  <c r="J431" i="1" s="1"/>
  <c r="M431" i="1" s="1"/>
  <c r="C298" i="1"/>
  <c r="J423" i="1" s="1"/>
  <c r="M423" i="1" s="1"/>
  <c r="C290" i="1"/>
  <c r="J414" i="1" s="1"/>
  <c r="M414" i="1" s="1"/>
  <c r="C282" i="1"/>
  <c r="J405" i="1" s="1"/>
  <c r="M405" i="1" s="1"/>
  <c r="C274" i="1"/>
  <c r="J397" i="1" s="1"/>
  <c r="M397" i="1" s="1"/>
  <c r="C266" i="1"/>
  <c r="J386" i="1" s="1"/>
  <c r="M386" i="1" s="1"/>
  <c r="C258" i="1"/>
  <c r="J375" i="1" s="1"/>
  <c r="M375" i="1" s="1"/>
  <c r="C250" i="1"/>
  <c r="J359" i="1" s="1"/>
  <c r="M359" i="1" s="1"/>
  <c r="C242" i="1"/>
  <c r="J349" i="1" s="1"/>
  <c r="M349" i="1" s="1"/>
  <c r="C234" i="1"/>
  <c r="J337" i="1" s="1"/>
  <c r="M337" i="1" s="1"/>
  <c r="C226" i="1"/>
  <c r="J325" i="1" s="1"/>
  <c r="M325" i="1" s="1"/>
  <c r="C218" i="1"/>
  <c r="J316" i="1" s="1"/>
  <c r="M316" i="1" s="1"/>
  <c r="C210" i="1"/>
  <c r="J303" i="1" s="1"/>
  <c r="M303" i="1" s="1"/>
  <c r="C202" i="1"/>
  <c r="J291" i="1" s="1"/>
  <c r="M291" i="1" s="1"/>
  <c r="C194" i="1"/>
  <c r="J282" i="1" s="1"/>
  <c r="M282" i="1" s="1"/>
  <c r="C186" i="1"/>
  <c r="J272" i="1" s="1"/>
  <c r="M272" i="1" s="1"/>
  <c r="C178" i="1"/>
  <c r="J263" i="1" s="1"/>
  <c r="M263" i="1" s="1"/>
  <c r="C170" i="1"/>
  <c r="J254" i="1" s="1"/>
  <c r="M254" i="1" s="1"/>
  <c r="C162" i="1"/>
  <c r="J246" i="1" s="1"/>
  <c r="M246" i="1" s="1"/>
  <c r="C154" i="1"/>
  <c r="J238" i="1" s="1"/>
  <c r="M238" i="1" s="1"/>
  <c r="C146" i="1"/>
  <c r="J228" i="1" s="1"/>
  <c r="M228" i="1" s="1"/>
  <c r="C138" i="1"/>
  <c r="J216" i="1" s="1"/>
  <c r="M216" i="1" s="1"/>
  <c r="C130" i="1"/>
  <c r="J203" i="1" s="1"/>
  <c r="M203" i="1" s="1"/>
  <c r="C122" i="1"/>
  <c r="J193" i="1" s="1"/>
  <c r="M193" i="1" s="1"/>
  <c r="C114" i="1"/>
  <c r="J183" i="1" s="1"/>
  <c r="M183" i="1" s="1"/>
  <c r="C106" i="1"/>
  <c r="J174" i="1" s="1"/>
  <c r="M174" i="1" s="1"/>
  <c r="C98" i="1"/>
  <c r="J164" i="1" s="1"/>
  <c r="M164" i="1" s="1"/>
  <c r="C90" i="1"/>
  <c r="J152" i="1" s="1"/>
  <c r="M152" i="1" s="1"/>
  <c r="C82" i="1"/>
  <c r="J138" i="1" s="1"/>
  <c r="M138" i="1" s="1"/>
  <c r="C74" i="1"/>
  <c r="J130" i="1" s="1"/>
  <c r="M130" i="1" s="1"/>
  <c r="C66" i="1"/>
  <c r="J115" i="1" s="1"/>
  <c r="M115" i="1" s="1"/>
  <c r="C58" i="1"/>
  <c r="J107" i="1" s="1"/>
  <c r="M107" i="1" s="1"/>
  <c r="C50" i="1"/>
  <c r="J97" i="1" s="1"/>
  <c r="M97" i="1" s="1"/>
  <c r="C42" i="1"/>
  <c r="J87" i="1" s="1"/>
  <c r="M87" i="1" s="1"/>
  <c r="C34" i="1"/>
  <c r="J68" i="1" s="1"/>
  <c r="M68" i="1" s="1"/>
  <c r="C26" i="1"/>
  <c r="J54" i="1" s="1"/>
  <c r="M54" i="1" s="1"/>
  <c r="C18" i="1"/>
  <c r="J45" i="1" s="1"/>
  <c r="M45" i="1" s="1"/>
  <c r="C10" i="1"/>
  <c r="J34" i="1" s="1"/>
  <c r="M34" i="1" s="1"/>
  <c r="C441" i="1"/>
  <c r="J599" i="1" s="1"/>
  <c r="M599" i="1" s="1"/>
  <c r="C433" i="1"/>
  <c r="J591" i="1" s="1"/>
  <c r="M591" i="1" s="1"/>
  <c r="C425" i="1"/>
  <c r="J583" i="1" s="1"/>
  <c r="M583" i="1" s="1"/>
  <c r="C417" i="1"/>
  <c r="J573" i="1" s="1"/>
  <c r="M573" i="1" s="1"/>
  <c r="C409" i="1"/>
  <c r="J560" i="1" s="1"/>
  <c r="M560" i="1" s="1"/>
  <c r="C401" i="1"/>
  <c r="J548" i="1" s="1"/>
  <c r="M548" i="1" s="1"/>
  <c r="C393" i="1"/>
  <c r="J535" i="1" s="1"/>
  <c r="M535" i="1" s="1"/>
  <c r="C385" i="1"/>
  <c r="J521" i="1" s="1"/>
  <c r="M521" i="1" s="1"/>
  <c r="C377" i="1"/>
  <c r="J512" i="1" s="1"/>
  <c r="M512" i="1" s="1"/>
  <c r="C369" i="1"/>
  <c r="J502" i="1" s="1"/>
  <c r="M502" i="1" s="1"/>
  <c r="C361" i="1"/>
  <c r="J493" i="1" s="1"/>
  <c r="M493" i="1" s="1"/>
  <c r="C353" i="1"/>
  <c r="J484" i="1" s="1"/>
  <c r="M484" i="1" s="1"/>
  <c r="C345" i="1"/>
  <c r="J473" i="1" s="1"/>
  <c r="M473" i="1" s="1"/>
  <c r="C337" i="1"/>
  <c r="J465" i="1" s="1"/>
  <c r="M465" i="1" s="1"/>
  <c r="C329" i="1"/>
  <c r="J457" i="1" s="1"/>
  <c r="M457" i="1" s="1"/>
  <c r="C321" i="1"/>
  <c r="J447" i="1" s="1"/>
  <c r="M447" i="1" s="1"/>
  <c r="C313" i="1"/>
  <c r="J438" i="1" s="1"/>
  <c r="M438" i="1" s="1"/>
  <c r="C305" i="1"/>
  <c r="J430" i="1" s="1"/>
  <c r="M430" i="1" s="1"/>
  <c r="C297" i="1"/>
  <c r="J422" i="1" s="1"/>
  <c r="M422" i="1" s="1"/>
  <c r="C289" i="1"/>
  <c r="J413" i="1" s="1"/>
  <c r="M413" i="1" s="1"/>
  <c r="C281" i="1"/>
  <c r="J404" i="1" s="1"/>
  <c r="M404" i="1" s="1"/>
  <c r="C273" i="1"/>
  <c r="J396" i="1" s="1"/>
  <c r="M396" i="1" s="1"/>
  <c r="C265" i="1"/>
  <c r="J385" i="1" s="1"/>
  <c r="M385" i="1" s="1"/>
  <c r="C257" i="1"/>
  <c r="J374" i="1" s="1"/>
  <c r="M374" i="1" s="1"/>
  <c r="C249" i="1"/>
  <c r="J357" i="1" s="1"/>
  <c r="M357" i="1" s="1"/>
  <c r="C241" i="1"/>
  <c r="J347" i="1" s="1"/>
  <c r="M347" i="1" s="1"/>
  <c r="C233" i="1"/>
  <c r="J336" i="1" s="1"/>
  <c r="M336" i="1" s="1"/>
  <c r="C225" i="1"/>
  <c r="J324" i="1" s="1"/>
  <c r="M324" i="1" s="1"/>
  <c r="C217" i="1"/>
  <c r="J312" i="1" s="1"/>
  <c r="M312" i="1" s="1"/>
  <c r="C209" i="1"/>
  <c r="J301" i="1" s="1"/>
  <c r="M301" i="1" s="1"/>
  <c r="C201" i="1"/>
  <c r="J289" i="1" s="1"/>
  <c r="M289" i="1" s="1"/>
  <c r="C193" i="1"/>
  <c r="J281" i="1" s="1"/>
  <c r="M281" i="1" s="1"/>
  <c r="C185" i="1"/>
  <c r="J270" i="1" s="1"/>
  <c r="M270" i="1" s="1"/>
  <c r="C177" i="1"/>
  <c r="J262" i="1" s="1"/>
  <c r="M262" i="1" s="1"/>
  <c r="C169" i="1"/>
  <c r="J253" i="1" s="1"/>
  <c r="M253" i="1" s="1"/>
  <c r="C161" i="1"/>
  <c r="J245" i="1" s="1"/>
  <c r="M245" i="1" s="1"/>
  <c r="C153" i="1"/>
  <c r="J237" i="1" s="1"/>
  <c r="M237" i="1" s="1"/>
  <c r="C145" i="1"/>
  <c r="J226" i="1" s="1"/>
  <c r="M226" i="1" s="1"/>
  <c r="C137" i="1"/>
  <c r="J215" i="1" s="1"/>
  <c r="M215" i="1" s="1"/>
  <c r="C129" i="1"/>
  <c r="J202" i="1" s="1"/>
  <c r="M202" i="1" s="1"/>
  <c r="C121" i="1"/>
  <c r="J192" i="1" s="1"/>
  <c r="M192" i="1" s="1"/>
  <c r="C113" i="1"/>
  <c r="J182" i="1" s="1"/>
  <c r="M182" i="1" s="1"/>
  <c r="C105" i="1"/>
  <c r="J172" i="1" s="1"/>
  <c r="M172" i="1" s="1"/>
  <c r="C97" i="1"/>
  <c r="J163" i="1" s="1"/>
  <c r="M163" i="1" s="1"/>
  <c r="C89" i="1"/>
  <c r="J149" i="1" s="1"/>
  <c r="M149" i="1" s="1"/>
  <c r="C81" i="1"/>
  <c r="J137" i="1" s="1"/>
  <c r="M137" i="1" s="1"/>
  <c r="C73" i="1"/>
  <c r="J125" i="1" s="1"/>
  <c r="M125" i="1" s="1"/>
  <c r="C65" i="1"/>
  <c r="J114" i="1" s="1"/>
  <c r="M114" i="1" s="1"/>
  <c r="C57" i="1"/>
  <c r="J106" i="1" s="1"/>
  <c r="M106" i="1" s="1"/>
  <c r="C49" i="1"/>
  <c r="J95" i="1" s="1"/>
  <c r="M95" i="1" s="1"/>
  <c r="C41" i="1"/>
  <c r="J86" i="1" s="1"/>
  <c r="M86" i="1" s="1"/>
  <c r="C33" i="1"/>
  <c r="J65" i="1" s="1"/>
  <c r="M65" i="1" s="1"/>
  <c r="C25" i="1"/>
  <c r="J52" i="1" s="1"/>
  <c r="M52" i="1" s="1"/>
  <c r="C17" i="1"/>
  <c r="J44" i="1" s="1"/>
  <c r="M44" i="1" s="1"/>
  <c r="M601" i="3" l="1"/>
  <c r="D601" i="6"/>
  <c r="L601" i="3"/>
  <c r="F456" i="2"/>
  <c r="G456" i="2" s="1"/>
  <c r="I456" i="2" s="1"/>
  <c r="N2" i="1"/>
  <c r="H645" i="1"/>
  <c r="H646" i="1"/>
  <c r="G645" i="1"/>
  <c r="G646" i="1"/>
  <c r="J22" i="1"/>
  <c r="K22" i="1" s="1"/>
  <c r="C443" i="1"/>
  <c r="C444" i="1"/>
  <c r="K512" i="1"/>
  <c r="N512" i="1"/>
  <c r="K594" i="1"/>
  <c r="N594" i="1"/>
  <c r="K495" i="1"/>
  <c r="N495" i="1"/>
  <c r="K264" i="1"/>
  <c r="N264" i="1"/>
  <c r="K252" i="1"/>
  <c r="N252" i="1"/>
  <c r="K198" i="1"/>
  <c r="N198" i="1"/>
  <c r="K197" i="1"/>
  <c r="N197" i="1"/>
  <c r="K420" i="1"/>
  <c r="N420" i="1"/>
  <c r="K236" i="1"/>
  <c r="N236" i="1"/>
  <c r="K575" i="1"/>
  <c r="N575" i="1"/>
  <c r="K435" i="1"/>
  <c r="N435" i="1"/>
  <c r="K486" i="1"/>
  <c r="N486" i="1"/>
  <c r="K521" i="1"/>
  <c r="N521" i="1"/>
  <c r="K122" i="1"/>
  <c r="N122" i="1"/>
  <c r="K157" i="1"/>
  <c r="N157" i="1"/>
  <c r="K104" i="1"/>
  <c r="N104" i="1"/>
  <c r="K33" i="1"/>
  <c r="N33" i="1"/>
  <c r="K174" i="1"/>
  <c r="N174" i="1"/>
  <c r="K319" i="1"/>
  <c r="N319" i="1"/>
  <c r="K316" i="1"/>
  <c r="N316" i="1"/>
  <c r="K442" i="1"/>
  <c r="N442" i="1"/>
  <c r="K375" i="1"/>
  <c r="N375" i="1"/>
  <c r="K185" i="1"/>
  <c r="N185" i="1"/>
  <c r="K462" i="1"/>
  <c r="N462" i="1"/>
  <c r="K524" i="1"/>
  <c r="N524" i="1"/>
  <c r="K385" i="1"/>
  <c r="N385" i="1"/>
  <c r="K154" i="1"/>
  <c r="N154" i="1"/>
  <c r="K350" i="1"/>
  <c r="N350" i="1"/>
  <c r="K253" i="1"/>
  <c r="N253" i="1"/>
  <c r="K219" i="1"/>
  <c r="N219" i="1"/>
  <c r="K136" i="1"/>
  <c r="N136" i="1"/>
  <c r="K393" i="1"/>
  <c r="N393" i="1"/>
  <c r="K73" i="1"/>
  <c r="N73" i="1"/>
  <c r="K35" i="1"/>
  <c r="N35" i="1"/>
  <c r="K238" i="1"/>
  <c r="N238" i="1"/>
  <c r="K591" i="1"/>
  <c r="N591" i="1"/>
  <c r="K581" i="1"/>
  <c r="N581" i="1"/>
  <c r="K464" i="1"/>
  <c r="N464" i="1"/>
  <c r="K458" i="1"/>
  <c r="N458" i="1"/>
  <c r="K172" i="1"/>
  <c r="N172" i="1"/>
  <c r="K311" i="1"/>
  <c r="N311" i="1"/>
  <c r="K574" i="1"/>
  <c r="N574" i="1"/>
  <c r="K397" i="1"/>
  <c r="N397" i="1"/>
  <c r="K280" i="1"/>
  <c r="N280" i="1"/>
  <c r="K402" i="1"/>
  <c r="N402" i="1"/>
  <c r="K217" i="1"/>
  <c r="N217" i="1"/>
  <c r="K178" i="1"/>
  <c r="N178" i="1"/>
  <c r="K372" i="1"/>
  <c r="N372" i="1"/>
  <c r="K526" i="1"/>
  <c r="N526" i="1"/>
  <c r="K230" i="1"/>
  <c r="N230" i="1"/>
  <c r="K204" i="1"/>
  <c r="N204" i="1"/>
  <c r="K179" i="1"/>
  <c r="N179" i="1"/>
  <c r="K337" i="1"/>
  <c r="N337" i="1"/>
  <c r="K25" i="1"/>
  <c r="N25" i="1"/>
  <c r="K508" i="1"/>
  <c r="N508" i="1"/>
  <c r="K324" i="1"/>
  <c r="N324" i="1"/>
  <c r="K516" i="1"/>
  <c r="N516" i="1"/>
  <c r="K303" i="1"/>
  <c r="N303" i="1"/>
  <c r="K29" i="1"/>
  <c r="N29" i="1"/>
  <c r="K488" i="1"/>
  <c r="N488" i="1"/>
  <c r="K284" i="1"/>
  <c r="N284" i="1"/>
  <c r="K538" i="1"/>
  <c r="N538" i="1"/>
  <c r="K410" i="1"/>
  <c r="N410" i="1"/>
  <c r="K228" i="1"/>
  <c r="N228" i="1"/>
  <c r="K359" i="1"/>
  <c r="N359" i="1"/>
  <c r="K421" i="1"/>
  <c r="N421" i="1"/>
  <c r="K595" i="1"/>
  <c r="N595" i="1"/>
  <c r="K578" i="1"/>
  <c r="N578" i="1"/>
  <c r="K266" i="1"/>
  <c r="N266" i="1"/>
  <c r="K76" i="1"/>
  <c r="N76" i="1"/>
  <c r="K406" i="1"/>
  <c r="N406" i="1"/>
  <c r="K339" i="1"/>
  <c r="N339" i="1"/>
  <c r="K120" i="1"/>
  <c r="N120" i="1"/>
  <c r="K369" i="1"/>
  <c r="N369" i="1"/>
  <c r="K57" i="1"/>
  <c r="N57" i="1"/>
  <c r="K484" i="1"/>
  <c r="N484" i="1"/>
  <c r="K206" i="1"/>
  <c r="N206" i="1"/>
  <c r="K351" i="1"/>
  <c r="N351" i="1"/>
  <c r="K49" i="1"/>
  <c r="N49" i="1"/>
  <c r="K577" i="1"/>
  <c r="N577" i="1"/>
  <c r="K162" i="1"/>
  <c r="N162" i="1"/>
  <c r="K494" i="1"/>
  <c r="N494" i="1"/>
  <c r="K346" i="1"/>
  <c r="N346" i="1"/>
  <c r="K163" i="1"/>
  <c r="N163" i="1"/>
  <c r="K80" i="1"/>
  <c r="N80" i="1"/>
  <c r="K102" i="1"/>
  <c r="N102" i="1"/>
  <c r="K408" i="1"/>
  <c r="N408" i="1"/>
  <c r="K306" i="1"/>
  <c r="N306" i="1"/>
  <c r="K207" i="1"/>
  <c r="N207" i="1"/>
  <c r="K182" i="1"/>
  <c r="N182" i="1"/>
  <c r="K341" i="1"/>
  <c r="N341" i="1"/>
  <c r="K451" i="1"/>
  <c r="N451" i="1"/>
  <c r="K414" i="1"/>
  <c r="N414" i="1"/>
  <c r="K559" i="1"/>
  <c r="N559" i="1"/>
  <c r="K123" i="1"/>
  <c r="N123" i="1"/>
  <c r="K345" i="1"/>
  <c r="N345" i="1"/>
  <c r="K37" i="1"/>
  <c r="N37" i="1"/>
  <c r="K496" i="1"/>
  <c r="N496" i="1"/>
  <c r="K570" i="1"/>
  <c r="N570" i="1"/>
  <c r="K244" i="1"/>
  <c r="N244" i="1"/>
  <c r="K301" i="1"/>
  <c r="N301" i="1"/>
  <c r="K248" i="1"/>
  <c r="N248" i="1"/>
  <c r="K553" i="1"/>
  <c r="N553" i="1"/>
  <c r="K386" i="1"/>
  <c r="N386" i="1"/>
  <c r="K44" i="1"/>
  <c r="N44" i="1"/>
  <c r="K245" i="1"/>
  <c r="N245" i="1"/>
  <c r="K256" i="1"/>
  <c r="N256" i="1"/>
  <c r="K257" i="1"/>
  <c r="N257" i="1"/>
  <c r="K61" i="1"/>
  <c r="N61" i="1"/>
  <c r="K573" i="1"/>
  <c r="N573" i="1"/>
  <c r="K456" i="1"/>
  <c r="N456" i="1"/>
  <c r="K426" i="1"/>
  <c r="N426" i="1"/>
  <c r="K354" i="1"/>
  <c r="N354" i="1"/>
  <c r="K164" i="1"/>
  <c r="N164" i="1"/>
  <c r="K239" i="1"/>
  <c r="N239" i="1"/>
  <c r="K272" i="1"/>
  <c r="N272" i="1"/>
  <c r="K378" i="1"/>
  <c r="N378" i="1"/>
  <c r="K170" i="1"/>
  <c r="N170" i="1"/>
  <c r="K308" i="1"/>
  <c r="N308" i="1"/>
  <c r="K510" i="1"/>
  <c r="N510" i="1"/>
  <c r="K214" i="1"/>
  <c r="N214" i="1"/>
  <c r="K548" i="1"/>
  <c r="N548" i="1"/>
  <c r="K205" i="1"/>
  <c r="N205" i="1"/>
  <c r="K171" i="1"/>
  <c r="N171" i="1"/>
  <c r="K88" i="1"/>
  <c r="N88" i="1"/>
  <c r="K321" i="1"/>
  <c r="N321" i="1"/>
  <c r="K460" i="1"/>
  <c r="N460" i="1"/>
  <c r="K134" i="1"/>
  <c r="N134" i="1"/>
  <c r="K287" i="1"/>
  <c r="N287" i="1"/>
  <c r="K533" i="1"/>
  <c r="N533" i="1"/>
  <c r="K588" i="1"/>
  <c r="N588" i="1"/>
  <c r="K416" i="1"/>
  <c r="N416" i="1"/>
  <c r="K459" i="1"/>
  <c r="N459" i="1"/>
  <c r="K473" i="1"/>
  <c r="N473" i="1"/>
  <c r="K124" i="1"/>
  <c r="N124" i="1"/>
  <c r="K215" i="1"/>
  <c r="N215" i="1"/>
  <c r="K502" i="1"/>
  <c r="N502" i="1"/>
  <c r="K349" i="1"/>
  <c r="N349" i="1"/>
  <c r="K434" i="1"/>
  <c r="N434" i="1"/>
  <c r="K233" i="1"/>
  <c r="N233" i="1"/>
  <c r="K194" i="1"/>
  <c r="N194" i="1"/>
  <c r="K452" i="1"/>
  <c r="N452" i="1"/>
  <c r="K262" i="1"/>
  <c r="N262" i="1"/>
  <c r="K195" i="1"/>
  <c r="N195" i="1"/>
  <c r="K176" i="1"/>
  <c r="N176" i="1"/>
  <c r="K457" i="1"/>
  <c r="N457" i="1"/>
  <c r="K113" i="1"/>
  <c r="N113" i="1"/>
  <c r="K299" i="1"/>
  <c r="N299" i="1"/>
  <c r="K70" i="1"/>
  <c r="N70" i="1"/>
  <c r="K463" i="1"/>
  <c r="N463" i="1"/>
  <c r="K36" i="1"/>
  <c r="N36" i="1"/>
  <c r="K493" i="1"/>
  <c r="N493" i="1"/>
  <c r="K440" i="1"/>
  <c r="N440" i="1"/>
  <c r="K561" i="1"/>
  <c r="N561" i="1"/>
  <c r="K338" i="1"/>
  <c r="N338" i="1"/>
  <c r="K263" i="1"/>
  <c r="N263" i="1"/>
  <c r="K558" i="1"/>
  <c r="N558" i="1"/>
  <c r="K448" i="1"/>
  <c r="N448" i="1"/>
  <c r="K377" i="1"/>
  <c r="N377" i="1"/>
  <c r="K320" i="1"/>
  <c r="N320" i="1"/>
  <c r="K498" i="1"/>
  <c r="N498" i="1"/>
  <c r="K226" i="1"/>
  <c r="N226" i="1"/>
  <c r="K334" i="1"/>
  <c r="N334" i="1"/>
  <c r="K267" i="1"/>
  <c r="N267" i="1"/>
  <c r="K399" i="1"/>
  <c r="N399" i="1"/>
  <c r="K220" i="1"/>
  <c r="N220" i="1"/>
  <c r="K180" i="1"/>
  <c r="N180" i="1"/>
  <c r="K592" i="1"/>
  <c r="N592" i="1"/>
  <c r="K405" i="1"/>
  <c r="N405" i="1"/>
  <c r="K418" i="1"/>
  <c r="N418" i="1"/>
  <c r="K412" i="1"/>
  <c r="N412" i="1"/>
  <c r="K522" i="1"/>
  <c r="N522" i="1"/>
  <c r="K168" i="1"/>
  <c r="N168" i="1"/>
  <c r="K105" i="1"/>
  <c r="N105" i="1"/>
  <c r="K560" i="1"/>
  <c r="N560" i="1"/>
  <c r="K312" i="1"/>
  <c r="N312" i="1"/>
  <c r="K249" i="1"/>
  <c r="N249" i="1"/>
  <c r="F440" i="2"/>
  <c r="G440" i="2" s="1"/>
  <c r="I440" i="2" s="1"/>
  <c r="K380" i="1"/>
  <c r="N380" i="1"/>
  <c r="K300" i="1"/>
  <c r="N300" i="1"/>
  <c r="K589" i="1"/>
  <c r="N589" i="1"/>
  <c r="K445" i="1"/>
  <c r="N445" i="1"/>
  <c r="K265" i="1"/>
  <c r="N265" i="1"/>
  <c r="K39" i="1"/>
  <c r="N39" i="1"/>
  <c r="K92" i="1"/>
  <c r="N92" i="1"/>
  <c r="K261" i="1"/>
  <c r="N261" i="1"/>
  <c r="K42" i="1"/>
  <c r="N42" i="1"/>
  <c r="K254" i="1"/>
  <c r="N254" i="1"/>
  <c r="K599" i="1"/>
  <c r="N599" i="1"/>
  <c r="K472" i="1"/>
  <c r="N472" i="1"/>
  <c r="K490" i="1"/>
  <c r="N490" i="1"/>
  <c r="K370" i="1"/>
  <c r="N370" i="1"/>
  <c r="K327" i="1"/>
  <c r="N327" i="1"/>
  <c r="K367" i="1"/>
  <c r="N367" i="1"/>
  <c r="K288" i="1"/>
  <c r="N288" i="1"/>
  <c r="K186" i="1"/>
  <c r="N186" i="1"/>
  <c r="K542" i="1"/>
  <c r="N542" i="1"/>
  <c r="K246" i="1"/>
  <c r="N246" i="1"/>
  <c r="K221" i="1"/>
  <c r="N221" i="1"/>
  <c r="K187" i="1"/>
  <c r="N187" i="1"/>
  <c r="K441" i="1"/>
  <c r="N441" i="1"/>
  <c r="K291" i="1"/>
  <c r="N291" i="1"/>
  <c r="K294" i="1"/>
  <c r="N294" i="1"/>
  <c r="K101" i="1"/>
  <c r="N101" i="1"/>
  <c r="K48" i="1"/>
  <c r="N48" i="1"/>
  <c r="K467" i="1"/>
  <c r="N467" i="1"/>
  <c r="K503" i="1"/>
  <c r="N503" i="1"/>
  <c r="K199" i="1"/>
  <c r="N199" i="1"/>
  <c r="K31" i="1"/>
  <c r="N31" i="1"/>
  <c r="K466" i="1"/>
  <c r="N466" i="1"/>
  <c r="K564" i="1"/>
  <c r="N564" i="1"/>
  <c r="K565" i="1"/>
  <c r="N565" i="1"/>
  <c r="K593" i="1"/>
  <c r="N593" i="1"/>
  <c r="K65" i="1"/>
  <c r="N65" i="1"/>
  <c r="K90" i="1"/>
  <c r="N90" i="1"/>
  <c r="K437" i="1"/>
  <c r="N437" i="1"/>
  <c r="K86" i="1"/>
  <c r="N86" i="1"/>
  <c r="K317" i="1"/>
  <c r="N317" i="1"/>
  <c r="N22" i="1"/>
  <c r="K200" i="1"/>
  <c r="N200" i="1"/>
  <c r="K137" i="1"/>
  <c r="N137" i="1"/>
  <c r="K347" i="1"/>
  <c r="N347" i="1"/>
  <c r="K94" i="1"/>
  <c r="N94" i="1"/>
  <c r="K511" i="1"/>
  <c r="N511" i="1"/>
  <c r="K133" i="1"/>
  <c r="N133" i="1"/>
  <c r="K428" i="1"/>
  <c r="N428" i="1"/>
  <c r="K443" i="1"/>
  <c r="N443" i="1"/>
  <c r="K444" i="1"/>
  <c r="N444" i="1"/>
  <c r="K447" i="1"/>
  <c r="N447" i="1"/>
  <c r="K135" i="1"/>
  <c r="N135" i="1"/>
  <c r="K461" i="1"/>
  <c r="N461" i="1"/>
  <c r="K281" i="1"/>
  <c r="N281" i="1"/>
  <c r="K242" i="1"/>
  <c r="N242" i="1"/>
  <c r="K478" i="1"/>
  <c r="N478" i="1"/>
  <c r="K277" i="1"/>
  <c r="N277" i="1"/>
  <c r="K243" i="1"/>
  <c r="N243" i="1"/>
  <c r="K160" i="1"/>
  <c r="N160" i="1"/>
  <c r="K433" i="1"/>
  <c r="N433" i="1"/>
  <c r="K97" i="1"/>
  <c r="N97" i="1"/>
  <c r="K58" i="1"/>
  <c r="N58" i="1"/>
  <c r="K283" i="1"/>
  <c r="N283" i="1"/>
  <c r="K278" i="1"/>
  <c r="N278" i="1"/>
  <c r="K54" i="1"/>
  <c r="N54" i="1"/>
  <c r="K423" i="1"/>
  <c r="N423" i="1"/>
  <c r="K59" i="1"/>
  <c r="N59" i="1"/>
  <c r="K532" i="1"/>
  <c r="N532" i="1"/>
  <c r="K555" i="1"/>
  <c r="N555" i="1"/>
  <c r="K427" i="1"/>
  <c r="N427" i="1"/>
  <c r="K487" i="1"/>
  <c r="N487" i="1"/>
  <c r="K183" i="1"/>
  <c r="N183" i="1"/>
  <c r="K485" i="1"/>
  <c r="N485" i="1"/>
  <c r="K432" i="1"/>
  <c r="N432" i="1"/>
  <c r="K499" i="1"/>
  <c r="N499" i="1"/>
  <c r="K330" i="1"/>
  <c r="N330" i="1"/>
  <c r="K140" i="1"/>
  <c r="N140" i="1"/>
  <c r="K247" i="1"/>
  <c r="N247" i="1"/>
  <c r="K534" i="1"/>
  <c r="N534" i="1"/>
  <c r="K590" i="1"/>
  <c r="N590" i="1"/>
  <c r="K237" i="1"/>
  <c r="N237" i="1"/>
  <c r="K203" i="1"/>
  <c r="N203" i="1"/>
  <c r="K465" i="1"/>
  <c r="N465" i="1"/>
  <c r="K121" i="1"/>
  <c r="N121" i="1"/>
  <c r="K307" i="1"/>
  <c r="N307" i="1"/>
  <c r="K78" i="1"/>
  <c r="N78" i="1"/>
  <c r="K479" i="1"/>
  <c r="N479" i="1"/>
  <c r="K34" i="1"/>
  <c r="N34" i="1"/>
  <c r="K192" i="1"/>
  <c r="N192" i="1"/>
  <c r="K569" i="1"/>
  <c r="N569" i="1"/>
  <c r="K218" i="1"/>
  <c r="N218" i="1"/>
  <c r="K125" i="1"/>
  <c r="N125" i="1"/>
  <c r="K91" i="1"/>
  <c r="N91" i="1"/>
  <c r="K583" i="1"/>
  <c r="N583" i="1"/>
  <c r="K520" i="1"/>
  <c r="N520" i="1"/>
  <c r="K404" i="1"/>
  <c r="N404" i="1"/>
  <c r="K411" i="1"/>
  <c r="N411" i="1"/>
  <c r="K562" i="1"/>
  <c r="N562" i="1"/>
  <c r="K396" i="1"/>
  <c r="N396" i="1"/>
  <c r="K431" i="1"/>
  <c r="N431" i="1"/>
  <c r="K119" i="1"/>
  <c r="N119" i="1"/>
  <c r="K597" i="1"/>
  <c r="N597" i="1"/>
  <c r="K453" i="1"/>
  <c r="N453" i="1"/>
  <c r="K336" i="1"/>
  <c r="N336" i="1"/>
  <c r="K506" i="1"/>
  <c r="N506" i="1"/>
  <c r="K273" i="1"/>
  <c r="N273" i="1"/>
  <c r="K234" i="1"/>
  <c r="N234" i="1"/>
  <c r="K222" i="1"/>
  <c r="N222" i="1"/>
  <c r="K269" i="1"/>
  <c r="N269" i="1"/>
  <c r="K235" i="1"/>
  <c r="N235" i="1"/>
  <c r="K152" i="1"/>
  <c r="N152" i="1"/>
  <c r="K89" i="1"/>
  <c r="N89" i="1"/>
  <c r="K50" i="1"/>
  <c r="N50" i="1"/>
  <c r="K275" i="1"/>
  <c r="N275" i="1"/>
  <c r="K270" i="1"/>
  <c r="N270" i="1"/>
  <c r="K46" i="1"/>
  <c r="N46" i="1"/>
  <c r="K415" i="1"/>
  <c r="N415" i="1"/>
  <c r="K51" i="1"/>
  <c r="N51" i="1"/>
  <c r="K480" i="1"/>
  <c r="N480" i="1"/>
  <c r="K268" i="1"/>
  <c r="N268" i="1"/>
  <c r="K514" i="1"/>
  <c r="N514" i="1"/>
  <c r="K394" i="1"/>
  <c r="N394" i="1"/>
  <c r="K188" i="1"/>
  <c r="N188" i="1"/>
  <c r="K47" i="1"/>
  <c r="N47" i="1"/>
  <c r="K446" i="1"/>
  <c r="N446" i="1"/>
  <c r="K413" i="1"/>
  <c r="N413" i="1"/>
  <c r="K587" i="1"/>
  <c r="N587" i="1"/>
  <c r="K360" i="1"/>
  <c r="N360" i="1"/>
  <c r="K554" i="1"/>
  <c r="N554" i="1"/>
  <c r="K258" i="1"/>
  <c r="N258" i="1"/>
  <c r="K68" i="1"/>
  <c r="N68" i="1"/>
  <c r="K111" i="1"/>
  <c r="N111" i="1"/>
  <c r="K332" i="1"/>
  <c r="N332" i="1"/>
  <c r="K293" i="1"/>
  <c r="N293" i="1"/>
  <c r="K259" i="1"/>
  <c r="N259" i="1"/>
  <c r="K240" i="1"/>
  <c r="N240" i="1"/>
  <c r="K545" i="1"/>
  <c r="N545" i="1"/>
  <c r="K177" i="1"/>
  <c r="N177" i="1"/>
  <c r="K138" i="1"/>
  <c r="N138" i="1"/>
  <c r="K523" i="1"/>
  <c r="N523" i="1"/>
  <c r="K438" i="1"/>
  <c r="N438" i="1"/>
  <c r="K340" i="1"/>
  <c r="N340" i="1"/>
  <c r="K45" i="1"/>
  <c r="N45" i="1"/>
  <c r="K557" i="1"/>
  <c r="N557" i="1"/>
  <c r="K585" i="1"/>
  <c r="N585" i="1"/>
  <c r="K504" i="1"/>
  <c r="N504" i="1"/>
  <c r="K356" i="1"/>
  <c r="N356" i="1"/>
  <c r="K323" i="1"/>
  <c r="N323" i="1"/>
  <c r="K474" i="1"/>
  <c r="N474" i="1"/>
  <c r="K276" i="1"/>
  <c r="N276" i="1"/>
  <c r="K391" i="1"/>
  <c r="N391" i="1"/>
  <c r="K87" i="1"/>
  <c r="N87" i="1"/>
  <c r="G644" i="3"/>
  <c r="G643" i="3"/>
  <c r="H2" i="3"/>
  <c r="K501" i="1"/>
  <c r="N501" i="1"/>
  <c r="K147" i="1"/>
  <c r="N147" i="1"/>
  <c r="K193" i="1"/>
  <c r="N193" i="1"/>
  <c r="K155" i="1"/>
  <c r="N155" i="1"/>
  <c r="K72" i="1"/>
  <c r="N72" i="1"/>
  <c r="K289" i="1"/>
  <c r="N289" i="1"/>
  <c r="K584" i="1"/>
  <c r="N584" i="1"/>
  <c r="K598" i="1"/>
  <c r="N598" i="1"/>
  <c r="K551" i="1"/>
  <c r="N551" i="1"/>
  <c r="K517" i="1"/>
  <c r="N517" i="1"/>
  <c r="K400" i="1"/>
  <c r="N400" i="1"/>
  <c r="K419" i="1"/>
  <c r="N419" i="1"/>
  <c r="K425" i="1"/>
  <c r="N425" i="1"/>
  <c r="K298" i="1"/>
  <c r="N298" i="1"/>
  <c r="K108" i="1"/>
  <c r="N108" i="1"/>
  <c r="K191" i="1"/>
  <c r="N191" i="1"/>
  <c r="K470" i="1"/>
  <c r="N470" i="1"/>
  <c r="K407" i="1"/>
  <c r="N407" i="1"/>
  <c r="K333" i="1"/>
  <c r="N333" i="1"/>
  <c r="K216" i="1"/>
  <c r="N216" i="1"/>
  <c r="K513" i="1"/>
  <c r="N513" i="1"/>
  <c r="K114" i="1"/>
  <c r="N114" i="1"/>
  <c r="K403" i="1"/>
  <c r="N403" i="1"/>
  <c r="K398" i="1"/>
  <c r="N398" i="1"/>
  <c r="K543" i="1"/>
  <c r="N543" i="1"/>
  <c r="K149" i="1"/>
  <c r="N149" i="1"/>
  <c r="K115" i="1"/>
  <c r="N115" i="1"/>
  <c r="K32" i="1"/>
  <c r="N32" i="1"/>
  <c r="K544" i="1"/>
  <c r="N544" i="1"/>
  <c r="K492" i="1"/>
  <c r="N492" i="1"/>
  <c r="K515" i="1"/>
  <c r="N515" i="1"/>
  <c r="K395" i="1"/>
  <c r="N395" i="1"/>
  <c r="K540" i="1"/>
  <c r="N540" i="1"/>
  <c r="K471" i="1"/>
  <c r="N471" i="1"/>
  <c r="K167" i="1"/>
  <c r="N167" i="1"/>
  <c r="K477" i="1"/>
  <c r="N477" i="1"/>
  <c r="K596" i="1"/>
  <c r="N596" i="1"/>
  <c r="K424" i="1"/>
  <c r="N424" i="1"/>
  <c r="K475" i="1"/>
  <c r="N475" i="1"/>
  <c r="K505" i="1"/>
  <c r="N505" i="1"/>
  <c r="K322" i="1"/>
  <c r="N322" i="1"/>
  <c r="K132" i="1"/>
  <c r="N132" i="1"/>
  <c r="K357" i="1"/>
  <c r="N357" i="1"/>
  <c r="K304" i="1"/>
  <c r="N304" i="1"/>
  <c r="K450" i="1"/>
  <c r="N450" i="1"/>
  <c r="K241" i="1"/>
  <c r="N241" i="1"/>
  <c r="K202" i="1"/>
  <c r="N202" i="1"/>
  <c r="K566" i="1"/>
  <c r="N566" i="1"/>
  <c r="K286" i="1"/>
  <c r="N286" i="1"/>
  <c r="K282" i="1"/>
  <c r="N282" i="1"/>
  <c r="K109" i="1"/>
  <c r="N109" i="1"/>
  <c r="K56" i="1"/>
  <c r="N56" i="1"/>
  <c r="K580" i="1"/>
  <c r="N580" i="1"/>
  <c r="K260" i="1"/>
  <c r="N260" i="1"/>
  <c r="K519" i="1"/>
  <c r="N519" i="1"/>
  <c r="K586" i="1"/>
  <c r="N586" i="1"/>
  <c r="K379" i="1"/>
  <c r="N379" i="1"/>
  <c r="K309" i="1"/>
  <c r="N309" i="1"/>
  <c r="K52" i="1"/>
  <c r="N52" i="1"/>
  <c r="K392" i="1"/>
  <c r="N392" i="1"/>
  <c r="K387" i="1"/>
  <c r="N387" i="1"/>
  <c r="K401" i="1"/>
  <c r="N401" i="1"/>
  <c r="K100" i="1"/>
  <c r="N100" i="1"/>
  <c r="K175" i="1"/>
  <c r="N175" i="1"/>
  <c r="K535" i="1"/>
  <c r="N535" i="1"/>
  <c r="K325" i="1"/>
  <c r="N325" i="1"/>
  <c r="K30" i="1"/>
  <c r="N30" i="1"/>
  <c r="K208" i="1"/>
  <c r="N208" i="1"/>
  <c r="K497" i="1"/>
  <c r="N497" i="1"/>
  <c r="K145" i="1"/>
  <c r="N145" i="1"/>
  <c r="K106" i="1"/>
  <c r="N106" i="1"/>
  <c r="K374" i="1"/>
  <c r="N374" i="1"/>
  <c r="K110" i="1"/>
  <c r="N110" i="1"/>
  <c r="K141" i="1"/>
  <c r="N141" i="1"/>
  <c r="K107" i="1"/>
  <c r="N107" i="1"/>
  <c r="K24" i="1"/>
  <c r="N24" i="1"/>
  <c r="K468" i="1"/>
  <c r="N468" i="1"/>
  <c r="K491" i="1"/>
  <c r="N491" i="1"/>
  <c r="K476" i="1"/>
  <c r="N476" i="1"/>
  <c r="K455" i="1"/>
  <c r="N455" i="1"/>
  <c r="K469" i="1"/>
  <c r="N469" i="1"/>
  <c r="K352" i="1"/>
  <c r="N352" i="1"/>
  <c r="K297" i="1"/>
  <c r="N297" i="1"/>
  <c r="K250" i="1"/>
  <c r="N250" i="1"/>
  <c r="K60" i="1"/>
  <c r="N60" i="1"/>
  <c r="K95" i="1"/>
  <c r="N95" i="1"/>
  <c r="K382" i="1"/>
  <c r="N382" i="1"/>
  <c r="K156" i="1"/>
  <c r="N156" i="1"/>
  <c r="K285" i="1"/>
  <c r="N285" i="1"/>
  <c r="K251" i="1"/>
  <c r="N251" i="1"/>
  <c r="K232" i="1"/>
  <c r="N232" i="1"/>
  <c r="K537" i="1"/>
  <c r="N537" i="1"/>
  <c r="K169" i="1"/>
  <c r="N169" i="1"/>
  <c r="K130" i="1"/>
  <c r="N130" i="1"/>
  <c r="K422" i="1"/>
  <c r="N422" i="1"/>
  <c r="K142" i="1"/>
  <c r="N142" i="1"/>
  <c r="K165" i="1"/>
  <c r="N165" i="1"/>
  <c r="K131" i="1"/>
  <c r="N131" i="1"/>
  <c r="K112" i="1"/>
  <c r="N112" i="1"/>
  <c r="K361" i="1"/>
  <c r="N361" i="1"/>
  <c r="K41" i="1"/>
  <c r="N41" i="1"/>
  <c r="K582" i="1"/>
  <c r="N582" i="1"/>
  <c r="K436" i="1"/>
  <c r="N436" i="1"/>
  <c r="K190" i="1"/>
  <c r="N190" i="1"/>
  <c r="K335" i="1"/>
  <c r="N335" i="1"/>
  <c r="K103" i="1"/>
  <c r="N103" i="1"/>
  <c r="K429" i="1"/>
  <c r="N429" i="1"/>
  <c r="K376" i="1"/>
  <c r="N376" i="1"/>
  <c r="K353" i="1"/>
  <c r="N353" i="1"/>
  <c r="K143" i="1"/>
  <c r="N143" i="1"/>
  <c r="K430" i="1"/>
  <c r="N430" i="1"/>
  <c r="G643" i="1"/>
  <c r="G644" i="1"/>
  <c r="H644" i="1"/>
  <c r="H643" i="1"/>
  <c r="F632" i="2"/>
  <c r="G632" i="2" s="1"/>
  <c r="I632" i="2" s="1"/>
  <c r="F10" i="2"/>
  <c r="G10" i="2" s="1"/>
  <c r="I10" i="2" s="1"/>
  <c r="F522" i="2"/>
  <c r="G522" i="2" s="1"/>
  <c r="I522" i="2" s="1"/>
  <c r="F387" i="2"/>
  <c r="G387" i="2" s="1"/>
  <c r="I387" i="2" s="1"/>
  <c r="F444" i="2"/>
  <c r="G444" i="2" s="1"/>
  <c r="I444" i="2" s="1"/>
  <c r="F374" i="2"/>
  <c r="G374" i="2" s="1"/>
  <c r="I374" i="2" s="1"/>
  <c r="F457" i="2"/>
  <c r="G457" i="2" s="1"/>
  <c r="I457" i="2" s="1"/>
  <c r="F186" i="2"/>
  <c r="G186" i="2" s="1"/>
  <c r="I186" i="2" s="1"/>
  <c r="F514" i="2"/>
  <c r="G514" i="2" s="1"/>
  <c r="I514" i="2" s="1"/>
  <c r="F379" i="2"/>
  <c r="G379" i="2" s="1"/>
  <c r="I379" i="2" s="1"/>
  <c r="F68" i="2"/>
  <c r="G68" i="2" s="1"/>
  <c r="I68" i="2" s="1"/>
  <c r="F579" i="2"/>
  <c r="G579" i="2" s="1"/>
  <c r="I579" i="2" s="1"/>
  <c r="F309" i="2"/>
  <c r="G309" i="2" s="1"/>
  <c r="I309" i="2" s="1"/>
  <c r="F637" i="2"/>
  <c r="G637" i="2" s="1"/>
  <c r="I637" i="2" s="1"/>
  <c r="F182" i="2"/>
  <c r="G182" i="2" s="1"/>
  <c r="I182" i="2" s="1"/>
  <c r="F510" i="2"/>
  <c r="G510" i="2" s="1"/>
  <c r="I510" i="2" s="1"/>
  <c r="F15" i="2"/>
  <c r="G15" i="2" s="1"/>
  <c r="I15" i="2" s="1"/>
  <c r="F128" i="2"/>
  <c r="G128" i="2" s="1"/>
  <c r="I128" i="2" s="1"/>
  <c r="F137" i="2"/>
  <c r="G137" i="2" s="1"/>
  <c r="I137" i="2" s="1"/>
  <c r="F505" i="2"/>
  <c r="G505" i="2" s="1"/>
  <c r="I505" i="2" s="1"/>
  <c r="F194" i="2"/>
  <c r="G194" i="2" s="1"/>
  <c r="I194" i="2" s="1"/>
  <c r="F378" i="2"/>
  <c r="G378" i="2" s="1"/>
  <c r="I378" i="2" s="1"/>
  <c r="F59" i="2"/>
  <c r="G59" i="2" s="1"/>
  <c r="I59" i="2" s="1"/>
  <c r="F243" i="2"/>
  <c r="G243" i="2" s="1"/>
  <c r="I243" i="2" s="1"/>
  <c r="F571" i="2"/>
  <c r="G571" i="2" s="1"/>
  <c r="I571" i="2" s="1"/>
  <c r="F116" i="2"/>
  <c r="G116" i="2" s="1"/>
  <c r="I116" i="2" s="1"/>
  <c r="F260" i="2"/>
  <c r="G260" i="2" s="1"/>
  <c r="I260" i="2" s="1"/>
  <c r="F628" i="2"/>
  <c r="G628" i="2" s="1"/>
  <c r="I628" i="2" s="1"/>
  <c r="F133" i="2"/>
  <c r="G133" i="2" s="1"/>
  <c r="I133" i="2" s="1"/>
  <c r="F317" i="2"/>
  <c r="G317" i="2" s="1"/>
  <c r="I317" i="2" s="1"/>
  <c r="F501" i="2"/>
  <c r="G501" i="2" s="1"/>
  <c r="I501" i="2" s="1"/>
  <c r="F6" i="2"/>
  <c r="G6" i="2" s="1"/>
  <c r="I6" i="2" s="1"/>
  <c r="F190" i="2"/>
  <c r="G190" i="2" s="1"/>
  <c r="I190" i="2" s="1"/>
  <c r="F518" i="2"/>
  <c r="G518" i="2" s="1"/>
  <c r="I518" i="2" s="1"/>
  <c r="F23" i="2"/>
  <c r="G23" i="2" s="1"/>
  <c r="I23" i="2" s="1"/>
  <c r="F207" i="2"/>
  <c r="G207" i="2" s="1"/>
  <c r="I207" i="2" s="1"/>
  <c r="F192" i="2"/>
  <c r="G192" i="2" s="1"/>
  <c r="I192" i="2" s="1"/>
  <c r="F640" i="2"/>
  <c r="G640" i="2" s="1"/>
  <c r="I640" i="2" s="1"/>
  <c r="F185" i="2"/>
  <c r="G185" i="2" s="1"/>
  <c r="I185" i="2" s="1"/>
  <c r="F329" i="2"/>
  <c r="G329" i="2" s="1"/>
  <c r="I329" i="2" s="1"/>
  <c r="F513" i="2"/>
  <c r="G513" i="2" s="1"/>
  <c r="I513" i="2" s="1"/>
  <c r="F58" i="2"/>
  <c r="G58" i="2" s="1"/>
  <c r="I58" i="2" s="1"/>
  <c r="F202" i="2"/>
  <c r="G202" i="2" s="1"/>
  <c r="I202" i="2" s="1"/>
  <c r="F386" i="2"/>
  <c r="G386" i="2" s="1"/>
  <c r="I386" i="2" s="1"/>
  <c r="F570" i="2"/>
  <c r="G570" i="2" s="1"/>
  <c r="I570" i="2" s="1"/>
  <c r="F67" i="2"/>
  <c r="G67" i="2" s="1"/>
  <c r="I67" i="2" s="1"/>
  <c r="F251" i="2"/>
  <c r="G251" i="2" s="1"/>
  <c r="I251" i="2" s="1"/>
  <c r="F435" i="2"/>
  <c r="G435" i="2" s="1"/>
  <c r="I435" i="2" s="1"/>
  <c r="F607" i="2"/>
  <c r="G607" i="2" s="1"/>
  <c r="I607" i="2" s="1"/>
  <c r="F124" i="2"/>
  <c r="G124" i="2" s="1"/>
  <c r="I124" i="2" s="1"/>
  <c r="F308" i="2"/>
  <c r="G308" i="2" s="1"/>
  <c r="I308" i="2" s="1"/>
  <c r="F452" i="2"/>
  <c r="G452" i="2" s="1"/>
  <c r="I452" i="2" s="1"/>
  <c r="F636" i="2"/>
  <c r="G636" i="2" s="1"/>
  <c r="I636" i="2" s="1"/>
  <c r="F181" i="2"/>
  <c r="G181" i="2" s="1"/>
  <c r="I181" i="2" s="1"/>
  <c r="F325" i="2"/>
  <c r="G325" i="2" s="1"/>
  <c r="I325" i="2" s="1"/>
  <c r="F509" i="2"/>
  <c r="G509" i="2" s="1"/>
  <c r="I509" i="2" s="1"/>
  <c r="F54" i="2"/>
  <c r="G54" i="2" s="1"/>
  <c r="I54" i="2" s="1"/>
  <c r="F198" i="2"/>
  <c r="G198" i="2" s="1"/>
  <c r="I198" i="2" s="1"/>
  <c r="F382" i="2"/>
  <c r="G382" i="2" s="1"/>
  <c r="I382" i="2" s="1"/>
  <c r="F566" i="2"/>
  <c r="G566" i="2" s="1"/>
  <c r="I566" i="2" s="1"/>
  <c r="F31" i="2"/>
  <c r="G31" i="2" s="1"/>
  <c r="I31" i="2" s="1"/>
  <c r="F271" i="2"/>
  <c r="G271" i="2" s="1"/>
  <c r="I271" i="2" s="1"/>
  <c r="F264" i="2"/>
  <c r="G264" i="2" s="1"/>
  <c r="I264" i="2" s="1"/>
  <c r="F641" i="2"/>
  <c r="G641" i="2" s="1"/>
  <c r="I641" i="2" s="1"/>
  <c r="F330" i="2"/>
  <c r="G330" i="2" s="1"/>
  <c r="I330" i="2" s="1"/>
  <c r="F195" i="2"/>
  <c r="G195" i="2" s="1"/>
  <c r="I195" i="2" s="1"/>
  <c r="F563" i="2"/>
  <c r="G563" i="2" s="1"/>
  <c r="I563" i="2" s="1"/>
  <c r="F252" i="2"/>
  <c r="G252" i="2" s="1"/>
  <c r="I252" i="2" s="1"/>
  <c r="F125" i="2"/>
  <c r="G125" i="2" s="1"/>
  <c r="I125" i="2" s="1"/>
  <c r="F453" i="2"/>
  <c r="G453" i="2" s="1"/>
  <c r="I453" i="2" s="1"/>
  <c r="F326" i="2"/>
  <c r="G326" i="2" s="1"/>
  <c r="I326" i="2" s="1"/>
  <c r="F321" i="2"/>
  <c r="G321" i="2" s="1"/>
  <c r="I321" i="2" s="1"/>
  <c r="F9" i="2"/>
  <c r="G9" i="2" s="1"/>
  <c r="I9" i="2" s="1"/>
  <c r="F193" i="2"/>
  <c r="G193" i="2" s="1"/>
  <c r="I193" i="2" s="1"/>
  <c r="F377" i="2"/>
  <c r="G377" i="2" s="1"/>
  <c r="I377" i="2" s="1"/>
  <c r="F521" i="2"/>
  <c r="G521" i="2" s="1"/>
  <c r="I521" i="2" s="1"/>
  <c r="F66" i="2"/>
  <c r="G66" i="2" s="1"/>
  <c r="I66" i="2" s="1"/>
  <c r="F250" i="2"/>
  <c r="G250" i="2" s="1"/>
  <c r="I250" i="2" s="1"/>
  <c r="F394" i="2"/>
  <c r="G394" i="2" s="1"/>
  <c r="I394" i="2" s="1"/>
  <c r="F615" i="2"/>
  <c r="G615" i="2" s="1"/>
  <c r="I615" i="2" s="1"/>
  <c r="F115" i="2"/>
  <c r="G115" i="2" s="1"/>
  <c r="I115" i="2" s="1"/>
  <c r="F259" i="2"/>
  <c r="G259" i="2" s="1"/>
  <c r="I259" i="2" s="1"/>
  <c r="F443" i="2"/>
  <c r="G443" i="2" s="1"/>
  <c r="I443" i="2" s="1"/>
  <c r="F627" i="2"/>
  <c r="G627" i="2" s="1"/>
  <c r="I627" i="2" s="1"/>
  <c r="F132" i="2"/>
  <c r="G132" i="2" s="1"/>
  <c r="I132" i="2" s="1"/>
  <c r="F316" i="2"/>
  <c r="G316" i="2" s="1"/>
  <c r="I316" i="2" s="1"/>
  <c r="F500" i="2"/>
  <c r="G500" i="2" s="1"/>
  <c r="I500" i="2" s="1"/>
  <c r="F5" i="2"/>
  <c r="G5" i="2" s="1"/>
  <c r="I5" i="2" s="1"/>
  <c r="F189" i="2"/>
  <c r="G189" i="2" s="1"/>
  <c r="I189" i="2" s="1"/>
  <c r="F373" i="2"/>
  <c r="G373" i="2" s="1"/>
  <c r="I373" i="2" s="1"/>
  <c r="F517" i="2"/>
  <c r="G517" i="2" s="1"/>
  <c r="I517" i="2" s="1"/>
  <c r="F62" i="2"/>
  <c r="G62" i="2" s="1"/>
  <c r="I62" i="2" s="1"/>
  <c r="F246" i="2"/>
  <c r="G246" i="2" s="1"/>
  <c r="I246" i="2" s="1"/>
  <c r="F390" i="2"/>
  <c r="G390" i="2" s="1"/>
  <c r="I390" i="2" s="1"/>
  <c r="F574" i="2"/>
  <c r="G574" i="2" s="1"/>
  <c r="I574" i="2" s="1"/>
  <c r="F79" i="2"/>
  <c r="G79" i="2" s="1"/>
  <c r="I79" i="2" s="1"/>
  <c r="F335" i="2"/>
  <c r="G335" i="2" s="1"/>
  <c r="I335" i="2" s="1"/>
  <c r="F336" i="2"/>
  <c r="G336" i="2" s="1"/>
  <c r="I336" i="2" s="1"/>
  <c r="F129" i="2"/>
  <c r="G129" i="2" s="1"/>
  <c r="I129" i="2" s="1"/>
  <c r="F57" i="2"/>
  <c r="G57" i="2" s="1"/>
  <c r="I57" i="2" s="1"/>
  <c r="F201" i="2"/>
  <c r="G201" i="2" s="1"/>
  <c r="I201" i="2" s="1"/>
  <c r="F385" i="2"/>
  <c r="G385" i="2" s="1"/>
  <c r="I385" i="2" s="1"/>
  <c r="F569" i="2"/>
  <c r="G569" i="2" s="1"/>
  <c r="I569" i="2" s="1"/>
  <c r="F74" i="2"/>
  <c r="G74" i="2" s="1"/>
  <c r="I74" i="2" s="1"/>
  <c r="F258" i="2"/>
  <c r="G258" i="2" s="1"/>
  <c r="I258" i="2" s="1"/>
  <c r="F442" i="2"/>
  <c r="G442" i="2" s="1"/>
  <c r="I442" i="2" s="1"/>
  <c r="F577" i="2"/>
  <c r="G577" i="2" s="1"/>
  <c r="I577" i="2" s="1"/>
  <c r="F123" i="2"/>
  <c r="G123" i="2" s="1"/>
  <c r="I123" i="2" s="1"/>
  <c r="F307" i="2"/>
  <c r="G307" i="2" s="1"/>
  <c r="I307" i="2" s="1"/>
  <c r="F451" i="2"/>
  <c r="G451" i="2" s="1"/>
  <c r="I451" i="2" s="1"/>
  <c r="F635" i="2"/>
  <c r="G635" i="2" s="1"/>
  <c r="I635" i="2" s="1"/>
  <c r="F180" i="2"/>
  <c r="G180" i="2" s="1"/>
  <c r="I180" i="2" s="1"/>
  <c r="F324" i="2"/>
  <c r="G324" i="2" s="1"/>
  <c r="I324" i="2" s="1"/>
  <c r="F508" i="2"/>
  <c r="G508" i="2" s="1"/>
  <c r="I508" i="2" s="1"/>
  <c r="F53" i="2"/>
  <c r="G53" i="2" s="1"/>
  <c r="I53" i="2" s="1"/>
  <c r="F197" i="2"/>
  <c r="G197" i="2" s="1"/>
  <c r="I197" i="2" s="1"/>
  <c r="F381" i="2"/>
  <c r="G381" i="2" s="1"/>
  <c r="I381" i="2" s="1"/>
  <c r="F565" i="2"/>
  <c r="G565" i="2" s="1"/>
  <c r="I565" i="2" s="1"/>
  <c r="F70" i="2"/>
  <c r="G70" i="2" s="1"/>
  <c r="I70" i="2" s="1"/>
  <c r="F254" i="2"/>
  <c r="G254" i="2" s="1"/>
  <c r="I254" i="2" s="1"/>
  <c r="F438" i="2"/>
  <c r="G438" i="2" s="1"/>
  <c r="I438" i="2" s="1"/>
  <c r="F590" i="2"/>
  <c r="G590" i="2" s="1"/>
  <c r="I590" i="2" s="1"/>
  <c r="F87" i="2"/>
  <c r="G87" i="2" s="1"/>
  <c r="I87" i="2" s="1"/>
  <c r="F399" i="2"/>
  <c r="G399" i="2" s="1"/>
  <c r="I399" i="2" s="1"/>
  <c r="F313" i="2"/>
  <c r="G313" i="2" s="1"/>
  <c r="I313" i="2" s="1"/>
  <c r="F51" i="2"/>
  <c r="G51" i="2" s="1"/>
  <c r="I51" i="2" s="1"/>
  <c r="F436" i="2"/>
  <c r="G436" i="2" s="1"/>
  <c r="I436" i="2" s="1"/>
  <c r="F159" i="2"/>
  <c r="G159" i="2" s="1"/>
  <c r="I159" i="2" s="1"/>
  <c r="F65" i="2"/>
  <c r="G65" i="2" s="1"/>
  <c r="I65" i="2" s="1"/>
  <c r="F249" i="2"/>
  <c r="G249" i="2" s="1"/>
  <c r="I249" i="2" s="1"/>
  <c r="F393" i="2"/>
  <c r="G393" i="2" s="1"/>
  <c r="I393" i="2" s="1"/>
  <c r="F2" i="2"/>
  <c r="G2" i="2" s="1"/>
  <c r="F122" i="2"/>
  <c r="G122" i="2" s="1"/>
  <c r="I122" i="2" s="1"/>
  <c r="F266" i="2"/>
  <c r="G266" i="2" s="1"/>
  <c r="I266" i="2" s="1"/>
  <c r="F450" i="2"/>
  <c r="G450" i="2" s="1"/>
  <c r="I450" i="2" s="1"/>
  <c r="F626" i="2"/>
  <c r="G626" i="2" s="1"/>
  <c r="I626" i="2" s="1"/>
  <c r="F131" i="2"/>
  <c r="G131" i="2" s="1"/>
  <c r="I131" i="2" s="1"/>
  <c r="F315" i="2"/>
  <c r="G315" i="2" s="1"/>
  <c r="I315" i="2" s="1"/>
  <c r="F499" i="2"/>
  <c r="G499" i="2" s="1"/>
  <c r="I499" i="2" s="1"/>
  <c r="F4" i="2"/>
  <c r="G4" i="2" s="1"/>
  <c r="I4" i="2" s="1"/>
  <c r="F188" i="2"/>
  <c r="G188" i="2" s="1"/>
  <c r="I188" i="2" s="1"/>
  <c r="F372" i="2"/>
  <c r="G372" i="2" s="1"/>
  <c r="I372" i="2" s="1"/>
  <c r="F516" i="2"/>
  <c r="G516" i="2" s="1"/>
  <c r="I516" i="2" s="1"/>
  <c r="F61" i="2"/>
  <c r="G61" i="2" s="1"/>
  <c r="I61" i="2" s="1"/>
  <c r="F245" i="2"/>
  <c r="G245" i="2" s="1"/>
  <c r="I245" i="2" s="1"/>
  <c r="F389" i="2"/>
  <c r="G389" i="2" s="1"/>
  <c r="I389" i="2" s="1"/>
  <c r="F573" i="2"/>
  <c r="G573" i="2" s="1"/>
  <c r="I573" i="2" s="1"/>
  <c r="F118" i="2"/>
  <c r="G118" i="2" s="1"/>
  <c r="I118" i="2" s="1"/>
  <c r="F262" i="2"/>
  <c r="G262" i="2" s="1"/>
  <c r="I262" i="2" s="1"/>
  <c r="F446" i="2"/>
  <c r="G446" i="2" s="1"/>
  <c r="I446" i="2" s="1"/>
  <c r="F589" i="2"/>
  <c r="G589" i="2" s="1"/>
  <c r="I589" i="2" s="1"/>
  <c r="F95" i="2"/>
  <c r="G95" i="2" s="1"/>
  <c r="I95" i="2" s="1"/>
  <c r="F463" i="2"/>
  <c r="G463" i="2" s="1"/>
  <c r="I463" i="2" s="1"/>
  <c r="F623" i="2"/>
  <c r="G623" i="2" s="1"/>
  <c r="I623" i="2" s="1"/>
  <c r="F73" i="2"/>
  <c r="G73" i="2" s="1"/>
  <c r="I73" i="2" s="1"/>
  <c r="F257" i="2"/>
  <c r="G257" i="2" s="1"/>
  <c r="I257" i="2" s="1"/>
  <c r="F441" i="2"/>
  <c r="G441" i="2" s="1"/>
  <c r="I441" i="2" s="1"/>
  <c r="F584" i="2"/>
  <c r="G584" i="2" s="1"/>
  <c r="I584" i="2" s="1"/>
  <c r="F130" i="2"/>
  <c r="G130" i="2" s="1"/>
  <c r="I130" i="2" s="1"/>
  <c r="F314" i="2"/>
  <c r="G314" i="2" s="1"/>
  <c r="I314" i="2" s="1"/>
  <c r="F458" i="2"/>
  <c r="G458" i="2" s="1"/>
  <c r="I458" i="2" s="1"/>
  <c r="F634" i="2"/>
  <c r="G634" i="2" s="1"/>
  <c r="I634" i="2" s="1"/>
  <c r="F179" i="2"/>
  <c r="G179" i="2" s="1"/>
  <c r="I179" i="2" s="1"/>
  <c r="F323" i="2"/>
  <c r="G323" i="2" s="1"/>
  <c r="I323" i="2" s="1"/>
  <c r="F507" i="2"/>
  <c r="G507" i="2" s="1"/>
  <c r="I507" i="2" s="1"/>
  <c r="F52" i="2"/>
  <c r="G52" i="2" s="1"/>
  <c r="I52" i="2" s="1"/>
  <c r="F196" i="2"/>
  <c r="G196" i="2" s="1"/>
  <c r="I196" i="2" s="1"/>
  <c r="F380" i="2"/>
  <c r="G380" i="2" s="1"/>
  <c r="I380" i="2" s="1"/>
  <c r="F564" i="2"/>
  <c r="G564" i="2" s="1"/>
  <c r="I564" i="2" s="1"/>
  <c r="F69" i="2"/>
  <c r="G69" i="2" s="1"/>
  <c r="I69" i="2" s="1"/>
  <c r="F253" i="2"/>
  <c r="G253" i="2" s="1"/>
  <c r="I253" i="2" s="1"/>
  <c r="F437" i="2"/>
  <c r="G437" i="2" s="1"/>
  <c r="I437" i="2" s="1"/>
  <c r="F580" i="2"/>
  <c r="G580" i="2" s="1"/>
  <c r="I580" i="2" s="1"/>
  <c r="F126" i="2"/>
  <c r="G126" i="2" s="1"/>
  <c r="I126" i="2" s="1"/>
  <c r="F310" i="2"/>
  <c r="G310" i="2" s="1"/>
  <c r="I310" i="2" s="1"/>
  <c r="F454" i="2"/>
  <c r="G454" i="2" s="1"/>
  <c r="I454" i="2" s="1"/>
  <c r="F597" i="2"/>
  <c r="G597" i="2" s="1"/>
  <c r="I597" i="2" s="1"/>
  <c r="F143" i="2"/>
  <c r="G143" i="2" s="1"/>
  <c r="I143" i="2" s="1"/>
  <c r="F527" i="2"/>
  <c r="G527" i="2" s="1"/>
  <c r="I527" i="2" s="1"/>
  <c r="F504" i="2"/>
  <c r="G504" i="2" s="1"/>
  <c r="I504" i="2" s="1"/>
  <c r="F121" i="2"/>
  <c r="G121" i="2" s="1"/>
  <c r="I121" i="2" s="1"/>
  <c r="F265" i="2"/>
  <c r="G265" i="2" s="1"/>
  <c r="I265" i="2" s="1"/>
  <c r="F449" i="2"/>
  <c r="G449" i="2" s="1"/>
  <c r="I449" i="2" s="1"/>
  <c r="F633" i="2"/>
  <c r="G633" i="2" s="1"/>
  <c r="I633" i="2" s="1"/>
  <c r="F138" i="2"/>
  <c r="G138" i="2" s="1"/>
  <c r="I138" i="2" s="1"/>
  <c r="F322" i="2"/>
  <c r="G322" i="2" s="1"/>
  <c r="I322" i="2" s="1"/>
  <c r="F506" i="2"/>
  <c r="G506" i="2" s="1"/>
  <c r="I506" i="2" s="1"/>
  <c r="F3" i="2"/>
  <c r="G3" i="2" s="1"/>
  <c r="I3" i="2" s="1"/>
  <c r="F187" i="2"/>
  <c r="G187" i="2" s="1"/>
  <c r="I187" i="2" s="1"/>
  <c r="F371" i="2"/>
  <c r="G371" i="2" s="1"/>
  <c r="I371" i="2" s="1"/>
  <c r="F515" i="2"/>
  <c r="G515" i="2" s="1"/>
  <c r="I515" i="2" s="1"/>
  <c r="F60" i="2"/>
  <c r="G60" i="2" s="1"/>
  <c r="I60" i="2" s="1"/>
  <c r="F244" i="2"/>
  <c r="G244" i="2" s="1"/>
  <c r="I244" i="2" s="1"/>
  <c r="F388" i="2"/>
  <c r="G388" i="2" s="1"/>
  <c r="I388" i="2" s="1"/>
  <c r="F572" i="2"/>
  <c r="G572" i="2" s="1"/>
  <c r="I572" i="2" s="1"/>
  <c r="F117" i="2"/>
  <c r="G117" i="2" s="1"/>
  <c r="I117" i="2" s="1"/>
  <c r="F261" i="2"/>
  <c r="G261" i="2" s="1"/>
  <c r="I261" i="2" s="1"/>
  <c r="F445" i="2"/>
  <c r="G445" i="2" s="1"/>
  <c r="I445" i="2" s="1"/>
  <c r="F629" i="2"/>
  <c r="G629" i="2" s="1"/>
  <c r="I629" i="2" s="1"/>
  <c r="F134" i="2"/>
  <c r="G134" i="2" s="1"/>
  <c r="I134" i="2" s="1"/>
  <c r="F318" i="2"/>
  <c r="G318" i="2" s="1"/>
  <c r="I318" i="2" s="1"/>
  <c r="F502" i="2"/>
  <c r="G502" i="2" s="1"/>
  <c r="I502" i="2" s="1"/>
  <c r="F606" i="2"/>
  <c r="G606" i="2" s="1"/>
  <c r="I606" i="2" s="1"/>
  <c r="F151" i="2"/>
  <c r="G151" i="2" s="1"/>
  <c r="I151" i="2" s="1"/>
  <c r="F639" i="2"/>
  <c r="G639" i="2" s="1"/>
  <c r="I639" i="2" s="1"/>
  <c r="F472" i="2"/>
  <c r="G472" i="2" s="1"/>
  <c r="I472" i="2" s="1"/>
  <c r="F215" i="2"/>
  <c r="G215" i="2" s="1"/>
  <c r="I215" i="2" s="1"/>
  <c r="F279" i="2"/>
  <c r="G279" i="2" s="1"/>
  <c r="I279" i="2" s="1"/>
  <c r="F343" i="2"/>
  <c r="G343" i="2" s="1"/>
  <c r="I343" i="2" s="1"/>
  <c r="F407" i="2"/>
  <c r="G407" i="2" s="1"/>
  <c r="I407" i="2" s="1"/>
  <c r="F471" i="2"/>
  <c r="G471" i="2" s="1"/>
  <c r="I471" i="2" s="1"/>
  <c r="F535" i="2"/>
  <c r="G535" i="2" s="1"/>
  <c r="I535" i="2" s="1"/>
  <c r="F24" i="2"/>
  <c r="G24" i="2" s="1"/>
  <c r="I24" i="2" s="1"/>
  <c r="F136" i="2"/>
  <c r="G136" i="2" s="1"/>
  <c r="I136" i="2" s="1"/>
  <c r="F200" i="2"/>
  <c r="G200" i="2" s="1"/>
  <c r="I200" i="2" s="1"/>
  <c r="F272" i="2"/>
  <c r="G272" i="2" s="1"/>
  <c r="I272" i="2" s="1"/>
  <c r="F352" i="2"/>
  <c r="G352" i="2" s="1"/>
  <c r="I352" i="2" s="1"/>
  <c r="F488" i="2"/>
  <c r="G488" i="2" s="1"/>
  <c r="I488" i="2" s="1"/>
  <c r="F240" i="2"/>
  <c r="G240" i="2" s="1"/>
  <c r="I240" i="2" s="1"/>
  <c r="F464" i="2"/>
  <c r="G464" i="2" s="1"/>
  <c r="I464" i="2" s="1"/>
  <c r="F64" i="2"/>
  <c r="G64" i="2" s="1"/>
  <c r="I64" i="2" s="1"/>
  <c r="F223" i="2"/>
  <c r="G223" i="2" s="1"/>
  <c r="I223" i="2" s="1"/>
  <c r="F287" i="2"/>
  <c r="G287" i="2" s="1"/>
  <c r="I287" i="2" s="1"/>
  <c r="F351" i="2"/>
  <c r="G351" i="2" s="1"/>
  <c r="I351" i="2" s="1"/>
  <c r="F415" i="2"/>
  <c r="G415" i="2" s="1"/>
  <c r="I415" i="2" s="1"/>
  <c r="F479" i="2"/>
  <c r="G479" i="2" s="1"/>
  <c r="I479" i="2" s="1"/>
  <c r="F543" i="2"/>
  <c r="G543" i="2" s="1"/>
  <c r="I543" i="2" s="1"/>
  <c r="F40" i="2"/>
  <c r="G40" i="2" s="1"/>
  <c r="I40" i="2" s="1"/>
  <c r="F144" i="2"/>
  <c r="G144" i="2" s="1"/>
  <c r="I144" i="2" s="1"/>
  <c r="F208" i="2"/>
  <c r="G208" i="2" s="1"/>
  <c r="I208" i="2" s="1"/>
  <c r="F280" i="2"/>
  <c r="G280" i="2" s="1"/>
  <c r="I280" i="2" s="1"/>
  <c r="F360" i="2"/>
  <c r="G360" i="2" s="1"/>
  <c r="I360" i="2" s="1"/>
  <c r="F512" i="2"/>
  <c r="G512" i="2" s="1"/>
  <c r="I512" i="2" s="1"/>
  <c r="F320" i="2"/>
  <c r="G320" i="2" s="1"/>
  <c r="I320" i="2" s="1"/>
  <c r="F480" i="2"/>
  <c r="G480" i="2" s="1"/>
  <c r="I480" i="2" s="1"/>
  <c r="F416" i="2"/>
  <c r="G416" i="2" s="1"/>
  <c r="I416" i="2" s="1"/>
  <c r="F17" i="2"/>
  <c r="G17" i="2" s="1"/>
  <c r="I17" i="2" s="1"/>
  <c r="F81" i="2"/>
  <c r="G81" i="2" s="1"/>
  <c r="I81" i="2" s="1"/>
  <c r="F145" i="2"/>
  <c r="G145" i="2" s="1"/>
  <c r="I145" i="2" s="1"/>
  <c r="F209" i="2"/>
  <c r="G209" i="2" s="1"/>
  <c r="I209" i="2" s="1"/>
  <c r="F273" i="2"/>
  <c r="G273" i="2" s="1"/>
  <c r="I273" i="2" s="1"/>
  <c r="F337" i="2"/>
  <c r="G337" i="2" s="1"/>
  <c r="I337" i="2" s="1"/>
  <c r="F401" i="2"/>
  <c r="G401" i="2" s="1"/>
  <c r="I401" i="2" s="1"/>
  <c r="F465" i="2"/>
  <c r="G465" i="2" s="1"/>
  <c r="I465" i="2" s="1"/>
  <c r="F529" i="2"/>
  <c r="G529" i="2" s="1"/>
  <c r="I529" i="2" s="1"/>
  <c r="F592" i="2"/>
  <c r="G592" i="2" s="1"/>
  <c r="I592" i="2" s="1"/>
  <c r="F18" i="2"/>
  <c r="G18" i="2" s="1"/>
  <c r="I18" i="2" s="1"/>
  <c r="F82" i="2"/>
  <c r="G82" i="2" s="1"/>
  <c r="I82" i="2" s="1"/>
  <c r="F146" i="2"/>
  <c r="G146" i="2" s="1"/>
  <c r="I146" i="2" s="1"/>
  <c r="F210" i="2"/>
  <c r="G210" i="2" s="1"/>
  <c r="I210" i="2" s="1"/>
  <c r="F274" i="2"/>
  <c r="G274" i="2" s="1"/>
  <c r="I274" i="2" s="1"/>
  <c r="F338" i="2"/>
  <c r="G338" i="2" s="1"/>
  <c r="I338" i="2" s="1"/>
  <c r="F402" i="2"/>
  <c r="G402" i="2" s="1"/>
  <c r="I402" i="2" s="1"/>
  <c r="F466" i="2"/>
  <c r="G466" i="2" s="1"/>
  <c r="I466" i="2" s="1"/>
  <c r="F530" i="2"/>
  <c r="G530" i="2" s="1"/>
  <c r="I530" i="2" s="1"/>
  <c r="F585" i="2"/>
  <c r="G585" i="2" s="1"/>
  <c r="I585" i="2" s="1"/>
  <c r="F11" i="2"/>
  <c r="G11" i="2" s="1"/>
  <c r="I11" i="2" s="1"/>
  <c r="F75" i="2"/>
  <c r="G75" i="2" s="1"/>
  <c r="I75" i="2" s="1"/>
  <c r="F139" i="2"/>
  <c r="G139" i="2" s="1"/>
  <c r="I139" i="2" s="1"/>
  <c r="F203" i="2"/>
  <c r="G203" i="2" s="1"/>
  <c r="I203" i="2" s="1"/>
  <c r="F267" i="2"/>
  <c r="G267" i="2" s="1"/>
  <c r="I267" i="2" s="1"/>
  <c r="F331" i="2"/>
  <c r="G331" i="2" s="1"/>
  <c r="I331" i="2" s="1"/>
  <c r="F395" i="2"/>
  <c r="G395" i="2" s="1"/>
  <c r="I395" i="2" s="1"/>
  <c r="F459" i="2"/>
  <c r="G459" i="2" s="1"/>
  <c r="I459" i="2" s="1"/>
  <c r="F523" i="2"/>
  <c r="G523" i="2" s="1"/>
  <c r="I523" i="2" s="1"/>
  <c r="F586" i="2"/>
  <c r="G586" i="2" s="1"/>
  <c r="I586" i="2" s="1"/>
  <c r="F12" i="2"/>
  <c r="G12" i="2" s="1"/>
  <c r="I12" i="2" s="1"/>
  <c r="F76" i="2"/>
  <c r="G76" i="2" s="1"/>
  <c r="I76" i="2" s="1"/>
  <c r="F140" i="2"/>
  <c r="G140" i="2" s="1"/>
  <c r="I140" i="2" s="1"/>
  <c r="F204" i="2"/>
  <c r="G204" i="2" s="1"/>
  <c r="I204" i="2" s="1"/>
  <c r="F268" i="2"/>
  <c r="G268" i="2" s="1"/>
  <c r="I268" i="2" s="1"/>
  <c r="F332" i="2"/>
  <c r="G332" i="2" s="1"/>
  <c r="I332" i="2" s="1"/>
  <c r="F396" i="2"/>
  <c r="G396" i="2" s="1"/>
  <c r="I396" i="2" s="1"/>
  <c r="F460" i="2"/>
  <c r="G460" i="2" s="1"/>
  <c r="I460" i="2" s="1"/>
  <c r="F524" i="2"/>
  <c r="G524" i="2" s="1"/>
  <c r="I524" i="2" s="1"/>
  <c r="F587" i="2"/>
  <c r="G587" i="2" s="1"/>
  <c r="I587" i="2" s="1"/>
  <c r="F13" i="2"/>
  <c r="G13" i="2" s="1"/>
  <c r="I13" i="2" s="1"/>
  <c r="F77" i="2"/>
  <c r="G77" i="2" s="1"/>
  <c r="I77" i="2" s="1"/>
  <c r="F141" i="2"/>
  <c r="G141" i="2" s="1"/>
  <c r="I141" i="2" s="1"/>
  <c r="F205" i="2"/>
  <c r="G205" i="2" s="1"/>
  <c r="I205" i="2" s="1"/>
  <c r="F269" i="2"/>
  <c r="G269" i="2" s="1"/>
  <c r="I269" i="2" s="1"/>
  <c r="F333" i="2"/>
  <c r="G333" i="2" s="1"/>
  <c r="I333" i="2" s="1"/>
  <c r="F397" i="2"/>
  <c r="G397" i="2" s="1"/>
  <c r="I397" i="2" s="1"/>
  <c r="F461" i="2"/>
  <c r="G461" i="2" s="1"/>
  <c r="I461" i="2" s="1"/>
  <c r="F525" i="2"/>
  <c r="G525" i="2" s="1"/>
  <c r="I525" i="2" s="1"/>
  <c r="F588" i="2"/>
  <c r="G588" i="2" s="1"/>
  <c r="I588" i="2" s="1"/>
  <c r="F14" i="2"/>
  <c r="G14" i="2" s="1"/>
  <c r="I14" i="2" s="1"/>
  <c r="F78" i="2"/>
  <c r="G78" i="2" s="1"/>
  <c r="I78" i="2" s="1"/>
  <c r="F142" i="2"/>
  <c r="G142" i="2" s="1"/>
  <c r="I142" i="2" s="1"/>
  <c r="F206" i="2"/>
  <c r="G206" i="2" s="1"/>
  <c r="I206" i="2" s="1"/>
  <c r="F270" i="2"/>
  <c r="G270" i="2" s="1"/>
  <c r="I270" i="2" s="1"/>
  <c r="F334" i="2"/>
  <c r="G334" i="2" s="1"/>
  <c r="I334" i="2" s="1"/>
  <c r="F398" i="2"/>
  <c r="G398" i="2" s="1"/>
  <c r="I398" i="2" s="1"/>
  <c r="F462" i="2"/>
  <c r="G462" i="2" s="1"/>
  <c r="I462" i="2" s="1"/>
  <c r="F526" i="2"/>
  <c r="G526" i="2" s="1"/>
  <c r="I526" i="2" s="1"/>
  <c r="F8" i="2"/>
  <c r="G8" i="2" s="1"/>
  <c r="I8" i="2" s="1"/>
  <c r="F614" i="2"/>
  <c r="G614" i="2" s="1"/>
  <c r="I614" i="2" s="1"/>
  <c r="F39" i="2"/>
  <c r="G39" i="2" s="1"/>
  <c r="I39" i="2" s="1"/>
  <c r="F103" i="2"/>
  <c r="G103" i="2" s="1"/>
  <c r="I103" i="2" s="1"/>
  <c r="F167" i="2"/>
  <c r="G167" i="2" s="1"/>
  <c r="I167" i="2" s="1"/>
  <c r="F231" i="2"/>
  <c r="G231" i="2" s="1"/>
  <c r="I231" i="2" s="1"/>
  <c r="F295" i="2"/>
  <c r="G295" i="2" s="1"/>
  <c r="I295" i="2" s="1"/>
  <c r="F359" i="2"/>
  <c r="G359" i="2" s="1"/>
  <c r="I359" i="2" s="1"/>
  <c r="F423" i="2"/>
  <c r="G423" i="2" s="1"/>
  <c r="I423" i="2" s="1"/>
  <c r="F487" i="2"/>
  <c r="G487" i="2" s="1"/>
  <c r="I487" i="2" s="1"/>
  <c r="F551" i="2"/>
  <c r="G551" i="2" s="1"/>
  <c r="I551" i="2" s="1"/>
  <c r="F56" i="2"/>
  <c r="G56" i="2" s="1"/>
  <c r="I56" i="2" s="1"/>
  <c r="F152" i="2"/>
  <c r="G152" i="2" s="1"/>
  <c r="I152" i="2" s="1"/>
  <c r="F216" i="2"/>
  <c r="G216" i="2" s="1"/>
  <c r="I216" i="2" s="1"/>
  <c r="F288" i="2"/>
  <c r="G288" i="2" s="1"/>
  <c r="I288" i="2" s="1"/>
  <c r="F376" i="2"/>
  <c r="G376" i="2" s="1"/>
  <c r="I376" i="2" s="1"/>
  <c r="F528" i="2"/>
  <c r="G528" i="2" s="1"/>
  <c r="I528" i="2" s="1"/>
  <c r="F344" i="2"/>
  <c r="G344" i="2" s="1"/>
  <c r="I344" i="2" s="1"/>
  <c r="F496" i="2"/>
  <c r="G496" i="2" s="1"/>
  <c r="I496" i="2" s="1"/>
  <c r="F578" i="2"/>
  <c r="G578" i="2" s="1"/>
  <c r="I578" i="2" s="1"/>
  <c r="F583" i="2"/>
  <c r="G583" i="2" s="1"/>
  <c r="I583" i="2" s="1"/>
  <c r="F591" i="2"/>
  <c r="G591" i="2" s="1"/>
  <c r="I591" i="2" s="1"/>
  <c r="F599" i="2"/>
  <c r="G599" i="2" s="1"/>
  <c r="I599" i="2" s="1"/>
  <c r="F608" i="2"/>
  <c r="G608" i="2" s="1"/>
  <c r="I608" i="2" s="1"/>
  <c r="F25" i="2"/>
  <c r="G25" i="2" s="1"/>
  <c r="I25" i="2" s="1"/>
  <c r="F89" i="2"/>
  <c r="G89" i="2" s="1"/>
  <c r="I89" i="2" s="1"/>
  <c r="F153" i="2"/>
  <c r="G153" i="2" s="1"/>
  <c r="I153" i="2" s="1"/>
  <c r="F217" i="2"/>
  <c r="G217" i="2" s="1"/>
  <c r="I217" i="2" s="1"/>
  <c r="F281" i="2"/>
  <c r="G281" i="2" s="1"/>
  <c r="I281" i="2" s="1"/>
  <c r="F345" i="2"/>
  <c r="G345" i="2" s="1"/>
  <c r="I345" i="2" s="1"/>
  <c r="F409" i="2"/>
  <c r="G409" i="2" s="1"/>
  <c r="I409" i="2" s="1"/>
  <c r="F473" i="2"/>
  <c r="G473" i="2" s="1"/>
  <c r="I473" i="2" s="1"/>
  <c r="F537" i="2"/>
  <c r="G537" i="2" s="1"/>
  <c r="I537" i="2" s="1"/>
  <c r="F600" i="2"/>
  <c r="G600" i="2" s="1"/>
  <c r="I600" i="2" s="1"/>
  <c r="F26" i="2"/>
  <c r="G26" i="2" s="1"/>
  <c r="I26" i="2" s="1"/>
  <c r="F90" i="2"/>
  <c r="G90" i="2" s="1"/>
  <c r="I90" i="2" s="1"/>
  <c r="F154" i="2"/>
  <c r="G154" i="2" s="1"/>
  <c r="I154" i="2" s="1"/>
  <c r="F218" i="2"/>
  <c r="G218" i="2" s="1"/>
  <c r="I218" i="2" s="1"/>
  <c r="F282" i="2"/>
  <c r="G282" i="2" s="1"/>
  <c r="I282" i="2" s="1"/>
  <c r="F346" i="2"/>
  <c r="G346" i="2" s="1"/>
  <c r="I346" i="2" s="1"/>
  <c r="F410" i="2"/>
  <c r="G410" i="2" s="1"/>
  <c r="I410" i="2" s="1"/>
  <c r="F474" i="2"/>
  <c r="G474" i="2" s="1"/>
  <c r="I474" i="2" s="1"/>
  <c r="F538" i="2"/>
  <c r="G538" i="2" s="1"/>
  <c r="I538" i="2" s="1"/>
  <c r="F593" i="2"/>
  <c r="G593" i="2" s="1"/>
  <c r="I593" i="2" s="1"/>
  <c r="F19" i="2"/>
  <c r="G19" i="2" s="1"/>
  <c r="I19" i="2" s="1"/>
  <c r="F83" i="2"/>
  <c r="G83" i="2" s="1"/>
  <c r="I83" i="2" s="1"/>
  <c r="F147" i="2"/>
  <c r="G147" i="2" s="1"/>
  <c r="I147" i="2" s="1"/>
  <c r="F211" i="2"/>
  <c r="G211" i="2" s="1"/>
  <c r="I211" i="2" s="1"/>
  <c r="F275" i="2"/>
  <c r="G275" i="2" s="1"/>
  <c r="I275" i="2" s="1"/>
  <c r="F339" i="2"/>
  <c r="G339" i="2" s="1"/>
  <c r="I339" i="2" s="1"/>
  <c r="F403" i="2"/>
  <c r="G403" i="2" s="1"/>
  <c r="I403" i="2" s="1"/>
  <c r="F467" i="2"/>
  <c r="G467" i="2" s="1"/>
  <c r="I467" i="2" s="1"/>
  <c r="F531" i="2"/>
  <c r="G531" i="2" s="1"/>
  <c r="I531" i="2" s="1"/>
  <c r="F594" i="2"/>
  <c r="G594" i="2" s="1"/>
  <c r="I594" i="2" s="1"/>
  <c r="F20" i="2"/>
  <c r="G20" i="2" s="1"/>
  <c r="I20" i="2" s="1"/>
  <c r="F84" i="2"/>
  <c r="G84" i="2" s="1"/>
  <c r="I84" i="2" s="1"/>
  <c r="F148" i="2"/>
  <c r="G148" i="2" s="1"/>
  <c r="I148" i="2" s="1"/>
  <c r="F212" i="2"/>
  <c r="G212" i="2" s="1"/>
  <c r="I212" i="2" s="1"/>
  <c r="F276" i="2"/>
  <c r="G276" i="2" s="1"/>
  <c r="I276" i="2" s="1"/>
  <c r="F340" i="2"/>
  <c r="G340" i="2" s="1"/>
  <c r="I340" i="2" s="1"/>
  <c r="F404" i="2"/>
  <c r="G404" i="2" s="1"/>
  <c r="I404" i="2" s="1"/>
  <c r="F468" i="2"/>
  <c r="G468" i="2" s="1"/>
  <c r="I468" i="2" s="1"/>
  <c r="F532" i="2"/>
  <c r="G532" i="2" s="1"/>
  <c r="I532" i="2" s="1"/>
  <c r="F595" i="2"/>
  <c r="G595" i="2" s="1"/>
  <c r="I595" i="2" s="1"/>
  <c r="F21" i="2"/>
  <c r="G21" i="2" s="1"/>
  <c r="I21" i="2" s="1"/>
  <c r="F85" i="2"/>
  <c r="G85" i="2" s="1"/>
  <c r="I85" i="2" s="1"/>
  <c r="F149" i="2"/>
  <c r="G149" i="2" s="1"/>
  <c r="I149" i="2" s="1"/>
  <c r="F213" i="2"/>
  <c r="G213" i="2" s="1"/>
  <c r="I213" i="2" s="1"/>
  <c r="F277" i="2"/>
  <c r="G277" i="2" s="1"/>
  <c r="I277" i="2" s="1"/>
  <c r="F341" i="2"/>
  <c r="G341" i="2" s="1"/>
  <c r="I341" i="2" s="1"/>
  <c r="F405" i="2"/>
  <c r="G405" i="2" s="1"/>
  <c r="I405" i="2" s="1"/>
  <c r="F469" i="2"/>
  <c r="G469" i="2" s="1"/>
  <c r="I469" i="2" s="1"/>
  <c r="F533" i="2"/>
  <c r="G533" i="2" s="1"/>
  <c r="I533" i="2" s="1"/>
  <c r="F596" i="2"/>
  <c r="G596" i="2" s="1"/>
  <c r="I596" i="2" s="1"/>
  <c r="F22" i="2"/>
  <c r="G22" i="2" s="1"/>
  <c r="I22" i="2" s="1"/>
  <c r="F86" i="2"/>
  <c r="G86" i="2" s="1"/>
  <c r="I86" i="2" s="1"/>
  <c r="F150" i="2"/>
  <c r="G150" i="2" s="1"/>
  <c r="I150" i="2" s="1"/>
  <c r="F214" i="2"/>
  <c r="G214" i="2" s="1"/>
  <c r="I214" i="2" s="1"/>
  <c r="F278" i="2"/>
  <c r="G278" i="2" s="1"/>
  <c r="I278" i="2" s="1"/>
  <c r="F342" i="2"/>
  <c r="G342" i="2" s="1"/>
  <c r="I342" i="2" s="1"/>
  <c r="F406" i="2"/>
  <c r="G406" i="2" s="1"/>
  <c r="I406" i="2" s="1"/>
  <c r="F470" i="2"/>
  <c r="G470" i="2" s="1"/>
  <c r="I470" i="2" s="1"/>
  <c r="F534" i="2"/>
  <c r="G534" i="2" s="1"/>
  <c r="I534" i="2" s="1"/>
  <c r="F16" i="2"/>
  <c r="G16" i="2" s="1"/>
  <c r="I16" i="2" s="1"/>
  <c r="F622" i="2"/>
  <c r="G622" i="2" s="1"/>
  <c r="I622" i="2" s="1"/>
  <c r="F47" i="2"/>
  <c r="G47" i="2" s="1"/>
  <c r="I47" i="2" s="1"/>
  <c r="F111" i="2"/>
  <c r="G111" i="2" s="1"/>
  <c r="I111" i="2" s="1"/>
  <c r="F175" i="2"/>
  <c r="G175" i="2" s="1"/>
  <c r="I175" i="2" s="1"/>
  <c r="F239" i="2"/>
  <c r="G239" i="2" s="1"/>
  <c r="I239" i="2" s="1"/>
  <c r="F303" i="2"/>
  <c r="G303" i="2" s="1"/>
  <c r="I303" i="2" s="1"/>
  <c r="F367" i="2"/>
  <c r="G367" i="2" s="1"/>
  <c r="I367" i="2" s="1"/>
  <c r="F431" i="2"/>
  <c r="G431" i="2" s="1"/>
  <c r="I431" i="2" s="1"/>
  <c r="F495" i="2"/>
  <c r="G495" i="2" s="1"/>
  <c r="I495" i="2" s="1"/>
  <c r="F559" i="2"/>
  <c r="G559" i="2" s="1"/>
  <c r="I559" i="2" s="1"/>
  <c r="F598" i="2"/>
  <c r="G598" i="2" s="1"/>
  <c r="I598" i="2" s="1"/>
  <c r="F160" i="2"/>
  <c r="G160" i="2" s="1"/>
  <c r="I160" i="2" s="1"/>
  <c r="F224" i="2"/>
  <c r="G224" i="2" s="1"/>
  <c r="I224" i="2" s="1"/>
  <c r="F296" i="2"/>
  <c r="G296" i="2" s="1"/>
  <c r="I296" i="2" s="1"/>
  <c r="F392" i="2"/>
  <c r="G392" i="2" s="1"/>
  <c r="I392" i="2" s="1"/>
  <c r="F552" i="2"/>
  <c r="G552" i="2" s="1"/>
  <c r="I552" i="2" s="1"/>
  <c r="F368" i="2"/>
  <c r="G368" i="2" s="1"/>
  <c r="I368" i="2" s="1"/>
  <c r="F520" i="2"/>
  <c r="G520" i="2" s="1"/>
  <c r="I520" i="2" s="1"/>
  <c r="F536" i="2"/>
  <c r="G536" i="2" s="1"/>
  <c r="I536" i="2" s="1"/>
  <c r="F33" i="2"/>
  <c r="G33" i="2" s="1"/>
  <c r="I33" i="2" s="1"/>
  <c r="F97" i="2"/>
  <c r="G97" i="2" s="1"/>
  <c r="I97" i="2" s="1"/>
  <c r="F161" i="2"/>
  <c r="G161" i="2" s="1"/>
  <c r="I161" i="2" s="1"/>
  <c r="F225" i="2"/>
  <c r="G225" i="2" s="1"/>
  <c r="I225" i="2" s="1"/>
  <c r="F289" i="2"/>
  <c r="G289" i="2" s="1"/>
  <c r="I289" i="2" s="1"/>
  <c r="F353" i="2"/>
  <c r="G353" i="2" s="1"/>
  <c r="I353" i="2" s="1"/>
  <c r="F417" i="2"/>
  <c r="G417" i="2" s="1"/>
  <c r="I417" i="2" s="1"/>
  <c r="F481" i="2"/>
  <c r="G481" i="2" s="1"/>
  <c r="I481" i="2" s="1"/>
  <c r="F545" i="2"/>
  <c r="G545" i="2" s="1"/>
  <c r="I545" i="2" s="1"/>
  <c r="F609" i="2"/>
  <c r="G609" i="2" s="1"/>
  <c r="I609" i="2" s="1"/>
  <c r="F34" i="2"/>
  <c r="G34" i="2" s="1"/>
  <c r="I34" i="2" s="1"/>
  <c r="F98" i="2"/>
  <c r="G98" i="2" s="1"/>
  <c r="I98" i="2" s="1"/>
  <c r="F162" i="2"/>
  <c r="G162" i="2" s="1"/>
  <c r="I162" i="2" s="1"/>
  <c r="F226" i="2"/>
  <c r="G226" i="2" s="1"/>
  <c r="I226" i="2" s="1"/>
  <c r="F290" i="2"/>
  <c r="G290" i="2" s="1"/>
  <c r="I290" i="2" s="1"/>
  <c r="F354" i="2"/>
  <c r="G354" i="2" s="1"/>
  <c r="I354" i="2" s="1"/>
  <c r="F418" i="2"/>
  <c r="G418" i="2" s="1"/>
  <c r="I418" i="2" s="1"/>
  <c r="F482" i="2"/>
  <c r="G482" i="2" s="1"/>
  <c r="I482" i="2" s="1"/>
  <c r="F546" i="2"/>
  <c r="G546" i="2" s="1"/>
  <c r="I546" i="2" s="1"/>
  <c r="F602" i="2"/>
  <c r="G602" i="2" s="1"/>
  <c r="I602" i="2" s="1"/>
  <c r="F27" i="2"/>
  <c r="G27" i="2" s="1"/>
  <c r="I27" i="2" s="1"/>
  <c r="F91" i="2"/>
  <c r="G91" i="2" s="1"/>
  <c r="I91" i="2" s="1"/>
  <c r="F155" i="2"/>
  <c r="G155" i="2" s="1"/>
  <c r="I155" i="2" s="1"/>
  <c r="F219" i="2"/>
  <c r="G219" i="2" s="1"/>
  <c r="I219" i="2" s="1"/>
  <c r="F283" i="2"/>
  <c r="G283" i="2" s="1"/>
  <c r="I283" i="2" s="1"/>
  <c r="F347" i="2"/>
  <c r="G347" i="2" s="1"/>
  <c r="I347" i="2" s="1"/>
  <c r="F411" i="2"/>
  <c r="G411" i="2" s="1"/>
  <c r="I411" i="2" s="1"/>
  <c r="F475" i="2"/>
  <c r="G475" i="2" s="1"/>
  <c r="I475" i="2" s="1"/>
  <c r="F539" i="2"/>
  <c r="G539" i="2" s="1"/>
  <c r="I539" i="2" s="1"/>
  <c r="F603" i="2"/>
  <c r="G603" i="2" s="1"/>
  <c r="I603" i="2" s="1"/>
  <c r="F28" i="2"/>
  <c r="G28" i="2" s="1"/>
  <c r="I28" i="2" s="1"/>
  <c r="F92" i="2"/>
  <c r="G92" i="2" s="1"/>
  <c r="I92" i="2" s="1"/>
  <c r="F156" i="2"/>
  <c r="G156" i="2" s="1"/>
  <c r="I156" i="2" s="1"/>
  <c r="F220" i="2"/>
  <c r="G220" i="2" s="1"/>
  <c r="I220" i="2" s="1"/>
  <c r="F284" i="2"/>
  <c r="G284" i="2" s="1"/>
  <c r="I284" i="2" s="1"/>
  <c r="F348" i="2"/>
  <c r="G348" i="2" s="1"/>
  <c r="I348" i="2" s="1"/>
  <c r="F412" i="2"/>
  <c r="G412" i="2" s="1"/>
  <c r="I412" i="2" s="1"/>
  <c r="F476" i="2"/>
  <c r="G476" i="2" s="1"/>
  <c r="I476" i="2" s="1"/>
  <c r="F540" i="2"/>
  <c r="G540" i="2" s="1"/>
  <c r="I540" i="2" s="1"/>
  <c r="F604" i="2"/>
  <c r="G604" i="2" s="1"/>
  <c r="I604" i="2" s="1"/>
  <c r="F29" i="2"/>
  <c r="G29" i="2" s="1"/>
  <c r="I29" i="2" s="1"/>
  <c r="F93" i="2"/>
  <c r="G93" i="2" s="1"/>
  <c r="I93" i="2" s="1"/>
  <c r="F157" i="2"/>
  <c r="G157" i="2" s="1"/>
  <c r="I157" i="2" s="1"/>
  <c r="F221" i="2"/>
  <c r="G221" i="2" s="1"/>
  <c r="I221" i="2" s="1"/>
  <c r="F285" i="2"/>
  <c r="G285" i="2" s="1"/>
  <c r="I285" i="2" s="1"/>
  <c r="F349" i="2"/>
  <c r="G349" i="2" s="1"/>
  <c r="I349" i="2" s="1"/>
  <c r="F413" i="2"/>
  <c r="G413" i="2" s="1"/>
  <c r="I413" i="2" s="1"/>
  <c r="F477" i="2"/>
  <c r="G477" i="2" s="1"/>
  <c r="I477" i="2" s="1"/>
  <c r="F541" i="2"/>
  <c r="G541" i="2" s="1"/>
  <c r="I541" i="2" s="1"/>
  <c r="F605" i="2"/>
  <c r="G605" i="2" s="1"/>
  <c r="I605" i="2" s="1"/>
  <c r="F30" i="2"/>
  <c r="G30" i="2" s="1"/>
  <c r="I30" i="2" s="1"/>
  <c r="F94" i="2"/>
  <c r="G94" i="2" s="1"/>
  <c r="I94" i="2" s="1"/>
  <c r="F158" i="2"/>
  <c r="G158" i="2" s="1"/>
  <c r="I158" i="2" s="1"/>
  <c r="F222" i="2"/>
  <c r="G222" i="2" s="1"/>
  <c r="I222" i="2" s="1"/>
  <c r="F286" i="2"/>
  <c r="G286" i="2" s="1"/>
  <c r="I286" i="2" s="1"/>
  <c r="F350" i="2"/>
  <c r="G350" i="2" s="1"/>
  <c r="I350" i="2" s="1"/>
  <c r="F414" i="2"/>
  <c r="G414" i="2" s="1"/>
  <c r="I414" i="2" s="1"/>
  <c r="F478" i="2"/>
  <c r="G478" i="2" s="1"/>
  <c r="I478" i="2" s="1"/>
  <c r="F542" i="2"/>
  <c r="G542" i="2" s="1"/>
  <c r="I542" i="2" s="1"/>
  <c r="F32" i="2"/>
  <c r="G32" i="2" s="1"/>
  <c r="I32" i="2" s="1"/>
  <c r="F630" i="2"/>
  <c r="G630" i="2" s="1"/>
  <c r="I630" i="2" s="1"/>
  <c r="F55" i="2"/>
  <c r="G55" i="2" s="1"/>
  <c r="I55" i="2" s="1"/>
  <c r="F119" i="2"/>
  <c r="G119" i="2" s="1"/>
  <c r="I119" i="2" s="1"/>
  <c r="F183" i="2"/>
  <c r="G183" i="2" s="1"/>
  <c r="I183" i="2" s="1"/>
  <c r="F247" i="2"/>
  <c r="G247" i="2" s="1"/>
  <c r="I247" i="2" s="1"/>
  <c r="F311" i="2"/>
  <c r="G311" i="2" s="1"/>
  <c r="I311" i="2" s="1"/>
  <c r="F375" i="2"/>
  <c r="G375" i="2" s="1"/>
  <c r="I375" i="2" s="1"/>
  <c r="F439" i="2"/>
  <c r="G439" i="2" s="1"/>
  <c r="I439" i="2" s="1"/>
  <c r="F503" i="2"/>
  <c r="G503" i="2" s="1"/>
  <c r="I503" i="2" s="1"/>
  <c r="F567" i="2"/>
  <c r="G567" i="2" s="1"/>
  <c r="I567" i="2" s="1"/>
  <c r="F104" i="2"/>
  <c r="G104" i="2" s="1"/>
  <c r="I104" i="2" s="1"/>
  <c r="F168" i="2"/>
  <c r="G168" i="2" s="1"/>
  <c r="I168" i="2" s="1"/>
  <c r="F232" i="2"/>
  <c r="G232" i="2" s="1"/>
  <c r="I232" i="2" s="1"/>
  <c r="F304" i="2"/>
  <c r="G304" i="2" s="1"/>
  <c r="I304" i="2" s="1"/>
  <c r="F408" i="2"/>
  <c r="G408" i="2" s="1"/>
  <c r="I408" i="2" s="1"/>
  <c r="F576" i="2"/>
  <c r="G576" i="2" s="1"/>
  <c r="I576" i="2" s="1"/>
  <c r="F384" i="2"/>
  <c r="G384" i="2" s="1"/>
  <c r="I384" i="2" s="1"/>
  <c r="F544" i="2"/>
  <c r="G544" i="2" s="1"/>
  <c r="I544" i="2" s="1"/>
  <c r="F568" i="2"/>
  <c r="G568" i="2" s="1"/>
  <c r="I568" i="2" s="1"/>
  <c r="F616" i="2"/>
  <c r="G616" i="2" s="1"/>
  <c r="I616" i="2" s="1"/>
  <c r="F41" i="2"/>
  <c r="G41" i="2" s="1"/>
  <c r="I41" i="2" s="1"/>
  <c r="F105" i="2"/>
  <c r="G105" i="2" s="1"/>
  <c r="I105" i="2" s="1"/>
  <c r="F169" i="2"/>
  <c r="G169" i="2" s="1"/>
  <c r="I169" i="2" s="1"/>
  <c r="F233" i="2"/>
  <c r="G233" i="2" s="1"/>
  <c r="I233" i="2" s="1"/>
  <c r="F297" i="2"/>
  <c r="G297" i="2" s="1"/>
  <c r="I297" i="2" s="1"/>
  <c r="F361" i="2"/>
  <c r="G361" i="2" s="1"/>
  <c r="I361" i="2" s="1"/>
  <c r="F425" i="2"/>
  <c r="G425" i="2" s="1"/>
  <c r="I425" i="2" s="1"/>
  <c r="F489" i="2"/>
  <c r="G489" i="2" s="1"/>
  <c r="I489" i="2" s="1"/>
  <c r="F553" i="2"/>
  <c r="G553" i="2" s="1"/>
  <c r="I553" i="2" s="1"/>
  <c r="F617" i="2"/>
  <c r="G617" i="2" s="1"/>
  <c r="I617" i="2" s="1"/>
  <c r="F42" i="2"/>
  <c r="G42" i="2" s="1"/>
  <c r="I42" i="2" s="1"/>
  <c r="F106" i="2"/>
  <c r="G106" i="2" s="1"/>
  <c r="I106" i="2" s="1"/>
  <c r="F170" i="2"/>
  <c r="G170" i="2" s="1"/>
  <c r="I170" i="2" s="1"/>
  <c r="F234" i="2"/>
  <c r="G234" i="2" s="1"/>
  <c r="I234" i="2" s="1"/>
  <c r="F298" i="2"/>
  <c r="G298" i="2" s="1"/>
  <c r="I298" i="2" s="1"/>
  <c r="F362" i="2"/>
  <c r="G362" i="2" s="1"/>
  <c r="I362" i="2" s="1"/>
  <c r="F426" i="2"/>
  <c r="G426" i="2" s="1"/>
  <c r="I426" i="2" s="1"/>
  <c r="F490" i="2"/>
  <c r="G490" i="2" s="1"/>
  <c r="I490" i="2" s="1"/>
  <c r="F554" i="2"/>
  <c r="G554" i="2" s="1"/>
  <c r="I554" i="2" s="1"/>
  <c r="F610" i="2"/>
  <c r="G610" i="2" s="1"/>
  <c r="I610" i="2" s="1"/>
  <c r="F35" i="2"/>
  <c r="G35" i="2" s="1"/>
  <c r="I35" i="2" s="1"/>
  <c r="F99" i="2"/>
  <c r="G99" i="2" s="1"/>
  <c r="I99" i="2" s="1"/>
  <c r="F163" i="2"/>
  <c r="G163" i="2" s="1"/>
  <c r="I163" i="2" s="1"/>
  <c r="F227" i="2"/>
  <c r="G227" i="2" s="1"/>
  <c r="I227" i="2" s="1"/>
  <c r="F291" i="2"/>
  <c r="G291" i="2" s="1"/>
  <c r="I291" i="2" s="1"/>
  <c r="F355" i="2"/>
  <c r="G355" i="2" s="1"/>
  <c r="I355" i="2" s="1"/>
  <c r="F419" i="2"/>
  <c r="G419" i="2" s="1"/>
  <c r="I419" i="2" s="1"/>
  <c r="F483" i="2"/>
  <c r="G483" i="2" s="1"/>
  <c r="I483" i="2" s="1"/>
  <c r="F547" i="2"/>
  <c r="G547" i="2" s="1"/>
  <c r="I547" i="2" s="1"/>
  <c r="F611" i="2"/>
  <c r="G611" i="2" s="1"/>
  <c r="I611" i="2" s="1"/>
  <c r="F36" i="2"/>
  <c r="G36" i="2" s="1"/>
  <c r="I36" i="2" s="1"/>
  <c r="F100" i="2"/>
  <c r="G100" i="2" s="1"/>
  <c r="I100" i="2" s="1"/>
  <c r="F164" i="2"/>
  <c r="G164" i="2" s="1"/>
  <c r="I164" i="2" s="1"/>
  <c r="F228" i="2"/>
  <c r="G228" i="2" s="1"/>
  <c r="I228" i="2" s="1"/>
  <c r="F292" i="2"/>
  <c r="G292" i="2" s="1"/>
  <c r="I292" i="2" s="1"/>
  <c r="F356" i="2"/>
  <c r="G356" i="2" s="1"/>
  <c r="I356" i="2" s="1"/>
  <c r="F420" i="2"/>
  <c r="G420" i="2" s="1"/>
  <c r="I420" i="2" s="1"/>
  <c r="F484" i="2"/>
  <c r="G484" i="2" s="1"/>
  <c r="I484" i="2" s="1"/>
  <c r="F548" i="2"/>
  <c r="G548" i="2" s="1"/>
  <c r="I548" i="2" s="1"/>
  <c r="F612" i="2"/>
  <c r="G612" i="2" s="1"/>
  <c r="I612" i="2" s="1"/>
  <c r="F37" i="2"/>
  <c r="G37" i="2" s="1"/>
  <c r="I37" i="2" s="1"/>
  <c r="F101" i="2"/>
  <c r="G101" i="2" s="1"/>
  <c r="I101" i="2" s="1"/>
  <c r="F165" i="2"/>
  <c r="G165" i="2" s="1"/>
  <c r="I165" i="2" s="1"/>
  <c r="F229" i="2"/>
  <c r="G229" i="2" s="1"/>
  <c r="I229" i="2" s="1"/>
  <c r="F293" i="2"/>
  <c r="G293" i="2" s="1"/>
  <c r="I293" i="2" s="1"/>
  <c r="F357" i="2"/>
  <c r="G357" i="2" s="1"/>
  <c r="I357" i="2" s="1"/>
  <c r="F421" i="2"/>
  <c r="G421" i="2" s="1"/>
  <c r="I421" i="2" s="1"/>
  <c r="F485" i="2"/>
  <c r="G485" i="2" s="1"/>
  <c r="I485" i="2" s="1"/>
  <c r="F549" i="2"/>
  <c r="G549" i="2" s="1"/>
  <c r="I549" i="2" s="1"/>
  <c r="F613" i="2"/>
  <c r="G613" i="2" s="1"/>
  <c r="I613" i="2" s="1"/>
  <c r="F38" i="2"/>
  <c r="G38" i="2" s="1"/>
  <c r="I38" i="2" s="1"/>
  <c r="F102" i="2"/>
  <c r="G102" i="2" s="1"/>
  <c r="I102" i="2" s="1"/>
  <c r="F166" i="2"/>
  <c r="G166" i="2" s="1"/>
  <c r="I166" i="2" s="1"/>
  <c r="F230" i="2"/>
  <c r="G230" i="2" s="1"/>
  <c r="I230" i="2" s="1"/>
  <c r="F294" i="2"/>
  <c r="G294" i="2" s="1"/>
  <c r="I294" i="2" s="1"/>
  <c r="F358" i="2"/>
  <c r="G358" i="2" s="1"/>
  <c r="I358" i="2" s="1"/>
  <c r="F422" i="2"/>
  <c r="G422" i="2" s="1"/>
  <c r="I422" i="2" s="1"/>
  <c r="F486" i="2"/>
  <c r="G486" i="2" s="1"/>
  <c r="I486" i="2" s="1"/>
  <c r="F550" i="2"/>
  <c r="G550" i="2" s="1"/>
  <c r="I550" i="2" s="1"/>
  <c r="F48" i="2"/>
  <c r="G48" i="2" s="1"/>
  <c r="I48" i="2" s="1"/>
  <c r="F638" i="2"/>
  <c r="G638" i="2" s="1"/>
  <c r="I638" i="2" s="1"/>
  <c r="F63" i="2"/>
  <c r="G63" i="2" s="1"/>
  <c r="I63" i="2" s="1"/>
  <c r="F127" i="2"/>
  <c r="G127" i="2" s="1"/>
  <c r="I127" i="2" s="1"/>
  <c r="F191" i="2"/>
  <c r="G191" i="2" s="1"/>
  <c r="I191" i="2" s="1"/>
  <c r="F255" i="2"/>
  <c r="G255" i="2" s="1"/>
  <c r="I255" i="2" s="1"/>
  <c r="F319" i="2"/>
  <c r="G319" i="2" s="1"/>
  <c r="I319" i="2" s="1"/>
  <c r="F383" i="2"/>
  <c r="G383" i="2" s="1"/>
  <c r="I383" i="2" s="1"/>
  <c r="F447" i="2"/>
  <c r="G447" i="2" s="1"/>
  <c r="I447" i="2" s="1"/>
  <c r="F511" i="2"/>
  <c r="G511" i="2" s="1"/>
  <c r="I511" i="2" s="1"/>
  <c r="F575" i="2"/>
  <c r="G575" i="2" s="1"/>
  <c r="I575" i="2" s="1"/>
  <c r="F112" i="2"/>
  <c r="G112" i="2" s="1"/>
  <c r="I112" i="2" s="1"/>
  <c r="F176" i="2"/>
  <c r="G176" i="2" s="1"/>
  <c r="I176" i="2" s="1"/>
  <c r="F248" i="2"/>
  <c r="G248" i="2" s="1"/>
  <c r="I248" i="2" s="1"/>
  <c r="F312" i="2"/>
  <c r="G312" i="2" s="1"/>
  <c r="I312" i="2" s="1"/>
  <c r="F432" i="2"/>
  <c r="G432" i="2" s="1"/>
  <c r="I432" i="2" s="1"/>
  <c r="F80" i="2"/>
  <c r="G80" i="2" s="1"/>
  <c r="I80" i="2" s="1"/>
  <c r="F400" i="2"/>
  <c r="G400" i="2" s="1"/>
  <c r="I400" i="2" s="1"/>
  <c r="F560" i="2"/>
  <c r="G560" i="2" s="1"/>
  <c r="I560" i="2" s="1"/>
  <c r="F72" i="2"/>
  <c r="G72" i="2" s="1"/>
  <c r="I72" i="2" s="1"/>
  <c r="F624" i="2"/>
  <c r="G624" i="2" s="1"/>
  <c r="I624" i="2" s="1"/>
  <c r="F49" i="2"/>
  <c r="G49" i="2" s="1"/>
  <c r="I49" i="2" s="1"/>
  <c r="F113" i="2"/>
  <c r="G113" i="2" s="1"/>
  <c r="I113" i="2" s="1"/>
  <c r="F177" i="2"/>
  <c r="G177" i="2" s="1"/>
  <c r="I177" i="2" s="1"/>
  <c r="F241" i="2"/>
  <c r="G241" i="2" s="1"/>
  <c r="I241" i="2" s="1"/>
  <c r="F305" i="2"/>
  <c r="G305" i="2" s="1"/>
  <c r="I305" i="2" s="1"/>
  <c r="F369" i="2"/>
  <c r="G369" i="2" s="1"/>
  <c r="I369" i="2" s="1"/>
  <c r="F433" i="2"/>
  <c r="G433" i="2" s="1"/>
  <c r="I433" i="2" s="1"/>
  <c r="F497" i="2"/>
  <c r="G497" i="2" s="1"/>
  <c r="I497" i="2" s="1"/>
  <c r="F561" i="2"/>
  <c r="G561" i="2" s="1"/>
  <c r="I561" i="2" s="1"/>
  <c r="F625" i="2"/>
  <c r="G625" i="2" s="1"/>
  <c r="I625" i="2" s="1"/>
  <c r="F50" i="2"/>
  <c r="G50" i="2" s="1"/>
  <c r="I50" i="2" s="1"/>
  <c r="F114" i="2"/>
  <c r="G114" i="2" s="1"/>
  <c r="I114" i="2" s="1"/>
  <c r="F178" i="2"/>
  <c r="G178" i="2" s="1"/>
  <c r="I178" i="2" s="1"/>
  <c r="F242" i="2"/>
  <c r="G242" i="2" s="1"/>
  <c r="I242" i="2" s="1"/>
  <c r="F306" i="2"/>
  <c r="G306" i="2" s="1"/>
  <c r="I306" i="2" s="1"/>
  <c r="F370" i="2"/>
  <c r="G370" i="2" s="1"/>
  <c r="I370" i="2" s="1"/>
  <c r="F434" i="2"/>
  <c r="G434" i="2" s="1"/>
  <c r="I434" i="2" s="1"/>
  <c r="F498" i="2"/>
  <c r="G498" i="2" s="1"/>
  <c r="I498" i="2" s="1"/>
  <c r="F562" i="2"/>
  <c r="G562" i="2" s="1"/>
  <c r="I562" i="2" s="1"/>
  <c r="F618" i="2"/>
  <c r="G618" i="2" s="1"/>
  <c r="I618" i="2" s="1"/>
  <c r="F43" i="2"/>
  <c r="G43" i="2" s="1"/>
  <c r="I43" i="2" s="1"/>
  <c r="F107" i="2"/>
  <c r="G107" i="2" s="1"/>
  <c r="I107" i="2" s="1"/>
  <c r="F171" i="2"/>
  <c r="G171" i="2" s="1"/>
  <c r="I171" i="2" s="1"/>
  <c r="F235" i="2"/>
  <c r="G235" i="2" s="1"/>
  <c r="I235" i="2" s="1"/>
  <c r="F299" i="2"/>
  <c r="G299" i="2" s="1"/>
  <c r="I299" i="2" s="1"/>
  <c r="F363" i="2"/>
  <c r="G363" i="2" s="1"/>
  <c r="I363" i="2" s="1"/>
  <c r="F427" i="2"/>
  <c r="G427" i="2" s="1"/>
  <c r="I427" i="2" s="1"/>
  <c r="F491" i="2"/>
  <c r="G491" i="2" s="1"/>
  <c r="I491" i="2" s="1"/>
  <c r="F555" i="2"/>
  <c r="G555" i="2" s="1"/>
  <c r="I555" i="2" s="1"/>
  <c r="F619" i="2"/>
  <c r="G619" i="2" s="1"/>
  <c r="I619" i="2" s="1"/>
  <c r="F44" i="2"/>
  <c r="G44" i="2" s="1"/>
  <c r="I44" i="2" s="1"/>
  <c r="F108" i="2"/>
  <c r="G108" i="2" s="1"/>
  <c r="I108" i="2" s="1"/>
  <c r="F172" i="2"/>
  <c r="G172" i="2" s="1"/>
  <c r="I172" i="2" s="1"/>
  <c r="F236" i="2"/>
  <c r="G236" i="2" s="1"/>
  <c r="I236" i="2" s="1"/>
  <c r="F300" i="2"/>
  <c r="G300" i="2" s="1"/>
  <c r="I300" i="2" s="1"/>
  <c r="F364" i="2"/>
  <c r="G364" i="2" s="1"/>
  <c r="I364" i="2" s="1"/>
  <c r="F428" i="2"/>
  <c r="G428" i="2" s="1"/>
  <c r="I428" i="2" s="1"/>
  <c r="F492" i="2"/>
  <c r="G492" i="2" s="1"/>
  <c r="I492" i="2" s="1"/>
  <c r="F556" i="2"/>
  <c r="G556" i="2" s="1"/>
  <c r="I556" i="2" s="1"/>
  <c r="F620" i="2"/>
  <c r="G620" i="2" s="1"/>
  <c r="I620" i="2" s="1"/>
  <c r="F45" i="2"/>
  <c r="G45" i="2" s="1"/>
  <c r="I45" i="2" s="1"/>
  <c r="F109" i="2"/>
  <c r="G109" i="2" s="1"/>
  <c r="I109" i="2" s="1"/>
  <c r="F173" i="2"/>
  <c r="G173" i="2" s="1"/>
  <c r="I173" i="2" s="1"/>
  <c r="F237" i="2"/>
  <c r="G237" i="2" s="1"/>
  <c r="I237" i="2" s="1"/>
  <c r="F301" i="2"/>
  <c r="G301" i="2" s="1"/>
  <c r="I301" i="2" s="1"/>
  <c r="F365" i="2"/>
  <c r="G365" i="2" s="1"/>
  <c r="I365" i="2" s="1"/>
  <c r="F429" i="2"/>
  <c r="G429" i="2" s="1"/>
  <c r="I429" i="2" s="1"/>
  <c r="F493" i="2"/>
  <c r="G493" i="2" s="1"/>
  <c r="I493" i="2" s="1"/>
  <c r="F557" i="2"/>
  <c r="G557" i="2" s="1"/>
  <c r="I557" i="2" s="1"/>
  <c r="F621" i="2"/>
  <c r="G621" i="2" s="1"/>
  <c r="I621" i="2" s="1"/>
  <c r="F46" i="2"/>
  <c r="G46" i="2" s="1"/>
  <c r="I46" i="2" s="1"/>
  <c r="F110" i="2"/>
  <c r="G110" i="2" s="1"/>
  <c r="I110" i="2" s="1"/>
  <c r="F174" i="2"/>
  <c r="G174" i="2" s="1"/>
  <c r="I174" i="2" s="1"/>
  <c r="F238" i="2"/>
  <c r="G238" i="2" s="1"/>
  <c r="I238" i="2" s="1"/>
  <c r="F302" i="2"/>
  <c r="G302" i="2" s="1"/>
  <c r="I302" i="2" s="1"/>
  <c r="F366" i="2"/>
  <c r="G366" i="2" s="1"/>
  <c r="I366" i="2" s="1"/>
  <c r="F430" i="2"/>
  <c r="G430" i="2" s="1"/>
  <c r="I430" i="2" s="1"/>
  <c r="F494" i="2"/>
  <c r="G494" i="2" s="1"/>
  <c r="I494" i="2" s="1"/>
  <c r="F558" i="2"/>
  <c r="G558" i="2" s="1"/>
  <c r="I558" i="2" s="1"/>
  <c r="F581" i="2"/>
  <c r="G581" i="2" s="1"/>
  <c r="I581" i="2" s="1"/>
  <c r="F7" i="2"/>
  <c r="F71" i="2"/>
  <c r="G71" i="2" s="1"/>
  <c r="I71" i="2" s="1"/>
  <c r="F135" i="2"/>
  <c r="G135" i="2" s="1"/>
  <c r="I135" i="2" s="1"/>
  <c r="F199" i="2"/>
  <c r="G199" i="2" s="1"/>
  <c r="I199" i="2" s="1"/>
  <c r="F263" i="2"/>
  <c r="G263" i="2" s="1"/>
  <c r="I263" i="2" s="1"/>
  <c r="F327" i="2"/>
  <c r="G327" i="2" s="1"/>
  <c r="I327" i="2" s="1"/>
  <c r="F391" i="2"/>
  <c r="G391" i="2" s="1"/>
  <c r="I391" i="2" s="1"/>
  <c r="F455" i="2"/>
  <c r="G455" i="2" s="1"/>
  <c r="I455" i="2" s="1"/>
  <c r="F519" i="2"/>
  <c r="G519" i="2" s="1"/>
  <c r="I519" i="2" s="1"/>
  <c r="F582" i="2"/>
  <c r="G582" i="2" s="1"/>
  <c r="I582" i="2" s="1"/>
  <c r="F120" i="2"/>
  <c r="G120" i="2" s="1"/>
  <c r="I120" i="2" s="1"/>
  <c r="F184" i="2"/>
  <c r="G184" i="2" s="1"/>
  <c r="I184" i="2" s="1"/>
  <c r="F256" i="2"/>
  <c r="G256" i="2" s="1"/>
  <c r="I256" i="2" s="1"/>
  <c r="F328" i="2"/>
  <c r="G328" i="2" s="1"/>
  <c r="I328" i="2" s="1"/>
  <c r="F448" i="2"/>
  <c r="G448" i="2" s="1"/>
  <c r="I448" i="2" s="1"/>
  <c r="F88" i="2"/>
  <c r="G88" i="2" s="1"/>
  <c r="I88" i="2" s="1"/>
  <c r="F424" i="2"/>
  <c r="G424" i="2" s="1"/>
  <c r="I424" i="2" s="1"/>
  <c r="F631" i="2"/>
  <c r="G631" i="2" s="1"/>
  <c r="I631" i="2" s="1"/>
  <c r="F96" i="2"/>
  <c r="G96" i="2" s="1"/>
  <c r="I96" i="2" s="1"/>
  <c r="H645" i="3" l="1"/>
  <c r="F15" i="7" s="1"/>
  <c r="H15" i="7"/>
  <c r="H646" i="3"/>
  <c r="G15" i="7" s="1"/>
  <c r="J645" i="1"/>
  <c r="J646" i="1"/>
  <c r="J643" i="1"/>
  <c r="J644" i="1"/>
  <c r="M22" i="1"/>
  <c r="K645" i="1"/>
  <c r="F9" i="7" s="1"/>
  <c r="K646" i="1"/>
  <c r="G9" i="7" s="1"/>
  <c r="N644" i="1"/>
  <c r="K644" i="1"/>
  <c r="E9" i="7" s="1"/>
  <c r="K643" i="1"/>
  <c r="D9" i="7" s="1"/>
  <c r="N643" i="1"/>
  <c r="H644" i="3"/>
  <c r="E15" i="7" s="1"/>
  <c r="H643" i="3"/>
  <c r="G7" i="2"/>
  <c r="I7" i="2" s="1"/>
  <c r="I2" i="2"/>
  <c r="D15" i="7" l="1"/>
  <c r="I601" i="3"/>
  <c r="G601" i="8" s="1"/>
  <c r="I601" i="8" s="1"/>
  <c r="I643" i="2"/>
  <c r="D13" i="7" s="1"/>
  <c r="I645" i="2"/>
  <c r="F13" i="7" s="1"/>
  <c r="H13" i="7"/>
  <c r="I646" i="2"/>
  <c r="G13" i="7" s="1"/>
  <c r="I644" i="2"/>
  <c r="E13" i="7" s="1"/>
  <c r="L193" i="1"/>
  <c r="L407" i="1"/>
  <c r="L324" i="1"/>
  <c r="L585" i="1"/>
  <c r="L431" i="1"/>
  <c r="L308" i="1"/>
  <c r="L33" i="1"/>
  <c r="L577" i="1"/>
  <c r="L49" i="1"/>
  <c r="L436" i="1"/>
  <c r="L220" i="1"/>
  <c r="L385" i="1"/>
  <c r="L411" i="1"/>
  <c r="L163" i="1"/>
  <c r="L377" i="1"/>
  <c r="L252" i="1"/>
  <c r="L402" i="1"/>
  <c r="L453" i="1"/>
  <c r="L132" i="1"/>
  <c r="L595" i="1"/>
  <c r="L394" i="1"/>
  <c r="L185" i="1"/>
  <c r="L491" i="1"/>
  <c r="L226" i="1"/>
  <c r="L512" i="1"/>
  <c r="L45" i="1"/>
  <c r="L218" i="1"/>
  <c r="L240" i="1"/>
  <c r="L208" i="1"/>
  <c r="L311" i="1"/>
  <c r="L380" i="1"/>
  <c r="L244" i="1"/>
  <c r="L268" i="1"/>
  <c r="L524" i="1"/>
  <c r="L532" i="1"/>
  <c r="L506" i="1"/>
  <c r="L338" i="1"/>
  <c r="L162" i="1"/>
  <c r="L521" i="1"/>
  <c r="L337" i="1"/>
  <c r="L105" i="1"/>
  <c r="L440" i="1"/>
  <c r="L120" i="1"/>
  <c r="L287" i="1"/>
  <c r="L276" i="1"/>
  <c r="L516" i="1"/>
  <c r="L188" i="1"/>
  <c r="L187" i="1"/>
  <c r="L452" i="1"/>
  <c r="L523" i="1"/>
  <c r="L498" i="1"/>
  <c r="L330" i="1"/>
  <c r="L154" i="1"/>
  <c r="L513" i="1"/>
  <c r="L297" i="1"/>
  <c r="L97" i="1"/>
  <c r="L432" i="1"/>
  <c r="L104" i="1"/>
  <c r="L119" i="1"/>
  <c r="L147" i="1"/>
  <c r="L395" i="1"/>
  <c r="L171" i="1"/>
  <c r="L123" i="1"/>
  <c r="L428" i="1"/>
  <c r="L499" i="1"/>
  <c r="L474" i="1"/>
  <c r="L322" i="1"/>
  <c r="L138" i="1"/>
  <c r="L505" i="1"/>
  <c r="L289" i="1"/>
  <c r="L89" i="1"/>
  <c r="L352" i="1"/>
  <c r="L583" i="1"/>
  <c r="L103" i="1"/>
  <c r="L448" i="1"/>
  <c r="L309" i="1"/>
  <c r="L396" i="1"/>
  <c r="L580" i="1"/>
  <c r="L115" i="1"/>
  <c r="L140" i="1"/>
  <c r="L56" i="1"/>
  <c r="L404" i="1"/>
  <c r="L476" i="1"/>
  <c r="L466" i="1"/>
  <c r="L306" i="1"/>
  <c r="L130" i="1"/>
  <c r="L473" i="1"/>
  <c r="L281" i="1"/>
  <c r="L73" i="1"/>
  <c r="L336" i="1"/>
  <c r="L543" i="1"/>
  <c r="L502" i="1"/>
  <c r="L460" i="1"/>
  <c r="L508" i="1"/>
  <c r="L299" i="1"/>
  <c r="L180" i="1"/>
  <c r="L204" i="1"/>
  <c r="L260" i="1"/>
  <c r="L426" i="1"/>
  <c r="L242" i="1"/>
  <c r="L32" i="1"/>
  <c r="L425" i="1"/>
  <c r="L233" i="1"/>
  <c r="L584" i="1"/>
  <c r="L320" i="1"/>
  <c r="L519" i="1"/>
  <c r="L350" i="1"/>
  <c r="L412" i="1"/>
  <c r="L459" i="1"/>
  <c r="L444" i="1"/>
  <c r="L586" i="1"/>
  <c r="L164" i="1"/>
  <c r="L235" i="1"/>
  <c r="L410" i="1"/>
  <c r="L234" i="1"/>
  <c r="L593" i="1"/>
  <c r="L401" i="1"/>
  <c r="L217" i="1"/>
  <c r="L560" i="1"/>
  <c r="L248" i="1"/>
  <c r="L447" i="1"/>
  <c r="L206" i="1"/>
  <c r="L504" i="1"/>
  <c r="L312" i="1"/>
  <c r="L72" i="1"/>
  <c r="L87" i="1"/>
  <c r="L286" i="1"/>
  <c r="L174" i="1"/>
  <c r="L557" i="1"/>
  <c r="L587" i="1"/>
  <c r="L443" i="1"/>
  <c r="L124" i="1"/>
  <c r="L34" i="1"/>
  <c r="L332" i="1"/>
  <c r="L492" i="1"/>
  <c r="L427" i="1"/>
  <c r="L131" i="1"/>
  <c r="L458" i="1"/>
  <c r="L386" i="1"/>
  <c r="L298" i="1"/>
  <c r="L202" i="1"/>
  <c r="L122" i="1"/>
  <c r="L561" i="1"/>
  <c r="L465" i="1"/>
  <c r="L369" i="1"/>
  <c r="L273" i="1"/>
  <c r="L177" i="1"/>
  <c r="L30" i="1"/>
  <c r="L496" i="1"/>
  <c r="L416" i="1"/>
  <c r="L280" i="1"/>
  <c r="L192" i="1"/>
  <c r="L562" i="1"/>
  <c r="L511" i="1"/>
  <c r="L375" i="1"/>
  <c r="L199" i="1"/>
  <c r="L590" i="1"/>
  <c r="L470" i="1"/>
  <c r="L278" i="1"/>
  <c r="L142" i="1"/>
  <c r="L533" i="1"/>
  <c r="L59" i="1"/>
  <c r="L424" i="1"/>
  <c r="L200" i="1"/>
  <c r="L391" i="1"/>
  <c r="L478" i="1"/>
  <c r="L47" i="1"/>
  <c r="L379" i="1"/>
  <c r="L251" i="1"/>
  <c r="L340" i="1"/>
  <c r="L435" i="1"/>
  <c r="L515" i="1"/>
  <c r="L259" i="1"/>
  <c r="L275" i="1"/>
  <c r="L172" i="1"/>
  <c r="L596" i="1"/>
  <c r="L323" i="1"/>
  <c r="L100" i="1"/>
  <c r="L387" i="1"/>
  <c r="L548" i="1"/>
  <c r="L228" i="1"/>
  <c r="L316" i="1"/>
  <c r="L179" i="1"/>
  <c r="L403" i="1"/>
  <c r="L578" i="1"/>
  <c r="L450" i="1"/>
  <c r="L378" i="1"/>
  <c r="L282" i="1"/>
  <c r="L194" i="1"/>
  <c r="L106" i="1"/>
  <c r="L553" i="1"/>
  <c r="L457" i="1"/>
  <c r="L361" i="1"/>
  <c r="L265" i="1"/>
  <c r="L169" i="1"/>
  <c r="L22" i="1"/>
  <c r="L488" i="1"/>
  <c r="L408" i="1"/>
  <c r="L272" i="1"/>
  <c r="L176" i="1"/>
  <c r="L554" i="1"/>
  <c r="L479" i="1"/>
  <c r="L359" i="1"/>
  <c r="L191" i="1"/>
  <c r="L574" i="1"/>
  <c r="L430" i="1"/>
  <c r="L270" i="1"/>
  <c r="L110" i="1"/>
  <c r="L501" i="1"/>
  <c r="L107" i="1"/>
  <c r="L307" i="1"/>
  <c r="L356" i="1"/>
  <c r="L420" i="1"/>
  <c r="L267" i="1"/>
  <c r="L467" i="1"/>
  <c r="L300" i="1"/>
  <c r="L522" i="1"/>
  <c r="L442" i="1"/>
  <c r="L370" i="1"/>
  <c r="L266" i="1"/>
  <c r="L178" i="1"/>
  <c r="L90" i="1"/>
  <c r="L545" i="1"/>
  <c r="L441" i="1"/>
  <c r="L353" i="1"/>
  <c r="L257" i="1"/>
  <c r="L121" i="1"/>
  <c r="L570" i="1"/>
  <c r="L480" i="1"/>
  <c r="L376" i="1"/>
  <c r="L264" i="1"/>
  <c r="L168" i="1"/>
  <c r="L592" i="1"/>
  <c r="L471" i="1"/>
  <c r="L327" i="1"/>
  <c r="L183" i="1"/>
  <c r="L566" i="1"/>
  <c r="L422" i="1"/>
  <c r="L246" i="1"/>
  <c r="L102" i="1"/>
  <c r="L469" i="1"/>
  <c r="L207" i="1"/>
  <c r="L46" i="1"/>
  <c r="L195" i="1"/>
  <c r="L555" i="1"/>
  <c r="L57" i="1"/>
  <c r="L108" i="1"/>
  <c r="L564" i="1"/>
  <c r="L484" i="1"/>
  <c r="L24" i="1"/>
  <c r="L540" i="1"/>
  <c r="L291" i="1"/>
  <c r="L475" i="1"/>
  <c r="L339" i="1"/>
  <c r="L347" i="1"/>
  <c r="L594" i="1"/>
  <c r="L236" i="1"/>
  <c r="L588" i="1"/>
  <c r="L283" i="1"/>
  <c r="L514" i="1"/>
  <c r="L434" i="1"/>
  <c r="L354" i="1"/>
  <c r="L250" i="1"/>
  <c r="L170" i="1"/>
  <c r="L65" i="1"/>
  <c r="L537" i="1"/>
  <c r="L433" i="1"/>
  <c r="L345" i="1"/>
  <c r="L249" i="1"/>
  <c r="L113" i="1"/>
  <c r="L538" i="1"/>
  <c r="L472" i="1"/>
  <c r="L360" i="1"/>
  <c r="L256" i="1"/>
  <c r="L160" i="1"/>
  <c r="L591" i="1"/>
  <c r="L455" i="1"/>
  <c r="L319" i="1"/>
  <c r="L135" i="1"/>
  <c r="L542" i="1"/>
  <c r="L414" i="1"/>
  <c r="L230" i="1"/>
  <c r="L70" i="1"/>
  <c r="L510" i="1"/>
  <c r="L406" i="1"/>
  <c r="L222" i="1"/>
  <c r="L61" i="1"/>
  <c r="L445" i="1"/>
  <c r="L36" i="1"/>
  <c r="L88" i="1"/>
  <c r="L535" i="1"/>
  <c r="L263" i="1"/>
  <c r="L95" i="1"/>
  <c r="L494" i="1"/>
  <c r="L334" i="1"/>
  <c r="L182" i="1"/>
  <c r="L597" i="1"/>
  <c r="L245" i="1"/>
  <c r="L112" i="1"/>
  <c r="L599" i="1"/>
  <c r="L503" i="1"/>
  <c r="L399" i="1"/>
  <c r="L303" i="1"/>
  <c r="L175" i="1"/>
  <c r="L582" i="1"/>
  <c r="L486" i="1"/>
  <c r="L398" i="1"/>
  <c r="L238" i="1"/>
  <c r="L134" i="1"/>
  <c r="L565" i="1"/>
  <c r="L405" i="1"/>
  <c r="L80" i="1"/>
  <c r="L551" i="1"/>
  <c r="L463" i="1"/>
  <c r="L367" i="1"/>
  <c r="L215" i="1"/>
  <c r="L111" i="1"/>
  <c r="L558" i="1"/>
  <c r="L438" i="1"/>
  <c r="L294" i="1"/>
  <c r="L214" i="1"/>
  <c r="L78" i="1"/>
  <c r="L517" i="1"/>
  <c r="L141" i="1"/>
  <c r="L461" i="1"/>
  <c r="L397" i="1"/>
  <c r="L301" i="1"/>
  <c r="L237" i="1"/>
  <c r="L133" i="1"/>
  <c r="L39" i="1"/>
  <c r="L51" i="1"/>
  <c r="L357" i="1"/>
  <c r="L293" i="1"/>
  <c r="L221" i="1"/>
  <c r="L125" i="1"/>
  <c r="L31" i="1"/>
  <c r="L35" i="1"/>
  <c r="L349" i="1"/>
  <c r="L285" i="1"/>
  <c r="L205" i="1"/>
  <c r="L109" i="1"/>
  <c r="L68" i="1"/>
  <c r="L437" i="1"/>
  <c r="L341" i="1"/>
  <c r="L277" i="1"/>
  <c r="L197" i="1"/>
  <c r="L101" i="1"/>
  <c r="L60" i="1"/>
  <c r="L589" i="1"/>
  <c r="L493" i="1"/>
  <c r="L429" i="1"/>
  <c r="L333" i="1"/>
  <c r="L269" i="1"/>
  <c r="L165" i="1"/>
  <c r="L58" i="1"/>
  <c r="L52" i="1"/>
  <c r="L145" i="1"/>
  <c r="L54" i="1"/>
  <c r="L544" i="1"/>
  <c r="L464" i="1"/>
  <c r="L400" i="1"/>
  <c r="L304" i="1"/>
  <c r="L232" i="1"/>
  <c r="L152" i="1"/>
  <c r="L41" i="1"/>
  <c r="L575" i="1"/>
  <c r="L495" i="1"/>
  <c r="L423" i="1"/>
  <c r="L351" i="1"/>
  <c r="L247" i="1"/>
  <c r="L167" i="1"/>
  <c r="L50" i="1"/>
  <c r="L534" i="1"/>
  <c r="L462" i="1"/>
  <c r="L382" i="1"/>
  <c r="L262" i="1"/>
  <c r="L198" i="1"/>
  <c r="L94" i="1"/>
  <c r="L581" i="1"/>
  <c r="L485" i="1"/>
  <c r="L421" i="1"/>
  <c r="L325" i="1"/>
  <c r="L261" i="1"/>
  <c r="L157" i="1"/>
  <c r="L48" i="1"/>
  <c r="L44" i="1"/>
  <c r="L468" i="1"/>
  <c r="L91" i="1"/>
  <c r="L156" i="1"/>
  <c r="L25" i="1"/>
  <c r="L372" i="1"/>
  <c r="L155" i="1"/>
  <c r="L92" i="1"/>
  <c r="L243" i="1"/>
  <c r="L219" i="1"/>
  <c r="L76" i="1"/>
  <c r="L284" i="1"/>
  <c r="L419" i="1"/>
  <c r="L451" i="1"/>
  <c r="L203" i="1"/>
  <c r="L490" i="1"/>
  <c r="L418" i="1"/>
  <c r="L346" i="1"/>
  <c r="L258" i="1"/>
  <c r="L186" i="1"/>
  <c r="L114" i="1"/>
  <c r="L569" i="1"/>
  <c r="L497" i="1"/>
  <c r="L393" i="1"/>
  <c r="L321" i="1"/>
  <c r="L241" i="1"/>
  <c r="L137" i="1"/>
  <c r="L42" i="1"/>
  <c r="L520" i="1"/>
  <c r="L456" i="1"/>
  <c r="L392" i="1"/>
  <c r="L288" i="1"/>
  <c r="L216" i="1"/>
  <c r="L136" i="1"/>
  <c r="L29" i="1"/>
  <c r="L559" i="1"/>
  <c r="L487" i="1"/>
  <c r="L415" i="1"/>
  <c r="L335" i="1"/>
  <c r="L239" i="1"/>
  <c r="L143" i="1"/>
  <c r="L598" i="1"/>
  <c r="L526" i="1"/>
  <c r="L446" i="1"/>
  <c r="L374" i="1"/>
  <c r="L254" i="1"/>
  <c r="L190" i="1"/>
  <c r="L86" i="1"/>
  <c r="L573" i="1"/>
  <c r="L477" i="1"/>
  <c r="L413" i="1"/>
  <c r="L317" i="1"/>
  <c r="L253" i="1"/>
  <c r="L149" i="1"/>
  <c r="L37" i="1"/>
  <c r="I415" i="3"/>
  <c r="G415" i="8" s="1"/>
  <c r="I415" i="8" s="1"/>
  <c r="I42" i="3"/>
  <c r="G42" i="8" s="1"/>
  <c r="I42" i="8" s="1"/>
  <c r="I157" i="3"/>
  <c r="G157" i="8" s="1"/>
  <c r="I157" i="8" s="1"/>
  <c r="I240" i="3"/>
  <c r="G240" i="8" s="1"/>
  <c r="I240" i="8" s="1"/>
  <c r="I543" i="3"/>
  <c r="G543" i="8" s="1"/>
  <c r="I543" i="8" s="1"/>
  <c r="I520" i="3"/>
  <c r="G520" i="8" s="1"/>
  <c r="I520" i="8" s="1"/>
  <c r="I456" i="3"/>
  <c r="G456" i="8" s="1"/>
  <c r="I456" i="8" s="1"/>
  <c r="I541" i="3"/>
  <c r="G541" i="8" s="1"/>
  <c r="I541" i="8" s="1"/>
  <c r="I217" i="3"/>
  <c r="G217" i="8" s="1"/>
  <c r="I217" i="8" s="1"/>
  <c r="I320" i="3"/>
  <c r="G320" i="8" s="1"/>
  <c r="I320" i="8" s="1"/>
  <c r="I40" i="3"/>
  <c r="G40" i="8" s="1"/>
  <c r="I40" i="8" s="1"/>
  <c r="I407" i="3"/>
  <c r="G407" i="8" s="1"/>
  <c r="I407" i="8" s="1"/>
  <c r="I390" i="3"/>
  <c r="G390" i="8" s="1"/>
  <c r="I390" i="8" s="1"/>
  <c r="I23" i="3"/>
  <c r="G23" i="8" s="1"/>
  <c r="I23" i="8" s="1"/>
  <c r="I510" i="3"/>
  <c r="G510" i="8" s="1"/>
  <c r="I510" i="8" s="1"/>
  <c r="I297" i="3"/>
  <c r="G297" i="8" s="1"/>
  <c r="I297" i="8" s="1"/>
  <c r="I74" i="3"/>
  <c r="G74" i="8" s="1"/>
  <c r="I74" i="8" s="1"/>
  <c r="I392" i="3"/>
  <c r="G392" i="8" s="1"/>
  <c r="I392" i="8" s="1"/>
  <c r="I262" i="3"/>
  <c r="G262" i="8" s="1"/>
  <c r="I262" i="8" s="1"/>
  <c r="I574" i="3"/>
  <c r="G574" i="8" s="1"/>
  <c r="I574" i="8" s="1"/>
  <c r="I274" i="3"/>
  <c r="G274" i="8" s="1"/>
  <c r="I274" i="8" s="1"/>
  <c r="I362" i="3"/>
  <c r="G362" i="8" s="1"/>
  <c r="I362" i="8" s="1"/>
  <c r="I144" i="3"/>
  <c r="G144" i="8" s="1"/>
  <c r="I144" i="8" s="1"/>
  <c r="I318" i="3"/>
  <c r="G318" i="8" s="1"/>
  <c r="I318" i="8" s="1"/>
  <c r="I47" i="3"/>
  <c r="G47" i="8" s="1"/>
  <c r="I47" i="8" s="1"/>
  <c r="I102" i="3"/>
  <c r="G102" i="8" s="1"/>
  <c r="I102" i="8" s="1"/>
  <c r="I247" i="3"/>
  <c r="G247" i="8" s="1"/>
  <c r="I247" i="8" s="1"/>
  <c r="I391" i="3"/>
  <c r="G391" i="8" s="1"/>
  <c r="I391" i="8" s="1"/>
  <c r="I329" i="3"/>
  <c r="G329" i="8" s="1"/>
  <c r="I329" i="8" s="1"/>
  <c r="I136" i="3"/>
  <c r="G136" i="8" s="1"/>
  <c r="I136" i="8" s="1"/>
  <c r="I350" i="3"/>
  <c r="G350" i="8" s="1"/>
  <c r="I350" i="8" s="1"/>
  <c r="I602" i="3"/>
  <c r="G602" i="8" s="1"/>
  <c r="I602" i="8" s="1"/>
  <c r="I133" i="3"/>
  <c r="G133" i="8" s="1"/>
  <c r="I133" i="8" s="1"/>
  <c r="I639" i="3"/>
  <c r="G639" i="8" s="1"/>
  <c r="I639" i="8" s="1"/>
  <c r="I405" i="3"/>
  <c r="G405" i="8" s="1"/>
  <c r="I405" i="8" s="1"/>
  <c r="I105" i="3"/>
  <c r="G105" i="8" s="1"/>
  <c r="I105" i="8" s="1"/>
  <c r="I200" i="3"/>
  <c r="G200" i="8" s="1"/>
  <c r="I200" i="8" s="1"/>
  <c r="I16" i="3"/>
  <c r="G16" i="8" s="1"/>
  <c r="I16" i="8" s="1"/>
  <c r="I71" i="3"/>
  <c r="G71" i="8" s="1"/>
  <c r="I71" i="8" s="1"/>
  <c r="I230" i="3"/>
  <c r="G230" i="8" s="1"/>
  <c r="I230" i="8" s="1"/>
  <c r="I277" i="3"/>
  <c r="G277" i="8" s="1"/>
  <c r="I277" i="8" s="1"/>
  <c r="I400" i="3"/>
  <c r="G400" i="8" s="1"/>
  <c r="I400" i="8" s="1"/>
  <c r="I312" i="3"/>
  <c r="G312" i="8" s="1"/>
  <c r="I312" i="8" s="1"/>
  <c r="I8" i="3"/>
  <c r="G8" i="8" s="1"/>
  <c r="I8" i="8" s="1"/>
  <c r="I394" i="3"/>
  <c r="G394" i="8" s="1"/>
  <c r="I394" i="8" s="1"/>
  <c r="I167" i="3"/>
  <c r="G167" i="8" s="1"/>
  <c r="I167" i="8" s="1"/>
  <c r="I585" i="3"/>
  <c r="G585" i="8" s="1"/>
  <c r="I585" i="8" s="1"/>
  <c r="I234" i="3"/>
  <c r="G234" i="8" s="1"/>
  <c r="I234" i="8" s="1"/>
  <c r="I146" i="3"/>
  <c r="G146" i="8" s="1"/>
  <c r="I146" i="8" s="1"/>
  <c r="I583" i="3"/>
  <c r="G583" i="8" s="1"/>
  <c r="I583" i="8" s="1"/>
  <c r="I421" i="3"/>
  <c r="G421" i="8" s="1"/>
  <c r="I421" i="8" s="1"/>
  <c r="I480" i="3"/>
  <c r="G480" i="8" s="1"/>
  <c r="I480" i="8" s="1"/>
  <c r="I478" i="3"/>
  <c r="G478" i="8" s="1"/>
  <c r="I478" i="8" s="1"/>
  <c r="I343" i="3"/>
  <c r="G343" i="8" s="1"/>
  <c r="I343" i="8" s="1"/>
  <c r="I536" i="3"/>
  <c r="G536" i="8" s="1"/>
  <c r="I536" i="8" s="1"/>
  <c r="I414" i="3"/>
  <c r="G414" i="8" s="1"/>
  <c r="I414" i="8" s="1"/>
  <c r="I303" i="3"/>
  <c r="G303" i="8" s="1"/>
  <c r="I303" i="8" s="1"/>
  <c r="I425" i="3"/>
  <c r="G425" i="8" s="1"/>
  <c r="I425" i="8" s="1"/>
  <c r="I393" i="3"/>
  <c r="G393" i="8" s="1"/>
  <c r="I393" i="8" s="1"/>
  <c r="I375" i="3"/>
  <c r="G375" i="8" s="1"/>
  <c r="I375" i="8" s="1"/>
  <c r="I199" i="3"/>
  <c r="G199" i="8" s="1"/>
  <c r="I199" i="8" s="1"/>
  <c r="I335" i="3"/>
  <c r="G335" i="8" s="1"/>
  <c r="I335" i="8" s="1"/>
  <c r="I575" i="3"/>
  <c r="G575" i="8" s="1"/>
  <c r="I575" i="8" s="1"/>
  <c r="I164" i="3"/>
  <c r="G164" i="8" s="1"/>
  <c r="I164" i="8" s="1"/>
  <c r="I190" i="3"/>
  <c r="G190" i="8" s="1"/>
  <c r="I190" i="8" s="1"/>
  <c r="I501" i="3"/>
  <c r="G501" i="8" s="1"/>
  <c r="I501" i="8" s="1"/>
  <c r="I210" i="3"/>
  <c r="G210" i="8" s="1"/>
  <c r="I210" i="8" s="1"/>
  <c r="I224" i="3"/>
  <c r="G224" i="8" s="1"/>
  <c r="I224" i="8" s="1"/>
  <c r="I428" i="3"/>
  <c r="G428" i="8" s="1"/>
  <c r="I428" i="8" s="1"/>
  <c r="I45" i="3"/>
  <c r="G45" i="8" s="1"/>
  <c r="I45" i="8" s="1"/>
  <c r="I226" i="3"/>
  <c r="G226" i="8" s="1"/>
  <c r="I226" i="8" s="1"/>
  <c r="I137" i="3"/>
  <c r="G137" i="8" s="1"/>
  <c r="I137" i="8" s="1"/>
  <c r="I578" i="3"/>
  <c r="G578" i="8" s="1"/>
  <c r="I578" i="8" s="1"/>
  <c r="I58" i="3"/>
  <c r="G58" i="8" s="1"/>
  <c r="I58" i="8" s="1"/>
  <c r="I472" i="3"/>
  <c r="G472" i="8" s="1"/>
  <c r="I472" i="8" s="1"/>
  <c r="I264" i="3"/>
  <c r="G264" i="8" s="1"/>
  <c r="I264" i="8" s="1"/>
  <c r="I630" i="3"/>
  <c r="G630" i="8" s="1"/>
  <c r="I630" i="8" s="1"/>
  <c r="I490" i="3"/>
  <c r="G490" i="8" s="1"/>
  <c r="I490" i="8" s="1"/>
  <c r="I499" i="3"/>
  <c r="G499" i="8" s="1"/>
  <c r="I499" i="8" s="1"/>
  <c r="I408" i="3"/>
  <c r="G408" i="8" s="1"/>
  <c r="I408" i="8" s="1"/>
  <c r="I519" i="3"/>
  <c r="G519" i="8" s="1"/>
  <c r="I519" i="8" s="1"/>
  <c r="I431" i="3"/>
  <c r="G431" i="8" s="1"/>
  <c r="I431" i="8" s="1"/>
  <c r="I374" i="3"/>
  <c r="G374" i="8" s="1"/>
  <c r="I374" i="8" s="1"/>
  <c r="I502" i="3"/>
  <c r="G502" i="8" s="1"/>
  <c r="I502" i="8" s="1"/>
  <c r="I48" i="3"/>
  <c r="G48" i="8" s="1"/>
  <c r="I48" i="8" s="1"/>
  <c r="I85" i="3"/>
  <c r="G85" i="8" s="1"/>
  <c r="I85" i="8" s="1"/>
  <c r="I530" i="3"/>
  <c r="G530" i="8" s="1"/>
  <c r="I530" i="8" s="1"/>
  <c r="I365" i="3"/>
  <c r="G365" i="8" s="1"/>
  <c r="I365" i="8" s="1"/>
  <c r="I494" i="3"/>
  <c r="G494" i="8" s="1"/>
  <c r="I494" i="8" s="1"/>
  <c r="I106" i="3"/>
  <c r="G106" i="8" s="1"/>
  <c r="I106" i="8" s="1"/>
  <c r="I188" i="3"/>
  <c r="G188" i="8" s="1"/>
  <c r="I188" i="8" s="1"/>
  <c r="I22" i="3"/>
  <c r="G22" i="8" s="1"/>
  <c r="I22" i="8" s="1"/>
  <c r="I572" i="3"/>
  <c r="G572" i="8" s="1"/>
  <c r="I572" i="8" s="1"/>
  <c r="I35" i="3"/>
  <c r="G35" i="8" s="1"/>
  <c r="I35" i="8" s="1"/>
  <c r="I93" i="3"/>
  <c r="G93" i="8" s="1"/>
  <c r="I93" i="8" s="1"/>
  <c r="I357" i="3"/>
  <c r="G357" i="8" s="1"/>
  <c r="I357" i="8" s="1"/>
  <c r="I620" i="3"/>
  <c r="G620" i="8" s="1"/>
  <c r="I620" i="8" s="1"/>
  <c r="I592" i="3"/>
  <c r="G592" i="8" s="1"/>
  <c r="I592" i="8" s="1"/>
  <c r="I78" i="3"/>
  <c r="G78" i="8" s="1"/>
  <c r="I78" i="8" s="1"/>
  <c r="I503" i="3"/>
  <c r="G503" i="8" s="1"/>
  <c r="I503" i="8" s="1"/>
  <c r="I201" i="3"/>
  <c r="G201" i="8" s="1"/>
  <c r="I201" i="8" s="1"/>
  <c r="I528" i="3"/>
  <c r="G528" i="8" s="1"/>
  <c r="I528" i="8" s="1"/>
  <c r="I542" i="3"/>
  <c r="G542" i="8" s="1"/>
  <c r="I542" i="8" s="1"/>
  <c r="I67" i="3"/>
  <c r="G67" i="8" s="1"/>
  <c r="I67" i="8" s="1"/>
  <c r="I495" i="3"/>
  <c r="G495" i="8" s="1"/>
  <c r="I495" i="8" s="1"/>
  <c r="I341" i="3"/>
  <c r="G341" i="8" s="1"/>
  <c r="I341" i="8" s="1"/>
  <c r="I586" i="3"/>
  <c r="G586" i="8" s="1"/>
  <c r="I586" i="8" s="1"/>
  <c r="I342" i="3"/>
  <c r="G342" i="8" s="1"/>
  <c r="I342" i="8" s="1"/>
  <c r="I535" i="3"/>
  <c r="G535" i="8" s="1"/>
  <c r="I535" i="8" s="1"/>
  <c r="I438" i="3"/>
  <c r="G438" i="8" s="1"/>
  <c r="I438" i="8" s="1"/>
  <c r="I464" i="3"/>
  <c r="G464" i="8" s="1"/>
  <c r="I464" i="8" s="1"/>
  <c r="I195" i="3"/>
  <c r="G195" i="8" s="1"/>
  <c r="I195" i="8" s="1"/>
  <c r="I13" i="3"/>
  <c r="G13" i="8" s="1"/>
  <c r="I13" i="8" s="1"/>
  <c r="I112" i="3"/>
  <c r="G112" i="8" s="1"/>
  <c r="I112" i="8" s="1"/>
  <c r="I366" i="3"/>
  <c r="G366" i="8" s="1"/>
  <c r="I366" i="8" s="1"/>
  <c r="I616" i="3"/>
  <c r="G616" i="8" s="1"/>
  <c r="I616" i="8" s="1"/>
  <c r="I617" i="3"/>
  <c r="G617" i="8" s="1"/>
  <c r="I617" i="8" s="1"/>
  <c r="I267" i="3"/>
  <c r="G267" i="8" s="1"/>
  <c r="I267" i="8" s="1"/>
  <c r="I49" i="3"/>
  <c r="G49" i="8" s="1"/>
  <c r="I49" i="8" s="1"/>
  <c r="I576" i="3"/>
  <c r="G576" i="8" s="1"/>
  <c r="I576" i="8" s="1"/>
  <c r="I245" i="3"/>
  <c r="G245" i="8" s="1"/>
  <c r="I245" i="8" s="1"/>
  <c r="I196" i="3"/>
  <c r="G196" i="8" s="1"/>
  <c r="I196" i="8" s="1"/>
  <c r="I487" i="3"/>
  <c r="G487" i="8" s="1"/>
  <c r="I487" i="8" s="1"/>
  <c r="I581" i="3"/>
  <c r="G581" i="8" s="1"/>
  <c r="I581" i="8" s="1"/>
  <c r="I197" i="3"/>
  <c r="G197" i="8" s="1"/>
  <c r="I197" i="8" s="1"/>
  <c r="I61" i="3"/>
  <c r="G61" i="8" s="1"/>
  <c r="I61" i="8" s="1"/>
  <c r="I236" i="3"/>
  <c r="G236" i="8" s="1"/>
  <c r="I236" i="8" s="1"/>
  <c r="I90" i="3"/>
  <c r="G90" i="8" s="1"/>
  <c r="I90" i="8" s="1"/>
  <c r="I299" i="3"/>
  <c r="G299" i="8" s="1"/>
  <c r="I299" i="8" s="1"/>
  <c r="I623" i="3"/>
  <c r="G623" i="8" s="1"/>
  <c r="I623" i="8" s="1"/>
  <c r="I359" i="3"/>
  <c r="G359" i="8" s="1"/>
  <c r="I359" i="8" s="1"/>
  <c r="I9" i="3"/>
  <c r="G9" i="8" s="1"/>
  <c r="I9" i="8" s="1"/>
  <c r="I154" i="3"/>
  <c r="G154" i="8" s="1"/>
  <c r="I154" i="8" s="1"/>
  <c r="I87" i="3"/>
  <c r="G87" i="8" s="1"/>
  <c r="I87" i="8" s="1"/>
  <c r="I517" i="3"/>
  <c r="G517" i="8" s="1"/>
  <c r="I517" i="8" s="1"/>
  <c r="I475" i="3"/>
  <c r="G475" i="8" s="1"/>
  <c r="I475" i="8" s="1"/>
  <c r="I172" i="3"/>
  <c r="G172" i="8" s="1"/>
  <c r="I172" i="8" s="1"/>
  <c r="I279" i="3"/>
  <c r="G279" i="8" s="1"/>
  <c r="I279" i="8" s="1"/>
  <c r="I558" i="3"/>
  <c r="G558" i="8" s="1"/>
  <c r="I558" i="8" s="1"/>
  <c r="I183" i="3"/>
  <c r="G183" i="8" s="1"/>
  <c r="I183" i="8" s="1"/>
  <c r="I152" i="3"/>
  <c r="G152" i="8" s="1"/>
  <c r="I152" i="8" s="1"/>
  <c r="I339" i="3"/>
  <c r="G339" i="8" s="1"/>
  <c r="I339" i="8" s="1"/>
  <c r="I256" i="3"/>
  <c r="G256" i="8" s="1"/>
  <c r="I256" i="8" s="1"/>
  <c r="I31" i="3"/>
  <c r="G31" i="8" s="1"/>
  <c r="I31" i="8" s="1"/>
  <c r="I452" i="3"/>
  <c r="G452" i="8" s="1"/>
  <c r="I452" i="8" s="1"/>
  <c r="I614" i="3"/>
  <c r="G614" i="8" s="1"/>
  <c r="I614" i="8" s="1"/>
  <c r="I27" i="3"/>
  <c r="G27" i="8" s="1"/>
  <c r="I27" i="8" s="1"/>
  <c r="I215" i="3"/>
  <c r="G215" i="8" s="1"/>
  <c r="I215" i="8" s="1"/>
  <c r="I12" i="3"/>
  <c r="G12" i="8" s="1"/>
  <c r="I12" i="8" s="1"/>
  <c r="I568" i="3"/>
  <c r="G568" i="8" s="1"/>
  <c r="I568" i="8" s="1"/>
  <c r="I29" i="3"/>
  <c r="G29" i="8" s="1"/>
  <c r="I29" i="8" s="1"/>
  <c r="I336" i="3"/>
  <c r="G336" i="8" s="1"/>
  <c r="I336" i="8" s="1"/>
  <c r="I128" i="3"/>
  <c r="G128" i="8" s="1"/>
  <c r="I128" i="8" s="1"/>
  <c r="I248" i="3"/>
  <c r="G248" i="8" s="1"/>
  <c r="I248" i="8" s="1"/>
  <c r="I385" i="3"/>
  <c r="G385" i="8" s="1"/>
  <c r="I385" i="8" s="1"/>
  <c r="I389" i="3"/>
  <c r="G389" i="8" s="1"/>
  <c r="I389" i="8" s="1"/>
  <c r="I551" i="3"/>
  <c r="G551" i="8" s="1"/>
  <c r="I551" i="8" s="1"/>
  <c r="I293" i="3"/>
  <c r="G293" i="8" s="1"/>
  <c r="I293" i="8" s="1"/>
  <c r="I221" i="3"/>
  <c r="G221" i="8" s="1"/>
  <c r="I221" i="8" s="1"/>
  <c r="I376" i="3"/>
  <c r="G376" i="8" s="1"/>
  <c r="I376" i="8" s="1"/>
  <c r="I38" i="3"/>
  <c r="G38" i="8" s="1"/>
  <c r="I38" i="8" s="1"/>
  <c r="I577" i="3"/>
  <c r="G577" i="8" s="1"/>
  <c r="I577" i="8" s="1"/>
  <c r="I292" i="3"/>
  <c r="G292" i="8" s="1"/>
  <c r="I292" i="8" s="1"/>
  <c r="I460" i="3"/>
  <c r="G460" i="8" s="1"/>
  <c r="I460" i="8" s="1"/>
  <c r="I402" i="3"/>
  <c r="G402" i="8" s="1"/>
  <c r="I402" i="8" s="1"/>
  <c r="I395" i="3"/>
  <c r="G395" i="8" s="1"/>
  <c r="I395" i="8" s="1"/>
  <c r="I474" i="3"/>
  <c r="G474" i="8" s="1"/>
  <c r="I474" i="8" s="1"/>
  <c r="I191" i="3"/>
  <c r="G191" i="8" s="1"/>
  <c r="I191" i="8" s="1"/>
  <c r="I104" i="3"/>
  <c r="G104" i="8" s="1"/>
  <c r="I104" i="8" s="1"/>
  <c r="I504" i="3"/>
  <c r="G504" i="8" s="1"/>
  <c r="I504" i="8" s="1"/>
  <c r="I378" i="3"/>
  <c r="G378" i="8" s="1"/>
  <c r="I378" i="8" s="1"/>
  <c r="I633" i="3"/>
  <c r="G633" i="8" s="1"/>
  <c r="I633" i="8" s="1"/>
  <c r="I607" i="3"/>
  <c r="G607" i="8" s="1"/>
  <c r="I607" i="8" s="1"/>
  <c r="I326" i="3"/>
  <c r="G326" i="8" s="1"/>
  <c r="I326" i="8" s="1"/>
  <c r="I4" i="3"/>
  <c r="G4" i="8" s="1"/>
  <c r="I4" i="8" s="1"/>
  <c r="I561" i="3"/>
  <c r="G561" i="8" s="1"/>
  <c r="I561" i="8" s="1"/>
  <c r="I62" i="3"/>
  <c r="G62" i="8" s="1"/>
  <c r="I62" i="8" s="1"/>
  <c r="I145" i="3"/>
  <c r="G145" i="8" s="1"/>
  <c r="I145" i="8" s="1"/>
  <c r="I552" i="3"/>
  <c r="G552" i="8" s="1"/>
  <c r="I552" i="8" s="1"/>
  <c r="I249" i="3"/>
  <c r="G249" i="8" s="1"/>
  <c r="I249" i="8" s="1"/>
  <c r="I115" i="3"/>
  <c r="G115" i="8" s="1"/>
  <c r="I115" i="8" s="1"/>
  <c r="I345" i="3"/>
  <c r="G345" i="8" s="1"/>
  <c r="I345" i="8" s="1"/>
  <c r="I356" i="3"/>
  <c r="G356" i="8" s="1"/>
  <c r="I356" i="8" s="1"/>
  <c r="I253" i="3"/>
  <c r="G253" i="8" s="1"/>
  <c r="I253" i="8" s="1"/>
  <c r="I161" i="3"/>
  <c r="G161" i="8" s="1"/>
  <c r="I161" i="8" s="1"/>
  <c r="I325" i="3"/>
  <c r="G325" i="8" s="1"/>
  <c r="I325" i="8" s="1"/>
  <c r="I610" i="3"/>
  <c r="G610" i="8" s="1"/>
  <c r="I610" i="8" s="1"/>
  <c r="I352" i="3"/>
  <c r="G352" i="8" s="1"/>
  <c r="I352" i="8" s="1"/>
  <c r="I506" i="3"/>
  <c r="G506" i="8" s="1"/>
  <c r="I506" i="8" s="1"/>
  <c r="I180" i="3"/>
  <c r="G180" i="8" s="1"/>
  <c r="I180" i="8" s="1"/>
  <c r="I170" i="3"/>
  <c r="G170" i="8" s="1"/>
  <c r="I170" i="8" s="1"/>
  <c r="I151" i="3"/>
  <c r="G151" i="8" s="1"/>
  <c r="I151" i="8" s="1"/>
  <c r="I559" i="3"/>
  <c r="G559" i="8" s="1"/>
  <c r="I559" i="8" s="1"/>
  <c r="I56" i="3"/>
  <c r="G56" i="8" s="1"/>
  <c r="I56" i="8" s="1"/>
  <c r="I496" i="3"/>
  <c r="G496" i="8" s="1"/>
  <c r="I496" i="8" s="1"/>
  <c r="I435" i="3"/>
  <c r="G435" i="8" s="1"/>
  <c r="I435" i="8" s="1"/>
  <c r="I111" i="3"/>
  <c r="G111" i="8" s="1"/>
  <c r="I111" i="8" s="1"/>
  <c r="I473" i="3"/>
  <c r="G473" i="8" s="1"/>
  <c r="I473" i="8" s="1"/>
  <c r="I611" i="3"/>
  <c r="G611" i="8" s="1"/>
  <c r="I611" i="8" s="1"/>
  <c r="I149" i="3"/>
  <c r="G149" i="8" s="1"/>
  <c r="I149" i="8" s="1"/>
  <c r="I491" i="3"/>
  <c r="G491" i="8" s="1"/>
  <c r="I491" i="8" s="1"/>
  <c r="I216" i="3"/>
  <c r="G216" i="8" s="1"/>
  <c r="I216" i="8" s="1"/>
  <c r="I589" i="3"/>
  <c r="G589" i="8" s="1"/>
  <c r="I589" i="8" s="1"/>
  <c r="I175" i="3"/>
  <c r="G175" i="8" s="1"/>
  <c r="I175" i="8" s="1"/>
  <c r="I6" i="3"/>
  <c r="G6" i="8" s="1"/>
  <c r="I6" i="8" s="1"/>
  <c r="I304" i="3"/>
  <c r="G304" i="8" s="1"/>
  <c r="I304" i="8" s="1"/>
  <c r="I294" i="3"/>
  <c r="G294" i="8" s="1"/>
  <c r="I294" i="8" s="1"/>
  <c r="I477" i="3"/>
  <c r="G477" i="8" s="1"/>
  <c r="I477" i="8" s="1"/>
  <c r="I367" i="3"/>
  <c r="G367" i="8" s="1"/>
  <c r="I367" i="8" s="1"/>
  <c r="I250" i="3"/>
  <c r="G250" i="8" s="1"/>
  <c r="I250" i="8" s="1"/>
  <c r="I148" i="3"/>
  <c r="G148" i="8" s="1"/>
  <c r="I148" i="8" s="1"/>
  <c r="I447" i="3"/>
  <c r="G447" i="8" s="1"/>
  <c r="I447" i="8" s="1"/>
  <c r="I89" i="3"/>
  <c r="G89" i="8" s="1"/>
  <c r="I89" i="8" s="1"/>
  <c r="I346" i="3"/>
  <c r="G346" i="8" s="1"/>
  <c r="I346" i="8" s="1"/>
  <c r="I534" i="3"/>
  <c r="G534" i="8" s="1"/>
  <c r="I534" i="8" s="1"/>
  <c r="I399" i="3"/>
  <c r="G399" i="8" s="1"/>
  <c r="I399" i="8" s="1"/>
  <c r="I469" i="3"/>
  <c r="G469" i="8" s="1"/>
  <c r="I469" i="8" s="1"/>
  <c r="I76" i="3"/>
  <c r="G76" i="8" s="1"/>
  <c r="I76" i="8" s="1"/>
  <c r="I626" i="3"/>
  <c r="G626" i="8" s="1"/>
  <c r="I626" i="8" s="1"/>
  <c r="I516" i="3"/>
  <c r="G516" i="8" s="1"/>
  <c r="I516" i="8" s="1"/>
  <c r="I10" i="3"/>
  <c r="G10" i="8" s="1"/>
  <c r="I10" i="8" s="1"/>
  <c r="I36" i="3"/>
  <c r="G36" i="8" s="1"/>
  <c r="I36" i="8" s="1"/>
  <c r="I14" i="3"/>
  <c r="G14" i="8" s="1"/>
  <c r="I14" i="8" s="1"/>
  <c r="I450" i="3"/>
  <c r="G450" i="8" s="1"/>
  <c r="I450" i="8" s="1"/>
  <c r="I309" i="3"/>
  <c r="G309" i="8" s="1"/>
  <c r="I309" i="8" s="1"/>
  <c r="I311" i="3"/>
  <c r="G311" i="8" s="1"/>
  <c r="I311" i="8" s="1"/>
  <c r="I68" i="3"/>
  <c r="G68" i="8" s="1"/>
  <c r="I68" i="8" s="1"/>
  <c r="I127" i="3"/>
  <c r="G127" i="8" s="1"/>
  <c r="I127" i="8" s="1"/>
  <c r="I523" i="3"/>
  <c r="G523" i="8" s="1"/>
  <c r="I523" i="8" s="1"/>
  <c r="I3" i="3"/>
  <c r="G3" i="8" s="1"/>
  <c r="I3" i="8" s="1"/>
  <c r="I135" i="3"/>
  <c r="G135" i="8" s="1"/>
  <c r="I135" i="8" s="1"/>
  <c r="I540" i="3"/>
  <c r="G540" i="8" s="1"/>
  <c r="I540" i="8" s="1"/>
  <c r="I420" i="3"/>
  <c r="G420" i="8" s="1"/>
  <c r="I420" i="8" s="1"/>
  <c r="I26" i="3"/>
  <c r="G26" i="8" s="1"/>
  <c r="I26" i="8" s="1"/>
  <c r="I233" i="3"/>
  <c r="G233" i="8" s="1"/>
  <c r="I233" i="8" s="1"/>
  <c r="I251" i="3"/>
  <c r="G251" i="8" s="1"/>
  <c r="I251" i="8" s="1"/>
  <c r="I165" i="3"/>
  <c r="G165" i="8" s="1"/>
  <c r="I165" i="8" s="1"/>
  <c r="I397" i="3"/>
  <c r="G397" i="8" s="1"/>
  <c r="I397" i="8" s="1"/>
  <c r="I327" i="3"/>
  <c r="G327" i="8" s="1"/>
  <c r="I327" i="8" s="1"/>
  <c r="I584" i="3"/>
  <c r="G584" i="8" s="1"/>
  <c r="I584" i="8" s="1"/>
  <c r="I212" i="3"/>
  <c r="G212" i="8" s="1"/>
  <c r="I212" i="8" s="1"/>
  <c r="I522" i="3"/>
  <c r="G522" i="8" s="1"/>
  <c r="I522" i="8" s="1"/>
  <c r="I563" i="3"/>
  <c r="G563" i="8" s="1"/>
  <c r="I563" i="8" s="1"/>
  <c r="I331" i="3"/>
  <c r="G331" i="8" s="1"/>
  <c r="I331" i="8" s="1"/>
  <c r="I225" i="3"/>
  <c r="G225" i="8" s="1"/>
  <c r="I225" i="8" s="1"/>
  <c r="I37" i="3"/>
  <c r="G37" i="8" s="1"/>
  <c r="I37" i="8" s="1"/>
  <c r="I206" i="3"/>
  <c r="G206" i="8" s="1"/>
  <c r="I206" i="8" s="1"/>
  <c r="I50" i="3"/>
  <c r="G50" i="8" s="1"/>
  <c r="I50" i="8" s="1"/>
  <c r="I604" i="3"/>
  <c r="G604" i="8" s="1"/>
  <c r="I604" i="8" s="1"/>
  <c r="I328" i="3"/>
  <c r="G328" i="8" s="1"/>
  <c r="I328" i="8" s="1"/>
  <c r="I500" i="3"/>
  <c r="G500" i="8" s="1"/>
  <c r="I500" i="8" s="1"/>
  <c r="I613" i="3"/>
  <c r="G613" i="8" s="1"/>
  <c r="I613" i="8" s="1"/>
  <c r="I20" i="3"/>
  <c r="G20" i="8" s="1"/>
  <c r="I20" i="8" s="1"/>
  <c r="I505" i="3"/>
  <c r="G505" i="8" s="1"/>
  <c r="I505" i="8" s="1"/>
  <c r="I587" i="3"/>
  <c r="G587" i="8" s="1"/>
  <c r="I587" i="8" s="1"/>
  <c r="I298" i="3"/>
  <c r="G298" i="8" s="1"/>
  <c r="I298" i="8" s="1"/>
  <c r="I598" i="3"/>
  <c r="G598" i="8" s="1"/>
  <c r="I598" i="8" s="1"/>
  <c r="I239" i="3"/>
  <c r="G239" i="8" s="1"/>
  <c r="I239" i="8" s="1"/>
  <c r="I138" i="3"/>
  <c r="G138" i="8" s="1"/>
  <c r="I138" i="8" s="1"/>
  <c r="I433" i="3"/>
  <c r="G433" i="8" s="1"/>
  <c r="I433" i="8" s="1"/>
  <c r="I372" i="3"/>
  <c r="G372" i="8" s="1"/>
  <c r="I372" i="8" s="1"/>
  <c r="I513" i="3"/>
  <c r="G513" i="8" s="1"/>
  <c r="I513" i="8" s="1"/>
  <c r="I30" i="3"/>
  <c r="G30" i="8" s="1"/>
  <c r="I30" i="8" s="1"/>
  <c r="I287" i="3"/>
  <c r="G287" i="8" s="1"/>
  <c r="I287" i="8" s="1"/>
  <c r="I275" i="3"/>
  <c r="G275" i="8" s="1"/>
  <c r="I275" i="8" s="1"/>
  <c r="I214" i="3"/>
  <c r="G214" i="8" s="1"/>
  <c r="I214" i="8" s="1"/>
  <c r="I88" i="3"/>
  <c r="G88" i="8" s="1"/>
  <c r="I88" i="8" s="1"/>
  <c r="I454" i="3"/>
  <c r="G454" i="8" s="1"/>
  <c r="I454" i="8" s="1"/>
  <c r="I155" i="3"/>
  <c r="G155" i="8" s="1"/>
  <c r="I155" i="8" s="1"/>
  <c r="I549" i="3"/>
  <c r="G549" i="8" s="1"/>
  <c r="I549" i="8" s="1"/>
  <c r="I219" i="3"/>
  <c r="G219" i="8" s="1"/>
  <c r="I219" i="8" s="1"/>
  <c r="I600" i="3"/>
  <c r="G600" i="8" s="1"/>
  <c r="I600" i="8" s="1"/>
  <c r="I571" i="3"/>
  <c r="G571" i="8" s="1"/>
  <c r="I571" i="8" s="1"/>
  <c r="I246" i="3"/>
  <c r="G246" i="8" s="1"/>
  <c r="I246" i="8" s="1"/>
  <c r="I64" i="3"/>
  <c r="G64" i="8" s="1"/>
  <c r="I64" i="8" s="1"/>
  <c r="I118" i="3"/>
  <c r="G118" i="8" s="1"/>
  <c r="I118" i="8" s="1"/>
  <c r="I384" i="3"/>
  <c r="G384" i="8" s="1"/>
  <c r="I384" i="8" s="1"/>
  <c r="I39" i="3"/>
  <c r="G39" i="8" s="1"/>
  <c r="I39" i="8" s="1"/>
  <c r="I308" i="3"/>
  <c r="G308" i="8" s="1"/>
  <c r="I308" i="8" s="1"/>
  <c r="I192" i="3"/>
  <c r="G192" i="8" s="1"/>
  <c r="I192" i="8" s="1"/>
  <c r="I591" i="3"/>
  <c r="G591" i="8" s="1"/>
  <c r="I591" i="8" s="1"/>
  <c r="I631" i="3"/>
  <c r="G631" i="8" s="1"/>
  <c r="I631" i="8" s="1"/>
  <c r="I203" i="3"/>
  <c r="G203" i="8" s="1"/>
  <c r="I203" i="8" s="1"/>
  <c r="I7" i="3"/>
  <c r="G7" i="8" s="1"/>
  <c r="I7" i="8" s="1"/>
  <c r="I360" i="3"/>
  <c r="G360" i="8" s="1"/>
  <c r="I360" i="8" s="1"/>
  <c r="I333" i="3"/>
  <c r="G333" i="8" s="1"/>
  <c r="I333" i="8" s="1"/>
  <c r="I479" i="3"/>
  <c r="G479" i="8" s="1"/>
  <c r="I479" i="8" s="1"/>
  <c r="I560" i="3"/>
  <c r="G560" i="8" s="1"/>
  <c r="I560" i="8" s="1"/>
  <c r="I319" i="3"/>
  <c r="G319" i="8" s="1"/>
  <c r="I319" i="8" s="1"/>
  <c r="I241" i="3"/>
  <c r="G241" i="8" s="1"/>
  <c r="I241" i="8" s="1"/>
  <c r="I131" i="3"/>
  <c r="G131" i="8" s="1"/>
  <c r="I131" i="8" s="1"/>
  <c r="I114" i="3"/>
  <c r="G114" i="8" s="1"/>
  <c r="I114" i="8" s="1"/>
  <c r="I525" i="3"/>
  <c r="G525" i="8" s="1"/>
  <c r="I525" i="8" s="1"/>
  <c r="I485" i="3"/>
  <c r="G485" i="8" s="1"/>
  <c r="I485" i="8" s="1"/>
  <c r="I307" i="3"/>
  <c r="G307" i="8" s="1"/>
  <c r="I307" i="8" s="1"/>
  <c r="I470" i="3"/>
  <c r="G470" i="8" s="1"/>
  <c r="I470" i="8" s="1"/>
  <c r="I123" i="3"/>
  <c r="G123" i="8" s="1"/>
  <c r="I123" i="8" s="1"/>
  <c r="I117" i="3"/>
  <c r="G117" i="8" s="1"/>
  <c r="I117" i="8" s="1"/>
  <c r="I280" i="3"/>
  <c r="G280" i="8" s="1"/>
  <c r="I280" i="8" s="1"/>
  <c r="I507" i="3"/>
  <c r="G507" i="8" s="1"/>
  <c r="I507" i="8" s="1"/>
  <c r="I25" i="3"/>
  <c r="G25" i="8" s="1"/>
  <c r="I25" i="8" s="1"/>
  <c r="I371" i="3"/>
  <c r="G371" i="8" s="1"/>
  <c r="I371" i="8" s="1"/>
  <c r="I434" i="3"/>
  <c r="G434" i="8" s="1"/>
  <c r="I434" i="8" s="1"/>
  <c r="I509" i="3"/>
  <c r="G509" i="8" s="1"/>
  <c r="I509" i="8" s="1"/>
  <c r="I512" i="3"/>
  <c r="G512" i="8" s="1"/>
  <c r="I512" i="8" s="1"/>
  <c r="I436" i="3"/>
  <c r="G436" i="8" s="1"/>
  <c r="I436" i="8" s="1"/>
  <c r="I547" i="3"/>
  <c r="G547" i="8" s="1"/>
  <c r="I547" i="8" s="1"/>
  <c r="I605" i="3"/>
  <c r="G605" i="8" s="1"/>
  <c r="I605" i="8" s="1"/>
  <c r="I439" i="3"/>
  <c r="G439" i="8" s="1"/>
  <c r="I439" i="8" s="1"/>
  <c r="I18" i="3"/>
  <c r="G18" i="8" s="1"/>
  <c r="I18" i="8" s="1"/>
  <c r="I81" i="3"/>
  <c r="G81" i="8" s="1"/>
  <c r="I81" i="8" s="1"/>
  <c r="I125" i="3"/>
  <c r="G125" i="8" s="1"/>
  <c r="I125" i="8" s="1"/>
  <c r="I77" i="3"/>
  <c r="G77" i="8" s="1"/>
  <c r="I77" i="8" s="1"/>
  <c r="I448" i="3"/>
  <c r="G448" i="8" s="1"/>
  <c r="I448" i="8" s="1"/>
  <c r="I189" i="3"/>
  <c r="G189" i="8" s="1"/>
  <c r="I189" i="8" s="1"/>
  <c r="I96" i="3"/>
  <c r="G96" i="8" s="1"/>
  <c r="I96" i="8" s="1"/>
  <c r="I235" i="3"/>
  <c r="G235" i="8" s="1"/>
  <c r="I235" i="8" s="1"/>
  <c r="I619" i="3"/>
  <c r="G619" i="8" s="1"/>
  <c r="I619" i="8" s="1"/>
  <c r="I579" i="3"/>
  <c r="G579" i="8" s="1"/>
  <c r="I579" i="8" s="1"/>
  <c r="I422" i="3"/>
  <c r="G422" i="8" s="1"/>
  <c r="I422" i="8" s="1"/>
  <c r="I55" i="3"/>
  <c r="G55" i="8" s="1"/>
  <c r="I55" i="8" s="1"/>
  <c r="I315" i="3"/>
  <c r="G315" i="8" s="1"/>
  <c r="I315" i="8" s="1"/>
  <c r="I489" i="3"/>
  <c r="G489" i="8" s="1"/>
  <c r="I489" i="8" s="1"/>
  <c r="I255" i="3"/>
  <c r="G255" i="8" s="1"/>
  <c r="I255" i="8" s="1"/>
  <c r="I15" i="3"/>
  <c r="G15" i="8" s="1"/>
  <c r="I15" i="8" s="1"/>
  <c r="I379" i="3"/>
  <c r="G379" i="8" s="1"/>
  <c r="I379" i="8" s="1"/>
  <c r="I386" i="3"/>
  <c r="G386" i="8" s="1"/>
  <c r="I386" i="8" s="1"/>
  <c r="I288" i="3"/>
  <c r="G288" i="8" s="1"/>
  <c r="I288" i="8" s="1"/>
  <c r="I51" i="3"/>
  <c r="G51" i="8" s="1"/>
  <c r="I51" i="8" s="1"/>
  <c r="I59" i="3"/>
  <c r="G59" i="8" s="1"/>
  <c r="I59" i="8" s="1"/>
  <c r="I340" i="3"/>
  <c r="G340" i="8" s="1"/>
  <c r="I340" i="8" s="1"/>
  <c r="I139" i="3"/>
  <c r="G139" i="8" s="1"/>
  <c r="I139" i="8" s="1"/>
  <c r="I204" i="3"/>
  <c r="G204" i="8" s="1"/>
  <c r="I204" i="8" s="1"/>
  <c r="I634" i="3"/>
  <c r="G634" i="8" s="1"/>
  <c r="I634" i="8" s="1"/>
  <c r="I82" i="3"/>
  <c r="G82" i="8" s="1"/>
  <c r="I82" i="8" s="1"/>
  <c r="I97" i="3"/>
  <c r="G97" i="8" s="1"/>
  <c r="I97" i="8" s="1"/>
  <c r="I370" i="3"/>
  <c r="G370" i="8" s="1"/>
  <c r="I370" i="8" s="1"/>
  <c r="I119" i="3"/>
  <c r="G119" i="8" s="1"/>
  <c r="I119" i="8" s="1"/>
  <c r="I261" i="3"/>
  <c r="G261" i="8" s="1"/>
  <c r="I261" i="8" s="1"/>
  <c r="I296" i="3"/>
  <c r="G296" i="8" s="1"/>
  <c r="I296" i="8" s="1"/>
  <c r="I338" i="3"/>
  <c r="G338" i="8" s="1"/>
  <c r="I338" i="8" s="1"/>
  <c r="I539" i="3"/>
  <c r="G539" i="8" s="1"/>
  <c r="I539" i="8" s="1"/>
  <c r="I75" i="3"/>
  <c r="G75" i="8" s="1"/>
  <c r="I75" i="8" s="1"/>
  <c r="I483" i="3"/>
  <c r="G483" i="8" s="1"/>
  <c r="I483" i="8" s="1"/>
  <c r="I271" i="3"/>
  <c r="G271" i="8" s="1"/>
  <c r="I271" i="8" s="1"/>
  <c r="I554" i="3"/>
  <c r="G554" i="8" s="1"/>
  <c r="I554" i="8" s="1"/>
  <c r="I567" i="3"/>
  <c r="G567" i="8" s="1"/>
  <c r="I567" i="8" s="1"/>
  <c r="I323" i="3"/>
  <c r="G323" i="8" s="1"/>
  <c r="I323" i="8" s="1"/>
  <c r="I80" i="3"/>
  <c r="G80" i="8" s="1"/>
  <c r="I80" i="8" s="1"/>
  <c r="I432" i="3"/>
  <c r="G432" i="8" s="1"/>
  <c r="I432" i="8" s="1"/>
  <c r="I258" i="3"/>
  <c r="G258" i="8" s="1"/>
  <c r="I258" i="8" s="1"/>
  <c r="I401" i="3"/>
  <c r="G401" i="8" s="1"/>
  <c r="I401" i="8" s="1"/>
  <c r="I122" i="3"/>
  <c r="G122" i="8" s="1"/>
  <c r="I122" i="8" s="1"/>
  <c r="I107" i="3"/>
  <c r="G107" i="8" s="1"/>
  <c r="I107" i="8" s="1"/>
  <c r="I229" i="3"/>
  <c r="G229" i="8" s="1"/>
  <c r="I229" i="8" s="1"/>
  <c r="I207" i="3"/>
  <c r="G207" i="8" s="1"/>
  <c r="I207" i="8" s="1"/>
  <c r="I594" i="3"/>
  <c r="G594" i="8" s="1"/>
  <c r="I594" i="8" s="1"/>
  <c r="I65" i="3"/>
  <c r="G65" i="8" s="1"/>
  <c r="I65" i="8" s="1"/>
  <c r="I358" i="3"/>
  <c r="G358" i="8" s="1"/>
  <c r="I358" i="8" s="1"/>
  <c r="I278" i="3"/>
  <c r="G278" i="8" s="1"/>
  <c r="I278" i="8" s="1"/>
  <c r="I615" i="3"/>
  <c r="G615" i="8" s="1"/>
  <c r="I615" i="8" s="1"/>
  <c r="I211" i="3"/>
  <c r="G211" i="8" s="1"/>
  <c r="I211" i="8" s="1"/>
  <c r="I121" i="3"/>
  <c r="G121" i="8" s="1"/>
  <c r="I121" i="8" s="1"/>
  <c r="I638" i="3"/>
  <c r="G638" i="8" s="1"/>
  <c r="I638" i="8" s="1"/>
  <c r="I150" i="3"/>
  <c r="G150" i="8" s="1"/>
  <c r="I150" i="8" s="1"/>
  <c r="I193" i="3"/>
  <c r="G193" i="8" s="1"/>
  <c r="I193" i="8" s="1"/>
  <c r="I28" i="3"/>
  <c r="G28" i="8" s="1"/>
  <c r="I28" i="8" s="1"/>
  <c r="I388" i="3"/>
  <c r="G388" i="8" s="1"/>
  <c r="I388" i="8" s="1"/>
  <c r="I91" i="3"/>
  <c r="G91" i="8" s="1"/>
  <c r="I91" i="8" s="1"/>
  <c r="I163" i="3"/>
  <c r="G163" i="8" s="1"/>
  <c r="I163" i="8" s="1"/>
  <c r="I84" i="3"/>
  <c r="G84" i="8" s="1"/>
  <c r="I84" i="8" s="1"/>
  <c r="I44" i="3"/>
  <c r="G44" i="8" s="1"/>
  <c r="I44" i="8" s="1"/>
  <c r="I382" i="3"/>
  <c r="G382" i="8" s="1"/>
  <c r="I382" i="8" s="1"/>
  <c r="I301" i="3"/>
  <c r="G301" i="8" s="1"/>
  <c r="I301" i="8" s="1"/>
  <c r="I453" i="3"/>
  <c r="G453" i="8" s="1"/>
  <c r="I453" i="8" s="1"/>
  <c r="I529" i="3"/>
  <c r="G529" i="8" s="1"/>
  <c r="I529" i="8" s="1"/>
  <c r="I348" i="3"/>
  <c r="G348" i="8" s="1"/>
  <c r="I348" i="8" s="1"/>
  <c r="I353" i="3"/>
  <c r="G353" i="8" s="1"/>
  <c r="I353" i="8" s="1"/>
  <c r="I637" i="3"/>
  <c r="G637" i="8" s="1"/>
  <c r="I637" i="8" s="1"/>
  <c r="I355" i="3"/>
  <c r="G355" i="8" s="1"/>
  <c r="I355" i="8" s="1"/>
  <c r="I302" i="3"/>
  <c r="G302" i="8" s="1"/>
  <c r="I302" i="8" s="1"/>
  <c r="I17" i="3"/>
  <c r="G17" i="8" s="1"/>
  <c r="I17" i="8" s="1"/>
  <c r="I363" i="3"/>
  <c r="G363" i="8" s="1"/>
  <c r="I363" i="8" s="1"/>
  <c r="I334" i="3"/>
  <c r="G334" i="8" s="1"/>
  <c r="I334" i="8" s="1"/>
  <c r="I550" i="3"/>
  <c r="G550" i="8" s="1"/>
  <c r="I550" i="8" s="1"/>
  <c r="I580" i="3"/>
  <c r="G580" i="8" s="1"/>
  <c r="I580" i="8" s="1"/>
  <c r="I269" i="3"/>
  <c r="G269" i="8" s="1"/>
  <c r="I269" i="8" s="1"/>
  <c r="I427" i="3"/>
  <c r="G427" i="8" s="1"/>
  <c r="I427" i="8" s="1"/>
  <c r="I142" i="3"/>
  <c r="G142" i="8" s="1"/>
  <c r="I142" i="8" s="1"/>
  <c r="I237" i="3"/>
  <c r="G237" i="8" s="1"/>
  <c r="I237" i="8" s="1"/>
  <c r="I622" i="3"/>
  <c r="G622" i="8" s="1"/>
  <c r="I622" i="8" s="1"/>
  <c r="I387" i="3"/>
  <c r="G387" i="8" s="1"/>
  <c r="I387" i="8" s="1"/>
  <c r="I624" i="3"/>
  <c r="G624" i="8" s="1"/>
  <c r="I624" i="8" s="1"/>
  <c r="I416" i="3"/>
  <c r="G416" i="8" s="1"/>
  <c r="I416" i="8" s="1"/>
  <c r="I60" i="3"/>
  <c r="G60" i="8" s="1"/>
  <c r="I60" i="8" s="1"/>
  <c r="I182" i="3"/>
  <c r="G182" i="8" s="1"/>
  <c r="I182" i="8" s="1"/>
  <c r="I66" i="3"/>
  <c r="G66" i="8" s="1"/>
  <c r="I66" i="8" s="1"/>
  <c r="I324" i="3"/>
  <c r="G324" i="8" s="1"/>
  <c r="I324" i="8" s="1"/>
  <c r="I444" i="3"/>
  <c r="G444" i="8" s="1"/>
  <c r="I444" i="8" s="1"/>
  <c r="I282" i="3"/>
  <c r="G282" i="8" s="1"/>
  <c r="I282" i="8" s="1"/>
  <c r="I441" i="3"/>
  <c r="G441" i="8" s="1"/>
  <c r="I441" i="8" s="1"/>
  <c r="I101" i="3"/>
  <c r="G101" i="8" s="1"/>
  <c r="I101" i="8" s="1"/>
  <c r="I609" i="3"/>
  <c r="G609" i="8" s="1"/>
  <c r="I609" i="8" s="1"/>
  <c r="I272" i="3"/>
  <c r="G272" i="8" s="1"/>
  <c r="I272" i="8" s="1"/>
  <c r="I108" i="3"/>
  <c r="G108" i="8" s="1"/>
  <c r="I108" i="8" s="1"/>
  <c r="I588" i="3"/>
  <c r="G588" i="8" s="1"/>
  <c r="I588" i="8" s="1"/>
  <c r="I95" i="3"/>
  <c r="G95" i="8" s="1"/>
  <c r="I95" i="8" s="1"/>
  <c r="I412" i="3"/>
  <c r="G412" i="8" s="1"/>
  <c r="I412" i="8" s="1"/>
  <c r="I313" i="3"/>
  <c r="G313" i="8" s="1"/>
  <c r="I313" i="8" s="1"/>
  <c r="I231" i="3"/>
  <c r="G231" i="8" s="1"/>
  <c r="I231" i="8" s="1"/>
  <c r="I347" i="3"/>
  <c r="G347" i="8" s="1"/>
  <c r="I347" i="8" s="1"/>
  <c r="I178" i="3"/>
  <c r="G178" i="8" s="1"/>
  <c r="I178" i="8" s="1"/>
  <c r="I627" i="3"/>
  <c r="G627" i="8" s="1"/>
  <c r="I627" i="8" s="1"/>
  <c r="I429" i="3"/>
  <c r="G429" i="8" s="1"/>
  <c r="I429" i="8" s="1"/>
  <c r="I565" i="3"/>
  <c r="G565" i="8" s="1"/>
  <c r="I565" i="8" s="1"/>
  <c r="I354" i="3"/>
  <c r="G354" i="8" s="1"/>
  <c r="I354" i="8" s="1"/>
  <c r="I285" i="3"/>
  <c r="G285" i="8" s="1"/>
  <c r="I285" i="8" s="1"/>
  <c r="I162" i="3"/>
  <c r="G162" i="8" s="1"/>
  <c r="I162" i="8" s="1"/>
  <c r="I603" i="3"/>
  <c r="G603" i="8" s="1"/>
  <c r="I603" i="8" s="1"/>
  <c r="I263" i="3"/>
  <c r="G263" i="8" s="1"/>
  <c r="I263" i="8" s="1"/>
  <c r="I21" i="3"/>
  <c r="G21" i="8" s="1"/>
  <c r="I21" i="8" s="1"/>
  <c r="I72" i="3"/>
  <c r="G72" i="8" s="1"/>
  <c r="I72" i="8" s="1"/>
  <c r="I69" i="3"/>
  <c r="G69" i="8" s="1"/>
  <c r="I69" i="8" s="1"/>
  <c r="I43" i="3"/>
  <c r="G43" i="8" s="1"/>
  <c r="I43" i="8" s="1"/>
  <c r="I556" i="3"/>
  <c r="G556" i="8" s="1"/>
  <c r="I556" i="8" s="1"/>
  <c r="I532" i="3"/>
  <c r="G532" i="8" s="1"/>
  <c r="I532" i="8" s="1"/>
  <c r="I467" i="3"/>
  <c r="G467" i="8" s="1"/>
  <c r="I467" i="8" s="1"/>
  <c r="I628" i="3"/>
  <c r="G628" i="8" s="1"/>
  <c r="I628" i="8" s="1"/>
  <c r="I34" i="3"/>
  <c r="G34" i="8" s="1"/>
  <c r="I34" i="8" s="1"/>
  <c r="I369" i="3"/>
  <c r="G369" i="8" s="1"/>
  <c r="I369" i="8" s="1"/>
  <c r="I411" i="3"/>
  <c r="G411" i="8" s="1"/>
  <c r="I411" i="8" s="1"/>
  <c r="I640" i="3"/>
  <c r="G640" i="8" s="1"/>
  <c r="I640" i="8" s="1"/>
  <c r="I368" i="3"/>
  <c r="G368" i="8" s="1"/>
  <c r="I368" i="8" s="1"/>
  <c r="I124" i="3"/>
  <c r="G124" i="8" s="1"/>
  <c r="I124" i="8" s="1"/>
  <c r="I482" i="3"/>
  <c r="G482" i="8" s="1"/>
  <c r="I482" i="8" s="1"/>
  <c r="I458" i="3"/>
  <c r="G458" i="8" s="1"/>
  <c r="I458" i="8" s="1"/>
  <c r="I109" i="3"/>
  <c r="G109" i="8" s="1"/>
  <c r="I109" i="8" s="1"/>
  <c r="I265" i="3"/>
  <c r="G265" i="8" s="1"/>
  <c r="I265" i="8" s="1"/>
  <c r="I524" i="3"/>
  <c r="G524" i="8" s="1"/>
  <c r="I524" i="8" s="1"/>
  <c r="I316" i="3"/>
  <c r="G316" i="8" s="1"/>
  <c r="I316" i="8" s="1"/>
  <c r="I223" i="3"/>
  <c r="G223" i="8" s="1"/>
  <c r="I223" i="8" s="1"/>
  <c r="I130" i="3"/>
  <c r="G130" i="8" s="1"/>
  <c r="I130" i="8" s="1"/>
  <c r="I143" i="3"/>
  <c r="G143" i="8" s="1"/>
  <c r="I143" i="8" s="1"/>
  <c r="I222" i="3"/>
  <c r="G222" i="8" s="1"/>
  <c r="I222" i="8" s="1"/>
  <c r="I116" i="3"/>
  <c r="G116" i="8" s="1"/>
  <c r="I116" i="8" s="1"/>
  <c r="I158" i="3"/>
  <c r="G158" i="8" s="1"/>
  <c r="I158" i="8" s="1"/>
  <c r="I380" i="3"/>
  <c r="G380" i="8" s="1"/>
  <c r="I380" i="8" s="1"/>
  <c r="I621" i="3"/>
  <c r="G621" i="8" s="1"/>
  <c r="I621" i="8" s="1"/>
  <c r="I244" i="3"/>
  <c r="G244" i="8" s="1"/>
  <c r="I244" i="8" s="1"/>
  <c r="I213" i="3"/>
  <c r="G213" i="8" s="1"/>
  <c r="I213" i="8" s="1"/>
  <c r="I24" i="3"/>
  <c r="G24" i="8" s="1"/>
  <c r="I24" i="8" s="1"/>
  <c r="I254" i="3"/>
  <c r="G254" i="8" s="1"/>
  <c r="I254" i="8" s="1"/>
  <c r="I548" i="3"/>
  <c r="G548" i="8" s="1"/>
  <c r="I548" i="8" s="1"/>
  <c r="I273" i="3"/>
  <c r="G273" i="8" s="1"/>
  <c r="I273" i="8" s="1"/>
  <c r="I174" i="3"/>
  <c r="G174" i="8" s="1"/>
  <c r="I174" i="8" s="1"/>
  <c r="I147" i="3"/>
  <c r="G147" i="8" s="1"/>
  <c r="I147" i="8" s="1"/>
  <c r="I606" i="3"/>
  <c r="G606" i="8" s="1"/>
  <c r="I606" i="8" s="1"/>
  <c r="I537" i="3"/>
  <c r="G537" i="8" s="1"/>
  <c r="I537" i="8" s="1"/>
  <c r="I442" i="3"/>
  <c r="G442" i="8" s="1"/>
  <c r="I442" i="8" s="1"/>
  <c r="I364" i="3"/>
  <c r="G364" i="8" s="1"/>
  <c r="I364" i="8" s="1"/>
  <c r="I259" i="3"/>
  <c r="G259" i="8" s="1"/>
  <c r="I259" i="8" s="1"/>
  <c r="I546" i="3"/>
  <c r="G546" i="8" s="1"/>
  <c r="I546" i="8" s="1"/>
  <c r="I208" i="3"/>
  <c r="G208" i="8" s="1"/>
  <c r="I208" i="8" s="1"/>
  <c r="I218" i="3"/>
  <c r="G218" i="8" s="1"/>
  <c r="I218" i="8" s="1"/>
  <c r="I198" i="3"/>
  <c r="G198" i="8" s="1"/>
  <c r="I198" i="8" s="1"/>
  <c r="I398" i="3"/>
  <c r="G398" i="8" s="1"/>
  <c r="I398" i="8" s="1"/>
  <c r="I468" i="3"/>
  <c r="G468" i="8" s="1"/>
  <c r="I468" i="8" s="1"/>
  <c r="I625" i="3"/>
  <c r="G625" i="8" s="1"/>
  <c r="I625" i="8" s="1"/>
  <c r="I337" i="3"/>
  <c r="G337" i="8" s="1"/>
  <c r="I337" i="8" s="1"/>
  <c r="I492" i="3"/>
  <c r="G492" i="8" s="1"/>
  <c r="I492" i="8" s="1"/>
  <c r="I70" i="3"/>
  <c r="G70" i="8" s="1"/>
  <c r="I70" i="8" s="1"/>
  <c r="I100" i="3"/>
  <c r="G100" i="8" s="1"/>
  <c r="I100" i="8" s="1"/>
  <c r="I573" i="3"/>
  <c r="G573" i="8" s="1"/>
  <c r="I573" i="8" s="1"/>
  <c r="I321" i="3"/>
  <c r="G321" i="8" s="1"/>
  <c r="I321" i="8" s="1"/>
  <c r="I173" i="3"/>
  <c r="G173" i="8" s="1"/>
  <c r="I173" i="8" s="1"/>
  <c r="I83" i="3"/>
  <c r="G83" i="8" s="1"/>
  <c r="I83" i="8" s="1"/>
  <c r="I545" i="3"/>
  <c r="G545" i="8" s="1"/>
  <c r="I545" i="8" s="1"/>
  <c r="I608" i="3"/>
  <c r="G608" i="8" s="1"/>
  <c r="I608" i="8" s="1"/>
  <c r="I281" i="3"/>
  <c r="G281" i="8" s="1"/>
  <c r="I281" i="8" s="1"/>
  <c r="I322" i="3"/>
  <c r="G322" i="8" s="1"/>
  <c r="I322" i="8" s="1"/>
  <c r="I140" i="3"/>
  <c r="G140" i="8" s="1"/>
  <c r="I140" i="8" s="1"/>
  <c r="I521" i="3"/>
  <c r="G521" i="8" s="1"/>
  <c r="I521" i="8" s="1"/>
  <c r="I455" i="3"/>
  <c r="G455" i="8" s="1"/>
  <c r="I455" i="8" s="1"/>
  <c r="I511" i="3"/>
  <c r="G511" i="8" s="1"/>
  <c r="I511" i="8" s="1"/>
  <c r="I300" i="3"/>
  <c r="G300" i="8" s="1"/>
  <c r="I300" i="8" s="1"/>
  <c r="I590" i="3"/>
  <c r="G590" i="8" s="1"/>
  <c r="I590" i="8" s="1"/>
  <c r="I184" i="3"/>
  <c r="G184" i="8" s="1"/>
  <c r="I184" i="8" s="1"/>
  <c r="I153" i="3"/>
  <c r="G153" i="8" s="1"/>
  <c r="I153" i="8" s="1"/>
  <c r="I493" i="3"/>
  <c r="G493" i="8" s="1"/>
  <c r="I493" i="8" s="1"/>
  <c r="I426" i="3"/>
  <c r="G426" i="8" s="1"/>
  <c r="I426" i="8" s="1"/>
  <c r="I289" i="3"/>
  <c r="G289" i="8" s="1"/>
  <c r="I289" i="8" s="1"/>
  <c r="I403" i="3"/>
  <c r="G403" i="8" s="1"/>
  <c r="I403" i="8" s="1"/>
  <c r="I462" i="3"/>
  <c r="G462" i="8" s="1"/>
  <c r="I462" i="8" s="1"/>
  <c r="I129" i="3"/>
  <c r="G129" i="8" s="1"/>
  <c r="I129" i="8" s="1"/>
  <c r="I54" i="3"/>
  <c r="G54" i="8" s="1"/>
  <c r="I54" i="8" s="1"/>
  <c r="I381" i="3"/>
  <c r="G381" i="8" s="1"/>
  <c r="I381" i="8" s="1"/>
  <c r="I515" i="3"/>
  <c r="G515" i="8" s="1"/>
  <c r="I515" i="8" s="1"/>
  <c r="I166" i="3"/>
  <c r="G166" i="8" s="1"/>
  <c r="I166" i="8" s="1"/>
  <c r="I417" i="3"/>
  <c r="G417" i="8" s="1"/>
  <c r="I417" i="8" s="1"/>
  <c r="I564" i="3"/>
  <c r="G564" i="8" s="1"/>
  <c r="I564" i="8" s="1"/>
  <c r="I295" i="3"/>
  <c r="G295" i="8" s="1"/>
  <c r="I295" i="8" s="1"/>
  <c r="I484" i="3"/>
  <c r="G484" i="8" s="1"/>
  <c r="I484" i="8" s="1"/>
  <c r="I538" i="3"/>
  <c r="G538" i="8" s="1"/>
  <c r="I538" i="8" s="1"/>
  <c r="I32" i="3"/>
  <c r="G32" i="8" s="1"/>
  <c r="I32" i="8" s="1"/>
  <c r="I570" i="3"/>
  <c r="G570" i="8" s="1"/>
  <c r="I570" i="8" s="1"/>
  <c r="I419" i="3"/>
  <c r="G419" i="8" s="1"/>
  <c r="I419" i="8" s="1"/>
  <c r="I443" i="3"/>
  <c r="G443" i="8" s="1"/>
  <c r="I443" i="8" s="1"/>
  <c r="I373" i="3"/>
  <c r="G373" i="8" s="1"/>
  <c r="I373" i="8" s="1"/>
  <c r="I176" i="3"/>
  <c r="G176" i="8" s="1"/>
  <c r="I176" i="8" s="1"/>
  <c r="I92" i="3"/>
  <c r="G92" i="8" s="1"/>
  <c r="I92" i="8" s="1"/>
  <c r="I220" i="3"/>
  <c r="G220" i="8" s="1"/>
  <c r="I220" i="8" s="1"/>
  <c r="I156" i="3"/>
  <c r="G156" i="8" s="1"/>
  <c r="I156" i="8" s="1"/>
  <c r="I159" i="3"/>
  <c r="G159" i="8" s="1"/>
  <c r="I159" i="8" s="1"/>
  <c r="I120" i="3"/>
  <c r="G120" i="8" s="1"/>
  <c r="I120" i="8" s="1"/>
  <c r="I270" i="3"/>
  <c r="G270" i="8" s="1"/>
  <c r="I270" i="8" s="1"/>
  <c r="I103" i="3"/>
  <c r="G103" i="8" s="1"/>
  <c r="I103" i="8" s="1"/>
  <c r="I593" i="3"/>
  <c r="G593" i="8" s="1"/>
  <c r="I593" i="8" s="1"/>
  <c r="I187" i="3"/>
  <c r="G187" i="8" s="1"/>
  <c r="I187" i="8" s="1"/>
  <c r="I404" i="3"/>
  <c r="G404" i="8" s="1"/>
  <c r="I404" i="8" s="1"/>
  <c r="I73" i="3"/>
  <c r="G73" i="8" s="1"/>
  <c r="I73" i="8" s="1"/>
  <c r="I457" i="3"/>
  <c r="G457" i="8" s="1"/>
  <c r="I457" i="8" s="1"/>
  <c r="I179" i="3"/>
  <c r="G179" i="8" s="1"/>
  <c r="I179" i="8" s="1"/>
  <c r="I19" i="3"/>
  <c r="G19" i="8" s="1"/>
  <c r="I19" i="8" s="1"/>
  <c r="I451" i="3"/>
  <c r="G451" i="8" s="1"/>
  <c r="I451" i="8" s="1"/>
  <c r="I486" i="3"/>
  <c r="G486" i="8" s="1"/>
  <c r="I486" i="8" s="1"/>
  <c r="I488" i="3"/>
  <c r="G488" i="8" s="1"/>
  <c r="I488" i="8" s="1"/>
  <c r="I268" i="3"/>
  <c r="G268" i="8" s="1"/>
  <c r="I268" i="8" s="1"/>
  <c r="I110" i="3"/>
  <c r="G110" i="8" s="1"/>
  <c r="I110" i="8" s="1"/>
  <c r="I266" i="3"/>
  <c r="G266" i="8" s="1"/>
  <c r="I266" i="8" s="1"/>
  <c r="I5" i="3"/>
  <c r="G5" i="8" s="1"/>
  <c r="I5" i="8" s="1"/>
  <c r="I126" i="3"/>
  <c r="G126" i="8" s="1"/>
  <c r="I126" i="8" s="1"/>
  <c r="I238" i="3"/>
  <c r="G238" i="8" s="1"/>
  <c r="I238" i="8" s="1"/>
  <c r="I459" i="3"/>
  <c r="G459" i="8" s="1"/>
  <c r="I459" i="8" s="1"/>
  <c r="I286" i="3"/>
  <c r="G286" i="8" s="1"/>
  <c r="I286" i="8" s="1"/>
  <c r="I430" i="3"/>
  <c r="G430" i="8" s="1"/>
  <c r="I430" i="8" s="1"/>
  <c r="I99" i="3"/>
  <c r="G99" i="8" s="1"/>
  <c r="I99" i="8" s="1"/>
  <c r="I227" i="3"/>
  <c r="G227" i="8" s="1"/>
  <c r="I227" i="8" s="1"/>
  <c r="I351" i="3"/>
  <c r="G351" i="8" s="1"/>
  <c r="I351" i="8" s="1"/>
  <c r="I132" i="3"/>
  <c r="G132" i="8" s="1"/>
  <c r="I132" i="8" s="1"/>
  <c r="I232" i="3"/>
  <c r="G232" i="8" s="1"/>
  <c r="I232" i="8" s="1"/>
  <c r="I557" i="3"/>
  <c r="G557" i="8" s="1"/>
  <c r="I557" i="8" s="1"/>
  <c r="I46" i="3"/>
  <c r="G46" i="8" s="1"/>
  <c r="I46" i="8" s="1"/>
  <c r="I53" i="3"/>
  <c r="G53" i="8" s="1"/>
  <c r="I53" i="8" s="1"/>
  <c r="I242" i="3"/>
  <c r="G242" i="8" s="1"/>
  <c r="I242" i="8" s="1"/>
  <c r="I465" i="3"/>
  <c r="G465" i="8" s="1"/>
  <c r="I465" i="8" s="1"/>
  <c r="I396" i="3"/>
  <c r="G396" i="8" s="1"/>
  <c r="I396" i="8" s="1"/>
  <c r="I194" i="3"/>
  <c r="G194" i="8" s="1"/>
  <c r="I194" i="8" s="1"/>
  <c r="I463" i="3"/>
  <c r="G463" i="8" s="1"/>
  <c r="I463" i="8" s="1"/>
  <c r="I52" i="3"/>
  <c r="G52" i="8" s="1"/>
  <c r="I52" i="8" s="1"/>
  <c r="I632" i="3"/>
  <c r="G632" i="8" s="1"/>
  <c r="I632" i="8" s="1"/>
  <c r="I168" i="3"/>
  <c r="G168" i="8" s="1"/>
  <c r="I168" i="8" s="1"/>
  <c r="I641" i="3"/>
  <c r="G641" i="8" s="1"/>
  <c r="I641" i="8" s="1"/>
  <c r="I276" i="3"/>
  <c r="G276" i="8" s="1"/>
  <c r="I276" i="8" s="1"/>
  <c r="I446" i="3"/>
  <c r="G446" i="8" s="1"/>
  <c r="I446" i="8" s="1"/>
  <c r="I409" i="3"/>
  <c r="G409" i="8" s="1"/>
  <c r="I409" i="8" s="1"/>
  <c r="I562" i="3"/>
  <c r="G562" i="8" s="1"/>
  <c r="I562" i="8" s="1"/>
  <c r="I618" i="3"/>
  <c r="G618" i="8" s="1"/>
  <c r="I618" i="8" s="1"/>
  <c r="I57" i="3"/>
  <c r="G57" i="8" s="1"/>
  <c r="I57" i="8" s="1"/>
  <c r="I582" i="3"/>
  <c r="G582" i="8" s="1"/>
  <c r="I582" i="8" s="1"/>
  <c r="I290" i="3"/>
  <c r="G290" i="8" s="1"/>
  <c r="I290" i="8" s="1"/>
  <c r="I533" i="3"/>
  <c r="G533" i="8" s="1"/>
  <c r="I533" i="8" s="1"/>
  <c r="I209" i="3"/>
  <c r="G209" i="8" s="1"/>
  <c r="I209" i="8" s="1"/>
  <c r="I79" i="3"/>
  <c r="G79" i="8" s="1"/>
  <c r="I79" i="8" s="1"/>
  <c r="I437" i="3"/>
  <c r="G437" i="8" s="1"/>
  <c r="I437" i="8" s="1"/>
  <c r="I160" i="3"/>
  <c r="G160" i="8" s="1"/>
  <c r="I160" i="8" s="1"/>
  <c r="I597" i="3"/>
  <c r="G597" i="8" s="1"/>
  <c r="I597" i="8" s="1"/>
  <c r="I466" i="3"/>
  <c r="G466" i="8" s="1"/>
  <c r="I466" i="8" s="1"/>
  <c r="I518" i="3"/>
  <c r="G518" i="8" s="1"/>
  <c r="I518" i="8" s="1"/>
  <c r="I629" i="3"/>
  <c r="G629" i="8" s="1"/>
  <c r="I629" i="8" s="1"/>
  <c r="I291" i="3"/>
  <c r="G291" i="8" s="1"/>
  <c r="I291" i="8" s="1"/>
  <c r="I11" i="3"/>
  <c r="G11" i="8" s="1"/>
  <c r="I11" i="8" s="1"/>
  <c r="I636" i="3"/>
  <c r="G636" i="8" s="1"/>
  <c r="I636" i="8" s="1"/>
  <c r="I314" i="3"/>
  <c r="G314" i="8" s="1"/>
  <c r="I314" i="8" s="1"/>
  <c r="I202" i="3"/>
  <c r="G202" i="8" s="1"/>
  <c r="I202" i="8" s="1"/>
  <c r="I284" i="3"/>
  <c r="G284" i="8" s="1"/>
  <c r="I284" i="8" s="1"/>
  <c r="I205" i="3"/>
  <c r="G205" i="8" s="1"/>
  <c r="I205" i="8" s="1"/>
  <c r="I134" i="3"/>
  <c r="G134" i="8" s="1"/>
  <c r="I134" i="8" s="1"/>
  <c r="I141" i="3"/>
  <c r="G141" i="8" s="1"/>
  <c r="I141" i="8" s="1"/>
  <c r="I94" i="3"/>
  <c r="G94" i="8" s="1"/>
  <c r="I94" i="8" s="1"/>
  <c r="I317" i="3"/>
  <c r="G317" i="8" s="1"/>
  <c r="I317" i="8" s="1"/>
  <c r="I481" i="3"/>
  <c r="G481" i="8" s="1"/>
  <c r="I481" i="8" s="1"/>
  <c r="I498" i="3"/>
  <c r="G498" i="8" s="1"/>
  <c r="I498" i="8" s="1"/>
  <c r="I98" i="3"/>
  <c r="G98" i="8" s="1"/>
  <c r="I98" i="8" s="1"/>
  <c r="I344" i="3"/>
  <c r="G344" i="8" s="1"/>
  <c r="I344" i="8" s="1"/>
  <c r="I349" i="3"/>
  <c r="G349" i="8" s="1"/>
  <c r="I349" i="8" s="1"/>
  <c r="I449" i="3"/>
  <c r="G449" i="8" s="1"/>
  <c r="I449" i="8" s="1"/>
  <c r="I283" i="3"/>
  <c r="G283" i="8" s="1"/>
  <c r="I283" i="8" s="1"/>
  <c r="I33" i="3"/>
  <c r="G33" i="8" s="1"/>
  <c r="I33" i="8" s="1"/>
  <c r="I566" i="3"/>
  <c r="G566" i="8" s="1"/>
  <c r="I566" i="8" s="1"/>
  <c r="I413" i="3"/>
  <c r="G413" i="8" s="1"/>
  <c r="I413" i="8" s="1"/>
  <c r="I612" i="3"/>
  <c r="G612" i="8" s="1"/>
  <c r="I612" i="8" s="1"/>
  <c r="I306" i="3"/>
  <c r="G306" i="8" s="1"/>
  <c r="I306" i="8" s="1"/>
  <c r="I41" i="3"/>
  <c r="G41" i="8" s="1"/>
  <c r="I41" i="8" s="1"/>
  <c r="I423" i="3"/>
  <c r="G423" i="8" s="1"/>
  <c r="I423" i="8" s="1"/>
  <c r="I514" i="3"/>
  <c r="G514" i="8" s="1"/>
  <c r="I514" i="8" s="1"/>
  <c r="I461" i="3"/>
  <c r="G461" i="8" s="1"/>
  <c r="I461" i="8" s="1"/>
  <c r="I383" i="3"/>
  <c r="G383" i="8" s="1"/>
  <c r="I383" i="8" s="1"/>
  <c r="I410" i="3"/>
  <c r="G410" i="8" s="1"/>
  <c r="I410" i="8" s="1"/>
  <c r="I252" i="3"/>
  <c r="G252" i="8" s="1"/>
  <c r="I252" i="8" s="1"/>
  <c r="I424" i="3"/>
  <c r="G424" i="8" s="1"/>
  <c r="I424" i="8" s="1"/>
  <c r="I476" i="3"/>
  <c r="G476" i="8" s="1"/>
  <c r="I476" i="8" s="1"/>
  <c r="I635" i="3"/>
  <c r="G635" i="8" s="1"/>
  <c r="I635" i="8" s="1"/>
  <c r="I169" i="3"/>
  <c r="G169" i="8" s="1"/>
  <c r="I169" i="8" s="1"/>
  <c r="I113" i="3"/>
  <c r="G113" i="8" s="1"/>
  <c r="I113" i="8" s="1"/>
  <c r="I544" i="3"/>
  <c r="G544" i="8" s="1"/>
  <c r="I544" i="8" s="1"/>
  <c r="I361" i="3"/>
  <c r="G361" i="8" s="1"/>
  <c r="I361" i="8" s="1"/>
  <c r="I260" i="3"/>
  <c r="G260" i="8" s="1"/>
  <c r="I260" i="8" s="1"/>
  <c r="I508" i="3"/>
  <c r="G508" i="8" s="1"/>
  <c r="I508" i="8" s="1"/>
  <c r="I86" i="3"/>
  <c r="G86" i="8" s="1"/>
  <c r="I86" i="8" s="1"/>
  <c r="I63" i="3"/>
  <c r="G63" i="8" s="1"/>
  <c r="I63" i="8" s="1"/>
  <c r="I595" i="3"/>
  <c r="G595" i="8" s="1"/>
  <c r="I595" i="8" s="1"/>
  <c r="I471" i="3"/>
  <c r="G471" i="8" s="1"/>
  <c r="I471" i="8" s="1"/>
  <c r="I171" i="3"/>
  <c r="G171" i="8" s="1"/>
  <c r="I171" i="8" s="1"/>
  <c r="I243" i="3"/>
  <c r="G243" i="8" s="1"/>
  <c r="I243" i="8" s="1"/>
  <c r="I555" i="3"/>
  <c r="G555" i="8" s="1"/>
  <c r="I555" i="8" s="1"/>
  <c r="I553" i="3"/>
  <c r="G553" i="8" s="1"/>
  <c r="I553" i="8" s="1"/>
  <c r="I330" i="3"/>
  <c r="G330" i="8" s="1"/>
  <c r="I330" i="8" s="1"/>
  <c r="I599" i="3"/>
  <c r="G599" i="8" s="1"/>
  <c r="I599" i="8" s="1"/>
  <c r="I310" i="3"/>
  <c r="G310" i="8" s="1"/>
  <c r="I310" i="8" s="1"/>
  <c r="I406" i="3"/>
  <c r="G406" i="8" s="1"/>
  <c r="I406" i="8" s="1"/>
  <c r="I418" i="3"/>
  <c r="G418" i="8" s="1"/>
  <c r="I418" i="8" s="1"/>
  <c r="I177" i="3"/>
  <c r="G177" i="8" s="1"/>
  <c r="I177" i="8" s="1"/>
  <c r="I257" i="3"/>
  <c r="G257" i="8" s="1"/>
  <c r="I257" i="8" s="1"/>
  <c r="I569" i="3"/>
  <c r="G569" i="8" s="1"/>
  <c r="I569" i="8" s="1"/>
  <c r="I377" i="3"/>
  <c r="G377" i="8" s="1"/>
  <c r="I377" i="8" s="1"/>
  <c r="I440" i="3"/>
  <c r="G440" i="8" s="1"/>
  <c r="I440" i="8" s="1"/>
  <c r="I228" i="3"/>
  <c r="G228" i="8" s="1"/>
  <c r="I228" i="8" s="1"/>
  <c r="I596" i="3"/>
  <c r="G596" i="8" s="1"/>
  <c r="I596" i="8" s="1"/>
  <c r="I181" i="3"/>
  <c r="G181" i="8" s="1"/>
  <c r="I181" i="8" s="1"/>
  <c r="I305" i="3"/>
  <c r="G305" i="8" s="1"/>
  <c r="I305" i="8" s="1"/>
  <c r="I332" i="3"/>
  <c r="G332" i="8" s="1"/>
  <c r="I332" i="8" s="1"/>
  <c r="I531" i="3"/>
  <c r="G531" i="8" s="1"/>
  <c r="I531" i="8" s="1"/>
  <c r="I526" i="3"/>
  <c r="G526" i="8" s="1"/>
  <c r="I526" i="8" s="1"/>
  <c r="I186" i="3"/>
  <c r="G186" i="8" s="1"/>
  <c r="I186" i="8" s="1"/>
  <c r="I445" i="3"/>
  <c r="G445" i="8" s="1"/>
  <c r="I445" i="8" s="1"/>
  <c r="I185" i="3"/>
  <c r="G185" i="8" s="1"/>
  <c r="I185" i="8" s="1"/>
  <c r="I497" i="3"/>
  <c r="G497" i="8" s="1"/>
  <c r="I497" i="8" s="1"/>
  <c r="I527" i="3"/>
  <c r="G527" i="8" s="1"/>
  <c r="I527" i="8" s="1"/>
  <c r="I2" i="3"/>
  <c r="G2" i="8" s="1"/>
  <c r="I2" i="8" s="1"/>
  <c r="M644" i="1"/>
  <c r="M643" i="1"/>
  <c r="I644" i="8" l="1"/>
  <c r="E19" i="7" s="1"/>
  <c r="I645" i="8"/>
  <c r="F19" i="7" s="1"/>
  <c r="I646" i="8"/>
  <c r="G19" i="7" s="1"/>
  <c r="H19" i="7"/>
  <c r="I643" i="8"/>
  <c r="J358" i="8" s="1"/>
  <c r="M358" i="8" s="1"/>
  <c r="J508" i="3"/>
  <c r="J242" i="3"/>
  <c r="J322" i="3"/>
  <c r="J354" i="3"/>
  <c r="J401" i="3"/>
  <c r="J560" i="3"/>
  <c r="J540" i="3"/>
  <c r="J253" i="3"/>
  <c r="J576" i="3"/>
  <c r="J164" i="3"/>
  <c r="J602" i="3"/>
  <c r="J257" i="3"/>
  <c r="J582" i="3"/>
  <c r="J538" i="3"/>
  <c r="J70" i="3"/>
  <c r="J411" i="3"/>
  <c r="J69" i="3"/>
  <c r="J565" i="3"/>
  <c r="J95" i="3"/>
  <c r="J444" i="3"/>
  <c r="J622" i="3"/>
  <c r="J363" i="3"/>
  <c r="J453" i="3"/>
  <c r="J28" i="3"/>
  <c r="J358" i="3"/>
  <c r="J258" i="3"/>
  <c r="J75" i="3"/>
  <c r="J82" i="3"/>
  <c r="J386" i="3"/>
  <c r="J579" i="3"/>
  <c r="J81" i="3"/>
  <c r="J434" i="3"/>
  <c r="J307" i="3"/>
  <c r="J479" i="3"/>
  <c r="J308" i="3"/>
  <c r="J219" i="3"/>
  <c r="J30" i="3"/>
  <c r="J587" i="3"/>
  <c r="J206" i="3"/>
  <c r="J327" i="3"/>
  <c r="J135" i="3"/>
  <c r="J14" i="3"/>
  <c r="J534" i="3"/>
  <c r="J294" i="3"/>
  <c r="J611" i="3"/>
  <c r="J170" i="3"/>
  <c r="J356" i="3"/>
  <c r="J4" i="3"/>
  <c r="J474" i="3"/>
  <c r="J221" i="3"/>
  <c r="J29" i="3"/>
  <c r="J256" i="3"/>
  <c r="J517" i="3"/>
  <c r="J236" i="3"/>
  <c r="J49" i="3"/>
  <c r="J464" i="3"/>
  <c r="J542" i="3"/>
  <c r="J93" i="3"/>
  <c r="J530" i="3"/>
  <c r="J499" i="3"/>
  <c r="J226" i="3"/>
  <c r="J575" i="3"/>
  <c r="J536" i="3"/>
  <c r="J585" i="3"/>
  <c r="J71" i="3"/>
  <c r="J350" i="3"/>
  <c r="J144" i="3"/>
  <c r="J510" i="3"/>
  <c r="J456" i="3"/>
  <c r="J553" i="3"/>
  <c r="J641" i="3"/>
  <c r="J153" i="3"/>
  <c r="J43" i="3"/>
  <c r="J278" i="3"/>
  <c r="J470" i="3"/>
  <c r="J584" i="3"/>
  <c r="J151" i="3"/>
  <c r="J90" i="3"/>
  <c r="J137" i="3"/>
  <c r="J297" i="3"/>
  <c r="J332" i="3"/>
  <c r="J466" i="3"/>
  <c r="J184" i="3"/>
  <c r="J57" i="3"/>
  <c r="J590" i="3"/>
  <c r="J72" i="3"/>
  <c r="J17" i="3"/>
  <c r="J539" i="3"/>
  <c r="J634" i="3"/>
  <c r="J379" i="3"/>
  <c r="J619" i="3"/>
  <c r="J18" i="3"/>
  <c r="J371" i="3"/>
  <c r="J333" i="3"/>
  <c r="J549" i="3"/>
  <c r="J513" i="3"/>
  <c r="J505" i="3"/>
  <c r="J37" i="3"/>
  <c r="J397" i="3"/>
  <c r="J3" i="3"/>
  <c r="J36" i="3"/>
  <c r="J346" i="3"/>
  <c r="J304" i="3"/>
  <c r="J473" i="3"/>
  <c r="J180" i="3"/>
  <c r="J345" i="3"/>
  <c r="J326" i="3"/>
  <c r="J395" i="3"/>
  <c r="J293" i="3"/>
  <c r="J568" i="3"/>
  <c r="J339" i="3"/>
  <c r="J87" i="3"/>
  <c r="J61" i="3"/>
  <c r="J267" i="3"/>
  <c r="J438" i="3"/>
  <c r="J528" i="3"/>
  <c r="J35" i="3"/>
  <c r="J85" i="3"/>
  <c r="J490" i="3"/>
  <c r="J45" i="3"/>
  <c r="J335" i="3"/>
  <c r="J343" i="3"/>
  <c r="J167" i="3"/>
  <c r="J16" i="3"/>
  <c r="J136" i="3"/>
  <c r="J362" i="3"/>
  <c r="J23" i="3"/>
  <c r="J520" i="3"/>
  <c r="J531" i="3"/>
  <c r="J344" i="3"/>
  <c r="J110" i="3"/>
  <c r="J218" i="3"/>
  <c r="J282" i="3"/>
  <c r="J97" i="3"/>
  <c r="J600" i="3"/>
  <c r="J399" i="3"/>
  <c r="J336" i="3"/>
  <c r="J67" i="3"/>
  <c r="J234" i="3"/>
  <c r="J612" i="3"/>
  <c r="J430" i="3"/>
  <c r="J281" i="3"/>
  <c r="J527" i="3"/>
  <c r="J413" i="3"/>
  <c r="J46" i="3"/>
  <c r="J129" i="3"/>
  <c r="J265" i="3"/>
  <c r="J324" i="3"/>
  <c r="J65" i="3"/>
  <c r="J485" i="3"/>
  <c r="J181" i="3"/>
  <c r="J544" i="3"/>
  <c r="J481" i="3"/>
  <c r="J618" i="3"/>
  <c r="J557" i="3"/>
  <c r="J459" i="3"/>
  <c r="J486" i="3"/>
  <c r="J593" i="3"/>
  <c r="J176" i="3"/>
  <c r="J295" i="3"/>
  <c r="J462" i="3"/>
  <c r="J300" i="3"/>
  <c r="J545" i="3"/>
  <c r="J337" i="3"/>
  <c r="J259" i="3"/>
  <c r="J548" i="3"/>
  <c r="J116" i="3"/>
  <c r="J109" i="3"/>
  <c r="J34" i="3"/>
  <c r="J21" i="3"/>
  <c r="J627" i="3"/>
  <c r="J108" i="3"/>
  <c r="J66" i="3"/>
  <c r="J142" i="3"/>
  <c r="J302" i="3"/>
  <c r="J382" i="3"/>
  <c r="J150" i="3"/>
  <c r="J594" i="3"/>
  <c r="J80" i="3"/>
  <c r="J338" i="3"/>
  <c r="J204" i="3"/>
  <c r="J15" i="3"/>
  <c r="J235" i="3"/>
  <c r="J439" i="3"/>
  <c r="J25" i="3"/>
  <c r="J525" i="3"/>
  <c r="J360" i="3"/>
  <c r="J384" i="3"/>
  <c r="J155" i="3"/>
  <c r="J372" i="3"/>
  <c r="J20" i="3"/>
  <c r="J225" i="3"/>
  <c r="J165" i="3"/>
  <c r="J523" i="3"/>
  <c r="J10" i="3"/>
  <c r="J89" i="3"/>
  <c r="J6" i="3"/>
  <c r="J111" i="3"/>
  <c r="J506" i="3"/>
  <c r="J115" i="3"/>
  <c r="J607" i="3"/>
  <c r="J402" i="3"/>
  <c r="J551" i="3"/>
  <c r="J12" i="3"/>
  <c r="J152" i="3"/>
  <c r="J154" i="3"/>
  <c r="J197" i="3"/>
  <c r="J617" i="3"/>
  <c r="J535" i="3"/>
  <c r="J201" i="3"/>
  <c r="J572" i="3"/>
  <c r="J48" i="3"/>
  <c r="J630" i="3"/>
  <c r="J428" i="3"/>
  <c r="J199" i="3"/>
  <c r="J478" i="3"/>
  <c r="J394" i="3"/>
  <c r="J200" i="3"/>
  <c r="J329" i="3"/>
  <c r="J274" i="3"/>
  <c r="J390" i="3"/>
  <c r="J543" i="3"/>
  <c r="J569" i="3"/>
  <c r="J306" i="3"/>
  <c r="J290" i="3"/>
  <c r="J73" i="3"/>
  <c r="J381" i="3"/>
  <c r="J147" i="3"/>
  <c r="J640" i="3"/>
  <c r="J387" i="3"/>
  <c r="J388" i="3"/>
  <c r="J288" i="3"/>
  <c r="J509" i="3"/>
  <c r="J287" i="3"/>
  <c r="J450" i="3"/>
  <c r="J149" i="3"/>
  <c r="J191" i="3"/>
  <c r="J475" i="3"/>
  <c r="J195" i="3"/>
  <c r="J408" i="3"/>
  <c r="J230" i="3"/>
  <c r="J541" i="3"/>
  <c r="J555" i="3"/>
  <c r="J98" i="3"/>
  <c r="J168" i="3"/>
  <c r="J404" i="3"/>
  <c r="J54" i="3"/>
  <c r="J380" i="3"/>
  <c r="J243" i="3"/>
  <c r="J361" i="3"/>
  <c r="J597" i="3"/>
  <c r="J632" i="3"/>
  <c r="J92" i="3"/>
  <c r="J484" i="3"/>
  <c r="J546" i="3"/>
  <c r="J158" i="3"/>
  <c r="J369" i="3"/>
  <c r="J429" i="3"/>
  <c r="J237" i="3"/>
  <c r="J432" i="3"/>
  <c r="J39" i="3"/>
  <c r="J497" i="3"/>
  <c r="J418" i="3"/>
  <c r="J171" i="3"/>
  <c r="J383" i="3"/>
  <c r="J566" i="3"/>
  <c r="J314" i="3"/>
  <c r="J160" i="3"/>
  <c r="J52" i="3"/>
  <c r="J185" i="3"/>
  <c r="J596" i="3"/>
  <c r="J406" i="3"/>
  <c r="J471" i="3"/>
  <c r="J113" i="3"/>
  <c r="J461" i="3"/>
  <c r="J33" i="3"/>
  <c r="J317" i="3"/>
  <c r="J636" i="3"/>
  <c r="J437" i="3"/>
  <c r="J562" i="3"/>
  <c r="J463" i="3"/>
  <c r="J232" i="3"/>
  <c r="J238" i="3"/>
  <c r="J451" i="3"/>
  <c r="J103" i="3"/>
  <c r="J373" i="3"/>
  <c r="J564" i="3"/>
  <c r="J403" i="3"/>
  <c r="J511" i="3"/>
  <c r="J83" i="3"/>
  <c r="J625" i="3"/>
  <c r="J364" i="3"/>
  <c r="J254" i="3"/>
  <c r="J222" i="3"/>
  <c r="J458" i="3"/>
  <c r="J628" i="3"/>
  <c r="J263" i="3"/>
  <c r="J178" i="3"/>
  <c r="J272" i="3"/>
  <c r="J182" i="3"/>
  <c r="J427" i="3"/>
  <c r="J355" i="3"/>
  <c r="J44" i="3"/>
  <c r="J638" i="3"/>
  <c r="J207" i="3"/>
  <c r="J323" i="3"/>
  <c r="J296" i="3"/>
  <c r="J139" i="3"/>
  <c r="J255" i="3"/>
  <c r="J96" i="3"/>
  <c r="J605" i="3"/>
  <c r="J507" i="3"/>
  <c r="J114" i="3"/>
  <c r="J7" i="3"/>
  <c r="J118" i="3"/>
  <c r="J454" i="3"/>
  <c r="J433" i="3"/>
  <c r="J613" i="3"/>
  <c r="J331" i="3"/>
  <c r="J251" i="3"/>
  <c r="J127" i="3"/>
  <c r="J516" i="3"/>
  <c r="J447" i="3"/>
  <c r="J175" i="3"/>
  <c r="J435" i="3"/>
  <c r="J352" i="3"/>
  <c r="J249" i="3"/>
  <c r="J633" i="3"/>
  <c r="J460" i="3"/>
  <c r="J389" i="3"/>
  <c r="J215" i="3"/>
  <c r="J183" i="3"/>
  <c r="J9" i="3"/>
  <c r="J581" i="3"/>
  <c r="J616" i="3"/>
  <c r="J342" i="3"/>
  <c r="J503" i="3"/>
  <c r="J22" i="3"/>
  <c r="J502" i="3"/>
  <c r="J264" i="3"/>
  <c r="J224" i="3"/>
  <c r="J375" i="3"/>
  <c r="J480" i="3"/>
  <c r="J8" i="3"/>
  <c r="J105" i="3"/>
  <c r="J391" i="3"/>
  <c r="J574" i="3"/>
  <c r="J407" i="3"/>
  <c r="J240" i="3"/>
  <c r="J205" i="3"/>
  <c r="J156" i="3"/>
  <c r="J621" i="3"/>
  <c r="J334" i="3"/>
  <c r="J422" i="3"/>
  <c r="J298" i="3"/>
  <c r="J561" i="3"/>
  <c r="J365" i="3"/>
  <c r="J252" i="3"/>
  <c r="J268" i="3"/>
  <c r="J174" i="3"/>
  <c r="J177" i="3"/>
  <c r="J498" i="3"/>
  <c r="J286" i="3"/>
  <c r="J608" i="3"/>
  <c r="J301" i="3"/>
  <c r="J445" i="3"/>
  <c r="J310" i="3"/>
  <c r="J169" i="3"/>
  <c r="J514" i="3"/>
  <c r="J283" i="3"/>
  <c r="J94" i="3"/>
  <c r="J11" i="3"/>
  <c r="J79" i="3"/>
  <c r="J409" i="3"/>
  <c r="J194" i="3"/>
  <c r="J132" i="3"/>
  <c r="J126" i="3"/>
  <c r="J19" i="3"/>
  <c r="J270" i="3"/>
  <c r="J443" i="3"/>
  <c r="J417" i="3"/>
  <c r="J289" i="3"/>
  <c r="J455" i="3"/>
  <c r="J173" i="3"/>
  <c r="J468" i="3"/>
  <c r="J442" i="3"/>
  <c r="J24" i="3"/>
  <c r="J143" i="3"/>
  <c r="J482" i="3"/>
  <c r="J467" i="3"/>
  <c r="J603" i="3"/>
  <c r="J347" i="3"/>
  <c r="J609" i="3"/>
  <c r="J60" i="3"/>
  <c r="J269" i="3"/>
  <c r="J637" i="3"/>
  <c r="J84" i="3"/>
  <c r="J121" i="3"/>
  <c r="J229" i="3"/>
  <c r="J567" i="3"/>
  <c r="J261" i="3"/>
  <c r="J340" i="3"/>
  <c r="J489" i="3"/>
  <c r="J189" i="3"/>
  <c r="J547" i="3"/>
  <c r="J280" i="3"/>
  <c r="J131" i="3"/>
  <c r="J203" i="3"/>
  <c r="J64" i="3"/>
  <c r="J88" i="3"/>
  <c r="J138" i="3"/>
  <c r="J500" i="3"/>
  <c r="J563" i="3"/>
  <c r="J233" i="3"/>
  <c r="J68" i="3"/>
  <c r="J626" i="3"/>
  <c r="J148" i="3"/>
  <c r="J589" i="3"/>
  <c r="J496" i="3"/>
  <c r="J610" i="3"/>
  <c r="J552" i="3"/>
  <c r="J378" i="3"/>
  <c r="J292" i="3"/>
  <c r="J385" i="3"/>
  <c r="J27" i="3"/>
  <c r="J558" i="3"/>
  <c r="J359" i="3"/>
  <c r="J487" i="3"/>
  <c r="J366" i="3"/>
  <c r="J586" i="3"/>
  <c r="J78" i="3"/>
  <c r="J188" i="3"/>
  <c r="J374" i="3"/>
  <c r="J472" i="3"/>
  <c r="J210" i="3"/>
  <c r="J393" i="3"/>
  <c r="J421" i="3"/>
  <c r="J312" i="3"/>
  <c r="J405" i="3"/>
  <c r="J247" i="3"/>
  <c r="J262" i="3"/>
  <c r="J40" i="3"/>
  <c r="J157" i="3"/>
  <c r="J424" i="3"/>
  <c r="J99" i="3"/>
  <c r="J100" i="3"/>
  <c r="J412" i="3"/>
  <c r="J483" i="3"/>
  <c r="J192" i="3"/>
  <c r="J477" i="3"/>
  <c r="J31" i="3"/>
  <c r="J357" i="3"/>
  <c r="J318" i="3"/>
  <c r="I645" i="3"/>
  <c r="H16" i="7"/>
  <c r="I646" i="3"/>
  <c r="J284" i="3"/>
  <c r="J220" i="3"/>
  <c r="J524" i="3"/>
  <c r="J410" i="3"/>
  <c r="J488" i="3"/>
  <c r="J273" i="3"/>
  <c r="J193" i="3"/>
  <c r="J228" i="3"/>
  <c r="J595" i="3"/>
  <c r="J186" i="3"/>
  <c r="J440" i="3"/>
  <c r="J599" i="3"/>
  <c r="J63" i="3"/>
  <c r="J635" i="3"/>
  <c r="J423" i="3"/>
  <c r="J449" i="3"/>
  <c r="J141" i="3"/>
  <c r="J291" i="3"/>
  <c r="J209" i="3"/>
  <c r="J446" i="3"/>
  <c r="J396" i="3"/>
  <c r="J351" i="3"/>
  <c r="J5" i="3"/>
  <c r="J179" i="3"/>
  <c r="J120" i="3"/>
  <c r="J419" i="3"/>
  <c r="J166" i="3"/>
  <c r="J426" i="3"/>
  <c r="J521" i="3"/>
  <c r="J321" i="3"/>
  <c r="J398" i="3"/>
  <c r="J537" i="3"/>
  <c r="J213" i="3"/>
  <c r="J130" i="3"/>
  <c r="J124" i="3"/>
  <c r="J532" i="3"/>
  <c r="J162" i="3"/>
  <c r="J231" i="3"/>
  <c r="J101" i="3"/>
  <c r="J416" i="3"/>
  <c r="J580" i="3"/>
  <c r="J353" i="3"/>
  <c r="J163" i="3"/>
  <c r="J211" i="3"/>
  <c r="J107" i="3"/>
  <c r="J554" i="3"/>
  <c r="J119" i="3"/>
  <c r="J59" i="3"/>
  <c r="J315" i="3"/>
  <c r="J448" i="3"/>
  <c r="J436" i="3"/>
  <c r="J117" i="3"/>
  <c r="J241" i="3"/>
  <c r="J631" i="3"/>
  <c r="J246" i="3"/>
  <c r="J214" i="3"/>
  <c r="J239" i="3"/>
  <c r="J328" i="3"/>
  <c r="J522" i="3"/>
  <c r="J26" i="3"/>
  <c r="J311" i="3"/>
  <c r="J76" i="3"/>
  <c r="J250" i="3"/>
  <c r="J216" i="3"/>
  <c r="J56" i="3"/>
  <c r="J325" i="3"/>
  <c r="J145" i="3"/>
  <c r="J504" i="3"/>
  <c r="J577" i="3"/>
  <c r="J248" i="3"/>
  <c r="J614" i="3"/>
  <c r="J279" i="3"/>
  <c r="J623" i="3"/>
  <c r="J196" i="3"/>
  <c r="J112" i="3"/>
  <c r="J341" i="3"/>
  <c r="J592" i="3"/>
  <c r="J106" i="3"/>
  <c r="J431" i="3"/>
  <c r="J58" i="3"/>
  <c r="J501" i="3"/>
  <c r="J425" i="3"/>
  <c r="J583" i="3"/>
  <c r="J400" i="3"/>
  <c r="J639" i="3"/>
  <c r="J102" i="3"/>
  <c r="J392" i="3"/>
  <c r="J320" i="3"/>
  <c r="J42" i="3"/>
  <c r="J518" i="3"/>
  <c r="J32" i="3"/>
  <c r="J316" i="3"/>
  <c r="J529" i="3"/>
  <c r="J125" i="3"/>
  <c r="J50" i="3"/>
  <c r="J376" i="3"/>
  <c r="J414" i="3"/>
  <c r="J260" i="3"/>
  <c r="J53" i="3"/>
  <c r="J208" i="3"/>
  <c r="J305" i="3"/>
  <c r="J202" i="3"/>
  <c r="J187" i="3"/>
  <c r="J492" i="3"/>
  <c r="J588" i="3"/>
  <c r="J526" i="3"/>
  <c r="J377" i="3"/>
  <c r="J330" i="3"/>
  <c r="J86" i="3"/>
  <c r="J476" i="3"/>
  <c r="J41" i="3"/>
  <c r="J349" i="3"/>
  <c r="J134" i="3"/>
  <c r="J629" i="3"/>
  <c r="J533" i="3"/>
  <c r="J276" i="3"/>
  <c r="J465" i="3"/>
  <c r="J227" i="3"/>
  <c r="J266" i="3"/>
  <c r="J457" i="3"/>
  <c r="J159" i="3"/>
  <c r="J570" i="3"/>
  <c r="J515" i="3"/>
  <c r="J493" i="3"/>
  <c r="J140" i="3"/>
  <c r="J573" i="3"/>
  <c r="J198" i="3"/>
  <c r="J606" i="3"/>
  <c r="J244" i="3"/>
  <c r="J223" i="3"/>
  <c r="J368" i="3"/>
  <c r="J556" i="3"/>
  <c r="J285" i="3"/>
  <c r="J313" i="3"/>
  <c r="J441" i="3"/>
  <c r="J624" i="3"/>
  <c r="J550" i="3"/>
  <c r="J348" i="3"/>
  <c r="J91" i="3"/>
  <c r="J615" i="3"/>
  <c r="J122" i="3"/>
  <c r="J271" i="3"/>
  <c r="J370" i="3"/>
  <c r="J51" i="3"/>
  <c r="J55" i="3"/>
  <c r="J77" i="3"/>
  <c r="J512" i="3"/>
  <c r="J123" i="3"/>
  <c r="J319" i="3"/>
  <c r="J591" i="3"/>
  <c r="J571" i="3"/>
  <c r="J275" i="3"/>
  <c r="J598" i="3"/>
  <c r="J604" i="3"/>
  <c r="J212" i="3"/>
  <c r="J420" i="3"/>
  <c r="J309" i="3"/>
  <c r="J469" i="3"/>
  <c r="J367" i="3"/>
  <c r="J491" i="3"/>
  <c r="J559" i="3"/>
  <c r="J161" i="3"/>
  <c r="J62" i="3"/>
  <c r="J104" i="3"/>
  <c r="J38" i="3"/>
  <c r="J128" i="3"/>
  <c r="J452" i="3"/>
  <c r="J172" i="3"/>
  <c r="J299" i="3"/>
  <c r="J245" i="3"/>
  <c r="J13" i="3"/>
  <c r="J495" i="3"/>
  <c r="J620" i="3"/>
  <c r="J494" i="3"/>
  <c r="J519" i="3"/>
  <c r="J578" i="3"/>
  <c r="J190" i="3"/>
  <c r="J303" i="3"/>
  <c r="J146" i="3"/>
  <c r="J277" i="3"/>
  <c r="J133" i="3"/>
  <c r="J47" i="3"/>
  <c r="J74" i="3"/>
  <c r="J217" i="3"/>
  <c r="J415" i="3"/>
  <c r="H10" i="7"/>
  <c r="L646" i="1"/>
  <c r="G10" i="7" s="1"/>
  <c r="L645" i="1"/>
  <c r="F10" i="7" s="1"/>
  <c r="L644" i="1"/>
  <c r="E10" i="7" s="1"/>
  <c r="L643" i="1"/>
  <c r="D10" i="7" s="1"/>
  <c r="I644" i="3"/>
  <c r="I643" i="3"/>
  <c r="J2" i="3"/>
  <c r="J7" i="2"/>
  <c r="J456" i="2"/>
  <c r="J440" i="2"/>
  <c r="J391" i="2"/>
  <c r="J352" i="2"/>
  <c r="J605" i="2"/>
  <c r="J52" i="2"/>
  <c r="J569" i="2"/>
  <c r="J67" i="2"/>
  <c r="J432" i="2"/>
  <c r="J6" i="2"/>
  <c r="J585" i="2"/>
  <c r="J376" i="2"/>
  <c r="J215" i="2"/>
  <c r="J463" i="2"/>
  <c r="J129" i="2"/>
  <c r="J636" i="2"/>
  <c r="J378" i="2"/>
  <c r="J408" i="2"/>
  <c r="J325" i="2"/>
  <c r="J332" i="2"/>
  <c r="J211" i="2"/>
  <c r="J235" i="2"/>
  <c r="J612" i="2"/>
  <c r="J350" i="2"/>
  <c r="J598" i="2"/>
  <c r="J409" i="2"/>
  <c r="J331" i="2"/>
  <c r="J95" i="2"/>
  <c r="J632" i="2"/>
  <c r="J50" i="2"/>
  <c r="J377" i="2"/>
  <c r="J410" i="2"/>
  <c r="J283" i="2"/>
  <c r="J421" i="2"/>
  <c r="J119" i="2"/>
  <c r="J520" i="2"/>
  <c r="J218" i="2"/>
  <c r="J140" i="2"/>
  <c r="J51" i="2"/>
  <c r="J394" i="2"/>
  <c r="J448" i="2"/>
  <c r="J326" i="2"/>
  <c r="J449" i="2"/>
  <c r="J120" i="2"/>
  <c r="J492" i="2"/>
  <c r="J230" i="2"/>
  <c r="J567" i="2"/>
  <c r="J353" i="2"/>
  <c r="J19" i="2"/>
  <c r="J587" i="2"/>
  <c r="J535" i="2"/>
  <c r="J316" i="2"/>
  <c r="J195" i="2"/>
  <c r="J457" i="2"/>
  <c r="J303" i="2"/>
  <c r="J101" i="2"/>
  <c r="J473" i="2"/>
  <c r="J555" i="2"/>
  <c r="J420" i="2"/>
  <c r="J158" i="2"/>
  <c r="J431" i="2"/>
  <c r="J217" i="2"/>
  <c r="J139" i="2"/>
  <c r="J597" i="2"/>
  <c r="J262" i="2"/>
  <c r="J550" i="2"/>
  <c r="J517" i="2"/>
  <c r="J533" i="2"/>
  <c r="J418" i="2"/>
  <c r="J519" i="2"/>
  <c r="J110" i="2"/>
  <c r="J447" i="2"/>
  <c r="J233" i="2"/>
  <c r="J602" i="2"/>
  <c r="J276" i="2"/>
  <c r="J206" i="2"/>
  <c r="J479" i="2"/>
  <c r="J438" i="2"/>
  <c r="J509" i="2"/>
  <c r="J571" i="2"/>
  <c r="J4" i="2"/>
  <c r="J126" i="2"/>
  <c r="J595" i="2"/>
  <c r="J317" i="2"/>
  <c r="J160" i="2"/>
  <c r="J282" i="2"/>
  <c r="J436" i="2"/>
  <c r="J294" i="2"/>
  <c r="J24" i="2"/>
  <c r="J365" i="2"/>
  <c r="J464" i="2"/>
  <c r="J175" i="2"/>
  <c r="J374" i="2"/>
  <c r="J127" i="2"/>
  <c r="J475" i="2"/>
  <c r="J138" i="2"/>
  <c r="J562" i="2"/>
  <c r="J310" i="2"/>
  <c r="J224" i="2"/>
  <c r="J584" i="2"/>
  <c r="J336" i="2"/>
  <c r="J640" i="2"/>
  <c r="J554" i="2"/>
  <c r="J494" i="2"/>
  <c r="J272" i="2"/>
  <c r="J359" i="2"/>
  <c r="J472" i="2"/>
  <c r="J245" i="2"/>
  <c r="J570" i="2"/>
  <c r="J411" i="2"/>
  <c r="J328" i="2"/>
  <c r="J279" i="2"/>
  <c r="J530" i="2"/>
  <c r="J370" i="2"/>
  <c r="J100" i="2"/>
  <c r="J477" i="2"/>
  <c r="J111" i="2"/>
  <c r="J599" i="2"/>
  <c r="J466" i="2"/>
  <c r="J639" i="2"/>
  <c r="J437" i="2"/>
  <c r="J61" i="2"/>
  <c r="J192" i="2"/>
  <c r="J292" i="2"/>
  <c r="J185" i="2"/>
  <c r="J78" i="2"/>
  <c r="J469" i="2"/>
  <c r="J548" i="2"/>
  <c r="J286" i="2"/>
  <c r="J559" i="2"/>
  <c r="J345" i="2"/>
  <c r="J267" i="2"/>
  <c r="J527" i="2"/>
  <c r="J589" i="2"/>
  <c r="J177" i="2"/>
  <c r="J236" i="2"/>
  <c r="J557" i="2"/>
  <c r="J556" i="2"/>
  <c r="J619" i="2"/>
  <c r="J357" i="2"/>
  <c r="J55" i="2"/>
  <c r="J368" i="2"/>
  <c r="J154" i="2"/>
  <c r="J76" i="2"/>
  <c r="J313" i="2"/>
  <c r="J250" i="2"/>
  <c r="J474" i="2"/>
  <c r="J220" i="2"/>
  <c r="J395" i="2"/>
  <c r="J178" i="2"/>
  <c r="J547" i="2"/>
  <c r="J285" i="2"/>
  <c r="J16" i="2"/>
  <c r="J578" i="2"/>
  <c r="J274" i="2"/>
  <c r="J502" i="2"/>
  <c r="J564" i="2"/>
  <c r="J188" i="2"/>
  <c r="J518" i="2"/>
  <c r="J169" i="2"/>
  <c r="J251" i="2"/>
  <c r="J537" i="2"/>
  <c r="J342" i="2"/>
  <c r="J237" i="2"/>
  <c r="J48" i="2"/>
  <c r="J576" i="2"/>
  <c r="J98" i="2"/>
  <c r="J403" i="2"/>
  <c r="J333" i="2"/>
  <c r="J488" i="2"/>
  <c r="J324" i="2"/>
  <c r="J435" i="2"/>
  <c r="J380" i="2"/>
  <c r="J490" i="2"/>
  <c r="J385" i="2"/>
  <c r="J38" i="2"/>
  <c r="J183" i="2"/>
  <c r="J417" i="2"/>
  <c r="J544" i="2"/>
  <c r="J284" i="2"/>
  <c r="J12" i="2"/>
  <c r="J66" i="2"/>
  <c r="J130" i="2"/>
  <c r="J39" i="2"/>
  <c r="J165" i="2"/>
  <c r="J180" i="2"/>
  <c r="J275" i="2"/>
  <c r="J623" i="2"/>
  <c r="J373" i="2"/>
  <c r="J501" i="2"/>
  <c r="J30" i="2"/>
  <c r="J498" i="2"/>
  <c r="J45" i="2"/>
  <c r="J141" i="2"/>
  <c r="J445" i="2"/>
  <c r="J131" i="2"/>
  <c r="J335" i="2"/>
  <c r="J128" i="2"/>
  <c r="J470" i="2"/>
  <c r="J625" i="2"/>
  <c r="J263" i="2"/>
  <c r="J184" i="2"/>
  <c r="J497" i="2"/>
  <c r="J227" i="2"/>
  <c r="J604" i="2"/>
  <c r="J278" i="2"/>
  <c r="J288" i="2"/>
  <c r="J592" i="2"/>
  <c r="J261" i="2"/>
  <c r="J323" i="2"/>
  <c r="J626" i="2"/>
  <c r="J566" i="2"/>
  <c r="J133" i="2"/>
  <c r="J542" i="2"/>
  <c r="J579" i="2"/>
  <c r="J209" i="2"/>
  <c r="J608" i="2"/>
  <c r="J36" i="2"/>
  <c r="J413" i="2"/>
  <c r="J47" i="2"/>
  <c r="J591" i="2"/>
  <c r="J402" i="2"/>
  <c r="J151" i="2"/>
  <c r="J253" i="2"/>
  <c r="J516" i="2"/>
  <c r="J207" i="2"/>
  <c r="J419" i="2"/>
  <c r="J613" i="2"/>
  <c r="J255" i="2"/>
  <c r="J112" i="2"/>
  <c r="J107" i="2"/>
  <c r="J484" i="2"/>
  <c r="J222" i="2"/>
  <c r="J495" i="2"/>
  <c r="J281" i="2"/>
  <c r="J203" i="2"/>
  <c r="J143" i="2"/>
  <c r="J446" i="2"/>
  <c r="J269" i="2"/>
  <c r="J172" i="2"/>
  <c r="J302" i="2"/>
  <c r="J305" i="2"/>
  <c r="J35" i="2"/>
  <c r="J412" i="2"/>
  <c r="J86" i="2"/>
  <c r="J56" i="2"/>
  <c r="J401" i="2"/>
  <c r="J388" i="2"/>
  <c r="J458" i="2"/>
  <c r="J122" i="2"/>
  <c r="J590" i="2"/>
  <c r="J54" i="2"/>
  <c r="J116" i="2"/>
  <c r="J546" i="2"/>
  <c r="J243" i="2"/>
  <c r="J205" i="2"/>
  <c r="J346" i="2"/>
  <c r="J364" i="2"/>
  <c r="J102" i="2"/>
  <c r="J439" i="2"/>
  <c r="J225" i="2"/>
  <c r="J538" i="2"/>
  <c r="J460" i="2"/>
  <c r="J407" i="2"/>
  <c r="J258" i="2"/>
  <c r="J329" i="2"/>
  <c r="J62" i="2"/>
  <c r="J309" i="2"/>
  <c r="J113" i="2"/>
  <c r="J43" i="2"/>
  <c r="J94" i="2"/>
  <c r="J75" i="2"/>
  <c r="J118" i="2"/>
  <c r="J627" i="2"/>
  <c r="J221" i="2"/>
  <c r="J181" i="2"/>
  <c r="J528" i="2"/>
  <c r="J108" i="2"/>
  <c r="J41" i="2"/>
  <c r="J13" i="2"/>
  <c r="J500" i="2"/>
  <c r="J196" i="2"/>
  <c r="J531" i="2"/>
  <c r="J390" i="2"/>
  <c r="J182" i="2"/>
  <c r="J428" i="2"/>
  <c r="J482" i="2"/>
  <c r="J149" i="2"/>
  <c r="J375" i="2"/>
  <c r="J264" i="2"/>
  <c r="J8" i="2"/>
  <c r="J389" i="2"/>
  <c r="J259" i="2"/>
  <c r="J59" i="2"/>
  <c r="J296" i="2"/>
  <c r="J486" i="2"/>
  <c r="J248" i="2"/>
  <c r="J18" i="2"/>
  <c r="J371" i="2"/>
  <c r="J65" i="2"/>
  <c r="J189" i="2"/>
  <c r="J125" i="2"/>
  <c r="J379" i="2"/>
  <c r="J344" i="2"/>
  <c r="J228" i="2"/>
  <c r="J299" i="2"/>
  <c r="J199" i="2"/>
  <c r="J624" i="2"/>
  <c r="J362" i="2"/>
  <c r="J92" i="2"/>
  <c r="J405" i="2"/>
  <c r="J295" i="2"/>
  <c r="J81" i="2"/>
  <c r="J187" i="2"/>
  <c r="J257" i="2"/>
  <c r="J381" i="2"/>
  <c r="J452" i="2"/>
  <c r="J194" i="2"/>
  <c r="J161" i="2"/>
  <c r="J109" i="2"/>
  <c r="J515" i="2"/>
  <c r="J14" i="2"/>
  <c r="J163" i="2"/>
  <c r="J540" i="2"/>
  <c r="J214" i="2"/>
  <c r="J216" i="2"/>
  <c r="J529" i="2"/>
  <c r="J117" i="2"/>
  <c r="J179" i="2"/>
  <c r="J450" i="2"/>
  <c r="J399" i="2"/>
  <c r="J382" i="2"/>
  <c r="J628" i="2"/>
  <c r="J157" i="2"/>
  <c r="J478" i="2"/>
  <c r="J426" i="2"/>
  <c r="J631" i="2"/>
  <c r="J242" i="2"/>
  <c r="J611" i="2"/>
  <c r="J349" i="2"/>
  <c r="J622" i="2"/>
  <c r="J583" i="2"/>
  <c r="J338" i="2"/>
  <c r="J606" i="2"/>
  <c r="J69" i="2"/>
  <c r="J372" i="2"/>
  <c r="J23" i="2"/>
  <c r="J415" i="2"/>
  <c r="J49" i="2"/>
  <c r="J44" i="2"/>
  <c r="J400" i="2"/>
  <c r="J170" i="2"/>
  <c r="J539" i="2"/>
  <c r="J213" i="2"/>
  <c r="J103" i="2"/>
  <c r="J480" i="2"/>
  <c r="J322" i="2"/>
  <c r="J508" i="2"/>
  <c r="J607" i="2"/>
  <c r="J212" i="2"/>
  <c r="J327" i="2"/>
  <c r="J360" i="2"/>
  <c r="J526" i="2"/>
  <c r="J301" i="2"/>
  <c r="J491" i="2"/>
  <c r="J229" i="2"/>
  <c r="J32" i="2"/>
  <c r="J392" i="2"/>
  <c r="J26" i="2"/>
  <c r="J586" i="2"/>
  <c r="J513" i="2"/>
  <c r="J430" i="2"/>
  <c r="J618" i="2"/>
  <c r="J356" i="2"/>
  <c r="J153" i="2"/>
  <c r="J641" i="2"/>
  <c r="J534" i="2"/>
  <c r="J396" i="2"/>
  <c r="J441" i="2"/>
  <c r="J254" i="2"/>
  <c r="J536" i="2"/>
  <c r="J104" i="2"/>
  <c r="J186" i="2"/>
  <c r="J63" i="2"/>
  <c r="J552" i="2"/>
  <c r="J247" i="2"/>
  <c r="J320" i="2"/>
  <c r="J34" i="2"/>
  <c r="J387" i="2"/>
  <c r="J459" i="2"/>
  <c r="J315" i="2"/>
  <c r="J193" i="2"/>
  <c r="J68" i="2"/>
  <c r="J600" i="2"/>
  <c r="J105" i="2"/>
  <c r="J291" i="2"/>
  <c r="J145" i="2"/>
  <c r="J265" i="2"/>
  <c r="J159" i="2"/>
  <c r="J115" i="2"/>
  <c r="J11" i="2"/>
  <c r="J304" i="2"/>
  <c r="J422" i="2"/>
  <c r="J366" i="2"/>
  <c r="J176" i="2"/>
  <c r="J489" i="2"/>
  <c r="J219" i="2"/>
  <c r="J532" i="2"/>
  <c r="J462" i="2"/>
  <c r="J208" i="2"/>
  <c r="J121" i="2"/>
  <c r="J307" i="2"/>
  <c r="J386" i="2"/>
  <c r="J339" i="2"/>
  <c r="J319" i="2"/>
  <c r="J256" i="2"/>
  <c r="J135" i="2"/>
  <c r="J298" i="2"/>
  <c r="J28" i="2"/>
  <c r="J341" i="2"/>
  <c r="J231" i="2"/>
  <c r="J17" i="2"/>
  <c r="J3" i="2"/>
  <c r="J73" i="2"/>
  <c r="J197" i="2"/>
  <c r="J308" i="2"/>
  <c r="J505" i="2"/>
  <c r="J85" i="2"/>
  <c r="J609" i="2"/>
  <c r="J541" i="2"/>
  <c r="J582" i="2"/>
  <c r="J369" i="2"/>
  <c r="J99" i="2"/>
  <c r="J476" i="2"/>
  <c r="J150" i="2"/>
  <c r="J152" i="2"/>
  <c r="J465" i="2"/>
  <c r="J572" i="2"/>
  <c r="J634" i="2"/>
  <c r="J266" i="2"/>
  <c r="J87" i="2"/>
  <c r="J198" i="2"/>
  <c r="J260" i="2"/>
  <c r="J173" i="2"/>
  <c r="J393" i="2"/>
  <c r="J37" i="2"/>
  <c r="J433" i="2"/>
  <c r="J511" i="2"/>
  <c r="J297" i="2"/>
  <c r="J27" i="2"/>
  <c r="J340" i="2"/>
  <c r="J270" i="2"/>
  <c r="J543" i="2"/>
  <c r="J442" i="2"/>
  <c r="J637" i="2"/>
  <c r="J487" i="2"/>
  <c r="J96" i="2"/>
  <c r="J367" i="2"/>
  <c r="J454" i="2"/>
  <c r="J210" i="2"/>
  <c r="J635" i="2"/>
  <c r="J200" i="2"/>
  <c r="J485" i="2"/>
  <c r="J239" i="2"/>
  <c r="J82" i="2"/>
  <c r="J293" i="2"/>
  <c r="J106" i="2"/>
  <c r="J190" i="2"/>
  <c r="J596" i="2"/>
  <c r="J621" i="2"/>
  <c r="J351" i="2"/>
  <c r="J249" i="2"/>
  <c r="J453" i="2"/>
  <c r="J522" i="2"/>
  <c r="J523" i="2"/>
  <c r="J97" i="2"/>
  <c r="J414" i="2"/>
  <c r="J280" i="2"/>
  <c r="J580" i="2"/>
  <c r="J565" i="2"/>
  <c r="J9" i="2"/>
  <c r="J134" i="2"/>
  <c r="J347" i="2"/>
  <c r="J553" i="2"/>
  <c r="J493" i="2"/>
  <c r="J191" i="2"/>
  <c r="J616" i="2"/>
  <c r="J354" i="2"/>
  <c r="J20" i="2"/>
  <c r="J588" i="2"/>
  <c r="J223" i="2"/>
  <c r="J201" i="2"/>
  <c r="J79" i="2"/>
  <c r="J15" i="2"/>
  <c r="J142" i="2"/>
  <c r="J617" i="2"/>
  <c r="J434" i="2"/>
  <c r="J171" i="2"/>
  <c r="J425" i="2"/>
  <c r="J155" i="2"/>
  <c r="J468" i="2"/>
  <c r="J398" i="2"/>
  <c r="J144" i="2"/>
  <c r="J504" i="2"/>
  <c r="J123" i="2"/>
  <c r="J321" i="2"/>
  <c r="J202" i="2"/>
  <c r="J614" i="2"/>
  <c r="J21" i="2"/>
  <c r="J33" i="2"/>
  <c r="J71" i="2"/>
  <c r="J560" i="2"/>
  <c r="J234" i="2"/>
  <c r="J603" i="2"/>
  <c r="J277" i="2"/>
  <c r="J167" i="2"/>
  <c r="J416" i="2"/>
  <c r="J506" i="2"/>
  <c r="J53" i="2"/>
  <c r="J124" i="2"/>
  <c r="J137" i="2"/>
  <c r="J383" i="2"/>
  <c r="J74" i="2"/>
  <c r="J232" i="2"/>
  <c r="J424" i="2"/>
  <c r="J638" i="2"/>
  <c r="J384" i="2"/>
  <c r="J162" i="2"/>
  <c r="J467" i="2"/>
  <c r="J397" i="2"/>
  <c r="J240" i="2"/>
  <c r="J246" i="2"/>
  <c r="J146" i="2"/>
  <c r="J355" i="2"/>
  <c r="J561" i="2"/>
  <c r="J429" i="2"/>
  <c r="J88" i="2"/>
  <c r="J114" i="2"/>
  <c r="J483" i="2"/>
  <c r="J496" i="2"/>
  <c r="J318" i="2"/>
  <c r="J521" i="2"/>
  <c r="J573" i="2"/>
  <c r="J31" i="2"/>
  <c r="J25" i="2"/>
  <c r="J204" i="2"/>
  <c r="J615" i="2"/>
  <c r="J558" i="2"/>
  <c r="J83" i="2"/>
  <c r="J226" i="2"/>
  <c r="J630" i="2"/>
  <c r="J581" i="2"/>
  <c r="J89" i="2"/>
  <c r="J312" i="2"/>
  <c r="J629" i="2"/>
  <c r="J70" i="2"/>
  <c r="J271" i="2"/>
  <c r="J343" i="2"/>
  <c r="J148" i="2"/>
  <c r="J545" i="2"/>
  <c r="J287" i="2"/>
  <c r="J507" i="2"/>
  <c r="J451" i="2"/>
  <c r="J10" i="2"/>
  <c r="J427" i="2"/>
  <c r="J499" i="2"/>
  <c r="J406" i="2"/>
  <c r="J29" i="2"/>
  <c r="J620" i="2"/>
  <c r="J358" i="2"/>
  <c r="J168" i="2"/>
  <c r="J481" i="2"/>
  <c r="J147" i="2"/>
  <c r="J77" i="2"/>
  <c r="J136" i="2"/>
  <c r="J5" i="2"/>
  <c r="J252" i="2"/>
  <c r="J514" i="2"/>
  <c r="J512" i="2"/>
  <c r="J93" i="2"/>
  <c r="J549" i="2"/>
  <c r="J72" i="2"/>
  <c r="J568" i="2"/>
  <c r="J290" i="2"/>
  <c r="J594" i="2"/>
  <c r="J525" i="2"/>
  <c r="J64" i="2"/>
  <c r="J57" i="2"/>
  <c r="J574" i="2"/>
  <c r="J510" i="2"/>
  <c r="J273" i="2"/>
  <c r="J423" i="2"/>
  <c r="J84" i="2"/>
  <c r="J238" i="2"/>
  <c r="J575" i="2"/>
  <c r="J361" i="2"/>
  <c r="J91" i="2"/>
  <c r="J404" i="2"/>
  <c r="J334" i="2"/>
  <c r="J40" i="2"/>
  <c r="J577" i="2"/>
  <c r="J58" i="2"/>
  <c r="J42" i="2"/>
  <c r="J443" i="2"/>
  <c r="J156" i="2"/>
  <c r="J174" i="2"/>
  <c r="J166" i="2"/>
  <c r="J503" i="2"/>
  <c r="J289" i="2"/>
  <c r="J593" i="2"/>
  <c r="J524" i="2"/>
  <c r="J471" i="2"/>
  <c r="J132" i="2"/>
  <c r="J330" i="2"/>
  <c r="J60" i="2"/>
  <c r="J311" i="2"/>
  <c r="J164" i="2"/>
  <c r="J306" i="2"/>
  <c r="J455" i="2"/>
  <c r="J241" i="2"/>
  <c r="J610" i="2"/>
  <c r="J348" i="2"/>
  <c r="J22" i="2"/>
  <c r="J551" i="2"/>
  <c r="J337" i="2"/>
  <c r="J244" i="2"/>
  <c r="J314" i="2"/>
  <c r="J444" i="2"/>
  <c r="J46" i="2"/>
  <c r="J633" i="2"/>
  <c r="J563" i="2"/>
  <c r="J268" i="2"/>
  <c r="J461" i="2"/>
  <c r="J363" i="2"/>
  <c r="J90" i="2"/>
  <c r="J300" i="2"/>
  <c r="J80" i="2"/>
  <c r="J2" i="2"/>
  <c r="J130" i="8" l="1"/>
  <c r="J58" i="8"/>
  <c r="J157" i="8"/>
  <c r="J433" i="8"/>
  <c r="M433" i="8" s="1"/>
  <c r="J507" i="8"/>
  <c r="M507" i="8" s="1"/>
  <c r="J305" i="8"/>
  <c r="K305" i="8" s="1"/>
  <c r="J350" i="8"/>
  <c r="M350" i="8" s="1"/>
  <c r="K433" i="8"/>
  <c r="K130" i="8"/>
  <c r="M130" i="8"/>
  <c r="D19" i="7"/>
  <c r="J368" i="8"/>
  <c r="J573" i="8"/>
  <c r="J570" i="8"/>
  <c r="J134" i="8"/>
  <c r="J51" i="8"/>
  <c r="J217" i="8"/>
  <c r="J97" i="8"/>
  <c r="J318" i="8"/>
  <c r="J386" i="8"/>
  <c r="J361" i="8"/>
  <c r="J608" i="8"/>
  <c r="J161" i="8"/>
  <c r="J415" i="8"/>
  <c r="J412" i="8"/>
  <c r="J151" i="8"/>
  <c r="J260" i="8"/>
  <c r="J453" i="8"/>
  <c r="J256" i="8"/>
  <c r="J632" i="8"/>
  <c r="J481" i="8"/>
  <c r="J593" i="8"/>
  <c r="J571" i="8"/>
  <c r="J640" i="8"/>
  <c r="J252" i="8"/>
  <c r="J135" i="8"/>
  <c r="J406" i="8"/>
  <c r="J451" i="8"/>
  <c r="J55" i="8"/>
  <c r="J74" i="8"/>
  <c r="J509" i="8"/>
  <c r="J555" i="8"/>
  <c r="J219" i="8"/>
  <c r="J410" i="8"/>
  <c r="J271" i="8"/>
  <c r="J205" i="8"/>
  <c r="J149" i="8"/>
  <c r="J174" i="8"/>
  <c r="J530" i="8"/>
  <c r="J228" i="8"/>
  <c r="J409" i="8"/>
  <c r="J265" i="8"/>
  <c r="J301" i="8"/>
  <c r="J18" i="8"/>
  <c r="J37" i="8"/>
  <c r="J345" i="8"/>
  <c r="J267" i="8"/>
  <c r="J343" i="8"/>
  <c r="J259" i="8"/>
  <c r="J66" i="8"/>
  <c r="J204" i="8"/>
  <c r="J155" i="8"/>
  <c r="J6" i="8"/>
  <c r="J152" i="8"/>
  <c r="J630" i="8"/>
  <c r="J390" i="8"/>
  <c r="J263" i="8"/>
  <c r="J207" i="8"/>
  <c r="J114" i="8"/>
  <c r="J127" i="8"/>
  <c r="J460" i="8"/>
  <c r="J503" i="8"/>
  <c r="J105" i="8"/>
  <c r="J24" i="8"/>
  <c r="J637" i="8"/>
  <c r="J189" i="8"/>
  <c r="J500" i="8"/>
  <c r="J610" i="8"/>
  <c r="J487" i="8"/>
  <c r="J393" i="8"/>
  <c r="J601" i="8"/>
  <c r="J440" i="8"/>
  <c r="J209" i="8"/>
  <c r="J166" i="8"/>
  <c r="J124" i="8"/>
  <c r="J163" i="8"/>
  <c r="J436" i="8"/>
  <c r="J522" i="8"/>
  <c r="J145" i="8"/>
  <c r="J112" i="8"/>
  <c r="J400" i="8"/>
  <c r="J476" i="8"/>
  <c r="J244" i="8"/>
  <c r="J140" i="8"/>
  <c r="J533" i="8"/>
  <c r="J319" i="8"/>
  <c r="J531" i="8"/>
  <c r="J560" i="8"/>
  <c r="J257" i="8"/>
  <c r="J308" i="8"/>
  <c r="J597" i="8"/>
  <c r="J550" i="8"/>
  <c r="J38" i="8"/>
  <c r="J508" i="8"/>
  <c r="J387" i="8"/>
  <c r="J336" i="8"/>
  <c r="J98" i="8"/>
  <c r="J75" i="8"/>
  <c r="J49" i="8"/>
  <c r="J497" i="8"/>
  <c r="J314" i="8"/>
  <c r="J176" i="8"/>
  <c r="J469" i="8"/>
  <c r="J388" i="8"/>
  <c r="J582" i="8"/>
  <c r="J4" i="8"/>
  <c r="J461" i="8"/>
  <c r="J103" i="8"/>
  <c r="J591" i="8"/>
  <c r="J424" i="8"/>
  <c r="J287" i="8"/>
  <c r="J284" i="8"/>
  <c r="J327" i="8"/>
  <c r="J57" i="8"/>
  <c r="J512" i="8"/>
  <c r="J99" i="8"/>
  <c r="J376" i="8"/>
  <c r="J95" i="8"/>
  <c r="J456" i="8"/>
  <c r="J310" i="8"/>
  <c r="J194" i="8"/>
  <c r="J369" i="8"/>
  <c r="J193" i="8"/>
  <c r="J371" i="8"/>
  <c r="J397" i="8"/>
  <c r="J326" i="8"/>
  <c r="J438" i="8"/>
  <c r="J167" i="8"/>
  <c r="J548" i="8"/>
  <c r="J142" i="8"/>
  <c r="J15" i="8"/>
  <c r="J372" i="8"/>
  <c r="J111" i="8"/>
  <c r="J154" i="8"/>
  <c r="J428" i="8"/>
  <c r="J543" i="8"/>
  <c r="J178" i="8"/>
  <c r="J323" i="8"/>
  <c r="J7" i="8"/>
  <c r="J516" i="8"/>
  <c r="J389" i="8"/>
  <c r="J22" i="8"/>
  <c r="J391" i="8"/>
  <c r="J482" i="8"/>
  <c r="J84" i="8"/>
  <c r="J547" i="8"/>
  <c r="J563" i="8"/>
  <c r="J552" i="8"/>
  <c r="J366" i="8"/>
  <c r="J421" i="8"/>
  <c r="J270" i="8"/>
  <c r="J599" i="8"/>
  <c r="J446" i="8"/>
  <c r="J426" i="8"/>
  <c r="J532" i="8"/>
  <c r="J211" i="8"/>
  <c r="J117" i="8"/>
  <c r="J26" i="8"/>
  <c r="J504" i="8"/>
  <c r="J341" i="8"/>
  <c r="J639" i="8"/>
  <c r="J441" i="8"/>
  <c r="J223" i="8"/>
  <c r="J606" i="8"/>
  <c r="J465" i="8"/>
  <c r="J604" i="8"/>
  <c r="J306" i="8"/>
  <c r="J50" i="8"/>
  <c r="J466" i="8"/>
  <c r="J206" i="8"/>
  <c r="J488" i="8"/>
  <c r="J348" i="8"/>
  <c r="J172" i="8"/>
  <c r="J344" i="8"/>
  <c r="J278" i="8"/>
  <c r="J90" i="8"/>
  <c r="J168" i="8"/>
  <c r="J81" i="8"/>
  <c r="J93" i="8"/>
  <c r="J181" i="8"/>
  <c r="J160" i="8"/>
  <c r="J295" i="8"/>
  <c r="J128" i="8"/>
  <c r="J422" i="8"/>
  <c r="J220" i="8"/>
  <c r="J236" i="8"/>
  <c r="J636" i="8"/>
  <c r="J373" i="8"/>
  <c r="J212" i="8"/>
  <c r="J641" i="8"/>
  <c r="J450" i="8"/>
  <c r="J430" i="8"/>
  <c r="J170" i="8"/>
  <c r="J185" i="8"/>
  <c r="J598" i="8"/>
  <c r="J153" i="8"/>
  <c r="J195" i="8"/>
  <c r="J258" i="8"/>
  <c r="J177" i="8"/>
  <c r="J169" i="8"/>
  <c r="J132" i="8"/>
  <c r="J72" i="8"/>
  <c r="J65" i="8"/>
  <c r="J485" i="8"/>
  <c r="J3" i="8"/>
  <c r="J395" i="8"/>
  <c r="J528" i="8"/>
  <c r="J16" i="8"/>
  <c r="J116" i="8"/>
  <c r="J302" i="8"/>
  <c r="J235" i="8"/>
  <c r="J20" i="8"/>
  <c r="J506" i="8"/>
  <c r="J197" i="8"/>
  <c r="J199" i="8"/>
  <c r="J625" i="8"/>
  <c r="J272" i="8"/>
  <c r="J296" i="8"/>
  <c r="J118" i="8"/>
  <c r="J447" i="8"/>
  <c r="J215" i="8"/>
  <c r="J502" i="8"/>
  <c r="J574" i="8"/>
  <c r="J467" i="8"/>
  <c r="J121" i="8"/>
  <c r="J280" i="8"/>
  <c r="J233" i="8"/>
  <c r="J378" i="8"/>
  <c r="J586" i="8"/>
  <c r="J312" i="8"/>
  <c r="J417" i="8"/>
  <c r="J63" i="8"/>
  <c r="J396" i="8"/>
  <c r="J521" i="8"/>
  <c r="J162" i="8"/>
  <c r="J107" i="8"/>
  <c r="J241" i="8"/>
  <c r="J311" i="8"/>
  <c r="J577" i="8"/>
  <c r="J592" i="8"/>
  <c r="J102" i="8"/>
  <c r="J86" i="8"/>
  <c r="J556" i="8"/>
  <c r="J285" i="8"/>
  <c r="J457" i="8"/>
  <c r="J491" i="8"/>
  <c r="J242" i="8"/>
  <c r="J477" i="8"/>
  <c r="J268" i="8"/>
  <c r="J611" i="8"/>
  <c r="J187" i="8"/>
  <c r="J370" i="8"/>
  <c r="J495" i="8"/>
  <c r="J290" i="8"/>
  <c r="J288" i="8"/>
  <c r="J67" i="8"/>
  <c r="J404" i="8"/>
  <c r="J307" i="8"/>
  <c r="J536" i="8"/>
  <c r="J418" i="8"/>
  <c r="J618" i="8"/>
  <c r="J462" i="8"/>
  <c r="J578" i="8"/>
  <c r="J192" i="8"/>
  <c r="J70" i="8"/>
  <c r="J499" i="8"/>
  <c r="J437" i="8"/>
  <c r="J564" i="8"/>
  <c r="J559" i="8"/>
  <c r="J156" i="8"/>
  <c r="J561" i="8"/>
  <c r="J184" i="8"/>
  <c r="J29" i="8"/>
  <c r="J471" i="8"/>
  <c r="J309" i="8"/>
  <c r="J621" i="8"/>
  <c r="J234" i="8"/>
  <c r="J434" i="8"/>
  <c r="J498" i="8"/>
  <c r="J514" i="8"/>
  <c r="J126" i="8"/>
  <c r="J429" i="8"/>
  <c r="J432" i="8"/>
  <c r="J333" i="8"/>
  <c r="J36" i="8"/>
  <c r="J293" i="8"/>
  <c r="J35" i="8"/>
  <c r="J136" i="8"/>
  <c r="J109" i="8"/>
  <c r="J382" i="8"/>
  <c r="J439" i="8"/>
  <c r="J225" i="8"/>
  <c r="J115" i="8"/>
  <c r="J617" i="8"/>
  <c r="J478" i="8"/>
  <c r="J364" i="8"/>
  <c r="J182" i="8"/>
  <c r="J139" i="8"/>
  <c r="J454" i="8"/>
  <c r="J175" i="8"/>
  <c r="J183" i="8"/>
  <c r="J264" i="8"/>
  <c r="J407" i="8"/>
  <c r="J603" i="8"/>
  <c r="J229" i="8"/>
  <c r="J131" i="8"/>
  <c r="J68" i="8"/>
  <c r="J292" i="8"/>
  <c r="J78" i="8"/>
  <c r="J405" i="8"/>
  <c r="J289" i="8"/>
  <c r="J635" i="8"/>
  <c r="J351" i="8"/>
  <c r="J321" i="8"/>
  <c r="J231" i="8"/>
  <c r="J554" i="8"/>
  <c r="J631" i="8"/>
  <c r="J76" i="8"/>
  <c r="J248" i="8"/>
  <c r="J106" i="8"/>
  <c r="J392" i="8"/>
  <c r="J629" i="8"/>
  <c r="J377" i="8"/>
  <c r="J41" i="8"/>
  <c r="J515" i="8"/>
  <c r="J104" i="8"/>
  <c r="J32" i="8"/>
  <c r="J253" i="8"/>
  <c r="J281" i="8"/>
  <c r="J221" i="8"/>
  <c r="J92" i="8"/>
  <c r="J123" i="8"/>
  <c r="J519" i="8"/>
  <c r="J73" i="8"/>
  <c r="J470" i="8"/>
  <c r="J408" i="8"/>
  <c r="J538" i="8"/>
  <c r="J587" i="8"/>
  <c r="J585" i="8"/>
  <c r="J171" i="8"/>
  <c r="J52" i="8"/>
  <c r="J300" i="8"/>
  <c r="J569" i="8"/>
  <c r="J540" i="8"/>
  <c r="J69" i="8"/>
  <c r="J71" i="8"/>
  <c r="J562" i="8"/>
  <c r="J403" i="8"/>
  <c r="J452" i="8"/>
  <c r="J147" i="8"/>
  <c r="J475" i="8"/>
  <c r="J380" i="8"/>
  <c r="J542" i="8"/>
  <c r="J33" i="8"/>
  <c r="J62" i="8"/>
  <c r="J282" i="8"/>
  <c r="J332" i="8"/>
  <c r="J30" i="8"/>
  <c r="J46" i="8"/>
  <c r="J283" i="8"/>
  <c r="J492" i="8"/>
  <c r="J588" i="8"/>
  <c r="J539" i="8"/>
  <c r="J39" i="8"/>
  <c r="J346" i="8"/>
  <c r="J568" i="8"/>
  <c r="J85" i="8"/>
  <c r="J362" i="8"/>
  <c r="J34" i="8"/>
  <c r="J227" i="8"/>
  <c r="J349" i="8"/>
  <c r="J313" i="8"/>
  <c r="J198" i="8"/>
  <c r="J245" i="8"/>
  <c r="J218" i="8"/>
  <c r="J31" i="8"/>
  <c r="J524" i="8"/>
  <c r="J464" i="8"/>
  <c r="J484" i="8"/>
  <c r="J275" i="8"/>
  <c r="J190" i="8"/>
  <c r="J381" i="8"/>
  <c r="J600" i="8"/>
  <c r="J414" i="8"/>
  <c r="J208" i="8"/>
  <c r="J14" i="8"/>
  <c r="J510" i="8"/>
  <c r="J544" i="8"/>
  <c r="J557" i="8"/>
  <c r="J545" i="8"/>
  <c r="J518" i="8"/>
  <c r="J191" i="8"/>
  <c r="J363" i="8"/>
  <c r="J527" i="8"/>
  <c r="J463" i="8"/>
  <c r="J511" i="8"/>
  <c r="J13" i="8"/>
  <c r="J354" i="8"/>
  <c r="J357" i="8"/>
  <c r="J565" i="8"/>
  <c r="J226" i="8"/>
  <c r="J445" i="8"/>
  <c r="J299" i="8"/>
  <c r="J401" i="8"/>
  <c r="J612" i="8"/>
  <c r="J534" i="8"/>
  <c r="J596" i="8"/>
  <c r="J94" i="8"/>
  <c r="J546" i="8"/>
  <c r="J324" i="8"/>
  <c r="J634" i="8"/>
  <c r="J549" i="8"/>
  <c r="J304" i="8"/>
  <c r="J339" i="8"/>
  <c r="J490" i="8"/>
  <c r="J23" i="8"/>
  <c r="J21" i="8"/>
  <c r="J594" i="8"/>
  <c r="J525" i="8"/>
  <c r="J523" i="8"/>
  <c r="J402" i="8"/>
  <c r="J201" i="8"/>
  <c r="J200" i="8"/>
  <c r="J159" i="8"/>
  <c r="J494" i="8"/>
  <c r="J575" i="8"/>
  <c r="J100" i="8"/>
  <c r="J294" i="8"/>
  <c r="J615" i="8"/>
  <c r="J413" i="8"/>
  <c r="J334" i="8"/>
  <c r="J595" i="8"/>
  <c r="J356" i="8"/>
  <c r="J237" i="8"/>
  <c r="J87" i="8"/>
  <c r="J150" i="8"/>
  <c r="J89" i="8"/>
  <c r="J329" i="8"/>
  <c r="J44" i="8"/>
  <c r="J331" i="8"/>
  <c r="J616" i="8"/>
  <c r="J455" i="8"/>
  <c r="J340" i="8"/>
  <c r="J589" i="8"/>
  <c r="J472" i="8"/>
  <c r="J143" i="8"/>
  <c r="J120" i="8"/>
  <c r="J580" i="8"/>
  <c r="J239" i="8"/>
  <c r="J623" i="8"/>
  <c r="J493" i="8"/>
  <c r="J303" i="8"/>
  <c r="J144" i="8"/>
  <c r="J316" i="8"/>
  <c r="J474" i="8"/>
  <c r="J77" i="8"/>
  <c r="J286" i="8"/>
  <c r="J483" i="8"/>
  <c r="J19" i="8"/>
  <c r="J517" i="8"/>
  <c r="J17" i="8"/>
  <c r="J61" i="8"/>
  <c r="J80" i="8"/>
  <c r="J607" i="8"/>
  <c r="J274" i="8"/>
  <c r="J638" i="8"/>
  <c r="J251" i="8"/>
  <c r="J342" i="8"/>
  <c r="J468" i="8"/>
  <c r="J489" i="8"/>
  <c r="J496" i="8"/>
  <c r="J210" i="8"/>
  <c r="J186" i="8"/>
  <c r="J419" i="8"/>
  <c r="J353" i="8"/>
  <c r="J328" i="8"/>
  <c r="J196" i="8"/>
  <c r="J276" i="8"/>
  <c r="J43" i="8"/>
  <c r="J129" i="8"/>
  <c r="J584" i="8"/>
  <c r="J243" i="8"/>
  <c r="J110" i="8"/>
  <c r="J232" i="8"/>
  <c r="J137" i="8"/>
  <c r="J277" i="8"/>
  <c r="J113" i="8"/>
  <c r="J379" i="8"/>
  <c r="J45" i="8"/>
  <c r="J338" i="8"/>
  <c r="J551" i="8"/>
  <c r="J254" i="8"/>
  <c r="J255" i="8"/>
  <c r="J435" i="8"/>
  <c r="J224" i="8"/>
  <c r="J347" i="8"/>
  <c r="J203" i="8"/>
  <c r="J385" i="8"/>
  <c r="J247" i="8"/>
  <c r="J423" i="8"/>
  <c r="J398" i="8"/>
  <c r="J119" i="8"/>
  <c r="J250" i="8"/>
  <c r="J431" i="8"/>
  <c r="J266" i="8"/>
  <c r="J529" i="8"/>
  <c r="J590" i="8"/>
  <c r="J399" i="8"/>
  <c r="J202" i="8"/>
  <c r="J322" i="8"/>
  <c r="J238" i="8"/>
  <c r="J297" i="8"/>
  <c r="J553" i="8"/>
  <c r="J317" i="8"/>
  <c r="J619" i="8"/>
  <c r="J335" i="8"/>
  <c r="J25" i="8"/>
  <c r="J12" i="8"/>
  <c r="J222" i="8"/>
  <c r="J96" i="8"/>
  <c r="J352" i="8"/>
  <c r="J375" i="8"/>
  <c r="J609" i="8"/>
  <c r="J64" i="8"/>
  <c r="J27" i="8"/>
  <c r="J262" i="8"/>
  <c r="J449" i="8"/>
  <c r="J537" i="8"/>
  <c r="J59" i="8"/>
  <c r="J216" i="8"/>
  <c r="J501" i="8"/>
  <c r="J526" i="8"/>
  <c r="J365" i="8"/>
  <c r="J420" i="8"/>
  <c r="J602" i="8"/>
  <c r="J383" i="8"/>
  <c r="J576" i="8"/>
  <c r="J83" i="8"/>
  <c r="J28" i="8"/>
  <c r="J125" i="8"/>
  <c r="J11" i="8"/>
  <c r="J513" i="8"/>
  <c r="J520" i="8"/>
  <c r="J360" i="8"/>
  <c r="J535" i="8"/>
  <c r="J458" i="8"/>
  <c r="J605" i="8"/>
  <c r="J249" i="8"/>
  <c r="J480" i="8"/>
  <c r="J60" i="8"/>
  <c r="J88" i="8"/>
  <c r="J558" i="8"/>
  <c r="J40" i="8"/>
  <c r="J141" i="8"/>
  <c r="J213" i="8"/>
  <c r="J315" i="8"/>
  <c r="J56" i="8"/>
  <c r="J425" i="8"/>
  <c r="J330" i="8"/>
  <c r="J47" i="8"/>
  <c r="J82" i="8"/>
  <c r="J298" i="8"/>
  <c r="J180" i="8"/>
  <c r="J48" i="8"/>
  <c r="J633" i="8"/>
  <c r="J261" i="8"/>
  <c r="J173" i="8"/>
  <c r="J448" i="8"/>
  <c r="J42" i="8"/>
  <c r="J624" i="8"/>
  <c r="J541" i="8"/>
  <c r="J479" i="8"/>
  <c r="J53" i="8"/>
  <c r="J337" i="8"/>
  <c r="J394" i="8"/>
  <c r="J9" i="8"/>
  <c r="J138" i="8"/>
  <c r="J442" i="8"/>
  <c r="J246" i="8"/>
  <c r="J91" i="8"/>
  <c r="J411" i="8"/>
  <c r="J122" i="8"/>
  <c r="J54" i="8"/>
  <c r="J627" i="8"/>
  <c r="J628" i="8"/>
  <c r="J581" i="8"/>
  <c r="J626" i="8"/>
  <c r="J291" i="8"/>
  <c r="J214" i="8"/>
  <c r="J164" i="8"/>
  <c r="J622" i="8"/>
  <c r="J620" i="8"/>
  <c r="J79" i="8"/>
  <c r="J108" i="8"/>
  <c r="J427" i="8"/>
  <c r="J8" i="8"/>
  <c r="J148" i="8"/>
  <c r="J5" i="8"/>
  <c r="J325" i="8"/>
  <c r="J444" i="8"/>
  <c r="J566" i="8"/>
  <c r="J146" i="8"/>
  <c r="J273" i="8"/>
  <c r="J384" i="8"/>
  <c r="J355" i="8"/>
  <c r="J240" i="8"/>
  <c r="J359" i="8"/>
  <c r="J179" i="8"/>
  <c r="J614" i="8"/>
  <c r="J374" i="8"/>
  <c r="J572" i="8"/>
  <c r="J579" i="8"/>
  <c r="J320" i="8"/>
  <c r="J188" i="8"/>
  <c r="J10" i="8"/>
  <c r="J230" i="8"/>
  <c r="J583" i="8"/>
  <c r="J567" i="8"/>
  <c r="J165" i="8"/>
  <c r="J486" i="8"/>
  <c r="J279" i="8"/>
  <c r="J269" i="8"/>
  <c r="J473" i="8"/>
  <c r="J459" i="8"/>
  <c r="J2" i="8"/>
  <c r="K2" i="8" s="1"/>
  <c r="J416" i="8"/>
  <c r="J443" i="8"/>
  <c r="J505" i="8"/>
  <c r="J133" i="8"/>
  <c r="K358" i="8"/>
  <c r="J101" i="8"/>
  <c r="J613" i="8"/>
  <c r="J158" i="8"/>
  <c r="J367" i="8"/>
  <c r="D16" i="7"/>
  <c r="G643" i="8"/>
  <c r="G16" i="7"/>
  <c r="G646" i="8"/>
  <c r="E16" i="7"/>
  <c r="G644" i="8"/>
  <c r="F16" i="7"/>
  <c r="G645" i="8"/>
  <c r="K58" i="8"/>
  <c r="M58" i="8"/>
  <c r="J646" i="2"/>
  <c r="G14" i="7" s="1"/>
  <c r="J645" i="2"/>
  <c r="F14" i="7" s="1"/>
  <c r="J644" i="2"/>
  <c r="E14" i="7" s="1"/>
  <c r="H14" i="7"/>
  <c r="J643" i="2"/>
  <c r="D14" i="7" s="1"/>
  <c r="H17" i="7"/>
  <c r="J646" i="3"/>
  <c r="G17" i="7" s="1"/>
  <c r="J645" i="3"/>
  <c r="F17" i="7" s="1"/>
  <c r="K166" i="2"/>
  <c r="K573" i="2"/>
  <c r="K580" i="2"/>
  <c r="K319" i="2"/>
  <c r="K400" i="2"/>
  <c r="K482" i="2"/>
  <c r="K151" i="2"/>
  <c r="K130" i="2"/>
  <c r="K469" i="2"/>
  <c r="K110" i="2"/>
  <c r="K303" i="2"/>
  <c r="K569" i="2"/>
  <c r="K72" i="2"/>
  <c r="K506" i="2"/>
  <c r="K442" i="2"/>
  <c r="K17" i="2"/>
  <c r="K265" i="2"/>
  <c r="K459" i="2"/>
  <c r="K104" i="2"/>
  <c r="K356" i="2"/>
  <c r="K229" i="2"/>
  <c r="K508" i="2"/>
  <c r="K44" i="2"/>
  <c r="K583" i="2"/>
  <c r="K157" i="2"/>
  <c r="K216" i="2"/>
  <c r="K194" i="2"/>
  <c r="K92" i="2"/>
  <c r="K125" i="2"/>
  <c r="K59" i="2"/>
  <c r="K428" i="2"/>
  <c r="K108" i="2"/>
  <c r="K43" i="2"/>
  <c r="K538" i="2"/>
  <c r="K546" i="2"/>
  <c r="K56" i="2"/>
  <c r="K446" i="2"/>
  <c r="K112" i="2"/>
  <c r="K402" i="2"/>
  <c r="K542" i="2"/>
  <c r="K278" i="2"/>
  <c r="K128" i="2"/>
  <c r="K501" i="2"/>
  <c r="K66" i="2"/>
  <c r="K490" i="2"/>
  <c r="K576" i="2"/>
  <c r="K188" i="2"/>
  <c r="K178" i="2"/>
  <c r="K368" i="2"/>
  <c r="K589" i="2"/>
  <c r="K78" i="2"/>
  <c r="K599" i="2"/>
  <c r="K411" i="2"/>
  <c r="K640" i="2"/>
  <c r="K127" i="2"/>
  <c r="K282" i="2"/>
  <c r="K438" i="2"/>
  <c r="K519" i="2"/>
  <c r="K217" i="2"/>
  <c r="K457" i="2"/>
  <c r="K230" i="2"/>
  <c r="K140" i="2"/>
  <c r="K50" i="2"/>
  <c r="K235" i="2"/>
  <c r="K463" i="2"/>
  <c r="K52" i="2"/>
  <c r="K22" i="2"/>
  <c r="K148" i="2"/>
  <c r="K616" i="2"/>
  <c r="K582" i="2"/>
  <c r="K153" i="2"/>
  <c r="K405" i="2"/>
  <c r="K243" i="2"/>
  <c r="K30" i="2"/>
  <c r="K177" i="2"/>
  <c r="K509" i="2"/>
  <c r="K139" i="2"/>
  <c r="K129" i="2"/>
  <c r="K510" i="2"/>
  <c r="K226" i="2"/>
  <c r="K191" i="2"/>
  <c r="K46" i="2"/>
  <c r="K146" i="2"/>
  <c r="K543" i="2"/>
  <c r="K145" i="2"/>
  <c r="K49" i="2"/>
  <c r="K622" i="2"/>
  <c r="K259" i="2"/>
  <c r="K182" i="2"/>
  <c r="K528" i="2"/>
  <c r="K113" i="2"/>
  <c r="K225" i="2"/>
  <c r="K116" i="2"/>
  <c r="K86" i="2"/>
  <c r="K143" i="2"/>
  <c r="K255" i="2"/>
  <c r="K591" i="2"/>
  <c r="K133" i="2"/>
  <c r="K604" i="2"/>
  <c r="K335" i="2"/>
  <c r="K373" i="2"/>
  <c r="K12" i="2"/>
  <c r="K380" i="2"/>
  <c r="K48" i="2"/>
  <c r="K564" i="2"/>
  <c r="K395" i="2"/>
  <c r="K55" i="2"/>
  <c r="K527" i="2"/>
  <c r="K185" i="2"/>
  <c r="K111" i="2"/>
  <c r="K570" i="2"/>
  <c r="K336" i="2"/>
  <c r="K374" i="2"/>
  <c r="K160" i="2"/>
  <c r="K479" i="2"/>
  <c r="K418" i="2"/>
  <c r="K431" i="2"/>
  <c r="K195" i="2"/>
  <c r="K492" i="2"/>
  <c r="K218" i="2"/>
  <c r="K632" i="2"/>
  <c r="K211" i="2"/>
  <c r="K215" i="2"/>
  <c r="K605" i="2"/>
  <c r="K273" i="2"/>
  <c r="K53" i="2"/>
  <c r="K637" i="2"/>
  <c r="K315" i="2"/>
  <c r="K529" i="2"/>
  <c r="K460" i="2"/>
  <c r="K288" i="2"/>
  <c r="K154" i="2"/>
  <c r="K436" i="2"/>
  <c r="K567" i="2"/>
  <c r="K633" i="2"/>
  <c r="K77" i="2"/>
  <c r="K33" i="2"/>
  <c r="K572" i="2"/>
  <c r="K132" i="2"/>
  <c r="K427" i="2"/>
  <c r="K416" i="2"/>
  <c r="K596" i="2"/>
  <c r="K386" i="2"/>
  <c r="K322" i="2"/>
  <c r="K452" i="2"/>
  <c r="K471" i="2"/>
  <c r="K10" i="2"/>
  <c r="K167" i="2"/>
  <c r="K97" i="2"/>
  <c r="K190" i="2"/>
  <c r="K152" i="2"/>
  <c r="K85" i="2"/>
  <c r="K341" i="2"/>
  <c r="K307" i="2"/>
  <c r="K366" i="2"/>
  <c r="K291" i="2"/>
  <c r="K34" i="2"/>
  <c r="K254" i="2"/>
  <c r="K430" i="2"/>
  <c r="K301" i="2"/>
  <c r="K480" i="2"/>
  <c r="K415" i="2"/>
  <c r="K349" i="2"/>
  <c r="K382" i="2"/>
  <c r="K540" i="2"/>
  <c r="K381" i="2"/>
  <c r="K624" i="2"/>
  <c r="K65" i="2"/>
  <c r="K389" i="2"/>
  <c r="K390" i="2"/>
  <c r="K181" i="2"/>
  <c r="K309" i="2"/>
  <c r="K439" i="2"/>
  <c r="K54" i="2"/>
  <c r="K412" i="2"/>
  <c r="K203" i="2"/>
  <c r="K613" i="2"/>
  <c r="K47" i="2"/>
  <c r="K566" i="2"/>
  <c r="K227" i="2"/>
  <c r="K131" i="2"/>
  <c r="K623" i="2"/>
  <c r="K284" i="2"/>
  <c r="K435" i="2"/>
  <c r="K237" i="2"/>
  <c r="K502" i="2"/>
  <c r="K220" i="2"/>
  <c r="K357" i="2"/>
  <c r="K267" i="2"/>
  <c r="K292" i="2"/>
  <c r="K477" i="2"/>
  <c r="K245" i="2"/>
  <c r="K584" i="2"/>
  <c r="K175" i="2"/>
  <c r="K317" i="2"/>
  <c r="K206" i="2"/>
  <c r="K533" i="2"/>
  <c r="K158" i="2"/>
  <c r="K316" i="2"/>
  <c r="K120" i="2"/>
  <c r="K520" i="2"/>
  <c r="K95" i="2"/>
  <c r="K332" i="2"/>
  <c r="K376" i="2"/>
  <c r="K352" i="2"/>
  <c r="K568" i="2"/>
  <c r="K384" i="2"/>
  <c r="K485" i="2"/>
  <c r="K159" i="2"/>
  <c r="K478" i="2"/>
  <c r="K94" i="2"/>
  <c r="K579" i="2"/>
  <c r="K518" i="2"/>
  <c r="K475" i="2"/>
  <c r="K404" i="2"/>
  <c r="K343" i="2"/>
  <c r="K15" i="2"/>
  <c r="K37" i="2"/>
  <c r="K610" i="2"/>
  <c r="K147" i="2"/>
  <c r="K424" i="2"/>
  <c r="K414" i="2"/>
  <c r="K231" i="2"/>
  <c r="K491" i="2"/>
  <c r="K362" i="2"/>
  <c r="K57" i="2"/>
  <c r="K496" i="2"/>
  <c r="K553" i="2"/>
  <c r="K314" i="2"/>
  <c r="K451" i="2"/>
  <c r="K277" i="2"/>
  <c r="K340" i="2"/>
  <c r="K105" i="2"/>
  <c r="K526" i="2"/>
  <c r="K103" i="2"/>
  <c r="K23" i="2"/>
  <c r="K257" i="2"/>
  <c r="K199" i="2"/>
  <c r="K371" i="2"/>
  <c r="K8" i="2"/>
  <c r="K531" i="2"/>
  <c r="K221" i="2"/>
  <c r="K62" i="2"/>
  <c r="K102" i="2"/>
  <c r="K590" i="2"/>
  <c r="K35" i="2"/>
  <c r="K281" i="2"/>
  <c r="K419" i="2"/>
  <c r="K413" i="2"/>
  <c r="K626" i="2"/>
  <c r="K497" i="2"/>
  <c r="K445" i="2"/>
  <c r="K275" i="2"/>
  <c r="K544" i="2"/>
  <c r="K324" i="2"/>
  <c r="K342" i="2"/>
  <c r="K274" i="2"/>
  <c r="K474" i="2"/>
  <c r="K619" i="2"/>
  <c r="K345" i="2"/>
  <c r="K192" i="2"/>
  <c r="K100" i="2"/>
  <c r="K472" i="2"/>
  <c r="K224" i="2"/>
  <c r="K464" i="2"/>
  <c r="K595" i="2"/>
  <c r="K276" i="2"/>
  <c r="K517" i="2"/>
  <c r="K420" i="2"/>
  <c r="K535" i="2"/>
  <c r="K449" i="2"/>
  <c r="K119" i="2"/>
  <c r="K331" i="2"/>
  <c r="K325" i="2"/>
  <c r="K585" i="2"/>
  <c r="K391" i="2"/>
  <c r="K60" i="2"/>
  <c r="K630" i="2"/>
  <c r="K142" i="2"/>
  <c r="K3" i="2"/>
  <c r="K607" i="2"/>
  <c r="K379" i="2"/>
  <c r="K269" i="2"/>
  <c r="K98" i="2"/>
  <c r="K554" i="2"/>
  <c r="K377" i="2"/>
  <c r="K330" i="2"/>
  <c r="K355" i="2"/>
  <c r="K280" i="2"/>
  <c r="K489" i="2"/>
  <c r="K91" i="2"/>
  <c r="K83" i="2"/>
  <c r="K79" i="2"/>
  <c r="K609" i="2"/>
  <c r="K536" i="2"/>
  <c r="K214" i="2"/>
  <c r="K444" i="2"/>
  <c r="K93" i="2"/>
  <c r="K246" i="2"/>
  <c r="K155" i="2"/>
  <c r="K210" i="2"/>
  <c r="K455" i="2"/>
  <c r="K64" i="2"/>
  <c r="K615" i="2"/>
  <c r="K202" i="2"/>
  <c r="K523" i="2"/>
  <c r="K150" i="2"/>
  <c r="K422" i="2"/>
  <c r="K513" i="2"/>
  <c r="K611" i="2"/>
  <c r="K244" i="2"/>
  <c r="K238" i="2"/>
  <c r="K358" i="2"/>
  <c r="K114" i="2"/>
  <c r="K603" i="2"/>
  <c r="K171" i="2"/>
  <c r="K134" i="2"/>
  <c r="K522" i="2"/>
  <c r="K293" i="2"/>
  <c r="K367" i="2"/>
  <c r="K27" i="2"/>
  <c r="K198" i="2"/>
  <c r="K476" i="2"/>
  <c r="K308" i="2"/>
  <c r="K298" i="2"/>
  <c r="K208" i="2"/>
  <c r="K304" i="2"/>
  <c r="K600" i="2"/>
  <c r="K247" i="2"/>
  <c r="K396" i="2"/>
  <c r="K586" i="2"/>
  <c r="K360" i="2"/>
  <c r="K213" i="2"/>
  <c r="K372" i="2"/>
  <c r="K242" i="2"/>
  <c r="K450" i="2"/>
  <c r="K14" i="2"/>
  <c r="K187" i="2"/>
  <c r="K299" i="2"/>
  <c r="K18" i="2"/>
  <c r="K264" i="2"/>
  <c r="K196" i="2"/>
  <c r="K627" i="2"/>
  <c r="K329" i="2"/>
  <c r="K364" i="2"/>
  <c r="K122" i="2"/>
  <c r="K305" i="2"/>
  <c r="K495" i="2"/>
  <c r="K207" i="2"/>
  <c r="K36" i="2"/>
  <c r="K323" i="2"/>
  <c r="K184" i="2"/>
  <c r="K141" i="2"/>
  <c r="K180" i="2"/>
  <c r="K417" i="2"/>
  <c r="K488" i="2"/>
  <c r="K537" i="2"/>
  <c r="K578" i="2"/>
  <c r="K250" i="2"/>
  <c r="K556" i="2"/>
  <c r="K559" i="2"/>
  <c r="K61" i="2"/>
  <c r="K370" i="2"/>
  <c r="K359" i="2"/>
  <c r="K310" i="2"/>
  <c r="K365" i="2"/>
  <c r="K126" i="2"/>
  <c r="K602" i="2"/>
  <c r="K550" i="2"/>
  <c r="K555" i="2"/>
  <c r="K587" i="2"/>
  <c r="K326" i="2"/>
  <c r="K421" i="2"/>
  <c r="K409" i="2"/>
  <c r="K408" i="2"/>
  <c r="K6" i="2"/>
  <c r="K440" i="2"/>
  <c r="K563" i="2"/>
  <c r="K406" i="2"/>
  <c r="K144" i="2"/>
  <c r="K634" i="2"/>
  <c r="K32" i="2"/>
  <c r="K296" i="2"/>
  <c r="K107" i="2"/>
  <c r="K385" i="2"/>
  <c r="K328" i="2"/>
  <c r="K51" i="2"/>
  <c r="K348" i="2"/>
  <c r="K521" i="2"/>
  <c r="K621" i="2"/>
  <c r="K339" i="2"/>
  <c r="K574" i="2"/>
  <c r="K318" i="2"/>
  <c r="K493" i="2"/>
  <c r="K465" i="2"/>
  <c r="K387" i="2"/>
  <c r="K628" i="2"/>
  <c r="K300" i="2"/>
  <c r="K361" i="2"/>
  <c r="K70" i="2"/>
  <c r="K614" i="2"/>
  <c r="K270" i="2"/>
  <c r="K42" i="2"/>
  <c r="K512" i="2"/>
  <c r="K483" i="2"/>
  <c r="K425" i="2"/>
  <c r="K106" i="2"/>
  <c r="K260" i="2"/>
  <c r="K121" i="2"/>
  <c r="K441" i="2"/>
  <c r="K399" i="2"/>
  <c r="K306" i="2"/>
  <c r="K525" i="2"/>
  <c r="K312" i="2"/>
  <c r="K397" i="2"/>
  <c r="K321" i="2"/>
  <c r="K164" i="2"/>
  <c r="K594" i="2"/>
  <c r="K287" i="2"/>
  <c r="K467" i="2"/>
  <c r="K434" i="2"/>
  <c r="K82" i="2"/>
  <c r="K87" i="2"/>
  <c r="K462" i="2"/>
  <c r="K552" i="2"/>
  <c r="K327" i="2"/>
  <c r="K631" i="2"/>
  <c r="K515" i="2"/>
  <c r="K81" i="2"/>
  <c r="K228" i="2"/>
  <c r="K375" i="2"/>
  <c r="K500" i="2"/>
  <c r="K118" i="2"/>
  <c r="K258" i="2"/>
  <c r="K346" i="2"/>
  <c r="K458" i="2"/>
  <c r="K302" i="2"/>
  <c r="K222" i="2"/>
  <c r="K516" i="2"/>
  <c r="K608" i="2"/>
  <c r="K261" i="2"/>
  <c r="K263" i="2"/>
  <c r="K45" i="2"/>
  <c r="K165" i="2"/>
  <c r="K183" i="2"/>
  <c r="K333" i="2"/>
  <c r="K251" i="2"/>
  <c r="K16" i="2"/>
  <c r="K313" i="2"/>
  <c r="K557" i="2"/>
  <c r="K286" i="2"/>
  <c r="K437" i="2"/>
  <c r="K530" i="2"/>
  <c r="K272" i="2"/>
  <c r="K562" i="2"/>
  <c r="K24" i="2"/>
  <c r="K4" i="2"/>
  <c r="K233" i="2"/>
  <c r="K262" i="2"/>
  <c r="K473" i="2"/>
  <c r="K19" i="2"/>
  <c r="K448" i="2"/>
  <c r="K283" i="2"/>
  <c r="K598" i="2"/>
  <c r="K378" i="2"/>
  <c r="K432" i="2"/>
  <c r="K456" i="2"/>
  <c r="K334" i="2"/>
  <c r="K136" i="2"/>
  <c r="K561" i="2"/>
  <c r="K71" i="2"/>
  <c r="K351" i="2"/>
  <c r="K433" i="2"/>
  <c r="K219" i="2"/>
  <c r="K186" i="2"/>
  <c r="K338" i="2"/>
  <c r="K161" i="2"/>
  <c r="K41" i="2"/>
  <c r="K401" i="2"/>
  <c r="K470" i="2"/>
  <c r="K547" i="2"/>
  <c r="K466" i="2"/>
  <c r="K612" i="2"/>
  <c r="K2" i="2"/>
  <c r="K174" i="2"/>
  <c r="K499" i="2"/>
  <c r="K638" i="2"/>
  <c r="K398" i="2"/>
  <c r="K200" i="2"/>
  <c r="K541" i="2"/>
  <c r="K80" i="2"/>
  <c r="K156" i="2"/>
  <c r="K549" i="2"/>
  <c r="K271" i="2"/>
  <c r="K21" i="2"/>
  <c r="K468" i="2"/>
  <c r="K635" i="2"/>
  <c r="K393" i="2"/>
  <c r="K176" i="2"/>
  <c r="K618" i="2"/>
  <c r="K189" i="2"/>
  <c r="K241" i="2"/>
  <c r="K443" i="2"/>
  <c r="K481" i="2"/>
  <c r="K558" i="2"/>
  <c r="K232" i="2"/>
  <c r="K201" i="2"/>
  <c r="K173" i="2"/>
  <c r="K90" i="2"/>
  <c r="K524" i="2"/>
  <c r="K575" i="2"/>
  <c r="K168" i="2"/>
  <c r="K629" i="2"/>
  <c r="K240" i="2"/>
  <c r="K74" i="2"/>
  <c r="K223" i="2"/>
  <c r="K347" i="2"/>
  <c r="K454" i="2"/>
  <c r="K505" i="2"/>
  <c r="K28" i="2"/>
  <c r="K320" i="2"/>
  <c r="K163" i="2"/>
  <c r="K363" i="2"/>
  <c r="K593" i="2"/>
  <c r="K58" i="2"/>
  <c r="K514" i="2"/>
  <c r="K507" i="2"/>
  <c r="K204" i="2"/>
  <c r="K383" i="2"/>
  <c r="K588" i="2"/>
  <c r="K461" i="2"/>
  <c r="K337" i="2"/>
  <c r="K289" i="2"/>
  <c r="K577" i="2"/>
  <c r="K84" i="2"/>
  <c r="K252" i="2"/>
  <c r="K620" i="2"/>
  <c r="K89" i="2"/>
  <c r="K25" i="2"/>
  <c r="K88" i="2"/>
  <c r="K137" i="2"/>
  <c r="K234" i="2"/>
  <c r="K123" i="2"/>
  <c r="K20" i="2"/>
  <c r="K9" i="2"/>
  <c r="K453" i="2"/>
  <c r="K96" i="2"/>
  <c r="K297" i="2"/>
  <c r="K99" i="2"/>
  <c r="K197" i="2"/>
  <c r="K135" i="2"/>
  <c r="K11" i="2"/>
  <c r="K68" i="2"/>
  <c r="K534" i="2"/>
  <c r="K26" i="2"/>
  <c r="K539" i="2"/>
  <c r="K69" i="2"/>
  <c r="K179" i="2"/>
  <c r="K248" i="2"/>
  <c r="K268" i="2"/>
  <c r="K551" i="2"/>
  <c r="K311" i="2"/>
  <c r="K503" i="2"/>
  <c r="K40" i="2"/>
  <c r="K423" i="2"/>
  <c r="K290" i="2"/>
  <c r="K5" i="2"/>
  <c r="K29" i="2"/>
  <c r="K545" i="2"/>
  <c r="K581" i="2"/>
  <c r="K31" i="2"/>
  <c r="K429" i="2"/>
  <c r="K162" i="2"/>
  <c r="K124" i="2"/>
  <c r="K560" i="2"/>
  <c r="K504" i="2"/>
  <c r="K617" i="2"/>
  <c r="K354" i="2"/>
  <c r="K565" i="2"/>
  <c r="K249" i="2"/>
  <c r="K239" i="2"/>
  <c r="K487" i="2"/>
  <c r="K511" i="2"/>
  <c r="K266" i="2"/>
  <c r="K369" i="2"/>
  <c r="K73" i="2"/>
  <c r="K256" i="2"/>
  <c r="K532" i="2"/>
  <c r="K115" i="2"/>
  <c r="K193" i="2"/>
  <c r="K63" i="2"/>
  <c r="K641" i="2"/>
  <c r="K392" i="2"/>
  <c r="K212" i="2"/>
  <c r="K170" i="2"/>
  <c r="K606" i="2"/>
  <c r="K426" i="2"/>
  <c r="K117" i="2"/>
  <c r="K109" i="2"/>
  <c r="K295" i="2"/>
  <c r="K344" i="2"/>
  <c r="K486" i="2"/>
  <c r="K149" i="2"/>
  <c r="K13" i="2"/>
  <c r="K75" i="2"/>
  <c r="K407" i="2"/>
  <c r="K205" i="2"/>
  <c r="K388" i="2"/>
  <c r="K172" i="2"/>
  <c r="K484" i="2"/>
  <c r="K253" i="2"/>
  <c r="K209" i="2"/>
  <c r="K592" i="2"/>
  <c r="K625" i="2"/>
  <c r="K498" i="2"/>
  <c r="K39" i="2"/>
  <c r="K38" i="2"/>
  <c r="K403" i="2"/>
  <c r="K169" i="2"/>
  <c r="K285" i="2"/>
  <c r="K76" i="2"/>
  <c r="K236" i="2"/>
  <c r="K548" i="2"/>
  <c r="K639" i="2"/>
  <c r="K279" i="2"/>
  <c r="K494" i="2"/>
  <c r="K138" i="2"/>
  <c r="K294" i="2"/>
  <c r="K571" i="2"/>
  <c r="K447" i="2"/>
  <c r="K597" i="2"/>
  <c r="K101" i="2"/>
  <c r="K353" i="2"/>
  <c r="K394" i="2"/>
  <c r="K410" i="2"/>
  <c r="K350" i="2"/>
  <c r="K636" i="2"/>
  <c r="K67" i="2"/>
  <c r="K7" i="2"/>
  <c r="J644" i="3"/>
  <c r="E17" i="7" s="1"/>
  <c r="J643" i="3"/>
  <c r="D17" i="7" s="1"/>
  <c r="K350" i="8" l="1"/>
  <c r="M2" i="8"/>
  <c r="J645" i="8"/>
  <c r="F20" i="7" s="1"/>
  <c r="M305" i="8"/>
  <c r="K507" i="8"/>
  <c r="K157" i="8"/>
  <c r="M157" i="8"/>
  <c r="K269" i="8"/>
  <c r="M269" i="8"/>
  <c r="M122" i="8"/>
  <c r="K122" i="8"/>
  <c r="K513" i="8"/>
  <c r="M513" i="8"/>
  <c r="K119" i="8"/>
  <c r="M119" i="8"/>
  <c r="K61" i="8"/>
  <c r="M61" i="8"/>
  <c r="M329" i="8"/>
  <c r="K329" i="8"/>
  <c r="M545" i="8"/>
  <c r="K545" i="8"/>
  <c r="M30" i="8"/>
  <c r="K30" i="8"/>
  <c r="K104" i="8"/>
  <c r="M104" i="8"/>
  <c r="K293" i="8"/>
  <c r="M293" i="8"/>
  <c r="K462" i="8"/>
  <c r="M462" i="8"/>
  <c r="K312" i="8"/>
  <c r="M312" i="8"/>
  <c r="K197" i="8"/>
  <c r="M197" i="8"/>
  <c r="K295" i="8"/>
  <c r="M295" i="8"/>
  <c r="K22" i="8"/>
  <c r="M22" i="8"/>
  <c r="K593" i="8"/>
  <c r="M593" i="8"/>
  <c r="K279" i="8"/>
  <c r="M279" i="8"/>
  <c r="K148" i="8"/>
  <c r="M148" i="8"/>
  <c r="M633" i="8"/>
  <c r="K633" i="8"/>
  <c r="K480" i="8"/>
  <c r="M480" i="8"/>
  <c r="K27" i="8"/>
  <c r="M27" i="8"/>
  <c r="K398" i="8"/>
  <c r="M398" i="8"/>
  <c r="K196" i="8"/>
  <c r="M196" i="8"/>
  <c r="K17" i="8"/>
  <c r="M17" i="8"/>
  <c r="M89" i="8"/>
  <c r="K89" i="8"/>
  <c r="M402" i="8"/>
  <c r="K402" i="8"/>
  <c r="K612" i="8"/>
  <c r="M612" i="8"/>
  <c r="K190" i="8"/>
  <c r="M190" i="8"/>
  <c r="K346" i="8"/>
  <c r="M346" i="8"/>
  <c r="K452" i="8"/>
  <c r="M452" i="8"/>
  <c r="K52" i="8"/>
  <c r="M52" i="8"/>
  <c r="K631" i="8"/>
  <c r="M631" i="8"/>
  <c r="M183" i="8"/>
  <c r="K183" i="8"/>
  <c r="K36" i="8"/>
  <c r="M36" i="8"/>
  <c r="K559" i="8"/>
  <c r="M559" i="8"/>
  <c r="M618" i="8"/>
  <c r="K618" i="8"/>
  <c r="K457" i="8"/>
  <c r="M457" i="8"/>
  <c r="K586" i="8"/>
  <c r="M586" i="8"/>
  <c r="M215" i="8"/>
  <c r="K215" i="8"/>
  <c r="K3" i="8"/>
  <c r="M3" i="8"/>
  <c r="K212" i="8"/>
  <c r="M212" i="8"/>
  <c r="K172" i="8"/>
  <c r="M172" i="8"/>
  <c r="K117" i="8"/>
  <c r="M117" i="8"/>
  <c r="K366" i="8"/>
  <c r="M366" i="8"/>
  <c r="M111" i="8"/>
  <c r="K111" i="8"/>
  <c r="K397" i="8"/>
  <c r="M397" i="8"/>
  <c r="K591" i="8"/>
  <c r="M591" i="8"/>
  <c r="M314" i="8"/>
  <c r="K314" i="8"/>
  <c r="K533" i="8"/>
  <c r="M533" i="8"/>
  <c r="K436" i="8"/>
  <c r="M436" i="8"/>
  <c r="M487" i="8"/>
  <c r="K487" i="8"/>
  <c r="K460" i="8"/>
  <c r="M460" i="8"/>
  <c r="K6" i="8"/>
  <c r="M6" i="8"/>
  <c r="K37" i="8"/>
  <c r="M37" i="8"/>
  <c r="K149" i="8"/>
  <c r="M149" i="8"/>
  <c r="K481" i="8"/>
  <c r="M481" i="8"/>
  <c r="K161" i="8"/>
  <c r="M161" i="8"/>
  <c r="J646" i="8"/>
  <c r="G20" i="7" s="1"/>
  <c r="M505" i="8"/>
  <c r="K505" i="8"/>
  <c r="K486" i="8"/>
  <c r="M486" i="8"/>
  <c r="K579" i="8"/>
  <c r="M579" i="8"/>
  <c r="K384" i="8"/>
  <c r="M384" i="8"/>
  <c r="M8" i="8"/>
  <c r="K8" i="8"/>
  <c r="K291" i="8"/>
  <c r="M291" i="8"/>
  <c r="M91" i="8"/>
  <c r="K91" i="8"/>
  <c r="K479" i="8"/>
  <c r="M479" i="8"/>
  <c r="K48" i="8"/>
  <c r="M48" i="8"/>
  <c r="M315" i="8"/>
  <c r="K315" i="8"/>
  <c r="K249" i="8"/>
  <c r="M249" i="8"/>
  <c r="K125" i="8"/>
  <c r="M125" i="8"/>
  <c r="K526" i="8"/>
  <c r="M526" i="8"/>
  <c r="K64" i="8"/>
  <c r="M64" i="8"/>
  <c r="M335" i="8"/>
  <c r="K335" i="8"/>
  <c r="K399" i="8"/>
  <c r="M399" i="8"/>
  <c r="K423" i="8"/>
  <c r="M423" i="8"/>
  <c r="K254" i="8"/>
  <c r="M254" i="8"/>
  <c r="M232" i="8"/>
  <c r="K232" i="8"/>
  <c r="K328" i="8"/>
  <c r="M328" i="8"/>
  <c r="M342" i="8"/>
  <c r="K342" i="8"/>
  <c r="K517" i="8"/>
  <c r="M517" i="8"/>
  <c r="K303" i="8"/>
  <c r="M303" i="8"/>
  <c r="K589" i="8"/>
  <c r="M589" i="8"/>
  <c r="K150" i="8"/>
  <c r="M150" i="8"/>
  <c r="K294" i="8"/>
  <c r="M294" i="8"/>
  <c r="M523" i="8"/>
  <c r="K523" i="8"/>
  <c r="K549" i="8"/>
  <c r="M549" i="8"/>
  <c r="M401" i="8"/>
  <c r="K401" i="8"/>
  <c r="K511" i="8"/>
  <c r="M511" i="8"/>
  <c r="K544" i="8"/>
  <c r="M544" i="8"/>
  <c r="M275" i="8"/>
  <c r="K275" i="8"/>
  <c r="K313" i="8"/>
  <c r="M313" i="8"/>
  <c r="K39" i="8"/>
  <c r="M39" i="8"/>
  <c r="K282" i="8"/>
  <c r="M282" i="8"/>
  <c r="K403" i="8"/>
  <c r="M403" i="8"/>
  <c r="K171" i="8"/>
  <c r="M171" i="8"/>
  <c r="K123" i="8"/>
  <c r="M123" i="8"/>
  <c r="K41" i="8"/>
  <c r="M41" i="8"/>
  <c r="K554" i="8"/>
  <c r="M554" i="8"/>
  <c r="M292" i="8"/>
  <c r="K292" i="8"/>
  <c r="M175" i="8"/>
  <c r="K175" i="8"/>
  <c r="K225" i="8"/>
  <c r="M225" i="8"/>
  <c r="K333" i="8"/>
  <c r="M333" i="8"/>
  <c r="M621" i="8"/>
  <c r="K621" i="8"/>
  <c r="K564" i="8"/>
  <c r="M564" i="8"/>
  <c r="K418" i="8"/>
  <c r="M418" i="8"/>
  <c r="M370" i="8"/>
  <c r="K370" i="8"/>
  <c r="K285" i="8"/>
  <c r="M285" i="8"/>
  <c r="M107" i="8"/>
  <c r="K107" i="8"/>
  <c r="K378" i="8"/>
  <c r="M378" i="8"/>
  <c r="M447" i="8"/>
  <c r="K447" i="8"/>
  <c r="K20" i="8"/>
  <c r="M20" i="8"/>
  <c r="K485" i="8"/>
  <c r="M485" i="8"/>
  <c r="K153" i="8"/>
  <c r="M153" i="8"/>
  <c r="K373" i="8"/>
  <c r="M373" i="8"/>
  <c r="K181" i="8"/>
  <c r="M181" i="8"/>
  <c r="K348" i="8"/>
  <c r="M348" i="8"/>
  <c r="K606" i="8"/>
  <c r="M606" i="8"/>
  <c r="K211" i="8"/>
  <c r="M211" i="8"/>
  <c r="K552" i="8"/>
  <c r="M552" i="8"/>
  <c r="K516" i="8"/>
  <c r="M516" i="8"/>
  <c r="M372" i="8"/>
  <c r="K372" i="8"/>
  <c r="K371" i="8"/>
  <c r="M371" i="8"/>
  <c r="M99" i="8"/>
  <c r="K99" i="8"/>
  <c r="K103" i="8"/>
  <c r="M103" i="8"/>
  <c r="K497" i="8"/>
  <c r="M497" i="8"/>
  <c r="K550" i="8"/>
  <c r="M550" i="8"/>
  <c r="K140" i="8"/>
  <c r="M140" i="8"/>
  <c r="K163" i="8"/>
  <c r="M163" i="8"/>
  <c r="K610" i="8"/>
  <c r="M610" i="8"/>
  <c r="K127" i="8"/>
  <c r="M127" i="8"/>
  <c r="K155" i="8"/>
  <c r="M155" i="8"/>
  <c r="K18" i="8"/>
  <c r="M18" i="8"/>
  <c r="K205" i="8"/>
  <c r="M205" i="8"/>
  <c r="K451" i="8"/>
  <c r="M451" i="8"/>
  <c r="K632" i="8"/>
  <c r="M632" i="8"/>
  <c r="K608" i="8"/>
  <c r="M608" i="8"/>
  <c r="K570" i="8"/>
  <c r="M570" i="8"/>
  <c r="K5" i="8"/>
  <c r="M5" i="8"/>
  <c r="K60" i="8"/>
  <c r="M60" i="8"/>
  <c r="K435" i="8"/>
  <c r="M435" i="8"/>
  <c r="K339" i="8"/>
  <c r="M339" i="8"/>
  <c r="K76" i="8"/>
  <c r="M76" i="8"/>
  <c r="M74" i="8"/>
  <c r="K74" i="8"/>
  <c r="K320" i="8"/>
  <c r="M320" i="8"/>
  <c r="K411" i="8"/>
  <c r="M411" i="8"/>
  <c r="K11" i="8"/>
  <c r="M11" i="8"/>
  <c r="K25" i="8"/>
  <c r="M25" i="8"/>
  <c r="K137" i="8"/>
  <c r="M137" i="8"/>
  <c r="K144" i="8"/>
  <c r="M144" i="8"/>
  <c r="K615" i="8"/>
  <c r="M615" i="8"/>
  <c r="K13" i="8"/>
  <c r="M13" i="8"/>
  <c r="K198" i="8"/>
  <c r="M198" i="8"/>
  <c r="K332" i="8"/>
  <c r="M332" i="8"/>
  <c r="K519" i="8"/>
  <c r="M519" i="8"/>
  <c r="K78" i="8"/>
  <c r="M78" i="8"/>
  <c r="M115" i="8"/>
  <c r="K115" i="8"/>
  <c r="K234" i="8"/>
  <c r="M234" i="8"/>
  <c r="K495" i="8"/>
  <c r="M495" i="8"/>
  <c r="M241" i="8"/>
  <c r="K241" i="8"/>
  <c r="K506" i="8"/>
  <c r="M506" i="8"/>
  <c r="K195" i="8"/>
  <c r="M195" i="8"/>
  <c r="M160" i="8"/>
  <c r="K160" i="8"/>
  <c r="K465" i="8"/>
  <c r="M465" i="8"/>
  <c r="K389" i="8"/>
  <c r="M389" i="8"/>
  <c r="K376" i="8"/>
  <c r="M376" i="8"/>
  <c r="K38" i="8"/>
  <c r="M38" i="8"/>
  <c r="K134" i="8"/>
  <c r="M134" i="8"/>
  <c r="J643" i="8"/>
  <c r="D20" i="7" s="1"/>
  <c r="K443" i="8"/>
  <c r="M443" i="8"/>
  <c r="K165" i="8"/>
  <c r="M165" i="8"/>
  <c r="K572" i="8"/>
  <c r="M572" i="8"/>
  <c r="M273" i="8"/>
  <c r="K273" i="8"/>
  <c r="K427" i="8"/>
  <c r="M427" i="8"/>
  <c r="K626" i="8"/>
  <c r="M626" i="8"/>
  <c r="K246" i="8"/>
  <c r="M246" i="8"/>
  <c r="K541" i="8"/>
  <c r="M541" i="8"/>
  <c r="K180" i="8"/>
  <c r="M180" i="8"/>
  <c r="M213" i="8"/>
  <c r="K213" i="8"/>
  <c r="M605" i="8"/>
  <c r="K605" i="8"/>
  <c r="K28" i="8"/>
  <c r="M28" i="8"/>
  <c r="M501" i="8"/>
  <c r="K501" i="8"/>
  <c r="K609" i="8"/>
  <c r="M609" i="8"/>
  <c r="K619" i="8"/>
  <c r="M619" i="8"/>
  <c r="K590" i="8"/>
  <c r="M590" i="8"/>
  <c r="M247" i="8"/>
  <c r="K247" i="8"/>
  <c r="K551" i="8"/>
  <c r="M551" i="8"/>
  <c r="K110" i="8"/>
  <c r="M110" i="8"/>
  <c r="K353" i="8"/>
  <c r="M353" i="8"/>
  <c r="M251" i="8"/>
  <c r="K251" i="8"/>
  <c r="K19" i="8"/>
  <c r="M19" i="8"/>
  <c r="K493" i="8"/>
  <c r="M493" i="8"/>
  <c r="K340" i="8"/>
  <c r="M340" i="8"/>
  <c r="K87" i="8"/>
  <c r="M87" i="8"/>
  <c r="K100" i="8"/>
  <c r="M100" i="8"/>
  <c r="M525" i="8"/>
  <c r="K525" i="8"/>
  <c r="K634" i="8"/>
  <c r="M634" i="8"/>
  <c r="K299" i="8"/>
  <c r="M299" i="8"/>
  <c r="K463" i="8"/>
  <c r="M463" i="8"/>
  <c r="K510" i="8"/>
  <c r="M510" i="8"/>
  <c r="K484" i="8"/>
  <c r="M484" i="8"/>
  <c r="M349" i="8"/>
  <c r="K349" i="8"/>
  <c r="K539" i="8"/>
  <c r="M539" i="8"/>
  <c r="M62" i="8"/>
  <c r="K62" i="8"/>
  <c r="K562" i="8"/>
  <c r="M562" i="8"/>
  <c r="M585" i="8"/>
  <c r="K585" i="8"/>
  <c r="M92" i="8"/>
  <c r="K92" i="8"/>
  <c r="K377" i="8"/>
  <c r="M377" i="8"/>
  <c r="K231" i="8"/>
  <c r="M231" i="8"/>
  <c r="K68" i="8"/>
  <c r="M68" i="8"/>
  <c r="M454" i="8"/>
  <c r="K454" i="8"/>
  <c r="K439" i="8"/>
  <c r="M439" i="8"/>
  <c r="K432" i="8"/>
  <c r="M432" i="8"/>
  <c r="M309" i="8"/>
  <c r="K309" i="8"/>
  <c r="M437" i="8"/>
  <c r="K437" i="8"/>
  <c r="K536" i="8"/>
  <c r="M536" i="8"/>
  <c r="K187" i="8"/>
  <c r="M187" i="8"/>
  <c r="M556" i="8"/>
  <c r="K556" i="8"/>
  <c r="M162" i="8"/>
  <c r="K162" i="8"/>
  <c r="K233" i="8"/>
  <c r="M233" i="8"/>
  <c r="K118" i="8"/>
  <c r="M118" i="8"/>
  <c r="K235" i="8"/>
  <c r="M235" i="8"/>
  <c r="K65" i="8"/>
  <c r="M65" i="8"/>
  <c r="K598" i="8"/>
  <c r="M598" i="8"/>
  <c r="K636" i="8"/>
  <c r="M636" i="8"/>
  <c r="K93" i="8"/>
  <c r="M93" i="8"/>
  <c r="K488" i="8"/>
  <c r="M488" i="8"/>
  <c r="K223" i="8"/>
  <c r="M223" i="8"/>
  <c r="K532" i="8"/>
  <c r="M532" i="8"/>
  <c r="K563" i="8"/>
  <c r="M563" i="8"/>
  <c r="K7" i="8"/>
  <c r="M7" i="8"/>
  <c r="M15" i="8"/>
  <c r="K15" i="8"/>
  <c r="K193" i="8"/>
  <c r="M193" i="8"/>
  <c r="K512" i="8"/>
  <c r="M512" i="8"/>
  <c r="K461" i="8"/>
  <c r="M461" i="8"/>
  <c r="K49" i="8"/>
  <c r="M49" i="8"/>
  <c r="K597" i="8"/>
  <c r="M597" i="8"/>
  <c r="M244" i="8"/>
  <c r="K244" i="8"/>
  <c r="K124" i="8"/>
  <c r="M124" i="8"/>
  <c r="M500" i="8"/>
  <c r="K500" i="8"/>
  <c r="K114" i="8"/>
  <c r="M114" i="8"/>
  <c r="K204" i="8"/>
  <c r="M204" i="8"/>
  <c r="K301" i="8"/>
  <c r="M301" i="8"/>
  <c r="K271" i="8"/>
  <c r="M271" i="8"/>
  <c r="K406" i="8"/>
  <c r="M406" i="8"/>
  <c r="K256" i="8"/>
  <c r="M256" i="8"/>
  <c r="M361" i="8"/>
  <c r="K361" i="8"/>
  <c r="K573" i="8"/>
  <c r="M573" i="8"/>
  <c r="J644" i="8"/>
  <c r="E20" i="7" s="1"/>
  <c r="M367" i="8"/>
  <c r="K367" i="8"/>
  <c r="K416" i="8"/>
  <c r="M416" i="8"/>
  <c r="K567" i="8"/>
  <c r="M567" i="8"/>
  <c r="K374" i="8"/>
  <c r="M374" i="8"/>
  <c r="K146" i="8"/>
  <c r="M146" i="8"/>
  <c r="K108" i="8"/>
  <c r="M108" i="8"/>
  <c r="K581" i="8"/>
  <c r="M581" i="8"/>
  <c r="K442" i="8"/>
  <c r="M442" i="8"/>
  <c r="K624" i="8"/>
  <c r="M624" i="8"/>
  <c r="M298" i="8"/>
  <c r="K298" i="8"/>
  <c r="M141" i="8"/>
  <c r="K141" i="8"/>
  <c r="K458" i="8"/>
  <c r="M458" i="8"/>
  <c r="M83" i="8"/>
  <c r="K83" i="8"/>
  <c r="K216" i="8"/>
  <c r="M216" i="8"/>
  <c r="K375" i="8"/>
  <c r="M375" i="8"/>
  <c r="K317" i="8"/>
  <c r="M317" i="8"/>
  <c r="K529" i="8"/>
  <c r="M529" i="8"/>
  <c r="K385" i="8"/>
  <c r="M385" i="8"/>
  <c r="K338" i="8"/>
  <c r="M338" i="8"/>
  <c r="K243" i="8"/>
  <c r="M243" i="8"/>
  <c r="K419" i="8"/>
  <c r="M419" i="8"/>
  <c r="M638" i="8"/>
  <c r="K638" i="8"/>
  <c r="K483" i="8"/>
  <c r="M483" i="8"/>
  <c r="M623" i="8"/>
  <c r="K623" i="8"/>
  <c r="M455" i="8"/>
  <c r="K455" i="8"/>
  <c r="K237" i="8"/>
  <c r="M237" i="8"/>
  <c r="K575" i="8"/>
  <c r="M575" i="8"/>
  <c r="M594" i="8"/>
  <c r="K594" i="8"/>
  <c r="K324" i="8"/>
  <c r="M324" i="8"/>
  <c r="K445" i="8"/>
  <c r="M445" i="8"/>
  <c r="K527" i="8"/>
  <c r="M527" i="8"/>
  <c r="K14" i="8"/>
  <c r="M14" i="8"/>
  <c r="M464" i="8"/>
  <c r="K464" i="8"/>
  <c r="K227" i="8"/>
  <c r="M227" i="8"/>
  <c r="K588" i="8"/>
  <c r="M588" i="8"/>
  <c r="K33" i="8"/>
  <c r="M33" i="8"/>
  <c r="K71" i="8"/>
  <c r="M71" i="8"/>
  <c r="K587" i="8"/>
  <c r="M587" i="8"/>
  <c r="K221" i="8"/>
  <c r="M221" i="8"/>
  <c r="K629" i="8"/>
  <c r="M629" i="8"/>
  <c r="K321" i="8"/>
  <c r="M321" i="8"/>
  <c r="K131" i="8"/>
  <c r="M131" i="8"/>
  <c r="M139" i="8"/>
  <c r="K139" i="8"/>
  <c r="K382" i="8"/>
  <c r="M382" i="8"/>
  <c r="K429" i="8"/>
  <c r="M429" i="8"/>
  <c r="M471" i="8"/>
  <c r="K471" i="8"/>
  <c r="K499" i="8"/>
  <c r="M499" i="8"/>
  <c r="K307" i="8"/>
  <c r="M307" i="8"/>
  <c r="K611" i="8"/>
  <c r="M611" i="8"/>
  <c r="K86" i="8"/>
  <c r="M86" i="8"/>
  <c r="M521" i="8"/>
  <c r="K521" i="8"/>
  <c r="K280" i="8"/>
  <c r="M280" i="8"/>
  <c r="K296" i="8"/>
  <c r="M296" i="8"/>
  <c r="K302" i="8"/>
  <c r="M302" i="8"/>
  <c r="K72" i="8"/>
  <c r="M72" i="8"/>
  <c r="K185" i="8"/>
  <c r="M185" i="8"/>
  <c r="K236" i="8"/>
  <c r="M236" i="8"/>
  <c r="K81" i="8"/>
  <c r="M81" i="8"/>
  <c r="K206" i="8"/>
  <c r="M206" i="8"/>
  <c r="K441" i="8"/>
  <c r="M441" i="8"/>
  <c r="K426" i="8"/>
  <c r="M426" i="8"/>
  <c r="K547" i="8"/>
  <c r="M547" i="8"/>
  <c r="K323" i="8"/>
  <c r="M323" i="8"/>
  <c r="M142" i="8"/>
  <c r="K142" i="8"/>
  <c r="K369" i="8"/>
  <c r="M369" i="8"/>
  <c r="K57" i="8"/>
  <c r="M57" i="8"/>
  <c r="K4" i="8"/>
  <c r="M4" i="8"/>
  <c r="K75" i="8"/>
  <c r="M75" i="8"/>
  <c r="K308" i="8"/>
  <c r="M308" i="8"/>
  <c r="K476" i="8"/>
  <c r="M476" i="8"/>
  <c r="K166" i="8"/>
  <c r="M166" i="8"/>
  <c r="K189" i="8"/>
  <c r="M189" i="8"/>
  <c r="K207" i="8"/>
  <c r="M207" i="8"/>
  <c r="M66" i="8"/>
  <c r="K66" i="8"/>
  <c r="K265" i="8"/>
  <c r="M265" i="8"/>
  <c r="K410" i="8"/>
  <c r="M410" i="8"/>
  <c r="K135" i="8"/>
  <c r="M135" i="8"/>
  <c r="K453" i="8"/>
  <c r="M453" i="8"/>
  <c r="K386" i="8"/>
  <c r="M386" i="8"/>
  <c r="K368" i="8"/>
  <c r="M368" i="8"/>
  <c r="K164" i="8"/>
  <c r="M164" i="8"/>
  <c r="K425" i="8"/>
  <c r="M425" i="8"/>
  <c r="K262" i="8"/>
  <c r="M262" i="8"/>
  <c r="K277" i="8"/>
  <c r="M277" i="8"/>
  <c r="M316" i="8"/>
  <c r="K316" i="8"/>
  <c r="M201" i="8"/>
  <c r="K201" i="8"/>
  <c r="M354" i="8"/>
  <c r="K354" i="8"/>
  <c r="K245" i="8"/>
  <c r="M245" i="8"/>
  <c r="K300" i="8"/>
  <c r="M300" i="8"/>
  <c r="K405" i="8"/>
  <c r="M405" i="8"/>
  <c r="M434" i="8"/>
  <c r="K434" i="8"/>
  <c r="K491" i="8"/>
  <c r="M491" i="8"/>
  <c r="K502" i="8"/>
  <c r="M502" i="8"/>
  <c r="K641" i="8"/>
  <c r="M641" i="8"/>
  <c r="K604" i="8"/>
  <c r="M604" i="8"/>
  <c r="K421" i="8"/>
  <c r="M421" i="8"/>
  <c r="K326" i="8"/>
  <c r="M326" i="8"/>
  <c r="K424" i="8"/>
  <c r="M424" i="8"/>
  <c r="M508" i="8"/>
  <c r="K508" i="8"/>
  <c r="K522" i="8"/>
  <c r="M522" i="8"/>
  <c r="K503" i="8"/>
  <c r="M503" i="8"/>
  <c r="K345" i="8"/>
  <c r="M345" i="8"/>
  <c r="K355" i="8"/>
  <c r="M355" i="8"/>
  <c r="M53" i="8"/>
  <c r="K53" i="8"/>
  <c r="M56" i="8"/>
  <c r="K56" i="8"/>
  <c r="K365" i="8"/>
  <c r="M365" i="8"/>
  <c r="K202" i="8"/>
  <c r="M202" i="8"/>
  <c r="K255" i="8"/>
  <c r="M255" i="8"/>
  <c r="K468" i="8"/>
  <c r="M468" i="8"/>
  <c r="K472" i="8"/>
  <c r="M472" i="8"/>
  <c r="K304" i="8"/>
  <c r="M304" i="8"/>
  <c r="K557" i="8"/>
  <c r="M557" i="8"/>
  <c r="M515" i="8"/>
  <c r="K515" i="8"/>
  <c r="M55" i="8"/>
  <c r="K55" i="8"/>
  <c r="H20" i="7"/>
  <c r="K158" i="8"/>
  <c r="M158" i="8"/>
  <c r="K583" i="8"/>
  <c r="M583" i="8"/>
  <c r="K614" i="8"/>
  <c r="M614" i="8"/>
  <c r="K566" i="8"/>
  <c r="M566" i="8"/>
  <c r="K79" i="8"/>
  <c r="M79" i="8"/>
  <c r="K628" i="8"/>
  <c r="M628" i="8"/>
  <c r="K138" i="8"/>
  <c r="M138" i="8"/>
  <c r="M42" i="8"/>
  <c r="K42" i="8"/>
  <c r="K82" i="8"/>
  <c r="M82" i="8"/>
  <c r="K40" i="8"/>
  <c r="M40" i="8"/>
  <c r="M535" i="8"/>
  <c r="K535" i="8"/>
  <c r="K576" i="8"/>
  <c r="M576" i="8"/>
  <c r="K59" i="8"/>
  <c r="M59" i="8"/>
  <c r="K352" i="8"/>
  <c r="M352" i="8"/>
  <c r="K553" i="8"/>
  <c r="M553" i="8"/>
  <c r="K266" i="8"/>
  <c r="M266" i="8"/>
  <c r="K203" i="8"/>
  <c r="M203" i="8"/>
  <c r="K45" i="8"/>
  <c r="M45" i="8"/>
  <c r="K584" i="8"/>
  <c r="M584" i="8"/>
  <c r="K186" i="8"/>
  <c r="M186" i="8"/>
  <c r="K274" i="8"/>
  <c r="M274" i="8"/>
  <c r="K286" i="8"/>
  <c r="M286" i="8"/>
  <c r="M239" i="8"/>
  <c r="K239" i="8"/>
  <c r="K616" i="8"/>
  <c r="M616" i="8"/>
  <c r="K356" i="8"/>
  <c r="M356" i="8"/>
  <c r="K494" i="8"/>
  <c r="M494" i="8"/>
  <c r="K21" i="8"/>
  <c r="M21" i="8"/>
  <c r="K546" i="8"/>
  <c r="M546" i="8"/>
  <c r="K226" i="8"/>
  <c r="M226" i="8"/>
  <c r="K363" i="8"/>
  <c r="M363" i="8"/>
  <c r="K208" i="8"/>
  <c r="M208" i="8"/>
  <c r="K524" i="8"/>
  <c r="M524" i="8"/>
  <c r="K34" i="8"/>
  <c r="M34" i="8"/>
  <c r="K492" i="8"/>
  <c r="M492" i="8"/>
  <c r="M542" i="8"/>
  <c r="K542" i="8"/>
  <c r="K69" i="8"/>
  <c r="M69" i="8"/>
  <c r="K538" i="8"/>
  <c r="M538" i="8"/>
  <c r="K281" i="8"/>
  <c r="M281" i="8"/>
  <c r="K392" i="8"/>
  <c r="M392" i="8"/>
  <c r="K351" i="8"/>
  <c r="M351" i="8"/>
  <c r="K229" i="8"/>
  <c r="M229" i="8"/>
  <c r="M182" i="8"/>
  <c r="K182" i="8"/>
  <c r="M109" i="8"/>
  <c r="K109" i="8"/>
  <c r="M126" i="8"/>
  <c r="K126" i="8"/>
  <c r="K29" i="8"/>
  <c r="M29" i="8"/>
  <c r="K70" i="8"/>
  <c r="M70" i="8"/>
  <c r="K404" i="8"/>
  <c r="M404" i="8"/>
  <c r="K268" i="8"/>
  <c r="M268" i="8"/>
  <c r="K102" i="8"/>
  <c r="M102" i="8"/>
  <c r="M396" i="8"/>
  <c r="K396" i="8"/>
  <c r="K121" i="8"/>
  <c r="M121" i="8"/>
  <c r="M272" i="8"/>
  <c r="K272" i="8"/>
  <c r="K116" i="8"/>
  <c r="M116" i="8"/>
  <c r="K132" i="8"/>
  <c r="M132" i="8"/>
  <c r="K170" i="8"/>
  <c r="M170" i="8"/>
  <c r="K220" i="8"/>
  <c r="M220" i="8"/>
  <c r="K168" i="8"/>
  <c r="M168" i="8"/>
  <c r="K466" i="8"/>
  <c r="M466" i="8"/>
  <c r="M639" i="8"/>
  <c r="K639" i="8"/>
  <c r="K446" i="8"/>
  <c r="M446" i="8"/>
  <c r="M84" i="8"/>
  <c r="K84" i="8"/>
  <c r="M178" i="8"/>
  <c r="K178" i="8"/>
  <c r="K548" i="8"/>
  <c r="M548" i="8"/>
  <c r="K194" i="8"/>
  <c r="M194" i="8"/>
  <c r="K327" i="8"/>
  <c r="M327" i="8"/>
  <c r="K582" i="8"/>
  <c r="M582" i="8"/>
  <c r="M98" i="8"/>
  <c r="K98" i="8"/>
  <c r="K257" i="8"/>
  <c r="M257" i="8"/>
  <c r="K400" i="8"/>
  <c r="M400" i="8"/>
  <c r="K209" i="8"/>
  <c r="M209" i="8"/>
  <c r="K637" i="8"/>
  <c r="M637" i="8"/>
  <c r="K263" i="8"/>
  <c r="M263" i="8"/>
  <c r="K259" i="8"/>
  <c r="M259" i="8"/>
  <c r="K409" i="8"/>
  <c r="M409" i="8"/>
  <c r="K219" i="8"/>
  <c r="M219" i="8"/>
  <c r="K252" i="8"/>
  <c r="M252" i="8"/>
  <c r="M260" i="8"/>
  <c r="K260" i="8"/>
  <c r="K318" i="8"/>
  <c r="M318" i="8"/>
  <c r="M188" i="8"/>
  <c r="K188" i="8"/>
  <c r="K261" i="8"/>
  <c r="M261" i="8"/>
  <c r="K12" i="8"/>
  <c r="M12" i="8"/>
  <c r="K489" i="8"/>
  <c r="M489" i="8"/>
  <c r="K413" i="8"/>
  <c r="M413" i="8"/>
  <c r="K381" i="8"/>
  <c r="M381" i="8"/>
  <c r="K147" i="8"/>
  <c r="M147" i="8"/>
  <c r="M264" i="8"/>
  <c r="K264" i="8"/>
  <c r="K290" i="8"/>
  <c r="M290" i="8"/>
  <c r="K258" i="8"/>
  <c r="M258" i="8"/>
  <c r="K415" i="8"/>
  <c r="M415" i="8"/>
  <c r="K133" i="8"/>
  <c r="M133" i="8"/>
  <c r="K459" i="8"/>
  <c r="M459" i="8"/>
  <c r="K383" i="8"/>
  <c r="M383" i="8"/>
  <c r="K96" i="8"/>
  <c r="M96" i="8"/>
  <c r="K431" i="8"/>
  <c r="M431" i="8"/>
  <c r="K379" i="8"/>
  <c r="M379" i="8"/>
  <c r="K129" i="8"/>
  <c r="M129" i="8"/>
  <c r="K607" i="8"/>
  <c r="M607" i="8"/>
  <c r="M580" i="8"/>
  <c r="K580" i="8"/>
  <c r="K595" i="8"/>
  <c r="M595" i="8"/>
  <c r="K23" i="8"/>
  <c r="M23" i="8"/>
  <c r="K565" i="8"/>
  <c r="M565" i="8"/>
  <c r="K414" i="8"/>
  <c r="M414" i="8"/>
  <c r="K362" i="8"/>
  <c r="M362" i="8"/>
  <c r="K380" i="8"/>
  <c r="M380" i="8"/>
  <c r="K408" i="8"/>
  <c r="M408" i="8"/>
  <c r="K106" i="8"/>
  <c r="M106" i="8"/>
  <c r="K603" i="8"/>
  <c r="M603" i="8"/>
  <c r="K136" i="8"/>
  <c r="M136" i="8"/>
  <c r="K184" i="8"/>
  <c r="M184" i="8"/>
  <c r="K477" i="8"/>
  <c r="M477" i="8"/>
  <c r="M63" i="8"/>
  <c r="K63" i="8"/>
  <c r="M625" i="8"/>
  <c r="K625" i="8"/>
  <c r="K169" i="8"/>
  <c r="M169" i="8"/>
  <c r="K90" i="8"/>
  <c r="M90" i="8"/>
  <c r="K341" i="8"/>
  <c r="M341" i="8"/>
  <c r="K482" i="8"/>
  <c r="M482" i="8"/>
  <c r="K167" i="8"/>
  <c r="M167" i="8"/>
  <c r="K284" i="8"/>
  <c r="M284" i="8"/>
  <c r="K336" i="8"/>
  <c r="M336" i="8"/>
  <c r="M560" i="8"/>
  <c r="K560" i="8"/>
  <c r="K112" i="8"/>
  <c r="M112" i="8"/>
  <c r="K440" i="8"/>
  <c r="M440" i="8"/>
  <c r="K24" i="8"/>
  <c r="M24" i="8"/>
  <c r="K390" i="8"/>
  <c r="M390" i="8"/>
  <c r="K343" i="8"/>
  <c r="M343" i="8"/>
  <c r="M228" i="8"/>
  <c r="K228" i="8"/>
  <c r="K555" i="8"/>
  <c r="M555" i="8"/>
  <c r="K640" i="8"/>
  <c r="M640" i="8"/>
  <c r="K97" i="8"/>
  <c r="M97" i="8"/>
  <c r="K240" i="8"/>
  <c r="M240" i="8"/>
  <c r="K337" i="8"/>
  <c r="M337" i="8"/>
  <c r="M420" i="8"/>
  <c r="K420" i="8"/>
  <c r="M322" i="8"/>
  <c r="K322" i="8"/>
  <c r="K276" i="8"/>
  <c r="M276" i="8"/>
  <c r="K143" i="8"/>
  <c r="M143" i="8"/>
  <c r="K534" i="8"/>
  <c r="M534" i="8"/>
  <c r="K568" i="8"/>
  <c r="M568" i="8"/>
  <c r="K73" i="8"/>
  <c r="M73" i="8"/>
  <c r="K617" i="8"/>
  <c r="M617" i="8"/>
  <c r="K156" i="8"/>
  <c r="M156" i="8"/>
  <c r="M311" i="8"/>
  <c r="K311" i="8"/>
  <c r="K395" i="8"/>
  <c r="M395" i="8"/>
  <c r="K344" i="8"/>
  <c r="M344" i="8"/>
  <c r="K26" i="8"/>
  <c r="M26" i="8"/>
  <c r="M154" i="8"/>
  <c r="K154" i="8"/>
  <c r="K95" i="8"/>
  <c r="M95" i="8"/>
  <c r="K176" i="8"/>
  <c r="M176" i="8"/>
  <c r="K319" i="8"/>
  <c r="M319" i="8"/>
  <c r="M393" i="8"/>
  <c r="K393" i="8"/>
  <c r="M152" i="8"/>
  <c r="K152" i="8"/>
  <c r="K174" i="8"/>
  <c r="M174" i="8"/>
  <c r="M51" i="8"/>
  <c r="K51" i="8"/>
  <c r="K214" i="8"/>
  <c r="M214" i="8"/>
  <c r="K613" i="8"/>
  <c r="M613" i="8"/>
  <c r="K230" i="8"/>
  <c r="M230" i="8"/>
  <c r="K179" i="8"/>
  <c r="M179" i="8"/>
  <c r="K444" i="8"/>
  <c r="M444" i="8"/>
  <c r="K620" i="8"/>
  <c r="M620" i="8"/>
  <c r="K627" i="8"/>
  <c r="M627" i="8"/>
  <c r="K9" i="8"/>
  <c r="M9" i="8"/>
  <c r="K448" i="8"/>
  <c r="M448" i="8"/>
  <c r="M47" i="8"/>
  <c r="K47" i="8"/>
  <c r="K558" i="8"/>
  <c r="M558" i="8"/>
  <c r="M360" i="8"/>
  <c r="K360" i="8"/>
  <c r="K537" i="8"/>
  <c r="M537" i="8"/>
  <c r="K297" i="8"/>
  <c r="M297" i="8"/>
  <c r="K347" i="8"/>
  <c r="M347" i="8"/>
  <c r="K210" i="8"/>
  <c r="M210" i="8"/>
  <c r="K77" i="8"/>
  <c r="M77" i="8"/>
  <c r="K331" i="8"/>
  <c r="M331" i="8"/>
  <c r="M159" i="8"/>
  <c r="K159" i="8"/>
  <c r="M94" i="8"/>
  <c r="K94" i="8"/>
  <c r="K191" i="8"/>
  <c r="M191" i="8"/>
  <c r="K31" i="8"/>
  <c r="M31" i="8"/>
  <c r="M283" i="8"/>
  <c r="K283" i="8"/>
  <c r="K540" i="8"/>
  <c r="M540" i="8"/>
  <c r="K253" i="8"/>
  <c r="M253" i="8"/>
  <c r="K635" i="8"/>
  <c r="M635" i="8"/>
  <c r="K364" i="8"/>
  <c r="M364" i="8"/>
  <c r="K514" i="8"/>
  <c r="M514" i="8"/>
  <c r="K192" i="8"/>
  <c r="M192" i="8"/>
  <c r="K67" i="8"/>
  <c r="M67" i="8"/>
  <c r="M592" i="8"/>
  <c r="K592" i="8"/>
  <c r="M467" i="8"/>
  <c r="K467" i="8"/>
  <c r="K16" i="8"/>
  <c r="M16" i="8"/>
  <c r="K430" i="8"/>
  <c r="M430" i="8"/>
  <c r="M422" i="8"/>
  <c r="K422" i="8"/>
  <c r="K50" i="8"/>
  <c r="M50" i="8"/>
  <c r="K599" i="8"/>
  <c r="M599" i="8"/>
  <c r="M543" i="8"/>
  <c r="K543" i="8"/>
  <c r="K310" i="8"/>
  <c r="M310" i="8"/>
  <c r="M388" i="8"/>
  <c r="K388" i="8"/>
  <c r="K151" i="8"/>
  <c r="M151" i="8"/>
  <c r="K101" i="8"/>
  <c r="M101" i="8"/>
  <c r="M473" i="8"/>
  <c r="K473" i="8"/>
  <c r="K10" i="8"/>
  <c r="M10" i="8"/>
  <c r="K359" i="8"/>
  <c r="M359" i="8"/>
  <c r="K325" i="8"/>
  <c r="M325" i="8"/>
  <c r="K622" i="8"/>
  <c r="M622" i="8"/>
  <c r="K54" i="8"/>
  <c r="M54" i="8"/>
  <c r="K394" i="8"/>
  <c r="M394" i="8"/>
  <c r="K173" i="8"/>
  <c r="M173" i="8"/>
  <c r="K330" i="8"/>
  <c r="M330" i="8"/>
  <c r="K88" i="8"/>
  <c r="M88" i="8"/>
  <c r="K520" i="8"/>
  <c r="M520" i="8"/>
  <c r="M602" i="8"/>
  <c r="K602" i="8"/>
  <c r="K449" i="8"/>
  <c r="M449" i="8"/>
  <c r="M222" i="8"/>
  <c r="K222" i="8"/>
  <c r="K238" i="8"/>
  <c r="M238" i="8"/>
  <c r="K250" i="8"/>
  <c r="M250" i="8"/>
  <c r="K224" i="8"/>
  <c r="M224" i="8"/>
  <c r="K113" i="8"/>
  <c r="M113" i="8"/>
  <c r="K43" i="8"/>
  <c r="M43" i="8"/>
  <c r="K496" i="8"/>
  <c r="M496" i="8"/>
  <c r="K80" i="8"/>
  <c r="M80" i="8"/>
  <c r="K474" i="8"/>
  <c r="M474" i="8"/>
  <c r="M120" i="8"/>
  <c r="K120" i="8"/>
  <c r="K44" i="8"/>
  <c r="M44" i="8"/>
  <c r="M334" i="8"/>
  <c r="K334" i="8"/>
  <c r="M200" i="8"/>
  <c r="K200" i="8"/>
  <c r="K490" i="8"/>
  <c r="M490" i="8"/>
  <c r="K596" i="8"/>
  <c r="M596" i="8"/>
  <c r="K357" i="8"/>
  <c r="M357" i="8"/>
  <c r="K518" i="8"/>
  <c r="M518" i="8"/>
  <c r="K600" i="8"/>
  <c r="M600" i="8"/>
  <c r="K218" i="8"/>
  <c r="M218" i="8"/>
  <c r="K85" i="8"/>
  <c r="M85" i="8"/>
  <c r="K46" i="8"/>
  <c r="M46" i="8"/>
  <c r="K475" i="8"/>
  <c r="M475" i="8"/>
  <c r="K569" i="8"/>
  <c r="M569" i="8"/>
  <c r="M470" i="8"/>
  <c r="K470" i="8"/>
  <c r="K32" i="8"/>
  <c r="M32" i="8"/>
  <c r="K248" i="8"/>
  <c r="M248" i="8"/>
  <c r="K289" i="8"/>
  <c r="M289" i="8"/>
  <c r="M407" i="8"/>
  <c r="K407" i="8"/>
  <c r="K478" i="8"/>
  <c r="M478" i="8"/>
  <c r="K35" i="8"/>
  <c r="M35" i="8"/>
  <c r="M498" i="8"/>
  <c r="K498" i="8"/>
  <c r="K561" i="8"/>
  <c r="M561" i="8"/>
  <c r="K578" i="8"/>
  <c r="M578" i="8"/>
  <c r="K288" i="8"/>
  <c r="M288" i="8"/>
  <c r="K242" i="8"/>
  <c r="M242" i="8"/>
  <c r="M577" i="8"/>
  <c r="K577" i="8"/>
  <c r="K417" i="8"/>
  <c r="M417" i="8"/>
  <c r="K574" i="8"/>
  <c r="M574" i="8"/>
  <c r="K199" i="8"/>
  <c r="M199" i="8"/>
  <c r="K528" i="8"/>
  <c r="M528" i="8"/>
  <c r="K177" i="8"/>
  <c r="M177" i="8"/>
  <c r="M450" i="8"/>
  <c r="K450" i="8"/>
  <c r="K128" i="8"/>
  <c r="M128" i="8"/>
  <c r="K278" i="8"/>
  <c r="M278" i="8"/>
  <c r="K306" i="8"/>
  <c r="M306" i="8"/>
  <c r="K504" i="8"/>
  <c r="M504" i="8"/>
  <c r="K270" i="8"/>
  <c r="M270" i="8"/>
  <c r="K391" i="8"/>
  <c r="M391" i="8"/>
  <c r="M428" i="8"/>
  <c r="K428" i="8"/>
  <c r="K438" i="8"/>
  <c r="M438" i="8"/>
  <c r="K456" i="8"/>
  <c r="M456" i="8"/>
  <c r="K287" i="8"/>
  <c r="M287" i="8"/>
  <c r="K469" i="8"/>
  <c r="M469" i="8"/>
  <c r="K387" i="8"/>
  <c r="M387" i="8"/>
  <c r="M531" i="8"/>
  <c r="K531" i="8"/>
  <c r="K145" i="8"/>
  <c r="M145" i="8"/>
  <c r="M601" i="8"/>
  <c r="K601" i="8"/>
  <c r="K105" i="8"/>
  <c r="M105" i="8"/>
  <c r="M630" i="8"/>
  <c r="K630" i="8"/>
  <c r="K267" i="8"/>
  <c r="M267" i="8"/>
  <c r="K530" i="8"/>
  <c r="M530" i="8"/>
  <c r="K509" i="8"/>
  <c r="M509" i="8"/>
  <c r="K571" i="8"/>
  <c r="M571" i="8"/>
  <c r="K412" i="8"/>
  <c r="M412" i="8"/>
  <c r="K217" i="8"/>
  <c r="M217" i="8"/>
  <c r="K643" i="3"/>
  <c r="K288" i="3"/>
  <c r="K287" i="3"/>
  <c r="K149" i="3"/>
  <c r="K475" i="3"/>
  <c r="K137" i="3"/>
  <c r="K541" i="3"/>
  <c r="K219" i="3"/>
  <c r="K294" i="3"/>
  <c r="K256" i="3"/>
  <c r="K499" i="3"/>
  <c r="K510" i="3"/>
  <c r="K459" i="3"/>
  <c r="K109" i="3"/>
  <c r="K382" i="3"/>
  <c r="K33" i="3"/>
  <c r="K403" i="3"/>
  <c r="K628" i="3"/>
  <c r="K638" i="3"/>
  <c r="K569" i="3"/>
  <c r="K290" i="3"/>
  <c r="K381" i="3"/>
  <c r="K640" i="3"/>
  <c r="K388" i="3"/>
  <c r="K260" i="3"/>
  <c r="K53" i="3"/>
  <c r="K281" i="3"/>
  <c r="K565" i="3"/>
  <c r="K258" i="3"/>
  <c r="K361" i="3"/>
  <c r="K46" i="3"/>
  <c r="K608" i="3"/>
  <c r="K429" i="3"/>
  <c r="K432" i="3"/>
  <c r="K333" i="3"/>
  <c r="K36" i="3"/>
  <c r="K293" i="3"/>
  <c r="K35" i="3"/>
  <c r="K136" i="3"/>
  <c r="K25" i="3"/>
  <c r="K165" i="3"/>
  <c r="K607" i="3"/>
  <c r="K535" i="3"/>
  <c r="K394" i="3"/>
  <c r="K96" i="3"/>
  <c r="K613" i="3"/>
  <c r="K352" i="3"/>
  <c r="K581" i="3"/>
  <c r="K375" i="3"/>
  <c r="K340" i="3"/>
  <c r="K88" i="3"/>
  <c r="K589" i="3"/>
  <c r="K558" i="3"/>
  <c r="K472" i="3"/>
  <c r="K40" i="3"/>
  <c r="K631" i="3"/>
  <c r="K76" i="3"/>
  <c r="K248" i="3"/>
  <c r="K106" i="3"/>
  <c r="K102" i="3"/>
  <c r="K314" i="3"/>
  <c r="K471" i="3"/>
  <c r="K310" i="3"/>
  <c r="K409" i="3"/>
  <c r="K289" i="3"/>
  <c r="K467" i="3"/>
  <c r="K121" i="3"/>
  <c r="K635" i="3"/>
  <c r="K351" i="3"/>
  <c r="K321" i="3"/>
  <c r="K231" i="3"/>
  <c r="K554" i="3"/>
  <c r="K349" i="3"/>
  <c r="K457" i="3"/>
  <c r="K606" i="3"/>
  <c r="K624" i="3"/>
  <c r="K51" i="3"/>
  <c r="K275" i="3"/>
  <c r="K491" i="3"/>
  <c r="K172" i="3"/>
  <c r="K578" i="3"/>
  <c r="K217" i="3"/>
  <c r="K422" i="3"/>
  <c r="K298" i="3"/>
  <c r="K151" i="3"/>
  <c r="K90" i="3"/>
  <c r="K164" i="3"/>
  <c r="K386" i="3"/>
  <c r="K30" i="3"/>
  <c r="K611" i="3"/>
  <c r="K517" i="3"/>
  <c r="K226" i="3"/>
  <c r="K456" i="3"/>
  <c r="K593" i="3"/>
  <c r="K34" i="3"/>
  <c r="K150" i="3"/>
  <c r="K636" i="3"/>
  <c r="K511" i="3"/>
  <c r="K263" i="3"/>
  <c r="K207" i="3"/>
  <c r="K553" i="3"/>
  <c r="K641" i="3"/>
  <c r="K153" i="3"/>
  <c r="K43" i="3"/>
  <c r="K278" i="3"/>
  <c r="K252" i="3"/>
  <c r="K430" i="3"/>
  <c r="K70" i="3"/>
  <c r="K95" i="3"/>
  <c r="K75" i="3"/>
  <c r="K410" i="3"/>
  <c r="K286" i="3"/>
  <c r="K492" i="3"/>
  <c r="K588" i="3"/>
  <c r="K539" i="3"/>
  <c r="K39" i="3"/>
  <c r="K346" i="3"/>
  <c r="K568" i="3"/>
  <c r="K85" i="3"/>
  <c r="K362" i="3"/>
  <c r="K525" i="3"/>
  <c r="K523" i="3"/>
  <c r="K402" i="3"/>
  <c r="K201" i="3"/>
  <c r="K200" i="3"/>
  <c r="K605" i="3"/>
  <c r="K331" i="3"/>
  <c r="K249" i="3"/>
  <c r="K616" i="3"/>
  <c r="K480" i="3"/>
  <c r="K489" i="3"/>
  <c r="K138" i="3"/>
  <c r="K496" i="3"/>
  <c r="K359" i="3"/>
  <c r="K210" i="3"/>
  <c r="K157" i="3"/>
  <c r="K246" i="3"/>
  <c r="K250" i="3"/>
  <c r="K614" i="3"/>
  <c r="K431" i="3"/>
  <c r="K392" i="3"/>
  <c r="K618" i="3"/>
  <c r="K461" i="3"/>
  <c r="K595" i="3"/>
  <c r="K194" i="3"/>
  <c r="K455" i="3"/>
  <c r="K603" i="3"/>
  <c r="K229" i="3"/>
  <c r="K423" i="3"/>
  <c r="K5" i="3"/>
  <c r="K398" i="3"/>
  <c r="K101" i="3"/>
  <c r="K119" i="3"/>
  <c r="K134" i="3"/>
  <c r="K159" i="3"/>
  <c r="K244" i="3"/>
  <c r="K550" i="3"/>
  <c r="K55" i="3"/>
  <c r="K598" i="3"/>
  <c r="K559" i="3"/>
  <c r="K299" i="3"/>
  <c r="K190" i="3"/>
  <c r="K415" i="3"/>
  <c r="K125" i="3"/>
  <c r="K50" i="3"/>
  <c r="K253" i="3"/>
  <c r="K576" i="3"/>
  <c r="K414" i="3"/>
  <c r="K579" i="3"/>
  <c r="K587" i="3"/>
  <c r="K170" i="3"/>
  <c r="K236" i="3"/>
  <c r="K575" i="3"/>
  <c r="K181" i="3"/>
  <c r="K295" i="3"/>
  <c r="K21" i="3"/>
  <c r="K594" i="3"/>
  <c r="K562" i="3"/>
  <c r="K83" i="3"/>
  <c r="K178" i="3"/>
  <c r="K323" i="3"/>
  <c r="K508" i="3"/>
  <c r="K242" i="3"/>
  <c r="K322" i="3"/>
  <c r="K354" i="3"/>
  <c r="K401" i="3"/>
  <c r="K612" i="3"/>
  <c r="K268" i="3"/>
  <c r="K208" i="3"/>
  <c r="K444" i="3"/>
  <c r="K82" i="3"/>
  <c r="K413" i="3"/>
  <c r="K488" i="3"/>
  <c r="K546" i="3"/>
  <c r="K324" i="3"/>
  <c r="K634" i="3"/>
  <c r="K549" i="3"/>
  <c r="K304" i="3"/>
  <c r="K339" i="3"/>
  <c r="K490" i="3"/>
  <c r="K23" i="3"/>
  <c r="K360" i="3"/>
  <c r="K10" i="3"/>
  <c r="K551" i="3"/>
  <c r="K572" i="3"/>
  <c r="K329" i="3"/>
  <c r="K507" i="3"/>
  <c r="K251" i="3"/>
  <c r="K633" i="3"/>
  <c r="K342" i="3"/>
  <c r="K8" i="3"/>
  <c r="K189" i="3"/>
  <c r="K500" i="3"/>
  <c r="K610" i="3"/>
  <c r="K487" i="3"/>
  <c r="K393" i="3"/>
  <c r="K59" i="3"/>
  <c r="K214" i="3"/>
  <c r="K216" i="3"/>
  <c r="K279" i="3"/>
  <c r="K58" i="3"/>
  <c r="K320" i="3"/>
  <c r="K557" i="3"/>
  <c r="K317" i="3"/>
  <c r="K169" i="3"/>
  <c r="K132" i="3"/>
  <c r="K173" i="3"/>
  <c r="K347" i="3"/>
  <c r="K567" i="3"/>
  <c r="K449" i="3"/>
  <c r="K179" i="3"/>
  <c r="K537" i="3"/>
  <c r="K416" i="3"/>
  <c r="K526" i="3"/>
  <c r="K629" i="3"/>
  <c r="K570" i="3"/>
  <c r="K223" i="3"/>
  <c r="K348" i="3"/>
  <c r="K77" i="3"/>
  <c r="K604" i="3"/>
  <c r="K161" i="3"/>
  <c r="K245" i="3"/>
  <c r="K303" i="3"/>
  <c r="K584" i="3"/>
  <c r="K561" i="3"/>
  <c r="K195" i="3"/>
  <c r="K234" i="3"/>
  <c r="K81" i="3"/>
  <c r="K206" i="3"/>
  <c r="K356" i="3"/>
  <c r="K49" i="3"/>
  <c r="K536" i="3"/>
  <c r="K171" i="3"/>
  <c r="K300" i="3"/>
  <c r="K627" i="3"/>
  <c r="K80" i="3"/>
  <c r="K232" i="3"/>
  <c r="K272" i="3"/>
  <c r="K296" i="3"/>
  <c r="K424" i="3"/>
  <c r="K100" i="3"/>
  <c r="K412" i="3"/>
  <c r="K98" i="3"/>
  <c r="K174" i="3"/>
  <c r="K379" i="3"/>
  <c r="K87" i="3"/>
  <c r="K520" i="3"/>
  <c r="K89" i="3"/>
  <c r="K48" i="3"/>
  <c r="K114" i="3"/>
  <c r="K503" i="3"/>
  <c r="K547" i="3"/>
  <c r="K552" i="3"/>
  <c r="K421" i="3"/>
  <c r="K239" i="3"/>
  <c r="K623" i="3"/>
  <c r="K42" i="3"/>
  <c r="K437" i="3"/>
  <c r="K126" i="3"/>
  <c r="K609" i="3"/>
  <c r="K141" i="3"/>
  <c r="K213" i="3"/>
  <c r="K533" i="3"/>
  <c r="K368" i="3"/>
  <c r="K512" i="3"/>
  <c r="K62" i="3"/>
  <c r="K146" i="3"/>
  <c r="K470" i="3"/>
  <c r="K191" i="3"/>
  <c r="K67" i="3"/>
  <c r="K434" i="3"/>
  <c r="K327" i="3"/>
  <c r="K464" i="3"/>
  <c r="K383" i="3"/>
  <c r="K108" i="3"/>
  <c r="K238" i="3"/>
  <c r="K182" i="3"/>
  <c r="K306" i="3"/>
  <c r="K110" i="3"/>
  <c r="K218" i="3"/>
  <c r="K282" i="3"/>
  <c r="K97" i="3"/>
  <c r="K284" i="3"/>
  <c r="K220" i="3"/>
  <c r="K380" i="3"/>
  <c r="K363" i="3"/>
  <c r="K527" i="3"/>
  <c r="K202" i="3"/>
  <c r="K92" i="3"/>
  <c r="K158" i="3"/>
  <c r="K17" i="3"/>
  <c r="K619" i="3"/>
  <c r="K505" i="3"/>
  <c r="K180" i="3"/>
  <c r="K61" i="3"/>
  <c r="K335" i="3"/>
  <c r="K204" i="3"/>
  <c r="K155" i="3"/>
  <c r="K6" i="3"/>
  <c r="K152" i="3"/>
  <c r="K630" i="3"/>
  <c r="K390" i="3"/>
  <c r="K7" i="3"/>
  <c r="K516" i="3"/>
  <c r="K389" i="3"/>
  <c r="K22" i="3"/>
  <c r="K391" i="3"/>
  <c r="K280" i="3"/>
  <c r="K233" i="3"/>
  <c r="K586" i="3"/>
  <c r="K312" i="3"/>
  <c r="K448" i="3"/>
  <c r="K328" i="3"/>
  <c r="K325" i="3"/>
  <c r="K196" i="3"/>
  <c r="K425" i="3"/>
  <c r="K497" i="3"/>
  <c r="K176" i="3"/>
  <c r="K463" i="3"/>
  <c r="K283" i="3"/>
  <c r="K442" i="3"/>
  <c r="K60" i="3"/>
  <c r="K560" i="3"/>
  <c r="K450" i="3"/>
  <c r="K376" i="3"/>
  <c r="K357" i="3"/>
  <c r="K602" i="3"/>
  <c r="K307" i="3"/>
  <c r="K135" i="3"/>
  <c r="K474" i="3"/>
  <c r="K542" i="3"/>
  <c r="K71" i="3"/>
  <c r="K481" i="3"/>
  <c r="K337" i="3"/>
  <c r="K66" i="3"/>
  <c r="K185" i="3"/>
  <c r="K451" i="3"/>
  <c r="K254" i="3"/>
  <c r="K427" i="3"/>
  <c r="K344" i="3"/>
  <c r="K73" i="3"/>
  <c r="K147" i="3"/>
  <c r="K387" i="3"/>
  <c r="K332" i="3"/>
  <c r="K466" i="3"/>
  <c r="K538" i="3"/>
  <c r="K524" i="3"/>
  <c r="K453" i="3"/>
  <c r="K305" i="3"/>
  <c r="K597" i="3"/>
  <c r="K484" i="3"/>
  <c r="K265" i="3"/>
  <c r="K301" i="3"/>
  <c r="K18" i="3"/>
  <c r="K37" i="3"/>
  <c r="K345" i="3"/>
  <c r="K267" i="3"/>
  <c r="K343" i="3"/>
  <c r="K15" i="3"/>
  <c r="K372" i="3"/>
  <c r="K111" i="3"/>
  <c r="K154" i="3"/>
  <c r="K428" i="3"/>
  <c r="K543" i="3"/>
  <c r="K118" i="3"/>
  <c r="K447" i="3"/>
  <c r="K215" i="3"/>
  <c r="K502" i="3"/>
  <c r="K574" i="3"/>
  <c r="K131" i="3"/>
  <c r="K68" i="3"/>
  <c r="K292" i="3"/>
  <c r="K78" i="3"/>
  <c r="K405" i="3"/>
  <c r="K436" i="3"/>
  <c r="K522" i="3"/>
  <c r="K145" i="3"/>
  <c r="K112" i="3"/>
  <c r="K583" i="3"/>
  <c r="K418" i="3"/>
  <c r="K462" i="3"/>
  <c r="K373" i="3"/>
  <c r="K94" i="3"/>
  <c r="K270" i="3"/>
  <c r="K24" i="3"/>
  <c r="K269" i="3"/>
  <c r="K440" i="3"/>
  <c r="K209" i="3"/>
  <c r="K166" i="3"/>
  <c r="K124" i="3"/>
  <c r="K163" i="3"/>
  <c r="K86" i="3"/>
  <c r="K465" i="3"/>
  <c r="K140" i="3"/>
  <c r="K285" i="3"/>
  <c r="K122" i="3"/>
  <c r="K319" i="3"/>
  <c r="K309" i="3"/>
  <c r="K38" i="3"/>
  <c r="K620" i="3"/>
  <c r="K133" i="3"/>
  <c r="K192" i="3"/>
  <c r="K399" i="3"/>
  <c r="K336" i="3"/>
  <c r="K365" i="3"/>
  <c r="K318" i="3"/>
  <c r="K479" i="3"/>
  <c r="K14" i="3"/>
  <c r="K221" i="3"/>
  <c r="K93" i="3"/>
  <c r="K350" i="3"/>
  <c r="K160" i="3"/>
  <c r="K259" i="3"/>
  <c r="K142" i="3"/>
  <c r="K406" i="3"/>
  <c r="K103" i="3"/>
  <c r="K222" i="3"/>
  <c r="K355" i="3"/>
  <c r="K205" i="3"/>
  <c r="K156" i="3"/>
  <c r="K621" i="3"/>
  <c r="K334" i="3"/>
  <c r="K257" i="3"/>
  <c r="K582" i="3"/>
  <c r="K54" i="3"/>
  <c r="K411" i="3"/>
  <c r="K28" i="3"/>
  <c r="K177" i="3"/>
  <c r="K57" i="3"/>
  <c r="K129" i="3"/>
  <c r="K369" i="3"/>
  <c r="K193" i="3"/>
  <c r="K371" i="3"/>
  <c r="K397" i="3"/>
  <c r="K326" i="3"/>
  <c r="K438" i="3"/>
  <c r="K167" i="3"/>
  <c r="K235" i="3"/>
  <c r="K20" i="3"/>
  <c r="K506" i="3"/>
  <c r="K197" i="3"/>
  <c r="K199" i="3"/>
  <c r="K139" i="3"/>
  <c r="K454" i="3"/>
  <c r="K175" i="3"/>
  <c r="K183" i="3"/>
  <c r="K264" i="3"/>
  <c r="K407" i="3"/>
  <c r="K203" i="3"/>
  <c r="K626" i="3"/>
  <c r="K385" i="3"/>
  <c r="K188" i="3"/>
  <c r="K247" i="3"/>
  <c r="K117" i="3"/>
  <c r="K26" i="3"/>
  <c r="K504" i="3"/>
  <c r="K341" i="3"/>
  <c r="K400" i="3"/>
  <c r="K544" i="3"/>
  <c r="K116" i="3"/>
  <c r="K445" i="3"/>
  <c r="K11" i="3"/>
  <c r="K443" i="3"/>
  <c r="K143" i="3"/>
  <c r="K637" i="3"/>
  <c r="K599" i="3"/>
  <c r="K446" i="3"/>
  <c r="K426" i="3"/>
  <c r="K532" i="3"/>
  <c r="K211" i="3"/>
  <c r="K476" i="3"/>
  <c r="K227" i="3"/>
  <c r="K573" i="3"/>
  <c r="K313" i="3"/>
  <c r="K271" i="3"/>
  <c r="K591" i="3"/>
  <c r="K469" i="3"/>
  <c r="K128" i="3"/>
  <c r="K494" i="3"/>
  <c r="K47" i="3"/>
  <c r="K600" i="3"/>
  <c r="K477" i="3"/>
  <c r="K31" i="3"/>
  <c r="K408" i="3"/>
  <c r="K297" i="3"/>
  <c r="K308" i="3"/>
  <c r="K534" i="3"/>
  <c r="K29" i="3"/>
  <c r="K530" i="3"/>
  <c r="K144" i="3"/>
  <c r="K52" i="3"/>
  <c r="K548" i="3"/>
  <c r="K302" i="3"/>
  <c r="K113" i="3"/>
  <c r="K564" i="3"/>
  <c r="K458" i="3"/>
  <c r="K44" i="3"/>
  <c r="K531" i="3"/>
  <c r="K518" i="3"/>
  <c r="K32" i="3"/>
  <c r="K316" i="3"/>
  <c r="K529" i="3"/>
  <c r="K555" i="3"/>
  <c r="K168" i="3"/>
  <c r="K184" i="3"/>
  <c r="K69" i="3"/>
  <c r="K358" i="3"/>
  <c r="K243" i="3"/>
  <c r="K632" i="3"/>
  <c r="K590" i="3"/>
  <c r="K72" i="3"/>
  <c r="K65" i="3"/>
  <c r="K485" i="3"/>
  <c r="K3" i="3"/>
  <c r="K395" i="3"/>
  <c r="K528" i="3"/>
  <c r="K16" i="3"/>
  <c r="K439" i="3"/>
  <c r="K225" i="3"/>
  <c r="K115" i="3"/>
  <c r="K617" i="3"/>
  <c r="K478" i="3"/>
  <c r="K255" i="3"/>
  <c r="K433" i="3"/>
  <c r="K435" i="3"/>
  <c r="K9" i="3"/>
  <c r="K224" i="3"/>
  <c r="K240" i="3"/>
  <c r="K64" i="3"/>
  <c r="K148" i="3"/>
  <c r="K27" i="3"/>
  <c r="K374" i="3"/>
  <c r="K262" i="3"/>
  <c r="K241" i="3"/>
  <c r="K311" i="3"/>
  <c r="K577" i="3"/>
  <c r="K592" i="3"/>
  <c r="K639" i="3"/>
  <c r="K566" i="3"/>
  <c r="K596" i="3"/>
  <c r="K228" i="3"/>
  <c r="K79" i="3"/>
  <c r="K417" i="3"/>
  <c r="K482" i="3"/>
  <c r="K84" i="3"/>
  <c r="K63" i="3"/>
  <c r="K396" i="3"/>
  <c r="K521" i="3"/>
  <c r="K162" i="3"/>
  <c r="K107" i="3"/>
  <c r="K41" i="3"/>
  <c r="K266" i="3"/>
  <c r="K198" i="3"/>
  <c r="K441" i="3"/>
  <c r="K370" i="3"/>
  <c r="K571" i="3"/>
  <c r="K367" i="3"/>
  <c r="K452" i="3"/>
  <c r="K519" i="3"/>
  <c r="K74" i="3"/>
  <c r="K509" i="3"/>
  <c r="K625" i="3"/>
  <c r="K99" i="3"/>
  <c r="K483" i="3"/>
  <c r="K404" i="3"/>
  <c r="K622" i="3"/>
  <c r="K498" i="3"/>
  <c r="K187" i="3"/>
  <c r="K273" i="3"/>
  <c r="K237" i="3"/>
  <c r="K513" i="3"/>
  <c r="K473" i="3"/>
  <c r="K45" i="3"/>
  <c r="K384" i="3"/>
  <c r="K12" i="3"/>
  <c r="K274" i="3"/>
  <c r="K127" i="3"/>
  <c r="K460" i="3"/>
  <c r="K105" i="3"/>
  <c r="K563" i="3"/>
  <c r="K366" i="3"/>
  <c r="K315" i="3"/>
  <c r="K56" i="3"/>
  <c r="K501" i="3"/>
  <c r="K486" i="3"/>
  <c r="K514" i="3"/>
  <c r="K468" i="3"/>
  <c r="K261" i="3"/>
  <c r="K120" i="3"/>
  <c r="K580" i="3"/>
  <c r="K377" i="3"/>
  <c r="K515" i="3"/>
  <c r="K91" i="3"/>
  <c r="K212" i="3"/>
  <c r="K13" i="3"/>
  <c r="K540" i="3"/>
  <c r="K230" i="3"/>
  <c r="K4" i="3"/>
  <c r="K585" i="3"/>
  <c r="K545" i="3"/>
  <c r="K338" i="3"/>
  <c r="K364" i="3"/>
  <c r="K378" i="3"/>
  <c r="K130" i="3"/>
  <c r="K420" i="3"/>
  <c r="K353" i="3"/>
  <c r="K104" i="3"/>
  <c r="K330" i="3"/>
  <c r="K495" i="3"/>
  <c r="K276" i="3"/>
  <c r="K277" i="3"/>
  <c r="K19" i="3"/>
  <c r="K493" i="3"/>
  <c r="K419" i="3"/>
  <c r="K186" i="3"/>
  <c r="K556" i="3"/>
  <c r="K291" i="3"/>
  <c r="K615" i="3"/>
  <c r="K123" i="3"/>
  <c r="K644" i="3"/>
  <c r="K2" i="3"/>
  <c r="M643" i="8" l="1"/>
  <c r="K643" i="8"/>
  <c r="M130" i="3"/>
  <c r="D130" i="6"/>
  <c r="F130" i="6" s="1"/>
  <c r="M521" i="3"/>
  <c r="D521" i="6"/>
  <c r="F521" i="6" s="1"/>
  <c r="M591" i="3"/>
  <c r="D591" i="6"/>
  <c r="F591" i="6" s="1"/>
  <c r="M156" i="3"/>
  <c r="D156" i="6"/>
  <c r="F156" i="6" s="1"/>
  <c r="M292" i="3"/>
  <c r="D292" i="6"/>
  <c r="F292" i="6" s="1"/>
  <c r="D280" i="6"/>
  <c r="F280" i="6" s="1"/>
  <c r="M280" i="3"/>
  <c r="M547" i="3"/>
  <c r="D547" i="6"/>
  <c r="F547" i="6" s="1"/>
  <c r="M393" i="3"/>
  <c r="D393" i="6"/>
  <c r="F393" i="6" s="1"/>
  <c r="M322" i="3"/>
  <c r="D322" i="6"/>
  <c r="F322" i="6" s="1"/>
  <c r="M249" i="3"/>
  <c r="D249" i="6"/>
  <c r="F249" i="6" s="1"/>
  <c r="D43" i="6"/>
  <c r="F43" i="6" s="1"/>
  <c r="M43" i="3"/>
  <c r="M386" i="3"/>
  <c r="D386" i="6"/>
  <c r="F386" i="6" s="1"/>
  <c r="M554" i="3"/>
  <c r="D554" i="6"/>
  <c r="F554" i="6" s="1"/>
  <c r="M25" i="3"/>
  <c r="D25" i="6"/>
  <c r="F25" i="6" s="1"/>
  <c r="M378" i="3"/>
  <c r="D378" i="6"/>
  <c r="F378" i="6" s="1"/>
  <c r="M396" i="3"/>
  <c r="D396" i="6"/>
  <c r="F396" i="6" s="1"/>
  <c r="M395" i="3"/>
  <c r="D395" i="6"/>
  <c r="F395" i="6" s="1"/>
  <c r="M271" i="3"/>
  <c r="D271" i="6"/>
  <c r="F271" i="6" s="1"/>
  <c r="M446" i="3"/>
  <c r="D446" i="6"/>
  <c r="F446" i="6" s="1"/>
  <c r="D544" i="6"/>
  <c r="F544" i="6" s="1"/>
  <c r="M544" i="3"/>
  <c r="M385" i="3"/>
  <c r="D385" i="6"/>
  <c r="F385" i="6" s="1"/>
  <c r="M139" i="3"/>
  <c r="D139" i="6"/>
  <c r="F139" i="6" s="1"/>
  <c r="M326" i="3"/>
  <c r="D326" i="6"/>
  <c r="F326" i="6" s="1"/>
  <c r="D28" i="6"/>
  <c r="F28" i="6" s="1"/>
  <c r="M28" i="3"/>
  <c r="M205" i="3"/>
  <c r="D205" i="6"/>
  <c r="F205" i="6" s="1"/>
  <c r="M350" i="3"/>
  <c r="D350" i="6"/>
  <c r="F350" i="6" s="1"/>
  <c r="M399" i="3"/>
  <c r="D399" i="6"/>
  <c r="F399" i="6" s="1"/>
  <c r="M285" i="3"/>
  <c r="D285" i="6"/>
  <c r="F285" i="6" s="1"/>
  <c r="D440" i="6"/>
  <c r="F440" i="6" s="1"/>
  <c r="M440" i="3"/>
  <c r="D583" i="6"/>
  <c r="F583" i="6" s="1"/>
  <c r="M583" i="3"/>
  <c r="M68" i="3"/>
  <c r="D68" i="6"/>
  <c r="F68" i="6" s="1"/>
  <c r="M428" i="3"/>
  <c r="D428" i="6"/>
  <c r="F428" i="6" s="1"/>
  <c r="M37" i="3"/>
  <c r="D37" i="6"/>
  <c r="F37" i="6" s="1"/>
  <c r="M524" i="3"/>
  <c r="D524" i="6"/>
  <c r="F524" i="6" s="1"/>
  <c r="M427" i="3"/>
  <c r="D427" i="6"/>
  <c r="F427" i="6" s="1"/>
  <c r="M542" i="3"/>
  <c r="D542" i="6"/>
  <c r="F542" i="6" s="1"/>
  <c r="M560" i="3"/>
  <c r="D560" i="6"/>
  <c r="F560" i="6" s="1"/>
  <c r="M196" i="3"/>
  <c r="D196" i="6"/>
  <c r="F196" i="6" s="1"/>
  <c r="D391" i="6"/>
  <c r="F391" i="6" s="1"/>
  <c r="M391" i="3"/>
  <c r="M6" i="3"/>
  <c r="D6" i="6"/>
  <c r="F6" i="6" s="1"/>
  <c r="M17" i="3"/>
  <c r="D17" i="6"/>
  <c r="F17" i="6" s="1"/>
  <c r="M284" i="3"/>
  <c r="D284" i="6"/>
  <c r="F284" i="6" s="1"/>
  <c r="M108" i="3"/>
  <c r="D108" i="6"/>
  <c r="F108" i="6" s="1"/>
  <c r="M146" i="3"/>
  <c r="D146" i="6"/>
  <c r="F146" i="6" s="1"/>
  <c r="M126" i="3"/>
  <c r="D126" i="6"/>
  <c r="F126" i="6" s="1"/>
  <c r="D503" i="6"/>
  <c r="F503" i="6" s="1"/>
  <c r="M503" i="3"/>
  <c r="M98" i="3"/>
  <c r="D98" i="6"/>
  <c r="F98" i="6" s="1"/>
  <c r="M627" i="3"/>
  <c r="D627" i="6"/>
  <c r="F627" i="6" s="1"/>
  <c r="M234" i="3"/>
  <c r="D234" i="6"/>
  <c r="F234" i="6" s="1"/>
  <c r="M77" i="3"/>
  <c r="D77" i="6"/>
  <c r="F77" i="6" s="1"/>
  <c r="M179" i="3"/>
  <c r="D179" i="6"/>
  <c r="F179" i="6" s="1"/>
  <c r="M557" i="3"/>
  <c r="D557" i="6"/>
  <c r="F557" i="6" s="1"/>
  <c r="D487" i="6"/>
  <c r="F487" i="6" s="1"/>
  <c r="M487" i="3"/>
  <c r="M507" i="3"/>
  <c r="D507" i="6"/>
  <c r="F507" i="6" s="1"/>
  <c r="M339" i="3"/>
  <c r="D339" i="6"/>
  <c r="F339" i="6" s="1"/>
  <c r="M82" i="3"/>
  <c r="D82" i="6"/>
  <c r="F82" i="6" s="1"/>
  <c r="M242" i="3"/>
  <c r="D242" i="6"/>
  <c r="F242" i="6" s="1"/>
  <c r="D295" i="6"/>
  <c r="F295" i="6" s="1"/>
  <c r="M295" i="3"/>
  <c r="M576" i="3"/>
  <c r="D576" i="6"/>
  <c r="F576" i="6" s="1"/>
  <c r="M598" i="3"/>
  <c r="D598" i="6"/>
  <c r="F598" i="6" s="1"/>
  <c r="M398" i="3"/>
  <c r="D398" i="6"/>
  <c r="F398" i="6" s="1"/>
  <c r="M461" i="3"/>
  <c r="D461" i="6"/>
  <c r="F461" i="6" s="1"/>
  <c r="M210" i="3"/>
  <c r="D210" i="6"/>
  <c r="F210" i="6" s="1"/>
  <c r="M331" i="3"/>
  <c r="D331" i="6"/>
  <c r="F331" i="6" s="1"/>
  <c r="M85" i="3"/>
  <c r="D85" i="6"/>
  <c r="F85" i="6" s="1"/>
  <c r="M410" i="3"/>
  <c r="D410" i="6"/>
  <c r="F410" i="6" s="1"/>
  <c r="M153" i="3"/>
  <c r="D153" i="6"/>
  <c r="F153" i="6" s="1"/>
  <c r="D34" i="6"/>
  <c r="F34" i="6" s="1"/>
  <c r="M34" i="3"/>
  <c r="M164" i="3"/>
  <c r="D164" i="6"/>
  <c r="F164" i="6" s="1"/>
  <c r="M491" i="3"/>
  <c r="D491" i="6"/>
  <c r="F491" i="6" s="1"/>
  <c r="D231" i="6"/>
  <c r="F231" i="6" s="1"/>
  <c r="M231" i="3"/>
  <c r="M310" i="3"/>
  <c r="D310" i="6"/>
  <c r="F310" i="6" s="1"/>
  <c r="M40" i="3"/>
  <c r="D40" i="6"/>
  <c r="F40" i="6" s="1"/>
  <c r="D352" i="6"/>
  <c r="F352" i="6" s="1"/>
  <c r="M352" i="3"/>
  <c r="M136" i="3"/>
  <c r="D136" i="6"/>
  <c r="F136" i="6" s="1"/>
  <c r="M46" i="3"/>
  <c r="D46" i="6"/>
  <c r="F46" i="6" s="1"/>
  <c r="M640" i="3"/>
  <c r="D640" i="6"/>
  <c r="F640" i="6" s="1"/>
  <c r="M382" i="3"/>
  <c r="D382" i="6"/>
  <c r="F382" i="6" s="1"/>
  <c r="M541" i="3"/>
  <c r="D541" i="6"/>
  <c r="F541" i="6" s="1"/>
  <c r="M563" i="3"/>
  <c r="D563" i="6"/>
  <c r="F563" i="6" s="1"/>
  <c r="M433" i="3"/>
  <c r="D433" i="6"/>
  <c r="F433" i="6" s="1"/>
  <c r="M116" i="3"/>
  <c r="D116" i="6"/>
  <c r="F116" i="6" s="1"/>
  <c r="M122" i="3"/>
  <c r="D122" i="6"/>
  <c r="F122" i="6" s="1"/>
  <c r="M71" i="3"/>
  <c r="D71" i="6"/>
  <c r="F71" i="6" s="1"/>
  <c r="M470" i="3"/>
  <c r="D470" i="6"/>
  <c r="F470" i="6" s="1"/>
  <c r="M81" i="3"/>
  <c r="D81" i="6"/>
  <c r="F81" i="6" s="1"/>
  <c r="M490" i="3"/>
  <c r="D490" i="6"/>
  <c r="F490" i="6" s="1"/>
  <c r="M414" i="3"/>
  <c r="D414" i="6"/>
  <c r="F414" i="6" s="1"/>
  <c r="M362" i="3"/>
  <c r="D362" i="6"/>
  <c r="F362" i="6" s="1"/>
  <c r="M150" i="3"/>
  <c r="D150" i="6"/>
  <c r="F150" i="6" s="1"/>
  <c r="M172" i="3"/>
  <c r="D172" i="6"/>
  <c r="F172" i="6" s="1"/>
  <c r="M409" i="3"/>
  <c r="D409" i="6"/>
  <c r="F409" i="6" s="1"/>
  <c r="M581" i="3"/>
  <c r="D581" i="6"/>
  <c r="F581" i="6" s="1"/>
  <c r="M13" i="3"/>
  <c r="D13" i="6"/>
  <c r="F13" i="6" s="1"/>
  <c r="M566" i="3"/>
  <c r="D566" i="6"/>
  <c r="F566" i="6" s="1"/>
  <c r="M237" i="3"/>
  <c r="D237" i="6"/>
  <c r="F237" i="6" s="1"/>
  <c r="M69" i="3"/>
  <c r="D69" i="6"/>
  <c r="F69" i="6" s="1"/>
  <c r="M400" i="3"/>
  <c r="D400" i="6"/>
  <c r="F400" i="6" s="1"/>
  <c r="M355" i="3"/>
  <c r="D355" i="6"/>
  <c r="F355" i="6" s="1"/>
  <c r="M192" i="3"/>
  <c r="D192" i="6"/>
  <c r="F192" i="6" s="1"/>
  <c r="M140" i="3"/>
  <c r="D140" i="6"/>
  <c r="F140" i="6" s="1"/>
  <c r="M269" i="3"/>
  <c r="D269" i="6"/>
  <c r="F269" i="6" s="1"/>
  <c r="M112" i="3"/>
  <c r="D112" i="6"/>
  <c r="F112" i="6" s="1"/>
  <c r="M131" i="3"/>
  <c r="D131" i="6"/>
  <c r="F131" i="6" s="1"/>
  <c r="M154" i="3"/>
  <c r="D154" i="6"/>
  <c r="F154" i="6" s="1"/>
  <c r="M18" i="3"/>
  <c r="D18" i="6"/>
  <c r="F18" i="6" s="1"/>
  <c r="M538" i="3"/>
  <c r="D538" i="6"/>
  <c r="F538" i="6" s="1"/>
  <c r="M254" i="3"/>
  <c r="D254" i="6"/>
  <c r="F254" i="6" s="1"/>
  <c r="M474" i="3"/>
  <c r="D474" i="6"/>
  <c r="F474" i="6" s="1"/>
  <c r="M60" i="3"/>
  <c r="D60" i="6"/>
  <c r="F60" i="6" s="1"/>
  <c r="M325" i="3"/>
  <c r="D325" i="6"/>
  <c r="F325" i="6" s="1"/>
  <c r="M22" i="3"/>
  <c r="D22" i="6"/>
  <c r="F22" i="6" s="1"/>
  <c r="M155" i="3"/>
  <c r="D155" i="6"/>
  <c r="F155" i="6" s="1"/>
  <c r="M158" i="3"/>
  <c r="D158" i="6"/>
  <c r="F158" i="6" s="1"/>
  <c r="M97" i="3"/>
  <c r="D97" i="6"/>
  <c r="F97" i="6" s="1"/>
  <c r="D383" i="6"/>
  <c r="F383" i="6" s="1"/>
  <c r="M383" i="3"/>
  <c r="M62" i="3"/>
  <c r="D62" i="6"/>
  <c r="F62" i="6" s="1"/>
  <c r="M437" i="3"/>
  <c r="D437" i="6"/>
  <c r="F437" i="6" s="1"/>
  <c r="M114" i="3"/>
  <c r="D114" i="6"/>
  <c r="F114" i="6" s="1"/>
  <c r="M412" i="3"/>
  <c r="D412" i="6"/>
  <c r="F412" i="6" s="1"/>
  <c r="M300" i="3"/>
  <c r="D300" i="6"/>
  <c r="F300" i="6" s="1"/>
  <c r="M195" i="3"/>
  <c r="D195" i="6"/>
  <c r="F195" i="6" s="1"/>
  <c r="M348" i="3"/>
  <c r="D348" i="6"/>
  <c r="F348" i="6" s="1"/>
  <c r="M449" i="3"/>
  <c r="D449" i="6"/>
  <c r="F449" i="6" s="1"/>
  <c r="D320" i="6"/>
  <c r="F320" i="6" s="1"/>
  <c r="M320" i="3"/>
  <c r="M610" i="3"/>
  <c r="D610" i="6"/>
  <c r="F610" i="6" s="1"/>
  <c r="M329" i="3"/>
  <c r="D329" i="6"/>
  <c r="F329" i="6" s="1"/>
  <c r="M304" i="3"/>
  <c r="D304" i="6"/>
  <c r="F304" i="6" s="1"/>
  <c r="M444" i="3"/>
  <c r="D444" i="6"/>
  <c r="F444" i="6" s="1"/>
  <c r="M508" i="3"/>
  <c r="D508" i="6"/>
  <c r="F508" i="6" s="1"/>
  <c r="M181" i="3"/>
  <c r="D181" i="6"/>
  <c r="F181" i="6" s="1"/>
  <c r="M253" i="3"/>
  <c r="D253" i="6"/>
  <c r="F253" i="6" s="1"/>
  <c r="M55" i="3"/>
  <c r="D55" i="6"/>
  <c r="F55" i="6" s="1"/>
  <c r="M5" i="3"/>
  <c r="D5" i="6"/>
  <c r="F5" i="6" s="1"/>
  <c r="M618" i="3"/>
  <c r="D618" i="6"/>
  <c r="F618" i="6" s="1"/>
  <c r="D359" i="6"/>
  <c r="F359" i="6" s="1"/>
  <c r="M359" i="3"/>
  <c r="M605" i="3"/>
  <c r="D605" i="6"/>
  <c r="F605" i="6" s="1"/>
  <c r="M568" i="3"/>
  <c r="D568" i="6"/>
  <c r="F568" i="6" s="1"/>
  <c r="D75" i="6"/>
  <c r="F75" i="6" s="1"/>
  <c r="M75" i="3"/>
  <c r="M641" i="3"/>
  <c r="D641" i="6"/>
  <c r="F641" i="6" s="1"/>
  <c r="M593" i="3"/>
  <c r="D593" i="6"/>
  <c r="F593" i="6" s="1"/>
  <c r="M90" i="3"/>
  <c r="D90" i="6"/>
  <c r="F90" i="6" s="1"/>
  <c r="M275" i="3"/>
  <c r="D275" i="6"/>
  <c r="F275" i="6" s="1"/>
  <c r="M321" i="3"/>
  <c r="D321" i="6"/>
  <c r="F321" i="6" s="1"/>
  <c r="D471" i="6"/>
  <c r="F471" i="6" s="1"/>
  <c r="M471" i="3"/>
  <c r="D472" i="6"/>
  <c r="F472" i="6" s="1"/>
  <c r="M472" i="3"/>
  <c r="M613" i="3"/>
  <c r="D613" i="6"/>
  <c r="F613" i="6" s="1"/>
  <c r="M35" i="3"/>
  <c r="D35" i="6"/>
  <c r="F35" i="6" s="1"/>
  <c r="M361" i="3"/>
  <c r="D361" i="6"/>
  <c r="F361" i="6" s="1"/>
  <c r="M381" i="3"/>
  <c r="D381" i="6"/>
  <c r="F381" i="6" s="1"/>
  <c r="M109" i="3"/>
  <c r="D109" i="6"/>
  <c r="F109" i="6" s="1"/>
  <c r="M137" i="3"/>
  <c r="D137" i="6"/>
  <c r="F137" i="6" s="1"/>
  <c r="E18" i="7"/>
  <c r="D644" i="6"/>
  <c r="M571" i="3"/>
  <c r="D571" i="6"/>
  <c r="F571" i="6" s="1"/>
  <c r="M32" i="3"/>
  <c r="D32" i="6"/>
  <c r="F32" i="6" s="1"/>
  <c r="M438" i="3"/>
  <c r="D438" i="6"/>
  <c r="F438" i="6" s="1"/>
  <c r="M345" i="3"/>
  <c r="D345" i="6"/>
  <c r="F345" i="6" s="1"/>
  <c r="M238" i="3"/>
  <c r="D238" i="6"/>
  <c r="F238" i="6" s="1"/>
  <c r="M317" i="3"/>
  <c r="D317" i="6"/>
  <c r="F317" i="6" s="1"/>
  <c r="M101" i="3"/>
  <c r="D101" i="6"/>
  <c r="F101" i="6" s="1"/>
  <c r="M388" i="3"/>
  <c r="D388" i="6"/>
  <c r="F388" i="6" s="1"/>
  <c r="M370" i="3"/>
  <c r="D370" i="6"/>
  <c r="F370" i="6" s="1"/>
  <c r="M52" i="3"/>
  <c r="D52" i="6"/>
  <c r="F52" i="6" s="1"/>
  <c r="M514" i="3"/>
  <c r="D514" i="6"/>
  <c r="F514" i="6" s="1"/>
  <c r="M63" i="3"/>
  <c r="D63" i="6"/>
  <c r="F63" i="6" s="1"/>
  <c r="M531" i="3"/>
  <c r="D531" i="6"/>
  <c r="F531" i="6" s="1"/>
  <c r="M626" i="3"/>
  <c r="D626" i="6"/>
  <c r="F626" i="6" s="1"/>
  <c r="M291" i="3"/>
  <c r="D291" i="6"/>
  <c r="F291" i="6" s="1"/>
  <c r="M273" i="3"/>
  <c r="D273" i="6"/>
  <c r="F273" i="6" s="1"/>
  <c r="M64" i="3"/>
  <c r="D64" i="6"/>
  <c r="F64" i="6" s="1"/>
  <c r="D44" i="6"/>
  <c r="F44" i="6" s="1"/>
  <c r="M44" i="3"/>
  <c r="M573" i="3"/>
  <c r="D573" i="6"/>
  <c r="F573" i="6" s="1"/>
  <c r="M637" i="3"/>
  <c r="D637" i="6"/>
  <c r="F637" i="6" s="1"/>
  <c r="M341" i="3"/>
  <c r="D341" i="6"/>
  <c r="F341" i="6" s="1"/>
  <c r="M203" i="3"/>
  <c r="D203" i="6"/>
  <c r="F203" i="6" s="1"/>
  <c r="M197" i="3"/>
  <c r="D197" i="6"/>
  <c r="F197" i="6" s="1"/>
  <c r="M371" i="3"/>
  <c r="D371" i="6"/>
  <c r="F371" i="6" s="1"/>
  <c r="M54" i="3"/>
  <c r="D54" i="6"/>
  <c r="F54" i="6" s="1"/>
  <c r="M222" i="3"/>
  <c r="D222" i="6"/>
  <c r="F222" i="6" s="1"/>
  <c r="M221" i="3"/>
  <c r="D221" i="6"/>
  <c r="F221" i="6" s="1"/>
  <c r="M133" i="3"/>
  <c r="D133" i="6"/>
  <c r="F133" i="6" s="1"/>
  <c r="M465" i="3"/>
  <c r="D465" i="6"/>
  <c r="F465" i="6" s="1"/>
  <c r="M24" i="3"/>
  <c r="D24" i="6"/>
  <c r="F24" i="6" s="1"/>
  <c r="M145" i="3"/>
  <c r="D145" i="6"/>
  <c r="F145" i="6" s="1"/>
  <c r="M574" i="3"/>
  <c r="D574" i="6"/>
  <c r="F574" i="6" s="1"/>
  <c r="M111" i="3"/>
  <c r="D111" i="6"/>
  <c r="F111" i="6" s="1"/>
  <c r="M301" i="3"/>
  <c r="D301" i="6"/>
  <c r="F301" i="6" s="1"/>
  <c r="M466" i="3"/>
  <c r="D466" i="6"/>
  <c r="F466" i="6" s="1"/>
  <c r="M451" i="3"/>
  <c r="D451" i="6"/>
  <c r="F451" i="6" s="1"/>
  <c r="M135" i="3"/>
  <c r="D135" i="6"/>
  <c r="F135" i="6" s="1"/>
  <c r="M442" i="3"/>
  <c r="D442" i="6"/>
  <c r="F442" i="6" s="1"/>
  <c r="D328" i="6"/>
  <c r="F328" i="6" s="1"/>
  <c r="M328" i="3"/>
  <c r="M389" i="3"/>
  <c r="D389" i="6"/>
  <c r="F389" i="6" s="1"/>
  <c r="M204" i="3"/>
  <c r="D204" i="6"/>
  <c r="F204" i="6" s="1"/>
  <c r="M92" i="3"/>
  <c r="D92" i="6"/>
  <c r="F92" i="6" s="1"/>
  <c r="M282" i="3"/>
  <c r="D282" i="6"/>
  <c r="F282" i="6" s="1"/>
  <c r="M464" i="3"/>
  <c r="D464" i="6"/>
  <c r="F464" i="6" s="1"/>
  <c r="D512" i="6"/>
  <c r="F512" i="6" s="1"/>
  <c r="M512" i="3"/>
  <c r="D42" i="6"/>
  <c r="F42" i="6" s="1"/>
  <c r="M42" i="3"/>
  <c r="M48" i="3"/>
  <c r="D48" i="6"/>
  <c r="F48" i="6" s="1"/>
  <c r="M100" i="3"/>
  <c r="D100" i="6"/>
  <c r="F100" i="6" s="1"/>
  <c r="M171" i="3"/>
  <c r="D171" i="6"/>
  <c r="F171" i="6" s="1"/>
  <c r="M561" i="3"/>
  <c r="D561" i="6"/>
  <c r="F561" i="6" s="1"/>
  <c r="M223" i="3"/>
  <c r="D223" i="6"/>
  <c r="F223" i="6" s="1"/>
  <c r="D567" i="6"/>
  <c r="F567" i="6" s="1"/>
  <c r="M567" i="3"/>
  <c r="M58" i="3"/>
  <c r="D58" i="6"/>
  <c r="F58" i="6" s="1"/>
  <c r="M500" i="3"/>
  <c r="D500" i="6"/>
  <c r="F500" i="6" s="1"/>
  <c r="M572" i="3"/>
  <c r="D572" i="6"/>
  <c r="F572" i="6" s="1"/>
  <c r="M549" i="3"/>
  <c r="D549" i="6"/>
  <c r="F549" i="6" s="1"/>
  <c r="M208" i="3"/>
  <c r="D208" i="6"/>
  <c r="F208" i="6" s="1"/>
  <c r="M323" i="3"/>
  <c r="D323" i="6"/>
  <c r="F323" i="6" s="1"/>
  <c r="D575" i="6"/>
  <c r="F575" i="6" s="1"/>
  <c r="M575" i="3"/>
  <c r="M50" i="3"/>
  <c r="D50" i="6"/>
  <c r="F50" i="6" s="1"/>
  <c r="M550" i="3"/>
  <c r="D550" i="6"/>
  <c r="F550" i="6" s="1"/>
  <c r="D423" i="6"/>
  <c r="F423" i="6" s="1"/>
  <c r="M423" i="3"/>
  <c r="D392" i="6"/>
  <c r="F392" i="6" s="1"/>
  <c r="M392" i="3"/>
  <c r="M496" i="3"/>
  <c r="D496" i="6"/>
  <c r="F496" i="6" s="1"/>
  <c r="M200" i="3"/>
  <c r="D200" i="6"/>
  <c r="F200" i="6" s="1"/>
  <c r="M346" i="3"/>
  <c r="D346" i="6"/>
  <c r="F346" i="6" s="1"/>
  <c r="M95" i="3"/>
  <c r="D95" i="6"/>
  <c r="F95" i="6" s="1"/>
  <c r="M553" i="3"/>
  <c r="D553" i="6"/>
  <c r="F553" i="6" s="1"/>
  <c r="D456" i="6"/>
  <c r="F456" i="6" s="1"/>
  <c r="M456" i="3"/>
  <c r="M151" i="3"/>
  <c r="D151" i="6"/>
  <c r="F151" i="6" s="1"/>
  <c r="M51" i="3"/>
  <c r="D51" i="6"/>
  <c r="F51" i="6" s="1"/>
  <c r="D351" i="6"/>
  <c r="F351" i="6" s="1"/>
  <c r="M351" i="3"/>
  <c r="M314" i="3"/>
  <c r="D314" i="6"/>
  <c r="F314" i="6" s="1"/>
  <c r="M558" i="3"/>
  <c r="D558" i="6"/>
  <c r="F558" i="6" s="1"/>
  <c r="M96" i="3"/>
  <c r="D96" i="6"/>
  <c r="F96" i="6" s="1"/>
  <c r="M293" i="3"/>
  <c r="D293" i="6"/>
  <c r="F293" i="6" s="1"/>
  <c r="M258" i="3"/>
  <c r="D258" i="6"/>
  <c r="F258" i="6" s="1"/>
  <c r="M290" i="3"/>
  <c r="D290" i="6"/>
  <c r="F290" i="6" s="1"/>
  <c r="M459" i="3"/>
  <c r="D459" i="6"/>
  <c r="F459" i="6" s="1"/>
  <c r="M475" i="3"/>
  <c r="D475" i="6"/>
  <c r="F475" i="6" s="1"/>
  <c r="M483" i="3"/>
  <c r="D483" i="6"/>
  <c r="F483" i="6" s="1"/>
  <c r="M548" i="3"/>
  <c r="D548" i="6"/>
  <c r="F548" i="6" s="1"/>
  <c r="M177" i="3"/>
  <c r="D177" i="6"/>
  <c r="F177" i="6" s="1"/>
  <c r="M453" i="3"/>
  <c r="D453" i="6"/>
  <c r="F453" i="6" s="1"/>
  <c r="M220" i="3"/>
  <c r="D220" i="6"/>
  <c r="F220" i="6" s="1"/>
  <c r="M604" i="3"/>
  <c r="D604" i="6"/>
  <c r="F604" i="6" s="1"/>
  <c r="M559" i="3"/>
  <c r="D559" i="6"/>
  <c r="F559" i="6" s="1"/>
  <c r="M33" i="3"/>
  <c r="D33" i="6"/>
  <c r="F33" i="6" s="1"/>
  <c r="M99" i="3"/>
  <c r="D99" i="6"/>
  <c r="F99" i="6" s="1"/>
  <c r="M31" i="3"/>
  <c r="D31" i="6"/>
  <c r="F31" i="6" s="1"/>
  <c r="M212" i="3"/>
  <c r="D212" i="6"/>
  <c r="F212" i="6" s="1"/>
  <c r="D639" i="6"/>
  <c r="F639" i="6" s="1"/>
  <c r="M639" i="3"/>
  <c r="M144" i="3"/>
  <c r="D144" i="6"/>
  <c r="F144" i="6" s="1"/>
  <c r="M411" i="3"/>
  <c r="D411" i="6"/>
  <c r="F411" i="6" s="1"/>
  <c r="M486" i="3"/>
  <c r="D486" i="6"/>
  <c r="F486" i="6" s="1"/>
  <c r="M592" i="3"/>
  <c r="D592" i="6"/>
  <c r="F592" i="6" s="1"/>
  <c r="M545" i="3"/>
  <c r="D545" i="6"/>
  <c r="F545" i="6" s="1"/>
  <c r="M240" i="3"/>
  <c r="D240" i="6"/>
  <c r="F240" i="6" s="1"/>
  <c r="M227" i="3"/>
  <c r="D227" i="6"/>
  <c r="F227" i="6" s="1"/>
  <c r="M506" i="3"/>
  <c r="D506" i="6"/>
  <c r="F506" i="6" s="1"/>
  <c r="M582" i="3"/>
  <c r="D582" i="6"/>
  <c r="F582" i="6" s="1"/>
  <c r="M86" i="3"/>
  <c r="D86" i="6"/>
  <c r="F86" i="6" s="1"/>
  <c r="M270" i="3"/>
  <c r="D270" i="6"/>
  <c r="F270" i="6" s="1"/>
  <c r="M522" i="3"/>
  <c r="D522" i="6"/>
  <c r="F522" i="6" s="1"/>
  <c r="M502" i="3"/>
  <c r="D502" i="6"/>
  <c r="F502" i="6" s="1"/>
  <c r="M372" i="3"/>
  <c r="D372" i="6"/>
  <c r="F372" i="6" s="1"/>
  <c r="M265" i="3"/>
  <c r="D265" i="6"/>
  <c r="F265" i="6" s="1"/>
  <c r="M332" i="3"/>
  <c r="D332" i="6"/>
  <c r="F332" i="6" s="1"/>
  <c r="M185" i="3"/>
  <c r="D185" i="6"/>
  <c r="F185" i="6" s="1"/>
  <c r="M307" i="3"/>
  <c r="D307" i="6"/>
  <c r="F307" i="6" s="1"/>
  <c r="M283" i="3"/>
  <c r="D283" i="6"/>
  <c r="F283" i="6" s="1"/>
  <c r="D448" i="6"/>
  <c r="F448" i="6" s="1"/>
  <c r="M448" i="3"/>
  <c r="M516" i="3"/>
  <c r="D516" i="6"/>
  <c r="F516" i="6" s="1"/>
  <c r="M335" i="3"/>
  <c r="D335" i="6"/>
  <c r="F335" i="6" s="1"/>
  <c r="M202" i="3"/>
  <c r="D202" i="6"/>
  <c r="F202" i="6" s="1"/>
  <c r="M218" i="3"/>
  <c r="D218" i="6"/>
  <c r="F218" i="6" s="1"/>
  <c r="D327" i="6"/>
  <c r="F327" i="6" s="1"/>
  <c r="M327" i="3"/>
  <c r="M368" i="3"/>
  <c r="D368" i="6"/>
  <c r="F368" i="6" s="1"/>
  <c r="M623" i="3"/>
  <c r="D623" i="6"/>
  <c r="F623" i="6" s="1"/>
  <c r="M89" i="3"/>
  <c r="D89" i="6"/>
  <c r="F89" i="6" s="1"/>
  <c r="D424" i="6"/>
  <c r="F424" i="6" s="1"/>
  <c r="M424" i="3"/>
  <c r="D536" i="6"/>
  <c r="F536" i="6" s="1"/>
  <c r="M536" i="3"/>
  <c r="D584" i="6"/>
  <c r="F584" i="6" s="1"/>
  <c r="M584" i="3"/>
  <c r="M570" i="3"/>
  <c r="D570" i="6"/>
  <c r="F570" i="6" s="1"/>
  <c r="M347" i="3"/>
  <c r="D347" i="6"/>
  <c r="F347" i="6" s="1"/>
  <c r="D279" i="6"/>
  <c r="F279" i="6" s="1"/>
  <c r="M279" i="3"/>
  <c r="M189" i="3"/>
  <c r="D189" i="6"/>
  <c r="F189" i="6" s="1"/>
  <c r="D551" i="6"/>
  <c r="F551" i="6" s="1"/>
  <c r="M551" i="3"/>
  <c r="M634" i="3"/>
  <c r="D634" i="6"/>
  <c r="F634" i="6" s="1"/>
  <c r="M268" i="3"/>
  <c r="D268" i="6"/>
  <c r="F268" i="6" s="1"/>
  <c r="M178" i="3"/>
  <c r="D178" i="6"/>
  <c r="F178" i="6" s="1"/>
  <c r="M236" i="3"/>
  <c r="D236" i="6"/>
  <c r="F236" i="6" s="1"/>
  <c r="M125" i="3"/>
  <c r="D125" i="6"/>
  <c r="F125" i="6" s="1"/>
  <c r="M244" i="3"/>
  <c r="D244" i="6"/>
  <c r="F244" i="6" s="1"/>
  <c r="M229" i="3"/>
  <c r="D229" i="6"/>
  <c r="F229" i="6" s="1"/>
  <c r="M431" i="3"/>
  <c r="D431" i="6"/>
  <c r="F431" i="6" s="1"/>
  <c r="M138" i="3"/>
  <c r="D138" i="6"/>
  <c r="F138" i="6" s="1"/>
  <c r="M201" i="3"/>
  <c r="D201" i="6"/>
  <c r="F201" i="6" s="1"/>
  <c r="M39" i="3"/>
  <c r="D39" i="6"/>
  <c r="F39" i="6" s="1"/>
  <c r="M70" i="3"/>
  <c r="D70" i="6"/>
  <c r="F70" i="6" s="1"/>
  <c r="M207" i="3"/>
  <c r="D207" i="6"/>
  <c r="F207" i="6" s="1"/>
  <c r="M226" i="3"/>
  <c r="D226" i="6"/>
  <c r="F226" i="6" s="1"/>
  <c r="M298" i="3"/>
  <c r="D298" i="6"/>
  <c r="F298" i="6" s="1"/>
  <c r="M624" i="3"/>
  <c r="D624" i="6"/>
  <c r="F624" i="6" s="1"/>
  <c r="M635" i="3"/>
  <c r="D635" i="6"/>
  <c r="F635" i="6" s="1"/>
  <c r="M102" i="3"/>
  <c r="D102" i="6"/>
  <c r="F102" i="6" s="1"/>
  <c r="M589" i="3"/>
  <c r="D589" i="6"/>
  <c r="F589" i="6" s="1"/>
  <c r="M394" i="3"/>
  <c r="D394" i="6"/>
  <c r="F394" i="6" s="1"/>
  <c r="M36" i="3"/>
  <c r="D36" i="6"/>
  <c r="F36" i="6" s="1"/>
  <c r="M565" i="3"/>
  <c r="D565" i="6"/>
  <c r="F565" i="6" s="1"/>
  <c r="M569" i="3"/>
  <c r="D569" i="6"/>
  <c r="F569" i="6" s="1"/>
  <c r="M510" i="3"/>
  <c r="D510" i="6"/>
  <c r="F510" i="6" s="1"/>
  <c r="M149" i="3"/>
  <c r="D149" i="6"/>
  <c r="F149" i="6" s="1"/>
  <c r="M540" i="3"/>
  <c r="D540" i="6"/>
  <c r="F540" i="6" s="1"/>
  <c r="M374" i="3"/>
  <c r="D374" i="6"/>
  <c r="F374" i="6" s="1"/>
  <c r="M426" i="3"/>
  <c r="D426" i="6"/>
  <c r="F426" i="6" s="1"/>
  <c r="M160" i="3"/>
  <c r="D160" i="6"/>
  <c r="F160" i="6" s="1"/>
  <c r="D543" i="6"/>
  <c r="F543" i="6" s="1"/>
  <c r="M543" i="3"/>
  <c r="M152" i="3"/>
  <c r="D152" i="6"/>
  <c r="F152" i="6" s="1"/>
  <c r="M80" i="3"/>
  <c r="D80" i="6"/>
  <c r="F80" i="6" s="1"/>
  <c r="M413" i="3"/>
  <c r="D413" i="6"/>
  <c r="F413" i="6" s="1"/>
  <c r="M157" i="3"/>
  <c r="D157" i="6"/>
  <c r="F157" i="6" s="1"/>
  <c r="M608" i="3"/>
  <c r="D608" i="6"/>
  <c r="F608" i="6" s="1"/>
  <c r="M468" i="3"/>
  <c r="D468" i="6"/>
  <c r="F468" i="6" s="1"/>
  <c r="M518" i="3"/>
  <c r="D518" i="6"/>
  <c r="F518" i="6" s="1"/>
  <c r="M364" i="3"/>
  <c r="D364" i="6"/>
  <c r="F364" i="6" s="1"/>
  <c r="M625" i="3"/>
  <c r="D625" i="6"/>
  <c r="F625" i="6" s="1"/>
  <c r="D3" i="6"/>
  <c r="F3" i="6" s="1"/>
  <c r="M3" i="3"/>
  <c r="D599" i="6"/>
  <c r="F599" i="6" s="1"/>
  <c r="M599" i="3"/>
  <c r="M199" i="3"/>
  <c r="D199" i="6"/>
  <c r="F199" i="6" s="1"/>
  <c r="M495" i="3"/>
  <c r="D495" i="6"/>
  <c r="F495" i="6" s="1"/>
  <c r="M509" i="3"/>
  <c r="D509" i="6"/>
  <c r="F509" i="6" s="1"/>
  <c r="M617" i="3"/>
  <c r="D617" i="6"/>
  <c r="F617" i="6" s="1"/>
  <c r="M600" i="3"/>
  <c r="D600" i="6"/>
  <c r="F600" i="6" s="1"/>
  <c r="M501" i="3"/>
  <c r="D501" i="6"/>
  <c r="F501" i="6" s="1"/>
  <c r="D74" i="6"/>
  <c r="F74" i="6" s="1"/>
  <c r="M74" i="3"/>
  <c r="M115" i="3"/>
  <c r="D115" i="6"/>
  <c r="F115" i="6" s="1"/>
  <c r="M29" i="3"/>
  <c r="D29" i="6"/>
  <c r="F29" i="6" s="1"/>
  <c r="D407" i="6"/>
  <c r="F407" i="6" s="1"/>
  <c r="M407" i="3"/>
  <c r="M103" i="3"/>
  <c r="D103" i="6"/>
  <c r="F103" i="6" s="1"/>
  <c r="M104" i="3"/>
  <c r="D104" i="6"/>
  <c r="F104" i="6" s="1"/>
  <c r="M56" i="3"/>
  <c r="D56" i="6"/>
  <c r="F56" i="6" s="1"/>
  <c r="M41" i="3"/>
  <c r="D41" i="6"/>
  <c r="F41" i="6" s="1"/>
  <c r="D224" i="6"/>
  <c r="F224" i="6" s="1"/>
  <c r="M224" i="3"/>
  <c r="M564" i="3"/>
  <c r="D564" i="6"/>
  <c r="F564" i="6" s="1"/>
  <c r="M476" i="3"/>
  <c r="D476" i="6"/>
  <c r="F476" i="6" s="1"/>
  <c r="D264" i="6"/>
  <c r="F264" i="6" s="1"/>
  <c r="M264" i="3"/>
  <c r="M369" i="3"/>
  <c r="D369" i="6"/>
  <c r="F369" i="6" s="1"/>
  <c r="M406" i="3"/>
  <c r="D406" i="6"/>
  <c r="F406" i="6" s="1"/>
  <c r="M38" i="3"/>
  <c r="D38" i="6"/>
  <c r="F38" i="6" s="1"/>
  <c r="M163" i="3"/>
  <c r="D163" i="6"/>
  <c r="F163" i="6" s="1"/>
  <c r="M94" i="3"/>
  <c r="D94" i="6"/>
  <c r="F94" i="6" s="1"/>
  <c r="M436" i="3"/>
  <c r="D436" i="6"/>
  <c r="F436" i="6" s="1"/>
  <c r="M215" i="3"/>
  <c r="D215" i="6"/>
  <c r="F215" i="6" s="1"/>
  <c r="M15" i="3"/>
  <c r="D15" i="6"/>
  <c r="F15" i="6" s="1"/>
  <c r="M484" i="3"/>
  <c r="D484" i="6"/>
  <c r="F484" i="6" s="1"/>
  <c r="M387" i="3"/>
  <c r="D387" i="6"/>
  <c r="F387" i="6" s="1"/>
  <c r="M66" i="3"/>
  <c r="D66" i="6"/>
  <c r="F66" i="6" s="1"/>
  <c r="M602" i="3"/>
  <c r="D602" i="6"/>
  <c r="F602" i="6" s="1"/>
  <c r="M463" i="3"/>
  <c r="D463" i="6"/>
  <c r="F463" i="6" s="1"/>
  <c r="D312" i="6"/>
  <c r="F312" i="6" s="1"/>
  <c r="M312" i="3"/>
  <c r="M7" i="3"/>
  <c r="D7" i="6"/>
  <c r="F7" i="6" s="1"/>
  <c r="M61" i="3"/>
  <c r="D61" i="6"/>
  <c r="F61" i="6" s="1"/>
  <c r="M527" i="3"/>
  <c r="D527" i="6"/>
  <c r="F527" i="6" s="1"/>
  <c r="M110" i="3"/>
  <c r="D110" i="6"/>
  <c r="F110" i="6" s="1"/>
  <c r="M434" i="3"/>
  <c r="D434" i="6"/>
  <c r="F434" i="6" s="1"/>
  <c r="M533" i="3"/>
  <c r="D533" i="6"/>
  <c r="F533" i="6" s="1"/>
  <c r="M239" i="3"/>
  <c r="D239" i="6"/>
  <c r="F239" i="6" s="1"/>
  <c r="D520" i="6"/>
  <c r="F520" i="6" s="1"/>
  <c r="M520" i="3"/>
  <c r="D296" i="6"/>
  <c r="F296" i="6" s="1"/>
  <c r="M296" i="3"/>
  <c r="M49" i="3"/>
  <c r="D49" i="6"/>
  <c r="F49" i="6" s="1"/>
  <c r="M303" i="3"/>
  <c r="D303" i="6"/>
  <c r="F303" i="6" s="1"/>
  <c r="M629" i="3"/>
  <c r="D629" i="6"/>
  <c r="F629" i="6" s="1"/>
  <c r="M173" i="3"/>
  <c r="D173" i="6"/>
  <c r="F173" i="6" s="1"/>
  <c r="M216" i="3"/>
  <c r="D216" i="6"/>
  <c r="F216" i="6" s="1"/>
  <c r="M8" i="3"/>
  <c r="D8" i="6"/>
  <c r="F8" i="6" s="1"/>
  <c r="D10" i="6"/>
  <c r="F10" i="6" s="1"/>
  <c r="M10" i="3"/>
  <c r="M324" i="3"/>
  <c r="D324" i="6"/>
  <c r="F324" i="6" s="1"/>
  <c r="M612" i="3"/>
  <c r="D612" i="6"/>
  <c r="F612" i="6" s="1"/>
  <c r="M83" i="3"/>
  <c r="D83" i="6"/>
  <c r="F83" i="6" s="1"/>
  <c r="M170" i="3"/>
  <c r="D170" i="6"/>
  <c r="F170" i="6" s="1"/>
  <c r="D415" i="6"/>
  <c r="F415" i="6" s="1"/>
  <c r="M415" i="3"/>
  <c r="M159" i="3"/>
  <c r="D159" i="6"/>
  <c r="F159" i="6" s="1"/>
  <c r="M603" i="3"/>
  <c r="D603" i="6"/>
  <c r="F603" i="6" s="1"/>
  <c r="M614" i="3"/>
  <c r="D614" i="6"/>
  <c r="F614" i="6" s="1"/>
  <c r="M489" i="3"/>
  <c r="D489" i="6"/>
  <c r="F489" i="6" s="1"/>
  <c r="M402" i="3"/>
  <c r="D402" i="6"/>
  <c r="F402" i="6" s="1"/>
  <c r="M539" i="3"/>
  <c r="D539" i="6"/>
  <c r="F539" i="6" s="1"/>
  <c r="M430" i="3"/>
  <c r="D430" i="6"/>
  <c r="F430" i="6" s="1"/>
  <c r="D263" i="6"/>
  <c r="F263" i="6" s="1"/>
  <c r="M263" i="3"/>
  <c r="M517" i="3"/>
  <c r="D517" i="6"/>
  <c r="F517" i="6" s="1"/>
  <c r="M422" i="3"/>
  <c r="D422" i="6"/>
  <c r="F422" i="6" s="1"/>
  <c r="M606" i="3"/>
  <c r="D606" i="6"/>
  <c r="F606" i="6" s="1"/>
  <c r="M121" i="3"/>
  <c r="D121" i="6"/>
  <c r="F121" i="6" s="1"/>
  <c r="M106" i="3"/>
  <c r="D106" i="6"/>
  <c r="F106" i="6" s="1"/>
  <c r="M88" i="3"/>
  <c r="D88" i="6"/>
  <c r="F88" i="6" s="1"/>
  <c r="D535" i="6"/>
  <c r="F535" i="6" s="1"/>
  <c r="M535" i="3"/>
  <c r="M333" i="3"/>
  <c r="D333" i="6"/>
  <c r="F333" i="6" s="1"/>
  <c r="M281" i="3"/>
  <c r="D281" i="6"/>
  <c r="F281" i="6" s="1"/>
  <c r="M638" i="3"/>
  <c r="D638" i="6"/>
  <c r="F638" i="6" s="1"/>
  <c r="M499" i="3"/>
  <c r="D499" i="6"/>
  <c r="F499" i="6" s="1"/>
  <c r="D287" i="6"/>
  <c r="F287" i="6" s="1"/>
  <c r="M287" i="3"/>
  <c r="M261" i="3"/>
  <c r="D261" i="6"/>
  <c r="F261" i="6" s="1"/>
  <c r="M528" i="3"/>
  <c r="D528" i="6"/>
  <c r="F528" i="6" s="1"/>
  <c r="M188" i="3"/>
  <c r="D188" i="6"/>
  <c r="F188" i="6" s="1"/>
  <c r="M209" i="3"/>
  <c r="D209" i="6"/>
  <c r="F209" i="6" s="1"/>
  <c r="M450" i="3"/>
  <c r="D450" i="6"/>
  <c r="F450" i="6" s="1"/>
  <c r="M609" i="3"/>
  <c r="D609" i="6"/>
  <c r="F609" i="6" s="1"/>
  <c r="M537" i="3"/>
  <c r="D537" i="6"/>
  <c r="F537" i="6" s="1"/>
  <c r="M21" i="3"/>
  <c r="D21" i="6"/>
  <c r="F21" i="6" s="1"/>
  <c r="M286" i="3"/>
  <c r="D286" i="6"/>
  <c r="F286" i="6" s="1"/>
  <c r="D631" i="6"/>
  <c r="F631" i="6" s="1"/>
  <c r="M631" i="3"/>
  <c r="M123" i="3"/>
  <c r="D123" i="6"/>
  <c r="F123" i="6" s="1"/>
  <c r="M513" i="3"/>
  <c r="D513" i="6"/>
  <c r="F513" i="6" s="1"/>
  <c r="D255" i="6"/>
  <c r="F255" i="6" s="1"/>
  <c r="M255" i="3"/>
  <c r="D615" i="6"/>
  <c r="F615" i="6" s="1"/>
  <c r="M615" i="3"/>
  <c r="M460" i="3"/>
  <c r="D460" i="6"/>
  <c r="F460" i="6" s="1"/>
  <c r="M148" i="3"/>
  <c r="D148" i="6"/>
  <c r="F148" i="6" s="1"/>
  <c r="M477" i="3"/>
  <c r="D477" i="6"/>
  <c r="F477" i="6" s="1"/>
  <c r="M397" i="3"/>
  <c r="D397" i="6"/>
  <c r="F397" i="6" s="1"/>
  <c r="M91" i="3"/>
  <c r="D91" i="6"/>
  <c r="F91" i="6" s="1"/>
  <c r="M84" i="3"/>
  <c r="D84" i="6"/>
  <c r="F84" i="6" s="1"/>
  <c r="M184" i="3"/>
  <c r="D184" i="6"/>
  <c r="F184" i="6" s="1"/>
  <c r="M330" i="3"/>
  <c r="D330" i="6"/>
  <c r="F330" i="6" s="1"/>
  <c r="M274" i="3"/>
  <c r="D274" i="6"/>
  <c r="F274" i="6" s="1"/>
  <c r="M482" i="3"/>
  <c r="D482" i="6"/>
  <c r="F482" i="6" s="1"/>
  <c r="M168" i="3"/>
  <c r="D168" i="6"/>
  <c r="F168" i="6" s="1"/>
  <c r="D504" i="6"/>
  <c r="F504" i="6" s="1"/>
  <c r="M504" i="3"/>
  <c r="M14" i="3"/>
  <c r="D14" i="6"/>
  <c r="F14" i="6" s="1"/>
  <c r="M585" i="3"/>
  <c r="D585" i="6"/>
  <c r="F585" i="6" s="1"/>
  <c r="M498" i="3"/>
  <c r="D498" i="6"/>
  <c r="F498" i="6" s="1"/>
  <c r="M417" i="3"/>
  <c r="D417" i="6"/>
  <c r="F417" i="6" s="1"/>
  <c r="M72" i="3"/>
  <c r="D72" i="6"/>
  <c r="F72" i="6" s="1"/>
  <c r="M494" i="3"/>
  <c r="D494" i="6"/>
  <c r="F494" i="6" s="1"/>
  <c r="M257" i="3"/>
  <c r="D257" i="6"/>
  <c r="F257" i="6" s="1"/>
  <c r="M353" i="3"/>
  <c r="D353" i="6"/>
  <c r="F353" i="6" s="1"/>
  <c r="D384" i="6"/>
  <c r="F384" i="6" s="1"/>
  <c r="M384" i="3"/>
  <c r="M79" i="3"/>
  <c r="D79" i="6"/>
  <c r="F79" i="6" s="1"/>
  <c r="M590" i="3"/>
  <c r="D590" i="6"/>
  <c r="F590" i="6" s="1"/>
  <c r="M211" i="3"/>
  <c r="D211" i="6"/>
  <c r="F211" i="6" s="1"/>
  <c r="M129" i="3"/>
  <c r="D129" i="6"/>
  <c r="F129" i="6" s="1"/>
  <c r="M309" i="3"/>
  <c r="D309" i="6"/>
  <c r="F309" i="6" s="1"/>
  <c r="D447" i="6"/>
  <c r="F447" i="6" s="1"/>
  <c r="M447" i="3"/>
  <c r="M337" i="3"/>
  <c r="D337" i="6"/>
  <c r="F337" i="6" s="1"/>
  <c r="M390" i="3"/>
  <c r="D390" i="6"/>
  <c r="F390" i="6" s="1"/>
  <c r="M306" i="3"/>
  <c r="D306" i="6"/>
  <c r="F306" i="6" s="1"/>
  <c r="M421" i="3"/>
  <c r="D421" i="6"/>
  <c r="F421" i="6" s="1"/>
  <c r="M245" i="3"/>
  <c r="D245" i="6"/>
  <c r="F245" i="6" s="1"/>
  <c r="M214" i="3"/>
  <c r="D214" i="6"/>
  <c r="F214" i="6" s="1"/>
  <c r="M546" i="3"/>
  <c r="D546" i="6"/>
  <c r="F546" i="6" s="1"/>
  <c r="M562" i="3"/>
  <c r="D562" i="6"/>
  <c r="F562" i="6" s="1"/>
  <c r="M587" i="3"/>
  <c r="D587" i="6"/>
  <c r="F587" i="6" s="1"/>
  <c r="M190" i="3"/>
  <c r="D190" i="6"/>
  <c r="F190" i="6" s="1"/>
  <c r="M134" i="3"/>
  <c r="D134" i="6"/>
  <c r="F134" i="6" s="1"/>
  <c r="M250" i="3"/>
  <c r="D250" i="6"/>
  <c r="F250" i="6" s="1"/>
  <c r="D480" i="6"/>
  <c r="F480" i="6" s="1"/>
  <c r="M480" i="3"/>
  <c r="M523" i="3"/>
  <c r="D523" i="6"/>
  <c r="F523" i="6" s="1"/>
  <c r="M588" i="3"/>
  <c r="D588" i="6"/>
  <c r="F588" i="6" s="1"/>
  <c r="M252" i="3"/>
  <c r="D252" i="6"/>
  <c r="F252" i="6" s="1"/>
  <c r="D511" i="6"/>
  <c r="F511" i="6" s="1"/>
  <c r="M511" i="3"/>
  <c r="M611" i="3"/>
  <c r="D611" i="6"/>
  <c r="F611" i="6" s="1"/>
  <c r="M217" i="3"/>
  <c r="D217" i="6"/>
  <c r="F217" i="6" s="1"/>
  <c r="M457" i="3"/>
  <c r="D457" i="6"/>
  <c r="F457" i="6" s="1"/>
  <c r="M467" i="3"/>
  <c r="D467" i="6"/>
  <c r="F467" i="6" s="1"/>
  <c r="D248" i="6"/>
  <c r="F248" i="6" s="1"/>
  <c r="M248" i="3"/>
  <c r="M340" i="3"/>
  <c r="D340" i="6"/>
  <c r="F340" i="6" s="1"/>
  <c r="D607" i="6"/>
  <c r="F607" i="6" s="1"/>
  <c r="M607" i="3"/>
  <c r="M432" i="3"/>
  <c r="D432" i="6"/>
  <c r="F432" i="6" s="1"/>
  <c r="M53" i="3"/>
  <c r="D53" i="6"/>
  <c r="F53" i="6" s="1"/>
  <c r="M628" i="3"/>
  <c r="D628" i="6"/>
  <c r="F628" i="6" s="1"/>
  <c r="D256" i="6"/>
  <c r="F256" i="6" s="1"/>
  <c r="M256" i="3"/>
  <c r="D288" i="6"/>
  <c r="F288" i="6" s="1"/>
  <c r="M288" i="3"/>
  <c r="M19" i="3"/>
  <c r="D19" i="6"/>
  <c r="F19" i="6" s="1"/>
  <c r="M473" i="3"/>
  <c r="D473" i="6"/>
  <c r="F473" i="6" s="1"/>
  <c r="M596" i="3"/>
  <c r="D596" i="6"/>
  <c r="F596" i="6" s="1"/>
  <c r="M243" i="3"/>
  <c r="D243" i="6"/>
  <c r="F243" i="6" s="1"/>
  <c r="D408" i="6"/>
  <c r="F408" i="6" s="1"/>
  <c r="M408" i="3"/>
  <c r="M454" i="3"/>
  <c r="D454" i="6"/>
  <c r="F454" i="6" s="1"/>
  <c r="M336" i="3"/>
  <c r="D336" i="6"/>
  <c r="F336" i="6" s="1"/>
  <c r="M418" i="3"/>
  <c r="D418" i="6"/>
  <c r="F418" i="6" s="1"/>
  <c r="D344" i="6"/>
  <c r="F344" i="6" s="1"/>
  <c r="M344" i="3"/>
  <c r="M425" i="3"/>
  <c r="D425" i="6"/>
  <c r="F425" i="6" s="1"/>
  <c r="M619" i="3"/>
  <c r="D619" i="6"/>
  <c r="F619" i="6" s="1"/>
  <c r="M174" i="3"/>
  <c r="D174" i="6"/>
  <c r="F174" i="6" s="1"/>
  <c r="M251" i="3"/>
  <c r="D251" i="6"/>
  <c r="F251" i="6" s="1"/>
  <c r="M595" i="3"/>
  <c r="D595" i="6"/>
  <c r="F595" i="6" s="1"/>
  <c r="M219" i="3"/>
  <c r="D219" i="6"/>
  <c r="F219" i="6" s="1"/>
  <c r="M277" i="3"/>
  <c r="D277" i="6"/>
  <c r="F277" i="6" s="1"/>
  <c r="M105" i="3"/>
  <c r="D105" i="6"/>
  <c r="F105" i="6" s="1"/>
  <c r="D27" i="6"/>
  <c r="F27" i="6" s="1"/>
  <c r="M27" i="3"/>
  <c r="M358" i="3"/>
  <c r="D358" i="6"/>
  <c r="F358" i="6" s="1"/>
  <c r="M276" i="3"/>
  <c r="D276" i="6"/>
  <c r="F276" i="6" s="1"/>
  <c r="M441" i="3"/>
  <c r="D441" i="6"/>
  <c r="F441" i="6" s="1"/>
  <c r="M478" i="3"/>
  <c r="D478" i="6"/>
  <c r="F478" i="6" s="1"/>
  <c r="M313" i="3"/>
  <c r="D313" i="6"/>
  <c r="F313" i="6" s="1"/>
  <c r="M93" i="3"/>
  <c r="D93" i="6"/>
  <c r="F93" i="6" s="1"/>
  <c r="M338" i="3"/>
  <c r="D338" i="6"/>
  <c r="F338" i="6" s="1"/>
  <c r="M127" i="3"/>
  <c r="D127" i="6"/>
  <c r="F127" i="6" s="1"/>
  <c r="M198" i="3"/>
  <c r="D198" i="6"/>
  <c r="F198" i="6" s="1"/>
  <c r="M485" i="3"/>
  <c r="D485" i="6"/>
  <c r="F485" i="6" s="1"/>
  <c r="M530" i="3"/>
  <c r="D530" i="6"/>
  <c r="F530" i="6" s="1"/>
  <c r="M556" i="3"/>
  <c r="D556" i="6"/>
  <c r="F556" i="6" s="1"/>
  <c r="M515" i="3"/>
  <c r="D515" i="6"/>
  <c r="F515" i="6" s="1"/>
  <c r="M187" i="3"/>
  <c r="D187" i="6"/>
  <c r="F187" i="6" s="1"/>
  <c r="M266" i="3"/>
  <c r="D266" i="6"/>
  <c r="F266" i="6" s="1"/>
  <c r="M577" i="3"/>
  <c r="D577" i="6"/>
  <c r="F577" i="6" s="1"/>
  <c r="M65" i="3"/>
  <c r="D65" i="6"/>
  <c r="F65" i="6" s="1"/>
  <c r="M458" i="3"/>
  <c r="D458" i="6"/>
  <c r="F458" i="6" s="1"/>
  <c r="M47" i="3"/>
  <c r="D47" i="6"/>
  <c r="F47" i="6" s="1"/>
  <c r="M143" i="3"/>
  <c r="D143" i="6"/>
  <c r="F143" i="6" s="1"/>
  <c r="M193" i="3"/>
  <c r="D193" i="6"/>
  <c r="F193" i="6" s="1"/>
  <c r="M620" i="3"/>
  <c r="D620" i="6"/>
  <c r="F620" i="6" s="1"/>
  <c r="M186" i="3"/>
  <c r="D186" i="6"/>
  <c r="F186" i="6" s="1"/>
  <c r="M377" i="3"/>
  <c r="D377" i="6"/>
  <c r="F377" i="6" s="1"/>
  <c r="M12" i="3"/>
  <c r="D12" i="6"/>
  <c r="F12" i="6" s="1"/>
  <c r="D519" i="6"/>
  <c r="F519" i="6" s="1"/>
  <c r="M519" i="3"/>
  <c r="D311" i="6"/>
  <c r="F311" i="6" s="1"/>
  <c r="M311" i="3"/>
  <c r="M225" i="3"/>
  <c r="D225" i="6"/>
  <c r="F225" i="6" s="1"/>
  <c r="M555" i="3"/>
  <c r="D555" i="6"/>
  <c r="F555" i="6" s="1"/>
  <c r="M534" i="3"/>
  <c r="D534" i="6"/>
  <c r="F534" i="6" s="1"/>
  <c r="M443" i="3"/>
  <c r="D443" i="6"/>
  <c r="F443" i="6" s="1"/>
  <c r="D26" i="6"/>
  <c r="F26" i="6" s="1"/>
  <c r="M26" i="3"/>
  <c r="M20" i="3"/>
  <c r="D20" i="6"/>
  <c r="F20" i="6" s="1"/>
  <c r="D479" i="6"/>
  <c r="F479" i="6" s="1"/>
  <c r="M479" i="3"/>
  <c r="M419" i="3"/>
  <c r="D419" i="6"/>
  <c r="F419" i="6" s="1"/>
  <c r="D4" i="6"/>
  <c r="F4" i="6" s="1"/>
  <c r="M4" i="3"/>
  <c r="M580" i="3"/>
  <c r="D580" i="6"/>
  <c r="F580" i="6" s="1"/>
  <c r="M315" i="3"/>
  <c r="D315" i="6"/>
  <c r="F315" i="6" s="1"/>
  <c r="M622" i="3"/>
  <c r="D622" i="6"/>
  <c r="F622" i="6" s="1"/>
  <c r="M452" i="3"/>
  <c r="D452" i="6"/>
  <c r="F452" i="6" s="1"/>
  <c r="M107" i="3"/>
  <c r="D107" i="6"/>
  <c r="F107" i="6" s="1"/>
  <c r="M241" i="3"/>
  <c r="D241" i="6"/>
  <c r="F241" i="6" s="1"/>
  <c r="M9" i="3"/>
  <c r="D9" i="6"/>
  <c r="F9" i="6" s="1"/>
  <c r="D439" i="6"/>
  <c r="F439" i="6" s="1"/>
  <c r="M439" i="3"/>
  <c r="M529" i="3"/>
  <c r="D529" i="6"/>
  <c r="F529" i="6" s="1"/>
  <c r="M113" i="3"/>
  <c r="D113" i="6"/>
  <c r="F113" i="6" s="1"/>
  <c r="M308" i="3"/>
  <c r="D308" i="6"/>
  <c r="F308" i="6" s="1"/>
  <c r="M128" i="3"/>
  <c r="D128" i="6"/>
  <c r="F128" i="6" s="1"/>
  <c r="D11" i="6"/>
  <c r="F11" i="6" s="1"/>
  <c r="M11" i="3"/>
  <c r="M117" i="3"/>
  <c r="D117" i="6"/>
  <c r="F117" i="6" s="1"/>
  <c r="M183" i="3"/>
  <c r="D183" i="6"/>
  <c r="F183" i="6" s="1"/>
  <c r="M235" i="3"/>
  <c r="D235" i="6"/>
  <c r="F235" i="6" s="1"/>
  <c r="M334" i="3"/>
  <c r="D334" i="6"/>
  <c r="F334" i="6" s="1"/>
  <c r="M142" i="3"/>
  <c r="D142" i="6"/>
  <c r="F142" i="6" s="1"/>
  <c r="M318" i="3"/>
  <c r="D318" i="6"/>
  <c r="F318" i="6" s="1"/>
  <c r="M124" i="3"/>
  <c r="D124" i="6"/>
  <c r="F124" i="6" s="1"/>
  <c r="M373" i="3"/>
  <c r="D373" i="6"/>
  <c r="F373" i="6" s="1"/>
  <c r="M405" i="3"/>
  <c r="D405" i="6"/>
  <c r="F405" i="6" s="1"/>
  <c r="D343" i="6"/>
  <c r="F343" i="6" s="1"/>
  <c r="M343" i="3"/>
  <c r="M597" i="3"/>
  <c r="D597" i="6"/>
  <c r="F597" i="6" s="1"/>
  <c r="M147" i="3"/>
  <c r="D147" i="6"/>
  <c r="F147" i="6" s="1"/>
  <c r="M357" i="3"/>
  <c r="D357" i="6"/>
  <c r="F357" i="6" s="1"/>
  <c r="M176" i="3"/>
  <c r="D176" i="6"/>
  <c r="F176" i="6" s="1"/>
  <c r="M586" i="3"/>
  <c r="D586" i="6"/>
  <c r="F586" i="6" s="1"/>
  <c r="M180" i="3"/>
  <c r="D180" i="6"/>
  <c r="F180" i="6" s="1"/>
  <c r="M363" i="3"/>
  <c r="D363" i="6"/>
  <c r="F363" i="6" s="1"/>
  <c r="M67" i="3"/>
  <c r="D67" i="6"/>
  <c r="F67" i="6" s="1"/>
  <c r="M213" i="3"/>
  <c r="D213" i="6"/>
  <c r="F213" i="6" s="1"/>
  <c r="M87" i="3"/>
  <c r="D87" i="6"/>
  <c r="F87" i="6" s="1"/>
  <c r="M272" i="3"/>
  <c r="D272" i="6"/>
  <c r="F272" i="6" s="1"/>
  <c r="M356" i="3"/>
  <c r="D356" i="6"/>
  <c r="F356" i="6" s="1"/>
  <c r="M526" i="3"/>
  <c r="D526" i="6"/>
  <c r="F526" i="6" s="1"/>
  <c r="M132" i="3"/>
  <c r="D132" i="6"/>
  <c r="F132" i="6" s="1"/>
  <c r="M342" i="3"/>
  <c r="D342" i="6"/>
  <c r="F342" i="6" s="1"/>
  <c r="D360" i="6"/>
  <c r="F360" i="6" s="1"/>
  <c r="M360" i="3"/>
  <c r="M401" i="3"/>
  <c r="D401" i="6"/>
  <c r="F401" i="6" s="1"/>
  <c r="D455" i="6"/>
  <c r="F455" i="6" s="1"/>
  <c r="M455" i="3"/>
  <c r="M2" i="3"/>
  <c r="D2" i="6"/>
  <c r="F2" i="6" s="1"/>
  <c r="M493" i="3"/>
  <c r="D493" i="6"/>
  <c r="F493" i="6" s="1"/>
  <c r="M420" i="3"/>
  <c r="D420" i="6"/>
  <c r="F420" i="6" s="1"/>
  <c r="M230" i="3"/>
  <c r="D230" i="6"/>
  <c r="F230" i="6" s="1"/>
  <c r="M120" i="3"/>
  <c r="D120" i="6"/>
  <c r="F120" i="6" s="1"/>
  <c r="M366" i="3"/>
  <c r="D366" i="6"/>
  <c r="F366" i="6" s="1"/>
  <c r="M45" i="3"/>
  <c r="D45" i="6"/>
  <c r="F45" i="6" s="1"/>
  <c r="M404" i="3"/>
  <c r="D404" i="6"/>
  <c r="F404" i="6" s="1"/>
  <c r="M367" i="3"/>
  <c r="D367" i="6"/>
  <c r="F367" i="6" s="1"/>
  <c r="D162" i="6"/>
  <c r="F162" i="6" s="1"/>
  <c r="M162" i="3"/>
  <c r="M228" i="3"/>
  <c r="D228" i="6"/>
  <c r="F228" i="6" s="1"/>
  <c r="M262" i="3"/>
  <c r="D262" i="6"/>
  <c r="F262" i="6" s="1"/>
  <c r="M435" i="3"/>
  <c r="D435" i="6"/>
  <c r="F435" i="6" s="1"/>
  <c r="M16" i="3"/>
  <c r="D16" i="6"/>
  <c r="F16" i="6" s="1"/>
  <c r="M632" i="3"/>
  <c r="D632" i="6"/>
  <c r="F632" i="6" s="1"/>
  <c r="M316" i="3"/>
  <c r="D316" i="6"/>
  <c r="F316" i="6" s="1"/>
  <c r="M302" i="3"/>
  <c r="D302" i="6"/>
  <c r="F302" i="6" s="1"/>
  <c r="M297" i="3"/>
  <c r="D297" i="6"/>
  <c r="F297" i="6" s="1"/>
  <c r="M469" i="3"/>
  <c r="D469" i="6"/>
  <c r="F469" i="6" s="1"/>
  <c r="M532" i="3"/>
  <c r="D532" i="6"/>
  <c r="F532" i="6" s="1"/>
  <c r="M445" i="3"/>
  <c r="D445" i="6"/>
  <c r="F445" i="6" s="1"/>
  <c r="D247" i="6"/>
  <c r="F247" i="6" s="1"/>
  <c r="M247" i="3"/>
  <c r="M175" i="3"/>
  <c r="D175" i="6"/>
  <c r="F175" i="6" s="1"/>
  <c r="M167" i="3"/>
  <c r="D167" i="6"/>
  <c r="F167" i="6" s="1"/>
  <c r="M57" i="3"/>
  <c r="D57" i="6"/>
  <c r="F57" i="6" s="1"/>
  <c r="M621" i="3"/>
  <c r="D621" i="6"/>
  <c r="F621" i="6" s="1"/>
  <c r="M259" i="3"/>
  <c r="D259" i="6"/>
  <c r="F259" i="6" s="1"/>
  <c r="M365" i="3"/>
  <c r="D365" i="6"/>
  <c r="F365" i="6" s="1"/>
  <c r="D319" i="6"/>
  <c r="F319" i="6" s="1"/>
  <c r="M319" i="3"/>
  <c r="M166" i="3"/>
  <c r="D166" i="6"/>
  <c r="F166" i="6" s="1"/>
  <c r="M462" i="3"/>
  <c r="D462" i="6"/>
  <c r="F462" i="6" s="1"/>
  <c r="M78" i="3"/>
  <c r="D78" i="6"/>
  <c r="F78" i="6" s="1"/>
  <c r="M118" i="3"/>
  <c r="D118" i="6"/>
  <c r="F118" i="6" s="1"/>
  <c r="M267" i="3"/>
  <c r="D267" i="6"/>
  <c r="F267" i="6" s="1"/>
  <c r="M305" i="3"/>
  <c r="D305" i="6"/>
  <c r="F305" i="6" s="1"/>
  <c r="M73" i="3"/>
  <c r="D73" i="6"/>
  <c r="F73" i="6" s="1"/>
  <c r="M481" i="3"/>
  <c r="D481" i="6"/>
  <c r="F481" i="6" s="1"/>
  <c r="D376" i="6"/>
  <c r="F376" i="6" s="1"/>
  <c r="M376" i="3"/>
  <c r="M497" i="3"/>
  <c r="D497" i="6"/>
  <c r="F497" i="6" s="1"/>
  <c r="M233" i="3"/>
  <c r="D233" i="6"/>
  <c r="F233" i="6" s="1"/>
  <c r="M630" i="3"/>
  <c r="D630" i="6"/>
  <c r="F630" i="6" s="1"/>
  <c r="M505" i="3"/>
  <c r="D505" i="6"/>
  <c r="F505" i="6" s="1"/>
  <c r="M380" i="3"/>
  <c r="D380" i="6"/>
  <c r="F380" i="6" s="1"/>
  <c r="M182" i="3"/>
  <c r="D182" i="6"/>
  <c r="F182" i="6" s="1"/>
  <c r="M191" i="3"/>
  <c r="D191" i="6"/>
  <c r="F191" i="6" s="1"/>
  <c r="M141" i="3"/>
  <c r="D141" i="6"/>
  <c r="F141" i="6" s="1"/>
  <c r="D552" i="6"/>
  <c r="F552" i="6" s="1"/>
  <c r="M552" i="3"/>
  <c r="M379" i="3"/>
  <c r="D379" i="6"/>
  <c r="F379" i="6" s="1"/>
  <c r="D232" i="6"/>
  <c r="F232" i="6" s="1"/>
  <c r="M232" i="3"/>
  <c r="M206" i="3"/>
  <c r="D206" i="6"/>
  <c r="F206" i="6" s="1"/>
  <c r="M161" i="3"/>
  <c r="D161" i="6"/>
  <c r="F161" i="6" s="1"/>
  <c r="D416" i="6"/>
  <c r="F416" i="6" s="1"/>
  <c r="M416" i="3"/>
  <c r="M169" i="3"/>
  <c r="D169" i="6"/>
  <c r="F169" i="6" s="1"/>
  <c r="M59" i="3"/>
  <c r="D59" i="6"/>
  <c r="F59" i="6" s="1"/>
  <c r="M633" i="3"/>
  <c r="D633" i="6"/>
  <c r="F633" i="6" s="1"/>
  <c r="M23" i="3"/>
  <c r="D23" i="6"/>
  <c r="F23" i="6" s="1"/>
  <c r="D488" i="6"/>
  <c r="F488" i="6" s="1"/>
  <c r="M488" i="3"/>
  <c r="M354" i="3"/>
  <c r="D354" i="6"/>
  <c r="F354" i="6" s="1"/>
  <c r="M594" i="3"/>
  <c r="D594" i="6"/>
  <c r="F594" i="6" s="1"/>
  <c r="M579" i="3"/>
  <c r="D579" i="6"/>
  <c r="F579" i="6" s="1"/>
  <c r="M299" i="3"/>
  <c r="D299" i="6"/>
  <c r="F299" i="6" s="1"/>
  <c r="M119" i="3"/>
  <c r="D119" i="6"/>
  <c r="F119" i="6" s="1"/>
  <c r="M194" i="3"/>
  <c r="D194" i="6"/>
  <c r="F194" i="6" s="1"/>
  <c r="M246" i="3"/>
  <c r="D246" i="6"/>
  <c r="F246" i="6" s="1"/>
  <c r="D616" i="6"/>
  <c r="F616" i="6" s="1"/>
  <c r="M616" i="3"/>
  <c r="M525" i="3"/>
  <c r="D525" i="6"/>
  <c r="F525" i="6" s="1"/>
  <c r="M492" i="3"/>
  <c r="D492" i="6"/>
  <c r="F492" i="6" s="1"/>
  <c r="M278" i="3"/>
  <c r="D278" i="6"/>
  <c r="F278" i="6" s="1"/>
  <c r="M636" i="3"/>
  <c r="D636" i="6"/>
  <c r="F636" i="6" s="1"/>
  <c r="M30" i="3"/>
  <c r="D30" i="6"/>
  <c r="F30" i="6" s="1"/>
  <c r="M578" i="3"/>
  <c r="D578" i="6"/>
  <c r="F578" i="6" s="1"/>
  <c r="M349" i="3"/>
  <c r="D349" i="6"/>
  <c r="F349" i="6" s="1"/>
  <c r="M289" i="3"/>
  <c r="D289" i="6"/>
  <c r="F289" i="6" s="1"/>
  <c r="M76" i="3"/>
  <c r="D76" i="6"/>
  <c r="F76" i="6" s="1"/>
  <c r="D375" i="6"/>
  <c r="F375" i="6" s="1"/>
  <c r="M375" i="3"/>
  <c r="M165" i="3"/>
  <c r="D165" i="6"/>
  <c r="F165" i="6" s="1"/>
  <c r="M429" i="3"/>
  <c r="D429" i="6"/>
  <c r="F429" i="6" s="1"/>
  <c r="M260" i="3"/>
  <c r="D260" i="6"/>
  <c r="F260" i="6" s="1"/>
  <c r="M403" i="3"/>
  <c r="D403" i="6"/>
  <c r="F403" i="6" s="1"/>
  <c r="M294" i="3"/>
  <c r="D294" i="6"/>
  <c r="F294" i="6" s="1"/>
  <c r="D18" i="7"/>
  <c r="D643" i="6"/>
  <c r="L19" i="3"/>
  <c r="L483" i="3"/>
  <c r="L243" i="3"/>
  <c r="L454" i="3"/>
  <c r="L418" i="3"/>
  <c r="L450" i="3"/>
  <c r="L609" i="3"/>
  <c r="L317" i="3"/>
  <c r="L559" i="3"/>
  <c r="L249" i="3"/>
  <c r="L172" i="3"/>
  <c r="L409" i="3"/>
  <c r="L581" i="3"/>
  <c r="L378" i="3"/>
  <c r="L566" i="3"/>
  <c r="L31" i="3"/>
  <c r="L326" i="3"/>
  <c r="L399" i="3"/>
  <c r="L583" i="3"/>
  <c r="L68" i="3"/>
  <c r="L428" i="3"/>
  <c r="L37" i="3"/>
  <c r="L524" i="3"/>
  <c r="L427" i="3"/>
  <c r="L542" i="3"/>
  <c r="L560" i="3"/>
  <c r="L196" i="3"/>
  <c r="L391" i="3"/>
  <c r="L6" i="3"/>
  <c r="L17" i="3"/>
  <c r="L284" i="3"/>
  <c r="L108" i="3"/>
  <c r="L146" i="3"/>
  <c r="L126" i="3"/>
  <c r="L503" i="3"/>
  <c r="L98" i="3"/>
  <c r="L627" i="3"/>
  <c r="L234" i="3"/>
  <c r="L77" i="3"/>
  <c r="L179" i="3"/>
  <c r="L557" i="3"/>
  <c r="L487" i="3"/>
  <c r="L507" i="3"/>
  <c r="L339" i="3"/>
  <c r="L82" i="3"/>
  <c r="L242" i="3"/>
  <c r="L295" i="3"/>
  <c r="L576" i="3"/>
  <c r="L598" i="3"/>
  <c r="L398" i="3"/>
  <c r="L461" i="3"/>
  <c r="L210" i="3"/>
  <c r="L331" i="3"/>
  <c r="L85" i="3"/>
  <c r="L410" i="3"/>
  <c r="L153" i="3"/>
  <c r="L34" i="3"/>
  <c r="L164" i="3"/>
  <c r="L491" i="3"/>
  <c r="L231" i="3"/>
  <c r="L310" i="3"/>
  <c r="L40" i="3"/>
  <c r="L352" i="3"/>
  <c r="L136" i="3"/>
  <c r="L46" i="3"/>
  <c r="L640" i="3"/>
  <c r="L382" i="3"/>
  <c r="L541" i="3"/>
  <c r="L473" i="3"/>
  <c r="L528" i="3"/>
  <c r="L188" i="3"/>
  <c r="L209" i="3"/>
  <c r="L71" i="3"/>
  <c r="L470" i="3"/>
  <c r="L537" i="3"/>
  <c r="L413" i="3"/>
  <c r="L595" i="3"/>
  <c r="L150" i="3"/>
  <c r="L554" i="3"/>
  <c r="L25" i="3"/>
  <c r="L277" i="3"/>
  <c r="L396" i="3"/>
  <c r="L544" i="3"/>
  <c r="L514" i="3"/>
  <c r="L144" i="3"/>
  <c r="L93" i="3"/>
  <c r="L18" i="3"/>
  <c r="L254" i="3"/>
  <c r="L158" i="3"/>
  <c r="L97" i="3"/>
  <c r="L383" i="3"/>
  <c r="L62" i="3"/>
  <c r="L437" i="3"/>
  <c r="L412" i="3"/>
  <c r="L195" i="3"/>
  <c r="L348" i="3"/>
  <c r="L449" i="3"/>
  <c r="L320" i="3"/>
  <c r="L610" i="3"/>
  <c r="L329" i="3"/>
  <c r="L304" i="3"/>
  <c r="L444" i="3"/>
  <c r="L508" i="3"/>
  <c r="L181" i="3"/>
  <c r="L253" i="3"/>
  <c r="L55" i="3"/>
  <c r="L5" i="3"/>
  <c r="L618" i="3"/>
  <c r="L359" i="3"/>
  <c r="L605" i="3"/>
  <c r="L568" i="3"/>
  <c r="L75" i="3"/>
  <c r="L641" i="3"/>
  <c r="L593" i="3"/>
  <c r="L90" i="3"/>
  <c r="L275" i="3"/>
  <c r="L321" i="3"/>
  <c r="L471" i="3"/>
  <c r="L472" i="3"/>
  <c r="L613" i="3"/>
  <c r="L35" i="3"/>
  <c r="L361" i="3"/>
  <c r="L381" i="3"/>
  <c r="L109" i="3"/>
  <c r="L137" i="3"/>
  <c r="L130" i="3"/>
  <c r="L596" i="3"/>
  <c r="L591" i="3"/>
  <c r="L160" i="3"/>
  <c r="L453" i="3"/>
  <c r="L619" i="3"/>
  <c r="L81" i="3"/>
  <c r="L322" i="3"/>
  <c r="L286" i="3"/>
  <c r="L388" i="3"/>
  <c r="L468" i="3"/>
  <c r="L255" i="3"/>
  <c r="L446" i="3"/>
  <c r="L28" i="3"/>
  <c r="L276" i="3"/>
  <c r="L441" i="3"/>
  <c r="L3" i="3"/>
  <c r="L599" i="3"/>
  <c r="L355" i="3"/>
  <c r="L154" i="3"/>
  <c r="L474" i="3"/>
  <c r="L114" i="3"/>
  <c r="L291" i="3"/>
  <c r="L91" i="3"/>
  <c r="L273" i="3"/>
  <c r="L198" i="3"/>
  <c r="L84" i="3"/>
  <c r="L64" i="3"/>
  <c r="L617" i="3"/>
  <c r="L485" i="3"/>
  <c r="L184" i="3"/>
  <c r="L44" i="3"/>
  <c r="L530" i="3"/>
  <c r="L600" i="3"/>
  <c r="L573" i="3"/>
  <c r="L637" i="3"/>
  <c r="L341" i="3"/>
  <c r="L203" i="3"/>
  <c r="L197" i="3"/>
  <c r="L371" i="3"/>
  <c r="L54" i="3"/>
  <c r="L222" i="3"/>
  <c r="L221" i="3"/>
  <c r="L133" i="3"/>
  <c r="L465" i="3"/>
  <c r="L24" i="3"/>
  <c r="L145" i="3"/>
  <c r="L574" i="3"/>
  <c r="L111" i="3"/>
  <c r="L301" i="3"/>
  <c r="L466" i="3"/>
  <c r="L451" i="3"/>
  <c r="L135" i="3"/>
  <c r="L442" i="3"/>
  <c r="L328" i="3"/>
  <c r="L389" i="3"/>
  <c r="L204" i="3"/>
  <c r="L92" i="3"/>
  <c r="L282" i="3"/>
  <c r="L464" i="3"/>
  <c r="L512" i="3"/>
  <c r="L42" i="3"/>
  <c r="L48" i="3"/>
  <c r="L100" i="3"/>
  <c r="L171" i="3"/>
  <c r="L561" i="3"/>
  <c r="L223" i="3"/>
  <c r="L567" i="3"/>
  <c r="L58" i="3"/>
  <c r="L500" i="3"/>
  <c r="L572" i="3"/>
  <c r="L549" i="3"/>
  <c r="L208" i="3"/>
  <c r="L323" i="3"/>
  <c r="L575" i="3"/>
  <c r="L50" i="3"/>
  <c r="L550" i="3"/>
  <c r="L423" i="3"/>
  <c r="L392" i="3"/>
  <c r="L496" i="3"/>
  <c r="L200" i="3"/>
  <c r="L346" i="3"/>
  <c r="L95" i="3"/>
  <c r="L553" i="3"/>
  <c r="L456" i="3"/>
  <c r="L151" i="3"/>
  <c r="L51" i="3"/>
  <c r="L351" i="3"/>
  <c r="L314" i="3"/>
  <c r="L558" i="3"/>
  <c r="L96" i="3"/>
  <c r="L293" i="3"/>
  <c r="L258" i="3"/>
  <c r="L290" i="3"/>
  <c r="L459" i="3"/>
  <c r="L475" i="3"/>
  <c r="L261" i="3"/>
  <c r="L521" i="3"/>
  <c r="L433" i="3"/>
  <c r="L408" i="3"/>
  <c r="L116" i="3"/>
  <c r="L156" i="3"/>
  <c r="L122" i="3"/>
  <c r="L345" i="3"/>
  <c r="L425" i="3"/>
  <c r="L238" i="3"/>
  <c r="L80" i="3"/>
  <c r="L393" i="3"/>
  <c r="L21" i="3"/>
  <c r="L362" i="3"/>
  <c r="L219" i="3"/>
  <c r="L13" i="3"/>
  <c r="L513" i="3"/>
  <c r="L27" i="3"/>
  <c r="L358" i="3"/>
  <c r="L271" i="3"/>
  <c r="L139" i="3"/>
  <c r="L285" i="3"/>
  <c r="L212" i="3"/>
  <c r="L625" i="3"/>
  <c r="L639" i="3"/>
  <c r="L531" i="3"/>
  <c r="L313" i="3"/>
  <c r="L199" i="3"/>
  <c r="L411" i="3"/>
  <c r="L192" i="3"/>
  <c r="L131" i="3"/>
  <c r="L538" i="3"/>
  <c r="L60" i="3"/>
  <c r="L300" i="3"/>
  <c r="L495" i="3"/>
  <c r="L338" i="3"/>
  <c r="L486" i="3"/>
  <c r="L127" i="3"/>
  <c r="L509" i="3"/>
  <c r="L592" i="3"/>
  <c r="L556" i="3"/>
  <c r="L330" i="3"/>
  <c r="L545" i="3"/>
  <c r="L515" i="3"/>
  <c r="L501" i="3"/>
  <c r="L274" i="3"/>
  <c r="L187" i="3"/>
  <c r="L74" i="3"/>
  <c r="L266" i="3"/>
  <c r="L482" i="3"/>
  <c r="L577" i="3"/>
  <c r="L240" i="3"/>
  <c r="L115" i="3"/>
  <c r="L65" i="3"/>
  <c r="L168" i="3"/>
  <c r="L458" i="3"/>
  <c r="L29" i="3"/>
  <c r="L47" i="3"/>
  <c r="L227" i="3"/>
  <c r="L143" i="3"/>
  <c r="L504" i="3"/>
  <c r="L407" i="3"/>
  <c r="L506" i="3"/>
  <c r="L193" i="3"/>
  <c r="L582" i="3"/>
  <c r="L103" i="3"/>
  <c r="L14" i="3"/>
  <c r="L620" i="3"/>
  <c r="L86" i="3"/>
  <c r="L270" i="3"/>
  <c r="L522" i="3"/>
  <c r="L502" i="3"/>
  <c r="L372" i="3"/>
  <c r="L265" i="3"/>
  <c r="L332" i="3"/>
  <c r="L185" i="3"/>
  <c r="L307" i="3"/>
  <c r="L283" i="3"/>
  <c r="L448" i="3"/>
  <c r="L516" i="3"/>
  <c r="L335" i="3"/>
  <c r="L202" i="3"/>
  <c r="L218" i="3"/>
  <c r="L327" i="3"/>
  <c r="L368" i="3"/>
  <c r="L623" i="3"/>
  <c r="L89" i="3"/>
  <c r="L424" i="3"/>
  <c r="L536" i="3"/>
  <c r="L584" i="3"/>
  <c r="L570" i="3"/>
  <c r="L347" i="3"/>
  <c r="L279" i="3"/>
  <c r="L189" i="3"/>
  <c r="L551" i="3"/>
  <c r="L634" i="3"/>
  <c r="L268" i="3"/>
  <c r="L178" i="3"/>
  <c r="L236" i="3"/>
  <c r="L125" i="3"/>
  <c r="L244" i="3"/>
  <c r="L229" i="3"/>
  <c r="L431" i="3"/>
  <c r="L138" i="3"/>
  <c r="L201" i="3"/>
  <c r="L39" i="3"/>
  <c r="L70" i="3"/>
  <c r="L207" i="3"/>
  <c r="L226" i="3"/>
  <c r="L298" i="3"/>
  <c r="L624" i="3"/>
  <c r="L635" i="3"/>
  <c r="L102" i="3"/>
  <c r="L589" i="3"/>
  <c r="L394" i="3"/>
  <c r="L36" i="3"/>
  <c r="L565" i="3"/>
  <c r="L569" i="3"/>
  <c r="L510" i="3"/>
  <c r="L149" i="3"/>
  <c r="L571" i="3"/>
  <c r="L548" i="3"/>
  <c r="L177" i="3"/>
  <c r="L543" i="3"/>
  <c r="L152" i="3"/>
  <c r="L174" i="3"/>
  <c r="L490" i="3"/>
  <c r="L157" i="3"/>
  <c r="L33" i="3"/>
  <c r="L99" i="3"/>
  <c r="L518" i="3"/>
  <c r="L350" i="3"/>
  <c r="L364" i="3"/>
  <c r="L63" i="3"/>
  <c r="L69" i="3"/>
  <c r="L626" i="3"/>
  <c r="L140" i="3"/>
  <c r="L325" i="3"/>
  <c r="L186" i="3"/>
  <c r="L585" i="3"/>
  <c r="L12" i="3"/>
  <c r="L41" i="3"/>
  <c r="L224" i="3"/>
  <c r="L225" i="3"/>
  <c r="L72" i="3"/>
  <c r="L555" i="3"/>
  <c r="L564" i="3"/>
  <c r="L534" i="3"/>
  <c r="L494" i="3"/>
  <c r="L476" i="3"/>
  <c r="L443" i="3"/>
  <c r="L26" i="3"/>
  <c r="L264" i="3"/>
  <c r="L20" i="3"/>
  <c r="L369" i="3"/>
  <c r="L257" i="3"/>
  <c r="L406" i="3"/>
  <c r="L479" i="3"/>
  <c r="L38" i="3"/>
  <c r="L163" i="3"/>
  <c r="L94" i="3"/>
  <c r="L436" i="3"/>
  <c r="L215" i="3"/>
  <c r="L15" i="3"/>
  <c r="L484" i="3"/>
  <c r="L387" i="3"/>
  <c r="L66" i="3"/>
  <c r="L602" i="3"/>
  <c r="L463" i="3"/>
  <c r="L312" i="3"/>
  <c r="L7" i="3"/>
  <c r="L61" i="3"/>
  <c r="L527" i="3"/>
  <c r="L110" i="3"/>
  <c r="L434" i="3"/>
  <c r="L533" i="3"/>
  <c r="L239" i="3"/>
  <c r="L520" i="3"/>
  <c r="L296" i="3"/>
  <c r="L49" i="3"/>
  <c r="L303" i="3"/>
  <c r="L629" i="3"/>
  <c r="L173" i="3"/>
  <c r="L216" i="3"/>
  <c r="L8" i="3"/>
  <c r="L10" i="3"/>
  <c r="L324" i="3"/>
  <c r="L612" i="3"/>
  <c r="L83" i="3"/>
  <c r="L170" i="3"/>
  <c r="L415" i="3"/>
  <c r="L159" i="3"/>
  <c r="L603" i="3"/>
  <c r="L614" i="3"/>
  <c r="L489" i="3"/>
  <c r="L402" i="3"/>
  <c r="L539" i="3"/>
  <c r="L430" i="3"/>
  <c r="L263" i="3"/>
  <c r="L517" i="3"/>
  <c r="L422" i="3"/>
  <c r="L606" i="3"/>
  <c r="L121" i="3"/>
  <c r="L106" i="3"/>
  <c r="L88" i="3"/>
  <c r="L535" i="3"/>
  <c r="L333" i="3"/>
  <c r="L281" i="3"/>
  <c r="L638" i="3"/>
  <c r="L499" i="3"/>
  <c r="L287" i="3"/>
  <c r="L540" i="3"/>
  <c r="L374" i="3"/>
  <c r="L426" i="3"/>
  <c r="L336" i="3"/>
  <c r="L344" i="3"/>
  <c r="L220" i="3"/>
  <c r="L604" i="3"/>
  <c r="L414" i="3"/>
  <c r="L43" i="3"/>
  <c r="L608" i="3"/>
  <c r="L105" i="3"/>
  <c r="L395" i="3"/>
  <c r="L385" i="3"/>
  <c r="L440" i="3"/>
  <c r="L460" i="3"/>
  <c r="L148" i="3"/>
  <c r="L477" i="3"/>
  <c r="L397" i="3"/>
  <c r="L112" i="3"/>
  <c r="L155" i="3"/>
  <c r="L56" i="3"/>
  <c r="L519" i="3"/>
  <c r="L417" i="3"/>
  <c r="L419" i="3"/>
  <c r="L4" i="3"/>
  <c r="L315" i="3"/>
  <c r="L622" i="3"/>
  <c r="L452" i="3"/>
  <c r="L107" i="3"/>
  <c r="L79" i="3"/>
  <c r="L241" i="3"/>
  <c r="L9" i="3"/>
  <c r="L439" i="3"/>
  <c r="L590" i="3"/>
  <c r="L529" i="3"/>
  <c r="L113" i="3"/>
  <c r="L308" i="3"/>
  <c r="L128" i="3"/>
  <c r="L211" i="3"/>
  <c r="L11" i="3"/>
  <c r="L117" i="3"/>
  <c r="L183" i="3"/>
  <c r="L235" i="3"/>
  <c r="L129" i="3"/>
  <c r="L334" i="3"/>
  <c r="L142" i="3"/>
  <c r="L318" i="3"/>
  <c r="L309" i="3"/>
  <c r="L124" i="3"/>
  <c r="L373" i="3"/>
  <c r="L405" i="3"/>
  <c r="L447" i="3"/>
  <c r="L343" i="3"/>
  <c r="L597" i="3"/>
  <c r="L147" i="3"/>
  <c r="L337" i="3"/>
  <c r="L357" i="3"/>
  <c r="L176" i="3"/>
  <c r="L586" i="3"/>
  <c r="L390" i="3"/>
  <c r="L180" i="3"/>
  <c r="L363" i="3"/>
  <c r="L306" i="3"/>
  <c r="L67" i="3"/>
  <c r="L213" i="3"/>
  <c r="L421" i="3"/>
  <c r="L87" i="3"/>
  <c r="L272" i="3"/>
  <c r="L356" i="3"/>
  <c r="L245" i="3"/>
  <c r="L526" i="3"/>
  <c r="L132" i="3"/>
  <c r="L214" i="3"/>
  <c r="L342" i="3"/>
  <c r="L360" i="3"/>
  <c r="L546" i="3"/>
  <c r="L401" i="3"/>
  <c r="L562" i="3"/>
  <c r="L587" i="3"/>
  <c r="L190" i="3"/>
  <c r="L134" i="3"/>
  <c r="L455" i="3"/>
  <c r="L250" i="3"/>
  <c r="L480" i="3"/>
  <c r="L523" i="3"/>
  <c r="L588" i="3"/>
  <c r="L252" i="3"/>
  <c r="L511" i="3"/>
  <c r="L611" i="3"/>
  <c r="L217" i="3"/>
  <c r="L457" i="3"/>
  <c r="L467" i="3"/>
  <c r="L248" i="3"/>
  <c r="L340" i="3"/>
  <c r="L607" i="3"/>
  <c r="L432" i="3"/>
  <c r="L53" i="3"/>
  <c r="L628" i="3"/>
  <c r="L256" i="3"/>
  <c r="L288" i="3"/>
  <c r="L563" i="3"/>
  <c r="L32" i="3"/>
  <c r="L438" i="3"/>
  <c r="L292" i="3"/>
  <c r="L280" i="3"/>
  <c r="L547" i="3"/>
  <c r="L251" i="3"/>
  <c r="L101" i="3"/>
  <c r="L386" i="3"/>
  <c r="L631" i="3"/>
  <c r="L123" i="3"/>
  <c r="L370" i="3"/>
  <c r="L52" i="3"/>
  <c r="L205" i="3"/>
  <c r="L615" i="3"/>
  <c r="L237" i="3"/>
  <c r="L478" i="3"/>
  <c r="L400" i="3"/>
  <c r="L269" i="3"/>
  <c r="L22" i="3"/>
  <c r="L104" i="3"/>
  <c r="L377" i="3"/>
  <c r="L498" i="3"/>
  <c r="L311" i="3"/>
  <c r="L353" i="3"/>
  <c r="L580" i="3"/>
  <c r="L384" i="3"/>
  <c r="L2" i="3"/>
  <c r="H18" i="7"/>
  <c r="K646" i="3"/>
  <c r="K645" i="3"/>
  <c r="L493" i="3"/>
  <c r="L420" i="3"/>
  <c r="L230" i="3"/>
  <c r="L120" i="3"/>
  <c r="L366" i="3"/>
  <c r="L45" i="3"/>
  <c r="L404" i="3"/>
  <c r="L367" i="3"/>
  <c r="L162" i="3"/>
  <c r="L228" i="3"/>
  <c r="L262" i="3"/>
  <c r="L435" i="3"/>
  <c r="L16" i="3"/>
  <c r="L632" i="3"/>
  <c r="L316" i="3"/>
  <c r="L302" i="3"/>
  <c r="L297" i="3"/>
  <c r="L469" i="3"/>
  <c r="L532" i="3"/>
  <c r="L445" i="3"/>
  <c r="L247" i="3"/>
  <c r="L175" i="3"/>
  <c r="L167" i="3"/>
  <c r="L57" i="3"/>
  <c r="L621" i="3"/>
  <c r="L259" i="3"/>
  <c r="L365" i="3"/>
  <c r="L319" i="3"/>
  <c r="L166" i="3"/>
  <c r="L462" i="3"/>
  <c r="L78" i="3"/>
  <c r="L118" i="3"/>
  <c r="L267" i="3"/>
  <c r="L305" i="3"/>
  <c r="L73" i="3"/>
  <c r="L481" i="3"/>
  <c r="L376" i="3"/>
  <c r="L497" i="3"/>
  <c r="L233" i="3"/>
  <c r="L630" i="3"/>
  <c r="L505" i="3"/>
  <c r="L380" i="3"/>
  <c r="L182" i="3"/>
  <c r="L191" i="3"/>
  <c r="L141" i="3"/>
  <c r="L552" i="3"/>
  <c r="L379" i="3"/>
  <c r="L232" i="3"/>
  <c r="L206" i="3"/>
  <c r="L161" i="3"/>
  <c r="L416" i="3"/>
  <c r="L169" i="3"/>
  <c r="L59" i="3"/>
  <c r="L633" i="3"/>
  <c r="L23" i="3"/>
  <c r="L488" i="3"/>
  <c r="L354" i="3"/>
  <c r="L594" i="3"/>
  <c r="L579" i="3"/>
  <c r="L299" i="3"/>
  <c r="L119" i="3"/>
  <c r="L194" i="3"/>
  <c r="L246" i="3"/>
  <c r="L616" i="3"/>
  <c r="L525" i="3"/>
  <c r="L492" i="3"/>
  <c r="L278" i="3"/>
  <c r="L636" i="3"/>
  <c r="L30" i="3"/>
  <c r="L578" i="3"/>
  <c r="L349" i="3"/>
  <c r="L289" i="3"/>
  <c r="L76" i="3"/>
  <c r="L375" i="3"/>
  <c r="L165" i="3"/>
  <c r="L429" i="3"/>
  <c r="L260" i="3"/>
  <c r="L403" i="3"/>
  <c r="L294" i="3"/>
  <c r="F18" i="7" l="1"/>
  <c r="D645" i="6"/>
  <c r="G18" i="7"/>
  <c r="D646" i="6"/>
  <c r="H21" i="7"/>
  <c r="F646" i="6"/>
  <c r="G21" i="7" s="1"/>
  <c r="F645" i="6"/>
  <c r="F21" i="7" s="1"/>
  <c r="F644" i="6"/>
  <c r="E21" i="7" s="1"/>
  <c r="F643" i="6"/>
  <c r="G567" i="6" l="1"/>
  <c r="G394" i="6"/>
  <c r="G174" i="6"/>
  <c r="G321" i="6"/>
  <c r="G395" i="6"/>
  <c r="H395" i="6" s="1"/>
  <c r="G361" i="6"/>
  <c r="H361" i="6" s="1"/>
  <c r="G468" i="6"/>
  <c r="H468" i="6" s="1"/>
  <c r="G289" i="6"/>
  <c r="H289" i="6" s="1"/>
  <c r="G456" i="6"/>
  <c r="J456" i="6" s="1"/>
  <c r="G73" i="6"/>
  <c r="H73" i="6" s="1"/>
  <c r="G437" i="6"/>
  <c r="H437" i="6" s="1"/>
  <c r="G138" i="6"/>
  <c r="G251" i="6"/>
  <c r="G579" i="6"/>
  <c r="J579" i="6" s="1"/>
  <c r="G143" i="6"/>
  <c r="J143" i="6" s="1"/>
  <c r="G98" i="6"/>
  <c r="H98" i="6" s="1"/>
  <c r="G346" i="6"/>
  <c r="G476" i="6"/>
  <c r="H476" i="6" s="1"/>
  <c r="G526" i="6"/>
  <c r="H526" i="6" s="1"/>
  <c r="G428" i="6"/>
  <c r="G615" i="6"/>
  <c r="H615" i="6" s="1"/>
  <c r="G8" i="6"/>
  <c r="J8" i="6" s="1"/>
  <c r="G405" i="6"/>
  <c r="J405" i="6" s="1"/>
  <c r="G63" i="6"/>
  <c r="J63" i="6" s="1"/>
  <c r="G369" i="6"/>
  <c r="H369" i="6" s="1"/>
  <c r="G327" i="6"/>
  <c r="H327" i="6" s="1"/>
  <c r="G246" i="6"/>
  <c r="H246" i="6" s="1"/>
  <c r="G207" i="6"/>
  <c r="G105" i="6"/>
  <c r="G279" i="6"/>
  <c r="J279" i="6" s="1"/>
  <c r="G179" i="6"/>
  <c r="H179" i="6" s="1"/>
  <c r="G151" i="6"/>
  <c r="H151" i="6" s="1"/>
  <c r="G121" i="6"/>
  <c r="H121" i="6" s="1"/>
  <c r="G542" i="6"/>
  <c r="G511" i="6"/>
  <c r="H511" i="6" s="1"/>
  <c r="G83" i="6"/>
  <c r="J83" i="6" s="1"/>
  <c r="G367" i="6"/>
  <c r="H367" i="6" s="1"/>
  <c r="G641" i="6"/>
  <c r="J641" i="6" s="1"/>
  <c r="G398" i="6"/>
  <c r="H398" i="6" s="1"/>
  <c r="G603" i="6"/>
  <c r="H603" i="6" s="1"/>
  <c r="G492" i="6"/>
  <c r="H492" i="6" s="1"/>
  <c r="G521" i="6"/>
  <c r="G341" i="6"/>
  <c r="H341" i="6" s="1"/>
  <c r="G530" i="6"/>
  <c r="G263" i="6"/>
  <c r="G172" i="6"/>
  <c r="H172" i="6" s="1"/>
  <c r="G558" i="6"/>
  <c r="G513" i="6"/>
  <c r="H513" i="6" s="1"/>
  <c r="G6" i="6"/>
  <c r="G288" i="6"/>
  <c r="H288" i="6" s="1"/>
  <c r="G539" i="6"/>
  <c r="J539" i="6" s="1"/>
  <c r="G342" i="6"/>
  <c r="J342" i="6" s="1"/>
  <c r="G302" i="6"/>
  <c r="H302" i="6" s="1"/>
  <c r="G257" i="6"/>
  <c r="J257" i="6" s="1"/>
  <c r="G85" i="6"/>
  <c r="J85" i="6" s="1"/>
  <c r="G100" i="6"/>
  <c r="H100" i="6" s="1"/>
  <c r="G277" i="6"/>
  <c r="G202" i="6"/>
  <c r="J202" i="6" s="1"/>
  <c r="G408" i="6"/>
  <c r="H408" i="6" s="1"/>
  <c r="G284" i="6"/>
  <c r="G54" i="6"/>
  <c r="G387" i="6"/>
  <c r="H387" i="6" s="1"/>
  <c r="G141" i="6"/>
  <c r="H141" i="6" s="1"/>
  <c r="G287" i="6"/>
  <c r="H287" i="6" s="1"/>
  <c r="G594" i="6"/>
  <c r="J594" i="6" s="1"/>
  <c r="G538" i="6"/>
  <c r="H538" i="6" s="1"/>
  <c r="G307" i="6"/>
  <c r="H307" i="6" s="1"/>
  <c r="G148" i="6"/>
  <c r="G212" i="6"/>
  <c r="H212" i="6" s="1"/>
  <c r="G254" i="6"/>
  <c r="G622" i="6"/>
  <c r="H622" i="6" s="1"/>
  <c r="G130" i="6"/>
  <c r="H130" i="6" s="1"/>
  <c r="G154" i="6"/>
  <c r="H154" i="6" s="1"/>
  <c r="G506" i="6"/>
  <c r="G481" i="6"/>
  <c r="H481" i="6" s="1"/>
  <c r="G167" i="6"/>
  <c r="G298" i="6"/>
  <c r="H298" i="6" s="1"/>
  <c r="G60" i="6"/>
  <c r="G99" i="6"/>
  <c r="H99" i="6" s="1"/>
  <c r="G460" i="6"/>
  <c r="H460" i="6" s="1"/>
  <c r="G230" i="6"/>
  <c r="H230" i="6" s="1"/>
  <c r="G628" i="6"/>
  <c r="H628" i="6" s="1"/>
  <c r="G379" i="6"/>
  <c r="H379" i="6" s="1"/>
  <c r="G32" i="6"/>
  <c r="J32" i="6" s="1"/>
  <c r="G29" i="6"/>
  <c r="H29" i="6" s="1"/>
  <c r="G217" i="6"/>
  <c r="H217" i="6" s="1"/>
  <c r="G28" i="6"/>
  <c r="J28" i="6" s="1"/>
  <c r="G351" i="6"/>
  <c r="H351" i="6" s="1"/>
  <c r="G426" i="6"/>
  <c r="H426" i="6" s="1"/>
  <c r="G276" i="6"/>
  <c r="H276" i="6" s="1"/>
  <c r="G242" i="6"/>
  <c r="H242" i="6" s="1"/>
  <c r="G76" i="6"/>
  <c r="H76" i="6" s="1"/>
  <c r="G64" i="6"/>
  <c r="H64" i="6" s="1"/>
  <c r="G380" i="6"/>
  <c r="J380" i="6" s="1"/>
  <c r="G420" i="6"/>
  <c r="G363" i="6"/>
  <c r="H363" i="6" s="1"/>
  <c r="G464" i="6"/>
  <c r="H464" i="6" s="1"/>
  <c r="G248" i="6"/>
  <c r="G104" i="6"/>
  <c r="H104" i="6" s="1"/>
  <c r="G161" i="6"/>
  <c r="G572" i="6"/>
  <c r="J572" i="6" s="1"/>
  <c r="G519" i="6"/>
  <c r="J519" i="6" s="1"/>
  <c r="G609" i="6"/>
  <c r="J609" i="6" s="1"/>
  <c r="G2" i="6"/>
  <c r="J2" i="6" s="1"/>
  <c r="G445" i="6"/>
  <c r="G250" i="6"/>
  <c r="G69" i="6"/>
  <c r="H69" i="6" s="1"/>
  <c r="G549" i="6"/>
  <c r="J549" i="6" s="1"/>
  <c r="G485" i="6"/>
  <c r="J485" i="6" s="1"/>
  <c r="G580" i="6"/>
  <c r="J580" i="6" s="1"/>
  <c r="G343" i="6"/>
  <c r="H343" i="6" s="1"/>
  <c r="G410" i="6"/>
  <c r="H410" i="6" s="1"/>
  <c r="G200" i="6"/>
  <c r="J200" i="6" s="1"/>
  <c r="G110" i="6"/>
  <c r="J110" i="6" s="1"/>
  <c r="G119" i="6"/>
  <c r="J119" i="6" s="1"/>
  <c r="G421" i="6"/>
  <c r="G325" i="6"/>
  <c r="H325" i="6" s="1"/>
  <c r="G335" i="6"/>
  <c r="J335" i="6" s="1"/>
  <c r="G134" i="6"/>
  <c r="H134" i="6" s="1"/>
  <c r="G517" i="6"/>
  <c r="J517" i="6" s="1"/>
  <c r="G67" i="6"/>
  <c r="G292" i="6"/>
  <c r="J292" i="6" s="1"/>
  <c r="G593" i="6"/>
  <c r="H593" i="6" s="1"/>
  <c r="G332" i="6"/>
  <c r="G299" i="6"/>
  <c r="H299" i="6" s="1"/>
  <c r="G512" i="6"/>
  <c r="H512" i="6" s="1"/>
  <c r="G495" i="6"/>
  <c r="H495" i="6" s="1"/>
  <c r="G158" i="6"/>
  <c r="H158" i="6" s="1"/>
  <c r="G125" i="6"/>
  <c r="H125" i="6" s="1"/>
  <c r="G91" i="6"/>
  <c r="H91" i="6" s="1"/>
  <c r="G365" i="6"/>
  <c r="H365" i="6" s="1"/>
  <c r="G556" i="6"/>
  <c r="J556" i="6" s="1"/>
  <c r="G108" i="6"/>
  <c r="H108" i="6" s="1"/>
  <c r="G317" i="6"/>
  <c r="H317" i="6" s="1"/>
  <c r="G56" i="6"/>
  <c r="J56" i="6" s="1"/>
  <c r="G586" i="6"/>
  <c r="H586" i="6" s="1"/>
  <c r="G392" i="6"/>
  <c r="J392" i="6" s="1"/>
  <c r="G551" i="6"/>
  <c r="H551" i="6" s="1"/>
  <c r="G80" i="6"/>
  <c r="H80" i="6" s="1"/>
  <c r="G93" i="6"/>
  <c r="H93" i="6" s="1"/>
  <c r="G471" i="6"/>
  <c r="G70" i="6"/>
  <c r="G245" i="6"/>
  <c r="H245" i="6" s="1"/>
  <c r="G96" i="6"/>
  <c r="H96" i="6" s="1"/>
  <c r="G419" i="6"/>
  <c r="J419" i="6" s="1"/>
  <c r="G619" i="6"/>
  <c r="J619" i="6" s="1"/>
  <c r="G140" i="6"/>
  <c r="J140" i="6" s="1"/>
  <c r="G592" i="6"/>
  <c r="G620" i="6"/>
  <c r="J620" i="6" s="1"/>
  <c r="G132" i="6"/>
  <c r="J132" i="6" s="1"/>
  <c r="G283" i="6"/>
  <c r="J283" i="6" s="1"/>
  <c r="G491" i="6"/>
  <c r="H491" i="6" s="1"/>
  <c r="G314" i="6"/>
  <c r="H314" i="6" s="1"/>
  <c r="G123" i="6"/>
  <c r="H123" i="6" s="1"/>
  <c r="G227" i="6"/>
  <c r="H227" i="6" s="1"/>
  <c r="G596" i="6"/>
  <c r="G109" i="6"/>
  <c r="H109" i="6" s="1"/>
  <c r="G201" i="6"/>
  <c r="J201" i="6" s="1"/>
  <c r="G588" i="6"/>
  <c r="J588" i="6" s="1"/>
  <c r="G544" i="6"/>
  <c r="H544" i="6" s="1"/>
  <c r="G514" i="6"/>
  <c r="H514" i="6" s="1"/>
  <c r="H174" i="6"/>
  <c r="J174" i="6"/>
  <c r="H248" i="6"/>
  <c r="J248" i="6"/>
  <c r="H421" i="6"/>
  <c r="J421" i="6"/>
  <c r="H346" i="6"/>
  <c r="J346" i="6"/>
  <c r="J302" i="6"/>
  <c r="J398" i="6"/>
  <c r="H485" i="6"/>
  <c r="H138" i="6"/>
  <c r="J138" i="6"/>
  <c r="J365" i="6"/>
  <c r="H32" i="6"/>
  <c r="H277" i="6"/>
  <c r="J277" i="6"/>
  <c r="J230" i="6"/>
  <c r="J387" i="6"/>
  <c r="H263" i="6"/>
  <c r="J263" i="6"/>
  <c r="J80" i="6"/>
  <c r="H207" i="6"/>
  <c r="J207" i="6"/>
  <c r="H567" i="6"/>
  <c r="J567" i="6"/>
  <c r="H83" i="6"/>
  <c r="J481" i="6"/>
  <c r="J512" i="6"/>
  <c r="J104" i="6"/>
  <c r="H254" i="6"/>
  <c r="J254" i="6"/>
  <c r="H342" i="6"/>
  <c r="H250" i="6"/>
  <c r="J250" i="6"/>
  <c r="J492" i="6"/>
  <c r="J408" i="6"/>
  <c r="H556" i="6"/>
  <c r="H588" i="6"/>
  <c r="H445" i="6"/>
  <c r="J445" i="6"/>
  <c r="H332" i="6"/>
  <c r="J332" i="6"/>
  <c r="J437" i="6"/>
  <c r="H54" i="6"/>
  <c r="J54" i="6"/>
  <c r="H201" i="6"/>
  <c r="H420" i="6"/>
  <c r="J420" i="6"/>
  <c r="G3" i="6"/>
  <c r="G479" i="6"/>
  <c r="G509" i="6"/>
  <c r="G397" i="6"/>
  <c r="G187" i="6"/>
  <c r="G118" i="6"/>
  <c r="G493" i="6"/>
  <c r="G515" i="6"/>
  <c r="G385" i="6"/>
  <c r="G474" i="6"/>
  <c r="G273" i="6"/>
  <c r="G218" i="6"/>
  <c r="G422" i="6"/>
  <c r="G338" i="6"/>
  <c r="G589" i="6"/>
  <c r="G424" i="6"/>
  <c r="G360" i="6"/>
  <c r="G49" i="6"/>
  <c r="G382" i="6"/>
  <c r="G5" i="6"/>
  <c r="G465" i="6"/>
  <c r="G635" i="6"/>
  <c r="G629" i="6"/>
  <c r="G129" i="6"/>
  <c r="G229" i="6"/>
  <c r="G43" i="6"/>
  <c r="G27" i="6"/>
  <c r="G597" i="6"/>
  <c r="G35" i="6"/>
  <c r="G339" i="6"/>
  <c r="G97" i="6"/>
  <c r="G222" i="6"/>
  <c r="G290" i="6"/>
  <c r="G226" i="6"/>
  <c r="G38" i="6"/>
  <c r="G84" i="6"/>
  <c r="G425" i="6"/>
  <c r="G632" i="6"/>
  <c r="G286" i="6"/>
  <c r="G584" i="6"/>
  <c r="G331" i="6"/>
  <c r="G440" i="6"/>
  <c r="G319" i="6"/>
  <c r="G417" i="6"/>
  <c r="G169" i="6"/>
  <c r="G559" i="6"/>
  <c r="G316" i="6"/>
  <c r="G40" i="6"/>
  <c r="G300" i="6"/>
  <c r="G637" i="6"/>
  <c r="G496" i="6"/>
  <c r="G528" i="6"/>
  <c r="G117" i="6"/>
  <c r="G297" i="6"/>
  <c r="G501" i="6"/>
  <c r="G280" i="6"/>
  <c r="G520" i="6"/>
  <c r="G162" i="6"/>
  <c r="G281" i="6"/>
  <c r="G139" i="6"/>
  <c r="G116" i="6"/>
  <c r="G568" i="6"/>
  <c r="G111" i="6"/>
  <c r="G545" i="6"/>
  <c r="G413" i="6"/>
  <c r="G170" i="6"/>
  <c r="G390" i="6"/>
  <c r="G47" i="6"/>
  <c r="G608" i="6"/>
  <c r="G44" i="6"/>
  <c r="G26" i="6"/>
  <c r="G213" i="6"/>
  <c r="G51" i="6"/>
  <c r="G547" i="6"/>
  <c r="G136" i="6"/>
  <c r="G114" i="6"/>
  <c r="G24" i="6"/>
  <c r="G548" i="6"/>
  <c r="G102" i="6"/>
  <c r="G434" i="6"/>
  <c r="G482" i="6"/>
  <c r="G595" i="6"/>
  <c r="G175" i="6"/>
  <c r="G590" i="6"/>
  <c r="G407" i="6"/>
  <c r="G310" i="6"/>
  <c r="G48" i="6"/>
  <c r="G487" i="6"/>
  <c r="G224" i="6"/>
  <c r="G232" i="6"/>
  <c r="G527" i="6"/>
  <c r="G353" i="6"/>
  <c r="G534" i="6"/>
  <c r="G636" i="6"/>
  <c r="G621" i="6"/>
  <c r="G265" i="6"/>
  <c r="G78" i="6"/>
  <c r="G37" i="6"/>
  <c r="G640" i="6"/>
  <c r="G444" i="6"/>
  <c r="G371" i="6"/>
  <c r="G553" i="6"/>
  <c r="G431" i="6"/>
  <c r="G330" i="6"/>
  <c r="G357" i="6"/>
  <c r="G267" i="6"/>
  <c r="G533" i="6"/>
  <c r="G583" i="6"/>
  <c r="G10" i="6"/>
  <c r="G247" i="6"/>
  <c r="G498" i="6"/>
  <c r="G350" i="6"/>
  <c r="G81" i="6"/>
  <c r="G90" i="6"/>
  <c r="G58" i="6"/>
  <c r="G582" i="6"/>
  <c r="G518" i="6"/>
  <c r="G614" i="6"/>
  <c r="G214" i="6"/>
  <c r="G176" i="6"/>
  <c r="G15" i="6"/>
  <c r="G42" i="6"/>
  <c r="G4" i="6"/>
  <c r="G401" i="6"/>
  <c r="G163" i="6"/>
  <c r="G378" i="6"/>
  <c r="G541" i="6"/>
  <c r="G348" i="6"/>
  <c r="G301" i="6"/>
  <c r="G240" i="6"/>
  <c r="G565" i="6"/>
  <c r="G173" i="6"/>
  <c r="G585" i="6"/>
  <c r="G478" i="6"/>
  <c r="G194" i="6"/>
  <c r="G358" i="6"/>
  <c r="G11" i="6"/>
  <c r="G46" i="6"/>
  <c r="J511" i="6"/>
  <c r="J76" i="6"/>
  <c r="H284" i="6"/>
  <c r="J284" i="6"/>
  <c r="H251" i="6"/>
  <c r="J251" i="6"/>
  <c r="J121" i="6"/>
  <c r="H161" i="6"/>
  <c r="J161" i="6"/>
  <c r="H542" i="6"/>
  <c r="J542" i="6"/>
  <c r="H641" i="6"/>
  <c r="H549" i="6"/>
  <c r="H558" i="6"/>
  <c r="J558" i="6"/>
  <c r="H148" i="6"/>
  <c r="J148" i="6"/>
  <c r="H6" i="6"/>
  <c r="J6" i="6"/>
  <c r="D21" i="7"/>
  <c r="G165" i="6"/>
  <c r="G261" i="6"/>
  <c r="G282" i="6"/>
  <c r="G253" i="6"/>
  <c r="G237" i="6"/>
  <c r="G598" i="6"/>
  <c r="G285" i="6"/>
  <c r="G256" i="6"/>
  <c r="G575" i="6"/>
  <c r="G182" i="6"/>
  <c r="G602" i="6"/>
  <c r="G633" i="6"/>
  <c r="G124" i="6"/>
  <c r="G454" i="6"/>
  <c r="G309" i="6"/>
  <c r="G21" i="6"/>
  <c r="G7" i="6"/>
  <c r="G199" i="6"/>
  <c r="G244" i="6"/>
  <c r="G411" i="6"/>
  <c r="G323" i="6"/>
  <c r="G203" i="6"/>
  <c r="G618" i="6"/>
  <c r="G112" i="6"/>
  <c r="G153" i="6"/>
  <c r="G68" i="6"/>
  <c r="G532" i="6"/>
  <c r="G625" i="6"/>
  <c r="G305" i="6"/>
  <c r="G235" i="6"/>
  <c r="G375" i="6"/>
  <c r="G415" i="6"/>
  <c r="G75" i="6"/>
  <c r="G193" i="6"/>
  <c r="G95" i="6"/>
  <c r="G308" i="6"/>
  <c r="G19" i="6"/>
  <c r="G72" i="6"/>
  <c r="G499" i="6"/>
  <c r="G436" i="6"/>
  <c r="G160" i="6"/>
  <c r="G347" i="6"/>
  <c r="G220" i="6"/>
  <c r="G171" i="6"/>
  <c r="G531" i="6"/>
  <c r="G508" i="6"/>
  <c r="G400" i="6"/>
  <c r="G461" i="6"/>
  <c r="G271" i="6"/>
  <c r="G313" i="6"/>
  <c r="G459" i="6"/>
  <c r="G311" i="6"/>
  <c r="G312" i="6"/>
  <c r="G295" i="6"/>
  <c r="G198" i="6"/>
  <c r="G177" i="6"/>
  <c r="G356" i="6"/>
  <c r="G120" i="6"/>
  <c r="G418" i="6"/>
  <c r="G303" i="6"/>
  <c r="G570" i="6"/>
  <c r="G475" i="6"/>
  <c r="G389" i="6"/>
  <c r="G388" i="6"/>
  <c r="G62" i="6"/>
  <c r="G470" i="6"/>
  <c r="G234" i="6"/>
  <c r="G554" i="6"/>
  <c r="G334" i="6"/>
  <c r="G152" i="6"/>
  <c r="G30" i="6"/>
  <c r="G318" i="6"/>
  <c r="G191" i="6"/>
  <c r="G113" i="6"/>
  <c r="G243" i="6"/>
  <c r="G638" i="6"/>
  <c r="G94" i="6"/>
  <c r="G616" i="6"/>
  <c r="G480" i="6"/>
  <c r="G448" i="6"/>
  <c r="G233" i="6"/>
  <c r="G216" i="6"/>
  <c r="G466" i="6"/>
  <c r="G304" i="6"/>
  <c r="G409" i="6"/>
  <c r="G82" i="6"/>
  <c r="G396" i="6"/>
  <c r="G607" i="6"/>
  <c r="G328" i="6"/>
  <c r="G262" i="6"/>
  <c r="G569" i="6"/>
  <c r="G497" i="6"/>
  <c r="G128" i="6"/>
  <c r="G473" i="6"/>
  <c r="G79" i="6"/>
  <c r="G209" i="6"/>
  <c r="G66" i="6"/>
  <c r="G364" i="6"/>
  <c r="G268" i="6"/>
  <c r="G31" i="6"/>
  <c r="G500" i="6"/>
  <c r="G626" i="6"/>
  <c r="G181" i="6"/>
  <c r="G355" i="6"/>
  <c r="G210" i="6"/>
  <c r="G399" i="6"/>
  <c r="G180" i="6"/>
  <c r="G178" i="6"/>
  <c r="G259" i="6"/>
  <c r="G452" i="6"/>
  <c r="G296" i="6"/>
  <c r="G231" i="6"/>
  <c r="G336" i="6"/>
  <c r="G137" i="6"/>
  <c r="G443" i="6"/>
  <c r="G53" i="6"/>
  <c r="G14" i="6"/>
  <c r="G606" i="6"/>
  <c r="G406" i="6"/>
  <c r="G149" i="6"/>
  <c r="G516" i="6"/>
  <c r="G483" i="6"/>
  <c r="G204" i="6"/>
  <c r="G370" i="6"/>
  <c r="G610" i="6"/>
  <c r="G13" i="6"/>
  <c r="G507" i="6"/>
  <c r="G25" i="6"/>
  <c r="G457" i="6"/>
  <c r="G101" i="6"/>
  <c r="G344" i="6"/>
  <c r="G599" i="6"/>
  <c r="G503" i="6"/>
  <c r="G252" i="6"/>
  <c r="G438" i="6"/>
  <c r="G9" i="6"/>
  <c r="G272" i="6"/>
  <c r="G432" i="6"/>
  <c r="G463" i="6"/>
  <c r="G89" i="6"/>
  <c r="G293" i="6"/>
  <c r="G451" i="6"/>
  <c r="G345" i="6"/>
  <c r="G155" i="6"/>
  <c r="G433" i="6"/>
  <c r="G126" i="6"/>
  <c r="G322" i="6"/>
  <c r="G20" i="6"/>
  <c r="G39" i="6"/>
  <c r="G354" i="6"/>
  <c r="G183" i="6"/>
  <c r="G630" i="6"/>
  <c r="G315" i="6"/>
  <c r="G467" i="6"/>
  <c r="G88" i="6"/>
  <c r="G103" i="6"/>
  <c r="G488" i="6"/>
  <c r="G504" i="6"/>
  <c r="G639" i="6"/>
  <c r="G566" i="6"/>
  <c r="G391" i="6"/>
  <c r="G186" i="6"/>
  <c r="G274" i="6"/>
  <c r="G430" i="6"/>
  <c r="G36" i="6"/>
  <c r="G185" i="6"/>
  <c r="G135" i="6"/>
  <c r="G238" i="6"/>
  <c r="G150" i="6"/>
  <c r="G77" i="6"/>
  <c r="G552" i="6"/>
  <c r="G404" i="6"/>
  <c r="G41" i="6"/>
  <c r="G145" i="6"/>
  <c r="G449" i="6"/>
  <c r="G414" i="6"/>
  <c r="G557" i="6"/>
  <c r="G386" i="6"/>
  <c r="G447" i="6"/>
  <c r="G359" i="6"/>
  <c r="G373" i="6"/>
  <c r="G623" i="6"/>
  <c r="G462" i="6"/>
  <c r="G377" i="6"/>
  <c r="G340" i="6"/>
  <c r="G494" i="6"/>
  <c r="G333" i="6"/>
  <c r="G215" i="6"/>
  <c r="G157" i="6"/>
  <c r="G368" i="6"/>
  <c r="G604" i="6"/>
  <c r="G561" i="6"/>
  <c r="G52" i="6"/>
  <c r="G329" i="6"/>
  <c r="G576" i="6"/>
  <c r="G326" i="6"/>
  <c r="G65" i="6"/>
  <c r="G270" i="6"/>
  <c r="G469" i="6"/>
  <c r="G225" i="6"/>
  <c r="G439" i="6"/>
  <c r="G543" i="6"/>
  <c r="G450" i="6"/>
  <c r="G260" i="6"/>
  <c r="G611" i="6"/>
  <c r="G564" i="6"/>
  <c r="G258" i="6"/>
  <c r="G195" i="6"/>
  <c r="G147" i="6"/>
  <c r="G374" i="6"/>
  <c r="G221" i="6"/>
  <c r="G412" i="6"/>
  <c r="G71" i="6"/>
  <c r="G627" i="6"/>
  <c r="G393" i="6"/>
  <c r="G255" i="6"/>
  <c r="G383" i="6"/>
  <c r="G12" i="6"/>
  <c r="G189" i="6"/>
  <c r="G197" i="6"/>
  <c r="G22" i="6"/>
  <c r="G563" i="6"/>
  <c r="G146" i="6"/>
  <c r="G156" i="6"/>
  <c r="G264" i="6"/>
  <c r="G34" i="6"/>
  <c r="G219" i="6"/>
  <c r="G562" i="6"/>
  <c r="G223" i="6"/>
  <c r="G164" i="6"/>
  <c r="G50" i="6"/>
  <c r="G241" i="6"/>
  <c r="G278" i="6"/>
  <c r="G249" i="6"/>
  <c r="G144" i="6"/>
  <c r="G266" i="6"/>
  <c r="G591" i="6"/>
  <c r="G573" i="6"/>
  <c r="G74" i="6"/>
  <c r="G484" i="6"/>
  <c r="G458" i="6"/>
  <c r="G16" i="6"/>
  <c r="G205" i="6"/>
  <c r="G236" i="6"/>
  <c r="G320" i="6"/>
  <c r="G631" i="6"/>
  <c r="G522" i="6"/>
  <c r="G239" i="6"/>
  <c r="G337" i="6"/>
  <c r="G142" i="6"/>
  <c r="G429" i="6"/>
  <c r="G505" i="6"/>
  <c r="G61" i="6"/>
  <c r="G23" i="6"/>
  <c r="G560" i="6"/>
  <c r="G362" i="6"/>
  <c r="G55" i="6"/>
  <c r="G133" i="6"/>
  <c r="G453" i="6"/>
  <c r="G624" i="6"/>
  <c r="G211" i="6"/>
  <c r="G435" i="6"/>
  <c r="G206" i="6"/>
  <c r="G106" i="6"/>
  <c r="G352" i="6"/>
  <c r="G535" i="6"/>
  <c r="G376" i="6"/>
  <c r="G107" i="6"/>
  <c r="G524" i="6"/>
  <c r="G269" i="6"/>
  <c r="G381" i="6"/>
  <c r="G208" i="6"/>
  <c r="G502" i="6"/>
  <c r="G617" i="6"/>
  <c r="G188" i="6"/>
  <c r="G190" i="6"/>
  <c r="G366" i="6"/>
  <c r="G159" i="6"/>
  <c r="G423" i="6"/>
  <c r="G45" i="6"/>
  <c r="G402" i="6"/>
  <c r="G446" i="6"/>
  <c r="G122" i="6"/>
  <c r="G275" i="6"/>
  <c r="G442" i="6"/>
  <c r="G86" i="6"/>
  <c r="G540" i="6"/>
  <c r="G324" i="6"/>
  <c r="G306" i="6"/>
  <c r="G127" i="6"/>
  <c r="G403" i="6"/>
  <c r="G555" i="6"/>
  <c r="G455" i="6"/>
  <c r="G192" i="6"/>
  <c r="G486" i="6"/>
  <c r="H394" i="6"/>
  <c r="J394" i="6"/>
  <c r="H257" i="6"/>
  <c r="H592" i="6"/>
  <c r="J592" i="6"/>
  <c r="H60" i="6"/>
  <c r="J60" i="6"/>
  <c r="H380" i="6"/>
  <c r="J307" i="6"/>
  <c r="H428" i="6"/>
  <c r="J428" i="6"/>
  <c r="H506" i="6"/>
  <c r="J506" i="6"/>
  <c r="H456" i="6"/>
  <c r="H105" i="6"/>
  <c r="J105" i="6"/>
  <c r="H596" i="6"/>
  <c r="J596" i="6"/>
  <c r="H321" i="6"/>
  <c r="J321" i="6"/>
  <c r="H609" i="6"/>
  <c r="H67" i="6"/>
  <c r="J67" i="6"/>
  <c r="H167" i="6"/>
  <c r="J167" i="6"/>
  <c r="H521" i="6"/>
  <c r="J521" i="6"/>
  <c r="H530" i="6"/>
  <c r="J530" i="6"/>
  <c r="H471" i="6"/>
  <c r="J471" i="6"/>
  <c r="J615" i="6"/>
  <c r="H70" i="6"/>
  <c r="J70" i="6"/>
  <c r="H8" i="6"/>
  <c r="G441" i="6"/>
  <c r="G59" i="6"/>
  <c r="G612" i="6"/>
  <c r="G294" i="6"/>
  <c r="G17" i="6"/>
  <c r="G581" i="6"/>
  <c r="G605" i="6"/>
  <c r="G574" i="6"/>
  <c r="G33" i="6"/>
  <c r="G510" i="6"/>
  <c r="G587" i="6"/>
  <c r="G57" i="6"/>
  <c r="G525" i="6"/>
  <c r="G184" i="6"/>
  <c r="G472" i="6"/>
  <c r="G384" i="6"/>
  <c r="G578" i="6"/>
  <c r="G87" i="6"/>
  <c r="G196" i="6"/>
  <c r="G18" i="6"/>
  <c r="G571" i="6"/>
  <c r="G550" i="6"/>
  <c r="G634" i="6"/>
  <c r="G115" i="6"/>
  <c r="G537" i="6"/>
  <c r="G523" i="6"/>
  <c r="G166" i="6"/>
  <c r="G529" i="6"/>
  <c r="G536" i="6"/>
  <c r="G228" i="6"/>
  <c r="G477" i="6"/>
  <c r="G427" i="6"/>
  <c r="G490" i="6"/>
  <c r="G613" i="6"/>
  <c r="G92" i="6"/>
  <c r="G372" i="6"/>
  <c r="G600" i="6"/>
  <c r="G489" i="6"/>
  <c r="G546" i="6"/>
  <c r="G577" i="6"/>
  <c r="G291" i="6"/>
  <c r="G349" i="6"/>
  <c r="G416" i="6"/>
  <c r="G131" i="6"/>
  <c r="G168" i="6"/>
  <c r="J179" i="6" l="1"/>
  <c r="J134" i="6"/>
  <c r="H143" i="6"/>
  <c r="J317" i="6"/>
  <c r="J495" i="6"/>
  <c r="H519" i="6"/>
  <c r="H405" i="6"/>
  <c r="H56" i="6"/>
  <c r="H580" i="6"/>
  <c r="J99" i="6"/>
  <c r="H620" i="6"/>
  <c r="H279" i="6"/>
  <c r="J299" i="6"/>
  <c r="J468" i="6"/>
  <c r="J245" i="6"/>
  <c r="H517" i="6"/>
  <c r="J325" i="6"/>
  <c r="J622" i="6"/>
  <c r="H572" i="6"/>
  <c r="H335" i="6"/>
  <c r="H132" i="6"/>
  <c r="J64" i="6"/>
  <c r="H579" i="6"/>
  <c r="J29" i="6"/>
  <c r="J100" i="6"/>
  <c r="J513" i="6"/>
  <c r="J410" i="6"/>
  <c r="J130" i="6"/>
  <c r="J586" i="6"/>
  <c r="J603" i="6"/>
  <c r="J491" i="6"/>
  <c r="H2" i="6"/>
  <c r="J460" i="6"/>
  <c r="J544" i="6"/>
  <c r="J151" i="6"/>
  <c r="J363" i="6"/>
  <c r="J289" i="6"/>
  <c r="J158" i="6"/>
  <c r="J217" i="6"/>
  <c r="J287" i="6"/>
  <c r="J343" i="6"/>
  <c r="J93" i="6"/>
  <c r="J98" i="6"/>
  <c r="J109" i="6"/>
  <c r="J395" i="6"/>
  <c r="J298" i="6"/>
  <c r="J351" i="6"/>
  <c r="J141" i="6"/>
  <c r="J96" i="6"/>
  <c r="G645" i="6"/>
  <c r="F22" i="7" s="1"/>
  <c r="H63" i="6"/>
  <c r="J108" i="6"/>
  <c r="J367" i="6"/>
  <c r="J212" i="6"/>
  <c r="J361" i="6"/>
  <c r="J172" i="6"/>
  <c r="G643" i="6"/>
  <c r="D22" i="7" s="1"/>
  <c r="J341" i="6"/>
  <c r="J123" i="6"/>
  <c r="H539" i="6"/>
  <c r="H392" i="6"/>
  <c r="H594" i="6"/>
  <c r="H202" i="6"/>
  <c r="H619" i="6"/>
  <c r="H28" i="6"/>
  <c r="H140" i="6"/>
  <c r="H419" i="6"/>
  <c r="H85" i="6"/>
  <c r="H283" i="6"/>
  <c r="H110" i="6"/>
  <c r="H200" i="6"/>
  <c r="J327" i="6"/>
  <c r="J593" i="6"/>
  <c r="J246" i="6"/>
  <c r="J288" i="6"/>
  <c r="J242" i="6"/>
  <c r="H292" i="6"/>
  <c r="G644" i="6"/>
  <c r="E22" i="7" s="1"/>
  <c r="H119" i="6"/>
  <c r="J227" i="6"/>
  <c r="G646" i="6"/>
  <c r="G22" i="7" s="1"/>
  <c r="J464" i="6"/>
  <c r="J514" i="6"/>
  <c r="J476" i="6"/>
  <c r="J379" i="6"/>
  <c r="J91" i="6"/>
  <c r="J154" i="6"/>
  <c r="J551" i="6"/>
  <c r="J314" i="6"/>
  <c r="J369" i="6"/>
  <c r="J426" i="6"/>
  <c r="J628" i="6"/>
  <c r="J73" i="6"/>
  <c r="J69" i="6"/>
  <c r="J538" i="6"/>
  <c r="J125" i="6"/>
  <c r="J526" i="6"/>
  <c r="J276" i="6"/>
  <c r="H22" i="7"/>
  <c r="H477" i="6"/>
  <c r="J477" i="6"/>
  <c r="H624" i="6"/>
  <c r="J624" i="6"/>
  <c r="H326" i="6"/>
  <c r="J326" i="6"/>
  <c r="H599" i="6"/>
  <c r="J599" i="6"/>
  <c r="H638" i="6"/>
  <c r="J638" i="6"/>
  <c r="H411" i="6"/>
  <c r="J411" i="6"/>
  <c r="H267" i="6"/>
  <c r="J267" i="6"/>
  <c r="H226" i="6"/>
  <c r="J226" i="6"/>
  <c r="H228" i="6"/>
  <c r="J228" i="6"/>
  <c r="H550" i="6"/>
  <c r="J550" i="6"/>
  <c r="H184" i="6"/>
  <c r="J184" i="6"/>
  <c r="H581" i="6"/>
  <c r="J581" i="6"/>
  <c r="H403" i="6"/>
  <c r="J403" i="6"/>
  <c r="H122" i="6"/>
  <c r="J122" i="6"/>
  <c r="H188" i="6"/>
  <c r="J188" i="6"/>
  <c r="H376" i="6"/>
  <c r="J376" i="6"/>
  <c r="H453" i="6"/>
  <c r="J453" i="6"/>
  <c r="H429" i="6"/>
  <c r="J429" i="6"/>
  <c r="H205" i="6"/>
  <c r="J205" i="6"/>
  <c r="H144" i="6"/>
  <c r="J144" i="6"/>
  <c r="H219" i="6"/>
  <c r="J219" i="6"/>
  <c r="H189" i="6"/>
  <c r="J189" i="6"/>
  <c r="H221" i="6"/>
  <c r="J221" i="6"/>
  <c r="H450" i="6"/>
  <c r="J450" i="6"/>
  <c r="H576" i="6"/>
  <c r="J576" i="6"/>
  <c r="H333" i="6"/>
  <c r="J333" i="6"/>
  <c r="H447" i="6"/>
  <c r="J447" i="6"/>
  <c r="H552" i="6"/>
  <c r="J552" i="6"/>
  <c r="H274" i="6"/>
  <c r="J274" i="6"/>
  <c r="H88" i="6"/>
  <c r="J88" i="6"/>
  <c r="H322" i="6"/>
  <c r="J322" i="6"/>
  <c r="H463" i="6"/>
  <c r="J463" i="6"/>
  <c r="H344" i="6"/>
  <c r="J344" i="6"/>
  <c r="H204" i="6"/>
  <c r="J204" i="6"/>
  <c r="H443" i="6"/>
  <c r="J443" i="6"/>
  <c r="H180" i="6"/>
  <c r="J180" i="6"/>
  <c r="H268" i="6"/>
  <c r="J268" i="6"/>
  <c r="H569" i="6"/>
  <c r="J569" i="6"/>
  <c r="H466" i="6"/>
  <c r="J466" i="6"/>
  <c r="H243" i="6"/>
  <c r="J243" i="6"/>
  <c r="H234" i="6"/>
  <c r="J234" i="6"/>
  <c r="H418" i="6"/>
  <c r="J418" i="6"/>
  <c r="H459" i="6"/>
  <c r="J459" i="6"/>
  <c r="H220" i="6"/>
  <c r="J220" i="6"/>
  <c r="H95" i="6"/>
  <c r="J95" i="6"/>
  <c r="H532" i="6"/>
  <c r="J532" i="6"/>
  <c r="H244" i="6"/>
  <c r="J244" i="6"/>
  <c r="H602" i="6"/>
  <c r="J602" i="6"/>
  <c r="H282" i="6"/>
  <c r="J282" i="6"/>
  <c r="H11" i="6"/>
  <c r="J11" i="6"/>
  <c r="H301" i="6"/>
  <c r="J301" i="6"/>
  <c r="H15" i="6"/>
  <c r="J15" i="6"/>
  <c r="H81" i="6"/>
  <c r="J81" i="6"/>
  <c r="H357" i="6"/>
  <c r="J357" i="6"/>
  <c r="H78" i="6"/>
  <c r="J78" i="6"/>
  <c r="H224" i="6"/>
  <c r="J224" i="6"/>
  <c r="H482" i="6"/>
  <c r="J482" i="6"/>
  <c r="H51" i="6"/>
  <c r="J51" i="6"/>
  <c r="H413" i="6"/>
  <c r="J413" i="6"/>
  <c r="H520" i="6"/>
  <c r="J520" i="6"/>
  <c r="H300" i="6"/>
  <c r="J300" i="6"/>
  <c r="H331" i="6"/>
  <c r="J331" i="6"/>
  <c r="H290" i="6"/>
  <c r="J290" i="6"/>
  <c r="H229" i="6"/>
  <c r="J229" i="6"/>
  <c r="H360" i="6"/>
  <c r="J360" i="6"/>
  <c r="H385" i="6"/>
  <c r="J385" i="6"/>
  <c r="H3" i="6"/>
  <c r="J3" i="6"/>
  <c r="H634" i="6"/>
  <c r="J634" i="6"/>
  <c r="H107" i="6"/>
  <c r="J107" i="6"/>
  <c r="H260" i="6"/>
  <c r="J260" i="6"/>
  <c r="H89" i="6"/>
  <c r="J89" i="6"/>
  <c r="H304" i="6"/>
  <c r="J304" i="6"/>
  <c r="H625" i="6"/>
  <c r="J625" i="6"/>
  <c r="H37" i="6"/>
  <c r="J37" i="6"/>
  <c r="H440" i="6"/>
  <c r="J440" i="6"/>
  <c r="H536" i="6"/>
  <c r="J536" i="6"/>
  <c r="H571" i="6"/>
  <c r="J571" i="6"/>
  <c r="H525" i="6"/>
  <c r="J525" i="6"/>
  <c r="H17" i="6"/>
  <c r="J17" i="6"/>
  <c r="H127" i="6"/>
  <c r="J127" i="6"/>
  <c r="H446" i="6"/>
  <c r="J446" i="6"/>
  <c r="H617" i="6"/>
  <c r="J617" i="6"/>
  <c r="H535" i="6"/>
  <c r="J535" i="6"/>
  <c r="H133" i="6"/>
  <c r="J133" i="6"/>
  <c r="H142" i="6"/>
  <c r="J142" i="6"/>
  <c r="H16" i="6"/>
  <c r="J16" i="6"/>
  <c r="H249" i="6"/>
  <c r="J249" i="6"/>
  <c r="H34" i="6"/>
  <c r="J34" i="6"/>
  <c r="H12" i="6"/>
  <c r="J12" i="6"/>
  <c r="H374" i="6"/>
  <c r="J374" i="6"/>
  <c r="H543" i="6"/>
  <c r="J543" i="6"/>
  <c r="H329" i="6"/>
  <c r="J329" i="6"/>
  <c r="H494" i="6"/>
  <c r="J494" i="6"/>
  <c r="H386" i="6"/>
  <c r="J386" i="6"/>
  <c r="H77" i="6"/>
  <c r="J77" i="6"/>
  <c r="H186" i="6"/>
  <c r="J186" i="6"/>
  <c r="H467" i="6"/>
  <c r="J467" i="6"/>
  <c r="H126" i="6"/>
  <c r="J126" i="6"/>
  <c r="H432" i="6"/>
  <c r="J432" i="6"/>
  <c r="H101" i="6"/>
  <c r="J101" i="6"/>
  <c r="H483" i="6"/>
  <c r="J483" i="6"/>
  <c r="H137" i="6"/>
  <c r="J137" i="6"/>
  <c r="H399" i="6"/>
  <c r="J399" i="6"/>
  <c r="H364" i="6"/>
  <c r="J364" i="6"/>
  <c r="H262" i="6"/>
  <c r="J262" i="6"/>
  <c r="H216" i="6"/>
  <c r="J216" i="6"/>
  <c r="H113" i="6"/>
  <c r="J113" i="6"/>
  <c r="H470" i="6"/>
  <c r="J470" i="6"/>
  <c r="H120" i="6"/>
  <c r="J120" i="6"/>
  <c r="H313" i="6"/>
  <c r="J313" i="6"/>
  <c r="H347" i="6"/>
  <c r="J347" i="6"/>
  <c r="H193" i="6"/>
  <c r="J193" i="6"/>
  <c r="H68" i="6"/>
  <c r="J68" i="6"/>
  <c r="H199" i="6"/>
  <c r="J199" i="6"/>
  <c r="H182" i="6"/>
  <c r="J182" i="6"/>
  <c r="H261" i="6"/>
  <c r="J261" i="6"/>
  <c r="H358" i="6"/>
  <c r="J358" i="6"/>
  <c r="H348" i="6"/>
  <c r="J348" i="6"/>
  <c r="H176" i="6"/>
  <c r="J176" i="6"/>
  <c r="H350" i="6"/>
  <c r="J350" i="6"/>
  <c r="H330" i="6"/>
  <c r="J330" i="6"/>
  <c r="H265" i="6"/>
  <c r="J265" i="6"/>
  <c r="H487" i="6"/>
  <c r="J487" i="6"/>
  <c r="H434" i="6"/>
  <c r="J434" i="6"/>
  <c r="H213" i="6"/>
  <c r="J213" i="6"/>
  <c r="H545" i="6"/>
  <c r="J545" i="6"/>
  <c r="H280" i="6"/>
  <c r="J280" i="6"/>
  <c r="H40" i="6"/>
  <c r="J40" i="6"/>
  <c r="H584" i="6"/>
  <c r="J584" i="6"/>
  <c r="H222" i="6"/>
  <c r="J222" i="6"/>
  <c r="H129" i="6"/>
  <c r="J129" i="6"/>
  <c r="H424" i="6"/>
  <c r="J424" i="6"/>
  <c r="H515" i="6"/>
  <c r="J515" i="6"/>
  <c r="H555" i="6"/>
  <c r="J555" i="6"/>
  <c r="H562" i="6"/>
  <c r="J562" i="6"/>
  <c r="H430" i="6"/>
  <c r="J430" i="6"/>
  <c r="H31" i="6"/>
  <c r="J31" i="6"/>
  <c r="H171" i="6"/>
  <c r="J171" i="6"/>
  <c r="H240" i="6"/>
  <c r="J240" i="6"/>
  <c r="H547" i="6"/>
  <c r="J547" i="6"/>
  <c r="H474" i="6"/>
  <c r="J474" i="6"/>
  <c r="H372" i="6"/>
  <c r="J372" i="6"/>
  <c r="H294" i="6"/>
  <c r="J294" i="6"/>
  <c r="H306" i="6"/>
  <c r="J306" i="6"/>
  <c r="H402" i="6"/>
  <c r="J402" i="6"/>
  <c r="H502" i="6"/>
  <c r="J502" i="6"/>
  <c r="H352" i="6"/>
  <c r="J352" i="6"/>
  <c r="H55" i="6"/>
  <c r="J55" i="6"/>
  <c r="H337" i="6"/>
  <c r="J337" i="6"/>
  <c r="H458" i="6"/>
  <c r="J458" i="6"/>
  <c r="H278" i="6"/>
  <c r="J278" i="6"/>
  <c r="H264" i="6"/>
  <c r="J264" i="6"/>
  <c r="H383" i="6"/>
  <c r="J383" i="6"/>
  <c r="H147" i="6"/>
  <c r="J147" i="6"/>
  <c r="H439" i="6"/>
  <c r="J439" i="6"/>
  <c r="H52" i="6"/>
  <c r="J52" i="6"/>
  <c r="H340" i="6"/>
  <c r="J340" i="6"/>
  <c r="H557" i="6"/>
  <c r="J557" i="6"/>
  <c r="H150" i="6"/>
  <c r="J150" i="6"/>
  <c r="H391" i="6"/>
  <c r="J391" i="6"/>
  <c r="H315" i="6"/>
  <c r="J315" i="6"/>
  <c r="H433" i="6"/>
  <c r="J433" i="6"/>
  <c r="H272" i="6"/>
  <c r="J272" i="6"/>
  <c r="H457" i="6"/>
  <c r="J457" i="6"/>
  <c r="H516" i="6"/>
  <c r="J516" i="6"/>
  <c r="H336" i="6"/>
  <c r="J336" i="6"/>
  <c r="H210" i="6"/>
  <c r="J210" i="6"/>
  <c r="H66" i="6"/>
  <c r="J66" i="6"/>
  <c r="H328" i="6"/>
  <c r="J328" i="6"/>
  <c r="H233" i="6"/>
  <c r="J233" i="6"/>
  <c r="H191" i="6"/>
  <c r="J191" i="6"/>
  <c r="H62" i="6"/>
  <c r="J62" i="6"/>
  <c r="H356" i="6"/>
  <c r="J356" i="6"/>
  <c r="H271" i="6"/>
  <c r="J271" i="6"/>
  <c r="H160" i="6"/>
  <c r="J160" i="6"/>
  <c r="H75" i="6"/>
  <c r="J75" i="6"/>
  <c r="H153" i="6"/>
  <c r="J153" i="6"/>
  <c r="H7" i="6"/>
  <c r="J7" i="6"/>
  <c r="H575" i="6"/>
  <c r="J575" i="6"/>
  <c r="H165" i="6"/>
  <c r="J165" i="6"/>
  <c r="H194" i="6"/>
  <c r="J194" i="6"/>
  <c r="H541" i="6"/>
  <c r="J541" i="6"/>
  <c r="H214" i="6"/>
  <c r="J214" i="6"/>
  <c r="H498" i="6"/>
  <c r="J498" i="6"/>
  <c r="H431" i="6"/>
  <c r="J431" i="6"/>
  <c r="H621" i="6"/>
  <c r="J621" i="6"/>
  <c r="H48" i="6"/>
  <c r="J48" i="6"/>
  <c r="H102" i="6"/>
  <c r="J102" i="6"/>
  <c r="H26" i="6"/>
  <c r="J26" i="6"/>
  <c r="H111" i="6"/>
  <c r="J111" i="6"/>
  <c r="H501" i="6"/>
  <c r="J501" i="6"/>
  <c r="H316" i="6"/>
  <c r="J316" i="6"/>
  <c r="H286" i="6"/>
  <c r="J286" i="6"/>
  <c r="H97" i="6"/>
  <c r="J97" i="6"/>
  <c r="H629" i="6"/>
  <c r="J629" i="6"/>
  <c r="H589" i="6"/>
  <c r="J589" i="6"/>
  <c r="H493" i="6"/>
  <c r="J493" i="6"/>
  <c r="H472" i="6"/>
  <c r="J472" i="6"/>
  <c r="H236" i="6"/>
  <c r="J236" i="6"/>
  <c r="H359" i="6"/>
  <c r="J359" i="6"/>
  <c r="H370" i="6"/>
  <c r="J370" i="6"/>
  <c r="H554" i="6"/>
  <c r="J554" i="6"/>
  <c r="H253" i="6"/>
  <c r="J253" i="6"/>
  <c r="H595" i="6"/>
  <c r="J595" i="6"/>
  <c r="H43" i="6"/>
  <c r="J43" i="6"/>
  <c r="H489" i="6"/>
  <c r="J489" i="6"/>
  <c r="H529" i="6"/>
  <c r="J529" i="6"/>
  <c r="H196" i="6"/>
  <c r="J196" i="6"/>
  <c r="H208" i="6"/>
  <c r="J208" i="6"/>
  <c r="H362" i="6"/>
  <c r="J362" i="6"/>
  <c r="H241" i="6"/>
  <c r="J241" i="6"/>
  <c r="H255" i="6"/>
  <c r="J255" i="6"/>
  <c r="H195" i="6"/>
  <c r="J195" i="6"/>
  <c r="H225" i="6"/>
  <c r="J225" i="6"/>
  <c r="H561" i="6"/>
  <c r="J561" i="6"/>
  <c r="H377" i="6"/>
  <c r="J377" i="6"/>
  <c r="H414" i="6"/>
  <c r="J414" i="6"/>
  <c r="H238" i="6"/>
  <c r="J238" i="6"/>
  <c r="H566" i="6"/>
  <c r="J566" i="6"/>
  <c r="H630" i="6"/>
  <c r="J630" i="6"/>
  <c r="H155" i="6"/>
  <c r="J155" i="6"/>
  <c r="H9" i="6"/>
  <c r="J9" i="6"/>
  <c r="H25" i="6"/>
  <c r="J25" i="6"/>
  <c r="H149" i="6"/>
  <c r="J149" i="6"/>
  <c r="H231" i="6"/>
  <c r="J231" i="6"/>
  <c r="H355" i="6"/>
  <c r="J355" i="6"/>
  <c r="H209" i="6"/>
  <c r="J209" i="6"/>
  <c r="H607" i="6"/>
  <c r="J607" i="6"/>
  <c r="H448" i="6"/>
  <c r="J448" i="6"/>
  <c r="H318" i="6"/>
  <c r="J318" i="6"/>
  <c r="H388" i="6"/>
  <c r="J388" i="6"/>
  <c r="H177" i="6"/>
  <c r="J177" i="6"/>
  <c r="H461" i="6"/>
  <c r="J461" i="6"/>
  <c r="H436" i="6"/>
  <c r="J436" i="6"/>
  <c r="H415" i="6"/>
  <c r="J415" i="6"/>
  <c r="H112" i="6"/>
  <c r="J112" i="6"/>
  <c r="H21" i="6"/>
  <c r="J21" i="6"/>
  <c r="H256" i="6"/>
  <c r="J256" i="6"/>
  <c r="H478" i="6"/>
  <c r="J478" i="6"/>
  <c r="H378" i="6"/>
  <c r="J378" i="6"/>
  <c r="H614" i="6"/>
  <c r="J614" i="6"/>
  <c r="H247" i="6"/>
  <c r="J247" i="6"/>
  <c r="H553" i="6"/>
  <c r="J553" i="6"/>
  <c r="H636" i="6"/>
  <c r="J636" i="6"/>
  <c r="H310" i="6"/>
  <c r="J310" i="6"/>
  <c r="H548" i="6"/>
  <c r="J548" i="6"/>
  <c r="H44" i="6"/>
  <c r="J44" i="6"/>
  <c r="H568" i="6"/>
  <c r="J568" i="6"/>
  <c r="H297" i="6"/>
  <c r="J297" i="6"/>
  <c r="H559" i="6"/>
  <c r="J559" i="6"/>
  <c r="H632" i="6"/>
  <c r="J632" i="6"/>
  <c r="H339" i="6"/>
  <c r="J339" i="6"/>
  <c r="H635" i="6"/>
  <c r="J635" i="6"/>
  <c r="H338" i="6"/>
  <c r="J338" i="6"/>
  <c r="H118" i="6"/>
  <c r="J118" i="6"/>
  <c r="H266" i="6"/>
  <c r="J266" i="6"/>
  <c r="H404" i="6"/>
  <c r="J404" i="6"/>
  <c r="H53" i="6"/>
  <c r="J53" i="6"/>
  <c r="H311" i="6"/>
  <c r="J311" i="6"/>
  <c r="H232" i="6"/>
  <c r="J232" i="6"/>
  <c r="H637" i="6"/>
  <c r="J637" i="6"/>
  <c r="H168" i="6"/>
  <c r="J168" i="6"/>
  <c r="H18" i="6"/>
  <c r="J18" i="6"/>
  <c r="H166" i="6"/>
  <c r="J166" i="6"/>
  <c r="H45" i="6"/>
  <c r="J45" i="6"/>
  <c r="H484" i="6"/>
  <c r="J484" i="6"/>
  <c r="H87" i="6"/>
  <c r="J87" i="6"/>
  <c r="H540" i="6"/>
  <c r="J540" i="6"/>
  <c r="H560" i="6"/>
  <c r="J560" i="6"/>
  <c r="H146" i="6"/>
  <c r="J146" i="6"/>
  <c r="H462" i="6"/>
  <c r="J462" i="6"/>
  <c r="H183" i="6"/>
  <c r="J183" i="6"/>
  <c r="H507" i="6"/>
  <c r="J507" i="6"/>
  <c r="H406" i="6"/>
  <c r="J406" i="6"/>
  <c r="H181" i="6"/>
  <c r="J181" i="6"/>
  <c r="H396" i="6"/>
  <c r="J396" i="6"/>
  <c r="H480" i="6"/>
  <c r="J480" i="6"/>
  <c r="H30" i="6"/>
  <c r="J30" i="6"/>
  <c r="H389" i="6"/>
  <c r="J389" i="6"/>
  <c r="H198" i="6"/>
  <c r="J198" i="6"/>
  <c r="H400" i="6"/>
  <c r="J400" i="6"/>
  <c r="H499" i="6"/>
  <c r="J499" i="6"/>
  <c r="H375" i="6"/>
  <c r="J375" i="6"/>
  <c r="H618" i="6"/>
  <c r="J618" i="6"/>
  <c r="H309" i="6"/>
  <c r="J309" i="6"/>
  <c r="H285" i="6"/>
  <c r="J285" i="6"/>
  <c r="H585" i="6"/>
  <c r="J585" i="6"/>
  <c r="H163" i="6"/>
  <c r="J163" i="6"/>
  <c r="H518" i="6"/>
  <c r="J518" i="6"/>
  <c r="H10" i="6"/>
  <c r="J10" i="6"/>
  <c r="H371" i="6"/>
  <c r="J371" i="6"/>
  <c r="H534" i="6"/>
  <c r="J534" i="6"/>
  <c r="H407" i="6"/>
  <c r="J407" i="6"/>
  <c r="H24" i="6"/>
  <c r="J24" i="6"/>
  <c r="H608" i="6"/>
  <c r="J608" i="6"/>
  <c r="H116" i="6"/>
  <c r="J116" i="6"/>
  <c r="H117" i="6"/>
  <c r="J117" i="6"/>
  <c r="H169" i="6"/>
  <c r="J169" i="6"/>
  <c r="H425" i="6"/>
  <c r="J425" i="6"/>
  <c r="H35" i="6"/>
  <c r="J35" i="6"/>
  <c r="H465" i="6"/>
  <c r="J465" i="6"/>
  <c r="H422" i="6"/>
  <c r="J422" i="6"/>
  <c r="H187" i="6"/>
  <c r="J187" i="6"/>
  <c r="H275" i="6"/>
  <c r="J275" i="6"/>
  <c r="H197" i="6"/>
  <c r="J197" i="6"/>
  <c r="H103" i="6"/>
  <c r="J103" i="6"/>
  <c r="H497" i="6"/>
  <c r="J497" i="6"/>
  <c r="H308" i="6"/>
  <c r="J308" i="6"/>
  <c r="H42" i="6"/>
  <c r="J42" i="6"/>
  <c r="H162" i="6"/>
  <c r="J162" i="6"/>
  <c r="H479" i="6"/>
  <c r="J479" i="6"/>
  <c r="H600" i="6"/>
  <c r="J600" i="6"/>
  <c r="H416" i="6"/>
  <c r="J416" i="6"/>
  <c r="H587" i="6"/>
  <c r="J587" i="6"/>
  <c r="H239" i="6"/>
  <c r="J239" i="6"/>
  <c r="H349" i="6"/>
  <c r="J349" i="6"/>
  <c r="H523" i="6"/>
  <c r="J523" i="6"/>
  <c r="H486" i="6"/>
  <c r="J486" i="6"/>
  <c r="H381" i="6"/>
  <c r="J381" i="6"/>
  <c r="H74" i="6"/>
  <c r="J74" i="6"/>
  <c r="H393" i="6"/>
  <c r="J393" i="6"/>
  <c r="H604" i="6"/>
  <c r="J604" i="6"/>
  <c r="H639" i="6"/>
  <c r="J639" i="6"/>
  <c r="H438" i="6"/>
  <c r="J438" i="6"/>
  <c r="H296" i="6"/>
  <c r="J296" i="6"/>
  <c r="H578" i="6"/>
  <c r="J578" i="6"/>
  <c r="H86" i="6"/>
  <c r="J86" i="6"/>
  <c r="H631" i="6"/>
  <c r="J631" i="6"/>
  <c r="H627" i="6"/>
  <c r="J627" i="6"/>
  <c r="H145" i="6"/>
  <c r="J145" i="6"/>
  <c r="H451" i="6"/>
  <c r="J451" i="6"/>
  <c r="H452" i="6"/>
  <c r="J452" i="6"/>
  <c r="H616" i="6"/>
  <c r="J616" i="6"/>
  <c r="H295" i="6"/>
  <c r="J295" i="6"/>
  <c r="H72" i="6"/>
  <c r="J72" i="6"/>
  <c r="H235" i="6"/>
  <c r="J235" i="6"/>
  <c r="H203" i="6"/>
  <c r="J203" i="6"/>
  <c r="H598" i="6"/>
  <c r="J598" i="6"/>
  <c r="H173" i="6"/>
  <c r="J173" i="6"/>
  <c r="H401" i="6"/>
  <c r="J401" i="6"/>
  <c r="H582" i="6"/>
  <c r="J582" i="6"/>
  <c r="H583" i="6"/>
  <c r="J583" i="6"/>
  <c r="H444" i="6"/>
  <c r="J444" i="6"/>
  <c r="H353" i="6"/>
  <c r="J353" i="6"/>
  <c r="H590" i="6"/>
  <c r="J590" i="6"/>
  <c r="H114" i="6"/>
  <c r="J114" i="6"/>
  <c r="H47" i="6"/>
  <c r="J47" i="6"/>
  <c r="H139" i="6"/>
  <c r="J139" i="6"/>
  <c r="H528" i="6"/>
  <c r="J528" i="6"/>
  <c r="H417" i="6"/>
  <c r="J417" i="6"/>
  <c r="H84" i="6"/>
  <c r="J84" i="6"/>
  <c r="H597" i="6"/>
  <c r="J597" i="6"/>
  <c r="H5" i="6"/>
  <c r="J5" i="6"/>
  <c r="H218" i="6"/>
  <c r="J218" i="6"/>
  <c r="H397" i="6"/>
  <c r="J397" i="6"/>
  <c r="H546" i="6"/>
  <c r="J546" i="6"/>
  <c r="H605" i="6"/>
  <c r="J605" i="6"/>
  <c r="H190" i="6"/>
  <c r="J190" i="6"/>
  <c r="H505" i="6"/>
  <c r="J505" i="6"/>
  <c r="H412" i="6"/>
  <c r="J412" i="6"/>
  <c r="H215" i="6"/>
  <c r="J215" i="6"/>
  <c r="H20" i="6"/>
  <c r="J20" i="6"/>
  <c r="H178" i="6"/>
  <c r="J178" i="6"/>
  <c r="H303" i="6"/>
  <c r="J303" i="6"/>
  <c r="H633" i="6"/>
  <c r="J633" i="6"/>
  <c r="H46" i="6"/>
  <c r="J46" i="6"/>
  <c r="H90" i="6"/>
  <c r="J90" i="6"/>
  <c r="H170" i="6"/>
  <c r="J170" i="6"/>
  <c r="H49" i="6"/>
  <c r="J49" i="6"/>
  <c r="H131" i="6"/>
  <c r="J131" i="6"/>
  <c r="H57" i="6"/>
  <c r="J57" i="6"/>
  <c r="H92" i="6"/>
  <c r="J92" i="6"/>
  <c r="H612" i="6"/>
  <c r="J612" i="6"/>
  <c r="H324" i="6"/>
  <c r="J324" i="6"/>
  <c r="H106" i="6"/>
  <c r="J106" i="6"/>
  <c r="H156" i="6"/>
  <c r="J156" i="6"/>
  <c r="H613" i="6"/>
  <c r="J613" i="6"/>
  <c r="H510" i="6"/>
  <c r="J510" i="6"/>
  <c r="H59" i="6"/>
  <c r="J59" i="6"/>
  <c r="H423" i="6"/>
  <c r="J423" i="6"/>
  <c r="H206" i="6"/>
  <c r="J206" i="6"/>
  <c r="H522" i="6"/>
  <c r="J522" i="6"/>
  <c r="H50" i="6"/>
  <c r="J50" i="6"/>
  <c r="H258" i="6"/>
  <c r="J258" i="6"/>
  <c r="H469" i="6"/>
  <c r="J469" i="6"/>
  <c r="H449" i="6"/>
  <c r="J449" i="6"/>
  <c r="H135" i="6"/>
  <c r="J135" i="6"/>
  <c r="H345" i="6"/>
  <c r="J345" i="6"/>
  <c r="H79" i="6"/>
  <c r="J79" i="6"/>
  <c r="H291" i="6"/>
  <c r="J291" i="6"/>
  <c r="H490" i="6"/>
  <c r="J490" i="6"/>
  <c r="H537" i="6"/>
  <c r="J537" i="6"/>
  <c r="H33" i="6"/>
  <c r="J33" i="6"/>
  <c r="H441" i="6"/>
  <c r="J441" i="6"/>
  <c r="H192" i="6"/>
  <c r="J192" i="6"/>
  <c r="H159" i="6"/>
  <c r="J159" i="6"/>
  <c r="H269" i="6"/>
  <c r="J269" i="6"/>
  <c r="H435" i="6"/>
  <c r="J435" i="6"/>
  <c r="H23" i="6"/>
  <c r="J23" i="6"/>
  <c r="H573" i="6"/>
  <c r="J573" i="6"/>
  <c r="H164" i="6"/>
  <c r="J164" i="6"/>
  <c r="H563" i="6"/>
  <c r="J563" i="6"/>
  <c r="H564" i="6"/>
  <c r="J564" i="6"/>
  <c r="H270" i="6"/>
  <c r="J270" i="6"/>
  <c r="H368" i="6"/>
  <c r="J368" i="6"/>
  <c r="H623" i="6"/>
  <c r="J623" i="6"/>
  <c r="H185" i="6"/>
  <c r="J185" i="6"/>
  <c r="H504" i="6"/>
  <c r="J504" i="6"/>
  <c r="H354" i="6"/>
  <c r="J354" i="6"/>
  <c r="H252" i="6"/>
  <c r="J252" i="6"/>
  <c r="H13" i="6"/>
  <c r="J13" i="6"/>
  <c r="H606" i="6"/>
  <c r="J606" i="6"/>
  <c r="H626" i="6"/>
  <c r="J626" i="6"/>
  <c r="H473" i="6"/>
  <c r="J473" i="6"/>
  <c r="H82" i="6"/>
  <c r="J82" i="6"/>
  <c r="H152" i="6"/>
  <c r="J152" i="6"/>
  <c r="H475" i="6"/>
  <c r="J475" i="6"/>
  <c r="H508" i="6"/>
  <c r="J508" i="6"/>
  <c r="H454" i="6"/>
  <c r="J454" i="6"/>
  <c r="H577" i="6"/>
  <c r="J577" i="6"/>
  <c r="H427" i="6"/>
  <c r="J427" i="6"/>
  <c r="H115" i="6"/>
  <c r="J115" i="6"/>
  <c r="H384" i="6"/>
  <c r="J384" i="6"/>
  <c r="H574" i="6"/>
  <c r="J574" i="6"/>
  <c r="H455" i="6"/>
  <c r="J455" i="6"/>
  <c r="H442" i="6"/>
  <c r="J442" i="6"/>
  <c r="H366" i="6"/>
  <c r="J366" i="6"/>
  <c r="H524" i="6"/>
  <c r="J524" i="6"/>
  <c r="H211" i="6"/>
  <c r="J211" i="6"/>
  <c r="H61" i="6"/>
  <c r="J61" i="6"/>
  <c r="H320" i="6"/>
  <c r="J320" i="6"/>
  <c r="H591" i="6"/>
  <c r="J591" i="6"/>
  <c r="H223" i="6"/>
  <c r="J223" i="6"/>
  <c r="H22" i="6"/>
  <c r="J22" i="6"/>
  <c r="H71" i="6"/>
  <c r="J71" i="6"/>
  <c r="H611" i="6"/>
  <c r="J611" i="6"/>
  <c r="H65" i="6"/>
  <c r="J65" i="6"/>
  <c r="H157" i="6"/>
  <c r="J157" i="6"/>
  <c r="H373" i="6"/>
  <c r="J373" i="6"/>
  <c r="H41" i="6"/>
  <c r="J41" i="6"/>
  <c r="H36" i="6"/>
  <c r="J36" i="6"/>
  <c r="H488" i="6"/>
  <c r="J488" i="6"/>
  <c r="H39" i="6"/>
  <c r="J39" i="6"/>
  <c r="H293" i="6"/>
  <c r="J293" i="6"/>
  <c r="H503" i="6"/>
  <c r="J503" i="6"/>
  <c r="H610" i="6"/>
  <c r="J610" i="6"/>
  <c r="H14" i="6"/>
  <c r="J14" i="6"/>
  <c r="H259" i="6"/>
  <c r="J259" i="6"/>
  <c r="H500" i="6"/>
  <c r="J500" i="6"/>
  <c r="H128" i="6"/>
  <c r="J128" i="6"/>
  <c r="H409" i="6"/>
  <c r="J409" i="6"/>
  <c r="H94" i="6"/>
  <c r="J94" i="6"/>
  <c r="H334" i="6"/>
  <c r="J334" i="6"/>
  <c r="H570" i="6"/>
  <c r="J570" i="6"/>
  <c r="H312" i="6"/>
  <c r="J312" i="6"/>
  <c r="H531" i="6"/>
  <c r="J531" i="6"/>
  <c r="H19" i="6"/>
  <c r="J19" i="6"/>
  <c r="H305" i="6"/>
  <c r="J305" i="6"/>
  <c r="H323" i="6"/>
  <c r="J323" i="6"/>
  <c r="H124" i="6"/>
  <c r="J124" i="6"/>
  <c r="H237" i="6"/>
  <c r="J237" i="6"/>
  <c r="H565" i="6"/>
  <c r="J565" i="6"/>
  <c r="H4" i="6"/>
  <c r="H643" i="6" s="1"/>
  <c r="J4" i="6"/>
  <c r="H58" i="6"/>
  <c r="J58" i="6"/>
  <c r="H533" i="6"/>
  <c r="J533" i="6"/>
  <c r="H640" i="6"/>
  <c r="J640" i="6"/>
  <c r="H527" i="6"/>
  <c r="J527" i="6"/>
  <c r="H175" i="6"/>
  <c r="J175" i="6"/>
  <c r="H136" i="6"/>
  <c r="J136" i="6"/>
  <c r="H390" i="6"/>
  <c r="J390" i="6"/>
  <c r="H281" i="6"/>
  <c r="J281" i="6"/>
  <c r="H496" i="6"/>
  <c r="J496" i="6"/>
  <c r="H319" i="6"/>
  <c r="J319" i="6"/>
  <c r="H38" i="6"/>
  <c r="J38" i="6"/>
  <c r="H27" i="6"/>
  <c r="J27" i="6"/>
  <c r="H382" i="6"/>
  <c r="J382" i="6"/>
  <c r="H273" i="6"/>
  <c r="J273" i="6"/>
  <c r="H509" i="6"/>
  <c r="J509" i="6"/>
  <c r="J643" i="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766" authorId="0" shapeId="0" xr:uid="{0E78B978-1A7C-3441-9C9F-0E63DA98C519}">
      <text>
        <r>
          <rPr>
            <b/>
            <sz val="10"/>
            <color rgb="FF000000"/>
            <rFont val="Tahoma"/>
            <family val="2"/>
          </rPr>
          <t xml:space="preserve">131700 </t>
        </r>
        <r>
          <rPr>
            <b/>
            <sz val="10"/>
            <color rgb="FFFF0000"/>
            <rFont val="Tahoma"/>
            <family val="2"/>
          </rPr>
          <t>Military</t>
        </r>
      </text>
    </comment>
    <comment ref="A979" authorId="0" shapeId="0" xr:uid="{27D5E03F-C0C0-8843-9289-24F13FD40F89}">
      <text>
        <r>
          <rPr>
            <b/>
            <sz val="10"/>
            <color rgb="FF000000"/>
            <rFont val="Tahoma"/>
            <family val="2"/>
          </rPr>
          <t xml:space="preserve">161400 </t>
        </r>
        <r>
          <rPr>
            <b/>
            <sz val="10"/>
            <color rgb="FFFF0000"/>
            <rFont val="Tahoma"/>
            <family val="2"/>
          </rPr>
          <t>Military</t>
        </r>
      </text>
    </comment>
    <comment ref="A1535" authorId="0" shapeId="0" xr:uid="{A0FAD41F-BBBF-4E45-9AA1-0E27275D894D}">
      <text>
        <r>
          <rPr>
            <b/>
            <sz val="10"/>
            <color rgb="FF000000"/>
            <rFont val="Tahoma"/>
            <family val="34"/>
          </rPr>
          <t xml:space="preserve">980001 </t>
        </r>
        <r>
          <rPr>
            <b/>
            <sz val="10"/>
            <color rgb="FFFF0000"/>
            <rFont val="Tahoma"/>
            <family val="34"/>
          </rPr>
          <t>Military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 </t>
        </r>
      </text>
    </comment>
    <comment ref="A1537" authorId="0" shapeId="0" xr:uid="{970DFC70-207A-BC4E-9A86-39E10C7BB3A8}">
      <text>
        <r>
          <rPr>
            <b/>
            <sz val="10"/>
            <color rgb="FF000000"/>
            <rFont val="Tahoma"/>
            <family val="34"/>
          </rPr>
          <t xml:space="preserve">980003 </t>
        </r>
        <r>
          <rPr>
            <b/>
            <sz val="10"/>
            <color rgb="FF000000"/>
            <rFont val="Calibri"/>
            <family val="34"/>
          </rPr>
          <t xml:space="preserve"> </t>
        </r>
        <r>
          <rPr>
            <b/>
            <sz val="10"/>
            <color rgb="FFFF0000"/>
            <rFont val="Calibri"/>
            <family val="34"/>
          </rPr>
          <t>Military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A1538" authorId="0" shapeId="0" xr:uid="{A84196DC-5C0B-7240-B391-2686B3F44E0E}">
      <text>
        <r>
          <rPr>
            <b/>
            <sz val="12"/>
            <color rgb="FF000000"/>
            <rFont val="Tahoma"/>
            <family val="34"/>
          </rPr>
          <t>980004</t>
        </r>
        <r>
          <rPr>
            <sz val="12"/>
            <color rgb="FF000000"/>
            <rFont val="Tahoma"/>
            <family val="34"/>
          </rPr>
          <t xml:space="preserve"> Not Miitary but no data</t>
        </r>
        <r>
          <rPr>
            <sz val="12"/>
            <color rgb="FF000000"/>
            <rFont val="Calibri"/>
            <family val="2"/>
          </rPr>
          <t xml:space="preserve">
</t>
        </r>
      </text>
    </comment>
    <comment ref="A1540" authorId="0" shapeId="0" xr:uid="{FA8E4A8F-E1ED-5740-BB4E-01B1C3C98524}">
      <text>
        <r>
          <rPr>
            <b/>
            <sz val="10"/>
            <color rgb="FF000000"/>
            <rFont val="Tahoma"/>
            <family val="34"/>
          </rPr>
          <t xml:space="preserve">980100 </t>
        </r>
        <r>
          <rPr>
            <b/>
            <sz val="10"/>
            <color rgb="FFFF0000"/>
            <rFont val="Tahoma"/>
            <family val="34"/>
          </rPr>
          <t>Military</t>
        </r>
      </text>
    </comment>
    <comment ref="A1815" authorId="0" shapeId="0" xr:uid="{B9009AE5-A1BB-C145-968D-F5B0222471B4}">
      <text>
        <r>
          <rPr>
            <b/>
            <sz val="10"/>
            <color rgb="FF000000"/>
            <rFont val="Tahoma"/>
            <family val="2"/>
          </rPr>
          <t>Gulf of Mexico</t>
        </r>
      </text>
    </comment>
    <comment ref="A1932" authorId="0" shapeId="0" xr:uid="{FDC8FEC7-F75E-534F-96FD-E74C030A75F6}">
      <text>
        <r>
          <rPr>
            <b/>
            <sz val="10"/>
            <color rgb="FF000000"/>
            <rFont val="Tahoma"/>
            <family val="2"/>
          </rPr>
          <t>Texas A&amp;M Campus</t>
        </r>
      </text>
    </comment>
    <comment ref="A1933" authorId="0" shapeId="0" xr:uid="{83361294-1ACE-1B4A-ABDD-C01E9655782E}">
      <text>
        <r>
          <rPr>
            <b/>
            <sz val="10"/>
            <color rgb="FF000000"/>
            <rFont val="Tahoma"/>
            <family val="34"/>
          </rPr>
          <t>Texas A&amp;M Nuclear Science Center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A2066" authorId="0" shapeId="0" xr:uid="{B28BE4FB-A3D6-BD49-998F-082EDBC12BC6}">
      <text>
        <r>
          <rPr>
            <b/>
            <sz val="10"/>
            <color rgb="FF000000"/>
            <rFont val="Tahoma"/>
            <family val="2"/>
          </rPr>
          <t>Gulf of Mexico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A2301" authorId="0" shapeId="0" xr:uid="{9CF27955-8405-C040-81CE-EB725DB5A84A}">
      <text>
        <r>
          <rPr>
            <b/>
            <sz val="10"/>
            <color rgb="FF000000"/>
            <rFont val="Tahoma"/>
            <family val="2"/>
          </rPr>
          <t>Valley International Airport (</t>
        </r>
        <r>
          <rPr>
            <b/>
            <sz val="10"/>
            <color rgb="FFFF0000"/>
            <rFont val="Tahoma"/>
            <family val="2"/>
          </rPr>
          <t>DELETE</t>
        </r>
        <r>
          <rPr>
            <b/>
            <sz val="10"/>
            <color rgb="FF000000"/>
            <rFont val="Tahoma"/>
            <family val="2"/>
          </rPr>
          <t>)</t>
        </r>
      </text>
    </comment>
    <comment ref="A2302" authorId="0" shapeId="0" xr:uid="{6607C369-BBD0-374D-944D-2F24C22DC750}">
      <text>
        <r>
          <rPr>
            <b/>
            <sz val="11"/>
            <color rgb="FF000000"/>
            <rFont val="Calibri"/>
            <family val="2"/>
          </rPr>
          <t xml:space="preserve">Brownsville South Padre Island International Airport </t>
        </r>
        <r>
          <rPr>
            <b/>
            <sz val="11"/>
            <color rgb="FFFF0000"/>
            <rFont val="Calibri"/>
            <family val="2"/>
          </rPr>
          <t>(DELETE)</t>
        </r>
      </text>
    </comment>
    <comment ref="A2303" authorId="0" shapeId="0" xr:uid="{1CBBF2C3-5C29-5445-B2D1-1B2339969C22}">
      <text>
        <r>
          <rPr>
            <b/>
            <sz val="10"/>
            <color rgb="FF000000"/>
            <rFont val="Tahoma"/>
            <family val="2"/>
          </rPr>
          <t xml:space="preserve">Gulf of Mexico </t>
        </r>
        <r>
          <rPr>
            <b/>
            <sz val="10"/>
            <color rgb="FFFF0000"/>
            <rFont val="Tahoma"/>
            <family val="2"/>
          </rPr>
          <t>(DELETE)</t>
        </r>
      </text>
    </comment>
    <comment ref="A2372" authorId="0" shapeId="0" xr:uid="{BDD4E0BD-41DD-0B44-A978-E4C528E235A7}">
      <text>
        <r>
          <rPr>
            <b/>
            <sz val="10"/>
            <color rgb="FF000000"/>
            <rFont val="Tahoma"/>
            <family val="2"/>
          </rPr>
          <t xml:space="preserve">Trinity Bay </t>
        </r>
        <r>
          <rPr>
            <b/>
            <sz val="10"/>
            <color rgb="FFFF0000"/>
            <rFont val="Tahoma"/>
            <family val="2"/>
          </rPr>
          <t>(DELETE)</t>
        </r>
      </text>
    </comment>
    <comment ref="A2373" authorId="0" shapeId="0" xr:uid="{3FA383F2-B3D1-464B-A5DD-CEC570248620}">
      <text>
        <r>
          <rPr>
            <b/>
            <sz val="10"/>
            <color rgb="FF000000"/>
            <rFont val="Tahoma"/>
            <family val="2"/>
          </rPr>
          <t xml:space="preserve">Gulf of Mexico </t>
        </r>
        <r>
          <rPr>
            <b/>
            <sz val="10"/>
            <color rgb="FFFF0000"/>
            <rFont val="Tahoma"/>
            <family val="2"/>
          </rPr>
          <t>(DELETE)</t>
        </r>
        <r>
          <rPr>
            <sz val="10"/>
            <color rgb="FFFF0000"/>
            <rFont val="Tahoma"/>
            <family val="2"/>
          </rPr>
          <t xml:space="preserve">
</t>
        </r>
      </text>
    </comment>
    <comment ref="A3056" authorId="0" shapeId="0" xr:uid="{DA529AD3-458A-EF4E-9D2A-CD1EF766EF6B}">
      <text>
        <r>
          <rPr>
            <b/>
            <sz val="10"/>
            <color rgb="FF000000"/>
            <rFont val="Calibri"/>
            <family val="34"/>
          </rPr>
          <t xml:space="preserve">Hughes Unit Prison </t>
        </r>
        <r>
          <rPr>
            <b/>
            <sz val="10"/>
            <color rgb="FFFF0000"/>
            <rFont val="Calibri"/>
            <family val="34"/>
          </rPr>
          <t>(DELETE)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A3067" authorId="0" shapeId="0" xr:uid="{63D26CA7-B2E4-E14F-B7AE-1D1F39603088}">
      <text>
        <r>
          <rPr>
            <b/>
            <sz val="10"/>
            <color rgb="FF000000"/>
            <rFont val="Tahoma"/>
            <family val="2"/>
          </rPr>
          <t xml:space="preserve">10501
</t>
        </r>
        <r>
          <rPr>
            <b/>
            <sz val="10"/>
            <color rgb="FF000000"/>
            <rFont val="Tahoma"/>
            <family val="2"/>
          </rPr>
          <t xml:space="preserve">10502
</t>
        </r>
        <r>
          <rPr>
            <b/>
            <sz val="10"/>
            <color rgb="FF000000"/>
            <rFont val="Tahoma"/>
            <family val="2"/>
          </rPr>
          <t xml:space="preserve">10503
</t>
        </r>
        <r>
          <rPr>
            <b/>
            <sz val="10"/>
            <color rgb="FF000000"/>
            <rFont val="Tahoma"/>
            <family val="2"/>
          </rPr>
          <t xml:space="preserve">10504
</t>
        </r>
        <r>
          <rPr>
            <b/>
            <sz val="10"/>
            <color rgb="FFFF0000"/>
            <rFont val="Tahoma"/>
            <family val="2"/>
          </rPr>
          <t>Military</t>
        </r>
      </text>
    </comment>
    <comment ref="A3098" authorId="0" shapeId="0" xr:uid="{A8990A83-40F1-B84B-AA75-88F6DE0C7717}">
      <text>
        <r>
          <rPr>
            <b/>
            <sz val="10"/>
            <color rgb="FFFF0000"/>
            <rFont val="Tahoma"/>
            <family val="2"/>
          </rPr>
          <t>Military</t>
        </r>
        <r>
          <rPr>
            <sz val="10"/>
            <color rgb="FFFF0000"/>
            <rFont val="Tahoma"/>
            <family val="2"/>
          </rPr>
          <t xml:space="preserve">
</t>
        </r>
      </text>
    </comment>
    <comment ref="A4795" authorId="0" shapeId="0" xr:uid="{93BEF15C-B035-F349-B228-E2CEC2CE6A0D}">
      <text>
        <r>
          <rPr>
            <b/>
            <sz val="10"/>
            <color rgb="FFFF0000"/>
            <rFont val="Tahoma"/>
            <family val="2"/>
          </rPr>
          <t>DFW Airport</t>
        </r>
      </text>
    </comment>
    <comment ref="A4796" authorId="0" shapeId="0" xr:uid="{12FC9112-E13F-7749-8632-F9A25659DB72}">
      <text>
        <r>
          <rPr>
            <b/>
            <sz val="10"/>
            <color rgb="FFFF0000"/>
            <rFont val="Tahoma"/>
            <family val="2"/>
          </rPr>
          <t>Dallas Love Field Airport</t>
        </r>
      </text>
    </comment>
    <comment ref="A5810" authorId="0" shapeId="0" xr:uid="{F5D99F0A-FC4C-A14A-8DA3-B04D3AEA5C10}">
      <text>
        <r>
          <rPr>
            <b/>
            <sz val="10"/>
            <color rgb="FF000000"/>
            <rFont val="Tahoma"/>
            <family val="34"/>
          </rPr>
          <t xml:space="preserve">Biggs Army Airfield </t>
        </r>
        <r>
          <rPr>
            <b/>
            <sz val="10"/>
            <color rgb="FFFF0000"/>
            <rFont val="Tahoma"/>
            <family val="34"/>
          </rPr>
          <t>Milatry</t>
        </r>
        <r>
          <rPr>
            <b/>
            <sz val="10"/>
            <color rgb="FF000000"/>
            <rFont val="Tahoma"/>
            <family val="34"/>
          </rPr>
          <t xml:space="preserve"> Land (but have data)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A5812" authorId="0" shapeId="0" xr:uid="{DB14BAC5-1941-7349-A18B-0EE5249B577B}">
      <text>
        <r>
          <rPr>
            <b/>
            <sz val="10"/>
            <color rgb="FF000000"/>
            <rFont val="Tahoma"/>
            <family val="2"/>
          </rPr>
          <t xml:space="preserve">10102
</t>
        </r>
        <r>
          <rPr>
            <b/>
            <sz val="10"/>
            <color rgb="FF000000"/>
            <rFont val="Tahoma"/>
            <family val="2"/>
          </rPr>
          <t xml:space="preserve">10103
</t>
        </r>
        <r>
          <rPr>
            <b/>
            <sz val="10"/>
            <color rgb="FFFF0000"/>
            <rFont val="Tahoma"/>
            <family val="2"/>
          </rPr>
          <t>Military</t>
        </r>
      </text>
    </comment>
    <comment ref="A5984" authorId="0" shapeId="0" xr:uid="{4C1C54E4-8E34-6140-B050-CA53EBDEF255}">
      <text>
        <r>
          <rPr>
            <b/>
            <sz val="10"/>
            <color rgb="FF000000"/>
            <rFont val="Tahoma"/>
            <family val="2"/>
          </rPr>
          <t xml:space="preserve">10600 </t>
        </r>
        <r>
          <rPr>
            <b/>
            <sz val="10"/>
            <color rgb="FFFF0000"/>
            <rFont val="Tahoma"/>
            <family val="2"/>
          </rPr>
          <t>Military</t>
        </r>
      </text>
    </comment>
    <comment ref="A5987" authorId="0" shapeId="0" xr:uid="{C9B1D015-403F-9844-96ED-AC8CBC773641}">
      <text>
        <r>
          <rPr>
            <b/>
            <sz val="10"/>
            <color rgb="FF000000"/>
            <rFont val="Tahoma"/>
            <family val="34"/>
          </rPr>
          <t xml:space="preserve">El Paso International Airport </t>
        </r>
        <r>
          <rPr>
            <b/>
            <sz val="10"/>
            <color rgb="FFFF0000"/>
            <rFont val="Tahoma"/>
            <family val="34"/>
          </rPr>
          <t>(DELETE)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A6231" authorId="0" shapeId="0" xr:uid="{28FAACB5-B679-F94D-8AB1-3E53DF20DD4A}">
      <text>
        <r>
          <rPr>
            <b/>
            <sz val="10"/>
            <color rgb="FF000000"/>
            <rFont val="Tahoma"/>
            <family val="34"/>
          </rPr>
          <t xml:space="preserve">Richmond, TX department of criminal justice + a lot of farms </t>
        </r>
        <r>
          <rPr>
            <b/>
            <sz val="10"/>
            <color rgb="FFFF0000"/>
            <rFont val="Tahoma"/>
            <family val="34"/>
          </rPr>
          <t>(DELETE)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A6546" authorId="0" shapeId="0" xr:uid="{A1F445E0-AAC0-6546-B461-0AE764C68D7D}">
      <text>
        <r>
          <rPr>
            <b/>
            <sz val="10"/>
            <color rgb="FF000000"/>
            <rFont val="Tahoma"/>
            <family val="2"/>
          </rPr>
          <t>Gulf of Mexico</t>
        </r>
      </text>
    </comment>
    <comment ref="A6802" authorId="0" shapeId="0" xr:uid="{CF30FFA1-17F7-E145-870C-87B0D8BB0FCA}">
      <text>
        <r>
          <rPr>
            <b/>
            <sz val="10"/>
            <color rgb="FF000000"/>
            <rFont val="Tahoma"/>
            <family val="2"/>
          </rPr>
          <t>East Texas Regional Airport (</t>
        </r>
        <r>
          <rPr>
            <b/>
            <sz val="10"/>
            <color rgb="FFFF0000"/>
            <rFont val="Tahoma"/>
            <family val="2"/>
          </rPr>
          <t>Delete</t>
        </r>
        <r>
          <rPr>
            <b/>
            <sz val="10"/>
            <color rgb="FF000000"/>
            <rFont val="Tahoma"/>
            <family val="2"/>
          </rPr>
          <t>)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A6820" authorId="0" shapeId="0" xr:uid="{D35279F7-57A7-8E4F-AADA-491AD88BD0B2}">
      <text>
        <r>
          <rPr>
            <sz val="10"/>
            <color rgb="FF000000"/>
            <rFont val="Tahoma"/>
            <family val="2"/>
          </rPr>
          <t xml:space="preserve">180400 </t>
        </r>
        <r>
          <rPr>
            <b/>
            <sz val="10"/>
            <color rgb="FF000000"/>
            <rFont val="Tahoma"/>
            <family val="2"/>
          </rPr>
          <t>All farm land (</t>
        </r>
        <r>
          <rPr>
            <b/>
            <sz val="10"/>
            <color rgb="FFFF0000"/>
            <rFont val="Tahoma"/>
            <family val="2"/>
          </rPr>
          <t>Average</t>
        </r>
        <r>
          <rPr>
            <b/>
            <sz val="10"/>
            <color rgb="FF000000"/>
            <rFont val="Tahoma"/>
            <family val="2"/>
          </rPr>
          <t>)</t>
        </r>
      </text>
    </comment>
    <comment ref="A7538" authorId="0" shapeId="0" xr:uid="{5B1F0B55-E81C-5342-A422-797ADBEFCE8F}">
      <text>
        <r>
          <rPr>
            <b/>
            <sz val="10"/>
            <color rgb="FF000000"/>
            <rFont val="Tahoma"/>
            <family val="2"/>
          </rPr>
          <t>University of Houston (</t>
        </r>
        <r>
          <rPr>
            <b/>
            <sz val="10"/>
            <color rgb="FFFF0000"/>
            <rFont val="Tahoma"/>
            <family val="2"/>
          </rPr>
          <t>Delete</t>
        </r>
        <r>
          <rPr>
            <b/>
            <sz val="10"/>
            <color rgb="FF000000"/>
            <rFont val="Tahoma"/>
            <family val="2"/>
          </rPr>
          <t>)</t>
        </r>
      </text>
    </comment>
    <comment ref="A8051" authorId="0" shapeId="0" xr:uid="{D7C3C8F3-17A0-CD4D-91FB-79D99173A446}">
      <text>
        <r>
          <rPr>
            <b/>
            <sz val="10"/>
            <color rgb="FF000000"/>
            <rFont val="Tahoma"/>
            <family val="2"/>
          </rPr>
          <t>Rice University (</t>
        </r>
        <r>
          <rPr>
            <b/>
            <sz val="10"/>
            <color rgb="FFFF0000"/>
            <rFont val="Calibri"/>
            <family val="2"/>
          </rPr>
          <t>Delete</t>
        </r>
        <r>
          <rPr>
            <sz val="10"/>
            <color rgb="FF000000"/>
            <rFont val="Calibri"/>
            <family val="2"/>
          </rPr>
          <t xml:space="preserve"> </t>
        </r>
        <r>
          <rPr>
            <b/>
            <sz val="10"/>
            <color rgb="FF000000"/>
            <rFont val="Tahoma"/>
            <family val="2"/>
          </rPr>
          <t>)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A9126" authorId="0" shapeId="0" xr:uid="{70288A52-C14C-7A49-B00F-3E9F6BE8A4E1}">
      <text>
        <r>
          <rPr>
            <b/>
            <sz val="10"/>
            <color rgb="FF000000"/>
            <rFont val="Calibri"/>
            <family val="2"/>
          </rPr>
          <t>William P, Hobby Airport (</t>
        </r>
        <r>
          <rPr>
            <b/>
            <sz val="10"/>
            <color rgb="FFFF0000"/>
            <rFont val="Calibri"/>
            <family val="2"/>
          </rPr>
          <t>delete</t>
        </r>
        <r>
          <rPr>
            <b/>
            <sz val="10"/>
            <color rgb="FF000000"/>
            <rFont val="Calibri"/>
            <family val="2"/>
          </rPr>
          <t>)</t>
        </r>
      </text>
    </comment>
    <comment ref="A9127" authorId="0" shapeId="0" xr:uid="{A80DE76E-4046-8F43-A69A-91F2BD1AB45C}">
      <text>
        <r>
          <rPr>
            <b/>
            <sz val="10"/>
            <color rgb="FF000000"/>
            <rFont val="Calibri"/>
            <family val="34"/>
          </rPr>
          <t>Including George Bush Intercontinential Airport (</t>
        </r>
        <r>
          <rPr>
            <b/>
            <sz val="10"/>
            <color rgb="FFFF0000"/>
            <rFont val="Calibri"/>
            <family val="34"/>
          </rPr>
          <t>Delete</t>
        </r>
        <r>
          <rPr>
            <b/>
            <sz val="10"/>
            <color rgb="FF000000"/>
            <rFont val="Calibri"/>
            <family val="34"/>
          </rPr>
          <t>)À</t>
        </r>
      </text>
    </comment>
    <comment ref="A9666" authorId="0" shapeId="0" xr:uid="{045CCE34-933E-8645-88D9-01BA2ECFD75B}">
      <text>
        <r>
          <rPr>
            <b/>
            <sz val="10"/>
            <color rgb="FF000000"/>
            <rFont val="Tahoma"/>
            <family val="2"/>
          </rPr>
          <t>McAllen International Airport (</t>
        </r>
        <r>
          <rPr>
            <b/>
            <sz val="10"/>
            <color rgb="FFFF0000"/>
            <rFont val="Tahoma"/>
            <family val="2"/>
          </rPr>
          <t>Delete)</t>
        </r>
        <r>
          <rPr>
            <sz val="10"/>
            <color rgb="FFFF0000"/>
            <rFont val="Tahoma"/>
            <family val="2"/>
          </rPr>
          <t xml:space="preserve">
</t>
        </r>
      </text>
    </comment>
    <comment ref="A10135" authorId="0" shapeId="0" xr:uid="{BDA01B69-3FCE-8A4E-A0C7-E64D7E4EC826}">
      <text>
        <r>
          <rPr>
            <sz val="10"/>
            <color rgb="FF000000"/>
            <rFont val="Tahoma"/>
            <family val="2"/>
          </rPr>
          <t xml:space="preserve">11202
</t>
        </r>
        <r>
          <rPr>
            <sz val="10"/>
            <color rgb="FF000000"/>
            <rFont val="Tahoma"/>
            <family val="2"/>
          </rPr>
          <t>11203 Criminal Justice Department(</t>
        </r>
        <r>
          <rPr>
            <b/>
            <sz val="10"/>
            <color rgb="FFFF0000"/>
            <rFont val="Tahoma"/>
            <family val="2"/>
          </rPr>
          <t>delete</t>
        </r>
        <r>
          <rPr>
            <sz val="10"/>
            <color rgb="FF000000"/>
            <rFont val="Tahoma"/>
            <family val="2"/>
          </rPr>
          <t>)</t>
        </r>
      </text>
    </comment>
    <comment ref="A10137" authorId="0" shapeId="0" xr:uid="{183540A2-C441-BE40-ACF2-DD3FEB7EF241}">
      <text>
        <r>
          <rPr>
            <sz val="10"/>
            <color rgb="FF000000"/>
            <rFont val="Calibri"/>
            <family val="34"/>
          </rPr>
          <t xml:space="preserve">Federal Correctional Complex (Beaumont, TX) </t>
        </r>
        <r>
          <rPr>
            <b/>
            <sz val="10"/>
            <color rgb="FFFF0000"/>
            <rFont val="Calibri"/>
            <family val="34"/>
          </rPr>
          <t>DELETE</t>
        </r>
      </text>
    </comment>
    <comment ref="A10154" authorId="0" shapeId="0" xr:uid="{1DC0BA64-93CD-8C40-8D2F-BCA34DD720C6}">
      <text>
        <r>
          <rPr>
            <b/>
            <sz val="10"/>
            <color rgb="FF000000"/>
            <rFont val="Calibri"/>
            <family val="2"/>
          </rPr>
          <t xml:space="preserve">Including Jack Brooks Regional Airport </t>
        </r>
        <r>
          <rPr>
            <b/>
            <sz val="10"/>
            <color rgb="FFFF0000"/>
            <rFont val="Calibri"/>
            <family val="2"/>
          </rPr>
          <t xml:space="preserve">(DELETE)
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A10155" authorId="0" shapeId="0" xr:uid="{C21BCAF4-E38C-5A42-8DA2-56044248F736}">
      <text>
        <r>
          <rPr>
            <b/>
            <sz val="10"/>
            <color rgb="FF000000"/>
            <rFont val="Tahoma"/>
            <family val="2"/>
          </rPr>
          <t xml:space="preserve">Gulf of Mexico </t>
        </r>
        <r>
          <rPr>
            <b/>
            <sz val="10"/>
            <color rgb="FFFF0000"/>
            <rFont val="Tahoma"/>
            <family val="2"/>
          </rPr>
          <t>(DELETE)</t>
        </r>
      </text>
    </comment>
    <comment ref="A10290" authorId="0" shapeId="0" xr:uid="{B08DD8F8-155F-6F4C-9C27-6FED89225652}">
      <text>
        <r>
          <rPr>
            <b/>
            <sz val="10"/>
            <color rgb="FF000000"/>
            <rFont val="Calibri"/>
            <family val="2"/>
          </rPr>
          <t>Texas Department of Criminal Justice French Robertson Unit</t>
        </r>
        <r>
          <rPr>
            <b/>
            <sz val="10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Calibri"/>
            <family val="2"/>
          </rPr>
          <t xml:space="preserve">Texas Department of Criminal Justice
</t>
        </r>
        <r>
          <rPr>
            <b/>
            <sz val="10"/>
            <color rgb="FF000000"/>
            <rFont val="Calibri"/>
            <family val="2"/>
          </rPr>
          <t>John Middleton Unit. (</t>
        </r>
        <r>
          <rPr>
            <b/>
            <sz val="10"/>
            <color rgb="FFFF0000"/>
            <rFont val="Calibri"/>
            <family val="2"/>
          </rPr>
          <t>DELETE</t>
        </r>
        <r>
          <rPr>
            <b/>
            <sz val="10"/>
            <color rgb="FF000000"/>
            <rFont val="Calibri"/>
            <family val="2"/>
          </rPr>
          <t xml:space="preserve">)
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sz val="10"/>
            <color rgb="FF000000"/>
            <rFont val="Calibri"/>
            <family val="2"/>
          </rPr>
          <t xml:space="preserve">
</t>
        </r>
      </text>
    </comment>
    <comment ref="A10397" authorId="0" shapeId="0" xr:uid="{99BE68A7-6886-F14B-A841-941CC7612554}">
      <text>
        <r>
          <rPr>
            <b/>
            <sz val="10"/>
            <color rgb="FF000000"/>
            <rFont val="Tahoma"/>
            <family val="2"/>
          </rPr>
          <t>Gulf of Mexico</t>
        </r>
        <r>
          <rPr>
            <sz val="10"/>
            <color rgb="FF000000"/>
            <rFont val="Tahoma"/>
            <family val="2"/>
          </rPr>
          <t xml:space="preserve"> </t>
        </r>
        <r>
          <rPr>
            <b/>
            <sz val="10"/>
            <color rgb="FFFF0000"/>
            <rFont val="Tahoma"/>
            <family val="2"/>
          </rPr>
          <t>(DELETE)</t>
        </r>
      </text>
    </comment>
    <comment ref="A10463" authorId="0" shapeId="0" xr:uid="{14E8AF3F-3C29-3347-86BB-56C547BAE3C3}">
      <text>
        <r>
          <rPr>
            <b/>
            <sz val="10"/>
            <color rgb="FF000000"/>
            <rFont val="Tahoma"/>
            <family val="2"/>
          </rPr>
          <t>Gulf of Mexico (</t>
        </r>
        <r>
          <rPr>
            <b/>
            <sz val="10"/>
            <color rgb="FFFF0000"/>
            <rFont val="Tahoma"/>
            <family val="2"/>
          </rPr>
          <t>DELETE)</t>
        </r>
        <r>
          <rPr>
            <sz val="10"/>
            <color rgb="FFFF0000"/>
            <rFont val="Tahoma"/>
            <family val="2"/>
          </rPr>
          <t xml:space="preserve">
</t>
        </r>
      </text>
    </comment>
    <comment ref="A10681" authorId="0" shapeId="0" xr:uid="{FEF44137-0D73-0942-8DE7-228411604E94}">
      <text>
        <r>
          <rPr>
            <b/>
            <sz val="10"/>
            <color rgb="FF000000"/>
            <rFont val="Tahoma"/>
            <family val="2"/>
          </rPr>
          <t>Loving County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A10885" authorId="0" shapeId="0" xr:uid="{A5E20A5F-AF5A-7E43-9F7F-D6627619D992}">
      <text>
        <r>
          <rPr>
            <b/>
            <sz val="12"/>
            <color rgb="FF000000"/>
            <rFont val="Calibri"/>
            <family val="2"/>
          </rPr>
          <t xml:space="preserve">Lubbock Preston Smith International Airport </t>
        </r>
        <r>
          <rPr>
            <b/>
            <sz val="12"/>
            <color rgb="FFFF0000"/>
            <rFont val="Calibri"/>
            <family val="2"/>
          </rPr>
          <t>(DELETE)</t>
        </r>
      </text>
    </comment>
    <comment ref="A10904" authorId="0" shapeId="0" xr:uid="{6E76D1C7-7BBE-444E-9D86-31A5C93F2144}">
      <text>
        <r>
          <rPr>
            <b/>
            <sz val="10"/>
            <color rgb="FF000000"/>
            <rFont val="Tahoma"/>
            <family val="2"/>
          </rPr>
          <t xml:space="preserve">Baylor University </t>
        </r>
        <r>
          <rPr>
            <b/>
            <sz val="10"/>
            <color rgb="FFFF0000"/>
            <rFont val="Tahoma"/>
            <family val="2"/>
          </rPr>
          <t>(DELETE)</t>
        </r>
        <r>
          <rPr>
            <sz val="10"/>
            <color rgb="FFFF0000"/>
            <rFont val="Tahoma"/>
            <family val="2"/>
          </rPr>
          <t xml:space="preserve">
</t>
        </r>
      </text>
    </comment>
    <comment ref="A11000" authorId="0" shapeId="0" xr:uid="{3DD53A12-B5E2-0D44-AC7E-871E106D4A6A}">
      <text>
        <r>
          <rPr>
            <b/>
            <sz val="10"/>
            <color rgb="FF000000"/>
            <rFont val="Tahoma"/>
            <family val="2"/>
          </rPr>
          <t xml:space="preserve">Including TSTC Waco Airport </t>
        </r>
        <r>
          <rPr>
            <b/>
            <sz val="10"/>
            <color rgb="FFFF0000"/>
            <rFont val="Tahoma"/>
            <family val="2"/>
          </rPr>
          <t xml:space="preserve">(DELETE)
</t>
        </r>
        <r>
          <rPr>
            <b/>
            <sz val="10"/>
            <color rgb="FF000000"/>
            <rFont val="Tahoma"/>
            <family val="2"/>
          </rPr>
          <t xml:space="preserve">
</t>
        </r>
      </text>
    </comment>
    <comment ref="A11064" authorId="0" shapeId="0" xr:uid="{8950D076-0543-8843-AB3A-77E69B360AC1}">
      <text>
        <r>
          <rPr>
            <b/>
            <sz val="10"/>
            <color rgb="FF000000"/>
            <rFont val="Tahoma"/>
            <family val="2"/>
          </rPr>
          <t xml:space="preserve">Waco Regional Airport </t>
        </r>
        <r>
          <rPr>
            <b/>
            <sz val="10"/>
            <color rgb="FFFF0000"/>
            <rFont val="Tahoma"/>
            <family val="2"/>
          </rPr>
          <t>(Delete)</t>
        </r>
      </text>
    </comment>
    <comment ref="A11131" authorId="0" shapeId="0" xr:uid="{91660F6F-8A67-D342-964A-6A52D03E74B1}">
      <text>
        <r>
          <rPr>
            <b/>
            <sz val="10"/>
            <color rgb="FF000000"/>
            <rFont val="Tahoma"/>
            <family val="2"/>
          </rPr>
          <t xml:space="preserve">.Waco Regional Airport </t>
        </r>
        <r>
          <rPr>
            <b/>
            <sz val="10"/>
            <color rgb="FFFF0000"/>
            <rFont val="Tahoma"/>
            <family val="2"/>
          </rPr>
          <t xml:space="preserve"> (DELETE)</t>
        </r>
        <r>
          <rPr>
            <b/>
            <sz val="10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A11286" authorId="0" shapeId="0" xr:uid="{28AA997D-C669-A942-9A7C-32D99253A5D6}">
      <text>
        <r>
          <rPr>
            <b/>
            <sz val="12"/>
            <color rgb="FF000000"/>
            <rFont val="Calibri"/>
            <family val="2"/>
          </rPr>
          <t>Midland International Air &amp; Space Port (</t>
        </r>
        <r>
          <rPr>
            <b/>
            <sz val="12"/>
            <color rgb="FFFF0000"/>
            <rFont val="Calibri"/>
            <family val="2"/>
          </rPr>
          <t>DELETE)</t>
        </r>
      </text>
    </comment>
    <comment ref="A11789" authorId="0" shapeId="0" xr:uid="{773C997A-527D-644D-8D1B-DE4C899B3BB6}">
      <text>
        <r>
          <rPr>
            <b/>
            <sz val="10"/>
            <color rgb="FF000000"/>
            <rFont val="Tahoma"/>
            <family val="2"/>
          </rPr>
          <t xml:space="preserve">Texas A&amp;M University Corpus Christi </t>
        </r>
        <r>
          <rPr>
            <b/>
            <sz val="10"/>
            <color rgb="FFFF0000"/>
            <rFont val="Tahoma"/>
            <family val="2"/>
          </rPr>
          <t xml:space="preserve">(DELETE)
</t>
        </r>
        <r>
          <rPr>
            <b/>
            <sz val="10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Tahoma"/>
            <family val="2"/>
          </rPr>
          <t xml:space="preserve">
</t>
        </r>
      </text>
    </comment>
    <comment ref="A11790" authorId="0" shapeId="0" xr:uid="{28631E06-F450-9444-8AC6-CF231D6965A0}">
      <text>
        <r>
          <rPr>
            <b/>
            <sz val="10"/>
            <color rgb="FF000000"/>
            <rFont val="Tahoma"/>
            <family val="2"/>
          </rPr>
          <t xml:space="preserve"> NAS Corpus Christi (Military airport) </t>
        </r>
        <r>
          <rPr>
            <b/>
            <sz val="10"/>
            <color rgb="FFFF0000"/>
            <rFont val="Tahoma"/>
            <family val="2"/>
          </rPr>
          <t>(DELETE)</t>
        </r>
      </text>
    </comment>
    <comment ref="A11903" authorId="0" shapeId="0" xr:uid="{87E2AE97-A0AA-7248-8F90-41BCC487E116}">
      <text>
        <r>
          <rPr>
            <b/>
            <sz val="10"/>
            <color rgb="FF000000"/>
            <rFont val="Tahoma"/>
            <family val="2"/>
          </rPr>
          <t xml:space="preserve">Corpus Christi International Airport </t>
        </r>
        <r>
          <rPr>
            <b/>
            <sz val="10"/>
            <color rgb="FFFF0000"/>
            <rFont val="Tahoma"/>
            <family val="2"/>
          </rPr>
          <t xml:space="preserve">(DELETE)
</t>
        </r>
        <r>
          <rPr>
            <b/>
            <sz val="10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Tahoma"/>
            <family val="2"/>
          </rPr>
          <t xml:space="preserve">
</t>
        </r>
      </text>
    </comment>
    <comment ref="A11904" authorId="0" shapeId="0" xr:uid="{C2A0C812-FEF3-5146-AD3B-8B7E729E9BA2}">
      <text>
        <r>
          <rPr>
            <b/>
            <sz val="10"/>
            <color rgb="FF000000"/>
            <rFont val="Tahoma"/>
            <family val="2"/>
          </rPr>
          <t xml:space="preserve">Gulf of Mexico </t>
        </r>
        <r>
          <rPr>
            <b/>
            <sz val="10"/>
            <color rgb="FFFF0000"/>
            <rFont val="Tahoma"/>
            <family val="2"/>
          </rPr>
          <t>(DELETE)</t>
        </r>
        <r>
          <rPr>
            <sz val="10"/>
            <color rgb="FFFF0000"/>
            <rFont val="Tahoma"/>
            <family val="2"/>
          </rPr>
          <t xml:space="preserve">
</t>
        </r>
      </text>
    </comment>
    <comment ref="A12231" authorId="0" shapeId="0" xr:uid="{22520BA6-62DA-D44C-A97B-84DFC2D7C2BA}">
      <text>
        <r>
          <rPr>
            <b/>
            <sz val="10"/>
            <color rgb="FF000000"/>
            <rFont val="Tahoma"/>
            <family val="2"/>
          </rPr>
          <t xml:space="preserve">Rick Husband Amarillo International Airport </t>
        </r>
        <r>
          <rPr>
            <b/>
            <sz val="10"/>
            <color rgb="FFFF0000"/>
            <rFont val="Tahoma"/>
            <family val="2"/>
          </rPr>
          <t>(DELETE)</t>
        </r>
      </text>
    </comment>
    <comment ref="A12733" authorId="0" shapeId="0" xr:uid="{78847D76-CAD9-904F-9248-7C4406260F06}">
      <text>
        <r>
          <rPr>
            <b/>
            <sz val="10"/>
            <color rgb="FF000000"/>
            <rFont val="Tahoma"/>
            <family val="2"/>
          </rPr>
          <t>Tyler Pounds Regional Airport (</t>
        </r>
        <r>
          <rPr>
            <b/>
            <sz val="10"/>
            <color rgb="FFFF0000"/>
            <rFont val="Tahoma"/>
            <family val="2"/>
          </rPr>
          <t xml:space="preserve">DELETE)
</t>
        </r>
        <r>
          <rPr>
            <b/>
            <sz val="10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Tahoma"/>
            <family val="2"/>
          </rPr>
          <t xml:space="preserve">
</t>
        </r>
      </text>
    </comment>
    <comment ref="A13977" authorId="0" shapeId="0" xr:uid="{4E00D18D-3F21-2F4A-A621-FEA610F7B1AD}">
      <text>
        <r>
          <rPr>
            <b/>
            <sz val="10"/>
            <color rgb="FF000000"/>
            <rFont val="Tahoma"/>
            <family val="2"/>
          </rPr>
          <t>Dallas/Fort Worth International Airport</t>
        </r>
        <r>
          <rPr>
            <b/>
            <sz val="10"/>
            <color rgb="FFFF0000"/>
            <rFont val="Tahoma"/>
            <family val="2"/>
          </rPr>
          <t xml:space="preserve">(DELETE)
</t>
        </r>
        <r>
          <rPr>
            <b/>
            <sz val="10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Tahoma"/>
            <family val="2"/>
          </rPr>
          <t xml:space="preserve">
</t>
        </r>
      </text>
    </comment>
    <comment ref="A14032" authorId="0" shapeId="0" xr:uid="{9617788B-0D63-7044-9566-C50DB7B1ED61}">
      <text>
        <r>
          <rPr>
            <b/>
            <sz val="12"/>
            <color rgb="FF000000"/>
            <rFont val="Arial"/>
            <family val="34"/>
          </rPr>
          <t>Abilene State School (</t>
        </r>
        <r>
          <rPr>
            <b/>
            <sz val="12"/>
            <color rgb="FFFF0000"/>
            <rFont val="Arial"/>
            <family val="34"/>
          </rPr>
          <t xml:space="preserve">DELETE)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A14060" authorId="0" shapeId="0" xr:uid="{A10B78BB-0B15-FD45-94D8-1834785FBAEE}">
      <text>
        <r>
          <rPr>
            <b/>
            <sz val="10"/>
            <color rgb="FF000000"/>
            <rFont val="Tahoma"/>
            <family val="2"/>
          </rPr>
          <t xml:space="preserve">12900
</t>
        </r>
        <r>
          <rPr>
            <b/>
            <sz val="10"/>
            <color rgb="FF000000"/>
            <rFont val="Tahoma"/>
            <family val="2"/>
          </rPr>
          <t xml:space="preserve">13000
</t>
        </r>
        <r>
          <rPr>
            <b/>
            <sz val="10"/>
            <color rgb="FF000000"/>
            <rFont val="Tahoma"/>
            <family val="2"/>
          </rPr>
          <t>Military (</t>
        </r>
        <r>
          <rPr>
            <b/>
            <sz val="10"/>
            <color rgb="FFFF0000"/>
            <rFont val="Tahoma"/>
            <family val="2"/>
          </rPr>
          <t>DELETE</t>
        </r>
        <r>
          <rPr>
            <b/>
            <sz val="10"/>
            <color rgb="FF000000"/>
            <rFont val="Tahoma"/>
            <family val="2"/>
          </rPr>
          <t>)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A14093" authorId="0" shapeId="0" xr:uid="{C7211C0A-D713-1644-A15A-0C5B1CDCEB14}">
      <text>
        <r>
          <rPr>
            <b/>
            <sz val="10"/>
            <color rgb="FF000000"/>
            <rFont val="Tahoma"/>
            <family val="2"/>
          </rPr>
          <t>Abilene Regional Airport (</t>
        </r>
        <r>
          <rPr>
            <b/>
            <sz val="10"/>
            <color rgb="FFFF0000"/>
            <rFont val="Tahoma"/>
            <family val="2"/>
          </rPr>
          <t>DELETE)</t>
        </r>
      </text>
    </comment>
    <comment ref="A14206" authorId="0" shapeId="0" xr:uid="{946E4FA5-42E3-4848-B3A1-C310B20E72A4}">
      <text>
        <r>
          <rPr>
            <b/>
            <sz val="10"/>
            <color rgb="FF000000"/>
            <rFont val="Tahoma"/>
            <family val="2"/>
          </rPr>
          <t xml:space="preserve">Goodfellow Air Force Base </t>
        </r>
        <r>
          <rPr>
            <b/>
            <sz val="10"/>
            <color rgb="FFFF0000"/>
            <rFont val="Tahoma"/>
            <family val="2"/>
          </rPr>
          <t>(DELETE)</t>
        </r>
      </text>
    </comment>
    <comment ref="A14228" authorId="0" shapeId="0" xr:uid="{BB060EBB-5829-B940-83C6-97AB38897014}">
      <text>
        <r>
          <rPr>
            <b/>
            <sz val="10"/>
            <color rgb="FF000000"/>
            <rFont val="Tahoma"/>
            <family val="2"/>
          </rPr>
          <t xml:space="preserve">San Angelo Regional Airport </t>
        </r>
        <r>
          <rPr>
            <b/>
            <sz val="10"/>
            <color rgb="FFFF0000"/>
            <rFont val="Tahoma"/>
            <family val="2"/>
          </rPr>
          <t>(DELETE)</t>
        </r>
      </text>
    </comment>
    <comment ref="A14808" authorId="0" shapeId="0" xr:uid="{9F49CE22-546D-2D44-B08A-1C5D1F475B50}">
      <text>
        <r>
          <rPr>
            <b/>
            <sz val="10"/>
            <color rgb="FF000000"/>
            <rFont val="Tahoma"/>
            <family val="2"/>
          </rPr>
          <t xml:space="preserve">Austin-Bergstrom International Airport </t>
        </r>
        <r>
          <rPr>
            <b/>
            <sz val="10"/>
            <color rgb="FFFF0000"/>
            <rFont val="Tahoma"/>
            <family val="2"/>
          </rPr>
          <t xml:space="preserve">(DELETE)
</t>
        </r>
        <r>
          <rPr>
            <b/>
            <sz val="10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Tahoma"/>
            <family val="2"/>
          </rPr>
          <t xml:space="preserve">
</t>
        </r>
      </text>
    </comment>
    <comment ref="A14920" authorId="0" shapeId="0" xr:uid="{FB4853A1-A801-E349-A449-A23270A61437}">
      <text>
        <r>
          <rPr>
            <b/>
            <sz val="10"/>
            <color rgb="FF000000"/>
            <rFont val="Tahoma"/>
            <family val="2"/>
          </rPr>
          <t xml:space="preserve">Del Rio International Airport </t>
        </r>
        <r>
          <rPr>
            <b/>
            <sz val="10"/>
            <color rgb="FFFF0000"/>
            <rFont val="Tahoma"/>
            <family val="2"/>
          </rPr>
          <t>(DELETE)</t>
        </r>
      </text>
    </comment>
    <comment ref="A15022" authorId="0" shapeId="0" xr:uid="{0253042D-AB9B-D449-9D6F-D96D1C0E3068}">
      <text>
        <r>
          <rPr>
            <b/>
            <sz val="10"/>
            <color rgb="FF000000"/>
            <rFont val="Tahoma"/>
            <family val="2"/>
          </rPr>
          <t xml:space="preserve">Victoria Regional Airport </t>
        </r>
        <r>
          <rPr>
            <b/>
            <sz val="10"/>
            <color rgb="FFFF0000"/>
            <rFont val="Tahoma"/>
            <family val="2"/>
          </rPr>
          <t xml:space="preserve">(DELETE)
</t>
        </r>
        <r>
          <rPr>
            <b/>
            <sz val="10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Tahoma"/>
            <family val="2"/>
          </rPr>
          <t xml:space="preserve">
</t>
        </r>
      </text>
    </comment>
    <comment ref="A15071" authorId="0" shapeId="0" xr:uid="{9A6021DF-038A-FB4B-82E0-77AB1A1FEE05}">
      <text>
        <r>
          <rPr>
            <b/>
            <sz val="10"/>
            <color rgb="FF000000"/>
            <rFont val="Tahoma"/>
            <family val="2"/>
          </rPr>
          <t xml:space="preserve">Prairie View A&amp;M University </t>
        </r>
        <r>
          <rPr>
            <b/>
            <sz val="10"/>
            <color rgb="FFFF0000"/>
            <rFont val="Tahoma"/>
            <family val="2"/>
          </rPr>
          <t>(DELETE)</t>
        </r>
      </text>
    </comment>
    <comment ref="A15254" authorId="0" shapeId="0" xr:uid="{CE31DF9D-0676-004A-A6D9-FF16BC218789}">
      <text>
        <r>
          <rPr>
            <b/>
            <sz val="12"/>
            <color rgb="FF000000"/>
            <rFont val="Arial"/>
            <family val="34"/>
          </rPr>
          <t xml:space="preserve">Laredo International Airport </t>
        </r>
        <r>
          <rPr>
            <b/>
            <sz val="12"/>
            <color rgb="FFFF0000"/>
            <rFont val="Arial"/>
            <family val="34"/>
          </rPr>
          <t xml:space="preserve">(DELETE)
</t>
        </r>
      </text>
    </comment>
    <comment ref="A15375" authorId="0" shapeId="0" xr:uid="{1B77071B-89B3-6D45-8977-2D336652164F}">
      <text>
        <r>
          <rPr>
            <b/>
            <sz val="10"/>
            <color rgb="FF000000"/>
            <rFont val="Tahoma"/>
            <family val="2"/>
          </rPr>
          <t xml:space="preserve">13300 (Military Housings) </t>
        </r>
        <r>
          <rPr>
            <b/>
            <sz val="10"/>
            <color rgb="FFFF0000"/>
            <rFont val="Tahoma"/>
            <family val="2"/>
          </rPr>
          <t>(DELETE)</t>
        </r>
      </text>
    </comment>
    <comment ref="A15376" authorId="0" shapeId="0" xr:uid="{49E66053-5E18-914F-ACB7-CA0C6C003916}">
      <text>
        <r>
          <rPr>
            <b/>
            <sz val="10"/>
            <color rgb="FF000000"/>
            <rFont val="Tahoma"/>
            <family val="34"/>
          </rPr>
          <t>13401 (Sheppard Air Force Base)</t>
        </r>
        <r>
          <rPr>
            <sz val="10"/>
            <color rgb="FF000000"/>
            <rFont val="Calibri"/>
            <family val="2"/>
          </rPr>
          <t xml:space="preserve">
</t>
        </r>
        <r>
          <rPr>
            <b/>
            <sz val="10"/>
            <color rgb="FFFF0000"/>
            <rFont val="Calibri"/>
            <family val="2"/>
          </rPr>
          <t>(DELETE)</t>
        </r>
      </text>
    </comment>
    <comment ref="A15400" authorId="0" shapeId="0" xr:uid="{33CF2AAF-D2F4-4546-83DA-DAE130E45DE8}">
      <text>
        <r>
          <rPr>
            <b/>
            <sz val="10"/>
            <color rgb="FF000000"/>
            <rFont val="Tahoma"/>
            <family val="2"/>
          </rPr>
          <t xml:space="preserve">Wichita Falls Regional Airport </t>
        </r>
        <r>
          <rPr>
            <b/>
            <sz val="10"/>
            <color rgb="FFFF0000"/>
            <rFont val="Tahoma"/>
            <family val="2"/>
          </rPr>
          <t xml:space="preserve">(DELETE)
</t>
        </r>
        <r>
          <rPr>
            <b/>
            <sz val="10"/>
            <color rgb="FF000000"/>
            <rFont val="Tahoma"/>
            <family val="2"/>
          </rPr>
          <t xml:space="preserve">
</t>
        </r>
        <r>
          <rPr>
            <b/>
            <sz val="10"/>
            <color rgb="FF000000"/>
            <rFont val="Tahoma"/>
            <family val="2"/>
          </rPr>
          <t xml:space="preserve">
</t>
        </r>
      </text>
    </comment>
    <comment ref="A15428" authorId="0" shapeId="0" xr:uid="{9EB73697-E3D5-EF43-8C8F-E8A44E767D67}">
      <text>
        <r>
          <rPr>
            <b/>
            <sz val="10"/>
            <color rgb="FF000000"/>
            <rFont val="Tahoma"/>
            <family val="2"/>
          </rPr>
          <t xml:space="preserve">Gulf of Mexico </t>
        </r>
        <r>
          <rPr>
            <b/>
            <sz val="10"/>
            <color rgb="FFFF0000"/>
            <rFont val="Tahoma"/>
            <family val="2"/>
          </rPr>
          <t>(DELETE)</t>
        </r>
      </text>
    </comment>
  </commentList>
</comments>
</file>

<file path=xl/sharedStrings.xml><?xml version="1.0" encoding="utf-8"?>
<sst xmlns="http://schemas.openxmlformats.org/spreadsheetml/2006/main" count="635" uniqueCount="61">
  <si>
    <t>GEOID</t>
  </si>
  <si>
    <t>SVI Score (1-2)</t>
  </si>
  <si>
    <t>Flood Risk Score (0-1)</t>
  </si>
  <si>
    <t>SVI Score (0-1)</t>
  </si>
  <si>
    <t>Composite Score SVI+Flood</t>
  </si>
  <si>
    <t>Normalized Composite Score (SVI+Flood)</t>
  </si>
  <si>
    <t>ID_Blk_Grp</t>
  </si>
  <si>
    <t>Geo_FIPS</t>
  </si>
  <si>
    <t>Composite Score</t>
  </si>
  <si>
    <t/>
  </si>
  <si>
    <t>WF_Score_Original</t>
  </si>
  <si>
    <t>WildFire Risk (0-1)</t>
  </si>
  <si>
    <t>SVI Score (Original)</t>
  </si>
  <si>
    <t>Normalized Composite Score (SVI+Wild Fire)</t>
  </si>
  <si>
    <t>Heat_Index_Original</t>
  </si>
  <si>
    <t>Composite Score SVI+heat</t>
  </si>
  <si>
    <t>Normalized Composite Score (SVI+Heat)</t>
  </si>
  <si>
    <t>Weighted Flood Risk Score (Original)</t>
  </si>
  <si>
    <t>Weighted Flood Risk Score (Normalized)</t>
  </si>
  <si>
    <t>Heat_Index (0-1)</t>
  </si>
  <si>
    <t>Heat_Index (Original)</t>
  </si>
  <si>
    <t>GEOID_</t>
  </si>
  <si>
    <t>Note</t>
  </si>
  <si>
    <t>Note 2</t>
  </si>
  <si>
    <t>Composite Score SVI+Wild Fire</t>
  </si>
  <si>
    <t>Not in Floodplain</t>
  </si>
  <si>
    <t>COMPOSITE (v1)</t>
  </si>
  <si>
    <t>Norm_COMPOSITE (v1)</t>
  </si>
  <si>
    <t>SVI+Flood</t>
  </si>
  <si>
    <t>SVI+FIRE</t>
  </si>
  <si>
    <t>SVI+Heat</t>
  </si>
  <si>
    <t>Note 1</t>
  </si>
  <si>
    <t>Raw</t>
  </si>
  <si>
    <t>Normalized</t>
  </si>
  <si>
    <t>Min</t>
  </si>
  <si>
    <t>Max</t>
  </si>
  <si>
    <t>Mean</t>
  </si>
  <si>
    <t>Median</t>
  </si>
  <si>
    <t>Flood Risk Score (Original)</t>
  </si>
  <si>
    <t>Minimum</t>
  </si>
  <si>
    <t>Maximum</t>
  </si>
  <si>
    <t>SVI only</t>
  </si>
  <si>
    <t>SVI+WildFire</t>
  </si>
  <si>
    <t>Flood Only</t>
  </si>
  <si>
    <t>Wild Fire Only</t>
  </si>
  <si>
    <t>Heat Only</t>
  </si>
  <si>
    <t>Composite CVI</t>
  </si>
  <si>
    <t># of Null Values</t>
  </si>
  <si>
    <t>Airport</t>
  </si>
  <si>
    <t>Floodplain</t>
  </si>
  <si>
    <t>Floodplain + Airport</t>
  </si>
  <si>
    <t>-</t>
  </si>
  <si>
    <t>Flood Exposure (norm)</t>
  </si>
  <si>
    <t>Wildfire Exposure (Norm)</t>
  </si>
  <si>
    <t>Heat Exposure (Norm</t>
  </si>
  <si>
    <t>Composite (Norm)</t>
  </si>
  <si>
    <t>Norm_Composite (Norm)</t>
  </si>
  <si>
    <t>Composite CVI (Exposure Only)</t>
  </si>
  <si>
    <t>Note 3</t>
  </si>
  <si>
    <t>N/A</t>
  </si>
  <si>
    <t>Note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</si>
</sst>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0000"/>
    <numFmt numFmtId="165" formatCode="0.0000000000"/>
    <numFmt numFmtId="166" formatCode="0.000000"/>
    <numFmt numFmtId="167" formatCode="0.00000"/>
    <numFmt numFmtId="168" formatCode="0.0000"/>
  </numFmts>
  <fonts count="2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0"/>
      <color rgb="FF000000"/>
      <name val="Tahoma"/>
      <family val="2"/>
    </font>
    <font>
      <b/>
      <sz val="10"/>
      <color rgb="FFFF0000"/>
      <name val="Tahoma"/>
      <family val="2"/>
    </font>
    <font>
      <b/>
      <sz val="10"/>
      <color rgb="FF000000"/>
      <name val="Tahoma"/>
      <family val="34"/>
    </font>
    <font>
      <b/>
      <sz val="10"/>
      <color rgb="FFFF0000"/>
      <name val="Tahoma"/>
      <family val="34"/>
    </font>
    <font>
      <sz val="10"/>
      <color rgb="FF000000"/>
      <name val="Calibri"/>
      <family val="2"/>
    </font>
    <font>
      <b/>
      <sz val="10"/>
      <color rgb="FF000000"/>
      <name val="Calibri"/>
      <family val="34"/>
    </font>
    <font>
      <b/>
      <sz val="10"/>
      <color rgb="FFFF0000"/>
      <name val="Calibri"/>
      <family val="34"/>
    </font>
    <font>
      <b/>
      <sz val="12"/>
      <color rgb="FF000000"/>
      <name val="Tahoma"/>
      <family val="34"/>
    </font>
    <font>
      <sz val="12"/>
      <color rgb="FF000000"/>
      <name val="Tahoma"/>
      <family val="34"/>
    </font>
    <font>
      <sz val="12"/>
      <color rgb="FF000000"/>
      <name val="Calibri"/>
      <family val="2"/>
    </font>
    <font>
      <sz val="10"/>
      <color rgb="FF000000"/>
      <name val="Tahoma"/>
      <family val="2"/>
    </font>
    <font>
      <b/>
      <sz val="11"/>
      <color rgb="FF000000"/>
      <name val="Calibri"/>
      <family val="2"/>
    </font>
    <font>
      <b/>
      <sz val="11"/>
      <color rgb="FFFF0000"/>
      <name val="Calibri"/>
      <family val="2"/>
    </font>
    <font>
      <sz val="10"/>
      <color rgb="FFFF0000"/>
      <name val="Tahoma"/>
      <family val="2"/>
    </font>
    <font>
      <b/>
      <sz val="10"/>
      <color rgb="FFFF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34"/>
    </font>
    <font>
      <b/>
      <sz val="12"/>
      <color rgb="FF000000"/>
      <name val="Calibri"/>
      <family val="2"/>
    </font>
    <font>
      <b/>
      <sz val="12"/>
      <color rgb="FFFF0000"/>
      <name val="Calibri"/>
      <family val="2"/>
    </font>
    <font>
      <b/>
      <sz val="12"/>
      <color rgb="FF000000"/>
      <name val="Arial"/>
      <family val="34"/>
    </font>
    <font>
      <b/>
      <sz val="12"/>
      <color rgb="FFFF0000"/>
      <name val="Arial"/>
      <family val="34"/>
    </font>
    <font>
      <sz val="20"/>
      <color theme="1"/>
      <name val="Calibri"/>
      <family val="2"/>
      <scheme val="minor"/>
    </font>
    <font>
      <sz val="20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2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0" fillId="0" borderId="0" xfId="0" applyNumberFormat="1"/>
    <xf numFmtId="0" fontId="0" fillId="0" borderId="2" xfId="0" applyBorder="1"/>
    <xf numFmtId="1" fontId="0" fillId="2" borderId="0" xfId="0" applyNumberFormat="1" applyFill="1"/>
    <xf numFmtId="1" fontId="1" fillId="2" borderId="1" xfId="0" applyNumberFormat="1" applyFont="1" applyFill="1" applyBorder="1" applyAlignment="1">
      <alignment vertical="center" wrapText="1"/>
    </xf>
    <xf numFmtId="1" fontId="0" fillId="2" borderId="1" xfId="0" applyNumberFormat="1" applyFill="1" applyBorder="1"/>
    <xf numFmtId="1" fontId="4" fillId="2" borderId="0" xfId="0" applyNumberFormat="1" applyFont="1" applyFill="1" applyAlignment="1">
      <alignment horizontal="right"/>
    </xf>
    <xf numFmtId="1" fontId="0" fillId="3" borderId="1" xfId="0" applyNumberFormat="1" applyFill="1" applyBorder="1"/>
    <xf numFmtId="1" fontId="0" fillId="3" borderId="0" xfId="0" applyNumberFormat="1" applyFill="1" applyAlignment="1">
      <alignment horizontal="right"/>
    </xf>
    <xf numFmtId="1" fontId="0" fillId="2" borderId="0" xfId="0" applyNumberFormat="1" applyFill="1" applyAlignment="1">
      <alignment horizontal="right"/>
    </xf>
    <xf numFmtId="1" fontId="0" fillId="3" borderId="2" xfId="0" applyNumberFormat="1" applyFill="1" applyBorder="1" applyAlignment="1">
      <alignment horizontal="right"/>
    </xf>
    <xf numFmtId="1" fontId="0" fillId="2" borderId="3" xfId="0" applyNumberFormat="1" applyFill="1" applyBorder="1"/>
    <xf numFmtId="1" fontId="0" fillId="2" borderId="4" xfId="0" applyNumberFormat="1" applyFill="1" applyBorder="1"/>
    <xf numFmtId="1" fontId="0" fillId="0" borderId="5" xfId="0" applyNumberFormat="1" applyBorder="1"/>
    <xf numFmtId="0" fontId="1" fillId="4" borderId="6" xfId="0" applyFont="1" applyFill="1" applyBorder="1" applyAlignment="1">
      <alignment horizontal="center" vertical="center"/>
    </xf>
    <xf numFmtId="0" fontId="1" fillId="0" borderId="0" xfId="0" applyFont="1"/>
    <xf numFmtId="0" fontId="0" fillId="0" borderId="0" xfId="0" applyFont="1" applyAlignment="1">
      <alignment horizontal="center" vertical="center"/>
    </xf>
    <xf numFmtId="0" fontId="0" fillId="0" borderId="0" xfId="0" applyFont="1"/>
    <xf numFmtId="0" fontId="3" fillId="0" borderId="0" xfId="0" applyFont="1" applyAlignment="1">
      <alignment horizontal="center" vertical="center"/>
    </xf>
    <xf numFmtId="165" fontId="2" fillId="0" borderId="0" xfId="0" applyNumberFormat="1" applyFont="1"/>
    <xf numFmtId="1" fontId="1" fillId="0" borderId="1" xfId="0" applyNumberFormat="1" applyFont="1" applyBorder="1" applyAlignment="1">
      <alignment horizontal="right" vertical="center"/>
    </xf>
    <xf numFmtId="166" fontId="0" fillId="0" borderId="1" xfId="0" applyNumberFormat="1" applyBorder="1"/>
    <xf numFmtId="168" fontId="0" fillId="0" borderId="0" xfId="0" applyNumberFormat="1"/>
    <xf numFmtId="1" fontId="1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6" fillId="0" borderId="0" xfId="0" applyFont="1"/>
    <xf numFmtId="1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5" fontId="0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  <xf numFmtId="0" fontId="27" fillId="0" borderId="1" xfId="0" applyFont="1" applyBorder="1" applyAlignment="1">
      <alignment vertical="center" wrapText="1"/>
    </xf>
    <xf numFmtId="0" fontId="26" fillId="0" borderId="1" xfId="0" applyFont="1" applyBorder="1" applyAlignment="1"/>
    <xf numFmtId="0" fontId="26" fillId="0" borderId="1" xfId="0" quotePrefix="1" applyFont="1" applyBorder="1" applyAlignment="1"/>
    <xf numFmtId="0" fontId="26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vertical="top" wrapText="1"/>
    </xf>
    <xf numFmtId="167" fontId="27" fillId="0" borderId="1" xfId="0" applyNumberFormat="1" applyFont="1" applyBorder="1" applyAlignment="1">
      <alignment vertical="center" wrapText="1"/>
    </xf>
    <xf numFmtId="0" fontId="2" fillId="0" borderId="0" xfId="0" applyFont="1"/>
    <xf numFmtId="0" fontId="2" fillId="0" borderId="0" xfId="0" applyNumberFormat="1" applyFont="1"/>
    <xf numFmtId="165" fontId="0" fillId="5" borderId="0" xfId="0" applyNumberFormat="1" applyFill="1"/>
    <xf numFmtId="0" fontId="27" fillId="0" borderId="1" xfId="0" applyFont="1" applyBorder="1" applyAlignment="1">
      <alignment vertical="center" wrapText="1"/>
    </xf>
    <xf numFmtId="0" fontId="27" fillId="0" borderId="4" xfId="0" applyFont="1" applyBorder="1" applyAlignment="1">
      <alignment horizontal="left" vertical="center" wrapText="1"/>
    </xf>
    <xf numFmtId="0" fontId="27" fillId="0" borderId="3" xfId="0" applyFont="1" applyBorder="1" applyAlignment="1">
      <alignment horizontal="left" vertical="center" wrapText="1"/>
    </xf>
  </cellXfs>
  <cellStyles count="1">
    <cellStyle name="Normal" xfId="0" builtinId="0"/>
  </cellStyles>
  <dxfs count="1"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1809D-0F16-E24F-BDA7-AF3D260223FA}">
  <dimension ref="B3:I22"/>
  <sheetViews>
    <sheetView zoomScale="87" workbookViewId="0">
      <selection activeCell="L12" sqref="L12"/>
    </sheetView>
  </sheetViews>
  <sheetFormatPr baseColWidth="10" defaultRowHeight="26" x14ac:dyDescent="0.3"/>
  <cols>
    <col min="1" max="1" width="10.83203125" style="34"/>
    <col min="2" max="2" width="28.1640625" style="34" bestFit="1" customWidth="1"/>
    <col min="3" max="3" width="25.83203125" style="34" customWidth="1"/>
    <col min="4" max="4" width="26" style="34" customWidth="1"/>
    <col min="5" max="7" width="25.83203125" style="34" customWidth="1"/>
    <col min="8" max="8" width="24.33203125" style="34" bestFit="1" customWidth="1"/>
    <col min="9" max="9" width="30.1640625" style="34" bestFit="1" customWidth="1"/>
    <col min="10" max="16384" width="10.83203125" style="34"/>
  </cols>
  <sheetData>
    <row r="3" spans="2:9" ht="1" customHeight="1" x14ac:dyDescent="0.3"/>
    <row r="4" spans="2:9" ht="41" customHeight="1" x14ac:dyDescent="0.3">
      <c r="B4" s="44"/>
      <c r="C4" s="44"/>
      <c r="D4" s="44" t="s">
        <v>39</v>
      </c>
      <c r="E4" s="44" t="s">
        <v>40</v>
      </c>
      <c r="F4" s="44" t="s">
        <v>36</v>
      </c>
      <c r="G4" s="44" t="s">
        <v>37</v>
      </c>
      <c r="H4" s="44" t="s">
        <v>47</v>
      </c>
      <c r="I4" s="44" t="s">
        <v>22</v>
      </c>
    </row>
    <row r="5" spans="2:9" ht="38" customHeight="1" x14ac:dyDescent="0.3">
      <c r="B5" s="49" t="s">
        <v>41</v>
      </c>
      <c r="C5" s="40" t="s">
        <v>32</v>
      </c>
      <c r="D5" s="45">
        <f>'Social Vulnerability'!B643</f>
        <v>3.9985001972368912E-3</v>
      </c>
      <c r="E5" s="45">
        <f>'Social Vulnerability'!B644</f>
        <v>0.26349365429016669</v>
      </c>
      <c r="F5" s="45">
        <f>'Social Vulnerability'!B645</f>
        <v>0.12379779122983274</v>
      </c>
      <c r="G5" s="45">
        <f>'Social Vulnerability'!B646</f>
        <v>0.11933091188653561</v>
      </c>
      <c r="H5" s="41">
        <f>COUNTIF('Social Vulnerability'!B2:B641, "")</f>
        <v>1</v>
      </c>
      <c r="I5" s="43" t="s">
        <v>48</v>
      </c>
    </row>
    <row r="6" spans="2:9" ht="38" customHeight="1" x14ac:dyDescent="0.3">
      <c r="B6" s="49"/>
      <c r="C6" s="40" t="s">
        <v>33</v>
      </c>
      <c r="D6" s="45">
        <f>'Social Vulnerability'!C643</f>
        <v>0</v>
      </c>
      <c r="E6" s="45">
        <f>'Social Vulnerability'!C644</f>
        <v>1</v>
      </c>
      <c r="F6" s="45">
        <f>'Social Vulnerability'!C645</f>
        <v>0.46166292180428825</v>
      </c>
      <c r="G6" s="45">
        <f>'Social Vulnerability'!C646</f>
        <v>0.44444919248085901</v>
      </c>
      <c r="H6" s="41">
        <f>COUNTIF('Social Vulnerability'!C3:C641, "")</f>
        <v>1</v>
      </c>
      <c r="I6" s="43" t="s">
        <v>48</v>
      </c>
    </row>
    <row r="7" spans="2:9" ht="38" customHeight="1" x14ac:dyDescent="0.3">
      <c r="B7" s="49" t="s">
        <v>43</v>
      </c>
      <c r="C7" s="40" t="s">
        <v>32</v>
      </c>
      <c r="D7" s="45">
        <f>'SVI+Flood Risk'!I643</f>
        <v>1.2162235413727787E-5</v>
      </c>
      <c r="E7" s="45">
        <f>'SVI+Flood Risk'!I644</f>
        <v>0.94802738802440556</v>
      </c>
      <c r="F7" s="45">
        <f>'SVI+Flood Risk'!I645</f>
        <v>0.11433147269257378</v>
      </c>
      <c r="G7" s="45">
        <f>'SVI+Flood Risk'!I646</f>
        <v>8.022762570772056E-2</v>
      </c>
      <c r="H7" s="41">
        <f>COUNTIF('SVI+Flood Risk'!I2:I641, "")</f>
        <v>199</v>
      </c>
      <c r="I7" s="43" t="s">
        <v>49</v>
      </c>
    </row>
    <row r="8" spans="2:9" ht="38" customHeight="1" x14ac:dyDescent="0.3">
      <c r="B8" s="49"/>
      <c r="C8" s="40" t="s">
        <v>33</v>
      </c>
      <c r="D8" s="45">
        <f>'SVI+Flood Risk'!J643</f>
        <v>0</v>
      </c>
      <c r="E8" s="45">
        <f>'SVI+Flood Risk'!J644</f>
        <v>1</v>
      </c>
      <c r="F8" s="45">
        <f>'SVI+Flood Risk'!J645</f>
        <v>0.12058805317395312</v>
      </c>
      <c r="G8" s="45">
        <f>'SVI+Flood Risk'!J646</f>
        <v>8.4614108814072053E-2</v>
      </c>
      <c r="H8" s="41">
        <f>COUNTIF('SVI+Flood Risk'!J2:J641, "")</f>
        <v>199</v>
      </c>
      <c r="I8" s="43" t="s">
        <v>49</v>
      </c>
    </row>
    <row r="9" spans="2:9" ht="38" customHeight="1" x14ac:dyDescent="0.3">
      <c r="B9" s="49" t="s">
        <v>28</v>
      </c>
      <c r="C9" s="40" t="s">
        <v>32</v>
      </c>
      <c r="D9" s="45">
        <f>'SVI+Flood Risk'!K643</f>
        <v>0</v>
      </c>
      <c r="E9" s="45">
        <f>'SVI+Flood Risk'!K644</f>
        <v>1.7379532609354533</v>
      </c>
      <c r="F9" s="45">
        <f>'SVI+Flood Risk'!K645</f>
        <v>0.17876361577603525</v>
      </c>
      <c r="G9" s="45">
        <f>'SVI+Flood Risk'!K646</f>
        <v>0.12194287099393147</v>
      </c>
      <c r="H9" s="41">
        <f>COUNTIF('SVI+Flood Risk'!K2:K641, "")</f>
        <v>200</v>
      </c>
      <c r="I9" s="43" t="s">
        <v>50</v>
      </c>
    </row>
    <row r="10" spans="2:9" ht="38" customHeight="1" x14ac:dyDescent="0.3">
      <c r="B10" s="49"/>
      <c r="C10" s="40" t="s">
        <v>33</v>
      </c>
      <c r="D10" s="45">
        <f>'SVI+Flood Risk'!L643</f>
        <v>0</v>
      </c>
      <c r="E10" s="45">
        <f>'SVI+Flood Risk'!L644</f>
        <v>1</v>
      </c>
      <c r="F10" s="45">
        <f>'SVI+Flood Risk'!L645</f>
        <v>0.10285870155093563</v>
      </c>
      <c r="G10" s="45">
        <f>'SVI+Flood Risk'!L646</f>
        <v>7.0164643511929498E-2</v>
      </c>
      <c r="H10" s="41">
        <f>COUNTIF('SVI+Flood Risk'!L2:L641, "")</f>
        <v>200</v>
      </c>
      <c r="I10" s="43" t="s">
        <v>50</v>
      </c>
    </row>
    <row r="11" spans="2:9" ht="38" customHeight="1" x14ac:dyDescent="0.3">
      <c r="B11" s="49" t="s">
        <v>44</v>
      </c>
      <c r="C11" s="40" t="s">
        <v>32</v>
      </c>
      <c r="D11" s="45">
        <f>'SVI+Wild Fire Risk'!B643</f>
        <v>1.3301933531100001</v>
      </c>
      <c r="E11" s="45">
        <f>'SVI+Wild Fire Risk'!B644</f>
        <v>52.521416411200001</v>
      </c>
      <c r="F11" s="45">
        <f>'SVI+Wild Fire Risk'!B645</f>
        <v>30.63835896592143</v>
      </c>
      <c r="G11" s="45">
        <f>'SVI+Wild Fire Risk'!B646</f>
        <v>31.125927712199999</v>
      </c>
      <c r="H11" s="41">
        <f>COUNTIF('SVI+Wild Fire Risk'!B2:B641, "")</f>
        <v>0</v>
      </c>
      <c r="I11" s="43" t="s">
        <v>51</v>
      </c>
    </row>
    <row r="12" spans="2:9" ht="38" customHeight="1" x14ac:dyDescent="0.3">
      <c r="B12" s="49"/>
      <c r="C12" s="40" t="s">
        <v>33</v>
      </c>
      <c r="D12" s="45">
        <f>'SVI+Wild Fire Risk'!H643</f>
        <v>0</v>
      </c>
      <c r="E12" s="45">
        <f>'SVI+Wild Fire Risk'!H644</f>
        <v>1</v>
      </c>
      <c r="F12" s="45">
        <f>'SVI+Wild Fire Risk'!H645</f>
        <v>0.50072221563749975</v>
      </c>
      <c r="G12" s="45">
        <f>'SVI+Wild Fire Risk'!H646</f>
        <v>0.5033877605</v>
      </c>
      <c r="H12" s="41">
        <f>COUNTIF('SVI+Wild Fire Risk'!H2:H641, "")</f>
        <v>0</v>
      </c>
      <c r="I12" s="43" t="s">
        <v>51</v>
      </c>
    </row>
    <row r="13" spans="2:9" ht="38" customHeight="1" x14ac:dyDescent="0.3">
      <c r="B13" s="49" t="s">
        <v>42</v>
      </c>
      <c r="C13" s="40" t="s">
        <v>32</v>
      </c>
      <c r="D13" s="45">
        <f>'SVI+Wild Fire Risk'!I643</f>
        <v>0</v>
      </c>
      <c r="E13" s="45">
        <f>'SVI+Wild Fire Risk'!I644</f>
        <v>1.5595973860550969</v>
      </c>
      <c r="F13" s="45">
        <f>'SVI+Wild Fire Risk'!I645</f>
        <v>0.73038473788584846</v>
      </c>
      <c r="G13" s="45">
        <f>'SVI+Wild Fire Risk'!I646</f>
        <v>0.73786310642656638</v>
      </c>
      <c r="H13" s="41">
        <f>COUNTIF('SVI+Wild Fire Risk'!I2:I641, "")</f>
        <v>1</v>
      </c>
      <c r="I13" s="43" t="s">
        <v>48</v>
      </c>
    </row>
    <row r="14" spans="2:9" ht="38" customHeight="1" x14ac:dyDescent="0.3">
      <c r="B14" s="49"/>
      <c r="C14" s="40" t="s">
        <v>33</v>
      </c>
      <c r="D14" s="45">
        <f>'SVI+Wild Fire Risk'!J643</f>
        <v>0</v>
      </c>
      <c r="E14" s="45">
        <f>'SVI+Wild Fire Risk'!J644</f>
        <v>1</v>
      </c>
      <c r="F14" s="45">
        <f>'SVI+Wild Fire Risk'!J645</f>
        <v>0.46831621059157474</v>
      </c>
      <c r="G14" s="45">
        <f>'SVI+Wild Fire Risk'!J646</f>
        <v>0.47311127411731851</v>
      </c>
      <c r="H14" s="41">
        <f>COUNTIF('SVI+Wild Fire Risk'!J2:J641, "")</f>
        <v>1</v>
      </c>
      <c r="I14" s="43" t="s">
        <v>48</v>
      </c>
    </row>
    <row r="15" spans="2:9" ht="38" customHeight="1" x14ac:dyDescent="0.3">
      <c r="B15" s="49" t="s">
        <v>45</v>
      </c>
      <c r="C15" s="40" t="s">
        <v>32</v>
      </c>
      <c r="D15" s="45">
        <f>'SVI+Heat Risk'!H643</f>
        <v>2.0602884761133158E-2</v>
      </c>
      <c r="E15" s="45">
        <f>'SVI+Heat Risk'!H644</f>
        <v>0.99993574184011225</v>
      </c>
      <c r="F15" s="45">
        <f>'SVI+Heat Risk'!H645</f>
        <v>0.50164922940394718</v>
      </c>
      <c r="G15" s="45">
        <f>'SVI+Heat Risk'!H646</f>
        <v>0.49197646654994287</v>
      </c>
      <c r="H15" s="42">
        <f>COUNTIF('SVI+Heat Risk'!H2:H641, "")</f>
        <v>0</v>
      </c>
      <c r="I15" s="43" t="s">
        <v>51</v>
      </c>
    </row>
    <row r="16" spans="2:9" ht="38" customHeight="1" x14ac:dyDescent="0.3">
      <c r="B16" s="49"/>
      <c r="C16" s="40" t="s">
        <v>33</v>
      </c>
      <c r="D16" s="45">
        <f>'SVI+Heat Risk'!I643</f>
        <v>0</v>
      </c>
      <c r="E16" s="45">
        <f>'SVI+Heat Risk'!I644</f>
        <v>1</v>
      </c>
      <c r="F16" s="45">
        <f>'SVI+Heat Risk'!I645</f>
        <v>0.49119800399387581</v>
      </c>
      <c r="G16" s="45">
        <f>'SVI+Heat Risk'!I646</f>
        <v>0.48132111404365496</v>
      </c>
      <c r="H16" s="41">
        <f>COUNTIF('SVI+Heat Risk'!I2:I641, "")</f>
        <v>0</v>
      </c>
      <c r="I16" s="43" t="s">
        <v>51</v>
      </c>
    </row>
    <row r="17" spans="2:9" ht="38" customHeight="1" x14ac:dyDescent="0.3">
      <c r="B17" s="49" t="s">
        <v>30</v>
      </c>
      <c r="C17" s="40" t="s">
        <v>32</v>
      </c>
      <c r="D17" s="45">
        <f>'SVI+Heat Risk'!J643</f>
        <v>0</v>
      </c>
      <c r="E17" s="45">
        <f>'SVI+Heat Risk'!J644</f>
        <v>1.6848522926063654</v>
      </c>
      <c r="F17" s="45">
        <f>'SVI+Heat Risk'!J645</f>
        <v>0.72881043790515188</v>
      </c>
      <c r="G17" s="45">
        <f>'SVI+Heat Risk'!J646</f>
        <v>0.71951733865551071</v>
      </c>
      <c r="H17" s="41">
        <f>COUNTIF('SVI+Heat Risk'!J2:J641, "")</f>
        <v>1</v>
      </c>
      <c r="I17" s="43" t="s">
        <v>48</v>
      </c>
    </row>
    <row r="18" spans="2:9" ht="38" customHeight="1" x14ac:dyDescent="0.3">
      <c r="B18" s="49"/>
      <c r="C18" s="40" t="s">
        <v>33</v>
      </c>
      <c r="D18" s="45">
        <f>'SVI+Heat Risk'!K643</f>
        <v>0</v>
      </c>
      <c r="E18" s="45">
        <f>'SVI+Heat Risk'!K644</f>
        <v>1</v>
      </c>
      <c r="F18" s="45">
        <f>'SVI+Heat Risk'!K645</f>
        <v>0.43256636863859821</v>
      </c>
      <c r="G18" s="45">
        <f>'SVI+Heat Risk'!K646</f>
        <v>0.42705069270046253</v>
      </c>
      <c r="H18" s="41">
        <f>COUNTIF('SVI+Heat Risk'!K2:K641, "")</f>
        <v>1</v>
      </c>
      <c r="I18" s="43" t="s">
        <v>48</v>
      </c>
    </row>
    <row r="19" spans="2:9" ht="38" customHeight="1" x14ac:dyDescent="0.3">
      <c r="B19" s="50" t="s">
        <v>57</v>
      </c>
      <c r="C19" s="40" t="s">
        <v>32</v>
      </c>
      <c r="D19" s="45">
        <f>'Composite (exposure only)'!I643</f>
        <v>0.57927633530689271</v>
      </c>
      <c r="E19" s="45">
        <f>'Composite (exposure only)'!I644</f>
        <v>1.9307095461262551</v>
      </c>
      <c r="F19" s="45">
        <f>'Composite (exposure only)'!I645</f>
        <v>1.0750129250215537</v>
      </c>
      <c r="G19" s="45">
        <f>'Composite (exposure only)'!I646</f>
        <v>1.0675858736558128</v>
      </c>
      <c r="H19" s="41">
        <f>COUNTIF('Composite (exposure only)'!I2:I641, "")</f>
        <v>0</v>
      </c>
      <c r="I19" s="43" t="s">
        <v>51</v>
      </c>
    </row>
    <row r="20" spans="2:9" ht="38" customHeight="1" x14ac:dyDescent="0.3">
      <c r="B20" s="51"/>
      <c r="C20" s="40" t="s">
        <v>33</v>
      </c>
      <c r="D20" s="45">
        <f>'Composite (exposure only)'!J643</f>
        <v>0</v>
      </c>
      <c r="E20" s="45">
        <f>'Composite (exposure only)'!J644</f>
        <v>1</v>
      </c>
      <c r="F20" s="45">
        <f>'Composite (exposure only)'!J645</f>
        <v>0.36682285572521883</v>
      </c>
      <c r="G20" s="45">
        <f>'Composite (exposure only)'!J646</f>
        <v>0.36132717062122677</v>
      </c>
      <c r="H20" s="41">
        <f>COUNTIF('Composite (exposure only)'!J2:J641, "")</f>
        <v>0</v>
      </c>
      <c r="I20" s="43" t="s">
        <v>51</v>
      </c>
    </row>
    <row r="21" spans="2:9" ht="38" customHeight="1" x14ac:dyDescent="0.3">
      <c r="B21" s="49" t="s">
        <v>46</v>
      </c>
      <c r="C21" s="40" t="s">
        <v>32</v>
      </c>
      <c r="D21" s="45">
        <f>'Composite (exp+vul) score'!F643</f>
        <v>0.44400415245542757</v>
      </c>
      <c r="E21" s="45">
        <f>'Composite (exp+vul) score'!F644</f>
        <v>2.1035328916551372</v>
      </c>
      <c r="F21" s="45">
        <f>'Composite (exp+vul) score'!F645</f>
        <v>0.97170860220734323</v>
      </c>
      <c r="G21" s="45">
        <f>'Composite (exp+vul) score'!F646</f>
        <v>0.94641753608464618</v>
      </c>
      <c r="H21" s="41">
        <f>COUNTIF('Composite (exp+vul) score'!F2:F641,"")</f>
        <v>1</v>
      </c>
      <c r="I21" s="43" t="s">
        <v>48</v>
      </c>
    </row>
    <row r="22" spans="2:9" ht="38" customHeight="1" x14ac:dyDescent="0.3">
      <c r="B22" s="49"/>
      <c r="C22" s="40" t="s">
        <v>33</v>
      </c>
      <c r="D22" s="45">
        <f>'Composite (exp+vul) score'!G643</f>
        <v>0</v>
      </c>
      <c r="E22" s="45">
        <f>'Composite (exp+vul) score'!G644</f>
        <v>1</v>
      </c>
      <c r="F22" s="45">
        <f>'Composite (exp+vul) score'!G645</f>
        <v>0.31798452011526762</v>
      </c>
      <c r="G22" s="45">
        <f>'Composite (exp+vul) score'!G646</f>
        <v>0.30274461162480509</v>
      </c>
      <c r="H22" s="41">
        <f>COUNTIF('Composite (exp+vul) score'!G2:G641,"")</f>
        <v>1</v>
      </c>
      <c r="I22" s="43" t="s">
        <v>48</v>
      </c>
    </row>
  </sheetData>
  <mergeCells count="9">
    <mergeCell ref="B5:B6"/>
    <mergeCell ref="B7:B8"/>
    <mergeCell ref="B13:B14"/>
    <mergeCell ref="B17:B18"/>
    <mergeCell ref="B21:B22"/>
    <mergeCell ref="B9:B10"/>
    <mergeCell ref="B11:B12"/>
    <mergeCell ref="B15:B16"/>
    <mergeCell ref="B19:B2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B2DD3-42C4-854F-8E86-E615E2C42243}">
  <dimension ref="A1:P646"/>
  <sheetViews>
    <sheetView workbookViewId="0">
      <pane ySplit="1" topLeftCell="A2" activePane="bottomLeft" state="frozen"/>
      <selection pane="bottomLeft" activeCell="A641" sqref="A1:D641"/>
    </sheetView>
  </sheetViews>
  <sheetFormatPr baseColWidth="10" defaultRowHeight="16" x14ac:dyDescent="0.2"/>
  <cols>
    <col min="1" max="1" width="14.5" style="1" customWidth="1"/>
    <col min="2" max="3" width="19.33203125" customWidth="1"/>
    <col min="4" max="4" width="13.33203125" bestFit="1" customWidth="1"/>
  </cols>
  <sheetData>
    <row r="1" spans="1:6" x14ac:dyDescent="0.2">
      <c r="A1" s="1" t="s">
        <v>6</v>
      </c>
      <c r="B1" t="s">
        <v>12</v>
      </c>
      <c r="C1" t="s">
        <v>3</v>
      </c>
      <c r="D1" t="s">
        <v>1</v>
      </c>
      <c r="E1" s="2" t="s">
        <v>22</v>
      </c>
      <c r="F1" s="2" t="s">
        <v>23</v>
      </c>
    </row>
    <row r="2" spans="1:6" x14ac:dyDescent="0.2">
      <c r="A2" s="1">
        <v>480559601011</v>
      </c>
      <c r="B2">
        <f>VLOOKUP(A2, 'SVI Score (all Texas)'!$A$3:$B$15813, 2,FALSE)</f>
        <v>0.14711586950761102</v>
      </c>
      <c r="C2">
        <f>IF(ISNUMBER(B2), (B2-B$643)/(B$644-B$643), "")</f>
        <v>0.55152231960031628</v>
      </c>
      <c r="D2">
        <f>IF(ISNUMBER(C2), C2+1, "")</f>
        <v>1.5515223196003163</v>
      </c>
      <c r="E2" t="str">
        <f>IF(ISNUMBER(D2),"","Austin-Bergstrom International Airport")</f>
        <v/>
      </c>
      <c r="F2" t="str">
        <f>IF(ISNUMBER(C2),"","N/A")</f>
        <v/>
      </c>
    </row>
    <row r="3" spans="1:6" x14ac:dyDescent="0.2">
      <c r="A3" s="1">
        <v>480559601012</v>
      </c>
      <c r="B3">
        <f>VLOOKUP(A3, 'SVI Score (all Texas)'!$A$3:$B$15813, 2,FALSE)</f>
        <v>0.20157939556048696</v>
      </c>
      <c r="C3">
        <f t="shared" ref="C3:C66" si="0">IF(ISNUMBER(B3), (B3-B$643)/(B$644-B$643), "")</f>
        <v>0.76140495206508896</v>
      </c>
      <c r="D3">
        <f t="shared" ref="D3:D66" si="1">IF(ISNUMBER(C3), C3+1, "")</f>
        <v>1.761404952065089</v>
      </c>
      <c r="E3" t="str">
        <f t="shared" ref="E3:E66" si="2">IF(ISNUMBER(D3),"","Austin-Bergstrom International Airport")</f>
        <v/>
      </c>
      <c r="F3" t="str">
        <f t="shared" ref="F3:F66" si="3">IF(ISNUMBER(C3),"","N/A")</f>
        <v/>
      </c>
    </row>
    <row r="4" spans="1:6" x14ac:dyDescent="0.2">
      <c r="A4" s="1">
        <v>482090108051</v>
      </c>
      <c r="B4">
        <f>VLOOKUP(A4, 'SVI Score (all Texas)'!$A$3:$B$15813, 2,FALSE)</f>
        <v>7.6774486591522806E-2</v>
      </c>
      <c r="C4">
        <f t="shared" si="0"/>
        <v>0.28045219822572698</v>
      </c>
      <c r="D4">
        <f t="shared" si="1"/>
        <v>1.2804521982257269</v>
      </c>
      <c r="E4" t="str">
        <f t="shared" si="2"/>
        <v/>
      </c>
      <c r="F4" t="str">
        <f t="shared" si="3"/>
        <v/>
      </c>
    </row>
    <row r="5" spans="1:6" x14ac:dyDescent="0.2">
      <c r="A5" s="1">
        <v>482090108052</v>
      </c>
      <c r="B5">
        <f>VLOOKUP(A5, 'SVI Score (all Texas)'!$A$3:$B$15813, 2,FALSE)</f>
        <v>0.12166431965547758</v>
      </c>
      <c r="C5">
        <f t="shared" si="0"/>
        <v>0.45344129785214599</v>
      </c>
      <c r="D5">
        <f t="shared" si="1"/>
        <v>1.453441297852146</v>
      </c>
      <c r="E5" t="str">
        <f t="shared" si="2"/>
        <v/>
      </c>
      <c r="F5" t="str">
        <f t="shared" si="3"/>
        <v/>
      </c>
    </row>
    <row r="6" spans="1:6" x14ac:dyDescent="0.2">
      <c r="A6" s="1">
        <v>482090108054</v>
      </c>
      <c r="B6">
        <f>VLOOKUP(A6, 'SVI Score (all Texas)'!$A$3:$B$15813, 2,FALSE)</f>
        <v>0.11174514088678394</v>
      </c>
      <c r="C6">
        <f t="shared" si="0"/>
        <v>0.41521638839914937</v>
      </c>
      <c r="D6">
        <f t="shared" si="1"/>
        <v>1.4152163883991493</v>
      </c>
      <c r="E6" t="str">
        <f t="shared" si="2"/>
        <v/>
      </c>
      <c r="F6" t="str">
        <f t="shared" si="3"/>
        <v/>
      </c>
    </row>
    <row r="7" spans="1:6" x14ac:dyDescent="0.2">
      <c r="A7" s="1">
        <v>482090108081</v>
      </c>
      <c r="B7">
        <f>VLOOKUP(A7, 'SVI Score (all Texas)'!$A$3:$B$15813, 2,FALSE)</f>
        <v>0.12048584874537388</v>
      </c>
      <c r="C7">
        <f t="shared" si="0"/>
        <v>0.44889989932690927</v>
      </c>
      <c r="D7">
        <f t="shared" si="1"/>
        <v>1.4488998993269093</v>
      </c>
      <c r="E7" t="str">
        <f t="shared" si="2"/>
        <v/>
      </c>
      <c r="F7" t="str">
        <f t="shared" si="3"/>
        <v/>
      </c>
    </row>
    <row r="8" spans="1:6" x14ac:dyDescent="0.2">
      <c r="A8" s="1">
        <v>482090108091</v>
      </c>
      <c r="B8">
        <f>VLOOKUP(A8, 'SVI Score (all Texas)'!$A$3:$B$15813, 2,FALSE)</f>
        <v>0.11328295504763067</v>
      </c>
      <c r="C8">
        <f t="shared" si="0"/>
        <v>0.42114256519509835</v>
      </c>
      <c r="D8">
        <f t="shared" si="1"/>
        <v>1.4211425651950984</v>
      </c>
      <c r="E8" t="str">
        <f t="shared" si="2"/>
        <v/>
      </c>
      <c r="F8" t="str">
        <f t="shared" si="3"/>
        <v/>
      </c>
    </row>
    <row r="9" spans="1:6" x14ac:dyDescent="0.2">
      <c r="A9" s="1">
        <v>482090108092</v>
      </c>
      <c r="B9">
        <f>VLOOKUP(A9, 'SVI Score (all Texas)'!$A$3:$B$15813, 2,FALSE)</f>
        <v>7.7459483493678885E-2</v>
      </c>
      <c r="C9">
        <f t="shared" si="0"/>
        <v>0.28309192729716376</v>
      </c>
      <c r="D9">
        <f t="shared" si="1"/>
        <v>1.2830919272971637</v>
      </c>
      <c r="E9" t="str">
        <f t="shared" si="2"/>
        <v/>
      </c>
      <c r="F9" t="str">
        <f t="shared" si="3"/>
        <v/>
      </c>
    </row>
    <row r="10" spans="1:6" x14ac:dyDescent="0.2">
      <c r="A10" s="1">
        <v>482090109011</v>
      </c>
      <c r="B10">
        <f>VLOOKUP(A10, 'SVI Score (all Texas)'!$A$3:$B$15813, 2,FALSE)</f>
        <v>0.10164005219384611</v>
      </c>
      <c r="C10">
        <f t="shared" si="0"/>
        <v>0.37627504967450015</v>
      </c>
      <c r="D10">
        <f t="shared" si="1"/>
        <v>1.3762750496745002</v>
      </c>
      <c r="E10" t="str">
        <f t="shared" si="2"/>
        <v/>
      </c>
      <c r="F10" t="str">
        <f t="shared" si="3"/>
        <v/>
      </c>
    </row>
    <row r="11" spans="1:6" x14ac:dyDescent="0.2">
      <c r="A11" s="1">
        <v>482090109012</v>
      </c>
      <c r="B11">
        <f>VLOOKUP(A11, 'SVI Score (all Texas)'!$A$3:$B$15813, 2,FALSE)</f>
        <v>0.12747115978155427</v>
      </c>
      <c r="C11">
        <f t="shared" si="0"/>
        <v>0.47581874897016241</v>
      </c>
      <c r="D11">
        <f t="shared" si="1"/>
        <v>1.4758187489701624</v>
      </c>
      <c r="E11" t="str">
        <f t="shared" si="2"/>
        <v/>
      </c>
      <c r="F11" t="str">
        <f t="shared" si="3"/>
        <v/>
      </c>
    </row>
    <row r="12" spans="1:6" x14ac:dyDescent="0.2">
      <c r="A12" s="1">
        <v>482090109013</v>
      </c>
      <c r="B12">
        <f>VLOOKUP(A12, 'SVI Score (all Texas)'!$A$3:$B$15813, 2,FALSE)</f>
        <v>0.10660728032012377</v>
      </c>
      <c r="C12">
        <f t="shared" si="0"/>
        <v>0.39541694133579414</v>
      </c>
      <c r="D12">
        <f t="shared" si="1"/>
        <v>1.3954169413357942</v>
      </c>
      <c r="E12" t="str">
        <f t="shared" si="2"/>
        <v/>
      </c>
      <c r="F12" t="str">
        <f t="shared" si="3"/>
        <v/>
      </c>
    </row>
    <row r="13" spans="1:6" x14ac:dyDescent="0.2">
      <c r="A13" s="1">
        <v>482090109014</v>
      </c>
      <c r="B13">
        <f>VLOOKUP(A13, 'SVI Score (all Texas)'!$A$3:$B$15813, 2,FALSE)</f>
        <v>0.11692203194415682</v>
      </c>
      <c r="C13">
        <f t="shared" si="0"/>
        <v>0.43516624478652122</v>
      </c>
      <c r="D13">
        <f t="shared" si="1"/>
        <v>1.4351662447865212</v>
      </c>
      <c r="E13" t="str">
        <f t="shared" si="2"/>
        <v/>
      </c>
      <c r="F13" t="str">
        <f t="shared" si="3"/>
        <v/>
      </c>
    </row>
    <row r="14" spans="1:6" x14ac:dyDescent="0.2">
      <c r="A14" s="1">
        <v>482090109021</v>
      </c>
      <c r="B14">
        <f>VLOOKUP(A14, 'SVI Score (all Texas)'!$A$3:$B$15813, 2,FALSE)</f>
        <v>0.10958709019190575</v>
      </c>
      <c r="C14">
        <f t="shared" si="0"/>
        <v>0.40690004545077452</v>
      </c>
      <c r="D14">
        <f t="shared" si="1"/>
        <v>1.4069000454507745</v>
      </c>
      <c r="E14" t="str">
        <f t="shared" si="2"/>
        <v/>
      </c>
      <c r="F14" t="str">
        <f t="shared" si="3"/>
        <v/>
      </c>
    </row>
    <row r="15" spans="1:6" x14ac:dyDescent="0.2">
      <c r="A15" s="1">
        <v>482090109022</v>
      </c>
      <c r="B15">
        <f>VLOOKUP(A15, 'SVI Score (all Texas)'!$A$3:$B$15813, 2,FALSE)</f>
        <v>0.13330428726029764</v>
      </c>
      <c r="C15">
        <f t="shared" si="0"/>
        <v>0.49829750199016848</v>
      </c>
      <c r="D15">
        <f t="shared" si="1"/>
        <v>1.4982975019901685</v>
      </c>
      <c r="E15" t="str">
        <f t="shared" si="2"/>
        <v/>
      </c>
      <c r="F15" t="str">
        <f t="shared" si="3"/>
        <v/>
      </c>
    </row>
    <row r="16" spans="1:6" x14ac:dyDescent="0.2">
      <c r="A16" s="1">
        <v>482090109023</v>
      </c>
      <c r="B16">
        <f>VLOOKUP(A16, 'SVI Score (all Texas)'!$A$3:$B$15813, 2,FALSE)</f>
        <v>0.12190875777181824</v>
      </c>
      <c r="C16">
        <f t="shared" si="0"/>
        <v>0.45438327350173024</v>
      </c>
      <c r="D16">
        <f t="shared" si="1"/>
        <v>1.4543832735017301</v>
      </c>
      <c r="E16" t="str">
        <f t="shared" si="2"/>
        <v/>
      </c>
      <c r="F16" t="str">
        <f t="shared" si="3"/>
        <v/>
      </c>
    </row>
    <row r="17" spans="1:6" x14ac:dyDescent="0.2">
      <c r="A17" s="1">
        <v>482090109024</v>
      </c>
      <c r="B17">
        <f>VLOOKUP(A17, 'SVI Score (all Texas)'!$A$3:$B$15813, 2,FALSE)</f>
        <v>0.11475364111124153</v>
      </c>
      <c r="C17">
        <f t="shared" si="0"/>
        <v>0.42681005470468736</v>
      </c>
      <c r="D17">
        <f t="shared" si="1"/>
        <v>1.4268100547046874</v>
      </c>
      <c r="E17" t="str">
        <f t="shared" si="2"/>
        <v/>
      </c>
      <c r="F17" t="str">
        <f t="shared" si="3"/>
        <v/>
      </c>
    </row>
    <row r="18" spans="1:6" x14ac:dyDescent="0.2">
      <c r="A18" s="1">
        <v>482090109025</v>
      </c>
      <c r="B18">
        <f>VLOOKUP(A18, 'SVI Score (all Texas)'!$A$3:$B$15813, 2,FALSE)</f>
        <v>0.14684124641488319</v>
      </c>
      <c r="C18">
        <f t="shared" si="0"/>
        <v>0.55046402202367062</v>
      </c>
      <c r="D18">
        <f t="shared" si="1"/>
        <v>1.5504640220236707</v>
      </c>
      <c r="E18" t="str">
        <f t="shared" si="2"/>
        <v/>
      </c>
      <c r="F18" t="str">
        <f t="shared" si="3"/>
        <v/>
      </c>
    </row>
    <row r="19" spans="1:6" x14ac:dyDescent="0.2">
      <c r="A19" s="1">
        <v>482090109072</v>
      </c>
      <c r="B19">
        <f>VLOOKUP(A19, 'SVI Score (all Texas)'!$A$3:$B$15813, 2,FALSE)</f>
        <v>0.18339184226029234</v>
      </c>
      <c r="C19">
        <f t="shared" si="0"/>
        <v>0.69131673263852766</v>
      </c>
      <c r="D19">
        <f t="shared" si="1"/>
        <v>1.6913167326385277</v>
      </c>
      <c r="E19" t="str">
        <f t="shared" si="2"/>
        <v/>
      </c>
      <c r="F19" t="str">
        <f t="shared" si="3"/>
        <v/>
      </c>
    </row>
    <row r="20" spans="1:6" x14ac:dyDescent="0.2">
      <c r="A20" s="1">
        <v>482090109081</v>
      </c>
      <c r="B20">
        <f>VLOOKUP(A20, 'SVI Score (all Texas)'!$A$3:$B$15813, 2,FALSE)</f>
        <v>0.16539500866909013</v>
      </c>
      <c r="C20">
        <f t="shared" si="0"/>
        <v>0.62196347764573023</v>
      </c>
      <c r="D20">
        <f t="shared" si="1"/>
        <v>1.6219634776457301</v>
      </c>
      <c r="E20" t="str">
        <f t="shared" si="2"/>
        <v/>
      </c>
      <c r="F20" t="str">
        <f t="shared" si="3"/>
        <v/>
      </c>
    </row>
    <row r="21" spans="1:6" x14ac:dyDescent="0.2">
      <c r="A21" s="1">
        <v>482090109082</v>
      </c>
      <c r="B21">
        <f>VLOOKUP(A21, 'SVI Score (all Texas)'!$A$3:$B$15813, 2,FALSE)</f>
        <v>0.1505216937634466</v>
      </c>
      <c r="C21">
        <f t="shared" si="0"/>
        <v>0.56464712829950259</v>
      </c>
      <c r="D21">
        <f t="shared" si="1"/>
        <v>1.5646471282995025</v>
      </c>
      <c r="E21" t="str">
        <f t="shared" si="2"/>
        <v/>
      </c>
      <c r="F21" t="str">
        <f t="shared" si="3"/>
        <v/>
      </c>
    </row>
    <row r="22" spans="1:6" x14ac:dyDescent="0.2">
      <c r="A22" s="1">
        <v>484530001011</v>
      </c>
      <c r="B22">
        <f>VLOOKUP(A22, 'SVI Score (all Texas)'!$A$3:$B$15813, 2,FALSE)</f>
        <v>9.259731634216059E-2</v>
      </c>
      <c r="C22">
        <f t="shared" si="0"/>
        <v>0.34142763264548248</v>
      </c>
      <c r="D22">
        <f t="shared" si="1"/>
        <v>1.3414276326454826</v>
      </c>
      <c r="E22" t="str">
        <f t="shared" si="2"/>
        <v/>
      </c>
      <c r="F22" t="str">
        <f t="shared" si="3"/>
        <v/>
      </c>
    </row>
    <row r="23" spans="1:6" x14ac:dyDescent="0.2">
      <c r="A23" s="1">
        <v>484530001012</v>
      </c>
      <c r="B23">
        <f>VLOOKUP(A23, 'SVI Score (all Texas)'!$A$3:$B$15813, 2,FALSE)</f>
        <v>4.4215757807365107E-2</v>
      </c>
      <c r="C23">
        <f t="shared" si="0"/>
        <v>0.15498269226147365</v>
      </c>
      <c r="D23">
        <f t="shared" si="1"/>
        <v>1.1549826922614737</v>
      </c>
      <c r="E23" t="str">
        <f t="shared" si="2"/>
        <v/>
      </c>
      <c r="F23" t="str">
        <f t="shared" si="3"/>
        <v/>
      </c>
    </row>
    <row r="24" spans="1:6" x14ac:dyDescent="0.2">
      <c r="A24" s="1">
        <v>484530001013</v>
      </c>
      <c r="B24">
        <f>VLOOKUP(A24, 'SVI Score (all Texas)'!$A$3:$B$15813, 2,FALSE)</f>
        <v>0.10245327216809932</v>
      </c>
      <c r="C24">
        <f t="shared" si="0"/>
        <v>0.37940890385800441</v>
      </c>
      <c r="D24">
        <f t="shared" si="1"/>
        <v>1.3794089038580044</v>
      </c>
      <c r="E24" t="str">
        <f t="shared" si="2"/>
        <v/>
      </c>
      <c r="F24" t="str">
        <f t="shared" si="3"/>
        <v/>
      </c>
    </row>
    <row r="25" spans="1:6" x14ac:dyDescent="0.2">
      <c r="A25" s="1">
        <v>484530001021</v>
      </c>
      <c r="B25">
        <f>VLOOKUP(A25, 'SVI Score (all Texas)'!$A$3:$B$15813, 2,FALSE)</f>
        <v>5.4539739585181865E-2</v>
      </c>
      <c r="C25">
        <f t="shared" si="0"/>
        <v>0.19476756536981524</v>
      </c>
      <c r="D25">
        <f t="shared" si="1"/>
        <v>1.1947675653698153</v>
      </c>
      <c r="E25" t="str">
        <f t="shared" si="2"/>
        <v/>
      </c>
      <c r="F25" t="str">
        <f t="shared" si="3"/>
        <v/>
      </c>
    </row>
    <row r="26" spans="1:6" x14ac:dyDescent="0.2">
      <c r="A26" s="1">
        <v>484530001022</v>
      </c>
      <c r="B26">
        <f>VLOOKUP(A26, 'SVI Score (all Texas)'!$A$3:$B$15813, 2,FALSE)</f>
        <v>7.4813954466127389E-2</v>
      </c>
      <c r="C26">
        <f t="shared" si="0"/>
        <v>0.27289702004812866</v>
      </c>
      <c r="D26">
        <f t="shared" si="1"/>
        <v>1.2728970200481287</v>
      </c>
      <c r="E26" t="str">
        <f t="shared" si="2"/>
        <v/>
      </c>
      <c r="F26" t="str">
        <f t="shared" si="3"/>
        <v/>
      </c>
    </row>
    <row r="27" spans="1:6" x14ac:dyDescent="0.2">
      <c r="A27" s="1">
        <v>484530002031</v>
      </c>
      <c r="B27">
        <f>VLOOKUP(A27, 'SVI Score (all Texas)'!$A$3:$B$15813, 2,FALSE)</f>
        <v>7.5555846425616566E-2</v>
      </c>
      <c r="C27">
        <f t="shared" si="0"/>
        <v>0.27575600198974709</v>
      </c>
      <c r="D27">
        <f t="shared" si="1"/>
        <v>1.2757560019897471</v>
      </c>
      <c r="E27" t="str">
        <f t="shared" si="2"/>
        <v/>
      </c>
      <c r="F27" t="str">
        <f t="shared" si="3"/>
        <v/>
      </c>
    </row>
    <row r="28" spans="1:6" x14ac:dyDescent="0.2">
      <c r="A28" s="1">
        <v>484530002041</v>
      </c>
      <c r="B28">
        <f>VLOOKUP(A28, 'SVI Score (all Texas)'!$A$3:$B$15813, 2,FALSE)</f>
        <v>7.4785745511320834E-2</v>
      </c>
      <c r="C28">
        <f t="shared" si="0"/>
        <v>0.27278831298997508</v>
      </c>
      <c r="D28">
        <f t="shared" si="1"/>
        <v>1.2727883129899751</v>
      </c>
      <c r="E28" t="str">
        <f t="shared" si="2"/>
        <v/>
      </c>
      <c r="F28" t="str">
        <f t="shared" si="3"/>
        <v/>
      </c>
    </row>
    <row r="29" spans="1:6" x14ac:dyDescent="0.2">
      <c r="A29" s="1">
        <v>484530002042</v>
      </c>
      <c r="B29">
        <f>VLOOKUP(A29, 'SVI Score (all Texas)'!$A$3:$B$15813, 2,FALSE)</f>
        <v>8.3646459036894091E-2</v>
      </c>
      <c r="C29">
        <f t="shared" si="0"/>
        <v>0.30693428213743779</v>
      </c>
      <c r="D29">
        <f t="shared" si="1"/>
        <v>1.3069342821374379</v>
      </c>
      <c r="E29" t="str">
        <f t="shared" si="2"/>
        <v/>
      </c>
      <c r="F29" t="str">
        <f t="shared" si="3"/>
        <v/>
      </c>
    </row>
    <row r="30" spans="1:6" x14ac:dyDescent="0.2">
      <c r="A30" s="1">
        <v>484530002043</v>
      </c>
      <c r="B30">
        <f>VLOOKUP(A30, 'SVI Score (all Texas)'!$A$3:$B$15813, 2,FALSE)</f>
        <v>9.8708339812913937E-2</v>
      </c>
      <c r="C30">
        <f t="shared" si="0"/>
        <v>0.36497729580630156</v>
      </c>
      <c r="D30">
        <f t="shared" si="1"/>
        <v>1.3649772958063016</v>
      </c>
      <c r="E30" t="str">
        <f t="shared" si="2"/>
        <v/>
      </c>
      <c r="F30" t="str">
        <f t="shared" si="3"/>
        <v/>
      </c>
    </row>
    <row r="31" spans="1:6" x14ac:dyDescent="0.2">
      <c r="A31" s="1">
        <v>484530002051</v>
      </c>
      <c r="B31">
        <f>VLOOKUP(A31, 'SVI Score (all Texas)'!$A$3:$B$15813, 2,FALSE)</f>
        <v>7.9395372888938595E-2</v>
      </c>
      <c r="C31">
        <f t="shared" si="0"/>
        <v>0.29055214135020324</v>
      </c>
      <c r="D31">
        <f t="shared" si="1"/>
        <v>1.2905521413502032</v>
      </c>
      <c r="E31" t="str">
        <f t="shared" si="2"/>
        <v/>
      </c>
      <c r="F31" t="str">
        <f t="shared" si="3"/>
        <v/>
      </c>
    </row>
    <row r="32" spans="1:6" x14ac:dyDescent="0.2">
      <c r="A32" s="1">
        <v>484530002052</v>
      </c>
      <c r="B32">
        <f>VLOOKUP(A32, 'SVI Score (all Texas)'!$A$3:$B$15813, 2,FALSE)</f>
        <v>8.5553028485661917E-2</v>
      </c>
      <c r="C32">
        <f t="shared" si="0"/>
        <v>0.31428150777420261</v>
      </c>
      <c r="D32">
        <f t="shared" si="1"/>
        <v>1.3142815077742025</v>
      </c>
      <c r="E32" t="str">
        <f t="shared" si="2"/>
        <v/>
      </c>
      <c r="F32" t="str">
        <f t="shared" si="3"/>
        <v/>
      </c>
    </row>
    <row r="33" spans="1:6" x14ac:dyDescent="0.2">
      <c r="A33" s="1">
        <v>484530002053</v>
      </c>
      <c r="B33">
        <f>VLOOKUP(A33, 'SVI Score (all Texas)'!$A$3:$B$15813, 2,FALSE)</f>
        <v>6.3638609261415416E-2</v>
      </c>
      <c r="C33">
        <f t="shared" si="0"/>
        <v>0.22983130175456129</v>
      </c>
      <c r="D33">
        <f t="shared" si="1"/>
        <v>1.2298313017545612</v>
      </c>
      <c r="E33" t="str">
        <f t="shared" si="2"/>
        <v/>
      </c>
      <c r="F33" t="str">
        <f t="shared" si="3"/>
        <v/>
      </c>
    </row>
    <row r="34" spans="1:6" x14ac:dyDescent="0.2">
      <c r="A34" s="1">
        <v>484530002061</v>
      </c>
      <c r="B34">
        <f>VLOOKUP(A34, 'SVI Score (all Texas)'!$A$3:$B$15813, 2,FALSE)</f>
        <v>8.1135483366798947E-2</v>
      </c>
      <c r="C34">
        <f t="shared" si="0"/>
        <v>0.29725789461924956</v>
      </c>
      <c r="D34">
        <f t="shared" si="1"/>
        <v>1.2972578946192495</v>
      </c>
      <c r="E34" t="str">
        <f t="shared" si="2"/>
        <v/>
      </c>
      <c r="F34" t="str">
        <f t="shared" si="3"/>
        <v/>
      </c>
    </row>
    <row r="35" spans="1:6" x14ac:dyDescent="0.2">
      <c r="A35" s="1">
        <v>484530002062</v>
      </c>
      <c r="B35">
        <f>VLOOKUP(A35, 'SVI Score (all Texas)'!$A$3:$B$15813, 2,FALSE)</f>
        <v>6.603325593123241E-2</v>
      </c>
      <c r="C35">
        <f t="shared" si="0"/>
        <v>0.23905939959009709</v>
      </c>
      <c r="D35">
        <f t="shared" si="1"/>
        <v>1.2390593995900971</v>
      </c>
      <c r="E35" t="str">
        <f t="shared" si="2"/>
        <v/>
      </c>
      <c r="F35" t="str">
        <f t="shared" si="3"/>
        <v/>
      </c>
    </row>
    <row r="36" spans="1:6" x14ac:dyDescent="0.2">
      <c r="A36" s="1">
        <v>484530002063</v>
      </c>
      <c r="B36">
        <f>VLOOKUP(A36, 'SVI Score (all Texas)'!$A$3:$B$15813, 2,FALSE)</f>
        <v>0.10043464547171099</v>
      </c>
      <c r="C36">
        <f t="shared" si="0"/>
        <v>0.37162985032059065</v>
      </c>
      <c r="D36">
        <f t="shared" si="1"/>
        <v>1.3716298503205906</v>
      </c>
      <c r="E36" t="str">
        <f t="shared" si="2"/>
        <v/>
      </c>
      <c r="F36" t="str">
        <f t="shared" si="3"/>
        <v/>
      </c>
    </row>
    <row r="37" spans="1:6" x14ac:dyDescent="0.2">
      <c r="A37" s="1">
        <v>484530003021</v>
      </c>
      <c r="B37">
        <f>VLOOKUP(A37, 'SVI Score (all Texas)'!$A$3:$B$15813, 2,FALSE)</f>
        <v>7.8165657636121891E-2</v>
      </c>
      <c r="C37">
        <f t="shared" si="0"/>
        <v>0.28581326575495292</v>
      </c>
      <c r="D37">
        <f t="shared" si="1"/>
        <v>1.2858132657549528</v>
      </c>
      <c r="E37" t="str">
        <f t="shared" si="2"/>
        <v/>
      </c>
      <c r="F37" t="str">
        <f t="shared" si="3"/>
        <v/>
      </c>
    </row>
    <row r="38" spans="1:6" x14ac:dyDescent="0.2">
      <c r="A38" s="1">
        <v>484530003022</v>
      </c>
      <c r="B38">
        <f>VLOOKUP(A38, 'SVI Score (all Texas)'!$A$3:$B$15813, 2,FALSE)</f>
        <v>9.0215684945896768E-2</v>
      </c>
      <c r="C38">
        <f t="shared" si="0"/>
        <v>0.33224969094329976</v>
      </c>
      <c r="D38">
        <f t="shared" si="1"/>
        <v>1.3322496909432997</v>
      </c>
      <c r="E38" t="str">
        <f t="shared" si="2"/>
        <v/>
      </c>
      <c r="F38" t="str">
        <f t="shared" si="3"/>
        <v/>
      </c>
    </row>
    <row r="39" spans="1:6" x14ac:dyDescent="0.2">
      <c r="A39" s="1">
        <v>484530003023</v>
      </c>
      <c r="B39">
        <f>VLOOKUP(A39, 'SVI Score (all Texas)'!$A$3:$B$15813, 2,FALSE)</f>
        <v>5.5735840054854706E-2</v>
      </c>
      <c r="C39">
        <f t="shared" si="0"/>
        <v>0.1993769018094641</v>
      </c>
      <c r="D39">
        <f t="shared" si="1"/>
        <v>1.199376901809464</v>
      </c>
      <c r="E39" t="str">
        <f t="shared" si="2"/>
        <v/>
      </c>
      <c r="F39" t="str">
        <f t="shared" si="3"/>
        <v/>
      </c>
    </row>
    <row r="40" spans="1:6" x14ac:dyDescent="0.2">
      <c r="A40" s="1">
        <v>484530003024</v>
      </c>
      <c r="B40">
        <f>VLOOKUP(A40, 'SVI Score (all Texas)'!$A$3:$B$15813, 2,FALSE)</f>
        <v>9.920000863057693E-2</v>
      </c>
      <c r="C40">
        <f t="shared" si="0"/>
        <v>0.36687200871291298</v>
      </c>
      <c r="D40">
        <f t="shared" si="1"/>
        <v>1.3668720087129129</v>
      </c>
      <c r="E40" t="str">
        <f t="shared" si="2"/>
        <v/>
      </c>
      <c r="F40" t="str">
        <f t="shared" si="3"/>
        <v/>
      </c>
    </row>
    <row r="41" spans="1:6" x14ac:dyDescent="0.2">
      <c r="A41" s="1">
        <v>484530003025</v>
      </c>
      <c r="B41">
        <f>VLOOKUP(A41, 'SVI Score (all Texas)'!$A$3:$B$15813, 2,FALSE)</f>
        <v>8.7068440828416097E-2</v>
      </c>
      <c r="C41">
        <f t="shared" si="0"/>
        <v>0.32012135610605813</v>
      </c>
      <c r="D41">
        <f t="shared" si="1"/>
        <v>1.3201213561060581</v>
      </c>
      <c r="E41" t="str">
        <f t="shared" si="2"/>
        <v/>
      </c>
      <c r="F41" t="str">
        <f t="shared" si="3"/>
        <v/>
      </c>
    </row>
    <row r="42" spans="1:6" x14ac:dyDescent="0.2">
      <c r="A42" s="1">
        <v>484530003041</v>
      </c>
      <c r="B42">
        <f>VLOOKUP(A42, 'SVI Score (all Texas)'!$A$3:$B$15813, 2,FALSE)</f>
        <v>9.2116214122078474E-2</v>
      </c>
      <c r="C42">
        <f t="shared" si="0"/>
        <v>0.33957363956509601</v>
      </c>
      <c r="D42">
        <f t="shared" si="1"/>
        <v>1.3395736395650961</v>
      </c>
      <c r="E42" t="str">
        <f t="shared" si="2"/>
        <v/>
      </c>
      <c r="F42" t="str">
        <f t="shared" si="3"/>
        <v/>
      </c>
    </row>
    <row r="43" spans="1:6" x14ac:dyDescent="0.2">
      <c r="A43" s="1">
        <v>484530003042</v>
      </c>
      <c r="B43">
        <f>VLOOKUP(A43, 'SVI Score (all Texas)'!$A$3:$B$15813, 2,FALSE)</f>
        <v>8.011832097354217E-2</v>
      </c>
      <c r="C43">
        <f t="shared" si="0"/>
        <v>0.29333812048392022</v>
      </c>
      <c r="D43">
        <f t="shared" si="1"/>
        <v>1.2933381204839203</v>
      </c>
      <c r="E43" t="str">
        <f t="shared" si="2"/>
        <v/>
      </c>
      <c r="F43" t="str">
        <f t="shared" si="3"/>
        <v/>
      </c>
    </row>
    <row r="44" spans="1:6" x14ac:dyDescent="0.2">
      <c r="A44" s="1">
        <v>484530003051</v>
      </c>
      <c r="B44">
        <f>VLOOKUP(A44, 'SVI Score (all Texas)'!$A$3:$B$15813, 2,FALSE)</f>
        <v>7.9258152470234308E-2</v>
      </c>
      <c r="C44">
        <f t="shared" si="0"/>
        <v>0.29002334373475663</v>
      </c>
      <c r="D44">
        <f t="shared" si="1"/>
        <v>1.2900233437347566</v>
      </c>
      <c r="E44" t="str">
        <f t="shared" si="2"/>
        <v/>
      </c>
      <c r="F44" t="str">
        <f t="shared" si="3"/>
        <v/>
      </c>
    </row>
    <row r="45" spans="1:6" x14ac:dyDescent="0.2">
      <c r="A45" s="1">
        <v>484530003052</v>
      </c>
      <c r="B45">
        <f>VLOOKUP(A45, 'SVI Score (all Texas)'!$A$3:$B$15813, 2,FALSE)</f>
        <v>7.4897393360858794E-2</v>
      </c>
      <c r="C45">
        <f t="shared" si="0"/>
        <v>0.27321856321922589</v>
      </c>
      <c r="D45">
        <f t="shared" si="1"/>
        <v>1.2732185632192259</v>
      </c>
      <c r="E45" t="str">
        <f t="shared" si="2"/>
        <v/>
      </c>
      <c r="F45" t="str">
        <f t="shared" si="3"/>
        <v/>
      </c>
    </row>
    <row r="46" spans="1:6" x14ac:dyDescent="0.2">
      <c r="A46" s="1">
        <v>484530003053</v>
      </c>
      <c r="B46">
        <f>VLOOKUP(A46, 'SVI Score (all Texas)'!$A$3:$B$15813, 2,FALSE)</f>
        <v>9.2100157952270945E-2</v>
      </c>
      <c r="C46">
        <f t="shared" si="0"/>
        <v>0.33951176492291374</v>
      </c>
      <c r="D46">
        <f t="shared" si="1"/>
        <v>1.3395117649229138</v>
      </c>
      <c r="E46" t="str">
        <f t="shared" si="2"/>
        <v/>
      </c>
      <c r="F46" t="str">
        <f t="shared" si="3"/>
        <v/>
      </c>
    </row>
    <row r="47" spans="1:6" x14ac:dyDescent="0.2">
      <c r="A47" s="1">
        <v>484530003061</v>
      </c>
      <c r="B47">
        <f>VLOOKUP(A47, 'SVI Score (all Texas)'!$A$3:$B$15813, 2,FALSE)</f>
        <v>9.965215467563715E-2</v>
      </c>
      <c r="C47">
        <f t="shared" si="0"/>
        <v>0.36861441522004296</v>
      </c>
      <c r="D47">
        <f t="shared" si="1"/>
        <v>1.368614415220043</v>
      </c>
      <c r="E47" t="str">
        <f t="shared" si="2"/>
        <v/>
      </c>
      <c r="F47" t="str">
        <f t="shared" si="3"/>
        <v/>
      </c>
    </row>
    <row r="48" spans="1:6" x14ac:dyDescent="0.2">
      <c r="A48" s="1">
        <v>484530003071</v>
      </c>
      <c r="B48">
        <f>VLOOKUP(A48, 'SVI Score (all Texas)'!$A$3:$B$15813, 2,FALSE)</f>
        <v>0.10035374028849846</v>
      </c>
      <c r="C48">
        <f t="shared" si="0"/>
        <v>0.37131807115270854</v>
      </c>
      <c r="D48">
        <f t="shared" si="1"/>
        <v>1.3713180711527087</v>
      </c>
      <c r="E48" t="str">
        <f t="shared" si="2"/>
        <v/>
      </c>
      <c r="F48" t="str">
        <f t="shared" si="3"/>
        <v/>
      </c>
    </row>
    <row r="49" spans="1:6" x14ac:dyDescent="0.2">
      <c r="A49" s="1">
        <v>484530004011</v>
      </c>
      <c r="B49">
        <f>VLOOKUP(A49, 'SVI Score (all Texas)'!$A$3:$B$15813, 2,FALSE)</f>
        <v>7.3063879584942495E-2</v>
      </c>
      <c r="C49">
        <f t="shared" si="0"/>
        <v>0.26615286759062973</v>
      </c>
      <c r="D49">
        <f t="shared" si="1"/>
        <v>1.2661528675906297</v>
      </c>
      <c r="E49" t="str">
        <f t="shared" si="2"/>
        <v/>
      </c>
      <c r="F49" t="str">
        <f t="shared" si="3"/>
        <v/>
      </c>
    </row>
    <row r="50" spans="1:6" x14ac:dyDescent="0.2">
      <c r="A50" s="1">
        <v>484530004012</v>
      </c>
      <c r="B50">
        <f>VLOOKUP(A50, 'SVI Score (all Texas)'!$A$3:$B$15813, 2,FALSE)</f>
        <v>9.9179314540106214E-2</v>
      </c>
      <c r="C50">
        <f t="shared" si="0"/>
        <v>0.36679226121033226</v>
      </c>
      <c r="D50">
        <f t="shared" si="1"/>
        <v>1.3667922612103323</v>
      </c>
      <c r="E50" t="str">
        <f t="shared" si="2"/>
        <v/>
      </c>
      <c r="F50" t="str">
        <f t="shared" si="3"/>
        <v/>
      </c>
    </row>
    <row r="51" spans="1:6" x14ac:dyDescent="0.2">
      <c r="A51" s="1">
        <v>484530004021</v>
      </c>
      <c r="B51">
        <f>VLOOKUP(A51, 'SVI Score (all Texas)'!$A$3:$B$15813, 2,FALSE)</f>
        <v>7.6257328874386757E-2</v>
      </c>
      <c r="C51">
        <f t="shared" si="0"/>
        <v>0.27845926036550456</v>
      </c>
      <c r="D51">
        <f t="shared" si="1"/>
        <v>1.2784592603655045</v>
      </c>
      <c r="E51" t="str">
        <f t="shared" si="2"/>
        <v/>
      </c>
      <c r="F51" t="str">
        <f t="shared" si="3"/>
        <v/>
      </c>
    </row>
    <row r="52" spans="1:6" x14ac:dyDescent="0.2">
      <c r="A52" s="1">
        <v>484530004022</v>
      </c>
      <c r="B52">
        <f>VLOOKUP(A52, 'SVI Score (all Texas)'!$A$3:$B$15813, 2,FALSE)</f>
        <v>0.18743732871719099</v>
      </c>
      <c r="C52">
        <f t="shared" si="0"/>
        <v>0.70690656694984533</v>
      </c>
      <c r="D52">
        <f t="shared" si="1"/>
        <v>1.7069065669498453</v>
      </c>
      <c r="E52" t="str">
        <f t="shared" si="2"/>
        <v/>
      </c>
      <c r="F52" t="str">
        <f t="shared" si="3"/>
        <v/>
      </c>
    </row>
    <row r="53" spans="1:6" x14ac:dyDescent="0.2">
      <c r="A53" s="1">
        <v>484530004023</v>
      </c>
      <c r="B53">
        <f>VLOOKUP(A53, 'SVI Score (all Texas)'!$A$3:$B$15813, 2,FALSE)</f>
        <v>0.10349526249819571</v>
      </c>
      <c r="C53">
        <f t="shared" si="0"/>
        <v>0.38342435583720874</v>
      </c>
      <c r="D53">
        <f t="shared" si="1"/>
        <v>1.3834243558372088</v>
      </c>
      <c r="E53" t="str">
        <f t="shared" si="2"/>
        <v/>
      </c>
      <c r="F53" t="str">
        <f t="shared" si="3"/>
        <v/>
      </c>
    </row>
    <row r="54" spans="1:6" x14ac:dyDescent="0.2">
      <c r="A54" s="1">
        <v>484530005001</v>
      </c>
      <c r="B54">
        <f>VLOOKUP(A54, 'SVI Score (all Texas)'!$A$3:$B$15813, 2,FALSE)</f>
        <v>0.1083609578714248</v>
      </c>
      <c r="C54">
        <f t="shared" si="0"/>
        <v>0.40217497717438638</v>
      </c>
      <c r="D54">
        <f t="shared" si="1"/>
        <v>1.4021749771743863</v>
      </c>
      <c r="E54" t="str">
        <f t="shared" si="2"/>
        <v/>
      </c>
      <c r="F54" t="str">
        <f t="shared" si="3"/>
        <v/>
      </c>
    </row>
    <row r="55" spans="1:6" x14ac:dyDescent="0.2">
      <c r="A55" s="1">
        <v>484530005002</v>
      </c>
      <c r="B55">
        <f>VLOOKUP(A55, 'SVI Score (all Texas)'!$A$3:$B$15813, 2,FALSE)</f>
        <v>0.10500008466962767</v>
      </c>
      <c r="C55">
        <f t="shared" si="0"/>
        <v>0.38922339349820895</v>
      </c>
      <c r="D55">
        <f t="shared" si="1"/>
        <v>1.389223393498209</v>
      </c>
      <c r="E55" t="str">
        <f t="shared" si="2"/>
        <v/>
      </c>
      <c r="F55" t="str">
        <f t="shared" si="3"/>
        <v/>
      </c>
    </row>
    <row r="56" spans="1:6" x14ac:dyDescent="0.2">
      <c r="A56" s="1">
        <v>484530005003</v>
      </c>
      <c r="B56">
        <f>VLOOKUP(A56, 'SVI Score (all Texas)'!$A$3:$B$15813, 2,FALSE)</f>
        <v>6.9519588561396686E-2</v>
      </c>
      <c r="C56">
        <f t="shared" si="0"/>
        <v>0.25249445829996325</v>
      </c>
      <c r="D56">
        <f t="shared" si="1"/>
        <v>1.2524944582999633</v>
      </c>
      <c r="E56" t="str">
        <f t="shared" si="2"/>
        <v/>
      </c>
      <c r="F56" t="str">
        <f t="shared" si="3"/>
        <v/>
      </c>
    </row>
    <row r="57" spans="1:6" x14ac:dyDescent="0.2">
      <c r="A57" s="1">
        <v>484530005004</v>
      </c>
      <c r="B57">
        <f>VLOOKUP(A57, 'SVI Score (all Texas)'!$A$3:$B$15813, 2,FALSE)</f>
        <v>7.1956887865298469E-2</v>
      </c>
      <c r="C57">
        <f t="shared" si="0"/>
        <v>0.26188692388345902</v>
      </c>
      <c r="D57">
        <f t="shared" si="1"/>
        <v>1.2618869238834591</v>
      </c>
      <c r="E57" t="str">
        <f t="shared" si="2"/>
        <v/>
      </c>
      <c r="F57" t="str">
        <f t="shared" si="3"/>
        <v/>
      </c>
    </row>
    <row r="58" spans="1:6" x14ac:dyDescent="0.2">
      <c r="A58" s="1">
        <v>484530006011</v>
      </c>
      <c r="B58">
        <f>VLOOKUP(A58, 'SVI Score (all Texas)'!$A$3:$B$15813, 2,FALSE)</f>
        <v>0.13036484145851915</v>
      </c>
      <c r="C58">
        <f t="shared" si="0"/>
        <v>0.48696994632904883</v>
      </c>
      <c r="D58">
        <f t="shared" si="1"/>
        <v>1.4869699463290489</v>
      </c>
      <c r="E58" t="str">
        <f t="shared" si="2"/>
        <v/>
      </c>
      <c r="F58" t="str">
        <f t="shared" si="3"/>
        <v/>
      </c>
    </row>
    <row r="59" spans="1:6" x14ac:dyDescent="0.2">
      <c r="A59" s="1">
        <v>484530006012</v>
      </c>
      <c r="B59">
        <f>VLOOKUP(A59, 'SVI Score (all Texas)'!$A$3:$B$15813, 2,FALSE)</f>
        <v>0.16399291640788463</v>
      </c>
      <c r="C59">
        <f t="shared" si="0"/>
        <v>0.61656032371745539</v>
      </c>
      <c r="D59">
        <f t="shared" si="1"/>
        <v>1.6165603237174553</v>
      </c>
      <c r="E59" t="str">
        <f t="shared" si="2"/>
        <v/>
      </c>
      <c r="F59" t="str">
        <f t="shared" si="3"/>
        <v/>
      </c>
    </row>
    <row r="60" spans="1:6" x14ac:dyDescent="0.2">
      <c r="A60" s="1">
        <v>484530006031</v>
      </c>
      <c r="B60">
        <f>VLOOKUP(A60, 'SVI Score (all Texas)'!$A$3:$B$15813, 2,FALSE)</f>
        <v>0.1565786406683369</v>
      </c>
      <c r="C60">
        <f t="shared" si="0"/>
        <v>0.58798840003177244</v>
      </c>
      <c r="D60">
        <f t="shared" si="1"/>
        <v>1.5879884000317723</v>
      </c>
      <c r="E60" t="str">
        <f t="shared" si="2"/>
        <v/>
      </c>
      <c r="F60" t="str">
        <f t="shared" si="3"/>
        <v/>
      </c>
    </row>
    <row r="61" spans="1:6" x14ac:dyDescent="0.2">
      <c r="A61" s="1">
        <v>484530006032</v>
      </c>
      <c r="B61">
        <f>VLOOKUP(A61, 'SVI Score (all Texas)'!$A$3:$B$15813, 2,FALSE)</f>
        <v>0.10750737622317581</v>
      </c>
      <c r="C61">
        <f t="shared" si="0"/>
        <v>0.39888558377036426</v>
      </c>
      <c r="D61">
        <f t="shared" si="1"/>
        <v>1.3988855837703642</v>
      </c>
      <c r="E61" t="str">
        <f t="shared" si="2"/>
        <v/>
      </c>
      <c r="F61" t="str">
        <f t="shared" si="3"/>
        <v/>
      </c>
    </row>
    <row r="62" spans="1:6" x14ac:dyDescent="0.2">
      <c r="A62" s="1">
        <v>484530006033</v>
      </c>
      <c r="B62">
        <f>VLOOKUP(A62, 'SVI Score (all Texas)'!$A$3:$B$15813, 2,FALSE)</f>
        <v>0.10428899526862134</v>
      </c>
      <c r="C62">
        <f t="shared" si="0"/>
        <v>0.38648311342056374</v>
      </c>
      <c r="D62">
        <f t="shared" si="1"/>
        <v>1.3864831134205637</v>
      </c>
      <c r="E62" t="str">
        <f t="shared" si="2"/>
        <v/>
      </c>
      <c r="F62" t="str">
        <f t="shared" si="3"/>
        <v/>
      </c>
    </row>
    <row r="63" spans="1:6" x14ac:dyDescent="0.2">
      <c r="A63" s="1">
        <v>484530006034</v>
      </c>
      <c r="B63">
        <f>VLOOKUP(A63, 'SVI Score (all Texas)'!$A$3:$B$15813, 2,FALSE)</f>
        <v>0.10849306360923477</v>
      </c>
      <c r="C63">
        <f t="shared" si="0"/>
        <v>0.40268406466880124</v>
      </c>
      <c r="D63">
        <f t="shared" si="1"/>
        <v>1.4026840646688012</v>
      </c>
      <c r="E63" t="str">
        <f t="shared" si="2"/>
        <v/>
      </c>
      <c r="F63" t="str">
        <f t="shared" si="3"/>
        <v/>
      </c>
    </row>
    <row r="64" spans="1:6" x14ac:dyDescent="0.2">
      <c r="A64" s="1">
        <v>484530006035</v>
      </c>
      <c r="B64">
        <f>VLOOKUP(A64, 'SVI Score (all Texas)'!$A$3:$B$15813, 2,FALSE)</f>
        <v>0.11723946312522439</v>
      </c>
      <c r="C64">
        <f t="shared" si="0"/>
        <v>0.43638950917531938</v>
      </c>
      <c r="D64">
        <f t="shared" si="1"/>
        <v>1.4363895091753194</v>
      </c>
      <c r="E64" t="str">
        <f t="shared" si="2"/>
        <v/>
      </c>
      <c r="F64" t="str">
        <f t="shared" si="3"/>
        <v/>
      </c>
    </row>
    <row r="65" spans="1:6" x14ac:dyDescent="0.2">
      <c r="A65" s="1">
        <v>484530006041</v>
      </c>
      <c r="B65">
        <f>VLOOKUP(A65, 'SVI Score (all Texas)'!$A$3:$B$15813, 2,FALSE)</f>
        <v>8.7722437083577701E-2</v>
      </c>
      <c r="C65">
        <f t="shared" si="0"/>
        <v>0.32264161995240109</v>
      </c>
      <c r="D65">
        <f t="shared" si="1"/>
        <v>1.3226416199524011</v>
      </c>
      <c r="E65" t="str">
        <f t="shared" si="2"/>
        <v/>
      </c>
      <c r="F65" t="str">
        <f t="shared" si="3"/>
        <v/>
      </c>
    </row>
    <row r="66" spans="1:6" x14ac:dyDescent="0.2">
      <c r="A66" s="1">
        <v>484530006042</v>
      </c>
      <c r="B66">
        <f>VLOOKUP(A66, 'SVI Score (all Texas)'!$A$3:$B$15813, 2,FALSE)</f>
        <v>0.14951027127599031</v>
      </c>
      <c r="C66">
        <f t="shared" si="0"/>
        <v>0.56074947367473038</v>
      </c>
      <c r="D66">
        <f t="shared" si="1"/>
        <v>1.5607494736747305</v>
      </c>
      <c r="E66" t="str">
        <f t="shared" si="2"/>
        <v/>
      </c>
      <c r="F66" t="str">
        <f t="shared" si="3"/>
        <v/>
      </c>
    </row>
    <row r="67" spans="1:6" x14ac:dyDescent="0.2">
      <c r="A67" s="1">
        <v>484530006043</v>
      </c>
      <c r="B67">
        <f>VLOOKUP(A67, 'SVI Score (all Texas)'!$A$3:$B$15813, 2,FALSE)</f>
        <v>0.13431013657686378</v>
      </c>
      <c r="C67">
        <f t="shared" ref="C67:C130" si="4">IF(ISNUMBER(B67), (B67-B$643)/(B$644-B$643), "")</f>
        <v>0.5021736796401215</v>
      </c>
      <c r="D67">
        <f t="shared" ref="D67:D130" si="5">IF(ISNUMBER(C67), C67+1, "")</f>
        <v>1.5021736796401215</v>
      </c>
      <c r="E67" t="str">
        <f t="shared" ref="E67:E130" si="6">IF(ISNUMBER(D67),"","Austin-Bergstrom International Airport")</f>
        <v/>
      </c>
      <c r="F67" t="str">
        <f t="shared" ref="F67:F130" si="7">IF(ISNUMBER(C67),"","N/A")</f>
        <v/>
      </c>
    </row>
    <row r="68" spans="1:6" x14ac:dyDescent="0.2">
      <c r="A68" s="1">
        <v>484530007001</v>
      </c>
      <c r="B68">
        <f>VLOOKUP(A68, 'SVI Score (all Texas)'!$A$3:$B$15813, 2,FALSE)</f>
        <v>7.1957909700773662E-2</v>
      </c>
      <c r="C68">
        <f t="shared" si="4"/>
        <v>0.26189086166595354</v>
      </c>
      <c r="D68">
        <f t="shared" si="5"/>
        <v>1.2618908616659534</v>
      </c>
      <c r="E68" t="str">
        <f t="shared" si="6"/>
        <v/>
      </c>
      <c r="F68" t="str">
        <f t="shared" si="7"/>
        <v/>
      </c>
    </row>
    <row r="69" spans="1:6" x14ac:dyDescent="0.2">
      <c r="A69" s="1">
        <v>484530008011</v>
      </c>
      <c r="B69">
        <f>VLOOKUP(A69, 'SVI Score (all Texas)'!$A$3:$B$15813, 2,FALSE)</f>
        <v>0.19120528490131045</v>
      </c>
      <c r="C69">
        <f t="shared" si="4"/>
        <v>0.72142690046933022</v>
      </c>
      <c r="D69">
        <f t="shared" si="5"/>
        <v>1.7214269004693303</v>
      </c>
      <c r="E69" t="str">
        <f t="shared" si="6"/>
        <v/>
      </c>
      <c r="F69" t="str">
        <f t="shared" si="7"/>
        <v/>
      </c>
    </row>
    <row r="70" spans="1:6" x14ac:dyDescent="0.2">
      <c r="A70" s="1">
        <v>484530008021</v>
      </c>
      <c r="B70">
        <f>VLOOKUP(A70, 'SVI Score (all Texas)'!$A$3:$B$15813, 2,FALSE)</f>
        <v>0.13931984642011885</v>
      </c>
      <c r="C70">
        <f t="shared" si="4"/>
        <v>0.52147928039697045</v>
      </c>
      <c r="D70">
        <f t="shared" si="5"/>
        <v>1.5214792803969703</v>
      </c>
      <c r="E70" t="str">
        <f t="shared" si="6"/>
        <v/>
      </c>
      <c r="F70" t="str">
        <f t="shared" si="7"/>
        <v/>
      </c>
    </row>
    <row r="71" spans="1:6" x14ac:dyDescent="0.2">
      <c r="A71" s="1">
        <v>484530008022</v>
      </c>
      <c r="B71">
        <f>VLOOKUP(A71, 'SVI Score (all Texas)'!$A$3:$B$15813, 2,FALSE)</f>
        <v>0.23660014776326646</v>
      </c>
      <c r="C71">
        <f t="shared" si="4"/>
        <v>0.89636220136400246</v>
      </c>
      <c r="D71">
        <f t="shared" si="5"/>
        <v>1.8963622013640025</v>
      </c>
      <c r="E71" t="str">
        <f t="shared" si="6"/>
        <v/>
      </c>
      <c r="F71" t="str">
        <f t="shared" si="7"/>
        <v/>
      </c>
    </row>
    <row r="72" spans="1:6" x14ac:dyDescent="0.2">
      <c r="A72" s="1">
        <v>484530008023</v>
      </c>
      <c r="B72">
        <f>VLOOKUP(A72, 'SVI Score (all Texas)'!$A$3:$B$15813, 2,FALSE)</f>
        <v>0.22383615298264953</v>
      </c>
      <c r="C72">
        <f t="shared" si="4"/>
        <v>0.84717440506301289</v>
      </c>
      <c r="D72">
        <f t="shared" si="5"/>
        <v>1.8471744050630128</v>
      </c>
      <c r="E72" t="str">
        <f t="shared" si="6"/>
        <v/>
      </c>
      <c r="F72" t="str">
        <f t="shared" si="7"/>
        <v/>
      </c>
    </row>
    <row r="73" spans="1:6" x14ac:dyDescent="0.2">
      <c r="A73" s="1">
        <v>484530008031</v>
      </c>
      <c r="B73">
        <f>VLOOKUP(A73, 'SVI Score (all Texas)'!$A$3:$B$15813, 2,FALSE)</f>
        <v>8.3665551720693204E-2</v>
      </c>
      <c r="C73">
        <f t="shared" si="4"/>
        <v>0.30700785840080136</v>
      </c>
      <c r="D73">
        <f t="shared" si="5"/>
        <v>1.3070078584008014</v>
      </c>
      <c r="E73" t="str">
        <f t="shared" si="6"/>
        <v/>
      </c>
      <c r="F73" t="str">
        <f t="shared" si="7"/>
        <v/>
      </c>
    </row>
    <row r="74" spans="1:6" x14ac:dyDescent="0.2">
      <c r="A74" s="1">
        <v>484530008032</v>
      </c>
      <c r="B74">
        <f>VLOOKUP(A74, 'SVI Score (all Texas)'!$A$3:$B$15813, 2,FALSE)</f>
        <v>6.8253046567049641E-2</v>
      </c>
      <c r="C74">
        <f t="shared" si="4"/>
        <v>0.24761366582900451</v>
      </c>
      <c r="D74">
        <f t="shared" si="5"/>
        <v>1.2476136658290045</v>
      </c>
      <c r="E74" t="str">
        <f t="shared" si="6"/>
        <v/>
      </c>
      <c r="F74" t="str">
        <f t="shared" si="7"/>
        <v/>
      </c>
    </row>
    <row r="75" spans="1:6" x14ac:dyDescent="0.2">
      <c r="A75" s="1">
        <v>484530008033</v>
      </c>
      <c r="B75">
        <f>VLOOKUP(A75, 'SVI Score (all Texas)'!$A$3:$B$15813, 2,FALSE)</f>
        <v>6.5546428957293235E-2</v>
      </c>
      <c r="C75">
        <f t="shared" si="4"/>
        <v>0.23718334538923586</v>
      </c>
      <c r="D75">
        <f t="shared" si="5"/>
        <v>1.2371833453892358</v>
      </c>
      <c r="E75" t="str">
        <f t="shared" si="6"/>
        <v/>
      </c>
      <c r="F75" t="str">
        <f t="shared" si="7"/>
        <v/>
      </c>
    </row>
    <row r="76" spans="1:6" x14ac:dyDescent="0.2">
      <c r="A76" s="1">
        <v>484530008041</v>
      </c>
      <c r="B76">
        <f>VLOOKUP(A76, 'SVI Score (all Texas)'!$A$3:$B$15813, 2,FALSE)</f>
        <v>0.1751849088588191</v>
      </c>
      <c r="C76">
        <f t="shared" si="4"/>
        <v>0.65969019444685795</v>
      </c>
      <c r="D76">
        <f t="shared" si="5"/>
        <v>1.6596901944468581</v>
      </c>
      <c r="E76" t="str">
        <f t="shared" si="6"/>
        <v/>
      </c>
      <c r="F76" t="str">
        <f t="shared" si="7"/>
        <v/>
      </c>
    </row>
    <row r="77" spans="1:6" x14ac:dyDescent="0.2">
      <c r="A77" s="1">
        <v>484530008042</v>
      </c>
      <c r="B77">
        <f>VLOOKUP(A77, 'SVI Score (all Texas)'!$A$3:$B$15813, 2,FALSE)</f>
        <v>0.19086423924443416</v>
      </c>
      <c r="C77">
        <f t="shared" si="4"/>
        <v>0.72011263447438933</v>
      </c>
      <c r="D77">
        <f t="shared" si="5"/>
        <v>1.7201126344743893</v>
      </c>
      <c r="E77" t="str">
        <f t="shared" si="6"/>
        <v/>
      </c>
      <c r="F77" t="str">
        <f t="shared" si="7"/>
        <v/>
      </c>
    </row>
    <row r="78" spans="1:6" x14ac:dyDescent="0.2">
      <c r="A78" s="1">
        <v>484530009011</v>
      </c>
      <c r="B78">
        <f>VLOOKUP(A78, 'SVI Score (all Texas)'!$A$3:$B$15813, 2,FALSE)</f>
        <v>0.14229569979012022</v>
      </c>
      <c r="C78">
        <f t="shared" si="4"/>
        <v>0.53294713759223677</v>
      </c>
      <c r="D78">
        <f t="shared" si="5"/>
        <v>1.5329471375922368</v>
      </c>
      <c r="E78" t="str">
        <f t="shared" si="6"/>
        <v/>
      </c>
      <c r="F78" t="str">
        <f t="shared" si="7"/>
        <v/>
      </c>
    </row>
    <row r="79" spans="1:6" x14ac:dyDescent="0.2">
      <c r="A79" s="1">
        <v>484530009012</v>
      </c>
      <c r="B79">
        <f>VLOOKUP(A79, 'SVI Score (all Texas)'!$A$3:$B$15813, 2,FALSE)</f>
        <v>9.8556283210309611E-2</v>
      </c>
      <c r="C79">
        <f t="shared" si="4"/>
        <v>0.36439132493090759</v>
      </c>
      <c r="D79">
        <f t="shared" si="5"/>
        <v>1.3643913249309076</v>
      </c>
      <c r="E79" t="str">
        <f t="shared" si="6"/>
        <v/>
      </c>
      <c r="F79" t="str">
        <f t="shared" si="7"/>
        <v/>
      </c>
    </row>
    <row r="80" spans="1:6" x14ac:dyDescent="0.2">
      <c r="A80" s="1">
        <v>484530009021</v>
      </c>
      <c r="B80">
        <f>VLOOKUP(A80, 'SVI Score (all Texas)'!$A$3:$B$15813, 2,FALSE)</f>
        <v>0.1976376440505595</v>
      </c>
      <c r="C80">
        <f t="shared" si="4"/>
        <v>0.74621487453279012</v>
      </c>
      <c r="D80">
        <f t="shared" si="5"/>
        <v>1.7462148745327901</v>
      </c>
      <c r="E80" t="str">
        <f t="shared" si="6"/>
        <v/>
      </c>
      <c r="F80" t="str">
        <f t="shared" si="7"/>
        <v/>
      </c>
    </row>
    <row r="81" spans="1:6" x14ac:dyDescent="0.2">
      <c r="A81" s="1">
        <v>484530009022</v>
      </c>
      <c r="B81">
        <f>VLOOKUP(A81, 'SVI Score (all Texas)'!$A$3:$B$15813, 2,FALSE)</f>
        <v>0.11775446683904543</v>
      </c>
      <c r="C81">
        <f t="shared" si="4"/>
        <v>0.43837414628972426</v>
      </c>
      <c r="D81">
        <f t="shared" si="5"/>
        <v>1.4383741462897244</v>
      </c>
      <c r="E81" t="str">
        <f t="shared" si="6"/>
        <v/>
      </c>
      <c r="F81" t="str">
        <f t="shared" si="7"/>
        <v/>
      </c>
    </row>
    <row r="82" spans="1:6" x14ac:dyDescent="0.2">
      <c r="A82" s="1">
        <v>484530009023</v>
      </c>
      <c r="B82">
        <f>VLOOKUP(A82, 'SVI Score (all Texas)'!$A$3:$B$15813, 2,FALSE)</f>
        <v>0.22028055727681156</v>
      </c>
      <c r="C82">
        <f t="shared" si="4"/>
        <v>0.83347243163593054</v>
      </c>
      <c r="D82">
        <f t="shared" si="5"/>
        <v>1.8334724316359305</v>
      </c>
      <c r="E82" t="str">
        <f t="shared" si="6"/>
        <v/>
      </c>
      <c r="F82" t="str">
        <f t="shared" si="7"/>
        <v/>
      </c>
    </row>
    <row r="83" spans="1:6" x14ac:dyDescent="0.2">
      <c r="A83" s="1">
        <v>484530009024</v>
      </c>
      <c r="B83">
        <f>VLOOKUP(A83, 'SVI Score (all Texas)'!$A$3:$B$15813, 2,FALSE)</f>
        <v>0.15753688932429</v>
      </c>
      <c r="C83">
        <f t="shared" si="4"/>
        <v>0.59168114203808342</v>
      </c>
      <c r="D83">
        <f t="shared" si="5"/>
        <v>1.5916811420380834</v>
      </c>
      <c r="E83" t="str">
        <f t="shared" si="6"/>
        <v/>
      </c>
      <c r="F83" t="str">
        <f t="shared" si="7"/>
        <v/>
      </c>
    </row>
    <row r="84" spans="1:6" x14ac:dyDescent="0.2">
      <c r="A84" s="1">
        <v>484530010001</v>
      </c>
      <c r="B84">
        <f>VLOOKUP(A84, 'SVI Score (all Texas)'!$A$3:$B$15813, 2,FALSE)</f>
        <v>0.135855783958785</v>
      </c>
      <c r="C84">
        <f t="shared" si="4"/>
        <v>0.50813004282279473</v>
      </c>
      <c r="D84">
        <f t="shared" si="5"/>
        <v>1.5081300428227946</v>
      </c>
      <c r="E84" t="str">
        <f t="shared" si="6"/>
        <v/>
      </c>
      <c r="F84" t="str">
        <f t="shared" si="7"/>
        <v/>
      </c>
    </row>
    <row r="85" spans="1:6" x14ac:dyDescent="0.2">
      <c r="A85" s="1">
        <v>484530010002</v>
      </c>
      <c r="B85">
        <f>VLOOKUP(A85, 'SVI Score (all Texas)'!$A$3:$B$15813, 2,FALSE)</f>
        <v>0.11609023301926252</v>
      </c>
      <c r="C85">
        <f t="shared" si="4"/>
        <v>0.43196079408050758</v>
      </c>
      <c r="D85">
        <f t="shared" si="5"/>
        <v>1.4319607940805077</v>
      </c>
      <c r="E85" t="str">
        <f t="shared" si="6"/>
        <v/>
      </c>
      <c r="F85" t="str">
        <f t="shared" si="7"/>
        <v/>
      </c>
    </row>
    <row r="86" spans="1:6" x14ac:dyDescent="0.2">
      <c r="A86" s="1">
        <v>484530010003</v>
      </c>
      <c r="B86">
        <f>VLOOKUP(A86, 'SVI Score (all Texas)'!$A$3:$B$15813, 2,FALSE)</f>
        <v>0.18454475075575355</v>
      </c>
      <c r="C86">
        <f t="shared" si="4"/>
        <v>0.69575962290941229</v>
      </c>
      <c r="D86">
        <f t="shared" si="5"/>
        <v>1.6957596229094123</v>
      </c>
      <c r="E86" t="str">
        <f t="shared" si="6"/>
        <v/>
      </c>
      <c r="F86" t="str">
        <f t="shared" si="7"/>
        <v/>
      </c>
    </row>
    <row r="87" spans="1:6" x14ac:dyDescent="0.2">
      <c r="A87" s="1">
        <v>484530010004</v>
      </c>
      <c r="B87">
        <f>VLOOKUP(A87, 'SVI Score (all Texas)'!$A$3:$B$15813, 2,FALSE)</f>
        <v>0.17082904127701315</v>
      </c>
      <c r="C87">
        <f t="shared" si="4"/>
        <v>0.64290426410055934</v>
      </c>
      <c r="D87">
        <f t="shared" si="5"/>
        <v>1.6429042641005593</v>
      </c>
      <c r="E87" t="str">
        <f t="shared" si="6"/>
        <v/>
      </c>
      <c r="F87" t="str">
        <f t="shared" si="7"/>
        <v/>
      </c>
    </row>
    <row r="88" spans="1:6" x14ac:dyDescent="0.2">
      <c r="A88" s="1">
        <v>484530010005</v>
      </c>
      <c r="B88">
        <f>VLOOKUP(A88, 'SVI Score (all Texas)'!$A$3:$B$15813, 2,FALSE)</f>
        <v>0.16758100305698967</v>
      </c>
      <c r="C88">
        <f t="shared" si="4"/>
        <v>0.63038750542975852</v>
      </c>
      <c r="D88">
        <f t="shared" si="5"/>
        <v>1.6303875054297585</v>
      </c>
      <c r="E88" t="str">
        <f t="shared" si="6"/>
        <v/>
      </c>
      <c r="F88" t="str">
        <f t="shared" si="7"/>
        <v/>
      </c>
    </row>
    <row r="89" spans="1:6" x14ac:dyDescent="0.2">
      <c r="A89" s="1">
        <v>484530011001</v>
      </c>
      <c r="B89">
        <f>VLOOKUP(A89, 'SVI Score (all Texas)'!$A$3:$B$15813, 2,FALSE)</f>
        <v>3.9985001972368912E-3</v>
      </c>
      <c r="C89">
        <f t="shared" si="4"/>
        <v>0</v>
      </c>
      <c r="D89">
        <f t="shared" si="5"/>
        <v>1</v>
      </c>
      <c r="E89" t="str">
        <f t="shared" si="6"/>
        <v/>
      </c>
      <c r="F89" t="str">
        <f t="shared" si="7"/>
        <v/>
      </c>
    </row>
    <row r="90" spans="1:6" x14ac:dyDescent="0.2">
      <c r="A90" s="1">
        <v>484530011002</v>
      </c>
      <c r="B90">
        <f>VLOOKUP(A90, 'SVI Score (all Texas)'!$A$3:$B$15813, 2,FALSE)</f>
        <v>6.4877516994955586E-2</v>
      </c>
      <c r="C90">
        <f t="shared" si="4"/>
        <v>0.23460560182914572</v>
      </c>
      <c r="D90">
        <f t="shared" si="5"/>
        <v>1.2346056018291458</v>
      </c>
      <c r="E90" t="str">
        <f t="shared" si="6"/>
        <v/>
      </c>
      <c r="F90" t="str">
        <f t="shared" si="7"/>
        <v/>
      </c>
    </row>
    <row r="91" spans="1:6" x14ac:dyDescent="0.2">
      <c r="A91" s="1">
        <v>484530012001</v>
      </c>
      <c r="B91">
        <f>VLOOKUP(A91, 'SVI Score (all Texas)'!$A$3:$B$15813, 2,FALSE)</f>
        <v>7.4529361291917812E-2</v>
      </c>
      <c r="C91">
        <f t="shared" si="4"/>
        <v>0.27180030140147654</v>
      </c>
      <c r="D91">
        <f t="shared" si="5"/>
        <v>1.2718003014014765</v>
      </c>
      <c r="E91" t="str">
        <f t="shared" si="6"/>
        <v/>
      </c>
      <c r="F91" t="str">
        <f t="shared" si="7"/>
        <v/>
      </c>
    </row>
    <row r="92" spans="1:6" x14ac:dyDescent="0.2">
      <c r="A92" s="1">
        <v>484530012002</v>
      </c>
      <c r="B92">
        <f>VLOOKUP(A92, 'SVI Score (all Texas)'!$A$3:$B$15813, 2,FALSE)</f>
        <v>3.5339720610642826E-2</v>
      </c>
      <c r="C92">
        <f t="shared" si="4"/>
        <v>0.12077767125540269</v>
      </c>
      <c r="D92">
        <f t="shared" si="5"/>
        <v>1.1207776712554027</v>
      </c>
      <c r="E92" t="str">
        <f t="shared" si="6"/>
        <v/>
      </c>
      <c r="F92" t="str">
        <f t="shared" si="7"/>
        <v/>
      </c>
    </row>
    <row r="93" spans="1:6" x14ac:dyDescent="0.2">
      <c r="A93" s="1">
        <v>484530012003</v>
      </c>
      <c r="B93">
        <f>VLOOKUP(A93, 'SVI Score (all Texas)'!$A$3:$B$15813, 2,FALSE)</f>
        <v>9.5704480028981409E-2</v>
      </c>
      <c r="C93">
        <f t="shared" si="4"/>
        <v>0.35340151207179377</v>
      </c>
      <c r="D93">
        <f t="shared" si="5"/>
        <v>1.3534015120717937</v>
      </c>
      <c r="E93" t="str">
        <f t="shared" si="6"/>
        <v/>
      </c>
      <c r="F93" t="str">
        <f t="shared" si="7"/>
        <v/>
      </c>
    </row>
    <row r="94" spans="1:6" x14ac:dyDescent="0.2">
      <c r="A94" s="1">
        <v>484530013031</v>
      </c>
      <c r="B94">
        <f>VLOOKUP(A94, 'SVI Score (all Texas)'!$A$3:$B$15813, 2,FALSE)</f>
        <v>5.3335855865157683E-2</v>
      </c>
      <c r="C94">
        <f t="shared" si="4"/>
        <v>0.19012823511244537</v>
      </c>
      <c r="D94">
        <f t="shared" si="5"/>
        <v>1.1901282351124454</v>
      </c>
      <c r="E94" t="str">
        <f t="shared" si="6"/>
        <v/>
      </c>
      <c r="F94" t="str">
        <f t="shared" si="7"/>
        <v/>
      </c>
    </row>
    <row r="95" spans="1:6" x14ac:dyDescent="0.2">
      <c r="A95" s="1">
        <v>484530013032</v>
      </c>
      <c r="B95">
        <f>VLOOKUP(A95, 'SVI Score (all Texas)'!$A$3:$B$15813, 2,FALSE)</f>
        <v>8.8629227895667809E-2</v>
      </c>
      <c r="C95">
        <f t="shared" si="4"/>
        <v>0.32613606213287188</v>
      </c>
      <c r="D95">
        <f t="shared" si="5"/>
        <v>1.3261360621328719</v>
      </c>
      <c r="E95" t="str">
        <f t="shared" si="6"/>
        <v/>
      </c>
      <c r="F95" t="str">
        <f t="shared" si="7"/>
        <v/>
      </c>
    </row>
    <row r="96" spans="1:6" x14ac:dyDescent="0.2">
      <c r="A96" s="1">
        <v>484530013033</v>
      </c>
      <c r="B96">
        <f>VLOOKUP(A96, 'SVI Score (all Texas)'!$A$3:$B$15813, 2,FALSE)</f>
        <v>6.4470910366849252E-2</v>
      </c>
      <c r="C96">
        <f t="shared" si="4"/>
        <v>0.23303868768183675</v>
      </c>
      <c r="D96">
        <f t="shared" si="5"/>
        <v>1.2330386876818367</v>
      </c>
      <c r="E96" t="str">
        <f t="shared" si="6"/>
        <v/>
      </c>
      <c r="F96" t="str">
        <f t="shared" si="7"/>
        <v/>
      </c>
    </row>
    <row r="97" spans="1:6" x14ac:dyDescent="0.2">
      <c r="A97" s="1">
        <v>484530013041</v>
      </c>
      <c r="B97">
        <f>VLOOKUP(A97, 'SVI Score (all Texas)'!$A$3:$B$15813, 2,FALSE)</f>
        <v>6.5010469383497027E-2</v>
      </c>
      <c r="C97">
        <f t="shared" si="4"/>
        <v>0.23511795200773067</v>
      </c>
      <c r="D97">
        <f t="shared" si="5"/>
        <v>1.2351179520077307</v>
      </c>
      <c r="E97" t="str">
        <f t="shared" si="6"/>
        <v/>
      </c>
      <c r="F97" t="str">
        <f t="shared" si="7"/>
        <v/>
      </c>
    </row>
    <row r="98" spans="1:6" x14ac:dyDescent="0.2">
      <c r="A98" s="1">
        <v>484530013042</v>
      </c>
      <c r="B98">
        <f>VLOOKUP(A98, 'SVI Score (all Texas)'!$A$3:$B$15813, 2,FALSE)</f>
        <v>5.8657485372997163E-2</v>
      </c>
      <c r="C98">
        <f t="shared" si="4"/>
        <v>0.21063586087694697</v>
      </c>
      <c r="D98">
        <f t="shared" si="5"/>
        <v>1.210635860876947</v>
      </c>
      <c r="E98" t="str">
        <f t="shared" si="6"/>
        <v/>
      </c>
      <c r="F98" t="str">
        <f t="shared" si="7"/>
        <v/>
      </c>
    </row>
    <row r="99" spans="1:6" x14ac:dyDescent="0.2">
      <c r="A99" s="1">
        <v>484530013043</v>
      </c>
      <c r="B99">
        <f>VLOOKUP(A99, 'SVI Score (all Texas)'!$A$3:$B$15813, 2,FALSE)</f>
        <v>9.212965868751416E-2</v>
      </c>
      <c r="C99">
        <f t="shared" si="4"/>
        <v>0.33962545003332101</v>
      </c>
      <c r="D99">
        <f t="shared" si="5"/>
        <v>1.3396254500333211</v>
      </c>
      <c r="E99" t="str">
        <f t="shared" si="6"/>
        <v/>
      </c>
      <c r="F99" t="str">
        <f t="shared" si="7"/>
        <v/>
      </c>
    </row>
    <row r="100" spans="1:6" x14ac:dyDescent="0.2">
      <c r="A100" s="1">
        <v>484530013044</v>
      </c>
      <c r="B100">
        <f>VLOOKUP(A100, 'SVI Score (all Texas)'!$A$3:$B$15813, 2,FALSE)</f>
        <v>4.8104966792141393E-2</v>
      </c>
      <c r="C100">
        <f t="shared" si="4"/>
        <v>0.16997029000051847</v>
      </c>
      <c r="D100">
        <f t="shared" si="5"/>
        <v>1.1699702900005184</v>
      </c>
      <c r="E100" t="str">
        <f t="shared" si="6"/>
        <v/>
      </c>
      <c r="F100" t="str">
        <f t="shared" si="7"/>
        <v/>
      </c>
    </row>
    <row r="101" spans="1:6" x14ac:dyDescent="0.2">
      <c r="A101" s="1">
        <v>484530013051</v>
      </c>
      <c r="B101">
        <f>VLOOKUP(A101, 'SVI Score (all Texas)'!$A$3:$B$15813, 2,FALSE)</f>
        <v>3.5521449210752253E-2</v>
      </c>
      <c r="C101">
        <f t="shared" si="4"/>
        <v>0.12147798722370916</v>
      </c>
      <c r="D101">
        <f t="shared" si="5"/>
        <v>1.1214779872237091</v>
      </c>
      <c r="E101" t="str">
        <f t="shared" si="6"/>
        <v/>
      </c>
      <c r="F101" t="str">
        <f t="shared" si="7"/>
        <v/>
      </c>
    </row>
    <row r="102" spans="1:6" x14ac:dyDescent="0.2">
      <c r="A102" s="1">
        <v>484530013052</v>
      </c>
      <c r="B102">
        <f>VLOOKUP(A102, 'SVI Score (all Texas)'!$A$3:$B$15813, 2,FALSE)</f>
        <v>0.13729621643221979</v>
      </c>
      <c r="C102">
        <f t="shared" si="4"/>
        <v>0.51368094599272029</v>
      </c>
      <c r="D102">
        <f t="shared" si="5"/>
        <v>1.5136809459927203</v>
      </c>
      <c r="E102" t="str">
        <f t="shared" si="6"/>
        <v/>
      </c>
      <c r="F102" t="str">
        <f t="shared" si="7"/>
        <v/>
      </c>
    </row>
    <row r="103" spans="1:6" x14ac:dyDescent="0.2">
      <c r="A103" s="1">
        <v>484530013053</v>
      </c>
      <c r="B103">
        <f>VLOOKUP(A103, 'SVI Score (all Texas)'!$A$3:$B$15813, 2,FALSE)</f>
        <v>8.7620188964010234E-2</v>
      </c>
      <c r="C103">
        <f t="shared" si="4"/>
        <v>0.32224759286574939</v>
      </c>
      <c r="D103">
        <f t="shared" si="5"/>
        <v>1.3222475928657493</v>
      </c>
      <c r="E103" t="str">
        <f t="shared" si="6"/>
        <v/>
      </c>
      <c r="F103" t="str">
        <f t="shared" si="7"/>
        <v/>
      </c>
    </row>
    <row r="104" spans="1:6" x14ac:dyDescent="0.2">
      <c r="A104" s="1">
        <v>484530013054</v>
      </c>
      <c r="B104">
        <f>VLOOKUP(A104, 'SVI Score (all Texas)'!$A$3:$B$15813, 2,FALSE)</f>
        <v>9.5239822034507648E-2</v>
      </c>
      <c r="C104">
        <f t="shared" si="4"/>
        <v>0.35161088905959159</v>
      </c>
      <c r="D104">
        <f t="shared" si="5"/>
        <v>1.3516108890595917</v>
      </c>
      <c r="E104" t="str">
        <f t="shared" si="6"/>
        <v/>
      </c>
      <c r="F104" t="str">
        <f t="shared" si="7"/>
        <v/>
      </c>
    </row>
    <row r="105" spans="1:6" x14ac:dyDescent="0.2">
      <c r="A105" s="1">
        <v>484530013071</v>
      </c>
      <c r="B105">
        <f>VLOOKUP(A105, 'SVI Score (all Texas)'!$A$3:$B$15813, 2,FALSE)</f>
        <v>0.10029791023244898</v>
      </c>
      <c r="C105">
        <f t="shared" si="4"/>
        <v>0.37110292241035675</v>
      </c>
      <c r="D105">
        <f t="shared" si="5"/>
        <v>1.3711029224103568</v>
      </c>
      <c r="E105" t="str">
        <f t="shared" si="6"/>
        <v/>
      </c>
      <c r="F105" t="str">
        <f t="shared" si="7"/>
        <v/>
      </c>
    </row>
    <row r="106" spans="1:6" x14ac:dyDescent="0.2">
      <c r="A106" s="1">
        <v>484530013072</v>
      </c>
      <c r="B106">
        <f>VLOOKUP(A106, 'SVI Score (all Texas)'!$A$3:$B$15813, 2,FALSE)</f>
        <v>0.10804254710805969</v>
      </c>
      <c r="C106">
        <f t="shared" si="4"/>
        <v>0.40094793783148175</v>
      </c>
      <c r="D106">
        <f t="shared" si="5"/>
        <v>1.4009479378314817</v>
      </c>
      <c r="E106" t="str">
        <f t="shared" si="6"/>
        <v/>
      </c>
      <c r="F106" t="str">
        <f t="shared" si="7"/>
        <v/>
      </c>
    </row>
    <row r="107" spans="1:6" x14ac:dyDescent="0.2">
      <c r="A107" s="1">
        <v>484530013073</v>
      </c>
      <c r="B107">
        <f>VLOOKUP(A107, 'SVI Score (all Texas)'!$A$3:$B$15813, 2,FALSE)</f>
        <v>0.13392237486308906</v>
      </c>
      <c r="C107">
        <f t="shared" si="4"/>
        <v>0.50067938694271008</v>
      </c>
      <c r="D107">
        <f t="shared" si="5"/>
        <v>1.5006793869427102</v>
      </c>
      <c r="E107" t="str">
        <f t="shared" si="6"/>
        <v/>
      </c>
      <c r="F107" t="str">
        <f t="shared" si="7"/>
        <v/>
      </c>
    </row>
    <row r="108" spans="1:6" x14ac:dyDescent="0.2">
      <c r="A108" s="1">
        <v>484530013081</v>
      </c>
      <c r="B108">
        <f>VLOOKUP(A108, 'SVI Score (all Texas)'!$A$3:$B$15813, 2,FALSE)</f>
        <v>0.10056233420974288</v>
      </c>
      <c r="C108">
        <f t="shared" si="4"/>
        <v>0.37212191630339569</v>
      </c>
      <c r="D108">
        <f t="shared" si="5"/>
        <v>1.3721219163033957</v>
      </c>
      <c r="E108" t="str">
        <f t="shared" si="6"/>
        <v/>
      </c>
      <c r="F108" t="str">
        <f t="shared" si="7"/>
        <v/>
      </c>
    </row>
    <row r="109" spans="1:6" x14ac:dyDescent="0.2">
      <c r="A109" s="1">
        <v>484530013082</v>
      </c>
      <c r="B109">
        <f>VLOOKUP(A109, 'SVI Score (all Texas)'!$A$3:$B$15813, 2,FALSE)</f>
        <v>0.11427150238539278</v>
      </c>
      <c r="C109">
        <f t="shared" si="4"/>
        <v>0.42495206730783569</v>
      </c>
      <c r="D109">
        <f t="shared" si="5"/>
        <v>1.4249520673078357</v>
      </c>
      <c r="E109" t="str">
        <f t="shared" si="6"/>
        <v/>
      </c>
      <c r="F109" t="str">
        <f t="shared" si="7"/>
        <v/>
      </c>
    </row>
    <row r="110" spans="1:6" x14ac:dyDescent="0.2">
      <c r="A110" s="1">
        <v>484530013083</v>
      </c>
      <c r="B110">
        <f>VLOOKUP(A110, 'SVI Score (all Texas)'!$A$3:$B$15813, 2,FALSE)</f>
        <v>7.7377007980226245E-2</v>
      </c>
      <c r="C110">
        <f t="shared" si="4"/>
        <v>0.28277409664733555</v>
      </c>
      <c r="D110">
        <f t="shared" si="5"/>
        <v>1.2827740966473355</v>
      </c>
      <c r="E110" t="str">
        <f t="shared" si="6"/>
        <v/>
      </c>
      <c r="F110" t="str">
        <f t="shared" si="7"/>
        <v/>
      </c>
    </row>
    <row r="111" spans="1:6" x14ac:dyDescent="0.2">
      <c r="A111" s="1">
        <v>484530013084</v>
      </c>
      <c r="B111">
        <f>VLOOKUP(A111, 'SVI Score (all Texas)'!$A$3:$B$15813, 2,FALSE)</f>
        <v>7.8758299370724635E-2</v>
      </c>
      <c r="C111">
        <f t="shared" si="4"/>
        <v>0.28809709158081209</v>
      </c>
      <c r="D111">
        <f t="shared" si="5"/>
        <v>1.2880970915808121</v>
      </c>
      <c r="E111" t="str">
        <f t="shared" si="6"/>
        <v/>
      </c>
      <c r="F111" t="str">
        <f t="shared" si="7"/>
        <v/>
      </c>
    </row>
    <row r="112" spans="1:6" x14ac:dyDescent="0.2">
      <c r="A112" s="1">
        <v>484530014011</v>
      </c>
      <c r="B112">
        <f>VLOOKUP(A112, 'SVI Score (all Texas)'!$A$3:$B$15813, 2,FALSE)</f>
        <v>5.8181833893827889E-2</v>
      </c>
      <c r="C112">
        <f t="shared" si="4"/>
        <v>0.20880287297074918</v>
      </c>
      <c r="D112">
        <f t="shared" si="5"/>
        <v>1.2088028729707492</v>
      </c>
      <c r="E112" t="str">
        <f t="shared" si="6"/>
        <v/>
      </c>
      <c r="F112" t="str">
        <f t="shared" si="7"/>
        <v/>
      </c>
    </row>
    <row r="113" spans="1:6" x14ac:dyDescent="0.2">
      <c r="A113" s="1">
        <v>484530014012</v>
      </c>
      <c r="B113">
        <f>VLOOKUP(A113, 'SVI Score (all Texas)'!$A$3:$B$15813, 2,FALSE)</f>
        <v>7.4751898733163014E-2</v>
      </c>
      <c r="C113">
        <f t="shared" si="4"/>
        <v>0.27265787980991768</v>
      </c>
      <c r="D113">
        <f t="shared" si="5"/>
        <v>1.2726578798099177</v>
      </c>
      <c r="E113" t="str">
        <f t="shared" si="6"/>
        <v/>
      </c>
      <c r="F113" t="str">
        <f t="shared" si="7"/>
        <v/>
      </c>
    </row>
    <row r="114" spans="1:6" x14ac:dyDescent="0.2">
      <c r="A114" s="1">
        <v>484530014021</v>
      </c>
      <c r="B114">
        <f>VLOOKUP(A114, 'SVI Score (all Texas)'!$A$3:$B$15813, 2,FALSE)</f>
        <v>5.3337677148190613E-2</v>
      </c>
      <c r="C114">
        <f t="shared" si="4"/>
        <v>0.19013525367523626</v>
      </c>
      <c r="D114">
        <f t="shared" si="5"/>
        <v>1.1901352536752363</v>
      </c>
      <c r="E114" t="str">
        <f t="shared" si="6"/>
        <v/>
      </c>
      <c r="F114" t="str">
        <f t="shared" si="7"/>
        <v/>
      </c>
    </row>
    <row r="115" spans="1:6" x14ac:dyDescent="0.2">
      <c r="A115" s="1">
        <v>484530014022</v>
      </c>
      <c r="B115">
        <f>VLOOKUP(A115, 'SVI Score (all Texas)'!$A$3:$B$15813, 2,FALSE)</f>
        <v>8.8945817938833438E-2</v>
      </c>
      <c r="C115">
        <f t="shared" si="4"/>
        <v>0.32735608508194114</v>
      </c>
      <c r="D115">
        <f t="shared" si="5"/>
        <v>1.327356085081941</v>
      </c>
      <c r="E115" t="str">
        <f t="shared" si="6"/>
        <v/>
      </c>
      <c r="F115" t="str">
        <f t="shared" si="7"/>
        <v/>
      </c>
    </row>
    <row r="116" spans="1:6" x14ac:dyDescent="0.2">
      <c r="A116" s="1">
        <v>484530014023</v>
      </c>
      <c r="B116">
        <f>VLOOKUP(A116, 'SVI Score (all Texas)'!$A$3:$B$15813, 2,FALSE)</f>
        <v>7.9904592676076192E-2</v>
      </c>
      <c r="C116">
        <f t="shared" si="4"/>
        <v>0.29251448931356916</v>
      </c>
      <c r="D116">
        <f t="shared" si="5"/>
        <v>1.2925144893135692</v>
      </c>
      <c r="E116" t="str">
        <f t="shared" si="6"/>
        <v/>
      </c>
      <c r="F116" t="str">
        <f t="shared" si="7"/>
        <v/>
      </c>
    </row>
    <row r="117" spans="1:6" x14ac:dyDescent="0.2">
      <c r="A117" s="1">
        <v>484530014031</v>
      </c>
      <c r="B117">
        <f>VLOOKUP(A117, 'SVI Score (all Texas)'!$A$3:$B$15813, 2,FALSE)</f>
        <v>0.13301391945357677</v>
      </c>
      <c r="C117">
        <f t="shared" si="4"/>
        <v>0.4971785300088386</v>
      </c>
      <c r="D117">
        <f t="shared" si="5"/>
        <v>1.4971785300088385</v>
      </c>
      <c r="E117" t="str">
        <f t="shared" si="6"/>
        <v/>
      </c>
      <c r="F117" t="str">
        <f t="shared" si="7"/>
        <v/>
      </c>
    </row>
    <row r="118" spans="1:6" x14ac:dyDescent="0.2">
      <c r="A118" s="1">
        <v>484530014032</v>
      </c>
      <c r="B118">
        <f>VLOOKUP(A118, 'SVI Score (all Texas)'!$A$3:$B$15813, 2,FALSE)</f>
        <v>0.12874994051032684</v>
      </c>
      <c r="C118">
        <f t="shared" si="4"/>
        <v>0.48074670507494049</v>
      </c>
      <c r="D118">
        <f t="shared" si="5"/>
        <v>1.4807467050749406</v>
      </c>
      <c r="E118" t="str">
        <f t="shared" si="6"/>
        <v/>
      </c>
      <c r="F118" t="str">
        <f t="shared" si="7"/>
        <v/>
      </c>
    </row>
    <row r="119" spans="1:6" x14ac:dyDescent="0.2">
      <c r="A119" s="1">
        <v>484530015011</v>
      </c>
      <c r="B119">
        <f>VLOOKUP(A119, 'SVI Score (all Texas)'!$A$3:$B$15813, 2,FALSE)</f>
        <v>8.4961655521875373E-2</v>
      </c>
      <c r="C119">
        <f t="shared" si="4"/>
        <v>0.31200257132988368</v>
      </c>
      <c r="D119">
        <f t="shared" si="5"/>
        <v>1.3120025713298837</v>
      </c>
      <c r="E119" t="str">
        <f t="shared" si="6"/>
        <v/>
      </c>
      <c r="F119" t="str">
        <f t="shared" si="7"/>
        <v/>
      </c>
    </row>
    <row r="120" spans="1:6" x14ac:dyDescent="0.2">
      <c r="A120" s="1">
        <v>484530015012</v>
      </c>
      <c r="B120">
        <f>VLOOKUP(A120, 'SVI Score (all Texas)'!$A$3:$B$15813, 2,FALSE)</f>
        <v>0.11827181381301699</v>
      </c>
      <c r="C120">
        <f t="shared" si="4"/>
        <v>0.44036781347699777</v>
      </c>
      <c r="D120">
        <f t="shared" si="5"/>
        <v>1.4403678134769977</v>
      </c>
      <c r="E120" t="str">
        <f t="shared" si="6"/>
        <v/>
      </c>
      <c r="F120" t="str">
        <f t="shared" si="7"/>
        <v/>
      </c>
    </row>
    <row r="121" spans="1:6" x14ac:dyDescent="0.2">
      <c r="A121" s="1">
        <v>484530015013</v>
      </c>
      <c r="B121">
        <f>VLOOKUP(A121, 'SVI Score (all Texas)'!$A$3:$B$15813, 2,FALSE)</f>
        <v>0.10010184937859617</v>
      </c>
      <c r="C121">
        <f t="shared" si="4"/>
        <v>0.37034737514575311</v>
      </c>
      <c r="D121">
        <f t="shared" si="5"/>
        <v>1.3703473751457531</v>
      </c>
      <c r="E121" t="str">
        <f t="shared" si="6"/>
        <v/>
      </c>
      <c r="F121" t="str">
        <f t="shared" si="7"/>
        <v/>
      </c>
    </row>
    <row r="122" spans="1:6" x14ac:dyDescent="0.2">
      <c r="A122" s="1">
        <v>484530015014</v>
      </c>
      <c r="B122">
        <f>VLOOKUP(A122, 'SVI Score (all Texas)'!$A$3:$B$15813, 2,FALSE)</f>
        <v>8.4229195582944588E-2</v>
      </c>
      <c r="C122">
        <f t="shared" si="4"/>
        <v>0.30917993696705282</v>
      </c>
      <c r="D122">
        <f t="shared" si="5"/>
        <v>1.3091799369670527</v>
      </c>
      <c r="E122" t="str">
        <f t="shared" si="6"/>
        <v/>
      </c>
      <c r="F122" t="str">
        <f t="shared" si="7"/>
        <v/>
      </c>
    </row>
    <row r="123" spans="1:6" x14ac:dyDescent="0.2">
      <c r="A123" s="1">
        <v>484530015031</v>
      </c>
      <c r="B123">
        <f>VLOOKUP(A123, 'SVI Score (all Texas)'!$A$3:$B$15813, 2,FALSE)</f>
        <v>8.0278848562745586E-2</v>
      </c>
      <c r="C123">
        <f t="shared" si="4"/>
        <v>0.2939567354625488</v>
      </c>
      <c r="D123">
        <f t="shared" si="5"/>
        <v>1.2939567354625487</v>
      </c>
      <c r="E123" t="str">
        <f t="shared" si="6"/>
        <v/>
      </c>
      <c r="F123" t="str">
        <f t="shared" si="7"/>
        <v/>
      </c>
    </row>
    <row r="124" spans="1:6" x14ac:dyDescent="0.2">
      <c r="A124" s="1">
        <v>484530015032</v>
      </c>
      <c r="B124">
        <f>VLOOKUP(A124, 'SVI Score (all Texas)'!$A$3:$B$15813, 2,FALSE)</f>
        <v>7.0519598339489675E-2</v>
      </c>
      <c r="C124">
        <f t="shared" si="4"/>
        <v>0.25634813249125415</v>
      </c>
      <c r="D124">
        <f t="shared" si="5"/>
        <v>1.2563481324912542</v>
      </c>
      <c r="E124" t="str">
        <f t="shared" si="6"/>
        <v/>
      </c>
      <c r="F124" t="str">
        <f t="shared" si="7"/>
        <v/>
      </c>
    </row>
    <row r="125" spans="1:6" x14ac:dyDescent="0.2">
      <c r="A125" s="1">
        <v>484530015033</v>
      </c>
      <c r="B125">
        <f>VLOOKUP(A125, 'SVI Score (all Texas)'!$A$3:$B$15813, 2,FALSE)</f>
        <v>0.12562695084257725</v>
      </c>
      <c r="C125">
        <f t="shared" si="4"/>
        <v>0.46871183807071426</v>
      </c>
      <c r="D125">
        <f t="shared" si="5"/>
        <v>1.4687118380707143</v>
      </c>
      <c r="E125" t="str">
        <f t="shared" si="6"/>
        <v/>
      </c>
      <c r="F125" t="str">
        <f t="shared" si="7"/>
        <v/>
      </c>
    </row>
    <row r="126" spans="1:6" x14ac:dyDescent="0.2">
      <c r="A126" s="1">
        <v>484530015034</v>
      </c>
      <c r="B126">
        <f>VLOOKUP(A126, 'SVI Score (all Texas)'!$A$3:$B$15813, 2,FALSE)</f>
        <v>0.15036615279291329</v>
      </c>
      <c r="C126">
        <f t="shared" si="4"/>
        <v>0.56404772993664298</v>
      </c>
      <c r="D126">
        <f t="shared" si="5"/>
        <v>1.5640477299366431</v>
      </c>
      <c r="E126" t="str">
        <f t="shared" si="6"/>
        <v/>
      </c>
      <c r="F126" t="str">
        <f t="shared" si="7"/>
        <v/>
      </c>
    </row>
    <row r="127" spans="1:6" x14ac:dyDescent="0.2">
      <c r="A127" s="1">
        <v>484530015041</v>
      </c>
      <c r="B127">
        <f>VLOOKUP(A127, 'SVI Score (all Texas)'!$A$3:$B$15813, 2,FALSE)</f>
        <v>6.9612635517360216E-2</v>
      </c>
      <c r="C127">
        <f t="shared" si="4"/>
        <v>0.25285302744661559</v>
      </c>
      <c r="D127">
        <f t="shared" si="5"/>
        <v>1.2528530274466156</v>
      </c>
      <c r="E127" t="str">
        <f t="shared" si="6"/>
        <v/>
      </c>
      <c r="F127" t="str">
        <f t="shared" si="7"/>
        <v/>
      </c>
    </row>
    <row r="128" spans="1:6" x14ac:dyDescent="0.2">
      <c r="A128" s="1">
        <v>484530015042</v>
      </c>
      <c r="B128">
        <f>VLOOKUP(A128, 'SVI Score (all Texas)'!$A$3:$B$15813, 2,FALSE)</f>
        <v>9.5999744585766739E-2</v>
      </c>
      <c r="C128">
        <f t="shared" si="4"/>
        <v>0.35453935434795281</v>
      </c>
      <c r="D128">
        <f t="shared" si="5"/>
        <v>1.3545393543479527</v>
      </c>
      <c r="E128" t="str">
        <f t="shared" si="6"/>
        <v/>
      </c>
      <c r="F128" t="str">
        <f t="shared" si="7"/>
        <v/>
      </c>
    </row>
    <row r="129" spans="1:6" x14ac:dyDescent="0.2">
      <c r="A129" s="1">
        <v>484530015043</v>
      </c>
      <c r="B129">
        <f>VLOOKUP(A129, 'SVI Score (all Texas)'!$A$3:$B$15813, 2,FALSE)</f>
        <v>8.6000126634067253E-2</v>
      </c>
      <c r="C129">
        <f t="shared" si="4"/>
        <v>0.31600446152248429</v>
      </c>
      <c r="D129">
        <f t="shared" si="5"/>
        <v>1.3160044615224842</v>
      </c>
      <c r="E129" t="str">
        <f t="shared" si="6"/>
        <v/>
      </c>
      <c r="F129" t="str">
        <f t="shared" si="7"/>
        <v/>
      </c>
    </row>
    <row r="130" spans="1:6" x14ac:dyDescent="0.2">
      <c r="A130" s="1">
        <v>484530015044</v>
      </c>
      <c r="B130">
        <f>VLOOKUP(A130, 'SVI Score (all Texas)'!$A$3:$B$15813, 2,FALSE)</f>
        <v>8.9759442144440663E-2</v>
      </c>
      <c r="C130">
        <f t="shared" si="4"/>
        <v>0.33049149702614972</v>
      </c>
      <c r="D130">
        <f t="shared" si="5"/>
        <v>1.3304914970261497</v>
      </c>
      <c r="E130" t="str">
        <f t="shared" si="6"/>
        <v/>
      </c>
      <c r="F130" t="str">
        <f t="shared" si="7"/>
        <v/>
      </c>
    </row>
    <row r="131" spans="1:6" x14ac:dyDescent="0.2">
      <c r="A131" s="1">
        <v>484530015051</v>
      </c>
      <c r="B131">
        <f>VLOOKUP(A131, 'SVI Score (all Texas)'!$A$3:$B$15813, 2,FALSE)</f>
        <v>8.4684533590071387E-2</v>
      </c>
      <c r="C131">
        <f t="shared" ref="C131:C194" si="8">IF(ISNUMBER(B131), (B131-B$643)/(B$644-B$643), "")</f>
        <v>0.31093464413574134</v>
      </c>
      <c r="D131">
        <f t="shared" ref="D131:D194" si="9">IF(ISNUMBER(C131), C131+1, "")</f>
        <v>1.3109346441357412</v>
      </c>
      <c r="E131" t="str">
        <f t="shared" ref="E131:E194" si="10">IF(ISNUMBER(D131),"","Austin-Bergstrom International Airport")</f>
        <v/>
      </c>
      <c r="F131" t="str">
        <f t="shared" ref="F131:F194" si="11">IF(ISNUMBER(C131),"","N/A")</f>
        <v/>
      </c>
    </row>
    <row r="132" spans="1:6" x14ac:dyDescent="0.2">
      <c r="A132" s="1">
        <v>484530015052</v>
      </c>
      <c r="B132">
        <f>VLOOKUP(A132, 'SVI Score (all Texas)'!$A$3:$B$15813, 2,FALSE)</f>
        <v>0.11338187334206593</v>
      </c>
      <c r="C132">
        <f t="shared" si="8"/>
        <v>0.42152376034604838</v>
      </c>
      <c r="D132">
        <f t="shared" si="9"/>
        <v>1.4215237603460484</v>
      </c>
      <c r="E132" t="str">
        <f t="shared" si="10"/>
        <v/>
      </c>
      <c r="F132" t="str">
        <f t="shared" si="11"/>
        <v/>
      </c>
    </row>
    <row r="133" spans="1:6" x14ac:dyDescent="0.2">
      <c r="A133" s="1">
        <v>484530015053</v>
      </c>
      <c r="B133">
        <f>VLOOKUP(A133, 'SVI Score (all Texas)'!$A$3:$B$15813, 2,FALSE)</f>
        <v>6.2653136905655091E-2</v>
      </c>
      <c r="C133">
        <f t="shared" si="8"/>
        <v>0.2260336495047339</v>
      </c>
      <c r="D133">
        <f t="shared" si="9"/>
        <v>1.2260336495047339</v>
      </c>
      <c r="E133" t="str">
        <f t="shared" si="10"/>
        <v/>
      </c>
      <c r="F133" t="str">
        <f t="shared" si="11"/>
        <v/>
      </c>
    </row>
    <row r="134" spans="1:6" x14ac:dyDescent="0.2">
      <c r="A134" s="1">
        <v>484530015054</v>
      </c>
      <c r="B134">
        <f>VLOOKUP(A134, 'SVI Score (all Texas)'!$A$3:$B$15813, 2,FALSE)</f>
        <v>9.9149225935943969E-2</v>
      </c>
      <c r="C134">
        <f t="shared" si="8"/>
        <v>0.36667631066679546</v>
      </c>
      <c r="D134">
        <f t="shared" si="9"/>
        <v>1.3666763106667954</v>
      </c>
      <c r="E134" t="str">
        <f t="shared" si="10"/>
        <v/>
      </c>
      <c r="F134" t="str">
        <f t="shared" si="11"/>
        <v/>
      </c>
    </row>
    <row r="135" spans="1:6" x14ac:dyDescent="0.2">
      <c r="A135" s="1">
        <v>484530016021</v>
      </c>
      <c r="B135">
        <f>VLOOKUP(A135, 'SVI Score (all Texas)'!$A$3:$B$15813, 2,FALSE)</f>
        <v>4.0184456613997659E-2</v>
      </c>
      <c r="C135">
        <f t="shared" si="8"/>
        <v>0.13944752279960473</v>
      </c>
      <c r="D135">
        <f t="shared" si="9"/>
        <v>1.1394475227996048</v>
      </c>
      <c r="E135" t="str">
        <f t="shared" si="10"/>
        <v/>
      </c>
      <c r="F135" t="str">
        <f t="shared" si="11"/>
        <v/>
      </c>
    </row>
    <row r="136" spans="1:6" x14ac:dyDescent="0.2">
      <c r="A136" s="1">
        <v>484530016022</v>
      </c>
      <c r="B136">
        <f>VLOOKUP(A136, 'SVI Score (all Texas)'!$A$3:$B$15813, 2,FALSE)</f>
        <v>3.907335141573106E-2</v>
      </c>
      <c r="C136">
        <f t="shared" si="8"/>
        <v>0.13516572724103068</v>
      </c>
      <c r="D136">
        <f t="shared" si="9"/>
        <v>1.1351657272410307</v>
      </c>
      <c r="E136" t="str">
        <f t="shared" si="10"/>
        <v/>
      </c>
      <c r="F136" t="str">
        <f t="shared" si="11"/>
        <v/>
      </c>
    </row>
    <row r="137" spans="1:6" x14ac:dyDescent="0.2">
      <c r="A137" s="1">
        <v>484530016023</v>
      </c>
      <c r="B137">
        <f>VLOOKUP(A137, 'SVI Score (all Texas)'!$A$3:$B$15813, 2,FALSE)</f>
        <v>6.4018484150252297E-2</v>
      </c>
      <c r="C137">
        <f t="shared" si="8"/>
        <v>0.23129520149544372</v>
      </c>
      <c r="D137">
        <f t="shared" si="9"/>
        <v>1.2312952014954437</v>
      </c>
      <c r="E137" t="str">
        <f t="shared" si="10"/>
        <v/>
      </c>
      <c r="F137" t="str">
        <f t="shared" si="11"/>
        <v/>
      </c>
    </row>
    <row r="138" spans="1:6" x14ac:dyDescent="0.2">
      <c r="A138" s="1">
        <v>484530016031</v>
      </c>
      <c r="B138">
        <f>VLOOKUP(A138, 'SVI Score (all Texas)'!$A$3:$B$15813, 2,FALSE)</f>
        <v>4.8243698906997111E-2</v>
      </c>
      <c r="C138">
        <f t="shared" si="8"/>
        <v>0.17050491314344637</v>
      </c>
      <c r="D138">
        <f t="shared" si="9"/>
        <v>1.1705049131434464</v>
      </c>
      <c r="E138" t="str">
        <f t="shared" si="10"/>
        <v/>
      </c>
      <c r="F138" t="str">
        <f t="shared" si="11"/>
        <v/>
      </c>
    </row>
    <row r="139" spans="1:6" x14ac:dyDescent="0.2">
      <c r="A139" s="1">
        <v>484530016032</v>
      </c>
      <c r="B139">
        <f>VLOOKUP(A139, 'SVI Score (all Texas)'!$A$3:$B$15813, 2,FALSE)</f>
        <v>4.4277296319149839E-2</v>
      </c>
      <c r="C139">
        <f t="shared" si="8"/>
        <v>0.15521983931726296</v>
      </c>
      <c r="D139">
        <f t="shared" si="9"/>
        <v>1.155219839317263</v>
      </c>
      <c r="E139" t="str">
        <f t="shared" si="10"/>
        <v/>
      </c>
      <c r="F139" t="str">
        <f t="shared" si="11"/>
        <v/>
      </c>
    </row>
    <row r="140" spans="1:6" x14ac:dyDescent="0.2">
      <c r="A140" s="1">
        <v>484530016033</v>
      </c>
      <c r="B140">
        <f>VLOOKUP(A140, 'SVI Score (all Texas)'!$A$3:$B$15813, 2,FALSE)</f>
        <v>7.9432198494852779E-2</v>
      </c>
      <c r="C140">
        <f t="shared" si="8"/>
        <v>0.29069405384965974</v>
      </c>
      <c r="D140">
        <f t="shared" si="9"/>
        <v>1.2906940538496596</v>
      </c>
      <c r="E140" t="str">
        <f t="shared" si="10"/>
        <v/>
      </c>
      <c r="F140" t="str">
        <f t="shared" si="11"/>
        <v/>
      </c>
    </row>
    <row r="141" spans="1:6" x14ac:dyDescent="0.2">
      <c r="A141" s="1">
        <v>484530016034</v>
      </c>
      <c r="B141">
        <f>VLOOKUP(A141, 'SVI Score (all Texas)'!$A$3:$B$15813, 2,FALSE)</f>
        <v>2.3803064840048155E-2</v>
      </c>
      <c r="C141">
        <f t="shared" si="8"/>
        <v>7.6319593373673944E-2</v>
      </c>
      <c r="D141">
        <f t="shared" si="9"/>
        <v>1.076319593373674</v>
      </c>
      <c r="E141" t="str">
        <f t="shared" si="10"/>
        <v/>
      </c>
      <c r="F141" t="str">
        <f t="shared" si="11"/>
        <v/>
      </c>
    </row>
    <row r="142" spans="1:6" x14ac:dyDescent="0.2">
      <c r="A142" s="1">
        <v>484530016035</v>
      </c>
      <c r="B142">
        <f>VLOOKUP(A142, 'SVI Score (all Texas)'!$A$3:$B$15813, 2,FALSE)</f>
        <v>5.9719192717187015E-2</v>
      </c>
      <c r="C142">
        <f t="shared" si="8"/>
        <v>0.21472729506153154</v>
      </c>
      <c r="D142">
        <f t="shared" si="9"/>
        <v>1.2147272950615315</v>
      </c>
      <c r="E142" t="str">
        <f t="shared" si="10"/>
        <v/>
      </c>
      <c r="F142" t="str">
        <f t="shared" si="11"/>
        <v/>
      </c>
    </row>
    <row r="143" spans="1:6" x14ac:dyDescent="0.2">
      <c r="A143" s="1">
        <v>484530016041</v>
      </c>
      <c r="B143">
        <f>VLOOKUP(A143, 'SVI Score (all Texas)'!$A$3:$B$15813, 2,FALSE)</f>
        <v>5.8400864895476357E-2</v>
      </c>
      <c r="C143">
        <f t="shared" si="8"/>
        <v>0.20964693883553998</v>
      </c>
      <c r="D143">
        <f t="shared" si="9"/>
        <v>1.20964693883554</v>
      </c>
      <c r="E143" t="str">
        <f t="shared" si="10"/>
        <v/>
      </c>
      <c r="F143" t="str">
        <f t="shared" si="11"/>
        <v/>
      </c>
    </row>
    <row r="144" spans="1:6" x14ac:dyDescent="0.2">
      <c r="A144" s="1">
        <v>484530016042</v>
      </c>
      <c r="B144">
        <f>VLOOKUP(A144, 'SVI Score (all Texas)'!$A$3:$B$15813, 2,FALSE)</f>
        <v>6.3152668758695643E-2</v>
      </c>
      <c r="C144">
        <f t="shared" si="8"/>
        <v>0.22795866369155629</v>
      </c>
      <c r="D144">
        <f t="shared" si="9"/>
        <v>1.2279586636915563</v>
      </c>
      <c r="E144" t="str">
        <f t="shared" si="10"/>
        <v/>
      </c>
      <c r="F144" t="str">
        <f t="shared" si="11"/>
        <v/>
      </c>
    </row>
    <row r="145" spans="1:6" x14ac:dyDescent="0.2">
      <c r="A145" s="1">
        <v>484530016043</v>
      </c>
      <c r="B145">
        <f>VLOOKUP(A145, 'SVI Score (all Texas)'!$A$3:$B$15813, 2,FALSE)</f>
        <v>5.4337926394867481E-2</v>
      </c>
      <c r="C145">
        <f t="shared" si="8"/>
        <v>0.19398985069140504</v>
      </c>
      <c r="D145">
        <f t="shared" si="9"/>
        <v>1.1939898506914051</v>
      </c>
      <c r="E145" t="str">
        <f t="shared" si="10"/>
        <v/>
      </c>
      <c r="F145" t="str">
        <f t="shared" si="11"/>
        <v/>
      </c>
    </row>
    <row r="146" spans="1:6" x14ac:dyDescent="0.2">
      <c r="A146" s="1">
        <v>484530016044</v>
      </c>
      <c r="B146">
        <f>VLOOKUP(A146, 'SVI Score (all Texas)'!$A$3:$B$15813, 2,FALSE)</f>
        <v>6.5680693525535475E-2</v>
      </c>
      <c r="C146">
        <f t="shared" si="8"/>
        <v>0.23770075223142359</v>
      </c>
      <c r="D146">
        <f t="shared" si="9"/>
        <v>1.2377007522314236</v>
      </c>
      <c r="E146" t="str">
        <f t="shared" si="10"/>
        <v/>
      </c>
      <c r="F146" t="str">
        <f t="shared" si="11"/>
        <v/>
      </c>
    </row>
    <row r="147" spans="1:6" x14ac:dyDescent="0.2">
      <c r="A147" s="1">
        <v>484530016051</v>
      </c>
      <c r="B147">
        <f>VLOOKUP(A147, 'SVI Score (all Texas)'!$A$3:$B$15813, 2,FALSE)</f>
        <v>7.1718225596972732E-2</v>
      </c>
      <c r="C147">
        <f t="shared" si="8"/>
        <v>0.26096720625266168</v>
      </c>
      <c r="D147">
        <f t="shared" si="9"/>
        <v>1.2609672062526616</v>
      </c>
      <c r="E147" t="str">
        <f t="shared" si="10"/>
        <v/>
      </c>
      <c r="F147" t="str">
        <f t="shared" si="11"/>
        <v/>
      </c>
    </row>
    <row r="148" spans="1:6" x14ac:dyDescent="0.2">
      <c r="A148" s="1">
        <v>484530016052</v>
      </c>
      <c r="B148">
        <f>VLOOKUP(A148, 'SVI Score (all Texas)'!$A$3:$B$15813, 2,FALSE)</f>
        <v>6.2200123139421998E-2</v>
      </c>
      <c r="C148">
        <f t="shared" si="8"/>
        <v>0.22428789911561156</v>
      </c>
      <c r="D148">
        <f t="shared" si="9"/>
        <v>1.2242878991156116</v>
      </c>
      <c r="E148" t="str">
        <f t="shared" si="10"/>
        <v/>
      </c>
      <c r="F148" t="str">
        <f t="shared" si="11"/>
        <v/>
      </c>
    </row>
    <row r="149" spans="1:6" x14ac:dyDescent="0.2">
      <c r="A149" s="1">
        <v>484530016053</v>
      </c>
      <c r="B149">
        <f>VLOOKUP(A149, 'SVI Score (all Texas)'!$A$3:$B$15813, 2,FALSE)</f>
        <v>5.5035670850593965E-2</v>
      </c>
      <c r="C149">
        <f t="shared" si="8"/>
        <v>0.19667870420069489</v>
      </c>
      <c r="D149">
        <f t="shared" si="9"/>
        <v>1.196678704200695</v>
      </c>
      <c r="E149" t="str">
        <f t="shared" si="10"/>
        <v/>
      </c>
      <c r="F149" t="str">
        <f t="shared" si="11"/>
        <v/>
      </c>
    </row>
    <row r="150" spans="1:6" x14ac:dyDescent="0.2">
      <c r="A150" s="1">
        <v>484530016054</v>
      </c>
      <c r="B150">
        <f>VLOOKUP(A150, 'SVI Score (all Texas)'!$A$3:$B$15813, 2,FALSE)</f>
        <v>5.3170058755196301E-2</v>
      </c>
      <c r="C150">
        <f t="shared" si="8"/>
        <v>0.18948931331623331</v>
      </c>
      <c r="D150">
        <f t="shared" si="9"/>
        <v>1.1894893133162334</v>
      </c>
      <c r="E150" t="str">
        <f t="shared" si="10"/>
        <v/>
      </c>
      <c r="F150" t="str">
        <f t="shared" si="11"/>
        <v/>
      </c>
    </row>
    <row r="151" spans="1:6" x14ac:dyDescent="0.2">
      <c r="A151" s="1">
        <v>484530016061</v>
      </c>
      <c r="B151">
        <f>VLOOKUP(A151, 'SVI Score (all Texas)'!$A$3:$B$15813, 2,FALSE)</f>
        <v>4.264135722006198E-2</v>
      </c>
      <c r="C151">
        <f t="shared" si="8"/>
        <v>0.14891552467675911</v>
      </c>
      <c r="D151">
        <f t="shared" si="9"/>
        <v>1.1489155246767591</v>
      </c>
      <c r="E151" t="str">
        <f t="shared" si="10"/>
        <v/>
      </c>
      <c r="F151" t="str">
        <f t="shared" si="11"/>
        <v/>
      </c>
    </row>
    <row r="152" spans="1:6" x14ac:dyDescent="0.2">
      <c r="A152" s="1">
        <v>484530017051</v>
      </c>
      <c r="B152">
        <f>VLOOKUP(A152, 'SVI Score (all Texas)'!$A$3:$B$15813, 2,FALSE)</f>
        <v>6.229085207965198E-2</v>
      </c>
      <c r="C152">
        <f t="shared" si="8"/>
        <v>0.22463753547220222</v>
      </c>
      <c r="D152">
        <f t="shared" si="9"/>
        <v>1.2246375354722021</v>
      </c>
      <c r="E152" t="str">
        <f t="shared" si="10"/>
        <v/>
      </c>
      <c r="F152" t="str">
        <f t="shared" si="11"/>
        <v/>
      </c>
    </row>
    <row r="153" spans="1:6" x14ac:dyDescent="0.2">
      <c r="A153" s="1">
        <v>484530017052</v>
      </c>
      <c r="B153">
        <f>VLOOKUP(A153, 'SVI Score (all Texas)'!$A$3:$B$15813, 2,FALSE)</f>
        <v>6.7649696681399848E-2</v>
      </c>
      <c r="C153">
        <f t="shared" si="8"/>
        <v>0.24528857468131501</v>
      </c>
      <c r="D153">
        <f t="shared" si="9"/>
        <v>1.2452885746813149</v>
      </c>
      <c r="E153" t="str">
        <f t="shared" si="10"/>
        <v/>
      </c>
      <c r="F153" t="str">
        <f t="shared" si="11"/>
        <v/>
      </c>
    </row>
    <row r="154" spans="1:6" x14ac:dyDescent="0.2">
      <c r="A154" s="1">
        <v>484530017053</v>
      </c>
      <c r="B154">
        <f>VLOOKUP(A154, 'SVI Score (all Texas)'!$A$3:$B$15813, 2,FALSE)</f>
        <v>3.1309109212994506E-2</v>
      </c>
      <c r="C154">
        <f t="shared" si="8"/>
        <v>0.10524516001550149</v>
      </c>
      <c r="D154">
        <f t="shared" si="9"/>
        <v>1.1052451600155015</v>
      </c>
      <c r="E154" t="str">
        <f t="shared" si="10"/>
        <v/>
      </c>
      <c r="F154" t="str">
        <f t="shared" si="11"/>
        <v/>
      </c>
    </row>
    <row r="155" spans="1:6" x14ac:dyDescent="0.2">
      <c r="A155" s="1">
        <v>484530017054</v>
      </c>
      <c r="B155">
        <f>VLOOKUP(A155, 'SVI Score (all Texas)'!$A$3:$B$15813, 2,FALSE)</f>
        <v>9.30266194921954E-2</v>
      </c>
      <c r="C155">
        <f t="shared" si="8"/>
        <v>0.34308201093834673</v>
      </c>
      <c r="D155">
        <f t="shared" si="9"/>
        <v>1.3430820109383468</v>
      </c>
      <c r="E155" t="str">
        <f t="shared" si="10"/>
        <v/>
      </c>
      <c r="F155" t="str">
        <f t="shared" si="11"/>
        <v/>
      </c>
    </row>
    <row r="156" spans="1:6" x14ac:dyDescent="0.2">
      <c r="A156" s="1">
        <v>484530017061</v>
      </c>
      <c r="B156">
        <f>VLOOKUP(A156, 'SVI Score (all Texas)'!$A$3:$B$15813, 2,FALSE)</f>
        <v>9.1659948671874908E-2</v>
      </c>
      <c r="C156">
        <f t="shared" si="8"/>
        <v>0.33781535836790583</v>
      </c>
      <c r="D156">
        <f t="shared" si="9"/>
        <v>1.3378153583679058</v>
      </c>
      <c r="E156" t="str">
        <f t="shared" si="10"/>
        <v/>
      </c>
      <c r="F156" t="str">
        <f t="shared" si="11"/>
        <v/>
      </c>
    </row>
    <row r="157" spans="1:6" x14ac:dyDescent="0.2">
      <c r="A157" s="1">
        <v>484530017062</v>
      </c>
      <c r="B157">
        <f>VLOOKUP(A157, 'SVI Score (all Texas)'!$A$3:$B$15813, 2,FALSE)</f>
        <v>9.392200424055841E-2</v>
      </c>
      <c r="C157">
        <f t="shared" si="8"/>
        <v>0.34653249829520255</v>
      </c>
      <c r="D157">
        <f t="shared" si="9"/>
        <v>1.3465324982952025</v>
      </c>
      <c r="E157" t="str">
        <f t="shared" si="10"/>
        <v/>
      </c>
      <c r="F157" t="str">
        <f t="shared" si="11"/>
        <v/>
      </c>
    </row>
    <row r="158" spans="1:6" x14ac:dyDescent="0.2">
      <c r="A158" s="1">
        <v>484530017063</v>
      </c>
      <c r="B158">
        <f>VLOOKUP(A158, 'SVI Score (all Texas)'!$A$3:$B$15813, 2,FALSE)</f>
        <v>8.5600234198104877E-2</v>
      </c>
      <c r="C158">
        <f t="shared" si="8"/>
        <v>0.31446342143115691</v>
      </c>
      <c r="D158">
        <f t="shared" si="9"/>
        <v>1.314463421431157</v>
      </c>
      <c r="E158" t="str">
        <f t="shared" si="10"/>
        <v/>
      </c>
      <c r="F158" t="str">
        <f t="shared" si="11"/>
        <v/>
      </c>
    </row>
    <row r="159" spans="1:6" x14ac:dyDescent="0.2">
      <c r="A159" s="1">
        <v>484530017071</v>
      </c>
      <c r="B159">
        <f>VLOOKUP(A159, 'SVI Score (all Texas)'!$A$3:$B$15813, 2,FALSE)</f>
        <v>0.13035544535326371</v>
      </c>
      <c r="C159">
        <f t="shared" si="8"/>
        <v>0.48693373715478394</v>
      </c>
      <c r="D159">
        <f t="shared" si="9"/>
        <v>1.4869337371547839</v>
      </c>
      <c r="E159" t="str">
        <f t="shared" si="10"/>
        <v/>
      </c>
      <c r="F159" t="str">
        <f t="shared" si="11"/>
        <v/>
      </c>
    </row>
    <row r="160" spans="1:6" x14ac:dyDescent="0.2">
      <c r="A160" s="1">
        <v>484530017072</v>
      </c>
      <c r="B160">
        <f>VLOOKUP(A160, 'SVI Score (all Texas)'!$A$3:$B$15813, 2,FALSE)</f>
        <v>0.10324575709155165</v>
      </c>
      <c r="C160">
        <f t="shared" si="8"/>
        <v>0.38246285269270408</v>
      </c>
      <c r="D160">
        <f t="shared" si="9"/>
        <v>1.3824628526927041</v>
      </c>
      <c r="E160" t="str">
        <f t="shared" si="10"/>
        <v/>
      </c>
      <c r="F160" t="str">
        <f t="shared" si="11"/>
        <v/>
      </c>
    </row>
    <row r="161" spans="1:6" x14ac:dyDescent="0.2">
      <c r="A161" s="1">
        <v>484530017073</v>
      </c>
      <c r="B161">
        <f>VLOOKUP(A161, 'SVI Score (all Texas)'!$A$3:$B$15813, 2,FALSE)</f>
        <v>0.11800399753738446</v>
      </c>
      <c r="C161">
        <f t="shared" si="8"/>
        <v>0.439335746899228</v>
      </c>
      <c r="D161">
        <f t="shared" si="9"/>
        <v>1.4393357468992281</v>
      </c>
      <c r="E161" t="str">
        <f t="shared" si="10"/>
        <v/>
      </c>
      <c r="F161" t="str">
        <f t="shared" si="11"/>
        <v/>
      </c>
    </row>
    <row r="162" spans="1:6" x14ac:dyDescent="0.2">
      <c r="A162" s="1">
        <v>484530017121</v>
      </c>
      <c r="B162">
        <f>VLOOKUP(A162, 'SVI Score (all Texas)'!$A$3:$B$15813, 2,FALSE)</f>
        <v>0.11973673661055398</v>
      </c>
      <c r="C162">
        <f t="shared" si="8"/>
        <v>0.44601309345402723</v>
      </c>
      <c r="D162">
        <f t="shared" si="9"/>
        <v>1.4460130934540272</v>
      </c>
      <c r="E162" t="str">
        <f t="shared" si="10"/>
        <v/>
      </c>
      <c r="F162" t="str">
        <f t="shared" si="11"/>
        <v/>
      </c>
    </row>
    <row r="163" spans="1:6" x14ac:dyDescent="0.2">
      <c r="A163" s="1">
        <v>484530017122</v>
      </c>
      <c r="B163">
        <f>VLOOKUP(A163, 'SVI Score (all Texas)'!$A$3:$B$15813, 2,FALSE)</f>
        <v>0.18220378530403325</v>
      </c>
      <c r="C163">
        <f t="shared" si="8"/>
        <v>0.68673839297583927</v>
      </c>
      <c r="D163">
        <f t="shared" si="9"/>
        <v>1.6867383929758393</v>
      </c>
      <c r="E163" t="str">
        <f t="shared" si="10"/>
        <v/>
      </c>
      <c r="F163" t="str">
        <f t="shared" si="11"/>
        <v/>
      </c>
    </row>
    <row r="164" spans="1:6" x14ac:dyDescent="0.2">
      <c r="A164" s="1">
        <v>484530017123</v>
      </c>
      <c r="B164">
        <f>VLOOKUP(A164, 'SVI Score (all Texas)'!$A$3:$B$15813, 2,FALSE)</f>
        <v>0.15386613910086666</v>
      </c>
      <c r="C164">
        <f t="shared" si="8"/>
        <v>0.57753540495773392</v>
      </c>
      <c r="D164">
        <f t="shared" si="9"/>
        <v>1.5775354049577339</v>
      </c>
      <c r="E164" t="str">
        <f t="shared" si="10"/>
        <v/>
      </c>
      <c r="F164" t="str">
        <f t="shared" si="11"/>
        <v/>
      </c>
    </row>
    <row r="165" spans="1:6" x14ac:dyDescent="0.2">
      <c r="A165" s="1">
        <v>484530017131</v>
      </c>
      <c r="B165">
        <f>VLOOKUP(A165, 'SVI Score (all Texas)'!$A$3:$B$15813, 2,FALSE)</f>
        <v>0.11582841791619128</v>
      </c>
      <c r="C165">
        <f t="shared" si="8"/>
        <v>0.43095185384042323</v>
      </c>
      <c r="D165">
        <f t="shared" si="9"/>
        <v>1.4309518538404231</v>
      </c>
      <c r="E165" t="str">
        <f t="shared" si="10"/>
        <v/>
      </c>
      <c r="F165" t="str">
        <f t="shared" si="11"/>
        <v/>
      </c>
    </row>
    <row r="166" spans="1:6" x14ac:dyDescent="0.2">
      <c r="A166" s="1">
        <v>484530017132</v>
      </c>
      <c r="B166">
        <f>VLOOKUP(A166, 'SVI Score (all Texas)'!$A$3:$B$15813, 2,FALSE)</f>
        <v>0.15761497556790119</v>
      </c>
      <c r="C166">
        <f t="shared" si="8"/>
        <v>0.59198205803739801</v>
      </c>
      <c r="D166">
        <f t="shared" si="9"/>
        <v>1.591982058037398</v>
      </c>
      <c r="E166" t="str">
        <f t="shared" si="10"/>
        <v/>
      </c>
      <c r="F166" t="str">
        <f t="shared" si="11"/>
        <v/>
      </c>
    </row>
    <row r="167" spans="1:6" x14ac:dyDescent="0.2">
      <c r="A167" s="1">
        <v>484530017133</v>
      </c>
      <c r="B167">
        <f>VLOOKUP(A167, 'SVI Score (all Texas)'!$A$3:$B$15813, 2,FALSE)</f>
        <v>0.130361556671622</v>
      </c>
      <c r="C167">
        <f t="shared" si="8"/>
        <v>0.48695728795433413</v>
      </c>
      <c r="D167">
        <f t="shared" si="9"/>
        <v>1.486957287954334</v>
      </c>
      <c r="E167" t="str">
        <f t="shared" si="10"/>
        <v/>
      </c>
      <c r="F167" t="str">
        <f t="shared" si="11"/>
        <v/>
      </c>
    </row>
    <row r="168" spans="1:6" x14ac:dyDescent="0.2">
      <c r="A168" s="1">
        <v>484530017141</v>
      </c>
      <c r="B168">
        <f>VLOOKUP(A168, 'SVI Score (all Texas)'!$A$3:$B$15813, 2,FALSE)</f>
        <v>0.10109889728604933</v>
      </c>
      <c r="C168">
        <f t="shared" si="8"/>
        <v>0.3741896353642083</v>
      </c>
      <c r="D168">
        <f t="shared" si="9"/>
        <v>1.3741896353642082</v>
      </c>
      <c r="E168" t="str">
        <f t="shared" si="10"/>
        <v/>
      </c>
      <c r="F168" t="str">
        <f t="shared" si="11"/>
        <v/>
      </c>
    </row>
    <row r="169" spans="1:6" x14ac:dyDescent="0.2">
      <c r="A169" s="1">
        <v>484530017142</v>
      </c>
      <c r="B169">
        <f>VLOOKUP(A169, 'SVI Score (all Texas)'!$A$3:$B$15813, 2,FALSE)</f>
        <v>0.10062831680514948</v>
      </c>
      <c r="C169">
        <f t="shared" si="8"/>
        <v>0.3723761892420841</v>
      </c>
      <c r="D169">
        <f t="shared" si="9"/>
        <v>1.372376189242084</v>
      </c>
      <c r="E169" t="str">
        <f t="shared" si="10"/>
        <v/>
      </c>
      <c r="F169" t="str">
        <f t="shared" si="11"/>
        <v/>
      </c>
    </row>
    <row r="170" spans="1:6" x14ac:dyDescent="0.2">
      <c r="A170" s="1">
        <v>484530017143</v>
      </c>
      <c r="B170">
        <f>VLOOKUP(A170, 'SVI Score (all Texas)'!$A$3:$B$15813, 2,FALSE)</f>
        <v>8.2153525844914185E-2</v>
      </c>
      <c r="C170">
        <f t="shared" si="8"/>
        <v>0.30118106028172148</v>
      </c>
      <c r="D170">
        <f t="shared" si="9"/>
        <v>1.3011810602817215</v>
      </c>
      <c r="E170" t="str">
        <f t="shared" si="10"/>
        <v/>
      </c>
      <c r="F170" t="str">
        <f t="shared" si="11"/>
        <v/>
      </c>
    </row>
    <row r="171" spans="1:6" x14ac:dyDescent="0.2">
      <c r="A171" s="1">
        <v>484530017161</v>
      </c>
      <c r="B171">
        <f>VLOOKUP(A171, 'SVI Score (all Texas)'!$A$3:$B$15813, 2,FALSE)</f>
        <v>8.0909349603150549E-2</v>
      </c>
      <c r="C171">
        <f t="shared" si="8"/>
        <v>0.29638645729149349</v>
      </c>
      <c r="D171">
        <f t="shared" si="9"/>
        <v>1.2963864572914936</v>
      </c>
      <c r="E171" t="str">
        <f t="shared" si="10"/>
        <v/>
      </c>
      <c r="F171" t="str">
        <f t="shared" si="11"/>
        <v/>
      </c>
    </row>
    <row r="172" spans="1:6" x14ac:dyDescent="0.2">
      <c r="A172" s="1">
        <v>484530017162</v>
      </c>
      <c r="B172">
        <f>VLOOKUP(A172, 'SVI Score (all Texas)'!$A$3:$B$15813, 2,FALSE)</f>
        <v>7.4832887363499259E-2</v>
      </c>
      <c r="C172">
        <f t="shared" si="8"/>
        <v>0.2729699805526824</v>
      </c>
      <c r="D172">
        <f t="shared" si="9"/>
        <v>1.2729699805526824</v>
      </c>
      <c r="E172" t="str">
        <f t="shared" si="10"/>
        <v/>
      </c>
      <c r="F172" t="str">
        <f t="shared" si="11"/>
        <v/>
      </c>
    </row>
    <row r="173" spans="1:6" x14ac:dyDescent="0.2">
      <c r="A173" s="1">
        <v>484530017181</v>
      </c>
      <c r="B173">
        <f>VLOOKUP(A173, 'SVI Score (all Texas)'!$A$3:$B$15813, 2,FALSE)</f>
        <v>7.9180199620340258E-2</v>
      </c>
      <c r="C173">
        <f t="shared" si="8"/>
        <v>0.28972294178634056</v>
      </c>
      <c r="D173">
        <f t="shared" si="9"/>
        <v>1.2897229417863405</v>
      </c>
      <c r="E173" t="str">
        <f t="shared" si="10"/>
        <v/>
      </c>
      <c r="F173" t="str">
        <f t="shared" si="11"/>
        <v/>
      </c>
    </row>
    <row r="174" spans="1:6" x14ac:dyDescent="0.2">
      <c r="A174" s="1">
        <v>484530017182</v>
      </c>
      <c r="B174">
        <f>VLOOKUP(A174, 'SVI Score (all Texas)'!$A$3:$B$15813, 2,FALSE)</f>
        <v>7.8383776668632485E-2</v>
      </c>
      <c r="C174">
        <f t="shared" si="8"/>
        <v>0.28665381722217792</v>
      </c>
      <c r="D174">
        <f t="shared" si="9"/>
        <v>1.286653817222178</v>
      </c>
      <c r="E174" t="str">
        <f t="shared" si="10"/>
        <v/>
      </c>
      <c r="F174" t="str">
        <f t="shared" si="11"/>
        <v/>
      </c>
    </row>
    <row r="175" spans="1:6" x14ac:dyDescent="0.2">
      <c r="A175" s="1">
        <v>484530017183</v>
      </c>
      <c r="B175">
        <f>VLOOKUP(A175, 'SVI Score (all Texas)'!$A$3:$B$15813, 2,FALSE)</f>
        <v>0.10286651435908774</v>
      </c>
      <c r="C175">
        <f t="shared" si="8"/>
        <v>0.38100138905270065</v>
      </c>
      <c r="D175">
        <f t="shared" si="9"/>
        <v>1.3810013890527006</v>
      </c>
      <c r="E175" t="str">
        <f t="shared" si="10"/>
        <v/>
      </c>
      <c r="F175" t="str">
        <f t="shared" si="11"/>
        <v/>
      </c>
    </row>
    <row r="176" spans="1:6" x14ac:dyDescent="0.2">
      <c r="A176" s="1">
        <v>484530017184</v>
      </c>
      <c r="B176">
        <f>VLOOKUP(A176, 'SVI Score (all Texas)'!$A$3:$B$15813, 2,FALSE)</f>
        <v>8.7756537293986886E-2</v>
      </c>
      <c r="C176">
        <f t="shared" si="8"/>
        <v>0.32277302976823513</v>
      </c>
      <c r="D176">
        <f t="shared" si="9"/>
        <v>1.3227730297682352</v>
      </c>
      <c r="E176" t="str">
        <f t="shared" si="10"/>
        <v/>
      </c>
      <c r="F176" t="str">
        <f t="shared" si="11"/>
        <v/>
      </c>
    </row>
    <row r="177" spans="1:6" x14ac:dyDescent="0.2">
      <c r="A177" s="1">
        <v>484530017191</v>
      </c>
      <c r="B177">
        <f>VLOOKUP(A177, 'SVI Score (all Texas)'!$A$3:$B$15813, 2,FALSE)</f>
        <v>9.0082827201208859E-2</v>
      </c>
      <c r="C177">
        <f t="shared" si="8"/>
        <v>0.33173770548772424</v>
      </c>
      <c r="D177">
        <f t="shared" si="9"/>
        <v>1.3317377054877242</v>
      </c>
      <c r="E177" t="str">
        <f t="shared" si="10"/>
        <v/>
      </c>
      <c r="F177" t="str">
        <f t="shared" si="11"/>
        <v/>
      </c>
    </row>
    <row r="178" spans="1:6" x14ac:dyDescent="0.2">
      <c r="A178" s="1">
        <v>484530017192</v>
      </c>
      <c r="B178">
        <f>VLOOKUP(A178, 'SVI Score (all Texas)'!$A$3:$B$15813, 2,FALSE)</f>
        <v>7.1237335841318916E-2</v>
      </c>
      <c r="C178">
        <f t="shared" si="8"/>
        <v>0.25911403193295318</v>
      </c>
      <c r="D178">
        <f t="shared" si="9"/>
        <v>1.2591140319329532</v>
      </c>
      <c r="E178" t="str">
        <f t="shared" si="10"/>
        <v/>
      </c>
      <c r="F178" t="str">
        <f t="shared" si="11"/>
        <v/>
      </c>
    </row>
    <row r="179" spans="1:6" x14ac:dyDescent="0.2">
      <c r="A179" s="1">
        <v>484530017193</v>
      </c>
      <c r="B179">
        <f>VLOOKUP(A179, 'SVI Score (all Texas)'!$A$3:$B$15813, 2,FALSE)</f>
        <v>6.2345389548816334E-2</v>
      </c>
      <c r="C179">
        <f t="shared" si="8"/>
        <v>0.22484770305454105</v>
      </c>
      <c r="D179">
        <f t="shared" si="9"/>
        <v>1.224847703054541</v>
      </c>
      <c r="E179" t="str">
        <f t="shared" si="10"/>
        <v/>
      </c>
      <c r="F179" t="str">
        <f t="shared" si="11"/>
        <v/>
      </c>
    </row>
    <row r="180" spans="1:6" x14ac:dyDescent="0.2">
      <c r="A180" s="1">
        <v>484530017221</v>
      </c>
      <c r="B180">
        <f>VLOOKUP(A180, 'SVI Score (all Texas)'!$A$3:$B$15813, 2,FALSE)</f>
        <v>9.1965995086187136E-2</v>
      </c>
      <c r="C180">
        <f t="shared" si="8"/>
        <v>0.33899475000387691</v>
      </c>
      <c r="D180">
        <f t="shared" si="9"/>
        <v>1.3389947500038768</v>
      </c>
      <c r="E180" t="str">
        <f t="shared" si="10"/>
        <v/>
      </c>
      <c r="F180" t="str">
        <f t="shared" si="11"/>
        <v/>
      </c>
    </row>
    <row r="181" spans="1:6" x14ac:dyDescent="0.2">
      <c r="A181" s="1">
        <v>484530017222</v>
      </c>
      <c r="B181">
        <f>VLOOKUP(A181, 'SVI Score (all Texas)'!$A$3:$B$15813, 2,FALSE)</f>
        <v>7.8528544310204729E-2</v>
      </c>
      <c r="C181">
        <f t="shared" si="8"/>
        <v>0.28721169909121813</v>
      </c>
      <c r="D181">
        <f t="shared" si="9"/>
        <v>1.2872116990912181</v>
      </c>
      <c r="E181" t="str">
        <f t="shared" si="10"/>
        <v/>
      </c>
      <c r="F181" t="str">
        <f t="shared" si="11"/>
        <v/>
      </c>
    </row>
    <row r="182" spans="1:6" x14ac:dyDescent="0.2">
      <c r="A182" s="1">
        <v>484530017223</v>
      </c>
      <c r="B182">
        <f>VLOOKUP(A182, 'SVI Score (all Texas)'!$A$3:$B$15813, 2,FALSE)</f>
        <v>8.6038062796544121E-2</v>
      </c>
      <c r="C182">
        <f t="shared" si="8"/>
        <v>0.31615065370325729</v>
      </c>
      <c r="D182">
        <f t="shared" si="9"/>
        <v>1.3161506537032572</v>
      </c>
      <c r="E182" t="str">
        <f t="shared" si="10"/>
        <v/>
      </c>
      <c r="F182" t="str">
        <f t="shared" si="11"/>
        <v/>
      </c>
    </row>
    <row r="183" spans="1:6" x14ac:dyDescent="0.2">
      <c r="A183" s="1">
        <v>484530017281</v>
      </c>
      <c r="B183">
        <f>VLOOKUP(A183, 'SVI Score (all Texas)'!$A$3:$B$15813, 2,FALSE)</f>
        <v>0.11655230502812655</v>
      </c>
      <c r="C183">
        <f t="shared" si="8"/>
        <v>0.43374145164414962</v>
      </c>
      <c r="D183">
        <f t="shared" si="9"/>
        <v>1.4337414516441496</v>
      </c>
      <c r="E183" t="str">
        <f t="shared" si="10"/>
        <v/>
      </c>
      <c r="F183" t="str">
        <f t="shared" si="11"/>
        <v/>
      </c>
    </row>
    <row r="184" spans="1:6" x14ac:dyDescent="0.2">
      <c r="A184" s="1">
        <v>484530017282</v>
      </c>
      <c r="B184">
        <f>VLOOKUP(A184, 'SVI Score (all Texas)'!$A$3:$B$15813, 2,FALSE)</f>
        <v>0.15337211890840202</v>
      </c>
      <c r="C184">
        <f t="shared" si="8"/>
        <v>0.57563163070733803</v>
      </c>
      <c r="D184">
        <f t="shared" si="9"/>
        <v>1.5756316307073379</v>
      </c>
      <c r="E184" t="str">
        <f t="shared" si="10"/>
        <v/>
      </c>
      <c r="F184" t="str">
        <f t="shared" si="11"/>
        <v/>
      </c>
    </row>
    <row r="185" spans="1:6" x14ac:dyDescent="0.2">
      <c r="A185" s="1">
        <v>484530017283</v>
      </c>
      <c r="B185">
        <f>VLOOKUP(A185, 'SVI Score (all Texas)'!$A$3:$B$15813, 2,FALSE)</f>
        <v>0.11719329236270198</v>
      </c>
      <c r="C185">
        <f t="shared" si="8"/>
        <v>0.43621158383916503</v>
      </c>
      <c r="D185">
        <f t="shared" si="9"/>
        <v>1.4362115838391651</v>
      </c>
      <c r="E185" t="str">
        <f t="shared" si="10"/>
        <v/>
      </c>
      <c r="F185" t="str">
        <f t="shared" si="11"/>
        <v/>
      </c>
    </row>
    <row r="186" spans="1:6" x14ac:dyDescent="0.2">
      <c r="A186" s="1">
        <v>484530017284</v>
      </c>
      <c r="B186">
        <f>VLOOKUP(A186, 'SVI Score (all Texas)'!$A$3:$B$15813, 2,FALSE)</f>
        <v>0.10560006748888499</v>
      </c>
      <c r="C186">
        <f t="shared" si="8"/>
        <v>0.39153550919591656</v>
      </c>
      <c r="D186">
        <f t="shared" si="9"/>
        <v>1.3915355091959165</v>
      </c>
      <c r="E186" t="str">
        <f t="shared" si="10"/>
        <v/>
      </c>
      <c r="F186" t="str">
        <f t="shared" si="11"/>
        <v/>
      </c>
    </row>
    <row r="187" spans="1:6" x14ac:dyDescent="0.2">
      <c r="A187" s="1">
        <v>484530017285</v>
      </c>
      <c r="B187">
        <f>VLOOKUP(A187, 'SVI Score (all Texas)'!$A$3:$B$15813, 2,FALSE)</f>
        <v>0.11933091188653561</v>
      </c>
      <c r="C187">
        <f t="shared" si="8"/>
        <v>0.44444919248085901</v>
      </c>
      <c r="D187">
        <f t="shared" si="9"/>
        <v>1.4444491924808589</v>
      </c>
      <c r="E187" t="str">
        <f t="shared" si="10"/>
        <v/>
      </c>
      <c r="F187" t="str">
        <f t="shared" si="11"/>
        <v/>
      </c>
    </row>
    <row r="188" spans="1:6" x14ac:dyDescent="0.2">
      <c r="A188" s="1">
        <v>484530017291</v>
      </c>
      <c r="B188">
        <f>VLOOKUP(A188, 'SVI Score (all Texas)'!$A$3:$B$15813, 2,FALSE)</f>
        <v>0.11307185085080317</v>
      </c>
      <c r="C188">
        <f t="shared" si="8"/>
        <v>0.42032904635477386</v>
      </c>
      <c r="D188">
        <f t="shared" si="9"/>
        <v>1.420329046354774</v>
      </c>
      <c r="E188" t="str">
        <f t="shared" si="10"/>
        <v/>
      </c>
      <c r="F188" t="str">
        <f t="shared" si="11"/>
        <v/>
      </c>
    </row>
    <row r="189" spans="1:6" x14ac:dyDescent="0.2">
      <c r="A189" s="1">
        <v>484530017292</v>
      </c>
      <c r="B189">
        <f>VLOOKUP(A189, 'SVI Score (all Texas)'!$A$3:$B$15813, 2,FALSE)</f>
        <v>0.13066633307891998</v>
      </c>
      <c r="C189">
        <f t="shared" si="8"/>
        <v>0.48813178544490704</v>
      </c>
      <c r="D189">
        <f t="shared" si="9"/>
        <v>1.488131785444907</v>
      </c>
      <c r="E189" t="str">
        <f t="shared" si="10"/>
        <v/>
      </c>
      <c r="F189" t="str">
        <f t="shared" si="11"/>
        <v/>
      </c>
    </row>
    <row r="190" spans="1:6" x14ac:dyDescent="0.2">
      <c r="A190" s="1">
        <v>484530017293</v>
      </c>
      <c r="B190">
        <f>VLOOKUP(A190, 'SVI Score (all Texas)'!$A$3:$B$15813, 2,FALSE)</f>
        <v>0.13188297843208358</v>
      </c>
      <c r="C190">
        <f t="shared" si="8"/>
        <v>0.49282029439767117</v>
      </c>
      <c r="D190">
        <f t="shared" si="9"/>
        <v>1.4928202943976712</v>
      </c>
      <c r="E190" t="str">
        <f t="shared" si="10"/>
        <v/>
      </c>
      <c r="F190" t="str">
        <f t="shared" si="11"/>
        <v/>
      </c>
    </row>
    <row r="191" spans="1:6" x14ac:dyDescent="0.2">
      <c r="A191" s="1">
        <v>484530017331</v>
      </c>
      <c r="B191">
        <f>VLOOKUP(A191, 'SVI Score (all Texas)'!$A$3:$B$15813, 2,FALSE)</f>
        <v>9.6635396887047989E-2</v>
      </c>
      <c r="C191">
        <f t="shared" si="8"/>
        <v>0.35698892726388326</v>
      </c>
      <c r="D191">
        <f t="shared" si="9"/>
        <v>1.3569889272638833</v>
      </c>
      <c r="E191" t="str">
        <f t="shared" si="10"/>
        <v/>
      </c>
      <c r="F191" t="str">
        <f t="shared" si="11"/>
        <v/>
      </c>
    </row>
    <row r="192" spans="1:6" x14ac:dyDescent="0.2">
      <c r="A192" s="1">
        <v>484530017332</v>
      </c>
      <c r="B192">
        <f>VLOOKUP(A192, 'SVI Score (all Texas)'!$A$3:$B$15813, 2,FALSE)</f>
        <v>8.841024009152848E-2</v>
      </c>
      <c r="C192">
        <f t="shared" si="8"/>
        <v>0.32529216273557948</v>
      </c>
      <c r="D192">
        <f t="shared" si="9"/>
        <v>1.3252921627355794</v>
      </c>
      <c r="E192" t="str">
        <f t="shared" si="10"/>
        <v/>
      </c>
      <c r="F192" t="str">
        <f t="shared" si="11"/>
        <v/>
      </c>
    </row>
    <row r="193" spans="1:6" x14ac:dyDescent="0.2">
      <c r="A193" s="1">
        <v>484530017371</v>
      </c>
      <c r="B193">
        <f>VLOOKUP(A193, 'SVI Score (all Texas)'!$A$3:$B$15813, 2,FALSE)</f>
        <v>8.9180376668467398E-2</v>
      </c>
      <c r="C193">
        <f t="shared" si="8"/>
        <v>0.32825998916621529</v>
      </c>
      <c r="D193">
        <f t="shared" si="9"/>
        <v>1.3282599891662152</v>
      </c>
      <c r="E193" t="str">
        <f t="shared" si="10"/>
        <v/>
      </c>
      <c r="F193" t="str">
        <f t="shared" si="11"/>
        <v/>
      </c>
    </row>
    <row r="194" spans="1:6" x14ac:dyDescent="0.2">
      <c r="A194" s="1">
        <v>484530017372</v>
      </c>
      <c r="B194">
        <f>VLOOKUP(A194, 'SVI Score (all Texas)'!$A$3:$B$15813, 2,FALSE)</f>
        <v>0.10264400727060832</v>
      </c>
      <c r="C194">
        <f t="shared" si="8"/>
        <v>0.38014392761278593</v>
      </c>
      <c r="D194">
        <f t="shared" si="9"/>
        <v>1.380143927612786</v>
      </c>
      <c r="E194" t="str">
        <f t="shared" si="10"/>
        <v/>
      </c>
      <c r="F194" t="str">
        <f t="shared" si="11"/>
        <v/>
      </c>
    </row>
    <row r="195" spans="1:6" x14ac:dyDescent="0.2">
      <c r="A195" s="1">
        <v>484530017373</v>
      </c>
      <c r="B195">
        <f>VLOOKUP(A195, 'SVI Score (all Texas)'!$A$3:$B$15813, 2,FALSE)</f>
        <v>9.902389416010951E-2</v>
      </c>
      <c r="C195">
        <f t="shared" ref="C195:C258" si="12">IF(ISNUMBER(B195), (B195-B$643)/(B$644-B$643), "")</f>
        <v>0.36619332755956724</v>
      </c>
      <c r="D195">
        <f t="shared" ref="D195:D258" si="13">IF(ISNUMBER(C195), C195+1, "")</f>
        <v>1.3661933275595672</v>
      </c>
      <c r="E195" t="str">
        <f t="shared" ref="E195:E258" si="14">IF(ISNUMBER(D195),"","Austin-Bergstrom International Airport")</f>
        <v/>
      </c>
      <c r="F195" t="str">
        <f t="shared" ref="F195:F258" si="15">IF(ISNUMBER(C195),"","N/A")</f>
        <v/>
      </c>
    </row>
    <row r="196" spans="1:6" x14ac:dyDescent="0.2">
      <c r="A196" s="1">
        <v>484530017381</v>
      </c>
      <c r="B196">
        <f>VLOOKUP(A196, 'SVI Score (all Texas)'!$A$3:$B$15813, 2,FALSE)</f>
        <v>0.13502898988297021</v>
      </c>
      <c r="C196">
        <f t="shared" si="12"/>
        <v>0.5049438789859213</v>
      </c>
      <c r="D196">
        <f t="shared" si="13"/>
        <v>1.5049438789859213</v>
      </c>
      <c r="E196" t="str">
        <f t="shared" si="14"/>
        <v/>
      </c>
      <c r="F196" t="str">
        <f t="shared" si="15"/>
        <v/>
      </c>
    </row>
    <row r="197" spans="1:6" x14ac:dyDescent="0.2">
      <c r="A197" s="1">
        <v>484530017382</v>
      </c>
      <c r="B197">
        <f>VLOOKUP(A197, 'SVI Score (all Texas)'!$A$3:$B$15813, 2,FALSE)</f>
        <v>0.13016279715377113</v>
      </c>
      <c r="C197">
        <f t="shared" si="12"/>
        <v>0.48619134101961919</v>
      </c>
      <c r="D197">
        <f t="shared" si="13"/>
        <v>1.4861913410196192</v>
      </c>
      <c r="E197" t="str">
        <f t="shared" si="14"/>
        <v/>
      </c>
      <c r="F197" t="str">
        <f t="shared" si="15"/>
        <v/>
      </c>
    </row>
    <row r="198" spans="1:6" x14ac:dyDescent="0.2">
      <c r="A198" s="1">
        <v>484530017383</v>
      </c>
      <c r="B198">
        <f>VLOOKUP(A198, 'SVI Score (all Texas)'!$A$3:$B$15813, 2,FALSE)</f>
        <v>8.1509402038965326E-2</v>
      </c>
      <c r="C198">
        <f t="shared" si="12"/>
        <v>0.29869884126610863</v>
      </c>
      <c r="D198">
        <f t="shared" si="13"/>
        <v>1.2986988412661087</v>
      </c>
      <c r="E198" t="str">
        <f t="shared" si="14"/>
        <v/>
      </c>
      <c r="F198" t="str">
        <f t="shared" si="15"/>
        <v/>
      </c>
    </row>
    <row r="199" spans="1:6" x14ac:dyDescent="0.2">
      <c r="A199" s="1">
        <v>484530017384</v>
      </c>
      <c r="B199">
        <f>VLOOKUP(A199, 'SVI Score (all Texas)'!$A$3:$B$15813, 2,FALSE)</f>
        <v>9.2475157692467433E-2</v>
      </c>
      <c r="C199">
        <f t="shared" si="12"/>
        <v>0.34095687761300347</v>
      </c>
      <c r="D199">
        <f t="shared" si="13"/>
        <v>1.3409568776130034</v>
      </c>
      <c r="E199" t="str">
        <f t="shared" si="14"/>
        <v/>
      </c>
      <c r="F199" t="str">
        <f t="shared" si="15"/>
        <v/>
      </c>
    </row>
    <row r="200" spans="1:6" x14ac:dyDescent="0.2">
      <c r="A200" s="1">
        <v>484530017385</v>
      </c>
      <c r="B200">
        <f>VLOOKUP(A200, 'SVI Score (all Texas)'!$A$3:$B$15813, 2,FALSE)</f>
        <v>0.12231132307604001</v>
      </c>
      <c r="C200">
        <f t="shared" si="12"/>
        <v>0.45593461385576861</v>
      </c>
      <c r="D200">
        <f t="shared" si="13"/>
        <v>1.4559346138557685</v>
      </c>
      <c r="E200" t="str">
        <f t="shared" si="14"/>
        <v/>
      </c>
      <c r="F200" t="str">
        <f t="shared" si="15"/>
        <v/>
      </c>
    </row>
    <row r="201" spans="1:6" x14ac:dyDescent="0.2">
      <c r="A201" s="1">
        <v>484530017401</v>
      </c>
      <c r="B201">
        <f>VLOOKUP(A201, 'SVI Score (all Texas)'!$A$3:$B$15813, 2,FALSE)</f>
        <v>8.8777003063802665E-2</v>
      </c>
      <c r="C201">
        <f t="shared" si="12"/>
        <v>0.32670553391607882</v>
      </c>
      <c r="D201">
        <f t="shared" si="13"/>
        <v>1.3267055339160789</v>
      </c>
      <c r="E201" t="str">
        <f t="shared" si="14"/>
        <v/>
      </c>
      <c r="F201" t="str">
        <f t="shared" si="15"/>
        <v/>
      </c>
    </row>
    <row r="202" spans="1:6" x14ac:dyDescent="0.2">
      <c r="A202" s="1">
        <v>484530017402</v>
      </c>
      <c r="B202">
        <f>VLOOKUP(A202, 'SVI Score (all Texas)'!$A$3:$B$15813, 2,FALSE)</f>
        <v>0.10265804742755151</v>
      </c>
      <c r="C202">
        <f t="shared" si="12"/>
        <v>0.38019803327418938</v>
      </c>
      <c r="D202">
        <f t="shared" si="13"/>
        <v>1.3801980332741894</v>
      </c>
      <c r="E202" t="str">
        <f t="shared" si="14"/>
        <v/>
      </c>
      <c r="F202" t="str">
        <f t="shared" si="15"/>
        <v/>
      </c>
    </row>
    <row r="203" spans="1:6" x14ac:dyDescent="0.2">
      <c r="A203" s="1">
        <v>484530017411</v>
      </c>
      <c r="B203">
        <f>VLOOKUP(A203, 'SVI Score (all Texas)'!$A$3:$B$15813, 2,FALSE)</f>
        <v>6.5202015335324937E-2</v>
      </c>
      <c r="C203">
        <f t="shared" si="12"/>
        <v>0.23585610048105174</v>
      </c>
      <c r="D203">
        <f t="shared" si="13"/>
        <v>1.2358561004810518</v>
      </c>
      <c r="E203" t="str">
        <f t="shared" si="14"/>
        <v/>
      </c>
      <c r="F203" t="str">
        <f t="shared" si="15"/>
        <v/>
      </c>
    </row>
    <row r="204" spans="1:6" x14ac:dyDescent="0.2">
      <c r="A204" s="1">
        <v>484530017412</v>
      </c>
      <c r="B204">
        <f>VLOOKUP(A204, 'SVI Score (all Texas)'!$A$3:$B$15813, 2,FALSE)</f>
        <v>0.10212593148066001</v>
      </c>
      <c r="C204">
        <f t="shared" si="12"/>
        <v>0.37814745183365528</v>
      </c>
      <c r="D204">
        <f t="shared" si="13"/>
        <v>1.3781474518336552</v>
      </c>
      <c r="E204" t="str">
        <f t="shared" si="14"/>
        <v/>
      </c>
      <c r="F204" t="str">
        <f t="shared" si="15"/>
        <v/>
      </c>
    </row>
    <row r="205" spans="1:6" x14ac:dyDescent="0.2">
      <c r="A205" s="1">
        <v>484530017421</v>
      </c>
      <c r="B205">
        <f>VLOOKUP(A205, 'SVI Score (all Texas)'!$A$3:$B$15813, 2,FALSE)</f>
        <v>0.13031824729297498</v>
      </c>
      <c r="C205">
        <f t="shared" si="12"/>
        <v>0.48679038935155133</v>
      </c>
      <c r="D205">
        <f t="shared" si="13"/>
        <v>1.4867903893515513</v>
      </c>
      <c r="E205" t="str">
        <f t="shared" si="14"/>
        <v/>
      </c>
      <c r="F205" t="str">
        <f t="shared" si="15"/>
        <v/>
      </c>
    </row>
    <row r="206" spans="1:6" x14ac:dyDescent="0.2">
      <c r="A206" s="1">
        <v>484530017422</v>
      </c>
      <c r="B206">
        <f>VLOOKUP(A206, 'SVI Score (all Texas)'!$A$3:$B$15813, 2,FALSE)</f>
        <v>9.8808844940338425E-2</v>
      </c>
      <c r="C206">
        <f t="shared" si="12"/>
        <v>0.36536460603479431</v>
      </c>
      <c r="D206">
        <f t="shared" si="13"/>
        <v>1.3653646060347944</v>
      </c>
      <c r="E206" t="str">
        <f t="shared" si="14"/>
        <v/>
      </c>
      <c r="F206" t="str">
        <f t="shared" si="15"/>
        <v/>
      </c>
    </row>
    <row r="207" spans="1:6" x14ac:dyDescent="0.2">
      <c r="A207" s="1">
        <v>484530017451</v>
      </c>
      <c r="B207">
        <f>VLOOKUP(A207, 'SVI Score (all Texas)'!$A$3:$B$15813, 2,FALSE)</f>
        <v>8.9944035460183897E-2</v>
      </c>
      <c r="C207">
        <f t="shared" si="12"/>
        <v>0.3312028525672136</v>
      </c>
      <c r="D207">
        <f t="shared" si="13"/>
        <v>1.3312028525672135</v>
      </c>
      <c r="E207" t="str">
        <f t="shared" si="14"/>
        <v/>
      </c>
      <c r="F207" t="str">
        <f t="shared" si="15"/>
        <v/>
      </c>
    </row>
    <row r="208" spans="1:6" x14ac:dyDescent="0.2">
      <c r="A208" s="1">
        <v>484530017452</v>
      </c>
      <c r="B208">
        <f>VLOOKUP(A208, 'SVI Score (all Texas)'!$A$3:$B$15813, 2,FALSE)</f>
        <v>0.11995960392613386</v>
      </c>
      <c r="C208">
        <f t="shared" si="12"/>
        <v>0.44687194307824823</v>
      </c>
      <c r="D208">
        <f t="shared" si="13"/>
        <v>1.4468719430782482</v>
      </c>
      <c r="E208" t="str">
        <f t="shared" si="14"/>
        <v/>
      </c>
      <c r="F208" t="str">
        <f t="shared" si="15"/>
        <v/>
      </c>
    </row>
    <row r="209" spans="1:6" x14ac:dyDescent="0.2">
      <c r="A209" s="1">
        <v>484530017461</v>
      </c>
      <c r="B209">
        <f>VLOOKUP(A209, 'SVI Score (all Texas)'!$A$3:$B$15813, 2,FALSE)</f>
        <v>0.11770884047173963</v>
      </c>
      <c r="C209">
        <f t="shared" si="12"/>
        <v>0.4381983188548525</v>
      </c>
      <c r="D209">
        <f t="shared" si="13"/>
        <v>1.4381983188548526</v>
      </c>
      <c r="E209" t="str">
        <f t="shared" si="14"/>
        <v/>
      </c>
      <c r="F209" t="str">
        <f t="shared" si="15"/>
        <v/>
      </c>
    </row>
    <row r="210" spans="1:6" x14ac:dyDescent="0.2">
      <c r="A210" s="1">
        <v>484530017462</v>
      </c>
      <c r="B210">
        <f>VLOOKUP(A210, 'SVI Score (all Texas)'!$A$3:$B$15813, 2,FALSE)</f>
        <v>0.12172890320546229</v>
      </c>
      <c r="C210">
        <f t="shared" si="12"/>
        <v>0.45369017937831724</v>
      </c>
      <c r="D210">
        <f t="shared" si="13"/>
        <v>1.4536901793783172</v>
      </c>
      <c r="E210" t="str">
        <f t="shared" si="14"/>
        <v/>
      </c>
      <c r="F210" t="str">
        <f t="shared" si="15"/>
        <v/>
      </c>
    </row>
    <row r="211" spans="1:6" x14ac:dyDescent="0.2">
      <c r="A211" s="1">
        <v>484530017471</v>
      </c>
      <c r="B211">
        <f>VLOOKUP(A211, 'SVI Score (all Texas)'!$A$3:$B$15813, 2,FALSE)</f>
        <v>0.13239141840960478</v>
      </c>
      <c r="C211">
        <f t="shared" si="12"/>
        <v>0.49477963725822849</v>
      </c>
      <c r="D211">
        <f t="shared" si="13"/>
        <v>1.4947796372582285</v>
      </c>
      <c r="E211" t="str">
        <f t="shared" si="14"/>
        <v/>
      </c>
      <c r="F211" t="str">
        <f t="shared" si="15"/>
        <v/>
      </c>
    </row>
    <row r="212" spans="1:6" x14ac:dyDescent="0.2">
      <c r="A212" s="1">
        <v>484530017472</v>
      </c>
      <c r="B212">
        <f>VLOOKUP(A212, 'SVI Score (all Texas)'!$A$3:$B$15813, 2,FALSE)</f>
        <v>0.14261656421984301</v>
      </c>
      <c r="C212">
        <f t="shared" si="12"/>
        <v>0.53418363247340084</v>
      </c>
      <c r="D212">
        <f t="shared" si="13"/>
        <v>1.5341836324734008</v>
      </c>
      <c r="E212" t="str">
        <f t="shared" si="14"/>
        <v/>
      </c>
      <c r="F212" t="str">
        <f t="shared" si="15"/>
        <v/>
      </c>
    </row>
    <row r="213" spans="1:6" x14ac:dyDescent="0.2">
      <c r="A213" s="1">
        <v>484530017473</v>
      </c>
      <c r="B213">
        <f>VLOOKUP(A213, 'SVI Score (all Texas)'!$A$3:$B$15813, 2,FALSE)</f>
        <v>0.13854652162939585</v>
      </c>
      <c r="C213">
        <f t="shared" si="12"/>
        <v>0.51849916774929428</v>
      </c>
      <c r="D213">
        <f t="shared" si="13"/>
        <v>1.5184991677492943</v>
      </c>
      <c r="E213" t="str">
        <f t="shared" si="14"/>
        <v/>
      </c>
      <c r="F213" t="str">
        <f t="shared" si="15"/>
        <v/>
      </c>
    </row>
    <row r="214" spans="1:6" x14ac:dyDescent="0.2">
      <c r="A214" s="1">
        <v>484530017481</v>
      </c>
      <c r="B214">
        <f>VLOOKUP(A214, 'SVI Score (all Texas)'!$A$3:$B$15813, 2,FALSE)</f>
        <v>0.11742370950337386</v>
      </c>
      <c r="C214">
        <f t="shared" si="12"/>
        <v>0.43709952774500521</v>
      </c>
      <c r="D214">
        <f t="shared" si="13"/>
        <v>1.4370995277450052</v>
      </c>
      <c r="E214" t="str">
        <f t="shared" si="14"/>
        <v/>
      </c>
      <c r="F214" t="str">
        <f t="shared" si="15"/>
        <v/>
      </c>
    </row>
    <row r="215" spans="1:6" x14ac:dyDescent="0.2">
      <c r="A215" s="1">
        <v>484530017482</v>
      </c>
      <c r="B215">
        <f>VLOOKUP(A215, 'SVI Score (all Texas)'!$A$3:$B$15813, 2,FALSE)</f>
        <v>0.11855912092196891</v>
      </c>
      <c r="C215">
        <f t="shared" si="12"/>
        <v>0.4414749906416589</v>
      </c>
      <c r="D215">
        <f t="shared" si="13"/>
        <v>1.4414749906416588</v>
      </c>
      <c r="E215" t="str">
        <f t="shared" si="14"/>
        <v/>
      </c>
      <c r="F215" t="str">
        <f t="shared" si="15"/>
        <v/>
      </c>
    </row>
    <row r="216" spans="1:6" x14ac:dyDescent="0.2">
      <c r="A216" s="1">
        <v>484530017491</v>
      </c>
      <c r="B216">
        <f>VLOOKUP(A216, 'SVI Score (all Texas)'!$A$3:$B$15813, 2,FALSE)</f>
        <v>0.13612040692312699</v>
      </c>
      <c r="C216">
        <f t="shared" si="12"/>
        <v>0.50914980353958716</v>
      </c>
      <c r="D216">
        <f t="shared" si="13"/>
        <v>1.5091498035395872</v>
      </c>
      <c r="E216" t="str">
        <f t="shared" si="14"/>
        <v/>
      </c>
      <c r="F216" t="str">
        <f t="shared" si="15"/>
        <v/>
      </c>
    </row>
    <row r="217" spans="1:6" x14ac:dyDescent="0.2">
      <c r="A217" s="1">
        <v>484530017492</v>
      </c>
      <c r="B217">
        <f>VLOOKUP(A217, 'SVI Score (all Texas)'!$A$3:$B$15813, 2,FALSE)</f>
        <v>0.13584000549778322</v>
      </c>
      <c r="C217">
        <f t="shared" si="12"/>
        <v>0.50806923836940543</v>
      </c>
      <c r="D217">
        <f t="shared" si="13"/>
        <v>1.5080692383694054</v>
      </c>
      <c r="E217" t="str">
        <f t="shared" si="14"/>
        <v/>
      </c>
      <c r="F217" t="str">
        <f t="shared" si="15"/>
        <v/>
      </c>
    </row>
    <row r="218" spans="1:6" x14ac:dyDescent="0.2">
      <c r="A218" s="1">
        <v>484530017493</v>
      </c>
      <c r="B218">
        <f>VLOOKUP(A218, 'SVI Score (all Texas)'!$A$3:$B$15813, 2,FALSE)</f>
        <v>8.0039074874547492E-2</v>
      </c>
      <c r="C218">
        <f t="shared" si="12"/>
        <v>0.2930327348235533</v>
      </c>
      <c r="D218">
        <f t="shared" si="13"/>
        <v>1.2930327348235533</v>
      </c>
      <c r="E218" t="str">
        <f t="shared" si="14"/>
        <v/>
      </c>
      <c r="F218" t="str">
        <f t="shared" si="15"/>
        <v/>
      </c>
    </row>
    <row r="219" spans="1:6" x14ac:dyDescent="0.2">
      <c r="A219" s="1">
        <v>484530017494</v>
      </c>
      <c r="B219">
        <f>VLOOKUP(A219, 'SVI Score (all Texas)'!$A$3:$B$15813, 2,FALSE)</f>
        <v>7.9008113766341495E-2</v>
      </c>
      <c r="C219">
        <f t="shared" si="12"/>
        <v>0.28905978545650352</v>
      </c>
      <c r="D219">
        <f t="shared" si="13"/>
        <v>1.2890597854565036</v>
      </c>
      <c r="E219" t="str">
        <f t="shared" si="14"/>
        <v/>
      </c>
      <c r="F219" t="str">
        <f t="shared" si="15"/>
        <v/>
      </c>
    </row>
    <row r="220" spans="1:6" x14ac:dyDescent="0.2">
      <c r="A220" s="1">
        <v>484530017501</v>
      </c>
      <c r="B220">
        <f>VLOOKUP(A220, 'SVI Score (all Texas)'!$A$3:$B$15813, 2,FALSE)</f>
        <v>6.1262980328700117E-2</v>
      </c>
      <c r="C220">
        <f t="shared" si="12"/>
        <v>0.2206764913650596</v>
      </c>
      <c r="D220">
        <f t="shared" si="13"/>
        <v>1.2206764913650596</v>
      </c>
      <c r="E220" t="str">
        <f t="shared" si="14"/>
        <v/>
      </c>
      <c r="F220" t="str">
        <f t="shared" si="15"/>
        <v/>
      </c>
    </row>
    <row r="221" spans="1:6" x14ac:dyDescent="0.2">
      <c r="A221" s="1">
        <v>484530017502</v>
      </c>
      <c r="B221">
        <f>VLOOKUP(A221, 'SVI Score (all Texas)'!$A$3:$B$15813, 2,FALSE)</f>
        <v>0.11669054391348735</v>
      </c>
      <c r="C221">
        <f t="shared" si="12"/>
        <v>0.43427417405988805</v>
      </c>
      <c r="D221">
        <f t="shared" si="13"/>
        <v>1.4342741740598881</v>
      </c>
      <c r="E221" t="str">
        <f t="shared" si="14"/>
        <v/>
      </c>
      <c r="F221" t="str">
        <f t="shared" si="15"/>
        <v/>
      </c>
    </row>
    <row r="222" spans="1:6" x14ac:dyDescent="0.2">
      <c r="A222" s="1">
        <v>484530017503</v>
      </c>
      <c r="B222">
        <f>VLOOKUP(A222, 'SVI Score (all Texas)'!$A$3:$B$15813, 2,FALSE)</f>
        <v>0.11745267665950854</v>
      </c>
      <c r="C222">
        <f t="shared" si="12"/>
        <v>0.43721115663547883</v>
      </c>
      <c r="D222">
        <f t="shared" si="13"/>
        <v>1.4372111566354788</v>
      </c>
      <c r="E222" t="str">
        <f t="shared" si="14"/>
        <v/>
      </c>
      <c r="F222" t="str">
        <f t="shared" si="15"/>
        <v/>
      </c>
    </row>
    <row r="223" spans="1:6" x14ac:dyDescent="0.2">
      <c r="A223" s="1">
        <v>484530017511</v>
      </c>
      <c r="B223">
        <f>VLOOKUP(A223, 'SVI Score (all Texas)'!$A$3:$B$15813, 2,FALSE)</f>
        <v>0.10277133930066534</v>
      </c>
      <c r="C223">
        <f t="shared" si="12"/>
        <v>0.38063461897271561</v>
      </c>
      <c r="D223">
        <f t="shared" si="13"/>
        <v>1.3806346189727157</v>
      </c>
      <c r="E223" t="str">
        <f t="shared" si="14"/>
        <v/>
      </c>
      <c r="F223" t="str">
        <f t="shared" si="15"/>
        <v/>
      </c>
    </row>
    <row r="224" spans="1:6" x14ac:dyDescent="0.2">
      <c r="A224" s="1">
        <v>484530017512</v>
      </c>
      <c r="B224">
        <f>VLOOKUP(A224, 'SVI Score (all Texas)'!$A$3:$B$15813, 2,FALSE)</f>
        <v>0.10378078172932799</v>
      </c>
      <c r="C224">
        <f t="shared" si="12"/>
        <v>0.38452464317062857</v>
      </c>
      <c r="D224">
        <f t="shared" si="13"/>
        <v>1.3845246431706286</v>
      </c>
      <c r="E224" t="str">
        <f t="shared" si="14"/>
        <v/>
      </c>
      <c r="F224" t="str">
        <f t="shared" si="15"/>
        <v/>
      </c>
    </row>
    <row r="225" spans="1:6" x14ac:dyDescent="0.2">
      <c r="A225" s="1">
        <v>484530017521</v>
      </c>
      <c r="B225">
        <f>VLOOKUP(A225, 'SVI Score (all Texas)'!$A$3:$B$15813, 2,FALSE)</f>
        <v>0.13285648786049775</v>
      </c>
      <c r="C225">
        <f t="shared" si="12"/>
        <v>0.49657184587391007</v>
      </c>
      <c r="D225">
        <f t="shared" si="13"/>
        <v>1.4965718458739101</v>
      </c>
      <c r="E225" t="str">
        <f t="shared" si="14"/>
        <v/>
      </c>
      <c r="F225" t="str">
        <f t="shared" si="15"/>
        <v/>
      </c>
    </row>
    <row r="226" spans="1:6" x14ac:dyDescent="0.2">
      <c r="A226" s="1">
        <v>484530017522</v>
      </c>
      <c r="B226">
        <f>VLOOKUP(A226, 'SVI Score (all Texas)'!$A$3:$B$15813, 2,FALSE)</f>
        <v>0.11085853892664588</v>
      </c>
      <c r="C226">
        <f t="shared" si="12"/>
        <v>0.41179974671565744</v>
      </c>
      <c r="D226">
        <f t="shared" si="13"/>
        <v>1.4117997467156576</v>
      </c>
      <c r="E226" t="str">
        <f t="shared" si="14"/>
        <v/>
      </c>
      <c r="F226" t="str">
        <f t="shared" si="15"/>
        <v/>
      </c>
    </row>
    <row r="227" spans="1:6" x14ac:dyDescent="0.2">
      <c r="A227" s="1">
        <v>484530017523</v>
      </c>
      <c r="B227">
        <f>VLOOKUP(A227, 'SVI Score (all Texas)'!$A$3:$B$15813, 2,FALSE)</f>
        <v>0.10181025859255567</v>
      </c>
      <c r="C227">
        <f t="shared" si="12"/>
        <v>0.37693096326681563</v>
      </c>
      <c r="D227">
        <f t="shared" si="13"/>
        <v>1.3769309632668156</v>
      </c>
      <c r="E227" t="str">
        <f t="shared" si="14"/>
        <v/>
      </c>
      <c r="F227" t="str">
        <f t="shared" si="15"/>
        <v/>
      </c>
    </row>
    <row r="228" spans="1:6" x14ac:dyDescent="0.2">
      <c r="A228" s="1">
        <v>484530017531</v>
      </c>
      <c r="B228">
        <f>VLOOKUP(A228, 'SVI Score (all Texas)'!$A$3:$B$15813, 2,FALSE)</f>
        <v>7.780246446624231E-2</v>
      </c>
      <c r="C228">
        <f t="shared" si="12"/>
        <v>0.28441365129529517</v>
      </c>
      <c r="D228">
        <f t="shared" si="13"/>
        <v>1.2844136512952953</v>
      </c>
      <c r="E228" t="str">
        <f t="shared" si="14"/>
        <v/>
      </c>
      <c r="F228" t="str">
        <f t="shared" si="15"/>
        <v/>
      </c>
    </row>
    <row r="229" spans="1:6" x14ac:dyDescent="0.2">
      <c r="A229" s="1">
        <v>484530017541</v>
      </c>
      <c r="B229">
        <f>VLOOKUP(A229, 'SVI Score (all Texas)'!$A$3:$B$15813, 2,FALSE)</f>
        <v>0.11477691418604932</v>
      </c>
      <c r="C229">
        <f t="shared" si="12"/>
        <v>0.42689974067546838</v>
      </c>
      <c r="D229">
        <f t="shared" si="13"/>
        <v>1.4268997406754684</v>
      </c>
      <c r="E229" t="str">
        <f t="shared" si="14"/>
        <v/>
      </c>
      <c r="F229" t="str">
        <f t="shared" si="15"/>
        <v/>
      </c>
    </row>
    <row r="230" spans="1:6" x14ac:dyDescent="0.2">
      <c r="A230" s="1">
        <v>484530017542</v>
      </c>
      <c r="B230">
        <f>VLOOKUP(A230, 'SVI Score (all Texas)'!$A$3:$B$15813, 2,FALSE)</f>
        <v>0.10118271484021153</v>
      </c>
      <c r="C230">
        <f t="shared" si="12"/>
        <v>0.37451263775111293</v>
      </c>
      <c r="D230">
        <f t="shared" si="13"/>
        <v>1.374512637751113</v>
      </c>
      <c r="E230" t="str">
        <f t="shared" si="14"/>
        <v/>
      </c>
      <c r="F230" t="str">
        <f t="shared" si="15"/>
        <v/>
      </c>
    </row>
    <row r="231" spans="1:6" x14ac:dyDescent="0.2">
      <c r="A231" s="1">
        <v>484530017543</v>
      </c>
      <c r="B231">
        <f>VLOOKUP(A231, 'SVI Score (all Texas)'!$A$3:$B$15813, 2,FALSE)</f>
        <v>8.4759038470839265E-2</v>
      </c>
      <c r="C231">
        <f t="shared" si="12"/>
        <v>0.31122175886444725</v>
      </c>
      <c r="D231">
        <f t="shared" si="13"/>
        <v>1.3112217588644473</v>
      </c>
      <c r="E231" t="str">
        <f t="shared" si="14"/>
        <v/>
      </c>
      <c r="F231" t="str">
        <f t="shared" si="15"/>
        <v/>
      </c>
    </row>
    <row r="232" spans="1:6" x14ac:dyDescent="0.2">
      <c r="A232" s="1">
        <v>484530017551</v>
      </c>
      <c r="B232">
        <f>VLOOKUP(A232, 'SVI Score (all Texas)'!$A$3:$B$15813, 2,FALSE)</f>
        <v>6.4122764568123644E-2</v>
      </c>
      <c r="C232">
        <f t="shared" si="12"/>
        <v>0.23169706032103859</v>
      </c>
      <c r="D232">
        <f t="shared" si="13"/>
        <v>1.2316970603210387</v>
      </c>
      <c r="E232" t="str">
        <f t="shared" si="14"/>
        <v/>
      </c>
      <c r="F232" t="str">
        <f t="shared" si="15"/>
        <v/>
      </c>
    </row>
    <row r="233" spans="1:6" x14ac:dyDescent="0.2">
      <c r="A233" s="1">
        <v>484530017552</v>
      </c>
      <c r="B233">
        <f>VLOOKUP(A233, 'SVI Score (all Texas)'!$A$3:$B$15813, 2,FALSE)</f>
        <v>6.6923279194534058E-2</v>
      </c>
      <c r="C233">
        <f t="shared" si="12"/>
        <v>0.24248922573237222</v>
      </c>
      <c r="D233">
        <f t="shared" si="13"/>
        <v>1.2424892257323723</v>
      </c>
      <c r="E233" t="str">
        <f t="shared" si="14"/>
        <v/>
      </c>
      <c r="F233" t="str">
        <f t="shared" si="15"/>
        <v/>
      </c>
    </row>
    <row r="234" spans="1:6" x14ac:dyDescent="0.2">
      <c r="A234" s="1">
        <v>484530017561</v>
      </c>
      <c r="B234">
        <f>VLOOKUP(A234, 'SVI Score (all Texas)'!$A$3:$B$15813, 2,FALSE)</f>
        <v>8.4884657795223806E-2</v>
      </c>
      <c r="C234">
        <f t="shared" si="12"/>
        <v>0.31170585007926643</v>
      </c>
      <c r="D234">
        <f t="shared" si="13"/>
        <v>1.3117058500792664</v>
      </c>
      <c r="E234" t="str">
        <f t="shared" si="14"/>
        <v/>
      </c>
      <c r="F234" t="str">
        <f t="shared" si="15"/>
        <v/>
      </c>
    </row>
    <row r="235" spans="1:6" x14ac:dyDescent="0.2">
      <c r="A235" s="1">
        <v>484530017562</v>
      </c>
      <c r="B235">
        <f>VLOOKUP(A235, 'SVI Score (all Texas)'!$A$3:$B$15813, 2,FALSE)</f>
        <v>0.10957451191421751</v>
      </c>
      <c r="C235">
        <f t="shared" si="12"/>
        <v>0.4068515733406412</v>
      </c>
      <c r="D235">
        <f t="shared" si="13"/>
        <v>1.4068515733406413</v>
      </c>
      <c r="E235" t="str">
        <f t="shared" si="14"/>
        <v/>
      </c>
      <c r="F235" t="str">
        <f t="shared" si="15"/>
        <v/>
      </c>
    </row>
    <row r="236" spans="1:6" x14ac:dyDescent="0.2">
      <c r="A236" s="1">
        <v>484530017571</v>
      </c>
      <c r="B236">
        <f>VLOOKUP(A236, 'SVI Score (all Texas)'!$A$3:$B$15813, 2,FALSE)</f>
        <v>7.4618909805105077E-2</v>
      </c>
      <c r="C236">
        <f t="shared" si="12"/>
        <v>0.27214538882131789</v>
      </c>
      <c r="D236">
        <f t="shared" si="13"/>
        <v>1.2721453888213179</v>
      </c>
      <c r="E236" t="str">
        <f t="shared" si="14"/>
        <v/>
      </c>
      <c r="F236" t="str">
        <f t="shared" si="15"/>
        <v/>
      </c>
    </row>
    <row r="237" spans="1:6" x14ac:dyDescent="0.2">
      <c r="A237" s="1">
        <v>484530017572</v>
      </c>
      <c r="B237">
        <f>VLOOKUP(A237, 'SVI Score (all Texas)'!$A$3:$B$15813, 2,FALSE)</f>
        <v>0.11992665842821085</v>
      </c>
      <c r="C237">
        <f t="shared" si="12"/>
        <v>0.44674498310460947</v>
      </c>
      <c r="D237">
        <f t="shared" si="13"/>
        <v>1.4467449831046095</v>
      </c>
      <c r="E237" t="str">
        <f t="shared" si="14"/>
        <v/>
      </c>
      <c r="F237" t="str">
        <f t="shared" si="15"/>
        <v/>
      </c>
    </row>
    <row r="238" spans="1:6" x14ac:dyDescent="0.2">
      <c r="A238" s="1">
        <v>484530017601</v>
      </c>
      <c r="B238">
        <f>VLOOKUP(A238, 'SVI Score (all Texas)'!$A$3:$B$15813, 2,FALSE)</f>
        <v>9.0666581224852855E-2</v>
      </c>
      <c r="C238">
        <f t="shared" si="12"/>
        <v>0.3339872813061418</v>
      </c>
      <c r="D238">
        <f t="shared" si="13"/>
        <v>1.3339872813061417</v>
      </c>
      <c r="E238" t="str">
        <f t="shared" si="14"/>
        <v/>
      </c>
      <c r="F238" t="str">
        <f t="shared" si="15"/>
        <v/>
      </c>
    </row>
    <row r="239" spans="1:6" x14ac:dyDescent="0.2">
      <c r="A239" s="1">
        <v>484530017602</v>
      </c>
      <c r="B239">
        <f>VLOOKUP(A239, 'SVI Score (all Texas)'!$A$3:$B$15813, 2,FALSE)</f>
        <v>6.1336464018677712E-2</v>
      </c>
      <c r="C239">
        <f t="shared" si="12"/>
        <v>0.22095967079565226</v>
      </c>
      <c r="D239">
        <f t="shared" si="13"/>
        <v>1.2209596707956523</v>
      </c>
      <c r="E239" t="str">
        <f t="shared" si="14"/>
        <v/>
      </c>
      <c r="F239" t="str">
        <f t="shared" si="15"/>
        <v/>
      </c>
    </row>
    <row r="240" spans="1:6" x14ac:dyDescent="0.2">
      <c r="A240" s="1">
        <v>484530017611</v>
      </c>
      <c r="B240">
        <f>VLOOKUP(A240, 'SVI Score (all Texas)'!$A$3:$B$15813, 2,FALSE)</f>
        <v>6.7727542664611937E-2</v>
      </c>
      <c r="C240">
        <f t="shared" si="12"/>
        <v>0.24558856480438379</v>
      </c>
      <c r="D240">
        <f t="shared" si="13"/>
        <v>1.2455885648043838</v>
      </c>
      <c r="E240" t="str">
        <f t="shared" si="14"/>
        <v/>
      </c>
      <c r="F240" t="str">
        <f t="shared" si="15"/>
        <v/>
      </c>
    </row>
    <row r="241" spans="1:6" x14ac:dyDescent="0.2">
      <c r="A241" s="1">
        <v>484530017612</v>
      </c>
      <c r="B241">
        <f>VLOOKUP(A241, 'SVI Score (all Texas)'!$A$3:$B$15813, 2,FALSE)</f>
        <v>6.7966510484516948E-2</v>
      </c>
      <c r="C241">
        <f t="shared" si="12"/>
        <v>0.24650945991990272</v>
      </c>
      <c r="D241">
        <f t="shared" si="13"/>
        <v>1.2465094599199027</v>
      </c>
      <c r="E241" t="str">
        <f t="shared" si="14"/>
        <v/>
      </c>
      <c r="F241" t="str">
        <f t="shared" si="15"/>
        <v/>
      </c>
    </row>
    <row r="242" spans="1:6" x14ac:dyDescent="0.2">
      <c r="A242" s="1">
        <v>484530017641</v>
      </c>
      <c r="B242">
        <f>VLOOKUP(A242, 'SVI Score (all Texas)'!$A$3:$B$15813, 2,FALSE)</f>
        <v>0.12228334587416294</v>
      </c>
      <c r="C242">
        <f t="shared" si="12"/>
        <v>0.45582679988916541</v>
      </c>
      <c r="D242">
        <f t="shared" si="13"/>
        <v>1.4558267998891654</v>
      </c>
      <c r="E242" t="str">
        <f t="shared" si="14"/>
        <v/>
      </c>
      <c r="F242" t="str">
        <f t="shared" si="15"/>
        <v/>
      </c>
    </row>
    <row r="243" spans="1:6" x14ac:dyDescent="0.2">
      <c r="A243" s="1">
        <v>484530017642</v>
      </c>
      <c r="B243">
        <f>VLOOKUP(A243, 'SVI Score (all Texas)'!$A$3:$B$15813, 2,FALSE)</f>
        <v>9.7187095221161368E-2</v>
      </c>
      <c r="C243">
        <f t="shared" si="12"/>
        <v>0.35911497210677007</v>
      </c>
      <c r="D243">
        <f t="shared" si="13"/>
        <v>1.3591149721067701</v>
      </c>
      <c r="E243" t="str">
        <f t="shared" si="14"/>
        <v/>
      </c>
      <c r="F243" t="str">
        <f t="shared" si="15"/>
        <v/>
      </c>
    </row>
    <row r="244" spans="1:6" x14ac:dyDescent="0.2">
      <c r="A244" s="1">
        <v>484530017651</v>
      </c>
      <c r="B244">
        <f>VLOOKUP(A244, 'SVI Score (all Texas)'!$A$3:$B$15813, 2,FALSE)</f>
        <v>9.1918973434307091E-2</v>
      </c>
      <c r="C244">
        <f t="shared" si="12"/>
        <v>0.33881354564942789</v>
      </c>
      <c r="D244">
        <f t="shared" si="13"/>
        <v>1.3388135456494279</v>
      </c>
      <c r="E244" t="str">
        <f t="shared" si="14"/>
        <v/>
      </c>
      <c r="F244" t="str">
        <f t="shared" si="15"/>
        <v/>
      </c>
    </row>
    <row r="245" spans="1:6" x14ac:dyDescent="0.2">
      <c r="A245" s="1">
        <v>484530017652</v>
      </c>
      <c r="B245">
        <f>VLOOKUP(A245, 'SVI Score (all Texas)'!$A$3:$B$15813, 2,FALSE)</f>
        <v>8.5905622641040791E-2</v>
      </c>
      <c r="C245">
        <f t="shared" si="12"/>
        <v>0.31564027748460965</v>
      </c>
      <c r="D245">
        <f t="shared" si="13"/>
        <v>1.3156402774846097</v>
      </c>
      <c r="E245" t="str">
        <f t="shared" si="14"/>
        <v/>
      </c>
      <c r="F245" t="str">
        <f t="shared" si="15"/>
        <v/>
      </c>
    </row>
    <row r="246" spans="1:6" x14ac:dyDescent="0.2">
      <c r="A246" s="1">
        <v>484530017661</v>
      </c>
      <c r="B246">
        <f>VLOOKUP(A246, 'SVI Score (all Texas)'!$A$3:$B$15813, 2,FALSE)</f>
        <v>0.13643883704169607</v>
      </c>
      <c r="C246">
        <f t="shared" si="12"/>
        <v>0.51037691747041247</v>
      </c>
      <c r="D246">
        <f t="shared" si="13"/>
        <v>1.5103769174704125</v>
      </c>
      <c r="E246" t="str">
        <f t="shared" si="14"/>
        <v/>
      </c>
      <c r="F246" t="str">
        <f t="shared" si="15"/>
        <v/>
      </c>
    </row>
    <row r="247" spans="1:6" x14ac:dyDescent="0.2">
      <c r="A247" s="1">
        <v>484530017662</v>
      </c>
      <c r="B247">
        <f>VLOOKUP(A247, 'SVI Score (all Texas)'!$A$3:$B$15813, 2,FALSE)</f>
        <v>0.1244129897741017</v>
      </c>
      <c r="C247">
        <f t="shared" si="12"/>
        <v>0.4640336733754275</v>
      </c>
      <c r="D247">
        <f t="shared" si="13"/>
        <v>1.4640336733754276</v>
      </c>
      <c r="E247" t="str">
        <f t="shared" si="14"/>
        <v/>
      </c>
      <c r="F247" t="str">
        <f t="shared" si="15"/>
        <v/>
      </c>
    </row>
    <row r="248" spans="1:6" x14ac:dyDescent="0.2">
      <c r="A248" s="1">
        <v>484530017663</v>
      </c>
      <c r="B248">
        <f>VLOOKUP(A248, 'SVI Score (all Texas)'!$A$3:$B$15813, 2,FALSE)</f>
        <v>0.11336952498559974</v>
      </c>
      <c r="C248">
        <f t="shared" si="12"/>
        <v>0.42147617426873085</v>
      </c>
      <c r="D248">
        <f t="shared" si="13"/>
        <v>1.4214761742687307</v>
      </c>
      <c r="E248" t="str">
        <f t="shared" si="14"/>
        <v/>
      </c>
      <c r="F248" t="str">
        <f t="shared" si="15"/>
        <v/>
      </c>
    </row>
    <row r="249" spans="1:6" x14ac:dyDescent="0.2">
      <c r="A249" s="1">
        <v>484530017681</v>
      </c>
      <c r="B249">
        <f>VLOOKUP(A249, 'SVI Score (all Texas)'!$A$3:$B$15813, 2,FALSE)</f>
        <v>9.5503668367888678E-2</v>
      </c>
      <c r="C249">
        <f t="shared" si="12"/>
        <v>0.35262765692295805</v>
      </c>
      <c r="D249">
        <f t="shared" si="13"/>
        <v>1.3526276569229581</v>
      </c>
      <c r="E249" t="str">
        <f t="shared" si="14"/>
        <v/>
      </c>
      <c r="F249" t="str">
        <f t="shared" si="15"/>
        <v/>
      </c>
    </row>
    <row r="250" spans="1:6" x14ac:dyDescent="0.2">
      <c r="A250" s="1">
        <v>484530017682</v>
      </c>
      <c r="B250">
        <f>VLOOKUP(A250, 'SVI Score (all Texas)'!$A$3:$B$15813, 2,FALSE)</f>
        <v>9.7434243571382584E-2</v>
      </c>
      <c r="C250">
        <f t="shared" si="12"/>
        <v>0.36006739201258725</v>
      </c>
      <c r="D250">
        <f t="shared" si="13"/>
        <v>1.3600673920125872</v>
      </c>
      <c r="E250" t="str">
        <f t="shared" si="14"/>
        <v/>
      </c>
      <c r="F250" t="str">
        <f t="shared" si="15"/>
        <v/>
      </c>
    </row>
    <row r="251" spans="1:6" x14ac:dyDescent="0.2">
      <c r="A251" s="1">
        <v>484530017691</v>
      </c>
      <c r="B251">
        <f>VLOOKUP(A251, 'SVI Score (all Texas)'!$A$3:$B$15813, 2,FALSE)</f>
        <v>0.12743548554094036</v>
      </c>
      <c r="C251">
        <f t="shared" si="12"/>
        <v>0.47568127341406347</v>
      </c>
      <c r="D251">
        <f t="shared" si="13"/>
        <v>1.4756812734140634</v>
      </c>
      <c r="E251" t="str">
        <f t="shared" si="14"/>
        <v/>
      </c>
      <c r="F251" t="str">
        <f t="shared" si="15"/>
        <v/>
      </c>
    </row>
    <row r="252" spans="1:6" x14ac:dyDescent="0.2">
      <c r="A252" s="1">
        <v>484530017692</v>
      </c>
      <c r="B252">
        <f>VLOOKUP(A252, 'SVI Score (all Texas)'!$A$3:$B$15813, 2,FALSE)</f>
        <v>9.7482666518086486E-2</v>
      </c>
      <c r="C252">
        <f t="shared" si="12"/>
        <v>0.36025399644793082</v>
      </c>
      <c r="D252">
        <f t="shared" si="13"/>
        <v>1.3602539964479308</v>
      </c>
      <c r="E252" t="str">
        <f t="shared" si="14"/>
        <v/>
      </c>
      <c r="F252" t="str">
        <f t="shared" si="15"/>
        <v/>
      </c>
    </row>
    <row r="253" spans="1:6" x14ac:dyDescent="0.2">
      <c r="A253" s="1">
        <v>484530017701</v>
      </c>
      <c r="B253">
        <f>VLOOKUP(A253, 'SVI Score (all Texas)'!$A$3:$B$15813, 2,FALSE)</f>
        <v>8.0736584956071056E-2</v>
      </c>
      <c r="C253">
        <f t="shared" si="12"/>
        <v>0.29572068513985778</v>
      </c>
      <c r="D253">
        <f t="shared" si="13"/>
        <v>1.2957206851398577</v>
      </c>
      <c r="E253" t="str">
        <f t="shared" si="14"/>
        <v/>
      </c>
      <c r="F253" t="str">
        <f t="shared" si="15"/>
        <v/>
      </c>
    </row>
    <row r="254" spans="1:6" x14ac:dyDescent="0.2">
      <c r="A254" s="1">
        <v>484530017702</v>
      </c>
      <c r="B254">
        <f>VLOOKUP(A254, 'SVI Score (all Texas)'!$A$3:$B$15813, 2,FALSE)</f>
        <v>8.1159106136397749E-2</v>
      </c>
      <c r="C254">
        <f t="shared" si="12"/>
        <v>0.2973489281866446</v>
      </c>
      <c r="D254">
        <f t="shared" si="13"/>
        <v>1.2973489281866446</v>
      </c>
      <c r="E254" t="str">
        <f t="shared" si="14"/>
        <v/>
      </c>
      <c r="F254" t="str">
        <f t="shared" si="15"/>
        <v/>
      </c>
    </row>
    <row r="255" spans="1:6" x14ac:dyDescent="0.2">
      <c r="A255" s="1">
        <v>484530017703</v>
      </c>
      <c r="B255">
        <f>VLOOKUP(A255, 'SVI Score (all Texas)'!$A$3:$B$15813, 2,FALSE)</f>
        <v>6.1460269053425241E-2</v>
      </c>
      <c r="C255">
        <f t="shared" si="12"/>
        <v>0.22143677039768644</v>
      </c>
      <c r="D255">
        <f t="shared" si="13"/>
        <v>1.2214367703976865</v>
      </c>
      <c r="E255" t="str">
        <f t="shared" si="14"/>
        <v/>
      </c>
      <c r="F255" t="str">
        <f t="shared" si="15"/>
        <v/>
      </c>
    </row>
    <row r="256" spans="1:6" x14ac:dyDescent="0.2">
      <c r="A256" s="1">
        <v>484530017711</v>
      </c>
      <c r="B256">
        <f>VLOOKUP(A256, 'SVI Score (all Texas)'!$A$3:$B$15813, 2,FALSE)</f>
        <v>7.8267824313869083E-2</v>
      </c>
      <c r="C256">
        <f t="shared" si="12"/>
        <v>0.28620697899443254</v>
      </c>
      <c r="D256">
        <f t="shared" si="13"/>
        <v>1.2862069789944326</v>
      </c>
      <c r="E256" t="str">
        <f t="shared" si="14"/>
        <v/>
      </c>
      <c r="F256" t="str">
        <f t="shared" si="15"/>
        <v/>
      </c>
    </row>
    <row r="257" spans="1:6" x14ac:dyDescent="0.2">
      <c r="A257" s="1">
        <v>484530017712</v>
      </c>
      <c r="B257">
        <f>VLOOKUP(A257, 'SVI Score (all Texas)'!$A$3:$B$15813, 2,FALSE)</f>
        <v>0.10857887361482302</v>
      </c>
      <c r="C257">
        <f t="shared" si="12"/>
        <v>0.40301474523926584</v>
      </c>
      <c r="D257">
        <f t="shared" si="13"/>
        <v>1.4030147452392658</v>
      </c>
      <c r="E257" t="str">
        <f t="shared" si="14"/>
        <v/>
      </c>
      <c r="F257" t="str">
        <f t="shared" si="15"/>
        <v/>
      </c>
    </row>
    <row r="258" spans="1:6" x14ac:dyDescent="0.2">
      <c r="A258" s="1">
        <v>484530017721</v>
      </c>
      <c r="B258">
        <f>VLOOKUP(A258, 'SVI Score (all Texas)'!$A$3:$B$15813, 2,FALSE)</f>
        <v>0.12401518103855115</v>
      </c>
      <c r="C258">
        <f t="shared" si="12"/>
        <v>0.46250066310808319</v>
      </c>
      <c r="D258">
        <f t="shared" si="13"/>
        <v>1.4625006631080832</v>
      </c>
      <c r="E258" t="str">
        <f t="shared" si="14"/>
        <v/>
      </c>
      <c r="F258" t="str">
        <f t="shared" si="15"/>
        <v/>
      </c>
    </row>
    <row r="259" spans="1:6" x14ac:dyDescent="0.2">
      <c r="A259" s="1">
        <v>484530017722</v>
      </c>
      <c r="B259">
        <f>VLOOKUP(A259, 'SVI Score (all Texas)'!$A$3:$B$15813, 2,FALSE)</f>
        <v>0.13483056023801454</v>
      </c>
      <c r="C259">
        <f t="shared" ref="C259:C322" si="16">IF(ISNUMBER(B259), (B259-B$643)/(B$644-B$643), "")</f>
        <v>0.50417920326143895</v>
      </c>
      <c r="D259">
        <f t="shared" ref="D259:D322" si="17">IF(ISNUMBER(C259), C259+1, "")</f>
        <v>1.5041792032614389</v>
      </c>
      <c r="E259" t="str">
        <f t="shared" ref="E259:E322" si="18">IF(ISNUMBER(D259),"","Austin-Bergstrom International Airport")</f>
        <v/>
      </c>
      <c r="F259" t="str">
        <f t="shared" ref="F259:F322" si="19">IF(ISNUMBER(C259),"","N/A")</f>
        <v/>
      </c>
    </row>
    <row r="260" spans="1:6" x14ac:dyDescent="0.2">
      <c r="A260" s="1">
        <v>484530017731</v>
      </c>
      <c r="B260">
        <f>VLOOKUP(A260, 'SVI Score (all Texas)'!$A$3:$B$15813, 2,FALSE)</f>
        <v>9.7682145209614796E-2</v>
      </c>
      <c r="C260">
        <f t="shared" si="16"/>
        <v>0.36102271481658627</v>
      </c>
      <c r="D260">
        <f t="shared" si="17"/>
        <v>1.3610227148165863</v>
      </c>
      <c r="E260" t="str">
        <f t="shared" si="18"/>
        <v/>
      </c>
      <c r="F260" t="str">
        <f t="shared" si="19"/>
        <v/>
      </c>
    </row>
    <row r="261" spans="1:6" x14ac:dyDescent="0.2">
      <c r="A261" s="1">
        <v>484530017732</v>
      </c>
      <c r="B261">
        <f>VLOOKUP(A261, 'SVI Score (all Texas)'!$A$3:$B$15813, 2,FALSE)</f>
        <v>9.0404655159441002E-2</v>
      </c>
      <c r="C261">
        <f t="shared" si="16"/>
        <v>0.33297791345753047</v>
      </c>
      <c r="D261">
        <f t="shared" si="17"/>
        <v>1.3329779134575306</v>
      </c>
      <c r="E261" t="str">
        <f t="shared" si="18"/>
        <v/>
      </c>
      <c r="F261" t="str">
        <f t="shared" si="19"/>
        <v/>
      </c>
    </row>
    <row r="262" spans="1:6" x14ac:dyDescent="0.2">
      <c r="A262" s="1">
        <v>484530017733</v>
      </c>
      <c r="B262">
        <f>VLOOKUP(A262, 'SVI Score (all Texas)'!$A$3:$B$15813, 2,FALSE)</f>
        <v>5.0674500100914135E-2</v>
      </c>
      <c r="C262">
        <f t="shared" si="16"/>
        <v>0.17987233737305841</v>
      </c>
      <c r="D262">
        <f t="shared" si="17"/>
        <v>1.1798723373730584</v>
      </c>
      <c r="E262" t="str">
        <f t="shared" si="18"/>
        <v/>
      </c>
      <c r="F262" t="str">
        <f t="shared" si="19"/>
        <v/>
      </c>
    </row>
    <row r="263" spans="1:6" x14ac:dyDescent="0.2">
      <c r="A263" s="1">
        <v>484530017741</v>
      </c>
      <c r="B263">
        <f>VLOOKUP(A263, 'SVI Score (all Texas)'!$A$3:$B$15813, 2,FALSE)</f>
        <v>9.3045177278182276E-2</v>
      </c>
      <c r="C263">
        <f t="shared" si="16"/>
        <v>0.34315352589997189</v>
      </c>
      <c r="D263">
        <f t="shared" si="17"/>
        <v>1.3431535258999718</v>
      </c>
      <c r="E263" t="str">
        <f t="shared" si="18"/>
        <v/>
      </c>
      <c r="F263" t="str">
        <f t="shared" si="19"/>
        <v/>
      </c>
    </row>
    <row r="264" spans="1:6" x14ac:dyDescent="0.2">
      <c r="A264" s="1">
        <v>484530017742</v>
      </c>
      <c r="B264">
        <f>VLOOKUP(A264, 'SVI Score (all Texas)'!$A$3:$B$15813, 2,FALSE)</f>
        <v>0.12140175477605714</v>
      </c>
      <c r="C264">
        <f t="shared" si="16"/>
        <v>0.45242946824654795</v>
      </c>
      <c r="D264">
        <f t="shared" si="17"/>
        <v>1.452429468246548</v>
      </c>
      <c r="E264" t="str">
        <f t="shared" si="18"/>
        <v/>
      </c>
      <c r="F264" t="str">
        <f t="shared" si="19"/>
        <v/>
      </c>
    </row>
    <row r="265" spans="1:6" x14ac:dyDescent="0.2">
      <c r="A265" s="1">
        <v>484530017743</v>
      </c>
      <c r="B265">
        <f>VLOOKUP(A265, 'SVI Score (all Texas)'!$A$3:$B$15813, 2,FALSE)</f>
        <v>0.10039015205210666</v>
      </c>
      <c r="C265">
        <f t="shared" si="16"/>
        <v>0.37145838885434529</v>
      </c>
      <c r="D265">
        <f t="shared" si="17"/>
        <v>1.3714583888543452</v>
      </c>
      <c r="E265" t="str">
        <f t="shared" si="18"/>
        <v/>
      </c>
      <c r="F265" t="str">
        <f t="shared" si="19"/>
        <v/>
      </c>
    </row>
    <row r="266" spans="1:6" x14ac:dyDescent="0.2">
      <c r="A266" s="1">
        <v>484530017751</v>
      </c>
      <c r="B266">
        <f>VLOOKUP(A266, 'SVI Score (all Texas)'!$A$3:$B$15813, 2,FALSE)</f>
        <v>8.6137500384433893E-2</v>
      </c>
      <c r="C266">
        <f t="shared" si="16"/>
        <v>0.31653385002242307</v>
      </c>
      <c r="D266">
        <f t="shared" si="17"/>
        <v>1.3165338500224231</v>
      </c>
      <c r="E266" t="str">
        <f t="shared" si="18"/>
        <v/>
      </c>
      <c r="F266" t="str">
        <f t="shared" si="19"/>
        <v/>
      </c>
    </row>
    <row r="267" spans="1:6" x14ac:dyDescent="0.2">
      <c r="A267" s="1">
        <v>484530017752</v>
      </c>
      <c r="B267">
        <f>VLOOKUP(A267, 'SVI Score (all Texas)'!$A$3:$B$15813, 2,FALSE)</f>
        <v>9.9197823447201142E-2</v>
      </c>
      <c r="C267">
        <f t="shared" si="16"/>
        <v>0.36686358781047484</v>
      </c>
      <c r="D267">
        <f t="shared" si="17"/>
        <v>1.3668635878104749</v>
      </c>
      <c r="E267" t="str">
        <f t="shared" si="18"/>
        <v/>
      </c>
      <c r="F267" t="str">
        <f t="shared" si="19"/>
        <v/>
      </c>
    </row>
    <row r="268" spans="1:6" x14ac:dyDescent="0.2">
      <c r="A268" s="1">
        <v>484530017761</v>
      </c>
      <c r="B268">
        <f>VLOOKUP(A268, 'SVI Score (all Texas)'!$A$3:$B$15813, 2,FALSE)</f>
        <v>0.12655928384572077</v>
      </c>
      <c r="C268">
        <f t="shared" si="16"/>
        <v>0.47230471057117585</v>
      </c>
      <c r="D268">
        <f t="shared" si="17"/>
        <v>1.472304710571176</v>
      </c>
      <c r="E268" t="str">
        <f t="shared" si="18"/>
        <v/>
      </c>
      <c r="F268" t="str">
        <f t="shared" si="19"/>
        <v/>
      </c>
    </row>
    <row r="269" spans="1:6" x14ac:dyDescent="0.2">
      <c r="A269" s="1">
        <v>484530017762</v>
      </c>
      <c r="B269">
        <f>VLOOKUP(A269, 'SVI Score (all Texas)'!$A$3:$B$15813, 2,FALSE)</f>
        <v>0.13550506358845388</v>
      </c>
      <c r="C269">
        <f t="shared" si="16"/>
        <v>0.50677849399885977</v>
      </c>
      <c r="D269">
        <f t="shared" si="17"/>
        <v>1.5067784939988598</v>
      </c>
      <c r="E269" t="str">
        <f t="shared" si="18"/>
        <v/>
      </c>
      <c r="F269" t="str">
        <f t="shared" si="19"/>
        <v/>
      </c>
    </row>
    <row r="270" spans="1:6" x14ac:dyDescent="0.2">
      <c r="A270" s="1">
        <v>484530017771</v>
      </c>
      <c r="B270">
        <f>VLOOKUP(A270, 'SVI Score (all Texas)'!$A$3:$B$15813, 2,FALSE)</f>
        <v>0.11032419700448391</v>
      </c>
      <c r="C270">
        <f t="shared" si="16"/>
        <v>0.40974058717555056</v>
      </c>
      <c r="D270">
        <f t="shared" si="17"/>
        <v>1.4097405871755506</v>
      </c>
      <c r="E270" t="str">
        <f t="shared" si="18"/>
        <v/>
      </c>
      <c r="F270" t="str">
        <f t="shared" si="19"/>
        <v/>
      </c>
    </row>
    <row r="271" spans="1:6" x14ac:dyDescent="0.2">
      <c r="A271" s="1">
        <v>484530017772</v>
      </c>
      <c r="B271">
        <f>VLOOKUP(A271, 'SVI Score (all Texas)'!$A$3:$B$15813, 2,FALSE)</f>
        <v>0.10538898803630338</v>
      </c>
      <c r="C271">
        <f t="shared" si="16"/>
        <v>0.39072208571092149</v>
      </c>
      <c r="D271">
        <f t="shared" si="17"/>
        <v>1.3907220857109215</v>
      </c>
      <c r="E271" t="str">
        <f t="shared" si="18"/>
        <v/>
      </c>
      <c r="F271" t="str">
        <f t="shared" si="19"/>
        <v/>
      </c>
    </row>
    <row r="272" spans="1:6" x14ac:dyDescent="0.2">
      <c r="A272" s="1">
        <v>484530017781</v>
      </c>
      <c r="B272">
        <f>VLOOKUP(A272, 'SVI Score (all Texas)'!$A$3:$B$15813, 2,FALSE)</f>
        <v>0.11943121205536228</v>
      </c>
      <c r="C272">
        <f t="shared" si="16"/>
        <v>0.44483571287341611</v>
      </c>
      <c r="D272">
        <f t="shared" si="17"/>
        <v>1.4448357128734162</v>
      </c>
      <c r="E272" t="str">
        <f t="shared" si="18"/>
        <v/>
      </c>
      <c r="F272" t="str">
        <f t="shared" si="19"/>
        <v/>
      </c>
    </row>
    <row r="273" spans="1:6" x14ac:dyDescent="0.2">
      <c r="A273" s="1">
        <v>484530017782</v>
      </c>
      <c r="B273">
        <f>VLOOKUP(A273, 'SVI Score (all Texas)'!$A$3:$B$15813, 2,FALSE)</f>
        <v>9.0486991820239338E-2</v>
      </c>
      <c r="C273">
        <f t="shared" si="16"/>
        <v>0.33329520901970056</v>
      </c>
      <c r="D273">
        <f t="shared" si="17"/>
        <v>1.3332952090197006</v>
      </c>
      <c r="E273" t="str">
        <f t="shared" si="18"/>
        <v/>
      </c>
      <c r="F273" t="str">
        <f t="shared" si="19"/>
        <v/>
      </c>
    </row>
    <row r="274" spans="1:6" x14ac:dyDescent="0.2">
      <c r="A274" s="1">
        <v>484530017791</v>
      </c>
      <c r="B274">
        <f>VLOOKUP(A274, 'SVI Score (all Texas)'!$A$3:$B$15813, 2,FALSE)</f>
        <v>0.15417412145515808</v>
      </c>
      <c r="C274">
        <f t="shared" si="16"/>
        <v>0.5787222570026902</v>
      </c>
      <c r="D274">
        <f t="shared" si="17"/>
        <v>1.5787222570026902</v>
      </c>
      <c r="E274" t="str">
        <f t="shared" si="18"/>
        <v/>
      </c>
      <c r="F274" t="str">
        <f t="shared" si="19"/>
        <v/>
      </c>
    </row>
    <row r="275" spans="1:6" x14ac:dyDescent="0.2">
      <c r="A275" s="1">
        <v>484530017792</v>
      </c>
      <c r="B275">
        <f>VLOOKUP(A275, 'SVI Score (all Texas)'!$A$3:$B$15813, 2,FALSE)</f>
        <v>0.12705881044637332</v>
      </c>
      <c r="C275">
        <f t="shared" si="16"/>
        <v>0.47422970451720409</v>
      </c>
      <c r="D275">
        <f t="shared" si="17"/>
        <v>1.4742297045172041</v>
      </c>
      <c r="E275" t="str">
        <f t="shared" si="18"/>
        <v/>
      </c>
      <c r="F275" t="str">
        <f t="shared" si="19"/>
        <v/>
      </c>
    </row>
    <row r="276" spans="1:6" x14ac:dyDescent="0.2">
      <c r="A276" s="1">
        <v>484530017793</v>
      </c>
      <c r="B276">
        <f>VLOOKUP(A276, 'SVI Score (all Texas)'!$A$3:$B$15813, 2,FALSE)</f>
        <v>0.12897243446775039</v>
      </c>
      <c r="C276">
        <f t="shared" si="16"/>
        <v>0.48160411591253888</v>
      </c>
      <c r="D276">
        <f t="shared" si="17"/>
        <v>1.4816041159125388</v>
      </c>
      <c r="E276" t="str">
        <f t="shared" si="18"/>
        <v/>
      </c>
      <c r="F276" t="str">
        <f t="shared" si="19"/>
        <v/>
      </c>
    </row>
    <row r="277" spans="1:6" x14ac:dyDescent="0.2">
      <c r="A277" s="1">
        <v>484530017801</v>
      </c>
      <c r="B277">
        <f>VLOOKUP(A277, 'SVI Score (all Texas)'!$A$3:$B$15813, 2,FALSE)</f>
        <v>0.11516969477505562</v>
      </c>
      <c r="C277">
        <f t="shared" si="16"/>
        <v>0.42841337429371174</v>
      </c>
      <c r="D277">
        <f t="shared" si="17"/>
        <v>1.4284133742937117</v>
      </c>
      <c r="E277" t="str">
        <f t="shared" si="18"/>
        <v/>
      </c>
      <c r="F277" t="str">
        <f t="shared" si="19"/>
        <v/>
      </c>
    </row>
    <row r="278" spans="1:6" x14ac:dyDescent="0.2">
      <c r="A278" s="1">
        <v>484530017802</v>
      </c>
      <c r="B278">
        <f>VLOOKUP(A278, 'SVI Score (all Texas)'!$A$3:$B$15813, 2,FALSE)</f>
        <v>0.12920108494234578</v>
      </c>
      <c r="C278">
        <f t="shared" si="16"/>
        <v>0.48248525172948564</v>
      </c>
      <c r="D278">
        <f t="shared" si="17"/>
        <v>1.4824852517294858</v>
      </c>
      <c r="E278" t="str">
        <f t="shared" si="18"/>
        <v/>
      </c>
      <c r="F278" t="str">
        <f t="shared" si="19"/>
        <v/>
      </c>
    </row>
    <row r="279" spans="1:6" x14ac:dyDescent="0.2">
      <c r="A279" s="1">
        <v>484530017811</v>
      </c>
      <c r="B279">
        <f>VLOOKUP(A279, 'SVI Score (all Texas)'!$A$3:$B$15813, 2,FALSE)</f>
        <v>0.10800492572248808</v>
      </c>
      <c r="C279">
        <f t="shared" si="16"/>
        <v>0.40080295868648347</v>
      </c>
      <c r="D279">
        <f t="shared" si="17"/>
        <v>1.4008029586864834</v>
      </c>
      <c r="E279" t="str">
        <f t="shared" si="18"/>
        <v/>
      </c>
      <c r="F279" t="str">
        <f t="shared" si="19"/>
        <v/>
      </c>
    </row>
    <row r="280" spans="1:6" x14ac:dyDescent="0.2">
      <c r="A280" s="1">
        <v>484530017812</v>
      </c>
      <c r="B280">
        <f>VLOOKUP(A280, 'SVI Score (all Texas)'!$A$3:$B$15813, 2,FALSE)</f>
        <v>0.1192129120693057</v>
      </c>
      <c r="C280">
        <f t="shared" si="16"/>
        <v>0.44399446407699966</v>
      </c>
      <c r="D280">
        <f t="shared" si="17"/>
        <v>1.4439944640769997</v>
      </c>
      <c r="E280" t="str">
        <f t="shared" si="18"/>
        <v/>
      </c>
      <c r="F280" t="str">
        <f t="shared" si="19"/>
        <v/>
      </c>
    </row>
    <row r="281" spans="1:6" x14ac:dyDescent="0.2">
      <c r="A281" s="1">
        <v>484530017821</v>
      </c>
      <c r="B281">
        <f>VLOOKUP(A281, 'SVI Score (all Texas)'!$A$3:$B$15813, 2,FALSE)</f>
        <v>0.1152494378366052</v>
      </c>
      <c r="C281">
        <f t="shared" si="16"/>
        <v>0.4287206750671243</v>
      </c>
      <c r="D281">
        <f t="shared" si="17"/>
        <v>1.4287206750671242</v>
      </c>
      <c r="E281" t="str">
        <f t="shared" si="18"/>
        <v/>
      </c>
      <c r="F281" t="str">
        <f t="shared" si="19"/>
        <v/>
      </c>
    </row>
    <row r="282" spans="1:6" x14ac:dyDescent="0.2">
      <c r="A282" s="1">
        <v>484530017822</v>
      </c>
      <c r="B282">
        <f>VLOOKUP(A282, 'SVI Score (all Texas)'!$A$3:$B$15813, 2,FALSE)</f>
        <v>2.3167897608330337E-2</v>
      </c>
      <c r="C282">
        <f t="shared" si="16"/>
        <v>7.3871889739523022E-2</v>
      </c>
      <c r="D282">
        <f t="shared" si="17"/>
        <v>1.073871889739523</v>
      </c>
      <c r="E282" t="str">
        <f t="shared" si="18"/>
        <v/>
      </c>
      <c r="F282" t="str">
        <f t="shared" si="19"/>
        <v/>
      </c>
    </row>
    <row r="283" spans="1:6" x14ac:dyDescent="0.2">
      <c r="A283" s="1">
        <v>484530017823</v>
      </c>
      <c r="B283">
        <f>VLOOKUP(A283, 'SVI Score (all Texas)'!$A$3:$B$15813, 2,FALSE)</f>
        <v>7.8891419341562824E-2</v>
      </c>
      <c r="C283">
        <f t="shared" si="16"/>
        <v>0.28861008756065426</v>
      </c>
      <c r="D283">
        <f t="shared" si="17"/>
        <v>1.2886100875606543</v>
      </c>
      <c r="E283" t="str">
        <f t="shared" si="18"/>
        <v/>
      </c>
      <c r="F283" t="str">
        <f t="shared" si="19"/>
        <v/>
      </c>
    </row>
    <row r="284" spans="1:6" x14ac:dyDescent="0.2">
      <c r="A284" s="1">
        <v>484530017831</v>
      </c>
      <c r="B284">
        <f>VLOOKUP(A284, 'SVI Score (all Texas)'!$A$3:$B$15813, 2,FALSE)</f>
        <v>7.0367257788640364E-2</v>
      </c>
      <c r="C284">
        <f t="shared" si="16"/>
        <v>0.25576106738253634</v>
      </c>
      <c r="D284">
        <f t="shared" si="17"/>
        <v>1.2557610673825363</v>
      </c>
      <c r="E284" t="str">
        <f t="shared" si="18"/>
        <v/>
      </c>
      <c r="F284" t="str">
        <f t="shared" si="19"/>
        <v/>
      </c>
    </row>
    <row r="285" spans="1:6" x14ac:dyDescent="0.2">
      <c r="A285" s="1">
        <v>484530017832</v>
      </c>
      <c r="B285">
        <f>VLOOKUP(A285, 'SVI Score (all Texas)'!$A$3:$B$15813, 2,FALSE)</f>
        <v>9.0076687902500022E-2</v>
      </c>
      <c r="C285">
        <f t="shared" si="16"/>
        <v>0.33171404686207362</v>
      </c>
      <c r="D285">
        <f t="shared" si="17"/>
        <v>1.3317140468620736</v>
      </c>
      <c r="E285" t="str">
        <f t="shared" si="18"/>
        <v/>
      </c>
      <c r="F285" t="str">
        <f t="shared" si="19"/>
        <v/>
      </c>
    </row>
    <row r="286" spans="1:6" x14ac:dyDescent="0.2">
      <c r="A286" s="1">
        <v>484530017841</v>
      </c>
      <c r="B286">
        <f>VLOOKUP(A286, 'SVI Score (all Texas)'!$A$3:$B$15813, 2,FALSE)</f>
        <v>7.8369526896296296E-2</v>
      </c>
      <c r="C286">
        <f t="shared" si="16"/>
        <v>0.28659890377924291</v>
      </c>
      <c r="D286">
        <f t="shared" si="17"/>
        <v>1.2865989037792429</v>
      </c>
      <c r="E286" t="str">
        <f t="shared" si="18"/>
        <v/>
      </c>
      <c r="F286" t="str">
        <f t="shared" si="19"/>
        <v/>
      </c>
    </row>
    <row r="287" spans="1:6" x14ac:dyDescent="0.2">
      <c r="A287" s="1">
        <v>484530017842</v>
      </c>
      <c r="B287">
        <f>VLOOKUP(A287, 'SVI Score (all Texas)'!$A$3:$B$15813, 2,FALSE)</f>
        <v>5.5051270136439283E-2</v>
      </c>
      <c r="C287">
        <f t="shared" si="16"/>
        <v>0.1967388181781595</v>
      </c>
      <c r="D287">
        <f t="shared" si="17"/>
        <v>1.1967388181781595</v>
      </c>
      <c r="E287" t="str">
        <f t="shared" si="18"/>
        <v/>
      </c>
      <c r="F287" t="str">
        <f t="shared" si="19"/>
        <v/>
      </c>
    </row>
    <row r="288" spans="1:6" x14ac:dyDescent="0.2">
      <c r="A288" s="1">
        <v>484530017851</v>
      </c>
      <c r="B288">
        <f>VLOOKUP(A288, 'SVI Score (all Texas)'!$A$3:$B$15813, 2,FALSE)</f>
        <v>9.7362064556369116E-2</v>
      </c>
      <c r="C288">
        <f t="shared" si="16"/>
        <v>0.35978924032507015</v>
      </c>
      <c r="D288">
        <f t="shared" si="17"/>
        <v>1.3597892403250702</v>
      </c>
      <c r="E288" t="str">
        <f t="shared" si="18"/>
        <v/>
      </c>
      <c r="F288" t="str">
        <f t="shared" si="19"/>
        <v/>
      </c>
    </row>
    <row r="289" spans="1:6" x14ac:dyDescent="0.2">
      <c r="A289" s="1">
        <v>484530017852</v>
      </c>
      <c r="B289">
        <f>VLOOKUP(A289, 'SVI Score (all Texas)'!$A$3:$B$15813, 2,FALSE)</f>
        <v>0.10506114095581216</v>
      </c>
      <c r="C289">
        <f t="shared" si="16"/>
        <v>0.38945868223181906</v>
      </c>
      <c r="D289">
        <f t="shared" si="17"/>
        <v>1.3894586822318191</v>
      </c>
      <c r="E289" t="str">
        <f t="shared" si="18"/>
        <v/>
      </c>
      <c r="F289" t="str">
        <f t="shared" si="19"/>
        <v/>
      </c>
    </row>
    <row r="290" spans="1:6" x14ac:dyDescent="0.2">
      <c r="A290" s="1">
        <v>484530017861</v>
      </c>
      <c r="B290">
        <f>VLOOKUP(A290, 'SVI Score (all Texas)'!$A$3:$B$15813, 2,FALSE)</f>
        <v>7.4132595095157391E-2</v>
      </c>
      <c r="C290">
        <f t="shared" si="16"/>
        <v>0.27027130869967708</v>
      </c>
      <c r="D290">
        <f t="shared" si="17"/>
        <v>1.2702713086996771</v>
      </c>
      <c r="E290" t="str">
        <f t="shared" si="18"/>
        <v/>
      </c>
      <c r="F290" t="str">
        <f t="shared" si="19"/>
        <v/>
      </c>
    </row>
    <row r="291" spans="1:6" x14ac:dyDescent="0.2">
      <c r="A291" s="1">
        <v>484530017862</v>
      </c>
      <c r="B291">
        <f>VLOOKUP(A291, 'SVI Score (all Texas)'!$A$3:$B$15813, 2,FALSE)</f>
        <v>0.12178721860076432</v>
      </c>
      <c r="C291">
        <f t="shared" si="16"/>
        <v>0.45391490571475263</v>
      </c>
      <c r="D291">
        <f t="shared" si="17"/>
        <v>1.4539149057147527</v>
      </c>
      <c r="E291" t="str">
        <f t="shared" si="18"/>
        <v/>
      </c>
      <c r="F291" t="str">
        <f t="shared" si="19"/>
        <v/>
      </c>
    </row>
    <row r="292" spans="1:6" x14ac:dyDescent="0.2">
      <c r="A292" s="1">
        <v>484530017863</v>
      </c>
      <c r="B292">
        <f>VLOOKUP(A292, 'SVI Score (all Texas)'!$A$3:$B$15813, 2,FALSE)</f>
        <v>8.2136855220313221E-2</v>
      </c>
      <c r="C292">
        <f t="shared" si="16"/>
        <v>0.30111681775411347</v>
      </c>
      <c r="D292">
        <f t="shared" si="17"/>
        <v>1.3011168177541135</v>
      </c>
      <c r="E292" t="str">
        <f t="shared" si="18"/>
        <v/>
      </c>
      <c r="F292" t="str">
        <f t="shared" si="19"/>
        <v/>
      </c>
    </row>
    <row r="293" spans="1:6" x14ac:dyDescent="0.2">
      <c r="A293" s="1">
        <v>484530017864</v>
      </c>
      <c r="B293">
        <f>VLOOKUP(A293, 'SVI Score (all Texas)'!$A$3:$B$15813, 2,FALSE)</f>
        <v>7.8314377132875562E-2</v>
      </c>
      <c r="C293">
        <f t="shared" si="16"/>
        <v>0.2863863766374028</v>
      </c>
      <c r="D293">
        <f t="shared" si="17"/>
        <v>1.2863863766374029</v>
      </c>
      <c r="E293" t="str">
        <f t="shared" si="18"/>
        <v/>
      </c>
      <c r="F293" t="str">
        <f t="shared" si="19"/>
        <v/>
      </c>
    </row>
    <row r="294" spans="1:6" x14ac:dyDescent="0.2">
      <c r="A294" s="1">
        <v>484530018041</v>
      </c>
      <c r="B294">
        <f>VLOOKUP(A294, 'SVI Score (all Texas)'!$A$3:$B$15813, 2,FALSE)</f>
        <v>0.1685149655882402</v>
      </c>
      <c r="C294">
        <f t="shared" si="16"/>
        <v>0.63398665753922734</v>
      </c>
      <c r="D294">
        <f t="shared" si="17"/>
        <v>1.6339866575392272</v>
      </c>
      <c r="E294" t="str">
        <f t="shared" si="18"/>
        <v/>
      </c>
      <c r="F294" t="str">
        <f t="shared" si="19"/>
        <v/>
      </c>
    </row>
    <row r="295" spans="1:6" x14ac:dyDescent="0.2">
      <c r="A295" s="1">
        <v>484530018042</v>
      </c>
      <c r="B295">
        <f>VLOOKUP(A295, 'SVI Score (all Texas)'!$A$3:$B$15813, 2,FALSE)</f>
        <v>0.1322861882579571</v>
      </c>
      <c r="C295">
        <f t="shared" si="16"/>
        <v>0.49437411850387825</v>
      </c>
      <c r="D295">
        <f t="shared" si="17"/>
        <v>1.4943741185038784</v>
      </c>
      <c r="E295" t="str">
        <f t="shared" si="18"/>
        <v/>
      </c>
      <c r="F295" t="str">
        <f t="shared" si="19"/>
        <v/>
      </c>
    </row>
    <row r="296" spans="1:6" x14ac:dyDescent="0.2">
      <c r="A296" s="1">
        <v>484530018043</v>
      </c>
      <c r="B296">
        <f>VLOOKUP(A296, 'SVI Score (all Texas)'!$A$3:$B$15813, 2,FALSE)</f>
        <v>0.22081075322474533</v>
      </c>
      <c r="C296">
        <f t="shared" si="16"/>
        <v>0.83551561409838182</v>
      </c>
      <c r="D296">
        <f t="shared" si="17"/>
        <v>1.8355156140983819</v>
      </c>
      <c r="E296" t="str">
        <f t="shared" si="18"/>
        <v/>
      </c>
      <c r="F296" t="str">
        <f t="shared" si="19"/>
        <v/>
      </c>
    </row>
    <row r="297" spans="1:6" x14ac:dyDescent="0.2">
      <c r="A297" s="1">
        <v>484530018051</v>
      </c>
      <c r="B297">
        <f>VLOOKUP(A297, 'SVI Score (all Texas)'!$A$3:$B$15813, 2,FALSE)</f>
        <v>0.19069727673291639</v>
      </c>
      <c r="C297">
        <f t="shared" si="16"/>
        <v>0.71946922164419069</v>
      </c>
      <c r="D297">
        <f t="shared" si="17"/>
        <v>1.7194692216441907</v>
      </c>
      <c r="E297" t="str">
        <f t="shared" si="18"/>
        <v/>
      </c>
      <c r="F297" t="str">
        <f t="shared" si="19"/>
        <v/>
      </c>
    </row>
    <row r="298" spans="1:6" x14ac:dyDescent="0.2">
      <c r="A298" s="1">
        <v>484530018052</v>
      </c>
      <c r="B298">
        <f>VLOOKUP(A298, 'SVI Score (all Texas)'!$A$3:$B$15813, 2,FALSE)</f>
        <v>0.16840279486466189</v>
      </c>
      <c r="C298">
        <f t="shared" si="16"/>
        <v>0.63355439234348454</v>
      </c>
      <c r="D298">
        <f t="shared" si="17"/>
        <v>1.6335543923434845</v>
      </c>
      <c r="E298" t="str">
        <f t="shared" si="18"/>
        <v/>
      </c>
      <c r="F298" t="str">
        <f t="shared" si="19"/>
        <v/>
      </c>
    </row>
    <row r="299" spans="1:6" x14ac:dyDescent="0.2">
      <c r="A299" s="1">
        <v>484530018061</v>
      </c>
      <c r="B299">
        <f>VLOOKUP(A299, 'SVI Score (all Texas)'!$A$3:$B$15813, 2,FALSE)</f>
        <v>0.12144627327316446</v>
      </c>
      <c r="C299">
        <f t="shared" si="16"/>
        <v>0.45260102635237437</v>
      </c>
      <c r="D299">
        <f t="shared" si="17"/>
        <v>1.4526010263523743</v>
      </c>
      <c r="E299" t="str">
        <f t="shared" si="18"/>
        <v/>
      </c>
      <c r="F299" t="str">
        <f t="shared" si="19"/>
        <v/>
      </c>
    </row>
    <row r="300" spans="1:6" x14ac:dyDescent="0.2">
      <c r="A300" s="1">
        <v>484530018062</v>
      </c>
      <c r="B300">
        <f>VLOOKUP(A300, 'SVI Score (all Texas)'!$A$3:$B$15813, 2,FALSE)</f>
        <v>0.19137226144175823</v>
      </c>
      <c r="C300">
        <f t="shared" si="16"/>
        <v>0.72207036736192576</v>
      </c>
      <c r="D300">
        <f t="shared" si="17"/>
        <v>1.7220703673619258</v>
      </c>
      <c r="E300" t="str">
        <f t="shared" si="18"/>
        <v/>
      </c>
      <c r="F300" t="str">
        <f t="shared" si="19"/>
        <v/>
      </c>
    </row>
    <row r="301" spans="1:6" x14ac:dyDescent="0.2">
      <c r="A301" s="1">
        <v>484530018063</v>
      </c>
      <c r="B301">
        <f>VLOOKUP(A301, 'SVI Score (all Texas)'!$A$3:$B$15813, 2,FALSE)</f>
        <v>0.17431951363179549</v>
      </c>
      <c r="C301">
        <f t="shared" si="16"/>
        <v>0.65635527580435526</v>
      </c>
      <c r="D301">
        <f t="shared" si="17"/>
        <v>1.6563552758043554</v>
      </c>
      <c r="E301" t="str">
        <f t="shared" si="18"/>
        <v/>
      </c>
      <c r="F301" t="str">
        <f t="shared" si="19"/>
        <v/>
      </c>
    </row>
    <row r="302" spans="1:6" x14ac:dyDescent="0.2">
      <c r="A302" s="1">
        <v>484530018064</v>
      </c>
      <c r="B302">
        <f>VLOOKUP(A302, 'SVI Score (all Texas)'!$A$3:$B$15813, 2,FALSE)</f>
        <v>0.23548605231145447</v>
      </c>
      <c r="C302">
        <f t="shared" si="16"/>
        <v>0.89206888245519156</v>
      </c>
      <c r="D302">
        <f t="shared" si="17"/>
        <v>1.8920688824551917</v>
      </c>
      <c r="E302" t="str">
        <f t="shared" si="18"/>
        <v/>
      </c>
      <c r="F302" t="str">
        <f t="shared" si="19"/>
        <v/>
      </c>
    </row>
    <row r="303" spans="1:6" x14ac:dyDescent="0.2">
      <c r="A303" s="1">
        <v>484530018111</v>
      </c>
      <c r="B303">
        <f>VLOOKUP(A303, 'SVI Score (all Texas)'!$A$3:$B$15813, 2,FALSE)</f>
        <v>0.21398130596630704</v>
      </c>
      <c r="C303">
        <f t="shared" si="16"/>
        <v>0.80919740679963381</v>
      </c>
      <c r="D303">
        <f t="shared" si="17"/>
        <v>1.8091974067996337</v>
      </c>
      <c r="E303" t="str">
        <f t="shared" si="18"/>
        <v/>
      </c>
      <c r="F303" t="str">
        <f t="shared" si="19"/>
        <v/>
      </c>
    </row>
    <row r="304" spans="1:6" x14ac:dyDescent="0.2">
      <c r="A304" s="1">
        <v>484530018112</v>
      </c>
      <c r="B304">
        <f>VLOOKUP(A304, 'SVI Score (all Texas)'!$A$3:$B$15813, 2,FALSE)</f>
        <v>0.16935841767130999</v>
      </c>
      <c r="C304">
        <f t="shared" si="16"/>
        <v>0.63723701528104382</v>
      </c>
      <c r="D304">
        <f t="shared" si="17"/>
        <v>1.6372370152810438</v>
      </c>
      <c r="E304" t="str">
        <f t="shared" si="18"/>
        <v/>
      </c>
      <c r="F304" t="str">
        <f t="shared" si="19"/>
        <v/>
      </c>
    </row>
    <row r="305" spans="1:6" x14ac:dyDescent="0.2">
      <c r="A305" s="1">
        <v>484530018121</v>
      </c>
      <c r="B305">
        <f>VLOOKUP(A305, 'SVI Score (all Texas)'!$A$3:$B$15813, 2,FALSE)</f>
        <v>0.11604470845131562</v>
      </c>
      <c r="C305">
        <f t="shared" si="16"/>
        <v>0.43178535894336201</v>
      </c>
      <c r="D305">
        <f t="shared" si="17"/>
        <v>1.431785358943362</v>
      </c>
      <c r="E305" t="str">
        <f t="shared" si="18"/>
        <v/>
      </c>
      <c r="F305" t="str">
        <f t="shared" si="19"/>
        <v/>
      </c>
    </row>
    <row r="306" spans="1:6" x14ac:dyDescent="0.2">
      <c r="A306" s="1">
        <v>484530018122</v>
      </c>
      <c r="B306">
        <f>VLOOKUP(A306, 'SVI Score (all Texas)'!$A$3:$B$15813, 2,FALSE)</f>
        <v>0.21943926059629237</v>
      </c>
      <c r="C306">
        <f t="shared" si="16"/>
        <v>0.83023038003207705</v>
      </c>
      <c r="D306">
        <f t="shared" si="17"/>
        <v>1.8302303800320772</v>
      </c>
      <c r="E306" t="str">
        <f t="shared" si="18"/>
        <v/>
      </c>
      <c r="F306" t="str">
        <f t="shared" si="19"/>
        <v/>
      </c>
    </row>
    <row r="307" spans="1:6" x14ac:dyDescent="0.2">
      <c r="A307" s="1">
        <v>484530018123</v>
      </c>
      <c r="B307">
        <f>VLOOKUP(A307, 'SVI Score (all Texas)'!$A$3:$B$15813, 2,FALSE)</f>
        <v>0.19780300384758218</v>
      </c>
      <c r="C307">
        <f t="shared" si="16"/>
        <v>0.74685211108389515</v>
      </c>
      <c r="D307">
        <f t="shared" si="17"/>
        <v>1.746852111083895</v>
      </c>
      <c r="E307" t="str">
        <f t="shared" si="18"/>
        <v/>
      </c>
      <c r="F307" t="str">
        <f t="shared" si="19"/>
        <v/>
      </c>
    </row>
    <row r="308" spans="1:6" x14ac:dyDescent="0.2">
      <c r="A308" s="1">
        <v>484530018131</v>
      </c>
      <c r="B308">
        <f>VLOOKUP(A308, 'SVI Score (all Texas)'!$A$3:$B$15813, 2,FALSE)</f>
        <v>0.19529861819381267</v>
      </c>
      <c r="C308">
        <f t="shared" si="16"/>
        <v>0.7372011190932215</v>
      </c>
      <c r="D308">
        <f t="shared" si="17"/>
        <v>1.7372011190932215</v>
      </c>
      <c r="E308" t="str">
        <f t="shared" si="18"/>
        <v/>
      </c>
      <c r="F308" t="str">
        <f t="shared" si="19"/>
        <v/>
      </c>
    </row>
    <row r="309" spans="1:6" x14ac:dyDescent="0.2">
      <c r="A309" s="1">
        <v>484530018132</v>
      </c>
      <c r="B309">
        <f>VLOOKUP(A309, 'SVI Score (all Texas)'!$A$3:$B$15813, 2,FALSE)</f>
        <v>0.19642876266864151</v>
      </c>
      <c r="C309">
        <f t="shared" si="16"/>
        <v>0.74155628510308125</v>
      </c>
      <c r="D309">
        <f t="shared" si="17"/>
        <v>1.7415562851030812</v>
      </c>
      <c r="E309" t="str">
        <f t="shared" si="18"/>
        <v/>
      </c>
      <c r="F309" t="str">
        <f t="shared" si="19"/>
        <v/>
      </c>
    </row>
    <row r="310" spans="1:6" x14ac:dyDescent="0.2">
      <c r="A310" s="1">
        <v>484530018171</v>
      </c>
      <c r="B310">
        <f>VLOOKUP(A310, 'SVI Score (all Texas)'!$A$3:$B$15813, 2,FALSE)</f>
        <v>9.5866817392462111E-2</v>
      </c>
      <c r="C310">
        <f t="shared" si="16"/>
        <v>0.3540271012626523</v>
      </c>
      <c r="D310">
        <f t="shared" si="17"/>
        <v>1.3540271012626524</v>
      </c>
      <c r="E310" t="str">
        <f t="shared" si="18"/>
        <v/>
      </c>
      <c r="F310" t="str">
        <f t="shared" si="19"/>
        <v/>
      </c>
    </row>
    <row r="311" spans="1:6" x14ac:dyDescent="0.2">
      <c r="A311" s="1">
        <v>484530018172</v>
      </c>
      <c r="B311">
        <f>VLOOKUP(A311, 'SVI Score (all Texas)'!$A$3:$B$15813, 2,FALSE)</f>
        <v>0.15769209801271961</v>
      </c>
      <c r="C311">
        <f t="shared" si="16"/>
        <v>0.59227925990649655</v>
      </c>
      <c r="D311">
        <f t="shared" si="17"/>
        <v>1.5922792599064965</v>
      </c>
      <c r="E311" t="str">
        <f t="shared" si="18"/>
        <v/>
      </c>
      <c r="F311" t="str">
        <f t="shared" si="19"/>
        <v/>
      </c>
    </row>
    <row r="312" spans="1:6" x14ac:dyDescent="0.2">
      <c r="A312" s="1">
        <v>484530018173</v>
      </c>
      <c r="B312">
        <f>VLOOKUP(A312, 'SVI Score (all Texas)'!$A$3:$B$15813, 2,FALSE)</f>
        <v>7.4305627052429948E-2</v>
      </c>
      <c r="C312">
        <f t="shared" si="16"/>
        <v>0.27093811096763232</v>
      </c>
      <c r="D312">
        <f t="shared" si="17"/>
        <v>1.2709381109676323</v>
      </c>
      <c r="E312" t="str">
        <f t="shared" si="18"/>
        <v/>
      </c>
      <c r="F312" t="str">
        <f t="shared" si="19"/>
        <v/>
      </c>
    </row>
    <row r="313" spans="1:6" x14ac:dyDescent="0.2">
      <c r="A313" s="1">
        <v>484530018181</v>
      </c>
      <c r="B313">
        <f>VLOOKUP(A313, 'SVI Score (all Texas)'!$A$3:$B$15813, 2,FALSE)</f>
        <v>0.19638187401872489</v>
      </c>
      <c r="C313">
        <f t="shared" si="16"/>
        <v>0.74137559328985447</v>
      </c>
      <c r="D313">
        <f t="shared" si="17"/>
        <v>1.7413755932898545</v>
      </c>
      <c r="E313" t="str">
        <f t="shared" si="18"/>
        <v/>
      </c>
      <c r="F313" t="str">
        <f t="shared" si="19"/>
        <v/>
      </c>
    </row>
    <row r="314" spans="1:6" x14ac:dyDescent="0.2">
      <c r="A314" s="1">
        <v>484530018182</v>
      </c>
      <c r="B314">
        <f>VLOOKUP(A314, 'SVI Score (all Texas)'!$A$3:$B$15813, 2,FALSE)</f>
        <v>0.1657938386630643</v>
      </c>
      <c r="C314">
        <f t="shared" si="16"/>
        <v>0.623500423471822</v>
      </c>
      <c r="D314">
        <f t="shared" si="17"/>
        <v>1.623500423471822</v>
      </c>
      <c r="E314" t="str">
        <f t="shared" si="18"/>
        <v/>
      </c>
      <c r="F314" t="str">
        <f t="shared" si="19"/>
        <v/>
      </c>
    </row>
    <row r="315" spans="1:6" x14ac:dyDescent="0.2">
      <c r="A315" s="1">
        <v>484530018183</v>
      </c>
      <c r="B315">
        <f>VLOOKUP(A315, 'SVI Score (all Texas)'!$A$3:$B$15813, 2,FALSE)</f>
        <v>0.12000010093581098</v>
      </c>
      <c r="C315">
        <f t="shared" si="16"/>
        <v>0.44702800383328883</v>
      </c>
      <c r="D315">
        <f t="shared" si="17"/>
        <v>1.4470280038332888</v>
      </c>
      <c r="E315" t="str">
        <f t="shared" si="18"/>
        <v/>
      </c>
      <c r="F315" t="str">
        <f t="shared" si="19"/>
        <v/>
      </c>
    </row>
    <row r="316" spans="1:6" x14ac:dyDescent="0.2">
      <c r="A316" s="1">
        <v>484530018191</v>
      </c>
      <c r="B316">
        <f>VLOOKUP(A316, 'SVI Score (all Texas)'!$A$3:$B$15813, 2,FALSE)</f>
        <v>0.17013198104286015</v>
      </c>
      <c r="C316">
        <f t="shared" si="16"/>
        <v>0.64021804733250609</v>
      </c>
      <c r="D316">
        <f t="shared" si="17"/>
        <v>1.6402180473325061</v>
      </c>
      <c r="E316" t="str">
        <f t="shared" si="18"/>
        <v/>
      </c>
      <c r="F316" t="str">
        <f t="shared" si="19"/>
        <v/>
      </c>
    </row>
    <row r="317" spans="1:6" x14ac:dyDescent="0.2">
      <c r="A317" s="1">
        <v>484530018192</v>
      </c>
      <c r="B317">
        <f>VLOOKUP(A317, 'SVI Score (all Texas)'!$A$3:$B$15813, 2,FALSE)</f>
        <v>0.24130510625926371</v>
      </c>
      <c r="C317">
        <f t="shared" si="16"/>
        <v>0.91449340120256406</v>
      </c>
      <c r="D317">
        <f t="shared" si="17"/>
        <v>1.9144934012025641</v>
      </c>
      <c r="E317" t="str">
        <f t="shared" si="18"/>
        <v/>
      </c>
      <c r="F317" t="str">
        <f t="shared" si="19"/>
        <v/>
      </c>
    </row>
    <row r="318" spans="1:6" x14ac:dyDescent="0.2">
      <c r="A318" s="1">
        <v>484530018201</v>
      </c>
      <c r="B318">
        <f>VLOOKUP(A318, 'SVI Score (all Texas)'!$A$3:$B$15813, 2,FALSE)</f>
        <v>0.2074451314143021</v>
      </c>
      <c r="C318">
        <f t="shared" si="16"/>
        <v>0.78400936590980574</v>
      </c>
      <c r="D318">
        <f t="shared" si="17"/>
        <v>1.7840093659098057</v>
      </c>
      <c r="E318" t="str">
        <f t="shared" si="18"/>
        <v/>
      </c>
      <c r="F318" t="str">
        <f t="shared" si="19"/>
        <v/>
      </c>
    </row>
    <row r="319" spans="1:6" x14ac:dyDescent="0.2">
      <c r="A319" s="1">
        <v>484530018202</v>
      </c>
      <c r="B319">
        <f>VLOOKUP(A319, 'SVI Score (all Texas)'!$A$3:$B$15813, 2,FALSE)</f>
        <v>0.20053877316811963</v>
      </c>
      <c r="C319">
        <f t="shared" si="16"/>
        <v>0.75739477162066082</v>
      </c>
      <c r="D319">
        <f t="shared" si="17"/>
        <v>1.7573947716206608</v>
      </c>
      <c r="E319" t="str">
        <f t="shared" si="18"/>
        <v/>
      </c>
      <c r="F319" t="str">
        <f t="shared" si="19"/>
        <v/>
      </c>
    </row>
    <row r="320" spans="1:6" x14ac:dyDescent="0.2">
      <c r="A320" s="1">
        <v>484530018203</v>
      </c>
      <c r="B320">
        <f>VLOOKUP(A320, 'SVI Score (all Texas)'!$A$3:$B$15813, 2,FALSE)</f>
        <v>0.18180562516182552</v>
      </c>
      <c r="C320">
        <f t="shared" si="16"/>
        <v>0.68520402851497098</v>
      </c>
      <c r="D320">
        <f t="shared" si="17"/>
        <v>1.685204028514971</v>
      </c>
      <c r="E320" t="str">
        <f t="shared" si="18"/>
        <v/>
      </c>
      <c r="F320" t="str">
        <f t="shared" si="19"/>
        <v/>
      </c>
    </row>
    <row r="321" spans="1:6" x14ac:dyDescent="0.2">
      <c r="A321" s="1">
        <v>484530018211</v>
      </c>
      <c r="B321">
        <f>VLOOKUP(A321, 'SVI Score (all Texas)'!$A$3:$B$15813, 2,FALSE)</f>
        <v>0.18343952372068664</v>
      </c>
      <c r="C321">
        <f t="shared" si="16"/>
        <v>0.69150047965515682</v>
      </c>
      <c r="D321">
        <f t="shared" si="17"/>
        <v>1.6915004796551569</v>
      </c>
      <c r="E321" t="str">
        <f t="shared" si="18"/>
        <v/>
      </c>
      <c r="F321" t="str">
        <f t="shared" si="19"/>
        <v/>
      </c>
    </row>
    <row r="322" spans="1:6" x14ac:dyDescent="0.2">
      <c r="A322" s="1">
        <v>484530018212</v>
      </c>
      <c r="B322">
        <f>VLOOKUP(A322, 'SVI Score (all Texas)'!$A$3:$B$15813, 2,FALSE)</f>
        <v>0.12019339360711628</v>
      </c>
      <c r="C322">
        <f t="shared" si="16"/>
        <v>0.44777288352856082</v>
      </c>
      <c r="D322">
        <f t="shared" si="17"/>
        <v>1.4477728835285608</v>
      </c>
      <c r="E322" t="str">
        <f t="shared" si="18"/>
        <v/>
      </c>
      <c r="F322" t="str">
        <f t="shared" si="19"/>
        <v/>
      </c>
    </row>
    <row r="323" spans="1:6" x14ac:dyDescent="0.2">
      <c r="A323" s="1">
        <v>484530018213</v>
      </c>
      <c r="B323">
        <f>VLOOKUP(A323, 'SVI Score (all Texas)'!$A$3:$B$15813, 2,FALSE)</f>
        <v>0.19260002222885225</v>
      </c>
      <c r="C323">
        <f t="shared" ref="C323:C386" si="20">IF(ISNUMBER(B323), (B323-B$643)/(B$644-B$643), "")</f>
        <v>0.72680171115670944</v>
      </c>
      <c r="D323">
        <f t="shared" ref="D323:D386" si="21">IF(ISNUMBER(C323), C323+1, "")</f>
        <v>1.7268017111567096</v>
      </c>
      <c r="E323" t="str">
        <f t="shared" ref="E323:E386" si="22">IF(ISNUMBER(D323),"","Austin-Bergstrom International Airport")</f>
        <v/>
      </c>
      <c r="F323" t="str">
        <f t="shared" ref="F323:F386" si="23">IF(ISNUMBER(C323),"","N/A")</f>
        <v/>
      </c>
    </row>
    <row r="324" spans="1:6" x14ac:dyDescent="0.2">
      <c r="A324" s="1">
        <v>484530018221</v>
      </c>
      <c r="B324">
        <f>VLOOKUP(A324, 'SVI Score (all Texas)'!$A$3:$B$15813, 2,FALSE)</f>
        <v>0.19059441816277081</v>
      </c>
      <c r="C324">
        <f t="shared" si="20"/>
        <v>0.71907284210290356</v>
      </c>
      <c r="D324">
        <f t="shared" si="21"/>
        <v>1.7190728421029036</v>
      </c>
      <c r="E324" t="str">
        <f t="shared" si="22"/>
        <v/>
      </c>
      <c r="F324" t="str">
        <f t="shared" si="23"/>
        <v/>
      </c>
    </row>
    <row r="325" spans="1:6" x14ac:dyDescent="0.2">
      <c r="A325" s="1">
        <v>484530018222</v>
      </c>
      <c r="B325">
        <f>VLOOKUP(A325, 'SVI Score (all Texas)'!$A$3:$B$15813, 2,FALSE)</f>
        <v>0.14514432566399998</v>
      </c>
      <c r="C325">
        <f t="shared" si="20"/>
        <v>0.54392470626336364</v>
      </c>
      <c r="D325">
        <f t="shared" si="21"/>
        <v>1.5439247062633636</v>
      </c>
      <c r="E325" t="str">
        <f t="shared" si="22"/>
        <v/>
      </c>
      <c r="F325" t="str">
        <f t="shared" si="23"/>
        <v/>
      </c>
    </row>
    <row r="326" spans="1:6" x14ac:dyDescent="0.2">
      <c r="A326" s="1">
        <v>484530018223</v>
      </c>
      <c r="B326">
        <f>VLOOKUP(A326, 'SVI Score (all Texas)'!$A$3:$B$15813, 2,FALSE)</f>
        <v>0.23022833522860287</v>
      </c>
      <c r="C326">
        <f t="shared" si="20"/>
        <v>0.87180755194507065</v>
      </c>
      <c r="D326">
        <f t="shared" si="21"/>
        <v>1.8718075519450705</v>
      </c>
      <c r="E326" t="str">
        <f t="shared" si="22"/>
        <v/>
      </c>
      <c r="F326" t="str">
        <f t="shared" si="23"/>
        <v/>
      </c>
    </row>
    <row r="327" spans="1:6" x14ac:dyDescent="0.2">
      <c r="A327" s="1">
        <v>484530018224</v>
      </c>
      <c r="B327">
        <f>VLOOKUP(A327, 'SVI Score (all Texas)'!$A$3:$B$15813, 2,FALSE)</f>
        <v>0.20904774402460843</v>
      </c>
      <c r="C327">
        <f t="shared" si="20"/>
        <v>0.79018525237638859</v>
      </c>
      <c r="D327">
        <f t="shared" si="21"/>
        <v>1.7901852523763886</v>
      </c>
      <c r="E327" t="str">
        <f t="shared" si="22"/>
        <v/>
      </c>
      <c r="F327" t="str">
        <f t="shared" si="23"/>
        <v/>
      </c>
    </row>
    <row r="328" spans="1:6" x14ac:dyDescent="0.2">
      <c r="A328" s="1">
        <v>484530018231</v>
      </c>
      <c r="B328">
        <f>VLOOKUP(A328, 'SVI Score (all Texas)'!$A$3:$B$15813, 2,FALSE)</f>
        <v>0.19745202628299374</v>
      </c>
      <c r="C328">
        <f t="shared" si="20"/>
        <v>0.74549957112678011</v>
      </c>
      <c r="D328">
        <f t="shared" si="21"/>
        <v>1.7454995711267802</v>
      </c>
      <c r="E328" t="str">
        <f t="shared" si="22"/>
        <v/>
      </c>
      <c r="F328" t="str">
        <f t="shared" si="23"/>
        <v/>
      </c>
    </row>
    <row r="329" spans="1:6" x14ac:dyDescent="0.2">
      <c r="A329" s="1">
        <v>484530018232</v>
      </c>
      <c r="B329">
        <f>VLOOKUP(A329, 'SVI Score (all Texas)'!$A$3:$B$15813, 2,FALSE)</f>
        <v>0.16960071723645809</v>
      </c>
      <c r="C329">
        <f t="shared" si="20"/>
        <v>0.63817074973167376</v>
      </c>
      <c r="D329">
        <f t="shared" si="21"/>
        <v>1.6381707497316738</v>
      </c>
      <c r="E329" t="str">
        <f t="shared" si="22"/>
        <v/>
      </c>
      <c r="F329" t="str">
        <f t="shared" si="23"/>
        <v/>
      </c>
    </row>
    <row r="330" spans="1:6" x14ac:dyDescent="0.2">
      <c r="A330" s="1">
        <v>484530018233</v>
      </c>
      <c r="B330">
        <f>VLOOKUP(A330, 'SVI Score (all Texas)'!$A$3:$B$15813, 2,FALSE)</f>
        <v>0.20358055715522064</v>
      </c>
      <c r="C330">
        <f t="shared" si="20"/>
        <v>0.76911670144911415</v>
      </c>
      <c r="D330">
        <f t="shared" si="21"/>
        <v>1.7691167014491143</v>
      </c>
      <c r="E330" t="str">
        <f t="shared" si="22"/>
        <v/>
      </c>
      <c r="F330" t="str">
        <f t="shared" si="23"/>
        <v/>
      </c>
    </row>
    <row r="331" spans="1:6" x14ac:dyDescent="0.2">
      <c r="A331" s="1">
        <v>484530018241</v>
      </c>
      <c r="B331">
        <f>VLOOKUP(A331, 'SVI Score (all Texas)'!$A$3:$B$15813, 2,FALSE)</f>
        <v>0.12684368036132473</v>
      </c>
      <c r="C331">
        <f t="shared" si="20"/>
        <v>0.47340067136704533</v>
      </c>
      <c r="D331">
        <f t="shared" si="21"/>
        <v>1.4734006713670453</v>
      </c>
      <c r="E331" t="str">
        <f t="shared" si="22"/>
        <v/>
      </c>
      <c r="F331" t="str">
        <f t="shared" si="23"/>
        <v/>
      </c>
    </row>
    <row r="332" spans="1:6" x14ac:dyDescent="0.2">
      <c r="A332" s="1">
        <v>484530018242</v>
      </c>
      <c r="B332">
        <f>VLOOKUP(A332, 'SVI Score (all Texas)'!$A$3:$B$15813, 2,FALSE)</f>
        <v>0.11429409469148163</v>
      </c>
      <c r="C332">
        <f t="shared" si="20"/>
        <v>0.42503912984342646</v>
      </c>
      <c r="D332">
        <f t="shared" si="21"/>
        <v>1.4250391298434264</v>
      </c>
      <c r="E332" t="str">
        <f t="shared" si="22"/>
        <v/>
      </c>
      <c r="F332" t="str">
        <f t="shared" si="23"/>
        <v/>
      </c>
    </row>
    <row r="333" spans="1:6" x14ac:dyDescent="0.2">
      <c r="A333" s="1">
        <v>484530018261</v>
      </c>
      <c r="B333">
        <f>VLOOKUP(A333, 'SVI Score (all Texas)'!$A$3:$B$15813, 2,FALSE)</f>
        <v>0.1309527716194076</v>
      </c>
      <c r="C333">
        <f t="shared" si="20"/>
        <v>0.48923561546242272</v>
      </c>
      <c r="D333">
        <f t="shared" si="21"/>
        <v>1.4892356154624227</v>
      </c>
      <c r="E333" t="str">
        <f t="shared" si="22"/>
        <v/>
      </c>
      <c r="F333" t="str">
        <f t="shared" si="23"/>
        <v/>
      </c>
    </row>
    <row r="334" spans="1:6" x14ac:dyDescent="0.2">
      <c r="A334" s="1">
        <v>484530018262</v>
      </c>
      <c r="B334">
        <f>VLOOKUP(A334, 'SVI Score (all Texas)'!$A$3:$B$15813, 2,FALSE)</f>
        <v>0.12044832947341863</v>
      </c>
      <c r="C334">
        <f t="shared" si="20"/>
        <v>0.44875531369067106</v>
      </c>
      <c r="D334">
        <f t="shared" si="21"/>
        <v>1.448755313690671</v>
      </c>
      <c r="E334" t="str">
        <f t="shared" si="22"/>
        <v/>
      </c>
      <c r="F334" t="str">
        <f t="shared" si="23"/>
        <v/>
      </c>
    </row>
    <row r="335" spans="1:6" x14ac:dyDescent="0.2">
      <c r="A335" s="1">
        <v>484530018281</v>
      </c>
      <c r="B335">
        <f>VLOOKUP(A335, 'SVI Score (all Texas)'!$A$3:$B$15813, 2,FALSE)</f>
        <v>0.10081500506284674</v>
      </c>
      <c r="C335">
        <f t="shared" si="20"/>
        <v>0.37309561792794849</v>
      </c>
      <c r="D335">
        <f t="shared" si="21"/>
        <v>1.3730956179279485</v>
      </c>
      <c r="E335" t="str">
        <f t="shared" si="22"/>
        <v/>
      </c>
      <c r="F335" t="str">
        <f t="shared" si="23"/>
        <v/>
      </c>
    </row>
    <row r="336" spans="1:6" x14ac:dyDescent="0.2">
      <c r="A336" s="1">
        <v>484530018282</v>
      </c>
      <c r="B336">
        <f>VLOOKUP(A336, 'SVI Score (all Texas)'!$A$3:$B$15813, 2,FALSE)</f>
        <v>0.10045411741023365</v>
      </c>
      <c r="C336">
        <f t="shared" si="20"/>
        <v>0.37170488809380348</v>
      </c>
      <c r="D336">
        <f t="shared" si="21"/>
        <v>1.3717048880938034</v>
      </c>
      <c r="E336" t="str">
        <f t="shared" si="22"/>
        <v/>
      </c>
      <c r="F336" t="str">
        <f t="shared" si="23"/>
        <v/>
      </c>
    </row>
    <row r="337" spans="1:6" x14ac:dyDescent="0.2">
      <c r="A337" s="1">
        <v>484530018283</v>
      </c>
      <c r="B337">
        <f>VLOOKUP(A337, 'SVI Score (all Texas)'!$A$3:$B$15813, 2,FALSE)</f>
        <v>0.10054641422678851</v>
      </c>
      <c r="C337">
        <f t="shared" si="20"/>
        <v>0.37206056647584296</v>
      </c>
      <c r="D337">
        <f t="shared" si="21"/>
        <v>1.372060566475843</v>
      </c>
      <c r="E337" t="str">
        <f t="shared" si="22"/>
        <v/>
      </c>
      <c r="F337" t="str">
        <f t="shared" si="23"/>
        <v/>
      </c>
    </row>
    <row r="338" spans="1:6" x14ac:dyDescent="0.2">
      <c r="A338" s="1">
        <v>484530018291</v>
      </c>
      <c r="B338">
        <f>VLOOKUP(A338, 'SVI Score (all Texas)'!$A$3:$B$15813, 2,FALSE)</f>
        <v>8.8765986764467675E-2</v>
      </c>
      <c r="C338">
        <f t="shared" si="20"/>
        <v>0.3266630811027556</v>
      </c>
      <c r="D338">
        <f t="shared" si="21"/>
        <v>1.3266630811027555</v>
      </c>
      <c r="E338" t="str">
        <f t="shared" si="22"/>
        <v/>
      </c>
      <c r="F338" t="str">
        <f t="shared" si="23"/>
        <v/>
      </c>
    </row>
    <row r="339" spans="1:6" x14ac:dyDescent="0.2">
      <c r="A339" s="1">
        <v>484530018292</v>
      </c>
      <c r="B339">
        <f>VLOOKUP(A339, 'SVI Score (all Texas)'!$A$3:$B$15813, 2,FALSE)</f>
        <v>9.942493561599329E-2</v>
      </c>
      <c r="C339">
        <f t="shared" si="20"/>
        <v>0.36773879555601452</v>
      </c>
      <c r="D339">
        <f t="shared" si="21"/>
        <v>1.3677387955560145</v>
      </c>
      <c r="E339" t="str">
        <f t="shared" si="22"/>
        <v/>
      </c>
      <c r="F339" t="str">
        <f t="shared" si="23"/>
        <v/>
      </c>
    </row>
    <row r="340" spans="1:6" x14ac:dyDescent="0.2">
      <c r="A340" s="1">
        <v>484530018321</v>
      </c>
      <c r="B340">
        <f>VLOOKUP(A340, 'SVI Score (all Texas)'!$A$3:$B$15813, 2,FALSE)</f>
        <v>0.1564088734022735</v>
      </c>
      <c r="C340">
        <f t="shared" si="20"/>
        <v>0.58733417869705484</v>
      </c>
      <c r="D340">
        <f t="shared" si="21"/>
        <v>1.5873341786970547</v>
      </c>
      <c r="E340" t="str">
        <f t="shared" si="22"/>
        <v/>
      </c>
      <c r="F340" t="str">
        <f t="shared" si="23"/>
        <v/>
      </c>
    </row>
    <row r="341" spans="1:6" x14ac:dyDescent="0.2">
      <c r="A341" s="1">
        <v>484530018322</v>
      </c>
      <c r="B341">
        <f>VLOOKUP(A341, 'SVI Score (all Texas)'!$A$3:$B$15813, 2,FALSE)</f>
        <v>0.12222283641244149</v>
      </c>
      <c r="C341">
        <f t="shared" si="20"/>
        <v>0.45559361841827062</v>
      </c>
      <c r="D341">
        <f t="shared" si="21"/>
        <v>1.4555936184182707</v>
      </c>
      <c r="E341" t="str">
        <f t="shared" si="22"/>
        <v/>
      </c>
      <c r="F341" t="str">
        <f t="shared" si="23"/>
        <v/>
      </c>
    </row>
    <row r="342" spans="1:6" x14ac:dyDescent="0.2">
      <c r="A342" s="1">
        <v>484530018331</v>
      </c>
      <c r="B342">
        <f>VLOOKUP(A342, 'SVI Score (all Texas)'!$A$3:$B$15813, 2,FALSE)</f>
        <v>0.19949058168214423</v>
      </c>
      <c r="C342">
        <f t="shared" si="20"/>
        <v>0.7533554226407565</v>
      </c>
      <c r="D342">
        <f t="shared" si="21"/>
        <v>1.7533554226407566</v>
      </c>
      <c r="E342" t="str">
        <f t="shared" si="22"/>
        <v/>
      </c>
      <c r="F342" t="str">
        <f t="shared" si="23"/>
        <v/>
      </c>
    </row>
    <row r="343" spans="1:6" x14ac:dyDescent="0.2">
      <c r="A343" s="1">
        <v>484530018332</v>
      </c>
      <c r="B343">
        <f>VLOOKUP(A343, 'SVI Score (all Texas)'!$A$3:$B$15813, 2,FALSE)</f>
        <v>0.17034362360591673</v>
      </c>
      <c r="C343">
        <f t="shared" si="20"/>
        <v>0.64103364084058667</v>
      </c>
      <c r="D343">
        <f t="shared" si="21"/>
        <v>1.6410336408405866</v>
      </c>
      <c r="E343" t="str">
        <f t="shared" si="22"/>
        <v/>
      </c>
      <c r="F343" t="str">
        <f t="shared" si="23"/>
        <v/>
      </c>
    </row>
    <row r="344" spans="1:6" x14ac:dyDescent="0.2">
      <c r="A344" s="1">
        <v>484530018333</v>
      </c>
      <c r="B344">
        <f>VLOOKUP(A344, 'SVI Score (all Texas)'!$A$3:$B$15813, 2,FALSE)</f>
        <v>0.20711687049809294</v>
      </c>
      <c r="C344">
        <f t="shared" si="20"/>
        <v>0.78274436765827149</v>
      </c>
      <c r="D344">
        <f t="shared" si="21"/>
        <v>1.7827443676582715</v>
      </c>
      <c r="E344" t="str">
        <f t="shared" si="22"/>
        <v/>
      </c>
      <c r="F344" t="str">
        <f t="shared" si="23"/>
        <v/>
      </c>
    </row>
    <row r="345" spans="1:6" x14ac:dyDescent="0.2">
      <c r="A345" s="1">
        <v>484530018334</v>
      </c>
      <c r="B345">
        <f>VLOOKUP(A345, 'SVI Score (all Texas)'!$A$3:$B$15813, 2,FALSE)</f>
        <v>0.19270226516086109</v>
      </c>
      <c r="C345">
        <f t="shared" si="20"/>
        <v>0.72719571825239582</v>
      </c>
      <c r="D345">
        <f t="shared" si="21"/>
        <v>1.7271957182523958</v>
      </c>
      <c r="E345" t="str">
        <f t="shared" si="22"/>
        <v/>
      </c>
      <c r="F345" t="str">
        <f t="shared" si="23"/>
        <v/>
      </c>
    </row>
    <row r="346" spans="1:6" x14ac:dyDescent="0.2">
      <c r="A346" s="1">
        <v>484530018341</v>
      </c>
      <c r="B346">
        <f>VLOOKUP(A346, 'SVI Score (all Texas)'!$A$3:$B$15813, 2,FALSE)</f>
        <v>0.16545613437277285</v>
      </c>
      <c r="C346">
        <f t="shared" si="20"/>
        <v>0.62219903388914599</v>
      </c>
      <c r="D346">
        <f t="shared" si="21"/>
        <v>1.6221990338891459</v>
      </c>
      <c r="E346" t="str">
        <f t="shared" si="22"/>
        <v/>
      </c>
      <c r="F346" t="str">
        <f t="shared" si="23"/>
        <v/>
      </c>
    </row>
    <row r="347" spans="1:6" x14ac:dyDescent="0.2">
      <c r="A347" s="1">
        <v>484530018342</v>
      </c>
      <c r="B347">
        <f>VLOOKUP(A347, 'SVI Score (all Texas)'!$A$3:$B$15813, 2,FALSE)</f>
        <v>0.13083646718734132</v>
      </c>
      <c r="C347">
        <f t="shared" si="20"/>
        <v>0.48878742045672857</v>
      </c>
      <c r="D347">
        <f t="shared" si="21"/>
        <v>1.4887874204567286</v>
      </c>
      <c r="E347" t="str">
        <f t="shared" si="22"/>
        <v/>
      </c>
      <c r="F347" t="str">
        <f t="shared" si="23"/>
        <v/>
      </c>
    </row>
    <row r="348" spans="1:6" x14ac:dyDescent="0.2">
      <c r="A348" s="1">
        <v>484530018351</v>
      </c>
      <c r="B348">
        <f>VLOOKUP(A348, 'SVI Score (all Texas)'!$A$3:$B$15813, 2,FALSE)</f>
        <v>0.15332790089913884</v>
      </c>
      <c r="C348">
        <f t="shared" si="20"/>
        <v>0.57546123057243859</v>
      </c>
      <c r="D348">
        <f t="shared" si="21"/>
        <v>1.5754612305724387</v>
      </c>
      <c r="E348" t="str">
        <f t="shared" si="22"/>
        <v/>
      </c>
      <c r="F348" t="str">
        <f t="shared" si="23"/>
        <v/>
      </c>
    </row>
    <row r="349" spans="1:6" x14ac:dyDescent="0.2">
      <c r="A349" s="1">
        <v>484530018352</v>
      </c>
      <c r="B349">
        <f>VLOOKUP(A349, 'SVI Score (all Texas)'!$A$3:$B$15813, 2,FALSE)</f>
        <v>0.17112202490353223</v>
      </c>
      <c r="C349">
        <f t="shared" si="20"/>
        <v>0.64403331650056739</v>
      </c>
      <c r="D349">
        <f t="shared" si="21"/>
        <v>1.6440333165005674</v>
      </c>
      <c r="E349" t="str">
        <f t="shared" si="22"/>
        <v/>
      </c>
      <c r="F349" t="str">
        <f t="shared" si="23"/>
        <v/>
      </c>
    </row>
    <row r="350" spans="1:6" x14ac:dyDescent="0.2">
      <c r="A350" s="1">
        <v>484530018353</v>
      </c>
      <c r="B350">
        <f>VLOOKUP(A350, 'SVI Score (all Texas)'!$A$3:$B$15813, 2,FALSE)</f>
        <v>0.15506153700557015</v>
      </c>
      <c r="C350">
        <f t="shared" si="20"/>
        <v>0.5821420339673663</v>
      </c>
      <c r="D350">
        <f t="shared" si="21"/>
        <v>1.5821420339673664</v>
      </c>
      <c r="E350" t="str">
        <f t="shared" si="22"/>
        <v/>
      </c>
      <c r="F350" t="str">
        <f t="shared" si="23"/>
        <v/>
      </c>
    </row>
    <row r="351" spans="1:6" x14ac:dyDescent="0.2">
      <c r="A351" s="1">
        <v>484530018391</v>
      </c>
      <c r="B351">
        <f>VLOOKUP(A351, 'SVI Score (all Texas)'!$A$3:$B$15813, 2,FALSE)</f>
        <v>0.12495125359817462</v>
      </c>
      <c r="C351">
        <f t="shared" si="20"/>
        <v>0.46610794649992737</v>
      </c>
      <c r="D351">
        <f t="shared" si="21"/>
        <v>1.4661079464999274</v>
      </c>
      <c r="E351" t="str">
        <f t="shared" si="22"/>
        <v/>
      </c>
      <c r="F351" t="str">
        <f t="shared" si="23"/>
        <v/>
      </c>
    </row>
    <row r="352" spans="1:6" x14ac:dyDescent="0.2">
      <c r="A352" s="1">
        <v>484530018392</v>
      </c>
      <c r="B352">
        <f>VLOOKUP(A352, 'SVI Score (all Texas)'!$A$3:$B$15813, 2,FALSE)</f>
        <v>0.13660705866309397</v>
      </c>
      <c r="C352">
        <f t="shared" si="20"/>
        <v>0.51102518245241535</v>
      </c>
      <c r="D352">
        <f t="shared" si="21"/>
        <v>1.5110251824524155</v>
      </c>
      <c r="E352" t="str">
        <f t="shared" si="22"/>
        <v/>
      </c>
      <c r="F352" t="str">
        <f t="shared" si="23"/>
        <v/>
      </c>
    </row>
    <row r="353" spans="1:6" x14ac:dyDescent="0.2">
      <c r="A353" s="1">
        <v>484530018401</v>
      </c>
      <c r="B353">
        <f>VLOOKUP(A353, 'SVI Score (all Texas)'!$A$3:$B$15813, 2,FALSE)</f>
        <v>0.1690368603472294</v>
      </c>
      <c r="C353">
        <f t="shared" si="20"/>
        <v>0.63599785023688482</v>
      </c>
      <c r="D353">
        <f t="shared" si="21"/>
        <v>1.6359978502368848</v>
      </c>
      <c r="E353" t="str">
        <f t="shared" si="22"/>
        <v/>
      </c>
      <c r="F353" t="str">
        <f t="shared" si="23"/>
        <v/>
      </c>
    </row>
    <row r="354" spans="1:6" x14ac:dyDescent="0.2">
      <c r="A354" s="1">
        <v>484530018402</v>
      </c>
      <c r="B354">
        <f>VLOOKUP(A354, 'SVI Score (all Texas)'!$A$3:$B$15813, 2,FALSE)</f>
        <v>0.141054276914375</v>
      </c>
      <c r="C354">
        <f t="shared" si="20"/>
        <v>0.528163145073823</v>
      </c>
      <c r="D354">
        <f t="shared" si="21"/>
        <v>1.5281631450738229</v>
      </c>
      <c r="E354" t="str">
        <f t="shared" si="22"/>
        <v/>
      </c>
      <c r="F354" t="str">
        <f t="shared" si="23"/>
        <v/>
      </c>
    </row>
    <row r="355" spans="1:6" x14ac:dyDescent="0.2">
      <c r="A355" s="1">
        <v>484530018403</v>
      </c>
      <c r="B355">
        <f>VLOOKUP(A355, 'SVI Score (all Texas)'!$A$3:$B$15813, 2,FALSE)</f>
        <v>0.1425771450785846</v>
      </c>
      <c r="C355">
        <f t="shared" si="20"/>
        <v>0.53403172543145172</v>
      </c>
      <c r="D355">
        <f t="shared" si="21"/>
        <v>1.5340317254314517</v>
      </c>
      <c r="E355" t="str">
        <f t="shared" si="22"/>
        <v/>
      </c>
      <c r="F355" t="str">
        <f t="shared" si="23"/>
        <v/>
      </c>
    </row>
    <row r="356" spans="1:6" x14ac:dyDescent="0.2">
      <c r="A356" s="1">
        <v>484530018411</v>
      </c>
      <c r="B356">
        <f>VLOOKUP(A356, 'SVI Score (all Texas)'!$A$3:$B$15813, 2,FALSE)</f>
        <v>0.148581419438618</v>
      </c>
      <c r="C356">
        <f t="shared" si="20"/>
        <v>0.55717001632178231</v>
      </c>
      <c r="D356">
        <f t="shared" si="21"/>
        <v>1.5571700163217823</v>
      </c>
      <c r="E356" t="str">
        <f t="shared" si="22"/>
        <v/>
      </c>
      <c r="F356" t="str">
        <f t="shared" si="23"/>
        <v/>
      </c>
    </row>
    <row r="357" spans="1:6" x14ac:dyDescent="0.2">
      <c r="A357" s="1">
        <v>484530018412</v>
      </c>
      <c r="B357">
        <f>VLOOKUP(A357, 'SVI Score (all Texas)'!$A$3:$B$15813, 2,FALSE)</f>
        <v>0.17985396053907673</v>
      </c>
      <c r="C357">
        <f t="shared" si="20"/>
        <v>0.67768302246932488</v>
      </c>
      <c r="D357">
        <f t="shared" si="21"/>
        <v>1.6776830224693249</v>
      </c>
      <c r="E357" t="str">
        <f t="shared" si="22"/>
        <v/>
      </c>
      <c r="F357" t="str">
        <f t="shared" si="23"/>
        <v/>
      </c>
    </row>
    <row r="358" spans="1:6" x14ac:dyDescent="0.2">
      <c r="A358" s="1">
        <v>484530018413</v>
      </c>
      <c r="B358">
        <f>VLOOKUP(A358, 'SVI Score (all Texas)'!$A$3:$B$15813, 2,FALSE)</f>
        <v>0.12874488075898954</v>
      </c>
      <c r="C358">
        <f t="shared" si="20"/>
        <v>0.48072720663245516</v>
      </c>
      <c r="D358">
        <f t="shared" si="21"/>
        <v>1.4807272066324551</v>
      </c>
      <c r="E358" t="str">
        <f t="shared" si="22"/>
        <v/>
      </c>
      <c r="F358" t="str">
        <f t="shared" si="23"/>
        <v/>
      </c>
    </row>
    <row r="359" spans="1:6" x14ac:dyDescent="0.2">
      <c r="A359" s="1">
        <v>484530018414</v>
      </c>
      <c r="B359">
        <f>VLOOKUP(A359, 'SVI Score (all Texas)'!$A$3:$B$15813, 2,FALSE)</f>
        <v>0.18617196814523918</v>
      </c>
      <c r="C359">
        <f t="shared" si="20"/>
        <v>0.70203032725136272</v>
      </c>
      <c r="D359">
        <f t="shared" si="21"/>
        <v>1.7020303272513626</v>
      </c>
      <c r="E359" t="str">
        <f t="shared" si="22"/>
        <v/>
      </c>
      <c r="F359" t="str">
        <f t="shared" si="23"/>
        <v/>
      </c>
    </row>
    <row r="360" spans="1:6" x14ac:dyDescent="0.2">
      <c r="A360" s="1">
        <v>484530018421</v>
      </c>
      <c r="B360">
        <f>VLOOKUP(A360, 'SVI Score (all Texas)'!$A$3:$B$15813, 2,FALSE)</f>
        <v>0.17399066207792035</v>
      </c>
      <c r="C360">
        <f t="shared" si="20"/>
        <v>0.65508800144994728</v>
      </c>
      <c r="D360">
        <f t="shared" si="21"/>
        <v>1.6550880014499474</v>
      </c>
      <c r="E360" t="str">
        <f t="shared" si="22"/>
        <v/>
      </c>
      <c r="F360" t="str">
        <f t="shared" si="23"/>
        <v/>
      </c>
    </row>
    <row r="361" spans="1:6" x14ac:dyDescent="0.2">
      <c r="A361" s="1">
        <v>484530018422</v>
      </c>
      <c r="B361">
        <f>VLOOKUP(A361, 'SVI Score (all Texas)'!$A$3:$B$15813, 2,FALSE)</f>
        <v>0.15593725157718033</v>
      </c>
      <c r="C361">
        <f t="shared" si="20"/>
        <v>0.58551671961292773</v>
      </c>
      <c r="D361">
        <f t="shared" si="21"/>
        <v>1.5855167196129276</v>
      </c>
      <c r="E361" t="str">
        <f t="shared" si="22"/>
        <v/>
      </c>
      <c r="F361" t="str">
        <f t="shared" si="23"/>
        <v/>
      </c>
    </row>
    <row r="362" spans="1:6" x14ac:dyDescent="0.2">
      <c r="A362" s="1">
        <v>484530018431</v>
      </c>
      <c r="B362">
        <f>VLOOKUP(A362, 'SVI Score (all Texas)'!$A$3:$B$15813, 2,FALSE)</f>
        <v>0.15102333306199137</v>
      </c>
      <c r="C362">
        <f t="shared" si="20"/>
        <v>0.56658026381526305</v>
      </c>
      <c r="D362">
        <f t="shared" si="21"/>
        <v>1.5665802638152631</v>
      </c>
      <c r="E362" t="str">
        <f t="shared" si="22"/>
        <v/>
      </c>
      <c r="F362" t="str">
        <f t="shared" si="23"/>
        <v/>
      </c>
    </row>
    <row r="363" spans="1:6" x14ac:dyDescent="0.2">
      <c r="A363" s="1">
        <v>484530018432</v>
      </c>
      <c r="B363">
        <f>VLOOKUP(A363, 'SVI Score (all Texas)'!$A$3:$B$15813, 2,FALSE)</f>
        <v>0.11609559754545169</v>
      </c>
      <c r="C363">
        <f t="shared" si="20"/>
        <v>0.43198146701448942</v>
      </c>
      <c r="D363">
        <f t="shared" si="21"/>
        <v>1.4319814670144895</v>
      </c>
      <c r="E363" t="str">
        <f t="shared" si="22"/>
        <v/>
      </c>
      <c r="F363" t="str">
        <f t="shared" si="23"/>
        <v/>
      </c>
    </row>
    <row r="364" spans="1:6" x14ac:dyDescent="0.2">
      <c r="A364" s="1">
        <v>484530018441</v>
      </c>
      <c r="B364">
        <f>VLOOKUP(A364, 'SVI Score (all Texas)'!$A$3:$B$15813, 2,FALSE)</f>
        <v>0.10770028395576565</v>
      </c>
      <c r="C364">
        <f t="shared" si="20"/>
        <v>0.39962898005174818</v>
      </c>
      <c r="D364">
        <f t="shared" si="21"/>
        <v>1.3996289800517481</v>
      </c>
      <c r="E364" t="str">
        <f t="shared" si="22"/>
        <v/>
      </c>
      <c r="F364" t="str">
        <f t="shared" si="23"/>
        <v/>
      </c>
    </row>
    <row r="365" spans="1:6" x14ac:dyDescent="0.2">
      <c r="A365" s="1">
        <v>484530018442</v>
      </c>
      <c r="B365">
        <f>VLOOKUP(A365, 'SVI Score (all Texas)'!$A$3:$B$15813, 2,FALSE)</f>
        <v>0.14408128655347399</v>
      </c>
      <c r="C365">
        <f t="shared" si="20"/>
        <v>0.53982813993540324</v>
      </c>
      <c r="D365">
        <f t="shared" si="21"/>
        <v>1.5398281399354032</v>
      </c>
      <c r="E365" t="str">
        <f t="shared" si="22"/>
        <v/>
      </c>
      <c r="F365" t="str">
        <f t="shared" si="23"/>
        <v/>
      </c>
    </row>
    <row r="366" spans="1:6" x14ac:dyDescent="0.2">
      <c r="A366" s="1">
        <v>484530018443</v>
      </c>
      <c r="B366">
        <f>VLOOKUP(A366, 'SVI Score (all Texas)'!$A$3:$B$15813, 2,FALSE)</f>
        <v>9.8866286824851421E-2</v>
      </c>
      <c r="C366">
        <f t="shared" si="20"/>
        <v>0.36558596617816108</v>
      </c>
      <c r="D366">
        <f t="shared" si="21"/>
        <v>1.3655859661781611</v>
      </c>
      <c r="E366" t="str">
        <f t="shared" si="22"/>
        <v/>
      </c>
      <c r="F366" t="str">
        <f t="shared" si="23"/>
        <v/>
      </c>
    </row>
    <row r="367" spans="1:6" x14ac:dyDescent="0.2">
      <c r="A367" s="1">
        <v>484530018451</v>
      </c>
      <c r="B367">
        <f>VLOOKUP(A367, 'SVI Score (all Texas)'!$A$3:$B$15813, 2,FALSE)</f>
        <v>0.11736355846254051</v>
      </c>
      <c r="C367">
        <f t="shared" si="20"/>
        <v>0.43686772749793085</v>
      </c>
      <c r="D367">
        <f t="shared" si="21"/>
        <v>1.4368677274979309</v>
      </c>
      <c r="E367" t="str">
        <f t="shared" si="22"/>
        <v/>
      </c>
      <c r="F367" t="str">
        <f t="shared" si="23"/>
        <v/>
      </c>
    </row>
    <row r="368" spans="1:6" x14ac:dyDescent="0.2">
      <c r="A368" s="1">
        <v>484530018452</v>
      </c>
      <c r="B368">
        <f>VLOOKUP(A368, 'SVI Score (all Texas)'!$A$3:$B$15813, 2,FALSE)</f>
        <v>0.10072070215720316</v>
      </c>
      <c r="C368">
        <f t="shared" si="20"/>
        <v>0.37273220880775426</v>
      </c>
      <c r="D368">
        <f t="shared" si="21"/>
        <v>1.3727322088077543</v>
      </c>
      <c r="E368" t="str">
        <f t="shared" si="22"/>
        <v/>
      </c>
      <c r="F368" t="str">
        <f t="shared" si="23"/>
        <v/>
      </c>
    </row>
    <row r="369" spans="1:6" x14ac:dyDescent="0.2">
      <c r="A369" s="1">
        <v>484530018461</v>
      </c>
      <c r="B369">
        <f>VLOOKUP(A369, 'SVI Score (all Texas)'!$A$3:$B$15813, 2,FALSE)</f>
        <v>9.3366584315652812E-2</v>
      </c>
      <c r="C369">
        <f t="shared" si="20"/>
        <v>0.34439211179416335</v>
      </c>
      <c r="D369">
        <f t="shared" si="21"/>
        <v>1.3443921117941633</v>
      </c>
      <c r="E369" t="str">
        <f t="shared" si="22"/>
        <v/>
      </c>
      <c r="F369" t="str">
        <f t="shared" si="23"/>
        <v/>
      </c>
    </row>
    <row r="370" spans="1:6" x14ac:dyDescent="0.2">
      <c r="A370" s="1">
        <v>484530018462</v>
      </c>
      <c r="B370">
        <f>VLOOKUP(A370, 'SVI Score (all Texas)'!$A$3:$B$15813, 2,FALSE)</f>
        <v>0.10028795735562898</v>
      </c>
      <c r="C370">
        <f t="shared" si="20"/>
        <v>0.37106456764086293</v>
      </c>
      <c r="D370">
        <f t="shared" si="21"/>
        <v>1.3710645676408628</v>
      </c>
      <c r="E370" t="str">
        <f t="shared" si="22"/>
        <v/>
      </c>
      <c r="F370" t="str">
        <f t="shared" si="23"/>
        <v/>
      </c>
    </row>
    <row r="371" spans="1:6" x14ac:dyDescent="0.2">
      <c r="A371" s="1">
        <v>484530018471</v>
      </c>
      <c r="B371">
        <f>VLOOKUP(A371, 'SVI Score (all Texas)'!$A$3:$B$15813, 2,FALSE)</f>
        <v>0.10790369200774517</v>
      </c>
      <c r="C371">
        <f t="shared" si="20"/>
        <v>0.40041284074729966</v>
      </c>
      <c r="D371">
        <f t="shared" si="21"/>
        <v>1.4004128407472995</v>
      </c>
      <c r="E371" t="str">
        <f t="shared" si="22"/>
        <v/>
      </c>
      <c r="F371" t="str">
        <f t="shared" si="23"/>
        <v/>
      </c>
    </row>
    <row r="372" spans="1:6" x14ac:dyDescent="0.2">
      <c r="A372" s="1">
        <v>484530018472</v>
      </c>
      <c r="B372">
        <f>VLOOKUP(A372, 'SVI Score (all Texas)'!$A$3:$B$15813, 2,FALSE)</f>
        <v>0.12538840657107789</v>
      </c>
      <c r="C372">
        <f t="shared" si="20"/>
        <v>0.46779257515679512</v>
      </c>
      <c r="D372">
        <f t="shared" si="21"/>
        <v>1.4677925751567951</v>
      </c>
      <c r="E372" t="str">
        <f t="shared" si="22"/>
        <v/>
      </c>
      <c r="F372" t="str">
        <f t="shared" si="23"/>
        <v/>
      </c>
    </row>
    <row r="373" spans="1:6" x14ac:dyDescent="0.2">
      <c r="A373" s="1">
        <v>484530018481</v>
      </c>
      <c r="B373">
        <f>VLOOKUP(A373, 'SVI Score (all Texas)'!$A$3:$B$15813, 2,FALSE)</f>
        <v>0.13022898123832341</v>
      </c>
      <c r="C373">
        <f t="shared" si="20"/>
        <v>0.48644639042423571</v>
      </c>
      <c r="D373">
        <f t="shared" si="21"/>
        <v>1.4864463904242358</v>
      </c>
      <c r="E373" t="str">
        <f t="shared" si="22"/>
        <v/>
      </c>
      <c r="F373" t="str">
        <f t="shared" si="23"/>
        <v/>
      </c>
    </row>
    <row r="374" spans="1:6" x14ac:dyDescent="0.2">
      <c r="A374" s="1">
        <v>484530018482</v>
      </c>
      <c r="B374">
        <f>VLOOKUP(A374, 'SVI Score (all Texas)'!$A$3:$B$15813, 2,FALSE)</f>
        <v>0.13454908738457208</v>
      </c>
      <c r="C374">
        <f t="shared" si="20"/>
        <v>0.50309450919681808</v>
      </c>
      <c r="D374">
        <f t="shared" si="21"/>
        <v>1.503094509196818</v>
      </c>
      <c r="E374" t="str">
        <f t="shared" si="22"/>
        <v/>
      </c>
      <c r="F374" t="str">
        <f t="shared" si="23"/>
        <v/>
      </c>
    </row>
    <row r="375" spans="1:6" x14ac:dyDescent="0.2">
      <c r="A375" s="1">
        <v>484530018483</v>
      </c>
      <c r="B375">
        <f>VLOOKUP(A375, 'SVI Score (all Texas)'!$A$3:$B$15813, 2,FALSE)</f>
        <v>0.11808747490149835</v>
      </c>
      <c r="C375">
        <f t="shared" si="20"/>
        <v>0.43965743831734205</v>
      </c>
      <c r="D375">
        <f t="shared" si="21"/>
        <v>1.4396574383173419</v>
      </c>
      <c r="E375" t="str">
        <f t="shared" si="22"/>
        <v/>
      </c>
      <c r="F375" t="str">
        <f t="shared" si="23"/>
        <v/>
      </c>
    </row>
    <row r="376" spans="1:6" x14ac:dyDescent="0.2">
      <c r="A376" s="1">
        <v>484530018491</v>
      </c>
      <c r="B376">
        <f>VLOOKUP(A376, 'SVI Score (all Texas)'!$A$3:$B$15813, 2,FALSE)</f>
        <v>7.1105369000579677E-2</v>
      </c>
      <c r="C376">
        <f t="shared" si="20"/>
        <v>0.25860547969736125</v>
      </c>
      <c r="D376">
        <f t="shared" si="21"/>
        <v>1.2586054796973611</v>
      </c>
      <c r="E376" t="str">
        <f t="shared" si="22"/>
        <v/>
      </c>
      <c r="F376" t="str">
        <f t="shared" si="23"/>
        <v/>
      </c>
    </row>
    <row r="377" spans="1:6" x14ac:dyDescent="0.2">
      <c r="A377" s="1">
        <v>484530018492</v>
      </c>
      <c r="B377">
        <f>VLOOKUP(A377, 'SVI Score (all Texas)'!$A$3:$B$15813, 2,FALSE)</f>
        <v>9.5251891662622462E-2</v>
      </c>
      <c r="C377">
        <f t="shared" si="20"/>
        <v>0.35165740101915782</v>
      </c>
      <c r="D377">
        <f t="shared" si="21"/>
        <v>1.3516574010191578</v>
      </c>
      <c r="E377" t="str">
        <f t="shared" si="22"/>
        <v/>
      </c>
      <c r="F377" t="str">
        <f t="shared" si="23"/>
        <v/>
      </c>
    </row>
    <row r="378" spans="1:6" x14ac:dyDescent="0.2">
      <c r="A378" s="1">
        <v>484530018493</v>
      </c>
      <c r="B378">
        <f>VLOOKUP(A378, 'SVI Score (all Texas)'!$A$3:$B$15813, 2,FALSE)</f>
        <v>8.3633062733734692E-2</v>
      </c>
      <c r="C378">
        <f t="shared" si="20"/>
        <v>0.30688265765448269</v>
      </c>
      <c r="D378">
        <f t="shared" si="21"/>
        <v>1.3068826576544827</v>
      </c>
      <c r="E378" t="str">
        <f t="shared" si="22"/>
        <v/>
      </c>
      <c r="F378" t="str">
        <f t="shared" si="23"/>
        <v/>
      </c>
    </row>
    <row r="379" spans="1:6" x14ac:dyDescent="0.2">
      <c r="A379" s="1">
        <v>484530018494</v>
      </c>
      <c r="B379">
        <f>VLOOKUP(A379, 'SVI Score (all Texas)'!$A$3:$B$15813, 2,FALSE)</f>
        <v>0.1054655615274665</v>
      </c>
      <c r="C379">
        <f t="shared" si="20"/>
        <v>0.39101717211217157</v>
      </c>
      <c r="D379">
        <f t="shared" si="21"/>
        <v>1.3910171721121716</v>
      </c>
      <c r="E379" t="str">
        <f t="shared" si="22"/>
        <v/>
      </c>
      <c r="F379" t="str">
        <f t="shared" si="23"/>
        <v/>
      </c>
    </row>
    <row r="380" spans="1:6" x14ac:dyDescent="0.2">
      <c r="A380" s="1">
        <v>484530018501</v>
      </c>
      <c r="B380">
        <f>VLOOKUP(A380, 'SVI Score (all Texas)'!$A$3:$B$15813, 2,FALSE)</f>
        <v>8.3432863844918326E-2</v>
      </c>
      <c r="C380">
        <f t="shared" si="20"/>
        <v>0.30611116390726351</v>
      </c>
      <c r="D380">
        <f t="shared" si="21"/>
        <v>1.3061111639072636</v>
      </c>
      <c r="E380" t="str">
        <f t="shared" si="22"/>
        <v/>
      </c>
      <c r="F380" t="str">
        <f t="shared" si="23"/>
        <v/>
      </c>
    </row>
    <row r="381" spans="1:6" x14ac:dyDescent="0.2">
      <c r="A381" s="1">
        <v>484530018502</v>
      </c>
      <c r="B381">
        <f>VLOOKUP(A381, 'SVI Score (all Texas)'!$A$3:$B$15813, 2,FALSE)</f>
        <v>0.12235094960137655</v>
      </c>
      <c r="C381">
        <f t="shared" si="20"/>
        <v>0.4560873200805729</v>
      </c>
      <c r="D381">
        <f t="shared" si="21"/>
        <v>1.4560873200805728</v>
      </c>
      <c r="E381" t="str">
        <f t="shared" si="22"/>
        <v/>
      </c>
      <c r="F381" t="str">
        <f t="shared" si="23"/>
        <v/>
      </c>
    </row>
    <row r="382" spans="1:6" x14ac:dyDescent="0.2">
      <c r="A382" s="1">
        <v>484530018503</v>
      </c>
      <c r="B382">
        <f>VLOOKUP(A382, 'SVI Score (all Texas)'!$A$3:$B$15813, 2,FALSE)</f>
        <v>0.12812867747678389</v>
      </c>
      <c r="C382">
        <f t="shared" si="20"/>
        <v>0.47835258316651952</v>
      </c>
      <c r="D382">
        <f t="shared" si="21"/>
        <v>1.4783525831665196</v>
      </c>
      <c r="E382" t="str">
        <f t="shared" si="22"/>
        <v/>
      </c>
      <c r="F382" t="str">
        <f t="shared" si="23"/>
        <v/>
      </c>
    </row>
    <row r="383" spans="1:6" x14ac:dyDescent="0.2">
      <c r="A383" s="1">
        <v>484530018511</v>
      </c>
      <c r="B383">
        <f>VLOOKUP(A383, 'SVI Score (all Texas)'!$A$3:$B$15813, 2,FALSE)</f>
        <v>0.12796545995528952</v>
      </c>
      <c r="C383">
        <f t="shared" si="20"/>
        <v>0.47772360216660492</v>
      </c>
      <c r="D383">
        <f t="shared" si="21"/>
        <v>1.4777236021666049</v>
      </c>
      <c r="E383" t="str">
        <f t="shared" si="22"/>
        <v/>
      </c>
      <c r="F383" t="str">
        <f t="shared" si="23"/>
        <v/>
      </c>
    </row>
    <row r="384" spans="1:6" x14ac:dyDescent="0.2">
      <c r="A384" s="1">
        <v>484530018512</v>
      </c>
      <c r="B384">
        <f>VLOOKUP(A384, 'SVI Score (all Texas)'!$A$3:$B$15813, 2,FALSE)</f>
        <v>0.14465127986953494</v>
      </c>
      <c r="C384">
        <f t="shared" si="20"/>
        <v>0.54202468698867423</v>
      </c>
      <c r="D384">
        <f t="shared" si="21"/>
        <v>1.5420246869886742</v>
      </c>
      <c r="E384" t="str">
        <f t="shared" si="22"/>
        <v/>
      </c>
      <c r="F384" t="str">
        <f t="shared" si="23"/>
        <v/>
      </c>
    </row>
    <row r="385" spans="1:6" x14ac:dyDescent="0.2">
      <c r="A385" s="1">
        <v>484530018513</v>
      </c>
      <c r="B385">
        <f>VLOOKUP(A385, 'SVI Score (all Texas)'!$A$3:$B$15813, 2,FALSE)</f>
        <v>0.14291429387450943</v>
      </c>
      <c r="C385">
        <f t="shared" si="20"/>
        <v>0.53533097434075538</v>
      </c>
      <c r="D385">
        <f t="shared" si="21"/>
        <v>1.5353309743407553</v>
      </c>
      <c r="E385" t="str">
        <f t="shared" si="22"/>
        <v/>
      </c>
      <c r="F385" t="str">
        <f t="shared" si="23"/>
        <v/>
      </c>
    </row>
    <row r="386" spans="1:6" x14ac:dyDescent="0.2">
      <c r="A386" s="1">
        <v>484530018514</v>
      </c>
      <c r="B386">
        <f>VLOOKUP(A386, 'SVI Score (all Texas)'!$A$3:$B$15813, 2,FALSE)</f>
        <v>0.15090776577540688</v>
      </c>
      <c r="C386">
        <f t="shared" si="20"/>
        <v>0.56613490950031076</v>
      </c>
      <c r="D386">
        <f t="shared" si="21"/>
        <v>1.5661349095003108</v>
      </c>
      <c r="E386" t="str">
        <f t="shared" si="22"/>
        <v/>
      </c>
      <c r="F386" t="str">
        <f t="shared" si="23"/>
        <v/>
      </c>
    </row>
    <row r="387" spans="1:6" x14ac:dyDescent="0.2">
      <c r="A387" s="1">
        <v>484530018531</v>
      </c>
      <c r="B387">
        <f>VLOOKUP(A387, 'SVI Score (all Texas)'!$A$3:$B$15813, 2,FALSE)</f>
        <v>8.2867694339146439E-2</v>
      </c>
      <c r="C387">
        <f t="shared" ref="C387:C450" si="24">IF(ISNUMBER(B387), (B387-B$643)/(B$644-B$643), "")</f>
        <v>0.30393320606544005</v>
      </c>
      <c r="D387">
        <f t="shared" ref="D387:D450" si="25">IF(ISNUMBER(C387), C387+1, "")</f>
        <v>1.3039332060654401</v>
      </c>
      <c r="E387" t="str">
        <f t="shared" ref="E387:E450" si="26">IF(ISNUMBER(D387),"","Austin-Bergstrom International Airport")</f>
        <v/>
      </c>
      <c r="F387" t="str">
        <f t="shared" ref="F387:F450" si="27">IF(ISNUMBER(C387),"","N/A")</f>
        <v/>
      </c>
    </row>
    <row r="388" spans="1:6" x14ac:dyDescent="0.2">
      <c r="A388" s="1">
        <v>484530018532</v>
      </c>
      <c r="B388">
        <f>VLOOKUP(A388, 'SVI Score (all Texas)'!$A$3:$B$15813, 2,FALSE)</f>
        <v>0.14659128696834356</v>
      </c>
      <c r="C388">
        <f t="shared" si="24"/>
        <v>0.54950076917444746</v>
      </c>
      <c r="D388">
        <f t="shared" si="25"/>
        <v>1.5495007691744473</v>
      </c>
      <c r="E388" t="str">
        <f t="shared" si="26"/>
        <v/>
      </c>
      <c r="F388" t="str">
        <f t="shared" si="27"/>
        <v/>
      </c>
    </row>
    <row r="389" spans="1:6" x14ac:dyDescent="0.2">
      <c r="A389" s="1">
        <v>484530018541</v>
      </c>
      <c r="B389">
        <f>VLOOKUP(A389, 'SVI Score (all Texas)'!$A$3:$B$15813, 2,FALSE)</f>
        <v>0.14412168543983681</v>
      </c>
      <c r="C389">
        <f t="shared" si="24"/>
        <v>0.53998382255885724</v>
      </c>
      <c r="D389">
        <f t="shared" si="25"/>
        <v>1.5399838225588574</v>
      </c>
      <c r="E389" t="str">
        <f t="shared" si="26"/>
        <v/>
      </c>
      <c r="F389" t="str">
        <f t="shared" si="27"/>
        <v/>
      </c>
    </row>
    <row r="390" spans="1:6" x14ac:dyDescent="0.2">
      <c r="A390" s="1">
        <v>484530018542</v>
      </c>
      <c r="B390">
        <f>VLOOKUP(A390, 'SVI Score (all Texas)'!$A$3:$B$15813, 2,FALSE)</f>
        <v>0.16931157762968951</v>
      </c>
      <c r="C390">
        <f t="shared" si="24"/>
        <v>0.6370565107865217</v>
      </c>
      <c r="D390">
        <f t="shared" si="25"/>
        <v>1.6370565107865218</v>
      </c>
      <c r="E390" t="str">
        <f t="shared" si="26"/>
        <v/>
      </c>
      <c r="F390" t="str">
        <f t="shared" si="27"/>
        <v/>
      </c>
    </row>
    <row r="391" spans="1:6" x14ac:dyDescent="0.2">
      <c r="A391" s="1">
        <v>484530018543</v>
      </c>
      <c r="B391">
        <f>VLOOKUP(A391, 'SVI Score (all Texas)'!$A$3:$B$15813, 2,FALSE)</f>
        <v>0.16148600482370645</v>
      </c>
      <c r="C391">
        <f t="shared" si="24"/>
        <v>0.60689959770913693</v>
      </c>
      <c r="D391">
        <f t="shared" si="25"/>
        <v>1.6068995977091369</v>
      </c>
      <c r="E391" t="str">
        <f t="shared" si="26"/>
        <v/>
      </c>
      <c r="F391" t="str">
        <f t="shared" si="27"/>
        <v/>
      </c>
    </row>
    <row r="392" spans="1:6" x14ac:dyDescent="0.2">
      <c r="A392" s="1">
        <v>484530018551</v>
      </c>
      <c r="B392">
        <f>VLOOKUP(A392, 'SVI Score (all Texas)'!$A$3:$B$15813, 2,FALSE)</f>
        <v>0.13708728229266379</v>
      </c>
      <c r="C392">
        <f t="shared" si="24"/>
        <v>0.51287578976432624</v>
      </c>
      <c r="D392">
        <f t="shared" si="25"/>
        <v>1.5128757897643261</v>
      </c>
      <c r="E392" t="str">
        <f t="shared" si="26"/>
        <v/>
      </c>
      <c r="F392" t="str">
        <f t="shared" si="27"/>
        <v/>
      </c>
    </row>
    <row r="393" spans="1:6" x14ac:dyDescent="0.2">
      <c r="A393" s="1">
        <v>484530018552</v>
      </c>
      <c r="B393">
        <f>VLOOKUP(A393, 'SVI Score (all Texas)'!$A$3:$B$15813, 2,FALSE)</f>
        <v>0.14590514234520782</v>
      </c>
      <c r="C393">
        <f t="shared" si="24"/>
        <v>0.54685661720354006</v>
      </c>
      <c r="D393">
        <f t="shared" si="25"/>
        <v>1.5468566172035401</v>
      </c>
      <c r="E393" t="str">
        <f t="shared" si="26"/>
        <v/>
      </c>
      <c r="F393" t="str">
        <f t="shared" si="27"/>
        <v/>
      </c>
    </row>
    <row r="394" spans="1:6" x14ac:dyDescent="0.2">
      <c r="A394" s="1">
        <v>484530018553</v>
      </c>
      <c r="B394">
        <f>VLOOKUP(A394, 'SVI Score (all Texas)'!$A$3:$B$15813, 2,FALSE)</f>
        <v>0.14681595348386636</v>
      </c>
      <c r="C394">
        <f t="shared" si="24"/>
        <v>0.55036655226125741</v>
      </c>
      <c r="D394">
        <f t="shared" si="25"/>
        <v>1.5503665522612575</v>
      </c>
      <c r="E394" t="str">
        <f t="shared" si="26"/>
        <v/>
      </c>
      <c r="F394" t="str">
        <f t="shared" si="27"/>
        <v/>
      </c>
    </row>
    <row r="395" spans="1:6" x14ac:dyDescent="0.2">
      <c r="A395" s="1">
        <v>484530018554</v>
      </c>
      <c r="B395">
        <f>VLOOKUP(A395, 'SVI Score (all Texas)'!$A$3:$B$15813, 2,FALSE)</f>
        <v>0.1282438442890016</v>
      </c>
      <c r="C395">
        <f t="shared" si="24"/>
        <v>0.47879639419883063</v>
      </c>
      <c r="D395">
        <f t="shared" si="25"/>
        <v>1.4787963941988307</v>
      </c>
      <c r="E395" t="str">
        <f t="shared" si="26"/>
        <v/>
      </c>
      <c r="F395" t="str">
        <f t="shared" si="27"/>
        <v/>
      </c>
    </row>
    <row r="396" spans="1:6" x14ac:dyDescent="0.2">
      <c r="A396" s="1">
        <v>484530018555</v>
      </c>
      <c r="B396">
        <f>VLOOKUP(A396, 'SVI Score (all Texas)'!$A$3:$B$15813, 2,FALSE)</f>
        <v>0.15655459841376548</v>
      </c>
      <c r="C396">
        <f t="shared" si="24"/>
        <v>0.58789574992177152</v>
      </c>
      <c r="D396">
        <f t="shared" si="25"/>
        <v>1.5878957499217714</v>
      </c>
      <c r="E396" t="str">
        <f t="shared" si="26"/>
        <v/>
      </c>
      <c r="F396" t="str">
        <f t="shared" si="27"/>
        <v/>
      </c>
    </row>
    <row r="397" spans="1:6" x14ac:dyDescent="0.2">
      <c r="A397" s="1">
        <v>484530018561</v>
      </c>
      <c r="B397">
        <f>VLOOKUP(A397, 'SVI Score (all Texas)'!$A$3:$B$15813, 2,FALSE)</f>
        <v>0.1469477696900304</v>
      </c>
      <c r="C397">
        <f t="shared" si="24"/>
        <v>0.55087452400595072</v>
      </c>
      <c r="D397">
        <f t="shared" si="25"/>
        <v>1.5508745240059507</v>
      </c>
      <c r="E397" t="str">
        <f t="shared" si="26"/>
        <v/>
      </c>
      <c r="F397" t="str">
        <f t="shared" si="27"/>
        <v/>
      </c>
    </row>
    <row r="398" spans="1:6" x14ac:dyDescent="0.2">
      <c r="A398" s="1">
        <v>484530018562</v>
      </c>
      <c r="B398">
        <f>VLOOKUP(A398, 'SVI Score (all Texas)'!$A$3:$B$15813, 2,FALSE)</f>
        <v>0.1480093938728918</v>
      </c>
      <c r="C398">
        <f t="shared" si="24"/>
        <v>0.55496563771700369</v>
      </c>
      <c r="D398">
        <f t="shared" si="25"/>
        <v>1.5549656377170038</v>
      </c>
      <c r="E398" t="str">
        <f t="shared" si="26"/>
        <v/>
      </c>
      <c r="F398" t="str">
        <f t="shared" si="27"/>
        <v/>
      </c>
    </row>
    <row r="399" spans="1:6" x14ac:dyDescent="0.2">
      <c r="A399" s="1">
        <v>484530018571</v>
      </c>
      <c r="B399">
        <f>VLOOKUP(A399, 'SVI Score (all Texas)'!$A$3:$B$15813, 2,FALSE)</f>
        <v>0.1414039651407793</v>
      </c>
      <c r="C399">
        <f t="shared" si="24"/>
        <v>0.52951071639023783</v>
      </c>
      <c r="D399">
        <f t="shared" si="25"/>
        <v>1.5295107163902379</v>
      </c>
      <c r="E399" t="str">
        <f t="shared" si="26"/>
        <v/>
      </c>
      <c r="F399" t="str">
        <f t="shared" si="27"/>
        <v/>
      </c>
    </row>
    <row r="400" spans="1:6" x14ac:dyDescent="0.2">
      <c r="A400" s="1">
        <v>484530018572</v>
      </c>
      <c r="B400">
        <f>VLOOKUP(A400, 'SVI Score (all Texas)'!$A$3:$B$15813, 2,FALSE)</f>
        <v>0.12723081068564746</v>
      </c>
      <c r="C400">
        <f t="shared" si="24"/>
        <v>0.47489253091901246</v>
      </c>
      <c r="D400">
        <f t="shared" si="25"/>
        <v>1.4748925309190124</v>
      </c>
      <c r="E400" t="str">
        <f t="shared" si="26"/>
        <v/>
      </c>
      <c r="F400" t="str">
        <f t="shared" si="27"/>
        <v/>
      </c>
    </row>
    <row r="401" spans="1:6" x14ac:dyDescent="0.2">
      <c r="A401" s="1">
        <v>484530018581</v>
      </c>
      <c r="B401">
        <f>VLOOKUP(A401, 'SVI Score (all Texas)'!$A$3:$B$15813, 2,FALSE)</f>
        <v>0.10100459423509202</v>
      </c>
      <c r="C401">
        <f t="shared" si="24"/>
        <v>0.37382622568402774</v>
      </c>
      <c r="D401">
        <f t="shared" si="25"/>
        <v>1.3738262256840277</v>
      </c>
      <c r="E401" t="str">
        <f t="shared" si="26"/>
        <v/>
      </c>
      <c r="F401" t="str">
        <f t="shared" si="27"/>
        <v/>
      </c>
    </row>
    <row r="402" spans="1:6" x14ac:dyDescent="0.2">
      <c r="A402" s="1">
        <v>484530018582</v>
      </c>
      <c r="B402">
        <f>VLOOKUP(A402, 'SVI Score (all Texas)'!$A$3:$B$15813, 2,FALSE)</f>
        <v>0.11458267344148013</v>
      </c>
      <c r="C402">
        <f t="shared" si="24"/>
        <v>0.42615120745045237</v>
      </c>
      <c r="D402">
        <f t="shared" si="25"/>
        <v>1.4261512074504523</v>
      </c>
      <c r="E402" t="str">
        <f t="shared" si="26"/>
        <v/>
      </c>
      <c r="F402" t="str">
        <f t="shared" si="27"/>
        <v/>
      </c>
    </row>
    <row r="403" spans="1:6" x14ac:dyDescent="0.2">
      <c r="A403" s="1">
        <v>484530018583</v>
      </c>
      <c r="B403">
        <f>VLOOKUP(A403, 'SVI Score (all Texas)'!$A$3:$B$15813, 2,FALSE)</f>
        <v>0.11341213756545615</v>
      </c>
      <c r="C403">
        <f t="shared" si="24"/>
        <v>0.42164038766225403</v>
      </c>
      <c r="D403">
        <f t="shared" si="25"/>
        <v>1.4216403876622541</v>
      </c>
      <c r="E403" t="str">
        <f t="shared" si="26"/>
        <v/>
      </c>
      <c r="F403" t="str">
        <f t="shared" si="27"/>
        <v/>
      </c>
    </row>
    <row r="404" spans="1:6" x14ac:dyDescent="0.2">
      <c r="A404" s="1">
        <v>484530018584</v>
      </c>
      <c r="B404">
        <f>VLOOKUP(A404, 'SVI Score (all Texas)'!$A$3:$B$15813, 2,FALSE)</f>
        <v>0.11138520515315932</v>
      </c>
      <c r="C404">
        <f t="shared" si="24"/>
        <v>0.41382932691477298</v>
      </c>
      <c r="D404">
        <f t="shared" si="25"/>
        <v>1.413829326914773</v>
      </c>
      <c r="E404" t="str">
        <f t="shared" si="26"/>
        <v/>
      </c>
      <c r="F404" t="str">
        <f t="shared" si="27"/>
        <v/>
      </c>
    </row>
    <row r="405" spans="1:6" x14ac:dyDescent="0.2">
      <c r="A405" s="1">
        <v>484530018585</v>
      </c>
      <c r="B405">
        <f>VLOOKUP(A405, 'SVI Score (all Texas)'!$A$3:$B$15813, 2,FALSE)</f>
        <v>0.13168522384137737</v>
      </c>
      <c r="C405">
        <f t="shared" si="24"/>
        <v>0.49205822008689082</v>
      </c>
      <c r="D405">
        <f t="shared" si="25"/>
        <v>1.4920582200868908</v>
      </c>
      <c r="E405" t="str">
        <f t="shared" si="26"/>
        <v/>
      </c>
      <c r="F405" t="str">
        <f t="shared" si="27"/>
        <v/>
      </c>
    </row>
    <row r="406" spans="1:6" x14ac:dyDescent="0.2">
      <c r="A406" s="1">
        <v>484530018591</v>
      </c>
      <c r="B406">
        <f>VLOOKUP(A406, 'SVI Score (all Texas)'!$A$3:$B$15813, 2,FALSE)</f>
        <v>0.13577319978339158</v>
      </c>
      <c r="C406">
        <f t="shared" si="24"/>
        <v>0.50781179342934424</v>
      </c>
      <c r="D406">
        <f t="shared" si="25"/>
        <v>1.5078117934293442</v>
      </c>
      <c r="E406" t="str">
        <f t="shared" si="26"/>
        <v/>
      </c>
      <c r="F406" t="str">
        <f t="shared" si="27"/>
        <v/>
      </c>
    </row>
    <row r="407" spans="1:6" x14ac:dyDescent="0.2">
      <c r="A407" s="1">
        <v>484530018592</v>
      </c>
      <c r="B407">
        <f>VLOOKUP(A407, 'SVI Score (all Texas)'!$A$3:$B$15813, 2,FALSE)</f>
        <v>0.13108773993640244</v>
      </c>
      <c r="C407">
        <f t="shared" si="24"/>
        <v>0.48975573429649732</v>
      </c>
      <c r="D407">
        <f t="shared" si="25"/>
        <v>1.4897557342964973</v>
      </c>
      <c r="E407" t="str">
        <f t="shared" si="26"/>
        <v/>
      </c>
      <c r="F407" t="str">
        <f t="shared" si="27"/>
        <v/>
      </c>
    </row>
    <row r="408" spans="1:6" x14ac:dyDescent="0.2">
      <c r="A408" s="1">
        <v>484530018601</v>
      </c>
      <c r="B408">
        <f>VLOOKUP(A408, 'SVI Score (all Texas)'!$A$3:$B$15813, 2,FALSE)</f>
        <v>0.18449673730771249</v>
      </c>
      <c r="C408">
        <f t="shared" si="24"/>
        <v>0.69557459653306675</v>
      </c>
      <c r="D408">
        <f t="shared" si="25"/>
        <v>1.6955745965330666</v>
      </c>
      <c r="E408" t="str">
        <f t="shared" si="26"/>
        <v/>
      </c>
      <c r="F408" t="str">
        <f t="shared" si="27"/>
        <v/>
      </c>
    </row>
    <row r="409" spans="1:6" x14ac:dyDescent="0.2">
      <c r="A409" s="1">
        <v>484530018602</v>
      </c>
      <c r="B409">
        <f>VLOOKUP(A409, 'SVI Score (all Texas)'!$A$3:$B$15813, 2,FALSE)</f>
        <v>0.16639639305343529</v>
      </c>
      <c r="C409">
        <f t="shared" si="24"/>
        <v>0.62582244906986151</v>
      </c>
      <c r="D409">
        <f t="shared" si="25"/>
        <v>1.6258224490698616</v>
      </c>
      <c r="E409" t="str">
        <f t="shared" si="26"/>
        <v/>
      </c>
      <c r="F409" t="str">
        <f t="shared" si="27"/>
        <v/>
      </c>
    </row>
    <row r="410" spans="1:6" x14ac:dyDescent="0.2">
      <c r="A410" s="1">
        <v>484530018611</v>
      </c>
      <c r="B410">
        <f>VLOOKUP(A410, 'SVI Score (all Texas)'!$A$3:$B$15813, 2,FALSE)</f>
        <v>0.12656947710929223</v>
      </c>
      <c r="C410">
        <f t="shared" si="24"/>
        <v>0.47234399170383162</v>
      </c>
      <c r="D410">
        <f t="shared" si="25"/>
        <v>1.4723439917038317</v>
      </c>
      <c r="E410" t="str">
        <f t="shared" si="26"/>
        <v/>
      </c>
      <c r="F410" t="str">
        <f t="shared" si="27"/>
        <v/>
      </c>
    </row>
    <row r="411" spans="1:6" x14ac:dyDescent="0.2">
      <c r="A411" s="1">
        <v>484530018612</v>
      </c>
      <c r="B411">
        <f>VLOOKUP(A411, 'SVI Score (all Texas)'!$A$3:$B$15813, 2,FALSE)</f>
        <v>0.14792238148351519</v>
      </c>
      <c r="C411">
        <f t="shared" si="24"/>
        <v>0.55463032359647313</v>
      </c>
      <c r="D411">
        <f t="shared" si="25"/>
        <v>1.5546303235964731</v>
      </c>
      <c r="E411" t="str">
        <f t="shared" si="26"/>
        <v/>
      </c>
      <c r="F411" t="str">
        <f t="shared" si="27"/>
        <v/>
      </c>
    </row>
    <row r="412" spans="1:6" x14ac:dyDescent="0.2">
      <c r="A412" s="1">
        <v>484530018621</v>
      </c>
      <c r="B412">
        <f>VLOOKUP(A412, 'SVI Score (all Texas)'!$A$3:$B$15813, 2,FALSE)</f>
        <v>0.15006619692638162</v>
      </c>
      <c r="C412">
        <f t="shared" si="24"/>
        <v>0.56289180905796543</v>
      </c>
      <c r="D412">
        <f t="shared" si="25"/>
        <v>1.5628918090579655</v>
      </c>
      <c r="E412" t="str">
        <f t="shared" si="26"/>
        <v/>
      </c>
      <c r="F412" t="str">
        <f t="shared" si="27"/>
        <v/>
      </c>
    </row>
    <row r="413" spans="1:6" x14ac:dyDescent="0.2">
      <c r="A413" s="1">
        <v>484530018622</v>
      </c>
      <c r="B413">
        <f>VLOOKUP(A413, 'SVI Score (all Texas)'!$A$3:$B$15813, 2,FALSE)</f>
        <v>0.14565452469974979</v>
      </c>
      <c r="C413">
        <f t="shared" si="24"/>
        <v>0.54589082789493404</v>
      </c>
      <c r="D413">
        <f t="shared" si="25"/>
        <v>1.5458908278949339</v>
      </c>
      <c r="E413" t="str">
        <f t="shared" si="26"/>
        <v/>
      </c>
      <c r="F413" t="str">
        <f t="shared" si="27"/>
        <v/>
      </c>
    </row>
    <row r="414" spans="1:6" x14ac:dyDescent="0.2">
      <c r="A414" s="1">
        <v>484530018631</v>
      </c>
      <c r="B414">
        <f>VLOOKUP(A414, 'SVI Score (all Texas)'!$A$3:$B$15813, 2,FALSE)</f>
        <v>0.14781342487141794</v>
      </c>
      <c r="C414">
        <f t="shared" si="24"/>
        <v>0.55421044441808109</v>
      </c>
      <c r="D414">
        <f t="shared" si="25"/>
        <v>1.5542104444180811</v>
      </c>
      <c r="E414" t="str">
        <f t="shared" si="26"/>
        <v/>
      </c>
      <c r="F414" t="str">
        <f t="shared" si="27"/>
        <v/>
      </c>
    </row>
    <row r="415" spans="1:6" x14ac:dyDescent="0.2">
      <c r="A415" s="1">
        <v>484530018632</v>
      </c>
      <c r="B415">
        <f>VLOOKUP(A415, 'SVI Score (all Texas)'!$A$3:$B$15813, 2,FALSE)</f>
        <v>0.12340537102628361</v>
      </c>
      <c r="C415">
        <f t="shared" si="24"/>
        <v>0.46015067698059986</v>
      </c>
      <c r="D415">
        <f t="shared" si="25"/>
        <v>1.4601506769805999</v>
      </c>
      <c r="E415" t="str">
        <f t="shared" si="26"/>
        <v/>
      </c>
      <c r="F415" t="str">
        <f t="shared" si="27"/>
        <v/>
      </c>
    </row>
    <row r="416" spans="1:6" x14ac:dyDescent="0.2">
      <c r="A416" s="1">
        <v>484530018641</v>
      </c>
      <c r="B416">
        <f>VLOOKUP(A416, 'SVI Score (all Texas)'!$A$3:$B$15813, 2,FALSE)</f>
        <v>0.14904402404169492</v>
      </c>
      <c r="C416">
        <f t="shared" si="24"/>
        <v>0.55895272630992832</v>
      </c>
      <c r="D416">
        <f t="shared" si="25"/>
        <v>1.5589527263099283</v>
      </c>
      <c r="E416" t="str">
        <f t="shared" si="26"/>
        <v/>
      </c>
      <c r="F416" t="str">
        <f t="shared" si="27"/>
        <v/>
      </c>
    </row>
    <row r="417" spans="1:6" x14ac:dyDescent="0.2">
      <c r="A417" s="1">
        <v>484530018642</v>
      </c>
      <c r="B417">
        <f>VLOOKUP(A417, 'SVI Score (all Texas)'!$A$3:$B$15813, 2,FALSE)</f>
        <v>0.10394922822014749</v>
      </c>
      <c r="C417">
        <f t="shared" si="24"/>
        <v>0.38517377471764452</v>
      </c>
      <c r="D417">
        <f t="shared" si="25"/>
        <v>1.3851737747176445</v>
      </c>
      <c r="E417" t="str">
        <f t="shared" si="26"/>
        <v/>
      </c>
      <c r="F417" t="str">
        <f t="shared" si="27"/>
        <v/>
      </c>
    </row>
    <row r="418" spans="1:6" x14ac:dyDescent="0.2">
      <c r="A418" s="1">
        <v>484530019011</v>
      </c>
      <c r="B418">
        <f>VLOOKUP(A418, 'SVI Score (all Texas)'!$A$3:$B$15813, 2,FALSE)</f>
        <v>5.5579148311130436E-2</v>
      </c>
      <c r="C418">
        <f t="shared" si="24"/>
        <v>0.19877306878502096</v>
      </c>
      <c r="D418">
        <f t="shared" si="25"/>
        <v>1.1987730687850209</v>
      </c>
      <c r="E418" t="str">
        <f t="shared" si="26"/>
        <v/>
      </c>
      <c r="F418" t="str">
        <f t="shared" si="27"/>
        <v/>
      </c>
    </row>
    <row r="419" spans="1:6" x14ac:dyDescent="0.2">
      <c r="A419" s="1">
        <v>484530019012</v>
      </c>
      <c r="B419">
        <f>VLOOKUP(A419, 'SVI Score (all Texas)'!$A$3:$B$15813, 2,FALSE)</f>
        <v>9.9751356581709416E-2</v>
      </c>
      <c r="C419">
        <f t="shared" si="24"/>
        <v>0.36899670330715206</v>
      </c>
      <c r="D419">
        <f t="shared" si="25"/>
        <v>1.3689967033071522</v>
      </c>
      <c r="E419" t="str">
        <f t="shared" si="26"/>
        <v/>
      </c>
      <c r="F419" t="str">
        <f t="shared" si="27"/>
        <v/>
      </c>
    </row>
    <row r="420" spans="1:6" x14ac:dyDescent="0.2">
      <c r="A420" s="1">
        <v>484530019013</v>
      </c>
      <c r="B420">
        <f>VLOOKUP(A420, 'SVI Score (all Texas)'!$A$3:$B$15813, 2,FALSE)</f>
        <v>8.2695467357764521E-2</v>
      </c>
      <c r="C420">
        <f t="shared" si="24"/>
        <v>0.30326950588196672</v>
      </c>
      <c r="D420">
        <f t="shared" si="25"/>
        <v>1.3032695058819668</v>
      </c>
      <c r="E420" t="str">
        <f t="shared" si="26"/>
        <v/>
      </c>
      <c r="F420" t="str">
        <f t="shared" si="27"/>
        <v/>
      </c>
    </row>
    <row r="421" spans="1:6" x14ac:dyDescent="0.2">
      <c r="A421" s="1">
        <v>484530019081</v>
      </c>
      <c r="B421">
        <f>VLOOKUP(A421, 'SVI Score (all Texas)'!$A$3:$B$15813, 2,FALSE)</f>
        <v>7.1128002301415527E-2</v>
      </c>
      <c r="C421">
        <f t="shared" si="24"/>
        <v>0.25869270021180579</v>
      </c>
      <c r="D421">
        <f t="shared" si="25"/>
        <v>1.2586927002118058</v>
      </c>
      <c r="E421" t="str">
        <f t="shared" si="26"/>
        <v/>
      </c>
      <c r="F421" t="str">
        <f t="shared" si="27"/>
        <v/>
      </c>
    </row>
    <row r="422" spans="1:6" x14ac:dyDescent="0.2">
      <c r="A422" s="1">
        <v>484530019082</v>
      </c>
      <c r="B422">
        <f>VLOOKUP(A422, 'SVI Score (all Texas)'!$A$3:$B$15813, 2,FALSE)</f>
        <v>0.10757594289431133</v>
      </c>
      <c r="C422">
        <f t="shared" si="24"/>
        <v>0.39914981479762635</v>
      </c>
      <c r="D422">
        <f t="shared" si="25"/>
        <v>1.3991498147976262</v>
      </c>
      <c r="E422" t="str">
        <f t="shared" si="26"/>
        <v/>
      </c>
      <c r="F422" t="str">
        <f t="shared" si="27"/>
        <v/>
      </c>
    </row>
    <row r="423" spans="1:6" x14ac:dyDescent="0.2">
      <c r="A423" s="1">
        <v>484530019101</v>
      </c>
      <c r="B423">
        <f>VLOOKUP(A423, 'SVI Score (all Texas)'!$A$3:$B$15813, 2,FALSE)</f>
        <v>0.10789281152431295</v>
      </c>
      <c r="C423">
        <f t="shared" si="24"/>
        <v>0.40037091131909797</v>
      </c>
      <c r="D423">
        <f t="shared" si="25"/>
        <v>1.4003709113190981</v>
      </c>
      <c r="E423" t="str">
        <f t="shared" si="26"/>
        <v/>
      </c>
      <c r="F423" t="str">
        <f t="shared" si="27"/>
        <v/>
      </c>
    </row>
    <row r="424" spans="1:6" x14ac:dyDescent="0.2">
      <c r="A424" s="1">
        <v>484530019102</v>
      </c>
      <c r="B424">
        <f>VLOOKUP(A424, 'SVI Score (all Texas)'!$A$3:$B$15813, 2,FALSE)</f>
        <v>9.0194333576099198E-2</v>
      </c>
      <c r="C424">
        <f t="shared" si="24"/>
        <v>0.33216741052510773</v>
      </c>
      <c r="D424">
        <f t="shared" si="25"/>
        <v>1.3321674105251078</v>
      </c>
      <c r="E424" t="str">
        <f t="shared" si="26"/>
        <v/>
      </c>
      <c r="F424" t="str">
        <f t="shared" si="27"/>
        <v/>
      </c>
    </row>
    <row r="425" spans="1:6" x14ac:dyDescent="0.2">
      <c r="A425" s="1">
        <v>484530019103</v>
      </c>
      <c r="B425">
        <f>VLOOKUP(A425, 'SVI Score (all Texas)'!$A$3:$B$15813, 2,FALSE)</f>
        <v>6.660164534288246E-2</v>
      </c>
      <c r="C425">
        <f t="shared" si="24"/>
        <v>0.24124976577877164</v>
      </c>
      <c r="D425">
        <f t="shared" si="25"/>
        <v>1.2412497657787716</v>
      </c>
      <c r="E425" t="str">
        <f t="shared" si="26"/>
        <v/>
      </c>
      <c r="F425" t="str">
        <f t="shared" si="27"/>
        <v/>
      </c>
    </row>
    <row r="426" spans="1:6" x14ac:dyDescent="0.2">
      <c r="A426" s="1">
        <v>484530019104</v>
      </c>
      <c r="B426">
        <f>VLOOKUP(A426, 'SVI Score (all Texas)'!$A$3:$B$15813, 2,FALSE)</f>
        <v>6.2395456830376554E-2</v>
      </c>
      <c r="C426">
        <f t="shared" si="24"/>
        <v>0.22504064415872169</v>
      </c>
      <c r="D426">
        <f t="shared" si="25"/>
        <v>1.2250406441587216</v>
      </c>
      <c r="E426" t="str">
        <f t="shared" si="26"/>
        <v/>
      </c>
      <c r="F426" t="str">
        <f t="shared" si="27"/>
        <v/>
      </c>
    </row>
    <row r="427" spans="1:6" x14ac:dyDescent="0.2">
      <c r="A427" s="1">
        <v>484530019111</v>
      </c>
      <c r="B427">
        <f>VLOOKUP(A427, 'SVI Score (all Texas)'!$A$3:$B$15813, 2,FALSE)</f>
        <v>7.3961923475727567E-2</v>
      </c>
      <c r="C427">
        <f t="shared" si="24"/>
        <v>0.26961360231580872</v>
      </c>
      <c r="D427">
        <f t="shared" si="25"/>
        <v>1.2696136023158087</v>
      </c>
      <c r="E427" t="str">
        <f t="shared" si="26"/>
        <v/>
      </c>
      <c r="F427" t="str">
        <f t="shared" si="27"/>
        <v/>
      </c>
    </row>
    <row r="428" spans="1:6" x14ac:dyDescent="0.2">
      <c r="A428" s="1">
        <v>484530019112</v>
      </c>
      <c r="B428">
        <f>VLOOKUP(A428, 'SVI Score (all Texas)'!$A$3:$B$15813, 2,FALSE)</f>
        <v>7.4168680286657573E-2</v>
      </c>
      <c r="C428">
        <f t="shared" si="24"/>
        <v>0.27041036791111522</v>
      </c>
      <c r="D428">
        <f t="shared" si="25"/>
        <v>1.2704103679111152</v>
      </c>
      <c r="E428" t="str">
        <f t="shared" si="26"/>
        <v/>
      </c>
      <c r="F428" t="str">
        <f t="shared" si="27"/>
        <v/>
      </c>
    </row>
    <row r="429" spans="1:6" x14ac:dyDescent="0.2">
      <c r="A429" s="1">
        <v>484530019121</v>
      </c>
      <c r="B429">
        <f>VLOOKUP(A429, 'SVI Score (all Texas)'!$A$3:$B$15813, 2,FALSE)</f>
        <v>4.8775066252681118E-2</v>
      </c>
      <c r="C429">
        <f t="shared" si="24"/>
        <v>0.17255260974703579</v>
      </c>
      <c r="D429">
        <f t="shared" si="25"/>
        <v>1.1725526097470358</v>
      </c>
      <c r="E429" t="str">
        <f t="shared" si="26"/>
        <v/>
      </c>
      <c r="F429" t="str">
        <f t="shared" si="27"/>
        <v/>
      </c>
    </row>
    <row r="430" spans="1:6" x14ac:dyDescent="0.2">
      <c r="A430" s="1">
        <v>484530019122</v>
      </c>
      <c r="B430">
        <f>VLOOKUP(A430, 'SVI Score (all Texas)'!$A$3:$B$15813, 2,FALSE)</f>
        <v>6.8614464569697088E-3</v>
      </c>
      <c r="C430">
        <f t="shared" si="24"/>
        <v>1.1032754232888473E-2</v>
      </c>
      <c r="D430">
        <f t="shared" si="25"/>
        <v>1.0110327542328885</v>
      </c>
      <c r="E430" t="str">
        <f t="shared" si="26"/>
        <v/>
      </c>
      <c r="F430" t="str">
        <f t="shared" si="27"/>
        <v/>
      </c>
    </row>
    <row r="431" spans="1:6" x14ac:dyDescent="0.2">
      <c r="A431" s="1">
        <v>484530019131</v>
      </c>
      <c r="B431">
        <f>VLOOKUP(A431, 'SVI Score (all Texas)'!$A$3:$B$15813, 2,FALSE)</f>
        <v>3.673325435542768E-2</v>
      </c>
      <c r="C431">
        <f t="shared" si="24"/>
        <v>0.12614784377232685</v>
      </c>
      <c r="D431">
        <f t="shared" si="25"/>
        <v>1.1261478437723269</v>
      </c>
      <c r="E431" t="str">
        <f t="shared" si="26"/>
        <v/>
      </c>
      <c r="F431" t="str">
        <f t="shared" si="27"/>
        <v/>
      </c>
    </row>
    <row r="432" spans="1:6" x14ac:dyDescent="0.2">
      <c r="A432" s="1">
        <v>484530019132</v>
      </c>
      <c r="B432">
        <f>VLOOKUP(A432, 'SVI Score (all Texas)'!$A$3:$B$15813, 2,FALSE)</f>
        <v>3.1145468526001734E-2</v>
      </c>
      <c r="C432">
        <f t="shared" si="24"/>
        <v>0.10461454828957244</v>
      </c>
      <c r="D432">
        <f t="shared" si="25"/>
        <v>1.1046145482895724</v>
      </c>
      <c r="E432" t="str">
        <f t="shared" si="26"/>
        <v/>
      </c>
      <c r="F432" t="str">
        <f t="shared" si="27"/>
        <v/>
      </c>
    </row>
    <row r="433" spans="1:6" x14ac:dyDescent="0.2">
      <c r="A433" s="1">
        <v>484530019141</v>
      </c>
      <c r="B433">
        <f>VLOOKUP(A433, 'SVI Score (all Texas)'!$A$3:$B$15813, 2,FALSE)</f>
        <v>7.4285817962266285E-2</v>
      </c>
      <c r="C433">
        <f t="shared" si="24"/>
        <v>0.27086177393454625</v>
      </c>
      <c r="D433">
        <f t="shared" si="25"/>
        <v>1.2708617739345462</v>
      </c>
      <c r="E433" t="str">
        <f t="shared" si="26"/>
        <v/>
      </c>
      <c r="F433" t="str">
        <f t="shared" si="27"/>
        <v/>
      </c>
    </row>
    <row r="434" spans="1:6" x14ac:dyDescent="0.2">
      <c r="A434" s="1">
        <v>484530019142</v>
      </c>
      <c r="B434">
        <f>VLOOKUP(A434, 'SVI Score (all Texas)'!$A$3:$B$15813, 2,FALSE)</f>
        <v>8.1469999205542543E-2</v>
      </c>
      <c r="C434">
        <f t="shared" si="24"/>
        <v>0.29854699706863019</v>
      </c>
      <c r="D434">
        <f t="shared" si="25"/>
        <v>1.2985469970686303</v>
      </c>
      <c r="E434" t="str">
        <f t="shared" si="26"/>
        <v/>
      </c>
      <c r="F434" t="str">
        <f t="shared" si="27"/>
        <v/>
      </c>
    </row>
    <row r="435" spans="1:6" x14ac:dyDescent="0.2">
      <c r="A435" s="1">
        <v>484530019143</v>
      </c>
      <c r="B435">
        <f>VLOOKUP(A435, 'SVI Score (all Texas)'!$A$3:$B$15813, 2,FALSE)</f>
        <v>0.10156770841690949</v>
      </c>
      <c r="C435">
        <f t="shared" si="24"/>
        <v>0.37599626305442041</v>
      </c>
      <c r="D435">
        <f t="shared" si="25"/>
        <v>1.3759962630544205</v>
      </c>
      <c r="E435" t="str">
        <f t="shared" si="26"/>
        <v/>
      </c>
      <c r="F435" t="str">
        <f t="shared" si="27"/>
        <v/>
      </c>
    </row>
    <row r="436" spans="1:6" x14ac:dyDescent="0.2">
      <c r="A436" s="1">
        <v>484530019151</v>
      </c>
      <c r="B436">
        <f>VLOOKUP(A436, 'SVI Score (all Texas)'!$A$3:$B$15813, 2,FALSE)</f>
        <v>0.11680903514341326</v>
      </c>
      <c r="C436">
        <f t="shared" si="24"/>
        <v>0.43473079618965421</v>
      </c>
      <c r="D436">
        <f t="shared" si="25"/>
        <v>1.4347307961896543</v>
      </c>
      <c r="E436" t="str">
        <f t="shared" si="26"/>
        <v/>
      </c>
      <c r="F436" t="str">
        <f t="shared" si="27"/>
        <v/>
      </c>
    </row>
    <row r="437" spans="1:6" x14ac:dyDescent="0.2">
      <c r="A437" s="1">
        <v>484530019161</v>
      </c>
      <c r="B437">
        <f>VLOOKUP(A437, 'SVI Score (all Texas)'!$A$3:$B$15813, 2,FALSE)</f>
        <v>5.2358428729260595E-2</v>
      </c>
      <c r="C437">
        <f t="shared" si="24"/>
        <v>0.18636158621561452</v>
      </c>
      <c r="D437">
        <f t="shared" si="25"/>
        <v>1.1863615862156145</v>
      </c>
      <c r="E437" t="str">
        <f t="shared" si="26"/>
        <v/>
      </c>
      <c r="F437" t="str">
        <f t="shared" si="27"/>
        <v/>
      </c>
    </row>
    <row r="438" spans="1:6" x14ac:dyDescent="0.2">
      <c r="A438" s="1">
        <v>484530019162</v>
      </c>
      <c r="B438">
        <f>VLOOKUP(A438, 'SVI Score (all Texas)'!$A$3:$B$15813, 2,FALSE)</f>
        <v>4.2462699050947718E-2</v>
      </c>
      <c r="C438">
        <f t="shared" si="24"/>
        <v>0.14822704103343726</v>
      </c>
      <c r="D438">
        <f t="shared" si="25"/>
        <v>1.1482270410334372</v>
      </c>
      <c r="E438" t="str">
        <f t="shared" si="26"/>
        <v/>
      </c>
      <c r="F438" t="str">
        <f t="shared" si="27"/>
        <v/>
      </c>
    </row>
    <row r="439" spans="1:6" x14ac:dyDescent="0.2">
      <c r="A439" s="1">
        <v>484530019171</v>
      </c>
      <c r="B439">
        <f>VLOOKUP(A439, 'SVI Score (all Texas)'!$A$3:$B$15813, 2,FALSE)</f>
        <v>8.2124858745009285E-2</v>
      </c>
      <c r="C439">
        <f t="shared" si="24"/>
        <v>0.30107058769889</v>
      </c>
      <c r="D439">
        <f t="shared" si="25"/>
        <v>1.3010705876988899</v>
      </c>
      <c r="E439" t="str">
        <f t="shared" si="26"/>
        <v/>
      </c>
      <c r="F439" t="str">
        <f t="shared" si="27"/>
        <v/>
      </c>
    </row>
    <row r="440" spans="1:6" x14ac:dyDescent="0.2">
      <c r="A440" s="1">
        <v>484530019172</v>
      </c>
      <c r="B440">
        <f>VLOOKUP(A440, 'SVI Score (all Texas)'!$A$3:$B$15813, 2,FALSE)</f>
        <v>6.5074295334068263E-2</v>
      </c>
      <c r="C440">
        <f t="shared" si="24"/>
        <v>0.23536391402114221</v>
      </c>
      <c r="D440">
        <f t="shared" si="25"/>
        <v>1.2353639140211423</v>
      </c>
      <c r="E440" t="str">
        <f t="shared" si="26"/>
        <v/>
      </c>
      <c r="F440" t="str">
        <f t="shared" si="27"/>
        <v/>
      </c>
    </row>
    <row r="441" spans="1:6" x14ac:dyDescent="0.2">
      <c r="A441" s="1">
        <v>484530019173</v>
      </c>
      <c r="B441">
        <f>VLOOKUP(A441, 'SVI Score (all Texas)'!$A$3:$B$15813, 2,FALSE)</f>
        <v>7.3593148184221177E-2</v>
      </c>
      <c r="C441">
        <f t="shared" si="24"/>
        <v>0.26819247638844623</v>
      </c>
      <c r="D441">
        <f t="shared" si="25"/>
        <v>1.2681924763884462</v>
      </c>
      <c r="E441" t="str">
        <f t="shared" si="26"/>
        <v/>
      </c>
      <c r="F441" t="str">
        <f t="shared" si="27"/>
        <v/>
      </c>
    </row>
    <row r="442" spans="1:6" x14ac:dyDescent="0.2">
      <c r="A442" s="1">
        <v>484530019174</v>
      </c>
      <c r="B442">
        <f>VLOOKUP(A442, 'SVI Score (all Texas)'!$A$3:$B$15813, 2,FALSE)</f>
        <v>6.7205486143478058E-2</v>
      </c>
      <c r="C442">
        <f t="shared" si="24"/>
        <v>0.24357674873421964</v>
      </c>
      <c r="D442">
        <f t="shared" si="25"/>
        <v>1.2435767487342195</v>
      </c>
      <c r="E442" t="str">
        <f t="shared" si="26"/>
        <v/>
      </c>
      <c r="F442" t="str">
        <f t="shared" si="27"/>
        <v/>
      </c>
    </row>
    <row r="443" spans="1:6" x14ac:dyDescent="0.2">
      <c r="A443" s="1">
        <v>484530019181</v>
      </c>
      <c r="B443">
        <f>VLOOKUP(A443, 'SVI Score (all Texas)'!$A$3:$B$15813, 2,FALSE)</f>
        <v>5.449751486507512E-2</v>
      </c>
      <c r="C443">
        <f t="shared" si="24"/>
        <v>0.19460484664678418</v>
      </c>
      <c r="D443">
        <f t="shared" si="25"/>
        <v>1.1946048466467842</v>
      </c>
      <c r="E443" t="str">
        <f t="shared" si="26"/>
        <v/>
      </c>
      <c r="F443" t="str">
        <f t="shared" si="27"/>
        <v/>
      </c>
    </row>
    <row r="444" spans="1:6" x14ac:dyDescent="0.2">
      <c r="A444" s="1">
        <v>484530019182</v>
      </c>
      <c r="B444">
        <f>VLOOKUP(A444, 'SVI Score (all Texas)'!$A$3:$B$15813, 2,FALSE)</f>
        <v>7.0160991861157138E-2</v>
      </c>
      <c r="C444">
        <f t="shared" si="24"/>
        <v>0.25496619347360255</v>
      </c>
      <c r="D444">
        <f t="shared" si="25"/>
        <v>1.2549661934736025</v>
      </c>
      <c r="E444" t="str">
        <f t="shared" si="26"/>
        <v/>
      </c>
      <c r="F444" t="str">
        <f t="shared" si="27"/>
        <v/>
      </c>
    </row>
    <row r="445" spans="1:6" x14ac:dyDescent="0.2">
      <c r="A445" s="1">
        <v>484530019183</v>
      </c>
      <c r="B445">
        <f>VLOOKUP(A445, 'SVI Score (all Texas)'!$A$3:$B$15813, 2,FALSE)</f>
        <v>0.10114307797854892</v>
      </c>
      <c r="C445">
        <f t="shared" si="24"/>
        <v>0.37435989169386508</v>
      </c>
      <c r="D445">
        <f t="shared" si="25"/>
        <v>1.3743598916938651</v>
      </c>
      <c r="E445" t="str">
        <f t="shared" si="26"/>
        <v/>
      </c>
      <c r="F445" t="str">
        <f t="shared" si="27"/>
        <v/>
      </c>
    </row>
    <row r="446" spans="1:6" x14ac:dyDescent="0.2">
      <c r="A446" s="1">
        <v>484530019191</v>
      </c>
      <c r="B446">
        <f>VLOOKUP(A446, 'SVI Score (all Texas)'!$A$3:$B$15813, 2,FALSE)</f>
        <v>1.9360408811645066E-2</v>
      </c>
      <c r="C446">
        <f t="shared" si="24"/>
        <v>5.9199211900915899E-2</v>
      </c>
      <c r="D446">
        <f t="shared" si="25"/>
        <v>1.0591992119009159</v>
      </c>
      <c r="E446" t="str">
        <f t="shared" si="26"/>
        <v/>
      </c>
      <c r="F446" t="str">
        <f t="shared" si="27"/>
        <v/>
      </c>
    </row>
    <row r="447" spans="1:6" x14ac:dyDescent="0.2">
      <c r="A447" s="1">
        <v>484530019192</v>
      </c>
      <c r="B447">
        <f>VLOOKUP(A447, 'SVI Score (all Texas)'!$A$3:$B$15813, 2,FALSE)</f>
        <v>6.1314385943547357E-2</v>
      </c>
      <c r="C447">
        <f t="shared" si="24"/>
        <v>0.22087458991925776</v>
      </c>
      <c r="D447">
        <f t="shared" si="25"/>
        <v>1.2208745899192577</v>
      </c>
      <c r="E447" t="str">
        <f t="shared" si="26"/>
        <v/>
      </c>
      <c r="F447" t="str">
        <f t="shared" si="27"/>
        <v/>
      </c>
    </row>
    <row r="448" spans="1:6" x14ac:dyDescent="0.2">
      <c r="A448" s="1">
        <v>484530019193</v>
      </c>
      <c r="B448">
        <f>VLOOKUP(A448, 'SVI Score (all Texas)'!$A$3:$B$15813, 2,FALSE)</f>
        <v>8.2307312069868577E-2</v>
      </c>
      <c r="C448">
        <f t="shared" si="24"/>
        <v>0.30177369649295233</v>
      </c>
      <c r="D448">
        <f t="shared" si="25"/>
        <v>1.3017736964929523</v>
      </c>
      <c r="E448" t="str">
        <f t="shared" si="26"/>
        <v/>
      </c>
      <c r="F448" t="str">
        <f t="shared" si="27"/>
        <v/>
      </c>
    </row>
    <row r="449" spans="1:6" x14ac:dyDescent="0.2">
      <c r="A449" s="1">
        <v>484530020021</v>
      </c>
      <c r="B449">
        <f>VLOOKUP(A449, 'SVI Score (all Texas)'!$A$3:$B$15813, 2,FALSE)</f>
        <v>0.11864750440909437</v>
      </c>
      <c r="C449">
        <f t="shared" si="24"/>
        <v>0.44181558847453334</v>
      </c>
      <c r="D449">
        <f t="shared" si="25"/>
        <v>1.4418155884745334</v>
      </c>
      <c r="E449" t="str">
        <f t="shared" si="26"/>
        <v/>
      </c>
      <c r="F449" t="str">
        <f t="shared" si="27"/>
        <v/>
      </c>
    </row>
    <row r="450" spans="1:6" x14ac:dyDescent="0.2">
      <c r="A450" s="1">
        <v>484530020022</v>
      </c>
      <c r="B450">
        <f>VLOOKUP(A450, 'SVI Score (all Texas)'!$A$3:$B$15813, 2,FALSE)</f>
        <v>0.11628456387522018</v>
      </c>
      <c r="C450">
        <f t="shared" si="24"/>
        <v>0.43270967456206011</v>
      </c>
      <c r="D450">
        <f t="shared" si="25"/>
        <v>1.43270967456206</v>
      </c>
      <c r="E450" t="str">
        <f t="shared" si="26"/>
        <v/>
      </c>
      <c r="F450" t="str">
        <f t="shared" si="27"/>
        <v/>
      </c>
    </row>
    <row r="451" spans="1:6" x14ac:dyDescent="0.2">
      <c r="A451" s="1">
        <v>484530020031</v>
      </c>
      <c r="B451">
        <f>VLOOKUP(A451, 'SVI Score (all Texas)'!$A$3:$B$15813, 2,FALSE)</f>
        <v>0.15394613601328</v>
      </c>
      <c r="C451">
        <f t="shared" ref="C451:C514" si="28">IF(ISNUMBER(B451), (B451-B$643)/(B$644-B$643), "")</f>
        <v>0.57784368398010322</v>
      </c>
      <c r="D451">
        <f t="shared" ref="D451:D514" si="29">IF(ISNUMBER(C451), C451+1, "")</f>
        <v>1.5778436839801033</v>
      </c>
      <c r="E451" t="str">
        <f t="shared" ref="E451:E514" si="30">IF(ISNUMBER(D451),"","Austin-Bergstrom International Airport")</f>
        <v/>
      </c>
      <c r="F451" t="str">
        <f t="shared" ref="F451:F514" si="31">IF(ISNUMBER(C451),"","N/A")</f>
        <v/>
      </c>
    </row>
    <row r="452" spans="1:6" x14ac:dyDescent="0.2">
      <c r="A452" s="1">
        <v>484530020032</v>
      </c>
      <c r="B452">
        <f>VLOOKUP(A452, 'SVI Score (all Texas)'!$A$3:$B$15813, 2,FALSE)</f>
        <v>0.17332497937073946</v>
      </c>
      <c r="C452">
        <f t="shared" si="28"/>
        <v>0.65252270226542952</v>
      </c>
      <c r="D452">
        <f t="shared" si="29"/>
        <v>1.6525227022654296</v>
      </c>
      <c r="E452" t="str">
        <f t="shared" si="30"/>
        <v/>
      </c>
      <c r="F452" t="str">
        <f t="shared" si="31"/>
        <v/>
      </c>
    </row>
    <row r="453" spans="1:6" x14ac:dyDescent="0.2">
      <c r="A453" s="1">
        <v>484530020041</v>
      </c>
      <c r="B453">
        <f>VLOOKUP(A453, 'SVI Score (all Texas)'!$A$3:$B$15813, 2,FALSE)</f>
        <v>9.6565847859513901E-2</v>
      </c>
      <c r="C453">
        <f t="shared" si="28"/>
        <v>0.35672091059213773</v>
      </c>
      <c r="D453">
        <f t="shared" si="29"/>
        <v>1.3567209105921378</v>
      </c>
      <c r="E453" t="str">
        <f t="shared" si="30"/>
        <v/>
      </c>
      <c r="F453" t="str">
        <f t="shared" si="31"/>
        <v/>
      </c>
    </row>
    <row r="454" spans="1:6" x14ac:dyDescent="0.2">
      <c r="A454" s="1">
        <v>484530020042</v>
      </c>
      <c r="B454">
        <f>VLOOKUP(A454, 'SVI Score (all Texas)'!$A$3:$B$15813, 2,FALSE)</f>
        <v>9.2132755653347831E-2</v>
      </c>
      <c r="C454">
        <f t="shared" si="28"/>
        <v>0.33963738461392812</v>
      </c>
      <c r="D454">
        <f t="shared" si="29"/>
        <v>1.339637384613928</v>
      </c>
      <c r="E454" t="str">
        <f t="shared" si="30"/>
        <v/>
      </c>
      <c r="F454" t="str">
        <f t="shared" si="31"/>
        <v/>
      </c>
    </row>
    <row r="455" spans="1:6" x14ac:dyDescent="0.2">
      <c r="A455" s="1">
        <v>484530020051</v>
      </c>
      <c r="B455">
        <f>VLOOKUP(A455, 'SVI Score (all Texas)'!$A$3:$B$15813, 2,FALSE)</f>
        <v>0.12424476221104389</v>
      </c>
      <c r="C455">
        <f t="shared" si="28"/>
        <v>0.46338538549642699</v>
      </c>
      <c r="D455">
        <f t="shared" si="29"/>
        <v>1.4633853854964269</v>
      </c>
      <c r="E455" t="str">
        <f t="shared" si="30"/>
        <v/>
      </c>
      <c r="F455" t="str">
        <f t="shared" si="31"/>
        <v/>
      </c>
    </row>
    <row r="456" spans="1:6" x14ac:dyDescent="0.2">
      <c r="A456" s="1">
        <v>484530020052</v>
      </c>
      <c r="B456">
        <f>VLOOKUP(A456, 'SVI Score (all Texas)'!$A$3:$B$15813, 2,FALSE)</f>
        <v>0.10933600009030432</v>
      </c>
      <c r="C456">
        <f t="shared" si="28"/>
        <v>0.40593243546792485</v>
      </c>
      <c r="D456">
        <f t="shared" si="29"/>
        <v>1.4059324354679248</v>
      </c>
      <c r="E456" t="str">
        <f t="shared" si="30"/>
        <v/>
      </c>
      <c r="F456" t="str">
        <f t="shared" si="31"/>
        <v/>
      </c>
    </row>
    <row r="457" spans="1:6" x14ac:dyDescent="0.2">
      <c r="A457" s="1">
        <v>484530020053</v>
      </c>
      <c r="B457">
        <f>VLOOKUP(A457, 'SVI Score (all Texas)'!$A$3:$B$15813, 2,FALSE)</f>
        <v>0.1411501707816557</v>
      </c>
      <c r="C457">
        <f t="shared" si="28"/>
        <v>0.52853268518186813</v>
      </c>
      <c r="D457">
        <f t="shared" si="29"/>
        <v>1.5285326851818681</v>
      </c>
      <c r="E457" t="str">
        <f t="shared" si="30"/>
        <v/>
      </c>
      <c r="F457" t="str">
        <f t="shared" si="31"/>
        <v/>
      </c>
    </row>
    <row r="458" spans="1:6" x14ac:dyDescent="0.2">
      <c r="A458" s="1">
        <v>484530021041</v>
      </c>
      <c r="B458">
        <f>VLOOKUP(A458, 'SVI Score (all Texas)'!$A$3:$B$15813, 2,FALSE)</f>
        <v>0.1681837924490269</v>
      </c>
      <c r="C458">
        <f t="shared" si="28"/>
        <v>0.63271043663879889</v>
      </c>
      <c r="D458">
        <f t="shared" si="29"/>
        <v>1.6327104366387988</v>
      </c>
      <c r="E458" t="str">
        <f t="shared" si="30"/>
        <v/>
      </c>
      <c r="F458" t="str">
        <f t="shared" si="31"/>
        <v/>
      </c>
    </row>
    <row r="459" spans="1:6" x14ac:dyDescent="0.2">
      <c r="A459" s="1">
        <v>484530021042</v>
      </c>
      <c r="B459">
        <f>VLOOKUP(A459, 'SVI Score (all Texas)'!$A$3:$B$15813, 2,FALSE)</f>
        <v>0.10473035309653923</v>
      </c>
      <c r="C459">
        <f t="shared" si="28"/>
        <v>0.38818394606023543</v>
      </c>
      <c r="D459">
        <f t="shared" si="29"/>
        <v>1.3881839460602354</v>
      </c>
      <c r="E459" t="str">
        <f t="shared" si="30"/>
        <v/>
      </c>
      <c r="F459" t="str">
        <f t="shared" si="31"/>
        <v/>
      </c>
    </row>
    <row r="460" spans="1:6" x14ac:dyDescent="0.2">
      <c r="A460" s="1">
        <v>484530021051</v>
      </c>
      <c r="B460">
        <f>VLOOKUP(A460, 'SVI Score (all Texas)'!$A$3:$B$15813, 2,FALSE)</f>
        <v>0.14120599683610083</v>
      </c>
      <c r="C460">
        <f t="shared" si="28"/>
        <v>0.52874781850349128</v>
      </c>
      <c r="D460">
        <f t="shared" si="29"/>
        <v>1.5287478185034913</v>
      </c>
      <c r="E460" t="str">
        <f t="shared" si="30"/>
        <v/>
      </c>
      <c r="F460" t="str">
        <f t="shared" si="31"/>
        <v/>
      </c>
    </row>
    <row r="461" spans="1:6" x14ac:dyDescent="0.2">
      <c r="A461" s="1">
        <v>484530021052</v>
      </c>
      <c r="B461">
        <f>VLOOKUP(A461, 'SVI Score (all Texas)'!$A$3:$B$15813, 2,FALSE)</f>
        <v>0.18040712452215446</v>
      </c>
      <c r="C461">
        <f t="shared" si="28"/>
        <v>0.67981471539057159</v>
      </c>
      <c r="D461">
        <f t="shared" si="29"/>
        <v>1.6798147153905716</v>
      </c>
      <c r="E461" t="str">
        <f t="shared" si="30"/>
        <v/>
      </c>
      <c r="F461" t="str">
        <f t="shared" si="31"/>
        <v/>
      </c>
    </row>
    <row r="462" spans="1:6" x14ac:dyDescent="0.2">
      <c r="A462" s="1">
        <v>484530021053</v>
      </c>
      <c r="B462">
        <f>VLOOKUP(A462, 'SVI Score (all Texas)'!$A$3:$B$15813, 2,FALSE)</f>
        <v>0.12838208522382066</v>
      </c>
      <c r="C462">
        <f t="shared" si="28"/>
        <v>0.47932912451243626</v>
      </c>
      <c r="D462">
        <f t="shared" si="29"/>
        <v>1.4793291245124363</v>
      </c>
      <c r="E462" t="str">
        <f t="shared" si="30"/>
        <v/>
      </c>
      <c r="F462" t="str">
        <f t="shared" si="31"/>
        <v/>
      </c>
    </row>
    <row r="463" spans="1:6" x14ac:dyDescent="0.2">
      <c r="A463" s="1">
        <v>484530021061</v>
      </c>
      <c r="B463">
        <f>VLOOKUP(A463, 'SVI Score (all Texas)'!$A$3:$B$15813, 2,FALSE)</f>
        <v>0.192468955282278</v>
      </c>
      <c r="C463">
        <f t="shared" si="28"/>
        <v>0.72629662678612694</v>
      </c>
      <c r="D463">
        <f t="shared" si="29"/>
        <v>1.7262966267861271</v>
      </c>
      <c r="E463" t="str">
        <f t="shared" si="30"/>
        <v/>
      </c>
      <c r="F463" t="str">
        <f t="shared" si="31"/>
        <v/>
      </c>
    </row>
    <row r="464" spans="1:6" x14ac:dyDescent="0.2">
      <c r="A464" s="1">
        <v>484530021062</v>
      </c>
      <c r="B464">
        <f>VLOOKUP(A464, 'SVI Score (all Texas)'!$A$3:$B$15813, 2,FALSE)</f>
        <v>0.15169210653410245</v>
      </c>
      <c r="C464">
        <f t="shared" si="28"/>
        <v>0.56915747368435976</v>
      </c>
      <c r="D464">
        <f t="shared" si="29"/>
        <v>1.5691574736843599</v>
      </c>
      <c r="E464" t="str">
        <f t="shared" si="30"/>
        <v/>
      </c>
      <c r="F464" t="str">
        <f t="shared" si="31"/>
        <v/>
      </c>
    </row>
    <row r="465" spans="1:6" x14ac:dyDescent="0.2">
      <c r="A465" s="1">
        <v>484530021063</v>
      </c>
      <c r="B465">
        <f>VLOOKUP(A465, 'SVI Score (all Texas)'!$A$3:$B$15813, 2,FALSE)</f>
        <v>0.14911228964261705</v>
      </c>
      <c r="C465">
        <f t="shared" si="28"/>
        <v>0.55921579712202396</v>
      </c>
      <c r="D465">
        <f t="shared" si="29"/>
        <v>1.559215797122024</v>
      </c>
      <c r="E465" t="str">
        <f t="shared" si="30"/>
        <v/>
      </c>
      <c r="F465" t="str">
        <f t="shared" si="31"/>
        <v/>
      </c>
    </row>
    <row r="466" spans="1:6" x14ac:dyDescent="0.2">
      <c r="A466" s="1">
        <v>484530021071</v>
      </c>
      <c r="B466">
        <f>VLOOKUP(A466, 'SVI Score (all Texas)'!$A$3:$B$15813, 2,FALSE)</f>
        <v>0.18602344218276368</v>
      </c>
      <c r="C466">
        <f t="shared" si="28"/>
        <v>0.70145796217967316</v>
      </c>
      <c r="D466">
        <f t="shared" si="29"/>
        <v>1.7014579621796733</v>
      </c>
      <c r="E466" t="str">
        <f t="shared" si="30"/>
        <v/>
      </c>
      <c r="F466" t="str">
        <f t="shared" si="31"/>
        <v/>
      </c>
    </row>
    <row r="467" spans="1:6" x14ac:dyDescent="0.2">
      <c r="A467" s="1">
        <v>484530021072</v>
      </c>
      <c r="B467">
        <f>VLOOKUP(A467, 'SVI Score (all Texas)'!$A$3:$B$15813, 2,FALSE)</f>
        <v>0.16255692725787599</v>
      </c>
      <c r="C467">
        <f t="shared" si="28"/>
        <v>0.61102654350091079</v>
      </c>
      <c r="D467">
        <f t="shared" si="29"/>
        <v>1.6110265435009108</v>
      </c>
      <c r="E467" t="str">
        <f t="shared" si="30"/>
        <v/>
      </c>
      <c r="F467" t="str">
        <f t="shared" si="31"/>
        <v/>
      </c>
    </row>
    <row r="468" spans="1:6" x14ac:dyDescent="0.2">
      <c r="A468" s="1">
        <v>484530021073</v>
      </c>
      <c r="B468">
        <f>VLOOKUP(A468, 'SVI Score (all Texas)'!$A$3:$B$15813, 2,FALSE)</f>
        <v>0.15223739396468766</v>
      </c>
      <c r="C468">
        <f t="shared" si="28"/>
        <v>0.57125881323534788</v>
      </c>
      <c r="D468">
        <f t="shared" si="29"/>
        <v>1.5712588132353478</v>
      </c>
      <c r="E468" t="str">
        <f t="shared" si="30"/>
        <v/>
      </c>
      <c r="F468" t="str">
        <f t="shared" si="31"/>
        <v/>
      </c>
    </row>
    <row r="469" spans="1:6" x14ac:dyDescent="0.2">
      <c r="A469" s="1">
        <v>484530021074</v>
      </c>
      <c r="B469">
        <f>VLOOKUP(A469, 'SVI Score (all Texas)'!$A$3:$B$15813, 2,FALSE)</f>
        <v>0.18242891381851564</v>
      </c>
      <c r="C469">
        <f t="shared" si="28"/>
        <v>0.68760595643870748</v>
      </c>
      <c r="D469">
        <f t="shared" si="29"/>
        <v>1.6876059564387074</v>
      </c>
      <c r="E469" t="str">
        <f t="shared" si="30"/>
        <v/>
      </c>
      <c r="F469" t="str">
        <f t="shared" si="31"/>
        <v/>
      </c>
    </row>
    <row r="470" spans="1:6" x14ac:dyDescent="0.2">
      <c r="A470" s="1">
        <v>484530021081</v>
      </c>
      <c r="B470">
        <f>VLOOKUP(A470, 'SVI Score (all Texas)'!$A$3:$B$15813, 2,FALSE)</f>
        <v>0.1822078529894747</v>
      </c>
      <c r="C470">
        <f t="shared" si="28"/>
        <v>0.68675406835696795</v>
      </c>
      <c r="D470">
        <f t="shared" si="29"/>
        <v>1.686754068356968</v>
      </c>
      <c r="E470" t="str">
        <f t="shared" si="30"/>
        <v/>
      </c>
      <c r="F470" t="str">
        <f t="shared" si="31"/>
        <v/>
      </c>
    </row>
    <row r="471" spans="1:6" x14ac:dyDescent="0.2">
      <c r="A471" s="1">
        <v>484530021082</v>
      </c>
      <c r="B471">
        <f>VLOOKUP(A471, 'SVI Score (all Texas)'!$A$3:$B$15813, 2,FALSE)</f>
        <v>0.17840167475274959</v>
      </c>
      <c r="C471">
        <f t="shared" si="28"/>
        <v>0.67208644094007197</v>
      </c>
      <c r="D471">
        <f t="shared" si="29"/>
        <v>1.672086440940072</v>
      </c>
      <c r="E471" t="str">
        <f t="shared" si="30"/>
        <v/>
      </c>
      <c r="F471" t="str">
        <f t="shared" si="31"/>
        <v/>
      </c>
    </row>
    <row r="472" spans="1:6" x14ac:dyDescent="0.2">
      <c r="A472" s="1">
        <v>484530021091</v>
      </c>
      <c r="B472">
        <f>VLOOKUP(A472, 'SVI Score (all Texas)'!$A$3:$B$15813, 2,FALSE)</f>
        <v>0.16760781152731341</v>
      </c>
      <c r="C472">
        <f t="shared" si="28"/>
        <v>0.63049081552977726</v>
      </c>
      <c r="D472">
        <f t="shared" si="29"/>
        <v>1.6304908155297773</v>
      </c>
      <c r="E472" t="str">
        <f t="shared" si="30"/>
        <v/>
      </c>
      <c r="F472" t="str">
        <f t="shared" si="31"/>
        <v/>
      </c>
    </row>
    <row r="473" spans="1:6" x14ac:dyDescent="0.2">
      <c r="A473" s="1">
        <v>484530021092</v>
      </c>
      <c r="B473">
        <f>VLOOKUP(A473, 'SVI Score (all Texas)'!$A$3:$B$15813, 2,FALSE)</f>
        <v>0.13599523488881948</v>
      </c>
      <c r="C473">
        <f t="shared" si="28"/>
        <v>0.50866743601813946</v>
      </c>
      <c r="D473">
        <f t="shared" si="29"/>
        <v>1.5086674360181394</v>
      </c>
      <c r="E473" t="str">
        <f t="shared" si="30"/>
        <v/>
      </c>
      <c r="F473" t="str">
        <f t="shared" si="31"/>
        <v/>
      </c>
    </row>
    <row r="474" spans="1:6" x14ac:dyDescent="0.2">
      <c r="A474" s="1">
        <v>484530021093</v>
      </c>
      <c r="B474">
        <f>VLOOKUP(A474, 'SVI Score (all Texas)'!$A$3:$B$15813, 2,FALSE)</f>
        <v>0.22064158996090188</v>
      </c>
      <c r="C474">
        <f t="shared" si="28"/>
        <v>0.83486372036867129</v>
      </c>
      <c r="D474">
        <f t="shared" si="29"/>
        <v>1.8348637203686713</v>
      </c>
      <c r="E474" t="str">
        <f t="shared" si="30"/>
        <v/>
      </c>
      <c r="F474" t="str">
        <f t="shared" si="31"/>
        <v/>
      </c>
    </row>
    <row r="475" spans="1:6" x14ac:dyDescent="0.2">
      <c r="A475" s="1">
        <v>484530021101</v>
      </c>
      <c r="B475">
        <f>VLOOKUP(A475, 'SVI Score (all Texas)'!$A$3:$B$15813, 2,FALSE)</f>
        <v>0.1952816785206396</v>
      </c>
      <c r="C475">
        <f t="shared" si="28"/>
        <v>0.73713583975021302</v>
      </c>
      <c r="D475">
        <f t="shared" si="29"/>
        <v>1.737135839750213</v>
      </c>
      <c r="E475" t="str">
        <f t="shared" si="30"/>
        <v/>
      </c>
      <c r="F475" t="str">
        <f t="shared" si="31"/>
        <v/>
      </c>
    </row>
    <row r="476" spans="1:6" x14ac:dyDescent="0.2">
      <c r="A476" s="1">
        <v>484530021102</v>
      </c>
      <c r="B476">
        <f>VLOOKUP(A476, 'SVI Score (all Texas)'!$A$3:$B$15813, 2,FALSE)</f>
        <v>0.20296800397653025</v>
      </c>
      <c r="C476">
        <f t="shared" si="28"/>
        <v>0.76675614415535054</v>
      </c>
      <c r="D476">
        <f t="shared" si="29"/>
        <v>1.7667561441553505</v>
      </c>
      <c r="E476" t="str">
        <f t="shared" si="30"/>
        <v/>
      </c>
      <c r="F476" t="str">
        <f t="shared" si="31"/>
        <v/>
      </c>
    </row>
    <row r="477" spans="1:6" x14ac:dyDescent="0.2">
      <c r="A477" s="1">
        <v>484530021111</v>
      </c>
      <c r="B477">
        <f>VLOOKUP(A477, 'SVI Score (all Texas)'!$A$3:$B$15813, 2,FALSE)</f>
        <v>0.23616466514344692</v>
      </c>
      <c r="C477">
        <f t="shared" si="28"/>
        <v>0.89468400964076289</v>
      </c>
      <c r="D477">
        <f t="shared" si="29"/>
        <v>1.8946840096407629</v>
      </c>
      <c r="E477" t="str">
        <f t="shared" si="30"/>
        <v/>
      </c>
      <c r="F477" t="str">
        <f t="shared" si="31"/>
        <v/>
      </c>
    </row>
    <row r="478" spans="1:6" x14ac:dyDescent="0.2">
      <c r="A478" s="1">
        <v>484530021112</v>
      </c>
      <c r="B478">
        <f>VLOOKUP(A478, 'SVI Score (all Texas)'!$A$3:$B$15813, 2,FALSE)</f>
        <v>0.191592139361736</v>
      </c>
      <c r="C478">
        <f t="shared" si="28"/>
        <v>0.72291769694211139</v>
      </c>
      <c r="D478">
        <f t="shared" si="29"/>
        <v>1.7229176969421114</v>
      </c>
      <c r="E478" t="str">
        <f t="shared" si="30"/>
        <v/>
      </c>
      <c r="F478" t="str">
        <f t="shared" si="31"/>
        <v/>
      </c>
    </row>
    <row r="479" spans="1:6" x14ac:dyDescent="0.2">
      <c r="A479" s="1">
        <v>484530021113</v>
      </c>
      <c r="B479">
        <f>VLOOKUP(A479, 'SVI Score (all Texas)'!$A$3:$B$15813, 2,FALSE)</f>
        <v>0.16459042705268292</v>
      </c>
      <c r="C479">
        <f t="shared" si="28"/>
        <v>0.61886291255340842</v>
      </c>
      <c r="D479">
        <f t="shared" si="29"/>
        <v>1.6188629125534084</v>
      </c>
      <c r="E479" t="str">
        <f t="shared" si="30"/>
        <v/>
      </c>
      <c r="F479" t="str">
        <f t="shared" si="31"/>
        <v/>
      </c>
    </row>
    <row r="480" spans="1:6" x14ac:dyDescent="0.2">
      <c r="A480" s="1">
        <v>484530021121</v>
      </c>
      <c r="B480">
        <f>VLOOKUP(A480, 'SVI Score (all Texas)'!$A$3:$B$15813, 2,FALSE)</f>
        <v>0.21106264059637012</v>
      </c>
      <c r="C480">
        <f t="shared" si="28"/>
        <v>0.79794993136935388</v>
      </c>
      <c r="D480">
        <f t="shared" si="29"/>
        <v>1.7979499313693539</v>
      </c>
      <c r="E480" t="str">
        <f t="shared" si="30"/>
        <v/>
      </c>
      <c r="F480" t="str">
        <f t="shared" si="31"/>
        <v/>
      </c>
    </row>
    <row r="481" spans="1:6" x14ac:dyDescent="0.2">
      <c r="A481" s="1">
        <v>484530021122</v>
      </c>
      <c r="B481">
        <f>VLOOKUP(A481, 'SVI Score (all Texas)'!$A$3:$B$15813, 2,FALSE)</f>
        <v>0.18157319310418707</v>
      </c>
      <c r="C481">
        <f t="shared" si="28"/>
        <v>0.68430831985154361</v>
      </c>
      <c r="D481">
        <f t="shared" si="29"/>
        <v>1.6843083198515436</v>
      </c>
      <c r="E481" t="str">
        <f t="shared" si="30"/>
        <v/>
      </c>
      <c r="F481" t="str">
        <f t="shared" si="31"/>
        <v/>
      </c>
    </row>
    <row r="482" spans="1:6" x14ac:dyDescent="0.2">
      <c r="A482" s="1">
        <v>484530021123</v>
      </c>
      <c r="B482">
        <f>VLOOKUP(A482, 'SVI Score (all Texas)'!$A$3:$B$15813, 2,FALSE)</f>
        <v>0.17971835651108747</v>
      </c>
      <c r="C482">
        <f t="shared" si="28"/>
        <v>0.6771604538361522</v>
      </c>
      <c r="D482">
        <f t="shared" si="29"/>
        <v>1.6771604538361522</v>
      </c>
      <c r="E482" t="str">
        <f t="shared" si="30"/>
        <v/>
      </c>
      <c r="F482" t="str">
        <f t="shared" si="31"/>
        <v/>
      </c>
    </row>
    <row r="483" spans="1:6" x14ac:dyDescent="0.2">
      <c r="A483" s="1">
        <v>484530021131</v>
      </c>
      <c r="B483">
        <f>VLOOKUP(A483, 'SVI Score (all Texas)'!$A$3:$B$15813, 2,FALSE)</f>
        <v>0.16160954351327247</v>
      </c>
      <c r="C483">
        <f t="shared" si="28"/>
        <v>0.6073756709136553</v>
      </c>
      <c r="D483">
        <f t="shared" si="29"/>
        <v>1.6073756709136553</v>
      </c>
      <c r="E483" t="str">
        <f t="shared" si="30"/>
        <v/>
      </c>
      <c r="F483" t="str">
        <f t="shared" si="31"/>
        <v/>
      </c>
    </row>
    <row r="484" spans="1:6" x14ac:dyDescent="0.2">
      <c r="A484" s="1">
        <v>484530021132</v>
      </c>
      <c r="B484">
        <f>VLOOKUP(A484, 'SVI Score (all Texas)'!$A$3:$B$15813, 2,FALSE)</f>
        <v>0.15773472704444183</v>
      </c>
      <c r="C484">
        <f t="shared" si="28"/>
        <v>0.59244353669953043</v>
      </c>
      <c r="D484">
        <f t="shared" si="29"/>
        <v>1.5924435366995304</v>
      </c>
      <c r="E484" t="str">
        <f t="shared" si="30"/>
        <v/>
      </c>
      <c r="F484" t="str">
        <f t="shared" si="31"/>
        <v/>
      </c>
    </row>
    <row r="485" spans="1:6" x14ac:dyDescent="0.2">
      <c r="A485" s="1">
        <v>484530021133</v>
      </c>
      <c r="B485">
        <f>VLOOKUP(A485, 'SVI Score (all Texas)'!$A$3:$B$15813, 2,FALSE)</f>
        <v>0.10508247142348991</v>
      </c>
      <c r="C485">
        <f t="shared" si="28"/>
        <v>0.38954088210083904</v>
      </c>
      <c r="D485">
        <f t="shared" si="29"/>
        <v>1.389540882100839</v>
      </c>
      <c r="E485" t="str">
        <f t="shared" si="30"/>
        <v/>
      </c>
      <c r="F485" t="str">
        <f t="shared" si="31"/>
        <v/>
      </c>
    </row>
    <row r="486" spans="1:6" x14ac:dyDescent="0.2">
      <c r="A486" s="1">
        <v>484530022011</v>
      </c>
      <c r="B486">
        <f>VLOOKUP(A486, 'SVI Score (all Texas)'!$A$3:$B$15813, 2,FALSE)</f>
        <v>0.21273094868941247</v>
      </c>
      <c r="C486">
        <f t="shared" si="28"/>
        <v>0.80437898434675525</v>
      </c>
      <c r="D486">
        <f t="shared" si="29"/>
        <v>1.8043789843467553</v>
      </c>
      <c r="E486" t="str">
        <f t="shared" si="30"/>
        <v/>
      </c>
      <c r="F486" t="str">
        <f t="shared" si="31"/>
        <v/>
      </c>
    </row>
    <row r="487" spans="1:6" x14ac:dyDescent="0.2">
      <c r="A487" s="1">
        <v>484530022012</v>
      </c>
      <c r="B487">
        <f>VLOOKUP(A487, 'SVI Score (all Texas)'!$A$3:$B$15813, 2,FALSE)</f>
        <v>0.22270289201335153</v>
      </c>
      <c r="C487">
        <f t="shared" si="28"/>
        <v>0.84280722921628337</v>
      </c>
      <c r="D487">
        <f t="shared" si="29"/>
        <v>1.8428072292162834</v>
      </c>
      <c r="E487" t="str">
        <f t="shared" si="30"/>
        <v/>
      </c>
      <c r="F487" t="str">
        <f t="shared" si="31"/>
        <v/>
      </c>
    </row>
    <row r="488" spans="1:6" x14ac:dyDescent="0.2">
      <c r="A488" s="1">
        <v>484530022021</v>
      </c>
      <c r="B488">
        <f>VLOOKUP(A488, 'SVI Score (all Texas)'!$A$3:$B$15813, 2,FALSE)</f>
        <v>0.18056432356721311</v>
      </c>
      <c r="C488">
        <f t="shared" si="28"/>
        <v>0.68042050336995852</v>
      </c>
      <c r="D488">
        <f t="shared" si="29"/>
        <v>1.6804205033699584</v>
      </c>
      <c r="E488" t="str">
        <f t="shared" si="30"/>
        <v/>
      </c>
      <c r="F488" t="str">
        <f t="shared" si="31"/>
        <v/>
      </c>
    </row>
    <row r="489" spans="1:6" x14ac:dyDescent="0.2">
      <c r="A489" s="1">
        <v>484530022022</v>
      </c>
      <c r="B489">
        <f>VLOOKUP(A489, 'SVI Score (all Texas)'!$A$3:$B$15813, 2,FALSE)</f>
        <v>0.26349365429016669</v>
      </c>
      <c r="C489">
        <f t="shared" si="28"/>
        <v>1</v>
      </c>
      <c r="D489">
        <f t="shared" si="29"/>
        <v>2</v>
      </c>
      <c r="E489" t="str">
        <f t="shared" si="30"/>
        <v/>
      </c>
      <c r="F489" t="str">
        <f t="shared" si="31"/>
        <v/>
      </c>
    </row>
    <row r="490" spans="1:6" x14ac:dyDescent="0.2">
      <c r="A490" s="1">
        <v>484530022023</v>
      </c>
      <c r="B490">
        <f>VLOOKUP(A490, 'SVI Score (all Texas)'!$A$3:$B$15813, 2,FALSE)</f>
        <v>0.22639818150498872</v>
      </c>
      <c r="C490">
        <f t="shared" si="28"/>
        <v>0.85704753171655224</v>
      </c>
      <c r="D490">
        <f t="shared" si="29"/>
        <v>1.8570475317165522</v>
      </c>
      <c r="E490" t="str">
        <f t="shared" si="30"/>
        <v/>
      </c>
      <c r="F490" t="str">
        <f t="shared" si="31"/>
        <v/>
      </c>
    </row>
    <row r="491" spans="1:6" x14ac:dyDescent="0.2">
      <c r="A491" s="1">
        <v>484530022071</v>
      </c>
      <c r="B491">
        <f>VLOOKUP(A491, 'SVI Score (all Texas)'!$A$3:$B$15813, 2,FALSE)</f>
        <v>0.19299210430012825</v>
      </c>
      <c r="C491">
        <f t="shared" si="28"/>
        <v>0.72831265294152447</v>
      </c>
      <c r="D491">
        <f t="shared" si="29"/>
        <v>1.7283126529415245</v>
      </c>
      <c r="E491" t="str">
        <f t="shared" si="30"/>
        <v/>
      </c>
      <c r="F491" t="str">
        <f t="shared" si="31"/>
        <v/>
      </c>
    </row>
    <row r="492" spans="1:6" x14ac:dyDescent="0.2">
      <c r="A492" s="1">
        <v>484530022072</v>
      </c>
      <c r="B492">
        <f>VLOOKUP(A492, 'SVI Score (all Texas)'!$A$3:$B$15813, 2,FALSE)</f>
        <v>0.17738283251123871</v>
      </c>
      <c r="C492">
        <f t="shared" si="28"/>
        <v>0.66816019328017917</v>
      </c>
      <c r="D492">
        <f t="shared" si="29"/>
        <v>1.6681601932801793</v>
      </c>
      <c r="E492" t="str">
        <f t="shared" si="30"/>
        <v/>
      </c>
      <c r="F492" t="str">
        <f t="shared" si="31"/>
        <v/>
      </c>
    </row>
    <row r="493" spans="1:6" x14ac:dyDescent="0.2">
      <c r="A493" s="1">
        <v>484530022081</v>
      </c>
      <c r="B493">
        <f>VLOOKUP(A493, 'SVI Score (all Texas)'!$A$3:$B$15813, 2,FALSE)</f>
        <v>0.17025699349392553</v>
      </c>
      <c r="C493">
        <f t="shared" si="28"/>
        <v>0.64069979987814552</v>
      </c>
      <c r="D493">
        <f t="shared" si="29"/>
        <v>1.6406997998781456</v>
      </c>
      <c r="E493" t="str">
        <f t="shared" si="30"/>
        <v/>
      </c>
      <c r="F493" t="str">
        <f t="shared" si="31"/>
        <v/>
      </c>
    </row>
    <row r="494" spans="1:6" x14ac:dyDescent="0.2">
      <c r="A494" s="1">
        <v>484530022082</v>
      </c>
      <c r="B494">
        <f>VLOOKUP(A494, 'SVI Score (all Texas)'!$A$3:$B$15813, 2,FALSE)</f>
        <v>0.24760902023449777</v>
      </c>
      <c r="C494">
        <f t="shared" si="28"/>
        <v>0.93878639425389687</v>
      </c>
      <c r="D494">
        <f t="shared" si="29"/>
        <v>1.938786394253897</v>
      </c>
      <c r="E494" t="str">
        <f t="shared" si="30"/>
        <v/>
      </c>
      <c r="F494" t="str">
        <f t="shared" si="31"/>
        <v/>
      </c>
    </row>
    <row r="495" spans="1:6" x14ac:dyDescent="0.2">
      <c r="A495" s="1">
        <v>484530022083</v>
      </c>
      <c r="B495">
        <f>VLOOKUP(A495, 'SVI Score (all Texas)'!$A$3:$B$15813, 2,FALSE)</f>
        <v>0.11993895072999654</v>
      </c>
      <c r="C495">
        <f t="shared" si="28"/>
        <v>0.44679235316756366</v>
      </c>
      <c r="D495">
        <f t="shared" si="29"/>
        <v>1.4467923531675637</v>
      </c>
      <c r="E495" t="str">
        <f t="shared" si="30"/>
        <v/>
      </c>
      <c r="F495" t="str">
        <f t="shared" si="31"/>
        <v/>
      </c>
    </row>
    <row r="496" spans="1:6" x14ac:dyDescent="0.2">
      <c r="A496" s="1">
        <v>484530022084</v>
      </c>
      <c r="B496">
        <f>VLOOKUP(A496, 'SVI Score (all Texas)'!$A$3:$B$15813, 2,FALSE)</f>
        <v>0.19068233860798334</v>
      </c>
      <c r="C496">
        <f t="shared" si="28"/>
        <v>0.71941165554055664</v>
      </c>
      <c r="D496">
        <f t="shared" si="29"/>
        <v>1.7194116555405565</v>
      </c>
      <c r="E496" t="str">
        <f t="shared" si="30"/>
        <v/>
      </c>
      <c r="F496" t="str">
        <f t="shared" si="31"/>
        <v/>
      </c>
    </row>
    <row r="497" spans="1:6" x14ac:dyDescent="0.2">
      <c r="A497" s="1">
        <v>484530022085</v>
      </c>
      <c r="B497">
        <f>VLOOKUP(A497, 'SVI Score (all Texas)'!$A$3:$B$15813, 2,FALSE)</f>
        <v>0.20507164296516164</v>
      </c>
      <c r="C497">
        <f t="shared" si="28"/>
        <v>0.77486280416595732</v>
      </c>
      <c r="D497">
        <f t="shared" si="29"/>
        <v>1.7748628041659573</v>
      </c>
      <c r="E497" t="str">
        <f t="shared" si="30"/>
        <v/>
      </c>
      <c r="F497" t="str">
        <f t="shared" si="31"/>
        <v/>
      </c>
    </row>
    <row r="498" spans="1:6" x14ac:dyDescent="0.2">
      <c r="A498" s="1">
        <v>484530022091</v>
      </c>
      <c r="B498">
        <f>VLOOKUP(A498, 'SVI Score (all Texas)'!$A$3:$B$15813, 2,FALSE)</f>
        <v>0.19574633321707735</v>
      </c>
      <c r="C498">
        <f t="shared" si="28"/>
        <v>0.7389264500529833</v>
      </c>
      <c r="D498">
        <f t="shared" si="29"/>
        <v>1.7389264500529833</v>
      </c>
      <c r="E498" t="str">
        <f t="shared" si="30"/>
        <v/>
      </c>
      <c r="F498" t="str">
        <f t="shared" si="31"/>
        <v/>
      </c>
    </row>
    <row r="499" spans="1:6" x14ac:dyDescent="0.2">
      <c r="A499" s="1">
        <v>484530022092</v>
      </c>
      <c r="B499">
        <f>VLOOKUP(A499, 'SVI Score (all Texas)'!$A$3:$B$15813, 2,FALSE)</f>
        <v>0.16285697986358239</v>
      </c>
      <c r="C499">
        <f t="shared" si="28"/>
        <v>0.61218283717720401</v>
      </c>
      <c r="D499">
        <f t="shared" si="29"/>
        <v>1.612182837177204</v>
      </c>
      <c r="E499" t="str">
        <f t="shared" si="30"/>
        <v/>
      </c>
      <c r="F499" t="str">
        <f t="shared" si="31"/>
        <v/>
      </c>
    </row>
    <row r="500" spans="1:6" x14ac:dyDescent="0.2">
      <c r="A500" s="1">
        <v>484530022093</v>
      </c>
      <c r="B500">
        <f>VLOOKUP(A500, 'SVI Score (all Texas)'!$A$3:$B$15813, 2,FALSE)</f>
        <v>0.14993156331903768</v>
      </c>
      <c r="C500">
        <f t="shared" si="28"/>
        <v>0.56237298007322167</v>
      </c>
      <c r="D500">
        <f t="shared" si="29"/>
        <v>1.5623729800732216</v>
      </c>
      <c r="E500" t="str">
        <f t="shared" si="30"/>
        <v/>
      </c>
      <c r="F500" t="str">
        <f t="shared" si="31"/>
        <v/>
      </c>
    </row>
    <row r="501" spans="1:6" x14ac:dyDescent="0.2">
      <c r="A501" s="1">
        <v>484530022101</v>
      </c>
      <c r="B501">
        <f>VLOOKUP(A501, 'SVI Score (all Texas)'!$A$3:$B$15813, 2,FALSE)</f>
        <v>0.16966085906041073</v>
      </c>
      <c r="C501">
        <f t="shared" si="28"/>
        <v>0.6384025144602401</v>
      </c>
      <c r="D501">
        <f t="shared" si="29"/>
        <v>1.6384025144602401</v>
      </c>
      <c r="E501" t="str">
        <f t="shared" si="30"/>
        <v/>
      </c>
      <c r="F501" t="str">
        <f t="shared" si="31"/>
        <v/>
      </c>
    </row>
    <row r="502" spans="1:6" x14ac:dyDescent="0.2">
      <c r="A502" s="1">
        <v>484530022102</v>
      </c>
      <c r="B502">
        <f>VLOOKUP(A502, 'SVI Score (all Texas)'!$A$3:$B$15813, 2,FALSE)</f>
        <v>0.18676372396657764</v>
      </c>
      <c r="C502">
        <f t="shared" si="28"/>
        <v>0.70431073908952191</v>
      </c>
      <c r="D502">
        <f t="shared" si="29"/>
        <v>1.704310739089522</v>
      </c>
      <c r="E502" t="str">
        <f t="shared" si="30"/>
        <v/>
      </c>
      <c r="F502" t="str">
        <f t="shared" si="31"/>
        <v/>
      </c>
    </row>
    <row r="503" spans="1:6" x14ac:dyDescent="0.2">
      <c r="A503" s="1">
        <v>484530022111</v>
      </c>
      <c r="B503">
        <f>VLOOKUP(A503, 'SVI Score (all Texas)'!$A$3:$B$15813, 2,FALSE)</f>
        <v>0.17864551181366017</v>
      </c>
      <c r="C503">
        <f t="shared" si="28"/>
        <v>0.67302610034050625</v>
      </c>
      <c r="D503">
        <f t="shared" si="29"/>
        <v>1.6730261003405063</v>
      </c>
      <c r="E503" t="str">
        <f t="shared" si="30"/>
        <v/>
      </c>
      <c r="F503" t="str">
        <f t="shared" si="31"/>
        <v/>
      </c>
    </row>
    <row r="504" spans="1:6" x14ac:dyDescent="0.2">
      <c r="A504" s="1">
        <v>484530022121</v>
      </c>
      <c r="B504">
        <f>VLOOKUP(A504, 'SVI Score (all Texas)'!$A$3:$B$15813, 2,FALSE)</f>
        <v>0.1706470162858503</v>
      </c>
      <c r="C504">
        <f t="shared" si="28"/>
        <v>0.64220280594886814</v>
      </c>
      <c r="D504">
        <f t="shared" si="29"/>
        <v>1.6422028059488682</v>
      </c>
      <c r="E504" t="str">
        <f t="shared" si="30"/>
        <v/>
      </c>
      <c r="F504" t="str">
        <f t="shared" si="31"/>
        <v/>
      </c>
    </row>
    <row r="505" spans="1:6" x14ac:dyDescent="0.2">
      <c r="A505" s="1">
        <v>484530023041</v>
      </c>
      <c r="B505">
        <f>VLOOKUP(A505, 'SVI Score (all Texas)'!$A$3:$B$15813, 2,FALSE)</f>
        <v>0.12959824510893883</v>
      </c>
      <c r="C505">
        <f t="shared" si="28"/>
        <v>0.48401576264781604</v>
      </c>
      <c r="D505">
        <f t="shared" si="29"/>
        <v>1.4840157626478161</v>
      </c>
      <c r="E505" t="str">
        <f t="shared" si="30"/>
        <v/>
      </c>
      <c r="F505" t="str">
        <f t="shared" si="31"/>
        <v/>
      </c>
    </row>
    <row r="506" spans="1:6" x14ac:dyDescent="0.2">
      <c r="A506" s="1">
        <v>484530023042</v>
      </c>
      <c r="B506">
        <f>VLOOKUP(A506, 'SVI Score (all Texas)'!$A$3:$B$15813, 2,FALSE)</f>
        <v>5.3513851632421186E-2</v>
      </c>
      <c r="C506">
        <f t="shared" si="28"/>
        <v>0.19081416609981078</v>
      </c>
      <c r="D506">
        <f t="shared" si="29"/>
        <v>1.1908141660998108</v>
      </c>
      <c r="E506" t="str">
        <f t="shared" si="30"/>
        <v/>
      </c>
      <c r="F506" t="str">
        <f t="shared" si="31"/>
        <v/>
      </c>
    </row>
    <row r="507" spans="1:6" x14ac:dyDescent="0.2">
      <c r="A507" s="1">
        <v>484530023043</v>
      </c>
      <c r="B507">
        <f>VLOOKUP(A507, 'SVI Score (all Texas)'!$A$3:$B$15813, 2,FALSE)</f>
        <v>0.18322503679691715</v>
      </c>
      <c r="C507">
        <f t="shared" si="28"/>
        <v>0.69067392501478497</v>
      </c>
      <c r="D507">
        <f t="shared" si="29"/>
        <v>1.6906739250147851</v>
      </c>
      <c r="E507" t="str">
        <f t="shared" si="30"/>
        <v/>
      </c>
      <c r="F507" t="str">
        <f t="shared" si="31"/>
        <v/>
      </c>
    </row>
    <row r="508" spans="1:6" x14ac:dyDescent="0.2">
      <c r="A508" s="1">
        <v>484530023071</v>
      </c>
      <c r="B508">
        <f>VLOOKUP(A508, 'SVI Score (all Texas)'!$A$3:$B$15813, 2,FALSE)</f>
        <v>0.1390546359030643</v>
      </c>
      <c r="C508">
        <f t="shared" si="28"/>
        <v>0.52045725546559318</v>
      </c>
      <c r="D508">
        <f t="shared" si="29"/>
        <v>1.5204572554655931</v>
      </c>
      <c r="E508" t="str">
        <f t="shared" si="30"/>
        <v/>
      </c>
      <c r="F508" t="str">
        <f t="shared" si="31"/>
        <v/>
      </c>
    </row>
    <row r="509" spans="1:6" x14ac:dyDescent="0.2">
      <c r="A509" s="1">
        <v>484530023072</v>
      </c>
      <c r="B509">
        <f>VLOOKUP(A509, 'SVI Score (all Texas)'!$A$3:$B$15813, 2,FALSE)</f>
        <v>0.14059852436480119</v>
      </c>
      <c r="C509">
        <f t="shared" si="28"/>
        <v>0.5264068404092257</v>
      </c>
      <c r="D509">
        <f t="shared" si="29"/>
        <v>1.5264068404092257</v>
      </c>
      <c r="E509" t="str">
        <f t="shared" si="30"/>
        <v/>
      </c>
      <c r="F509" t="str">
        <f t="shared" si="31"/>
        <v/>
      </c>
    </row>
    <row r="510" spans="1:6" x14ac:dyDescent="0.2">
      <c r="A510" s="1">
        <v>484530023073</v>
      </c>
      <c r="B510">
        <f>VLOOKUP(A510, 'SVI Score (all Texas)'!$A$3:$B$15813, 2,FALSE)</f>
        <v>0.16250458109891644</v>
      </c>
      <c r="C510">
        <f t="shared" si="28"/>
        <v>0.61082482043158204</v>
      </c>
      <c r="D510">
        <f t="shared" si="29"/>
        <v>1.610824820431582</v>
      </c>
      <c r="E510" t="str">
        <f t="shared" si="30"/>
        <v/>
      </c>
      <c r="F510" t="str">
        <f t="shared" si="31"/>
        <v/>
      </c>
    </row>
    <row r="511" spans="1:6" x14ac:dyDescent="0.2">
      <c r="A511" s="1">
        <v>484530023074</v>
      </c>
      <c r="B511">
        <f>VLOOKUP(A511, 'SVI Score (all Texas)'!$A$3:$B$15813, 2,FALSE)</f>
        <v>0.15306131740768478</v>
      </c>
      <c r="C511">
        <f t="shared" si="28"/>
        <v>0.57443391469678806</v>
      </c>
      <c r="D511">
        <f t="shared" si="29"/>
        <v>1.5744339146967881</v>
      </c>
      <c r="E511" t="str">
        <f t="shared" si="30"/>
        <v/>
      </c>
      <c r="F511" t="str">
        <f t="shared" si="31"/>
        <v/>
      </c>
    </row>
    <row r="512" spans="1:6" x14ac:dyDescent="0.2">
      <c r="A512" s="1">
        <v>484530023081</v>
      </c>
      <c r="B512">
        <f>VLOOKUP(A512, 'SVI Score (all Texas)'!$A$3:$B$15813, 2,FALSE)</f>
        <v>0.14761738648085901</v>
      </c>
      <c r="C512">
        <f t="shared" si="28"/>
        <v>0.55345498371884694</v>
      </c>
      <c r="D512">
        <f t="shared" si="29"/>
        <v>1.5534549837188469</v>
      </c>
      <c r="E512" t="str">
        <f t="shared" si="30"/>
        <v/>
      </c>
      <c r="F512" t="str">
        <f t="shared" si="31"/>
        <v/>
      </c>
    </row>
    <row r="513" spans="1:6" x14ac:dyDescent="0.2">
      <c r="A513" s="1">
        <v>484530023082</v>
      </c>
      <c r="B513">
        <f>VLOOKUP(A513, 'SVI Score (all Texas)'!$A$3:$B$15813, 2,FALSE)</f>
        <v>8.0477395755357811E-2</v>
      </c>
      <c r="C513">
        <f t="shared" si="28"/>
        <v>0.29472186417297208</v>
      </c>
      <c r="D513">
        <f t="shared" si="29"/>
        <v>1.2947218641729721</v>
      </c>
      <c r="E513" t="str">
        <f t="shared" si="30"/>
        <v/>
      </c>
      <c r="F513" t="str">
        <f t="shared" si="31"/>
        <v/>
      </c>
    </row>
    <row r="514" spans="1:6" x14ac:dyDescent="0.2">
      <c r="A514" s="1">
        <v>484530023083</v>
      </c>
      <c r="B514">
        <f>VLOOKUP(A514, 'SVI Score (all Texas)'!$A$3:$B$15813, 2,FALSE)</f>
        <v>0.13368256575622869</v>
      </c>
      <c r="C514">
        <f t="shared" si="28"/>
        <v>0.49975524981306457</v>
      </c>
      <c r="D514">
        <f t="shared" si="29"/>
        <v>1.4997552498130646</v>
      </c>
      <c r="E514" t="str">
        <f t="shared" si="30"/>
        <v/>
      </c>
      <c r="F514" t="str">
        <f t="shared" si="31"/>
        <v/>
      </c>
    </row>
    <row r="515" spans="1:6" x14ac:dyDescent="0.2">
      <c r="A515" s="1">
        <v>484530023084</v>
      </c>
      <c r="B515">
        <f>VLOOKUP(A515, 'SVI Score (all Texas)'!$A$3:$B$15813, 2,FALSE)</f>
        <v>0.13066042057374805</v>
      </c>
      <c r="C515">
        <f t="shared" ref="C515:C578" si="32">IF(ISNUMBER(B515), (B515-B$643)/(B$644-B$643), "")</f>
        <v>0.48810900079911052</v>
      </c>
      <c r="D515">
        <f t="shared" ref="D515:D578" si="33">IF(ISNUMBER(C515), C515+1, "")</f>
        <v>1.4881090007991105</v>
      </c>
      <c r="E515" t="str">
        <f t="shared" ref="E515:E578" si="34">IF(ISNUMBER(D515),"","Austin-Bergstrom International Airport")</f>
        <v/>
      </c>
      <c r="F515" t="str">
        <f t="shared" ref="F515:F578" si="35">IF(ISNUMBER(C515),"","N/A")</f>
        <v/>
      </c>
    </row>
    <row r="516" spans="1:6" x14ac:dyDescent="0.2">
      <c r="A516" s="1">
        <v>484530023101</v>
      </c>
      <c r="B516">
        <f>VLOOKUP(A516, 'SVI Score (all Texas)'!$A$3:$B$15813, 2,FALSE)</f>
        <v>0.21190955893464383</v>
      </c>
      <c r="C516">
        <f t="shared" si="32"/>
        <v>0.80121364679877738</v>
      </c>
      <c r="D516">
        <f t="shared" si="33"/>
        <v>1.8012136467987774</v>
      </c>
      <c r="E516" t="str">
        <f t="shared" si="34"/>
        <v/>
      </c>
      <c r="F516" t="str">
        <f t="shared" si="35"/>
        <v/>
      </c>
    </row>
    <row r="517" spans="1:6" x14ac:dyDescent="0.2">
      <c r="A517" s="1">
        <v>484530023102</v>
      </c>
      <c r="B517">
        <f>VLOOKUP(A517, 'SVI Score (all Texas)'!$A$3:$B$15813, 2,FALSE)</f>
        <v>0.21615226730747747</v>
      </c>
      <c r="C517">
        <f t="shared" si="32"/>
        <v>0.81756350268592914</v>
      </c>
      <c r="D517">
        <f t="shared" si="33"/>
        <v>1.8175635026859291</v>
      </c>
      <c r="E517" t="str">
        <f t="shared" si="34"/>
        <v/>
      </c>
      <c r="F517" t="str">
        <f t="shared" si="35"/>
        <v/>
      </c>
    </row>
    <row r="518" spans="1:6" x14ac:dyDescent="0.2">
      <c r="A518" s="1">
        <v>484530023121</v>
      </c>
      <c r="B518">
        <f>VLOOKUP(A518, 'SVI Score (all Texas)'!$A$3:$B$15813, 2,FALSE)</f>
        <v>0.24561431175628406</v>
      </c>
      <c r="C518">
        <f t="shared" si="32"/>
        <v>0.93109951283529679</v>
      </c>
      <c r="D518">
        <f t="shared" si="33"/>
        <v>1.9310995128352968</v>
      </c>
      <c r="E518" t="str">
        <f t="shared" si="34"/>
        <v/>
      </c>
      <c r="F518" t="str">
        <f t="shared" si="35"/>
        <v/>
      </c>
    </row>
    <row r="519" spans="1:6" x14ac:dyDescent="0.2">
      <c r="A519" s="1">
        <v>484530023122</v>
      </c>
      <c r="B519">
        <f>VLOOKUP(A519, 'SVI Score (all Texas)'!$A$3:$B$15813, 2,FALSE)</f>
        <v>0.23241211809285486</v>
      </c>
      <c r="C519">
        <f t="shared" si="32"/>
        <v>0.88022305732082784</v>
      </c>
      <c r="D519">
        <f t="shared" si="33"/>
        <v>1.8802230573208278</v>
      </c>
      <c r="E519" t="str">
        <f t="shared" si="34"/>
        <v/>
      </c>
      <c r="F519" t="str">
        <f t="shared" si="35"/>
        <v/>
      </c>
    </row>
    <row r="520" spans="1:6" x14ac:dyDescent="0.2">
      <c r="A520" s="1">
        <v>484530023123</v>
      </c>
      <c r="B520">
        <f>VLOOKUP(A520, 'SVI Score (all Texas)'!$A$3:$B$15813, 2,FALSE)</f>
        <v>0.1975023673995131</v>
      </c>
      <c r="C520">
        <f t="shared" si="32"/>
        <v>0.74569356749135696</v>
      </c>
      <c r="D520">
        <f t="shared" si="33"/>
        <v>1.745693567491357</v>
      </c>
      <c r="E520" t="str">
        <f t="shared" si="34"/>
        <v/>
      </c>
      <c r="F520" t="str">
        <f t="shared" si="35"/>
        <v/>
      </c>
    </row>
    <row r="521" spans="1:6" x14ac:dyDescent="0.2">
      <c r="A521" s="1">
        <v>484530023131</v>
      </c>
      <c r="B521">
        <f>VLOOKUP(A521, 'SVI Score (all Texas)'!$A$3:$B$15813, 2,FALSE)</f>
        <v>0.11511366449833502</v>
      </c>
      <c r="C521">
        <f t="shared" si="32"/>
        <v>0.42819745397367159</v>
      </c>
      <c r="D521">
        <f t="shared" si="33"/>
        <v>1.4281974539736715</v>
      </c>
      <c r="E521" t="str">
        <f t="shared" si="34"/>
        <v/>
      </c>
      <c r="F521" t="str">
        <f t="shared" si="35"/>
        <v/>
      </c>
    </row>
    <row r="522" spans="1:6" x14ac:dyDescent="0.2">
      <c r="A522" s="1">
        <v>484530023132</v>
      </c>
      <c r="B522">
        <f>VLOOKUP(A522, 'SVI Score (all Texas)'!$A$3:$B$15813, 2,FALSE)</f>
        <v>0.18186048609215918</v>
      </c>
      <c r="C522">
        <f t="shared" si="32"/>
        <v>0.68541544259908138</v>
      </c>
      <c r="D522">
        <f t="shared" si="33"/>
        <v>1.6854154425990813</v>
      </c>
      <c r="E522" t="str">
        <f t="shared" si="34"/>
        <v/>
      </c>
      <c r="F522" t="str">
        <f t="shared" si="35"/>
        <v/>
      </c>
    </row>
    <row r="523" spans="1:6" x14ac:dyDescent="0.2">
      <c r="A523" s="1">
        <v>484530023141</v>
      </c>
      <c r="B523">
        <f>VLOOKUP(A523, 'SVI Score (all Texas)'!$A$3:$B$15813, 2,FALSE)</f>
        <v>0.20270587675243484</v>
      </c>
      <c r="C523">
        <f t="shared" si="32"/>
        <v>0.76574600111429192</v>
      </c>
      <c r="D523">
        <f t="shared" si="33"/>
        <v>1.7657460011142918</v>
      </c>
      <c r="E523" t="str">
        <f t="shared" si="34"/>
        <v/>
      </c>
      <c r="F523" t="str">
        <f t="shared" si="35"/>
        <v/>
      </c>
    </row>
    <row r="524" spans="1:6" x14ac:dyDescent="0.2">
      <c r="A524" s="1">
        <v>484530023142</v>
      </c>
      <c r="B524">
        <f>VLOOKUP(A524, 'SVI Score (all Texas)'!$A$3:$B$15813, 2,FALSE)</f>
        <v>0.1000693566673249</v>
      </c>
      <c r="C524">
        <f t="shared" si="32"/>
        <v>0.37022216004728681</v>
      </c>
      <c r="D524">
        <f t="shared" si="33"/>
        <v>1.3702221600472868</v>
      </c>
      <c r="E524" t="str">
        <f t="shared" si="34"/>
        <v/>
      </c>
      <c r="F524" t="str">
        <f t="shared" si="35"/>
        <v/>
      </c>
    </row>
    <row r="525" spans="1:6" x14ac:dyDescent="0.2">
      <c r="A525" s="1">
        <v>484530023143</v>
      </c>
      <c r="B525">
        <f>VLOOKUP(A525, 'SVI Score (all Texas)'!$A$3:$B$15813, 2,FALSE)</f>
        <v>0.14323873571819051</v>
      </c>
      <c r="C525">
        <f t="shared" si="32"/>
        <v>0.5365812552749607</v>
      </c>
      <c r="D525">
        <f t="shared" si="33"/>
        <v>1.5365812552749607</v>
      </c>
      <c r="E525" t="str">
        <f t="shared" si="34"/>
        <v/>
      </c>
      <c r="F525" t="str">
        <f t="shared" si="35"/>
        <v/>
      </c>
    </row>
    <row r="526" spans="1:6" x14ac:dyDescent="0.2">
      <c r="A526" s="1">
        <v>484530023144</v>
      </c>
      <c r="B526">
        <f>VLOOKUP(A526, 'SVI Score (all Texas)'!$A$3:$B$15813, 2,FALSE)</f>
        <v>0.16855743110028795</v>
      </c>
      <c r="C526">
        <f t="shared" si="32"/>
        <v>0.63415030418687368</v>
      </c>
      <c r="D526">
        <f t="shared" si="33"/>
        <v>1.6341503041868737</v>
      </c>
      <c r="E526" t="str">
        <f t="shared" si="34"/>
        <v/>
      </c>
      <c r="F526" t="str">
        <f t="shared" si="35"/>
        <v/>
      </c>
    </row>
    <row r="527" spans="1:6" x14ac:dyDescent="0.2">
      <c r="A527" s="1">
        <v>484530023151</v>
      </c>
      <c r="B527">
        <f>VLOOKUP(A527, 'SVI Score (all Texas)'!$A$3:$B$15813, 2,FALSE)</f>
        <v>0.14225036958718185</v>
      </c>
      <c r="C527">
        <f t="shared" si="32"/>
        <v>0.53277245146718444</v>
      </c>
      <c r="D527">
        <f t="shared" si="33"/>
        <v>1.5327724514671845</v>
      </c>
      <c r="E527" t="str">
        <f t="shared" si="34"/>
        <v/>
      </c>
      <c r="F527" t="str">
        <f t="shared" si="35"/>
        <v/>
      </c>
    </row>
    <row r="528" spans="1:6" x14ac:dyDescent="0.2">
      <c r="A528" s="1">
        <v>484530023152</v>
      </c>
      <c r="B528">
        <f>VLOOKUP(A528, 'SVI Score (all Texas)'!$A$3:$B$15813, 2,FALSE)</f>
        <v>0.13847872868532587</v>
      </c>
      <c r="C528">
        <f t="shared" si="32"/>
        <v>0.51823791838490074</v>
      </c>
      <c r="D528">
        <f t="shared" si="33"/>
        <v>1.5182379183849006</v>
      </c>
      <c r="E528" t="str">
        <f t="shared" si="34"/>
        <v/>
      </c>
      <c r="F528" t="str">
        <f t="shared" si="35"/>
        <v/>
      </c>
    </row>
    <row r="529" spans="1:6" x14ac:dyDescent="0.2">
      <c r="A529" s="1">
        <v>484530023161</v>
      </c>
      <c r="B529">
        <f>VLOOKUP(A529, 'SVI Score (all Texas)'!$A$3:$B$15813, 2,FALSE)</f>
        <v>0.16215254784910538</v>
      </c>
      <c r="C529">
        <f t="shared" si="32"/>
        <v>0.60946821224734993</v>
      </c>
      <c r="D529">
        <f t="shared" si="33"/>
        <v>1.60946821224735</v>
      </c>
      <c r="E529" t="str">
        <f t="shared" si="34"/>
        <v/>
      </c>
      <c r="F529" t="str">
        <f t="shared" si="35"/>
        <v/>
      </c>
    </row>
    <row r="530" spans="1:6" x14ac:dyDescent="0.2">
      <c r="A530" s="1">
        <v>484530023162</v>
      </c>
      <c r="B530">
        <f>VLOOKUP(A530, 'SVI Score (all Texas)'!$A$3:$B$15813, 2,FALSE)</f>
        <v>0.16661085540153883</v>
      </c>
      <c r="C530">
        <f t="shared" si="32"/>
        <v>0.62664890900454973</v>
      </c>
      <c r="D530">
        <f t="shared" si="33"/>
        <v>1.6266489090045497</v>
      </c>
      <c r="E530" t="str">
        <f t="shared" si="34"/>
        <v/>
      </c>
      <c r="F530" t="str">
        <f t="shared" si="35"/>
        <v/>
      </c>
    </row>
    <row r="531" spans="1:6" x14ac:dyDescent="0.2">
      <c r="A531" s="1">
        <v>484530023163</v>
      </c>
      <c r="B531">
        <f>VLOOKUP(A531, 'SVI Score (all Texas)'!$A$3:$B$15813, 2,FALSE)</f>
        <v>0.15653240598899262</v>
      </c>
      <c r="C531">
        <f t="shared" si="32"/>
        <v>0.58781022838341968</v>
      </c>
      <c r="D531">
        <f t="shared" si="33"/>
        <v>1.5878102283834197</v>
      </c>
      <c r="E531" t="str">
        <f t="shared" si="34"/>
        <v/>
      </c>
      <c r="F531" t="str">
        <f t="shared" si="35"/>
        <v/>
      </c>
    </row>
    <row r="532" spans="1:6" x14ac:dyDescent="0.2">
      <c r="A532" s="1">
        <v>484530023171</v>
      </c>
      <c r="B532">
        <f>VLOOKUP(A532, 'SVI Score (all Texas)'!$A$3:$B$15813, 2,FALSE)</f>
        <v>0.15584027924791283</v>
      </c>
      <c r="C532">
        <f t="shared" si="32"/>
        <v>0.58514302350439551</v>
      </c>
      <c r="D532">
        <f t="shared" si="33"/>
        <v>1.5851430235043955</v>
      </c>
      <c r="E532" t="str">
        <f t="shared" si="34"/>
        <v/>
      </c>
      <c r="F532" t="str">
        <f t="shared" si="35"/>
        <v/>
      </c>
    </row>
    <row r="533" spans="1:6" x14ac:dyDescent="0.2">
      <c r="A533" s="1">
        <v>484530023172</v>
      </c>
      <c r="B533">
        <f>VLOOKUP(A533, 'SVI Score (all Texas)'!$A$3:$B$15813, 2,FALSE)</f>
        <v>0.13496317746174424</v>
      </c>
      <c r="C533">
        <f t="shared" si="32"/>
        <v>0.50469026183666843</v>
      </c>
      <c r="D533">
        <f t="shared" si="33"/>
        <v>1.5046902618366684</v>
      </c>
      <c r="E533" t="str">
        <f t="shared" si="34"/>
        <v/>
      </c>
      <c r="F533" t="str">
        <f t="shared" si="35"/>
        <v/>
      </c>
    </row>
    <row r="534" spans="1:6" x14ac:dyDescent="0.2">
      <c r="A534" s="1">
        <v>484530023181</v>
      </c>
      <c r="B534">
        <f>VLOOKUP(A534, 'SVI Score (all Texas)'!$A$3:$B$15813, 2,FALSE)</f>
        <v>0.11733170286507651</v>
      </c>
      <c r="C534">
        <f t="shared" si="32"/>
        <v>0.43674496760449327</v>
      </c>
      <c r="D534">
        <f t="shared" si="33"/>
        <v>1.4367449676044932</v>
      </c>
      <c r="E534" t="str">
        <f t="shared" si="34"/>
        <v/>
      </c>
      <c r="F534" t="str">
        <f t="shared" si="35"/>
        <v/>
      </c>
    </row>
    <row r="535" spans="1:6" x14ac:dyDescent="0.2">
      <c r="A535" s="1">
        <v>484530023182</v>
      </c>
      <c r="B535">
        <f>VLOOKUP(A535, 'SVI Score (all Texas)'!$A$3:$B$15813, 2,FALSE)</f>
        <v>0.21817052897129333</v>
      </c>
      <c r="C535">
        <f t="shared" si="32"/>
        <v>0.8253411495204942</v>
      </c>
      <c r="D535">
        <f t="shared" si="33"/>
        <v>1.8253411495204941</v>
      </c>
      <c r="E535" t="str">
        <f t="shared" si="34"/>
        <v/>
      </c>
      <c r="F535" t="str">
        <f t="shared" si="35"/>
        <v/>
      </c>
    </row>
    <row r="536" spans="1:6" x14ac:dyDescent="0.2">
      <c r="A536" s="1">
        <v>484530023191</v>
      </c>
      <c r="B536">
        <f>VLOOKUP(A536, 'SVI Score (all Texas)'!$A$3:$B$15813, 2,FALSE)</f>
        <v>0.15109267056411904</v>
      </c>
      <c r="C536">
        <f t="shared" si="32"/>
        <v>0.56684746534497965</v>
      </c>
      <c r="D536">
        <f t="shared" si="33"/>
        <v>1.5668474653449795</v>
      </c>
      <c r="E536" t="str">
        <f t="shared" si="34"/>
        <v/>
      </c>
      <c r="F536" t="str">
        <f t="shared" si="35"/>
        <v/>
      </c>
    </row>
    <row r="537" spans="1:6" x14ac:dyDescent="0.2">
      <c r="A537" s="1">
        <v>484530024021</v>
      </c>
      <c r="B537">
        <f>VLOOKUP(A537, 'SVI Score (all Texas)'!$A$3:$B$15813, 2,FALSE)</f>
        <v>0.10151654599558046</v>
      </c>
      <c r="C537">
        <f t="shared" si="32"/>
        <v>0.37579910167964309</v>
      </c>
      <c r="D537">
        <f t="shared" si="33"/>
        <v>1.3757991016796431</v>
      </c>
      <c r="E537" t="str">
        <f t="shared" si="34"/>
        <v/>
      </c>
      <c r="F537" t="str">
        <f t="shared" si="35"/>
        <v/>
      </c>
    </row>
    <row r="538" spans="1:6" x14ac:dyDescent="0.2">
      <c r="A538" s="1">
        <v>484530024022</v>
      </c>
      <c r="B538">
        <f>VLOOKUP(A538, 'SVI Score (all Texas)'!$A$3:$B$15813, 2,FALSE)</f>
        <v>0.15573043776860512</v>
      </c>
      <c r="C538">
        <f t="shared" si="32"/>
        <v>0.58471973436941471</v>
      </c>
      <c r="D538">
        <f t="shared" si="33"/>
        <v>1.5847197343694148</v>
      </c>
      <c r="E538" t="str">
        <f t="shared" si="34"/>
        <v/>
      </c>
      <c r="F538" t="str">
        <f t="shared" si="35"/>
        <v/>
      </c>
    </row>
    <row r="539" spans="1:6" x14ac:dyDescent="0.2">
      <c r="A539" s="1">
        <v>484530024023</v>
      </c>
      <c r="B539">
        <f>VLOOKUP(A539, 'SVI Score (all Texas)'!$A$3:$B$15813, 2,FALSE)</f>
        <v>0.15292153661109664</v>
      </c>
      <c r="C539">
        <f t="shared" si="32"/>
        <v>0.5738952503156487</v>
      </c>
      <c r="D539">
        <f t="shared" si="33"/>
        <v>1.5738952503156487</v>
      </c>
      <c r="E539" t="str">
        <f t="shared" si="34"/>
        <v/>
      </c>
      <c r="F539" t="str">
        <f t="shared" si="35"/>
        <v/>
      </c>
    </row>
    <row r="540" spans="1:6" x14ac:dyDescent="0.2">
      <c r="A540" s="1">
        <v>484530024024</v>
      </c>
      <c r="B540">
        <f>VLOOKUP(A540, 'SVI Score (all Texas)'!$A$3:$B$15813, 2,FALSE)</f>
        <v>0.12310906355461558</v>
      </c>
      <c r="C540">
        <f t="shared" si="32"/>
        <v>0.45900881568957197</v>
      </c>
      <c r="D540">
        <f t="shared" si="33"/>
        <v>1.459008815689572</v>
      </c>
      <c r="E540" t="str">
        <f t="shared" si="34"/>
        <v/>
      </c>
      <c r="F540" t="str">
        <f t="shared" si="35"/>
        <v/>
      </c>
    </row>
    <row r="541" spans="1:6" x14ac:dyDescent="0.2">
      <c r="A541" s="1">
        <v>484530024031</v>
      </c>
      <c r="B541">
        <f>VLOOKUP(A541, 'SVI Score (all Texas)'!$A$3:$B$15813, 2,FALSE)</f>
        <v>0.12938799358721051</v>
      </c>
      <c r="C541">
        <f t="shared" si="32"/>
        <v>0.48320552970738501</v>
      </c>
      <c r="D541">
        <f t="shared" si="33"/>
        <v>1.483205529707385</v>
      </c>
      <c r="E541" t="str">
        <f t="shared" si="34"/>
        <v/>
      </c>
      <c r="F541" t="str">
        <f t="shared" si="35"/>
        <v/>
      </c>
    </row>
    <row r="542" spans="1:6" x14ac:dyDescent="0.2">
      <c r="A542" s="1">
        <v>484530024032</v>
      </c>
      <c r="B542">
        <f>VLOOKUP(A542, 'SVI Score (all Texas)'!$A$3:$B$15813, 2,FALSE)</f>
        <v>0.12832361669222592</v>
      </c>
      <c r="C542">
        <f t="shared" si="32"/>
        <v>0.47910380804439229</v>
      </c>
      <c r="D542">
        <f t="shared" si="33"/>
        <v>1.4791038080443923</v>
      </c>
      <c r="E542" t="str">
        <f t="shared" si="34"/>
        <v/>
      </c>
      <c r="F542" t="str">
        <f t="shared" si="35"/>
        <v/>
      </c>
    </row>
    <row r="543" spans="1:6" x14ac:dyDescent="0.2">
      <c r="A543" s="1">
        <v>484530024071</v>
      </c>
      <c r="B543">
        <f>VLOOKUP(A543, 'SVI Score (all Texas)'!$A$3:$B$15813, 2,FALSE)</f>
        <v>0.13012539005980883</v>
      </c>
      <c r="C543">
        <f t="shared" si="32"/>
        <v>0.48604718767659028</v>
      </c>
      <c r="D543">
        <f t="shared" si="33"/>
        <v>1.4860471876765904</v>
      </c>
      <c r="E543" t="str">
        <f t="shared" si="34"/>
        <v/>
      </c>
      <c r="F543" t="str">
        <f t="shared" si="35"/>
        <v/>
      </c>
    </row>
    <row r="544" spans="1:6" x14ac:dyDescent="0.2">
      <c r="A544" s="1">
        <v>484530024072</v>
      </c>
      <c r="B544">
        <f>VLOOKUP(A544, 'SVI Score (all Texas)'!$A$3:$B$15813, 2,FALSE)</f>
        <v>0.14512236446862925</v>
      </c>
      <c r="C544">
        <f t="shared" si="32"/>
        <v>0.543840075799078</v>
      </c>
      <c r="D544">
        <f t="shared" si="33"/>
        <v>1.543840075799078</v>
      </c>
      <c r="E544" t="str">
        <f t="shared" si="34"/>
        <v/>
      </c>
      <c r="F544" t="str">
        <f t="shared" si="35"/>
        <v/>
      </c>
    </row>
    <row r="545" spans="1:6" x14ac:dyDescent="0.2">
      <c r="A545" s="1">
        <v>484530024091</v>
      </c>
      <c r="B545">
        <f>VLOOKUP(A545, 'SVI Score (all Texas)'!$A$3:$B$15813, 2,FALSE)</f>
        <v>0.11949489845397654</v>
      </c>
      <c r="C545">
        <f t="shared" si="32"/>
        <v>0.44508113710431119</v>
      </c>
      <c r="D545">
        <f t="shared" si="33"/>
        <v>1.4450811371043111</v>
      </c>
      <c r="E545" t="str">
        <f t="shared" si="34"/>
        <v/>
      </c>
      <c r="F545" t="str">
        <f t="shared" si="35"/>
        <v/>
      </c>
    </row>
    <row r="546" spans="1:6" x14ac:dyDescent="0.2">
      <c r="A546" s="1">
        <v>484530024092</v>
      </c>
      <c r="B546">
        <f>VLOOKUP(A546, 'SVI Score (all Texas)'!$A$3:$B$15813, 2,FALSE)</f>
        <v>0.12305220876084426</v>
      </c>
      <c r="C546">
        <f t="shared" si="32"/>
        <v>0.45878971798052204</v>
      </c>
      <c r="D546">
        <f t="shared" si="33"/>
        <v>1.458789717980522</v>
      </c>
      <c r="E546" t="str">
        <f t="shared" si="34"/>
        <v/>
      </c>
      <c r="F546" t="str">
        <f t="shared" si="35"/>
        <v/>
      </c>
    </row>
    <row r="547" spans="1:6" x14ac:dyDescent="0.2">
      <c r="A547" s="1">
        <v>484530024093</v>
      </c>
      <c r="B547">
        <f>VLOOKUP(A547, 'SVI Score (all Texas)'!$A$3:$B$15813, 2,FALSE)</f>
        <v>0.15124229740648898</v>
      </c>
      <c r="C547">
        <f t="shared" si="32"/>
        <v>0.56742407280762364</v>
      </c>
      <c r="D547">
        <f t="shared" si="33"/>
        <v>1.5674240728076236</v>
      </c>
      <c r="E547" t="str">
        <f t="shared" si="34"/>
        <v/>
      </c>
      <c r="F547" t="str">
        <f t="shared" si="35"/>
        <v/>
      </c>
    </row>
    <row r="548" spans="1:6" x14ac:dyDescent="0.2">
      <c r="A548" s="1">
        <v>484530024101</v>
      </c>
      <c r="B548">
        <f>VLOOKUP(A548, 'SVI Score (all Texas)'!$A$3:$B$15813, 2,FALSE)</f>
        <v>0.12838004482637652</v>
      </c>
      <c r="C548">
        <f t="shared" si="32"/>
        <v>0.47932126156235044</v>
      </c>
      <c r="D548">
        <f t="shared" si="33"/>
        <v>1.4793212615623506</v>
      </c>
      <c r="E548" t="str">
        <f t="shared" si="34"/>
        <v/>
      </c>
      <c r="F548" t="str">
        <f t="shared" si="35"/>
        <v/>
      </c>
    </row>
    <row r="549" spans="1:6" x14ac:dyDescent="0.2">
      <c r="A549" s="1">
        <v>484530024102</v>
      </c>
      <c r="B549">
        <f>VLOOKUP(A549, 'SVI Score (all Texas)'!$A$3:$B$15813, 2,FALSE)</f>
        <v>0.16954529447322442</v>
      </c>
      <c r="C549">
        <f t="shared" si="32"/>
        <v>0.63795717054778722</v>
      </c>
      <c r="D549">
        <f t="shared" si="33"/>
        <v>1.6379571705477871</v>
      </c>
      <c r="E549" t="str">
        <f t="shared" si="34"/>
        <v/>
      </c>
      <c r="F549" t="str">
        <f t="shared" si="35"/>
        <v/>
      </c>
    </row>
    <row r="550" spans="1:6" x14ac:dyDescent="0.2">
      <c r="A550" s="1">
        <v>484530024111</v>
      </c>
      <c r="B550">
        <f>VLOOKUP(A550, 'SVI Score (all Texas)'!$A$3:$B$15813, 2,FALSE)</f>
        <v>0.17970319517111016</v>
      </c>
      <c r="C550">
        <f t="shared" si="32"/>
        <v>0.67710202754287407</v>
      </c>
      <c r="D550">
        <f t="shared" si="33"/>
        <v>1.6771020275428741</v>
      </c>
      <c r="E550" t="str">
        <f t="shared" si="34"/>
        <v/>
      </c>
      <c r="F550" t="str">
        <f t="shared" si="35"/>
        <v/>
      </c>
    </row>
    <row r="551" spans="1:6" x14ac:dyDescent="0.2">
      <c r="A551" s="1">
        <v>484530024112</v>
      </c>
      <c r="B551">
        <f>VLOOKUP(A551, 'SVI Score (all Texas)'!$A$3:$B$15813, 2,FALSE)</f>
        <v>0.20688540576928988</v>
      </c>
      <c r="C551">
        <f t="shared" si="32"/>
        <v>0.7818523867285615</v>
      </c>
      <c r="D551">
        <f t="shared" si="33"/>
        <v>1.7818523867285614</v>
      </c>
      <c r="E551" t="str">
        <f t="shared" si="34"/>
        <v/>
      </c>
      <c r="F551" t="str">
        <f t="shared" si="35"/>
        <v/>
      </c>
    </row>
    <row r="552" spans="1:6" x14ac:dyDescent="0.2">
      <c r="A552" s="1">
        <v>484530024113</v>
      </c>
      <c r="B552">
        <f>VLOOKUP(A552, 'SVI Score (all Texas)'!$A$3:$B$15813, 2,FALSE)</f>
        <v>0.23057410590762151</v>
      </c>
      <c r="C552">
        <f t="shared" si="32"/>
        <v>0.87314002645785016</v>
      </c>
      <c r="D552">
        <f t="shared" si="33"/>
        <v>1.8731400264578502</v>
      </c>
      <c r="E552" t="str">
        <f t="shared" si="34"/>
        <v/>
      </c>
      <c r="F552" t="str">
        <f t="shared" si="35"/>
        <v/>
      </c>
    </row>
    <row r="553" spans="1:6" x14ac:dyDescent="0.2">
      <c r="A553" s="1">
        <v>484530024121</v>
      </c>
      <c r="B553">
        <f>VLOOKUP(A553, 'SVI Score (all Texas)'!$A$3:$B$15813, 2,FALSE)</f>
        <v>0.18788408371399756</v>
      </c>
      <c r="C553">
        <f t="shared" si="32"/>
        <v>0.70862819831659751</v>
      </c>
      <c r="D553">
        <f t="shared" si="33"/>
        <v>1.7086281983165974</v>
      </c>
      <c r="E553" t="str">
        <f t="shared" si="34"/>
        <v/>
      </c>
      <c r="F553" t="str">
        <f t="shared" si="35"/>
        <v/>
      </c>
    </row>
    <row r="554" spans="1:6" x14ac:dyDescent="0.2">
      <c r="A554" s="1">
        <v>484530024122</v>
      </c>
      <c r="B554">
        <f>VLOOKUP(A554, 'SVI Score (all Texas)'!$A$3:$B$15813, 2,FALSE)</f>
        <v>0.20441132241274246</v>
      </c>
      <c r="C554">
        <f t="shared" si="32"/>
        <v>0.77231816877680193</v>
      </c>
      <c r="D554">
        <f t="shared" si="33"/>
        <v>1.7723181687768019</v>
      </c>
      <c r="E554" t="str">
        <f t="shared" si="34"/>
        <v/>
      </c>
      <c r="F554" t="str">
        <f t="shared" si="35"/>
        <v/>
      </c>
    </row>
    <row r="555" spans="1:6" x14ac:dyDescent="0.2">
      <c r="A555" s="1">
        <v>484530024123</v>
      </c>
      <c r="B555">
        <f>VLOOKUP(A555, 'SVI Score (all Texas)'!$A$3:$B$15813, 2,FALSE)</f>
        <v>0.22330822820766205</v>
      </c>
      <c r="C555">
        <f t="shared" si="32"/>
        <v>0.84513997487554815</v>
      </c>
      <c r="D555">
        <f t="shared" si="33"/>
        <v>1.8451399748755482</v>
      </c>
      <c r="E555" t="str">
        <f t="shared" si="34"/>
        <v/>
      </c>
      <c r="F555" t="str">
        <f t="shared" si="35"/>
        <v/>
      </c>
    </row>
    <row r="556" spans="1:6" x14ac:dyDescent="0.2">
      <c r="A556" s="1">
        <v>484530024131</v>
      </c>
      <c r="B556">
        <f>VLOOKUP(A556, 'SVI Score (all Texas)'!$A$3:$B$15813, 2,FALSE)</f>
        <v>0.23313675889720853</v>
      </c>
      <c r="C556">
        <f t="shared" si="32"/>
        <v>0.88301555958117506</v>
      </c>
      <c r="D556">
        <f t="shared" si="33"/>
        <v>1.8830155595811751</v>
      </c>
      <c r="E556" t="str">
        <f t="shared" si="34"/>
        <v/>
      </c>
      <c r="F556" t="str">
        <f t="shared" si="35"/>
        <v/>
      </c>
    </row>
    <row r="557" spans="1:6" x14ac:dyDescent="0.2">
      <c r="A557" s="1">
        <v>484530024132</v>
      </c>
      <c r="B557">
        <f>VLOOKUP(A557, 'SVI Score (all Texas)'!$A$3:$B$15813, 2,FALSE)</f>
        <v>0.22013951013711303</v>
      </c>
      <c r="C557">
        <f t="shared" si="32"/>
        <v>0.83292888722874669</v>
      </c>
      <c r="D557">
        <f t="shared" si="33"/>
        <v>1.8329288872287468</v>
      </c>
      <c r="E557" t="str">
        <f t="shared" si="34"/>
        <v/>
      </c>
      <c r="F557" t="str">
        <f t="shared" si="35"/>
        <v/>
      </c>
    </row>
    <row r="558" spans="1:6" x14ac:dyDescent="0.2">
      <c r="A558" s="1">
        <v>484530024133</v>
      </c>
      <c r="B558">
        <f>VLOOKUP(A558, 'SVI Score (all Texas)'!$A$3:$B$15813, 2,FALSE)</f>
        <v>0.20349993954795029</v>
      </c>
      <c r="C558">
        <f t="shared" si="32"/>
        <v>0.76880603049438234</v>
      </c>
      <c r="D558">
        <f t="shared" si="33"/>
        <v>1.7688060304943822</v>
      </c>
      <c r="E558" t="str">
        <f t="shared" si="34"/>
        <v/>
      </c>
      <c r="F558" t="str">
        <f t="shared" si="35"/>
        <v/>
      </c>
    </row>
    <row r="559" spans="1:6" x14ac:dyDescent="0.2">
      <c r="A559" s="1">
        <v>484530024191</v>
      </c>
      <c r="B559">
        <f>VLOOKUP(A559, 'SVI Score (all Texas)'!$A$3:$B$15813, 2,FALSE)</f>
        <v>0.19216146736476306</v>
      </c>
      <c r="C559">
        <f t="shared" si="32"/>
        <v>0.72511168012078442</v>
      </c>
      <c r="D559">
        <f t="shared" si="33"/>
        <v>1.7251116801207844</v>
      </c>
      <c r="E559" t="str">
        <f t="shared" si="34"/>
        <v/>
      </c>
      <c r="F559" t="str">
        <f t="shared" si="35"/>
        <v/>
      </c>
    </row>
    <row r="560" spans="1:6" x14ac:dyDescent="0.2">
      <c r="A560" s="1">
        <v>484530024192</v>
      </c>
      <c r="B560">
        <f>VLOOKUP(A560, 'SVI Score (all Texas)'!$A$3:$B$15813, 2,FALSE)</f>
        <v>0.17193090319130591</v>
      </c>
      <c r="C560">
        <f t="shared" si="32"/>
        <v>0.6471504394025388</v>
      </c>
      <c r="D560">
        <f t="shared" si="33"/>
        <v>1.6471504394025387</v>
      </c>
      <c r="E560" t="str">
        <f t="shared" si="34"/>
        <v/>
      </c>
      <c r="F560" t="str">
        <f t="shared" si="35"/>
        <v/>
      </c>
    </row>
    <row r="561" spans="1:6" x14ac:dyDescent="0.2">
      <c r="A561" s="1">
        <v>484530024211</v>
      </c>
      <c r="B561">
        <f>VLOOKUP(A561, 'SVI Score (all Texas)'!$A$3:$B$15813, 2,FALSE)</f>
        <v>0.13089372863378207</v>
      </c>
      <c r="C561">
        <f t="shared" si="32"/>
        <v>0.48900808525735234</v>
      </c>
      <c r="D561">
        <f t="shared" si="33"/>
        <v>1.4890080852573524</v>
      </c>
      <c r="E561" t="str">
        <f t="shared" si="34"/>
        <v/>
      </c>
      <c r="F561" t="str">
        <f t="shared" si="35"/>
        <v/>
      </c>
    </row>
    <row r="562" spans="1:6" x14ac:dyDescent="0.2">
      <c r="A562" s="1">
        <v>484530024212</v>
      </c>
      <c r="B562">
        <f>VLOOKUP(A562, 'SVI Score (all Texas)'!$A$3:$B$15813, 2,FALSE)</f>
        <v>0.12245669094769587</v>
      </c>
      <c r="C562">
        <f t="shared" si="32"/>
        <v>0.45649480879337351</v>
      </c>
      <c r="D562">
        <f t="shared" si="33"/>
        <v>1.4564948087933736</v>
      </c>
      <c r="E562" t="str">
        <f t="shared" si="34"/>
        <v/>
      </c>
      <c r="F562" t="str">
        <f t="shared" si="35"/>
        <v/>
      </c>
    </row>
    <row r="563" spans="1:6" x14ac:dyDescent="0.2">
      <c r="A563" s="1">
        <v>484530024213</v>
      </c>
      <c r="B563">
        <f>VLOOKUP(A563, 'SVI Score (all Texas)'!$A$3:$B$15813, 2,FALSE)</f>
        <v>0.12696916072446407</v>
      </c>
      <c r="C563">
        <f t="shared" si="32"/>
        <v>0.47388422707573652</v>
      </c>
      <c r="D563">
        <f t="shared" si="33"/>
        <v>1.4738842270757364</v>
      </c>
      <c r="E563" t="str">
        <f t="shared" si="34"/>
        <v/>
      </c>
      <c r="F563" t="str">
        <f t="shared" si="35"/>
        <v/>
      </c>
    </row>
    <row r="564" spans="1:6" x14ac:dyDescent="0.2">
      <c r="A564" s="1">
        <v>484530024221</v>
      </c>
      <c r="B564">
        <f>VLOOKUP(A564, 'SVI Score (all Texas)'!$A$3:$B$15813, 2,FALSE)</f>
        <v>0.1382330020791257</v>
      </c>
      <c r="C564">
        <f t="shared" si="32"/>
        <v>0.51729097736375096</v>
      </c>
      <c r="D564">
        <f t="shared" si="33"/>
        <v>1.5172909773637508</v>
      </c>
      <c r="E564" t="str">
        <f t="shared" si="34"/>
        <v/>
      </c>
      <c r="F564" t="str">
        <f t="shared" si="35"/>
        <v/>
      </c>
    </row>
    <row r="565" spans="1:6" x14ac:dyDescent="0.2">
      <c r="A565" s="1">
        <v>484530024222</v>
      </c>
      <c r="B565">
        <f>VLOOKUP(A565, 'SVI Score (all Texas)'!$A$3:$B$15813, 2,FALSE)</f>
        <v>0.14218097340774918</v>
      </c>
      <c r="C565">
        <f t="shared" si="32"/>
        <v>0.53250502381646292</v>
      </c>
      <c r="D565">
        <f t="shared" si="33"/>
        <v>1.532505023816463</v>
      </c>
      <c r="E565" t="str">
        <f t="shared" si="34"/>
        <v/>
      </c>
      <c r="F565" t="str">
        <f t="shared" si="35"/>
        <v/>
      </c>
    </row>
    <row r="566" spans="1:6" x14ac:dyDescent="0.2">
      <c r="A566" s="1">
        <v>484530024223</v>
      </c>
      <c r="B566">
        <f>VLOOKUP(A566, 'SVI Score (all Texas)'!$A$3:$B$15813, 2,FALSE)</f>
        <v>0.15752194088956001</v>
      </c>
      <c r="C566">
        <f t="shared" si="32"/>
        <v>0.59162353620423946</v>
      </c>
      <c r="D566">
        <f t="shared" si="33"/>
        <v>1.5916235362042395</v>
      </c>
      <c r="E566" t="str">
        <f t="shared" si="34"/>
        <v/>
      </c>
      <c r="F566" t="str">
        <f t="shared" si="35"/>
        <v/>
      </c>
    </row>
    <row r="567" spans="1:6" x14ac:dyDescent="0.2">
      <c r="A567" s="1">
        <v>484530024231</v>
      </c>
      <c r="B567">
        <f>VLOOKUP(A567, 'SVI Score (all Texas)'!$A$3:$B$15813, 2,FALSE)</f>
        <v>0.10057224611804594</v>
      </c>
      <c r="C567">
        <f t="shared" si="32"/>
        <v>0.37216011319511688</v>
      </c>
      <c r="D567">
        <f t="shared" si="33"/>
        <v>1.3721601131951169</v>
      </c>
      <c r="E567" t="str">
        <f t="shared" si="34"/>
        <v/>
      </c>
      <c r="F567" t="str">
        <f t="shared" si="35"/>
        <v/>
      </c>
    </row>
    <row r="568" spans="1:6" x14ac:dyDescent="0.2">
      <c r="A568" s="1">
        <v>484530024232</v>
      </c>
      <c r="B568">
        <f>VLOOKUP(A568, 'SVI Score (all Texas)'!$A$3:$B$15813, 2,FALSE)</f>
        <v>0.11280515377417243</v>
      </c>
      <c r="C568">
        <f t="shared" si="32"/>
        <v>0.41930129276313943</v>
      </c>
      <c r="D568">
        <f t="shared" si="33"/>
        <v>1.4193012927631394</v>
      </c>
      <c r="E568" t="str">
        <f t="shared" si="34"/>
        <v/>
      </c>
      <c r="F568" t="str">
        <f t="shared" si="35"/>
        <v/>
      </c>
    </row>
    <row r="569" spans="1:6" x14ac:dyDescent="0.2">
      <c r="A569" s="1">
        <v>484530024233</v>
      </c>
      <c r="B569">
        <f>VLOOKUP(A569, 'SVI Score (all Texas)'!$A$3:$B$15813, 2,FALSE)</f>
        <v>0.13063525349135871</v>
      </c>
      <c r="C569">
        <f t="shared" si="32"/>
        <v>0.48801201601156291</v>
      </c>
      <c r="D569">
        <f t="shared" si="33"/>
        <v>1.4880120160115629</v>
      </c>
      <c r="E569" t="str">
        <f t="shared" si="34"/>
        <v/>
      </c>
      <c r="F569" t="str">
        <f t="shared" si="35"/>
        <v/>
      </c>
    </row>
    <row r="570" spans="1:6" x14ac:dyDescent="0.2">
      <c r="A570" s="1">
        <v>484530024241</v>
      </c>
      <c r="B570">
        <f>VLOOKUP(A570, 'SVI Score (all Texas)'!$A$3:$B$15813, 2,FALSE)</f>
        <v>0.15679452231142676</v>
      </c>
      <c r="C570">
        <f t="shared" si="32"/>
        <v>0.58882032941343843</v>
      </c>
      <c r="D570">
        <f t="shared" si="33"/>
        <v>1.5888203294134384</v>
      </c>
      <c r="E570" t="str">
        <f t="shared" si="34"/>
        <v/>
      </c>
      <c r="F570" t="str">
        <f t="shared" si="35"/>
        <v/>
      </c>
    </row>
    <row r="571" spans="1:6" x14ac:dyDescent="0.2">
      <c r="A571" s="1">
        <v>484530024242</v>
      </c>
      <c r="B571">
        <f>VLOOKUP(A571, 'SVI Score (all Texas)'!$A$3:$B$15813, 2,FALSE)</f>
        <v>0.14982776755982677</v>
      </c>
      <c r="C571">
        <f t="shared" si="32"/>
        <v>0.56197298894593561</v>
      </c>
      <c r="D571">
        <f t="shared" si="33"/>
        <v>1.5619729889459357</v>
      </c>
      <c r="E571" t="str">
        <f t="shared" si="34"/>
        <v/>
      </c>
      <c r="F571" t="str">
        <f t="shared" si="35"/>
        <v/>
      </c>
    </row>
    <row r="572" spans="1:6" x14ac:dyDescent="0.2">
      <c r="A572" s="1">
        <v>484530024251</v>
      </c>
      <c r="B572">
        <f>VLOOKUP(A572, 'SVI Score (all Texas)'!$A$3:$B$15813, 2,FALSE)</f>
        <v>0.13054204072807021</v>
      </c>
      <c r="C572">
        <f t="shared" si="32"/>
        <v>0.48765280790374937</v>
      </c>
      <c r="D572">
        <f t="shared" si="33"/>
        <v>1.4876528079037494</v>
      </c>
      <c r="E572" t="str">
        <f t="shared" si="34"/>
        <v/>
      </c>
      <c r="F572" t="str">
        <f t="shared" si="35"/>
        <v/>
      </c>
    </row>
    <row r="573" spans="1:6" x14ac:dyDescent="0.2">
      <c r="A573" s="1">
        <v>484530024252</v>
      </c>
      <c r="B573">
        <f>VLOOKUP(A573, 'SVI Score (all Texas)'!$A$3:$B$15813, 2,FALSE)</f>
        <v>0.12628518114131973</v>
      </c>
      <c r="C573">
        <f t="shared" si="32"/>
        <v>0.47124841838198572</v>
      </c>
      <c r="D573">
        <f t="shared" si="33"/>
        <v>1.4712484183819856</v>
      </c>
      <c r="E573" t="str">
        <f t="shared" si="34"/>
        <v/>
      </c>
      <c r="F573" t="str">
        <f t="shared" si="35"/>
        <v/>
      </c>
    </row>
    <row r="574" spans="1:6" x14ac:dyDescent="0.2">
      <c r="A574" s="1">
        <v>484530024261</v>
      </c>
      <c r="B574">
        <f>VLOOKUP(A574, 'SVI Score (all Texas)'!$A$3:$B$15813, 2,FALSE)</f>
        <v>0.15959116615728319</v>
      </c>
      <c r="C574">
        <f t="shared" si="32"/>
        <v>0.59959757824350679</v>
      </c>
      <c r="D574">
        <f t="shared" si="33"/>
        <v>1.5995975782435068</v>
      </c>
      <c r="E574" t="str">
        <f t="shared" si="34"/>
        <v/>
      </c>
      <c r="F574" t="str">
        <f t="shared" si="35"/>
        <v/>
      </c>
    </row>
    <row r="575" spans="1:6" x14ac:dyDescent="0.2">
      <c r="A575" s="1">
        <v>484530024262</v>
      </c>
      <c r="B575">
        <f>VLOOKUP(A575, 'SVI Score (all Texas)'!$A$3:$B$15813, 2,FALSE)</f>
        <v>0.15699841724506208</v>
      </c>
      <c r="C575">
        <f t="shared" si="32"/>
        <v>0.58960606637391477</v>
      </c>
      <c r="D575">
        <f t="shared" si="33"/>
        <v>1.5896060663739147</v>
      </c>
      <c r="E575" t="str">
        <f t="shared" si="34"/>
        <v/>
      </c>
      <c r="F575" t="str">
        <f t="shared" si="35"/>
        <v/>
      </c>
    </row>
    <row r="576" spans="1:6" x14ac:dyDescent="0.2">
      <c r="A576" s="1">
        <v>484530024271</v>
      </c>
      <c r="B576">
        <f>VLOOKUP(A576, 'SVI Score (all Texas)'!$A$3:$B$15813, 2,FALSE)</f>
        <v>0.22813467910161794</v>
      </c>
      <c r="C576">
        <f t="shared" si="32"/>
        <v>0.8637393622545797</v>
      </c>
      <c r="D576">
        <f t="shared" si="33"/>
        <v>1.8637393622545797</v>
      </c>
      <c r="E576" t="str">
        <f t="shared" si="34"/>
        <v/>
      </c>
      <c r="F576" t="str">
        <f t="shared" si="35"/>
        <v/>
      </c>
    </row>
    <row r="577" spans="1:6" x14ac:dyDescent="0.2">
      <c r="A577" s="1">
        <v>484530024272</v>
      </c>
      <c r="B577">
        <f>VLOOKUP(A577, 'SVI Score (all Texas)'!$A$3:$B$15813, 2,FALSE)</f>
        <v>0.18357489589118151</v>
      </c>
      <c r="C577">
        <f t="shared" si="32"/>
        <v>0.6920221547938239</v>
      </c>
      <c r="D577">
        <f t="shared" si="33"/>
        <v>1.6920221547938239</v>
      </c>
      <c r="E577" t="str">
        <f t="shared" si="34"/>
        <v/>
      </c>
      <c r="F577" t="str">
        <f t="shared" si="35"/>
        <v/>
      </c>
    </row>
    <row r="578" spans="1:6" x14ac:dyDescent="0.2">
      <c r="A578" s="1">
        <v>484530024273</v>
      </c>
      <c r="B578">
        <f>VLOOKUP(A578, 'SVI Score (all Texas)'!$A$3:$B$15813, 2,FALSE)</f>
        <v>0.16988165665776567</v>
      </c>
      <c r="C578">
        <f t="shared" si="32"/>
        <v>0.63925338814274391</v>
      </c>
      <c r="D578">
        <f t="shared" si="33"/>
        <v>1.6392533881427438</v>
      </c>
      <c r="E578" t="str">
        <f t="shared" si="34"/>
        <v/>
      </c>
      <c r="F578" t="str">
        <f t="shared" si="35"/>
        <v/>
      </c>
    </row>
    <row r="579" spans="1:6" x14ac:dyDescent="0.2">
      <c r="A579" s="1">
        <v>484530024274</v>
      </c>
      <c r="B579">
        <f>VLOOKUP(A579, 'SVI Score (all Texas)'!$A$3:$B$15813, 2,FALSE)</f>
        <v>0.20408868073744424</v>
      </c>
      <c r="C579">
        <f t="shared" ref="C579:C641" si="36">IF(ISNUMBER(B579), (B579-B$643)/(B$644-B$643), "")</f>
        <v>0.77107482503720104</v>
      </c>
      <c r="D579">
        <f t="shared" ref="D579:D641" si="37">IF(ISNUMBER(C579), C579+1, "")</f>
        <v>1.771074825037201</v>
      </c>
      <c r="E579" t="str">
        <f t="shared" ref="E579:E641" si="38">IF(ISNUMBER(D579),"","Austin-Bergstrom International Airport")</f>
        <v/>
      </c>
      <c r="F579" t="str">
        <f t="shared" ref="F579:F641" si="39">IF(ISNUMBER(C579),"","N/A")</f>
        <v/>
      </c>
    </row>
    <row r="580" spans="1:6" x14ac:dyDescent="0.2">
      <c r="A580" s="1">
        <v>484530024281</v>
      </c>
      <c r="B580">
        <f>VLOOKUP(A580, 'SVI Score (all Texas)'!$A$3:$B$15813, 2,FALSE)</f>
        <v>0.12889205958279579</v>
      </c>
      <c r="C580">
        <f t="shared" si="36"/>
        <v>0.48129438032138477</v>
      </c>
      <c r="D580">
        <f t="shared" si="37"/>
        <v>1.4812943803213847</v>
      </c>
      <c r="E580" t="str">
        <f t="shared" si="38"/>
        <v/>
      </c>
      <c r="F580" t="str">
        <f t="shared" si="39"/>
        <v/>
      </c>
    </row>
    <row r="581" spans="1:6" x14ac:dyDescent="0.2">
      <c r="A581" s="1">
        <v>484530024282</v>
      </c>
      <c r="B581">
        <f>VLOOKUP(A581, 'SVI Score (all Texas)'!$A$3:$B$15813, 2,FALSE)</f>
        <v>0.14585302440865458</v>
      </c>
      <c r="C581">
        <f t="shared" si="36"/>
        <v>0.54665577362040874</v>
      </c>
      <c r="D581">
        <f t="shared" si="37"/>
        <v>1.5466557736204087</v>
      </c>
      <c r="E581" t="str">
        <f t="shared" si="38"/>
        <v/>
      </c>
      <c r="F581" t="str">
        <f t="shared" si="39"/>
        <v/>
      </c>
    </row>
    <row r="582" spans="1:6" x14ac:dyDescent="0.2">
      <c r="A582" s="1">
        <v>484530024291</v>
      </c>
      <c r="B582">
        <f>VLOOKUP(A582, 'SVI Score (all Texas)'!$A$3:$B$15813, 2,FALSE)</f>
        <v>0.15943562699195551</v>
      </c>
      <c r="C582">
        <f t="shared" si="36"/>
        <v>0.59899818683725348</v>
      </c>
      <c r="D582">
        <f t="shared" si="37"/>
        <v>1.5989981868372536</v>
      </c>
      <c r="E582" t="str">
        <f t="shared" si="38"/>
        <v/>
      </c>
      <c r="F582" t="str">
        <f t="shared" si="39"/>
        <v/>
      </c>
    </row>
    <row r="583" spans="1:6" x14ac:dyDescent="0.2">
      <c r="A583" s="1">
        <v>484530024301</v>
      </c>
      <c r="B583">
        <f>VLOOKUP(A583, 'SVI Score (all Texas)'!$A$3:$B$15813, 2,FALSE)</f>
        <v>0.12245928779092741</v>
      </c>
      <c r="C583">
        <f t="shared" si="36"/>
        <v>0.45650481608326149</v>
      </c>
      <c r="D583">
        <f t="shared" si="37"/>
        <v>1.4565048160832614</v>
      </c>
      <c r="E583" t="str">
        <f t="shared" si="38"/>
        <v/>
      </c>
      <c r="F583" t="str">
        <f t="shared" si="39"/>
        <v/>
      </c>
    </row>
    <row r="584" spans="1:6" x14ac:dyDescent="0.2">
      <c r="A584" s="1">
        <v>484530024302</v>
      </c>
      <c r="B584">
        <f>VLOOKUP(A584, 'SVI Score (all Texas)'!$A$3:$B$15813, 2,FALSE)</f>
        <v>0.20459117642339358</v>
      </c>
      <c r="C584">
        <f t="shared" si="36"/>
        <v>0.7730112607587305</v>
      </c>
      <c r="D584">
        <f t="shared" si="37"/>
        <v>1.7730112607587305</v>
      </c>
      <c r="E584" t="str">
        <f t="shared" si="38"/>
        <v/>
      </c>
      <c r="F584" t="str">
        <f t="shared" si="39"/>
        <v/>
      </c>
    </row>
    <row r="585" spans="1:6" x14ac:dyDescent="0.2">
      <c r="A585" s="1">
        <v>484530024303</v>
      </c>
      <c r="B585">
        <f>VLOOKUP(A585, 'SVI Score (all Texas)'!$A$3:$B$15813, 2,FALSE)</f>
        <v>0.18813850268667759</v>
      </c>
      <c r="C585">
        <f t="shared" si="36"/>
        <v>0.70960863655857298</v>
      </c>
      <c r="D585">
        <f t="shared" si="37"/>
        <v>1.709608636558573</v>
      </c>
      <c r="E585" t="str">
        <f t="shared" si="38"/>
        <v/>
      </c>
      <c r="F585" t="str">
        <f t="shared" si="39"/>
        <v/>
      </c>
    </row>
    <row r="586" spans="1:6" x14ac:dyDescent="0.2">
      <c r="A586" s="1">
        <v>484530024311</v>
      </c>
      <c r="B586">
        <f>VLOOKUP(A586, 'SVI Score (all Texas)'!$A$3:$B$15813, 2,FALSE)</f>
        <v>0.16753682022766742</v>
      </c>
      <c r="C586">
        <f t="shared" si="36"/>
        <v>0.63021724086556385</v>
      </c>
      <c r="D586">
        <f t="shared" si="37"/>
        <v>1.630217240865564</v>
      </c>
      <c r="E586" t="str">
        <f t="shared" si="38"/>
        <v/>
      </c>
      <c r="F586" t="str">
        <f t="shared" si="39"/>
        <v/>
      </c>
    </row>
    <row r="587" spans="1:6" x14ac:dyDescent="0.2">
      <c r="A587" s="1">
        <v>484530024312</v>
      </c>
      <c r="B587">
        <f>VLOOKUP(A587, 'SVI Score (all Texas)'!$A$3:$B$15813, 2,FALSE)</f>
        <v>0.19476243593301318</v>
      </c>
      <c r="C587">
        <f t="shared" si="36"/>
        <v>0.73513486755695012</v>
      </c>
      <c r="D587">
        <f t="shared" si="37"/>
        <v>1.7351348675569502</v>
      </c>
      <c r="E587" t="str">
        <f t="shared" si="38"/>
        <v/>
      </c>
      <c r="F587" t="str">
        <f t="shared" si="39"/>
        <v/>
      </c>
    </row>
    <row r="588" spans="1:6" x14ac:dyDescent="0.2">
      <c r="A588" s="1">
        <v>484530024313</v>
      </c>
      <c r="B588">
        <f>VLOOKUP(A588, 'SVI Score (all Texas)'!$A$3:$B$15813, 2,FALSE)</f>
        <v>0.18416194682174314</v>
      </c>
      <c r="C588">
        <f t="shared" si="36"/>
        <v>0.69428443569310949</v>
      </c>
      <c r="D588">
        <f t="shared" si="37"/>
        <v>1.6942844356931095</v>
      </c>
      <c r="E588" t="str">
        <f t="shared" si="38"/>
        <v/>
      </c>
      <c r="F588" t="str">
        <f t="shared" si="39"/>
        <v/>
      </c>
    </row>
    <row r="589" spans="1:6" x14ac:dyDescent="0.2">
      <c r="A589" s="1">
        <v>484530024321</v>
      </c>
      <c r="B589">
        <f>VLOOKUP(A589, 'SVI Score (all Texas)'!$A$3:$B$15813, 2,FALSE)</f>
        <v>0.18487080903830821</v>
      </c>
      <c r="C589">
        <f t="shared" si="36"/>
        <v>0.69701613301147725</v>
      </c>
      <c r="D589">
        <f t="shared" si="37"/>
        <v>1.6970161330114772</v>
      </c>
      <c r="E589" t="str">
        <f t="shared" si="38"/>
        <v/>
      </c>
      <c r="F589" t="str">
        <f t="shared" si="39"/>
        <v/>
      </c>
    </row>
    <row r="590" spans="1:6" x14ac:dyDescent="0.2">
      <c r="A590" s="1">
        <v>484530024322</v>
      </c>
      <c r="B590">
        <f>VLOOKUP(A590, 'SVI Score (all Texas)'!$A$3:$B$15813, 2,FALSE)</f>
        <v>0.21291958781213699</v>
      </c>
      <c r="C590">
        <f t="shared" si="36"/>
        <v>0.80510593095731486</v>
      </c>
      <c r="D590">
        <f t="shared" si="37"/>
        <v>1.805105930957315</v>
      </c>
      <c r="E590" t="str">
        <f t="shared" si="38"/>
        <v/>
      </c>
      <c r="F590" t="str">
        <f t="shared" si="39"/>
        <v/>
      </c>
    </row>
    <row r="591" spans="1:6" x14ac:dyDescent="0.2">
      <c r="A591" s="1">
        <v>484530024331</v>
      </c>
      <c r="B591">
        <f>VLOOKUP(A591, 'SVI Score (all Texas)'!$A$3:$B$15813, 2,FALSE)</f>
        <v>0.19667778396015687</v>
      </c>
      <c r="C591">
        <f t="shared" si="36"/>
        <v>0.7425159226438508</v>
      </c>
      <c r="D591">
        <f t="shared" si="37"/>
        <v>1.7425159226438507</v>
      </c>
      <c r="E591" t="str">
        <f t="shared" si="38"/>
        <v/>
      </c>
      <c r="F591" t="str">
        <f t="shared" si="39"/>
        <v/>
      </c>
    </row>
    <row r="592" spans="1:6" x14ac:dyDescent="0.2">
      <c r="A592" s="1">
        <v>484530024332</v>
      </c>
      <c r="B592">
        <f>VLOOKUP(A592, 'SVI Score (all Texas)'!$A$3:$B$15813, 2,FALSE)</f>
        <v>0.18770029514933606</v>
      </c>
      <c r="C592">
        <f t="shared" si="36"/>
        <v>0.70791994399368374</v>
      </c>
      <c r="D592">
        <f t="shared" si="37"/>
        <v>1.7079199439936836</v>
      </c>
      <c r="E592" t="str">
        <f t="shared" si="38"/>
        <v/>
      </c>
      <c r="F592" t="str">
        <f t="shared" si="39"/>
        <v/>
      </c>
    </row>
    <row r="593" spans="1:6" x14ac:dyDescent="0.2">
      <c r="A593" s="1">
        <v>484530024341</v>
      </c>
      <c r="B593">
        <f>VLOOKUP(A593, 'SVI Score (all Texas)'!$A$3:$B$15813, 2,FALSE)</f>
        <v>0.18640505234309063</v>
      </c>
      <c r="C593">
        <f t="shared" si="36"/>
        <v>0.70292854902612456</v>
      </c>
      <c r="D593">
        <f t="shared" si="37"/>
        <v>1.7029285490261246</v>
      </c>
      <c r="E593" t="str">
        <f t="shared" si="38"/>
        <v/>
      </c>
      <c r="F593" t="str">
        <f t="shared" si="39"/>
        <v/>
      </c>
    </row>
    <row r="594" spans="1:6" x14ac:dyDescent="0.2">
      <c r="A594" s="1">
        <v>484530024351</v>
      </c>
      <c r="B594">
        <f>VLOOKUP(A594, 'SVI Score (all Texas)'!$A$3:$B$15813, 2,FALSE)</f>
        <v>0.13667286985110294</v>
      </c>
      <c r="C594">
        <f t="shared" si="36"/>
        <v>0.51127879484929817</v>
      </c>
      <c r="D594">
        <f t="shared" si="37"/>
        <v>1.5112787948492983</v>
      </c>
      <c r="E594" t="str">
        <f t="shared" si="38"/>
        <v/>
      </c>
      <c r="F594" t="str">
        <f t="shared" si="39"/>
        <v/>
      </c>
    </row>
    <row r="595" spans="1:6" x14ac:dyDescent="0.2">
      <c r="A595" s="1">
        <v>484530024352</v>
      </c>
      <c r="B595">
        <f>VLOOKUP(A595, 'SVI Score (all Texas)'!$A$3:$B$15813, 2,FALSE)</f>
        <v>0.18660035132369249</v>
      </c>
      <c r="C595">
        <f t="shared" si="36"/>
        <v>0.70368116030815231</v>
      </c>
      <c r="D595">
        <f t="shared" si="37"/>
        <v>1.7036811603081523</v>
      </c>
      <c r="E595" t="str">
        <f t="shared" si="38"/>
        <v/>
      </c>
      <c r="F595" t="str">
        <f t="shared" si="39"/>
        <v/>
      </c>
    </row>
    <row r="596" spans="1:6" x14ac:dyDescent="0.2">
      <c r="A596" s="1">
        <v>484530024361</v>
      </c>
      <c r="B596">
        <f>VLOOKUP(A596, 'SVI Score (all Texas)'!$A$3:$B$15813, 2,FALSE)</f>
        <v>0.23360852336625162</v>
      </c>
      <c r="C596">
        <f t="shared" si="36"/>
        <v>0.88483356836323557</v>
      </c>
      <c r="D596">
        <f t="shared" si="37"/>
        <v>1.8848335683632356</v>
      </c>
      <c r="E596" t="str">
        <f t="shared" si="38"/>
        <v/>
      </c>
      <c r="F596" t="str">
        <f t="shared" si="39"/>
        <v/>
      </c>
    </row>
    <row r="597" spans="1:6" x14ac:dyDescent="0.2">
      <c r="A597" s="1">
        <v>484530025001</v>
      </c>
      <c r="B597">
        <f>VLOOKUP(A597, 'SVI Score (all Texas)'!$A$3:$B$15813, 2,FALSE)</f>
        <v>7.7113243770398798E-2</v>
      </c>
      <c r="C597">
        <f t="shared" si="36"/>
        <v>0.28175764525829344</v>
      </c>
      <c r="D597">
        <f t="shared" si="37"/>
        <v>1.2817576452582935</v>
      </c>
      <c r="E597" t="str">
        <f t="shared" si="38"/>
        <v/>
      </c>
      <c r="F597" t="str">
        <f t="shared" si="39"/>
        <v/>
      </c>
    </row>
    <row r="598" spans="1:6" x14ac:dyDescent="0.2">
      <c r="A598" s="1">
        <v>484530025002</v>
      </c>
      <c r="B598">
        <f>VLOOKUP(A598, 'SVI Score (all Texas)'!$A$3:$B$15813, 2,FALSE)</f>
        <v>0.1037586433570833</v>
      </c>
      <c r="C598">
        <f t="shared" si="36"/>
        <v>0.38443932993107283</v>
      </c>
      <c r="D598">
        <f t="shared" si="37"/>
        <v>1.3844393299310729</v>
      </c>
      <c r="E598" t="str">
        <f t="shared" si="38"/>
        <v/>
      </c>
      <c r="F598" t="str">
        <f t="shared" si="39"/>
        <v/>
      </c>
    </row>
    <row r="599" spans="1:6" x14ac:dyDescent="0.2">
      <c r="A599" s="1">
        <v>484530025003</v>
      </c>
      <c r="B599">
        <f>VLOOKUP(A599, 'SVI Score (all Texas)'!$A$3:$B$15813, 2,FALSE)</f>
        <v>8.8586318704608008E-2</v>
      </c>
      <c r="C599">
        <f t="shared" si="36"/>
        <v>0.32597070570758607</v>
      </c>
      <c r="D599">
        <f t="shared" si="37"/>
        <v>1.325970705707586</v>
      </c>
      <c r="E599" t="str">
        <f t="shared" si="38"/>
        <v/>
      </c>
      <c r="F599" t="str">
        <f t="shared" si="39"/>
        <v/>
      </c>
    </row>
    <row r="600" spans="1:6" x14ac:dyDescent="0.2">
      <c r="A600" s="1">
        <v>484530025004</v>
      </c>
      <c r="B600">
        <f>VLOOKUP(A600, 'SVI Score (all Texas)'!$A$3:$B$15813, 2,FALSE)</f>
        <v>0.13621782878259273</v>
      </c>
      <c r="C600">
        <f t="shared" si="36"/>
        <v>0.50952523197410371</v>
      </c>
      <c r="D600">
        <f t="shared" si="37"/>
        <v>1.5095252319741037</v>
      </c>
      <c r="E600" t="str">
        <f t="shared" si="38"/>
        <v/>
      </c>
      <c r="F600" t="str">
        <f t="shared" si="39"/>
        <v/>
      </c>
    </row>
    <row r="601" spans="1:6" x14ac:dyDescent="0.2">
      <c r="A601" s="1">
        <v>484539800001</v>
      </c>
      <c r="B601" t="str">
        <f>VLOOKUP(A601, 'SVI Score (all Texas)'!$A$3:$B$15813, 2,FALSE)</f>
        <v/>
      </c>
      <c r="C601" t="str">
        <f t="shared" si="36"/>
        <v/>
      </c>
      <c r="D601" t="str">
        <f t="shared" si="37"/>
        <v/>
      </c>
      <c r="E601" t="str">
        <f t="shared" si="38"/>
        <v>Austin-Bergstrom International Airport</v>
      </c>
      <c r="F601" s="2" t="str">
        <f t="shared" si="39"/>
        <v>N/A</v>
      </c>
    </row>
    <row r="602" spans="1:6" x14ac:dyDescent="0.2">
      <c r="A602" s="1">
        <v>484910203012</v>
      </c>
      <c r="B602">
        <f>VLOOKUP(A602, 'SVI Score (all Texas)'!$A$3:$B$15813, 2,FALSE)</f>
        <v>0.12033603961098824</v>
      </c>
      <c r="C602">
        <f t="shared" si="36"/>
        <v>0.44832258937709807</v>
      </c>
      <c r="D602">
        <f t="shared" si="37"/>
        <v>1.4483225893770981</v>
      </c>
      <c r="E602" t="str">
        <f t="shared" si="38"/>
        <v/>
      </c>
      <c r="F602" t="str">
        <f t="shared" si="39"/>
        <v/>
      </c>
    </row>
    <row r="603" spans="1:6" x14ac:dyDescent="0.2">
      <c r="A603" s="1">
        <v>484910203111</v>
      </c>
      <c r="B603">
        <f>VLOOKUP(A603, 'SVI Score (all Texas)'!$A$3:$B$15813, 2,FALSE)</f>
        <v>9.4722282201780236E-2</v>
      </c>
      <c r="C603">
        <f t="shared" si="36"/>
        <v>0.34961647866477519</v>
      </c>
      <c r="D603">
        <f t="shared" si="37"/>
        <v>1.3496164786647751</v>
      </c>
      <c r="E603" t="str">
        <f t="shared" si="38"/>
        <v/>
      </c>
      <c r="F603" t="str">
        <f t="shared" si="39"/>
        <v/>
      </c>
    </row>
    <row r="604" spans="1:6" x14ac:dyDescent="0.2">
      <c r="A604" s="1">
        <v>484910203112</v>
      </c>
      <c r="B604">
        <f>VLOOKUP(A604, 'SVI Score (all Texas)'!$A$3:$B$15813, 2,FALSE)</f>
        <v>0.11133801018835859</v>
      </c>
      <c r="C604">
        <f t="shared" si="36"/>
        <v>0.41364745467532521</v>
      </c>
      <c r="D604">
        <f t="shared" si="37"/>
        <v>1.4136474546753253</v>
      </c>
      <c r="E604" t="str">
        <f t="shared" si="38"/>
        <v/>
      </c>
      <c r="F604" t="str">
        <f t="shared" si="39"/>
        <v/>
      </c>
    </row>
    <row r="605" spans="1:6" x14ac:dyDescent="0.2">
      <c r="A605" s="1">
        <v>484910203162</v>
      </c>
      <c r="B605">
        <f>VLOOKUP(A605, 'SVI Score (all Texas)'!$A$3:$B$15813, 2,FALSE)</f>
        <v>0.11479614514091185</v>
      </c>
      <c r="C605">
        <f t="shared" si="36"/>
        <v>0.42697384978525021</v>
      </c>
      <c r="D605">
        <f t="shared" si="37"/>
        <v>1.4269738497852502</v>
      </c>
      <c r="E605" t="str">
        <f t="shared" si="38"/>
        <v/>
      </c>
      <c r="F605" t="str">
        <f t="shared" si="39"/>
        <v/>
      </c>
    </row>
    <row r="606" spans="1:6" x14ac:dyDescent="0.2">
      <c r="A606" s="1">
        <v>484910203182</v>
      </c>
      <c r="B606">
        <f>VLOOKUP(A606, 'SVI Score (all Texas)'!$A$3:$B$15813, 2,FALSE)</f>
        <v>0.12194530717255174</v>
      </c>
      <c r="C606">
        <f t="shared" si="36"/>
        <v>0.45452412160681821</v>
      </c>
      <c r="D606">
        <f t="shared" si="37"/>
        <v>1.4545241216068181</v>
      </c>
      <c r="E606" t="str">
        <f t="shared" si="38"/>
        <v/>
      </c>
      <c r="F606" t="str">
        <f t="shared" si="39"/>
        <v/>
      </c>
    </row>
    <row r="607" spans="1:6" x14ac:dyDescent="0.2">
      <c r="A607" s="1">
        <v>484910203183</v>
      </c>
      <c r="B607">
        <f>VLOOKUP(A607, 'SVI Score (all Texas)'!$A$3:$B$15813, 2,FALSE)</f>
        <v>0.11510101536577227</v>
      </c>
      <c r="C607">
        <f t="shared" si="36"/>
        <v>0.42814870881460704</v>
      </c>
      <c r="D607">
        <f t="shared" si="37"/>
        <v>1.428148708814607</v>
      </c>
      <c r="E607" t="str">
        <f t="shared" si="38"/>
        <v/>
      </c>
      <c r="F607" t="str">
        <f t="shared" si="39"/>
        <v/>
      </c>
    </row>
    <row r="608" spans="1:6" x14ac:dyDescent="0.2">
      <c r="A608" s="1">
        <v>484910203262</v>
      </c>
      <c r="B608">
        <f>VLOOKUP(A608, 'SVI Score (all Texas)'!$A$3:$B$15813, 2,FALSE)</f>
        <v>0.11074904190538258</v>
      </c>
      <c r="C608">
        <f t="shared" si="36"/>
        <v>0.41137778499677274</v>
      </c>
      <c r="D608">
        <f t="shared" si="37"/>
        <v>1.4113777849967728</v>
      </c>
      <c r="E608" t="str">
        <f t="shared" si="38"/>
        <v/>
      </c>
      <c r="F608" t="str">
        <f t="shared" si="39"/>
        <v/>
      </c>
    </row>
    <row r="609" spans="1:6" x14ac:dyDescent="0.2">
      <c r="A609" s="1">
        <v>484910204031</v>
      </c>
      <c r="B609">
        <f>VLOOKUP(A609, 'SVI Score (all Texas)'!$A$3:$B$15813, 2,FALSE)</f>
        <v>0.13329266714834179</v>
      </c>
      <c r="C609">
        <f t="shared" si="36"/>
        <v>0.49825272230248424</v>
      </c>
      <c r="D609">
        <f t="shared" si="37"/>
        <v>1.4982527223024842</v>
      </c>
      <c r="E609" t="str">
        <f t="shared" si="38"/>
        <v/>
      </c>
      <c r="F609" t="str">
        <f t="shared" si="39"/>
        <v/>
      </c>
    </row>
    <row r="610" spans="1:6" x14ac:dyDescent="0.2">
      <c r="A610" s="1">
        <v>484910204032</v>
      </c>
      <c r="B610">
        <f>VLOOKUP(A610, 'SVI Score (all Texas)'!$A$3:$B$15813, 2,FALSE)</f>
        <v>0.14850904078860871</v>
      </c>
      <c r="C610">
        <f t="shared" si="36"/>
        <v>0.55689109531355663</v>
      </c>
      <c r="D610">
        <f t="shared" si="37"/>
        <v>1.5568910953135566</v>
      </c>
      <c r="E610" t="str">
        <f t="shared" si="38"/>
        <v/>
      </c>
      <c r="F610" t="str">
        <f t="shared" si="39"/>
        <v/>
      </c>
    </row>
    <row r="611" spans="1:6" x14ac:dyDescent="0.2">
      <c r="A611" s="1">
        <v>484910204041</v>
      </c>
      <c r="B611">
        <f>VLOOKUP(A611, 'SVI Score (all Texas)'!$A$3:$B$15813, 2,FALSE)</f>
        <v>0.14269734740279663</v>
      </c>
      <c r="C611">
        <f t="shared" si="36"/>
        <v>0.53449494149663102</v>
      </c>
      <c r="D611">
        <f t="shared" si="37"/>
        <v>1.5344949414966309</v>
      </c>
      <c r="E611" t="str">
        <f t="shared" si="38"/>
        <v/>
      </c>
      <c r="F611" t="str">
        <f t="shared" si="39"/>
        <v/>
      </c>
    </row>
    <row r="612" spans="1:6" x14ac:dyDescent="0.2">
      <c r="A612" s="1">
        <v>484910204042</v>
      </c>
      <c r="B612">
        <f>VLOOKUP(A612, 'SVI Score (all Texas)'!$A$3:$B$15813, 2,FALSE)</f>
        <v>0.12578748680714516</v>
      </c>
      <c r="C612">
        <f t="shared" si="36"/>
        <v>0.46933048532495325</v>
      </c>
      <c r="D612">
        <f t="shared" si="37"/>
        <v>1.4693304853249534</v>
      </c>
      <c r="E612" t="str">
        <f t="shared" si="38"/>
        <v/>
      </c>
      <c r="F612" t="str">
        <f t="shared" si="39"/>
        <v/>
      </c>
    </row>
    <row r="613" spans="1:6" x14ac:dyDescent="0.2">
      <c r="A613" s="1">
        <v>484910204051</v>
      </c>
      <c r="B613">
        <f>VLOOKUP(A613, 'SVI Score (all Texas)'!$A$3:$B$15813, 2,FALSE)</f>
        <v>0.14278788182742583</v>
      </c>
      <c r="C613">
        <f t="shared" si="36"/>
        <v>0.53484382826080068</v>
      </c>
      <c r="D613">
        <f t="shared" si="37"/>
        <v>1.5348438282608008</v>
      </c>
      <c r="E613" t="str">
        <f t="shared" si="38"/>
        <v/>
      </c>
      <c r="F613" t="str">
        <f t="shared" si="39"/>
        <v/>
      </c>
    </row>
    <row r="614" spans="1:6" x14ac:dyDescent="0.2">
      <c r="A614" s="1">
        <v>484910204052</v>
      </c>
      <c r="B614">
        <f>VLOOKUP(A614, 'SVI Score (all Texas)'!$A$3:$B$15813, 2,FALSE)</f>
        <v>0.16290820653441493</v>
      </c>
      <c r="C614">
        <f t="shared" si="36"/>
        <v>0.61238024614621389</v>
      </c>
      <c r="D614">
        <f t="shared" si="37"/>
        <v>1.612380246146214</v>
      </c>
      <c r="E614" t="str">
        <f t="shared" si="38"/>
        <v/>
      </c>
      <c r="F614" t="str">
        <f t="shared" si="39"/>
        <v/>
      </c>
    </row>
    <row r="615" spans="1:6" x14ac:dyDescent="0.2">
      <c r="A615" s="1">
        <v>484910204053</v>
      </c>
      <c r="B615">
        <f>VLOOKUP(A615, 'SVI Score (all Texas)'!$A$3:$B$15813, 2,FALSE)</f>
        <v>0.12979851704708237</v>
      </c>
      <c r="C615">
        <f t="shared" si="36"/>
        <v>0.48478753790058943</v>
      </c>
      <c r="D615">
        <f t="shared" si="37"/>
        <v>1.4847875379005895</v>
      </c>
      <c r="E615" t="str">
        <f t="shared" si="38"/>
        <v/>
      </c>
      <c r="F615" t="str">
        <f t="shared" si="39"/>
        <v/>
      </c>
    </row>
    <row r="616" spans="1:6" x14ac:dyDescent="0.2">
      <c r="A616" s="1">
        <v>484910204054</v>
      </c>
      <c r="B616">
        <f>VLOOKUP(A616, 'SVI Score (all Texas)'!$A$3:$B$15813, 2,FALSE)</f>
        <v>0.12363040551039418</v>
      </c>
      <c r="C616">
        <f t="shared" si="36"/>
        <v>0.46101787808459421</v>
      </c>
      <c r="D616">
        <f t="shared" si="37"/>
        <v>1.4610178780845942</v>
      </c>
      <c r="E616" t="str">
        <f t="shared" si="38"/>
        <v/>
      </c>
      <c r="F616" t="str">
        <f t="shared" si="39"/>
        <v/>
      </c>
    </row>
    <row r="617" spans="1:6" x14ac:dyDescent="0.2">
      <c r="A617" s="1">
        <v>484910204061</v>
      </c>
      <c r="B617">
        <f>VLOOKUP(A617, 'SVI Score (all Texas)'!$A$3:$B$15813, 2,FALSE)</f>
        <v>0.12417934889606563</v>
      </c>
      <c r="C617">
        <f t="shared" si="36"/>
        <v>0.46313330635758176</v>
      </c>
      <c r="D617">
        <f t="shared" si="37"/>
        <v>1.4631333063575818</v>
      </c>
      <c r="E617" t="str">
        <f t="shared" si="38"/>
        <v/>
      </c>
      <c r="F617" t="str">
        <f t="shared" si="39"/>
        <v/>
      </c>
    </row>
    <row r="618" spans="1:6" x14ac:dyDescent="0.2">
      <c r="A618" s="1">
        <v>484910204062</v>
      </c>
      <c r="B618">
        <f>VLOOKUP(A618, 'SVI Score (all Texas)'!$A$3:$B$15813, 2,FALSE)</f>
        <v>0.1153207011002003</v>
      </c>
      <c r="C618">
        <f t="shared" si="36"/>
        <v>0.4289952977815415</v>
      </c>
      <c r="D618">
        <f t="shared" si="37"/>
        <v>1.4289952977815414</v>
      </c>
      <c r="E618" t="str">
        <f t="shared" si="38"/>
        <v/>
      </c>
      <c r="F618" t="str">
        <f t="shared" si="39"/>
        <v/>
      </c>
    </row>
    <row r="619" spans="1:6" x14ac:dyDescent="0.2">
      <c r="A619" s="1">
        <v>484910204081</v>
      </c>
      <c r="B619">
        <f>VLOOKUP(A619, 'SVI Score (all Texas)'!$A$3:$B$15813, 2,FALSE)</f>
        <v>0.10238220981441265</v>
      </c>
      <c r="C619">
        <f t="shared" si="36"/>
        <v>0.3791350553773456</v>
      </c>
      <c r="D619">
        <f t="shared" si="37"/>
        <v>1.3791350553773456</v>
      </c>
      <c r="E619" t="str">
        <f t="shared" si="38"/>
        <v/>
      </c>
      <c r="F619" t="str">
        <f t="shared" si="39"/>
        <v/>
      </c>
    </row>
    <row r="620" spans="1:6" x14ac:dyDescent="0.2">
      <c r="A620" s="1">
        <v>484910204082</v>
      </c>
      <c r="B620">
        <f>VLOOKUP(A620, 'SVI Score (all Texas)'!$A$3:$B$15813, 2,FALSE)</f>
        <v>0.11054998021713582</v>
      </c>
      <c r="C620">
        <f t="shared" si="36"/>
        <v>0.41061067360718789</v>
      </c>
      <c r="D620">
        <f t="shared" si="37"/>
        <v>1.4106106736071879</v>
      </c>
      <c r="E620" t="str">
        <f t="shared" si="38"/>
        <v/>
      </c>
      <c r="F620" t="str">
        <f t="shared" si="39"/>
        <v/>
      </c>
    </row>
    <row r="621" spans="1:6" x14ac:dyDescent="0.2">
      <c r="A621" s="1">
        <v>484910204083</v>
      </c>
      <c r="B621">
        <f>VLOOKUP(A621, 'SVI Score (all Texas)'!$A$3:$B$15813, 2,FALSE)</f>
        <v>0.12848089963408443</v>
      </c>
      <c r="C621">
        <f t="shared" si="36"/>
        <v>0.47970991933155022</v>
      </c>
      <c r="D621">
        <f t="shared" si="37"/>
        <v>1.4797099193315502</v>
      </c>
      <c r="E621" t="str">
        <f t="shared" si="38"/>
        <v/>
      </c>
      <c r="F621" t="str">
        <f t="shared" si="39"/>
        <v/>
      </c>
    </row>
    <row r="622" spans="1:6" x14ac:dyDescent="0.2">
      <c r="A622" s="1">
        <v>484910204091</v>
      </c>
      <c r="B622">
        <f>VLOOKUP(A622, 'SVI Score (all Texas)'!$A$3:$B$15813, 2,FALSE)</f>
        <v>9.8236377761800067E-2</v>
      </c>
      <c r="C622">
        <f t="shared" si="36"/>
        <v>0.36315852561475936</v>
      </c>
      <c r="D622">
        <f t="shared" si="37"/>
        <v>1.3631585256147594</v>
      </c>
      <c r="E622" t="str">
        <f t="shared" si="38"/>
        <v/>
      </c>
      <c r="F622" t="str">
        <f t="shared" si="39"/>
        <v/>
      </c>
    </row>
    <row r="623" spans="1:6" x14ac:dyDescent="0.2">
      <c r="A623" s="1">
        <v>484910204092</v>
      </c>
      <c r="B623">
        <f>VLOOKUP(A623, 'SVI Score (all Texas)'!$A$3:$B$15813, 2,FALSE)</f>
        <v>0.12072866668985377</v>
      </c>
      <c r="C623">
        <f t="shared" si="36"/>
        <v>0.44983563142305827</v>
      </c>
      <c r="D623">
        <f t="shared" si="37"/>
        <v>1.4498356314230583</v>
      </c>
      <c r="E623" t="str">
        <f t="shared" si="38"/>
        <v/>
      </c>
      <c r="F623" t="str">
        <f t="shared" si="39"/>
        <v/>
      </c>
    </row>
    <row r="624" spans="1:6" x14ac:dyDescent="0.2">
      <c r="A624" s="1">
        <v>484910204101</v>
      </c>
      <c r="B624">
        <f>VLOOKUP(A624, 'SVI Score (all Texas)'!$A$3:$B$15813, 2,FALSE)</f>
        <v>8.5482746316300123E-2</v>
      </c>
      <c r="C624">
        <f t="shared" si="36"/>
        <v>0.31401066584034276</v>
      </c>
      <c r="D624">
        <f t="shared" si="37"/>
        <v>1.3140106658403428</v>
      </c>
      <c r="E624" t="str">
        <f t="shared" si="38"/>
        <v/>
      </c>
      <c r="F624" t="str">
        <f t="shared" si="39"/>
        <v/>
      </c>
    </row>
    <row r="625" spans="1:16" x14ac:dyDescent="0.2">
      <c r="A625" s="1">
        <v>484910204102</v>
      </c>
      <c r="B625">
        <f>VLOOKUP(A625, 'SVI Score (all Texas)'!$A$3:$B$15813, 2,FALSE)</f>
        <v>0.1308672792375174</v>
      </c>
      <c r="C625">
        <f t="shared" si="36"/>
        <v>0.48890615889823735</v>
      </c>
      <c r="D625">
        <f t="shared" si="37"/>
        <v>1.4889061588982373</v>
      </c>
      <c r="E625" t="str">
        <f t="shared" si="38"/>
        <v/>
      </c>
      <c r="F625" t="str">
        <f t="shared" si="39"/>
        <v/>
      </c>
    </row>
    <row r="626" spans="1:16" x14ac:dyDescent="0.2">
      <c r="A626" s="1">
        <v>484910204103</v>
      </c>
      <c r="B626">
        <f>VLOOKUP(A626, 'SVI Score (all Texas)'!$A$3:$B$15813, 2,FALSE)</f>
        <v>0.1026634231967673</v>
      </c>
      <c r="C626">
        <f t="shared" si="36"/>
        <v>0.38021874953470908</v>
      </c>
      <c r="D626">
        <f t="shared" si="37"/>
        <v>1.3802187495347091</v>
      </c>
      <c r="E626" t="str">
        <f t="shared" si="38"/>
        <v/>
      </c>
      <c r="F626" t="str">
        <f t="shared" si="39"/>
        <v/>
      </c>
    </row>
    <row r="627" spans="1:16" x14ac:dyDescent="0.2">
      <c r="A627" s="1">
        <v>484910204104</v>
      </c>
      <c r="B627">
        <f>VLOOKUP(A627, 'SVI Score (all Texas)'!$A$3:$B$15813, 2,FALSE)</f>
        <v>0.10499763875741724</v>
      </c>
      <c r="C627">
        <f t="shared" si="36"/>
        <v>0.38921396784161444</v>
      </c>
      <c r="D627">
        <f t="shared" si="37"/>
        <v>1.3892139678416144</v>
      </c>
      <c r="E627" t="str">
        <f t="shared" si="38"/>
        <v/>
      </c>
      <c r="F627" t="str">
        <f t="shared" si="39"/>
        <v/>
      </c>
    </row>
    <row r="628" spans="1:16" x14ac:dyDescent="0.2">
      <c r="A628" s="1">
        <v>484910204111</v>
      </c>
      <c r="B628">
        <f>VLOOKUP(A628, 'SVI Score (all Texas)'!$A$3:$B$15813, 2,FALSE)</f>
        <v>8.4199537789908366E-2</v>
      </c>
      <c r="C628">
        <f t="shared" si="36"/>
        <v>0.30906564661300023</v>
      </c>
      <c r="D628">
        <f t="shared" si="37"/>
        <v>1.3090656466130002</v>
      </c>
      <c r="E628" t="str">
        <f t="shared" si="38"/>
        <v/>
      </c>
      <c r="F628" t="str">
        <f t="shared" si="39"/>
        <v/>
      </c>
    </row>
    <row r="629" spans="1:16" x14ac:dyDescent="0.2">
      <c r="A629" s="1">
        <v>484910204112</v>
      </c>
      <c r="B629">
        <f>VLOOKUP(A629, 'SVI Score (all Texas)'!$A$3:$B$15813, 2,FALSE)</f>
        <v>7.7420219848870056E-2</v>
      </c>
      <c r="C629">
        <f t="shared" si="36"/>
        <v>0.28294061948200988</v>
      </c>
      <c r="D629">
        <f t="shared" si="37"/>
        <v>1.2829406194820099</v>
      </c>
      <c r="E629" t="str">
        <f t="shared" si="38"/>
        <v/>
      </c>
      <c r="F629" t="str">
        <f t="shared" si="39"/>
        <v/>
      </c>
    </row>
    <row r="630" spans="1:16" x14ac:dyDescent="0.2">
      <c r="A630" s="1">
        <v>484910205031</v>
      </c>
      <c r="B630">
        <f>VLOOKUP(A630, 'SVI Score (all Texas)'!$A$3:$B$15813, 2,FALSE)</f>
        <v>0.10328200759658525</v>
      </c>
      <c r="C630">
        <f t="shared" si="36"/>
        <v>0.38260254896241025</v>
      </c>
      <c r="D630">
        <f t="shared" si="37"/>
        <v>1.3826025489624103</v>
      </c>
      <c r="E630" t="str">
        <f t="shared" si="38"/>
        <v/>
      </c>
      <c r="F630" t="str">
        <f t="shared" si="39"/>
        <v/>
      </c>
    </row>
    <row r="631" spans="1:16" x14ac:dyDescent="0.2">
      <c r="A631" s="1">
        <v>484910205044</v>
      </c>
      <c r="B631">
        <f>VLOOKUP(A631, 'SVI Score (all Texas)'!$A$3:$B$15813, 2,FALSE)</f>
        <v>0.11067982449182782</v>
      </c>
      <c r="C631">
        <f t="shared" si="36"/>
        <v>0.41111104624476519</v>
      </c>
      <c r="D631">
        <f t="shared" si="37"/>
        <v>1.4111110462447651</v>
      </c>
      <c r="E631" t="str">
        <f t="shared" si="38"/>
        <v/>
      </c>
      <c r="F631" t="str">
        <f t="shared" si="39"/>
        <v/>
      </c>
    </row>
    <row r="632" spans="1:16" x14ac:dyDescent="0.2">
      <c r="A632" s="1">
        <v>484910205081</v>
      </c>
      <c r="B632">
        <f>VLOOKUP(A632, 'SVI Score (all Texas)'!$A$3:$B$15813, 2,FALSE)</f>
        <v>0.1065081973733453</v>
      </c>
      <c r="C632">
        <f t="shared" si="36"/>
        <v>0.39503511167456284</v>
      </c>
      <c r="D632">
        <f t="shared" si="37"/>
        <v>1.395035111674563</v>
      </c>
      <c r="E632" t="str">
        <f t="shared" si="38"/>
        <v/>
      </c>
      <c r="F632" t="str">
        <f t="shared" si="39"/>
        <v/>
      </c>
      <c r="M632" s="30"/>
      <c r="N632" s="30"/>
      <c r="O632" s="30"/>
      <c r="P632" s="30"/>
    </row>
    <row r="633" spans="1:16" x14ac:dyDescent="0.2">
      <c r="A633" s="1">
        <v>484910205082</v>
      </c>
      <c r="B633">
        <f>VLOOKUP(A633, 'SVI Score (all Texas)'!$A$3:$B$15813, 2,FALSE)</f>
        <v>9.7981984718107082E-2</v>
      </c>
      <c r="C633">
        <f t="shared" si="36"/>
        <v>0.36217818729367501</v>
      </c>
      <c r="D633">
        <f t="shared" si="37"/>
        <v>1.3621781872936749</v>
      </c>
      <c r="E633" t="str">
        <f t="shared" si="38"/>
        <v/>
      </c>
      <c r="F633" t="str">
        <f t="shared" si="39"/>
        <v/>
      </c>
      <c r="M633" s="30"/>
      <c r="N633" s="30"/>
      <c r="O633" s="30"/>
      <c r="P633" s="30"/>
    </row>
    <row r="634" spans="1:16" x14ac:dyDescent="0.2">
      <c r="A634" s="1">
        <v>484910205091</v>
      </c>
      <c r="B634">
        <f>VLOOKUP(A634, 'SVI Score (all Texas)'!$A$3:$B$15813, 2,FALSE)</f>
        <v>6.016850424339705E-2</v>
      </c>
      <c r="C634">
        <f t="shared" si="36"/>
        <v>0.21645877836333197</v>
      </c>
      <c r="D634">
        <f t="shared" si="37"/>
        <v>1.216458778363332</v>
      </c>
      <c r="E634" t="str">
        <f t="shared" si="38"/>
        <v/>
      </c>
      <c r="F634" t="str">
        <f t="shared" si="39"/>
        <v/>
      </c>
    </row>
    <row r="635" spans="1:16" x14ac:dyDescent="0.2">
      <c r="A635" s="1">
        <v>484910205093</v>
      </c>
      <c r="B635">
        <f>VLOOKUP(A635, 'SVI Score (all Texas)'!$A$3:$B$15813, 2,FALSE)</f>
        <v>9.2481196625831208E-2</v>
      </c>
      <c r="C635">
        <f t="shared" si="36"/>
        <v>0.34098014946709604</v>
      </c>
      <c r="D635">
        <f t="shared" si="37"/>
        <v>1.3409801494670961</v>
      </c>
      <c r="E635" t="str">
        <f t="shared" si="38"/>
        <v/>
      </c>
      <c r="F635" t="str">
        <f t="shared" si="39"/>
        <v/>
      </c>
    </row>
    <row r="636" spans="1:16" x14ac:dyDescent="0.2">
      <c r="A636" s="1">
        <v>484910205101</v>
      </c>
      <c r="B636">
        <f>VLOOKUP(A636, 'SVI Score (all Texas)'!$A$3:$B$15813, 2,FALSE)</f>
        <v>8.3374045506587835E-2</v>
      </c>
      <c r="C636">
        <f t="shared" si="36"/>
        <v>0.30588449941121121</v>
      </c>
      <c r="D636">
        <f t="shared" si="37"/>
        <v>1.3058844994112113</v>
      </c>
      <c r="E636" t="str">
        <f t="shared" si="38"/>
        <v/>
      </c>
      <c r="F636" t="str">
        <f t="shared" si="39"/>
        <v/>
      </c>
    </row>
    <row r="637" spans="1:16" x14ac:dyDescent="0.2">
      <c r="A637" s="1">
        <v>484910205103</v>
      </c>
      <c r="B637">
        <f>VLOOKUP(A637, 'SVI Score (all Texas)'!$A$3:$B$15813, 2,FALSE)</f>
        <v>0.10442020371183508</v>
      </c>
      <c r="C637">
        <f t="shared" si="36"/>
        <v>0.38698874306776226</v>
      </c>
      <c r="D637">
        <f t="shared" si="37"/>
        <v>1.3869887430677623</v>
      </c>
      <c r="E637" t="str">
        <f t="shared" si="38"/>
        <v/>
      </c>
      <c r="F637" t="str">
        <f t="shared" si="39"/>
        <v/>
      </c>
    </row>
    <row r="638" spans="1:16" x14ac:dyDescent="0.2">
      <c r="A638" s="1">
        <v>484910207031</v>
      </c>
      <c r="B638">
        <f>VLOOKUP(A638, 'SVI Score (all Texas)'!$A$3:$B$15813, 2,FALSE)</f>
        <v>0.15301917672756765</v>
      </c>
      <c r="C638">
        <f t="shared" si="36"/>
        <v>0.57427151983332936</v>
      </c>
      <c r="D638">
        <f t="shared" si="37"/>
        <v>1.5742715198333292</v>
      </c>
      <c r="E638" t="str">
        <f t="shared" si="38"/>
        <v/>
      </c>
      <c r="F638" t="str">
        <f t="shared" si="39"/>
        <v/>
      </c>
    </row>
    <row r="639" spans="1:16" x14ac:dyDescent="0.2">
      <c r="A639" s="1">
        <v>484910208041</v>
      </c>
      <c r="B639">
        <f>VLOOKUP(A639, 'SVI Score (all Texas)'!$A$3:$B$15813, 2,FALSE)</f>
        <v>9.7922799920311707E-2</v>
      </c>
      <c r="C639">
        <f t="shared" si="36"/>
        <v>0.36195011059604937</v>
      </c>
      <c r="D639">
        <f t="shared" si="37"/>
        <v>1.3619501105960494</v>
      </c>
      <c r="E639" t="str">
        <f t="shared" si="38"/>
        <v/>
      </c>
      <c r="F639" t="str">
        <f t="shared" si="39"/>
        <v/>
      </c>
    </row>
    <row r="640" spans="1:16" x14ac:dyDescent="0.2">
      <c r="A640" s="1">
        <v>484910208071</v>
      </c>
      <c r="B640">
        <f>VLOOKUP(A640, 'SVI Score (all Texas)'!$A$3:$B$15813, 2,FALSE)</f>
        <v>0.16894701332874487</v>
      </c>
      <c r="C640">
        <f t="shared" si="36"/>
        <v>0.63565161248613156</v>
      </c>
      <c r="D640">
        <f t="shared" si="37"/>
        <v>1.6356516124861316</v>
      </c>
      <c r="E640" t="str">
        <f t="shared" si="38"/>
        <v/>
      </c>
      <c r="F640" t="str">
        <f t="shared" si="39"/>
        <v/>
      </c>
    </row>
    <row r="641" spans="1:6" x14ac:dyDescent="0.2">
      <c r="A641" s="1">
        <v>484910208091</v>
      </c>
      <c r="B641">
        <f>VLOOKUP(A641, 'SVI Score (all Texas)'!$A$3:$B$15813, 2,FALSE)</f>
        <v>0.10130500515637855</v>
      </c>
      <c r="C641">
        <f t="shared" si="36"/>
        <v>0.37498390017832273</v>
      </c>
      <c r="D641">
        <f t="shared" si="37"/>
        <v>1.3749839001783228</v>
      </c>
      <c r="E641" t="str">
        <f t="shared" si="38"/>
        <v/>
      </c>
      <c r="F641" t="str">
        <f t="shared" si="39"/>
        <v/>
      </c>
    </row>
    <row r="643" spans="1:6" x14ac:dyDescent="0.2">
      <c r="A643" s="28" t="s">
        <v>34</v>
      </c>
      <c r="B643" s="29">
        <f>MIN(B2:B641)</f>
        <v>3.9985001972368912E-3</v>
      </c>
      <c r="C643" s="29">
        <f>MIN(C2:C641)</f>
        <v>0</v>
      </c>
      <c r="D643" s="29">
        <f>MIN(D2:D641)</f>
        <v>1</v>
      </c>
    </row>
    <row r="644" spans="1:6" x14ac:dyDescent="0.2">
      <c r="A644" s="28" t="s">
        <v>35</v>
      </c>
      <c r="B644" s="29">
        <f>MAX(B2:B641)</f>
        <v>0.26349365429016669</v>
      </c>
      <c r="C644" s="29">
        <f>MAX(C2:C641)</f>
        <v>1</v>
      </c>
      <c r="D644" s="29">
        <f>MAX(D2:D641)</f>
        <v>2</v>
      </c>
    </row>
    <row r="645" spans="1:6" x14ac:dyDescent="0.2">
      <c r="A645" s="28" t="s">
        <v>36</v>
      </c>
      <c r="B645" s="29">
        <f>AVERAGE(B2:B641)</f>
        <v>0.12379779122983274</v>
      </c>
      <c r="C645" s="29">
        <f>AVERAGE(C2:C641)</f>
        <v>0.46166292180428825</v>
      </c>
      <c r="D645" s="29">
        <f>AVERAGE(D2:D641)</f>
        <v>1.461662921804288</v>
      </c>
    </row>
    <row r="646" spans="1:6" x14ac:dyDescent="0.2">
      <c r="A646" s="28" t="s">
        <v>37</v>
      </c>
      <c r="B646" s="29">
        <f>MEDIAN(B2:B641)</f>
        <v>0.11933091188653561</v>
      </c>
      <c r="C646" s="29">
        <f>MEDIAN(C2:C641)</f>
        <v>0.44444919248085901</v>
      </c>
      <c r="D646" s="29">
        <f>MEDIAN(D2:D641)</f>
        <v>1.4444491924808589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6609C-D644-DC4F-A182-39DC3CF4AB83}">
  <dimension ref="A1:P29168"/>
  <sheetViews>
    <sheetView topLeftCell="F1" workbookViewId="0">
      <pane ySplit="1" topLeftCell="A597" activePane="bottomLeft" state="frozen"/>
      <selection activeCell="B1" sqref="B1"/>
      <selection pane="bottomLeft" activeCell="O23" sqref="O23"/>
    </sheetView>
  </sheetViews>
  <sheetFormatPr baseColWidth="10" defaultRowHeight="16" x14ac:dyDescent="0.2"/>
  <cols>
    <col min="1" max="1" width="20.33203125" style="2" customWidth="1"/>
    <col min="2" max="2" width="32.1640625" style="7" bestFit="1" customWidth="1"/>
    <col min="3" max="3" width="35.1640625" style="2" bestFit="1" customWidth="1"/>
    <col min="4" max="4" width="6.33203125" style="2" customWidth="1"/>
    <col min="5" max="5" width="16" style="5" customWidth="1"/>
    <col min="6" max="6" width="17.33203125" style="2" bestFit="1" customWidth="1"/>
    <col min="7" max="7" width="17.33203125" style="2" customWidth="1"/>
    <col min="8" max="8" width="13.33203125" style="2" bestFit="1" customWidth="1"/>
    <col min="9" max="9" width="23.1640625" style="2" bestFit="1" customWidth="1"/>
    <col min="10" max="10" width="19.1640625" style="2" bestFit="1" customWidth="1"/>
    <col min="11" max="11" width="23.83203125" style="2" bestFit="1" customWidth="1"/>
    <col min="12" max="14" width="42.5" style="8" customWidth="1"/>
    <col min="15" max="16384" width="10.83203125" style="2"/>
  </cols>
  <sheetData>
    <row r="1" spans="1:16" x14ac:dyDescent="0.2">
      <c r="A1" s="3" t="s">
        <v>0</v>
      </c>
      <c r="B1" s="4" t="s">
        <v>17</v>
      </c>
      <c r="C1" s="4" t="s">
        <v>18</v>
      </c>
      <c r="D1" s="4"/>
      <c r="E1" s="5" t="s">
        <v>21</v>
      </c>
      <c r="F1" s="2" t="s">
        <v>12</v>
      </c>
      <c r="G1" s="2" t="s">
        <v>3</v>
      </c>
      <c r="H1" s="2" t="s">
        <v>1</v>
      </c>
      <c r="I1" s="2" t="s">
        <v>38</v>
      </c>
      <c r="J1" s="2" t="s">
        <v>2</v>
      </c>
      <c r="K1" s="2" t="s">
        <v>4</v>
      </c>
      <c r="L1" s="8" t="s">
        <v>5</v>
      </c>
      <c r="M1" s="8" t="s">
        <v>22</v>
      </c>
      <c r="N1" s="8" t="s">
        <v>23</v>
      </c>
      <c r="O1" s="8" t="s">
        <v>58</v>
      </c>
      <c r="P1" s="2" t="s">
        <v>60</v>
      </c>
    </row>
    <row r="2" spans="1:16" x14ac:dyDescent="0.2">
      <c r="A2" s="3">
        <v>484530001011</v>
      </c>
      <c r="B2" s="4">
        <v>5.4816325682452753E-2</v>
      </c>
      <c r="C2" s="2">
        <f>(B2-$B$443)/($B$444-$B$443)</f>
        <v>5.7809370520845706E-2</v>
      </c>
      <c r="E2" s="5">
        <v>480559601011</v>
      </c>
      <c r="F2" s="2">
        <f>VLOOKUP(E2,'SVI Score (all Texas)'!$A$2:$B$15812, 2, FALSE)</f>
        <v>0.14711586950761102</v>
      </c>
      <c r="G2" s="2">
        <f>IF(ISNUMBER(F2), (F2-$F$643)/($F$644-$F$643), "")</f>
        <v>0.55152231960031628</v>
      </c>
      <c r="H2" s="2">
        <f>IF(ISNUMBER(G2), G2+1, "")</f>
        <v>1.5515223196003163</v>
      </c>
      <c r="I2" s="2" t="str">
        <f>IFERROR(IF(MATCH(E2,$A$2:$A$442,0), VLOOKUP(E2,$A$2:$C$442,2,FALSE)), "")</f>
        <v/>
      </c>
      <c r="J2" s="2" t="str">
        <f>IFERROR(IF(MATCH(E2,$A$2:$A$442,0), VLOOKUP(E2,$A$2:$C$442,3,FALSE)), "")</f>
        <v/>
      </c>
      <c r="K2" s="2" t="str">
        <f>IF(ISNUMBER(J2), H2*J2, "")</f>
        <v/>
      </c>
      <c r="L2" s="8" t="str">
        <f>IF(ISNUMBER(K2), (K2-$K$643)/($K$644-$K$643), "")</f>
        <v/>
      </c>
      <c r="M2" s="8" t="str">
        <f>IF(ISNUMBER(J2),"","Not in Floodplain")</f>
        <v>Not in Floodplain</v>
      </c>
      <c r="N2" s="8" t="str">
        <f>IF(ISNUMBER(H2),"","Austin-Bergstrom International Airport")</f>
        <v/>
      </c>
      <c r="P2" s="2" t="str">
        <f>IF(M2="Not in Floodplain", "N/A", "")</f>
        <v>N/A</v>
      </c>
    </row>
    <row r="3" spans="1:16" x14ac:dyDescent="0.2">
      <c r="A3" s="3">
        <v>484530001013</v>
      </c>
      <c r="B3" s="4">
        <v>5.9225679076297402E-2</v>
      </c>
      <c r="C3" s="2">
        <f t="shared" ref="C3:C66" si="0">(B3-$B$443)/($B$444-$B$443)</f>
        <v>6.2460512479219778E-2</v>
      </c>
      <c r="E3" s="5">
        <v>480559601012</v>
      </c>
      <c r="F3" s="2">
        <f>VLOOKUP(E3,'SVI Score (all Texas)'!$A$2:$B$15812, 2, FALSE)</f>
        <v>0.20157939556048696</v>
      </c>
      <c r="G3" s="2">
        <f t="shared" ref="G3:G66" si="1">IF(ISNUMBER(F3), (F3-$F$643)/($F$644-$F$643), "")</f>
        <v>0.76140495206508896</v>
      </c>
      <c r="H3" s="2">
        <f t="shared" ref="H3:H66" si="2">IF(ISNUMBER(G3), G3+1, "")</f>
        <v>1.761404952065089</v>
      </c>
      <c r="I3" s="2" t="str">
        <f t="shared" ref="I3:I66" si="3">IFERROR(IF(MATCH(E3,$A$2:$A$442,0), VLOOKUP(E3,$A$2:$C$442,2,FALSE)), "")</f>
        <v/>
      </c>
      <c r="J3" s="2" t="str">
        <f t="shared" ref="J3:J66" si="4">IFERROR(IF(MATCH(E3,$A$2:$A$442,0), VLOOKUP(E3,$A$2:$C$442,3,FALSE)), "")</f>
        <v/>
      </c>
      <c r="K3" s="2" t="str">
        <f t="shared" ref="K3:K66" si="5">IF(ISNUMBER(J3), H3*J3, "")</f>
        <v/>
      </c>
      <c r="L3" s="8" t="str">
        <f t="shared" ref="L3:L66" si="6">IF(ISNUMBER(K3), (K3-$K$643)/($K$644-$K$643), "")</f>
        <v/>
      </c>
      <c r="M3" s="8" t="str">
        <f t="shared" ref="M3:M66" si="7">IF(ISNUMBER(J3),"","Not in Floodplain")</f>
        <v>Not in Floodplain</v>
      </c>
      <c r="N3" s="8" t="str">
        <f t="shared" ref="N3:N66" si="8">IF(ISNUMBER(H3),"","Austin-Bergstrom International Airport")</f>
        <v/>
      </c>
      <c r="P3" s="2" t="str">
        <f t="shared" ref="P3:P66" si="9">IF(M3="Not in Floodplain", "N/A", "")</f>
        <v>N/A</v>
      </c>
    </row>
    <row r="4" spans="1:16" x14ac:dyDescent="0.2">
      <c r="A4" s="3">
        <v>484530001021</v>
      </c>
      <c r="B4" s="4">
        <v>9.1016654503841402E-2</v>
      </c>
      <c r="C4" s="2">
        <f t="shared" si="0"/>
        <v>9.5994758093350868E-2</v>
      </c>
      <c r="E4" s="5">
        <v>482090108051</v>
      </c>
      <c r="F4" s="2">
        <f>VLOOKUP(E4,'SVI Score (all Texas)'!$A$2:$B$15812, 2, FALSE)</f>
        <v>7.6774486591522806E-2</v>
      </c>
      <c r="G4" s="2">
        <f t="shared" si="1"/>
        <v>0.28045219822572698</v>
      </c>
      <c r="H4" s="2">
        <f t="shared" si="2"/>
        <v>1.2804521982257269</v>
      </c>
      <c r="I4" s="2" t="str">
        <f t="shared" si="3"/>
        <v/>
      </c>
      <c r="J4" s="2" t="str">
        <f t="shared" si="4"/>
        <v/>
      </c>
      <c r="K4" s="2" t="str">
        <f t="shared" si="5"/>
        <v/>
      </c>
      <c r="L4" s="8" t="str">
        <f t="shared" si="6"/>
        <v/>
      </c>
      <c r="M4" s="8" t="str">
        <f t="shared" si="7"/>
        <v>Not in Floodplain</v>
      </c>
      <c r="N4" s="8" t="str">
        <f t="shared" si="8"/>
        <v/>
      </c>
      <c r="P4" s="2" t="str">
        <f t="shared" si="9"/>
        <v>N/A</v>
      </c>
    </row>
    <row r="5" spans="1:16" x14ac:dyDescent="0.2">
      <c r="A5" s="3">
        <v>484530002042</v>
      </c>
      <c r="B5" s="4">
        <v>6.0751811044141395E-2</v>
      </c>
      <c r="C5" s="2">
        <f t="shared" si="0"/>
        <v>6.4070330471935943E-2</v>
      </c>
      <c r="E5" s="5">
        <v>482090108052</v>
      </c>
      <c r="F5" s="2">
        <f>VLOOKUP(E5,'SVI Score (all Texas)'!$A$2:$B$15812, 2, FALSE)</f>
        <v>0.12166431965547758</v>
      </c>
      <c r="G5" s="2">
        <f t="shared" si="1"/>
        <v>0.45344129785214599</v>
      </c>
      <c r="H5" s="2">
        <f t="shared" si="2"/>
        <v>1.453441297852146</v>
      </c>
      <c r="I5" s="2" t="str">
        <f t="shared" si="3"/>
        <v/>
      </c>
      <c r="J5" s="2" t="str">
        <f t="shared" si="4"/>
        <v/>
      </c>
      <c r="K5" s="2" t="str">
        <f t="shared" si="5"/>
        <v/>
      </c>
      <c r="L5" s="8" t="str">
        <f t="shared" si="6"/>
        <v/>
      </c>
      <c r="M5" s="8" t="str">
        <f t="shared" si="7"/>
        <v>Not in Floodplain</v>
      </c>
      <c r="N5" s="8" t="str">
        <f t="shared" si="8"/>
        <v/>
      </c>
      <c r="P5" s="2" t="str">
        <f t="shared" si="9"/>
        <v>N/A</v>
      </c>
    </row>
    <row r="6" spans="1:16" x14ac:dyDescent="0.2">
      <c r="A6" s="3">
        <v>484530002043</v>
      </c>
      <c r="B6" s="4">
        <v>7.2230728398911814E-2</v>
      </c>
      <c r="C6" s="2">
        <f t="shared" si="0"/>
        <v>7.6178698610450818E-2</v>
      </c>
      <c r="E6" s="5">
        <v>482090108054</v>
      </c>
      <c r="F6" s="2">
        <f>VLOOKUP(E6,'SVI Score (all Texas)'!$A$2:$B$15812, 2, FALSE)</f>
        <v>0.11174514088678394</v>
      </c>
      <c r="G6" s="2">
        <f t="shared" si="1"/>
        <v>0.41521638839914937</v>
      </c>
      <c r="H6" s="2">
        <f t="shared" si="2"/>
        <v>1.4152163883991493</v>
      </c>
      <c r="I6" s="2" t="str">
        <f t="shared" si="3"/>
        <v/>
      </c>
      <c r="J6" s="2" t="str">
        <f t="shared" si="4"/>
        <v/>
      </c>
      <c r="K6" s="2" t="str">
        <f t="shared" si="5"/>
        <v/>
      </c>
      <c r="L6" s="8" t="str">
        <f t="shared" si="6"/>
        <v/>
      </c>
      <c r="M6" s="8" t="str">
        <f t="shared" si="7"/>
        <v>Not in Floodplain</v>
      </c>
      <c r="N6" s="8" t="str">
        <f t="shared" si="8"/>
        <v/>
      </c>
      <c r="P6" s="2" t="str">
        <f t="shared" si="9"/>
        <v>N/A</v>
      </c>
    </row>
    <row r="7" spans="1:16" x14ac:dyDescent="0.2">
      <c r="A7" s="3">
        <v>484530002051</v>
      </c>
      <c r="B7" s="4">
        <v>0.26525076423226623</v>
      </c>
      <c r="C7" s="2">
        <f t="shared" si="0"/>
        <v>0.27978306126476604</v>
      </c>
      <c r="E7" s="5">
        <v>482090108081</v>
      </c>
      <c r="F7" s="2">
        <f>VLOOKUP(E7,'SVI Score (all Texas)'!$A$2:$B$15812, 2, FALSE)</f>
        <v>0.12048584874537388</v>
      </c>
      <c r="G7" s="2">
        <f t="shared" si="1"/>
        <v>0.44889989932690927</v>
      </c>
      <c r="H7" s="2">
        <f t="shared" si="2"/>
        <v>1.4488998993269093</v>
      </c>
      <c r="I7" s="2" t="str">
        <f t="shared" si="3"/>
        <v/>
      </c>
      <c r="J7" s="2" t="str">
        <f t="shared" si="4"/>
        <v/>
      </c>
      <c r="K7" s="2" t="str">
        <f t="shared" si="5"/>
        <v/>
      </c>
      <c r="L7" s="8" t="str">
        <f t="shared" si="6"/>
        <v/>
      </c>
      <c r="M7" s="8" t="str">
        <f t="shared" si="7"/>
        <v>Not in Floodplain</v>
      </c>
      <c r="N7" s="8" t="str">
        <f t="shared" si="8"/>
        <v/>
      </c>
      <c r="P7" s="2" t="str">
        <f t="shared" si="9"/>
        <v>N/A</v>
      </c>
    </row>
    <row r="8" spans="1:16" x14ac:dyDescent="0.2">
      <c r="A8" s="3">
        <v>484530002052</v>
      </c>
      <c r="B8" s="4">
        <v>3.5067210345634432E-2</v>
      </c>
      <c r="C8" s="2">
        <f t="shared" si="0"/>
        <v>3.6977304959470367E-2</v>
      </c>
      <c r="E8" s="5">
        <v>482090108091</v>
      </c>
      <c r="F8" s="2">
        <f>VLOOKUP(E8,'SVI Score (all Texas)'!$A$2:$B$15812, 2, FALSE)</f>
        <v>0.11328295504763067</v>
      </c>
      <c r="G8" s="2">
        <f t="shared" si="1"/>
        <v>0.42114256519509835</v>
      </c>
      <c r="H8" s="2">
        <f t="shared" si="2"/>
        <v>1.4211425651950984</v>
      </c>
      <c r="I8" s="2" t="str">
        <f t="shared" si="3"/>
        <v/>
      </c>
      <c r="J8" s="2" t="str">
        <f t="shared" si="4"/>
        <v/>
      </c>
      <c r="K8" s="2" t="str">
        <f t="shared" si="5"/>
        <v/>
      </c>
      <c r="L8" s="8" t="str">
        <f t="shared" si="6"/>
        <v/>
      </c>
      <c r="M8" s="8" t="str">
        <f t="shared" si="7"/>
        <v>Not in Floodplain</v>
      </c>
      <c r="N8" s="8" t="str">
        <f t="shared" si="8"/>
        <v/>
      </c>
      <c r="P8" s="2" t="str">
        <f t="shared" si="9"/>
        <v>N/A</v>
      </c>
    </row>
    <row r="9" spans="1:16" x14ac:dyDescent="0.2">
      <c r="A9" s="3">
        <v>484530002053</v>
      </c>
      <c r="B9" s="4">
        <v>9.040285201645662E-2</v>
      </c>
      <c r="C9" s="2">
        <f t="shared" si="0"/>
        <v>9.5347297513934615E-2</v>
      </c>
      <c r="E9" s="5">
        <v>482090108092</v>
      </c>
      <c r="F9" s="2">
        <f>VLOOKUP(E9,'SVI Score (all Texas)'!$A$2:$B$15812, 2, FALSE)</f>
        <v>7.7459483493678885E-2</v>
      </c>
      <c r="G9" s="2">
        <f t="shared" si="1"/>
        <v>0.28309192729716376</v>
      </c>
      <c r="H9" s="2">
        <f t="shared" si="2"/>
        <v>1.2830919272971637</v>
      </c>
      <c r="I9" s="2" t="str">
        <f t="shared" si="3"/>
        <v/>
      </c>
      <c r="J9" s="2" t="str">
        <f t="shared" si="4"/>
        <v/>
      </c>
      <c r="K9" s="2" t="str">
        <f t="shared" si="5"/>
        <v/>
      </c>
      <c r="L9" s="8" t="str">
        <f t="shared" si="6"/>
        <v/>
      </c>
      <c r="M9" s="8" t="str">
        <f t="shared" si="7"/>
        <v>Not in Floodplain</v>
      </c>
      <c r="N9" s="8" t="str">
        <f t="shared" si="8"/>
        <v/>
      </c>
      <c r="P9" s="2" t="str">
        <f t="shared" si="9"/>
        <v>N/A</v>
      </c>
    </row>
    <row r="10" spans="1:16" x14ac:dyDescent="0.2">
      <c r="A10" s="3">
        <v>484530002061</v>
      </c>
      <c r="B10" s="4">
        <v>9.8832625522810288E-2</v>
      </c>
      <c r="C10" s="2">
        <f t="shared" si="0"/>
        <v>0.10423932084545647</v>
      </c>
      <c r="E10" s="5">
        <v>482090109011</v>
      </c>
      <c r="F10" s="2">
        <f>VLOOKUP(E10,'SVI Score (all Texas)'!$A$2:$B$15812, 2, FALSE)</f>
        <v>0.10164005219384611</v>
      </c>
      <c r="G10" s="2">
        <f t="shared" si="1"/>
        <v>0.37627504967450015</v>
      </c>
      <c r="H10" s="2">
        <f t="shared" si="2"/>
        <v>1.3762750496745002</v>
      </c>
      <c r="I10" s="2" t="str">
        <f t="shared" si="3"/>
        <v/>
      </c>
      <c r="J10" s="2" t="str">
        <f t="shared" si="4"/>
        <v/>
      </c>
      <c r="K10" s="2" t="str">
        <f t="shared" si="5"/>
        <v/>
      </c>
      <c r="L10" s="8" t="str">
        <f t="shared" si="6"/>
        <v/>
      </c>
      <c r="M10" s="8" t="str">
        <f t="shared" si="7"/>
        <v>Not in Floodplain</v>
      </c>
      <c r="N10" s="8" t="str">
        <f t="shared" si="8"/>
        <v/>
      </c>
      <c r="P10" s="2" t="str">
        <f t="shared" si="9"/>
        <v>N/A</v>
      </c>
    </row>
    <row r="11" spans="1:16" x14ac:dyDescent="0.2">
      <c r="A11" s="3">
        <v>484530002062</v>
      </c>
      <c r="B11" s="4">
        <v>7.3539826326393443E-2</v>
      </c>
      <c r="C11" s="2">
        <f t="shared" si="0"/>
        <v>7.7559581418943813E-2</v>
      </c>
      <c r="E11" s="5">
        <v>482090109012</v>
      </c>
      <c r="F11" s="2">
        <f>VLOOKUP(E11,'SVI Score (all Texas)'!$A$2:$B$15812, 2, FALSE)</f>
        <v>0.12747115978155427</v>
      </c>
      <c r="G11" s="2">
        <f t="shared" si="1"/>
        <v>0.47581874897016241</v>
      </c>
      <c r="H11" s="2">
        <f t="shared" si="2"/>
        <v>1.4758187489701624</v>
      </c>
      <c r="I11" s="2" t="str">
        <f t="shared" si="3"/>
        <v/>
      </c>
      <c r="J11" s="2" t="str">
        <f t="shared" si="4"/>
        <v/>
      </c>
      <c r="K11" s="2" t="str">
        <f t="shared" si="5"/>
        <v/>
      </c>
      <c r="L11" s="8" t="str">
        <f t="shared" si="6"/>
        <v/>
      </c>
      <c r="M11" s="8" t="str">
        <f t="shared" si="7"/>
        <v>Not in Floodplain</v>
      </c>
      <c r="N11" s="8" t="str">
        <f t="shared" si="8"/>
        <v/>
      </c>
      <c r="P11" s="2" t="str">
        <f t="shared" si="9"/>
        <v>N/A</v>
      </c>
    </row>
    <row r="12" spans="1:16" x14ac:dyDescent="0.2">
      <c r="A12" s="3">
        <v>484530002063</v>
      </c>
      <c r="B12" s="4">
        <v>0.11198288288817215</v>
      </c>
      <c r="C12" s="2">
        <f t="shared" si="0"/>
        <v>0.11811067755749395</v>
      </c>
      <c r="E12" s="5">
        <v>482090109013</v>
      </c>
      <c r="F12" s="2">
        <f>VLOOKUP(E12,'SVI Score (all Texas)'!$A$2:$B$15812, 2, FALSE)</f>
        <v>0.10660728032012377</v>
      </c>
      <c r="G12" s="2">
        <f t="shared" si="1"/>
        <v>0.39541694133579414</v>
      </c>
      <c r="H12" s="2">
        <f t="shared" si="2"/>
        <v>1.3954169413357942</v>
      </c>
      <c r="I12" s="2" t="str">
        <f t="shared" si="3"/>
        <v/>
      </c>
      <c r="J12" s="2" t="str">
        <f t="shared" si="4"/>
        <v/>
      </c>
      <c r="K12" s="2" t="str">
        <f t="shared" si="5"/>
        <v/>
      </c>
      <c r="L12" s="8" t="str">
        <f t="shared" si="6"/>
        <v/>
      </c>
      <c r="M12" s="8" t="str">
        <f t="shared" si="7"/>
        <v>Not in Floodplain</v>
      </c>
      <c r="N12" s="8" t="str">
        <f t="shared" si="8"/>
        <v/>
      </c>
      <c r="P12" s="2" t="str">
        <f t="shared" si="9"/>
        <v>N/A</v>
      </c>
    </row>
    <row r="13" spans="1:16" x14ac:dyDescent="0.2">
      <c r="A13" s="3">
        <v>484530003021</v>
      </c>
      <c r="B13" s="4">
        <v>3.028161927908076E-3</v>
      </c>
      <c r="C13" s="2">
        <f t="shared" si="0"/>
        <v>3.1813831787187419E-3</v>
      </c>
      <c r="E13" s="5">
        <v>482090109014</v>
      </c>
      <c r="F13" s="2">
        <f>VLOOKUP(E13,'SVI Score (all Texas)'!$A$2:$B$15812, 2, FALSE)</f>
        <v>0.11692203194415682</v>
      </c>
      <c r="G13" s="2">
        <f t="shared" si="1"/>
        <v>0.43516624478652122</v>
      </c>
      <c r="H13" s="2">
        <f t="shared" si="2"/>
        <v>1.4351662447865212</v>
      </c>
      <c r="I13" s="2" t="str">
        <f t="shared" si="3"/>
        <v/>
      </c>
      <c r="J13" s="2" t="str">
        <f t="shared" si="4"/>
        <v/>
      </c>
      <c r="K13" s="2" t="str">
        <f t="shared" si="5"/>
        <v/>
      </c>
      <c r="L13" s="8" t="str">
        <f t="shared" si="6"/>
        <v/>
      </c>
      <c r="M13" s="8" t="str">
        <f t="shared" si="7"/>
        <v>Not in Floodplain</v>
      </c>
      <c r="N13" s="8" t="str">
        <f t="shared" si="8"/>
        <v/>
      </c>
      <c r="P13" s="2" t="str">
        <f t="shared" si="9"/>
        <v>N/A</v>
      </c>
    </row>
    <row r="14" spans="1:16" x14ac:dyDescent="0.2">
      <c r="A14" s="3">
        <v>484530003023</v>
      </c>
      <c r="B14" s="4">
        <v>0.13481396879460739</v>
      </c>
      <c r="C14" s="2">
        <f t="shared" si="0"/>
        <v>0.14219371471276107</v>
      </c>
      <c r="E14" s="5">
        <v>482090109021</v>
      </c>
      <c r="F14" s="2">
        <f>VLOOKUP(E14,'SVI Score (all Texas)'!$A$2:$B$15812, 2, FALSE)</f>
        <v>0.10958709019190575</v>
      </c>
      <c r="G14" s="2">
        <f t="shared" si="1"/>
        <v>0.40690004545077452</v>
      </c>
      <c r="H14" s="2">
        <f t="shared" si="2"/>
        <v>1.4069000454507745</v>
      </c>
      <c r="I14" s="2" t="str">
        <f t="shared" si="3"/>
        <v/>
      </c>
      <c r="J14" s="2" t="str">
        <f t="shared" si="4"/>
        <v/>
      </c>
      <c r="K14" s="2" t="str">
        <f t="shared" si="5"/>
        <v/>
      </c>
      <c r="L14" s="8" t="str">
        <f t="shared" si="6"/>
        <v/>
      </c>
      <c r="M14" s="8" t="str">
        <f t="shared" si="7"/>
        <v>Not in Floodplain</v>
      </c>
      <c r="N14" s="8" t="str">
        <f t="shared" si="8"/>
        <v/>
      </c>
      <c r="P14" s="2" t="str">
        <f t="shared" si="9"/>
        <v>N/A</v>
      </c>
    </row>
    <row r="15" spans="1:16" x14ac:dyDescent="0.2">
      <c r="A15" s="3">
        <v>484530003025</v>
      </c>
      <c r="B15" s="4">
        <v>7.2402928460984436E-2</v>
      </c>
      <c r="C15" s="2">
        <f t="shared" si="0"/>
        <v>7.6360341328192305E-2</v>
      </c>
      <c r="E15" s="5">
        <v>482090109022</v>
      </c>
      <c r="F15" s="2">
        <f>VLOOKUP(E15,'SVI Score (all Texas)'!$A$2:$B$15812, 2, FALSE)</f>
        <v>0.13330428726029764</v>
      </c>
      <c r="G15" s="2">
        <f t="shared" si="1"/>
        <v>0.49829750199016848</v>
      </c>
      <c r="H15" s="2">
        <f t="shared" si="2"/>
        <v>1.4982975019901685</v>
      </c>
      <c r="I15" s="2" t="str">
        <f t="shared" si="3"/>
        <v/>
      </c>
      <c r="J15" s="2" t="str">
        <f t="shared" si="4"/>
        <v/>
      </c>
      <c r="K15" s="2" t="str">
        <f t="shared" si="5"/>
        <v/>
      </c>
      <c r="L15" s="8" t="str">
        <f t="shared" si="6"/>
        <v/>
      </c>
      <c r="M15" s="8" t="str">
        <f t="shared" si="7"/>
        <v>Not in Floodplain</v>
      </c>
      <c r="N15" s="8" t="str">
        <f t="shared" si="8"/>
        <v/>
      </c>
      <c r="P15" s="2" t="str">
        <f t="shared" si="9"/>
        <v>N/A</v>
      </c>
    </row>
    <row r="16" spans="1:16" x14ac:dyDescent="0.2">
      <c r="A16" s="3">
        <v>484530003041</v>
      </c>
      <c r="B16" s="4">
        <v>1.8515299549583093E-2</v>
      </c>
      <c r="C16" s="2">
        <f t="shared" si="0"/>
        <v>1.9517763861619429E-2</v>
      </c>
      <c r="E16" s="5">
        <v>482090109023</v>
      </c>
      <c r="F16" s="2">
        <f>VLOOKUP(E16,'SVI Score (all Texas)'!$A$2:$B$15812, 2, FALSE)</f>
        <v>0.12190875777181824</v>
      </c>
      <c r="G16" s="2">
        <f t="shared" si="1"/>
        <v>0.45438327350173024</v>
      </c>
      <c r="H16" s="2">
        <f t="shared" si="2"/>
        <v>1.4543832735017301</v>
      </c>
      <c r="I16" s="2" t="str">
        <f t="shared" si="3"/>
        <v/>
      </c>
      <c r="J16" s="2" t="str">
        <f t="shared" si="4"/>
        <v/>
      </c>
      <c r="K16" s="2" t="str">
        <f t="shared" si="5"/>
        <v/>
      </c>
      <c r="L16" s="8" t="str">
        <f t="shared" si="6"/>
        <v/>
      </c>
      <c r="M16" s="8" t="str">
        <f t="shared" si="7"/>
        <v>Not in Floodplain</v>
      </c>
      <c r="N16" s="8" t="str">
        <f t="shared" si="8"/>
        <v/>
      </c>
      <c r="P16" s="2" t="str">
        <f t="shared" si="9"/>
        <v>N/A</v>
      </c>
    </row>
    <row r="17" spans="1:16" x14ac:dyDescent="0.2">
      <c r="A17" s="3">
        <v>484530003051</v>
      </c>
      <c r="B17" s="4">
        <v>4.9113326980460857E-2</v>
      </c>
      <c r="C17" s="2">
        <f t="shared" si="0"/>
        <v>5.1793645723550871E-2</v>
      </c>
      <c r="E17" s="5">
        <v>482090109024</v>
      </c>
      <c r="F17" s="2">
        <f>VLOOKUP(E17,'SVI Score (all Texas)'!$A$2:$B$15812, 2, FALSE)</f>
        <v>0.11475364111124153</v>
      </c>
      <c r="G17" s="2">
        <f t="shared" si="1"/>
        <v>0.42681005470468736</v>
      </c>
      <c r="H17" s="2">
        <f t="shared" si="2"/>
        <v>1.4268100547046874</v>
      </c>
      <c r="I17" s="2" t="str">
        <f t="shared" si="3"/>
        <v/>
      </c>
      <c r="J17" s="2" t="str">
        <f t="shared" si="4"/>
        <v/>
      </c>
      <c r="K17" s="2" t="str">
        <f t="shared" si="5"/>
        <v/>
      </c>
      <c r="L17" s="8" t="str">
        <f t="shared" si="6"/>
        <v/>
      </c>
      <c r="M17" s="8" t="str">
        <f t="shared" si="7"/>
        <v>Not in Floodplain</v>
      </c>
      <c r="N17" s="8" t="str">
        <f t="shared" si="8"/>
        <v/>
      </c>
      <c r="P17" s="2" t="str">
        <f t="shared" si="9"/>
        <v>N/A</v>
      </c>
    </row>
    <row r="18" spans="1:16" x14ac:dyDescent="0.2">
      <c r="A18" s="3">
        <v>484530003052</v>
      </c>
      <c r="B18" s="4">
        <v>0.1651744644874559</v>
      </c>
      <c r="C18" s="2">
        <f t="shared" si="0"/>
        <v>0.17421903969378211</v>
      </c>
      <c r="E18" s="5">
        <v>482090109025</v>
      </c>
      <c r="F18" s="2">
        <f>VLOOKUP(E18,'SVI Score (all Texas)'!$A$2:$B$15812, 2, FALSE)</f>
        <v>0.14684124641488319</v>
      </c>
      <c r="G18" s="2">
        <f t="shared" si="1"/>
        <v>0.55046402202367062</v>
      </c>
      <c r="H18" s="2">
        <f t="shared" si="2"/>
        <v>1.5504640220236707</v>
      </c>
      <c r="I18" s="2" t="str">
        <f t="shared" si="3"/>
        <v/>
      </c>
      <c r="J18" s="2" t="str">
        <f t="shared" si="4"/>
        <v/>
      </c>
      <c r="K18" s="2" t="str">
        <f t="shared" si="5"/>
        <v/>
      </c>
      <c r="L18" s="8" t="str">
        <f t="shared" si="6"/>
        <v/>
      </c>
      <c r="M18" s="8" t="str">
        <f t="shared" si="7"/>
        <v>Not in Floodplain</v>
      </c>
      <c r="N18" s="8" t="str">
        <f t="shared" si="8"/>
        <v/>
      </c>
      <c r="P18" s="2" t="str">
        <f t="shared" si="9"/>
        <v>N/A</v>
      </c>
    </row>
    <row r="19" spans="1:16" x14ac:dyDescent="0.2">
      <c r="A19" s="3">
        <v>484530003053</v>
      </c>
      <c r="B19" s="4">
        <v>0.13255019053363365</v>
      </c>
      <c r="C19" s="2">
        <f t="shared" si="0"/>
        <v>0.13980580131285791</v>
      </c>
      <c r="E19" s="5">
        <v>482090109072</v>
      </c>
      <c r="F19" s="2">
        <f>VLOOKUP(E19,'SVI Score (all Texas)'!$A$2:$B$15812, 2, FALSE)</f>
        <v>0.18339184226029234</v>
      </c>
      <c r="G19" s="2">
        <f t="shared" si="1"/>
        <v>0.69131673263852766</v>
      </c>
      <c r="H19" s="2">
        <f t="shared" si="2"/>
        <v>1.6913167326385277</v>
      </c>
      <c r="I19" s="2" t="str">
        <f t="shared" si="3"/>
        <v/>
      </c>
      <c r="J19" s="2" t="str">
        <f t="shared" si="4"/>
        <v/>
      </c>
      <c r="K19" s="2" t="str">
        <f t="shared" si="5"/>
        <v/>
      </c>
      <c r="L19" s="8" t="str">
        <f t="shared" si="6"/>
        <v/>
      </c>
      <c r="M19" s="8" t="str">
        <f t="shared" si="7"/>
        <v>Not in Floodplain</v>
      </c>
      <c r="N19" s="8" t="str">
        <f t="shared" si="8"/>
        <v/>
      </c>
      <c r="P19" s="2" t="str">
        <f t="shared" si="9"/>
        <v>N/A</v>
      </c>
    </row>
    <row r="20" spans="1:16" x14ac:dyDescent="0.2">
      <c r="A20" s="3">
        <v>484530003061</v>
      </c>
      <c r="B20" s="4">
        <v>1.1697113954244578E-2</v>
      </c>
      <c r="C20" s="2">
        <f t="shared" si="0"/>
        <v>1.2325700475017132E-2</v>
      </c>
      <c r="E20" s="5">
        <v>482090109081</v>
      </c>
      <c r="F20" s="2">
        <f>VLOOKUP(E20,'SVI Score (all Texas)'!$A$2:$B$15812, 2, FALSE)</f>
        <v>0.16539500866909013</v>
      </c>
      <c r="G20" s="2">
        <f t="shared" si="1"/>
        <v>0.62196347764573023</v>
      </c>
      <c r="H20" s="2">
        <f t="shared" si="2"/>
        <v>1.6219634776457301</v>
      </c>
      <c r="I20" s="2" t="str">
        <f t="shared" si="3"/>
        <v/>
      </c>
      <c r="J20" s="2" t="str">
        <f t="shared" si="4"/>
        <v/>
      </c>
      <c r="K20" s="2" t="str">
        <f t="shared" si="5"/>
        <v/>
      </c>
      <c r="L20" s="8" t="str">
        <f t="shared" si="6"/>
        <v/>
      </c>
      <c r="M20" s="8" t="str">
        <f t="shared" si="7"/>
        <v>Not in Floodplain</v>
      </c>
      <c r="N20" s="8" t="str">
        <f t="shared" si="8"/>
        <v/>
      </c>
      <c r="P20" s="2" t="str">
        <f t="shared" si="9"/>
        <v>N/A</v>
      </c>
    </row>
    <row r="21" spans="1:16" x14ac:dyDescent="0.2">
      <c r="A21" s="3">
        <v>484530003071</v>
      </c>
      <c r="B21" s="4">
        <v>2.8498429696064542E-2</v>
      </c>
      <c r="C21" s="2">
        <f t="shared" si="0"/>
        <v>3.0048322733364261E-2</v>
      </c>
      <c r="E21" s="5">
        <v>482090109082</v>
      </c>
      <c r="F21" s="2">
        <f>VLOOKUP(E21,'SVI Score (all Texas)'!$A$2:$B$15812, 2, FALSE)</f>
        <v>0.1505216937634466</v>
      </c>
      <c r="G21" s="2">
        <f t="shared" si="1"/>
        <v>0.56464712829950259</v>
      </c>
      <c r="H21" s="2">
        <f t="shared" si="2"/>
        <v>1.5646471282995025</v>
      </c>
      <c r="I21" s="2" t="str">
        <f t="shared" si="3"/>
        <v/>
      </c>
      <c r="J21" s="2" t="str">
        <f t="shared" si="4"/>
        <v/>
      </c>
      <c r="K21" s="2" t="str">
        <f t="shared" si="5"/>
        <v/>
      </c>
      <c r="L21" s="8" t="str">
        <f t="shared" si="6"/>
        <v/>
      </c>
      <c r="M21" s="8" t="str">
        <f t="shared" si="7"/>
        <v>Not in Floodplain</v>
      </c>
      <c r="N21" s="8" t="str">
        <f t="shared" si="8"/>
        <v/>
      </c>
      <c r="P21" s="2" t="str">
        <f t="shared" si="9"/>
        <v>N/A</v>
      </c>
    </row>
    <row r="22" spans="1:16" x14ac:dyDescent="0.2">
      <c r="A22" s="3">
        <v>484530004011</v>
      </c>
      <c r="B22" s="4">
        <v>1.317669413390995E-2</v>
      </c>
      <c r="C22" s="2">
        <f t="shared" si="0"/>
        <v>1.3886413994606422E-2</v>
      </c>
      <c r="E22" s="5">
        <v>484530001011</v>
      </c>
      <c r="F22" s="2">
        <f>VLOOKUP(E22,'SVI Score (all Texas)'!$A$2:$B$15812, 2, FALSE)</f>
        <v>9.259731634216059E-2</v>
      </c>
      <c r="G22" s="2">
        <f t="shared" si="1"/>
        <v>0.34142763264548248</v>
      </c>
      <c r="H22" s="2">
        <f t="shared" si="2"/>
        <v>1.3414276326454826</v>
      </c>
      <c r="I22" s="2">
        <f t="shared" si="3"/>
        <v>5.4816325682452753E-2</v>
      </c>
      <c r="J22" s="2">
        <f>IFERROR(IF(MATCH(E22,$A$2:$A$442,0), VLOOKUP(E22,$A$2:$C$442,3,FALSE)), "")</f>
        <v>5.7809370520845706E-2</v>
      </c>
      <c r="K22" s="2">
        <f>IF(ISNUMBER(J22), H22*J22, "")</f>
        <v>7.7547087042503599E-2</v>
      </c>
      <c r="L22" s="8">
        <f t="shared" si="6"/>
        <v>4.4619777059346166E-2</v>
      </c>
      <c r="M22" s="8" t="str">
        <f t="shared" si="7"/>
        <v/>
      </c>
      <c r="N22" s="8" t="str">
        <f t="shared" si="8"/>
        <v/>
      </c>
      <c r="P22" s="2" t="str">
        <f t="shared" si="9"/>
        <v/>
      </c>
    </row>
    <row r="23" spans="1:16" x14ac:dyDescent="0.2">
      <c r="A23" s="3">
        <v>484530004012</v>
      </c>
      <c r="B23" s="4">
        <v>5.2334397942428106E-2</v>
      </c>
      <c r="C23" s="2">
        <f t="shared" si="0"/>
        <v>5.5191345332527612E-2</v>
      </c>
      <c r="E23" s="5">
        <v>484530001012</v>
      </c>
      <c r="F23" s="2">
        <f>VLOOKUP(E23,'SVI Score (all Texas)'!$A$2:$B$15812, 2, FALSE)</f>
        <v>4.4215757807365107E-2</v>
      </c>
      <c r="G23" s="2">
        <f t="shared" si="1"/>
        <v>0.15498269226147365</v>
      </c>
      <c r="H23" s="2">
        <f t="shared" si="2"/>
        <v>1.1549826922614737</v>
      </c>
      <c r="I23" s="2" t="str">
        <f t="shared" si="3"/>
        <v/>
      </c>
      <c r="J23" s="2" t="str">
        <f t="shared" si="4"/>
        <v/>
      </c>
      <c r="K23" s="2" t="str">
        <f t="shared" si="5"/>
        <v/>
      </c>
      <c r="L23" s="8" t="str">
        <f t="shared" si="6"/>
        <v/>
      </c>
      <c r="M23" s="8" t="str">
        <f t="shared" si="7"/>
        <v>Not in Floodplain</v>
      </c>
      <c r="N23" s="8" t="str">
        <f t="shared" si="8"/>
        <v/>
      </c>
      <c r="P23" s="2" t="str">
        <f t="shared" si="9"/>
        <v>N/A</v>
      </c>
    </row>
    <row r="24" spans="1:16" x14ac:dyDescent="0.2">
      <c r="A24" s="3">
        <v>484530004021</v>
      </c>
      <c r="B24" s="4">
        <v>0.13693278209874296</v>
      </c>
      <c r="C24" s="2">
        <f t="shared" si="0"/>
        <v>0.14442871394747503</v>
      </c>
      <c r="E24" s="5">
        <v>484530001013</v>
      </c>
      <c r="F24" s="2">
        <f>VLOOKUP(E24,'SVI Score (all Texas)'!$A$2:$B$15812, 2, FALSE)</f>
        <v>0.10245327216809932</v>
      </c>
      <c r="G24" s="2">
        <f t="shared" si="1"/>
        <v>0.37940890385800441</v>
      </c>
      <c r="H24" s="2">
        <f t="shared" si="2"/>
        <v>1.3794089038580044</v>
      </c>
      <c r="I24" s="2">
        <f t="shared" si="3"/>
        <v>5.9225679076297402E-2</v>
      </c>
      <c r="J24" s="2">
        <f t="shared" si="4"/>
        <v>6.2460512479219778E-2</v>
      </c>
      <c r="K24" s="2">
        <f t="shared" si="5"/>
        <v>8.6158587053369762E-2</v>
      </c>
      <c r="L24" s="8">
        <f t="shared" si="6"/>
        <v>4.9574743458287766E-2</v>
      </c>
      <c r="M24" s="8" t="str">
        <f t="shared" si="7"/>
        <v/>
      </c>
      <c r="N24" s="8" t="str">
        <f t="shared" si="8"/>
        <v/>
      </c>
      <c r="P24" s="2" t="str">
        <f t="shared" si="9"/>
        <v/>
      </c>
    </row>
    <row r="25" spans="1:16" x14ac:dyDescent="0.2">
      <c r="A25" s="3">
        <v>484530004022</v>
      </c>
      <c r="B25" s="4">
        <v>7.0363108640187147E-2</v>
      </c>
      <c r="C25" s="2">
        <f t="shared" si="0"/>
        <v>7.4208667214414617E-2</v>
      </c>
      <c r="E25" s="5">
        <v>484530001021</v>
      </c>
      <c r="F25" s="2">
        <f>VLOOKUP(E25,'SVI Score (all Texas)'!$A$2:$B$15812, 2, FALSE)</f>
        <v>5.4539739585181865E-2</v>
      </c>
      <c r="G25" s="2">
        <f t="shared" si="1"/>
        <v>0.19476756536981524</v>
      </c>
      <c r="H25" s="2">
        <f t="shared" si="2"/>
        <v>1.1947675653698153</v>
      </c>
      <c r="I25" s="2">
        <f t="shared" si="3"/>
        <v>9.1016654503841402E-2</v>
      </c>
      <c r="J25" s="2">
        <f t="shared" si="4"/>
        <v>9.5994758093350868E-2</v>
      </c>
      <c r="K25" s="2">
        <f t="shared" si="5"/>
        <v>0.1146914234154572</v>
      </c>
      <c r="L25" s="8">
        <f t="shared" si="6"/>
        <v>6.5992236956777847E-2</v>
      </c>
      <c r="M25" s="8" t="str">
        <f t="shared" si="7"/>
        <v/>
      </c>
      <c r="N25" s="8" t="str">
        <f t="shared" si="8"/>
        <v/>
      </c>
      <c r="P25" s="2" t="str">
        <f t="shared" si="9"/>
        <v/>
      </c>
    </row>
    <row r="26" spans="1:16" x14ac:dyDescent="0.2">
      <c r="A26" s="3">
        <v>484530005001</v>
      </c>
      <c r="B26" s="4">
        <v>2.58677890594637E-2</v>
      </c>
      <c r="C26" s="2">
        <f t="shared" si="0"/>
        <v>2.7273429920422913E-2</v>
      </c>
      <c r="E26" s="5">
        <v>484530001022</v>
      </c>
      <c r="F26" s="2">
        <f>VLOOKUP(E26,'SVI Score (all Texas)'!$A$2:$B$15812, 2, FALSE)</f>
        <v>7.4813954466127389E-2</v>
      </c>
      <c r="G26" s="2">
        <f t="shared" si="1"/>
        <v>0.27289702004812866</v>
      </c>
      <c r="H26" s="2">
        <f t="shared" si="2"/>
        <v>1.2728970200481287</v>
      </c>
      <c r="I26" s="2" t="str">
        <f t="shared" si="3"/>
        <v/>
      </c>
      <c r="J26" s="2" t="str">
        <f t="shared" si="4"/>
        <v/>
      </c>
      <c r="K26" s="2" t="str">
        <f t="shared" si="5"/>
        <v/>
      </c>
      <c r="L26" s="8" t="str">
        <f t="shared" si="6"/>
        <v/>
      </c>
      <c r="M26" s="8" t="str">
        <f t="shared" si="7"/>
        <v>Not in Floodplain</v>
      </c>
      <c r="N26" s="8" t="str">
        <f t="shared" si="8"/>
        <v/>
      </c>
      <c r="P26" s="2" t="str">
        <f t="shared" si="9"/>
        <v>N/A</v>
      </c>
    </row>
    <row r="27" spans="1:16" x14ac:dyDescent="0.2">
      <c r="A27" s="3">
        <v>484530005003</v>
      </c>
      <c r="B27" s="4">
        <v>0.1095443123759164</v>
      </c>
      <c r="C27" s="2">
        <f t="shared" si="0"/>
        <v>0.11553838710696217</v>
      </c>
      <c r="E27" s="5">
        <v>484530002031</v>
      </c>
      <c r="F27" s="2">
        <f>VLOOKUP(E27,'SVI Score (all Texas)'!$A$2:$B$15812, 2, FALSE)</f>
        <v>7.5555846425616566E-2</v>
      </c>
      <c r="G27" s="2">
        <f t="shared" si="1"/>
        <v>0.27575600198974709</v>
      </c>
      <c r="H27" s="2">
        <f t="shared" si="2"/>
        <v>1.2757560019897471</v>
      </c>
      <c r="I27" s="2" t="str">
        <f t="shared" si="3"/>
        <v/>
      </c>
      <c r="J27" s="2" t="str">
        <f t="shared" si="4"/>
        <v/>
      </c>
      <c r="K27" s="2" t="str">
        <f t="shared" si="5"/>
        <v/>
      </c>
      <c r="L27" s="8" t="str">
        <f t="shared" si="6"/>
        <v/>
      </c>
      <c r="M27" s="8" t="str">
        <f t="shared" si="7"/>
        <v>Not in Floodplain</v>
      </c>
      <c r="N27" s="8" t="str">
        <f t="shared" si="8"/>
        <v/>
      </c>
      <c r="P27" s="2" t="str">
        <f t="shared" si="9"/>
        <v>N/A</v>
      </c>
    </row>
    <row r="28" spans="1:16" x14ac:dyDescent="0.2">
      <c r="A28" s="3">
        <v>484530005004</v>
      </c>
      <c r="B28" s="4">
        <v>8.5896751305681238E-2</v>
      </c>
      <c r="C28" s="2">
        <f t="shared" si="0"/>
        <v>9.0594103062837952E-2</v>
      </c>
      <c r="E28" s="5">
        <v>484530002041</v>
      </c>
      <c r="F28" s="2">
        <f>VLOOKUP(E28,'SVI Score (all Texas)'!$A$2:$B$15812, 2, FALSE)</f>
        <v>7.4785745511320834E-2</v>
      </c>
      <c r="G28" s="2">
        <f t="shared" si="1"/>
        <v>0.27278831298997508</v>
      </c>
      <c r="H28" s="2">
        <f t="shared" si="2"/>
        <v>1.2727883129899751</v>
      </c>
      <c r="I28" s="2" t="str">
        <f t="shared" si="3"/>
        <v/>
      </c>
      <c r="J28" s="2" t="str">
        <f t="shared" si="4"/>
        <v/>
      </c>
      <c r="K28" s="2" t="str">
        <f t="shared" si="5"/>
        <v/>
      </c>
      <c r="L28" s="8" t="str">
        <f t="shared" si="6"/>
        <v/>
      </c>
      <c r="M28" s="8" t="str">
        <f t="shared" si="7"/>
        <v>Not in Floodplain</v>
      </c>
      <c r="N28" s="8" t="str">
        <f t="shared" si="8"/>
        <v/>
      </c>
      <c r="P28" s="2" t="str">
        <f t="shared" si="9"/>
        <v>N/A</v>
      </c>
    </row>
    <row r="29" spans="1:16" x14ac:dyDescent="0.2">
      <c r="A29" s="3">
        <v>484530006011</v>
      </c>
      <c r="B29" s="4">
        <v>0.1456156186326521</v>
      </c>
      <c r="C29" s="2">
        <f t="shared" si="0"/>
        <v>0.15358767711358112</v>
      </c>
      <c r="E29" s="5">
        <v>484530002042</v>
      </c>
      <c r="F29" s="2">
        <f>VLOOKUP(E29,'SVI Score (all Texas)'!$A$2:$B$15812, 2, FALSE)</f>
        <v>8.3646459036894091E-2</v>
      </c>
      <c r="G29" s="2">
        <f t="shared" si="1"/>
        <v>0.30693428213743779</v>
      </c>
      <c r="H29" s="2">
        <f t="shared" si="2"/>
        <v>1.3069342821374379</v>
      </c>
      <c r="I29" s="2">
        <f t="shared" si="3"/>
        <v>6.0751811044141395E-2</v>
      </c>
      <c r="J29" s="2">
        <f t="shared" si="4"/>
        <v>6.4070330471935943E-2</v>
      </c>
      <c r="K29" s="2">
        <f t="shared" si="5"/>
        <v>8.3735711361648021E-2</v>
      </c>
      <c r="L29" s="8">
        <f t="shared" si="6"/>
        <v>4.8180646306090695E-2</v>
      </c>
      <c r="M29" s="8" t="str">
        <f t="shared" si="7"/>
        <v/>
      </c>
      <c r="N29" s="8" t="str">
        <f t="shared" si="8"/>
        <v/>
      </c>
      <c r="P29" s="2" t="str">
        <f t="shared" si="9"/>
        <v/>
      </c>
    </row>
    <row r="30" spans="1:16" x14ac:dyDescent="0.2">
      <c r="A30" s="3">
        <v>484530006012</v>
      </c>
      <c r="B30" s="4">
        <v>0.12499604893199337</v>
      </c>
      <c r="C30" s="2">
        <f t="shared" si="0"/>
        <v>0.13183742549341546</v>
      </c>
      <c r="E30" s="5">
        <v>484530002043</v>
      </c>
      <c r="F30" s="2">
        <f>VLOOKUP(E30,'SVI Score (all Texas)'!$A$2:$B$15812, 2, FALSE)</f>
        <v>9.8708339812913937E-2</v>
      </c>
      <c r="G30" s="2">
        <f t="shared" si="1"/>
        <v>0.36497729580630156</v>
      </c>
      <c r="H30" s="2">
        <f t="shared" si="2"/>
        <v>1.3649772958063016</v>
      </c>
      <c r="I30" s="2">
        <f t="shared" si="3"/>
        <v>7.2230728398911814E-2</v>
      </c>
      <c r="J30" s="2">
        <f t="shared" si="4"/>
        <v>7.6178698610450818E-2</v>
      </c>
      <c r="K30" s="2">
        <f t="shared" si="5"/>
        <v>0.10398219402733642</v>
      </c>
      <c r="L30" s="8">
        <f t="shared" si="6"/>
        <v>5.9830259170127513E-2</v>
      </c>
      <c r="M30" s="8" t="str">
        <f t="shared" si="7"/>
        <v/>
      </c>
      <c r="N30" s="8" t="str">
        <f t="shared" si="8"/>
        <v/>
      </c>
      <c r="P30" s="2" t="str">
        <f t="shared" si="9"/>
        <v/>
      </c>
    </row>
    <row r="31" spans="1:16" x14ac:dyDescent="0.2">
      <c r="A31" s="3">
        <v>484530006031</v>
      </c>
      <c r="B31" s="4">
        <v>0.11298638697268852</v>
      </c>
      <c r="C31" s="2">
        <f t="shared" si="0"/>
        <v>0.11916920916882033</v>
      </c>
      <c r="E31" s="5">
        <v>484530002051</v>
      </c>
      <c r="F31" s="2">
        <f>VLOOKUP(E31,'SVI Score (all Texas)'!$A$2:$B$15812, 2, FALSE)</f>
        <v>7.9395372888938595E-2</v>
      </c>
      <c r="G31" s="2">
        <f t="shared" si="1"/>
        <v>0.29055214135020324</v>
      </c>
      <c r="H31" s="2">
        <f t="shared" si="2"/>
        <v>1.2905521413502032</v>
      </c>
      <c r="I31" s="2">
        <f t="shared" si="3"/>
        <v>0.26525076423226623</v>
      </c>
      <c r="J31" s="2">
        <f t="shared" si="4"/>
        <v>0.27978306126476604</v>
      </c>
      <c r="K31" s="2">
        <f t="shared" si="5"/>
        <v>0.3610746288287589</v>
      </c>
      <c r="L31" s="8">
        <f t="shared" si="6"/>
        <v>0.20775853812916148</v>
      </c>
      <c r="M31" s="8" t="str">
        <f t="shared" si="7"/>
        <v/>
      </c>
      <c r="N31" s="8" t="str">
        <f t="shared" si="8"/>
        <v/>
      </c>
      <c r="P31" s="2" t="str">
        <f t="shared" si="9"/>
        <v/>
      </c>
    </row>
    <row r="32" spans="1:16" x14ac:dyDescent="0.2">
      <c r="A32" s="3">
        <v>484530006032</v>
      </c>
      <c r="B32" s="4">
        <v>0.19270048107997195</v>
      </c>
      <c r="C32" s="2">
        <f t="shared" si="0"/>
        <v>0.20325445583871518</v>
      </c>
      <c r="E32" s="5">
        <v>484530002052</v>
      </c>
      <c r="F32" s="2">
        <f>VLOOKUP(E32,'SVI Score (all Texas)'!$A$2:$B$15812, 2, FALSE)</f>
        <v>8.5553028485661917E-2</v>
      </c>
      <c r="G32" s="2">
        <f t="shared" si="1"/>
        <v>0.31428150777420261</v>
      </c>
      <c r="H32" s="2">
        <f t="shared" si="2"/>
        <v>1.3142815077742025</v>
      </c>
      <c r="I32" s="2">
        <f t="shared" si="3"/>
        <v>3.5067210345634432E-2</v>
      </c>
      <c r="J32" s="2">
        <f t="shared" si="4"/>
        <v>3.6977304959470367E-2</v>
      </c>
      <c r="K32" s="2">
        <f t="shared" si="5"/>
        <v>4.8598588115559206E-2</v>
      </c>
      <c r="L32" s="8">
        <f t="shared" si="6"/>
        <v>2.7963115699326125E-2</v>
      </c>
      <c r="M32" s="8" t="str">
        <f t="shared" si="7"/>
        <v/>
      </c>
      <c r="N32" s="8" t="str">
        <f t="shared" si="8"/>
        <v/>
      </c>
      <c r="P32" s="2" t="str">
        <f t="shared" si="9"/>
        <v/>
      </c>
    </row>
    <row r="33" spans="1:16" x14ac:dyDescent="0.2">
      <c r="A33" s="3">
        <v>484530006041</v>
      </c>
      <c r="B33" s="4">
        <v>0.16760701686286897</v>
      </c>
      <c r="C33" s="2">
        <f t="shared" si="0"/>
        <v>0.17678498200065654</v>
      </c>
      <c r="E33" s="5">
        <v>484530002053</v>
      </c>
      <c r="F33" s="2">
        <f>VLOOKUP(E33,'SVI Score (all Texas)'!$A$2:$B$15812, 2, FALSE)</f>
        <v>6.3638609261415416E-2</v>
      </c>
      <c r="G33" s="2">
        <f t="shared" si="1"/>
        <v>0.22983130175456129</v>
      </c>
      <c r="H33" s="2">
        <f t="shared" si="2"/>
        <v>1.2298313017545612</v>
      </c>
      <c r="I33" s="2">
        <f t="shared" si="3"/>
        <v>9.040285201645662E-2</v>
      </c>
      <c r="J33" s="2">
        <f t="shared" si="4"/>
        <v>9.5347297513934615E-2</v>
      </c>
      <c r="K33" s="2">
        <f t="shared" si="5"/>
        <v>0.11726109102034164</v>
      </c>
      <c r="L33" s="8">
        <f t="shared" si="6"/>
        <v>6.7470796629608934E-2</v>
      </c>
      <c r="M33" s="8" t="str">
        <f t="shared" si="7"/>
        <v/>
      </c>
      <c r="N33" s="8" t="str">
        <f t="shared" si="8"/>
        <v/>
      </c>
      <c r="P33" s="2" t="str">
        <f t="shared" si="9"/>
        <v/>
      </c>
    </row>
    <row r="34" spans="1:16" x14ac:dyDescent="0.2">
      <c r="A34" s="3">
        <v>484530007001</v>
      </c>
      <c r="B34" s="4">
        <v>8.6996600281141825E-2</v>
      </c>
      <c r="C34" s="2">
        <f t="shared" si="0"/>
        <v>9.1754262673718917E-2</v>
      </c>
      <c r="E34" s="5">
        <v>484530002061</v>
      </c>
      <c r="F34" s="2">
        <f>VLOOKUP(E34,'SVI Score (all Texas)'!$A$2:$B$15812, 2, FALSE)</f>
        <v>8.1135483366798947E-2</v>
      </c>
      <c r="G34" s="2">
        <f t="shared" si="1"/>
        <v>0.29725789461924956</v>
      </c>
      <c r="H34" s="2">
        <f t="shared" si="2"/>
        <v>1.2972578946192495</v>
      </c>
      <c r="I34" s="2">
        <f t="shared" si="3"/>
        <v>9.8832625522810288E-2</v>
      </c>
      <c r="J34" s="2">
        <f t="shared" si="4"/>
        <v>0.10423932084545647</v>
      </c>
      <c r="K34" s="2">
        <f t="shared" si="5"/>
        <v>0.13522528189651731</v>
      </c>
      <c r="L34" s="8">
        <f t="shared" si="6"/>
        <v>7.7807202837970629E-2</v>
      </c>
      <c r="M34" s="8" t="str">
        <f t="shared" si="7"/>
        <v/>
      </c>
      <c r="N34" s="8" t="str">
        <f t="shared" si="8"/>
        <v/>
      </c>
      <c r="P34" s="2" t="str">
        <f t="shared" si="9"/>
        <v/>
      </c>
    </row>
    <row r="35" spans="1:16" x14ac:dyDescent="0.2">
      <c r="A35" s="3">
        <v>484530008021</v>
      </c>
      <c r="B35" s="4">
        <v>0.12714191358641344</v>
      </c>
      <c r="C35" s="2">
        <f t="shared" si="0"/>
        <v>0.13410095944945943</v>
      </c>
      <c r="E35" s="5">
        <v>484530002062</v>
      </c>
      <c r="F35" s="2">
        <f>VLOOKUP(E35,'SVI Score (all Texas)'!$A$2:$B$15812, 2, FALSE)</f>
        <v>6.603325593123241E-2</v>
      </c>
      <c r="G35" s="2">
        <f t="shared" si="1"/>
        <v>0.23905939959009709</v>
      </c>
      <c r="H35" s="2">
        <f t="shared" si="2"/>
        <v>1.2390593995900971</v>
      </c>
      <c r="I35" s="2">
        <f t="shared" si="3"/>
        <v>7.3539826326393443E-2</v>
      </c>
      <c r="J35" s="2">
        <f t="shared" si="4"/>
        <v>7.7559581418943813E-2</v>
      </c>
      <c r="K35" s="2">
        <f t="shared" si="5"/>
        <v>9.6100928385415771E-2</v>
      </c>
      <c r="L35" s="8">
        <f t="shared" si="6"/>
        <v>5.5295461935316634E-2</v>
      </c>
      <c r="M35" s="8" t="str">
        <f t="shared" si="7"/>
        <v/>
      </c>
      <c r="N35" s="8" t="str">
        <f t="shared" si="8"/>
        <v/>
      </c>
      <c r="P35" s="2" t="str">
        <f t="shared" si="9"/>
        <v/>
      </c>
    </row>
    <row r="36" spans="1:16" x14ac:dyDescent="0.2">
      <c r="A36" s="3">
        <v>484530008023</v>
      </c>
      <c r="B36" s="4">
        <v>0.19925034567932304</v>
      </c>
      <c r="C36" s="2">
        <f t="shared" si="0"/>
        <v>0.21016348474581939</v>
      </c>
      <c r="E36" s="5">
        <v>484530002063</v>
      </c>
      <c r="F36" s="2">
        <f>VLOOKUP(E36,'SVI Score (all Texas)'!$A$2:$B$15812, 2, FALSE)</f>
        <v>0.10043464547171099</v>
      </c>
      <c r="G36" s="2">
        <f t="shared" si="1"/>
        <v>0.37162985032059065</v>
      </c>
      <c r="H36" s="2">
        <f t="shared" si="2"/>
        <v>1.3716298503205906</v>
      </c>
      <c r="I36" s="2">
        <f t="shared" si="3"/>
        <v>0.11198288288817215</v>
      </c>
      <c r="J36" s="2">
        <f t="shared" si="4"/>
        <v>0.11811067755749395</v>
      </c>
      <c r="K36" s="2">
        <f t="shared" si="5"/>
        <v>0.16200413097944896</v>
      </c>
      <c r="L36" s="8">
        <f t="shared" si="6"/>
        <v>9.3215470531267469E-2</v>
      </c>
      <c r="M36" s="8" t="str">
        <f t="shared" si="7"/>
        <v/>
      </c>
      <c r="N36" s="8" t="str">
        <f t="shared" si="8"/>
        <v/>
      </c>
      <c r="P36" s="2" t="str">
        <f t="shared" si="9"/>
        <v/>
      </c>
    </row>
    <row r="37" spans="1:16" x14ac:dyDescent="0.2">
      <c r="A37" s="3">
        <v>484530008031</v>
      </c>
      <c r="B37" s="4">
        <v>5.0313007072303748E-3</v>
      </c>
      <c r="C37" s="2">
        <f t="shared" si="0"/>
        <v>5.2943648322097744E-3</v>
      </c>
      <c r="E37" s="5">
        <v>484530003021</v>
      </c>
      <c r="F37" s="2">
        <f>VLOOKUP(E37,'SVI Score (all Texas)'!$A$2:$B$15812, 2, FALSE)</f>
        <v>7.8165657636121891E-2</v>
      </c>
      <c r="G37" s="2">
        <f t="shared" si="1"/>
        <v>0.28581326575495292</v>
      </c>
      <c r="H37" s="2">
        <f t="shared" si="2"/>
        <v>1.2858132657549528</v>
      </c>
      <c r="I37" s="2">
        <f t="shared" si="3"/>
        <v>3.028161927908076E-3</v>
      </c>
      <c r="J37" s="2">
        <f t="shared" si="4"/>
        <v>3.1813831787187419E-3</v>
      </c>
      <c r="K37" s="2">
        <f t="shared" si="5"/>
        <v>4.0906646946462181E-3</v>
      </c>
      <c r="L37" s="8">
        <f t="shared" si="6"/>
        <v>2.3537253771970931E-3</v>
      </c>
      <c r="M37" s="8" t="str">
        <f t="shared" si="7"/>
        <v/>
      </c>
      <c r="N37" s="8" t="str">
        <f t="shared" si="8"/>
        <v/>
      </c>
      <c r="P37" s="2" t="str">
        <f t="shared" si="9"/>
        <v/>
      </c>
    </row>
    <row r="38" spans="1:16" x14ac:dyDescent="0.2">
      <c r="A38" s="3">
        <v>484530008041</v>
      </c>
      <c r="B38" s="4">
        <v>3.1083708281637992E-2</v>
      </c>
      <c r="C38" s="2">
        <f t="shared" si="0"/>
        <v>3.2775366050017574E-2</v>
      </c>
      <c r="E38" s="5">
        <v>484530003022</v>
      </c>
      <c r="F38" s="2">
        <f>VLOOKUP(E38,'SVI Score (all Texas)'!$A$2:$B$15812, 2, FALSE)</f>
        <v>9.0215684945896768E-2</v>
      </c>
      <c r="G38" s="2">
        <f t="shared" si="1"/>
        <v>0.33224969094329976</v>
      </c>
      <c r="H38" s="2">
        <f t="shared" si="2"/>
        <v>1.3322496909432997</v>
      </c>
      <c r="I38" s="2" t="str">
        <f t="shared" si="3"/>
        <v/>
      </c>
      <c r="J38" s="2" t="str">
        <f t="shared" si="4"/>
        <v/>
      </c>
      <c r="K38" s="2" t="str">
        <f t="shared" si="5"/>
        <v/>
      </c>
      <c r="L38" s="8" t="str">
        <f t="shared" si="6"/>
        <v/>
      </c>
      <c r="M38" s="8" t="str">
        <f t="shared" si="7"/>
        <v>Not in Floodplain</v>
      </c>
      <c r="N38" s="8" t="str">
        <f t="shared" si="8"/>
        <v/>
      </c>
      <c r="P38" s="2" t="str">
        <f t="shared" si="9"/>
        <v>N/A</v>
      </c>
    </row>
    <row r="39" spans="1:16" x14ac:dyDescent="0.2">
      <c r="A39" s="3">
        <v>484530009011</v>
      </c>
      <c r="B39" s="4">
        <v>6.3060557690884853E-3</v>
      </c>
      <c r="C39" s="2">
        <f t="shared" si="0"/>
        <v>6.6390215710265873E-3</v>
      </c>
      <c r="E39" s="5">
        <v>484530003023</v>
      </c>
      <c r="F39" s="2">
        <f>VLOOKUP(E39,'SVI Score (all Texas)'!$A$2:$B$15812, 2, FALSE)</f>
        <v>5.5735840054854706E-2</v>
      </c>
      <c r="G39" s="2">
        <f t="shared" si="1"/>
        <v>0.1993769018094641</v>
      </c>
      <c r="H39" s="2">
        <f t="shared" si="2"/>
        <v>1.199376901809464</v>
      </c>
      <c r="I39" s="2">
        <f t="shared" si="3"/>
        <v>0.13481396879460739</v>
      </c>
      <c r="J39" s="2">
        <f t="shared" si="4"/>
        <v>0.14219371471276107</v>
      </c>
      <c r="K39" s="2">
        <f t="shared" si="5"/>
        <v>0.17054385700897018</v>
      </c>
      <c r="L39" s="8">
        <f t="shared" si="6"/>
        <v>9.812913893735839E-2</v>
      </c>
      <c r="M39" s="8" t="str">
        <f t="shared" si="7"/>
        <v/>
      </c>
      <c r="N39" s="8" t="str">
        <f t="shared" si="8"/>
        <v/>
      </c>
      <c r="P39" s="2" t="str">
        <f t="shared" si="9"/>
        <v/>
      </c>
    </row>
    <row r="40" spans="1:16" x14ac:dyDescent="0.2">
      <c r="A40" s="3">
        <v>484530009021</v>
      </c>
      <c r="B40" s="4">
        <v>6.679333460530093E-2</v>
      </c>
      <c r="C40" s="2">
        <f t="shared" si="0"/>
        <v>7.0443143267354319E-2</v>
      </c>
      <c r="E40" s="5">
        <v>484530003024</v>
      </c>
      <c r="F40" s="2">
        <f>VLOOKUP(E40,'SVI Score (all Texas)'!$A$2:$B$15812, 2, FALSE)</f>
        <v>9.920000863057693E-2</v>
      </c>
      <c r="G40" s="2">
        <f t="shared" si="1"/>
        <v>0.36687200871291298</v>
      </c>
      <c r="H40" s="2">
        <f t="shared" si="2"/>
        <v>1.3668720087129129</v>
      </c>
      <c r="I40" s="2" t="str">
        <f t="shared" si="3"/>
        <v/>
      </c>
      <c r="J40" s="2" t="str">
        <f t="shared" si="4"/>
        <v/>
      </c>
      <c r="K40" s="2" t="str">
        <f t="shared" si="5"/>
        <v/>
      </c>
      <c r="L40" s="8" t="str">
        <f t="shared" si="6"/>
        <v/>
      </c>
      <c r="M40" s="8" t="str">
        <f t="shared" si="7"/>
        <v>Not in Floodplain</v>
      </c>
      <c r="N40" s="8" t="str">
        <f t="shared" si="8"/>
        <v/>
      </c>
      <c r="P40" s="2" t="str">
        <f t="shared" si="9"/>
        <v>N/A</v>
      </c>
    </row>
    <row r="41" spans="1:16" x14ac:dyDescent="0.2">
      <c r="A41" s="3">
        <v>484530010003</v>
      </c>
      <c r="B41" s="4">
        <v>0.12636600877702192</v>
      </c>
      <c r="C41" s="2">
        <f t="shared" si="0"/>
        <v>0.13328250760577121</v>
      </c>
      <c r="E41" s="5">
        <v>484530003025</v>
      </c>
      <c r="F41" s="2">
        <f>VLOOKUP(E41,'SVI Score (all Texas)'!$A$2:$B$15812, 2, FALSE)</f>
        <v>8.7068440828416097E-2</v>
      </c>
      <c r="G41" s="2">
        <f t="shared" si="1"/>
        <v>0.32012135610605813</v>
      </c>
      <c r="H41" s="2">
        <f t="shared" si="2"/>
        <v>1.3201213561060581</v>
      </c>
      <c r="I41" s="2">
        <f t="shared" si="3"/>
        <v>7.2402928460984436E-2</v>
      </c>
      <c r="J41" s="2">
        <f t="shared" si="4"/>
        <v>7.6360341328192305E-2</v>
      </c>
      <c r="K41" s="2">
        <f t="shared" si="5"/>
        <v>0.1008049173468947</v>
      </c>
      <c r="L41" s="8">
        <f t="shared" si="6"/>
        <v>5.8002087635335174E-2</v>
      </c>
      <c r="M41" s="8" t="str">
        <f t="shared" si="7"/>
        <v/>
      </c>
      <c r="N41" s="8" t="str">
        <f t="shared" si="8"/>
        <v/>
      </c>
      <c r="P41" s="2" t="str">
        <f t="shared" si="9"/>
        <v/>
      </c>
    </row>
    <row r="42" spans="1:16" x14ac:dyDescent="0.2">
      <c r="A42" s="3">
        <v>484530010004</v>
      </c>
      <c r="B42" s="4">
        <v>0.39616004286760614</v>
      </c>
      <c r="C42" s="2">
        <f t="shared" si="0"/>
        <v>0.41787079980967162</v>
      </c>
      <c r="E42" s="5">
        <v>484530003041</v>
      </c>
      <c r="F42" s="2">
        <f>VLOOKUP(E42,'SVI Score (all Texas)'!$A$2:$B$15812, 2, FALSE)</f>
        <v>9.2116214122078474E-2</v>
      </c>
      <c r="G42" s="2">
        <f t="shared" si="1"/>
        <v>0.33957363956509601</v>
      </c>
      <c r="H42" s="2">
        <f t="shared" si="2"/>
        <v>1.3395736395650961</v>
      </c>
      <c r="I42" s="2">
        <f t="shared" si="3"/>
        <v>1.8515299549583093E-2</v>
      </c>
      <c r="J42" s="2">
        <f t="shared" si="4"/>
        <v>1.9517763861619429E-2</v>
      </c>
      <c r="K42" s="2">
        <f t="shared" si="5"/>
        <v>2.6145481972281642E-2</v>
      </c>
      <c r="L42" s="8">
        <f t="shared" si="6"/>
        <v>1.5043834929259741E-2</v>
      </c>
      <c r="M42" s="8" t="str">
        <f t="shared" si="7"/>
        <v/>
      </c>
      <c r="N42" s="8" t="str">
        <f t="shared" si="8"/>
        <v/>
      </c>
      <c r="P42" s="2" t="str">
        <f t="shared" si="9"/>
        <v/>
      </c>
    </row>
    <row r="43" spans="1:16" x14ac:dyDescent="0.2">
      <c r="A43" s="3">
        <v>484530010005</v>
      </c>
      <c r="B43" s="4">
        <v>0.2140446216833129</v>
      </c>
      <c r="C43" s="2">
        <f t="shared" si="0"/>
        <v>0.22576901048162942</v>
      </c>
      <c r="E43" s="5">
        <v>484530003042</v>
      </c>
      <c r="F43" s="2">
        <f>VLOOKUP(E43,'SVI Score (all Texas)'!$A$2:$B$15812, 2, FALSE)</f>
        <v>8.011832097354217E-2</v>
      </c>
      <c r="G43" s="2">
        <f t="shared" si="1"/>
        <v>0.29333812048392022</v>
      </c>
      <c r="H43" s="2">
        <f t="shared" si="2"/>
        <v>1.2933381204839203</v>
      </c>
      <c r="I43" s="2" t="str">
        <f t="shared" si="3"/>
        <v/>
      </c>
      <c r="J43" s="2" t="str">
        <f t="shared" si="4"/>
        <v/>
      </c>
      <c r="K43" s="2" t="str">
        <f t="shared" si="5"/>
        <v/>
      </c>
      <c r="L43" s="8" t="str">
        <f t="shared" si="6"/>
        <v/>
      </c>
      <c r="M43" s="8" t="str">
        <f t="shared" si="7"/>
        <v>Not in Floodplain</v>
      </c>
      <c r="N43" s="8" t="str">
        <f t="shared" si="8"/>
        <v/>
      </c>
      <c r="P43" s="2" t="str">
        <f t="shared" si="9"/>
        <v>N/A</v>
      </c>
    </row>
    <row r="44" spans="1:16" x14ac:dyDescent="0.2">
      <c r="A44" s="3">
        <v>484530011001</v>
      </c>
      <c r="B44" s="4">
        <v>0.15889681725543919</v>
      </c>
      <c r="C44" s="2">
        <f t="shared" si="0"/>
        <v>0.16759715529652247</v>
      </c>
      <c r="E44" s="5">
        <v>484530003051</v>
      </c>
      <c r="F44" s="2">
        <f>VLOOKUP(E44,'SVI Score (all Texas)'!$A$2:$B$15812, 2, FALSE)</f>
        <v>7.9258152470234308E-2</v>
      </c>
      <c r="G44" s="2">
        <f t="shared" si="1"/>
        <v>0.29002334373475663</v>
      </c>
      <c r="H44" s="2">
        <f t="shared" si="2"/>
        <v>1.2900233437347566</v>
      </c>
      <c r="I44" s="2">
        <f t="shared" si="3"/>
        <v>4.9113326980460857E-2</v>
      </c>
      <c r="J44" s="2">
        <f t="shared" si="4"/>
        <v>5.1793645723550871E-2</v>
      </c>
      <c r="K44" s="2">
        <f t="shared" si="5"/>
        <v>6.6815012040508465E-2</v>
      </c>
      <c r="L44" s="8">
        <f t="shared" si="6"/>
        <v>3.8444654147111693E-2</v>
      </c>
      <c r="M44" s="8" t="str">
        <f t="shared" si="7"/>
        <v/>
      </c>
      <c r="N44" s="8" t="str">
        <f t="shared" si="8"/>
        <v/>
      </c>
      <c r="P44" s="2" t="str">
        <f t="shared" si="9"/>
        <v/>
      </c>
    </row>
    <row r="45" spans="1:16" x14ac:dyDescent="0.2">
      <c r="A45" s="3">
        <v>484530011002</v>
      </c>
      <c r="B45" s="4">
        <v>0.36102686605083045</v>
      </c>
      <c r="C45" s="2">
        <f t="shared" si="0"/>
        <v>0.38081108192641094</v>
      </c>
      <c r="E45" s="5">
        <v>484530003052</v>
      </c>
      <c r="F45" s="2">
        <f>VLOOKUP(E45,'SVI Score (all Texas)'!$A$2:$B$15812, 2, FALSE)</f>
        <v>7.4897393360858794E-2</v>
      </c>
      <c r="G45" s="2">
        <f t="shared" si="1"/>
        <v>0.27321856321922589</v>
      </c>
      <c r="H45" s="2">
        <f t="shared" si="2"/>
        <v>1.2732185632192259</v>
      </c>
      <c r="I45" s="2">
        <f t="shared" si="3"/>
        <v>0.1651744644874559</v>
      </c>
      <c r="J45" s="2">
        <f t="shared" si="4"/>
        <v>0.17421903969378211</v>
      </c>
      <c r="K45" s="2">
        <f t="shared" si="5"/>
        <v>0.22181891540435053</v>
      </c>
      <c r="L45" s="8">
        <f t="shared" si="6"/>
        <v>0.12763226744369208</v>
      </c>
      <c r="M45" s="8" t="str">
        <f t="shared" si="7"/>
        <v/>
      </c>
      <c r="N45" s="8" t="str">
        <f t="shared" si="8"/>
        <v/>
      </c>
      <c r="P45" s="2" t="str">
        <f t="shared" si="9"/>
        <v/>
      </c>
    </row>
    <row r="46" spans="1:16" x14ac:dyDescent="0.2">
      <c r="A46" s="3">
        <v>484530012001</v>
      </c>
      <c r="B46" s="4">
        <v>9.0347550601084375E-3</v>
      </c>
      <c r="C46" s="2">
        <f t="shared" si="0"/>
        <v>9.5173501218670815E-3</v>
      </c>
      <c r="E46" s="5">
        <v>484530003053</v>
      </c>
      <c r="F46" s="2">
        <f>VLOOKUP(E46,'SVI Score (all Texas)'!$A$2:$B$15812, 2, FALSE)</f>
        <v>9.2100157952270945E-2</v>
      </c>
      <c r="G46" s="2">
        <f t="shared" si="1"/>
        <v>0.33951176492291374</v>
      </c>
      <c r="H46" s="2">
        <f t="shared" si="2"/>
        <v>1.3395117649229138</v>
      </c>
      <c r="I46" s="2">
        <f t="shared" si="3"/>
        <v>0.13255019053363365</v>
      </c>
      <c r="J46" s="2">
        <f t="shared" si="4"/>
        <v>0.13980580131285791</v>
      </c>
      <c r="K46" s="2">
        <f t="shared" si="5"/>
        <v>0.18727151566304853</v>
      </c>
      <c r="L46" s="8">
        <f t="shared" si="6"/>
        <v>0.1077540575298611</v>
      </c>
      <c r="M46" s="8" t="str">
        <f t="shared" si="7"/>
        <v/>
      </c>
      <c r="N46" s="8" t="str">
        <f t="shared" si="8"/>
        <v/>
      </c>
      <c r="P46" s="2" t="str">
        <f t="shared" si="9"/>
        <v/>
      </c>
    </row>
    <row r="47" spans="1:16" x14ac:dyDescent="0.2">
      <c r="A47" s="3">
        <v>484530012002</v>
      </c>
      <c r="B47" s="4">
        <v>0.73792048882941974</v>
      </c>
      <c r="C47" s="2">
        <f t="shared" si="0"/>
        <v>0.77837180935556916</v>
      </c>
      <c r="E47" s="5">
        <v>484530003061</v>
      </c>
      <c r="F47" s="2">
        <f>VLOOKUP(E47,'SVI Score (all Texas)'!$A$2:$B$15812, 2, FALSE)</f>
        <v>9.965215467563715E-2</v>
      </c>
      <c r="G47" s="2">
        <f t="shared" si="1"/>
        <v>0.36861441522004296</v>
      </c>
      <c r="H47" s="2">
        <f t="shared" si="2"/>
        <v>1.368614415220043</v>
      </c>
      <c r="I47" s="2">
        <f t="shared" si="3"/>
        <v>1.1697113954244578E-2</v>
      </c>
      <c r="J47" s="2">
        <f t="shared" si="4"/>
        <v>1.2325700475017132E-2</v>
      </c>
      <c r="K47" s="2">
        <f t="shared" si="5"/>
        <v>1.6869131347792977E-2</v>
      </c>
      <c r="L47" s="8">
        <f t="shared" si="6"/>
        <v>9.7063204902951006E-3</v>
      </c>
      <c r="M47" s="8" t="str">
        <f t="shared" si="7"/>
        <v/>
      </c>
      <c r="N47" s="8" t="str">
        <f t="shared" si="8"/>
        <v/>
      </c>
      <c r="P47" s="2" t="str">
        <f t="shared" si="9"/>
        <v/>
      </c>
    </row>
    <row r="48" spans="1:16" x14ac:dyDescent="0.2">
      <c r="A48" s="3">
        <v>484530013031</v>
      </c>
      <c r="B48" s="4">
        <v>0.17906370662994639</v>
      </c>
      <c r="C48" s="2">
        <f t="shared" si="0"/>
        <v>0.18886990369328285</v>
      </c>
      <c r="E48" s="5">
        <v>484530003071</v>
      </c>
      <c r="F48" s="2">
        <f>VLOOKUP(E48,'SVI Score (all Texas)'!$A$2:$B$15812, 2, FALSE)</f>
        <v>0.10035374028849846</v>
      </c>
      <c r="G48" s="2">
        <f t="shared" si="1"/>
        <v>0.37131807115270854</v>
      </c>
      <c r="H48" s="2">
        <f t="shared" si="2"/>
        <v>1.3713180711527087</v>
      </c>
      <c r="I48" s="2">
        <f t="shared" si="3"/>
        <v>2.8498429696064542E-2</v>
      </c>
      <c r="J48" s="2">
        <f t="shared" si="4"/>
        <v>3.0048322733364261E-2</v>
      </c>
      <c r="K48" s="2">
        <f t="shared" si="5"/>
        <v>4.1205807972091162E-2</v>
      </c>
      <c r="L48" s="8">
        <f t="shared" si="6"/>
        <v>2.3709387874972045E-2</v>
      </c>
      <c r="M48" s="8" t="str">
        <f t="shared" si="7"/>
        <v/>
      </c>
      <c r="N48" s="8" t="str">
        <f t="shared" si="8"/>
        <v/>
      </c>
      <c r="P48" s="2" t="str">
        <f t="shared" si="9"/>
        <v/>
      </c>
    </row>
    <row r="49" spans="1:16" x14ac:dyDescent="0.2">
      <c r="A49" s="3">
        <v>484530013032</v>
      </c>
      <c r="B49" s="4">
        <v>2.2812452842039012E-2</v>
      </c>
      <c r="C49" s="2">
        <f t="shared" si="0"/>
        <v>2.4050553183520441E-2</v>
      </c>
      <c r="E49" s="5">
        <v>484530004011</v>
      </c>
      <c r="F49" s="2">
        <f>VLOOKUP(E49,'SVI Score (all Texas)'!$A$2:$B$15812, 2, FALSE)</f>
        <v>7.3063879584942495E-2</v>
      </c>
      <c r="G49" s="2">
        <f t="shared" si="1"/>
        <v>0.26615286759062973</v>
      </c>
      <c r="H49" s="2">
        <f t="shared" si="2"/>
        <v>1.2661528675906297</v>
      </c>
      <c r="I49" s="2">
        <f t="shared" si="3"/>
        <v>1.317669413390995E-2</v>
      </c>
      <c r="J49" s="2">
        <f t="shared" si="4"/>
        <v>1.3886413994606422E-2</v>
      </c>
      <c r="K49" s="2">
        <f t="shared" si="5"/>
        <v>1.7582322899821572E-2</v>
      </c>
      <c r="L49" s="8">
        <f t="shared" si="6"/>
        <v>1.0116683397088532E-2</v>
      </c>
      <c r="M49" s="8" t="str">
        <f t="shared" si="7"/>
        <v/>
      </c>
      <c r="N49" s="8" t="str">
        <f t="shared" si="8"/>
        <v/>
      </c>
      <c r="P49" s="2" t="str">
        <f t="shared" si="9"/>
        <v/>
      </c>
    </row>
    <row r="50" spans="1:16" x14ac:dyDescent="0.2">
      <c r="A50" s="3">
        <v>484530013041</v>
      </c>
      <c r="B50" s="4">
        <v>6.7799910834298205E-2</v>
      </c>
      <c r="C50" s="2">
        <f t="shared" si="0"/>
        <v>7.1504915485368595E-2</v>
      </c>
      <c r="E50" s="5">
        <v>484530004012</v>
      </c>
      <c r="F50" s="2">
        <f>VLOOKUP(E50,'SVI Score (all Texas)'!$A$2:$B$15812, 2, FALSE)</f>
        <v>9.9179314540106214E-2</v>
      </c>
      <c r="G50" s="2">
        <f t="shared" si="1"/>
        <v>0.36679226121033226</v>
      </c>
      <c r="H50" s="2">
        <f t="shared" si="2"/>
        <v>1.3667922612103323</v>
      </c>
      <c r="I50" s="2">
        <f t="shared" si="3"/>
        <v>5.2334397942428106E-2</v>
      </c>
      <c r="J50" s="2">
        <f t="shared" si="4"/>
        <v>5.5191345332527612E-2</v>
      </c>
      <c r="K50" s="2">
        <f t="shared" si="5"/>
        <v>7.5435103686285726E-2</v>
      </c>
      <c r="L50" s="8">
        <f t="shared" si="6"/>
        <v>4.3404564082283076E-2</v>
      </c>
      <c r="M50" s="8" t="str">
        <f t="shared" si="7"/>
        <v/>
      </c>
      <c r="N50" s="8" t="str">
        <f t="shared" si="8"/>
        <v/>
      </c>
      <c r="P50" s="2" t="str">
        <f t="shared" si="9"/>
        <v/>
      </c>
    </row>
    <row r="51" spans="1:16" x14ac:dyDescent="0.2">
      <c r="A51" s="3">
        <v>484530013044</v>
      </c>
      <c r="B51" s="4">
        <v>3.0699765389458806E-2</v>
      </c>
      <c r="C51" s="2">
        <f t="shared" si="0"/>
        <v>3.237036950382851E-2</v>
      </c>
      <c r="E51" s="5">
        <v>484530004021</v>
      </c>
      <c r="F51" s="2">
        <f>VLOOKUP(E51,'SVI Score (all Texas)'!$A$2:$B$15812, 2, FALSE)</f>
        <v>7.6257328874386757E-2</v>
      </c>
      <c r="G51" s="2">
        <f t="shared" si="1"/>
        <v>0.27845926036550456</v>
      </c>
      <c r="H51" s="2">
        <f t="shared" si="2"/>
        <v>1.2784592603655045</v>
      </c>
      <c r="I51" s="2">
        <f t="shared" si="3"/>
        <v>0.13693278209874296</v>
      </c>
      <c r="J51" s="2">
        <f t="shared" si="4"/>
        <v>0.14442871394747503</v>
      </c>
      <c r="K51" s="2">
        <f t="shared" si="5"/>
        <v>0.18464622680882994</v>
      </c>
      <c r="L51" s="8">
        <f t="shared" si="6"/>
        <v>0.10624349397603715</v>
      </c>
      <c r="M51" s="8" t="str">
        <f t="shared" si="7"/>
        <v/>
      </c>
      <c r="N51" s="8" t="str">
        <f t="shared" si="8"/>
        <v/>
      </c>
      <c r="P51" s="2" t="str">
        <f t="shared" si="9"/>
        <v/>
      </c>
    </row>
    <row r="52" spans="1:16" x14ac:dyDescent="0.2">
      <c r="A52" s="3">
        <v>484530013051</v>
      </c>
      <c r="B52" s="4">
        <v>0.26789213064227041</v>
      </c>
      <c r="C52" s="2">
        <f t="shared" si="0"/>
        <v>0.28256926800296045</v>
      </c>
      <c r="E52" s="5">
        <v>484530004022</v>
      </c>
      <c r="F52" s="2">
        <f>VLOOKUP(E52,'SVI Score (all Texas)'!$A$2:$B$15812, 2, FALSE)</f>
        <v>0.18743732871719099</v>
      </c>
      <c r="G52" s="2">
        <f t="shared" si="1"/>
        <v>0.70690656694984533</v>
      </c>
      <c r="H52" s="2">
        <f t="shared" si="2"/>
        <v>1.7069065669498453</v>
      </c>
      <c r="I52" s="2">
        <f t="shared" si="3"/>
        <v>7.0363108640187147E-2</v>
      </c>
      <c r="J52" s="2">
        <f t="shared" si="4"/>
        <v>7.4208667214414617E-2</v>
      </c>
      <c r="K52" s="2">
        <f t="shared" si="5"/>
        <v>0.12666726139287998</v>
      </c>
      <c r="L52" s="8">
        <f t="shared" si="6"/>
        <v>7.2883007984174061E-2</v>
      </c>
      <c r="M52" s="8" t="str">
        <f t="shared" si="7"/>
        <v/>
      </c>
      <c r="N52" s="8" t="str">
        <f t="shared" si="8"/>
        <v/>
      </c>
      <c r="P52" s="2" t="str">
        <f t="shared" si="9"/>
        <v/>
      </c>
    </row>
    <row r="53" spans="1:16" x14ac:dyDescent="0.2">
      <c r="A53" s="3">
        <v>484530013052</v>
      </c>
      <c r="B53" s="4">
        <v>3.0136212572783774E-2</v>
      </c>
      <c r="C53" s="2">
        <f t="shared" si="0"/>
        <v>3.1775914054860369E-2</v>
      </c>
      <c r="E53" s="5">
        <v>484530004023</v>
      </c>
      <c r="F53" s="2">
        <f>VLOOKUP(E53,'SVI Score (all Texas)'!$A$2:$B$15812, 2, FALSE)</f>
        <v>0.10349526249819571</v>
      </c>
      <c r="G53" s="2">
        <f t="shared" si="1"/>
        <v>0.38342435583720874</v>
      </c>
      <c r="H53" s="2">
        <f t="shared" si="2"/>
        <v>1.3834243558372088</v>
      </c>
      <c r="I53" s="2" t="str">
        <f t="shared" si="3"/>
        <v/>
      </c>
      <c r="J53" s="2" t="str">
        <f t="shared" si="4"/>
        <v/>
      </c>
      <c r="K53" s="2" t="str">
        <f t="shared" si="5"/>
        <v/>
      </c>
      <c r="L53" s="8" t="str">
        <f t="shared" si="6"/>
        <v/>
      </c>
      <c r="M53" s="8" t="str">
        <f t="shared" si="7"/>
        <v>Not in Floodplain</v>
      </c>
      <c r="N53" s="8" t="str">
        <f t="shared" si="8"/>
        <v/>
      </c>
      <c r="P53" s="2" t="str">
        <f t="shared" si="9"/>
        <v>N/A</v>
      </c>
    </row>
    <row r="54" spans="1:16" x14ac:dyDescent="0.2">
      <c r="A54" s="3">
        <v>484530013053</v>
      </c>
      <c r="B54" s="4">
        <v>6.677091455058988E-2</v>
      </c>
      <c r="C54" s="2">
        <f t="shared" si="0"/>
        <v>7.041949380044582E-2</v>
      </c>
      <c r="E54" s="5">
        <v>484530005001</v>
      </c>
      <c r="F54" s="2">
        <f>VLOOKUP(E54,'SVI Score (all Texas)'!$A$2:$B$15812, 2, FALSE)</f>
        <v>0.1083609578714248</v>
      </c>
      <c r="G54" s="2">
        <f t="shared" si="1"/>
        <v>0.40217497717438638</v>
      </c>
      <c r="H54" s="2">
        <f t="shared" si="2"/>
        <v>1.4021749771743863</v>
      </c>
      <c r="I54" s="2">
        <f t="shared" si="3"/>
        <v>2.58677890594637E-2</v>
      </c>
      <c r="J54" s="2">
        <f t="shared" si="4"/>
        <v>2.7273429920422913E-2</v>
      </c>
      <c r="K54" s="2">
        <f t="shared" si="5"/>
        <v>3.8242120976136225E-2</v>
      </c>
      <c r="L54" s="8">
        <f t="shared" si="6"/>
        <v>2.2004113594834191E-2</v>
      </c>
      <c r="M54" s="8" t="str">
        <f t="shared" si="7"/>
        <v/>
      </c>
      <c r="N54" s="8" t="str">
        <f t="shared" si="8"/>
        <v/>
      </c>
      <c r="P54" s="2" t="str">
        <f t="shared" si="9"/>
        <v/>
      </c>
    </row>
    <row r="55" spans="1:16" x14ac:dyDescent="0.2">
      <c r="A55" s="3">
        <v>484530013054</v>
      </c>
      <c r="B55" s="4">
        <v>0.11280154285070926</v>
      </c>
      <c r="C55" s="2">
        <f t="shared" si="0"/>
        <v>0.11897422904935503</v>
      </c>
      <c r="E55" s="5">
        <v>484530005002</v>
      </c>
      <c r="F55" s="2">
        <f>VLOOKUP(E55,'SVI Score (all Texas)'!$A$2:$B$15812, 2, FALSE)</f>
        <v>0.10500008466962767</v>
      </c>
      <c r="G55" s="2">
        <f t="shared" si="1"/>
        <v>0.38922339349820895</v>
      </c>
      <c r="H55" s="2">
        <f t="shared" si="2"/>
        <v>1.389223393498209</v>
      </c>
      <c r="I55" s="2" t="str">
        <f t="shared" si="3"/>
        <v/>
      </c>
      <c r="J55" s="2" t="str">
        <f t="shared" si="4"/>
        <v/>
      </c>
      <c r="K55" s="2" t="str">
        <f t="shared" si="5"/>
        <v/>
      </c>
      <c r="L55" s="8" t="str">
        <f t="shared" si="6"/>
        <v/>
      </c>
      <c r="M55" s="8" t="str">
        <f t="shared" si="7"/>
        <v>Not in Floodplain</v>
      </c>
      <c r="N55" s="8" t="str">
        <f t="shared" si="8"/>
        <v/>
      </c>
      <c r="P55" s="2" t="str">
        <f t="shared" si="9"/>
        <v>N/A</v>
      </c>
    </row>
    <row r="56" spans="1:16" x14ac:dyDescent="0.2">
      <c r="A56" s="3">
        <v>484530013071</v>
      </c>
      <c r="B56" s="4">
        <v>2.5397488672687065E-2</v>
      </c>
      <c r="C56" s="2">
        <f t="shared" si="0"/>
        <v>2.6777340433690015E-2</v>
      </c>
      <c r="E56" s="5">
        <v>484530005003</v>
      </c>
      <c r="F56" s="2">
        <f>VLOOKUP(E56,'SVI Score (all Texas)'!$A$2:$B$15812, 2, FALSE)</f>
        <v>6.9519588561396686E-2</v>
      </c>
      <c r="G56" s="2">
        <f t="shared" si="1"/>
        <v>0.25249445829996325</v>
      </c>
      <c r="H56" s="2">
        <f t="shared" si="2"/>
        <v>1.2524944582999633</v>
      </c>
      <c r="I56" s="2">
        <f t="shared" si="3"/>
        <v>0.1095443123759164</v>
      </c>
      <c r="J56" s="2">
        <f t="shared" si="4"/>
        <v>0.11553838710696217</v>
      </c>
      <c r="K56" s="2">
        <f t="shared" si="5"/>
        <v>0.14471118957238605</v>
      </c>
      <c r="L56" s="8">
        <f t="shared" si="6"/>
        <v>8.3265294196976994E-2</v>
      </c>
      <c r="M56" s="8" t="str">
        <f t="shared" si="7"/>
        <v/>
      </c>
      <c r="N56" s="8" t="str">
        <f t="shared" si="8"/>
        <v/>
      </c>
      <c r="P56" s="2" t="str">
        <f t="shared" si="9"/>
        <v/>
      </c>
    </row>
    <row r="57" spans="1:16" x14ac:dyDescent="0.2">
      <c r="A57" s="3">
        <v>484530013072</v>
      </c>
      <c r="B57" s="4">
        <v>4.582009724084616E-2</v>
      </c>
      <c r="C57" s="2">
        <f t="shared" si="0"/>
        <v>4.8319830483005678E-2</v>
      </c>
      <c r="E57" s="5">
        <v>484530005004</v>
      </c>
      <c r="F57" s="2">
        <f>VLOOKUP(E57,'SVI Score (all Texas)'!$A$2:$B$15812, 2, FALSE)</f>
        <v>7.1956887865298469E-2</v>
      </c>
      <c r="G57" s="2">
        <f t="shared" si="1"/>
        <v>0.26188692388345902</v>
      </c>
      <c r="H57" s="2">
        <f t="shared" si="2"/>
        <v>1.2618869238834591</v>
      </c>
      <c r="I57" s="2">
        <f t="shared" si="3"/>
        <v>8.5896751305681238E-2</v>
      </c>
      <c r="J57" s="2">
        <f t="shared" si="4"/>
        <v>9.0594103062837952E-2</v>
      </c>
      <c r="K57" s="2">
        <f t="shared" si="5"/>
        <v>0.11431951403594565</v>
      </c>
      <c r="L57" s="8">
        <f t="shared" si="6"/>
        <v>6.5778244217231233E-2</v>
      </c>
      <c r="M57" s="8" t="str">
        <f t="shared" si="7"/>
        <v/>
      </c>
      <c r="N57" s="8" t="str">
        <f t="shared" si="8"/>
        <v/>
      </c>
      <c r="P57" s="2" t="str">
        <f t="shared" si="9"/>
        <v/>
      </c>
    </row>
    <row r="58" spans="1:16" x14ac:dyDescent="0.2">
      <c r="A58" s="3">
        <v>484530013073</v>
      </c>
      <c r="B58" s="4">
        <v>9.3434960999778854E-2</v>
      </c>
      <c r="C58" s="2">
        <f t="shared" si="0"/>
        <v>9.8545673342549323E-2</v>
      </c>
      <c r="E58" s="5">
        <v>484530006011</v>
      </c>
      <c r="F58" s="2">
        <f>VLOOKUP(E58,'SVI Score (all Texas)'!$A$2:$B$15812, 2, FALSE)</f>
        <v>0.13036484145851915</v>
      </c>
      <c r="G58" s="2">
        <f t="shared" si="1"/>
        <v>0.48696994632904883</v>
      </c>
      <c r="H58" s="2">
        <f t="shared" si="2"/>
        <v>1.4869699463290489</v>
      </c>
      <c r="I58" s="2">
        <f t="shared" si="3"/>
        <v>0.1456156186326521</v>
      </c>
      <c r="J58" s="2">
        <f t="shared" si="4"/>
        <v>0.15358767711358112</v>
      </c>
      <c r="K58" s="2">
        <f t="shared" si="5"/>
        <v>0.22838025999438502</v>
      </c>
      <c r="L58" s="8">
        <f t="shared" si="6"/>
        <v>0.13140759600834107</v>
      </c>
      <c r="M58" s="8" t="str">
        <f t="shared" si="7"/>
        <v/>
      </c>
      <c r="N58" s="8" t="str">
        <f t="shared" si="8"/>
        <v/>
      </c>
      <c r="P58" s="2" t="str">
        <f t="shared" si="9"/>
        <v/>
      </c>
    </row>
    <row r="59" spans="1:16" x14ac:dyDescent="0.2">
      <c r="A59" s="3">
        <v>484530013081</v>
      </c>
      <c r="B59" s="4">
        <v>2.7225186984703015E-2</v>
      </c>
      <c r="C59" s="2">
        <f t="shared" si="0"/>
        <v>2.8705261275356705E-2</v>
      </c>
      <c r="E59" s="5">
        <v>484530006012</v>
      </c>
      <c r="F59" s="2">
        <f>VLOOKUP(E59,'SVI Score (all Texas)'!$A$2:$B$15812, 2, FALSE)</f>
        <v>0.16399291640788463</v>
      </c>
      <c r="G59" s="2">
        <f t="shared" si="1"/>
        <v>0.61656032371745539</v>
      </c>
      <c r="H59" s="2">
        <f t="shared" si="2"/>
        <v>1.6165603237174553</v>
      </c>
      <c r="I59" s="2">
        <f t="shared" si="3"/>
        <v>0.12499604893199337</v>
      </c>
      <c r="J59" s="2">
        <f t="shared" si="4"/>
        <v>0.13183742549341546</v>
      </c>
      <c r="K59" s="2">
        <f t="shared" si="5"/>
        <v>0.21312315123371159</v>
      </c>
      <c r="L59" s="8">
        <f t="shared" si="6"/>
        <v>0.1226288163347949</v>
      </c>
      <c r="M59" s="8" t="str">
        <f t="shared" si="7"/>
        <v/>
      </c>
      <c r="N59" s="8" t="str">
        <f t="shared" si="8"/>
        <v/>
      </c>
      <c r="P59" s="2" t="str">
        <f t="shared" si="9"/>
        <v/>
      </c>
    </row>
    <row r="60" spans="1:16" x14ac:dyDescent="0.2">
      <c r="A60" s="3">
        <v>484530013082</v>
      </c>
      <c r="B60" s="4">
        <v>4.8100387013029822E-2</v>
      </c>
      <c r="C60" s="2">
        <f t="shared" si="0"/>
        <v>5.0725160809093929E-2</v>
      </c>
      <c r="E60" s="5">
        <v>484530006031</v>
      </c>
      <c r="F60" s="2">
        <f>VLOOKUP(E60,'SVI Score (all Texas)'!$A$2:$B$15812, 2, FALSE)</f>
        <v>0.1565786406683369</v>
      </c>
      <c r="G60" s="2">
        <f t="shared" si="1"/>
        <v>0.58798840003177244</v>
      </c>
      <c r="H60" s="2">
        <f t="shared" si="2"/>
        <v>1.5879884000317723</v>
      </c>
      <c r="I60" s="2">
        <f t="shared" si="3"/>
        <v>0.11298638697268852</v>
      </c>
      <c r="J60" s="2">
        <f t="shared" si="4"/>
        <v>0.11916920916882033</v>
      </c>
      <c r="K60" s="2">
        <f t="shared" si="5"/>
        <v>0.18923932180104661</v>
      </c>
      <c r="L60" s="8">
        <f t="shared" si="6"/>
        <v>0.10888631245421902</v>
      </c>
      <c r="M60" s="8" t="str">
        <f t="shared" si="7"/>
        <v/>
      </c>
      <c r="N60" s="8" t="str">
        <f t="shared" si="8"/>
        <v/>
      </c>
      <c r="P60" s="2" t="str">
        <f t="shared" si="9"/>
        <v/>
      </c>
    </row>
    <row r="61" spans="1:16" x14ac:dyDescent="0.2">
      <c r="A61" s="3">
        <v>484530013083</v>
      </c>
      <c r="B61" s="4">
        <v>4.9182117629379886E-2</v>
      </c>
      <c r="C61" s="2">
        <f t="shared" si="0"/>
        <v>5.1866208533775549E-2</v>
      </c>
      <c r="E61" s="5">
        <v>484530006032</v>
      </c>
      <c r="F61" s="2">
        <f>VLOOKUP(E61,'SVI Score (all Texas)'!$A$2:$B$15812, 2, FALSE)</f>
        <v>0.10750737622317581</v>
      </c>
      <c r="G61" s="2">
        <f t="shared" si="1"/>
        <v>0.39888558377036426</v>
      </c>
      <c r="H61" s="2">
        <f t="shared" si="2"/>
        <v>1.3988855837703642</v>
      </c>
      <c r="I61" s="2">
        <f t="shared" si="3"/>
        <v>0.19270048107997195</v>
      </c>
      <c r="J61" s="2">
        <f t="shared" si="4"/>
        <v>0.20325445583871518</v>
      </c>
      <c r="K61" s="2">
        <f t="shared" si="5"/>
        <v>0.28432972810986878</v>
      </c>
      <c r="L61" s="8">
        <f t="shared" si="6"/>
        <v>0.16360033063077214</v>
      </c>
      <c r="M61" s="8" t="str">
        <f t="shared" si="7"/>
        <v/>
      </c>
      <c r="N61" s="8" t="str">
        <f t="shared" si="8"/>
        <v/>
      </c>
      <c r="P61" s="2" t="str">
        <f t="shared" si="9"/>
        <v/>
      </c>
    </row>
    <row r="62" spans="1:16" x14ac:dyDescent="0.2">
      <c r="A62" s="3">
        <v>484530013084</v>
      </c>
      <c r="B62" s="4">
        <v>4.2923347274436661E-2</v>
      </c>
      <c r="C62" s="2">
        <f t="shared" si="0"/>
        <v>4.5264236134298183E-2</v>
      </c>
      <c r="E62" s="5">
        <v>484530006033</v>
      </c>
      <c r="F62" s="2">
        <f>VLOOKUP(E62,'SVI Score (all Texas)'!$A$2:$B$15812, 2, FALSE)</f>
        <v>0.10428899526862134</v>
      </c>
      <c r="G62" s="2">
        <f t="shared" si="1"/>
        <v>0.38648311342056374</v>
      </c>
      <c r="H62" s="2">
        <f t="shared" si="2"/>
        <v>1.3864831134205637</v>
      </c>
      <c r="I62" s="2" t="str">
        <f t="shared" si="3"/>
        <v/>
      </c>
      <c r="J62" s="2" t="str">
        <f t="shared" si="4"/>
        <v/>
      </c>
      <c r="K62" s="2" t="str">
        <f t="shared" si="5"/>
        <v/>
      </c>
      <c r="L62" s="8" t="str">
        <f t="shared" si="6"/>
        <v/>
      </c>
      <c r="M62" s="8" t="str">
        <f t="shared" si="7"/>
        <v>Not in Floodplain</v>
      </c>
      <c r="N62" s="8" t="str">
        <f t="shared" si="8"/>
        <v/>
      </c>
      <c r="P62" s="2" t="str">
        <f t="shared" si="9"/>
        <v>N/A</v>
      </c>
    </row>
    <row r="63" spans="1:16" x14ac:dyDescent="0.2">
      <c r="A63" s="3">
        <v>484530014011</v>
      </c>
      <c r="B63" s="4">
        <v>0.19542411273193619</v>
      </c>
      <c r="C63" s="2">
        <f t="shared" si="0"/>
        <v>0.20612743886459167</v>
      </c>
      <c r="E63" s="5">
        <v>484530006034</v>
      </c>
      <c r="F63" s="2">
        <f>VLOOKUP(E63,'SVI Score (all Texas)'!$A$2:$B$15812, 2, FALSE)</f>
        <v>0.10849306360923477</v>
      </c>
      <c r="G63" s="2">
        <f t="shared" si="1"/>
        <v>0.40268406466880124</v>
      </c>
      <c r="H63" s="2">
        <f t="shared" si="2"/>
        <v>1.4026840646688012</v>
      </c>
      <c r="I63" s="2" t="str">
        <f t="shared" si="3"/>
        <v/>
      </c>
      <c r="J63" s="2" t="str">
        <f t="shared" si="4"/>
        <v/>
      </c>
      <c r="K63" s="2" t="str">
        <f t="shared" si="5"/>
        <v/>
      </c>
      <c r="L63" s="8" t="str">
        <f t="shared" si="6"/>
        <v/>
      </c>
      <c r="M63" s="8" t="str">
        <f t="shared" si="7"/>
        <v>Not in Floodplain</v>
      </c>
      <c r="N63" s="8" t="str">
        <f t="shared" si="8"/>
        <v/>
      </c>
      <c r="P63" s="2" t="str">
        <f t="shared" si="9"/>
        <v>N/A</v>
      </c>
    </row>
    <row r="64" spans="1:16" x14ac:dyDescent="0.2">
      <c r="A64" s="3">
        <v>484530014012</v>
      </c>
      <c r="B64" s="4">
        <v>4.848455107543851E-2</v>
      </c>
      <c r="C64" s="2">
        <f t="shared" si="0"/>
        <v>5.1130390653465849E-2</v>
      </c>
      <c r="E64" s="5">
        <v>484530006035</v>
      </c>
      <c r="F64" s="2">
        <f>VLOOKUP(E64,'SVI Score (all Texas)'!$A$2:$B$15812, 2, FALSE)</f>
        <v>0.11723946312522439</v>
      </c>
      <c r="G64" s="2">
        <f t="shared" si="1"/>
        <v>0.43638950917531938</v>
      </c>
      <c r="H64" s="2">
        <f t="shared" si="2"/>
        <v>1.4363895091753194</v>
      </c>
      <c r="I64" s="2" t="str">
        <f t="shared" si="3"/>
        <v/>
      </c>
      <c r="J64" s="2" t="str">
        <f t="shared" si="4"/>
        <v/>
      </c>
      <c r="K64" s="2" t="str">
        <f t="shared" si="5"/>
        <v/>
      </c>
      <c r="L64" s="8" t="str">
        <f t="shared" si="6"/>
        <v/>
      </c>
      <c r="M64" s="8" t="str">
        <f t="shared" si="7"/>
        <v>Not in Floodplain</v>
      </c>
      <c r="N64" s="8" t="str">
        <f t="shared" si="8"/>
        <v/>
      </c>
      <c r="P64" s="2" t="str">
        <f t="shared" si="9"/>
        <v>N/A</v>
      </c>
    </row>
    <row r="65" spans="1:16" x14ac:dyDescent="0.2">
      <c r="A65" s="3">
        <v>484530014021</v>
      </c>
      <c r="B65" s="4">
        <v>0.12629181337039805</v>
      </c>
      <c r="C65" s="2">
        <f t="shared" si="0"/>
        <v>0.1332042436659045</v>
      </c>
      <c r="E65" s="5">
        <v>484530006041</v>
      </c>
      <c r="F65" s="2">
        <f>VLOOKUP(E65,'SVI Score (all Texas)'!$A$2:$B$15812, 2, FALSE)</f>
        <v>8.7722437083577701E-2</v>
      </c>
      <c r="G65" s="2">
        <f t="shared" si="1"/>
        <v>0.32264161995240109</v>
      </c>
      <c r="H65" s="2">
        <f t="shared" si="2"/>
        <v>1.3226416199524011</v>
      </c>
      <c r="I65" s="2">
        <f t="shared" si="3"/>
        <v>0.16760701686286897</v>
      </c>
      <c r="J65" s="2">
        <f t="shared" si="4"/>
        <v>0.17678498200065654</v>
      </c>
      <c r="K65" s="2">
        <f t="shared" si="5"/>
        <v>0.23382317497660443</v>
      </c>
      <c r="L65" s="8">
        <f t="shared" si="6"/>
        <v>0.1345393919573816</v>
      </c>
      <c r="M65" s="8" t="str">
        <f t="shared" si="7"/>
        <v/>
      </c>
      <c r="N65" s="8" t="str">
        <f t="shared" si="8"/>
        <v/>
      </c>
      <c r="P65" s="2" t="str">
        <f t="shared" si="9"/>
        <v/>
      </c>
    </row>
    <row r="66" spans="1:16" x14ac:dyDescent="0.2">
      <c r="A66" s="3">
        <v>484530014022</v>
      </c>
      <c r="B66" s="4">
        <v>2.0250298898281123E-2</v>
      </c>
      <c r="C66" s="2">
        <f t="shared" si="0"/>
        <v>2.134790255718106E-2</v>
      </c>
      <c r="E66" s="5">
        <v>484530006042</v>
      </c>
      <c r="F66" s="2">
        <f>VLOOKUP(E66,'SVI Score (all Texas)'!$A$2:$B$15812, 2, FALSE)</f>
        <v>0.14951027127599031</v>
      </c>
      <c r="G66" s="2">
        <f t="shared" si="1"/>
        <v>0.56074947367473038</v>
      </c>
      <c r="H66" s="2">
        <f t="shared" si="2"/>
        <v>1.5607494736747305</v>
      </c>
      <c r="I66" s="2" t="str">
        <f t="shared" si="3"/>
        <v/>
      </c>
      <c r="J66" s="2" t="str">
        <f t="shared" si="4"/>
        <v/>
      </c>
      <c r="K66" s="2" t="str">
        <f t="shared" si="5"/>
        <v/>
      </c>
      <c r="L66" s="8" t="str">
        <f t="shared" si="6"/>
        <v/>
      </c>
      <c r="M66" s="8" t="str">
        <f t="shared" si="7"/>
        <v>Not in Floodplain</v>
      </c>
      <c r="N66" s="8" t="str">
        <f t="shared" si="8"/>
        <v/>
      </c>
      <c r="P66" s="2" t="str">
        <f t="shared" si="9"/>
        <v>N/A</v>
      </c>
    </row>
    <row r="67" spans="1:16" x14ac:dyDescent="0.2">
      <c r="A67" s="3">
        <v>484530015011</v>
      </c>
      <c r="B67" s="4">
        <v>5.8525742777005306E-2</v>
      </c>
      <c r="C67" s="2">
        <f t="shared" ref="C67:C130" si="10">(B67-$B$443)/($B$444-$B$443)</f>
        <v>6.1722194907674902E-2</v>
      </c>
      <c r="E67" s="5">
        <v>484530006043</v>
      </c>
      <c r="F67" s="2">
        <f>VLOOKUP(E67,'SVI Score (all Texas)'!$A$2:$B$15812, 2, FALSE)</f>
        <v>0.13431013657686378</v>
      </c>
      <c r="G67" s="2">
        <f t="shared" ref="G67:G130" si="11">IF(ISNUMBER(F67), (F67-$F$643)/($F$644-$F$643), "")</f>
        <v>0.5021736796401215</v>
      </c>
      <c r="H67" s="2">
        <f t="shared" ref="H67:H130" si="12">IF(ISNUMBER(G67), G67+1, "")</f>
        <v>1.5021736796401215</v>
      </c>
      <c r="I67" s="2" t="str">
        <f t="shared" ref="I67:I130" si="13">IFERROR(IF(MATCH(E67,$A$2:$A$442,0), VLOOKUP(E67,$A$2:$C$442,2,FALSE)), "")</f>
        <v/>
      </c>
      <c r="J67" s="2" t="str">
        <f t="shared" ref="J67:J130" si="14">IFERROR(IF(MATCH(E67,$A$2:$A$442,0), VLOOKUP(E67,$A$2:$C$442,3,FALSE)), "")</f>
        <v/>
      </c>
      <c r="K67" s="2" t="str">
        <f t="shared" ref="K67:K130" si="15">IF(ISNUMBER(J67), H67*J67, "")</f>
        <v/>
      </c>
      <c r="L67" s="8" t="str">
        <f t="shared" ref="L67:L130" si="16">IF(ISNUMBER(K67), (K67-$K$643)/($K$644-$K$643), "")</f>
        <v/>
      </c>
      <c r="M67" s="8" t="str">
        <f t="shared" ref="M67:M130" si="17">IF(ISNUMBER(J67),"","Not in Floodplain")</f>
        <v>Not in Floodplain</v>
      </c>
      <c r="N67" s="8" t="str">
        <f t="shared" ref="N67:N130" si="18">IF(ISNUMBER(H67),"","Austin-Bergstrom International Airport")</f>
        <v/>
      </c>
      <c r="P67" s="2" t="str">
        <f t="shared" ref="P67:P130" si="19">IF(M67="Not in Floodplain", "N/A", "")</f>
        <v>N/A</v>
      </c>
    </row>
    <row r="68" spans="1:16" x14ac:dyDescent="0.2">
      <c r="A68" s="3">
        <v>484530015012</v>
      </c>
      <c r="B68" s="4">
        <v>0.10072766976791628</v>
      </c>
      <c r="C68" s="2">
        <f t="shared" si="10"/>
        <v>0.10623828055997879</v>
      </c>
      <c r="E68" s="5">
        <v>484530007001</v>
      </c>
      <c r="F68" s="2">
        <f>VLOOKUP(E68,'SVI Score (all Texas)'!$A$2:$B$15812, 2, FALSE)</f>
        <v>7.1957909700773662E-2</v>
      </c>
      <c r="G68" s="2">
        <f t="shared" si="11"/>
        <v>0.26189086166595354</v>
      </c>
      <c r="H68" s="2">
        <f t="shared" si="12"/>
        <v>1.2618908616659534</v>
      </c>
      <c r="I68" s="2">
        <f t="shared" si="13"/>
        <v>8.6996600281141825E-2</v>
      </c>
      <c r="J68" s="2">
        <f t="shared" si="14"/>
        <v>9.1754262673718917E-2</v>
      </c>
      <c r="K68" s="2">
        <f t="shared" si="15"/>
        <v>0.11578386558686339</v>
      </c>
      <c r="L68" s="8">
        <f t="shared" si="16"/>
        <v>6.6620816675209513E-2</v>
      </c>
      <c r="M68" s="8" t="str">
        <f t="shared" si="17"/>
        <v/>
      </c>
      <c r="N68" s="8" t="str">
        <f t="shared" si="18"/>
        <v/>
      </c>
      <c r="P68" s="2" t="str">
        <f t="shared" si="19"/>
        <v/>
      </c>
    </row>
    <row r="69" spans="1:16" x14ac:dyDescent="0.2">
      <c r="A69" s="3">
        <v>484530015013</v>
      </c>
      <c r="B69" s="4">
        <v>6.3470346154593849E-2</v>
      </c>
      <c r="C69" s="2">
        <f t="shared" si="10"/>
        <v>6.6937937485515214E-2</v>
      </c>
      <c r="E69" s="5">
        <v>484530008011</v>
      </c>
      <c r="F69" s="2">
        <f>VLOOKUP(E69,'SVI Score (all Texas)'!$A$2:$B$15812, 2, FALSE)</f>
        <v>0.19120528490131045</v>
      </c>
      <c r="G69" s="2">
        <f t="shared" si="11"/>
        <v>0.72142690046933022</v>
      </c>
      <c r="H69" s="2">
        <f t="shared" si="12"/>
        <v>1.7214269004693303</v>
      </c>
      <c r="I69" s="2" t="str">
        <f t="shared" si="13"/>
        <v/>
      </c>
      <c r="J69" s="2" t="str">
        <f t="shared" si="14"/>
        <v/>
      </c>
      <c r="K69" s="2" t="str">
        <f t="shared" si="15"/>
        <v/>
      </c>
      <c r="L69" s="8" t="str">
        <f t="shared" si="16"/>
        <v/>
      </c>
      <c r="M69" s="8" t="str">
        <f t="shared" si="17"/>
        <v>Not in Floodplain</v>
      </c>
      <c r="N69" s="8" t="str">
        <f t="shared" si="18"/>
        <v/>
      </c>
      <c r="P69" s="2" t="str">
        <f t="shared" si="19"/>
        <v>N/A</v>
      </c>
    </row>
    <row r="70" spans="1:16" x14ac:dyDescent="0.2">
      <c r="A70" s="3">
        <v>484530015014</v>
      </c>
      <c r="B70" s="4">
        <v>0.11409300898730118</v>
      </c>
      <c r="C70" s="2">
        <f t="shared" si="10"/>
        <v>0.1203365132210223</v>
      </c>
      <c r="E70" s="5">
        <v>484530008021</v>
      </c>
      <c r="F70" s="2">
        <f>VLOOKUP(E70,'SVI Score (all Texas)'!$A$2:$B$15812, 2, FALSE)</f>
        <v>0.13931984642011885</v>
      </c>
      <c r="G70" s="2">
        <f t="shared" si="11"/>
        <v>0.52147928039697045</v>
      </c>
      <c r="H70" s="2">
        <f t="shared" si="12"/>
        <v>1.5214792803969703</v>
      </c>
      <c r="I70" s="2">
        <f t="shared" si="13"/>
        <v>0.12714191358641344</v>
      </c>
      <c r="J70" s="2">
        <f t="shared" si="14"/>
        <v>0.13410095944945943</v>
      </c>
      <c r="K70" s="2">
        <f t="shared" si="15"/>
        <v>0.20403183128370683</v>
      </c>
      <c r="L70" s="8">
        <f t="shared" si="16"/>
        <v>0.11739776659694905</v>
      </c>
      <c r="M70" s="8" t="str">
        <f t="shared" si="17"/>
        <v/>
      </c>
      <c r="N70" s="8" t="str">
        <f t="shared" si="18"/>
        <v/>
      </c>
      <c r="P70" s="2" t="str">
        <f t="shared" si="19"/>
        <v/>
      </c>
    </row>
    <row r="71" spans="1:16" x14ac:dyDescent="0.2">
      <c r="A71" s="3">
        <v>484530015031</v>
      </c>
      <c r="B71" s="4">
        <v>4.2869872884051377E-2</v>
      </c>
      <c r="C71" s="2">
        <f t="shared" si="10"/>
        <v>4.5207829455448933E-2</v>
      </c>
      <c r="E71" s="5">
        <v>484530008022</v>
      </c>
      <c r="F71" s="2">
        <f>VLOOKUP(E71,'SVI Score (all Texas)'!$A$2:$B$15812, 2, FALSE)</f>
        <v>0.23660014776326646</v>
      </c>
      <c r="G71" s="2">
        <f t="shared" si="11"/>
        <v>0.89636220136400246</v>
      </c>
      <c r="H71" s="2">
        <f t="shared" si="12"/>
        <v>1.8963622013640025</v>
      </c>
      <c r="I71" s="2" t="str">
        <f t="shared" si="13"/>
        <v/>
      </c>
      <c r="J71" s="2" t="str">
        <f t="shared" si="14"/>
        <v/>
      </c>
      <c r="K71" s="2" t="str">
        <f t="shared" si="15"/>
        <v/>
      </c>
      <c r="L71" s="8" t="str">
        <f t="shared" si="16"/>
        <v/>
      </c>
      <c r="M71" s="8" t="str">
        <f t="shared" si="17"/>
        <v>Not in Floodplain</v>
      </c>
      <c r="N71" s="8" t="str">
        <f t="shared" si="18"/>
        <v/>
      </c>
      <c r="P71" s="2" t="str">
        <f t="shared" si="19"/>
        <v>N/A</v>
      </c>
    </row>
    <row r="72" spans="1:16" x14ac:dyDescent="0.2">
      <c r="A72" s="3">
        <v>484530015032</v>
      </c>
      <c r="B72" s="4">
        <v>2.6119180253136244E-3</v>
      </c>
      <c r="C72" s="2">
        <f t="shared" si="10"/>
        <v>2.7423143839659676E-3</v>
      </c>
      <c r="E72" s="5">
        <v>484530008023</v>
      </c>
      <c r="F72" s="2">
        <f>VLOOKUP(E72,'SVI Score (all Texas)'!$A$2:$B$15812, 2, FALSE)</f>
        <v>0.22383615298264953</v>
      </c>
      <c r="G72" s="2">
        <f t="shared" si="11"/>
        <v>0.84717440506301289</v>
      </c>
      <c r="H72" s="2">
        <f t="shared" si="12"/>
        <v>1.8471744050630128</v>
      </c>
      <c r="I72" s="2">
        <f t="shared" si="13"/>
        <v>0.19925034567932304</v>
      </c>
      <c r="J72" s="2">
        <f t="shared" si="14"/>
        <v>0.21016348474581939</v>
      </c>
      <c r="K72" s="2">
        <f t="shared" si="15"/>
        <v>0.38820860990132849</v>
      </c>
      <c r="L72" s="8">
        <f t="shared" si="16"/>
        <v>0.22337114502859254</v>
      </c>
      <c r="M72" s="8" t="str">
        <f t="shared" si="17"/>
        <v/>
      </c>
      <c r="N72" s="8" t="str">
        <f t="shared" si="18"/>
        <v/>
      </c>
      <c r="P72" s="2" t="str">
        <f t="shared" si="19"/>
        <v/>
      </c>
    </row>
    <row r="73" spans="1:16" x14ac:dyDescent="0.2">
      <c r="A73" s="3">
        <v>484530015033</v>
      </c>
      <c r="B73" s="4">
        <v>0.10994589777877697</v>
      </c>
      <c r="C73" s="2">
        <f t="shared" si="10"/>
        <v>0.11596199359759247</v>
      </c>
      <c r="E73" s="5">
        <v>484530008031</v>
      </c>
      <c r="F73" s="2">
        <f>VLOOKUP(E73,'SVI Score (all Texas)'!$A$2:$B$15812, 2, FALSE)</f>
        <v>8.3665551720693204E-2</v>
      </c>
      <c r="G73" s="2">
        <f t="shared" si="11"/>
        <v>0.30700785840080136</v>
      </c>
      <c r="H73" s="2">
        <f t="shared" si="12"/>
        <v>1.3070078584008014</v>
      </c>
      <c r="I73" s="2">
        <f t="shared" si="13"/>
        <v>5.0313007072303748E-3</v>
      </c>
      <c r="J73" s="2">
        <f t="shared" si="14"/>
        <v>5.2943648322097744E-3</v>
      </c>
      <c r="K73" s="2">
        <f t="shared" si="15"/>
        <v>6.9197764409390152E-3</v>
      </c>
      <c r="L73" s="8">
        <f t="shared" si="16"/>
        <v>3.9815664761976661E-3</v>
      </c>
      <c r="M73" s="8" t="str">
        <f t="shared" si="17"/>
        <v/>
      </c>
      <c r="N73" s="8" t="str">
        <f t="shared" si="18"/>
        <v/>
      </c>
      <c r="P73" s="2" t="str">
        <f t="shared" si="19"/>
        <v/>
      </c>
    </row>
    <row r="74" spans="1:16" x14ac:dyDescent="0.2">
      <c r="A74" s="3">
        <v>484530015044</v>
      </c>
      <c r="B74" s="4">
        <v>3.8429802184766003E-3</v>
      </c>
      <c r="C74" s="2">
        <f t="shared" si="10"/>
        <v>4.0408823390728245E-3</v>
      </c>
      <c r="E74" s="5">
        <v>484530008032</v>
      </c>
      <c r="F74" s="2">
        <f>VLOOKUP(E74,'SVI Score (all Texas)'!$A$2:$B$15812, 2, FALSE)</f>
        <v>6.8253046567049641E-2</v>
      </c>
      <c r="G74" s="2">
        <f t="shared" si="11"/>
        <v>0.24761366582900451</v>
      </c>
      <c r="H74" s="2">
        <f t="shared" si="12"/>
        <v>1.2476136658290045</v>
      </c>
      <c r="I74" s="2" t="str">
        <f t="shared" si="13"/>
        <v/>
      </c>
      <c r="J74" s="2" t="str">
        <f t="shared" si="14"/>
        <v/>
      </c>
      <c r="K74" s="2" t="str">
        <f t="shared" si="15"/>
        <v/>
      </c>
      <c r="L74" s="8" t="str">
        <f t="shared" si="16"/>
        <v/>
      </c>
      <c r="M74" s="8" t="str">
        <f t="shared" si="17"/>
        <v>Not in Floodplain</v>
      </c>
      <c r="N74" s="8" t="str">
        <f t="shared" si="18"/>
        <v/>
      </c>
      <c r="P74" s="2" t="str">
        <f t="shared" si="19"/>
        <v>N/A</v>
      </c>
    </row>
    <row r="75" spans="1:16" x14ac:dyDescent="0.2">
      <c r="A75" s="3">
        <v>484530015051</v>
      </c>
      <c r="B75" s="4">
        <v>0.10610228714704567</v>
      </c>
      <c r="C75" s="2">
        <f t="shared" si="10"/>
        <v>0.11190761712011298</v>
      </c>
      <c r="E75" s="5">
        <v>484530008033</v>
      </c>
      <c r="F75" s="2">
        <f>VLOOKUP(E75,'SVI Score (all Texas)'!$A$2:$B$15812, 2, FALSE)</f>
        <v>6.5546428957293235E-2</v>
      </c>
      <c r="G75" s="2">
        <f t="shared" si="11"/>
        <v>0.23718334538923586</v>
      </c>
      <c r="H75" s="2">
        <f t="shared" si="12"/>
        <v>1.2371833453892358</v>
      </c>
      <c r="I75" s="2" t="str">
        <f t="shared" si="13"/>
        <v/>
      </c>
      <c r="J75" s="2" t="str">
        <f t="shared" si="14"/>
        <v/>
      </c>
      <c r="K75" s="2" t="str">
        <f t="shared" si="15"/>
        <v/>
      </c>
      <c r="L75" s="8" t="str">
        <f t="shared" si="16"/>
        <v/>
      </c>
      <c r="M75" s="8" t="str">
        <f t="shared" si="17"/>
        <v>Not in Floodplain</v>
      </c>
      <c r="N75" s="8" t="str">
        <f t="shared" si="18"/>
        <v/>
      </c>
      <c r="P75" s="2" t="str">
        <f t="shared" si="19"/>
        <v>N/A</v>
      </c>
    </row>
    <row r="76" spans="1:16" x14ac:dyDescent="0.2">
      <c r="A76" s="3">
        <v>484530015052</v>
      </c>
      <c r="B76" s="4">
        <v>5.2492417410964907E-2</v>
      </c>
      <c r="C76" s="2">
        <f t="shared" si="10"/>
        <v>5.5358029858512188E-2</v>
      </c>
      <c r="E76" s="5">
        <v>484530008041</v>
      </c>
      <c r="F76" s="2">
        <f>VLOOKUP(E76,'SVI Score (all Texas)'!$A$2:$B$15812, 2, FALSE)</f>
        <v>0.1751849088588191</v>
      </c>
      <c r="G76" s="2">
        <f t="shared" si="11"/>
        <v>0.65969019444685795</v>
      </c>
      <c r="H76" s="2">
        <f t="shared" si="12"/>
        <v>1.6596901944468581</v>
      </c>
      <c r="I76" s="2">
        <f t="shared" si="13"/>
        <v>3.1083708281637992E-2</v>
      </c>
      <c r="J76" s="2">
        <f t="shared" si="14"/>
        <v>3.2775366050017574E-2</v>
      </c>
      <c r="K76" s="2">
        <f t="shared" si="15"/>
        <v>5.4396953652620615E-2</v>
      </c>
      <c r="L76" s="8">
        <f t="shared" si="16"/>
        <v>3.1299434153563746E-2</v>
      </c>
      <c r="M76" s="8" t="str">
        <f t="shared" si="17"/>
        <v/>
      </c>
      <c r="N76" s="8" t="str">
        <f t="shared" si="18"/>
        <v/>
      </c>
      <c r="P76" s="2" t="str">
        <f t="shared" si="19"/>
        <v/>
      </c>
    </row>
    <row r="77" spans="1:16" x14ac:dyDescent="0.2">
      <c r="A77" s="3">
        <v>484530015053</v>
      </c>
      <c r="B77" s="4">
        <v>0.12645716885384817</v>
      </c>
      <c r="C77" s="2">
        <f t="shared" si="10"/>
        <v>0.13337866647996055</v>
      </c>
      <c r="E77" s="5">
        <v>484530008042</v>
      </c>
      <c r="F77" s="2">
        <f>VLOOKUP(E77,'SVI Score (all Texas)'!$A$2:$B$15812, 2, FALSE)</f>
        <v>0.19086423924443416</v>
      </c>
      <c r="G77" s="2">
        <f t="shared" si="11"/>
        <v>0.72011263447438933</v>
      </c>
      <c r="H77" s="2">
        <f t="shared" si="12"/>
        <v>1.7201126344743893</v>
      </c>
      <c r="I77" s="2" t="str">
        <f t="shared" si="13"/>
        <v/>
      </c>
      <c r="J77" s="2" t="str">
        <f t="shared" si="14"/>
        <v/>
      </c>
      <c r="K77" s="2" t="str">
        <f t="shared" si="15"/>
        <v/>
      </c>
      <c r="L77" s="8" t="str">
        <f t="shared" si="16"/>
        <v/>
      </c>
      <c r="M77" s="8" t="str">
        <f t="shared" si="17"/>
        <v>Not in Floodplain</v>
      </c>
      <c r="N77" s="8" t="str">
        <f t="shared" si="18"/>
        <v/>
      </c>
      <c r="P77" s="2" t="str">
        <f t="shared" si="19"/>
        <v>N/A</v>
      </c>
    </row>
    <row r="78" spans="1:16" x14ac:dyDescent="0.2">
      <c r="A78" s="3">
        <v>484530015054</v>
      </c>
      <c r="B78" s="4">
        <v>0.11987420458309171</v>
      </c>
      <c r="C78" s="2">
        <f t="shared" si="10"/>
        <v>0.12643472286842442</v>
      </c>
      <c r="E78" s="5">
        <v>484530009011</v>
      </c>
      <c r="F78" s="2">
        <f>VLOOKUP(E78,'SVI Score (all Texas)'!$A$2:$B$15812, 2, FALSE)</f>
        <v>0.14229569979012022</v>
      </c>
      <c r="G78" s="2">
        <f t="shared" si="11"/>
        <v>0.53294713759223677</v>
      </c>
      <c r="H78" s="2">
        <f t="shared" si="12"/>
        <v>1.5329471375922368</v>
      </c>
      <c r="I78" s="2">
        <f t="shared" si="13"/>
        <v>6.3060557690884853E-3</v>
      </c>
      <c r="J78" s="2">
        <f t="shared" si="14"/>
        <v>6.6390215710265873E-3</v>
      </c>
      <c r="K78" s="2">
        <f t="shared" si="15"/>
        <v>1.0177269113718322E-2</v>
      </c>
      <c r="L78" s="8">
        <f t="shared" si="16"/>
        <v>5.8558934480438252E-3</v>
      </c>
      <c r="M78" s="8" t="str">
        <f t="shared" si="17"/>
        <v/>
      </c>
      <c r="N78" s="8" t="str">
        <f t="shared" si="18"/>
        <v/>
      </c>
      <c r="P78" s="2" t="str">
        <f t="shared" si="19"/>
        <v/>
      </c>
    </row>
    <row r="79" spans="1:16" x14ac:dyDescent="0.2">
      <c r="A79" s="3">
        <v>484530016021</v>
      </c>
      <c r="B79" s="4">
        <v>5.7386563276569991E-2</v>
      </c>
      <c r="C79" s="2">
        <f t="shared" si="10"/>
        <v>6.0520548067575654E-2</v>
      </c>
      <c r="E79" s="5">
        <v>484530009012</v>
      </c>
      <c r="F79" s="2">
        <f>VLOOKUP(E79,'SVI Score (all Texas)'!$A$2:$B$15812, 2, FALSE)</f>
        <v>9.8556283210309611E-2</v>
      </c>
      <c r="G79" s="2">
        <f t="shared" si="11"/>
        <v>0.36439132493090759</v>
      </c>
      <c r="H79" s="2">
        <f t="shared" si="12"/>
        <v>1.3643913249309076</v>
      </c>
      <c r="I79" s="2" t="str">
        <f t="shared" si="13"/>
        <v/>
      </c>
      <c r="J79" s="2" t="str">
        <f t="shared" si="14"/>
        <v/>
      </c>
      <c r="K79" s="2" t="str">
        <f t="shared" si="15"/>
        <v/>
      </c>
      <c r="L79" s="8" t="str">
        <f t="shared" si="16"/>
        <v/>
      </c>
      <c r="M79" s="8" t="str">
        <f t="shared" si="17"/>
        <v>Not in Floodplain</v>
      </c>
      <c r="N79" s="8" t="str">
        <f t="shared" si="18"/>
        <v/>
      </c>
      <c r="P79" s="2" t="str">
        <f t="shared" si="19"/>
        <v>N/A</v>
      </c>
    </row>
    <row r="80" spans="1:16" x14ac:dyDescent="0.2">
      <c r="A80" s="3">
        <v>484530016022</v>
      </c>
      <c r="B80" s="4">
        <v>6.6239691379395754E-2</v>
      </c>
      <c r="C80" s="2">
        <f t="shared" si="10"/>
        <v>6.9859140805321712E-2</v>
      </c>
      <c r="E80" s="5">
        <v>484530009021</v>
      </c>
      <c r="F80" s="2">
        <f>VLOOKUP(E80,'SVI Score (all Texas)'!$A$2:$B$15812, 2, FALSE)</f>
        <v>0.1976376440505595</v>
      </c>
      <c r="G80" s="2">
        <f t="shared" si="11"/>
        <v>0.74621487453279012</v>
      </c>
      <c r="H80" s="2">
        <f t="shared" si="12"/>
        <v>1.7462148745327901</v>
      </c>
      <c r="I80" s="2">
        <f t="shared" si="13"/>
        <v>6.679333460530093E-2</v>
      </c>
      <c r="J80" s="2">
        <f t="shared" si="14"/>
        <v>7.0443143267354319E-2</v>
      </c>
      <c r="K80" s="2">
        <f t="shared" si="15"/>
        <v>0.12300886458229848</v>
      </c>
      <c r="L80" s="8">
        <f t="shared" si="16"/>
        <v>7.0778004994270657E-2</v>
      </c>
      <c r="M80" s="8" t="str">
        <f t="shared" si="17"/>
        <v/>
      </c>
      <c r="N80" s="8" t="str">
        <f t="shared" si="18"/>
        <v/>
      </c>
      <c r="P80" s="2" t="str">
        <f t="shared" si="19"/>
        <v/>
      </c>
    </row>
    <row r="81" spans="1:16" x14ac:dyDescent="0.2">
      <c r="A81" s="3">
        <v>484530016023</v>
      </c>
      <c r="B81" s="4">
        <v>0.24830593530233194</v>
      </c>
      <c r="C81" s="2">
        <f t="shared" si="10"/>
        <v>0.26190905621824179</v>
      </c>
      <c r="E81" s="5">
        <v>484530009022</v>
      </c>
      <c r="F81" s="2">
        <f>VLOOKUP(E81,'SVI Score (all Texas)'!$A$2:$B$15812, 2, FALSE)</f>
        <v>0.11775446683904543</v>
      </c>
      <c r="G81" s="2">
        <f t="shared" si="11"/>
        <v>0.43837414628972426</v>
      </c>
      <c r="H81" s="2">
        <f t="shared" si="12"/>
        <v>1.4383741462897244</v>
      </c>
      <c r="I81" s="2" t="str">
        <f t="shared" si="13"/>
        <v/>
      </c>
      <c r="J81" s="2" t="str">
        <f t="shared" si="14"/>
        <v/>
      </c>
      <c r="K81" s="2" t="str">
        <f t="shared" si="15"/>
        <v/>
      </c>
      <c r="L81" s="8" t="str">
        <f t="shared" si="16"/>
        <v/>
      </c>
      <c r="M81" s="8" t="str">
        <f t="shared" si="17"/>
        <v>Not in Floodplain</v>
      </c>
      <c r="N81" s="8" t="str">
        <f t="shared" si="18"/>
        <v/>
      </c>
      <c r="P81" s="2" t="str">
        <f t="shared" si="19"/>
        <v>N/A</v>
      </c>
    </row>
    <row r="82" spans="1:16" x14ac:dyDescent="0.2">
      <c r="A82" s="3">
        <v>484530016031</v>
      </c>
      <c r="B82" s="4">
        <v>5.6795777820919303E-2</v>
      </c>
      <c r="C82" s="2">
        <f t="shared" si="10"/>
        <v>5.989736666755225E-2</v>
      </c>
      <c r="E82" s="5">
        <v>484530009023</v>
      </c>
      <c r="F82" s="2">
        <f>VLOOKUP(E82,'SVI Score (all Texas)'!$A$2:$B$15812, 2, FALSE)</f>
        <v>0.22028055727681156</v>
      </c>
      <c r="G82" s="2">
        <f t="shared" si="11"/>
        <v>0.83347243163593054</v>
      </c>
      <c r="H82" s="2">
        <f t="shared" si="12"/>
        <v>1.8334724316359305</v>
      </c>
      <c r="I82" s="2" t="str">
        <f t="shared" si="13"/>
        <v/>
      </c>
      <c r="J82" s="2" t="str">
        <f t="shared" si="14"/>
        <v/>
      </c>
      <c r="K82" s="2" t="str">
        <f t="shared" si="15"/>
        <v/>
      </c>
      <c r="L82" s="8" t="str">
        <f t="shared" si="16"/>
        <v/>
      </c>
      <c r="M82" s="8" t="str">
        <f t="shared" si="17"/>
        <v>Not in Floodplain</v>
      </c>
      <c r="N82" s="8" t="str">
        <f t="shared" si="18"/>
        <v/>
      </c>
      <c r="P82" s="2" t="str">
        <f t="shared" si="19"/>
        <v>N/A</v>
      </c>
    </row>
    <row r="83" spans="1:16" x14ac:dyDescent="0.2">
      <c r="A83" s="3">
        <v>484530016033</v>
      </c>
      <c r="B83" s="4">
        <v>4.9688322834613136E-2</v>
      </c>
      <c r="C83" s="2">
        <f t="shared" si="10"/>
        <v>5.2400171693293328E-2</v>
      </c>
      <c r="E83" s="5">
        <v>484530009024</v>
      </c>
      <c r="F83" s="2">
        <f>VLOOKUP(E83,'SVI Score (all Texas)'!$A$2:$B$15812, 2, FALSE)</f>
        <v>0.15753688932429</v>
      </c>
      <c r="G83" s="2">
        <f t="shared" si="11"/>
        <v>0.59168114203808342</v>
      </c>
      <c r="H83" s="2">
        <f t="shared" si="12"/>
        <v>1.5916811420380834</v>
      </c>
      <c r="I83" s="2" t="str">
        <f t="shared" si="13"/>
        <v/>
      </c>
      <c r="J83" s="2" t="str">
        <f t="shared" si="14"/>
        <v/>
      </c>
      <c r="K83" s="2" t="str">
        <f t="shared" si="15"/>
        <v/>
      </c>
      <c r="L83" s="8" t="str">
        <f t="shared" si="16"/>
        <v/>
      </c>
      <c r="M83" s="8" t="str">
        <f t="shared" si="17"/>
        <v>Not in Floodplain</v>
      </c>
      <c r="N83" s="8" t="str">
        <f t="shared" si="18"/>
        <v/>
      </c>
      <c r="P83" s="2" t="str">
        <f t="shared" si="19"/>
        <v>N/A</v>
      </c>
    </row>
    <row r="84" spans="1:16" x14ac:dyDescent="0.2">
      <c r="A84" s="3">
        <v>484530016034</v>
      </c>
      <c r="B84" s="4">
        <v>6.6595442371588806E-2</v>
      </c>
      <c r="C84" s="2">
        <f t="shared" si="10"/>
        <v>7.023439953800395E-2</v>
      </c>
      <c r="E84" s="5">
        <v>484530010001</v>
      </c>
      <c r="F84" s="2">
        <f>VLOOKUP(E84,'SVI Score (all Texas)'!$A$2:$B$15812, 2, FALSE)</f>
        <v>0.135855783958785</v>
      </c>
      <c r="G84" s="2">
        <f t="shared" si="11"/>
        <v>0.50813004282279473</v>
      </c>
      <c r="H84" s="2">
        <f t="shared" si="12"/>
        <v>1.5081300428227946</v>
      </c>
      <c r="I84" s="2" t="str">
        <f t="shared" si="13"/>
        <v/>
      </c>
      <c r="J84" s="2" t="str">
        <f t="shared" si="14"/>
        <v/>
      </c>
      <c r="K84" s="2" t="str">
        <f t="shared" si="15"/>
        <v/>
      </c>
      <c r="L84" s="8" t="str">
        <f t="shared" si="16"/>
        <v/>
      </c>
      <c r="M84" s="8" t="str">
        <f t="shared" si="17"/>
        <v>Not in Floodplain</v>
      </c>
      <c r="N84" s="8" t="str">
        <f t="shared" si="18"/>
        <v/>
      </c>
      <c r="P84" s="2" t="str">
        <f t="shared" si="19"/>
        <v>N/A</v>
      </c>
    </row>
    <row r="85" spans="1:16" x14ac:dyDescent="0.2">
      <c r="A85" s="3">
        <v>484530016035</v>
      </c>
      <c r="B85" s="4">
        <v>1.8470206288444074E-2</v>
      </c>
      <c r="C85" s="2">
        <f t="shared" si="10"/>
        <v>1.9470197894415169E-2</v>
      </c>
      <c r="E85" s="5">
        <v>484530010002</v>
      </c>
      <c r="F85" s="2">
        <f>VLOOKUP(E85,'SVI Score (all Texas)'!$A$2:$B$15812, 2, FALSE)</f>
        <v>0.11609023301926252</v>
      </c>
      <c r="G85" s="2">
        <f t="shared" si="11"/>
        <v>0.43196079408050758</v>
      </c>
      <c r="H85" s="2">
        <f t="shared" si="12"/>
        <v>1.4319607940805077</v>
      </c>
      <c r="I85" s="2" t="str">
        <f t="shared" si="13"/>
        <v/>
      </c>
      <c r="J85" s="2" t="str">
        <f t="shared" si="14"/>
        <v/>
      </c>
      <c r="K85" s="2" t="str">
        <f t="shared" si="15"/>
        <v/>
      </c>
      <c r="L85" s="8" t="str">
        <f t="shared" si="16"/>
        <v/>
      </c>
      <c r="M85" s="8" t="str">
        <f t="shared" si="17"/>
        <v>Not in Floodplain</v>
      </c>
      <c r="N85" s="8" t="str">
        <f t="shared" si="18"/>
        <v/>
      </c>
      <c r="P85" s="2" t="str">
        <f t="shared" si="19"/>
        <v>N/A</v>
      </c>
    </row>
    <row r="86" spans="1:16" x14ac:dyDescent="0.2">
      <c r="A86" s="3">
        <v>484530016041</v>
      </c>
      <c r="B86" s="4">
        <v>0.28027002259767775</v>
      </c>
      <c r="C86" s="2">
        <f t="shared" si="10"/>
        <v>0.29562590635505626</v>
      </c>
      <c r="E86" s="5">
        <v>484530010003</v>
      </c>
      <c r="F86" s="2">
        <f>VLOOKUP(E86,'SVI Score (all Texas)'!$A$2:$B$15812, 2, FALSE)</f>
        <v>0.18454475075575355</v>
      </c>
      <c r="G86" s="2">
        <f t="shared" si="11"/>
        <v>0.69575962290941229</v>
      </c>
      <c r="H86" s="2">
        <f t="shared" si="12"/>
        <v>1.6957596229094123</v>
      </c>
      <c r="I86" s="2">
        <f t="shared" si="13"/>
        <v>0.12636600877702192</v>
      </c>
      <c r="J86" s="2">
        <f t="shared" si="14"/>
        <v>0.13328250760577121</v>
      </c>
      <c r="K86" s="2">
        <f t="shared" si="15"/>
        <v>0.22601509483798346</v>
      </c>
      <c r="L86" s="8">
        <f t="shared" si="16"/>
        <v>0.13004670489028619</v>
      </c>
      <c r="M86" s="8" t="str">
        <f t="shared" si="17"/>
        <v/>
      </c>
      <c r="N86" s="8" t="str">
        <f t="shared" si="18"/>
        <v/>
      </c>
      <c r="P86" s="2" t="str">
        <f t="shared" si="19"/>
        <v/>
      </c>
    </row>
    <row r="87" spans="1:16" x14ac:dyDescent="0.2">
      <c r="A87" s="3">
        <v>484530016043</v>
      </c>
      <c r="B87" s="4">
        <v>2.7495898525857019E-3</v>
      </c>
      <c r="C87" s="2">
        <f t="shared" si="10"/>
        <v>2.887535498065163E-3</v>
      </c>
      <c r="E87" s="5">
        <v>484530010004</v>
      </c>
      <c r="F87" s="2">
        <f>VLOOKUP(E87,'SVI Score (all Texas)'!$A$2:$B$15812, 2, FALSE)</f>
        <v>0.17082904127701315</v>
      </c>
      <c r="G87" s="2">
        <f t="shared" si="11"/>
        <v>0.64290426410055934</v>
      </c>
      <c r="H87" s="2">
        <f t="shared" si="12"/>
        <v>1.6429042641005593</v>
      </c>
      <c r="I87" s="2">
        <f t="shared" si="13"/>
        <v>0.39616004286760614</v>
      </c>
      <c r="J87" s="2">
        <f t="shared" si="14"/>
        <v>0.41787079980967162</v>
      </c>
      <c r="K87" s="2">
        <f t="shared" si="15"/>
        <v>0.68652171885042068</v>
      </c>
      <c r="L87" s="8">
        <f t="shared" si="16"/>
        <v>0.39501736570343693</v>
      </c>
      <c r="M87" s="8" t="str">
        <f t="shared" si="17"/>
        <v/>
      </c>
      <c r="N87" s="8" t="str">
        <f t="shared" si="18"/>
        <v/>
      </c>
      <c r="P87" s="2" t="str">
        <f t="shared" si="19"/>
        <v/>
      </c>
    </row>
    <row r="88" spans="1:16" x14ac:dyDescent="0.2">
      <c r="A88" s="3">
        <v>484530016051</v>
      </c>
      <c r="B88" s="4">
        <v>4.8774868810354026E-2</v>
      </c>
      <c r="C88" s="2">
        <f t="shared" si="10"/>
        <v>5.1436628071408051E-2</v>
      </c>
      <c r="E88" s="5">
        <v>484530010005</v>
      </c>
      <c r="F88" s="2">
        <f>VLOOKUP(E88,'SVI Score (all Texas)'!$A$2:$B$15812, 2, FALSE)</f>
        <v>0.16758100305698967</v>
      </c>
      <c r="G88" s="2">
        <f t="shared" si="11"/>
        <v>0.63038750542975852</v>
      </c>
      <c r="H88" s="2">
        <f t="shared" si="12"/>
        <v>1.6303875054297585</v>
      </c>
      <c r="I88" s="2">
        <f t="shared" si="13"/>
        <v>0.2140446216833129</v>
      </c>
      <c r="J88" s="2">
        <f t="shared" si="14"/>
        <v>0.22576901048162942</v>
      </c>
      <c r="K88" s="2">
        <f t="shared" si="15"/>
        <v>0.36809097380248879</v>
      </c>
      <c r="L88" s="8">
        <f t="shared" si="16"/>
        <v>0.21179566912194395</v>
      </c>
      <c r="M88" s="8" t="str">
        <f t="shared" si="17"/>
        <v/>
      </c>
      <c r="N88" s="8" t="str">
        <f t="shared" si="18"/>
        <v/>
      </c>
      <c r="P88" s="2" t="str">
        <f t="shared" si="19"/>
        <v/>
      </c>
    </row>
    <row r="89" spans="1:16" x14ac:dyDescent="0.2">
      <c r="A89" s="3">
        <v>484530016053</v>
      </c>
      <c r="B89" s="4">
        <v>0.25666194486509153</v>
      </c>
      <c r="C89" s="2">
        <f t="shared" si="10"/>
        <v>0.27072327073236546</v>
      </c>
      <c r="E89" s="5">
        <v>484530011001</v>
      </c>
      <c r="F89" s="2">
        <f>VLOOKUP(E89,'SVI Score (all Texas)'!$A$2:$B$15812, 2, FALSE)</f>
        <v>3.9985001972368912E-3</v>
      </c>
      <c r="G89" s="2">
        <f t="shared" si="11"/>
        <v>0</v>
      </c>
      <c r="H89" s="2">
        <f t="shared" si="12"/>
        <v>1</v>
      </c>
      <c r="I89" s="2">
        <f t="shared" si="13"/>
        <v>0.15889681725543919</v>
      </c>
      <c r="J89" s="2">
        <f t="shared" si="14"/>
        <v>0.16759715529652247</v>
      </c>
      <c r="K89" s="2">
        <f t="shared" si="15"/>
        <v>0.16759715529652247</v>
      </c>
      <c r="L89" s="8">
        <f t="shared" si="16"/>
        <v>9.6433637810439912E-2</v>
      </c>
      <c r="M89" s="8" t="str">
        <f t="shared" si="17"/>
        <v/>
      </c>
      <c r="N89" s="8" t="str">
        <f t="shared" si="18"/>
        <v/>
      </c>
      <c r="P89" s="2" t="str">
        <f t="shared" si="19"/>
        <v/>
      </c>
    </row>
    <row r="90" spans="1:16" x14ac:dyDescent="0.2">
      <c r="A90" s="3">
        <v>484530017051</v>
      </c>
      <c r="B90" s="4">
        <v>0.10434404605854994</v>
      </c>
      <c r="C90" s="2">
        <f t="shared" si="10"/>
        <v>0.11005296221514305</v>
      </c>
      <c r="E90" s="5">
        <v>484530011002</v>
      </c>
      <c r="F90" s="2">
        <f>VLOOKUP(E90,'SVI Score (all Texas)'!$A$2:$B$15812, 2, FALSE)</f>
        <v>6.4877516994955586E-2</v>
      </c>
      <c r="G90" s="2">
        <f t="shared" si="11"/>
        <v>0.23460560182914572</v>
      </c>
      <c r="H90" s="2">
        <f t="shared" si="12"/>
        <v>1.2346056018291458</v>
      </c>
      <c r="I90" s="2">
        <f t="shared" si="13"/>
        <v>0.36102686605083045</v>
      </c>
      <c r="J90" s="2">
        <f t="shared" si="14"/>
        <v>0.38081108192641094</v>
      </c>
      <c r="K90" s="2">
        <f t="shared" si="15"/>
        <v>0.47015149498496472</v>
      </c>
      <c r="L90" s="8">
        <f t="shared" si="16"/>
        <v>0.27052021797865017</v>
      </c>
      <c r="M90" s="8" t="str">
        <f t="shared" si="17"/>
        <v/>
      </c>
      <c r="N90" s="8" t="str">
        <f t="shared" si="18"/>
        <v/>
      </c>
      <c r="P90" s="2" t="str">
        <f t="shared" si="19"/>
        <v/>
      </c>
    </row>
    <row r="91" spans="1:16" x14ac:dyDescent="0.2">
      <c r="A91" s="3">
        <v>484530017053</v>
      </c>
      <c r="B91" s="4">
        <v>1.467419242631743E-2</v>
      </c>
      <c r="C91" s="2">
        <f t="shared" si="10"/>
        <v>1.5466028173441131E-2</v>
      </c>
      <c r="E91" s="5">
        <v>484530012001</v>
      </c>
      <c r="F91" s="2">
        <f>VLOOKUP(E91,'SVI Score (all Texas)'!$A$2:$B$15812, 2, FALSE)</f>
        <v>7.4529361291917812E-2</v>
      </c>
      <c r="G91" s="2">
        <f t="shared" si="11"/>
        <v>0.27180030140147654</v>
      </c>
      <c r="H91" s="2">
        <f t="shared" si="12"/>
        <v>1.2718003014014765</v>
      </c>
      <c r="I91" s="2">
        <f t="shared" si="13"/>
        <v>9.0347550601084375E-3</v>
      </c>
      <c r="J91" s="2">
        <f t="shared" si="14"/>
        <v>9.5173501218670815E-3</v>
      </c>
      <c r="K91" s="2">
        <f t="shared" si="15"/>
        <v>1.2104168753533933E-2</v>
      </c>
      <c r="L91" s="8">
        <f t="shared" si="16"/>
        <v>6.9646112042270137E-3</v>
      </c>
      <c r="M91" s="8" t="str">
        <f t="shared" si="17"/>
        <v/>
      </c>
      <c r="N91" s="8" t="str">
        <f t="shared" si="18"/>
        <v/>
      </c>
      <c r="P91" s="2" t="str">
        <f t="shared" si="19"/>
        <v/>
      </c>
    </row>
    <row r="92" spans="1:16" x14ac:dyDescent="0.2">
      <c r="A92" s="3">
        <v>484530017054</v>
      </c>
      <c r="B92" s="4">
        <v>9.3608615081768182E-3</v>
      </c>
      <c r="C92" s="2">
        <f t="shared" si="10"/>
        <v>9.8613387406120776E-3</v>
      </c>
      <c r="E92" s="5">
        <v>484530012002</v>
      </c>
      <c r="F92" s="2">
        <f>VLOOKUP(E92,'SVI Score (all Texas)'!$A$2:$B$15812, 2, FALSE)</f>
        <v>3.5339720610642826E-2</v>
      </c>
      <c r="G92" s="2">
        <f t="shared" si="11"/>
        <v>0.12077767125540269</v>
      </c>
      <c r="H92" s="2">
        <f t="shared" si="12"/>
        <v>1.1207776712554027</v>
      </c>
      <c r="I92" s="2">
        <f t="shared" si="13"/>
        <v>0.73792048882941974</v>
      </c>
      <c r="J92" s="2">
        <f t="shared" si="14"/>
        <v>0.77837180935556916</v>
      </c>
      <c r="K92" s="2">
        <f t="shared" si="15"/>
        <v>0.87238174386038914</v>
      </c>
      <c r="L92" s="8">
        <f t="shared" si="16"/>
        <v>0.50195926637913713</v>
      </c>
      <c r="M92" s="8" t="str">
        <f t="shared" si="17"/>
        <v/>
      </c>
      <c r="N92" s="8" t="str">
        <f t="shared" si="18"/>
        <v/>
      </c>
      <c r="P92" s="2" t="str">
        <f t="shared" si="19"/>
        <v/>
      </c>
    </row>
    <row r="93" spans="1:16" x14ac:dyDescent="0.2">
      <c r="A93" s="3">
        <v>484530017061</v>
      </c>
      <c r="B93" s="4">
        <v>2.1473208242761221E-2</v>
      </c>
      <c r="C93" s="2">
        <f t="shared" si="10"/>
        <v>2.2637870599057523E-2</v>
      </c>
      <c r="E93" s="5">
        <v>484530012003</v>
      </c>
      <c r="F93" s="2">
        <f>VLOOKUP(E93,'SVI Score (all Texas)'!$A$2:$B$15812, 2, FALSE)</f>
        <v>9.5704480028981409E-2</v>
      </c>
      <c r="G93" s="2">
        <f t="shared" si="11"/>
        <v>0.35340151207179377</v>
      </c>
      <c r="H93" s="2">
        <f t="shared" si="12"/>
        <v>1.3534015120717937</v>
      </c>
      <c r="I93" s="2" t="str">
        <f t="shared" si="13"/>
        <v/>
      </c>
      <c r="J93" s="2" t="str">
        <f t="shared" si="14"/>
        <v/>
      </c>
      <c r="K93" s="2" t="str">
        <f t="shared" si="15"/>
        <v/>
      </c>
      <c r="L93" s="8" t="str">
        <f t="shared" si="16"/>
        <v/>
      </c>
      <c r="M93" s="8" t="str">
        <f t="shared" si="17"/>
        <v>Not in Floodplain</v>
      </c>
      <c r="N93" s="8" t="str">
        <f t="shared" si="18"/>
        <v/>
      </c>
      <c r="P93" s="2" t="str">
        <f t="shared" si="19"/>
        <v>N/A</v>
      </c>
    </row>
    <row r="94" spans="1:16" x14ac:dyDescent="0.2">
      <c r="A94" s="3">
        <v>484530017062</v>
      </c>
      <c r="B94" s="4">
        <v>7.6115819230219692E-2</v>
      </c>
      <c r="C94" s="2">
        <f t="shared" si="10"/>
        <v>8.0276829869971977E-2</v>
      </c>
      <c r="E94" s="5">
        <v>484530013031</v>
      </c>
      <c r="F94" s="2">
        <f>VLOOKUP(E94,'SVI Score (all Texas)'!$A$2:$B$15812, 2, FALSE)</f>
        <v>5.3335855865157683E-2</v>
      </c>
      <c r="G94" s="2">
        <f t="shared" si="11"/>
        <v>0.19012823511244537</v>
      </c>
      <c r="H94" s="2">
        <f t="shared" si="12"/>
        <v>1.1901282351124454</v>
      </c>
      <c r="I94" s="2">
        <f t="shared" si="13"/>
        <v>0.17906370662994639</v>
      </c>
      <c r="J94" s="2">
        <f t="shared" si="14"/>
        <v>0.18886990369328285</v>
      </c>
      <c r="K94" s="2">
        <f t="shared" si="15"/>
        <v>0.22477940514834424</v>
      </c>
      <c r="L94" s="8">
        <f t="shared" si="16"/>
        <v>0.12933570205872896</v>
      </c>
      <c r="M94" s="8" t="str">
        <f t="shared" si="17"/>
        <v/>
      </c>
      <c r="N94" s="8" t="str">
        <f t="shared" si="18"/>
        <v/>
      </c>
      <c r="P94" s="2" t="str">
        <f t="shared" si="19"/>
        <v/>
      </c>
    </row>
    <row r="95" spans="1:16" x14ac:dyDescent="0.2">
      <c r="A95" s="3">
        <v>484530017072</v>
      </c>
      <c r="B95" s="4">
        <v>1.495340467301726E-2</v>
      </c>
      <c r="C95" s="2">
        <f t="shared" si="10"/>
        <v>1.5760551129512277E-2</v>
      </c>
      <c r="E95" s="5">
        <v>484530013032</v>
      </c>
      <c r="F95" s="2">
        <f>VLOOKUP(E95,'SVI Score (all Texas)'!$A$2:$B$15812, 2, FALSE)</f>
        <v>8.8629227895667809E-2</v>
      </c>
      <c r="G95" s="2">
        <f t="shared" si="11"/>
        <v>0.32613606213287188</v>
      </c>
      <c r="H95" s="2">
        <f t="shared" si="12"/>
        <v>1.3261360621328719</v>
      </c>
      <c r="I95" s="2">
        <f t="shared" si="13"/>
        <v>2.2812452842039012E-2</v>
      </c>
      <c r="J95" s="2">
        <f t="shared" si="14"/>
        <v>2.4050553183520441E-2</v>
      </c>
      <c r="K95" s="2">
        <f t="shared" si="15"/>
        <v>3.1894305890911002E-2</v>
      </c>
      <c r="L95" s="8">
        <f t="shared" si="16"/>
        <v>1.8351647658087129E-2</v>
      </c>
      <c r="M95" s="8" t="str">
        <f t="shared" si="17"/>
        <v/>
      </c>
      <c r="N95" s="8" t="str">
        <f t="shared" si="18"/>
        <v/>
      </c>
      <c r="P95" s="2" t="str">
        <f t="shared" si="19"/>
        <v/>
      </c>
    </row>
    <row r="96" spans="1:16" x14ac:dyDescent="0.2">
      <c r="A96" s="3">
        <v>484530017121</v>
      </c>
      <c r="B96" s="4">
        <v>0.28403567900528115</v>
      </c>
      <c r="C96" s="2">
        <f t="shared" si="10"/>
        <v>0.29959805395898259</v>
      </c>
      <c r="E96" s="5">
        <v>484530013033</v>
      </c>
      <c r="F96" s="2">
        <f>VLOOKUP(E96,'SVI Score (all Texas)'!$A$2:$B$15812, 2, FALSE)</f>
        <v>6.4470910366849252E-2</v>
      </c>
      <c r="G96" s="2">
        <f t="shared" si="11"/>
        <v>0.23303868768183675</v>
      </c>
      <c r="H96" s="2">
        <f t="shared" si="12"/>
        <v>1.2330386876818367</v>
      </c>
      <c r="I96" s="2" t="str">
        <f t="shared" si="13"/>
        <v/>
      </c>
      <c r="J96" s="2" t="str">
        <f t="shared" si="14"/>
        <v/>
      </c>
      <c r="K96" s="2" t="str">
        <f t="shared" si="15"/>
        <v/>
      </c>
      <c r="L96" s="8" t="str">
        <f t="shared" si="16"/>
        <v/>
      </c>
      <c r="M96" s="8" t="str">
        <f t="shared" si="17"/>
        <v>Not in Floodplain</v>
      </c>
      <c r="N96" s="8" t="str">
        <f t="shared" si="18"/>
        <v/>
      </c>
      <c r="P96" s="2" t="str">
        <f t="shared" si="19"/>
        <v>N/A</v>
      </c>
    </row>
    <row r="97" spans="1:16" x14ac:dyDescent="0.2">
      <c r="A97" s="3">
        <v>484530017122</v>
      </c>
      <c r="B97" s="4">
        <v>0.33692313565192089</v>
      </c>
      <c r="C97" s="2">
        <f t="shared" si="10"/>
        <v>0.35538561433558291</v>
      </c>
      <c r="E97" s="5">
        <v>484530013041</v>
      </c>
      <c r="F97" s="2">
        <f>VLOOKUP(E97,'SVI Score (all Texas)'!$A$2:$B$15812, 2, FALSE)</f>
        <v>6.5010469383497027E-2</v>
      </c>
      <c r="G97" s="2">
        <f t="shared" si="11"/>
        <v>0.23511795200773067</v>
      </c>
      <c r="H97" s="2">
        <f t="shared" si="12"/>
        <v>1.2351179520077307</v>
      </c>
      <c r="I97" s="2">
        <f t="shared" si="13"/>
        <v>6.7799910834298205E-2</v>
      </c>
      <c r="J97" s="2">
        <f t="shared" si="14"/>
        <v>7.1504915485368595E-2</v>
      </c>
      <c r="K97" s="2">
        <f t="shared" si="15"/>
        <v>8.8317004772774321E-2</v>
      </c>
      <c r="L97" s="8">
        <f t="shared" si="16"/>
        <v>5.0816674278822492E-2</v>
      </c>
      <c r="M97" s="8" t="str">
        <f t="shared" si="17"/>
        <v/>
      </c>
      <c r="N97" s="8" t="str">
        <f t="shared" si="18"/>
        <v/>
      </c>
      <c r="P97" s="2" t="str">
        <f t="shared" si="19"/>
        <v/>
      </c>
    </row>
    <row r="98" spans="1:16" x14ac:dyDescent="0.2">
      <c r="A98" s="3">
        <v>484530017123</v>
      </c>
      <c r="B98" s="4">
        <v>0.1641767564298249</v>
      </c>
      <c r="C98" s="2">
        <f t="shared" si="10"/>
        <v>0.17316662193667209</v>
      </c>
      <c r="E98" s="5">
        <v>484530013042</v>
      </c>
      <c r="F98" s="2">
        <f>VLOOKUP(E98,'SVI Score (all Texas)'!$A$2:$B$15812, 2, FALSE)</f>
        <v>5.8657485372997163E-2</v>
      </c>
      <c r="G98" s="2">
        <f t="shared" si="11"/>
        <v>0.21063586087694697</v>
      </c>
      <c r="H98" s="2">
        <f t="shared" si="12"/>
        <v>1.210635860876947</v>
      </c>
      <c r="I98" s="2" t="str">
        <f t="shared" si="13"/>
        <v/>
      </c>
      <c r="J98" s="2" t="str">
        <f t="shared" si="14"/>
        <v/>
      </c>
      <c r="K98" s="2" t="str">
        <f t="shared" si="15"/>
        <v/>
      </c>
      <c r="L98" s="8" t="str">
        <f t="shared" si="16"/>
        <v/>
      </c>
      <c r="M98" s="8" t="str">
        <f t="shared" si="17"/>
        <v>Not in Floodplain</v>
      </c>
      <c r="N98" s="8" t="str">
        <f t="shared" si="18"/>
        <v/>
      </c>
      <c r="P98" s="2" t="str">
        <f t="shared" si="19"/>
        <v>N/A</v>
      </c>
    </row>
    <row r="99" spans="1:16" x14ac:dyDescent="0.2">
      <c r="A99" s="3">
        <v>484530017131</v>
      </c>
      <c r="B99" s="4">
        <v>4.1403967274376237E-2</v>
      </c>
      <c r="C99" s="2">
        <f t="shared" si="10"/>
        <v>4.3661540356078055E-2</v>
      </c>
      <c r="E99" s="5">
        <v>484530013043</v>
      </c>
      <c r="F99" s="2">
        <f>VLOOKUP(E99,'SVI Score (all Texas)'!$A$2:$B$15812, 2, FALSE)</f>
        <v>9.212965868751416E-2</v>
      </c>
      <c r="G99" s="2">
        <f t="shared" si="11"/>
        <v>0.33962545003332101</v>
      </c>
      <c r="H99" s="2">
        <f t="shared" si="12"/>
        <v>1.3396254500333211</v>
      </c>
      <c r="I99" s="2" t="str">
        <f t="shared" si="13"/>
        <v/>
      </c>
      <c r="J99" s="2" t="str">
        <f t="shared" si="14"/>
        <v/>
      </c>
      <c r="K99" s="2" t="str">
        <f t="shared" si="15"/>
        <v/>
      </c>
      <c r="L99" s="8" t="str">
        <f t="shared" si="16"/>
        <v/>
      </c>
      <c r="M99" s="8" t="str">
        <f t="shared" si="17"/>
        <v>Not in Floodplain</v>
      </c>
      <c r="N99" s="8" t="str">
        <f t="shared" si="18"/>
        <v/>
      </c>
      <c r="P99" s="2" t="str">
        <f t="shared" si="19"/>
        <v>N/A</v>
      </c>
    </row>
    <row r="100" spans="1:16" x14ac:dyDescent="0.2">
      <c r="A100" s="3">
        <v>484530017133</v>
      </c>
      <c r="B100" s="4">
        <v>4.6153175768012172E-2</v>
      </c>
      <c r="C100" s="2">
        <f t="shared" si="10"/>
        <v>4.8671173497448095E-2</v>
      </c>
      <c r="E100" s="5">
        <v>484530013044</v>
      </c>
      <c r="F100" s="2">
        <f>VLOOKUP(E100,'SVI Score (all Texas)'!$A$2:$B$15812, 2, FALSE)</f>
        <v>4.8104966792141393E-2</v>
      </c>
      <c r="G100" s="2">
        <f t="shared" si="11"/>
        <v>0.16997029000051847</v>
      </c>
      <c r="H100" s="2">
        <f t="shared" si="12"/>
        <v>1.1699702900005184</v>
      </c>
      <c r="I100" s="2">
        <f t="shared" si="13"/>
        <v>3.0699765389458806E-2</v>
      </c>
      <c r="J100" s="2">
        <f t="shared" si="14"/>
        <v>3.237036950382851E-2</v>
      </c>
      <c r="K100" s="2">
        <f t="shared" si="15"/>
        <v>3.7872370595818182E-2</v>
      </c>
      <c r="L100" s="8">
        <f t="shared" si="16"/>
        <v>2.1791363120682188E-2</v>
      </c>
      <c r="M100" s="8" t="str">
        <f t="shared" si="17"/>
        <v/>
      </c>
      <c r="N100" s="8" t="str">
        <f t="shared" si="18"/>
        <v/>
      </c>
      <c r="P100" s="2" t="str">
        <f t="shared" si="19"/>
        <v/>
      </c>
    </row>
    <row r="101" spans="1:16" x14ac:dyDescent="0.2">
      <c r="A101" s="3">
        <v>484530017141</v>
      </c>
      <c r="B101" s="4">
        <v>4.2906978457863357E-2</v>
      </c>
      <c r="C101" s="2">
        <f t="shared" si="10"/>
        <v>4.5246969727464177E-2</v>
      </c>
      <c r="E101" s="5">
        <v>484530013051</v>
      </c>
      <c r="F101" s="2">
        <f>VLOOKUP(E101,'SVI Score (all Texas)'!$A$2:$B$15812, 2, FALSE)</f>
        <v>3.5521449210752253E-2</v>
      </c>
      <c r="G101" s="2">
        <f t="shared" si="11"/>
        <v>0.12147798722370916</v>
      </c>
      <c r="H101" s="2">
        <f t="shared" si="12"/>
        <v>1.1214779872237091</v>
      </c>
      <c r="I101" s="2">
        <f t="shared" si="13"/>
        <v>0.26789213064227041</v>
      </c>
      <c r="J101" s="2">
        <f t="shared" si="14"/>
        <v>0.28256926800296045</v>
      </c>
      <c r="K101" s="2">
        <f t="shared" si="15"/>
        <v>0.31689521393123687</v>
      </c>
      <c r="L101" s="8">
        <f t="shared" si="16"/>
        <v>0.1823381681511205</v>
      </c>
      <c r="M101" s="8" t="str">
        <f t="shared" si="17"/>
        <v/>
      </c>
      <c r="N101" s="8" t="str">
        <f t="shared" si="18"/>
        <v/>
      </c>
      <c r="P101" s="2" t="str">
        <f t="shared" si="19"/>
        <v/>
      </c>
    </row>
    <row r="102" spans="1:16" x14ac:dyDescent="0.2">
      <c r="A102" s="3">
        <v>484530017142</v>
      </c>
      <c r="B102" s="4">
        <v>8.1455199854502933E-2</v>
      </c>
      <c r="C102" s="2">
        <f t="shared" si="10"/>
        <v>8.5908997454453032E-2</v>
      </c>
      <c r="E102" s="5">
        <v>484530013052</v>
      </c>
      <c r="F102" s="2">
        <f>VLOOKUP(E102,'SVI Score (all Texas)'!$A$2:$B$15812, 2, FALSE)</f>
        <v>0.13729621643221979</v>
      </c>
      <c r="G102" s="2">
        <f t="shared" si="11"/>
        <v>0.51368094599272029</v>
      </c>
      <c r="H102" s="2">
        <f t="shared" si="12"/>
        <v>1.5136809459927203</v>
      </c>
      <c r="I102" s="2">
        <f t="shared" si="13"/>
        <v>3.0136212572783774E-2</v>
      </c>
      <c r="J102" s="2">
        <f t="shared" si="14"/>
        <v>3.1775914054860369E-2</v>
      </c>
      <c r="K102" s="2">
        <f t="shared" si="15"/>
        <v>4.8098595646344416E-2</v>
      </c>
      <c r="L102" s="8">
        <f t="shared" si="16"/>
        <v>2.7675425299098864E-2</v>
      </c>
      <c r="M102" s="8" t="str">
        <f t="shared" si="17"/>
        <v/>
      </c>
      <c r="N102" s="8" t="str">
        <f t="shared" si="18"/>
        <v/>
      </c>
      <c r="P102" s="2" t="str">
        <f t="shared" si="19"/>
        <v/>
      </c>
    </row>
    <row r="103" spans="1:16" x14ac:dyDescent="0.2">
      <c r="A103" s="3">
        <v>484530017143</v>
      </c>
      <c r="B103" s="4">
        <v>1.5247307289405277E-2</v>
      </c>
      <c r="C103" s="2">
        <f t="shared" si="10"/>
        <v>1.6070570007261226E-2</v>
      </c>
      <c r="E103" s="5">
        <v>484530013053</v>
      </c>
      <c r="F103" s="2">
        <f>VLOOKUP(E103,'SVI Score (all Texas)'!$A$2:$B$15812, 2, FALSE)</f>
        <v>8.7620188964010234E-2</v>
      </c>
      <c r="G103" s="2">
        <f t="shared" si="11"/>
        <v>0.32224759286574939</v>
      </c>
      <c r="H103" s="2">
        <f t="shared" si="12"/>
        <v>1.3222475928657493</v>
      </c>
      <c r="I103" s="2">
        <f t="shared" si="13"/>
        <v>6.677091455058988E-2</v>
      </c>
      <c r="J103" s="2">
        <f t="shared" si="14"/>
        <v>7.041949380044582E-2</v>
      </c>
      <c r="K103" s="2">
        <f t="shared" si="15"/>
        <v>9.3112006168464045E-2</v>
      </c>
      <c r="L103" s="8">
        <f t="shared" si="16"/>
        <v>5.3575667574826791E-2</v>
      </c>
      <c r="M103" s="8" t="str">
        <f t="shared" si="17"/>
        <v/>
      </c>
      <c r="N103" s="8" t="str">
        <f t="shared" si="18"/>
        <v/>
      </c>
      <c r="P103" s="2" t="str">
        <f t="shared" si="19"/>
        <v/>
      </c>
    </row>
    <row r="104" spans="1:16" x14ac:dyDescent="0.2">
      <c r="A104" s="3">
        <v>484530017161</v>
      </c>
      <c r="B104" s="4">
        <v>3.3062759059548696E-2</v>
      </c>
      <c r="C104" s="2">
        <f t="shared" si="10"/>
        <v>3.4862938827410074E-2</v>
      </c>
      <c r="E104" s="5">
        <v>484530013054</v>
      </c>
      <c r="F104" s="2">
        <f>VLOOKUP(E104,'SVI Score (all Texas)'!$A$2:$B$15812, 2, FALSE)</f>
        <v>9.5239822034507648E-2</v>
      </c>
      <c r="G104" s="2">
        <f t="shared" si="11"/>
        <v>0.35161088905959159</v>
      </c>
      <c r="H104" s="2">
        <f t="shared" si="12"/>
        <v>1.3516108890595917</v>
      </c>
      <c r="I104" s="2">
        <f t="shared" si="13"/>
        <v>0.11280154285070926</v>
      </c>
      <c r="J104" s="2">
        <f t="shared" si="14"/>
        <v>0.11897422904935503</v>
      </c>
      <c r="K104" s="2">
        <f t="shared" si="15"/>
        <v>0.16080686350057827</v>
      </c>
      <c r="L104" s="8">
        <f t="shared" si="16"/>
        <v>9.2526575435074684E-2</v>
      </c>
      <c r="M104" s="8" t="str">
        <f t="shared" si="17"/>
        <v/>
      </c>
      <c r="N104" s="8" t="str">
        <f t="shared" si="18"/>
        <v/>
      </c>
      <c r="P104" s="2" t="str">
        <f t="shared" si="19"/>
        <v/>
      </c>
    </row>
    <row r="105" spans="1:16" x14ac:dyDescent="0.2">
      <c r="A105" s="3">
        <v>484530017162</v>
      </c>
      <c r="B105" s="4">
        <v>5.5657823091801284E-2</v>
      </c>
      <c r="C105" s="2">
        <f t="shared" si="10"/>
        <v>5.8697011759569685E-2</v>
      </c>
      <c r="E105" s="5">
        <v>484530013071</v>
      </c>
      <c r="F105" s="2">
        <f>VLOOKUP(E105,'SVI Score (all Texas)'!$A$2:$B$15812, 2, FALSE)</f>
        <v>0.10029791023244898</v>
      </c>
      <c r="G105" s="2">
        <f t="shared" si="11"/>
        <v>0.37110292241035675</v>
      </c>
      <c r="H105" s="2">
        <f t="shared" si="12"/>
        <v>1.3711029224103568</v>
      </c>
      <c r="I105" s="2">
        <f t="shared" si="13"/>
        <v>2.5397488672687065E-2</v>
      </c>
      <c r="J105" s="2">
        <f t="shared" si="14"/>
        <v>2.6777340433690015E-2</v>
      </c>
      <c r="K105" s="2">
        <f t="shared" si="15"/>
        <v>3.6714489723009391E-2</v>
      </c>
      <c r="L105" s="8">
        <f t="shared" si="16"/>
        <v>2.1125130662747408E-2</v>
      </c>
      <c r="M105" s="8" t="str">
        <f t="shared" si="17"/>
        <v/>
      </c>
      <c r="N105" s="8" t="str">
        <f t="shared" si="18"/>
        <v/>
      </c>
      <c r="P105" s="2" t="str">
        <f t="shared" si="19"/>
        <v/>
      </c>
    </row>
    <row r="106" spans="1:16" x14ac:dyDescent="0.2">
      <c r="A106" s="3">
        <v>484530017182</v>
      </c>
      <c r="B106" s="4">
        <v>3.1165664278727447E-2</v>
      </c>
      <c r="C106" s="2">
        <f t="shared" si="10"/>
        <v>3.2861816135269367E-2</v>
      </c>
      <c r="E106" s="5">
        <v>484530013072</v>
      </c>
      <c r="F106" s="2">
        <f>VLOOKUP(E106,'SVI Score (all Texas)'!$A$2:$B$15812, 2, FALSE)</f>
        <v>0.10804254710805969</v>
      </c>
      <c r="G106" s="2">
        <f t="shared" si="11"/>
        <v>0.40094793783148175</v>
      </c>
      <c r="H106" s="2">
        <f t="shared" si="12"/>
        <v>1.4009479378314817</v>
      </c>
      <c r="I106" s="2">
        <f t="shared" si="13"/>
        <v>4.582009724084616E-2</v>
      </c>
      <c r="J106" s="2">
        <f t="shared" si="14"/>
        <v>4.8319830483005678E-2</v>
      </c>
      <c r="K106" s="2">
        <f t="shared" si="15"/>
        <v>6.7693566871533578E-2</v>
      </c>
      <c r="L106" s="8">
        <f t="shared" si="16"/>
        <v>3.8950165342822578E-2</v>
      </c>
      <c r="M106" s="8" t="str">
        <f t="shared" si="17"/>
        <v/>
      </c>
      <c r="N106" s="8" t="str">
        <f t="shared" si="18"/>
        <v/>
      </c>
      <c r="P106" s="2" t="str">
        <f t="shared" si="19"/>
        <v/>
      </c>
    </row>
    <row r="107" spans="1:16" x14ac:dyDescent="0.2">
      <c r="A107" s="3">
        <v>484530017183</v>
      </c>
      <c r="B107" s="4">
        <v>5.1823359088890289E-3</v>
      </c>
      <c r="C107" s="2">
        <f t="shared" si="10"/>
        <v>5.4536821063948526E-3</v>
      </c>
      <c r="E107" s="5">
        <v>484530013073</v>
      </c>
      <c r="F107" s="2">
        <f>VLOOKUP(E107,'SVI Score (all Texas)'!$A$2:$B$15812, 2, FALSE)</f>
        <v>0.13392237486308906</v>
      </c>
      <c r="G107" s="2">
        <f t="shared" si="11"/>
        <v>0.50067938694271008</v>
      </c>
      <c r="H107" s="2">
        <f t="shared" si="12"/>
        <v>1.5006793869427102</v>
      </c>
      <c r="I107" s="2">
        <f t="shared" si="13"/>
        <v>9.3434960999778854E-2</v>
      </c>
      <c r="J107" s="2">
        <f t="shared" si="14"/>
        <v>9.8545673342549323E-2</v>
      </c>
      <c r="K107" s="2">
        <f t="shared" si="15"/>
        <v>0.14788546065755351</v>
      </c>
      <c r="L107" s="8">
        <f t="shared" si="16"/>
        <v>8.5091736343907293E-2</v>
      </c>
      <c r="M107" s="8" t="str">
        <f t="shared" si="17"/>
        <v/>
      </c>
      <c r="N107" s="8" t="str">
        <f t="shared" si="18"/>
        <v/>
      </c>
      <c r="P107" s="2" t="str">
        <f t="shared" si="19"/>
        <v/>
      </c>
    </row>
    <row r="108" spans="1:16" x14ac:dyDescent="0.2">
      <c r="A108" s="3">
        <v>484530017184</v>
      </c>
      <c r="B108" s="4">
        <v>2.6226971250719475E-2</v>
      </c>
      <c r="C108" s="2">
        <f t="shared" si="10"/>
        <v>2.7652308003268941E-2</v>
      </c>
      <c r="E108" s="5">
        <v>484530013081</v>
      </c>
      <c r="F108" s="2">
        <f>VLOOKUP(E108,'SVI Score (all Texas)'!$A$2:$B$15812, 2, FALSE)</f>
        <v>0.10056233420974288</v>
      </c>
      <c r="G108" s="2">
        <f t="shared" si="11"/>
        <v>0.37212191630339569</v>
      </c>
      <c r="H108" s="2">
        <f t="shared" si="12"/>
        <v>1.3721219163033957</v>
      </c>
      <c r="I108" s="2">
        <f t="shared" si="13"/>
        <v>2.7225186984703015E-2</v>
      </c>
      <c r="J108" s="2">
        <f t="shared" si="14"/>
        <v>2.8705261275356705E-2</v>
      </c>
      <c r="K108" s="2">
        <f t="shared" si="15"/>
        <v>3.9387118109132098E-2</v>
      </c>
      <c r="L108" s="8">
        <f t="shared" si="16"/>
        <v>2.2662932884588611E-2</v>
      </c>
      <c r="M108" s="8" t="str">
        <f t="shared" si="17"/>
        <v/>
      </c>
      <c r="N108" s="8" t="str">
        <f t="shared" si="18"/>
        <v/>
      </c>
      <c r="P108" s="2" t="str">
        <f t="shared" si="19"/>
        <v/>
      </c>
    </row>
    <row r="109" spans="1:16" x14ac:dyDescent="0.2">
      <c r="A109" s="3">
        <v>484530017191</v>
      </c>
      <c r="B109" s="4">
        <v>1.566748795310148E-2</v>
      </c>
      <c r="C109" s="2">
        <f t="shared" si="10"/>
        <v>1.651379143690283E-2</v>
      </c>
      <c r="E109" s="5">
        <v>484530013082</v>
      </c>
      <c r="F109" s="2">
        <f>VLOOKUP(E109,'SVI Score (all Texas)'!$A$2:$B$15812, 2, FALSE)</f>
        <v>0.11427150238539278</v>
      </c>
      <c r="G109" s="2">
        <f t="shared" si="11"/>
        <v>0.42495206730783569</v>
      </c>
      <c r="H109" s="2">
        <f t="shared" si="12"/>
        <v>1.4249520673078357</v>
      </c>
      <c r="I109" s="2">
        <f t="shared" si="13"/>
        <v>4.8100387013029822E-2</v>
      </c>
      <c r="J109" s="2">
        <f t="shared" si="14"/>
        <v>5.0725160809093929E-2</v>
      </c>
      <c r="K109" s="2">
        <f t="shared" si="15"/>
        <v>7.2280922759440799E-2</v>
      </c>
      <c r="L109" s="8">
        <f t="shared" si="16"/>
        <v>4.158968160083637E-2</v>
      </c>
      <c r="M109" s="8" t="str">
        <f t="shared" si="17"/>
        <v/>
      </c>
      <c r="N109" s="8" t="str">
        <f t="shared" si="18"/>
        <v/>
      </c>
      <c r="P109" s="2" t="str">
        <f t="shared" si="19"/>
        <v/>
      </c>
    </row>
    <row r="110" spans="1:16" x14ac:dyDescent="0.2">
      <c r="A110" s="3">
        <v>484530017192</v>
      </c>
      <c r="B110" s="4">
        <v>2.4985801750424159E-2</v>
      </c>
      <c r="C110" s="2">
        <f t="shared" si="10"/>
        <v>2.6343078503012398E-2</v>
      </c>
      <c r="E110" s="5">
        <v>484530013083</v>
      </c>
      <c r="F110" s="2">
        <f>VLOOKUP(E110,'SVI Score (all Texas)'!$A$2:$B$15812, 2, FALSE)</f>
        <v>7.7377007980226245E-2</v>
      </c>
      <c r="G110" s="2">
        <f t="shared" si="11"/>
        <v>0.28277409664733555</v>
      </c>
      <c r="H110" s="2">
        <f t="shared" si="12"/>
        <v>1.2827740966473355</v>
      </c>
      <c r="I110" s="2">
        <f t="shared" si="13"/>
        <v>4.9182117629379886E-2</v>
      </c>
      <c r="J110" s="2">
        <f t="shared" si="14"/>
        <v>5.1866208533775549E-2</v>
      </c>
      <c r="K110" s="2">
        <f t="shared" si="15"/>
        <v>6.6532628798436258E-2</v>
      </c>
      <c r="L110" s="8">
        <f t="shared" si="16"/>
        <v>3.8282173804044112E-2</v>
      </c>
      <c r="M110" s="8" t="str">
        <f t="shared" si="17"/>
        <v/>
      </c>
      <c r="N110" s="8" t="str">
        <f t="shared" si="18"/>
        <v/>
      </c>
      <c r="P110" s="2" t="str">
        <f t="shared" si="19"/>
        <v/>
      </c>
    </row>
    <row r="111" spans="1:16" x14ac:dyDescent="0.2">
      <c r="A111" s="3">
        <v>484530017193</v>
      </c>
      <c r="B111" s="4">
        <v>0.2197994583241073</v>
      </c>
      <c r="C111" s="2">
        <f t="shared" si="10"/>
        <v>0.23183941577074796</v>
      </c>
      <c r="E111" s="5">
        <v>484530013084</v>
      </c>
      <c r="F111" s="2">
        <f>VLOOKUP(E111,'SVI Score (all Texas)'!$A$2:$B$15812, 2, FALSE)</f>
        <v>7.8758299370724635E-2</v>
      </c>
      <c r="G111" s="2">
        <f t="shared" si="11"/>
        <v>0.28809709158081209</v>
      </c>
      <c r="H111" s="2">
        <f t="shared" si="12"/>
        <v>1.2880970915808121</v>
      </c>
      <c r="I111" s="2">
        <f t="shared" si="13"/>
        <v>4.2923347274436661E-2</v>
      </c>
      <c r="J111" s="2">
        <f t="shared" si="14"/>
        <v>4.5264236134298183E-2</v>
      </c>
      <c r="K111" s="2">
        <f t="shared" si="15"/>
        <v>5.8304730917216593E-2</v>
      </c>
      <c r="L111" s="8">
        <f t="shared" si="16"/>
        <v>3.3547928029913805E-2</v>
      </c>
      <c r="M111" s="8" t="str">
        <f t="shared" si="17"/>
        <v/>
      </c>
      <c r="N111" s="8" t="str">
        <f t="shared" si="18"/>
        <v/>
      </c>
      <c r="P111" s="2" t="str">
        <f t="shared" si="19"/>
        <v/>
      </c>
    </row>
    <row r="112" spans="1:16" x14ac:dyDescent="0.2">
      <c r="A112" s="3">
        <v>484530017221</v>
      </c>
      <c r="B112" s="4">
        <v>4.2306715716744971E-2</v>
      </c>
      <c r="C112" s="2">
        <f t="shared" si="10"/>
        <v>4.4613791351432494E-2</v>
      </c>
      <c r="E112" s="5">
        <v>484530014011</v>
      </c>
      <c r="F112" s="2">
        <f>VLOOKUP(E112,'SVI Score (all Texas)'!$A$2:$B$15812, 2, FALSE)</f>
        <v>5.8181833893827889E-2</v>
      </c>
      <c r="G112" s="2">
        <f t="shared" si="11"/>
        <v>0.20880287297074918</v>
      </c>
      <c r="H112" s="2">
        <f t="shared" si="12"/>
        <v>1.2088028729707492</v>
      </c>
      <c r="I112" s="2">
        <f t="shared" si="13"/>
        <v>0.19542411273193619</v>
      </c>
      <c r="J112" s="2">
        <f t="shared" si="14"/>
        <v>0.20612743886459167</v>
      </c>
      <c r="K112" s="2">
        <f t="shared" si="15"/>
        <v>0.24916744029762086</v>
      </c>
      <c r="L112" s="8">
        <f t="shared" si="16"/>
        <v>0.14336832059770496</v>
      </c>
      <c r="M112" s="8" t="str">
        <f t="shared" si="17"/>
        <v/>
      </c>
      <c r="N112" s="8" t="str">
        <f t="shared" si="18"/>
        <v/>
      </c>
      <c r="P112" s="2" t="str">
        <f t="shared" si="19"/>
        <v/>
      </c>
    </row>
    <row r="113" spans="1:16" x14ac:dyDescent="0.2">
      <c r="A113" s="3">
        <v>484530017223</v>
      </c>
      <c r="B113" s="4">
        <v>3.7985907715204097E-2</v>
      </c>
      <c r="C113" s="2">
        <f t="shared" si="10"/>
        <v>4.0056050205508544E-2</v>
      </c>
      <c r="E113" s="5">
        <v>484530014012</v>
      </c>
      <c r="F113" s="2">
        <f>VLOOKUP(E113,'SVI Score (all Texas)'!$A$2:$B$15812, 2, FALSE)</f>
        <v>7.4751898733163014E-2</v>
      </c>
      <c r="G113" s="2">
        <f t="shared" si="11"/>
        <v>0.27265787980991768</v>
      </c>
      <c r="H113" s="2">
        <f t="shared" si="12"/>
        <v>1.2726578798099177</v>
      </c>
      <c r="I113" s="2">
        <f t="shared" si="13"/>
        <v>4.848455107543851E-2</v>
      </c>
      <c r="J113" s="2">
        <f t="shared" si="14"/>
        <v>5.1130390653465849E-2</v>
      </c>
      <c r="K113" s="2">
        <f t="shared" si="15"/>
        <v>6.5071494562892684E-2</v>
      </c>
      <c r="L113" s="8">
        <f t="shared" si="16"/>
        <v>3.7441452555443268E-2</v>
      </c>
      <c r="M113" s="8" t="str">
        <f t="shared" si="17"/>
        <v/>
      </c>
      <c r="N113" s="8" t="str">
        <f t="shared" si="18"/>
        <v/>
      </c>
      <c r="P113" s="2" t="str">
        <f t="shared" si="19"/>
        <v/>
      </c>
    </row>
    <row r="114" spans="1:16" x14ac:dyDescent="0.2">
      <c r="A114" s="3">
        <v>484530017281</v>
      </c>
      <c r="B114" s="4">
        <v>1.2594984093740758E-2</v>
      </c>
      <c r="C114" s="2">
        <f t="shared" si="10"/>
        <v>1.3272805663912091E-2</v>
      </c>
      <c r="E114" s="5">
        <v>484530014021</v>
      </c>
      <c r="F114" s="2">
        <f>VLOOKUP(E114,'SVI Score (all Texas)'!$A$2:$B$15812, 2, FALSE)</f>
        <v>5.3337677148190613E-2</v>
      </c>
      <c r="G114" s="2">
        <f t="shared" si="11"/>
        <v>0.19013525367523626</v>
      </c>
      <c r="H114" s="2">
        <f t="shared" si="12"/>
        <v>1.1901352536752363</v>
      </c>
      <c r="I114" s="2">
        <f t="shared" si="13"/>
        <v>0.12629181337039805</v>
      </c>
      <c r="J114" s="2">
        <f t="shared" si="14"/>
        <v>0.1332042436659045</v>
      </c>
      <c r="K114" s="2">
        <f t="shared" si="15"/>
        <v>0.15853106632593925</v>
      </c>
      <c r="L114" s="8">
        <f t="shared" si="16"/>
        <v>9.1217105712388322E-2</v>
      </c>
      <c r="M114" s="8" t="str">
        <f t="shared" si="17"/>
        <v/>
      </c>
      <c r="N114" s="8" t="str">
        <f t="shared" si="18"/>
        <v/>
      </c>
      <c r="P114" s="2" t="str">
        <f t="shared" si="19"/>
        <v/>
      </c>
    </row>
    <row r="115" spans="1:16" x14ac:dyDescent="0.2">
      <c r="A115" s="3">
        <v>484530017283</v>
      </c>
      <c r="B115" s="4">
        <v>6.3193608985109131E-2</v>
      </c>
      <c r="C115" s="2">
        <f t="shared" si="10"/>
        <v>6.6646025328456343E-2</v>
      </c>
      <c r="E115" s="5">
        <v>484530014022</v>
      </c>
      <c r="F115" s="2">
        <f>VLOOKUP(E115,'SVI Score (all Texas)'!$A$2:$B$15812, 2, FALSE)</f>
        <v>8.8945817938833438E-2</v>
      </c>
      <c r="G115" s="2">
        <f t="shared" si="11"/>
        <v>0.32735608508194114</v>
      </c>
      <c r="H115" s="2">
        <f t="shared" si="12"/>
        <v>1.327356085081941</v>
      </c>
      <c r="I115" s="2">
        <f t="shared" si="13"/>
        <v>2.0250298898281123E-2</v>
      </c>
      <c r="J115" s="2">
        <f t="shared" si="14"/>
        <v>2.134790255718106E-2</v>
      </c>
      <c r="K115" s="2">
        <f t="shared" si="15"/>
        <v>2.8336268363010609E-2</v>
      </c>
      <c r="L115" s="8">
        <f t="shared" si="16"/>
        <v>1.630439034232636E-2</v>
      </c>
      <c r="M115" s="8" t="str">
        <f t="shared" si="17"/>
        <v/>
      </c>
      <c r="N115" s="8" t="str">
        <f t="shared" si="18"/>
        <v/>
      </c>
      <c r="P115" s="2" t="str">
        <f t="shared" si="19"/>
        <v/>
      </c>
    </row>
    <row r="116" spans="1:16" x14ac:dyDescent="0.2">
      <c r="A116" s="3">
        <v>484530017284</v>
      </c>
      <c r="B116" s="4">
        <v>6.0898889111923177E-2</v>
      </c>
      <c r="C116" s="2">
        <f t="shared" si="10"/>
        <v>6.4225473621308218E-2</v>
      </c>
      <c r="E116" s="5">
        <v>484530014023</v>
      </c>
      <c r="F116" s="2">
        <f>VLOOKUP(E116,'SVI Score (all Texas)'!$A$2:$B$15812, 2, FALSE)</f>
        <v>7.9904592676076192E-2</v>
      </c>
      <c r="G116" s="2">
        <f t="shared" si="11"/>
        <v>0.29251448931356916</v>
      </c>
      <c r="H116" s="2">
        <f t="shared" si="12"/>
        <v>1.2925144893135692</v>
      </c>
      <c r="I116" s="2" t="str">
        <f t="shared" si="13"/>
        <v/>
      </c>
      <c r="J116" s="2" t="str">
        <f t="shared" si="14"/>
        <v/>
      </c>
      <c r="K116" s="2" t="str">
        <f t="shared" si="15"/>
        <v/>
      </c>
      <c r="L116" s="8" t="str">
        <f t="shared" si="16"/>
        <v/>
      </c>
      <c r="M116" s="8" t="str">
        <f t="shared" si="17"/>
        <v>Not in Floodplain</v>
      </c>
      <c r="N116" s="8" t="str">
        <f t="shared" si="18"/>
        <v/>
      </c>
      <c r="P116" s="2" t="str">
        <f t="shared" si="19"/>
        <v>N/A</v>
      </c>
    </row>
    <row r="117" spans="1:16" x14ac:dyDescent="0.2">
      <c r="A117" s="3">
        <v>484530017285</v>
      </c>
      <c r="B117" s="4">
        <v>4.3618155872697115E-2</v>
      </c>
      <c r="C117" s="2">
        <f t="shared" si="10"/>
        <v>4.5997144825381912E-2</v>
      </c>
      <c r="E117" s="5">
        <v>484530014031</v>
      </c>
      <c r="F117" s="2">
        <f>VLOOKUP(E117,'SVI Score (all Texas)'!$A$2:$B$15812, 2, FALSE)</f>
        <v>0.13301391945357677</v>
      </c>
      <c r="G117" s="2">
        <f t="shared" si="11"/>
        <v>0.4971785300088386</v>
      </c>
      <c r="H117" s="2">
        <f t="shared" si="12"/>
        <v>1.4971785300088385</v>
      </c>
      <c r="I117" s="2" t="str">
        <f t="shared" si="13"/>
        <v/>
      </c>
      <c r="J117" s="2" t="str">
        <f t="shared" si="14"/>
        <v/>
      </c>
      <c r="K117" s="2" t="str">
        <f t="shared" si="15"/>
        <v/>
      </c>
      <c r="L117" s="8" t="str">
        <f t="shared" si="16"/>
        <v/>
      </c>
      <c r="M117" s="8" t="str">
        <f t="shared" si="17"/>
        <v>Not in Floodplain</v>
      </c>
      <c r="N117" s="8" t="str">
        <f t="shared" si="18"/>
        <v/>
      </c>
      <c r="P117" s="2" t="str">
        <f t="shared" si="19"/>
        <v>N/A</v>
      </c>
    </row>
    <row r="118" spans="1:16" x14ac:dyDescent="0.2">
      <c r="A118" s="3">
        <v>484530017291</v>
      </c>
      <c r="B118" s="4">
        <v>6.7387178384827162E-2</v>
      </c>
      <c r="C118" s="2">
        <f t="shared" si="10"/>
        <v>7.1069550695602113E-2</v>
      </c>
      <c r="E118" s="5">
        <v>484530014032</v>
      </c>
      <c r="F118" s="2">
        <f>VLOOKUP(E118,'SVI Score (all Texas)'!$A$2:$B$15812, 2, FALSE)</f>
        <v>0.12874994051032684</v>
      </c>
      <c r="G118" s="2">
        <f t="shared" si="11"/>
        <v>0.48074670507494049</v>
      </c>
      <c r="H118" s="2">
        <f t="shared" si="12"/>
        <v>1.4807467050749406</v>
      </c>
      <c r="I118" s="2" t="str">
        <f t="shared" si="13"/>
        <v/>
      </c>
      <c r="J118" s="2" t="str">
        <f t="shared" si="14"/>
        <v/>
      </c>
      <c r="K118" s="2" t="str">
        <f t="shared" si="15"/>
        <v/>
      </c>
      <c r="L118" s="8" t="str">
        <f t="shared" si="16"/>
        <v/>
      </c>
      <c r="M118" s="8" t="str">
        <f t="shared" si="17"/>
        <v>Not in Floodplain</v>
      </c>
      <c r="N118" s="8" t="str">
        <f t="shared" si="18"/>
        <v/>
      </c>
      <c r="P118" s="2" t="str">
        <f t="shared" si="19"/>
        <v>N/A</v>
      </c>
    </row>
    <row r="119" spans="1:16" x14ac:dyDescent="0.2">
      <c r="A119" s="3">
        <v>484530017293</v>
      </c>
      <c r="B119" s="4">
        <v>1.1401270036025309E-2</v>
      </c>
      <c r="C119" s="2">
        <f t="shared" si="10"/>
        <v>1.201363384341525E-2</v>
      </c>
      <c r="E119" s="5">
        <v>484530015011</v>
      </c>
      <c r="F119" s="2">
        <f>VLOOKUP(E119,'SVI Score (all Texas)'!$A$2:$B$15812, 2, FALSE)</f>
        <v>8.4961655521875373E-2</v>
      </c>
      <c r="G119" s="2">
        <f t="shared" si="11"/>
        <v>0.31200257132988368</v>
      </c>
      <c r="H119" s="2">
        <f t="shared" si="12"/>
        <v>1.3120025713298837</v>
      </c>
      <c r="I119" s="2">
        <f t="shared" si="13"/>
        <v>5.8525742777005306E-2</v>
      </c>
      <c r="J119" s="2">
        <f t="shared" si="14"/>
        <v>6.1722194907674902E-2</v>
      </c>
      <c r="K119" s="2">
        <f t="shared" si="15"/>
        <v>8.0979678426993731E-2</v>
      </c>
      <c r="L119" s="8">
        <f t="shared" si="16"/>
        <v>4.6594853985547587E-2</v>
      </c>
      <c r="M119" s="8" t="str">
        <f t="shared" si="17"/>
        <v/>
      </c>
      <c r="N119" s="8" t="str">
        <f t="shared" si="18"/>
        <v/>
      </c>
      <c r="P119" s="2" t="str">
        <f t="shared" si="19"/>
        <v/>
      </c>
    </row>
    <row r="120" spans="1:16" x14ac:dyDescent="0.2">
      <c r="A120" s="3">
        <v>484530017331</v>
      </c>
      <c r="B120" s="4">
        <v>9.4713572109836483E-2</v>
      </c>
      <c r="C120" s="2">
        <f t="shared" si="10"/>
        <v>9.9894397577430155E-2</v>
      </c>
      <c r="E120" s="5">
        <v>484530015012</v>
      </c>
      <c r="F120" s="2">
        <f>VLOOKUP(E120,'SVI Score (all Texas)'!$A$2:$B$15812, 2, FALSE)</f>
        <v>0.11827181381301699</v>
      </c>
      <c r="G120" s="2">
        <f t="shared" si="11"/>
        <v>0.44036781347699777</v>
      </c>
      <c r="H120" s="2">
        <f t="shared" si="12"/>
        <v>1.4403678134769977</v>
      </c>
      <c r="I120" s="2">
        <f t="shared" si="13"/>
        <v>0.10072766976791628</v>
      </c>
      <c r="J120" s="2">
        <f t="shared" si="14"/>
        <v>0.10623828055997879</v>
      </c>
      <c r="K120" s="2">
        <f t="shared" si="15"/>
        <v>0.1530221998777325</v>
      </c>
      <c r="L120" s="8">
        <f t="shared" si="16"/>
        <v>8.8047361984503719E-2</v>
      </c>
      <c r="M120" s="8" t="str">
        <f t="shared" si="17"/>
        <v/>
      </c>
      <c r="N120" s="8" t="str">
        <f t="shared" si="18"/>
        <v/>
      </c>
      <c r="P120" s="2" t="str">
        <f t="shared" si="19"/>
        <v/>
      </c>
    </row>
    <row r="121" spans="1:16" x14ac:dyDescent="0.2">
      <c r="A121" s="3">
        <v>484530017332</v>
      </c>
      <c r="B121" s="4">
        <v>2.1094460922591148E-2</v>
      </c>
      <c r="C121" s="2">
        <f t="shared" si="10"/>
        <v>2.2238354526037854E-2</v>
      </c>
      <c r="E121" s="5">
        <v>484530015013</v>
      </c>
      <c r="F121" s="2">
        <f>VLOOKUP(E121,'SVI Score (all Texas)'!$A$2:$B$15812, 2, FALSE)</f>
        <v>0.10010184937859617</v>
      </c>
      <c r="G121" s="2">
        <f t="shared" si="11"/>
        <v>0.37034737514575311</v>
      </c>
      <c r="H121" s="2">
        <f t="shared" si="12"/>
        <v>1.3703473751457531</v>
      </c>
      <c r="I121" s="2">
        <f t="shared" si="13"/>
        <v>6.3470346154593849E-2</v>
      </c>
      <c r="J121" s="2">
        <f t="shared" si="14"/>
        <v>6.6937937485515214E-2</v>
      </c>
      <c r="K121" s="2">
        <f t="shared" si="15"/>
        <v>9.1728226930946288E-2</v>
      </c>
      <c r="L121" s="8">
        <f t="shared" si="16"/>
        <v>5.2779455577288407E-2</v>
      </c>
      <c r="M121" s="8" t="str">
        <f t="shared" si="17"/>
        <v/>
      </c>
      <c r="N121" s="8" t="str">
        <f t="shared" si="18"/>
        <v/>
      </c>
      <c r="P121" s="2" t="str">
        <f t="shared" si="19"/>
        <v/>
      </c>
    </row>
    <row r="122" spans="1:16" x14ac:dyDescent="0.2">
      <c r="A122" s="3">
        <v>484530017371</v>
      </c>
      <c r="B122" s="4">
        <v>2.3093099583587746E-2</v>
      </c>
      <c r="C122" s="2">
        <f t="shared" si="10"/>
        <v>2.4346589295509216E-2</v>
      </c>
      <c r="E122" s="5">
        <v>484530015014</v>
      </c>
      <c r="F122" s="2">
        <f>VLOOKUP(E122,'SVI Score (all Texas)'!$A$2:$B$15812, 2, FALSE)</f>
        <v>8.4229195582944588E-2</v>
      </c>
      <c r="G122" s="2">
        <f t="shared" si="11"/>
        <v>0.30917993696705282</v>
      </c>
      <c r="H122" s="2">
        <f t="shared" si="12"/>
        <v>1.3091799369670527</v>
      </c>
      <c r="I122" s="2">
        <f t="shared" si="13"/>
        <v>0.11409300898730118</v>
      </c>
      <c r="J122" s="2">
        <f t="shared" si="14"/>
        <v>0.1203365132210223</v>
      </c>
      <c r="K122" s="2">
        <f t="shared" si="15"/>
        <v>0.15754214879353287</v>
      </c>
      <c r="L122" s="8">
        <f t="shared" si="16"/>
        <v>9.064809298078351E-2</v>
      </c>
      <c r="M122" s="8" t="str">
        <f t="shared" si="17"/>
        <v/>
      </c>
      <c r="N122" s="8" t="str">
        <f t="shared" si="18"/>
        <v/>
      </c>
      <c r="P122" s="2" t="str">
        <f t="shared" si="19"/>
        <v/>
      </c>
    </row>
    <row r="123" spans="1:16" x14ac:dyDescent="0.2">
      <c r="A123" s="3">
        <v>484530017372</v>
      </c>
      <c r="B123" s="4">
        <v>0.13351530869418798</v>
      </c>
      <c r="C123" s="2">
        <f t="shared" si="10"/>
        <v>0.14082384209353327</v>
      </c>
      <c r="E123" s="5">
        <v>484530015031</v>
      </c>
      <c r="F123" s="2">
        <f>VLOOKUP(E123,'SVI Score (all Texas)'!$A$2:$B$15812, 2, FALSE)</f>
        <v>8.0278848562745586E-2</v>
      </c>
      <c r="G123" s="2">
        <f t="shared" si="11"/>
        <v>0.2939567354625488</v>
      </c>
      <c r="H123" s="2">
        <f t="shared" si="12"/>
        <v>1.2939567354625487</v>
      </c>
      <c r="I123" s="2">
        <f t="shared" si="13"/>
        <v>4.2869872884051377E-2</v>
      </c>
      <c r="J123" s="2">
        <f t="shared" si="14"/>
        <v>4.5207829455448933E-2</v>
      </c>
      <c r="K123" s="2">
        <f t="shared" si="15"/>
        <v>5.8496975419520356E-2</v>
      </c>
      <c r="L123" s="8">
        <f t="shared" si="16"/>
        <v>3.3658543491574891E-2</v>
      </c>
      <c r="M123" s="8" t="str">
        <f t="shared" si="17"/>
        <v/>
      </c>
      <c r="N123" s="8" t="str">
        <f t="shared" si="18"/>
        <v/>
      </c>
      <c r="P123" s="2" t="str">
        <f t="shared" si="19"/>
        <v/>
      </c>
    </row>
    <row r="124" spans="1:16" x14ac:dyDescent="0.2">
      <c r="A124" s="3">
        <v>484530017373</v>
      </c>
      <c r="B124" s="4">
        <v>2.3772597504331784E-2</v>
      </c>
      <c r="C124" s="2">
        <f t="shared" si="10"/>
        <v>2.5063347742272053E-2</v>
      </c>
      <c r="E124" s="5">
        <v>484530015032</v>
      </c>
      <c r="F124" s="2">
        <f>VLOOKUP(E124,'SVI Score (all Texas)'!$A$2:$B$15812, 2, FALSE)</f>
        <v>7.0519598339489675E-2</v>
      </c>
      <c r="G124" s="2">
        <f t="shared" si="11"/>
        <v>0.25634813249125415</v>
      </c>
      <c r="H124" s="2">
        <f t="shared" si="12"/>
        <v>1.2563481324912542</v>
      </c>
      <c r="I124" s="2">
        <f t="shared" si="13"/>
        <v>2.6119180253136244E-3</v>
      </c>
      <c r="J124" s="2">
        <f t="shared" si="14"/>
        <v>2.7423143839659676E-3</v>
      </c>
      <c r="K124" s="2">
        <f t="shared" si="15"/>
        <v>3.4453015549995476E-3</v>
      </c>
      <c r="L124" s="8">
        <f t="shared" si="16"/>
        <v>1.9823902244327988E-3</v>
      </c>
      <c r="M124" s="8" t="str">
        <f t="shared" si="17"/>
        <v/>
      </c>
      <c r="N124" s="8" t="str">
        <f t="shared" si="18"/>
        <v/>
      </c>
      <c r="P124" s="2" t="str">
        <f t="shared" si="19"/>
        <v/>
      </c>
    </row>
    <row r="125" spans="1:16" x14ac:dyDescent="0.2">
      <c r="A125" s="3">
        <v>484530017382</v>
      </c>
      <c r="B125" s="4">
        <v>4.5212530001112888E-2</v>
      </c>
      <c r="C125" s="2">
        <f t="shared" si="10"/>
        <v>4.7678947063409097E-2</v>
      </c>
      <c r="E125" s="5">
        <v>484530015033</v>
      </c>
      <c r="F125" s="2">
        <f>VLOOKUP(E125,'SVI Score (all Texas)'!$A$2:$B$15812, 2, FALSE)</f>
        <v>0.12562695084257725</v>
      </c>
      <c r="G125" s="2">
        <f t="shared" si="11"/>
        <v>0.46871183807071426</v>
      </c>
      <c r="H125" s="2">
        <f t="shared" si="12"/>
        <v>1.4687118380707143</v>
      </c>
      <c r="I125" s="2">
        <f t="shared" si="13"/>
        <v>0.10994589777877697</v>
      </c>
      <c r="J125" s="2">
        <f t="shared" si="14"/>
        <v>0.11596199359759247</v>
      </c>
      <c r="K125" s="2">
        <f t="shared" si="15"/>
        <v>0.17031475276306443</v>
      </c>
      <c r="L125" s="8">
        <f t="shared" si="16"/>
        <v>9.7997314767482593E-2</v>
      </c>
      <c r="M125" s="8" t="str">
        <f t="shared" si="17"/>
        <v/>
      </c>
      <c r="N125" s="8" t="str">
        <f t="shared" si="18"/>
        <v/>
      </c>
      <c r="P125" s="2" t="str">
        <f t="shared" si="19"/>
        <v/>
      </c>
    </row>
    <row r="126" spans="1:16" x14ac:dyDescent="0.2">
      <c r="A126" s="3">
        <v>484530017383</v>
      </c>
      <c r="B126" s="4">
        <v>0.12178446080657952</v>
      </c>
      <c r="C126" s="2">
        <f t="shared" si="10"/>
        <v>0.12844972871592861</v>
      </c>
      <c r="E126" s="5">
        <v>484530015034</v>
      </c>
      <c r="F126" s="2">
        <f>VLOOKUP(E126,'SVI Score (all Texas)'!$A$2:$B$15812, 2, FALSE)</f>
        <v>0.15036615279291329</v>
      </c>
      <c r="G126" s="2">
        <f t="shared" si="11"/>
        <v>0.56404772993664298</v>
      </c>
      <c r="H126" s="2">
        <f t="shared" si="12"/>
        <v>1.5640477299366431</v>
      </c>
      <c r="I126" s="2" t="str">
        <f t="shared" si="13"/>
        <v/>
      </c>
      <c r="J126" s="2" t="str">
        <f t="shared" si="14"/>
        <v/>
      </c>
      <c r="K126" s="2" t="str">
        <f t="shared" si="15"/>
        <v/>
      </c>
      <c r="L126" s="8" t="str">
        <f t="shared" si="16"/>
        <v/>
      </c>
      <c r="M126" s="8" t="str">
        <f t="shared" si="17"/>
        <v>Not in Floodplain</v>
      </c>
      <c r="N126" s="8" t="str">
        <f t="shared" si="18"/>
        <v/>
      </c>
      <c r="P126" s="2" t="str">
        <f t="shared" si="19"/>
        <v>N/A</v>
      </c>
    </row>
    <row r="127" spans="1:16" x14ac:dyDescent="0.2">
      <c r="A127" s="3">
        <v>484530017384</v>
      </c>
      <c r="B127" s="4">
        <v>0.14279964810736545</v>
      </c>
      <c r="C127" s="2">
        <f t="shared" si="10"/>
        <v>0.15061729177726646</v>
      </c>
      <c r="E127" s="5">
        <v>484530015041</v>
      </c>
      <c r="F127" s="2">
        <f>VLOOKUP(E127,'SVI Score (all Texas)'!$A$2:$B$15812, 2, FALSE)</f>
        <v>6.9612635517360216E-2</v>
      </c>
      <c r="G127" s="2">
        <f t="shared" si="11"/>
        <v>0.25285302744661559</v>
      </c>
      <c r="H127" s="2">
        <f t="shared" si="12"/>
        <v>1.2528530274466156</v>
      </c>
      <c r="I127" s="2" t="str">
        <f t="shared" si="13"/>
        <v/>
      </c>
      <c r="J127" s="2" t="str">
        <f t="shared" si="14"/>
        <v/>
      </c>
      <c r="K127" s="2" t="str">
        <f t="shared" si="15"/>
        <v/>
      </c>
      <c r="L127" s="8" t="str">
        <f t="shared" si="16"/>
        <v/>
      </c>
      <c r="M127" s="8" t="str">
        <f t="shared" si="17"/>
        <v>Not in Floodplain</v>
      </c>
      <c r="N127" s="8" t="str">
        <f t="shared" si="18"/>
        <v/>
      </c>
      <c r="P127" s="2" t="str">
        <f t="shared" si="19"/>
        <v>N/A</v>
      </c>
    </row>
    <row r="128" spans="1:16" x14ac:dyDescent="0.2">
      <c r="A128" s="3">
        <v>484530017385</v>
      </c>
      <c r="B128" s="4">
        <v>0.20394333089821884</v>
      </c>
      <c r="C128" s="2">
        <f t="shared" si="10"/>
        <v>0.21511381158786988</v>
      </c>
      <c r="E128" s="5">
        <v>484530015042</v>
      </c>
      <c r="F128" s="2">
        <f>VLOOKUP(E128,'SVI Score (all Texas)'!$A$2:$B$15812, 2, FALSE)</f>
        <v>9.5999744585766739E-2</v>
      </c>
      <c r="G128" s="2">
        <f t="shared" si="11"/>
        <v>0.35453935434795281</v>
      </c>
      <c r="H128" s="2">
        <f t="shared" si="12"/>
        <v>1.3545393543479527</v>
      </c>
      <c r="I128" s="2" t="str">
        <f t="shared" si="13"/>
        <v/>
      </c>
      <c r="J128" s="2" t="str">
        <f t="shared" si="14"/>
        <v/>
      </c>
      <c r="K128" s="2" t="str">
        <f t="shared" si="15"/>
        <v/>
      </c>
      <c r="L128" s="8" t="str">
        <f t="shared" si="16"/>
        <v/>
      </c>
      <c r="M128" s="8" t="str">
        <f t="shared" si="17"/>
        <v>Not in Floodplain</v>
      </c>
      <c r="N128" s="8" t="str">
        <f t="shared" si="18"/>
        <v/>
      </c>
      <c r="P128" s="2" t="str">
        <f t="shared" si="19"/>
        <v>N/A</v>
      </c>
    </row>
    <row r="129" spans="1:16" x14ac:dyDescent="0.2">
      <c r="A129" s="3">
        <v>484530017402</v>
      </c>
      <c r="B129" s="4">
        <v>0.14877877672759524</v>
      </c>
      <c r="C129" s="2">
        <f t="shared" si="10"/>
        <v>0.15692428818152107</v>
      </c>
      <c r="E129" s="5">
        <v>484530015043</v>
      </c>
      <c r="F129" s="2">
        <f>VLOOKUP(E129,'SVI Score (all Texas)'!$A$2:$B$15812, 2, FALSE)</f>
        <v>8.6000126634067253E-2</v>
      </c>
      <c r="G129" s="2">
        <f t="shared" si="11"/>
        <v>0.31600446152248429</v>
      </c>
      <c r="H129" s="2">
        <f t="shared" si="12"/>
        <v>1.3160044615224842</v>
      </c>
      <c r="I129" s="2" t="str">
        <f t="shared" si="13"/>
        <v/>
      </c>
      <c r="J129" s="2" t="str">
        <f t="shared" si="14"/>
        <v/>
      </c>
      <c r="K129" s="2" t="str">
        <f t="shared" si="15"/>
        <v/>
      </c>
      <c r="L129" s="8" t="str">
        <f t="shared" si="16"/>
        <v/>
      </c>
      <c r="M129" s="8" t="str">
        <f t="shared" si="17"/>
        <v>Not in Floodplain</v>
      </c>
      <c r="N129" s="8" t="str">
        <f t="shared" si="18"/>
        <v/>
      </c>
      <c r="P129" s="2" t="str">
        <f t="shared" si="19"/>
        <v>N/A</v>
      </c>
    </row>
    <row r="130" spans="1:16" x14ac:dyDescent="0.2">
      <c r="A130" s="3">
        <v>484530017411</v>
      </c>
      <c r="B130" s="4">
        <v>0.46493529045086118</v>
      </c>
      <c r="C130" s="2">
        <f t="shared" si="10"/>
        <v>0.49041736416048826</v>
      </c>
      <c r="E130" s="5">
        <v>484530015044</v>
      </c>
      <c r="F130" s="2">
        <f>VLOOKUP(E130,'SVI Score (all Texas)'!$A$2:$B$15812, 2, FALSE)</f>
        <v>8.9759442144440663E-2</v>
      </c>
      <c r="G130" s="2">
        <f t="shared" si="11"/>
        <v>0.33049149702614972</v>
      </c>
      <c r="H130" s="2">
        <f t="shared" si="12"/>
        <v>1.3304914970261497</v>
      </c>
      <c r="I130" s="2">
        <f t="shared" si="13"/>
        <v>3.8429802184766003E-3</v>
      </c>
      <c r="J130" s="2">
        <f t="shared" si="14"/>
        <v>4.0408823390728245E-3</v>
      </c>
      <c r="K130" s="2">
        <f t="shared" si="15"/>
        <v>5.3763595926195314E-3</v>
      </c>
      <c r="L130" s="8">
        <f t="shared" si="16"/>
        <v>3.0935006789110692E-3</v>
      </c>
      <c r="M130" s="8" t="str">
        <f t="shared" si="17"/>
        <v/>
      </c>
      <c r="N130" s="8" t="str">
        <f t="shared" si="18"/>
        <v/>
      </c>
      <c r="P130" s="2" t="str">
        <f t="shared" si="19"/>
        <v/>
      </c>
    </row>
    <row r="131" spans="1:16" x14ac:dyDescent="0.2">
      <c r="A131" s="3">
        <v>484530017412</v>
      </c>
      <c r="B131" s="4">
        <v>0.56797429201463223</v>
      </c>
      <c r="C131" s="2">
        <f t="shared" ref="C131:C194" si="20">(B131-$B$443)/($B$444-$B$443)</f>
        <v>0.59910654842756172</v>
      </c>
      <c r="E131" s="5">
        <v>484530015051</v>
      </c>
      <c r="F131" s="2">
        <f>VLOOKUP(E131,'SVI Score (all Texas)'!$A$2:$B$15812, 2, FALSE)</f>
        <v>8.4684533590071387E-2</v>
      </c>
      <c r="G131" s="2">
        <f t="shared" ref="G131:G194" si="21">IF(ISNUMBER(F131), (F131-$F$643)/($F$644-$F$643), "")</f>
        <v>0.31093464413574134</v>
      </c>
      <c r="H131" s="2">
        <f t="shared" ref="H131:H194" si="22">IF(ISNUMBER(G131), G131+1, "")</f>
        <v>1.3109346441357412</v>
      </c>
      <c r="I131" s="2">
        <f t="shared" ref="I131:I194" si="23">IFERROR(IF(MATCH(E131,$A$2:$A$442,0), VLOOKUP(E131,$A$2:$C$442,2,FALSE)), "")</f>
        <v>0.10610228714704567</v>
      </c>
      <c r="J131" s="2">
        <f t="shared" ref="J131:J194" si="24">IFERROR(IF(MATCH(E131,$A$2:$A$442,0), VLOOKUP(E131,$A$2:$C$442,3,FALSE)), "")</f>
        <v>0.11190761712011298</v>
      </c>
      <c r="K131" s="2">
        <f t="shared" ref="K131:K194" si="25">IF(ISNUMBER(J131), H131*J131, "")</f>
        <v>0.14670357222543409</v>
      </c>
      <c r="L131" s="8">
        <f t="shared" ref="L131:L194" si="26">IF(ISNUMBER(K131), (K131-$K$643)/($K$644-$K$643), "")</f>
        <v>8.441169018922344E-2</v>
      </c>
      <c r="M131" s="8" t="str">
        <f t="shared" ref="M131:M194" si="27">IF(ISNUMBER(J131),"","Not in Floodplain")</f>
        <v/>
      </c>
      <c r="N131" s="8" t="str">
        <f t="shared" ref="N131:N194" si="28">IF(ISNUMBER(H131),"","Austin-Bergstrom International Airport")</f>
        <v/>
      </c>
      <c r="P131" s="2" t="str">
        <f t="shared" ref="P131:P194" si="29">IF(M131="Not in Floodplain", "N/A", "")</f>
        <v/>
      </c>
    </row>
    <row r="132" spans="1:16" x14ac:dyDescent="0.2">
      <c r="A132" s="3">
        <v>484530017421</v>
      </c>
      <c r="B132" s="4">
        <v>4.4718353042370651E-2</v>
      </c>
      <c r="C132" s="2">
        <f t="shared" si="20"/>
        <v>4.715767172383746E-2</v>
      </c>
      <c r="E132" s="5">
        <v>484530015052</v>
      </c>
      <c r="F132" s="2">
        <f>VLOOKUP(E132,'SVI Score (all Texas)'!$A$2:$B$15812, 2, FALSE)</f>
        <v>0.11338187334206593</v>
      </c>
      <c r="G132" s="2">
        <f t="shared" si="21"/>
        <v>0.42152376034604838</v>
      </c>
      <c r="H132" s="2">
        <f t="shared" si="22"/>
        <v>1.4215237603460484</v>
      </c>
      <c r="I132" s="2">
        <f t="shared" si="23"/>
        <v>5.2492417410964907E-2</v>
      </c>
      <c r="J132" s="2">
        <f t="shared" si="24"/>
        <v>5.5358029858512188E-2</v>
      </c>
      <c r="K132" s="2">
        <f t="shared" si="25"/>
        <v>7.8692754769821072E-2</v>
      </c>
      <c r="L132" s="8">
        <f t="shared" si="26"/>
        <v>4.5278982202009675E-2</v>
      </c>
      <c r="M132" s="8" t="str">
        <f t="shared" si="27"/>
        <v/>
      </c>
      <c r="N132" s="8" t="str">
        <f t="shared" si="28"/>
        <v/>
      </c>
      <c r="P132" s="2" t="str">
        <f t="shared" si="29"/>
        <v/>
      </c>
    </row>
    <row r="133" spans="1:16" x14ac:dyDescent="0.2">
      <c r="A133" s="3">
        <v>484530017422</v>
      </c>
      <c r="B133" s="4">
        <v>4.6821031923214816E-2</v>
      </c>
      <c r="C133" s="2">
        <f t="shared" si="20"/>
        <v>4.9375651798043756E-2</v>
      </c>
      <c r="E133" s="5">
        <v>484530015053</v>
      </c>
      <c r="F133" s="2">
        <f>VLOOKUP(E133,'SVI Score (all Texas)'!$A$2:$B$15812, 2, FALSE)</f>
        <v>6.2653136905655091E-2</v>
      </c>
      <c r="G133" s="2">
        <f t="shared" si="21"/>
        <v>0.2260336495047339</v>
      </c>
      <c r="H133" s="2">
        <f t="shared" si="22"/>
        <v>1.2260336495047339</v>
      </c>
      <c r="I133" s="2">
        <f t="shared" si="23"/>
        <v>0.12645716885384817</v>
      </c>
      <c r="J133" s="2">
        <f t="shared" si="24"/>
        <v>0.13337866647996055</v>
      </c>
      <c r="K133" s="2">
        <f t="shared" si="25"/>
        <v>0.16352673323050076</v>
      </c>
      <c r="L133" s="8">
        <f t="shared" si="26"/>
        <v>9.4091559828532151E-2</v>
      </c>
      <c r="M133" s="8" t="str">
        <f t="shared" si="27"/>
        <v/>
      </c>
      <c r="N133" s="8" t="str">
        <f t="shared" si="28"/>
        <v/>
      </c>
      <c r="P133" s="2" t="str">
        <f t="shared" si="29"/>
        <v/>
      </c>
    </row>
    <row r="134" spans="1:16" x14ac:dyDescent="0.2">
      <c r="A134" s="3">
        <v>484530017451</v>
      </c>
      <c r="B134" s="4">
        <v>4.2574896110407379E-2</v>
      </c>
      <c r="C134" s="2">
        <f t="shared" si="20"/>
        <v>4.4896677518623758E-2</v>
      </c>
      <c r="E134" s="5">
        <v>484530015054</v>
      </c>
      <c r="F134" s="2">
        <f>VLOOKUP(E134,'SVI Score (all Texas)'!$A$2:$B$15812, 2, FALSE)</f>
        <v>9.9149225935943969E-2</v>
      </c>
      <c r="G134" s="2">
        <f t="shared" si="21"/>
        <v>0.36667631066679546</v>
      </c>
      <c r="H134" s="2">
        <f t="shared" si="22"/>
        <v>1.3666763106667954</v>
      </c>
      <c r="I134" s="2">
        <f t="shared" si="23"/>
        <v>0.11987420458309171</v>
      </c>
      <c r="J134" s="2">
        <f t="shared" si="24"/>
        <v>0.12643472286842442</v>
      </c>
      <c r="K134" s="2">
        <f t="shared" si="25"/>
        <v>0.17279534058999699</v>
      </c>
      <c r="L134" s="8">
        <f t="shared" si="26"/>
        <v>9.9424618874382101E-2</v>
      </c>
      <c r="M134" s="8" t="str">
        <f t="shared" si="27"/>
        <v/>
      </c>
      <c r="N134" s="8" t="str">
        <f t="shared" si="28"/>
        <v/>
      </c>
      <c r="P134" s="2" t="str">
        <f t="shared" si="29"/>
        <v/>
      </c>
    </row>
    <row r="135" spans="1:16" x14ac:dyDescent="0.2">
      <c r="A135" s="3">
        <v>484530017452</v>
      </c>
      <c r="B135" s="4">
        <v>6.4891857466847516E-2</v>
      </c>
      <c r="C135" s="2">
        <f t="shared" si="20"/>
        <v>6.8437397909339739E-2</v>
      </c>
      <c r="E135" s="5">
        <v>484530016021</v>
      </c>
      <c r="F135" s="2">
        <f>VLOOKUP(E135,'SVI Score (all Texas)'!$A$2:$B$15812, 2, FALSE)</f>
        <v>4.0184456613997659E-2</v>
      </c>
      <c r="G135" s="2">
        <f t="shared" si="21"/>
        <v>0.13944752279960473</v>
      </c>
      <c r="H135" s="2">
        <f t="shared" si="22"/>
        <v>1.1394475227996048</v>
      </c>
      <c r="I135" s="2">
        <f t="shared" si="23"/>
        <v>5.7386563276569991E-2</v>
      </c>
      <c r="J135" s="2">
        <f t="shared" si="24"/>
        <v>6.0520548067575654E-2</v>
      </c>
      <c r="K135" s="2">
        <f t="shared" si="25"/>
        <v>6.8959988574073483E-2</v>
      </c>
      <c r="L135" s="8">
        <f t="shared" si="26"/>
        <v>3.9678851050894068E-2</v>
      </c>
      <c r="M135" s="8" t="str">
        <f t="shared" si="27"/>
        <v/>
      </c>
      <c r="N135" s="8" t="str">
        <f t="shared" si="28"/>
        <v/>
      </c>
      <c r="P135" s="2" t="str">
        <f t="shared" si="29"/>
        <v/>
      </c>
    </row>
    <row r="136" spans="1:16" x14ac:dyDescent="0.2">
      <c r="A136" s="3">
        <v>484530017481</v>
      </c>
      <c r="B136" s="4">
        <v>0.16053377889159939</v>
      </c>
      <c r="C136" s="2">
        <f t="shared" si="20"/>
        <v>0.16932388034442222</v>
      </c>
      <c r="E136" s="5">
        <v>484530016022</v>
      </c>
      <c r="F136" s="2">
        <f>VLOOKUP(E136,'SVI Score (all Texas)'!$A$2:$B$15812, 2, FALSE)</f>
        <v>3.907335141573106E-2</v>
      </c>
      <c r="G136" s="2">
        <f t="shared" si="21"/>
        <v>0.13516572724103068</v>
      </c>
      <c r="H136" s="2">
        <f t="shared" si="22"/>
        <v>1.1351657272410307</v>
      </c>
      <c r="I136" s="2">
        <f t="shared" si="23"/>
        <v>6.6239691379395754E-2</v>
      </c>
      <c r="J136" s="2">
        <f t="shared" si="24"/>
        <v>6.9859140805321712E-2</v>
      </c>
      <c r="K136" s="2">
        <f t="shared" si="25"/>
        <v>7.9301702376706584E-2</v>
      </c>
      <c r="L136" s="8">
        <f t="shared" si="26"/>
        <v>4.5629364240798075E-2</v>
      </c>
      <c r="M136" s="8" t="str">
        <f t="shared" si="27"/>
        <v/>
      </c>
      <c r="N136" s="8" t="str">
        <f t="shared" si="28"/>
        <v/>
      </c>
      <c r="P136" s="2" t="str">
        <f t="shared" si="29"/>
        <v/>
      </c>
    </row>
    <row r="137" spans="1:16" x14ac:dyDescent="0.2">
      <c r="A137" s="3">
        <v>484530017482</v>
      </c>
      <c r="B137" s="4">
        <v>9.535773790942062E-2</v>
      </c>
      <c r="C137" s="2">
        <f t="shared" si="20"/>
        <v>0.10057388645277815</v>
      </c>
      <c r="E137" s="5">
        <v>484530016023</v>
      </c>
      <c r="F137" s="2">
        <f>VLOOKUP(E137,'SVI Score (all Texas)'!$A$2:$B$15812, 2, FALSE)</f>
        <v>6.4018484150252297E-2</v>
      </c>
      <c r="G137" s="2">
        <f t="shared" si="21"/>
        <v>0.23129520149544372</v>
      </c>
      <c r="H137" s="2">
        <f t="shared" si="22"/>
        <v>1.2312952014954437</v>
      </c>
      <c r="I137" s="2">
        <f t="shared" si="23"/>
        <v>0.24830593530233194</v>
      </c>
      <c r="J137" s="2">
        <f t="shared" si="24"/>
        <v>0.26190905621824179</v>
      </c>
      <c r="K137" s="2">
        <f t="shared" si="25"/>
        <v>0.32248736414972151</v>
      </c>
      <c r="L137" s="8">
        <f t="shared" si="26"/>
        <v>0.18555583248317201</v>
      </c>
      <c r="M137" s="8" t="str">
        <f t="shared" si="27"/>
        <v/>
      </c>
      <c r="N137" s="8" t="str">
        <f t="shared" si="28"/>
        <v/>
      </c>
      <c r="P137" s="2" t="str">
        <f t="shared" si="29"/>
        <v/>
      </c>
    </row>
    <row r="138" spans="1:16" x14ac:dyDescent="0.2">
      <c r="A138" s="3">
        <v>484530017491</v>
      </c>
      <c r="B138" s="4">
        <v>0.24543893375464934</v>
      </c>
      <c r="C138" s="2">
        <f t="shared" si="20"/>
        <v>0.25888484155407693</v>
      </c>
      <c r="E138" s="5">
        <v>484530016031</v>
      </c>
      <c r="F138" s="2">
        <f>VLOOKUP(E138,'SVI Score (all Texas)'!$A$2:$B$15812, 2, FALSE)</f>
        <v>4.8243698906997111E-2</v>
      </c>
      <c r="G138" s="2">
        <f t="shared" si="21"/>
        <v>0.17050491314344637</v>
      </c>
      <c r="H138" s="2">
        <f t="shared" si="22"/>
        <v>1.1705049131434464</v>
      </c>
      <c r="I138" s="2">
        <f t="shared" si="23"/>
        <v>5.6795777820919303E-2</v>
      </c>
      <c r="J138" s="2">
        <f t="shared" si="24"/>
        <v>5.989736666755225E-2</v>
      </c>
      <c r="K138" s="2">
        <f t="shared" si="25"/>
        <v>7.011016196872441E-2</v>
      </c>
      <c r="L138" s="8">
        <f t="shared" si="26"/>
        <v>4.034064870708181E-2</v>
      </c>
      <c r="M138" s="8" t="str">
        <f t="shared" si="27"/>
        <v/>
      </c>
      <c r="N138" s="8" t="str">
        <f t="shared" si="28"/>
        <v/>
      </c>
      <c r="P138" s="2" t="str">
        <f t="shared" si="29"/>
        <v/>
      </c>
    </row>
    <row r="139" spans="1:16" x14ac:dyDescent="0.2">
      <c r="A139" s="3">
        <v>484530017492</v>
      </c>
      <c r="B139" s="4">
        <v>4.6159418526394248E-2</v>
      </c>
      <c r="C139" s="2">
        <f t="shared" si="20"/>
        <v>4.8677758579852098E-2</v>
      </c>
      <c r="E139" s="5">
        <v>484530016032</v>
      </c>
      <c r="F139" s="2">
        <f>VLOOKUP(E139,'SVI Score (all Texas)'!$A$2:$B$15812, 2, FALSE)</f>
        <v>4.4277296319149839E-2</v>
      </c>
      <c r="G139" s="2">
        <f t="shared" si="21"/>
        <v>0.15521983931726296</v>
      </c>
      <c r="H139" s="2">
        <f t="shared" si="22"/>
        <v>1.155219839317263</v>
      </c>
      <c r="I139" s="2" t="str">
        <f t="shared" si="23"/>
        <v/>
      </c>
      <c r="J139" s="2" t="str">
        <f t="shared" si="24"/>
        <v/>
      </c>
      <c r="K139" s="2" t="str">
        <f t="shared" si="25"/>
        <v/>
      </c>
      <c r="L139" s="8" t="str">
        <f t="shared" si="26"/>
        <v/>
      </c>
      <c r="M139" s="8" t="str">
        <f t="shared" si="27"/>
        <v>Not in Floodplain</v>
      </c>
      <c r="N139" s="8" t="str">
        <f t="shared" si="28"/>
        <v/>
      </c>
      <c r="P139" s="2" t="str">
        <f t="shared" si="29"/>
        <v>N/A</v>
      </c>
    </row>
    <row r="140" spans="1:16" x14ac:dyDescent="0.2">
      <c r="A140" s="3">
        <v>484530017493</v>
      </c>
      <c r="B140" s="4">
        <v>8.9315444778963832E-2</v>
      </c>
      <c r="C140" s="2">
        <f t="shared" si="20"/>
        <v>9.4200261888438414E-2</v>
      </c>
      <c r="E140" s="5">
        <v>484530016033</v>
      </c>
      <c r="F140" s="2">
        <f>VLOOKUP(E140,'SVI Score (all Texas)'!$A$2:$B$15812, 2, FALSE)</f>
        <v>7.9432198494852779E-2</v>
      </c>
      <c r="G140" s="2">
        <f t="shared" si="21"/>
        <v>0.29069405384965974</v>
      </c>
      <c r="H140" s="2">
        <f t="shared" si="22"/>
        <v>1.2906940538496596</v>
      </c>
      <c r="I140" s="2">
        <f t="shared" si="23"/>
        <v>4.9688322834613136E-2</v>
      </c>
      <c r="J140" s="2">
        <f t="shared" si="24"/>
        <v>5.2400171693293328E-2</v>
      </c>
      <c r="K140" s="2">
        <f t="shared" si="25"/>
        <v>6.7632590025234945E-2</v>
      </c>
      <c r="L140" s="8">
        <f t="shared" si="26"/>
        <v>3.8915079907748326E-2</v>
      </c>
      <c r="M140" s="8" t="str">
        <f t="shared" si="27"/>
        <v/>
      </c>
      <c r="N140" s="8" t="str">
        <f t="shared" si="28"/>
        <v/>
      </c>
      <c r="P140" s="2" t="str">
        <f t="shared" si="29"/>
        <v/>
      </c>
    </row>
    <row r="141" spans="1:16" x14ac:dyDescent="0.2">
      <c r="A141" s="3">
        <v>484530017494</v>
      </c>
      <c r="B141" s="4">
        <v>0.14340525839382415</v>
      </c>
      <c r="C141" s="2">
        <f t="shared" si="20"/>
        <v>0.15125611093331395</v>
      </c>
      <c r="E141" s="5">
        <v>484530016034</v>
      </c>
      <c r="F141" s="2">
        <f>VLOOKUP(E141,'SVI Score (all Texas)'!$A$2:$B$15812, 2, FALSE)</f>
        <v>2.3803064840048155E-2</v>
      </c>
      <c r="G141" s="2">
        <f t="shared" si="21"/>
        <v>7.6319593373673944E-2</v>
      </c>
      <c r="H141" s="2">
        <f t="shared" si="22"/>
        <v>1.076319593373674</v>
      </c>
      <c r="I141" s="2">
        <f t="shared" si="23"/>
        <v>6.6595442371588806E-2</v>
      </c>
      <c r="J141" s="2">
        <f t="shared" si="24"/>
        <v>7.023439953800395E-2</v>
      </c>
      <c r="K141" s="2">
        <f t="shared" si="25"/>
        <v>7.5594660351588572E-2</v>
      </c>
      <c r="L141" s="8">
        <f t="shared" si="26"/>
        <v>4.3496371306843862E-2</v>
      </c>
      <c r="M141" s="8" t="str">
        <f t="shared" si="27"/>
        <v/>
      </c>
      <c r="N141" s="8" t="str">
        <f t="shared" si="28"/>
        <v/>
      </c>
      <c r="P141" s="2" t="str">
        <f t="shared" si="29"/>
        <v/>
      </c>
    </row>
    <row r="142" spans="1:16" x14ac:dyDescent="0.2">
      <c r="A142" s="3">
        <v>484530017501</v>
      </c>
      <c r="B142" s="4">
        <v>0.13521164004024946</v>
      </c>
      <c r="C142" s="2">
        <f t="shared" si="20"/>
        <v>0.14261319241187831</v>
      </c>
      <c r="E142" s="5">
        <v>484530016035</v>
      </c>
      <c r="F142" s="2">
        <f>VLOOKUP(E142,'SVI Score (all Texas)'!$A$2:$B$15812, 2, FALSE)</f>
        <v>5.9719192717187015E-2</v>
      </c>
      <c r="G142" s="2">
        <f t="shared" si="21"/>
        <v>0.21472729506153154</v>
      </c>
      <c r="H142" s="2">
        <f t="shared" si="22"/>
        <v>1.2147272950615315</v>
      </c>
      <c r="I142" s="2">
        <f t="shared" si="23"/>
        <v>1.8470206288444074E-2</v>
      </c>
      <c r="J142" s="2">
        <f t="shared" si="24"/>
        <v>1.9470197894415169E-2</v>
      </c>
      <c r="K142" s="2">
        <f t="shared" si="25"/>
        <v>2.3650980822595664E-2</v>
      </c>
      <c r="L142" s="8">
        <f t="shared" si="26"/>
        <v>1.3608525243000795E-2</v>
      </c>
      <c r="M142" s="8" t="str">
        <f t="shared" si="27"/>
        <v/>
      </c>
      <c r="N142" s="8" t="str">
        <f t="shared" si="28"/>
        <v/>
      </c>
      <c r="P142" s="2" t="str">
        <f t="shared" si="29"/>
        <v/>
      </c>
    </row>
    <row r="143" spans="1:16" x14ac:dyDescent="0.2">
      <c r="A143" s="3">
        <v>484530017502</v>
      </c>
      <c r="B143" s="4">
        <v>0.18692981132961445</v>
      </c>
      <c r="C143" s="2">
        <f t="shared" si="20"/>
        <v>0.19716734922546977</v>
      </c>
      <c r="E143" s="5">
        <v>484530016041</v>
      </c>
      <c r="F143" s="2">
        <f>VLOOKUP(E143,'SVI Score (all Texas)'!$A$2:$B$15812, 2, FALSE)</f>
        <v>5.8400864895476357E-2</v>
      </c>
      <c r="G143" s="2">
        <f t="shared" si="21"/>
        <v>0.20964693883553998</v>
      </c>
      <c r="H143" s="2">
        <f t="shared" si="22"/>
        <v>1.20964693883554</v>
      </c>
      <c r="I143" s="2">
        <f t="shared" si="23"/>
        <v>0.28027002259767775</v>
      </c>
      <c r="J143" s="2">
        <f t="shared" si="24"/>
        <v>0.29562590635505626</v>
      </c>
      <c r="K143" s="2">
        <f t="shared" si="25"/>
        <v>0.35760297266287583</v>
      </c>
      <c r="L143" s="8">
        <f t="shared" si="26"/>
        <v>0.20576098373922669</v>
      </c>
      <c r="M143" s="8" t="str">
        <f t="shared" si="27"/>
        <v/>
      </c>
      <c r="N143" s="8" t="str">
        <f t="shared" si="28"/>
        <v/>
      </c>
      <c r="P143" s="2" t="str">
        <f t="shared" si="29"/>
        <v/>
      </c>
    </row>
    <row r="144" spans="1:16" x14ac:dyDescent="0.2">
      <c r="A144" s="3">
        <v>484530017503</v>
      </c>
      <c r="B144" s="4">
        <v>0.24156830259838574</v>
      </c>
      <c r="C144" s="2">
        <f t="shared" si="20"/>
        <v>0.25480196287136142</v>
      </c>
      <c r="E144" s="5">
        <v>484530016042</v>
      </c>
      <c r="F144" s="2">
        <f>VLOOKUP(E144,'SVI Score (all Texas)'!$A$2:$B$15812, 2, FALSE)</f>
        <v>6.3152668758695643E-2</v>
      </c>
      <c r="G144" s="2">
        <f t="shared" si="21"/>
        <v>0.22795866369155629</v>
      </c>
      <c r="H144" s="2">
        <f t="shared" si="22"/>
        <v>1.2279586636915563</v>
      </c>
      <c r="I144" s="2" t="str">
        <f t="shared" si="23"/>
        <v/>
      </c>
      <c r="J144" s="2" t="str">
        <f t="shared" si="24"/>
        <v/>
      </c>
      <c r="K144" s="2" t="str">
        <f t="shared" si="25"/>
        <v/>
      </c>
      <c r="L144" s="8" t="str">
        <f t="shared" si="26"/>
        <v/>
      </c>
      <c r="M144" s="8" t="str">
        <f t="shared" si="27"/>
        <v>Not in Floodplain</v>
      </c>
      <c r="N144" s="8" t="str">
        <f t="shared" si="28"/>
        <v/>
      </c>
      <c r="P144" s="2" t="str">
        <f t="shared" si="29"/>
        <v>N/A</v>
      </c>
    </row>
    <row r="145" spans="1:16" x14ac:dyDescent="0.2">
      <c r="A145" s="3">
        <v>484530017522</v>
      </c>
      <c r="B145" s="4">
        <v>2.883598395328147E-2</v>
      </c>
      <c r="C145" s="2">
        <f t="shared" si="20"/>
        <v>3.0404386906211271E-2</v>
      </c>
      <c r="E145" s="5">
        <v>484530016043</v>
      </c>
      <c r="F145" s="2">
        <f>VLOOKUP(E145,'SVI Score (all Texas)'!$A$2:$B$15812, 2, FALSE)</f>
        <v>5.4337926394867481E-2</v>
      </c>
      <c r="G145" s="2">
        <f t="shared" si="21"/>
        <v>0.19398985069140504</v>
      </c>
      <c r="H145" s="2">
        <f t="shared" si="22"/>
        <v>1.1939898506914051</v>
      </c>
      <c r="I145" s="2">
        <f t="shared" si="23"/>
        <v>2.7495898525857019E-3</v>
      </c>
      <c r="J145" s="2">
        <f t="shared" si="24"/>
        <v>2.887535498065163E-3</v>
      </c>
      <c r="K145" s="2">
        <f t="shared" si="25"/>
        <v>3.4476880782009561E-3</v>
      </c>
      <c r="L145" s="8">
        <f t="shared" si="26"/>
        <v>1.9837634047449805E-3</v>
      </c>
      <c r="M145" s="8" t="str">
        <f t="shared" si="27"/>
        <v/>
      </c>
      <c r="N145" s="8" t="str">
        <f t="shared" si="28"/>
        <v/>
      </c>
      <c r="P145" s="2" t="str">
        <f t="shared" si="29"/>
        <v/>
      </c>
    </row>
    <row r="146" spans="1:16" x14ac:dyDescent="0.2">
      <c r="A146" s="3">
        <v>484530017531</v>
      </c>
      <c r="B146" s="4">
        <v>1.939552878187261E-2</v>
      </c>
      <c r="C146" s="2">
        <f t="shared" si="20"/>
        <v>2.044626079747501E-2</v>
      </c>
      <c r="E146" s="5">
        <v>484530016044</v>
      </c>
      <c r="F146" s="2">
        <f>VLOOKUP(E146,'SVI Score (all Texas)'!$A$2:$B$15812, 2, FALSE)</f>
        <v>6.5680693525535475E-2</v>
      </c>
      <c r="G146" s="2">
        <f t="shared" si="21"/>
        <v>0.23770075223142359</v>
      </c>
      <c r="H146" s="2">
        <f t="shared" si="22"/>
        <v>1.2377007522314236</v>
      </c>
      <c r="I146" s="2" t="str">
        <f t="shared" si="23"/>
        <v/>
      </c>
      <c r="J146" s="2" t="str">
        <f t="shared" si="24"/>
        <v/>
      </c>
      <c r="K146" s="2" t="str">
        <f t="shared" si="25"/>
        <v/>
      </c>
      <c r="L146" s="8" t="str">
        <f t="shared" si="26"/>
        <v/>
      </c>
      <c r="M146" s="8" t="str">
        <f t="shared" si="27"/>
        <v>Not in Floodplain</v>
      </c>
      <c r="N146" s="8" t="str">
        <f t="shared" si="28"/>
        <v/>
      </c>
      <c r="P146" s="2" t="str">
        <f t="shared" si="29"/>
        <v>N/A</v>
      </c>
    </row>
    <row r="147" spans="1:16" x14ac:dyDescent="0.2">
      <c r="A147" s="3">
        <v>484530017542</v>
      </c>
      <c r="B147" s="4">
        <v>3.4254303702423598E-2</v>
      </c>
      <c r="C147" s="2">
        <f t="shared" si="20"/>
        <v>3.6119822272381363E-2</v>
      </c>
      <c r="E147" s="5">
        <v>484530016051</v>
      </c>
      <c r="F147" s="2">
        <f>VLOOKUP(E147,'SVI Score (all Texas)'!$A$2:$B$15812, 2, FALSE)</f>
        <v>7.1718225596972732E-2</v>
      </c>
      <c r="G147" s="2">
        <f t="shared" si="21"/>
        <v>0.26096720625266168</v>
      </c>
      <c r="H147" s="2">
        <f t="shared" si="22"/>
        <v>1.2609672062526616</v>
      </c>
      <c r="I147" s="2">
        <f t="shared" si="23"/>
        <v>4.8774868810354026E-2</v>
      </c>
      <c r="J147" s="2">
        <f t="shared" si="24"/>
        <v>5.1436628071408051E-2</v>
      </c>
      <c r="K147" s="2">
        <f t="shared" si="25"/>
        <v>6.4859901198260642E-2</v>
      </c>
      <c r="L147" s="8">
        <f t="shared" si="26"/>
        <v>3.7319703962205408E-2</v>
      </c>
      <c r="M147" s="8" t="str">
        <f t="shared" si="27"/>
        <v/>
      </c>
      <c r="N147" s="8" t="str">
        <f t="shared" si="28"/>
        <v/>
      </c>
      <c r="P147" s="2" t="str">
        <f t="shared" si="29"/>
        <v/>
      </c>
    </row>
    <row r="148" spans="1:16" x14ac:dyDescent="0.2">
      <c r="A148" s="3">
        <v>484530017551</v>
      </c>
      <c r="B148" s="4">
        <v>2.0225502619873586E-3</v>
      </c>
      <c r="C148" s="2">
        <f t="shared" si="20"/>
        <v>2.1206284159629111E-3</v>
      </c>
      <c r="E148" s="5">
        <v>484530016052</v>
      </c>
      <c r="F148" s="2">
        <f>VLOOKUP(E148,'SVI Score (all Texas)'!$A$2:$B$15812, 2, FALSE)</f>
        <v>6.2200123139421998E-2</v>
      </c>
      <c r="G148" s="2">
        <f t="shared" si="21"/>
        <v>0.22428789911561156</v>
      </c>
      <c r="H148" s="2">
        <f t="shared" si="22"/>
        <v>1.2242878991156116</v>
      </c>
      <c r="I148" s="2" t="str">
        <f t="shared" si="23"/>
        <v/>
      </c>
      <c r="J148" s="2" t="str">
        <f t="shared" si="24"/>
        <v/>
      </c>
      <c r="K148" s="2" t="str">
        <f t="shared" si="25"/>
        <v/>
      </c>
      <c r="L148" s="8" t="str">
        <f t="shared" si="26"/>
        <v/>
      </c>
      <c r="M148" s="8" t="str">
        <f t="shared" si="27"/>
        <v>Not in Floodplain</v>
      </c>
      <c r="N148" s="8" t="str">
        <f t="shared" si="28"/>
        <v/>
      </c>
      <c r="P148" s="2" t="str">
        <f t="shared" si="29"/>
        <v>N/A</v>
      </c>
    </row>
    <row r="149" spans="1:16" x14ac:dyDescent="0.2">
      <c r="A149" s="3">
        <v>484530017552</v>
      </c>
      <c r="B149" s="4">
        <v>6.9399214362895936E-2</v>
      </c>
      <c r="C149" s="2">
        <f t="shared" si="20"/>
        <v>7.3191917429104997E-2</v>
      </c>
      <c r="E149" s="5">
        <v>484530016053</v>
      </c>
      <c r="F149" s="2">
        <f>VLOOKUP(E149,'SVI Score (all Texas)'!$A$2:$B$15812, 2, FALSE)</f>
        <v>5.5035670850593965E-2</v>
      </c>
      <c r="G149" s="2">
        <f t="shared" si="21"/>
        <v>0.19667870420069489</v>
      </c>
      <c r="H149" s="2">
        <f t="shared" si="22"/>
        <v>1.196678704200695</v>
      </c>
      <c r="I149" s="2">
        <f t="shared" si="23"/>
        <v>0.25666194486509153</v>
      </c>
      <c r="J149" s="2">
        <f t="shared" si="24"/>
        <v>0.27072327073236546</v>
      </c>
      <c r="K149" s="2">
        <f t="shared" si="25"/>
        <v>0.32396877281698105</v>
      </c>
      <c r="L149" s="8">
        <f t="shared" si="26"/>
        <v>0.18640821942622604</v>
      </c>
      <c r="M149" s="8" t="str">
        <f t="shared" si="27"/>
        <v/>
      </c>
      <c r="N149" s="8" t="str">
        <f t="shared" si="28"/>
        <v/>
      </c>
      <c r="P149" s="2" t="str">
        <f t="shared" si="29"/>
        <v/>
      </c>
    </row>
    <row r="150" spans="1:16" x14ac:dyDescent="0.2">
      <c r="A150" s="3">
        <v>484530017561</v>
      </c>
      <c r="B150" s="4">
        <v>1.6442356466758255E-2</v>
      </c>
      <c r="C150" s="2">
        <f t="shared" si="20"/>
        <v>1.7331150159186941E-2</v>
      </c>
      <c r="E150" s="5">
        <v>484530016054</v>
      </c>
      <c r="F150" s="2">
        <f>VLOOKUP(E150,'SVI Score (all Texas)'!$A$2:$B$15812, 2, FALSE)</f>
        <v>5.3170058755196301E-2</v>
      </c>
      <c r="G150" s="2">
        <f t="shared" si="21"/>
        <v>0.18948931331623331</v>
      </c>
      <c r="H150" s="2">
        <f t="shared" si="22"/>
        <v>1.1894893133162334</v>
      </c>
      <c r="I150" s="2" t="str">
        <f t="shared" si="23"/>
        <v/>
      </c>
      <c r="J150" s="2" t="str">
        <f t="shared" si="24"/>
        <v/>
      </c>
      <c r="K150" s="2" t="str">
        <f t="shared" si="25"/>
        <v/>
      </c>
      <c r="L150" s="8" t="str">
        <f t="shared" si="26"/>
        <v/>
      </c>
      <c r="M150" s="8" t="str">
        <f t="shared" si="27"/>
        <v>Not in Floodplain</v>
      </c>
      <c r="N150" s="8" t="str">
        <f t="shared" si="28"/>
        <v/>
      </c>
      <c r="P150" s="2" t="str">
        <f t="shared" si="29"/>
        <v>N/A</v>
      </c>
    </row>
    <row r="151" spans="1:16" x14ac:dyDescent="0.2">
      <c r="A151" s="3">
        <v>484530017562</v>
      </c>
      <c r="B151" s="4">
        <v>3.1797201042607862E-3</v>
      </c>
      <c r="C151" s="2">
        <f t="shared" si="20"/>
        <v>3.3412521051134365E-3</v>
      </c>
      <c r="E151" s="5">
        <v>484530016061</v>
      </c>
      <c r="F151" s="2">
        <f>VLOOKUP(E151,'SVI Score (all Texas)'!$A$2:$B$15812, 2, FALSE)</f>
        <v>4.264135722006198E-2</v>
      </c>
      <c r="G151" s="2">
        <f t="shared" si="21"/>
        <v>0.14891552467675911</v>
      </c>
      <c r="H151" s="2">
        <f t="shared" si="22"/>
        <v>1.1489155246767591</v>
      </c>
      <c r="I151" s="2" t="str">
        <f t="shared" si="23"/>
        <v/>
      </c>
      <c r="J151" s="2" t="str">
        <f t="shared" si="24"/>
        <v/>
      </c>
      <c r="K151" s="2" t="str">
        <f t="shared" si="25"/>
        <v/>
      </c>
      <c r="L151" s="8" t="str">
        <f t="shared" si="26"/>
        <v/>
      </c>
      <c r="M151" s="8" t="str">
        <f t="shared" si="27"/>
        <v>Not in Floodplain</v>
      </c>
      <c r="N151" s="8" t="str">
        <f t="shared" si="28"/>
        <v/>
      </c>
      <c r="P151" s="2" t="str">
        <f t="shared" si="29"/>
        <v>N/A</v>
      </c>
    </row>
    <row r="152" spans="1:16" x14ac:dyDescent="0.2">
      <c r="A152" s="3">
        <v>484530017571</v>
      </c>
      <c r="B152" s="4">
        <v>8.0802145704702202E-3</v>
      </c>
      <c r="C152" s="2">
        <f t="shared" si="20"/>
        <v>8.51046704270156E-3</v>
      </c>
      <c r="E152" s="5">
        <v>484530017051</v>
      </c>
      <c r="F152" s="2">
        <f>VLOOKUP(E152,'SVI Score (all Texas)'!$A$2:$B$15812, 2, FALSE)</f>
        <v>6.229085207965198E-2</v>
      </c>
      <c r="G152" s="2">
        <f t="shared" si="21"/>
        <v>0.22463753547220222</v>
      </c>
      <c r="H152" s="2">
        <f t="shared" si="22"/>
        <v>1.2246375354722021</v>
      </c>
      <c r="I152" s="2">
        <f t="shared" si="23"/>
        <v>0.10434404605854994</v>
      </c>
      <c r="J152" s="2">
        <f t="shared" si="24"/>
        <v>0.11005296221514305</v>
      </c>
      <c r="K152" s="2">
        <f t="shared" si="25"/>
        <v>0.13477498841856816</v>
      </c>
      <c r="L152" s="8">
        <f t="shared" si="26"/>
        <v>7.7548108713824407E-2</v>
      </c>
      <c r="M152" s="8" t="str">
        <f t="shared" si="27"/>
        <v/>
      </c>
      <c r="N152" s="8" t="str">
        <f t="shared" si="28"/>
        <v/>
      </c>
      <c r="P152" s="2" t="str">
        <f t="shared" si="29"/>
        <v/>
      </c>
    </row>
    <row r="153" spans="1:16" x14ac:dyDescent="0.2">
      <c r="A153" s="3">
        <v>484530017572</v>
      </c>
      <c r="B153" s="4">
        <v>5.9872258050065241E-2</v>
      </c>
      <c r="C153" s="2">
        <f t="shared" si="20"/>
        <v>6.3142546856072443E-2</v>
      </c>
      <c r="E153" s="5">
        <v>484530017052</v>
      </c>
      <c r="F153" s="2">
        <f>VLOOKUP(E153,'SVI Score (all Texas)'!$A$2:$B$15812, 2, FALSE)</f>
        <v>6.7649696681399848E-2</v>
      </c>
      <c r="G153" s="2">
        <f t="shared" si="21"/>
        <v>0.24528857468131501</v>
      </c>
      <c r="H153" s="2">
        <f t="shared" si="22"/>
        <v>1.2452885746813149</v>
      </c>
      <c r="I153" s="2" t="str">
        <f t="shared" si="23"/>
        <v/>
      </c>
      <c r="J153" s="2" t="str">
        <f t="shared" si="24"/>
        <v/>
      </c>
      <c r="K153" s="2" t="str">
        <f t="shared" si="25"/>
        <v/>
      </c>
      <c r="L153" s="8" t="str">
        <f t="shared" si="26"/>
        <v/>
      </c>
      <c r="M153" s="8" t="str">
        <f t="shared" si="27"/>
        <v>Not in Floodplain</v>
      </c>
      <c r="N153" s="8" t="str">
        <f t="shared" si="28"/>
        <v/>
      </c>
      <c r="P153" s="2" t="str">
        <f t="shared" si="29"/>
        <v>N/A</v>
      </c>
    </row>
    <row r="154" spans="1:16" x14ac:dyDescent="0.2">
      <c r="A154" s="3">
        <v>484530017601</v>
      </c>
      <c r="B154" s="4">
        <v>5.1869078098289965E-2</v>
      </c>
      <c r="C154" s="2">
        <f t="shared" si="20"/>
        <v>5.4700509498376453E-2</v>
      </c>
      <c r="E154" s="5">
        <v>484530017053</v>
      </c>
      <c r="F154" s="2">
        <f>VLOOKUP(E154,'SVI Score (all Texas)'!$A$2:$B$15812, 2, FALSE)</f>
        <v>3.1309109212994506E-2</v>
      </c>
      <c r="G154" s="2">
        <f t="shared" si="21"/>
        <v>0.10524516001550149</v>
      </c>
      <c r="H154" s="2">
        <f t="shared" si="22"/>
        <v>1.1052451600155015</v>
      </c>
      <c r="I154" s="2">
        <f t="shared" si="23"/>
        <v>1.467419242631743E-2</v>
      </c>
      <c r="J154" s="2">
        <f t="shared" si="24"/>
        <v>1.5466028173441131E-2</v>
      </c>
      <c r="K154" s="2">
        <f t="shared" si="25"/>
        <v>1.7093752783359197E-2</v>
      </c>
      <c r="L154" s="8">
        <f t="shared" si="26"/>
        <v>9.8355652983202115E-3</v>
      </c>
      <c r="M154" s="8" t="str">
        <f t="shared" si="27"/>
        <v/>
      </c>
      <c r="N154" s="8" t="str">
        <f t="shared" si="28"/>
        <v/>
      </c>
      <c r="P154" s="2" t="str">
        <f t="shared" si="29"/>
        <v/>
      </c>
    </row>
    <row r="155" spans="1:16" x14ac:dyDescent="0.2">
      <c r="A155" s="3">
        <v>484530017602</v>
      </c>
      <c r="B155" s="4">
        <v>8.1005133567812554E-2</v>
      </c>
      <c r="C155" s="2">
        <f t="shared" si="20"/>
        <v>8.543425161235349E-2</v>
      </c>
      <c r="E155" s="5">
        <v>484530017054</v>
      </c>
      <c r="F155" s="2">
        <f>VLOOKUP(E155,'SVI Score (all Texas)'!$A$2:$B$15812, 2, FALSE)</f>
        <v>9.30266194921954E-2</v>
      </c>
      <c r="G155" s="2">
        <f t="shared" si="21"/>
        <v>0.34308201093834673</v>
      </c>
      <c r="H155" s="2">
        <f t="shared" si="22"/>
        <v>1.3430820109383468</v>
      </c>
      <c r="I155" s="2">
        <f t="shared" si="23"/>
        <v>9.3608615081768182E-3</v>
      </c>
      <c r="J155" s="2">
        <f t="shared" si="24"/>
        <v>9.8613387406120776E-3</v>
      </c>
      <c r="K155" s="2">
        <f t="shared" si="25"/>
        <v>1.3244586666285493E-2</v>
      </c>
      <c r="L155" s="8">
        <f t="shared" si="26"/>
        <v>7.6207956588870487E-3</v>
      </c>
      <c r="M155" s="8" t="str">
        <f t="shared" si="27"/>
        <v/>
      </c>
      <c r="N155" s="8" t="str">
        <f t="shared" si="28"/>
        <v/>
      </c>
      <c r="P155" s="2" t="str">
        <f t="shared" si="29"/>
        <v/>
      </c>
    </row>
    <row r="156" spans="1:16" x14ac:dyDescent="0.2">
      <c r="A156" s="3">
        <v>484530017611</v>
      </c>
      <c r="B156" s="4">
        <v>9.4211719810204958E-2</v>
      </c>
      <c r="C156" s="2">
        <f t="shared" si="20"/>
        <v>9.9365026016742547E-2</v>
      </c>
      <c r="E156" s="5">
        <v>484530017061</v>
      </c>
      <c r="F156" s="2">
        <f>VLOOKUP(E156,'SVI Score (all Texas)'!$A$2:$B$15812, 2, FALSE)</f>
        <v>9.1659948671874908E-2</v>
      </c>
      <c r="G156" s="2">
        <f t="shared" si="21"/>
        <v>0.33781535836790583</v>
      </c>
      <c r="H156" s="2">
        <f t="shared" si="22"/>
        <v>1.3378153583679058</v>
      </c>
      <c r="I156" s="2">
        <f t="shared" si="23"/>
        <v>2.1473208242761221E-2</v>
      </c>
      <c r="J156" s="2">
        <f t="shared" si="24"/>
        <v>2.2637870599057523E-2</v>
      </c>
      <c r="K156" s="2">
        <f t="shared" si="25"/>
        <v>3.028529096816442E-2</v>
      </c>
      <c r="L156" s="8">
        <f t="shared" si="26"/>
        <v>1.7425837419737838E-2</v>
      </c>
      <c r="M156" s="8" t="str">
        <f t="shared" si="27"/>
        <v/>
      </c>
      <c r="N156" s="8" t="str">
        <f t="shared" si="28"/>
        <v/>
      </c>
      <c r="P156" s="2" t="str">
        <f t="shared" si="29"/>
        <v/>
      </c>
    </row>
    <row r="157" spans="1:16" x14ac:dyDescent="0.2">
      <c r="A157" s="3">
        <v>484530017612</v>
      </c>
      <c r="B157" s="4">
        <v>3.1857398802376355E-2</v>
      </c>
      <c r="C157" s="2">
        <f t="shared" si="20"/>
        <v>3.3591482183695127E-2</v>
      </c>
      <c r="E157" s="5">
        <v>484530017062</v>
      </c>
      <c r="F157" s="2">
        <f>VLOOKUP(E157,'SVI Score (all Texas)'!$A$2:$B$15812, 2, FALSE)</f>
        <v>9.392200424055841E-2</v>
      </c>
      <c r="G157" s="2">
        <f t="shared" si="21"/>
        <v>0.34653249829520255</v>
      </c>
      <c r="H157" s="2">
        <f t="shared" si="22"/>
        <v>1.3465324982952025</v>
      </c>
      <c r="I157" s="2">
        <f t="shared" si="23"/>
        <v>7.6115819230219692E-2</v>
      </c>
      <c r="J157" s="2">
        <f t="shared" si="24"/>
        <v>8.0276829869971977E-2</v>
      </c>
      <c r="K157" s="2">
        <f t="shared" si="25"/>
        <v>0.1080953602800323</v>
      </c>
      <c r="L157" s="8">
        <f t="shared" si="26"/>
        <v>6.2196931706811252E-2</v>
      </c>
      <c r="M157" s="8" t="str">
        <f t="shared" si="27"/>
        <v/>
      </c>
      <c r="N157" s="8" t="str">
        <f t="shared" si="28"/>
        <v/>
      </c>
      <c r="P157" s="2" t="str">
        <f t="shared" si="29"/>
        <v/>
      </c>
    </row>
    <row r="158" spans="1:16" x14ac:dyDescent="0.2">
      <c r="A158" s="3">
        <v>484530017641</v>
      </c>
      <c r="B158" s="4">
        <v>0.18424480802472226</v>
      </c>
      <c r="C158" s="2">
        <f t="shared" si="20"/>
        <v>0.19433511274671747</v>
      </c>
      <c r="E158" s="5">
        <v>484530017063</v>
      </c>
      <c r="F158" s="2">
        <f>VLOOKUP(E158,'SVI Score (all Texas)'!$A$2:$B$15812, 2, FALSE)</f>
        <v>8.5600234198104877E-2</v>
      </c>
      <c r="G158" s="2">
        <f t="shared" si="21"/>
        <v>0.31446342143115691</v>
      </c>
      <c r="H158" s="2">
        <f t="shared" si="22"/>
        <v>1.314463421431157</v>
      </c>
      <c r="I158" s="2" t="str">
        <f t="shared" si="23"/>
        <v/>
      </c>
      <c r="J158" s="2" t="str">
        <f t="shared" si="24"/>
        <v/>
      </c>
      <c r="K158" s="2" t="str">
        <f t="shared" si="25"/>
        <v/>
      </c>
      <c r="L158" s="8" t="str">
        <f t="shared" si="26"/>
        <v/>
      </c>
      <c r="M158" s="8" t="str">
        <f t="shared" si="27"/>
        <v>Not in Floodplain</v>
      </c>
      <c r="N158" s="8" t="str">
        <f t="shared" si="28"/>
        <v/>
      </c>
      <c r="P158" s="2" t="str">
        <f t="shared" si="29"/>
        <v>N/A</v>
      </c>
    </row>
    <row r="159" spans="1:16" x14ac:dyDescent="0.2">
      <c r="A159" s="3">
        <v>484530017642</v>
      </c>
      <c r="B159" s="4">
        <v>1.4972468067154429E-2</v>
      </c>
      <c r="C159" s="2">
        <f t="shared" si="20"/>
        <v>1.5780659872092127E-2</v>
      </c>
      <c r="E159" s="5">
        <v>484530017071</v>
      </c>
      <c r="F159" s="2">
        <f>VLOOKUP(E159,'SVI Score (all Texas)'!$A$2:$B$15812, 2, FALSE)</f>
        <v>0.13035544535326371</v>
      </c>
      <c r="G159" s="2">
        <f t="shared" si="21"/>
        <v>0.48693373715478394</v>
      </c>
      <c r="H159" s="2">
        <f t="shared" si="22"/>
        <v>1.4869337371547839</v>
      </c>
      <c r="I159" s="2" t="str">
        <f t="shared" si="23"/>
        <v/>
      </c>
      <c r="J159" s="2" t="str">
        <f t="shared" si="24"/>
        <v/>
      </c>
      <c r="K159" s="2" t="str">
        <f t="shared" si="25"/>
        <v/>
      </c>
      <c r="L159" s="8" t="str">
        <f t="shared" si="26"/>
        <v/>
      </c>
      <c r="M159" s="8" t="str">
        <f t="shared" si="27"/>
        <v>Not in Floodplain</v>
      </c>
      <c r="N159" s="8" t="str">
        <f t="shared" si="28"/>
        <v/>
      </c>
      <c r="P159" s="2" t="str">
        <f t="shared" si="29"/>
        <v>N/A</v>
      </c>
    </row>
    <row r="160" spans="1:16" x14ac:dyDescent="0.2">
      <c r="A160" s="3">
        <v>484530017651</v>
      </c>
      <c r="B160" s="4">
        <v>0.29884721384338764</v>
      </c>
      <c r="C160" s="2">
        <f t="shared" si="20"/>
        <v>0.31522178492361924</v>
      </c>
      <c r="E160" s="5">
        <v>484530017072</v>
      </c>
      <c r="F160" s="2">
        <f>VLOOKUP(E160,'SVI Score (all Texas)'!$A$2:$B$15812, 2, FALSE)</f>
        <v>0.10324575709155165</v>
      </c>
      <c r="G160" s="2">
        <f t="shared" si="21"/>
        <v>0.38246285269270408</v>
      </c>
      <c r="H160" s="2">
        <f t="shared" si="22"/>
        <v>1.3824628526927041</v>
      </c>
      <c r="I160" s="2">
        <f t="shared" si="23"/>
        <v>1.495340467301726E-2</v>
      </c>
      <c r="J160" s="2">
        <f t="shared" si="24"/>
        <v>1.5760551129512277E-2</v>
      </c>
      <c r="K160" s="2">
        <f t="shared" si="25"/>
        <v>2.1788376474514762E-2</v>
      </c>
      <c r="L160" s="8">
        <f t="shared" si="26"/>
        <v>1.2536802320441673E-2</v>
      </c>
      <c r="M160" s="8" t="str">
        <f t="shared" si="27"/>
        <v/>
      </c>
      <c r="N160" s="8" t="str">
        <f t="shared" si="28"/>
        <v/>
      </c>
      <c r="P160" s="2" t="str">
        <f t="shared" si="29"/>
        <v/>
      </c>
    </row>
    <row r="161" spans="1:16" x14ac:dyDescent="0.2">
      <c r="A161" s="3">
        <v>484530017652</v>
      </c>
      <c r="B161" s="4">
        <v>0.13442446162015653</v>
      </c>
      <c r="C161" s="2">
        <f t="shared" si="20"/>
        <v>0.14178284876477307</v>
      </c>
      <c r="E161" s="5">
        <v>484530017073</v>
      </c>
      <c r="F161" s="2">
        <f>VLOOKUP(E161,'SVI Score (all Texas)'!$A$2:$B$15812, 2, FALSE)</f>
        <v>0.11800399753738446</v>
      </c>
      <c r="G161" s="2">
        <f t="shared" si="21"/>
        <v>0.439335746899228</v>
      </c>
      <c r="H161" s="2">
        <f t="shared" si="22"/>
        <v>1.4393357468992281</v>
      </c>
      <c r="I161" s="2" t="str">
        <f t="shared" si="23"/>
        <v/>
      </c>
      <c r="J161" s="2" t="str">
        <f t="shared" si="24"/>
        <v/>
      </c>
      <c r="K161" s="2" t="str">
        <f t="shared" si="25"/>
        <v/>
      </c>
      <c r="L161" s="8" t="str">
        <f t="shared" si="26"/>
        <v/>
      </c>
      <c r="M161" s="8" t="str">
        <f t="shared" si="27"/>
        <v>Not in Floodplain</v>
      </c>
      <c r="N161" s="8" t="str">
        <f t="shared" si="28"/>
        <v/>
      </c>
      <c r="P161" s="2" t="str">
        <f t="shared" si="29"/>
        <v>N/A</v>
      </c>
    </row>
    <row r="162" spans="1:16" x14ac:dyDescent="0.2">
      <c r="A162" s="3">
        <v>484530017661</v>
      </c>
      <c r="B162" s="4">
        <v>2.0268789169096697E-2</v>
      </c>
      <c r="C162" s="2">
        <f t="shared" si="20"/>
        <v>2.1367406749004756E-2</v>
      </c>
      <c r="E162" s="5">
        <v>484530017121</v>
      </c>
      <c r="F162" s="2">
        <f>VLOOKUP(E162,'SVI Score (all Texas)'!$A$2:$B$15812, 2, FALSE)</f>
        <v>0.11973673661055398</v>
      </c>
      <c r="G162" s="2">
        <f t="shared" si="21"/>
        <v>0.44601309345402723</v>
      </c>
      <c r="H162" s="2">
        <f t="shared" si="22"/>
        <v>1.4460130934540272</v>
      </c>
      <c r="I162" s="2">
        <f t="shared" si="23"/>
        <v>0.28403567900528115</v>
      </c>
      <c r="J162" s="2">
        <f t="shared" si="24"/>
        <v>0.29959805395898259</v>
      </c>
      <c r="K162" s="2">
        <f t="shared" si="25"/>
        <v>0.43322270879803498</v>
      </c>
      <c r="L162" s="8">
        <f t="shared" si="26"/>
        <v>0.24927178338780692</v>
      </c>
      <c r="M162" s="8" t="str">
        <f t="shared" si="27"/>
        <v/>
      </c>
      <c r="N162" s="8" t="str">
        <f t="shared" si="28"/>
        <v/>
      </c>
      <c r="P162" s="2" t="str">
        <f t="shared" si="29"/>
        <v/>
      </c>
    </row>
    <row r="163" spans="1:16" x14ac:dyDescent="0.2">
      <c r="A163" s="3">
        <v>484530017662</v>
      </c>
      <c r="B163" s="4">
        <v>4.321972776685187E-3</v>
      </c>
      <c r="C163" s="2">
        <f t="shared" si="20"/>
        <v>4.5461406357525441E-3</v>
      </c>
      <c r="E163" s="5">
        <v>484530017122</v>
      </c>
      <c r="F163" s="2">
        <f>VLOOKUP(E163,'SVI Score (all Texas)'!$A$2:$B$15812, 2, FALSE)</f>
        <v>0.18220378530403325</v>
      </c>
      <c r="G163" s="2">
        <f t="shared" si="21"/>
        <v>0.68673839297583927</v>
      </c>
      <c r="H163" s="2">
        <f t="shared" si="22"/>
        <v>1.6867383929758393</v>
      </c>
      <c r="I163" s="2">
        <f t="shared" si="23"/>
        <v>0.33692313565192089</v>
      </c>
      <c r="J163" s="2">
        <f t="shared" si="24"/>
        <v>0.35538561433558291</v>
      </c>
      <c r="K163" s="2">
        <f t="shared" si="25"/>
        <v>0.5994425600111325</v>
      </c>
      <c r="L163" s="8">
        <f t="shared" si="26"/>
        <v>0.34491293493616887</v>
      </c>
      <c r="M163" s="8" t="str">
        <f t="shared" si="27"/>
        <v/>
      </c>
      <c r="N163" s="8" t="str">
        <f t="shared" si="28"/>
        <v/>
      </c>
      <c r="P163" s="2" t="str">
        <f t="shared" si="29"/>
        <v/>
      </c>
    </row>
    <row r="164" spans="1:16" x14ac:dyDescent="0.2">
      <c r="A164" s="3">
        <v>484530017663</v>
      </c>
      <c r="B164" s="4">
        <v>5.2079701284916791E-2</v>
      </c>
      <c r="C164" s="2">
        <f t="shared" si="20"/>
        <v>5.4922682287269722E-2</v>
      </c>
      <c r="E164" s="5">
        <v>484530017123</v>
      </c>
      <c r="F164" s="2">
        <f>VLOOKUP(E164,'SVI Score (all Texas)'!$A$2:$B$15812, 2, FALSE)</f>
        <v>0.15386613910086666</v>
      </c>
      <c r="G164" s="2">
        <f t="shared" si="21"/>
        <v>0.57753540495773392</v>
      </c>
      <c r="H164" s="2">
        <f t="shared" si="22"/>
        <v>1.5775354049577339</v>
      </c>
      <c r="I164" s="2">
        <f t="shared" si="23"/>
        <v>0.1641767564298249</v>
      </c>
      <c r="J164" s="2">
        <f t="shared" si="24"/>
        <v>0.17316662193667209</v>
      </c>
      <c r="K164" s="2">
        <f t="shared" si="25"/>
        <v>0.2731764770620308</v>
      </c>
      <c r="L164" s="8">
        <f t="shared" si="26"/>
        <v>0.15718286745812346</v>
      </c>
      <c r="M164" s="8" t="str">
        <f t="shared" si="27"/>
        <v/>
      </c>
      <c r="N164" s="8" t="str">
        <f t="shared" si="28"/>
        <v/>
      </c>
      <c r="P164" s="2" t="str">
        <f t="shared" si="29"/>
        <v/>
      </c>
    </row>
    <row r="165" spans="1:16" x14ac:dyDescent="0.2">
      <c r="A165" s="3">
        <v>484530017681</v>
      </c>
      <c r="B165" s="4">
        <v>7.8834368887996123E-2</v>
      </c>
      <c r="C165" s="2">
        <f t="shared" si="20"/>
        <v>8.3144452228583257E-2</v>
      </c>
      <c r="E165" s="5">
        <v>484530017131</v>
      </c>
      <c r="F165" s="2">
        <f>VLOOKUP(E165,'SVI Score (all Texas)'!$A$2:$B$15812, 2, FALSE)</f>
        <v>0.11582841791619128</v>
      </c>
      <c r="G165" s="2">
        <f t="shared" si="21"/>
        <v>0.43095185384042323</v>
      </c>
      <c r="H165" s="2">
        <f t="shared" si="22"/>
        <v>1.4309518538404231</v>
      </c>
      <c r="I165" s="2">
        <f t="shared" si="23"/>
        <v>4.1403967274376237E-2</v>
      </c>
      <c r="J165" s="2">
        <f t="shared" si="24"/>
        <v>4.3661540356078055E-2</v>
      </c>
      <c r="K165" s="2">
        <f t="shared" si="25"/>
        <v>6.247756211405834E-2</v>
      </c>
      <c r="L165" s="8">
        <f t="shared" si="26"/>
        <v>3.5948931146991714E-2</v>
      </c>
      <c r="M165" s="8" t="str">
        <f t="shared" si="27"/>
        <v/>
      </c>
      <c r="N165" s="8" t="str">
        <f t="shared" si="28"/>
        <v/>
      </c>
      <c r="P165" s="2" t="str">
        <f t="shared" si="29"/>
        <v/>
      </c>
    </row>
    <row r="166" spans="1:16" x14ac:dyDescent="0.2">
      <c r="A166" s="3">
        <v>484530017682</v>
      </c>
      <c r="B166" s="4">
        <v>3.2606348590247296E-2</v>
      </c>
      <c r="C166" s="2">
        <f t="shared" si="20"/>
        <v>3.4381500917041549E-2</v>
      </c>
      <c r="E166" s="5">
        <v>484530017132</v>
      </c>
      <c r="F166" s="2">
        <f>VLOOKUP(E166,'SVI Score (all Texas)'!$A$2:$B$15812, 2, FALSE)</f>
        <v>0.15761497556790119</v>
      </c>
      <c r="G166" s="2">
        <f t="shared" si="21"/>
        <v>0.59198205803739801</v>
      </c>
      <c r="H166" s="2">
        <f t="shared" si="22"/>
        <v>1.591982058037398</v>
      </c>
      <c r="I166" s="2" t="str">
        <f t="shared" si="23"/>
        <v/>
      </c>
      <c r="J166" s="2" t="str">
        <f t="shared" si="24"/>
        <v/>
      </c>
      <c r="K166" s="2" t="str">
        <f t="shared" si="25"/>
        <v/>
      </c>
      <c r="L166" s="8" t="str">
        <f t="shared" si="26"/>
        <v/>
      </c>
      <c r="M166" s="8" t="str">
        <f t="shared" si="27"/>
        <v>Not in Floodplain</v>
      </c>
      <c r="N166" s="8" t="str">
        <f t="shared" si="28"/>
        <v/>
      </c>
      <c r="P166" s="2" t="str">
        <f t="shared" si="29"/>
        <v>N/A</v>
      </c>
    </row>
    <row r="167" spans="1:16" x14ac:dyDescent="0.2">
      <c r="A167" s="3">
        <v>484530017691</v>
      </c>
      <c r="B167" s="4">
        <v>7.53227237371763E-2</v>
      </c>
      <c r="C167" s="2">
        <f t="shared" si="20"/>
        <v>7.9440244684978428E-2</v>
      </c>
      <c r="E167" s="5">
        <v>484530017133</v>
      </c>
      <c r="F167" s="2">
        <f>VLOOKUP(E167,'SVI Score (all Texas)'!$A$2:$B$15812, 2, FALSE)</f>
        <v>0.130361556671622</v>
      </c>
      <c r="G167" s="2">
        <f t="shared" si="21"/>
        <v>0.48695728795433413</v>
      </c>
      <c r="H167" s="2">
        <f t="shared" si="22"/>
        <v>1.486957287954334</v>
      </c>
      <c r="I167" s="2">
        <f t="shared" si="23"/>
        <v>4.6153175768012172E-2</v>
      </c>
      <c r="J167" s="2">
        <f t="shared" si="24"/>
        <v>4.8671173497448095E-2</v>
      </c>
      <c r="K167" s="2">
        <f t="shared" si="25"/>
        <v>7.2371956145320271E-2</v>
      </c>
      <c r="L167" s="8">
        <f t="shared" si="26"/>
        <v>4.1642061252191595E-2</v>
      </c>
      <c r="M167" s="8" t="str">
        <f t="shared" si="27"/>
        <v/>
      </c>
      <c r="N167" s="8" t="str">
        <f t="shared" si="28"/>
        <v/>
      </c>
      <c r="P167" s="2" t="str">
        <f t="shared" si="29"/>
        <v/>
      </c>
    </row>
    <row r="168" spans="1:16" x14ac:dyDescent="0.2">
      <c r="A168" s="3">
        <v>484530017692</v>
      </c>
      <c r="B168" s="4">
        <v>4.3206982335651199E-2</v>
      </c>
      <c r="C168" s="2">
        <f t="shared" si="20"/>
        <v>4.5563424431594238E-2</v>
      </c>
      <c r="E168" s="5">
        <v>484530017141</v>
      </c>
      <c r="F168" s="2">
        <f>VLOOKUP(E168,'SVI Score (all Texas)'!$A$2:$B$15812, 2, FALSE)</f>
        <v>0.10109889728604933</v>
      </c>
      <c r="G168" s="2">
        <f t="shared" si="21"/>
        <v>0.3741896353642083</v>
      </c>
      <c r="H168" s="2">
        <f t="shared" si="22"/>
        <v>1.3741896353642082</v>
      </c>
      <c r="I168" s="2">
        <f t="shared" si="23"/>
        <v>4.2906978457863357E-2</v>
      </c>
      <c r="J168" s="2">
        <f t="shared" si="24"/>
        <v>4.5246969727464177E-2</v>
      </c>
      <c r="K168" s="2">
        <f t="shared" si="25"/>
        <v>6.2177916831119368E-2</v>
      </c>
      <c r="L168" s="8">
        <f t="shared" si="26"/>
        <v>3.5776518407435252E-2</v>
      </c>
      <c r="M168" s="8" t="str">
        <f t="shared" si="27"/>
        <v/>
      </c>
      <c r="N168" s="8" t="str">
        <f t="shared" si="28"/>
        <v/>
      </c>
      <c r="P168" s="2" t="str">
        <f t="shared" si="29"/>
        <v/>
      </c>
    </row>
    <row r="169" spans="1:16" x14ac:dyDescent="0.2">
      <c r="A169" s="3">
        <v>484530017701</v>
      </c>
      <c r="B169" s="4">
        <v>0.14442812309128716</v>
      </c>
      <c r="C169" s="2">
        <f t="shared" si="20"/>
        <v>0.15233506480413575</v>
      </c>
      <c r="E169" s="5">
        <v>484530017142</v>
      </c>
      <c r="F169" s="2">
        <f>VLOOKUP(E169,'SVI Score (all Texas)'!$A$2:$B$15812, 2, FALSE)</f>
        <v>0.10062831680514948</v>
      </c>
      <c r="G169" s="2">
        <f t="shared" si="21"/>
        <v>0.3723761892420841</v>
      </c>
      <c r="H169" s="2">
        <f t="shared" si="22"/>
        <v>1.372376189242084</v>
      </c>
      <c r="I169" s="2">
        <f t="shared" si="23"/>
        <v>8.1455199854502933E-2</v>
      </c>
      <c r="J169" s="2">
        <f t="shared" si="24"/>
        <v>8.5908997454453032E-2</v>
      </c>
      <c r="K169" s="2">
        <f t="shared" si="25"/>
        <v>0.11789946254815015</v>
      </c>
      <c r="L169" s="8">
        <f t="shared" si="26"/>
        <v>6.7838108882566125E-2</v>
      </c>
      <c r="M169" s="8" t="str">
        <f t="shared" si="27"/>
        <v/>
      </c>
      <c r="N169" s="8" t="str">
        <f t="shared" si="28"/>
        <v/>
      </c>
      <c r="P169" s="2" t="str">
        <f t="shared" si="29"/>
        <v/>
      </c>
    </row>
    <row r="170" spans="1:16" x14ac:dyDescent="0.2">
      <c r="A170" s="3">
        <v>484530017702</v>
      </c>
      <c r="B170" s="4">
        <v>0.14938901851435304</v>
      </c>
      <c r="C170" s="2">
        <f t="shared" si="20"/>
        <v>0.15756799280794195</v>
      </c>
      <c r="E170" s="5">
        <v>484530017143</v>
      </c>
      <c r="F170" s="2">
        <f>VLOOKUP(E170,'SVI Score (all Texas)'!$A$2:$B$15812, 2, FALSE)</f>
        <v>8.2153525844914185E-2</v>
      </c>
      <c r="G170" s="2">
        <f t="shared" si="21"/>
        <v>0.30118106028172148</v>
      </c>
      <c r="H170" s="2">
        <f t="shared" si="22"/>
        <v>1.3011810602817215</v>
      </c>
      <c r="I170" s="2">
        <f t="shared" si="23"/>
        <v>1.5247307289405277E-2</v>
      </c>
      <c r="J170" s="2">
        <f t="shared" si="24"/>
        <v>1.6070570007261226E-2</v>
      </c>
      <c r="K170" s="2">
        <f t="shared" si="25"/>
        <v>2.0910721321379794E-2</v>
      </c>
      <c r="L170" s="8">
        <f t="shared" si="26"/>
        <v>1.203180878991222E-2</v>
      </c>
      <c r="M170" s="8" t="str">
        <f t="shared" si="27"/>
        <v/>
      </c>
      <c r="N170" s="8" t="str">
        <f t="shared" si="28"/>
        <v/>
      </c>
      <c r="P170" s="2" t="str">
        <f t="shared" si="29"/>
        <v/>
      </c>
    </row>
    <row r="171" spans="1:16" x14ac:dyDescent="0.2">
      <c r="A171" s="3">
        <v>484530017711</v>
      </c>
      <c r="B171" s="4">
        <v>0.49700719295865348</v>
      </c>
      <c r="C171" s="2">
        <f t="shared" si="20"/>
        <v>0.52424794159778654</v>
      </c>
      <c r="E171" s="5">
        <v>484530017161</v>
      </c>
      <c r="F171" s="2">
        <f>VLOOKUP(E171,'SVI Score (all Texas)'!$A$2:$B$15812, 2, FALSE)</f>
        <v>8.0909349603150549E-2</v>
      </c>
      <c r="G171" s="2">
        <f t="shared" si="21"/>
        <v>0.29638645729149349</v>
      </c>
      <c r="H171" s="2">
        <f t="shared" si="22"/>
        <v>1.2963864572914936</v>
      </c>
      <c r="I171" s="2">
        <f t="shared" si="23"/>
        <v>3.3062759059548696E-2</v>
      </c>
      <c r="J171" s="2">
        <f t="shared" si="24"/>
        <v>3.4862938827410074E-2</v>
      </c>
      <c r="K171" s="2">
        <f t="shared" si="25"/>
        <v>4.5195841757236205E-2</v>
      </c>
      <c r="L171" s="8">
        <f t="shared" si="26"/>
        <v>2.6005211286815356E-2</v>
      </c>
      <c r="M171" s="8" t="str">
        <f t="shared" si="27"/>
        <v/>
      </c>
      <c r="N171" s="8" t="str">
        <f t="shared" si="28"/>
        <v/>
      </c>
      <c r="P171" s="2" t="str">
        <f t="shared" si="29"/>
        <v/>
      </c>
    </row>
    <row r="172" spans="1:16" x14ac:dyDescent="0.2">
      <c r="A172" s="3">
        <v>484530017712</v>
      </c>
      <c r="B172" s="4">
        <v>0.14739179846420777</v>
      </c>
      <c r="C172" s="2">
        <f t="shared" si="20"/>
        <v>0.1554612544393856</v>
      </c>
      <c r="E172" s="5">
        <v>484530017162</v>
      </c>
      <c r="F172" s="2">
        <f>VLOOKUP(E172,'SVI Score (all Texas)'!$A$2:$B$15812, 2, FALSE)</f>
        <v>7.4832887363499259E-2</v>
      </c>
      <c r="G172" s="2">
        <f t="shared" si="21"/>
        <v>0.2729699805526824</v>
      </c>
      <c r="H172" s="2">
        <f t="shared" si="22"/>
        <v>1.2729699805526824</v>
      </c>
      <c r="I172" s="2">
        <f t="shared" si="23"/>
        <v>5.5657823091801284E-2</v>
      </c>
      <c r="J172" s="2">
        <f t="shared" si="24"/>
        <v>5.8697011759569685E-2</v>
      </c>
      <c r="K172" s="2">
        <f t="shared" si="25"/>
        <v>7.4719533918079992E-2</v>
      </c>
      <c r="L172" s="8">
        <f t="shared" si="26"/>
        <v>4.2992832774951729E-2</v>
      </c>
      <c r="M172" s="8" t="str">
        <f t="shared" si="27"/>
        <v/>
      </c>
      <c r="N172" s="8" t="str">
        <f t="shared" si="28"/>
        <v/>
      </c>
      <c r="P172" s="2" t="str">
        <f t="shared" si="29"/>
        <v/>
      </c>
    </row>
    <row r="173" spans="1:16" x14ac:dyDescent="0.2">
      <c r="A173" s="3">
        <v>484530017721</v>
      </c>
      <c r="B173" s="4">
        <v>0.11479644370787663</v>
      </c>
      <c r="C173" s="2">
        <f t="shared" si="20"/>
        <v>0.12107852105110753</v>
      </c>
      <c r="E173" s="5">
        <v>484530017181</v>
      </c>
      <c r="F173" s="2">
        <f>VLOOKUP(E173,'SVI Score (all Texas)'!$A$2:$B$15812, 2, FALSE)</f>
        <v>7.9180199620340258E-2</v>
      </c>
      <c r="G173" s="2">
        <f t="shared" si="21"/>
        <v>0.28972294178634056</v>
      </c>
      <c r="H173" s="2">
        <f t="shared" si="22"/>
        <v>1.2897229417863405</v>
      </c>
      <c r="I173" s="2" t="str">
        <f t="shared" si="23"/>
        <v/>
      </c>
      <c r="J173" s="2" t="str">
        <f t="shared" si="24"/>
        <v/>
      </c>
      <c r="K173" s="2" t="str">
        <f t="shared" si="25"/>
        <v/>
      </c>
      <c r="L173" s="8" t="str">
        <f t="shared" si="26"/>
        <v/>
      </c>
      <c r="M173" s="8" t="str">
        <f t="shared" si="27"/>
        <v>Not in Floodplain</v>
      </c>
      <c r="N173" s="8" t="str">
        <f t="shared" si="28"/>
        <v/>
      </c>
      <c r="P173" s="2" t="str">
        <f t="shared" si="29"/>
        <v>N/A</v>
      </c>
    </row>
    <row r="174" spans="1:16" x14ac:dyDescent="0.2">
      <c r="A174" s="3">
        <v>484530017722</v>
      </c>
      <c r="B174" s="4">
        <v>0.12845099329636228</v>
      </c>
      <c r="C174" s="2">
        <f t="shared" si="20"/>
        <v>0.13548182304145434</v>
      </c>
      <c r="E174" s="5">
        <v>484530017182</v>
      </c>
      <c r="F174" s="2">
        <f>VLOOKUP(E174,'SVI Score (all Texas)'!$A$2:$B$15812, 2, FALSE)</f>
        <v>7.8383776668632485E-2</v>
      </c>
      <c r="G174" s="2">
        <f t="shared" si="21"/>
        <v>0.28665381722217792</v>
      </c>
      <c r="H174" s="2">
        <f t="shared" si="22"/>
        <v>1.286653817222178</v>
      </c>
      <c r="I174" s="2">
        <f t="shared" si="23"/>
        <v>3.1165664278727447E-2</v>
      </c>
      <c r="J174" s="2">
        <f t="shared" si="24"/>
        <v>3.2861816135269367E-2</v>
      </c>
      <c r="K174" s="2">
        <f t="shared" si="25"/>
        <v>4.2281781171297689E-2</v>
      </c>
      <c r="L174" s="8">
        <f t="shared" si="26"/>
        <v>2.4328491520272253E-2</v>
      </c>
      <c r="M174" s="8" t="str">
        <f t="shared" si="27"/>
        <v/>
      </c>
      <c r="N174" s="8" t="str">
        <f t="shared" si="28"/>
        <v/>
      </c>
      <c r="P174" s="2" t="str">
        <f t="shared" si="29"/>
        <v/>
      </c>
    </row>
    <row r="175" spans="1:16" x14ac:dyDescent="0.2">
      <c r="A175" s="3">
        <v>484530017731</v>
      </c>
      <c r="B175" s="4">
        <v>2.1275914466781932E-2</v>
      </c>
      <c r="C175" s="2">
        <f t="shared" si="20"/>
        <v>2.242975814409659E-2</v>
      </c>
      <c r="E175" s="5">
        <v>484530017183</v>
      </c>
      <c r="F175" s="2">
        <f>VLOOKUP(E175,'SVI Score (all Texas)'!$A$2:$B$15812, 2, FALSE)</f>
        <v>0.10286651435908774</v>
      </c>
      <c r="G175" s="2">
        <f t="shared" si="21"/>
        <v>0.38100138905270065</v>
      </c>
      <c r="H175" s="2">
        <f t="shared" si="22"/>
        <v>1.3810013890527006</v>
      </c>
      <c r="I175" s="2">
        <f t="shared" si="23"/>
        <v>5.1823359088890289E-3</v>
      </c>
      <c r="J175" s="2">
        <f t="shared" si="24"/>
        <v>5.4536821063948526E-3</v>
      </c>
      <c r="K175" s="2">
        <f t="shared" si="25"/>
        <v>7.53154256438315E-3</v>
      </c>
      <c r="L175" s="8">
        <f t="shared" si="26"/>
        <v>4.3335702597256829E-3</v>
      </c>
      <c r="M175" s="8" t="str">
        <f t="shared" si="27"/>
        <v/>
      </c>
      <c r="N175" s="8" t="str">
        <f t="shared" si="28"/>
        <v/>
      </c>
      <c r="P175" s="2" t="str">
        <f t="shared" si="29"/>
        <v/>
      </c>
    </row>
    <row r="176" spans="1:16" x14ac:dyDescent="0.2">
      <c r="A176" s="3">
        <v>484530017732</v>
      </c>
      <c r="B176" s="4">
        <v>4.9525750795488932E-2</v>
      </c>
      <c r="C176" s="2">
        <f t="shared" si="20"/>
        <v>5.2228684954787725E-2</v>
      </c>
      <c r="E176" s="5">
        <v>484530017184</v>
      </c>
      <c r="F176" s="2">
        <f>VLOOKUP(E176,'SVI Score (all Texas)'!$A$2:$B$15812, 2, FALSE)</f>
        <v>8.7756537293986886E-2</v>
      </c>
      <c r="G176" s="2">
        <f t="shared" si="21"/>
        <v>0.32277302976823513</v>
      </c>
      <c r="H176" s="2">
        <f t="shared" si="22"/>
        <v>1.3227730297682352</v>
      </c>
      <c r="I176" s="2">
        <f t="shared" si="23"/>
        <v>2.6226971250719475E-2</v>
      </c>
      <c r="J176" s="2">
        <f t="shared" si="24"/>
        <v>2.7652308003268941E-2</v>
      </c>
      <c r="K176" s="2">
        <f t="shared" si="25"/>
        <v>3.6577727237568476E-2</v>
      </c>
      <c r="L176" s="8">
        <f t="shared" si="26"/>
        <v>2.1046438969181781E-2</v>
      </c>
      <c r="M176" s="8" t="str">
        <f t="shared" si="27"/>
        <v/>
      </c>
      <c r="N176" s="8" t="str">
        <f t="shared" si="28"/>
        <v/>
      </c>
      <c r="P176" s="2" t="str">
        <f t="shared" si="29"/>
        <v/>
      </c>
    </row>
    <row r="177" spans="1:16" x14ac:dyDescent="0.2">
      <c r="A177" s="3">
        <v>484530017733</v>
      </c>
      <c r="B177" s="4">
        <v>5.387183572415518E-2</v>
      </c>
      <c r="C177" s="2">
        <f t="shared" si="20"/>
        <v>5.6813089097716117E-2</v>
      </c>
      <c r="E177" s="5">
        <v>484530017191</v>
      </c>
      <c r="F177" s="2">
        <f>VLOOKUP(E177,'SVI Score (all Texas)'!$A$2:$B$15812, 2, FALSE)</f>
        <v>9.0082827201208859E-2</v>
      </c>
      <c r="G177" s="2">
        <f t="shared" si="21"/>
        <v>0.33173770548772424</v>
      </c>
      <c r="H177" s="2">
        <f t="shared" si="22"/>
        <v>1.3317377054877242</v>
      </c>
      <c r="I177" s="2">
        <f t="shared" si="23"/>
        <v>1.566748795310148E-2</v>
      </c>
      <c r="J177" s="2">
        <f t="shared" si="24"/>
        <v>1.651379143690283E-2</v>
      </c>
      <c r="K177" s="2">
        <f t="shared" si="25"/>
        <v>2.1992038717083804E-2</v>
      </c>
      <c r="L177" s="8">
        <f t="shared" si="26"/>
        <v>1.2653987429585184E-2</v>
      </c>
      <c r="M177" s="8" t="str">
        <f t="shared" si="27"/>
        <v/>
      </c>
      <c r="N177" s="8" t="str">
        <f t="shared" si="28"/>
        <v/>
      </c>
      <c r="P177" s="2" t="str">
        <f t="shared" si="29"/>
        <v/>
      </c>
    </row>
    <row r="178" spans="1:16" x14ac:dyDescent="0.2">
      <c r="A178" s="3">
        <v>484530017741</v>
      </c>
      <c r="B178" s="4">
        <v>0.1071502581959108</v>
      </c>
      <c r="C178" s="2">
        <f t="shared" si="20"/>
        <v>0.1130130540586315</v>
      </c>
      <c r="E178" s="5">
        <v>484530017192</v>
      </c>
      <c r="F178" s="2">
        <f>VLOOKUP(E178,'SVI Score (all Texas)'!$A$2:$B$15812, 2, FALSE)</f>
        <v>7.1237335841318916E-2</v>
      </c>
      <c r="G178" s="2">
        <f t="shared" si="21"/>
        <v>0.25911403193295318</v>
      </c>
      <c r="H178" s="2">
        <f t="shared" si="22"/>
        <v>1.2591140319329532</v>
      </c>
      <c r="I178" s="2">
        <f t="shared" si="23"/>
        <v>2.4985801750424159E-2</v>
      </c>
      <c r="J178" s="2">
        <f t="shared" si="24"/>
        <v>2.6343078503012398E-2</v>
      </c>
      <c r="K178" s="2">
        <f t="shared" si="25"/>
        <v>3.3168939787454249E-2</v>
      </c>
      <c r="L178" s="8">
        <f t="shared" si="26"/>
        <v>1.9085058576086833E-2</v>
      </c>
      <c r="M178" s="8" t="str">
        <f t="shared" si="27"/>
        <v/>
      </c>
      <c r="N178" s="8" t="str">
        <f t="shared" si="28"/>
        <v/>
      </c>
      <c r="P178" s="2" t="str">
        <f t="shared" si="29"/>
        <v/>
      </c>
    </row>
    <row r="179" spans="1:16" x14ac:dyDescent="0.2">
      <c r="A179" s="3">
        <v>484530017742</v>
      </c>
      <c r="B179" s="4">
        <v>4.8247800137622428E-2</v>
      </c>
      <c r="C179" s="2">
        <f t="shared" si="20"/>
        <v>5.0880657388244245E-2</v>
      </c>
      <c r="E179" s="5">
        <v>484530017193</v>
      </c>
      <c r="F179" s="2">
        <f>VLOOKUP(E179,'SVI Score (all Texas)'!$A$2:$B$15812, 2, FALSE)</f>
        <v>6.2345389548816334E-2</v>
      </c>
      <c r="G179" s="2">
        <f t="shared" si="21"/>
        <v>0.22484770305454105</v>
      </c>
      <c r="H179" s="2">
        <f t="shared" si="22"/>
        <v>1.224847703054541</v>
      </c>
      <c r="I179" s="2">
        <f t="shared" si="23"/>
        <v>0.2197994583241073</v>
      </c>
      <c r="J179" s="2">
        <f t="shared" si="24"/>
        <v>0.23183941577074796</v>
      </c>
      <c r="K179" s="2">
        <f t="shared" si="25"/>
        <v>0.28396797588430739</v>
      </c>
      <c r="L179" s="8">
        <f t="shared" si="26"/>
        <v>0.16339218221062035</v>
      </c>
      <c r="M179" s="8" t="str">
        <f t="shared" si="27"/>
        <v/>
      </c>
      <c r="N179" s="8" t="str">
        <f t="shared" si="28"/>
        <v/>
      </c>
      <c r="P179" s="2" t="str">
        <f t="shared" si="29"/>
        <v/>
      </c>
    </row>
    <row r="180" spans="1:16" x14ac:dyDescent="0.2">
      <c r="A180" s="3">
        <v>484530017743</v>
      </c>
      <c r="B180" s="4">
        <v>1.2002719984974069E-3</v>
      </c>
      <c r="C180" s="2">
        <f t="shared" si="20"/>
        <v>1.2532602122448688E-3</v>
      </c>
      <c r="E180" s="5">
        <v>484530017221</v>
      </c>
      <c r="F180" s="2">
        <f>VLOOKUP(E180,'SVI Score (all Texas)'!$A$2:$B$15812, 2, FALSE)</f>
        <v>9.1965995086187136E-2</v>
      </c>
      <c r="G180" s="2">
        <f t="shared" si="21"/>
        <v>0.33899475000387691</v>
      </c>
      <c r="H180" s="2">
        <f t="shared" si="22"/>
        <v>1.3389947500038768</v>
      </c>
      <c r="I180" s="2">
        <f t="shared" si="23"/>
        <v>4.2306715716744971E-2</v>
      </c>
      <c r="J180" s="2">
        <f t="shared" si="24"/>
        <v>4.4613791351432494E-2</v>
      </c>
      <c r="K180" s="2">
        <f t="shared" si="25"/>
        <v>5.9737632397336475E-2</v>
      </c>
      <c r="L180" s="8">
        <f t="shared" si="26"/>
        <v>3.4372404448427284E-2</v>
      </c>
      <c r="M180" s="8" t="str">
        <f t="shared" si="27"/>
        <v/>
      </c>
      <c r="N180" s="8" t="str">
        <f t="shared" si="28"/>
        <v/>
      </c>
      <c r="P180" s="2" t="str">
        <f t="shared" si="29"/>
        <v/>
      </c>
    </row>
    <row r="181" spans="1:16" x14ac:dyDescent="0.2">
      <c r="A181" s="3">
        <v>484530017751</v>
      </c>
      <c r="B181" s="4">
        <v>0.11373774044413754</v>
      </c>
      <c r="C181" s="2">
        <f t="shared" si="20"/>
        <v>0.11996176339264485</v>
      </c>
      <c r="E181" s="5">
        <v>484530017222</v>
      </c>
      <c r="F181" s="2">
        <f>VLOOKUP(E181,'SVI Score (all Texas)'!$A$2:$B$15812, 2, FALSE)</f>
        <v>7.8528544310204729E-2</v>
      </c>
      <c r="G181" s="2">
        <f t="shared" si="21"/>
        <v>0.28721169909121813</v>
      </c>
      <c r="H181" s="2">
        <f t="shared" si="22"/>
        <v>1.2872116990912181</v>
      </c>
      <c r="I181" s="2" t="str">
        <f t="shared" si="23"/>
        <v/>
      </c>
      <c r="J181" s="2" t="str">
        <f t="shared" si="24"/>
        <v/>
      </c>
      <c r="K181" s="2" t="str">
        <f t="shared" si="25"/>
        <v/>
      </c>
      <c r="L181" s="8" t="str">
        <f t="shared" si="26"/>
        <v/>
      </c>
      <c r="M181" s="8" t="str">
        <f t="shared" si="27"/>
        <v>Not in Floodplain</v>
      </c>
      <c r="N181" s="8" t="str">
        <f t="shared" si="28"/>
        <v/>
      </c>
      <c r="P181" s="2" t="str">
        <f t="shared" si="29"/>
        <v>N/A</v>
      </c>
    </row>
    <row r="182" spans="1:16" x14ac:dyDescent="0.2">
      <c r="A182" s="3">
        <v>484530017752</v>
      </c>
      <c r="B182" s="4">
        <v>0.11412686041279863</v>
      </c>
      <c r="C182" s="2">
        <f t="shared" si="20"/>
        <v>0.12037222090226685</v>
      </c>
      <c r="E182" s="5">
        <v>484530017223</v>
      </c>
      <c r="F182" s="2">
        <f>VLOOKUP(E182,'SVI Score (all Texas)'!$A$2:$B$15812, 2, FALSE)</f>
        <v>8.6038062796544121E-2</v>
      </c>
      <c r="G182" s="2">
        <f t="shared" si="21"/>
        <v>0.31615065370325729</v>
      </c>
      <c r="H182" s="2">
        <f t="shared" si="22"/>
        <v>1.3161506537032572</v>
      </c>
      <c r="I182" s="2">
        <f t="shared" si="23"/>
        <v>3.7985907715204097E-2</v>
      </c>
      <c r="J182" s="2">
        <f t="shared" si="24"/>
        <v>4.0056050205508544E-2</v>
      </c>
      <c r="K182" s="2">
        <f t="shared" si="25"/>
        <v>5.2719796662750562E-2</v>
      </c>
      <c r="L182" s="8">
        <f t="shared" si="26"/>
        <v>3.0334415687550846E-2</v>
      </c>
      <c r="M182" s="8" t="str">
        <f t="shared" si="27"/>
        <v/>
      </c>
      <c r="N182" s="8" t="str">
        <f t="shared" si="28"/>
        <v/>
      </c>
      <c r="P182" s="2" t="str">
        <f t="shared" si="29"/>
        <v/>
      </c>
    </row>
    <row r="183" spans="1:16" x14ac:dyDescent="0.2">
      <c r="A183" s="3">
        <v>484530017761</v>
      </c>
      <c r="B183" s="4">
        <v>0.13331562858030832</v>
      </c>
      <c r="C183" s="2">
        <f t="shared" si="20"/>
        <v>0.14061321244492875</v>
      </c>
      <c r="E183" s="5">
        <v>484530017281</v>
      </c>
      <c r="F183" s="2">
        <f>VLOOKUP(E183,'SVI Score (all Texas)'!$A$2:$B$15812, 2, FALSE)</f>
        <v>0.11655230502812655</v>
      </c>
      <c r="G183" s="2">
        <f t="shared" si="21"/>
        <v>0.43374145164414962</v>
      </c>
      <c r="H183" s="2">
        <f t="shared" si="22"/>
        <v>1.4337414516441496</v>
      </c>
      <c r="I183" s="2">
        <f t="shared" si="23"/>
        <v>1.2594984093740758E-2</v>
      </c>
      <c r="J183" s="2">
        <f t="shared" si="24"/>
        <v>1.3272805663912091E-2</v>
      </c>
      <c r="K183" s="2">
        <f t="shared" si="25"/>
        <v>1.9029771659968012E-2</v>
      </c>
      <c r="L183" s="8">
        <f t="shared" si="26"/>
        <v>1.0949530167298768E-2</v>
      </c>
      <c r="M183" s="8" t="str">
        <f t="shared" si="27"/>
        <v/>
      </c>
      <c r="N183" s="8" t="str">
        <f t="shared" si="28"/>
        <v/>
      </c>
      <c r="P183" s="2" t="str">
        <f t="shared" si="29"/>
        <v/>
      </c>
    </row>
    <row r="184" spans="1:16" x14ac:dyDescent="0.2">
      <c r="A184" s="3">
        <v>484530017762</v>
      </c>
      <c r="B184" s="4">
        <v>0.194201484500097</v>
      </c>
      <c r="C184" s="2">
        <f t="shared" si="20"/>
        <v>0.20483776735027431</v>
      </c>
      <c r="E184" s="5">
        <v>484530017282</v>
      </c>
      <c r="F184" s="2">
        <f>VLOOKUP(E184,'SVI Score (all Texas)'!$A$2:$B$15812, 2, FALSE)</f>
        <v>0.15337211890840202</v>
      </c>
      <c r="G184" s="2">
        <f t="shared" si="21"/>
        <v>0.57563163070733803</v>
      </c>
      <c r="H184" s="2">
        <f t="shared" si="22"/>
        <v>1.5756316307073379</v>
      </c>
      <c r="I184" s="2" t="str">
        <f t="shared" si="23"/>
        <v/>
      </c>
      <c r="J184" s="2" t="str">
        <f t="shared" si="24"/>
        <v/>
      </c>
      <c r="K184" s="2" t="str">
        <f t="shared" si="25"/>
        <v/>
      </c>
      <c r="L184" s="8" t="str">
        <f t="shared" si="26"/>
        <v/>
      </c>
      <c r="M184" s="8" t="str">
        <f t="shared" si="27"/>
        <v>Not in Floodplain</v>
      </c>
      <c r="N184" s="8" t="str">
        <f t="shared" si="28"/>
        <v/>
      </c>
      <c r="P184" s="2" t="str">
        <f t="shared" si="29"/>
        <v>N/A</v>
      </c>
    </row>
    <row r="185" spans="1:16" x14ac:dyDescent="0.2">
      <c r="A185" s="3">
        <v>484530017771</v>
      </c>
      <c r="B185" s="4">
        <v>7.3335117210078168E-2</v>
      </c>
      <c r="C185" s="2">
        <f t="shared" si="20"/>
        <v>7.7343647000649107E-2</v>
      </c>
      <c r="E185" s="5">
        <v>484530017283</v>
      </c>
      <c r="F185" s="2">
        <f>VLOOKUP(E185,'SVI Score (all Texas)'!$A$2:$B$15812, 2, FALSE)</f>
        <v>0.11719329236270198</v>
      </c>
      <c r="G185" s="2">
        <f t="shared" si="21"/>
        <v>0.43621158383916503</v>
      </c>
      <c r="H185" s="2">
        <f t="shared" si="22"/>
        <v>1.4362115838391651</v>
      </c>
      <c r="I185" s="2">
        <f t="shared" si="23"/>
        <v>6.3193608985109131E-2</v>
      </c>
      <c r="J185" s="2">
        <f t="shared" si="24"/>
        <v>6.6646025328456343E-2</v>
      </c>
      <c r="K185" s="2">
        <f t="shared" si="25"/>
        <v>9.5717793593567399E-2</v>
      </c>
      <c r="L185" s="8">
        <f t="shared" si="26"/>
        <v>5.5075010211751783E-2</v>
      </c>
      <c r="M185" s="8" t="str">
        <f t="shared" si="27"/>
        <v/>
      </c>
      <c r="N185" s="8" t="str">
        <f t="shared" si="28"/>
        <v/>
      </c>
      <c r="P185" s="2" t="str">
        <f t="shared" si="29"/>
        <v/>
      </c>
    </row>
    <row r="186" spans="1:16" x14ac:dyDescent="0.2">
      <c r="A186" s="3">
        <v>484530017781</v>
      </c>
      <c r="B186" s="4">
        <v>8.5706169554155567E-2</v>
      </c>
      <c r="C186" s="2">
        <f t="shared" si="20"/>
        <v>9.0393070688735463E-2</v>
      </c>
      <c r="E186" s="5">
        <v>484530017284</v>
      </c>
      <c r="F186" s="2">
        <f>VLOOKUP(E186,'SVI Score (all Texas)'!$A$2:$B$15812, 2, FALSE)</f>
        <v>0.10560006748888499</v>
      </c>
      <c r="G186" s="2">
        <f t="shared" si="21"/>
        <v>0.39153550919591656</v>
      </c>
      <c r="H186" s="2">
        <f t="shared" si="22"/>
        <v>1.3915355091959165</v>
      </c>
      <c r="I186" s="2">
        <f t="shared" si="23"/>
        <v>6.0898889111923177E-2</v>
      </c>
      <c r="J186" s="2">
        <f t="shared" si="24"/>
        <v>6.4225473621308218E-2</v>
      </c>
      <c r="K186" s="2">
        <f t="shared" si="25"/>
        <v>8.9372027138976032E-2</v>
      </c>
      <c r="L186" s="8">
        <f t="shared" si="26"/>
        <v>5.1423723035492648E-2</v>
      </c>
      <c r="M186" s="8" t="str">
        <f t="shared" si="27"/>
        <v/>
      </c>
      <c r="N186" s="8" t="str">
        <f t="shared" si="28"/>
        <v/>
      </c>
      <c r="P186" s="2" t="str">
        <f t="shared" si="29"/>
        <v/>
      </c>
    </row>
    <row r="187" spans="1:16" x14ac:dyDescent="0.2">
      <c r="A187" s="3">
        <v>484530017782</v>
      </c>
      <c r="B187" s="4">
        <v>0.47867707697046147</v>
      </c>
      <c r="C187" s="2">
        <f t="shared" si="20"/>
        <v>0.50491268675213075</v>
      </c>
      <c r="E187" s="5">
        <v>484530017285</v>
      </c>
      <c r="F187" s="2">
        <f>VLOOKUP(E187,'SVI Score (all Texas)'!$A$2:$B$15812, 2, FALSE)</f>
        <v>0.11933091188653561</v>
      </c>
      <c r="G187" s="2">
        <f t="shared" si="21"/>
        <v>0.44444919248085901</v>
      </c>
      <c r="H187" s="2">
        <f t="shared" si="22"/>
        <v>1.4444491924808589</v>
      </c>
      <c r="I187" s="2">
        <f t="shared" si="23"/>
        <v>4.3618155872697115E-2</v>
      </c>
      <c r="J187" s="2">
        <f t="shared" si="24"/>
        <v>4.5997144825381912E-2</v>
      </c>
      <c r="K187" s="2">
        <f t="shared" si="25"/>
        <v>6.6440538699448021E-2</v>
      </c>
      <c r="L187" s="8">
        <f t="shared" si="26"/>
        <v>3.8229186131096757E-2</v>
      </c>
      <c r="M187" s="8" t="str">
        <f t="shared" si="27"/>
        <v/>
      </c>
      <c r="N187" s="8" t="str">
        <f t="shared" si="28"/>
        <v/>
      </c>
      <c r="P187" s="2" t="str">
        <f t="shared" si="29"/>
        <v/>
      </c>
    </row>
    <row r="188" spans="1:16" x14ac:dyDescent="0.2">
      <c r="A188" s="3">
        <v>484530017792</v>
      </c>
      <c r="B188" s="4">
        <v>0.33394737051151102</v>
      </c>
      <c r="C188" s="2">
        <f t="shared" si="20"/>
        <v>0.35224667198586135</v>
      </c>
      <c r="E188" s="5">
        <v>484530017291</v>
      </c>
      <c r="F188" s="2">
        <f>VLOOKUP(E188,'SVI Score (all Texas)'!$A$2:$B$15812, 2, FALSE)</f>
        <v>0.11307185085080317</v>
      </c>
      <c r="G188" s="2">
        <f t="shared" si="21"/>
        <v>0.42032904635477386</v>
      </c>
      <c r="H188" s="2">
        <f t="shared" si="22"/>
        <v>1.420329046354774</v>
      </c>
      <c r="I188" s="2">
        <f t="shared" si="23"/>
        <v>6.7387178384827162E-2</v>
      </c>
      <c r="J188" s="2">
        <f t="shared" si="24"/>
        <v>7.1069550695602113E-2</v>
      </c>
      <c r="K188" s="2">
        <f t="shared" si="25"/>
        <v>0.10094214716434681</v>
      </c>
      <c r="L188" s="8">
        <f t="shared" si="26"/>
        <v>5.8081048226817505E-2</v>
      </c>
      <c r="M188" s="8" t="str">
        <f t="shared" si="27"/>
        <v/>
      </c>
      <c r="N188" s="8" t="str">
        <f t="shared" si="28"/>
        <v/>
      </c>
      <c r="P188" s="2" t="str">
        <f t="shared" si="29"/>
        <v/>
      </c>
    </row>
    <row r="189" spans="1:16" x14ac:dyDescent="0.2">
      <c r="A189" s="3">
        <v>484530017793</v>
      </c>
      <c r="B189" s="4">
        <v>5.0004813555247891E-2</v>
      </c>
      <c r="C189" s="2">
        <f t="shared" si="20"/>
        <v>5.273401730254644E-2</v>
      </c>
      <c r="E189" s="5">
        <v>484530017292</v>
      </c>
      <c r="F189" s="2">
        <f>VLOOKUP(E189,'SVI Score (all Texas)'!$A$2:$B$15812, 2, FALSE)</f>
        <v>0.13066633307891998</v>
      </c>
      <c r="G189" s="2">
        <f t="shared" si="21"/>
        <v>0.48813178544490704</v>
      </c>
      <c r="H189" s="2">
        <f t="shared" si="22"/>
        <v>1.488131785444907</v>
      </c>
      <c r="I189" s="2" t="str">
        <f t="shared" si="23"/>
        <v/>
      </c>
      <c r="J189" s="2" t="str">
        <f t="shared" si="24"/>
        <v/>
      </c>
      <c r="K189" s="2" t="str">
        <f t="shared" si="25"/>
        <v/>
      </c>
      <c r="L189" s="8" t="str">
        <f t="shared" si="26"/>
        <v/>
      </c>
      <c r="M189" s="8" t="str">
        <f t="shared" si="27"/>
        <v>Not in Floodplain</v>
      </c>
      <c r="N189" s="8" t="str">
        <f t="shared" si="28"/>
        <v/>
      </c>
      <c r="P189" s="2" t="str">
        <f t="shared" si="29"/>
        <v>N/A</v>
      </c>
    </row>
    <row r="190" spans="1:16" x14ac:dyDescent="0.2">
      <c r="A190" s="3">
        <v>484530017801</v>
      </c>
      <c r="B190" s="4">
        <v>0.33912036558214187</v>
      </c>
      <c r="C190" s="2">
        <f t="shared" si="20"/>
        <v>0.35770333020179412</v>
      </c>
      <c r="E190" s="5">
        <v>484530017293</v>
      </c>
      <c r="F190" s="2">
        <f>VLOOKUP(E190,'SVI Score (all Texas)'!$A$2:$B$15812, 2, FALSE)</f>
        <v>0.13188297843208358</v>
      </c>
      <c r="G190" s="2">
        <f t="shared" si="21"/>
        <v>0.49282029439767117</v>
      </c>
      <c r="H190" s="2">
        <f t="shared" si="22"/>
        <v>1.4928202943976712</v>
      </c>
      <c r="I190" s="2">
        <f t="shared" si="23"/>
        <v>1.1401270036025309E-2</v>
      </c>
      <c r="J190" s="2">
        <f t="shared" si="24"/>
        <v>1.201363384341525E-2</v>
      </c>
      <c r="K190" s="2">
        <f t="shared" si="25"/>
        <v>1.793419641091298E-2</v>
      </c>
      <c r="L190" s="8">
        <f t="shared" si="26"/>
        <v>1.0319147708989538E-2</v>
      </c>
      <c r="M190" s="8" t="str">
        <f t="shared" si="27"/>
        <v/>
      </c>
      <c r="N190" s="8" t="str">
        <f t="shared" si="28"/>
        <v/>
      </c>
      <c r="P190" s="2" t="str">
        <f t="shared" si="29"/>
        <v/>
      </c>
    </row>
    <row r="191" spans="1:16" x14ac:dyDescent="0.2">
      <c r="A191" s="3">
        <v>484530017802</v>
      </c>
      <c r="B191" s="4">
        <v>0.18469240537128206</v>
      </c>
      <c r="C191" s="2">
        <f t="shared" si="20"/>
        <v>0.19480725426341863</v>
      </c>
      <c r="E191" s="5">
        <v>484530017331</v>
      </c>
      <c r="F191" s="2">
        <f>VLOOKUP(E191,'SVI Score (all Texas)'!$A$2:$B$15812, 2, FALSE)</f>
        <v>9.6635396887047989E-2</v>
      </c>
      <c r="G191" s="2">
        <f t="shared" si="21"/>
        <v>0.35698892726388326</v>
      </c>
      <c r="H191" s="2">
        <f t="shared" si="22"/>
        <v>1.3569889272638833</v>
      </c>
      <c r="I191" s="2">
        <f t="shared" si="23"/>
        <v>9.4713572109836483E-2</v>
      </c>
      <c r="J191" s="2">
        <f t="shared" si="24"/>
        <v>9.9894397577430155E-2</v>
      </c>
      <c r="K191" s="2">
        <f t="shared" si="25"/>
        <v>0.13555559140826881</v>
      </c>
      <c r="L191" s="8">
        <f t="shared" si="26"/>
        <v>7.7997259451791021E-2</v>
      </c>
      <c r="M191" s="8" t="str">
        <f t="shared" si="27"/>
        <v/>
      </c>
      <c r="N191" s="8" t="str">
        <f t="shared" si="28"/>
        <v/>
      </c>
      <c r="P191" s="2" t="str">
        <f t="shared" si="29"/>
        <v/>
      </c>
    </row>
    <row r="192" spans="1:16" x14ac:dyDescent="0.2">
      <c r="A192" s="3">
        <v>484530017812</v>
      </c>
      <c r="B192" s="4">
        <v>1.6496404020802213E-3</v>
      </c>
      <c r="C192" s="2">
        <f t="shared" si="20"/>
        <v>1.7272699025521366E-3</v>
      </c>
      <c r="E192" s="5">
        <v>484530017332</v>
      </c>
      <c r="F192" s="2">
        <f>VLOOKUP(E192,'SVI Score (all Texas)'!$A$2:$B$15812, 2, FALSE)</f>
        <v>8.841024009152848E-2</v>
      </c>
      <c r="G192" s="2">
        <f t="shared" si="21"/>
        <v>0.32529216273557948</v>
      </c>
      <c r="H192" s="2">
        <f t="shared" si="22"/>
        <v>1.3252921627355794</v>
      </c>
      <c r="I192" s="2">
        <f t="shared" si="23"/>
        <v>2.1094460922591148E-2</v>
      </c>
      <c r="J192" s="2">
        <f t="shared" si="24"/>
        <v>2.2238354526037854E-2</v>
      </c>
      <c r="K192" s="2">
        <f t="shared" si="25"/>
        <v>2.9472316965493267E-2</v>
      </c>
      <c r="L192" s="8">
        <f t="shared" si="26"/>
        <v>1.6958060741880821E-2</v>
      </c>
      <c r="M192" s="8" t="str">
        <f t="shared" si="27"/>
        <v/>
      </c>
      <c r="N192" s="8" t="str">
        <f t="shared" si="28"/>
        <v/>
      </c>
      <c r="P192" s="2" t="str">
        <f t="shared" si="29"/>
        <v/>
      </c>
    </row>
    <row r="193" spans="1:16" x14ac:dyDescent="0.2">
      <c r="A193" s="3">
        <v>484530017821</v>
      </c>
      <c r="B193" s="4">
        <v>2.6328577925456863E-2</v>
      </c>
      <c r="C193" s="2">
        <f t="shared" si="20"/>
        <v>2.7759486318525244E-2</v>
      </c>
      <c r="E193" s="5">
        <v>484530017371</v>
      </c>
      <c r="F193" s="2">
        <f>VLOOKUP(E193,'SVI Score (all Texas)'!$A$2:$B$15812, 2, FALSE)</f>
        <v>8.9180376668467398E-2</v>
      </c>
      <c r="G193" s="2">
        <f t="shared" si="21"/>
        <v>0.32825998916621529</v>
      </c>
      <c r="H193" s="2">
        <f t="shared" si="22"/>
        <v>1.3282599891662152</v>
      </c>
      <c r="I193" s="2">
        <f t="shared" si="23"/>
        <v>2.3093099583587746E-2</v>
      </c>
      <c r="J193" s="2">
        <f t="shared" si="24"/>
        <v>2.4346589295509216E-2</v>
      </c>
      <c r="K193" s="2">
        <f t="shared" si="25"/>
        <v>3.2338600433887366E-2</v>
      </c>
      <c r="L193" s="8">
        <f t="shared" si="26"/>
        <v>1.8607290058238454E-2</v>
      </c>
      <c r="M193" s="8" t="str">
        <f t="shared" si="27"/>
        <v/>
      </c>
      <c r="N193" s="8" t="str">
        <f t="shared" si="28"/>
        <v/>
      </c>
      <c r="P193" s="2" t="str">
        <f t="shared" si="29"/>
        <v/>
      </c>
    </row>
    <row r="194" spans="1:16" x14ac:dyDescent="0.2">
      <c r="A194" s="3">
        <v>484530017822</v>
      </c>
      <c r="B194" s="4">
        <v>7.604749986336827E-2</v>
      </c>
      <c r="C194" s="2">
        <f t="shared" si="20"/>
        <v>8.0204764184745703E-2</v>
      </c>
      <c r="E194" s="5">
        <v>484530017372</v>
      </c>
      <c r="F194" s="2">
        <f>VLOOKUP(E194,'SVI Score (all Texas)'!$A$2:$B$15812, 2, FALSE)</f>
        <v>0.10264400727060832</v>
      </c>
      <c r="G194" s="2">
        <f t="shared" si="21"/>
        <v>0.38014392761278593</v>
      </c>
      <c r="H194" s="2">
        <f t="shared" si="22"/>
        <v>1.380143927612786</v>
      </c>
      <c r="I194" s="2">
        <f t="shared" si="23"/>
        <v>0.13351530869418798</v>
      </c>
      <c r="J194" s="2">
        <f t="shared" si="24"/>
        <v>0.14082384209353327</v>
      </c>
      <c r="K194" s="2">
        <f t="shared" si="25"/>
        <v>0.1943571705284918</v>
      </c>
      <c r="L194" s="8">
        <f t="shared" si="26"/>
        <v>0.1118310687042752</v>
      </c>
      <c r="M194" s="8" t="str">
        <f t="shared" si="27"/>
        <v/>
      </c>
      <c r="N194" s="8" t="str">
        <f t="shared" si="28"/>
        <v/>
      </c>
      <c r="P194" s="2" t="str">
        <f t="shared" si="29"/>
        <v/>
      </c>
    </row>
    <row r="195" spans="1:16" x14ac:dyDescent="0.2">
      <c r="A195" s="3">
        <v>484530017823</v>
      </c>
      <c r="B195" s="4">
        <v>3.1561003239817397E-3</v>
      </c>
      <c r="C195" s="2">
        <f t="shared" ref="C195:C258" si="30">(B195-$B$443)/($B$444-$B$443)</f>
        <v>3.3163371252307151E-3</v>
      </c>
      <c r="E195" s="5">
        <v>484530017373</v>
      </c>
      <c r="F195" s="2">
        <f>VLOOKUP(E195,'SVI Score (all Texas)'!$A$2:$B$15812, 2, FALSE)</f>
        <v>9.902389416010951E-2</v>
      </c>
      <c r="G195" s="2">
        <f t="shared" ref="G195:G258" si="31">IF(ISNUMBER(F195), (F195-$F$643)/($F$644-$F$643), "")</f>
        <v>0.36619332755956724</v>
      </c>
      <c r="H195" s="2">
        <f t="shared" ref="H195:H258" si="32">IF(ISNUMBER(G195), G195+1, "")</f>
        <v>1.3661933275595672</v>
      </c>
      <c r="I195" s="2">
        <f t="shared" ref="I195:I258" si="33">IFERROR(IF(MATCH(E195,$A$2:$A$442,0), VLOOKUP(E195,$A$2:$C$442,2,FALSE)), "")</f>
        <v>2.3772597504331784E-2</v>
      </c>
      <c r="J195" s="2">
        <f t="shared" ref="J195:J258" si="34">IFERROR(IF(MATCH(E195,$A$2:$A$442,0), VLOOKUP(E195,$A$2:$C$442,3,FALSE)), "")</f>
        <v>2.5063347742272053E-2</v>
      </c>
      <c r="K195" s="2">
        <f t="shared" ref="K195:K258" si="35">IF(ISNUMBER(J195), H195*J195, "")</f>
        <v>3.4241378451797221E-2</v>
      </c>
      <c r="L195" s="8">
        <f t="shared" ref="L195:L258" si="36">IF(ISNUMBER(K195), (K195-$K$643)/($K$644-$K$643), "")</f>
        <v>1.9702128487256786E-2</v>
      </c>
      <c r="M195" s="8" t="str">
        <f t="shared" ref="M195:M258" si="37">IF(ISNUMBER(J195),"","Not in Floodplain")</f>
        <v/>
      </c>
      <c r="N195" s="8" t="str">
        <f t="shared" ref="N195:N258" si="38">IF(ISNUMBER(H195),"","Austin-Bergstrom International Airport")</f>
        <v/>
      </c>
      <c r="P195" s="2" t="str">
        <f t="shared" ref="P195:P258" si="39">IF(M195="Not in Floodplain", "N/A", "")</f>
        <v/>
      </c>
    </row>
    <row r="196" spans="1:16" x14ac:dyDescent="0.2">
      <c r="A196" s="3">
        <v>484530017831</v>
      </c>
      <c r="B196" s="4">
        <v>4.8973929148034265E-2</v>
      </c>
      <c r="C196" s="2">
        <f t="shared" si="30"/>
        <v>5.164660395815035E-2</v>
      </c>
      <c r="E196" s="5">
        <v>484530017381</v>
      </c>
      <c r="F196" s="2">
        <f>VLOOKUP(E196,'SVI Score (all Texas)'!$A$2:$B$15812, 2, FALSE)</f>
        <v>0.13502898988297021</v>
      </c>
      <c r="G196" s="2">
        <f t="shared" si="31"/>
        <v>0.5049438789859213</v>
      </c>
      <c r="H196" s="2">
        <f t="shared" si="32"/>
        <v>1.5049438789859213</v>
      </c>
      <c r="I196" s="2" t="str">
        <f t="shared" si="33"/>
        <v/>
      </c>
      <c r="J196" s="2" t="str">
        <f t="shared" si="34"/>
        <v/>
      </c>
      <c r="K196" s="2" t="str">
        <f t="shared" si="35"/>
        <v/>
      </c>
      <c r="L196" s="8" t="str">
        <f t="shared" si="36"/>
        <v/>
      </c>
      <c r="M196" s="8" t="str">
        <f t="shared" si="37"/>
        <v>Not in Floodplain</v>
      </c>
      <c r="N196" s="8" t="str">
        <f t="shared" si="38"/>
        <v/>
      </c>
      <c r="P196" s="2" t="str">
        <f t="shared" si="39"/>
        <v>N/A</v>
      </c>
    </row>
    <row r="197" spans="1:16" x14ac:dyDescent="0.2">
      <c r="A197" s="3">
        <v>484530017832</v>
      </c>
      <c r="B197" s="4">
        <v>9.6793702701034365E-2</v>
      </c>
      <c r="C197" s="2">
        <f t="shared" si="30"/>
        <v>0.10208859291798143</v>
      </c>
      <c r="E197" s="5">
        <v>484530017382</v>
      </c>
      <c r="F197" s="2">
        <f>VLOOKUP(E197,'SVI Score (all Texas)'!$A$2:$B$15812, 2, FALSE)</f>
        <v>0.13016279715377113</v>
      </c>
      <c r="G197" s="2">
        <f t="shared" si="31"/>
        <v>0.48619134101961919</v>
      </c>
      <c r="H197" s="2">
        <f t="shared" si="32"/>
        <v>1.4861913410196192</v>
      </c>
      <c r="I197" s="2">
        <f t="shared" si="33"/>
        <v>4.5212530001112888E-2</v>
      </c>
      <c r="J197" s="2">
        <f t="shared" si="34"/>
        <v>4.7678947063409097E-2</v>
      </c>
      <c r="K197" s="2">
        <f t="shared" si="35"/>
        <v>7.0860038274571407E-2</v>
      </c>
      <c r="L197" s="8">
        <f t="shared" si="36"/>
        <v>4.0772119634811692E-2</v>
      </c>
      <c r="M197" s="8" t="str">
        <f t="shared" si="37"/>
        <v/>
      </c>
      <c r="N197" s="8" t="str">
        <f t="shared" si="38"/>
        <v/>
      </c>
      <c r="P197" s="2" t="str">
        <f t="shared" si="39"/>
        <v/>
      </c>
    </row>
    <row r="198" spans="1:16" x14ac:dyDescent="0.2">
      <c r="A198" s="3">
        <v>484530017841</v>
      </c>
      <c r="B198" s="4">
        <v>3.978343896148194E-2</v>
      </c>
      <c r="C198" s="2">
        <f t="shared" si="30"/>
        <v>4.1952149758953831E-2</v>
      </c>
      <c r="E198" s="5">
        <v>484530017383</v>
      </c>
      <c r="F198" s="2">
        <f>VLOOKUP(E198,'SVI Score (all Texas)'!$A$2:$B$15812, 2, FALSE)</f>
        <v>8.1509402038965326E-2</v>
      </c>
      <c r="G198" s="2">
        <f t="shared" si="31"/>
        <v>0.29869884126610863</v>
      </c>
      <c r="H198" s="2">
        <f t="shared" si="32"/>
        <v>1.2986988412661087</v>
      </c>
      <c r="I198" s="2">
        <f t="shared" si="33"/>
        <v>0.12178446080657952</v>
      </c>
      <c r="J198" s="2">
        <f t="shared" si="34"/>
        <v>0.12844972871592861</v>
      </c>
      <c r="K198" s="2">
        <f t="shared" si="35"/>
        <v>0.1668175138443225</v>
      </c>
      <c r="L198" s="8">
        <f t="shared" si="36"/>
        <v>9.5985040331023036E-2</v>
      </c>
      <c r="M198" s="8" t="str">
        <f t="shared" si="37"/>
        <v/>
      </c>
      <c r="N198" s="8" t="str">
        <f t="shared" si="38"/>
        <v/>
      </c>
      <c r="P198" s="2" t="str">
        <f t="shared" si="39"/>
        <v/>
      </c>
    </row>
    <row r="199" spans="1:16" x14ac:dyDescent="0.2">
      <c r="A199" s="3">
        <v>484530017842</v>
      </c>
      <c r="B199" s="4">
        <v>7.2531822297412382E-2</v>
      </c>
      <c r="C199" s="2">
        <f t="shared" si="30"/>
        <v>7.6496303106992514E-2</v>
      </c>
      <c r="E199" s="5">
        <v>484530017384</v>
      </c>
      <c r="F199" s="2">
        <f>VLOOKUP(E199,'SVI Score (all Texas)'!$A$2:$B$15812, 2, FALSE)</f>
        <v>9.2475157692467433E-2</v>
      </c>
      <c r="G199" s="2">
        <f t="shared" si="31"/>
        <v>0.34095687761300347</v>
      </c>
      <c r="H199" s="2">
        <f t="shared" si="32"/>
        <v>1.3409568776130034</v>
      </c>
      <c r="I199" s="2">
        <f t="shared" si="33"/>
        <v>0.14279964810736545</v>
      </c>
      <c r="J199" s="2">
        <f t="shared" si="34"/>
        <v>0.15061729177726646</v>
      </c>
      <c r="K199" s="2">
        <f t="shared" si="35"/>
        <v>0.20197129329616992</v>
      </c>
      <c r="L199" s="8">
        <f t="shared" si="36"/>
        <v>0.11621215474313669</v>
      </c>
      <c r="M199" s="8" t="str">
        <f t="shared" si="37"/>
        <v/>
      </c>
      <c r="N199" s="8" t="str">
        <f t="shared" si="38"/>
        <v/>
      </c>
      <c r="P199" s="2" t="str">
        <f t="shared" si="39"/>
        <v/>
      </c>
    </row>
    <row r="200" spans="1:16" x14ac:dyDescent="0.2">
      <c r="A200" s="3">
        <v>484530017851</v>
      </c>
      <c r="B200" s="4">
        <v>0.10081680123346623</v>
      </c>
      <c r="C200" s="2">
        <f t="shared" si="30"/>
        <v>0.10633229958322367</v>
      </c>
      <c r="E200" s="5">
        <v>484530017385</v>
      </c>
      <c r="F200" s="2">
        <f>VLOOKUP(E200,'SVI Score (all Texas)'!$A$2:$B$15812, 2, FALSE)</f>
        <v>0.12231132307604001</v>
      </c>
      <c r="G200" s="2">
        <f t="shared" si="31"/>
        <v>0.45593461385576861</v>
      </c>
      <c r="H200" s="2">
        <f t="shared" si="32"/>
        <v>1.4559346138557685</v>
      </c>
      <c r="I200" s="2">
        <f t="shared" si="33"/>
        <v>0.20394333089821884</v>
      </c>
      <c r="J200" s="2">
        <f t="shared" si="34"/>
        <v>0.21511381158786988</v>
      </c>
      <c r="K200" s="2">
        <f t="shared" si="35"/>
        <v>0.31319164420922785</v>
      </c>
      <c r="L200" s="8">
        <f t="shared" si="36"/>
        <v>0.18020717314380044</v>
      </c>
      <c r="M200" s="8" t="str">
        <f t="shared" si="37"/>
        <v/>
      </c>
      <c r="N200" s="8" t="str">
        <f t="shared" si="38"/>
        <v/>
      </c>
      <c r="P200" s="2" t="str">
        <f t="shared" si="39"/>
        <v/>
      </c>
    </row>
    <row r="201" spans="1:16" x14ac:dyDescent="0.2">
      <c r="A201" s="3">
        <v>484530017852</v>
      </c>
      <c r="B201" s="4">
        <v>1.0876746325991761E-2</v>
      </c>
      <c r="C201" s="2">
        <f t="shared" si="30"/>
        <v>1.1460347676943599E-2</v>
      </c>
      <c r="E201" s="5">
        <v>484530017401</v>
      </c>
      <c r="F201" s="2">
        <f>VLOOKUP(E201,'SVI Score (all Texas)'!$A$2:$B$15812, 2, FALSE)</f>
        <v>8.8777003063802665E-2</v>
      </c>
      <c r="G201" s="2">
        <f t="shared" si="31"/>
        <v>0.32670553391607882</v>
      </c>
      <c r="H201" s="2">
        <f t="shared" si="32"/>
        <v>1.3267055339160789</v>
      </c>
      <c r="I201" s="2" t="str">
        <f t="shared" si="33"/>
        <v/>
      </c>
      <c r="J201" s="2" t="str">
        <f t="shared" si="34"/>
        <v/>
      </c>
      <c r="K201" s="2" t="str">
        <f t="shared" si="35"/>
        <v/>
      </c>
      <c r="L201" s="8" t="str">
        <f t="shared" si="36"/>
        <v/>
      </c>
      <c r="M201" s="8" t="str">
        <f t="shared" si="37"/>
        <v>Not in Floodplain</v>
      </c>
      <c r="N201" s="8" t="str">
        <f t="shared" si="38"/>
        <v/>
      </c>
      <c r="P201" s="2" t="str">
        <f t="shared" si="39"/>
        <v>N/A</v>
      </c>
    </row>
    <row r="202" spans="1:16" x14ac:dyDescent="0.2">
      <c r="A202" s="3">
        <v>484530017862</v>
      </c>
      <c r="B202" s="4">
        <v>8.7359340983980641E-2</v>
      </c>
      <c r="C202" s="2">
        <f t="shared" si="30"/>
        <v>9.2136894400479341E-2</v>
      </c>
      <c r="E202" s="5">
        <v>484530017402</v>
      </c>
      <c r="F202" s="2">
        <f>VLOOKUP(E202,'SVI Score (all Texas)'!$A$2:$B$15812, 2, FALSE)</f>
        <v>0.10265804742755151</v>
      </c>
      <c r="G202" s="2">
        <f t="shared" si="31"/>
        <v>0.38019803327418938</v>
      </c>
      <c r="H202" s="2">
        <f t="shared" si="32"/>
        <v>1.3801980332741894</v>
      </c>
      <c r="I202" s="2">
        <f t="shared" si="33"/>
        <v>0.14877877672759524</v>
      </c>
      <c r="J202" s="2">
        <f t="shared" si="34"/>
        <v>0.15692428818152107</v>
      </c>
      <c r="K202" s="2">
        <f t="shared" si="35"/>
        <v>0.21658659392108751</v>
      </c>
      <c r="L202" s="8">
        <f t="shared" si="36"/>
        <v>0.1246216447757115</v>
      </c>
      <c r="M202" s="8" t="str">
        <f t="shared" si="37"/>
        <v/>
      </c>
      <c r="N202" s="8" t="str">
        <f t="shared" si="38"/>
        <v/>
      </c>
      <c r="P202" s="2" t="str">
        <f t="shared" si="39"/>
        <v/>
      </c>
    </row>
    <row r="203" spans="1:16" x14ac:dyDescent="0.2">
      <c r="A203" s="3">
        <v>484530017864</v>
      </c>
      <c r="B203" s="4">
        <v>1.0309687371998867E-2</v>
      </c>
      <c r="C203" s="2">
        <f t="shared" si="30"/>
        <v>1.0862193830288915E-2</v>
      </c>
      <c r="E203" s="5">
        <v>484530017411</v>
      </c>
      <c r="F203" s="2">
        <f>VLOOKUP(E203,'SVI Score (all Texas)'!$A$2:$B$15812, 2, FALSE)</f>
        <v>6.5202015335324937E-2</v>
      </c>
      <c r="G203" s="2">
        <f t="shared" si="31"/>
        <v>0.23585610048105174</v>
      </c>
      <c r="H203" s="2">
        <f t="shared" si="32"/>
        <v>1.2358561004810518</v>
      </c>
      <c r="I203" s="2">
        <f t="shared" si="33"/>
        <v>0.46493529045086118</v>
      </c>
      <c r="J203" s="2">
        <f t="shared" si="34"/>
        <v>0.49041736416048826</v>
      </c>
      <c r="K203" s="2">
        <f t="shared" si="35"/>
        <v>0.60608529127957689</v>
      </c>
      <c r="L203" s="8">
        <f t="shared" si="36"/>
        <v>0.34873509253830653</v>
      </c>
      <c r="M203" s="8" t="str">
        <f t="shared" si="37"/>
        <v/>
      </c>
      <c r="N203" s="8" t="str">
        <f t="shared" si="38"/>
        <v/>
      </c>
      <c r="P203" s="2" t="str">
        <f t="shared" si="39"/>
        <v/>
      </c>
    </row>
    <row r="204" spans="1:16" x14ac:dyDescent="0.2">
      <c r="A204" s="3">
        <v>484530018041</v>
      </c>
      <c r="B204" s="4">
        <v>1.6383841375772472E-2</v>
      </c>
      <c r="C204" s="2">
        <f t="shared" si="30"/>
        <v>1.7269426371009294E-2</v>
      </c>
      <c r="E204" s="5">
        <v>484530017412</v>
      </c>
      <c r="F204" s="2">
        <f>VLOOKUP(E204,'SVI Score (all Texas)'!$A$2:$B$15812, 2, FALSE)</f>
        <v>0.10212593148066001</v>
      </c>
      <c r="G204" s="2">
        <f t="shared" si="31"/>
        <v>0.37814745183365528</v>
      </c>
      <c r="H204" s="2">
        <f t="shared" si="32"/>
        <v>1.3781474518336552</v>
      </c>
      <c r="I204" s="2">
        <f t="shared" si="33"/>
        <v>0.56797429201463223</v>
      </c>
      <c r="J204" s="2">
        <f t="shared" si="34"/>
        <v>0.59910654842756172</v>
      </c>
      <c r="K204" s="2">
        <f t="shared" si="35"/>
        <v>0.82565716309230053</v>
      </c>
      <c r="L204" s="8">
        <f t="shared" si="36"/>
        <v>0.47507443476810796</v>
      </c>
      <c r="M204" s="8" t="str">
        <f t="shared" si="37"/>
        <v/>
      </c>
      <c r="N204" s="8" t="str">
        <f t="shared" si="38"/>
        <v/>
      </c>
      <c r="P204" s="2" t="str">
        <f t="shared" si="39"/>
        <v/>
      </c>
    </row>
    <row r="205" spans="1:16" x14ac:dyDescent="0.2">
      <c r="A205" s="3">
        <v>484530018051</v>
      </c>
      <c r="B205" s="4">
        <v>2.0174655195036875E-2</v>
      </c>
      <c r="C205" s="2">
        <f t="shared" si="30"/>
        <v>2.1268110902799883E-2</v>
      </c>
      <c r="E205" s="5">
        <v>484530017421</v>
      </c>
      <c r="F205" s="2">
        <f>VLOOKUP(E205,'SVI Score (all Texas)'!$A$2:$B$15812, 2, FALSE)</f>
        <v>0.13031824729297498</v>
      </c>
      <c r="G205" s="2">
        <f t="shared" si="31"/>
        <v>0.48679038935155133</v>
      </c>
      <c r="H205" s="2">
        <f t="shared" si="32"/>
        <v>1.4867903893515513</v>
      </c>
      <c r="I205" s="2">
        <f t="shared" si="33"/>
        <v>4.4718353042370651E-2</v>
      </c>
      <c r="J205" s="2">
        <f t="shared" si="34"/>
        <v>4.715767172383746E-2</v>
      </c>
      <c r="K205" s="2">
        <f t="shared" si="35"/>
        <v>7.0113573103196936E-2</v>
      </c>
      <c r="L205" s="8">
        <f t="shared" si="36"/>
        <v>4.0342611437926876E-2</v>
      </c>
      <c r="M205" s="8" t="str">
        <f t="shared" si="37"/>
        <v/>
      </c>
      <c r="N205" s="8" t="str">
        <f t="shared" si="38"/>
        <v/>
      </c>
      <c r="P205" s="2" t="str">
        <f t="shared" si="39"/>
        <v/>
      </c>
    </row>
    <row r="206" spans="1:16" x14ac:dyDescent="0.2">
      <c r="A206" s="3">
        <v>484530018052</v>
      </c>
      <c r="B206" s="4">
        <v>4.2247376695126113E-2</v>
      </c>
      <c r="C206" s="2">
        <f t="shared" si="30"/>
        <v>4.4551198452073233E-2</v>
      </c>
      <c r="E206" s="5">
        <v>484530017422</v>
      </c>
      <c r="F206" s="2">
        <f>VLOOKUP(E206,'SVI Score (all Texas)'!$A$2:$B$15812, 2, FALSE)</f>
        <v>9.8808844940338425E-2</v>
      </c>
      <c r="G206" s="2">
        <f t="shared" si="31"/>
        <v>0.36536460603479431</v>
      </c>
      <c r="H206" s="2">
        <f t="shared" si="32"/>
        <v>1.3653646060347944</v>
      </c>
      <c r="I206" s="2">
        <f t="shared" si="33"/>
        <v>4.6821031923214816E-2</v>
      </c>
      <c r="J206" s="2">
        <f t="shared" si="34"/>
        <v>4.9375651798043756E-2</v>
      </c>
      <c r="K206" s="2">
        <f t="shared" si="35"/>
        <v>6.7415767364947199E-2</v>
      </c>
      <c r="L206" s="8">
        <f t="shared" si="36"/>
        <v>3.8790322432871789E-2</v>
      </c>
      <c r="M206" s="8" t="str">
        <f t="shared" si="37"/>
        <v/>
      </c>
      <c r="N206" s="8" t="str">
        <f t="shared" si="38"/>
        <v/>
      </c>
      <c r="P206" s="2" t="str">
        <f t="shared" si="39"/>
        <v/>
      </c>
    </row>
    <row r="207" spans="1:16" x14ac:dyDescent="0.2">
      <c r="A207" s="3">
        <v>484530018061</v>
      </c>
      <c r="B207" s="4">
        <v>8.4835728266248578E-2</v>
      </c>
      <c r="C207" s="2">
        <f t="shared" si="30"/>
        <v>8.9474898422902321E-2</v>
      </c>
      <c r="E207" s="5">
        <v>484530017451</v>
      </c>
      <c r="F207" s="2">
        <f>VLOOKUP(E207,'SVI Score (all Texas)'!$A$2:$B$15812, 2, FALSE)</f>
        <v>8.9944035460183897E-2</v>
      </c>
      <c r="G207" s="2">
        <f t="shared" si="31"/>
        <v>0.3312028525672136</v>
      </c>
      <c r="H207" s="2">
        <f t="shared" si="32"/>
        <v>1.3312028525672135</v>
      </c>
      <c r="I207" s="2">
        <f t="shared" si="33"/>
        <v>4.2574896110407379E-2</v>
      </c>
      <c r="J207" s="2">
        <f t="shared" si="34"/>
        <v>4.4896677518623758E-2</v>
      </c>
      <c r="K207" s="2">
        <f t="shared" si="35"/>
        <v>5.976658518358223E-2</v>
      </c>
      <c r="L207" s="8">
        <f t="shared" si="36"/>
        <v>3.4389063576665387E-2</v>
      </c>
      <c r="M207" s="8" t="str">
        <f t="shared" si="37"/>
        <v/>
      </c>
      <c r="N207" s="8" t="str">
        <f t="shared" si="38"/>
        <v/>
      </c>
      <c r="P207" s="2" t="str">
        <f t="shared" si="39"/>
        <v/>
      </c>
    </row>
    <row r="208" spans="1:16" x14ac:dyDescent="0.2">
      <c r="A208" s="3">
        <v>484530018062</v>
      </c>
      <c r="B208" s="4">
        <v>0.36426126546951659</v>
      </c>
      <c r="C208" s="2">
        <f t="shared" si="30"/>
        <v>0.38422284086308234</v>
      </c>
      <c r="E208" s="5">
        <v>484530017452</v>
      </c>
      <c r="F208" s="2">
        <f>VLOOKUP(E208,'SVI Score (all Texas)'!$A$2:$B$15812, 2, FALSE)</f>
        <v>0.11995960392613386</v>
      </c>
      <c r="G208" s="2">
        <f t="shared" si="31"/>
        <v>0.44687194307824823</v>
      </c>
      <c r="H208" s="2">
        <f t="shared" si="32"/>
        <v>1.4468719430782482</v>
      </c>
      <c r="I208" s="2">
        <f t="shared" si="33"/>
        <v>6.4891857466847516E-2</v>
      </c>
      <c r="J208" s="2">
        <f t="shared" si="34"/>
        <v>6.8437397909339739E-2</v>
      </c>
      <c r="K208" s="2">
        <f t="shared" si="35"/>
        <v>9.9020150892305633E-2</v>
      </c>
      <c r="L208" s="8">
        <f t="shared" si="36"/>
        <v>5.6975151816803196E-2</v>
      </c>
      <c r="M208" s="8" t="str">
        <f t="shared" si="37"/>
        <v/>
      </c>
      <c r="N208" s="8" t="str">
        <f t="shared" si="38"/>
        <v/>
      </c>
      <c r="P208" s="2" t="str">
        <f t="shared" si="39"/>
        <v/>
      </c>
    </row>
    <row r="209" spans="1:16" x14ac:dyDescent="0.2">
      <c r="A209" s="3">
        <v>484530018063</v>
      </c>
      <c r="B209" s="4">
        <v>9.701692249520355E-2</v>
      </c>
      <c r="C209" s="2">
        <f t="shared" si="30"/>
        <v>0.10232405305416586</v>
      </c>
      <c r="E209" s="5">
        <v>484530017461</v>
      </c>
      <c r="F209" s="2">
        <f>VLOOKUP(E209,'SVI Score (all Texas)'!$A$2:$B$15812, 2, FALSE)</f>
        <v>0.11770884047173963</v>
      </c>
      <c r="G209" s="2">
        <f t="shared" si="31"/>
        <v>0.4381983188548525</v>
      </c>
      <c r="H209" s="2">
        <f t="shared" si="32"/>
        <v>1.4381983188548526</v>
      </c>
      <c r="I209" s="2" t="str">
        <f t="shared" si="33"/>
        <v/>
      </c>
      <c r="J209" s="2" t="str">
        <f t="shared" si="34"/>
        <v/>
      </c>
      <c r="K209" s="2" t="str">
        <f t="shared" si="35"/>
        <v/>
      </c>
      <c r="L209" s="8" t="str">
        <f t="shared" si="36"/>
        <v/>
      </c>
      <c r="M209" s="8" t="str">
        <f t="shared" si="37"/>
        <v>Not in Floodplain</v>
      </c>
      <c r="N209" s="8" t="str">
        <f t="shared" si="38"/>
        <v/>
      </c>
      <c r="P209" s="2" t="str">
        <f t="shared" si="39"/>
        <v>N/A</v>
      </c>
    </row>
    <row r="210" spans="1:16" x14ac:dyDescent="0.2">
      <c r="A210" s="3">
        <v>484530018111</v>
      </c>
      <c r="B210" s="4">
        <v>6.876546896873446E-3</v>
      </c>
      <c r="C210" s="2">
        <f t="shared" si="30"/>
        <v>7.2407957960240457E-3</v>
      </c>
      <c r="E210" s="5">
        <v>484530017462</v>
      </c>
      <c r="F210" s="2">
        <f>VLOOKUP(E210,'SVI Score (all Texas)'!$A$2:$B$15812, 2, FALSE)</f>
        <v>0.12172890320546229</v>
      </c>
      <c r="G210" s="2">
        <f t="shared" si="31"/>
        <v>0.45369017937831724</v>
      </c>
      <c r="H210" s="2">
        <f t="shared" si="32"/>
        <v>1.4536901793783172</v>
      </c>
      <c r="I210" s="2" t="str">
        <f t="shared" si="33"/>
        <v/>
      </c>
      <c r="J210" s="2" t="str">
        <f t="shared" si="34"/>
        <v/>
      </c>
      <c r="K210" s="2" t="str">
        <f t="shared" si="35"/>
        <v/>
      </c>
      <c r="L210" s="8" t="str">
        <f t="shared" si="36"/>
        <v/>
      </c>
      <c r="M210" s="8" t="str">
        <f t="shared" si="37"/>
        <v>Not in Floodplain</v>
      </c>
      <c r="N210" s="8" t="str">
        <f t="shared" si="38"/>
        <v/>
      </c>
      <c r="P210" s="2" t="str">
        <f t="shared" si="39"/>
        <v>N/A</v>
      </c>
    </row>
    <row r="211" spans="1:16" x14ac:dyDescent="0.2">
      <c r="A211" s="3">
        <v>484530018112</v>
      </c>
      <c r="B211" s="4">
        <v>8.7309275779742568E-2</v>
      </c>
      <c r="C211" s="2">
        <f t="shared" si="30"/>
        <v>9.2084083851791787E-2</v>
      </c>
      <c r="E211" s="5">
        <v>484530017471</v>
      </c>
      <c r="F211" s="2">
        <f>VLOOKUP(E211,'SVI Score (all Texas)'!$A$2:$B$15812, 2, FALSE)</f>
        <v>0.13239141840960478</v>
      </c>
      <c r="G211" s="2">
        <f t="shared" si="31"/>
        <v>0.49477963725822849</v>
      </c>
      <c r="H211" s="2">
        <f t="shared" si="32"/>
        <v>1.4947796372582285</v>
      </c>
      <c r="I211" s="2" t="str">
        <f t="shared" si="33"/>
        <v/>
      </c>
      <c r="J211" s="2" t="str">
        <f t="shared" si="34"/>
        <v/>
      </c>
      <c r="K211" s="2" t="str">
        <f t="shared" si="35"/>
        <v/>
      </c>
      <c r="L211" s="8" t="str">
        <f t="shared" si="36"/>
        <v/>
      </c>
      <c r="M211" s="8" t="str">
        <f t="shared" si="37"/>
        <v>Not in Floodplain</v>
      </c>
      <c r="N211" s="8" t="str">
        <f t="shared" si="38"/>
        <v/>
      </c>
      <c r="P211" s="2" t="str">
        <f t="shared" si="39"/>
        <v>N/A</v>
      </c>
    </row>
    <row r="212" spans="1:16" x14ac:dyDescent="0.2">
      <c r="A212" s="3">
        <v>484530018122</v>
      </c>
      <c r="B212" s="4">
        <v>7.8194765929668716E-2</v>
      </c>
      <c r="C212" s="2">
        <f t="shared" si="30"/>
        <v>8.246977639962165E-2</v>
      </c>
      <c r="E212" s="5">
        <v>484530017472</v>
      </c>
      <c r="F212" s="2">
        <f>VLOOKUP(E212,'SVI Score (all Texas)'!$A$2:$B$15812, 2, FALSE)</f>
        <v>0.14261656421984301</v>
      </c>
      <c r="G212" s="2">
        <f t="shared" si="31"/>
        <v>0.53418363247340084</v>
      </c>
      <c r="H212" s="2">
        <f t="shared" si="32"/>
        <v>1.5341836324734008</v>
      </c>
      <c r="I212" s="2" t="str">
        <f t="shared" si="33"/>
        <v/>
      </c>
      <c r="J212" s="2" t="str">
        <f t="shared" si="34"/>
        <v/>
      </c>
      <c r="K212" s="2" t="str">
        <f t="shared" si="35"/>
        <v/>
      </c>
      <c r="L212" s="8" t="str">
        <f t="shared" si="36"/>
        <v/>
      </c>
      <c r="M212" s="8" t="str">
        <f t="shared" si="37"/>
        <v>Not in Floodplain</v>
      </c>
      <c r="N212" s="8" t="str">
        <f t="shared" si="38"/>
        <v/>
      </c>
      <c r="P212" s="2" t="str">
        <f t="shared" si="39"/>
        <v>N/A</v>
      </c>
    </row>
    <row r="213" spans="1:16" x14ac:dyDescent="0.2">
      <c r="A213" s="3">
        <v>484530018123</v>
      </c>
      <c r="B213" s="4">
        <v>1.8024563340965704E-2</v>
      </c>
      <c r="C213" s="2">
        <f t="shared" si="30"/>
        <v>1.9000117947009808E-2</v>
      </c>
      <c r="E213" s="5">
        <v>484530017473</v>
      </c>
      <c r="F213" s="2">
        <f>VLOOKUP(E213,'SVI Score (all Texas)'!$A$2:$B$15812, 2, FALSE)</f>
        <v>0.13854652162939585</v>
      </c>
      <c r="G213" s="2">
        <f t="shared" si="31"/>
        <v>0.51849916774929428</v>
      </c>
      <c r="H213" s="2">
        <f t="shared" si="32"/>
        <v>1.5184991677492943</v>
      </c>
      <c r="I213" s="2" t="str">
        <f t="shared" si="33"/>
        <v/>
      </c>
      <c r="J213" s="2" t="str">
        <f t="shared" si="34"/>
        <v/>
      </c>
      <c r="K213" s="2" t="str">
        <f t="shared" si="35"/>
        <v/>
      </c>
      <c r="L213" s="8" t="str">
        <f t="shared" si="36"/>
        <v/>
      </c>
      <c r="M213" s="8" t="str">
        <f t="shared" si="37"/>
        <v>Not in Floodplain</v>
      </c>
      <c r="N213" s="8" t="str">
        <f t="shared" si="38"/>
        <v/>
      </c>
      <c r="P213" s="2" t="str">
        <f t="shared" si="39"/>
        <v>N/A</v>
      </c>
    </row>
    <row r="214" spans="1:16" x14ac:dyDescent="0.2">
      <c r="A214" s="3">
        <v>484530018131</v>
      </c>
      <c r="B214" s="4">
        <v>0.11402739426925629</v>
      </c>
      <c r="C214" s="2">
        <f t="shared" si="30"/>
        <v>0.12026730049504496</v>
      </c>
      <c r="E214" s="5">
        <v>484530017481</v>
      </c>
      <c r="F214" s="2">
        <f>VLOOKUP(E214,'SVI Score (all Texas)'!$A$2:$B$15812, 2, FALSE)</f>
        <v>0.11742370950337386</v>
      </c>
      <c r="G214" s="2">
        <f t="shared" si="31"/>
        <v>0.43709952774500521</v>
      </c>
      <c r="H214" s="2">
        <f t="shared" si="32"/>
        <v>1.4370995277450052</v>
      </c>
      <c r="I214" s="2">
        <f t="shared" si="33"/>
        <v>0.16053377889159939</v>
      </c>
      <c r="J214" s="2">
        <f t="shared" si="34"/>
        <v>0.16932388034442222</v>
      </c>
      <c r="K214" s="2">
        <f t="shared" si="35"/>
        <v>0.24333526847892092</v>
      </c>
      <c r="L214" s="8">
        <f t="shared" si="36"/>
        <v>0.14001255036510343</v>
      </c>
      <c r="M214" s="8" t="str">
        <f t="shared" si="37"/>
        <v/>
      </c>
      <c r="N214" s="8" t="str">
        <f t="shared" si="38"/>
        <v/>
      </c>
      <c r="P214" s="2" t="str">
        <f t="shared" si="39"/>
        <v/>
      </c>
    </row>
    <row r="215" spans="1:16" x14ac:dyDescent="0.2">
      <c r="A215" s="3">
        <v>484530018132</v>
      </c>
      <c r="B215" s="4">
        <v>4.598554210794821E-2</v>
      </c>
      <c r="C215" s="2">
        <f t="shared" si="30"/>
        <v>4.8494347582100111E-2</v>
      </c>
      <c r="E215" s="5">
        <v>484530017482</v>
      </c>
      <c r="F215" s="2">
        <f>VLOOKUP(E215,'SVI Score (all Texas)'!$A$2:$B$15812, 2, FALSE)</f>
        <v>0.11855912092196891</v>
      </c>
      <c r="G215" s="2">
        <f t="shared" si="31"/>
        <v>0.4414749906416589</v>
      </c>
      <c r="H215" s="2">
        <f t="shared" si="32"/>
        <v>1.4414749906416588</v>
      </c>
      <c r="I215" s="2">
        <f t="shared" si="33"/>
        <v>9.535773790942062E-2</v>
      </c>
      <c r="J215" s="2">
        <f t="shared" si="34"/>
        <v>0.10057388645277815</v>
      </c>
      <c r="K215" s="2">
        <f t="shared" si="35"/>
        <v>0.14497474203331365</v>
      </c>
      <c r="L215" s="8">
        <f t="shared" si="36"/>
        <v>8.341693950692379E-2</v>
      </c>
      <c r="M215" s="8" t="str">
        <f t="shared" si="37"/>
        <v/>
      </c>
      <c r="N215" s="8" t="str">
        <f t="shared" si="38"/>
        <v/>
      </c>
      <c r="P215" s="2" t="str">
        <f t="shared" si="39"/>
        <v/>
      </c>
    </row>
    <row r="216" spans="1:16" x14ac:dyDescent="0.2">
      <c r="A216" s="3">
        <v>484530018172</v>
      </c>
      <c r="B216" s="4">
        <v>0.10353393612618257</v>
      </c>
      <c r="C216" s="2">
        <f t="shared" si="30"/>
        <v>0.10919842959759658</v>
      </c>
      <c r="E216" s="5">
        <v>484530017491</v>
      </c>
      <c r="F216" s="2">
        <f>VLOOKUP(E216,'SVI Score (all Texas)'!$A$2:$B$15812, 2, FALSE)</f>
        <v>0.13612040692312699</v>
      </c>
      <c r="G216" s="2">
        <f t="shared" si="31"/>
        <v>0.50914980353958716</v>
      </c>
      <c r="H216" s="2">
        <f t="shared" si="32"/>
        <v>1.5091498035395872</v>
      </c>
      <c r="I216" s="2">
        <f t="shared" si="33"/>
        <v>0.24543893375464934</v>
      </c>
      <c r="J216" s="2">
        <f t="shared" si="34"/>
        <v>0.25888484155407693</v>
      </c>
      <c r="K216" s="2">
        <f t="shared" si="35"/>
        <v>0.39069600777071234</v>
      </c>
      <c r="L216" s="8">
        <f t="shared" si="36"/>
        <v>0.22480236756218647</v>
      </c>
      <c r="M216" s="8" t="str">
        <f t="shared" si="37"/>
        <v/>
      </c>
      <c r="N216" s="8" t="str">
        <f t="shared" si="38"/>
        <v/>
      </c>
      <c r="P216" s="2" t="str">
        <f t="shared" si="39"/>
        <v/>
      </c>
    </row>
    <row r="217" spans="1:16" x14ac:dyDescent="0.2">
      <c r="A217" s="3">
        <v>484530018173</v>
      </c>
      <c r="B217" s="4">
        <v>9.1075077181930836E-2</v>
      </c>
      <c r="C217" s="2">
        <f t="shared" si="30"/>
        <v>9.605638440113598E-2</v>
      </c>
      <c r="E217" s="5">
        <v>484530017492</v>
      </c>
      <c r="F217" s="2">
        <f>VLOOKUP(E217,'SVI Score (all Texas)'!$A$2:$B$15812, 2, FALSE)</f>
        <v>0.13584000549778322</v>
      </c>
      <c r="G217" s="2">
        <f t="shared" si="31"/>
        <v>0.50806923836940543</v>
      </c>
      <c r="H217" s="2">
        <f t="shared" si="32"/>
        <v>1.5080692383694054</v>
      </c>
      <c r="I217" s="2">
        <f t="shared" si="33"/>
        <v>4.6159418526394248E-2</v>
      </c>
      <c r="J217" s="2">
        <f t="shared" si="34"/>
        <v>4.8677758579852098E-2</v>
      </c>
      <c r="K217" s="2">
        <f t="shared" si="35"/>
        <v>7.3409430307047344E-2</v>
      </c>
      <c r="L217" s="8">
        <f t="shared" si="36"/>
        <v>4.2239012956847136E-2</v>
      </c>
      <c r="M217" s="8" t="str">
        <f t="shared" si="37"/>
        <v/>
      </c>
      <c r="N217" s="8" t="str">
        <f t="shared" si="38"/>
        <v/>
      </c>
      <c r="P217" s="2" t="str">
        <f t="shared" si="39"/>
        <v/>
      </c>
    </row>
    <row r="218" spans="1:16" x14ac:dyDescent="0.2">
      <c r="A218" s="3">
        <v>484530018191</v>
      </c>
      <c r="B218" s="4">
        <v>0.19743566030422896</v>
      </c>
      <c r="C218" s="2">
        <f t="shared" si="30"/>
        <v>0.20824929041040269</v>
      </c>
      <c r="E218" s="5">
        <v>484530017493</v>
      </c>
      <c r="F218" s="2">
        <f>VLOOKUP(E218,'SVI Score (all Texas)'!$A$2:$B$15812, 2, FALSE)</f>
        <v>8.0039074874547492E-2</v>
      </c>
      <c r="G218" s="2">
        <f t="shared" si="31"/>
        <v>0.2930327348235533</v>
      </c>
      <c r="H218" s="2">
        <f t="shared" si="32"/>
        <v>1.2930327348235533</v>
      </c>
      <c r="I218" s="2">
        <f t="shared" si="33"/>
        <v>8.9315444778963832E-2</v>
      </c>
      <c r="J218" s="2">
        <f t="shared" si="34"/>
        <v>9.4200261888438414E-2</v>
      </c>
      <c r="K218" s="2">
        <f t="shared" si="35"/>
        <v>0.12180402225070246</v>
      </c>
      <c r="L218" s="8">
        <f t="shared" si="36"/>
        <v>7.0084751407607726E-2</v>
      </c>
      <c r="M218" s="8" t="str">
        <f t="shared" si="37"/>
        <v/>
      </c>
      <c r="N218" s="8" t="str">
        <f t="shared" si="38"/>
        <v/>
      </c>
      <c r="P218" s="2" t="str">
        <f t="shared" si="39"/>
        <v/>
      </c>
    </row>
    <row r="219" spans="1:16" x14ac:dyDescent="0.2">
      <c r="A219" s="3">
        <v>484530018192</v>
      </c>
      <c r="B219" s="4">
        <v>0.17825639883614522</v>
      </c>
      <c r="C219" s="2">
        <f t="shared" si="30"/>
        <v>0.18801832687063288</v>
      </c>
      <c r="E219" s="5">
        <v>484530017494</v>
      </c>
      <c r="F219" s="2">
        <f>VLOOKUP(E219,'SVI Score (all Texas)'!$A$2:$B$15812, 2, FALSE)</f>
        <v>7.9008113766341495E-2</v>
      </c>
      <c r="G219" s="2">
        <f t="shared" si="31"/>
        <v>0.28905978545650352</v>
      </c>
      <c r="H219" s="2">
        <f t="shared" si="32"/>
        <v>1.2890597854565036</v>
      </c>
      <c r="I219" s="2">
        <f t="shared" si="33"/>
        <v>0.14340525839382415</v>
      </c>
      <c r="J219" s="2">
        <f t="shared" si="34"/>
        <v>0.15125611093331395</v>
      </c>
      <c r="K219" s="2">
        <f t="shared" si="35"/>
        <v>0.19497816990868277</v>
      </c>
      <c r="L219" s="8">
        <f t="shared" si="36"/>
        <v>0.1121883852064789</v>
      </c>
      <c r="M219" s="8" t="str">
        <f t="shared" si="37"/>
        <v/>
      </c>
      <c r="N219" s="8" t="str">
        <f t="shared" si="38"/>
        <v/>
      </c>
      <c r="P219" s="2" t="str">
        <f t="shared" si="39"/>
        <v/>
      </c>
    </row>
    <row r="220" spans="1:16" x14ac:dyDescent="0.2">
      <c r="A220" s="3">
        <v>484530018202</v>
      </c>
      <c r="B220" s="4">
        <v>4.1865207230645213E-2</v>
      </c>
      <c r="C220" s="2">
        <f t="shared" si="30"/>
        <v>4.4148072580162435E-2</v>
      </c>
      <c r="E220" s="5">
        <v>484530017501</v>
      </c>
      <c r="F220" s="2">
        <f>VLOOKUP(E220,'SVI Score (all Texas)'!$A$2:$B$15812, 2, FALSE)</f>
        <v>6.1262980328700117E-2</v>
      </c>
      <c r="G220" s="2">
        <f t="shared" si="31"/>
        <v>0.2206764913650596</v>
      </c>
      <c r="H220" s="2">
        <f t="shared" si="32"/>
        <v>1.2206764913650596</v>
      </c>
      <c r="I220" s="2">
        <f t="shared" si="33"/>
        <v>0.13521164004024946</v>
      </c>
      <c r="J220" s="2">
        <f t="shared" si="34"/>
        <v>0.14261319241187831</v>
      </c>
      <c r="K220" s="2">
        <f t="shared" si="35"/>
        <v>0.17408457133570177</v>
      </c>
      <c r="L220" s="8">
        <f t="shared" si="36"/>
        <v>0.1001664286656367</v>
      </c>
      <c r="M220" s="8" t="str">
        <f t="shared" si="37"/>
        <v/>
      </c>
      <c r="N220" s="8" t="str">
        <f t="shared" si="38"/>
        <v/>
      </c>
      <c r="P220" s="2" t="str">
        <f t="shared" si="39"/>
        <v/>
      </c>
    </row>
    <row r="221" spans="1:16" x14ac:dyDescent="0.2">
      <c r="A221" s="3">
        <v>484530018203</v>
      </c>
      <c r="B221" s="4">
        <v>9.2217962448072288E-2</v>
      </c>
      <c r="C221" s="2">
        <f t="shared" si="30"/>
        <v>9.7261940214008372E-2</v>
      </c>
      <c r="E221" s="5">
        <v>484530017502</v>
      </c>
      <c r="F221" s="2">
        <f>VLOOKUP(E221,'SVI Score (all Texas)'!$A$2:$B$15812, 2, FALSE)</f>
        <v>0.11669054391348735</v>
      </c>
      <c r="G221" s="2">
        <f t="shared" si="31"/>
        <v>0.43427417405988805</v>
      </c>
      <c r="H221" s="2">
        <f t="shared" si="32"/>
        <v>1.4342741740598881</v>
      </c>
      <c r="I221" s="2">
        <f t="shared" si="33"/>
        <v>0.18692981132961445</v>
      </c>
      <c r="J221" s="2">
        <f t="shared" si="34"/>
        <v>0.19716734922546977</v>
      </c>
      <c r="K221" s="2">
        <f t="shared" si="35"/>
        <v>0.28279203696193816</v>
      </c>
      <c r="L221" s="8">
        <f t="shared" si="36"/>
        <v>0.16271555934117893</v>
      </c>
      <c r="M221" s="8" t="str">
        <f t="shared" si="37"/>
        <v/>
      </c>
      <c r="N221" s="8" t="str">
        <f t="shared" si="38"/>
        <v/>
      </c>
      <c r="P221" s="2" t="str">
        <f t="shared" si="39"/>
        <v/>
      </c>
    </row>
    <row r="222" spans="1:16" x14ac:dyDescent="0.2">
      <c r="A222" s="3">
        <v>484530018211</v>
      </c>
      <c r="B222" s="4">
        <v>0.18140298384128201</v>
      </c>
      <c r="C222" s="2">
        <f t="shared" si="30"/>
        <v>0.19133745605710561</v>
      </c>
      <c r="E222" s="5">
        <v>484530017503</v>
      </c>
      <c r="F222" s="2">
        <f>VLOOKUP(E222,'SVI Score (all Texas)'!$A$2:$B$15812, 2, FALSE)</f>
        <v>0.11745267665950854</v>
      </c>
      <c r="G222" s="2">
        <f t="shared" si="31"/>
        <v>0.43721115663547883</v>
      </c>
      <c r="H222" s="2">
        <f t="shared" si="32"/>
        <v>1.4372111566354788</v>
      </c>
      <c r="I222" s="2">
        <f t="shared" si="33"/>
        <v>0.24156830259838574</v>
      </c>
      <c r="J222" s="2">
        <f t="shared" si="34"/>
        <v>0.25480196287136142</v>
      </c>
      <c r="K222" s="2">
        <f t="shared" si="35"/>
        <v>0.36620422377133965</v>
      </c>
      <c r="L222" s="8">
        <f t="shared" si="36"/>
        <v>0.21071005302768053</v>
      </c>
      <c r="M222" s="8" t="str">
        <f t="shared" si="37"/>
        <v/>
      </c>
      <c r="N222" s="8" t="str">
        <f t="shared" si="38"/>
        <v/>
      </c>
      <c r="P222" s="2" t="str">
        <f t="shared" si="39"/>
        <v/>
      </c>
    </row>
    <row r="223" spans="1:16" x14ac:dyDescent="0.2">
      <c r="A223" s="3">
        <v>484530018212</v>
      </c>
      <c r="B223" s="4">
        <v>7.8135303949440543E-2</v>
      </c>
      <c r="C223" s="2">
        <f t="shared" si="30"/>
        <v>8.240705379917114E-2</v>
      </c>
      <c r="E223" s="5">
        <v>484530017511</v>
      </c>
      <c r="F223" s="2">
        <f>VLOOKUP(E223,'SVI Score (all Texas)'!$A$2:$B$15812, 2, FALSE)</f>
        <v>0.10277133930066534</v>
      </c>
      <c r="G223" s="2">
        <f t="shared" si="31"/>
        <v>0.38063461897271561</v>
      </c>
      <c r="H223" s="2">
        <f t="shared" si="32"/>
        <v>1.3806346189727157</v>
      </c>
      <c r="I223" s="2" t="str">
        <f t="shared" si="33"/>
        <v/>
      </c>
      <c r="J223" s="2" t="str">
        <f t="shared" si="34"/>
        <v/>
      </c>
      <c r="K223" s="2" t="str">
        <f t="shared" si="35"/>
        <v/>
      </c>
      <c r="L223" s="8" t="str">
        <f t="shared" si="36"/>
        <v/>
      </c>
      <c r="M223" s="8" t="str">
        <f t="shared" si="37"/>
        <v>Not in Floodplain</v>
      </c>
      <c r="N223" s="8" t="str">
        <f t="shared" si="38"/>
        <v/>
      </c>
      <c r="P223" s="2" t="str">
        <f t="shared" si="39"/>
        <v>N/A</v>
      </c>
    </row>
    <row r="224" spans="1:16" x14ac:dyDescent="0.2">
      <c r="A224" s="3">
        <v>484530018213</v>
      </c>
      <c r="B224" s="4">
        <v>4.5071679746182404E-2</v>
      </c>
      <c r="C224" s="2">
        <f t="shared" si="30"/>
        <v>4.7530373231366198E-2</v>
      </c>
      <c r="E224" s="5">
        <v>484530017512</v>
      </c>
      <c r="F224" s="2">
        <f>VLOOKUP(E224,'SVI Score (all Texas)'!$A$2:$B$15812, 2, FALSE)</f>
        <v>0.10378078172932799</v>
      </c>
      <c r="G224" s="2">
        <f t="shared" si="31"/>
        <v>0.38452464317062857</v>
      </c>
      <c r="H224" s="2">
        <f t="shared" si="32"/>
        <v>1.3845246431706286</v>
      </c>
      <c r="I224" s="2" t="str">
        <f t="shared" si="33"/>
        <v/>
      </c>
      <c r="J224" s="2" t="str">
        <f t="shared" si="34"/>
        <v/>
      </c>
      <c r="K224" s="2" t="str">
        <f t="shared" si="35"/>
        <v/>
      </c>
      <c r="L224" s="8" t="str">
        <f t="shared" si="36"/>
        <v/>
      </c>
      <c r="M224" s="8" t="str">
        <f t="shared" si="37"/>
        <v>Not in Floodplain</v>
      </c>
      <c r="N224" s="8" t="str">
        <f t="shared" si="38"/>
        <v/>
      </c>
      <c r="P224" s="2" t="str">
        <f t="shared" si="39"/>
        <v>N/A</v>
      </c>
    </row>
    <row r="225" spans="1:16" x14ac:dyDescent="0.2">
      <c r="A225" s="3">
        <v>484530018221</v>
      </c>
      <c r="B225" s="4">
        <v>5.8675940679538074E-2</v>
      </c>
      <c r="C225" s="2">
        <f t="shared" si="30"/>
        <v>6.1880628969119181E-2</v>
      </c>
      <c r="E225" s="5">
        <v>484530017521</v>
      </c>
      <c r="F225" s="2">
        <f>VLOOKUP(E225,'SVI Score (all Texas)'!$A$2:$B$15812, 2, FALSE)</f>
        <v>0.13285648786049775</v>
      </c>
      <c r="G225" s="2">
        <f t="shared" si="31"/>
        <v>0.49657184587391007</v>
      </c>
      <c r="H225" s="2">
        <f t="shared" si="32"/>
        <v>1.4965718458739101</v>
      </c>
      <c r="I225" s="2" t="str">
        <f t="shared" si="33"/>
        <v/>
      </c>
      <c r="J225" s="2" t="str">
        <f t="shared" si="34"/>
        <v/>
      </c>
      <c r="K225" s="2" t="str">
        <f t="shared" si="35"/>
        <v/>
      </c>
      <c r="L225" s="8" t="str">
        <f t="shared" si="36"/>
        <v/>
      </c>
      <c r="M225" s="8" t="str">
        <f t="shared" si="37"/>
        <v>Not in Floodplain</v>
      </c>
      <c r="N225" s="8" t="str">
        <f t="shared" si="38"/>
        <v/>
      </c>
      <c r="P225" s="2" t="str">
        <f t="shared" si="39"/>
        <v>N/A</v>
      </c>
    </row>
    <row r="226" spans="1:16" x14ac:dyDescent="0.2">
      <c r="A226" s="3">
        <v>484530018222</v>
      </c>
      <c r="B226" s="4">
        <v>4.9239160481357541E-2</v>
      </c>
      <c r="C226" s="2">
        <f t="shared" si="30"/>
        <v>5.1926379352161066E-2</v>
      </c>
      <c r="E226" s="5">
        <v>484530017522</v>
      </c>
      <c r="F226" s="2">
        <f>VLOOKUP(E226,'SVI Score (all Texas)'!$A$2:$B$15812, 2, FALSE)</f>
        <v>0.11085853892664588</v>
      </c>
      <c r="G226" s="2">
        <f t="shared" si="31"/>
        <v>0.41179974671565744</v>
      </c>
      <c r="H226" s="2">
        <f t="shared" si="32"/>
        <v>1.4117997467156576</v>
      </c>
      <c r="I226" s="2">
        <f t="shared" si="33"/>
        <v>2.883598395328147E-2</v>
      </c>
      <c r="J226" s="2">
        <f t="shared" si="34"/>
        <v>3.0404386906211271E-2</v>
      </c>
      <c r="K226" s="2">
        <f t="shared" si="35"/>
        <v>4.2924905733233924E-2</v>
      </c>
      <c r="L226" s="8">
        <f t="shared" si="36"/>
        <v>2.4698538619001523E-2</v>
      </c>
      <c r="M226" s="8" t="str">
        <f t="shared" si="37"/>
        <v/>
      </c>
      <c r="N226" s="8" t="str">
        <f t="shared" si="38"/>
        <v/>
      </c>
      <c r="P226" s="2" t="str">
        <f t="shared" si="39"/>
        <v/>
      </c>
    </row>
    <row r="227" spans="1:16" x14ac:dyDescent="0.2">
      <c r="A227" s="3">
        <v>484530018224</v>
      </c>
      <c r="B227" s="4">
        <v>0.38269719456294798</v>
      </c>
      <c r="C227" s="2">
        <f t="shared" si="30"/>
        <v>0.40366971111570721</v>
      </c>
      <c r="E227" s="5">
        <v>484530017523</v>
      </c>
      <c r="F227" s="2">
        <f>VLOOKUP(E227,'SVI Score (all Texas)'!$A$2:$B$15812, 2, FALSE)</f>
        <v>0.10181025859255567</v>
      </c>
      <c r="G227" s="2">
        <f t="shared" si="31"/>
        <v>0.37693096326681563</v>
      </c>
      <c r="H227" s="2">
        <f t="shared" si="32"/>
        <v>1.3769309632668156</v>
      </c>
      <c r="I227" s="2" t="str">
        <f t="shared" si="33"/>
        <v/>
      </c>
      <c r="J227" s="2" t="str">
        <f t="shared" si="34"/>
        <v/>
      </c>
      <c r="K227" s="2" t="str">
        <f t="shared" si="35"/>
        <v/>
      </c>
      <c r="L227" s="8" t="str">
        <f t="shared" si="36"/>
        <v/>
      </c>
      <c r="M227" s="8" t="str">
        <f t="shared" si="37"/>
        <v>Not in Floodplain</v>
      </c>
      <c r="N227" s="8" t="str">
        <f t="shared" si="38"/>
        <v/>
      </c>
      <c r="P227" s="2" t="str">
        <f t="shared" si="39"/>
        <v>N/A</v>
      </c>
    </row>
    <row r="228" spans="1:16" x14ac:dyDescent="0.2">
      <c r="A228" s="3">
        <v>484530018233</v>
      </c>
      <c r="B228" s="4">
        <v>2.99750568643736E-2</v>
      </c>
      <c r="C228" s="2">
        <f t="shared" si="30"/>
        <v>3.1605921312100299E-2</v>
      </c>
      <c r="E228" s="5">
        <v>484530017531</v>
      </c>
      <c r="F228" s="2">
        <f>VLOOKUP(E228,'SVI Score (all Texas)'!$A$2:$B$15812, 2, FALSE)</f>
        <v>7.780246446624231E-2</v>
      </c>
      <c r="G228" s="2">
        <f t="shared" si="31"/>
        <v>0.28441365129529517</v>
      </c>
      <c r="H228" s="2">
        <f t="shared" si="32"/>
        <v>1.2844136512952953</v>
      </c>
      <c r="I228" s="2">
        <f t="shared" si="33"/>
        <v>1.939552878187261E-2</v>
      </c>
      <c r="J228" s="2">
        <f t="shared" si="34"/>
        <v>2.044626079747501E-2</v>
      </c>
      <c r="K228" s="2">
        <f t="shared" si="35"/>
        <v>2.6261456486220733E-2</v>
      </c>
      <c r="L228" s="8">
        <f t="shared" si="36"/>
        <v>1.5110565442988671E-2</v>
      </c>
      <c r="M228" s="8" t="str">
        <f t="shared" si="37"/>
        <v/>
      </c>
      <c r="N228" s="8" t="str">
        <f t="shared" si="38"/>
        <v/>
      </c>
      <c r="P228" s="2" t="str">
        <f t="shared" si="39"/>
        <v/>
      </c>
    </row>
    <row r="229" spans="1:16" x14ac:dyDescent="0.2">
      <c r="A229" s="3">
        <v>484530018242</v>
      </c>
      <c r="B229" s="4">
        <v>9.1934553177440134E-2</v>
      </c>
      <c r="C229" s="2">
        <f t="shared" si="30"/>
        <v>9.6962990088606871E-2</v>
      </c>
      <c r="E229" s="5">
        <v>484530017541</v>
      </c>
      <c r="F229" s="2">
        <f>VLOOKUP(E229,'SVI Score (all Texas)'!$A$2:$B$15812, 2, FALSE)</f>
        <v>0.11477691418604932</v>
      </c>
      <c r="G229" s="2">
        <f t="shared" si="31"/>
        <v>0.42689974067546838</v>
      </c>
      <c r="H229" s="2">
        <f t="shared" si="32"/>
        <v>1.4268997406754684</v>
      </c>
      <c r="I229" s="2" t="str">
        <f t="shared" si="33"/>
        <v/>
      </c>
      <c r="J229" s="2" t="str">
        <f t="shared" si="34"/>
        <v/>
      </c>
      <c r="K229" s="2" t="str">
        <f t="shared" si="35"/>
        <v/>
      </c>
      <c r="L229" s="8" t="str">
        <f t="shared" si="36"/>
        <v/>
      </c>
      <c r="M229" s="8" t="str">
        <f t="shared" si="37"/>
        <v>Not in Floodplain</v>
      </c>
      <c r="N229" s="8" t="str">
        <f t="shared" si="38"/>
        <v/>
      </c>
      <c r="P229" s="2" t="str">
        <f t="shared" si="39"/>
        <v>N/A</v>
      </c>
    </row>
    <row r="230" spans="1:16" x14ac:dyDescent="0.2">
      <c r="A230" s="3">
        <v>484530018261</v>
      </c>
      <c r="B230" s="4">
        <v>0.12373611413025828</v>
      </c>
      <c r="C230" s="2">
        <f t="shared" si="30"/>
        <v>0.1305084016893025</v>
      </c>
      <c r="E230" s="5">
        <v>484530017542</v>
      </c>
      <c r="F230" s="2">
        <f>VLOOKUP(E230,'SVI Score (all Texas)'!$A$2:$B$15812, 2, FALSE)</f>
        <v>0.10118271484021153</v>
      </c>
      <c r="G230" s="2">
        <f t="shared" si="31"/>
        <v>0.37451263775111293</v>
      </c>
      <c r="H230" s="2">
        <f t="shared" si="32"/>
        <v>1.374512637751113</v>
      </c>
      <c r="I230" s="2">
        <f t="shared" si="33"/>
        <v>3.4254303702423598E-2</v>
      </c>
      <c r="J230" s="2">
        <f t="shared" si="34"/>
        <v>3.6119822272381363E-2</v>
      </c>
      <c r="K230" s="2">
        <f t="shared" si="35"/>
        <v>4.9647152186712305E-2</v>
      </c>
      <c r="L230" s="8">
        <f t="shared" si="36"/>
        <v>2.8566448421052316E-2</v>
      </c>
      <c r="M230" s="8" t="str">
        <f t="shared" si="37"/>
        <v/>
      </c>
      <c r="N230" s="8" t="str">
        <f t="shared" si="38"/>
        <v/>
      </c>
      <c r="P230" s="2" t="str">
        <f t="shared" si="39"/>
        <v/>
      </c>
    </row>
    <row r="231" spans="1:16" x14ac:dyDescent="0.2">
      <c r="A231" s="3">
        <v>484530018262</v>
      </c>
      <c r="B231" s="4">
        <v>5.7126399317930066E-2</v>
      </c>
      <c r="C231" s="2">
        <f t="shared" si="30"/>
        <v>6.0246117919659621E-2</v>
      </c>
      <c r="E231" s="5">
        <v>484530017543</v>
      </c>
      <c r="F231" s="2">
        <f>VLOOKUP(E231,'SVI Score (all Texas)'!$A$2:$B$15812, 2, FALSE)</f>
        <v>8.4759038470839265E-2</v>
      </c>
      <c r="G231" s="2">
        <f t="shared" si="31"/>
        <v>0.31122175886444725</v>
      </c>
      <c r="H231" s="2">
        <f t="shared" si="32"/>
        <v>1.3112217588644473</v>
      </c>
      <c r="I231" s="2" t="str">
        <f t="shared" si="33"/>
        <v/>
      </c>
      <c r="J231" s="2" t="str">
        <f t="shared" si="34"/>
        <v/>
      </c>
      <c r="K231" s="2" t="str">
        <f t="shared" si="35"/>
        <v/>
      </c>
      <c r="L231" s="8" t="str">
        <f t="shared" si="36"/>
        <v/>
      </c>
      <c r="M231" s="8" t="str">
        <f t="shared" si="37"/>
        <v>Not in Floodplain</v>
      </c>
      <c r="N231" s="8" t="str">
        <f t="shared" si="38"/>
        <v/>
      </c>
      <c r="P231" s="2" t="str">
        <f t="shared" si="39"/>
        <v>N/A</v>
      </c>
    </row>
    <row r="232" spans="1:16" x14ac:dyDescent="0.2">
      <c r="A232" s="3">
        <v>484530018281</v>
      </c>
      <c r="B232" s="4">
        <v>6.2136019260593492E-2</v>
      </c>
      <c r="C232" s="2">
        <f t="shared" si="30"/>
        <v>6.553044227056247E-2</v>
      </c>
      <c r="E232" s="5">
        <v>484530017551</v>
      </c>
      <c r="F232" s="2">
        <f>VLOOKUP(E232,'SVI Score (all Texas)'!$A$2:$B$15812, 2, FALSE)</f>
        <v>6.4122764568123644E-2</v>
      </c>
      <c r="G232" s="2">
        <f t="shared" si="31"/>
        <v>0.23169706032103859</v>
      </c>
      <c r="H232" s="2">
        <f t="shared" si="32"/>
        <v>1.2316970603210387</v>
      </c>
      <c r="I232" s="2">
        <f t="shared" si="33"/>
        <v>2.0225502619873586E-3</v>
      </c>
      <c r="J232" s="2">
        <f t="shared" si="34"/>
        <v>2.1206284159629111E-3</v>
      </c>
      <c r="K232" s="2">
        <f t="shared" si="35"/>
        <v>2.6119717859747781E-3</v>
      </c>
      <c r="L232" s="8">
        <f t="shared" si="36"/>
        <v>1.5029010530288279E-3</v>
      </c>
      <c r="M232" s="8" t="str">
        <f t="shared" si="37"/>
        <v/>
      </c>
      <c r="N232" s="8" t="str">
        <f t="shared" si="38"/>
        <v/>
      </c>
      <c r="P232" s="2" t="str">
        <f t="shared" si="39"/>
        <v/>
      </c>
    </row>
    <row r="233" spans="1:16" x14ac:dyDescent="0.2">
      <c r="A233" s="3">
        <v>484530018282</v>
      </c>
      <c r="B233" s="4">
        <v>8.1055831426604524E-2</v>
      </c>
      <c r="C233" s="2">
        <f t="shared" si="30"/>
        <v>8.548772950744718E-2</v>
      </c>
      <c r="E233" s="5">
        <v>484530017552</v>
      </c>
      <c r="F233" s="2">
        <f>VLOOKUP(E233,'SVI Score (all Texas)'!$A$2:$B$15812, 2, FALSE)</f>
        <v>6.6923279194534058E-2</v>
      </c>
      <c r="G233" s="2">
        <f t="shared" si="31"/>
        <v>0.24248922573237222</v>
      </c>
      <c r="H233" s="2">
        <f t="shared" si="32"/>
        <v>1.2424892257323723</v>
      </c>
      <c r="I233" s="2">
        <f t="shared" si="33"/>
        <v>6.9399214362895936E-2</v>
      </c>
      <c r="J233" s="2">
        <f t="shared" si="34"/>
        <v>7.3191917429104997E-2</v>
      </c>
      <c r="K233" s="2">
        <f t="shared" si="35"/>
        <v>9.0940168816356387E-2</v>
      </c>
      <c r="L233" s="8">
        <f t="shared" si="36"/>
        <v>5.232601523898741E-2</v>
      </c>
      <c r="M233" s="8" t="str">
        <f t="shared" si="37"/>
        <v/>
      </c>
      <c r="N233" s="8" t="str">
        <f t="shared" si="38"/>
        <v/>
      </c>
      <c r="P233" s="2" t="str">
        <f t="shared" si="39"/>
        <v/>
      </c>
    </row>
    <row r="234" spans="1:16" x14ac:dyDescent="0.2">
      <c r="A234" s="3">
        <v>484530018283</v>
      </c>
      <c r="B234" s="4">
        <v>0.11782653220541481</v>
      </c>
      <c r="C234" s="2">
        <f t="shared" si="30"/>
        <v>0.12427476559983444</v>
      </c>
      <c r="E234" s="5">
        <v>484530017561</v>
      </c>
      <c r="F234" s="2">
        <f>VLOOKUP(E234,'SVI Score (all Texas)'!$A$2:$B$15812, 2, FALSE)</f>
        <v>8.4884657795223806E-2</v>
      </c>
      <c r="G234" s="2">
        <f t="shared" si="31"/>
        <v>0.31170585007926643</v>
      </c>
      <c r="H234" s="2">
        <f t="shared" si="32"/>
        <v>1.3117058500792664</v>
      </c>
      <c r="I234" s="2">
        <f t="shared" si="33"/>
        <v>1.6442356466758255E-2</v>
      </c>
      <c r="J234" s="2">
        <f t="shared" si="34"/>
        <v>1.7331150159186941E-2</v>
      </c>
      <c r="K234" s="2">
        <f t="shared" si="35"/>
        <v>2.2733371052407719E-2</v>
      </c>
      <c r="L234" s="8">
        <f t="shared" si="36"/>
        <v>1.308054224667209E-2</v>
      </c>
      <c r="M234" s="8" t="str">
        <f t="shared" si="37"/>
        <v/>
      </c>
      <c r="N234" s="8" t="str">
        <f t="shared" si="38"/>
        <v/>
      </c>
      <c r="P234" s="2" t="str">
        <f t="shared" si="39"/>
        <v/>
      </c>
    </row>
    <row r="235" spans="1:16" x14ac:dyDescent="0.2">
      <c r="A235" s="3">
        <v>484530018291</v>
      </c>
      <c r="B235" s="4">
        <v>0.28281456903743862</v>
      </c>
      <c r="C235" s="2">
        <f t="shared" si="30"/>
        <v>0.2983099839632436</v>
      </c>
      <c r="E235" s="5">
        <v>484530017562</v>
      </c>
      <c r="F235" s="2">
        <f>VLOOKUP(E235,'SVI Score (all Texas)'!$A$2:$B$15812, 2, FALSE)</f>
        <v>0.10957451191421751</v>
      </c>
      <c r="G235" s="2">
        <f t="shared" si="31"/>
        <v>0.4068515733406412</v>
      </c>
      <c r="H235" s="2">
        <f t="shared" si="32"/>
        <v>1.4068515733406413</v>
      </c>
      <c r="I235" s="2">
        <f t="shared" si="33"/>
        <v>3.1797201042607862E-3</v>
      </c>
      <c r="J235" s="2">
        <f t="shared" si="34"/>
        <v>3.3412521051134365E-3</v>
      </c>
      <c r="K235" s="2">
        <f t="shared" si="35"/>
        <v>4.7006457810065674E-3</v>
      </c>
      <c r="L235" s="8">
        <f t="shared" si="36"/>
        <v>2.7047020691893893E-3</v>
      </c>
      <c r="M235" s="8" t="str">
        <f t="shared" si="37"/>
        <v/>
      </c>
      <c r="N235" s="8" t="str">
        <f t="shared" si="38"/>
        <v/>
      </c>
      <c r="P235" s="2" t="str">
        <f t="shared" si="39"/>
        <v/>
      </c>
    </row>
    <row r="236" spans="1:16" x14ac:dyDescent="0.2">
      <c r="A236" s="3">
        <v>484530018292</v>
      </c>
      <c r="B236" s="4">
        <v>0.14972322838885535</v>
      </c>
      <c r="C236" s="2">
        <f t="shared" si="30"/>
        <v>0.15792052920758062</v>
      </c>
      <c r="E236" s="5">
        <v>484530017571</v>
      </c>
      <c r="F236" s="2">
        <f>VLOOKUP(E236,'SVI Score (all Texas)'!$A$2:$B$15812, 2, FALSE)</f>
        <v>7.4618909805105077E-2</v>
      </c>
      <c r="G236" s="2">
        <f t="shared" si="31"/>
        <v>0.27214538882131789</v>
      </c>
      <c r="H236" s="2">
        <f t="shared" si="32"/>
        <v>1.2721453888213179</v>
      </c>
      <c r="I236" s="2">
        <f t="shared" si="33"/>
        <v>8.0802145704702202E-3</v>
      </c>
      <c r="J236" s="2">
        <f t="shared" si="34"/>
        <v>8.51046704270156E-3</v>
      </c>
      <c r="K236" s="2">
        <f t="shared" si="35"/>
        <v>1.0826551405088588E-2</v>
      </c>
      <c r="L236" s="8">
        <f t="shared" si="36"/>
        <v>6.229483639428368E-3</v>
      </c>
      <c r="M236" s="8" t="str">
        <f t="shared" si="37"/>
        <v/>
      </c>
      <c r="N236" s="8" t="str">
        <f t="shared" si="38"/>
        <v/>
      </c>
      <c r="P236" s="2" t="str">
        <f t="shared" si="39"/>
        <v/>
      </c>
    </row>
    <row r="237" spans="1:16" x14ac:dyDescent="0.2">
      <c r="A237" s="3">
        <v>484530018321</v>
      </c>
      <c r="B237" s="4">
        <v>3.5831122804094659E-2</v>
      </c>
      <c r="C237" s="2">
        <f t="shared" si="30"/>
        <v>3.7783106847118803E-2</v>
      </c>
      <c r="E237" s="5">
        <v>484530017572</v>
      </c>
      <c r="F237" s="2">
        <f>VLOOKUP(E237,'SVI Score (all Texas)'!$A$2:$B$15812, 2, FALSE)</f>
        <v>0.11992665842821085</v>
      </c>
      <c r="G237" s="2">
        <f t="shared" si="31"/>
        <v>0.44674498310460947</v>
      </c>
      <c r="H237" s="2">
        <f t="shared" si="32"/>
        <v>1.4467449831046095</v>
      </c>
      <c r="I237" s="2">
        <f t="shared" si="33"/>
        <v>5.9872258050065241E-2</v>
      </c>
      <c r="J237" s="2">
        <f t="shared" si="34"/>
        <v>6.3142546856072443E-2</v>
      </c>
      <c r="K237" s="2">
        <f t="shared" si="35"/>
        <v>9.1351162884470538E-2</v>
      </c>
      <c r="L237" s="8">
        <f t="shared" si="36"/>
        <v>5.2562496896666124E-2</v>
      </c>
      <c r="M237" s="8" t="str">
        <f t="shared" si="37"/>
        <v/>
      </c>
      <c r="N237" s="8" t="str">
        <f t="shared" si="38"/>
        <v/>
      </c>
      <c r="P237" s="2" t="str">
        <f t="shared" si="39"/>
        <v/>
      </c>
    </row>
    <row r="238" spans="1:16" x14ac:dyDescent="0.2">
      <c r="A238" s="3">
        <v>484530018322</v>
      </c>
      <c r="B238" s="4">
        <v>8.9864101322490536E-2</v>
      </c>
      <c r="C238" s="2">
        <f t="shared" si="30"/>
        <v>9.4779004221474353E-2</v>
      </c>
      <c r="E238" s="5">
        <v>484530017601</v>
      </c>
      <c r="F238" s="2">
        <f>VLOOKUP(E238,'SVI Score (all Texas)'!$A$2:$B$15812, 2, FALSE)</f>
        <v>9.0666581224852855E-2</v>
      </c>
      <c r="G238" s="2">
        <f t="shared" si="31"/>
        <v>0.3339872813061418</v>
      </c>
      <c r="H238" s="2">
        <f t="shared" si="32"/>
        <v>1.3339872813061417</v>
      </c>
      <c r="I238" s="2">
        <f t="shared" si="33"/>
        <v>5.1869078098289965E-2</v>
      </c>
      <c r="J238" s="2">
        <f t="shared" si="34"/>
        <v>5.4700509498376453E-2</v>
      </c>
      <c r="K238" s="2">
        <f t="shared" si="35"/>
        <v>7.2969783951799982E-2</v>
      </c>
      <c r="L238" s="8">
        <f t="shared" si="36"/>
        <v>4.1986045074954431E-2</v>
      </c>
      <c r="M238" s="8" t="str">
        <f t="shared" si="37"/>
        <v/>
      </c>
      <c r="N238" s="8" t="str">
        <f t="shared" si="38"/>
        <v/>
      </c>
      <c r="P238" s="2" t="str">
        <f t="shared" si="39"/>
        <v/>
      </c>
    </row>
    <row r="239" spans="1:16" x14ac:dyDescent="0.2">
      <c r="A239" s="3">
        <v>484530018334</v>
      </c>
      <c r="B239" s="4">
        <v>6.7673740771892699E-2</v>
      </c>
      <c r="C239" s="2">
        <f t="shared" si="30"/>
        <v>7.1371826839771682E-2</v>
      </c>
      <c r="E239" s="5">
        <v>484530017602</v>
      </c>
      <c r="F239" s="2">
        <f>VLOOKUP(E239,'SVI Score (all Texas)'!$A$2:$B$15812, 2, FALSE)</f>
        <v>6.1336464018677712E-2</v>
      </c>
      <c r="G239" s="2">
        <f t="shared" si="31"/>
        <v>0.22095967079565226</v>
      </c>
      <c r="H239" s="2">
        <f t="shared" si="32"/>
        <v>1.2209596707956523</v>
      </c>
      <c r="I239" s="2">
        <f t="shared" si="33"/>
        <v>8.1005133567812554E-2</v>
      </c>
      <c r="J239" s="2">
        <f t="shared" si="34"/>
        <v>8.543425161235349E-2</v>
      </c>
      <c r="K239" s="2">
        <f t="shared" si="35"/>
        <v>0.10431177572329205</v>
      </c>
      <c r="L239" s="8">
        <f t="shared" si="36"/>
        <v>6.0019897006405247E-2</v>
      </c>
      <c r="M239" s="8" t="str">
        <f t="shared" si="37"/>
        <v/>
      </c>
      <c r="N239" s="8" t="str">
        <f t="shared" si="38"/>
        <v/>
      </c>
      <c r="P239" s="2" t="str">
        <f t="shared" si="39"/>
        <v/>
      </c>
    </row>
    <row r="240" spans="1:16" x14ac:dyDescent="0.2">
      <c r="A240" s="3">
        <v>484530018341</v>
      </c>
      <c r="B240" s="4">
        <v>3.6523632892058122E-2</v>
      </c>
      <c r="C240" s="2">
        <f t="shared" si="30"/>
        <v>3.8513590988222247E-2</v>
      </c>
      <c r="E240" s="5">
        <v>484530017611</v>
      </c>
      <c r="F240" s="2">
        <f>VLOOKUP(E240,'SVI Score (all Texas)'!$A$2:$B$15812, 2, FALSE)</f>
        <v>6.7727542664611937E-2</v>
      </c>
      <c r="G240" s="2">
        <f t="shared" si="31"/>
        <v>0.24558856480438379</v>
      </c>
      <c r="H240" s="2">
        <f t="shared" si="32"/>
        <v>1.2455885648043838</v>
      </c>
      <c r="I240" s="2">
        <f t="shared" si="33"/>
        <v>9.4211719810204958E-2</v>
      </c>
      <c r="J240" s="2">
        <f t="shared" si="34"/>
        <v>9.9365026016742547E-2</v>
      </c>
      <c r="K240" s="2">
        <f t="shared" si="35"/>
        <v>0.12376794014794461</v>
      </c>
      <c r="L240" s="8">
        <f t="shared" si="36"/>
        <v>7.121476907919061E-2</v>
      </c>
      <c r="M240" s="8" t="str">
        <f t="shared" si="37"/>
        <v/>
      </c>
      <c r="N240" s="8" t="str">
        <f t="shared" si="38"/>
        <v/>
      </c>
      <c r="P240" s="2" t="str">
        <f t="shared" si="39"/>
        <v/>
      </c>
    </row>
    <row r="241" spans="1:16" x14ac:dyDescent="0.2">
      <c r="A241" s="3">
        <v>484530018342</v>
      </c>
      <c r="B241" s="4">
        <v>0.10123338514528529</v>
      </c>
      <c r="C241" s="2">
        <f t="shared" si="30"/>
        <v>0.10677172703173575</v>
      </c>
      <c r="E241" s="5">
        <v>484530017612</v>
      </c>
      <c r="F241" s="2">
        <f>VLOOKUP(E241,'SVI Score (all Texas)'!$A$2:$B$15812, 2, FALSE)</f>
        <v>6.7966510484516948E-2</v>
      </c>
      <c r="G241" s="2">
        <f t="shared" si="31"/>
        <v>0.24650945991990272</v>
      </c>
      <c r="H241" s="2">
        <f t="shared" si="32"/>
        <v>1.2465094599199027</v>
      </c>
      <c r="I241" s="2">
        <f t="shared" si="33"/>
        <v>3.1857398802376355E-2</v>
      </c>
      <c r="J241" s="2">
        <f t="shared" si="34"/>
        <v>3.3591482183695127E-2</v>
      </c>
      <c r="K241" s="2">
        <f t="shared" si="35"/>
        <v>4.1872100314706846E-2</v>
      </c>
      <c r="L241" s="8">
        <f t="shared" si="36"/>
        <v>2.4092765470671629E-2</v>
      </c>
      <c r="M241" s="8" t="str">
        <f t="shared" si="37"/>
        <v/>
      </c>
      <c r="N241" s="8" t="str">
        <f t="shared" si="38"/>
        <v/>
      </c>
      <c r="P241" s="2" t="str">
        <f t="shared" si="39"/>
        <v/>
      </c>
    </row>
    <row r="242" spans="1:16" x14ac:dyDescent="0.2">
      <c r="A242" s="3">
        <v>484530018352</v>
      </c>
      <c r="B242" s="4">
        <v>0.11426364145064251</v>
      </c>
      <c r="C242" s="2">
        <f t="shared" si="30"/>
        <v>0.12051650238016194</v>
      </c>
      <c r="E242" s="5">
        <v>484530017641</v>
      </c>
      <c r="F242" s="2">
        <f>VLOOKUP(E242,'SVI Score (all Texas)'!$A$2:$B$15812, 2, FALSE)</f>
        <v>0.12228334587416294</v>
      </c>
      <c r="G242" s="2">
        <f t="shared" si="31"/>
        <v>0.45582679988916541</v>
      </c>
      <c r="H242" s="2">
        <f t="shared" si="32"/>
        <v>1.4558267998891654</v>
      </c>
      <c r="I242" s="2">
        <f t="shared" si="33"/>
        <v>0.18424480802472226</v>
      </c>
      <c r="J242" s="2">
        <f t="shared" si="34"/>
        <v>0.19433511274671747</v>
      </c>
      <c r="K242" s="2">
        <f t="shared" si="35"/>
        <v>0.28291826529615383</v>
      </c>
      <c r="L242" s="8">
        <f t="shared" si="36"/>
        <v>0.16278818979508866</v>
      </c>
      <c r="M242" s="8" t="str">
        <f t="shared" si="37"/>
        <v/>
      </c>
      <c r="N242" s="8" t="str">
        <f t="shared" si="38"/>
        <v/>
      </c>
      <c r="P242" s="2" t="str">
        <f t="shared" si="39"/>
        <v/>
      </c>
    </row>
    <row r="243" spans="1:16" x14ac:dyDescent="0.2">
      <c r="A243" s="3">
        <v>484530018353</v>
      </c>
      <c r="B243" s="4">
        <v>3.5374548346497267E-2</v>
      </c>
      <c r="C243" s="2">
        <f t="shared" si="30"/>
        <v>3.7301495956093916E-2</v>
      </c>
      <c r="E243" s="5">
        <v>484530017642</v>
      </c>
      <c r="F243" s="2">
        <f>VLOOKUP(E243,'SVI Score (all Texas)'!$A$2:$B$15812, 2, FALSE)</f>
        <v>9.7187095221161368E-2</v>
      </c>
      <c r="G243" s="2">
        <f t="shared" si="31"/>
        <v>0.35911497210677007</v>
      </c>
      <c r="H243" s="2">
        <f t="shared" si="32"/>
        <v>1.3591149721067701</v>
      </c>
      <c r="I243" s="2">
        <f t="shared" si="33"/>
        <v>1.4972468067154429E-2</v>
      </c>
      <c r="J243" s="2">
        <f t="shared" si="34"/>
        <v>1.5780659872092127E-2</v>
      </c>
      <c r="K243" s="2">
        <f t="shared" si="35"/>
        <v>2.1447731101884918E-2</v>
      </c>
      <c r="L243" s="8">
        <f t="shared" si="36"/>
        <v>1.2340798561142362E-2</v>
      </c>
      <c r="M243" s="8" t="str">
        <f t="shared" si="37"/>
        <v/>
      </c>
      <c r="N243" s="8" t="str">
        <f t="shared" si="38"/>
        <v/>
      </c>
      <c r="P243" s="2" t="str">
        <f t="shared" si="39"/>
        <v/>
      </c>
    </row>
    <row r="244" spans="1:16" x14ac:dyDescent="0.2">
      <c r="A244" s="3">
        <v>484530018391</v>
      </c>
      <c r="B244" s="4">
        <v>9.8945642918980333E-3</v>
      </c>
      <c r="C244" s="2">
        <f t="shared" si="30"/>
        <v>1.0424307318755996E-2</v>
      </c>
      <c r="E244" s="5">
        <v>484530017651</v>
      </c>
      <c r="F244" s="2">
        <f>VLOOKUP(E244,'SVI Score (all Texas)'!$A$2:$B$15812, 2, FALSE)</f>
        <v>9.1918973434307091E-2</v>
      </c>
      <c r="G244" s="2">
        <f t="shared" si="31"/>
        <v>0.33881354564942789</v>
      </c>
      <c r="H244" s="2">
        <f t="shared" si="32"/>
        <v>1.3388135456494279</v>
      </c>
      <c r="I244" s="2">
        <f t="shared" si="33"/>
        <v>0.29884721384338764</v>
      </c>
      <c r="J244" s="2">
        <f t="shared" si="34"/>
        <v>0.31522178492361924</v>
      </c>
      <c r="K244" s="2">
        <f t="shared" si="35"/>
        <v>0.42202319553953205</v>
      </c>
      <c r="L244" s="8">
        <f t="shared" si="36"/>
        <v>0.24282770142643426</v>
      </c>
      <c r="M244" s="8" t="str">
        <f t="shared" si="37"/>
        <v/>
      </c>
      <c r="N244" s="8" t="str">
        <f t="shared" si="38"/>
        <v/>
      </c>
      <c r="P244" s="2" t="str">
        <f t="shared" si="39"/>
        <v/>
      </c>
    </row>
    <row r="245" spans="1:16" x14ac:dyDescent="0.2">
      <c r="A245" s="3">
        <v>484530018392</v>
      </c>
      <c r="B245" s="4">
        <v>1.3285642240215839E-2</v>
      </c>
      <c r="C245" s="2">
        <f t="shared" si="30"/>
        <v>1.4001336311613741E-2</v>
      </c>
      <c r="E245" s="5">
        <v>484530017652</v>
      </c>
      <c r="F245" s="2">
        <f>VLOOKUP(E245,'SVI Score (all Texas)'!$A$2:$B$15812, 2, FALSE)</f>
        <v>8.5905622641040791E-2</v>
      </c>
      <c r="G245" s="2">
        <f t="shared" si="31"/>
        <v>0.31564027748460965</v>
      </c>
      <c r="H245" s="2">
        <f t="shared" si="32"/>
        <v>1.3156402774846097</v>
      </c>
      <c r="I245" s="2">
        <f t="shared" si="33"/>
        <v>0.13442446162015653</v>
      </c>
      <c r="J245" s="2">
        <f t="shared" si="34"/>
        <v>0.14178284876477307</v>
      </c>
      <c r="K245" s="2">
        <f t="shared" si="35"/>
        <v>0.18653522649144449</v>
      </c>
      <c r="L245" s="8">
        <f t="shared" si="36"/>
        <v>0.10733040449605757</v>
      </c>
      <c r="M245" s="8" t="str">
        <f t="shared" si="37"/>
        <v/>
      </c>
      <c r="N245" s="8" t="str">
        <f t="shared" si="38"/>
        <v/>
      </c>
      <c r="P245" s="2" t="str">
        <f t="shared" si="39"/>
        <v/>
      </c>
    </row>
    <row r="246" spans="1:16" x14ac:dyDescent="0.2">
      <c r="A246" s="3">
        <v>484530018401</v>
      </c>
      <c r="B246" s="4">
        <v>4.863627515271958E-2</v>
      </c>
      <c r="C246" s="2">
        <f t="shared" si="30"/>
        <v>5.129043457802919E-2</v>
      </c>
      <c r="E246" s="5">
        <v>484530017661</v>
      </c>
      <c r="F246" s="2">
        <f>VLOOKUP(E246,'SVI Score (all Texas)'!$A$2:$B$15812, 2, FALSE)</f>
        <v>0.13643883704169607</v>
      </c>
      <c r="G246" s="2">
        <f t="shared" si="31"/>
        <v>0.51037691747041247</v>
      </c>
      <c r="H246" s="2">
        <f t="shared" si="32"/>
        <v>1.5103769174704125</v>
      </c>
      <c r="I246" s="2">
        <f t="shared" si="33"/>
        <v>2.0268789169096697E-2</v>
      </c>
      <c r="J246" s="2">
        <f t="shared" si="34"/>
        <v>2.1367406749004756E-2</v>
      </c>
      <c r="K246" s="2">
        <f t="shared" si="35"/>
        <v>3.227283793989829E-2</v>
      </c>
      <c r="L246" s="8">
        <f t="shared" si="36"/>
        <v>1.8569451011891676E-2</v>
      </c>
      <c r="M246" s="8" t="str">
        <f t="shared" si="37"/>
        <v/>
      </c>
      <c r="N246" s="8" t="str">
        <f t="shared" si="38"/>
        <v/>
      </c>
      <c r="P246" s="2" t="str">
        <f t="shared" si="39"/>
        <v/>
      </c>
    </row>
    <row r="247" spans="1:16" x14ac:dyDescent="0.2">
      <c r="A247" s="3">
        <v>484530018402</v>
      </c>
      <c r="B247" s="4">
        <v>4.0703048882186919E-2</v>
      </c>
      <c r="C247" s="2">
        <f t="shared" si="30"/>
        <v>4.2922186838199712E-2</v>
      </c>
      <c r="E247" s="5">
        <v>484530017662</v>
      </c>
      <c r="F247" s="2">
        <f>VLOOKUP(E247,'SVI Score (all Texas)'!$A$2:$B$15812, 2, FALSE)</f>
        <v>0.1244129897741017</v>
      </c>
      <c r="G247" s="2">
        <f t="shared" si="31"/>
        <v>0.4640336733754275</v>
      </c>
      <c r="H247" s="2">
        <f t="shared" si="32"/>
        <v>1.4640336733754276</v>
      </c>
      <c r="I247" s="2">
        <f t="shared" si="33"/>
        <v>4.321972776685187E-3</v>
      </c>
      <c r="J247" s="2">
        <f t="shared" si="34"/>
        <v>4.5461406357525441E-3</v>
      </c>
      <c r="K247" s="2">
        <f t="shared" si="35"/>
        <v>6.6557029746420991E-3</v>
      </c>
      <c r="L247" s="8">
        <f t="shared" si="36"/>
        <v>3.8296213852492596E-3</v>
      </c>
      <c r="M247" s="8" t="str">
        <f t="shared" si="37"/>
        <v/>
      </c>
      <c r="N247" s="8" t="str">
        <f t="shared" si="38"/>
        <v/>
      </c>
      <c r="P247" s="2" t="str">
        <f t="shared" si="39"/>
        <v/>
      </c>
    </row>
    <row r="248" spans="1:16" x14ac:dyDescent="0.2">
      <c r="A248" s="3">
        <v>484530018411</v>
      </c>
      <c r="B248" s="4">
        <v>8.022762570772056E-2</v>
      </c>
      <c r="C248" s="2">
        <f t="shared" si="30"/>
        <v>8.4614108814072053E-2</v>
      </c>
      <c r="E248" s="5">
        <v>484530017663</v>
      </c>
      <c r="F248" s="2">
        <f>VLOOKUP(E248,'SVI Score (all Texas)'!$A$2:$B$15812, 2, FALSE)</f>
        <v>0.11336952498559974</v>
      </c>
      <c r="G248" s="2">
        <f t="shared" si="31"/>
        <v>0.42147617426873085</v>
      </c>
      <c r="H248" s="2">
        <f t="shared" si="32"/>
        <v>1.4214761742687307</v>
      </c>
      <c r="I248" s="2">
        <f t="shared" si="33"/>
        <v>5.2079701284916791E-2</v>
      </c>
      <c r="J248" s="2">
        <f t="shared" si="34"/>
        <v>5.4922682287269722E-2</v>
      </c>
      <c r="K248" s="2">
        <f t="shared" si="35"/>
        <v>7.8071284298285151E-2</v>
      </c>
      <c r="L248" s="8">
        <f t="shared" si="36"/>
        <v>4.4921394638808232E-2</v>
      </c>
      <c r="M248" s="8" t="str">
        <f t="shared" si="37"/>
        <v/>
      </c>
      <c r="N248" s="8" t="str">
        <f t="shared" si="38"/>
        <v/>
      </c>
      <c r="P248" s="2" t="str">
        <f t="shared" si="39"/>
        <v/>
      </c>
    </row>
    <row r="249" spans="1:16" x14ac:dyDescent="0.2">
      <c r="A249" s="3">
        <v>484530018412</v>
      </c>
      <c r="B249" s="4">
        <v>6.4322373707341535E-2</v>
      </c>
      <c r="C249" s="2">
        <f t="shared" si="30"/>
        <v>6.7836686292042647E-2</v>
      </c>
      <c r="E249" s="5">
        <v>484530017681</v>
      </c>
      <c r="F249" s="2">
        <f>VLOOKUP(E249,'SVI Score (all Texas)'!$A$2:$B$15812, 2, FALSE)</f>
        <v>9.5503668367888678E-2</v>
      </c>
      <c r="G249" s="2">
        <f t="shared" si="31"/>
        <v>0.35262765692295805</v>
      </c>
      <c r="H249" s="2">
        <f t="shared" si="32"/>
        <v>1.3526276569229581</v>
      </c>
      <c r="I249" s="2">
        <f t="shared" si="33"/>
        <v>7.8834368887996123E-2</v>
      </c>
      <c r="J249" s="2">
        <f t="shared" si="34"/>
        <v>8.3144452228583257E-2</v>
      </c>
      <c r="K249" s="2">
        <f t="shared" si="35"/>
        <v>0.11246348560409139</v>
      </c>
      <c r="L249" s="8">
        <f t="shared" si="36"/>
        <v>6.4710305007602983E-2</v>
      </c>
      <c r="M249" s="8" t="str">
        <f t="shared" si="37"/>
        <v/>
      </c>
      <c r="N249" s="8" t="str">
        <f t="shared" si="38"/>
        <v/>
      </c>
      <c r="P249" s="2" t="str">
        <f t="shared" si="39"/>
        <v/>
      </c>
    </row>
    <row r="250" spans="1:16" x14ac:dyDescent="0.2">
      <c r="A250" s="3">
        <v>484530018414</v>
      </c>
      <c r="B250" s="4">
        <v>7.8520330758773363E-2</v>
      </c>
      <c r="C250" s="2">
        <f t="shared" si="30"/>
        <v>8.2813193699521767E-2</v>
      </c>
      <c r="E250" s="5">
        <v>484530017682</v>
      </c>
      <c r="F250" s="2">
        <f>VLOOKUP(E250,'SVI Score (all Texas)'!$A$2:$B$15812, 2, FALSE)</f>
        <v>9.7434243571382584E-2</v>
      </c>
      <c r="G250" s="2">
        <f t="shared" si="31"/>
        <v>0.36006739201258725</v>
      </c>
      <c r="H250" s="2">
        <f t="shared" si="32"/>
        <v>1.3600673920125872</v>
      </c>
      <c r="I250" s="2">
        <f t="shared" si="33"/>
        <v>3.2606348590247296E-2</v>
      </c>
      <c r="J250" s="2">
        <f t="shared" si="34"/>
        <v>3.4381500917041549E-2</v>
      </c>
      <c r="K250" s="2">
        <f t="shared" si="35"/>
        <v>4.6761158285719077E-2</v>
      </c>
      <c r="L250" s="8">
        <f t="shared" si="36"/>
        <v>2.6905877929392578E-2</v>
      </c>
      <c r="M250" s="8" t="str">
        <f t="shared" si="37"/>
        <v/>
      </c>
      <c r="N250" s="8" t="str">
        <f t="shared" si="38"/>
        <v/>
      </c>
      <c r="P250" s="2" t="str">
        <f t="shared" si="39"/>
        <v/>
      </c>
    </row>
    <row r="251" spans="1:16" x14ac:dyDescent="0.2">
      <c r="A251" s="3">
        <v>484530018421</v>
      </c>
      <c r="B251" s="4">
        <v>7.9028144738330877E-2</v>
      </c>
      <c r="C251" s="2">
        <f t="shared" si="30"/>
        <v>8.3348853851113611E-2</v>
      </c>
      <c r="E251" s="5">
        <v>484530017691</v>
      </c>
      <c r="F251" s="2">
        <f>VLOOKUP(E251,'SVI Score (all Texas)'!$A$2:$B$15812, 2, FALSE)</f>
        <v>0.12743548554094036</v>
      </c>
      <c r="G251" s="2">
        <f t="shared" si="31"/>
        <v>0.47568127341406347</v>
      </c>
      <c r="H251" s="2">
        <f t="shared" si="32"/>
        <v>1.4756812734140634</v>
      </c>
      <c r="I251" s="2">
        <f t="shared" si="33"/>
        <v>7.53227237371763E-2</v>
      </c>
      <c r="J251" s="2">
        <f t="shared" si="34"/>
        <v>7.9440244684978428E-2</v>
      </c>
      <c r="K251" s="2">
        <f t="shared" si="35"/>
        <v>0.11722848143705375</v>
      </c>
      <c r="L251" s="8">
        <f t="shared" si="36"/>
        <v>6.7452033418870835E-2</v>
      </c>
      <c r="M251" s="8" t="str">
        <f t="shared" si="37"/>
        <v/>
      </c>
      <c r="N251" s="8" t="str">
        <f t="shared" si="38"/>
        <v/>
      </c>
      <c r="P251" s="2" t="str">
        <f t="shared" si="39"/>
        <v/>
      </c>
    </row>
    <row r="252" spans="1:16" x14ac:dyDescent="0.2">
      <c r="A252" s="3">
        <v>484530018422</v>
      </c>
      <c r="B252" s="4">
        <v>0.13417326413089989</v>
      </c>
      <c r="C252" s="2">
        <f t="shared" si="30"/>
        <v>0.14151787676598729</v>
      </c>
      <c r="E252" s="5">
        <v>484530017692</v>
      </c>
      <c r="F252" s="2">
        <f>VLOOKUP(E252,'SVI Score (all Texas)'!$A$2:$B$15812, 2, FALSE)</f>
        <v>9.7482666518086486E-2</v>
      </c>
      <c r="G252" s="2">
        <f t="shared" si="31"/>
        <v>0.36025399644793082</v>
      </c>
      <c r="H252" s="2">
        <f t="shared" si="32"/>
        <v>1.3602539964479308</v>
      </c>
      <c r="I252" s="2">
        <f t="shared" si="33"/>
        <v>4.3206982335651199E-2</v>
      </c>
      <c r="J252" s="2">
        <f t="shared" si="34"/>
        <v>4.5563424431594238E-2</v>
      </c>
      <c r="K252" s="2">
        <f t="shared" si="35"/>
        <v>6.1977830174929353E-2</v>
      </c>
      <c r="L252" s="8">
        <f t="shared" si="36"/>
        <v>3.5661390653031595E-2</v>
      </c>
      <c r="M252" s="8" t="str">
        <f t="shared" si="37"/>
        <v/>
      </c>
      <c r="N252" s="8" t="str">
        <f t="shared" si="38"/>
        <v/>
      </c>
      <c r="P252" s="2" t="str">
        <f t="shared" si="39"/>
        <v/>
      </c>
    </row>
    <row r="253" spans="1:16" x14ac:dyDescent="0.2">
      <c r="A253" s="3">
        <v>484530018451</v>
      </c>
      <c r="B253" s="4">
        <v>5.8706176836486726E-2</v>
      </c>
      <c r="C253" s="2">
        <f t="shared" si="30"/>
        <v>6.1912523137193844E-2</v>
      </c>
      <c r="E253" s="5">
        <v>484530017701</v>
      </c>
      <c r="F253" s="2">
        <f>VLOOKUP(E253,'SVI Score (all Texas)'!$A$2:$B$15812, 2, FALSE)</f>
        <v>8.0736584956071056E-2</v>
      </c>
      <c r="G253" s="2">
        <f t="shared" si="31"/>
        <v>0.29572068513985778</v>
      </c>
      <c r="H253" s="2">
        <f t="shared" si="32"/>
        <v>1.2957206851398577</v>
      </c>
      <c r="I253" s="2">
        <f t="shared" si="33"/>
        <v>0.14442812309128716</v>
      </c>
      <c r="J253" s="2">
        <f t="shared" si="34"/>
        <v>0.15233506480413575</v>
      </c>
      <c r="K253" s="2">
        <f t="shared" si="35"/>
        <v>0.19738369453883939</v>
      </c>
      <c r="L253" s="8">
        <f t="shared" si="36"/>
        <v>0.11357249874061494</v>
      </c>
      <c r="M253" s="8" t="str">
        <f t="shared" si="37"/>
        <v/>
      </c>
      <c r="N253" s="8" t="str">
        <f t="shared" si="38"/>
        <v/>
      </c>
      <c r="P253" s="2" t="str">
        <f t="shared" si="39"/>
        <v/>
      </c>
    </row>
    <row r="254" spans="1:16" x14ac:dyDescent="0.2">
      <c r="A254" s="3">
        <v>484530018461</v>
      </c>
      <c r="B254" s="4">
        <v>0.11704323840424748</v>
      </c>
      <c r="C254" s="2">
        <f t="shared" si="30"/>
        <v>0.1234485195862059</v>
      </c>
      <c r="E254" s="5">
        <v>484530017702</v>
      </c>
      <c r="F254" s="2">
        <f>VLOOKUP(E254,'SVI Score (all Texas)'!$A$2:$B$15812, 2, FALSE)</f>
        <v>8.1159106136397749E-2</v>
      </c>
      <c r="G254" s="2">
        <f t="shared" si="31"/>
        <v>0.2973489281866446</v>
      </c>
      <c r="H254" s="2">
        <f t="shared" si="32"/>
        <v>1.2973489281866446</v>
      </c>
      <c r="I254" s="2">
        <f t="shared" si="33"/>
        <v>0.14938901851435304</v>
      </c>
      <c r="J254" s="2">
        <f t="shared" si="34"/>
        <v>0.15756799280794195</v>
      </c>
      <c r="K254" s="2">
        <f t="shared" si="35"/>
        <v>0.20442066658590441</v>
      </c>
      <c r="L254" s="8">
        <f t="shared" si="36"/>
        <v>0.11762149833412378</v>
      </c>
      <c r="M254" s="8" t="str">
        <f t="shared" si="37"/>
        <v/>
      </c>
      <c r="N254" s="8" t="str">
        <f t="shared" si="38"/>
        <v/>
      </c>
      <c r="P254" s="2" t="str">
        <f t="shared" si="39"/>
        <v/>
      </c>
    </row>
    <row r="255" spans="1:16" x14ac:dyDescent="0.2">
      <c r="A255" s="3">
        <v>484530018462</v>
      </c>
      <c r="B255" s="4">
        <v>8.3179769949713295E-2</v>
      </c>
      <c r="C255" s="2">
        <f t="shared" si="30"/>
        <v>8.7728135004459223E-2</v>
      </c>
      <c r="E255" s="5">
        <v>484530017703</v>
      </c>
      <c r="F255" s="2">
        <f>VLOOKUP(E255,'SVI Score (all Texas)'!$A$2:$B$15812, 2, FALSE)</f>
        <v>6.1460269053425241E-2</v>
      </c>
      <c r="G255" s="2">
        <f t="shared" si="31"/>
        <v>0.22143677039768644</v>
      </c>
      <c r="H255" s="2">
        <f t="shared" si="32"/>
        <v>1.2214367703976865</v>
      </c>
      <c r="I255" s="2" t="str">
        <f t="shared" si="33"/>
        <v/>
      </c>
      <c r="J255" s="2" t="str">
        <f t="shared" si="34"/>
        <v/>
      </c>
      <c r="K255" s="2" t="str">
        <f t="shared" si="35"/>
        <v/>
      </c>
      <c r="L255" s="8" t="str">
        <f t="shared" si="36"/>
        <v/>
      </c>
      <c r="M255" s="8" t="str">
        <f t="shared" si="37"/>
        <v>Not in Floodplain</v>
      </c>
      <c r="N255" s="8" t="str">
        <f t="shared" si="38"/>
        <v/>
      </c>
      <c r="P255" s="2" t="str">
        <f t="shared" si="39"/>
        <v>N/A</v>
      </c>
    </row>
    <row r="256" spans="1:16" x14ac:dyDescent="0.2">
      <c r="A256" s="3">
        <v>484530018472</v>
      </c>
      <c r="B256" s="4">
        <v>3.1326171192900779E-2</v>
      </c>
      <c r="C256" s="2">
        <f t="shared" si="30"/>
        <v>3.3031124506914714E-2</v>
      </c>
      <c r="E256" s="5">
        <v>484530017711</v>
      </c>
      <c r="F256" s="2">
        <f>VLOOKUP(E256,'SVI Score (all Texas)'!$A$2:$B$15812, 2, FALSE)</f>
        <v>7.8267824313869083E-2</v>
      </c>
      <c r="G256" s="2">
        <f t="shared" si="31"/>
        <v>0.28620697899443254</v>
      </c>
      <c r="H256" s="2">
        <f t="shared" si="32"/>
        <v>1.2862069789944326</v>
      </c>
      <c r="I256" s="2">
        <f t="shared" si="33"/>
        <v>0.49700719295865348</v>
      </c>
      <c r="J256" s="2">
        <f t="shared" si="34"/>
        <v>0.52424794159778654</v>
      </c>
      <c r="K256" s="2">
        <f t="shared" si="35"/>
        <v>0.67429136120653876</v>
      </c>
      <c r="L256" s="8">
        <f t="shared" si="36"/>
        <v>0.38798014674088616</v>
      </c>
      <c r="M256" s="8" t="str">
        <f t="shared" si="37"/>
        <v/>
      </c>
      <c r="N256" s="8" t="str">
        <f t="shared" si="38"/>
        <v/>
      </c>
      <c r="P256" s="2" t="str">
        <f t="shared" si="39"/>
        <v/>
      </c>
    </row>
    <row r="257" spans="1:16" x14ac:dyDescent="0.2">
      <c r="A257" s="3">
        <v>484530018482</v>
      </c>
      <c r="B257" s="4">
        <v>1.5325182615520946E-2</v>
      </c>
      <c r="C257" s="2">
        <f t="shared" si="30"/>
        <v>1.615271565639978E-2</v>
      </c>
      <c r="E257" s="5">
        <v>484530017712</v>
      </c>
      <c r="F257" s="2">
        <f>VLOOKUP(E257,'SVI Score (all Texas)'!$A$2:$B$15812, 2, FALSE)</f>
        <v>0.10857887361482302</v>
      </c>
      <c r="G257" s="2">
        <f t="shared" si="31"/>
        <v>0.40301474523926584</v>
      </c>
      <c r="H257" s="2">
        <f t="shared" si="32"/>
        <v>1.4030147452392658</v>
      </c>
      <c r="I257" s="2">
        <f t="shared" si="33"/>
        <v>0.14739179846420777</v>
      </c>
      <c r="J257" s="2">
        <f t="shared" si="34"/>
        <v>0.1554612544393856</v>
      </c>
      <c r="K257" s="2">
        <f t="shared" si="35"/>
        <v>0.21811443229185129</v>
      </c>
      <c r="L257" s="8">
        <f t="shared" si="36"/>
        <v>0.12550074688110496</v>
      </c>
      <c r="M257" s="8" t="str">
        <f t="shared" si="37"/>
        <v/>
      </c>
      <c r="N257" s="8" t="str">
        <f t="shared" si="38"/>
        <v/>
      </c>
      <c r="P257" s="2" t="str">
        <f t="shared" si="39"/>
        <v/>
      </c>
    </row>
    <row r="258" spans="1:16" x14ac:dyDescent="0.2">
      <c r="A258" s="3">
        <v>484530018483</v>
      </c>
      <c r="B258" s="4">
        <v>0.10006424630267444</v>
      </c>
      <c r="C258" s="2">
        <f t="shared" si="30"/>
        <v>0.10553847801757796</v>
      </c>
      <c r="E258" s="5">
        <v>484530017721</v>
      </c>
      <c r="F258" s="2">
        <f>VLOOKUP(E258,'SVI Score (all Texas)'!$A$2:$B$15812, 2, FALSE)</f>
        <v>0.12401518103855115</v>
      </c>
      <c r="G258" s="2">
        <f t="shared" si="31"/>
        <v>0.46250066310808319</v>
      </c>
      <c r="H258" s="2">
        <f t="shared" si="32"/>
        <v>1.4625006631080832</v>
      </c>
      <c r="I258" s="2">
        <f t="shared" si="33"/>
        <v>0.11479644370787663</v>
      </c>
      <c r="J258" s="2">
        <f t="shared" si="34"/>
        <v>0.12107852105110753</v>
      </c>
      <c r="K258" s="2">
        <f t="shared" si="35"/>
        <v>0.17707741732539078</v>
      </c>
      <c r="L258" s="8">
        <f t="shared" si="36"/>
        <v>0.1018884807236294</v>
      </c>
      <c r="M258" s="8" t="str">
        <f t="shared" si="37"/>
        <v/>
      </c>
      <c r="N258" s="8" t="str">
        <f t="shared" si="38"/>
        <v/>
      </c>
      <c r="P258" s="2" t="str">
        <f t="shared" si="39"/>
        <v/>
      </c>
    </row>
    <row r="259" spans="1:16" x14ac:dyDescent="0.2">
      <c r="A259" s="3">
        <v>484530018491</v>
      </c>
      <c r="B259" s="4">
        <v>3.0560301033469291E-2</v>
      </c>
      <c r="C259" s="2">
        <f t="shared" ref="C259:C322" si="40">(B259-$B$443)/($B$444-$B$443)</f>
        <v>3.2223257567020276E-2</v>
      </c>
      <c r="E259" s="5">
        <v>484530017722</v>
      </c>
      <c r="F259" s="2">
        <f>VLOOKUP(E259,'SVI Score (all Texas)'!$A$2:$B$15812, 2, FALSE)</f>
        <v>0.13483056023801454</v>
      </c>
      <c r="G259" s="2">
        <f t="shared" ref="G259:G322" si="41">IF(ISNUMBER(F259), (F259-$F$643)/($F$644-$F$643), "")</f>
        <v>0.50417920326143895</v>
      </c>
      <c r="H259" s="2">
        <f t="shared" ref="H259:H322" si="42">IF(ISNUMBER(G259), G259+1, "")</f>
        <v>1.5041792032614389</v>
      </c>
      <c r="I259" s="2">
        <f t="shared" ref="I259:I322" si="43">IFERROR(IF(MATCH(E259,$A$2:$A$442,0), VLOOKUP(E259,$A$2:$C$442,2,FALSE)), "")</f>
        <v>0.12845099329636228</v>
      </c>
      <c r="J259" s="2">
        <f t="shared" ref="J259:J322" si="44">IFERROR(IF(MATCH(E259,$A$2:$A$442,0), VLOOKUP(E259,$A$2:$C$442,3,FALSE)), "")</f>
        <v>0.13548182304145434</v>
      </c>
      <c r="K259" s="2">
        <f t="shared" ref="K259:K322" si="45">IF(ISNUMBER(J259), H259*J259, "")</f>
        <v>0.20378894063890204</v>
      </c>
      <c r="L259" s="8">
        <f t="shared" ref="L259:L322" si="46">IF(ISNUMBER(K259), (K259-$K$643)/($K$644-$K$643), "")</f>
        <v>0.1172580098783627</v>
      </c>
      <c r="M259" s="8" t="str">
        <f t="shared" ref="M259:M322" si="47">IF(ISNUMBER(J259),"","Not in Floodplain")</f>
        <v/>
      </c>
      <c r="N259" s="8" t="str">
        <f t="shared" ref="N259:N322" si="48">IF(ISNUMBER(H259),"","Austin-Bergstrom International Airport")</f>
        <v/>
      </c>
      <c r="P259" s="2" t="str">
        <f t="shared" ref="P259:P322" si="49">IF(M259="Not in Floodplain", "N/A", "")</f>
        <v/>
      </c>
    </row>
    <row r="260" spans="1:16" x14ac:dyDescent="0.2">
      <c r="A260" s="3">
        <v>484530018492</v>
      </c>
      <c r="B260" s="4">
        <v>0.17809384196366615</v>
      </c>
      <c r="C260" s="2">
        <f t="shared" si="40"/>
        <v>0.18784685613044116</v>
      </c>
      <c r="E260" s="5">
        <v>484530017731</v>
      </c>
      <c r="F260" s="2">
        <f>VLOOKUP(E260,'SVI Score (all Texas)'!$A$2:$B$15812, 2, FALSE)</f>
        <v>9.7682145209614796E-2</v>
      </c>
      <c r="G260" s="2">
        <f t="shared" si="41"/>
        <v>0.36102271481658627</v>
      </c>
      <c r="H260" s="2">
        <f t="shared" si="42"/>
        <v>1.3610227148165863</v>
      </c>
      <c r="I260" s="2">
        <f t="shared" si="43"/>
        <v>2.1275914466781932E-2</v>
      </c>
      <c r="J260" s="2">
        <f t="shared" si="44"/>
        <v>2.242975814409659E-2</v>
      </c>
      <c r="K260" s="2">
        <f t="shared" si="45"/>
        <v>3.0527410321957778E-2</v>
      </c>
      <c r="L260" s="8">
        <f t="shared" si="46"/>
        <v>1.7565150345600432E-2</v>
      </c>
      <c r="M260" s="8" t="str">
        <f t="shared" si="47"/>
        <v/>
      </c>
      <c r="N260" s="8" t="str">
        <f t="shared" si="48"/>
        <v/>
      </c>
      <c r="P260" s="2" t="str">
        <f t="shared" si="49"/>
        <v/>
      </c>
    </row>
    <row r="261" spans="1:16" x14ac:dyDescent="0.2">
      <c r="A261" s="3">
        <v>484530018493</v>
      </c>
      <c r="B261" s="4">
        <v>0.14134022520742651</v>
      </c>
      <c r="C261" s="2">
        <f t="shared" si="40"/>
        <v>0.14907784086947717</v>
      </c>
      <c r="E261" s="5">
        <v>484530017732</v>
      </c>
      <c r="F261" s="2">
        <f>VLOOKUP(E261,'SVI Score (all Texas)'!$A$2:$B$15812, 2, FALSE)</f>
        <v>9.0404655159441002E-2</v>
      </c>
      <c r="G261" s="2">
        <f t="shared" si="41"/>
        <v>0.33297791345753047</v>
      </c>
      <c r="H261" s="2">
        <f t="shared" si="42"/>
        <v>1.3329779134575306</v>
      </c>
      <c r="I261" s="2">
        <f t="shared" si="43"/>
        <v>4.9525750795488932E-2</v>
      </c>
      <c r="J261" s="2">
        <f t="shared" si="44"/>
        <v>5.2228684954787725E-2</v>
      </c>
      <c r="K261" s="2">
        <f t="shared" si="45"/>
        <v>6.9619683493663667E-2</v>
      </c>
      <c r="L261" s="8">
        <f t="shared" si="46"/>
        <v>4.0058432558877255E-2</v>
      </c>
      <c r="M261" s="8" t="str">
        <f t="shared" si="47"/>
        <v/>
      </c>
      <c r="N261" s="8" t="str">
        <f t="shared" si="48"/>
        <v/>
      </c>
      <c r="P261" s="2" t="str">
        <f t="shared" si="49"/>
        <v/>
      </c>
    </row>
    <row r="262" spans="1:16" x14ac:dyDescent="0.2">
      <c r="A262" s="3">
        <v>484530018494</v>
      </c>
      <c r="B262" s="4">
        <v>1.5066403702276352E-2</v>
      </c>
      <c r="C262" s="2">
        <f t="shared" si="40"/>
        <v>1.5879746503368271E-2</v>
      </c>
      <c r="E262" s="5">
        <v>484530017733</v>
      </c>
      <c r="F262" s="2">
        <f>VLOOKUP(E262,'SVI Score (all Texas)'!$A$2:$B$15812, 2, FALSE)</f>
        <v>5.0674500100914135E-2</v>
      </c>
      <c r="G262" s="2">
        <f t="shared" si="41"/>
        <v>0.17987233737305841</v>
      </c>
      <c r="H262" s="2">
        <f t="shared" si="42"/>
        <v>1.1798723373730584</v>
      </c>
      <c r="I262" s="2">
        <f t="shared" si="43"/>
        <v>5.387183572415518E-2</v>
      </c>
      <c r="J262" s="2">
        <f t="shared" si="44"/>
        <v>5.6813089097716117E-2</v>
      </c>
      <c r="K262" s="2">
        <f t="shared" si="45"/>
        <v>6.7032192227106144E-2</v>
      </c>
      <c r="L262" s="8">
        <f t="shared" si="46"/>
        <v>3.8569617338861037E-2</v>
      </c>
      <c r="M262" s="8" t="str">
        <f t="shared" si="47"/>
        <v/>
      </c>
      <c r="N262" s="8" t="str">
        <f t="shared" si="48"/>
        <v/>
      </c>
      <c r="P262" s="2" t="str">
        <f t="shared" si="49"/>
        <v/>
      </c>
    </row>
    <row r="263" spans="1:16" x14ac:dyDescent="0.2">
      <c r="A263" s="3">
        <v>484530018501</v>
      </c>
      <c r="B263" s="4">
        <v>9.8427224472840261E-2</v>
      </c>
      <c r="C263" s="2">
        <f t="shared" si="40"/>
        <v>0.10381168947526129</v>
      </c>
      <c r="E263" s="5">
        <v>484530017741</v>
      </c>
      <c r="F263" s="2">
        <f>VLOOKUP(E263,'SVI Score (all Texas)'!$A$2:$B$15812, 2, FALSE)</f>
        <v>9.3045177278182276E-2</v>
      </c>
      <c r="G263" s="2">
        <f t="shared" si="41"/>
        <v>0.34315352589997189</v>
      </c>
      <c r="H263" s="2">
        <f t="shared" si="42"/>
        <v>1.3431535258999718</v>
      </c>
      <c r="I263" s="2">
        <f t="shared" si="43"/>
        <v>0.1071502581959108</v>
      </c>
      <c r="J263" s="2">
        <f t="shared" si="44"/>
        <v>0.1130130540586315</v>
      </c>
      <c r="K263" s="2">
        <f t="shared" si="45"/>
        <v>0.15179388203157504</v>
      </c>
      <c r="L263" s="8">
        <f t="shared" si="46"/>
        <v>8.7340600834036233E-2</v>
      </c>
      <c r="M263" s="8" t="str">
        <f t="shared" si="47"/>
        <v/>
      </c>
      <c r="N263" s="8" t="str">
        <f t="shared" si="48"/>
        <v/>
      </c>
      <c r="P263" s="2" t="str">
        <f t="shared" si="49"/>
        <v/>
      </c>
    </row>
    <row r="264" spans="1:16" x14ac:dyDescent="0.2">
      <c r="A264" s="3">
        <v>484530018503</v>
      </c>
      <c r="B264" s="4">
        <v>7.6568757023254247E-2</v>
      </c>
      <c r="C264" s="2">
        <f t="shared" si="40"/>
        <v>8.0754604678554401E-2</v>
      </c>
      <c r="E264" s="5">
        <v>484530017742</v>
      </c>
      <c r="F264" s="2">
        <f>VLOOKUP(E264,'SVI Score (all Texas)'!$A$2:$B$15812, 2, FALSE)</f>
        <v>0.12140175477605714</v>
      </c>
      <c r="G264" s="2">
        <f t="shared" si="41"/>
        <v>0.45242946824654795</v>
      </c>
      <c r="H264" s="2">
        <f t="shared" si="42"/>
        <v>1.452429468246548</v>
      </c>
      <c r="I264" s="2">
        <f t="shared" si="43"/>
        <v>4.8247800137622428E-2</v>
      </c>
      <c r="J264" s="2">
        <f t="shared" si="44"/>
        <v>5.0880657388244245E-2</v>
      </c>
      <c r="K264" s="2">
        <f t="shared" si="45"/>
        <v>7.3900566154442376E-2</v>
      </c>
      <c r="L264" s="8">
        <f t="shared" si="46"/>
        <v>4.252160735016855E-2</v>
      </c>
      <c r="M264" s="8" t="str">
        <f t="shared" si="47"/>
        <v/>
      </c>
      <c r="N264" s="8" t="str">
        <f t="shared" si="48"/>
        <v/>
      </c>
      <c r="P264" s="2" t="str">
        <f t="shared" si="49"/>
        <v/>
      </c>
    </row>
    <row r="265" spans="1:16" x14ac:dyDescent="0.2">
      <c r="A265" s="3">
        <v>484530018513</v>
      </c>
      <c r="B265" s="4">
        <v>3.3958500287435196E-2</v>
      </c>
      <c r="C265" s="2">
        <f t="shared" si="40"/>
        <v>3.5807798365020363E-2</v>
      </c>
      <c r="E265" s="5">
        <v>484530017743</v>
      </c>
      <c r="F265" s="2">
        <f>VLOOKUP(E265,'SVI Score (all Texas)'!$A$2:$B$15812, 2, FALSE)</f>
        <v>0.10039015205210666</v>
      </c>
      <c r="G265" s="2">
        <f t="shared" si="41"/>
        <v>0.37145838885434529</v>
      </c>
      <c r="H265" s="2">
        <f t="shared" si="42"/>
        <v>1.3714583888543452</v>
      </c>
      <c r="I265" s="2">
        <f t="shared" si="43"/>
        <v>1.2002719984974069E-3</v>
      </c>
      <c r="J265" s="2">
        <f t="shared" si="44"/>
        <v>1.2532602122448688E-3</v>
      </c>
      <c r="K265" s="2">
        <f t="shared" si="45"/>
        <v>1.7187942315006026E-3</v>
      </c>
      <c r="L265" s="8">
        <f t="shared" si="46"/>
        <v>9.8897609627054159E-4</v>
      </c>
      <c r="M265" s="8" t="str">
        <f t="shared" si="47"/>
        <v/>
      </c>
      <c r="N265" s="8" t="str">
        <f t="shared" si="48"/>
        <v/>
      </c>
      <c r="P265" s="2" t="str">
        <f t="shared" si="49"/>
        <v/>
      </c>
    </row>
    <row r="266" spans="1:16" x14ac:dyDescent="0.2">
      <c r="A266" s="3">
        <v>484530018514</v>
      </c>
      <c r="B266" s="4">
        <v>7.7807046407615127E-4</v>
      </c>
      <c r="C266" s="2">
        <f t="shared" si="40"/>
        <v>8.0790709666608081E-4</v>
      </c>
      <c r="E266" s="5">
        <v>484530017751</v>
      </c>
      <c r="F266" s="2">
        <f>VLOOKUP(E266,'SVI Score (all Texas)'!$A$2:$B$15812, 2, FALSE)</f>
        <v>8.6137500384433893E-2</v>
      </c>
      <c r="G266" s="2">
        <f t="shared" si="41"/>
        <v>0.31653385002242307</v>
      </c>
      <c r="H266" s="2">
        <f t="shared" si="42"/>
        <v>1.3165338500224231</v>
      </c>
      <c r="I266" s="2">
        <f t="shared" si="43"/>
        <v>0.11373774044413754</v>
      </c>
      <c r="J266" s="2">
        <f t="shared" si="44"/>
        <v>0.11996176339264485</v>
      </c>
      <c r="K266" s="2">
        <f t="shared" si="45"/>
        <v>0.15793372221479768</v>
      </c>
      <c r="L266" s="8">
        <f t="shared" si="46"/>
        <v>9.087340020282815E-2</v>
      </c>
      <c r="M266" s="8" t="str">
        <f t="shared" si="47"/>
        <v/>
      </c>
      <c r="N266" s="8" t="str">
        <f t="shared" si="48"/>
        <v/>
      </c>
      <c r="P266" s="2" t="str">
        <f t="shared" si="49"/>
        <v/>
      </c>
    </row>
    <row r="267" spans="1:16" x14ac:dyDescent="0.2">
      <c r="A267" s="3">
        <v>484530018531</v>
      </c>
      <c r="B267" s="4">
        <v>5.9989133404976483E-2</v>
      </c>
      <c r="C267" s="2">
        <f t="shared" si="40"/>
        <v>6.3265831115366877E-2</v>
      </c>
      <c r="E267" s="5">
        <v>484530017752</v>
      </c>
      <c r="F267" s="2">
        <f>VLOOKUP(E267,'SVI Score (all Texas)'!$A$2:$B$15812, 2, FALSE)</f>
        <v>9.9197823447201142E-2</v>
      </c>
      <c r="G267" s="2">
        <f t="shared" si="41"/>
        <v>0.36686358781047484</v>
      </c>
      <c r="H267" s="2">
        <f t="shared" si="42"/>
        <v>1.3668635878104749</v>
      </c>
      <c r="I267" s="2">
        <f t="shared" si="43"/>
        <v>0.11412686041279863</v>
      </c>
      <c r="J267" s="2">
        <f t="shared" si="44"/>
        <v>0.12037222090226685</v>
      </c>
      <c r="K267" s="2">
        <f t="shared" si="45"/>
        <v>0.16453240573518751</v>
      </c>
      <c r="L267" s="8">
        <f t="shared" si="46"/>
        <v>9.4670213194702341E-2</v>
      </c>
      <c r="M267" s="8" t="str">
        <f t="shared" si="47"/>
        <v/>
      </c>
      <c r="N267" s="8" t="str">
        <f t="shared" si="48"/>
        <v/>
      </c>
      <c r="P267" s="2" t="str">
        <f t="shared" si="49"/>
        <v/>
      </c>
    </row>
    <row r="268" spans="1:16" x14ac:dyDescent="0.2">
      <c r="A268" s="3">
        <v>484530018543</v>
      </c>
      <c r="B268" s="4">
        <v>6.4866639554508707E-2</v>
      </c>
      <c r="C268" s="2">
        <f t="shared" si="40"/>
        <v>6.8410797163220058E-2</v>
      </c>
      <c r="E268" s="5">
        <v>484530017761</v>
      </c>
      <c r="F268" s="2">
        <f>VLOOKUP(E268,'SVI Score (all Texas)'!$A$2:$B$15812, 2, FALSE)</f>
        <v>0.12655928384572077</v>
      </c>
      <c r="G268" s="2">
        <f t="shared" si="41"/>
        <v>0.47230471057117585</v>
      </c>
      <c r="H268" s="2">
        <f t="shared" si="42"/>
        <v>1.472304710571176</v>
      </c>
      <c r="I268" s="2">
        <f t="shared" si="43"/>
        <v>0.13331562858030832</v>
      </c>
      <c r="J268" s="2">
        <f t="shared" si="44"/>
        <v>0.14061321244492875</v>
      </c>
      <c r="K268" s="2">
        <f t="shared" si="45"/>
        <v>0.20702549505121409</v>
      </c>
      <c r="L268" s="8">
        <f t="shared" si="46"/>
        <v>0.11912028919568449</v>
      </c>
      <c r="M268" s="8" t="str">
        <f t="shared" si="47"/>
        <v/>
      </c>
      <c r="N268" s="8" t="str">
        <f t="shared" si="48"/>
        <v/>
      </c>
      <c r="P268" s="2" t="str">
        <f t="shared" si="49"/>
        <v/>
      </c>
    </row>
    <row r="269" spans="1:16" x14ac:dyDescent="0.2">
      <c r="A269" s="3">
        <v>484530018551</v>
      </c>
      <c r="B269" s="4">
        <v>1.7844201134626834E-2</v>
      </c>
      <c r="C269" s="2">
        <f t="shared" si="40"/>
        <v>1.8809865510727719E-2</v>
      </c>
      <c r="E269" s="5">
        <v>484530017762</v>
      </c>
      <c r="F269" s="2">
        <f>VLOOKUP(E269,'SVI Score (all Texas)'!$A$2:$B$15812, 2, FALSE)</f>
        <v>0.13550506358845388</v>
      </c>
      <c r="G269" s="2">
        <f t="shared" si="41"/>
        <v>0.50677849399885977</v>
      </c>
      <c r="H269" s="2">
        <f t="shared" si="42"/>
        <v>1.5067784939988598</v>
      </c>
      <c r="I269" s="2">
        <f t="shared" si="43"/>
        <v>0.194201484500097</v>
      </c>
      <c r="J269" s="2">
        <f t="shared" si="44"/>
        <v>0.20483776735027431</v>
      </c>
      <c r="K269" s="2">
        <f t="shared" si="45"/>
        <v>0.30864514260213516</v>
      </c>
      <c r="L269" s="8">
        <f t="shared" si="46"/>
        <v>0.17759116400863789</v>
      </c>
      <c r="M269" s="8" t="str">
        <f t="shared" si="47"/>
        <v/>
      </c>
      <c r="N269" s="8" t="str">
        <f t="shared" si="48"/>
        <v/>
      </c>
      <c r="P269" s="2" t="str">
        <f t="shared" si="49"/>
        <v/>
      </c>
    </row>
    <row r="270" spans="1:16" x14ac:dyDescent="0.2">
      <c r="A270" s="3">
        <v>484530018552</v>
      </c>
      <c r="B270" s="4">
        <v>9.4893996068763628E-2</v>
      </c>
      <c r="C270" s="2">
        <f t="shared" si="40"/>
        <v>0.10008471515252709</v>
      </c>
      <c r="E270" s="5">
        <v>484530017771</v>
      </c>
      <c r="F270" s="2">
        <f>VLOOKUP(E270,'SVI Score (all Texas)'!$A$2:$B$15812, 2, FALSE)</f>
        <v>0.11032419700448391</v>
      </c>
      <c r="G270" s="2">
        <f t="shared" si="41"/>
        <v>0.40974058717555056</v>
      </c>
      <c r="H270" s="2">
        <f t="shared" si="42"/>
        <v>1.4097405871755506</v>
      </c>
      <c r="I270" s="2">
        <f t="shared" si="43"/>
        <v>7.3335117210078168E-2</v>
      </c>
      <c r="J270" s="2">
        <f t="shared" si="44"/>
        <v>7.7343647000649107E-2</v>
      </c>
      <c r="K270" s="2">
        <f t="shared" si="45"/>
        <v>0.10903447833699359</v>
      </c>
      <c r="L270" s="8">
        <f t="shared" si="46"/>
        <v>6.2737290344796609E-2</v>
      </c>
      <c r="M270" s="8" t="str">
        <f t="shared" si="47"/>
        <v/>
      </c>
      <c r="N270" s="8" t="str">
        <f t="shared" si="48"/>
        <v/>
      </c>
      <c r="P270" s="2" t="str">
        <f t="shared" si="49"/>
        <v/>
      </c>
    </row>
    <row r="271" spans="1:16" x14ac:dyDescent="0.2">
      <c r="A271" s="3">
        <v>484530018553</v>
      </c>
      <c r="B271" s="4">
        <v>2.1498211337074538E-2</v>
      </c>
      <c r="C271" s="2">
        <f t="shared" si="40"/>
        <v>2.2664244747523869E-2</v>
      </c>
      <c r="E271" s="5">
        <v>484530017772</v>
      </c>
      <c r="F271" s="2">
        <f>VLOOKUP(E271,'SVI Score (all Texas)'!$A$2:$B$15812, 2, FALSE)</f>
        <v>0.10538898803630338</v>
      </c>
      <c r="G271" s="2">
        <f t="shared" si="41"/>
        <v>0.39072208571092149</v>
      </c>
      <c r="H271" s="2">
        <f t="shared" si="42"/>
        <v>1.3907220857109215</v>
      </c>
      <c r="I271" s="2" t="str">
        <f t="shared" si="43"/>
        <v/>
      </c>
      <c r="J271" s="2" t="str">
        <f t="shared" si="44"/>
        <v/>
      </c>
      <c r="K271" s="2" t="str">
        <f t="shared" si="45"/>
        <v/>
      </c>
      <c r="L271" s="8" t="str">
        <f t="shared" si="46"/>
        <v/>
      </c>
      <c r="M271" s="8" t="str">
        <f t="shared" si="47"/>
        <v>Not in Floodplain</v>
      </c>
      <c r="N271" s="8" t="str">
        <f t="shared" si="48"/>
        <v/>
      </c>
      <c r="P271" s="2" t="str">
        <f t="shared" si="49"/>
        <v>N/A</v>
      </c>
    </row>
    <row r="272" spans="1:16" x14ac:dyDescent="0.2">
      <c r="A272" s="3">
        <v>484530018554</v>
      </c>
      <c r="B272" s="4">
        <v>5.7516684554793446E-2</v>
      </c>
      <c r="C272" s="2">
        <f t="shared" si="40"/>
        <v>6.0657804595407434E-2</v>
      </c>
      <c r="E272" s="5">
        <v>484530017781</v>
      </c>
      <c r="F272" s="2">
        <f>VLOOKUP(E272,'SVI Score (all Texas)'!$A$2:$B$15812, 2, FALSE)</f>
        <v>0.11943121205536228</v>
      </c>
      <c r="G272" s="2">
        <f t="shared" si="41"/>
        <v>0.44483571287341611</v>
      </c>
      <c r="H272" s="2">
        <f t="shared" si="42"/>
        <v>1.4448357128734162</v>
      </c>
      <c r="I272" s="2">
        <f t="shared" si="43"/>
        <v>8.5706169554155567E-2</v>
      </c>
      <c r="J272" s="2">
        <f t="shared" si="44"/>
        <v>9.0393070688735463E-2</v>
      </c>
      <c r="K272" s="2">
        <f t="shared" si="45"/>
        <v>0.1306031367273762</v>
      </c>
      <c r="L272" s="8">
        <f t="shared" si="46"/>
        <v>7.5147669193979971E-2</v>
      </c>
      <c r="M272" s="8" t="str">
        <f t="shared" si="47"/>
        <v/>
      </c>
      <c r="N272" s="8" t="str">
        <f t="shared" si="48"/>
        <v/>
      </c>
      <c r="P272" s="2" t="str">
        <f t="shared" si="49"/>
        <v/>
      </c>
    </row>
    <row r="273" spans="1:16" x14ac:dyDescent="0.2">
      <c r="A273" s="3">
        <v>484530018555</v>
      </c>
      <c r="B273" s="4">
        <v>7.0723682691793688E-2</v>
      </c>
      <c r="C273" s="2">
        <f t="shared" si="40"/>
        <v>7.4589013480801269E-2</v>
      </c>
      <c r="E273" s="5">
        <v>484530017782</v>
      </c>
      <c r="F273" s="2">
        <f>VLOOKUP(E273,'SVI Score (all Texas)'!$A$2:$B$15812, 2, FALSE)</f>
        <v>9.0486991820239338E-2</v>
      </c>
      <c r="G273" s="2">
        <f t="shared" si="41"/>
        <v>0.33329520901970056</v>
      </c>
      <c r="H273" s="2">
        <f t="shared" si="42"/>
        <v>1.3332952090197006</v>
      </c>
      <c r="I273" s="2">
        <f t="shared" si="43"/>
        <v>0.47867707697046147</v>
      </c>
      <c r="J273" s="2">
        <f t="shared" si="44"/>
        <v>0.50491268675213075</v>
      </c>
      <c r="K273" s="2">
        <f t="shared" si="45"/>
        <v>0.67319766621988075</v>
      </c>
      <c r="L273" s="8">
        <f t="shared" si="46"/>
        <v>0.38735084616575483</v>
      </c>
      <c r="M273" s="8" t="str">
        <f t="shared" si="47"/>
        <v/>
      </c>
      <c r="N273" s="8" t="str">
        <f t="shared" si="48"/>
        <v/>
      </c>
      <c r="P273" s="2" t="str">
        <f t="shared" si="49"/>
        <v/>
      </c>
    </row>
    <row r="274" spans="1:16" x14ac:dyDescent="0.2">
      <c r="A274" s="3">
        <v>484530018561</v>
      </c>
      <c r="B274" s="4">
        <v>0.15963371371770974</v>
      </c>
      <c r="C274" s="2">
        <f t="shared" si="40"/>
        <v>0.1683744597555909</v>
      </c>
      <c r="E274" s="5">
        <v>484530017791</v>
      </c>
      <c r="F274" s="2">
        <f>VLOOKUP(E274,'SVI Score (all Texas)'!$A$2:$B$15812, 2, FALSE)</f>
        <v>0.15417412145515808</v>
      </c>
      <c r="G274" s="2">
        <f t="shared" si="41"/>
        <v>0.5787222570026902</v>
      </c>
      <c r="H274" s="2">
        <f t="shared" si="42"/>
        <v>1.5787222570026902</v>
      </c>
      <c r="I274" s="2" t="str">
        <f t="shared" si="43"/>
        <v/>
      </c>
      <c r="J274" s="2" t="str">
        <f t="shared" si="44"/>
        <v/>
      </c>
      <c r="K274" s="2" t="str">
        <f t="shared" si="45"/>
        <v/>
      </c>
      <c r="L274" s="8" t="str">
        <f t="shared" si="46"/>
        <v/>
      </c>
      <c r="M274" s="8" t="str">
        <f t="shared" si="47"/>
        <v>Not in Floodplain</v>
      </c>
      <c r="N274" s="8" t="str">
        <f t="shared" si="48"/>
        <v/>
      </c>
      <c r="P274" s="2" t="str">
        <f t="shared" si="49"/>
        <v>N/A</v>
      </c>
    </row>
    <row r="275" spans="1:16" x14ac:dyDescent="0.2">
      <c r="A275" s="3">
        <v>484530018562</v>
      </c>
      <c r="B275" s="4">
        <v>9.5599673066910612E-2</v>
      </c>
      <c r="C275" s="2">
        <f t="shared" si="40"/>
        <v>0.10082908821632433</v>
      </c>
      <c r="E275" s="5">
        <v>484530017792</v>
      </c>
      <c r="F275" s="2">
        <f>VLOOKUP(E275,'SVI Score (all Texas)'!$A$2:$B$15812, 2, FALSE)</f>
        <v>0.12705881044637332</v>
      </c>
      <c r="G275" s="2">
        <f t="shared" si="41"/>
        <v>0.47422970451720409</v>
      </c>
      <c r="H275" s="2">
        <f t="shared" si="42"/>
        <v>1.4742297045172041</v>
      </c>
      <c r="I275" s="2">
        <f t="shared" si="43"/>
        <v>0.33394737051151102</v>
      </c>
      <c r="J275" s="2">
        <f t="shared" si="44"/>
        <v>0.35224667198586135</v>
      </c>
      <c r="K275" s="2">
        <f t="shared" si="45"/>
        <v>0.51929250715888486</v>
      </c>
      <c r="L275" s="8">
        <f t="shared" si="46"/>
        <v>0.29879543876765458</v>
      </c>
      <c r="M275" s="8" t="str">
        <f t="shared" si="47"/>
        <v/>
      </c>
      <c r="N275" s="8" t="str">
        <f t="shared" si="48"/>
        <v/>
      </c>
      <c r="P275" s="2" t="str">
        <f t="shared" si="49"/>
        <v/>
      </c>
    </row>
    <row r="276" spans="1:16" x14ac:dyDescent="0.2">
      <c r="A276" s="3">
        <v>484530018571</v>
      </c>
      <c r="B276" s="4">
        <v>8.7426862948226186E-2</v>
      </c>
      <c r="C276" s="2">
        <f t="shared" si="40"/>
        <v>9.2208118957225624E-2</v>
      </c>
      <c r="E276" s="5">
        <v>484530017793</v>
      </c>
      <c r="F276" s="2">
        <f>VLOOKUP(E276,'SVI Score (all Texas)'!$A$2:$B$15812, 2, FALSE)</f>
        <v>0.12897243446775039</v>
      </c>
      <c r="G276" s="2">
        <f t="shared" si="41"/>
        <v>0.48160411591253888</v>
      </c>
      <c r="H276" s="2">
        <f t="shared" si="42"/>
        <v>1.4816041159125388</v>
      </c>
      <c r="I276" s="2">
        <f t="shared" si="43"/>
        <v>5.0004813555247891E-2</v>
      </c>
      <c r="J276" s="2">
        <f t="shared" si="44"/>
        <v>5.273401730254644E-2</v>
      </c>
      <c r="K276" s="2">
        <f t="shared" si="45"/>
        <v>7.8130937084055843E-2</v>
      </c>
      <c r="L276" s="8">
        <f t="shared" si="46"/>
        <v>4.49557182234014E-2</v>
      </c>
      <c r="M276" s="8" t="str">
        <f t="shared" si="47"/>
        <v/>
      </c>
      <c r="N276" s="8" t="str">
        <f t="shared" si="48"/>
        <v/>
      </c>
      <c r="P276" s="2" t="str">
        <f t="shared" si="49"/>
        <v/>
      </c>
    </row>
    <row r="277" spans="1:16" x14ac:dyDescent="0.2">
      <c r="A277" s="3">
        <v>484530018572</v>
      </c>
      <c r="B277" s="4">
        <v>0.11601943124435295</v>
      </c>
      <c r="C277" s="2">
        <f t="shared" si="40"/>
        <v>0.12236857157266796</v>
      </c>
      <c r="E277" s="5">
        <v>484530017801</v>
      </c>
      <c r="F277" s="2">
        <f>VLOOKUP(E277,'SVI Score (all Texas)'!$A$2:$B$15812, 2, FALSE)</f>
        <v>0.11516969477505562</v>
      </c>
      <c r="G277" s="2">
        <f t="shared" si="41"/>
        <v>0.42841337429371174</v>
      </c>
      <c r="H277" s="2">
        <f t="shared" si="42"/>
        <v>1.4284133742937117</v>
      </c>
      <c r="I277" s="2">
        <f t="shared" si="43"/>
        <v>0.33912036558214187</v>
      </c>
      <c r="J277" s="2">
        <f t="shared" si="44"/>
        <v>0.35770333020179412</v>
      </c>
      <c r="K277" s="2">
        <f t="shared" si="45"/>
        <v>0.51094822088964253</v>
      </c>
      <c r="L277" s="8">
        <f t="shared" si="46"/>
        <v>0.29399422434100714</v>
      </c>
      <c r="M277" s="8" t="str">
        <f t="shared" si="47"/>
        <v/>
      </c>
      <c r="N277" s="8" t="str">
        <f t="shared" si="48"/>
        <v/>
      </c>
      <c r="P277" s="2" t="str">
        <f t="shared" si="49"/>
        <v/>
      </c>
    </row>
    <row r="278" spans="1:16" x14ac:dyDescent="0.2">
      <c r="A278" s="3">
        <v>484530018581</v>
      </c>
      <c r="B278" s="4">
        <v>0.13428162304415645</v>
      </c>
      <c r="C278" s="2">
        <f t="shared" si="40"/>
        <v>0.14163217758132113</v>
      </c>
      <c r="E278" s="5">
        <v>484530017802</v>
      </c>
      <c r="F278" s="2">
        <f>VLOOKUP(E278,'SVI Score (all Texas)'!$A$2:$B$15812, 2, FALSE)</f>
        <v>0.12920108494234578</v>
      </c>
      <c r="G278" s="2">
        <f t="shared" si="41"/>
        <v>0.48248525172948564</v>
      </c>
      <c r="H278" s="2">
        <f t="shared" si="42"/>
        <v>1.4824852517294858</v>
      </c>
      <c r="I278" s="2">
        <f t="shared" si="43"/>
        <v>0.18469240537128206</v>
      </c>
      <c r="J278" s="2">
        <f t="shared" si="44"/>
        <v>0.19480725426341863</v>
      </c>
      <c r="K278" s="2">
        <f t="shared" si="45"/>
        <v>0.28879888137543414</v>
      </c>
      <c r="L278" s="8">
        <f t="shared" si="46"/>
        <v>0.16617183434495134</v>
      </c>
      <c r="M278" s="8" t="str">
        <f t="shared" si="47"/>
        <v/>
      </c>
      <c r="N278" s="8" t="str">
        <f t="shared" si="48"/>
        <v/>
      </c>
      <c r="P278" s="2" t="str">
        <f t="shared" si="49"/>
        <v/>
      </c>
    </row>
    <row r="279" spans="1:16" x14ac:dyDescent="0.2">
      <c r="A279" s="3">
        <v>484530018582</v>
      </c>
      <c r="B279" s="4">
        <v>0.15206788336859389</v>
      </c>
      <c r="C279" s="2">
        <f t="shared" si="40"/>
        <v>0.16039375423177493</v>
      </c>
      <c r="E279" s="5">
        <v>484530017811</v>
      </c>
      <c r="F279" s="2">
        <f>VLOOKUP(E279,'SVI Score (all Texas)'!$A$2:$B$15812, 2, FALSE)</f>
        <v>0.10800492572248808</v>
      </c>
      <c r="G279" s="2">
        <f t="shared" si="41"/>
        <v>0.40080295868648347</v>
      </c>
      <c r="H279" s="2">
        <f t="shared" si="42"/>
        <v>1.4008029586864834</v>
      </c>
      <c r="I279" s="2" t="str">
        <f t="shared" si="43"/>
        <v/>
      </c>
      <c r="J279" s="2" t="str">
        <f t="shared" si="44"/>
        <v/>
      </c>
      <c r="K279" s="2" t="str">
        <f t="shared" si="45"/>
        <v/>
      </c>
      <c r="L279" s="8" t="str">
        <f t="shared" si="46"/>
        <v/>
      </c>
      <c r="M279" s="8" t="str">
        <f t="shared" si="47"/>
        <v>Not in Floodplain</v>
      </c>
      <c r="N279" s="8" t="str">
        <f t="shared" si="48"/>
        <v/>
      </c>
      <c r="P279" s="2" t="str">
        <f t="shared" si="49"/>
        <v>N/A</v>
      </c>
    </row>
    <row r="280" spans="1:16" x14ac:dyDescent="0.2">
      <c r="A280" s="3">
        <v>484530018583</v>
      </c>
      <c r="B280" s="4">
        <v>0.13474138062918409</v>
      </c>
      <c r="C280" s="2">
        <f t="shared" si="40"/>
        <v>0.14211714614777532</v>
      </c>
      <c r="E280" s="5">
        <v>484530017812</v>
      </c>
      <c r="F280" s="2">
        <f>VLOOKUP(E280,'SVI Score (all Texas)'!$A$2:$B$15812, 2, FALSE)</f>
        <v>0.1192129120693057</v>
      </c>
      <c r="G280" s="2">
        <f t="shared" si="41"/>
        <v>0.44399446407699966</v>
      </c>
      <c r="H280" s="2">
        <f t="shared" si="42"/>
        <v>1.4439944640769997</v>
      </c>
      <c r="I280" s="2">
        <f t="shared" si="43"/>
        <v>1.6496404020802213E-3</v>
      </c>
      <c r="J280" s="2">
        <f t="shared" si="44"/>
        <v>1.7272699025521366E-3</v>
      </c>
      <c r="K280" s="2">
        <f t="shared" si="45"/>
        <v>2.4941681772521038E-3</v>
      </c>
      <c r="L280" s="8">
        <f t="shared" si="46"/>
        <v>1.4351180974277857E-3</v>
      </c>
      <c r="M280" s="8" t="str">
        <f t="shared" si="47"/>
        <v/>
      </c>
      <c r="N280" s="8" t="str">
        <f t="shared" si="48"/>
        <v/>
      </c>
      <c r="P280" s="2" t="str">
        <f t="shared" si="49"/>
        <v/>
      </c>
    </row>
    <row r="281" spans="1:16" x14ac:dyDescent="0.2">
      <c r="A281" s="3">
        <v>484530018584</v>
      </c>
      <c r="B281" s="4">
        <v>0.12706820029463514</v>
      </c>
      <c r="C281" s="2">
        <f t="shared" si="40"/>
        <v>0.13402320406138857</v>
      </c>
      <c r="E281" s="5">
        <v>484530017821</v>
      </c>
      <c r="F281" s="2">
        <f>VLOOKUP(E281,'SVI Score (all Texas)'!$A$2:$B$15812, 2, FALSE)</f>
        <v>0.1152494378366052</v>
      </c>
      <c r="G281" s="2">
        <f t="shared" si="41"/>
        <v>0.4287206750671243</v>
      </c>
      <c r="H281" s="2">
        <f t="shared" si="42"/>
        <v>1.4287206750671242</v>
      </c>
      <c r="I281" s="2">
        <f t="shared" si="43"/>
        <v>2.6328577925456863E-2</v>
      </c>
      <c r="J281" s="2">
        <f t="shared" si="44"/>
        <v>2.7759486318525244E-2</v>
      </c>
      <c r="K281" s="2">
        <f t="shared" si="45"/>
        <v>3.9660552032519988E-2</v>
      </c>
      <c r="L281" s="8">
        <f t="shared" si="46"/>
        <v>2.2820263883950882E-2</v>
      </c>
      <c r="M281" s="8" t="str">
        <f t="shared" si="47"/>
        <v/>
      </c>
      <c r="N281" s="8" t="str">
        <f t="shared" si="48"/>
        <v/>
      </c>
      <c r="P281" s="2" t="str">
        <f t="shared" si="49"/>
        <v/>
      </c>
    </row>
    <row r="282" spans="1:16" x14ac:dyDescent="0.2">
      <c r="A282" s="3">
        <v>484530018585</v>
      </c>
      <c r="B282" s="4">
        <v>3.3522219408205815E-2</v>
      </c>
      <c r="C282" s="2">
        <f t="shared" si="40"/>
        <v>3.5347593858424717E-2</v>
      </c>
      <c r="E282" s="5">
        <v>484530017822</v>
      </c>
      <c r="F282" s="2">
        <f>VLOOKUP(E282,'SVI Score (all Texas)'!$A$2:$B$15812, 2, FALSE)</f>
        <v>2.3167897608330337E-2</v>
      </c>
      <c r="G282" s="2">
        <f t="shared" si="41"/>
        <v>7.3871889739523022E-2</v>
      </c>
      <c r="H282" s="2">
        <f t="shared" si="42"/>
        <v>1.073871889739523</v>
      </c>
      <c r="I282" s="2">
        <f t="shared" si="43"/>
        <v>7.604749986336827E-2</v>
      </c>
      <c r="J282" s="2">
        <f t="shared" si="44"/>
        <v>8.0204764184745703E-2</v>
      </c>
      <c r="K282" s="2">
        <f t="shared" si="45"/>
        <v>8.6129641681185684E-2</v>
      </c>
      <c r="L282" s="8">
        <f t="shared" si="46"/>
        <v>4.9558088596022662E-2</v>
      </c>
      <c r="M282" s="8" t="str">
        <f t="shared" si="47"/>
        <v/>
      </c>
      <c r="N282" s="8" t="str">
        <f t="shared" si="48"/>
        <v/>
      </c>
      <c r="P282" s="2" t="str">
        <f t="shared" si="49"/>
        <v/>
      </c>
    </row>
    <row r="283" spans="1:16" x14ac:dyDescent="0.2">
      <c r="A283" s="3">
        <v>484530018591</v>
      </c>
      <c r="B283" s="4">
        <v>5.912738151579406E-3</v>
      </c>
      <c r="C283" s="2">
        <f t="shared" si="40"/>
        <v>6.2241362328910761E-3</v>
      </c>
      <c r="E283" s="5">
        <v>484530017823</v>
      </c>
      <c r="F283" s="2">
        <f>VLOOKUP(E283,'SVI Score (all Texas)'!$A$2:$B$15812, 2, FALSE)</f>
        <v>7.8891419341562824E-2</v>
      </c>
      <c r="G283" s="2">
        <f t="shared" si="41"/>
        <v>0.28861008756065426</v>
      </c>
      <c r="H283" s="2">
        <f t="shared" si="42"/>
        <v>1.2886100875606543</v>
      </c>
      <c r="I283" s="2">
        <f t="shared" si="43"/>
        <v>3.1561003239817397E-3</v>
      </c>
      <c r="J283" s="2">
        <f t="shared" si="44"/>
        <v>3.3163371252307151E-3</v>
      </c>
      <c r="K283" s="2">
        <f t="shared" si="45"/>
        <v>4.2734654733242007E-3</v>
      </c>
      <c r="L283" s="8">
        <f t="shared" si="46"/>
        <v>2.4589070197572564E-3</v>
      </c>
      <c r="M283" s="8" t="str">
        <f t="shared" si="47"/>
        <v/>
      </c>
      <c r="N283" s="8" t="str">
        <f t="shared" si="48"/>
        <v/>
      </c>
      <c r="P283" s="2" t="str">
        <f t="shared" si="49"/>
        <v/>
      </c>
    </row>
    <row r="284" spans="1:16" x14ac:dyDescent="0.2">
      <c r="A284" s="3">
        <v>484530018592</v>
      </c>
      <c r="B284" s="4">
        <v>0.16781326381377243</v>
      </c>
      <c r="C284" s="2">
        <f t="shared" si="40"/>
        <v>0.17700253858128193</v>
      </c>
      <c r="E284" s="5">
        <v>484530017831</v>
      </c>
      <c r="F284" s="2">
        <f>VLOOKUP(E284,'SVI Score (all Texas)'!$A$2:$B$15812, 2, FALSE)</f>
        <v>7.0367257788640364E-2</v>
      </c>
      <c r="G284" s="2">
        <f t="shared" si="41"/>
        <v>0.25576106738253634</v>
      </c>
      <c r="H284" s="2">
        <f t="shared" si="42"/>
        <v>1.2557610673825363</v>
      </c>
      <c r="I284" s="2">
        <f t="shared" si="43"/>
        <v>4.8973929148034265E-2</v>
      </c>
      <c r="J284" s="2">
        <f t="shared" si="44"/>
        <v>5.164660395815035E-2</v>
      </c>
      <c r="K284" s="2">
        <f t="shared" si="45"/>
        <v>6.4855794513170015E-2</v>
      </c>
      <c r="L284" s="8">
        <f t="shared" si="46"/>
        <v>3.7317341018861111E-2</v>
      </c>
      <c r="M284" s="8" t="str">
        <f t="shared" si="47"/>
        <v/>
      </c>
      <c r="N284" s="8" t="str">
        <f t="shared" si="48"/>
        <v/>
      </c>
      <c r="P284" s="2" t="str">
        <f t="shared" si="49"/>
        <v/>
      </c>
    </row>
    <row r="285" spans="1:16" x14ac:dyDescent="0.2">
      <c r="A285" s="3">
        <v>484530018601</v>
      </c>
      <c r="B285" s="4">
        <v>0.1241819325179276</v>
      </c>
      <c r="C285" s="2">
        <f t="shared" si="40"/>
        <v>0.13097866669722819</v>
      </c>
      <c r="E285" s="5">
        <v>484530017832</v>
      </c>
      <c r="F285" s="2">
        <f>VLOOKUP(E285,'SVI Score (all Texas)'!$A$2:$B$15812, 2, FALSE)</f>
        <v>9.0076687902500022E-2</v>
      </c>
      <c r="G285" s="2">
        <f t="shared" si="41"/>
        <v>0.33171404686207362</v>
      </c>
      <c r="H285" s="2">
        <f t="shared" si="42"/>
        <v>1.3317140468620736</v>
      </c>
      <c r="I285" s="2">
        <f t="shared" si="43"/>
        <v>9.6793702701034365E-2</v>
      </c>
      <c r="J285" s="2">
        <f t="shared" si="44"/>
        <v>0.10208859291798143</v>
      </c>
      <c r="K285" s="2">
        <f t="shared" si="45"/>
        <v>0.13595281321325989</v>
      </c>
      <c r="L285" s="8">
        <f t="shared" si="46"/>
        <v>7.8225816694335773E-2</v>
      </c>
      <c r="M285" s="8" t="str">
        <f t="shared" si="47"/>
        <v/>
      </c>
      <c r="N285" s="8" t="str">
        <f t="shared" si="48"/>
        <v/>
      </c>
      <c r="P285" s="2" t="str">
        <f t="shared" si="49"/>
        <v/>
      </c>
    </row>
    <row r="286" spans="1:16" x14ac:dyDescent="0.2">
      <c r="A286" s="3">
        <v>484530018611</v>
      </c>
      <c r="B286" s="4">
        <v>0.15785456473799711</v>
      </c>
      <c r="C286" s="2">
        <f t="shared" si="40"/>
        <v>0.16649775046726495</v>
      </c>
      <c r="E286" s="5">
        <v>484530017841</v>
      </c>
      <c r="F286" s="2">
        <f>VLOOKUP(E286,'SVI Score (all Texas)'!$A$2:$B$15812, 2, FALSE)</f>
        <v>7.8369526896296296E-2</v>
      </c>
      <c r="G286" s="2">
        <f t="shared" si="41"/>
        <v>0.28659890377924291</v>
      </c>
      <c r="H286" s="2">
        <f t="shared" si="42"/>
        <v>1.2865989037792429</v>
      </c>
      <c r="I286" s="2">
        <f t="shared" si="43"/>
        <v>3.978343896148194E-2</v>
      </c>
      <c r="J286" s="2">
        <f t="shared" si="44"/>
        <v>4.1952149758953831E-2</v>
      </c>
      <c r="K286" s="2">
        <f t="shared" si="45"/>
        <v>5.3975589891052632E-2</v>
      </c>
      <c r="L286" s="8">
        <f t="shared" si="46"/>
        <v>3.105698588349854E-2</v>
      </c>
      <c r="M286" s="8" t="str">
        <f t="shared" si="47"/>
        <v/>
      </c>
      <c r="N286" s="8" t="str">
        <f t="shared" si="48"/>
        <v/>
      </c>
      <c r="P286" s="2" t="str">
        <f t="shared" si="49"/>
        <v/>
      </c>
    </row>
    <row r="287" spans="1:16" x14ac:dyDescent="0.2">
      <c r="A287" s="3">
        <v>484530018612</v>
      </c>
      <c r="B287" s="4">
        <v>4.635194968039047E-3</v>
      </c>
      <c r="C287" s="2">
        <f t="shared" si="40"/>
        <v>4.8765384846828491E-3</v>
      </c>
      <c r="E287" s="5">
        <v>484530017842</v>
      </c>
      <c r="F287" s="2">
        <f>VLOOKUP(E287,'SVI Score (all Texas)'!$A$2:$B$15812, 2, FALSE)</f>
        <v>5.5051270136439283E-2</v>
      </c>
      <c r="G287" s="2">
        <f t="shared" si="41"/>
        <v>0.1967388181781595</v>
      </c>
      <c r="H287" s="2">
        <f t="shared" si="42"/>
        <v>1.1967388181781595</v>
      </c>
      <c r="I287" s="2">
        <f t="shared" si="43"/>
        <v>7.2531822297412382E-2</v>
      </c>
      <c r="J287" s="2">
        <f t="shared" si="44"/>
        <v>7.6496303106992514E-2</v>
      </c>
      <c r="K287" s="2">
        <f t="shared" si="45"/>
        <v>9.1546095375260497E-2</v>
      </c>
      <c r="L287" s="8">
        <f t="shared" si="46"/>
        <v>5.2674658998588843E-2</v>
      </c>
      <c r="M287" s="8" t="str">
        <f t="shared" si="47"/>
        <v/>
      </c>
      <c r="N287" s="8" t="str">
        <f t="shared" si="48"/>
        <v/>
      </c>
      <c r="P287" s="2" t="str">
        <f t="shared" si="49"/>
        <v/>
      </c>
    </row>
    <row r="288" spans="1:16" x14ac:dyDescent="0.2">
      <c r="A288" s="3">
        <v>484530018621</v>
      </c>
      <c r="B288" s="4">
        <v>4.3695199355125294E-2</v>
      </c>
      <c r="C288" s="2">
        <f t="shared" si="40"/>
        <v>4.6078413016369099E-2</v>
      </c>
      <c r="E288" s="5">
        <v>484530017851</v>
      </c>
      <c r="F288" s="2">
        <f>VLOOKUP(E288,'SVI Score (all Texas)'!$A$2:$B$15812, 2, FALSE)</f>
        <v>9.7362064556369116E-2</v>
      </c>
      <c r="G288" s="2">
        <f t="shared" si="41"/>
        <v>0.35978924032507015</v>
      </c>
      <c r="H288" s="2">
        <f t="shared" si="42"/>
        <v>1.3597892403250702</v>
      </c>
      <c r="I288" s="2">
        <f t="shared" si="43"/>
        <v>0.10081680123346623</v>
      </c>
      <c r="J288" s="2">
        <f t="shared" si="44"/>
        <v>0.10633229958322367</v>
      </c>
      <c r="K288" s="2">
        <f t="shared" si="45"/>
        <v>0.14458951687228949</v>
      </c>
      <c r="L288" s="8">
        <f t="shared" si="46"/>
        <v>8.3195285006953626E-2</v>
      </c>
      <c r="M288" s="8" t="str">
        <f t="shared" si="47"/>
        <v/>
      </c>
      <c r="N288" s="8" t="str">
        <f t="shared" si="48"/>
        <v/>
      </c>
      <c r="P288" s="2" t="str">
        <f t="shared" si="49"/>
        <v/>
      </c>
    </row>
    <row r="289" spans="1:16" x14ac:dyDescent="0.2">
      <c r="A289" s="3">
        <v>484530018622</v>
      </c>
      <c r="B289" s="4">
        <v>0.19697365876426087</v>
      </c>
      <c r="C289" s="2">
        <f t="shared" si="40"/>
        <v>0.20776195484088841</v>
      </c>
      <c r="E289" s="5">
        <v>484530017852</v>
      </c>
      <c r="F289" s="2">
        <f>VLOOKUP(E289,'SVI Score (all Texas)'!$A$2:$B$15812, 2, FALSE)</f>
        <v>0.10506114095581216</v>
      </c>
      <c r="G289" s="2">
        <f t="shared" si="41"/>
        <v>0.38945868223181906</v>
      </c>
      <c r="H289" s="2">
        <f t="shared" si="42"/>
        <v>1.3894586822318191</v>
      </c>
      <c r="I289" s="2">
        <f t="shared" si="43"/>
        <v>1.0876746325991761E-2</v>
      </c>
      <c r="J289" s="2">
        <f t="shared" si="44"/>
        <v>1.1460347676943599E-2</v>
      </c>
      <c r="K289" s="2">
        <f t="shared" si="45"/>
        <v>1.5923679581124544E-2</v>
      </c>
      <c r="L289" s="8">
        <f t="shared" si="46"/>
        <v>9.1623175024589699E-3</v>
      </c>
      <c r="M289" s="8" t="str">
        <f t="shared" si="47"/>
        <v/>
      </c>
      <c r="N289" s="8" t="str">
        <f t="shared" si="48"/>
        <v/>
      </c>
      <c r="P289" s="2" t="str">
        <f t="shared" si="49"/>
        <v/>
      </c>
    </row>
    <row r="290" spans="1:16" x14ac:dyDescent="0.2">
      <c r="A290" s="3">
        <v>484530018631</v>
      </c>
      <c r="B290" s="4">
        <v>1.5271321325402275E-3</v>
      </c>
      <c r="C290" s="2">
        <f t="shared" si="40"/>
        <v>1.5980438456203658E-3</v>
      </c>
      <c r="E290" s="5">
        <v>484530017861</v>
      </c>
      <c r="F290" s="2">
        <f>VLOOKUP(E290,'SVI Score (all Texas)'!$A$2:$B$15812, 2, FALSE)</f>
        <v>7.4132595095157391E-2</v>
      </c>
      <c r="G290" s="2">
        <f t="shared" si="41"/>
        <v>0.27027130869967708</v>
      </c>
      <c r="H290" s="2">
        <f t="shared" si="42"/>
        <v>1.2702713086996771</v>
      </c>
      <c r="I290" s="2" t="str">
        <f t="shared" si="43"/>
        <v/>
      </c>
      <c r="J290" s="2" t="str">
        <f t="shared" si="44"/>
        <v/>
      </c>
      <c r="K290" s="2" t="str">
        <f t="shared" si="45"/>
        <v/>
      </c>
      <c r="L290" s="8" t="str">
        <f t="shared" si="46"/>
        <v/>
      </c>
      <c r="M290" s="8" t="str">
        <f t="shared" si="47"/>
        <v>Not in Floodplain</v>
      </c>
      <c r="N290" s="8" t="str">
        <f t="shared" si="48"/>
        <v/>
      </c>
      <c r="P290" s="2" t="str">
        <f t="shared" si="49"/>
        <v>N/A</v>
      </c>
    </row>
    <row r="291" spans="1:16" x14ac:dyDescent="0.2">
      <c r="A291" s="3">
        <v>484530018632</v>
      </c>
      <c r="B291" s="4">
        <v>0.12401206258205609</v>
      </c>
      <c r="C291" s="2">
        <f t="shared" si="40"/>
        <v>0.13079948187904117</v>
      </c>
      <c r="E291" s="5">
        <v>484530017862</v>
      </c>
      <c r="F291" s="2">
        <f>VLOOKUP(E291,'SVI Score (all Texas)'!$A$2:$B$15812, 2, FALSE)</f>
        <v>0.12178721860076432</v>
      </c>
      <c r="G291" s="2">
        <f t="shared" si="41"/>
        <v>0.45391490571475263</v>
      </c>
      <c r="H291" s="2">
        <f t="shared" si="42"/>
        <v>1.4539149057147527</v>
      </c>
      <c r="I291" s="2">
        <f t="shared" si="43"/>
        <v>8.7359340983980641E-2</v>
      </c>
      <c r="J291" s="2">
        <f t="shared" si="44"/>
        <v>9.2136894400479341E-2</v>
      </c>
      <c r="K291" s="2">
        <f t="shared" si="45"/>
        <v>0.13395920413512305</v>
      </c>
      <c r="L291" s="8">
        <f t="shared" si="46"/>
        <v>7.7078715030011513E-2</v>
      </c>
      <c r="M291" s="8" t="str">
        <f t="shared" si="47"/>
        <v/>
      </c>
      <c r="N291" s="8" t="str">
        <f t="shared" si="48"/>
        <v/>
      </c>
      <c r="P291" s="2" t="str">
        <f t="shared" si="49"/>
        <v/>
      </c>
    </row>
    <row r="292" spans="1:16" x14ac:dyDescent="0.2">
      <c r="A292" s="3">
        <v>484530018641</v>
      </c>
      <c r="B292" s="4">
        <v>1.9143794533740089E-2</v>
      </c>
      <c r="C292" s="2">
        <f t="shared" si="40"/>
        <v>2.0180722606436979E-2</v>
      </c>
      <c r="E292" s="5">
        <v>484530017863</v>
      </c>
      <c r="F292" s="2">
        <f>VLOOKUP(E292,'SVI Score (all Texas)'!$A$2:$B$15812, 2, FALSE)</f>
        <v>8.2136855220313221E-2</v>
      </c>
      <c r="G292" s="2">
        <f t="shared" si="41"/>
        <v>0.30111681775411347</v>
      </c>
      <c r="H292" s="2">
        <f t="shared" si="42"/>
        <v>1.3011168177541135</v>
      </c>
      <c r="I292" s="2" t="str">
        <f t="shared" si="43"/>
        <v/>
      </c>
      <c r="J292" s="2" t="str">
        <f t="shared" si="44"/>
        <v/>
      </c>
      <c r="K292" s="2" t="str">
        <f t="shared" si="45"/>
        <v/>
      </c>
      <c r="L292" s="8" t="str">
        <f t="shared" si="46"/>
        <v/>
      </c>
      <c r="M292" s="8" t="str">
        <f t="shared" si="47"/>
        <v>Not in Floodplain</v>
      </c>
      <c r="N292" s="8" t="str">
        <f t="shared" si="48"/>
        <v/>
      </c>
      <c r="P292" s="2" t="str">
        <f t="shared" si="49"/>
        <v>N/A</v>
      </c>
    </row>
    <row r="293" spans="1:16" x14ac:dyDescent="0.2">
      <c r="A293" s="3">
        <v>484530019011</v>
      </c>
      <c r="B293" s="4">
        <v>0.18487297385353627</v>
      </c>
      <c r="C293" s="2">
        <f t="shared" si="40"/>
        <v>0.19499772428683404</v>
      </c>
      <c r="E293" s="5">
        <v>484530017864</v>
      </c>
      <c r="F293" s="2">
        <f>VLOOKUP(E293,'SVI Score (all Texas)'!$A$2:$B$15812, 2, FALSE)</f>
        <v>7.8314377132875562E-2</v>
      </c>
      <c r="G293" s="2">
        <f t="shared" si="41"/>
        <v>0.2863863766374028</v>
      </c>
      <c r="H293" s="2">
        <f t="shared" si="42"/>
        <v>1.2863863766374029</v>
      </c>
      <c r="I293" s="2">
        <f t="shared" si="43"/>
        <v>1.0309687371998867E-2</v>
      </c>
      <c r="J293" s="2">
        <f t="shared" si="44"/>
        <v>1.0862193830288915E-2</v>
      </c>
      <c r="K293" s="2">
        <f t="shared" si="45"/>
        <v>1.3972978163678509E-2</v>
      </c>
      <c r="L293" s="8">
        <f t="shared" si="46"/>
        <v>8.0399044541379396E-3</v>
      </c>
      <c r="M293" s="8" t="str">
        <f t="shared" si="47"/>
        <v/>
      </c>
      <c r="N293" s="8" t="str">
        <f t="shared" si="48"/>
        <v/>
      </c>
      <c r="P293" s="2" t="str">
        <f t="shared" si="49"/>
        <v/>
      </c>
    </row>
    <row r="294" spans="1:16" x14ac:dyDescent="0.2">
      <c r="A294" s="3">
        <v>484530019012</v>
      </c>
      <c r="B294" s="4">
        <v>9.0016686846701735E-2</v>
      </c>
      <c r="C294" s="2">
        <f t="shared" si="40"/>
        <v>9.4939956830736721E-2</v>
      </c>
      <c r="E294" s="5">
        <v>484530018041</v>
      </c>
      <c r="F294" s="2">
        <f>VLOOKUP(E294,'SVI Score (all Texas)'!$A$2:$B$15812, 2, FALSE)</f>
        <v>0.1685149655882402</v>
      </c>
      <c r="G294" s="2">
        <f t="shared" si="41"/>
        <v>0.63398665753922734</v>
      </c>
      <c r="H294" s="2">
        <f t="shared" si="42"/>
        <v>1.6339866575392272</v>
      </c>
      <c r="I294" s="2">
        <f t="shared" si="43"/>
        <v>1.6383841375772472E-2</v>
      </c>
      <c r="J294" s="2">
        <f t="shared" si="44"/>
        <v>1.7269426371009294E-2</v>
      </c>
      <c r="K294" s="2">
        <f t="shared" si="45"/>
        <v>2.8218012273585263E-2</v>
      </c>
      <c r="L294" s="8">
        <f t="shared" si="46"/>
        <v>1.6236347034095103E-2</v>
      </c>
      <c r="M294" s="8" t="str">
        <f t="shared" si="47"/>
        <v/>
      </c>
      <c r="N294" s="8" t="str">
        <f t="shared" si="48"/>
        <v/>
      </c>
      <c r="P294" s="2" t="str">
        <f t="shared" si="49"/>
        <v/>
      </c>
    </row>
    <row r="295" spans="1:16" x14ac:dyDescent="0.2">
      <c r="A295" s="3">
        <v>484530019013</v>
      </c>
      <c r="B295" s="4">
        <v>1.2162235413727787E-5</v>
      </c>
      <c r="C295" s="2">
        <f t="shared" si="40"/>
        <v>0</v>
      </c>
      <c r="E295" s="5">
        <v>484530018042</v>
      </c>
      <c r="F295" s="2">
        <f>VLOOKUP(E295,'SVI Score (all Texas)'!$A$2:$B$15812, 2, FALSE)</f>
        <v>0.1322861882579571</v>
      </c>
      <c r="G295" s="2">
        <f t="shared" si="41"/>
        <v>0.49437411850387825</v>
      </c>
      <c r="H295" s="2">
        <f t="shared" si="42"/>
        <v>1.4943741185038784</v>
      </c>
      <c r="I295" s="2" t="str">
        <f t="shared" si="43"/>
        <v/>
      </c>
      <c r="J295" s="2" t="str">
        <f t="shared" si="44"/>
        <v/>
      </c>
      <c r="K295" s="2" t="str">
        <f t="shared" si="45"/>
        <v/>
      </c>
      <c r="L295" s="8" t="str">
        <f t="shared" si="46"/>
        <v/>
      </c>
      <c r="M295" s="8" t="str">
        <f t="shared" si="47"/>
        <v>Not in Floodplain</v>
      </c>
      <c r="N295" s="8" t="str">
        <f t="shared" si="48"/>
        <v/>
      </c>
      <c r="P295" s="2" t="str">
        <f t="shared" si="49"/>
        <v>N/A</v>
      </c>
    </row>
    <row r="296" spans="1:16" x14ac:dyDescent="0.2">
      <c r="A296" s="3">
        <v>484530019081</v>
      </c>
      <c r="B296" s="4">
        <v>9.8463444073972534E-2</v>
      </c>
      <c r="C296" s="2">
        <f t="shared" si="40"/>
        <v>0.10384989519194915</v>
      </c>
      <c r="E296" s="5">
        <v>484530018043</v>
      </c>
      <c r="F296" s="2">
        <f>VLOOKUP(E296,'SVI Score (all Texas)'!$A$2:$B$15812, 2, FALSE)</f>
        <v>0.22081075322474533</v>
      </c>
      <c r="G296" s="2">
        <f t="shared" si="41"/>
        <v>0.83551561409838182</v>
      </c>
      <c r="H296" s="2">
        <f t="shared" si="42"/>
        <v>1.8355156140983819</v>
      </c>
      <c r="I296" s="2" t="str">
        <f t="shared" si="43"/>
        <v/>
      </c>
      <c r="J296" s="2" t="str">
        <f t="shared" si="44"/>
        <v/>
      </c>
      <c r="K296" s="2" t="str">
        <f t="shared" si="45"/>
        <v/>
      </c>
      <c r="L296" s="8" t="str">
        <f t="shared" si="46"/>
        <v/>
      </c>
      <c r="M296" s="8" t="str">
        <f t="shared" si="47"/>
        <v>Not in Floodplain</v>
      </c>
      <c r="N296" s="8" t="str">
        <f t="shared" si="48"/>
        <v/>
      </c>
      <c r="P296" s="2" t="str">
        <f t="shared" si="49"/>
        <v>N/A</v>
      </c>
    </row>
    <row r="297" spans="1:16" x14ac:dyDescent="0.2">
      <c r="A297" s="3">
        <v>484530019082</v>
      </c>
      <c r="B297" s="4">
        <v>8.3315839042212333E-2</v>
      </c>
      <c r="C297" s="2">
        <f t="shared" si="40"/>
        <v>8.7871665497216658E-2</v>
      </c>
      <c r="E297" s="5">
        <v>484530018051</v>
      </c>
      <c r="F297" s="2">
        <f>VLOOKUP(E297,'SVI Score (all Texas)'!$A$2:$B$15812, 2, FALSE)</f>
        <v>0.19069727673291639</v>
      </c>
      <c r="G297" s="2">
        <f t="shared" si="41"/>
        <v>0.71946922164419069</v>
      </c>
      <c r="H297" s="2">
        <f t="shared" si="42"/>
        <v>1.7194692216441907</v>
      </c>
      <c r="I297" s="2">
        <f t="shared" si="43"/>
        <v>2.0174655195036875E-2</v>
      </c>
      <c r="J297" s="2">
        <f t="shared" si="44"/>
        <v>2.1268110902799883E-2</v>
      </c>
      <c r="K297" s="2">
        <f t="shared" si="45"/>
        <v>3.6569862099879641E-2</v>
      </c>
      <c r="L297" s="8">
        <f t="shared" si="46"/>
        <v>2.1041913451801293E-2</v>
      </c>
      <c r="M297" s="8" t="str">
        <f t="shared" si="47"/>
        <v/>
      </c>
      <c r="N297" s="8" t="str">
        <f t="shared" si="48"/>
        <v/>
      </c>
      <c r="P297" s="2" t="str">
        <f t="shared" si="49"/>
        <v/>
      </c>
    </row>
    <row r="298" spans="1:16" x14ac:dyDescent="0.2">
      <c r="A298" s="3">
        <v>484530019101</v>
      </c>
      <c r="B298" s="4">
        <v>0.20954115534460349</v>
      </c>
      <c r="C298" s="2">
        <f t="shared" si="40"/>
        <v>0.22101859485938943</v>
      </c>
      <c r="E298" s="5">
        <v>484530018052</v>
      </c>
      <c r="F298" s="2">
        <f>VLOOKUP(E298,'SVI Score (all Texas)'!$A$2:$B$15812, 2, FALSE)</f>
        <v>0.16840279486466189</v>
      </c>
      <c r="G298" s="2">
        <f t="shared" si="41"/>
        <v>0.63355439234348454</v>
      </c>
      <c r="H298" s="2">
        <f t="shared" si="42"/>
        <v>1.6335543923434845</v>
      </c>
      <c r="I298" s="2">
        <f t="shared" si="43"/>
        <v>4.2247376695126113E-2</v>
      </c>
      <c r="J298" s="2">
        <f t="shared" si="44"/>
        <v>4.4551198452073233E-2</v>
      </c>
      <c r="K298" s="2">
        <f t="shared" si="45"/>
        <v>7.2776805915550483E-2</v>
      </c>
      <c r="L298" s="8">
        <f t="shared" si="46"/>
        <v>4.1875007545587484E-2</v>
      </c>
      <c r="M298" s="8" t="str">
        <f t="shared" si="47"/>
        <v/>
      </c>
      <c r="N298" s="8" t="str">
        <f t="shared" si="48"/>
        <v/>
      </c>
      <c r="P298" s="2" t="str">
        <f t="shared" si="49"/>
        <v/>
      </c>
    </row>
    <row r="299" spans="1:16" x14ac:dyDescent="0.2">
      <c r="A299" s="3">
        <v>484530019102</v>
      </c>
      <c r="B299" s="4">
        <v>1.6710372666563202E-2</v>
      </c>
      <c r="C299" s="2">
        <f t="shared" si="40"/>
        <v>1.7613863128888338E-2</v>
      </c>
      <c r="E299" s="5">
        <v>484530018061</v>
      </c>
      <c r="F299" s="2">
        <f>VLOOKUP(E299,'SVI Score (all Texas)'!$A$2:$B$15812, 2, FALSE)</f>
        <v>0.12144627327316446</v>
      </c>
      <c r="G299" s="2">
        <f t="shared" si="41"/>
        <v>0.45260102635237437</v>
      </c>
      <c r="H299" s="2">
        <f t="shared" si="42"/>
        <v>1.4526010263523743</v>
      </c>
      <c r="I299" s="2">
        <f t="shared" si="43"/>
        <v>8.4835728266248578E-2</v>
      </c>
      <c r="J299" s="2">
        <f t="shared" si="44"/>
        <v>8.9474898422902321E-2</v>
      </c>
      <c r="K299" s="2">
        <f t="shared" si="45"/>
        <v>0.12997132928188235</v>
      </c>
      <c r="L299" s="8">
        <f t="shared" si="46"/>
        <v>7.4784133844845335E-2</v>
      </c>
      <c r="M299" s="8" t="str">
        <f t="shared" si="47"/>
        <v/>
      </c>
      <c r="N299" s="8" t="str">
        <f t="shared" si="48"/>
        <v/>
      </c>
      <c r="P299" s="2" t="str">
        <f t="shared" si="49"/>
        <v/>
      </c>
    </row>
    <row r="300" spans="1:16" x14ac:dyDescent="0.2">
      <c r="A300" s="3">
        <v>484530019103</v>
      </c>
      <c r="B300" s="4">
        <v>1.5375196329302093E-3</v>
      </c>
      <c r="C300" s="2">
        <f t="shared" si="40"/>
        <v>1.6090009485311726E-3</v>
      </c>
      <c r="E300" s="5">
        <v>484530018062</v>
      </c>
      <c r="F300" s="2">
        <f>VLOOKUP(E300,'SVI Score (all Texas)'!$A$2:$B$15812, 2, FALSE)</f>
        <v>0.19137226144175823</v>
      </c>
      <c r="G300" s="2">
        <f t="shared" si="41"/>
        <v>0.72207036736192576</v>
      </c>
      <c r="H300" s="2">
        <f t="shared" si="42"/>
        <v>1.7220703673619258</v>
      </c>
      <c r="I300" s="2">
        <f t="shared" si="43"/>
        <v>0.36426126546951659</v>
      </c>
      <c r="J300" s="2">
        <f t="shared" si="44"/>
        <v>0.38422284086308234</v>
      </c>
      <c r="K300" s="2">
        <f t="shared" si="45"/>
        <v>0.66165876871393092</v>
      </c>
      <c r="L300" s="8">
        <f t="shared" si="46"/>
        <v>0.38071148608322936</v>
      </c>
      <c r="M300" s="8" t="str">
        <f t="shared" si="47"/>
        <v/>
      </c>
      <c r="N300" s="8" t="str">
        <f t="shared" si="48"/>
        <v/>
      </c>
      <c r="P300" s="2" t="str">
        <f t="shared" si="49"/>
        <v/>
      </c>
    </row>
    <row r="301" spans="1:16" x14ac:dyDescent="0.2">
      <c r="A301" s="3">
        <v>484530019104</v>
      </c>
      <c r="B301" s="4">
        <v>0.18611950904840316</v>
      </c>
      <c r="C301" s="2">
        <f t="shared" si="40"/>
        <v>0.19631261371155764</v>
      </c>
      <c r="E301" s="5">
        <v>484530018063</v>
      </c>
      <c r="F301" s="2">
        <f>VLOOKUP(E301,'SVI Score (all Texas)'!$A$2:$B$15812, 2, FALSE)</f>
        <v>0.17431951363179549</v>
      </c>
      <c r="G301" s="2">
        <f t="shared" si="41"/>
        <v>0.65635527580435526</v>
      </c>
      <c r="H301" s="2">
        <f t="shared" si="42"/>
        <v>1.6563552758043554</v>
      </c>
      <c r="I301" s="2">
        <f t="shared" si="43"/>
        <v>9.701692249520355E-2</v>
      </c>
      <c r="J301" s="2">
        <f t="shared" si="44"/>
        <v>0.10232405305416586</v>
      </c>
      <c r="K301" s="2">
        <f t="shared" si="45"/>
        <v>0.1694849851179524</v>
      </c>
      <c r="L301" s="8">
        <f t="shared" si="46"/>
        <v>9.7519875204657172E-2</v>
      </c>
      <c r="M301" s="8" t="str">
        <f t="shared" si="47"/>
        <v/>
      </c>
      <c r="N301" s="8" t="str">
        <f t="shared" si="48"/>
        <v/>
      </c>
      <c r="P301" s="2" t="str">
        <f t="shared" si="49"/>
        <v/>
      </c>
    </row>
    <row r="302" spans="1:16" x14ac:dyDescent="0.2">
      <c r="A302" s="3">
        <v>484530019111</v>
      </c>
      <c r="B302" s="4">
        <v>0.15702899940873924</v>
      </c>
      <c r="C302" s="2">
        <f t="shared" si="40"/>
        <v>0.16562691495028178</v>
      </c>
      <c r="E302" s="5">
        <v>484530018064</v>
      </c>
      <c r="F302" s="2">
        <f>VLOOKUP(E302,'SVI Score (all Texas)'!$A$2:$B$15812, 2, FALSE)</f>
        <v>0.23548605231145447</v>
      </c>
      <c r="G302" s="2">
        <f t="shared" si="41"/>
        <v>0.89206888245519156</v>
      </c>
      <c r="H302" s="2">
        <f t="shared" si="42"/>
        <v>1.8920688824551917</v>
      </c>
      <c r="I302" s="2" t="str">
        <f t="shared" si="43"/>
        <v/>
      </c>
      <c r="J302" s="2" t="str">
        <f t="shared" si="44"/>
        <v/>
      </c>
      <c r="K302" s="2" t="str">
        <f t="shared" si="45"/>
        <v/>
      </c>
      <c r="L302" s="8" t="str">
        <f t="shared" si="46"/>
        <v/>
      </c>
      <c r="M302" s="8" t="str">
        <f t="shared" si="47"/>
        <v>Not in Floodplain</v>
      </c>
      <c r="N302" s="8" t="str">
        <f t="shared" si="48"/>
        <v/>
      </c>
      <c r="P302" s="2" t="str">
        <f t="shared" si="49"/>
        <v>N/A</v>
      </c>
    </row>
    <row r="303" spans="1:16" x14ac:dyDescent="0.2">
      <c r="A303" s="3">
        <v>484530019112</v>
      </c>
      <c r="B303" s="4">
        <v>0.19381828116635358</v>
      </c>
      <c r="C303" s="2">
        <f t="shared" si="40"/>
        <v>0.20443355091648815</v>
      </c>
      <c r="E303" s="5">
        <v>484530018111</v>
      </c>
      <c r="F303" s="2">
        <f>VLOOKUP(E303,'SVI Score (all Texas)'!$A$2:$B$15812, 2, FALSE)</f>
        <v>0.21398130596630704</v>
      </c>
      <c r="G303" s="2">
        <f t="shared" si="41"/>
        <v>0.80919740679963381</v>
      </c>
      <c r="H303" s="2">
        <f t="shared" si="42"/>
        <v>1.8091974067996337</v>
      </c>
      <c r="I303" s="2">
        <f t="shared" si="43"/>
        <v>6.876546896873446E-3</v>
      </c>
      <c r="J303" s="2">
        <f t="shared" si="44"/>
        <v>7.2407957960240457E-3</v>
      </c>
      <c r="K303" s="2">
        <f t="shared" si="45"/>
        <v>1.3100028977332394E-2</v>
      </c>
      <c r="L303" s="8">
        <f t="shared" si="46"/>
        <v>7.5376186873295451E-3</v>
      </c>
      <c r="M303" s="8" t="str">
        <f t="shared" si="47"/>
        <v/>
      </c>
      <c r="N303" s="8" t="str">
        <f t="shared" si="48"/>
        <v/>
      </c>
      <c r="P303" s="2" t="str">
        <f t="shared" si="49"/>
        <v/>
      </c>
    </row>
    <row r="304" spans="1:16" x14ac:dyDescent="0.2">
      <c r="A304" s="3">
        <v>484530019121</v>
      </c>
      <c r="B304" s="4">
        <v>0.10645431606174917</v>
      </c>
      <c r="C304" s="2">
        <f t="shared" si="40"/>
        <v>0.11227894967377583</v>
      </c>
      <c r="E304" s="5">
        <v>484530018112</v>
      </c>
      <c r="F304" s="2">
        <f>VLOOKUP(E304,'SVI Score (all Texas)'!$A$2:$B$15812, 2, FALSE)</f>
        <v>0.16935841767130999</v>
      </c>
      <c r="G304" s="2">
        <f t="shared" si="41"/>
        <v>0.63723701528104382</v>
      </c>
      <c r="H304" s="2">
        <f t="shared" si="42"/>
        <v>1.6372370152810438</v>
      </c>
      <c r="I304" s="2">
        <f t="shared" si="43"/>
        <v>8.7309275779742568E-2</v>
      </c>
      <c r="J304" s="2">
        <f t="shared" si="44"/>
        <v>9.2084083851791787E-2</v>
      </c>
      <c r="K304" s="2">
        <f t="shared" si="45"/>
        <v>0.15076347060039694</v>
      </c>
      <c r="L304" s="8">
        <f t="shared" si="46"/>
        <v>8.674771295014487E-2</v>
      </c>
      <c r="M304" s="8" t="str">
        <f t="shared" si="47"/>
        <v/>
      </c>
      <c r="N304" s="8" t="str">
        <f t="shared" si="48"/>
        <v/>
      </c>
      <c r="P304" s="2" t="str">
        <f t="shared" si="49"/>
        <v/>
      </c>
    </row>
    <row r="305" spans="1:16" x14ac:dyDescent="0.2">
      <c r="A305" s="3">
        <v>484530019122</v>
      </c>
      <c r="B305" s="4">
        <v>0.22900575814905852</v>
      </c>
      <c r="C305" s="2">
        <f t="shared" si="40"/>
        <v>0.24155054653585695</v>
      </c>
      <c r="E305" s="5">
        <v>484530018121</v>
      </c>
      <c r="F305" s="2">
        <f>VLOOKUP(E305,'SVI Score (all Texas)'!$A$2:$B$15812, 2, FALSE)</f>
        <v>0.11604470845131562</v>
      </c>
      <c r="G305" s="2">
        <f t="shared" si="41"/>
        <v>0.43178535894336201</v>
      </c>
      <c r="H305" s="2">
        <f t="shared" si="42"/>
        <v>1.431785358943362</v>
      </c>
      <c r="I305" s="2" t="str">
        <f t="shared" si="43"/>
        <v/>
      </c>
      <c r="J305" s="2" t="str">
        <f t="shared" si="44"/>
        <v/>
      </c>
      <c r="K305" s="2" t="str">
        <f t="shared" si="45"/>
        <v/>
      </c>
      <c r="L305" s="8" t="str">
        <f t="shared" si="46"/>
        <v/>
      </c>
      <c r="M305" s="8" t="str">
        <f t="shared" si="47"/>
        <v>Not in Floodplain</v>
      </c>
      <c r="N305" s="8" t="str">
        <f t="shared" si="48"/>
        <v/>
      </c>
      <c r="P305" s="2" t="str">
        <f t="shared" si="49"/>
        <v>N/A</v>
      </c>
    </row>
    <row r="306" spans="1:16" x14ac:dyDescent="0.2">
      <c r="A306" s="3">
        <v>484530019131</v>
      </c>
      <c r="B306" s="4">
        <v>2.1000754644015233E-2</v>
      </c>
      <c r="C306" s="2">
        <f t="shared" si="40"/>
        <v>2.2139509828160847E-2</v>
      </c>
      <c r="E306" s="5">
        <v>484530018122</v>
      </c>
      <c r="F306" s="2">
        <f>VLOOKUP(E306,'SVI Score (all Texas)'!$A$2:$B$15812, 2, FALSE)</f>
        <v>0.21943926059629237</v>
      </c>
      <c r="G306" s="2">
        <f t="shared" si="41"/>
        <v>0.83023038003207705</v>
      </c>
      <c r="H306" s="2">
        <f t="shared" si="42"/>
        <v>1.8302303800320772</v>
      </c>
      <c r="I306" s="2">
        <f t="shared" si="43"/>
        <v>7.8194765929668716E-2</v>
      </c>
      <c r="J306" s="2">
        <f t="shared" si="44"/>
        <v>8.246977639962165E-2</v>
      </c>
      <c r="K306" s="2">
        <f t="shared" si="45"/>
        <v>0.15093869020103995</v>
      </c>
      <c r="L306" s="8">
        <f t="shared" si="46"/>
        <v>8.6848532462718356E-2</v>
      </c>
      <c r="M306" s="8" t="str">
        <f t="shared" si="47"/>
        <v/>
      </c>
      <c r="N306" s="8" t="str">
        <f t="shared" si="48"/>
        <v/>
      </c>
      <c r="P306" s="2" t="str">
        <f t="shared" si="49"/>
        <v/>
      </c>
    </row>
    <row r="307" spans="1:16" x14ac:dyDescent="0.2">
      <c r="A307" s="3">
        <v>484530019132</v>
      </c>
      <c r="B307" s="4">
        <v>0.12344427835655671</v>
      </c>
      <c r="C307" s="2">
        <f t="shared" si="40"/>
        <v>0.13020056299034208</v>
      </c>
      <c r="E307" s="5">
        <v>484530018123</v>
      </c>
      <c r="F307" s="2">
        <f>VLOOKUP(E307,'SVI Score (all Texas)'!$A$2:$B$15812, 2, FALSE)</f>
        <v>0.19780300384758218</v>
      </c>
      <c r="G307" s="2">
        <f t="shared" si="41"/>
        <v>0.74685211108389515</v>
      </c>
      <c r="H307" s="2">
        <f t="shared" si="42"/>
        <v>1.746852111083895</v>
      </c>
      <c r="I307" s="2">
        <f t="shared" si="43"/>
        <v>1.8024563340965704E-2</v>
      </c>
      <c r="J307" s="2">
        <f t="shared" si="44"/>
        <v>1.9000117947009808E-2</v>
      </c>
      <c r="K307" s="2">
        <f t="shared" si="45"/>
        <v>3.3190396146577088E-2</v>
      </c>
      <c r="L307" s="8">
        <f t="shared" si="46"/>
        <v>1.9097404339120348E-2</v>
      </c>
      <c r="M307" s="8" t="str">
        <f t="shared" si="47"/>
        <v/>
      </c>
      <c r="N307" s="8" t="str">
        <f t="shared" si="48"/>
        <v/>
      </c>
      <c r="P307" s="2" t="str">
        <f t="shared" si="49"/>
        <v/>
      </c>
    </row>
    <row r="308" spans="1:16" x14ac:dyDescent="0.2">
      <c r="A308" s="3">
        <v>484530019141</v>
      </c>
      <c r="B308" s="4">
        <v>9.0516952525646024E-2</v>
      </c>
      <c r="C308" s="2">
        <f t="shared" si="40"/>
        <v>9.5467654767790358E-2</v>
      </c>
      <c r="E308" s="5">
        <v>484530018131</v>
      </c>
      <c r="F308" s="2">
        <f>VLOOKUP(E308,'SVI Score (all Texas)'!$A$2:$B$15812, 2, FALSE)</f>
        <v>0.19529861819381267</v>
      </c>
      <c r="G308" s="2">
        <f t="shared" si="41"/>
        <v>0.7372011190932215</v>
      </c>
      <c r="H308" s="2">
        <f t="shared" si="42"/>
        <v>1.7372011190932215</v>
      </c>
      <c r="I308" s="2">
        <f t="shared" si="43"/>
        <v>0.11402739426925629</v>
      </c>
      <c r="J308" s="2">
        <f t="shared" si="44"/>
        <v>0.12026730049504496</v>
      </c>
      <c r="K308" s="2">
        <f t="shared" si="45"/>
        <v>0.20892848901031286</v>
      </c>
      <c r="L308" s="8">
        <f t="shared" si="46"/>
        <v>0.12021525187498834</v>
      </c>
      <c r="M308" s="8" t="str">
        <f t="shared" si="47"/>
        <v/>
      </c>
      <c r="N308" s="8" t="str">
        <f t="shared" si="48"/>
        <v/>
      </c>
      <c r="P308" s="2" t="str">
        <f t="shared" si="49"/>
        <v/>
      </c>
    </row>
    <row r="309" spans="1:16" x14ac:dyDescent="0.2">
      <c r="A309" s="3">
        <v>484530019142</v>
      </c>
      <c r="B309" s="4">
        <v>0.12466895220470567</v>
      </c>
      <c r="C309" s="2">
        <f t="shared" si="40"/>
        <v>0.13149239229311482</v>
      </c>
      <c r="E309" s="5">
        <v>484530018132</v>
      </c>
      <c r="F309" s="2">
        <f>VLOOKUP(E309,'SVI Score (all Texas)'!$A$2:$B$15812, 2, FALSE)</f>
        <v>0.19642876266864151</v>
      </c>
      <c r="G309" s="2">
        <f t="shared" si="41"/>
        <v>0.74155628510308125</v>
      </c>
      <c r="H309" s="2">
        <f t="shared" si="42"/>
        <v>1.7415562851030812</v>
      </c>
      <c r="I309" s="2">
        <f t="shared" si="43"/>
        <v>4.598554210794821E-2</v>
      </c>
      <c r="J309" s="2">
        <f t="shared" si="44"/>
        <v>4.8494347582100111E-2</v>
      </c>
      <c r="K309" s="2">
        <f t="shared" si="45"/>
        <v>8.4455635823579858E-2</v>
      </c>
      <c r="L309" s="8">
        <f t="shared" si="46"/>
        <v>4.8594883258322848E-2</v>
      </c>
      <c r="M309" s="8" t="str">
        <f t="shared" si="47"/>
        <v/>
      </c>
      <c r="N309" s="8" t="str">
        <f t="shared" si="48"/>
        <v/>
      </c>
      <c r="P309" s="2" t="str">
        <f t="shared" si="49"/>
        <v/>
      </c>
    </row>
    <row r="310" spans="1:16" x14ac:dyDescent="0.2">
      <c r="A310" s="3">
        <v>484530019143</v>
      </c>
      <c r="B310" s="4">
        <v>9.769665744184447E-2</v>
      </c>
      <c r="C310" s="2">
        <f t="shared" si="40"/>
        <v>0.10304106152423047</v>
      </c>
      <c r="E310" s="5">
        <v>484530018171</v>
      </c>
      <c r="F310" s="2">
        <f>VLOOKUP(E310,'SVI Score (all Texas)'!$A$2:$B$15812, 2, FALSE)</f>
        <v>9.5866817392462111E-2</v>
      </c>
      <c r="G310" s="2">
        <f t="shared" si="41"/>
        <v>0.3540271012626523</v>
      </c>
      <c r="H310" s="2">
        <f t="shared" si="42"/>
        <v>1.3540271012626524</v>
      </c>
      <c r="I310" s="2" t="str">
        <f t="shared" si="43"/>
        <v/>
      </c>
      <c r="J310" s="2" t="str">
        <f t="shared" si="44"/>
        <v/>
      </c>
      <c r="K310" s="2" t="str">
        <f t="shared" si="45"/>
        <v/>
      </c>
      <c r="L310" s="8" t="str">
        <f t="shared" si="46"/>
        <v/>
      </c>
      <c r="M310" s="8" t="str">
        <f t="shared" si="47"/>
        <v>Not in Floodplain</v>
      </c>
      <c r="N310" s="8" t="str">
        <f t="shared" si="48"/>
        <v/>
      </c>
      <c r="P310" s="2" t="str">
        <f t="shared" si="49"/>
        <v>N/A</v>
      </c>
    </row>
    <row r="311" spans="1:16" x14ac:dyDescent="0.2">
      <c r="A311" s="3">
        <v>484530019151</v>
      </c>
      <c r="B311" s="4">
        <v>9.9445594402077564E-2</v>
      </c>
      <c r="C311" s="2">
        <f t="shared" si="40"/>
        <v>0.10488590210553815</v>
      </c>
      <c r="E311" s="5">
        <v>484530018172</v>
      </c>
      <c r="F311" s="2">
        <f>VLOOKUP(E311,'SVI Score (all Texas)'!$A$2:$B$15812, 2, FALSE)</f>
        <v>0.15769209801271961</v>
      </c>
      <c r="G311" s="2">
        <f t="shared" si="41"/>
        <v>0.59227925990649655</v>
      </c>
      <c r="H311" s="2">
        <f t="shared" si="42"/>
        <v>1.5922792599064965</v>
      </c>
      <c r="I311" s="2">
        <f t="shared" si="43"/>
        <v>0.10353393612618257</v>
      </c>
      <c r="J311" s="2">
        <f t="shared" si="44"/>
        <v>0.10919842959759658</v>
      </c>
      <c r="K311" s="2">
        <f t="shared" si="45"/>
        <v>0.17387439466261276</v>
      </c>
      <c r="L311" s="8">
        <f t="shared" si="46"/>
        <v>0.10004549522179029</v>
      </c>
      <c r="M311" s="8" t="str">
        <f t="shared" si="47"/>
        <v/>
      </c>
      <c r="N311" s="8" t="str">
        <f t="shared" si="48"/>
        <v/>
      </c>
      <c r="P311" s="2" t="str">
        <f t="shared" si="49"/>
        <v/>
      </c>
    </row>
    <row r="312" spans="1:16" x14ac:dyDescent="0.2">
      <c r="A312" s="3">
        <v>484530019161</v>
      </c>
      <c r="B312" s="4">
        <v>0.12331518139261553</v>
      </c>
      <c r="C312" s="2">
        <f t="shared" si="40"/>
        <v>0.13006438694545447</v>
      </c>
      <c r="E312" s="5">
        <v>484530018173</v>
      </c>
      <c r="F312" s="2">
        <f>VLOOKUP(E312,'SVI Score (all Texas)'!$A$2:$B$15812, 2, FALSE)</f>
        <v>7.4305627052429948E-2</v>
      </c>
      <c r="G312" s="2">
        <f t="shared" si="41"/>
        <v>0.27093811096763232</v>
      </c>
      <c r="H312" s="2">
        <f t="shared" si="42"/>
        <v>1.2709381109676323</v>
      </c>
      <c r="I312" s="2">
        <f t="shared" si="43"/>
        <v>9.1075077181930836E-2</v>
      </c>
      <c r="J312" s="2">
        <f t="shared" si="44"/>
        <v>9.605638440113598E-2</v>
      </c>
      <c r="K312" s="2">
        <f t="shared" si="45"/>
        <v>0.1220817197371605</v>
      </c>
      <c r="L312" s="8">
        <f t="shared" si="46"/>
        <v>7.0244535616251283E-2</v>
      </c>
      <c r="M312" s="8" t="str">
        <f t="shared" si="47"/>
        <v/>
      </c>
      <c r="N312" s="8" t="str">
        <f t="shared" si="48"/>
        <v/>
      </c>
      <c r="P312" s="2" t="str">
        <f t="shared" si="49"/>
        <v/>
      </c>
    </row>
    <row r="313" spans="1:16" x14ac:dyDescent="0.2">
      <c r="A313" s="3">
        <v>484530019162</v>
      </c>
      <c r="B313" s="4">
        <v>9.0919657080450828E-2</v>
      </c>
      <c r="C313" s="2">
        <f t="shared" si="40"/>
        <v>9.5892441779485929E-2</v>
      </c>
      <c r="E313" s="5">
        <v>484530018181</v>
      </c>
      <c r="F313" s="2">
        <f>VLOOKUP(E313,'SVI Score (all Texas)'!$A$2:$B$15812, 2, FALSE)</f>
        <v>0.19638187401872489</v>
      </c>
      <c r="G313" s="2">
        <f t="shared" si="41"/>
        <v>0.74137559328985447</v>
      </c>
      <c r="H313" s="2">
        <f t="shared" si="42"/>
        <v>1.7413755932898545</v>
      </c>
      <c r="I313" s="2" t="str">
        <f t="shared" si="43"/>
        <v/>
      </c>
      <c r="J313" s="2" t="str">
        <f t="shared" si="44"/>
        <v/>
      </c>
      <c r="K313" s="2" t="str">
        <f t="shared" si="45"/>
        <v/>
      </c>
      <c r="L313" s="8" t="str">
        <f t="shared" si="46"/>
        <v/>
      </c>
      <c r="M313" s="8" t="str">
        <f t="shared" si="47"/>
        <v>Not in Floodplain</v>
      </c>
      <c r="N313" s="8" t="str">
        <f t="shared" si="48"/>
        <v/>
      </c>
      <c r="P313" s="2" t="str">
        <f t="shared" si="49"/>
        <v>N/A</v>
      </c>
    </row>
    <row r="314" spans="1:16" x14ac:dyDescent="0.2">
      <c r="A314" s="3">
        <v>484530019172</v>
      </c>
      <c r="B314" s="4">
        <v>9.198370691759658E-2</v>
      </c>
      <c r="C314" s="2">
        <f t="shared" si="40"/>
        <v>9.7014839192734431E-2</v>
      </c>
      <c r="E314" s="5">
        <v>484530018182</v>
      </c>
      <c r="F314" s="2">
        <f>VLOOKUP(E314,'SVI Score (all Texas)'!$A$2:$B$15812, 2, FALSE)</f>
        <v>0.1657938386630643</v>
      </c>
      <c r="G314" s="2">
        <f t="shared" si="41"/>
        <v>0.623500423471822</v>
      </c>
      <c r="H314" s="2">
        <f t="shared" si="42"/>
        <v>1.623500423471822</v>
      </c>
      <c r="I314" s="2" t="str">
        <f t="shared" si="43"/>
        <v/>
      </c>
      <c r="J314" s="2" t="str">
        <f t="shared" si="44"/>
        <v/>
      </c>
      <c r="K314" s="2" t="str">
        <f t="shared" si="45"/>
        <v/>
      </c>
      <c r="L314" s="8" t="str">
        <f t="shared" si="46"/>
        <v/>
      </c>
      <c r="M314" s="8" t="str">
        <f t="shared" si="47"/>
        <v>Not in Floodplain</v>
      </c>
      <c r="N314" s="8" t="str">
        <f t="shared" si="48"/>
        <v/>
      </c>
      <c r="P314" s="2" t="str">
        <f t="shared" si="49"/>
        <v>N/A</v>
      </c>
    </row>
    <row r="315" spans="1:16" x14ac:dyDescent="0.2">
      <c r="A315" s="3">
        <v>484530019173</v>
      </c>
      <c r="B315" s="4">
        <v>0.24849150401473816</v>
      </c>
      <c r="C315" s="2">
        <f t="shared" si="40"/>
        <v>0.26210480066132469</v>
      </c>
      <c r="E315" s="5">
        <v>484530018183</v>
      </c>
      <c r="F315" s="2">
        <f>VLOOKUP(E315,'SVI Score (all Texas)'!$A$2:$B$15812, 2, FALSE)</f>
        <v>0.12000010093581098</v>
      </c>
      <c r="G315" s="2">
        <f t="shared" si="41"/>
        <v>0.44702800383328883</v>
      </c>
      <c r="H315" s="2">
        <f t="shared" si="42"/>
        <v>1.4470280038332888</v>
      </c>
      <c r="I315" s="2" t="str">
        <f t="shared" si="43"/>
        <v/>
      </c>
      <c r="J315" s="2" t="str">
        <f t="shared" si="44"/>
        <v/>
      </c>
      <c r="K315" s="2" t="str">
        <f t="shared" si="45"/>
        <v/>
      </c>
      <c r="L315" s="8" t="str">
        <f t="shared" si="46"/>
        <v/>
      </c>
      <c r="M315" s="8" t="str">
        <f t="shared" si="47"/>
        <v>Not in Floodplain</v>
      </c>
      <c r="N315" s="8" t="str">
        <f t="shared" si="48"/>
        <v/>
      </c>
      <c r="P315" s="2" t="str">
        <f t="shared" si="49"/>
        <v>N/A</v>
      </c>
    </row>
    <row r="316" spans="1:16" x14ac:dyDescent="0.2">
      <c r="A316" s="3">
        <v>484530019174</v>
      </c>
      <c r="B316" s="4">
        <v>9.3541859590485263E-2</v>
      </c>
      <c r="C316" s="2">
        <f t="shared" si="40"/>
        <v>9.8658433757992492E-2</v>
      </c>
      <c r="E316" s="5">
        <v>484530018191</v>
      </c>
      <c r="F316" s="2">
        <f>VLOOKUP(E316,'SVI Score (all Texas)'!$A$2:$B$15812, 2, FALSE)</f>
        <v>0.17013198104286015</v>
      </c>
      <c r="G316" s="2">
        <f t="shared" si="41"/>
        <v>0.64021804733250609</v>
      </c>
      <c r="H316" s="2">
        <f t="shared" si="42"/>
        <v>1.6402180473325061</v>
      </c>
      <c r="I316" s="2">
        <f t="shared" si="43"/>
        <v>0.19743566030422896</v>
      </c>
      <c r="J316" s="2">
        <f t="shared" si="44"/>
        <v>0.20824929041040269</v>
      </c>
      <c r="K316" s="2">
        <f t="shared" si="45"/>
        <v>0.34157424447533069</v>
      </c>
      <c r="L316" s="8">
        <f t="shared" si="46"/>
        <v>0.19653822237513935</v>
      </c>
      <c r="M316" s="8" t="str">
        <f t="shared" si="47"/>
        <v/>
      </c>
      <c r="N316" s="8" t="str">
        <f t="shared" si="48"/>
        <v/>
      </c>
      <c r="P316" s="2" t="str">
        <f t="shared" si="49"/>
        <v/>
      </c>
    </row>
    <row r="317" spans="1:16" x14ac:dyDescent="0.2">
      <c r="A317" s="3">
        <v>484530019181</v>
      </c>
      <c r="B317" s="4">
        <v>2.8906974863793306E-2</v>
      </c>
      <c r="C317" s="2">
        <f t="shared" si="40"/>
        <v>3.0479270630207111E-2</v>
      </c>
      <c r="E317" s="5">
        <v>484530018192</v>
      </c>
      <c r="F317" s="2">
        <f>VLOOKUP(E317,'SVI Score (all Texas)'!$A$2:$B$15812, 2, FALSE)</f>
        <v>0.24130510625926371</v>
      </c>
      <c r="G317" s="2">
        <f t="shared" si="41"/>
        <v>0.91449340120256406</v>
      </c>
      <c r="H317" s="2">
        <f t="shared" si="42"/>
        <v>1.9144934012025641</v>
      </c>
      <c r="I317" s="2">
        <f t="shared" si="43"/>
        <v>0.17825639883614522</v>
      </c>
      <c r="J317" s="2">
        <f t="shared" si="44"/>
        <v>0.18801832687063288</v>
      </c>
      <c r="K317" s="2">
        <f t="shared" si="45"/>
        <v>0.35995984609897341</v>
      </c>
      <c r="L317" s="8">
        <f t="shared" si="46"/>
        <v>0.20711710388875765</v>
      </c>
      <c r="M317" s="8" t="str">
        <f t="shared" si="47"/>
        <v/>
      </c>
      <c r="N317" s="8" t="str">
        <f t="shared" si="48"/>
        <v/>
      </c>
      <c r="P317" s="2" t="str">
        <f t="shared" si="49"/>
        <v/>
      </c>
    </row>
    <row r="318" spans="1:16" x14ac:dyDescent="0.2">
      <c r="A318" s="3">
        <v>484530019182</v>
      </c>
      <c r="B318" s="4">
        <v>5.046896496375234E-2</v>
      </c>
      <c r="C318" s="2">
        <f t="shared" si="40"/>
        <v>5.3223620629453093E-2</v>
      </c>
      <c r="E318" s="5">
        <v>484530018201</v>
      </c>
      <c r="F318" s="2">
        <f>VLOOKUP(E318,'SVI Score (all Texas)'!$A$2:$B$15812, 2, FALSE)</f>
        <v>0.2074451314143021</v>
      </c>
      <c r="G318" s="2">
        <f t="shared" si="41"/>
        <v>0.78400936590980574</v>
      </c>
      <c r="H318" s="2">
        <f t="shared" si="42"/>
        <v>1.7840093659098057</v>
      </c>
      <c r="I318" s="2" t="str">
        <f t="shared" si="43"/>
        <v/>
      </c>
      <c r="J318" s="2" t="str">
        <f t="shared" si="44"/>
        <v/>
      </c>
      <c r="K318" s="2" t="str">
        <f t="shared" si="45"/>
        <v/>
      </c>
      <c r="L318" s="8" t="str">
        <f t="shared" si="46"/>
        <v/>
      </c>
      <c r="M318" s="8" t="str">
        <f t="shared" si="47"/>
        <v>Not in Floodplain</v>
      </c>
      <c r="N318" s="8" t="str">
        <f t="shared" si="48"/>
        <v/>
      </c>
      <c r="P318" s="2" t="str">
        <f t="shared" si="49"/>
        <v>N/A</v>
      </c>
    </row>
    <row r="319" spans="1:16" x14ac:dyDescent="0.2">
      <c r="A319" s="3">
        <v>484530019183</v>
      </c>
      <c r="B319" s="4">
        <v>2.7498384092019639E-2</v>
      </c>
      <c r="C319" s="2">
        <f t="shared" si="40"/>
        <v>2.8993439249596787E-2</v>
      </c>
      <c r="E319" s="5">
        <v>484530018202</v>
      </c>
      <c r="F319" s="2">
        <f>VLOOKUP(E319,'SVI Score (all Texas)'!$A$2:$B$15812, 2, FALSE)</f>
        <v>0.20053877316811963</v>
      </c>
      <c r="G319" s="2">
        <f t="shared" si="41"/>
        <v>0.75739477162066082</v>
      </c>
      <c r="H319" s="2">
        <f t="shared" si="42"/>
        <v>1.7573947716206608</v>
      </c>
      <c r="I319" s="2">
        <f t="shared" si="43"/>
        <v>4.1865207230645213E-2</v>
      </c>
      <c r="J319" s="2">
        <f t="shared" si="44"/>
        <v>4.4148072580162435E-2</v>
      </c>
      <c r="K319" s="2">
        <f t="shared" si="45"/>
        <v>7.7585591929506925E-2</v>
      </c>
      <c r="L319" s="8">
        <f t="shared" si="46"/>
        <v>4.4641932365745256E-2</v>
      </c>
      <c r="M319" s="8" t="str">
        <f t="shared" si="47"/>
        <v/>
      </c>
      <c r="N319" s="8" t="str">
        <f t="shared" si="48"/>
        <v/>
      </c>
      <c r="P319" s="2" t="str">
        <f t="shared" si="49"/>
        <v/>
      </c>
    </row>
    <row r="320" spans="1:16" x14ac:dyDescent="0.2">
      <c r="A320" s="3">
        <v>484530019191</v>
      </c>
      <c r="B320" s="4">
        <v>4.0750057237596095E-2</v>
      </c>
      <c r="C320" s="2">
        <f t="shared" si="40"/>
        <v>4.2971772914594274E-2</v>
      </c>
      <c r="E320" s="5">
        <v>484530018203</v>
      </c>
      <c r="F320" s="2">
        <f>VLOOKUP(E320,'SVI Score (all Texas)'!$A$2:$B$15812, 2, FALSE)</f>
        <v>0.18180562516182552</v>
      </c>
      <c r="G320" s="2">
        <f t="shared" si="41"/>
        <v>0.68520402851497098</v>
      </c>
      <c r="H320" s="2">
        <f t="shared" si="42"/>
        <v>1.685204028514971</v>
      </c>
      <c r="I320" s="2">
        <f t="shared" si="43"/>
        <v>9.2217962448072288E-2</v>
      </c>
      <c r="J320" s="2">
        <f t="shared" si="44"/>
        <v>9.7261940214008372E-2</v>
      </c>
      <c r="K320" s="2">
        <f t="shared" si="45"/>
        <v>0.16390621346982917</v>
      </c>
      <c r="L320" s="8">
        <f t="shared" si="46"/>
        <v>9.4309908761071426E-2</v>
      </c>
      <c r="M320" s="8" t="str">
        <f t="shared" si="47"/>
        <v/>
      </c>
      <c r="N320" s="8" t="str">
        <f t="shared" si="48"/>
        <v/>
      </c>
      <c r="P320" s="2" t="str">
        <f t="shared" si="49"/>
        <v/>
      </c>
    </row>
    <row r="321" spans="1:16" x14ac:dyDescent="0.2">
      <c r="A321" s="3">
        <v>484530019192</v>
      </c>
      <c r="B321" s="4">
        <v>4.7726982126070974E-3</v>
      </c>
      <c r="C321" s="2">
        <f t="shared" si="40"/>
        <v>5.0215817717815482E-3</v>
      </c>
      <c r="E321" s="5">
        <v>484530018211</v>
      </c>
      <c r="F321" s="2">
        <f>VLOOKUP(E321,'SVI Score (all Texas)'!$A$2:$B$15812, 2, FALSE)</f>
        <v>0.18343952372068664</v>
      </c>
      <c r="G321" s="2">
        <f t="shared" si="41"/>
        <v>0.69150047965515682</v>
      </c>
      <c r="H321" s="2">
        <f t="shared" si="42"/>
        <v>1.6915004796551569</v>
      </c>
      <c r="I321" s="2">
        <f t="shared" si="43"/>
        <v>0.18140298384128201</v>
      </c>
      <c r="J321" s="2">
        <f t="shared" si="44"/>
        <v>0.19133745605710561</v>
      </c>
      <c r="K321" s="2">
        <f t="shared" si="45"/>
        <v>0.32364739869659165</v>
      </c>
      <c r="L321" s="8">
        <f t="shared" si="46"/>
        <v>0.18622330414247645</v>
      </c>
      <c r="M321" s="8" t="str">
        <f t="shared" si="47"/>
        <v/>
      </c>
      <c r="N321" s="8" t="str">
        <f t="shared" si="48"/>
        <v/>
      </c>
      <c r="P321" s="2" t="str">
        <f t="shared" si="49"/>
        <v/>
      </c>
    </row>
    <row r="322" spans="1:16" x14ac:dyDescent="0.2">
      <c r="A322" s="3">
        <v>484530019193</v>
      </c>
      <c r="B322" s="4">
        <v>7.8707892909431712E-2</v>
      </c>
      <c r="C322" s="2">
        <f t="shared" si="40"/>
        <v>8.3011040891798921E-2</v>
      </c>
      <c r="E322" s="5">
        <v>484530018212</v>
      </c>
      <c r="F322" s="2">
        <f>VLOOKUP(E322,'SVI Score (all Texas)'!$A$2:$B$15812, 2, FALSE)</f>
        <v>0.12019339360711628</v>
      </c>
      <c r="G322" s="2">
        <f t="shared" si="41"/>
        <v>0.44777288352856082</v>
      </c>
      <c r="H322" s="2">
        <f t="shared" si="42"/>
        <v>1.4477728835285608</v>
      </c>
      <c r="I322" s="2">
        <f t="shared" si="43"/>
        <v>7.8135303949440543E-2</v>
      </c>
      <c r="J322" s="2">
        <f t="shared" si="44"/>
        <v>8.240705379917114E-2</v>
      </c>
      <c r="K322" s="2">
        <f t="shared" si="45"/>
        <v>0.11930669790191925</v>
      </c>
      <c r="L322" s="8">
        <f t="shared" si="46"/>
        <v>6.8647817282325774E-2</v>
      </c>
      <c r="M322" s="8" t="str">
        <f t="shared" si="47"/>
        <v/>
      </c>
      <c r="N322" s="8" t="str">
        <f t="shared" si="48"/>
        <v/>
      </c>
      <c r="P322" s="2" t="str">
        <f t="shared" si="49"/>
        <v/>
      </c>
    </row>
    <row r="323" spans="1:16" x14ac:dyDescent="0.2">
      <c r="A323" s="3">
        <v>484530020022</v>
      </c>
      <c r="B323" s="4">
        <v>7.565787134825859E-2</v>
      </c>
      <c r="C323" s="2">
        <f t="shared" ref="C323:C386" si="50">(B323-$B$443)/($B$444-$B$443)</f>
        <v>7.9793770242337858E-2</v>
      </c>
      <c r="E323" s="5">
        <v>484530018213</v>
      </c>
      <c r="F323" s="2">
        <f>VLOOKUP(E323,'SVI Score (all Texas)'!$A$2:$B$15812, 2, FALSE)</f>
        <v>0.19260002222885225</v>
      </c>
      <c r="G323" s="2">
        <f t="shared" ref="G323:G386" si="51">IF(ISNUMBER(F323), (F323-$F$643)/($F$644-$F$643), "")</f>
        <v>0.72680171115670944</v>
      </c>
      <c r="H323" s="2">
        <f t="shared" ref="H323:H386" si="52">IF(ISNUMBER(G323), G323+1, "")</f>
        <v>1.7268017111567096</v>
      </c>
      <c r="I323" s="2">
        <f t="shared" ref="I323:I386" si="53">IFERROR(IF(MATCH(E323,$A$2:$A$442,0), VLOOKUP(E323,$A$2:$C$442,2,FALSE)), "")</f>
        <v>4.5071679746182404E-2</v>
      </c>
      <c r="J323" s="2">
        <f t="shared" ref="J323:J386" si="54">IFERROR(IF(MATCH(E323,$A$2:$A$442,0), VLOOKUP(E323,$A$2:$C$442,3,FALSE)), "")</f>
        <v>4.7530373231366198E-2</v>
      </c>
      <c r="K323" s="2">
        <f t="shared" ref="K323:K386" si="55">IF(ISNUMBER(J323), H323*J323, "")</f>
        <v>8.2075529827840207E-2</v>
      </c>
      <c r="L323" s="8">
        <f t="shared" ref="L323:L386" si="56">IF(ISNUMBER(K323), (K323-$K$643)/($K$644-$K$643), "")</f>
        <v>4.722539533868883E-2</v>
      </c>
      <c r="M323" s="8" t="str">
        <f t="shared" ref="M323:M386" si="57">IF(ISNUMBER(J323),"","Not in Floodplain")</f>
        <v/>
      </c>
      <c r="N323" s="8" t="str">
        <f t="shared" ref="N323:N386" si="58">IF(ISNUMBER(H323),"","Austin-Bergstrom International Airport")</f>
        <v/>
      </c>
      <c r="P323" s="2" t="str">
        <f t="shared" ref="P323:P386" si="59">IF(M323="Not in Floodplain", "N/A", "")</f>
        <v/>
      </c>
    </row>
    <row r="324" spans="1:16" x14ac:dyDescent="0.2">
      <c r="A324" s="3">
        <v>484530020031</v>
      </c>
      <c r="B324" s="4">
        <v>0.24465112686981388</v>
      </c>
      <c r="C324" s="2">
        <f t="shared" si="50"/>
        <v>0.25805383498012685</v>
      </c>
      <c r="E324" s="5">
        <v>484530018221</v>
      </c>
      <c r="F324" s="2">
        <f>VLOOKUP(E324,'SVI Score (all Texas)'!$A$2:$B$15812, 2, FALSE)</f>
        <v>0.19059441816277081</v>
      </c>
      <c r="G324" s="2">
        <f t="shared" si="51"/>
        <v>0.71907284210290356</v>
      </c>
      <c r="H324" s="2">
        <f t="shared" si="52"/>
        <v>1.7190728421029036</v>
      </c>
      <c r="I324" s="2">
        <f t="shared" si="53"/>
        <v>5.8675940679538074E-2</v>
      </c>
      <c r="J324" s="2">
        <f t="shared" si="54"/>
        <v>6.1880628969119181E-2</v>
      </c>
      <c r="K324" s="2">
        <f t="shared" si="55"/>
        <v>0.10637730871305898</v>
      </c>
      <c r="L324" s="8">
        <f t="shared" si="56"/>
        <v>6.1208382931887011E-2</v>
      </c>
      <c r="M324" s="8" t="str">
        <f t="shared" si="57"/>
        <v/>
      </c>
      <c r="N324" s="8" t="str">
        <f t="shared" si="58"/>
        <v/>
      </c>
      <c r="P324" s="2" t="str">
        <f t="shared" si="59"/>
        <v/>
      </c>
    </row>
    <row r="325" spans="1:16" x14ac:dyDescent="0.2">
      <c r="A325" s="3">
        <v>484530020032</v>
      </c>
      <c r="B325" s="4">
        <v>7.7453542510444326E-2</v>
      </c>
      <c r="C325" s="2">
        <f t="shared" si="50"/>
        <v>8.1687907713274874E-2</v>
      </c>
      <c r="E325" s="5">
        <v>484530018222</v>
      </c>
      <c r="F325" s="2">
        <f>VLOOKUP(E325,'SVI Score (all Texas)'!$A$2:$B$15812, 2, FALSE)</f>
        <v>0.14514432566399998</v>
      </c>
      <c r="G325" s="2">
        <f t="shared" si="51"/>
        <v>0.54392470626336364</v>
      </c>
      <c r="H325" s="2">
        <f t="shared" si="52"/>
        <v>1.5439247062633636</v>
      </c>
      <c r="I325" s="2">
        <f t="shared" si="53"/>
        <v>4.9239160481357541E-2</v>
      </c>
      <c r="J325" s="2">
        <f t="shared" si="54"/>
        <v>5.1926379352161066E-2</v>
      </c>
      <c r="K325" s="2">
        <f t="shared" si="55"/>
        <v>8.017041998860526E-2</v>
      </c>
      <c r="L325" s="8">
        <f t="shared" si="56"/>
        <v>4.6129215204241757E-2</v>
      </c>
      <c r="M325" s="8" t="str">
        <f t="shared" si="57"/>
        <v/>
      </c>
      <c r="N325" s="8" t="str">
        <f t="shared" si="58"/>
        <v/>
      </c>
      <c r="P325" s="2" t="str">
        <f t="shared" si="59"/>
        <v/>
      </c>
    </row>
    <row r="326" spans="1:16" x14ac:dyDescent="0.2">
      <c r="A326" s="3">
        <v>484530020041</v>
      </c>
      <c r="B326" s="4">
        <v>3.9450162681688959E-3</v>
      </c>
      <c r="C326" s="2">
        <f t="shared" si="50"/>
        <v>4.1485135742224235E-3</v>
      </c>
      <c r="E326" s="5">
        <v>484530018223</v>
      </c>
      <c r="F326" s="2">
        <f>VLOOKUP(E326,'SVI Score (all Texas)'!$A$2:$B$15812, 2, FALSE)</f>
        <v>0.23022833522860287</v>
      </c>
      <c r="G326" s="2">
        <f t="shared" si="51"/>
        <v>0.87180755194507065</v>
      </c>
      <c r="H326" s="2">
        <f t="shared" si="52"/>
        <v>1.8718075519450705</v>
      </c>
      <c r="I326" s="2" t="str">
        <f t="shared" si="53"/>
        <v/>
      </c>
      <c r="J326" s="2" t="str">
        <f t="shared" si="54"/>
        <v/>
      </c>
      <c r="K326" s="2" t="str">
        <f t="shared" si="55"/>
        <v/>
      </c>
      <c r="L326" s="8" t="str">
        <f t="shared" si="56"/>
        <v/>
      </c>
      <c r="M326" s="8" t="str">
        <f t="shared" si="57"/>
        <v>Not in Floodplain</v>
      </c>
      <c r="N326" s="8" t="str">
        <f t="shared" si="58"/>
        <v/>
      </c>
      <c r="P326" s="2" t="str">
        <f t="shared" si="59"/>
        <v>N/A</v>
      </c>
    </row>
    <row r="327" spans="1:16" x14ac:dyDescent="0.2">
      <c r="A327" s="3">
        <v>484530020051</v>
      </c>
      <c r="B327" s="4">
        <v>1.2667258071934778E-2</v>
      </c>
      <c r="C327" s="2">
        <f t="shared" si="50"/>
        <v>1.334904281309276E-2</v>
      </c>
      <c r="E327" s="5">
        <v>484530018224</v>
      </c>
      <c r="F327" s="2">
        <f>VLOOKUP(E327,'SVI Score (all Texas)'!$A$2:$B$15812, 2, FALSE)</f>
        <v>0.20904774402460843</v>
      </c>
      <c r="G327" s="2">
        <f t="shared" si="51"/>
        <v>0.79018525237638859</v>
      </c>
      <c r="H327" s="2">
        <f t="shared" si="52"/>
        <v>1.7901852523763886</v>
      </c>
      <c r="I327" s="2">
        <f t="shared" si="53"/>
        <v>0.38269719456294798</v>
      </c>
      <c r="J327" s="2">
        <f t="shared" si="54"/>
        <v>0.40366971111570721</v>
      </c>
      <c r="K327" s="2">
        <f t="shared" si="55"/>
        <v>0.72264356367037619</v>
      </c>
      <c r="L327" s="8">
        <f t="shared" si="56"/>
        <v>0.41580149473145978</v>
      </c>
      <c r="M327" s="8" t="str">
        <f t="shared" si="57"/>
        <v/>
      </c>
      <c r="N327" s="8" t="str">
        <f t="shared" si="58"/>
        <v/>
      </c>
      <c r="P327" s="2" t="str">
        <f t="shared" si="59"/>
        <v/>
      </c>
    </row>
    <row r="328" spans="1:16" x14ac:dyDescent="0.2">
      <c r="A328" s="3">
        <v>484530020052</v>
      </c>
      <c r="B328" s="4">
        <v>2.0237334833437145E-2</v>
      </c>
      <c r="C328" s="2">
        <f t="shared" si="50"/>
        <v>2.1334227602927885E-2</v>
      </c>
      <c r="E328" s="5">
        <v>484530018231</v>
      </c>
      <c r="F328" s="2">
        <f>VLOOKUP(E328,'SVI Score (all Texas)'!$A$2:$B$15812, 2, FALSE)</f>
        <v>0.19745202628299374</v>
      </c>
      <c r="G328" s="2">
        <f t="shared" si="51"/>
        <v>0.74549957112678011</v>
      </c>
      <c r="H328" s="2">
        <f t="shared" si="52"/>
        <v>1.7454995711267802</v>
      </c>
      <c r="I328" s="2" t="str">
        <f t="shared" si="53"/>
        <v/>
      </c>
      <c r="J328" s="2" t="str">
        <f t="shared" si="54"/>
        <v/>
      </c>
      <c r="K328" s="2" t="str">
        <f t="shared" si="55"/>
        <v/>
      </c>
      <c r="L328" s="8" t="str">
        <f t="shared" si="56"/>
        <v/>
      </c>
      <c r="M328" s="8" t="str">
        <f t="shared" si="57"/>
        <v>Not in Floodplain</v>
      </c>
      <c r="N328" s="8" t="str">
        <f t="shared" si="58"/>
        <v/>
      </c>
      <c r="P328" s="2" t="str">
        <f t="shared" si="59"/>
        <v>N/A</v>
      </c>
    </row>
    <row r="329" spans="1:16" x14ac:dyDescent="0.2">
      <c r="A329" s="3">
        <v>484530020053</v>
      </c>
      <c r="B329" s="4">
        <v>7.830520280272954E-2</v>
      </c>
      <c r="C329" s="2">
        <f t="shared" si="50"/>
        <v>8.2586269120473177E-2</v>
      </c>
      <c r="E329" s="5">
        <v>484530018232</v>
      </c>
      <c r="F329" s="2">
        <f>VLOOKUP(E329,'SVI Score (all Texas)'!$A$2:$B$15812, 2, FALSE)</f>
        <v>0.16960071723645809</v>
      </c>
      <c r="G329" s="2">
        <f t="shared" si="51"/>
        <v>0.63817074973167376</v>
      </c>
      <c r="H329" s="2">
        <f t="shared" si="52"/>
        <v>1.6381707497316738</v>
      </c>
      <c r="I329" s="2" t="str">
        <f t="shared" si="53"/>
        <v/>
      </c>
      <c r="J329" s="2" t="str">
        <f t="shared" si="54"/>
        <v/>
      </c>
      <c r="K329" s="2" t="str">
        <f t="shared" si="55"/>
        <v/>
      </c>
      <c r="L329" s="8" t="str">
        <f t="shared" si="56"/>
        <v/>
      </c>
      <c r="M329" s="8" t="str">
        <f t="shared" si="57"/>
        <v>Not in Floodplain</v>
      </c>
      <c r="N329" s="8" t="str">
        <f t="shared" si="58"/>
        <v/>
      </c>
      <c r="P329" s="2" t="str">
        <f t="shared" si="59"/>
        <v>N/A</v>
      </c>
    </row>
    <row r="330" spans="1:16" x14ac:dyDescent="0.2">
      <c r="A330" s="3">
        <v>484530021041</v>
      </c>
      <c r="B330" s="4">
        <v>9.2174287153561324E-2</v>
      </c>
      <c r="C330" s="2">
        <f t="shared" si="50"/>
        <v>9.7215869968169624E-2</v>
      </c>
      <c r="E330" s="5">
        <v>484530018233</v>
      </c>
      <c r="F330" s="2">
        <f>VLOOKUP(E330,'SVI Score (all Texas)'!$A$2:$B$15812, 2, FALSE)</f>
        <v>0.20358055715522064</v>
      </c>
      <c r="G330" s="2">
        <f t="shared" si="51"/>
        <v>0.76911670144911415</v>
      </c>
      <c r="H330" s="2">
        <f t="shared" si="52"/>
        <v>1.7691167014491143</v>
      </c>
      <c r="I330" s="2">
        <f t="shared" si="53"/>
        <v>2.99750568643736E-2</v>
      </c>
      <c r="J330" s="2">
        <f t="shared" si="54"/>
        <v>3.1605921312100299E-2</v>
      </c>
      <c r="K330" s="2">
        <f t="shared" si="55"/>
        <v>5.5914563257923142E-2</v>
      </c>
      <c r="L330" s="8">
        <f t="shared" si="56"/>
        <v>3.2172650735053217E-2</v>
      </c>
      <c r="M330" s="8" t="str">
        <f t="shared" si="57"/>
        <v/>
      </c>
      <c r="N330" s="8" t="str">
        <f t="shared" si="58"/>
        <v/>
      </c>
      <c r="P330" s="2" t="str">
        <f t="shared" si="59"/>
        <v/>
      </c>
    </row>
    <row r="331" spans="1:16" x14ac:dyDescent="0.2">
      <c r="A331" s="3">
        <v>484530021042</v>
      </c>
      <c r="B331" s="4">
        <v>9.0566645787984717E-3</v>
      </c>
      <c r="C331" s="2">
        <f t="shared" si="50"/>
        <v>9.540461057318355E-3</v>
      </c>
      <c r="E331" s="5">
        <v>484530018241</v>
      </c>
      <c r="F331" s="2">
        <f>VLOOKUP(E331,'SVI Score (all Texas)'!$A$2:$B$15812, 2, FALSE)</f>
        <v>0.12684368036132473</v>
      </c>
      <c r="G331" s="2">
        <f t="shared" si="51"/>
        <v>0.47340067136704533</v>
      </c>
      <c r="H331" s="2">
        <f t="shared" si="52"/>
        <v>1.4734006713670453</v>
      </c>
      <c r="I331" s="2" t="str">
        <f t="shared" si="53"/>
        <v/>
      </c>
      <c r="J331" s="2" t="str">
        <f t="shared" si="54"/>
        <v/>
      </c>
      <c r="K331" s="2" t="str">
        <f t="shared" si="55"/>
        <v/>
      </c>
      <c r="L331" s="8" t="str">
        <f t="shared" si="56"/>
        <v/>
      </c>
      <c r="M331" s="8" t="str">
        <f t="shared" si="57"/>
        <v>Not in Floodplain</v>
      </c>
      <c r="N331" s="8" t="str">
        <f t="shared" si="58"/>
        <v/>
      </c>
      <c r="P331" s="2" t="str">
        <f t="shared" si="59"/>
        <v>N/A</v>
      </c>
    </row>
    <row r="332" spans="1:16" x14ac:dyDescent="0.2">
      <c r="A332" s="3">
        <v>484530021051</v>
      </c>
      <c r="B332" s="4">
        <v>0.25421131470860048</v>
      </c>
      <c r="C332" s="2">
        <f t="shared" si="50"/>
        <v>0.26813825934243607</v>
      </c>
      <c r="E332" s="5">
        <v>484530018242</v>
      </c>
      <c r="F332" s="2">
        <f>VLOOKUP(E332,'SVI Score (all Texas)'!$A$2:$B$15812, 2, FALSE)</f>
        <v>0.11429409469148163</v>
      </c>
      <c r="G332" s="2">
        <f t="shared" si="51"/>
        <v>0.42503912984342646</v>
      </c>
      <c r="H332" s="2">
        <f t="shared" si="52"/>
        <v>1.4250391298434264</v>
      </c>
      <c r="I332" s="2">
        <f t="shared" si="53"/>
        <v>9.1934553177440134E-2</v>
      </c>
      <c r="J332" s="2">
        <f t="shared" si="54"/>
        <v>9.6962990088606871E-2</v>
      </c>
      <c r="K332" s="2">
        <f t="shared" si="55"/>
        <v>0.1381760550228851</v>
      </c>
      <c r="L332" s="8">
        <f t="shared" si="56"/>
        <v>7.9505046613573396E-2</v>
      </c>
      <c r="M332" s="8" t="str">
        <f t="shared" si="57"/>
        <v/>
      </c>
      <c r="N332" s="8" t="str">
        <f t="shared" si="58"/>
        <v/>
      </c>
      <c r="P332" s="2" t="str">
        <f t="shared" si="59"/>
        <v/>
      </c>
    </row>
    <row r="333" spans="1:16" x14ac:dyDescent="0.2">
      <c r="A333" s="3">
        <v>484530021052</v>
      </c>
      <c r="B333" s="4">
        <v>6.6960125713670673E-2</v>
      </c>
      <c r="C333" s="2">
        <f t="shared" si="50"/>
        <v>7.0619080429366599E-2</v>
      </c>
      <c r="E333" s="5">
        <v>484530018261</v>
      </c>
      <c r="F333" s="2">
        <f>VLOOKUP(E333,'SVI Score (all Texas)'!$A$2:$B$15812, 2, FALSE)</f>
        <v>0.1309527716194076</v>
      </c>
      <c r="G333" s="2">
        <f t="shared" si="51"/>
        <v>0.48923561546242272</v>
      </c>
      <c r="H333" s="2">
        <f t="shared" si="52"/>
        <v>1.4892356154624227</v>
      </c>
      <c r="I333" s="2">
        <f t="shared" si="53"/>
        <v>0.12373611413025828</v>
      </c>
      <c r="J333" s="2">
        <f t="shared" si="54"/>
        <v>0.1305084016893025</v>
      </c>
      <c r="K333" s="2">
        <f t="shared" si="55"/>
        <v>0.19435775991278548</v>
      </c>
      <c r="L333" s="8">
        <f t="shared" si="56"/>
        <v>0.11183140782978963</v>
      </c>
      <c r="M333" s="8" t="str">
        <f t="shared" si="57"/>
        <v/>
      </c>
      <c r="N333" s="8" t="str">
        <f t="shared" si="58"/>
        <v/>
      </c>
      <c r="P333" s="2" t="str">
        <f t="shared" si="59"/>
        <v/>
      </c>
    </row>
    <row r="334" spans="1:16" x14ac:dyDescent="0.2">
      <c r="A334" s="3">
        <v>484530021053</v>
      </c>
      <c r="B334" s="4">
        <v>0.22770972443168333</v>
      </c>
      <c r="C334" s="2">
        <f t="shared" si="50"/>
        <v>0.24018344431838301</v>
      </c>
      <c r="E334" s="5">
        <v>484530018262</v>
      </c>
      <c r="F334" s="2">
        <f>VLOOKUP(E334,'SVI Score (all Texas)'!$A$2:$B$15812, 2, FALSE)</f>
        <v>0.12044832947341863</v>
      </c>
      <c r="G334" s="2">
        <f t="shared" si="51"/>
        <v>0.44875531369067106</v>
      </c>
      <c r="H334" s="2">
        <f t="shared" si="52"/>
        <v>1.448755313690671</v>
      </c>
      <c r="I334" s="2">
        <f t="shared" si="53"/>
        <v>5.7126399317930066E-2</v>
      </c>
      <c r="J334" s="2">
        <f t="shared" si="54"/>
        <v>6.0246117919659621E-2</v>
      </c>
      <c r="K334" s="2">
        <f t="shared" si="55"/>
        <v>8.7281883465341631E-2</v>
      </c>
      <c r="L334" s="8">
        <f t="shared" si="56"/>
        <v>5.0221076381744674E-2</v>
      </c>
      <c r="M334" s="8" t="str">
        <f t="shared" si="57"/>
        <v/>
      </c>
      <c r="N334" s="8" t="str">
        <f t="shared" si="58"/>
        <v/>
      </c>
      <c r="P334" s="2" t="str">
        <f t="shared" si="59"/>
        <v/>
      </c>
    </row>
    <row r="335" spans="1:16" x14ac:dyDescent="0.2">
      <c r="A335" s="3">
        <v>484530021061</v>
      </c>
      <c r="B335" s="4">
        <v>7.1884808443054171E-2</v>
      </c>
      <c r="C335" s="2">
        <f t="shared" si="50"/>
        <v>7.5813810002707469E-2</v>
      </c>
      <c r="E335" s="5">
        <v>484530018281</v>
      </c>
      <c r="F335" s="2">
        <f>VLOOKUP(E335,'SVI Score (all Texas)'!$A$2:$B$15812, 2, FALSE)</f>
        <v>0.10081500506284674</v>
      </c>
      <c r="G335" s="2">
        <f t="shared" si="51"/>
        <v>0.37309561792794849</v>
      </c>
      <c r="H335" s="2">
        <f t="shared" si="52"/>
        <v>1.3730956179279485</v>
      </c>
      <c r="I335" s="2">
        <f t="shared" si="53"/>
        <v>6.2136019260593492E-2</v>
      </c>
      <c r="J335" s="2">
        <f t="shared" si="54"/>
        <v>6.553044227056247E-2</v>
      </c>
      <c r="K335" s="2">
        <f t="shared" si="55"/>
        <v>8.9979563122589729E-2</v>
      </c>
      <c r="L335" s="8">
        <f t="shared" si="56"/>
        <v>5.1773292841119464E-2</v>
      </c>
      <c r="M335" s="8" t="str">
        <f t="shared" si="57"/>
        <v/>
      </c>
      <c r="N335" s="8" t="str">
        <f t="shared" si="58"/>
        <v/>
      </c>
      <c r="P335" s="2" t="str">
        <f t="shared" si="59"/>
        <v/>
      </c>
    </row>
    <row r="336" spans="1:16" x14ac:dyDescent="0.2">
      <c r="A336" s="3">
        <v>484530021062</v>
      </c>
      <c r="B336" s="4">
        <v>0.13853190429363899</v>
      </c>
      <c r="C336" s="2">
        <f t="shared" si="50"/>
        <v>0.14611552461400745</v>
      </c>
      <c r="E336" s="5">
        <v>484530018282</v>
      </c>
      <c r="F336" s="2">
        <f>VLOOKUP(E336,'SVI Score (all Texas)'!$A$2:$B$15812, 2, FALSE)</f>
        <v>0.10045411741023365</v>
      </c>
      <c r="G336" s="2">
        <f t="shared" si="51"/>
        <v>0.37170488809380348</v>
      </c>
      <c r="H336" s="2">
        <f t="shared" si="52"/>
        <v>1.3717048880938034</v>
      </c>
      <c r="I336" s="2">
        <f t="shared" si="53"/>
        <v>8.1055831426604524E-2</v>
      </c>
      <c r="J336" s="2">
        <f t="shared" si="54"/>
        <v>8.548772950744718E-2</v>
      </c>
      <c r="K336" s="2">
        <f t="shared" si="55"/>
        <v>0.11726393643740617</v>
      </c>
      <c r="L336" s="8">
        <f t="shared" si="56"/>
        <v>6.7472433852616295E-2</v>
      </c>
      <c r="M336" s="8" t="str">
        <f t="shared" si="57"/>
        <v/>
      </c>
      <c r="N336" s="8" t="str">
        <f t="shared" si="58"/>
        <v/>
      </c>
      <c r="P336" s="2" t="str">
        <f t="shared" si="59"/>
        <v/>
      </c>
    </row>
    <row r="337" spans="1:16" x14ac:dyDescent="0.2">
      <c r="A337" s="3">
        <v>484530021063</v>
      </c>
      <c r="B337" s="4">
        <v>0.19672262793107698</v>
      </c>
      <c r="C337" s="2">
        <f t="shared" si="50"/>
        <v>0.20749715863682433</v>
      </c>
      <c r="E337" s="5">
        <v>484530018283</v>
      </c>
      <c r="F337" s="2">
        <f>VLOOKUP(E337,'SVI Score (all Texas)'!$A$2:$B$15812, 2, FALSE)</f>
        <v>0.10054641422678851</v>
      </c>
      <c r="G337" s="2">
        <f t="shared" si="51"/>
        <v>0.37206056647584296</v>
      </c>
      <c r="H337" s="2">
        <f t="shared" si="52"/>
        <v>1.372060566475843</v>
      </c>
      <c r="I337" s="2">
        <f t="shared" si="53"/>
        <v>0.11782653220541481</v>
      </c>
      <c r="J337" s="2">
        <f t="shared" si="54"/>
        <v>0.12427476559983444</v>
      </c>
      <c r="K337" s="2">
        <f t="shared" si="55"/>
        <v>0.17051250528756146</v>
      </c>
      <c r="L337" s="8">
        <f t="shared" si="56"/>
        <v>9.8111099487096162E-2</v>
      </c>
      <c r="M337" s="8" t="str">
        <f t="shared" si="57"/>
        <v/>
      </c>
      <c r="N337" s="8" t="str">
        <f t="shared" si="58"/>
        <v/>
      </c>
      <c r="P337" s="2" t="str">
        <f t="shared" si="59"/>
        <v/>
      </c>
    </row>
    <row r="338" spans="1:16" x14ac:dyDescent="0.2">
      <c r="A338" s="3">
        <v>484530021071</v>
      </c>
      <c r="B338" s="4">
        <v>0.14297700046217413</v>
      </c>
      <c r="C338" s="2">
        <f t="shared" si="50"/>
        <v>0.15080436931566896</v>
      </c>
      <c r="E338" s="5">
        <v>484530018291</v>
      </c>
      <c r="F338" s="2">
        <f>VLOOKUP(E338,'SVI Score (all Texas)'!$A$2:$B$15812, 2, FALSE)</f>
        <v>8.8765986764467675E-2</v>
      </c>
      <c r="G338" s="2">
        <f t="shared" si="51"/>
        <v>0.3266630811027556</v>
      </c>
      <c r="H338" s="2">
        <f t="shared" si="52"/>
        <v>1.3266630811027555</v>
      </c>
      <c r="I338" s="2">
        <f t="shared" si="53"/>
        <v>0.28281456903743862</v>
      </c>
      <c r="J338" s="2">
        <f t="shared" si="54"/>
        <v>0.2983099839632436</v>
      </c>
      <c r="K338" s="2">
        <f t="shared" si="55"/>
        <v>0.39575684244839032</v>
      </c>
      <c r="L338" s="8">
        <f t="shared" si="56"/>
        <v>0.22771431852855134</v>
      </c>
      <c r="M338" s="8" t="str">
        <f t="shared" si="57"/>
        <v/>
      </c>
      <c r="N338" s="8" t="str">
        <f t="shared" si="58"/>
        <v/>
      </c>
      <c r="P338" s="2" t="str">
        <f t="shared" si="59"/>
        <v/>
      </c>
    </row>
    <row r="339" spans="1:16" x14ac:dyDescent="0.2">
      <c r="A339" s="3">
        <v>484530021072</v>
      </c>
      <c r="B339" s="4">
        <v>0.14694399306358508</v>
      </c>
      <c r="C339" s="2">
        <f t="shared" si="50"/>
        <v>0.15498889345989816</v>
      </c>
      <c r="E339" s="5">
        <v>484530018292</v>
      </c>
      <c r="F339" s="2">
        <f>VLOOKUP(E339,'SVI Score (all Texas)'!$A$2:$B$15812, 2, FALSE)</f>
        <v>9.942493561599329E-2</v>
      </c>
      <c r="G339" s="2">
        <f t="shared" si="51"/>
        <v>0.36773879555601452</v>
      </c>
      <c r="H339" s="2">
        <f t="shared" si="52"/>
        <v>1.3677387955560145</v>
      </c>
      <c r="I339" s="2">
        <f t="shared" si="53"/>
        <v>0.14972322838885535</v>
      </c>
      <c r="J339" s="2">
        <f t="shared" si="54"/>
        <v>0.15792052920758062</v>
      </c>
      <c r="K339" s="2">
        <f t="shared" si="55"/>
        <v>0.21599403441194473</v>
      </c>
      <c r="L339" s="8">
        <f t="shared" si="56"/>
        <v>0.12428069227574391</v>
      </c>
      <c r="M339" s="8" t="str">
        <f t="shared" si="57"/>
        <v/>
      </c>
      <c r="N339" s="8" t="str">
        <f t="shared" si="58"/>
        <v/>
      </c>
      <c r="P339" s="2" t="str">
        <f t="shared" si="59"/>
        <v/>
      </c>
    </row>
    <row r="340" spans="1:16" x14ac:dyDescent="0.2">
      <c r="A340" s="3">
        <v>484530021073</v>
      </c>
      <c r="B340" s="4">
        <v>2.3106920313494567E-2</v>
      </c>
      <c r="C340" s="2">
        <f t="shared" si="50"/>
        <v>2.4361167890378638E-2</v>
      </c>
      <c r="E340" s="5">
        <v>484530018321</v>
      </c>
      <c r="F340" s="2">
        <f>VLOOKUP(E340,'SVI Score (all Texas)'!$A$2:$B$15812, 2, FALSE)</f>
        <v>0.1564088734022735</v>
      </c>
      <c r="G340" s="2">
        <f t="shared" si="51"/>
        <v>0.58733417869705484</v>
      </c>
      <c r="H340" s="2">
        <f t="shared" si="52"/>
        <v>1.5873341786970547</v>
      </c>
      <c r="I340" s="2">
        <f t="shared" si="53"/>
        <v>3.5831122804094659E-2</v>
      </c>
      <c r="J340" s="2">
        <f t="shared" si="54"/>
        <v>3.7783106847118803E-2</v>
      </c>
      <c r="K340" s="2">
        <f t="shared" si="55"/>
        <v>5.9974416875794391E-2</v>
      </c>
      <c r="L340" s="8">
        <f t="shared" si="56"/>
        <v>3.4508647743215583E-2</v>
      </c>
      <c r="M340" s="8" t="str">
        <f t="shared" si="57"/>
        <v/>
      </c>
      <c r="N340" s="8" t="str">
        <f t="shared" si="58"/>
        <v/>
      </c>
      <c r="P340" s="2" t="str">
        <f t="shared" si="59"/>
        <v/>
      </c>
    </row>
    <row r="341" spans="1:16" x14ac:dyDescent="0.2">
      <c r="A341" s="3">
        <v>484530021074</v>
      </c>
      <c r="B341" s="4">
        <v>4.1941415779639087E-3</v>
      </c>
      <c r="C341" s="2">
        <f t="shared" si="50"/>
        <v>4.4112997648004032E-3</v>
      </c>
      <c r="E341" s="5">
        <v>484530018322</v>
      </c>
      <c r="F341" s="2">
        <f>VLOOKUP(E341,'SVI Score (all Texas)'!$A$2:$B$15812, 2, FALSE)</f>
        <v>0.12222283641244149</v>
      </c>
      <c r="G341" s="2">
        <f t="shared" si="51"/>
        <v>0.45559361841827062</v>
      </c>
      <c r="H341" s="2">
        <f t="shared" si="52"/>
        <v>1.4555936184182707</v>
      </c>
      <c r="I341" s="2">
        <f t="shared" si="53"/>
        <v>8.9864101322490536E-2</v>
      </c>
      <c r="J341" s="2">
        <f t="shared" si="54"/>
        <v>9.4779004221474353E-2</v>
      </c>
      <c r="K341" s="2">
        <f t="shared" si="55"/>
        <v>0.13795971370481641</v>
      </c>
      <c r="L341" s="8">
        <f t="shared" si="56"/>
        <v>7.9380566097939601E-2</v>
      </c>
      <c r="M341" s="8" t="str">
        <f t="shared" si="57"/>
        <v/>
      </c>
      <c r="N341" s="8" t="str">
        <f t="shared" si="58"/>
        <v/>
      </c>
      <c r="P341" s="2" t="str">
        <f t="shared" si="59"/>
        <v/>
      </c>
    </row>
    <row r="342" spans="1:16" x14ac:dyDescent="0.2">
      <c r="A342" s="3">
        <v>484530021081</v>
      </c>
      <c r="B342" s="4">
        <v>5.1310891967712331E-2</v>
      </c>
      <c r="C342" s="2">
        <f t="shared" si="50"/>
        <v>5.4111715019771869E-2</v>
      </c>
      <c r="E342" s="5">
        <v>484530018331</v>
      </c>
      <c r="F342" s="2">
        <f>VLOOKUP(E342,'SVI Score (all Texas)'!$A$2:$B$15812, 2, FALSE)</f>
        <v>0.19949058168214423</v>
      </c>
      <c r="G342" s="2">
        <f t="shared" si="51"/>
        <v>0.7533554226407565</v>
      </c>
      <c r="H342" s="2">
        <f t="shared" si="52"/>
        <v>1.7533554226407566</v>
      </c>
      <c r="I342" s="2" t="str">
        <f t="shared" si="53"/>
        <v/>
      </c>
      <c r="J342" s="2" t="str">
        <f t="shared" si="54"/>
        <v/>
      </c>
      <c r="K342" s="2" t="str">
        <f t="shared" si="55"/>
        <v/>
      </c>
      <c r="L342" s="8" t="str">
        <f t="shared" si="56"/>
        <v/>
      </c>
      <c r="M342" s="8" t="str">
        <f t="shared" si="57"/>
        <v>Not in Floodplain</v>
      </c>
      <c r="N342" s="8" t="str">
        <f t="shared" si="58"/>
        <v/>
      </c>
      <c r="P342" s="2" t="str">
        <f t="shared" si="59"/>
        <v>N/A</v>
      </c>
    </row>
    <row r="343" spans="1:16" x14ac:dyDescent="0.2">
      <c r="A343" s="3">
        <v>484530021082</v>
      </c>
      <c r="B343" s="4">
        <v>6.3557524761629403E-2</v>
      </c>
      <c r="C343" s="2">
        <f t="shared" si="50"/>
        <v>6.7029896564508903E-2</v>
      </c>
      <c r="E343" s="5">
        <v>484530018332</v>
      </c>
      <c r="F343" s="2">
        <f>VLOOKUP(E343,'SVI Score (all Texas)'!$A$2:$B$15812, 2, FALSE)</f>
        <v>0.17034362360591673</v>
      </c>
      <c r="G343" s="2">
        <f t="shared" si="51"/>
        <v>0.64103364084058667</v>
      </c>
      <c r="H343" s="2">
        <f t="shared" si="52"/>
        <v>1.6410336408405866</v>
      </c>
      <c r="I343" s="2" t="str">
        <f t="shared" si="53"/>
        <v/>
      </c>
      <c r="J343" s="2" t="str">
        <f t="shared" si="54"/>
        <v/>
      </c>
      <c r="K343" s="2" t="str">
        <f t="shared" si="55"/>
        <v/>
      </c>
      <c r="L343" s="8" t="str">
        <f t="shared" si="56"/>
        <v/>
      </c>
      <c r="M343" s="8" t="str">
        <f t="shared" si="57"/>
        <v>Not in Floodplain</v>
      </c>
      <c r="N343" s="8" t="str">
        <f t="shared" si="58"/>
        <v/>
      </c>
      <c r="P343" s="2" t="str">
        <f t="shared" si="59"/>
        <v>N/A</v>
      </c>
    </row>
    <row r="344" spans="1:16" x14ac:dyDescent="0.2">
      <c r="A344" s="3">
        <v>484530021091</v>
      </c>
      <c r="B344" s="4">
        <v>3.0580726475392912E-2</v>
      </c>
      <c r="C344" s="2">
        <f t="shared" si="50"/>
        <v>3.224480304579317E-2</v>
      </c>
      <c r="E344" s="5">
        <v>484530018333</v>
      </c>
      <c r="F344" s="2">
        <f>VLOOKUP(E344,'SVI Score (all Texas)'!$A$2:$B$15812, 2, FALSE)</f>
        <v>0.20711687049809294</v>
      </c>
      <c r="G344" s="2">
        <f t="shared" si="51"/>
        <v>0.78274436765827149</v>
      </c>
      <c r="H344" s="2">
        <f t="shared" si="52"/>
        <v>1.7827443676582715</v>
      </c>
      <c r="I344" s="2" t="str">
        <f t="shared" si="53"/>
        <v/>
      </c>
      <c r="J344" s="2" t="str">
        <f t="shared" si="54"/>
        <v/>
      </c>
      <c r="K344" s="2" t="str">
        <f t="shared" si="55"/>
        <v/>
      </c>
      <c r="L344" s="8" t="str">
        <f t="shared" si="56"/>
        <v/>
      </c>
      <c r="M344" s="8" t="str">
        <f t="shared" si="57"/>
        <v>Not in Floodplain</v>
      </c>
      <c r="N344" s="8" t="str">
        <f t="shared" si="58"/>
        <v/>
      </c>
      <c r="P344" s="2" t="str">
        <f t="shared" si="59"/>
        <v>N/A</v>
      </c>
    </row>
    <row r="345" spans="1:16" x14ac:dyDescent="0.2">
      <c r="A345" s="3">
        <v>484530021092</v>
      </c>
      <c r="B345" s="4">
        <v>7.107456188582828E-2</v>
      </c>
      <c r="C345" s="2">
        <f t="shared" si="50"/>
        <v>7.4959133268426584E-2</v>
      </c>
      <c r="E345" s="5">
        <v>484530018334</v>
      </c>
      <c r="F345" s="2">
        <f>VLOOKUP(E345,'SVI Score (all Texas)'!$A$2:$B$15812, 2, FALSE)</f>
        <v>0.19270226516086109</v>
      </c>
      <c r="G345" s="2">
        <f t="shared" si="51"/>
        <v>0.72719571825239582</v>
      </c>
      <c r="H345" s="2">
        <f t="shared" si="52"/>
        <v>1.7271957182523958</v>
      </c>
      <c r="I345" s="2">
        <f t="shared" si="53"/>
        <v>6.7673740771892699E-2</v>
      </c>
      <c r="J345" s="2">
        <f t="shared" si="54"/>
        <v>7.1371826839771682E-2</v>
      </c>
      <c r="K345" s="2">
        <f t="shared" si="55"/>
        <v>0.12327311372150507</v>
      </c>
      <c r="L345" s="8">
        <f t="shared" si="56"/>
        <v>7.0930051165560865E-2</v>
      </c>
      <c r="M345" s="8" t="str">
        <f t="shared" si="57"/>
        <v/>
      </c>
      <c r="N345" s="8" t="str">
        <f t="shared" si="58"/>
        <v/>
      </c>
      <c r="P345" s="2" t="str">
        <f t="shared" si="59"/>
        <v/>
      </c>
    </row>
    <row r="346" spans="1:16" x14ac:dyDescent="0.2">
      <c r="A346" s="3">
        <v>484530021093</v>
      </c>
      <c r="B346" s="4">
        <v>4.5743286001140561E-2</v>
      </c>
      <c r="C346" s="2">
        <f t="shared" si="50"/>
        <v>4.8238807269858783E-2</v>
      </c>
      <c r="E346" s="5">
        <v>484530018341</v>
      </c>
      <c r="F346" s="2">
        <f>VLOOKUP(E346,'SVI Score (all Texas)'!$A$2:$B$15812, 2, FALSE)</f>
        <v>0.16545613437277285</v>
      </c>
      <c r="G346" s="2">
        <f t="shared" si="51"/>
        <v>0.62219903388914599</v>
      </c>
      <c r="H346" s="2">
        <f t="shared" si="52"/>
        <v>1.6221990338891459</v>
      </c>
      <c r="I346" s="2">
        <f t="shared" si="53"/>
        <v>3.6523632892058122E-2</v>
      </c>
      <c r="J346" s="2">
        <f t="shared" si="54"/>
        <v>3.8513590988222247E-2</v>
      </c>
      <c r="K346" s="2">
        <f t="shared" si="55"/>
        <v>6.2476710092695842E-2</v>
      </c>
      <c r="L346" s="8">
        <f t="shared" si="56"/>
        <v>3.5948440902874308E-2</v>
      </c>
      <c r="M346" s="8" t="str">
        <f t="shared" si="57"/>
        <v/>
      </c>
      <c r="N346" s="8" t="str">
        <f t="shared" si="58"/>
        <v/>
      </c>
      <c r="P346" s="2" t="str">
        <f t="shared" si="59"/>
        <v/>
      </c>
    </row>
    <row r="347" spans="1:16" x14ac:dyDescent="0.2">
      <c r="A347" s="3">
        <v>484530021101</v>
      </c>
      <c r="B347" s="4">
        <v>5.9314666012718946E-2</v>
      </c>
      <c r="C347" s="2">
        <f t="shared" si="50"/>
        <v>6.2554379048026715E-2</v>
      </c>
      <c r="E347" s="5">
        <v>484530018342</v>
      </c>
      <c r="F347" s="2">
        <f>VLOOKUP(E347,'SVI Score (all Texas)'!$A$2:$B$15812, 2, FALSE)</f>
        <v>0.13083646718734132</v>
      </c>
      <c r="G347" s="2">
        <f t="shared" si="51"/>
        <v>0.48878742045672857</v>
      </c>
      <c r="H347" s="2">
        <f t="shared" si="52"/>
        <v>1.4887874204567286</v>
      </c>
      <c r="I347" s="2">
        <f t="shared" si="53"/>
        <v>0.10123338514528529</v>
      </c>
      <c r="J347" s="2">
        <f t="shared" si="54"/>
        <v>0.10677172703173575</v>
      </c>
      <c r="K347" s="2">
        <f t="shared" si="55"/>
        <v>0.15896040406528783</v>
      </c>
      <c r="L347" s="8">
        <f t="shared" si="56"/>
        <v>9.1464142125276371E-2</v>
      </c>
      <c r="M347" s="8" t="str">
        <f t="shared" si="57"/>
        <v/>
      </c>
      <c r="N347" s="8" t="str">
        <f t="shared" si="58"/>
        <v/>
      </c>
      <c r="P347" s="2" t="str">
        <f t="shared" si="59"/>
        <v/>
      </c>
    </row>
    <row r="348" spans="1:16" x14ac:dyDescent="0.2">
      <c r="A348" s="3">
        <v>484530021102</v>
      </c>
      <c r="B348" s="4">
        <v>0.39312127331958652</v>
      </c>
      <c r="C348" s="2">
        <f t="shared" si="50"/>
        <v>0.4146653981817699</v>
      </c>
      <c r="E348" s="5">
        <v>484530018351</v>
      </c>
      <c r="F348" s="2">
        <f>VLOOKUP(E348,'SVI Score (all Texas)'!$A$2:$B$15812, 2, FALSE)</f>
        <v>0.15332790089913884</v>
      </c>
      <c r="G348" s="2">
        <f t="shared" si="51"/>
        <v>0.57546123057243859</v>
      </c>
      <c r="H348" s="2">
        <f t="shared" si="52"/>
        <v>1.5754612305724387</v>
      </c>
      <c r="I348" s="2" t="str">
        <f t="shared" si="53"/>
        <v/>
      </c>
      <c r="J348" s="2" t="str">
        <f t="shared" si="54"/>
        <v/>
      </c>
      <c r="K348" s="2" t="str">
        <f t="shared" si="55"/>
        <v/>
      </c>
      <c r="L348" s="8" t="str">
        <f t="shared" si="56"/>
        <v/>
      </c>
      <c r="M348" s="8" t="str">
        <f t="shared" si="57"/>
        <v>Not in Floodplain</v>
      </c>
      <c r="N348" s="8" t="str">
        <f t="shared" si="58"/>
        <v/>
      </c>
      <c r="P348" s="2" t="str">
        <f t="shared" si="59"/>
        <v>N/A</v>
      </c>
    </row>
    <row r="349" spans="1:16" x14ac:dyDescent="0.2">
      <c r="A349" s="3">
        <v>484530021111</v>
      </c>
      <c r="B349" s="4">
        <v>9.7337638244400962E-2</v>
      </c>
      <c r="C349" s="2">
        <f t="shared" si="50"/>
        <v>0.10266235537302418</v>
      </c>
      <c r="E349" s="5">
        <v>484530018352</v>
      </c>
      <c r="F349" s="2">
        <f>VLOOKUP(E349,'SVI Score (all Texas)'!$A$2:$B$15812, 2, FALSE)</f>
        <v>0.17112202490353223</v>
      </c>
      <c r="G349" s="2">
        <f t="shared" si="51"/>
        <v>0.64403331650056739</v>
      </c>
      <c r="H349" s="2">
        <f t="shared" si="52"/>
        <v>1.6440333165005674</v>
      </c>
      <c r="I349" s="2">
        <f t="shared" si="53"/>
        <v>0.11426364145064251</v>
      </c>
      <c r="J349" s="2">
        <f t="shared" si="54"/>
        <v>0.12051650238016194</v>
      </c>
      <c r="K349" s="2">
        <f t="shared" si="55"/>
        <v>0.19813314510110616</v>
      </c>
      <c r="L349" s="8">
        <f t="shared" si="56"/>
        <v>0.11400372469997323</v>
      </c>
      <c r="M349" s="8" t="str">
        <f t="shared" si="57"/>
        <v/>
      </c>
      <c r="N349" s="8" t="str">
        <f t="shared" si="58"/>
        <v/>
      </c>
      <c r="P349" s="2" t="str">
        <f t="shared" si="59"/>
        <v/>
      </c>
    </row>
    <row r="350" spans="1:16" x14ac:dyDescent="0.2">
      <c r="A350" s="3">
        <v>484530021112</v>
      </c>
      <c r="B350" s="4">
        <v>0.14378597039919988</v>
      </c>
      <c r="C350" s="2">
        <f t="shared" si="50"/>
        <v>0.15165769942579718</v>
      </c>
      <c r="E350" s="5">
        <v>484530018353</v>
      </c>
      <c r="F350" s="2">
        <f>VLOOKUP(E350,'SVI Score (all Texas)'!$A$2:$B$15812, 2, FALSE)</f>
        <v>0.15506153700557015</v>
      </c>
      <c r="G350" s="2">
        <f t="shared" si="51"/>
        <v>0.5821420339673663</v>
      </c>
      <c r="H350" s="2">
        <f t="shared" si="52"/>
        <v>1.5821420339673664</v>
      </c>
      <c r="I350" s="2">
        <f t="shared" si="53"/>
        <v>3.5374548346497267E-2</v>
      </c>
      <c r="J350" s="2">
        <f t="shared" si="54"/>
        <v>3.7301495956093916E-2</v>
      </c>
      <c r="K350" s="2">
        <f t="shared" si="55"/>
        <v>5.9016264681999921E-2</v>
      </c>
      <c r="L350" s="8">
        <f t="shared" si="56"/>
        <v>3.3957337063388236E-2</v>
      </c>
      <c r="M350" s="8" t="str">
        <f t="shared" si="57"/>
        <v/>
      </c>
      <c r="N350" s="8" t="str">
        <f t="shared" si="58"/>
        <v/>
      </c>
      <c r="P350" s="2" t="str">
        <f t="shared" si="59"/>
        <v/>
      </c>
    </row>
    <row r="351" spans="1:16" x14ac:dyDescent="0.2">
      <c r="A351" s="3">
        <v>484530021113</v>
      </c>
      <c r="B351" s="4">
        <v>0.30747114580557311</v>
      </c>
      <c r="C351" s="2">
        <f t="shared" si="50"/>
        <v>0.32431861346348595</v>
      </c>
      <c r="E351" s="5">
        <v>484530018391</v>
      </c>
      <c r="F351" s="2">
        <f>VLOOKUP(E351,'SVI Score (all Texas)'!$A$2:$B$15812, 2, FALSE)</f>
        <v>0.12495125359817462</v>
      </c>
      <c r="G351" s="2">
        <f t="shared" si="51"/>
        <v>0.46610794649992737</v>
      </c>
      <c r="H351" s="2">
        <f t="shared" si="52"/>
        <v>1.4661079464999274</v>
      </c>
      <c r="I351" s="2">
        <f t="shared" si="53"/>
        <v>9.8945642918980333E-3</v>
      </c>
      <c r="J351" s="2">
        <f t="shared" si="54"/>
        <v>1.0424307318755996E-2</v>
      </c>
      <c r="K351" s="2">
        <f t="shared" si="55"/>
        <v>1.5283159796785517E-2</v>
      </c>
      <c r="L351" s="8">
        <f t="shared" si="56"/>
        <v>8.7937691653222922E-3</v>
      </c>
      <c r="M351" s="8" t="str">
        <f t="shared" si="57"/>
        <v/>
      </c>
      <c r="N351" s="8" t="str">
        <f t="shared" si="58"/>
        <v/>
      </c>
      <c r="P351" s="2" t="str">
        <f t="shared" si="59"/>
        <v/>
      </c>
    </row>
    <row r="352" spans="1:16" x14ac:dyDescent="0.2">
      <c r="A352" s="3">
        <v>484530021121</v>
      </c>
      <c r="B352" s="4">
        <v>6.5635105876840655E-2</v>
      </c>
      <c r="C352" s="2">
        <f t="shared" si="50"/>
        <v>6.9221402627591563E-2</v>
      </c>
      <c r="E352" s="5">
        <v>484530018392</v>
      </c>
      <c r="F352" s="2">
        <f>VLOOKUP(E352,'SVI Score (all Texas)'!$A$2:$B$15812, 2, FALSE)</f>
        <v>0.13660705866309397</v>
      </c>
      <c r="G352" s="2">
        <f t="shared" si="51"/>
        <v>0.51102518245241535</v>
      </c>
      <c r="H352" s="2">
        <f t="shared" si="52"/>
        <v>1.5110251824524155</v>
      </c>
      <c r="I352" s="2">
        <f t="shared" si="53"/>
        <v>1.3285642240215839E-2</v>
      </c>
      <c r="J352" s="2">
        <f t="shared" si="54"/>
        <v>1.4001336311613741E-2</v>
      </c>
      <c r="K352" s="2">
        <f t="shared" si="55"/>
        <v>2.1156371754833782E-2</v>
      </c>
      <c r="L352" s="8">
        <f t="shared" si="56"/>
        <v>1.2173153461817705E-2</v>
      </c>
      <c r="M352" s="8" t="str">
        <f t="shared" si="57"/>
        <v/>
      </c>
      <c r="N352" s="8" t="str">
        <f t="shared" si="58"/>
        <v/>
      </c>
      <c r="P352" s="2" t="str">
        <f t="shared" si="59"/>
        <v/>
      </c>
    </row>
    <row r="353" spans="1:16" x14ac:dyDescent="0.2">
      <c r="A353" s="3">
        <v>484530021132</v>
      </c>
      <c r="B353" s="4">
        <v>0.10473988289189519</v>
      </c>
      <c r="C353" s="2">
        <f t="shared" si="50"/>
        <v>0.1104705049112699</v>
      </c>
      <c r="E353" s="5">
        <v>484530018401</v>
      </c>
      <c r="F353" s="2">
        <f>VLOOKUP(E353,'SVI Score (all Texas)'!$A$2:$B$15812, 2, FALSE)</f>
        <v>0.1690368603472294</v>
      </c>
      <c r="G353" s="2">
        <f t="shared" si="51"/>
        <v>0.63599785023688482</v>
      </c>
      <c r="H353" s="2">
        <f t="shared" si="52"/>
        <v>1.6359978502368848</v>
      </c>
      <c r="I353" s="2">
        <f t="shared" si="53"/>
        <v>4.863627515271958E-2</v>
      </c>
      <c r="J353" s="2">
        <f t="shared" si="54"/>
        <v>5.129043457802919E-2</v>
      </c>
      <c r="K353" s="2">
        <f t="shared" si="55"/>
        <v>8.3911040707371334E-2</v>
      </c>
      <c r="L353" s="8">
        <f t="shared" si="56"/>
        <v>4.828152896482741E-2</v>
      </c>
      <c r="M353" s="8" t="str">
        <f t="shared" si="57"/>
        <v/>
      </c>
      <c r="N353" s="8" t="str">
        <f t="shared" si="58"/>
        <v/>
      </c>
      <c r="P353" s="2" t="str">
        <f t="shared" si="59"/>
        <v/>
      </c>
    </row>
    <row r="354" spans="1:16" x14ac:dyDescent="0.2">
      <c r="A354" s="3">
        <v>484530021133</v>
      </c>
      <c r="B354" s="4">
        <v>0.10102172734217149</v>
      </c>
      <c r="C354" s="2">
        <f t="shared" si="50"/>
        <v>0.10654846289276831</v>
      </c>
      <c r="E354" s="5">
        <v>484530018402</v>
      </c>
      <c r="F354" s="2">
        <f>VLOOKUP(E354,'SVI Score (all Texas)'!$A$2:$B$15812, 2, FALSE)</f>
        <v>0.141054276914375</v>
      </c>
      <c r="G354" s="2">
        <f t="shared" si="51"/>
        <v>0.528163145073823</v>
      </c>
      <c r="H354" s="2">
        <f t="shared" si="52"/>
        <v>1.5281631450738229</v>
      </c>
      <c r="I354" s="2">
        <f t="shared" si="53"/>
        <v>4.0703048882186919E-2</v>
      </c>
      <c r="J354" s="2">
        <f t="shared" si="54"/>
        <v>4.2922186838199712E-2</v>
      </c>
      <c r="K354" s="2">
        <f t="shared" si="55"/>
        <v>6.5592104032109522E-2</v>
      </c>
      <c r="L354" s="8">
        <f t="shared" si="56"/>
        <v>3.7741005760307138E-2</v>
      </c>
      <c r="M354" s="8" t="str">
        <f t="shared" si="57"/>
        <v/>
      </c>
      <c r="N354" s="8" t="str">
        <f t="shared" si="58"/>
        <v/>
      </c>
      <c r="P354" s="2" t="str">
        <f t="shared" si="59"/>
        <v/>
      </c>
    </row>
    <row r="355" spans="1:16" x14ac:dyDescent="0.2">
      <c r="A355" s="3">
        <v>484530022011</v>
      </c>
      <c r="B355" s="4">
        <v>0.23894549358323208</v>
      </c>
      <c r="C355" s="2">
        <f t="shared" si="50"/>
        <v>0.25203533112979759</v>
      </c>
      <c r="E355" s="5">
        <v>484530018403</v>
      </c>
      <c r="F355" s="2">
        <f>VLOOKUP(E355,'SVI Score (all Texas)'!$A$2:$B$15812, 2, FALSE)</f>
        <v>0.1425771450785846</v>
      </c>
      <c r="G355" s="2">
        <f t="shared" si="51"/>
        <v>0.53403172543145172</v>
      </c>
      <c r="H355" s="2">
        <f t="shared" si="52"/>
        <v>1.5340317254314517</v>
      </c>
      <c r="I355" s="2" t="str">
        <f t="shared" si="53"/>
        <v/>
      </c>
      <c r="J355" s="2" t="str">
        <f t="shared" si="54"/>
        <v/>
      </c>
      <c r="K355" s="2" t="str">
        <f t="shared" si="55"/>
        <v/>
      </c>
      <c r="L355" s="8" t="str">
        <f t="shared" si="56"/>
        <v/>
      </c>
      <c r="M355" s="8" t="str">
        <f t="shared" si="57"/>
        <v>Not in Floodplain</v>
      </c>
      <c r="N355" s="8" t="str">
        <f t="shared" si="58"/>
        <v/>
      </c>
      <c r="P355" s="2" t="str">
        <f t="shared" si="59"/>
        <v>N/A</v>
      </c>
    </row>
    <row r="356" spans="1:16" x14ac:dyDescent="0.2">
      <c r="A356" s="3">
        <v>484530022012</v>
      </c>
      <c r="B356" s="4">
        <v>0.19023538662724157</v>
      </c>
      <c r="C356" s="2">
        <f t="shared" si="50"/>
        <v>0.20065418699738008</v>
      </c>
      <c r="E356" s="5">
        <v>484530018411</v>
      </c>
      <c r="F356" s="2">
        <f>VLOOKUP(E356,'SVI Score (all Texas)'!$A$2:$B$15812, 2, FALSE)</f>
        <v>0.148581419438618</v>
      </c>
      <c r="G356" s="2">
        <f t="shared" si="51"/>
        <v>0.55717001632178231</v>
      </c>
      <c r="H356" s="2">
        <f t="shared" si="52"/>
        <v>1.5571700163217823</v>
      </c>
      <c r="I356" s="2">
        <f t="shared" si="53"/>
        <v>8.022762570772056E-2</v>
      </c>
      <c r="J356" s="2">
        <f t="shared" si="54"/>
        <v>8.4614108814072053E-2</v>
      </c>
      <c r="K356" s="2">
        <f t="shared" si="55"/>
        <v>0.13175855320306165</v>
      </c>
      <c r="L356" s="8">
        <f t="shared" si="56"/>
        <v>7.5812483663768152E-2</v>
      </c>
      <c r="M356" s="8" t="str">
        <f t="shared" si="57"/>
        <v/>
      </c>
      <c r="N356" s="8" t="str">
        <f t="shared" si="58"/>
        <v/>
      </c>
      <c r="P356" s="2" t="str">
        <f t="shared" si="59"/>
        <v/>
      </c>
    </row>
    <row r="357" spans="1:16" x14ac:dyDescent="0.2">
      <c r="A357" s="3">
        <v>484530022021</v>
      </c>
      <c r="B357" s="4">
        <v>1.2765045821751305E-2</v>
      </c>
      <c r="C357" s="2">
        <f t="shared" si="50"/>
        <v>1.3452192791232765E-2</v>
      </c>
      <c r="E357" s="5">
        <v>484530018412</v>
      </c>
      <c r="F357" s="2">
        <f>VLOOKUP(E357,'SVI Score (all Texas)'!$A$2:$B$15812, 2, FALSE)</f>
        <v>0.17985396053907673</v>
      </c>
      <c r="G357" s="2">
        <f t="shared" si="51"/>
        <v>0.67768302246932488</v>
      </c>
      <c r="H357" s="2">
        <f t="shared" si="52"/>
        <v>1.6776830224693249</v>
      </c>
      <c r="I357" s="2">
        <f t="shared" si="53"/>
        <v>6.4322373707341535E-2</v>
      </c>
      <c r="J357" s="2">
        <f t="shared" si="54"/>
        <v>6.7836686292042647E-2</v>
      </c>
      <c r="K357" s="2">
        <f t="shared" si="55"/>
        <v>0.11380845689273753</v>
      </c>
      <c r="L357" s="8">
        <f t="shared" si="56"/>
        <v>6.5484187320135487E-2</v>
      </c>
      <c r="M357" s="8" t="str">
        <f t="shared" si="57"/>
        <v/>
      </c>
      <c r="N357" s="8" t="str">
        <f t="shared" si="58"/>
        <v/>
      </c>
      <c r="P357" s="2" t="str">
        <f t="shared" si="59"/>
        <v/>
      </c>
    </row>
    <row r="358" spans="1:16" x14ac:dyDescent="0.2">
      <c r="A358" s="3">
        <v>484530022023</v>
      </c>
      <c r="B358" s="4">
        <v>4.4736909655165205E-2</v>
      </c>
      <c r="C358" s="2">
        <f t="shared" si="50"/>
        <v>4.71772458955277E-2</v>
      </c>
      <c r="E358" s="5">
        <v>484530018413</v>
      </c>
      <c r="F358" s="2">
        <f>VLOOKUP(E358,'SVI Score (all Texas)'!$A$2:$B$15812, 2, FALSE)</f>
        <v>0.12874488075898954</v>
      </c>
      <c r="G358" s="2">
        <f t="shared" si="51"/>
        <v>0.48072720663245516</v>
      </c>
      <c r="H358" s="2">
        <f t="shared" si="52"/>
        <v>1.4807272066324551</v>
      </c>
      <c r="I358" s="2" t="str">
        <f t="shared" si="53"/>
        <v/>
      </c>
      <c r="J358" s="2" t="str">
        <f t="shared" si="54"/>
        <v/>
      </c>
      <c r="K358" s="2" t="str">
        <f t="shared" si="55"/>
        <v/>
      </c>
      <c r="L358" s="8" t="str">
        <f t="shared" si="56"/>
        <v/>
      </c>
      <c r="M358" s="8" t="str">
        <f t="shared" si="57"/>
        <v>Not in Floodplain</v>
      </c>
      <c r="N358" s="8" t="str">
        <f t="shared" si="58"/>
        <v/>
      </c>
      <c r="P358" s="2" t="str">
        <f t="shared" si="59"/>
        <v>N/A</v>
      </c>
    </row>
    <row r="359" spans="1:16" x14ac:dyDescent="0.2">
      <c r="A359" s="3">
        <v>484530022071</v>
      </c>
      <c r="B359" s="4">
        <v>0.57498317337464422</v>
      </c>
      <c r="C359" s="2">
        <f t="shared" si="50"/>
        <v>0.60649976445336851</v>
      </c>
      <c r="E359" s="5">
        <v>484530018414</v>
      </c>
      <c r="F359" s="2">
        <f>VLOOKUP(E359,'SVI Score (all Texas)'!$A$2:$B$15812, 2, FALSE)</f>
        <v>0.18617196814523918</v>
      </c>
      <c r="G359" s="2">
        <f t="shared" si="51"/>
        <v>0.70203032725136272</v>
      </c>
      <c r="H359" s="2">
        <f t="shared" si="52"/>
        <v>1.7020303272513626</v>
      </c>
      <c r="I359" s="2">
        <f t="shared" si="53"/>
        <v>7.8520330758773363E-2</v>
      </c>
      <c r="J359" s="2">
        <f t="shared" si="54"/>
        <v>8.2813193699521767E-2</v>
      </c>
      <c r="K359" s="2">
        <f t="shared" si="55"/>
        <v>0.14095056717312751</v>
      </c>
      <c r="L359" s="8">
        <f t="shared" si="56"/>
        <v>8.1101471680119219E-2</v>
      </c>
      <c r="M359" s="8" t="str">
        <f t="shared" si="57"/>
        <v/>
      </c>
      <c r="N359" s="8" t="str">
        <f t="shared" si="58"/>
        <v/>
      </c>
      <c r="P359" s="2" t="str">
        <f t="shared" si="59"/>
        <v/>
      </c>
    </row>
    <row r="360" spans="1:16" x14ac:dyDescent="0.2">
      <c r="A360" s="3">
        <v>484530022072</v>
      </c>
      <c r="B360" s="4">
        <v>0.36181318387435957</v>
      </c>
      <c r="C360" s="2">
        <f t="shared" si="50"/>
        <v>0.38164051778581365</v>
      </c>
      <c r="E360" s="5">
        <v>484530018421</v>
      </c>
      <c r="F360" s="2">
        <f>VLOOKUP(E360,'SVI Score (all Texas)'!$A$2:$B$15812, 2, FALSE)</f>
        <v>0.17399066207792035</v>
      </c>
      <c r="G360" s="2">
        <f t="shared" si="51"/>
        <v>0.65508800144994728</v>
      </c>
      <c r="H360" s="2">
        <f t="shared" si="52"/>
        <v>1.6550880014499474</v>
      </c>
      <c r="I360" s="2">
        <f t="shared" si="53"/>
        <v>7.9028144738330877E-2</v>
      </c>
      <c r="J360" s="2">
        <f t="shared" si="54"/>
        <v>8.3348853851113611E-2</v>
      </c>
      <c r="K360" s="2">
        <f t="shared" si="55"/>
        <v>0.13794968794358337</v>
      </c>
      <c r="L360" s="8">
        <f t="shared" si="56"/>
        <v>7.9374797380530215E-2</v>
      </c>
      <c r="M360" s="8" t="str">
        <f t="shared" si="57"/>
        <v/>
      </c>
      <c r="N360" s="8" t="str">
        <f t="shared" si="58"/>
        <v/>
      </c>
      <c r="P360" s="2" t="str">
        <f t="shared" si="59"/>
        <v/>
      </c>
    </row>
    <row r="361" spans="1:16" x14ac:dyDescent="0.2">
      <c r="A361" s="3">
        <v>484530022081</v>
      </c>
      <c r="B361" s="4">
        <v>0.47520034634608621</v>
      </c>
      <c r="C361" s="2">
        <f t="shared" si="50"/>
        <v>0.50124530828626102</v>
      </c>
      <c r="E361" s="5">
        <v>484530018422</v>
      </c>
      <c r="F361" s="2">
        <f>VLOOKUP(E361,'SVI Score (all Texas)'!$A$2:$B$15812, 2, FALSE)</f>
        <v>0.15593725157718033</v>
      </c>
      <c r="G361" s="2">
        <f t="shared" si="51"/>
        <v>0.58551671961292773</v>
      </c>
      <c r="H361" s="2">
        <f t="shared" si="52"/>
        <v>1.5855167196129276</v>
      </c>
      <c r="I361" s="2">
        <f t="shared" si="53"/>
        <v>0.13417326413089989</v>
      </c>
      <c r="J361" s="2">
        <f t="shared" si="54"/>
        <v>0.14151787676598729</v>
      </c>
      <c r="K361" s="2">
        <f t="shared" si="55"/>
        <v>0.22437895973659472</v>
      </c>
      <c r="L361" s="8">
        <f t="shared" si="56"/>
        <v>0.12910528998681053</v>
      </c>
      <c r="M361" s="8" t="str">
        <f t="shared" si="57"/>
        <v/>
      </c>
      <c r="N361" s="8" t="str">
        <f t="shared" si="58"/>
        <v/>
      </c>
      <c r="P361" s="2" t="str">
        <f t="shared" si="59"/>
        <v/>
      </c>
    </row>
    <row r="362" spans="1:16" x14ac:dyDescent="0.2">
      <c r="A362" s="3">
        <v>484530022082</v>
      </c>
      <c r="B362" s="4">
        <v>0.56020657021178288</v>
      </c>
      <c r="C362" s="2">
        <f t="shared" si="50"/>
        <v>0.59091288065562841</v>
      </c>
      <c r="E362" s="5">
        <v>484530018431</v>
      </c>
      <c r="F362" s="2">
        <f>VLOOKUP(E362,'SVI Score (all Texas)'!$A$2:$B$15812, 2, FALSE)</f>
        <v>0.15102333306199137</v>
      </c>
      <c r="G362" s="2">
        <f t="shared" si="51"/>
        <v>0.56658026381526305</v>
      </c>
      <c r="H362" s="2">
        <f t="shared" si="52"/>
        <v>1.5665802638152631</v>
      </c>
      <c r="I362" s="2" t="str">
        <f t="shared" si="53"/>
        <v/>
      </c>
      <c r="J362" s="2" t="str">
        <f t="shared" si="54"/>
        <v/>
      </c>
      <c r="K362" s="2" t="str">
        <f t="shared" si="55"/>
        <v/>
      </c>
      <c r="L362" s="8" t="str">
        <f t="shared" si="56"/>
        <v/>
      </c>
      <c r="M362" s="8" t="str">
        <f t="shared" si="57"/>
        <v>Not in Floodplain</v>
      </c>
      <c r="N362" s="8" t="str">
        <f t="shared" si="58"/>
        <v/>
      </c>
      <c r="P362" s="2" t="str">
        <f t="shared" si="59"/>
        <v>N/A</v>
      </c>
    </row>
    <row r="363" spans="1:16" x14ac:dyDescent="0.2">
      <c r="A363" s="3">
        <v>484530022083</v>
      </c>
      <c r="B363" s="4">
        <v>0.3893905227212533</v>
      </c>
      <c r="C363" s="2">
        <f t="shared" si="50"/>
        <v>0.41073007046039467</v>
      </c>
      <c r="E363" s="5">
        <v>484530018432</v>
      </c>
      <c r="F363" s="2">
        <f>VLOOKUP(E363,'SVI Score (all Texas)'!$A$2:$B$15812, 2, FALSE)</f>
        <v>0.11609559754545169</v>
      </c>
      <c r="G363" s="2">
        <f t="shared" si="51"/>
        <v>0.43198146701448942</v>
      </c>
      <c r="H363" s="2">
        <f t="shared" si="52"/>
        <v>1.4319814670144895</v>
      </c>
      <c r="I363" s="2" t="str">
        <f t="shared" si="53"/>
        <v/>
      </c>
      <c r="J363" s="2" t="str">
        <f t="shared" si="54"/>
        <v/>
      </c>
      <c r="K363" s="2" t="str">
        <f t="shared" si="55"/>
        <v/>
      </c>
      <c r="L363" s="8" t="str">
        <f t="shared" si="56"/>
        <v/>
      </c>
      <c r="M363" s="8" t="str">
        <f t="shared" si="57"/>
        <v>Not in Floodplain</v>
      </c>
      <c r="N363" s="8" t="str">
        <f t="shared" si="58"/>
        <v/>
      </c>
      <c r="P363" s="2" t="str">
        <f t="shared" si="59"/>
        <v>N/A</v>
      </c>
    </row>
    <row r="364" spans="1:16" x14ac:dyDescent="0.2">
      <c r="A364" s="3">
        <v>484530022084</v>
      </c>
      <c r="B364" s="4">
        <v>8.8332952069067064E-2</v>
      </c>
      <c r="C364" s="2">
        <f t="shared" si="50"/>
        <v>9.3163893818422369E-2</v>
      </c>
      <c r="E364" s="5">
        <v>484530018441</v>
      </c>
      <c r="F364" s="2">
        <f>VLOOKUP(E364,'SVI Score (all Texas)'!$A$2:$B$15812, 2, FALSE)</f>
        <v>0.10770028395576565</v>
      </c>
      <c r="G364" s="2">
        <f t="shared" si="51"/>
        <v>0.39962898005174818</v>
      </c>
      <c r="H364" s="2">
        <f t="shared" si="52"/>
        <v>1.3996289800517481</v>
      </c>
      <c r="I364" s="2" t="str">
        <f t="shared" si="53"/>
        <v/>
      </c>
      <c r="J364" s="2" t="str">
        <f t="shared" si="54"/>
        <v/>
      </c>
      <c r="K364" s="2" t="str">
        <f t="shared" si="55"/>
        <v/>
      </c>
      <c r="L364" s="8" t="str">
        <f t="shared" si="56"/>
        <v/>
      </c>
      <c r="M364" s="8" t="str">
        <f t="shared" si="57"/>
        <v>Not in Floodplain</v>
      </c>
      <c r="N364" s="8" t="str">
        <f t="shared" si="58"/>
        <v/>
      </c>
      <c r="P364" s="2" t="str">
        <f t="shared" si="59"/>
        <v>N/A</v>
      </c>
    </row>
    <row r="365" spans="1:16" x14ac:dyDescent="0.2">
      <c r="A365" s="3">
        <v>484530022085</v>
      </c>
      <c r="B365" s="4">
        <v>0.10000715656995803</v>
      </c>
      <c r="C365" s="2">
        <f t="shared" si="50"/>
        <v>0.10547825774773061</v>
      </c>
      <c r="E365" s="5">
        <v>484530018442</v>
      </c>
      <c r="F365" s="2">
        <f>VLOOKUP(E365,'SVI Score (all Texas)'!$A$2:$B$15812, 2, FALSE)</f>
        <v>0.14408128655347399</v>
      </c>
      <c r="G365" s="2">
        <f t="shared" si="51"/>
        <v>0.53982813993540324</v>
      </c>
      <c r="H365" s="2">
        <f t="shared" si="52"/>
        <v>1.5398281399354032</v>
      </c>
      <c r="I365" s="2" t="str">
        <f t="shared" si="53"/>
        <v/>
      </c>
      <c r="J365" s="2" t="str">
        <f t="shared" si="54"/>
        <v/>
      </c>
      <c r="K365" s="2" t="str">
        <f t="shared" si="55"/>
        <v/>
      </c>
      <c r="L365" s="8" t="str">
        <f t="shared" si="56"/>
        <v/>
      </c>
      <c r="M365" s="8" t="str">
        <f t="shared" si="57"/>
        <v>Not in Floodplain</v>
      </c>
      <c r="N365" s="8" t="str">
        <f t="shared" si="58"/>
        <v/>
      </c>
      <c r="P365" s="2" t="str">
        <f t="shared" si="59"/>
        <v>N/A</v>
      </c>
    </row>
    <row r="366" spans="1:16" x14ac:dyDescent="0.2">
      <c r="A366" s="3">
        <v>484530022091</v>
      </c>
      <c r="B366" s="4">
        <v>0.20841837234995395</v>
      </c>
      <c r="C366" s="2">
        <f t="shared" si="50"/>
        <v>0.21983424363368512</v>
      </c>
      <c r="E366" s="5">
        <v>484530018443</v>
      </c>
      <c r="F366" s="2">
        <f>VLOOKUP(E366,'SVI Score (all Texas)'!$A$2:$B$15812, 2, FALSE)</f>
        <v>9.8866286824851421E-2</v>
      </c>
      <c r="G366" s="2">
        <f t="shared" si="51"/>
        <v>0.36558596617816108</v>
      </c>
      <c r="H366" s="2">
        <f t="shared" si="52"/>
        <v>1.3655859661781611</v>
      </c>
      <c r="I366" s="2" t="str">
        <f t="shared" si="53"/>
        <v/>
      </c>
      <c r="J366" s="2" t="str">
        <f t="shared" si="54"/>
        <v/>
      </c>
      <c r="K366" s="2" t="str">
        <f t="shared" si="55"/>
        <v/>
      </c>
      <c r="L366" s="8" t="str">
        <f t="shared" si="56"/>
        <v/>
      </c>
      <c r="M366" s="8" t="str">
        <f t="shared" si="57"/>
        <v>Not in Floodplain</v>
      </c>
      <c r="N366" s="8" t="str">
        <f t="shared" si="58"/>
        <v/>
      </c>
      <c r="P366" s="2" t="str">
        <f t="shared" si="59"/>
        <v>N/A</v>
      </c>
    </row>
    <row r="367" spans="1:16" x14ac:dyDescent="0.2">
      <c r="A367" s="3">
        <v>484530022092</v>
      </c>
      <c r="B367" s="4">
        <v>0.23208019227716511</v>
      </c>
      <c r="C367" s="2">
        <f t="shared" si="50"/>
        <v>0.24479356842461183</v>
      </c>
      <c r="E367" s="5">
        <v>484530018451</v>
      </c>
      <c r="F367" s="2">
        <f>VLOOKUP(E367,'SVI Score (all Texas)'!$A$2:$B$15812, 2, FALSE)</f>
        <v>0.11736355846254051</v>
      </c>
      <c r="G367" s="2">
        <f t="shared" si="51"/>
        <v>0.43686772749793085</v>
      </c>
      <c r="H367" s="2">
        <f t="shared" si="52"/>
        <v>1.4368677274979309</v>
      </c>
      <c r="I367" s="2">
        <f t="shared" si="53"/>
        <v>5.8706176836486726E-2</v>
      </c>
      <c r="J367" s="2">
        <f t="shared" si="54"/>
        <v>6.1912523137193844E-2</v>
      </c>
      <c r="K367" s="2">
        <f t="shared" si="55"/>
        <v>8.8960106423802782E-2</v>
      </c>
      <c r="L367" s="8">
        <f t="shared" si="56"/>
        <v>5.1186708194856753E-2</v>
      </c>
      <c r="M367" s="8" t="str">
        <f t="shared" si="57"/>
        <v/>
      </c>
      <c r="N367" s="8" t="str">
        <f t="shared" si="58"/>
        <v/>
      </c>
      <c r="P367" s="2" t="str">
        <f t="shared" si="59"/>
        <v/>
      </c>
    </row>
    <row r="368" spans="1:16" x14ac:dyDescent="0.2">
      <c r="A368" s="3">
        <v>484530022101</v>
      </c>
      <c r="B368" s="4">
        <v>0.13829703426550841</v>
      </c>
      <c r="C368" s="2">
        <f t="shared" si="50"/>
        <v>0.14586777539886683</v>
      </c>
      <c r="E368" s="5">
        <v>484530018452</v>
      </c>
      <c r="F368" s="2">
        <f>VLOOKUP(E368,'SVI Score (all Texas)'!$A$2:$B$15812, 2, FALSE)</f>
        <v>0.10072070215720316</v>
      </c>
      <c r="G368" s="2">
        <f t="shared" si="51"/>
        <v>0.37273220880775426</v>
      </c>
      <c r="H368" s="2">
        <f t="shared" si="52"/>
        <v>1.3727322088077543</v>
      </c>
      <c r="I368" s="2" t="str">
        <f t="shared" si="53"/>
        <v/>
      </c>
      <c r="J368" s="2" t="str">
        <f t="shared" si="54"/>
        <v/>
      </c>
      <c r="K368" s="2" t="str">
        <f t="shared" si="55"/>
        <v/>
      </c>
      <c r="L368" s="8" t="str">
        <f t="shared" si="56"/>
        <v/>
      </c>
      <c r="M368" s="8" t="str">
        <f t="shared" si="57"/>
        <v>Not in Floodplain</v>
      </c>
      <c r="N368" s="8" t="str">
        <f t="shared" si="58"/>
        <v/>
      </c>
      <c r="P368" s="2" t="str">
        <f t="shared" si="59"/>
        <v>N/A</v>
      </c>
    </row>
    <row r="369" spans="1:16" x14ac:dyDescent="0.2">
      <c r="A369" s="3">
        <v>484530022102</v>
      </c>
      <c r="B369" s="4">
        <v>4.9292070967295029E-2</v>
      </c>
      <c r="C369" s="2">
        <f t="shared" si="50"/>
        <v>5.1982191204648406E-2</v>
      </c>
      <c r="E369" s="5">
        <v>484530018461</v>
      </c>
      <c r="F369" s="2">
        <f>VLOOKUP(E369,'SVI Score (all Texas)'!$A$2:$B$15812, 2, FALSE)</f>
        <v>9.3366584315652812E-2</v>
      </c>
      <c r="G369" s="2">
        <f t="shared" si="51"/>
        <v>0.34439211179416335</v>
      </c>
      <c r="H369" s="2">
        <f t="shared" si="52"/>
        <v>1.3443921117941633</v>
      </c>
      <c r="I369" s="2">
        <f t="shared" si="53"/>
        <v>0.11704323840424748</v>
      </c>
      <c r="J369" s="2">
        <f t="shared" si="54"/>
        <v>0.1234485195862059</v>
      </c>
      <c r="K369" s="2">
        <f t="shared" si="55"/>
        <v>0.16596321594436247</v>
      </c>
      <c r="L369" s="8">
        <f t="shared" si="56"/>
        <v>9.549348631794205E-2</v>
      </c>
      <c r="M369" s="8" t="str">
        <f t="shared" si="57"/>
        <v/>
      </c>
      <c r="N369" s="8" t="str">
        <f t="shared" si="58"/>
        <v/>
      </c>
      <c r="P369" s="2" t="str">
        <f t="shared" si="59"/>
        <v/>
      </c>
    </row>
    <row r="370" spans="1:16" x14ac:dyDescent="0.2">
      <c r="A370" s="3">
        <v>484530022111</v>
      </c>
      <c r="B370" s="4">
        <v>9.6004475113726145E-2</v>
      </c>
      <c r="C370" s="2">
        <f t="shared" si="50"/>
        <v>0.1012560877368</v>
      </c>
      <c r="E370" s="5">
        <v>484530018462</v>
      </c>
      <c r="F370" s="2">
        <f>VLOOKUP(E370,'SVI Score (all Texas)'!$A$2:$B$15812, 2, FALSE)</f>
        <v>0.10028795735562898</v>
      </c>
      <c r="G370" s="2">
        <f t="shared" si="51"/>
        <v>0.37106456764086293</v>
      </c>
      <c r="H370" s="2">
        <f t="shared" si="52"/>
        <v>1.3710645676408628</v>
      </c>
      <c r="I370" s="2">
        <f t="shared" si="53"/>
        <v>8.3179769949713295E-2</v>
      </c>
      <c r="J370" s="2">
        <f t="shared" si="54"/>
        <v>8.7728135004459223E-2</v>
      </c>
      <c r="K370" s="2">
        <f t="shared" si="55"/>
        <v>0.12028093748982813</v>
      </c>
      <c r="L370" s="8">
        <f t="shared" si="56"/>
        <v>6.9208384479273577E-2</v>
      </c>
      <c r="M370" s="8" t="str">
        <f t="shared" si="57"/>
        <v/>
      </c>
      <c r="N370" s="8" t="str">
        <f t="shared" si="58"/>
        <v/>
      </c>
      <c r="P370" s="2" t="str">
        <f t="shared" si="59"/>
        <v/>
      </c>
    </row>
    <row r="371" spans="1:16" x14ac:dyDescent="0.2">
      <c r="A371" s="3">
        <v>484530022121</v>
      </c>
      <c r="B371" s="4">
        <v>0.26388984944505728</v>
      </c>
      <c r="C371" s="2">
        <f t="shared" si="50"/>
        <v>0.27834752019940362</v>
      </c>
      <c r="E371" s="5">
        <v>484530018471</v>
      </c>
      <c r="F371" s="2">
        <f>VLOOKUP(E371,'SVI Score (all Texas)'!$A$2:$B$15812, 2, FALSE)</f>
        <v>0.10790369200774517</v>
      </c>
      <c r="G371" s="2">
        <f t="shared" si="51"/>
        <v>0.40041284074729966</v>
      </c>
      <c r="H371" s="2">
        <f t="shared" si="52"/>
        <v>1.4004128407472995</v>
      </c>
      <c r="I371" s="2" t="str">
        <f t="shared" si="53"/>
        <v/>
      </c>
      <c r="J371" s="2" t="str">
        <f t="shared" si="54"/>
        <v/>
      </c>
      <c r="K371" s="2" t="str">
        <f t="shared" si="55"/>
        <v/>
      </c>
      <c r="L371" s="8" t="str">
        <f t="shared" si="56"/>
        <v/>
      </c>
      <c r="M371" s="8" t="str">
        <f t="shared" si="57"/>
        <v>Not in Floodplain</v>
      </c>
      <c r="N371" s="8" t="str">
        <f t="shared" si="58"/>
        <v/>
      </c>
      <c r="P371" s="2" t="str">
        <f t="shared" si="59"/>
        <v>N/A</v>
      </c>
    </row>
    <row r="372" spans="1:16" x14ac:dyDescent="0.2">
      <c r="A372" s="3">
        <v>484530023041</v>
      </c>
      <c r="B372" s="4">
        <v>0.59576477678327167</v>
      </c>
      <c r="C372" s="2">
        <f t="shared" si="50"/>
        <v>0.62842093496129126</v>
      </c>
      <c r="E372" s="5">
        <v>484530018472</v>
      </c>
      <c r="F372" s="2">
        <f>VLOOKUP(E372,'SVI Score (all Texas)'!$A$2:$B$15812, 2, FALSE)</f>
        <v>0.12538840657107789</v>
      </c>
      <c r="G372" s="2">
        <f t="shared" si="51"/>
        <v>0.46779257515679512</v>
      </c>
      <c r="H372" s="2">
        <f t="shared" si="52"/>
        <v>1.4677925751567951</v>
      </c>
      <c r="I372" s="2">
        <f t="shared" si="53"/>
        <v>3.1326171192900779E-2</v>
      </c>
      <c r="J372" s="2">
        <f t="shared" si="54"/>
        <v>3.3031124506914714E-2</v>
      </c>
      <c r="K372" s="2">
        <f t="shared" si="55"/>
        <v>4.8482839300329067E-2</v>
      </c>
      <c r="L372" s="8">
        <f t="shared" si="56"/>
        <v>2.7896515050256979E-2</v>
      </c>
      <c r="M372" s="8" t="str">
        <f t="shared" si="57"/>
        <v/>
      </c>
      <c r="N372" s="8" t="str">
        <f t="shared" si="58"/>
        <v/>
      </c>
      <c r="P372" s="2" t="str">
        <f t="shared" si="59"/>
        <v/>
      </c>
    </row>
    <row r="373" spans="1:16" x14ac:dyDescent="0.2">
      <c r="A373" s="3">
        <v>484530023042</v>
      </c>
      <c r="B373" s="4">
        <v>0.33211250724542524</v>
      </c>
      <c r="C373" s="2">
        <f t="shared" si="50"/>
        <v>0.35031119329715288</v>
      </c>
      <c r="E373" s="5">
        <v>484530018481</v>
      </c>
      <c r="F373" s="2">
        <f>VLOOKUP(E373,'SVI Score (all Texas)'!$A$2:$B$15812, 2, FALSE)</f>
        <v>0.13022898123832341</v>
      </c>
      <c r="G373" s="2">
        <f t="shared" si="51"/>
        <v>0.48644639042423571</v>
      </c>
      <c r="H373" s="2">
        <f t="shared" si="52"/>
        <v>1.4864463904242358</v>
      </c>
      <c r="I373" s="2" t="str">
        <f t="shared" si="53"/>
        <v/>
      </c>
      <c r="J373" s="2" t="str">
        <f t="shared" si="54"/>
        <v/>
      </c>
      <c r="K373" s="2" t="str">
        <f t="shared" si="55"/>
        <v/>
      </c>
      <c r="L373" s="8" t="str">
        <f t="shared" si="56"/>
        <v/>
      </c>
      <c r="M373" s="8" t="str">
        <f t="shared" si="57"/>
        <v>Not in Floodplain</v>
      </c>
      <c r="N373" s="8" t="str">
        <f t="shared" si="58"/>
        <v/>
      </c>
      <c r="P373" s="2" t="str">
        <f t="shared" si="59"/>
        <v>N/A</v>
      </c>
    </row>
    <row r="374" spans="1:16" x14ac:dyDescent="0.2">
      <c r="A374" s="3">
        <v>484530023071</v>
      </c>
      <c r="B374" s="4">
        <v>7.6646751390219259E-2</v>
      </c>
      <c r="C374" s="2">
        <f t="shared" si="50"/>
        <v>8.0836875896192387E-2</v>
      </c>
      <c r="E374" s="5">
        <v>484530018482</v>
      </c>
      <c r="F374" s="2">
        <f>VLOOKUP(E374,'SVI Score (all Texas)'!$A$2:$B$15812, 2, FALSE)</f>
        <v>0.13454908738457208</v>
      </c>
      <c r="G374" s="2">
        <f t="shared" si="51"/>
        <v>0.50309450919681808</v>
      </c>
      <c r="H374" s="2">
        <f t="shared" si="52"/>
        <v>1.503094509196818</v>
      </c>
      <c r="I374" s="2">
        <f t="shared" si="53"/>
        <v>1.5325182615520946E-2</v>
      </c>
      <c r="J374" s="2">
        <f t="shared" si="54"/>
        <v>1.615271565639978E-2</v>
      </c>
      <c r="K374" s="2">
        <f t="shared" si="55"/>
        <v>2.4279058211751983E-2</v>
      </c>
      <c r="L374" s="8">
        <f t="shared" si="56"/>
        <v>1.396991435700853E-2</v>
      </c>
      <c r="M374" s="8" t="str">
        <f t="shared" si="57"/>
        <v/>
      </c>
      <c r="N374" s="8" t="str">
        <f t="shared" si="58"/>
        <v/>
      </c>
      <c r="P374" s="2" t="str">
        <f t="shared" si="59"/>
        <v/>
      </c>
    </row>
    <row r="375" spans="1:16" x14ac:dyDescent="0.2">
      <c r="A375" s="3">
        <v>484530023073</v>
      </c>
      <c r="B375" s="4">
        <v>1.6038291950365265E-2</v>
      </c>
      <c r="C375" s="2">
        <f t="shared" si="50"/>
        <v>1.6904928611894066E-2</v>
      </c>
      <c r="E375" s="5">
        <v>484530018483</v>
      </c>
      <c r="F375" s="2">
        <f>VLOOKUP(E375,'SVI Score (all Texas)'!$A$2:$B$15812, 2, FALSE)</f>
        <v>0.11808747490149835</v>
      </c>
      <c r="G375" s="2">
        <f t="shared" si="51"/>
        <v>0.43965743831734205</v>
      </c>
      <c r="H375" s="2">
        <f t="shared" si="52"/>
        <v>1.4396574383173419</v>
      </c>
      <c r="I375" s="2">
        <f t="shared" si="53"/>
        <v>0.10006424630267444</v>
      </c>
      <c r="J375" s="2">
        <f t="shared" si="54"/>
        <v>0.10553847801757796</v>
      </c>
      <c r="K375" s="2">
        <f t="shared" si="55"/>
        <v>0.15193925490669738</v>
      </c>
      <c r="L375" s="8">
        <f t="shared" si="56"/>
        <v>8.7424246855128937E-2</v>
      </c>
      <c r="M375" s="8" t="str">
        <f t="shared" si="57"/>
        <v/>
      </c>
      <c r="N375" s="8" t="str">
        <f t="shared" si="58"/>
        <v/>
      </c>
      <c r="P375" s="2" t="str">
        <f t="shared" si="59"/>
        <v/>
      </c>
    </row>
    <row r="376" spans="1:16" x14ac:dyDescent="0.2">
      <c r="A376" s="3">
        <v>484530023074</v>
      </c>
      <c r="B376" s="4">
        <v>1.4742719733323651E-2</v>
      </c>
      <c r="C376" s="2">
        <f t="shared" si="50"/>
        <v>1.5538313201299401E-2</v>
      </c>
      <c r="E376" s="5">
        <v>484530018491</v>
      </c>
      <c r="F376" s="2">
        <f>VLOOKUP(E376,'SVI Score (all Texas)'!$A$2:$B$15812, 2, FALSE)</f>
        <v>7.1105369000579677E-2</v>
      </c>
      <c r="G376" s="2">
        <f t="shared" si="51"/>
        <v>0.25860547969736125</v>
      </c>
      <c r="H376" s="2">
        <f t="shared" si="52"/>
        <v>1.2586054796973611</v>
      </c>
      <c r="I376" s="2">
        <f t="shared" si="53"/>
        <v>3.0560301033469291E-2</v>
      </c>
      <c r="J376" s="2">
        <f t="shared" si="54"/>
        <v>3.2223257567020276E-2</v>
      </c>
      <c r="K376" s="2">
        <f t="shared" si="55"/>
        <v>4.055636854755118E-2</v>
      </c>
      <c r="L376" s="8">
        <f t="shared" si="56"/>
        <v>2.3335707270816772E-2</v>
      </c>
      <c r="M376" s="8" t="str">
        <f t="shared" si="57"/>
        <v/>
      </c>
      <c r="N376" s="8" t="str">
        <f t="shared" si="58"/>
        <v/>
      </c>
      <c r="P376" s="2" t="str">
        <f t="shared" si="59"/>
        <v/>
      </c>
    </row>
    <row r="377" spans="1:16" x14ac:dyDescent="0.2">
      <c r="A377" s="3">
        <v>484530023081</v>
      </c>
      <c r="B377" s="4">
        <v>2.3612731044039863E-2</v>
      </c>
      <c r="C377" s="2">
        <f t="shared" si="50"/>
        <v>2.4894714944039439E-2</v>
      </c>
      <c r="E377" s="5">
        <v>484530018492</v>
      </c>
      <c r="F377" s="2">
        <f>VLOOKUP(E377,'SVI Score (all Texas)'!$A$2:$B$15812, 2, FALSE)</f>
        <v>9.5251891662622462E-2</v>
      </c>
      <c r="G377" s="2">
        <f t="shared" si="51"/>
        <v>0.35165740101915782</v>
      </c>
      <c r="H377" s="2">
        <f t="shared" si="52"/>
        <v>1.3516574010191578</v>
      </c>
      <c r="I377" s="2">
        <f t="shared" si="53"/>
        <v>0.17809384196366615</v>
      </c>
      <c r="J377" s="2">
        <f t="shared" si="54"/>
        <v>0.18784685613044116</v>
      </c>
      <c r="K377" s="2">
        <f t="shared" si="55"/>
        <v>0.25390459334689175</v>
      </c>
      <c r="L377" s="8">
        <f t="shared" si="56"/>
        <v>0.14609402856451248</v>
      </c>
      <c r="M377" s="8" t="str">
        <f t="shared" si="57"/>
        <v/>
      </c>
      <c r="N377" s="8" t="str">
        <f t="shared" si="58"/>
        <v/>
      </c>
      <c r="P377" s="2" t="str">
        <f t="shared" si="59"/>
        <v/>
      </c>
    </row>
    <row r="378" spans="1:16" x14ac:dyDescent="0.2">
      <c r="A378" s="3">
        <v>484530023082</v>
      </c>
      <c r="B378" s="4">
        <v>2.0582166747169412E-2</v>
      </c>
      <c r="C378" s="2">
        <f t="shared" si="50"/>
        <v>2.1697968505343536E-2</v>
      </c>
      <c r="E378" s="5">
        <v>484530018493</v>
      </c>
      <c r="F378" s="2">
        <f>VLOOKUP(E378,'SVI Score (all Texas)'!$A$2:$B$15812, 2, FALSE)</f>
        <v>8.3633062733734692E-2</v>
      </c>
      <c r="G378" s="2">
        <f t="shared" si="51"/>
        <v>0.30688265765448269</v>
      </c>
      <c r="H378" s="2">
        <f t="shared" si="52"/>
        <v>1.3068826576544827</v>
      </c>
      <c r="I378" s="2">
        <f t="shared" si="53"/>
        <v>0.14134022520742651</v>
      </c>
      <c r="J378" s="2">
        <f t="shared" si="54"/>
        <v>0.14907784086947717</v>
      </c>
      <c r="K378" s="2">
        <f t="shared" si="55"/>
        <v>0.19482724487289441</v>
      </c>
      <c r="L378" s="8">
        <f t="shared" si="56"/>
        <v>0.11210154453062141</v>
      </c>
      <c r="M378" s="8" t="str">
        <f t="shared" si="57"/>
        <v/>
      </c>
      <c r="N378" s="8" t="str">
        <f t="shared" si="58"/>
        <v/>
      </c>
      <c r="P378" s="2" t="str">
        <f t="shared" si="59"/>
        <v/>
      </c>
    </row>
    <row r="379" spans="1:16" x14ac:dyDescent="0.2">
      <c r="A379" s="3">
        <v>484530023083</v>
      </c>
      <c r="B379" s="4">
        <v>3.7393646206731052E-2</v>
      </c>
      <c r="C379" s="2">
        <f t="shared" si="50"/>
        <v>3.9431311812746832E-2</v>
      </c>
      <c r="E379" s="5">
        <v>484530018494</v>
      </c>
      <c r="F379" s="2">
        <f>VLOOKUP(E379,'SVI Score (all Texas)'!$A$2:$B$15812, 2, FALSE)</f>
        <v>0.1054655615274665</v>
      </c>
      <c r="G379" s="2">
        <f t="shared" si="51"/>
        <v>0.39101717211217157</v>
      </c>
      <c r="H379" s="2">
        <f t="shared" si="52"/>
        <v>1.3910171721121716</v>
      </c>
      <c r="I379" s="2">
        <f t="shared" si="53"/>
        <v>1.5066403702276352E-2</v>
      </c>
      <c r="J379" s="2">
        <f t="shared" si="54"/>
        <v>1.5879746503368271E-2</v>
      </c>
      <c r="K379" s="2">
        <f t="shared" si="55"/>
        <v>2.2089000074973476E-2</v>
      </c>
      <c r="L379" s="8">
        <f t="shared" si="56"/>
        <v>1.2709777973594107E-2</v>
      </c>
      <c r="M379" s="8" t="str">
        <f t="shared" si="57"/>
        <v/>
      </c>
      <c r="N379" s="8" t="str">
        <f t="shared" si="58"/>
        <v/>
      </c>
      <c r="P379" s="2" t="str">
        <f t="shared" si="59"/>
        <v/>
      </c>
    </row>
    <row r="380" spans="1:16" x14ac:dyDescent="0.2">
      <c r="A380" s="3">
        <v>484530023084</v>
      </c>
      <c r="B380" s="4">
        <v>1.4502028337009339E-2</v>
      </c>
      <c r="C380" s="2">
        <f t="shared" si="50"/>
        <v>1.5284423401044352E-2</v>
      </c>
      <c r="E380" s="5">
        <v>484530018501</v>
      </c>
      <c r="F380" s="2">
        <f>VLOOKUP(E380,'SVI Score (all Texas)'!$A$2:$B$15812, 2, FALSE)</f>
        <v>8.3432863844918326E-2</v>
      </c>
      <c r="G380" s="2">
        <f t="shared" si="51"/>
        <v>0.30611116390726351</v>
      </c>
      <c r="H380" s="2">
        <f t="shared" si="52"/>
        <v>1.3061111639072636</v>
      </c>
      <c r="I380" s="2">
        <f t="shared" si="53"/>
        <v>9.8427224472840261E-2</v>
      </c>
      <c r="J380" s="2">
        <f t="shared" si="54"/>
        <v>0.10381168947526129</v>
      </c>
      <c r="K380" s="2">
        <f t="shared" si="55"/>
        <v>0.13558960656771293</v>
      </c>
      <c r="L380" s="8">
        <f t="shared" si="56"/>
        <v>7.801683141624409E-2</v>
      </c>
      <c r="M380" s="8" t="str">
        <f t="shared" si="57"/>
        <v/>
      </c>
      <c r="N380" s="8" t="str">
        <f t="shared" si="58"/>
        <v/>
      </c>
      <c r="P380" s="2" t="str">
        <f t="shared" si="59"/>
        <v/>
      </c>
    </row>
    <row r="381" spans="1:16" x14ac:dyDescent="0.2">
      <c r="A381" s="3">
        <v>484530023101</v>
      </c>
      <c r="B381" s="4">
        <v>9.8677682110578563E-2</v>
      </c>
      <c r="C381" s="2">
        <f t="shared" si="50"/>
        <v>0.1040758810524903</v>
      </c>
      <c r="E381" s="5">
        <v>484530018502</v>
      </c>
      <c r="F381" s="2">
        <f>VLOOKUP(E381,'SVI Score (all Texas)'!$A$2:$B$15812, 2, FALSE)</f>
        <v>0.12235094960137655</v>
      </c>
      <c r="G381" s="2">
        <f t="shared" si="51"/>
        <v>0.4560873200805729</v>
      </c>
      <c r="H381" s="2">
        <f t="shared" si="52"/>
        <v>1.4560873200805728</v>
      </c>
      <c r="I381" s="2" t="str">
        <f t="shared" si="53"/>
        <v/>
      </c>
      <c r="J381" s="2" t="str">
        <f t="shared" si="54"/>
        <v/>
      </c>
      <c r="K381" s="2" t="str">
        <f t="shared" si="55"/>
        <v/>
      </c>
      <c r="L381" s="8" t="str">
        <f t="shared" si="56"/>
        <v/>
      </c>
      <c r="M381" s="8" t="str">
        <f t="shared" si="57"/>
        <v>Not in Floodplain</v>
      </c>
      <c r="N381" s="8" t="str">
        <f t="shared" si="58"/>
        <v/>
      </c>
      <c r="P381" s="2" t="str">
        <f t="shared" si="59"/>
        <v>N/A</v>
      </c>
    </row>
    <row r="382" spans="1:16" x14ac:dyDescent="0.2">
      <c r="A382" s="3">
        <v>484530023102</v>
      </c>
      <c r="B382" s="4">
        <v>0.6066796155987364</v>
      </c>
      <c r="C382" s="2">
        <f t="shared" si="50"/>
        <v>0.63993429310000771</v>
      </c>
      <c r="E382" s="5">
        <v>484530018503</v>
      </c>
      <c r="F382" s="2">
        <f>VLOOKUP(E382,'SVI Score (all Texas)'!$A$2:$B$15812, 2, FALSE)</f>
        <v>0.12812867747678389</v>
      </c>
      <c r="G382" s="2">
        <f t="shared" si="51"/>
        <v>0.47835258316651952</v>
      </c>
      <c r="H382" s="2">
        <f t="shared" si="52"/>
        <v>1.4783525831665196</v>
      </c>
      <c r="I382" s="2">
        <f t="shared" si="53"/>
        <v>7.6568757023254247E-2</v>
      </c>
      <c r="J382" s="2">
        <f t="shared" si="54"/>
        <v>8.0754604678554401E-2</v>
      </c>
      <c r="K382" s="2">
        <f t="shared" si="55"/>
        <v>0.119383778429132</v>
      </c>
      <c r="L382" s="8">
        <f t="shared" si="56"/>
        <v>6.8692168605773485E-2</v>
      </c>
      <c r="M382" s="8" t="str">
        <f t="shared" si="57"/>
        <v/>
      </c>
      <c r="N382" s="8" t="str">
        <f t="shared" si="58"/>
        <v/>
      </c>
      <c r="P382" s="2" t="str">
        <f t="shared" si="59"/>
        <v/>
      </c>
    </row>
    <row r="383" spans="1:16" x14ac:dyDescent="0.2">
      <c r="A383" s="3">
        <v>484530023122</v>
      </c>
      <c r="B383" s="4">
        <v>7.7503651294876614E-3</v>
      </c>
      <c r="C383" s="2">
        <f t="shared" si="50"/>
        <v>8.1625301826073141E-3</v>
      </c>
      <c r="E383" s="5">
        <v>484530018511</v>
      </c>
      <c r="F383" s="2">
        <f>VLOOKUP(E383,'SVI Score (all Texas)'!$A$2:$B$15812, 2, FALSE)</f>
        <v>0.12796545995528952</v>
      </c>
      <c r="G383" s="2">
        <f t="shared" si="51"/>
        <v>0.47772360216660492</v>
      </c>
      <c r="H383" s="2">
        <f t="shared" si="52"/>
        <v>1.4777236021666049</v>
      </c>
      <c r="I383" s="2" t="str">
        <f t="shared" si="53"/>
        <v/>
      </c>
      <c r="J383" s="2" t="str">
        <f t="shared" si="54"/>
        <v/>
      </c>
      <c r="K383" s="2" t="str">
        <f t="shared" si="55"/>
        <v/>
      </c>
      <c r="L383" s="8" t="str">
        <f t="shared" si="56"/>
        <v/>
      </c>
      <c r="M383" s="8" t="str">
        <f t="shared" si="57"/>
        <v>Not in Floodplain</v>
      </c>
      <c r="N383" s="8" t="str">
        <f t="shared" si="58"/>
        <v/>
      </c>
      <c r="P383" s="2" t="str">
        <f t="shared" si="59"/>
        <v>N/A</v>
      </c>
    </row>
    <row r="384" spans="1:16" x14ac:dyDescent="0.2">
      <c r="A384" s="3">
        <v>484530023123</v>
      </c>
      <c r="B384" s="4">
        <v>5.9811596890501452E-2</v>
      </c>
      <c r="C384" s="2">
        <f t="shared" si="50"/>
        <v>6.3078559318832939E-2</v>
      </c>
      <c r="E384" s="5">
        <v>484530018512</v>
      </c>
      <c r="F384" s="2">
        <f>VLOOKUP(E384,'SVI Score (all Texas)'!$A$2:$B$15812, 2, FALSE)</f>
        <v>0.14465127986953494</v>
      </c>
      <c r="G384" s="2">
        <f t="shared" si="51"/>
        <v>0.54202468698867423</v>
      </c>
      <c r="H384" s="2">
        <f t="shared" si="52"/>
        <v>1.5420246869886742</v>
      </c>
      <c r="I384" s="2" t="str">
        <f t="shared" si="53"/>
        <v/>
      </c>
      <c r="J384" s="2" t="str">
        <f t="shared" si="54"/>
        <v/>
      </c>
      <c r="K384" s="2" t="str">
        <f t="shared" si="55"/>
        <v/>
      </c>
      <c r="L384" s="8" t="str">
        <f t="shared" si="56"/>
        <v/>
      </c>
      <c r="M384" s="8" t="str">
        <f t="shared" si="57"/>
        <v>Not in Floodplain</v>
      </c>
      <c r="N384" s="8" t="str">
        <f t="shared" si="58"/>
        <v/>
      </c>
      <c r="P384" s="2" t="str">
        <f t="shared" si="59"/>
        <v>N/A</v>
      </c>
    </row>
    <row r="385" spans="1:16" x14ac:dyDescent="0.2">
      <c r="A385" s="3">
        <v>484530023131</v>
      </c>
      <c r="B385" s="4">
        <v>2.8372627347871906E-2</v>
      </c>
      <c r="C385" s="2">
        <f t="shared" si="50"/>
        <v>2.9915621965728452E-2</v>
      </c>
      <c r="E385" s="5">
        <v>484530018513</v>
      </c>
      <c r="F385" s="2">
        <f>VLOOKUP(E385,'SVI Score (all Texas)'!$A$2:$B$15812, 2, FALSE)</f>
        <v>0.14291429387450943</v>
      </c>
      <c r="G385" s="2">
        <f t="shared" si="51"/>
        <v>0.53533097434075538</v>
      </c>
      <c r="H385" s="2">
        <f t="shared" si="52"/>
        <v>1.5353309743407553</v>
      </c>
      <c r="I385" s="2">
        <f t="shared" si="53"/>
        <v>3.3958500287435196E-2</v>
      </c>
      <c r="J385" s="2">
        <f t="shared" si="54"/>
        <v>3.5807798365020363E-2</v>
      </c>
      <c r="K385" s="2">
        <f t="shared" si="55"/>
        <v>5.4976821952764016E-2</v>
      </c>
      <c r="L385" s="8">
        <f t="shared" si="56"/>
        <v>3.1633084265553113E-2</v>
      </c>
      <c r="M385" s="8" t="str">
        <f t="shared" si="57"/>
        <v/>
      </c>
      <c r="N385" s="8" t="str">
        <f t="shared" si="58"/>
        <v/>
      </c>
      <c r="P385" s="2" t="str">
        <f t="shared" si="59"/>
        <v/>
      </c>
    </row>
    <row r="386" spans="1:16" x14ac:dyDescent="0.2">
      <c r="A386" s="3">
        <v>484530023132</v>
      </c>
      <c r="B386" s="4">
        <v>8.9444139078341825E-2</v>
      </c>
      <c r="C386" s="2">
        <f t="shared" si="50"/>
        <v>9.4336013188498907E-2</v>
      </c>
      <c r="E386" s="5">
        <v>484530018514</v>
      </c>
      <c r="F386" s="2">
        <f>VLOOKUP(E386,'SVI Score (all Texas)'!$A$2:$B$15812, 2, FALSE)</f>
        <v>0.15090776577540688</v>
      </c>
      <c r="G386" s="2">
        <f t="shared" si="51"/>
        <v>0.56613490950031076</v>
      </c>
      <c r="H386" s="2">
        <f t="shared" si="52"/>
        <v>1.5661349095003108</v>
      </c>
      <c r="I386" s="2">
        <f t="shared" si="53"/>
        <v>7.7807046407615127E-4</v>
      </c>
      <c r="J386" s="2">
        <f t="shared" si="54"/>
        <v>8.0790709666608081E-4</v>
      </c>
      <c r="K386" s="2">
        <f t="shared" si="55"/>
        <v>1.2652915077217912E-3</v>
      </c>
      <c r="L386" s="8">
        <f t="shared" si="56"/>
        <v>7.2803540587780145E-4</v>
      </c>
      <c r="M386" s="8" t="str">
        <f t="shared" si="57"/>
        <v/>
      </c>
      <c r="N386" s="8" t="str">
        <f t="shared" si="58"/>
        <v/>
      </c>
      <c r="P386" s="2" t="str">
        <f t="shared" si="59"/>
        <v/>
      </c>
    </row>
    <row r="387" spans="1:16" x14ac:dyDescent="0.2">
      <c r="A387" s="3">
        <v>484530023141</v>
      </c>
      <c r="B387" s="4">
        <v>0.17494144507391179</v>
      </c>
      <c r="C387" s="2">
        <f t="shared" ref="C387:C442" si="60">(B387-$B$443)/($B$444-$B$443)</f>
        <v>0.1845215963624551</v>
      </c>
      <c r="E387" s="5">
        <v>484530018531</v>
      </c>
      <c r="F387" s="2">
        <f>VLOOKUP(E387,'SVI Score (all Texas)'!$A$2:$B$15812, 2, FALSE)</f>
        <v>8.2867694339146439E-2</v>
      </c>
      <c r="G387" s="2">
        <f t="shared" ref="G387:G450" si="61">IF(ISNUMBER(F387), (F387-$F$643)/($F$644-$F$643), "")</f>
        <v>0.30393320606544005</v>
      </c>
      <c r="H387" s="2">
        <f t="shared" ref="H387:H450" si="62">IF(ISNUMBER(G387), G387+1, "")</f>
        <v>1.3039332060654401</v>
      </c>
      <c r="I387" s="2">
        <f t="shared" ref="I387:I450" si="63">IFERROR(IF(MATCH(E387,$A$2:$A$442,0), VLOOKUP(E387,$A$2:$C$442,2,FALSE)), "")</f>
        <v>5.9989133404976483E-2</v>
      </c>
      <c r="J387" s="2">
        <f t="shared" ref="J387:J450" si="64">IFERROR(IF(MATCH(E387,$A$2:$A$442,0), VLOOKUP(E387,$A$2:$C$442,3,FALSE)), "")</f>
        <v>6.3265831115366877E-2</v>
      </c>
      <c r="K387" s="2">
        <f t="shared" ref="K387:K450" si="65">IF(ISNUMBER(J387), H387*J387, "")</f>
        <v>8.2494418000655004E-2</v>
      </c>
      <c r="L387" s="8">
        <f t="shared" ref="L387:L450" si="66">IF(ISNUMBER(K387), (K387-$K$643)/($K$644-$K$643), "")</f>
        <v>4.7466419181061509E-2</v>
      </c>
      <c r="M387" s="8" t="str">
        <f t="shared" ref="M387:M450" si="67">IF(ISNUMBER(J387),"","Not in Floodplain")</f>
        <v/>
      </c>
      <c r="N387" s="8" t="str">
        <f t="shared" ref="N387:N450" si="68">IF(ISNUMBER(H387),"","Austin-Bergstrom International Airport")</f>
        <v/>
      </c>
      <c r="P387" s="2" t="str">
        <f t="shared" ref="P387:P450" si="69">IF(M387="Not in Floodplain", "N/A", "")</f>
        <v/>
      </c>
    </row>
    <row r="388" spans="1:16" x14ac:dyDescent="0.2">
      <c r="A388" s="3">
        <v>484530023142</v>
      </c>
      <c r="B388" s="4">
        <v>4.3856737697560294E-2</v>
      </c>
      <c r="C388" s="2">
        <f t="shared" si="60"/>
        <v>4.6248809375035761E-2</v>
      </c>
      <c r="E388" s="5">
        <v>484530018532</v>
      </c>
      <c r="F388" s="2">
        <f>VLOOKUP(E388,'SVI Score (all Texas)'!$A$2:$B$15812, 2, FALSE)</f>
        <v>0.14659128696834356</v>
      </c>
      <c r="G388" s="2">
        <f t="shared" si="61"/>
        <v>0.54950076917444746</v>
      </c>
      <c r="H388" s="2">
        <f t="shared" si="62"/>
        <v>1.5495007691744473</v>
      </c>
      <c r="I388" s="2" t="str">
        <f t="shared" si="63"/>
        <v/>
      </c>
      <c r="J388" s="2" t="str">
        <f t="shared" si="64"/>
        <v/>
      </c>
      <c r="K388" s="2" t="str">
        <f t="shared" si="65"/>
        <v/>
      </c>
      <c r="L388" s="8" t="str">
        <f t="shared" si="66"/>
        <v/>
      </c>
      <c r="M388" s="8" t="str">
        <f t="shared" si="67"/>
        <v>Not in Floodplain</v>
      </c>
      <c r="N388" s="8" t="str">
        <f t="shared" si="68"/>
        <v/>
      </c>
      <c r="P388" s="2" t="str">
        <f t="shared" si="69"/>
        <v>N/A</v>
      </c>
    </row>
    <row r="389" spans="1:16" x14ac:dyDescent="0.2">
      <c r="A389" s="3">
        <v>484530023144</v>
      </c>
      <c r="B389" s="4">
        <v>0.174574924849415</v>
      </c>
      <c r="C389" s="2">
        <f t="shared" si="60"/>
        <v>0.1841349778625341</v>
      </c>
      <c r="E389" s="5">
        <v>484530018541</v>
      </c>
      <c r="F389" s="2">
        <f>VLOOKUP(E389,'SVI Score (all Texas)'!$A$2:$B$15812, 2, FALSE)</f>
        <v>0.14412168543983681</v>
      </c>
      <c r="G389" s="2">
        <f t="shared" si="61"/>
        <v>0.53998382255885724</v>
      </c>
      <c r="H389" s="2">
        <f t="shared" si="62"/>
        <v>1.5399838225588574</v>
      </c>
      <c r="I389" s="2" t="str">
        <f t="shared" si="63"/>
        <v/>
      </c>
      <c r="J389" s="2" t="str">
        <f t="shared" si="64"/>
        <v/>
      </c>
      <c r="K389" s="2" t="str">
        <f t="shared" si="65"/>
        <v/>
      </c>
      <c r="L389" s="8" t="str">
        <f t="shared" si="66"/>
        <v/>
      </c>
      <c r="M389" s="8" t="str">
        <f t="shared" si="67"/>
        <v>Not in Floodplain</v>
      </c>
      <c r="N389" s="8" t="str">
        <f t="shared" si="68"/>
        <v/>
      </c>
      <c r="P389" s="2" t="str">
        <f t="shared" si="69"/>
        <v>N/A</v>
      </c>
    </row>
    <row r="390" spans="1:16" x14ac:dyDescent="0.2">
      <c r="A390" s="3">
        <v>484530023171</v>
      </c>
      <c r="B390" s="4">
        <v>0.31554099045769818</v>
      </c>
      <c r="C390" s="2">
        <f t="shared" si="60"/>
        <v>0.33283097110564186</v>
      </c>
      <c r="E390" s="5">
        <v>484530018542</v>
      </c>
      <c r="F390" s="2">
        <f>VLOOKUP(E390,'SVI Score (all Texas)'!$A$2:$B$15812, 2, FALSE)</f>
        <v>0.16931157762968951</v>
      </c>
      <c r="G390" s="2">
        <f t="shared" si="61"/>
        <v>0.6370565107865217</v>
      </c>
      <c r="H390" s="2">
        <f t="shared" si="62"/>
        <v>1.6370565107865218</v>
      </c>
      <c r="I390" s="2" t="str">
        <f t="shared" si="63"/>
        <v/>
      </c>
      <c r="J390" s="2" t="str">
        <f t="shared" si="64"/>
        <v/>
      </c>
      <c r="K390" s="2" t="str">
        <f t="shared" si="65"/>
        <v/>
      </c>
      <c r="L390" s="8" t="str">
        <f t="shared" si="66"/>
        <v/>
      </c>
      <c r="M390" s="8" t="str">
        <f t="shared" si="67"/>
        <v>Not in Floodplain</v>
      </c>
      <c r="N390" s="8" t="str">
        <f t="shared" si="68"/>
        <v/>
      </c>
      <c r="P390" s="2" t="str">
        <f t="shared" si="69"/>
        <v>N/A</v>
      </c>
    </row>
    <row r="391" spans="1:16" x14ac:dyDescent="0.2">
      <c r="A391" s="3">
        <v>484530023172</v>
      </c>
      <c r="B391" s="4">
        <v>0.71074988992173815</v>
      </c>
      <c r="C391" s="2">
        <f t="shared" si="60"/>
        <v>0.74971130035892442</v>
      </c>
      <c r="E391" s="5">
        <v>484530018543</v>
      </c>
      <c r="F391" s="2">
        <f>VLOOKUP(E391,'SVI Score (all Texas)'!$A$2:$B$15812, 2, FALSE)</f>
        <v>0.16148600482370645</v>
      </c>
      <c r="G391" s="2">
        <f t="shared" si="61"/>
        <v>0.60689959770913693</v>
      </c>
      <c r="H391" s="2">
        <f t="shared" si="62"/>
        <v>1.6068995977091369</v>
      </c>
      <c r="I391" s="2">
        <f t="shared" si="63"/>
        <v>6.4866639554508707E-2</v>
      </c>
      <c r="J391" s="2">
        <f t="shared" si="64"/>
        <v>6.8410797163220058E-2</v>
      </c>
      <c r="K391" s="2">
        <f t="shared" si="65"/>
        <v>0.10992928244053968</v>
      </c>
      <c r="L391" s="8">
        <f t="shared" si="66"/>
        <v>6.3252151200757972E-2</v>
      </c>
      <c r="M391" s="8" t="str">
        <f t="shared" si="67"/>
        <v/>
      </c>
      <c r="N391" s="8" t="str">
        <f t="shared" si="68"/>
        <v/>
      </c>
      <c r="P391" s="2" t="str">
        <f t="shared" si="69"/>
        <v/>
      </c>
    </row>
    <row r="392" spans="1:16" x14ac:dyDescent="0.2">
      <c r="A392" s="3">
        <v>484530023181</v>
      </c>
      <c r="B392" s="4">
        <v>0.1362970861683403</v>
      </c>
      <c r="C392" s="2">
        <f t="shared" si="60"/>
        <v>0.14375815938979522</v>
      </c>
      <c r="E392" s="5">
        <v>484530018551</v>
      </c>
      <c r="F392" s="2">
        <f>VLOOKUP(E392,'SVI Score (all Texas)'!$A$2:$B$15812, 2, FALSE)</f>
        <v>0.13708728229266379</v>
      </c>
      <c r="G392" s="2">
        <f t="shared" si="61"/>
        <v>0.51287578976432624</v>
      </c>
      <c r="H392" s="2">
        <f t="shared" si="62"/>
        <v>1.5128757897643261</v>
      </c>
      <c r="I392" s="2">
        <f t="shared" si="63"/>
        <v>1.7844201134626834E-2</v>
      </c>
      <c r="J392" s="2">
        <f t="shared" si="64"/>
        <v>1.8809865510727719E-2</v>
      </c>
      <c r="K392" s="2">
        <f t="shared" si="65"/>
        <v>2.8456990139902959E-2</v>
      </c>
      <c r="L392" s="8">
        <f t="shared" si="66"/>
        <v>1.6373852381154359E-2</v>
      </c>
      <c r="M392" s="8" t="str">
        <f t="shared" si="67"/>
        <v/>
      </c>
      <c r="N392" s="8" t="str">
        <f t="shared" si="68"/>
        <v/>
      </c>
      <c r="P392" s="2" t="str">
        <f t="shared" si="69"/>
        <v/>
      </c>
    </row>
    <row r="393" spans="1:16" x14ac:dyDescent="0.2">
      <c r="A393" s="3">
        <v>484530023182</v>
      </c>
      <c r="B393" s="4">
        <v>1.8478436947799826E-2</v>
      </c>
      <c r="C393" s="2">
        <f t="shared" si="60"/>
        <v>1.9478879885096174E-2</v>
      </c>
      <c r="E393" s="5">
        <v>484530018552</v>
      </c>
      <c r="F393" s="2">
        <f>VLOOKUP(E393,'SVI Score (all Texas)'!$A$2:$B$15812, 2, FALSE)</f>
        <v>0.14590514234520782</v>
      </c>
      <c r="G393" s="2">
        <f t="shared" si="61"/>
        <v>0.54685661720354006</v>
      </c>
      <c r="H393" s="2">
        <f t="shared" si="62"/>
        <v>1.5468566172035401</v>
      </c>
      <c r="I393" s="2">
        <f t="shared" si="63"/>
        <v>9.4893996068763628E-2</v>
      </c>
      <c r="J393" s="2">
        <f t="shared" si="64"/>
        <v>0.10008471515252709</v>
      </c>
      <c r="K393" s="2">
        <f t="shared" si="65"/>
        <v>0.15481670391461794</v>
      </c>
      <c r="L393" s="8">
        <f t="shared" si="66"/>
        <v>8.9079900705320375E-2</v>
      </c>
      <c r="M393" s="8" t="str">
        <f t="shared" si="67"/>
        <v/>
      </c>
      <c r="N393" s="8" t="str">
        <f t="shared" si="68"/>
        <v/>
      </c>
      <c r="P393" s="2" t="str">
        <f t="shared" si="69"/>
        <v/>
      </c>
    </row>
    <row r="394" spans="1:16" x14ac:dyDescent="0.2">
      <c r="A394" s="3">
        <v>484530024021</v>
      </c>
      <c r="B394" s="4">
        <v>0.35757456984860414</v>
      </c>
      <c r="C394" s="2">
        <f t="shared" si="60"/>
        <v>0.37716947775348947</v>
      </c>
      <c r="E394" s="5">
        <v>484530018553</v>
      </c>
      <c r="F394" s="2">
        <f>VLOOKUP(E394,'SVI Score (all Texas)'!$A$2:$B$15812, 2, FALSE)</f>
        <v>0.14681595348386636</v>
      </c>
      <c r="G394" s="2">
        <f t="shared" si="61"/>
        <v>0.55036655226125741</v>
      </c>
      <c r="H394" s="2">
        <f t="shared" si="62"/>
        <v>1.5503665522612575</v>
      </c>
      <c r="I394" s="2">
        <f t="shared" si="63"/>
        <v>2.1498211337074538E-2</v>
      </c>
      <c r="J394" s="2">
        <f t="shared" si="64"/>
        <v>2.2664244747523869E-2</v>
      </c>
      <c r="K394" s="2">
        <f t="shared" si="65"/>
        <v>3.5137886988823898E-2</v>
      </c>
      <c r="L394" s="8">
        <f t="shared" si="66"/>
        <v>2.0217970056289621E-2</v>
      </c>
      <c r="M394" s="8" t="str">
        <f t="shared" si="67"/>
        <v/>
      </c>
      <c r="N394" s="8" t="str">
        <f t="shared" si="68"/>
        <v/>
      </c>
      <c r="P394" s="2" t="str">
        <f t="shared" si="69"/>
        <v/>
      </c>
    </row>
    <row r="395" spans="1:16" x14ac:dyDescent="0.2">
      <c r="A395" s="3">
        <v>484530024022</v>
      </c>
      <c r="B395" s="4">
        <v>2.1434789548276229E-2</v>
      </c>
      <c r="C395" s="2">
        <f t="shared" si="60"/>
        <v>2.2597345200899472E-2</v>
      </c>
      <c r="E395" s="5">
        <v>484530018554</v>
      </c>
      <c r="F395" s="2">
        <f>VLOOKUP(E395,'SVI Score (all Texas)'!$A$2:$B$15812, 2, FALSE)</f>
        <v>0.1282438442890016</v>
      </c>
      <c r="G395" s="2">
        <f t="shared" si="61"/>
        <v>0.47879639419883063</v>
      </c>
      <c r="H395" s="2">
        <f t="shared" si="62"/>
        <v>1.4787963941988307</v>
      </c>
      <c r="I395" s="2">
        <f t="shared" si="63"/>
        <v>5.7516684554793446E-2</v>
      </c>
      <c r="J395" s="2">
        <f t="shared" si="64"/>
        <v>6.0657804595407434E-2</v>
      </c>
      <c r="K395" s="2">
        <f t="shared" si="65"/>
        <v>8.9700542715705781E-2</v>
      </c>
      <c r="L395" s="8">
        <f t="shared" si="66"/>
        <v>5.1612747437997535E-2</v>
      </c>
      <c r="M395" s="8" t="str">
        <f t="shared" si="67"/>
        <v/>
      </c>
      <c r="N395" s="8" t="str">
        <f t="shared" si="68"/>
        <v/>
      </c>
      <c r="P395" s="2" t="str">
        <f t="shared" si="69"/>
        <v/>
      </c>
    </row>
    <row r="396" spans="1:16" x14ac:dyDescent="0.2">
      <c r="A396" s="3">
        <v>484530024024</v>
      </c>
      <c r="B396" s="4">
        <v>0.13910724256247409</v>
      </c>
      <c r="C396" s="2">
        <f t="shared" si="60"/>
        <v>0.14672241177487164</v>
      </c>
      <c r="E396" s="5">
        <v>484530018555</v>
      </c>
      <c r="F396" s="2">
        <f>VLOOKUP(E396,'SVI Score (all Texas)'!$A$2:$B$15812, 2, FALSE)</f>
        <v>0.15655459841376548</v>
      </c>
      <c r="G396" s="2">
        <f t="shared" si="61"/>
        <v>0.58789574992177152</v>
      </c>
      <c r="H396" s="2">
        <f t="shared" si="62"/>
        <v>1.5878957499217714</v>
      </c>
      <c r="I396" s="2">
        <f t="shared" si="63"/>
        <v>7.0723682691793688E-2</v>
      </c>
      <c r="J396" s="2">
        <f t="shared" si="64"/>
        <v>7.4589013480801269E-2</v>
      </c>
      <c r="K396" s="2">
        <f t="shared" si="65"/>
        <v>0.11843957749702205</v>
      </c>
      <c r="L396" s="8">
        <f t="shared" si="66"/>
        <v>6.8148885334966922E-2</v>
      </c>
      <c r="M396" s="8" t="str">
        <f t="shared" si="67"/>
        <v/>
      </c>
      <c r="N396" s="8" t="str">
        <f t="shared" si="68"/>
        <v/>
      </c>
      <c r="P396" s="2" t="str">
        <f t="shared" si="69"/>
        <v/>
      </c>
    </row>
    <row r="397" spans="1:16" x14ac:dyDescent="0.2">
      <c r="A397" s="3">
        <v>484530024032</v>
      </c>
      <c r="B397" s="4">
        <v>0.13038242292840879</v>
      </c>
      <c r="C397" s="2">
        <f t="shared" si="60"/>
        <v>0.1375191633494004</v>
      </c>
      <c r="E397" s="5">
        <v>484530018561</v>
      </c>
      <c r="F397" s="2">
        <f>VLOOKUP(E397,'SVI Score (all Texas)'!$A$2:$B$15812, 2, FALSE)</f>
        <v>0.1469477696900304</v>
      </c>
      <c r="G397" s="2">
        <f t="shared" si="61"/>
        <v>0.55087452400595072</v>
      </c>
      <c r="H397" s="2">
        <f t="shared" si="62"/>
        <v>1.5508745240059507</v>
      </c>
      <c r="I397" s="2">
        <f t="shared" si="63"/>
        <v>0.15963371371770974</v>
      </c>
      <c r="J397" s="2">
        <f t="shared" si="64"/>
        <v>0.1683744597555909</v>
      </c>
      <c r="K397" s="2">
        <f t="shared" si="65"/>
        <v>0.26112766012821115</v>
      </c>
      <c r="L397" s="8">
        <f t="shared" si="66"/>
        <v>0.150250105107924</v>
      </c>
      <c r="M397" s="8" t="str">
        <f t="shared" si="67"/>
        <v/>
      </c>
      <c r="N397" s="8" t="str">
        <f t="shared" si="68"/>
        <v/>
      </c>
      <c r="P397" s="2" t="str">
        <f t="shared" si="69"/>
        <v/>
      </c>
    </row>
    <row r="398" spans="1:16" x14ac:dyDescent="0.2">
      <c r="A398" s="3">
        <v>484530024071</v>
      </c>
      <c r="B398" s="4">
        <v>8.7576215724678691E-2</v>
      </c>
      <c r="C398" s="2">
        <f t="shared" si="60"/>
        <v>9.2365661549780723E-2</v>
      </c>
      <c r="E398" s="5">
        <v>484530018562</v>
      </c>
      <c r="F398" s="2">
        <f>VLOOKUP(E398,'SVI Score (all Texas)'!$A$2:$B$15812, 2, FALSE)</f>
        <v>0.1480093938728918</v>
      </c>
      <c r="G398" s="2">
        <f t="shared" si="61"/>
        <v>0.55496563771700369</v>
      </c>
      <c r="H398" s="2">
        <f t="shared" si="62"/>
        <v>1.5549656377170038</v>
      </c>
      <c r="I398" s="2">
        <f t="shared" si="63"/>
        <v>9.5599673066910612E-2</v>
      </c>
      <c r="J398" s="2">
        <f t="shared" si="64"/>
        <v>0.10082908821632433</v>
      </c>
      <c r="K398" s="2">
        <f t="shared" si="65"/>
        <v>0.1567857674587208</v>
      </c>
      <c r="L398" s="8">
        <f t="shared" si="66"/>
        <v>9.021287912790639E-2</v>
      </c>
      <c r="M398" s="8" t="str">
        <f t="shared" si="67"/>
        <v/>
      </c>
      <c r="N398" s="8" t="str">
        <f t="shared" si="68"/>
        <v/>
      </c>
      <c r="P398" s="2" t="str">
        <f t="shared" si="69"/>
        <v/>
      </c>
    </row>
    <row r="399" spans="1:16" x14ac:dyDescent="0.2">
      <c r="A399" s="3">
        <v>484530024072</v>
      </c>
      <c r="B399" s="4">
        <v>0.14797576944817942</v>
      </c>
      <c r="C399" s="2">
        <f t="shared" si="60"/>
        <v>0.15607724769359271</v>
      </c>
      <c r="E399" s="5">
        <v>484530018571</v>
      </c>
      <c r="F399" s="2">
        <f>VLOOKUP(E399,'SVI Score (all Texas)'!$A$2:$B$15812, 2, FALSE)</f>
        <v>0.1414039651407793</v>
      </c>
      <c r="G399" s="2">
        <f t="shared" si="61"/>
        <v>0.52951071639023783</v>
      </c>
      <c r="H399" s="2">
        <f t="shared" si="62"/>
        <v>1.5295107163902379</v>
      </c>
      <c r="I399" s="2">
        <f t="shared" si="63"/>
        <v>8.7426862948226186E-2</v>
      </c>
      <c r="J399" s="2">
        <f t="shared" si="64"/>
        <v>9.2208118957225624E-2</v>
      </c>
      <c r="K399" s="2">
        <f t="shared" si="65"/>
        <v>0.14103330608326245</v>
      </c>
      <c r="L399" s="8">
        <f t="shared" si="66"/>
        <v>8.1149078777499037E-2</v>
      </c>
      <c r="M399" s="8" t="str">
        <f t="shared" si="67"/>
        <v/>
      </c>
      <c r="N399" s="8" t="str">
        <f t="shared" si="68"/>
        <v/>
      </c>
      <c r="P399" s="2" t="str">
        <f t="shared" si="69"/>
        <v/>
      </c>
    </row>
    <row r="400" spans="1:16" x14ac:dyDescent="0.2">
      <c r="A400" s="3">
        <v>484530024091</v>
      </c>
      <c r="B400" s="4">
        <v>0.11242504592884096</v>
      </c>
      <c r="C400" s="2">
        <f t="shared" si="60"/>
        <v>0.11857708677608093</v>
      </c>
      <c r="E400" s="5">
        <v>484530018572</v>
      </c>
      <c r="F400" s="2">
        <f>VLOOKUP(E400,'SVI Score (all Texas)'!$A$2:$B$15812, 2, FALSE)</f>
        <v>0.12723081068564746</v>
      </c>
      <c r="G400" s="2">
        <f t="shared" si="61"/>
        <v>0.47489253091901246</v>
      </c>
      <c r="H400" s="2">
        <f t="shared" si="62"/>
        <v>1.4748925309190124</v>
      </c>
      <c r="I400" s="2">
        <f t="shared" si="63"/>
        <v>0.11601943124435295</v>
      </c>
      <c r="J400" s="2">
        <f t="shared" si="64"/>
        <v>0.12236857157266796</v>
      </c>
      <c r="K400" s="2">
        <f t="shared" si="65"/>
        <v>0.18048049223175658</v>
      </c>
      <c r="L400" s="8">
        <f t="shared" si="66"/>
        <v>0.1038465741792233</v>
      </c>
      <c r="M400" s="8" t="str">
        <f t="shared" si="67"/>
        <v/>
      </c>
      <c r="N400" s="8" t="str">
        <f t="shared" si="68"/>
        <v/>
      </c>
      <c r="P400" s="2" t="str">
        <f t="shared" si="69"/>
        <v/>
      </c>
    </row>
    <row r="401" spans="1:16" x14ac:dyDescent="0.2">
      <c r="A401" s="3">
        <v>484530024101</v>
      </c>
      <c r="B401" s="4">
        <v>0.10988329015219246</v>
      </c>
      <c r="C401" s="2">
        <f t="shared" si="60"/>
        <v>0.11589595285807544</v>
      </c>
      <c r="E401" s="5">
        <v>484530018581</v>
      </c>
      <c r="F401" s="2">
        <f>VLOOKUP(E401,'SVI Score (all Texas)'!$A$2:$B$15812, 2, FALSE)</f>
        <v>0.10100459423509202</v>
      </c>
      <c r="G401" s="2">
        <f t="shared" si="61"/>
        <v>0.37382622568402774</v>
      </c>
      <c r="H401" s="2">
        <f t="shared" si="62"/>
        <v>1.3738262256840277</v>
      </c>
      <c r="I401" s="2">
        <f t="shared" si="63"/>
        <v>0.13428162304415645</v>
      </c>
      <c r="J401" s="2">
        <f t="shared" si="64"/>
        <v>0.14163217758132113</v>
      </c>
      <c r="K401" s="2">
        <f t="shared" si="65"/>
        <v>0.19457799996195638</v>
      </c>
      <c r="L401" s="8">
        <f t="shared" si="66"/>
        <v>0.11195813163423322</v>
      </c>
      <c r="M401" s="8" t="str">
        <f t="shared" si="67"/>
        <v/>
      </c>
      <c r="N401" s="8" t="str">
        <f t="shared" si="68"/>
        <v/>
      </c>
      <c r="P401" s="2" t="str">
        <f t="shared" si="69"/>
        <v/>
      </c>
    </row>
    <row r="402" spans="1:16" x14ac:dyDescent="0.2">
      <c r="A402" s="3">
        <v>484530024112</v>
      </c>
      <c r="B402" s="4">
        <v>3.1402767415659429E-2</v>
      </c>
      <c r="C402" s="2">
        <f t="shared" si="60"/>
        <v>3.3111920912578877E-2</v>
      </c>
      <c r="E402" s="5">
        <v>484530018582</v>
      </c>
      <c r="F402" s="2">
        <f>VLOOKUP(E402,'SVI Score (all Texas)'!$A$2:$B$15812, 2, FALSE)</f>
        <v>0.11458267344148013</v>
      </c>
      <c r="G402" s="2">
        <f t="shared" si="61"/>
        <v>0.42615120745045237</v>
      </c>
      <c r="H402" s="2">
        <f t="shared" si="62"/>
        <v>1.4261512074504523</v>
      </c>
      <c r="I402" s="2">
        <f t="shared" si="63"/>
        <v>0.15206788336859389</v>
      </c>
      <c r="J402" s="2">
        <f t="shared" si="64"/>
        <v>0.16039375423177493</v>
      </c>
      <c r="K402" s="2">
        <f t="shared" si="65"/>
        <v>0.22874574626515692</v>
      </c>
      <c r="L402" s="8">
        <f t="shared" si="66"/>
        <v>0.13161789295877527</v>
      </c>
      <c r="M402" s="8" t="str">
        <f t="shared" si="67"/>
        <v/>
      </c>
      <c r="N402" s="8" t="str">
        <f t="shared" si="68"/>
        <v/>
      </c>
      <c r="P402" s="2" t="str">
        <f t="shared" si="69"/>
        <v/>
      </c>
    </row>
    <row r="403" spans="1:16" x14ac:dyDescent="0.2">
      <c r="A403" s="3">
        <v>484530024121</v>
      </c>
      <c r="B403" s="4">
        <v>1.9757715701150428E-2</v>
      </c>
      <c r="C403" s="2">
        <f t="shared" si="60"/>
        <v>2.0828308373742981E-2</v>
      </c>
      <c r="E403" s="5">
        <v>484530018583</v>
      </c>
      <c r="F403" s="2">
        <f>VLOOKUP(E403,'SVI Score (all Texas)'!$A$2:$B$15812, 2, FALSE)</f>
        <v>0.11341213756545615</v>
      </c>
      <c r="G403" s="2">
        <f t="shared" si="61"/>
        <v>0.42164038766225403</v>
      </c>
      <c r="H403" s="2">
        <f t="shared" si="62"/>
        <v>1.4216403876622541</v>
      </c>
      <c r="I403" s="2">
        <f t="shared" si="63"/>
        <v>0.13474138062918409</v>
      </c>
      <c r="J403" s="2">
        <f t="shared" si="64"/>
        <v>0.14211714614777532</v>
      </c>
      <c r="K403" s="2">
        <f t="shared" si="65"/>
        <v>0.20203947474297654</v>
      </c>
      <c r="L403" s="8">
        <f t="shared" si="66"/>
        <v>0.11625138562945518</v>
      </c>
      <c r="M403" s="8" t="str">
        <f t="shared" si="67"/>
        <v/>
      </c>
      <c r="N403" s="8" t="str">
        <f t="shared" si="68"/>
        <v/>
      </c>
      <c r="P403" s="2" t="str">
        <f t="shared" si="69"/>
        <v/>
      </c>
    </row>
    <row r="404" spans="1:16" x14ac:dyDescent="0.2">
      <c r="A404" s="3">
        <v>484530024122</v>
      </c>
      <c r="B404" s="4">
        <v>0.16282973813763932</v>
      </c>
      <c r="C404" s="2">
        <f t="shared" si="60"/>
        <v>0.17174573938590451</v>
      </c>
      <c r="E404" s="5">
        <v>484530018584</v>
      </c>
      <c r="F404" s="2">
        <f>VLOOKUP(E404,'SVI Score (all Texas)'!$A$2:$B$15812, 2, FALSE)</f>
        <v>0.11138520515315932</v>
      </c>
      <c r="G404" s="2">
        <f t="shared" si="61"/>
        <v>0.41382932691477298</v>
      </c>
      <c r="H404" s="2">
        <f t="shared" si="62"/>
        <v>1.413829326914773</v>
      </c>
      <c r="I404" s="2">
        <f t="shared" si="63"/>
        <v>0.12706820029463514</v>
      </c>
      <c r="J404" s="2">
        <f t="shared" si="64"/>
        <v>0.13402320406138857</v>
      </c>
      <c r="K404" s="2">
        <f t="shared" si="65"/>
        <v>0.18948593638907427</v>
      </c>
      <c r="L404" s="8">
        <f t="shared" si="66"/>
        <v>0.10902821189051048</v>
      </c>
      <c r="M404" s="8" t="str">
        <f t="shared" si="67"/>
        <v/>
      </c>
      <c r="N404" s="8" t="str">
        <f t="shared" si="68"/>
        <v/>
      </c>
      <c r="P404" s="2" t="str">
        <f t="shared" si="69"/>
        <v/>
      </c>
    </row>
    <row r="405" spans="1:16" x14ac:dyDescent="0.2">
      <c r="A405" s="3">
        <v>484530024123</v>
      </c>
      <c r="B405" s="4">
        <v>7.9239535157266242E-2</v>
      </c>
      <c r="C405" s="2">
        <f t="shared" si="60"/>
        <v>8.3571835943789849E-2</v>
      </c>
      <c r="E405" s="5">
        <v>484530018585</v>
      </c>
      <c r="F405" s="2">
        <f>VLOOKUP(E405,'SVI Score (all Texas)'!$A$2:$B$15812, 2, FALSE)</f>
        <v>0.13168522384137737</v>
      </c>
      <c r="G405" s="2">
        <f t="shared" si="61"/>
        <v>0.49205822008689082</v>
      </c>
      <c r="H405" s="2">
        <f t="shared" si="62"/>
        <v>1.4920582200868908</v>
      </c>
      <c r="I405" s="2">
        <f t="shared" si="63"/>
        <v>3.3522219408205815E-2</v>
      </c>
      <c r="J405" s="2">
        <f t="shared" si="64"/>
        <v>3.5347593858424717E-2</v>
      </c>
      <c r="K405" s="2">
        <f t="shared" si="65"/>
        <v>5.2740667976755494E-2</v>
      </c>
      <c r="L405" s="8">
        <f t="shared" si="66"/>
        <v>3.0346424821785963E-2</v>
      </c>
      <c r="M405" s="8" t="str">
        <f t="shared" si="67"/>
        <v/>
      </c>
      <c r="N405" s="8" t="str">
        <f t="shared" si="68"/>
        <v/>
      </c>
      <c r="P405" s="2" t="str">
        <f t="shared" si="69"/>
        <v/>
      </c>
    </row>
    <row r="406" spans="1:16" x14ac:dyDescent="0.2">
      <c r="A406" s="3">
        <v>484530024132</v>
      </c>
      <c r="B406" s="4">
        <v>7.2884672515852775E-2</v>
      </c>
      <c r="C406" s="2">
        <f t="shared" si="60"/>
        <v>7.6868502000893957E-2</v>
      </c>
      <c r="E406" s="5">
        <v>484530018591</v>
      </c>
      <c r="F406" s="2">
        <f>VLOOKUP(E406,'SVI Score (all Texas)'!$A$2:$B$15812, 2, FALSE)</f>
        <v>0.13577319978339158</v>
      </c>
      <c r="G406" s="2">
        <f t="shared" si="61"/>
        <v>0.50781179342934424</v>
      </c>
      <c r="H406" s="2">
        <f t="shared" si="62"/>
        <v>1.5078117934293442</v>
      </c>
      <c r="I406" s="2">
        <f t="shared" si="63"/>
        <v>5.912738151579406E-3</v>
      </c>
      <c r="J406" s="2">
        <f t="shared" si="64"/>
        <v>6.2241362328910761E-3</v>
      </c>
      <c r="K406" s="2">
        <f t="shared" si="65"/>
        <v>9.3848260158640555E-3</v>
      </c>
      <c r="L406" s="8">
        <f t="shared" si="66"/>
        <v>5.3999300365607491E-3</v>
      </c>
      <c r="M406" s="8" t="str">
        <f t="shared" si="67"/>
        <v/>
      </c>
      <c r="N406" s="8" t="str">
        <f t="shared" si="68"/>
        <v/>
      </c>
      <c r="P406" s="2" t="str">
        <f t="shared" si="69"/>
        <v/>
      </c>
    </row>
    <row r="407" spans="1:16" x14ac:dyDescent="0.2">
      <c r="A407" s="3">
        <v>484530024133</v>
      </c>
      <c r="B407" s="4">
        <v>9.2092138873244404E-3</v>
      </c>
      <c r="C407" s="2">
        <f t="shared" si="60"/>
        <v>9.7013754649946764E-3</v>
      </c>
      <c r="E407" s="5">
        <v>484530018592</v>
      </c>
      <c r="F407" s="2">
        <f>VLOOKUP(E407,'SVI Score (all Texas)'!$A$2:$B$15812, 2, FALSE)</f>
        <v>0.13108773993640244</v>
      </c>
      <c r="G407" s="2">
        <f t="shared" si="61"/>
        <v>0.48975573429649732</v>
      </c>
      <c r="H407" s="2">
        <f t="shared" si="62"/>
        <v>1.4897557342964973</v>
      </c>
      <c r="I407" s="2">
        <f t="shared" si="63"/>
        <v>0.16781326381377243</v>
      </c>
      <c r="J407" s="2">
        <f t="shared" si="64"/>
        <v>0.17700253858128193</v>
      </c>
      <c r="K407" s="2">
        <f t="shared" si="65"/>
        <v>0.26369054683650173</v>
      </c>
      <c r="L407" s="8">
        <f t="shared" si="66"/>
        <v>0.15172476312428004</v>
      </c>
      <c r="M407" s="8" t="str">
        <f t="shared" si="67"/>
        <v/>
      </c>
      <c r="N407" s="8" t="str">
        <f t="shared" si="68"/>
        <v/>
      </c>
      <c r="P407" s="2" t="str">
        <f t="shared" si="69"/>
        <v/>
      </c>
    </row>
    <row r="408" spans="1:16" x14ac:dyDescent="0.2">
      <c r="A408" s="3">
        <v>484530024191</v>
      </c>
      <c r="B408" s="4">
        <v>0.18108794383040164</v>
      </c>
      <c r="C408" s="2">
        <f t="shared" si="60"/>
        <v>0.19100514070782609</v>
      </c>
      <c r="E408" s="5">
        <v>484530018601</v>
      </c>
      <c r="F408" s="2">
        <f>VLOOKUP(E408,'SVI Score (all Texas)'!$A$2:$B$15812, 2, FALSE)</f>
        <v>0.18449673730771249</v>
      </c>
      <c r="G408" s="2">
        <f t="shared" si="61"/>
        <v>0.69557459653306675</v>
      </c>
      <c r="H408" s="2">
        <f t="shared" si="62"/>
        <v>1.6955745965330666</v>
      </c>
      <c r="I408" s="2">
        <f t="shared" si="63"/>
        <v>0.1241819325179276</v>
      </c>
      <c r="J408" s="2">
        <f t="shared" si="64"/>
        <v>0.13097866669722819</v>
      </c>
      <c r="K408" s="2">
        <f t="shared" si="65"/>
        <v>0.22208409993959169</v>
      </c>
      <c r="L408" s="8">
        <f t="shared" si="66"/>
        <v>0.1277848518320078</v>
      </c>
      <c r="M408" s="8" t="str">
        <f t="shared" si="67"/>
        <v/>
      </c>
      <c r="N408" s="8" t="str">
        <f t="shared" si="68"/>
        <v/>
      </c>
      <c r="P408" s="2" t="str">
        <f t="shared" si="69"/>
        <v/>
      </c>
    </row>
    <row r="409" spans="1:16" x14ac:dyDescent="0.2">
      <c r="A409" s="3">
        <v>484530024192</v>
      </c>
      <c r="B409" s="4">
        <v>0.18822960797673877</v>
      </c>
      <c r="C409" s="2">
        <f t="shared" si="60"/>
        <v>0.1985384207143718</v>
      </c>
      <c r="E409" s="5">
        <v>484530018602</v>
      </c>
      <c r="F409" s="2">
        <f>VLOOKUP(E409,'SVI Score (all Texas)'!$A$2:$B$15812, 2, FALSE)</f>
        <v>0.16639639305343529</v>
      </c>
      <c r="G409" s="2">
        <f t="shared" si="61"/>
        <v>0.62582244906986151</v>
      </c>
      <c r="H409" s="2">
        <f t="shared" si="62"/>
        <v>1.6258224490698616</v>
      </c>
      <c r="I409" s="2" t="str">
        <f t="shared" si="63"/>
        <v/>
      </c>
      <c r="J409" s="2" t="str">
        <f t="shared" si="64"/>
        <v/>
      </c>
      <c r="K409" s="2" t="str">
        <f t="shared" si="65"/>
        <v/>
      </c>
      <c r="L409" s="8" t="str">
        <f t="shared" si="66"/>
        <v/>
      </c>
      <c r="M409" s="8" t="str">
        <f t="shared" si="67"/>
        <v>Not in Floodplain</v>
      </c>
      <c r="N409" s="8" t="str">
        <f t="shared" si="68"/>
        <v/>
      </c>
      <c r="P409" s="2" t="str">
        <f t="shared" si="69"/>
        <v>N/A</v>
      </c>
    </row>
    <row r="410" spans="1:16" x14ac:dyDescent="0.2">
      <c r="A410" s="3">
        <v>484530024211</v>
      </c>
      <c r="B410" s="4">
        <v>6.9206496600764875E-2</v>
      </c>
      <c r="C410" s="2">
        <f t="shared" si="60"/>
        <v>7.2988631915445995E-2</v>
      </c>
      <c r="E410" s="5">
        <v>484530018611</v>
      </c>
      <c r="F410" s="2">
        <f>VLOOKUP(E410,'SVI Score (all Texas)'!$A$2:$B$15812, 2, FALSE)</f>
        <v>0.12656947710929223</v>
      </c>
      <c r="G410" s="2">
        <f t="shared" si="61"/>
        <v>0.47234399170383162</v>
      </c>
      <c r="H410" s="2">
        <f t="shared" si="62"/>
        <v>1.4723439917038317</v>
      </c>
      <c r="I410" s="2">
        <f t="shared" si="63"/>
        <v>0.15785456473799711</v>
      </c>
      <c r="J410" s="2">
        <f t="shared" si="64"/>
        <v>0.16649775046726495</v>
      </c>
      <c r="K410" s="2">
        <f t="shared" si="65"/>
        <v>0.24514196253268139</v>
      </c>
      <c r="L410" s="8">
        <f t="shared" si="66"/>
        <v>0.14105210309322919</v>
      </c>
      <c r="M410" s="8" t="str">
        <f t="shared" si="67"/>
        <v/>
      </c>
      <c r="N410" s="8" t="str">
        <f t="shared" si="68"/>
        <v/>
      </c>
      <c r="P410" s="2" t="str">
        <f t="shared" si="69"/>
        <v/>
      </c>
    </row>
    <row r="411" spans="1:16" x14ac:dyDescent="0.2">
      <c r="A411" s="3">
        <v>484530024212</v>
      </c>
      <c r="B411" s="4">
        <v>9.6956809924894416E-2</v>
      </c>
      <c r="C411" s="2">
        <f t="shared" si="60"/>
        <v>0.10226064418828071</v>
      </c>
      <c r="E411" s="5">
        <v>484530018612</v>
      </c>
      <c r="F411" s="2">
        <f>VLOOKUP(E411,'SVI Score (all Texas)'!$A$2:$B$15812, 2, FALSE)</f>
        <v>0.14792238148351519</v>
      </c>
      <c r="G411" s="2">
        <f t="shared" si="61"/>
        <v>0.55463032359647313</v>
      </c>
      <c r="H411" s="2">
        <f t="shared" si="62"/>
        <v>1.5546303235964731</v>
      </c>
      <c r="I411" s="2">
        <f t="shared" si="63"/>
        <v>4.635194968039047E-3</v>
      </c>
      <c r="J411" s="2">
        <f t="shared" si="64"/>
        <v>4.8765384846828491E-3</v>
      </c>
      <c r="K411" s="2">
        <f t="shared" si="65"/>
        <v>7.5812146024731523E-3</v>
      </c>
      <c r="L411" s="8">
        <f t="shared" si="66"/>
        <v>4.3621510272333578E-3</v>
      </c>
      <c r="M411" s="8" t="str">
        <f t="shared" si="67"/>
        <v/>
      </c>
      <c r="N411" s="8" t="str">
        <f t="shared" si="68"/>
        <v/>
      </c>
      <c r="P411" s="2" t="str">
        <f t="shared" si="69"/>
        <v/>
      </c>
    </row>
    <row r="412" spans="1:16" x14ac:dyDescent="0.2">
      <c r="A412" s="3">
        <v>484530024221</v>
      </c>
      <c r="B412" s="4">
        <v>1.5998727746246364E-2</v>
      </c>
      <c r="C412" s="2">
        <f t="shared" si="60"/>
        <v>1.6863194889647173E-2</v>
      </c>
      <c r="E412" s="5">
        <v>484530018621</v>
      </c>
      <c r="F412" s="2">
        <f>VLOOKUP(E412,'SVI Score (all Texas)'!$A$2:$B$15812, 2, FALSE)</f>
        <v>0.15006619692638162</v>
      </c>
      <c r="G412" s="2">
        <f t="shared" si="61"/>
        <v>0.56289180905796543</v>
      </c>
      <c r="H412" s="2">
        <f t="shared" si="62"/>
        <v>1.5628918090579655</v>
      </c>
      <c r="I412" s="2">
        <f t="shared" si="63"/>
        <v>4.3695199355125294E-2</v>
      </c>
      <c r="J412" s="2">
        <f t="shared" si="64"/>
        <v>4.6078413016369099E-2</v>
      </c>
      <c r="K412" s="2">
        <f t="shared" si="65"/>
        <v>7.2015574277673203E-2</v>
      </c>
      <c r="L412" s="8">
        <f t="shared" si="66"/>
        <v>4.1437002879416228E-2</v>
      </c>
      <c r="M412" s="8" t="str">
        <f t="shared" si="67"/>
        <v/>
      </c>
      <c r="N412" s="8" t="str">
        <f t="shared" si="68"/>
        <v/>
      </c>
      <c r="P412" s="2" t="str">
        <f t="shared" si="69"/>
        <v/>
      </c>
    </row>
    <row r="413" spans="1:16" x14ac:dyDescent="0.2">
      <c r="A413" s="3">
        <v>484530024222</v>
      </c>
      <c r="B413" s="4">
        <v>4.8646558447851332E-2</v>
      </c>
      <c r="C413" s="2">
        <f t="shared" si="60"/>
        <v>5.1301281761546934E-2</v>
      </c>
      <c r="E413" s="5">
        <v>484530018622</v>
      </c>
      <c r="F413" s="2">
        <f>VLOOKUP(E413,'SVI Score (all Texas)'!$A$2:$B$15812, 2, FALSE)</f>
        <v>0.14565452469974979</v>
      </c>
      <c r="G413" s="2">
        <f t="shared" si="61"/>
        <v>0.54589082789493404</v>
      </c>
      <c r="H413" s="2">
        <f t="shared" si="62"/>
        <v>1.5458908278949339</v>
      </c>
      <c r="I413" s="2">
        <f t="shared" si="63"/>
        <v>0.19697365876426087</v>
      </c>
      <c r="J413" s="2">
        <f t="shared" si="64"/>
        <v>0.20776195484088841</v>
      </c>
      <c r="K413" s="2">
        <f t="shared" si="65"/>
        <v>0.32117730037405084</v>
      </c>
      <c r="L413" s="8">
        <f t="shared" si="66"/>
        <v>0.1848020355859151</v>
      </c>
      <c r="M413" s="8" t="str">
        <f t="shared" si="67"/>
        <v/>
      </c>
      <c r="N413" s="8" t="str">
        <f t="shared" si="68"/>
        <v/>
      </c>
      <c r="P413" s="2" t="str">
        <f t="shared" si="69"/>
        <v/>
      </c>
    </row>
    <row r="414" spans="1:16" x14ac:dyDescent="0.2">
      <c r="A414" s="3">
        <v>484530024223</v>
      </c>
      <c r="B414" s="4">
        <v>7.0328176265196482E-2</v>
      </c>
      <c r="C414" s="2">
        <f t="shared" si="60"/>
        <v>7.4171819309401699E-2</v>
      </c>
      <c r="E414" s="5">
        <v>484530018631</v>
      </c>
      <c r="F414" s="2">
        <f>VLOOKUP(E414,'SVI Score (all Texas)'!$A$2:$B$15812, 2, FALSE)</f>
        <v>0.14781342487141794</v>
      </c>
      <c r="G414" s="2">
        <f t="shared" si="61"/>
        <v>0.55421044441808109</v>
      </c>
      <c r="H414" s="2">
        <f t="shared" si="62"/>
        <v>1.5542104444180811</v>
      </c>
      <c r="I414" s="2">
        <f t="shared" si="63"/>
        <v>1.5271321325402275E-3</v>
      </c>
      <c r="J414" s="2">
        <f t="shared" si="64"/>
        <v>1.5980438456203658E-3</v>
      </c>
      <c r="K414" s="2">
        <f t="shared" si="65"/>
        <v>2.4836964355012081E-3</v>
      </c>
      <c r="L414" s="8">
        <f t="shared" si="66"/>
        <v>1.4290927675260716E-3</v>
      </c>
      <c r="M414" s="8" t="str">
        <f t="shared" si="67"/>
        <v/>
      </c>
      <c r="N414" s="8" t="str">
        <f t="shared" si="68"/>
        <v/>
      </c>
      <c r="P414" s="2" t="str">
        <f t="shared" si="69"/>
        <v/>
      </c>
    </row>
    <row r="415" spans="1:16" x14ac:dyDescent="0.2">
      <c r="A415" s="3">
        <v>484530024233</v>
      </c>
      <c r="B415" s="4">
        <v>0.12332295936041918</v>
      </c>
      <c r="C415" s="2">
        <f t="shared" si="60"/>
        <v>0.13007259142107053</v>
      </c>
      <c r="E415" s="5">
        <v>484530018632</v>
      </c>
      <c r="F415" s="2">
        <f>VLOOKUP(E415,'SVI Score (all Texas)'!$A$2:$B$15812, 2, FALSE)</f>
        <v>0.12340537102628361</v>
      </c>
      <c r="G415" s="2">
        <f t="shared" si="61"/>
        <v>0.46015067698059986</v>
      </c>
      <c r="H415" s="2">
        <f t="shared" si="62"/>
        <v>1.4601506769805999</v>
      </c>
      <c r="I415" s="2">
        <f t="shared" si="63"/>
        <v>0.12401206258205609</v>
      </c>
      <c r="J415" s="2">
        <f t="shared" si="64"/>
        <v>0.13079948187904117</v>
      </c>
      <c r="K415" s="2">
        <f t="shared" si="65"/>
        <v>0.19098695201439367</v>
      </c>
      <c r="L415" s="8">
        <f t="shared" si="66"/>
        <v>0.10989188047070664</v>
      </c>
      <c r="M415" s="8" t="str">
        <f t="shared" si="67"/>
        <v/>
      </c>
      <c r="N415" s="8" t="str">
        <f t="shared" si="68"/>
        <v/>
      </c>
      <c r="P415" s="2" t="str">
        <f t="shared" si="69"/>
        <v/>
      </c>
    </row>
    <row r="416" spans="1:16" x14ac:dyDescent="0.2">
      <c r="A416" s="3">
        <v>484530024241</v>
      </c>
      <c r="B416" s="4">
        <v>5.3058549295114332E-2</v>
      </c>
      <c r="C416" s="2">
        <f t="shared" si="60"/>
        <v>5.5955205799097171E-2</v>
      </c>
      <c r="E416" s="5">
        <v>484530018641</v>
      </c>
      <c r="F416" s="2">
        <f>VLOOKUP(E416,'SVI Score (all Texas)'!$A$2:$B$15812, 2, FALSE)</f>
        <v>0.14904402404169492</v>
      </c>
      <c r="G416" s="2">
        <f t="shared" si="61"/>
        <v>0.55895272630992832</v>
      </c>
      <c r="H416" s="2">
        <f t="shared" si="62"/>
        <v>1.5589527263099283</v>
      </c>
      <c r="I416" s="2">
        <f t="shared" si="63"/>
        <v>1.9143794533740089E-2</v>
      </c>
      <c r="J416" s="2">
        <f t="shared" si="64"/>
        <v>2.0180722606436979E-2</v>
      </c>
      <c r="K416" s="2">
        <f t="shared" si="65"/>
        <v>3.1460792526209327E-2</v>
      </c>
      <c r="L416" s="8">
        <f t="shared" si="66"/>
        <v>1.8102208634353929E-2</v>
      </c>
      <c r="M416" s="8" t="str">
        <f t="shared" si="67"/>
        <v/>
      </c>
      <c r="N416" s="8" t="str">
        <f t="shared" si="68"/>
        <v/>
      </c>
      <c r="P416" s="2" t="str">
        <f t="shared" si="69"/>
        <v/>
      </c>
    </row>
    <row r="417" spans="1:16" x14ac:dyDescent="0.2">
      <c r="A417" s="3">
        <v>484530024252</v>
      </c>
      <c r="B417" s="4">
        <v>0.22756601674316621</v>
      </c>
      <c r="C417" s="2">
        <f t="shared" si="60"/>
        <v>0.24003185636429974</v>
      </c>
      <c r="E417" s="5">
        <v>484530018642</v>
      </c>
      <c r="F417" s="2">
        <f>VLOOKUP(E417,'SVI Score (all Texas)'!$A$2:$B$15812, 2, FALSE)</f>
        <v>0.10394922822014749</v>
      </c>
      <c r="G417" s="2">
        <f t="shared" si="61"/>
        <v>0.38517377471764452</v>
      </c>
      <c r="H417" s="2">
        <f t="shared" si="62"/>
        <v>1.3851737747176445</v>
      </c>
      <c r="I417" s="2" t="str">
        <f t="shared" si="63"/>
        <v/>
      </c>
      <c r="J417" s="2" t="str">
        <f t="shared" si="64"/>
        <v/>
      </c>
      <c r="K417" s="2" t="str">
        <f t="shared" si="65"/>
        <v/>
      </c>
      <c r="L417" s="8" t="str">
        <f t="shared" si="66"/>
        <v/>
      </c>
      <c r="M417" s="8" t="str">
        <f t="shared" si="67"/>
        <v>Not in Floodplain</v>
      </c>
      <c r="N417" s="8" t="str">
        <f t="shared" si="68"/>
        <v/>
      </c>
      <c r="P417" s="2" t="str">
        <f t="shared" si="69"/>
        <v>N/A</v>
      </c>
    </row>
    <row r="418" spans="1:16" x14ac:dyDescent="0.2">
      <c r="A418" s="3">
        <v>484530024261</v>
      </c>
      <c r="B418" s="4">
        <v>0.10042705765744561</v>
      </c>
      <c r="C418" s="2">
        <f t="shared" si="60"/>
        <v>0.10592118427049622</v>
      </c>
      <c r="E418" s="5">
        <v>484530019011</v>
      </c>
      <c r="F418" s="2">
        <f>VLOOKUP(E418,'SVI Score (all Texas)'!$A$2:$B$15812, 2, FALSE)</f>
        <v>5.5579148311130436E-2</v>
      </c>
      <c r="G418" s="2">
        <f t="shared" si="61"/>
        <v>0.19877306878502096</v>
      </c>
      <c r="H418" s="2">
        <f t="shared" si="62"/>
        <v>1.1987730687850209</v>
      </c>
      <c r="I418" s="2">
        <f t="shared" si="63"/>
        <v>0.18487297385353627</v>
      </c>
      <c r="J418" s="2">
        <f t="shared" si="64"/>
        <v>0.19499772428683404</v>
      </c>
      <c r="K418" s="2">
        <f t="shared" si="65"/>
        <v>0.23375802034942345</v>
      </c>
      <c r="L418" s="8">
        <f t="shared" si="66"/>
        <v>0.13450190267119336</v>
      </c>
      <c r="M418" s="8" t="str">
        <f t="shared" si="67"/>
        <v/>
      </c>
      <c r="N418" s="8" t="str">
        <f t="shared" si="68"/>
        <v/>
      </c>
      <c r="P418" s="2" t="str">
        <f t="shared" si="69"/>
        <v/>
      </c>
    </row>
    <row r="419" spans="1:16" x14ac:dyDescent="0.2">
      <c r="A419" s="3">
        <v>484530024262</v>
      </c>
      <c r="B419" s="4">
        <v>0.49844170751450606</v>
      </c>
      <c r="C419" s="2">
        <f t="shared" si="60"/>
        <v>0.52576111830300098</v>
      </c>
      <c r="E419" s="5">
        <v>484530019012</v>
      </c>
      <c r="F419" s="2">
        <f>VLOOKUP(E419,'SVI Score (all Texas)'!$A$2:$B$15812, 2, FALSE)</f>
        <v>9.9751356581709416E-2</v>
      </c>
      <c r="G419" s="2">
        <f t="shared" si="61"/>
        <v>0.36899670330715206</v>
      </c>
      <c r="H419" s="2">
        <f t="shared" si="62"/>
        <v>1.3689967033071522</v>
      </c>
      <c r="I419" s="2">
        <f t="shared" si="63"/>
        <v>9.0016686846701735E-2</v>
      </c>
      <c r="J419" s="2">
        <f t="shared" si="64"/>
        <v>9.4939956830736721E-2</v>
      </c>
      <c r="K419" s="2">
        <f t="shared" si="65"/>
        <v>0.12997248791340191</v>
      </c>
      <c r="L419" s="8">
        <f t="shared" si="66"/>
        <v>7.47848005092175E-2</v>
      </c>
      <c r="M419" s="8" t="str">
        <f t="shared" si="67"/>
        <v/>
      </c>
      <c r="N419" s="8" t="str">
        <f t="shared" si="68"/>
        <v/>
      </c>
      <c r="P419" s="2" t="str">
        <f t="shared" si="69"/>
        <v/>
      </c>
    </row>
    <row r="420" spans="1:16" x14ac:dyDescent="0.2">
      <c r="A420" s="3">
        <v>484530024272</v>
      </c>
      <c r="B420" s="4">
        <v>0.11519963310110687</v>
      </c>
      <c r="C420" s="2">
        <f t="shared" si="60"/>
        <v>0.12150381948752735</v>
      </c>
      <c r="E420" s="5">
        <v>484530019013</v>
      </c>
      <c r="F420" s="2">
        <f>VLOOKUP(E420,'SVI Score (all Texas)'!$A$2:$B$15812, 2, FALSE)</f>
        <v>8.2695467357764521E-2</v>
      </c>
      <c r="G420" s="2">
        <f t="shared" si="61"/>
        <v>0.30326950588196672</v>
      </c>
      <c r="H420" s="2">
        <f t="shared" si="62"/>
        <v>1.3032695058819668</v>
      </c>
      <c r="I420" s="2">
        <f t="shared" si="63"/>
        <v>1.2162235413727787E-5</v>
      </c>
      <c r="J420" s="2">
        <f t="shared" si="64"/>
        <v>0</v>
      </c>
      <c r="K420" s="2">
        <f t="shared" si="65"/>
        <v>0</v>
      </c>
      <c r="L420" s="8">
        <f t="shared" si="66"/>
        <v>0</v>
      </c>
      <c r="M420" s="8" t="str">
        <f t="shared" si="67"/>
        <v/>
      </c>
      <c r="N420" s="8" t="str">
        <f t="shared" si="68"/>
        <v/>
      </c>
      <c r="P420" s="2" t="str">
        <f t="shared" si="69"/>
        <v/>
      </c>
    </row>
    <row r="421" spans="1:16" x14ac:dyDescent="0.2">
      <c r="A421" s="3">
        <v>484530024273</v>
      </c>
      <c r="B421" s="4">
        <v>3.4226639055428346E-2</v>
      </c>
      <c r="C421" s="2">
        <f t="shared" si="60"/>
        <v>3.6090640623983018E-2</v>
      </c>
      <c r="E421" s="5">
        <v>484530019081</v>
      </c>
      <c r="F421" s="2">
        <f>VLOOKUP(E421,'SVI Score (all Texas)'!$A$2:$B$15812, 2, FALSE)</f>
        <v>7.1128002301415527E-2</v>
      </c>
      <c r="G421" s="2">
        <f t="shared" si="61"/>
        <v>0.25869270021180579</v>
      </c>
      <c r="H421" s="2">
        <f t="shared" si="62"/>
        <v>1.2586927002118058</v>
      </c>
      <c r="I421" s="2">
        <f t="shared" si="63"/>
        <v>9.8463444073972534E-2</v>
      </c>
      <c r="J421" s="2">
        <f t="shared" si="64"/>
        <v>0.10384989519194915</v>
      </c>
      <c r="K421" s="2">
        <f t="shared" si="65"/>
        <v>0.1307151049958675</v>
      </c>
      <c r="L421" s="8">
        <f t="shared" si="66"/>
        <v>7.5212094556277129E-2</v>
      </c>
      <c r="M421" s="8" t="str">
        <f t="shared" si="67"/>
        <v/>
      </c>
      <c r="N421" s="8" t="str">
        <f t="shared" si="68"/>
        <v/>
      </c>
      <c r="P421" s="2" t="str">
        <f t="shared" si="69"/>
        <v/>
      </c>
    </row>
    <row r="422" spans="1:16" x14ac:dyDescent="0.2">
      <c r="A422" s="3">
        <v>484530024281</v>
      </c>
      <c r="B422" s="4">
        <v>0.24245399114855337</v>
      </c>
      <c r="C422" s="2">
        <f t="shared" si="60"/>
        <v>0.25573621848886008</v>
      </c>
      <c r="E422" s="5">
        <v>484530019082</v>
      </c>
      <c r="F422" s="2">
        <f>VLOOKUP(E422,'SVI Score (all Texas)'!$A$2:$B$15812, 2, FALSE)</f>
        <v>0.10757594289431133</v>
      </c>
      <c r="G422" s="2">
        <f t="shared" si="61"/>
        <v>0.39914981479762635</v>
      </c>
      <c r="H422" s="2">
        <f t="shared" si="62"/>
        <v>1.3991498147976262</v>
      </c>
      <c r="I422" s="2">
        <f t="shared" si="63"/>
        <v>8.3315839042212333E-2</v>
      </c>
      <c r="J422" s="2">
        <f t="shared" si="64"/>
        <v>8.7871665497216658E-2</v>
      </c>
      <c r="K422" s="2">
        <f t="shared" si="65"/>
        <v>0.12294562450638966</v>
      </c>
      <c r="L422" s="8">
        <f t="shared" si="66"/>
        <v>7.0741617320717917E-2</v>
      </c>
      <c r="M422" s="8" t="str">
        <f t="shared" si="67"/>
        <v/>
      </c>
      <c r="N422" s="8" t="str">
        <f t="shared" si="68"/>
        <v/>
      </c>
      <c r="P422" s="2" t="str">
        <f t="shared" si="69"/>
        <v/>
      </c>
    </row>
    <row r="423" spans="1:16" x14ac:dyDescent="0.2">
      <c r="A423" s="3">
        <v>484530024282</v>
      </c>
      <c r="B423" s="4">
        <v>0.15942839817886348</v>
      </c>
      <c r="C423" s="2">
        <f t="shared" si="60"/>
        <v>0.16815788566135587</v>
      </c>
      <c r="E423" s="5">
        <v>484530019101</v>
      </c>
      <c r="F423" s="2">
        <f>VLOOKUP(E423,'SVI Score (all Texas)'!$A$2:$B$15812, 2, FALSE)</f>
        <v>0.10789281152431295</v>
      </c>
      <c r="G423" s="2">
        <f t="shared" si="61"/>
        <v>0.40037091131909797</v>
      </c>
      <c r="H423" s="2">
        <f t="shared" si="62"/>
        <v>1.4003709113190981</v>
      </c>
      <c r="I423" s="2">
        <f t="shared" si="63"/>
        <v>0.20954115534460349</v>
      </c>
      <c r="J423" s="2">
        <f t="shared" si="64"/>
        <v>0.22101859485938943</v>
      </c>
      <c r="K423" s="2">
        <f t="shared" si="65"/>
        <v>0.30950801110170972</v>
      </c>
      <c r="L423" s="8">
        <f t="shared" si="66"/>
        <v>0.17808764945446062</v>
      </c>
      <c r="M423" s="8" t="str">
        <f t="shared" si="67"/>
        <v/>
      </c>
      <c r="N423" s="8" t="str">
        <f t="shared" si="68"/>
        <v/>
      </c>
      <c r="P423" s="2" t="str">
        <f t="shared" si="69"/>
        <v/>
      </c>
    </row>
    <row r="424" spans="1:16" x14ac:dyDescent="0.2">
      <c r="A424" s="3">
        <v>484530024291</v>
      </c>
      <c r="B424" s="4">
        <v>0.3183818339742302</v>
      </c>
      <c r="C424" s="2">
        <f t="shared" si="60"/>
        <v>0.33582759335310386</v>
      </c>
      <c r="E424" s="5">
        <v>484530019102</v>
      </c>
      <c r="F424" s="2">
        <f>VLOOKUP(E424,'SVI Score (all Texas)'!$A$2:$B$15812, 2, FALSE)</f>
        <v>9.0194333576099198E-2</v>
      </c>
      <c r="G424" s="2">
        <f t="shared" si="61"/>
        <v>0.33216741052510773</v>
      </c>
      <c r="H424" s="2">
        <f t="shared" si="62"/>
        <v>1.3321674105251078</v>
      </c>
      <c r="I424" s="2">
        <f t="shared" si="63"/>
        <v>1.6710372666563202E-2</v>
      </c>
      <c r="J424" s="2">
        <f t="shared" si="64"/>
        <v>1.7613863128888338E-2</v>
      </c>
      <c r="K424" s="2">
        <f t="shared" si="65"/>
        <v>2.346461443375485E-2</v>
      </c>
      <c r="L424" s="8">
        <f t="shared" si="66"/>
        <v>1.3501291985910496E-2</v>
      </c>
      <c r="M424" s="8" t="str">
        <f t="shared" si="67"/>
        <v/>
      </c>
      <c r="N424" s="8" t="str">
        <f t="shared" si="68"/>
        <v/>
      </c>
      <c r="P424" s="2" t="str">
        <f t="shared" si="69"/>
        <v/>
      </c>
    </row>
    <row r="425" spans="1:16" x14ac:dyDescent="0.2">
      <c r="A425" s="3">
        <v>484530024301</v>
      </c>
      <c r="B425" s="4">
        <v>0.94802738802440556</v>
      </c>
      <c r="C425" s="2">
        <f t="shared" si="60"/>
        <v>1</v>
      </c>
      <c r="E425" s="5">
        <v>484530019103</v>
      </c>
      <c r="F425" s="2">
        <f>VLOOKUP(E425,'SVI Score (all Texas)'!$A$2:$B$15812, 2, FALSE)</f>
        <v>6.660164534288246E-2</v>
      </c>
      <c r="G425" s="2">
        <f t="shared" si="61"/>
        <v>0.24124976577877164</v>
      </c>
      <c r="H425" s="2">
        <f t="shared" si="62"/>
        <v>1.2412497657787716</v>
      </c>
      <c r="I425" s="2">
        <f t="shared" si="63"/>
        <v>1.5375196329302093E-3</v>
      </c>
      <c r="J425" s="2">
        <f t="shared" si="64"/>
        <v>1.6090009485311726E-3</v>
      </c>
      <c r="K425" s="2">
        <f t="shared" si="65"/>
        <v>1.9971720505021391E-3</v>
      </c>
      <c r="L425" s="8">
        <f t="shared" si="66"/>
        <v>1.1491517610934838E-3</v>
      </c>
      <c r="M425" s="8" t="str">
        <f t="shared" si="67"/>
        <v/>
      </c>
      <c r="N425" s="8" t="str">
        <f t="shared" si="68"/>
        <v/>
      </c>
      <c r="P425" s="2" t="str">
        <f t="shared" si="69"/>
        <v/>
      </c>
    </row>
    <row r="426" spans="1:16" x14ac:dyDescent="0.2">
      <c r="A426" s="3">
        <v>484530024302</v>
      </c>
      <c r="B426" s="4">
        <v>0.92928215027337635</v>
      </c>
      <c r="C426" s="2">
        <f t="shared" si="60"/>
        <v>0.98022686003230763</v>
      </c>
      <c r="E426" s="5">
        <v>484530019104</v>
      </c>
      <c r="F426" s="2">
        <f>VLOOKUP(E426,'SVI Score (all Texas)'!$A$2:$B$15812, 2, FALSE)</f>
        <v>6.2395456830376554E-2</v>
      </c>
      <c r="G426" s="2">
        <f t="shared" si="61"/>
        <v>0.22504064415872169</v>
      </c>
      <c r="H426" s="2">
        <f t="shared" si="62"/>
        <v>1.2250406441587216</v>
      </c>
      <c r="I426" s="2">
        <f t="shared" si="63"/>
        <v>0.18611950904840316</v>
      </c>
      <c r="J426" s="2">
        <f t="shared" si="64"/>
        <v>0.19631261371155764</v>
      </c>
      <c r="K426" s="2">
        <f t="shared" si="65"/>
        <v>0.24049093075768885</v>
      </c>
      <c r="L426" s="8">
        <f t="shared" si="66"/>
        <v>0.13837594840050221</v>
      </c>
      <c r="M426" s="8" t="str">
        <f t="shared" si="67"/>
        <v/>
      </c>
      <c r="N426" s="8" t="str">
        <f t="shared" si="68"/>
        <v/>
      </c>
      <c r="P426" s="2" t="str">
        <f t="shared" si="69"/>
        <v/>
      </c>
    </row>
    <row r="427" spans="1:16" x14ac:dyDescent="0.2">
      <c r="A427" s="3">
        <v>484530024303</v>
      </c>
      <c r="B427" s="4">
        <v>0.21514356530229756</v>
      </c>
      <c r="C427" s="2">
        <f t="shared" si="60"/>
        <v>0.22692821509046898</v>
      </c>
      <c r="E427" s="5">
        <v>484530019111</v>
      </c>
      <c r="F427" s="2">
        <f>VLOOKUP(E427,'SVI Score (all Texas)'!$A$2:$B$15812, 2, FALSE)</f>
        <v>7.3961923475727567E-2</v>
      </c>
      <c r="G427" s="2">
        <f t="shared" si="61"/>
        <v>0.26961360231580872</v>
      </c>
      <c r="H427" s="2">
        <f t="shared" si="62"/>
        <v>1.2696136023158087</v>
      </c>
      <c r="I427" s="2">
        <f t="shared" si="63"/>
        <v>0.15702899940873924</v>
      </c>
      <c r="J427" s="2">
        <f t="shared" si="64"/>
        <v>0.16562691495028178</v>
      </c>
      <c r="K427" s="2">
        <f t="shared" si="65"/>
        <v>0.21028218413048133</v>
      </c>
      <c r="L427" s="8">
        <f t="shared" si="66"/>
        <v>0.12099415378828828</v>
      </c>
      <c r="M427" s="8" t="str">
        <f t="shared" si="67"/>
        <v/>
      </c>
      <c r="N427" s="8" t="str">
        <f t="shared" si="68"/>
        <v/>
      </c>
      <c r="P427" s="2" t="str">
        <f t="shared" si="69"/>
        <v/>
      </c>
    </row>
    <row r="428" spans="1:16" x14ac:dyDescent="0.2">
      <c r="A428" s="3">
        <v>484530024311</v>
      </c>
      <c r="B428" s="4">
        <v>6.8145104231387421E-2</v>
      </c>
      <c r="C428" s="2">
        <f t="shared" si="60"/>
        <v>7.1869037693218077E-2</v>
      </c>
      <c r="E428" s="5">
        <v>484530019112</v>
      </c>
      <c r="F428" s="2">
        <f>VLOOKUP(E428,'SVI Score (all Texas)'!$A$2:$B$15812, 2, FALSE)</f>
        <v>7.4168680286657573E-2</v>
      </c>
      <c r="G428" s="2">
        <f t="shared" si="61"/>
        <v>0.27041036791111522</v>
      </c>
      <c r="H428" s="2">
        <f t="shared" si="62"/>
        <v>1.2704103679111152</v>
      </c>
      <c r="I428" s="2">
        <f t="shared" si="63"/>
        <v>0.19381828116635358</v>
      </c>
      <c r="J428" s="2">
        <f t="shared" si="64"/>
        <v>0.20443355091648815</v>
      </c>
      <c r="K428" s="2">
        <f t="shared" si="65"/>
        <v>0.2597145026331914</v>
      </c>
      <c r="L428" s="8">
        <f t="shared" si="66"/>
        <v>0.1494369891704683</v>
      </c>
      <c r="M428" s="8" t="str">
        <f t="shared" si="67"/>
        <v/>
      </c>
      <c r="N428" s="8" t="str">
        <f t="shared" si="68"/>
        <v/>
      </c>
      <c r="P428" s="2" t="str">
        <f t="shared" si="69"/>
        <v/>
      </c>
    </row>
    <row r="429" spans="1:16" x14ac:dyDescent="0.2">
      <c r="A429" s="3">
        <v>484530024312</v>
      </c>
      <c r="B429" s="4">
        <v>0.12567194322017108</v>
      </c>
      <c r="C429" s="2">
        <f t="shared" si="60"/>
        <v>0.1325503827010544</v>
      </c>
      <c r="E429" s="5">
        <v>484530019121</v>
      </c>
      <c r="F429" s="2">
        <f>VLOOKUP(E429,'SVI Score (all Texas)'!$A$2:$B$15812, 2, FALSE)</f>
        <v>4.8775066252681118E-2</v>
      </c>
      <c r="G429" s="2">
        <f t="shared" si="61"/>
        <v>0.17255260974703579</v>
      </c>
      <c r="H429" s="2">
        <f t="shared" si="62"/>
        <v>1.1725526097470358</v>
      </c>
      <c r="I429" s="2">
        <f t="shared" si="63"/>
        <v>0.10645431606174917</v>
      </c>
      <c r="J429" s="2">
        <f t="shared" si="64"/>
        <v>0.11227894967377583</v>
      </c>
      <c r="K429" s="2">
        <f t="shared" si="65"/>
        <v>0.13165297545964194</v>
      </c>
      <c r="L429" s="8">
        <f t="shared" si="66"/>
        <v>7.5751735342284021E-2</v>
      </c>
      <c r="M429" s="8" t="str">
        <f t="shared" si="67"/>
        <v/>
      </c>
      <c r="N429" s="8" t="str">
        <f t="shared" si="68"/>
        <v/>
      </c>
      <c r="P429" s="2" t="str">
        <f t="shared" si="69"/>
        <v/>
      </c>
    </row>
    <row r="430" spans="1:16" x14ac:dyDescent="0.2">
      <c r="A430" s="3">
        <v>484530024313</v>
      </c>
      <c r="B430" s="4">
        <v>0.38002179096999739</v>
      </c>
      <c r="C430" s="2">
        <f t="shared" si="60"/>
        <v>0.40084760075273917</v>
      </c>
      <c r="E430" s="5">
        <v>484530019122</v>
      </c>
      <c r="F430" s="2">
        <f>VLOOKUP(E430,'SVI Score (all Texas)'!$A$2:$B$15812, 2, FALSE)</f>
        <v>6.8614464569697088E-3</v>
      </c>
      <c r="G430" s="2">
        <f t="shared" si="61"/>
        <v>1.1032754232888473E-2</v>
      </c>
      <c r="H430" s="2">
        <f t="shared" si="62"/>
        <v>1.0110327542328885</v>
      </c>
      <c r="I430" s="2">
        <f t="shared" si="63"/>
        <v>0.22900575814905852</v>
      </c>
      <c r="J430" s="2">
        <f t="shared" si="64"/>
        <v>0.24155054653585695</v>
      </c>
      <c r="K430" s="2">
        <f t="shared" si="65"/>
        <v>0.24421551435060695</v>
      </c>
      <c r="L430" s="8">
        <f t="shared" si="66"/>
        <v>0.14051903456779843</v>
      </c>
      <c r="M430" s="8" t="str">
        <f t="shared" si="67"/>
        <v/>
      </c>
      <c r="N430" s="8" t="str">
        <f t="shared" si="68"/>
        <v/>
      </c>
      <c r="P430" s="2" t="str">
        <f t="shared" si="69"/>
        <v/>
      </c>
    </row>
    <row r="431" spans="1:16" x14ac:dyDescent="0.2">
      <c r="A431" s="3">
        <v>484530024321</v>
      </c>
      <c r="B431" s="4">
        <v>0.12388146787067456</v>
      </c>
      <c r="C431" s="2">
        <f t="shared" si="60"/>
        <v>0.13066172595716466</v>
      </c>
      <c r="E431" s="5">
        <v>484530019131</v>
      </c>
      <c r="F431" s="2">
        <f>VLOOKUP(E431,'SVI Score (all Texas)'!$A$2:$B$15812, 2, FALSE)</f>
        <v>3.673325435542768E-2</v>
      </c>
      <c r="G431" s="2">
        <f t="shared" si="61"/>
        <v>0.12614784377232685</v>
      </c>
      <c r="H431" s="2">
        <f t="shared" si="62"/>
        <v>1.1261478437723269</v>
      </c>
      <c r="I431" s="2">
        <f t="shared" si="63"/>
        <v>2.1000754644015233E-2</v>
      </c>
      <c r="J431" s="2">
        <f t="shared" si="64"/>
        <v>2.2139509828160847E-2</v>
      </c>
      <c r="K431" s="2">
        <f t="shared" si="65"/>
        <v>2.4932361255159578E-2</v>
      </c>
      <c r="L431" s="8">
        <f t="shared" si="66"/>
        <v>1.4345818046763659E-2</v>
      </c>
      <c r="M431" s="8" t="str">
        <f t="shared" si="67"/>
        <v/>
      </c>
      <c r="N431" s="8" t="str">
        <f t="shared" si="68"/>
        <v/>
      </c>
      <c r="P431" s="2" t="str">
        <f t="shared" si="69"/>
        <v/>
      </c>
    </row>
    <row r="432" spans="1:16" x14ac:dyDescent="0.2">
      <c r="A432" s="3">
        <v>484530024322</v>
      </c>
      <c r="B432" s="4">
        <v>8.4638347813833753E-2</v>
      </c>
      <c r="C432" s="2">
        <f t="shared" si="60"/>
        <v>8.9266694538570668E-2</v>
      </c>
      <c r="E432" s="5">
        <v>484530019132</v>
      </c>
      <c r="F432" s="2">
        <f>VLOOKUP(E432,'SVI Score (all Texas)'!$A$2:$B$15812, 2, FALSE)</f>
        <v>3.1145468526001734E-2</v>
      </c>
      <c r="G432" s="2">
        <f t="shared" si="61"/>
        <v>0.10461454828957244</v>
      </c>
      <c r="H432" s="2">
        <f t="shared" si="62"/>
        <v>1.1046145482895724</v>
      </c>
      <c r="I432" s="2">
        <f t="shared" si="63"/>
        <v>0.12344427835655671</v>
      </c>
      <c r="J432" s="2">
        <f t="shared" si="64"/>
        <v>0.13020056299034208</v>
      </c>
      <c r="K432" s="2">
        <f t="shared" si="65"/>
        <v>0.14382143607462472</v>
      </c>
      <c r="L432" s="8">
        <f t="shared" si="66"/>
        <v>8.2753339406384741E-2</v>
      </c>
      <c r="M432" s="8" t="str">
        <f t="shared" si="67"/>
        <v/>
      </c>
      <c r="N432" s="8" t="str">
        <f t="shared" si="68"/>
        <v/>
      </c>
      <c r="P432" s="2" t="str">
        <f t="shared" si="69"/>
        <v/>
      </c>
    </row>
    <row r="433" spans="1:16" x14ac:dyDescent="0.2">
      <c r="A433" s="3">
        <v>484530024331</v>
      </c>
      <c r="B433" s="4">
        <v>0.40841866120135967</v>
      </c>
      <c r="C433" s="2">
        <f t="shared" si="60"/>
        <v>0.43080162412586465</v>
      </c>
      <c r="E433" s="5">
        <v>484530019141</v>
      </c>
      <c r="F433" s="2">
        <f>VLOOKUP(E433,'SVI Score (all Texas)'!$A$2:$B$15812, 2, FALSE)</f>
        <v>7.4285817962266285E-2</v>
      </c>
      <c r="G433" s="2">
        <f t="shared" si="61"/>
        <v>0.27086177393454625</v>
      </c>
      <c r="H433" s="2">
        <f t="shared" si="62"/>
        <v>1.2708617739345462</v>
      </c>
      <c r="I433" s="2">
        <f t="shared" si="63"/>
        <v>9.0516952525646024E-2</v>
      </c>
      <c r="J433" s="2">
        <f t="shared" si="64"/>
        <v>9.5467654767790358E-2</v>
      </c>
      <c r="K433" s="2">
        <f t="shared" si="65"/>
        <v>0.12132619309156489</v>
      </c>
      <c r="L433" s="8">
        <f t="shared" si="66"/>
        <v>6.9809813542546631E-2</v>
      </c>
      <c r="M433" s="8" t="str">
        <f t="shared" si="67"/>
        <v/>
      </c>
      <c r="N433" s="8" t="str">
        <f t="shared" si="68"/>
        <v/>
      </c>
      <c r="P433" s="2" t="str">
        <f t="shared" si="69"/>
        <v/>
      </c>
    </row>
    <row r="434" spans="1:16" x14ac:dyDescent="0.2">
      <c r="A434" s="3">
        <v>484530024332</v>
      </c>
      <c r="B434" s="4">
        <v>0.30779594630777146</v>
      </c>
      <c r="C434" s="2">
        <f t="shared" si="60"/>
        <v>0.32466122452432417</v>
      </c>
      <c r="E434" s="5">
        <v>484530019142</v>
      </c>
      <c r="F434" s="2">
        <f>VLOOKUP(E434,'SVI Score (all Texas)'!$A$2:$B$15812, 2, FALSE)</f>
        <v>8.1469999205542543E-2</v>
      </c>
      <c r="G434" s="2">
        <f t="shared" si="61"/>
        <v>0.29854699706863019</v>
      </c>
      <c r="H434" s="2">
        <f t="shared" si="62"/>
        <v>1.2985469970686303</v>
      </c>
      <c r="I434" s="2">
        <f t="shared" si="63"/>
        <v>0.12466895220470567</v>
      </c>
      <c r="J434" s="2">
        <f t="shared" si="64"/>
        <v>0.13149239229311482</v>
      </c>
      <c r="K434" s="2">
        <f t="shared" si="65"/>
        <v>0.17074905114959457</v>
      </c>
      <c r="L434" s="8">
        <f t="shared" si="66"/>
        <v>9.824720548450705E-2</v>
      </c>
      <c r="M434" s="8" t="str">
        <f t="shared" si="67"/>
        <v/>
      </c>
      <c r="N434" s="8" t="str">
        <f t="shared" si="68"/>
        <v/>
      </c>
      <c r="P434" s="2" t="str">
        <f t="shared" si="69"/>
        <v/>
      </c>
    </row>
    <row r="435" spans="1:16" x14ac:dyDescent="0.2">
      <c r="A435" s="3">
        <v>484530024341</v>
      </c>
      <c r="B435" s="4">
        <v>0.10999999751655054</v>
      </c>
      <c r="C435" s="2">
        <f t="shared" si="60"/>
        <v>0.11601905991499106</v>
      </c>
      <c r="E435" s="5">
        <v>484530019143</v>
      </c>
      <c r="F435" s="2">
        <f>VLOOKUP(E435,'SVI Score (all Texas)'!$A$2:$B$15812, 2, FALSE)</f>
        <v>0.10156770841690949</v>
      </c>
      <c r="G435" s="2">
        <f t="shared" si="61"/>
        <v>0.37599626305442041</v>
      </c>
      <c r="H435" s="2">
        <f t="shared" si="62"/>
        <v>1.3759962630544205</v>
      </c>
      <c r="I435" s="2">
        <f t="shared" si="63"/>
        <v>9.769665744184447E-2</v>
      </c>
      <c r="J435" s="2">
        <f t="shared" si="64"/>
        <v>0.10304106152423047</v>
      </c>
      <c r="K435" s="2">
        <f t="shared" si="65"/>
        <v>0.14178411559850174</v>
      </c>
      <c r="L435" s="8">
        <f t="shared" si="66"/>
        <v>8.1581086664083494E-2</v>
      </c>
      <c r="M435" s="8" t="str">
        <f t="shared" si="67"/>
        <v/>
      </c>
      <c r="N435" s="8" t="str">
        <f t="shared" si="68"/>
        <v/>
      </c>
      <c r="P435" s="2" t="str">
        <f t="shared" si="69"/>
        <v/>
      </c>
    </row>
    <row r="436" spans="1:16" x14ac:dyDescent="0.2">
      <c r="A436" s="3">
        <v>484530024351</v>
      </c>
      <c r="B436" s="4">
        <v>0.17730985546579131</v>
      </c>
      <c r="C436" s="2">
        <f t="shared" si="60"/>
        <v>0.1870198794358186</v>
      </c>
      <c r="E436" s="5">
        <v>484530019151</v>
      </c>
      <c r="F436" s="2">
        <f>VLOOKUP(E436,'SVI Score (all Texas)'!$A$2:$B$15812, 2, FALSE)</f>
        <v>0.11680903514341326</v>
      </c>
      <c r="G436" s="2">
        <f t="shared" si="61"/>
        <v>0.43473079618965421</v>
      </c>
      <c r="H436" s="2">
        <f t="shared" si="62"/>
        <v>1.4347307961896543</v>
      </c>
      <c r="I436" s="2">
        <f t="shared" si="63"/>
        <v>9.9445594402077564E-2</v>
      </c>
      <c r="J436" s="2">
        <f t="shared" si="64"/>
        <v>0.10488590210553815</v>
      </c>
      <c r="K436" s="2">
        <f t="shared" si="65"/>
        <v>0.15048303383694889</v>
      </c>
      <c r="L436" s="8">
        <f t="shared" si="66"/>
        <v>8.6586352590374838E-2</v>
      </c>
      <c r="M436" s="8" t="str">
        <f t="shared" si="67"/>
        <v/>
      </c>
      <c r="N436" s="8" t="str">
        <f t="shared" si="68"/>
        <v/>
      </c>
      <c r="P436" s="2" t="str">
        <f t="shared" si="69"/>
        <v/>
      </c>
    </row>
    <row r="437" spans="1:16" x14ac:dyDescent="0.2">
      <c r="A437" s="3">
        <v>484530024352</v>
      </c>
      <c r="B437" s="4">
        <v>0.22772665263336261</v>
      </c>
      <c r="C437" s="2">
        <f t="shared" si="60"/>
        <v>0.24020130078441729</v>
      </c>
      <c r="E437" s="5">
        <v>484530019161</v>
      </c>
      <c r="F437" s="2">
        <f>VLOOKUP(E437,'SVI Score (all Texas)'!$A$2:$B$15812, 2, FALSE)</f>
        <v>5.2358428729260595E-2</v>
      </c>
      <c r="G437" s="2">
        <f t="shared" si="61"/>
        <v>0.18636158621561452</v>
      </c>
      <c r="H437" s="2">
        <f t="shared" si="62"/>
        <v>1.1863615862156145</v>
      </c>
      <c r="I437" s="2">
        <f t="shared" si="63"/>
        <v>0.12331518139261553</v>
      </c>
      <c r="J437" s="2">
        <f t="shared" si="64"/>
        <v>0.13006438694545447</v>
      </c>
      <c r="K437" s="2">
        <f t="shared" si="65"/>
        <v>0.15430339240677082</v>
      </c>
      <c r="L437" s="8">
        <f t="shared" si="66"/>
        <v>8.8784546670557199E-2</v>
      </c>
      <c r="M437" s="8" t="str">
        <f t="shared" si="67"/>
        <v/>
      </c>
      <c r="N437" s="8" t="str">
        <f t="shared" si="68"/>
        <v/>
      </c>
      <c r="P437" s="2" t="str">
        <f t="shared" si="69"/>
        <v/>
      </c>
    </row>
    <row r="438" spans="1:16" x14ac:dyDescent="0.2">
      <c r="A438" s="3">
        <v>484530024361</v>
      </c>
      <c r="B438" s="4">
        <v>0.19429680918315392</v>
      </c>
      <c r="C438" s="2">
        <f t="shared" si="60"/>
        <v>0.20493831919845543</v>
      </c>
      <c r="E438" s="5">
        <v>484530019162</v>
      </c>
      <c r="F438" s="2">
        <f>VLOOKUP(E438,'SVI Score (all Texas)'!$A$2:$B$15812, 2, FALSE)</f>
        <v>4.2462699050947718E-2</v>
      </c>
      <c r="G438" s="2">
        <f t="shared" si="61"/>
        <v>0.14822704103343726</v>
      </c>
      <c r="H438" s="2">
        <f t="shared" si="62"/>
        <v>1.1482270410334372</v>
      </c>
      <c r="I438" s="2">
        <f t="shared" si="63"/>
        <v>9.0919657080450828E-2</v>
      </c>
      <c r="J438" s="2">
        <f t="shared" si="64"/>
        <v>9.5892441779485929E-2</v>
      </c>
      <c r="K438" s="2">
        <f t="shared" si="65"/>
        <v>0.11010629468193028</v>
      </c>
      <c r="L438" s="8">
        <f t="shared" si="66"/>
        <v>6.3354002179935254E-2</v>
      </c>
      <c r="M438" s="8" t="str">
        <f t="shared" si="67"/>
        <v/>
      </c>
      <c r="N438" s="8" t="str">
        <f t="shared" si="68"/>
        <v/>
      </c>
      <c r="P438" s="2" t="str">
        <f t="shared" si="69"/>
        <v/>
      </c>
    </row>
    <row r="439" spans="1:16" x14ac:dyDescent="0.2">
      <c r="A439" s="3">
        <v>484530025001</v>
      </c>
      <c r="B439" s="4">
        <v>1.8301124612601551E-2</v>
      </c>
      <c r="C439" s="2">
        <f t="shared" si="60"/>
        <v>1.9291844560794601E-2</v>
      </c>
      <c r="E439" s="5">
        <v>484530019171</v>
      </c>
      <c r="F439" s="2">
        <f>VLOOKUP(E439,'SVI Score (all Texas)'!$A$2:$B$15812, 2, FALSE)</f>
        <v>8.2124858745009285E-2</v>
      </c>
      <c r="G439" s="2">
        <f t="shared" si="61"/>
        <v>0.30107058769889</v>
      </c>
      <c r="H439" s="2">
        <f t="shared" si="62"/>
        <v>1.3010705876988899</v>
      </c>
      <c r="I439" s="2" t="str">
        <f t="shared" si="63"/>
        <v/>
      </c>
      <c r="J439" s="2" t="str">
        <f t="shared" si="64"/>
        <v/>
      </c>
      <c r="K439" s="2" t="str">
        <f t="shared" si="65"/>
        <v/>
      </c>
      <c r="L439" s="8" t="str">
        <f t="shared" si="66"/>
        <v/>
      </c>
      <c r="M439" s="8" t="str">
        <f t="shared" si="67"/>
        <v>Not in Floodplain</v>
      </c>
      <c r="N439" s="8" t="str">
        <f t="shared" si="68"/>
        <v/>
      </c>
      <c r="P439" s="2" t="str">
        <f t="shared" si="69"/>
        <v>N/A</v>
      </c>
    </row>
    <row r="440" spans="1:16" x14ac:dyDescent="0.2">
      <c r="A440" s="3">
        <v>484530025002</v>
      </c>
      <c r="B440" s="4">
        <v>5.9539656855534144E-5</v>
      </c>
      <c r="C440" s="2">
        <f t="shared" si="60"/>
        <v>4.9975380302965275E-5</v>
      </c>
      <c r="E440" s="5">
        <v>484530019172</v>
      </c>
      <c r="F440" s="2">
        <f>VLOOKUP(E440,'SVI Score (all Texas)'!$A$2:$B$15812, 2, FALSE)</f>
        <v>6.5074295334068263E-2</v>
      </c>
      <c r="G440" s="2">
        <f t="shared" si="61"/>
        <v>0.23536391402114221</v>
      </c>
      <c r="H440" s="2">
        <f t="shared" si="62"/>
        <v>1.2353639140211423</v>
      </c>
      <c r="I440" s="2">
        <f t="shared" si="63"/>
        <v>9.198370691759658E-2</v>
      </c>
      <c r="J440" s="2">
        <f t="shared" si="64"/>
        <v>9.7014839192734431E-2</v>
      </c>
      <c r="K440" s="2">
        <f t="shared" si="65"/>
        <v>0.11984863146326813</v>
      </c>
      <c r="L440" s="8">
        <f t="shared" si="66"/>
        <v>6.8959640145189863E-2</v>
      </c>
      <c r="M440" s="8" t="str">
        <f t="shared" si="67"/>
        <v/>
      </c>
      <c r="N440" s="8" t="str">
        <f t="shared" si="68"/>
        <v/>
      </c>
      <c r="P440" s="2" t="str">
        <f t="shared" si="69"/>
        <v/>
      </c>
    </row>
    <row r="441" spans="1:16" x14ac:dyDescent="0.2">
      <c r="A441" s="3">
        <v>484530025003</v>
      </c>
      <c r="B441" s="4">
        <v>8.6061952547106524E-2</v>
      </c>
      <c r="C441" s="2">
        <f t="shared" si="60"/>
        <v>9.0768363176949293E-2</v>
      </c>
      <c r="E441" s="5">
        <v>484530019173</v>
      </c>
      <c r="F441" s="2">
        <f>VLOOKUP(E441,'SVI Score (all Texas)'!$A$2:$B$15812, 2, FALSE)</f>
        <v>7.3593148184221177E-2</v>
      </c>
      <c r="G441" s="2">
        <f t="shared" si="61"/>
        <v>0.26819247638844623</v>
      </c>
      <c r="H441" s="2">
        <f t="shared" si="62"/>
        <v>1.2681924763884462</v>
      </c>
      <c r="I441" s="2">
        <f t="shared" si="63"/>
        <v>0.24849150401473816</v>
      </c>
      <c r="J441" s="2">
        <f t="shared" si="64"/>
        <v>0.26210480066132469</v>
      </c>
      <c r="K441" s="2">
        <f t="shared" si="65"/>
        <v>0.33239933622398543</v>
      </c>
      <c r="L441" s="8">
        <f t="shared" si="66"/>
        <v>0.19125907680916085</v>
      </c>
      <c r="M441" s="8" t="str">
        <f t="shared" si="67"/>
        <v/>
      </c>
      <c r="N441" s="8" t="str">
        <f t="shared" si="68"/>
        <v/>
      </c>
      <c r="P441" s="2" t="str">
        <f t="shared" si="69"/>
        <v/>
      </c>
    </row>
    <row r="442" spans="1:16" x14ac:dyDescent="0.2">
      <c r="A442" s="3">
        <v>484539800001</v>
      </c>
      <c r="B442" s="4">
        <v>0.13662753472501996</v>
      </c>
      <c r="C442" s="2">
        <f t="shared" si="60"/>
        <v>0.14410672821832288</v>
      </c>
      <c r="E442" s="5">
        <v>484530019174</v>
      </c>
      <c r="F442" s="2">
        <f>VLOOKUP(E442,'SVI Score (all Texas)'!$A$2:$B$15812, 2, FALSE)</f>
        <v>6.7205486143478058E-2</v>
      </c>
      <c r="G442" s="2">
        <f t="shared" si="61"/>
        <v>0.24357674873421964</v>
      </c>
      <c r="H442" s="2">
        <f t="shared" si="62"/>
        <v>1.2435767487342195</v>
      </c>
      <c r="I442" s="2">
        <f t="shared" si="63"/>
        <v>9.3541859590485263E-2</v>
      </c>
      <c r="J442" s="2">
        <f t="shared" si="64"/>
        <v>9.8658433757992492E-2</v>
      </c>
      <c r="K442" s="2">
        <f t="shared" si="65"/>
        <v>0.12268933428797467</v>
      </c>
      <c r="L442" s="8">
        <f t="shared" si="66"/>
        <v>7.059415062861768E-2</v>
      </c>
      <c r="M442" s="8" t="str">
        <f t="shared" si="67"/>
        <v/>
      </c>
      <c r="N442" s="8" t="str">
        <f t="shared" si="68"/>
        <v/>
      </c>
      <c r="P442" s="2" t="str">
        <f t="shared" si="69"/>
        <v/>
      </c>
    </row>
    <row r="443" spans="1:16" x14ac:dyDescent="0.2">
      <c r="A443" s="6"/>
      <c r="B443" s="4">
        <f>MIN(B2:B442)</f>
        <v>1.2162235413727787E-5</v>
      </c>
      <c r="C443" s="2">
        <f>MIN(C2:C442)</f>
        <v>0</v>
      </c>
      <c r="E443" s="5">
        <v>484530019181</v>
      </c>
      <c r="F443" s="2">
        <f>VLOOKUP(E443,'SVI Score (all Texas)'!$A$2:$B$15812, 2, FALSE)</f>
        <v>5.449751486507512E-2</v>
      </c>
      <c r="G443" s="2">
        <f t="shared" si="61"/>
        <v>0.19460484664678418</v>
      </c>
      <c r="H443" s="2">
        <f t="shared" si="62"/>
        <v>1.1946048466467842</v>
      </c>
      <c r="I443" s="2">
        <f t="shared" si="63"/>
        <v>2.8906974863793306E-2</v>
      </c>
      <c r="J443" s="2">
        <f t="shared" si="64"/>
        <v>3.0479270630207111E-2</v>
      </c>
      <c r="K443" s="2">
        <f t="shared" si="65"/>
        <v>3.6410684417104398E-2</v>
      </c>
      <c r="L443" s="8">
        <f t="shared" si="66"/>
        <v>2.0950324289794969E-2</v>
      </c>
      <c r="M443" s="8" t="str">
        <f t="shared" si="67"/>
        <v/>
      </c>
      <c r="N443" s="8" t="str">
        <f t="shared" si="68"/>
        <v/>
      </c>
      <c r="P443" s="2" t="str">
        <f t="shared" si="69"/>
        <v/>
      </c>
    </row>
    <row r="444" spans="1:16" x14ac:dyDescent="0.2">
      <c r="A444" s="6"/>
      <c r="B444" s="4">
        <f>MAX(B2:B442)</f>
        <v>0.94802738802440556</v>
      </c>
      <c r="C444" s="2">
        <f>MAX(C2:C442)</f>
        <v>1</v>
      </c>
      <c r="E444" s="5">
        <v>484530019182</v>
      </c>
      <c r="F444" s="2">
        <f>VLOOKUP(E444,'SVI Score (all Texas)'!$A$2:$B$15812, 2, FALSE)</f>
        <v>7.0160991861157138E-2</v>
      </c>
      <c r="G444" s="2">
        <f t="shared" si="61"/>
        <v>0.25496619347360255</v>
      </c>
      <c r="H444" s="2">
        <f t="shared" si="62"/>
        <v>1.2549661934736025</v>
      </c>
      <c r="I444" s="2">
        <f t="shared" si="63"/>
        <v>5.046896496375234E-2</v>
      </c>
      <c r="J444" s="2">
        <f t="shared" si="64"/>
        <v>5.3223620629453093E-2</v>
      </c>
      <c r="K444" s="2">
        <f t="shared" si="65"/>
        <v>6.6793844584227852E-2</v>
      </c>
      <c r="L444" s="8">
        <f t="shared" si="66"/>
        <v>3.8432474615730496E-2</v>
      </c>
      <c r="M444" s="8" t="str">
        <f t="shared" si="67"/>
        <v/>
      </c>
      <c r="N444" s="8" t="str">
        <f t="shared" si="68"/>
        <v/>
      </c>
      <c r="P444" s="2" t="str">
        <f t="shared" si="69"/>
        <v/>
      </c>
    </row>
    <row r="445" spans="1:16" x14ac:dyDescent="0.2">
      <c r="A445" s="6"/>
      <c r="B445" s="4"/>
      <c r="E445" s="5">
        <v>484530019183</v>
      </c>
      <c r="F445" s="2">
        <f>VLOOKUP(E445,'SVI Score (all Texas)'!$A$2:$B$15812, 2, FALSE)</f>
        <v>0.10114307797854892</v>
      </c>
      <c r="G445" s="2">
        <f t="shared" si="61"/>
        <v>0.37435989169386508</v>
      </c>
      <c r="H445" s="2">
        <f t="shared" si="62"/>
        <v>1.3743598916938651</v>
      </c>
      <c r="I445" s="2">
        <f t="shared" si="63"/>
        <v>2.7498384092019639E-2</v>
      </c>
      <c r="J445" s="2">
        <f t="shared" si="64"/>
        <v>2.8993439249596787E-2</v>
      </c>
      <c r="K445" s="2">
        <f t="shared" si="65"/>
        <v>3.9847420026908498E-2</v>
      </c>
      <c r="L445" s="8">
        <f t="shared" si="66"/>
        <v>2.2927785759589776E-2</v>
      </c>
      <c r="M445" s="8" t="str">
        <f t="shared" si="67"/>
        <v/>
      </c>
      <c r="N445" s="8" t="str">
        <f t="shared" si="68"/>
        <v/>
      </c>
      <c r="P445" s="2" t="str">
        <f t="shared" si="69"/>
        <v/>
      </c>
    </row>
    <row r="446" spans="1:16" x14ac:dyDescent="0.2">
      <c r="A446" s="6"/>
      <c r="B446" s="4"/>
      <c r="E446" s="5">
        <v>484530019191</v>
      </c>
      <c r="F446" s="2">
        <f>VLOOKUP(E446,'SVI Score (all Texas)'!$A$2:$B$15812, 2, FALSE)</f>
        <v>1.9360408811645066E-2</v>
      </c>
      <c r="G446" s="2">
        <f t="shared" si="61"/>
        <v>5.9199211900915899E-2</v>
      </c>
      <c r="H446" s="2">
        <f t="shared" si="62"/>
        <v>1.0591992119009159</v>
      </c>
      <c r="I446" s="2">
        <f t="shared" si="63"/>
        <v>4.0750057237596095E-2</v>
      </c>
      <c r="J446" s="2">
        <f t="shared" si="64"/>
        <v>4.2971772914594274E-2</v>
      </c>
      <c r="K446" s="2">
        <f t="shared" si="65"/>
        <v>4.5515668005123383E-2</v>
      </c>
      <c r="L446" s="8">
        <f t="shared" si="66"/>
        <v>2.6189235941031334E-2</v>
      </c>
      <c r="M446" s="8" t="str">
        <f t="shared" si="67"/>
        <v/>
      </c>
      <c r="N446" s="8" t="str">
        <f t="shared" si="68"/>
        <v/>
      </c>
      <c r="P446" s="2" t="str">
        <f t="shared" si="69"/>
        <v/>
      </c>
    </row>
    <row r="447" spans="1:16" x14ac:dyDescent="0.2">
      <c r="A447" s="6"/>
      <c r="B447" s="4"/>
      <c r="E447" s="5">
        <v>484530019192</v>
      </c>
      <c r="F447" s="2">
        <f>VLOOKUP(E447,'SVI Score (all Texas)'!$A$2:$B$15812, 2, FALSE)</f>
        <v>6.1314385943547357E-2</v>
      </c>
      <c r="G447" s="2">
        <f t="shared" si="61"/>
        <v>0.22087458991925776</v>
      </c>
      <c r="H447" s="2">
        <f t="shared" si="62"/>
        <v>1.2208745899192577</v>
      </c>
      <c r="I447" s="2">
        <f t="shared" si="63"/>
        <v>4.7726982126070974E-3</v>
      </c>
      <c r="J447" s="2">
        <f t="shared" si="64"/>
        <v>5.0215817717815482E-3</v>
      </c>
      <c r="K447" s="2">
        <f t="shared" si="65"/>
        <v>6.1307215863698169E-3</v>
      </c>
      <c r="L447" s="8">
        <f t="shared" si="66"/>
        <v>3.5275526242115143E-3</v>
      </c>
      <c r="M447" s="8" t="str">
        <f t="shared" si="67"/>
        <v/>
      </c>
      <c r="N447" s="8" t="str">
        <f t="shared" si="68"/>
        <v/>
      </c>
      <c r="P447" s="2" t="str">
        <f t="shared" si="69"/>
        <v/>
      </c>
    </row>
    <row r="448" spans="1:16" x14ac:dyDescent="0.2">
      <c r="A448" s="6"/>
      <c r="B448" s="4"/>
      <c r="E448" s="5">
        <v>484530019193</v>
      </c>
      <c r="F448" s="2">
        <f>VLOOKUP(E448,'SVI Score (all Texas)'!$A$2:$B$15812, 2, FALSE)</f>
        <v>8.2307312069868577E-2</v>
      </c>
      <c r="G448" s="2">
        <f t="shared" si="61"/>
        <v>0.30177369649295233</v>
      </c>
      <c r="H448" s="2">
        <f t="shared" si="62"/>
        <v>1.3017736964929523</v>
      </c>
      <c r="I448" s="2">
        <f t="shared" si="63"/>
        <v>7.8707892909431712E-2</v>
      </c>
      <c r="J448" s="2">
        <f t="shared" si="64"/>
        <v>8.3011040891798921E-2</v>
      </c>
      <c r="K448" s="2">
        <f t="shared" si="65"/>
        <v>0.1080615895514447</v>
      </c>
      <c r="L448" s="8">
        <f t="shared" si="66"/>
        <v>6.2177500385298359E-2</v>
      </c>
      <c r="M448" s="8" t="str">
        <f t="shared" si="67"/>
        <v/>
      </c>
      <c r="N448" s="8" t="str">
        <f t="shared" si="68"/>
        <v/>
      </c>
      <c r="P448" s="2" t="str">
        <f t="shared" si="69"/>
        <v/>
      </c>
    </row>
    <row r="449" spans="1:16" x14ac:dyDescent="0.2">
      <c r="A449" s="6"/>
      <c r="B449" s="4"/>
      <c r="E449" s="5">
        <v>484530020021</v>
      </c>
      <c r="F449" s="2">
        <f>VLOOKUP(E449,'SVI Score (all Texas)'!$A$2:$B$15812, 2, FALSE)</f>
        <v>0.11864750440909437</v>
      </c>
      <c r="G449" s="2">
        <f t="shared" si="61"/>
        <v>0.44181558847453334</v>
      </c>
      <c r="H449" s="2">
        <f t="shared" si="62"/>
        <v>1.4418155884745334</v>
      </c>
      <c r="I449" s="2" t="str">
        <f t="shared" si="63"/>
        <v/>
      </c>
      <c r="J449" s="2" t="str">
        <f t="shared" si="64"/>
        <v/>
      </c>
      <c r="K449" s="2" t="str">
        <f t="shared" si="65"/>
        <v/>
      </c>
      <c r="L449" s="8" t="str">
        <f t="shared" si="66"/>
        <v/>
      </c>
      <c r="M449" s="8" t="str">
        <f t="shared" si="67"/>
        <v>Not in Floodplain</v>
      </c>
      <c r="N449" s="8" t="str">
        <f t="shared" si="68"/>
        <v/>
      </c>
      <c r="P449" s="2" t="str">
        <f t="shared" si="69"/>
        <v>N/A</v>
      </c>
    </row>
    <row r="450" spans="1:16" x14ac:dyDescent="0.2">
      <c r="A450" s="6"/>
      <c r="B450" s="4"/>
      <c r="E450" s="5">
        <v>484530020022</v>
      </c>
      <c r="F450" s="2">
        <f>VLOOKUP(E450,'SVI Score (all Texas)'!$A$2:$B$15812, 2, FALSE)</f>
        <v>0.11628456387522018</v>
      </c>
      <c r="G450" s="2">
        <f t="shared" si="61"/>
        <v>0.43270967456206011</v>
      </c>
      <c r="H450" s="2">
        <f t="shared" si="62"/>
        <v>1.43270967456206</v>
      </c>
      <c r="I450" s="2">
        <f t="shared" si="63"/>
        <v>7.565787134825859E-2</v>
      </c>
      <c r="J450" s="2">
        <f t="shared" si="64"/>
        <v>7.9793770242337858E-2</v>
      </c>
      <c r="K450" s="2">
        <f t="shared" si="65"/>
        <v>0.11432130659597967</v>
      </c>
      <c r="L450" s="8">
        <f t="shared" si="66"/>
        <v>6.5779275637393275E-2</v>
      </c>
      <c r="M450" s="8" t="str">
        <f t="shared" si="67"/>
        <v/>
      </c>
      <c r="N450" s="8" t="str">
        <f t="shared" si="68"/>
        <v/>
      </c>
      <c r="P450" s="2" t="str">
        <f t="shared" si="69"/>
        <v/>
      </c>
    </row>
    <row r="451" spans="1:16" x14ac:dyDescent="0.2">
      <c r="A451" s="6"/>
      <c r="B451" s="4"/>
      <c r="E451" s="5">
        <v>484530020031</v>
      </c>
      <c r="F451" s="2">
        <f>VLOOKUP(E451,'SVI Score (all Texas)'!$A$2:$B$15812, 2, FALSE)</f>
        <v>0.15394613601328</v>
      </c>
      <c r="G451" s="2">
        <f t="shared" ref="G451:G514" si="70">IF(ISNUMBER(F451), (F451-$F$643)/($F$644-$F$643), "")</f>
        <v>0.57784368398010322</v>
      </c>
      <c r="H451" s="2">
        <f t="shared" ref="H451:H514" si="71">IF(ISNUMBER(G451), G451+1, "")</f>
        <v>1.5778436839801033</v>
      </c>
      <c r="I451" s="2">
        <f t="shared" ref="I451:I514" si="72">IFERROR(IF(MATCH(E451,$A$2:$A$442,0), VLOOKUP(E451,$A$2:$C$442,2,FALSE)), "")</f>
        <v>0.24465112686981388</v>
      </c>
      <c r="J451" s="2">
        <f t="shared" ref="J451:J514" si="73">IFERROR(IF(MATCH(E451,$A$2:$A$442,0), VLOOKUP(E451,$A$2:$C$442,3,FALSE)), "")</f>
        <v>0.25805383498012685</v>
      </c>
      <c r="K451" s="2">
        <f t="shared" ref="K451:K514" si="74">IF(ISNUMBER(J451), H451*J451, "")</f>
        <v>0.40716861365023699</v>
      </c>
      <c r="L451" s="8">
        <f t="shared" ref="L451:L514" si="75">IF(ISNUMBER(K451), (K451-$K$643)/($K$644-$K$643), "")</f>
        <v>0.23428053147475236</v>
      </c>
      <c r="M451" s="8" t="str">
        <f t="shared" ref="M451:M514" si="76">IF(ISNUMBER(J451),"","Not in Floodplain")</f>
        <v/>
      </c>
      <c r="N451" s="8" t="str">
        <f t="shared" ref="N451:N514" si="77">IF(ISNUMBER(H451),"","Austin-Bergstrom International Airport")</f>
        <v/>
      </c>
      <c r="P451" s="2" t="str">
        <f t="shared" ref="P451:P514" si="78">IF(M451="Not in Floodplain", "N/A", "")</f>
        <v/>
      </c>
    </row>
    <row r="452" spans="1:16" x14ac:dyDescent="0.2">
      <c r="A452" s="6"/>
      <c r="B452" s="4"/>
      <c r="E452" s="5">
        <v>484530020032</v>
      </c>
      <c r="F452" s="2">
        <f>VLOOKUP(E452,'SVI Score (all Texas)'!$A$2:$B$15812, 2, FALSE)</f>
        <v>0.17332497937073946</v>
      </c>
      <c r="G452" s="2">
        <f t="shared" si="70"/>
        <v>0.65252270226542952</v>
      </c>
      <c r="H452" s="2">
        <f t="shared" si="71"/>
        <v>1.6525227022654296</v>
      </c>
      <c r="I452" s="2">
        <f t="shared" si="72"/>
        <v>7.7453542510444326E-2</v>
      </c>
      <c r="J452" s="2">
        <f t="shared" si="73"/>
        <v>8.1687907713274874E-2</v>
      </c>
      <c r="K452" s="2">
        <f t="shared" si="74"/>
        <v>0.13499112199675004</v>
      </c>
      <c r="L452" s="8">
        <f t="shared" si="75"/>
        <v>7.7672469698115504E-2</v>
      </c>
      <c r="M452" s="8" t="str">
        <f t="shared" si="76"/>
        <v/>
      </c>
      <c r="N452" s="8" t="str">
        <f t="shared" si="77"/>
        <v/>
      </c>
      <c r="P452" s="2" t="str">
        <f t="shared" si="78"/>
        <v/>
      </c>
    </row>
    <row r="453" spans="1:16" x14ac:dyDescent="0.2">
      <c r="A453" s="6"/>
      <c r="B453" s="4"/>
      <c r="E453" s="5">
        <v>484530020041</v>
      </c>
      <c r="F453" s="2">
        <f>VLOOKUP(E453,'SVI Score (all Texas)'!$A$2:$B$15812, 2, FALSE)</f>
        <v>9.6565847859513901E-2</v>
      </c>
      <c r="G453" s="2">
        <f t="shared" si="70"/>
        <v>0.35672091059213773</v>
      </c>
      <c r="H453" s="2">
        <f t="shared" si="71"/>
        <v>1.3567209105921378</v>
      </c>
      <c r="I453" s="2">
        <f t="shared" si="72"/>
        <v>3.9450162681688959E-3</v>
      </c>
      <c r="J453" s="2">
        <f t="shared" si="73"/>
        <v>4.1485135742224235E-3</v>
      </c>
      <c r="K453" s="2">
        <f t="shared" si="74"/>
        <v>5.6283751140228907E-3</v>
      </c>
      <c r="L453" s="8">
        <f t="shared" si="75"/>
        <v>3.2385077553773903E-3</v>
      </c>
      <c r="M453" s="8" t="str">
        <f t="shared" si="76"/>
        <v/>
      </c>
      <c r="N453" s="8" t="str">
        <f t="shared" si="77"/>
        <v/>
      </c>
      <c r="P453" s="2" t="str">
        <f t="shared" si="78"/>
        <v/>
      </c>
    </row>
    <row r="454" spans="1:16" x14ac:dyDescent="0.2">
      <c r="A454" s="6"/>
      <c r="B454" s="4"/>
      <c r="E454" s="5">
        <v>484530020042</v>
      </c>
      <c r="F454" s="2">
        <f>VLOOKUP(E454,'SVI Score (all Texas)'!$A$2:$B$15812, 2, FALSE)</f>
        <v>9.2132755653347831E-2</v>
      </c>
      <c r="G454" s="2">
        <f t="shared" si="70"/>
        <v>0.33963738461392812</v>
      </c>
      <c r="H454" s="2">
        <f t="shared" si="71"/>
        <v>1.339637384613928</v>
      </c>
      <c r="I454" s="2" t="str">
        <f t="shared" si="72"/>
        <v/>
      </c>
      <c r="J454" s="2" t="str">
        <f t="shared" si="73"/>
        <v/>
      </c>
      <c r="K454" s="2" t="str">
        <f t="shared" si="74"/>
        <v/>
      </c>
      <c r="L454" s="8" t="str">
        <f t="shared" si="75"/>
        <v/>
      </c>
      <c r="M454" s="8" t="str">
        <f t="shared" si="76"/>
        <v>Not in Floodplain</v>
      </c>
      <c r="N454" s="8" t="str">
        <f t="shared" si="77"/>
        <v/>
      </c>
      <c r="P454" s="2" t="str">
        <f t="shared" si="78"/>
        <v>N/A</v>
      </c>
    </row>
    <row r="455" spans="1:16" x14ac:dyDescent="0.2">
      <c r="A455" s="6"/>
      <c r="B455" s="4"/>
      <c r="E455" s="5">
        <v>484530020051</v>
      </c>
      <c r="F455" s="2">
        <f>VLOOKUP(E455,'SVI Score (all Texas)'!$A$2:$B$15812, 2, FALSE)</f>
        <v>0.12424476221104389</v>
      </c>
      <c r="G455" s="2">
        <f t="shared" si="70"/>
        <v>0.46338538549642699</v>
      </c>
      <c r="H455" s="2">
        <f t="shared" si="71"/>
        <v>1.4633853854964269</v>
      </c>
      <c r="I455" s="2">
        <f t="shared" si="72"/>
        <v>1.2667258071934778E-2</v>
      </c>
      <c r="J455" s="2">
        <f t="shared" si="73"/>
        <v>1.334904281309276E-2</v>
      </c>
      <c r="K455" s="2">
        <f t="shared" si="74"/>
        <v>1.9534794163046057E-2</v>
      </c>
      <c r="L455" s="8">
        <f t="shared" si="75"/>
        <v>1.1240114796028206E-2</v>
      </c>
      <c r="M455" s="8" t="str">
        <f t="shared" si="76"/>
        <v/>
      </c>
      <c r="N455" s="8" t="str">
        <f t="shared" si="77"/>
        <v/>
      </c>
      <c r="P455" s="2" t="str">
        <f t="shared" si="78"/>
        <v/>
      </c>
    </row>
    <row r="456" spans="1:16" x14ac:dyDescent="0.2">
      <c r="A456" s="6"/>
      <c r="B456" s="4"/>
      <c r="E456" s="5">
        <v>484530020052</v>
      </c>
      <c r="F456" s="2">
        <f>VLOOKUP(E456,'SVI Score (all Texas)'!$A$2:$B$15812, 2, FALSE)</f>
        <v>0.10933600009030432</v>
      </c>
      <c r="G456" s="2">
        <f t="shared" si="70"/>
        <v>0.40593243546792485</v>
      </c>
      <c r="H456" s="2">
        <f t="shared" si="71"/>
        <v>1.4059324354679248</v>
      </c>
      <c r="I456" s="2">
        <f t="shared" si="72"/>
        <v>2.0237334833437145E-2</v>
      </c>
      <c r="J456" s="2">
        <f t="shared" si="73"/>
        <v>2.1334227602927885E-2</v>
      </c>
      <c r="K456" s="2">
        <f t="shared" si="74"/>
        <v>2.999448257261143E-2</v>
      </c>
      <c r="L456" s="8">
        <f t="shared" si="75"/>
        <v>1.7258509332101889E-2</v>
      </c>
      <c r="M456" s="8" t="str">
        <f t="shared" si="76"/>
        <v/>
      </c>
      <c r="N456" s="8" t="str">
        <f t="shared" si="77"/>
        <v/>
      </c>
      <c r="P456" s="2" t="str">
        <f t="shared" si="78"/>
        <v/>
      </c>
    </row>
    <row r="457" spans="1:16" x14ac:dyDescent="0.2">
      <c r="A457" s="6"/>
      <c r="B457" s="4"/>
      <c r="E457" s="5">
        <v>484530020053</v>
      </c>
      <c r="F457" s="2">
        <f>VLOOKUP(E457,'SVI Score (all Texas)'!$A$2:$B$15812, 2, FALSE)</f>
        <v>0.1411501707816557</v>
      </c>
      <c r="G457" s="2">
        <f t="shared" si="70"/>
        <v>0.52853268518186813</v>
      </c>
      <c r="H457" s="2">
        <f t="shared" si="71"/>
        <v>1.5285326851818681</v>
      </c>
      <c r="I457" s="2">
        <f t="shared" si="72"/>
        <v>7.830520280272954E-2</v>
      </c>
      <c r="J457" s="2">
        <f t="shared" si="73"/>
        <v>8.2586269120473177E-2</v>
      </c>
      <c r="K457" s="2">
        <f t="shared" si="74"/>
        <v>0.12623581169786927</v>
      </c>
      <c r="L457" s="8">
        <f t="shared" si="75"/>
        <v>7.2634756374243825E-2</v>
      </c>
      <c r="M457" s="8" t="str">
        <f t="shared" si="76"/>
        <v/>
      </c>
      <c r="N457" s="8" t="str">
        <f t="shared" si="77"/>
        <v/>
      </c>
      <c r="P457" s="2" t="str">
        <f t="shared" si="78"/>
        <v/>
      </c>
    </row>
    <row r="458" spans="1:16" x14ac:dyDescent="0.2">
      <c r="A458" s="6"/>
      <c r="B458" s="4"/>
      <c r="E458" s="5">
        <v>484530021041</v>
      </c>
      <c r="F458" s="2">
        <f>VLOOKUP(E458,'SVI Score (all Texas)'!$A$2:$B$15812, 2, FALSE)</f>
        <v>0.1681837924490269</v>
      </c>
      <c r="G458" s="2">
        <f t="shared" si="70"/>
        <v>0.63271043663879889</v>
      </c>
      <c r="H458" s="2">
        <f t="shared" si="71"/>
        <v>1.6327104366387988</v>
      </c>
      <c r="I458" s="2">
        <f t="shared" si="72"/>
        <v>9.2174287153561324E-2</v>
      </c>
      <c r="J458" s="2">
        <f t="shared" si="73"/>
        <v>9.7215869968169624E-2</v>
      </c>
      <c r="K458" s="2">
        <f t="shared" si="74"/>
        <v>0.15872536550395092</v>
      </c>
      <c r="L458" s="8">
        <f t="shared" si="75"/>
        <v>9.1328903412809262E-2</v>
      </c>
      <c r="M458" s="8" t="str">
        <f t="shared" si="76"/>
        <v/>
      </c>
      <c r="N458" s="8" t="str">
        <f t="shared" si="77"/>
        <v/>
      </c>
      <c r="P458" s="2" t="str">
        <f t="shared" si="78"/>
        <v/>
      </c>
    </row>
    <row r="459" spans="1:16" x14ac:dyDescent="0.2">
      <c r="A459" s="6"/>
      <c r="B459" s="4"/>
      <c r="E459" s="5">
        <v>484530021042</v>
      </c>
      <c r="F459" s="2">
        <f>VLOOKUP(E459,'SVI Score (all Texas)'!$A$2:$B$15812, 2, FALSE)</f>
        <v>0.10473035309653923</v>
      </c>
      <c r="G459" s="2">
        <f t="shared" si="70"/>
        <v>0.38818394606023543</v>
      </c>
      <c r="H459" s="2">
        <f t="shared" si="71"/>
        <v>1.3881839460602354</v>
      </c>
      <c r="I459" s="2">
        <f t="shared" si="72"/>
        <v>9.0566645787984717E-3</v>
      </c>
      <c r="J459" s="2">
        <f t="shared" si="73"/>
        <v>9.540461057318355E-3</v>
      </c>
      <c r="K459" s="2">
        <f t="shared" si="74"/>
        <v>1.32439148777822E-2</v>
      </c>
      <c r="L459" s="8">
        <f t="shared" si="75"/>
        <v>7.6204091188583883E-3</v>
      </c>
      <c r="M459" s="8" t="str">
        <f t="shared" si="76"/>
        <v/>
      </c>
      <c r="N459" s="8" t="str">
        <f t="shared" si="77"/>
        <v/>
      </c>
      <c r="P459" s="2" t="str">
        <f t="shared" si="78"/>
        <v/>
      </c>
    </row>
    <row r="460" spans="1:16" x14ac:dyDescent="0.2">
      <c r="A460" s="6"/>
      <c r="B460" s="4"/>
      <c r="E460" s="5">
        <v>484530021051</v>
      </c>
      <c r="F460" s="2">
        <f>VLOOKUP(E460,'SVI Score (all Texas)'!$A$2:$B$15812, 2, FALSE)</f>
        <v>0.14120599683610083</v>
      </c>
      <c r="G460" s="2">
        <f t="shared" si="70"/>
        <v>0.52874781850349128</v>
      </c>
      <c r="H460" s="2">
        <f t="shared" si="71"/>
        <v>1.5287478185034913</v>
      </c>
      <c r="I460" s="2">
        <f t="shared" si="72"/>
        <v>0.25421131470860048</v>
      </c>
      <c r="J460" s="2">
        <f t="shared" si="73"/>
        <v>0.26813825934243607</v>
      </c>
      <c r="K460" s="2">
        <f t="shared" si="74"/>
        <v>0.40991577902707255</v>
      </c>
      <c r="L460" s="8">
        <f t="shared" si="75"/>
        <v>0.235861221495931</v>
      </c>
      <c r="M460" s="8" t="str">
        <f t="shared" si="76"/>
        <v/>
      </c>
      <c r="N460" s="8" t="str">
        <f t="shared" si="77"/>
        <v/>
      </c>
      <c r="P460" s="2" t="str">
        <f t="shared" si="78"/>
        <v/>
      </c>
    </row>
    <row r="461" spans="1:16" x14ac:dyDescent="0.2">
      <c r="A461" s="6"/>
      <c r="B461" s="4"/>
      <c r="E461" s="5">
        <v>484530021052</v>
      </c>
      <c r="F461" s="2">
        <f>VLOOKUP(E461,'SVI Score (all Texas)'!$A$2:$B$15812, 2, FALSE)</f>
        <v>0.18040712452215446</v>
      </c>
      <c r="G461" s="2">
        <f t="shared" si="70"/>
        <v>0.67981471539057159</v>
      </c>
      <c r="H461" s="2">
        <f t="shared" si="71"/>
        <v>1.6798147153905716</v>
      </c>
      <c r="I461" s="2">
        <f t="shared" si="72"/>
        <v>6.6960125713670673E-2</v>
      </c>
      <c r="J461" s="2">
        <f t="shared" si="73"/>
        <v>7.0619080429366599E-2</v>
      </c>
      <c r="K461" s="2">
        <f t="shared" si="74"/>
        <v>0.11862697049260033</v>
      </c>
      <c r="L461" s="8">
        <f t="shared" si="75"/>
        <v>6.8256709290760428E-2</v>
      </c>
      <c r="M461" s="8" t="str">
        <f t="shared" si="76"/>
        <v/>
      </c>
      <c r="N461" s="8" t="str">
        <f t="shared" si="77"/>
        <v/>
      </c>
      <c r="P461" s="2" t="str">
        <f t="shared" si="78"/>
        <v/>
      </c>
    </row>
    <row r="462" spans="1:16" x14ac:dyDescent="0.2">
      <c r="A462" s="6"/>
      <c r="B462" s="4"/>
      <c r="E462" s="5">
        <v>484530021053</v>
      </c>
      <c r="F462" s="2">
        <f>VLOOKUP(E462,'SVI Score (all Texas)'!$A$2:$B$15812, 2, FALSE)</f>
        <v>0.12838208522382066</v>
      </c>
      <c r="G462" s="2">
        <f t="shared" si="70"/>
        <v>0.47932912451243626</v>
      </c>
      <c r="H462" s="2">
        <f t="shared" si="71"/>
        <v>1.4793291245124363</v>
      </c>
      <c r="I462" s="2">
        <f t="shared" si="72"/>
        <v>0.22770972443168333</v>
      </c>
      <c r="J462" s="2">
        <f t="shared" si="73"/>
        <v>0.24018344431838301</v>
      </c>
      <c r="K462" s="2">
        <f t="shared" si="74"/>
        <v>0.35531036440589503</v>
      </c>
      <c r="L462" s="8">
        <f t="shared" si="75"/>
        <v>0.20444184109683664</v>
      </c>
      <c r="M462" s="8" t="str">
        <f t="shared" si="76"/>
        <v/>
      </c>
      <c r="N462" s="8" t="str">
        <f t="shared" si="77"/>
        <v/>
      </c>
      <c r="P462" s="2" t="str">
        <f t="shared" si="78"/>
        <v/>
      </c>
    </row>
    <row r="463" spans="1:16" x14ac:dyDescent="0.2">
      <c r="A463" s="6"/>
      <c r="B463" s="4"/>
      <c r="E463" s="5">
        <v>484530021061</v>
      </c>
      <c r="F463" s="2">
        <f>VLOOKUP(E463,'SVI Score (all Texas)'!$A$2:$B$15812, 2, FALSE)</f>
        <v>0.192468955282278</v>
      </c>
      <c r="G463" s="2">
        <f t="shared" si="70"/>
        <v>0.72629662678612694</v>
      </c>
      <c r="H463" s="2">
        <f t="shared" si="71"/>
        <v>1.7262966267861271</v>
      </c>
      <c r="I463" s="2">
        <f t="shared" si="72"/>
        <v>7.1884808443054171E-2</v>
      </c>
      <c r="J463" s="2">
        <f t="shared" si="73"/>
        <v>7.5813810002707469E-2</v>
      </c>
      <c r="K463" s="2">
        <f t="shared" si="74"/>
        <v>0.13087712447147823</v>
      </c>
      <c r="L463" s="8">
        <f t="shared" si="75"/>
        <v>7.5305318855947614E-2</v>
      </c>
      <c r="M463" s="8" t="str">
        <f t="shared" si="76"/>
        <v/>
      </c>
      <c r="N463" s="8" t="str">
        <f t="shared" si="77"/>
        <v/>
      </c>
      <c r="P463" s="2" t="str">
        <f t="shared" si="78"/>
        <v/>
      </c>
    </row>
    <row r="464" spans="1:16" x14ac:dyDescent="0.2">
      <c r="A464" s="6"/>
      <c r="B464" s="4"/>
      <c r="E464" s="5">
        <v>484530021062</v>
      </c>
      <c r="F464" s="2">
        <f>VLOOKUP(E464,'SVI Score (all Texas)'!$A$2:$B$15812, 2, FALSE)</f>
        <v>0.15169210653410245</v>
      </c>
      <c r="G464" s="2">
        <f t="shared" si="70"/>
        <v>0.56915747368435976</v>
      </c>
      <c r="H464" s="2">
        <f t="shared" si="71"/>
        <v>1.5691574736843599</v>
      </c>
      <c r="I464" s="2">
        <f t="shared" si="72"/>
        <v>0.13853190429363899</v>
      </c>
      <c r="J464" s="2">
        <f t="shared" si="73"/>
        <v>0.14611552461400745</v>
      </c>
      <c r="K464" s="2">
        <f t="shared" si="74"/>
        <v>0.22927826746938085</v>
      </c>
      <c r="L464" s="8">
        <f t="shared" si="75"/>
        <v>0.13192430005049263</v>
      </c>
      <c r="M464" s="8" t="str">
        <f t="shared" si="76"/>
        <v/>
      </c>
      <c r="N464" s="8" t="str">
        <f t="shared" si="77"/>
        <v/>
      </c>
      <c r="P464" s="2" t="str">
        <f t="shared" si="78"/>
        <v/>
      </c>
    </row>
    <row r="465" spans="1:16" x14ac:dyDescent="0.2">
      <c r="A465" s="6"/>
      <c r="B465" s="4"/>
      <c r="E465" s="5">
        <v>484530021063</v>
      </c>
      <c r="F465" s="2">
        <f>VLOOKUP(E465,'SVI Score (all Texas)'!$A$2:$B$15812, 2, FALSE)</f>
        <v>0.14911228964261705</v>
      </c>
      <c r="G465" s="2">
        <f t="shared" si="70"/>
        <v>0.55921579712202396</v>
      </c>
      <c r="H465" s="2">
        <f t="shared" si="71"/>
        <v>1.559215797122024</v>
      </c>
      <c r="I465" s="2">
        <f t="shared" si="72"/>
        <v>0.19672262793107698</v>
      </c>
      <c r="J465" s="2">
        <f t="shared" si="73"/>
        <v>0.20749715863682433</v>
      </c>
      <c r="K465" s="2">
        <f t="shared" si="74"/>
        <v>0.3235328476044711</v>
      </c>
      <c r="L465" s="8">
        <f t="shared" si="75"/>
        <v>0.18615739265066861</v>
      </c>
      <c r="M465" s="8" t="str">
        <f t="shared" si="76"/>
        <v/>
      </c>
      <c r="N465" s="8" t="str">
        <f t="shared" si="77"/>
        <v/>
      </c>
      <c r="P465" s="2" t="str">
        <f t="shared" si="78"/>
        <v/>
      </c>
    </row>
    <row r="466" spans="1:16" x14ac:dyDescent="0.2">
      <c r="A466" s="6"/>
      <c r="B466" s="4"/>
      <c r="E466" s="5">
        <v>484530021071</v>
      </c>
      <c r="F466" s="2">
        <f>VLOOKUP(E466,'SVI Score (all Texas)'!$A$2:$B$15812, 2, FALSE)</f>
        <v>0.18602344218276368</v>
      </c>
      <c r="G466" s="2">
        <f t="shared" si="70"/>
        <v>0.70145796217967316</v>
      </c>
      <c r="H466" s="2">
        <f t="shared" si="71"/>
        <v>1.7014579621796733</v>
      </c>
      <c r="I466" s="2">
        <f t="shared" si="72"/>
        <v>0.14297700046217413</v>
      </c>
      <c r="J466" s="2">
        <f t="shared" si="73"/>
        <v>0.15080436931566896</v>
      </c>
      <c r="K466" s="2">
        <f t="shared" si="74"/>
        <v>0.25658729490362897</v>
      </c>
      <c r="L466" s="8">
        <f t="shared" si="75"/>
        <v>0.14763762678262179</v>
      </c>
      <c r="M466" s="8" t="str">
        <f t="shared" si="76"/>
        <v/>
      </c>
      <c r="N466" s="8" t="str">
        <f t="shared" si="77"/>
        <v/>
      </c>
      <c r="P466" s="2" t="str">
        <f t="shared" si="78"/>
        <v/>
      </c>
    </row>
    <row r="467" spans="1:16" x14ac:dyDescent="0.2">
      <c r="A467" s="6"/>
      <c r="B467" s="4"/>
      <c r="E467" s="5">
        <v>484530021072</v>
      </c>
      <c r="F467" s="2">
        <f>VLOOKUP(E467,'SVI Score (all Texas)'!$A$2:$B$15812, 2, FALSE)</f>
        <v>0.16255692725787599</v>
      </c>
      <c r="G467" s="2">
        <f t="shared" si="70"/>
        <v>0.61102654350091079</v>
      </c>
      <c r="H467" s="2">
        <f t="shared" si="71"/>
        <v>1.6110265435009108</v>
      </c>
      <c r="I467" s="2">
        <f t="shared" si="72"/>
        <v>0.14694399306358508</v>
      </c>
      <c r="J467" s="2">
        <f t="shared" si="73"/>
        <v>0.15498889345989816</v>
      </c>
      <c r="K467" s="2">
        <f t="shared" si="74"/>
        <v>0.24969122131173066</v>
      </c>
      <c r="L467" s="8">
        <f t="shared" si="75"/>
        <v>0.1436696986760935</v>
      </c>
      <c r="M467" s="8" t="str">
        <f t="shared" si="76"/>
        <v/>
      </c>
      <c r="N467" s="8" t="str">
        <f t="shared" si="77"/>
        <v/>
      </c>
      <c r="P467" s="2" t="str">
        <f t="shared" si="78"/>
        <v/>
      </c>
    </row>
    <row r="468" spans="1:16" x14ac:dyDescent="0.2">
      <c r="A468" s="6"/>
      <c r="B468" s="4"/>
      <c r="E468" s="5">
        <v>484530021073</v>
      </c>
      <c r="F468" s="2">
        <f>VLOOKUP(E468,'SVI Score (all Texas)'!$A$2:$B$15812, 2, FALSE)</f>
        <v>0.15223739396468766</v>
      </c>
      <c r="G468" s="2">
        <f t="shared" si="70"/>
        <v>0.57125881323534788</v>
      </c>
      <c r="H468" s="2">
        <f t="shared" si="71"/>
        <v>1.5712588132353478</v>
      </c>
      <c r="I468" s="2">
        <f t="shared" si="72"/>
        <v>2.3106920313494567E-2</v>
      </c>
      <c r="J468" s="2">
        <f t="shared" si="73"/>
        <v>2.4361167890378638E-2</v>
      </c>
      <c r="K468" s="2">
        <f t="shared" si="74"/>
        <v>3.8277699748463401E-2</v>
      </c>
      <c r="L468" s="8">
        <f t="shared" si="75"/>
        <v>2.2024585245670202E-2</v>
      </c>
      <c r="M468" s="8" t="str">
        <f t="shared" si="76"/>
        <v/>
      </c>
      <c r="N468" s="8" t="str">
        <f t="shared" si="77"/>
        <v/>
      </c>
      <c r="P468" s="2" t="str">
        <f t="shared" si="78"/>
        <v/>
      </c>
    </row>
    <row r="469" spans="1:16" x14ac:dyDescent="0.2">
      <c r="A469" s="6"/>
      <c r="B469" s="4"/>
      <c r="E469" s="5">
        <v>484530021074</v>
      </c>
      <c r="F469" s="2">
        <f>VLOOKUP(E469,'SVI Score (all Texas)'!$A$2:$B$15812, 2, FALSE)</f>
        <v>0.18242891381851564</v>
      </c>
      <c r="G469" s="2">
        <f t="shared" si="70"/>
        <v>0.68760595643870748</v>
      </c>
      <c r="H469" s="2">
        <f t="shared" si="71"/>
        <v>1.6876059564387074</v>
      </c>
      <c r="I469" s="2">
        <f t="shared" si="72"/>
        <v>4.1941415779639087E-3</v>
      </c>
      <c r="J469" s="2">
        <f t="shared" si="73"/>
        <v>4.4112997648004032E-3</v>
      </c>
      <c r="K469" s="2">
        <f t="shared" si="74"/>
        <v>7.4445357587138291E-3</v>
      </c>
      <c r="L469" s="8">
        <f t="shared" si="75"/>
        <v>4.2835074602102985E-3</v>
      </c>
      <c r="M469" s="8" t="str">
        <f t="shared" si="76"/>
        <v/>
      </c>
      <c r="N469" s="8" t="str">
        <f t="shared" si="77"/>
        <v/>
      </c>
      <c r="P469" s="2" t="str">
        <f t="shared" si="78"/>
        <v/>
      </c>
    </row>
    <row r="470" spans="1:16" x14ac:dyDescent="0.2">
      <c r="A470" s="6"/>
      <c r="B470" s="4"/>
      <c r="E470" s="5">
        <v>484530021081</v>
      </c>
      <c r="F470" s="2">
        <f>VLOOKUP(E470,'SVI Score (all Texas)'!$A$2:$B$15812, 2, FALSE)</f>
        <v>0.1822078529894747</v>
      </c>
      <c r="G470" s="2">
        <f t="shared" si="70"/>
        <v>0.68675406835696795</v>
      </c>
      <c r="H470" s="2">
        <f t="shared" si="71"/>
        <v>1.686754068356968</v>
      </c>
      <c r="I470" s="2">
        <f t="shared" si="72"/>
        <v>5.1310891967712331E-2</v>
      </c>
      <c r="J470" s="2">
        <f t="shared" si="73"/>
        <v>5.4111715019771869E-2</v>
      </c>
      <c r="K470" s="2">
        <f t="shared" si="74"/>
        <v>9.1273155455373053E-2</v>
      </c>
      <c r="L470" s="8">
        <f t="shared" si="75"/>
        <v>5.2517612243637254E-2</v>
      </c>
      <c r="M470" s="8" t="str">
        <f t="shared" si="76"/>
        <v/>
      </c>
      <c r="N470" s="8" t="str">
        <f t="shared" si="77"/>
        <v/>
      </c>
      <c r="P470" s="2" t="str">
        <f t="shared" si="78"/>
        <v/>
      </c>
    </row>
    <row r="471" spans="1:16" x14ac:dyDescent="0.2">
      <c r="A471" s="6"/>
      <c r="B471" s="4"/>
      <c r="E471" s="5">
        <v>484530021082</v>
      </c>
      <c r="F471" s="2">
        <f>VLOOKUP(E471,'SVI Score (all Texas)'!$A$2:$B$15812, 2, FALSE)</f>
        <v>0.17840167475274959</v>
      </c>
      <c r="G471" s="2">
        <f t="shared" si="70"/>
        <v>0.67208644094007197</v>
      </c>
      <c r="H471" s="2">
        <f t="shared" si="71"/>
        <v>1.672086440940072</v>
      </c>
      <c r="I471" s="2">
        <f t="shared" si="72"/>
        <v>6.3557524761629403E-2</v>
      </c>
      <c r="J471" s="2">
        <f t="shared" si="73"/>
        <v>6.7029896564508903E-2</v>
      </c>
      <c r="K471" s="2">
        <f t="shared" si="74"/>
        <v>0.11207978118313085</v>
      </c>
      <c r="L471" s="8">
        <f t="shared" si="75"/>
        <v>6.4489525525447039E-2</v>
      </c>
      <c r="M471" s="8" t="str">
        <f t="shared" si="76"/>
        <v/>
      </c>
      <c r="N471" s="8" t="str">
        <f t="shared" si="77"/>
        <v/>
      </c>
      <c r="P471" s="2" t="str">
        <f t="shared" si="78"/>
        <v/>
      </c>
    </row>
    <row r="472" spans="1:16" x14ac:dyDescent="0.2">
      <c r="A472" s="6"/>
      <c r="B472" s="4"/>
      <c r="E472" s="5">
        <v>484530021091</v>
      </c>
      <c r="F472" s="2">
        <f>VLOOKUP(E472,'SVI Score (all Texas)'!$A$2:$B$15812, 2, FALSE)</f>
        <v>0.16760781152731341</v>
      </c>
      <c r="G472" s="2">
        <f t="shared" si="70"/>
        <v>0.63049081552977726</v>
      </c>
      <c r="H472" s="2">
        <f t="shared" si="71"/>
        <v>1.6304908155297773</v>
      </c>
      <c r="I472" s="2">
        <f t="shared" si="72"/>
        <v>3.0580726475392912E-2</v>
      </c>
      <c r="J472" s="2">
        <f t="shared" si="73"/>
        <v>3.224480304579317E-2</v>
      </c>
      <c r="K472" s="2">
        <f t="shared" si="74"/>
        <v>5.2574855214732354E-2</v>
      </c>
      <c r="L472" s="8">
        <f t="shared" si="75"/>
        <v>3.0251017905069517E-2</v>
      </c>
      <c r="M472" s="8" t="str">
        <f t="shared" si="76"/>
        <v/>
      </c>
      <c r="N472" s="8" t="str">
        <f t="shared" si="77"/>
        <v/>
      </c>
      <c r="P472" s="2" t="str">
        <f t="shared" si="78"/>
        <v/>
      </c>
    </row>
    <row r="473" spans="1:16" x14ac:dyDescent="0.2">
      <c r="A473" s="6"/>
      <c r="B473" s="4"/>
      <c r="E473" s="5">
        <v>484530021092</v>
      </c>
      <c r="F473" s="2">
        <f>VLOOKUP(E473,'SVI Score (all Texas)'!$A$2:$B$15812, 2, FALSE)</f>
        <v>0.13599523488881948</v>
      </c>
      <c r="G473" s="2">
        <f t="shared" si="70"/>
        <v>0.50866743601813946</v>
      </c>
      <c r="H473" s="2">
        <f t="shared" si="71"/>
        <v>1.5086674360181394</v>
      </c>
      <c r="I473" s="2">
        <f t="shared" si="72"/>
        <v>7.107456188582828E-2</v>
      </c>
      <c r="J473" s="2">
        <f t="shared" si="73"/>
        <v>7.4959133268426584E-2</v>
      </c>
      <c r="K473" s="2">
        <f t="shared" si="74"/>
        <v>0.11308840339421915</v>
      </c>
      <c r="L473" s="8">
        <f t="shared" si="75"/>
        <v>6.5069876121610609E-2</v>
      </c>
      <c r="M473" s="8" t="str">
        <f t="shared" si="76"/>
        <v/>
      </c>
      <c r="N473" s="8" t="str">
        <f t="shared" si="77"/>
        <v/>
      </c>
      <c r="P473" s="2" t="str">
        <f t="shared" si="78"/>
        <v/>
      </c>
    </row>
    <row r="474" spans="1:16" x14ac:dyDescent="0.2">
      <c r="A474" s="6"/>
      <c r="B474" s="4"/>
      <c r="E474" s="5">
        <v>484530021093</v>
      </c>
      <c r="F474" s="2">
        <f>VLOOKUP(E474,'SVI Score (all Texas)'!$A$2:$B$15812, 2, FALSE)</f>
        <v>0.22064158996090188</v>
      </c>
      <c r="G474" s="2">
        <f t="shared" si="70"/>
        <v>0.83486372036867129</v>
      </c>
      <c r="H474" s="2">
        <f t="shared" si="71"/>
        <v>1.8348637203686713</v>
      </c>
      <c r="I474" s="2">
        <f t="shared" si="72"/>
        <v>4.5743286001140561E-2</v>
      </c>
      <c r="J474" s="2">
        <f t="shared" si="73"/>
        <v>4.8238807269858783E-2</v>
      </c>
      <c r="K474" s="2">
        <f t="shared" si="74"/>
        <v>8.8511637373320393E-2</v>
      </c>
      <c r="L474" s="8">
        <f t="shared" si="75"/>
        <v>5.0928663827057699E-2</v>
      </c>
      <c r="M474" s="8" t="str">
        <f t="shared" si="76"/>
        <v/>
      </c>
      <c r="N474" s="8" t="str">
        <f t="shared" si="77"/>
        <v/>
      </c>
      <c r="P474" s="2" t="str">
        <f t="shared" si="78"/>
        <v/>
      </c>
    </row>
    <row r="475" spans="1:16" x14ac:dyDescent="0.2">
      <c r="A475" s="6"/>
      <c r="B475" s="4"/>
      <c r="E475" s="5">
        <v>484530021101</v>
      </c>
      <c r="F475" s="2">
        <f>VLOOKUP(E475,'SVI Score (all Texas)'!$A$2:$B$15812, 2, FALSE)</f>
        <v>0.1952816785206396</v>
      </c>
      <c r="G475" s="2">
        <f t="shared" si="70"/>
        <v>0.73713583975021302</v>
      </c>
      <c r="H475" s="2">
        <f t="shared" si="71"/>
        <v>1.737135839750213</v>
      </c>
      <c r="I475" s="2">
        <f t="shared" si="72"/>
        <v>5.9314666012718946E-2</v>
      </c>
      <c r="J475" s="2">
        <f t="shared" si="73"/>
        <v>6.2554379048026715E-2</v>
      </c>
      <c r="K475" s="2">
        <f t="shared" si="74"/>
        <v>0.10866545377764701</v>
      </c>
      <c r="L475" s="8">
        <f t="shared" si="75"/>
        <v>6.2524957500386308E-2</v>
      </c>
      <c r="M475" s="8" t="str">
        <f t="shared" si="76"/>
        <v/>
      </c>
      <c r="N475" s="8" t="str">
        <f t="shared" si="77"/>
        <v/>
      </c>
      <c r="P475" s="2" t="str">
        <f t="shared" si="78"/>
        <v/>
      </c>
    </row>
    <row r="476" spans="1:16" x14ac:dyDescent="0.2">
      <c r="A476" s="6"/>
      <c r="B476" s="4"/>
      <c r="E476" s="5">
        <v>484530021102</v>
      </c>
      <c r="F476" s="2">
        <f>VLOOKUP(E476,'SVI Score (all Texas)'!$A$2:$B$15812, 2, FALSE)</f>
        <v>0.20296800397653025</v>
      </c>
      <c r="G476" s="2">
        <f t="shared" si="70"/>
        <v>0.76675614415535054</v>
      </c>
      <c r="H476" s="2">
        <f t="shared" si="71"/>
        <v>1.7667561441553505</v>
      </c>
      <c r="I476" s="2">
        <f t="shared" si="72"/>
        <v>0.39312127331958652</v>
      </c>
      <c r="J476" s="2">
        <f t="shared" si="73"/>
        <v>0.4146653981817699</v>
      </c>
      <c r="K476" s="2">
        <f t="shared" si="74"/>
        <v>0.73261264000626691</v>
      </c>
      <c r="L476" s="8">
        <f t="shared" si="75"/>
        <v>0.42153759624809367</v>
      </c>
      <c r="M476" s="8" t="str">
        <f t="shared" si="76"/>
        <v/>
      </c>
      <c r="N476" s="8" t="str">
        <f t="shared" si="77"/>
        <v/>
      </c>
      <c r="P476" s="2" t="str">
        <f t="shared" si="78"/>
        <v/>
      </c>
    </row>
    <row r="477" spans="1:16" x14ac:dyDescent="0.2">
      <c r="A477" s="6"/>
      <c r="B477" s="4"/>
      <c r="E477" s="5">
        <v>484530021111</v>
      </c>
      <c r="F477" s="2">
        <f>VLOOKUP(E477,'SVI Score (all Texas)'!$A$2:$B$15812, 2, FALSE)</f>
        <v>0.23616466514344692</v>
      </c>
      <c r="G477" s="2">
        <f t="shared" si="70"/>
        <v>0.89468400964076289</v>
      </c>
      <c r="H477" s="2">
        <f t="shared" si="71"/>
        <v>1.8946840096407629</v>
      </c>
      <c r="I477" s="2">
        <f t="shared" si="72"/>
        <v>9.7337638244400962E-2</v>
      </c>
      <c r="J477" s="2">
        <f t="shared" si="73"/>
        <v>0.10266235537302418</v>
      </c>
      <c r="K477" s="2">
        <f t="shared" si="74"/>
        <v>0.19451272311732637</v>
      </c>
      <c r="L477" s="8">
        <f t="shared" si="75"/>
        <v>0.11192057202541218</v>
      </c>
      <c r="M477" s="8" t="str">
        <f t="shared" si="76"/>
        <v/>
      </c>
      <c r="N477" s="8" t="str">
        <f t="shared" si="77"/>
        <v/>
      </c>
      <c r="P477" s="2" t="str">
        <f t="shared" si="78"/>
        <v/>
      </c>
    </row>
    <row r="478" spans="1:16" x14ac:dyDescent="0.2">
      <c r="A478" s="6"/>
      <c r="B478" s="4"/>
      <c r="E478" s="5">
        <v>484530021112</v>
      </c>
      <c r="F478" s="2">
        <f>VLOOKUP(E478,'SVI Score (all Texas)'!$A$2:$B$15812, 2, FALSE)</f>
        <v>0.191592139361736</v>
      </c>
      <c r="G478" s="2">
        <f t="shared" si="70"/>
        <v>0.72291769694211139</v>
      </c>
      <c r="H478" s="2">
        <f t="shared" si="71"/>
        <v>1.7229176969421114</v>
      </c>
      <c r="I478" s="2">
        <f t="shared" si="72"/>
        <v>0.14378597039919988</v>
      </c>
      <c r="J478" s="2">
        <f t="shared" si="73"/>
        <v>0.15165769942579718</v>
      </c>
      <c r="K478" s="2">
        <f t="shared" si="74"/>
        <v>0.26129373421823343</v>
      </c>
      <c r="L478" s="8">
        <f t="shared" si="75"/>
        <v>0.15034566239001851</v>
      </c>
      <c r="M478" s="8" t="str">
        <f t="shared" si="76"/>
        <v/>
      </c>
      <c r="N478" s="8" t="str">
        <f t="shared" si="77"/>
        <v/>
      </c>
      <c r="P478" s="2" t="str">
        <f t="shared" si="78"/>
        <v/>
      </c>
    </row>
    <row r="479" spans="1:16" x14ac:dyDescent="0.2">
      <c r="A479" s="6"/>
      <c r="B479" s="4"/>
      <c r="E479" s="5">
        <v>484530021113</v>
      </c>
      <c r="F479" s="2">
        <f>VLOOKUP(E479,'SVI Score (all Texas)'!$A$2:$B$15812, 2, FALSE)</f>
        <v>0.16459042705268292</v>
      </c>
      <c r="G479" s="2">
        <f t="shared" si="70"/>
        <v>0.61886291255340842</v>
      </c>
      <c r="H479" s="2">
        <f t="shared" si="71"/>
        <v>1.6188629125534084</v>
      </c>
      <c r="I479" s="2">
        <f t="shared" si="72"/>
        <v>0.30747114580557311</v>
      </c>
      <c r="J479" s="2">
        <f t="shared" si="73"/>
        <v>0.32431861346348595</v>
      </c>
      <c r="K479" s="2">
        <f t="shared" si="74"/>
        <v>0.52502737518678189</v>
      </c>
      <c r="L479" s="8">
        <f t="shared" si="75"/>
        <v>0.30209522142395584</v>
      </c>
      <c r="M479" s="8" t="str">
        <f t="shared" si="76"/>
        <v/>
      </c>
      <c r="N479" s="8" t="str">
        <f t="shared" si="77"/>
        <v/>
      </c>
      <c r="P479" s="2" t="str">
        <f t="shared" si="78"/>
        <v/>
      </c>
    </row>
    <row r="480" spans="1:16" x14ac:dyDescent="0.2">
      <c r="A480" s="6"/>
      <c r="B480" s="4"/>
      <c r="E480" s="5">
        <v>484530021121</v>
      </c>
      <c r="F480" s="2">
        <f>VLOOKUP(E480,'SVI Score (all Texas)'!$A$2:$B$15812, 2, FALSE)</f>
        <v>0.21106264059637012</v>
      </c>
      <c r="G480" s="2">
        <f t="shared" si="70"/>
        <v>0.79794993136935388</v>
      </c>
      <c r="H480" s="2">
        <f t="shared" si="71"/>
        <v>1.7979499313693539</v>
      </c>
      <c r="I480" s="2">
        <f t="shared" si="72"/>
        <v>6.5635105876840655E-2</v>
      </c>
      <c r="J480" s="2">
        <f t="shared" si="73"/>
        <v>6.9221402627591563E-2</v>
      </c>
      <c r="K480" s="2">
        <f t="shared" si="74"/>
        <v>0.12445661610356866</v>
      </c>
      <c r="L480" s="8">
        <f t="shared" si="75"/>
        <v>7.1611025970042416E-2</v>
      </c>
      <c r="M480" s="8" t="str">
        <f t="shared" si="76"/>
        <v/>
      </c>
      <c r="N480" s="8" t="str">
        <f t="shared" si="77"/>
        <v/>
      </c>
      <c r="P480" s="2" t="str">
        <f t="shared" si="78"/>
        <v/>
      </c>
    </row>
    <row r="481" spans="1:16" x14ac:dyDescent="0.2">
      <c r="A481" s="6"/>
      <c r="B481" s="4"/>
      <c r="E481" s="5">
        <v>484530021122</v>
      </c>
      <c r="F481" s="2">
        <f>VLOOKUP(E481,'SVI Score (all Texas)'!$A$2:$B$15812, 2, FALSE)</f>
        <v>0.18157319310418707</v>
      </c>
      <c r="G481" s="2">
        <f t="shared" si="70"/>
        <v>0.68430831985154361</v>
      </c>
      <c r="H481" s="2">
        <f t="shared" si="71"/>
        <v>1.6843083198515436</v>
      </c>
      <c r="I481" s="2" t="str">
        <f t="shared" si="72"/>
        <v/>
      </c>
      <c r="J481" s="2" t="str">
        <f t="shared" si="73"/>
        <v/>
      </c>
      <c r="K481" s="2" t="str">
        <f t="shared" si="74"/>
        <v/>
      </c>
      <c r="L481" s="8" t="str">
        <f t="shared" si="75"/>
        <v/>
      </c>
      <c r="M481" s="8" t="str">
        <f t="shared" si="76"/>
        <v>Not in Floodplain</v>
      </c>
      <c r="N481" s="8" t="str">
        <f t="shared" si="77"/>
        <v/>
      </c>
      <c r="P481" s="2" t="str">
        <f t="shared" si="78"/>
        <v>N/A</v>
      </c>
    </row>
    <row r="482" spans="1:16" x14ac:dyDescent="0.2">
      <c r="A482" s="6"/>
      <c r="B482" s="4"/>
      <c r="E482" s="5">
        <v>484530021123</v>
      </c>
      <c r="F482" s="2">
        <f>VLOOKUP(E482,'SVI Score (all Texas)'!$A$2:$B$15812, 2, FALSE)</f>
        <v>0.17971835651108747</v>
      </c>
      <c r="G482" s="2">
        <f t="shared" si="70"/>
        <v>0.6771604538361522</v>
      </c>
      <c r="H482" s="2">
        <f t="shared" si="71"/>
        <v>1.6771604538361522</v>
      </c>
      <c r="I482" s="2" t="str">
        <f t="shared" si="72"/>
        <v/>
      </c>
      <c r="J482" s="2" t="str">
        <f t="shared" si="73"/>
        <v/>
      </c>
      <c r="K482" s="2" t="str">
        <f t="shared" si="74"/>
        <v/>
      </c>
      <c r="L482" s="8" t="str">
        <f t="shared" si="75"/>
        <v/>
      </c>
      <c r="M482" s="8" t="str">
        <f t="shared" si="76"/>
        <v>Not in Floodplain</v>
      </c>
      <c r="N482" s="8" t="str">
        <f t="shared" si="77"/>
        <v/>
      </c>
      <c r="P482" s="2" t="str">
        <f t="shared" si="78"/>
        <v>N/A</v>
      </c>
    </row>
    <row r="483" spans="1:16" x14ac:dyDescent="0.2">
      <c r="A483" s="6"/>
      <c r="B483" s="4"/>
      <c r="E483" s="5">
        <v>484530021131</v>
      </c>
      <c r="F483" s="2">
        <f>VLOOKUP(E483,'SVI Score (all Texas)'!$A$2:$B$15812, 2, FALSE)</f>
        <v>0.16160954351327247</v>
      </c>
      <c r="G483" s="2">
        <f t="shared" si="70"/>
        <v>0.6073756709136553</v>
      </c>
      <c r="H483" s="2">
        <f t="shared" si="71"/>
        <v>1.6073756709136553</v>
      </c>
      <c r="I483" s="2" t="str">
        <f t="shared" si="72"/>
        <v/>
      </c>
      <c r="J483" s="2" t="str">
        <f t="shared" si="73"/>
        <v/>
      </c>
      <c r="K483" s="2" t="str">
        <f t="shared" si="74"/>
        <v/>
      </c>
      <c r="L483" s="8" t="str">
        <f t="shared" si="75"/>
        <v/>
      </c>
      <c r="M483" s="8" t="str">
        <f t="shared" si="76"/>
        <v>Not in Floodplain</v>
      </c>
      <c r="N483" s="8" t="str">
        <f t="shared" si="77"/>
        <v/>
      </c>
      <c r="P483" s="2" t="str">
        <f t="shared" si="78"/>
        <v>N/A</v>
      </c>
    </row>
    <row r="484" spans="1:16" x14ac:dyDescent="0.2">
      <c r="A484" s="6"/>
      <c r="B484" s="4"/>
      <c r="E484" s="5">
        <v>484530021132</v>
      </c>
      <c r="F484" s="2">
        <f>VLOOKUP(E484,'SVI Score (all Texas)'!$A$2:$B$15812, 2, FALSE)</f>
        <v>0.15773472704444183</v>
      </c>
      <c r="G484" s="2">
        <f t="shared" si="70"/>
        <v>0.59244353669953043</v>
      </c>
      <c r="H484" s="2">
        <f t="shared" si="71"/>
        <v>1.5924435366995304</v>
      </c>
      <c r="I484" s="2">
        <f t="shared" si="72"/>
        <v>0.10473988289189519</v>
      </c>
      <c r="J484" s="2">
        <f t="shared" si="73"/>
        <v>0.1104705049112699</v>
      </c>
      <c r="K484" s="2">
        <f t="shared" si="74"/>
        <v>0.17591804154188548</v>
      </c>
      <c r="L484" s="8">
        <f t="shared" si="75"/>
        <v>0.10122138810982614</v>
      </c>
      <c r="M484" s="8" t="str">
        <f t="shared" si="76"/>
        <v/>
      </c>
      <c r="N484" s="8" t="str">
        <f t="shared" si="77"/>
        <v/>
      </c>
      <c r="P484" s="2" t="str">
        <f t="shared" si="78"/>
        <v/>
      </c>
    </row>
    <row r="485" spans="1:16" x14ac:dyDescent="0.2">
      <c r="A485" s="6"/>
      <c r="B485" s="4"/>
      <c r="E485" s="5">
        <v>484530021133</v>
      </c>
      <c r="F485" s="2">
        <f>VLOOKUP(E485,'SVI Score (all Texas)'!$A$2:$B$15812, 2, FALSE)</f>
        <v>0.10508247142348991</v>
      </c>
      <c r="G485" s="2">
        <f t="shared" si="70"/>
        <v>0.38954088210083904</v>
      </c>
      <c r="H485" s="2">
        <f t="shared" si="71"/>
        <v>1.389540882100839</v>
      </c>
      <c r="I485" s="2">
        <f t="shared" si="72"/>
        <v>0.10102172734217149</v>
      </c>
      <c r="J485" s="2">
        <f t="shared" si="73"/>
        <v>0.10654846289276831</v>
      </c>
      <c r="K485" s="2">
        <f t="shared" si="74"/>
        <v>0.1480534451145058</v>
      </c>
      <c r="L485" s="8">
        <f t="shared" si="75"/>
        <v>8.5188392831010901E-2</v>
      </c>
      <c r="M485" s="8" t="str">
        <f t="shared" si="76"/>
        <v/>
      </c>
      <c r="N485" s="8" t="str">
        <f t="shared" si="77"/>
        <v/>
      </c>
      <c r="P485" s="2" t="str">
        <f t="shared" si="78"/>
        <v/>
      </c>
    </row>
    <row r="486" spans="1:16" x14ac:dyDescent="0.2">
      <c r="A486" s="6"/>
      <c r="B486" s="4"/>
      <c r="E486" s="5">
        <v>484530022011</v>
      </c>
      <c r="F486" s="2">
        <f>VLOOKUP(E486,'SVI Score (all Texas)'!$A$2:$B$15812, 2, FALSE)</f>
        <v>0.21273094868941247</v>
      </c>
      <c r="G486" s="2">
        <f t="shared" si="70"/>
        <v>0.80437898434675525</v>
      </c>
      <c r="H486" s="2">
        <f t="shared" si="71"/>
        <v>1.8043789843467553</v>
      </c>
      <c r="I486" s="2">
        <f t="shared" si="72"/>
        <v>0.23894549358323208</v>
      </c>
      <c r="J486" s="2">
        <f t="shared" si="73"/>
        <v>0.25203533112979759</v>
      </c>
      <c r="K486" s="2">
        <f t="shared" si="74"/>
        <v>0.45476725480348235</v>
      </c>
      <c r="L486" s="8">
        <f t="shared" si="75"/>
        <v>0.26166828822468097</v>
      </c>
      <c r="M486" s="8" t="str">
        <f t="shared" si="76"/>
        <v/>
      </c>
      <c r="N486" s="8" t="str">
        <f t="shared" si="77"/>
        <v/>
      </c>
      <c r="P486" s="2" t="str">
        <f t="shared" si="78"/>
        <v/>
      </c>
    </row>
    <row r="487" spans="1:16" x14ac:dyDescent="0.2">
      <c r="A487" s="6"/>
      <c r="B487" s="4"/>
      <c r="E487" s="5">
        <v>484530022012</v>
      </c>
      <c r="F487" s="2">
        <f>VLOOKUP(E487,'SVI Score (all Texas)'!$A$2:$B$15812, 2, FALSE)</f>
        <v>0.22270289201335153</v>
      </c>
      <c r="G487" s="2">
        <f t="shared" si="70"/>
        <v>0.84280722921628337</v>
      </c>
      <c r="H487" s="2">
        <f t="shared" si="71"/>
        <v>1.8428072292162834</v>
      </c>
      <c r="I487" s="2">
        <f t="shared" si="72"/>
        <v>0.19023538662724157</v>
      </c>
      <c r="J487" s="2">
        <f t="shared" si="73"/>
        <v>0.20065418699738008</v>
      </c>
      <c r="K487" s="2">
        <f t="shared" si="74"/>
        <v>0.36976698637128796</v>
      </c>
      <c r="L487" s="8">
        <f t="shared" si="75"/>
        <v>0.21276002910012717</v>
      </c>
      <c r="M487" s="8" t="str">
        <f t="shared" si="76"/>
        <v/>
      </c>
      <c r="N487" s="8" t="str">
        <f t="shared" si="77"/>
        <v/>
      </c>
      <c r="P487" s="2" t="str">
        <f t="shared" si="78"/>
        <v/>
      </c>
    </row>
    <row r="488" spans="1:16" x14ac:dyDescent="0.2">
      <c r="A488" s="6"/>
      <c r="B488" s="4"/>
      <c r="E488" s="5">
        <v>484530022021</v>
      </c>
      <c r="F488" s="2">
        <f>VLOOKUP(E488,'SVI Score (all Texas)'!$A$2:$B$15812, 2, FALSE)</f>
        <v>0.18056432356721311</v>
      </c>
      <c r="G488" s="2">
        <f t="shared" si="70"/>
        <v>0.68042050336995852</v>
      </c>
      <c r="H488" s="2">
        <f t="shared" si="71"/>
        <v>1.6804205033699584</v>
      </c>
      <c r="I488" s="2">
        <f t="shared" si="72"/>
        <v>1.2765045821751305E-2</v>
      </c>
      <c r="J488" s="2">
        <f t="shared" si="73"/>
        <v>1.3452192791232765E-2</v>
      </c>
      <c r="K488" s="2">
        <f t="shared" si="74"/>
        <v>2.260534058167309E-2</v>
      </c>
      <c r="L488" s="8">
        <f t="shared" si="75"/>
        <v>1.3006874862391734E-2</v>
      </c>
      <c r="M488" s="8" t="str">
        <f t="shared" si="76"/>
        <v/>
      </c>
      <c r="N488" s="8" t="str">
        <f t="shared" si="77"/>
        <v/>
      </c>
      <c r="P488" s="2" t="str">
        <f t="shared" si="78"/>
        <v/>
      </c>
    </row>
    <row r="489" spans="1:16" x14ac:dyDescent="0.2">
      <c r="A489" s="6"/>
      <c r="B489" s="4"/>
      <c r="E489" s="5">
        <v>484530022022</v>
      </c>
      <c r="F489" s="2">
        <f>VLOOKUP(E489,'SVI Score (all Texas)'!$A$2:$B$15812, 2, FALSE)</f>
        <v>0.26349365429016669</v>
      </c>
      <c r="G489" s="2">
        <f t="shared" si="70"/>
        <v>1</v>
      </c>
      <c r="H489" s="2">
        <f t="shared" si="71"/>
        <v>2</v>
      </c>
      <c r="I489" s="2" t="str">
        <f t="shared" si="72"/>
        <v/>
      </c>
      <c r="J489" s="2" t="str">
        <f t="shared" si="73"/>
        <v/>
      </c>
      <c r="K489" s="2" t="str">
        <f t="shared" si="74"/>
        <v/>
      </c>
      <c r="L489" s="8" t="str">
        <f t="shared" si="75"/>
        <v/>
      </c>
      <c r="M489" s="8" t="str">
        <f t="shared" si="76"/>
        <v>Not in Floodplain</v>
      </c>
      <c r="N489" s="8" t="str">
        <f t="shared" si="77"/>
        <v/>
      </c>
      <c r="P489" s="2" t="str">
        <f t="shared" si="78"/>
        <v>N/A</v>
      </c>
    </row>
    <row r="490" spans="1:16" x14ac:dyDescent="0.2">
      <c r="A490" s="6"/>
      <c r="B490" s="4"/>
      <c r="E490" s="5">
        <v>484530022023</v>
      </c>
      <c r="F490" s="2">
        <f>VLOOKUP(E490,'SVI Score (all Texas)'!$A$2:$B$15812, 2, FALSE)</f>
        <v>0.22639818150498872</v>
      </c>
      <c r="G490" s="2">
        <f t="shared" si="70"/>
        <v>0.85704753171655224</v>
      </c>
      <c r="H490" s="2">
        <f t="shared" si="71"/>
        <v>1.8570475317165522</v>
      </c>
      <c r="I490" s="2">
        <f t="shared" si="72"/>
        <v>4.4736909655165205E-2</v>
      </c>
      <c r="J490" s="2">
        <f t="shared" si="73"/>
        <v>4.71772458955277E-2</v>
      </c>
      <c r="K490" s="2">
        <f t="shared" si="74"/>
        <v>8.7610388043474555E-2</v>
      </c>
      <c r="L490" s="8">
        <f t="shared" si="75"/>
        <v>5.0410094455772797E-2</v>
      </c>
      <c r="M490" s="8" t="str">
        <f t="shared" si="76"/>
        <v/>
      </c>
      <c r="N490" s="8" t="str">
        <f t="shared" si="77"/>
        <v/>
      </c>
      <c r="P490" s="2" t="str">
        <f t="shared" si="78"/>
        <v/>
      </c>
    </row>
    <row r="491" spans="1:16" x14ac:dyDescent="0.2">
      <c r="A491" s="6"/>
      <c r="B491" s="4"/>
      <c r="E491" s="5">
        <v>484530022071</v>
      </c>
      <c r="F491" s="2">
        <f>VLOOKUP(E491,'SVI Score (all Texas)'!$A$2:$B$15812, 2, FALSE)</f>
        <v>0.19299210430012825</v>
      </c>
      <c r="G491" s="2">
        <f t="shared" si="70"/>
        <v>0.72831265294152447</v>
      </c>
      <c r="H491" s="2">
        <f t="shared" si="71"/>
        <v>1.7283126529415245</v>
      </c>
      <c r="I491" s="2">
        <f t="shared" si="72"/>
        <v>0.57498317337464422</v>
      </c>
      <c r="J491" s="2">
        <f t="shared" si="73"/>
        <v>0.60649976445336851</v>
      </c>
      <c r="K491" s="2">
        <f t="shared" si="74"/>
        <v>1.0482212169108109</v>
      </c>
      <c r="L491" s="8">
        <f t="shared" si="75"/>
        <v>0.60313544700655863</v>
      </c>
      <c r="M491" s="8" t="str">
        <f t="shared" si="76"/>
        <v/>
      </c>
      <c r="N491" s="8" t="str">
        <f t="shared" si="77"/>
        <v/>
      </c>
      <c r="P491" s="2" t="str">
        <f t="shared" si="78"/>
        <v/>
      </c>
    </row>
    <row r="492" spans="1:16" x14ac:dyDescent="0.2">
      <c r="A492" s="6"/>
      <c r="B492" s="4"/>
      <c r="E492" s="5">
        <v>484530022072</v>
      </c>
      <c r="F492" s="2">
        <f>VLOOKUP(E492,'SVI Score (all Texas)'!$A$2:$B$15812, 2, FALSE)</f>
        <v>0.17738283251123871</v>
      </c>
      <c r="G492" s="2">
        <f t="shared" si="70"/>
        <v>0.66816019328017917</v>
      </c>
      <c r="H492" s="2">
        <f t="shared" si="71"/>
        <v>1.6681601932801793</v>
      </c>
      <c r="I492" s="2">
        <f t="shared" si="72"/>
        <v>0.36181318387435957</v>
      </c>
      <c r="J492" s="2">
        <f t="shared" si="73"/>
        <v>0.38164051778581365</v>
      </c>
      <c r="K492" s="2">
        <f t="shared" si="74"/>
        <v>0.63663751991313056</v>
      </c>
      <c r="L492" s="8">
        <f t="shared" si="75"/>
        <v>0.3663145230789811</v>
      </c>
      <c r="M492" s="8" t="str">
        <f t="shared" si="76"/>
        <v/>
      </c>
      <c r="N492" s="8" t="str">
        <f t="shared" si="77"/>
        <v/>
      </c>
      <c r="P492" s="2" t="str">
        <f t="shared" si="78"/>
        <v/>
      </c>
    </row>
    <row r="493" spans="1:16" x14ac:dyDescent="0.2">
      <c r="A493" s="6"/>
      <c r="B493" s="4"/>
      <c r="E493" s="5">
        <v>484530022081</v>
      </c>
      <c r="F493" s="2">
        <f>VLOOKUP(E493,'SVI Score (all Texas)'!$A$2:$B$15812, 2, FALSE)</f>
        <v>0.17025699349392553</v>
      </c>
      <c r="G493" s="2">
        <f t="shared" si="70"/>
        <v>0.64069979987814552</v>
      </c>
      <c r="H493" s="2">
        <f t="shared" si="71"/>
        <v>1.6406997998781456</v>
      </c>
      <c r="I493" s="2">
        <f t="shared" si="72"/>
        <v>0.47520034634608621</v>
      </c>
      <c r="J493" s="2">
        <f t="shared" si="73"/>
        <v>0.50124530828626102</v>
      </c>
      <c r="K493" s="2">
        <f t="shared" si="74"/>
        <v>0.82239307699512787</v>
      </c>
      <c r="L493" s="8">
        <f t="shared" si="75"/>
        <v>0.47319631400931622</v>
      </c>
      <c r="M493" s="8" t="str">
        <f t="shared" si="76"/>
        <v/>
      </c>
      <c r="N493" s="8" t="str">
        <f t="shared" si="77"/>
        <v/>
      </c>
      <c r="P493" s="2" t="str">
        <f t="shared" si="78"/>
        <v/>
      </c>
    </row>
    <row r="494" spans="1:16" x14ac:dyDescent="0.2">
      <c r="A494" s="6"/>
      <c r="B494" s="4"/>
      <c r="E494" s="5">
        <v>484530022082</v>
      </c>
      <c r="F494" s="2">
        <f>VLOOKUP(E494,'SVI Score (all Texas)'!$A$2:$B$15812, 2, FALSE)</f>
        <v>0.24760902023449777</v>
      </c>
      <c r="G494" s="2">
        <f t="shared" si="70"/>
        <v>0.93878639425389687</v>
      </c>
      <c r="H494" s="2">
        <f t="shared" si="71"/>
        <v>1.938786394253897</v>
      </c>
      <c r="I494" s="2">
        <f t="shared" si="72"/>
        <v>0.56020657021178288</v>
      </c>
      <c r="J494" s="2">
        <f t="shared" si="73"/>
        <v>0.59091288065562841</v>
      </c>
      <c r="K494" s="2">
        <f t="shared" si="74"/>
        <v>1.1456538532045091</v>
      </c>
      <c r="L494" s="8">
        <f t="shared" si="75"/>
        <v>0.65919715964505332</v>
      </c>
      <c r="M494" s="8" t="str">
        <f t="shared" si="76"/>
        <v/>
      </c>
      <c r="N494" s="8" t="str">
        <f t="shared" si="77"/>
        <v/>
      </c>
      <c r="P494" s="2" t="str">
        <f t="shared" si="78"/>
        <v/>
      </c>
    </row>
    <row r="495" spans="1:16" x14ac:dyDescent="0.2">
      <c r="A495" s="6"/>
      <c r="B495" s="4"/>
      <c r="E495" s="5">
        <v>484530022083</v>
      </c>
      <c r="F495" s="2">
        <f>VLOOKUP(E495,'SVI Score (all Texas)'!$A$2:$B$15812, 2, FALSE)</f>
        <v>0.11993895072999654</v>
      </c>
      <c r="G495" s="2">
        <f t="shared" si="70"/>
        <v>0.44679235316756366</v>
      </c>
      <c r="H495" s="2">
        <f t="shared" si="71"/>
        <v>1.4467923531675637</v>
      </c>
      <c r="I495" s="2">
        <f t="shared" si="72"/>
        <v>0.3893905227212533</v>
      </c>
      <c r="J495" s="2">
        <f t="shared" si="73"/>
        <v>0.41073007046039467</v>
      </c>
      <c r="K495" s="2">
        <f t="shared" si="74"/>
        <v>0.5942411251580737</v>
      </c>
      <c r="L495" s="8">
        <f t="shared" si="75"/>
        <v>0.3419200841098704</v>
      </c>
      <c r="M495" s="8" t="str">
        <f t="shared" si="76"/>
        <v/>
      </c>
      <c r="N495" s="8" t="str">
        <f t="shared" si="77"/>
        <v/>
      </c>
      <c r="P495" s="2" t="str">
        <f t="shared" si="78"/>
        <v/>
      </c>
    </row>
    <row r="496" spans="1:16" x14ac:dyDescent="0.2">
      <c r="A496" s="6"/>
      <c r="B496" s="4"/>
      <c r="E496" s="5">
        <v>484530022084</v>
      </c>
      <c r="F496" s="2">
        <f>VLOOKUP(E496,'SVI Score (all Texas)'!$A$2:$B$15812, 2, FALSE)</f>
        <v>0.19068233860798334</v>
      </c>
      <c r="G496" s="2">
        <f t="shared" si="70"/>
        <v>0.71941165554055664</v>
      </c>
      <c r="H496" s="2">
        <f t="shared" si="71"/>
        <v>1.7194116555405565</v>
      </c>
      <c r="I496" s="2">
        <f t="shared" si="72"/>
        <v>8.8332952069067064E-2</v>
      </c>
      <c r="J496" s="2">
        <f t="shared" si="73"/>
        <v>9.3163893818422369E-2</v>
      </c>
      <c r="K496" s="2">
        <f t="shared" si="74"/>
        <v>0.16018708490693823</v>
      </c>
      <c r="L496" s="8">
        <f t="shared" si="75"/>
        <v>9.2169961360593508E-2</v>
      </c>
      <c r="M496" s="8" t="str">
        <f t="shared" si="76"/>
        <v/>
      </c>
      <c r="N496" s="8" t="str">
        <f t="shared" si="77"/>
        <v/>
      </c>
      <c r="P496" s="2" t="str">
        <f t="shared" si="78"/>
        <v/>
      </c>
    </row>
    <row r="497" spans="1:16" x14ac:dyDescent="0.2">
      <c r="A497" s="6"/>
      <c r="B497" s="4"/>
      <c r="E497" s="5">
        <v>484530022085</v>
      </c>
      <c r="F497" s="2">
        <f>VLOOKUP(E497,'SVI Score (all Texas)'!$A$2:$B$15812, 2, FALSE)</f>
        <v>0.20507164296516164</v>
      </c>
      <c r="G497" s="2">
        <f t="shared" si="70"/>
        <v>0.77486280416595732</v>
      </c>
      <c r="H497" s="2">
        <f t="shared" si="71"/>
        <v>1.7748628041659573</v>
      </c>
      <c r="I497" s="2">
        <f t="shared" si="72"/>
        <v>0.10000715656995803</v>
      </c>
      <c r="J497" s="2">
        <f t="shared" si="73"/>
        <v>0.10547825774773061</v>
      </c>
      <c r="K497" s="2">
        <f t="shared" si="74"/>
        <v>0.18720943632467676</v>
      </c>
      <c r="L497" s="8">
        <f t="shared" si="75"/>
        <v>0.10771833773246081</v>
      </c>
      <c r="M497" s="8" t="str">
        <f t="shared" si="76"/>
        <v/>
      </c>
      <c r="N497" s="8" t="str">
        <f t="shared" si="77"/>
        <v/>
      </c>
      <c r="P497" s="2" t="str">
        <f t="shared" si="78"/>
        <v/>
      </c>
    </row>
    <row r="498" spans="1:16" x14ac:dyDescent="0.2">
      <c r="A498" s="6"/>
      <c r="B498" s="4"/>
      <c r="E498" s="5">
        <v>484530022091</v>
      </c>
      <c r="F498" s="2">
        <f>VLOOKUP(E498,'SVI Score (all Texas)'!$A$2:$B$15812, 2, FALSE)</f>
        <v>0.19574633321707735</v>
      </c>
      <c r="G498" s="2">
        <f t="shared" si="70"/>
        <v>0.7389264500529833</v>
      </c>
      <c r="H498" s="2">
        <f t="shared" si="71"/>
        <v>1.7389264500529833</v>
      </c>
      <c r="I498" s="2">
        <f t="shared" si="72"/>
        <v>0.20841837234995395</v>
      </c>
      <c r="J498" s="2">
        <f t="shared" si="73"/>
        <v>0.21983424363368512</v>
      </c>
      <c r="K498" s="2">
        <f t="shared" si="74"/>
        <v>0.38227558088200669</v>
      </c>
      <c r="L498" s="8">
        <f t="shared" si="75"/>
        <v>0.21995734262510999</v>
      </c>
      <c r="M498" s="8" t="str">
        <f t="shared" si="76"/>
        <v/>
      </c>
      <c r="N498" s="8" t="str">
        <f t="shared" si="77"/>
        <v/>
      </c>
      <c r="P498" s="2" t="str">
        <f t="shared" si="78"/>
        <v/>
      </c>
    </row>
    <row r="499" spans="1:16" x14ac:dyDescent="0.2">
      <c r="A499" s="6"/>
      <c r="B499" s="4"/>
      <c r="E499" s="5">
        <v>484530022092</v>
      </c>
      <c r="F499" s="2">
        <f>VLOOKUP(E499,'SVI Score (all Texas)'!$A$2:$B$15812, 2, FALSE)</f>
        <v>0.16285697986358239</v>
      </c>
      <c r="G499" s="2">
        <f t="shared" si="70"/>
        <v>0.61218283717720401</v>
      </c>
      <c r="H499" s="2">
        <f t="shared" si="71"/>
        <v>1.612182837177204</v>
      </c>
      <c r="I499" s="2">
        <f t="shared" si="72"/>
        <v>0.23208019227716511</v>
      </c>
      <c r="J499" s="2">
        <f t="shared" si="73"/>
        <v>0.24479356842461183</v>
      </c>
      <c r="K499" s="2">
        <f t="shared" si="74"/>
        <v>0.39465198966552273</v>
      </c>
      <c r="L499" s="8">
        <f t="shared" si="75"/>
        <v>0.2270785978750092</v>
      </c>
      <c r="M499" s="8" t="str">
        <f t="shared" si="76"/>
        <v/>
      </c>
      <c r="N499" s="8" t="str">
        <f t="shared" si="77"/>
        <v/>
      </c>
      <c r="P499" s="2" t="str">
        <f t="shared" si="78"/>
        <v/>
      </c>
    </row>
    <row r="500" spans="1:16" x14ac:dyDescent="0.2">
      <c r="A500" s="6"/>
      <c r="B500" s="4"/>
      <c r="E500" s="5">
        <v>484530022093</v>
      </c>
      <c r="F500" s="2">
        <f>VLOOKUP(E500,'SVI Score (all Texas)'!$A$2:$B$15812, 2, FALSE)</f>
        <v>0.14993156331903768</v>
      </c>
      <c r="G500" s="2">
        <f t="shared" si="70"/>
        <v>0.56237298007322167</v>
      </c>
      <c r="H500" s="2">
        <f t="shared" si="71"/>
        <v>1.5623729800732216</v>
      </c>
      <c r="I500" s="2" t="str">
        <f t="shared" si="72"/>
        <v/>
      </c>
      <c r="J500" s="2" t="str">
        <f t="shared" si="73"/>
        <v/>
      </c>
      <c r="K500" s="2" t="str">
        <f t="shared" si="74"/>
        <v/>
      </c>
      <c r="L500" s="8" t="str">
        <f t="shared" si="75"/>
        <v/>
      </c>
      <c r="M500" s="8" t="str">
        <f t="shared" si="76"/>
        <v>Not in Floodplain</v>
      </c>
      <c r="N500" s="8" t="str">
        <f t="shared" si="77"/>
        <v/>
      </c>
      <c r="P500" s="2" t="str">
        <f t="shared" si="78"/>
        <v>N/A</v>
      </c>
    </row>
    <row r="501" spans="1:16" x14ac:dyDescent="0.2">
      <c r="A501" s="6"/>
      <c r="B501" s="4"/>
      <c r="E501" s="5">
        <v>484530022101</v>
      </c>
      <c r="F501" s="2">
        <f>VLOOKUP(E501,'SVI Score (all Texas)'!$A$2:$B$15812, 2, FALSE)</f>
        <v>0.16966085906041073</v>
      </c>
      <c r="G501" s="2">
        <f t="shared" si="70"/>
        <v>0.6384025144602401</v>
      </c>
      <c r="H501" s="2">
        <f t="shared" si="71"/>
        <v>1.6384025144602401</v>
      </c>
      <c r="I501" s="2">
        <f t="shared" si="72"/>
        <v>0.13829703426550841</v>
      </c>
      <c r="J501" s="2">
        <f t="shared" si="73"/>
        <v>0.14586777539886683</v>
      </c>
      <c r="K501" s="2">
        <f t="shared" si="74"/>
        <v>0.23899012999222496</v>
      </c>
      <c r="L501" s="8">
        <f t="shared" si="75"/>
        <v>0.13751240344840374</v>
      </c>
      <c r="M501" s="8" t="str">
        <f t="shared" si="76"/>
        <v/>
      </c>
      <c r="N501" s="8" t="str">
        <f t="shared" si="77"/>
        <v/>
      </c>
      <c r="P501" s="2" t="str">
        <f t="shared" si="78"/>
        <v/>
      </c>
    </row>
    <row r="502" spans="1:16" x14ac:dyDescent="0.2">
      <c r="A502" s="6"/>
      <c r="B502" s="4"/>
      <c r="E502" s="5">
        <v>484530022102</v>
      </c>
      <c r="F502" s="2">
        <f>VLOOKUP(E502,'SVI Score (all Texas)'!$A$2:$B$15812, 2, FALSE)</f>
        <v>0.18676372396657764</v>
      </c>
      <c r="G502" s="2">
        <f t="shared" si="70"/>
        <v>0.70431073908952191</v>
      </c>
      <c r="H502" s="2">
        <f t="shared" si="71"/>
        <v>1.704310739089522</v>
      </c>
      <c r="I502" s="2">
        <f t="shared" si="72"/>
        <v>4.9292070967295029E-2</v>
      </c>
      <c r="J502" s="2">
        <f t="shared" si="73"/>
        <v>5.1982191204648406E-2</v>
      </c>
      <c r="K502" s="2">
        <f t="shared" si="74"/>
        <v>8.8593806711487172E-2</v>
      </c>
      <c r="L502" s="8">
        <f t="shared" si="75"/>
        <v>5.0975943198726503E-2</v>
      </c>
      <c r="M502" s="8" t="str">
        <f t="shared" si="76"/>
        <v/>
      </c>
      <c r="N502" s="8" t="str">
        <f t="shared" si="77"/>
        <v/>
      </c>
      <c r="P502" s="2" t="str">
        <f t="shared" si="78"/>
        <v/>
      </c>
    </row>
    <row r="503" spans="1:16" x14ac:dyDescent="0.2">
      <c r="A503" s="6"/>
      <c r="B503" s="4"/>
      <c r="E503" s="5">
        <v>484530022111</v>
      </c>
      <c r="F503" s="2">
        <f>VLOOKUP(E503,'SVI Score (all Texas)'!$A$2:$B$15812, 2, FALSE)</f>
        <v>0.17864551181366017</v>
      </c>
      <c r="G503" s="2">
        <f t="shared" si="70"/>
        <v>0.67302610034050625</v>
      </c>
      <c r="H503" s="2">
        <f t="shared" si="71"/>
        <v>1.6730261003405063</v>
      </c>
      <c r="I503" s="2">
        <f t="shared" si="72"/>
        <v>9.6004475113726145E-2</v>
      </c>
      <c r="J503" s="2">
        <f t="shared" si="73"/>
        <v>0.1012560877368</v>
      </c>
      <c r="K503" s="2">
        <f t="shared" si="74"/>
        <v>0.16940407760203466</v>
      </c>
      <c r="L503" s="8">
        <f t="shared" si="75"/>
        <v>9.747332187221934E-2</v>
      </c>
      <c r="M503" s="8" t="str">
        <f t="shared" si="76"/>
        <v/>
      </c>
      <c r="N503" s="8" t="str">
        <f t="shared" si="77"/>
        <v/>
      </c>
      <c r="P503" s="2" t="str">
        <f t="shared" si="78"/>
        <v/>
      </c>
    </row>
    <row r="504" spans="1:16" x14ac:dyDescent="0.2">
      <c r="A504" s="6"/>
      <c r="B504" s="4"/>
      <c r="E504" s="5">
        <v>484530022121</v>
      </c>
      <c r="F504" s="2">
        <f>VLOOKUP(E504,'SVI Score (all Texas)'!$A$2:$B$15812, 2, FALSE)</f>
        <v>0.1706470162858503</v>
      </c>
      <c r="G504" s="2">
        <f t="shared" si="70"/>
        <v>0.64220280594886814</v>
      </c>
      <c r="H504" s="2">
        <f t="shared" si="71"/>
        <v>1.6422028059488682</v>
      </c>
      <c r="I504" s="2">
        <f t="shared" si="72"/>
        <v>0.26388984944505728</v>
      </c>
      <c r="J504" s="2">
        <f t="shared" si="73"/>
        <v>0.27834752019940362</v>
      </c>
      <c r="K504" s="2">
        <f t="shared" si="74"/>
        <v>0.45710307870036992</v>
      </c>
      <c r="L504" s="8">
        <f t="shared" si="75"/>
        <v>0.26301229669107107</v>
      </c>
      <c r="M504" s="8" t="str">
        <f t="shared" si="76"/>
        <v/>
      </c>
      <c r="N504" s="8" t="str">
        <f t="shared" si="77"/>
        <v/>
      </c>
      <c r="P504" s="2" t="str">
        <f t="shared" si="78"/>
        <v/>
      </c>
    </row>
    <row r="505" spans="1:16" x14ac:dyDescent="0.2">
      <c r="A505" s="6"/>
      <c r="B505" s="4"/>
      <c r="E505" s="5">
        <v>484530023041</v>
      </c>
      <c r="F505" s="2">
        <f>VLOOKUP(E505,'SVI Score (all Texas)'!$A$2:$B$15812, 2, FALSE)</f>
        <v>0.12959824510893883</v>
      </c>
      <c r="G505" s="2">
        <f t="shared" si="70"/>
        <v>0.48401576264781604</v>
      </c>
      <c r="H505" s="2">
        <f t="shared" si="71"/>
        <v>1.4840157626478161</v>
      </c>
      <c r="I505" s="2">
        <f t="shared" si="72"/>
        <v>0.59576477678327167</v>
      </c>
      <c r="J505" s="2">
        <f t="shared" si="73"/>
        <v>0.62842093496129126</v>
      </c>
      <c r="K505" s="2">
        <f t="shared" si="74"/>
        <v>0.93258657306043424</v>
      </c>
      <c r="L505" s="8">
        <f t="shared" si="75"/>
        <v>0.53660049094672979</v>
      </c>
      <c r="M505" s="8" t="str">
        <f t="shared" si="76"/>
        <v/>
      </c>
      <c r="N505" s="8" t="str">
        <f t="shared" si="77"/>
        <v/>
      </c>
      <c r="P505" s="2" t="str">
        <f t="shared" si="78"/>
        <v/>
      </c>
    </row>
    <row r="506" spans="1:16" x14ac:dyDescent="0.2">
      <c r="A506" s="6"/>
      <c r="B506" s="4"/>
      <c r="E506" s="5">
        <v>484530023042</v>
      </c>
      <c r="F506" s="2">
        <f>VLOOKUP(E506,'SVI Score (all Texas)'!$A$2:$B$15812, 2, FALSE)</f>
        <v>5.3513851632421186E-2</v>
      </c>
      <c r="G506" s="2">
        <f t="shared" si="70"/>
        <v>0.19081416609981078</v>
      </c>
      <c r="H506" s="2">
        <f t="shared" si="71"/>
        <v>1.1908141660998108</v>
      </c>
      <c r="I506" s="2">
        <f t="shared" si="72"/>
        <v>0.33211250724542524</v>
      </c>
      <c r="J506" s="2">
        <f t="shared" si="73"/>
        <v>0.35031119329715288</v>
      </c>
      <c r="K506" s="2">
        <f t="shared" si="74"/>
        <v>0.41715553152157875</v>
      </c>
      <c r="L506" s="8">
        <f t="shared" si="75"/>
        <v>0.240026898822955</v>
      </c>
      <c r="M506" s="8" t="str">
        <f t="shared" si="76"/>
        <v/>
      </c>
      <c r="N506" s="8" t="str">
        <f t="shared" si="77"/>
        <v/>
      </c>
      <c r="P506" s="2" t="str">
        <f t="shared" si="78"/>
        <v/>
      </c>
    </row>
    <row r="507" spans="1:16" x14ac:dyDescent="0.2">
      <c r="A507" s="6"/>
      <c r="B507" s="4"/>
      <c r="E507" s="5">
        <v>484530023043</v>
      </c>
      <c r="F507" s="2">
        <f>VLOOKUP(E507,'SVI Score (all Texas)'!$A$2:$B$15812, 2, FALSE)</f>
        <v>0.18322503679691715</v>
      </c>
      <c r="G507" s="2">
        <f t="shared" si="70"/>
        <v>0.69067392501478497</v>
      </c>
      <c r="H507" s="2">
        <f t="shared" si="71"/>
        <v>1.6906739250147851</v>
      </c>
      <c r="I507" s="2" t="str">
        <f t="shared" si="72"/>
        <v/>
      </c>
      <c r="J507" s="2" t="str">
        <f t="shared" si="73"/>
        <v/>
      </c>
      <c r="K507" s="2" t="str">
        <f t="shared" si="74"/>
        <v/>
      </c>
      <c r="L507" s="8" t="str">
        <f t="shared" si="75"/>
        <v/>
      </c>
      <c r="M507" s="8" t="str">
        <f t="shared" si="76"/>
        <v>Not in Floodplain</v>
      </c>
      <c r="N507" s="8" t="str">
        <f t="shared" si="77"/>
        <v/>
      </c>
      <c r="P507" s="2" t="str">
        <f t="shared" si="78"/>
        <v>N/A</v>
      </c>
    </row>
    <row r="508" spans="1:16" x14ac:dyDescent="0.2">
      <c r="A508" s="6"/>
      <c r="B508" s="4"/>
      <c r="E508" s="5">
        <v>484530023071</v>
      </c>
      <c r="F508" s="2">
        <f>VLOOKUP(E508,'SVI Score (all Texas)'!$A$2:$B$15812, 2, FALSE)</f>
        <v>0.1390546359030643</v>
      </c>
      <c r="G508" s="2">
        <f t="shared" si="70"/>
        <v>0.52045725546559318</v>
      </c>
      <c r="H508" s="2">
        <f t="shared" si="71"/>
        <v>1.5204572554655931</v>
      </c>
      <c r="I508" s="2">
        <f t="shared" si="72"/>
        <v>7.6646751390219259E-2</v>
      </c>
      <c r="J508" s="2">
        <f t="shared" si="73"/>
        <v>8.0836875896192387E-2</v>
      </c>
      <c r="K508" s="2">
        <f t="shared" si="74"/>
        <v>0.12290901446553743</v>
      </c>
      <c r="L508" s="8">
        <f t="shared" si="75"/>
        <v>7.0720552288835226E-2</v>
      </c>
      <c r="M508" s="8" t="str">
        <f t="shared" si="76"/>
        <v/>
      </c>
      <c r="N508" s="8" t="str">
        <f t="shared" si="77"/>
        <v/>
      </c>
      <c r="P508" s="2" t="str">
        <f t="shared" si="78"/>
        <v/>
      </c>
    </row>
    <row r="509" spans="1:16" x14ac:dyDescent="0.2">
      <c r="A509" s="6"/>
      <c r="B509" s="4"/>
      <c r="E509" s="5">
        <v>484530023072</v>
      </c>
      <c r="F509" s="2">
        <f>VLOOKUP(E509,'SVI Score (all Texas)'!$A$2:$B$15812, 2, FALSE)</f>
        <v>0.14059852436480119</v>
      </c>
      <c r="G509" s="2">
        <f t="shared" si="70"/>
        <v>0.5264068404092257</v>
      </c>
      <c r="H509" s="2">
        <f t="shared" si="71"/>
        <v>1.5264068404092257</v>
      </c>
      <c r="I509" s="2" t="str">
        <f t="shared" si="72"/>
        <v/>
      </c>
      <c r="J509" s="2" t="str">
        <f t="shared" si="73"/>
        <v/>
      </c>
      <c r="K509" s="2" t="str">
        <f t="shared" si="74"/>
        <v/>
      </c>
      <c r="L509" s="8" t="str">
        <f t="shared" si="75"/>
        <v/>
      </c>
      <c r="M509" s="8" t="str">
        <f t="shared" si="76"/>
        <v>Not in Floodplain</v>
      </c>
      <c r="N509" s="8" t="str">
        <f t="shared" si="77"/>
        <v/>
      </c>
      <c r="P509" s="2" t="str">
        <f t="shared" si="78"/>
        <v>N/A</v>
      </c>
    </row>
    <row r="510" spans="1:16" x14ac:dyDescent="0.2">
      <c r="A510" s="6"/>
      <c r="B510" s="4"/>
      <c r="E510" s="5">
        <v>484530023073</v>
      </c>
      <c r="F510" s="2">
        <f>VLOOKUP(E510,'SVI Score (all Texas)'!$A$2:$B$15812, 2, FALSE)</f>
        <v>0.16250458109891644</v>
      </c>
      <c r="G510" s="2">
        <f t="shared" si="70"/>
        <v>0.61082482043158204</v>
      </c>
      <c r="H510" s="2">
        <f t="shared" si="71"/>
        <v>1.610824820431582</v>
      </c>
      <c r="I510" s="2">
        <f t="shared" si="72"/>
        <v>1.6038291950365265E-2</v>
      </c>
      <c r="J510" s="2">
        <f t="shared" si="73"/>
        <v>1.6904928611894066E-2</v>
      </c>
      <c r="K510" s="2">
        <f t="shared" si="74"/>
        <v>2.7230878595662974E-2</v>
      </c>
      <c r="L510" s="8">
        <f t="shared" si="75"/>
        <v>1.5668360713570601E-2</v>
      </c>
      <c r="M510" s="8" t="str">
        <f t="shared" si="76"/>
        <v/>
      </c>
      <c r="N510" s="8" t="str">
        <f t="shared" si="77"/>
        <v/>
      </c>
      <c r="P510" s="2" t="str">
        <f t="shared" si="78"/>
        <v/>
      </c>
    </row>
    <row r="511" spans="1:16" x14ac:dyDescent="0.2">
      <c r="A511" s="6"/>
      <c r="B511" s="4"/>
      <c r="E511" s="5">
        <v>484530023074</v>
      </c>
      <c r="F511" s="2">
        <f>VLOOKUP(E511,'SVI Score (all Texas)'!$A$2:$B$15812, 2, FALSE)</f>
        <v>0.15306131740768478</v>
      </c>
      <c r="G511" s="2">
        <f t="shared" si="70"/>
        <v>0.57443391469678806</v>
      </c>
      <c r="H511" s="2">
        <f t="shared" si="71"/>
        <v>1.5744339146967881</v>
      </c>
      <c r="I511" s="2">
        <f t="shared" si="72"/>
        <v>1.4742719733323651E-2</v>
      </c>
      <c r="J511" s="2">
        <f t="shared" si="73"/>
        <v>1.5538313201299401E-2</v>
      </c>
      <c r="K511" s="2">
        <f t="shared" si="74"/>
        <v>2.4464047281306595E-2</v>
      </c>
      <c r="L511" s="8">
        <f t="shared" si="75"/>
        <v>1.4076355119089234E-2</v>
      </c>
      <c r="M511" s="8" t="str">
        <f t="shared" si="76"/>
        <v/>
      </c>
      <c r="N511" s="8" t="str">
        <f t="shared" si="77"/>
        <v/>
      </c>
      <c r="P511" s="2" t="str">
        <f t="shared" si="78"/>
        <v/>
      </c>
    </row>
    <row r="512" spans="1:16" x14ac:dyDescent="0.2">
      <c r="A512" s="6"/>
      <c r="B512" s="4"/>
      <c r="E512" s="5">
        <v>484530023081</v>
      </c>
      <c r="F512" s="2">
        <f>VLOOKUP(E512,'SVI Score (all Texas)'!$A$2:$B$15812, 2, FALSE)</f>
        <v>0.14761738648085901</v>
      </c>
      <c r="G512" s="2">
        <f t="shared" si="70"/>
        <v>0.55345498371884694</v>
      </c>
      <c r="H512" s="2">
        <f t="shared" si="71"/>
        <v>1.5534549837188469</v>
      </c>
      <c r="I512" s="2">
        <f t="shared" si="72"/>
        <v>2.3612731044039863E-2</v>
      </c>
      <c r="J512" s="2">
        <f t="shared" si="73"/>
        <v>2.4894714944039439E-2</v>
      </c>
      <c r="K512" s="2">
        <f t="shared" si="74"/>
        <v>3.8672818998078125E-2</v>
      </c>
      <c r="L512" s="8">
        <f t="shared" si="75"/>
        <v>2.2251932699998204E-2</v>
      </c>
      <c r="M512" s="8" t="str">
        <f t="shared" si="76"/>
        <v/>
      </c>
      <c r="N512" s="8" t="str">
        <f t="shared" si="77"/>
        <v/>
      </c>
      <c r="P512" s="2" t="str">
        <f t="shared" si="78"/>
        <v/>
      </c>
    </row>
    <row r="513" spans="1:16" x14ac:dyDescent="0.2">
      <c r="A513" s="6"/>
      <c r="B513" s="4"/>
      <c r="E513" s="5">
        <v>484530023082</v>
      </c>
      <c r="F513" s="2">
        <f>VLOOKUP(E513,'SVI Score (all Texas)'!$A$2:$B$15812, 2, FALSE)</f>
        <v>8.0477395755357811E-2</v>
      </c>
      <c r="G513" s="2">
        <f t="shared" si="70"/>
        <v>0.29472186417297208</v>
      </c>
      <c r="H513" s="2">
        <f t="shared" si="71"/>
        <v>1.2947218641729721</v>
      </c>
      <c r="I513" s="2">
        <f t="shared" si="72"/>
        <v>2.0582166747169412E-2</v>
      </c>
      <c r="J513" s="2">
        <f t="shared" si="73"/>
        <v>2.1697968505343536E-2</v>
      </c>
      <c r="K513" s="2">
        <f t="shared" si="74"/>
        <v>2.8092834232004819E-2</v>
      </c>
      <c r="L513" s="8">
        <f t="shared" si="75"/>
        <v>1.616432090750464E-2</v>
      </c>
      <c r="M513" s="8" t="str">
        <f t="shared" si="76"/>
        <v/>
      </c>
      <c r="N513" s="8" t="str">
        <f t="shared" si="77"/>
        <v/>
      </c>
      <c r="P513" s="2" t="str">
        <f t="shared" si="78"/>
        <v/>
      </c>
    </row>
    <row r="514" spans="1:16" x14ac:dyDescent="0.2">
      <c r="A514" s="6"/>
      <c r="B514" s="4"/>
      <c r="E514" s="5">
        <v>484530023083</v>
      </c>
      <c r="F514" s="2">
        <f>VLOOKUP(E514,'SVI Score (all Texas)'!$A$2:$B$15812, 2, FALSE)</f>
        <v>0.13368256575622869</v>
      </c>
      <c r="G514" s="2">
        <f t="shared" si="70"/>
        <v>0.49975524981306457</v>
      </c>
      <c r="H514" s="2">
        <f t="shared" si="71"/>
        <v>1.4997552498130646</v>
      </c>
      <c r="I514" s="2">
        <f t="shared" si="72"/>
        <v>3.7393646206731052E-2</v>
      </c>
      <c r="J514" s="2">
        <f t="shared" si="73"/>
        <v>3.9431311812746832E-2</v>
      </c>
      <c r="K514" s="2">
        <f t="shared" si="74"/>
        <v>5.9137316898182968E-2</v>
      </c>
      <c r="L514" s="8">
        <f t="shared" si="75"/>
        <v>3.4026989233503502E-2</v>
      </c>
      <c r="M514" s="8" t="str">
        <f t="shared" si="76"/>
        <v/>
      </c>
      <c r="N514" s="8" t="str">
        <f t="shared" si="77"/>
        <v/>
      </c>
      <c r="P514" s="2" t="str">
        <f t="shared" si="78"/>
        <v/>
      </c>
    </row>
    <row r="515" spans="1:16" x14ac:dyDescent="0.2">
      <c r="A515" s="6"/>
      <c r="B515" s="4"/>
      <c r="E515" s="5">
        <v>484530023084</v>
      </c>
      <c r="F515" s="2">
        <f>VLOOKUP(E515,'SVI Score (all Texas)'!$A$2:$B$15812, 2, FALSE)</f>
        <v>0.13066042057374805</v>
      </c>
      <c r="G515" s="2">
        <f t="shared" ref="G515:G578" si="79">IF(ISNUMBER(F515), (F515-$F$643)/($F$644-$F$643), "")</f>
        <v>0.48810900079911052</v>
      </c>
      <c r="H515" s="2">
        <f t="shared" ref="H515:H578" si="80">IF(ISNUMBER(G515), G515+1, "")</f>
        <v>1.4881090007991105</v>
      </c>
      <c r="I515" s="2">
        <f t="shared" ref="I515:I578" si="81">IFERROR(IF(MATCH(E515,$A$2:$A$442,0), VLOOKUP(E515,$A$2:$C$442,2,FALSE)), "")</f>
        <v>1.4502028337009339E-2</v>
      </c>
      <c r="J515" s="2">
        <f t="shared" ref="J515:J578" si="82">IFERROR(IF(MATCH(E515,$A$2:$A$442,0), VLOOKUP(E515,$A$2:$C$442,3,FALSE)), "")</f>
        <v>1.5284423401044352E-2</v>
      </c>
      <c r="K515" s="2">
        <f t="shared" ref="K515:K578" si="83">IF(ISNUMBER(J515), H515*J515, "")</f>
        <v>2.2744888035118652E-2</v>
      </c>
      <c r="L515" s="8">
        <f t="shared" ref="L515:L578" si="84">IF(ISNUMBER(K515), (K515-$K$643)/($K$644-$K$643), "")</f>
        <v>1.3087168997212397E-2</v>
      </c>
      <c r="M515" s="8" t="str">
        <f t="shared" ref="M515:M578" si="85">IF(ISNUMBER(J515),"","Not in Floodplain")</f>
        <v/>
      </c>
      <c r="N515" s="8" t="str">
        <f t="shared" ref="N515:N578" si="86">IF(ISNUMBER(H515),"","Austin-Bergstrom International Airport")</f>
        <v/>
      </c>
      <c r="P515" s="2" t="str">
        <f t="shared" ref="P515:P578" si="87">IF(M515="Not in Floodplain", "N/A", "")</f>
        <v/>
      </c>
    </row>
    <row r="516" spans="1:16" x14ac:dyDescent="0.2">
      <c r="A516" s="6"/>
      <c r="B516" s="4"/>
      <c r="E516" s="5">
        <v>484530023101</v>
      </c>
      <c r="F516" s="2">
        <f>VLOOKUP(E516,'SVI Score (all Texas)'!$A$2:$B$15812, 2, FALSE)</f>
        <v>0.21190955893464383</v>
      </c>
      <c r="G516" s="2">
        <f t="shared" si="79"/>
        <v>0.80121364679877738</v>
      </c>
      <c r="H516" s="2">
        <f t="shared" si="80"/>
        <v>1.8012136467987774</v>
      </c>
      <c r="I516" s="2">
        <f t="shared" si="81"/>
        <v>9.8677682110578563E-2</v>
      </c>
      <c r="J516" s="2">
        <f t="shared" si="82"/>
        <v>0.1040758810524903</v>
      </c>
      <c r="K516" s="2">
        <f t="shared" si="83"/>
        <v>0.18746289725435183</v>
      </c>
      <c r="L516" s="8">
        <f t="shared" si="84"/>
        <v>0.10786417648162179</v>
      </c>
      <c r="M516" s="8" t="str">
        <f t="shared" si="85"/>
        <v/>
      </c>
      <c r="N516" s="8" t="str">
        <f t="shared" si="86"/>
        <v/>
      </c>
      <c r="P516" s="2" t="str">
        <f t="shared" si="87"/>
        <v/>
      </c>
    </row>
    <row r="517" spans="1:16" x14ac:dyDescent="0.2">
      <c r="A517" s="6"/>
      <c r="B517" s="4"/>
      <c r="E517" s="5">
        <v>484530023102</v>
      </c>
      <c r="F517" s="2">
        <f>VLOOKUP(E517,'SVI Score (all Texas)'!$A$2:$B$15812, 2, FALSE)</f>
        <v>0.21615226730747747</v>
      </c>
      <c r="G517" s="2">
        <f t="shared" si="79"/>
        <v>0.81756350268592914</v>
      </c>
      <c r="H517" s="2">
        <f t="shared" si="80"/>
        <v>1.8175635026859291</v>
      </c>
      <c r="I517" s="2">
        <f t="shared" si="81"/>
        <v>0.6066796155987364</v>
      </c>
      <c r="J517" s="2">
        <f t="shared" si="82"/>
        <v>0.63993429310000771</v>
      </c>
      <c r="K517" s="2">
        <f t="shared" si="83"/>
        <v>1.163121215255694</v>
      </c>
      <c r="L517" s="8">
        <f t="shared" si="84"/>
        <v>0.66924769578075072</v>
      </c>
      <c r="M517" s="8" t="str">
        <f t="shared" si="85"/>
        <v/>
      </c>
      <c r="N517" s="8" t="str">
        <f t="shared" si="86"/>
        <v/>
      </c>
      <c r="P517" s="2" t="str">
        <f t="shared" si="87"/>
        <v/>
      </c>
    </row>
    <row r="518" spans="1:16" x14ac:dyDescent="0.2">
      <c r="A518" s="6"/>
      <c r="B518" s="4"/>
      <c r="E518" s="5">
        <v>484530023121</v>
      </c>
      <c r="F518" s="2">
        <f>VLOOKUP(E518,'SVI Score (all Texas)'!$A$2:$B$15812, 2, FALSE)</f>
        <v>0.24561431175628406</v>
      </c>
      <c r="G518" s="2">
        <f t="shared" si="79"/>
        <v>0.93109951283529679</v>
      </c>
      <c r="H518" s="2">
        <f t="shared" si="80"/>
        <v>1.9310995128352968</v>
      </c>
      <c r="I518" s="2" t="str">
        <f t="shared" si="81"/>
        <v/>
      </c>
      <c r="J518" s="2" t="str">
        <f t="shared" si="82"/>
        <v/>
      </c>
      <c r="K518" s="2" t="str">
        <f t="shared" si="83"/>
        <v/>
      </c>
      <c r="L518" s="8" t="str">
        <f t="shared" si="84"/>
        <v/>
      </c>
      <c r="M518" s="8" t="str">
        <f t="shared" si="85"/>
        <v>Not in Floodplain</v>
      </c>
      <c r="N518" s="8" t="str">
        <f t="shared" si="86"/>
        <v/>
      </c>
      <c r="P518" s="2" t="str">
        <f t="shared" si="87"/>
        <v>N/A</v>
      </c>
    </row>
    <row r="519" spans="1:16" x14ac:dyDescent="0.2">
      <c r="A519" s="6"/>
      <c r="B519" s="4"/>
      <c r="E519" s="5">
        <v>484530023122</v>
      </c>
      <c r="F519" s="2">
        <f>VLOOKUP(E519,'SVI Score (all Texas)'!$A$2:$B$15812, 2, FALSE)</f>
        <v>0.23241211809285486</v>
      </c>
      <c r="G519" s="2">
        <f t="shared" si="79"/>
        <v>0.88022305732082784</v>
      </c>
      <c r="H519" s="2">
        <f t="shared" si="80"/>
        <v>1.8802230573208278</v>
      </c>
      <c r="I519" s="2">
        <f t="shared" si="81"/>
        <v>7.7503651294876614E-3</v>
      </c>
      <c r="J519" s="2">
        <f t="shared" si="82"/>
        <v>8.1625301826073141E-3</v>
      </c>
      <c r="K519" s="2">
        <f t="shared" si="83"/>
        <v>1.5347377455415459E-2</v>
      </c>
      <c r="L519" s="8">
        <f t="shared" si="84"/>
        <v>8.8307193296756053E-3</v>
      </c>
      <c r="M519" s="8" t="str">
        <f t="shared" si="85"/>
        <v/>
      </c>
      <c r="N519" s="8" t="str">
        <f t="shared" si="86"/>
        <v/>
      </c>
      <c r="P519" s="2" t="str">
        <f t="shared" si="87"/>
        <v/>
      </c>
    </row>
    <row r="520" spans="1:16" x14ac:dyDescent="0.2">
      <c r="A520" s="6"/>
      <c r="B520" s="4"/>
      <c r="E520" s="5">
        <v>484530023123</v>
      </c>
      <c r="F520" s="2">
        <f>VLOOKUP(E520,'SVI Score (all Texas)'!$A$2:$B$15812, 2, FALSE)</f>
        <v>0.1975023673995131</v>
      </c>
      <c r="G520" s="2">
        <f t="shared" si="79"/>
        <v>0.74569356749135696</v>
      </c>
      <c r="H520" s="2">
        <f t="shared" si="80"/>
        <v>1.745693567491357</v>
      </c>
      <c r="I520" s="2">
        <f t="shared" si="81"/>
        <v>5.9811596890501452E-2</v>
      </c>
      <c r="J520" s="2">
        <f t="shared" si="82"/>
        <v>6.3078559318832939E-2</v>
      </c>
      <c r="K520" s="2">
        <f t="shared" si="83"/>
        <v>0.11011583524950865</v>
      </c>
      <c r="L520" s="8">
        <f t="shared" si="84"/>
        <v>6.3359491722026401E-2</v>
      </c>
      <c r="M520" s="8" t="str">
        <f t="shared" si="85"/>
        <v/>
      </c>
      <c r="N520" s="8" t="str">
        <f t="shared" si="86"/>
        <v/>
      </c>
      <c r="P520" s="2" t="str">
        <f t="shared" si="87"/>
        <v/>
      </c>
    </row>
    <row r="521" spans="1:16" x14ac:dyDescent="0.2">
      <c r="A521" s="6"/>
      <c r="B521" s="4"/>
      <c r="E521" s="5">
        <v>484530023131</v>
      </c>
      <c r="F521" s="2">
        <f>VLOOKUP(E521,'SVI Score (all Texas)'!$A$2:$B$15812, 2, FALSE)</f>
        <v>0.11511366449833502</v>
      </c>
      <c r="G521" s="2">
        <f t="shared" si="79"/>
        <v>0.42819745397367159</v>
      </c>
      <c r="H521" s="2">
        <f t="shared" si="80"/>
        <v>1.4281974539736715</v>
      </c>
      <c r="I521" s="2">
        <f t="shared" si="81"/>
        <v>2.8372627347871906E-2</v>
      </c>
      <c r="J521" s="2">
        <f t="shared" si="82"/>
        <v>2.9915621965728452E-2</v>
      </c>
      <c r="K521" s="2">
        <f t="shared" si="83"/>
        <v>4.2725415125492217E-2</v>
      </c>
      <c r="L521" s="8">
        <f t="shared" si="84"/>
        <v>2.4583753824596676E-2</v>
      </c>
      <c r="M521" s="8" t="str">
        <f t="shared" si="85"/>
        <v/>
      </c>
      <c r="N521" s="8" t="str">
        <f t="shared" si="86"/>
        <v/>
      </c>
      <c r="P521" s="2" t="str">
        <f t="shared" si="87"/>
        <v/>
      </c>
    </row>
    <row r="522" spans="1:16" x14ac:dyDescent="0.2">
      <c r="A522" s="6"/>
      <c r="B522" s="4"/>
      <c r="E522" s="5">
        <v>484530023132</v>
      </c>
      <c r="F522" s="2">
        <f>VLOOKUP(E522,'SVI Score (all Texas)'!$A$2:$B$15812, 2, FALSE)</f>
        <v>0.18186048609215918</v>
      </c>
      <c r="G522" s="2">
        <f t="shared" si="79"/>
        <v>0.68541544259908138</v>
      </c>
      <c r="H522" s="2">
        <f t="shared" si="80"/>
        <v>1.6854154425990813</v>
      </c>
      <c r="I522" s="2">
        <f t="shared" si="81"/>
        <v>8.9444139078341825E-2</v>
      </c>
      <c r="J522" s="2">
        <f t="shared" si="82"/>
        <v>9.4336013188498907E-2</v>
      </c>
      <c r="K522" s="2">
        <f t="shared" si="83"/>
        <v>0.15899537342112666</v>
      </c>
      <c r="L522" s="8">
        <f t="shared" si="84"/>
        <v>9.1484263124284135E-2</v>
      </c>
      <c r="M522" s="8" t="str">
        <f t="shared" si="85"/>
        <v/>
      </c>
      <c r="N522" s="8" t="str">
        <f t="shared" si="86"/>
        <v/>
      </c>
      <c r="P522" s="2" t="str">
        <f t="shared" si="87"/>
        <v/>
      </c>
    </row>
    <row r="523" spans="1:16" x14ac:dyDescent="0.2">
      <c r="A523" s="6"/>
      <c r="B523" s="4"/>
      <c r="E523" s="5">
        <v>484530023141</v>
      </c>
      <c r="F523" s="2">
        <f>VLOOKUP(E523,'SVI Score (all Texas)'!$A$2:$B$15812, 2, FALSE)</f>
        <v>0.20270587675243484</v>
      </c>
      <c r="G523" s="2">
        <f t="shared" si="79"/>
        <v>0.76574600111429192</v>
      </c>
      <c r="H523" s="2">
        <f t="shared" si="80"/>
        <v>1.7657460011142918</v>
      </c>
      <c r="I523" s="2">
        <f t="shared" si="81"/>
        <v>0.17494144507391179</v>
      </c>
      <c r="J523" s="2">
        <f t="shared" si="82"/>
        <v>0.1845215963624551</v>
      </c>
      <c r="K523" s="2">
        <f t="shared" si="83"/>
        <v>0.32581827089623056</v>
      </c>
      <c r="L523" s="8">
        <f t="shared" si="84"/>
        <v>0.18747240113975153</v>
      </c>
      <c r="M523" s="8" t="str">
        <f t="shared" si="85"/>
        <v/>
      </c>
      <c r="N523" s="8" t="str">
        <f t="shared" si="86"/>
        <v/>
      </c>
      <c r="P523" s="2" t="str">
        <f t="shared" si="87"/>
        <v/>
      </c>
    </row>
    <row r="524" spans="1:16" x14ac:dyDescent="0.2">
      <c r="A524" s="6"/>
      <c r="B524" s="4"/>
      <c r="E524" s="5">
        <v>484530023142</v>
      </c>
      <c r="F524" s="2">
        <f>VLOOKUP(E524,'SVI Score (all Texas)'!$A$2:$B$15812, 2, FALSE)</f>
        <v>0.1000693566673249</v>
      </c>
      <c r="G524" s="2">
        <f t="shared" si="79"/>
        <v>0.37022216004728681</v>
      </c>
      <c r="H524" s="2">
        <f t="shared" si="80"/>
        <v>1.3702221600472868</v>
      </c>
      <c r="I524" s="2">
        <f t="shared" si="81"/>
        <v>4.3856737697560294E-2</v>
      </c>
      <c r="J524" s="2">
        <f t="shared" si="82"/>
        <v>4.6248809375035761E-2</v>
      </c>
      <c r="K524" s="2">
        <f t="shared" si="83"/>
        <v>6.3371143481476711E-2</v>
      </c>
      <c r="L524" s="8">
        <f t="shared" si="84"/>
        <v>3.6463088453464618E-2</v>
      </c>
      <c r="M524" s="8" t="str">
        <f t="shared" si="85"/>
        <v/>
      </c>
      <c r="N524" s="8" t="str">
        <f t="shared" si="86"/>
        <v/>
      </c>
      <c r="P524" s="2" t="str">
        <f t="shared" si="87"/>
        <v/>
      </c>
    </row>
    <row r="525" spans="1:16" x14ac:dyDescent="0.2">
      <c r="A525" s="6"/>
      <c r="B525" s="4"/>
      <c r="E525" s="5">
        <v>484530023143</v>
      </c>
      <c r="F525" s="2">
        <f>VLOOKUP(E525,'SVI Score (all Texas)'!$A$2:$B$15812, 2, FALSE)</f>
        <v>0.14323873571819051</v>
      </c>
      <c r="G525" s="2">
        <f t="shared" si="79"/>
        <v>0.5365812552749607</v>
      </c>
      <c r="H525" s="2">
        <f t="shared" si="80"/>
        <v>1.5365812552749607</v>
      </c>
      <c r="I525" s="2" t="str">
        <f t="shared" si="81"/>
        <v/>
      </c>
      <c r="J525" s="2" t="str">
        <f t="shared" si="82"/>
        <v/>
      </c>
      <c r="K525" s="2" t="str">
        <f t="shared" si="83"/>
        <v/>
      </c>
      <c r="L525" s="8" t="str">
        <f t="shared" si="84"/>
        <v/>
      </c>
      <c r="M525" s="8" t="str">
        <f t="shared" si="85"/>
        <v>Not in Floodplain</v>
      </c>
      <c r="N525" s="8" t="str">
        <f t="shared" si="86"/>
        <v/>
      </c>
      <c r="P525" s="2" t="str">
        <f t="shared" si="87"/>
        <v>N/A</v>
      </c>
    </row>
    <row r="526" spans="1:16" x14ac:dyDescent="0.2">
      <c r="A526" s="6"/>
      <c r="B526" s="4"/>
      <c r="E526" s="5">
        <v>484530023144</v>
      </c>
      <c r="F526" s="2">
        <f>VLOOKUP(E526,'SVI Score (all Texas)'!$A$2:$B$15812, 2, FALSE)</f>
        <v>0.16855743110028795</v>
      </c>
      <c r="G526" s="2">
        <f t="shared" si="79"/>
        <v>0.63415030418687368</v>
      </c>
      <c r="H526" s="2">
        <f t="shared" si="80"/>
        <v>1.6341503041868737</v>
      </c>
      <c r="I526" s="2">
        <f t="shared" si="81"/>
        <v>0.174574924849415</v>
      </c>
      <c r="J526" s="2">
        <f t="shared" si="82"/>
        <v>0.1841349778625341</v>
      </c>
      <c r="K526" s="2">
        <f t="shared" si="83"/>
        <v>0.30090423008550338</v>
      </c>
      <c r="L526" s="8">
        <f t="shared" si="84"/>
        <v>0.17313712448373997</v>
      </c>
      <c r="M526" s="8" t="str">
        <f t="shared" si="85"/>
        <v/>
      </c>
      <c r="N526" s="8" t="str">
        <f t="shared" si="86"/>
        <v/>
      </c>
      <c r="P526" s="2" t="str">
        <f t="shared" si="87"/>
        <v/>
      </c>
    </row>
    <row r="527" spans="1:16" x14ac:dyDescent="0.2">
      <c r="A527" s="6"/>
      <c r="B527" s="4"/>
      <c r="E527" s="5">
        <v>484530023151</v>
      </c>
      <c r="F527" s="2">
        <f>VLOOKUP(E527,'SVI Score (all Texas)'!$A$2:$B$15812, 2, FALSE)</f>
        <v>0.14225036958718185</v>
      </c>
      <c r="G527" s="2">
        <f t="shared" si="79"/>
        <v>0.53277245146718444</v>
      </c>
      <c r="H527" s="2">
        <f t="shared" si="80"/>
        <v>1.5327724514671845</v>
      </c>
      <c r="I527" s="2" t="str">
        <f t="shared" si="81"/>
        <v/>
      </c>
      <c r="J527" s="2" t="str">
        <f t="shared" si="82"/>
        <v/>
      </c>
      <c r="K527" s="2" t="str">
        <f t="shared" si="83"/>
        <v/>
      </c>
      <c r="L527" s="8" t="str">
        <f t="shared" si="84"/>
        <v/>
      </c>
      <c r="M527" s="8" t="str">
        <f t="shared" si="85"/>
        <v>Not in Floodplain</v>
      </c>
      <c r="N527" s="8" t="str">
        <f t="shared" si="86"/>
        <v/>
      </c>
      <c r="P527" s="2" t="str">
        <f t="shared" si="87"/>
        <v>N/A</v>
      </c>
    </row>
    <row r="528" spans="1:16" x14ac:dyDescent="0.2">
      <c r="A528" s="6"/>
      <c r="B528" s="4"/>
      <c r="E528" s="5">
        <v>484530023152</v>
      </c>
      <c r="F528" s="2">
        <f>VLOOKUP(E528,'SVI Score (all Texas)'!$A$2:$B$15812, 2, FALSE)</f>
        <v>0.13847872868532587</v>
      </c>
      <c r="G528" s="2">
        <f t="shared" si="79"/>
        <v>0.51823791838490074</v>
      </c>
      <c r="H528" s="2">
        <f t="shared" si="80"/>
        <v>1.5182379183849006</v>
      </c>
      <c r="I528" s="2" t="str">
        <f t="shared" si="81"/>
        <v/>
      </c>
      <c r="J528" s="2" t="str">
        <f t="shared" si="82"/>
        <v/>
      </c>
      <c r="K528" s="2" t="str">
        <f t="shared" si="83"/>
        <v/>
      </c>
      <c r="L528" s="8" t="str">
        <f t="shared" si="84"/>
        <v/>
      </c>
      <c r="M528" s="8" t="str">
        <f t="shared" si="85"/>
        <v>Not in Floodplain</v>
      </c>
      <c r="N528" s="8" t="str">
        <f t="shared" si="86"/>
        <v/>
      </c>
      <c r="P528" s="2" t="str">
        <f t="shared" si="87"/>
        <v>N/A</v>
      </c>
    </row>
    <row r="529" spans="1:16" x14ac:dyDescent="0.2">
      <c r="A529" s="6"/>
      <c r="B529" s="4"/>
      <c r="E529" s="5">
        <v>484530023161</v>
      </c>
      <c r="F529" s="2">
        <f>VLOOKUP(E529,'SVI Score (all Texas)'!$A$2:$B$15812, 2, FALSE)</f>
        <v>0.16215254784910538</v>
      </c>
      <c r="G529" s="2">
        <f t="shared" si="79"/>
        <v>0.60946821224734993</v>
      </c>
      <c r="H529" s="2">
        <f t="shared" si="80"/>
        <v>1.60946821224735</v>
      </c>
      <c r="I529" s="2" t="str">
        <f t="shared" si="81"/>
        <v/>
      </c>
      <c r="J529" s="2" t="str">
        <f t="shared" si="82"/>
        <v/>
      </c>
      <c r="K529" s="2" t="str">
        <f t="shared" si="83"/>
        <v/>
      </c>
      <c r="L529" s="8" t="str">
        <f t="shared" si="84"/>
        <v/>
      </c>
      <c r="M529" s="8" t="str">
        <f t="shared" si="85"/>
        <v>Not in Floodplain</v>
      </c>
      <c r="N529" s="8" t="str">
        <f t="shared" si="86"/>
        <v/>
      </c>
      <c r="P529" s="2" t="str">
        <f t="shared" si="87"/>
        <v>N/A</v>
      </c>
    </row>
    <row r="530" spans="1:16" x14ac:dyDescent="0.2">
      <c r="A530" s="6"/>
      <c r="B530" s="4"/>
      <c r="E530" s="5">
        <v>484530023162</v>
      </c>
      <c r="F530" s="2">
        <f>VLOOKUP(E530,'SVI Score (all Texas)'!$A$2:$B$15812, 2, FALSE)</f>
        <v>0.16661085540153883</v>
      </c>
      <c r="G530" s="2">
        <f t="shared" si="79"/>
        <v>0.62664890900454973</v>
      </c>
      <c r="H530" s="2">
        <f t="shared" si="80"/>
        <v>1.6266489090045497</v>
      </c>
      <c r="I530" s="2" t="str">
        <f t="shared" si="81"/>
        <v/>
      </c>
      <c r="J530" s="2" t="str">
        <f t="shared" si="82"/>
        <v/>
      </c>
      <c r="K530" s="2" t="str">
        <f t="shared" si="83"/>
        <v/>
      </c>
      <c r="L530" s="8" t="str">
        <f t="shared" si="84"/>
        <v/>
      </c>
      <c r="M530" s="8" t="str">
        <f t="shared" si="85"/>
        <v>Not in Floodplain</v>
      </c>
      <c r="N530" s="8" t="str">
        <f t="shared" si="86"/>
        <v/>
      </c>
      <c r="P530" s="2" t="str">
        <f t="shared" si="87"/>
        <v>N/A</v>
      </c>
    </row>
    <row r="531" spans="1:16" x14ac:dyDescent="0.2">
      <c r="A531" s="6"/>
      <c r="B531" s="4"/>
      <c r="E531" s="5">
        <v>484530023163</v>
      </c>
      <c r="F531" s="2">
        <f>VLOOKUP(E531,'SVI Score (all Texas)'!$A$2:$B$15812, 2, FALSE)</f>
        <v>0.15653240598899262</v>
      </c>
      <c r="G531" s="2">
        <f t="shared" si="79"/>
        <v>0.58781022838341968</v>
      </c>
      <c r="H531" s="2">
        <f t="shared" si="80"/>
        <v>1.5878102283834197</v>
      </c>
      <c r="I531" s="2" t="str">
        <f t="shared" si="81"/>
        <v/>
      </c>
      <c r="J531" s="2" t="str">
        <f t="shared" si="82"/>
        <v/>
      </c>
      <c r="K531" s="2" t="str">
        <f t="shared" si="83"/>
        <v/>
      </c>
      <c r="L531" s="8" t="str">
        <f t="shared" si="84"/>
        <v/>
      </c>
      <c r="M531" s="8" t="str">
        <f t="shared" si="85"/>
        <v>Not in Floodplain</v>
      </c>
      <c r="N531" s="8" t="str">
        <f t="shared" si="86"/>
        <v/>
      </c>
      <c r="P531" s="2" t="str">
        <f t="shared" si="87"/>
        <v>N/A</v>
      </c>
    </row>
    <row r="532" spans="1:16" x14ac:dyDescent="0.2">
      <c r="A532" s="6"/>
      <c r="B532" s="4"/>
      <c r="E532" s="5">
        <v>484530023171</v>
      </c>
      <c r="F532" s="2">
        <f>VLOOKUP(E532,'SVI Score (all Texas)'!$A$2:$B$15812, 2, FALSE)</f>
        <v>0.15584027924791283</v>
      </c>
      <c r="G532" s="2">
        <f t="shared" si="79"/>
        <v>0.58514302350439551</v>
      </c>
      <c r="H532" s="2">
        <f t="shared" si="80"/>
        <v>1.5851430235043955</v>
      </c>
      <c r="I532" s="2">
        <f t="shared" si="81"/>
        <v>0.31554099045769818</v>
      </c>
      <c r="J532" s="2">
        <f t="shared" si="82"/>
        <v>0.33283097110564186</v>
      </c>
      <c r="K532" s="2">
        <f t="shared" si="83"/>
        <v>0.52758469185430124</v>
      </c>
      <c r="L532" s="8">
        <f t="shared" si="84"/>
        <v>0.30356667449752289</v>
      </c>
      <c r="M532" s="8" t="str">
        <f t="shared" si="85"/>
        <v/>
      </c>
      <c r="N532" s="8" t="str">
        <f t="shared" si="86"/>
        <v/>
      </c>
      <c r="P532" s="2" t="str">
        <f t="shared" si="87"/>
        <v/>
      </c>
    </row>
    <row r="533" spans="1:16" x14ac:dyDescent="0.2">
      <c r="A533" s="6"/>
      <c r="B533" s="4"/>
      <c r="E533" s="5">
        <v>484530023172</v>
      </c>
      <c r="F533" s="2">
        <f>VLOOKUP(E533,'SVI Score (all Texas)'!$A$2:$B$15812, 2, FALSE)</f>
        <v>0.13496317746174424</v>
      </c>
      <c r="G533" s="2">
        <f t="shared" si="79"/>
        <v>0.50469026183666843</v>
      </c>
      <c r="H533" s="2">
        <f t="shared" si="80"/>
        <v>1.5046902618366684</v>
      </c>
      <c r="I533" s="2">
        <f t="shared" si="81"/>
        <v>0.71074988992173815</v>
      </c>
      <c r="J533" s="2">
        <f t="shared" si="82"/>
        <v>0.74971130035892442</v>
      </c>
      <c r="K533" s="2">
        <f t="shared" si="83"/>
        <v>1.1280832928389792</v>
      </c>
      <c r="L533" s="8">
        <f t="shared" si="84"/>
        <v>0.64908724428629827</v>
      </c>
      <c r="M533" s="8" t="str">
        <f t="shared" si="85"/>
        <v/>
      </c>
      <c r="N533" s="8" t="str">
        <f t="shared" si="86"/>
        <v/>
      </c>
      <c r="P533" s="2" t="str">
        <f t="shared" si="87"/>
        <v/>
      </c>
    </row>
    <row r="534" spans="1:16" x14ac:dyDescent="0.2">
      <c r="A534" s="6"/>
      <c r="B534" s="4"/>
      <c r="E534" s="5">
        <v>484530023181</v>
      </c>
      <c r="F534" s="2">
        <f>VLOOKUP(E534,'SVI Score (all Texas)'!$A$2:$B$15812, 2, FALSE)</f>
        <v>0.11733170286507651</v>
      </c>
      <c r="G534" s="2">
        <f t="shared" si="79"/>
        <v>0.43674496760449327</v>
      </c>
      <c r="H534" s="2">
        <f t="shared" si="80"/>
        <v>1.4367449676044932</v>
      </c>
      <c r="I534" s="2">
        <f t="shared" si="81"/>
        <v>0.1362970861683403</v>
      </c>
      <c r="J534" s="2">
        <f t="shared" si="82"/>
        <v>0.14375815938979522</v>
      </c>
      <c r="K534" s="2">
        <f t="shared" si="83"/>
        <v>0.20654381205537289</v>
      </c>
      <c r="L534" s="8">
        <f t="shared" si="84"/>
        <v>0.11884313387357764</v>
      </c>
      <c r="M534" s="8" t="str">
        <f t="shared" si="85"/>
        <v/>
      </c>
      <c r="N534" s="8" t="str">
        <f t="shared" si="86"/>
        <v/>
      </c>
      <c r="P534" s="2" t="str">
        <f t="shared" si="87"/>
        <v/>
      </c>
    </row>
    <row r="535" spans="1:16" x14ac:dyDescent="0.2">
      <c r="A535" s="6"/>
      <c r="B535" s="4"/>
      <c r="E535" s="5">
        <v>484530023182</v>
      </c>
      <c r="F535" s="2">
        <f>VLOOKUP(E535,'SVI Score (all Texas)'!$A$2:$B$15812, 2, FALSE)</f>
        <v>0.21817052897129333</v>
      </c>
      <c r="G535" s="2">
        <f t="shared" si="79"/>
        <v>0.8253411495204942</v>
      </c>
      <c r="H535" s="2">
        <f t="shared" si="80"/>
        <v>1.8253411495204941</v>
      </c>
      <c r="I535" s="2">
        <f t="shared" si="81"/>
        <v>1.8478436947799826E-2</v>
      </c>
      <c r="J535" s="2">
        <f t="shared" si="82"/>
        <v>1.9478879885096174E-2</v>
      </c>
      <c r="K535" s="2">
        <f t="shared" si="83"/>
        <v>3.5555601000833083E-2</v>
      </c>
      <c r="L535" s="8">
        <f t="shared" si="84"/>
        <v>2.0458318298902517E-2</v>
      </c>
      <c r="M535" s="8" t="str">
        <f t="shared" si="85"/>
        <v/>
      </c>
      <c r="N535" s="8" t="str">
        <f t="shared" si="86"/>
        <v/>
      </c>
      <c r="P535" s="2" t="str">
        <f t="shared" si="87"/>
        <v/>
      </c>
    </row>
    <row r="536" spans="1:16" x14ac:dyDescent="0.2">
      <c r="A536" s="6"/>
      <c r="B536" s="4"/>
      <c r="E536" s="5">
        <v>484530023191</v>
      </c>
      <c r="F536" s="2">
        <f>VLOOKUP(E536,'SVI Score (all Texas)'!$A$2:$B$15812, 2, FALSE)</f>
        <v>0.15109267056411904</v>
      </c>
      <c r="G536" s="2">
        <f t="shared" si="79"/>
        <v>0.56684746534497965</v>
      </c>
      <c r="H536" s="2">
        <f t="shared" si="80"/>
        <v>1.5668474653449795</v>
      </c>
      <c r="I536" s="2" t="str">
        <f t="shared" si="81"/>
        <v/>
      </c>
      <c r="J536" s="2" t="str">
        <f t="shared" si="82"/>
        <v/>
      </c>
      <c r="K536" s="2" t="str">
        <f t="shared" si="83"/>
        <v/>
      </c>
      <c r="L536" s="8" t="str">
        <f t="shared" si="84"/>
        <v/>
      </c>
      <c r="M536" s="8" t="str">
        <f t="shared" si="85"/>
        <v>Not in Floodplain</v>
      </c>
      <c r="N536" s="8" t="str">
        <f t="shared" si="86"/>
        <v/>
      </c>
      <c r="P536" s="2" t="str">
        <f t="shared" si="87"/>
        <v>N/A</v>
      </c>
    </row>
    <row r="537" spans="1:16" x14ac:dyDescent="0.2">
      <c r="A537" s="6"/>
      <c r="B537" s="4"/>
      <c r="E537" s="5">
        <v>484530024021</v>
      </c>
      <c r="F537" s="2">
        <f>VLOOKUP(E537,'SVI Score (all Texas)'!$A$2:$B$15812, 2, FALSE)</f>
        <v>0.10151654599558046</v>
      </c>
      <c r="G537" s="2">
        <f t="shared" si="79"/>
        <v>0.37579910167964309</v>
      </c>
      <c r="H537" s="2">
        <f t="shared" si="80"/>
        <v>1.3757991016796431</v>
      </c>
      <c r="I537" s="2">
        <f t="shared" si="81"/>
        <v>0.35757456984860414</v>
      </c>
      <c r="J537" s="2">
        <f t="shared" si="82"/>
        <v>0.37716947775348947</v>
      </c>
      <c r="K537" s="2">
        <f t="shared" si="83"/>
        <v>0.51890942867423095</v>
      </c>
      <c r="L537" s="8">
        <f t="shared" si="84"/>
        <v>0.29857501944265635</v>
      </c>
      <c r="M537" s="8" t="str">
        <f t="shared" si="85"/>
        <v/>
      </c>
      <c r="N537" s="8" t="str">
        <f t="shared" si="86"/>
        <v/>
      </c>
      <c r="P537" s="2" t="str">
        <f t="shared" si="87"/>
        <v/>
      </c>
    </row>
    <row r="538" spans="1:16" x14ac:dyDescent="0.2">
      <c r="A538" s="6"/>
      <c r="B538" s="4"/>
      <c r="E538" s="5">
        <v>484530024022</v>
      </c>
      <c r="F538" s="2">
        <f>VLOOKUP(E538,'SVI Score (all Texas)'!$A$2:$B$15812, 2, FALSE)</f>
        <v>0.15573043776860512</v>
      </c>
      <c r="G538" s="2">
        <f t="shared" si="79"/>
        <v>0.58471973436941471</v>
      </c>
      <c r="H538" s="2">
        <f t="shared" si="80"/>
        <v>1.5847197343694148</v>
      </c>
      <c r="I538" s="2">
        <f t="shared" si="81"/>
        <v>2.1434789548276229E-2</v>
      </c>
      <c r="J538" s="2">
        <f t="shared" si="82"/>
        <v>2.2597345200899472E-2</v>
      </c>
      <c r="K538" s="2">
        <f t="shared" si="83"/>
        <v>3.5810458884223385E-2</v>
      </c>
      <c r="L538" s="8">
        <f t="shared" si="84"/>
        <v>2.0604960840516738E-2</v>
      </c>
      <c r="M538" s="8" t="str">
        <f t="shared" si="85"/>
        <v/>
      </c>
      <c r="N538" s="8" t="str">
        <f t="shared" si="86"/>
        <v/>
      </c>
      <c r="P538" s="2" t="str">
        <f t="shared" si="87"/>
        <v/>
      </c>
    </row>
    <row r="539" spans="1:16" x14ac:dyDescent="0.2">
      <c r="A539" s="6"/>
      <c r="B539" s="4"/>
      <c r="E539" s="5">
        <v>484530024023</v>
      </c>
      <c r="F539" s="2">
        <f>VLOOKUP(E539,'SVI Score (all Texas)'!$A$2:$B$15812, 2, FALSE)</f>
        <v>0.15292153661109664</v>
      </c>
      <c r="G539" s="2">
        <f t="shared" si="79"/>
        <v>0.5738952503156487</v>
      </c>
      <c r="H539" s="2">
        <f t="shared" si="80"/>
        <v>1.5738952503156487</v>
      </c>
      <c r="I539" s="2" t="str">
        <f t="shared" si="81"/>
        <v/>
      </c>
      <c r="J539" s="2" t="str">
        <f t="shared" si="82"/>
        <v/>
      </c>
      <c r="K539" s="2" t="str">
        <f t="shared" si="83"/>
        <v/>
      </c>
      <c r="L539" s="8" t="str">
        <f t="shared" si="84"/>
        <v/>
      </c>
      <c r="M539" s="8" t="str">
        <f t="shared" si="85"/>
        <v>Not in Floodplain</v>
      </c>
      <c r="N539" s="8" t="str">
        <f t="shared" si="86"/>
        <v/>
      </c>
      <c r="P539" s="2" t="str">
        <f t="shared" si="87"/>
        <v>N/A</v>
      </c>
    </row>
    <row r="540" spans="1:16" x14ac:dyDescent="0.2">
      <c r="A540" s="6"/>
      <c r="B540" s="4"/>
      <c r="E540" s="5">
        <v>484530024024</v>
      </c>
      <c r="F540" s="2">
        <f>VLOOKUP(E540,'SVI Score (all Texas)'!$A$2:$B$15812, 2, FALSE)</f>
        <v>0.12310906355461558</v>
      </c>
      <c r="G540" s="2">
        <f t="shared" si="79"/>
        <v>0.45900881568957197</v>
      </c>
      <c r="H540" s="2">
        <f t="shared" si="80"/>
        <v>1.459008815689572</v>
      </c>
      <c r="I540" s="2">
        <f t="shared" si="81"/>
        <v>0.13910724256247409</v>
      </c>
      <c r="J540" s="2">
        <f t="shared" si="82"/>
        <v>0.14672241177487164</v>
      </c>
      <c r="K540" s="2">
        <f t="shared" si="83"/>
        <v>0.21406929223877316</v>
      </c>
      <c r="L540" s="8">
        <f t="shared" si="84"/>
        <v>0.12317321590314251</v>
      </c>
      <c r="M540" s="8" t="str">
        <f t="shared" si="85"/>
        <v/>
      </c>
      <c r="N540" s="8" t="str">
        <f t="shared" si="86"/>
        <v/>
      </c>
      <c r="P540" s="2" t="str">
        <f t="shared" si="87"/>
        <v/>
      </c>
    </row>
    <row r="541" spans="1:16" x14ac:dyDescent="0.2">
      <c r="A541" s="6"/>
      <c r="B541" s="4"/>
      <c r="E541" s="5">
        <v>484530024031</v>
      </c>
      <c r="F541" s="2">
        <f>VLOOKUP(E541,'SVI Score (all Texas)'!$A$2:$B$15812, 2, FALSE)</f>
        <v>0.12938799358721051</v>
      </c>
      <c r="G541" s="2">
        <f t="shared" si="79"/>
        <v>0.48320552970738501</v>
      </c>
      <c r="H541" s="2">
        <f t="shared" si="80"/>
        <v>1.483205529707385</v>
      </c>
      <c r="I541" s="2" t="str">
        <f t="shared" si="81"/>
        <v/>
      </c>
      <c r="J541" s="2" t="str">
        <f t="shared" si="82"/>
        <v/>
      </c>
      <c r="K541" s="2" t="str">
        <f t="shared" si="83"/>
        <v/>
      </c>
      <c r="L541" s="8" t="str">
        <f t="shared" si="84"/>
        <v/>
      </c>
      <c r="M541" s="8" t="str">
        <f t="shared" si="85"/>
        <v>Not in Floodplain</v>
      </c>
      <c r="N541" s="8" t="str">
        <f t="shared" si="86"/>
        <v/>
      </c>
      <c r="P541" s="2" t="str">
        <f t="shared" si="87"/>
        <v>N/A</v>
      </c>
    </row>
    <row r="542" spans="1:16" x14ac:dyDescent="0.2">
      <c r="A542" s="6"/>
      <c r="B542" s="4"/>
      <c r="E542" s="5">
        <v>484530024032</v>
      </c>
      <c r="F542" s="2">
        <f>VLOOKUP(E542,'SVI Score (all Texas)'!$A$2:$B$15812, 2, FALSE)</f>
        <v>0.12832361669222592</v>
      </c>
      <c r="G542" s="2">
        <f t="shared" si="79"/>
        <v>0.47910380804439229</v>
      </c>
      <c r="H542" s="2">
        <f t="shared" si="80"/>
        <v>1.4791038080443923</v>
      </c>
      <c r="I542" s="2">
        <f t="shared" si="81"/>
        <v>0.13038242292840879</v>
      </c>
      <c r="J542" s="2">
        <f t="shared" si="82"/>
        <v>0.1375191633494004</v>
      </c>
      <c r="K542" s="2">
        <f t="shared" si="83"/>
        <v>0.20340511818917695</v>
      </c>
      <c r="L542" s="8">
        <f t="shared" si="84"/>
        <v>0.11703716248369887</v>
      </c>
      <c r="M542" s="8" t="str">
        <f t="shared" si="85"/>
        <v/>
      </c>
      <c r="N542" s="8" t="str">
        <f t="shared" si="86"/>
        <v/>
      </c>
      <c r="P542" s="2" t="str">
        <f t="shared" si="87"/>
        <v/>
      </c>
    </row>
    <row r="543" spans="1:16" x14ac:dyDescent="0.2">
      <c r="A543" s="6"/>
      <c r="B543" s="4"/>
      <c r="E543" s="5">
        <v>484530024071</v>
      </c>
      <c r="F543" s="2">
        <f>VLOOKUP(E543,'SVI Score (all Texas)'!$A$2:$B$15812, 2, FALSE)</f>
        <v>0.13012539005980883</v>
      </c>
      <c r="G543" s="2">
        <f t="shared" si="79"/>
        <v>0.48604718767659028</v>
      </c>
      <c r="H543" s="2">
        <f t="shared" si="80"/>
        <v>1.4860471876765904</v>
      </c>
      <c r="I543" s="2">
        <f t="shared" si="81"/>
        <v>8.7576215724678691E-2</v>
      </c>
      <c r="J543" s="2">
        <f t="shared" si="82"/>
        <v>9.2365661549780723E-2</v>
      </c>
      <c r="K543" s="2">
        <f t="shared" si="83"/>
        <v>0.13725973158393942</v>
      </c>
      <c r="L543" s="8">
        <f t="shared" si="84"/>
        <v>7.8977803758692205E-2</v>
      </c>
      <c r="M543" s="8" t="str">
        <f t="shared" si="85"/>
        <v/>
      </c>
      <c r="N543" s="8" t="str">
        <f t="shared" si="86"/>
        <v/>
      </c>
      <c r="P543" s="2" t="str">
        <f t="shared" si="87"/>
        <v/>
      </c>
    </row>
    <row r="544" spans="1:16" x14ac:dyDescent="0.2">
      <c r="A544" s="6"/>
      <c r="B544" s="4"/>
      <c r="E544" s="5">
        <v>484530024072</v>
      </c>
      <c r="F544" s="2">
        <f>VLOOKUP(E544,'SVI Score (all Texas)'!$A$2:$B$15812, 2, FALSE)</f>
        <v>0.14512236446862925</v>
      </c>
      <c r="G544" s="2">
        <f t="shared" si="79"/>
        <v>0.543840075799078</v>
      </c>
      <c r="H544" s="2">
        <f t="shared" si="80"/>
        <v>1.543840075799078</v>
      </c>
      <c r="I544" s="2">
        <f t="shared" si="81"/>
        <v>0.14797576944817942</v>
      </c>
      <c r="J544" s="2">
        <f t="shared" si="82"/>
        <v>0.15607724769359271</v>
      </c>
      <c r="K544" s="2">
        <f t="shared" si="83"/>
        <v>0.24095830990978764</v>
      </c>
      <c r="L544" s="8">
        <f t="shared" si="84"/>
        <v>0.13864487344158602</v>
      </c>
      <c r="M544" s="8" t="str">
        <f t="shared" si="85"/>
        <v/>
      </c>
      <c r="N544" s="8" t="str">
        <f t="shared" si="86"/>
        <v/>
      </c>
      <c r="P544" s="2" t="str">
        <f t="shared" si="87"/>
        <v/>
      </c>
    </row>
    <row r="545" spans="1:16" x14ac:dyDescent="0.2">
      <c r="A545" s="6"/>
      <c r="B545" s="4"/>
      <c r="E545" s="5">
        <v>484530024091</v>
      </c>
      <c r="F545" s="2">
        <f>VLOOKUP(E545,'SVI Score (all Texas)'!$A$2:$B$15812, 2, FALSE)</f>
        <v>0.11949489845397654</v>
      </c>
      <c r="G545" s="2">
        <f t="shared" si="79"/>
        <v>0.44508113710431119</v>
      </c>
      <c r="H545" s="2">
        <f t="shared" si="80"/>
        <v>1.4450811371043111</v>
      </c>
      <c r="I545" s="2">
        <f t="shared" si="81"/>
        <v>0.11242504592884096</v>
      </c>
      <c r="J545" s="2">
        <f t="shared" si="82"/>
        <v>0.11857708677608093</v>
      </c>
      <c r="K545" s="2">
        <f t="shared" si="83"/>
        <v>0.17135351139289559</v>
      </c>
      <c r="L545" s="8">
        <f t="shared" si="84"/>
        <v>9.8595005541555564E-2</v>
      </c>
      <c r="M545" s="8" t="str">
        <f t="shared" si="85"/>
        <v/>
      </c>
      <c r="N545" s="8" t="str">
        <f t="shared" si="86"/>
        <v/>
      </c>
      <c r="P545" s="2" t="str">
        <f t="shared" si="87"/>
        <v/>
      </c>
    </row>
    <row r="546" spans="1:16" x14ac:dyDescent="0.2">
      <c r="A546" s="6"/>
      <c r="B546" s="4"/>
      <c r="E546" s="5">
        <v>484530024092</v>
      </c>
      <c r="F546" s="2">
        <f>VLOOKUP(E546,'SVI Score (all Texas)'!$A$2:$B$15812, 2, FALSE)</f>
        <v>0.12305220876084426</v>
      </c>
      <c r="G546" s="2">
        <f t="shared" si="79"/>
        <v>0.45878971798052204</v>
      </c>
      <c r="H546" s="2">
        <f t="shared" si="80"/>
        <v>1.458789717980522</v>
      </c>
      <c r="I546" s="2" t="str">
        <f t="shared" si="81"/>
        <v/>
      </c>
      <c r="J546" s="2" t="str">
        <f t="shared" si="82"/>
        <v/>
      </c>
      <c r="K546" s="2" t="str">
        <f t="shared" si="83"/>
        <v/>
      </c>
      <c r="L546" s="8" t="str">
        <f t="shared" si="84"/>
        <v/>
      </c>
      <c r="M546" s="8" t="str">
        <f t="shared" si="85"/>
        <v>Not in Floodplain</v>
      </c>
      <c r="N546" s="8" t="str">
        <f t="shared" si="86"/>
        <v/>
      </c>
      <c r="P546" s="2" t="str">
        <f t="shared" si="87"/>
        <v>N/A</v>
      </c>
    </row>
    <row r="547" spans="1:16" x14ac:dyDescent="0.2">
      <c r="A547" s="6"/>
      <c r="B547" s="4"/>
      <c r="E547" s="5">
        <v>484530024093</v>
      </c>
      <c r="F547" s="2">
        <f>VLOOKUP(E547,'SVI Score (all Texas)'!$A$2:$B$15812, 2, FALSE)</f>
        <v>0.15124229740648898</v>
      </c>
      <c r="G547" s="2">
        <f t="shared" si="79"/>
        <v>0.56742407280762364</v>
      </c>
      <c r="H547" s="2">
        <f t="shared" si="80"/>
        <v>1.5674240728076236</v>
      </c>
      <c r="I547" s="2" t="str">
        <f t="shared" si="81"/>
        <v/>
      </c>
      <c r="J547" s="2" t="str">
        <f t="shared" si="82"/>
        <v/>
      </c>
      <c r="K547" s="2" t="str">
        <f t="shared" si="83"/>
        <v/>
      </c>
      <c r="L547" s="8" t="str">
        <f t="shared" si="84"/>
        <v/>
      </c>
      <c r="M547" s="8" t="str">
        <f t="shared" si="85"/>
        <v>Not in Floodplain</v>
      </c>
      <c r="N547" s="8" t="str">
        <f t="shared" si="86"/>
        <v/>
      </c>
      <c r="P547" s="2" t="str">
        <f t="shared" si="87"/>
        <v>N/A</v>
      </c>
    </row>
    <row r="548" spans="1:16" x14ac:dyDescent="0.2">
      <c r="A548" s="6"/>
      <c r="B548" s="4"/>
      <c r="E548" s="5">
        <v>484530024101</v>
      </c>
      <c r="F548" s="2">
        <f>VLOOKUP(E548,'SVI Score (all Texas)'!$A$2:$B$15812, 2, FALSE)</f>
        <v>0.12838004482637652</v>
      </c>
      <c r="G548" s="2">
        <f t="shared" si="79"/>
        <v>0.47932126156235044</v>
      </c>
      <c r="H548" s="2">
        <f t="shared" si="80"/>
        <v>1.4793212615623506</v>
      </c>
      <c r="I548" s="2">
        <f t="shared" si="81"/>
        <v>0.10988329015219246</v>
      </c>
      <c r="J548" s="2">
        <f t="shared" si="82"/>
        <v>0.11589595285807544</v>
      </c>
      <c r="K548" s="2">
        <f t="shared" si="83"/>
        <v>0.17144734719197888</v>
      </c>
      <c r="L548" s="8">
        <f t="shared" si="84"/>
        <v>9.8648997671949679E-2</v>
      </c>
      <c r="M548" s="8" t="str">
        <f t="shared" si="85"/>
        <v/>
      </c>
      <c r="N548" s="8" t="str">
        <f t="shared" si="86"/>
        <v/>
      </c>
      <c r="P548" s="2" t="str">
        <f t="shared" si="87"/>
        <v/>
      </c>
    </row>
    <row r="549" spans="1:16" x14ac:dyDescent="0.2">
      <c r="A549" s="6"/>
      <c r="B549" s="4"/>
      <c r="E549" s="5">
        <v>484530024102</v>
      </c>
      <c r="F549" s="2">
        <f>VLOOKUP(E549,'SVI Score (all Texas)'!$A$2:$B$15812, 2, FALSE)</f>
        <v>0.16954529447322442</v>
      </c>
      <c r="G549" s="2">
        <f t="shared" si="79"/>
        <v>0.63795717054778722</v>
      </c>
      <c r="H549" s="2">
        <f t="shared" si="80"/>
        <v>1.6379571705477871</v>
      </c>
      <c r="I549" s="2" t="str">
        <f t="shared" si="81"/>
        <v/>
      </c>
      <c r="J549" s="2" t="str">
        <f t="shared" si="82"/>
        <v/>
      </c>
      <c r="K549" s="2" t="str">
        <f t="shared" si="83"/>
        <v/>
      </c>
      <c r="L549" s="8" t="str">
        <f t="shared" si="84"/>
        <v/>
      </c>
      <c r="M549" s="8" t="str">
        <f t="shared" si="85"/>
        <v>Not in Floodplain</v>
      </c>
      <c r="N549" s="8" t="str">
        <f t="shared" si="86"/>
        <v/>
      </c>
      <c r="P549" s="2" t="str">
        <f t="shared" si="87"/>
        <v>N/A</v>
      </c>
    </row>
    <row r="550" spans="1:16" x14ac:dyDescent="0.2">
      <c r="A550" s="6"/>
      <c r="B550" s="4"/>
      <c r="E550" s="5">
        <v>484530024111</v>
      </c>
      <c r="F550" s="2">
        <f>VLOOKUP(E550,'SVI Score (all Texas)'!$A$2:$B$15812, 2, FALSE)</f>
        <v>0.17970319517111016</v>
      </c>
      <c r="G550" s="2">
        <f t="shared" si="79"/>
        <v>0.67710202754287407</v>
      </c>
      <c r="H550" s="2">
        <f t="shared" si="80"/>
        <v>1.6771020275428741</v>
      </c>
      <c r="I550" s="2" t="str">
        <f t="shared" si="81"/>
        <v/>
      </c>
      <c r="J550" s="2" t="str">
        <f t="shared" si="82"/>
        <v/>
      </c>
      <c r="K550" s="2" t="str">
        <f t="shared" si="83"/>
        <v/>
      </c>
      <c r="L550" s="8" t="str">
        <f t="shared" si="84"/>
        <v/>
      </c>
      <c r="M550" s="8" t="str">
        <f t="shared" si="85"/>
        <v>Not in Floodplain</v>
      </c>
      <c r="N550" s="8" t="str">
        <f t="shared" si="86"/>
        <v/>
      </c>
      <c r="P550" s="2" t="str">
        <f t="shared" si="87"/>
        <v>N/A</v>
      </c>
    </row>
    <row r="551" spans="1:16" x14ac:dyDescent="0.2">
      <c r="A551" s="6"/>
      <c r="B551" s="4"/>
      <c r="E551" s="5">
        <v>484530024112</v>
      </c>
      <c r="F551" s="2">
        <f>VLOOKUP(E551,'SVI Score (all Texas)'!$A$2:$B$15812, 2, FALSE)</f>
        <v>0.20688540576928988</v>
      </c>
      <c r="G551" s="2">
        <f t="shared" si="79"/>
        <v>0.7818523867285615</v>
      </c>
      <c r="H551" s="2">
        <f t="shared" si="80"/>
        <v>1.7818523867285614</v>
      </c>
      <c r="I551" s="2">
        <f t="shared" si="81"/>
        <v>3.1402767415659429E-2</v>
      </c>
      <c r="J551" s="2">
        <f t="shared" si="82"/>
        <v>3.3111920912578877E-2</v>
      </c>
      <c r="K551" s="2">
        <f t="shared" si="83"/>
        <v>5.9000555307246037E-2</v>
      </c>
      <c r="L551" s="8">
        <f t="shared" si="84"/>
        <v>3.3948298054626042E-2</v>
      </c>
      <c r="M551" s="8" t="str">
        <f t="shared" si="85"/>
        <v/>
      </c>
      <c r="N551" s="8" t="str">
        <f t="shared" si="86"/>
        <v/>
      </c>
      <c r="P551" s="2" t="str">
        <f t="shared" si="87"/>
        <v/>
      </c>
    </row>
    <row r="552" spans="1:16" x14ac:dyDescent="0.2">
      <c r="A552" s="6"/>
      <c r="B552" s="4"/>
      <c r="E552" s="5">
        <v>484530024113</v>
      </c>
      <c r="F552" s="2">
        <f>VLOOKUP(E552,'SVI Score (all Texas)'!$A$2:$B$15812, 2, FALSE)</f>
        <v>0.23057410590762151</v>
      </c>
      <c r="G552" s="2">
        <f t="shared" si="79"/>
        <v>0.87314002645785016</v>
      </c>
      <c r="H552" s="2">
        <f t="shared" si="80"/>
        <v>1.8731400264578502</v>
      </c>
      <c r="I552" s="2" t="str">
        <f t="shared" si="81"/>
        <v/>
      </c>
      <c r="J552" s="2" t="str">
        <f t="shared" si="82"/>
        <v/>
      </c>
      <c r="K552" s="2" t="str">
        <f t="shared" si="83"/>
        <v/>
      </c>
      <c r="L552" s="8" t="str">
        <f t="shared" si="84"/>
        <v/>
      </c>
      <c r="M552" s="8" t="str">
        <f t="shared" si="85"/>
        <v>Not in Floodplain</v>
      </c>
      <c r="N552" s="8" t="str">
        <f t="shared" si="86"/>
        <v/>
      </c>
      <c r="P552" s="2" t="str">
        <f t="shared" si="87"/>
        <v>N/A</v>
      </c>
    </row>
    <row r="553" spans="1:16" x14ac:dyDescent="0.2">
      <c r="A553" s="6"/>
      <c r="B553" s="4"/>
      <c r="E553" s="5">
        <v>484530024121</v>
      </c>
      <c r="F553" s="2">
        <f>VLOOKUP(E553,'SVI Score (all Texas)'!$A$2:$B$15812, 2, FALSE)</f>
        <v>0.18788408371399756</v>
      </c>
      <c r="G553" s="2">
        <f t="shared" si="79"/>
        <v>0.70862819831659751</v>
      </c>
      <c r="H553" s="2">
        <f t="shared" si="80"/>
        <v>1.7086281983165974</v>
      </c>
      <c r="I553" s="2">
        <f t="shared" si="81"/>
        <v>1.9757715701150428E-2</v>
      </c>
      <c r="J553" s="2">
        <f t="shared" si="82"/>
        <v>2.0828308373742981E-2</v>
      </c>
      <c r="K553" s="2">
        <f t="shared" si="83"/>
        <v>3.5587835010610969E-2</v>
      </c>
      <c r="L553" s="8">
        <f t="shared" si="84"/>
        <v>2.0476865408598974E-2</v>
      </c>
      <c r="M553" s="8" t="str">
        <f t="shared" si="85"/>
        <v/>
      </c>
      <c r="N553" s="8" t="str">
        <f t="shared" si="86"/>
        <v/>
      </c>
      <c r="P553" s="2" t="str">
        <f t="shared" si="87"/>
        <v/>
      </c>
    </row>
    <row r="554" spans="1:16" x14ac:dyDescent="0.2">
      <c r="A554" s="6"/>
      <c r="B554" s="4"/>
      <c r="E554" s="5">
        <v>484530024122</v>
      </c>
      <c r="F554" s="2">
        <f>VLOOKUP(E554,'SVI Score (all Texas)'!$A$2:$B$15812, 2, FALSE)</f>
        <v>0.20441132241274246</v>
      </c>
      <c r="G554" s="2">
        <f t="shared" si="79"/>
        <v>0.77231816877680193</v>
      </c>
      <c r="H554" s="2">
        <f t="shared" si="80"/>
        <v>1.7723181687768019</v>
      </c>
      <c r="I554" s="2">
        <f t="shared" si="81"/>
        <v>0.16282973813763932</v>
      </c>
      <c r="J554" s="2">
        <f t="shared" si="82"/>
        <v>0.17174573938590451</v>
      </c>
      <c r="K554" s="2">
        <f t="shared" si="83"/>
        <v>0.30438809432364416</v>
      </c>
      <c r="L554" s="8">
        <f t="shared" si="84"/>
        <v>0.17514170326986081</v>
      </c>
      <c r="M554" s="8" t="str">
        <f t="shared" si="85"/>
        <v/>
      </c>
      <c r="N554" s="8" t="str">
        <f t="shared" si="86"/>
        <v/>
      </c>
      <c r="P554" s="2" t="str">
        <f t="shared" si="87"/>
        <v/>
      </c>
    </row>
    <row r="555" spans="1:16" x14ac:dyDescent="0.2">
      <c r="A555" s="6"/>
      <c r="B555" s="4"/>
      <c r="E555" s="5">
        <v>484530024123</v>
      </c>
      <c r="F555" s="2">
        <f>VLOOKUP(E555,'SVI Score (all Texas)'!$A$2:$B$15812, 2, FALSE)</f>
        <v>0.22330822820766205</v>
      </c>
      <c r="G555" s="2">
        <f t="shared" si="79"/>
        <v>0.84513997487554815</v>
      </c>
      <c r="H555" s="2">
        <f t="shared" si="80"/>
        <v>1.8451399748755482</v>
      </c>
      <c r="I555" s="2">
        <f t="shared" si="81"/>
        <v>7.9239535157266242E-2</v>
      </c>
      <c r="J555" s="2">
        <f t="shared" si="82"/>
        <v>8.3571835943789849E-2</v>
      </c>
      <c r="K555" s="2">
        <f t="shared" si="83"/>
        <v>0.15420173527362782</v>
      </c>
      <c r="L555" s="8">
        <f t="shared" si="84"/>
        <v>8.8726054226929404E-2</v>
      </c>
      <c r="M555" s="8" t="str">
        <f t="shared" si="85"/>
        <v/>
      </c>
      <c r="N555" s="8" t="str">
        <f t="shared" si="86"/>
        <v/>
      </c>
      <c r="P555" s="2" t="str">
        <f t="shared" si="87"/>
        <v/>
      </c>
    </row>
    <row r="556" spans="1:16" x14ac:dyDescent="0.2">
      <c r="A556" s="6"/>
      <c r="B556" s="4"/>
      <c r="E556" s="5">
        <v>484530024131</v>
      </c>
      <c r="F556" s="2">
        <f>VLOOKUP(E556,'SVI Score (all Texas)'!$A$2:$B$15812, 2, FALSE)</f>
        <v>0.23313675889720853</v>
      </c>
      <c r="G556" s="2">
        <f t="shared" si="79"/>
        <v>0.88301555958117506</v>
      </c>
      <c r="H556" s="2">
        <f t="shared" si="80"/>
        <v>1.8830155595811751</v>
      </c>
      <c r="I556" s="2" t="str">
        <f t="shared" si="81"/>
        <v/>
      </c>
      <c r="J556" s="2" t="str">
        <f t="shared" si="82"/>
        <v/>
      </c>
      <c r="K556" s="2" t="str">
        <f t="shared" si="83"/>
        <v/>
      </c>
      <c r="L556" s="8" t="str">
        <f t="shared" si="84"/>
        <v/>
      </c>
      <c r="M556" s="8" t="str">
        <f t="shared" si="85"/>
        <v>Not in Floodplain</v>
      </c>
      <c r="N556" s="8" t="str">
        <f t="shared" si="86"/>
        <v/>
      </c>
      <c r="P556" s="2" t="str">
        <f t="shared" si="87"/>
        <v>N/A</v>
      </c>
    </row>
    <row r="557" spans="1:16" x14ac:dyDescent="0.2">
      <c r="A557" s="6"/>
      <c r="B557" s="4"/>
      <c r="E557" s="5">
        <v>484530024132</v>
      </c>
      <c r="F557" s="2">
        <f>VLOOKUP(E557,'SVI Score (all Texas)'!$A$2:$B$15812, 2, FALSE)</f>
        <v>0.22013951013711303</v>
      </c>
      <c r="G557" s="2">
        <f t="shared" si="79"/>
        <v>0.83292888722874669</v>
      </c>
      <c r="H557" s="2">
        <f t="shared" si="80"/>
        <v>1.8329288872287468</v>
      </c>
      <c r="I557" s="2">
        <f t="shared" si="81"/>
        <v>7.2884672515852775E-2</v>
      </c>
      <c r="J557" s="2">
        <f t="shared" si="82"/>
        <v>7.6868502000893957E-2</v>
      </c>
      <c r="K557" s="2">
        <f t="shared" si="83"/>
        <v>0.14089449783543925</v>
      </c>
      <c r="L557" s="8">
        <f t="shared" si="84"/>
        <v>8.1069209973807232E-2</v>
      </c>
      <c r="M557" s="8" t="str">
        <f t="shared" si="85"/>
        <v/>
      </c>
      <c r="N557" s="8" t="str">
        <f t="shared" si="86"/>
        <v/>
      </c>
      <c r="P557" s="2" t="str">
        <f t="shared" si="87"/>
        <v/>
      </c>
    </row>
    <row r="558" spans="1:16" x14ac:dyDescent="0.2">
      <c r="A558" s="6"/>
      <c r="B558" s="4"/>
      <c r="E558" s="5">
        <v>484530024133</v>
      </c>
      <c r="F558" s="2">
        <f>VLOOKUP(E558,'SVI Score (all Texas)'!$A$2:$B$15812, 2, FALSE)</f>
        <v>0.20349993954795029</v>
      </c>
      <c r="G558" s="2">
        <f t="shared" si="79"/>
        <v>0.76880603049438234</v>
      </c>
      <c r="H558" s="2">
        <f t="shared" si="80"/>
        <v>1.7688060304943822</v>
      </c>
      <c r="I558" s="2">
        <f t="shared" si="81"/>
        <v>9.2092138873244404E-3</v>
      </c>
      <c r="J558" s="2">
        <f t="shared" si="82"/>
        <v>9.7013754649946764E-3</v>
      </c>
      <c r="K558" s="2">
        <f t="shared" si="83"/>
        <v>1.7159851426572826E-2</v>
      </c>
      <c r="L558" s="8">
        <f t="shared" si="84"/>
        <v>9.8735977613900478E-3</v>
      </c>
      <c r="M558" s="8" t="str">
        <f t="shared" si="85"/>
        <v/>
      </c>
      <c r="N558" s="8" t="str">
        <f t="shared" si="86"/>
        <v/>
      </c>
      <c r="P558" s="2" t="str">
        <f t="shared" si="87"/>
        <v/>
      </c>
    </row>
    <row r="559" spans="1:16" x14ac:dyDescent="0.2">
      <c r="A559" s="6"/>
      <c r="B559" s="4"/>
      <c r="E559" s="5">
        <v>484530024191</v>
      </c>
      <c r="F559" s="2">
        <f>VLOOKUP(E559,'SVI Score (all Texas)'!$A$2:$B$15812, 2, FALSE)</f>
        <v>0.19216146736476306</v>
      </c>
      <c r="G559" s="2">
        <f t="shared" si="79"/>
        <v>0.72511168012078442</v>
      </c>
      <c r="H559" s="2">
        <f t="shared" si="80"/>
        <v>1.7251116801207844</v>
      </c>
      <c r="I559" s="2">
        <f t="shared" si="81"/>
        <v>0.18108794383040164</v>
      </c>
      <c r="J559" s="2">
        <f t="shared" si="82"/>
        <v>0.19100514070782609</v>
      </c>
      <c r="K559" s="2">
        <f t="shared" si="83"/>
        <v>0.32950519919818472</v>
      </c>
      <c r="L559" s="8">
        <f t="shared" si="84"/>
        <v>0.18959382084926066</v>
      </c>
      <c r="M559" s="8" t="str">
        <f t="shared" si="85"/>
        <v/>
      </c>
      <c r="N559" s="8" t="str">
        <f t="shared" si="86"/>
        <v/>
      </c>
      <c r="P559" s="2" t="str">
        <f t="shared" si="87"/>
        <v/>
      </c>
    </row>
    <row r="560" spans="1:16" x14ac:dyDescent="0.2">
      <c r="A560" s="6"/>
      <c r="B560" s="4"/>
      <c r="E560" s="5">
        <v>484530024192</v>
      </c>
      <c r="F560" s="2">
        <f>VLOOKUP(E560,'SVI Score (all Texas)'!$A$2:$B$15812, 2, FALSE)</f>
        <v>0.17193090319130591</v>
      </c>
      <c r="G560" s="2">
        <f t="shared" si="79"/>
        <v>0.6471504394025388</v>
      </c>
      <c r="H560" s="2">
        <f t="shared" si="80"/>
        <v>1.6471504394025387</v>
      </c>
      <c r="I560" s="2">
        <f t="shared" si="81"/>
        <v>0.18822960797673877</v>
      </c>
      <c r="J560" s="2">
        <f t="shared" si="82"/>
        <v>0.1985384207143718</v>
      </c>
      <c r="K560" s="2">
        <f t="shared" si="83"/>
        <v>0.32702264691796362</v>
      </c>
      <c r="L560" s="8">
        <f t="shared" si="84"/>
        <v>0.18816538641663108</v>
      </c>
      <c r="M560" s="8" t="str">
        <f t="shared" si="85"/>
        <v/>
      </c>
      <c r="N560" s="8" t="str">
        <f t="shared" si="86"/>
        <v/>
      </c>
      <c r="P560" s="2" t="str">
        <f t="shared" si="87"/>
        <v/>
      </c>
    </row>
    <row r="561" spans="1:16" x14ac:dyDescent="0.2">
      <c r="A561" s="6"/>
      <c r="B561" s="4"/>
      <c r="E561" s="5">
        <v>484530024211</v>
      </c>
      <c r="F561" s="2">
        <f>VLOOKUP(E561,'SVI Score (all Texas)'!$A$2:$B$15812, 2, FALSE)</f>
        <v>0.13089372863378207</v>
      </c>
      <c r="G561" s="2">
        <f t="shared" si="79"/>
        <v>0.48900808525735234</v>
      </c>
      <c r="H561" s="2">
        <f t="shared" si="80"/>
        <v>1.4890080852573524</v>
      </c>
      <c r="I561" s="2">
        <f t="shared" si="81"/>
        <v>6.9206496600764875E-2</v>
      </c>
      <c r="J561" s="2">
        <f t="shared" si="82"/>
        <v>7.2988631915445995E-2</v>
      </c>
      <c r="K561" s="2">
        <f t="shared" si="83"/>
        <v>0.10868066305397192</v>
      </c>
      <c r="L561" s="8">
        <f t="shared" si="84"/>
        <v>6.2533708757780151E-2</v>
      </c>
      <c r="M561" s="8" t="str">
        <f t="shared" si="85"/>
        <v/>
      </c>
      <c r="N561" s="8" t="str">
        <f t="shared" si="86"/>
        <v/>
      </c>
      <c r="P561" s="2" t="str">
        <f t="shared" si="87"/>
        <v/>
      </c>
    </row>
    <row r="562" spans="1:16" x14ac:dyDescent="0.2">
      <c r="A562" s="6"/>
      <c r="B562" s="4"/>
      <c r="E562" s="5">
        <v>484530024212</v>
      </c>
      <c r="F562" s="2">
        <f>VLOOKUP(E562,'SVI Score (all Texas)'!$A$2:$B$15812, 2, FALSE)</f>
        <v>0.12245669094769587</v>
      </c>
      <c r="G562" s="2">
        <f t="shared" si="79"/>
        <v>0.45649480879337351</v>
      </c>
      <c r="H562" s="2">
        <f t="shared" si="80"/>
        <v>1.4564948087933736</v>
      </c>
      <c r="I562" s="2">
        <f t="shared" si="81"/>
        <v>9.6956809924894416E-2</v>
      </c>
      <c r="J562" s="2">
        <f t="shared" si="82"/>
        <v>0.10226064418828071</v>
      </c>
      <c r="K562" s="2">
        <f t="shared" si="83"/>
        <v>0.14894209740409711</v>
      </c>
      <c r="L562" s="8">
        <f t="shared" si="84"/>
        <v>8.5699713998021454E-2</v>
      </c>
      <c r="M562" s="8" t="str">
        <f t="shared" si="85"/>
        <v/>
      </c>
      <c r="N562" s="8" t="str">
        <f t="shared" si="86"/>
        <v/>
      </c>
      <c r="P562" s="2" t="str">
        <f t="shared" si="87"/>
        <v/>
      </c>
    </row>
    <row r="563" spans="1:16" x14ac:dyDescent="0.2">
      <c r="A563" s="6"/>
      <c r="B563" s="4"/>
      <c r="E563" s="5">
        <v>484530024213</v>
      </c>
      <c r="F563" s="2">
        <f>VLOOKUP(E563,'SVI Score (all Texas)'!$A$2:$B$15812, 2, FALSE)</f>
        <v>0.12696916072446407</v>
      </c>
      <c r="G563" s="2">
        <f t="shared" si="79"/>
        <v>0.47388422707573652</v>
      </c>
      <c r="H563" s="2">
        <f t="shared" si="80"/>
        <v>1.4738842270757364</v>
      </c>
      <c r="I563" s="2" t="str">
        <f t="shared" si="81"/>
        <v/>
      </c>
      <c r="J563" s="2" t="str">
        <f t="shared" si="82"/>
        <v/>
      </c>
      <c r="K563" s="2" t="str">
        <f t="shared" si="83"/>
        <v/>
      </c>
      <c r="L563" s="8" t="str">
        <f t="shared" si="84"/>
        <v/>
      </c>
      <c r="M563" s="8" t="str">
        <f t="shared" si="85"/>
        <v>Not in Floodplain</v>
      </c>
      <c r="N563" s="8" t="str">
        <f t="shared" si="86"/>
        <v/>
      </c>
      <c r="P563" s="2" t="str">
        <f t="shared" si="87"/>
        <v>N/A</v>
      </c>
    </row>
    <row r="564" spans="1:16" x14ac:dyDescent="0.2">
      <c r="A564" s="6"/>
      <c r="B564" s="4"/>
      <c r="E564" s="5">
        <v>484530024221</v>
      </c>
      <c r="F564" s="2">
        <f>VLOOKUP(E564,'SVI Score (all Texas)'!$A$2:$B$15812, 2, FALSE)</f>
        <v>0.1382330020791257</v>
      </c>
      <c r="G564" s="2">
        <f t="shared" si="79"/>
        <v>0.51729097736375096</v>
      </c>
      <c r="H564" s="2">
        <f t="shared" si="80"/>
        <v>1.5172909773637508</v>
      </c>
      <c r="I564" s="2">
        <f t="shared" si="81"/>
        <v>1.5998727746246364E-2</v>
      </c>
      <c r="J564" s="2">
        <f t="shared" si="82"/>
        <v>1.6863194889647173E-2</v>
      </c>
      <c r="K564" s="2">
        <f t="shared" si="83"/>
        <v>2.5586373455588167E-2</v>
      </c>
      <c r="L564" s="8">
        <f t="shared" si="84"/>
        <v>1.4722129777998921E-2</v>
      </c>
      <c r="M564" s="8" t="str">
        <f t="shared" si="85"/>
        <v/>
      </c>
      <c r="N564" s="8" t="str">
        <f t="shared" si="86"/>
        <v/>
      </c>
      <c r="P564" s="2" t="str">
        <f t="shared" si="87"/>
        <v/>
      </c>
    </row>
    <row r="565" spans="1:16" x14ac:dyDescent="0.2">
      <c r="A565" s="6"/>
      <c r="B565" s="4"/>
      <c r="E565" s="5">
        <v>484530024222</v>
      </c>
      <c r="F565" s="2">
        <f>VLOOKUP(E565,'SVI Score (all Texas)'!$A$2:$B$15812, 2, FALSE)</f>
        <v>0.14218097340774918</v>
      </c>
      <c r="G565" s="2">
        <f t="shared" si="79"/>
        <v>0.53250502381646292</v>
      </c>
      <c r="H565" s="2">
        <f t="shared" si="80"/>
        <v>1.532505023816463</v>
      </c>
      <c r="I565" s="2">
        <f t="shared" si="81"/>
        <v>4.8646558447851332E-2</v>
      </c>
      <c r="J565" s="2">
        <f t="shared" si="82"/>
        <v>5.1301281761546934E-2</v>
      </c>
      <c r="K565" s="2">
        <f t="shared" si="83"/>
        <v>7.8619472027794568E-2</v>
      </c>
      <c r="L565" s="8">
        <f t="shared" si="84"/>
        <v>4.5236816084155015E-2</v>
      </c>
      <c r="M565" s="8" t="str">
        <f t="shared" si="85"/>
        <v/>
      </c>
      <c r="N565" s="8" t="str">
        <f t="shared" si="86"/>
        <v/>
      </c>
      <c r="P565" s="2" t="str">
        <f t="shared" si="87"/>
        <v/>
      </c>
    </row>
    <row r="566" spans="1:16" x14ac:dyDescent="0.2">
      <c r="A566" s="6"/>
      <c r="B566" s="4"/>
      <c r="E566" s="5">
        <v>484530024223</v>
      </c>
      <c r="F566" s="2">
        <f>VLOOKUP(E566,'SVI Score (all Texas)'!$A$2:$B$15812, 2, FALSE)</f>
        <v>0.15752194088956001</v>
      </c>
      <c r="G566" s="2">
        <f t="shared" si="79"/>
        <v>0.59162353620423946</v>
      </c>
      <c r="H566" s="2">
        <f t="shared" si="80"/>
        <v>1.5916235362042395</v>
      </c>
      <c r="I566" s="2">
        <f t="shared" si="81"/>
        <v>7.0328176265196482E-2</v>
      </c>
      <c r="J566" s="2">
        <f t="shared" si="82"/>
        <v>7.4171819309401699E-2</v>
      </c>
      <c r="K566" s="2">
        <f t="shared" si="83"/>
        <v>0.11805361333593183</v>
      </c>
      <c r="L566" s="8">
        <f t="shared" si="84"/>
        <v>6.792680562214283E-2</v>
      </c>
      <c r="M566" s="8" t="str">
        <f t="shared" si="85"/>
        <v/>
      </c>
      <c r="N566" s="8" t="str">
        <f t="shared" si="86"/>
        <v/>
      </c>
      <c r="P566" s="2" t="str">
        <f t="shared" si="87"/>
        <v/>
      </c>
    </row>
    <row r="567" spans="1:16" x14ac:dyDescent="0.2">
      <c r="A567" s="6"/>
      <c r="B567" s="4"/>
      <c r="E567" s="5">
        <v>484530024231</v>
      </c>
      <c r="F567" s="2">
        <f>VLOOKUP(E567,'SVI Score (all Texas)'!$A$2:$B$15812, 2, FALSE)</f>
        <v>0.10057224611804594</v>
      </c>
      <c r="G567" s="2">
        <f t="shared" si="79"/>
        <v>0.37216011319511688</v>
      </c>
      <c r="H567" s="2">
        <f t="shared" si="80"/>
        <v>1.3721601131951169</v>
      </c>
      <c r="I567" s="2" t="str">
        <f t="shared" si="81"/>
        <v/>
      </c>
      <c r="J567" s="2" t="str">
        <f t="shared" si="82"/>
        <v/>
      </c>
      <c r="K567" s="2" t="str">
        <f t="shared" si="83"/>
        <v/>
      </c>
      <c r="L567" s="8" t="str">
        <f t="shared" si="84"/>
        <v/>
      </c>
      <c r="M567" s="8" t="str">
        <f t="shared" si="85"/>
        <v>Not in Floodplain</v>
      </c>
      <c r="N567" s="8" t="str">
        <f t="shared" si="86"/>
        <v/>
      </c>
      <c r="P567" s="2" t="str">
        <f t="shared" si="87"/>
        <v>N/A</v>
      </c>
    </row>
    <row r="568" spans="1:16" x14ac:dyDescent="0.2">
      <c r="A568" s="6"/>
      <c r="B568" s="4"/>
      <c r="E568" s="5">
        <v>484530024232</v>
      </c>
      <c r="F568" s="2">
        <f>VLOOKUP(E568,'SVI Score (all Texas)'!$A$2:$B$15812, 2, FALSE)</f>
        <v>0.11280515377417243</v>
      </c>
      <c r="G568" s="2">
        <f t="shared" si="79"/>
        <v>0.41930129276313943</v>
      </c>
      <c r="H568" s="2">
        <f t="shared" si="80"/>
        <v>1.4193012927631394</v>
      </c>
      <c r="I568" s="2" t="str">
        <f t="shared" si="81"/>
        <v/>
      </c>
      <c r="J568" s="2" t="str">
        <f t="shared" si="82"/>
        <v/>
      </c>
      <c r="K568" s="2" t="str">
        <f t="shared" si="83"/>
        <v/>
      </c>
      <c r="L568" s="8" t="str">
        <f t="shared" si="84"/>
        <v/>
      </c>
      <c r="M568" s="8" t="str">
        <f t="shared" si="85"/>
        <v>Not in Floodplain</v>
      </c>
      <c r="N568" s="8" t="str">
        <f t="shared" si="86"/>
        <v/>
      </c>
      <c r="P568" s="2" t="str">
        <f t="shared" si="87"/>
        <v>N/A</v>
      </c>
    </row>
    <row r="569" spans="1:16" x14ac:dyDescent="0.2">
      <c r="A569" s="6"/>
      <c r="B569" s="4"/>
      <c r="E569" s="5">
        <v>484530024233</v>
      </c>
      <c r="F569" s="2">
        <f>VLOOKUP(E569,'SVI Score (all Texas)'!$A$2:$B$15812, 2, FALSE)</f>
        <v>0.13063525349135871</v>
      </c>
      <c r="G569" s="2">
        <f t="shared" si="79"/>
        <v>0.48801201601156291</v>
      </c>
      <c r="H569" s="2">
        <f t="shared" si="80"/>
        <v>1.4880120160115629</v>
      </c>
      <c r="I569" s="2">
        <f t="shared" si="81"/>
        <v>0.12332295936041918</v>
      </c>
      <c r="J569" s="2">
        <f t="shared" si="82"/>
        <v>0.13007259142107053</v>
      </c>
      <c r="K569" s="2">
        <f t="shared" si="83"/>
        <v>0.19354957898831546</v>
      </c>
      <c r="L569" s="8">
        <f t="shared" si="84"/>
        <v>0.11136638903864272</v>
      </c>
      <c r="M569" s="8" t="str">
        <f t="shared" si="85"/>
        <v/>
      </c>
      <c r="N569" s="8" t="str">
        <f t="shared" si="86"/>
        <v/>
      </c>
      <c r="P569" s="2" t="str">
        <f t="shared" si="87"/>
        <v/>
      </c>
    </row>
    <row r="570" spans="1:16" x14ac:dyDescent="0.2">
      <c r="A570" s="6"/>
      <c r="B570" s="4"/>
      <c r="E570" s="5">
        <v>484530024241</v>
      </c>
      <c r="F570" s="2">
        <f>VLOOKUP(E570,'SVI Score (all Texas)'!$A$2:$B$15812, 2, FALSE)</f>
        <v>0.15679452231142676</v>
      </c>
      <c r="G570" s="2">
        <f t="shared" si="79"/>
        <v>0.58882032941343843</v>
      </c>
      <c r="H570" s="2">
        <f t="shared" si="80"/>
        <v>1.5888203294134384</v>
      </c>
      <c r="I570" s="2">
        <f t="shared" si="81"/>
        <v>5.3058549295114332E-2</v>
      </c>
      <c r="J570" s="2">
        <f t="shared" si="82"/>
        <v>5.5955205799097171E-2</v>
      </c>
      <c r="K570" s="2">
        <f t="shared" si="83"/>
        <v>8.8902768510118302E-2</v>
      </c>
      <c r="L570" s="8">
        <f t="shared" si="84"/>
        <v>5.11537165632788E-2</v>
      </c>
      <c r="M570" s="8" t="str">
        <f t="shared" si="85"/>
        <v/>
      </c>
      <c r="N570" s="8" t="str">
        <f t="shared" si="86"/>
        <v/>
      </c>
      <c r="P570" s="2" t="str">
        <f t="shared" si="87"/>
        <v/>
      </c>
    </row>
    <row r="571" spans="1:16" x14ac:dyDescent="0.2">
      <c r="A571" s="6"/>
      <c r="B571" s="4"/>
      <c r="E571" s="5">
        <v>484530024242</v>
      </c>
      <c r="F571" s="2">
        <f>VLOOKUP(E571,'SVI Score (all Texas)'!$A$2:$B$15812, 2, FALSE)</f>
        <v>0.14982776755982677</v>
      </c>
      <c r="G571" s="2">
        <f t="shared" si="79"/>
        <v>0.56197298894593561</v>
      </c>
      <c r="H571" s="2">
        <f t="shared" si="80"/>
        <v>1.5619729889459357</v>
      </c>
      <c r="I571" s="2" t="str">
        <f t="shared" si="81"/>
        <v/>
      </c>
      <c r="J571" s="2" t="str">
        <f t="shared" si="82"/>
        <v/>
      </c>
      <c r="K571" s="2" t="str">
        <f t="shared" si="83"/>
        <v/>
      </c>
      <c r="L571" s="8" t="str">
        <f t="shared" si="84"/>
        <v/>
      </c>
      <c r="M571" s="8" t="str">
        <f t="shared" si="85"/>
        <v>Not in Floodplain</v>
      </c>
      <c r="N571" s="8" t="str">
        <f t="shared" si="86"/>
        <v/>
      </c>
      <c r="P571" s="2" t="str">
        <f t="shared" si="87"/>
        <v>N/A</v>
      </c>
    </row>
    <row r="572" spans="1:16" x14ac:dyDescent="0.2">
      <c r="A572" s="6"/>
      <c r="B572" s="4"/>
      <c r="E572" s="5">
        <v>484530024251</v>
      </c>
      <c r="F572" s="2">
        <f>VLOOKUP(E572,'SVI Score (all Texas)'!$A$2:$B$15812, 2, FALSE)</f>
        <v>0.13054204072807021</v>
      </c>
      <c r="G572" s="2">
        <f t="shared" si="79"/>
        <v>0.48765280790374937</v>
      </c>
      <c r="H572" s="2">
        <f t="shared" si="80"/>
        <v>1.4876528079037494</v>
      </c>
      <c r="I572" s="2" t="str">
        <f t="shared" si="81"/>
        <v/>
      </c>
      <c r="J572" s="2" t="str">
        <f t="shared" si="82"/>
        <v/>
      </c>
      <c r="K572" s="2" t="str">
        <f t="shared" si="83"/>
        <v/>
      </c>
      <c r="L572" s="8" t="str">
        <f t="shared" si="84"/>
        <v/>
      </c>
      <c r="M572" s="8" t="str">
        <f t="shared" si="85"/>
        <v>Not in Floodplain</v>
      </c>
      <c r="N572" s="8" t="str">
        <f t="shared" si="86"/>
        <v/>
      </c>
      <c r="P572" s="2" t="str">
        <f t="shared" si="87"/>
        <v>N/A</v>
      </c>
    </row>
    <row r="573" spans="1:16" x14ac:dyDescent="0.2">
      <c r="A573" s="6"/>
      <c r="B573" s="4"/>
      <c r="E573" s="5">
        <v>484530024252</v>
      </c>
      <c r="F573" s="2">
        <f>VLOOKUP(E573,'SVI Score (all Texas)'!$A$2:$B$15812, 2, FALSE)</f>
        <v>0.12628518114131973</v>
      </c>
      <c r="G573" s="2">
        <f t="shared" si="79"/>
        <v>0.47124841838198572</v>
      </c>
      <c r="H573" s="2">
        <f t="shared" si="80"/>
        <v>1.4712484183819856</v>
      </c>
      <c r="I573" s="2">
        <f t="shared" si="81"/>
        <v>0.22756601674316621</v>
      </c>
      <c r="J573" s="2">
        <f t="shared" si="82"/>
        <v>0.24003185636429974</v>
      </c>
      <c r="K573" s="2">
        <f t="shared" si="83"/>
        <v>0.35314648903726797</v>
      </c>
      <c r="L573" s="8">
        <f t="shared" si="84"/>
        <v>0.20319677000242622</v>
      </c>
      <c r="M573" s="8" t="str">
        <f t="shared" si="85"/>
        <v/>
      </c>
      <c r="N573" s="8" t="str">
        <f t="shared" si="86"/>
        <v/>
      </c>
      <c r="P573" s="2" t="str">
        <f t="shared" si="87"/>
        <v/>
      </c>
    </row>
    <row r="574" spans="1:16" x14ac:dyDescent="0.2">
      <c r="A574" s="6"/>
      <c r="B574" s="4"/>
      <c r="E574" s="5">
        <v>484530024261</v>
      </c>
      <c r="F574" s="2">
        <f>VLOOKUP(E574,'SVI Score (all Texas)'!$A$2:$B$15812, 2, FALSE)</f>
        <v>0.15959116615728319</v>
      </c>
      <c r="G574" s="2">
        <f t="shared" si="79"/>
        <v>0.59959757824350679</v>
      </c>
      <c r="H574" s="2">
        <f t="shared" si="80"/>
        <v>1.5995975782435068</v>
      </c>
      <c r="I574" s="2">
        <f t="shared" si="81"/>
        <v>0.10042705765744561</v>
      </c>
      <c r="J574" s="2">
        <f t="shared" si="82"/>
        <v>0.10592118427049622</v>
      </c>
      <c r="K574" s="2">
        <f t="shared" si="83"/>
        <v>0.16943126984376999</v>
      </c>
      <c r="L574" s="8">
        <f t="shared" si="84"/>
        <v>9.7488968001690463E-2</v>
      </c>
      <c r="M574" s="8" t="str">
        <f t="shared" si="85"/>
        <v/>
      </c>
      <c r="N574" s="8" t="str">
        <f t="shared" si="86"/>
        <v/>
      </c>
      <c r="P574" s="2" t="str">
        <f t="shared" si="87"/>
        <v/>
      </c>
    </row>
    <row r="575" spans="1:16" x14ac:dyDescent="0.2">
      <c r="A575" s="6"/>
      <c r="B575" s="4"/>
      <c r="E575" s="5">
        <v>484530024262</v>
      </c>
      <c r="F575" s="2">
        <f>VLOOKUP(E575,'SVI Score (all Texas)'!$A$2:$B$15812, 2, FALSE)</f>
        <v>0.15699841724506208</v>
      </c>
      <c r="G575" s="2">
        <f t="shared" si="79"/>
        <v>0.58960606637391477</v>
      </c>
      <c r="H575" s="2">
        <f t="shared" si="80"/>
        <v>1.5896060663739147</v>
      </c>
      <c r="I575" s="2">
        <f t="shared" si="81"/>
        <v>0.49844170751450606</v>
      </c>
      <c r="J575" s="2">
        <f t="shared" si="82"/>
        <v>0.52576111830300098</v>
      </c>
      <c r="K575" s="2">
        <f t="shared" si="83"/>
        <v>0.83575306311798381</v>
      </c>
      <c r="L575" s="8">
        <f t="shared" si="84"/>
        <v>0.48088350929997953</v>
      </c>
      <c r="M575" s="8" t="str">
        <f t="shared" si="85"/>
        <v/>
      </c>
      <c r="N575" s="8" t="str">
        <f t="shared" si="86"/>
        <v/>
      </c>
      <c r="P575" s="2" t="str">
        <f t="shared" si="87"/>
        <v/>
      </c>
    </row>
    <row r="576" spans="1:16" x14ac:dyDescent="0.2">
      <c r="A576" s="6"/>
      <c r="B576" s="4"/>
      <c r="E576" s="5">
        <v>484530024271</v>
      </c>
      <c r="F576" s="2">
        <f>VLOOKUP(E576,'SVI Score (all Texas)'!$A$2:$B$15812, 2, FALSE)</f>
        <v>0.22813467910161794</v>
      </c>
      <c r="G576" s="2">
        <f t="shared" si="79"/>
        <v>0.8637393622545797</v>
      </c>
      <c r="H576" s="2">
        <f t="shared" si="80"/>
        <v>1.8637393622545797</v>
      </c>
      <c r="I576" s="2" t="str">
        <f t="shared" si="81"/>
        <v/>
      </c>
      <c r="J576" s="2" t="str">
        <f t="shared" si="82"/>
        <v/>
      </c>
      <c r="K576" s="2" t="str">
        <f t="shared" si="83"/>
        <v/>
      </c>
      <c r="L576" s="8" t="str">
        <f t="shared" si="84"/>
        <v/>
      </c>
      <c r="M576" s="8" t="str">
        <f t="shared" si="85"/>
        <v>Not in Floodplain</v>
      </c>
      <c r="N576" s="8" t="str">
        <f t="shared" si="86"/>
        <v/>
      </c>
      <c r="P576" s="2" t="str">
        <f t="shared" si="87"/>
        <v>N/A</v>
      </c>
    </row>
    <row r="577" spans="1:16" x14ac:dyDescent="0.2">
      <c r="A577" s="6"/>
      <c r="B577" s="4"/>
      <c r="E577" s="5">
        <v>484530024272</v>
      </c>
      <c r="F577" s="2">
        <f>VLOOKUP(E577,'SVI Score (all Texas)'!$A$2:$B$15812, 2, FALSE)</f>
        <v>0.18357489589118151</v>
      </c>
      <c r="G577" s="2">
        <f t="shared" si="79"/>
        <v>0.6920221547938239</v>
      </c>
      <c r="H577" s="2">
        <f t="shared" si="80"/>
        <v>1.6920221547938239</v>
      </c>
      <c r="I577" s="2">
        <f t="shared" si="81"/>
        <v>0.11519963310110687</v>
      </c>
      <c r="J577" s="2">
        <f t="shared" si="82"/>
        <v>0.12150381948752735</v>
      </c>
      <c r="K577" s="2">
        <f t="shared" si="83"/>
        <v>0.20558715446496584</v>
      </c>
      <c r="L577" s="8">
        <f t="shared" si="84"/>
        <v>0.11829268317279634</v>
      </c>
      <c r="M577" s="8" t="str">
        <f t="shared" si="85"/>
        <v/>
      </c>
      <c r="N577" s="8" t="str">
        <f t="shared" si="86"/>
        <v/>
      </c>
      <c r="P577" s="2" t="str">
        <f t="shared" si="87"/>
        <v/>
      </c>
    </row>
    <row r="578" spans="1:16" x14ac:dyDescent="0.2">
      <c r="A578" s="6"/>
      <c r="B578" s="4"/>
      <c r="E578" s="5">
        <v>484530024273</v>
      </c>
      <c r="F578" s="2">
        <f>VLOOKUP(E578,'SVI Score (all Texas)'!$A$2:$B$15812, 2, FALSE)</f>
        <v>0.16988165665776567</v>
      </c>
      <c r="G578" s="2">
        <f t="shared" si="79"/>
        <v>0.63925338814274391</v>
      </c>
      <c r="H578" s="2">
        <f t="shared" si="80"/>
        <v>1.6392533881427438</v>
      </c>
      <c r="I578" s="2">
        <f t="shared" si="81"/>
        <v>3.4226639055428346E-2</v>
      </c>
      <c r="J578" s="2">
        <f t="shared" si="82"/>
        <v>3.6090640623983018E-2</v>
      </c>
      <c r="K578" s="2">
        <f t="shared" si="83"/>
        <v>5.9161704923106309E-2</v>
      </c>
      <c r="L578" s="8">
        <f t="shared" si="84"/>
        <v>3.4041021846158578E-2</v>
      </c>
      <c r="M578" s="8" t="str">
        <f t="shared" si="85"/>
        <v/>
      </c>
      <c r="N578" s="8" t="str">
        <f t="shared" si="86"/>
        <v/>
      </c>
      <c r="P578" s="2" t="str">
        <f t="shared" si="87"/>
        <v/>
      </c>
    </row>
    <row r="579" spans="1:16" x14ac:dyDescent="0.2">
      <c r="A579" s="6"/>
      <c r="B579" s="4"/>
      <c r="E579" s="5">
        <v>484530024274</v>
      </c>
      <c r="F579" s="2">
        <f>VLOOKUP(E579,'SVI Score (all Texas)'!$A$2:$B$15812, 2, FALSE)</f>
        <v>0.20408868073744424</v>
      </c>
      <c r="G579" s="2">
        <f t="shared" ref="G579:G641" si="88">IF(ISNUMBER(F579), (F579-$F$643)/($F$644-$F$643), "")</f>
        <v>0.77107482503720104</v>
      </c>
      <c r="H579" s="2">
        <f t="shared" ref="H579:H641" si="89">IF(ISNUMBER(G579), G579+1, "")</f>
        <v>1.771074825037201</v>
      </c>
      <c r="I579" s="2" t="str">
        <f t="shared" ref="I579:I641" si="90">IFERROR(IF(MATCH(E579,$A$2:$A$442,0), VLOOKUP(E579,$A$2:$C$442,2,FALSE)), "")</f>
        <v/>
      </c>
      <c r="J579" s="2" t="str">
        <f t="shared" ref="J579:J640" si="91">IFERROR(IF(MATCH(E579,$A$2:$A$442,0), VLOOKUP(E579,$A$2:$C$442,3,FALSE)), "")</f>
        <v/>
      </c>
      <c r="K579" s="2" t="str">
        <f t="shared" ref="K579:K641" si="92">IF(ISNUMBER(J579), H579*J579, "")</f>
        <v/>
      </c>
      <c r="L579" s="8" t="str">
        <f t="shared" ref="L579:L641" si="93">IF(ISNUMBER(K579), (K579-$K$643)/($K$644-$K$643), "")</f>
        <v/>
      </c>
      <c r="M579" s="8" t="str">
        <f t="shared" ref="M579:M641" si="94">IF(ISNUMBER(J579),"","Not in Floodplain")</f>
        <v>Not in Floodplain</v>
      </c>
      <c r="N579" s="8" t="str">
        <f t="shared" ref="N579:N641" si="95">IF(ISNUMBER(H579),"","Austin-Bergstrom International Airport")</f>
        <v/>
      </c>
      <c r="P579" s="2" t="str">
        <f t="shared" ref="P579:P641" si="96">IF(M579="Not in Floodplain", "N/A", "")</f>
        <v>N/A</v>
      </c>
    </row>
    <row r="580" spans="1:16" x14ac:dyDescent="0.2">
      <c r="A580" s="6"/>
      <c r="B580" s="4"/>
      <c r="E580" s="5">
        <v>484530024281</v>
      </c>
      <c r="F580" s="2">
        <f>VLOOKUP(E580,'SVI Score (all Texas)'!$A$2:$B$15812, 2, FALSE)</f>
        <v>0.12889205958279579</v>
      </c>
      <c r="G580" s="2">
        <f t="shared" si="88"/>
        <v>0.48129438032138477</v>
      </c>
      <c r="H580" s="2">
        <f t="shared" si="89"/>
        <v>1.4812943803213847</v>
      </c>
      <c r="I580" s="2">
        <f t="shared" si="90"/>
        <v>0.24245399114855337</v>
      </c>
      <c r="J580" s="2">
        <f t="shared" si="91"/>
        <v>0.25573621848886008</v>
      </c>
      <c r="K580" s="2">
        <f t="shared" si="92"/>
        <v>0.37882062329219024</v>
      </c>
      <c r="L580" s="8">
        <f t="shared" si="93"/>
        <v>0.21796939641995322</v>
      </c>
      <c r="M580" s="8" t="str">
        <f t="shared" si="94"/>
        <v/>
      </c>
      <c r="N580" s="8" t="str">
        <f t="shared" si="95"/>
        <v/>
      </c>
      <c r="P580" s="2" t="str">
        <f t="shared" si="96"/>
        <v/>
      </c>
    </row>
    <row r="581" spans="1:16" x14ac:dyDescent="0.2">
      <c r="A581" s="6"/>
      <c r="B581" s="4"/>
      <c r="E581" s="5">
        <v>484530024282</v>
      </c>
      <c r="F581" s="2">
        <f>VLOOKUP(E581,'SVI Score (all Texas)'!$A$2:$B$15812, 2, FALSE)</f>
        <v>0.14585302440865458</v>
      </c>
      <c r="G581" s="2">
        <f t="shared" si="88"/>
        <v>0.54665577362040874</v>
      </c>
      <c r="H581" s="2">
        <f t="shared" si="89"/>
        <v>1.5466557736204087</v>
      </c>
      <c r="I581" s="2">
        <f t="shared" si="90"/>
        <v>0.15942839817886348</v>
      </c>
      <c r="J581" s="2">
        <f t="shared" si="91"/>
        <v>0.16815788566135587</v>
      </c>
      <c r="K581" s="2">
        <f t="shared" si="92"/>
        <v>0.26008236473793661</v>
      </c>
      <c r="L581" s="8">
        <f t="shared" si="93"/>
        <v>0.14964865315074544</v>
      </c>
      <c r="M581" s="8" t="str">
        <f t="shared" si="94"/>
        <v/>
      </c>
      <c r="N581" s="8" t="str">
        <f t="shared" si="95"/>
        <v/>
      </c>
      <c r="P581" s="2" t="str">
        <f t="shared" si="96"/>
        <v/>
      </c>
    </row>
    <row r="582" spans="1:16" x14ac:dyDescent="0.2">
      <c r="A582" s="6"/>
      <c r="B582" s="4"/>
      <c r="E582" s="5">
        <v>484530024291</v>
      </c>
      <c r="F582" s="2">
        <f>VLOOKUP(E582,'SVI Score (all Texas)'!$A$2:$B$15812, 2, FALSE)</f>
        <v>0.15943562699195551</v>
      </c>
      <c r="G582" s="2">
        <f t="shared" si="88"/>
        <v>0.59899818683725348</v>
      </c>
      <c r="H582" s="2">
        <f t="shared" si="89"/>
        <v>1.5989981868372536</v>
      </c>
      <c r="I582" s="2">
        <f t="shared" si="90"/>
        <v>0.3183818339742302</v>
      </c>
      <c r="J582" s="2">
        <f t="shared" si="91"/>
        <v>0.33582759335310386</v>
      </c>
      <c r="K582" s="2">
        <f t="shared" si="92"/>
        <v>0.53698771286153157</v>
      </c>
      <c r="L582" s="8">
        <f t="shared" si="93"/>
        <v>0.3089770737404629</v>
      </c>
      <c r="M582" s="8" t="str">
        <f t="shared" si="94"/>
        <v/>
      </c>
      <c r="N582" s="8" t="str">
        <f t="shared" si="95"/>
        <v/>
      </c>
      <c r="P582" s="2" t="str">
        <f t="shared" si="96"/>
        <v/>
      </c>
    </row>
    <row r="583" spans="1:16" x14ac:dyDescent="0.2">
      <c r="A583" s="6"/>
      <c r="B583" s="4"/>
      <c r="E583" s="5">
        <v>484530024301</v>
      </c>
      <c r="F583" s="2">
        <f>VLOOKUP(E583,'SVI Score (all Texas)'!$A$2:$B$15812, 2, FALSE)</f>
        <v>0.12245928779092741</v>
      </c>
      <c r="G583" s="2">
        <f t="shared" si="88"/>
        <v>0.45650481608326149</v>
      </c>
      <c r="H583" s="2">
        <f t="shared" si="89"/>
        <v>1.4565048160832614</v>
      </c>
      <c r="I583" s="2">
        <f t="shared" si="90"/>
        <v>0.94802738802440556</v>
      </c>
      <c r="J583" s="2">
        <f t="shared" si="91"/>
        <v>1</v>
      </c>
      <c r="K583" s="2">
        <f t="shared" si="92"/>
        <v>1.4565048160832614</v>
      </c>
      <c r="L583" s="8">
        <f t="shared" si="93"/>
        <v>0.83805752940634193</v>
      </c>
      <c r="M583" s="8" t="str">
        <f t="shared" si="94"/>
        <v/>
      </c>
      <c r="N583" s="8" t="str">
        <f t="shared" si="95"/>
        <v/>
      </c>
      <c r="P583" s="2" t="str">
        <f t="shared" si="96"/>
        <v/>
      </c>
    </row>
    <row r="584" spans="1:16" x14ac:dyDescent="0.2">
      <c r="A584" s="6"/>
      <c r="B584" s="4"/>
      <c r="E584" s="5">
        <v>484530024302</v>
      </c>
      <c r="F584" s="2">
        <f>VLOOKUP(E584,'SVI Score (all Texas)'!$A$2:$B$15812, 2, FALSE)</f>
        <v>0.20459117642339358</v>
      </c>
      <c r="G584" s="2">
        <f t="shared" si="88"/>
        <v>0.7730112607587305</v>
      </c>
      <c r="H584" s="2">
        <f t="shared" si="89"/>
        <v>1.7730112607587305</v>
      </c>
      <c r="I584" s="2">
        <f t="shared" si="90"/>
        <v>0.92928215027337635</v>
      </c>
      <c r="J584" s="2">
        <f t="shared" si="91"/>
        <v>0.98022686003230763</v>
      </c>
      <c r="K584" s="2">
        <f t="shared" si="92"/>
        <v>1.7379532609354533</v>
      </c>
      <c r="L584" s="8">
        <f t="shared" si="93"/>
        <v>1</v>
      </c>
      <c r="M584" s="8" t="str">
        <f t="shared" si="94"/>
        <v/>
      </c>
      <c r="N584" s="8" t="str">
        <f t="shared" si="95"/>
        <v/>
      </c>
      <c r="P584" s="2" t="str">
        <f t="shared" si="96"/>
        <v/>
      </c>
    </row>
    <row r="585" spans="1:16" x14ac:dyDescent="0.2">
      <c r="A585" s="6"/>
      <c r="B585" s="4"/>
      <c r="E585" s="5">
        <v>484530024303</v>
      </c>
      <c r="F585" s="2">
        <f>VLOOKUP(E585,'SVI Score (all Texas)'!$A$2:$B$15812, 2, FALSE)</f>
        <v>0.18813850268667759</v>
      </c>
      <c r="G585" s="2">
        <f t="shared" si="88"/>
        <v>0.70960863655857298</v>
      </c>
      <c r="H585" s="2">
        <f t="shared" si="89"/>
        <v>1.709608636558573</v>
      </c>
      <c r="I585" s="2">
        <f t="shared" si="90"/>
        <v>0.21514356530229756</v>
      </c>
      <c r="J585" s="2">
        <f t="shared" si="91"/>
        <v>0.22692821509046898</v>
      </c>
      <c r="K585" s="2">
        <f t="shared" si="92"/>
        <v>0.38795843639748728</v>
      </c>
      <c r="L585" s="8">
        <f t="shared" si="93"/>
        <v>0.22322719782962902</v>
      </c>
      <c r="M585" s="8" t="str">
        <f t="shared" si="94"/>
        <v/>
      </c>
      <c r="N585" s="8" t="str">
        <f t="shared" si="95"/>
        <v/>
      </c>
      <c r="P585" s="2" t="str">
        <f t="shared" si="96"/>
        <v/>
      </c>
    </row>
    <row r="586" spans="1:16" x14ac:dyDescent="0.2">
      <c r="A586" s="6"/>
      <c r="B586" s="4"/>
      <c r="E586" s="5">
        <v>484530024311</v>
      </c>
      <c r="F586" s="2">
        <f>VLOOKUP(E586,'SVI Score (all Texas)'!$A$2:$B$15812, 2, FALSE)</f>
        <v>0.16753682022766742</v>
      </c>
      <c r="G586" s="2">
        <f t="shared" si="88"/>
        <v>0.63021724086556385</v>
      </c>
      <c r="H586" s="2">
        <f t="shared" si="89"/>
        <v>1.630217240865564</v>
      </c>
      <c r="I586" s="2">
        <f t="shared" si="90"/>
        <v>6.8145104231387421E-2</v>
      </c>
      <c r="J586" s="2">
        <f t="shared" si="91"/>
        <v>7.1869037693218077E-2</v>
      </c>
      <c r="K586" s="2">
        <f t="shared" si="92"/>
        <v>0.11716214433190118</v>
      </c>
      <c r="L586" s="8">
        <f t="shared" si="93"/>
        <v>6.7413863747313119E-2</v>
      </c>
      <c r="M586" s="8" t="str">
        <f t="shared" si="94"/>
        <v/>
      </c>
      <c r="N586" s="8" t="str">
        <f t="shared" si="95"/>
        <v/>
      </c>
      <c r="P586" s="2" t="str">
        <f t="shared" si="96"/>
        <v/>
      </c>
    </row>
    <row r="587" spans="1:16" x14ac:dyDescent="0.2">
      <c r="A587" s="6"/>
      <c r="B587" s="4"/>
      <c r="E587" s="5">
        <v>484530024312</v>
      </c>
      <c r="F587" s="2">
        <f>VLOOKUP(E587,'SVI Score (all Texas)'!$A$2:$B$15812, 2, FALSE)</f>
        <v>0.19476243593301318</v>
      </c>
      <c r="G587" s="2">
        <f t="shared" si="88"/>
        <v>0.73513486755695012</v>
      </c>
      <c r="H587" s="2">
        <f t="shared" si="89"/>
        <v>1.7351348675569502</v>
      </c>
      <c r="I587" s="2">
        <f t="shared" si="90"/>
        <v>0.12567194322017108</v>
      </c>
      <c r="J587" s="2">
        <f t="shared" si="91"/>
        <v>0.1325503827010544</v>
      </c>
      <c r="K587" s="2">
        <f t="shared" si="92"/>
        <v>0.22999279073261711</v>
      </c>
      <c r="L587" s="8">
        <f t="shared" si="93"/>
        <v>0.13233542920988767</v>
      </c>
      <c r="M587" s="8" t="str">
        <f t="shared" si="94"/>
        <v/>
      </c>
      <c r="N587" s="8" t="str">
        <f t="shared" si="95"/>
        <v/>
      </c>
      <c r="P587" s="2" t="str">
        <f t="shared" si="96"/>
        <v/>
      </c>
    </row>
    <row r="588" spans="1:16" x14ac:dyDescent="0.2">
      <c r="A588" s="6"/>
      <c r="B588" s="4"/>
      <c r="E588" s="5">
        <v>484530024313</v>
      </c>
      <c r="F588" s="2">
        <f>VLOOKUP(E588,'SVI Score (all Texas)'!$A$2:$B$15812, 2, FALSE)</f>
        <v>0.18416194682174314</v>
      </c>
      <c r="G588" s="2">
        <f t="shared" si="88"/>
        <v>0.69428443569310949</v>
      </c>
      <c r="H588" s="2">
        <f t="shared" si="89"/>
        <v>1.6942844356931095</v>
      </c>
      <c r="I588" s="2">
        <f t="shared" si="90"/>
        <v>0.38002179096999739</v>
      </c>
      <c r="J588" s="2">
        <f t="shared" si="91"/>
        <v>0.40084760075273917</v>
      </c>
      <c r="K588" s="2">
        <f t="shared" si="92"/>
        <v>0.67914985104029157</v>
      </c>
      <c r="L588" s="8">
        <f t="shared" si="93"/>
        <v>0.39077567061541069</v>
      </c>
      <c r="M588" s="8" t="str">
        <f t="shared" si="94"/>
        <v/>
      </c>
      <c r="N588" s="8" t="str">
        <f t="shared" si="95"/>
        <v/>
      </c>
      <c r="P588" s="2" t="str">
        <f t="shared" si="96"/>
        <v/>
      </c>
    </row>
    <row r="589" spans="1:16" x14ac:dyDescent="0.2">
      <c r="A589" s="6"/>
      <c r="B589" s="4"/>
      <c r="E589" s="5">
        <v>484530024321</v>
      </c>
      <c r="F589" s="2">
        <f>VLOOKUP(E589,'SVI Score (all Texas)'!$A$2:$B$15812, 2, FALSE)</f>
        <v>0.18487080903830821</v>
      </c>
      <c r="G589" s="2">
        <f t="shared" si="88"/>
        <v>0.69701613301147725</v>
      </c>
      <c r="H589" s="2">
        <f t="shared" si="89"/>
        <v>1.6970161330114772</v>
      </c>
      <c r="I589" s="2">
        <f t="shared" si="90"/>
        <v>0.12388146787067456</v>
      </c>
      <c r="J589" s="2">
        <f t="shared" si="91"/>
        <v>0.13066172595716466</v>
      </c>
      <c r="K589" s="2">
        <f t="shared" si="92"/>
        <v>0.22173505691643294</v>
      </c>
      <c r="L589" s="8">
        <f t="shared" si="93"/>
        <v>0.12758401615304893</v>
      </c>
      <c r="M589" s="8" t="str">
        <f t="shared" si="94"/>
        <v/>
      </c>
      <c r="N589" s="8" t="str">
        <f t="shared" si="95"/>
        <v/>
      </c>
      <c r="P589" s="2" t="str">
        <f t="shared" si="96"/>
        <v/>
      </c>
    </row>
    <row r="590" spans="1:16" x14ac:dyDescent="0.2">
      <c r="A590" s="6"/>
      <c r="B590" s="4"/>
      <c r="E590" s="5">
        <v>484530024322</v>
      </c>
      <c r="F590" s="2">
        <f>VLOOKUP(E590,'SVI Score (all Texas)'!$A$2:$B$15812, 2, FALSE)</f>
        <v>0.21291958781213699</v>
      </c>
      <c r="G590" s="2">
        <f t="shared" si="88"/>
        <v>0.80510593095731486</v>
      </c>
      <c r="H590" s="2">
        <f t="shared" si="89"/>
        <v>1.805105930957315</v>
      </c>
      <c r="I590" s="2">
        <f t="shared" si="90"/>
        <v>8.4638347813833753E-2</v>
      </c>
      <c r="J590" s="2">
        <f t="shared" si="91"/>
        <v>8.9266694538570668E-2</v>
      </c>
      <c r="K590" s="2">
        <f t="shared" si="92"/>
        <v>0.16113583974852888</v>
      </c>
      <c r="L590" s="8">
        <f t="shared" si="93"/>
        <v>9.2715864902947684E-2</v>
      </c>
      <c r="M590" s="8" t="str">
        <f t="shared" si="94"/>
        <v/>
      </c>
      <c r="N590" s="8" t="str">
        <f t="shared" si="95"/>
        <v/>
      </c>
      <c r="P590" s="2" t="str">
        <f t="shared" si="96"/>
        <v/>
      </c>
    </row>
    <row r="591" spans="1:16" x14ac:dyDescent="0.2">
      <c r="A591" s="6"/>
      <c r="B591" s="4"/>
      <c r="E591" s="5">
        <v>484530024331</v>
      </c>
      <c r="F591" s="2">
        <f>VLOOKUP(E591,'SVI Score (all Texas)'!$A$2:$B$15812, 2, FALSE)</f>
        <v>0.19667778396015687</v>
      </c>
      <c r="G591" s="2">
        <f t="shared" si="88"/>
        <v>0.7425159226438508</v>
      </c>
      <c r="H591" s="2">
        <f t="shared" si="89"/>
        <v>1.7425159226438507</v>
      </c>
      <c r="I591" s="2">
        <f t="shared" si="90"/>
        <v>0.40841866120135967</v>
      </c>
      <c r="J591" s="2">
        <f t="shared" si="91"/>
        <v>0.43080162412586465</v>
      </c>
      <c r="K591" s="2">
        <f t="shared" si="92"/>
        <v>0.75067868954015038</v>
      </c>
      <c r="L591" s="8">
        <f t="shared" si="93"/>
        <v>0.43193261085519502</v>
      </c>
      <c r="M591" s="8" t="str">
        <f t="shared" si="94"/>
        <v/>
      </c>
      <c r="N591" s="8" t="str">
        <f t="shared" si="95"/>
        <v/>
      </c>
      <c r="P591" s="2" t="str">
        <f t="shared" si="96"/>
        <v/>
      </c>
    </row>
    <row r="592" spans="1:16" x14ac:dyDescent="0.2">
      <c r="A592" s="6"/>
      <c r="B592" s="4"/>
      <c r="E592" s="5">
        <v>484530024332</v>
      </c>
      <c r="F592" s="2">
        <f>VLOOKUP(E592,'SVI Score (all Texas)'!$A$2:$B$15812, 2, FALSE)</f>
        <v>0.18770029514933606</v>
      </c>
      <c r="G592" s="2">
        <f t="shared" si="88"/>
        <v>0.70791994399368374</v>
      </c>
      <c r="H592" s="2">
        <f t="shared" si="89"/>
        <v>1.7079199439936836</v>
      </c>
      <c r="I592" s="2">
        <f t="shared" si="90"/>
        <v>0.30779594630777146</v>
      </c>
      <c r="J592" s="2">
        <f t="shared" si="91"/>
        <v>0.32466122452432417</v>
      </c>
      <c r="K592" s="2">
        <f t="shared" si="92"/>
        <v>0.55449538040650448</v>
      </c>
      <c r="L592" s="8">
        <f t="shared" si="93"/>
        <v>0.31905080123273705</v>
      </c>
      <c r="M592" s="8" t="str">
        <f t="shared" si="94"/>
        <v/>
      </c>
      <c r="N592" s="8" t="str">
        <f t="shared" si="95"/>
        <v/>
      </c>
      <c r="P592" s="2" t="str">
        <f t="shared" si="96"/>
        <v/>
      </c>
    </row>
    <row r="593" spans="1:16" x14ac:dyDescent="0.2">
      <c r="A593" s="6"/>
      <c r="B593" s="4"/>
      <c r="E593" s="5">
        <v>484530024341</v>
      </c>
      <c r="F593" s="2">
        <f>VLOOKUP(E593,'SVI Score (all Texas)'!$A$2:$B$15812, 2, FALSE)</f>
        <v>0.18640505234309063</v>
      </c>
      <c r="G593" s="2">
        <f t="shared" si="88"/>
        <v>0.70292854902612456</v>
      </c>
      <c r="H593" s="2">
        <f t="shared" si="89"/>
        <v>1.7029285490261246</v>
      </c>
      <c r="I593" s="2">
        <f t="shared" si="90"/>
        <v>0.10999999751655054</v>
      </c>
      <c r="J593" s="2">
        <f t="shared" si="91"/>
        <v>0.11601905991499106</v>
      </c>
      <c r="K593" s="2">
        <f t="shared" si="92"/>
        <v>0.19757216936041075</v>
      </c>
      <c r="L593" s="8">
        <f t="shared" si="93"/>
        <v>0.11368094516768969</v>
      </c>
      <c r="M593" s="8" t="str">
        <f t="shared" si="94"/>
        <v/>
      </c>
      <c r="N593" s="8" t="str">
        <f t="shared" si="95"/>
        <v/>
      </c>
      <c r="P593" s="2" t="str">
        <f t="shared" si="96"/>
        <v/>
      </c>
    </row>
    <row r="594" spans="1:16" x14ac:dyDescent="0.2">
      <c r="A594" s="6"/>
      <c r="B594" s="4"/>
      <c r="E594" s="5">
        <v>484530024351</v>
      </c>
      <c r="F594" s="2">
        <f>VLOOKUP(E594,'SVI Score (all Texas)'!$A$2:$B$15812, 2, FALSE)</f>
        <v>0.13667286985110294</v>
      </c>
      <c r="G594" s="2">
        <f t="shared" si="88"/>
        <v>0.51127879484929817</v>
      </c>
      <c r="H594" s="2">
        <f t="shared" si="89"/>
        <v>1.5112787948492983</v>
      </c>
      <c r="I594" s="2">
        <f t="shared" si="90"/>
        <v>0.17730985546579131</v>
      </c>
      <c r="J594" s="2">
        <f t="shared" si="91"/>
        <v>0.1870198794358186</v>
      </c>
      <c r="K594" s="2">
        <f t="shared" si="92"/>
        <v>0.28263917800662502</v>
      </c>
      <c r="L594" s="8">
        <f t="shared" si="93"/>
        <v>0.16262760590839739</v>
      </c>
      <c r="M594" s="8" t="str">
        <f t="shared" si="94"/>
        <v/>
      </c>
      <c r="N594" s="8" t="str">
        <f t="shared" si="95"/>
        <v/>
      </c>
      <c r="P594" s="2" t="str">
        <f t="shared" si="96"/>
        <v/>
      </c>
    </row>
    <row r="595" spans="1:16" x14ac:dyDescent="0.2">
      <c r="A595" s="6"/>
      <c r="B595" s="4"/>
      <c r="E595" s="5">
        <v>484530024352</v>
      </c>
      <c r="F595" s="2">
        <f>VLOOKUP(E595,'SVI Score (all Texas)'!$A$2:$B$15812, 2, FALSE)</f>
        <v>0.18660035132369249</v>
      </c>
      <c r="G595" s="2">
        <f t="shared" si="88"/>
        <v>0.70368116030815231</v>
      </c>
      <c r="H595" s="2">
        <f t="shared" si="89"/>
        <v>1.7036811603081523</v>
      </c>
      <c r="I595" s="2">
        <f t="shared" si="90"/>
        <v>0.22772665263336261</v>
      </c>
      <c r="J595" s="2">
        <f t="shared" si="91"/>
        <v>0.24020130078441729</v>
      </c>
      <c r="K595" s="2">
        <f t="shared" si="92"/>
        <v>0.40922643082792354</v>
      </c>
      <c r="L595" s="8">
        <f t="shared" si="93"/>
        <v>0.23546457780323587</v>
      </c>
      <c r="M595" s="8" t="str">
        <f t="shared" si="94"/>
        <v/>
      </c>
      <c r="N595" s="8" t="str">
        <f t="shared" si="95"/>
        <v/>
      </c>
      <c r="P595" s="2" t="str">
        <f t="shared" si="96"/>
        <v/>
      </c>
    </row>
    <row r="596" spans="1:16" x14ac:dyDescent="0.2">
      <c r="A596" s="6"/>
      <c r="B596" s="4"/>
      <c r="E596" s="5">
        <v>484530024361</v>
      </c>
      <c r="F596" s="2">
        <f>VLOOKUP(E596,'SVI Score (all Texas)'!$A$2:$B$15812, 2, FALSE)</f>
        <v>0.23360852336625162</v>
      </c>
      <c r="G596" s="2">
        <f t="shared" si="88"/>
        <v>0.88483356836323557</v>
      </c>
      <c r="H596" s="2">
        <f t="shared" si="89"/>
        <v>1.8848335683632356</v>
      </c>
      <c r="I596" s="2">
        <f t="shared" si="90"/>
        <v>0.19429680918315392</v>
      </c>
      <c r="J596" s="2">
        <f t="shared" si="91"/>
        <v>0.20493831919845543</v>
      </c>
      <c r="K596" s="2">
        <f t="shared" si="92"/>
        <v>0.3862746234691885</v>
      </c>
      <c r="L596" s="8">
        <f t="shared" si="93"/>
        <v>0.22225834960675306</v>
      </c>
      <c r="M596" s="8" t="str">
        <f t="shared" si="94"/>
        <v/>
      </c>
      <c r="N596" s="8" t="str">
        <f t="shared" si="95"/>
        <v/>
      </c>
      <c r="P596" s="2" t="str">
        <f t="shared" si="96"/>
        <v/>
      </c>
    </row>
    <row r="597" spans="1:16" x14ac:dyDescent="0.2">
      <c r="A597" s="6"/>
      <c r="B597" s="4"/>
      <c r="E597" s="5">
        <v>484530025001</v>
      </c>
      <c r="F597" s="2">
        <f>VLOOKUP(E597,'SVI Score (all Texas)'!$A$2:$B$15812, 2, FALSE)</f>
        <v>7.7113243770398798E-2</v>
      </c>
      <c r="G597" s="2">
        <f t="shared" si="88"/>
        <v>0.28175764525829344</v>
      </c>
      <c r="H597" s="2">
        <f t="shared" si="89"/>
        <v>1.2817576452582935</v>
      </c>
      <c r="I597" s="2">
        <f t="shared" si="90"/>
        <v>1.8301124612601551E-2</v>
      </c>
      <c r="J597" s="2">
        <f t="shared" si="91"/>
        <v>1.9291844560794601E-2</v>
      </c>
      <c r="K597" s="2">
        <f t="shared" si="92"/>
        <v>2.4727469256933105E-2</v>
      </c>
      <c r="L597" s="8">
        <f t="shared" si="93"/>
        <v>1.4227925349168219E-2</v>
      </c>
      <c r="M597" s="8" t="str">
        <f t="shared" si="94"/>
        <v/>
      </c>
      <c r="N597" s="8" t="str">
        <f t="shared" si="95"/>
        <v/>
      </c>
      <c r="P597" s="2" t="str">
        <f t="shared" si="96"/>
        <v/>
      </c>
    </row>
    <row r="598" spans="1:16" x14ac:dyDescent="0.2">
      <c r="A598" s="6"/>
      <c r="B598" s="4"/>
      <c r="E598" s="5">
        <v>484530025002</v>
      </c>
      <c r="F598" s="2">
        <f>VLOOKUP(E598,'SVI Score (all Texas)'!$A$2:$B$15812, 2, FALSE)</f>
        <v>0.1037586433570833</v>
      </c>
      <c r="G598" s="2">
        <f t="shared" si="88"/>
        <v>0.38443932993107283</v>
      </c>
      <c r="H598" s="2">
        <f t="shared" si="89"/>
        <v>1.3844393299310729</v>
      </c>
      <c r="I598" s="2">
        <f t="shared" si="90"/>
        <v>5.9539656855534144E-5</v>
      </c>
      <c r="J598" s="2">
        <f t="shared" si="91"/>
        <v>4.9975380302965275E-5</v>
      </c>
      <c r="K598" s="2">
        <f t="shared" si="92"/>
        <v>6.9187882019687783E-5</v>
      </c>
      <c r="L598" s="8">
        <f t="shared" si="93"/>
        <v>3.9809978539035857E-5</v>
      </c>
      <c r="M598" s="8" t="str">
        <f t="shared" si="94"/>
        <v/>
      </c>
      <c r="N598" s="8" t="str">
        <f t="shared" si="95"/>
        <v/>
      </c>
      <c r="P598" s="2" t="str">
        <f t="shared" si="96"/>
        <v/>
      </c>
    </row>
    <row r="599" spans="1:16" x14ac:dyDescent="0.2">
      <c r="A599" s="6"/>
      <c r="B599" s="4"/>
      <c r="E599" s="5">
        <v>484530025003</v>
      </c>
      <c r="F599" s="2">
        <f>VLOOKUP(E599,'SVI Score (all Texas)'!$A$2:$B$15812, 2, FALSE)</f>
        <v>8.8586318704608008E-2</v>
      </c>
      <c r="G599" s="2">
        <f t="shared" si="88"/>
        <v>0.32597070570758607</v>
      </c>
      <c r="H599" s="2">
        <f t="shared" si="89"/>
        <v>1.325970705707586</v>
      </c>
      <c r="I599" s="2">
        <f t="shared" si="90"/>
        <v>8.6061952547106524E-2</v>
      </c>
      <c r="J599" s="2">
        <f t="shared" si="91"/>
        <v>9.0768363176949293E-2</v>
      </c>
      <c r="K599" s="2">
        <f t="shared" si="92"/>
        <v>0.12035619057766192</v>
      </c>
      <c r="L599" s="8">
        <f t="shared" si="93"/>
        <v>6.9251684313351561E-2</v>
      </c>
      <c r="M599" s="8" t="str">
        <f t="shared" si="94"/>
        <v/>
      </c>
      <c r="N599" s="8" t="str">
        <f t="shared" si="95"/>
        <v/>
      </c>
      <c r="P599" s="2" t="str">
        <f t="shared" si="96"/>
        <v/>
      </c>
    </row>
    <row r="600" spans="1:16" x14ac:dyDescent="0.2">
      <c r="A600" s="6"/>
      <c r="B600" s="4"/>
      <c r="E600" s="5">
        <v>484530025004</v>
      </c>
      <c r="F600" s="2">
        <f>VLOOKUP(E600,'SVI Score (all Texas)'!$A$2:$B$15812, 2, FALSE)</f>
        <v>0.13621782878259273</v>
      </c>
      <c r="G600" s="2">
        <f t="shared" si="88"/>
        <v>0.50952523197410371</v>
      </c>
      <c r="H600" s="2">
        <f t="shared" si="89"/>
        <v>1.5095252319741037</v>
      </c>
      <c r="I600" s="2" t="str">
        <f t="shared" si="90"/>
        <v/>
      </c>
      <c r="J600" s="2" t="str">
        <f t="shared" si="91"/>
        <v/>
      </c>
      <c r="K600" s="2" t="str">
        <f t="shared" si="92"/>
        <v/>
      </c>
      <c r="L600" s="8" t="str">
        <f t="shared" si="93"/>
        <v/>
      </c>
      <c r="M600" s="8" t="str">
        <f t="shared" si="94"/>
        <v>Not in Floodplain</v>
      </c>
      <c r="N600" s="8" t="str">
        <f t="shared" si="95"/>
        <v/>
      </c>
      <c r="P600" s="2" t="str">
        <f t="shared" si="96"/>
        <v>N/A</v>
      </c>
    </row>
    <row r="601" spans="1:16" x14ac:dyDescent="0.2">
      <c r="A601" s="6"/>
      <c r="B601" s="4"/>
      <c r="E601" s="5">
        <v>484539800001</v>
      </c>
      <c r="F601" s="2" t="str">
        <f>VLOOKUP(E601,'SVI Score (all Texas)'!$A$2:$B$15812, 2, FALSE)</f>
        <v/>
      </c>
      <c r="G601" s="2" t="str">
        <f>IF(ISNUMBER(F601), (F601-$F$643)/($F$644-$F$643), "N/A")</f>
        <v>N/A</v>
      </c>
      <c r="H601" s="2" t="str">
        <f>IF(ISNUMBER(G601), G601+1, "N/A")</f>
        <v>N/A</v>
      </c>
      <c r="I601" s="2">
        <f t="shared" si="90"/>
        <v>0.13662753472501996</v>
      </c>
      <c r="J601" s="2">
        <f t="shared" si="91"/>
        <v>0.14410672821832288</v>
      </c>
      <c r="L601" s="8" t="str">
        <f t="shared" si="93"/>
        <v/>
      </c>
      <c r="M601" s="8" t="str">
        <f t="shared" si="94"/>
        <v/>
      </c>
      <c r="N601" s="8" t="str">
        <f t="shared" si="95"/>
        <v>Austin-Bergstrom International Airport</v>
      </c>
      <c r="O601" s="2" t="s">
        <v>59</v>
      </c>
      <c r="P601" s="2" t="str">
        <f t="shared" si="96"/>
        <v/>
      </c>
    </row>
    <row r="602" spans="1:16" x14ac:dyDescent="0.2">
      <c r="A602" s="6"/>
      <c r="B602" s="4"/>
      <c r="E602" s="5">
        <v>484910203012</v>
      </c>
      <c r="F602" s="2">
        <f>VLOOKUP(E602,'SVI Score (all Texas)'!$A$2:$B$15812, 2, FALSE)</f>
        <v>0.12033603961098824</v>
      </c>
      <c r="G602" s="2">
        <f t="shared" si="88"/>
        <v>0.44832258937709807</v>
      </c>
      <c r="H602" s="2">
        <f t="shared" si="89"/>
        <v>1.4483225893770981</v>
      </c>
      <c r="I602" s="2" t="str">
        <f t="shared" si="90"/>
        <v/>
      </c>
      <c r="J602" s="2" t="str">
        <f t="shared" si="91"/>
        <v/>
      </c>
      <c r="K602" s="2" t="str">
        <f t="shared" si="92"/>
        <v/>
      </c>
      <c r="L602" s="8" t="str">
        <f t="shared" si="93"/>
        <v/>
      </c>
      <c r="M602" s="8" t="str">
        <f t="shared" si="94"/>
        <v>Not in Floodplain</v>
      </c>
      <c r="N602" s="8" t="str">
        <f t="shared" si="95"/>
        <v/>
      </c>
      <c r="P602" s="2" t="str">
        <f t="shared" si="96"/>
        <v>N/A</v>
      </c>
    </row>
    <row r="603" spans="1:16" x14ac:dyDescent="0.2">
      <c r="A603" s="6"/>
      <c r="B603" s="4"/>
      <c r="E603" s="5">
        <v>484910203111</v>
      </c>
      <c r="F603" s="2">
        <f>VLOOKUP(E603,'SVI Score (all Texas)'!$A$2:$B$15812, 2, FALSE)</f>
        <v>9.4722282201780236E-2</v>
      </c>
      <c r="G603" s="2">
        <f t="shared" si="88"/>
        <v>0.34961647866477519</v>
      </c>
      <c r="H603" s="2">
        <f t="shared" si="89"/>
        <v>1.3496164786647751</v>
      </c>
      <c r="I603" s="2" t="str">
        <f t="shared" si="90"/>
        <v/>
      </c>
      <c r="J603" s="2" t="str">
        <f t="shared" si="91"/>
        <v/>
      </c>
      <c r="K603" s="2" t="str">
        <f t="shared" si="92"/>
        <v/>
      </c>
      <c r="L603" s="8" t="str">
        <f t="shared" si="93"/>
        <v/>
      </c>
      <c r="M603" s="8" t="str">
        <f t="shared" si="94"/>
        <v>Not in Floodplain</v>
      </c>
      <c r="N603" s="8" t="str">
        <f t="shared" si="95"/>
        <v/>
      </c>
      <c r="P603" s="2" t="str">
        <f t="shared" si="96"/>
        <v>N/A</v>
      </c>
    </row>
    <row r="604" spans="1:16" x14ac:dyDescent="0.2">
      <c r="A604" s="6"/>
      <c r="B604" s="4"/>
      <c r="E604" s="5">
        <v>484910203112</v>
      </c>
      <c r="F604" s="2">
        <f>VLOOKUP(E604,'SVI Score (all Texas)'!$A$2:$B$15812, 2, FALSE)</f>
        <v>0.11133801018835859</v>
      </c>
      <c r="G604" s="2">
        <f t="shared" si="88"/>
        <v>0.41364745467532521</v>
      </c>
      <c r="H604" s="2">
        <f t="shared" si="89"/>
        <v>1.4136474546753253</v>
      </c>
      <c r="I604" s="2" t="str">
        <f t="shared" si="90"/>
        <v/>
      </c>
      <c r="J604" s="2" t="str">
        <f t="shared" si="91"/>
        <v/>
      </c>
      <c r="K604" s="2" t="str">
        <f t="shared" si="92"/>
        <v/>
      </c>
      <c r="L604" s="8" t="str">
        <f t="shared" si="93"/>
        <v/>
      </c>
      <c r="M604" s="8" t="str">
        <f t="shared" si="94"/>
        <v>Not in Floodplain</v>
      </c>
      <c r="N604" s="8" t="str">
        <f t="shared" si="95"/>
        <v/>
      </c>
      <c r="P604" s="2" t="str">
        <f t="shared" si="96"/>
        <v>N/A</v>
      </c>
    </row>
    <row r="605" spans="1:16" x14ac:dyDescent="0.2">
      <c r="A605" s="6"/>
      <c r="B605" s="4"/>
      <c r="E605" s="5">
        <v>484910203162</v>
      </c>
      <c r="F605" s="2">
        <f>VLOOKUP(E605,'SVI Score (all Texas)'!$A$2:$B$15812, 2, FALSE)</f>
        <v>0.11479614514091185</v>
      </c>
      <c r="G605" s="2">
        <f t="shared" si="88"/>
        <v>0.42697384978525021</v>
      </c>
      <c r="H605" s="2">
        <f t="shared" si="89"/>
        <v>1.4269738497852502</v>
      </c>
      <c r="I605" s="2" t="str">
        <f t="shared" si="90"/>
        <v/>
      </c>
      <c r="J605" s="2" t="str">
        <f t="shared" si="91"/>
        <v/>
      </c>
      <c r="K605" s="2" t="str">
        <f t="shared" si="92"/>
        <v/>
      </c>
      <c r="L605" s="8" t="str">
        <f t="shared" si="93"/>
        <v/>
      </c>
      <c r="M605" s="8" t="str">
        <f t="shared" si="94"/>
        <v>Not in Floodplain</v>
      </c>
      <c r="N605" s="8" t="str">
        <f t="shared" si="95"/>
        <v/>
      </c>
      <c r="P605" s="2" t="str">
        <f t="shared" si="96"/>
        <v>N/A</v>
      </c>
    </row>
    <row r="606" spans="1:16" x14ac:dyDescent="0.2">
      <c r="A606" s="6"/>
      <c r="B606" s="4"/>
      <c r="E606" s="5">
        <v>484910203182</v>
      </c>
      <c r="F606" s="2">
        <f>VLOOKUP(E606,'SVI Score (all Texas)'!$A$2:$B$15812, 2, FALSE)</f>
        <v>0.12194530717255174</v>
      </c>
      <c r="G606" s="2">
        <f t="shared" si="88"/>
        <v>0.45452412160681821</v>
      </c>
      <c r="H606" s="2">
        <f t="shared" si="89"/>
        <v>1.4545241216068181</v>
      </c>
      <c r="I606" s="2" t="str">
        <f t="shared" si="90"/>
        <v/>
      </c>
      <c r="J606" s="2" t="str">
        <f t="shared" si="91"/>
        <v/>
      </c>
      <c r="K606" s="2" t="str">
        <f t="shared" si="92"/>
        <v/>
      </c>
      <c r="L606" s="8" t="str">
        <f t="shared" si="93"/>
        <v/>
      </c>
      <c r="M606" s="8" t="str">
        <f t="shared" si="94"/>
        <v>Not in Floodplain</v>
      </c>
      <c r="N606" s="8" t="str">
        <f t="shared" si="95"/>
        <v/>
      </c>
      <c r="P606" s="2" t="str">
        <f t="shared" si="96"/>
        <v>N/A</v>
      </c>
    </row>
    <row r="607" spans="1:16" x14ac:dyDescent="0.2">
      <c r="A607" s="6"/>
      <c r="B607" s="4"/>
      <c r="E607" s="5">
        <v>484910203183</v>
      </c>
      <c r="F607" s="2">
        <f>VLOOKUP(E607,'SVI Score (all Texas)'!$A$2:$B$15812, 2, FALSE)</f>
        <v>0.11510101536577227</v>
      </c>
      <c r="G607" s="2">
        <f t="shared" si="88"/>
        <v>0.42814870881460704</v>
      </c>
      <c r="H607" s="2">
        <f t="shared" si="89"/>
        <v>1.428148708814607</v>
      </c>
      <c r="I607" s="2" t="str">
        <f t="shared" si="90"/>
        <v/>
      </c>
      <c r="J607" s="2" t="str">
        <f t="shared" si="91"/>
        <v/>
      </c>
      <c r="K607" s="2" t="str">
        <f t="shared" si="92"/>
        <v/>
      </c>
      <c r="L607" s="8" t="str">
        <f t="shared" si="93"/>
        <v/>
      </c>
      <c r="M607" s="8" t="str">
        <f t="shared" si="94"/>
        <v>Not in Floodplain</v>
      </c>
      <c r="N607" s="8" t="str">
        <f t="shared" si="95"/>
        <v/>
      </c>
      <c r="P607" s="2" t="str">
        <f t="shared" si="96"/>
        <v>N/A</v>
      </c>
    </row>
    <row r="608" spans="1:16" x14ac:dyDescent="0.2">
      <c r="A608" s="6"/>
      <c r="B608" s="4"/>
      <c r="E608" s="5">
        <v>484910203262</v>
      </c>
      <c r="F608" s="2">
        <f>VLOOKUP(E608,'SVI Score (all Texas)'!$A$2:$B$15812, 2, FALSE)</f>
        <v>0.11074904190538258</v>
      </c>
      <c r="G608" s="2">
        <f t="shared" si="88"/>
        <v>0.41137778499677274</v>
      </c>
      <c r="H608" s="2">
        <f t="shared" si="89"/>
        <v>1.4113777849967728</v>
      </c>
      <c r="I608" s="2" t="str">
        <f t="shared" si="90"/>
        <v/>
      </c>
      <c r="J608" s="2" t="str">
        <f t="shared" si="91"/>
        <v/>
      </c>
      <c r="K608" s="2" t="str">
        <f t="shared" si="92"/>
        <v/>
      </c>
      <c r="L608" s="8" t="str">
        <f t="shared" si="93"/>
        <v/>
      </c>
      <c r="M608" s="8" t="str">
        <f t="shared" si="94"/>
        <v>Not in Floodplain</v>
      </c>
      <c r="N608" s="8" t="str">
        <f t="shared" si="95"/>
        <v/>
      </c>
      <c r="P608" s="2" t="str">
        <f t="shared" si="96"/>
        <v>N/A</v>
      </c>
    </row>
    <row r="609" spans="1:16" x14ac:dyDescent="0.2">
      <c r="A609" s="6"/>
      <c r="B609" s="4"/>
      <c r="E609" s="5">
        <v>484910204031</v>
      </c>
      <c r="F609" s="2">
        <f>VLOOKUP(E609,'SVI Score (all Texas)'!$A$2:$B$15812, 2, FALSE)</f>
        <v>0.13329266714834179</v>
      </c>
      <c r="G609" s="2">
        <f t="shared" si="88"/>
        <v>0.49825272230248424</v>
      </c>
      <c r="H609" s="2">
        <f t="shared" si="89"/>
        <v>1.4982527223024842</v>
      </c>
      <c r="I609" s="2" t="str">
        <f t="shared" si="90"/>
        <v/>
      </c>
      <c r="J609" s="2" t="str">
        <f t="shared" si="91"/>
        <v/>
      </c>
      <c r="K609" s="2" t="str">
        <f t="shared" si="92"/>
        <v/>
      </c>
      <c r="L609" s="8" t="str">
        <f t="shared" si="93"/>
        <v/>
      </c>
      <c r="M609" s="8" t="str">
        <f t="shared" si="94"/>
        <v>Not in Floodplain</v>
      </c>
      <c r="N609" s="8" t="str">
        <f t="shared" si="95"/>
        <v/>
      </c>
      <c r="P609" s="2" t="str">
        <f t="shared" si="96"/>
        <v>N/A</v>
      </c>
    </row>
    <row r="610" spans="1:16" x14ac:dyDescent="0.2">
      <c r="A610" s="6"/>
      <c r="B610" s="4"/>
      <c r="E610" s="5">
        <v>484910204032</v>
      </c>
      <c r="F610" s="2">
        <f>VLOOKUP(E610,'SVI Score (all Texas)'!$A$2:$B$15812, 2, FALSE)</f>
        <v>0.14850904078860871</v>
      </c>
      <c r="G610" s="2">
        <f t="shared" si="88"/>
        <v>0.55689109531355663</v>
      </c>
      <c r="H610" s="2">
        <f t="shared" si="89"/>
        <v>1.5568910953135566</v>
      </c>
      <c r="I610" s="2" t="str">
        <f t="shared" si="90"/>
        <v/>
      </c>
      <c r="J610" s="2" t="str">
        <f t="shared" si="91"/>
        <v/>
      </c>
      <c r="K610" s="2" t="str">
        <f t="shared" si="92"/>
        <v/>
      </c>
      <c r="L610" s="8" t="str">
        <f t="shared" si="93"/>
        <v/>
      </c>
      <c r="M610" s="8" t="str">
        <f t="shared" si="94"/>
        <v>Not in Floodplain</v>
      </c>
      <c r="N610" s="8" t="str">
        <f t="shared" si="95"/>
        <v/>
      </c>
      <c r="P610" s="2" t="str">
        <f t="shared" si="96"/>
        <v>N/A</v>
      </c>
    </row>
    <row r="611" spans="1:16" x14ac:dyDescent="0.2">
      <c r="A611" s="6"/>
      <c r="B611" s="4"/>
      <c r="E611" s="5">
        <v>484910204041</v>
      </c>
      <c r="F611" s="2">
        <f>VLOOKUP(E611,'SVI Score (all Texas)'!$A$2:$B$15812, 2, FALSE)</f>
        <v>0.14269734740279663</v>
      </c>
      <c r="G611" s="2">
        <f t="shared" si="88"/>
        <v>0.53449494149663102</v>
      </c>
      <c r="H611" s="2">
        <f t="shared" si="89"/>
        <v>1.5344949414966309</v>
      </c>
      <c r="I611" s="2" t="str">
        <f t="shared" si="90"/>
        <v/>
      </c>
      <c r="J611" s="2" t="str">
        <f t="shared" si="91"/>
        <v/>
      </c>
      <c r="K611" s="2" t="str">
        <f t="shared" si="92"/>
        <v/>
      </c>
      <c r="L611" s="8" t="str">
        <f t="shared" si="93"/>
        <v/>
      </c>
      <c r="M611" s="8" t="str">
        <f t="shared" si="94"/>
        <v>Not in Floodplain</v>
      </c>
      <c r="N611" s="8" t="str">
        <f t="shared" si="95"/>
        <v/>
      </c>
      <c r="P611" s="2" t="str">
        <f t="shared" si="96"/>
        <v>N/A</v>
      </c>
    </row>
    <row r="612" spans="1:16" x14ac:dyDescent="0.2">
      <c r="A612" s="6"/>
      <c r="B612" s="4"/>
      <c r="E612" s="5">
        <v>484910204042</v>
      </c>
      <c r="F612" s="2">
        <f>VLOOKUP(E612,'SVI Score (all Texas)'!$A$2:$B$15812, 2, FALSE)</f>
        <v>0.12578748680714516</v>
      </c>
      <c r="G612" s="2">
        <f t="shared" si="88"/>
        <v>0.46933048532495325</v>
      </c>
      <c r="H612" s="2">
        <f t="shared" si="89"/>
        <v>1.4693304853249534</v>
      </c>
      <c r="I612" s="2" t="str">
        <f t="shared" si="90"/>
        <v/>
      </c>
      <c r="J612" s="2" t="str">
        <f t="shared" si="91"/>
        <v/>
      </c>
      <c r="K612" s="2" t="str">
        <f t="shared" si="92"/>
        <v/>
      </c>
      <c r="L612" s="8" t="str">
        <f t="shared" si="93"/>
        <v/>
      </c>
      <c r="M612" s="8" t="str">
        <f t="shared" si="94"/>
        <v>Not in Floodplain</v>
      </c>
      <c r="N612" s="8" t="str">
        <f t="shared" si="95"/>
        <v/>
      </c>
      <c r="P612" s="2" t="str">
        <f t="shared" si="96"/>
        <v>N/A</v>
      </c>
    </row>
    <row r="613" spans="1:16" x14ac:dyDescent="0.2">
      <c r="A613" s="6"/>
      <c r="B613" s="4"/>
      <c r="E613" s="5">
        <v>484910204051</v>
      </c>
      <c r="F613" s="2">
        <f>VLOOKUP(E613,'SVI Score (all Texas)'!$A$2:$B$15812, 2, FALSE)</f>
        <v>0.14278788182742583</v>
      </c>
      <c r="G613" s="2">
        <f t="shared" si="88"/>
        <v>0.53484382826080068</v>
      </c>
      <c r="H613" s="2">
        <f t="shared" si="89"/>
        <v>1.5348438282608008</v>
      </c>
      <c r="I613" s="2" t="str">
        <f t="shared" si="90"/>
        <v/>
      </c>
      <c r="J613" s="2" t="str">
        <f t="shared" si="91"/>
        <v/>
      </c>
      <c r="K613" s="2" t="str">
        <f t="shared" si="92"/>
        <v/>
      </c>
      <c r="L613" s="8" t="str">
        <f t="shared" si="93"/>
        <v/>
      </c>
      <c r="M613" s="8" t="str">
        <f t="shared" si="94"/>
        <v>Not in Floodplain</v>
      </c>
      <c r="N613" s="8" t="str">
        <f t="shared" si="95"/>
        <v/>
      </c>
      <c r="P613" s="2" t="str">
        <f t="shared" si="96"/>
        <v>N/A</v>
      </c>
    </row>
    <row r="614" spans="1:16" x14ac:dyDescent="0.2">
      <c r="A614" s="6"/>
      <c r="B614" s="4"/>
      <c r="E614" s="5">
        <v>484910204052</v>
      </c>
      <c r="F614" s="2">
        <f>VLOOKUP(E614,'SVI Score (all Texas)'!$A$2:$B$15812, 2, FALSE)</f>
        <v>0.16290820653441493</v>
      </c>
      <c r="G614" s="2">
        <f t="shared" si="88"/>
        <v>0.61238024614621389</v>
      </c>
      <c r="H614" s="2">
        <f t="shared" si="89"/>
        <v>1.612380246146214</v>
      </c>
      <c r="I614" s="2" t="str">
        <f t="shared" si="90"/>
        <v/>
      </c>
      <c r="J614" s="2" t="str">
        <f t="shared" si="91"/>
        <v/>
      </c>
      <c r="K614" s="2" t="str">
        <f t="shared" si="92"/>
        <v/>
      </c>
      <c r="L614" s="8" t="str">
        <f t="shared" si="93"/>
        <v/>
      </c>
      <c r="M614" s="8" t="str">
        <f t="shared" si="94"/>
        <v>Not in Floodplain</v>
      </c>
      <c r="N614" s="8" t="str">
        <f t="shared" si="95"/>
        <v/>
      </c>
      <c r="P614" s="2" t="str">
        <f t="shared" si="96"/>
        <v>N/A</v>
      </c>
    </row>
    <row r="615" spans="1:16" x14ac:dyDescent="0.2">
      <c r="A615" s="6"/>
      <c r="B615" s="4"/>
      <c r="E615" s="5">
        <v>484910204053</v>
      </c>
      <c r="F615" s="2">
        <f>VLOOKUP(E615,'SVI Score (all Texas)'!$A$2:$B$15812, 2, FALSE)</f>
        <v>0.12979851704708237</v>
      </c>
      <c r="G615" s="2">
        <f t="shared" si="88"/>
        <v>0.48478753790058943</v>
      </c>
      <c r="H615" s="2">
        <f t="shared" si="89"/>
        <v>1.4847875379005895</v>
      </c>
      <c r="I615" s="2" t="str">
        <f t="shared" si="90"/>
        <v/>
      </c>
      <c r="J615" s="2" t="str">
        <f t="shared" si="91"/>
        <v/>
      </c>
      <c r="K615" s="2" t="str">
        <f t="shared" si="92"/>
        <v/>
      </c>
      <c r="L615" s="8" t="str">
        <f t="shared" si="93"/>
        <v/>
      </c>
      <c r="M615" s="8" t="str">
        <f t="shared" si="94"/>
        <v>Not in Floodplain</v>
      </c>
      <c r="N615" s="8" t="str">
        <f t="shared" si="95"/>
        <v/>
      </c>
      <c r="P615" s="2" t="str">
        <f t="shared" si="96"/>
        <v>N/A</v>
      </c>
    </row>
    <row r="616" spans="1:16" x14ac:dyDescent="0.2">
      <c r="A616" s="6"/>
      <c r="B616" s="4"/>
      <c r="E616" s="5">
        <v>484910204054</v>
      </c>
      <c r="F616" s="2">
        <f>VLOOKUP(E616,'SVI Score (all Texas)'!$A$2:$B$15812, 2, FALSE)</f>
        <v>0.12363040551039418</v>
      </c>
      <c r="G616" s="2">
        <f t="shared" si="88"/>
        <v>0.46101787808459421</v>
      </c>
      <c r="H616" s="2">
        <f t="shared" si="89"/>
        <v>1.4610178780845942</v>
      </c>
      <c r="I616" s="2" t="str">
        <f t="shared" si="90"/>
        <v/>
      </c>
      <c r="J616" s="2" t="str">
        <f t="shared" si="91"/>
        <v/>
      </c>
      <c r="K616" s="2" t="str">
        <f t="shared" si="92"/>
        <v/>
      </c>
      <c r="L616" s="8" t="str">
        <f t="shared" si="93"/>
        <v/>
      </c>
      <c r="M616" s="8" t="str">
        <f t="shared" si="94"/>
        <v>Not in Floodplain</v>
      </c>
      <c r="N616" s="8" t="str">
        <f t="shared" si="95"/>
        <v/>
      </c>
      <c r="P616" s="2" t="str">
        <f t="shared" si="96"/>
        <v>N/A</v>
      </c>
    </row>
    <row r="617" spans="1:16" x14ac:dyDescent="0.2">
      <c r="A617" s="6"/>
      <c r="B617" s="4"/>
      <c r="E617" s="5">
        <v>484910204061</v>
      </c>
      <c r="F617" s="2">
        <f>VLOOKUP(E617,'SVI Score (all Texas)'!$A$2:$B$15812, 2, FALSE)</f>
        <v>0.12417934889606563</v>
      </c>
      <c r="G617" s="2">
        <f t="shared" si="88"/>
        <v>0.46313330635758176</v>
      </c>
      <c r="H617" s="2">
        <f t="shared" si="89"/>
        <v>1.4631333063575818</v>
      </c>
      <c r="I617" s="2" t="str">
        <f t="shared" si="90"/>
        <v/>
      </c>
      <c r="J617" s="2" t="str">
        <f t="shared" si="91"/>
        <v/>
      </c>
      <c r="K617" s="2" t="str">
        <f t="shared" si="92"/>
        <v/>
      </c>
      <c r="L617" s="8" t="str">
        <f t="shared" si="93"/>
        <v/>
      </c>
      <c r="M617" s="8" t="str">
        <f t="shared" si="94"/>
        <v>Not in Floodplain</v>
      </c>
      <c r="N617" s="8" t="str">
        <f t="shared" si="95"/>
        <v/>
      </c>
      <c r="P617" s="2" t="str">
        <f t="shared" si="96"/>
        <v>N/A</v>
      </c>
    </row>
    <row r="618" spans="1:16" x14ac:dyDescent="0.2">
      <c r="A618" s="6"/>
      <c r="B618" s="4"/>
      <c r="E618" s="5">
        <v>484910204062</v>
      </c>
      <c r="F618" s="2">
        <f>VLOOKUP(E618,'SVI Score (all Texas)'!$A$2:$B$15812, 2, FALSE)</f>
        <v>0.1153207011002003</v>
      </c>
      <c r="G618" s="2">
        <f t="shared" si="88"/>
        <v>0.4289952977815415</v>
      </c>
      <c r="H618" s="2">
        <f t="shared" si="89"/>
        <v>1.4289952977815414</v>
      </c>
      <c r="I618" s="2" t="str">
        <f t="shared" si="90"/>
        <v/>
      </c>
      <c r="J618" s="2" t="str">
        <f t="shared" si="91"/>
        <v/>
      </c>
      <c r="K618" s="2" t="str">
        <f t="shared" si="92"/>
        <v/>
      </c>
      <c r="L618" s="8" t="str">
        <f t="shared" si="93"/>
        <v/>
      </c>
      <c r="M618" s="8" t="str">
        <f t="shared" si="94"/>
        <v>Not in Floodplain</v>
      </c>
      <c r="N618" s="8" t="str">
        <f t="shared" si="95"/>
        <v/>
      </c>
      <c r="P618" s="2" t="str">
        <f t="shared" si="96"/>
        <v>N/A</v>
      </c>
    </row>
    <row r="619" spans="1:16" x14ac:dyDescent="0.2">
      <c r="A619" s="6"/>
      <c r="B619" s="4"/>
      <c r="E619" s="5">
        <v>484910204081</v>
      </c>
      <c r="F619" s="2">
        <f>VLOOKUP(E619,'SVI Score (all Texas)'!$A$2:$B$15812, 2, FALSE)</f>
        <v>0.10238220981441265</v>
      </c>
      <c r="G619" s="2">
        <f t="shared" si="88"/>
        <v>0.3791350553773456</v>
      </c>
      <c r="H619" s="2">
        <f t="shared" si="89"/>
        <v>1.3791350553773456</v>
      </c>
      <c r="I619" s="2" t="str">
        <f t="shared" si="90"/>
        <v/>
      </c>
      <c r="J619" s="2" t="str">
        <f t="shared" si="91"/>
        <v/>
      </c>
      <c r="K619" s="2" t="str">
        <f t="shared" si="92"/>
        <v/>
      </c>
      <c r="L619" s="8" t="str">
        <f t="shared" si="93"/>
        <v/>
      </c>
      <c r="M619" s="8" t="str">
        <f t="shared" si="94"/>
        <v>Not in Floodplain</v>
      </c>
      <c r="N619" s="8" t="str">
        <f t="shared" si="95"/>
        <v/>
      </c>
      <c r="P619" s="2" t="str">
        <f t="shared" si="96"/>
        <v>N/A</v>
      </c>
    </row>
    <row r="620" spans="1:16" x14ac:dyDescent="0.2">
      <c r="A620" s="6"/>
      <c r="B620" s="4"/>
      <c r="E620" s="5">
        <v>484910204082</v>
      </c>
      <c r="F620" s="2">
        <f>VLOOKUP(E620,'SVI Score (all Texas)'!$A$2:$B$15812, 2, FALSE)</f>
        <v>0.11054998021713582</v>
      </c>
      <c r="G620" s="2">
        <f t="shared" si="88"/>
        <v>0.41061067360718789</v>
      </c>
      <c r="H620" s="2">
        <f t="shared" si="89"/>
        <v>1.4106106736071879</v>
      </c>
      <c r="I620" s="2" t="str">
        <f t="shared" si="90"/>
        <v/>
      </c>
      <c r="J620" s="2" t="str">
        <f t="shared" si="91"/>
        <v/>
      </c>
      <c r="K620" s="2" t="str">
        <f t="shared" si="92"/>
        <v/>
      </c>
      <c r="L620" s="8" t="str">
        <f t="shared" si="93"/>
        <v/>
      </c>
      <c r="M620" s="8" t="str">
        <f t="shared" si="94"/>
        <v>Not in Floodplain</v>
      </c>
      <c r="N620" s="8" t="str">
        <f t="shared" si="95"/>
        <v/>
      </c>
      <c r="P620" s="2" t="str">
        <f t="shared" si="96"/>
        <v>N/A</v>
      </c>
    </row>
    <row r="621" spans="1:16" x14ac:dyDescent="0.2">
      <c r="A621" s="6"/>
      <c r="B621" s="4"/>
      <c r="E621" s="5">
        <v>484910204083</v>
      </c>
      <c r="F621" s="2">
        <f>VLOOKUP(E621,'SVI Score (all Texas)'!$A$2:$B$15812, 2, FALSE)</f>
        <v>0.12848089963408443</v>
      </c>
      <c r="G621" s="2">
        <f t="shared" si="88"/>
        <v>0.47970991933155022</v>
      </c>
      <c r="H621" s="2">
        <f t="shared" si="89"/>
        <v>1.4797099193315502</v>
      </c>
      <c r="I621" s="2" t="str">
        <f t="shared" si="90"/>
        <v/>
      </c>
      <c r="J621" s="2" t="str">
        <f t="shared" si="91"/>
        <v/>
      </c>
      <c r="K621" s="2" t="str">
        <f t="shared" si="92"/>
        <v/>
      </c>
      <c r="L621" s="8" t="str">
        <f t="shared" si="93"/>
        <v/>
      </c>
      <c r="M621" s="8" t="str">
        <f t="shared" si="94"/>
        <v>Not in Floodplain</v>
      </c>
      <c r="N621" s="8" t="str">
        <f t="shared" si="95"/>
        <v/>
      </c>
      <c r="P621" s="2" t="str">
        <f t="shared" si="96"/>
        <v>N/A</v>
      </c>
    </row>
    <row r="622" spans="1:16" x14ac:dyDescent="0.2">
      <c r="A622" s="6"/>
      <c r="B622" s="4"/>
      <c r="E622" s="5">
        <v>484910204091</v>
      </c>
      <c r="F622" s="2">
        <f>VLOOKUP(E622,'SVI Score (all Texas)'!$A$2:$B$15812, 2, FALSE)</f>
        <v>9.8236377761800067E-2</v>
      </c>
      <c r="G622" s="2">
        <f t="shared" si="88"/>
        <v>0.36315852561475936</v>
      </c>
      <c r="H622" s="2">
        <f t="shared" si="89"/>
        <v>1.3631585256147594</v>
      </c>
      <c r="I622" s="2" t="str">
        <f t="shared" si="90"/>
        <v/>
      </c>
      <c r="J622" s="2" t="str">
        <f t="shared" si="91"/>
        <v/>
      </c>
      <c r="K622" s="2" t="str">
        <f t="shared" si="92"/>
        <v/>
      </c>
      <c r="L622" s="8" t="str">
        <f t="shared" si="93"/>
        <v/>
      </c>
      <c r="M622" s="8" t="str">
        <f t="shared" si="94"/>
        <v>Not in Floodplain</v>
      </c>
      <c r="N622" s="8" t="str">
        <f t="shared" si="95"/>
        <v/>
      </c>
      <c r="P622" s="2" t="str">
        <f t="shared" si="96"/>
        <v>N/A</v>
      </c>
    </row>
    <row r="623" spans="1:16" x14ac:dyDescent="0.2">
      <c r="A623" s="6"/>
      <c r="B623" s="4"/>
      <c r="E623" s="5">
        <v>484910204092</v>
      </c>
      <c r="F623" s="2">
        <f>VLOOKUP(E623,'SVI Score (all Texas)'!$A$2:$B$15812, 2, FALSE)</f>
        <v>0.12072866668985377</v>
      </c>
      <c r="G623" s="2">
        <f t="shared" si="88"/>
        <v>0.44983563142305827</v>
      </c>
      <c r="H623" s="2">
        <f t="shared" si="89"/>
        <v>1.4498356314230583</v>
      </c>
      <c r="I623" s="2" t="str">
        <f t="shared" si="90"/>
        <v/>
      </c>
      <c r="J623" s="2" t="str">
        <f t="shared" si="91"/>
        <v/>
      </c>
      <c r="K623" s="2" t="str">
        <f t="shared" si="92"/>
        <v/>
      </c>
      <c r="L623" s="8" t="str">
        <f t="shared" si="93"/>
        <v/>
      </c>
      <c r="M623" s="8" t="str">
        <f t="shared" si="94"/>
        <v>Not in Floodplain</v>
      </c>
      <c r="N623" s="8" t="str">
        <f t="shared" si="95"/>
        <v/>
      </c>
      <c r="P623" s="2" t="str">
        <f t="shared" si="96"/>
        <v>N/A</v>
      </c>
    </row>
    <row r="624" spans="1:16" x14ac:dyDescent="0.2">
      <c r="A624" s="6"/>
      <c r="B624" s="4"/>
      <c r="E624" s="5">
        <v>484910204101</v>
      </c>
      <c r="F624" s="2">
        <f>VLOOKUP(E624,'SVI Score (all Texas)'!$A$2:$B$15812, 2, FALSE)</f>
        <v>8.5482746316300123E-2</v>
      </c>
      <c r="G624" s="2">
        <f t="shared" si="88"/>
        <v>0.31401066584034276</v>
      </c>
      <c r="H624" s="2">
        <f t="shared" si="89"/>
        <v>1.3140106658403428</v>
      </c>
      <c r="I624" s="2" t="str">
        <f t="shared" si="90"/>
        <v/>
      </c>
      <c r="J624" s="2" t="str">
        <f t="shared" si="91"/>
        <v/>
      </c>
      <c r="K624" s="2" t="str">
        <f t="shared" si="92"/>
        <v/>
      </c>
      <c r="L624" s="8" t="str">
        <f t="shared" si="93"/>
        <v/>
      </c>
      <c r="M624" s="8" t="str">
        <f t="shared" si="94"/>
        <v>Not in Floodplain</v>
      </c>
      <c r="N624" s="8" t="str">
        <f t="shared" si="95"/>
        <v/>
      </c>
      <c r="P624" s="2" t="str">
        <f t="shared" si="96"/>
        <v>N/A</v>
      </c>
    </row>
    <row r="625" spans="1:16" x14ac:dyDescent="0.2">
      <c r="A625" s="6"/>
      <c r="B625" s="4"/>
      <c r="E625" s="5">
        <v>484910204102</v>
      </c>
      <c r="F625" s="2">
        <f>VLOOKUP(E625,'SVI Score (all Texas)'!$A$2:$B$15812, 2, FALSE)</f>
        <v>0.1308672792375174</v>
      </c>
      <c r="G625" s="2">
        <f t="shared" si="88"/>
        <v>0.48890615889823735</v>
      </c>
      <c r="H625" s="2">
        <f t="shared" si="89"/>
        <v>1.4889061588982373</v>
      </c>
      <c r="I625" s="2" t="str">
        <f t="shared" si="90"/>
        <v/>
      </c>
      <c r="J625" s="2" t="str">
        <f t="shared" si="91"/>
        <v/>
      </c>
      <c r="K625" s="2" t="str">
        <f t="shared" si="92"/>
        <v/>
      </c>
      <c r="L625" s="8" t="str">
        <f t="shared" si="93"/>
        <v/>
      </c>
      <c r="M625" s="8" t="str">
        <f t="shared" si="94"/>
        <v>Not in Floodplain</v>
      </c>
      <c r="N625" s="8" t="str">
        <f t="shared" si="95"/>
        <v/>
      </c>
      <c r="P625" s="2" t="str">
        <f t="shared" si="96"/>
        <v>N/A</v>
      </c>
    </row>
    <row r="626" spans="1:16" x14ac:dyDescent="0.2">
      <c r="A626" s="6"/>
      <c r="B626" s="4"/>
      <c r="E626" s="5">
        <v>484910204103</v>
      </c>
      <c r="F626" s="2">
        <f>VLOOKUP(E626,'SVI Score (all Texas)'!$A$2:$B$15812, 2, FALSE)</f>
        <v>0.1026634231967673</v>
      </c>
      <c r="G626" s="2">
        <f t="shared" si="88"/>
        <v>0.38021874953470908</v>
      </c>
      <c r="H626" s="2">
        <f t="shared" si="89"/>
        <v>1.3802187495347091</v>
      </c>
      <c r="I626" s="2" t="str">
        <f t="shared" si="90"/>
        <v/>
      </c>
      <c r="J626" s="2" t="str">
        <f t="shared" si="91"/>
        <v/>
      </c>
      <c r="K626" s="2" t="str">
        <f t="shared" si="92"/>
        <v/>
      </c>
      <c r="L626" s="8" t="str">
        <f t="shared" si="93"/>
        <v/>
      </c>
      <c r="M626" s="8" t="str">
        <f t="shared" si="94"/>
        <v>Not in Floodplain</v>
      </c>
      <c r="N626" s="8" t="str">
        <f t="shared" si="95"/>
        <v/>
      </c>
      <c r="P626" s="2" t="str">
        <f t="shared" si="96"/>
        <v>N/A</v>
      </c>
    </row>
    <row r="627" spans="1:16" x14ac:dyDescent="0.2">
      <c r="A627" s="6"/>
      <c r="B627" s="4"/>
      <c r="E627" s="5">
        <v>484910204104</v>
      </c>
      <c r="F627" s="2">
        <f>VLOOKUP(E627,'SVI Score (all Texas)'!$A$2:$B$15812, 2, FALSE)</f>
        <v>0.10499763875741724</v>
      </c>
      <c r="G627" s="2">
        <f t="shared" si="88"/>
        <v>0.38921396784161444</v>
      </c>
      <c r="H627" s="2">
        <f t="shared" si="89"/>
        <v>1.3892139678416144</v>
      </c>
      <c r="I627" s="2" t="str">
        <f t="shared" si="90"/>
        <v/>
      </c>
      <c r="J627" s="2" t="str">
        <f t="shared" si="91"/>
        <v/>
      </c>
      <c r="K627" s="2" t="str">
        <f t="shared" si="92"/>
        <v/>
      </c>
      <c r="L627" s="8" t="str">
        <f t="shared" si="93"/>
        <v/>
      </c>
      <c r="M627" s="8" t="str">
        <f t="shared" si="94"/>
        <v>Not in Floodplain</v>
      </c>
      <c r="N627" s="8" t="str">
        <f t="shared" si="95"/>
        <v/>
      </c>
      <c r="P627" s="2" t="str">
        <f t="shared" si="96"/>
        <v>N/A</v>
      </c>
    </row>
    <row r="628" spans="1:16" x14ac:dyDescent="0.2">
      <c r="A628" s="6"/>
      <c r="B628" s="4"/>
      <c r="E628" s="5">
        <v>484910204111</v>
      </c>
      <c r="F628" s="2">
        <f>VLOOKUP(E628,'SVI Score (all Texas)'!$A$2:$B$15812, 2, FALSE)</f>
        <v>8.4199537789908366E-2</v>
      </c>
      <c r="G628" s="2">
        <f t="shared" si="88"/>
        <v>0.30906564661300023</v>
      </c>
      <c r="H628" s="2">
        <f t="shared" si="89"/>
        <v>1.3090656466130002</v>
      </c>
      <c r="I628" s="2" t="str">
        <f t="shared" si="90"/>
        <v/>
      </c>
      <c r="J628" s="2" t="str">
        <f t="shared" si="91"/>
        <v/>
      </c>
      <c r="K628" s="2" t="str">
        <f t="shared" si="92"/>
        <v/>
      </c>
      <c r="L628" s="8" t="str">
        <f t="shared" si="93"/>
        <v/>
      </c>
      <c r="M628" s="8" t="str">
        <f t="shared" si="94"/>
        <v>Not in Floodplain</v>
      </c>
      <c r="N628" s="8" t="str">
        <f t="shared" si="95"/>
        <v/>
      </c>
      <c r="P628" s="2" t="str">
        <f t="shared" si="96"/>
        <v>N/A</v>
      </c>
    </row>
    <row r="629" spans="1:16" x14ac:dyDescent="0.2">
      <c r="A629" s="6"/>
      <c r="B629" s="4"/>
      <c r="E629" s="5">
        <v>484910204112</v>
      </c>
      <c r="F629" s="2">
        <f>VLOOKUP(E629,'SVI Score (all Texas)'!$A$2:$B$15812, 2, FALSE)</f>
        <v>7.7420219848870056E-2</v>
      </c>
      <c r="G629" s="2">
        <f t="shared" si="88"/>
        <v>0.28294061948200988</v>
      </c>
      <c r="H629" s="2">
        <f t="shared" si="89"/>
        <v>1.2829406194820099</v>
      </c>
      <c r="I629" s="2" t="str">
        <f t="shared" si="90"/>
        <v/>
      </c>
      <c r="J629" s="2" t="str">
        <f t="shared" si="91"/>
        <v/>
      </c>
      <c r="K629" s="2" t="str">
        <f t="shared" si="92"/>
        <v/>
      </c>
      <c r="L629" s="8" t="str">
        <f t="shared" si="93"/>
        <v/>
      </c>
      <c r="M629" s="8" t="str">
        <f t="shared" si="94"/>
        <v>Not in Floodplain</v>
      </c>
      <c r="N629" s="8" t="str">
        <f t="shared" si="95"/>
        <v/>
      </c>
      <c r="P629" s="2" t="str">
        <f t="shared" si="96"/>
        <v>N/A</v>
      </c>
    </row>
    <row r="630" spans="1:16" x14ac:dyDescent="0.2">
      <c r="A630" s="6"/>
      <c r="B630" s="4"/>
      <c r="E630" s="5">
        <v>484910205031</v>
      </c>
      <c r="F630" s="2">
        <f>VLOOKUP(E630,'SVI Score (all Texas)'!$A$2:$B$15812, 2, FALSE)</f>
        <v>0.10328200759658525</v>
      </c>
      <c r="G630" s="2">
        <f t="shared" si="88"/>
        <v>0.38260254896241025</v>
      </c>
      <c r="H630" s="2">
        <f t="shared" si="89"/>
        <v>1.3826025489624103</v>
      </c>
      <c r="I630" s="2" t="str">
        <f t="shared" si="90"/>
        <v/>
      </c>
      <c r="J630" s="2" t="str">
        <f t="shared" si="91"/>
        <v/>
      </c>
      <c r="K630" s="2" t="str">
        <f t="shared" si="92"/>
        <v/>
      </c>
      <c r="L630" s="8" t="str">
        <f t="shared" si="93"/>
        <v/>
      </c>
      <c r="M630" s="8" t="str">
        <f t="shared" si="94"/>
        <v>Not in Floodplain</v>
      </c>
      <c r="N630" s="8" t="str">
        <f t="shared" si="95"/>
        <v/>
      </c>
      <c r="P630" s="2" t="str">
        <f t="shared" si="96"/>
        <v>N/A</v>
      </c>
    </row>
    <row r="631" spans="1:16" x14ac:dyDescent="0.2">
      <c r="A631" s="6"/>
      <c r="B631" s="4"/>
      <c r="E631" s="5">
        <v>484910205044</v>
      </c>
      <c r="F631" s="2">
        <f>VLOOKUP(E631,'SVI Score (all Texas)'!$A$2:$B$15812, 2, FALSE)</f>
        <v>0.11067982449182782</v>
      </c>
      <c r="G631" s="2">
        <f t="shared" si="88"/>
        <v>0.41111104624476519</v>
      </c>
      <c r="H631" s="2">
        <f t="shared" si="89"/>
        <v>1.4111110462447651</v>
      </c>
      <c r="I631" s="2" t="str">
        <f t="shared" si="90"/>
        <v/>
      </c>
      <c r="J631" s="2" t="str">
        <f t="shared" si="91"/>
        <v/>
      </c>
      <c r="K631" s="2" t="str">
        <f t="shared" si="92"/>
        <v/>
      </c>
      <c r="L631" s="8" t="str">
        <f t="shared" si="93"/>
        <v/>
      </c>
      <c r="M631" s="8" t="str">
        <f t="shared" si="94"/>
        <v>Not in Floodplain</v>
      </c>
      <c r="N631" s="8" t="str">
        <f t="shared" si="95"/>
        <v/>
      </c>
      <c r="P631" s="2" t="str">
        <f t="shared" si="96"/>
        <v>N/A</v>
      </c>
    </row>
    <row r="632" spans="1:16" x14ac:dyDescent="0.2">
      <c r="A632" s="6"/>
      <c r="B632" s="4"/>
      <c r="E632" s="5">
        <v>484910205081</v>
      </c>
      <c r="F632" s="2">
        <f>VLOOKUP(E632,'SVI Score (all Texas)'!$A$2:$B$15812, 2, FALSE)</f>
        <v>0.1065081973733453</v>
      </c>
      <c r="G632" s="2">
        <f t="shared" si="88"/>
        <v>0.39503511167456284</v>
      </c>
      <c r="H632" s="2">
        <f t="shared" si="89"/>
        <v>1.395035111674563</v>
      </c>
      <c r="I632" s="2" t="str">
        <f t="shared" si="90"/>
        <v/>
      </c>
      <c r="J632" s="2" t="str">
        <f t="shared" si="91"/>
        <v/>
      </c>
      <c r="K632" s="2" t="str">
        <f t="shared" si="92"/>
        <v/>
      </c>
      <c r="L632" s="8" t="str">
        <f t="shared" si="93"/>
        <v/>
      </c>
      <c r="M632" s="8" t="str">
        <f t="shared" si="94"/>
        <v>Not in Floodplain</v>
      </c>
      <c r="N632" s="8" t="str">
        <f t="shared" si="95"/>
        <v/>
      </c>
      <c r="P632" s="2" t="str">
        <f t="shared" si="96"/>
        <v>N/A</v>
      </c>
    </row>
    <row r="633" spans="1:16" x14ac:dyDescent="0.2">
      <c r="A633" s="6"/>
      <c r="B633" s="4"/>
      <c r="E633" s="5">
        <v>484910205082</v>
      </c>
      <c r="F633" s="2">
        <f>VLOOKUP(E633,'SVI Score (all Texas)'!$A$2:$B$15812, 2, FALSE)</f>
        <v>9.7981984718107082E-2</v>
      </c>
      <c r="G633" s="2">
        <f t="shared" si="88"/>
        <v>0.36217818729367501</v>
      </c>
      <c r="H633" s="2">
        <f t="shared" si="89"/>
        <v>1.3621781872936749</v>
      </c>
      <c r="I633" s="2" t="str">
        <f t="shared" si="90"/>
        <v/>
      </c>
      <c r="J633" s="2" t="str">
        <f t="shared" si="91"/>
        <v/>
      </c>
      <c r="K633" s="2" t="str">
        <f t="shared" si="92"/>
        <v/>
      </c>
      <c r="L633" s="8" t="str">
        <f t="shared" si="93"/>
        <v/>
      </c>
      <c r="M633" s="8" t="str">
        <f t="shared" si="94"/>
        <v>Not in Floodplain</v>
      </c>
      <c r="N633" s="8" t="str">
        <f t="shared" si="95"/>
        <v/>
      </c>
      <c r="P633" s="2" t="str">
        <f t="shared" si="96"/>
        <v>N/A</v>
      </c>
    </row>
    <row r="634" spans="1:16" x14ac:dyDescent="0.2">
      <c r="A634" s="6"/>
      <c r="B634" s="4"/>
      <c r="E634" s="5">
        <v>484910205091</v>
      </c>
      <c r="F634" s="2">
        <f>VLOOKUP(E634,'SVI Score (all Texas)'!$A$2:$B$15812, 2, FALSE)</f>
        <v>6.016850424339705E-2</v>
      </c>
      <c r="G634" s="2">
        <f t="shared" si="88"/>
        <v>0.21645877836333197</v>
      </c>
      <c r="H634" s="2">
        <f t="shared" si="89"/>
        <v>1.216458778363332</v>
      </c>
      <c r="I634" s="2" t="str">
        <f t="shared" si="90"/>
        <v/>
      </c>
      <c r="J634" s="2" t="str">
        <f t="shared" si="91"/>
        <v/>
      </c>
      <c r="K634" s="2" t="str">
        <f t="shared" si="92"/>
        <v/>
      </c>
      <c r="L634" s="8" t="str">
        <f t="shared" si="93"/>
        <v/>
      </c>
      <c r="M634" s="8" t="str">
        <f t="shared" si="94"/>
        <v>Not in Floodplain</v>
      </c>
      <c r="N634" s="8" t="str">
        <f t="shared" si="95"/>
        <v/>
      </c>
      <c r="P634" s="2" t="str">
        <f t="shared" si="96"/>
        <v>N/A</v>
      </c>
    </row>
    <row r="635" spans="1:16" x14ac:dyDescent="0.2">
      <c r="A635" s="6"/>
      <c r="B635" s="4"/>
      <c r="E635" s="5">
        <v>484910205093</v>
      </c>
      <c r="F635" s="2">
        <f>VLOOKUP(E635,'SVI Score (all Texas)'!$A$2:$B$15812, 2, FALSE)</f>
        <v>9.2481196625831208E-2</v>
      </c>
      <c r="G635" s="2">
        <f t="shared" si="88"/>
        <v>0.34098014946709604</v>
      </c>
      <c r="H635" s="2">
        <f t="shared" si="89"/>
        <v>1.3409801494670961</v>
      </c>
      <c r="I635" s="2" t="str">
        <f t="shared" si="90"/>
        <v/>
      </c>
      <c r="J635" s="2" t="str">
        <f t="shared" si="91"/>
        <v/>
      </c>
      <c r="K635" s="2" t="str">
        <f t="shared" si="92"/>
        <v/>
      </c>
      <c r="L635" s="8" t="str">
        <f t="shared" si="93"/>
        <v/>
      </c>
      <c r="M635" s="8" t="str">
        <f t="shared" si="94"/>
        <v>Not in Floodplain</v>
      </c>
      <c r="N635" s="8" t="str">
        <f t="shared" si="95"/>
        <v/>
      </c>
      <c r="P635" s="2" t="str">
        <f t="shared" si="96"/>
        <v>N/A</v>
      </c>
    </row>
    <row r="636" spans="1:16" x14ac:dyDescent="0.2">
      <c r="A636" s="6"/>
      <c r="B636" s="4"/>
      <c r="E636" s="5">
        <v>484910205101</v>
      </c>
      <c r="F636" s="2">
        <f>VLOOKUP(E636,'SVI Score (all Texas)'!$A$2:$B$15812, 2, FALSE)</f>
        <v>8.3374045506587835E-2</v>
      </c>
      <c r="G636" s="2">
        <f t="shared" si="88"/>
        <v>0.30588449941121121</v>
      </c>
      <c r="H636" s="2">
        <f t="shared" si="89"/>
        <v>1.3058844994112113</v>
      </c>
      <c r="I636" s="2" t="str">
        <f t="shared" si="90"/>
        <v/>
      </c>
      <c r="J636" s="2" t="str">
        <f t="shared" si="91"/>
        <v/>
      </c>
      <c r="K636" s="2" t="str">
        <f t="shared" si="92"/>
        <v/>
      </c>
      <c r="L636" s="8" t="str">
        <f t="shared" si="93"/>
        <v/>
      </c>
      <c r="M636" s="8" t="str">
        <f t="shared" si="94"/>
        <v>Not in Floodplain</v>
      </c>
      <c r="N636" s="8" t="str">
        <f t="shared" si="95"/>
        <v/>
      </c>
      <c r="P636" s="2" t="str">
        <f t="shared" si="96"/>
        <v>N/A</v>
      </c>
    </row>
    <row r="637" spans="1:16" x14ac:dyDescent="0.2">
      <c r="A637" s="6"/>
      <c r="B637" s="4"/>
      <c r="E637" s="5">
        <v>484910205103</v>
      </c>
      <c r="F637" s="2">
        <f>VLOOKUP(E637,'SVI Score (all Texas)'!$A$2:$B$15812, 2, FALSE)</f>
        <v>0.10442020371183508</v>
      </c>
      <c r="G637" s="2">
        <f t="shared" si="88"/>
        <v>0.38698874306776226</v>
      </c>
      <c r="H637" s="2">
        <f t="shared" si="89"/>
        <v>1.3869887430677623</v>
      </c>
      <c r="I637" s="2" t="str">
        <f t="shared" si="90"/>
        <v/>
      </c>
      <c r="J637" s="2" t="str">
        <f t="shared" si="91"/>
        <v/>
      </c>
      <c r="K637" s="2" t="str">
        <f t="shared" si="92"/>
        <v/>
      </c>
      <c r="L637" s="8" t="str">
        <f t="shared" si="93"/>
        <v/>
      </c>
      <c r="M637" s="8" t="str">
        <f t="shared" si="94"/>
        <v>Not in Floodplain</v>
      </c>
      <c r="N637" s="8" t="str">
        <f t="shared" si="95"/>
        <v/>
      </c>
      <c r="P637" s="2" t="str">
        <f t="shared" si="96"/>
        <v>N/A</v>
      </c>
    </row>
    <row r="638" spans="1:16" x14ac:dyDescent="0.2">
      <c r="A638" s="6"/>
      <c r="B638" s="4"/>
      <c r="E638" s="5">
        <v>484910207031</v>
      </c>
      <c r="F638" s="2">
        <f>VLOOKUP(E638,'SVI Score (all Texas)'!$A$2:$B$15812, 2, FALSE)</f>
        <v>0.15301917672756765</v>
      </c>
      <c r="G638" s="2">
        <f t="shared" si="88"/>
        <v>0.57427151983332936</v>
      </c>
      <c r="H638" s="2">
        <f t="shared" si="89"/>
        <v>1.5742715198333292</v>
      </c>
      <c r="I638" s="2" t="str">
        <f t="shared" si="90"/>
        <v/>
      </c>
      <c r="J638" s="2" t="str">
        <f t="shared" si="91"/>
        <v/>
      </c>
      <c r="K638" s="2" t="str">
        <f t="shared" si="92"/>
        <v/>
      </c>
      <c r="L638" s="8" t="str">
        <f t="shared" si="93"/>
        <v/>
      </c>
      <c r="M638" s="8" t="str">
        <f t="shared" si="94"/>
        <v>Not in Floodplain</v>
      </c>
      <c r="N638" s="8" t="str">
        <f t="shared" si="95"/>
        <v/>
      </c>
      <c r="P638" s="2" t="str">
        <f t="shared" si="96"/>
        <v>N/A</v>
      </c>
    </row>
    <row r="639" spans="1:16" x14ac:dyDescent="0.2">
      <c r="A639" s="6"/>
      <c r="B639" s="4"/>
      <c r="E639" s="5">
        <v>484910208041</v>
      </c>
      <c r="F639" s="2">
        <f>VLOOKUP(E639,'SVI Score (all Texas)'!$A$2:$B$15812, 2, FALSE)</f>
        <v>9.7922799920311707E-2</v>
      </c>
      <c r="G639" s="2">
        <f t="shared" si="88"/>
        <v>0.36195011059604937</v>
      </c>
      <c r="H639" s="2">
        <f t="shared" si="89"/>
        <v>1.3619501105960494</v>
      </c>
      <c r="I639" s="2" t="str">
        <f t="shared" si="90"/>
        <v/>
      </c>
      <c r="J639" s="2" t="str">
        <f t="shared" si="91"/>
        <v/>
      </c>
      <c r="K639" s="2" t="str">
        <f t="shared" si="92"/>
        <v/>
      </c>
      <c r="L639" s="8" t="str">
        <f t="shared" si="93"/>
        <v/>
      </c>
      <c r="M639" s="8" t="str">
        <f t="shared" si="94"/>
        <v>Not in Floodplain</v>
      </c>
      <c r="N639" s="8" t="str">
        <f t="shared" si="95"/>
        <v/>
      </c>
      <c r="P639" s="2" t="str">
        <f t="shared" si="96"/>
        <v>N/A</v>
      </c>
    </row>
    <row r="640" spans="1:16" x14ac:dyDescent="0.2">
      <c r="A640" s="6"/>
      <c r="B640" s="4"/>
      <c r="E640" s="5">
        <v>484910208071</v>
      </c>
      <c r="F640" s="2">
        <f>VLOOKUP(E640,'SVI Score (all Texas)'!$A$2:$B$15812, 2, FALSE)</f>
        <v>0.16894701332874487</v>
      </c>
      <c r="G640" s="2">
        <f t="shared" si="88"/>
        <v>0.63565161248613156</v>
      </c>
      <c r="H640" s="2">
        <f t="shared" si="89"/>
        <v>1.6356516124861316</v>
      </c>
      <c r="I640" s="2" t="str">
        <f t="shared" si="90"/>
        <v/>
      </c>
      <c r="J640" s="2" t="str">
        <f t="shared" si="91"/>
        <v/>
      </c>
      <c r="K640" s="2" t="str">
        <f t="shared" si="92"/>
        <v/>
      </c>
      <c r="L640" s="8" t="str">
        <f t="shared" si="93"/>
        <v/>
      </c>
      <c r="M640" s="8" t="str">
        <f t="shared" si="94"/>
        <v>Not in Floodplain</v>
      </c>
      <c r="N640" s="8" t="str">
        <f t="shared" si="95"/>
        <v/>
      </c>
      <c r="P640" s="2" t="str">
        <f t="shared" si="96"/>
        <v>N/A</v>
      </c>
    </row>
    <row r="641" spans="1:16" x14ac:dyDescent="0.2">
      <c r="A641" s="6"/>
      <c r="B641" s="4"/>
      <c r="E641" s="5">
        <v>484910208091</v>
      </c>
      <c r="F641" s="2">
        <f>VLOOKUP(E641,'SVI Score (all Texas)'!$A$2:$B$15812, 2, FALSE)</f>
        <v>0.10130500515637855</v>
      </c>
      <c r="G641" s="2">
        <f t="shared" si="88"/>
        <v>0.37498390017832273</v>
      </c>
      <c r="H641" s="2">
        <f t="shared" si="89"/>
        <v>1.3749839001783228</v>
      </c>
      <c r="I641" s="2" t="str">
        <f t="shared" si="90"/>
        <v/>
      </c>
      <c r="J641" s="2" t="str">
        <f>IFERROR(IF(MATCH(E641,$A$2:$A$442,0), VLOOKUP(E641,$A$2:$C$442,3,FALSE)), "")</f>
        <v/>
      </c>
      <c r="K641" s="2" t="str">
        <f t="shared" si="92"/>
        <v/>
      </c>
      <c r="L641" s="8" t="str">
        <f t="shared" si="93"/>
        <v/>
      </c>
      <c r="M641" s="8" t="str">
        <f t="shared" si="94"/>
        <v>Not in Floodplain</v>
      </c>
      <c r="N641" s="8" t="str">
        <f t="shared" si="95"/>
        <v/>
      </c>
      <c r="P641" s="2" t="str">
        <f t="shared" si="96"/>
        <v>N/A</v>
      </c>
    </row>
    <row r="642" spans="1:16" x14ac:dyDescent="0.2">
      <c r="A642" s="6"/>
      <c r="B642" s="4"/>
    </row>
    <row r="643" spans="1:16" x14ac:dyDescent="0.2">
      <c r="A643" s="5"/>
      <c r="B643" s="9"/>
      <c r="C643" s="9"/>
      <c r="E643" s="31" t="s">
        <v>34</v>
      </c>
      <c r="F643" s="32">
        <f t="shared" ref="F643:L643" si="97">MIN(F2:F641)</f>
        <v>3.9985001972368912E-3</v>
      </c>
      <c r="G643" s="32">
        <f t="shared" si="97"/>
        <v>0</v>
      </c>
      <c r="H643" s="32">
        <f t="shared" si="97"/>
        <v>1</v>
      </c>
      <c r="I643" s="32">
        <f t="shared" ref="I643" si="98">MIN(I2:I641)</f>
        <v>1.2162235413727787E-5</v>
      </c>
      <c r="J643" s="32">
        <f t="shared" si="97"/>
        <v>0</v>
      </c>
      <c r="K643" s="32">
        <f t="shared" si="97"/>
        <v>0</v>
      </c>
      <c r="L643" s="32">
        <f t="shared" si="97"/>
        <v>0</v>
      </c>
      <c r="M643" s="9">
        <f t="shared" ref="M643:N643" si="99">MIN(M2:M641)</f>
        <v>0</v>
      </c>
      <c r="N643" s="9">
        <f t="shared" si="99"/>
        <v>0</v>
      </c>
    </row>
    <row r="644" spans="1:16" x14ac:dyDescent="0.2">
      <c r="A644" s="5"/>
      <c r="B644" s="9"/>
      <c r="C644" s="9"/>
      <c r="E644" s="31" t="s">
        <v>35</v>
      </c>
      <c r="F644" s="32">
        <f t="shared" ref="F644:L644" si="100">MAX(F2:F641)</f>
        <v>0.26349365429016669</v>
      </c>
      <c r="G644" s="32">
        <f t="shared" si="100"/>
        <v>1</v>
      </c>
      <c r="H644" s="32">
        <f t="shared" si="100"/>
        <v>2</v>
      </c>
      <c r="I644" s="32">
        <f t="shared" ref="I644" si="101">MAX(I2:I641)</f>
        <v>0.94802738802440556</v>
      </c>
      <c r="J644" s="32">
        <f t="shared" si="100"/>
        <v>1</v>
      </c>
      <c r="K644" s="32">
        <f t="shared" si="100"/>
        <v>1.7379532609354533</v>
      </c>
      <c r="L644" s="32">
        <f t="shared" si="100"/>
        <v>1</v>
      </c>
      <c r="M644" s="9">
        <f t="shared" ref="M644:N644" si="102">MAX(M2:M641)</f>
        <v>0</v>
      </c>
      <c r="N644" s="9">
        <f t="shared" si="102"/>
        <v>0</v>
      </c>
    </row>
    <row r="645" spans="1:16" x14ac:dyDescent="0.2">
      <c r="A645" s="5"/>
      <c r="B645" s="2"/>
      <c r="E645" s="31" t="s">
        <v>36</v>
      </c>
      <c r="F645" s="33">
        <f t="shared" ref="F645:L645" si="103">AVERAGE(F2:F641)</f>
        <v>0.12379779122983274</v>
      </c>
      <c r="G645" s="33">
        <f t="shared" si="103"/>
        <v>0.46166292180428825</v>
      </c>
      <c r="H645" s="33">
        <f t="shared" si="103"/>
        <v>1.461662921804288</v>
      </c>
      <c r="I645" s="33">
        <f t="shared" si="103"/>
        <v>0.11433147269257378</v>
      </c>
      <c r="J645" s="33">
        <f t="shared" si="103"/>
        <v>0.12058805317395312</v>
      </c>
      <c r="K645" s="33">
        <f t="shared" si="103"/>
        <v>0.17876361577603525</v>
      </c>
      <c r="L645" s="33">
        <f t="shared" si="103"/>
        <v>0.10285870155093563</v>
      </c>
    </row>
    <row r="646" spans="1:16" x14ac:dyDescent="0.2">
      <c r="A646" s="5"/>
      <c r="B646" s="2"/>
      <c r="E646" s="31" t="s">
        <v>37</v>
      </c>
      <c r="F646" s="33">
        <f t="shared" ref="F646:L646" si="104">MEDIAN(F2:F641)</f>
        <v>0.11933091188653561</v>
      </c>
      <c r="G646" s="33">
        <f t="shared" si="104"/>
        <v>0.44444919248085901</v>
      </c>
      <c r="H646" s="33">
        <f t="shared" si="104"/>
        <v>1.4444491924808589</v>
      </c>
      <c r="I646" s="33">
        <f t="shared" si="104"/>
        <v>8.022762570772056E-2</v>
      </c>
      <c r="J646" s="33">
        <f t="shared" si="104"/>
        <v>8.4614108814072053E-2</v>
      </c>
      <c r="K646" s="33">
        <f t="shared" si="104"/>
        <v>0.12194287099393147</v>
      </c>
      <c r="L646" s="33">
        <f t="shared" si="104"/>
        <v>7.0164643511929498E-2</v>
      </c>
    </row>
    <row r="647" spans="1:16" x14ac:dyDescent="0.2">
      <c r="A647" s="6"/>
      <c r="B647" s="4"/>
    </row>
    <row r="648" spans="1:16" x14ac:dyDescent="0.2">
      <c r="A648" s="6"/>
      <c r="B648" s="4"/>
    </row>
    <row r="649" spans="1:16" x14ac:dyDescent="0.2">
      <c r="A649" s="6"/>
      <c r="B649" s="4"/>
    </row>
    <row r="650" spans="1:16" x14ac:dyDescent="0.2">
      <c r="A650" s="6"/>
      <c r="B650" s="4"/>
    </row>
    <row r="651" spans="1:16" x14ac:dyDescent="0.2">
      <c r="A651" s="6"/>
      <c r="B651" s="4"/>
    </row>
    <row r="652" spans="1:16" x14ac:dyDescent="0.2">
      <c r="A652" s="6"/>
      <c r="B652" s="4"/>
    </row>
    <row r="653" spans="1:16" x14ac:dyDescent="0.2">
      <c r="A653" s="6"/>
      <c r="B653" s="4"/>
    </row>
    <row r="654" spans="1:16" x14ac:dyDescent="0.2">
      <c r="A654" s="6"/>
      <c r="B654" s="4"/>
    </row>
    <row r="655" spans="1:16" x14ac:dyDescent="0.2">
      <c r="A655" s="6"/>
      <c r="B655" s="4"/>
    </row>
    <row r="656" spans="1:16" x14ac:dyDescent="0.2">
      <c r="A656" s="6"/>
      <c r="B656" s="4"/>
    </row>
    <row r="657" spans="1:2" x14ac:dyDescent="0.2">
      <c r="A657" s="6"/>
      <c r="B657" s="4"/>
    </row>
    <row r="658" spans="1:2" x14ac:dyDescent="0.2">
      <c r="A658" s="6"/>
      <c r="B658" s="4"/>
    </row>
    <row r="659" spans="1:2" x14ac:dyDescent="0.2">
      <c r="A659" s="6"/>
      <c r="B659" s="4"/>
    </row>
    <row r="660" spans="1:2" x14ac:dyDescent="0.2">
      <c r="A660" s="6"/>
      <c r="B660" s="4"/>
    </row>
    <row r="661" spans="1:2" x14ac:dyDescent="0.2">
      <c r="A661" s="6"/>
      <c r="B661" s="4"/>
    </row>
    <row r="662" spans="1:2" x14ac:dyDescent="0.2">
      <c r="A662" s="6"/>
      <c r="B662" s="4"/>
    </row>
    <row r="663" spans="1:2" x14ac:dyDescent="0.2">
      <c r="A663" s="6"/>
      <c r="B663" s="4"/>
    </row>
    <row r="664" spans="1:2" x14ac:dyDescent="0.2">
      <c r="A664" s="6"/>
      <c r="B664" s="4"/>
    </row>
    <row r="665" spans="1:2" x14ac:dyDescent="0.2">
      <c r="A665" s="6"/>
      <c r="B665" s="4"/>
    </row>
    <row r="666" spans="1:2" x14ac:dyDescent="0.2">
      <c r="A666" s="6"/>
      <c r="B666" s="4"/>
    </row>
    <row r="667" spans="1:2" x14ac:dyDescent="0.2">
      <c r="A667" s="6"/>
      <c r="B667" s="4"/>
    </row>
    <row r="668" spans="1:2" x14ac:dyDescent="0.2">
      <c r="A668" s="6"/>
      <c r="B668" s="4"/>
    </row>
    <row r="669" spans="1:2" x14ac:dyDescent="0.2">
      <c r="A669" s="6"/>
      <c r="B669" s="4"/>
    </row>
    <row r="670" spans="1:2" x14ac:dyDescent="0.2">
      <c r="A670" s="6"/>
      <c r="B670" s="4"/>
    </row>
    <row r="671" spans="1:2" x14ac:dyDescent="0.2">
      <c r="A671" s="6"/>
      <c r="B671" s="4"/>
    </row>
    <row r="672" spans="1:2" x14ac:dyDescent="0.2">
      <c r="A672" s="6"/>
      <c r="B672" s="4"/>
    </row>
    <row r="673" spans="1:2" x14ac:dyDescent="0.2">
      <c r="A673" s="6"/>
      <c r="B673" s="4"/>
    </row>
    <row r="674" spans="1:2" x14ac:dyDescent="0.2">
      <c r="A674" s="6"/>
      <c r="B674" s="4"/>
    </row>
    <row r="675" spans="1:2" x14ac:dyDescent="0.2">
      <c r="A675" s="6"/>
      <c r="B675" s="4"/>
    </row>
    <row r="676" spans="1:2" x14ac:dyDescent="0.2">
      <c r="A676" s="6"/>
      <c r="B676" s="4"/>
    </row>
    <row r="677" spans="1:2" x14ac:dyDescent="0.2">
      <c r="A677" s="6"/>
      <c r="B677" s="4"/>
    </row>
    <row r="678" spans="1:2" x14ac:dyDescent="0.2">
      <c r="A678" s="6"/>
      <c r="B678" s="4"/>
    </row>
    <row r="679" spans="1:2" x14ac:dyDescent="0.2">
      <c r="A679" s="6"/>
      <c r="B679" s="4"/>
    </row>
    <row r="680" spans="1:2" x14ac:dyDescent="0.2">
      <c r="A680" s="6"/>
      <c r="B680" s="4"/>
    </row>
    <row r="681" spans="1:2" x14ac:dyDescent="0.2">
      <c r="A681" s="6"/>
      <c r="B681" s="4"/>
    </row>
    <row r="682" spans="1:2" x14ac:dyDescent="0.2">
      <c r="A682" s="6"/>
      <c r="B682" s="4"/>
    </row>
    <row r="683" spans="1:2" x14ac:dyDescent="0.2">
      <c r="A683" s="6"/>
      <c r="B683" s="4"/>
    </row>
    <row r="684" spans="1:2" x14ac:dyDescent="0.2">
      <c r="A684" s="6"/>
      <c r="B684" s="4"/>
    </row>
    <row r="685" spans="1:2" x14ac:dyDescent="0.2">
      <c r="A685" s="6"/>
      <c r="B685" s="4"/>
    </row>
    <row r="686" spans="1:2" x14ac:dyDescent="0.2">
      <c r="A686" s="6"/>
      <c r="B686" s="4"/>
    </row>
    <row r="687" spans="1:2" x14ac:dyDescent="0.2">
      <c r="A687" s="6"/>
      <c r="B687" s="4"/>
    </row>
    <row r="688" spans="1:2" x14ac:dyDescent="0.2">
      <c r="A688" s="6"/>
      <c r="B688" s="4"/>
    </row>
    <row r="689" spans="1:2" x14ac:dyDescent="0.2">
      <c r="A689" s="6"/>
      <c r="B689" s="4"/>
    </row>
    <row r="690" spans="1:2" x14ac:dyDescent="0.2">
      <c r="A690" s="6"/>
      <c r="B690" s="4"/>
    </row>
    <row r="691" spans="1:2" x14ac:dyDescent="0.2">
      <c r="A691" s="6"/>
      <c r="B691" s="4"/>
    </row>
    <row r="692" spans="1:2" x14ac:dyDescent="0.2">
      <c r="A692" s="6"/>
      <c r="B692" s="4"/>
    </row>
    <row r="693" spans="1:2" x14ac:dyDescent="0.2">
      <c r="A693" s="6"/>
      <c r="B693" s="4"/>
    </row>
    <row r="694" spans="1:2" x14ac:dyDescent="0.2">
      <c r="A694" s="6"/>
      <c r="B694" s="4"/>
    </row>
    <row r="695" spans="1:2" x14ac:dyDescent="0.2">
      <c r="A695" s="6"/>
      <c r="B695" s="4"/>
    </row>
    <row r="696" spans="1:2" x14ac:dyDescent="0.2">
      <c r="A696" s="6"/>
      <c r="B696" s="4"/>
    </row>
    <row r="697" spans="1:2" x14ac:dyDescent="0.2">
      <c r="A697" s="6"/>
      <c r="B697" s="4"/>
    </row>
    <row r="698" spans="1:2" x14ac:dyDescent="0.2">
      <c r="A698" s="6"/>
      <c r="B698" s="4"/>
    </row>
    <row r="699" spans="1:2" x14ac:dyDescent="0.2">
      <c r="A699" s="6"/>
      <c r="B699" s="4"/>
    </row>
    <row r="700" spans="1:2" x14ac:dyDescent="0.2">
      <c r="A700" s="6"/>
      <c r="B700" s="4"/>
    </row>
    <row r="701" spans="1:2" x14ac:dyDescent="0.2">
      <c r="A701" s="6"/>
      <c r="B701" s="4"/>
    </row>
    <row r="702" spans="1:2" x14ac:dyDescent="0.2">
      <c r="A702" s="6"/>
      <c r="B702" s="4"/>
    </row>
    <row r="703" spans="1:2" x14ac:dyDescent="0.2">
      <c r="A703" s="6"/>
      <c r="B703" s="4"/>
    </row>
    <row r="704" spans="1:2" x14ac:dyDescent="0.2">
      <c r="A704" s="6"/>
      <c r="B704" s="4"/>
    </row>
    <row r="705" spans="1:2" x14ac:dyDescent="0.2">
      <c r="A705" s="6"/>
      <c r="B705" s="4"/>
    </row>
    <row r="706" spans="1:2" x14ac:dyDescent="0.2">
      <c r="A706" s="6"/>
      <c r="B706" s="4"/>
    </row>
    <row r="707" spans="1:2" x14ac:dyDescent="0.2">
      <c r="A707" s="6"/>
      <c r="B707" s="4"/>
    </row>
    <row r="708" spans="1:2" x14ac:dyDescent="0.2">
      <c r="A708" s="6"/>
      <c r="B708" s="4"/>
    </row>
    <row r="709" spans="1:2" x14ac:dyDescent="0.2">
      <c r="A709" s="6"/>
      <c r="B709" s="4"/>
    </row>
    <row r="710" spans="1:2" x14ac:dyDescent="0.2">
      <c r="A710" s="6"/>
      <c r="B710" s="4"/>
    </row>
    <row r="711" spans="1:2" x14ac:dyDescent="0.2">
      <c r="A711" s="6"/>
      <c r="B711" s="4"/>
    </row>
    <row r="712" spans="1:2" x14ac:dyDescent="0.2">
      <c r="A712" s="6"/>
      <c r="B712" s="4"/>
    </row>
    <row r="713" spans="1:2" x14ac:dyDescent="0.2">
      <c r="A713" s="6"/>
      <c r="B713" s="4"/>
    </row>
    <row r="714" spans="1:2" x14ac:dyDescent="0.2">
      <c r="A714" s="6"/>
      <c r="B714" s="4"/>
    </row>
    <row r="715" spans="1:2" x14ac:dyDescent="0.2">
      <c r="A715" s="6"/>
      <c r="B715" s="4"/>
    </row>
    <row r="716" spans="1:2" x14ac:dyDescent="0.2">
      <c r="A716" s="6"/>
      <c r="B716" s="4"/>
    </row>
    <row r="717" spans="1:2" x14ac:dyDescent="0.2">
      <c r="A717" s="6"/>
      <c r="B717" s="4"/>
    </row>
    <row r="718" spans="1:2" x14ac:dyDescent="0.2">
      <c r="A718" s="6"/>
      <c r="B718" s="4"/>
    </row>
    <row r="719" spans="1:2" x14ac:dyDescent="0.2">
      <c r="A719" s="6"/>
      <c r="B719" s="4"/>
    </row>
    <row r="720" spans="1:2" x14ac:dyDescent="0.2">
      <c r="A720" s="6"/>
      <c r="B720" s="4"/>
    </row>
    <row r="721" spans="1:2" x14ac:dyDescent="0.2">
      <c r="A721" s="6"/>
      <c r="B721" s="4"/>
    </row>
    <row r="722" spans="1:2" x14ac:dyDescent="0.2">
      <c r="A722" s="6"/>
      <c r="B722" s="4"/>
    </row>
    <row r="723" spans="1:2" x14ac:dyDescent="0.2">
      <c r="A723" s="6"/>
      <c r="B723" s="4"/>
    </row>
    <row r="724" spans="1:2" x14ac:dyDescent="0.2">
      <c r="A724" s="6"/>
      <c r="B724" s="4"/>
    </row>
    <row r="725" spans="1:2" x14ac:dyDescent="0.2">
      <c r="A725" s="6"/>
      <c r="B725" s="4"/>
    </row>
    <row r="726" spans="1:2" x14ac:dyDescent="0.2">
      <c r="A726" s="6"/>
      <c r="B726" s="4"/>
    </row>
    <row r="727" spans="1:2" x14ac:dyDescent="0.2">
      <c r="A727" s="6"/>
      <c r="B727" s="4"/>
    </row>
    <row r="728" spans="1:2" x14ac:dyDescent="0.2">
      <c r="A728" s="6"/>
      <c r="B728" s="4"/>
    </row>
    <row r="729" spans="1:2" x14ac:dyDescent="0.2">
      <c r="A729" s="6"/>
      <c r="B729" s="4"/>
    </row>
    <row r="730" spans="1:2" x14ac:dyDescent="0.2">
      <c r="A730" s="6"/>
      <c r="B730" s="4"/>
    </row>
    <row r="731" spans="1:2" x14ac:dyDescent="0.2">
      <c r="A731" s="6"/>
      <c r="B731" s="4"/>
    </row>
    <row r="732" spans="1:2" x14ac:dyDescent="0.2">
      <c r="A732" s="6"/>
      <c r="B732" s="4"/>
    </row>
    <row r="733" spans="1:2" x14ac:dyDescent="0.2">
      <c r="A733" s="6"/>
      <c r="B733" s="4"/>
    </row>
    <row r="734" spans="1:2" x14ac:dyDescent="0.2">
      <c r="A734" s="6"/>
      <c r="B734" s="4"/>
    </row>
    <row r="735" spans="1:2" x14ac:dyDescent="0.2">
      <c r="A735" s="6"/>
      <c r="B735" s="4"/>
    </row>
    <row r="736" spans="1:2" x14ac:dyDescent="0.2">
      <c r="A736" s="6"/>
      <c r="B736" s="4"/>
    </row>
    <row r="737" spans="1:2" x14ac:dyDescent="0.2">
      <c r="A737" s="6"/>
      <c r="B737" s="4"/>
    </row>
    <row r="738" spans="1:2" x14ac:dyDescent="0.2">
      <c r="A738" s="6"/>
      <c r="B738" s="4"/>
    </row>
    <row r="739" spans="1:2" x14ac:dyDescent="0.2">
      <c r="A739" s="6"/>
      <c r="B739" s="4"/>
    </row>
    <row r="740" spans="1:2" x14ac:dyDescent="0.2">
      <c r="A740" s="6"/>
      <c r="B740" s="4"/>
    </row>
    <row r="741" spans="1:2" x14ac:dyDescent="0.2">
      <c r="A741" s="6"/>
      <c r="B741" s="4"/>
    </row>
    <row r="742" spans="1:2" x14ac:dyDescent="0.2">
      <c r="A742" s="6"/>
      <c r="B742" s="4"/>
    </row>
    <row r="743" spans="1:2" x14ac:dyDescent="0.2">
      <c r="A743" s="6"/>
      <c r="B743" s="4"/>
    </row>
    <row r="744" spans="1:2" x14ac:dyDescent="0.2">
      <c r="A744" s="6"/>
      <c r="B744" s="4"/>
    </row>
    <row r="745" spans="1:2" x14ac:dyDescent="0.2">
      <c r="A745" s="6"/>
      <c r="B745" s="4"/>
    </row>
    <row r="746" spans="1:2" x14ac:dyDescent="0.2">
      <c r="A746" s="6"/>
      <c r="B746" s="4"/>
    </row>
    <row r="747" spans="1:2" x14ac:dyDescent="0.2">
      <c r="A747" s="6"/>
      <c r="B747" s="4"/>
    </row>
    <row r="748" spans="1:2" x14ac:dyDescent="0.2">
      <c r="A748" s="6"/>
      <c r="B748" s="4"/>
    </row>
    <row r="749" spans="1:2" x14ac:dyDescent="0.2">
      <c r="A749" s="6"/>
      <c r="B749" s="4"/>
    </row>
    <row r="750" spans="1:2" x14ac:dyDescent="0.2">
      <c r="A750" s="6"/>
      <c r="B750" s="4"/>
    </row>
    <row r="751" spans="1:2" x14ac:dyDescent="0.2">
      <c r="A751" s="6"/>
      <c r="B751" s="4"/>
    </row>
    <row r="752" spans="1:2" x14ac:dyDescent="0.2">
      <c r="A752" s="6"/>
      <c r="B752" s="4"/>
    </row>
    <row r="753" spans="1:2" x14ac:dyDescent="0.2">
      <c r="A753" s="6"/>
      <c r="B753" s="4"/>
    </row>
    <row r="754" spans="1:2" x14ac:dyDescent="0.2">
      <c r="A754" s="6"/>
      <c r="B754" s="4"/>
    </row>
    <row r="755" spans="1:2" x14ac:dyDescent="0.2">
      <c r="A755" s="6"/>
      <c r="B755" s="4"/>
    </row>
    <row r="756" spans="1:2" x14ac:dyDescent="0.2">
      <c r="A756" s="6"/>
      <c r="B756" s="4"/>
    </row>
    <row r="757" spans="1:2" x14ac:dyDescent="0.2">
      <c r="A757" s="6"/>
      <c r="B757" s="4"/>
    </row>
    <row r="758" spans="1:2" x14ac:dyDescent="0.2">
      <c r="A758" s="6"/>
      <c r="B758" s="4"/>
    </row>
    <row r="759" spans="1:2" x14ac:dyDescent="0.2">
      <c r="A759" s="6"/>
      <c r="B759" s="4"/>
    </row>
    <row r="760" spans="1:2" x14ac:dyDescent="0.2">
      <c r="A760" s="6"/>
      <c r="B760" s="4"/>
    </row>
    <row r="761" spans="1:2" x14ac:dyDescent="0.2">
      <c r="A761" s="6"/>
      <c r="B761" s="4"/>
    </row>
    <row r="762" spans="1:2" x14ac:dyDescent="0.2">
      <c r="A762" s="6"/>
      <c r="B762" s="4"/>
    </row>
    <row r="763" spans="1:2" x14ac:dyDescent="0.2">
      <c r="A763" s="6"/>
      <c r="B763" s="4"/>
    </row>
    <row r="764" spans="1:2" x14ac:dyDescent="0.2">
      <c r="A764" s="6"/>
      <c r="B764" s="4"/>
    </row>
    <row r="765" spans="1:2" x14ac:dyDescent="0.2">
      <c r="A765" s="6"/>
      <c r="B765" s="4"/>
    </row>
    <row r="766" spans="1:2" x14ac:dyDescent="0.2">
      <c r="A766" s="6"/>
      <c r="B766" s="4"/>
    </row>
    <row r="767" spans="1:2" x14ac:dyDescent="0.2">
      <c r="A767" s="6"/>
      <c r="B767" s="4"/>
    </row>
    <row r="768" spans="1:2" x14ac:dyDescent="0.2">
      <c r="A768" s="6"/>
      <c r="B768" s="4"/>
    </row>
    <row r="769" spans="1:2" x14ac:dyDescent="0.2">
      <c r="A769" s="6"/>
      <c r="B769" s="4"/>
    </row>
    <row r="770" spans="1:2" x14ac:dyDescent="0.2">
      <c r="A770" s="6"/>
      <c r="B770" s="4"/>
    </row>
    <row r="771" spans="1:2" x14ac:dyDescent="0.2">
      <c r="A771" s="6"/>
      <c r="B771" s="4"/>
    </row>
    <row r="772" spans="1:2" x14ac:dyDescent="0.2">
      <c r="A772" s="6"/>
      <c r="B772" s="4"/>
    </row>
    <row r="773" spans="1:2" x14ac:dyDescent="0.2">
      <c r="A773" s="6"/>
      <c r="B773" s="4"/>
    </row>
    <row r="774" spans="1:2" x14ac:dyDescent="0.2">
      <c r="A774" s="6"/>
      <c r="B774" s="4"/>
    </row>
    <row r="775" spans="1:2" x14ac:dyDescent="0.2">
      <c r="A775" s="6"/>
      <c r="B775" s="4"/>
    </row>
    <row r="776" spans="1:2" x14ac:dyDescent="0.2">
      <c r="A776" s="6"/>
      <c r="B776" s="4"/>
    </row>
    <row r="777" spans="1:2" x14ac:dyDescent="0.2">
      <c r="A777" s="6"/>
      <c r="B777" s="4"/>
    </row>
    <row r="778" spans="1:2" x14ac:dyDescent="0.2">
      <c r="A778" s="6"/>
      <c r="B778" s="4"/>
    </row>
    <row r="779" spans="1:2" x14ac:dyDescent="0.2">
      <c r="A779" s="6"/>
      <c r="B779" s="4"/>
    </row>
    <row r="780" spans="1:2" x14ac:dyDescent="0.2">
      <c r="A780" s="6"/>
      <c r="B780" s="4"/>
    </row>
    <row r="781" spans="1:2" x14ac:dyDescent="0.2">
      <c r="A781" s="6"/>
      <c r="B781" s="4"/>
    </row>
    <row r="782" spans="1:2" x14ac:dyDescent="0.2">
      <c r="A782" s="6"/>
      <c r="B782" s="4"/>
    </row>
    <row r="783" spans="1:2" x14ac:dyDescent="0.2">
      <c r="A783" s="6"/>
      <c r="B783" s="4"/>
    </row>
    <row r="784" spans="1:2" x14ac:dyDescent="0.2">
      <c r="A784" s="6"/>
      <c r="B784" s="4"/>
    </row>
    <row r="785" spans="1:2" x14ac:dyDescent="0.2">
      <c r="A785" s="6"/>
      <c r="B785" s="4"/>
    </row>
    <row r="786" spans="1:2" x14ac:dyDescent="0.2">
      <c r="A786" s="6"/>
      <c r="B786" s="4"/>
    </row>
    <row r="787" spans="1:2" x14ac:dyDescent="0.2">
      <c r="A787" s="6"/>
      <c r="B787" s="4"/>
    </row>
    <row r="788" spans="1:2" x14ac:dyDescent="0.2">
      <c r="A788" s="6"/>
      <c r="B788" s="4"/>
    </row>
    <row r="789" spans="1:2" x14ac:dyDescent="0.2">
      <c r="A789" s="6"/>
      <c r="B789" s="4"/>
    </row>
    <row r="790" spans="1:2" x14ac:dyDescent="0.2">
      <c r="A790" s="6"/>
      <c r="B790" s="4"/>
    </row>
    <row r="791" spans="1:2" x14ac:dyDescent="0.2">
      <c r="A791" s="6"/>
      <c r="B791" s="4"/>
    </row>
    <row r="792" spans="1:2" x14ac:dyDescent="0.2">
      <c r="A792" s="6"/>
      <c r="B792" s="4"/>
    </row>
    <row r="793" spans="1:2" x14ac:dyDescent="0.2">
      <c r="A793" s="6"/>
      <c r="B793" s="4"/>
    </row>
    <row r="794" spans="1:2" x14ac:dyDescent="0.2">
      <c r="A794" s="6"/>
      <c r="B794" s="4"/>
    </row>
    <row r="795" spans="1:2" x14ac:dyDescent="0.2">
      <c r="A795" s="6"/>
      <c r="B795" s="4"/>
    </row>
    <row r="796" spans="1:2" x14ac:dyDescent="0.2">
      <c r="A796" s="6"/>
      <c r="B796" s="4"/>
    </row>
    <row r="797" spans="1:2" x14ac:dyDescent="0.2">
      <c r="A797" s="6"/>
      <c r="B797" s="4"/>
    </row>
    <row r="798" spans="1:2" x14ac:dyDescent="0.2">
      <c r="A798" s="6"/>
      <c r="B798" s="4"/>
    </row>
    <row r="799" spans="1:2" x14ac:dyDescent="0.2">
      <c r="A799" s="6"/>
      <c r="B799" s="4"/>
    </row>
    <row r="800" spans="1:2" x14ac:dyDescent="0.2">
      <c r="A800" s="6"/>
      <c r="B800" s="4"/>
    </row>
    <row r="801" spans="1:2" x14ac:dyDescent="0.2">
      <c r="A801" s="6"/>
      <c r="B801" s="4"/>
    </row>
    <row r="802" spans="1:2" x14ac:dyDescent="0.2">
      <c r="A802" s="6"/>
      <c r="B802" s="4"/>
    </row>
    <row r="803" spans="1:2" x14ac:dyDescent="0.2">
      <c r="A803" s="6"/>
      <c r="B803" s="4"/>
    </row>
    <row r="804" spans="1:2" x14ac:dyDescent="0.2">
      <c r="A804" s="6"/>
      <c r="B804" s="4"/>
    </row>
    <row r="805" spans="1:2" x14ac:dyDescent="0.2">
      <c r="A805" s="6"/>
      <c r="B805" s="4"/>
    </row>
    <row r="806" spans="1:2" x14ac:dyDescent="0.2">
      <c r="A806" s="6"/>
      <c r="B806" s="4"/>
    </row>
    <row r="807" spans="1:2" x14ac:dyDescent="0.2">
      <c r="A807" s="6"/>
      <c r="B807" s="4"/>
    </row>
    <row r="808" spans="1:2" x14ac:dyDescent="0.2">
      <c r="A808" s="6"/>
      <c r="B808" s="4"/>
    </row>
    <row r="809" spans="1:2" x14ac:dyDescent="0.2">
      <c r="A809" s="6"/>
      <c r="B809" s="4"/>
    </row>
    <row r="810" spans="1:2" x14ac:dyDescent="0.2">
      <c r="A810" s="6"/>
      <c r="B810" s="4"/>
    </row>
    <row r="811" spans="1:2" x14ac:dyDescent="0.2">
      <c r="A811" s="6"/>
      <c r="B811" s="4"/>
    </row>
    <row r="812" spans="1:2" x14ac:dyDescent="0.2">
      <c r="A812" s="6"/>
      <c r="B812" s="4"/>
    </row>
    <row r="813" spans="1:2" x14ac:dyDescent="0.2">
      <c r="A813" s="6"/>
      <c r="B813" s="4"/>
    </row>
    <row r="814" spans="1:2" x14ac:dyDescent="0.2">
      <c r="A814" s="6"/>
      <c r="B814" s="4"/>
    </row>
    <row r="815" spans="1:2" x14ac:dyDescent="0.2">
      <c r="A815" s="6"/>
      <c r="B815" s="4"/>
    </row>
    <row r="816" spans="1:2" x14ac:dyDescent="0.2">
      <c r="A816" s="6"/>
      <c r="B816" s="4"/>
    </row>
    <row r="817" spans="1:2" x14ac:dyDescent="0.2">
      <c r="A817" s="6"/>
      <c r="B817" s="4"/>
    </row>
    <row r="818" spans="1:2" x14ac:dyDescent="0.2">
      <c r="A818" s="6"/>
      <c r="B818" s="4"/>
    </row>
    <row r="819" spans="1:2" x14ac:dyDescent="0.2">
      <c r="A819" s="6"/>
      <c r="B819" s="4"/>
    </row>
    <row r="820" spans="1:2" x14ac:dyDescent="0.2">
      <c r="A820" s="6"/>
      <c r="B820" s="4"/>
    </row>
    <row r="821" spans="1:2" x14ac:dyDescent="0.2">
      <c r="A821" s="6"/>
      <c r="B821" s="4"/>
    </row>
    <row r="822" spans="1:2" x14ac:dyDescent="0.2">
      <c r="A822" s="6"/>
      <c r="B822" s="4"/>
    </row>
    <row r="823" spans="1:2" x14ac:dyDescent="0.2">
      <c r="A823" s="6"/>
      <c r="B823" s="4"/>
    </row>
    <row r="824" spans="1:2" x14ac:dyDescent="0.2">
      <c r="A824" s="6"/>
      <c r="B824" s="4"/>
    </row>
    <row r="825" spans="1:2" x14ac:dyDescent="0.2">
      <c r="A825" s="6"/>
      <c r="B825" s="4"/>
    </row>
    <row r="826" spans="1:2" x14ac:dyDescent="0.2">
      <c r="A826" s="6"/>
      <c r="B826" s="4"/>
    </row>
    <row r="827" spans="1:2" x14ac:dyDescent="0.2">
      <c r="A827" s="6"/>
      <c r="B827" s="4"/>
    </row>
    <row r="828" spans="1:2" x14ac:dyDescent="0.2">
      <c r="A828" s="6"/>
      <c r="B828" s="4"/>
    </row>
    <row r="829" spans="1:2" x14ac:dyDescent="0.2">
      <c r="A829" s="6"/>
      <c r="B829" s="4"/>
    </row>
    <row r="830" spans="1:2" x14ac:dyDescent="0.2">
      <c r="A830" s="6"/>
      <c r="B830" s="4"/>
    </row>
    <row r="831" spans="1:2" x14ac:dyDescent="0.2">
      <c r="A831" s="6"/>
      <c r="B831" s="4"/>
    </row>
    <row r="832" spans="1:2" x14ac:dyDescent="0.2">
      <c r="A832" s="6"/>
      <c r="B832" s="4"/>
    </row>
    <row r="833" spans="1:2" x14ac:dyDescent="0.2">
      <c r="A833" s="6"/>
      <c r="B833" s="4"/>
    </row>
    <row r="834" spans="1:2" x14ac:dyDescent="0.2">
      <c r="A834" s="6"/>
      <c r="B834" s="4"/>
    </row>
    <row r="835" spans="1:2" x14ac:dyDescent="0.2">
      <c r="A835" s="6"/>
      <c r="B835" s="4"/>
    </row>
    <row r="836" spans="1:2" x14ac:dyDescent="0.2">
      <c r="A836" s="6"/>
      <c r="B836" s="4"/>
    </row>
    <row r="837" spans="1:2" x14ac:dyDescent="0.2">
      <c r="A837" s="6"/>
      <c r="B837" s="4"/>
    </row>
    <row r="838" spans="1:2" x14ac:dyDescent="0.2">
      <c r="A838" s="6"/>
      <c r="B838" s="4"/>
    </row>
    <row r="839" spans="1:2" x14ac:dyDescent="0.2">
      <c r="A839" s="6"/>
      <c r="B839" s="4"/>
    </row>
    <row r="840" spans="1:2" x14ac:dyDescent="0.2">
      <c r="A840" s="6"/>
      <c r="B840" s="4"/>
    </row>
    <row r="841" spans="1:2" x14ac:dyDescent="0.2">
      <c r="A841" s="6"/>
      <c r="B841" s="4"/>
    </row>
    <row r="842" spans="1:2" x14ac:dyDescent="0.2">
      <c r="A842" s="6"/>
      <c r="B842" s="4"/>
    </row>
    <row r="843" spans="1:2" x14ac:dyDescent="0.2">
      <c r="A843" s="6"/>
      <c r="B843" s="4"/>
    </row>
    <row r="844" spans="1:2" x14ac:dyDescent="0.2">
      <c r="A844" s="6"/>
      <c r="B844" s="4"/>
    </row>
    <row r="845" spans="1:2" x14ac:dyDescent="0.2">
      <c r="A845" s="6"/>
      <c r="B845" s="4"/>
    </row>
    <row r="846" spans="1:2" x14ac:dyDescent="0.2">
      <c r="A846" s="6"/>
      <c r="B846" s="4"/>
    </row>
    <row r="847" spans="1:2" x14ac:dyDescent="0.2">
      <c r="A847" s="6"/>
      <c r="B847" s="4"/>
    </row>
    <row r="848" spans="1:2" x14ac:dyDescent="0.2">
      <c r="A848" s="6"/>
      <c r="B848" s="4"/>
    </row>
    <row r="849" spans="1:2" x14ac:dyDescent="0.2">
      <c r="A849" s="6"/>
      <c r="B849" s="4"/>
    </row>
    <row r="850" spans="1:2" x14ac:dyDescent="0.2">
      <c r="A850" s="6"/>
      <c r="B850" s="4"/>
    </row>
    <row r="851" spans="1:2" x14ac:dyDescent="0.2">
      <c r="A851" s="6"/>
      <c r="B851" s="4"/>
    </row>
    <row r="852" spans="1:2" x14ac:dyDescent="0.2">
      <c r="A852" s="6"/>
      <c r="B852" s="4"/>
    </row>
    <row r="853" spans="1:2" x14ac:dyDescent="0.2">
      <c r="A853" s="6"/>
      <c r="B853" s="4"/>
    </row>
    <row r="854" spans="1:2" x14ac:dyDescent="0.2">
      <c r="A854" s="6"/>
      <c r="B854" s="4"/>
    </row>
    <row r="855" spans="1:2" x14ac:dyDescent="0.2">
      <c r="A855" s="6"/>
      <c r="B855" s="4"/>
    </row>
    <row r="856" spans="1:2" x14ac:dyDescent="0.2">
      <c r="A856" s="6"/>
      <c r="B856" s="4"/>
    </row>
    <row r="857" spans="1:2" x14ac:dyDescent="0.2">
      <c r="A857" s="6"/>
      <c r="B857" s="4"/>
    </row>
    <row r="858" spans="1:2" x14ac:dyDescent="0.2">
      <c r="A858" s="6"/>
      <c r="B858" s="4"/>
    </row>
    <row r="859" spans="1:2" x14ac:dyDescent="0.2">
      <c r="A859" s="6"/>
      <c r="B859" s="4"/>
    </row>
    <row r="860" spans="1:2" x14ac:dyDescent="0.2">
      <c r="A860" s="6"/>
      <c r="B860" s="4"/>
    </row>
    <row r="861" spans="1:2" x14ac:dyDescent="0.2">
      <c r="A861" s="6"/>
      <c r="B861" s="4"/>
    </row>
    <row r="862" spans="1:2" x14ac:dyDescent="0.2">
      <c r="A862" s="6"/>
      <c r="B862" s="4"/>
    </row>
    <row r="863" spans="1:2" x14ac:dyDescent="0.2">
      <c r="A863" s="6"/>
      <c r="B863" s="4"/>
    </row>
    <row r="864" spans="1:2" x14ac:dyDescent="0.2">
      <c r="A864" s="6"/>
      <c r="B864" s="4"/>
    </row>
    <row r="865" spans="1:2" x14ac:dyDescent="0.2">
      <c r="A865" s="6"/>
      <c r="B865" s="4"/>
    </row>
    <row r="866" spans="1:2" x14ac:dyDescent="0.2">
      <c r="A866" s="6"/>
      <c r="B866" s="4"/>
    </row>
    <row r="867" spans="1:2" x14ac:dyDescent="0.2">
      <c r="A867" s="6"/>
      <c r="B867" s="4"/>
    </row>
    <row r="868" spans="1:2" x14ac:dyDescent="0.2">
      <c r="A868" s="6"/>
      <c r="B868" s="4"/>
    </row>
    <row r="869" spans="1:2" x14ac:dyDescent="0.2">
      <c r="A869" s="6"/>
      <c r="B869" s="4"/>
    </row>
    <row r="870" spans="1:2" x14ac:dyDescent="0.2">
      <c r="A870" s="6"/>
      <c r="B870" s="4"/>
    </row>
    <row r="871" spans="1:2" x14ac:dyDescent="0.2">
      <c r="A871" s="6"/>
      <c r="B871" s="4"/>
    </row>
    <row r="872" spans="1:2" x14ac:dyDescent="0.2">
      <c r="A872" s="6"/>
      <c r="B872" s="4"/>
    </row>
    <row r="873" spans="1:2" x14ac:dyDescent="0.2">
      <c r="A873" s="6"/>
      <c r="B873" s="4"/>
    </row>
    <row r="874" spans="1:2" x14ac:dyDescent="0.2">
      <c r="A874" s="6"/>
      <c r="B874" s="4"/>
    </row>
    <row r="875" spans="1:2" x14ac:dyDescent="0.2">
      <c r="A875" s="6"/>
      <c r="B875" s="4"/>
    </row>
    <row r="876" spans="1:2" x14ac:dyDescent="0.2">
      <c r="A876" s="6"/>
      <c r="B876" s="4"/>
    </row>
    <row r="877" spans="1:2" x14ac:dyDescent="0.2">
      <c r="A877" s="6"/>
      <c r="B877" s="4"/>
    </row>
    <row r="878" spans="1:2" x14ac:dyDescent="0.2">
      <c r="A878" s="6"/>
      <c r="B878" s="4"/>
    </row>
    <row r="879" spans="1:2" x14ac:dyDescent="0.2">
      <c r="A879" s="6"/>
      <c r="B879" s="4"/>
    </row>
    <row r="880" spans="1:2" x14ac:dyDescent="0.2">
      <c r="A880" s="6"/>
      <c r="B880" s="4"/>
    </row>
    <row r="881" spans="1:2" x14ac:dyDescent="0.2">
      <c r="A881" s="6"/>
      <c r="B881" s="4"/>
    </row>
    <row r="882" spans="1:2" x14ac:dyDescent="0.2">
      <c r="A882" s="6"/>
      <c r="B882" s="4"/>
    </row>
    <row r="883" spans="1:2" x14ac:dyDescent="0.2">
      <c r="A883" s="6"/>
      <c r="B883" s="4"/>
    </row>
    <row r="884" spans="1:2" x14ac:dyDescent="0.2">
      <c r="A884" s="6"/>
      <c r="B884" s="4"/>
    </row>
    <row r="885" spans="1:2" x14ac:dyDescent="0.2">
      <c r="A885" s="6"/>
      <c r="B885" s="4"/>
    </row>
    <row r="886" spans="1:2" x14ac:dyDescent="0.2">
      <c r="A886" s="6"/>
      <c r="B886" s="4"/>
    </row>
    <row r="887" spans="1:2" x14ac:dyDescent="0.2">
      <c r="A887" s="6"/>
      <c r="B887" s="4"/>
    </row>
    <row r="888" spans="1:2" x14ac:dyDescent="0.2">
      <c r="A888" s="6"/>
      <c r="B888" s="4"/>
    </row>
    <row r="889" spans="1:2" x14ac:dyDescent="0.2">
      <c r="A889" s="6"/>
      <c r="B889" s="4"/>
    </row>
    <row r="890" spans="1:2" x14ac:dyDescent="0.2">
      <c r="A890" s="6"/>
      <c r="B890" s="4"/>
    </row>
    <row r="891" spans="1:2" x14ac:dyDescent="0.2">
      <c r="A891" s="6"/>
      <c r="B891" s="4"/>
    </row>
    <row r="892" spans="1:2" x14ac:dyDescent="0.2">
      <c r="A892" s="6"/>
      <c r="B892" s="4"/>
    </row>
    <row r="893" spans="1:2" x14ac:dyDescent="0.2">
      <c r="A893" s="6"/>
      <c r="B893" s="4"/>
    </row>
    <row r="894" spans="1:2" x14ac:dyDescent="0.2">
      <c r="A894" s="6"/>
      <c r="B894" s="4"/>
    </row>
    <row r="895" spans="1:2" x14ac:dyDescent="0.2">
      <c r="A895" s="6"/>
      <c r="B895" s="4"/>
    </row>
    <row r="896" spans="1:2" x14ac:dyDescent="0.2">
      <c r="A896" s="6"/>
      <c r="B896" s="4"/>
    </row>
    <row r="897" spans="1:2" x14ac:dyDescent="0.2">
      <c r="A897" s="6"/>
      <c r="B897" s="4"/>
    </row>
    <row r="898" spans="1:2" x14ac:dyDescent="0.2">
      <c r="A898" s="6"/>
      <c r="B898" s="4"/>
    </row>
    <row r="899" spans="1:2" x14ac:dyDescent="0.2">
      <c r="A899" s="6"/>
      <c r="B899" s="4"/>
    </row>
    <row r="900" spans="1:2" x14ac:dyDescent="0.2">
      <c r="A900" s="6"/>
      <c r="B900" s="4"/>
    </row>
    <row r="901" spans="1:2" x14ac:dyDescent="0.2">
      <c r="A901" s="6"/>
      <c r="B901" s="4"/>
    </row>
    <row r="902" spans="1:2" x14ac:dyDescent="0.2">
      <c r="A902" s="6"/>
      <c r="B902" s="4"/>
    </row>
    <row r="903" spans="1:2" x14ac:dyDescent="0.2">
      <c r="A903" s="6"/>
      <c r="B903" s="4"/>
    </row>
    <row r="904" spans="1:2" x14ac:dyDescent="0.2">
      <c r="A904" s="6"/>
      <c r="B904" s="4"/>
    </row>
    <row r="905" spans="1:2" x14ac:dyDescent="0.2">
      <c r="A905" s="6"/>
      <c r="B905" s="4"/>
    </row>
    <row r="906" spans="1:2" x14ac:dyDescent="0.2">
      <c r="A906" s="6"/>
      <c r="B906" s="4"/>
    </row>
    <row r="907" spans="1:2" x14ac:dyDescent="0.2">
      <c r="A907" s="6"/>
      <c r="B907" s="4"/>
    </row>
    <row r="908" spans="1:2" x14ac:dyDescent="0.2">
      <c r="A908" s="6"/>
      <c r="B908" s="4"/>
    </row>
    <row r="909" spans="1:2" x14ac:dyDescent="0.2">
      <c r="A909" s="6"/>
      <c r="B909" s="4"/>
    </row>
    <row r="910" spans="1:2" x14ac:dyDescent="0.2">
      <c r="A910" s="6"/>
      <c r="B910" s="4"/>
    </row>
    <row r="911" spans="1:2" x14ac:dyDescent="0.2">
      <c r="A911" s="6"/>
      <c r="B911" s="4"/>
    </row>
    <row r="912" spans="1:2" x14ac:dyDescent="0.2">
      <c r="A912" s="6"/>
      <c r="B912" s="4"/>
    </row>
    <row r="913" spans="1:2" x14ac:dyDescent="0.2">
      <c r="A913" s="6"/>
      <c r="B913" s="4"/>
    </row>
    <row r="914" spans="1:2" x14ac:dyDescent="0.2">
      <c r="A914" s="6"/>
      <c r="B914" s="4"/>
    </row>
    <row r="915" spans="1:2" x14ac:dyDescent="0.2">
      <c r="A915" s="6"/>
      <c r="B915" s="4"/>
    </row>
    <row r="916" spans="1:2" x14ac:dyDescent="0.2">
      <c r="A916" s="6"/>
      <c r="B916" s="4"/>
    </row>
    <row r="917" spans="1:2" x14ac:dyDescent="0.2">
      <c r="A917" s="6"/>
      <c r="B917" s="4"/>
    </row>
    <row r="918" spans="1:2" x14ac:dyDescent="0.2">
      <c r="A918" s="6"/>
      <c r="B918" s="4"/>
    </row>
    <row r="919" spans="1:2" x14ac:dyDescent="0.2">
      <c r="A919" s="6"/>
      <c r="B919" s="4"/>
    </row>
    <row r="920" spans="1:2" x14ac:dyDescent="0.2">
      <c r="A920" s="6"/>
      <c r="B920" s="4"/>
    </row>
    <row r="921" spans="1:2" x14ac:dyDescent="0.2">
      <c r="A921" s="6"/>
      <c r="B921" s="4"/>
    </row>
    <row r="922" spans="1:2" x14ac:dyDescent="0.2">
      <c r="A922" s="6"/>
      <c r="B922" s="4"/>
    </row>
    <row r="923" spans="1:2" x14ac:dyDescent="0.2">
      <c r="A923" s="6"/>
      <c r="B923" s="4"/>
    </row>
    <row r="924" spans="1:2" x14ac:dyDescent="0.2">
      <c r="A924" s="6"/>
      <c r="B924" s="4"/>
    </row>
    <row r="925" spans="1:2" x14ac:dyDescent="0.2">
      <c r="A925" s="6"/>
      <c r="B925" s="4"/>
    </row>
    <row r="926" spans="1:2" x14ac:dyDescent="0.2">
      <c r="A926" s="6"/>
      <c r="B926" s="4"/>
    </row>
    <row r="927" spans="1:2" x14ac:dyDescent="0.2">
      <c r="A927" s="6"/>
      <c r="B927" s="4"/>
    </row>
    <row r="928" spans="1:2" x14ac:dyDescent="0.2">
      <c r="A928" s="6"/>
      <c r="B928" s="4"/>
    </row>
    <row r="929" spans="1:2" x14ac:dyDescent="0.2">
      <c r="A929" s="6"/>
      <c r="B929" s="4"/>
    </row>
    <row r="930" spans="1:2" x14ac:dyDescent="0.2">
      <c r="A930" s="6"/>
      <c r="B930" s="4"/>
    </row>
    <row r="931" spans="1:2" x14ac:dyDescent="0.2">
      <c r="A931" s="6"/>
      <c r="B931" s="4"/>
    </row>
    <row r="932" spans="1:2" x14ac:dyDescent="0.2">
      <c r="A932" s="6"/>
      <c r="B932" s="4"/>
    </row>
    <row r="933" spans="1:2" x14ac:dyDescent="0.2">
      <c r="A933" s="6"/>
      <c r="B933" s="4"/>
    </row>
    <row r="934" spans="1:2" x14ac:dyDescent="0.2">
      <c r="A934" s="6"/>
      <c r="B934" s="4"/>
    </row>
    <row r="935" spans="1:2" x14ac:dyDescent="0.2">
      <c r="A935" s="6"/>
      <c r="B935" s="4"/>
    </row>
    <row r="936" spans="1:2" x14ac:dyDescent="0.2">
      <c r="A936" s="6"/>
      <c r="B936" s="4"/>
    </row>
    <row r="937" spans="1:2" x14ac:dyDescent="0.2">
      <c r="A937" s="6"/>
      <c r="B937" s="4"/>
    </row>
    <row r="938" spans="1:2" x14ac:dyDescent="0.2">
      <c r="A938" s="6"/>
      <c r="B938" s="4"/>
    </row>
    <row r="939" spans="1:2" x14ac:dyDescent="0.2">
      <c r="A939" s="6"/>
      <c r="B939" s="4"/>
    </row>
    <row r="940" spans="1:2" x14ac:dyDescent="0.2">
      <c r="A940" s="6"/>
      <c r="B940" s="4"/>
    </row>
    <row r="941" spans="1:2" x14ac:dyDescent="0.2">
      <c r="A941" s="6"/>
      <c r="B941" s="4"/>
    </row>
    <row r="942" spans="1:2" x14ac:dyDescent="0.2">
      <c r="A942" s="6"/>
      <c r="B942" s="4"/>
    </row>
    <row r="943" spans="1:2" x14ac:dyDescent="0.2">
      <c r="A943" s="6"/>
      <c r="B943" s="4"/>
    </row>
    <row r="944" spans="1:2" x14ac:dyDescent="0.2">
      <c r="A944" s="6"/>
      <c r="B944" s="4"/>
    </row>
    <row r="945" spans="1:2" x14ac:dyDescent="0.2">
      <c r="A945" s="6"/>
      <c r="B945" s="4"/>
    </row>
    <row r="946" spans="1:2" x14ac:dyDescent="0.2">
      <c r="A946" s="6"/>
      <c r="B946" s="4"/>
    </row>
    <row r="947" spans="1:2" x14ac:dyDescent="0.2">
      <c r="A947" s="6"/>
      <c r="B947" s="4"/>
    </row>
    <row r="948" spans="1:2" x14ac:dyDescent="0.2">
      <c r="A948" s="6"/>
      <c r="B948" s="4"/>
    </row>
    <row r="949" spans="1:2" x14ac:dyDescent="0.2">
      <c r="A949" s="6"/>
      <c r="B949" s="4"/>
    </row>
    <row r="950" spans="1:2" x14ac:dyDescent="0.2">
      <c r="A950" s="6"/>
      <c r="B950" s="4"/>
    </row>
    <row r="951" spans="1:2" x14ac:dyDescent="0.2">
      <c r="A951" s="6"/>
      <c r="B951" s="4"/>
    </row>
    <row r="952" spans="1:2" x14ac:dyDescent="0.2">
      <c r="A952" s="6"/>
      <c r="B952" s="4"/>
    </row>
    <row r="953" spans="1:2" x14ac:dyDescent="0.2">
      <c r="A953" s="6"/>
      <c r="B953" s="4"/>
    </row>
    <row r="954" spans="1:2" x14ac:dyDescent="0.2">
      <c r="A954" s="6"/>
      <c r="B954" s="4"/>
    </row>
    <row r="955" spans="1:2" x14ac:dyDescent="0.2">
      <c r="A955" s="6"/>
      <c r="B955" s="4"/>
    </row>
    <row r="956" spans="1:2" x14ac:dyDescent="0.2">
      <c r="A956" s="6"/>
      <c r="B956" s="4"/>
    </row>
    <row r="957" spans="1:2" x14ac:dyDescent="0.2">
      <c r="A957" s="6"/>
      <c r="B957" s="4"/>
    </row>
    <row r="958" spans="1:2" x14ac:dyDescent="0.2">
      <c r="A958" s="6"/>
      <c r="B958" s="4"/>
    </row>
    <row r="959" spans="1:2" x14ac:dyDescent="0.2">
      <c r="A959" s="6"/>
      <c r="B959" s="4"/>
    </row>
    <row r="960" spans="1:2" x14ac:dyDescent="0.2">
      <c r="A960" s="6"/>
      <c r="B960" s="4"/>
    </row>
    <row r="961" spans="1:2" x14ac:dyDescent="0.2">
      <c r="A961" s="6"/>
      <c r="B961" s="4"/>
    </row>
    <row r="962" spans="1:2" x14ac:dyDescent="0.2">
      <c r="A962" s="6"/>
      <c r="B962" s="4"/>
    </row>
    <row r="963" spans="1:2" x14ac:dyDescent="0.2">
      <c r="A963" s="6"/>
      <c r="B963" s="4"/>
    </row>
    <row r="964" spans="1:2" x14ac:dyDescent="0.2">
      <c r="A964" s="6"/>
      <c r="B964" s="4"/>
    </row>
    <row r="965" spans="1:2" x14ac:dyDescent="0.2">
      <c r="A965" s="6"/>
      <c r="B965" s="4"/>
    </row>
    <row r="966" spans="1:2" x14ac:dyDescent="0.2">
      <c r="A966" s="6"/>
      <c r="B966" s="4"/>
    </row>
    <row r="967" spans="1:2" x14ac:dyDescent="0.2">
      <c r="A967" s="6"/>
      <c r="B967" s="4"/>
    </row>
    <row r="968" spans="1:2" x14ac:dyDescent="0.2">
      <c r="A968" s="6"/>
      <c r="B968" s="4"/>
    </row>
    <row r="969" spans="1:2" x14ac:dyDescent="0.2">
      <c r="A969" s="6"/>
      <c r="B969" s="4"/>
    </row>
    <row r="970" spans="1:2" x14ac:dyDescent="0.2">
      <c r="A970" s="6"/>
      <c r="B970" s="4"/>
    </row>
    <row r="971" spans="1:2" x14ac:dyDescent="0.2">
      <c r="A971" s="6"/>
      <c r="B971" s="4"/>
    </row>
    <row r="972" spans="1:2" x14ac:dyDescent="0.2">
      <c r="A972" s="6"/>
      <c r="B972" s="4"/>
    </row>
    <row r="973" spans="1:2" x14ac:dyDescent="0.2">
      <c r="A973" s="6"/>
      <c r="B973" s="4"/>
    </row>
    <row r="974" spans="1:2" x14ac:dyDescent="0.2">
      <c r="A974" s="6"/>
      <c r="B974" s="4"/>
    </row>
    <row r="975" spans="1:2" x14ac:dyDescent="0.2">
      <c r="A975" s="6"/>
      <c r="B975" s="4"/>
    </row>
    <row r="976" spans="1:2" x14ac:dyDescent="0.2">
      <c r="A976" s="6"/>
      <c r="B976" s="4"/>
    </row>
    <row r="977" spans="1:2" x14ac:dyDescent="0.2">
      <c r="A977" s="6"/>
      <c r="B977" s="4"/>
    </row>
    <row r="978" spans="1:2" x14ac:dyDescent="0.2">
      <c r="A978" s="6"/>
      <c r="B978" s="4"/>
    </row>
    <row r="979" spans="1:2" x14ac:dyDescent="0.2">
      <c r="A979" s="6"/>
      <c r="B979" s="4"/>
    </row>
    <row r="980" spans="1:2" x14ac:dyDescent="0.2">
      <c r="A980" s="6"/>
      <c r="B980" s="4"/>
    </row>
    <row r="981" spans="1:2" x14ac:dyDescent="0.2">
      <c r="A981" s="6"/>
      <c r="B981" s="4"/>
    </row>
    <row r="982" spans="1:2" x14ac:dyDescent="0.2">
      <c r="A982" s="6"/>
      <c r="B982" s="4"/>
    </row>
    <row r="983" spans="1:2" x14ac:dyDescent="0.2">
      <c r="A983" s="6"/>
      <c r="B983" s="4"/>
    </row>
    <row r="984" spans="1:2" x14ac:dyDescent="0.2">
      <c r="A984" s="6"/>
      <c r="B984" s="4"/>
    </row>
    <row r="985" spans="1:2" x14ac:dyDescent="0.2">
      <c r="A985" s="6"/>
      <c r="B985" s="4"/>
    </row>
    <row r="986" spans="1:2" x14ac:dyDescent="0.2">
      <c r="A986" s="6"/>
      <c r="B986" s="4"/>
    </row>
    <row r="987" spans="1:2" x14ac:dyDescent="0.2">
      <c r="A987" s="6"/>
      <c r="B987" s="4"/>
    </row>
    <row r="988" spans="1:2" x14ac:dyDescent="0.2">
      <c r="A988" s="6"/>
      <c r="B988" s="4"/>
    </row>
    <row r="989" spans="1:2" x14ac:dyDescent="0.2">
      <c r="A989" s="6"/>
      <c r="B989" s="4"/>
    </row>
    <row r="990" spans="1:2" x14ac:dyDescent="0.2">
      <c r="A990" s="6"/>
      <c r="B990" s="4"/>
    </row>
    <row r="991" spans="1:2" x14ac:dyDescent="0.2">
      <c r="A991" s="6"/>
      <c r="B991" s="4"/>
    </row>
    <row r="992" spans="1:2" x14ac:dyDescent="0.2">
      <c r="A992" s="6"/>
      <c r="B992" s="4"/>
    </row>
    <row r="993" spans="1:2" x14ac:dyDescent="0.2">
      <c r="A993" s="6"/>
      <c r="B993" s="4"/>
    </row>
    <row r="994" spans="1:2" x14ac:dyDescent="0.2">
      <c r="A994" s="6"/>
      <c r="B994" s="4"/>
    </row>
    <row r="995" spans="1:2" x14ac:dyDescent="0.2">
      <c r="A995" s="6"/>
      <c r="B995" s="4"/>
    </row>
    <row r="996" spans="1:2" x14ac:dyDescent="0.2">
      <c r="A996" s="6"/>
      <c r="B996" s="4"/>
    </row>
    <row r="997" spans="1:2" x14ac:dyDescent="0.2">
      <c r="A997" s="6"/>
      <c r="B997" s="4"/>
    </row>
    <row r="998" spans="1:2" x14ac:dyDescent="0.2">
      <c r="A998" s="6"/>
      <c r="B998" s="4"/>
    </row>
    <row r="999" spans="1:2" x14ac:dyDescent="0.2">
      <c r="A999" s="6"/>
      <c r="B999" s="4"/>
    </row>
    <row r="1000" spans="1:2" x14ac:dyDescent="0.2">
      <c r="A1000" s="6"/>
      <c r="B1000" s="4"/>
    </row>
    <row r="1001" spans="1:2" x14ac:dyDescent="0.2">
      <c r="A1001" s="6"/>
      <c r="B1001" s="4"/>
    </row>
    <row r="1002" spans="1:2" x14ac:dyDescent="0.2">
      <c r="A1002" s="6"/>
      <c r="B1002" s="4"/>
    </row>
    <row r="1003" spans="1:2" x14ac:dyDescent="0.2">
      <c r="A1003" s="6"/>
      <c r="B1003" s="4"/>
    </row>
    <row r="1004" spans="1:2" x14ac:dyDescent="0.2">
      <c r="A1004" s="6"/>
      <c r="B1004" s="4"/>
    </row>
    <row r="1005" spans="1:2" x14ac:dyDescent="0.2">
      <c r="A1005" s="6"/>
      <c r="B1005" s="4"/>
    </row>
    <row r="1006" spans="1:2" x14ac:dyDescent="0.2">
      <c r="A1006" s="6"/>
      <c r="B1006" s="4"/>
    </row>
    <row r="1007" spans="1:2" x14ac:dyDescent="0.2">
      <c r="A1007" s="6"/>
      <c r="B1007" s="4"/>
    </row>
    <row r="1008" spans="1:2" x14ac:dyDescent="0.2">
      <c r="A1008" s="6"/>
      <c r="B1008" s="4"/>
    </row>
    <row r="1009" spans="1:2" x14ac:dyDescent="0.2">
      <c r="A1009" s="6"/>
      <c r="B1009" s="4"/>
    </row>
    <row r="1010" spans="1:2" x14ac:dyDescent="0.2">
      <c r="A1010" s="6"/>
      <c r="B1010" s="4"/>
    </row>
    <row r="1011" spans="1:2" x14ac:dyDescent="0.2">
      <c r="A1011" s="6"/>
      <c r="B1011" s="4"/>
    </row>
    <row r="1012" spans="1:2" x14ac:dyDescent="0.2">
      <c r="A1012" s="6"/>
      <c r="B1012" s="4"/>
    </row>
    <row r="1013" spans="1:2" x14ac:dyDescent="0.2">
      <c r="A1013" s="6"/>
      <c r="B1013" s="4"/>
    </row>
    <row r="1014" spans="1:2" x14ac:dyDescent="0.2">
      <c r="A1014" s="6"/>
      <c r="B1014" s="4"/>
    </row>
    <row r="1015" spans="1:2" x14ac:dyDescent="0.2">
      <c r="A1015" s="6"/>
      <c r="B1015" s="4"/>
    </row>
    <row r="1016" spans="1:2" x14ac:dyDescent="0.2">
      <c r="A1016" s="6"/>
      <c r="B1016" s="4"/>
    </row>
    <row r="1017" spans="1:2" x14ac:dyDescent="0.2">
      <c r="A1017" s="6"/>
      <c r="B1017" s="4"/>
    </row>
    <row r="1018" spans="1:2" x14ac:dyDescent="0.2">
      <c r="A1018" s="6"/>
      <c r="B1018" s="4"/>
    </row>
    <row r="1019" spans="1:2" x14ac:dyDescent="0.2">
      <c r="A1019" s="6"/>
      <c r="B1019" s="4"/>
    </row>
    <row r="1020" spans="1:2" x14ac:dyDescent="0.2">
      <c r="A1020" s="6"/>
      <c r="B1020" s="4"/>
    </row>
    <row r="1021" spans="1:2" x14ac:dyDescent="0.2">
      <c r="A1021" s="6"/>
      <c r="B1021" s="4"/>
    </row>
    <row r="1022" spans="1:2" x14ac:dyDescent="0.2">
      <c r="A1022" s="6"/>
      <c r="B1022" s="4"/>
    </row>
    <row r="1023" spans="1:2" x14ac:dyDescent="0.2">
      <c r="A1023" s="6"/>
      <c r="B1023" s="4"/>
    </row>
    <row r="1024" spans="1:2" x14ac:dyDescent="0.2">
      <c r="A1024" s="6"/>
      <c r="B1024" s="4"/>
    </row>
    <row r="1025" spans="1:2" x14ac:dyDescent="0.2">
      <c r="A1025" s="6"/>
      <c r="B1025" s="4"/>
    </row>
    <row r="1026" spans="1:2" x14ac:dyDescent="0.2">
      <c r="A1026" s="6"/>
      <c r="B1026" s="4"/>
    </row>
    <row r="1027" spans="1:2" x14ac:dyDescent="0.2">
      <c r="A1027" s="6"/>
      <c r="B1027" s="4"/>
    </row>
    <row r="1028" spans="1:2" x14ac:dyDescent="0.2">
      <c r="A1028" s="6"/>
      <c r="B1028" s="4"/>
    </row>
    <row r="1029" spans="1:2" x14ac:dyDescent="0.2">
      <c r="A1029" s="6"/>
      <c r="B1029" s="4"/>
    </row>
    <row r="1030" spans="1:2" x14ac:dyDescent="0.2">
      <c r="A1030" s="6"/>
      <c r="B1030" s="4"/>
    </row>
    <row r="1031" spans="1:2" x14ac:dyDescent="0.2">
      <c r="A1031" s="6"/>
      <c r="B1031" s="4"/>
    </row>
    <row r="1032" spans="1:2" x14ac:dyDescent="0.2">
      <c r="A1032" s="6"/>
      <c r="B1032" s="4"/>
    </row>
    <row r="1033" spans="1:2" x14ac:dyDescent="0.2">
      <c r="A1033" s="6"/>
      <c r="B1033" s="4"/>
    </row>
    <row r="1034" spans="1:2" x14ac:dyDescent="0.2">
      <c r="A1034" s="6"/>
      <c r="B1034" s="4"/>
    </row>
    <row r="1035" spans="1:2" x14ac:dyDescent="0.2">
      <c r="A1035" s="6"/>
      <c r="B1035" s="4"/>
    </row>
    <row r="1036" spans="1:2" x14ac:dyDescent="0.2">
      <c r="A1036" s="6"/>
      <c r="B1036" s="4"/>
    </row>
    <row r="1037" spans="1:2" x14ac:dyDescent="0.2">
      <c r="A1037" s="6"/>
      <c r="B1037" s="4"/>
    </row>
    <row r="1038" spans="1:2" x14ac:dyDescent="0.2">
      <c r="A1038" s="6"/>
      <c r="B1038" s="4"/>
    </row>
    <row r="1039" spans="1:2" x14ac:dyDescent="0.2">
      <c r="A1039" s="6"/>
      <c r="B1039" s="4"/>
    </row>
    <row r="1040" spans="1:2" x14ac:dyDescent="0.2">
      <c r="A1040" s="6"/>
      <c r="B1040" s="4"/>
    </row>
    <row r="1041" spans="1:2" x14ac:dyDescent="0.2">
      <c r="A1041" s="6"/>
      <c r="B1041" s="4"/>
    </row>
    <row r="1042" spans="1:2" x14ac:dyDescent="0.2">
      <c r="A1042" s="6"/>
      <c r="B1042" s="4"/>
    </row>
    <row r="1043" spans="1:2" x14ac:dyDescent="0.2">
      <c r="A1043" s="6"/>
      <c r="B1043" s="4"/>
    </row>
    <row r="1044" spans="1:2" x14ac:dyDescent="0.2">
      <c r="A1044" s="6"/>
      <c r="B1044" s="4"/>
    </row>
    <row r="1045" spans="1:2" x14ac:dyDescent="0.2">
      <c r="A1045" s="6"/>
      <c r="B1045" s="4"/>
    </row>
    <row r="1046" spans="1:2" x14ac:dyDescent="0.2">
      <c r="A1046" s="6"/>
      <c r="B1046" s="4"/>
    </row>
    <row r="1047" spans="1:2" x14ac:dyDescent="0.2">
      <c r="A1047" s="6"/>
      <c r="B1047" s="4"/>
    </row>
    <row r="1048" spans="1:2" x14ac:dyDescent="0.2">
      <c r="A1048" s="6"/>
      <c r="B1048" s="4"/>
    </row>
    <row r="1049" spans="1:2" x14ac:dyDescent="0.2">
      <c r="A1049" s="6"/>
      <c r="B1049" s="4"/>
    </row>
    <row r="1050" spans="1:2" x14ac:dyDescent="0.2">
      <c r="A1050" s="6"/>
      <c r="B1050" s="4"/>
    </row>
    <row r="1051" spans="1:2" x14ac:dyDescent="0.2">
      <c r="A1051" s="6"/>
      <c r="B1051" s="4"/>
    </row>
    <row r="1052" spans="1:2" x14ac:dyDescent="0.2">
      <c r="A1052" s="6"/>
      <c r="B1052" s="4"/>
    </row>
    <row r="1053" spans="1:2" x14ac:dyDescent="0.2">
      <c r="A1053" s="6"/>
      <c r="B1053" s="4"/>
    </row>
    <row r="1054" spans="1:2" x14ac:dyDescent="0.2">
      <c r="A1054" s="6"/>
      <c r="B1054" s="4"/>
    </row>
    <row r="1055" spans="1:2" x14ac:dyDescent="0.2">
      <c r="A1055" s="6"/>
      <c r="B1055" s="4"/>
    </row>
    <row r="1056" spans="1:2" x14ac:dyDescent="0.2">
      <c r="A1056" s="6"/>
      <c r="B1056" s="4"/>
    </row>
    <row r="1057" spans="1:2" x14ac:dyDescent="0.2">
      <c r="A1057" s="6"/>
      <c r="B1057" s="4"/>
    </row>
    <row r="1058" spans="1:2" x14ac:dyDescent="0.2">
      <c r="A1058" s="6"/>
      <c r="B1058" s="4"/>
    </row>
    <row r="1059" spans="1:2" x14ac:dyDescent="0.2">
      <c r="A1059" s="6"/>
      <c r="B1059" s="4"/>
    </row>
    <row r="1060" spans="1:2" x14ac:dyDescent="0.2">
      <c r="A1060" s="6"/>
      <c r="B1060" s="4"/>
    </row>
    <row r="1061" spans="1:2" x14ac:dyDescent="0.2">
      <c r="A1061" s="6"/>
      <c r="B1061" s="4"/>
    </row>
    <row r="1062" spans="1:2" x14ac:dyDescent="0.2">
      <c r="A1062" s="6"/>
      <c r="B1062" s="4"/>
    </row>
    <row r="1063" spans="1:2" x14ac:dyDescent="0.2">
      <c r="A1063" s="6"/>
      <c r="B1063" s="4"/>
    </row>
    <row r="1064" spans="1:2" x14ac:dyDescent="0.2">
      <c r="A1064" s="6"/>
      <c r="B1064" s="4"/>
    </row>
    <row r="1065" spans="1:2" x14ac:dyDescent="0.2">
      <c r="A1065" s="6"/>
      <c r="B1065" s="4"/>
    </row>
    <row r="1066" spans="1:2" x14ac:dyDescent="0.2">
      <c r="A1066" s="6"/>
      <c r="B1066" s="4"/>
    </row>
    <row r="1067" spans="1:2" x14ac:dyDescent="0.2">
      <c r="A1067" s="6"/>
      <c r="B1067" s="4"/>
    </row>
    <row r="1068" spans="1:2" x14ac:dyDescent="0.2">
      <c r="A1068" s="6"/>
      <c r="B1068" s="4"/>
    </row>
    <row r="1069" spans="1:2" x14ac:dyDescent="0.2">
      <c r="A1069" s="6"/>
      <c r="B1069" s="4"/>
    </row>
    <row r="1070" spans="1:2" x14ac:dyDescent="0.2">
      <c r="A1070" s="6"/>
      <c r="B1070" s="4"/>
    </row>
    <row r="1071" spans="1:2" x14ac:dyDescent="0.2">
      <c r="A1071" s="6"/>
      <c r="B1071" s="4"/>
    </row>
    <row r="1072" spans="1:2" x14ac:dyDescent="0.2">
      <c r="A1072" s="6"/>
      <c r="B1072" s="4"/>
    </row>
    <row r="1073" spans="1:2" x14ac:dyDescent="0.2">
      <c r="A1073" s="6"/>
      <c r="B1073" s="4"/>
    </row>
    <row r="1074" spans="1:2" x14ac:dyDescent="0.2">
      <c r="A1074" s="6"/>
      <c r="B1074" s="4"/>
    </row>
    <row r="1075" spans="1:2" x14ac:dyDescent="0.2">
      <c r="A1075" s="6"/>
      <c r="B1075" s="4"/>
    </row>
    <row r="1076" spans="1:2" x14ac:dyDescent="0.2">
      <c r="A1076" s="6"/>
      <c r="B1076" s="4"/>
    </row>
    <row r="1077" spans="1:2" x14ac:dyDescent="0.2">
      <c r="A1077" s="6"/>
      <c r="B1077" s="4"/>
    </row>
    <row r="1078" spans="1:2" x14ac:dyDescent="0.2">
      <c r="A1078" s="6"/>
      <c r="B1078" s="4"/>
    </row>
    <row r="1079" spans="1:2" x14ac:dyDescent="0.2">
      <c r="A1079" s="6"/>
      <c r="B1079" s="4"/>
    </row>
    <row r="1080" spans="1:2" x14ac:dyDescent="0.2">
      <c r="A1080" s="6"/>
      <c r="B1080" s="4"/>
    </row>
    <row r="1081" spans="1:2" x14ac:dyDescent="0.2">
      <c r="A1081" s="6"/>
      <c r="B1081" s="4"/>
    </row>
    <row r="1082" spans="1:2" x14ac:dyDescent="0.2">
      <c r="A1082" s="6"/>
      <c r="B1082" s="4"/>
    </row>
    <row r="1083" spans="1:2" x14ac:dyDescent="0.2">
      <c r="A1083" s="6"/>
      <c r="B1083" s="4"/>
    </row>
    <row r="1084" spans="1:2" x14ac:dyDescent="0.2">
      <c r="A1084" s="6"/>
      <c r="B1084" s="4"/>
    </row>
    <row r="1085" spans="1:2" x14ac:dyDescent="0.2">
      <c r="A1085" s="6"/>
      <c r="B1085" s="4"/>
    </row>
    <row r="1086" spans="1:2" x14ac:dyDescent="0.2">
      <c r="A1086" s="6"/>
      <c r="B1086" s="4"/>
    </row>
    <row r="1087" spans="1:2" x14ac:dyDescent="0.2">
      <c r="A1087" s="6"/>
      <c r="B1087" s="4"/>
    </row>
    <row r="1088" spans="1:2" x14ac:dyDescent="0.2">
      <c r="A1088" s="6"/>
      <c r="B1088" s="4"/>
    </row>
    <row r="1089" spans="1:2" x14ac:dyDescent="0.2">
      <c r="A1089" s="6"/>
      <c r="B1089" s="4"/>
    </row>
    <row r="1090" spans="1:2" x14ac:dyDescent="0.2">
      <c r="A1090" s="6"/>
      <c r="B1090" s="4"/>
    </row>
    <row r="1091" spans="1:2" x14ac:dyDescent="0.2">
      <c r="A1091" s="6"/>
      <c r="B1091" s="4"/>
    </row>
    <row r="1092" spans="1:2" x14ac:dyDescent="0.2">
      <c r="A1092" s="6"/>
      <c r="B1092" s="4"/>
    </row>
    <row r="1093" spans="1:2" x14ac:dyDescent="0.2">
      <c r="A1093" s="6"/>
      <c r="B1093" s="4"/>
    </row>
    <row r="1094" spans="1:2" x14ac:dyDescent="0.2">
      <c r="A1094" s="6"/>
      <c r="B1094" s="4"/>
    </row>
    <row r="1095" spans="1:2" x14ac:dyDescent="0.2">
      <c r="A1095" s="6"/>
      <c r="B1095" s="4"/>
    </row>
    <row r="1096" spans="1:2" x14ac:dyDescent="0.2">
      <c r="A1096" s="6"/>
      <c r="B1096" s="4"/>
    </row>
    <row r="1097" spans="1:2" x14ac:dyDescent="0.2">
      <c r="A1097" s="6"/>
      <c r="B1097" s="4"/>
    </row>
    <row r="1098" spans="1:2" x14ac:dyDescent="0.2">
      <c r="A1098" s="6"/>
      <c r="B1098" s="4"/>
    </row>
    <row r="1099" spans="1:2" x14ac:dyDescent="0.2">
      <c r="A1099" s="6"/>
      <c r="B1099" s="4"/>
    </row>
    <row r="1100" spans="1:2" x14ac:dyDescent="0.2">
      <c r="A1100" s="6"/>
      <c r="B1100" s="4"/>
    </row>
    <row r="1101" spans="1:2" x14ac:dyDescent="0.2">
      <c r="A1101" s="6"/>
      <c r="B1101" s="4"/>
    </row>
    <row r="1102" spans="1:2" x14ac:dyDescent="0.2">
      <c r="A1102" s="6"/>
      <c r="B1102" s="4"/>
    </row>
    <row r="1103" spans="1:2" x14ac:dyDescent="0.2">
      <c r="A1103" s="6"/>
      <c r="B1103" s="4"/>
    </row>
    <row r="1104" spans="1:2" x14ac:dyDescent="0.2">
      <c r="A1104" s="6"/>
      <c r="B1104" s="4"/>
    </row>
    <row r="1105" spans="1:2" x14ac:dyDescent="0.2">
      <c r="A1105" s="6"/>
      <c r="B1105" s="4"/>
    </row>
    <row r="1106" spans="1:2" x14ac:dyDescent="0.2">
      <c r="A1106" s="6"/>
      <c r="B1106" s="4"/>
    </row>
    <row r="1107" spans="1:2" x14ac:dyDescent="0.2">
      <c r="A1107" s="6"/>
      <c r="B1107" s="4"/>
    </row>
    <row r="1108" spans="1:2" x14ac:dyDescent="0.2">
      <c r="A1108" s="6"/>
      <c r="B1108" s="4"/>
    </row>
    <row r="1109" spans="1:2" x14ac:dyDescent="0.2">
      <c r="A1109" s="6"/>
      <c r="B1109" s="4"/>
    </row>
    <row r="1110" spans="1:2" x14ac:dyDescent="0.2">
      <c r="A1110" s="6"/>
      <c r="B1110" s="4"/>
    </row>
    <row r="1111" spans="1:2" x14ac:dyDescent="0.2">
      <c r="A1111" s="6"/>
      <c r="B1111" s="4"/>
    </row>
    <row r="1112" spans="1:2" x14ac:dyDescent="0.2">
      <c r="A1112" s="6"/>
      <c r="B1112" s="4"/>
    </row>
    <row r="1113" spans="1:2" x14ac:dyDescent="0.2">
      <c r="A1113" s="6"/>
      <c r="B1113" s="4"/>
    </row>
    <row r="1114" spans="1:2" x14ac:dyDescent="0.2">
      <c r="A1114" s="6"/>
      <c r="B1114" s="4"/>
    </row>
    <row r="1115" spans="1:2" x14ac:dyDescent="0.2">
      <c r="A1115" s="6"/>
      <c r="B1115" s="4"/>
    </row>
    <row r="1116" spans="1:2" x14ac:dyDescent="0.2">
      <c r="A1116" s="6"/>
      <c r="B1116" s="4"/>
    </row>
    <row r="1117" spans="1:2" x14ac:dyDescent="0.2">
      <c r="A1117" s="6"/>
      <c r="B1117" s="4"/>
    </row>
    <row r="1118" spans="1:2" x14ac:dyDescent="0.2">
      <c r="A1118" s="6"/>
      <c r="B1118" s="4"/>
    </row>
    <row r="1119" spans="1:2" x14ac:dyDescent="0.2">
      <c r="A1119" s="6"/>
      <c r="B1119" s="4"/>
    </row>
    <row r="1120" spans="1:2" x14ac:dyDescent="0.2">
      <c r="A1120" s="6"/>
      <c r="B1120" s="4"/>
    </row>
    <row r="1121" spans="1:2" x14ac:dyDescent="0.2">
      <c r="A1121" s="6"/>
      <c r="B1121" s="4"/>
    </row>
    <row r="1122" spans="1:2" x14ac:dyDescent="0.2">
      <c r="A1122" s="6"/>
      <c r="B1122" s="4"/>
    </row>
    <row r="1123" spans="1:2" x14ac:dyDescent="0.2">
      <c r="A1123" s="6"/>
      <c r="B1123" s="4"/>
    </row>
    <row r="1124" spans="1:2" x14ac:dyDescent="0.2">
      <c r="A1124" s="6"/>
      <c r="B1124" s="4"/>
    </row>
    <row r="1125" spans="1:2" x14ac:dyDescent="0.2">
      <c r="A1125" s="6"/>
      <c r="B1125" s="4"/>
    </row>
    <row r="1126" spans="1:2" x14ac:dyDescent="0.2">
      <c r="A1126" s="6"/>
      <c r="B1126" s="4"/>
    </row>
    <row r="1127" spans="1:2" x14ac:dyDescent="0.2">
      <c r="A1127" s="6"/>
      <c r="B1127" s="4"/>
    </row>
    <row r="1128" spans="1:2" x14ac:dyDescent="0.2">
      <c r="A1128" s="6"/>
      <c r="B1128" s="4"/>
    </row>
    <row r="1129" spans="1:2" x14ac:dyDescent="0.2">
      <c r="A1129" s="6"/>
      <c r="B1129" s="4"/>
    </row>
    <row r="1130" spans="1:2" x14ac:dyDescent="0.2">
      <c r="A1130" s="6"/>
      <c r="B1130" s="4"/>
    </row>
    <row r="1131" spans="1:2" x14ac:dyDescent="0.2">
      <c r="A1131" s="6"/>
      <c r="B1131" s="4"/>
    </row>
    <row r="1132" spans="1:2" x14ac:dyDescent="0.2">
      <c r="A1132" s="6"/>
      <c r="B1132" s="4"/>
    </row>
    <row r="1133" spans="1:2" x14ac:dyDescent="0.2">
      <c r="A1133" s="6"/>
      <c r="B1133" s="4"/>
    </row>
    <row r="1134" spans="1:2" x14ac:dyDescent="0.2">
      <c r="A1134" s="6"/>
      <c r="B1134" s="4"/>
    </row>
    <row r="1135" spans="1:2" x14ac:dyDescent="0.2">
      <c r="A1135" s="6"/>
      <c r="B1135" s="4"/>
    </row>
    <row r="1136" spans="1:2" x14ac:dyDescent="0.2">
      <c r="A1136" s="6"/>
      <c r="B1136" s="4"/>
    </row>
    <row r="1137" spans="1:2" x14ac:dyDescent="0.2">
      <c r="A1137" s="6"/>
      <c r="B1137" s="4"/>
    </row>
    <row r="1138" spans="1:2" x14ac:dyDescent="0.2">
      <c r="A1138" s="6"/>
      <c r="B1138" s="4"/>
    </row>
    <row r="1139" spans="1:2" x14ac:dyDescent="0.2">
      <c r="A1139" s="6"/>
      <c r="B1139" s="4"/>
    </row>
    <row r="1140" spans="1:2" x14ac:dyDescent="0.2">
      <c r="A1140" s="6"/>
      <c r="B1140" s="4"/>
    </row>
    <row r="1141" spans="1:2" x14ac:dyDescent="0.2">
      <c r="A1141" s="6"/>
      <c r="B1141" s="4"/>
    </row>
    <row r="1142" spans="1:2" x14ac:dyDescent="0.2">
      <c r="A1142" s="6"/>
      <c r="B1142" s="4"/>
    </row>
    <row r="1143" spans="1:2" x14ac:dyDescent="0.2">
      <c r="A1143" s="6"/>
      <c r="B1143" s="4"/>
    </row>
    <row r="1144" spans="1:2" x14ac:dyDescent="0.2">
      <c r="A1144" s="6"/>
      <c r="B1144" s="4"/>
    </row>
    <row r="1145" spans="1:2" x14ac:dyDescent="0.2">
      <c r="A1145" s="6"/>
      <c r="B1145" s="4"/>
    </row>
    <row r="1146" spans="1:2" x14ac:dyDescent="0.2">
      <c r="A1146" s="6"/>
      <c r="B1146" s="4"/>
    </row>
    <row r="1147" spans="1:2" x14ac:dyDescent="0.2">
      <c r="A1147" s="6"/>
      <c r="B1147" s="4"/>
    </row>
    <row r="1148" spans="1:2" x14ac:dyDescent="0.2">
      <c r="A1148" s="6"/>
      <c r="B1148" s="4"/>
    </row>
    <row r="1149" spans="1:2" x14ac:dyDescent="0.2">
      <c r="A1149" s="6"/>
      <c r="B1149" s="4"/>
    </row>
    <row r="1150" spans="1:2" x14ac:dyDescent="0.2">
      <c r="A1150" s="6"/>
      <c r="B1150" s="4"/>
    </row>
    <row r="1151" spans="1:2" x14ac:dyDescent="0.2">
      <c r="A1151" s="6"/>
      <c r="B1151" s="4"/>
    </row>
    <row r="1152" spans="1:2" x14ac:dyDescent="0.2">
      <c r="A1152" s="6"/>
      <c r="B1152" s="4"/>
    </row>
    <row r="1153" spans="1:2" x14ac:dyDescent="0.2">
      <c r="A1153" s="6"/>
      <c r="B1153" s="4"/>
    </row>
    <row r="1154" spans="1:2" x14ac:dyDescent="0.2">
      <c r="A1154" s="6"/>
      <c r="B1154" s="4"/>
    </row>
    <row r="1155" spans="1:2" x14ac:dyDescent="0.2">
      <c r="A1155" s="6"/>
      <c r="B1155" s="4"/>
    </row>
    <row r="1156" spans="1:2" x14ac:dyDescent="0.2">
      <c r="A1156" s="6"/>
      <c r="B1156" s="4"/>
    </row>
    <row r="1157" spans="1:2" x14ac:dyDescent="0.2">
      <c r="A1157" s="6"/>
      <c r="B1157" s="4"/>
    </row>
    <row r="1158" spans="1:2" x14ac:dyDescent="0.2">
      <c r="A1158" s="6"/>
      <c r="B1158" s="4"/>
    </row>
    <row r="1159" spans="1:2" x14ac:dyDescent="0.2">
      <c r="A1159" s="6"/>
      <c r="B1159" s="4"/>
    </row>
    <row r="1160" spans="1:2" x14ac:dyDescent="0.2">
      <c r="A1160" s="6"/>
      <c r="B1160" s="4"/>
    </row>
    <row r="1161" spans="1:2" x14ac:dyDescent="0.2">
      <c r="A1161" s="6"/>
      <c r="B1161" s="4"/>
    </row>
    <row r="1162" spans="1:2" x14ac:dyDescent="0.2">
      <c r="A1162" s="6"/>
      <c r="B1162" s="4"/>
    </row>
    <row r="1163" spans="1:2" x14ac:dyDescent="0.2">
      <c r="A1163" s="6"/>
      <c r="B1163" s="4"/>
    </row>
    <row r="1164" spans="1:2" x14ac:dyDescent="0.2">
      <c r="A1164" s="6"/>
      <c r="B1164" s="4"/>
    </row>
    <row r="1165" spans="1:2" x14ac:dyDescent="0.2">
      <c r="A1165" s="6"/>
      <c r="B1165" s="4"/>
    </row>
    <row r="1166" spans="1:2" x14ac:dyDescent="0.2">
      <c r="A1166" s="6"/>
      <c r="B1166" s="4"/>
    </row>
    <row r="1167" spans="1:2" x14ac:dyDescent="0.2">
      <c r="A1167" s="6"/>
      <c r="B1167" s="4"/>
    </row>
    <row r="1168" spans="1:2" x14ac:dyDescent="0.2">
      <c r="A1168" s="6"/>
      <c r="B1168" s="4"/>
    </row>
    <row r="1169" spans="1:2" x14ac:dyDescent="0.2">
      <c r="A1169" s="6"/>
      <c r="B1169" s="4"/>
    </row>
    <row r="1170" spans="1:2" x14ac:dyDescent="0.2">
      <c r="A1170" s="6"/>
      <c r="B1170" s="4"/>
    </row>
    <row r="1171" spans="1:2" x14ac:dyDescent="0.2">
      <c r="A1171" s="6"/>
      <c r="B1171" s="4"/>
    </row>
    <row r="1172" spans="1:2" x14ac:dyDescent="0.2">
      <c r="A1172" s="6"/>
      <c r="B1172" s="4"/>
    </row>
    <row r="1173" spans="1:2" x14ac:dyDescent="0.2">
      <c r="A1173" s="6"/>
      <c r="B1173" s="4"/>
    </row>
    <row r="1174" spans="1:2" x14ac:dyDescent="0.2">
      <c r="A1174" s="6"/>
      <c r="B1174" s="4"/>
    </row>
    <row r="1175" spans="1:2" x14ac:dyDescent="0.2">
      <c r="A1175" s="6"/>
      <c r="B1175" s="4"/>
    </row>
    <row r="1176" spans="1:2" x14ac:dyDescent="0.2">
      <c r="A1176" s="6"/>
      <c r="B1176" s="4"/>
    </row>
    <row r="1177" spans="1:2" x14ac:dyDescent="0.2">
      <c r="A1177" s="6"/>
      <c r="B1177" s="4"/>
    </row>
    <row r="1178" spans="1:2" x14ac:dyDescent="0.2">
      <c r="A1178" s="6"/>
      <c r="B1178" s="4"/>
    </row>
    <row r="1179" spans="1:2" x14ac:dyDescent="0.2">
      <c r="A1179" s="6"/>
      <c r="B1179" s="4"/>
    </row>
    <row r="1180" spans="1:2" x14ac:dyDescent="0.2">
      <c r="A1180" s="6"/>
      <c r="B1180" s="4"/>
    </row>
    <row r="1181" spans="1:2" x14ac:dyDescent="0.2">
      <c r="A1181" s="6"/>
      <c r="B1181" s="4"/>
    </row>
    <row r="1182" spans="1:2" x14ac:dyDescent="0.2">
      <c r="A1182" s="6"/>
      <c r="B1182" s="4"/>
    </row>
    <row r="1183" spans="1:2" x14ac:dyDescent="0.2">
      <c r="A1183" s="6"/>
      <c r="B1183" s="4"/>
    </row>
    <row r="1184" spans="1:2" x14ac:dyDescent="0.2">
      <c r="A1184" s="6"/>
      <c r="B1184" s="4"/>
    </row>
    <row r="1185" spans="1:2" x14ac:dyDescent="0.2">
      <c r="A1185" s="6"/>
      <c r="B1185" s="4"/>
    </row>
    <row r="1186" spans="1:2" x14ac:dyDescent="0.2">
      <c r="A1186" s="6"/>
      <c r="B1186" s="4"/>
    </row>
    <row r="1187" spans="1:2" x14ac:dyDescent="0.2">
      <c r="A1187" s="6"/>
      <c r="B1187" s="4"/>
    </row>
    <row r="1188" spans="1:2" x14ac:dyDescent="0.2">
      <c r="A1188" s="6"/>
      <c r="B1188" s="4"/>
    </row>
    <row r="1189" spans="1:2" x14ac:dyDescent="0.2">
      <c r="A1189" s="6"/>
      <c r="B1189" s="4"/>
    </row>
    <row r="1190" spans="1:2" x14ac:dyDescent="0.2">
      <c r="A1190" s="6"/>
      <c r="B1190" s="4"/>
    </row>
    <row r="1191" spans="1:2" x14ac:dyDescent="0.2">
      <c r="A1191" s="6"/>
      <c r="B1191" s="4"/>
    </row>
    <row r="1192" spans="1:2" x14ac:dyDescent="0.2">
      <c r="A1192" s="6"/>
      <c r="B1192" s="4"/>
    </row>
    <row r="1193" spans="1:2" x14ac:dyDescent="0.2">
      <c r="A1193" s="6"/>
      <c r="B1193" s="4"/>
    </row>
    <row r="1194" spans="1:2" x14ac:dyDescent="0.2">
      <c r="A1194" s="6"/>
      <c r="B1194" s="4"/>
    </row>
    <row r="1195" spans="1:2" x14ac:dyDescent="0.2">
      <c r="A1195" s="6"/>
      <c r="B1195" s="4"/>
    </row>
    <row r="1196" spans="1:2" x14ac:dyDescent="0.2">
      <c r="A1196" s="6"/>
      <c r="B1196" s="4"/>
    </row>
    <row r="1197" spans="1:2" x14ac:dyDescent="0.2">
      <c r="A1197" s="6"/>
      <c r="B1197" s="4"/>
    </row>
    <row r="1198" spans="1:2" x14ac:dyDescent="0.2">
      <c r="A1198" s="6"/>
      <c r="B1198" s="4"/>
    </row>
    <row r="1199" spans="1:2" x14ac:dyDescent="0.2">
      <c r="A1199" s="6"/>
      <c r="B1199" s="4"/>
    </row>
    <row r="1200" spans="1:2" x14ac:dyDescent="0.2">
      <c r="A1200" s="6"/>
      <c r="B1200" s="4"/>
    </row>
    <row r="1201" spans="1:2" x14ac:dyDescent="0.2">
      <c r="A1201" s="6"/>
      <c r="B1201" s="4"/>
    </row>
    <row r="1202" spans="1:2" x14ac:dyDescent="0.2">
      <c r="A1202" s="6"/>
      <c r="B1202" s="4"/>
    </row>
    <row r="1203" spans="1:2" x14ac:dyDescent="0.2">
      <c r="A1203" s="6"/>
      <c r="B1203" s="4"/>
    </row>
    <row r="1204" spans="1:2" x14ac:dyDescent="0.2">
      <c r="A1204" s="6"/>
      <c r="B1204" s="4"/>
    </row>
    <row r="1205" spans="1:2" x14ac:dyDescent="0.2">
      <c r="A1205" s="6"/>
      <c r="B1205" s="4"/>
    </row>
    <row r="1206" spans="1:2" x14ac:dyDescent="0.2">
      <c r="A1206" s="6"/>
      <c r="B1206" s="4"/>
    </row>
    <row r="1207" spans="1:2" x14ac:dyDescent="0.2">
      <c r="A1207" s="6"/>
      <c r="B1207" s="4"/>
    </row>
    <row r="1208" spans="1:2" x14ac:dyDescent="0.2">
      <c r="A1208" s="6"/>
      <c r="B1208" s="4"/>
    </row>
    <row r="1209" spans="1:2" x14ac:dyDescent="0.2">
      <c r="A1209" s="6"/>
      <c r="B1209" s="4"/>
    </row>
    <row r="1210" spans="1:2" x14ac:dyDescent="0.2">
      <c r="A1210" s="6"/>
      <c r="B1210" s="4"/>
    </row>
    <row r="1211" spans="1:2" x14ac:dyDescent="0.2">
      <c r="A1211" s="6"/>
      <c r="B1211" s="4"/>
    </row>
    <row r="1212" spans="1:2" x14ac:dyDescent="0.2">
      <c r="A1212" s="6"/>
      <c r="B1212" s="4"/>
    </row>
    <row r="1213" spans="1:2" x14ac:dyDescent="0.2">
      <c r="A1213" s="6"/>
      <c r="B1213" s="4"/>
    </row>
    <row r="1214" spans="1:2" x14ac:dyDescent="0.2">
      <c r="A1214" s="6"/>
      <c r="B1214" s="4"/>
    </row>
    <row r="1215" spans="1:2" x14ac:dyDescent="0.2">
      <c r="A1215" s="6"/>
      <c r="B1215" s="4"/>
    </row>
    <row r="1216" spans="1:2" x14ac:dyDescent="0.2">
      <c r="A1216" s="6"/>
      <c r="B1216" s="4"/>
    </row>
    <row r="1217" spans="1:2" x14ac:dyDescent="0.2">
      <c r="A1217" s="6"/>
      <c r="B1217" s="4"/>
    </row>
    <row r="1218" spans="1:2" x14ac:dyDescent="0.2">
      <c r="A1218" s="6"/>
      <c r="B1218" s="4"/>
    </row>
    <row r="1219" spans="1:2" x14ac:dyDescent="0.2">
      <c r="A1219" s="6"/>
      <c r="B1219" s="4"/>
    </row>
    <row r="1220" spans="1:2" x14ac:dyDescent="0.2">
      <c r="A1220" s="6"/>
      <c r="B1220" s="4"/>
    </row>
    <row r="1221" spans="1:2" x14ac:dyDescent="0.2">
      <c r="A1221" s="6"/>
      <c r="B1221" s="4"/>
    </row>
    <row r="1222" spans="1:2" x14ac:dyDescent="0.2">
      <c r="A1222" s="6"/>
      <c r="B1222" s="4"/>
    </row>
    <row r="1223" spans="1:2" x14ac:dyDescent="0.2">
      <c r="A1223" s="6"/>
      <c r="B1223" s="4"/>
    </row>
    <row r="1224" spans="1:2" x14ac:dyDescent="0.2">
      <c r="A1224" s="6"/>
      <c r="B1224" s="4"/>
    </row>
    <row r="1225" spans="1:2" x14ac:dyDescent="0.2">
      <c r="A1225" s="6"/>
      <c r="B1225" s="4"/>
    </row>
    <row r="1226" spans="1:2" x14ac:dyDescent="0.2">
      <c r="A1226" s="6"/>
      <c r="B1226" s="4"/>
    </row>
    <row r="1227" spans="1:2" x14ac:dyDescent="0.2">
      <c r="A1227" s="6"/>
      <c r="B1227" s="4"/>
    </row>
    <row r="1228" spans="1:2" x14ac:dyDescent="0.2">
      <c r="A1228" s="6"/>
      <c r="B1228" s="4"/>
    </row>
    <row r="1229" spans="1:2" x14ac:dyDescent="0.2">
      <c r="A1229" s="6"/>
      <c r="B1229" s="4"/>
    </row>
    <row r="1230" spans="1:2" x14ac:dyDescent="0.2">
      <c r="A1230" s="6"/>
      <c r="B1230" s="4"/>
    </row>
    <row r="1231" spans="1:2" x14ac:dyDescent="0.2">
      <c r="A1231" s="6"/>
      <c r="B1231" s="4"/>
    </row>
    <row r="1232" spans="1:2" x14ac:dyDescent="0.2">
      <c r="A1232" s="6"/>
      <c r="B1232" s="4"/>
    </row>
    <row r="1233" spans="1:2" x14ac:dyDescent="0.2">
      <c r="A1233" s="6"/>
      <c r="B1233" s="4"/>
    </row>
    <row r="1234" spans="1:2" x14ac:dyDescent="0.2">
      <c r="A1234" s="6"/>
      <c r="B1234" s="4"/>
    </row>
    <row r="1235" spans="1:2" x14ac:dyDescent="0.2">
      <c r="A1235" s="6"/>
      <c r="B1235" s="4"/>
    </row>
    <row r="1236" spans="1:2" x14ac:dyDescent="0.2">
      <c r="A1236" s="6"/>
      <c r="B1236" s="4"/>
    </row>
    <row r="1237" spans="1:2" x14ac:dyDescent="0.2">
      <c r="A1237" s="6"/>
      <c r="B1237" s="4"/>
    </row>
    <row r="1238" spans="1:2" x14ac:dyDescent="0.2">
      <c r="A1238" s="6"/>
      <c r="B1238" s="4"/>
    </row>
    <row r="1239" spans="1:2" x14ac:dyDescent="0.2">
      <c r="A1239" s="6"/>
      <c r="B1239" s="4"/>
    </row>
    <row r="1240" spans="1:2" x14ac:dyDescent="0.2">
      <c r="A1240" s="6"/>
      <c r="B1240" s="4"/>
    </row>
    <row r="1241" spans="1:2" x14ac:dyDescent="0.2">
      <c r="A1241" s="6"/>
      <c r="B1241" s="4"/>
    </row>
    <row r="1242" spans="1:2" x14ac:dyDescent="0.2">
      <c r="A1242" s="6"/>
      <c r="B1242" s="4"/>
    </row>
    <row r="1243" spans="1:2" x14ac:dyDescent="0.2">
      <c r="A1243" s="6"/>
      <c r="B1243" s="4"/>
    </row>
    <row r="1244" spans="1:2" x14ac:dyDescent="0.2">
      <c r="A1244" s="6"/>
      <c r="B1244" s="4"/>
    </row>
    <row r="1245" spans="1:2" x14ac:dyDescent="0.2">
      <c r="A1245" s="6"/>
      <c r="B1245" s="4"/>
    </row>
    <row r="1246" spans="1:2" x14ac:dyDescent="0.2">
      <c r="A1246" s="6"/>
      <c r="B1246" s="4"/>
    </row>
    <row r="1247" spans="1:2" x14ac:dyDescent="0.2">
      <c r="A1247" s="6"/>
      <c r="B1247" s="4"/>
    </row>
    <row r="1248" spans="1:2" x14ac:dyDescent="0.2">
      <c r="A1248" s="6"/>
      <c r="B1248" s="4"/>
    </row>
    <row r="1249" spans="1:2" x14ac:dyDescent="0.2">
      <c r="A1249" s="6"/>
      <c r="B1249" s="4"/>
    </row>
    <row r="1250" spans="1:2" x14ac:dyDescent="0.2">
      <c r="A1250" s="6"/>
      <c r="B1250" s="4"/>
    </row>
    <row r="1251" spans="1:2" x14ac:dyDescent="0.2">
      <c r="A1251" s="6"/>
      <c r="B1251" s="4"/>
    </row>
    <row r="1252" spans="1:2" x14ac:dyDescent="0.2">
      <c r="A1252" s="6"/>
      <c r="B1252" s="4"/>
    </row>
    <row r="1253" spans="1:2" x14ac:dyDescent="0.2">
      <c r="A1253" s="6"/>
      <c r="B1253" s="4"/>
    </row>
    <row r="1254" spans="1:2" x14ac:dyDescent="0.2">
      <c r="A1254" s="6"/>
      <c r="B1254" s="4"/>
    </row>
    <row r="1255" spans="1:2" x14ac:dyDescent="0.2">
      <c r="A1255" s="6"/>
      <c r="B1255" s="4"/>
    </row>
    <row r="1256" spans="1:2" x14ac:dyDescent="0.2">
      <c r="A1256" s="6"/>
      <c r="B1256" s="4"/>
    </row>
    <row r="1257" spans="1:2" x14ac:dyDescent="0.2">
      <c r="A1257" s="6"/>
      <c r="B1257" s="4"/>
    </row>
    <row r="1258" spans="1:2" x14ac:dyDescent="0.2">
      <c r="A1258" s="6"/>
      <c r="B1258" s="4"/>
    </row>
    <row r="1259" spans="1:2" x14ac:dyDescent="0.2">
      <c r="A1259" s="6"/>
      <c r="B1259" s="4"/>
    </row>
    <row r="1260" spans="1:2" x14ac:dyDescent="0.2">
      <c r="A1260" s="6"/>
      <c r="B1260" s="4"/>
    </row>
    <row r="1261" spans="1:2" x14ac:dyDescent="0.2">
      <c r="A1261" s="6"/>
      <c r="B1261" s="4"/>
    </row>
    <row r="1262" spans="1:2" x14ac:dyDescent="0.2">
      <c r="A1262" s="6"/>
      <c r="B1262" s="4"/>
    </row>
    <row r="1263" spans="1:2" x14ac:dyDescent="0.2">
      <c r="A1263" s="6"/>
      <c r="B1263" s="4"/>
    </row>
    <row r="1264" spans="1:2" x14ac:dyDescent="0.2">
      <c r="A1264" s="6"/>
      <c r="B1264" s="4"/>
    </row>
    <row r="1265" spans="1:2" x14ac:dyDescent="0.2">
      <c r="A1265" s="6"/>
      <c r="B1265" s="4"/>
    </row>
    <row r="1266" spans="1:2" x14ac:dyDescent="0.2">
      <c r="A1266" s="6"/>
      <c r="B1266" s="4"/>
    </row>
    <row r="1267" spans="1:2" x14ac:dyDescent="0.2">
      <c r="A1267" s="6"/>
      <c r="B1267" s="4"/>
    </row>
    <row r="1268" spans="1:2" x14ac:dyDescent="0.2">
      <c r="A1268" s="6"/>
      <c r="B1268" s="4"/>
    </row>
    <row r="1269" spans="1:2" x14ac:dyDescent="0.2">
      <c r="A1269" s="6"/>
      <c r="B1269" s="4"/>
    </row>
    <row r="1270" spans="1:2" x14ac:dyDescent="0.2">
      <c r="A1270" s="6"/>
      <c r="B1270" s="4"/>
    </row>
    <row r="1271" spans="1:2" x14ac:dyDescent="0.2">
      <c r="A1271" s="6"/>
      <c r="B1271" s="4"/>
    </row>
    <row r="1272" spans="1:2" x14ac:dyDescent="0.2">
      <c r="A1272" s="6"/>
      <c r="B1272" s="4"/>
    </row>
    <row r="1273" spans="1:2" x14ac:dyDescent="0.2">
      <c r="A1273" s="6"/>
      <c r="B1273" s="4"/>
    </row>
    <row r="1274" spans="1:2" x14ac:dyDescent="0.2">
      <c r="A1274" s="6"/>
      <c r="B1274" s="4"/>
    </row>
    <row r="1275" spans="1:2" x14ac:dyDescent="0.2">
      <c r="A1275" s="6"/>
      <c r="B1275" s="4"/>
    </row>
    <row r="1276" spans="1:2" x14ac:dyDescent="0.2">
      <c r="A1276" s="6"/>
      <c r="B1276" s="4"/>
    </row>
    <row r="1277" spans="1:2" x14ac:dyDescent="0.2">
      <c r="A1277" s="6"/>
      <c r="B1277" s="4"/>
    </row>
    <row r="1278" spans="1:2" x14ac:dyDescent="0.2">
      <c r="A1278" s="6"/>
      <c r="B1278" s="4"/>
    </row>
    <row r="1279" spans="1:2" x14ac:dyDescent="0.2">
      <c r="A1279" s="6"/>
      <c r="B1279" s="4"/>
    </row>
    <row r="1280" spans="1:2" x14ac:dyDescent="0.2">
      <c r="A1280" s="6"/>
      <c r="B1280" s="4"/>
    </row>
    <row r="1281" spans="1:2" x14ac:dyDescent="0.2">
      <c r="A1281" s="6"/>
      <c r="B1281" s="4"/>
    </row>
    <row r="1282" spans="1:2" x14ac:dyDescent="0.2">
      <c r="A1282" s="6"/>
      <c r="B1282" s="4"/>
    </row>
    <row r="1283" spans="1:2" x14ac:dyDescent="0.2">
      <c r="A1283" s="6"/>
      <c r="B1283" s="4"/>
    </row>
    <row r="1284" spans="1:2" x14ac:dyDescent="0.2">
      <c r="A1284" s="6"/>
      <c r="B1284" s="4"/>
    </row>
    <row r="1285" spans="1:2" x14ac:dyDescent="0.2">
      <c r="A1285" s="6"/>
      <c r="B1285" s="4"/>
    </row>
    <row r="1286" spans="1:2" x14ac:dyDescent="0.2">
      <c r="A1286" s="6"/>
      <c r="B1286" s="4"/>
    </row>
    <row r="1287" spans="1:2" x14ac:dyDescent="0.2">
      <c r="A1287" s="6"/>
      <c r="B1287" s="4"/>
    </row>
    <row r="1288" spans="1:2" x14ac:dyDescent="0.2">
      <c r="A1288" s="6"/>
      <c r="B1288" s="4"/>
    </row>
    <row r="1289" spans="1:2" x14ac:dyDescent="0.2">
      <c r="A1289" s="6"/>
      <c r="B1289" s="4"/>
    </row>
    <row r="1290" spans="1:2" x14ac:dyDescent="0.2">
      <c r="A1290" s="6"/>
      <c r="B1290" s="4"/>
    </row>
    <row r="1291" spans="1:2" x14ac:dyDescent="0.2">
      <c r="A1291" s="6"/>
      <c r="B1291" s="4"/>
    </row>
    <row r="1292" spans="1:2" x14ac:dyDescent="0.2">
      <c r="A1292" s="6"/>
      <c r="B1292" s="4"/>
    </row>
    <row r="1293" spans="1:2" x14ac:dyDescent="0.2">
      <c r="A1293" s="6"/>
      <c r="B1293" s="4"/>
    </row>
    <row r="1294" spans="1:2" x14ac:dyDescent="0.2">
      <c r="A1294" s="6"/>
      <c r="B1294" s="4"/>
    </row>
    <row r="1295" spans="1:2" x14ac:dyDescent="0.2">
      <c r="A1295" s="6"/>
      <c r="B1295" s="4"/>
    </row>
    <row r="1296" spans="1:2" x14ac:dyDescent="0.2">
      <c r="A1296" s="6"/>
      <c r="B1296" s="4"/>
    </row>
    <row r="1297" spans="1:2" x14ac:dyDescent="0.2">
      <c r="A1297" s="6"/>
      <c r="B1297" s="4"/>
    </row>
    <row r="1298" spans="1:2" x14ac:dyDescent="0.2">
      <c r="A1298" s="6"/>
      <c r="B1298" s="4"/>
    </row>
    <row r="1299" spans="1:2" x14ac:dyDescent="0.2">
      <c r="A1299" s="6"/>
      <c r="B1299" s="4"/>
    </row>
    <row r="1300" spans="1:2" x14ac:dyDescent="0.2">
      <c r="A1300" s="6"/>
      <c r="B1300" s="4"/>
    </row>
    <row r="1301" spans="1:2" x14ac:dyDescent="0.2">
      <c r="A1301" s="6"/>
      <c r="B1301" s="4"/>
    </row>
    <row r="1302" spans="1:2" x14ac:dyDescent="0.2">
      <c r="A1302" s="6"/>
      <c r="B1302" s="4"/>
    </row>
    <row r="1303" spans="1:2" x14ac:dyDescent="0.2">
      <c r="A1303" s="6"/>
      <c r="B1303" s="4"/>
    </row>
    <row r="1304" spans="1:2" x14ac:dyDescent="0.2">
      <c r="A1304" s="6"/>
      <c r="B1304" s="4"/>
    </row>
    <row r="1305" spans="1:2" x14ac:dyDescent="0.2">
      <c r="A1305" s="6"/>
      <c r="B1305" s="4"/>
    </row>
    <row r="1306" spans="1:2" x14ac:dyDescent="0.2">
      <c r="A1306" s="6"/>
      <c r="B1306" s="4"/>
    </row>
    <row r="1307" spans="1:2" x14ac:dyDescent="0.2">
      <c r="A1307" s="6"/>
      <c r="B1307" s="4"/>
    </row>
    <row r="1308" spans="1:2" x14ac:dyDescent="0.2">
      <c r="A1308" s="6"/>
      <c r="B1308" s="4"/>
    </row>
    <row r="1309" spans="1:2" x14ac:dyDescent="0.2">
      <c r="A1309" s="6"/>
      <c r="B1309" s="4"/>
    </row>
    <row r="1310" spans="1:2" x14ac:dyDescent="0.2">
      <c r="A1310" s="6"/>
      <c r="B1310" s="4"/>
    </row>
    <row r="1311" spans="1:2" x14ac:dyDescent="0.2">
      <c r="A1311" s="6"/>
      <c r="B1311" s="4"/>
    </row>
    <row r="1312" spans="1:2" x14ac:dyDescent="0.2">
      <c r="A1312" s="6"/>
      <c r="B1312" s="4"/>
    </row>
    <row r="1313" spans="1:2" x14ac:dyDescent="0.2">
      <c r="A1313" s="6"/>
      <c r="B1313" s="4"/>
    </row>
    <row r="1314" spans="1:2" x14ac:dyDescent="0.2">
      <c r="A1314" s="6"/>
      <c r="B1314" s="4"/>
    </row>
    <row r="1315" spans="1:2" x14ac:dyDescent="0.2">
      <c r="A1315" s="6"/>
      <c r="B1315" s="4"/>
    </row>
    <row r="1316" spans="1:2" x14ac:dyDescent="0.2">
      <c r="A1316" s="6"/>
      <c r="B1316" s="4"/>
    </row>
    <row r="1317" spans="1:2" x14ac:dyDescent="0.2">
      <c r="A1317" s="6"/>
      <c r="B1317" s="4"/>
    </row>
    <row r="1318" spans="1:2" x14ac:dyDescent="0.2">
      <c r="A1318" s="6"/>
      <c r="B1318" s="4"/>
    </row>
    <row r="1319" spans="1:2" x14ac:dyDescent="0.2">
      <c r="A1319" s="6"/>
      <c r="B1319" s="4"/>
    </row>
    <row r="1320" spans="1:2" x14ac:dyDescent="0.2">
      <c r="A1320" s="6"/>
      <c r="B1320" s="4"/>
    </row>
    <row r="1321" spans="1:2" x14ac:dyDescent="0.2">
      <c r="A1321" s="6"/>
      <c r="B1321" s="4"/>
    </row>
    <row r="1322" spans="1:2" x14ac:dyDescent="0.2">
      <c r="A1322" s="6"/>
      <c r="B1322" s="4"/>
    </row>
    <row r="1323" spans="1:2" x14ac:dyDescent="0.2">
      <c r="A1323" s="6"/>
      <c r="B1323" s="4"/>
    </row>
    <row r="1324" spans="1:2" x14ac:dyDescent="0.2">
      <c r="A1324" s="6"/>
      <c r="B1324" s="4"/>
    </row>
    <row r="1325" spans="1:2" x14ac:dyDescent="0.2">
      <c r="A1325" s="6"/>
      <c r="B1325" s="4"/>
    </row>
    <row r="1326" spans="1:2" x14ac:dyDescent="0.2">
      <c r="A1326" s="6"/>
      <c r="B1326" s="4"/>
    </row>
    <row r="1327" spans="1:2" x14ac:dyDescent="0.2">
      <c r="A1327" s="6"/>
      <c r="B1327" s="4"/>
    </row>
    <row r="1328" spans="1:2" x14ac:dyDescent="0.2">
      <c r="A1328" s="6"/>
      <c r="B1328" s="4"/>
    </row>
    <row r="1329" spans="1:2" x14ac:dyDescent="0.2">
      <c r="A1329" s="6"/>
      <c r="B1329" s="4"/>
    </row>
    <row r="1330" spans="1:2" x14ac:dyDescent="0.2">
      <c r="A1330" s="6"/>
      <c r="B1330" s="4"/>
    </row>
    <row r="1331" spans="1:2" x14ac:dyDescent="0.2">
      <c r="A1331" s="6"/>
      <c r="B1331" s="4"/>
    </row>
    <row r="1332" spans="1:2" x14ac:dyDescent="0.2">
      <c r="A1332" s="6"/>
      <c r="B1332" s="4"/>
    </row>
    <row r="1333" spans="1:2" x14ac:dyDescent="0.2">
      <c r="A1333" s="6"/>
      <c r="B1333" s="4"/>
    </row>
    <row r="1334" spans="1:2" x14ac:dyDescent="0.2">
      <c r="A1334" s="6"/>
      <c r="B1334" s="4"/>
    </row>
    <row r="1335" spans="1:2" x14ac:dyDescent="0.2">
      <c r="A1335" s="6"/>
      <c r="B1335" s="4"/>
    </row>
    <row r="1336" spans="1:2" x14ac:dyDescent="0.2">
      <c r="A1336" s="6"/>
      <c r="B1336" s="4"/>
    </row>
    <row r="1337" spans="1:2" x14ac:dyDescent="0.2">
      <c r="A1337" s="6"/>
      <c r="B1337" s="4"/>
    </row>
    <row r="1338" spans="1:2" x14ac:dyDescent="0.2">
      <c r="A1338" s="6"/>
      <c r="B1338" s="4"/>
    </row>
    <row r="1339" spans="1:2" x14ac:dyDescent="0.2">
      <c r="A1339" s="6"/>
      <c r="B1339" s="4"/>
    </row>
    <row r="1340" spans="1:2" x14ac:dyDescent="0.2">
      <c r="A1340" s="6"/>
      <c r="B1340" s="4"/>
    </row>
    <row r="1341" spans="1:2" x14ac:dyDescent="0.2">
      <c r="A1341" s="6"/>
      <c r="B1341" s="4"/>
    </row>
    <row r="1342" spans="1:2" x14ac:dyDescent="0.2">
      <c r="A1342" s="6"/>
      <c r="B1342" s="4"/>
    </row>
    <row r="1343" spans="1:2" x14ac:dyDescent="0.2">
      <c r="A1343" s="6"/>
      <c r="B1343" s="4"/>
    </row>
    <row r="1344" spans="1:2" x14ac:dyDescent="0.2">
      <c r="A1344" s="6"/>
      <c r="B1344" s="4"/>
    </row>
    <row r="1345" spans="1:2" x14ac:dyDescent="0.2">
      <c r="A1345" s="6"/>
      <c r="B1345" s="4"/>
    </row>
    <row r="1346" spans="1:2" x14ac:dyDescent="0.2">
      <c r="A1346" s="6"/>
      <c r="B1346" s="4"/>
    </row>
    <row r="1347" spans="1:2" x14ac:dyDescent="0.2">
      <c r="A1347" s="6"/>
      <c r="B1347" s="4"/>
    </row>
    <row r="1348" spans="1:2" x14ac:dyDescent="0.2">
      <c r="A1348" s="6"/>
      <c r="B1348" s="4"/>
    </row>
    <row r="1349" spans="1:2" x14ac:dyDescent="0.2">
      <c r="A1349" s="6"/>
      <c r="B1349" s="4"/>
    </row>
    <row r="1350" spans="1:2" x14ac:dyDescent="0.2">
      <c r="A1350" s="6"/>
      <c r="B1350" s="4"/>
    </row>
    <row r="1351" spans="1:2" x14ac:dyDescent="0.2">
      <c r="A1351" s="6"/>
      <c r="B1351" s="4"/>
    </row>
    <row r="1352" spans="1:2" x14ac:dyDescent="0.2">
      <c r="A1352" s="6"/>
      <c r="B1352" s="4"/>
    </row>
    <row r="1353" spans="1:2" x14ac:dyDescent="0.2">
      <c r="A1353" s="6"/>
      <c r="B1353" s="4"/>
    </row>
    <row r="1354" spans="1:2" x14ac:dyDescent="0.2">
      <c r="A1354" s="6"/>
      <c r="B1354" s="4"/>
    </row>
    <row r="1355" spans="1:2" x14ac:dyDescent="0.2">
      <c r="A1355" s="6"/>
      <c r="B1355" s="4"/>
    </row>
    <row r="1356" spans="1:2" x14ac:dyDescent="0.2">
      <c r="A1356" s="6"/>
      <c r="B1356" s="4"/>
    </row>
    <row r="1357" spans="1:2" x14ac:dyDescent="0.2">
      <c r="A1357" s="6"/>
      <c r="B1357" s="4"/>
    </row>
    <row r="1358" spans="1:2" x14ac:dyDescent="0.2">
      <c r="A1358" s="6"/>
      <c r="B1358" s="4"/>
    </row>
    <row r="1359" spans="1:2" x14ac:dyDescent="0.2">
      <c r="A1359" s="6"/>
      <c r="B1359" s="4"/>
    </row>
    <row r="1360" spans="1:2" x14ac:dyDescent="0.2">
      <c r="A1360" s="6"/>
      <c r="B1360" s="4"/>
    </row>
    <row r="1361" spans="1:2" x14ac:dyDescent="0.2">
      <c r="A1361" s="6"/>
      <c r="B1361" s="4"/>
    </row>
    <row r="1362" spans="1:2" x14ac:dyDescent="0.2">
      <c r="A1362" s="6"/>
      <c r="B1362" s="4"/>
    </row>
    <row r="1363" spans="1:2" x14ac:dyDescent="0.2">
      <c r="A1363" s="6"/>
      <c r="B1363" s="4"/>
    </row>
    <row r="1364" spans="1:2" x14ac:dyDescent="0.2">
      <c r="A1364" s="6"/>
      <c r="B1364" s="4"/>
    </row>
    <row r="1365" spans="1:2" x14ac:dyDescent="0.2">
      <c r="A1365" s="6"/>
      <c r="B1365" s="4"/>
    </row>
    <row r="1366" spans="1:2" x14ac:dyDescent="0.2">
      <c r="A1366" s="6"/>
      <c r="B1366" s="4"/>
    </row>
    <row r="1367" spans="1:2" x14ac:dyDescent="0.2">
      <c r="A1367" s="6"/>
      <c r="B1367" s="4"/>
    </row>
    <row r="1368" spans="1:2" x14ac:dyDescent="0.2">
      <c r="A1368" s="6"/>
      <c r="B1368" s="4"/>
    </row>
    <row r="1369" spans="1:2" x14ac:dyDescent="0.2">
      <c r="A1369" s="6"/>
      <c r="B1369" s="4"/>
    </row>
    <row r="1370" spans="1:2" x14ac:dyDescent="0.2">
      <c r="A1370" s="6"/>
      <c r="B1370" s="4"/>
    </row>
    <row r="1371" spans="1:2" x14ac:dyDescent="0.2">
      <c r="A1371" s="6"/>
      <c r="B1371" s="4"/>
    </row>
    <row r="1372" spans="1:2" x14ac:dyDescent="0.2">
      <c r="A1372" s="6"/>
      <c r="B1372" s="4"/>
    </row>
    <row r="1373" spans="1:2" x14ac:dyDescent="0.2">
      <c r="A1373" s="6"/>
      <c r="B1373" s="4"/>
    </row>
    <row r="1374" spans="1:2" x14ac:dyDescent="0.2">
      <c r="A1374" s="6"/>
      <c r="B1374" s="4"/>
    </row>
    <row r="1375" spans="1:2" x14ac:dyDescent="0.2">
      <c r="A1375" s="6"/>
      <c r="B1375" s="4"/>
    </row>
    <row r="1376" spans="1:2" x14ac:dyDescent="0.2">
      <c r="A1376" s="6"/>
      <c r="B1376" s="4"/>
    </row>
    <row r="1377" spans="1:2" x14ac:dyDescent="0.2">
      <c r="A1377" s="6"/>
      <c r="B1377" s="4"/>
    </row>
    <row r="1378" spans="1:2" x14ac:dyDescent="0.2">
      <c r="A1378" s="6"/>
      <c r="B1378" s="4"/>
    </row>
    <row r="1379" spans="1:2" x14ac:dyDescent="0.2">
      <c r="A1379" s="6"/>
      <c r="B1379" s="4"/>
    </row>
    <row r="1380" spans="1:2" x14ac:dyDescent="0.2">
      <c r="A1380" s="6"/>
      <c r="B1380" s="4"/>
    </row>
    <row r="1381" spans="1:2" x14ac:dyDescent="0.2">
      <c r="A1381" s="6"/>
      <c r="B1381" s="4"/>
    </row>
    <row r="1382" spans="1:2" x14ac:dyDescent="0.2">
      <c r="A1382" s="6"/>
      <c r="B1382" s="4"/>
    </row>
    <row r="1383" spans="1:2" x14ac:dyDescent="0.2">
      <c r="A1383" s="6"/>
      <c r="B1383" s="4"/>
    </row>
    <row r="1384" spans="1:2" x14ac:dyDescent="0.2">
      <c r="A1384" s="6"/>
      <c r="B1384" s="4"/>
    </row>
    <row r="1385" spans="1:2" x14ac:dyDescent="0.2">
      <c r="A1385" s="6"/>
      <c r="B1385" s="4"/>
    </row>
    <row r="1386" spans="1:2" x14ac:dyDescent="0.2">
      <c r="A1386" s="6"/>
      <c r="B1386" s="4"/>
    </row>
    <row r="1387" spans="1:2" x14ac:dyDescent="0.2">
      <c r="A1387" s="6"/>
      <c r="B1387" s="4"/>
    </row>
    <row r="1388" spans="1:2" x14ac:dyDescent="0.2">
      <c r="A1388" s="6"/>
      <c r="B1388" s="4"/>
    </row>
    <row r="1389" spans="1:2" x14ac:dyDescent="0.2">
      <c r="A1389" s="6"/>
      <c r="B1389" s="4"/>
    </row>
    <row r="1390" spans="1:2" x14ac:dyDescent="0.2">
      <c r="A1390" s="6"/>
      <c r="B1390" s="4"/>
    </row>
    <row r="1391" spans="1:2" x14ac:dyDescent="0.2">
      <c r="A1391" s="6"/>
      <c r="B1391" s="4"/>
    </row>
    <row r="1392" spans="1:2" x14ac:dyDescent="0.2">
      <c r="A1392" s="6"/>
      <c r="B1392" s="4"/>
    </row>
    <row r="1393" spans="1:2" x14ac:dyDescent="0.2">
      <c r="A1393" s="6"/>
      <c r="B1393" s="4"/>
    </row>
    <row r="1394" spans="1:2" x14ac:dyDescent="0.2">
      <c r="A1394" s="6"/>
      <c r="B1394" s="4"/>
    </row>
    <row r="1395" spans="1:2" x14ac:dyDescent="0.2">
      <c r="A1395" s="6"/>
      <c r="B1395" s="4"/>
    </row>
    <row r="1396" spans="1:2" x14ac:dyDescent="0.2">
      <c r="A1396" s="6"/>
      <c r="B1396" s="4"/>
    </row>
    <row r="1397" spans="1:2" x14ac:dyDescent="0.2">
      <c r="A1397" s="6"/>
      <c r="B1397" s="4"/>
    </row>
    <row r="1398" spans="1:2" x14ac:dyDescent="0.2">
      <c r="A1398" s="6"/>
      <c r="B1398" s="4"/>
    </row>
    <row r="1399" spans="1:2" x14ac:dyDescent="0.2">
      <c r="A1399" s="6"/>
      <c r="B1399" s="4"/>
    </row>
    <row r="1400" spans="1:2" x14ac:dyDescent="0.2">
      <c r="A1400" s="6"/>
      <c r="B1400" s="4"/>
    </row>
    <row r="1401" spans="1:2" x14ac:dyDescent="0.2">
      <c r="A1401" s="6"/>
      <c r="B1401" s="4"/>
    </row>
    <row r="1402" spans="1:2" x14ac:dyDescent="0.2">
      <c r="A1402" s="6"/>
      <c r="B1402" s="4"/>
    </row>
    <row r="1403" spans="1:2" x14ac:dyDescent="0.2">
      <c r="A1403" s="6"/>
      <c r="B1403" s="4"/>
    </row>
    <row r="1404" spans="1:2" x14ac:dyDescent="0.2">
      <c r="A1404" s="6"/>
      <c r="B1404" s="4"/>
    </row>
    <row r="1405" spans="1:2" x14ac:dyDescent="0.2">
      <c r="A1405" s="6"/>
      <c r="B1405" s="4"/>
    </row>
    <row r="1406" spans="1:2" x14ac:dyDescent="0.2">
      <c r="A1406" s="6"/>
      <c r="B1406" s="4"/>
    </row>
    <row r="1407" spans="1:2" x14ac:dyDescent="0.2">
      <c r="A1407" s="6"/>
      <c r="B1407" s="4"/>
    </row>
    <row r="1408" spans="1:2" x14ac:dyDescent="0.2">
      <c r="A1408" s="6"/>
      <c r="B1408" s="4"/>
    </row>
    <row r="1409" spans="1:2" x14ac:dyDescent="0.2">
      <c r="A1409" s="6"/>
      <c r="B1409" s="4"/>
    </row>
    <row r="1410" spans="1:2" x14ac:dyDescent="0.2">
      <c r="A1410" s="6"/>
      <c r="B1410" s="4"/>
    </row>
    <row r="1411" spans="1:2" x14ac:dyDescent="0.2">
      <c r="A1411" s="6"/>
      <c r="B1411" s="4"/>
    </row>
    <row r="1412" spans="1:2" x14ac:dyDescent="0.2">
      <c r="A1412" s="6"/>
      <c r="B1412" s="4"/>
    </row>
    <row r="1413" spans="1:2" x14ac:dyDescent="0.2">
      <c r="A1413" s="6"/>
      <c r="B1413" s="4"/>
    </row>
    <row r="1414" spans="1:2" x14ac:dyDescent="0.2">
      <c r="A1414" s="6"/>
      <c r="B1414" s="4"/>
    </row>
    <row r="1415" spans="1:2" x14ac:dyDescent="0.2">
      <c r="A1415" s="6"/>
      <c r="B1415" s="4"/>
    </row>
    <row r="1416" spans="1:2" x14ac:dyDescent="0.2">
      <c r="A1416" s="6"/>
      <c r="B1416" s="4"/>
    </row>
    <row r="1417" spans="1:2" x14ac:dyDescent="0.2">
      <c r="A1417" s="6"/>
      <c r="B1417" s="4"/>
    </row>
    <row r="1418" spans="1:2" x14ac:dyDescent="0.2">
      <c r="A1418" s="6"/>
      <c r="B1418" s="4"/>
    </row>
    <row r="1419" spans="1:2" x14ac:dyDescent="0.2">
      <c r="A1419" s="6"/>
      <c r="B1419" s="4"/>
    </row>
    <row r="1420" spans="1:2" x14ac:dyDescent="0.2">
      <c r="A1420" s="6"/>
      <c r="B1420" s="4"/>
    </row>
    <row r="1421" spans="1:2" x14ac:dyDescent="0.2">
      <c r="A1421" s="6"/>
      <c r="B1421" s="4"/>
    </row>
    <row r="1422" spans="1:2" x14ac:dyDescent="0.2">
      <c r="A1422" s="6"/>
      <c r="B1422" s="4"/>
    </row>
    <row r="1423" spans="1:2" x14ac:dyDescent="0.2">
      <c r="A1423" s="6"/>
      <c r="B1423" s="4"/>
    </row>
    <row r="1424" spans="1:2" x14ac:dyDescent="0.2">
      <c r="A1424" s="6"/>
      <c r="B1424" s="4"/>
    </row>
    <row r="1425" spans="1:2" x14ac:dyDescent="0.2">
      <c r="A1425" s="6"/>
      <c r="B1425" s="4"/>
    </row>
    <row r="1426" spans="1:2" x14ac:dyDescent="0.2">
      <c r="A1426" s="6"/>
      <c r="B1426" s="4"/>
    </row>
    <row r="1427" spans="1:2" x14ac:dyDescent="0.2">
      <c r="A1427" s="6"/>
      <c r="B1427" s="4"/>
    </row>
    <row r="1428" spans="1:2" x14ac:dyDescent="0.2">
      <c r="A1428" s="6"/>
      <c r="B1428" s="4"/>
    </row>
    <row r="1429" spans="1:2" x14ac:dyDescent="0.2">
      <c r="A1429" s="6"/>
      <c r="B1429" s="4"/>
    </row>
    <row r="1430" spans="1:2" x14ac:dyDescent="0.2">
      <c r="A1430" s="6"/>
      <c r="B1430" s="4"/>
    </row>
    <row r="1431" spans="1:2" x14ac:dyDescent="0.2">
      <c r="A1431" s="6"/>
      <c r="B1431" s="4"/>
    </row>
    <row r="1432" spans="1:2" x14ac:dyDescent="0.2">
      <c r="A1432" s="6"/>
      <c r="B1432" s="4"/>
    </row>
    <row r="1433" spans="1:2" x14ac:dyDescent="0.2">
      <c r="A1433" s="6"/>
      <c r="B1433" s="4"/>
    </row>
    <row r="1434" spans="1:2" x14ac:dyDescent="0.2">
      <c r="A1434" s="6"/>
      <c r="B1434" s="4"/>
    </row>
    <row r="1435" spans="1:2" x14ac:dyDescent="0.2">
      <c r="A1435" s="6"/>
      <c r="B1435" s="4"/>
    </row>
    <row r="1436" spans="1:2" x14ac:dyDescent="0.2">
      <c r="A1436" s="6"/>
      <c r="B1436" s="4"/>
    </row>
    <row r="1437" spans="1:2" x14ac:dyDescent="0.2">
      <c r="A1437" s="6"/>
      <c r="B1437" s="4"/>
    </row>
    <row r="1438" spans="1:2" x14ac:dyDescent="0.2">
      <c r="A1438" s="6"/>
      <c r="B1438" s="4"/>
    </row>
    <row r="1439" spans="1:2" x14ac:dyDescent="0.2">
      <c r="A1439" s="6"/>
      <c r="B1439" s="4"/>
    </row>
    <row r="1440" spans="1:2" x14ac:dyDescent="0.2">
      <c r="A1440" s="6"/>
      <c r="B1440" s="4"/>
    </row>
    <row r="1441" spans="1:2" x14ac:dyDescent="0.2">
      <c r="A1441" s="6"/>
      <c r="B1441" s="4"/>
    </row>
    <row r="1442" spans="1:2" x14ac:dyDescent="0.2">
      <c r="A1442" s="6"/>
      <c r="B1442" s="4"/>
    </row>
    <row r="1443" spans="1:2" x14ac:dyDescent="0.2">
      <c r="A1443" s="6"/>
      <c r="B1443" s="4"/>
    </row>
    <row r="1444" spans="1:2" x14ac:dyDescent="0.2">
      <c r="A1444" s="6"/>
      <c r="B1444" s="4"/>
    </row>
    <row r="1445" spans="1:2" x14ac:dyDescent="0.2">
      <c r="A1445" s="6"/>
      <c r="B1445" s="4"/>
    </row>
    <row r="1446" spans="1:2" x14ac:dyDescent="0.2">
      <c r="A1446" s="6"/>
      <c r="B1446" s="4"/>
    </row>
    <row r="1447" spans="1:2" x14ac:dyDescent="0.2">
      <c r="A1447" s="6"/>
      <c r="B1447" s="4"/>
    </row>
    <row r="1448" spans="1:2" x14ac:dyDescent="0.2">
      <c r="A1448" s="6"/>
      <c r="B1448" s="4"/>
    </row>
    <row r="1449" spans="1:2" x14ac:dyDescent="0.2">
      <c r="A1449" s="6"/>
      <c r="B1449" s="4"/>
    </row>
    <row r="1450" spans="1:2" x14ac:dyDescent="0.2">
      <c r="A1450" s="6"/>
      <c r="B1450" s="4"/>
    </row>
    <row r="1451" spans="1:2" x14ac:dyDescent="0.2">
      <c r="A1451" s="6"/>
      <c r="B1451" s="4"/>
    </row>
    <row r="1452" spans="1:2" x14ac:dyDescent="0.2">
      <c r="A1452" s="6"/>
      <c r="B1452" s="4"/>
    </row>
    <row r="1453" spans="1:2" x14ac:dyDescent="0.2">
      <c r="A1453" s="6"/>
      <c r="B1453" s="4"/>
    </row>
    <row r="1454" spans="1:2" x14ac:dyDescent="0.2">
      <c r="A1454" s="6"/>
      <c r="B1454" s="4"/>
    </row>
    <row r="1455" spans="1:2" x14ac:dyDescent="0.2">
      <c r="A1455" s="6"/>
      <c r="B1455" s="4"/>
    </row>
    <row r="1456" spans="1:2" x14ac:dyDescent="0.2">
      <c r="A1456" s="6"/>
      <c r="B1456" s="4"/>
    </row>
    <row r="1457" spans="1:2" x14ac:dyDescent="0.2">
      <c r="A1457" s="6"/>
      <c r="B1457" s="4"/>
    </row>
    <row r="1458" spans="1:2" x14ac:dyDescent="0.2">
      <c r="A1458" s="6"/>
      <c r="B1458" s="4"/>
    </row>
    <row r="1459" spans="1:2" x14ac:dyDescent="0.2">
      <c r="A1459" s="6"/>
      <c r="B1459" s="4"/>
    </row>
    <row r="1460" spans="1:2" x14ac:dyDescent="0.2">
      <c r="A1460" s="6"/>
      <c r="B1460" s="4"/>
    </row>
    <row r="1461" spans="1:2" x14ac:dyDescent="0.2">
      <c r="A1461" s="6"/>
      <c r="B1461" s="4"/>
    </row>
    <row r="1462" spans="1:2" x14ac:dyDescent="0.2">
      <c r="A1462" s="6"/>
      <c r="B1462" s="4"/>
    </row>
    <row r="1463" spans="1:2" x14ac:dyDescent="0.2">
      <c r="A1463" s="6"/>
      <c r="B1463" s="4"/>
    </row>
    <row r="1464" spans="1:2" x14ac:dyDescent="0.2">
      <c r="A1464" s="6"/>
      <c r="B1464" s="4"/>
    </row>
    <row r="1465" spans="1:2" x14ac:dyDescent="0.2">
      <c r="A1465" s="6"/>
      <c r="B1465" s="4"/>
    </row>
    <row r="1466" spans="1:2" x14ac:dyDescent="0.2">
      <c r="A1466" s="6"/>
      <c r="B1466" s="4"/>
    </row>
    <row r="1467" spans="1:2" x14ac:dyDescent="0.2">
      <c r="A1467" s="6"/>
      <c r="B1467" s="4"/>
    </row>
    <row r="1468" spans="1:2" x14ac:dyDescent="0.2">
      <c r="A1468" s="6"/>
      <c r="B1468" s="4"/>
    </row>
    <row r="1469" spans="1:2" x14ac:dyDescent="0.2">
      <c r="A1469" s="6"/>
      <c r="B1469" s="4"/>
    </row>
    <row r="1470" spans="1:2" x14ac:dyDescent="0.2">
      <c r="A1470" s="6"/>
      <c r="B1470" s="4"/>
    </row>
    <row r="1471" spans="1:2" x14ac:dyDescent="0.2">
      <c r="A1471" s="6"/>
      <c r="B1471" s="4"/>
    </row>
    <row r="1472" spans="1:2" x14ac:dyDescent="0.2">
      <c r="A1472" s="6"/>
      <c r="B1472" s="4"/>
    </row>
    <row r="1473" spans="1:2" x14ac:dyDescent="0.2">
      <c r="A1473" s="6"/>
      <c r="B1473" s="4"/>
    </row>
    <row r="1474" spans="1:2" x14ac:dyDescent="0.2">
      <c r="A1474" s="6"/>
      <c r="B1474" s="4"/>
    </row>
    <row r="1475" spans="1:2" x14ac:dyDescent="0.2">
      <c r="A1475" s="6"/>
      <c r="B1475" s="4"/>
    </row>
    <row r="1476" spans="1:2" x14ac:dyDescent="0.2">
      <c r="A1476" s="6"/>
      <c r="B1476" s="4"/>
    </row>
    <row r="1477" spans="1:2" x14ac:dyDescent="0.2">
      <c r="A1477" s="6"/>
      <c r="B1477" s="4"/>
    </row>
    <row r="1478" spans="1:2" x14ac:dyDescent="0.2">
      <c r="A1478" s="6"/>
      <c r="B1478" s="4"/>
    </row>
    <row r="1479" spans="1:2" x14ac:dyDescent="0.2">
      <c r="A1479" s="6"/>
      <c r="B1479" s="4"/>
    </row>
    <row r="1480" spans="1:2" x14ac:dyDescent="0.2">
      <c r="A1480" s="6"/>
      <c r="B1480" s="4"/>
    </row>
    <row r="1481" spans="1:2" x14ac:dyDescent="0.2">
      <c r="A1481" s="6"/>
      <c r="B1481" s="4"/>
    </row>
    <row r="1482" spans="1:2" x14ac:dyDescent="0.2">
      <c r="A1482" s="6"/>
      <c r="B1482" s="4"/>
    </row>
    <row r="1483" spans="1:2" x14ac:dyDescent="0.2">
      <c r="A1483" s="6"/>
      <c r="B1483" s="4"/>
    </row>
    <row r="1484" spans="1:2" x14ac:dyDescent="0.2">
      <c r="A1484" s="6"/>
      <c r="B1484" s="4"/>
    </row>
    <row r="1485" spans="1:2" x14ac:dyDescent="0.2">
      <c r="A1485" s="6"/>
      <c r="B1485" s="4"/>
    </row>
    <row r="1486" spans="1:2" x14ac:dyDescent="0.2">
      <c r="A1486" s="6"/>
      <c r="B1486" s="4"/>
    </row>
    <row r="1487" spans="1:2" x14ac:dyDescent="0.2">
      <c r="A1487" s="6"/>
      <c r="B1487" s="4"/>
    </row>
    <row r="1488" spans="1:2" x14ac:dyDescent="0.2">
      <c r="A1488" s="6"/>
      <c r="B1488" s="4"/>
    </row>
    <row r="1489" spans="1:2" x14ac:dyDescent="0.2">
      <c r="A1489" s="6"/>
      <c r="B1489" s="4"/>
    </row>
    <row r="1490" spans="1:2" x14ac:dyDescent="0.2">
      <c r="A1490" s="6"/>
      <c r="B1490" s="4"/>
    </row>
    <row r="1491" spans="1:2" x14ac:dyDescent="0.2">
      <c r="A1491" s="6"/>
      <c r="B1491" s="4"/>
    </row>
    <row r="1492" spans="1:2" x14ac:dyDescent="0.2">
      <c r="A1492" s="6"/>
      <c r="B1492" s="4"/>
    </row>
    <row r="1493" spans="1:2" x14ac:dyDescent="0.2">
      <c r="A1493" s="6"/>
      <c r="B1493" s="4"/>
    </row>
    <row r="1494" spans="1:2" x14ac:dyDescent="0.2">
      <c r="A1494" s="6"/>
      <c r="B1494" s="4"/>
    </row>
    <row r="1495" spans="1:2" x14ac:dyDescent="0.2">
      <c r="A1495" s="6"/>
      <c r="B1495" s="4"/>
    </row>
    <row r="1496" spans="1:2" x14ac:dyDescent="0.2">
      <c r="A1496" s="6"/>
      <c r="B1496" s="4"/>
    </row>
    <row r="1497" spans="1:2" x14ac:dyDescent="0.2">
      <c r="A1497" s="6"/>
      <c r="B1497" s="4"/>
    </row>
    <row r="1498" spans="1:2" x14ac:dyDescent="0.2">
      <c r="A1498" s="6"/>
      <c r="B1498" s="4"/>
    </row>
    <row r="1499" spans="1:2" x14ac:dyDescent="0.2">
      <c r="A1499" s="6"/>
      <c r="B1499" s="4"/>
    </row>
    <row r="1500" spans="1:2" x14ac:dyDescent="0.2">
      <c r="A1500" s="6"/>
      <c r="B1500" s="4"/>
    </row>
    <row r="1501" spans="1:2" x14ac:dyDescent="0.2">
      <c r="A1501" s="6"/>
      <c r="B1501" s="4"/>
    </row>
    <row r="1502" spans="1:2" x14ac:dyDescent="0.2">
      <c r="A1502" s="6"/>
      <c r="B1502" s="4"/>
    </row>
    <row r="1503" spans="1:2" x14ac:dyDescent="0.2">
      <c r="A1503" s="6"/>
      <c r="B1503" s="4"/>
    </row>
    <row r="1504" spans="1:2" x14ac:dyDescent="0.2">
      <c r="A1504" s="6"/>
      <c r="B1504" s="4"/>
    </row>
    <row r="1505" spans="1:2" x14ac:dyDescent="0.2">
      <c r="A1505" s="6"/>
      <c r="B1505" s="4"/>
    </row>
    <row r="1506" spans="1:2" x14ac:dyDescent="0.2">
      <c r="A1506" s="6"/>
      <c r="B1506" s="4"/>
    </row>
    <row r="1507" spans="1:2" x14ac:dyDescent="0.2">
      <c r="A1507" s="6"/>
      <c r="B1507" s="4"/>
    </row>
    <row r="1508" spans="1:2" x14ac:dyDescent="0.2">
      <c r="A1508" s="6"/>
      <c r="B1508" s="4"/>
    </row>
    <row r="1509" spans="1:2" x14ac:dyDescent="0.2">
      <c r="A1509" s="6"/>
      <c r="B1509" s="4"/>
    </row>
    <row r="1510" spans="1:2" x14ac:dyDescent="0.2">
      <c r="A1510" s="6"/>
      <c r="B1510" s="4"/>
    </row>
    <row r="1511" spans="1:2" x14ac:dyDescent="0.2">
      <c r="A1511" s="6"/>
      <c r="B1511" s="4"/>
    </row>
    <row r="1512" spans="1:2" x14ac:dyDescent="0.2">
      <c r="A1512" s="6"/>
      <c r="B1512" s="4"/>
    </row>
    <row r="1513" spans="1:2" x14ac:dyDescent="0.2">
      <c r="A1513" s="6"/>
      <c r="B1513" s="4"/>
    </row>
    <row r="1514" spans="1:2" x14ac:dyDescent="0.2">
      <c r="A1514" s="6"/>
      <c r="B1514" s="4"/>
    </row>
    <row r="1515" spans="1:2" x14ac:dyDescent="0.2">
      <c r="A1515" s="6"/>
      <c r="B1515" s="4"/>
    </row>
    <row r="1516" spans="1:2" x14ac:dyDescent="0.2">
      <c r="A1516" s="6"/>
      <c r="B1516" s="4"/>
    </row>
    <row r="1517" spans="1:2" x14ac:dyDescent="0.2">
      <c r="A1517" s="6"/>
      <c r="B1517" s="4"/>
    </row>
    <row r="1518" spans="1:2" x14ac:dyDescent="0.2">
      <c r="A1518" s="6"/>
      <c r="B1518" s="4"/>
    </row>
    <row r="1519" spans="1:2" x14ac:dyDescent="0.2">
      <c r="A1519" s="6"/>
      <c r="B1519" s="4"/>
    </row>
    <row r="1520" spans="1:2" x14ac:dyDescent="0.2">
      <c r="A1520" s="6"/>
      <c r="B1520" s="4"/>
    </row>
    <row r="1521" spans="1:2" x14ac:dyDescent="0.2">
      <c r="A1521" s="6"/>
      <c r="B1521" s="4"/>
    </row>
    <row r="1522" spans="1:2" x14ac:dyDescent="0.2">
      <c r="A1522" s="6"/>
      <c r="B1522" s="4"/>
    </row>
    <row r="1523" spans="1:2" x14ac:dyDescent="0.2">
      <c r="A1523" s="6"/>
      <c r="B1523" s="4"/>
    </row>
    <row r="1524" spans="1:2" x14ac:dyDescent="0.2">
      <c r="A1524" s="6"/>
      <c r="B1524" s="4"/>
    </row>
    <row r="1525" spans="1:2" x14ac:dyDescent="0.2">
      <c r="A1525" s="6"/>
      <c r="B1525" s="4"/>
    </row>
    <row r="1526" spans="1:2" x14ac:dyDescent="0.2">
      <c r="A1526" s="6"/>
      <c r="B1526" s="4"/>
    </row>
    <row r="1527" spans="1:2" x14ac:dyDescent="0.2">
      <c r="A1527" s="6"/>
      <c r="B1527" s="4"/>
    </row>
    <row r="1528" spans="1:2" x14ac:dyDescent="0.2">
      <c r="A1528" s="6"/>
      <c r="B1528" s="4"/>
    </row>
    <row r="1529" spans="1:2" x14ac:dyDescent="0.2">
      <c r="A1529" s="6"/>
      <c r="B1529" s="4"/>
    </row>
    <row r="1530" spans="1:2" x14ac:dyDescent="0.2">
      <c r="A1530" s="6"/>
      <c r="B1530" s="4"/>
    </row>
    <row r="1531" spans="1:2" x14ac:dyDescent="0.2">
      <c r="A1531" s="6"/>
      <c r="B1531" s="4"/>
    </row>
    <row r="1532" spans="1:2" x14ac:dyDescent="0.2">
      <c r="A1532" s="6"/>
      <c r="B1532" s="4"/>
    </row>
    <row r="1533" spans="1:2" x14ac:dyDescent="0.2">
      <c r="A1533" s="6"/>
      <c r="B1533" s="4"/>
    </row>
    <row r="1534" spans="1:2" x14ac:dyDescent="0.2">
      <c r="A1534" s="6"/>
      <c r="B1534" s="4"/>
    </row>
    <row r="1535" spans="1:2" x14ac:dyDescent="0.2">
      <c r="A1535" s="6"/>
      <c r="B1535" s="4"/>
    </row>
    <row r="1536" spans="1:2" x14ac:dyDescent="0.2">
      <c r="A1536" s="6"/>
      <c r="B1536" s="4"/>
    </row>
    <row r="1537" spans="1:2" x14ac:dyDescent="0.2">
      <c r="A1537" s="6"/>
      <c r="B1537" s="4"/>
    </row>
    <row r="1538" spans="1:2" x14ac:dyDescent="0.2">
      <c r="A1538" s="6"/>
      <c r="B1538" s="4"/>
    </row>
    <row r="1539" spans="1:2" x14ac:dyDescent="0.2">
      <c r="A1539" s="6"/>
      <c r="B1539" s="4"/>
    </row>
    <row r="1540" spans="1:2" x14ac:dyDescent="0.2">
      <c r="A1540" s="6"/>
      <c r="B1540" s="4"/>
    </row>
    <row r="1541" spans="1:2" x14ac:dyDescent="0.2">
      <c r="A1541" s="6"/>
      <c r="B1541" s="4"/>
    </row>
    <row r="1542" spans="1:2" x14ac:dyDescent="0.2">
      <c r="A1542" s="6"/>
      <c r="B1542" s="4"/>
    </row>
    <row r="1543" spans="1:2" x14ac:dyDescent="0.2">
      <c r="A1543" s="6"/>
      <c r="B1543" s="4"/>
    </row>
    <row r="1544" spans="1:2" x14ac:dyDescent="0.2">
      <c r="A1544" s="6"/>
      <c r="B1544" s="4"/>
    </row>
    <row r="1545" spans="1:2" x14ac:dyDescent="0.2">
      <c r="A1545" s="6"/>
      <c r="B1545" s="4"/>
    </row>
    <row r="1546" spans="1:2" x14ac:dyDescent="0.2">
      <c r="A1546" s="6"/>
      <c r="B1546" s="4"/>
    </row>
    <row r="1547" spans="1:2" x14ac:dyDescent="0.2">
      <c r="A1547" s="6"/>
      <c r="B1547" s="4"/>
    </row>
    <row r="1548" spans="1:2" x14ac:dyDescent="0.2">
      <c r="A1548" s="6"/>
      <c r="B1548" s="4"/>
    </row>
    <row r="1549" spans="1:2" x14ac:dyDescent="0.2">
      <c r="A1549" s="6"/>
      <c r="B1549" s="4"/>
    </row>
    <row r="1550" spans="1:2" x14ac:dyDescent="0.2">
      <c r="A1550" s="6"/>
      <c r="B1550" s="4"/>
    </row>
    <row r="1551" spans="1:2" x14ac:dyDescent="0.2">
      <c r="A1551" s="6"/>
      <c r="B1551" s="4"/>
    </row>
    <row r="1552" spans="1:2" x14ac:dyDescent="0.2">
      <c r="A1552" s="6"/>
      <c r="B1552" s="4"/>
    </row>
    <row r="1553" spans="1:2" x14ac:dyDescent="0.2">
      <c r="A1553" s="6"/>
      <c r="B1553" s="4"/>
    </row>
    <row r="1554" spans="1:2" x14ac:dyDescent="0.2">
      <c r="A1554" s="6"/>
      <c r="B1554" s="4"/>
    </row>
    <row r="1555" spans="1:2" x14ac:dyDescent="0.2">
      <c r="A1555" s="6"/>
      <c r="B1555" s="4"/>
    </row>
    <row r="1556" spans="1:2" x14ac:dyDescent="0.2">
      <c r="A1556" s="6"/>
      <c r="B1556" s="4"/>
    </row>
    <row r="1557" spans="1:2" x14ac:dyDescent="0.2">
      <c r="A1557" s="6"/>
      <c r="B1557" s="4"/>
    </row>
    <row r="1558" spans="1:2" x14ac:dyDescent="0.2">
      <c r="A1558" s="6"/>
      <c r="B1558" s="4"/>
    </row>
    <row r="1559" spans="1:2" x14ac:dyDescent="0.2">
      <c r="A1559" s="6"/>
      <c r="B1559" s="4"/>
    </row>
    <row r="1560" spans="1:2" x14ac:dyDescent="0.2">
      <c r="A1560" s="6"/>
      <c r="B1560" s="4"/>
    </row>
    <row r="1561" spans="1:2" x14ac:dyDescent="0.2">
      <c r="A1561" s="6"/>
      <c r="B1561" s="4"/>
    </row>
    <row r="1562" spans="1:2" x14ac:dyDescent="0.2">
      <c r="A1562" s="6"/>
      <c r="B1562" s="4"/>
    </row>
    <row r="1563" spans="1:2" x14ac:dyDescent="0.2">
      <c r="A1563" s="6"/>
      <c r="B1563" s="4"/>
    </row>
    <row r="1564" spans="1:2" x14ac:dyDescent="0.2">
      <c r="A1564" s="6"/>
      <c r="B1564" s="4"/>
    </row>
    <row r="1565" spans="1:2" x14ac:dyDescent="0.2">
      <c r="A1565" s="6"/>
      <c r="B1565" s="4"/>
    </row>
    <row r="1566" spans="1:2" x14ac:dyDescent="0.2">
      <c r="A1566" s="6"/>
      <c r="B1566" s="4"/>
    </row>
    <row r="1567" spans="1:2" x14ac:dyDescent="0.2">
      <c r="A1567" s="6"/>
      <c r="B1567" s="4"/>
    </row>
    <row r="1568" spans="1:2" x14ac:dyDescent="0.2">
      <c r="A1568" s="6"/>
      <c r="B1568" s="4"/>
    </row>
    <row r="1569" spans="1:2" x14ac:dyDescent="0.2">
      <c r="A1569" s="6"/>
      <c r="B1569" s="4"/>
    </row>
    <row r="1570" spans="1:2" x14ac:dyDescent="0.2">
      <c r="A1570" s="6"/>
      <c r="B1570" s="4"/>
    </row>
    <row r="1571" spans="1:2" x14ac:dyDescent="0.2">
      <c r="A1571" s="6"/>
      <c r="B1571" s="4"/>
    </row>
    <row r="1572" spans="1:2" x14ac:dyDescent="0.2">
      <c r="A1572" s="6"/>
      <c r="B1572" s="4"/>
    </row>
    <row r="1573" spans="1:2" x14ac:dyDescent="0.2">
      <c r="A1573" s="6"/>
      <c r="B1573" s="4"/>
    </row>
    <row r="1574" spans="1:2" x14ac:dyDescent="0.2">
      <c r="A1574" s="6"/>
      <c r="B1574" s="4"/>
    </row>
    <row r="1575" spans="1:2" x14ac:dyDescent="0.2">
      <c r="A1575" s="6"/>
      <c r="B1575" s="4"/>
    </row>
    <row r="1576" spans="1:2" x14ac:dyDescent="0.2">
      <c r="A1576" s="6"/>
      <c r="B1576" s="4"/>
    </row>
    <row r="1577" spans="1:2" x14ac:dyDescent="0.2">
      <c r="A1577" s="6"/>
      <c r="B1577" s="4"/>
    </row>
    <row r="1578" spans="1:2" x14ac:dyDescent="0.2">
      <c r="A1578" s="6"/>
      <c r="B1578" s="4"/>
    </row>
    <row r="1579" spans="1:2" x14ac:dyDescent="0.2">
      <c r="A1579" s="6"/>
      <c r="B1579" s="4"/>
    </row>
    <row r="1580" spans="1:2" x14ac:dyDescent="0.2">
      <c r="A1580" s="6"/>
      <c r="B1580" s="4"/>
    </row>
    <row r="1581" spans="1:2" x14ac:dyDescent="0.2">
      <c r="A1581" s="6"/>
      <c r="B1581" s="4"/>
    </row>
    <row r="1582" spans="1:2" x14ac:dyDescent="0.2">
      <c r="A1582" s="6"/>
      <c r="B1582" s="4"/>
    </row>
    <row r="1583" spans="1:2" x14ac:dyDescent="0.2">
      <c r="A1583" s="6"/>
      <c r="B1583" s="4"/>
    </row>
    <row r="1584" spans="1:2" x14ac:dyDescent="0.2">
      <c r="A1584" s="6"/>
      <c r="B1584" s="4"/>
    </row>
    <row r="1585" spans="1:2" x14ac:dyDescent="0.2">
      <c r="A1585" s="6"/>
      <c r="B1585" s="4"/>
    </row>
    <row r="1586" spans="1:2" x14ac:dyDescent="0.2">
      <c r="A1586" s="6"/>
      <c r="B1586" s="4"/>
    </row>
    <row r="1587" spans="1:2" x14ac:dyDescent="0.2">
      <c r="A1587" s="6"/>
      <c r="B1587" s="4"/>
    </row>
    <row r="1588" spans="1:2" x14ac:dyDescent="0.2">
      <c r="A1588" s="6"/>
      <c r="B1588" s="4"/>
    </row>
    <row r="1589" spans="1:2" x14ac:dyDescent="0.2">
      <c r="A1589" s="6"/>
      <c r="B1589" s="4"/>
    </row>
    <row r="1590" spans="1:2" x14ac:dyDescent="0.2">
      <c r="A1590" s="6"/>
      <c r="B1590" s="4"/>
    </row>
    <row r="1591" spans="1:2" x14ac:dyDescent="0.2">
      <c r="A1591" s="6"/>
      <c r="B1591" s="4"/>
    </row>
    <row r="1592" spans="1:2" x14ac:dyDescent="0.2">
      <c r="A1592" s="6"/>
      <c r="B1592" s="4"/>
    </row>
    <row r="1593" spans="1:2" x14ac:dyDescent="0.2">
      <c r="A1593" s="6"/>
      <c r="B1593" s="4"/>
    </row>
    <row r="1594" spans="1:2" x14ac:dyDescent="0.2">
      <c r="A1594" s="6"/>
      <c r="B1594" s="4"/>
    </row>
    <row r="1595" spans="1:2" x14ac:dyDescent="0.2">
      <c r="A1595" s="6"/>
      <c r="B1595" s="4"/>
    </row>
    <row r="1596" spans="1:2" x14ac:dyDescent="0.2">
      <c r="A1596" s="6"/>
      <c r="B1596" s="4"/>
    </row>
    <row r="1597" spans="1:2" x14ac:dyDescent="0.2">
      <c r="A1597" s="6"/>
      <c r="B1597" s="4"/>
    </row>
    <row r="1598" spans="1:2" x14ac:dyDescent="0.2">
      <c r="A1598" s="6"/>
      <c r="B1598" s="4"/>
    </row>
    <row r="1599" spans="1:2" x14ac:dyDescent="0.2">
      <c r="A1599" s="6"/>
      <c r="B1599" s="4"/>
    </row>
    <row r="1600" spans="1:2" x14ac:dyDescent="0.2">
      <c r="A1600" s="6"/>
      <c r="B1600" s="4"/>
    </row>
    <row r="1601" spans="1:2" x14ac:dyDescent="0.2">
      <c r="A1601" s="6"/>
      <c r="B1601" s="4"/>
    </row>
    <row r="1602" spans="1:2" x14ac:dyDescent="0.2">
      <c r="A1602" s="6"/>
      <c r="B1602" s="4"/>
    </row>
    <row r="1603" spans="1:2" x14ac:dyDescent="0.2">
      <c r="A1603" s="6"/>
      <c r="B1603" s="4"/>
    </row>
    <row r="1604" spans="1:2" x14ac:dyDescent="0.2">
      <c r="A1604" s="6"/>
      <c r="B1604" s="4"/>
    </row>
    <row r="1605" spans="1:2" x14ac:dyDescent="0.2">
      <c r="A1605" s="6"/>
      <c r="B1605" s="4"/>
    </row>
    <row r="1606" spans="1:2" x14ac:dyDescent="0.2">
      <c r="A1606" s="6"/>
      <c r="B1606" s="4"/>
    </row>
    <row r="1607" spans="1:2" x14ac:dyDescent="0.2">
      <c r="A1607" s="6"/>
      <c r="B1607" s="4"/>
    </row>
    <row r="1608" spans="1:2" x14ac:dyDescent="0.2">
      <c r="A1608" s="6"/>
      <c r="B1608" s="4"/>
    </row>
    <row r="1609" spans="1:2" x14ac:dyDescent="0.2">
      <c r="A1609" s="6"/>
      <c r="B1609" s="4"/>
    </row>
    <row r="1610" spans="1:2" x14ac:dyDescent="0.2">
      <c r="A1610" s="6"/>
      <c r="B1610" s="4"/>
    </row>
    <row r="1611" spans="1:2" x14ac:dyDescent="0.2">
      <c r="A1611" s="6"/>
      <c r="B1611" s="4"/>
    </row>
    <row r="1612" spans="1:2" x14ac:dyDescent="0.2">
      <c r="A1612" s="6"/>
      <c r="B1612" s="4"/>
    </row>
    <row r="1613" spans="1:2" x14ac:dyDescent="0.2">
      <c r="A1613" s="6"/>
      <c r="B1613" s="4"/>
    </row>
    <row r="1614" spans="1:2" x14ac:dyDescent="0.2">
      <c r="A1614" s="6"/>
      <c r="B1614" s="4"/>
    </row>
    <row r="1615" spans="1:2" x14ac:dyDescent="0.2">
      <c r="A1615" s="6"/>
      <c r="B1615" s="4"/>
    </row>
    <row r="1616" spans="1:2" x14ac:dyDescent="0.2">
      <c r="A1616" s="6"/>
      <c r="B1616" s="4"/>
    </row>
    <row r="1617" spans="1:2" x14ac:dyDescent="0.2">
      <c r="A1617" s="6"/>
      <c r="B1617" s="4"/>
    </row>
    <row r="1618" spans="1:2" x14ac:dyDescent="0.2">
      <c r="A1618" s="6"/>
      <c r="B1618" s="4"/>
    </row>
    <row r="1619" spans="1:2" x14ac:dyDescent="0.2">
      <c r="A1619" s="6"/>
      <c r="B1619" s="4"/>
    </row>
    <row r="1620" spans="1:2" x14ac:dyDescent="0.2">
      <c r="A1620" s="6"/>
      <c r="B1620" s="4"/>
    </row>
    <row r="1621" spans="1:2" x14ac:dyDescent="0.2">
      <c r="A1621" s="6"/>
      <c r="B1621" s="4"/>
    </row>
    <row r="1622" spans="1:2" x14ac:dyDescent="0.2">
      <c r="A1622" s="6"/>
      <c r="B1622" s="4"/>
    </row>
    <row r="1623" spans="1:2" x14ac:dyDescent="0.2">
      <c r="A1623" s="6"/>
      <c r="B1623" s="4"/>
    </row>
    <row r="1624" spans="1:2" x14ac:dyDescent="0.2">
      <c r="A1624" s="6"/>
      <c r="B1624" s="4"/>
    </row>
    <row r="1625" spans="1:2" x14ac:dyDescent="0.2">
      <c r="A1625" s="6"/>
      <c r="B1625" s="4"/>
    </row>
    <row r="1626" spans="1:2" x14ac:dyDescent="0.2">
      <c r="A1626" s="6"/>
      <c r="B1626" s="4"/>
    </row>
    <row r="1627" spans="1:2" x14ac:dyDescent="0.2">
      <c r="A1627" s="6"/>
      <c r="B1627" s="4"/>
    </row>
    <row r="1628" spans="1:2" x14ac:dyDescent="0.2">
      <c r="A1628" s="6"/>
      <c r="B1628" s="4"/>
    </row>
    <row r="1629" spans="1:2" x14ac:dyDescent="0.2">
      <c r="A1629" s="6"/>
      <c r="B1629" s="4"/>
    </row>
    <row r="1630" spans="1:2" x14ac:dyDescent="0.2">
      <c r="A1630" s="6"/>
      <c r="B1630" s="4"/>
    </row>
    <row r="1631" spans="1:2" x14ac:dyDescent="0.2">
      <c r="A1631" s="6"/>
      <c r="B1631" s="4"/>
    </row>
    <row r="1632" spans="1:2" x14ac:dyDescent="0.2">
      <c r="A1632" s="6"/>
      <c r="B1632" s="4"/>
    </row>
    <row r="1633" spans="1:2" x14ac:dyDescent="0.2">
      <c r="A1633" s="6"/>
      <c r="B1633" s="4"/>
    </row>
    <row r="1634" spans="1:2" x14ac:dyDescent="0.2">
      <c r="A1634" s="6"/>
      <c r="B1634" s="4"/>
    </row>
    <row r="1635" spans="1:2" x14ac:dyDescent="0.2">
      <c r="A1635" s="6"/>
      <c r="B1635" s="4"/>
    </row>
    <row r="1636" spans="1:2" x14ac:dyDescent="0.2">
      <c r="A1636" s="6"/>
      <c r="B1636" s="4"/>
    </row>
    <row r="1637" spans="1:2" x14ac:dyDescent="0.2">
      <c r="A1637" s="6"/>
      <c r="B1637" s="4"/>
    </row>
    <row r="1638" spans="1:2" x14ac:dyDescent="0.2">
      <c r="A1638" s="6"/>
      <c r="B1638" s="4"/>
    </row>
    <row r="1639" spans="1:2" x14ac:dyDescent="0.2">
      <c r="A1639" s="6"/>
      <c r="B1639" s="4"/>
    </row>
    <row r="1640" spans="1:2" x14ac:dyDescent="0.2">
      <c r="A1640" s="6"/>
      <c r="B1640" s="4"/>
    </row>
    <row r="1641" spans="1:2" x14ac:dyDescent="0.2">
      <c r="A1641" s="6"/>
      <c r="B1641" s="4"/>
    </row>
    <row r="1642" spans="1:2" x14ac:dyDescent="0.2">
      <c r="A1642" s="6"/>
      <c r="B1642" s="4"/>
    </row>
    <row r="1643" spans="1:2" x14ac:dyDescent="0.2">
      <c r="A1643" s="6"/>
      <c r="B1643" s="4"/>
    </row>
    <row r="1644" spans="1:2" x14ac:dyDescent="0.2">
      <c r="A1644" s="6"/>
      <c r="B1644" s="4"/>
    </row>
    <row r="1645" spans="1:2" x14ac:dyDescent="0.2">
      <c r="A1645" s="6"/>
      <c r="B1645" s="4"/>
    </row>
    <row r="1646" spans="1:2" x14ac:dyDescent="0.2">
      <c r="A1646" s="6"/>
      <c r="B1646" s="4"/>
    </row>
    <row r="1647" spans="1:2" x14ac:dyDescent="0.2">
      <c r="A1647" s="6"/>
      <c r="B1647" s="4"/>
    </row>
    <row r="1648" spans="1:2" x14ac:dyDescent="0.2">
      <c r="A1648" s="6"/>
      <c r="B1648" s="4"/>
    </row>
    <row r="1649" spans="1:2" x14ac:dyDescent="0.2">
      <c r="A1649" s="6"/>
      <c r="B1649" s="4"/>
    </row>
    <row r="1650" spans="1:2" x14ac:dyDescent="0.2">
      <c r="A1650" s="6"/>
      <c r="B1650" s="4"/>
    </row>
    <row r="1651" spans="1:2" x14ac:dyDescent="0.2">
      <c r="A1651" s="6"/>
      <c r="B1651" s="4"/>
    </row>
    <row r="1652" spans="1:2" x14ac:dyDescent="0.2">
      <c r="A1652" s="6"/>
      <c r="B1652" s="4"/>
    </row>
    <row r="1653" spans="1:2" x14ac:dyDescent="0.2">
      <c r="A1653" s="6"/>
      <c r="B1653" s="4"/>
    </row>
    <row r="1654" spans="1:2" x14ac:dyDescent="0.2">
      <c r="A1654" s="6"/>
      <c r="B1654" s="4"/>
    </row>
    <row r="1655" spans="1:2" x14ac:dyDescent="0.2">
      <c r="A1655" s="6"/>
      <c r="B1655" s="4"/>
    </row>
    <row r="1656" spans="1:2" x14ac:dyDescent="0.2">
      <c r="A1656" s="6"/>
      <c r="B1656" s="4"/>
    </row>
    <row r="1657" spans="1:2" x14ac:dyDescent="0.2">
      <c r="A1657" s="6"/>
      <c r="B1657" s="4"/>
    </row>
    <row r="1658" spans="1:2" x14ac:dyDescent="0.2">
      <c r="A1658" s="6"/>
      <c r="B1658" s="4"/>
    </row>
    <row r="1659" spans="1:2" x14ac:dyDescent="0.2">
      <c r="A1659" s="6"/>
      <c r="B1659" s="4"/>
    </row>
    <row r="1660" spans="1:2" x14ac:dyDescent="0.2">
      <c r="A1660" s="6"/>
      <c r="B1660" s="4"/>
    </row>
    <row r="1661" spans="1:2" x14ac:dyDescent="0.2">
      <c r="A1661" s="6"/>
      <c r="B1661" s="4"/>
    </row>
    <row r="1662" spans="1:2" x14ac:dyDescent="0.2">
      <c r="A1662" s="6"/>
      <c r="B1662" s="4"/>
    </row>
    <row r="1663" spans="1:2" x14ac:dyDescent="0.2">
      <c r="A1663" s="6"/>
      <c r="B1663" s="4"/>
    </row>
    <row r="1664" spans="1:2" x14ac:dyDescent="0.2">
      <c r="A1664" s="6"/>
      <c r="B1664" s="4"/>
    </row>
    <row r="1665" spans="1:2" x14ac:dyDescent="0.2">
      <c r="A1665" s="6"/>
      <c r="B1665" s="4"/>
    </row>
    <row r="1666" spans="1:2" x14ac:dyDescent="0.2">
      <c r="A1666" s="6"/>
      <c r="B1666" s="4"/>
    </row>
    <row r="1667" spans="1:2" x14ac:dyDescent="0.2">
      <c r="A1667" s="6"/>
      <c r="B1667" s="4"/>
    </row>
    <row r="1668" spans="1:2" x14ac:dyDescent="0.2">
      <c r="A1668" s="6"/>
      <c r="B1668" s="4"/>
    </row>
    <row r="1669" spans="1:2" x14ac:dyDescent="0.2">
      <c r="A1669" s="6"/>
      <c r="B1669" s="4"/>
    </row>
    <row r="1670" spans="1:2" x14ac:dyDescent="0.2">
      <c r="A1670" s="6"/>
      <c r="B1670" s="4"/>
    </row>
    <row r="1671" spans="1:2" x14ac:dyDescent="0.2">
      <c r="A1671" s="6"/>
      <c r="B1671" s="4"/>
    </row>
    <row r="1672" spans="1:2" x14ac:dyDescent="0.2">
      <c r="A1672" s="6"/>
      <c r="B1672" s="4"/>
    </row>
    <row r="1673" spans="1:2" x14ac:dyDescent="0.2">
      <c r="A1673" s="6"/>
      <c r="B1673" s="4"/>
    </row>
    <row r="1674" spans="1:2" x14ac:dyDescent="0.2">
      <c r="A1674" s="6"/>
      <c r="B1674" s="4"/>
    </row>
    <row r="1675" spans="1:2" x14ac:dyDescent="0.2">
      <c r="A1675" s="6"/>
      <c r="B1675" s="4"/>
    </row>
    <row r="1676" spans="1:2" x14ac:dyDescent="0.2">
      <c r="A1676" s="6"/>
      <c r="B1676" s="4"/>
    </row>
    <row r="1677" spans="1:2" x14ac:dyDescent="0.2">
      <c r="A1677" s="6"/>
      <c r="B1677" s="4"/>
    </row>
    <row r="1678" spans="1:2" x14ac:dyDescent="0.2">
      <c r="A1678" s="6"/>
      <c r="B1678" s="4"/>
    </row>
    <row r="1679" spans="1:2" x14ac:dyDescent="0.2">
      <c r="A1679" s="6"/>
      <c r="B1679" s="4"/>
    </row>
    <row r="1680" spans="1:2" x14ac:dyDescent="0.2">
      <c r="A1680" s="6"/>
      <c r="B1680" s="4"/>
    </row>
    <row r="1681" spans="1:2" x14ac:dyDescent="0.2">
      <c r="A1681" s="6"/>
      <c r="B1681" s="4"/>
    </row>
    <row r="1682" spans="1:2" x14ac:dyDescent="0.2">
      <c r="A1682" s="6"/>
      <c r="B1682" s="4"/>
    </row>
    <row r="1683" spans="1:2" x14ac:dyDescent="0.2">
      <c r="A1683" s="6"/>
      <c r="B1683" s="4"/>
    </row>
    <row r="1684" spans="1:2" x14ac:dyDescent="0.2">
      <c r="A1684" s="6"/>
      <c r="B1684" s="4"/>
    </row>
    <row r="1685" spans="1:2" x14ac:dyDescent="0.2">
      <c r="A1685" s="6"/>
      <c r="B1685" s="4"/>
    </row>
    <row r="1686" spans="1:2" x14ac:dyDescent="0.2">
      <c r="A1686" s="6"/>
      <c r="B1686" s="4"/>
    </row>
    <row r="1687" spans="1:2" x14ac:dyDescent="0.2">
      <c r="A1687" s="6"/>
      <c r="B1687" s="4"/>
    </row>
    <row r="1688" spans="1:2" x14ac:dyDescent="0.2">
      <c r="A1688" s="6"/>
      <c r="B1688" s="4"/>
    </row>
    <row r="1689" spans="1:2" x14ac:dyDescent="0.2">
      <c r="A1689" s="6"/>
      <c r="B1689" s="4"/>
    </row>
    <row r="1690" spans="1:2" x14ac:dyDescent="0.2">
      <c r="A1690" s="6"/>
      <c r="B1690" s="4"/>
    </row>
    <row r="1691" spans="1:2" x14ac:dyDescent="0.2">
      <c r="A1691" s="6"/>
      <c r="B1691" s="4"/>
    </row>
    <row r="1692" spans="1:2" x14ac:dyDescent="0.2">
      <c r="A1692" s="6"/>
      <c r="B1692" s="4"/>
    </row>
    <row r="1693" spans="1:2" x14ac:dyDescent="0.2">
      <c r="A1693" s="6"/>
      <c r="B1693" s="4"/>
    </row>
    <row r="1694" spans="1:2" x14ac:dyDescent="0.2">
      <c r="A1694" s="6"/>
      <c r="B1694" s="4"/>
    </row>
    <row r="1695" spans="1:2" x14ac:dyDescent="0.2">
      <c r="A1695" s="6"/>
      <c r="B1695" s="4"/>
    </row>
    <row r="1696" spans="1:2" x14ac:dyDescent="0.2">
      <c r="A1696" s="6"/>
      <c r="B1696" s="4"/>
    </row>
    <row r="1697" spans="1:2" x14ac:dyDescent="0.2">
      <c r="A1697" s="6"/>
      <c r="B1697" s="4"/>
    </row>
    <row r="1698" spans="1:2" x14ac:dyDescent="0.2">
      <c r="A1698" s="6"/>
      <c r="B1698" s="4"/>
    </row>
    <row r="1699" spans="1:2" x14ac:dyDescent="0.2">
      <c r="A1699" s="6"/>
      <c r="B1699" s="4"/>
    </row>
    <row r="1700" spans="1:2" x14ac:dyDescent="0.2">
      <c r="A1700" s="6"/>
      <c r="B1700" s="4"/>
    </row>
    <row r="1701" spans="1:2" x14ac:dyDescent="0.2">
      <c r="A1701" s="6"/>
      <c r="B1701" s="4"/>
    </row>
    <row r="1702" spans="1:2" x14ac:dyDescent="0.2">
      <c r="A1702" s="6"/>
      <c r="B1702" s="4"/>
    </row>
    <row r="1703" spans="1:2" x14ac:dyDescent="0.2">
      <c r="A1703" s="6"/>
      <c r="B1703" s="4"/>
    </row>
    <row r="1704" spans="1:2" x14ac:dyDescent="0.2">
      <c r="A1704" s="6"/>
      <c r="B1704" s="4"/>
    </row>
    <row r="1705" spans="1:2" x14ac:dyDescent="0.2">
      <c r="A1705" s="6"/>
      <c r="B1705" s="4"/>
    </row>
    <row r="1706" spans="1:2" x14ac:dyDescent="0.2">
      <c r="A1706" s="6"/>
      <c r="B1706" s="4"/>
    </row>
    <row r="1707" spans="1:2" x14ac:dyDescent="0.2">
      <c r="A1707" s="6"/>
      <c r="B1707" s="4"/>
    </row>
    <row r="1708" spans="1:2" x14ac:dyDescent="0.2">
      <c r="A1708" s="6"/>
      <c r="B1708" s="4"/>
    </row>
    <row r="1709" spans="1:2" x14ac:dyDescent="0.2">
      <c r="A1709" s="6"/>
      <c r="B1709" s="4"/>
    </row>
    <row r="1710" spans="1:2" x14ac:dyDescent="0.2">
      <c r="A1710" s="6"/>
      <c r="B1710" s="4"/>
    </row>
    <row r="1711" spans="1:2" x14ac:dyDescent="0.2">
      <c r="A1711" s="6"/>
      <c r="B1711" s="4"/>
    </row>
    <row r="1712" spans="1:2" x14ac:dyDescent="0.2">
      <c r="A1712" s="6"/>
      <c r="B1712" s="4"/>
    </row>
    <row r="1713" spans="1:2" x14ac:dyDescent="0.2">
      <c r="A1713" s="6"/>
      <c r="B1713" s="4"/>
    </row>
    <row r="1714" spans="1:2" x14ac:dyDescent="0.2">
      <c r="A1714" s="6"/>
      <c r="B1714" s="4"/>
    </row>
    <row r="1715" spans="1:2" x14ac:dyDescent="0.2">
      <c r="A1715" s="6"/>
      <c r="B1715" s="4"/>
    </row>
    <row r="1716" spans="1:2" x14ac:dyDescent="0.2">
      <c r="A1716" s="6"/>
      <c r="B1716" s="4"/>
    </row>
    <row r="1717" spans="1:2" x14ac:dyDescent="0.2">
      <c r="A1717" s="6"/>
      <c r="B1717" s="4"/>
    </row>
    <row r="1718" spans="1:2" x14ac:dyDescent="0.2">
      <c r="A1718" s="6"/>
      <c r="B1718" s="4"/>
    </row>
    <row r="1719" spans="1:2" x14ac:dyDescent="0.2">
      <c r="A1719" s="6"/>
      <c r="B1719" s="4"/>
    </row>
    <row r="1720" spans="1:2" x14ac:dyDescent="0.2">
      <c r="A1720" s="6"/>
      <c r="B1720" s="4"/>
    </row>
    <row r="1721" spans="1:2" x14ac:dyDescent="0.2">
      <c r="A1721" s="6"/>
      <c r="B1721" s="4"/>
    </row>
    <row r="1722" spans="1:2" x14ac:dyDescent="0.2">
      <c r="A1722" s="6"/>
      <c r="B1722" s="4"/>
    </row>
    <row r="1723" spans="1:2" x14ac:dyDescent="0.2">
      <c r="A1723" s="6"/>
      <c r="B1723" s="4"/>
    </row>
    <row r="1724" spans="1:2" x14ac:dyDescent="0.2">
      <c r="A1724" s="6"/>
      <c r="B1724" s="4"/>
    </row>
    <row r="1725" spans="1:2" x14ac:dyDescent="0.2">
      <c r="A1725" s="6"/>
      <c r="B1725" s="4"/>
    </row>
    <row r="1726" spans="1:2" x14ac:dyDescent="0.2">
      <c r="A1726" s="6"/>
      <c r="B1726" s="4"/>
    </row>
    <row r="1727" spans="1:2" x14ac:dyDescent="0.2">
      <c r="A1727" s="6"/>
      <c r="B1727" s="4"/>
    </row>
    <row r="1728" spans="1:2" x14ac:dyDescent="0.2">
      <c r="A1728" s="6"/>
      <c r="B1728" s="4"/>
    </row>
    <row r="1729" spans="1:2" x14ac:dyDescent="0.2">
      <c r="A1729" s="6"/>
      <c r="B1729" s="4"/>
    </row>
    <row r="1730" spans="1:2" x14ac:dyDescent="0.2">
      <c r="A1730" s="6"/>
      <c r="B1730" s="4"/>
    </row>
    <row r="1731" spans="1:2" x14ac:dyDescent="0.2">
      <c r="A1731" s="6"/>
      <c r="B1731" s="4"/>
    </row>
    <row r="1732" spans="1:2" x14ac:dyDescent="0.2">
      <c r="A1732" s="6"/>
      <c r="B1732" s="4"/>
    </row>
    <row r="1733" spans="1:2" x14ac:dyDescent="0.2">
      <c r="A1733" s="6"/>
      <c r="B1733" s="4"/>
    </row>
    <row r="1734" spans="1:2" x14ac:dyDescent="0.2">
      <c r="A1734" s="6"/>
      <c r="B1734" s="4"/>
    </row>
    <row r="1735" spans="1:2" x14ac:dyDescent="0.2">
      <c r="A1735" s="6"/>
      <c r="B1735" s="4"/>
    </row>
    <row r="1736" spans="1:2" x14ac:dyDescent="0.2">
      <c r="A1736" s="6"/>
      <c r="B1736" s="4"/>
    </row>
    <row r="1737" spans="1:2" x14ac:dyDescent="0.2">
      <c r="A1737" s="6"/>
      <c r="B1737" s="4"/>
    </row>
    <row r="1738" spans="1:2" x14ac:dyDescent="0.2">
      <c r="A1738" s="6"/>
      <c r="B1738" s="4"/>
    </row>
    <row r="1739" spans="1:2" x14ac:dyDescent="0.2">
      <c r="A1739" s="6"/>
      <c r="B1739" s="4"/>
    </row>
    <row r="1740" spans="1:2" x14ac:dyDescent="0.2">
      <c r="A1740" s="6"/>
      <c r="B1740" s="4"/>
    </row>
    <row r="1741" spans="1:2" x14ac:dyDescent="0.2">
      <c r="A1741" s="6"/>
      <c r="B1741" s="4"/>
    </row>
    <row r="1742" spans="1:2" x14ac:dyDescent="0.2">
      <c r="A1742" s="6"/>
      <c r="B1742" s="4"/>
    </row>
    <row r="1743" spans="1:2" x14ac:dyDescent="0.2">
      <c r="A1743" s="6"/>
      <c r="B1743" s="4"/>
    </row>
    <row r="1744" spans="1:2" x14ac:dyDescent="0.2">
      <c r="A1744" s="6"/>
      <c r="B1744" s="4"/>
    </row>
    <row r="1745" spans="1:2" x14ac:dyDescent="0.2">
      <c r="A1745" s="6"/>
      <c r="B1745" s="4"/>
    </row>
    <row r="1746" spans="1:2" x14ac:dyDescent="0.2">
      <c r="A1746" s="6"/>
      <c r="B1746" s="4"/>
    </row>
    <row r="1747" spans="1:2" x14ac:dyDescent="0.2">
      <c r="A1747" s="6"/>
      <c r="B1747" s="4"/>
    </row>
    <row r="1748" spans="1:2" x14ac:dyDescent="0.2">
      <c r="A1748" s="6"/>
      <c r="B1748" s="4"/>
    </row>
    <row r="1749" spans="1:2" x14ac:dyDescent="0.2">
      <c r="A1749" s="6"/>
      <c r="B1749" s="4"/>
    </row>
    <row r="1750" spans="1:2" x14ac:dyDescent="0.2">
      <c r="A1750" s="6"/>
      <c r="B1750" s="4"/>
    </row>
    <row r="1751" spans="1:2" x14ac:dyDescent="0.2">
      <c r="A1751" s="6"/>
      <c r="B1751" s="4"/>
    </row>
    <row r="1752" spans="1:2" x14ac:dyDescent="0.2">
      <c r="A1752" s="6"/>
      <c r="B1752" s="4"/>
    </row>
    <row r="1753" spans="1:2" x14ac:dyDescent="0.2">
      <c r="A1753" s="6"/>
      <c r="B1753" s="4"/>
    </row>
    <row r="1754" spans="1:2" x14ac:dyDescent="0.2">
      <c r="A1754" s="6"/>
      <c r="B1754" s="4"/>
    </row>
    <row r="1755" spans="1:2" x14ac:dyDescent="0.2">
      <c r="A1755" s="6"/>
      <c r="B1755" s="4"/>
    </row>
    <row r="1756" spans="1:2" x14ac:dyDescent="0.2">
      <c r="A1756" s="6"/>
      <c r="B1756" s="4"/>
    </row>
    <row r="1757" spans="1:2" x14ac:dyDescent="0.2">
      <c r="A1757" s="6"/>
      <c r="B1757" s="4"/>
    </row>
    <row r="1758" spans="1:2" x14ac:dyDescent="0.2">
      <c r="A1758" s="6"/>
      <c r="B1758" s="4"/>
    </row>
    <row r="1759" spans="1:2" x14ac:dyDescent="0.2">
      <c r="A1759" s="6"/>
      <c r="B1759" s="4"/>
    </row>
    <row r="1760" spans="1:2" x14ac:dyDescent="0.2">
      <c r="A1760" s="6"/>
      <c r="B1760" s="4"/>
    </row>
    <row r="1761" spans="1:2" x14ac:dyDescent="0.2">
      <c r="A1761" s="6"/>
      <c r="B1761" s="4"/>
    </row>
    <row r="1762" spans="1:2" x14ac:dyDescent="0.2">
      <c r="A1762" s="6"/>
      <c r="B1762" s="4"/>
    </row>
    <row r="1763" spans="1:2" x14ac:dyDescent="0.2">
      <c r="A1763" s="6"/>
      <c r="B1763" s="4"/>
    </row>
    <row r="1764" spans="1:2" x14ac:dyDescent="0.2">
      <c r="A1764" s="6"/>
      <c r="B1764" s="4"/>
    </row>
    <row r="1765" spans="1:2" x14ac:dyDescent="0.2">
      <c r="A1765" s="6"/>
      <c r="B1765" s="4"/>
    </row>
    <row r="1766" spans="1:2" x14ac:dyDescent="0.2">
      <c r="A1766" s="6"/>
      <c r="B1766" s="4"/>
    </row>
    <row r="1767" spans="1:2" x14ac:dyDescent="0.2">
      <c r="A1767" s="6"/>
      <c r="B1767" s="4"/>
    </row>
    <row r="1768" spans="1:2" x14ac:dyDescent="0.2">
      <c r="A1768" s="6"/>
      <c r="B1768" s="4"/>
    </row>
    <row r="1769" spans="1:2" x14ac:dyDescent="0.2">
      <c r="A1769" s="6"/>
      <c r="B1769" s="4"/>
    </row>
    <row r="1770" spans="1:2" x14ac:dyDescent="0.2">
      <c r="A1770" s="6"/>
      <c r="B1770" s="4"/>
    </row>
    <row r="1771" spans="1:2" x14ac:dyDescent="0.2">
      <c r="A1771" s="6"/>
      <c r="B1771" s="4"/>
    </row>
    <row r="1772" spans="1:2" x14ac:dyDescent="0.2">
      <c r="A1772" s="6"/>
      <c r="B1772" s="4"/>
    </row>
    <row r="1773" spans="1:2" x14ac:dyDescent="0.2">
      <c r="A1773" s="6"/>
      <c r="B1773" s="4"/>
    </row>
    <row r="1774" spans="1:2" x14ac:dyDescent="0.2">
      <c r="A1774" s="6"/>
      <c r="B1774" s="4"/>
    </row>
    <row r="1775" spans="1:2" x14ac:dyDescent="0.2">
      <c r="A1775" s="6"/>
      <c r="B1775" s="4"/>
    </row>
    <row r="1776" spans="1:2" x14ac:dyDescent="0.2">
      <c r="A1776" s="6"/>
      <c r="B1776" s="4"/>
    </row>
    <row r="1777" spans="1:2" x14ac:dyDescent="0.2">
      <c r="A1777" s="6"/>
      <c r="B1777" s="4"/>
    </row>
    <row r="1778" spans="1:2" x14ac:dyDescent="0.2">
      <c r="A1778" s="6"/>
      <c r="B1778" s="4"/>
    </row>
    <row r="1779" spans="1:2" x14ac:dyDescent="0.2">
      <c r="A1779" s="6"/>
      <c r="B1779" s="4"/>
    </row>
    <row r="1780" spans="1:2" x14ac:dyDescent="0.2">
      <c r="A1780" s="6"/>
      <c r="B1780" s="4"/>
    </row>
    <row r="1781" spans="1:2" x14ac:dyDescent="0.2">
      <c r="A1781" s="6"/>
      <c r="B1781" s="4"/>
    </row>
    <row r="1782" spans="1:2" x14ac:dyDescent="0.2">
      <c r="A1782" s="6"/>
      <c r="B1782" s="4"/>
    </row>
    <row r="1783" spans="1:2" x14ac:dyDescent="0.2">
      <c r="A1783" s="6"/>
      <c r="B1783" s="4"/>
    </row>
    <row r="1784" spans="1:2" x14ac:dyDescent="0.2">
      <c r="A1784" s="6"/>
      <c r="B1784" s="4"/>
    </row>
    <row r="1785" spans="1:2" x14ac:dyDescent="0.2">
      <c r="A1785" s="6"/>
      <c r="B1785" s="4"/>
    </row>
    <row r="1786" spans="1:2" x14ac:dyDescent="0.2">
      <c r="A1786" s="6"/>
      <c r="B1786" s="4"/>
    </row>
    <row r="1787" spans="1:2" x14ac:dyDescent="0.2">
      <c r="A1787" s="6"/>
      <c r="B1787" s="4"/>
    </row>
    <row r="1788" spans="1:2" x14ac:dyDescent="0.2">
      <c r="A1788" s="6"/>
      <c r="B1788" s="4"/>
    </row>
    <row r="1789" spans="1:2" x14ac:dyDescent="0.2">
      <c r="A1789" s="6"/>
      <c r="B1789" s="4"/>
    </row>
    <row r="1790" spans="1:2" x14ac:dyDescent="0.2">
      <c r="A1790" s="6"/>
      <c r="B1790" s="4"/>
    </row>
    <row r="1791" spans="1:2" x14ac:dyDescent="0.2">
      <c r="A1791" s="6"/>
      <c r="B1791" s="4"/>
    </row>
    <row r="1792" spans="1:2" x14ac:dyDescent="0.2">
      <c r="A1792" s="6"/>
      <c r="B1792" s="4"/>
    </row>
    <row r="1793" spans="1:2" x14ac:dyDescent="0.2">
      <c r="A1793" s="6"/>
      <c r="B1793" s="4"/>
    </row>
    <row r="1794" spans="1:2" x14ac:dyDescent="0.2">
      <c r="A1794" s="6"/>
      <c r="B1794" s="4"/>
    </row>
    <row r="1795" spans="1:2" x14ac:dyDescent="0.2">
      <c r="A1795" s="6"/>
      <c r="B1795" s="4"/>
    </row>
    <row r="1796" spans="1:2" x14ac:dyDescent="0.2">
      <c r="A1796" s="6"/>
      <c r="B1796" s="4"/>
    </row>
    <row r="1797" spans="1:2" x14ac:dyDescent="0.2">
      <c r="A1797" s="6"/>
      <c r="B1797" s="4"/>
    </row>
    <row r="1798" spans="1:2" x14ac:dyDescent="0.2">
      <c r="A1798" s="6"/>
      <c r="B1798" s="4"/>
    </row>
    <row r="1799" spans="1:2" x14ac:dyDescent="0.2">
      <c r="A1799" s="6"/>
      <c r="B1799" s="4"/>
    </row>
    <row r="1800" spans="1:2" x14ac:dyDescent="0.2">
      <c r="A1800" s="6"/>
      <c r="B1800" s="4"/>
    </row>
    <row r="1801" spans="1:2" x14ac:dyDescent="0.2">
      <c r="A1801" s="6"/>
      <c r="B1801" s="4"/>
    </row>
    <row r="1802" spans="1:2" x14ac:dyDescent="0.2">
      <c r="A1802" s="6"/>
      <c r="B1802" s="4"/>
    </row>
    <row r="1803" spans="1:2" x14ac:dyDescent="0.2">
      <c r="A1803" s="6"/>
      <c r="B1803" s="4"/>
    </row>
    <row r="1804" spans="1:2" x14ac:dyDescent="0.2">
      <c r="A1804" s="6"/>
      <c r="B1804" s="4"/>
    </row>
    <row r="1805" spans="1:2" x14ac:dyDescent="0.2">
      <c r="A1805" s="6"/>
      <c r="B1805" s="4"/>
    </row>
    <row r="1806" spans="1:2" x14ac:dyDescent="0.2">
      <c r="A1806" s="6"/>
      <c r="B1806" s="4"/>
    </row>
    <row r="1807" spans="1:2" x14ac:dyDescent="0.2">
      <c r="A1807" s="6"/>
      <c r="B1807" s="4"/>
    </row>
    <row r="1808" spans="1:2" x14ac:dyDescent="0.2">
      <c r="A1808" s="6"/>
      <c r="B1808" s="4"/>
    </row>
    <row r="1809" spans="1:2" x14ac:dyDescent="0.2">
      <c r="A1809" s="6"/>
      <c r="B1809" s="4"/>
    </row>
    <row r="1810" spans="1:2" x14ac:dyDescent="0.2">
      <c r="A1810" s="6"/>
      <c r="B1810" s="4"/>
    </row>
    <row r="1811" spans="1:2" x14ac:dyDescent="0.2">
      <c r="A1811" s="6"/>
      <c r="B1811" s="4"/>
    </row>
    <row r="1812" spans="1:2" x14ac:dyDescent="0.2">
      <c r="A1812" s="6"/>
      <c r="B1812" s="4"/>
    </row>
    <row r="1813" spans="1:2" x14ac:dyDescent="0.2">
      <c r="A1813" s="6"/>
      <c r="B1813" s="4"/>
    </row>
    <row r="1814" spans="1:2" x14ac:dyDescent="0.2">
      <c r="A1814" s="6"/>
      <c r="B1814" s="4"/>
    </row>
    <row r="1815" spans="1:2" x14ac:dyDescent="0.2">
      <c r="A1815" s="6"/>
      <c r="B1815" s="4"/>
    </row>
    <row r="1816" spans="1:2" x14ac:dyDescent="0.2">
      <c r="A1816" s="6"/>
      <c r="B1816" s="4"/>
    </row>
    <row r="1817" spans="1:2" x14ac:dyDescent="0.2">
      <c r="A1817" s="6"/>
      <c r="B1817" s="4"/>
    </row>
    <row r="1818" spans="1:2" x14ac:dyDescent="0.2">
      <c r="A1818" s="6"/>
      <c r="B1818" s="4"/>
    </row>
    <row r="1819" spans="1:2" x14ac:dyDescent="0.2">
      <c r="A1819" s="6"/>
      <c r="B1819" s="4"/>
    </row>
    <row r="1820" spans="1:2" x14ac:dyDescent="0.2">
      <c r="A1820" s="6"/>
      <c r="B1820" s="4"/>
    </row>
    <row r="1821" spans="1:2" x14ac:dyDescent="0.2">
      <c r="A1821" s="6"/>
      <c r="B1821" s="4"/>
    </row>
    <row r="1822" spans="1:2" x14ac:dyDescent="0.2">
      <c r="A1822" s="6"/>
      <c r="B1822" s="4"/>
    </row>
    <row r="1823" spans="1:2" x14ac:dyDescent="0.2">
      <c r="A1823" s="6"/>
      <c r="B1823" s="4"/>
    </row>
    <row r="1824" spans="1:2" x14ac:dyDescent="0.2">
      <c r="A1824" s="6"/>
      <c r="B1824" s="4"/>
    </row>
    <row r="1825" spans="1:2" x14ac:dyDescent="0.2">
      <c r="A1825" s="6"/>
      <c r="B1825" s="4"/>
    </row>
    <row r="1826" spans="1:2" x14ac:dyDescent="0.2">
      <c r="A1826" s="6"/>
      <c r="B1826" s="4"/>
    </row>
    <row r="1827" spans="1:2" x14ac:dyDescent="0.2">
      <c r="A1827" s="6"/>
      <c r="B1827" s="4"/>
    </row>
    <row r="1828" spans="1:2" x14ac:dyDescent="0.2">
      <c r="A1828" s="6"/>
      <c r="B1828" s="4"/>
    </row>
    <row r="1829" spans="1:2" x14ac:dyDescent="0.2">
      <c r="A1829" s="6"/>
      <c r="B1829" s="4"/>
    </row>
    <row r="1830" spans="1:2" x14ac:dyDescent="0.2">
      <c r="A1830" s="6"/>
      <c r="B1830" s="4"/>
    </row>
    <row r="1831" spans="1:2" x14ac:dyDescent="0.2">
      <c r="A1831" s="6"/>
      <c r="B1831" s="4"/>
    </row>
    <row r="1832" spans="1:2" x14ac:dyDescent="0.2">
      <c r="A1832" s="6"/>
      <c r="B1832" s="4"/>
    </row>
    <row r="1833" spans="1:2" x14ac:dyDescent="0.2">
      <c r="A1833" s="6"/>
      <c r="B1833" s="4"/>
    </row>
    <row r="1834" spans="1:2" x14ac:dyDescent="0.2">
      <c r="A1834" s="6"/>
      <c r="B1834" s="4"/>
    </row>
    <row r="1835" spans="1:2" x14ac:dyDescent="0.2">
      <c r="A1835" s="6"/>
      <c r="B1835" s="4"/>
    </row>
    <row r="1836" spans="1:2" x14ac:dyDescent="0.2">
      <c r="A1836" s="6"/>
      <c r="B1836" s="4"/>
    </row>
    <row r="1837" spans="1:2" x14ac:dyDescent="0.2">
      <c r="A1837" s="6"/>
      <c r="B1837" s="4"/>
    </row>
    <row r="1838" spans="1:2" x14ac:dyDescent="0.2">
      <c r="A1838" s="6"/>
      <c r="B1838" s="4"/>
    </row>
    <row r="1839" spans="1:2" x14ac:dyDescent="0.2">
      <c r="A1839" s="6"/>
      <c r="B1839" s="4"/>
    </row>
    <row r="1840" spans="1:2" x14ac:dyDescent="0.2">
      <c r="A1840" s="6"/>
      <c r="B1840" s="4"/>
    </row>
    <row r="1841" spans="1:2" x14ac:dyDescent="0.2">
      <c r="A1841" s="6"/>
      <c r="B1841" s="4"/>
    </row>
    <row r="1842" spans="1:2" x14ac:dyDescent="0.2">
      <c r="A1842" s="6"/>
      <c r="B1842" s="4"/>
    </row>
    <row r="1843" spans="1:2" x14ac:dyDescent="0.2">
      <c r="A1843" s="6"/>
      <c r="B1843" s="4"/>
    </row>
    <row r="1844" spans="1:2" x14ac:dyDescent="0.2">
      <c r="A1844" s="6"/>
      <c r="B1844" s="4"/>
    </row>
    <row r="1845" spans="1:2" x14ac:dyDescent="0.2">
      <c r="A1845" s="6"/>
      <c r="B1845" s="4"/>
    </row>
    <row r="1846" spans="1:2" x14ac:dyDescent="0.2">
      <c r="A1846" s="6"/>
      <c r="B1846" s="4"/>
    </row>
    <row r="1847" spans="1:2" x14ac:dyDescent="0.2">
      <c r="A1847" s="6"/>
      <c r="B1847" s="4"/>
    </row>
    <row r="1848" spans="1:2" x14ac:dyDescent="0.2">
      <c r="A1848" s="6"/>
      <c r="B1848" s="4"/>
    </row>
    <row r="1849" spans="1:2" x14ac:dyDescent="0.2">
      <c r="A1849" s="6"/>
      <c r="B1849" s="4"/>
    </row>
    <row r="1850" spans="1:2" x14ac:dyDescent="0.2">
      <c r="A1850" s="6"/>
      <c r="B1850" s="4"/>
    </row>
    <row r="1851" spans="1:2" x14ac:dyDescent="0.2">
      <c r="A1851" s="6"/>
      <c r="B1851" s="4"/>
    </row>
    <row r="1852" spans="1:2" x14ac:dyDescent="0.2">
      <c r="A1852" s="6"/>
      <c r="B1852" s="4"/>
    </row>
    <row r="1853" spans="1:2" x14ac:dyDescent="0.2">
      <c r="A1853" s="6"/>
      <c r="B1853" s="4"/>
    </row>
    <row r="1854" spans="1:2" x14ac:dyDescent="0.2">
      <c r="A1854" s="6"/>
      <c r="B1854" s="4"/>
    </row>
    <row r="1855" spans="1:2" x14ac:dyDescent="0.2">
      <c r="A1855" s="6"/>
      <c r="B1855" s="4"/>
    </row>
    <row r="1856" spans="1:2" x14ac:dyDescent="0.2">
      <c r="A1856" s="6"/>
      <c r="B1856" s="4"/>
    </row>
    <row r="1857" spans="1:2" x14ac:dyDescent="0.2">
      <c r="A1857" s="6"/>
      <c r="B1857" s="4"/>
    </row>
    <row r="1858" spans="1:2" x14ac:dyDescent="0.2">
      <c r="A1858" s="6"/>
      <c r="B1858" s="4"/>
    </row>
    <row r="1859" spans="1:2" x14ac:dyDescent="0.2">
      <c r="A1859" s="6"/>
      <c r="B1859" s="4"/>
    </row>
    <row r="1860" spans="1:2" x14ac:dyDescent="0.2">
      <c r="A1860" s="6"/>
      <c r="B1860" s="4"/>
    </row>
    <row r="1861" spans="1:2" x14ac:dyDescent="0.2">
      <c r="A1861" s="6"/>
      <c r="B1861" s="4"/>
    </row>
    <row r="1862" spans="1:2" x14ac:dyDescent="0.2">
      <c r="A1862" s="6"/>
      <c r="B1862" s="4"/>
    </row>
    <row r="1863" spans="1:2" x14ac:dyDescent="0.2">
      <c r="A1863" s="6"/>
      <c r="B1863" s="4"/>
    </row>
    <row r="1864" spans="1:2" x14ac:dyDescent="0.2">
      <c r="A1864" s="6"/>
      <c r="B1864" s="4"/>
    </row>
    <row r="1865" spans="1:2" x14ac:dyDescent="0.2">
      <c r="A1865" s="6"/>
      <c r="B1865" s="4"/>
    </row>
    <row r="1866" spans="1:2" x14ac:dyDescent="0.2">
      <c r="A1866" s="6"/>
      <c r="B1866" s="4"/>
    </row>
    <row r="1867" spans="1:2" x14ac:dyDescent="0.2">
      <c r="A1867" s="6"/>
      <c r="B1867" s="4"/>
    </row>
    <row r="1868" spans="1:2" x14ac:dyDescent="0.2">
      <c r="A1868" s="6"/>
      <c r="B1868" s="4"/>
    </row>
    <row r="1869" spans="1:2" x14ac:dyDescent="0.2">
      <c r="A1869" s="6"/>
      <c r="B1869" s="4"/>
    </row>
    <row r="1870" spans="1:2" x14ac:dyDescent="0.2">
      <c r="A1870" s="6"/>
      <c r="B1870" s="4"/>
    </row>
    <row r="1871" spans="1:2" x14ac:dyDescent="0.2">
      <c r="A1871" s="6"/>
      <c r="B1871" s="4"/>
    </row>
    <row r="1872" spans="1:2" x14ac:dyDescent="0.2">
      <c r="A1872" s="6"/>
      <c r="B1872" s="4"/>
    </row>
    <row r="1873" spans="1:2" x14ac:dyDescent="0.2">
      <c r="A1873" s="6"/>
      <c r="B1873" s="4"/>
    </row>
    <row r="1874" spans="1:2" x14ac:dyDescent="0.2">
      <c r="A1874" s="6"/>
      <c r="B1874" s="4"/>
    </row>
    <row r="1875" spans="1:2" x14ac:dyDescent="0.2">
      <c r="A1875" s="6"/>
      <c r="B1875" s="4"/>
    </row>
    <row r="1876" spans="1:2" x14ac:dyDescent="0.2">
      <c r="A1876" s="6"/>
      <c r="B1876" s="4"/>
    </row>
    <row r="1877" spans="1:2" x14ac:dyDescent="0.2">
      <c r="A1877" s="6"/>
      <c r="B1877" s="4"/>
    </row>
    <row r="1878" spans="1:2" x14ac:dyDescent="0.2">
      <c r="A1878" s="6"/>
      <c r="B1878" s="4"/>
    </row>
    <row r="1879" spans="1:2" x14ac:dyDescent="0.2">
      <c r="A1879" s="6"/>
      <c r="B1879" s="4"/>
    </row>
    <row r="1880" spans="1:2" x14ac:dyDescent="0.2">
      <c r="A1880" s="6"/>
      <c r="B1880" s="4"/>
    </row>
    <row r="1881" spans="1:2" x14ac:dyDescent="0.2">
      <c r="A1881" s="6"/>
      <c r="B1881" s="4"/>
    </row>
    <row r="1882" spans="1:2" x14ac:dyDescent="0.2">
      <c r="A1882" s="6"/>
      <c r="B1882" s="4"/>
    </row>
    <row r="1883" spans="1:2" x14ac:dyDescent="0.2">
      <c r="A1883" s="6"/>
      <c r="B1883" s="4"/>
    </row>
    <row r="1884" spans="1:2" x14ac:dyDescent="0.2">
      <c r="A1884" s="6"/>
      <c r="B1884" s="4"/>
    </row>
    <row r="1885" spans="1:2" x14ac:dyDescent="0.2">
      <c r="A1885" s="6"/>
      <c r="B1885" s="4"/>
    </row>
    <row r="1886" spans="1:2" x14ac:dyDescent="0.2">
      <c r="A1886" s="6"/>
      <c r="B1886" s="4"/>
    </row>
    <row r="1887" spans="1:2" x14ac:dyDescent="0.2">
      <c r="A1887" s="6"/>
      <c r="B1887" s="4"/>
    </row>
    <row r="1888" spans="1:2" x14ac:dyDescent="0.2">
      <c r="A1888" s="6"/>
      <c r="B1888" s="4"/>
    </row>
    <row r="1889" spans="1:2" x14ac:dyDescent="0.2">
      <c r="A1889" s="6"/>
      <c r="B1889" s="4"/>
    </row>
    <row r="1890" spans="1:2" x14ac:dyDescent="0.2">
      <c r="A1890" s="6"/>
      <c r="B1890" s="4"/>
    </row>
    <row r="1891" spans="1:2" x14ac:dyDescent="0.2">
      <c r="A1891" s="6"/>
      <c r="B1891" s="4"/>
    </row>
    <row r="1892" spans="1:2" x14ac:dyDescent="0.2">
      <c r="A1892" s="6"/>
      <c r="B1892" s="4"/>
    </row>
    <row r="1893" spans="1:2" x14ac:dyDescent="0.2">
      <c r="A1893" s="6"/>
      <c r="B1893" s="4"/>
    </row>
    <row r="1894" spans="1:2" x14ac:dyDescent="0.2">
      <c r="A1894" s="6"/>
      <c r="B1894" s="4"/>
    </row>
    <row r="1895" spans="1:2" x14ac:dyDescent="0.2">
      <c r="A1895" s="6"/>
      <c r="B1895" s="4"/>
    </row>
    <row r="1896" spans="1:2" x14ac:dyDescent="0.2">
      <c r="A1896" s="6"/>
      <c r="B1896" s="4"/>
    </row>
    <row r="1897" spans="1:2" x14ac:dyDescent="0.2">
      <c r="A1897" s="6"/>
      <c r="B1897" s="4"/>
    </row>
    <row r="1898" spans="1:2" x14ac:dyDescent="0.2">
      <c r="A1898" s="6"/>
      <c r="B1898" s="4"/>
    </row>
    <row r="1899" spans="1:2" x14ac:dyDescent="0.2">
      <c r="A1899" s="6"/>
      <c r="B1899" s="4"/>
    </row>
    <row r="1900" spans="1:2" x14ac:dyDescent="0.2">
      <c r="A1900" s="6"/>
      <c r="B1900" s="4"/>
    </row>
    <row r="1901" spans="1:2" x14ac:dyDescent="0.2">
      <c r="A1901" s="6"/>
      <c r="B1901" s="4"/>
    </row>
    <row r="1902" spans="1:2" x14ac:dyDescent="0.2">
      <c r="A1902" s="6"/>
      <c r="B1902" s="4"/>
    </row>
    <row r="1903" spans="1:2" x14ac:dyDescent="0.2">
      <c r="A1903" s="6"/>
      <c r="B1903" s="4"/>
    </row>
    <row r="1904" spans="1:2" x14ac:dyDescent="0.2">
      <c r="A1904" s="6"/>
      <c r="B1904" s="4"/>
    </row>
    <row r="1905" spans="1:2" x14ac:dyDescent="0.2">
      <c r="A1905" s="6"/>
      <c r="B1905" s="4"/>
    </row>
    <row r="1906" spans="1:2" x14ac:dyDescent="0.2">
      <c r="A1906" s="6"/>
      <c r="B1906" s="4"/>
    </row>
    <row r="1907" spans="1:2" x14ac:dyDescent="0.2">
      <c r="A1907" s="6"/>
      <c r="B1907" s="4"/>
    </row>
    <row r="1908" spans="1:2" x14ac:dyDescent="0.2">
      <c r="A1908" s="6"/>
      <c r="B1908" s="4"/>
    </row>
    <row r="1909" spans="1:2" x14ac:dyDescent="0.2">
      <c r="A1909" s="6"/>
      <c r="B1909" s="4"/>
    </row>
    <row r="1910" spans="1:2" x14ac:dyDescent="0.2">
      <c r="A1910" s="6"/>
      <c r="B1910" s="4"/>
    </row>
    <row r="1911" spans="1:2" x14ac:dyDescent="0.2">
      <c r="A1911" s="6"/>
      <c r="B1911" s="4"/>
    </row>
    <row r="1912" spans="1:2" x14ac:dyDescent="0.2">
      <c r="A1912" s="6"/>
      <c r="B1912" s="4"/>
    </row>
    <row r="1913" spans="1:2" x14ac:dyDescent="0.2">
      <c r="A1913" s="6"/>
      <c r="B1913" s="4"/>
    </row>
    <row r="1914" spans="1:2" x14ac:dyDescent="0.2">
      <c r="A1914" s="6"/>
      <c r="B1914" s="4"/>
    </row>
    <row r="1915" spans="1:2" x14ac:dyDescent="0.2">
      <c r="A1915" s="6"/>
      <c r="B1915" s="4"/>
    </row>
    <row r="1916" spans="1:2" x14ac:dyDescent="0.2">
      <c r="A1916" s="6"/>
      <c r="B1916" s="4"/>
    </row>
    <row r="1917" spans="1:2" x14ac:dyDescent="0.2">
      <c r="A1917" s="6"/>
      <c r="B1917" s="4"/>
    </row>
    <row r="1918" spans="1:2" x14ac:dyDescent="0.2">
      <c r="A1918" s="6"/>
      <c r="B1918" s="4"/>
    </row>
    <row r="1919" spans="1:2" x14ac:dyDescent="0.2">
      <c r="A1919" s="6"/>
      <c r="B1919" s="4"/>
    </row>
    <row r="1920" spans="1:2" x14ac:dyDescent="0.2">
      <c r="A1920" s="6"/>
      <c r="B1920" s="4"/>
    </row>
    <row r="1921" spans="1:2" x14ac:dyDescent="0.2">
      <c r="A1921" s="6"/>
      <c r="B1921" s="4"/>
    </row>
    <row r="1922" spans="1:2" x14ac:dyDescent="0.2">
      <c r="A1922" s="6"/>
      <c r="B1922" s="4"/>
    </row>
    <row r="1923" spans="1:2" x14ac:dyDescent="0.2">
      <c r="A1923" s="6"/>
      <c r="B1923" s="4"/>
    </row>
    <row r="1924" spans="1:2" x14ac:dyDescent="0.2">
      <c r="A1924" s="6"/>
      <c r="B1924" s="4"/>
    </row>
    <row r="1925" spans="1:2" x14ac:dyDescent="0.2">
      <c r="A1925" s="6"/>
      <c r="B1925" s="4"/>
    </row>
    <row r="1926" spans="1:2" x14ac:dyDescent="0.2">
      <c r="A1926" s="6"/>
      <c r="B1926" s="4"/>
    </row>
    <row r="1927" spans="1:2" x14ac:dyDescent="0.2">
      <c r="A1927" s="6"/>
      <c r="B1927" s="4"/>
    </row>
    <row r="1928" spans="1:2" x14ac:dyDescent="0.2">
      <c r="A1928" s="6"/>
      <c r="B1928" s="4"/>
    </row>
    <row r="1929" spans="1:2" x14ac:dyDescent="0.2">
      <c r="A1929" s="6"/>
      <c r="B1929" s="4"/>
    </row>
    <row r="1930" spans="1:2" x14ac:dyDescent="0.2">
      <c r="A1930" s="6"/>
      <c r="B1930" s="4"/>
    </row>
    <row r="1931" spans="1:2" x14ac:dyDescent="0.2">
      <c r="A1931" s="6"/>
      <c r="B1931" s="4"/>
    </row>
    <row r="1932" spans="1:2" x14ac:dyDescent="0.2">
      <c r="A1932" s="6"/>
      <c r="B1932" s="4"/>
    </row>
    <row r="1933" spans="1:2" x14ac:dyDescent="0.2">
      <c r="A1933" s="6"/>
      <c r="B1933" s="4"/>
    </row>
    <row r="1934" spans="1:2" x14ac:dyDescent="0.2">
      <c r="A1934" s="6"/>
      <c r="B1934" s="4"/>
    </row>
    <row r="1935" spans="1:2" x14ac:dyDescent="0.2">
      <c r="A1935" s="6"/>
      <c r="B1935" s="4"/>
    </row>
    <row r="1936" spans="1:2" x14ac:dyDescent="0.2">
      <c r="A1936" s="6"/>
      <c r="B1936" s="4"/>
    </row>
    <row r="1937" spans="1:2" x14ac:dyDescent="0.2">
      <c r="A1937" s="6"/>
      <c r="B1937" s="4"/>
    </row>
    <row r="1938" spans="1:2" x14ac:dyDescent="0.2">
      <c r="A1938" s="6"/>
      <c r="B1938" s="4"/>
    </row>
    <row r="1939" spans="1:2" x14ac:dyDescent="0.2">
      <c r="A1939" s="6"/>
      <c r="B1939" s="4"/>
    </row>
    <row r="1940" spans="1:2" x14ac:dyDescent="0.2">
      <c r="A1940" s="6"/>
      <c r="B1940" s="4"/>
    </row>
    <row r="1941" spans="1:2" x14ac:dyDescent="0.2">
      <c r="A1941" s="6"/>
      <c r="B1941" s="4"/>
    </row>
    <row r="1942" spans="1:2" x14ac:dyDescent="0.2">
      <c r="A1942" s="6"/>
      <c r="B1942" s="4"/>
    </row>
    <row r="1943" spans="1:2" x14ac:dyDescent="0.2">
      <c r="A1943" s="6"/>
      <c r="B1943" s="4"/>
    </row>
    <row r="1944" spans="1:2" x14ac:dyDescent="0.2">
      <c r="A1944" s="6"/>
      <c r="B1944" s="4"/>
    </row>
    <row r="1945" spans="1:2" x14ac:dyDescent="0.2">
      <c r="A1945" s="6"/>
      <c r="B1945" s="4"/>
    </row>
    <row r="1946" spans="1:2" x14ac:dyDescent="0.2">
      <c r="A1946" s="6"/>
      <c r="B1946" s="4"/>
    </row>
    <row r="1947" spans="1:2" x14ac:dyDescent="0.2">
      <c r="A1947" s="6"/>
      <c r="B1947" s="4"/>
    </row>
    <row r="1948" spans="1:2" x14ac:dyDescent="0.2">
      <c r="A1948" s="6"/>
      <c r="B1948" s="4"/>
    </row>
    <row r="1949" spans="1:2" x14ac:dyDescent="0.2">
      <c r="A1949" s="6"/>
      <c r="B1949" s="4"/>
    </row>
    <row r="1950" spans="1:2" x14ac:dyDescent="0.2">
      <c r="A1950" s="6"/>
      <c r="B1950" s="4"/>
    </row>
    <row r="1951" spans="1:2" x14ac:dyDescent="0.2">
      <c r="A1951" s="6"/>
      <c r="B1951" s="4"/>
    </row>
    <row r="1952" spans="1:2" x14ac:dyDescent="0.2">
      <c r="A1952" s="6"/>
      <c r="B1952" s="4"/>
    </row>
    <row r="1953" spans="1:2" x14ac:dyDescent="0.2">
      <c r="A1953" s="6"/>
      <c r="B1953" s="4"/>
    </row>
    <row r="1954" spans="1:2" x14ac:dyDescent="0.2">
      <c r="A1954" s="6"/>
      <c r="B1954" s="4"/>
    </row>
    <row r="1955" spans="1:2" x14ac:dyDescent="0.2">
      <c r="A1955" s="6"/>
      <c r="B1955" s="4"/>
    </row>
    <row r="1956" spans="1:2" x14ac:dyDescent="0.2">
      <c r="A1956" s="6"/>
      <c r="B1956" s="4"/>
    </row>
    <row r="1957" spans="1:2" x14ac:dyDescent="0.2">
      <c r="A1957" s="6"/>
      <c r="B1957" s="4"/>
    </row>
    <row r="1958" spans="1:2" x14ac:dyDescent="0.2">
      <c r="A1958" s="6"/>
      <c r="B1958" s="4"/>
    </row>
    <row r="1959" spans="1:2" x14ac:dyDescent="0.2">
      <c r="A1959" s="6"/>
      <c r="B1959" s="4"/>
    </row>
    <row r="1960" spans="1:2" x14ac:dyDescent="0.2">
      <c r="A1960" s="6"/>
      <c r="B1960" s="4"/>
    </row>
    <row r="1961" spans="1:2" x14ac:dyDescent="0.2">
      <c r="A1961" s="6"/>
      <c r="B1961" s="4"/>
    </row>
    <row r="1962" spans="1:2" x14ac:dyDescent="0.2">
      <c r="A1962" s="6"/>
      <c r="B1962" s="4"/>
    </row>
    <row r="1963" spans="1:2" x14ac:dyDescent="0.2">
      <c r="A1963" s="6"/>
      <c r="B1963" s="4"/>
    </row>
    <row r="1964" spans="1:2" x14ac:dyDescent="0.2">
      <c r="A1964" s="6"/>
      <c r="B1964" s="4"/>
    </row>
    <row r="1965" spans="1:2" x14ac:dyDescent="0.2">
      <c r="A1965" s="6"/>
      <c r="B1965" s="4"/>
    </row>
    <row r="1966" spans="1:2" x14ac:dyDescent="0.2">
      <c r="A1966" s="6"/>
      <c r="B1966" s="4"/>
    </row>
    <row r="1967" spans="1:2" x14ac:dyDescent="0.2">
      <c r="A1967" s="6"/>
      <c r="B1967" s="4"/>
    </row>
    <row r="1968" spans="1:2" x14ac:dyDescent="0.2">
      <c r="A1968" s="6"/>
      <c r="B1968" s="4"/>
    </row>
    <row r="1969" spans="1:2" x14ac:dyDescent="0.2">
      <c r="A1969" s="6"/>
      <c r="B1969" s="4"/>
    </row>
    <row r="1970" spans="1:2" x14ac:dyDescent="0.2">
      <c r="A1970" s="6"/>
      <c r="B1970" s="4"/>
    </row>
    <row r="1971" spans="1:2" x14ac:dyDescent="0.2">
      <c r="A1971" s="6"/>
      <c r="B1971" s="4"/>
    </row>
    <row r="1972" spans="1:2" x14ac:dyDescent="0.2">
      <c r="A1972" s="6"/>
      <c r="B1972" s="4"/>
    </row>
    <row r="1973" spans="1:2" x14ac:dyDescent="0.2">
      <c r="A1973" s="6"/>
      <c r="B1973" s="4"/>
    </row>
    <row r="1974" spans="1:2" x14ac:dyDescent="0.2">
      <c r="A1974" s="6"/>
      <c r="B1974" s="4"/>
    </row>
    <row r="1975" spans="1:2" x14ac:dyDescent="0.2">
      <c r="A1975" s="6"/>
      <c r="B1975" s="4"/>
    </row>
    <row r="1976" spans="1:2" x14ac:dyDescent="0.2">
      <c r="A1976" s="6"/>
      <c r="B1976" s="4"/>
    </row>
    <row r="1977" spans="1:2" x14ac:dyDescent="0.2">
      <c r="A1977" s="6"/>
      <c r="B1977" s="4"/>
    </row>
    <row r="1978" spans="1:2" x14ac:dyDescent="0.2">
      <c r="A1978" s="6"/>
      <c r="B1978" s="4"/>
    </row>
    <row r="1979" spans="1:2" x14ac:dyDescent="0.2">
      <c r="A1979" s="6"/>
      <c r="B1979" s="4"/>
    </row>
    <row r="1980" spans="1:2" x14ac:dyDescent="0.2">
      <c r="A1980" s="6"/>
      <c r="B1980" s="4"/>
    </row>
    <row r="1981" spans="1:2" x14ac:dyDescent="0.2">
      <c r="A1981" s="6"/>
      <c r="B1981" s="4"/>
    </row>
    <row r="1982" spans="1:2" x14ac:dyDescent="0.2">
      <c r="A1982" s="6"/>
      <c r="B1982" s="4"/>
    </row>
    <row r="1983" spans="1:2" x14ac:dyDescent="0.2">
      <c r="A1983" s="6"/>
      <c r="B1983" s="4"/>
    </row>
    <row r="1984" spans="1:2" x14ac:dyDescent="0.2">
      <c r="A1984" s="6"/>
      <c r="B1984" s="4"/>
    </row>
    <row r="1985" spans="1:2" x14ac:dyDescent="0.2">
      <c r="A1985" s="6"/>
      <c r="B1985" s="4"/>
    </row>
    <row r="1986" spans="1:2" x14ac:dyDescent="0.2">
      <c r="A1986" s="6"/>
      <c r="B1986" s="4"/>
    </row>
    <row r="1987" spans="1:2" x14ac:dyDescent="0.2">
      <c r="A1987" s="6"/>
      <c r="B1987" s="4"/>
    </row>
    <row r="1988" spans="1:2" x14ac:dyDescent="0.2">
      <c r="A1988" s="6"/>
      <c r="B1988" s="4"/>
    </row>
    <row r="1989" spans="1:2" x14ac:dyDescent="0.2">
      <c r="A1989" s="6"/>
      <c r="B1989" s="4"/>
    </row>
    <row r="1990" spans="1:2" x14ac:dyDescent="0.2">
      <c r="A1990" s="6"/>
      <c r="B1990" s="4"/>
    </row>
    <row r="1991" spans="1:2" x14ac:dyDescent="0.2">
      <c r="A1991" s="6"/>
      <c r="B1991" s="4"/>
    </row>
    <row r="1992" spans="1:2" x14ac:dyDescent="0.2">
      <c r="A1992" s="6"/>
      <c r="B1992" s="4"/>
    </row>
    <row r="1993" spans="1:2" x14ac:dyDescent="0.2">
      <c r="A1993" s="6"/>
      <c r="B1993" s="4"/>
    </row>
    <row r="1994" spans="1:2" x14ac:dyDescent="0.2">
      <c r="A1994" s="6"/>
      <c r="B1994" s="4"/>
    </row>
    <row r="1995" spans="1:2" x14ac:dyDescent="0.2">
      <c r="A1995" s="6"/>
      <c r="B1995" s="4"/>
    </row>
    <row r="1996" spans="1:2" x14ac:dyDescent="0.2">
      <c r="A1996" s="6"/>
      <c r="B1996" s="4"/>
    </row>
    <row r="1997" spans="1:2" x14ac:dyDescent="0.2">
      <c r="A1997" s="6"/>
      <c r="B1997" s="4"/>
    </row>
    <row r="1998" spans="1:2" x14ac:dyDescent="0.2">
      <c r="A1998" s="6"/>
      <c r="B1998" s="4"/>
    </row>
    <row r="1999" spans="1:2" x14ac:dyDescent="0.2">
      <c r="A1999" s="6"/>
      <c r="B1999" s="4"/>
    </row>
    <row r="2000" spans="1:2" x14ac:dyDescent="0.2">
      <c r="A2000" s="6"/>
      <c r="B2000" s="4"/>
    </row>
    <row r="2001" spans="1:2" x14ac:dyDescent="0.2">
      <c r="A2001" s="6"/>
      <c r="B2001" s="4"/>
    </row>
    <row r="2002" spans="1:2" x14ac:dyDescent="0.2">
      <c r="A2002" s="6"/>
      <c r="B2002" s="4"/>
    </row>
    <row r="2003" spans="1:2" x14ac:dyDescent="0.2">
      <c r="A2003" s="6"/>
      <c r="B2003" s="4"/>
    </row>
    <row r="2004" spans="1:2" x14ac:dyDescent="0.2">
      <c r="A2004" s="6"/>
      <c r="B2004" s="4"/>
    </row>
    <row r="2005" spans="1:2" x14ac:dyDescent="0.2">
      <c r="A2005" s="6"/>
      <c r="B2005" s="4"/>
    </row>
    <row r="2006" spans="1:2" x14ac:dyDescent="0.2">
      <c r="A2006" s="6"/>
      <c r="B2006" s="4"/>
    </row>
    <row r="2007" spans="1:2" x14ac:dyDescent="0.2">
      <c r="A2007" s="6"/>
      <c r="B2007" s="4"/>
    </row>
    <row r="2008" spans="1:2" x14ac:dyDescent="0.2">
      <c r="A2008" s="6"/>
      <c r="B2008" s="4"/>
    </row>
    <row r="2009" spans="1:2" x14ac:dyDescent="0.2">
      <c r="A2009" s="6"/>
      <c r="B2009" s="4"/>
    </row>
    <row r="2010" spans="1:2" x14ac:dyDescent="0.2">
      <c r="A2010" s="6"/>
      <c r="B2010" s="4"/>
    </row>
    <row r="2011" spans="1:2" x14ac:dyDescent="0.2">
      <c r="A2011" s="6"/>
      <c r="B2011" s="4"/>
    </row>
    <row r="2012" spans="1:2" x14ac:dyDescent="0.2">
      <c r="A2012" s="6"/>
      <c r="B2012" s="4"/>
    </row>
    <row r="2013" spans="1:2" x14ac:dyDescent="0.2">
      <c r="A2013" s="6"/>
      <c r="B2013" s="4"/>
    </row>
    <row r="2014" spans="1:2" x14ac:dyDescent="0.2">
      <c r="A2014" s="6"/>
      <c r="B2014" s="4"/>
    </row>
    <row r="2015" spans="1:2" x14ac:dyDescent="0.2">
      <c r="A2015" s="6"/>
      <c r="B2015" s="4"/>
    </row>
    <row r="2016" spans="1:2" x14ac:dyDescent="0.2">
      <c r="A2016" s="6"/>
      <c r="B2016" s="4"/>
    </row>
    <row r="2017" spans="1:2" x14ac:dyDescent="0.2">
      <c r="A2017" s="6"/>
      <c r="B2017" s="4"/>
    </row>
    <row r="2018" spans="1:2" x14ac:dyDescent="0.2">
      <c r="A2018" s="6"/>
      <c r="B2018" s="4"/>
    </row>
    <row r="2019" spans="1:2" x14ac:dyDescent="0.2">
      <c r="A2019" s="6"/>
      <c r="B2019" s="4"/>
    </row>
    <row r="2020" spans="1:2" x14ac:dyDescent="0.2">
      <c r="A2020" s="6"/>
      <c r="B2020" s="4"/>
    </row>
    <row r="2021" spans="1:2" x14ac:dyDescent="0.2">
      <c r="A2021" s="6"/>
      <c r="B2021" s="4"/>
    </row>
    <row r="2022" spans="1:2" x14ac:dyDescent="0.2">
      <c r="A2022" s="6"/>
      <c r="B2022" s="4"/>
    </row>
    <row r="2023" spans="1:2" x14ac:dyDescent="0.2">
      <c r="A2023" s="6"/>
      <c r="B2023" s="4"/>
    </row>
    <row r="2024" spans="1:2" x14ac:dyDescent="0.2">
      <c r="A2024" s="6"/>
      <c r="B2024" s="4"/>
    </row>
    <row r="2025" spans="1:2" x14ac:dyDescent="0.2">
      <c r="A2025" s="6"/>
      <c r="B2025" s="4"/>
    </row>
    <row r="2026" spans="1:2" x14ac:dyDescent="0.2">
      <c r="A2026" s="6"/>
      <c r="B2026" s="4"/>
    </row>
    <row r="2027" spans="1:2" x14ac:dyDescent="0.2">
      <c r="A2027" s="6"/>
      <c r="B2027" s="4"/>
    </row>
    <row r="2028" spans="1:2" x14ac:dyDescent="0.2">
      <c r="A2028" s="6"/>
      <c r="B2028" s="4"/>
    </row>
    <row r="2029" spans="1:2" x14ac:dyDescent="0.2">
      <c r="A2029" s="6"/>
      <c r="B2029" s="4"/>
    </row>
    <row r="2030" spans="1:2" x14ac:dyDescent="0.2">
      <c r="A2030" s="6"/>
      <c r="B2030" s="4"/>
    </row>
    <row r="2031" spans="1:2" x14ac:dyDescent="0.2">
      <c r="A2031" s="6"/>
      <c r="B2031" s="4"/>
    </row>
    <row r="2032" spans="1:2" x14ac:dyDescent="0.2">
      <c r="A2032" s="6"/>
      <c r="B2032" s="4"/>
    </row>
    <row r="2033" spans="1:2" x14ac:dyDescent="0.2">
      <c r="A2033" s="6"/>
      <c r="B2033" s="4"/>
    </row>
    <row r="2034" spans="1:2" x14ac:dyDescent="0.2">
      <c r="A2034" s="6"/>
      <c r="B2034" s="4"/>
    </row>
    <row r="2035" spans="1:2" x14ac:dyDescent="0.2">
      <c r="A2035" s="6"/>
      <c r="B2035" s="4"/>
    </row>
    <row r="2036" spans="1:2" x14ac:dyDescent="0.2">
      <c r="A2036" s="6"/>
      <c r="B2036" s="4"/>
    </row>
    <row r="2037" spans="1:2" x14ac:dyDescent="0.2">
      <c r="A2037" s="6"/>
      <c r="B2037" s="4"/>
    </row>
    <row r="2038" spans="1:2" x14ac:dyDescent="0.2">
      <c r="A2038" s="6"/>
      <c r="B2038" s="4"/>
    </row>
    <row r="2039" spans="1:2" x14ac:dyDescent="0.2">
      <c r="A2039" s="6"/>
      <c r="B2039" s="4"/>
    </row>
    <row r="2040" spans="1:2" x14ac:dyDescent="0.2">
      <c r="A2040" s="6"/>
      <c r="B2040" s="4"/>
    </row>
    <row r="2041" spans="1:2" x14ac:dyDescent="0.2">
      <c r="A2041" s="6"/>
      <c r="B2041" s="4"/>
    </row>
    <row r="2042" spans="1:2" x14ac:dyDescent="0.2">
      <c r="A2042" s="6"/>
      <c r="B2042" s="4"/>
    </row>
    <row r="2043" spans="1:2" x14ac:dyDescent="0.2">
      <c r="A2043" s="6"/>
      <c r="B2043" s="4"/>
    </row>
    <row r="2044" spans="1:2" x14ac:dyDescent="0.2">
      <c r="A2044" s="6"/>
      <c r="B2044" s="4"/>
    </row>
    <row r="2045" spans="1:2" x14ac:dyDescent="0.2">
      <c r="A2045" s="6"/>
      <c r="B2045" s="4"/>
    </row>
    <row r="2046" spans="1:2" x14ac:dyDescent="0.2">
      <c r="A2046" s="6"/>
      <c r="B2046" s="4"/>
    </row>
    <row r="2047" spans="1:2" x14ac:dyDescent="0.2">
      <c r="A2047" s="6"/>
      <c r="B2047" s="4"/>
    </row>
    <row r="2048" spans="1:2" x14ac:dyDescent="0.2">
      <c r="A2048" s="6"/>
      <c r="B2048" s="4"/>
    </row>
    <row r="2049" spans="1:2" x14ac:dyDescent="0.2">
      <c r="A2049" s="6"/>
      <c r="B2049" s="4"/>
    </row>
    <row r="2050" spans="1:2" x14ac:dyDescent="0.2">
      <c r="A2050" s="6"/>
      <c r="B2050" s="4"/>
    </row>
    <row r="2051" spans="1:2" x14ac:dyDescent="0.2">
      <c r="A2051" s="6"/>
      <c r="B2051" s="4"/>
    </row>
    <row r="2052" spans="1:2" x14ac:dyDescent="0.2">
      <c r="A2052" s="6"/>
      <c r="B2052" s="4"/>
    </row>
    <row r="2053" spans="1:2" x14ac:dyDescent="0.2">
      <c r="A2053" s="6"/>
      <c r="B2053" s="4"/>
    </row>
    <row r="2054" spans="1:2" x14ac:dyDescent="0.2">
      <c r="A2054" s="6"/>
      <c r="B2054" s="4"/>
    </row>
    <row r="2055" spans="1:2" x14ac:dyDescent="0.2">
      <c r="A2055" s="6"/>
      <c r="B2055" s="4"/>
    </row>
    <row r="2056" spans="1:2" x14ac:dyDescent="0.2">
      <c r="A2056" s="6"/>
      <c r="B2056" s="4"/>
    </row>
    <row r="2057" spans="1:2" x14ac:dyDescent="0.2">
      <c r="A2057" s="6"/>
      <c r="B2057" s="4"/>
    </row>
    <row r="2058" spans="1:2" x14ac:dyDescent="0.2">
      <c r="A2058" s="6"/>
      <c r="B2058" s="4"/>
    </row>
    <row r="2059" spans="1:2" x14ac:dyDescent="0.2">
      <c r="A2059" s="6"/>
      <c r="B2059" s="4"/>
    </row>
    <row r="2060" spans="1:2" x14ac:dyDescent="0.2">
      <c r="A2060" s="6"/>
      <c r="B2060" s="4"/>
    </row>
    <row r="2061" spans="1:2" x14ac:dyDescent="0.2">
      <c r="A2061" s="6"/>
      <c r="B2061" s="4"/>
    </row>
    <row r="2062" spans="1:2" x14ac:dyDescent="0.2">
      <c r="A2062" s="6"/>
      <c r="B2062" s="4"/>
    </row>
    <row r="2063" spans="1:2" x14ac:dyDescent="0.2">
      <c r="A2063" s="6"/>
      <c r="B2063" s="4"/>
    </row>
    <row r="2064" spans="1:2" x14ac:dyDescent="0.2">
      <c r="A2064" s="6"/>
      <c r="B2064" s="4"/>
    </row>
    <row r="2065" spans="1:2" x14ac:dyDescent="0.2">
      <c r="A2065" s="6"/>
      <c r="B2065" s="4"/>
    </row>
    <row r="2066" spans="1:2" x14ac:dyDescent="0.2">
      <c r="A2066" s="6"/>
      <c r="B2066" s="4"/>
    </row>
    <row r="2067" spans="1:2" x14ac:dyDescent="0.2">
      <c r="A2067" s="6"/>
      <c r="B2067" s="4"/>
    </row>
    <row r="2068" spans="1:2" x14ac:dyDescent="0.2">
      <c r="A2068" s="6"/>
      <c r="B2068" s="4"/>
    </row>
    <row r="2069" spans="1:2" x14ac:dyDescent="0.2">
      <c r="A2069" s="6"/>
      <c r="B2069" s="4"/>
    </row>
    <row r="2070" spans="1:2" x14ac:dyDescent="0.2">
      <c r="A2070" s="6"/>
      <c r="B2070" s="4"/>
    </row>
    <row r="2071" spans="1:2" x14ac:dyDescent="0.2">
      <c r="A2071" s="6"/>
      <c r="B2071" s="4"/>
    </row>
    <row r="2072" spans="1:2" x14ac:dyDescent="0.2">
      <c r="A2072" s="6"/>
      <c r="B2072" s="4"/>
    </row>
    <row r="2073" spans="1:2" x14ac:dyDescent="0.2">
      <c r="A2073" s="6"/>
      <c r="B2073" s="4"/>
    </row>
    <row r="2074" spans="1:2" x14ac:dyDescent="0.2">
      <c r="A2074" s="6"/>
      <c r="B2074" s="4"/>
    </row>
    <row r="2075" spans="1:2" x14ac:dyDescent="0.2">
      <c r="A2075" s="6"/>
      <c r="B2075" s="4"/>
    </row>
    <row r="2076" spans="1:2" x14ac:dyDescent="0.2">
      <c r="A2076" s="6"/>
      <c r="B2076" s="4"/>
    </row>
    <row r="2077" spans="1:2" x14ac:dyDescent="0.2">
      <c r="A2077" s="6"/>
      <c r="B2077" s="4"/>
    </row>
    <row r="2078" spans="1:2" x14ac:dyDescent="0.2">
      <c r="A2078" s="6"/>
      <c r="B2078" s="4"/>
    </row>
    <row r="2079" spans="1:2" x14ac:dyDescent="0.2">
      <c r="A2079" s="6"/>
      <c r="B2079" s="4"/>
    </row>
    <row r="2080" spans="1:2" x14ac:dyDescent="0.2">
      <c r="A2080" s="6"/>
      <c r="B2080" s="4"/>
    </row>
    <row r="2081" spans="1:2" x14ac:dyDescent="0.2">
      <c r="A2081" s="6"/>
      <c r="B2081" s="4"/>
    </row>
    <row r="2082" spans="1:2" x14ac:dyDescent="0.2">
      <c r="A2082" s="6"/>
      <c r="B2082" s="4"/>
    </row>
    <row r="2083" spans="1:2" x14ac:dyDescent="0.2">
      <c r="A2083" s="6"/>
      <c r="B2083" s="4"/>
    </row>
    <row r="2084" spans="1:2" x14ac:dyDescent="0.2">
      <c r="A2084" s="6"/>
      <c r="B2084" s="4"/>
    </row>
    <row r="2085" spans="1:2" x14ac:dyDescent="0.2">
      <c r="A2085" s="6"/>
      <c r="B2085" s="4"/>
    </row>
    <row r="2086" spans="1:2" x14ac:dyDescent="0.2">
      <c r="A2086" s="6"/>
      <c r="B2086" s="4"/>
    </row>
    <row r="2087" spans="1:2" x14ac:dyDescent="0.2">
      <c r="A2087" s="6"/>
      <c r="B2087" s="4"/>
    </row>
    <row r="2088" spans="1:2" x14ac:dyDescent="0.2">
      <c r="A2088" s="6"/>
      <c r="B2088" s="4"/>
    </row>
    <row r="2089" spans="1:2" x14ac:dyDescent="0.2">
      <c r="A2089" s="6"/>
      <c r="B2089" s="4"/>
    </row>
    <row r="2090" spans="1:2" x14ac:dyDescent="0.2">
      <c r="A2090" s="6"/>
      <c r="B2090" s="4"/>
    </row>
    <row r="2091" spans="1:2" x14ac:dyDescent="0.2">
      <c r="A2091" s="6"/>
      <c r="B2091" s="4"/>
    </row>
    <row r="2092" spans="1:2" x14ac:dyDescent="0.2">
      <c r="A2092" s="6"/>
      <c r="B2092" s="4"/>
    </row>
    <row r="2093" spans="1:2" x14ac:dyDescent="0.2">
      <c r="A2093" s="6"/>
      <c r="B2093" s="4"/>
    </row>
    <row r="2094" spans="1:2" x14ac:dyDescent="0.2">
      <c r="A2094" s="6"/>
      <c r="B2094" s="4"/>
    </row>
    <row r="2095" spans="1:2" x14ac:dyDescent="0.2">
      <c r="A2095" s="6"/>
      <c r="B2095" s="4"/>
    </row>
    <row r="2096" spans="1:2" x14ac:dyDescent="0.2">
      <c r="A2096" s="6"/>
      <c r="B2096" s="4"/>
    </row>
    <row r="2097" spans="1:2" x14ac:dyDescent="0.2">
      <c r="A2097" s="6"/>
      <c r="B2097" s="4"/>
    </row>
    <row r="2098" spans="1:2" x14ac:dyDescent="0.2">
      <c r="A2098" s="6"/>
      <c r="B2098" s="4"/>
    </row>
    <row r="2099" spans="1:2" x14ac:dyDescent="0.2">
      <c r="A2099" s="6"/>
      <c r="B2099" s="4"/>
    </row>
    <row r="2100" spans="1:2" x14ac:dyDescent="0.2">
      <c r="A2100" s="6"/>
      <c r="B2100" s="4"/>
    </row>
    <row r="2101" spans="1:2" x14ac:dyDescent="0.2">
      <c r="A2101" s="6"/>
      <c r="B2101" s="4"/>
    </row>
    <row r="2102" spans="1:2" x14ac:dyDescent="0.2">
      <c r="A2102" s="6"/>
      <c r="B2102" s="4"/>
    </row>
    <row r="2103" spans="1:2" x14ac:dyDescent="0.2">
      <c r="A2103" s="6"/>
      <c r="B2103" s="4"/>
    </row>
    <row r="2104" spans="1:2" x14ac:dyDescent="0.2">
      <c r="A2104" s="6"/>
      <c r="B2104" s="4"/>
    </row>
    <row r="2105" spans="1:2" x14ac:dyDescent="0.2">
      <c r="A2105" s="6"/>
      <c r="B2105" s="4"/>
    </row>
    <row r="2106" spans="1:2" x14ac:dyDescent="0.2">
      <c r="A2106" s="6"/>
      <c r="B2106" s="4"/>
    </row>
    <row r="2107" spans="1:2" x14ac:dyDescent="0.2">
      <c r="A2107" s="6"/>
      <c r="B2107" s="4"/>
    </row>
    <row r="2108" spans="1:2" x14ac:dyDescent="0.2">
      <c r="A2108" s="6"/>
      <c r="B2108" s="4"/>
    </row>
    <row r="2109" spans="1:2" x14ac:dyDescent="0.2">
      <c r="A2109" s="6"/>
      <c r="B2109" s="4"/>
    </row>
    <row r="2110" spans="1:2" x14ac:dyDescent="0.2">
      <c r="A2110" s="6"/>
      <c r="B2110" s="4"/>
    </row>
    <row r="2111" spans="1:2" x14ac:dyDescent="0.2">
      <c r="A2111" s="6"/>
      <c r="B2111" s="4"/>
    </row>
    <row r="2112" spans="1:2" x14ac:dyDescent="0.2">
      <c r="A2112" s="6"/>
      <c r="B2112" s="4"/>
    </row>
    <row r="2113" spans="1:2" x14ac:dyDescent="0.2">
      <c r="A2113" s="6"/>
      <c r="B2113" s="4"/>
    </row>
    <row r="2114" spans="1:2" x14ac:dyDescent="0.2">
      <c r="A2114" s="6"/>
      <c r="B2114" s="4"/>
    </row>
    <row r="2115" spans="1:2" x14ac:dyDescent="0.2">
      <c r="A2115" s="6"/>
      <c r="B2115" s="4"/>
    </row>
    <row r="2116" spans="1:2" x14ac:dyDescent="0.2">
      <c r="A2116" s="6"/>
      <c r="B2116" s="4"/>
    </row>
    <row r="2117" spans="1:2" x14ac:dyDescent="0.2">
      <c r="A2117" s="6"/>
      <c r="B2117" s="4"/>
    </row>
    <row r="2118" spans="1:2" x14ac:dyDescent="0.2">
      <c r="A2118" s="6"/>
      <c r="B2118" s="4"/>
    </row>
    <row r="2119" spans="1:2" x14ac:dyDescent="0.2">
      <c r="A2119" s="6"/>
      <c r="B2119" s="4"/>
    </row>
    <row r="2120" spans="1:2" x14ac:dyDescent="0.2">
      <c r="A2120" s="6"/>
      <c r="B2120" s="4"/>
    </row>
    <row r="2121" spans="1:2" x14ac:dyDescent="0.2">
      <c r="A2121" s="6"/>
      <c r="B2121" s="4"/>
    </row>
    <row r="2122" spans="1:2" x14ac:dyDescent="0.2">
      <c r="A2122" s="6"/>
      <c r="B2122" s="4"/>
    </row>
    <row r="2123" spans="1:2" x14ac:dyDescent="0.2">
      <c r="A2123" s="6"/>
      <c r="B2123" s="4"/>
    </row>
    <row r="2124" spans="1:2" x14ac:dyDescent="0.2">
      <c r="A2124" s="6"/>
      <c r="B2124" s="4"/>
    </row>
    <row r="2125" spans="1:2" x14ac:dyDescent="0.2">
      <c r="A2125" s="6"/>
      <c r="B2125" s="4"/>
    </row>
    <row r="2126" spans="1:2" x14ac:dyDescent="0.2">
      <c r="A2126" s="6"/>
      <c r="B2126" s="4"/>
    </row>
    <row r="2127" spans="1:2" x14ac:dyDescent="0.2">
      <c r="A2127" s="6"/>
      <c r="B2127" s="4"/>
    </row>
    <row r="2128" spans="1:2" x14ac:dyDescent="0.2">
      <c r="A2128" s="6"/>
      <c r="B2128" s="4"/>
    </row>
    <row r="2129" spans="1:2" x14ac:dyDescent="0.2">
      <c r="A2129" s="6"/>
      <c r="B2129" s="4"/>
    </row>
    <row r="2130" spans="1:2" x14ac:dyDescent="0.2">
      <c r="A2130" s="6"/>
      <c r="B2130" s="4"/>
    </row>
    <row r="2131" spans="1:2" x14ac:dyDescent="0.2">
      <c r="A2131" s="6"/>
      <c r="B2131" s="4"/>
    </row>
    <row r="2132" spans="1:2" x14ac:dyDescent="0.2">
      <c r="A2132" s="6"/>
      <c r="B2132" s="4"/>
    </row>
    <row r="2133" spans="1:2" x14ac:dyDescent="0.2">
      <c r="A2133" s="6"/>
      <c r="B2133" s="4"/>
    </row>
    <row r="2134" spans="1:2" x14ac:dyDescent="0.2">
      <c r="A2134" s="6"/>
      <c r="B2134" s="4"/>
    </row>
    <row r="2135" spans="1:2" x14ac:dyDescent="0.2">
      <c r="A2135" s="6"/>
      <c r="B2135" s="4"/>
    </row>
    <row r="2136" spans="1:2" x14ac:dyDescent="0.2">
      <c r="A2136" s="6"/>
      <c r="B2136" s="4"/>
    </row>
    <row r="2137" spans="1:2" x14ac:dyDescent="0.2">
      <c r="A2137" s="6"/>
      <c r="B2137" s="4"/>
    </row>
    <row r="2138" spans="1:2" x14ac:dyDescent="0.2">
      <c r="A2138" s="6"/>
      <c r="B2138" s="4"/>
    </row>
    <row r="2139" spans="1:2" x14ac:dyDescent="0.2">
      <c r="A2139" s="6"/>
      <c r="B2139" s="4"/>
    </row>
    <row r="2140" spans="1:2" x14ac:dyDescent="0.2">
      <c r="A2140" s="6"/>
      <c r="B2140" s="4"/>
    </row>
    <row r="2141" spans="1:2" x14ac:dyDescent="0.2">
      <c r="A2141" s="6"/>
      <c r="B2141" s="4"/>
    </row>
    <row r="2142" spans="1:2" x14ac:dyDescent="0.2">
      <c r="A2142" s="6"/>
      <c r="B2142" s="4"/>
    </row>
    <row r="2143" spans="1:2" x14ac:dyDescent="0.2">
      <c r="A2143" s="6"/>
      <c r="B2143" s="4"/>
    </row>
    <row r="2144" spans="1:2" x14ac:dyDescent="0.2">
      <c r="A2144" s="6"/>
      <c r="B2144" s="4"/>
    </row>
    <row r="2145" spans="1:2" x14ac:dyDescent="0.2">
      <c r="A2145" s="6"/>
      <c r="B2145" s="4"/>
    </row>
    <row r="2146" spans="1:2" x14ac:dyDescent="0.2">
      <c r="A2146" s="6"/>
      <c r="B2146" s="4"/>
    </row>
    <row r="2147" spans="1:2" x14ac:dyDescent="0.2">
      <c r="A2147" s="6"/>
      <c r="B2147" s="4"/>
    </row>
    <row r="2148" spans="1:2" x14ac:dyDescent="0.2">
      <c r="A2148" s="6"/>
      <c r="B2148" s="4"/>
    </row>
    <row r="2149" spans="1:2" x14ac:dyDescent="0.2">
      <c r="A2149" s="6"/>
      <c r="B2149" s="4"/>
    </row>
    <row r="2150" spans="1:2" x14ac:dyDescent="0.2">
      <c r="A2150" s="6"/>
      <c r="B2150" s="4"/>
    </row>
    <row r="2151" spans="1:2" x14ac:dyDescent="0.2">
      <c r="A2151" s="6"/>
      <c r="B2151" s="4"/>
    </row>
    <row r="2152" spans="1:2" x14ac:dyDescent="0.2">
      <c r="A2152" s="6"/>
      <c r="B2152" s="4"/>
    </row>
    <row r="2153" spans="1:2" x14ac:dyDescent="0.2">
      <c r="A2153" s="6"/>
      <c r="B2153" s="4"/>
    </row>
    <row r="2154" spans="1:2" x14ac:dyDescent="0.2">
      <c r="A2154" s="6"/>
      <c r="B2154" s="4"/>
    </row>
    <row r="2155" spans="1:2" x14ac:dyDescent="0.2">
      <c r="A2155" s="6"/>
      <c r="B2155" s="4"/>
    </row>
    <row r="2156" spans="1:2" x14ac:dyDescent="0.2">
      <c r="A2156" s="6"/>
      <c r="B2156" s="4"/>
    </row>
    <row r="2157" spans="1:2" x14ac:dyDescent="0.2">
      <c r="A2157" s="6"/>
      <c r="B2157" s="4"/>
    </row>
    <row r="2158" spans="1:2" x14ac:dyDescent="0.2">
      <c r="A2158" s="6"/>
      <c r="B2158" s="4"/>
    </row>
    <row r="2159" spans="1:2" x14ac:dyDescent="0.2">
      <c r="A2159" s="6"/>
      <c r="B2159" s="4"/>
    </row>
    <row r="2160" spans="1:2" x14ac:dyDescent="0.2">
      <c r="A2160" s="6"/>
      <c r="B2160" s="4"/>
    </row>
    <row r="2161" spans="1:2" x14ac:dyDescent="0.2">
      <c r="A2161" s="6"/>
      <c r="B2161" s="4"/>
    </row>
    <row r="2162" spans="1:2" x14ac:dyDescent="0.2">
      <c r="A2162" s="6"/>
      <c r="B2162" s="4"/>
    </row>
    <row r="2163" spans="1:2" x14ac:dyDescent="0.2">
      <c r="A2163" s="6"/>
      <c r="B2163" s="4"/>
    </row>
    <row r="2164" spans="1:2" x14ac:dyDescent="0.2">
      <c r="A2164" s="6"/>
      <c r="B2164" s="4"/>
    </row>
    <row r="2165" spans="1:2" x14ac:dyDescent="0.2">
      <c r="A2165" s="6"/>
      <c r="B2165" s="4"/>
    </row>
    <row r="2166" spans="1:2" x14ac:dyDescent="0.2">
      <c r="A2166" s="6"/>
      <c r="B2166" s="4"/>
    </row>
    <row r="2167" spans="1:2" x14ac:dyDescent="0.2">
      <c r="A2167" s="6"/>
      <c r="B2167" s="4"/>
    </row>
    <row r="2168" spans="1:2" x14ac:dyDescent="0.2">
      <c r="A2168" s="6"/>
      <c r="B2168" s="4"/>
    </row>
    <row r="2169" spans="1:2" x14ac:dyDescent="0.2">
      <c r="A2169" s="6"/>
      <c r="B2169" s="4"/>
    </row>
    <row r="2170" spans="1:2" x14ac:dyDescent="0.2">
      <c r="A2170" s="6"/>
      <c r="B2170" s="4"/>
    </row>
    <row r="2171" spans="1:2" x14ac:dyDescent="0.2">
      <c r="A2171" s="6"/>
      <c r="B2171" s="4"/>
    </row>
    <row r="2172" spans="1:2" x14ac:dyDescent="0.2">
      <c r="A2172" s="6"/>
      <c r="B2172" s="4"/>
    </row>
    <row r="2173" spans="1:2" x14ac:dyDescent="0.2">
      <c r="A2173" s="6"/>
      <c r="B2173" s="4"/>
    </row>
    <row r="2174" spans="1:2" x14ac:dyDescent="0.2">
      <c r="A2174" s="6"/>
      <c r="B2174" s="4"/>
    </row>
    <row r="2175" spans="1:2" x14ac:dyDescent="0.2">
      <c r="A2175" s="6"/>
      <c r="B2175" s="4"/>
    </row>
    <row r="2176" spans="1:2" x14ac:dyDescent="0.2">
      <c r="A2176" s="6"/>
      <c r="B2176" s="4"/>
    </row>
    <row r="2177" spans="1:2" x14ac:dyDescent="0.2">
      <c r="A2177" s="6"/>
      <c r="B2177" s="4"/>
    </row>
    <row r="2178" spans="1:2" x14ac:dyDescent="0.2">
      <c r="A2178" s="6"/>
      <c r="B2178" s="4"/>
    </row>
    <row r="2179" spans="1:2" x14ac:dyDescent="0.2">
      <c r="A2179" s="6"/>
      <c r="B2179" s="4"/>
    </row>
    <row r="2180" spans="1:2" x14ac:dyDescent="0.2">
      <c r="A2180" s="6"/>
      <c r="B2180" s="4"/>
    </row>
    <row r="2181" spans="1:2" x14ac:dyDescent="0.2">
      <c r="A2181" s="6"/>
      <c r="B2181" s="4"/>
    </row>
    <row r="2182" spans="1:2" x14ac:dyDescent="0.2">
      <c r="A2182" s="6"/>
      <c r="B2182" s="4"/>
    </row>
    <row r="2183" spans="1:2" x14ac:dyDescent="0.2">
      <c r="A2183" s="6"/>
      <c r="B2183" s="4"/>
    </row>
    <row r="2184" spans="1:2" x14ac:dyDescent="0.2">
      <c r="A2184" s="6"/>
      <c r="B2184" s="4"/>
    </row>
    <row r="2185" spans="1:2" x14ac:dyDescent="0.2">
      <c r="A2185" s="6"/>
      <c r="B2185" s="4"/>
    </row>
    <row r="2186" spans="1:2" x14ac:dyDescent="0.2">
      <c r="A2186" s="6"/>
      <c r="B2186" s="4"/>
    </row>
    <row r="2187" spans="1:2" x14ac:dyDescent="0.2">
      <c r="A2187" s="6"/>
      <c r="B2187" s="4"/>
    </row>
    <row r="2188" spans="1:2" x14ac:dyDescent="0.2">
      <c r="A2188" s="6"/>
      <c r="B2188" s="4"/>
    </row>
    <row r="2189" spans="1:2" x14ac:dyDescent="0.2">
      <c r="A2189" s="6"/>
      <c r="B2189" s="4"/>
    </row>
    <row r="2190" spans="1:2" x14ac:dyDescent="0.2">
      <c r="A2190" s="6"/>
      <c r="B2190" s="4"/>
    </row>
    <row r="2191" spans="1:2" x14ac:dyDescent="0.2">
      <c r="A2191" s="6"/>
      <c r="B2191" s="4"/>
    </row>
    <row r="2192" spans="1:2" x14ac:dyDescent="0.2">
      <c r="A2192" s="6"/>
      <c r="B2192" s="4"/>
    </row>
    <row r="2193" spans="1:2" x14ac:dyDescent="0.2">
      <c r="A2193" s="6"/>
      <c r="B2193" s="4"/>
    </row>
    <row r="2194" spans="1:2" x14ac:dyDescent="0.2">
      <c r="A2194" s="6"/>
      <c r="B2194" s="4"/>
    </row>
    <row r="2195" spans="1:2" x14ac:dyDescent="0.2">
      <c r="A2195" s="6"/>
      <c r="B2195" s="4"/>
    </row>
    <row r="2196" spans="1:2" x14ac:dyDescent="0.2">
      <c r="A2196" s="6"/>
      <c r="B2196" s="4"/>
    </row>
    <row r="2197" spans="1:2" x14ac:dyDescent="0.2">
      <c r="A2197" s="6"/>
      <c r="B2197" s="4"/>
    </row>
    <row r="2198" spans="1:2" x14ac:dyDescent="0.2">
      <c r="A2198" s="6"/>
      <c r="B2198" s="4"/>
    </row>
    <row r="2199" spans="1:2" x14ac:dyDescent="0.2">
      <c r="A2199" s="6"/>
      <c r="B2199" s="4"/>
    </row>
    <row r="2200" spans="1:2" x14ac:dyDescent="0.2">
      <c r="A2200" s="6"/>
      <c r="B2200" s="4"/>
    </row>
    <row r="2201" spans="1:2" x14ac:dyDescent="0.2">
      <c r="A2201" s="6"/>
      <c r="B2201" s="4"/>
    </row>
    <row r="2202" spans="1:2" x14ac:dyDescent="0.2">
      <c r="A2202" s="6"/>
      <c r="B2202" s="4"/>
    </row>
    <row r="2203" spans="1:2" x14ac:dyDescent="0.2">
      <c r="A2203" s="6"/>
      <c r="B2203" s="4"/>
    </row>
    <row r="2204" spans="1:2" x14ac:dyDescent="0.2">
      <c r="A2204" s="6"/>
      <c r="B2204" s="4"/>
    </row>
    <row r="2205" spans="1:2" x14ac:dyDescent="0.2">
      <c r="A2205" s="6"/>
      <c r="B2205" s="4"/>
    </row>
    <row r="2206" spans="1:2" x14ac:dyDescent="0.2">
      <c r="A2206" s="6"/>
      <c r="B2206" s="4"/>
    </row>
    <row r="2207" spans="1:2" x14ac:dyDescent="0.2">
      <c r="A2207" s="6"/>
      <c r="B2207" s="4"/>
    </row>
    <row r="2208" spans="1:2" x14ac:dyDescent="0.2">
      <c r="A2208" s="6"/>
      <c r="B2208" s="4"/>
    </row>
    <row r="2209" spans="1:2" x14ac:dyDescent="0.2">
      <c r="A2209" s="6"/>
      <c r="B2209" s="4"/>
    </row>
    <row r="2210" spans="1:2" x14ac:dyDescent="0.2">
      <c r="A2210" s="6"/>
      <c r="B2210" s="4"/>
    </row>
    <row r="2211" spans="1:2" x14ac:dyDescent="0.2">
      <c r="A2211" s="6"/>
      <c r="B2211" s="4"/>
    </row>
    <row r="2212" spans="1:2" x14ac:dyDescent="0.2">
      <c r="A2212" s="6"/>
      <c r="B2212" s="4"/>
    </row>
    <row r="2213" spans="1:2" x14ac:dyDescent="0.2">
      <c r="A2213" s="6"/>
      <c r="B2213" s="4"/>
    </row>
    <row r="2214" spans="1:2" x14ac:dyDescent="0.2">
      <c r="A2214" s="6"/>
      <c r="B2214" s="4"/>
    </row>
    <row r="2215" spans="1:2" x14ac:dyDescent="0.2">
      <c r="A2215" s="6"/>
      <c r="B2215" s="4"/>
    </row>
    <row r="2216" spans="1:2" x14ac:dyDescent="0.2">
      <c r="A2216" s="6"/>
      <c r="B2216" s="4"/>
    </row>
    <row r="2217" spans="1:2" x14ac:dyDescent="0.2">
      <c r="A2217" s="6"/>
      <c r="B2217" s="4"/>
    </row>
    <row r="2218" spans="1:2" x14ac:dyDescent="0.2">
      <c r="A2218" s="6"/>
      <c r="B2218" s="4"/>
    </row>
    <row r="2219" spans="1:2" x14ac:dyDescent="0.2">
      <c r="A2219" s="6"/>
      <c r="B2219" s="4"/>
    </row>
    <row r="2220" spans="1:2" x14ac:dyDescent="0.2">
      <c r="A2220" s="6"/>
      <c r="B2220" s="4"/>
    </row>
    <row r="2221" spans="1:2" x14ac:dyDescent="0.2">
      <c r="A2221" s="6"/>
      <c r="B2221" s="4"/>
    </row>
    <row r="2222" spans="1:2" x14ac:dyDescent="0.2">
      <c r="A2222" s="6"/>
      <c r="B2222" s="4"/>
    </row>
    <row r="2223" spans="1:2" x14ac:dyDescent="0.2">
      <c r="A2223" s="6"/>
      <c r="B2223" s="4"/>
    </row>
    <row r="2224" spans="1:2" x14ac:dyDescent="0.2">
      <c r="A2224" s="6"/>
      <c r="B2224" s="4"/>
    </row>
    <row r="2225" spans="1:2" x14ac:dyDescent="0.2">
      <c r="A2225" s="6"/>
      <c r="B2225" s="4"/>
    </row>
    <row r="2226" spans="1:2" x14ac:dyDescent="0.2">
      <c r="A2226" s="6"/>
      <c r="B2226" s="4"/>
    </row>
    <row r="2227" spans="1:2" x14ac:dyDescent="0.2">
      <c r="A2227" s="6"/>
      <c r="B2227" s="4"/>
    </row>
    <row r="2228" spans="1:2" x14ac:dyDescent="0.2">
      <c r="A2228" s="6"/>
      <c r="B2228" s="4"/>
    </row>
    <row r="2229" spans="1:2" x14ac:dyDescent="0.2">
      <c r="A2229" s="6"/>
      <c r="B2229" s="4"/>
    </row>
    <row r="2230" spans="1:2" x14ac:dyDescent="0.2">
      <c r="A2230" s="6"/>
      <c r="B2230" s="4"/>
    </row>
    <row r="2231" spans="1:2" x14ac:dyDescent="0.2">
      <c r="A2231" s="6"/>
      <c r="B2231" s="4"/>
    </row>
    <row r="2232" spans="1:2" x14ac:dyDescent="0.2">
      <c r="A2232" s="6"/>
      <c r="B2232" s="4"/>
    </row>
    <row r="2233" spans="1:2" x14ac:dyDescent="0.2">
      <c r="A2233" s="6"/>
      <c r="B2233" s="4"/>
    </row>
    <row r="2234" spans="1:2" x14ac:dyDescent="0.2">
      <c r="A2234" s="6"/>
      <c r="B2234" s="4"/>
    </row>
    <row r="2235" spans="1:2" x14ac:dyDescent="0.2">
      <c r="A2235" s="6"/>
      <c r="B2235" s="4"/>
    </row>
    <row r="2236" spans="1:2" x14ac:dyDescent="0.2">
      <c r="A2236" s="6"/>
      <c r="B2236" s="4"/>
    </row>
    <row r="2237" spans="1:2" x14ac:dyDescent="0.2">
      <c r="A2237" s="6"/>
      <c r="B2237" s="4"/>
    </row>
    <row r="2238" spans="1:2" x14ac:dyDescent="0.2">
      <c r="A2238" s="6"/>
      <c r="B2238" s="4"/>
    </row>
    <row r="2239" spans="1:2" x14ac:dyDescent="0.2">
      <c r="A2239" s="6"/>
      <c r="B2239" s="4"/>
    </row>
    <row r="2240" spans="1:2" x14ac:dyDescent="0.2">
      <c r="A2240" s="6"/>
      <c r="B2240" s="4"/>
    </row>
    <row r="2241" spans="1:2" x14ac:dyDescent="0.2">
      <c r="A2241" s="6"/>
      <c r="B2241" s="4"/>
    </row>
    <row r="2242" spans="1:2" x14ac:dyDescent="0.2">
      <c r="A2242" s="6"/>
      <c r="B2242" s="4"/>
    </row>
    <row r="2243" spans="1:2" x14ac:dyDescent="0.2">
      <c r="A2243" s="6"/>
      <c r="B2243" s="4"/>
    </row>
    <row r="2244" spans="1:2" x14ac:dyDescent="0.2">
      <c r="A2244" s="6"/>
      <c r="B2244" s="4"/>
    </row>
    <row r="2245" spans="1:2" x14ac:dyDescent="0.2">
      <c r="A2245" s="6"/>
      <c r="B2245" s="4"/>
    </row>
    <row r="2246" spans="1:2" x14ac:dyDescent="0.2">
      <c r="A2246" s="6"/>
      <c r="B2246" s="4"/>
    </row>
    <row r="2247" spans="1:2" x14ac:dyDescent="0.2">
      <c r="A2247" s="6"/>
      <c r="B2247" s="4"/>
    </row>
    <row r="2248" spans="1:2" x14ac:dyDescent="0.2">
      <c r="A2248" s="6"/>
      <c r="B2248" s="4"/>
    </row>
    <row r="2249" spans="1:2" x14ac:dyDescent="0.2">
      <c r="A2249" s="6"/>
      <c r="B2249" s="4"/>
    </row>
    <row r="2250" spans="1:2" x14ac:dyDescent="0.2">
      <c r="A2250" s="6"/>
      <c r="B2250" s="4"/>
    </row>
    <row r="2251" spans="1:2" x14ac:dyDescent="0.2">
      <c r="A2251" s="6"/>
      <c r="B2251" s="4"/>
    </row>
    <row r="2252" spans="1:2" x14ac:dyDescent="0.2">
      <c r="A2252" s="6"/>
      <c r="B2252" s="4"/>
    </row>
    <row r="2253" spans="1:2" x14ac:dyDescent="0.2">
      <c r="A2253" s="6"/>
      <c r="B2253" s="4"/>
    </row>
    <row r="2254" spans="1:2" x14ac:dyDescent="0.2">
      <c r="A2254" s="6"/>
      <c r="B2254" s="4"/>
    </row>
    <row r="2255" spans="1:2" x14ac:dyDescent="0.2">
      <c r="A2255" s="6"/>
      <c r="B2255" s="4"/>
    </row>
    <row r="2256" spans="1:2" x14ac:dyDescent="0.2">
      <c r="A2256" s="6"/>
      <c r="B2256" s="4"/>
    </row>
    <row r="2257" spans="1:2" x14ac:dyDescent="0.2">
      <c r="A2257" s="6"/>
      <c r="B2257" s="4"/>
    </row>
    <row r="2258" spans="1:2" x14ac:dyDescent="0.2">
      <c r="A2258" s="6"/>
      <c r="B2258" s="4"/>
    </row>
    <row r="2259" spans="1:2" x14ac:dyDescent="0.2">
      <c r="A2259" s="6"/>
      <c r="B2259" s="4"/>
    </row>
    <row r="2260" spans="1:2" x14ac:dyDescent="0.2">
      <c r="A2260" s="6"/>
      <c r="B2260" s="4"/>
    </row>
    <row r="2261" spans="1:2" x14ac:dyDescent="0.2">
      <c r="A2261" s="6"/>
      <c r="B2261" s="4"/>
    </row>
    <row r="2262" spans="1:2" x14ac:dyDescent="0.2">
      <c r="A2262" s="6"/>
      <c r="B2262" s="4"/>
    </row>
    <row r="2263" spans="1:2" x14ac:dyDescent="0.2">
      <c r="A2263" s="6"/>
      <c r="B2263" s="4"/>
    </row>
    <row r="2264" spans="1:2" x14ac:dyDescent="0.2">
      <c r="A2264" s="6"/>
      <c r="B2264" s="4"/>
    </row>
    <row r="2265" spans="1:2" x14ac:dyDescent="0.2">
      <c r="A2265" s="6"/>
      <c r="B2265" s="4"/>
    </row>
    <row r="2266" spans="1:2" x14ac:dyDescent="0.2">
      <c r="A2266" s="6"/>
      <c r="B2266" s="4"/>
    </row>
    <row r="2267" spans="1:2" x14ac:dyDescent="0.2">
      <c r="A2267" s="6"/>
      <c r="B2267" s="4"/>
    </row>
    <row r="2268" spans="1:2" x14ac:dyDescent="0.2">
      <c r="A2268" s="6"/>
      <c r="B2268" s="4"/>
    </row>
    <row r="2269" spans="1:2" x14ac:dyDescent="0.2">
      <c r="A2269" s="6"/>
      <c r="B2269" s="4"/>
    </row>
    <row r="2270" spans="1:2" x14ac:dyDescent="0.2">
      <c r="A2270" s="6"/>
      <c r="B2270" s="4"/>
    </row>
    <row r="2271" spans="1:2" x14ac:dyDescent="0.2">
      <c r="A2271" s="6"/>
      <c r="B2271" s="4"/>
    </row>
    <row r="2272" spans="1:2" x14ac:dyDescent="0.2">
      <c r="A2272" s="6"/>
      <c r="B2272" s="4"/>
    </row>
    <row r="2273" spans="1:2" x14ac:dyDescent="0.2">
      <c r="A2273" s="6"/>
      <c r="B2273" s="4"/>
    </row>
    <row r="2274" spans="1:2" x14ac:dyDescent="0.2">
      <c r="A2274" s="6"/>
      <c r="B2274" s="4"/>
    </row>
    <row r="2275" spans="1:2" x14ac:dyDescent="0.2">
      <c r="A2275" s="6"/>
      <c r="B2275" s="4"/>
    </row>
    <row r="2276" spans="1:2" x14ac:dyDescent="0.2">
      <c r="A2276" s="6"/>
      <c r="B2276" s="4"/>
    </row>
    <row r="2277" spans="1:2" x14ac:dyDescent="0.2">
      <c r="A2277" s="6"/>
      <c r="B2277" s="4"/>
    </row>
    <row r="2278" spans="1:2" x14ac:dyDescent="0.2">
      <c r="A2278" s="6"/>
      <c r="B2278" s="4"/>
    </row>
    <row r="2279" spans="1:2" x14ac:dyDescent="0.2">
      <c r="A2279" s="6"/>
      <c r="B2279" s="4"/>
    </row>
    <row r="2280" spans="1:2" x14ac:dyDescent="0.2">
      <c r="A2280" s="6"/>
      <c r="B2280" s="4"/>
    </row>
    <row r="2281" spans="1:2" x14ac:dyDescent="0.2">
      <c r="A2281" s="6"/>
      <c r="B2281" s="4"/>
    </row>
    <row r="2282" spans="1:2" x14ac:dyDescent="0.2">
      <c r="A2282" s="6"/>
      <c r="B2282" s="4"/>
    </row>
    <row r="2283" spans="1:2" x14ac:dyDescent="0.2">
      <c r="A2283" s="6"/>
      <c r="B2283" s="4"/>
    </row>
    <row r="2284" spans="1:2" x14ac:dyDescent="0.2">
      <c r="A2284" s="6"/>
      <c r="B2284" s="4"/>
    </row>
    <row r="2285" spans="1:2" x14ac:dyDescent="0.2">
      <c r="A2285" s="6"/>
      <c r="B2285" s="4"/>
    </row>
    <row r="2286" spans="1:2" x14ac:dyDescent="0.2">
      <c r="A2286" s="6"/>
      <c r="B2286" s="4"/>
    </row>
    <row r="2287" spans="1:2" x14ac:dyDescent="0.2">
      <c r="A2287" s="6"/>
      <c r="B2287" s="4"/>
    </row>
    <row r="2288" spans="1:2" x14ac:dyDescent="0.2">
      <c r="A2288" s="6"/>
      <c r="B2288" s="4"/>
    </row>
    <row r="2289" spans="1:2" x14ac:dyDescent="0.2">
      <c r="A2289" s="6"/>
      <c r="B2289" s="4"/>
    </row>
    <row r="2290" spans="1:2" x14ac:dyDescent="0.2">
      <c r="A2290" s="6"/>
      <c r="B2290" s="4"/>
    </row>
    <row r="2291" spans="1:2" x14ac:dyDescent="0.2">
      <c r="A2291" s="6"/>
      <c r="B2291" s="4"/>
    </row>
    <row r="2292" spans="1:2" x14ac:dyDescent="0.2">
      <c r="A2292" s="6"/>
      <c r="B2292" s="4"/>
    </row>
    <row r="2293" spans="1:2" x14ac:dyDescent="0.2">
      <c r="A2293" s="6"/>
      <c r="B2293" s="4"/>
    </row>
    <row r="2294" spans="1:2" x14ac:dyDescent="0.2">
      <c r="A2294" s="6"/>
      <c r="B2294" s="4"/>
    </row>
    <row r="2295" spans="1:2" x14ac:dyDescent="0.2">
      <c r="A2295" s="6"/>
      <c r="B2295" s="4"/>
    </row>
    <row r="2296" spans="1:2" x14ac:dyDescent="0.2">
      <c r="A2296" s="6"/>
      <c r="B2296" s="4"/>
    </row>
    <row r="2297" spans="1:2" x14ac:dyDescent="0.2">
      <c r="A2297" s="6"/>
      <c r="B2297" s="4"/>
    </row>
    <row r="2298" spans="1:2" x14ac:dyDescent="0.2">
      <c r="A2298" s="6"/>
      <c r="B2298" s="4"/>
    </row>
    <row r="2299" spans="1:2" x14ac:dyDescent="0.2">
      <c r="A2299" s="6"/>
      <c r="B2299" s="4"/>
    </row>
    <row r="2300" spans="1:2" x14ac:dyDescent="0.2">
      <c r="A2300" s="6"/>
      <c r="B2300" s="4"/>
    </row>
    <row r="2301" spans="1:2" x14ac:dyDescent="0.2">
      <c r="A2301" s="6"/>
      <c r="B2301" s="4"/>
    </row>
    <row r="2302" spans="1:2" x14ac:dyDescent="0.2">
      <c r="A2302" s="6"/>
      <c r="B2302" s="4"/>
    </row>
    <row r="2303" spans="1:2" x14ac:dyDescent="0.2">
      <c r="A2303" s="6"/>
      <c r="B2303" s="4"/>
    </row>
    <row r="2304" spans="1:2" x14ac:dyDescent="0.2">
      <c r="A2304" s="6"/>
      <c r="B2304" s="4"/>
    </row>
    <row r="2305" spans="1:2" x14ac:dyDescent="0.2">
      <c r="A2305" s="6"/>
      <c r="B2305" s="4"/>
    </row>
    <row r="2306" spans="1:2" x14ac:dyDescent="0.2">
      <c r="A2306" s="6"/>
      <c r="B2306" s="4"/>
    </row>
    <row r="2307" spans="1:2" x14ac:dyDescent="0.2">
      <c r="A2307" s="6"/>
      <c r="B2307" s="4"/>
    </row>
    <row r="2308" spans="1:2" x14ac:dyDescent="0.2">
      <c r="A2308" s="6"/>
      <c r="B2308" s="4"/>
    </row>
    <row r="2309" spans="1:2" x14ac:dyDescent="0.2">
      <c r="A2309" s="6"/>
      <c r="B2309" s="4"/>
    </row>
    <row r="2310" spans="1:2" x14ac:dyDescent="0.2">
      <c r="A2310" s="6"/>
      <c r="B2310" s="4"/>
    </row>
    <row r="2311" spans="1:2" x14ac:dyDescent="0.2">
      <c r="A2311" s="6"/>
      <c r="B2311" s="4"/>
    </row>
    <row r="2312" spans="1:2" x14ac:dyDescent="0.2">
      <c r="A2312" s="6"/>
      <c r="B2312" s="4"/>
    </row>
    <row r="2313" spans="1:2" x14ac:dyDescent="0.2">
      <c r="A2313" s="6"/>
      <c r="B2313" s="4"/>
    </row>
    <row r="2314" spans="1:2" x14ac:dyDescent="0.2">
      <c r="A2314" s="6"/>
      <c r="B2314" s="4"/>
    </row>
    <row r="2315" spans="1:2" x14ac:dyDescent="0.2">
      <c r="A2315" s="6"/>
      <c r="B2315" s="4"/>
    </row>
    <row r="2316" spans="1:2" x14ac:dyDescent="0.2">
      <c r="A2316" s="6"/>
      <c r="B2316" s="4"/>
    </row>
    <row r="2317" spans="1:2" x14ac:dyDescent="0.2">
      <c r="A2317" s="6"/>
      <c r="B2317" s="4"/>
    </row>
    <row r="2318" spans="1:2" x14ac:dyDescent="0.2">
      <c r="A2318" s="6"/>
      <c r="B2318" s="4"/>
    </row>
    <row r="2319" spans="1:2" x14ac:dyDescent="0.2">
      <c r="A2319" s="6"/>
      <c r="B2319" s="4"/>
    </row>
    <row r="2320" spans="1:2" x14ac:dyDescent="0.2">
      <c r="A2320" s="6"/>
      <c r="B2320" s="4"/>
    </row>
    <row r="2321" spans="1:2" x14ac:dyDescent="0.2">
      <c r="A2321" s="6"/>
      <c r="B2321" s="4"/>
    </row>
    <row r="2322" spans="1:2" x14ac:dyDescent="0.2">
      <c r="A2322" s="6"/>
      <c r="B2322" s="4"/>
    </row>
    <row r="2323" spans="1:2" x14ac:dyDescent="0.2">
      <c r="A2323" s="6"/>
      <c r="B2323" s="4"/>
    </row>
    <row r="2324" spans="1:2" x14ac:dyDescent="0.2">
      <c r="A2324" s="6"/>
      <c r="B2324" s="4"/>
    </row>
    <row r="2325" spans="1:2" x14ac:dyDescent="0.2">
      <c r="A2325" s="6"/>
      <c r="B2325" s="4"/>
    </row>
    <row r="2326" spans="1:2" x14ac:dyDescent="0.2">
      <c r="A2326" s="6"/>
      <c r="B2326" s="4"/>
    </row>
    <row r="2327" spans="1:2" x14ac:dyDescent="0.2">
      <c r="A2327" s="6"/>
      <c r="B2327" s="4"/>
    </row>
    <row r="2328" spans="1:2" x14ac:dyDescent="0.2">
      <c r="A2328" s="6"/>
      <c r="B2328" s="4"/>
    </row>
    <row r="2329" spans="1:2" x14ac:dyDescent="0.2">
      <c r="A2329" s="6"/>
      <c r="B2329" s="4"/>
    </row>
    <row r="2330" spans="1:2" x14ac:dyDescent="0.2">
      <c r="A2330" s="6"/>
      <c r="B2330" s="4"/>
    </row>
    <row r="2331" spans="1:2" x14ac:dyDescent="0.2">
      <c r="A2331" s="6"/>
      <c r="B2331" s="4"/>
    </row>
    <row r="2332" spans="1:2" x14ac:dyDescent="0.2">
      <c r="A2332" s="6"/>
      <c r="B2332" s="4"/>
    </row>
    <row r="2333" spans="1:2" x14ac:dyDescent="0.2">
      <c r="A2333" s="6"/>
      <c r="B2333" s="4"/>
    </row>
    <row r="2334" spans="1:2" x14ac:dyDescent="0.2">
      <c r="A2334" s="6"/>
      <c r="B2334" s="4"/>
    </row>
    <row r="2335" spans="1:2" x14ac:dyDescent="0.2">
      <c r="A2335" s="6"/>
      <c r="B2335" s="4"/>
    </row>
    <row r="2336" spans="1:2" x14ac:dyDescent="0.2">
      <c r="A2336" s="6"/>
      <c r="B2336" s="4"/>
    </row>
    <row r="2337" spans="1:2" x14ac:dyDescent="0.2">
      <c r="A2337" s="6"/>
      <c r="B2337" s="4"/>
    </row>
    <row r="2338" spans="1:2" x14ac:dyDescent="0.2">
      <c r="A2338" s="6"/>
      <c r="B2338" s="4"/>
    </row>
    <row r="2339" spans="1:2" x14ac:dyDescent="0.2">
      <c r="A2339" s="6"/>
      <c r="B2339" s="4"/>
    </row>
    <row r="2340" spans="1:2" x14ac:dyDescent="0.2">
      <c r="A2340" s="6"/>
      <c r="B2340" s="4"/>
    </row>
    <row r="2341" spans="1:2" x14ac:dyDescent="0.2">
      <c r="A2341" s="6"/>
      <c r="B2341" s="4"/>
    </row>
    <row r="2342" spans="1:2" x14ac:dyDescent="0.2">
      <c r="A2342" s="6"/>
      <c r="B2342" s="4"/>
    </row>
    <row r="2343" spans="1:2" x14ac:dyDescent="0.2">
      <c r="A2343" s="6"/>
      <c r="B2343" s="4"/>
    </row>
    <row r="2344" spans="1:2" x14ac:dyDescent="0.2">
      <c r="A2344" s="6"/>
      <c r="B2344" s="4"/>
    </row>
    <row r="2345" spans="1:2" x14ac:dyDescent="0.2">
      <c r="A2345" s="6"/>
      <c r="B2345" s="4"/>
    </row>
    <row r="2346" spans="1:2" x14ac:dyDescent="0.2">
      <c r="A2346" s="6"/>
      <c r="B2346" s="4"/>
    </row>
    <row r="2347" spans="1:2" x14ac:dyDescent="0.2">
      <c r="A2347" s="6"/>
      <c r="B2347" s="4"/>
    </row>
    <row r="2348" spans="1:2" x14ac:dyDescent="0.2">
      <c r="A2348" s="6"/>
      <c r="B2348" s="4"/>
    </row>
    <row r="2349" spans="1:2" x14ac:dyDescent="0.2">
      <c r="A2349" s="6"/>
      <c r="B2349" s="4"/>
    </row>
    <row r="2350" spans="1:2" x14ac:dyDescent="0.2">
      <c r="A2350" s="6"/>
      <c r="B2350" s="4"/>
    </row>
    <row r="2351" spans="1:2" x14ac:dyDescent="0.2">
      <c r="A2351" s="6"/>
      <c r="B2351" s="4"/>
    </row>
    <row r="2352" spans="1:2" x14ac:dyDescent="0.2">
      <c r="A2352" s="6"/>
      <c r="B2352" s="4"/>
    </row>
    <row r="2353" spans="1:2" x14ac:dyDescent="0.2">
      <c r="A2353" s="6"/>
      <c r="B2353" s="4"/>
    </row>
    <row r="2354" spans="1:2" x14ac:dyDescent="0.2">
      <c r="A2354" s="6"/>
      <c r="B2354" s="4"/>
    </row>
    <row r="2355" spans="1:2" x14ac:dyDescent="0.2">
      <c r="A2355" s="6"/>
      <c r="B2355" s="4"/>
    </row>
    <row r="2356" spans="1:2" x14ac:dyDescent="0.2">
      <c r="A2356" s="6"/>
      <c r="B2356" s="4"/>
    </row>
    <row r="2357" spans="1:2" x14ac:dyDescent="0.2">
      <c r="A2357" s="6"/>
      <c r="B2357" s="4"/>
    </row>
    <row r="2358" spans="1:2" x14ac:dyDescent="0.2">
      <c r="A2358" s="6"/>
      <c r="B2358" s="4"/>
    </row>
    <row r="2359" spans="1:2" x14ac:dyDescent="0.2">
      <c r="A2359" s="6"/>
      <c r="B2359" s="4"/>
    </row>
    <row r="2360" spans="1:2" x14ac:dyDescent="0.2">
      <c r="A2360" s="6"/>
      <c r="B2360" s="4"/>
    </row>
    <row r="2361" spans="1:2" x14ac:dyDescent="0.2">
      <c r="A2361" s="6"/>
      <c r="B2361" s="4"/>
    </row>
    <row r="2362" spans="1:2" x14ac:dyDescent="0.2">
      <c r="A2362" s="6"/>
      <c r="B2362" s="4"/>
    </row>
    <row r="2363" spans="1:2" x14ac:dyDescent="0.2">
      <c r="A2363" s="6"/>
      <c r="B2363" s="4"/>
    </row>
    <row r="2364" spans="1:2" x14ac:dyDescent="0.2">
      <c r="A2364" s="6"/>
      <c r="B2364" s="4"/>
    </row>
    <row r="2365" spans="1:2" x14ac:dyDescent="0.2">
      <c r="A2365" s="6"/>
      <c r="B2365" s="4"/>
    </row>
    <row r="2366" spans="1:2" x14ac:dyDescent="0.2">
      <c r="A2366" s="6"/>
      <c r="B2366" s="4"/>
    </row>
    <row r="2367" spans="1:2" x14ac:dyDescent="0.2">
      <c r="A2367" s="6"/>
      <c r="B2367" s="4"/>
    </row>
    <row r="2368" spans="1:2" x14ac:dyDescent="0.2">
      <c r="A2368" s="6"/>
      <c r="B2368" s="4"/>
    </row>
    <row r="2369" spans="1:2" x14ac:dyDescent="0.2">
      <c r="A2369" s="6"/>
      <c r="B2369" s="4"/>
    </row>
    <row r="2370" spans="1:2" x14ac:dyDescent="0.2">
      <c r="A2370" s="6"/>
      <c r="B2370" s="4"/>
    </row>
    <row r="2371" spans="1:2" x14ac:dyDescent="0.2">
      <c r="A2371" s="6"/>
      <c r="B2371" s="4"/>
    </row>
    <row r="2372" spans="1:2" x14ac:dyDescent="0.2">
      <c r="A2372" s="6"/>
      <c r="B2372" s="4"/>
    </row>
    <row r="2373" spans="1:2" x14ac:dyDescent="0.2">
      <c r="A2373" s="6"/>
      <c r="B2373" s="4"/>
    </row>
    <row r="2374" spans="1:2" x14ac:dyDescent="0.2">
      <c r="A2374" s="6"/>
      <c r="B2374" s="4"/>
    </row>
    <row r="2375" spans="1:2" x14ac:dyDescent="0.2">
      <c r="A2375" s="6"/>
      <c r="B2375" s="4"/>
    </row>
    <row r="2376" spans="1:2" x14ac:dyDescent="0.2">
      <c r="A2376" s="6"/>
      <c r="B2376" s="4"/>
    </row>
    <row r="2377" spans="1:2" x14ac:dyDescent="0.2">
      <c r="A2377" s="6"/>
      <c r="B2377" s="4"/>
    </row>
    <row r="2378" spans="1:2" x14ac:dyDescent="0.2">
      <c r="A2378" s="6"/>
      <c r="B2378" s="4"/>
    </row>
    <row r="2379" spans="1:2" x14ac:dyDescent="0.2">
      <c r="A2379" s="6"/>
      <c r="B2379" s="4"/>
    </row>
    <row r="2380" spans="1:2" x14ac:dyDescent="0.2">
      <c r="A2380" s="6"/>
      <c r="B2380" s="4"/>
    </row>
    <row r="2381" spans="1:2" x14ac:dyDescent="0.2">
      <c r="A2381" s="6"/>
      <c r="B2381" s="4"/>
    </row>
    <row r="2382" spans="1:2" x14ac:dyDescent="0.2">
      <c r="A2382" s="6"/>
      <c r="B2382" s="4"/>
    </row>
    <row r="2383" spans="1:2" x14ac:dyDescent="0.2">
      <c r="A2383" s="6"/>
      <c r="B2383" s="4"/>
    </row>
    <row r="2384" spans="1:2" x14ac:dyDescent="0.2">
      <c r="A2384" s="6"/>
      <c r="B2384" s="4"/>
    </row>
    <row r="2385" spans="1:2" x14ac:dyDescent="0.2">
      <c r="A2385" s="6"/>
      <c r="B2385" s="4"/>
    </row>
    <row r="2386" spans="1:2" x14ac:dyDescent="0.2">
      <c r="A2386" s="6"/>
      <c r="B2386" s="4"/>
    </row>
    <row r="2387" spans="1:2" x14ac:dyDescent="0.2">
      <c r="A2387" s="6"/>
      <c r="B2387" s="4"/>
    </row>
    <row r="2388" spans="1:2" x14ac:dyDescent="0.2">
      <c r="A2388" s="6"/>
      <c r="B2388" s="4"/>
    </row>
    <row r="2389" spans="1:2" x14ac:dyDescent="0.2">
      <c r="A2389" s="6"/>
      <c r="B2389" s="4"/>
    </row>
    <row r="2390" spans="1:2" x14ac:dyDescent="0.2">
      <c r="A2390" s="6"/>
      <c r="B2390" s="4"/>
    </row>
    <row r="2391" spans="1:2" x14ac:dyDescent="0.2">
      <c r="A2391" s="6"/>
      <c r="B2391" s="4"/>
    </row>
    <row r="2392" spans="1:2" x14ac:dyDescent="0.2">
      <c r="A2392" s="6"/>
      <c r="B2392" s="4"/>
    </row>
    <row r="2393" spans="1:2" x14ac:dyDescent="0.2">
      <c r="A2393" s="6"/>
      <c r="B2393" s="4"/>
    </row>
    <row r="2394" spans="1:2" x14ac:dyDescent="0.2">
      <c r="A2394" s="6"/>
      <c r="B2394" s="4"/>
    </row>
    <row r="2395" spans="1:2" x14ac:dyDescent="0.2">
      <c r="A2395" s="6"/>
      <c r="B2395" s="4"/>
    </row>
    <row r="2396" spans="1:2" x14ac:dyDescent="0.2">
      <c r="A2396" s="6"/>
      <c r="B2396" s="4"/>
    </row>
    <row r="2397" spans="1:2" x14ac:dyDescent="0.2">
      <c r="A2397" s="6"/>
      <c r="B2397" s="4"/>
    </row>
    <row r="2398" spans="1:2" x14ac:dyDescent="0.2">
      <c r="A2398" s="6"/>
      <c r="B2398" s="4"/>
    </row>
    <row r="2399" spans="1:2" x14ac:dyDescent="0.2">
      <c r="A2399" s="6"/>
      <c r="B2399" s="4"/>
    </row>
    <row r="2400" spans="1:2" x14ac:dyDescent="0.2">
      <c r="A2400" s="6"/>
      <c r="B2400" s="4"/>
    </row>
    <row r="2401" spans="1:2" x14ac:dyDescent="0.2">
      <c r="A2401" s="6"/>
      <c r="B2401" s="4"/>
    </row>
    <row r="2402" spans="1:2" x14ac:dyDescent="0.2">
      <c r="A2402" s="6"/>
      <c r="B2402" s="4"/>
    </row>
    <row r="2403" spans="1:2" x14ac:dyDescent="0.2">
      <c r="A2403" s="6"/>
      <c r="B2403" s="4"/>
    </row>
    <row r="2404" spans="1:2" x14ac:dyDescent="0.2">
      <c r="A2404" s="6"/>
      <c r="B2404" s="4"/>
    </row>
    <row r="2405" spans="1:2" x14ac:dyDescent="0.2">
      <c r="A2405" s="6"/>
      <c r="B2405" s="4"/>
    </row>
    <row r="2406" spans="1:2" x14ac:dyDescent="0.2">
      <c r="A2406" s="6"/>
      <c r="B2406" s="4"/>
    </row>
    <row r="2407" spans="1:2" x14ac:dyDescent="0.2">
      <c r="A2407" s="6"/>
      <c r="B2407" s="4"/>
    </row>
    <row r="2408" spans="1:2" x14ac:dyDescent="0.2">
      <c r="A2408" s="6"/>
      <c r="B2408" s="4"/>
    </row>
    <row r="2409" spans="1:2" x14ac:dyDescent="0.2">
      <c r="A2409" s="6"/>
      <c r="B2409" s="4"/>
    </row>
    <row r="2410" spans="1:2" x14ac:dyDescent="0.2">
      <c r="A2410" s="6"/>
      <c r="B2410" s="4"/>
    </row>
    <row r="2411" spans="1:2" x14ac:dyDescent="0.2">
      <c r="A2411" s="6"/>
      <c r="B2411" s="4"/>
    </row>
    <row r="2412" spans="1:2" x14ac:dyDescent="0.2">
      <c r="A2412" s="6"/>
      <c r="B2412" s="4"/>
    </row>
    <row r="2413" spans="1:2" x14ac:dyDescent="0.2">
      <c r="A2413" s="6"/>
      <c r="B2413" s="4"/>
    </row>
    <row r="2414" spans="1:2" x14ac:dyDescent="0.2">
      <c r="A2414" s="6"/>
      <c r="B2414" s="4"/>
    </row>
    <row r="2415" spans="1:2" x14ac:dyDescent="0.2">
      <c r="A2415" s="6"/>
      <c r="B2415" s="4"/>
    </row>
    <row r="2416" spans="1:2" x14ac:dyDescent="0.2">
      <c r="A2416" s="6"/>
      <c r="B2416" s="4"/>
    </row>
    <row r="2417" spans="1:2" x14ac:dyDescent="0.2">
      <c r="A2417" s="6"/>
      <c r="B2417" s="4"/>
    </row>
    <row r="2418" spans="1:2" x14ac:dyDescent="0.2">
      <c r="A2418" s="6"/>
      <c r="B2418" s="4"/>
    </row>
    <row r="2419" spans="1:2" x14ac:dyDescent="0.2">
      <c r="A2419" s="6"/>
      <c r="B2419" s="4"/>
    </row>
    <row r="2420" spans="1:2" x14ac:dyDescent="0.2">
      <c r="A2420" s="6"/>
      <c r="B2420" s="4"/>
    </row>
    <row r="2421" spans="1:2" x14ac:dyDescent="0.2">
      <c r="A2421" s="6"/>
      <c r="B2421" s="4"/>
    </row>
    <row r="2422" spans="1:2" x14ac:dyDescent="0.2">
      <c r="A2422" s="6"/>
      <c r="B2422" s="4"/>
    </row>
    <row r="2423" spans="1:2" x14ac:dyDescent="0.2">
      <c r="A2423" s="6"/>
      <c r="B2423" s="4"/>
    </row>
    <row r="2424" spans="1:2" x14ac:dyDescent="0.2">
      <c r="A2424" s="6"/>
      <c r="B2424" s="4"/>
    </row>
    <row r="2425" spans="1:2" x14ac:dyDescent="0.2">
      <c r="A2425" s="6"/>
      <c r="B2425" s="4"/>
    </row>
    <row r="2426" spans="1:2" x14ac:dyDescent="0.2">
      <c r="A2426" s="6"/>
      <c r="B2426" s="4"/>
    </row>
    <row r="2427" spans="1:2" x14ac:dyDescent="0.2">
      <c r="A2427" s="6"/>
      <c r="B2427" s="4"/>
    </row>
    <row r="2428" spans="1:2" x14ac:dyDescent="0.2">
      <c r="A2428" s="6"/>
      <c r="B2428" s="4"/>
    </row>
    <row r="2429" spans="1:2" x14ac:dyDescent="0.2">
      <c r="A2429" s="6"/>
      <c r="B2429" s="4"/>
    </row>
    <row r="2430" spans="1:2" x14ac:dyDescent="0.2">
      <c r="A2430" s="6"/>
      <c r="B2430" s="4"/>
    </row>
    <row r="2431" spans="1:2" x14ac:dyDescent="0.2">
      <c r="A2431" s="6"/>
      <c r="B2431" s="4"/>
    </row>
    <row r="2432" spans="1:2" x14ac:dyDescent="0.2">
      <c r="A2432" s="6"/>
      <c r="B2432" s="4"/>
    </row>
    <row r="2433" spans="1:2" x14ac:dyDescent="0.2">
      <c r="A2433" s="6"/>
      <c r="B2433" s="4"/>
    </row>
    <row r="2434" spans="1:2" x14ac:dyDescent="0.2">
      <c r="A2434" s="6"/>
      <c r="B2434" s="4"/>
    </row>
    <row r="2435" spans="1:2" x14ac:dyDescent="0.2">
      <c r="A2435" s="6"/>
      <c r="B2435" s="4"/>
    </row>
    <row r="2436" spans="1:2" x14ac:dyDescent="0.2">
      <c r="A2436" s="6"/>
      <c r="B2436" s="4"/>
    </row>
    <row r="2437" spans="1:2" x14ac:dyDescent="0.2">
      <c r="A2437" s="6"/>
      <c r="B2437" s="4"/>
    </row>
    <row r="2438" spans="1:2" x14ac:dyDescent="0.2">
      <c r="A2438" s="6"/>
      <c r="B2438" s="4"/>
    </row>
    <row r="2439" spans="1:2" x14ac:dyDescent="0.2">
      <c r="A2439" s="6"/>
      <c r="B2439" s="4"/>
    </row>
    <row r="2440" spans="1:2" x14ac:dyDescent="0.2">
      <c r="A2440" s="6"/>
      <c r="B2440" s="4"/>
    </row>
    <row r="2441" spans="1:2" x14ac:dyDescent="0.2">
      <c r="A2441" s="6"/>
      <c r="B2441" s="4"/>
    </row>
    <row r="2442" spans="1:2" x14ac:dyDescent="0.2">
      <c r="A2442" s="6"/>
      <c r="B2442" s="4"/>
    </row>
    <row r="2443" spans="1:2" x14ac:dyDescent="0.2">
      <c r="A2443" s="6"/>
      <c r="B2443" s="4"/>
    </row>
    <row r="2444" spans="1:2" x14ac:dyDescent="0.2">
      <c r="A2444" s="6"/>
      <c r="B2444" s="4"/>
    </row>
    <row r="2445" spans="1:2" x14ac:dyDescent="0.2">
      <c r="A2445" s="6"/>
      <c r="B2445" s="4"/>
    </row>
    <row r="2446" spans="1:2" x14ac:dyDescent="0.2">
      <c r="A2446" s="6"/>
      <c r="B2446" s="4"/>
    </row>
    <row r="2447" spans="1:2" x14ac:dyDescent="0.2">
      <c r="A2447" s="6"/>
      <c r="B2447" s="4"/>
    </row>
    <row r="2448" spans="1:2" x14ac:dyDescent="0.2">
      <c r="A2448" s="6"/>
      <c r="B2448" s="4"/>
    </row>
    <row r="2449" spans="1:2" x14ac:dyDescent="0.2">
      <c r="A2449" s="6"/>
      <c r="B2449" s="4"/>
    </row>
    <row r="2450" spans="1:2" x14ac:dyDescent="0.2">
      <c r="A2450" s="6"/>
      <c r="B2450" s="4"/>
    </row>
    <row r="2451" spans="1:2" x14ac:dyDescent="0.2">
      <c r="A2451" s="6"/>
      <c r="B2451" s="4"/>
    </row>
    <row r="2452" spans="1:2" x14ac:dyDescent="0.2">
      <c r="A2452" s="6"/>
      <c r="B2452" s="4"/>
    </row>
    <row r="2453" spans="1:2" x14ac:dyDescent="0.2">
      <c r="A2453" s="6"/>
      <c r="B2453" s="4"/>
    </row>
    <row r="2454" spans="1:2" x14ac:dyDescent="0.2">
      <c r="A2454" s="6"/>
      <c r="B2454" s="4"/>
    </row>
    <row r="2455" spans="1:2" x14ac:dyDescent="0.2">
      <c r="A2455" s="6"/>
      <c r="B2455" s="4"/>
    </row>
    <row r="2456" spans="1:2" x14ac:dyDescent="0.2">
      <c r="A2456" s="6"/>
      <c r="B2456" s="4"/>
    </row>
    <row r="2457" spans="1:2" x14ac:dyDescent="0.2">
      <c r="A2457" s="6"/>
      <c r="B2457" s="4"/>
    </row>
    <row r="2458" spans="1:2" x14ac:dyDescent="0.2">
      <c r="A2458" s="6"/>
      <c r="B2458" s="4"/>
    </row>
    <row r="2459" spans="1:2" x14ac:dyDescent="0.2">
      <c r="A2459" s="6"/>
      <c r="B2459" s="4"/>
    </row>
    <row r="2460" spans="1:2" x14ac:dyDescent="0.2">
      <c r="A2460" s="6"/>
      <c r="B2460" s="4"/>
    </row>
    <row r="2461" spans="1:2" x14ac:dyDescent="0.2">
      <c r="A2461" s="6"/>
      <c r="B2461" s="4"/>
    </row>
    <row r="2462" spans="1:2" x14ac:dyDescent="0.2">
      <c r="A2462" s="6"/>
      <c r="B2462" s="4"/>
    </row>
    <row r="2463" spans="1:2" x14ac:dyDescent="0.2">
      <c r="A2463" s="6"/>
      <c r="B2463" s="4"/>
    </row>
    <row r="2464" spans="1:2" x14ac:dyDescent="0.2">
      <c r="A2464" s="6"/>
      <c r="B2464" s="4"/>
    </row>
    <row r="2465" spans="1:2" x14ac:dyDescent="0.2">
      <c r="A2465" s="6"/>
      <c r="B2465" s="4"/>
    </row>
    <row r="2466" spans="1:2" x14ac:dyDescent="0.2">
      <c r="A2466" s="6"/>
      <c r="B2466" s="4"/>
    </row>
    <row r="2467" spans="1:2" x14ac:dyDescent="0.2">
      <c r="A2467" s="6"/>
      <c r="B2467" s="4"/>
    </row>
    <row r="2468" spans="1:2" x14ac:dyDescent="0.2">
      <c r="A2468" s="6"/>
      <c r="B2468" s="4"/>
    </row>
    <row r="2469" spans="1:2" x14ac:dyDescent="0.2">
      <c r="A2469" s="6"/>
      <c r="B2469" s="4"/>
    </row>
    <row r="2470" spans="1:2" x14ac:dyDescent="0.2">
      <c r="A2470" s="6"/>
      <c r="B2470" s="4"/>
    </row>
    <row r="2471" spans="1:2" x14ac:dyDescent="0.2">
      <c r="A2471" s="6"/>
      <c r="B2471" s="4"/>
    </row>
    <row r="2472" spans="1:2" x14ac:dyDescent="0.2">
      <c r="A2472" s="6"/>
      <c r="B2472" s="4"/>
    </row>
    <row r="2473" spans="1:2" x14ac:dyDescent="0.2">
      <c r="A2473" s="6"/>
      <c r="B2473" s="4"/>
    </row>
    <row r="2474" spans="1:2" x14ac:dyDescent="0.2">
      <c r="A2474" s="6"/>
      <c r="B2474" s="4"/>
    </row>
    <row r="2475" spans="1:2" x14ac:dyDescent="0.2">
      <c r="A2475" s="6"/>
      <c r="B2475" s="4"/>
    </row>
    <row r="2476" spans="1:2" x14ac:dyDescent="0.2">
      <c r="A2476" s="6"/>
      <c r="B2476" s="4"/>
    </row>
    <row r="2477" spans="1:2" x14ac:dyDescent="0.2">
      <c r="A2477" s="6"/>
      <c r="B2477" s="4"/>
    </row>
    <row r="2478" spans="1:2" x14ac:dyDescent="0.2">
      <c r="A2478" s="6"/>
      <c r="B2478" s="4"/>
    </row>
    <row r="2479" spans="1:2" x14ac:dyDescent="0.2">
      <c r="A2479" s="6"/>
      <c r="B2479" s="4"/>
    </row>
    <row r="2480" spans="1:2" x14ac:dyDescent="0.2">
      <c r="A2480" s="6"/>
      <c r="B2480" s="4"/>
    </row>
    <row r="2481" spans="1:2" x14ac:dyDescent="0.2">
      <c r="A2481" s="6"/>
      <c r="B2481" s="4"/>
    </row>
    <row r="2482" spans="1:2" x14ac:dyDescent="0.2">
      <c r="A2482" s="6"/>
      <c r="B2482" s="4"/>
    </row>
    <row r="2483" spans="1:2" x14ac:dyDescent="0.2">
      <c r="A2483" s="6"/>
      <c r="B2483" s="4"/>
    </row>
    <row r="2484" spans="1:2" x14ac:dyDescent="0.2">
      <c r="A2484" s="6"/>
      <c r="B2484" s="4"/>
    </row>
    <row r="2485" spans="1:2" x14ac:dyDescent="0.2">
      <c r="A2485" s="6"/>
      <c r="B2485" s="4"/>
    </row>
    <row r="2486" spans="1:2" x14ac:dyDescent="0.2">
      <c r="A2486" s="6"/>
      <c r="B2486" s="4"/>
    </row>
    <row r="2487" spans="1:2" x14ac:dyDescent="0.2">
      <c r="A2487" s="6"/>
      <c r="B2487" s="4"/>
    </row>
    <row r="2488" spans="1:2" x14ac:dyDescent="0.2">
      <c r="A2488" s="6"/>
      <c r="B2488" s="4"/>
    </row>
    <row r="2489" spans="1:2" x14ac:dyDescent="0.2">
      <c r="A2489" s="6"/>
      <c r="B2489" s="4"/>
    </row>
    <row r="2490" spans="1:2" x14ac:dyDescent="0.2">
      <c r="A2490" s="6"/>
      <c r="B2490" s="4"/>
    </row>
    <row r="2491" spans="1:2" x14ac:dyDescent="0.2">
      <c r="A2491" s="6"/>
      <c r="B2491" s="4"/>
    </row>
    <row r="2492" spans="1:2" x14ac:dyDescent="0.2">
      <c r="A2492" s="6"/>
      <c r="B2492" s="4"/>
    </row>
    <row r="2493" spans="1:2" x14ac:dyDescent="0.2">
      <c r="A2493" s="6"/>
      <c r="B2493" s="4"/>
    </row>
    <row r="2494" spans="1:2" x14ac:dyDescent="0.2">
      <c r="A2494" s="6"/>
      <c r="B2494" s="4"/>
    </row>
    <row r="2495" spans="1:2" x14ac:dyDescent="0.2">
      <c r="A2495" s="6"/>
      <c r="B2495" s="4"/>
    </row>
    <row r="2496" spans="1:2" x14ac:dyDescent="0.2">
      <c r="A2496" s="6"/>
      <c r="B2496" s="4"/>
    </row>
    <row r="2497" spans="1:2" x14ac:dyDescent="0.2">
      <c r="A2497" s="6"/>
      <c r="B2497" s="4"/>
    </row>
    <row r="2498" spans="1:2" x14ac:dyDescent="0.2">
      <c r="A2498" s="6"/>
      <c r="B2498" s="4"/>
    </row>
    <row r="2499" spans="1:2" x14ac:dyDescent="0.2">
      <c r="A2499" s="6"/>
      <c r="B2499" s="4"/>
    </row>
    <row r="2500" spans="1:2" x14ac:dyDescent="0.2">
      <c r="A2500" s="6"/>
      <c r="B2500" s="4"/>
    </row>
    <row r="2501" spans="1:2" x14ac:dyDescent="0.2">
      <c r="A2501" s="6"/>
      <c r="B2501" s="4"/>
    </row>
    <row r="2502" spans="1:2" x14ac:dyDescent="0.2">
      <c r="A2502" s="6"/>
      <c r="B2502" s="4"/>
    </row>
    <row r="2503" spans="1:2" x14ac:dyDescent="0.2">
      <c r="A2503" s="6"/>
      <c r="B2503" s="4"/>
    </row>
    <row r="2504" spans="1:2" x14ac:dyDescent="0.2">
      <c r="A2504" s="6"/>
      <c r="B2504" s="4"/>
    </row>
    <row r="2505" spans="1:2" x14ac:dyDescent="0.2">
      <c r="A2505" s="6"/>
      <c r="B2505" s="4"/>
    </row>
    <row r="2506" spans="1:2" x14ac:dyDescent="0.2">
      <c r="A2506" s="6"/>
      <c r="B2506" s="4"/>
    </row>
    <row r="2507" spans="1:2" x14ac:dyDescent="0.2">
      <c r="A2507" s="6"/>
      <c r="B2507" s="4"/>
    </row>
    <row r="2508" spans="1:2" x14ac:dyDescent="0.2">
      <c r="A2508" s="6"/>
      <c r="B2508" s="4"/>
    </row>
    <row r="2509" spans="1:2" x14ac:dyDescent="0.2">
      <c r="A2509" s="6"/>
      <c r="B2509" s="4"/>
    </row>
    <row r="2510" spans="1:2" x14ac:dyDescent="0.2">
      <c r="A2510" s="6"/>
      <c r="B2510" s="4"/>
    </row>
    <row r="2511" spans="1:2" x14ac:dyDescent="0.2">
      <c r="A2511" s="6"/>
      <c r="B2511" s="4"/>
    </row>
    <row r="2512" spans="1:2" x14ac:dyDescent="0.2">
      <c r="A2512" s="6"/>
      <c r="B2512" s="4"/>
    </row>
    <row r="2513" spans="1:2" x14ac:dyDescent="0.2">
      <c r="A2513" s="6"/>
      <c r="B2513" s="4"/>
    </row>
    <row r="2514" spans="1:2" x14ac:dyDescent="0.2">
      <c r="A2514" s="6"/>
      <c r="B2514" s="4"/>
    </row>
    <row r="2515" spans="1:2" x14ac:dyDescent="0.2">
      <c r="A2515" s="6"/>
      <c r="B2515" s="4"/>
    </row>
    <row r="2516" spans="1:2" x14ac:dyDescent="0.2">
      <c r="A2516" s="6"/>
      <c r="B2516" s="4"/>
    </row>
    <row r="2517" spans="1:2" x14ac:dyDescent="0.2">
      <c r="A2517" s="6"/>
      <c r="B2517" s="4"/>
    </row>
    <row r="2518" spans="1:2" x14ac:dyDescent="0.2">
      <c r="A2518" s="6"/>
      <c r="B2518" s="4"/>
    </row>
    <row r="2519" spans="1:2" x14ac:dyDescent="0.2">
      <c r="A2519" s="6"/>
      <c r="B2519" s="4"/>
    </row>
    <row r="2520" spans="1:2" x14ac:dyDescent="0.2">
      <c r="A2520" s="6"/>
      <c r="B2520" s="4"/>
    </row>
    <row r="2521" spans="1:2" x14ac:dyDescent="0.2">
      <c r="A2521" s="6"/>
      <c r="B2521" s="4"/>
    </row>
    <row r="2522" spans="1:2" x14ac:dyDescent="0.2">
      <c r="A2522" s="6"/>
      <c r="B2522" s="4"/>
    </row>
    <row r="2523" spans="1:2" x14ac:dyDescent="0.2">
      <c r="A2523" s="6"/>
      <c r="B2523" s="4"/>
    </row>
    <row r="2524" spans="1:2" x14ac:dyDescent="0.2">
      <c r="A2524" s="6"/>
      <c r="B2524" s="4"/>
    </row>
    <row r="2525" spans="1:2" x14ac:dyDescent="0.2">
      <c r="A2525" s="6"/>
      <c r="B2525" s="4"/>
    </row>
    <row r="2526" spans="1:2" x14ac:dyDescent="0.2">
      <c r="A2526" s="6"/>
      <c r="B2526" s="4"/>
    </row>
    <row r="2527" spans="1:2" x14ac:dyDescent="0.2">
      <c r="A2527" s="6"/>
      <c r="B2527" s="4"/>
    </row>
    <row r="2528" spans="1:2" x14ac:dyDescent="0.2">
      <c r="A2528" s="6"/>
      <c r="B2528" s="4"/>
    </row>
    <row r="2529" spans="1:2" x14ac:dyDescent="0.2">
      <c r="A2529" s="6"/>
      <c r="B2529" s="4"/>
    </row>
    <row r="2530" spans="1:2" x14ac:dyDescent="0.2">
      <c r="A2530" s="6"/>
      <c r="B2530" s="4"/>
    </row>
    <row r="2531" spans="1:2" x14ac:dyDescent="0.2">
      <c r="A2531" s="6"/>
      <c r="B2531" s="4"/>
    </row>
    <row r="2532" spans="1:2" x14ac:dyDescent="0.2">
      <c r="A2532" s="6"/>
      <c r="B2532" s="4"/>
    </row>
    <row r="2533" spans="1:2" x14ac:dyDescent="0.2">
      <c r="A2533" s="6"/>
      <c r="B2533" s="4"/>
    </row>
    <row r="2534" spans="1:2" x14ac:dyDescent="0.2">
      <c r="A2534" s="6"/>
      <c r="B2534" s="4"/>
    </row>
    <row r="2535" spans="1:2" x14ac:dyDescent="0.2">
      <c r="A2535" s="6"/>
      <c r="B2535" s="4"/>
    </row>
    <row r="2536" spans="1:2" x14ac:dyDescent="0.2">
      <c r="A2536" s="6"/>
      <c r="B2536" s="4"/>
    </row>
    <row r="2537" spans="1:2" x14ac:dyDescent="0.2">
      <c r="A2537" s="6"/>
      <c r="B2537" s="4"/>
    </row>
    <row r="2538" spans="1:2" x14ac:dyDescent="0.2">
      <c r="A2538" s="6"/>
      <c r="B2538" s="4"/>
    </row>
    <row r="2539" spans="1:2" x14ac:dyDescent="0.2">
      <c r="A2539" s="6"/>
      <c r="B2539" s="4"/>
    </row>
    <row r="2540" spans="1:2" x14ac:dyDescent="0.2">
      <c r="A2540" s="6"/>
      <c r="B2540" s="4"/>
    </row>
    <row r="2541" spans="1:2" x14ac:dyDescent="0.2">
      <c r="A2541" s="6"/>
      <c r="B2541" s="4"/>
    </row>
    <row r="2542" spans="1:2" x14ac:dyDescent="0.2">
      <c r="A2542" s="6"/>
      <c r="B2542" s="4"/>
    </row>
    <row r="2543" spans="1:2" x14ac:dyDescent="0.2">
      <c r="A2543" s="6"/>
      <c r="B2543" s="4"/>
    </row>
    <row r="2544" spans="1:2" x14ac:dyDescent="0.2">
      <c r="A2544" s="6"/>
      <c r="B2544" s="4"/>
    </row>
    <row r="2545" spans="1:2" x14ac:dyDescent="0.2">
      <c r="A2545" s="6"/>
      <c r="B2545" s="4"/>
    </row>
    <row r="2546" spans="1:2" x14ac:dyDescent="0.2">
      <c r="A2546" s="6"/>
      <c r="B2546" s="4"/>
    </row>
    <row r="2547" spans="1:2" x14ac:dyDescent="0.2">
      <c r="A2547" s="6"/>
      <c r="B2547" s="4"/>
    </row>
    <row r="2548" spans="1:2" x14ac:dyDescent="0.2">
      <c r="A2548" s="6"/>
      <c r="B2548" s="4"/>
    </row>
    <row r="2549" spans="1:2" x14ac:dyDescent="0.2">
      <c r="A2549" s="6"/>
      <c r="B2549" s="4"/>
    </row>
    <row r="2550" spans="1:2" x14ac:dyDescent="0.2">
      <c r="A2550" s="6"/>
      <c r="B2550" s="4"/>
    </row>
    <row r="2551" spans="1:2" x14ac:dyDescent="0.2">
      <c r="A2551" s="6"/>
      <c r="B2551" s="4"/>
    </row>
    <row r="2552" spans="1:2" x14ac:dyDescent="0.2">
      <c r="A2552" s="6"/>
      <c r="B2552" s="4"/>
    </row>
    <row r="2553" spans="1:2" x14ac:dyDescent="0.2">
      <c r="A2553" s="6"/>
      <c r="B2553" s="4"/>
    </row>
    <row r="2554" spans="1:2" x14ac:dyDescent="0.2">
      <c r="A2554" s="6"/>
      <c r="B2554" s="4"/>
    </row>
    <row r="2555" spans="1:2" x14ac:dyDescent="0.2">
      <c r="A2555" s="6"/>
      <c r="B2555" s="4"/>
    </row>
    <row r="2556" spans="1:2" x14ac:dyDescent="0.2">
      <c r="A2556" s="6"/>
      <c r="B2556" s="4"/>
    </row>
    <row r="2557" spans="1:2" x14ac:dyDescent="0.2">
      <c r="A2557" s="6"/>
      <c r="B2557" s="4"/>
    </row>
    <row r="2558" spans="1:2" x14ac:dyDescent="0.2">
      <c r="A2558" s="6"/>
      <c r="B2558" s="4"/>
    </row>
    <row r="2559" spans="1:2" x14ac:dyDescent="0.2">
      <c r="A2559" s="6"/>
      <c r="B2559" s="4"/>
    </row>
    <row r="2560" spans="1:2" x14ac:dyDescent="0.2">
      <c r="A2560" s="6"/>
      <c r="B2560" s="4"/>
    </row>
    <row r="2561" spans="1:2" x14ac:dyDescent="0.2">
      <c r="A2561" s="6"/>
      <c r="B2561" s="4"/>
    </row>
    <row r="2562" spans="1:2" x14ac:dyDescent="0.2">
      <c r="A2562" s="6"/>
      <c r="B2562" s="4"/>
    </row>
    <row r="2563" spans="1:2" x14ac:dyDescent="0.2">
      <c r="A2563" s="6"/>
      <c r="B2563" s="4"/>
    </row>
    <row r="2564" spans="1:2" x14ac:dyDescent="0.2">
      <c r="A2564" s="6"/>
      <c r="B2564" s="4"/>
    </row>
    <row r="2565" spans="1:2" x14ac:dyDescent="0.2">
      <c r="A2565" s="6"/>
      <c r="B2565" s="4"/>
    </row>
    <row r="2566" spans="1:2" x14ac:dyDescent="0.2">
      <c r="A2566" s="6"/>
      <c r="B2566" s="4"/>
    </row>
    <row r="2567" spans="1:2" x14ac:dyDescent="0.2">
      <c r="A2567" s="6"/>
      <c r="B2567" s="4"/>
    </row>
    <row r="2568" spans="1:2" x14ac:dyDescent="0.2">
      <c r="A2568" s="6"/>
      <c r="B2568" s="4"/>
    </row>
    <row r="2569" spans="1:2" x14ac:dyDescent="0.2">
      <c r="A2569" s="6"/>
      <c r="B2569" s="4"/>
    </row>
    <row r="2570" spans="1:2" x14ac:dyDescent="0.2">
      <c r="A2570" s="6"/>
      <c r="B2570" s="4"/>
    </row>
    <row r="2571" spans="1:2" x14ac:dyDescent="0.2">
      <c r="A2571" s="6"/>
      <c r="B2571" s="4"/>
    </row>
    <row r="2572" spans="1:2" x14ac:dyDescent="0.2">
      <c r="A2572" s="6"/>
      <c r="B2572" s="4"/>
    </row>
    <row r="2573" spans="1:2" x14ac:dyDescent="0.2">
      <c r="A2573" s="6"/>
      <c r="B2573" s="4"/>
    </row>
    <row r="2574" spans="1:2" x14ac:dyDescent="0.2">
      <c r="A2574" s="6"/>
      <c r="B2574" s="4"/>
    </row>
    <row r="2575" spans="1:2" x14ac:dyDescent="0.2">
      <c r="A2575" s="6"/>
      <c r="B2575" s="4"/>
    </row>
    <row r="2576" spans="1:2" x14ac:dyDescent="0.2">
      <c r="A2576" s="6"/>
      <c r="B2576" s="4"/>
    </row>
    <row r="2577" spans="1:2" x14ac:dyDescent="0.2">
      <c r="A2577" s="6"/>
      <c r="B2577" s="4"/>
    </row>
    <row r="2578" spans="1:2" x14ac:dyDescent="0.2">
      <c r="A2578" s="6"/>
      <c r="B2578" s="4"/>
    </row>
    <row r="2579" spans="1:2" x14ac:dyDescent="0.2">
      <c r="A2579" s="6"/>
      <c r="B2579" s="4"/>
    </row>
    <row r="2580" spans="1:2" x14ac:dyDescent="0.2">
      <c r="A2580" s="6"/>
      <c r="B2580" s="4"/>
    </row>
    <row r="2581" spans="1:2" x14ac:dyDescent="0.2">
      <c r="A2581" s="6"/>
      <c r="B2581" s="4"/>
    </row>
    <row r="2582" spans="1:2" x14ac:dyDescent="0.2">
      <c r="A2582" s="6"/>
      <c r="B2582" s="4"/>
    </row>
    <row r="2583" spans="1:2" x14ac:dyDescent="0.2">
      <c r="A2583" s="6"/>
      <c r="B2583" s="4"/>
    </row>
    <row r="2584" spans="1:2" x14ac:dyDescent="0.2">
      <c r="A2584" s="6"/>
      <c r="B2584" s="4"/>
    </row>
    <row r="2585" spans="1:2" x14ac:dyDescent="0.2">
      <c r="A2585" s="6"/>
      <c r="B2585" s="4"/>
    </row>
    <row r="2586" spans="1:2" x14ac:dyDescent="0.2">
      <c r="A2586" s="6"/>
      <c r="B2586" s="4"/>
    </row>
    <row r="2587" spans="1:2" x14ac:dyDescent="0.2">
      <c r="A2587" s="6"/>
      <c r="B2587" s="4"/>
    </row>
    <row r="2588" spans="1:2" x14ac:dyDescent="0.2">
      <c r="A2588" s="6"/>
      <c r="B2588" s="4"/>
    </row>
    <row r="2589" spans="1:2" x14ac:dyDescent="0.2">
      <c r="A2589" s="6"/>
      <c r="B2589" s="4"/>
    </row>
    <row r="2590" spans="1:2" x14ac:dyDescent="0.2">
      <c r="A2590" s="6"/>
      <c r="B2590" s="4"/>
    </row>
    <row r="2591" spans="1:2" x14ac:dyDescent="0.2">
      <c r="A2591" s="6"/>
      <c r="B2591" s="4"/>
    </row>
    <row r="2592" spans="1:2" x14ac:dyDescent="0.2">
      <c r="A2592" s="6"/>
      <c r="B2592" s="4"/>
    </row>
    <row r="2593" spans="1:2" x14ac:dyDescent="0.2">
      <c r="A2593" s="6"/>
      <c r="B2593" s="4"/>
    </row>
    <row r="2594" spans="1:2" x14ac:dyDescent="0.2">
      <c r="A2594" s="6"/>
      <c r="B2594" s="4"/>
    </row>
    <row r="2595" spans="1:2" x14ac:dyDescent="0.2">
      <c r="A2595" s="6"/>
      <c r="B2595" s="4"/>
    </row>
    <row r="2596" spans="1:2" x14ac:dyDescent="0.2">
      <c r="A2596" s="6"/>
      <c r="B2596" s="4"/>
    </row>
    <row r="2597" spans="1:2" x14ac:dyDescent="0.2">
      <c r="A2597" s="6"/>
      <c r="B2597" s="4"/>
    </row>
    <row r="2598" spans="1:2" x14ac:dyDescent="0.2">
      <c r="A2598" s="6"/>
      <c r="B2598" s="4"/>
    </row>
    <row r="2599" spans="1:2" x14ac:dyDescent="0.2">
      <c r="A2599" s="6"/>
      <c r="B2599" s="4"/>
    </row>
    <row r="2600" spans="1:2" x14ac:dyDescent="0.2">
      <c r="A2600" s="6"/>
      <c r="B2600" s="4"/>
    </row>
    <row r="2601" spans="1:2" x14ac:dyDescent="0.2">
      <c r="A2601" s="6"/>
      <c r="B2601" s="4"/>
    </row>
    <row r="2602" spans="1:2" x14ac:dyDescent="0.2">
      <c r="A2602" s="6"/>
      <c r="B2602" s="4"/>
    </row>
    <row r="2603" spans="1:2" x14ac:dyDescent="0.2">
      <c r="A2603" s="6"/>
      <c r="B2603" s="4"/>
    </row>
    <row r="2604" spans="1:2" x14ac:dyDescent="0.2">
      <c r="A2604" s="6"/>
      <c r="B2604" s="4"/>
    </row>
    <row r="2605" spans="1:2" x14ac:dyDescent="0.2">
      <c r="A2605" s="6"/>
      <c r="B2605" s="4"/>
    </row>
    <row r="2606" spans="1:2" x14ac:dyDescent="0.2">
      <c r="A2606" s="6"/>
      <c r="B2606" s="4"/>
    </row>
    <row r="2607" spans="1:2" x14ac:dyDescent="0.2">
      <c r="A2607" s="6"/>
      <c r="B2607" s="4"/>
    </row>
    <row r="2608" spans="1:2" x14ac:dyDescent="0.2">
      <c r="A2608" s="6"/>
      <c r="B2608" s="4"/>
    </row>
    <row r="2609" spans="1:2" x14ac:dyDescent="0.2">
      <c r="A2609" s="6"/>
      <c r="B2609" s="4"/>
    </row>
    <row r="2610" spans="1:2" x14ac:dyDescent="0.2">
      <c r="A2610" s="6"/>
      <c r="B2610" s="4"/>
    </row>
    <row r="2611" spans="1:2" x14ac:dyDescent="0.2">
      <c r="A2611" s="6"/>
      <c r="B2611" s="4"/>
    </row>
    <row r="2612" spans="1:2" x14ac:dyDescent="0.2">
      <c r="A2612" s="6"/>
      <c r="B2612" s="4"/>
    </row>
    <row r="2613" spans="1:2" x14ac:dyDescent="0.2">
      <c r="A2613" s="6"/>
      <c r="B2613" s="4"/>
    </row>
    <row r="2614" spans="1:2" x14ac:dyDescent="0.2">
      <c r="A2614" s="6"/>
      <c r="B2614" s="4"/>
    </row>
    <row r="2615" spans="1:2" x14ac:dyDescent="0.2">
      <c r="A2615" s="6"/>
      <c r="B2615" s="4"/>
    </row>
    <row r="2616" spans="1:2" x14ac:dyDescent="0.2">
      <c r="A2616" s="6"/>
      <c r="B2616" s="4"/>
    </row>
    <row r="2617" spans="1:2" x14ac:dyDescent="0.2">
      <c r="A2617" s="6"/>
      <c r="B2617" s="4"/>
    </row>
    <row r="2618" spans="1:2" x14ac:dyDescent="0.2">
      <c r="A2618" s="6"/>
      <c r="B2618" s="4"/>
    </row>
    <row r="2619" spans="1:2" x14ac:dyDescent="0.2">
      <c r="A2619" s="6"/>
      <c r="B2619" s="4"/>
    </row>
    <row r="2620" spans="1:2" x14ac:dyDescent="0.2">
      <c r="A2620" s="6"/>
      <c r="B2620" s="4"/>
    </row>
    <row r="2621" spans="1:2" x14ac:dyDescent="0.2">
      <c r="A2621" s="6"/>
      <c r="B2621" s="4"/>
    </row>
    <row r="2622" spans="1:2" x14ac:dyDescent="0.2">
      <c r="A2622" s="6"/>
      <c r="B2622" s="4"/>
    </row>
    <row r="2623" spans="1:2" x14ac:dyDescent="0.2">
      <c r="A2623" s="6"/>
      <c r="B2623" s="4"/>
    </row>
    <row r="2624" spans="1:2" x14ac:dyDescent="0.2">
      <c r="A2624" s="6"/>
      <c r="B2624" s="4"/>
    </row>
    <row r="2625" spans="1:2" x14ac:dyDescent="0.2">
      <c r="A2625" s="6"/>
      <c r="B2625" s="4"/>
    </row>
    <row r="2626" spans="1:2" x14ac:dyDescent="0.2">
      <c r="A2626" s="6"/>
      <c r="B2626" s="4"/>
    </row>
    <row r="2627" spans="1:2" x14ac:dyDescent="0.2">
      <c r="A2627" s="6"/>
      <c r="B2627" s="4"/>
    </row>
    <row r="2628" spans="1:2" x14ac:dyDescent="0.2">
      <c r="A2628" s="6"/>
      <c r="B2628" s="4"/>
    </row>
    <row r="2629" spans="1:2" x14ac:dyDescent="0.2">
      <c r="A2629" s="6"/>
      <c r="B2629" s="4"/>
    </row>
    <row r="2630" spans="1:2" x14ac:dyDescent="0.2">
      <c r="A2630" s="6"/>
      <c r="B2630" s="4"/>
    </row>
    <row r="2631" spans="1:2" x14ac:dyDescent="0.2">
      <c r="A2631" s="6"/>
      <c r="B2631" s="4"/>
    </row>
    <row r="2632" spans="1:2" x14ac:dyDescent="0.2">
      <c r="A2632" s="6"/>
      <c r="B2632" s="4"/>
    </row>
    <row r="2633" spans="1:2" x14ac:dyDescent="0.2">
      <c r="A2633" s="6"/>
      <c r="B2633" s="4"/>
    </row>
    <row r="2634" spans="1:2" x14ac:dyDescent="0.2">
      <c r="A2634" s="6"/>
      <c r="B2634" s="4"/>
    </row>
    <row r="2635" spans="1:2" x14ac:dyDescent="0.2">
      <c r="A2635" s="6"/>
      <c r="B2635" s="4"/>
    </row>
    <row r="2636" spans="1:2" x14ac:dyDescent="0.2">
      <c r="A2636" s="6"/>
      <c r="B2636" s="4"/>
    </row>
    <row r="2637" spans="1:2" x14ac:dyDescent="0.2">
      <c r="A2637" s="6"/>
      <c r="B2637" s="4"/>
    </row>
    <row r="2638" spans="1:2" x14ac:dyDescent="0.2">
      <c r="A2638" s="6"/>
      <c r="B2638" s="4"/>
    </row>
    <row r="2639" spans="1:2" x14ac:dyDescent="0.2">
      <c r="A2639" s="6"/>
      <c r="B2639" s="4"/>
    </row>
    <row r="2640" spans="1:2" x14ac:dyDescent="0.2">
      <c r="A2640" s="6"/>
      <c r="B2640" s="4"/>
    </row>
    <row r="2641" spans="1:2" x14ac:dyDescent="0.2">
      <c r="A2641" s="6"/>
      <c r="B2641" s="4"/>
    </row>
    <row r="2642" spans="1:2" x14ac:dyDescent="0.2">
      <c r="A2642" s="6"/>
      <c r="B2642" s="4"/>
    </row>
    <row r="2643" spans="1:2" x14ac:dyDescent="0.2">
      <c r="A2643" s="6"/>
      <c r="B2643" s="4"/>
    </row>
    <row r="2644" spans="1:2" x14ac:dyDescent="0.2">
      <c r="A2644" s="6"/>
      <c r="B2644" s="4"/>
    </row>
    <row r="2645" spans="1:2" x14ac:dyDescent="0.2">
      <c r="A2645" s="6"/>
      <c r="B2645" s="4"/>
    </row>
    <row r="2646" spans="1:2" x14ac:dyDescent="0.2">
      <c r="A2646" s="6"/>
      <c r="B2646" s="4"/>
    </row>
    <row r="2647" spans="1:2" x14ac:dyDescent="0.2">
      <c r="A2647" s="6"/>
      <c r="B2647" s="4"/>
    </row>
    <row r="2648" spans="1:2" x14ac:dyDescent="0.2">
      <c r="A2648" s="6"/>
      <c r="B2648" s="4"/>
    </row>
    <row r="2649" spans="1:2" x14ac:dyDescent="0.2">
      <c r="A2649" s="6"/>
      <c r="B2649" s="4"/>
    </row>
    <row r="2650" spans="1:2" x14ac:dyDescent="0.2">
      <c r="A2650" s="6"/>
      <c r="B2650" s="4"/>
    </row>
    <row r="2651" spans="1:2" x14ac:dyDescent="0.2">
      <c r="A2651" s="6"/>
      <c r="B2651" s="4"/>
    </row>
    <row r="2652" spans="1:2" x14ac:dyDescent="0.2">
      <c r="A2652" s="6"/>
      <c r="B2652" s="4"/>
    </row>
    <row r="2653" spans="1:2" x14ac:dyDescent="0.2">
      <c r="A2653" s="6"/>
      <c r="B2653" s="4"/>
    </row>
    <row r="2654" spans="1:2" x14ac:dyDescent="0.2">
      <c r="A2654" s="6"/>
      <c r="B2654" s="4"/>
    </row>
    <row r="2655" spans="1:2" x14ac:dyDescent="0.2">
      <c r="A2655" s="6"/>
      <c r="B2655" s="4"/>
    </row>
    <row r="2656" spans="1:2" x14ac:dyDescent="0.2">
      <c r="A2656" s="6"/>
      <c r="B2656" s="4"/>
    </row>
    <row r="2657" spans="1:2" x14ac:dyDescent="0.2">
      <c r="A2657" s="6"/>
      <c r="B2657" s="4"/>
    </row>
    <row r="2658" spans="1:2" x14ac:dyDescent="0.2">
      <c r="A2658" s="6"/>
      <c r="B2658" s="4"/>
    </row>
    <row r="2659" spans="1:2" x14ac:dyDescent="0.2">
      <c r="A2659" s="6"/>
      <c r="B2659" s="4"/>
    </row>
    <row r="2660" spans="1:2" x14ac:dyDescent="0.2">
      <c r="A2660" s="6"/>
      <c r="B2660" s="4"/>
    </row>
    <row r="2661" spans="1:2" x14ac:dyDescent="0.2">
      <c r="A2661" s="6"/>
      <c r="B2661" s="4"/>
    </row>
    <row r="2662" spans="1:2" x14ac:dyDescent="0.2">
      <c r="A2662" s="6"/>
      <c r="B2662" s="4"/>
    </row>
    <row r="2663" spans="1:2" x14ac:dyDescent="0.2">
      <c r="A2663" s="6"/>
      <c r="B2663" s="4"/>
    </row>
    <row r="2664" spans="1:2" x14ac:dyDescent="0.2">
      <c r="A2664" s="6"/>
      <c r="B2664" s="4"/>
    </row>
    <row r="2665" spans="1:2" x14ac:dyDescent="0.2">
      <c r="A2665" s="6"/>
      <c r="B2665" s="4"/>
    </row>
    <row r="2666" spans="1:2" x14ac:dyDescent="0.2">
      <c r="A2666" s="6"/>
      <c r="B2666" s="4"/>
    </row>
    <row r="2667" spans="1:2" x14ac:dyDescent="0.2">
      <c r="A2667" s="6"/>
      <c r="B2667" s="4"/>
    </row>
    <row r="2668" spans="1:2" x14ac:dyDescent="0.2">
      <c r="A2668" s="6"/>
      <c r="B2668" s="4"/>
    </row>
    <row r="2669" spans="1:2" x14ac:dyDescent="0.2">
      <c r="A2669" s="6"/>
      <c r="B2669" s="4"/>
    </row>
    <row r="2670" spans="1:2" x14ac:dyDescent="0.2">
      <c r="A2670" s="6"/>
      <c r="B2670" s="4"/>
    </row>
    <row r="2671" spans="1:2" x14ac:dyDescent="0.2">
      <c r="A2671" s="6"/>
      <c r="B2671" s="4"/>
    </row>
    <row r="2672" spans="1:2" x14ac:dyDescent="0.2">
      <c r="A2672" s="6"/>
      <c r="B2672" s="4"/>
    </row>
    <row r="2673" spans="1:2" x14ac:dyDescent="0.2">
      <c r="A2673" s="6"/>
      <c r="B2673" s="4"/>
    </row>
    <row r="2674" spans="1:2" x14ac:dyDescent="0.2">
      <c r="A2674" s="6"/>
      <c r="B2674" s="4"/>
    </row>
    <row r="2675" spans="1:2" x14ac:dyDescent="0.2">
      <c r="A2675" s="6"/>
      <c r="B2675" s="4"/>
    </row>
    <row r="2676" spans="1:2" x14ac:dyDescent="0.2">
      <c r="A2676" s="6"/>
      <c r="B2676" s="4"/>
    </row>
    <row r="2677" spans="1:2" x14ac:dyDescent="0.2">
      <c r="A2677" s="6"/>
      <c r="B2677" s="4"/>
    </row>
    <row r="2678" spans="1:2" x14ac:dyDescent="0.2">
      <c r="A2678" s="6"/>
      <c r="B2678" s="4"/>
    </row>
    <row r="2679" spans="1:2" x14ac:dyDescent="0.2">
      <c r="A2679" s="6"/>
      <c r="B2679" s="4"/>
    </row>
    <row r="2680" spans="1:2" x14ac:dyDescent="0.2">
      <c r="A2680" s="6"/>
      <c r="B2680" s="4"/>
    </row>
    <row r="2681" spans="1:2" x14ac:dyDescent="0.2">
      <c r="A2681" s="6"/>
      <c r="B2681" s="4"/>
    </row>
    <row r="2682" spans="1:2" x14ac:dyDescent="0.2">
      <c r="A2682" s="6"/>
      <c r="B2682" s="4"/>
    </row>
    <row r="2683" spans="1:2" x14ac:dyDescent="0.2">
      <c r="A2683" s="6"/>
      <c r="B2683" s="4"/>
    </row>
    <row r="2684" spans="1:2" x14ac:dyDescent="0.2">
      <c r="A2684" s="6"/>
      <c r="B2684" s="4"/>
    </row>
    <row r="2685" spans="1:2" x14ac:dyDescent="0.2">
      <c r="A2685" s="6"/>
      <c r="B2685" s="4"/>
    </row>
    <row r="2686" spans="1:2" x14ac:dyDescent="0.2">
      <c r="A2686" s="6"/>
      <c r="B2686" s="4"/>
    </row>
    <row r="2687" spans="1:2" x14ac:dyDescent="0.2">
      <c r="A2687" s="6"/>
      <c r="B2687" s="4"/>
    </row>
    <row r="2688" spans="1:2" x14ac:dyDescent="0.2">
      <c r="A2688" s="6"/>
      <c r="B2688" s="4"/>
    </row>
    <row r="2689" spans="1:2" x14ac:dyDescent="0.2">
      <c r="A2689" s="6"/>
      <c r="B2689" s="4"/>
    </row>
    <row r="2690" spans="1:2" x14ac:dyDescent="0.2">
      <c r="A2690" s="6"/>
      <c r="B2690" s="4"/>
    </row>
    <row r="2691" spans="1:2" x14ac:dyDescent="0.2">
      <c r="A2691" s="6"/>
      <c r="B2691" s="4"/>
    </row>
    <row r="2692" spans="1:2" x14ac:dyDescent="0.2">
      <c r="A2692" s="6"/>
      <c r="B2692" s="4"/>
    </row>
    <row r="2693" spans="1:2" x14ac:dyDescent="0.2">
      <c r="A2693" s="6"/>
      <c r="B2693" s="4"/>
    </row>
    <row r="2694" spans="1:2" x14ac:dyDescent="0.2">
      <c r="A2694" s="6"/>
      <c r="B2694" s="4"/>
    </row>
    <row r="2695" spans="1:2" x14ac:dyDescent="0.2">
      <c r="A2695" s="6"/>
      <c r="B2695" s="4"/>
    </row>
    <row r="2696" spans="1:2" x14ac:dyDescent="0.2">
      <c r="A2696" s="6"/>
      <c r="B2696" s="4"/>
    </row>
    <row r="2697" spans="1:2" x14ac:dyDescent="0.2">
      <c r="A2697" s="6"/>
      <c r="B2697" s="4"/>
    </row>
    <row r="2698" spans="1:2" x14ac:dyDescent="0.2">
      <c r="A2698" s="6"/>
      <c r="B2698" s="4"/>
    </row>
    <row r="2699" spans="1:2" x14ac:dyDescent="0.2">
      <c r="A2699" s="6"/>
      <c r="B2699" s="4"/>
    </row>
    <row r="2700" spans="1:2" x14ac:dyDescent="0.2">
      <c r="A2700" s="6"/>
      <c r="B2700" s="4"/>
    </row>
    <row r="2701" spans="1:2" x14ac:dyDescent="0.2">
      <c r="A2701" s="6"/>
      <c r="B2701" s="4"/>
    </row>
    <row r="2702" spans="1:2" x14ac:dyDescent="0.2">
      <c r="A2702" s="6"/>
      <c r="B2702" s="4"/>
    </row>
    <row r="2703" spans="1:2" x14ac:dyDescent="0.2">
      <c r="A2703" s="6"/>
      <c r="B2703" s="4"/>
    </row>
    <row r="2704" spans="1:2" x14ac:dyDescent="0.2">
      <c r="A2704" s="6"/>
      <c r="B2704" s="4"/>
    </row>
    <row r="2705" spans="1:2" x14ac:dyDescent="0.2">
      <c r="A2705" s="6"/>
      <c r="B2705" s="4"/>
    </row>
    <row r="2706" spans="1:2" x14ac:dyDescent="0.2">
      <c r="A2706" s="6"/>
      <c r="B2706" s="4"/>
    </row>
    <row r="2707" spans="1:2" x14ac:dyDescent="0.2">
      <c r="A2707" s="6"/>
      <c r="B2707" s="4"/>
    </row>
    <row r="2708" spans="1:2" x14ac:dyDescent="0.2">
      <c r="A2708" s="6"/>
      <c r="B2708" s="4"/>
    </row>
    <row r="2709" spans="1:2" x14ac:dyDescent="0.2">
      <c r="A2709" s="6"/>
      <c r="B2709" s="4"/>
    </row>
    <row r="2710" spans="1:2" x14ac:dyDescent="0.2">
      <c r="A2710" s="6"/>
      <c r="B2710" s="4"/>
    </row>
    <row r="2711" spans="1:2" x14ac:dyDescent="0.2">
      <c r="A2711" s="6"/>
      <c r="B2711" s="4"/>
    </row>
    <row r="2712" spans="1:2" x14ac:dyDescent="0.2">
      <c r="A2712" s="6"/>
      <c r="B2712" s="4"/>
    </row>
    <row r="2713" spans="1:2" x14ac:dyDescent="0.2">
      <c r="A2713" s="6"/>
      <c r="B2713" s="4"/>
    </row>
    <row r="2714" spans="1:2" x14ac:dyDescent="0.2">
      <c r="A2714" s="6"/>
      <c r="B2714" s="4"/>
    </row>
    <row r="2715" spans="1:2" x14ac:dyDescent="0.2">
      <c r="A2715" s="6"/>
      <c r="B2715" s="4"/>
    </row>
    <row r="2716" spans="1:2" x14ac:dyDescent="0.2">
      <c r="A2716" s="6"/>
      <c r="B2716" s="4"/>
    </row>
    <row r="2717" spans="1:2" x14ac:dyDescent="0.2">
      <c r="A2717" s="6"/>
      <c r="B2717" s="4"/>
    </row>
    <row r="2718" spans="1:2" x14ac:dyDescent="0.2">
      <c r="A2718" s="6"/>
      <c r="B2718" s="4"/>
    </row>
    <row r="2719" spans="1:2" x14ac:dyDescent="0.2">
      <c r="A2719" s="6"/>
      <c r="B2719" s="4"/>
    </row>
    <row r="2720" spans="1:2" x14ac:dyDescent="0.2">
      <c r="A2720" s="6"/>
      <c r="B2720" s="4"/>
    </row>
    <row r="2721" spans="1:2" x14ac:dyDescent="0.2">
      <c r="A2721" s="6"/>
      <c r="B2721" s="4"/>
    </row>
    <row r="2722" spans="1:2" x14ac:dyDescent="0.2">
      <c r="A2722" s="6"/>
      <c r="B2722" s="4"/>
    </row>
    <row r="2723" spans="1:2" x14ac:dyDescent="0.2">
      <c r="A2723" s="6"/>
      <c r="B2723" s="4"/>
    </row>
    <row r="2724" spans="1:2" x14ac:dyDescent="0.2">
      <c r="A2724" s="6"/>
      <c r="B2724" s="4"/>
    </row>
    <row r="2725" spans="1:2" x14ac:dyDescent="0.2">
      <c r="A2725" s="6"/>
      <c r="B2725" s="4"/>
    </row>
    <row r="2726" spans="1:2" x14ac:dyDescent="0.2">
      <c r="A2726" s="6"/>
      <c r="B2726" s="4"/>
    </row>
    <row r="2727" spans="1:2" x14ac:dyDescent="0.2">
      <c r="A2727" s="6"/>
      <c r="B2727" s="4"/>
    </row>
    <row r="2728" spans="1:2" x14ac:dyDescent="0.2">
      <c r="A2728" s="6"/>
      <c r="B2728" s="4"/>
    </row>
    <row r="2729" spans="1:2" x14ac:dyDescent="0.2">
      <c r="A2729" s="6"/>
      <c r="B2729" s="4"/>
    </row>
    <row r="2730" spans="1:2" x14ac:dyDescent="0.2">
      <c r="A2730" s="6"/>
      <c r="B2730" s="4"/>
    </row>
    <row r="2731" spans="1:2" x14ac:dyDescent="0.2">
      <c r="A2731" s="6"/>
      <c r="B2731" s="4"/>
    </row>
    <row r="2732" spans="1:2" x14ac:dyDescent="0.2">
      <c r="A2732" s="6"/>
      <c r="B2732" s="4"/>
    </row>
    <row r="2733" spans="1:2" x14ac:dyDescent="0.2">
      <c r="A2733" s="6"/>
      <c r="B2733" s="4"/>
    </row>
    <row r="2734" spans="1:2" x14ac:dyDescent="0.2">
      <c r="A2734" s="6"/>
      <c r="B2734" s="4"/>
    </row>
    <row r="2735" spans="1:2" x14ac:dyDescent="0.2">
      <c r="A2735" s="6"/>
      <c r="B2735" s="4"/>
    </row>
    <row r="2736" spans="1:2" x14ac:dyDescent="0.2">
      <c r="A2736" s="6"/>
      <c r="B2736" s="4"/>
    </row>
    <row r="2737" spans="1:2" x14ac:dyDescent="0.2">
      <c r="A2737" s="6"/>
      <c r="B2737" s="4"/>
    </row>
    <row r="2738" spans="1:2" x14ac:dyDescent="0.2">
      <c r="A2738" s="6"/>
      <c r="B2738" s="4"/>
    </row>
    <row r="2739" spans="1:2" x14ac:dyDescent="0.2">
      <c r="A2739" s="6"/>
      <c r="B2739" s="4"/>
    </row>
    <row r="2740" spans="1:2" x14ac:dyDescent="0.2">
      <c r="A2740" s="6"/>
      <c r="B2740" s="4"/>
    </row>
    <row r="2741" spans="1:2" x14ac:dyDescent="0.2">
      <c r="A2741" s="6"/>
      <c r="B2741" s="4"/>
    </row>
    <row r="2742" spans="1:2" x14ac:dyDescent="0.2">
      <c r="A2742" s="6"/>
      <c r="B2742" s="4"/>
    </row>
    <row r="2743" spans="1:2" x14ac:dyDescent="0.2">
      <c r="A2743" s="6"/>
      <c r="B2743" s="4"/>
    </row>
    <row r="2744" spans="1:2" x14ac:dyDescent="0.2">
      <c r="A2744" s="6"/>
      <c r="B2744" s="4"/>
    </row>
    <row r="2745" spans="1:2" x14ac:dyDescent="0.2">
      <c r="A2745" s="6"/>
      <c r="B2745" s="4"/>
    </row>
    <row r="2746" spans="1:2" x14ac:dyDescent="0.2">
      <c r="A2746" s="6"/>
      <c r="B2746" s="4"/>
    </row>
    <row r="2747" spans="1:2" x14ac:dyDescent="0.2">
      <c r="A2747" s="6"/>
      <c r="B2747" s="4"/>
    </row>
    <row r="2748" spans="1:2" x14ac:dyDescent="0.2">
      <c r="A2748" s="6"/>
      <c r="B2748" s="4"/>
    </row>
    <row r="2749" spans="1:2" x14ac:dyDescent="0.2">
      <c r="A2749" s="6"/>
      <c r="B2749" s="4"/>
    </row>
    <row r="2750" spans="1:2" x14ac:dyDescent="0.2">
      <c r="A2750" s="6"/>
      <c r="B2750" s="4"/>
    </row>
    <row r="2751" spans="1:2" x14ac:dyDescent="0.2">
      <c r="A2751" s="6"/>
      <c r="B2751" s="4"/>
    </row>
    <row r="2752" spans="1:2" x14ac:dyDescent="0.2">
      <c r="A2752" s="6"/>
      <c r="B2752" s="4"/>
    </row>
    <row r="2753" spans="1:2" x14ac:dyDescent="0.2">
      <c r="A2753" s="6"/>
      <c r="B2753" s="4"/>
    </row>
    <row r="2754" spans="1:2" x14ac:dyDescent="0.2">
      <c r="A2754" s="6"/>
      <c r="B2754" s="4"/>
    </row>
    <row r="2755" spans="1:2" x14ac:dyDescent="0.2">
      <c r="A2755" s="6"/>
      <c r="B2755" s="4"/>
    </row>
    <row r="2756" spans="1:2" x14ac:dyDescent="0.2">
      <c r="A2756" s="6"/>
      <c r="B2756" s="4"/>
    </row>
    <row r="2757" spans="1:2" x14ac:dyDescent="0.2">
      <c r="A2757" s="6"/>
      <c r="B2757" s="4"/>
    </row>
    <row r="2758" spans="1:2" x14ac:dyDescent="0.2">
      <c r="A2758" s="6"/>
      <c r="B2758" s="4"/>
    </row>
    <row r="2759" spans="1:2" x14ac:dyDescent="0.2">
      <c r="A2759" s="6"/>
      <c r="B2759" s="4"/>
    </row>
    <row r="2760" spans="1:2" x14ac:dyDescent="0.2">
      <c r="A2760" s="6"/>
      <c r="B2760" s="4"/>
    </row>
    <row r="2761" spans="1:2" x14ac:dyDescent="0.2">
      <c r="A2761" s="6"/>
      <c r="B2761" s="4"/>
    </row>
    <row r="2762" spans="1:2" x14ac:dyDescent="0.2">
      <c r="A2762" s="6"/>
      <c r="B2762" s="4"/>
    </row>
    <row r="2763" spans="1:2" x14ac:dyDescent="0.2">
      <c r="A2763" s="6"/>
      <c r="B2763" s="4"/>
    </row>
    <row r="2764" spans="1:2" x14ac:dyDescent="0.2">
      <c r="A2764" s="6"/>
      <c r="B2764" s="4"/>
    </row>
    <row r="2765" spans="1:2" x14ac:dyDescent="0.2">
      <c r="A2765" s="6"/>
      <c r="B2765" s="4"/>
    </row>
    <row r="2766" spans="1:2" x14ac:dyDescent="0.2">
      <c r="A2766" s="6"/>
      <c r="B2766" s="4"/>
    </row>
    <row r="2767" spans="1:2" x14ac:dyDescent="0.2">
      <c r="A2767" s="6"/>
      <c r="B2767" s="4"/>
    </row>
    <row r="2768" spans="1:2" x14ac:dyDescent="0.2">
      <c r="A2768" s="6"/>
      <c r="B2768" s="4"/>
    </row>
    <row r="2769" spans="1:2" x14ac:dyDescent="0.2">
      <c r="A2769" s="6"/>
      <c r="B2769" s="4"/>
    </row>
    <row r="2770" spans="1:2" x14ac:dyDescent="0.2">
      <c r="A2770" s="6"/>
      <c r="B2770" s="4"/>
    </row>
    <row r="2771" spans="1:2" x14ac:dyDescent="0.2">
      <c r="A2771" s="6"/>
      <c r="B2771" s="4"/>
    </row>
    <row r="2772" spans="1:2" x14ac:dyDescent="0.2">
      <c r="A2772" s="6"/>
      <c r="B2772" s="4"/>
    </row>
    <row r="2773" spans="1:2" x14ac:dyDescent="0.2">
      <c r="A2773" s="6"/>
      <c r="B2773" s="4"/>
    </row>
    <row r="2774" spans="1:2" x14ac:dyDescent="0.2">
      <c r="A2774" s="6"/>
      <c r="B2774" s="4"/>
    </row>
    <row r="2775" spans="1:2" x14ac:dyDescent="0.2">
      <c r="A2775" s="6"/>
      <c r="B2775" s="4"/>
    </row>
    <row r="2776" spans="1:2" x14ac:dyDescent="0.2">
      <c r="A2776" s="6"/>
      <c r="B2776" s="4"/>
    </row>
    <row r="2777" spans="1:2" x14ac:dyDescent="0.2">
      <c r="A2777" s="6"/>
      <c r="B2777" s="4"/>
    </row>
    <row r="2778" spans="1:2" x14ac:dyDescent="0.2">
      <c r="A2778" s="6"/>
      <c r="B2778" s="4"/>
    </row>
    <row r="2779" spans="1:2" x14ac:dyDescent="0.2">
      <c r="A2779" s="6"/>
      <c r="B2779" s="4"/>
    </row>
    <row r="2780" spans="1:2" x14ac:dyDescent="0.2">
      <c r="A2780" s="6"/>
      <c r="B2780" s="4"/>
    </row>
    <row r="2781" spans="1:2" x14ac:dyDescent="0.2">
      <c r="A2781" s="6"/>
      <c r="B2781" s="4"/>
    </row>
    <row r="2782" spans="1:2" x14ac:dyDescent="0.2">
      <c r="A2782" s="6"/>
      <c r="B2782" s="4"/>
    </row>
    <row r="2783" spans="1:2" x14ac:dyDescent="0.2">
      <c r="A2783" s="6"/>
      <c r="B2783" s="4"/>
    </row>
    <row r="2784" spans="1:2" x14ac:dyDescent="0.2">
      <c r="A2784" s="6"/>
      <c r="B2784" s="4"/>
    </row>
    <row r="2785" spans="1:2" x14ac:dyDescent="0.2">
      <c r="A2785" s="6"/>
      <c r="B2785" s="4"/>
    </row>
    <row r="2786" spans="1:2" x14ac:dyDescent="0.2">
      <c r="A2786" s="6"/>
      <c r="B2786" s="4"/>
    </row>
    <row r="2787" spans="1:2" x14ac:dyDescent="0.2">
      <c r="A2787" s="6"/>
      <c r="B2787" s="4"/>
    </row>
    <row r="2788" spans="1:2" x14ac:dyDescent="0.2">
      <c r="A2788" s="6"/>
      <c r="B2788" s="4"/>
    </row>
    <row r="2789" spans="1:2" x14ac:dyDescent="0.2">
      <c r="A2789" s="6"/>
      <c r="B2789" s="4"/>
    </row>
    <row r="2790" spans="1:2" x14ac:dyDescent="0.2">
      <c r="A2790" s="6"/>
      <c r="B2790" s="4"/>
    </row>
    <row r="2791" spans="1:2" x14ac:dyDescent="0.2">
      <c r="A2791" s="6"/>
      <c r="B2791" s="4"/>
    </row>
    <row r="2792" spans="1:2" x14ac:dyDescent="0.2">
      <c r="A2792" s="6"/>
      <c r="B2792" s="4"/>
    </row>
    <row r="2793" spans="1:2" x14ac:dyDescent="0.2">
      <c r="A2793" s="6"/>
      <c r="B2793" s="4"/>
    </row>
    <row r="2794" spans="1:2" x14ac:dyDescent="0.2">
      <c r="A2794" s="6"/>
      <c r="B2794" s="4"/>
    </row>
    <row r="2795" spans="1:2" x14ac:dyDescent="0.2">
      <c r="A2795" s="6"/>
      <c r="B2795" s="4"/>
    </row>
    <row r="2796" spans="1:2" x14ac:dyDescent="0.2">
      <c r="A2796" s="6"/>
      <c r="B2796" s="4"/>
    </row>
    <row r="2797" spans="1:2" x14ac:dyDescent="0.2">
      <c r="A2797" s="6"/>
      <c r="B2797" s="4"/>
    </row>
    <row r="2798" spans="1:2" x14ac:dyDescent="0.2">
      <c r="A2798" s="6"/>
      <c r="B2798" s="4"/>
    </row>
    <row r="2799" spans="1:2" x14ac:dyDescent="0.2">
      <c r="A2799" s="6"/>
      <c r="B2799" s="4"/>
    </row>
    <row r="2800" spans="1:2" x14ac:dyDescent="0.2">
      <c r="A2800" s="6"/>
      <c r="B2800" s="4"/>
    </row>
    <row r="2801" spans="1:2" x14ac:dyDescent="0.2">
      <c r="A2801" s="6"/>
      <c r="B2801" s="4"/>
    </row>
    <row r="2802" spans="1:2" x14ac:dyDescent="0.2">
      <c r="A2802" s="6"/>
      <c r="B2802" s="4"/>
    </row>
    <row r="2803" spans="1:2" x14ac:dyDescent="0.2">
      <c r="A2803" s="6"/>
      <c r="B2803" s="4"/>
    </row>
    <row r="2804" spans="1:2" x14ac:dyDescent="0.2">
      <c r="A2804" s="6"/>
      <c r="B2804" s="4"/>
    </row>
    <row r="2805" spans="1:2" x14ac:dyDescent="0.2">
      <c r="A2805" s="6"/>
      <c r="B2805" s="4"/>
    </row>
    <row r="2806" spans="1:2" x14ac:dyDescent="0.2">
      <c r="A2806" s="6"/>
      <c r="B2806" s="4"/>
    </row>
    <row r="2807" spans="1:2" x14ac:dyDescent="0.2">
      <c r="A2807" s="6"/>
      <c r="B2807" s="4"/>
    </row>
    <row r="2808" spans="1:2" x14ac:dyDescent="0.2">
      <c r="A2808" s="6"/>
      <c r="B2808" s="4"/>
    </row>
    <row r="2809" spans="1:2" x14ac:dyDescent="0.2">
      <c r="A2809" s="6"/>
      <c r="B2809" s="4"/>
    </row>
    <row r="2810" spans="1:2" x14ac:dyDescent="0.2">
      <c r="A2810" s="6"/>
      <c r="B2810" s="4"/>
    </row>
    <row r="2811" spans="1:2" x14ac:dyDescent="0.2">
      <c r="A2811" s="6"/>
      <c r="B2811" s="4"/>
    </row>
    <row r="2812" spans="1:2" x14ac:dyDescent="0.2">
      <c r="A2812" s="6"/>
      <c r="B2812" s="4"/>
    </row>
    <row r="2813" spans="1:2" x14ac:dyDescent="0.2">
      <c r="A2813" s="6"/>
      <c r="B2813" s="4"/>
    </row>
    <row r="2814" spans="1:2" x14ac:dyDescent="0.2">
      <c r="A2814" s="6"/>
      <c r="B2814" s="4"/>
    </row>
    <row r="2815" spans="1:2" x14ac:dyDescent="0.2">
      <c r="A2815" s="6"/>
      <c r="B2815" s="4"/>
    </row>
    <row r="2816" spans="1:2" x14ac:dyDescent="0.2">
      <c r="A2816" s="6"/>
      <c r="B2816" s="4"/>
    </row>
    <row r="2817" spans="1:2" x14ac:dyDescent="0.2">
      <c r="A2817" s="6"/>
      <c r="B2817" s="4"/>
    </row>
    <row r="2818" spans="1:2" x14ac:dyDescent="0.2">
      <c r="A2818" s="6"/>
      <c r="B2818" s="4"/>
    </row>
    <row r="2819" spans="1:2" x14ac:dyDescent="0.2">
      <c r="A2819" s="6"/>
      <c r="B2819" s="4"/>
    </row>
    <row r="2820" spans="1:2" x14ac:dyDescent="0.2">
      <c r="A2820" s="6"/>
      <c r="B2820" s="4"/>
    </row>
    <row r="2821" spans="1:2" x14ac:dyDescent="0.2">
      <c r="A2821" s="6"/>
      <c r="B2821" s="4"/>
    </row>
    <row r="2822" spans="1:2" x14ac:dyDescent="0.2">
      <c r="A2822" s="6"/>
      <c r="B2822" s="4"/>
    </row>
    <row r="2823" spans="1:2" x14ac:dyDescent="0.2">
      <c r="A2823" s="6"/>
      <c r="B2823" s="4"/>
    </row>
    <row r="2824" spans="1:2" x14ac:dyDescent="0.2">
      <c r="A2824" s="6"/>
      <c r="B2824" s="4"/>
    </row>
    <row r="2825" spans="1:2" x14ac:dyDescent="0.2">
      <c r="A2825" s="6"/>
      <c r="B2825" s="4"/>
    </row>
    <row r="2826" spans="1:2" x14ac:dyDescent="0.2">
      <c r="A2826" s="6"/>
      <c r="B2826" s="4"/>
    </row>
    <row r="2827" spans="1:2" x14ac:dyDescent="0.2">
      <c r="A2827" s="6"/>
      <c r="B2827" s="4"/>
    </row>
    <row r="2828" spans="1:2" x14ac:dyDescent="0.2">
      <c r="A2828" s="6"/>
      <c r="B2828" s="4"/>
    </row>
    <row r="2829" spans="1:2" x14ac:dyDescent="0.2">
      <c r="A2829" s="6"/>
      <c r="B2829" s="4"/>
    </row>
    <row r="2830" spans="1:2" x14ac:dyDescent="0.2">
      <c r="A2830" s="6"/>
      <c r="B2830" s="4"/>
    </row>
    <row r="2831" spans="1:2" x14ac:dyDescent="0.2">
      <c r="A2831" s="6"/>
      <c r="B2831" s="4"/>
    </row>
    <row r="2832" spans="1:2" x14ac:dyDescent="0.2">
      <c r="A2832" s="6"/>
      <c r="B2832" s="4"/>
    </row>
    <row r="2833" spans="1:2" x14ac:dyDescent="0.2">
      <c r="A2833" s="6"/>
      <c r="B2833" s="4"/>
    </row>
    <row r="2834" spans="1:2" x14ac:dyDescent="0.2">
      <c r="A2834" s="6"/>
      <c r="B2834" s="4"/>
    </row>
    <row r="2835" spans="1:2" x14ac:dyDescent="0.2">
      <c r="A2835" s="6"/>
      <c r="B2835" s="4"/>
    </row>
    <row r="2836" spans="1:2" x14ac:dyDescent="0.2">
      <c r="A2836" s="6"/>
      <c r="B2836" s="4"/>
    </row>
    <row r="2837" spans="1:2" x14ac:dyDescent="0.2">
      <c r="A2837" s="6"/>
      <c r="B2837" s="4"/>
    </row>
    <row r="2838" spans="1:2" x14ac:dyDescent="0.2">
      <c r="A2838" s="6"/>
      <c r="B2838" s="4"/>
    </row>
    <row r="2839" spans="1:2" x14ac:dyDescent="0.2">
      <c r="A2839" s="6"/>
      <c r="B2839" s="4"/>
    </row>
    <row r="2840" spans="1:2" x14ac:dyDescent="0.2">
      <c r="A2840" s="6"/>
      <c r="B2840" s="4"/>
    </row>
    <row r="2841" spans="1:2" x14ac:dyDescent="0.2">
      <c r="A2841" s="6"/>
      <c r="B2841" s="4"/>
    </row>
    <row r="2842" spans="1:2" x14ac:dyDescent="0.2">
      <c r="A2842" s="6"/>
      <c r="B2842" s="4"/>
    </row>
    <row r="2843" spans="1:2" x14ac:dyDescent="0.2">
      <c r="A2843" s="6"/>
      <c r="B2843" s="4"/>
    </row>
    <row r="2844" spans="1:2" x14ac:dyDescent="0.2">
      <c r="A2844" s="6"/>
      <c r="B2844" s="4"/>
    </row>
    <row r="2845" spans="1:2" x14ac:dyDescent="0.2">
      <c r="A2845" s="6"/>
      <c r="B2845" s="4"/>
    </row>
    <row r="2846" spans="1:2" x14ac:dyDescent="0.2">
      <c r="A2846" s="6"/>
      <c r="B2846" s="4"/>
    </row>
    <row r="2847" spans="1:2" x14ac:dyDescent="0.2">
      <c r="A2847" s="6"/>
      <c r="B2847" s="4"/>
    </row>
    <row r="2848" spans="1:2" x14ac:dyDescent="0.2">
      <c r="A2848" s="6"/>
      <c r="B2848" s="4"/>
    </row>
    <row r="2849" spans="1:2" x14ac:dyDescent="0.2">
      <c r="A2849" s="6"/>
      <c r="B2849" s="4"/>
    </row>
    <row r="2850" spans="1:2" x14ac:dyDescent="0.2">
      <c r="A2850" s="6"/>
      <c r="B2850" s="4"/>
    </row>
    <row r="2851" spans="1:2" x14ac:dyDescent="0.2">
      <c r="A2851" s="6"/>
      <c r="B2851" s="4"/>
    </row>
    <row r="2852" spans="1:2" x14ac:dyDescent="0.2">
      <c r="A2852" s="6"/>
      <c r="B2852" s="4"/>
    </row>
    <row r="2853" spans="1:2" x14ac:dyDescent="0.2">
      <c r="A2853" s="6"/>
      <c r="B2853" s="4"/>
    </row>
    <row r="2854" spans="1:2" x14ac:dyDescent="0.2">
      <c r="A2854" s="6"/>
      <c r="B2854" s="4"/>
    </row>
    <row r="2855" spans="1:2" x14ac:dyDescent="0.2">
      <c r="A2855" s="6"/>
      <c r="B2855" s="4"/>
    </row>
    <row r="2856" spans="1:2" x14ac:dyDescent="0.2">
      <c r="A2856" s="6"/>
      <c r="B2856" s="4"/>
    </row>
    <row r="2857" spans="1:2" x14ac:dyDescent="0.2">
      <c r="A2857" s="6"/>
      <c r="B2857" s="4"/>
    </row>
    <row r="2858" spans="1:2" x14ac:dyDescent="0.2">
      <c r="A2858" s="6"/>
      <c r="B2858" s="4"/>
    </row>
    <row r="2859" spans="1:2" x14ac:dyDescent="0.2">
      <c r="A2859" s="6"/>
      <c r="B2859" s="4"/>
    </row>
    <row r="2860" spans="1:2" x14ac:dyDescent="0.2">
      <c r="A2860" s="6"/>
      <c r="B2860" s="4"/>
    </row>
    <row r="2861" spans="1:2" x14ac:dyDescent="0.2">
      <c r="A2861" s="6"/>
      <c r="B2861" s="4"/>
    </row>
    <row r="2862" spans="1:2" x14ac:dyDescent="0.2">
      <c r="A2862" s="6"/>
      <c r="B2862" s="4"/>
    </row>
    <row r="2863" spans="1:2" x14ac:dyDescent="0.2">
      <c r="A2863" s="6"/>
      <c r="B2863" s="4"/>
    </row>
    <row r="2864" spans="1:2" x14ac:dyDescent="0.2">
      <c r="A2864" s="6"/>
      <c r="B2864" s="4"/>
    </row>
    <row r="2865" spans="1:2" x14ac:dyDescent="0.2">
      <c r="A2865" s="6"/>
      <c r="B2865" s="4"/>
    </row>
    <row r="2866" spans="1:2" x14ac:dyDescent="0.2">
      <c r="A2866" s="6"/>
      <c r="B2866" s="4"/>
    </row>
    <row r="2867" spans="1:2" x14ac:dyDescent="0.2">
      <c r="A2867" s="6"/>
      <c r="B2867" s="4"/>
    </row>
    <row r="2868" spans="1:2" x14ac:dyDescent="0.2">
      <c r="A2868" s="6"/>
      <c r="B2868" s="4"/>
    </row>
    <row r="2869" spans="1:2" x14ac:dyDescent="0.2">
      <c r="A2869" s="6"/>
      <c r="B2869" s="4"/>
    </row>
    <row r="2870" spans="1:2" x14ac:dyDescent="0.2">
      <c r="A2870" s="6"/>
      <c r="B2870" s="4"/>
    </row>
    <row r="2871" spans="1:2" x14ac:dyDescent="0.2">
      <c r="A2871" s="6"/>
      <c r="B2871" s="4"/>
    </row>
    <row r="2872" spans="1:2" x14ac:dyDescent="0.2">
      <c r="A2872" s="6"/>
      <c r="B2872" s="4"/>
    </row>
    <row r="2873" spans="1:2" x14ac:dyDescent="0.2">
      <c r="A2873" s="6"/>
      <c r="B2873" s="4"/>
    </row>
    <row r="2874" spans="1:2" x14ac:dyDescent="0.2">
      <c r="A2874" s="6"/>
      <c r="B2874" s="4"/>
    </row>
    <row r="2875" spans="1:2" x14ac:dyDescent="0.2">
      <c r="A2875" s="6"/>
      <c r="B2875" s="4"/>
    </row>
    <row r="2876" spans="1:2" x14ac:dyDescent="0.2">
      <c r="A2876" s="6"/>
      <c r="B2876" s="4"/>
    </row>
    <row r="2877" spans="1:2" x14ac:dyDescent="0.2">
      <c r="A2877" s="6"/>
      <c r="B2877" s="4"/>
    </row>
    <row r="2878" spans="1:2" x14ac:dyDescent="0.2">
      <c r="A2878" s="6"/>
      <c r="B2878" s="4"/>
    </row>
    <row r="2879" spans="1:2" x14ac:dyDescent="0.2">
      <c r="A2879" s="6"/>
      <c r="B2879" s="4"/>
    </row>
    <row r="2880" spans="1:2" x14ac:dyDescent="0.2">
      <c r="A2880" s="6"/>
      <c r="B2880" s="4"/>
    </row>
    <row r="2881" spans="1:2" x14ac:dyDescent="0.2">
      <c r="A2881" s="6"/>
      <c r="B2881" s="4"/>
    </row>
    <row r="2882" spans="1:2" x14ac:dyDescent="0.2">
      <c r="A2882" s="6"/>
      <c r="B2882" s="4"/>
    </row>
    <row r="2883" spans="1:2" x14ac:dyDescent="0.2">
      <c r="A2883" s="6"/>
      <c r="B2883" s="4"/>
    </row>
    <row r="2884" spans="1:2" x14ac:dyDescent="0.2">
      <c r="A2884" s="6"/>
      <c r="B2884" s="4"/>
    </row>
    <row r="2885" spans="1:2" x14ac:dyDescent="0.2">
      <c r="A2885" s="6"/>
      <c r="B2885" s="4"/>
    </row>
    <row r="2886" spans="1:2" x14ac:dyDescent="0.2">
      <c r="A2886" s="6"/>
      <c r="B2886" s="4"/>
    </row>
    <row r="2887" spans="1:2" x14ac:dyDescent="0.2">
      <c r="A2887" s="6"/>
      <c r="B2887" s="4"/>
    </row>
    <row r="2888" spans="1:2" x14ac:dyDescent="0.2">
      <c r="A2888" s="6"/>
      <c r="B2888" s="4"/>
    </row>
    <row r="2889" spans="1:2" x14ac:dyDescent="0.2">
      <c r="A2889" s="6"/>
      <c r="B2889" s="4"/>
    </row>
    <row r="2890" spans="1:2" x14ac:dyDescent="0.2">
      <c r="A2890" s="6"/>
      <c r="B2890" s="4"/>
    </row>
    <row r="2891" spans="1:2" x14ac:dyDescent="0.2">
      <c r="A2891" s="6"/>
      <c r="B2891" s="4"/>
    </row>
    <row r="2892" spans="1:2" x14ac:dyDescent="0.2">
      <c r="A2892" s="6"/>
      <c r="B2892" s="4"/>
    </row>
    <row r="2893" spans="1:2" x14ac:dyDescent="0.2">
      <c r="A2893" s="6"/>
      <c r="B2893" s="4"/>
    </row>
    <row r="2894" spans="1:2" x14ac:dyDescent="0.2">
      <c r="A2894" s="6"/>
      <c r="B2894" s="4"/>
    </row>
    <row r="2895" spans="1:2" x14ac:dyDescent="0.2">
      <c r="A2895" s="6"/>
      <c r="B2895" s="4"/>
    </row>
    <row r="2896" spans="1:2" x14ac:dyDescent="0.2">
      <c r="A2896" s="6"/>
      <c r="B2896" s="4"/>
    </row>
    <row r="2897" spans="1:2" x14ac:dyDescent="0.2">
      <c r="A2897" s="6"/>
      <c r="B2897" s="4"/>
    </row>
    <row r="2898" spans="1:2" x14ac:dyDescent="0.2">
      <c r="A2898" s="6"/>
      <c r="B2898" s="4"/>
    </row>
    <row r="2899" spans="1:2" x14ac:dyDescent="0.2">
      <c r="A2899" s="6"/>
      <c r="B2899" s="4"/>
    </row>
    <row r="2900" spans="1:2" x14ac:dyDescent="0.2">
      <c r="A2900" s="6"/>
      <c r="B2900" s="4"/>
    </row>
    <row r="2901" spans="1:2" x14ac:dyDescent="0.2">
      <c r="A2901" s="6"/>
      <c r="B2901" s="4"/>
    </row>
    <row r="2902" spans="1:2" x14ac:dyDescent="0.2">
      <c r="A2902" s="6"/>
      <c r="B2902" s="4"/>
    </row>
    <row r="2903" spans="1:2" x14ac:dyDescent="0.2">
      <c r="A2903" s="6"/>
      <c r="B2903" s="4"/>
    </row>
    <row r="2904" spans="1:2" x14ac:dyDescent="0.2">
      <c r="A2904" s="6"/>
      <c r="B2904" s="4"/>
    </row>
    <row r="2905" spans="1:2" x14ac:dyDescent="0.2">
      <c r="A2905" s="6"/>
      <c r="B2905" s="4"/>
    </row>
    <row r="2906" spans="1:2" x14ac:dyDescent="0.2">
      <c r="A2906" s="6"/>
      <c r="B2906" s="4"/>
    </row>
    <row r="2907" spans="1:2" x14ac:dyDescent="0.2">
      <c r="A2907" s="6"/>
      <c r="B2907" s="4"/>
    </row>
    <row r="2908" spans="1:2" x14ac:dyDescent="0.2">
      <c r="A2908" s="6"/>
      <c r="B2908" s="4"/>
    </row>
    <row r="2909" spans="1:2" x14ac:dyDescent="0.2">
      <c r="A2909" s="6"/>
      <c r="B2909" s="4"/>
    </row>
    <row r="2910" spans="1:2" x14ac:dyDescent="0.2">
      <c r="A2910" s="6"/>
      <c r="B2910" s="4"/>
    </row>
    <row r="2911" spans="1:2" x14ac:dyDescent="0.2">
      <c r="A2911" s="6"/>
      <c r="B2911" s="4"/>
    </row>
    <row r="2912" spans="1:2" x14ac:dyDescent="0.2">
      <c r="A2912" s="6"/>
      <c r="B2912" s="4"/>
    </row>
    <row r="2913" spans="1:2" x14ac:dyDescent="0.2">
      <c r="A2913" s="6"/>
      <c r="B2913" s="4"/>
    </row>
    <row r="2914" spans="1:2" x14ac:dyDescent="0.2">
      <c r="A2914" s="6"/>
      <c r="B2914" s="4"/>
    </row>
    <row r="2915" spans="1:2" x14ac:dyDescent="0.2">
      <c r="A2915" s="6"/>
      <c r="B2915" s="4"/>
    </row>
    <row r="2916" spans="1:2" x14ac:dyDescent="0.2">
      <c r="A2916" s="6"/>
      <c r="B2916" s="4"/>
    </row>
    <row r="2917" spans="1:2" x14ac:dyDescent="0.2">
      <c r="A2917" s="6"/>
      <c r="B2917" s="4"/>
    </row>
    <row r="2918" spans="1:2" x14ac:dyDescent="0.2">
      <c r="A2918" s="6"/>
      <c r="B2918" s="4"/>
    </row>
    <row r="2919" spans="1:2" x14ac:dyDescent="0.2">
      <c r="A2919" s="6"/>
      <c r="B2919" s="4"/>
    </row>
    <row r="2920" spans="1:2" x14ac:dyDescent="0.2">
      <c r="A2920" s="6"/>
      <c r="B2920" s="4"/>
    </row>
    <row r="2921" spans="1:2" x14ac:dyDescent="0.2">
      <c r="A2921" s="6"/>
      <c r="B2921" s="4"/>
    </row>
    <row r="2922" spans="1:2" x14ac:dyDescent="0.2">
      <c r="A2922" s="6"/>
      <c r="B2922" s="4"/>
    </row>
    <row r="2923" spans="1:2" x14ac:dyDescent="0.2">
      <c r="A2923" s="6"/>
      <c r="B2923" s="4"/>
    </row>
    <row r="2924" spans="1:2" x14ac:dyDescent="0.2">
      <c r="A2924" s="6"/>
      <c r="B2924" s="4"/>
    </row>
    <row r="2925" spans="1:2" x14ac:dyDescent="0.2">
      <c r="A2925" s="6"/>
      <c r="B2925" s="4"/>
    </row>
    <row r="2926" spans="1:2" x14ac:dyDescent="0.2">
      <c r="A2926" s="6"/>
      <c r="B2926" s="4"/>
    </row>
    <row r="2927" spans="1:2" x14ac:dyDescent="0.2">
      <c r="A2927" s="6"/>
      <c r="B2927" s="4"/>
    </row>
    <row r="2928" spans="1:2" x14ac:dyDescent="0.2">
      <c r="A2928" s="6"/>
      <c r="B2928" s="4"/>
    </row>
    <row r="2929" spans="1:2" x14ac:dyDescent="0.2">
      <c r="A2929" s="6"/>
      <c r="B2929" s="4"/>
    </row>
    <row r="2930" spans="1:2" x14ac:dyDescent="0.2">
      <c r="A2930" s="6"/>
      <c r="B2930" s="4"/>
    </row>
    <row r="2931" spans="1:2" x14ac:dyDescent="0.2">
      <c r="A2931" s="6"/>
      <c r="B2931" s="4"/>
    </row>
    <row r="2932" spans="1:2" x14ac:dyDescent="0.2">
      <c r="A2932" s="6"/>
      <c r="B2932" s="4"/>
    </row>
    <row r="2933" spans="1:2" x14ac:dyDescent="0.2">
      <c r="A2933" s="6"/>
      <c r="B2933" s="4"/>
    </row>
    <row r="2934" spans="1:2" x14ac:dyDescent="0.2">
      <c r="A2934" s="6"/>
      <c r="B2934" s="4"/>
    </row>
    <row r="2935" spans="1:2" x14ac:dyDescent="0.2">
      <c r="A2935" s="6"/>
      <c r="B2935" s="4"/>
    </row>
    <row r="2936" spans="1:2" x14ac:dyDescent="0.2">
      <c r="A2936" s="6"/>
      <c r="B2936" s="4"/>
    </row>
    <row r="2937" spans="1:2" x14ac:dyDescent="0.2">
      <c r="A2937" s="6"/>
      <c r="B2937" s="4"/>
    </row>
    <row r="2938" spans="1:2" x14ac:dyDescent="0.2">
      <c r="A2938" s="6"/>
      <c r="B2938" s="4"/>
    </row>
    <row r="2939" spans="1:2" x14ac:dyDescent="0.2">
      <c r="A2939" s="6"/>
      <c r="B2939" s="4"/>
    </row>
    <row r="2940" spans="1:2" x14ac:dyDescent="0.2">
      <c r="A2940" s="6"/>
      <c r="B2940" s="4"/>
    </row>
    <row r="2941" spans="1:2" x14ac:dyDescent="0.2">
      <c r="A2941" s="6"/>
      <c r="B2941" s="4"/>
    </row>
    <row r="2942" spans="1:2" x14ac:dyDescent="0.2">
      <c r="A2942" s="6"/>
      <c r="B2942" s="4"/>
    </row>
    <row r="2943" spans="1:2" x14ac:dyDescent="0.2">
      <c r="A2943" s="6"/>
      <c r="B2943" s="4"/>
    </row>
    <row r="2944" spans="1:2" x14ac:dyDescent="0.2">
      <c r="A2944" s="6"/>
      <c r="B2944" s="4"/>
    </row>
    <row r="2945" spans="1:2" x14ac:dyDescent="0.2">
      <c r="A2945" s="6"/>
      <c r="B2945" s="4"/>
    </row>
    <row r="2946" spans="1:2" x14ac:dyDescent="0.2">
      <c r="A2946" s="6"/>
      <c r="B2946" s="4"/>
    </row>
    <row r="2947" spans="1:2" x14ac:dyDescent="0.2">
      <c r="A2947" s="6"/>
      <c r="B2947" s="4"/>
    </row>
    <row r="2948" spans="1:2" x14ac:dyDescent="0.2">
      <c r="A2948" s="6"/>
      <c r="B2948" s="4"/>
    </row>
    <row r="2949" spans="1:2" x14ac:dyDescent="0.2">
      <c r="A2949" s="6"/>
      <c r="B2949" s="4"/>
    </row>
    <row r="2950" spans="1:2" x14ac:dyDescent="0.2">
      <c r="A2950" s="6"/>
      <c r="B2950" s="4"/>
    </row>
    <row r="2951" spans="1:2" x14ac:dyDescent="0.2">
      <c r="A2951" s="6"/>
      <c r="B2951" s="4"/>
    </row>
    <row r="2952" spans="1:2" x14ac:dyDescent="0.2">
      <c r="A2952" s="6"/>
      <c r="B2952" s="4"/>
    </row>
    <row r="2953" spans="1:2" x14ac:dyDescent="0.2">
      <c r="A2953" s="6"/>
      <c r="B2953" s="4"/>
    </row>
    <row r="2954" spans="1:2" x14ac:dyDescent="0.2">
      <c r="A2954" s="6"/>
      <c r="B2954" s="4"/>
    </row>
    <row r="2955" spans="1:2" x14ac:dyDescent="0.2">
      <c r="A2955" s="6"/>
      <c r="B2955" s="4"/>
    </row>
    <row r="2956" spans="1:2" x14ac:dyDescent="0.2">
      <c r="A2956" s="6"/>
      <c r="B2956" s="4"/>
    </row>
    <row r="2957" spans="1:2" x14ac:dyDescent="0.2">
      <c r="A2957" s="6"/>
      <c r="B2957" s="4"/>
    </row>
    <row r="2958" spans="1:2" x14ac:dyDescent="0.2">
      <c r="A2958" s="6"/>
      <c r="B2958" s="4"/>
    </row>
    <row r="2959" spans="1:2" x14ac:dyDescent="0.2">
      <c r="A2959" s="6"/>
      <c r="B2959" s="4"/>
    </row>
    <row r="2960" spans="1:2" x14ac:dyDescent="0.2">
      <c r="A2960" s="6"/>
      <c r="B2960" s="4"/>
    </row>
    <row r="2961" spans="1:2" x14ac:dyDescent="0.2">
      <c r="A2961" s="6"/>
      <c r="B2961" s="4"/>
    </row>
    <row r="2962" spans="1:2" x14ac:dyDescent="0.2">
      <c r="A2962" s="6"/>
      <c r="B2962" s="4"/>
    </row>
    <row r="2963" spans="1:2" x14ac:dyDescent="0.2">
      <c r="A2963" s="6"/>
      <c r="B2963" s="4"/>
    </row>
    <row r="2964" spans="1:2" x14ac:dyDescent="0.2">
      <c r="A2964" s="6"/>
      <c r="B2964" s="4"/>
    </row>
    <row r="2965" spans="1:2" x14ac:dyDescent="0.2">
      <c r="A2965" s="6"/>
      <c r="B2965" s="4"/>
    </row>
    <row r="2966" spans="1:2" x14ac:dyDescent="0.2">
      <c r="A2966" s="6"/>
      <c r="B2966" s="4"/>
    </row>
    <row r="2967" spans="1:2" x14ac:dyDescent="0.2">
      <c r="A2967" s="6"/>
      <c r="B2967" s="4"/>
    </row>
    <row r="2968" spans="1:2" x14ac:dyDescent="0.2">
      <c r="A2968" s="6"/>
      <c r="B2968" s="4"/>
    </row>
    <row r="2969" spans="1:2" x14ac:dyDescent="0.2">
      <c r="A2969" s="6"/>
      <c r="B2969" s="4"/>
    </row>
    <row r="2970" spans="1:2" x14ac:dyDescent="0.2">
      <c r="A2970" s="6"/>
      <c r="B2970" s="4"/>
    </row>
    <row r="2971" spans="1:2" x14ac:dyDescent="0.2">
      <c r="A2971" s="6"/>
      <c r="B2971" s="4"/>
    </row>
    <row r="2972" spans="1:2" x14ac:dyDescent="0.2">
      <c r="A2972" s="6"/>
      <c r="B2972" s="4"/>
    </row>
    <row r="2973" spans="1:2" x14ac:dyDescent="0.2">
      <c r="A2973" s="6"/>
      <c r="B2973" s="4"/>
    </row>
    <row r="2974" spans="1:2" x14ac:dyDescent="0.2">
      <c r="A2974" s="6"/>
      <c r="B2974" s="4"/>
    </row>
    <row r="2975" spans="1:2" x14ac:dyDescent="0.2">
      <c r="A2975" s="6"/>
      <c r="B2975" s="4"/>
    </row>
    <row r="2976" spans="1:2" x14ac:dyDescent="0.2">
      <c r="A2976" s="6"/>
      <c r="B2976" s="4"/>
    </row>
    <row r="2977" spans="1:2" x14ac:dyDescent="0.2">
      <c r="A2977" s="6"/>
      <c r="B2977" s="4"/>
    </row>
    <row r="2978" spans="1:2" x14ac:dyDescent="0.2">
      <c r="A2978" s="6"/>
      <c r="B2978" s="4"/>
    </row>
    <row r="2979" spans="1:2" x14ac:dyDescent="0.2">
      <c r="A2979" s="6"/>
      <c r="B2979" s="4"/>
    </row>
    <row r="2980" spans="1:2" x14ac:dyDescent="0.2">
      <c r="A2980" s="6"/>
      <c r="B2980" s="4"/>
    </row>
    <row r="2981" spans="1:2" x14ac:dyDescent="0.2">
      <c r="A2981" s="6"/>
      <c r="B2981" s="4"/>
    </row>
    <row r="2982" spans="1:2" x14ac:dyDescent="0.2">
      <c r="A2982" s="6"/>
      <c r="B2982" s="4"/>
    </row>
    <row r="2983" spans="1:2" x14ac:dyDescent="0.2">
      <c r="A2983" s="6"/>
      <c r="B2983" s="4"/>
    </row>
    <row r="2984" spans="1:2" x14ac:dyDescent="0.2">
      <c r="A2984" s="6"/>
      <c r="B2984" s="4"/>
    </row>
    <row r="2985" spans="1:2" x14ac:dyDescent="0.2">
      <c r="A2985" s="6"/>
      <c r="B2985" s="4"/>
    </row>
    <row r="2986" spans="1:2" x14ac:dyDescent="0.2">
      <c r="A2986" s="6"/>
      <c r="B2986" s="4"/>
    </row>
    <row r="2987" spans="1:2" x14ac:dyDescent="0.2">
      <c r="A2987" s="6"/>
      <c r="B2987" s="4"/>
    </row>
    <row r="2988" spans="1:2" x14ac:dyDescent="0.2">
      <c r="A2988" s="6"/>
      <c r="B2988" s="4"/>
    </row>
    <row r="2989" spans="1:2" x14ac:dyDescent="0.2">
      <c r="A2989" s="6"/>
      <c r="B2989" s="4"/>
    </row>
    <row r="2990" spans="1:2" x14ac:dyDescent="0.2">
      <c r="A2990" s="6"/>
      <c r="B2990" s="4"/>
    </row>
    <row r="2991" spans="1:2" x14ac:dyDescent="0.2">
      <c r="A2991" s="6"/>
      <c r="B2991" s="4"/>
    </row>
    <row r="2992" spans="1:2" x14ac:dyDescent="0.2">
      <c r="A2992" s="6"/>
      <c r="B2992" s="4"/>
    </row>
    <row r="2993" spans="1:2" x14ac:dyDescent="0.2">
      <c r="A2993" s="6"/>
      <c r="B2993" s="4"/>
    </row>
    <row r="2994" spans="1:2" x14ac:dyDescent="0.2">
      <c r="A2994" s="6"/>
      <c r="B2994" s="4"/>
    </row>
    <row r="2995" spans="1:2" x14ac:dyDescent="0.2">
      <c r="A2995" s="6"/>
      <c r="B2995" s="4"/>
    </row>
    <row r="2996" spans="1:2" x14ac:dyDescent="0.2">
      <c r="A2996" s="6"/>
      <c r="B2996" s="4"/>
    </row>
    <row r="2997" spans="1:2" x14ac:dyDescent="0.2">
      <c r="A2997" s="6"/>
      <c r="B2997" s="4"/>
    </row>
    <row r="2998" spans="1:2" x14ac:dyDescent="0.2">
      <c r="A2998" s="6"/>
      <c r="B2998" s="4"/>
    </row>
    <row r="2999" spans="1:2" x14ac:dyDescent="0.2">
      <c r="A2999" s="6"/>
      <c r="B2999" s="4"/>
    </row>
    <row r="3000" spans="1:2" x14ac:dyDescent="0.2">
      <c r="A3000" s="6"/>
      <c r="B3000" s="4"/>
    </row>
    <row r="3001" spans="1:2" x14ac:dyDescent="0.2">
      <c r="A3001" s="6"/>
      <c r="B3001" s="4"/>
    </row>
    <row r="3002" spans="1:2" x14ac:dyDescent="0.2">
      <c r="A3002" s="6"/>
      <c r="B3002" s="4"/>
    </row>
    <row r="3003" spans="1:2" x14ac:dyDescent="0.2">
      <c r="A3003" s="6"/>
      <c r="B3003" s="4"/>
    </row>
    <row r="3004" spans="1:2" x14ac:dyDescent="0.2">
      <c r="A3004" s="6"/>
      <c r="B3004" s="4"/>
    </row>
    <row r="3005" spans="1:2" x14ac:dyDescent="0.2">
      <c r="A3005" s="6"/>
      <c r="B3005" s="4"/>
    </row>
    <row r="3006" spans="1:2" x14ac:dyDescent="0.2">
      <c r="A3006" s="6"/>
      <c r="B3006" s="4"/>
    </row>
    <row r="3007" spans="1:2" x14ac:dyDescent="0.2">
      <c r="A3007" s="6"/>
      <c r="B3007" s="4"/>
    </row>
    <row r="3008" spans="1:2" x14ac:dyDescent="0.2">
      <c r="A3008" s="6"/>
      <c r="B3008" s="4"/>
    </row>
    <row r="3009" spans="1:2" x14ac:dyDescent="0.2">
      <c r="A3009" s="6"/>
      <c r="B3009" s="4"/>
    </row>
    <row r="3010" spans="1:2" x14ac:dyDescent="0.2">
      <c r="A3010" s="6"/>
      <c r="B3010" s="4"/>
    </row>
    <row r="3011" spans="1:2" x14ac:dyDescent="0.2">
      <c r="A3011" s="6"/>
      <c r="B3011" s="4"/>
    </row>
    <row r="3012" spans="1:2" x14ac:dyDescent="0.2">
      <c r="A3012" s="6"/>
      <c r="B3012" s="4"/>
    </row>
    <row r="3013" spans="1:2" x14ac:dyDescent="0.2">
      <c r="A3013" s="6"/>
      <c r="B3013" s="4"/>
    </row>
    <row r="3014" spans="1:2" x14ac:dyDescent="0.2">
      <c r="A3014" s="6"/>
      <c r="B3014" s="4"/>
    </row>
    <row r="3015" spans="1:2" x14ac:dyDescent="0.2">
      <c r="A3015" s="6"/>
      <c r="B3015" s="4"/>
    </row>
    <row r="3016" spans="1:2" x14ac:dyDescent="0.2">
      <c r="A3016" s="6"/>
      <c r="B3016" s="4"/>
    </row>
    <row r="3017" spans="1:2" x14ac:dyDescent="0.2">
      <c r="A3017" s="6"/>
      <c r="B3017" s="4"/>
    </row>
    <row r="3018" spans="1:2" x14ac:dyDescent="0.2">
      <c r="A3018" s="6"/>
      <c r="B3018" s="4"/>
    </row>
    <row r="3019" spans="1:2" x14ac:dyDescent="0.2">
      <c r="A3019" s="6"/>
      <c r="B3019" s="4"/>
    </row>
    <row r="3020" spans="1:2" x14ac:dyDescent="0.2">
      <c r="A3020" s="6"/>
      <c r="B3020" s="4"/>
    </row>
    <row r="3021" spans="1:2" x14ac:dyDescent="0.2">
      <c r="A3021" s="6"/>
      <c r="B3021" s="4"/>
    </row>
    <row r="3022" spans="1:2" x14ac:dyDescent="0.2">
      <c r="A3022" s="6"/>
      <c r="B3022" s="4"/>
    </row>
    <row r="3023" spans="1:2" x14ac:dyDescent="0.2">
      <c r="A3023" s="6"/>
      <c r="B3023" s="4"/>
    </row>
    <row r="3024" spans="1:2" x14ac:dyDescent="0.2">
      <c r="A3024" s="6"/>
      <c r="B3024" s="4"/>
    </row>
    <row r="3025" spans="1:2" x14ac:dyDescent="0.2">
      <c r="A3025" s="6"/>
      <c r="B3025" s="4"/>
    </row>
    <row r="3026" spans="1:2" x14ac:dyDescent="0.2">
      <c r="A3026" s="6"/>
      <c r="B3026" s="4"/>
    </row>
    <row r="3027" spans="1:2" x14ac:dyDescent="0.2">
      <c r="A3027" s="6"/>
      <c r="B3027" s="4"/>
    </row>
    <row r="3028" spans="1:2" x14ac:dyDescent="0.2">
      <c r="A3028" s="6"/>
      <c r="B3028" s="4"/>
    </row>
    <row r="3029" spans="1:2" x14ac:dyDescent="0.2">
      <c r="A3029" s="6"/>
      <c r="B3029" s="4"/>
    </row>
    <row r="3030" spans="1:2" x14ac:dyDescent="0.2">
      <c r="A3030" s="6"/>
      <c r="B3030" s="4"/>
    </row>
    <row r="3031" spans="1:2" x14ac:dyDescent="0.2">
      <c r="A3031" s="6"/>
      <c r="B3031" s="4"/>
    </row>
    <row r="3032" spans="1:2" x14ac:dyDescent="0.2">
      <c r="A3032" s="6"/>
      <c r="B3032" s="4"/>
    </row>
    <row r="3033" spans="1:2" x14ac:dyDescent="0.2">
      <c r="A3033" s="6"/>
      <c r="B3033" s="4"/>
    </row>
    <row r="3034" spans="1:2" x14ac:dyDescent="0.2">
      <c r="A3034" s="6"/>
      <c r="B3034" s="4"/>
    </row>
    <row r="3035" spans="1:2" x14ac:dyDescent="0.2">
      <c r="A3035" s="6"/>
      <c r="B3035" s="4"/>
    </row>
    <row r="3036" spans="1:2" x14ac:dyDescent="0.2">
      <c r="A3036" s="6"/>
      <c r="B3036" s="4"/>
    </row>
    <row r="3037" spans="1:2" x14ac:dyDescent="0.2">
      <c r="A3037" s="6"/>
      <c r="B3037" s="4"/>
    </row>
    <row r="3038" spans="1:2" x14ac:dyDescent="0.2">
      <c r="A3038" s="6"/>
      <c r="B3038" s="4"/>
    </row>
    <row r="3039" spans="1:2" x14ac:dyDescent="0.2">
      <c r="A3039" s="6"/>
      <c r="B3039" s="4"/>
    </row>
    <row r="3040" spans="1:2" x14ac:dyDescent="0.2">
      <c r="A3040" s="6"/>
      <c r="B3040" s="4"/>
    </row>
    <row r="3041" spans="1:2" x14ac:dyDescent="0.2">
      <c r="A3041" s="6"/>
      <c r="B3041" s="4"/>
    </row>
    <row r="3042" spans="1:2" x14ac:dyDescent="0.2">
      <c r="A3042" s="6"/>
      <c r="B3042" s="4"/>
    </row>
    <row r="3043" spans="1:2" x14ac:dyDescent="0.2">
      <c r="A3043" s="6"/>
      <c r="B3043" s="4"/>
    </row>
    <row r="3044" spans="1:2" x14ac:dyDescent="0.2">
      <c r="A3044" s="6"/>
      <c r="B3044" s="4"/>
    </row>
    <row r="3045" spans="1:2" x14ac:dyDescent="0.2">
      <c r="A3045" s="6"/>
      <c r="B3045" s="4"/>
    </row>
    <row r="3046" spans="1:2" x14ac:dyDescent="0.2">
      <c r="A3046" s="6"/>
      <c r="B3046" s="4"/>
    </row>
    <row r="3047" spans="1:2" x14ac:dyDescent="0.2">
      <c r="A3047" s="6"/>
      <c r="B3047" s="4"/>
    </row>
    <row r="3048" spans="1:2" x14ac:dyDescent="0.2">
      <c r="A3048" s="6"/>
      <c r="B3048" s="4"/>
    </row>
    <row r="3049" spans="1:2" x14ac:dyDescent="0.2">
      <c r="A3049" s="6"/>
      <c r="B3049" s="4"/>
    </row>
    <row r="3050" spans="1:2" x14ac:dyDescent="0.2">
      <c r="A3050" s="6"/>
      <c r="B3050" s="4"/>
    </row>
    <row r="3051" spans="1:2" x14ac:dyDescent="0.2">
      <c r="A3051" s="6"/>
      <c r="B3051" s="4"/>
    </row>
    <row r="3052" spans="1:2" x14ac:dyDescent="0.2">
      <c r="A3052" s="6"/>
      <c r="B3052" s="4"/>
    </row>
    <row r="3053" spans="1:2" x14ac:dyDescent="0.2">
      <c r="A3053" s="6"/>
      <c r="B3053" s="4"/>
    </row>
    <row r="3054" spans="1:2" x14ac:dyDescent="0.2">
      <c r="A3054" s="6"/>
      <c r="B3054" s="4"/>
    </row>
    <row r="3055" spans="1:2" x14ac:dyDescent="0.2">
      <c r="A3055" s="6"/>
      <c r="B3055" s="4"/>
    </row>
    <row r="3056" spans="1:2" x14ac:dyDescent="0.2">
      <c r="A3056" s="6"/>
      <c r="B3056" s="4"/>
    </row>
    <row r="3057" spans="1:2" x14ac:dyDescent="0.2">
      <c r="A3057" s="6"/>
      <c r="B3057" s="4"/>
    </row>
    <row r="3058" spans="1:2" x14ac:dyDescent="0.2">
      <c r="A3058" s="6"/>
      <c r="B3058" s="4"/>
    </row>
    <row r="3059" spans="1:2" x14ac:dyDescent="0.2">
      <c r="A3059" s="6"/>
      <c r="B3059" s="4"/>
    </row>
    <row r="3060" spans="1:2" x14ac:dyDescent="0.2">
      <c r="A3060" s="6"/>
      <c r="B3060" s="4"/>
    </row>
    <row r="3061" spans="1:2" x14ac:dyDescent="0.2">
      <c r="A3061" s="6"/>
      <c r="B3061" s="4"/>
    </row>
    <row r="3062" spans="1:2" x14ac:dyDescent="0.2">
      <c r="A3062" s="6"/>
      <c r="B3062" s="4"/>
    </row>
    <row r="3063" spans="1:2" x14ac:dyDescent="0.2">
      <c r="A3063" s="6"/>
      <c r="B3063" s="4"/>
    </row>
    <row r="3064" spans="1:2" x14ac:dyDescent="0.2">
      <c r="A3064" s="6"/>
      <c r="B3064" s="4"/>
    </row>
    <row r="3065" spans="1:2" x14ac:dyDescent="0.2">
      <c r="A3065" s="6"/>
      <c r="B3065" s="4"/>
    </row>
    <row r="3066" spans="1:2" x14ac:dyDescent="0.2">
      <c r="A3066" s="6"/>
      <c r="B3066" s="4"/>
    </row>
    <row r="3067" spans="1:2" x14ac:dyDescent="0.2">
      <c r="A3067" s="6"/>
      <c r="B3067" s="4"/>
    </row>
    <row r="3068" spans="1:2" x14ac:dyDescent="0.2">
      <c r="A3068" s="6"/>
      <c r="B3068" s="4"/>
    </row>
    <row r="3069" spans="1:2" x14ac:dyDescent="0.2">
      <c r="A3069" s="6"/>
      <c r="B3069" s="4"/>
    </row>
    <row r="3070" spans="1:2" x14ac:dyDescent="0.2">
      <c r="A3070" s="6"/>
      <c r="B3070" s="4"/>
    </row>
    <row r="3071" spans="1:2" x14ac:dyDescent="0.2">
      <c r="A3071" s="6"/>
      <c r="B3071" s="4"/>
    </row>
    <row r="3072" spans="1:2" x14ac:dyDescent="0.2">
      <c r="A3072" s="6"/>
      <c r="B3072" s="4"/>
    </row>
    <row r="3073" spans="1:2" x14ac:dyDescent="0.2">
      <c r="A3073" s="6"/>
      <c r="B3073" s="4"/>
    </row>
    <row r="3074" spans="1:2" x14ac:dyDescent="0.2">
      <c r="A3074" s="6"/>
      <c r="B3074" s="4"/>
    </row>
    <row r="3075" spans="1:2" x14ac:dyDescent="0.2">
      <c r="A3075" s="6"/>
      <c r="B3075" s="4"/>
    </row>
    <row r="3076" spans="1:2" x14ac:dyDescent="0.2">
      <c r="A3076" s="6"/>
      <c r="B3076" s="4"/>
    </row>
    <row r="3077" spans="1:2" x14ac:dyDescent="0.2">
      <c r="A3077" s="6"/>
      <c r="B3077" s="4"/>
    </row>
    <row r="3078" spans="1:2" x14ac:dyDescent="0.2">
      <c r="A3078" s="6"/>
      <c r="B3078" s="4"/>
    </row>
    <row r="3079" spans="1:2" x14ac:dyDescent="0.2">
      <c r="A3079" s="6"/>
      <c r="B3079" s="4"/>
    </row>
    <row r="3080" spans="1:2" x14ac:dyDescent="0.2">
      <c r="A3080" s="6"/>
      <c r="B3080" s="4"/>
    </row>
    <row r="3081" spans="1:2" x14ac:dyDescent="0.2">
      <c r="A3081" s="6"/>
      <c r="B3081" s="4"/>
    </row>
    <row r="3082" spans="1:2" x14ac:dyDescent="0.2">
      <c r="A3082" s="6"/>
      <c r="B3082" s="4"/>
    </row>
    <row r="3083" spans="1:2" x14ac:dyDescent="0.2">
      <c r="A3083" s="6"/>
      <c r="B3083" s="4"/>
    </row>
    <row r="3084" spans="1:2" x14ac:dyDescent="0.2">
      <c r="A3084" s="6"/>
      <c r="B3084" s="4"/>
    </row>
    <row r="3085" spans="1:2" x14ac:dyDescent="0.2">
      <c r="A3085" s="6"/>
      <c r="B3085" s="4"/>
    </row>
    <row r="3086" spans="1:2" x14ac:dyDescent="0.2">
      <c r="A3086" s="6"/>
      <c r="B3086" s="4"/>
    </row>
    <row r="3087" spans="1:2" x14ac:dyDescent="0.2">
      <c r="A3087" s="6"/>
      <c r="B3087" s="4"/>
    </row>
    <row r="3088" spans="1:2" x14ac:dyDescent="0.2">
      <c r="A3088" s="6"/>
      <c r="B3088" s="4"/>
    </row>
    <row r="3089" spans="1:2" x14ac:dyDescent="0.2">
      <c r="A3089" s="6"/>
      <c r="B3089" s="4"/>
    </row>
    <row r="3090" spans="1:2" x14ac:dyDescent="0.2">
      <c r="A3090" s="6"/>
      <c r="B3090" s="4"/>
    </row>
    <row r="3091" spans="1:2" x14ac:dyDescent="0.2">
      <c r="A3091" s="6"/>
      <c r="B3091" s="4"/>
    </row>
    <row r="3092" spans="1:2" x14ac:dyDescent="0.2">
      <c r="A3092" s="6"/>
      <c r="B3092" s="4"/>
    </row>
    <row r="3093" spans="1:2" x14ac:dyDescent="0.2">
      <c r="A3093" s="6"/>
      <c r="B3093" s="4"/>
    </row>
    <row r="3094" spans="1:2" x14ac:dyDescent="0.2">
      <c r="A3094" s="6"/>
      <c r="B3094" s="4"/>
    </row>
    <row r="3095" spans="1:2" x14ac:dyDescent="0.2">
      <c r="A3095" s="6"/>
      <c r="B3095" s="4"/>
    </row>
    <row r="3096" spans="1:2" x14ac:dyDescent="0.2">
      <c r="A3096" s="6"/>
      <c r="B3096" s="4"/>
    </row>
    <row r="3097" spans="1:2" x14ac:dyDescent="0.2">
      <c r="A3097" s="6"/>
      <c r="B3097" s="4"/>
    </row>
    <row r="3098" spans="1:2" x14ac:dyDescent="0.2">
      <c r="A3098" s="6"/>
      <c r="B3098" s="4"/>
    </row>
    <row r="3099" spans="1:2" x14ac:dyDescent="0.2">
      <c r="A3099" s="6"/>
      <c r="B3099" s="4"/>
    </row>
    <row r="3100" spans="1:2" x14ac:dyDescent="0.2">
      <c r="A3100" s="6"/>
      <c r="B3100" s="4"/>
    </row>
    <row r="3101" spans="1:2" x14ac:dyDescent="0.2">
      <c r="A3101" s="6"/>
      <c r="B3101" s="4"/>
    </row>
    <row r="3102" spans="1:2" x14ac:dyDescent="0.2">
      <c r="A3102" s="6"/>
      <c r="B3102" s="4"/>
    </row>
    <row r="3103" spans="1:2" x14ac:dyDescent="0.2">
      <c r="A3103" s="6"/>
      <c r="B3103" s="4"/>
    </row>
    <row r="3104" spans="1:2" x14ac:dyDescent="0.2">
      <c r="A3104" s="6"/>
      <c r="B3104" s="4"/>
    </row>
    <row r="3105" spans="1:2" x14ac:dyDescent="0.2">
      <c r="A3105" s="6"/>
      <c r="B3105" s="4"/>
    </row>
    <row r="3106" spans="1:2" x14ac:dyDescent="0.2">
      <c r="A3106" s="6"/>
      <c r="B3106" s="4"/>
    </row>
    <row r="3107" spans="1:2" x14ac:dyDescent="0.2">
      <c r="A3107" s="6"/>
      <c r="B3107" s="4"/>
    </row>
    <row r="3108" spans="1:2" x14ac:dyDescent="0.2">
      <c r="A3108" s="6"/>
      <c r="B3108" s="4"/>
    </row>
    <row r="3109" spans="1:2" x14ac:dyDescent="0.2">
      <c r="A3109" s="6"/>
      <c r="B3109" s="4"/>
    </row>
    <row r="3110" spans="1:2" x14ac:dyDescent="0.2">
      <c r="A3110" s="6"/>
      <c r="B3110" s="4"/>
    </row>
    <row r="3111" spans="1:2" x14ac:dyDescent="0.2">
      <c r="A3111" s="6"/>
      <c r="B3111" s="4"/>
    </row>
    <row r="3112" spans="1:2" x14ac:dyDescent="0.2">
      <c r="A3112" s="6"/>
      <c r="B3112" s="4"/>
    </row>
    <row r="3113" spans="1:2" x14ac:dyDescent="0.2">
      <c r="A3113" s="6"/>
      <c r="B3113" s="4"/>
    </row>
    <row r="3114" spans="1:2" x14ac:dyDescent="0.2">
      <c r="A3114" s="6"/>
      <c r="B3114" s="4"/>
    </row>
    <row r="3115" spans="1:2" x14ac:dyDescent="0.2">
      <c r="A3115" s="6"/>
      <c r="B3115" s="4"/>
    </row>
    <row r="3116" spans="1:2" x14ac:dyDescent="0.2">
      <c r="A3116" s="6"/>
      <c r="B3116" s="4"/>
    </row>
    <row r="3117" spans="1:2" x14ac:dyDescent="0.2">
      <c r="A3117" s="6"/>
      <c r="B3117" s="4"/>
    </row>
    <row r="3118" spans="1:2" x14ac:dyDescent="0.2">
      <c r="A3118" s="6"/>
      <c r="B3118" s="4"/>
    </row>
    <row r="3119" spans="1:2" x14ac:dyDescent="0.2">
      <c r="A3119" s="6"/>
      <c r="B3119" s="4"/>
    </row>
    <row r="3120" spans="1:2" x14ac:dyDescent="0.2">
      <c r="A3120" s="6"/>
      <c r="B3120" s="4"/>
    </row>
    <row r="3121" spans="1:2" x14ac:dyDescent="0.2">
      <c r="A3121" s="6"/>
      <c r="B3121" s="4"/>
    </row>
    <row r="3122" spans="1:2" x14ac:dyDescent="0.2">
      <c r="A3122" s="6"/>
      <c r="B3122" s="4"/>
    </row>
    <row r="3123" spans="1:2" x14ac:dyDescent="0.2">
      <c r="A3123" s="6"/>
      <c r="B3123" s="4"/>
    </row>
    <row r="3124" spans="1:2" x14ac:dyDescent="0.2">
      <c r="A3124" s="6"/>
      <c r="B3124" s="4"/>
    </row>
    <row r="3125" spans="1:2" x14ac:dyDescent="0.2">
      <c r="A3125" s="6"/>
      <c r="B3125" s="4"/>
    </row>
    <row r="3126" spans="1:2" x14ac:dyDescent="0.2">
      <c r="A3126" s="6"/>
      <c r="B3126" s="4"/>
    </row>
    <row r="3127" spans="1:2" x14ac:dyDescent="0.2">
      <c r="A3127" s="6"/>
      <c r="B3127" s="4"/>
    </row>
    <row r="3128" spans="1:2" x14ac:dyDescent="0.2">
      <c r="A3128" s="6"/>
      <c r="B3128" s="4"/>
    </row>
    <row r="3129" spans="1:2" x14ac:dyDescent="0.2">
      <c r="A3129" s="6"/>
      <c r="B3129" s="4"/>
    </row>
    <row r="3130" spans="1:2" x14ac:dyDescent="0.2">
      <c r="A3130" s="6"/>
      <c r="B3130" s="4"/>
    </row>
    <row r="3131" spans="1:2" x14ac:dyDescent="0.2">
      <c r="A3131" s="6"/>
      <c r="B3131" s="4"/>
    </row>
    <row r="3132" spans="1:2" x14ac:dyDescent="0.2">
      <c r="A3132" s="6"/>
      <c r="B3132" s="4"/>
    </row>
    <row r="3133" spans="1:2" x14ac:dyDescent="0.2">
      <c r="A3133" s="6"/>
      <c r="B3133" s="4"/>
    </row>
    <row r="3134" spans="1:2" x14ac:dyDescent="0.2">
      <c r="A3134" s="6"/>
      <c r="B3134" s="4"/>
    </row>
    <row r="3135" spans="1:2" x14ac:dyDescent="0.2">
      <c r="A3135" s="6"/>
      <c r="B3135" s="4"/>
    </row>
    <row r="3136" spans="1:2" x14ac:dyDescent="0.2">
      <c r="A3136" s="6"/>
      <c r="B3136" s="4"/>
    </row>
    <row r="3137" spans="1:2" x14ac:dyDescent="0.2">
      <c r="A3137" s="6"/>
      <c r="B3137" s="4"/>
    </row>
    <row r="3138" spans="1:2" x14ac:dyDescent="0.2">
      <c r="A3138" s="6"/>
      <c r="B3138" s="4"/>
    </row>
    <row r="3139" spans="1:2" x14ac:dyDescent="0.2">
      <c r="A3139" s="6"/>
      <c r="B3139" s="4"/>
    </row>
    <row r="3140" spans="1:2" x14ac:dyDescent="0.2">
      <c r="A3140" s="6"/>
      <c r="B3140" s="4"/>
    </row>
    <row r="3141" spans="1:2" x14ac:dyDescent="0.2">
      <c r="A3141" s="6"/>
      <c r="B3141" s="4"/>
    </row>
    <row r="3142" spans="1:2" x14ac:dyDescent="0.2">
      <c r="A3142" s="6"/>
      <c r="B3142" s="4"/>
    </row>
    <row r="3143" spans="1:2" x14ac:dyDescent="0.2">
      <c r="A3143" s="6"/>
      <c r="B3143" s="4"/>
    </row>
    <row r="3144" spans="1:2" x14ac:dyDescent="0.2">
      <c r="A3144" s="6"/>
      <c r="B3144" s="4"/>
    </row>
    <row r="3145" spans="1:2" x14ac:dyDescent="0.2">
      <c r="A3145" s="6"/>
      <c r="B3145" s="4"/>
    </row>
    <row r="3146" spans="1:2" x14ac:dyDescent="0.2">
      <c r="A3146" s="6"/>
      <c r="B3146" s="4"/>
    </row>
    <row r="3147" spans="1:2" x14ac:dyDescent="0.2">
      <c r="A3147" s="6"/>
      <c r="B3147" s="4"/>
    </row>
    <row r="3148" spans="1:2" x14ac:dyDescent="0.2">
      <c r="A3148" s="6"/>
      <c r="B3148" s="4"/>
    </row>
    <row r="3149" spans="1:2" x14ac:dyDescent="0.2">
      <c r="A3149" s="6"/>
      <c r="B3149" s="4"/>
    </row>
    <row r="3150" spans="1:2" x14ac:dyDescent="0.2">
      <c r="A3150" s="6"/>
      <c r="B3150" s="4"/>
    </row>
    <row r="3151" spans="1:2" x14ac:dyDescent="0.2">
      <c r="A3151" s="6"/>
      <c r="B3151" s="4"/>
    </row>
    <row r="3152" spans="1:2" x14ac:dyDescent="0.2">
      <c r="A3152" s="6"/>
      <c r="B3152" s="4"/>
    </row>
    <row r="3153" spans="1:2" x14ac:dyDescent="0.2">
      <c r="A3153" s="6"/>
      <c r="B3153" s="4"/>
    </row>
    <row r="3154" spans="1:2" x14ac:dyDescent="0.2">
      <c r="A3154" s="6"/>
      <c r="B3154" s="4"/>
    </row>
    <row r="3155" spans="1:2" x14ac:dyDescent="0.2">
      <c r="A3155" s="6"/>
      <c r="B3155" s="4"/>
    </row>
    <row r="3156" spans="1:2" x14ac:dyDescent="0.2">
      <c r="A3156" s="6"/>
      <c r="B3156" s="4"/>
    </row>
    <row r="3157" spans="1:2" x14ac:dyDescent="0.2">
      <c r="A3157" s="6"/>
      <c r="B3157" s="4"/>
    </row>
    <row r="3158" spans="1:2" x14ac:dyDescent="0.2">
      <c r="A3158" s="6"/>
      <c r="B3158" s="4"/>
    </row>
    <row r="3159" spans="1:2" x14ac:dyDescent="0.2">
      <c r="A3159" s="6"/>
      <c r="B3159" s="4"/>
    </row>
    <row r="3160" spans="1:2" x14ac:dyDescent="0.2">
      <c r="A3160" s="6"/>
      <c r="B3160" s="4"/>
    </row>
    <row r="3161" spans="1:2" x14ac:dyDescent="0.2">
      <c r="A3161" s="6"/>
      <c r="B3161" s="4"/>
    </row>
    <row r="3162" spans="1:2" x14ac:dyDescent="0.2">
      <c r="A3162" s="6"/>
      <c r="B3162" s="4"/>
    </row>
    <row r="3163" spans="1:2" x14ac:dyDescent="0.2">
      <c r="A3163" s="6"/>
      <c r="B3163" s="4"/>
    </row>
    <row r="3164" spans="1:2" x14ac:dyDescent="0.2">
      <c r="A3164" s="6"/>
      <c r="B3164" s="4"/>
    </row>
    <row r="3165" spans="1:2" x14ac:dyDescent="0.2">
      <c r="A3165" s="6"/>
      <c r="B3165" s="4"/>
    </row>
    <row r="3166" spans="1:2" x14ac:dyDescent="0.2">
      <c r="A3166" s="6"/>
      <c r="B3166" s="4"/>
    </row>
    <row r="3167" spans="1:2" x14ac:dyDescent="0.2">
      <c r="A3167" s="6"/>
      <c r="B3167" s="4"/>
    </row>
    <row r="3168" spans="1:2" x14ac:dyDescent="0.2">
      <c r="A3168" s="6"/>
      <c r="B3168" s="4"/>
    </row>
    <row r="3169" spans="1:2" x14ac:dyDescent="0.2">
      <c r="A3169" s="6"/>
      <c r="B3169" s="4"/>
    </row>
    <row r="3170" spans="1:2" x14ac:dyDescent="0.2">
      <c r="A3170" s="6"/>
      <c r="B3170" s="4"/>
    </row>
    <row r="3171" spans="1:2" x14ac:dyDescent="0.2">
      <c r="A3171" s="6"/>
      <c r="B3171" s="4"/>
    </row>
    <row r="3172" spans="1:2" x14ac:dyDescent="0.2">
      <c r="A3172" s="6"/>
      <c r="B3172" s="4"/>
    </row>
    <row r="3173" spans="1:2" x14ac:dyDescent="0.2">
      <c r="A3173" s="6"/>
      <c r="B3173" s="4"/>
    </row>
    <row r="3174" spans="1:2" x14ac:dyDescent="0.2">
      <c r="A3174" s="6"/>
      <c r="B3174" s="4"/>
    </row>
    <row r="3175" spans="1:2" x14ac:dyDescent="0.2">
      <c r="A3175" s="6"/>
      <c r="B3175" s="4"/>
    </row>
    <row r="3176" spans="1:2" x14ac:dyDescent="0.2">
      <c r="A3176" s="6"/>
      <c r="B3176" s="4"/>
    </row>
    <row r="3177" spans="1:2" x14ac:dyDescent="0.2">
      <c r="A3177" s="6"/>
      <c r="B3177" s="4"/>
    </row>
    <row r="3178" spans="1:2" x14ac:dyDescent="0.2">
      <c r="A3178" s="6"/>
      <c r="B3178" s="4"/>
    </row>
    <row r="3179" spans="1:2" x14ac:dyDescent="0.2">
      <c r="A3179" s="6"/>
      <c r="B3179" s="4"/>
    </row>
    <row r="3180" spans="1:2" x14ac:dyDescent="0.2">
      <c r="A3180" s="6"/>
      <c r="B3180" s="4"/>
    </row>
    <row r="3181" spans="1:2" x14ac:dyDescent="0.2">
      <c r="A3181" s="6"/>
      <c r="B3181" s="4"/>
    </row>
    <row r="3182" spans="1:2" x14ac:dyDescent="0.2">
      <c r="A3182" s="6"/>
      <c r="B3182" s="4"/>
    </row>
    <row r="3183" spans="1:2" x14ac:dyDescent="0.2">
      <c r="A3183" s="6"/>
      <c r="B3183" s="4"/>
    </row>
    <row r="3184" spans="1:2" x14ac:dyDescent="0.2">
      <c r="A3184" s="6"/>
      <c r="B3184" s="4"/>
    </row>
    <row r="3185" spans="1:2" x14ac:dyDescent="0.2">
      <c r="A3185" s="6"/>
      <c r="B3185" s="4"/>
    </row>
    <row r="3186" spans="1:2" x14ac:dyDescent="0.2">
      <c r="A3186" s="6"/>
      <c r="B3186" s="4"/>
    </row>
    <row r="3187" spans="1:2" x14ac:dyDescent="0.2">
      <c r="A3187" s="6"/>
      <c r="B3187" s="4"/>
    </row>
    <row r="3188" spans="1:2" x14ac:dyDescent="0.2">
      <c r="A3188" s="6"/>
      <c r="B3188" s="4"/>
    </row>
    <row r="3189" spans="1:2" x14ac:dyDescent="0.2">
      <c r="A3189" s="6"/>
      <c r="B3189" s="4"/>
    </row>
    <row r="3190" spans="1:2" x14ac:dyDescent="0.2">
      <c r="A3190" s="6"/>
      <c r="B3190" s="4"/>
    </row>
    <row r="3191" spans="1:2" x14ac:dyDescent="0.2">
      <c r="A3191" s="6"/>
      <c r="B3191" s="4"/>
    </row>
    <row r="3192" spans="1:2" x14ac:dyDescent="0.2">
      <c r="A3192" s="6"/>
      <c r="B3192" s="4"/>
    </row>
    <row r="3193" spans="1:2" x14ac:dyDescent="0.2">
      <c r="A3193" s="6"/>
      <c r="B3193" s="4"/>
    </row>
    <row r="3194" spans="1:2" x14ac:dyDescent="0.2">
      <c r="A3194" s="6"/>
      <c r="B3194" s="4"/>
    </row>
    <row r="3195" spans="1:2" x14ac:dyDescent="0.2">
      <c r="A3195" s="6"/>
      <c r="B3195" s="4"/>
    </row>
    <row r="3196" spans="1:2" x14ac:dyDescent="0.2">
      <c r="A3196" s="6"/>
      <c r="B3196" s="4"/>
    </row>
    <row r="3197" spans="1:2" x14ac:dyDescent="0.2">
      <c r="A3197" s="6"/>
      <c r="B3197" s="4"/>
    </row>
    <row r="3198" spans="1:2" x14ac:dyDescent="0.2">
      <c r="A3198" s="6"/>
      <c r="B3198" s="4"/>
    </row>
    <row r="3199" spans="1:2" x14ac:dyDescent="0.2">
      <c r="A3199" s="6"/>
      <c r="B3199" s="4"/>
    </row>
    <row r="3200" spans="1:2" x14ac:dyDescent="0.2">
      <c r="A3200" s="6"/>
      <c r="B3200" s="4"/>
    </row>
    <row r="3201" spans="1:2" x14ac:dyDescent="0.2">
      <c r="A3201" s="6"/>
      <c r="B3201" s="4"/>
    </row>
    <row r="3202" spans="1:2" x14ac:dyDescent="0.2">
      <c r="A3202" s="6"/>
      <c r="B3202" s="4"/>
    </row>
    <row r="3203" spans="1:2" x14ac:dyDescent="0.2">
      <c r="A3203" s="6"/>
      <c r="B3203" s="4"/>
    </row>
    <row r="3204" spans="1:2" x14ac:dyDescent="0.2">
      <c r="A3204" s="6"/>
      <c r="B3204" s="4"/>
    </row>
    <row r="3205" spans="1:2" x14ac:dyDescent="0.2">
      <c r="A3205" s="6"/>
      <c r="B3205" s="4"/>
    </row>
    <row r="3206" spans="1:2" x14ac:dyDescent="0.2">
      <c r="A3206" s="6"/>
      <c r="B3206" s="4"/>
    </row>
    <row r="3207" spans="1:2" x14ac:dyDescent="0.2">
      <c r="A3207" s="6"/>
      <c r="B3207" s="4"/>
    </row>
    <row r="3208" spans="1:2" x14ac:dyDescent="0.2">
      <c r="A3208" s="6"/>
      <c r="B3208" s="4"/>
    </row>
    <row r="3209" spans="1:2" x14ac:dyDescent="0.2">
      <c r="A3209" s="6"/>
      <c r="B3209" s="4"/>
    </row>
    <row r="3210" spans="1:2" x14ac:dyDescent="0.2">
      <c r="A3210" s="6"/>
      <c r="B3210" s="4"/>
    </row>
    <row r="3211" spans="1:2" x14ac:dyDescent="0.2">
      <c r="A3211" s="6"/>
      <c r="B3211" s="4"/>
    </row>
    <row r="3212" spans="1:2" x14ac:dyDescent="0.2">
      <c r="A3212" s="6"/>
      <c r="B3212" s="4"/>
    </row>
    <row r="3213" spans="1:2" x14ac:dyDescent="0.2">
      <c r="A3213" s="6"/>
      <c r="B3213" s="4"/>
    </row>
    <row r="3214" spans="1:2" x14ac:dyDescent="0.2">
      <c r="A3214" s="6"/>
      <c r="B3214" s="4"/>
    </row>
    <row r="3215" spans="1:2" x14ac:dyDescent="0.2">
      <c r="A3215" s="6"/>
      <c r="B3215" s="4"/>
    </row>
    <row r="3216" spans="1:2" x14ac:dyDescent="0.2">
      <c r="A3216" s="6"/>
      <c r="B3216" s="4"/>
    </row>
    <row r="3217" spans="1:2" x14ac:dyDescent="0.2">
      <c r="A3217" s="6"/>
      <c r="B3217" s="4"/>
    </row>
    <row r="3218" spans="1:2" x14ac:dyDescent="0.2">
      <c r="A3218" s="6"/>
      <c r="B3218" s="4"/>
    </row>
    <row r="3219" spans="1:2" x14ac:dyDescent="0.2">
      <c r="A3219" s="6"/>
      <c r="B3219" s="4"/>
    </row>
    <row r="3220" spans="1:2" x14ac:dyDescent="0.2">
      <c r="A3220" s="6"/>
      <c r="B3220" s="4"/>
    </row>
    <row r="3221" spans="1:2" x14ac:dyDescent="0.2">
      <c r="A3221" s="6"/>
      <c r="B3221" s="4"/>
    </row>
    <row r="3222" spans="1:2" x14ac:dyDescent="0.2">
      <c r="A3222" s="6"/>
      <c r="B3222" s="4"/>
    </row>
    <row r="3223" spans="1:2" x14ac:dyDescent="0.2">
      <c r="A3223" s="6"/>
      <c r="B3223" s="4"/>
    </row>
    <row r="3224" spans="1:2" x14ac:dyDescent="0.2">
      <c r="A3224" s="6"/>
      <c r="B3224" s="4"/>
    </row>
    <row r="3225" spans="1:2" x14ac:dyDescent="0.2">
      <c r="A3225" s="6"/>
      <c r="B3225" s="4"/>
    </row>
    <row r="3226" spans="1:2" x14ac:dyDescent="0.2">
      <c r="A3226" s="6"/>
      <c r="B3226" s="4"/>
    </row>
    <row r="3227" spans="1:2" x14ac:dyDescent="0.2">
      <c r="A3227" s="6"/>
      <c r="B3227" s="4"/>
    </row>
    <row r="3228" spans="1:2" x14ac:dyDescent="0.2">
      <c r="A3228" s="6"/>
      <c r="B3228" s="4"/>
    </row>
    <row r="3229" spans="1:2" x14ac:dyDescent="0.2">
      <c r="A3229" s="6"/>
      <c r="B3229" s="4"/>
    </row>
    <row r="3230" spans="1:2" x14ac:dyDescent="0.2">
      <c r="A3230" s="6"/>
      <c r="B3230" s="4"/>
    </row>
    <row r="3231" spans="1:2" x14ac:dyDescent="0.2">
      <c r="A3231" s="6"/>
      <c r="B3231" s="4"/>
    </row>
    <row r="3232" spans="1:2" x14ac:dyDescent="0.2">
      <c r="A3232" s="6"/>
      <c r="B3232" s="4"/>
    </row>
    <row r="3233" spans="1:2" x14ac:dyDescent="0.2">
      <c r="A3233" s="6"/>
      <c r="B3233" s="4"/>
    </row>
    <row r="3234" spans="1:2" x14ac:dyDescent="0.2">
      <c r="A3234" s="6"/>
      <c r="B3234" s="4"/>
    </row>
    <row r="3235" spans="1:2" x14ac:dyDescent="0.2">
      <c r="A3235" s="6"/>
      <c r="B3235" s="4"/>
    </row>
    <row r="3236" spans="1:2" x14ac:dyDescent="0.2">
      <c r="A3236" s="6"/>
      <c r="B3236" s="4"/>
    </row>
    <row r="3237" spans="1:2" x14ac:dyDescent="0.2">
      <c r="A3237" s="6"/>
      <c r="B3237" s="4"/>
    </row>
    <row r="3238" spans="1:2" x14ac:dyDescent="0.2">
      <c r="A3238" s="6"/>
      <c r="B3238" s="4"/>
    </row>
    <row r="3239" spans="1:2" x14ac:dyDescent="0.2">
      <c r="A3239" s="6"/>
      <c r="B3239" s="4"/>
    </row>
    <row r="3240" spans="1:2" x14ac:dyDescent="0.2">
      <c r="A3240" s="6"/>
      <c r="B3240" s="4"/>
    </row>
    <row r="3241" spans="1:2" x14ac:dyDescent="0.2">
      <c r="A3241" s="6"/>
      <c r="B3241" s="4"/>
    </row>
    <row r="3242" spans="1:2" x14ac:dyDescent="0.2">
      <c r="A3242" s="6"/>
      <c r="B3242" s="4"/>
    </row>
    <row r="3243" spans="1:2" x14ac:dyDescent="0.2">
      <c r="A3243" s="6"/>
      <c r="B3243" s="4"/>
    </row>
    <row r="3244" spans="1:2" x14ac:dyDescent="0.2">
      <c r="A3244" s="6"/>
      <c r="B3244" s="4"/>
    </row>
    <row r="3245" spans="1:2" x14ac:dyDescent="0.2">
      <c r="A3245" s="6"/>
      <c r="B3245" s="4"/>
    </row>
    <row r="3246" spans="1:2" x14ac:dyDescent="0.2">
      <c r="A3246" s="6"/>
      <c r="B3246" s="4"/>
    </row>
    <row r="3247" spans="1:2" x14ac:dyDescent="0.2">
      <c r="A3247" s="6"/>
      <c r="B3247" s="4"/>
    </row>
    <row r="3248" spans="1:2" x14ac:dyDescent="0.2">
      <c r="A3248" s="6"/>
      <c r="B3248" s="4"/>
    </row>
    <row r="3249" spans="1:2" x14ac:dyDescent="0.2">
      <c r="A3249" s="6"/>
      <c r="B3249" s="4"/>
    </row>
    <row r="3250" spans="1:2" x14ac:dyDescent="0.2">
      <c r="A3250" s="6"/>
      <c r="B3250" s="4"/>
    </row>
    <row r="3251" spans="1:2" x14ac:dyDescent="0.2">
      <c r="A3251" s="6"/>
      <c r="B3251" s="4"/>
    </row>
    <row r="3252" spans="1:2" x14ac:dyDescent="0.2">
      <c r="A3252" s="6"/>
      <c r="B3252" s="4"/>
    </row>
    <row r="3253" spans="1:2" x14ac:dyDescent="0.2">
      <c r="A3253" s="6"/>
      <c r="B3253" s="4"/>
    </row>
    <row r="3254" spans="1:2" x14ac:dyDescent="0.2">
      <c r="A3254" s="6"/>
      <c r="B3254" s="4"/>
    </row>
    <row r="3255" spans="1:2" x14ac:dyDescent="0.2">
      <c r="A3255" s="6"/>
      <c r="B3255" s="4"/>
    </row>
    <row r="3256" spans="1:2" x14ac:dyDescent="0.2">
      <c r="A3256" s="6"/>
      <c r="B3256" s="4"/>
    </row>
    <row r="3257" spans="1:2" x14ac:dyDescent="0.2">
      <c r="A3257" s="6"/>
      <c r="B3257" s="4"/>
    </row>
    <row r="3258" spans="1:2" x14ac:dyDescent="0.2">
      <c r="A3258" s="6"/>
      <c r="B3258" s="4"/>
    </row>
    <row r="3259" spans="1:2" x14ac:dyDescent="0.2">
      <c r="A3259" s="6"/>
      <c r="B3259" s="4"/>
    </row>
    <row r="3260" spans="1:2" x14ac:dyDescent="0.2">
      <c r="A3260" s="6"/>
      <c r="B3260" s="4"/>
    </row>
    <row r="3261" spans="1:2" x14ac:dyDescent="0.2">
      <c r="A3261" s="6"/>
      <c r="B3261" s="4"/>
    </row>
    <row r="3262" spans="1:2" x14ac:dyDescent="0.2">
      <c r="A3262" s="6"/>
      <c r="B3262" s="4"/>
    </row>
    <row r="3263" spans="1:2" x14ac:dyDescent="0.2">
      <c r="A3263" s="6"/>
      <c r="B3263" s="4"/>
    </row>
    <row r="3264" spans="1:2" x14ac:dyDescent="0.2">
      <c r="A3264" s="6"/>
      <c r="B3264" s="4"/>
    </row>
    <row r="3265" spans="1:2" x14ac:dyDescent="0.2">
      <c r="A3265" s="6"/>
      <c r="B3265" s="4"/>
    </row>
    <row r="3266" spans="1:2" x14ac:dyDescent="0.2">
      <c r="A3266" s="6"/>
      <c r="B3266" s="4"/>
    </row>
    <row r="3267" spans="1:2" x14ac:dyDescent="0.2">
      <c r="A3267" s="6"/>
      <c r="B3267" s="4"/>
    </row>
    <row r="3268" spans="1:2" x14ac:dyDescent="0.2">
      <c r="A3268" s="6"/>
      <c r="B3268" s="4"/>
    </row>
    <row r="3269" spans="1:2" x14ac:dyDescent="0.2">
      <c r="A3269" s="6"/>
      <c r="B3269" s="4"/>
    </row>
    <row r="3270" spans="1:2" x14ac:dyDescent="0.2">
      <c r="A3270" s="6"/>
      <c r="B3270" s="4"/>
    </row>
    <row r="3271" spans="1:2" x14ac:dyDescent="0.2">
      <c r="A3271" s="6"/>
      <c r="B3271" s="4"/>
    </row>
    <row r="3272" spans="1:2" x14ac:dyDescent="0.2">
      <c r="A3272" s="6"/>
      <c r="B3272" s="4"/>
    </row>
    <row r="3273" spans="1:2" x14ac:dyDescent="0.2">
      <c r="A3273" s="6"/>
      <c r="B3273" s="4"/>
    </row>
    <row r="3274" spans="1:2" x14ac:dyDescent="0.2">
      <c r="A3274" s="6"/>
      <c r="B3274" s="4"/>
    </row>
    <row r="3275" spans="1:2" x14ac:dyDescent="0.2">
      <c r="A3275" s="6"/>
      <c r="B3275" s="4"/>
    </row>
    <row r="3276" spans="1:2" x14ac:dyDescent="0.2">
      <c r="A3276" s="6"/>
      <c r="B3276" s="4"/>
    </row>
    <row r="3277" spans="1:2" x14ac:dyDescent="0.2">
      <c r="A3277" s="6"/>
      <c r="B3277" s="4"/>
    </row>
    <row r="3278" spans="1:2" x14ac:dyDescent="0.2">
      <c r="A3278" s="6"/>
      <c r="B3278" s="4"/>
    </row>
    <row r="3279" spans="1:2" x14ac:dyDescent="0.2">
      <c r="A3279" s="6"/>
      <c r="B3279" s="4"/>
    </row>
    <row r="3280" spans="1:2" x14ac:dyDescent="0.2">
      <c r="A3280" s="6"/>
      <c r="B3280" s="4"/>
    </row>
    <row r="3281" spans="1:2" x14ac:dyDescent="0.2">
      <c r="A3281" s="6"/>
      <c r="B3281" s="4"/>
    </row>
    <row r="3282" spans="1:2" x14ac:dyDescent="0.2">
      <c r="A3282" s="6"/>
      <c r="B3282" s="4"/>
    </row>
    <row r="3283" spans="1:2" x14ac:dyDescent="0.2">
      <c r="A3283" s="6"/>
      <c r="B3283" s="4"/>
    </row>
    <row r="3284" spans="1:2" x14ac:dyDescent="0.2">
      <c r="A3284" s="6"/>
      <c r="B3284" s="4"/>
    </row>
    <row r="3285" spans="1:2" x14ac:dyDescent="0.2">
      <c r="A3285" s="6"/>
      <c r="B3285" s="4"/>
    </row>
    <row r="3286" spans="1:2" x14ac:dyDescent="0.2">
      <c r="A3286" s="6"/>
      <c r="B3286" s="4"/>
    </row>
    <row r="3287" spans="1:2" x14ac:dyDescent="0.2">
      <c r="A3287" s="6"/>
      <c r="B3287" s="4"/>
    </row>
    <row r="3288" spans="1:2" x14ac:dyDescent="0.2">
      <c r="A3288" s="6"/>
      <c r="B3288" s="4"/>
    </row>
    <row r="3289" spans="1:2" x14ac:dyDescent="0.2">
      <c r="A3289" s="6"/>
      <c r="B3289" s="4"/>
    </row>
    <row r="3290" spans="1:2" x14ac:dyDescent="0.2">
      <c r="A3290" s="6"/>
      <c r="B3290" s="4"/>
    </row>
    <row r="3291" spans="1:2" x14ac:dyDescent="0.2">
      <c r="A3291" s="6"/>
      <c r="B3291" s="4"/>
    </row>
    <row r="3292" spans="1:2" x14ac:dyDescent="0.2">
      <c r="A3292" s="6"/>
      <c r="B3292" s="4"/>
    </row>
    <row r="3293" spans="1:2" x14ac:dyDescent="0.2">
      <c r="A3293" s="6"/>
      <c r="B3293" s="4"/>
    </row>
    <row r="3294" spans="1:2" x14ac:dyDescent="0.2">
      <c r="A3294" s="6"/>
      <c r="B3294" s="4"/>
    </row>
    <row r="3295" spans="1:2" x14ac:dyDescent="0.2">
      <c r="A3295" s="6"/>
      <c r="B3295" s="4"/>
    </row>
    <row r="3296" spans="1:2" x14ac:dyDescent="0.2">
      <c r="A3296" s="6"/>
      <c r="B3296" s="4"/>
    </row>
    <row r="3297" spans="1:2" x14ac:dyDescent="0.2">
      <c r="A3297" s="6"/>
      <c r="B3297" s="4"/>
    </row>
    <row r="3298" spans="1:2" x14ac:dyDescent="0.2">
      <c r="A3298" s="6"/>
      <c r="B3298" s="4"/>
    </row>
    <row r="3299" spans="1:2" x14ac:dyDescent="0.2">
      <c r="A3299" s="6"/>
      <c r="B3299" s="4"/>
    </row>
    <row r="3300" spans="1:2" x14ac:dyDescent="0.2">
      <c r="A3300" s="6"/>
      <c r="B3300" s="4"/>
    </row>
    <row r="3301" spans="1:2" x14ac:dyDescent="0.2">
      <c r="A3301" s="6"/>
      <c r="B3301" s="4"/>
    </row>
    <row r="3302" spans="1:2" x14ac:dyDescent="0.2">
      <c r="A3302" s="6"/>
      <c r="B3302" s="4"/>
    </row>
    <row r="3303" spans="1:2" x14ac:dyDescent="0.2">
      <c r="A3303" s="6"/>
      <c r="B3303" s="4"/>
    </row>
    <row r="3304" spans="1:2" x14ac:dyDescent="0.2">
      <c r="A3304" s="6"/>
      <c r="B3304" s="4"/>
    </row>
    <row r="3305" spans="1:2" x14ac:dyDescent="0.2">
      <c r="A3305" s="6"/>
      <c r="B3305" s="4"/>
    </row>
    <row r="3306" spans="1:2" x14ac:dyDescent="0.2">
      <c r="A3306" s="6"/>
      <c r="B3306" s="4"/>
    </row>
    <row r="3307" spans="1:2" x14ac:dyDescent="0.2">
      <c r="A3307" s="6"/>
      <c r="B3307" s="4"/>
    </row>
    <row r="3308" spans="1:2" x14ac:dyDescent="0.2">
      <c r="A3308" s="6"/>
      <c r="B3308" s="4"/>
    </row>
    <row r="3309" spans="1:2" x14ac:dyDescent="0.2">
      <c r="A3309" s="6"/>
      <c r="B3309" s="4"/>
    </row>
    <row r="3310" spans="1:2" x14ac:dyDescent="0.2">
      <c r="A3310" s="6"/>
      <c r="B3310" s="4"/>
    </row>
    <row r="3311" spans="1:2" x14ac:dyDescent="0.2">
      <c r="A3311" s="6"/>
      <c r="B3311" s="4"/>
    </row>
    <row r="3312" spans="1:2" x14ac:dyDescent="0.2">
      <c r="A3312" s="6"/>
      <c r="B3312" s="4"/>
    </row>
    <row r="3313" spans="1:2" x14ac:dyDescent="0.2">
      <c r="A3313" s="6"/>
      <c r="B3313" s="4"/>
    </row>
    <row r="3314" spans="1:2" x14ac:dyDescent="0.2">
      <c r="A3314" s="6"/>
      <c r="B3314" s="4"/>
    </row>
    <row r="3315" spans="1:2" x14ac:dyDescent="0.2">
      <c r="A3315" s="6"/>
      <c r="B3315" s="4"/>
    </row>
    <row r="3316" spans="1:2" x14ac:dyDescent="0.2">
      <c r="A3316" s="6"/>
      <c r="B3316" s="4"/>
    </row>
    <row r="3317" spans="1:2" x14ac:dyDescent="0.2">
      <c r="A3317" s="6"/>
      <c r="B3317" s="4"/>
    </row>
    <row r="3318" spans="1:2" x14ac:dyDescent="0.2">
      <c r="A3318" s="6"/>
      <c r="B3318" s="4"/>
    </row>
    <row r="3319" spans="1:2" x14ac:dyDescent="0.2">
      <c r="A3319" s="6"/>
      <c r="B3319" s="4"/>
    </row>
    <row r="3320" spans="1:2" x14ac:dyDescent="0.2">
      <c r="A3320" s="6"/>
      <c r="B3320" s="4"/>
    </row>
    <row r="3321" spans="1:2" x14ac:dyDescent="0.2">
      <c r="A3321" s="6"/>
      <c r="B3321" s="4"/>
    </row>
    <row r="3322" spans="1:2" x14ac:dyDescent="0.2">
      <c r="A3322" s="6"/>
      <c r="B3322" s="4"/>
    </row>
    <row r="3323" spans="1:2" x14ac:dyDescent="0.2">
      <c r="A3323" s="6"/>
      <c r="B3323" s="4"/>
    </row>
    <row r="3324" spans="1:2" x14ac:dyDescent="0.2">
      <c r="A3324" s="6"/>
      <c r="B3324" s="4"/>
    </row>
    <row r="3325" spans="1:2" x14ac:dyDescent="0.2">
      <c r="A3325" s="6"/>
      <c r="B3325" s="4"/>
    </row>
    <row r="3326" spans="1:2" x14ac:dyDescent="0.2">
      <c r="A3326" s="6"/>
      <c r="B3326" s="4"/>
    </row>
    <row r="3327" spans="1:2" x14ac:dyDescent="0.2">
      <c r="A3327" s="6"/>
      <c r="B3327" s="4"/>
    </row>
    <row r="3328" spans="1:2" x14ac:dyDescent="0.2">
      <c r="A3328" s="6"/>
      <c r="B3328" s="4"/>
    </row>
    <row r="3329" spans="1:2" x14ac:dyDescent="0.2">
      <c r="A3329" s="6"/>
      <c r="B3329" s="4"/>
    </row>
    <row r="3330" spans="1:2" x14ac:dyDescent="0.2">
      <c r="A3330" s="6"/>
      <c r="B3330" s="4"/>
    </row>
    <row r="3331" spans="1:2" x14ac:dyDescent="0.2">
      <c r="A3331" s="6"/>
      <c r="B3331" s="4"/>
    </row>
    <row r="3332" spans="1:2" x14ac:dyDescent="0.2">
      <c r="A3332" s="6"/>
      <c r="B3332" s="4"/>
    </row>
    <row r="3333" spans="1:2" x14ac:dyDescent="0.2">
      <c r="A3333" s="6"/>
      <c r="B3333" s="4"/>
    </row>
    <row r="3334" spans="1:2" x14ac:dyDescent="0.2">
      <c r="A3334" s="6"/>
      <c r="B3334" s="4"/>
    </row>
    <row r="3335" spans="1:2" x14ac:dyDescent="0.2">
      <c r="A3335" s="6"/>
      <c r="B3335" s="4"/>
    </row>
    <row r="3336" spans="1:2" x14ac:dyDescent="0.2">
      <c r="A3336" s="6"/>
      <c r="B3336" s="4"/>
    </row>
    <row r="3337" spans="1:2" x14ac:dyDescent="0.2">
      <c r="A3337" s="6"/>
      <c r="B3337" s="4"/>
    </row>
    <row r="3338" spans="1:2" x14ac:dyDescent="0.2">
      <c r="A3338" s="6"/>
      <c r="B3338" s="4"/>
    </row>
    <row r="3339" spans="1:2" x14ac:dyDescent="0.2">
      <c r="A3339" s="6"/>
      <c r="B3339" s="4"/>
    </row>
    <row r="3340" spans="1:2" x14ac:dyDescent="0.2">
      <c r="A3340" s="6"/>
      <c r="B3340" s="4"/>
    </row>
    <row r="3341" spans="1:2" x14ac:dyDescent="0.2">
      <c r="A3341" s="6"/>
      <c r="B3341" s="4"/>
    </row>
    <row r="3342" spans="1:2" x14ac:dyDescent="0.2">
      <c r="A3342" s="6"/>
      <c r="B3342" s="4"/>
    </row>
    <row r="3343" spans="1:2" x14ac:dyDescent="0.2">
      <c r="A3343" s="6"/>
      <c r="B3343" s="4"/>
    </row>
    <row r="3344" spans="1:2" x14ac:dyDescent="0.2">
      <c r="A3344" s="6"/>
      <c r="B3344" s="4"/>
    </row>
    <row r="3345" spans="1:2" x14ac:dyDescent="0.2">
      <c r="A3345" s="6"/>
      <c r="B3345" s="4"/>
    </row>
    <row r="3346" spans="1:2" x14ac:dyDescent="0.2">
      <c r="A3346" s="6"/>
      <c r="B3346" s="4"/>
    </row>
    <row r="3347" spans="1:2" x14ac:dyDescent="0.2">
      <c r="A3347" s="6"/>
      <c r="B3347" s="4"/>
    </row>
    <row r="3348" spans="1:2" x14ac:dyDescent="0.2">
      <c r="A3348" s="6"/>
      <c r="B3348" s="4"/>
    </row>
    <row r="3349" spans="1:2" x14ac:dyDescent="0.2">
      <c r="A3349" s="6"/>
      <c r="B3349" s="4"/>
    </row>
    <row r="3350" spans="1:2" x14ac:dyDescent="0.2">
      <c r="A3350" s="6"/>
      <c r="B3350" s="4"/>
    </row>
    <row r="3351" spans="1:2" x14ac:dyDescent="0.2">
      <c r="A3351" s="6"/>
      <c r="B3351" s="4"/>
    </row>
    <row r="3352" spans="1:2" x14ac:dyDescent="0.2">
      <c r="A3352" s="6"/>
      <c r="B3352" s="4"/>
    </row>
    <row r="3353" spans="1:2" x14ac:dyDescent="0.2">
      <c r="A3353" s="6"/>
      <c r="B3353" s="4"/>
    </row>
    <row r="3354" spans="1:2" x14ac:dyDescent="0.2">
      <c r="A3354" s="6"/>
      <c r="B3354" s="4"/>
    </row>
    <row r="3355" spans="1:2" x14ac:dyDescent="0.2">
      <c r="A3355" s="6"/>
      <c r="B3355" s="4"/>
    </row>
    <row r="3356" spans="1:2" x14ac:dyDescent="0.2">
      <c r="A3356" s="6"/>
      <c r="B3356" s="4"/>
    </row>
    <row r="3357" spans="1:2" x14ac:dyDescent="0.2">
      <c r="A3357" s="6"/>
      <c r="B3357" s="4"/>
    </row>
    <row r="3358" spans="1:2" x14ac:dyDescent="0.2">
      <c r="A3358" s="6"/>
      <c r="B3358" s="4"/>
    </row>
    <row r="3359" spans="1:2" x14ac:dyDescent="0.2">
      <c r="A3359" s="6"/>
      <c r="B3359" s="4"/>
    </row>
    <row r="3360" spans="1:2" x14ac:dyDescent="0.2">
      <c r="A3360" s="6"/>
      <c r="B3360" s="4"/>
    </row>
    <row r="3361" spans="1:2" x14ac:dyDescent="0.2">
      <c r="A3361" s="6"/>
      <c r="B3361" s="4"/>
    </row>
    <row r="3362" spans="1:2" x14ac:dyDescent="0.2">
      <c r="A3362" s="6"/>
      <c r="B3362" s="4"/>
    </row>
    <row r="3363" spans="1:2" x14ac:dyDescent="0.2">
      <c r="A3363" s="6"/>
      <c r="B3363" s="4"/>
    </row>
    <row r="3364" spans="1:2" x14ac:dyDescent="0.2">
      <c r="A3364" s="6"/>
      <c r="B3364" s="4"/>
    </row>
    <row r="3365" spans="1:2" x14ac:dyDescent="0.2">
      <c r="A3365" s="6"/>
      <c r="B3365" s="4"/>
    </row>
    <row r="3366" spans="1:2" x14ac:dyDescent="0.2">
      <c r="A3366" s="6"/>
      <c r="B3366" s="4"/>
    </row>
    <row r="3367" spans="1:2" x14ac:dyDescent="0.2">
      <c r="A3367" s="6"/>
      <c r="B3367" s="4"/>
    </row>
    <row r="3368" spans="1:2" x14ac:dyDescent="0.2">
      <c r="A3368" s="6"/>
      <c r="B3368" s="4"/>
    </row>
    <row r="3369" spans="1:2" x14ac:dyDescent="0.2">
      <c r="A3369" s="6"/>
      <c r="B3369" s="4"/>
    </row>
    <row r="3370" spans="1:2" x14ac:dyDescent="0.2">
      <c r="A3370" s="6"/>
      <c r="B3370" s="4"/>
    </row>
    <row r="3371" spans="1:2" x14ac:dyDescent="0.2">
      <c r="A3371" s="6"/>
      <c r="B3371" s="4"/>
    </row>
    <row r="3372" spans="1:2" x14ac:dyDescent="0.2">
      <c r="A3372" s="6"/>
      <c r="B3372" s="4"/>
    </row>
    <row r="3373" spans="1:2" x14ac:dyDescent="0.2">
      <c r="A3373" s="6"/>
      <c r="B3373" s="4"/>
    </row>
    <row r="3374" spans="1:2" x14ac:dyDescent="0.2">
      <c r="A3374" s="6"/>
      <c r="B3374" s="4"/>
    </row>
    <row r="3375" spans="1:2" x14ac:dyDescent="0.2">
      <c r="A3375" s="6"/>
      <c r="B3375" s="4"/>
    </row>
    <row r="3376" spans="1:2" x14ac:dyDescent="0.2">
      <c r="A3376" s="6"/>
      <c r="B3376" s="4"/>
    </row>
    <row r="3377" spans="1:2" x14ac:dyDescent="0.2">
      <c r="A3377" s="6"/>
      <c r="B3377" s="4"/>
    </row>
    <row r="3378" spans="1:2" x14ac:dyDescent="0.2">
      <c r="A3378" s="6"/>
      <c r="B3378" s="4"/>
    </row>
    <row r="3379" spans="1:2" x14ac:dyDescent="0.2">
      <c r="A3379" s="6"/>
      <c r="B3379" s="4"/>
    </row>
    <row r="3380" spans="1:2" x14ac:dyDescent="0.2">
      <c r="A3380" s="6"/>
      <c r="B3380" s="4"/>
    </row>
    <row r="3381" spans="1:2" x14ac:dyDescent="0.2">
      <c r="A3381" s="6"/>
      <c r="B3381" s="4"/>
    </row>
    <row r="3382" spans="1:2" x14ac:dyDescent="0.2">
      <c r="A3382" s="6"/>
      <c r="B3382" s="4"/>
    </row>
    <row r="3383" spans="1:2" x14ac:dyDescent="0.2">
      <c r="A3383" s="6"/>
      <c r="B3383" s="4"/>
    </row>
    <row r="3384" spans="1:2" x14ac:dyDescent="0.2">
      <c r="A3384" s="6"/>
      <c r="B3384" s="4"/>
    </row>
    <row r="3385" spans="1:2" x14ac:dyDescent="0.2">
      <c r="A3385" s="6"/>
      <c r="B3385" s="4"/>
    </row>
    <row r="3386" spans="1:2" x14ac:dyDescent="0.2">
      <c r="A3386" s="6"/>
      <c r="B3386" s="4"/>
    </row>
    <row r="3387" spans="1:2" x14ac:dyDescent="0.2">
      <c r="A3387" s="6"/>
      <c r="B3387" s="4"/>
    </row>
    <row r="3388" spans="1:2" x14ac:dyDescent="0.2">
      <c r="A3388" s="6"/>
      <c r="B3388" s="4"/>
    </row>
    <row r="3389" spans="1:2" x14ac:dyDescent="0.2">
      <c r="A3389" s="6"/>
      <c r="B3389" s="4"/>
    </row>
    <row r="3390" spans="1:2" x14ac:dyDescent="0.2">
      <c r="A3390" s="6"/>
      <c r="B3390" s="4"/>
    </row>
    <row r="3391" spans="1:2" x14ac:dyDescent="0.2">
      <c r="A3391" s="6"/>
      <c r="B3391" s="4"/>
    </row>
    <row r="3392" spans="1:2" x14ac:dyDescent="0.2">
      <c r="A3392" s="6"/>
      <c r="B3392" s="4"/>
    </row>
    <row r="3393" spans="1:2" x14ac:dyDescent="0.2">
      <c r="A3393" s="6"/>
      <c r="B3393" s="4"/>
    </row>
    <row r="3394" spans="1:2" x14ac:dyDescent="0.2">
      <c r="A3394" s="6"/>
      <c r="B3394" s="4"/>
    </row>
    <row r="3395" spans="1:2" x14ac:dyDescent="0.2">
      <c r="A3395" s="6"/>
      <c r="B3395" s="4"/>
    </row>
    <row r="3396" spans="1:2" x14ac:dyDescent="0.2">
      <c r="A3396" s="6"/>
      <c r="B3396" s="4"/>
    </row>
    <row r="3397" spans="1:2" x14ac:dyDescent="0.2">
      <c r="A3397" s="6"/>
      <c r="B3397" s="4"/>
    </row>
    <row r="3398" spans="1:2" x14ac:dyDescent="0.2">
      <c r="A3398" s="6"/>
      <c r="B3398" s="4"/>
    </row>
    <row r="3399" spans="1:2" x14ac:dyDescent="0.2">
      <c r="A3399" s="6"/>
      <c r="B3399" s="4"/>
    </row>
    <row r="3400" spans="1:2" x14ac:dyDescent="0.2">
      <c r="A3400" s="6"/>
      <c r="B3400" s="4"/>
    </row>
    <row r="3401" spans="1:2" x14ac:dyDescent="0.2">
      <c r="A3401" s="6"/>
      <c r="B3401" s="4"/>
    </row>
    <row r="3402" spans="1:2" x14ac:dyDescent="0.2">
      <c r="A3402" s="6"/>
      <c r="B3402" s="4"/>
    </row>
    <row r="3403" spans="1:2" x14ac:dyDescent="0.2">
      <c r="A3403" s="6"/>
      <c r="B3403" s="4"/>
    </row>
    <row r="3404" spans="1:2" x14ac:dyDescent="0.2">
      <c r="A3404" s="6"/>
      <c r="B3404" s="4"/>
    </row>
    <row r="3405" spans="1:2" x14ac:dyDescent="0.2">
      <c r="A3405" s="6"/>
      <c r="B3405" s="4"/>
    </row>
    <row r="3406" spans="1:2" x14ac:dyDescent="0.2">
      <c r="A3406" s="6"/>
      <c r="B3406" s="4"/>
    </row>
    <row r="3407" spans="1:2" x14ac:dyDescent="0.2">
      <c r="A3407" s="6"/>
      <c r="B3407" s="4"/>
    </row>
    <row r="3408" spans="1:2" x14ac:dyDescent="0.2">
      <c r="A3408" s="6"/>
      <c r="B3408" s="4"/>
    </row>
    <row r="3409" spans="1:2" x14ac:dyDescent="0.2">
      <c r="A3409" s="6"/>
      <c r="B3409" s="4"/>
    </row>
    <row r="3410" spans="1:2" x14ac:dyDescent="0.2">
      <c r="A3410" s="6"/>
      <c r="B3410" s="4"/>
    </row>
    <row r="3411" spans="1:2" x14ac:dyDescent="0.2">
      <c r="A3411" s="6"/>
      <c r="B3411" s="4"/>
    </row>
    <row r="3412" spans="1:2" x14ac:dyDescent="0.2">
      <c r="A3412" s="6"/>
      <c r="B3412" s="4"/>
    </row>
    <row r="3413" spans="1:2" x14ac:dyDescent="0.2">
      <c r="A3413" s="6"/>
      <c r="B3413" s="4"/>
    </row>
    <row r="3414" spans="1:2" x14ac:dyDescent="0.2">
      <c r="A3414" s="6"/>
      <c r="B3414" s="4"/>
    </row>
    <row r="3415" spans="1:2" x14ac:dyDescent="0.2">
      <c r="A3415" s="6"/>
      <c r="B3415" s="4"/>
    </row>
    <row r="3416" spans="1:2" x14ac:dyDescent="0.2">
      <c r="A3416" s="6"/>
      <c r="B3416" s="4"/>
    </row>
    <row r="3417" spans="1:2" x14ac:dyDescent="0.2">
      <c r="A3417" s="6"/>
      <c r="B3417" s="4"/>
    </row>
    <row r="3418" spans="1:2" x14ac:dyDescent="0.2">
      <c r="A3418" s="6"/>
      <c r="B3418" s="4"/>
    </row>
    <row r="3419" spans="1:2" x14ac:dyDescent="0.2">
      <c r="A3419" s="6"/>
      <c r="B3419" s="4"/>
    </row>
    <row r="3420" spans="1:2" x14ac:dyDescent="0.2">
      <c r="A3420" s="6"/>
      <c r="B3420" s="4"/>
    </row>
    <row r="3421" spans="1:2" x14ac:dyDescent="0.2">
      <c r="A3421" s="6"/>
      <c r="B3421" s="4"/>
    </row>
    <row r="3422" spans="1:2" x14ac:dyDescent="0.2">
      <c r="A3422" s="6"/>
      <c r="B3422" s="4"/>
    </row>
    <row r="3423" spans="1:2" x14ac:dyDescent="0.2">
      <c r="A3423" s="6"/>
      <c r="B3423" s="4"/>
    </row>
    <row r="3424" spans="1:2" x14ac:dyDescent="0.2">
      <c r="A3424" s="6"/>
      <c r="B3424" s="4"/>
    </row>
    <row r="3425" spans="1:2" x14ac:dyDescent="0.2">
      <c r="A3425" s="6"/>
      <c r="B3425" s="4"/>
    </row>
    <row r="3426" spans="1:2" x14ac:dyDescent="0.2">
      <c r="A3426" s="6"/>
      <c r="B3426" s="4"/>
    </row>
    <row r="3427" spans="1:2" x14ac:dyDescent="0.2">
      <c r="A3427" s="6"/>
      <c r="B3427" s="4"/>
    </row>
    <row r="3428" spans="1:2" x14ac:dyDescent="0.2">
      <c r="A3428" s="6"/>
      <c r="B3428" s="4"/>
    </row>
    <row r="3429" spans="1:2" x14ac:dyDescent="0.2">
      <c r="A3429" s="6"/>
      <c r="B3429" s="4"/>
    </row>
    <row r="3430" spans="1:2" x14ac:dyDescent="0.2">
      <c r="A3430" s="6"/>
      <c r="B3430" s="4"/>
    </row>
    <row r="3431" spans="1:2" x14ac:dyDescent="0.2">
      <c r="A3431" s="6"/>
      <c r="B3431" s="4"/>
    </row>
    <row r="3432" spans="1:2" x14ac:dyDescent="0.2">
      <c r="A3432" s="6"/>
      <c r="B3432" s="4"/>
    </row>
    <row r="3433" spans="1:2" x14ac:dyDescent="0.2">
      <c r="A3433" s="6"/>
      <c r="B3433" s="4"/>
    </row>
    <row r="3434" spans="1:2" x14ac:dyDescent="0.2">
      <c r="A3434" s="6"/>
      <c r="B3434" s="4"/>
    </row>
    <row r="3435" spans="1:2" x14ac:dyDescent="0.2">
      <c r="A3435" s="6"/>
      <c r="B3435" s="4"/>
    </row>
    <row r="3436" spans="1:2" x14ac:dyDescent="0.2">
      <c r="A3436" s="6"/>
      <c r="B3436" s="4"/>
    </row>
    <row r="3437" spans="1:2" x14ac:dyDescent="0.2">
      <c r="A3437" s="6"/>
      <c r="B3437" s="4"/>
    </row>
    <row r="3438" spans="1:2" x14ac:dyDescent="0.2">
      <c r="A3438" s="6"/>
      <c r="B3438" s="4"/>
    </row>
    <row r="3439" spans="1:2" x14ac:dyDescent="0.2">
      <c r="A3439" s="6"/>
      <c r="B3439" s="4"/>
    </row>
    <row r="3440" spans="1:2" x14ac:dyDescent="0.2">
      <c r="A3440" s="6"/>
      <c r="B3440" s="4"/>
    </row>
    <row r="3441" spans="1:2" x14ac:dyDescent="0.2">
      <c r="A3441" s="6"/>
      <c r="B3441" s="4"/>
    </row>
    <row r="3442" spans="1:2" x14ac:dyDescent="0.2">
      <c r="A3442" s="6"/>
      <c r="B3442" s="4"/>
    </row>
    <row r="3443" spans="1:2" x14ac:dyDescent="0.2">
      <c r="A3443" s="6"/>
      <c r="B3443" s="4"/>
    </row>
    <row r="3444" spans="1:2" x14ac:dyDescent="0.2">
      <c r="A3444" s="6"/>
      <c r="B3444" s="4"/>
    </row>
    <row r="3445" spans="1:2" x14ac:dyDescent="0.2">
      <c r="A3445" s="6"/>
      <c r="B3445" s="4"/>
    </row>
    <row r="3446" spans="1:2" x14ac:dyDescent="0.2">
      <c r="A3446" s="6"/>
      <c r="B3446" s="4"/>
    </row>
    <row r="3447" spans="1:2" x14ac:dyDescent="0.2">
      <c r="A3447" s="6"/>
      <c r="B3447" s="4"/>
    </row>
    <row r="3448" spans="1:2" x14ac:dyDescent="0.2">
      <c r="A3448" s="6"/>
      <c r="B3448" s="4"/>
    </row>
    <row r="3449" spans="1:2" x14ac:dyDescent="0.2">
      <c r="A3449" s="6"/>
      <c r="B3449" s="4"/>
    </row>
    <row r="3450" spans="1:2" x14ac:dyDescent="0.2">
      <c r="A3450" s="6"/>
      <c r="B3450" s="4"/>
    </row>
    <row r="3451" spans="1:2" x14ac:dyDescent="0.2">
      <c r="A3451" s="6"/>
      <c r="B3451" s="4"/>
    </row>
    <row r="3452" spans="1:2" x14ac:dyDescent="0.2">
      <c r="A3452" s="6"/>
      <c r="B3452" s="4"/>
    </row>
    <row r="3453" spans="1:2" x14ac:dyDescent="0.2">
      <c r="A3453" s="6"/>
      <c r="B3453" s="4"/>
    </row>
    <row r="3454" spans="1:2" x14ac:dyDescent="0.2">
      <c r="A3454" s="6"/>
      <c r="B3454" s="4"/>
    </row>
    <row r="3455" spans="1:2" x14ac:dyDescent="0.2">
      <c r="A3455" s="6"/>
      <c r="B3455" s="4"/>
    </row>
    <row r="3456" spans="1:2" x14ac:dyDescent="0.2">
      <c r="A3456" s="6"/>
      <c r="B3456" s="4"/>
    </row>
    <row r="3457" spans="1:2" x14ac:dyDescent="0.2">
      <c r="A3457" s="6"/>
      <c r="B3457" s="4"/>
    </row>
    <row r="3458" spans="1:2" x14ac:dyDescent="0.2">
      <c r="A3458" s="6"/>
      <c r="B3458" s="4"/>
    </row>
    <row r="3459" spans="1:2" x14ac:dyDescent="0.2">
      <c r="A3459" s="6"/>
      <c r="B3459" s="4"/>
    </row>
    <row r="3460" spans="1:2" x14ac:dyDescent="0.2">
      <c r="A3460" s="6"/>
      <c r="B3460" s="4"/>
    </row>
    <row r="3461" spans="1:2" x14ac:dyDescent="0.2">
      <c r="A3461" s="6"/>
      <c r="B3461" s="4"/>
    </row>
    <row r="3462" spans="1:2" x14ac:dyDescent="0.2">
      <c r="A3462" s="6"/>
      <c r="B3462" s="4"/>
    </row>
    <row r="3463" spans="1:2" x14ac:dyDescent="0.2">
      <c r="A3463" s="6"/>
      <c r="B3463" s="4"/>
    </row>
    <row r="3464" spans="1:2" x14ac:dyDescent="0.2">
      <c r="A3464" s="6"/>
      <c r="B3464" s="4"/>
    </row>
    <row r="3465" spans="1:2" x14ac:dyDescent="0.2">
      <c r="A3465" s="6"/>
      <c r="B3465" s="4"/>
    </row>
    <row r="3466" spans="1:2" x14ac:dyDescent="0.2">
      <c r="A3466" s="6"/>
      <c r="B3466" s="4"/>
    </row>
    <row r="3467" spans="1:2" x14ac:dyDescent="0.2">
      <c r="A3467" s="6"/>
      <c r="B3467" s="4"/>
    </row>
    <row r="3468" spans="1:2" x14ac:dyDescent="0.2">
      <c r="A3468" s="6"/>
      <c r="B3468" s="4"/>
    </row>
    <row r="3469" spans="1:2" x14ac:dyDescent="0.2">
      <c r="A3469" s="6"/>
      <c r="B3469" s="4"/>
    </row>
    <row r="3470" spans="1:2" x14ac:dyDescent="0.2">
      <c r="A3470" s="6"/>
      <c r="B3470" s="4"/>
    </row>
    <row r="3471" spans="1:2" x14ac:dyDescent="0.2">
      <c r="A3471" s="6"/>
      <c r="B3471" s="4"/>
    </row>
    <row r="3472" spans="1:2" x14ac:dyDescent="0.2">
      <c r="A3472" s="6"/>
      <c r="B3472" s="4"/>
    </row>
    <row r="3473" spans="1:2" x14ac:dyDescent="0.2">
      <c r="A3473" s="6"/>
      <c r="B3473" s="4"/>
    </row>
    <row r="3474" spans="1:2" x14ac:dyDescent="0.2">
      <c r="A3474" s="6"/>
      <c r="B3474" s="4"/>
    </row>
    <row r="3475" spans="1:2" x14ac:dyDescent="0.2">
      <c r="A3475" s="6"/>
      <c r="B3475" s="4"/>
    </row>
    <row r="3476" spans="1:2" x14ac:dyDescent="0.2">
      <c r="A3476" s="6"/>
      <c r="B3476" s="4"/>
    </row>
    <row r="3477" spans="1:2" x14ac:dyDescent="0.2">
      <c r="A3477" s="6"/>
      <c r="B3477" s="4"/>
    </row>
    <row r="3478" spans="1:2" x14ac:dyDescent="0.2">
      <c r="A3478" s="6"/>
      <c r="B3478" s="4"/>
    </row>
    <row r="3479" spans="1:2" x14ac:dyDescent="0.2">
      <c r="A3479" s="6"/>
      <c r="B3479" s="4"/>
    </row>
    <row r="3480" spans="1:2" x14ac:dyDescent="0.2">
      <c r="A3480" s="6"/>
      <c r="B3480" s="4"/>
    </row>
    <row r="3481" spans="1:2" x14ac:dyDescent="0.2">
      <c r="A3481" s="6"/>
      <c r="B3481" s="4"/>
    </row>
    <row r="3482" spans="1:2" x14ac:dyDescent="0.2">
      <c r="A3482" s="6"/>
      <c r="B3482" s="4"/>
    </row>
    <row r="3483" spans="1:2" x14ac:dyDescent="0.2">
      <c r="A3483" s="6"/>
      <c r="B3483" s="4"/>
    </row>
    <row r="3484" spans="1:2" x14ac:dyDescent="0.2">
      <c r="A3484" s="6"/>
      <c r="B3484" s="4"/>
    </row>
    <row r="3485" spans="1:2" x14ac:dyDescent="0.2">
      <c r="A3485" s="6"/>
      <c r="B3485" s="4"/>
    </row>
    <row r="3486" spans="1:2" x14ac:dyDescent="0.2">
      <c r="A3486" s="6"/>
      <c r="B3486" s="4"/>
    </row>
    <row r="3487" spans="1:2" x14ac:dyDescent="0.2">
      <c r="A3487" s="6"/>
      <c r="B3487" s="4"/>
    </row>
    <row r="3488" spans="1:2" x14ac:dyDescent="0.2">
      <c r="A3488" s="6"/>
      <c r="B3488" s="4"/>
    </row>
    <row r="3489" spans="1:2" x14ac:dyDescent="0.2">
      <c r="A3489" s="6"/>
      <c r="B3489" s="4"/>
    </row>
    <row r="3490" spans="1:2" x14ac:dyDescent="0.2">
      <c r="A3490" s="6"/>
      <c r="B3490" s="4"/>
    </row>
    <row r="3491" spans="1:2" x14ac:dyDescent="0.2">
      <c r="A3491" s="6"/>
      <c r="B3491" s="4"/>
    </row>
    <row r="3492" spans="1:2" x14ac:dyDescent="0.2">
      <c r="A3492" s="6"/>
      <c r="B3492" s="4"/>
    </row>
    <row r="3493" spans="1:2" x14ac:dyDescent="0.2">
      <c r="A3493" s="6"/>
      <c r="B3493" s="4"/>
    </row>
    <row r="3494" spans="1:2" x14ac:dyDescent="0.2">
      <c r="A3494" s="6"/>
      <c r="B3494" s="4"/>
    </row>
    <row r="3495" spans="1:2" x14ac:dyDescent="0.2">
      <c r="A3495" s="6"/>
      <c r="B3495" s="4"/>
    </row>
    <row r="3496" spans="1:2" x14ac:dyDescent="0.2">
      <c r="A3496" s="6"/>
      <c r="B3496" s="4"/>
    </row>
    <row r="3497" spans="1:2" x14ac:dyDescent="0.2">
      <c r="A3497" s="6"/>
      <c r="B3497" s="4"/>
    </row>
    <row r="3498" spans="1:2" x14ac:dyDescent="0.2">
      <c r="A3498" s="6"/>
      <c r="B3498" s="4"/>
    </row>
    <row r="3499" spans="1:2" x14ac:dyDescent="0.2">
      <c r="A3499" s="6"/>
      <c r="B3499" s="4"/>
    </row>
    <row r="3500" spans="1:2" x14ac:dyDescent="0.2">
      <c r="A3500" s="6"/>
      <c r="B3500" s="4"/>
    </row>
    <row r="3501" spans="1:2" x14ac:dyDescent="0.2">
      <c r="A3501" s="6"/>
      <c r="B3501" s="4"/>
    </row>
    <row r="3502" spans="1:2" x14ac:dyDescent="0.2">
      <c r="A3502" s="6"/>
      <c r="B3502" s="4"/>
    </row>
    <row r="3503" spans="1:2" x14ac:dyDescent="0.2">
      <c r="A3503" s="6"/>
      <c r="B3503" s="4"/>
    </row>
    <row r="3504" spans="1:2" x14ac:dyDescent="0.2">
      <c r="A3504" s="6"/>
      <c r="B3504" s="4"/>
    </row>
    <row r="3505" spans="1:2" x14ac:dyDescent="0.2">
      <c r="A3505" s="6"/>
      <c r="B3505" s="4"/>
    </row>
    <row r="3506" spans="1:2" x14ac:dyDescent="0.2">
      <c r="A3506" s="6"/>
      <c r="B3506" s="4"/>
    </row>
    <row r="3507" spans="1:2" x14ac:dyDescent="0.2">
      <c r="A3507" s="6"/>
      <c r="B3507" s="4"/>
    </row>
    <row r="3508" spans="1:2" x14ac:dyDescent="0.2">
      <c r="A3508" s="6"/>
      <c r="B3508" s="4"/>
    </row>
    <row r="3509" spans="1:2" x14ac:dyDescent="0.2">
      <c r="A3509" s="6"/>
      <c r="B3509" s="4"/>
    </row>
    <row r="3510" spans="1:2" x14ac:dyDescent="0.2">
      <c r="A3510" s="6"/>
      <c r="B3510" s="4"/>
    </row>
    <row r="3511" spans="1:2" x14ac:dyDescent="0.2">
      <c r="A3511" s="6"/>
      <c r="B3511" s="4"/>
    </row>
    <row r="3512" spans="1:2" x14ac:dyDescent="0.2">
      <c r="A3512" s="6"/>
      <c r="B3512" s="4"/>
    </row>
    <row r="3513" spans="1:2" x14ac:dyDescent="0.2">
      <c r="A3513" s="6"/>
      <c r="B3513" s="4"/>
    </row>
    <row r="3514" spans="1:2" x14ac:dyDescent="0.2">
      <c r="A3514" s="6"/>
      <c r="B3514" s="4"/>
    </row>
    <row r="3515" spans="1:2" x14ac:dyDescent="0.2">
      <c r="A3515" s="6"/>
      <c r="B3515" s="4"/>
    </row>
    <row r="3516" spans="1:2" x14ac:dyDescent="0.2">
      <c r="A3516" s="6"/>
      <c r="B3516" s="4"/>
    </row>
    <row r="3517" spans="1:2" x14ac:dyDescent="0.2">
      <c r="A3517" s="6"/>
      <c r="B3517" s="4"/>
    </row>
    <row r="3518" spans="1:2" x14ac:dyDescent="0.2">
      <c r="A3518" s="6"/>
      <c r="B3518" s="4"/>
    </row>
    <row r="3519" spans="1:2" x14ac:dyDescent="0.2">
      <c r="A3519" s="6"/>
      <c r="B3519" s="4"/>
    </row>
    <row r="3520" spans="1:2" x14ac:dyDescent="0.2">
      <c r="A3520" s="6"/>
      <c r="B3520" s="4"/>
    </row>
    <row r="3521" spans="1:2" x14ac:dyDescent="0.2">
      <c r="A3521" s="6"/>
      <c r="B3521" s="4"/>
    </row>
    <row r="3522" spans="1:2" x14ac:dyDescent="0.2">
      <c r="A3522" s="6"/>
      <c r="B3522" s="4"/>
    </row>
    <row r="3523" spans="1:2" x14ac:dyDescent="0.2">
      <c r="A3523" s="6"/>
      <c r="B3523" s="4"/>
    </row>
    <row r="3524" spans="1:2" x14ac:dyDescent="0.2">
      <c r="A3524" s="6"/>
      <c r="B3524" s="4"/>
    </row>
    <row r="3525" spans="1:2" x14ac:dyDescent="0.2">
      <c r="A3525" s="6"/>
      <c r="B3525" s="4"/>
    </row>
    <row r="3526" spans="1:2" x14ac:dyDescent="0.2">
      <c r="A3526" s="6"/>
      <c r="B3526" s="4"/>
    </row>
    <row r="3527" spans="1:2" x14ac:dyDescent="0.2">
      <c r="A3527" s="6"/>
      <c r="B3527" s="4"/>
    </row>
    <row r="3528" spans="1:2" x14ac:dyDescent="0.2">
      <c r="A3528" s="6"/>
      <c r="B3528" s="4"/>
    </row>
    <row r="3529" spans="1:2" x14ac:dyDescent="0.2">
      <c r="A3529" s="6"/>
      <c r="B3529" s="4"/>
    </row>
    <row r="3530" spans="1:2" x14ac:dyDescent="0.2">
      <c r="A3530" s="6"/>
      <c r="B3530" s="4"/>
    </row>
    <row r="3531" spans="1:2" x14ac:dyDescent="0.2">
      <c r="A3531" s="6"/>
      <c r="B3531" s="4"/>
    </row>
    <row r="3532" spans="1:2" x14ac:dyDescent="0.2">
      <c r="A3532" s="6"/>
      <c r="B3532" s="4"/>
    </row>
    <row r="3533" spans="1:2" x14ac:dyDescent="0.2">
      <c r="A3533" s="6"/>
      <c r="B3533" s="4"/>
    </row>
    <row r="3534" spans="1:2" x14ac:dyDescent="0.2">
      <c r="A3534" s="6"/>
      <c r="B3534" s="4"/>
    </row>
    <row r="3535" spans="1:2" x14ac:dyDescent="0.2">
      <c r="A3535" s="6"/>
      <c r="B3535" s="4"/>
    </row>
    <row r="3536" spans="1:2" x14ac:dyDescent="0.2">
      <c r="A3536" s="6"/>
      <c r="B3536" s="4"/>
    </row>
    <row r="3537" spans="1:2" x14ac:dyDescent="0.2">
      <c r="A3537" s="6"/>
      <c r="B3537" s="4"/>
    </row>
    <row r="3538" spans="1:2" x14ac:dyDescent="0.2">
      <c r="A3538" s="6"/>
      <c r="B3538" s="4"/>
    </row>
    <row r="3539" spans="1:2" x14ac:dyDescent="0.2">
      <c r="A3539" s="6"/>
      <c r="B3539" s="4"/>
    </row>
    <row r="3540" spans="1:2" x14ac:dyDescent="0.2">
      <c r="A3540" s="6"/>
      <c r="B3540" s="4"/>
    </row>
    <row r="3541" spans="1:2" x14ac:dyDescent="0.2">
      <c r="A3541" s="6"/>
      <c r="B3541" s="4"/>
    </row>
    <row r="3542" spans="1:2" x14ac:dyDescent="0.2">
      <c r="A3542" s="6"/>
      <c r="B3542" s="4"/>
    </row>
    <row r="3543" spans="1:2" x14ac:dyDescent="0.2">
      <c r="A3543" s="6"/>
      <c r="B3543" s="4"/>
    </row>
    <row r="3544" spans="1:2" x14ac:dyDescent="0.2">
      <c r="A3544" s="6"/>
      <c r="B3544" s="4"/>
    </row>
    <row r="3545" spans="1:2" x14ac:dyDescent="0.2">
      <c r="A3545" s="6"/>
      <c r="B3545" s="4"/>
    </row>
    <row r="3546" spans="1:2" x14ac:dyDescent="0.2">
      <c r="A3546" s="6"/>
      <c r="B3546" s="4"/>
    </row>
    <row r="3547" spans="1:2" x14ac:dyDescent="0.2">
      <c r="A3547" s="6"/>
      <c r="B3547" s="4"/>
    </row>
    <row r="3548" spans="1:2" x14ac:dyDescent="0.2">
      <c r="A3548" s="6"/>
      <c r="B3548" s="4"/>
    </row>
    <row r="3549" spans="1:2" x14ac:dyDescent="0.2">
      <c r="A3549" s="6"/>
      <c r="B3549" s="4"/>
    </row>
    <row r="3550" spans="1:2" x14ac:dyDescent="0.2">
      <c r="A3550" s="6"/>
      <c r="B3550" s="4"/>
    </row>
    <row r="3551" spans="1:2" x14ac:dyDescent="0.2">
      <c r="A3551" s="6"/>
      <c r="B3551" s="4"/>
    </row>
    <row r="3552" spans="1:2" x14ac:dyDescent="0.2">
      <c r="A3552" s="6"/>
      <c r="B3552" s="4"/>
    </row>
    <row r="3553" spans="1:2" x14ac:dyDescent="0.2">
      <c r="A3553" s="6"/>
      <c r="B3553" s="4"/>
    </row>
    <row r="3554" spans="1:2" x14ac:dyDescent="0.2">
      <c r="A3554" s="6"/>
      <c r="B3554" s="4"/>
    </row>
    <row r="3555" spans="1:2" x14ac:dyDescent="0.2">
      <c r="A3555" s="6"/>
      <c r="B3555" s="4"/>
    </row>
    <row r="3556" spans="1:2" x14ac:dyDescent="0.2">
      <c r="A3556" s="6"/>
      <c r="B3556" s="4"/>
    </row>
    <row r="3557" spans="1:2" x14ac:dyDescent="0.2">
      <c r="A3557" s="6"/>
      <c r="B3557" s="4"/>
    </row>
    <row r="3558" spans="1:2" x14ac:dyDescent="0.2">
      <c r="A3558" s="6"/>
      <c r="B3558" s="4"/>
    </row>
    <row r="3559" spans="1:2" x14ac:dyDescent="0.2">
      <c r="A3559" s="6"/>
      <c r="B3559" s="4"/>
    </row>
    <row r="3560" spans="1:2" x14ac:dyDescent="0.2">
      <c r="A3560" s="6"/>
      <c r="B3560" s="4"/>
    </row>
    <row r="3561" spans="1:2" x14ac:dyDescent="0.2">
      <c r="A3561" s="6"/>
      <c r="B3561" s="4"/>
    </row>
    <row r="3562" spans="1:2" x14ac:dyDescent="0.2">
      <c r="A3562" s="6"/>
      <c r="B3562" s="4"/>
    </row>
    <row r="3563" spans="1:2" x14ac:dyDescent="0.2">
      <c r="A3563" s="6"/>
      <c r="B3563" s="4"/>
    </row>
    <row r="3564" spans="1:2" x14ac:dyDescent="0.2">
      <c r="A3564" s="6"/>
      <c r="B3564" s="4"/>
    </row>
    <row r="3565" spans="1:2" x14ac:dyDescent="0.2">
      <c r="A3565" s="6"/>
      <c r="B3565" s="4"/>
    </row>
    <row r="3566" spans="1:2" x14ac:dyDescent="0.2">
      <c r="A3566" s="6"/>
      <c r="B3566" s="4"/>
    </row>
    <row r="3567" spans="1:2" x14ac:dyDescent="0.2">
      <c r="A3567" s="6"/>
      <c r="B3567" s="4"/>
    </row>
    <row r="3568" spans="1:2" x14ac:dyDescent="0.2">
      <c r="A3568" s="6"/>
      <c r="B3568" s="4"/>
    </row>
    <row r="3569" spans="1:2" x14ac:dyDescent="0.2">
      <c r="A3569" s="6"/>
      <c r="B3569" s="4"/>
    </row>
    <row r="3570" spans="1:2" x14ac:dyDescent="0.2">
      <c r="A3570" s="6"/>
      <c r="B3570" s="4"/>
    </row>
    <row r="3571" spans="1:2" x14ac:dyDescent="0.2">
      <c r="A3571" s="6"/>
      <c r="B3571" s="4"/>
    </row>
    <row r="3572" spans="1:2" x14ac:dyDescent="0.2">
      <c r="A3572" s="6"/>
      <c r="B3572" s="4"/>
    </row>
    <row r="3573" spans="1:2" x14ac:dyDescent="0.2">
      <c r="A3573" s="6"/>
      <c r="B3573" s="4"/>
    </row>
    <row r="3574" spans="1:2" x14ac:dyDescent="0.2">
      <c r="A3574" s="6"/>
      <c r="B3574" s="4"/>
    </row>
    <row r="3575" spans="1:2" x14ac:dyDescent="0.2">
      <c r="A3575" s="6"/>
      <c r="B3575" s="4"/>
    </row>
    <row r="3576" spans="1:2" x14ac:dyDescent="0.2">
      <c r="A3576" s="6"/>
      <c r="B3576" s="4"/>
    </row>
    <row r="3577" spans="1:2" x14ac:dyDescent="0.2">
      <c r="A3577" s="6"/>
      <c r="B3577" s="4"/>
    </row>
    <row r="3578" spans="1:2" x14ac:dyDescent="0.2">
      <c r="A3578" s="6"/>
      <c r="B3578" s="4"/>
    </row>
    <row r="3579" spans="1:2" x14ac:dyDescent="0.2">
      <c r="A3579" s="6"/>
      <c r="B3579" s="4"/>
    </row>
    <row r="3580" spans="1:2" x14ac:dyDescent="0.2">
      <c r="A3580" s="6"/>
      <c r="B3580" s="4"/>
    </row>
    <row r="3581" spans="1:2" x14ac:dyDescent="0.2">
      <c r="A3581" s="6"/>
      <c r="B3581" s="4"/>
    </row>
    <row r="3582" spans="1:2" x14ac:dyDescent="0.2">
      <c r="A3582" s="6"/>
      <c r="B3582" s="4"/>
    </row>
    <row r="3583" spans="1:2" x14ac:dyDescent="0.2">
      <c r="A3583" s="6"/>
      <c r="B3583" s="4"/>
    </row>
    <row r="3584" spans="1:2" x14ac:dyDescent="0.2">
      <c r="A3584" s="6"/>
      <c r="B3584" s="4"/>
    </row>
    <row r="3585" spans="1:2" x14ac:dyDescent="0.2">
      <c r="A3585" s="6"/>
      <c r="B3585" s="4"/>
    </row>
    <row r="3586" spans="1:2" x14ac:dyDescent="0.2">
      <c r="A3586" s="6"/>
      <c r="B3586" s="4"/>
    </row>
    <row r="3587" spans="1:2" x14ac:dyDescent="0.2">
      <c r="A3587" s="6"/>
      <c r="B3587" s="4"/>
    </row>
    <row r="3588" spans="1:2" x14ac:dyDescent="0.2">
      <c r="A3588" s="6"/>
      <c r="B3588" s="4"/>
    </row>
    <row r="3589" spans="1:2" x14ac:dyDescent="0.2">
      <c r="A3589" s="6"/>
      <c r="B3589" s="4"/>
    </row>
    <row r="3590" spans="1:2" x14ac:dyDescent="0.2">
      <c r="A3590" s="6"/>
      <c r="B3590" s="4"/>
    </row>
    <row r="3591" spans="1:2" x14ac:dyDescent="0.2">
      <c r="A3591" s="6"/>
      <c r="B3591" s="4"/>
    </row>
    <row r="3592" spans="1:2" x14ac:dyDescent="0.2">
      <c r="A3592" s="6"/>
      <c r="B3592" s="4"/>
    </row>
    <row r="3593" spans="1:2" x14ac:dyDescent="0.2">
      <c r="A3593" s="6"/>
      <c r="B3593" s="4"/>
    </row>
    <row r="3594" spans="1:2" x14ac:dyDescent="0.2">
      <c r="A3594" s="6"/>
      <c r="B3594" s="4"/>
    </row>
    <row r="3595" spans="1:2" x14ac:dyDescent="0.2">
      <c r="A3595" s="6"/>
      <c r="B3595" s="4"/>
    </row>
    <row r="3596" spans="1:2" x14ac:dyDescent="0.2">
      <c r="A3596" s="6"/>
      <c r="B3596" s="4"/>
    </row>
    <row r="3597" spans="1:2" x14ac:dyDescent="0.2">
      <c r="A3597" s="6"/>
      <c r="B3597" s="4"/>
    </row>
    <row r="3598" spans="1:2" x14ac:dyDescent="0.2">
      <c r="A3598" s="6"/>
      <c r="B3598" s="4"/>
    </row>
    <row r="3599" spans="1:2" x14ac:dyDescent="0.2">
      <c r="A3599" s="6"/>
      <c r="B3599" s="4"/>
    </row>
    <row r="3600" spans="1:2" x14ac:dyDescent="0.2">
      <c r="A3600" s="6"/>
      <c r="B3600" s="4"/>
    </row>
    <row r="3601" spans="1:2" x14ac:dyDescent="0.2">
      <c r="A3601" s="6"/>
      <c r="B3601" s="4"/>
    </row>
    <row r="3602" spans="1:2" x14ac:dyDescent="0.2">
      <c r="A3602" s="6"/>
      <c r="B3602" s="4"/>
    </row>
    <row r="3603" spans="1:2" x14ac:dyDescent="0.2">
      <c r="A3603" s="6"/>
      <c r="B3603" s="4"/>
    </row>
    <row r="3604" spans="1:2" x14ac:dyDescent="0.2">
      <c r="A3604" s="6"/>
      <c r="B3604" s="4"/>
    </row>
    <row r="3605" spans="1:2" x14ac:dyDescent="0.2">
      <c r="A3605" s="6"/>
      <c r="B3605" s="4"/>
    </row>
    <row r="3606" spans="1:2" x14ac:dyDescent="0.2">
      <c r="A3606" s="6"/>
      <c r="B3606" s="4"/>
    </row>
    <row r="3607" spans="1:2" x14ac:dyDescent="0.2">
      <c r="A3607" s="6"/>
      <c r="B3607" s="4"/>
    </row>
    <row r="3608" spans="1:2" x14ac:dyDescent="0.2">
      <c r="A3608" s="6"/>
      <c r="B3608" s="4"/>
    </row>
    <row r="3609" spans="1:2" x14ac:dyDescent="0.2">
      <c r="A3609" s="6"/>
      <c r="B3609" s="4"/>
    </row>
    <row r="3610" spans="1:2" x14ac:dyDescent="0.2">
      <c r="A3610" s="6"/>
      <c r="B3610" s="4"/>
    </row>
    <row r="3611" spans="1:2" x14ac:dyDescent="0.2">
      <c r="A3611" s="6"/>
      <c r="B3611" s="4"/>
    </row>
    <row r="3612" spans="1:2" x14ac:dyDescent="0.2">
      <c r="A3612" s="6"/>
      <c r="B3612" s="4"/>
    </row>
    <row r="3613" spans="1:2" x14ac:dyDescent="0.2">
      <c r="A3613" s="6"/>
      <c r="B3613" s="4"/>
    </row>
    <row r="3614" spans="1:2" x14ac:dyDescent="0.2">
      <c r="A3614" s="6"/>
      <c r="B3614" s="4"/>
    </row>
    <row r="3615" spans="1:2" x14ac:dyDescent="0.2">
      <c r="A3615" s="6"/>
      <c r="B3615" s="4"/>
    </row>
    <row r="3616" spans="1:2" x14ac:dyDescent="0.2">
      <c r="A3616" s="6"/>
      <c r="B3616" s="4"/>
    </row>
    <row r="3617" spans="1:2" x14ac:dyDescent="0.2">
      <c r="A3617" s="6"/>
      <c r="B3617" s="4"/>
    </row>
    <row r="3618" spans="1:2" x14ac:dyDescent="0.2">
      <c r="A3618" s="6"/>
      <c r="B3618" s="4"/>
    </row>
    <row r="3619" spans="1:2" x14ac:dyDescent="0.2">
      <c r="A3619" s="6"/>
      <c r="B3619" s="4"/>
    </row>
    <row r="3620" spans="1:2" x14ac:dyDescent="0.2">
      <c r="A3620" s="6"/>
      <c r="B3620" s="4"/>
    </row>
    <row r="3621" spans="1:2" x14ac:dyDescent="0.2">
      <c r="A3621" s="6"/>
      <c r="B3621" s="4"/>
    </row>
    <row r="3622" spans="1:2" x14ac:dyDescent="0.2">
      <c r="A3622" s="6"/>
      <c r="B3622" s="4"/>
    </row>
    <row r="3623" spans="1:2" x14ac:dyDescent="0.2">
      <c r="A3623" s="6"/>
      <c r="B3623" s="4"/>
    </row>
    <row r="3624" spans="1:2" x14ac:dyDescent="0.2">
      <c r="A3624" s="6"/>
      <c r="B3624" s="4"/>
    </row>
    <row r="3625" spans="1:2" x14ac:dyDescent="0.2">
      <c r="A3625" s="6"/>
      <c r="B3625" s="4"/>
    </row>
    <row r="3626" spans="1:2" x14ac:dyDescent="0.2">
      <c r="A3626" s="6"/>
      <c r="B3626" s="4"/>
    </row>
    <row r="3627" spans="1:2" x14ac:dyDescent="0.2">
      <c r="A3627" s="6"/>
      <c r="B3627" s="4"/>
    </row>
    <row r="3628" spans="1:2" x14ac:dyDescent="0.2">
      <c r="A3628" s="6"/>
      <c r="B3628" s="4"/>
    </row>
    <row r="3629" spans="1:2" x14ac:dyDescent="0.2">
      <c r="A3629" s="6"/>
      <c r="B3629" s="4"/>
    </row>
    <row r="3630" spans="1:2" x14ac:dyDescent="0.2">
      <c r="A3630" s="6"/>
      <c r="B3630" s="4"/>
    </row>
    <row r="3631" spans="1:2" x14ac:dyDescent="0.2">
      <c r="A3631" s="6"/>
      <c r="B3631" s="4"/>
    </row>
    <row r="3632" spans="1:2" x14ac:dyDescent="0.2">
      <c r="A3632" s="6"/>
      <c r="B3632" s="4"/>
    </row>
    <row r="3633" spans="1:2" x14ac:dyDescent="0.2">
      <c r="A3633" s="6"/>
      <c r="B3633" s="4"/>
    </row>
    <row r="3634" spans="1:2" x14ac:dyDescent="0.2">
      <c r="A3634" s="6"/>
      <c r="B3634" s="4"/>
    </row>
    <row r="3635" spans="1:2" x14ac:dyDescent="0.2">
      <c r="A3635" s="6"/>
      <c r="B3635" s="4"/>
    </row>
    <row r="3636" spans="1:2" x14ac:dyDescent="0.2">
      <c r="A3636" s="6"/>
      <c r="B3636" s="4"/>
    </row>
    <row r="3637" spans="1:2" x14ac:dyDescent="0.2">
      <c r="A3637" s="6"/>
      <c r="B3637" s="4"/>
    </row>
    <row r="3638" spans="1:2" x14ac:dyDescent="0.2">
      <c r="A3638" s="6"/>
      <c r="B3638" s="4"/>
    </row>
    <row r="3639" spans="1:2" x14ac:dyDescent="0.2">
      <c r="A3639" s="6"/>
      <c r="B3639" s="4"/>
    </row>
    <row r="3640" spans="1:2" x14ac:dyDescent="0.2">
      <c r="A3640" s="6"/>
      <c r="B3640" s="4"/>
    </row>
    <row r="3641" spans="1:2" x14ac:dyDescent="0.2">
      <c r="A3641" s="6"/>
      <c r="B3641" s="4"/>
    </row>
    <row r="3642" spans="1:2" x14ac:dyDescent="0.2">
      <c r="A3642" s="6"/>
      <c r="B3642" s="4"/>
    </row>
    <row r="3643" spans="1:2" x14ac:dyDescent="0.2">
      <c r="A3643" s="6"/>
      <c r="B3643" s="4"/>
    </row>
    <row r="3644" spans="1:2" x14ac:dyDescent="0.2">
      <c r="A3644" s="6"/>
      <c r="B3644" s="4"/>
    </row>
    <row r="3645" spans="1:2" x14ac:dyDescent="0.2">
      <c r="A3645" s="6"/>
      <c r="B3645" s="4"/>
    </row>
    <row r="3646" spans="1:2" x14ac:dyDescent="0.2">
      <c r="A3646" s="6"/>
      <c r="B3646" s="4"/>
    </row>
    <row r="3647" spans="1:2" x14ac:dyDescent="0.2">
      <c r="A3647" s="6"/>
      <c r="B3647" s="4"/>
    </row>
    <row r="3648" spans="1:2" x14ac:dyDescent="0.2">
      <c r="A3648" s="6"/>
      <c r="B3648" s="4"/>
    </row>
    <row r="3649" spans="1:2" x14ac:dyDescent="0.2">
      <c r="A3649" s="6"/>
      <c r="B3649" s="4"/>
    </row>
    <row r="3650" spans="1:2" x14ac:dyDescent="0.2">
      <c r="A3650" s="6"/>
      <c r="B3650" s="4"/>
    </row>
    <row r="3651" spans="1:2" x14ac:dyDescent="0.2">
      <c r="A3651" s="6"/>
      <c r="B3651" s="4"/>
    </row>
    <row r="3652" spans="1:2" x14ac:dyDescent="0.2">
      <c r="A3652" s="6"/>
      <c r="B3652" s="4"/>
    </row>
    <row r="3653" spans="1:2" x14ac:dyDescent="0.2">
      <c r="A3653" s="6"/>
      <c r="B3653" s="4"/>
    </row>
    <row r="3654" spans="1:2" x14ac:dyDescent="0.2">
      <c r="A3654" s="6"/>
      <c r="B3654" s="4"/>
    </row>
    <row r="3655" spans="1:2" x14ac:dyDescent="0.2">
      <c r="A3655" s="6"/>
      <c r="B3655" s="4"/>
    </row>
    <row r="3656" spans="1:2" x14ac:dyDescent="0.2">
      <c r="A3656" s="6"/>
      <c r="B3656" s="4"/>
    </row>
    <row r="3657" spans="1:2" x14ac:dyDescent="0.2">
      <c r="A3657" s="6"/>
      <c r="B3657" s="4"/>
    </row>
    <row r="3658" spans="1:2" x14ac:dyDescent="0.2">
      <c r="A3658" s="6"/>
      <c r="B3658" s="4"/>
    </row>
    <row r="3659" spans="1:2" x14ac:dyDescent="0.2">
      <c r="A3659" s="6"/>
      <c r="B3659" s="4"/>
    </row>
    <row r="3660" spans="1:2" x14ac:dyDescent="0.2">
      <c r="A3660" s="6"/>
      <c r="B3660" s="4"/>
    </row>
    <row r="3661" spans="1:2" x14ac:dyDescent="0.2">
      <c r="A3661" s="6"/>
      <c r="B3661" s="4"/>
    </row>
    <row r="3662" spans="1:2" x14ac:dyDescent="0.2">
      <c r="A3662" s="6"/>
      <c r="B3662" s="4"/>
    </row>
    <row r="3663" spans="1:2" x14ac:dyDescent="0.2">
      <c r="A3663" s="6"/>
      <c r="B3663" s="4"/>
    </row>
    <row r="3664" spans="1:2" x14ac:dyDescent="0.2">
      <c r="A3664" s="6"/>
      <c r="B3664" s="4"/>
    </row>
    <row r="3665" spans="1:2" x14ac:dyDescent="0.2">
      <c r="A3665" s="6"/>
      <c r="B3665" s="4"/>
    </row>
    <row r="3666" spans="1:2" x14ac:dyDescent="0.2">
      <c r="A3666" s="6"/>
      <c r="B3666" s="4"/>
    </row>
    <row r="3667" spans="1:2" x14ac:dyDescent="0.2">
      <c r="A3667" s="6"/>
      <c r="B3667" s="4"/>
    </row>
    <row r="3668" spans="1:2" x14ac:dyDescent="0.2">
      <c r="A3668" s="6"/>
      <c r="B3668" s="4"/>
    </row>
    <row r="3669" spans="1:2" x14ac:dyDescent="0.2">
      <c r="A3669" s="6"/>
      <c r="B3669" s="4"/>
    </row>
    <row r="3670" spans="1:2" x14ac:dyDescent="0.2">
      <c r="A3670" s="6"/>
      <c r="B3670" s="4"/>
    </row>
    <row r="3671" spans="1:2" x14ac:dyDescent="0.2">
      <c r="A3671" s="6"/>
      <c r="B3671" s="4"/>
    </row>
    <row r="3672" spans="1:2" x14ac:dyDescent="0.2">
      <c r="A3672" s="6"/>
      <c r="B3672" s="4"/>
    </row>
    <row r="3673" spans="1:2" x14ac:dyDescent="0.2">
      <c r="A3673" s="6"/>
      <c r="B3673" s="4"/>
    </row>
    <row r="3674" spans="1:2" x14ac:dyDescent="0.2">
      <c r="A3674" s="6"/>
      <c r="B3674" s="4"/>
    </row>
    <row r="3675" spans="1:2" x14ac:dyDescent="0.2">
      <c r="A3675" s="6"/>
      <c r="B3675" s="4"/>
    </row>
    <row r="3676" spans="1:2" x14ac:dyDescent="0.2">
      <c r="A3676" s="6"/>
      <c r="B3676" s="4"/>
    </row>
    <row r="3677" spans="1:2" x14ac:dyDescent="0.2">
      <c r="A3677" s="6"/>
      <c r="B3677" s="4"/>
    </row>
    <row r="3678" spans="1:2" x14ac:dyDescent="0.2">
      <c r="A3678" s="6"/>
      <c r="B3678" s="4"/>
    </row>
    <row r="3679" spans="1:2" x14ac:dyDescent="0.2">
      <c r="A3679" s="6"/>
      <c r="B3679" s="4"/>
    </row>
    <row r="3680" spans="1:2" x14ac:dyDescent="0.2">
      <c r="A3680" s="6"/>
      <c r="B3680" s="4"/>
    </row>
    <row r="3681" spans="1:2" x14ac:dyDescent="0.2">
      <c r="A3681" s="6"/>
      <c r="B3681" s="4"/>
    </row>
    <row r="3682" spans="1:2" x14ac:dyDescent="0.2">
      <c r="A3682" s="6"/>
      <c r="B3682" s="4"/>
    </row>
    <row r="3683" spans="1:2" x14ac:dyDescent="0.2">
      <c r="A3683" s="6"/>
      <c r="B3683" s="4"/>
    </row>
    <row r="3684" spans="1:2" x14ac:dyDescent="0.2">
      <c r="A3684" s="6"/>
      <c r="B3684" s="4"/>
    </row>
    <row r="3685" spans="1:2" x14ac:dyDescent="0.2">
      <c r="A3685" s="6"/>
      <c r="B3685" s="4"/>
    </row>
    <row r="3686" spans="1:2" x14ac:dyDescent="0.2">
      <c r="A3686" s="6"/>
      <c r="B3686" s="4"/>
    </row>
    <row r="3687" spans="1:2" x14ac:dyDescent="0.2">
      <c r="A3687" s="6"/>
      <c r="B3687" s="4"/>
    </row>
    <row r="3688" spans="1:2" x14ac:dyDescent="0.2">
      <c r="A3688" s="6"/>
      <c r="B3688" s="4"/>
    </row>
    <row r="3689" spans="1:2" x14ac:dyDescent="0.2">
      <c r="A3689" s="6"/>
      <c r="B3689" s="4"/>
    </row>
    <row r="3690" spans="1:2" x14ac:dyDescent="0.2">
      <c r="A3690" s="6"/>
      <c r="B3690" s="4"/>
    </row>
    <row r="3691" spans="1:2" x14ac:dyDescent="0.2">
      <c r="A3691" s="6"/>
      <c r="B3691" s="4"/>
    </row>
    <row r="3692" spans="1:2" x14ac:dyDescent="0.2">
      <c r="A3692" s="6"/>
      <c r="B3692" s="4"/>
    </row>
    <row r="3693" spans="1:2" x14ac:dyDescent="0.2">
      <c r="A3693" s="6"/>
      <c r="B3693" s="4"/>
    </row>
    <row r="3694" spans="1:2" x14ac:dyDescent="0.2">
      <c r="A3694" s="6"/>
      <c r="B3694" s="4"/>
    </row>
    <row r="3695" spans="1:2" x14ac:dyDescent="0.2">
      <c r="A3695" s="6"/>
      <c r="B3695" s="4"/>
    </row>
    <row r="3696" spans="1:2" x14ac:dyDescent="0.2">
      <c r="A3696" s="6"/>
      <c r="B3696" s="4"/>
    </row>
    <row r="3697" spans="1:2" x14ac:dyDescent="0.2">
      <c r="A3697" s="6"/>
      <c r="B3697" s="4"/>
    </row>
    <row r="3698" spans="1:2" x14ac:dyDescent="0.2">
      <c r="A3698" s="6"/>
      <c r="B3698" s="4"/>
    </row>
    <row r="3699" spans="1:2" x14ac:dyDescent="0.2">
      <c r="A3699" s="6"/>
      <c r="B3699" s="4"/>
    </row>
    <row r="3700" spans="1:2" x14ac:dyDescent="0.2">
      <c r="A3700" s="6"/>
      <c r="B3700" s="4"/>
    </row>
    <row r="3701" spans="1:2" x14ac:dyDescent="0.2">
      <c r="A3701" s="6"/>
      <c r="B3701" s="4"/>
    </row>
    <row r="3702" spans="1:2" x14ac:dyDescent="0.2">
      <c r="A3702" s="6"/>
      <c r="B3702" s="4"/>
    </row>
    <row r="3703" spans="1:2" x14ac:dyDescent="0.2">
      <c r="A3703" s="6"/>
      <c r="B3703" s="4"/>
    </row>
    <row r="3704" spans="1:2" x14ac:dyDescent="0.2">
      <c r="A3704" s="6"/>
      <c r="B3704" s="4"/>
    </row>
    <row r="3705" spans="1:2" x14ac:dyDescent="0.2">
      <c r="A3705" s="6"/>
      <c r="B3705" s="4"/>
    </row>
    <row r="3706" spans="1:2" x14ac:dyDescent="0.2">
      <c r="A3706" s="6"/>
      <c r="B3706" s="4"/>
    </row>
    <row r="3707" spans="1:2" x14ac:dyDescent="0.2">
      <c r="A3707" s="6"/>
      <c r="B3707" s="4"/>
    </row>
    <row r="3708" spans="1:2" x14ac:dyDescent="0.2">
      <c r="A3708" s="6"/>
      <c r="B3708" s="4"/>
    </row>
    <row r="3709" spans="1:2" x14ac:dyDescent="0.2">
      <c r="A3709" s="6"/>
      <c r="B3709" s="4"/>
    </row>
    <row r="3710" spans="1:2" x14ac:dyDescent="0.2">
      <c r="A3710" s="6"/>
      <c r="B3710" s="4"/>
    </row>
    <row r="3711" spans="1:2" x14ac:dyDescent="0.2">
      <c r="A3711" s="6"/>
      <c r="B3711" s="4"/>
    </row>
    <row r="3712" spans="1:2" x14ac:dyDescent="0.2">
      <c r="A3712" s="6"/>
      <c r="B3712" s="4"/>
    </row>
    <row r="3713" spans="1:2" x14ac:dyDescent="0.2">
      <c r="A3713" s="6"/>
      <c r="B3713" s="4"/>
    </row>
    <row r="3714" spans="1:2" x14ac:dyDescent="0.2">
      <c r="A3714" s="6"/>
      <c r="B3714" s="4"/>
    </row>
    <row r="3715" spans="1:2" x14ac:dyDescent="0.2">
      <c r="A3715" s="6"/>
      <c r="B3715" s="4"/>
    </row>
    <row r="3716" spans="1:2" x14ac:dyDescent="0.2">
      <c r="A3716" s="6"/>
      <c r="B3716" s="4"/>
    </row>
    <row r="3717" spans="1:2" x14ac:dyDescent="0.2">
      <c r="A3717" s="6"/>
      <c r="B3717" s="4"/>
    </row>
    <row r="3718" spans="1:2" x14ac:dyDescent="0.2">
      <c r="A3718" s="6"/>
      <c r="B3718" s="4"/>
    </row>
    <row r="3719" spans="1:2" x14ac:dyDescent="0.2">
      <c r="A3719" s="6"/>
      <c r="B3719" s="4"/>
    </row>
    <row r="3720" spans="1:2" x14ac:dyDescent="0.2">
      <c r="A3720" s="6"/>
      <c r="B3720" s="4"/>
    </row>
    <row r="3721" spans="1:2" x14ac:dyDescent="0.2">
      <c r="A3721" s="6"/>
      <c r="B3721" s="4"/>
    </row>
    <row r="3722" spans="1:2" x14ac:dyDescent="0.2">
      <c r="A3722" s="6"/>
      <c r="B3722" s="4"/>
    </row>
    <row r="3723" spans="1:2" x14ac:dyDescent="0.2">
      <c r="A3723" s="6"/>
      <c r="B3723" s="4"/>
    </row>
    <row r="3724" spans="1:2" x14ac:dyDescent="0.2">
      <c r="A3724" s="6"/>
      <c r="B3724" s="4"/>
    </row>
    <row r="3725" spans="1:2" x14ac:dyDescent="0.2">
      <c r="A3725" s="6"/>
      <c r="B3725" s="4"/>
    </row>
    <row r="3726" spans="1:2" x14ac:dyDescent="0.2">
      <c r="A3726" s="6"/>
      <c r="B3726" s="4"/>
    </row>
    <row r="3727" spans="1:2" x14ac:dyDescent="0.2">
      <c r="A3727" s="6"/>
      <c r="B3727" s="4"/>
    </row>
    <row r="3728" spans="1:2" x14ac:dyDescent="0.2">
      <c r="A3728" s="6"/>
      <c r="B3728" s="4"/>
    </row>
    <row r="3729" spans="1:2" x14ac:dyDescent="0.2">
      <c r="A3729" s="6"/>
      <c r="B3729" s="4"/>
    </row>
    <row r="3730" spans="1:2" x14ac:dyDescent="0.2">
      <c r="A3730" s="6"/>
      <c r="B3730" s="4"/>
    </row>
    <row r="3731" spans="1:2" x14ac:dyDescent="0.2">
      <c r="A3731" s="6"/>
      <c r="B3731" s="4"/>
    </row>
    <row r="3732" spans="1:2" x14ac:dyDescent="0.2">
      <c r="A3732" s="6"/>
      <c r="B3732" s="4"/>
    </row>
    <row r="3733" spans="1:2" x14ac:dyDescent="0.2">
      <c r="A3733" s="6"/>
      <c r="B3733" s="4"/>
    </row>
    <row r="3734" spans="1:2" x14ac:dyDescent="0.2">
      <c r="A3734" s="6"/>
      <c r="B3734" s="4"/>
    </row>
    <row r="3735" spans="1:2" x14ac:dyDescent="0.2">
      <c r="A3735" s="6"/>
      <c r="B3735" s="4"/>
    </row>
    <row r="3736" spans="1:2" x14ac:dyDescent="0.2">
      <c r="A3736" s="6"/>
      <c r="B3736" s="4"/>
    </row>
    <row r="3737" spans="1:2" x14ac:dyDescent="0.2">
      <c r="A3737" s="6"/>
      <c r="B3737" s="4"/>
    </row>
    <row r="3738" spans="1:2" x14ac:dyDescent="0.2">
      <c r="A3738" s="6"/>
      <c r="B3738" s="4"/>
    </row>
    <row r="3739" spans="1:2" x14ac:dyDescent="0.2">
      <c r="A3739" s="6"/>
      <c r="B3739" s="4"/>
    </row>
    <row r="3740" spans="1:2" x14ac:dyDescent="0.2">
      <c r="A3740" s="6"/>
      <c r="B3740" s="4"/>
    </row>
    <row r="3741" spans="1:2" x14ac:dyDescent="0.2">
      <c r="A3741" s="6"/>
      <c r="B3741" s="4"/>
    </row>
    <row r="3742" spans="1:2" x14ac:dyDescent="0.2">
      <c r="A3742" s="6"/>
      <c r="B3742" s="4"/>
    </row>
    <row r="3743" spans="1:2" x14ac:dyDescent="0.2">
      <c r="A3743" s="6"/>
      <c r="B3743" s="4"/>
    </row>
    <row r="3744" spans="1:2" x14ac:dyDescent="0.2">
      <c r="A3744" s="6"/>
      <c r="B3744" s="4"/>
    </row>
    <row r="3745" spans="1:2" x14ac:dyDescent="0.2">
      <c r="A3745" s="6"/>
      <c r="B3745" s="4"/>
    </row>
    <row r="3746" spans="1:2" x14ac:dyDescent="0.2">
      <c r="A3746" s="6"/>
      <c r="B3746" s="4"/>
    </row>
    <row r="3747" spans="1:2" x14ac:dyDescent="0.2">
      <c r="A3747" s="6"/>
      <c r="B3747" s="4"/>
    </row>
    <row r="3748" spans="1:2" x14ac:dyDescent="0.2">
      <c r="A3748" s="6"/>
      <c r="B3748" s="4"/>
    </row>
    <row r="3749" spans="1:2" x14ac:dyDescent="0.2">
      <c r="A3749" s="6"/>
      <c r="B3749" s="4"/>
    </row>
    <row r="3750" spans="1:2" x14ac:dyDescent="0.2">
      <c r="A3750" s="6"/>
      <c r="B3750" s="4"/>
    </row>
    <row r="3751" spans="1:2" x14ac:dyDescent="0.2">
      <c r="A3751" s="6"/>
      <c r="B3751" s="4"/>
    </row>
    <row r="3752" spans="1:2" x14ac:dyDescent="0.2">
      <c r="A3752" s="6"/>
      <c r="B3752" s="4"/>
    </row>
    <row r="3753" spans="1:2" x14ac:dyDescent="0.2">
      <c r="A3753" s="6"/>
      <c r="B3753" s="4"/>
    </row>
    <row r="3754" spans="1:2" x14ac:dyDescent="0.2">
      <c r="A3754" s="6"/>
      <c r="B3754" s="4"/>
    </row>
    <row r="3755" spans="1:2" x14ac:dyDescent="0.2">
      <c r="A3755" s="6"/>
      <c r="B3755" s="4"/>
    </row>
    <row r="3756" spans="1:2" x14ac:dyDescent="0.2">
      <c r="A3756" s="6"/>
      <c r="B3756" s="4"/>
    </row>
    <row r="3757" spans="1:2" x14ac:dyDescent="0.2">
      <c r="A3757" s="6"/>
      <c r="B3757" s="4"/>
    </row>
    <row r="3758" spans="1:2" x14ac:dyDescent="0.2">
      <c r="A3758" s="6"/>
      <c r="B3758" s="4"/>
    </row>
    <row r="3759" spans="1:2" x14ac:dyDescent="0.2">
      <c r="A3759" s="6"/>
      <c r="B3759" s="4"/>
    </row>
    <row r="3760" spans="1:2" x14ac:dyDescent="0.2">
      <c r="A3760" s="6"/>
      <c r="B3760" s="4"/>
    </row>
    <row r="3761" spans="1:2" x14ac:dyDescent="0.2">
      <c r="A3761" s="6"/>
      <c r="B3761" s="4"/>
    </row>
    <row r="3762" spans="1:2" x14ac:dyDescent="0.2">
      <c r="A3762" s="6"/>
      <c r="B3762" s="4"/>
    </row>
    <row r="3763" spans="1:2" x14ac:dyDescent="0.2">
      <c r="A3763" s="6"/>
      <c r="B3763" s="4"/>
    </row>
    <row r="3764" spans="1:2" x14ac:dyDescent="0.2">
      <c r="A3764" s="6"/>
      <c r="B3764" s="4"/>
    </row>
    <row r="3765" spans="1:2" x14ac:dyDescent="0.2">
      <c r="A3765" s="6"/>
      <c r="B3765" s="4"/>
    </row>
    <row r="3766" spans="1:2" x14ac:dyDescent="0.2">
      <c r="A3766" s="6"/>
      <c r="B3766" s="4"/>
    </row>
    <row r="3767" spans="1:2" x14ac:dyDescent="0.2">
      <c r="A3767" s="6"/>
      <c r="B3767" s="4"/>
    </row>
    <row r="3768" spans="1:2" x14ac:dyDescent="0.2">
      <c r="A3768" s="6"/>
      <c r="B3768" s="4"/>
    </row>
    <row r="3769" spans="1:2" x14ac:dyDescent="0.2">
      <c r="A3769" s="6"/>
      <c r="B3769" s="4"/>
    </row>
    <row r="3770" spans="1:2" x14ac:dyDescent="0.2">
      <c r="A3770" s="6"/>
      <c r="B3770" s="4"/>
    </row>
    <row r="3771" spans="1:2" x14ac:dyDescent="0.2">
      <c r="A3771" s="6"/>
      <c r="B3771" s="4"/>
    </row>
    <row r="3772" spans="1:2" x14ac:dyDescent="0.2">
      <c r="A3772" s="6"/>
      <c r="B3772" s="4"/>
    </row>
    <row r="3773" spans="1:2" x14ac:dyDescent="0.2">
      <c r="A3773" s="6"/>
      <c r="B3773" s="4"/>
    </row>
    <row r="3774" spans="1:2" x14ac:dyDescent="0.2">
      <c r="A3774" s="6"/>
      <c r="B3774" s="4"/>
    </row>
    <row r="3775" spans="1:2" x14ac:dyDescent="0.2">
      <c r="A3775" s="6"/>
      <c r="B3775" s="4"/>
    </row>
    <row r="3776" spans="1:2" x14ac:dyDescent="0.2">
      <c r="A3776" s="6"/>
      <c r="B3776" s="4"/>
    </row>
    <row r="3777" spans="1:2" x14ac:dyDescent="0.2">
      <c r="A3777" s="6"/>
      <c r="B3777" s="4"/>
    </row>
    <row r="3778" spans="1:2" x14ac:dyDescent="0.2">
      <c r="A3778" s="6"/>
      <c r="B3778" s="4"/>
    </row>
    <row r="3779" spans="1:2" x14ac:dyDescent="0.2">
      <c r="A3779" s="6"/>
      <c r="B3779" s="4"/>
    </row>
    <row r="3780" spans="1:2" x14ac:dyDescent="0.2">
      <c r="A3780" s="6"/>
      <c r="B3780" s="4"/>
    </row>
    <row r="3781" spans="1:2" x14ac:dyDescent="0.2">
      <c r="A3781" s="6"/>
      <c r="B3781" s="4"/>
    </row>
    <row r="3782" spans="1:2" x14ac:dyDescent="0.2">
      <c r="A3782" s="6"/>
      <c r="B3782" s="4"/>
    </row>
    <row r="3783" spans="1:2" x14ac:dyDescent="0.2">
      <c r="A3783" s="6"/>
      <c r="B3783" s="4"/>
    </row>
    <row r="3784" spans="1:2" x14ac:dyDescent="0.2">
      <c r="A3784" s="6"/>
      <c r="B3784" s="4"/>
    </row>
    <row r="3785" spans="1:2" x14ac:dyDescent="0.2">
      <c r="A3785" s="6"/>
      <c r="B3785" s="4"/>
    </row>
    <row r="3786" spans="1:2" x14ac:dyDescent="0.2">
      <c r="A3786" s="6"/>
      <c r="B3786" s="4"/>
    </row>
    <row r="3787" spans="1:2" x14ac:dyDescent="0.2">
      <c r="A3787" s="6"/>
      <c r="B3787" s="4"/>
    </row>
    <row r="3788" spans="1:2" x14ac:dyDescent="0.2">
      <c r="A3788" s="6"/>
      <c r="B3788" s="4"/>
    </row>
    <row r="3789" spans="1:2" x14ac:dyDescent="0.2">
      <c r="A3789" s="6"/>
      <c r="B3789" s="4"/>
    </row>
    <row r="3790" spans="1:2" x14ac:dyDescent="0.2">
      <c r="A3790" s="6"/>
      <c r="B3790" s="4"/>
    </row>
    <row r="3791" spans="1:2" x14ac:dyDescent="0.2">
      <c r="A3791" s="6"/>
      <c r="B3791" s="4"/>
    </row>
    <row r="3792" spans="1:2" x14ac:dyDescent="0.2">
      <c r="A3792" s="6"/>
      <c r="B3792" s="4"/>
    </row>
    <row r="3793" spans="1:2" x14ac:dyDescent="0.2">
      <c r="A3793" s="6"/>
      <c r="B3793" s="4"/>
    </row>
    <row r="3794" spans="1:2" x14ac:dyDescent="0.2">
      <c r="A3794" s="6"/>
      <c r="B3794" s="4"/>
    </row>
    <row r="3795" spans="1:2" x14ac:dyDescent="0.2">
      <c r="A3795" s="6"/>
      <c r="B3795" s="4"/>
    </row>
    <row r="3796" spans="1:2" x14ac:dyDescent="0.2">
      <c r="A3796" s="6"/>
      <c r="B3796" s="4"/>
    </row>
    <row r="3797" spans="1:2" x14ac:dyDescent="0.2">
      <c r="A3797" s="6"/>
      <c r="B3797" s="4"/>
    </row>
    <row r="3798" spans="1:2" x14ac:dyDescent="0.2">
      <c r="A3798" s="6"/>
      <c r="B3798" s="4"/>
    </row>
    <row r="3799" spans="1:2" x14ac:dyDescent="0.2">
      <c r="A3799" s="6"/>
      <c r="B3799" s="4"/>
    </row>
    <row r="3800" spans="1:2" x14ac:dyDescent="0.2">
      <c r="A3800" s="6"/>
      <c r="B3800" s="4"/>
    </row>
    <row r="3801" spans="1:2" x14ac:dyDescent="0.2">
      <c r="A3801" s="6"/>
      <c r="B3801" s="4"/>
    </row>
    <row r="3802" spans="1:2" x14ac:dyDescent="0.2">
      <c r="A3802" s="6"/>
      <c r="B3802" s="4"/>
    </row>
    <row r="3803" spans="1:2" x14ac:dyDescent="0.2">
      <c r="A3803" s="6"/>
      <c r="B3803" s="4"/>
    </row>
    <row r="3804" spans="1:2" x14ac:dyDescent="0.2">
      <c r="A3804" s="6"/>
      <c r="B3804" s="4"/>
    </row>
    <row r="3805" spans="1:2" x14ac:dyDescent="0.2">
      <c r="A3805" s="6"/>
      <c r="B3805" s="4"/>
    </row>
    <row r="3806" spans="1:2" x14ac:dyDescent="0.2">
      <c r="A3806" s="6"/>
      <c r="B3806" s="4"/>
    </row>
    <row r="3807" spans="1:2" x14ac:dyDescent="0.2">
      <c r="A3807" s="6"/>
      <c r="B3807" s="4"/>
    </row>
    <row r="3808" spans="1:2" x14ac:dyDescent="0.2">
      <c r="A3808" s="6"/>
      <c r="B3808" s="4"/>
    </row>
    <row r="3809" spans="1:2" x14ac:dyDescent="0.2">
      <c r="A3809" s="6"/>
      <c r="B3809" s="4"/>
    </row>
    <row r="3810" spans="1:2" x14ac:dyDescent="0.2">
      <c r="A3810" s="6"/>
      <c r="B3810" s="4"/>
    </row>
    <row r="3811" spans="1:2" x14ac:dyDescent="0.2">
      <c r="A3811" s="6"/>
      <c r="B3811" s="4"/>
    </row>
    <row r="3812" spans="1:2" x14ac:dyDescent="0.2">
      <c r="A3812" s="6"/>
      <c r="B3812" s="4"/>
    </row>
    <row r="3813" spans="1:2" x14ac:dyDescent="0.2">
      <c r="A3813" s="6"/>
      <c r="B3813" s="4"/>
    </row>
    <row r="3814" spans="1:2" x14ac:dyDescent="0.2">
      <c r="A3814" s="6"/>
      <c r="B3814" s="4"/>
    </row>
    <row r="3815" spans="1:2" x14ac:dyDescent="0.2">
      <c r="A3815" s="6"/>
      <c r="B3815" s="4"/>
    </row>
    <row r="3816" spans="1:2" x14ac:dyDescent="0.2">
      <c r="A3816" s="6"/>
      <c r="B3816" s="4"/>
    </row>
    <row r="3817" spans="1:2" x14ac:dyDescent="0.2">
      <c r="A3817" s="6"/>
      <c r="B3817" s="4"/>
    </row>
    <row r="3818" spans="1:2" x14ac:dyDescent="0.2">
      <c r="A3818" s="6"/>
      <c r="B3818" s="4"/>
    </row>
    <row r="3819" spans="1:2" x14ac:dyDescent="0.2">
      <c r="A3819" s="6"/>
      <c r="B3819" s="4"/>
    </row>
    <row r="3820" spans="1:2" x14ac:dyDescent="0.2">
      <c r="A3820" s="6"/>
      <c r="B3820" s="4"/>
    </row>
    <row r="3821" spans="1:2" x14ac:dyDescent="0.2">
      <c r="A3821" s="6"/>
      <c r="B3821" s="4"/>
    </row>
    <row r="3822" spans="1:2" x14ac:dyDescent="0.2">
      <c r="A3822" s="6"/>
      <c r="B3822" s="4"/>
    </row>
    <row r="3823" spans="1:2" x14ac:dyDescent="0.2">
      <c r="A3823" s="6"/>
      <c r="B3823" s="4"/>
    </row>
    <row r="3824" spans="1:2" x14ac:dyDescent="0.2">
      <c r="A3824" s="6"/>
      <c r="B3824" s="4"/>
    </row>
    <row r="3825" spans="1:2" x14ac:dyDescent="0.2">
      <c r="A3825" s="6"/>
      <c r="B3825" s="4"/>
    </row>
    <row r="3826" spans="1:2" x14ac:dyDescent="0.2">
      <c r="A3826" s="6"/>
      <c r="B3826" s="4"/>
    </row>
    <row r="3827" spans="1:2" x14ac:dyDescent="0.2">
      <c r="A3827" s="6"/>
      <c r="B3827" s="4"/>
    </row>
    <row r="3828" spans="1:2" x14ac:dyDescent="0.2">
      <c r="A3828" s="6"/>
      <c r="B3828" s="4"/>
    </row>
    <row r="3829" spans="1:2" x14ac:dyDescent="0.2">
      <c r="A3829" s="6"/>
      <c r="B3829" s="4"/>
    </row>
    <row r="3830" spans="1:2" x14ac:dyDescent="0.2">
      <c r="A3830" s="6"/>
      <c r="B3830" s="4"/>
    </row>
    <row r="3831" spans="1:2" x14ac:dyDescent="0.2">
      <c r="A3831" s="6"/>
      <c r="B3831" s="4"/>
    </row>
    <row r="3832" spans="1:2" x14ac:dyDescent="0.2">
      <c r="A3832" s="6"/>
      <c r="B3832" s="4"/>
    </row>
    <row r="3833" spans="1:2" x14ac:dyDescent="0.2">
      <c r="A3833" s="6"/>
      <c r="B3833" s="4"/>
    </row>
    <row r="3834" spans="1:2" x14ac:dyDescent="0.2">
      <c r="A3834" s="6"/>
      <c r="B3834" s="4"/>
    </row>
    <row r="3835" spans="1:2" x14ac:dyDescent="0.2">
      <c r="A3835" s="6"/>
      <c r="B3835" s="4"/>
    </row>
    <row r="3836" spans="1:2" x14ac:dyDescent="0.2">
      <c r="A3836" s="6"/>
      <c r="B3836" s="4"/>
    </row>
    <row r="3837" spans="1:2" x14ac:dyDescent="0.2">
      <c r="A3837" s="6"/>
      <c r="B3837" s="4"/>
    </row>
    <row r="3838" spans="1:2" x14ac:dyDescent="0.2">
      <c r="A3838" s="6"/>
      <c r="B3838" s="4"/>
    </row>
    <row r="3839" spans="1:2" x14ac:dyDescent="0.2">
      <c r="A3839" s="6"/>
      <c r="B3839" s="4"/>
    </row>
    <row r="3840" spans="1:2" x14ac:dyDescent="0.2">
      <c r="A3840" s="6"/>
      <c r="B3840" s="4"/>
    </row>
    <row r="3841" spans="1:2" x14ac:dyDescent="0.2">
      <c r="A3841" s="6"/>
      <c r="B3841" s="4"/>
    </row>
    <row r="3842" spans="1:2" x14ac:dyDescent="0.2">
      <c r="A3842" s="6"/>
      <c r="B3842" s="4"/>
    </row>
    <row r="3843" spans="1:2" x14ac:dyDescent="0.2">
      <c r="A3843" s="6"/>
      <c r="B3843" s="4"/>
    </row>
    <row r="3844" spans="1:2" x14ac:dyDescent="0.2">
      <c r="A3844" s="6"/>
      <c r="B3844" s="4"/>
    </row>
    <row r="3845" spans="1:2" x14ac:dyDescent="0.2">
      <c r="A3845" s="6"/>
      <c r="B3845" s="4"/>
    </row>
    <row r="3846" spans="1:2" x14ac:dyDescent="0.2">
      <c r="A3846" s="6"/>
      <c r="B3846" s="4"/>
    </row>
    <row r="3847" spans="1:2" x14ac:dyDescent="0.2">
      <c r="A3847" s="6"/>
      <c r="B3847" s="4"/>
    </row>
    <row r="3848" spans="1:2" x14ac:dyDescent="0.2">
      <c r="A3848" s="6"/>
      <c r="B3848" s="4"/>
    </row>
    <row r="3849" spans="1:2" x14ac:dyDescent="0.2">
      <c r="A3849" s="6"/>
      <c r="B3849" s="4"/>
    </row>
    <row r="3850" spans="1:2" x14ac:dyDescent="0.2">
      <c r="A3850" s="6"/>
      <c r="B3850" s="4"/>
    </row>
    <row r="3851" spans="1:2" x14ac:dyDescent="0.2">
      <c r="A3851" s="6"/>
      <c r="B3851" s="4"/>
    </row>
    <row r="3852" spans="1:2" x14ac:dyDescent="0.2">
      <c r="A3852" s="6"/>
      <c r="B3852" s="4"/>
    </row>
    <row r="3853" spans="1:2" x14ac:dyDescent="0.2">
      <c r="A3853" s="6"/>
      <c r="B3853" s="4"/>
    </row>
    <row r="3854" spans="1:2" x14ac:dyDescent="0.2">
      <c r="A3854" s="6"/>
      <c r="B3854" s="4"/>
    </row>
    <row r="3855" spans="1:2" x14ac:dyDescent="0.2">
      <c r="A3855" s="6"/>
      <c r="B3855" s="4"/>
    </row>
    <row r="3856" spans="1:2" x14ac:dyDescent="0.2">
      <c r="A3856" s="6"/>
      <c r="B3856" s="4"/>
    </row>
    <row r="3857" spans="1:2" x14ac:dyDescent="0.2">
      <c r="A3857" s="6"/>
      <c r="B3857" s="4"/>
    </row>
    <row r="3858" spans="1:2" x14ac:dyDescent="0.2">
      <c r="A3858" s="6"/>
      <c r="B3858" s="4"/>
    </row>
    <row r="3859" spans="1:2" x14ac:dyDescent="0.2">
      <c r="A3859" s="6"/>
      <c r="B3859" s="4"/>
    </row>
    <row r="3860" spans="1:2" x14ac:dyDescent="0.2">
      <c r="A3860" s="6"/>
      <c r="B3860" s="4"/>
    </row>
    <row r="3861" spans="1:2" x14ac:dyDescent="0.2">
      <c r="A3861" s="6"/>
      <c r="B3861" s="4"/>
    </row>
    <row r="3862" spans="1:2" x14ac:dyDescent="0.2">
      <c r="A3862" s="6"/>
      <c r="B3862" s="4"/>
    </row>
    <row r="3863" spans="1:2" x14ac:dyDescent="0.2">
      <c r="A3863" s="6"/>
      <c r="B3863" s="4"/>
    </row>
    <row r="3864" spans="1:2" x14ac:dyDescent="0.2">
      <c r="A3864" s="6"/>
      <c r="B3864" s="4"/>
    </row>
    <row r="3865" spans="1:2" x14ac:dyDescent="0.2">
      <c r="A3865" s="6"/>
      <c r="B3865" s="4"/>
    </row>
    <row r="3866" spans="1:2" x14ac:dyDescent="0.2">
      <c r="A3866" s="6"/>
      <c r="B3866" s="4"/>
    </row>
    <row r="3867" spans="1:2" x14ac:dyDescent="0.2">
      <c r="A3867" s="6"/>
      <c r="B3867" s="4"/>
    </row>
    <row r="3868" spans="1:2" x14ac:dyDescent="0.2">
      <c r="A3868" s="6"/>
      <c r="B3868" s="4"/>
    </row>
    <row r="3869" spans="1:2" x14ac:dyDescent="0.2">
      <c r="A3869" s="6"/>
      <c r="B3869" s="4"/>
    </row>
    <row r="3870" spans="1:2" x14ac:dyDescent="0.2">
      <c r="A3870" s="6"/>
      <c r="B3870" s="4"/>
    </row>
    <row r="3871" spans="1:2" x14ac:dyDescent="0.2">
      <c r="A3871" s="6"/>
      <c r="B3871" s="4"/>
    </row>
    <row r="3872" spans="1:2" x14ac:dyDescent="0.2">
      <c r="A3872" s="6"/>
      <c r="B3872" s="4"/>
    </row>
    <row r="3873" spans="1:2" x14ac:dyDescent="0.2">
      <c r="A3873" s="6"/>
      <c r="B3873" s="4"/>
    </row>
    <row r="3874" spans="1:2" x14ac:dyDescent="0.2">
      <c r="A3874" s="6"/>
      <c r="B3874" s="4"/>
    </row>
    <row r="3875" spans="1:2" x14ac:dyDescent="0.2">
      <c r="A3875" s="6"/>
      <c r="B3875" s="4"/>
    </row>
    <row r="3876" spans="1:2" x14ac:dyDescent="0.2">
      <c r="A3876" s="6"/>
      <c r="B3876" s="4"/>
    </row>
    <row r="3877" spans="1:2" x14ac:dyDescent="0.2">
      <c r="A3877" s="6"/>
      <c r="B3877" s="4"/>
    </row>
    <row r="3878" spans="1:2" x14ac:dyDescent="0.2">
      <c r="A3878" s="6"/>
      <c r="B3878" s="4"/>
    </row>
    <row r="3879" spans="1:2" x14ac:dyDescent="0.2">
      <c r="A3879" s="6"/>
      <c r="B3879" s="4"/>
    </row>
    <row r="3880" spans="1:2" x14ac:dyDescent="0.2">
      <c r="A3880" s="6"/>
      <c r="B3880" s="4"/>
    </row>
    <row r="3881" spans="1:2" x14ac:dyDescent="0.2">
      <c r="A3881" s="6"/>
      <c r="B3881" s="4"/>
    </row>
    <row r="3882" spans="1:2" x14ac:dyDescent="0.2">
      <c r="A3882" s="6"/>
      <c r="B3882" s="4"/>
    </row>
    <row r="3883" spans="1:2" x14ac:dyDescent="0.2">
      <c r="A3883" s="6"/>
      <c r="B3883" s="4"/>
    </row>
    <row r="3884" spans="1:2" x14ac:dyDescent="0.2">
      <c r="A3884" s="6"/>
      <c r="B3884" s="4"/>
    </row>
    <row r="3885" spans="1:2" x14ac:dyDescent="0.2">
      <c r="A3885" s="6"/>
      <c r="B3885" s="4"/>
    </row>
    <row r="3886" spans="1:2" x14ac:dyDescent="0.2">
      <c r="A3886" s="6"/>
      <c r="B3886" s="4"/>
    </row>
    <row r="3887" spans="1:2" x14ac:dyDescent="0.2">
      <c r="A3887" s="6"/>
      <c r="B3887" s="4"/>
    </row>
    <row r="3888" spans="1:2" x14ac:dyDescent="0.2">
      <c r="A3888" s="6"/>
      <c r="B3888" s="4"/>
    </row>
    <row r="3889" spans="1:2" x14ac:dyDescent="0.2">
      <c r="A3889" s="6"/>
      <c r="B3889" s="4"/>
    </row>
    <row r="3890" spans="1:2" x14ac:dyDescent="0.2">
      <c r="A3890" s="6"/>
      <c r="B3890" s="4"/>
    </row>
    <row r="3891" spans="1:2" x14ac:dyDescent="0.2">
      <c r="A3891" s="6"/>
      <c r="B3891" s="4"/>
    </row>
    <row r="3892" spans="1:2" x14ac:dyDescent="0.2">
      <c r="A3892" s="6"/>
      <c r="B3892" s="4"/>
    </row>
    <row r="3893" spans="1:2" x14ac:dyDescent="0.2">
      <c r="A3893" s="6"/>
      <c r="B3893" s="4"/>
    </row>
    <row r="3894" spans="1:2" x14ac:dyDescent="0.2">
      <c r="A3894" s="6"/>
      <c r="B3894" s="4"/>
    </row>
    <row r="3895" spans="1:2" x14ac:dyDescent="0.2">
      <c r="A3895" s="6"/>
      <c r="B3895" s="4"/>
    </row>
    <row r="3896" spans="1:2" x14ac:dyDescent="0.2">
      <c r="A3896" s="6"/>
      <c r="B3896" s="4"/>
    </row>
    <row r="3897" spans="1:2" x14ac:dyDescent="0.2">
      <c r="A3897" s="6"/>
      <c r="B3897" s="4"/>
    </row>
    <row r="3898" spans="1:2" x14ac:dyDescent="0.2">
      <c r="A3898" s="6"/>
      <c r="B3898" s="4"/>
    </row>
    <row r="3899" spans="1:2" x14ac:dyDescent="0.2">
      <c r="A3899" s="6"/>
      <c r="B3899" s="4"/>
    </row>
    <row r="3900" spans="1:2" x14ac:dyDescent="0.2">
      <c r="A3900" s="6"/>
      <c r="B3900" s="4"/>
    </row>
    <row r="3901" spans="1:2" x14ac:dyDescent="0.2">
      <c r="A3901" s="6"/>
      <c r="B3901" s="4"/>
    </row>
    <row r="3902" spans="1:2" x14ac:dyDescent="0.2">
      <c r="A3902" s="6"/>
      <c r="B3902" s="4"/>
    </row>
    <row r="3903" spans="1:2" x14ac:dyDescent="0.2">
      <c r="A3903" s="6"/>
      <c r="B3903" s="4"/>
    </row>
    <row r="3904" spans="1:2" x14ac:dyDescent="0.2">
      <c r="A3904" s="6"/>
      <c r="B3904" s="4"/>
    </row>
    <row r="3905" spans="1:2" x14ac:dyDescent="0.2">
      <c r="A3905" s="6"/>
      <c r="B3905" s="4"/>
    </row>
    <row r="3906" spans="1:2" x14ac:dyDescent="0.2">
      <c r="A3906" s="6"/>
      <c r="B3906" s="4"/>
    </row>
    <row r="3907" spans="1:2" x14ac:dyDescent="0.2">
      <c r="A3907" s="6"/>
      <c r="B3907" s="4"/>
    </row>
    <row r="3908" spans="1:2" x14ac:dyDescent="0.2">
      <c r="A3908" s="6"/>
      <c r="B3908" s="4"/>
    </row>
    <row r="3909" spans="1:2" x14ac:dyDescent="0.2">
      <c r="A3909" s="6"/>
      <c r="B3909" s="4"/>
    </row>
    <row r="3910" spans="1:2" x14ac:dyDescent="0.2">
      <c r="A3910" s="6"/>
      <c r="B3910" s="4"/>
    </row>
    <row r="3911" spans="1:2" x14ac:dyDescent="0.2">
      <c r="A3911" s="6"/>
      <c r="B3911" s="4"/>
    </row>
    <row r="3912" spans="1:2" x14ac:dyDescent="0.2">
      <c r="A3912" s="6"/>
      <c r="B3912" s="4"/>
    </row>
    <row r="3913" spans="1:2" x14ac:dyDescent="0.2">
      <c r="A3913" s="6"/>
      <c r="B3913" s="4"/>
    </row>
    <row r="3914" spans="1:2" x14ac:dyDescent="0.2">
      <c r="A3914" s="6"/>
      <c r="B3914" s="4"/>
    </row>
    <row r="3915" spans="1:2" x14ac:dyDescent="0.2">
      <c r="A3915" s="6"/>
      <c r="B3915" s="4"/>
    </row>
    <row r="3916" spans="1:2" x14ac:dyDescent="0.2">
      <c r="A3916" s="6"/>
      <c r="B3916" s="4"/>
    </row>
    <row r="3917" spans="1:2" x14ac:dyDescent="0.2">
      <c r="A3917" s="6"/>
      <c r="B3917" s="4"/>
    </row>
    <row r="3918" spans="1:2" x14ac:dyDescent="0.2">
      <c r="A3918" s="6"/>
      <c r="B3918" s="4"/>
    </row>
    <row r="3919" spans="1:2" x14ac:dyDescent="0.2">
      <c r="A3919" s="6"/>
      <c r="B3919" s="4"/>
    </row>
    <row r="3920" spans="1:2" x14ac:dyDescent="0.2">
      <c r="A3920" s="6"/>
      <c r="B3920" s="4"/>
    </row>
    <row r="3921" spans="1:2" x14ac:dyDescent="0.2">
      <c r="A3921" s="6"/>
      <c r="B3921" s="4"/>
    </row>
    <row r="3922" spans="1:2" x14ac:dyDescent="0.2">
      <c r="A3922" s="6"/>
      <c r="B3922" s="4"/>
    </row>
    <row r="3923" spans="1:2" x14ac:dyDescent="0.2">
      <c r="A3923" s="6"/>
      <c r="B3923" s="4"/>
    </row>
    <row r="3924" spans="1:2" x14ac:dyDescent="0.2">
      <c r="A3924" s="6"/>
      <c r="B3924" s="4"/>
    </row>
    <row r="3925" spans="1:2" x14ac:dyDescent="0.2">
      <c r="A3925" s="6"/>
      <c r="B3925" s="4"/>
    </row>
    <row r="3926" spans="1:2" x14ac:dyDescent="0.2">
      <c r="A3926" s="6"/>
      <c r="B3926" s="4"/>
    </row>
    <row r="3927" spans="1:2" x14ac:dyDescent="0.2">
      <c r="A3927" s="6"/>
      <c r="B3927" s="4"/>
    </row>
    <row r="3928" spans="1:2" x14ac:dyDescent="0.2">
      <c r="A3928" s="6"/>
      <c r="B3928" s="4"/>
    </row>
    <row r="3929" spans="1:2" x14ac:dyDescent="0.2">
      <c r="A3929" s="6"/>
      <c r="B3929" s="4"/>
    </row>
    <row r="3930" spans="1:2" x14ac:dyDescent="0.2">
      <c r="A3930" s="6"/>
      <c r="B3930" s="4"/>
    </row>
    <row r="3931" spans="1:2" x14ac:dyDescent="0.2">
      <c r="A3931" s="6"/>
      <c r="B3931" s="4"/>
    </row>
    <row r="3932" spans="1:2" x14ac:dyDescent="0.2">
      <c r="A3932" s="6"/>
      <c r="B3932" s="4"/>
    </row>
    <row r="3933" spans="1:2" x14ac:dyDescent="0.2">
      <c r="A3933" s="6"/>
      <c r="B3933" s="4"/>
    </row>
    <row r="3934" spans="1:2" x14ac:dyDescent="0.2">
      <c r="A3934" s="6"/>
      <c r="B3934" s="4"/>
    </row>
    <row r="3935" spans="1:2" x14ac:dyDescent="0.2">
      <c r="A3935" s="6"/>
      <c r="B3935" s="4"/>
    </row>
    <row r="3936" spans="1:2" x14ac:dyDescent="0.2">
      <c r="A3936" s="6"/>
      <c r="B3936" s="4"/>
    </row>
    <row r="3937" spans="1:2" x14ac:dyDescent="0.2">
      <c r="A3937" s="6"/>
      <c r="B3937" s="4"/>
    </row>
    <row r="3938" spans="1:2" x14ac:dyDescent="0.2">
      <c r="A3938" s="6"/>
      <c r="B3938" s="4"/>
    </row>
    <row r="3939" spans="1:2" x14ac:dyDescent="0.2">
      <c r="A3939" s="6"/>
      <c r="B3939" s="4"/>
    </row>
    <row r="3940" spans="1:2" x14ac:dyDescent="0.2">
      <c r="A3940" s="6"/>
      <c r="B3940" s="4"/>
    </row>
    <row r="3941" spans="1:2" x14ac:dyDescent="0.2">
      <c r="A3941" s="6"/>
      <c r="B3941" s="4"/>
    </row>
    <row r="3942" spans="1:2" x14ac:dyDescent="0.2">
      <c r="A3942" s="6"/>
      <c r="B3942" s="4"/>
    </row>
    <row r="3943" spans="1:2" x14ac:dyDescent="0.2">
      <c r="A3943" s="6"/>
      <c r="B3943" s="4"/>
    </row>
    <row r="3944" spans="1:2" x14ac:dyDescent="0.2">
      <c r="A3944" s="6"/>
      <c r="B3944" s="4"/>
    </row>
    <row r="3945" spans="1:2" x14ac:dyDescent="0.2">
      <c r="A3945" s="6"/>
      <c r="B3945" s="4"/>
    </row>
    <row r="3946" spans="1:2" x14ac:dyDescent="0.2">
      <c r="A3946" s="6"/>
      <c r="B3946" s="4"/>
    </row>
    <row r="3947" spans="1:2" x14ac:dyDescent="0.2">
      <c r="A3947" s="6"/>
      <c r="B3947" s="4"/>
    </row>
    <row r="3948" spans="1:2" x14ac:dyDescent="0.2">
      <c r="A3948" s="6"/>
      <c r="B3948" s="4"/>
    </row>
    <row r="3949" spans="1:2" x14ac:dyDescent="0.2">
      <c r="A3949" s="6"/>
      <c r="B3949" s="4"/>
    </row>
    <row r="3950" spans="1:2" x14ac:dyDescent="0.2">
      <c r="A3950" s="6"/>
      <c r="B3950" s="4"/>
    </row>
    <row r="3951" spans="1:2" x14ac:dyDescent="0.2">
      <c r="A3951" s="6"/>
      <c r="B3951" s="4"/>
    </row>
    <row r="3952" spans="1:2" x14ac:dyDescent="0.2">
      <c r="A3952" s="6"/>
      <c r="B3952" s="4"/>
    </row>
    <row r="3953" spans="1:2" x14ac:dyDescent="0.2">
      <c r="A3953" s="6"/>
      <c r="B3953" s="4"/>
    </row>
    <row r="3954" spans="1:2" x14ac:dyDescent="0.2">
      <c r="A3954" s="6"/>
      <c r="B3954" s="4"/>
    </row>
    <row r="3955" spans="1:2" x14ac:dyDescent="0.2">
      <c r="A3955" s="6"/>
      <c r="B3955" s="4"/>
    </row>
    <row r="3956" spans="1:2" x14ac:dyDescent="0.2">
      <c r="A3956" s="6"/>
      <c r="B3956" s="4"/>
    </row>
    <row r="3957" spans="1:2" x14ac:dyDescent="0.2">
      <c r="A3957" s="6"/>
      <c r="B3957" s="4"/>
    </row>
    <row r="3958" spans="1:2" x14ac:dyDescent="0.2">
      <c r="A3958" s="6"/>
      <c r="B3958" s="4"/>
    </row>
    <row r="3959" spans="1:2" x14ac:dyDescent="0.2">
      <c r="A3959" s="6"/>
      <c r="B3959" s="4"/>
    </row>
    <row r="3960" spans="1:2" x14ac:dyDescent="0.2">
      <c r="A3960" s="6"/>
      <c r="B3960" s="4"/>
    </row>
    <row r="3961" spans="1:2" x14ac:dyDescent="0.2">
      <c r="A3961" s="6"/>
      <c r="B3961" s="4"/>
    </row>
    <row r="3962" spans="1:2" x14ac:dyDescent="0.2">
      <c r="A3962" s="6"/>
      <c r="B3962" s="4"/>
    </row>
    <row r="3963" spans="1:2" x14ac:dyDescent="0.2">
      <c r="A3963" s="6"/>
      <c r="B3963" s="4"/>
    </row>
    <row r="3964" spans="1:2" x14ac:dyDescent="0.2">
      <c r="A3964" s="6"/>
      <c r="B3964" s="4"/>
    </row>
    <row r="3965" spans="1:2" x14ac:dyDescent="0.2">
      <c r="A3965" s="6"/>
      <c r="B3965" s="4"/>
    </row>
    <row r="3966" spans="1:2" x14ac:dyDescent="0.2">
      <c r="A3966" s="6"/>
      <c r="B3966" s="4"/>
    </row>
    <row r="3967" spans="1:2" x14ac:dyDescent="0.2">
      <c r="A3967" s="6"/>
      <c r="B3967" s="4"/>
    </row>
    <row r="3968" spans="1:2" x14ac:dyDescent="0.2">
      <c r="A3968" s="6"/>
      <c r="B3968" s="4"/>
    </row>
    <row r="3969" spans="1:2" x14ac:dyDescent="0.2">
      <c r="A3969" s="6"/>
      <c r="B3969" s="4"/>
    </row>
    <row r="3970" spans="1:2" x14ac:dyDescent="0.2">
      <c r="A3970" s="6"/>
      <c r="B3970" s="4"/>
    </row>
    <row r="3971" spans="1:2" x14ac:dyDescent="0.2">
      <c r="A3971" s="6"/>
      <c r="B3971" s="4"/>
    </row>
    <row r="3972" spans="1:2" x14ac:dyDescent="0.2">
      <c r="A3972" s="6"/>
      <c r="B3972" s="4"/>
    </row>
    <row r="3973" spans="1:2" x14ac:dyDescent="0.2">
      <c r="A3973" s="6"/>
      <c r="B3973" s="4"/>
    </row>
    <row r="3974" spans="1:2" x14ac:dyDescent="0.2">
      <c r="A3974" s="6"/>
      <c r="B3974" s="4"/>
    </row>
    <row r="3975" spans="1:2" x14ac:dyDescent="0.2">
      <c r="A3975" s="6"/>
      <c r="B3975" s="4"/>
    </row>
    <row r="3976" spans="1:2" x14ac:dyDescent="0.2">
      <c r="A3976" s="6"/>
      <c r="B3976" s="4"/>
    </row>
    <row r="3977" spans="1:2" x14ac:dyDescent="0.2">
      <c r="A3977" s="6"/>
      <c r="B3977" s="4"/>
    </row>
    <row r="3978" spans="1:2" x14ac:dyDescent="0.2">
      <c r="A3978" s="6"/>
      <c r="B3978" s="4"/>
    </row>
    <row r="3979" spans="1:2" x14ac:dyDescent="0.2">
      <c r="A3979" s="6"/>
      <c r="B3979" s="4"/>
    </row>
    <row r="3980" spans="1:2" x14ac:dyDescent="0.2">
      <c r="A3980" s="6"/>
      <c r="B3980" s="4"/>
    </row>
    <row r="3981" spans="1:2" x14ac:dyDescent="0.2">
      <c r="A3981" s="6"/>
      <c r="B3981" s="4"/>
    </row>
    <row r="3982" spans="1:2" x14ac:dyDescent="0.2">
      <c r="A3982" s="6"/>
      <c r="B3982" s="4"/>
    </row>
    <row r="3983" spans="1:2" x14ac:dyDescent="0.2">
      <c r="A3983" s="6"/>
      <c r="B3983" s="4"/>
    </row>
    <row r="3984" spans="1:2" x14ac:dyDescent="0.2">
      <c r="A3984" s="6"/>
      <c r="B3984" s="4"/>
    </row>
    <row r="3985" spans="1:2" x14ac:dyDescent="0.2">
      <c r="A3985" s="6"/>
      <c r="B3985" s="4"/>
    </row>
    <row r="3986" spans="1:2" x14ac:dyDescent="0.2">
      <c r="A3986" s="6"/>
      <c r="B3986" s="4"/>
    </row>
    <row r="3987" spans="1:2" x14ac:dyDescent="0.2">
      <c r="A3987" s="6"/>
      <c r="B3987" s="4"/>
    </row>
    <row r="3988" spans="1:2" x14ac:dyDescent="0.2">
      <c r="A3988" s="6"/>
      <c r="B3988" s="4"/>
    </row>
    <row r="3989" spans="1:2" x14ac:dyDescent="0.2">
      <c r="A3989" s="6"/>
      <c r="B3989" s="4"/>
    </row>
    <row r="3990" spans="1:2" x14ac:dyDescent="0.2">
      <c r="A3990" s="6"/>
      <c r="B3990" s="4"/>
    </row>
    <row r="3991" spans="1:2" x14ac:dyDescent="0.2">
      <c r="A3991" s="6"/>
      <c r="B3991" s="4"/>
    </row>
    <row r="3992" spans="1:2" x14ac:dyDescent="0.2">
      <c r="A3992" s="6"/>
      <c r="B3992" s="4"/>
    </row>
    <row r="3993" spans="1:2" x14ac:dyDescent="0.2">
      <c r="A3993" s="6"/>
      <c r="B3993" s="4"/>
    </row>
    <row r="3994" spans="1:2" x14ac:dyDescent="0.2">
      <c r="A3994" s="6"/>
      <c r="B3994" s="4"/>
    </row>
    <row r="3995" spans="1:2" x14ac:dyDescent="0.2">
      <c r="A3995" s="6"/>
      <c r="B3995" s="4"/>
    </row>
    <row r="3996" spans="1:2" x14ac:dyDescent="0.2">
      <c r="A3996" s="6"/>
      <c r="B3996" s="4"/>
    </row>
    <row r="3997" spans="1:2" x14ac:dyDescent="0.2">
      <c r="A3997" s="6"/>
      <c r="B3997" s="4"/>
    </row>
    <row r="3998" spans="1:2" x14ac:dyDescent="0.2">
      <c r="A3998" s="6"/>
      <c r="B3998" s="4"/>
    </row>
    <row r="3999" spans="1:2" x14ac:dyDescent="0.2">
      <c r="A3999" s="6"/>
      <c r="B3999" s="4"/>
    </row>
    <row r="4000" spans="1:2" x14ac:dyDescent="0.2">
      <c r="A4000" s="6"/>
      <c r="B4000" s="4"/>
    </row>
    <row r="4001" spans="1:2" x14ac:dyDescent="0.2">
      <c r="A4001" s="6"/>
      <c r="B4001" s="4"/>
    </row>
    <row r="4002" spans="1:2" x14ac:dyDescent="0.2">
      <c r="A4002" s="6"/>
      <c r="B4002" s="4"/>
    </row>
    <row r="4003" spans="1:2" x14ac:dyDescent="0.2">
      <c r="A4003" s="6"/>
      <c r="B4003" s="4"/>
    </row>
    <row r="4004" spans="1:2" x14ac:dyDescent="0.2">
      <c r="A4004" s="6"/>
      <c r="B4004" s="4"/>
    </row>
    <row r="4005" spans="1:2" x14ac:dyDescent="0.2">
      <c r="A4005" s="6"/>
      <c r="B4005" s="4"/>
    </row>
    <row r="4006" spans="1:2" x14ac:dyDescent="0.2">
      <c r="A4006" s="6"/>
      <c r="B4006" s="4"/>
    </row>
    <row r="4007" spans="1:2" x14ac:dyDescent="0.2">
      <c r="A4007" s="6"/>
      <c r="B4007" s="4"/>
    </row>
    <row r="4008" spans="1:2" x14ac:dyDescent="0.2">
      <c r="A4008" s="6"/>
      <c r="B4008" s="4"/>
    </row>
    <row r="4009" spans="1:2" x14ac:dyDescent="0.2">
      <c r="A4009" s="6"/>
      <c r="B4009" s="4"/>
    </row>
    <row r="4010" spans="1:2" x14ac:dyDescent="0.2">
      <c r="A4010" s="6"/>
      <c r="B4010" s="4"/>
    </row>
    <row r="4011" spans="1:2" x14ac:dyDescent="0.2">
      <c r="A4011" s="6"/>
      <c r="B4011" s="4"/>
    </row>
    <row r="4012" spans="1:2" x14ac:dyDescent="0.2">
      <c r="A4012" s="6"/>
      <c r="B4012" s="4"/>
    </row>
    <row r="4013" spans="1:2" x14ac:dyDescent="0.2">
      <c r="A4013" s="6"/>
      <c r="B4013" s="4"/>
    </row>
    <row r="4014" spans="1:2" x14ac:dyDescent="0.2">
      <c r="A4014" s="6"/>
      <c r="B4014" s="4"/>
    </row>
    <row r="4015" spans="1:2" x14ac:dyDescent="0.2">
      <c r="A4015" s="6"/>
      <c r="B4015" s="4"/>
    </row>
    <row r="4016" spans="1:2" x14ac:dyDescent="0.2">
      <c r="A4016" s="6"/>
      <c r="B4016" s="4"/>
    </row>
    <row r="4017" spans="1:2" x14ac:dyDescent="0.2">
      <c r="A4017" s="6"/>
      <c r="B4017" s="4"/>
    </row>
    <row r="4018" spans="1:2" x14ac:dyDescent="0.2">
      <c r="A4018" s="6"/>
      <c r="B4018" s="4"/>
    </row>
    <row r="4019" spans="1:2" x14ac:dyDescent="0.2">
      <c r="A4019" s="6"/>
      <c r="B4019" s="4"/>
    </row>
    <row r="4020" spans="1:2" x14ac:dyDescent="0.2">
      <c r="A4020" s="6"/>
      <c r="B4020" s="4"/>
    </row>
    <row r="4021" spans="1:2" x14ac:dyDescent="0.2">
      <c r="A4021" s="6"/>
      <c r="B4021" s="4"/>
    </row>
    <row r="4022" spans="1:2" x14ac:dyDescent="0.2">
      <c r="A4022" s="6"/>
      <c r="B4022" s="4"/>
    </row>
    <row r="4023" spans="1:2" x14ac:dyDescent="0.2">
      <c r="A4023" s="6"/>
      <c r="B4023" s="4"/>
    </row>
    <row r="4024" spans="1:2" x14ac:dyDescent="0.2">
      <c r="A4024" s="6"/>
      <c r="B4024" s="4"/>
    </row>
    <row r="4025" spans="1:2" x14ac:dyDescent="0.2">
      <c r="A4025" s="6"/>
      <c r="B4025" s="4"/>
    </row>
    <row r="4026" spans="1:2" x14ac:dyDescent="0.2">
      <c r="A4026" s="6"/>
      <c r="B4026" s="4"/>
    </row>
    <row r="4027" spans="1:2" x14ac:dyDescent="0.2">
      <c r="A4027" s="6"/>
      <c r="B4027" s="4"/>
    </row>
    <row r="4028" spans="1:2" x14ac:dyDescent="0.2">
      <c r="A4028" s="6"/>
      <c r="B4028" s="4"/>
    </row>
    <row r="4029" spans="1:2" x14ac:dyDescent="0.2">
      <c r="A4029" s="6"/>
      <c r="B4029" s="4"/>
    </row>
    <row r="4030" spans="1:2" x14ac:dyDescent="0.2">
      <c r="A4030" s="6"/>
      <c r="B4030" s="4"/>
    </row>
    <row r="4031" spans="1:2" x14ac:dyDescent="0.2">
      <c r="A4031" s="6"/>
      <c r="B4031" s="4"/>
    </row>
    <row r="4032" spans="1:2" x14ac:dyDescent="0.2">
      <c r="A4032" s="6"/>
      <c r="B4032" s="4"/>
    </row>
    <row r="4033" spans="1:2" x14ac:dyDescent="0.2">
      <c r="A4033" s="6"/>
      <c r="B4033" s="4"/>
    </row>
    <row r="4034" spans="1:2" x14ac:dyDescent="0.2">
      <c r="A4034" s="6"/>
      <c r="B4034" s="4"/>
    </row>
    <row r="4035" spans="1:2" x14ac:dyDescent="0.2">
      <c r="A4035" s="6"/>
      <c r="B4035" s="4"/>
    </row>
    <row r="4036" spans="1:2" x14ac:dyDescent="0.2">
      <c r="A4036" s="6"/>
      <c r="B4036" s="4"/>
    </row>
    <row r="4037" spans="1:2" x14ac:dyDescent="0.2">
      <c r="A4037" s="6"/>
      <c r="B4037" s="4"/>
    </row>
    <row r="4038" spans="1:2" x14ac:dyDescent="0.2">
      <c r="A4038" s="6"/>
      <c r="B4038" s="4"/>
    </row>
    <row r="4039" spans="1:2" x14ac:dyDescent="0.2">
      <c r="A4039" s="6"/>
      <c r="B4039" s="4"/>
    </row>
    <row r="4040" spans="1:2" x14ac:dyDescent="0.2">
      <c r="A4040" s="6"/>
      <c r="B4040" s="4"/>
    </row>
    <row r="4041" spans="1:2" x14ac:dyDescent="0.2">
      <c r="A4041" s="6"/>
      <c r="B4041" s="4"/>
    </row>
    <row r="4042" spans="1:2" x14ac:dyDescent="0.2">
      <c r="A4042" s="6"/>
      <c r="B4042" s="4"/>
    </row>
    <row r="4043" spans="1:2" x14ac:dyDescent="0.2">
      <c r="A4043" s="6"/>
      <c r="B4043" s="4"/>
    </row>
    <row r="4044" spans="1:2" x14ac:dyDescent="0.2">
      <c r="A4044" s="6"/>
      <c r="B4044" s="4"/>
    </row>
    <row r="4045" spans="1:2" x14ac:dyDescent="0.2">
      <c r="A4045" s="6"/>
      <c r="B4045" s="4"/>
    </row>
    <row r="4046" spans="1:2" x14ac:dyDescent="0.2">
      <c r="A4046" s="6"/>
      <c r="B4046" s="4"/>
    </row>
    <row r="4047" spans="1:2" x14ac:dyDescent="0.2">
      <c r="A4047" s="6"/>
      <c r="B4047" s="4"/>
    </row>
    <row r="4048" spans="1:2" x14ac:dyDescent="0.2">
      <c r="A4048" s="6"/>
      <c r="B4048" s="4"/>
    </row>
    <row r="4049" spans="1:2" x14ac:dyDescent="0.2">
      <c r="A4049" s="6"/>
      <c r="B4049" s="4"/>
    </row>
    <row r="4050" spans="1:2" x14ac:dyDescent="0.2">
      <c r="A4050" s="6"/>
      <c r="B4050" s="4"/>
    </row>
    <row r="4051" spans="1:2" x14ac:dyDescent="0.2">
      <c r="A4051" s="6"/>
      <c r="B4051" s="4"/>
    </row>
    <row r="4052" spans="1:2" x14ac:dyDescent="0.2">
      <c r="A4052" s="6"/>
      <c r="B4052" s="4"/>
    </row>
    <row r="4053" spans="1:2" x14ac:dyDescent="0.2">
      <c r="A4053" s="6"/>
      <c r="B4053" s="4"/>
    </row>
    <row r="4054" spans="1:2" x14ac:dyDescent="0.2">
      <c r="A4054" s="6"/>
      <c r="B4054" s="4"/>
    </row>
    <row r="4055" spans="1:2" x14ac:dyDescent="0.2">
      <c r="A4055" s="6"/>
      <c r="B4055" s="4"/>
    </row>
    <row r="4056" spans="1:2" x14ac:dyDescent="0.2">
      <c r="A4056" s="6"/>
      <c r="B4056" s="4"/>
    </row>
    <row r="4057" spans="1:2" x14ac:dyDescent="0.2">
      <c r="A4057" s="6"/>
      <c r="B4057" s="4"/>
    </row>
    <row r="4058" spans="1:2" x14ac:dyDescent="0.2">
      <c r="A4058" s="6"/>
      <c r="B4058" s="4"/>
    </row>
    <row r="4059" spans="1:2" x14ac:dyDescent="0.2">
      <c r="A4059" s="6"/>
      <c r="B4059" s="4"/>
    </row>
    <row r="4060" spans="1:2" x14ac:dyDescent="0.2">
      <c r="A4060" s="6"/>
      <c r="B4060" s="4"/>
    </row>
    <row r="4061" spans="1:2" x14ac:dyDescent="0.2">
      <c r="A4061" s="6"/>
      <c r="B4061" s="4"/>
    </row>
    <row r="4062" spans="1:2" x14ac:dyDescent="0.2">
      <c r="A4062" s="6"/>
      <c r="B4062" s="4"/>
    </row>
    <row r="4063" spans="1:2" x14ac:dyDescent="0.2">
      <c r="A4063" s="6"/>
      <c r="B4063" s="4"/>
    </row>
    <row r="4064" spans="1:2" x14ac:dyDescent="0.2">
      <c r="A4064" s="6"/>
      <c r="B4064" s="4"/>
    </row>
    <row r="4065" spans="1:2" x14ac:dyDescent="0.2">
      <c r="A4065" s="6"/>
      <c r="B4065" s="4"/>
    </row>
    <row r="4066" spans="1:2" x14ac:dyDescent="0.2">
      <c r="A4066" s="6"/>
      <c r="B4066" s="4"/>
    </row>
    <row r="4067" spans="1:2" x14ac:dyDescent="0.2">
      <c r="A4067" s="6"/>
      <c r="B4067" s="4"/>
    </row>
    <row r="4068" spans="1:2" x14ac:dyDescent="0.2">
      <c r="A4068" s="6"/>
      <c r="B4068" s="4"/>
    </row>
    <row r="4069" spans="1:2" x14ac:dyDescent="0.2">
      <c r="A4069" s="6"/>
      <c r="B4069" s="4"/>
    </row>
    <row r="4070" spans="1:2" x14ac:dyDescent="0.2">
      <c r="A4070" s="6"/>
      <c r="B4070" s="4"/>
    </row>
    <row r="4071" spans="1:2" x14ac:dyDescent="0.2">
      <c r="A4071" s="6"/>
      <c r="B4071" s="4"/>
    </row>
    <row r="4072" spans="1:2" x14ac:dyDescent="0.2">
      <c r="A4072" s="6"/>
      <c r="B4072" s="4"/>
    </row>
    <row r="4073" spans="1:2" x14ac:dyDescent="0.2">
      <c r="A4073" s="6"/>
      <c r="B4073" s="4"/>
    </row>
    <row r="4074" spans="1:2" x14ac:dyDescent="0.2">
      <c r="A4074" s="6"/>
      <c r="B4074" s="4"/>
    </row>
    <row r="4075" spans="1:2" x14ac:dyDescent="0.2">
      <c r="A4075" s="6"/>
      <c r="B4075" s="4"/>
    </row>
    <row r="4076" spans="1:2" x14ac:dyDescent="0.2">
      <c r="A4076" s="6"/>
      <c r="B4076" s="4"/>
    </row>
    <row r="4077" spans="1:2" x14ac:dyDescent="0.2">
      <c r="A4077" s="6"/>
      <c r="B4077" s="4"/>
    </row>
    <row r="4078" spans="1:2" x14ac:dyDescent="0.2">
      <c r="A4078" s="6"/>
      <c r="B4078" s="4"/>
    </row>
    <row r="4079" spans="1:2" x14ac:dyDescent="0.2">
      <c r="A4079" s="6"/>
      <c r="B4079" s="4"/>
    </row>
    <row r="4080" spans="1:2" x14ac:dyDescent="0.2">
      <c r="A4080" s="6"/>
      <c r="B4080" s="4"/>
    </row>
    <row r="4081" spans="1:2" x14ac:dyDescent="0.2">
      <c r="A4081" s="6"/>
      <c r="B4081" s="4"/>
    </row>
    <row r="4082" spans="1:2" x14ac:dyDescent="0.2">
      <c r="A4082" s="6"/>
      <c r="B4082" s="4"/>
    </row>
    <row r="4083" spans="1:2" x14ac:dyDescent="0.2">
      <c r="A4083" s="6"/>
      <c r="B4083" s="4"/>
    </row>
    <row r="4084" spans="1:2" x14ac:dyDescent="0.2">
      <c r="A4084" s="6"/>
      <c r="B4084" s="4"/>
    </row>
    <row r="4085" spans="1:2" x14ac:dyDescent="0.2">
      <c r="A4085" s="6"/>
      <c r="B4085" s="4"/>
    </row>
    <row r="4086" spans="1:2" x14ac:dyDescent="0.2">
      <c r="A4086" s="6"/>
      <c r="B4086" s="4"/>
    </row>
    <row r="4087" spans="1:2" x14ac:dyDescent="0.2">
      <c r="A4087" s="6"/>
      <c r="B4087" s="4"/>
    </row>
    <row r="4088" spans="1:2" x14ac:dyDescent="0.2">
      <c r="A4088" s="6"/>
      <c r="B4088" s="4"/>
    </row>
    <row r="4089" spans="1:2" x14ac:dyDescent="0.2">
      <c r="A4089" s="6"/>
      <c r="B4089" s="4"/>
    </row>
    <row r="4090" spans="1:2" x14ac:dyDescent="0.2">
      <c r="A4090" s="6"/>
      <c r="B4090" s="4"/>
    </row>
    <row r="4091" spans="1:2" x14ac:dyDescent="0.2">
      <c r="A4091" s="6"/>
      <c r="B4091" s="4"/>
    </row>
    <row r="4092" spans="1:2" x14ac:dyDescent="0.2">
      <c r="A4092" s="6"/>
      <c r="B4092" s="4"/>
    </row>
    <row r="4093" spans="1:2" x14ac:dyDescent="0.2">
      <c r="A4093" s="6"/>
      <c r="B4093" s="4"/>
    </row>
    <row r="4094" spans="1:2" x14ac:dyDescent="0.2">
      <c r="A4094" s="6"/>
      <c r="B4094" s="4"/>
    </row>
    <row r="4095" spans="1:2" x14ac:dyDescent="0.2">
      <c r="A4095" s="6"/>
      <c r="B4095" s="4"/>
    </row>
    <row r="4096" spans="1:2" x14ac:dyDescent="0.2">
      <c r="A4096" s="6"/>
      <c r="B4096" s="4"/>
    </row>
    <row r="4097" spans="1:2" x14ac:dyDescent="0.2">
      <c r="A4097" s="6"/>
      <c r="B4097" s="4"/>
    </row>
    <row r="4098" spans="1:2" x14ac:dyDescent="0.2">
      <c r="A4098" s="6"/>
      <c r="B4098" s="4"/>
    </row>
    <row r="4099" spans="1:2" x14ac:dyDescent="0.2">
      <c r="A4099" s="6"/>
      <c r="B4099" s="4"/>
    </row>
    <row r="4100" spans="1:2" x14ac:dyDescent="0.2">
      <c r="A4100" s="6"/>
      <c r="B4100" s="4"/>
    </row>
    <row r="4101" spans="1:2" x14ac:dyDescent="0.2">
      <c r="A4101" s="6"/>
      <c r="B4101" s="4"/>
    </row>
    <row r="4102" spans="1:2" x14ac:dyDescent="0.2">
      <c r="A4102" s="6"/>
      <c r="B4102" s="4"/>
    </row>
    <row r="4103" spans="1:2" x14ac:dyDescent="0.2">
      <c r="A4103" s="6"/>
      <c r="B4103" s="4"/>
    </row>
    <row r="4104" spans="1:2" x14ac:dyDescent="0.2">
      <c r="A4104" s="6"/>
      <c r="B4104" s="4"/>
    </row>
    <row r="4105" spans="1:2" x14ac:dyDescent="0.2">
      <c r="A4105" s="6"/>
      <c r="B4105" s="4"/>
    </row>
    <row r="4106" spans="1:2" x14ac:dyDescent="0.2">
      <c r="A4106" s="6"/>
      <c r="B4106" s="4"/>
    </row>
    <row r="4107" spans="1:2" x14ac:dyDescent="0.2">
      <c r="A4107" s="6"/>
      <c r="B4107" s="4"/>
    </row>
    <row r="4108" spans="1:2" x14ac:dyDescent="0.2">
      <c r="A4108" s="6"/>
      <c r="B4108" s="4"/>
    </row>
    <row r="4109" spans="1:2" x14ac:dyDescent="0.2">
      <c r="A4109" s="6"/>
      <c r="B4109" s="4"/>
    </row>
    <row r="4110" spans="1:2" x14ac:dyDescent="0.2">
      <c r="A4110" s="6"/>
      <c r="B4110" s="4"/>
    </row>
    <row r="4111" spans="1:2" x14ac:dyDescent="0.2">
      <c r="A4111" s="6"/>
      <c r="B4111" s="4"/>
    </row>
    <row r="4112" spans="1:2" x14ac:dyDescent="0.2">
      <c r="A4112" s="6"/>
      <c r="B4112" s="4"/>
    </row>
    <row r="4113" spans="1:2" x14ac:dyDescent="0.2">
      <c r="A4113" s="6"/>
      <c r="B4113" s="4"/>
    </row>
    <row r="4114" spans="1:2" x14ac:dyDescent="0.2">
      <c r="A4114" s="6"/>
      <c r="B4114" s="4"/>
    </row>
    <row r="4115" spans="1:2" x14ac:dyDescent="0.2">
      <c r="A4115" s="6"/>
      <c r="B4115" s="4"/>
    </row>
    <row r="4116" spans="1:2" x14ac:dyDescent="0.2">
      <c r="A4116" s="6"/>
      <c r="B4116" s="4"/>
    </row>
    <row r="4117" spans="1:2" x14ac:dyDescent="0.2">
      <c r="A4117" s="6"/>
      <c r="B4117" s="4"/>
    </row>
    <row r="4118" spans="1:2" x14ac:dyDescent="0.2">
      <c r="A4118" s="6"/>
      <c r="B4118" s="4"/>
    </row>
    <row r="4119" spans="1:2" x14ac:dyDescent="0.2">
      <c r="A4119" s="6"/>
      <c r="B4119" s="4"/>
    </row>
    <row r="4120" spans="1:2" x14ac:dyDescent="0.2">
      <c r="A4120" s="6"/>
      <c r="B4120" s="4"/>
    </row>
    <row r="4121" spans="1:2" x14ac:dyDescent="0.2">
      <c r="A4121" s="6"/>
      <c r="B4121" s="4"/>
    </row>
    <row r="4122" spans="1:2" x14ac:dyDescent="0.2">
      <c r="A4122" s="6"/>
      <c r="B4122" s="4"/>
    </row>
    <row r="4123" spans="1:2" x14ac:dyDescent="0.2">
      <c r="A4123" s="6"/>
      <c r="B4123" s="4"/>
    </row>
    <row r="4124" spans="1:2" x14ac:dyDescent="0.2">
      <c r="A4124" s="6"/>
      <c r="B4124" s="4"/>
    </row>
    <row r="4125" spans="1:2" x14ac:dyDescent="0.2">
      <c r="A4125" s="6"/>
      <c r="B4125" s="4"/>
    </row>
    <row r="4126" spans="1:2" x14ac:dyDescent="0.2">
      <c r="A4126" s="6"/>
      <c r="B4126" s="4"/>
    </row>
    <row r="4127" spans="1:2" x14ac:dyDescent="0.2">
      <c r="A4127" s="6"/>
      <c r="B4127" s="4"/>
    </row>
    <row r="4128" spans="1:2" x14ac:dyDescent="0.2">
      <c r="A4128" s="6"/>
      <c r="B4128" s="4"/>
    </row>
    <row r="4129" spans="1:2" x14ac:dyDescent="0.2">
      <c r="A4129" s="6"/>
      <c r="B4129" s="4"/>
    </row>
    <row r="4130" spans="1:2" x14ac:dyDescent="0.2">
      <c r="A4130" s="6"/>
      <c r="B4130" s="4"/>
    </row>
    <row r="4131" spans="1:2" x14ac:dyDescent="0.2">
      <c r="A4131" s="6"/>
      <c r="B4131" s="4"/>
    </row>
    <row r="4132" spans="1:2" x14ac:dyDescent="0.2">
      <c r="A4132" s="6"/>
      <c r="B4132" s="4"/>
    </row>
    <row r="4133" spans="1:2" x14ac:dyDescent="0.2">
      <c r="A4133" s="6"/>
      <c r="B4133" s="4"/>
    </row>
    <row r="4134" spans="1:2" x14ac:dyDescent="0.2">
      <c r="A4134" s="6"/>
      <c r="B4134" s="4"/>
    </row>
    <row r="4135" spans="1:2" x14ac:dyDescent="0.2">
      <c r="A4135" s="6"/>
      <c r="B4135" s="4"/>
    </row>
    <row r="4136" spans="1:2" x14ac:dyDescent="0.2">
      <c r="A4136" s="6"/>
      <c r="B4136" s="4"/>
    </row>
    <row r="4137" spans="1:2" x14ac:dyDescent="0.2">
      <c r="A4137" s="6"/>
      <c r="B4137" s="4"/>
    </row>
    <row r="4138" spans="1:2" x14ac:dyDescent="0.2">
      <c r="A4138" s="6"/>
      <c r="B4138" s="4"/>
    </row>
    <row r="4139" spans="1:2" x14ac:dyDescent="0.2">
      <c r="A4139" s="6"/>
      <c r="B4139" s="4"/>
    </row>
    <row r="4140" spans="1:2" x14ac:dyDescent="0.2">
      <c r="A4140" s="6"/>
      <c r="B4140" s="4"/>
    </row>
    <row r="4141" spans="1:2" x14ac:dyDescent="0.2">
      <c r="A4141" s="6"/>
      <c r="B4141" s="4"/>
    </row>
    <row r="4142" spans="1:2" x14ac:dyDescent="0.2">
      <c r="A4142" s="6"/>
      <c r="B4142" s="4"/>
    </row>
    <row r="4143" spans="1:2" x14ac:dyDescent="0.2">
      <c r="A4143" s="6"/>
      <c r="B4143" s="4"/>
    </row>
    <row r="4144" spans="1:2" x14ac:dyDescent="0.2">
      <c r="A4144" s="6"/>
      <c r="B4144" s="4"/>
    </row>
    <row r="4145" spans="1:2" x14ac:dyDescent="0.2">
      <c r="A4145" s="6"/>
      <c r="B4145" s="4"/>
    </row>
    <row r="4146" spans="1:2" x14ac:dyDescent="0.2">
      <c r="A4146" s="6"/>
      <c r="B4146" s="4"/>
    </row>
    <row r="4147" spans="1:2" x14ac:dyDescent="0.2">
      <c r="A4147" s="6"/>
      <c r="B4147" s="4"/>
    </row>
    <row r="4148" spans="1:2" x14ac:dyDescent="0.2">
      <c r="A4148" s="6"/>
      <c r="B4148" s="4"/>
    </row>
    <row r="4149" spans="1:2" x14ac:dyDescent="0.2">
      <c r="A4149" s="6"/>
      <c r="B4149" s="4"/>
    </row>
    <row r="4150" spans="1:2" x14ac:dyDescent="0.2">
      <c r="A4150" s="6"/>
      <c r="B4150" s="4"/>
    </row>
    <row r="4151" spans="1:2" x14ac:dyDescent="0.2">
      <c r="A4151" s="6"/>
      <c r="B4151" s="4"/>
    </row>
    <row r="4152" spans="1:2" x14ac:dyDescent="0.2">
      <c r="A4152" s="6"/>
      <c r="B4152" s="4"/>
    </row>
    <row r="4153" spans="1:2" x14ac:dyDescent="0.2">
      <c r="A4153" s="6"/>
      <c r="B4153" s="4"/>
    </row>
    <row r="4154" spans="1:2" x14ac:dyDescent="0.2">
      <c r="A4154" s="6"/>
      <c r="B4154" s="4"/>
    </row>
    <row r="4155" spans="1:2" x14ac:dyDescent="0.2">
      <c r="A4155" s="6"/>
      <c r="B4155" s="4"/>
    </row>
    <row r="4156" spans="1:2" x14ac:dyDescent="0.2">
      <c r="A4156" s="6"/>
      <c r="B4156" s="4"/>
    </row>
    <row r="4157" spans="1:2" x14ac:dyDescent="0.2">
      <c r="A4157" s="6"/>
      <c r="B4157" s="4"/>
    </row>
    <row r="4158" spans="1:2" x14ac:dyDescent="0.2">
      <c r="A4158" s="6"/>
      <c r="B4158" s="4"/>
    </row>
    <row r="4159" spans="1:2" x14ac:dyDescent="0.2">
      <c r="A4159" s="6"/>
      <c r="B4159" s="4"/>
    </row>
    <row r="4160" spans="1:2" x14ac:dyDescent="0.2">
      <c r="A4160" s="6"/>
      <c r="B4160" s="4"/>
    </row>
    <row r="4161" spans="1:2" x14ac:dyDescent="0.2">
      <c r="A4161" s="6"/>
      <c r="B4161" s="4"/>
    </row>
    <row r="4162" spans="1:2" x14ac:dyDescent="0.2">
      <c r="A4162" s="6"/>
      <c r="B4162" s="4"/>
    </row>
    <row r="4163" spans="1:2" x14ac:dyDescent="0.2">
      <c r="A4163" s="6"/>
      <c r="B4163" s="4"/>
    </row>
    <row r="4164" spans="1:2" x14ac:dyDescent="0.2">
      <c r="A4164" s="6"/>
      <c r="B4164" s="4"/>
    </row>
    <row r="4165" spans="1:2" x14ac:dyDescent="0.2">
      <c r="A4165" s="6"/>
      <c r="B4165" s="4"/>
    </row>
    <row r="4166" spans="1:2" x14ac:dyDescent="0.2">
      <c r="A4166" s="6"/>
      <c r="B4166" s="4"/>
    </row>
    <row r="4167" spans="1:2" x14ac:dyDescent="0.2">
      <c r="A4167" s="6"/>
      <c r="B4167" s="4"/>
    </row>
    <row r="4168" spans="1:2" x14ac:dyDescent="0.2">
      <c r="A4168" s="6"/>
      <c r="B4168" s="4"/>
    </row>
    <row r="4169" spans="1:2" x14ac:dyDescent="0.2">
      <c r="A4169" s="6"/>
      <c r="B4169" s="4"/>
    </row>
    <row r="4170" spans="1:2" x14ac:dyDescent="0.2">
      <c r="A4170" s="6"/>
      <c r="B4170" s="4"/>
    </row>
    <row r="4171" spans="1:2" x14ac:dyDescent="0.2">
      <c r="A4171" s="6"/>
      <c r="B4171" s="4"/>
    </row>
    <row r="4172" spans="1:2" x14ac:dyDescent="0.2">
      <c r="A4172" s="6"/>
      <c r="B4172" s="4"/>
    </row>
    <row r="4173" spans="1:2" x14ac:dyDescent="0.2">
      <c r="A4173" s="6"/>
      <c r="B4173" s="4"/>
    </row>
    <row r="4174" spans="1:2" x14ac:dyDescent="0.2">
      <c r="A4174" s="6"/>
      <c r="B4174" s="4"/>
    </row>
    <row r="4175" spans="1:2" x14ac:dyDescent="0.2">
      <c r="A4175" s="6"/>
      <c r="B4175" s="4"/>
    </row>
    <row r="4176" spans="1:2" x14ac:dyDescent="0.2">
      <c r="A4176" s="6"/>
      <c r="B4176" s="4"/>
    </row>
    <row r="4177" spans="1:2" x14ac:dyDescent="0.2">
      <c r="A4177" s="6"/>
      <c r="B4177" s="4"/>
    </row>
    <row r="4178" spans="1:2" x14ac:dyDescent="0.2">
      <c r="A4178" s="6"/>
      <c r="B4178" s="4"/>
    </row>
    <row r="4179" spans="1:2" x14ac:dyDescent="0.2">
      <c r="A4179" s="6"/>
      <c r="B4179" s="4"/>
    </row>
    <row r="4180" spans="1:2" x14ac:dyDescent="0.2">
      <c r="A4180" s="6"/>
      <c r="B4180" s="4"/>
    </row>
    <row r="4181" spans="1:2" x14ac:dyDescent="0.2">
      <c r="A4181" s="6"/>
      <c r="B4181" s="4"/>
    </row>
    <row r="4182" spans="1:2" x14ac:dyDescent="0.2">
      <c r="A4182" s="6"/>
      <c r="B4182" s="4"/>
    </row>
    <row r="4183" spans="1:2" x14ac:dyDescent="0.2">
      <c r="A4183" s="6"/>
      <c r="B4183" s="4"/>
    </row>
    <row r="4184" spans="1:2" x14ac:dyDescent="0.2">
      <c r="A4184" s="6"/>
      <c r="B4184" s="4"/>
    </row>
    <row r="4185" spans="1:2" x14ac:dyDescent="0.2">
      <c r="A4185" s="6"/>
      <c r="B4185" s="4"/>
    </row>
    <row r="4186" spans="1:2" x14ac:dyDescent="0.2">
      <c r="A4186" s="6"/>
      <c r="B4186" s="4"/>
    </row>
    <row r="4187" spans="1:2" x14ac:dyDescent="0.2">
      <c r="A4187" s="6"/>
      <c r="B4187" s="4"/>
    </row>
    <row r="4188" spans="1:2" x14ac:dyDescent="0.2">
      <c r="A4188" s="6"/>
      <c r="B4188" s="4"/>
    </row>
    <row r="4189" spans="1:2" x14ac:dyDescent="0.2">
      <c r="A4189" s="6"/>
      <c r="B4189" s="4"/>
    </row>
    <row r="4190" spans="1:2" x14ac:dyDescent="0.2">
      <c r="A4190" s="6"/>
      <c r="B4190" s="4"/>
    </row>
    <row r="4191" spans="1:2" x14ac:dyDescent="0.2">
      <c r="A4191" s="6"/>
      <c r="B4191" s="4"/>
    </row>
    <row r="4192" spans="1:2" x14ac:dyDescent="0.2">
      <c r="A4192" s="6"/>
      <c r="B4192" s="4"/>
    </row>
    <row r="4193" spans="1:2" x14ac:dyDescent="0.2">
      <c r="A4193" s="6"/>
      <c r="B4193" s="4"/>
    </row>
    <row r="4194" spans="1:2" x14ac:dyDescent="0.2">
      <c r="A4194" s="6"/>
      <c r="B4194" s="4"/>
    </row>
    <row r="4195" spans="1:2" x14ac:dyDescent="0.2">
      <c r="A4195" s="6"/>
      <c r="B4195" s="4"/>
    </row>
    <row r="4196" spans="1:2" x14ac:dyDescent="0.2">
      <c r="A4196" s="6"/>
      <c r="B4196" s="4"/>
    </row>
    <row r="4197" spans="1:2" x14ac:dyDescent="0.2">
      <c r="A4197" s="6"/>
      <c r="B4197" s="4"/>
    </row>
    <row r="4198" spans="1:2" x14ac:dyDescent="0.2">
      <c r="A4198" s="6"/>
      <c r="B4198" s="4"/>
    </row>
    <row r="4199" spans="1:2" x14ac:dyDescent="0.2">
      <c r="A4199" s="6"/>
      <c r="B4199" s="4"/>
    </row>
    <row r="4200" spans="1:2" x14ac:dyDescent="0.2">
      <c r="A4200" s="6"/>
      <c r="B4200" s="4"/>
    </row>
    <row r="4201" spans="1:2" x14ac:dyDescent="0.2">
      <c r="A4201" s="6"/>
      <c r="B4201" s="4"/>
    </row>
    <row r="4202" spans="1:2" x14ac:dyDescent="0.2">
      <c r="A4202" s="6"/>
      <c r="B4202" s="4"/>
    </row>
    <row r="4203" spans="1:2" x14ac:dyDescent="0.2">
      <c r="A4203" s="6"/>
      <c r="B4203" s="4"/>
    </row>
    <row r="4204" spans="1:2" x14ac:dyDescent="0.2">
      <c r="A4204" s="6"/>
      <c r="B4204" s="4"/>
    </row>
    <row r="4205" spans="1:2" x14ac:dyDescent="0.2">
      <c r="A4205" s="6"/>
      <c r="B4205" s="4"/>
    </row>
    <row r="4206" spans="1:2" x14ac:dyDescent="0.2">
      <c r="A4206" s="6"/>
      <c r="B4206" s="4"/>
    </row>
    <row r="4207" spans="1:2" x14ac:dyDescent="0.2">
      <c r="A4207" s="6"/>
      <c r="B4207" s="4"/>
    </row>
    <row r="4208" spans="1:2" x14ac:dyDescent="0.2">
      <c r="A4208" s="6"/>
      <c r="B4208" s="4"/>
    </row>
    <row r="4209" spans="1:2" x14ac:dyDescent="0.2">
      <c r="A4209" s="6"/>
      <c r="B4209" s="4"/>
    </row>
    <row r="4210" spans="1:2" x14ac:dyDescent="0.2">
      <c r="A4210" s="6"/>
      <c r="B4210" s="4"/>
    </row>
    <row r="4211" spans="1:2" x14ac:dyDescent="0.2">
      <c r="A4211" s="6"/>
      <c r="B4211" s="4"/>
    </row>
    <row r="4212" spans="1:2" x14ac:dyDescent="0.2">
      <c r="A4212" s="6"/>
      <c r="B4212" s="4"/>
    </row>
    <row r="4213" spans="1:2" x14ac:dyDescent="0.2">
      <c r="A4213" s="6"/>
      <c r="B4213" s="4"/>
    </row>
    <row r="4214" spans="1:2" x14ac:dyDescent="0.2">
      <c r="A4214" s="6"/>
      <c r="B4214" s="4"/>
    </row>
    <row r="4215" spans="1:2" x14ac:dyDescent="0.2">
      <c r="A4215" s="6"/>
      <c r="B4215" s="4"/>
    </row>
    <row r="4216" spans="1:2" x14ac:dyDescent="0.2">
      <c r="A4216" s="6"/>
      <c r="B4216" s="4"/>
    </row>
    <row r="4217" spans="1:2" x14ac:dyDescent="0.2">
      <c r="A4217" s="6"/>
      <c r="B4217" s="4"/>
    </row>
    <row r="4218" spans="1:2" x14ac:dyDescent="0.2">
      <c r="A4218" s="6"/>
      <c r="B4218" s="4"/>
    </row>
    <row r="4219" spans="1:2" x14ac:dyDescent="0.2">
      <c r="A4219" s="6"/>
      <c r="B4219" s="4"/>
    </row>
    <row r="4220" spans="1:2" x14ac:dyDescent="0.2">
      <c r="A4220" s="6"/>
      <c r="B4220" s="4"/>
    </row>
    <row r="4221" spans="1:2" x14ac:dyDescent="0.2">
      <c r="A4221" s="6"/>
      <c r="B4221" s="4"/>
    </row>
    <row r="4222" spans="1:2" x14ac:dyDescent="0.2">
      <c r="A4222" s="6"/>
      <c r="B4222" s="4"/>
    </row>
    <row r="4223" spans="1:2" x14ac:dyDescent="0.2">
      <c r="A4223" s="6"/>
      <c r="B4223" s="4"/>
    </row>
    <row r="4224" spans="1:2" x14ac:dyDescent="0.2">
      <c r="A4224" s="6"/>
      <c r="B4224" s="4"/>
    </row>
    <row r="4225" spans="1:2" x14ac:dyDescent="0.2">
      <c r="A4225" s="6"/>
      <c r="B4225" s="4"/>
    </row>
    <row r="4226" spans="1:2" x14ac:dyDescent="0.2">
      <c r="A4226" s="6"/>
      <c r="B4226" s="4"/>
    </row>
    <row r="4227" spans="1:2" x14ac:dyDescent="0.2">
      <c r="A4227" s="6"/>
      <c r="B4227" s="4"/>
    </row>
    <row r="4228" spans="1:2" x14ac:dyDescent="0.2">
      <c r="A4228" s="6"/>
      <c r="B4228" s="4"/>
    </row>
    <row r="4229" spans="1:2" x14ac:dyDescent="0.2">
      <c r="A4229" s="6"/>
      <c r="B4229" s="4"/>
    </row>
    <row r="4230" spans="1:2" x14ac:dyDescent="0.2">
      <c r="A4230" s="6"/>
      <c r="B4230" s="4"/>
    </row>
    <row r="4231" spans="1:2" x14ac:dyDescent="0.2">
      <c r="A4231" s="6"/>
      <c r="B4231" s="4"/>
    </row>
    <row r="4232" spans="1:2" x14ac:dyDescent="0.2">
      <c r="A4232" s="6"/>
      <c r="B4232" s="4"/>
    </row>
    <row r="4233" spans="1:2" x14ac:dyDescent="0.2">
      <c r="A4233" s="6"/>
      <c r="B4233" s="4"/>
    </row>
    <row r="4234" spans="1:2" x14ac:dyDescent="0.2">
      <c r="A4234" s="6"/>
      <c r="B4234" s="4"/>
    </row>
    <row r="4235" spans="1:2" x14ac:dyDescent="0.2">
      <c r="A4235" s="6"/>
      <c r="B4235" s="4"/>
    </row>
    <row r="4236" spans="1:2" x14ac:dyDescent="0.2">
      <c r="A4236" s="6"/>
      <c r="B4236" s="4"/>
    </row>
    <row r="4237" spans="1:2" x14ac:dyDescent="0.2">
      <c r="A4237" s="6"/>
      <c r="B4237" s="4"/>
    </row>
    <row r="4238" spans="1:2" x14ac:dyDescent="0.2">
      <c r="A4238" s="6"/>
      <c r="B4238" s="4"/>
    </row>
    <row r="4239" spans="1:2" x14ac:dyDescent="0.2">
      <c r="A4239" s="6"/>
      <c r="B4239" s="4"/>
    </row>
    <row r="4240" spans="1:2" x14ac:dyDescent="0.2">
      <c r="A4240" s="6"/>
      <c r="B4240" s="4"/>
    </row>
    <row r="4241" spans="1:2" x14ac:dyDescent="0.2">
      <c r="A4241" s="6"/>
      <c r="B4241" s="4"/>
    </row>
    <row r="4242" spans="1:2" x14ac:dyDescent="0.2">
      <c r="A4242" s="6"/>
      <c r="B4242" s="4"/>
    </row>
    <row r="4243" spans="1:2" x14ac:dyDescent="0.2">
      <c r="A4243" s="6"/>
      <c r="B4243" s="4"/>
    </row>
    <row r="4244" spans="1:2" x14ac:dyDescent="0.2">
      <c r="A4244" s="6"/>
      <c r="B4244" s="4"/>
    </row>
    <row r="4245" spans="1:2" x14ac:dyDescent="0.2">
      <c r="A4245" s="6"/>
      <c r="B4245" s="4"/>
    </row>
    <row r="4246" spans="1:2" x14ac:dyDescent="0.2">
      <c r="A4246" s="6"/>
      <c r="B4246" s="4"/>
    </row>
    <row r="4247" spans="1:2" x14ac:dyDescent="0.2">
      <c r="A4247" s="6"/>
      <c r="B4247" s="4"/>
    </row>
    <row r="4248" spans="1:2" x14ac:dyDescent="0.2">
      <c r="A4248" s="6"/>
      <c r="B4248" s="4"/>
    </row>
    <row r="4249" spans="1:2" x14ac:dyDescent="0.2">
      <c r="A4249" s="6"/>
      <c r="B4249" s="4"/>
    </row>
    <row r="4250" spans="1:2" x14ac:dyDescent="0.2">
      <c r="A4250" s="6"/>
      <c r="B4250" s="4"/>
    </row>
    <row r="4251" spans="1:2" x14ac:dyDescent="0.2">
      <c r="A4251" s="6"/>
      <c r="B4251" s="4"/>
    </row>
    <row r="4252" spans="1:2" x14ac:dyDescent="0.2">
      <c r="A4252" s="6"/>
      <c r="B4252" s="4"/>
    </row>
    <row r="4253" spans="1:2" x14ac:dyDescent="0.2">
      <c r="A4253" s="6"/>
      <c r="B4253" s="4"/>
    </row>
    <row r="4254" spans="1:2" x14ac:dyDescent="0.2">
      <c r="A4254" s="6"/>
      <c r="B4254" s="4"/>
    </row>
    <row r="4255" spans="1:2" x14ac:dyDescent="0.2">
      <c r="A4255" s="6"/>
      <c r="B4255" s="4"/>
    </row>
    <row r="4256" spans="1:2" x14ac:dyDescent="0.2">
      <c r="A4256" s="6"/>
      <c r="B4256" s="4"/>
    </row>
    <row r="4257" spans="1:2" x14ac:dyDescent="0.2">
      <c r="A4257" s="6"/>
      <c r="B4257" s="4"/>
    </row>
    <row r="4258" spans="1:2" x14ac:dyDescent="0.2">
      <c r="A4258" s="6"/>
      <c r="B4258" s="4"/>
    </row>
    <row r="4259" spans="1:2" x14ac:dyDescent="0.2">
      <c r="A4259" s="6"/>
      <c r="B4259" s="4"/>
    </row>
    <row r="4260" spans="1:2" x14ac:dyDescent="0.2">
      <c r="A4260" s="6"/>
      <c r="B4260" s="4"/>
    </row>
    <row r="4261" spans="1:2" x14ac:dyDescent="0.2">
      <c r="A4261" s="6"/>
      <c r="B4261" s="4"/>
    </row>
    <row r="4262" spans="1:2" x14ac:dyDescent="0.2">
      <c r="A4262" s="6"/>
      <c r="B4262" s="4"/>
    </row>
    <row r="4263" spans="1:2" x14ac:dyDescent="0.2">
      <c r="A4263" s="6"/>
      <c r="B4263" s="4"/>
    </row>
    <row r="4264" spans="1:2" x14ac:dyDescent="0.2">
      <c r="A4264" s="6"/>
      <c r="B4264" s="4"/>
    </row>
    <row r="4265" spans="1:2" x14ac:dyDescent="0.2">
      <c r="A4265" s="6"/>
      <c r="B4265" s="4"/>
    </row>
    <row r="4266" spans="1:2" x14ac:dyDescent="0.2">
      <c r="A4266" s="6"/>
      <c r="B4266" s="4"/>
    </row>
    <row r="4267" spans="1:2" x14ac:dyDescent="0.2">
      <c r="A4267" s="6"/>
      <c r="B4267" s="4"/>
    </row>
    <row r="4268" spans="1:2" x14ac:dyDescent="0.2">
      <c r="A4268" s="6"/>
      <c r="B4268" s="4"/>
    </row>
    <row r="4269" spans="1:2" x14ac:dyDescent="0.2">
      <c r="A4269" s="6"/>
      <c r="B4269" s="4"/>
    </row>
    <row r="4270" spans="1:2" x14ac:dyDescent="0.2">
      <c r="A4270" s="6"/>
      <c r="B4270" s="4"/>
    </row>
    <row r="4271" spans="1:2" x14ac:dyDescent="0.2">
      <c r="A4271" s="6"/>
      <c r="B4271" s="4"/>
    </row>
    <row r="4272" spans="1:2" x14ac:dyDescent="0.2">
      <c r="A4272" s="6"/>
      <c r="B4272" s="4"/>
    </row>
    <row r="4273" spans="1:2" x14ac:dyDescent="0.2">
      <c r="A4273" s="6"/>
      <c r="B4273" s="4"/>
    </row>
    <row r="4274" spans="1:2" x14ac:dyDescent="0.2">
      <c r="A4274" s="6"/>
      <c r="B4274" s="4"/>
    </row>
    <row r="4275" spans="1:2" x14ac:dyDescent="0.2">
      <c r="A4275" s="6"/>
      <c r="B4275" s="4"/>
    </row>
    <row r="4276" spans="1:2" x14ac:dyDescent="0.2">
      <c r="A4276" s="6"/>
      <c r="B4276" s="4"/>
    </row>
    <row r="4277" spans="1:2" x14ac:dyDescent="0.2">
      <c r="A4277" s="6"/>
      <c r="B4277" s="4"/>
    </row>
    <row r="4278" spans="1:2" x14ac:dyDescent="0.2">
      <c r="A4278" s="6"/>
      <c r="B4278" s="4"/>
    </row>
    <row r="4279" spans="1:2" x14ac:dyDescent="0.2">
      <c r="A4279" s="6"/>
      <c r="B4279" s="4"/>
    </row>
    <row r="4280" spans="1:2" x14ac:dyDescent="0.2">
      <c r="A4280" s="6"/>
      <c r="B4280" s="4"/>
    </row>
    <row r="4281" spans="1:2" x14ac:dyDescent="0.2">
      <c r="A4281" s="6"/>
      <c r="B4281" s="4"/>
    </row>
    <row r="4282" spans="1:2" x14ac:dyDescent="0.2">
      <c r="A4282" s="6"/>
      <c r="B4282" s="4"/>
    </row>
    <row r="4283" spans="1:2" x14ac:dyDescent="0.2">
      <c r="A4283" s="6"/>
      <c r="B4283" s="4"/>
    </row>
    <row r="4284" spans="1:2" x14ac:dyDescent="0.2">
      <c r="A4284" s="6"/>
      <c r="B4284" s="4"/>
    </row>
    <row r="4285" spans="1:2" x14ac:dyDescent="0.2">
      <c r="A4285" s="6"/>
      <c r="B4285" s="4"/>
    </row>
    <row r="4286" spans="1:2" x14ac:dyDescent="0.2">
      <c r="A4286" s="6"/>
      <c r="B4286" s="4"/>
    </row>
    <row r="4287" spans="1:2" x14ac:dyDescent="0.2">
      <c r="A4287" s="6"/>
      <c r="B4287" s="4"/>
    </row>
    <row r="4288" spans="1:2" x14ac:dyDescent="0.2">
      <c r="A4288" s="6"/>
      <c r="B4288" s="4"/>
    </row>
    <row r="4289" spans="1:2" x14ac:dyDescent="0.2">
      <c r="A4289" s="6"/>
      <c r="B4289" s="4"/>
    </row>
    <row r="4290" spans="1:2" x14ac:dyDescent="0.2">
      <c r="A4290" s="6"/>
      <c r="B4290" s="4"/>
    </row>
    <row r="4291" spans="1:2" x14ac:dyDescent="0.2">
      <c r="A4291" s="6"/>
      <c r="B4291" s="4"/>
    </row>
    <row r="4292" spans="1:2" x14ac:dyDescent="0.2">
      <c r="A4292" s="6"/>
      <c r="B4292" s="4"/>
    </row>
    <row r="4293" spans="1:2" x14ac:dyDescent="0.2">
      <c r="A4293" s="6"/>
      <c r="B4293" s="4"/>
    </row>
    <row r="4294" spans="1:2" x14ac:dyDescent="0.2">
      <c r="A4294" s="6"/>
      <c r="B4294" s="4"/>
    </row>
    <row r="4295" spans="1:2" x14ac:dyDescent="0.2">
      <c r="A4295" s="6"/>
      <c r="B4295" s="4"/>
    </row>
    <row r="4296" spans="1:2" x14ac:dyDescent="0.2">
      <c r="A4296" s="6"/>
      <c r="B4296" s="4"/>
    </row>
    <row r="4297" spans="1:2" x14ac:dyDescent="0.2">
      <c r="A4297" s="6"/>
      <c r="B4297" s="4"/>
    </row>
    <row r="4298" spans="1:2" x14ac:dyDescent="0.2">
      <c r="A4298" s="6"/>
      <c r="B4298" s="4"/>
    </row>
    <row r="4299" spans="1:2" x14ac:dyDescent="0.2">
      <c r="A4299" s="6"/>
      <c r="B4299" s="4"/>
    </row>
    <row r="4300" spans="1:2" x14ac:dyDescent="0.2">
      <c r="A4300" s="6"/>
      <c r="B4300" s="4"/>
    </row>
    <row r="4301" spans="1:2" x14ac:dyDescent="0.2">
      <c r="A4301" s="6"/>
      <c r="B4301" s="4"/>
    </row>
    <row r="4302" spans="1:2" x14ac:dyDescent="0.2">
      <c r="A4302" s="6"/>
      <c r="B4302" s="4"/>
    </row>
    <row r="4303" spans="1:2" x14ac:dyDescent="0.2">
      <c r="A4303" s="6"/>
      <c r="B4303" s="4"/>
    </row>
    <row r="4304" spans="1:2" x14ac:dyDescent="0.2">
      <c r="A4304" s="6"/>
      <c r="B4304" s="4"/>
    </row>
    <row r="4305" spans="1:2" x14ac:dyDescent="0.2">
      <c r="A4305" s="6"/>
      <c r="B4305" s="4"/>
    </row>
    <row r="4306" spans="1:2" x14ac:dyDescent="0.2">
      <c r="A4306" s="6"/>
      <c r="B4306" s="4"/>
    </row>
    <row r="4307" spans="1:2" x14ac:dyDescent="0.2">
      <c r="A4307" s="6"/>
      <c r="B4307" s="4"/>
    </row>
    <row r="4308" spans="1:2" x14ac:dyDescent="0.2">
      <c r="A4308" s="6"/>
      <c r="B4308" s="4"/>
    </row>
    <row r="4309" spans="1:2" x14ac:dyDescent="0.2">
      <c r="A4309" s="6"/>
      <c r="B4309" s="4"/>
    </row>
    <row r="4310" spans="1:2" x14ac:dyDescent="0.2">
      <c r="A4310" s="6"/>
      <c r="B4310" s="4"/>
    </row>
    <row r="4311" spans="1:2" x14ac:dyDescent="0.2">
      <c r="A4311" s="6"/>
      <c r="B4311" s="4"/>
    </row>
    <row r="4312" spans="1:2" x14ac:dyDescent="0.2">
      <c r="A4312" s="6"/>
      <c r="B4312" s="4"/>
    </row>
    <row r="4313" spans="1:2" x14ac:dyDescent="0.2">
      <c r="A4313" s="6"/>
      <c r="B4313" s="4"/>
    </row>
    <row r="4314" spans="1:2" x14ac:dyDescent="0.2">
      <c r="A4314" s="6"/>
      <c r="B4314" s="4"/>
    </row>
    <row r="4315" spans="1:2" x14ac:dyDescent="0.2">
      <c r="A4315" s="6"/>
      <c r="B4315" s="4"/>
    </row>
    <row r="4316" spans="1:2" x14ac:dyDescent="0.2">
      <c r="A4316" s="6"/>
      <c r="B4316" s="4"/>
    </row>
    <row r="4317" spans="1:2" x14ac:dyDescent="0.2">
      <c r="A4317" s="6"/>
      <c r="B4317" s="4"/>
    </row>
    <row r="4318" spans="1:2" x14ac:dyDescent="0.2">
      <c r="A4318" s="6"/>
      <c r="B4318" s="4"/>
    </row>
    <row r="4319" spans="1:2" x14ac:dyDescent="0.2">
      <c r="A4319" s="6"/>
      <c r="B4319" s="4"/>
    </row>
    <row r="4320" spans="1:2" x14ac:dyDescent="0.2">
      <c r="A4320" s="6"/>
      <c r="B4320" s="4"/>
    </row>
    <row r="4321" spans="1:2" x14ac:dyDescent="0.2">
      <c r="A4321" s="6"/>
      <c r="B4321" s="4"/>
    </row>
    <row r="4322" spans="1:2" x14ac:dyDescent="0.2">
      <c r="A4322" s="6"/>
      <c r="B4322" s="4"/>
    </row>
    <row r="4323" spans="1:2" x14ac:dyDescent="0.2">
      <c r="A4323" s="6"/>
      <c r="B4323" s="4"/>
    </row>
    <row r="4324" spans="1:2" x14ac:dyDescent="0.2">
      <c r="A4324" s="6"/>
      <c r="B4324" s="4"/>
    </row>
    <row r="4325" spans="1:2" x14ac:dyDescent="0.2">
      <c r="A4325" s="6"/>
      <c r="B4325" s="4"/>
    </row>
    <row r="4326" spans="1:2" x14ac:dyDescent="0.2">
      <c r="A4326" s="6"/>
      <c r="B4326" s="4"/>
    </row>
    <row r="4327" spans="1:2" x14ac:dyDescent="0.2">
      <c r="A4327" s="6"/>
      <c r="B4327" s="4"/>
    </row>
    <row r="4328" spans="1:2" x14ac:dyDescent="0.2">
      <c r="A4328" s="6"/>
      <c r="B4328" s="4"/>
    </row>
    <row r="4329" spans="1:2" x14ac:dyDescent="0.2">
      <c r="A4329" s="6"/>
      <c r="B4329" s="4"/>
    </row>
    <row r="4330" spans="1:2" x14ac:dyDescent="0.2">
      <c r="A4330" s="6"/>
      <c r="B4330" s="4"/>
    </row>
    <row r="4331" spans="1:2" x14ac:dyDescent="0.2">
      <c r="A4331" s="6"/>
      <c r="B4331" s="4"/>
    </row>
    <row r="4332" spans="1:2" x14ac:dyDescent="0.2">
      <c r="A4332" s="6"/>
      <c r="B4332" s="4"/>
    </row>
    <row r="4333" spans="1:2" x14ac:dyDescent="0.2">
      <c r="A4333" s="6"/>
      <c r="B4333" s="4"/>
    </row>
    <row r="4334" spans="1:2" x14ac:dyDescent="0.2">
      <c r="A4334" s="6"/>
      <c r="B4334" s="4"/>
    </row>
    <row r="4335" spans="1:2" x14ac:dyDescent="0.2">
      <c r="A4335" s="6"/>
      <c r="B4335" s="4"/>
    </row>
    <row r="4336" spans="1:2" x14ac:dyDescent="0.2">
      <c r="A4336" s="6"/>
      <c r="B4336" s="4"/>
    </row>
    <row r="4337" spans="1:2" x14ac:dyDescent="0.2">
      <c r="A4337" s="6"/>
      <c r="B4337" s="4"/>
    </row>
    <row r="4338" spans="1:2" x14ac:dyDescent="0.2">
      <c r="A4338" s="6"/>
      <c r="B4338" s="4"/>
    </row>
    <row r="4339" spans="1:2" x14ac:dyDescent="0.2">
      <c r="A4339" s="6"/>
      <c r="B4339" s="4"/>
    </row>
    <row r="4340" spans="1:2" x14ac:dyDescent="0.2">
      <c r="A4340" s="6"/>
      <c r="B4340" s="4"/>
    </row>
    <row r="4341" spans="1:2" x14ac:dyDescent="0.2">
      <c r="A4341" s="6"/>
      <c r="B4341" s="4"/>
    </row>
    <row r="4342" spans="1:2" x14ac:dyDescent="0.2">
      <c r="A4342" s="6"/>
      <c r="B4342" s="4"/>
    </row>
    <row r="4343" spans="1:2" x14ac:dyDescent="0.2">
      <c r="A4343" s="6"/>
      <c r="B4343" s="4"/>
    </row>
    <row r="4344" spans="1:2" x14ac:dyDescent="0.2">
      <c r="A4344" s="6"/>
      <c r="B4344" s="4"/>
    </row>
    <row r="4345" spans="1:2" x14ac:dyDescent="0.2">
      <c r="A4345" s="6"/>
      <c r="B4345" s="4"/>
    </row>
    <row r="4346" spans="1:2" x14ac:dyDescent="0.2">
      <c r="A4346" s="6"/>
      <c r="B4346" s="4"/>
    </row>
    <row r="4347" spans="1:2" x14ac:dyDescent="0.2">
      <c r="A4347" s="6"/>
      <c r="B4347" s="4"/>
    </row>
    <row r="4348" spans="1:2" x14ac:dyDescent="0.2">
      <c r="A4348" s="6"/>
      <c r="B4348" s="4"/>
    </row>
    <row r="4349" spans="1:2" x14ac:dyDescent="0.2">
      <c r="A4349" s="6"/>
      <c r="B4349" s="4"/>
    </row>
    <row r="4350" spans="1:2" x14ac:dyDescent="0.2">
      <c r="A4350" s="6"/>
      <c r="B4350" s="4"/>
    </row>
    <row r="4351" spans="1:2" x14ac:dyDescent="0.2">
      <c r="A4351" s="6"/>
      <c r="B4351" s="4"/>
    </row>
    <row r="4352" spans="1:2" x14ac:dyDescent="0.2">
      <c r="A4352" s="6"/>
      <c r="B4352" s="4"/>
    </row>
    <row r="4353" spans="1:2" x14ac:dyDescent="0.2">
      <c r="A4353" s="6"/>
      <c r="B4353" s="4"/>
    </row>
    <row r="4354" spans="1:2" x14ac:dyDescent="0.2">
      <c r="A4354" s="6"/>
      <c r="B4354" s="4"/>
    </row>
    <row r="4355" spans="1:2" x14ac:dyDescent="0.2">
      <c r="A4355" s="6"/>
      <c r="B4355" s="4"/>
    </row>
    <row r="4356" spans="1:2" x14ac:dyDescent="0.2">
      <c r="A4356" s="6"/>
      <c r="B4356" s="4"/>
    </row>
    <row r="4357" spans="1:2" x14ac:dyDescent="0.2">
      <c r="A4357" s="6"/>
      <c r="B4357" s="4"/>
    </row>
    <row r="4358" spans="1:2" x14ac:dyDescent="0.2">
      <c r="A4358" s="6"/>
      <c r="B4358" s="4"/>
    </row>
    <row r="4359" spans="1:2" x14ac:dyDescent="0.2">
      <c r="A4359" s="6"/>
      <c r="B4359" s="4"/>
    </row>
    <row r="4360" spans="1:2" x14ac:dyDescent="0.2">
      <c r="A4360" s="6"/>
      <c r="B4360" s="4"/>
    </row>
    <row r="4361" spans="1:2" x14ac:dyDescent="0.2">
      <c r="A4361" s="6"/>
      <c r="B4361" s="4"/>
    </row>
    <row r="4362" spans="1:2" x14ac:dyDescent="0.2">
      <c r="A4362" s="6"/>
      <c r="B4362" s="4"/>
    </row>
    <row r="4363" spans="1:2" x14ac:dyDescent="0.2">
      <c r="A4363" s="6"/>
      <c r="B4363" s="4"/>
    </row>
    <row r="4364" spans="1:2" x14ac:dyDescent="0.2">
      <c r="A4364" s="6"/>
      <c r="B4364" s="4"/>
    </row>
    <row r="4365" spans="1:2" x14ac:dyDescent="0.2">
      <c r="A4365" s="6"/>
      <c r="B4365" s="4"/>
    </row>
    <row r="4366" spans="1:2" x14ac:dyDescent="0.2">
      <c r="A4366" s="6"/>
      <c r="B4366" s="4"/>
    </row>
    <row r="4367" spans="1:2" x14ac:dyDescent="0.2">
      <c r="A4367" s="6"/>
      <c r="B4367" s="4"/>
    </row>
    <row r="4368" spans="1:2" x14ac:dyDescent="0.2">
      <c r="A4368" s="6"/>
      <c r="B4368" s="4"/>
    </row>
    <row r="4369" spans="1:2" x14ac:dyDescent="0.2">
      <c r="A4369" s="6"/>
      <c r="B4369" s="4"/>
    </row>
    <row r="4370" spans="1:2" x14ac:dyDescent="0.2">
      <c r="A4370" s="6"/>
      <c r="B4370" s="4"/>
    </row>
    <row r="4371" spans="1:2" x14ac:dyDescent="0.2">
      <c r="A4371" s="6"/>
      <c r="B4371" s="4"/>
    </row>
    <row r="4372" spans="1:2" x14ac:dyDescent="0.2">
      <c r="A4372" s="6"/>
      <c r="B4372" s="4"/>
    </row>
    <row r="4373" spans="1:2" x14ac:dyDescent="0.2">
      <c r="A4373" s="6"/>
      <c r="B4373" s="4"/>
    </row>
    <row r="4374" spans="1:2" x14ac:dyDescent="0.2">
      <c r="A4374" s="6"/>
      <c r="B4374" s="4"/>
    </row>
    <row r="4375" spans="1:2" x14ac:dyDescent="0.2">
      <c r="A4375" s="6"/>
      <c r="B4375" s="4"/>
    </row>
    <row r="4376" spans="1:2" x14ac:dyDescent="0.2">
      <c r="A4376" s="6"/>
      <c r="B4376" s="4"/>
    </row>
    <row r="4377" spans="1:2" x14ac:dyDescent="0.2">
      <c r="A4377" s="6"/>
      <c r="B4377" s="4"/>
    </row>
    <row r="4378" spans="1:2" x14ac:dyDescent="0.2">
      <c r="A4378" s="6"/>
      <c r="B4378" s="4"/>
    </row>
    <row r="4379" spans="1:2" x14ac:dyDescent="0.2">
      <c r="A4379" s="6"/>
      <c r="B4379" s="4"/>
    </row>
    <row r="4380" spans="1:2" x14ac:dyDescent="0.2">
      <c r="A4380" s="6"/>
      <c r="B4380" s="4"/>
    </row>
    <row r="4381" spans="1:2" x14ac:dyDescent="0.2">
      <c r="A4381" s="6"/>
      <c r="B4381" s="4"/>
    </row>
    <row r="4382" spans="1:2" x14ac:dyDescent="0.2">
      <c r="A4382" s="6"/>
      <c r="B4382" s="4"/>
    </row>
    <row r="4383" spans="1:2" x14ac:dyDescent="0.2">
      <c r="A4383" s="6"/>
      <c r="B4383" s="4"/>
    </row>
    <row r="4384" spans="1:2" x14ac:dyDescent="0.2">
      <c r="A4384" s="6"/>
      <c r="B4384" s="4"/>
    </row>
    <row r="4385" spans="1:2" x14ac:dyDescent="0.2">
      <c r="A4385" s="6"/>
      <c r="B4385" s="4"/>
    </row>
    <row r="4386" spans="1:2" x14ac:dyDescent="0.2">
      <c r="A4386" s="6"/>
      <c r="B4386" s="4"/>
    </row>
    <row r="4387" spans="1:2" x14ac:dyDescent="0.2">
      <c r="A4387" s="6"/>
      <c r="B4387" s="4"/>
    </row>
    <row r="4388" spans="1:2" x14ac:dyDescent="0.2">
      <c r="A4388" s="6"/>
      <c r="B4388" s="4"/>
    </row>
    <row r="4389" spans="1:2" x14ac:dyDescent="0.2">
      <c r="A4389" s="6"/>
      <c r="B4389" s="4"/>
    </row>
    <row r="4390" spans="1:2" x14ac:dyDescent="0.2">
      <c r="A4390" s="6"/>
      <c r="B4390" s="4"/>
    </row>
    <row r="4391" spans="1:2" x14ac:dyDescent="0.2">
      <c r="A4391" s="6"/>
      <c r="B4391" s="4"/>
    </row>
    <row r="4392" spans="1:2" x14ac:dyDescent="0.2">
      <c r="A4392" s="6"/>
      <c r="B4392" s="4"/>
    </row>
    <row r="4393" spans="1:2" x14ac:dyDescent="0.2">
      <c r="A4393" s="6"/>
      <c r="B4393" s="4"/>
    </row>
    <row r="4394" spans="1:2" x14ac:dyDescent="0.2">
      <c r="A4394" s="6"/>
      <c r="B4394" s="4"/>
    </row>
    <row r="4395" spans="1:2" x14ac:dyDescent="0.2">
      <c r="A4395" s="6"/>
      <c r="B4395" s="4"/>
    </row>
    <row r="4396" spans="1:2" x14ac:dyDescent="0.2">
      <c r="A4396" s="6"/>
      <c r="B4396" s="4"/>
    </row>
    <row r="4397" spans="1:2" x14ac:dyDescent="0.2">
      <c r="A4397" s="6"/>
      <c r="B4397" s="4"/>
    </row>
    <row r="4398" spans="1:2" x14ac:dyDescent="0.2">
      <c r="A4398" s="6"/>
      <c r="B4398" s="4"/>
    </row>
    <row r="4399" spans="1:2" x14ac:dyDescent="0.2">
      <c r="A4399" s="6"/>
      <c r="B4399" s="4"/>
    </row>
    <row r="4400" spans="1:2" x14ac:dyDescent="0.2">
      <c r="A4400" s="6"/>
      <c r="B4400" s="4"/>
    </row>
    <row r="4401" spans="1:2" x14ac:dyDescent="0.2">
      <c r="A4401" s="6"/>
      <c r="B4401" s="4"/>
    </row>
    <row r="4402" spans="1:2" x14ac:dyDescent="0.2">
      <c r="A4402" s="6"/>
      <c r="B4402" s="4"/>
    </row>
    <row r="4403" spans="1:2" x14ac:dyDescent="0.2">
      <c r="A4403" s="6"/>
      <c r="B4403" s="4"/>
    </row>
    <row r="4404" spans="1:2" x14ac:dyDescent="0.2">
      <c r="A4404" s="6"/>
      <c r="B4404" s="4"/>
    </row>
    <row r="4405" spans="1:2" x14ac:dyDescent="0.2">
      <c r="A4405" s="6"/>
      <c r="B4405" s="4"/>
    </row>
    <row r="4406" spans="1:2" x14ac:dyDescent="0.2">
      <c r="A4406" s="6"/>
      <c r="B4406" s="4"/>
    </row>
    <row r="4407" spans="1:2" x14ac:dyDescent="0.2">
      <c r="A4407" s="6"/>
      <c r="B4407" s="4"/>
    </row>
    <row r="4408" spans="1:2" x14ac:dyDescent="0.2">
      <c r="A4408" s="6"/>
      <c r="B4408" s="4"/>
    </row>
    <row r="4409" spans="1:2" x14ac:dyDescent="0.2">
      <c r="A4409" s="6"/>
      <c r="B4409" s="4"/>
    </row>
    <row r="4410" spans="1:2" x14ac:dyDescent="0.2">
      <c r="A4410" s="6"/>
      <c r="B4410" s="4"/>
    </row>
    <row r="4411" spans="1:2" x14ac:dyDescent="0.2">
      <c r="A4411" s="6"/>
      <c r="B4411" s="4"/>
    </row>
    <row r="4412" spans="1:2" x14ac:dyDescent="0.2">
      <c r="A4412" s="6"/>
      <c r="B4412" s="4"/>
    </row>
    <row r="4413" spans="1:2" x14ac:dyDescent="0.2">
      <c r="A4413" s="6"/>
      <c r="B4413" s="4"/>
    </row>
    <row r="4414" spans="1:2" x14ac:dyDescent="0.2">
      <c r="A4414" s="6"/>
      <c r="B4414" s="4"/>
    </row>
    <row r="4415" spans="1:2" x14ac:dyDescent="0.2">
      <c r="A4415" s="6"/>
      <c r="B4415" s="4"/>
    </row>
    <row r="4416" spans="1:2" x14ac:dyDescent="0.2">
      <c r="A4416" s="6"/>
      <c r="B4416" s="4"/>
    </row>
    <row r="4417" spans="1:2" x14ac:dyDescent="0.2">
      <c r="A4417" s="6"/>
      <c r="B4417" s="4"/>
    </row>
    <row r="4418" spans="1:2" x14ac:dyDescent="0.2">
      <c r="A4418" s="6"/>
      <c r="B4418" s="4"/>
    </row>
    <row r="4419" spans="1:2" x14ac:dyDescent="0.2">
      <c r="A4419" s="6"/>
      <c r="B4419" s="4"/>
    </row>
    <row r="4420" spans="1:2" x14ac:dyDescent="0.2">
      <c r="A4420" s="6"/>
      <c r="B4420" s="4"/>
    </row>
    <row r="4421" spans="1:2" x14ac:dyDescent="0.2">
      <c r="A4421" s="6"/>
      <c r="B4421" s="4"/>
    </row>
    <row r="4422" spans="1:2" x14ac:dyDescent="0.2">
      <c r="A4422" s="6"/>
      <c r="B4422" s="4"/>
    </row>
    <row r="4423" spans="1:2" x14ac:dyDescent="0.2">
      <c r="A4423" s="6"/>
      <c r="B4423" s="4"/>
    </row>
    <row r="4424" spans="1:2" x14ac:dyDescent="0.2">
      <c r="A4424" s="6"/>
      <c r="B4424" s="4"/>
    </row>
    <row r="4425" spans="1:2" x14ac:dyDescent="0.2">
      <c r="A4425" s="6"/>
      <c r="B4425" s="4"/>
    </row>
    <row r="4426" spans="1:2" x14ac:dyDescent="0.2">
      <c r="A4426" s="6"/>
      <c r="B4426" s="4"/>
    </row>
    <row r="4427" spans="1:2" x14ac:dyDescent="0.2">
      <c r="A4427" s="6"/>
      <c r="B4427" s="4"/>
    </row>
    <row r="4428" spans="1:2" x14ac:dyDescent="0.2">
      <c r="A4428" s="6"/>
      <c r="B4428" s="4"/>
    </row>
    <row r="4429" spans="1:2" x14ac:dyDescent="0.2">
      <c r="A4429" s="6"/>
      <c r="B4429" s="4"/>
    </row>
    <row r="4430" spans="1:2" x14ac:dyDescent="0.2">
      <c r="A4430" s="6"/>
      <c r="B4430" s="4"/>
    </row>
    <row r="4431" spans="1:2" x14ac:dyDescent="0.2">
      <c r="A4431" s="6"/>
      <c r="B4431" s="4"/>
    </row>
    <row r="4432" spans="1:2" x14ac:dyDescent="0.2">
      <c r="A4432" s="6"/>
      <c r="B4432" s="4"/>
    </row>
    <row r="4433" spans="1:2" x14ac:dyDescent="0.2">
      <c r="A4433" s="6"/>
      <c r="B4433" s="4"/>
    </row>
    <row r="4434" spans="1:2" x14ac:dyDescent="0.2">
      <c r="A4434" s="6"/>
      <c r="B4434" s="4"/>
    </row>
    <row r="4435" spans="1:2" x14ac:dyDescent="0.2">
      <c r="A4435" s="6"/>
      <c r="B4435" s="4"/>
    </row>
    <row r="4436" spans="1:2" x14ac:dyDescent="0.2">
      <c r="A4436" s="6"/>
      <c r="B4436" s="4"/>
    </row>
    <row r="4437" spans="1:2" x14ac:dyDescent="0.2">
      <c r="A4437" s="6"/>
      <c r="B4437" s="4"/>
    </row>
    <row r="4438" spans="1:2" x14ac:dyDescent="0.2">
      <c r="A4438" s="6"/>
      <c r="B4438" s="4"/>
    </row>
    <row r="4439" spans="1:2" x14ac:dyDescent="0.2">
      <c r="A4439" s="6"/>
      <c r="B4439" s="4"/>
    </row>
    <row r="4440" spans="1:2" x14ac:dyDescent="0.2">
      <c r="A4440" s="6"/>
      <c r="B4440" s="4"/>
    </row>
    <row r="4441" spans="1:2" x14ac:dyDescent="0.2">
      <c r="A4441" s="6"/>
      <c r="B4441" s="4"/>
    </row>
    <row r="4442" spans="1:2" x14ac:dyDescent="0.2">
      <c r="A4442" s="6"/>
      <c r="B4442" s="4"/>
    </row>
    <row r="4443" spans="1:2" x14ac:dyDescent="0.2">
      <c r="A4443" s="6"/>
      <c r="B4443" s="4"/>
    </row>
    <row r="4444" spans="1:2" x14ac:dyDescent="0.2">
      <c r="A4444" s="6"/>
      <c r="B4444" s="4"/>
    </row>
    <row r="4445" spans="1:2" x14ac:dyDescent="0.2">
      <c r="A4445" s="6"/>
      <c r="B4445" s="4"/>
    </row>
    <row r="4446" spans="1:2" x14ac:dyDescent="0.2">
      <c r="A4446" s="6"/>
      <c r="B4446" s="4"/>
    </row>
    <row r="4447" spans="1:2" x14ac:dyDescent="0.2">
      <c r="A4447" s="6"/>
      <c r="B4447" s="4"/>
    </row>
    <row r="4448" spans="1:2" x14ac:dyDescent="0.2">
      <c r="A4448" s="6"/>
      <c r="B4448" s="4"/>
    </row>
    <row r="4449" spans="1:2" x14ac:dyDescent="0.2">
      <c r="A4449" s="6"/>
      <c r="B4449" s="4"/>
    </row>
    <row r="4450" spans="1:2" x14ac:dyDescent="0.2">
      <c r="A4450" s="6"/>
      <c r="B4450" s="4"/>
    </row>
    <row r="4451" spans="1:2" x14ac:dyDescent="0.2">
      <c r="A4451" s="6"/>
      <c r="B4451" s="4"/>
    </row>
    <row r="4452" spans="1:2" x14ac:dyDescent="0.2">
      <c r="A4452" s="6"/>
      <c r="B4452" s="4"/>
    </row>
    <row r="4453" spans="1:2" x14ac:dyDescent="0.2">
      <c r="A4453" s="6"/>
      <c r="B4453" s="4"/>
    </row>
    <row r="4454" spans="1:2" x14ac:dyDescent="0.2">
      <c r="A4454" s="6"/>
      <c r="B4454" s="4"/>
    </row>
    <row r="4455" spans="1:2" x14ac:dyDescent="0.2">
      <c r="A4455" s="6"/>
      <c r="B4455" s="4"/>
    </row>
    <row r="4456" spans="1:2" x14ac:dyDescent="0.2">
      <c r="A4456" s="6"/>
      <c r="B4456" s="4"/>
    </row>
    <row r="4457" spans="1:2" x14ac:dyDescent="0.2">
      <c r="A4457" s="6"/>
      <c r="B4457" s="4"/>
    </row>
    <row r="4458" spans="1:2" x14ac:dyDescent="0.2">
      <c r="A4458" s="6"/>
      <c r="B4458" s="4"/>
    </row>
    <row r="4459" spans="1:2" x14ac:dyDescent="0.2">
      <c r="A4459" s="6"/>
      <c r="B4459" s="4"/>
    </row>
    <row r="4460" spans="1:2" x14ac:dyDescent="0.2">
      <c r="A4460" s="6"/>
      <c r="B4460" s="4"/>
    </row>
    <row r="4461" spans="1:2" x14ac:dyDescent="0.2">
      <c r="A4461" s="6"/>
      <c r="B4461" s="4"/>
    </row>
    <row r="4462" spans="1:2" x14ac:dyDescent="0.2">
      <c r="A4462" s="6"/>
      <c r="B4462" s="4"/>
    </row>
    <row r="4463" spans="1:2" x14ac:dyDescent="0.2">
      <c r="A4463" s="6"/>
      <c r="B4463" s="4"/>
    </row>
    <row r="4464" spans="1:2" x14ac:dyDescent="0.2">
      <c r="A4464" s="6"/>
      <c r="B4464" s="4"/>
    </row>
    <row r="4465" spans="1:2" x14ac:dyDescent="0.2">
      <c r="A4465" s="6"/>
      <c r="B4465" s="4"/>
    </row>
    <row r="4466" spans="1:2" x14ac:dyDescent="0.2">
      <c r="A4466" s="6"/>
      <c r="B4466" s="4"/>
    </row>
    <row r="4467" spans="1:2" x14ac:dyDescent="0.2">
      <c r="A4467" s="6"/>
      <c r="B4467" s="4"/>
    </row>
    <row r="4468" spans="1:2" x14ac:dyDescent="0.2">
      <c r="A4468" s="6"/>
      <c r="B4468" s="4"/>
    </row>
    <row r="4469" spans="1:2" x14ac:dyDescent="0.2">
      <c r="A4469" s="6"/>
      <c r="B4469" s="4"/>
    </row>
    <row r="4470" spans="1:2" x14ac:dyDescent="0.2">
      <c r="A4470" s="6"/>
      <c r="B4470" s="4"/>
    </row>
    <row r="4471" spans="1:2" x14ac:dyDescent="0.2">
      <c r="A4471" s="6"/>
      <c r="B4471" s="4"/>
    </row>
    <row r="4472" spans="1:2" x14ac:dyDescent="0.2">
      <c r="A4472" s="6"/>
      <c r="B4472" s="4"/>
    </row>
    <row r="4473" spans="1:2" x14ac:dyDescent="0.2">
      <c r="A4473" s="6"/>
      <c r="B4473" s="4"/>
    </row>
    <row r="4474" spans="1:2" x14ac:dyDescent="0.2">
      <c r="A4474" s="6"/>
      <c r="B4474" s="4"/>
    </row>
    <row r="4475" spans="1:2" x14ac:dyDescent="0.2">
      <c r="A4475" s="6"/>
      <c r="B4475" s="4"/>
    </row>
    <row r="4476" spans="1:2" x14ac:dyDescent="0.2">
      <c r="A4476" s="6"/>
      <c r="B4476" s="4"/>
    </row>
    <row r="4477" spans="1:2" x14ac:dyDescent="0.2">
      <c r="A4477" s="6"/>
      <c r="B4477" s="4"/>
    </row>
    <row r="4478" spans="1:2" x14ac:dyDescent="0.2">
      <c r="A4478" s="6"/>
      <c r="B4478" s="4"/>
    </row>
    <row r="4479" spans="1:2" x14ac:dyDescent="0.2">
      <c r="A4479" s="6"/>
      <c r="B4479" s="4"/>
    </row>
    <row r="4480" spans="1:2" x14ac:dyDescent="0.2">
      <c r="A4480" s="6"/>
      <c r="B4480" s="4"/>
    </row>
    <row r="4481" spans="1:2" x14ac:dyDescent="0.2">
      <c r="A4481" s="6"/>
      <c r="B4481" s="4"/>
    </row>
    <row r="4482" spans="1:2" x14ac:dyDescent="0.2">
      <c r="A4482" s="6"/>
      <c r="B4482" s="4"/>
    </row>
    <row r="4483" spans="1:2" x14ac:dyDescent="0.2">
      <c r="A4483" s="6"/>
      <c r="B4483" s="4"/>
    </row>
    <row r="4484" spans="1:2" x14ac:dyDescent="0.2">
      <c r="A4484" s="6"/>
      <c r="B4484" s="4"/>
    </row>
    <row r="4485" spans="1:2" x14ac:dyDescent="0.2">
      <c r="A4485" s="6"/>
      <c r="B4485" s="4"/>
    </row>
    <row r="4486" spans="1:2" x14ac:dyDescent="0.2">
      <c r="A4486" s="6"/>
      <c r="B4486" s="4"/>
    </row>
    <row r="4487" spans="1:2" x14ac:dyDescent="0.2">
      <c r="A4487" s="6"/>
      <c r="B4487" s="4"/>
    </row>
    <row r="4488" spans="1:2" x14ac:dyDescent="0.2">
      <c r="A4488" s="6"/>
      <c r="B4488" s="4"/>
    </row>
    <row r="4489" spans="1:2" x14ac:dyDescent="0.2">
      <c r="A4489" s="6"/>
      <c r="B4489" s="4"/>
    </row>
    <row r="4490" spans="1:2" x14ac:dyDescent="0.2">
      <c r="A4490" s="6"/>
      <c r="B4490" s="4"/>
    </row>
    <row r="4491" spans="1:2" x14ac:dyDescent="0.2">
      <c r="A4491" s="6"/>
      <c r="B4491" s="4"/>
    </row>
    <row r="4492" spans="1:2" x14ac:dyDescent="0.2">
      <c r="A4492" s="6"/>
      <c r="B4492" s="4"/>
    </row>
    <row r="4493" spans="1:2" x14ac:dyDescent="0.2">
      <c r="A4493" s="6"/>
      <c r="B4493" s="4"/>
    </row>
    <row r="4494" spans="1:2" x14ac:dyDescent="0.2">
      <c r="A4494" s="6"/>
      <c r="B4494" s="4"/>
    </row>
    <row r="4495" spans="1:2" x14ac:dyDescent="0.2">
      <c r="A4495" s="6"/>
      <c r="B4495" s="4"/>
    </row>
    <row r="4496" spans="1:2" x14ac:dyDescent="0.2">
      <c r="A4496" s="6"/>
      <c r="B4496" s="4"/>
    </row>
    <row r="4497" spans="1:2" x14ac:dyDescent="0.2">
      <c r="A4497" s="6"/>
      <c r="B4497" s="4"/>
    </row>
    <row r="4498" spans="1:2" x14ac:dyDescent="0.2">
      <c r="A4498" s="6"/>
      <c r="B4498" s="4"/>
    </row>
    <row r="4499" spans="1:2" x14ac:dyDescent="0.2">
      <c r="A4499" s="6"/>
      <c r="B4499" s="4"/>
    </row>
    <row r="4500" spans="1:2" x14ac:dyDescent="0.2">
      <c r="A4500" s="6"/>
      <c r="B4500" s="4"/>
    </row>
    <row r="4501" spans="1:2" x14ac:dyDescent="0.2">
      <c r="A4501" s="6"/>
      <c r="B4501" s="4"/>
    </row>
    <row r="4502" spans="1:2" x14ac:dyDescent="0.2">
      <c r="A4502" s="6"/>
      <c r="B4502" s="4"/>
    </row>
    <row r="4503" spans="1:2" x14ac:dyDescent="0.2">
      <c r="A4503" s="6"/>
      <c r="B4503" s="4"/>
    </row>
    <row r="4504" spans="1:2" x14ac:dyDescent="0.2">
      <c r="A4504" s="6"/>
      <c r="B4504" s="4"/>
    </row>
    <row r="4505" spans="1:2" x14ac:dyDescent="0.2">
      <c r="A4505" s="6"/>
      <c r="B4505" s="4"/>
    </row>
    <row r="4506" spans="1:2" x14ac:dyDescent="0.2">
      <c r="A4506" s="6"/>
      <c r="B4506" s="4"/>
    </row>
    <row r="4507" spans="1:2" x14ac:dyDescent="0.2">
      <c r="A4507" s="6"/>
      <c r="B4507" s="4"/>
    </row>
    <row r="4508" spans="1:2" x14ac:dyDescent="0.2">
      <c r="A4508" s="6"/>
      <c r="B4508" s="4"/>
    </row>
    <row r="4509" spans="1:2" x14ac:dyDescent="0.2">
      <c r="A4509" s="6"/>
      <c r="B4509" s="4"/>
    </row>
    <row r="4510" spans="1:2" x14ac:dyDescent="0.2">
      <c r="A4510" s="6"/>
      <c r="B4510" s="4"/>
    </row>
    <row r="4511" spans="1:2" x14ac:dyDescent="0.2">
      <c r="A4511" s="6"/>
      <c r="B4511" s="4"/>
    </row>
    <row r="4512" spans="1:2" x14ac:dyDescent="0.2">
      <c r="A4512" s="6"/>
      <c r="B4512" s="4"/>
    </row>
    <row r="4513" spans="1:2" x14ac:dyDescent="0.2">
      <c r="A4513" s="6"/>
      <c r="B4513" s="4"/>
    </row>
    <row r="4514" spans="1:2" x14ac:dyDescent="0.2">
      <c r="A4514" s="6"/>
      <c r="B4514" s="4"/>
    </row>
    <row r="4515" spans="1:2" x14ac:dyDescent="0.2">
      <c r="A4515" s="6"/>
      <c r="B4515" s="4"/>
    </row>
    <row r="4516" spans="1:2" x14ac:dyDescent="0.2">
      <c r="A4516" s="6"/>
      <c r="B4516" s="4"/>
    </row>
    <row r="4517" spans="1:2" x14ac:dyDescent="0.2">
      <c r="A4517" s="6"/>
      <c r="B4517" s="4"/>
    </row>
    <row r="4518" spans="1:2" x14ac:dyDescent="0.2">
      <c r="A4518" s="6"/>
      <c r="B4518" s="4"/>
    </row>
    <row r="4519" spans="1:2" x14ac:dyDescent="0.2">
      <c r="A4519" s="6"/>
      <c r="B4519" s="4"/>
    </row>
    <row r="4520" spans="1:2" x14ac:dyDescent="0.2">
      <c r="A4520" s="6"/>
      <c r="B4520" s="4"/>
    </row>
    <row r="4521" spans="1:2" x14ac:dyDescent="0.2">
      <c r="A4521" s="6"/>
      <c r="B4521" s="4"/>
    </row>
    <row r="4522" spans="1:2" x14ac:dyDescent="0.2">
      <c r="A4522" s="6"/>
      <c r="B4522" s="4"/>
    </row>
    <row r="4523" spans="1:2" x14ac:dyDescent="0.2">
      <c r="A4523" s="6"/>
      <c r="B4523" s="4"/>
    </row>
    <row r="4524" spans="1:2" x14ac:dyDescent="0.2">
      <c r="A4524" s="6"/>
      <c r="B4524" s="4"/>
    </row>
    <row r="4525" spans="1:2" x14ac:dyDescent="0.2">
      <c r="A4525" s="6"/>
      <c r="B4525" s="4"/>
    </row>
    <row r="4526" spans="1:2" x14ac:dyDescent="0.2">
      <c r="A4526" s="6"/>
      <c r="B4526" s="4"/>
    </row>
    <row r="4527" spans="1:2" x14ac:dyDescent="0.2">
      <c r="A4527" s="6"/>
      <c r="B4527" s="4"/>
    </row>
    <row r="4528" spans="1:2" x14ac:dyDescent="0.2">
      <c r="A4528" s="6"/>
      <c r="B4528" s="4"/>
    </row>
    <row r="4529" spans="1:2" x14ac:dyDescent="0.2">
      <c r="A4529" s="6"/>
      <c r="B4529" s="4"/>
    </row>
    <row r="4530" spans="1:2" x14ac:dyDescent="0.2">
      <c r="A4530" s="6"/>
      <c r="B4530" s="4"/>
    </row>
    <row r="4531" spans="1:2" x14ac:dyDescent="0.2">
      <c r="A4531" s="6"/>
      <c r="B4531" s="4"/>
    </row>
    <row r="4532" spans="1:2" x14ac:dyDescent="0.2">
      <c r="A4532" s="6"/>
      <c r="B4532" s="4"/>
    </row>
    <row r="4533" spans="1:2" x14ac:dyDescent="0.2">
      <c r="A4533" s="6"/>
      <c r="B4533" s="4"/>
    </row>
    <row r="4534" spans="1:2" x14ac:dyDescent="0.2">
      <c r="A4534" s="6"/>
      <c r="B4534" s="4"/>
    </row>
    <row r="4535" spans="1:2" x14ac:dyDescent="0.2">
      <c r="A4535" s="6"/>
      <c r="B4535" s="4"/>
    </row>
    <row r="4536" spans="1:2" x14ac:dyDescent="0.2">
      <c r="A4536" s="6"/>
      <c r="B4536" s="4"/>
    </row>
    <row r="4537" spans="1:2" x14ac:dyDescent="0.2">
      <c r="A4537" s="6"/>
      <c r="B4537" s="4"/>
    </row>
    <row r="4538" spans="1:2" x14ac:dyDescent="0.2">
      <c r="A4538" s="6"/>
      <c r="B4538" s="4"/>
    </row>
    <row r="4539" spans="1:2" x14ac:dyDescent="0.2">
      <c r="A4539" s="6"/>
      <c r="B4539" s="4"/>
    </row>
    <row r="4540" spans="1:2" x14ac:dyDescent="0.2">
      <c r="A4540" s="6"/>
      <c r="B4540" s="4"/>
    </row>
    <row r="4541" spans="1:2" x14ac:dyDescent="0.2">
      <c r="A4541" s="6"/>
      <c r="B4541" s="4"/>
    </row>
    <row r="4542" spans="1:2" x14ac:dyDescent="0.2">
      <c r="A4542" s="6"/>
      <c r="B4542" s="4"/>
    </row>
    <row r="4543" spans="1:2" x14ac:dyDescent="0.2">
      <c r="A4543" s="6"/>
      <c r="B4543" s="4"/>
    </row>
    <row r="4544" spans="1:2" x14ac:dyDescent="0.2">
      <c r="A4544" s="6"/>
      <c r="B4544" s="4"/>
    </row>
    <row r="4545" spans="1:2" x14ac:dyDescent="0.2">
      <c r="A4545" s="6"/>
      <c r="B4545" s="4"/>
    </row>
    <row r="4546" spans="1:2" x14ac:dyDescent="0.2">
      <c r="A4546" s="6"/>
      <c r="B4546" s="4"/>
    </row>
    <row r="4547" spans="1:2" x14ac:dyDescent="0.2">
      <c r="A4547" s="6"/>
      <c r="B4547" s="4"/>
    </row>
    <row r="4548" spans="1:2" x14ac:dyDescent="0.2">
      <c r="A4548" s="6"/>
      <c r="B4548" s="4"/>
    </row>
    <row r="4549" spans="1:2" x14ac:dyDescent="0.2">
      <c r="A4549" s="6"/>
      <c r="B4549" s="4"/>
    </row>
    <row r="4550" spans="1:2" x14ac:dyDescent="0.2">
      <c r="A4550" s="6"/>
      <c r="B4550" s="4"/>
    </row>
    <row r="4551" spans="1:2" x14ac:dyDescent="0.2">
      <c r="A4551" s="6"/>
      <c r="B4551" s="4"/>
    </row>
    <row r="4552" spans="1:2" x14ac:dyDescent="0.2">
      <c r="A4552" s="6"/>
      <c r="B4552" s="4"/>
    </row>
    <row r="4553" spans="1:2" x14ac:dyDescent="0.2">
      <c r="A4553" s="6"/>
      <c r="B4553" s="4"/>
    </row>
    <row r="4554" spans="1:2" x14ac:dyDescent="0.2">
      <c r="A4554" s="6"/>
      <c r="B4554" s="4"/>
    </row>
    <row r="4555" spans="1:2" x14ac:dyDescent="0.2">
      <c r="A4555" s="6"/>
      <c r="B4555" s="4"/>
    </row>
    <row r="4556" spans="1:2" x14ac:dyDescent="0.2">
      <c r="A4556" s="6"/>
      <c r="B4556" s="4"/>
    </row>
    <row r="4557" spans="1:2" x14ac:dyDescent="0.2">
      <c r="A4557" s="6"/>
      <c r="B4557" s="4"/>
    </row>
    <row r="4558" spans="1:2" x14ac:dyDescent="0.2">
      <c r="A4558" s="6"/>
      <c r="B4558" s="4"/>
    </row>
    <row r="4559" spans="1:2" x14ac:dyDescent="0.2">
      <c r="A4559" s="6"/>
      <c r="B4559" s="4"/>
    </row>
    <row r="4560" spans="1:2" x14ac:dyDescent="0.2">
      <c r="A4560" s="6"/>
      <c r="B4560" s="4"/>
    </row>
    <row r="4561" spans="1:2" x14ac:dyDescent="0.2">
      <c r="A4561" s="6"/>
      <c r="B4561" s="4"/>
    </row>
    <row r="4562" spans="1:2" x14ac:dyDescent="0.2">
      <c r="A4562" s="6"/>
      <c r="B4562" s="4"/>
    </row>
    <row r="4563" spans="1:2" x14ac:dyDescent="0.2">
      <c r="A4563" s="6"/>
      <c r="B4563" s="4"/>
    </row>
    <row r="4564" spans="1:2" x14ac:dyDescent="0.2">
      <c r="A4564" s="6"/>
      <c r="B4564" s="4"/>
    </row>
    <row r="4565" spans="1:2" x14ac:dyDescent="0.2">
      <c r="A4565" s="6"/>
      <c r="B4565" s="4"/>
    </row>
    <row r="4566" spans="1:2" x14ac:dyDescent="0.2">
      <c r="A4566" s="6"/>
      <c r="B4566" s="4"/>
    </row>
    <row r="4567" spans="1:2" x14ac:dyDescent="0.2">
      <c r="A4567" s="6"/>
      <c r="B4567" s="4"/>
    </row>
    <row r="4568" spans="1:2" x14ac:dyDescent="0.2">
      <c r="A4568" s="6"/>
      <c r="B4568" s="4"/>
    </row>
    <row r="4569" spans="1:2" x14ac:dyDescent="0.2">
      <c r="A4569" s="6"/>
      <c r="B4569" s="4"/>
    </row>
    <row r="4570" spans="1:2" x14ac:dyDescent="0.2">
      <c r="A4570" s="6"/>
      <c r="B4570" s="4"/>
    </row>
    <row r="4571" spans="1:2" x14ac:dyDescent="0.2">
      <c r="A4571" s="6"/>
      <c r="B4571" s="4"/>
    </row>
    <row r="4572" spans="1:2" x14ac:dyDescent="0.2">
      <c r="A4572" s="6"/>
      <c r="B4572" s="4"/>
    </row>
    <row r="4573" spans="1:2" x14ac:dyDescent="0.2">
      <c r="A4573" s="6"/>
      <c r="B4573" s="4"/>
    </row>
    <row r="4574" spans="1:2" x14ac:dyDescent="0.2">
      <c r="A4574" s="6"/>
      <c r="B4574" s="4"/>
    </row>
    <row r="4575" spans="1:2" x14ac:dyDescent="0.2">
      <c r="A4575" s="6"/>
      <c r="B4575" s="4"/>
    </row>
    <row r="4576" spans="1:2" x14ac:dyDescent="0.2">
      <c r="A4576" s="6"/>
      <c r="B4576" s="4"/>
    </row>
    <row r="4577" spans="1:2" x14ac:dyDescent="0.2">
      <c r="A4577" s="6"/>
      <c r="B4577" s="4"/>
    </row>
    <row r="4578" spans="1:2" x14ac:dyDescent="0.2">
      <c r="A4578" s="6"/>
      <c r="B4578" s="4"/>
    </row>
    <row r="4579" spans="1:2" x14ac:dyDescent="0.2">
      <c r="A4579" s="6"/>
      <c r="B4579" s="4"/>
    </row>
    <row r="4580" spans="1:2" x14ac:dyDescent="0.2">
      <c r="A4580" s="6"/>
      <c r="B4580" s="4"/>
    </row>
    <row r="4581" spans="1:2" x14ac:dyDescent="0.2">
      <c r="A4581" s="6"/>
      <c r="B4581" s="4"/>
    </row>
    <row r="4582" spans="1:2" x14ac:dyDescent="0.2">
      <c r="A4582" s="6"/>
      <c r="B4582" s="4"/>
    </row>
    <row r="4583" spans="1:2" x14ac:dyDescent="0.2">
      <c r="A4583" s="6"/>
      <c r="B4583" s="4"/>
    </row>
    <row r="4584" spans="1:2" x14ac:dyDescent="0.2">
      <c r="A4584" s="6"/>
      <c r="B4584" s="4"/>
    </row>
    <row r="4585" spans="1:2" x14ac:dyDescent="0.2">
      <c r="A4585" s="6"/>
      <c r="B4585" s="4"/>
    </row>
    <row r="4586" spans="1:2" x14ac:dyDescent="0.2">
      <c r="A4586" s="6"/>
      <c r="B4586" s="4"/>
    </row>
    <row r="4587" spans="1:2" x14ac:dyDescent="0.2">
      <c r="A4587" s="6"/>
      <c r="B4587" s="4"/>
    </row>
    <row r="4588" spans="1:2" x14ac:dyDescent="0.2">
      <c r="A4588" s="6"/>
      <c r="B4588" s="4"/>
    </row>
    <row r="4589" spans="1:2" x14ac:dyDescent="0.2">
      <c r="A4589" s="6"/>
      <c r="B4589" s="4"/>
    </row>
    <row r="4590" spans="1:2" x14ac:dyDescent="0.2">
      <c r="A4590" s="6"/>
      <c r="B4590" s="4"/>
    </row>
    <row r="4591" spans="1:2" x14ac:dyDescent="0.2">
      <c r="A4591" s="6"/>
      <c r="B4591" s="4"/>
    </row>
    <row r="4592" spans="1:2" x14ac:dyDescent="0.2">
      <c r="A4592" s="6"/>
      <c r="B4592" s="4"/>
    </row>
    <row r="4593" spans="1:2" x14ac:dyDescent="0.2">
      <c r="A4593" s="6"/>
      <c r="B4593" s="4"/>
    </row>
    <row r="4594" spans="1:2" x14ac:dyDescent="0.2">
      <c r="A4594" s="6"/>
      <c r="B4594" s="4"/>
    </row>
    <row r="4595" spans="1:2" x14ac:dyDescent="0.2">
      <c r="A4595" s="6"/>
      <c r="B4595" s="4"/>
    </row>
    <row r="4596" spans="1:2" x14ac:dyDescent="0.2">
      <c r="A4596" s="6"/>
      <c r="B4596" s="4"/>
    </row>
    <row r="4597" spans="1:2" x14ac:dyDescent="0.2">
      <c r="A4597" s="6"/>
      <c r="B4597" s="4"/>
    </row>
    <row r="4598" spans="1:2" x14ac:dyDescent="0.2">
      <c r="A4598" s="6"/>
      <c r="B4598" s="4"/>
    </row>
    <row r="4599" spans="1:2" x14ac:dyDescent="0.2">
      <c r="A4599" s="6"/>
      <c r="B4599" s="4"/>
    </row>
    <row r="4600" spans="1:2" x14ac:dyDescent="0.2">
      <c r="A4600" s="6"/>
      <c r="B4600" s="4"/>
    </row>
    <row r="4601" spans="1:2" x14ac:dyDescent="0.2">
      <c r="A4601" s="6"/>
      <c r="B4601" s="4"/>
    </row>
    <row r="4602" spans="1:2" x14ac:dyDescent="0.2">
      <c r="A4602" s="6"/>
      <c r="B4602" s="4"/>
    </row>
    <row r="4603" spans="1:2" x14ac:dyDescent="0.2">
      <c r="A4603" s="6"/>
      <c r="B4603" s="4"/>
    </row>
    <row r="4604" spans="1:2" x14ac:dyDescent="0.2">
      <c r="A4604" s="6"/>
      <c r="B4604" s="4"/>
    </row>
    <row r="4605" spans="1:2" x14ac:dyDescent="0.2">
      <c r="A4605" s="6"/>
      <c r="B4605" s="4"/>
    </row>
    <row r="4606" spans="1:2" x14ac:dyDescent="0.2">
      <c r="A4606" s="6"/>
      <c r="B4606" s="4"/>
    </row>
    <row r="4607" spans="1:2" x14ac:dyDescent="0.2">
      <c r="A4607" s="6"/>
      <c r="B4607" s="4"/>
    </row>
    <row r="4608" spans="1:2" x14ac:dyDescent="0.2">
      <c r="A4608" s="6"/>
      <c r="B4608" s="4"/>
    </row>
    <row r="4609" spans="1:2" x14ac:dyDescent="0.2">
      <c r="A4609" s="6"/>
      <c r="B4609" s="4"/>
    </row>
    <row r="4610" spans="1:2" x14ac:dyDescent="0.2">
      <c r="A4610" s="6"/>
      <c r="B4610" s="4"/>
    </row>
    <row r="4611" spans="1:2" x14ac:dyDescent="0.2">
      <c r="A4611" s="6"/>
      <c r="B4611" s="4"/>
    </row>
    <row r="4612" spans="1:2" x14ac:dyDescent="0.2">
      <c r="A4612" s="6"/>
      <c r="B4612" s="4"/>
    </row>
    <row r="4613" spans="1:2" x14ac:dyDescent="0.2">
      <c r="A4613" s="6"/>
      <c r="B4613" s="4"/>
    </row>
    <row r="4614" spans="1:2" x14ac:dyDescent="0.2">
      <c r="A4614" s="6"/>
      <c r="B4614" s="4"/>
    </row>
    <row r="4615" spans="1:2" x14ac:dyDescent="0.2">
      <c r="A4615" s="6"/>
      <c r="B4615" s="4"/>
    </row>
    <row r="4616" spans="1:2" x14ac:dyDescent="0.2">
      <c r="A4616" s="6"/>
      <c r="B4616" s="4"/>
    </row>
    <row r="4617" spans="1:2" x14ac:dyDescent="0.2">
      <c r="A4617" s="6"/>
      <c r="B4617" s="4"/>
    </row>
    <row r="4618" spans="1:2" x14ac:dyDescent="0.2">
      <c r="A4618" s="6"/>
      <c r="B4618" s="4"/>
    </row>
    <row r="4619" spans="1:2" x14ac:dyDescent="0.2">
      <c r="A4619" s="6"/>
      <c r="B4619" s="4"/>
    </row>
    <row r="4620" spans="1:2" x14ac:dyDescent="0.2">
      <c r="A4620" s="6"/>
      <c r="B4620" s="4"/>
    </row>
    <row r="4621" spans="1:2" x14ac:dyDescent="0.2">
      <c r="A4621" s="6"/>
      <c r="B4621" s="4"/>
    </row>
    <row r="4622" spans="1:2" x14ac:dyDescent="0.2">
      <c r="A4622" s="6"/>
      <c r="B4622" s="4"/>
    </row>
    <row r="4623" spans="1:2" x14ac:dyDescent="0.2">
      <c r="A4623" s="6"/>
      <c r="B4623" s="4"/>
    </row>
    <row r="4624" spans="1:2" x14ac:dyDescent="0.2">
      <c r="A4624" s="6"/>
      <c r="B4624" s="4"/>
    </row>
    <row r="4625" spans="1:2" x14ac:dyDescent="0.2">
      <c r="A4625" s="6"/>
      <c r="B4625" s="4"/>
    </row>
    <row r="4626" spans="1:2" x14ac:dyDescent="0.2">
      <c r="A4626" s="6"/>
      <c r="B4626" s="4"/>
    </row>
    <row r="4627" spans="1:2" x14ac:dyDescent="0.2">
      <c r="A4627" s="6"/>
      <c r="B4627" s="4"/>
    </row>
    <row r="4628" spans="1:2" x14ac:dyDescent="0.2">
      <c r="A4628" s="6"/>
      <c r="B4628" s="4"/>
    </row>
    <row r="4629" spans="1:2" x14ac:dyDescent="0.2">
      <c r="A4629" s="6"/>
      <c r="B4629" s="4"/>
    </row>
    <row r="4630" spans="1:2" x14ac:dyDescent="0.2">
      <c r="A4630" s="6"/>
      <c r="B4630" s="4"/>
    </row>
    <row r="4631" spans="1:2" x14ac:dyDescent="0.2">
      <c r="A4631" s="6"/>
      <c r="B4631" s="4"/>
    </row>
    <row r="4632" spans="1:2" x14ac:dyDescent="0.2">
      <c r="A4632" s="6"/>
      <c r="B4632" s="4"/>
    </row>
    <row r="4633" spans="1:2" x14ac:dyDescent="0.2">
      <c r="A4633" s="6"/>
      <c r="B4633" s="4"/>
    </row>
    <row r="4634" spans="1:2" x14ac:dyDescent="0.2">
      <c r="A4634" s="6"/>
      <c r="B4634" s="4"/>
    </row>
    <row r="4635" spans="1:2" x14ac:dyDescent="0.2">
      <c r="A4635" s="6"/>
      <c r="B4635" s="4"/>
    </row>
    <row r="4636" spans="1:2" x14ac:dyDescent="0.2">
      <c r="A4636" s="6"/>
      <c r="B4636" s="4"/>
    </row>
    <row r="4637" spans="1:2" x14ac:dyDescent="0.2">
      <c r="A4637" s="6"/>
      <c r="B4637" s="4"/>
    </row>
    <row r="4638" spans="1:2" x14ac:dyDescent="0.2">
      <c r="A4638" s="6"/>
      <c r="B4638" s="4"/>
    </row>
    <row r="4639" spans="1:2" x14ac:dyDescent="0.2">
      <c r="A4639" s="6"/>
      <c r="B4639" s="4"/>
    </row>
    <row r="4640" spans="1:2" x14ac:dyDescent="0.2">
      <c r="A4640" s="6"/>
      <c r="B4640" s="4"/>
    </row>
    <row r="4641" spans="1:2" x14ac:dyDescent="0.2">
      <c r="A4641" s="6"/>
      <c r="B4641" s="4"/>
    </row>
    <row r="4642" spans="1:2" x14ac:dyDescent="0.2">
      <c r="A4642" s="6"/>
      <c r="B4642" s="4"/>
    </row>
    <row r="4643" spans="1:2" x14ac:dyDescent="0.2">
      <c r="A4643" s="6"/>
      <c r="B4643" s="4"/>
    </row>
    <row r="4644" spans="1:2" x14ac:dyDescent="0.2">
      <c r="A4644" s="6"/>
      <c r="B4644" s="4"/>
    </row>
    <row r="4645" spans="1:2" x14ac:dyDescent="0.2">
      <c r="A4645" s="6"/>
      <c r="B4645" s="4"/>
    </row>
    <row r="4646" spans="1:2" x14ac:dyDescent="0.2">
      <c r="A4646" s="6"/>
      <c r="B4646" s="4"/>
    </row>
    <row r="4647" spans="1:2" x14ac:dyDescent="0.2">
      <c r="A4647" s="6"/>
      <c r="B4647" s="4"/>
    </row>
    <row r="4648" spans="1:2" x14ac:dyDescent="0.2">
      <c r="A4648" s="6"/>
      <c r="B4648" s="4"/>
    </row>
    <row r="4649" spans="1:2" x14ac:dyDescent="0.2">
      <c r="A4649" s="6"/>
      <c r="B4649" s="4"/>
    </row>
    <row r="4650" spans="1:2" x14ac:dyDescent="0.2">
      <c r="A4650" s="6"/>
      <c r="B4650" s="4"/>
    </row>
    <row r="4651" spans="1:2" x14ac:dyDescent="0.2">
      <c r="A4651" s="6"/>
      <c r="B4651" s="4"/>
    </row>
    <row r="4652" spans="1:2" x14ac:dyDescent="0.2">
      <c r="A4652" s="6"/>
      <c r="B4652" s="4"/>
    </row>
    <row r="4653" spans="1:2" x14ac:dyDescent="0.2">
      <c r="A4653" s="6"/>
      <c r="B4653" s="4"/>
    </row>
    <row r="4654" spans="1:2" x14ac:dyDescent="0.2">
      <c r="A4654" s="6"/>
      <c r="B4654" s="4"/>
    </row>
    <row r="4655" spans="1:2" x14ac:dyDescent="0.2">
      <c r="A4655" s="6"/>
      <c r="B4655" s="4"/>
    </row>
    <row r="4656" spans="1:2" x14ac:dyDescent="0.2">
      <c r="A4656" s="6"/>
      <c r="B4656" s="4"/>
    </row>
    <row r="4657" spans="1:2" x14ac:dyDescent="0.2">
      <c r="A4657" s="6"/>
      <c r="B4657" s="4"/>
    </row>
    <row r="4658" spans="1:2" x14ac:dyDescent="0.2">
      <c r="A4658" s="6"/>
      <c r="B4658" s="4"/>
    </row>
    <row r="4659" spans="1:2" x14ac:dyDescent="0.2">
      <c r="A4659" s="6"/>
      <c r="B4659" s="4"/>
    </row>
    <row r="4660" spans="1:2" x14ac:dyDescent="0.2">
      <c r="A4660" s="6"/>
      <c r="B4660" s="4"/>
    </row>
    <row r="4661" spans="1:2" x14ac:dyDescent="0.2">
      <c r="A4661" s="6"/>
      <c r="B4661" s="4"/>
    </row>
    <row r="4662" spans="1:2" x14ac:dyDescent="0.2">
      <c r="A4662" s="6"/>
      <c r="B4662" s="4"/>
    </row>
    <row r="4663" spans="1:2" x14ac:dyDescent="0.2">
      <c r="A4663" s="6"/>
      <c r="B4663" s="4"/>
    </row>
    <row r="4664" spans="1:2" x14ac:dyDescent="0.2">
      <c r="A4664" s="6"/>
      <c r="B4664" s="4"/>
    </row>
    <row r="4665" spans="1:2" x14ac:dyDescent="0.2">
      <c r="A4665" s="6"/>
      <c r="B4665" s="4"/>
    </row>
    <row r="4666" spans="1:2" x14ac:dyDescent="0.2">
      <c r="A4666" s="6"/>
      <c r="B4666" s="4"/>
    </row>
    <row r="4667" spans="1:2" x14ac:dyDescent="0.2">
      <c r="A4667" s="6"/>
      <c r="B4667" s="4"/>
    </row>
    <row r="4668" spans="1:2" x14ac:dyDescent="0.2">
      <c r="A4668" s="6"/>
      <c r="B4668" s="4"/>
    </row>
    <row r="4669" spans="1:2" x14ac:dyDescent="0.2">
      <c r="A4669" s="6"/>
      <c r="B4669" s="4"/>
    </row>
    <row r="4670" spans="1:2" x14ac:dyDescent="0.2">
      <c r="A4670" s="6"/>
      <c r="B4670" s="4"/>
    </row>
    <row r="4671" spans="1:2" x14ac:dyDescent="0.2">
      <c r="A4671" s="6"/>
      <c r="B4671" s="4"/>
    </row>
    <row r="4672" spans="1:2" x14ac:dyDescent="0.2">
      <c r="A4672" s="6"/>
      <c r="B4672" s="4"/>
    </row>
    <row r="4673" spans="1:2" x14ac:dyDescent="0.2">
      <c r="A4673" s="6"/>
      <c r="B4673" s="4"/>
    </row>
    <row r="4674" spans="1:2" x14ac:dyDescent="0.2">
      <c r="A4674" s="6"/>
      <c r="B4674" s="4"/>
    </row>
    <row r="4675" spans="1:2" x14ac:dyDescent="0.2">
      <c r="A4675" s="6"/>
      <c r="B4675" s="4"/>
    </row>
    <row r="4676" spans="1:2" x14ac:dyDescent="0.2">
      <c r="A4676" s="6"/>
      <c r="B4676" s="4"/>
    </row>
    <row r="4677" spans="1:2" x14ac:dyDescent="0.2">
      <c r="A4677" s="6"/>
      <c r="B4677" s="4"/>
    </row>
    <row r="4678" spans="1:2" x14ac:dyDescent="0.2">
      <c r="A4678" s="6"/>
      <c r="B4678" s="4"/>
    </row>
    <row r="4679" spans="1:2" x14ac:dyDescent="0.2">
      <c r="A4679" s="6"/>
      <c r="B4679" s="4"/>
    </row>
    <row r="4680" spans="1:2" x14ac:dyDescent="0.2">
      <c r="A4680" s="6"/>
      <c r="B4680" s="4"/>
    </row>
    <row r="4681" spans="1:2" x14ac:dyDescent="0.2">
      <c r="A4681" s="6"/>
      <c r="B4681" s="4"/>
    </row>
    <row r="4682" spans="1:2" x14ac:dyDescent="0.2">
      <c r="A4682" s="6"/>
      <c r="B4682" s="4"/>
    </row>
    <row r="4683" spans="1:2" x14ac:dyDescent="0.2">
      <c r="A4683" s="6"/>
      <c r="B4683" s="4"/>
    </row>
    <row r="4684" spans="1:2" x14ac:dyDescent="0.2">
      <c r="A4684" s="6"/>
      <c r="B4684" s="4"/>
    </row>
    <row r="4685" spans="1:2" x14ac:dyDescent="0.2">
      <c r="A4685" s="6"/>
      <c r="B4685" s="4"/>
    </row>
    <row r="4686" spans="1:2" x14ac:dyDescent="0.2">
      <c r="A4686" s="6"/>
      <c r="B4686" s="4"/>
    </row>
    <row r="4687" spans="1:2" x14ac:dyDescent="0.2">
      <c r="A4687" s="6"/>
      <c r="B4687" s="4"/>
    </row>
    <row r="4688" spans="1:2" x14ac:dyDescent="0.2">
      <c r="A4688" s="6"/>
      <c r="B4688" s="4"/>
    </row>
    <row r="4689" spans="1:2" x14ac:dyDescent="0.2">
      <c r="A4689" s="6"/>
      <c r="B4689" s="4"/>
    </row>
    <row r="4690" spans="1:2" x14ac:dyDescent="0.2">
      <c r="A4690" s="6"/>
      <c r="B4690" s="4"/>
    </row>
    <row r="4691" spans="1:2" x14ac:dyDescent="0.2">
      <c r="A4691" s="6"/>
      <c r="B4691" s="4"/>
    </row>
    <row r="4692" spans="1:2" x14ac:dyDescent="0.2">
      <c r="A4692" s="6"/>
      <c r="B4692" s="4"/>
    </row>
    <row r="4693" spans="1:2" x14ac:dyDescent="0.2">
      <c r="A4693" s="6"/>
      <c r="B4693" s="4"/>
    </row>
    <row r="4694" spans="1:2" x14ac:dyDescent="0.2">
      <c r="A4694" s="6"/>
      <c r="B4694" s="4"/>
    </row>
    <row r="4695" spans="1:2" x14ac:dyDescent="0.2">
      <c r="A4695" s="6"/>
      <c r="B4695" s="4"/>
    </row>
    <row r="4696" spans="1:2" x14ac:dyDescent="0.2">
      <c r="A4696" s="6"/>
      <c r="B4696" s="4"/>
    </row>
    <row r="4697" spans="1:2" x14ac:dyDescent="0.2">
      <c r="A4697" s="6"/>
      <c r="B4697" s="4"/>
    </row>
    <row r="4698" spans="1:2" x14ac:dyDescent="0.2">
      <c r="A4698" s="6"/>
      <c r="B4698" s="4"/>
    </row>
    <row r="4699" spans="1:2" x14ac:dyDescent="0.2">
      <c r="A4699" s="6"/>
      <c r="B4699" s="4"/>
    </row>
    <row r="4700" spans="1:2" x14ac:dyDescent="0.2">
      <c r="A4700" s="6"/>
      <c r="B4700" s="4"/>
    </row>
    <row r="4701" spans="1:2" x14ac:dyDescent="0.2">
      <c r="A4701" s="6"/>
      <c r="B4701" s="4"/>
    </row>
    <row r="4702" spans="1:2" x14ac:dyDescent="0.2">
      <c r="A4702" s="6"/>
      <c r="B4702" s="4"/>
    </row>
    <row r="4703" spans="1:2" x14ac:dyDescent="0.2">
      <c r="A4703" s="6"/>
      <c r="B4703" s="4"/>
    </row>
    <row r="4704" spans="1:2" x14ac:dyDescent="0.2">
      <c r="A4704" s="6"/>
      <c r="B4704" s="4"/>
    </row>
    <row r="4705" spans="1:2" x14ac:dyDescent="0.2">
      <c r="A4705" s="6"/>
      <c r="B4705" s="4"/>
    </row>
    <row r="4706" spans="1:2" x14ac:dyDescent="0.2">
      <c r="A4706" s="6"/>
      <c r="B4706" s="4"/>
    </row>
    <row r="4707" spans="1:2" x14ac:dyDescent="0.2">
      <c r="A4707" s="6"/>
      <c r="B4707" s="4"/>
    </row>
    <row r="4708" spans="1:2" x14ac:dyDescent="0.2">
      <c r="A4708" s="6"/>
      <c r="B4708" s="4"/>
    </row>
    <row r="4709" spans="1:2" x14ac:dyDescent="0.2">
      <c r="A4709" s="6"/>
      <c r="B4709" s="4"/>
    </row>
    <row r="4710" spans="1:2" x14ac:dyDescent="0.2">
      <c r="A4710" s="6"/>
      <c r="B4710" s="4"/>
    </row>
    <row r="4711" spans="1:2" x14ac:dyDescent="0.2">
      <c r="A4711" s="6"/>
      <c r="B4711" s="4"/>
    </row>
    <row r="4712" spans="1:2" x14ac:dyDescent="0.2">
      <c r="A4712" s="6"/>
      <c r="B4712" s="4"/>
    </row>
    <row r="4713" spans="1:2" x14ac:dyDescent="0.2">
      <c r="A4713" s="6"/>
      <c r="B4713" s="4"/>
    </row>
    <row r="4714" spans="1:2" x14ac:dyDescent="0.2">
      <c r="A4714" s="6"/>
      <c r="B4714" s="4"/>
    </row>
    <row r="4715" spans="1:2" x14ac:dyDescent="0.2">
      <c r="A4715" s="6"/>
      <c r="B4715" s="4"/>
    </row>
    <row r="4716" spans="1:2" x14ac:dyDescent="0.2">
      <c r="A4716" s="6"/>
      <c r="B4716" s="4"/>
    </row>
    <row r="4717" spans="1:2" x14ac:dyDescent="0.2">
      <c r="A4717" s="6"/>
      <c r="B4717" s="4"/>
    </row>
    <row r="4718" spans="1:2" x14ac:dyDescent="0.2">
      <c r="A4718" s="6"/>
      <c r="B4718" s="4"/>
    </row>
    <row r="4719" spans="1:2" x14ac:dyDescent="0.2">
      <c r="A4719" s="6"/>
      <c r="B4719" s="4"/>
    </row>
    <row r="4720" spans="1:2" x14ac:dyDescent="0.2">
      <c r="A4720" s="6"/>
      <c r="B4720" s="4"/>
    </row>
    <row r="4721" spans="1:2" x14ac:dyDescent="0.2">
      <c r="A4721" s="6"/>
      <c r="B4721" s="4"/>
    </row>
    <row r="4722" spans="1:2" x14ac:dyDescent="0.2">
      <c r="A4722" s="6"/>
      <c r="B4722" s="4"/>
    </row>
    <row r="4723" spans="1:2" x14ac:dyDescent="0.2">
      <c r="A4723" s="6"/>
      <c r="B4723" s="4"/>
    </row>
    <row r="4724" spans="1:2" x14ac:dyDescent="0.2">
      <c r="A4724" s="6"/>
      <c r="B4724" s="4"/>
    </row>
    <row r="4725" spans="1:2" x14ac:dyDescent="0.2">
      <c r="A4725" s="6"/>
      <c r="B4725" s="4"/>
    </row>
    <row r="4726" spans="1:2" x14ac:dyDescent="0.2">
      <c r="A4726" s="6"/>
      <c r="B4726" s="4"/>
    </row>
    <row r="4727" spans="1:2" x14ac:dyDescent="0.2">
      <c r="A4727" s="6"/>
      <c r="B4727" s="4"/>
    </row>
    <row r="4728" spans="1:2" x14ac:dyDescent="0.2">
      <c r="A4728" s="6"/>
      <c r="B4728" s="4"/>
    </row>
    <row r="4729" spans="1:2" x14ac:dyDescent="0.2">
      <c r="A4729" s="6"/>
      <c r="B4729" s="4"/>
    </row>
    <row r="4730" spans="1:2" x14ac:dyDescent="0.2">
      <c r="A4730" s="6"/>
      <c r="B4730" s="4"/>
    </row>
    <row r="4731" spans="1:2" x14ac:dyDescent="0.2">
      <c r="A4731" s="6"/>
      <c r="B4731" s="4"/>
    </row>
    <row r="4732" spans="1:2" x14ac:dyDescent="0.2">
      <c r="A4732" s="6"/>
      <c r="B4732" s="4"/>
    </row>
    <row r="4733" spans="1:2" x14ac:dyDescent="0.2">
      <c r="A4733" s="6"/>
      <c r="B4733" s="4"/>
    </row>
    <row r="4734" spans="1:2" x14ac:dyDescent="0.2">
      <c r="A4734" s="6"/>
      <c r="B4734" s="4"/>
    </row>
    <row r="4735" spans="1:2" x14ac:dyDescent="0.2">
      <c r="A4735" s="6"/>
      <c r="B4735" s="4"/>
    </row>
    <row r="4736" spans="1:2" x14ac:dyDescent="0.2">
      <c r="A4736" s="6"/>
      <c r="B4736" s="4"/>
    </row>
    <row r="4737" spans="1:2" x14ac:dyDescent="0.2">
      <c r="A4737" s="6"/>
      <c r="B4737" s="4"/>
    </row>
    <row r="4738" spans="1:2" x14ac:dyDescent="0.2">
      <c r="A4738" s="6"/>
      <c r="B4738" s="4"/>
    </row>
    <row r="4739" spans="1:2" x14ac:dyDescent="0.2">
      <c r="A4739" s="6"/>
      <c r="B4739" s="4"/>
    </row>
    <row r="4740" spans="1:2" x14ac:dyDescent="0.2">
      <c r="A4740" s="6"/>
      <c r="B4740" s="4"/>
    </row>
    <row r="4741" spans="1:2" x14ac:dyDescent="0.2">
      <c r="A4741" s="6"/>
      <c r="B4741" s="4"/>
    </row>
    <row r="4742" spans="1:2" x14ac:dyDescent="0.2">
      <c r="A4742" s="6"/>
      <c r="B4742" s="4"/>
    </row>
    <row r="4743" spans="1:2" x14ac:dyDescent="0.2">
      <c r="A4743" s="6"/>
      <c r="B4743" s="4"/>
    </row>
    <row r="4744" spans="1:2" x14ac:dyDescent="0.2">
      <c r="A4744" s="6"/>
      <c r="B4744" s="4"/>
    </row>
    <row r="4745" spans="1:2" x14ac:dyDescent="0.2">
      <c r="A4745" s="6"/>
      <c r="B4745" s="4"/>
    </row>
    <row r="4746" spans="1:2" x14ac:dyDescent="0.2">
      <c r="A4746" s="6"/>
      <c r="B4746" s="4"/>
    </row>
    <row r="4747" spans="1:2" x14ac:dyDescent="0.2">
      <c r="A4747" s="6"/>
      <c r="B4747" s="4"/>
    </row>
    <row r="4748" spans="1:2" x14ac:dyDescent="0.2">
      <c r="A4748" s="6"/>
      <c r="B4748" s="4"/>
    </row>
    <row r="4749" spans="1:2" x14ac:dyDescent="0.2">
      <c r="A4749" s="6"/>
      <c r="B4749" s="4"/>
    </row>
    <row r="4750" spans="1:2" x14ac:dyDescent="0.2">
      <c r="A4750" s="6"/>
      <c r="B4750" s="4"/>
    </row>
    <row r="4751" spans="1:2" x14ac:dyDescent="0.2">
      <c r="A4751" s="6"/>
      <c r="B4751" s="4"/>
    </row>
    <row r="4752" spans="1:2" x14ac:dyDescent="0.2">
      <c r="A4752" s="6"/>
      <c r="B4752" s="4"/>
    </row>
    <row r="4753" spans="1:2" x14ac:dyDescent="0.2">
      <c r="A4753" s="6"/>
      <c r="B4753" s="4"/>
    </row>
    <row r="4754" spans="1:2" x14ac:dyDescent="0.2">
      <c r="A4754" s="6"/>
      <c r="B4754" s="4"/>
    </row>
    <row r="4755" spans="1:2" x14ac:dyDescent="0.2">
      <c r="A4755" s="6"/>
      <c r="B4755" s="4"/>
    </row>
    <row r="4756" spans="1:2" x14ac:dyDescent="0.2">
      <c r="A4756" s="6"/>
      <c r="B4756" s="4"/>
    </row>
    <row r="4757" spans="1:2" x14ac:dyDescent="0.2">
      <c r="A4757" s="6"/>
      <c r="B4757" s="4"/>
    </row>
    <row r="4758" spans="1:2" x14ac:dyDescent="0.2">
      <c r="A4758" s="6"/>
      <c r="B4758" s="4"/>
    </row>
    <row r="4759" spans="1:2" x14ac:dyDescent="0.2">
      <c r="A4759" s="6"/>
      <c r="B4759" s="4"/>
    </row>
    <row r="4760" spans="1:2" x14ac:dyDescent="0.2">
      <c r="A4760" s="6"/>
      <c r="B4760" s="4"/>
    </row>
    <row r="4761" spans="1:2" x14ac:dyDescent="0.2">
      <c r="A4761" s="6"/>
      <c r="B4761" s="4"/>
    </row>
    <row r="4762" spans="1:2" x14ac:dyDescent="0.2">
      <c r="A4762" s="6"/>
      <c r="B4762" s="4"/>
    </row>
    <row r="4763" spans="1:2" x14ac:dyDescent="0.2">
      <c r="A4763" s="6"/>
      <c r="B4763" s="4"/>
    </row>
    <row r="4764" spans="1:2" x14ac:dyDescent="0.2">
      <c r="A4764" s="6"/>
      <c r="B4764" s="4"/>
    </row>
    <row r="4765" spans="1:2" x14ac:dyDescent="0.2">
      <c r="A4765" s="6"/>
      <c r="B4765" s="4"/>
    </row>
    <row r="4766" spans="1:2" x14ac:dyDescent="0.2">
      <c r="A4766" s="6"/>
      <c r="B4766" s="4"/>
    </row>
    <row r="4767" spans="1:2" x14ac:dyDescent="0.2">
      <c r="A4767" s="6"/>
      <c r="B4767" s="4"/>
    </row>
    <row r="4768" spans="1:2" x14ac:dyDescent="0.2">
      <c r="A4768" s="6"/>
      <c r="B4768" s="4"/>
    </row>
    <row r="4769" spans="1:2" x14ac:dyDescent="0.2">
      <c r="A4769" s="6"/>
      <c r="B4769" s="4"/>
    </row>
    <row r="4770" spans="1:2" x14ac:dyDescent="0.2">
      <c r="A4770" s="6"/>
      <c r="B4770" s="4"/>
    </row>
    <row r="4771" spans="1:2" x14ac:dyDescent="0.2">
      <c r="A4771" s="6"/>
      <c r="B4771" s="4"/>
    </row>
    <row r="4772" spans="1:2" x14ac:dyDescent="0.2">
      <c r="A4772" s="6"/>
      <c r="B4772" s="4"/>
    </row>
    <row r="4773" spans="1:2" x14ac:dyDescent="0.2">
      <c r="A4773" s="6"/>
      <c r="B4773" s="4"/>
    </row>
    <row r="4774" spans="1:2" x14ac:dyDescent="0.2">
      <c r="A4774" s="6"/>
      <c r="B4774" s="4"/>
    </row>
    <row r="4775" spans="1:2" x14ac:dyDescent="0.2">
      <c r="A4775" s="6"/>
      <c r="B4775" s="4"/>
    </row>
    <row r="4776" spans="1:2" x14ac:dyDescent="0.2">
      <c r="A4776" s="6"/>
      <c r="B4776" s="4"/>
    </row>
    <row r="4777" spans="1:2" x14ac:dyDescent="0.2">
      <c r="A4777" s="6"/>
      <c r="B4777" s="4"/>
    </row>
    <row r="4778" spans="1:2" x14ac:dyDescent="0.2">
      <c r="A4778" s="6"/>
      <c r="B4778" s="4"/>
    </row>
    <row r="4779" spans="1:2" x14ac:dyDescent="0.2">
      <c r="A4779" s="6"/>
      <c r="B4779" s="4"/>
    </row>
    <row r="4780" spans="1:2" x14ac:dyDescent="0.2">
      <c r="A4780" s="6"/>
      <c r="B4780" s="4"/>
    </row>
    <row r="4781" spans="1:2" x14ac:dyDescent="0.2">
      <c r="A4781" s="6"/>
      <c r="B4781" s="4"/>
    </row>
    <row r="4782" spans="1:2" x14ac:dyDescent="0.2">
      <c r="A4782" s="6"/>
      <c r="B4782" s="4"/>
    </row>
    <row r="4783" spans="1:2" x14ac:dyDescent="0.2">
      <c r="A4783" s="6"/>
      <c r="B4783" s="4"/>
    </row>
    <row r="4784" spans="1:2" x14ac:dyDescent="0.2">
      <c r="A4784" s="6"/>
      <c r="B4784" s="4"/>
    </row>
    <row r="4785" spans="1:2" x14ac:dyDescent="0.2">
      <c r="A4785" s="6"/>
      <c r="B4785" s="4"/>
    </row>
    <row r="4786" spans="1:2" x14ac:dyDescent="0.2">
      <c r="A4786" s="6"/>
      <c r="B4786" s="4"/>
    </row>
    <row r="4787" spans="1:2" x14ac:dyDescent="0.2">
      <c r="A4787" s="6"/>
      <c r="B4787" s="4"/>
    </row>
    <row r="4788" spans="1:2" x14ac:dyDescent="0.2">
      <c r="A4788" s="6"/>
      <c r="B4788" s="4"/>
    </row>
    <row r="4789" spans="1:2" x14ac:dyDescent="0.2">
      <c r="A4789" s="6"/>
      <c r="B4789" s="4"/>
    </row>
    <row r="4790" spans="1:2" x14ac:dyDescent="0.2">
      <c r="A4790" s="6"/>
      <c r="B4790" s="4"/>
    </row>
    <row r="4791" spans="1:2" x14ac:dyDescent="0.2">
      <c r="A4791" s="6"/>
      <c r="B4791" s="4"/>
    </row>
    <row r="4792" spans="1:2" x14ac:dyDescent="0.2">
      <c r="A4792" s="6"/>
      <c r="B4792" s="4"/>
    </row>
    <row r="4793" spans="1:2" x14ac:dyDescent="0.2">
      <c r="A4793" s="6"/>
      <c r="B4793" s="4"/>
    </row>
    <row r="4794" spans="1:2" x14ac:dyDescent="0.2">
      <c r="A4794" s="6"/>
      <c r="B4794" s="4"/>
    </row>
    <row r="4795" spans="1:2" x14ac:dyDescent="0.2">
      <c r="A4795" s="6"/>
      <c r="B4795" s="4"/>
    </row>
    <row r="4796" spans="1:2" x14ac:dyDescent="0.2">
      <c r="A4796" s="6"/>
      <c r="B4796" s="4"/>
    </row>
    <row r="4797" spans="1:2" x14ac:dyDescent="0.2">
      <c r="A4797" s="6"/>
      <c r="B4797" s="4"/>
    </row>
    <row r="4798" spans="1:2" x14ac:dyDescent="0.2">
      <c r="A4798" s="6"/>
      <c r="B4798" s="4"/>
    </row>
    <row r="4799" spans="1:2" x14ac:dyDescent="0.2">
      <c r="A4799" s="6"/>
      <c r="B4799" s="4"/>
    </row>
    <row r="4800" spans="1:2" x14ac:dyDescent="0.2">
      <c r="A4800" s="6"/>
      <c r="B4800" s="4"/>
    </row>
    <row r="4801" spans="1:2" x14ac:dyDescent="0.2">
      <c r="A4801" s="6"/>
      <c r="B4801" s="4"/>
    </row>
    <row r="4802" spans="1:2" x14ac:dyDescent="0.2">
      <c r="A4802" s="6"/>
      <c r="B4802" s="4"/>
    </row>
    <row r="4803" spans="1:2" x14ac:dyDescent="0.2">
      <c r="A4803" s="6"/>
      <c r="B4803" s="4"/>
    </row>
    <row r="4804" spans="1:2" x14ac:dyDescent="0.2">
      <c r="A4804" s="6"/>
      <c r="B4804" s="4"/>
    </row>
    <row r="4805" spans="1:2" x14ac:dyDescent="0.2">
      <c r="A4805" s="6"/>
      <c r="B4805" s="4"/>
    </row>
    <row r="4806" spans="1:2" x14ac:dyDescent="0.2">
      <c r="A4806" s="6"/>
      <c r="B4806" s="4"/>
    </row>
    <row r="4807" spans="1:2" x14ac:dyDescent="0.2">
      <c r="A4807" s="6"/>
      <c r="B4807" s="4"/>
    </row>
    <row r="4808" spans="1:2" x14ac:dyDescent="0.2">
      <c r="A4808" s="6"/>
      <c r="B4808" s="4"/>
    </row>
    <row r="4809" spans="1:2" x14ac:dyDescent="0.2">
      <c r="A4809" s="6"/>
      <c r="B4809" s="4"/>
    </row>
    <row r="4810" spans="1:2" x14ac:dyDescent="0.2">
      <c r="A4810" s="6"/>
      <c r="B4810" s="4"/>
    </row>
    <row r="4811" spans="1:2" x14ac:dyDescent="0.2">
      <c r="A4811" s="6"/>
      <c r="B4811" s="4"/>
    </row>
    <row r="4812" spans="1:2" x14ac:dyDescent="0.2">
      <c r="A4812" s="6"/>
      <c r="B4812" s="4"/>
    </row>
    <row r="4813" spans="1:2" x14ac:dyDescent="0.2">
      <c r="A4813" s="6"/>
      <c r="B4813" s="4"/>
    </row>
    <row r="4814" spans="1:2" x14ac:dyDescent="0.2">
      <c r="A4814" s="6"/>
      <c r="B4814" s="4"/>
    </row>
    <row r="4815" spans="1:2" x14ac:dyDescent="0.2">
      <c r="A4815" s="6"/>
      <c r="B4815" s="4"/>
    </row>
    <row r="4816" spans="1:2" x14ac:dyDescent="0.2">
      <c r="A4816" s="6"/>
      <c r="B4816" s="4"/>
    </row>
    <row r="4817" spans="1:2" x14ac:dyDescent="0.2">
      <c r="A4817" s="6"/>
      <c r="B4817" s="4"/>
    </row>
    <row r="4818" spans="1:2" x14ac:dyDescent="0.2">
      <c r="A4818" s="6"/>
      <c r="B4818" s="4"/>
    </row>
    <row r="4819" spans="1:2" x14ac:dyDescent="0.2">
      <c r="A4819" s="6"/>
      <c r="B4819" s="4"/>
    </row>
    <row r="4820" spans="1:2" x14ac:dyDescent="0.2">
      <c r="A4820" s="6"/>
      <c r="B4820" s="4"/>
    </row>
    <row r="4821" spans="1:2" x14ac:dyDescent="0.2">
      <c r="A4821" s="6"/>
      <c r="B4821" s="4"/>
    </row>
    <row r="4822" spans="1:2" x14ac:dyDescent="0.2">
      <c r="A4822" s="6"/>
      <c r="B4822" s="4"/>
    </row>
    <row r="4823" spans="1:2" x14ac:dyDescent="0.2">
      <c r="A4823" s="6"/>
      <c r="B4823" s="4"/>
    </row>
    <row r="4824" spans="1:2" x14ac:dyDescent="0.2">
      <c r="A4824" s="6"/>
      <c r="B4824" s="4"/>
    </row>
    <row r="4825" spans="1:2" x14ac:dyDescent="0.2">
      <c r="A4825" s="6"/>
      <c r="B4825" s="4"/>
    </row>
    <row r="4826" spans="1:2" x14ac:dyDescent="0.2">
      <c r="A4826" s="6"/>
      <c r="B4826" s="4"/>
    </row>
    <row r="4827" spans="1:2" x14ac:dyDescent="0.2">
      <c r="A4827" s="6"/>
      <c r="B4827" s="4"/>
    </row>
    <row r="4828" spans="1:2" x14ac:dyDescent="0.2">
      <c r="A4828" s="6"/>
      <c r="B4828" s="4"/>
    </row>
    <row r="4829" spans="1:2" x14ac:dyDescent="0.2">
      <c r="A4829" s="6"/>
      <c r="B4829" s="4"/>
    </row>
    <row r="4830" spans="1:2" x14ac:dyDescent="0.2">
      <c r="A4830" s="6"/>
      <c r="B4830" s="4"/>
    </row>
    <row r="4831" spans="1:2" x14ac:dyDescent="0.2">
      <c r="A4831" s="6"/>
      <c r="B4831" s="4"/>
    </row>
    <row r="4832" spans="1:2" x14ac:dyDescent="0.2">
      <c r="A4832" s="6"/>
      <c r="B4832" s="4"/>
    </row>
    <row r="4833" spans="1:2" x14ac:dyDescent="0.2">
      <c r="A4833" s="6"/>
      <c r="B4833" s="4"/>
    </row>
    <row r="4834" spans="1:2" x14ac:dyDescent="0.2">
      <c r="A4834" s="6"/>
      <c r="B4834" s="4"/>
    </row>
    <row r="4835" spans="1:2" x14ac:dyDescent="0.2">
      <c r="A4835" s="6"/>
      <c r="B4835" s="4"/>
    </row>
    <row r="4836" spans="1:2" x14ac:dyDescent="0.2">
      <c r="A4836" s="6"/>
      <c r="B4836" s="4"/>
    </row>
    <row r="4837" spans="1:2" x14ac:dyDescent="0.2">
      <c r="A4837" s="6"/>
      <c r="B4837" s="4"/>
    </row>
    <row r="4838" spans="1:2" x14ac:dyDescent="0.2">
      <c r="A4838" s="6"/>
      <c r="B4838" s="4"/>
    </row>
    <row r="4839" spans="1:2" x14ac:dyDescent="0.2">
      <c r="A4839" s="6"/>
      <c r="B4839" s="4"/>
    </row>
    <row r="4840" spans="1:2" x14ac:dyDescent="0.2">
      <c r="A4840" s="6"/>
      <c r="B4840" s="4"/>
    </row>
    <row r="4841" spans="1:2" x14ac:dyDescent="0.2">
      <c r="A4841" s="6"/>
      <c r="B4841" s="4"/>
    </row>
    <row r="4842" spans="1:2" x14ac:dyDescent="0.2">
      <c r="A4842" s="6"/>
      <c r="B4842" s="4"/>
    </row>
    <row r="4843" spans="1:2" x14ac:dyDescent="0.2">
      <c r="A4843" s="6"/>
      <c r="B4843" s="4"/>
    </row>
    <row r="4844" spans="1:2" x14ac:dyDescent="0.2">
      <c r="A4844" s="6"/>
      <c r="B4844" s="4"/>
    </row>
    <row r="4845" spans="1:2" x14ac:dyDescent="0.2">
      <c r="A4845" s="6"/>
      <c r="B4845" s="4"/>
    </row>
    <row r="4846" spans="1:2" x14ac:dyDescent="0.2">
      <c r="A4846" s="6"/>
      <c r="B4846" s="4"/>
    </row>
    <row r="4847" spans="1:2" x14ac:dyDescent="0.2">
      <c r="A4847" s="6"/>
      <c r="B4847" s="4"/>
    </row>
    <row r="4848" spans="1:2" x14ac:dyDescent="0.2">
      <c r="A4848" s="6"/>
      <c r="B4848" s="4"/>
    </row>
    <row r="4849" spans="1:2" x14ac:dyDescent="0.2">
      <c r="A4849" s="6"/>
      <c r="B4849" s="4"/>
    </row>
    <row r="4850" spans="1:2" x14ac:dyDescent="0.2">
      <c r="A4850" s="6"/>
      <c r="B4850" s="4"/>
    </row>
    <row r="4851" spans="1:2" x14ac:dyDescent="0.2">
      <c r="A4851" s="6"/>
      <c r="B4851" s="4"/>
    </row>
    <row r="4852" spans="1:2" x14ac:dyDescent="0.2">
      <c r="A4852" s="6"/>
      <c r="B4852" s="4"/>
    </row>
    <row r="4853" spans="1:2" x14ac:dyDescent="0.2">
      <c r="A4853" s="6"/>
      <c r="B4853" s="4"/>
    </row>
    <row r="4854" spans="1:2" x14ac:dyDescent="0.2">
      <c r="A4854" s="6"/>
      <c r="B4854" s="4"/>
    </row>
    <row r="4855" spans="1:2" x14ac:dyDescent="0.2">
      <c r="A4855" s="6"/>
      <c r="B4855" s="4"/>
    </row>
    <row r="4856" spans="1:2" x14ac:dyDescent="0.2">
      <c r="A4856" s="6"/>
      <c r="B4856" s="4"/>
    </row>
    <row r="4857" spans="1:2" x14ac:dyDescent="0.2">
      <c r="A4857" s="6"/>
      <c r="B4857" s="4"/>
    </row>
    <row r="4858" spans="1:2" x14ac:dyDescent="0.2">
      <c r="A4858" s="6"/>
      <c r="B4858" s="4"/>
    </row>
    <row r="4859" spans="1:2" x14ac:dyDescent="0.2">
      <c r="A4859" s="6"/>
      <c r="B4859" s="4"/>
    </row>
    <row r="4860" spans="1:2" x14ac:dyDescent="0.2">
      <c r="A4860" s="6"/>
      <c r="B4860" s="4"/>
    </row>
    <row r="4861" spans="1:2" x14ac:dyDescent="0.2">
      <c r="A4861" s="6"/>
      <c r="B4861" s="4"/>
    </row>
    <row r="4862" spans="1:2" x14ac:dyDescent="0.2">
      <c r="A4862" s="6"/>
      <c r="B4862" s="4"/>
    </row>
    <row r="4863" spans="1:2" x14ac:dyDescent="0.2">
      <c r="A4863" s="6"/>
      <c r="B4863" s="4"/>
    </row>
    <row r="4864" spans="1:2" x14ac:dyDescent="0.2">
      <c r="A4864" s="6"/>
      <c r="B4864" s="4"/>
    </row>
    <row r="4865" spans="1:2" x14ac:dyDescent="0.2">
      <c r="A4865" s="6"/>
      <c r="B4865" s="4"/>
    </row>
    <row r="4866" spans="1:2" x14ac:dyDescent="0.2">
      <c r="A4866" s="6"/>
      <c r="B4866" s="4"/>
    </row>
    <row r="4867" spans="1:2" x14ac:dyDescent="0.2">
      <c r="A4867" s="6"/>
      <c r="B4867" s="4"/>
    </row>
    <row r="4868" spans="1:2" x14ac:dyDescent="0.2">
      <c r="A4868" s="6"/>
      <c r="B4868" s="4"/>
    </row>
    <row r="4869" spans="1:2" x14ac:dyDescent="0.2">
      <c r="A4869" s="6"/>
      <c r="B4869" s="4"/>
    </row>
    <row r="4870" spans="1:2" x14ac:dyDescent="0.2">
      <c r="A4870" s="6"/>
      <c r="B4870" s="4"/>
    </row>
    <row r="4871" spans="1:2" x14ac:dyDescent="0.2">
      <c r="A4871" s="6"/>
      <c r="B4871" s="4"/>
    </row>
    <row r="4872" spans="1:2" x14ac:dyDescent="0.2">
      <c r="A4872" s="6"/>
      <c r="B4872" s="4"/>
    </row>
    <row r="4873" spans="1:2" x14ac:dyDescent="0.2">
      <c r="A4873" s="6"/>
      <c r="B4873" s="4"/>
    </row>
    <row r="4874" spans="1:2" x14ac:dyDescent="0.2">
      <c r="A4874" s="6"/>
      <c r="B4874" s="4"/>
    </row>
    <row r="4875" spans="1:2" x14ac:dyDescent="0.2">
      <c r="A4875" s="6"/>
      <c r="B4875" s="4"/>
    </row>
    <row r="4876" spans="1:2" x14ac:dyDescent="0.2">
      <c r="A4876" s="6"/>
      <c r="B4876" s="4"/>
    </row>
    <row r="4877" spans="1:2" x14ac:dyDescent="0.2">
      <c r="A4877" s="6"/>
      <c r="B4877" s="4"/>
    </row>
    <row r="4878" spans="1:2" x14ac:dyDescent="0.2">
      <c r="A4878" s="6"/>
      <c r="B4878" s="4"/>
    </row>
    <row r="4879" spans="1:2" x14ac:dyDescent="0.2">
      <c r="A4879" s="6"/>
      <c r="B4879" s="4"/>
    </row>
    <row r="4880" spans="1:2" x14ac:dyDescent="0.2">
      <c r="A4880" s="6"/>
      <c r="B4880" s="4"/>
    </row>
    <row r="4881" spans="1:2" x14ac:dyDescent="0.2">
      <c r="A4881" s="6"/>
      <c r="B4881" s="4"/>
    </row>
    <row r="4882" spans="1:2" x14ac:dyDescent="0.2">
      <c r="A4882" s="6"/>
      <c r="B4882" s="4"/>
    </row>
    <row r="4883" spans="1:2" x14ac:dyDescent="0.2">
      <c r="A4883" s="6"/>
      <c r="B4883" s="4"/>
    </row>
    <row r="4884" spans="1:2" x14ac:dyDescent="0.2">
      <c r="A4884" s="6"/>
      <c r="B4884" s="4"/>
    </row>
    <row r="4885" spans="1:2" x14ac:dyDescent="0.2">
      <c r="A4885" s="6"/>
      <c r="B4885" s="4"/>
    </row>
    <row r="4886" spans="1:2" x14ac:dyDescent="0.2">
      <c r="A4886" s="6"/>
      <c r="B4886" s="4"/>
    </row>
    <row r="4887" spans="1:2" x14ac:dyDescent="0.2">
      <c r="A4887" s="6"/>
      <c r="B4887" s="4"/>
    </row>
    <row r="4888" spans="1:2" x14ac:dyDescent="0.2">
      <c r="A4888" s="6"/>
      <c r="B4888" s="4"/>
    </row>
    <row r="4889" spans="1:2" x14ac:dyDescent="0.2">
      <c r="A4889" s="6"/>
      <c r="B4889" s="4"/>
    </row>
    <row r="4890" spans="1:2" x14ac:dyDescent="0.2">
      <c r="A4890" s="6"/>
      <c r="B4890" s="4"/>
    </row>
    <row r="4891" spans="1:2" x14ac:dyDescent="0.2">
      <c r="A4891" s="6"/>
      <c r="B4891" s="4"/>
    </row>
    <row r="4892" spans="1:2" x14ac:dyDescent="0.2">
      <c r="A4892" s="6"/>
      <c r="B4892" s="4"/>
    </row>
    <row r="4893" spans="1:2" x14ac:dyDescent="0.2">
      <c r="A4893" s="6"/>
      <c r="B4893" s="4"/>
    </row>
    <row r="4894" spans="1:2" x14ac:dyDescent="0.2">
      <c r="A4894" s="6"/>
      <c r="B4894" s="4"/>
    </row>
    <row r="4895" spans="1:2" x14ac:dyDescent="0.2">
      <c r="A4895" s="6"/>
      <c r="B4895" s="4"/>
    </row>
    <row r="4896" spans="1:2" x14ac:dyDescent="0.2">
      <c r="A4896" s="6"/>
      <c r="B4896" s="4"/>
    </row>
    <row r="4897" spans="1:2" x14ac:dyDescent="0.2">
      <c r="A4897" s="6"/>
      <c r="B4897" s="4"/>
    </row>
    <row r="4898" spans="1:2" x14ac:dyDescent="0.2">
      <c r="A4898" s="6"/>
      <c r="B4898" s="4"/>
    </row>
    <row r="4899" spans="1:2" x14ac:dyDescent="0.2">
      <c r="A4899" s="6"/>
      <c r="B4899" s="4"/>
    </row>
    <row r="4900" spans="1:2" x14ac:dyDescent="0.2">
      <c r="A4900" s="6"/>
      <c r="B4900" s="4"/>
    </row>
    <row r="4901" spans="1:2" x14ac:dyDescent="0.2">
      <c r="A4901" s="6"/>
      <c r="B4901" s="4"/>
    </row>
    <row r="4902" spans="1:2" x14ac:dyDescent="0.2">
      <c r="A4902" s="6"/>
      <c r="B4902" s="4"/>
    </row>
    <row r="4903" spans="1:2" x14ac:dyDescent="0.2">
      <c r="A4903" s="6"/>
      <c r="B4903" s="4"/>
    </row>
    <row r="4904" spans="1:2" x14ac:dyDescent="0.2">
      <c r="A4904" s="6"/>
      <c r="B4904" s="4"/>
    </row>
    <row r="4905" spans="1:2" x14ac:dyDescent="0.2">
      <c r="A4905" s="6"/>
      <c r="B4905" s="4"/>
    </row>
    <row r="4906" spans="1:2" x14ac:dyDescent="0.2">
      <c r="A4906" s="6"/>
      <c r="B4906" s="4"/>
    </row>
    <row r="4907" spans="1:2" x14ac:dyDescent="0.2">
      <c r="A4907" s="6"/>
      <c r="B4907" s="4"/>
    </row>
    <row r="4908" spans="1:2" x14ac:dyDescent="0.2">
      <c r="A4908" s="6"/>
      <c r="B4908" s="4"/>
    </row>
    <row r="4909" spans="1:2" x14ac:dyDescent="0.2">
      <c r="A4909" s="6"/>
      <c r="B4909" s="4"/>
    </row>
    <row r="4910" spans="1:2" x14ac:dyDescent="0.2">
      <c r="A4910" s="6"/>
      <c r="B4910" s="4"/>
    </row>
    <row r="4911" spans="1:2" x14ac:dyDescent="0.2">
      <c r="A4911" s="6"/>
      <c r="B4911" s="4"/>
    </row>
    <row r="4912" spans="1:2" x14ac:dyDescent="0.2">
      <c r="A4912" s="6"/>
      <c r="B4912" s="4"/>
    </row>
    <row r="4913" spans="1:2" x14ac:dyDescent="0.2">
      <c r="A4913" s="6"/>
      <c r="B4913" s="4"/>
    </row>
    <row r="4914" spans="1:2" x14ac:dyDescent="0.2">
      <c r="A4914" s="6"/>
      <c r="B4914" s="4"/>
    </row>
    <row r="4915" spans="1:2" x14ac:dyDescent="0.2">
      <c r="A4915" s="6"/>
      <c r="B4915" s="4"/>
    </row>
    <row r="4916" spans="1:2" x14ac:dyDescent="0.2">
      <c r="A4916" s="6"/>
      <c r="B4916" s="4"/>
    </row>
    <row r="4917" spans="1:2" x14ac:dyDescent="0.2">
      <c r="A4917" s="6"/>
      <c r="B4917" s="4"/>
    </row>
    <row r="4918" spans="1:2" x14ac:dyDescent="0.2">
      <c r="A4918" s="6"/>
      <c r="B4918" s="4"/>
    </row>
    <row r="4919" spans="1:2" x14ac:dyDescent="0.2">
      <c r="A4919" s="6"/>
      <c r="B4919" s="4"/>
    </row>
    <row r="4920" spans="1:2" x14ac:dyDescent="0.2">
      <c r="A4920" s="6"/>
      <c r="B4920" s="4"/>
    </row>
    <row r="4921" spans="1:2" x14ac:dyDescent="0.2">
      <c r="A4921" s="6"/>
      <c r="B4921" s="4"/>
    </row>
    <row r="4922" spans="1:2" x14ac:dyDescent="0.2">
      <c r="A4922" s="6"/>
      <c r="B4922" s="4"/>
    </row>
    <row r="4923" spans="1:2" x14ac:dyDescent="0.2">
      <c r="A4923" s="6"/>
      <c r="B4923" s="4"/>
    </row>
    <row r="4924" spans="1:2" x14ac:dyDescent="0.2">
      <c r="A4924" s="6"/>
      <c r="B4924" s="4"/>
    </row>
    <row r="4925" spans="1:2" x14ac:dyDescent="0.2">
      <c r="A4925" s="6"/>
      <c r="B4925" s="4"/>
    </row>
    <row r="4926" spans="1:2" x14ac:dyDescent="0.2">
      <c r="A4926" s="6"/>
      <c r="B4926" s="4"/>
    </row>
    <row r="4927" spans="1:2" x14ac:dyDescent="0.2">
      <c r="A4927" s="6"/>
      <c r="B4927" s="4"/>
    </row>
    <row r="4928" spans="1:2" x14ac:dyDescent="0.2">
      <c r="A4928" s="6"/>
      <c r="B4928" s="4"/>
    </row>
    <row r="4929" spans="1:2" x14ac:dyDescent="0.2">
      <c r="A4929" s="6"/>
      <c r="B4929" s="4"/>
    </row>
    <row r="4930" spans="1:2" x14ac:dyDescent="0.2">
      <c r="A4930" s="6"/>
      <c r="B4930" s="4"/>
    </row>
    <row r="4931" spans="1:2" x14ac:dyDescent="0.2">
      <c r="A4931" s="6"/>
      <c r="B4931" s="4"/>
    </row>
    <row r="4932" spans="1:2" x14ac:dyDescent="0.2">
      <c r="A4932" s="6"/>
      <c r="B4932" s="4"/>
    </row>
    <row r="4933" spans="1:2" x14ac:dyDescent="0.2">
      <c r="A4933" s="6"/>
      <c r="B4933" s="4"/>
    </row>
    <row r="4934" spans="1:2" x14ac:dyDescent="0.2">
      <c r="A4934" s="6"/>
      <c r="B4934" s="4"/>
    </row>
    <row r="4935" spans="1:2" x14ac:dyDescent="0.2">
      <c r="A4935" s="6"/>
      <c r="B4935" s="4"/>
    </row>
    <row r="4936" spans="1:2" x14ac:dyDescent="0.2">
      <c r="A4936" s="6"/>
      <c r="B4936" s="4"/>
    </row>
    <row r="4937" spans="1:2" x14ac:dyDescent="0.2">
      <c r="A4937" s="6"/>
      <c r="B4937" s="4"/>
    </row>
    <row r="4938" spans="1:2" x14ac:dyDescent="0.2">
      <c r="A4938" s="6"/>
      <c r="B4938" s="4"/>
    </row>
    <row r="4939" spans="1:2" x14ac:dyDescent="0.2">
      <c r="A4939" s="6"/>
      <c r="B4939" s="4"/>
    </row>
    <row r="4940" spans="1:2" x14ac:dyDescent="0.2">
      <c r="A4940" s="6"/>
      <c r="B4940" s="4"/>
    </row>
    <row r="4941" spans="1:2" x14ac:dyDescent="0.2">
      <c r="A4941" s="6"/>
      <c r="B4941" s="4"/>
    </row>
    <row r="4942" spans="1:2" x14ac:dyDescent="0.2">
      <c r="A4942" s="6"/>
      <c r="B4942" s="4"/>
    </row>
    <row r="4943" spans="1:2" x14ac:dyDescent="0.2">
      <c r="A4943" s="6"/>
      <c r="B4943" s="4"/>
    </row>
    <row r="4944" spans="1:2" x14ac:dyDescent="0.2">
      <c r="A4944" s="6"/>
      <c r="B4944" s="4"/>
    </row>
    <row r="4945" spans="1:2" x14ac:dyDescent="0.2">
      <c r="A4945" s="6"/>
      <c r="B4945" s="4"/>
    </row>
    <row r="4946" spans="1:2" x14ac:dyDescent="0.2">
      <c r="A4946" s="6"/>
      <c r="B4946" s="4"/>
    </row>
    <row r="4947" spans="1:2" x14ac:dyDescent="0.2">
      <c r="A4947" s="6"/>
      <c r="B4947" s="4"/>
    </row>
    <row r="4948" spans="1:2" x14ac:dyDescent="0.2">
      <c r="A4948" s="6"/>
      <c r="B4948" s="4"/>
    </row>
    <row r="4949" spans="1:2" x14ac:dyDescent="0.2">
      <c r="A4949" s="6"/>
      <c r="B4949" s="4"/>
    </row>
    <row r="4950" spans="1:2" x14ac:dyDescent="0.2">
      <c r="A4950" s="6"/>
      <c r="B4950" s="4"/>
    </row>
    <row r="4951" spans="1:2" x14ac:dyDescent="0.2">
      <c r="A4951" s="6"/>
      <c r="B4951" s="4"/>
    </row>
    <row r="4952" spans="1:2" x14ac:dyDescent="0.2">
      <c r="A4952" s="6"/>
      <c r="B4952" s="4"/>
    </row>
    <row r="4953" spans="1:2" x14ac:dyDescent="0.2">
      <c r="A4953" s="6"/>
      <c r="B4953" s="4"/>
    </row>
    <row r="4954" spans="1:2" x14ac:dyDescent="0.2">
      <c r="A4954" s="6"/>
      <c r="B4954" s="4"/>
    </row>
    <row r="4955" spans="1:2" x14ac:dyDescent="0.2">
      <c r="A4955" s="6"/>
      <c r="B4955" s="4"/>
    </row>
    <row r="4956" spans="1:2" x14ac:dyDescent="0.2">
      <c r="A4956" s="6"/>
      <c r="B4956" s="4"/>
    </row>
    <row r="4957" spans="1:2" x14ac:dyDescent="0.2">
      <c r="A4957" s="6"/>
      <c r="B4957" s="4"/>
    </row>
    <row r="4958" spans="1:2" x14ac:dyDescent="0.2">
      <c r="A4958" s="6"/>
      <c r="B4958" s="4"/>
    </row>
    <row r="4959" spans="1:2" x14ac:dyDescent="0.2">
      <c r="A4959" s="6"/>
      <c r="B4959" s="4"/>
    </row>
    <row r="4960" spans="1:2" x14ac:dyDescent="0.2">
      <c r="A4960" s="6"/>
      <c r="B4960" s="4"/>
    </row>
    <row r="4961" spans="1:2" x14ac:dyDescent="0.2">
      <c r="A4961" s="6"/>
      <c r="B4961" s="4"/>
    </row>
    <row r="4962" spans="1:2" x14ac:dyDescent="0.2">
      <c r="A4962" s="6"/>
      <c r="B4962" s="4"/>
    </row>
    <row r="4963" spans="1:2" x14ac:dyDescent="0.2">
      <c r="A4963" s="6"/>
      <c r="B4963" s="4"/>
    </row>
    <row r="4964" spans="1:2" x14ac:dyDescent="0.2">
      <c r="A4964" s="6"/>
      <c r="B4964" s="4"/>
    </row>
    <row r="4965" spans="1:2" x14ac:dyDescent="0.2">
      <c r="A4965" s="6"/>
      <c r="B4965" s="4"/>
    </row>
    <row r="4966" spans="1:2" x14ac:dyDescent="0.2">
      <c r="A4966" s="6"/>
      <c r="B4966" s="4"/>
    </row>
    <row r="4967" spans="1:2" x14ac:dyDescent="0.2">
      <c r="A4967" s="6"/>
      <c r="B4967" s="4"/>
    </row>
    <row r="4968" spans="1:2" x14ac:dyDescent="0.2">
      <c r="A4968" s="6"/>
      <c r="B4968" s="4"/>
    </row>
    <row r="4969" spans="1:2" x14ac:dyDescent="0.2">
      <c r="A4969" s="6"/>
      <c r="B4969" s="4"/>
    </row>
    <row r="4970" spans="1:2" x14ac:dyDescent="0.2">
      <c r="A4970" s="6"/>
      <c r="B4970" s="4"/>
    </row>
    <row r="4971" spans="1:2" x14ac:dyDescent="0.2">
      <c r="A4971" s="6"/>
      <c r="B4971" s="4"/>
    </row>
    <row r="4972" spans="1:2" x14ac:dyDescent="0.2">
      <c r="A4972" s="6"/>
      <c r="B4972" s="4"/>
    </row>
    <row r="4973" spans="1:2" x14ac:dyDescent="0.2">
      <c r="A4973" s="6"/>
      <c r="B4973" s="4"/>
    </row>
    <row r="4974" spans="1:2" x14ac:dyDescent="0.2">
      <c r="A4974" s="6"/>
      <c r="B4974" s="4"/>
    </row>
    <row r="4975" spans="1:2" x14ac:dyDescent="0.2">
      <c r="A4975" s="6"/>
      <c r="B4975" s="4"/>
    </row>
    <row r="4976" spans="1:2" x14ac:dyDescent="0.2">
      <c r="A4976" s="6"/>
      <c r="B4976" s="4"/>
    </row>
    <row r="4977" spans="1:2" x14ac:dyDescent="0.2">
      <c r="A4977" s="6"/>
      <c r="B4977" s="4"/>
    </row>
    <row r="4978" spans="1:2" x14ac:dyDescent="0.2">
      <c r="A4978" s="6"/>
      <c r="B4978" s="4"/>
    </row>
    <row r="4979" spans="1:2" x14ac:dyDescent="0.2">
      <c r="A4979" s="6"/>
      <c r="B4979" s="4"/>
    </row>
    <row r="4980" spans="1:2" x14ac:dyDescent="0.2">
      <c r="A4980" s="6"/>
      <c r="B4980" s="4"/>
    </row>
    <row r="4981" spans="1:2" x14ac:dyDescent="0.2">
      <c r="A4981" s="6"/>
      <c r="B4981" s="4"/>
    </row>
    <row r="4982" spans="1:2" x14ac:dyDescent="0.2">
      <c r="A4982" s="6"/>
      <c r="B4982" s="4"/>
    </row>
    <row r="4983" spans="1:2" x14ac:dyDescent="0.2">
      <c r="A4983" s="6"/>
      <c r="B4983" s="4"/>
    </row>
    <row r="4984" spans="1:2" x14ac:dyDescent="0.2">
      <c r="A4984" s="6"/>
      <c r="B4984" s="4"/>
    </row>
    <row r="4985" spans="1:2" x14ac:dyDescent="0.2">
      <c r="A4985" s="6"/>
      <c r="B4985" s="4"/>
    </row>
    <row r="4986" spans="1:2" x14ac:dyDescent="0.2">
      <c r="A4986" s="6"/>
      <c r="B4986" s="4"/>
    </row>
    <row r="4987" spans="1:2" x14ac:dyDescent="0.2">
      <c r="A4987" s="6"/>
      <c r="B4987" s="4"/>
    </row>
    <row r="4988" spans="1:2" x14ac:dyDescent="0.2">
      <c r="A4988" s="6"/>
      <c r="B4988" s="4"/>
    </row>
    <row r="4989" spans="1:2" x14ac:dyDescent="0.2">
      <c r="A4989" s="6"/>
      <c r="B4989" s="4"/>
    </row>
    <row r="4990" spans="1:2" x14ac:dyDescent="0.2">
      <c r="A4990" s="6"/>
      <c r="B4990" s="4"/>
    </row>
    <row r="4991" spans="1:2" x14ac:dyDescent="0.2">
      <c r="A4991" s="6"/>
      <c r="B4991" s="4"/>
    </row>
    <row r="4992" spans="1:2" x14ac:dyDescent="0.2">
      <c r="A4992" s="6"/>
      <c r="B4992" s="4"/>
    </row>
    <row r="4993" spans="1:2" x14ac:dyDescent="0.2">
      <c r="A4993" s="6"/>
      <c r="B4993" s="4"/>
    </row>
    <row r="4994" spans="1:2" x14ac:dyDescent="0.2">
      <c r="A4994" s="6"/>
      <c r="B4994" s="4"/>
    </row>
    <row r="4995" spans="1:2" x14ac:dyDescent="0.2">
      <c r="A4995" s="6"/>
      <c r="B4995" s="4"/>
    </row>
    <row r="4996" spans="1:2" x14ac:dyDescent="0.2">
      <c r="A4996" s="6"/>
      <c r="B4996" s="4"/>
    </row>
    <row r="4997" spans="1:2" x14ac:dyDescent="0.2">
      <c r="A4997" s="6"/>
      <c r="B4997" s="4"/>
    </row>
    <row r="4998" spans="1:2" x14ac:dyDescent="0.2">
      <c r="A4998" s="6"/>
      <c r="B4998" s="4"/>
    </row>
    <row r="4999" spans="1:2" x14ac:dyDescent="0.2">
      <c r="A4999" s="6"/>
      <c r="B4999" s="4"/>
    </row>
    <row r="5000" spans="1:2" x14ac:dyDescent="0.2">
      <c r="A5000" s="6"/>
      <c r="B5000" s="4"/>
    </row>
    <row r="5001" spans="1:2" x14ac:dyDescent="0.2">
      <c r="A5001" s="6"/>
      <c r="B5001" s="4"/>
    </row>
    <row r="5002" spans="1:2" x14ac:dyDescent="0.2">
      <c r="A5002" s="6"/>
      <c r="B5002" s="4"/>
    </row>
    <row r="5003" spans="1:2" x14ac:dyDescent="0.2">
      <c r="A5003" s="6"/>
      <c r="B5003" s="4"/>
    </row>
    <row r="5004" spans="1:2" x14ac:dyDescent="0.2">
      <c r="A5004" s="6"/>
      <c r="B5004" s="4"/>
    </row>
    <row r="5005" spans="1:2" x14ac:dyDescent="0.2">
      <c r="A5005" s="6"/>
      <c r="B5005" s="4"/>
    </row>
    <row r="5006" spans="1:2" x14ac:dyDescent="0.2">
      <c r="A5006" s="6"/>
      <c r="B5006" s="4"/>
    </row>
    <row r="5007" spans="1:2" x14ac:dyDescent="0.2">
      <c r="A5007" s="6"/>
      <c r="B5007" s="4"/>
    </row>
    <row r="5008" spans="1:2" x14ac:dyDescent="0.2">
      <c r="A5008" s="6"/>
      <c r="B5008" s="4"/>
    </row>
    <row r="5009" spans="1:2" x14ac:dyDescent="0.2">
      <c r="A5009" s="6"/>
      <c r="B5009" s="4"/>
    </row>
    <row r="5010" spans="1:2" x14ac:dyDescent="0.2">
      <c r="A5010" s="6"/>
      <c r="B5010" s="4"/>
    </row>
    <row r="5011" spans="1:2" x14ac:dyDescent="0.2">
      <c r="A5011" s="6"/>
      <c r="B5011" s="4"/>
    </row>
    <row r="5012" spans="1:2" x14ac:dyDescent="0.2">
      <c r="A5012" s="6"/>
      <c r="B5012" s="4"/>
    </row>
    <row r="5013" spans="1:2" x14ac:dyDescent="0.2">
      <c r="A5013" s="6"/>
      <c r="B5013" s="4"/>
    </row>
    <row r="5014" spans="1:2" x14ac:dyDescent="0.2">
      <c r="A5014" s="6"/>
      <c r="B5014" s="4"/>
    </row>
    <row r="5015" spans="1:2" x14ac:dyDescent="0.2">
      <c r="A5015" s="6"/>
      <c r="B5015" s="4"/>
    </row>
    <row r="5016" spans="1:2" x14ac:dyDescent="0.2">
      <c r="A5016" s="6"/>
      <c r="B5016" s="4"/>
    </row>
    <row r="5017" spans="1:2" x14ac:dyDescent="0.2">
      <c r="A5017" s="6"/>
      <c r="B5017" s="4"/>
    </row>
    <row r="5018" spans="1:2" x14ac:dyDescent="0.2">
      <c r="A5018" s="6"/>
      <c r="B5018" s="4"/>
    </row>
    <row r="5019" spans="1:2" x14ac:dyDescent="0.2">
      <c r="A5019" s="6"/>
      <c r="B5019" s="4"/>
    </row>
    <row r="5020" spans="1:2" x14ac:dyDescent="0.2">
      <c r="A5020" s="6"/>
      <c r="B5020" s="4"/>
    </row>
    <row r="5021" spans="1:2" x14ac:dyDescent="0.2">
      <c r="A5021" s="6"/>
      <c r="B5021" s="4"/>
    </row>
    <row r="5022" spans="1:2" x14ac:dyDescent="0.2">
      <c r="A5022" s="6"/>
      <c r="B5022" s="4"/>
    </row>
    <row r="5023" spans="1:2" x14ac:dyDescent="0.2">
      <c r="A5023" s="6"/>
      <c r="B5023" s="4"/>
    </row>
    <row r="5024" spans="1:2" x14ac:dyDescent="0.2">
      <c r="A5024" s="6"/>
      <c r="B5024" s="4"/>
    </row>
    <row r="5025" spans="1:2" x14ac:dyDescent="0.2">
      <c r="A5025" s="6"/>
      <c r="B5025" s="4"/>
    </row>
    <row r="5026" spans="1:2" x14ac:dyDescent="0.2">
      <c r="A5026" s="6"/>
      <c r="B5026" s="4"/>
    </row>
    <row r="5027" spans="1:2" x14ac:dyDescent="0.2">
      <c r="A5027" s="6"/>
      <c r="B5027" s="4"/>
    </row>
    <row r="5028" spans="1:2" x14ac:dyDescent="0.2">
      <c r="A5028" s="6"/>
      <c r="B5028" s="4"/>
    </row>
    <row r="5029" spans="1:2" x14ac:dyDescent="0.2">
      <c r="A5029" s="6"/>
      <c r="B5029" s="4"/>
    </row>
    <row r="5030" spans="1:2" x14ac:dyDescent="0.2">
      <c r="A5030" s="6"/>
      <c r="B5030" s="4"/>
    </row>
    <row r="5031" spans="1:2" x14ac:dyDescent="0.2">
      <c r="A5031" s="6"/>
      <c r="B5031" s="4"/>
    </row>
    <row r="5032" spans="1:2" x14ac:dyDescent="0.2">
      <c r="A5032" s="6"/>
      <c r="B5032" s="4"/>
    </row>
    <row r="5033" spans="1:2" x14ac:dyDescent="0.2">
      <c r="A5033" s="6"/>
      <c r="B5033" s="4"/>
    </row>
    <row r="5034" spans="1:2" x14ac:dyDescent="0.2">
      <c r="A5034" s="6"/>
      <c r="B5034" s="4"/>
    </row>
    <row r="5035" spans="1:2" x14ac:dyDescent="0.2">
      <c r="A5035" s="6"/>
      <c r="B5035" s="4"/>
    </row>
    <row r="5036" spans="1:2" x14ac:dyDescent="0.2">
      <c r="A5036" s="6"/>
      <c r="B5036" s="4"/>
    </row>
    <row r="5037" spans="1:2" x14ac:dyDescent="0.2">
      <c r="A5037" s="6"/>
      <c r="B5037" s="4"/>
    </row>
    <row r="5038" spans="1:2" x14ac:dyDescent="0.2">
      <c r="A5038" s="6"/>
      <c r="B5038" s="4"/>
    </row>
    <row r="5039" spans="1:2" x14ac:dyDescent="0.2">
      <c r="A5039" s="6"/>
      <c r="B5039" s="4"/>
    </row>
    <row r="5040" spans="1:2" x14ac:dyDescent="0.2">
      <c r="A5040" s="6"/>
      <c r="B5040" s="4"/>
    </row>
    <row r="5041" spans="1:2" x14ac:dyDescent="0.2">
      <c r="A5041" s="6"/>
      <c r="B5041" s="4"/>
    </row>
    <row r="5042" spans="1:2" x14ac:dyDescent="0.2">
      <c r="A5042" s="6"/>
      <c r="B5042" s="4"/>
    </row>
    <row r="5043" spans="1:2" x14ac:dyDescent="0.2">
      <c r="A5043" s="6"/>
      <c r="B5043" s="4"/>
    </row>
    <row r="5044" spans="1:2" x14ac:dyDescent="0.2">
      <c r="A5044" s="6"/>
      <c r="B5044" s="4"/>
    </row>
    <row r="5045" spans="1:2" x14ac:dyDescent="0.2">
      <c r="A5045" s="6"/>
      <c r="B5045" s="4"/>
    </row>
    <row r="5046" spans="1:2" x14ac:dyDescent="0.2">
      <c r="A5046" s="6"/>
      <c r="B5046" s="4"/>
    </row>
    <row r="5047" spans="1:2" x14ac:dyDescent="0.2">
      <c r="A5047" s="6"/>
      <c r="B5047" s="4"/>
    </row>
    <row r="5048" spans="1:2" x14ac:dyDescent="0.2">
      <c r="A5048" s="6"/>
      <c r="B5048" s="4"/>
    </row>
    <row r="5049" spans="1:2" x14ac:dyDescent="0.2">
      <c r="A5049" s="6"/>
      <c r="B5049" s="4"/>
    </row>
    <row r="5050" spans="1:2" x14ac:dyDescent="0.2">
      <c r="A5050" s="6"/>
      <c r="B5050" s="4"/>
    </row>
    <row r="5051" spans="1:2" x14ac:dyDescent="0.2">
      <c r="A5051" s="6"/>
      <c r="B5051" s="4"/>
    </row>
    <row r="5052" spans="1:2" x14ac:dyDescent="0.2">
      <c r="A5052" s="6"/>
      <c r="B5052" s="4"/>
    </row>
    <row r="5053" spans="1:2" x14ac:dyDescent="0.2">
      <c r="A5053" s="6"/>
      <c r="B5053" s="4"/>
    </row>
    <row r="5054" spans="1:2" x14ac:dyDescent="0.2">
      <c r="A5054" s="6"/>
      <c r="B5054" s="4"/>
    </row>
    <row r="5055" spans="1:2" x14ac:dyDescent="0.2">
      <c r="A5055" s="6"/>
      <c r="B5055" s="4"/>
    </row>
    <row r="5056" spans="1:2" x14ac:dyDescent="0.2">
      <c r="A5056" s="6"/>
      <c r="B5056" s="4"/>
    </row>
    <row r="5057" spans="1:2" x14ac:dyDescent="0.2">
      <c r="A5057" s="6"/>
      <c r="B5057" s="4"/>
    </row>
    <row r="5058" spans="1:2" x14ac:dyDescent="0.2">
      <c r="A5058" s="6"/>
      <c r="B5058" s="4"/>
    </row>
    <row r="5059" spans="1:2" x14ac:dyDescent="0.2">
      <c r="A5059" s="6"/>
      <c r="B5059" s="4"/>
    </row>
    <row r="5060" spans="1:2" x14ac:dyDescent="0.2">
      <c r="A5060" s="6"/>
      <c r="B5060" s="4"/>
    </row>
    <row r="5061" spans="1:2" x14ac:dyDescent="0.2">
      <c r="A5061" s="6"/>
      <c r="B5061" s="4"/>
    </row>
    <row r="5062" spans="1:2" x14ac:dyDescent="0.2">
      <c r="A5062" s="6"/>
      <c r="B5062" s="4"/>
    </row>
    <row r="5063" spans="1:2" x14ac:dyDescent="0.2">
      <c r="A5063" s="6"/>
      <c r="B5063" s="4"/>
    </row>
    <row r="5064" spans="1:2" x14ac:dyDescent="0.2">
      <c r="A5064" s="6"/>
      <c r="B5064" s="4"/>
    </row>
    <row r="5065" spans="1:2" x14ac:dyDescent="0.2">
      <c r="A5065" s="6"/>
      <c r="B5065" s="4"/>
    </row>
    <row r="5066" spans="1:2" x14ac:dyDescent="0.2">
      <c r="A5066" s="6"/>
      <c r="B5066" s="4"/>
    </row>
    <row r="5067" spans="1:2" x14ac:dyDescent="0.2">
      <c r="A5067" s="6"/>
      <c r="B5067" s="4"/>
    </row>
    <row r="5068" spans="1:2" x14ac:dyDescent="0.2">
      <c r="A5068" s="6"/>
      <c r="B5068" s="4"/>
    </row>
    <row r="5069" spans="1:2" x14ac:dyDescent="0.2">
      <c r="A5069" s="6"/>
      <c r="B5069" s="4"/>
    </row>
    <row r="5070" spans="1:2" x14ac:dyDescent="0.2">
      <c r="A5070" s="6"/>
      <c r="B5070" s="4"/>
    </row>
    <row r="5071" spans="1:2" x14ac:dyDescent="0.2">
      <c r="A5071" s="6"/>
      <c r="B5071" s="4"/>
    </row>
    <row r="5072" spans="1:2" x14ac:dyDescent="0.2">
      <c r="A5072" s="6"/>
      <c r="B5072" s="4"/>
    </row>
    <row r="5073" spans="1:2" x14ac:dyDescent="0.2">
      <c r="A5073" s="6"/>
      <c r="B5073" s="4"/>
    </row>
    <row r="5074" spans="1:2" x14ac:dyDescent="0.2">
      <c r="A5074" s="6"/>
      <c r="B5074" s="4"/>
    </row>
    <row r="5075" spans="1:2" x14ac:dyDescent="0.2">
      <c r="A5075" s="6"/>
      <c r="B5075" s="4"/>
    </row>
    <row r="5076" spans="1:2" x14ac:dyDescent="0.2">
      <c r="A5076" s="6"/>
      <c r="B5076" s="4"/>
    </row>
    <row r="5077" spans="1:2" x14ac:dyDescent="0.2">
      <c r="A5077" s="6"/>
      <c r="B5077" s="4"/>
    </row>
    <row r="5078" spans="1:2" x14ac:dyDescent="0.2">
      <c r="A5078" s="6"/>
      <c r="B5078" s="4"/>
    </row>
    <row r="5079" spans="1:2" x14ac:dyDescent="0.2">
      <c r="A5079" s="6"/>
      <c r="B5079" s="4"/>
    </row>
    <row r="5080" spans="1:2" x14ac:dyDescent="0.2">
      <c r="A5080" s="6"/>
      <c r="B5080" s="4"/>
    </row>
    <row r="5081" spans="1:2" x14ac:dyDescent="0.2">
      <c r="A5081" s="6"/>
      <c r="B5081" s="4"/>
    </row>
    <row r="5082" spans="1:2" x14ac:dyDescent="0.2">
      <c r="A5082" s="6"/>
      <c r="B5082" s="4"/>
    </row>
    <row r="5083" spans="1:2" x14ac:dyDescent="0.2">
      <c r="A5083" s="6"/>
      <c r="B5083" s="4"/>
    </row>
    <row r="5084" spans="1:2" x14ac:dyDescent="0.2">
      <c r="A5084" s="6"/>
      <c r="B5084" s="4"/>
    </row>
    <row r="5085" spans="1:2" x14ac:dyDescent="0.2">
      <c r="A5085" s="6"/>
      <c r="B5085" s="4"/>
    </row>
    <row r="5086" spans="1:2" x14ac:dyDescent="0.2">
      <c r="A5086" s="6"/>
      <c r="B5086" s="4"/>
    </row>
    <row r="5087" spans="1:2" x14ac:dyDescent="0.2">
      <c r="A5087" s="6"/>
      <c r="B5087" s="4"/>
    </row>
    <row r="5088" spans="1:2" x14ac:dyDescent="0.2">
      <c r="A5088" s="6"/>
      <c r="B5088" s="4"/>
    </row>
    <row r="5089" spans="1:2" x14ac:dyDescent="0.2">
      <c r="A5089" s="6"/>
      <c r="B5089" s="4"/>
    </row>
    <row r="5090" spans="1:2" x14ac:dyDescent="0.2">
      <c r="A5090" s="6"/>
      <c r="B5090" s="4"/>
    </row>
    <row r="5091" spans="1:2" x14ac:dyDescent="0.2">
      <c r="A5091" s="6"/>
      <c r="B5091" s="4"/>
    </row>
    <row r="5092" spans="1:2" x14ac:dyDescent="0.2">
      <c r="A5092" s="6"/>
      <c r="B5092" s="4"/>
    </row>
    <row r="5093" spans="1:2" x14ac:dyDescent="0.2">
      <c r="A5093" s="6"/>
      <c r="B5093" s="4"/>
    </row>
    <row r="5094" spans="1:2" x14ac:dyDescent="0.2">
      <c r="A5094" s="6"/>
      <c r="B5094" s="4"/>
    </row>
    <row r="5095" spans="1:2" x14ac:dyDescent="0.2">
      <c r="A5095" s="6"/>
      <c r="B5095" s="4"/>
    </row>
    <row r="5096" spans="1:2" x14ac:dyDescent="0.2">
      <c r="A5096" s="6"/>
      <c r="B5096" s="4"/>
    </row>
    <row r="5097" spans="1:2" x14ac:dyDescent="0.2">
      <c r="A5097" s="6"/>
      <c r="B5097" s="4"/>
    </row>
    <row r="5098" spans="1:2" x14ac:dyDescent="0.2">
      <c r="A5098" s="6"/>
      <c r="B5098" s="4"/>
    </row>
    <row r="5099" spans="1:2" x14ac:dyDescent="0.2">
      <c r="A5099" s="6"/>
      <c r="B5099" s="4"/>
    </row>
    <row r="5100" spans="1:2" x14ac:dyDescent="0.2">
      <c r="A5100" s="6"/>
      <c r="B5100" s="4"/>
    </row>
    <row r="5101" spans="1:2" x14ac:dyDescent="0.2">
      <c r="A5101" s="6"/>
      <c r="B5101" s="4"/>
    </row>
    <row r="5102" spans="1:2" x14ac:dyDescent="0.2">
      <c r="A5102" s="6"/>
      <c r="B5102" s="4"/>
    </row>
    <row r="5103" spans="1:2" x14ac:dyDescent="0.2">
      <c r="A5103" s="6"/>
      <c r="B5103" s="4"/>
    </row>
    <row r="5104" spans="1:2" x14ac:dyDescent="0.2">
      <c r="A5104" s="6"/>
      <c r="B5104" s="4"/>
    </row>
    <row r="5105" spans="1:2" x14ac:dyDescent="0.2">
      <c r="A5105" s="6"/>
      <c r="B5105" s="4"/>
    </row>
    <row r="5106" spans="1:2" x14ac:dyDescent="0.2">
      <c r="A5106" s="6"/>
      <c r="B5106" s="4"/>
    </row>
    <row r="5107" spans="1:2" x14ac:dyDescent="0.2">
      <c r="A5107" s="6"/>
      <c r="B5107" s="4"/>
    </row>
    <row r="5108" spans="1:2" x14ac:dyDescent="0.2">
      <c r="A5108" s="6"/>
      <c r="B5108" s="4"/>
    </row>
    <row r="5109" spans="1:2" x14ac:dyDescent="0.2">
      <c r="A5109" s="6"/>
      <c r="B5109" s="4"/>
    </row>
    <row r="5110" spans="1:2" x14ac:dyDescent="0.2">
      <c r="A5110" s="6"/>
      <c r="B5110" s="4"/>
    </row>
    <row r="5111" spans="1:2" x14ac:dyDescent="0.2">
      <c r="A5111" s="6"/>
      <c r="B5111" s="4"/>
    </row>
    <row r="5112" spans="1:2" x14ac:dyDescent="0.2">
      <c r="A5112" s="6"/>
      <c r="B5112" s="4"/>
    </row>
    <row r="5113" spans="1:2" x14ac:dyDescent="0.2">
      <c r="A5113" s="6"/>
      <c r="B5113" s="4"/>
    </row>
    <row r="5114" spans="1:2" x14ac:dyDescent="0.2">
      <c r="A5114" s="6"/>
      <c r="B5114" s="4"/>
    </row>
    <row r="5115" spans="1:2" x14ac:dyDescent="0.2">
      <c r="A5115" s="6"/>
      <c r="B5115" s="4"/>
    </row>
    <row r="5116" spans="1:2" x14ac:dyDescent="0.2">
      <c r="A5116" s="6"/>
      <c r="B5116" s="4"/>
    </row>
    <row r="5117" spans="1:2" x14ac:dyDescent="0.2">
      <c r="A5117" s="6"/>
      <c r="B5117" s="4"/>
    </row>
    <row r="5118" spans="1:2" x14ac:dyDescent="0.2">
      <c r="A5118" s="6"/>
      <c r="B5118" s="4"/>
    </row>
    <row r="5119" spans="1:2" x14ac:dyDescent="0.2">
      <c r="A5119" s="6"/>
      <c r="B5119" s="4"/>
    </row>
    <row r="5120" spans="1:2" x14ac:dyDescent="0.2">
      <c r="A5120" s="6"/>
      <c r="B5120" s="4"/>
    </row>
    <row r="5121" spans="1:2" x14ac:dyDescent="0.2">
      <c r="A5121" s="6"/>
      <c r="B5121" s="4"/>
    </row>
    <row r="5122" spans="1:2" x14ac:dyDescent="0.2">
      <c r="A5122" s="6"/>
      <c r="B5122" s="4"/>
    </row>
    <row r="5123" spans="1:2" x14ac:dyDescent="0.2">
      <c r="A5123" s="6"/>
      <c r="B5123" s="4"/>
    </row>
    <row r="5124" spans="1:2" x14ac:dyDescent="0.2">
      <c r="A5124" s="6"/>
      <c r="B5124" s="4"/>
    </row>
    <row r="5125" spans="1:2" x14ac:dyDescent="0.2">
      <c r="A5125" s="6"/>
      <c r="B5125" s="4"/>
    </row>
    <row r="5126" spans="1:2" x14ac:dyDescent="0.2">
      <c r="A5126" s="6"/>
      <c r="B5126" s="4"/>
    </row>
    <row r="5127" spans="1:2" x14ac:dyDescent="0.2">
      <c r="A5127" s="6"/>
      <c r="B5127" s="4"/>
    </row>
    <row r="5128" spans="1:2" x14ac:dyDescent="0.2">
      <c r="A5128" s="6"/>
      <c r="B5128" s="4"/>
    </row>
    <row r="5129" spans="1:2" x14ac:dyDescent="0.2">
      <c r="A5129" s="6"/>
      <c r="B5129" s="4"/>
    </row>
    <row r="5130" spans="1:2" x14ac:dyDescent="0.2">
      <c r="A5130" s="6"/>
      <c r="B5130" s="4"/>
    </row>
    <row r="5131" spans="1:2" x14ac:dyDescent="0.2">
      <c r="A5131" s="6"/>
      <c r="B5131" s="4"/>
    </row>
    <row r="5132" spans="1:2" x14ac:dyDescent="0.2">
      <c r="A5132" s="6"/>
      <c r="B5132" s="4"/>
    </row>
    <row r="5133" spans="1:2" x14ac:dyDescent="0.2">
      <c r="A5133" s="6"/>
      <c r="B5133" s="4"/>
    </row>
    <row r="5134" spans="1:2" x14ac:dyDescent="0.2">
      <c r="A5134" s="6"/>
      <c r="B5134" s="4"/>
    </row>
    <row r="5135" spans="1:2" x14ac:dyDescent="0.2">
      <c r="A5135" s="6"/>
      <c r="B5135" s="4"/>
    </row>
    <row r="5136" spans="1:2" x14ac:dyDescent="0.2">
      <c r="A5136" s="6"/>
      <c r="B5136" s="4"/>
    </row>
    <row r="5137" spans="1:2" x14ac:dyDescent="0.2">
      <c r="A5137" s="6"/>
      <c r="B5137" s="4"/>
    </row>
    <row r="5138" spans="1:2" x14ac:dyDescent="0.2">
      <c r="A5138" s="6"/>
      <c r="B5138" s="4"/>
    </row>
    <row r="5139" spans="1:2" x14ac:dyDescent="0.2">
      <c r="A5139" s="6"/>
      <c r="B5139" s="4"/>
    </row>
    <row r="5140" spans="1:2" x14ac:dyDescent="0.2">
      <c r="A5140" s="6"/>
      <c r="B5140" s="4"/>
    </row>
    <row r="5141" spans="1:2" x14ac:dyDescent="0.2">
      <c r="A5141" s="6"/>
      <c r="B5141" s="4"/>
    </row>
    <row r="5142" spans="1:2" x14ac:dyDescent="0.2">
      <c r="A5142" s="6"/>
      <c r="B5142" s="4"/>
    </row>
    <row r="5143" spans="1:2" x14ac:dyDescent="0.2">
      <c r="A5143" s="6"/>
      <c r="B5143" s="4"/>
    </row>
    <row r="5144" spans="1:2" x14ac:dyDescent="0.2">
      <c r="A5144" s="6"/>
      <c r="B5144" s="4"/>
    </row>
    <row r="5145" spans="1:2" x14ac:dyDescent="0.2">
      <c r="A5145" s="6"/>
      <c r="B5145" s="4"/>
    </row>
    <row r="5146" spans="1:2" x14ac:dyDescent="0.2">
      <c r="A5146" s="6"/>
      <c r="B5146" s="4"/>
    </row>
    <row r="5147" spans="1:2" x14ac:dyDescent="0.2">
      <c r="A5147" s="6"/>
      <c r="B5147" s="4"/>
    </row>
    <row r="5148" spans="1:2" x14ac:dyDescent="0.2">
      <c r="A5148" s="6"/>
      <c r="B5148" s="4"/>
    </row>
    <row r="5149" spans="1:2" x14ac:dyDescent="0.2">
      <c r="A5149" s="6"/>
      <c r="B5149" s="4"/>
    </row>
    <row r="5150" spans="1:2" x14ac:dyDescent="0.2">
      <c r="A5150" s="6"/>
      <c r="B5150" s="4"/>
    </row>
    <row r="5151" spans="1:2" x14ac:dyDescent="0.2">
      <c r="A5151" s="6"/>
      <c r="B5151" s="4"/>
    </row>
    <row r="5152" spans="1:2" x14ac:dyDescent="0.2">
      <c r="A5152" s="6"/>
      <c r="B5152" s="4"/>
    </row>
    <row r="5153" spans="1:2" x14ac:dyDescent="0.2">
      <c r="A5153" s="6"/>
      <c r="B5153" s="4"/>
    </row>
    <row r="5154" spans="1:2" x14ac:dyDescent="0.2">
      <c r="A5154" s="6"/>
      <c r="B5154" s="4"/>
    </row>
    <row r="5155" spans="1:2" x14ac:dyDescent="0.2">
      <c r="A5155" s="6"/>
      <c r="B5155" s="4"/>
    </row>
    <row r="5156" spans="1:2" x14ac:dyDescent="0.2">
      <c r="A5156" s="6"/>
      <c r="B5156" s="4"/>
    </row>
    <row r="5157" spans="1:2" x14ac:dyDescent="0.2">
      <c r="A5157" s="6"/>
      <c r="B5157" s="4"/>
    </row>
    <row r="5158" spans="1:2" x14ac:dyDescent="0.2">
      <c r="A5158" s="6"/>
      <c r="B5158" s="4"/>
    </row>
    <row r="5159" spans="1:2" x14ac:dyDescent="0.2">
      <c r="A5159" s="6"/>
      <c r="B5159" s="4"/>
    </row>
    <row r="5160" spans="1:2" x14ac:dyDescent="0.2">
      <c r="A5160" s="6"/>
      <c r="B5160" s="4"/>
    </row>
    <row r="5161" spans="1:2" x14ac:dyDescent="0.2">
      <c r="A5161" s="6"/>
      <c r="B5161" s="4"/>
    </row>
    <row r="5162" spans="1:2" x14ac:dyDescent="0.2">
      <c r="A5162" s="6"/>
      <c r="B5162" s="4"/>
    </row>
    <row r="5163" spans="1:2" x14ac:dyDescent="0.2">
      <c r="A5163" s="6"/>
      <c r="B5163" s="4"/>
    </row>
    <row r="5164" spans="1:2" x14ac:dyDescent="0.2">
      <c r="A5164" s="6"/>
      <c r="B5164" s="4"/>
    </row>
    <row r="5165" spans="1:2" x14ac:dyDescent="0.2">
      <c r="A5165" s="6"/>
      <c r="B5165" s="4"/>
    </row>
    <row r="5166" spans="1:2" x14ac:dyDescent="0.2">
      <c r="A5166" s="6"/>
      <c r="B5166" s="4"/>
    </row>
    <row r="5167" spans="1:2" x14ac:dyDescent="0.2">
      <c r="A5167" s="6"/>
      <c r="B5167" s="4"/>
    </row>
    <row r="5168" spans="1:2" x14ac:dyDescent="0.2">
      <c r="A5168" s="6"/>
      <c r="B5168" s="4"/>
    </row>
    <row r="5169" spans="1:2" x14ac:dyDescent="0.2">
      <c r="A5169" s="6"/>
      <c r="B5169" s="4"/>
    </row>
    <row r="5170" spans="1:2" x14ac:dyDescent="0.2">
      <c r="A5170" s="6"/>
      <c r="B5170" s="4"/>
    </row>
    <row r="5171" spans="1:2" x14ac:dyDescent="0.2">
      <c r="A5171" s="6"/>
      <c r="B5171" s="4"/>
    </row>
    <row r="5172" spans="1:2" x14ac:dyDescent="0.2">
      <c r="A5172" s="6"/>
      <c r="B5172" s="4"/>
    </row>
    <row r="5173" spans="1:2" x14ac:dyDescent="0.2">
      <c r="A5173" s="6"/>
      <c r="B5173" s="4"/>
    </row>
    <row r="5174" spans="1:2" x14ac:dyDescent="0.2">
      <c r="A5174" s="6"/>
      <c r="B5174" s="4"/>
    </row>
    <row r="5175" spans="1:2" x14ac:dyDescent="0.2">
      <c r="A5175" s="6"/>
      <c r="B5175" s="4"/>
    </row>
    <row r="5176" spans="1:2" x14ac:dyDescent="0.2">
      <c r="A5176" s="6"/>
      <c r="B5176" s="4"/>
    </row>
    <row r="5177" spans="1:2" x14ac:dyDescent="0.2">
      <c r="A5177" s="6"/>
      <c r="B5177" s="4"/>
    </row>
    <row r="5178" spans="1:2" x14ac:dyDescent="0.2">
      <c r="A5178" s="6"/>
      <c r="B5178" s="4"/>
    </row>
    <row r="5179" spans="1:2" x14ac:dyDescent="0.2">
      <c r="A5179" s="6"/>
      <c r="B5179" s="4"/>
    </row>
    <row r="5180" spans="1:2" x14ac:dyDescent="0.2">
      <c r="A5180" s="6"/>
      <c r="B5180" s="4"/>
    </row>
    <row r="5181" spans="1:2" x14ac:dyDescent="0.2">
      <c r="A5181" s="6"/>
      <c r="B5181" s="4"/>
    </row>
    <row r="5182" spans="1:2" x14ac:dyDescent="0.2">
      <c r="A5182" s="6"/>
      <c r="B5182" s="4"/>
    </row>
    <row r="5183" spans="1:2" x14ac:dyDescent="0.2">
      <c r="A5183" s="6"/>
      <c r="B5183" s="4"/>
    </row>
    <row r="5184" spans="1:2" x14ac:dyDescent="0.2">
      <c r="A5184" s="6"/>
      <c r="B5184" s="4"/>
    </row>
    <row r="5185" spans="1:2" x14ac:dyDescent="0.2">
      <c r="A5185" s="6"/>
      <c r="B5185" s="4"/>
    </row>
    <row r="5186" spans="1:2" x14ac:dyDescent="0.2">
      <c r="A5186" s="6"/>
      <c r="B5186" s="4"/>
    </row>
    <row r="5187" spans="1:2" x14ac:dyDescent="0.2">
      <c r="A5187" s="6"/>
      <c r="B5187" s="4"/>
    </row>
    <row r="5188" spans="1:2" x14ac:dyDescent="0.2">
      <c r="A5188" s="6"/>
      <c r="B5188" s="4"/>
    </row>
    <row r="5189" spans="1:2" x14ac:dyDescent="0.2">
      <c r="A5189" s="6"/>
      <c r="B5189" s="4"/>
    </row>
    <row r="5190" spans="1:2" x14ac:dyDescent="0.2">
      <c r="A5190" s="6"/>
      <c r="B5190" s="4"/>
    </row>
    <row r="5191" spans="1:2" x14ac:dyDescent="0.2">
      <c r="A5191" s="6"/>
      <c r="B5191" s="4"/>
    </row>
    <row r="5192" spans="1:2" x14ac:dyDescent="0.2">
      <c r="A5192" s="6"/>
      <c r="B5192" s="4"/>
    </row>
    <row r="5193" spans="1:2" x14ac:dyDescent="0.2">
      <c r="A5193" s="6"/>
      <c r="B5193" s="4"/>
    </row>
    <row r="5194" spans="1:2" x14ac:dyDescent="0.2">
      <c r="A5194" s="6"/>
      <c r="B5194" s="4"/>
    </row>
    <row r="5195" spans="1:2" x14ac:dyDescent="0.2">
      <c r="A5195" s="6"/>
      <c r="B5195" s="4"/>
    </row>
    <row r="5196" spans="1:2" x14ac:dyDescent="0.2">
      <c r="A5196" s="6"/>
      <c r="B5196" s="4"/>
    </row>
    <row r="5197" spans="1:2" x14ac:dyDescent="0.2">
      <c r="A5197" s="6"/>
      <c r="B5197" s="4"/>
    </row>
    <row r="5198" spans="1:2" x14ac:dyDescent="0.2">
      <c r="A5198" s="6"/>
      <c r="B5198" s="4"/>
    </row>
    <row r="5199" spans="1:2" x14ac:dyDescent="0.2">
      <c r="A5199" s="6"/>
      <c r="B5199" s="4"/>
    </row>
    <row r="5200" spans="1:2" x14ac:dyDescent="0.2">
      <c r="A5200" s="6"/>
      <c r="B5200" s="4"/>
    </row>
    <row r="5201" spans="1:2" x14ac:dyDescent="0.2">
      <c r="A5201" s="6"/>
      <c r="B5201" s="4"/>
    </row>
    <row r="5202" spans="1:2" x14ac:dyDescent="0.2">
      <c r="A5202" s="6"/>
      <c r="B5202" s="4"/>
    </row>
    <row r="5203" spans="1:2" x14ac:dyDescent="0.2">
      <c r="A5203" s="6"/>
      <c r="B5203" s="4"/>
    </row>
    <row r="5204" spans="1:2" x14ac:dyDescent="0.2">
      <c r="A5204" s="6"/>
      <c r="B5204" s="4"/>
    </row>
    <row r="5205" spans="1:2" x14ac:dyDescent="0.2">
      <c r="A5205" s="6"/>
      <c r="B5205" s="4"/>
    </row>
    <row r="5206" spans="1:2" x14ac:dyDescent="0.2">
      <c r="A5206" s="6"/>
      <c r="B5206" s="4"/>
    </row>
    <row r="5207" spans="1:2" x14ac:dyDescent="0.2">
      <c r="A5207" s="6"/>
      <c r="B5207" s="4"/>
    </row>
    <row r="5208" spans="1:2" x14ac:dyDescent="0.2">
      <c r="A5208" s="6"/>
      <c r="B5208" s="4"/>
    </row>
    <row r="5209" spans="1:2" x14ac:dyDescent="0.2">
      <c r="A5209" s="6"/>
      <c r="B5209" s="4"/>
    </row>
    <row r="5210" spans="1:2" x14ac:dyDescent="0.2">
      <c r="A5210" s="6"/>
      <c r="B5210" s="4"/>
    </row>
    <row r="5211" spans="1:2" x14ac:dyDescent="0.2">
      <c r="A5211" s="6"/>
      <c r="B5211" s="4"/>
    </row>
    <row r="5212" spans="1:2" x14ac:dyDescent="0.2">
      <c r="A5212" s="6"/>
      <c r="B5212" s="4"/>
    </row>
    <row r="5213" spans="1:2" x14ac:dyDescent="0.2">
      <c r="A5213" s="6"/>
      <c r="B5213" s="4"/>
    </row>
    <row r="5214" spans="1:2" x14ac:dyDescent="0.2">
      <c r="A5214" s="6"/>
      <c r="B5214" s="4"/>
    </row>
    <row r="5215" spans="1:2" x14ac:dyDescent="0.2">
      <c r="A5215" s="6"/>
      <c r="B5215" s="4"/>
    </row>
    <row r="5216" spans="1:2" x14ac:dyDescent="0.2">
      <c r="A5216" s="6"/>
      <c r="B5216" s="4"/>
    </row>
    <row r="5217" spans="1:2" x14ac:dyDescent="0.2">
      <c r="A5217" s="6"/>
      <c r="B5217" s="4"/>
    </row>
    <row r="5218" spans="1:2" x14ac:dyDescent="0.2">
      <c r="A5218" s="6"/>
      <c r="B5218" s="4"/>
    </row>
    <row r="5219" spans="1:2" x14ac:dyDescent="0.2">
      <c r="A5219" s="6"/>
      <c r="B5219" s="4"/>
    </row>
    <row r="5220" spans="1:2" x14ac:dyDescent="0.2">
      <c r="A5220" s="6"/>
      <c r="B5220" s="4"/>
    </row>
    <row r="5221" spans="1:2" x14ac:dyDescent="0.2">
      <c r="A5221" s="6"/>
      <c r="B5221" s="4"/>
    </row>
    <row r="5222" spans="1:2" x14ac:dyDescent="0.2">
      <c r="A5222" s="6"/>
      <c r="B5222" s="4"/>
    </row>
    <row r="5223" spans="1:2" x14ac:dyDescent="0.2">
      <c r="A5223" s="6"/>
      <c r="B5223" s="4"/>
    </row>
    <row r="5224" spans="1:2" x14ac:dyDescent="0.2">
      <c r="A5224" s="6"/>
      <c r="B5224" s="4"/>
    </row>
    <row r="5225" spans="1:2" x14ac:dyDescent="0.2">
      <c r="A5225" s="6"/>
      <c r="B5225" s="4"/>
    </row>
    <row r="5226" spans="1:2" x14ac:dyDescent="0.2">
      <c r="A5226" s="6"/>
      <c r="B5226" s="4"/>
    </row>
    <row r="5227" spans="1:2" x14ac:dyDescent="0.2">
      <c r="A5227" s="6"/>
      <c r="B5227" s="4"/>
    </row>
    <row r="5228" spans="1:2" x14ac:dyDescent="0.2">
      <c r="A5228" s="6"/>
      <c r="B5228" s="4"/>
    </row>
    <row r="5229" spans="1:2" x14ac:dyDescent="0.2">
      <c r="A5229" s="6"/>
      <c r="B5229" s="4"/>
    </row>
    <row r="5230" spans="1:2" x14ac:dyDescent="0.2">
      <c r="A5230" s="6"/>
      <c r="B5230" s="4"/>
    </row>
    <row r="5231" spans="1:2" x14ac:dyDescent="0.2">
      <c r="A5231" s="6"/>
      <c r="B5231" s="4"/>
    </row>
    <row r="5232" spans="1:2" x14ac:dyDescent="0.2">
      <c r="A5232" s="6"/>
      <c r="B5232" s="4"/>
    </row>
    <row r="5233" spans="1:2" x14ac:dyDescent="0.2">
      <c r="A5233" s="6"/>
      <c r="B5233" s="4"/>
    </row>
    <row r="5234" spans="1:2" x14ac:dyDescent="0.2">
      <c r="A5234" s="6"/>
      <c r="B5234" s="4"/>
    </row>
    <row r="5235" spans="1:2" x14ac:dyDescent="0.2">
      <c r="A5235" s="6"/>
      <c r="B5235" s="4"/>
    </row>
    <row r="5236" spans="1:2" x14ac:dyDescent="0.2">
      <c r="A5236" s="6"/>
      <c r="B5236" s="4"/>
    </row>
    <row r="5237" spans="1:2" x14ac:dyDescent="0.2">
      <c r="A5237" s="6"/>
      <c r="B5237" s="4"/>
    </row>
    <row r="5238" spans="1:2" x14ac:dyDescent="0.2">
      <c r="A5238" s="6"/>
      <c r="B5238" s="4"/>
    </row>
    <row r="5239" spans="1:2" x14ac:dyDescent="0.2">
      <c r="A5239" s="6"/>
      <c r="B5239" s="4"/>
    </row>
    <row r="5240" spans="1:2" x14ac:dyDescent="0.2">
      <c r="A5240" s="6"/>
      <c r="B5240" s="4"/>
    </row>
    <row r="5241" spans="1:2" x14ac:dyDescent="0.2">
      <c r="A5241" s="6"/>
      <c r="B5241" s="4"/>
    </row>
    <row r="5242" spans="1:2" x14ac:dyDescent="0.2">
      <c r="A5242" s="6"/>
      <c r="B5242" s="4"/>
    </row>
    <row r="5243" spans="1:2" x14ac:dyDescent="0.2">
      <c r="A5243" s="6"/>
      <c r="B5243" s="4"/>
    </row>
    <row r="5244" spans="1:2" x14ac:dyDescent="0.2">
      <c r="A5244" s="6"/>
      <c r="B5244" s="4"/>
    </row>
    <row r="5245" spans="1:2" x14ac:dyDescent="0.2">
      <c r="A5245" s="6"/>
      <c r="B5245" s="4"/>
    </row>
    <row r="5246" spans="1:2" x14ac:dyDescent="0.2">
      <c r="A5246" s="6"/>
      <c r="B5246" s="4"/>
    </row>
    <row r="5247" spans="1:2" x14ac:dyDescent="0.2">
      <c r="A5247" s="6"/>
      <c r="B5247" s="4"/>
    </row>
    <row r="5248" spans="1:2" x14ac:dyDescent="0.2">
      <c r="A5248" s="6"/>
      <c r="B5248" s="4"/>
    </row>
    <row r="5249" spans="1:2" x14ac:dyDescent="0.2">
      <c r="A5249" s="6"/>
      <c r="B5249" s="4"/>
    </row>
    <row r="5250" spans="1:2" x14ac:dyDescent="0.2">
      <c r="A5250" s="6"/>
      <c r="B5250" s="4"/>
    </row>
    <row r="5251" spans="1:2" x14ac:dyDescent="0.2">
      <c r="A5251" s="6"/>
      <c r="B5251" s="4"/>
    </row>
    <row r="5252" spans="1:2" x14ac:dyDescent="0.2">
      <c r="A5252" s="6"/>
      <c r="B5252" s="4"/>
    </row>
    <row r="5253" spans="1:2" x14ac:dyDescent="0.2">
      <c r="A5253" s="6"/>
      <c r="B5253" s="4"/>
    </row>
    <row r="5254" spans="1:2" x14ac:dyDescent="0.2">
      <c r="A5254" s="6"/>
      <c r="B5254" s="4"/>
    </row>
    <row r="5255" spans="1:2" x14ac:dyDescent="0.2">
      <c r="A5255" s="6"/>
      <c r="B5255" s="4"/>
    </row>
    <row r="5256" spans="1:2" x14ac:dyDescent="0.2">
      <c r="A5256" s="6"/>
      <c r="B5256" s="4"/>
    </row>
    <row r="5257" spans="1:2" x14ac:dyDescent="0.2">
      <c r="A5257" s="6"/>
      <c r="B5257" s="4"/>
    </row>
    <row r="5258" spans="1:2" x14ac:dyDescent="0.2">
      <c r="A5258" s="6"/>
      <c r="B5258" s="4"/>
    </row>
    <row r="5259" spans="1:2" x14ac:dyDescent="0.2">
      <c r="A5259" s="6"/>
      <c r="B5259" s="4"/>
    </row>
    <row r="5260" spans="1:2" x14ac:dyDescent="0.2">
      <c r="A5260" s="6"/>
      <c r="B5260" s="4"/>
    </row>
    <row r="5261" spans="1:2" x14ac:dyDescent="0.2">
      <c r="A5261" s="6"/>
      <c r="B5261" s="4"/>
    </row>
    <row r="5262" spans="1:2" x14ac:dyDescent="0.2">
      <c r="A5262" s="6"/>
      <c r="B5262" s="4"/>
    </row>
    <row r="5263" spans="1:2" x14ac:dyDescent="0.2">
      <c r="A5263" s="6"/>
      <c r="B5263" s="4"/>
    </row>
    <row r="5264" spans="1:2" x14ac:dyDescent="0.2">
      <c r="A5264" s="6"/>
      <c r="B5264" s="4"/>
    </row>
    <row r="5265" spans="1:2" x14ac:dyDescent="0.2">
      <c r="A5265" s="6"/>
      <c r="B5265" s="4"/>
    </row>
    <row r="5266" spans="1:2" x14ac:dyDescent="0.2">
      <c r="A5266" s="6"/>
      <c r="B5266" s="4"/>
    </row>
    <row r="5267" spans="1:2" x14ac:dyDescent="0.2">
      <c r="A5267" s="6"/>
      <c r="B5267" s="4"/>
    </row>
    <row r="5268" spans="1:2" x14ac:dyDescent="0.2">
      <c r="A5268" s="6"/>
      <c r="B5268" s="4"/>
    </row>
    <row r="5269" spans="1:2" x14ac:dyDescent="0.2">
      <c r="A5269" s="6"/>
      <c r="B5269" s="4"/>
    </row>
    <row r="5270" spans="1:2" x14ac:dyDescent="0.2">
      <c r="A5270" s="6"/>
      <c r="B5270" s="4"/>
    </row>
    <row r="5271" spans="1:2" x14ac:dyDescent="0.2">
      <c r="A5271" s="6"/>
      <c r="B5271" s="4"/>
    </row>
    <row r="5272" spans="1:2" x14ac:dyDescent="0.2">
      <c r="A5272" s="6"/>
      <c r="B5272" s="4"/>
    </row>
    <row r="5273" spans="1:2" x14ac:dyDescent="0.2">
      <c r="A5273" s="6"/>
      <c r="B5273" s="4"/>
    </row>
    <row r="5274" spans="1:2" x14ac:dyDescent="0.2">
      <c r="A5274" s="6"/>
      <c r="B5274" s="4"/>
    </row>
    <row r="5275" spans="1:2" x14ac:dyDescent="0.2">
      <c r="A5275" s="6"/>
      <c r="B5275" s="4"/>
    </row>
    <row r="5276" spans="1:2" x14ac:dyDescent="0.2">
      <c r="A5276" s="6"/>
      <c r="B5276" s="4"/>
    </row>
    <row r="5277" spans="1:2" x14ac:dyDescent="0.2">
      <c r="A5277" s="6"/>
      <c r="B5277" s="4"/>
    </row>
    <row r="5278" spans="1:2" x14ac:dyDescent="0.2">
      <c r="A5278" s="6"/>
      <c r="B5278" s="4"/>
    </row>
    <row r="5279" spans="1:2" x14ac:dyDescent="0.2">
      <c r="A5279" s="6"/>
      <c r="B5279" s="4"/>
    </row>
    <row r="5280" spans="1:2" x14ac:dyDescent="0.2">
      <c r="A5280" s="6"/>
      <c r="B5280" s="4"/>
    </row>
    <row r="5281" spans="1:2" x14ac:dyDescent="0.2">
      <c r="A5281" s="6"/>
      <c r="B5281" s="4"/>
    </row>
    <row r="5282" spans="1:2" x14ac:dyDescent="0.2">
      <c r="A5282" s="6"/>
      <c r="B5282" s="4"/>
    </row>
    <row r="5283" spans="1:2" x14ac:dyDescent="0.2">
      <c r="A5283" s="6"/>
      <c r="B5283" s="4"/>
    </row>
    <row r="5284" spans="1:2" x14ac:dyDescent="0.2">
      <c r="A5284" s="6"/>
      <c r="B5284" s="4"/>
    </row>
    <row r="5285" spans="1:2" x14ac:dyDescent="0.2">
      <c r="A5285" s="6"/>
      <c r="B5285" s="4"/>
    </row>
    <row r="5286" spans="1:2" x14ac:dyDescent="0.2">
      <c r="A5286" s="6"/>
      <c r="B5286" s="4"/>
    </row>
    <row r="5287" spans="1:2" x14ac:dyDescent="0.2">
      <c r="A5287" s="6"/>
      <c r="B5287" s="4"/>
    </row>
    <row r="5288" spans="1:2" x14ac:dyDescent="0.2">
      <c r="A5288" s="6"/>
      <c r="B5288" s="4"/>
    </row>
    <row r="5289" spans="1:2" x14ac:dyDescent="0.2">
      <c r="A5289" s="6"/>
      <c r="B5289" s="4"/>
    </row>
    <row r="5290" spans="1:2" x14ac:dyDescent="0.2">
      <c r="A5290" s="6"/>
      <c r="B5290" s="4"/>
    </row>
    <row r="5291" spans="1:2" x14ac:dyDescent="0.2">
      <c r="A5291" s="6"/>
      <c r="B5291" s="4"/>
    </row>
    <row r="5292" spans="1:2" x14ac:dyDescent="0.2">
      <c r="A5292" s="6"/>
      <c r="B5292" s="4"/>
    </row>
    <row r="5293" spans="1:2" x14ac:dyDescent="0.2">
      <c r="A5293" s="6"/>
      <c r="B5293" s="4"/>
    </row>
    <row r="5294" spans="1:2" x14ac:dyDescent="0.2">
      <c r="A5294" s="6"/>
      <c r="B5294" s="4"/>
    </row>
    <row r="5295" spans="1:2" x14ac:dyDescent="0.2">
      <c r="A5295" s="6"/>
      <c r="B5295" s="4"/>
    </row>
    <row r="5296" spans="1:2" x14ac:dyDescent="0.2">
      <c r="A5296" s="6"/>
      <c r="B5296" s="4"/>
    </row>
    <row r="5297" spans="1:2" x14ac:dyDescent="0.2">
      <c r="A5297" s="6"/>
      <c r="B5297" s="4"/>
    </row>
    <row r="5298" spans="1:2" x14ac:dyDescent="0.2">
      <c r="A5298" s="6"/>
      <c r="B5298" s="4"/>
    </row>
    <row r="5299" spans="1:2" x14ac:dyDescent="0.2">
      <c r="A5299" s="6"/>
      <c r="B5299" s="4"/>
    </row>
    <row r="5300" spans="1:2" x14ac:dyDescent="0.2">
      <c r="A5300" s="6"/>
      <c r="B5300" s="4"/>
    </row>
    <row r="5301" spans="1:2" x14ac:dyDescent="0.2">
      <c r="A5301" s="6"/>
      <c r="B5301" s="4"/>
    </row>
    <row r="5302" spans="1:2" x14ac:dyDescent="0.2">
      <c r="A5302" s="6"/>
      <c r="B5302" s="4"/>
    </row>
    <row r="5303" spans="1:2" x14ac:dyDescent="0.2">
      <c r="A5303" s="6"/>
      <c r="B5303" s="4"/>
    </row>
    <row r="5304" spans="1:2" x14ac:dyDescent="0.2">
      <c r="A5304" s="6"/>
      <c r="B5304" s="4"/>
    </row>
    <row r="5305" spans="1:2" x14ac:dyDescent="0.2">
      <c r="A5305" s="6"/>
      <c r="B5305" s="4"/>
    </row>
    <row r="5306" spans="1:2" x14ac:dyDescent="0.2">
      <c r="A5306" s="6"/>
      <c r="B5306" s="4"/>
    </row>
    <row r="5307" spans="1:2" x14ac:dyDescent="0.2">
      <c r="A5307" s="6"/>
      <c r="B5307" s="4"/>
    </row>
    <row r="5308" spans="1:2" x14ac:dyDescent="0.2">
      <c r="A5308" s="6"/>
      <c r="B5308" s="4"/>
    </row>
    <row r="5309" spans="1:2" x14ac:dyDescent="0.2">
      <c r="A5309" s="6"/>
      <c r="B5309" s="4"/>
    </row>
    <row r="5310" spans="1:2" x14ac:dyDescent="0.2">
      <c r="A5310" s="6"/>
      <c r="B5310" s="4"/>
    </row>
    <row r="5311" spans="1:2" x14ac:dyDescent="0.2">
      <c r="A5311" s="6"/>
      <c r="B5311" s="4"/>
    </row>
    <row r="5312" spans="1:2" x14ac:dyDescent="0.2">
      <c r="A5312" s="6"/>
      <c r="B5312" s="4"/>
    </row>
    <row r="5313" spans="1:2" x14ac:dyDescent="0.2">
      <c r="A5313" s="6"/>
      <c r="B5313" s="4"/>
    </row>
    <row r="5314" spans="1:2" x14ac:dyDescent="0.2">
      <c r="A5314" s="6"/>
      <c r="B5314" s="4"/>
    </row>
    <row r="5315" spans="1:2" x14ac:dyDescent="0.2">
      <c r="A5315" s="6"/>
      <c r="B5315" s="4"/>
    </row>
    <row r="5316" spans="1:2" x14ac:dyDescent="0.2">
      <c r="A5316" s="6"/>
      <c r="B5316" s="4"/>
    </row>
    <row r="5317" spans="1:2" x14ac:dyDescent="0.2">
      <c r="A5317" s="6"/>
      <c r="B5317" s="4"/>
    </row>
    <row r="5318" spans="1:2" x14ac:dyDescent="0.2">
      <c r="A5318" s="6"/>
      <c r="B5318" s="4"/>
    </row>
    <row r="5319" spans="1:2" x14ac:dyDescent="0.2">
      <c r="A5319" s="6"/>
      <c r="B5319" s="4"/>
    </row>
    <row r="5320" spans="1:2" x14ac:dyDescent="0.2">
      <c r="A5320" s="6"/>
      <c r="B5320" s="4"/>
    </row>
    <row r="5321" spans="1:2" x14ac:dyDescent="0.2">
      <c r="A5321" s="6"/>
      <c r="B5321" s="4"/>
    </row>
    <row r="5322" spans="1:2" x14ac:dyDescent="0.2">
      <c r="A5322" s="6"/>
      <c r="B5322" s="4"/>
    </row>
    <row r="5323" spans="1:2" x14ac:dyDescent="0.2">
      <c r="A5323" s="6"/>
      <c r="B5323" s="4"/>
    </row>
    <row r="5324" spans="1:2" x14ac:dyDescent="0.2">
      <c r="A5324" s="6"/>
      <c r="B5324" s="4"/>
    </row>
    <row r="5325" spans="1:2" x14ac:dyDescent="0.2">
      <c r="A5325" s="6"/>
      <c r="B5325" s="4"/>
    </row>
    <row r="5326" spans="1:2" x14ac:dyDescent="0.2">
      <c r="A5326" s="6"/>
      <c r="B5326" s="4"/>
    </row>
    <row r="5327" spans="1:2" x14ac:dyDescent="0.2">
      <c r="A5327" s="6"/>
      <c r="B5327" s="4"/>
    </row>
    <row r="5328" spans="1:2" x14ac:dyDescent="0.2">
      <c r="A5328" s="6"/>
      <c r="B5328" s="4"/>
    </row>
    <row r="5329" spans="1:2" x14ac:dyDescent="0.2">
      <c r="A5329" s="6"/>
      <c r="B5329" s="4"/>
    </row>
    <row r="5330" spans="1:2" x14ac:dyDescent="0.2">
      <c r="A5330" s="6"/>
      <c r="B5330" s="4"/>
    </row>
    <row r="5331" spans="1:2" x14ac:dyDescent="0.2">
      <c r="A5331" s="6"/>
      <c r="B5331" s="4"/>
    </row>
    <row r="5332" spans="1:2" x14ac:dyDescent="0.2">
      <c r="A5332" s="6"/>
      <c r="B5332" s="4"/>
    </row>
    <row r="5333" spans="1:2" x14ac:dyDescent="0.2">
      <c r="A5333" s="6"/>
      <c r="B5333" s="4"/>
    </row>
    <row r="5334" spans="1:2" x14ac:dyDescent="0.2">
      <c r="A5334" s="6"/>
      <c r="B5334" s="4"/>
    </row>
    <row r="5335" spans="1:2" x14ac:dyDescent="0.2">
      <c r="A5335" s="6"/>
      <c r="B5335" s="4"/>
    </row>
    <row r="5336" spans="1:2" x14ac:dyDescent="0.2">
      <c r="A5336" s="6"/>
      <c r="B5336" s="4"/>
    </row>
    <row r="5337" spans="1:2" x14ac:dyDescent="0.2">
      <c r="A5337" s="6"/>
      <c r="B5337" s="4"/>
    </row>
    <row r="5338" spans="1:2" x14ac:dyDescent="0.2">
      <c r="A5338" s="6"/>
      <c r="B5338" s="4"/>
    </row>
    <row r="5339" spans="1:2" x14ac:dyDescent="0.2">
      <c r="A5339" s="6"/>
      <c r="B5339" s="4"/>
    </row>
    <row r="5340" spans="1:2" x14ac:dyDescent="0.2">
      <c r="A5340" s="6"/>
      <c r="B5340" s="4"/>
    </row>
    <row r="5341" spans="1:2" x14ac:dyDescent="0.2">
      <c r="A5341" s="6"/>
      <c r="B5341" s="4"/>
    </row>
    <row r="5342" spans="1:2" x14ac:dyDescent="0.2">
      <c r="A5342" s="6"/>
      <c r="B5342" s="4"/>
    </row>
    <row r="5343" spans="1:2" x14ac:dyDescent="0.2">
      <c r="A5343" s="6"/>
      <c r="B5343" s="4"/>
    </row>
    <row r="5344" spans="1:2" x14ac:dyDescent="0.2">
      <c r="A5344" s="6"/>
      <c r="B5344" s="4"/>
    </row>
    <row r="5345" spans="1:2" x14ac:dyDescent="0.2">
      <c r="A5345" s="6"/>
      <c r="B5345" s="4"/>
    </row>
    <row r="5346" spans="1:2" x14ac:dyDescent="0.2">
      <c r="A5346" s="6"/>
      <c r="B5346" s="4"/>
    </row>
    <row r="5347" spans="1:2" x14ac:dyDescent="0.2">
      <c r="A5347" s="6"/>
      <c r="B5347" s="4"/>
    </row>
    <row r="5348" spans="1:2" x14ac:dyDescent="0.2">
      <c r="A5348" s="6"/>
      <c r="B5348" s="4"/>
    </row>
    <row r="5349" spans="1:2" x14ac:dyDescent="0.2">
      <c r="A5349" s="6"/>
      <c r="B5349" s="4"/>
    </row>
    <row r="5350" spans="1:2" x14ac:dyDescent="0.2">
      <c r="A5350" s="6"/>
      <c r="B5350" s="4"/>
    </row>
    <row r="5351" spans="1:2" x14ac:dyDescent="0.2">
      <c r="A5351" s="6"/>
      <c r="B5351" s="4"/>
    </row>
    <row r="5352" spans="1:2" x14ac:dyDescent="0.2">
      <c r="A5352" s="6"/>
      <c r="B5352" s="4"/>
    </row>
    <row r="5353" spans="1:2" x14ac:dyDescent="0.2">
      <c r="A5353" s="6"/>
      <c r="B5353" s="4"/>
    </row>
    <row r="5354" spans="1:2" x14ac:dyDescent="0.2">
      <c r="A5354" s="6"/>
      <c r="B5354" s="4"/>
    </row>
    <row r="5355" spans="1:2" x14ac:dyDescent="0.2">
      <c r="A5355" s="6"/>
      <c r="B5355" s="4"/>
    </row>
    <row r="5356" spans="1:2" x14ac:dyDescent="0.2">
      <c r="A5356" s="6"/>
      <c r="B5356" s="4"/>
    </row>
    <row r="5357" spans="1:2" x14ac:dyDescent="0.2">
      <c r="A5357" s="6"/>
      <c r="B5357" s="4"/>
    </row>
    <row r="5358" spans="1:2" x14ac:dyDescent="0.2">
      <c r="A5358" s="6"/>
      <c r="B5358" s="4"/>
    </row>
    <row r="5359" spans="1:2" x14ac:dyDescent="0.2">
      <c r="A5359" s="6"/>
      <c r="B5359" s="4"/>
    </row>
    <row r="5360" spans="1:2" x14ac:dyDescent="0.2">
      <c r="A5360" s="6"/>
      <c r="B5360" s="4"/>
    </row>
    <row r="5361" spans="1:2" x14ac:dyDescent="0.2">
      <c r="A5361" s="6"/>
      <c r="B5361" s="4"/>
    </row>
    <row r="5362" spans="1:2" x14ac:dyDescent="0.2">
      <c r="A5362" s="6"/>
      <c r="B5362" s="4"/>
    </row>
    <row r="5363" spans="1:2" x14ac:dyDescent="0.2">
      <c r="A5363" s="6"/>
      <c r="B5363" s="4"/>
    </row>
    <row r="5364" spans="1:2" x14ac:dyDescent="0.2">
      <c r="A5364" s="6"/>
      <c r="B5364" s="4"/>
    </row>
    <row r="5365" spans="1:2" x14ac:dyDescent="0.2">
      <c r="A5365" s="6"/>
      <c r="B5365" s="4"/>
    </row>
    <row r="5366" spans="1:2" x14ac:dyDescent="0.2">
      <c r="A5366" s="6"/>
      <c r="B5366" s="4"/>
    </row>
    <row r="5367" spans="1:2" x14ac:dyDescent="0.2">
      <c r="A5367" s="6"/>
      <c r="B5367" s="4"/>
    </row>
    <row r="5368" spans="1:2" x14ac:dyDescent="0.2">
      <c r="A5368" s="6"/>
      <c r="B5368" s="4"/>
    </row>
    <row r="5369" spans="1:2" x14ac:dyDescent="0.2">
      <c r="A5369" s="6"/>
      <c r="B5369" s="4"/>
    </row>
    <row r="5370" spans="1:2" x14ac:dyDescent="0.2">
      <c r="A5370" s="6"/>
      <c r="B5370" s="4"/>
    </row>
    <row r="5371" spans="1:2" x14ac:dyDescent="0.2">
      <c r="A5371" s="6"/>
      <c r="B5371" s="4"/>
    </row>
    <row r="5372" spans="1:2" x14ac:dyDescent="0.2">
      <c r="A5372" s="6"/>
      <c r="B5372" s="4"/>
    </row>
    <row r="5373" spans="1:2" x14ac:dyDescent="0.2">
      <c r="A5373" s="6"/>
      <c r="B5373" s="4"/>
    </row>
    <row r="5374" spans="1:2" x14ac:dyDescent="0.2">
      <c r="A5374" s="6"/>
      <c r="B5374" s="4"/>
    </row>
    <row r="5375" spans="1:2" x14ac:dyDescent="0.2">
      <c r="A5375" s="6"/>
      <c r="B5375" s="4"/>
    </row>
    <row r="5376" spans="1:2" x14ac:dyDescent="0.2">
      <c r="A5376" s="6"/>
      <c r="B5376" s="4"/>
    </row>
    <row r="5377" spans="1:2" x14ac:dyDescent="0.2">
      <c r="A5377" s="6"/>
      <c r="B5377" s="4"/>
    </row>
    <row r="5378" spans="1:2" x14ac:dyDescent="0.2">
      <c r="A5378" s="6"/>
      <c r="B5378" s="4"/>
    </row>
    <row r="5379" spans="1:2" x14ac:dyDescent="0.2">
      <c r="A5379" s="6"/>
      <c r="B5379" s="4"/>
    </row>
    <row r="5380" spans="1:2" x14ac:dyDescent="0.2">
      <c r="A5380" s="6"/>
      <c r="B5380" s="4"/>
    </row>
    <row r="5381" spans="1:2" x14ac:dyDescent="0.2">
      <c r="A5381" s="6"/>
      <c r="B5381" s="4"/>
    </row>
    <row r="5382" spans="1:2" x14ac:dyDescent="0.2">
      <c r="A5382" s="6"/>
      <c r="B5382" s="4"/>
    </row>
    <row r="5383" spans="1:2" x14ac:dyDescent="0.2">
      <c r="A5383" s="6"/>
      <c r="B5383" s="4"/>
    </row>
    <row r="5384" spans="1:2" x14ac:dyDescent="0.2">
      <c r="A5384" s="6"/>
      <c r="B5384" s="4"/>
    </row>
    <row r="5385" spans="1:2" x14ac:dyDescent="0.2">
      <c r="A5385" s="6"/>
      <c r="B5385" s="4"/>
    </row>
    <row r="5386" spans="1:2" x14ac:dyDescent="0.2">
      <c r="A5386" s="6"/>
      <c r="B5386" s="4"/>
    </row>
    <row r="5387" spans="1:2" x14ac:dyDescent="0.2">
      <c r="A5387" s="6"/>
      <c r="B5387" s="4"/>
    </row>
    <row r="5388" spans="1:2" x14ac:dyDescent="0.2">
      <c r="A5388" s="6"/>
      <c r="B5388" s="4"/>
    </row>
    <row r="5389" spans="1:2" x14ac:dyDescent="0.2">
      <c r="A5389" s="6"/>
      <c r="B5389" s="4"/>
    </row>
    <row r="5390" spans="1:2" x14ac:dyDescent="0.2">
      <c r="A5390" s="6"/>
      <c r="B5390" s="4"/>
    </row>
    <row r="5391" spans="1:2" x14ac:dyDescent="0.2">
      <c r="A5391" s="6"/>
      <c r="B5391" s="4"/>
    </row>
    <row r="5392" spans="1:2" x14ac:dyDescent="0.2">
      <c r="A5392" s="6"/>
      <c r="B5392" s="4"/>
    </row>
    <row r="5393" spans="1:2" x14ac:dyDescent="0.2">
      <c r="A5393" s="6"/>
      <c r="B5393" s="4"/>
    </row>
    <row r="5394" spans="1:2" x14ac:dyDescent="0.2">
      <c r="A5394" s="6"/>
      <c r="B5394" s="4"/>
    </row>
    <row r="5395" spans="1:2" x14ac:dyDescent="0.2">
      <c r="A5395" s="6"/>
      <c r="B5395" s="4"/>
    </row>
    <row r="5396" spans="1:2" x14ac:dyDescent="0.2">
      <c r="A5396" s="6"/>
      <c r="B5396" s="4"/>
    </row>
    <row r="5397" spans="1:2" x14ac:dyDescent="0.2">
      <c r="A5397" s="6"/>
      <c r="B5397" s="4"/>
    </row>
    <row r="5398" spans="1:2" x14ac:dyDescent="0.2">
      <c r="A5398" s="6"/>
      <c r="B5398" s="4"/>
    </row>
    <row r="5399" spans="1:2" x14ac:dyDescent="0.2">
      <c r="A5399" s="6"/>
      <c r="B5399" s="4"/>
    </row>
    <row r="5400" spans="1:2" x14ac:dyDescent="0.2">
      <c r="A5400" s="6"/>
      <c r="B5400" s="4"/>
    </row>
    <row r="5401" spans="1:2" x14ac:dyDescent="0.2">
      <c r="A5401" s="6"/>
      <c r="B5401" s="4"/>
    </row>
    <row r="5402" spans="1:2" x14ac:dyDescent="0.2">
      <c r="A5402" s="6"/>
      <c r="B5402" s="4"/>
    </row>
    <row r="5403" spans="1:2" x14ac:dyDescent="0.2">
      <c r="A5403" s="6"/>
      <c r="B5403" s="4"/>
    </row>
    <row r="5404" spans="1:2" x14ac:dyDescent="0.2">
      <c r="A5404" s="6"/>
      <c r="B5404" s="4"/>
    </row>
    <row r="5405" spans="1:2" x14ac:dyDescent="0.2">
      <c r="A5405" s="6"/>
      <c r="B5405" s="4"/>
    </row>
    <row r="5406" spans="1:2" x14ac:dyDescent="0.2">
      <c r="A5406" s="6"/>
      <c r="B5406" s="4"/>
    </row>
    <row r="5407" spans="1:2" x14ac:dyDescent="0.2">
      <c r="A5407" s="6"/>
      <c r="B5407" s="4"/>
    </row>
    <row r="5408" spans="1:2" x14ac:dyDescent="0.2">
      <c r="A5408" s="6"/>
      <c r="B5408" s="4"/>
    </row>
    <row r="5409" spans="1:2" x14ac:dyDescent="0.2">
      <c r="A5409" s="6"/>
      <c r="B5409" s="4"/>
    </row>
    <row r="5410" spans="1:2" x14ac:dyDescent="0.2">
      <c r="A5410" s="6"/>
      <c r="B5410" s="4"/>
    </row>
    <row r="5411" spans="1:2" x14ac:dyDescent="0.2">
      <c r="A5411" s="6"/>
      <c r="B5411" s="4"/>
    </row>
    <row r="5412" spans="1:2" x14ac:dyDescent="0.2">
      <c r="A5412" s="6"/>
      <c r="B5412" s="4"/>
    </row>
    <row r="5413" spans="1:2" x14ac:dyDescent="0.2">
      <c r="A5413" s="6"/>
      <c r="B5413" s="4"/>
    </row>
    <row r="5414" spans="1:2" x14ac:dyDescent="0.2">
      <c r="A5414" s="6"/>
      <c r="B5414" s="4"/>
    </row>
    <row r="5415" spans="1:2" x14ac:dyDescent="0.2">
      <c r="A5415" s="6"/>
      <c r="B5415" s="4"/>
    </row>
    <row r="5416" spans="1:2" x14ac:dyDescent="0.2">
      <c r="A5416" s="6"/>
      <c r="B5416" s="4"/>
    </row>
    <row r="5417" spans="1:2" x14ac:dyDescent="0.2">
      <c r="A5417" s="6"/>
      <c r="B5417" s="4"/>
    </row>
    <row r="5418" spans="1:2" x14ac:dyDescent="0.2">
      <c r="A5418" s="6"/>
      <c r="B5418" s="4"/>
    </row>
    <row r="5419" spans="1:2" x14ac:dyDescent="0.2">
      <c r="A5419" s="6"/>
      <c r="B5419" s="4"/>
    </row>
    <row r="5420" spans="1:2" x14ac:dyDescent="0.2">
      <c r="A5420" s="6"/>
      <c r="B5420" s="4"/>
    </row>
    <row r="5421" spans="1:2" x14ac:dyDescent="0.2">
      <c r="A5421" s="6"/>
      <c r="B5421" s="4"/>
    </row>
    <row r="5422" spans="1:2" x14ac:dyDescent="0.2">
      <c r="A5422" s="6"/>
      <c r="B5422" s="4"/>
    </row>
    <row r="5423" spans="1:2" x14ac:dyDescent="0.2">
      <c r="A5423" s="6"/>
      <c r="B5423" s="4"/>
    </row>
    <row r="5424" spans="1:2" x14ac:dyDescent="0.2">
      <c r="A5424" s="6"/>
      <c r="B5424" s="4"/>
    </row>
    <row r="5425" spans="1:2" x14ac:dyDescent="0.2">
      <c r="A5425" s="6"/>
      <c r="B5425" s="4"/>
    </row>
    <row r="5426" spans="1:2" x14ac:dyDescent="0.2">
      <c r="A5426" s="6"/>
      <c r="B5426" s="4"/>
    </row>
    <row r="5427" spans="1:2" x14ac:dyDescent="0.2">
      <c r="A5427" s="6"/>
      <c r="B5427" s="4"/>
    </row>
    <row r="5428" spans="1:2" x14ac:dyDescent="0.2">
      <c r="A5428" s="6"/>
      <c r="B5428" s="4"/>
    </row>
    <row r="5429" spans="1:2" x14ac:dyDescent="0.2">
      <c r="A5429" s="6"/>
      <c r="B5429" s="4"/>
    </row>
    <row r="5430" spans="1:2" x14ac:dyDescent="0.2">
      <c r="A5430" s="6"/>
      <c r="B5430" s="4"/>
    </row>
    <row r="5431" spans="1:2" x14ac:dyDescent="0.2">
      <c r="A5431" s="6"/>
      <c r="B5431" s="4"/>
    </row>
    <row r="5432" spans="1:2" x14ac:dyDescent="0.2">
      <c r="A5432" s="6"/>
      <c r="B5432" s="4"/>
    </row>
    <row r="5433" spans="1:2" x14ac:dyDescent="0.2">
      <c r="A5433" s="6"/>
      <c r="B5433" s="4"/>
    </row>
    <row r="5434" spans="1:2" x14ac:dyDescent="0.2">
      <c r="A5434" s="6"/>
      <c r="B5434" s="4"/>
    </row>
    <row r="5435" spans="1:2" x14ac:dyDescent="0.2">
      <c r="A5435" s="6"/>
      <c r="B5435" s="4"/>
    </row>
    <row r="5436" spans="1:2" x14ac:dyDescent="0.2">
      <c r="A5436" s="6"/>
      <c r="B5436" s="4"/>
    </row>
    <row r="5437" spans="1:2" x14ac:dyDescent="0.2">
      <c r="A5437" s="6"/>
      <c r="B5437" s="4"/>
    </row>
    <row r="5438" spans="1:2" x14ac:dyDescent="0.2">
      <c r="A5438" s="6"/>
      <c r="B5438" s="4"/>
    </row>
    <row r="5439" spans="1:2" x14ac:dyDescent="0.2">
      <c r="A5439" s="6"/>
      <c r="B5439" s="4"/>
    </row>
    <row r="5440" spans="1:2" x14ac:dyDescent="0.2">
      <c r="A5440" s="6"/>
      <c r="B5440" s="4"/>
    </row>
    <row r="5441" spans="1:2" x14ac:dyDescent="0.2">
      <c r="A5441" s="6"/>
      <c r="B5441" s="4"/>
    </row>
    <row r="5442" spans="1:2" x14ac:dyDescent="0.2">
      <c r="A5442" s="6"/>
      <c r="B5442" s="4"/>
    </row>
    <row r="5443" spans="1:2" x14ac:dyDescent="0.2">
      <c r="A5443" s="6"/>
      <c r="B5443" s="4"/>
    </row>
    <row r="5444" spans="1:2" x14ac:dyDescent="0.2">
      <c r="A5444" s="6"/>
      <c r="B5444" s="4"/>
    </row>
    <row r="5445" spans="1:2" x14ac:dyDescent="0.2">
      <c r="A5445" s="6"/>
      <c r="B5445" s="4"/>
    </row>
    <row r="5446" spans="1:2" x14ac:dyDescent="0.2">
      <c r="A5446" s="6"/>
      <c r="B5446" s="4"/>
    </row>
    <row r="5447" spans="1:2" x14ac:dyDescent="0.2">
      <c r="A5447" s="6"/>
      <c r="B5447" s="4"/>
    </row>
    <row r="5448" spans="1:2" x14ac:dyDescent="0.2">
      <c r="A5448" s="6"/>
      <c r="B5448" s="4"/>
    </row>
    <row r="5449" spans="1:2" x14ac:dyDescent="0.2">
      <c r="A5449" s="6"/>
      <c r="B5449" s="4"/>
    </row>
    <row r="5450" spans="1:2" x14ac:dyDescent="0.2">
      <c r="A5450" s="6"/>
      <c r="B5450" s="4"/>
    </row>
    <row r="5451" spans="1:2" x14ac:dyDescent="0.2">
      <c r="A5451" s="6"/>
      <c r="B5451" s="4"/>
    </row>
    <row r="5452" spans="1:2" x14ac:dyDescent="0.2">
      <c r="A5452" s="6"/>
      <c r="B5452" s="4"/>
    </row>
    <row r="5453" spans="1:2" x14ac:dyDescent="0.2">
      <c r="A5453" s="6"/>
      <c r="B5453" s="4"/>
    </row>
    <row r="5454" spans="1:2" x14ac:dyDescent="0.2">
      <c r="A5454" s="6"/>
      <c r="B5454" s="4"/>
    </row>
    <row r="5455" spans="1:2" x14ac:dyDescent="0.2">
      <c r="A5455" s="6"/>
      <c r="B5455" s="4"/>
    </row>
    <row r="5456" spans="1:2" x14ac:dyDescent="0.2">
      <c r="A5456" s="6"/>
      <c r="B5456" s="4"/>
    </row>
    <row r="5457" spans="1:2" x14ac:dyDescent="0.2">
      <c r="A5457" s="6"/>
      <c r="B5457" s="4"/>
    </row>
    <row r="5458" spans="1:2" x14ac:dyDescent="0.2">
      <c r="A5458" s="6"/>
      <c r="B5458" s="4"/>
    </row>
    <row r="5459" spans="1:2" x14ac:dyDescent="0.2">
      <c r="A5459" s="6"/>
      <c r="B5459" s="4"/>
    </row>
    <row r="5460" spans="1:2" x14ac:dyDescent="0.2">
      <c r="A5460" s="6"/>
      <c r="B5460" s="4"/>
    </row>
    <row r="5461" spans="1:2" x14ac:dyDescent="0.2">
      <c r="A5461" s="6"/>
      <c r="B5461" s="4"/>
    </row>
    <row r="5462" spans="1:2" x14ac:dyDescent="0.2">
      <c r="A5462" s="6"/>
      <c r="B5462" s="4"/>
    </row>
    <row r="5463" spans="1:2" x14ac:dyDescent="0.2">
      <c r="A5463" s="6"/>
      <c r="B5463" s="4"/>
    </row>
    <row r="5464" spans="1:2" x14ac:dyDescent="0.2">
      <c r="A5464" s="6"/>
      <c r="B5464" s="4"/>
    </row>
    <row r="5465" spans="1:2" x14ac:dyDescent="0.2">
      <c r="A5465" s="6"/>
      <c r="B5465" s="4"/>
    </row>
    <row r="5466" spans="1:2" x14ac:dyDescent="0.2">
      <c r="A5466" s="6"/>
      <c r="B5466" s="4"/>
    </row>
    <row r="5467" spans="1:2" x14ac:dyDescent="0.2">
      <c r="A5467" s="6"/>
      <c r="B5467" s="4"/>
    </row>
    <row r="5468" spans="1:2" x14ac:dyDescent="0.2">
      <c r="A5468" s="6"/>
      <c r="B5468" s="4"/>
    </row>
    <row r="5469" spans="1:2" x14ac:dyDescent="0.2">
      <c r="A5469" s="6"/>
      <c r="B5469" s="4"/>
    </row>
    <row r="5470" spans="1:2" x14ac:dyDescent="0.2">
      <c r="A5470" s="6"/>
      <c r="B5470" s="4"/>
    </row>
    <row r="5471" spans="1:2" x14ac:dyDescent="0.2">
      <c r="A5471" s="6"/>
      <c r="B5471" s="4"/>
    </row>
    <row r="5472" spans="1:2" x14ac:dyDescent="0.2">
      <c r="A5472" s="6"/>
      <c r="B5472" s="4"/>
    </row>
    <row r="5473" spans="1:2" x14ac:dyDescent="0.2">
      <c r="A5473" s="6"/>
      <c r="B5473" s="4"/>
    </row>
    <row r="5474" spans="1:2" x14ac:dyDescent="0.2">
      <c r="A5474" s="6"/>
      <c r="B5474" s="4"/>
    </row>
    <row r="5475" spans="1:2" x14ac:dyDescent="0.2">
      <c r="A5475" s="6"/>
      <c r="B5475" s="4"/>
    </row>
    <row r="5476" spans="1:2" x14ac:dyDescent="0.2">
      <c r="A5476" s="6"/>
      <c r="B5476" s="4"/>
    </row>
    <row r="5477" spans="1:2" x14ac:dyDescent="0.2">
      <c r="A5477" s="6"/>
      <c r="B5477" s="4"/>
    </row>
    <row r="5478" spans="1:2" x14ac:dyDescent="0.2">
      <c r="A5478" s="6"/>
      <c r="B5478" s="4"/>
    </row>
    <row r="5479" spans="1:2" x14ac:dyDescent="0.2">
      <c r="A5479" s="6"/>
      <c r="B5479" s="4"/>
    </row>
    <row r="5480" spans="1:2" x14ac:dyDescent="0.2">
      <c r="A5480" s="6"/>
      <c r="B5480" s="4"/>
    </row>
    <row r="5481" spans="1:2" x14ac:dyDescent="0.2">
      <c r="A5481" s="6"/>
      <c r="B5481" s="4"/>
    </row>
    <row r="5482" spans="1:2" x14ac:dyDescent="0.2">
      <c r="A5482" s="6"/>
      <c r="B5482" s="4"/>
    </row>
    <row r="5483" spans="1:2" x14ac:dyDescent="0.2">
      <c r="A5483" s="6"/>
      <c r="B5483" s="4"/>
    </row>
    <row r="5484" spans="1:2" x14ac:dyDescent="0.2">
      <c r="A5484" s="6"/>
      <c r="B5484" s="4"/>
    </row>
    <row r="5485" spans="1:2" x14ac:dyDescent="0.2">
      <c r="A5485" s="6"/>
      <c r="B5485" s="4"/>
    </row>
    <row r="5486" spans="1:2" x14ac:dyDescent="0.2">
      <c r="A5486" s="6"/>
      <c r="B5486" s="4"/>
    </row>
    <row r="5487" spans="1:2" x14ac:dyDescent="0.2">
      <c r="A5487" s="6"/>
      <c r="B5487" s="4"/>
    </row>
    <row r="5488" spans="1:2" x14ac:dyDescent="0.2">
      <c r="A5488" s="6"/>
      <c r="B5488" s="4"/>
    </row>
    <row r="5489" spans="1:2" x14ac:dyDescent="0.2">
      <c r="A5489" s="6"/>
      <c r="B5489" s="4"/>
    </row>
    <row r="5490" spans="1:2" x14ac:dyDescent="0.2">
      <c r="A5490" s="6"/>
      <c r="B5490" s="4"/>
    </row>
    <row r="5491" spans="1:2" x14ac:dyDescent="0.2">
      <c r="A5491" s="6"/>
      <c r="B5491" s="4"/>
    </row>
    <row r="5492" spans="1:2" x14ac:dyDescent="0.2">
      <c r="A5492" s="6"/>
      <c r="B5492" s="4"/>
    </row>
    <row r="5493" spans="1:2" x14ac:dyDescent="0.2">
      <c r="A5493" s="6"/>
      <c r="B5493" s="4"/>
    </row>
    <row r="5494" spans="1:2" x14ac:dyDescent="0.2">
      <c r="A5494" s="6"/>
      <c r="B5494" s="4"/>
    </row>
    <row r="5495" spans="1:2" x14ac:dyDescent="0.2">
      <c r="A5495" s="6"/>
      <c r="B5495" s="4"/>
    </row>
    <row r="5496" spans="1:2" x14ac:dyDescent="0.2">
      <c r="A5496" s="6"/>
      <c r="B5496" s="4"/>
    </row>
    <row r="5497" spans="1:2" x14ac:dyDescent="0.2">
      <c r="A5497" s="6"/>
      <c r="B5497" s="4"/>
    </row>
    <row r="5498" spans="1:2" x14ac:dyDescent="0.2">
      <c r="A5498" s="6"/>
      <c r="B5498" s="4"/>
    </row>
    <row r="5499" spans="1:2" x14ac:dyDescent="0.2">
      <c r="A5499" s="6"/>
      <c r="B5499" s="4"/>
    </row>
    <row r="5500" spans="1:2" x14ac:dyDescent="0.2">
      <c r="A5500" s="6"/>
      <c r="B5500" s="4"/>
    </row>
    <row r="5501" spans="1:2" x14ac:dyDescent="0.2">
      <c r="A5501" s="6"/>
      <c r="B5501" s="4"/>
    </row>
    <row r="5502" spans="1:2" x14ac:dyDescent="0.2">
      <c r="A5502" s="6"/>
      <c r="B5502" s="4"/>
    </row>
    <row r="5503" spans="1:2" x14ac:dyDescent="0.2">
      <c r="A5503" s="6"/>
      <c r="B5503" s="4"/>
    </row>
    <row r="5504" spans="1:2" x14ac:dyDescent="0.2">
      <c r="A5504" s="6"/>
      <c r="B5504" s="4"/>
    </row>
    <row r="5505" spans="1:2" x14ac:dyDescent="0.2">
      <c r="A5505" s="6"/>
      <c r="B5505" s="4"/>
    </row>
    <row r="5506" spans="1:2" x14ac:dyDescent="0.2">
      <c r="A5506" s="6"/>
      <c r="B5506" s="4"/>
    </row>
    <row r="5507" spans="1:2" x14ac:dyDescent="0.2">
      <c r="A5507" s="6"/>
      <c r="B5507" s="4"/>
    </row>
    <row r="5508" spans="1:2" x14ac:dyDescent="0.2">
      <c r="A5508" s="6"/>
      <c r="B5508" s="4"/>
    </row>
    <row r="5509" spans="1:2" x14ac:dyDescent="0.2">
      <c r="A5509" s="6"/>
      <c r="B5509" s="4"/>
    </row>
    <row r="5510" spans="1:2" x14ac:dyDescent="0.2">
      <c r="A5510" s="6"/>
      <c r="B5510" s="4"/>
    </row>
    <row r="5511" spans="1:2" x14ac:dyDescent="0.2">
      <c r="A5511" s="6"/>
      <c r="B5511" s="4"/>
    </row>
    <row r="5512" spans="1:2" x14ac:dyDescent="0.2">
      <c r="A5512" s="6"/>
      <c r="B5512" s="4"/>
    </row>
    <row r="5513" spans="1:2" x14ac:dyDescent="0.2">
      <c r="A5513" s="6"/>
      <c r="B5513" s="4"/>
    </row>
    <row r="5514" spans="1:2" x14ac:dyDescent="0.2">
      <c r="A5514" s="6"/>
      <c r="B5514" s="4"/>
    </row>
    <row r="5515" spans="1:2" x14ac:dyDescent="0.2">
      <c r="A5515" s="6"/>
      <c r="B5515" s="4"/>
    </row>
    <row r="5516" spans="1:2" x14ac:dyDescent="0.2">
      <c r="A5516" s="6"/>
      <c r="B5516" s="4"/>
    </row>
    <row r="5517" spans="1:2" x14ac:dyDescent="0.2">
      <c r="A5517" s="6"/>
      <c r="B5517" s="4"/>
    </row>
    <row r="5518" spans="1:2" x14ac:dyDescent="0.2">
      <c r="A5518" s="6"/>
      <c r="B5518" s="4"/>
    </row>
    <row r="5519" spans="1:2" x14ac:dyDescent="0.2">
      <c r="A5519" s="6"/>
      <c r="B5519" s="4"/>
    </row>
    <row r="5520" spans="1:2" x14ac:dyDescent="0.2">
      <c r="A5520" s="6"/>
      <c r="B5520" s="4"/>
    </row>
    <row r="5521" spans="1:2" x14ac:dyDescent="0.2">
      <c r="A5521" s="6"/>
      <c r="B5521" s="4"/>
    </row>
    <row r="5522" spans="1:2" x14ac:dyDescent="0.2">
      <c r="A5522" s="6"/>
      <c r="B5522" s="4"/>
    </row>
    <row r="5523" spans="1:2" x14ac:dyDescent="0.2">
      <c r="A5523" s="6"/>
      <c r="B5523" s="4"/>
    </row>
    <row r="5524" spans="1:2" x14ac:dyDescent="0.2">
      <c r="A5524" s="6"/>
      <c r="B5524" s="4"/>
    </row>
    <row r="5525" spans="1:2" x14ac:dyDescent="0.2">
      <c r="A5525" s="6"/>
      <c r="B5525" s="4"/>
    </row>
    <row r="5526" spans="1:2" x14ac:dyDescent="0.2">
      <c r="A5526" s="6"/>
      <c r="B5526" s="4"/>
    </row>
    <row r="5527" spans="1:2" x14ac:dyDescent="0.2">
      <c r="A5527" s="6"/>
      <c r="B5527" s="4"/>
    </row>
    <row r="5528" spans="1:2" x14ac:dyDescent="0.2">
      <c r="A5528" s="6"/>
      <c r="B5528" s="4"/>
    </row>
    <row r="5529" spans="1:2" x14ac:dyDescent="0.2">
      <c r="A5529" s="6"/>
      <c r="B5529" s="4"/>
    </row>
    <row r="5530" spans="1:2" x14ac:dyDescent="0.2">
      <c r="A5530" s="6"/>
      <c r="B5530" s="4"/>
    </row>
    <row r="5531" spans="1:2" x14ac:dyDescent="0.2">
      <c r="A5531" s="6"/>
      <c r="B5531" s="4"/>
    </row>
    <row r="5532" spans="1:2" x14ac:dyDescent="0.2">
      <c r="A5532" s="6"/>
      <c r="B5532" s="4"/>
    </row>
    <row r="5533" spans="1:2" x14ac:dyDescent="0.2">
      <c r="A5533" s="6"/>
      <c r="B5533" s="4"/>
    </row>
    <row r="5534" spans="1:2" x14ac:dyDescent="0.2">
      <c r="A5534" s="6"/>
      <c r="B5534" s="4"/>
    </row>
    <row r="5535" spans="1:2" x14ac:dyDescent="0.2">
      <c r="A5535" s="6"/>
      <c r="B5535" s="4"/>
    </row>
    <row r="5536" spans="1:2" x14ac:dyDescent="0.2">
      <c r="A5536" s="6"/>
      <c r="B5536" s="4"/>
    </row>
    <row r="5537" spans="1:2" x14ac:dyDescent="0.2">
      <c r="A5537" s="6"/>
      <c r="B5537" s="4"/>
    </row>
    <row r="5538" spans="1:2" x14ac:dyDescent="0.2">
      <c r="A5538" s="6"/>
      <c r="B5538" s="4"/>
    </row>
    <row r="5539" spans="1:2" x14ac:dyDescent="0.2">
      <c r="A5539" s="6"/>
      <c r="B5539" s="4"/>
    </row>
    <row r="5540" spans="1:2" x14ac:dyDescent="0.2">
      <c r="A5540" s="6"/>
      <c r="B5540" s="4"/>
    </row>
    <row r="5541" spans="1:2" x14ac:dyDescent="0.2">
      <c r="A5541" s="6"/>
      <c r="B5541" s="4"/>
    </row>
    <row r="5542" spans="1:2" x14ac:dyDescent="0.2">
      <c r="A5542" s="6"/>
      <c r="B5542" s="4"/>
    </row>
    <row r="5543" spans="1:2" x14ac:dyDescent="0.2">
      <c r="A5543" s="6"/>
      <c r="B5543" s="4"/>
    </row>
    <row r="5544" spans="1:2" x14ac:dyDescent="0.2">
      <c r="A5544" s="6"/>
      <c r="B5544" s="4"/>
    </row>
    <row r="5545" spans="1:2" x14ac:dyDescent="0.2">
      <c r="A5545" s="6"/>
      <c r="B5545" s="4"/>
    </row>
    <row r="5546" spans="1:2" x14ac:dyDescent="0.2">
      <c r="A5546" s="6"/>
      <c r="B5546" s="4"/>
    </row>
    <row r="5547" spans="1:2" x14ac:dyDescent="0.2">
      <c r="A5547" s="6"/>
      <c r="B5547" s="4"/>
    </row>
    <row r="5548" spans="1:2" x14ac:dyDescent="0.2">
      <c r="A5548" s="6"/>
      <c r="B5548" s="4"/>
    </row>
    <row r="5549" spans="1:2" x14ac:dyDescent="0.2">
      <c r="A5549" s="6"/>
      <c r="B5549" s="4"/>
    </row>
    <row r="5550" spans="1:2" x14ac:dyDescent="0.2">
      <c r="A5550" s="6"/>
      <c r="B5550" s="4"/>
    </row>
    <row r="5551" spans="1:2" x14ac:dyDescent="0.2">
      <c r="A5551" s="6"/>
      <c r="B5551" s="4"/>
    </row>
    <row r="5552" spans="1:2" x14ac:dyDescent="0.2">
      <c r="A5552" s="6"/>
      <c r="B5552" s="4"/>
    </row>
    <row r="5553" spans="1:2" x14ac:dyDescent="0.2">
      <c r="A5553" s="6"/>
      <c r="B5553" s="4"/>
    </row>
    <row r="5554" spans="1:2" x14ac:dyDescent="0.2">
      <c r="A5554" s="6"/>
      <c r="B5554" s="4"/>
    </row>
    <row r="5555" spans="1:2" x14ac:dyDescent="0.2">
      <c r="A5555" s="6"/>
      <c r="B5555" s="4"/>
    </row>
    <row r="5556" spans="1:2" x14ac:dyDescent="0.2">
      <c r="A5556" s="6"/>
      <c r="B5556" s="4"/>
    </row>
    <row r="5557" spans="1:2" x14ac:dyDescent="0.2">
      <c r="A5557" s="6"/>
      <c r="B5557" s="4"/>
    </row>
    <row r="5558" spans="1:2" x14ac:dyDescent="0.2">
      <c r="A5558" s="6"/>
      <c r="B5558" s="4"/>
    </row>
    <row r="5559" spans="1:2" x14ac:dyDescent="0.2">
      <c r="A5559" s="6"/>
      <c r="B5559" s="4"/>
    </row>
    <row r="5560" spans="1:2" x14ac:dyDescent="0.2">
      <c r="A5560" s="6"/>
      <c r="B5560" s="4"/>
    </row>
    <row r="5561" spans="1:2" x14ac:dyDescent="0.2">
      <c r="A5561" s="6"/>
      <c r="B5561" s="4"/>
    </row>
    <row r="5562" spans="1:2" x14ac:dyDescent="0.2">
      <c r="A5562" s="6"/>
      <c r="B5562" s="4"/>
    </row>
    <row r="5563" spans="1:2" x14ac:dyDescent="0.2">
      <c r="A5563" s="6"/>
      <c r="B5563" s="4"/>
    </row>
    <row r="5564" spans="1:2" x14ac:dyDescent="0.2">
      <c r="A5564" s="6"/>
      <c r="B5564" s="4"/>
    </row>
    <row r="5565" spans="1:2" x14ac:dyDescent="0.2">
      <c r="A5565" s="6"/>
      <c r="B5565" s="4"/>
    </row>
    <row r="5566" spans="1:2" x14ac:dyDescent="0.2">
      <c r="A5566" s="6"/>
      <c r="B5566" s="4"/>
    </row>
    <row r="5567" spans="1:2" x14ac:dyDescent="0.2">
      <c r="A5567" s="6"/>
      <c r="B5567" s="4"/>
    </row>
    <row r="5568" spans="1:2" x14ac:dyDescent="0.2">
      <c r="A5568" s="6"/>
      <c r="B5568" s="4"/>
    </row>
    <row r="5569" spans="1:2" x14ac:dyDescent="0.2">
      <c r="A5569" s="6"/>
      <c r="B5569" s="4"/>
    </row>
    <row r="5570" spans="1:2" x14ac:dyDescent="0.2">
      <c r="A5570" s="6"/>
      <c r="B5570" s="4"/>
    </row>
    <row r="5571" spans="1:2" x14ac:dyDescent="0.2">
      <c r="A5571" s="6"/>
      <c r="B5571" s="4"/>
    </row>
    <row r="5572" spans="1:2" x14ac:dyDescent="0.2">
      <c r="A5572" s="6"/>
      <c r="B5572" s="4"/>
    </row>
    <row r="5573" spans="1:2" x14ac:dyDescent="0.2">
      <c r="A5573" s="6"/>
      <c r="B5573" s="4"/>
    </row>
    <row r="5574" spans="1:2" x14ac:dyDescent="0.2">
      <c r="A5574" s="6"/>
      <c r="B5574" s="4"/>
    </row>
    <row r="5575" spans="1:2" x14ac:dyDescent="0.2">
      <c r="A5575" s="6"/>
      <c r="B5575" s="4"/>
    </row>
    <row r="5576" spans="1:2" x14ac:dyDescent="0.2">
      <c r="A5576" s="6"/>
      <c r="B5576" s="4"/>
    </row>
    <row r="5577" spans="1:2" x14ac:dyDescent="0.2">
      <c r="A5577" s="6"/>
      <c r="B5577" s="4"/>
    </row>
    <row r="5578" spans="1:2" x14ac:dyDescent="0.2">
      <c r="A5578" s="6"/>
      <c r="B5578" s="4"/>
    </row>
    <row r="5579" spans="1:2" x14ac:dyDescent="0.2">
      <c r="A5579" s="6"/>
      <c r="B5579" s="4"/>
    </row>
    <row r="5580" spans="1:2" x14ac:dyDescent="0.2">
      <c r="A5580" s="6"/>
      <c r="B5580" s="4"/>
    </row>
    <row r="5581" spans="1:2" x14ac:dyDescent="0.2">
      <c r="A5581" s="6"/>
      <c r="B5581" s="4"/>
    </row>
    <row r="5582" spans="1:2" x14ac:dyDescent="0.2">
      <c r="A5582" s="6"/>
      <c r="B5582" s="4"/>
    </row>
    <row r="5583" spans="1:2" x14ac:dyDescent="0.2">
      <c r="A5583" s="6"/>
      <c r="B5583" s="4"/>
    </row>
    <row r="5584" spans="1:2" x14ac:dyDescent="0.2">
      <c r="A5584" s="6"/>
      <c r="B5584" s="4"/>
    </row>
    <row r="5585" spans="1:2" x14ac:dyDescent="0.2">
      <c r="A5585" s="6"/>
      <c r="B5585" s="4"/>
    </row>
    <row r="5586" spans="1:2" x14ac:dyDescent="0.2">
      <c r="A5586" s="6"/>
      <c r="B5586" s="4"/>
    </row>
    <row r="5587" spans="1:2" x14ac:dyDescent="0.2">
      <c r="A5587" s="6"/>
      <c r="B5587" s="4"/>
    </row>
    <row r="5588" spans="1:2" x14ac:dyDescent="0.2">
      <c r="A5588" s="6"/>
      <c r="B5588" s="4"/>
    </row>
    <row r="5589" spans="1:2" x14ac:dyDescent="0.2">
      <c r="A5589" s="6"/>
      <c r="B5589" s="4"/>
    </row>
    <row r="5590" spans="1:2" x14ac:dyDescent="0.2">
      <c r="A5590" s="6"/>
      <c r="B5590" s="4"/>
    </row>
    <row r="5591" spans="1:2" x14ac:dyDescent="0.2">
      <c r="A5591" s="6"/>
      <c r="B5591" s="4"/>
    </row>
    <row r="5592" spans="1:2" x14ac:dyDescent="0.2">
      <c r="A5592" s="6"/>
      <c r="B5592" s="4"/>
    </row>
    <row r="5593" spans="1:2" x14ac:dyDescent="0.2">
      <c r="A5593" s="6"/>
      <c r="B5593" s="4"/>
    </row>
    <row r="5594" spans="1:2" x14ac:dyDescent="0.2">
      <c r="A5594" s="6"/>
      <c r="B5594" s="4"/>
    </row>
    <row r="5595" spans="1:2" x14ac:dyDescent="0.2">
      <c r="A5595" s="6"/>
      <c r="B5595" s="4"/>
    </row>
    <row r="5596" spans="1:2" x14ac:dyDescent="0.2">
      <c r="A5596" s="6"/>
      <c r="B5596" s="4"/>
    </row>
    <row r="5597" spans="1:2" x14ac:dyDescent="0.2">
      <c r="A5597" s="6"/>
      <c r="B5597" s="4"/>
    </row>
    <row r="5598" spans="1:2" x14ac:dyDescent="0.2">
      <c r="A5598" s="6"/>
      <c r="B5598" s="4"/>
    </row>
    <row r="5599" spans="1:2" x14ac:dyDescent="0.2">
      <c r="A5599" s="6"/>
      <c r="B5599" s="4"/>
    </row>
    <row r="5600" spans="1:2" x14ac:dyDescent="0.2">
      <c r="A5600" s="6"/>
      <c r="B5600" s="4"/>
    </row>
    <row r="5601" spans="1:2" x14ac:dyDescent="0.2">
      <c r="A5601" s="6"/>
      <c r="B5601" s="4"/>
    </row>
    <row r="5602" spans="1:2" x14ac:dyDescent="0.2">
      <c r="A5602" s="6"/>
      <c r="B5602" s="4"/>
    </row>
    <row r="5603" spans="1:2" x14ac:dyDescent="0.2">
      <c r="A5603" s="6"/>
      <c r="B5603" s="4"/>
    </row>
    <row r="5604" spans="1:2" x14ac:dyDescent="0.2">
      <c r="A5604" s="6"/>
      <c r="B5604" s="4"/>
    </row>
    <row r="5605" spans="1:2" x14ac:dyDescent="0.2">
      <c r="A5605" s="6"/>
      <c r="B5605" s="4"/>
    </row>
    <row r="5606" spans="1:2" x14ac:dyDescent="0.2">
      <c r="A5606" s="6"/>
      <c r="B5606" s="4"/>
    </row>
    <row r="5607" spans="1:2" x14ac:dyDescent="0.2">
      <c r="A5607" s="6"/>
      <c r="B5607" s="4"/>
    </row>
    <row r="5608" spans="1:2" x14ac:dyDescent="0.2">
      <c r="A5608" s="6"/>
      <c r="B5608" s="4"/>
    </row>
    <row r="5609" spans="1:2" x14ac:dyDescent="0.2">
      <c r="A5609" s="6"/>
      <c r="B5609" s="4"/>
    </row>
    <row r="5610" spans="1:2" x14ac:dyDescent="0.2">
      <c r="A5610" s="6"/>
      <c r="B5610" s="4"/>
    </row>
    <row r="5611" spans="1:2" x14ac:dyDescent="0.2">
      <c r="A5611" s="6"/>
      <c r="B5611" s="4"/>
    </row>
    <row r="5612" spans="1:2" x14ac:dyDescent="0.2">
      <c r="A5612" s="6"/>
      <c r="B5612" s="4"/>
    </row>
    <row r="5613" spans="1:2" x14ac:dyDescent="0.2">
      <c r="A5613" s="6"/>
      <c r="B5613" s="4"/>
    </row>
    <row r="5614" spans="1:2" x14ac:dyDescent="0.2">
      <c r="A5614" s="6"/>
      <c r="B5614" s="4"/>
    </row>
    <row r="5615" spans="1:2" x14ac:dyDescent="0.2">
      <c r="A5615" s="6"/>
      <c r="B5615" s="4"/>
    </row>
    <row r="5616" spans="1:2" x14ac:dyDescent="0.2">
      <c r="A5616" s="6"/>
      <c r="B5616" s="4"/>
    </row>
    <row r="5617" spans="1:2" x14ac:dyDescent="0.2">
      <c r="A5617" s="6"/>
      <c r="B5617" s="4"/>
    </row>
    <row r="5618" spans="1:2" x14ac:dyDescent="0.2">
      <c r="A5618" s="6"/>
      <c r="B5618" s="4"/>
    </row>
    <row r="5619" spans="1:2" x14ac:dyDescent="0.2">
      <c r="A5619" s="6"/>
      <c r="B5619" s="4"/>
    </row>
    <row r="5620" spans="1:2" x14ac:dyDescent="0.2">
      <c r="A5620" s="6"/>
      <c r="B5620" s="4"/>
    </row>
    <row r="5621" spans="1:2" x14ac:dyDescent="0.2">
      <c r="A5621" s="6"/>
      <c r="B5621" s="4"/>
    </row>
    <row r="5622" spans="1:2" x14ac:dyDescent="0.2">
      <c r="A5622" s="6"/>
      <c r="B5622" s="4"/>
    </row>
    <row r="5623" spans="1:2" x14ac:dyDescent="0.2">
      <c r="A5623" s="6"/>
      <c r="B5623" s="4"/>
    </row>
    <row r="5624" spans="1:2" x14ac:dyDescent="0.2">
      <c r="A5624" s="6"/>
      <c r="B5624" s="4"/>
    </row>
    <row r="5625" spans="1:2" x14ac:dyDescent="0.2">
      <c r="A5625" s="6"/>
      <c r="B5625" s="4"/>
    </row>
    <row r="5626" spans="1:2" x14ac:dyDescent="0.2">
      <c r="A5626" s="6"/>
      <c r="B5626" s="4"/>
    </row>
    <row r="5627" spans="1:2" x14ac:dyDescent="0.2">
      <c r="A5627" s="6"/>
      <c r="B5627" s="4"/>
    </row>
    <row r="5628" spans="1:2" x14ac:dyDescent="0.2">
      <c r="A5628" s="6"/>
      <c r="B5628" s="4"/>
    </row>
    <row r="5629" spans="1:2" x14ac:dyDescent="0.2">
      <c r="A5629" s="6"/>
      <c r="B5629" s="4"/>
    </row>
    <row r="5630" spans="1:2" x14ac:dyDescent="0.2">
      <c r="A5630" s="6"/>
      <c r="B5630" s="4"/>
    </row>
    <row r="5631" spans="1:2" x14ac:dyDescent="0.2">
      <c r="A5631" s="6"/>
      <c r="B5631" s="4"/>
    </row>
    <row r="5632" spans="1:2" x14ac:dyDescent="0.2">
      <c r="A5632" s="6"/>
      <c r="B5632" s="4"/>
    </row>
    <row r="5633" spans="1:2" x14ac:dyDescent="0.2">
      <c r="A5633" s="6"/>
      <c r="B5633" s="4"/>
    </row>
    <row r="5634" spans="1:2" x14ac:dyDescent="0.2">
      <c r="A5634" s="6"/>
      <c r="B5634" s="4"/>
    </row>
    <row r="5635" spans="1:2" x14ac:dyDescent="0.2">
      <c r="A5635" s="6"/>
      <c r="B5635" s="4"/>
    </row>
    <row r="5636" spans="1:2" x14ac:dyDescent="0.2">
      <c r="A5636" s="6"/>
      <c r="B5636" s="4"/>
    </row>
    <row r="5637" spans="1:2" x14ac:dyDescent="0.2">
      <c r="A5637" s="6"/>
      <c r="B5637" s="4"/>
    </row>
    <row r="5638" spans="1:2" x14ac:dyDescent="0.2">
      <c r="A5638" s="6"/>
      <c r="B5638" s="4"/>
    </row>
    <row r="5639" spans="1:2" x14ac:dyDescent="0.2">
      <c r="A5639" s="6"/>
      <c r="B5639" s="4"/>
    </row>
    <row r="5640" spans="1:2" x14ac:dyDescent="0.2">
      <c r="A5640" s="6"/>
      <c r="B5640" s="4"/>
    </row>
    <row r="5641" spans="1:2" x14ac:dyDescent="0.2">
      <c r="A5641" s="6"/>
      <c r="B5641" s="4"/>
    </row>
    <row r="5642" spans="1:2" x14ac:dyDescent="0.2">
      <c r="A5642" s="6"/>
      <c r="B5642" s="4"/>
    </row>
    <row r="5643" spans="1:2" x14ac:dyDescent="0.2">
      <c r="A5643" s="6"/>
      <c r="B5643" s="4"/>
    </row>
    <row r="5644" spans="1:2" x14ac:dyDescent="0.2">
      <c r="A5644" s="6"/>
      <c r="B5644" s="4"/>
    </row>
    <row r="5645" spans="1:2" x14ac:dyDescent="0.2">
      <c r="A5645" s="6"/>
      <c r="B5645" s="4"/>
    </row>
    <row r="5646" spans="1:2" x14ac:dyDescent="0.2">
      <c r="A5646" s="6"/>
      <c r="B5646" s="4"/>
    </row>
    <row r="5647" spans="1:2" x14ac:dyDescent="0.2">
      <c r="A5647" s="6"/>
      <c r="B5647" s="4"/>
    </row>
    <row r="5648" spans="1:2" x14ac:dyDescent="0.2">
      <c r="A5648" s="6"/>
      <c r="B5648" s="4"/>
    </row>
    <row r="5649" spans="1:2" x14ac:dyDescent="0.2">
      <c r="A5649" s="6"/>
      <c r="B5649" s="4"/>
    </row>
    <row r="5650" spans="1:2" x14ac:dyDescent="0.2">
      <c r="A5650" s="6"/>
      <c r="B5650" s="4"/>
    </row>
    <row r="5651" spans="1:2" x14ac:dyDescent="0.2">
      <c r="A5651" s="6"/>
      <c r="B5651" s="4"/>
    </row>
    <row r="5652" spans="1:2" x14ac:dyDescent="0.2">
      <c r="A5652" s="6"/>
      <c r="B5652" s="4"/>
    </row>
    <row r="5653" spans="1:2" x14ac:dyDescent="0.2">
      <c r="A5653" s="6"/>
      <c r="B5653" s="4"/>
    </row>
    <row r="5654" spans="1:2" x14ac:dyDescent="0.2">
      <c r="A5654" s="6"/>
      <c r="B5654" s="4"/>
    </row>
    <row r="5655" spans="1:2" x14ac:dyDescent="0.2">
      <c r="A5655" s="6"/>
      <c r="B5655" s="4"/>
    </row>
    <row r="5656" spans="1:2" x14ac:dyDescent="0.2">
      <c r="A5656" s="6"/>
      <c r="B5656" s="4"/>
    </row>
    <row r="5657" spans="1:2" x14ac:dyDescent="0.2">
      <c r="A5657" s="6"/>
      <c r="B5657" s="4"/>
    </row>
    <row r="5658" spans="1:2" x14ac:dyDescent="0.2">
      <c r="A5658" s="6"/>
      <c r="B5658" s="4"/>
    </row>
    <row r="5659" spans="1:2" x14ac:dyDescent="0.2">
      <c r="A5659" s="6"/>
      <c r="B5659" s="4"/>
    </row>
    <row r="5660" spans="1:2" x14ac:dyDescent="0.2">
      <c r="A5660" s="6"/>
      <c r="B5660" s="4"/>
    </row>
    <row r="5661" spans="1:2" x14ac:dyDescent="0.2">
      <c r="A5661" s="6"/>
      <c r="B5661" s="4"/>
    </row>
    <row r="5662" spans="1:2" x14ac:dyDescent="0.2">
      <c r="A5662" s="6"/>
      <c r="B5662" s="4"/>
    </row>
    <row r="5663" spans="1:2" x14ac:dyDescent="0.2">
      <c r="A5663" s="6"/>
      <c r="B5663" s="4"/>
    </row>
    <row r="5664" spans="1:2" x14ac:dyDescent="0.2">
      <c r="A5664" s="6"/>
      <c r="B5664" s="4"/>
    </row>
    <row r="5665" spans="1:2" x14ac:dyDescent="0.2">
      <c r="A5665" s="6"/>
      <c r="B5665" s="4"/>
    </row>
    <row r="5666" spans="1:2" x14ac:dyDescent="0.2">
      <c r="A5666" s="6"/>
      <c r="B5666" s="4"/>
    </row>
    <row r="5667" spans="1:2" x14ac:dyDescent="0.2">
      <c r="A5667" s="6"/>
      <c r="B5667" s="4"/>
    </row>
    <row r="5668" spans="1:2" x14ac:dyDescent="0.2">
      <c r="A5668" s="6"/>
      <c r="B5668" s="4"/>
    </row>
    <row r="5669" spans="1:2" x14ac:dyDescent="0.2">
      <c r="A5669" s="6"/>
      <c r="B5669" s="4"/>
    </row>
    <row r="5670" spans="1:2" x14ac:dyDescent="0.2">
      <c r="A5670" s="6"/>
      <c r="B5670" s="4"/>
    </row>
    <row r="5671" spans="1:2" x14ac:dyDescent="0.2">
      <c r="A5671" s="6"/>
      <c r="B5671" s="4"/>
    </row>
    <row r="5672" spans="1:2" x14ac:dyDescent="0.2">
      <c r="A5672" s="6"/>
      <c r="B5672" s="4"/>
    </row>
    <row r="5673" spans="1:2" x14ac:dyDescent="0.2">
      <c r="A5673" s="6"/>
      <c r="B5673" s="4"/>
    </row>
    <row r="5674" spans="1:2" x14ac:dyDescent="0.2">
      <c r="A5674" s="6"/>
      <c r="B5674" s="4"/>
    </row>
    <row r="5675" spans="1:2" x14ac:dyDescent="0.2">
      <c r="A5675" s="6"/>
      <c r="B5675" s="4"/>
    </row>
    <row r="5676" spans="1:2" x14ac:dyDescent="0.2">
      <c r="A5676" s="6"/>
      <c r="B5676" s="4"/>
    </row>
    <row r="5677" spans="1:2" x14ac:dyDescent="0.2">
      <c r="A5677" s="6"/>
      <c r="B5677" s="4"/>
    </row>
    <row r="5678" spans="1:2" x14ac:dyDescent="0.2">
      <c r="A5678" s="6"/>
      <c r="B5678" s="4"/>
    </row>
    <row r="5679" spans="1:2" x14ac:dyDescent="0.2">
      <c r="A5679" s="6"/>
      <c r="B5679" s="4"/>
    </row>
    <row r="5680" spans="1:2" x14ac:dyDescent="0.2">
      <c r="A5680" s="6"/>
      <c r="B5680" s="4"/>
    </row>
    <row r="5681" spans="1:2" x14ac:dyDescent="0.2">
      <c r="A5681" s="6"/>
      <c r="B5681" s="4"/>
    </row>
    <row r="5682" spans="1:2" x14ac:dyDescent="0.2">
      <c r="A5682" s="6"/>
      <c r="B5682" s="4"/>
    </row>
    <row r="5683" spans="1:2" x14ac:dyDescent="0.2">
      <c r="A5683" s="6"/>
      <c r="B5683" s="4"/>
    </row>
    <row r="5684" spans="1:2" x14ac:dyDescent="0.2">
      <c r="A5684" s="6"/>
      <c r="B5684" s="4"/>
    </row>
    <row r="5685" spans="1:2" x14ac:dyDescent="0.2">
      <c r="A5685" s="6"/>
      <c r="B5685" s="4"/>
    </row>
    <row r="5686" spans="1:2" x14ac:dyDescent="0.2">
      <c r="A5686" s="6"/>
      <c r="B5686" s="4"/>
    </row>
    <row r="5687" spans="1:2" x14ac:dyDescent="0.2">
      <c r="A5687" s="6"/>
      <c r="B5687" s="4"/>
    </row>
    <row r="5688" spans="1:2" x14ac:dyDescent="0.2">
      <c r="A5688" s="6"/>
      <c r="B5688" s="4"/>
    </row>
    <row r="5689" spans="1:2" x14ac:dyDescent="0.2">
      <c r="A5689" s="6"/>
      <c r="B5689" s="4"/>
    </row>
    <row r="5690" spans="1:2" x14ac:dyDescent="0.2">
      <c r="A5690" s="6"/>
      <c r="B5690" s="4"/>
    </row>
    <row r="5691" spans="1:2" x14ac:dyDescent="0.2">
      <c r="A5691" s="6"/>
      <c r="B5691" s="4"/>
    </row>
    <row r="5692" spans="1:2" x14ac:dyDescent="0.2">
      <c r="A5692" s="6"/>
      <c r="B5692" s="4"/>
    </row>
    <row r="5693" spans="1:2" x14ac:dyDescent="0.2">
      <c r="A5693" s="6"/>
      <c r="B5693" s="4"/>
    </row>
    <row r="5694" spans="1:2" x14ac:dyDescent="0.2">
      <c r="A5694" s="6"/>
      <c r="B5694" s="4"/>
    </row>
    <row r="5695" spans="1:2" x14ac:dyDescent="0.2">
      <c r="A5695" s="6"/>
      <c r="B5695" s="4"/>
    </row>
    <row r="5696" spans="1:2" x14ac:dyDescent="0.2">
      <c r="A5696" s="6"/>
      <c r="B5696" s="4"/>
    </row>
    <row r="5697" spans="1:2" x14ac:dyDescent="0.2">
      <c r="A5697" s="6"/>
      <c r="B5697" s="4"/>
    </row>
    <row r="5698" spans="1:2" x14ac:dyDescent="0.2">
      <c r="A5698" s="6"/>
      <c r="B5698" s="4"/>
    </row>
    <row r="5699" spans="1:2" x14ac:dyDescent="0.2">
      <c r="A5699" s="6"/>
      <c r="B5699" s="4"/>
    </row>
    <row r="5700" spans="1:2" x14ac:dyDescent="0.2">
      <c r="A5700" s="6"/>
      <c r="B5700" s="4"/>
    </row>
    <row r="5701" spans="1:2" x14ac:dyDescent="0.2">
      <c r="A5701" s="6"/>
      <c r="B5701" s="4"/>
    </row>
    <row r="5702" spans="1:2" x14ac:dyDescent="0.2">
      <c r="A5702" s="6"/>
      <c r="B5702" s="4"/>
    </row>
    <row r="5703" spans="1:2" x14ac:dyDescent="0.2">
      <c r="A5703" s="6"/>
      <c r="B5703" s="4"/>
    </row>
    <row r="5704" spans="1:2" x14ac:dyDescent="0.2">
      <c r="A5704" s="6"/>
      <c r="B5704" s="4"/>
    </row>
    <row r="5705" spans="1:2" x14ac:dyDescent="0.2">
      <c r="A5705" s="6"/>
      <c r="B5705" s="4"/>
    </row>
    <row r="5706" spans="1:2" x14ac:dyDescent="0.2">
      <c r="A5706" s="6"/>
      <c r="B5706" s="4"/>
    </row>
    <row r="5707" spans="1:2" x14ac:dyDescent="0.2">
      <c r="A5707" s="6"/>
      <c r="B5707" s="4"/>
    </row>
    <row r="5708" spans="1:2" x14ac:dyDescent="0.2">
      <c r="A5708" s="6"/>
      <c r="B5708" s="4"/>
    </row>
    <row r="5709" spans="1:2" x14ac:dyDescent="0.2">
      <c r="A5709" s="6"/>
      <c r="B5709" s="4"/>
    </row>
    <row r="5710" spans="1:2" x14ac:dyDescent="0.2">
      <c r="A5710" s="6"/>
      <c r="B5710" s="4"/>
    </row>
    <row r="5711" spans="1:2" x14ac:dyDescent="0.2">
      <c r="A5711" s="6"/>
      <c r="B5711" s="4"/>
    </row>
    <row r="5712" spans="1:2" x14ac:dyDescent="0.2">
      <c r="A5712" s="6"/>
      <c r="B5712" s="4"/>
    </row>
    <row r="5713" spans="1:2" x14ac:dyDescent="0.2">
      <c r="A5713" s="6"/>
      <c r="B5713" s="4"/>
    </row>
    <row r="5714" spans="1:2" x14ac:dyDescent="0.2">
      <c r="A5714" s="6"/>
      <c r="B5714" s="4"/>
    </row>
    <row r="5715" spans="1:2" x14ac:dyDescent="0.2">
      <c r="A5715" s="6"/>
      <c r="B5715" s="4"/>
    </row>
    <row r="5716" spans="1:2" x14ac:dyDescent="0.2">
      <c r="A5716" s="6"/>
      <c r="B5716" s="4"/>
    </row>
    <row r="5717" spans="1:2" x14ac:dyDescent="0.2">
      <c r="A5717" s="6"/>
      <c r="B5717" s="4"/>
    </row>
    <row r="5718" spans="1:2" x14ac:dyDescent="0.2">
      <c r="A5718" s="6"/>
      <c r="B5718" s="4"/>
    </row>
    <row r="5719" spans="1:2" x14ac:dyDescent="0.2">
      <c r="A5719" s="6"/>
      <c r="B5719" s="4"/>
    </row>
    <row r="5720" spans="1:2" x14ac:dyDescent="0.2">
      <c r="A5720" s="6"/>
      <c r="B5720" s="4"/>
    </row>
    <row r="5721" spans="1:2" x14ac:dyDescent="0.2">
      <c r="A5721" s="6"/>
      <c r="B5721" s="4"/>
    </row>
    <row r="5722" spans="1:2" x14ac:dyDescent="0.2">
      <c r="A5722" s="6"/>
      <c r="B5722" s="4"/>
    </row>
    <row r="5723" spans="1:2" x14ac:dyDescent="0.2">
      <c r="A5723" s="6"/>
      <c r="B5723" s="4"/>
    </row>
    <row r="5724" spans="1:2" x14ac:dyDescent="0.2">
      <c r="A5724" s="6"/>
      <c r="B5724" s="4"/>
    </row>
    <row r="5725" spans="1:2" x14ac:dyDescent="0.2">
      <c r="A5725" s="6"/>
      <c r="B5725" s="4"/>
    </row>
    <row r="5726" spans="1:2" x14ac:dyDescent="0.2">
      <c r="A5726" s="6"/>
      <c r="B5726" s="4"/>
    </row>
    <row r="5727" spans="1:2" x14ac:dyDescent="0.2">
      <c r="A5727" s="6"/>
      <c r="B5727" s="4"/>
    </row>
    <row r="5728" spans="1:2" x14ac:dyDescent="0.2">
      <c r="A5728" s="6"/>
      <c r="B5728" s="4"/>
    </row>
    <row r="5729" spans="1:2" x14ac:dyDescent="0.2">
      <c r="A5729" s="6"/>
      <c r="B5729" s="4"/>
    </row>
    <row r="5730" spans="1:2" x14ac:dyDescent="0.2">
      <c r="A5730" s="6"/>
      <c r="B5730" s="4"/>
    </row>
    <row r="5731" spans="1:2" x14ac:dyDescent="0.2">
      <c r="A5731" s="6"/>
      <c r="B5731" s="4"/>
    </row>
    <row r="5732" spans="1:2" x14ac:dyDescent="0.2">
      <c r="A5732" s="6"/>
      <c r="B5732" s="4"/>
    </row>
    <row r="5733" spans="1:2" x14ac:dyDescent="0.2">
      <c r="A5733" s="6"/>
      <c r="B5733" s="4"/>
    </row>
    <row r="5734" spans="1:2" x14ac:dyDescent="0.2">
      <c r="A5734" s="6"/>
      <c r="B5734" s="4"/>
    </row>
    <row r="5735" spans="1:2" x14ac:dyDescent="0.2">
      <c r="A5735" s="6"/>
      <c r="B5735" s="4"/>
    </row>
    <row r="5736" spans="1:2" x14ac:dyDescent="0.2">
      <c r="A5736" s="6"/>
      <c r="B5736" s="4"/>
    </row>
    <row r="5737" spans="1:2" x14ac:dyDescent="0.2">
      <c r="A5737" s="6"/>
      <c r="B5737" s="4"/>
    </row>
    <row r="5738" spans="1:2" x14ac:dyDescent="0.2">
      <c r="A5738" s="6"/>
      <c r="B5738" s="4"/>
    </row>
    <row r="5739" spans="1:2" x14ac:dyDescent="0.2">
      <c r="A5739" s="6"/>
      <c r="B5739" s="4"/>
    </row>
    <row r="5740" spans="1:2" x14ac:dyDescent="0.2">
      <c r="A5740" s="6"/>
      <c r="B5740" s="4"/>
    </row>
    <row r="5741" spans="1:2" x14ac:dyDescent="0.2">
      <c r="A5741" s="6"/>
      <c r="B5741" s="4"/>
    </row>
    <row r="5742" spans="1:2" x14ac:dyDescent="0.2">
      <c r="A5742" s="6"/>
      <c r="B5742" s="4"/>
    </row>
    <row r="5743" spans="1:2" x14ac:dyDescent="0.2">
      <c r="A5743" s="6"/>
      <c r="B5743" s="4"/>
    </row>
    <row r="5744" spans="1:2" x14ac:dyDescent="0.2">
      <c r="A5744" s="6"/>
      <c r="B5744" s="4"/>
    </row>
    <row r="5745" spans="1:2" x14ac:dyDescent="0.2">
      <c r="A5745" s="6"/>
      <c r="B5745" s="4"/>
    </row>
    <row r="5746" spans="1:2" x14ac:dyDescent="0.2">
      <c r="A5746" s="6"/>
      <c r="B5746" s="4"/>
    </row>
    <row r="5747" spans="1:2" x14ac:dyDescent="0.2">
      <c r="A5747" s="6"/>
      <c r="B5747" s="4"/>
    </row>
    <row r="5748" spans="1:2" x14ac:dyDescent="0.2">
      <c r="A5748" s="6"/>
      <c r="B5748" s="4"/>
    </row>
    <row r="5749" spans="1:2" x14ac:dyDescent="0.2">
      <c r="A5749" s="6"/>
      <c r="B5749" s="4"/>
    </row>
    <row r="5750" spans="1:2" x14ac:dyDescent="0.2">
      <c r="A5750" s="6"/>
      <c r="B5750" s="4"/>
    </row>
    <row r="5751" spans="1:2" x14ac:dyDescent="0.2">
      <c r="A5751" s="6"/>
      <c r="B5751" s="4"/>
    </row>
    <row r="5752" spans="1:2" x14ac:dyDescent="0.2">
      <c r="A5752" s="6"/>
      <c r="B5752" s="4"/>
    </row>
    <row r="5753" spans="1:2" x14ac:dyDescent="0.2">
      <c r="A5753" s="6"/>
      <c r="B5753" s="4"/>
    </row>
    <row r="5754" spans="1:2" x14ac:dyDescent="0.2">
      <c r="A5754" s="6"/>
      <c r="B5754" s="4"/>
    </row>
    <row r="5755" spans="1:2" x14ac:dyDescent="0.2">
      <c r="A5755" s="6"/>
      <c r="B5755" s="4"/>
    </row>
    <row r="5756" spans="1:2" x14ac:dyDescent="0.2">
      <c r="A5756" s="6"/>
      <c r="B5756" s="4"/>
    </row>
    <row r="5757" spans="1:2" x14ac:dyDescent="0.2">
      <c r="A5757" s="6"/>
      <c r="B5757" s="4"/>
    </row>
    <row r="5758" spans="1:2" x14ac:dyDescent="0.2">
      <c r="A5758" s="6"/>
      <c r="B5758" s="4"/>
    </row>
    <row r="5759" spans="1:2" x14ac:dyDescent="0.2">
      <c r="A5759" s="6"/>
      <c r="B5759" s="4"/>
    </row>
    <row r="5760" spans="1:2" x14ac:dyDescent="0.2">
      <c r="A5760" s="6"/>
      <c r="B5760" s="4"/>
    </row>
    <row r="5761" spans="1:2" x14ac:dyDescent="0.2">
      <c r="A5761" s="6"/>
      <c r="B5761" s="4"/>
    </row>
    <row r="5762" spans="1:2" x14ac:dyDescent="0.2">
      <c r="A5762" s="6"/>
      <c r="B5762" s="4"/>
    </row>
    <row r="5763" spans="1:2" x14ac:dyDescent="0.2">
      <c r="A5763" s="6"/>
      <c r="B5763" s="4"/>
    </row>
    <row r="5764" spans="1:2" x14ac:dyDescent="0.2">
      <c r="A5764" s="6"/>
      <c r="B5764" s="4"/>
    </row>
    <row r="5765" spans="1:2" x14ac:dyDescent="0.2">
      <c r="A5765" s="6"/>
      <c r="B5765" s="4"/>
    </row>
    <row r="5766" spans="1:2" x14ac:dyDescent="0.2">
      <c r="A5766" s="6"/>
      <c r="B5766" s="4"/>
    </row>
    <row r="5767" spans="1:2" x14ac:dyDescent="0.2">
      <c r="A5767" s="6"/>
      <c r="B5767" s="4"/>
    </row>
    <row r="5768" spans="1:2" x14ac:dyDescent="0.2">
      <c r="A5768" s="6"/>
      <c r="B5768" s="4"/>
    </row>
    <row r="5769" spans="1:2" x14ac:dyDescent="0.2">
      <c r="A5769" s="6"/>
      <c r="B5769" s="4"/>
    </row>
    <row r="5770" spans="1:2" x14ac:dyDescent="0.2">
      <c r="A5770" s="6"/>
      <c r="B5770" s="4"/>
    </row>
    <row r="5771" spans="1:2" x14ac:dyDescent="0.2">
      <c r="A5771" s="6"/>
      <c r="B5771" s="4"/>
    </row>
    <row r="5772" spans="1:2" x14ac:dyDescent="0.2">
      <c r="A5772" s="6"/>
      <c r="B5772" s="4"/>
    </row>
    <row r="5773" spans="1:2" x14ac:dyDescent="0.2">
      <c r="A5773" s="6"/>
      <c r="B5773" s="4"/>
    </row>
    <row r="5774" spans="1:2" x14ac:dyDescent="0.2">
      <c r="A5774" s="6"/>
      <c r="B5774" s="4"/>
    </row>
    <row r="5775" spans="1:2" x14ac:dyDescent="0.2">
      <c r="A5775" s="6"/>
      <c r="B5775" s="4"/>
    </row>
    <row r="5776" spans="1:2" x14ac:dyDescent="0.2">
      <c r="A5776" s="6"/>
      <c r="B5776" s="4"/>
    </row>
    <row r="5777" spans="1:2" x14ac:dyDescent="0.2">
      <c r="A5777" s="6"/>
      <c r="B5777" s="4"/>
    </row>
    <row r="5778" spans="1:2" x14ac:dyDescent="0.2">
      <c r="A5778" s="6"/>
      <c r="B5778" s="4"/>
    </row>
    <row r="5779" spans="1:2" x14ac:dyDescent="0.2">
      <c r="A5779" s="6"/>
      <c r="B5779" s="4"/>
    </row>
    <row r="5780" spans="1:2" x14ac:dyDescent="0.2">
      <c r="A5780" s="6"/>
      <c r="B5780" s="4"/>
    </row>
    <row r="5781" spans="1:2" x14ac:dyDescent="0.2">
      <c r="A5781" s="6"/>
      <c r="B5781" s="4"/>
    </row>
    <row r="5782" spans="1:2" x14ac:dyDescent="0.2">
      <c r="A5782" s="6"/>
      <c r="B5782" s="4"/>
    </row>
    <row r="5783" spans="1:2" x14ac:dyDescent="0.2">
      <c r="A5783" s="6"/>
      <c r="B5783" s="4"/>
    </row>
    <row r="5784" spans="1:2" x14ac:dyDescent="0.2">
      <c r="A5784" s="6"/>
      <c r="B5784" s="4"/>
    </row>
    <row r="5785" spans="1:2" x14ac:dyDescent="0.2">
      <c r="A5785" s="6"/>
      <c r="B5785" s="4"/>
    </row>
    <row r="5786" spans="1:2" x14ac:dyDescent="0.2">
      <c r="A5786" s="6"/>
      <c r="B5786" s="4"/>
    </row>
    <row r="5787" spans="1:2" x14ac:dyDescent="0.2">
      <c r="A5787" s="6"/>
      <c r="B5787" s="4"/>
    </row>
    <row r="5788" spans="1:2" x14ac:dyDescent="0.2">
      <c r="A5788" s="6"/>
      <c r="B5788" s="4"/>
    </row>
    <row r="5789" spans="1:2" x14ac:dyDescent="0.2">
      <c r="A5789" s="6"/>
      <c r="B5789" s="4"/>
    </row>
    <row r="5790" spans="1:2" x14ac:dyDescent="0.2">
      <c r="A5790" s="6"/>
      <c r="B5790" s="4"/>
    </row>
    <row r="5791" spans="1:2" x14ac:dyDescent="0.2">
      <c r="A5791" s="6"/>
      <c r="B5791" s="4"/>
    </row>
    <row r="5792" spans="1:2" x14ac:dyDescent="0.2">
      <c r="A5792" s="6"/>
      <c r="B5792" s="4"/>
    </row>
    <row r="5793" spans="1:2" x14ac:dyDescent="0.2">
      <c r="A5793" s="6"/>
      <c r="B5793" s="4"/>
    </row>
    <row r="5794" spans="1:2" x14ac:dyDescent="0.2">
      <c r="A5794" s="6"/>
      <c r="B5794" s="4"/>
    </row>
    <row r="5795" spans="1:2" x14ac:dyDescent="0.2">
      <c r="A5795" s="6"/>
      <c r="B5795" s="4"/>
    </row>
    <row r="5796" spans="1:2" x14ac:dyDescent="0.2">
      <c r="A5796" s="6"/>
      <c r="B5796" s="4"/>
    </row>
    <row r="5797" spans="1:2" x14ac:dyDescent="0.2">
      <c r="A5797" s="6"/>
      <c r="B5797" s="4"/>
    </row>
    <row r="5798" spans="1:2" x14ac:dyDescent="0.2">
      <c r="A5798" s="6"/>
      <c r="B5798" s="4"/>
    </row>
    <row r="5799" spans="1:2" x14ac:dyDescent="0.2">
      <c r="A5799" s="6"/>
      <c r="B5799" s="4"/>
    </row>
    <row r="5800" spans="1:2" x14ac:dyDescent="0.2">
      <c r="A5800" s="6"/>
      <c r="B5800" s="4"/>
    </row>
    <row r="5801" spans="1:2" x14ac:dyDescent="0.2">
      <c r="A5801" s="6"/>
      <c r="B5801" s="4"/>
    </row>
    <row r="5802" spans="1:2" x14ac:dyDescent="0.2">
      <c r="A5802" s="6"/>
      <c r="B5802" s="4"/>
    </row>
    <row r="5803" spans="1:2" x14ac:dyDescent="0.2">
      <c r="A5803" s="6"/>
      <c r="B5803" s="4"/>
    </row>
    <row r="5804" spans="1:2" x14ac:dyDescent="0.2">
      <c r="A5804" s="6"/>
      <c r="B5804" s="4"/>
    </row>
    <row r="5805" spans="1:2" x14ac:dyDescent="0.2">
      <c r="A5805" s="6"/>
      <c r="B5805" s="4"/>
    </row>
    <row r="5806" spans="1:2" x14ac:dyDescent="0.2">
      <c r="A5806" s="6"/>
      <c r="B5806" s="4"/>
    </row>
    <row r="5807" spans="1:2" x14ac:dyDescent="0.2">
      <c r="A5807" s="6"/>
      <c r="B5807" s="4"/>
    </row>
    <row r="5808" spans="1:2" x14ac:dyDescent="0.2">
      <c r="A5808" s="6"/>
      <c r="B5808" s="4"/>
    </row>
    <row r="5809" spans="1:2" x14ac:dyDescent="0.2">
      <c r="A5809" s="6"/>
      <c r="B5809" s="4"/>
    </row>
    <row r="5810" spans="1:2" x14ac:dyDescent="0.2">
      <c r="A5810" s="6"/>
      <c r="B5810" s="4"/>
    </row>
    <row r="5811" spans="1:2" x14ac:dyDescent="0.2">
      <c r="A5811" s="6"/>
      <c r="B5811" s="4"/>
    </row>
    <row r="5812" spans="1:2" x14ac:dyDescent="0.2">
      <c r="A5812" s="6"/>
      <c r="B5812" s="4"/>
    </row>
    <row r="5813" spans="1:2" x14ac:dyDescent="0.2">
      <c r="A5813" s="6"/>
      <c r="B5813" s="4"/>
    </row>
    <row r="5814" spans="1:2" x14ac:dyDescent="0.2">
      <c r="A5814" s="6"/>
      <c r="B5814" s="4"/>
    </row>
    <row r="5815" spans="1:2" x14ac:dyDescent="0.2">
      <c r="A5815" s="6"/>
      <c r="B5815" s="4"/>
    </row>
    <row r="5816" spans="1:2" x14ac:dyDescent="0.2">
      <c r="A5816" s="6"/>
      <c r="B5816" s="4"/>
    </row>
    <row r="5817" spans="1:2" x14ac:dyDescent="0.2">
      <c r="A5817" s="6"/>
      <c r="B5817" s="4"/>
    </row>
    <row r="5818" spans="1:2" x14ac:dyDescent="0.2">
      <c r="A5818" s="6"/>
      <c r="B5818" s="4"/>
    </row>
    <row r="5819" spans="1:2" x14ac:dyDescent="0.2">
      <c r="A5819" s="6"/>
      <c r="B5819" s="4"/>
    </row>
    <row r="5820" spans="1:2" x14ac:dyDescent="0.2">
      <c r="A5820" s="6"/>
      <c r="B5820" s="4"/>
    </row>
    <row r="5821" spans="1:2" x14ac:dyDescent="0.2">
      <c r="A5821" s="6"/>
      <c r="B5821" s="4"/>
    </row>
    <row r="5822" spans="1:2" x14ac:dyDescent="0.2">
      <c r="A5822" s="6"/>
      <c r="B5822" s="4"/>
    </row>
    <row r="5823" spans="1:2" x14ac:dyDescent="0.2">
      <c r="A5823" s="6"/>
      <c r="B5823" s="4"/>
    </row>
    <row r="5824" spans="1:2" x14ac:dyDescent="0.2">
      <c r="A5824" s="6"/>
      <c r="B5824" s="4"/>
    </row>
    <row r="5825" spans="1:2" x14ac:dyDescent="0.2">
      <c r="A5825" s="6"/>
      <c r="B5825" s="4"/>
    </row>
    <row r="5826" spans="1:2" x14ac:dyDescent="0.2">
      <c r="A5826" s="6"/>
      <c r="B5826" s="4"/>
    </row>
    <row r="5827" spans="1:2" x14ac:dyDescent="0.2">
      <c r="A5827" s="6"/>
      <c r="B5827" s="4"/>
    </row>
    <row r="5828" spans="1:2" x14ac:dyDescent="0.2">
      <c r="A5828" s="6"/>
      <c r="B5828" s="4"/>
    </row>
    <row r="5829" spans="1:2" x14ac:dyDescent="0.2">
      <c r="A5829" s="6"/>
      <c r="B5829" s="4"/>
    </row>
    <row r="5830" spans="1:2" x14ac:dyDescent="0.2">
      <c r="A5830" s="6"/>
      <c r="B5830" s="4"/>
    </row>
    <row r="5831" spans="1:2" x14ac:dyDescent="0.2">
      <c r="A5831" s="6"/>
      <c r="B5831" s="4"/>
    </row>
    <row r="5832" spans="1:2" x14ac:dyDescent="0.2">
      <c r="A5832" s="6"/>
      <c r="B5832" s="4"/>
    </row>
    <row r="5833" spans="1:2" x14ac:dyDescent="0.2">
      <c r="A5833" s="6"/>
      <c r="B5833" s="4"/>
    </row>
    <row r="5834" spans="1:2" x14ac:dyDescent="0.2">
      <c r="A5834" s="6"/>
      <c r="B5834" s="4"/>
    </row>
    <row r="5835" spans="1:2" x14ac:dyDescent="0.2">
      <c r="A5835" s="6"/>
      <c r="B5835" s="4"/>
    </row>
    <row r="5836" spans="1:2" x14ac:dyDescent="0.2">
      <c r="A5836" s="6"/>
      <c r="B5836" s="4"/>
    </row>
    <row r="5837" spans="1:2" x14ac:dyDescent="0.2">
      <c r="A5837" s="6"/>
      <c r="B5837" s="4"/>
    </row>
    <row r="5838" spans="1:2" x14ac:dyDescent="0.2">
      <c r="A5838" s="6"/>
      <c r="B5838" s="4"/>
    </row>
    <row r="5839" spans="1:2" x14ac:dyDescent="0.2">
      <c r="A5839" s="6"/>
      <c r="B5839" s="4"/>
    </row>
    <row r="5840" spans="1:2" x14ac:dyDescent="0.2">
      <c r="A5840" s="6"/>
      <c r="B5840" s="4"/>
    </row>
    <row r="5841" spans="1:2" x14ac:dyDescent="0.2">
      <c r="A5841" s="6"/>
      <c r="B5841" s="4"/>
    </row>
    <row r="5842" spans="1:2" x14ac:dyDescent="0.2">
      <c r="A5842" s="6"/>
      <c r="B5842" s="4"/>
    </row>
    <row r="5843" spans="1:2" x14ac:dyDescent="0.2">
      <c r="A5843" s="6"/>
      <c r="B5843" s="4"/>
    </row>
    <row r="5844" spans="1:2" x14ac:dyDescent="0.2">
      <c r="A5844" s="6"/>
      <c r="B5844" s="4"/>
    </row>
    <row r="5845" spans="1:2" x14ac:dyDescent="0.2">
      <c r="A5845" s="6"/>
      <c r="B5845" s="4"/>
    </row>
    <row r="5846" spans="1:2" x14ac:dyDescent="0.2">
      <c r="A5846" s="6"/>
      <c r="B5846" s="4"/>
    </row>
    <row r="5847" spans="1:2" x14ac:dyDescent="0.2">
      <c r="A5847" s="6"/>
      <c r="B5847" s="4"/>
    </row>
    <row r="5848" spans="1:2" x14ac:dyDescent="0.2">
      <c r="A5848" s="6"/>
      <c r="B5848" s="4"/>
    </row>
    <row r="5849" spans="1:2" x14ac:dyDescent="0.2">
      <c r="A5849" s="6"/>
      <c r="B5849" s="4"/>
    </row>
    <row r="5850" spans="1:2" x14ac:dyDescent="0.2">
      <c r="A5850" s="6"/>
      <c r="B5850" s="4"/>
    </row>
    <row r="5851" spans="1:2" x14ac:dyDescent="0.2">
      <c r="A5851" s="6"/>
      <c r="B5851" s="4"/>
    </row>
    <row r="5852" spans="1:2" x14ac:dyDescent="0.2">
      <c r="A5852" s="6"/>
      <c r="B5852" s="4"/>
    </row>
    <row r="5853" spans="1:2" x14ac:dyDescent="0.2">
      <c r="A5853" s="6"/>
      <c r="B5853" s="4"/>
    </row>
    <row r="5854" spans="1:2" x14ac:dyDescent="0.2">
      <c r="A5854" s="6"/>
      <c r="B5854" s="4"/>
    </row>
    <row r="5855" spans="1:2" x14ac:dyDescent="0.2">
      <c r="A5855" s="6"/>
      <c r="B5855" s="4"/>
    </row>
    <row r="5856" spans="1:2" x14ac:dyDescent="0.2">
      <c r="A5856" s="6"/>
      <c r="B5856" s="4"/>
    </row>
    <row r="5857" spans="1:2" x14ac:dyDescent="0.2">
      <c r="A5857" s="6"/>
      <c r="B5857" s="4"/>
    </row>
    <row r="5858" spans="1:2" x14ac:dyDescent="0.2">
      <c r="A5858" s="6"/>
      <c r="B5858" s="4"/>
    </row>
    <row r="5859" spans="1:2" x14ac:dyDescent="0.2">
      <c r="A5859" s="6"/>
      <c r="B5859" s="4"/>
    </row>
    <row r="5860" spans="1:2" x14ac:dyDescent="0.2">
      <c r="A5860" s="6"/>
      <c r="B5860" s="4"/>
    </row>
    <row r="5861" spans="1:2" x14ac:dyDescent="0.2">
      <c r="A5861" s="6"/>
      <c r="B5861" s="4"/>
    </row>
    <row r="5862" spans="1:2" x14ac:dyDescent="0.2">
      <c r="A5862" s="6"/>
      <c r="B5862" s="4"/>
    </row>
    <row r="5863" spans="1:2" x14ac:dyDescent="0.2">
      <c r="A5863" s="6"/>
      <c r="B5863" s="4"/>
    </row>
    <row r="5864" spans="1:2" x14ac:dyDescent="0.2">
      <c r="A5864" s="6"/>
      <c r="B5864" s="4"/>
    </row>
    <row r="5865" spans="1:2" x14ac:dyDescent="0.2">
      <c r="A5865" s="6"/>
      <c r="B5865" s="4"/>
    </row>
    <row r="5866" spans="1:2" x14ac:dyDescent="0.2">
      <c r="A5866" s="6"/>
      <c r="B5866" s="4"/>
    </row>
    <row r="5867" spans="1:2" x14ac:dyDescent="0.2">
      <c r="A5867" s="6"/>
      <c r="B5867" s="4"/>
    </row>
    <row r="5868" spans="1:2" x14ac:dyDescent="0.2">
      <c r="A5868" s="6"/>
      <c r="B5868" s="4"/>
    </row>
    <row r="5869" spans="1:2" x14ac:dyDescent="0.2">
      <c r="A5869" s="6"/>
      <c r="B5869" s="4"/>
    </row>
    <row r="5870" spans="1:2" x14ac:dyDescent="0.2">
      <c r="A5870" s="6"/>
      <c r="B5870" s="4"/>
    </row>
    <row r="5871" spans="1:2" x14ac:dyDescent="0.2">
      <c r="A5871" s="6"/>
      <c r="B5871" s="4"/>
    </row>
    <row r="5872" spans="1:2" x14ac:dyDescent="0.2">
      <c r="A5872" s="6"/>
      <c r="B5872" s="4"/>
    </row>
    <row r="5873" spans="1:2" x14ac:dyDescent="0.2">
      <c r="A5873" s="6"/>
      <c r="B5873" s="4"/>
    </row>
    <row r="5874" spans="1:2" x14ac:dyDescent="0.2">
      <c r="A5874" s="6"/>
      <c r="B5874" s="4"/>
    </row>
    <row r="5875" spans="1:2" x14ac:dyDescent="0.2">
      <c r="A5875" s="6"/>
      <c r="B5875" s="4"/>
    </row>
    <row r="5876" spans="1:2" x14ac:dyDescent="0.2">
      <c r="A5876" s="6"/>
      <c r="B5876" s="4"/>
    </row>
    <row r="5877" spans="1:2" x14ac:dyDescent="0.2">
      <c r="A5877" s="6"/>
      <c r="B5877" s="4"/>
    </row>
    <row r="5878" spans="1:2" x14ac:dyDescent="0.2">
      <c r="A5878" s="6"/>
      <c r="B5878" s="4"/>
    </row>
    <row r="5879" spans="1:2" x14ac:dyDescent="0.2">
      <c r="A5879" s="6"/>
      <c r="B5879" s="4"/>
    </row>
    <row r="5880" spans="1:2" x14ac:dyDescent="0.2">
      <c r="A5880" s="6"/>
      <c r="B5880" s="4"/>
    </row>
    <row r="5881" spans="1:2" x14ac:dyDescent="0.2">
      <c r="A5881" s="6"/>
      <c r="B5881" s="4"/>
    </row>
    <row r="5882" spans="1:2" x14ac:dyDescent="0.2">
      <c r="A5882" s="6"/>
      <c r="B5882" s="4"/>
    </row>
    <row r="5883" spans="1:2" x14ac:dyDescent="0.2">
      <c r="A5883" s="6"/>
      <c r="B5883" s="4"/>
    </row>
    <row r="5884" spans="1:2" x14ac:dyDescent="0.2">
      <c r="A5884" s="6"/>
      <c r="B5884" s="4"/>
    </row>
    <row r="5885" spans="1:2" x14ac:dyDescent="0.2">
      <c r="A5885" s="6"/>
      <c r="B5885" s="4"/>
    </row>
    <row r="5886" spans="1:2" x14ac:dyDescent="0.2">
      <c r="A5886" s="6"/>
      <c r="B5886" s="4"/>
    </row>
    <row r="5887" spans="1:2" x14ac:dyDescent="0.2">
      <c r="A5887" s="6"/>
      <c r="B5887" s="4"/>
    </row>
    <row r="5888" spans="1:2" x14ac:dyDescent="0.2">
      <c r="A5888" s="6"/>
      <c r="B5888" s="4"/>
    </row>
    <row r="5889" spans="1:2" x14ac:dyDescent="0.2">
      <c r="A5889" s="6"/>
      <c r="B5889" s="4"/>
    </row>
    <row r="5890" spans="1:2" x14ac:dyDescent="0.2">
      <c r="A5890" s="6"/>
      <c r="B5890" s="4"/>
    </row>
    <row r="5891" spans="1:2" x14ac:dyDescent="0.2">
      <c r="A5891" s="6"/>
      <c r="B5891" s="4"/>
    </row>
    <row r="5892" spans="1:2" x14ac:dyDescent="0.2">
      <c r="A5892" s="6"/>
      <c r="B5892" s="4"/>
    </row>
    <row r="5893" spans="1:2" x14ac:dyDescent="0.2">
      <c r="A5893" s="6"/>
      <c r="B5893" s="4"/>
    </row>
    <row r="5894" spans="1:2" x14ac:dyDescent="0.2">
      <c r="A5894" s="6"/>
      <c r="B5894" s="4"/>
    </row>
    <row r="5895" spans="1:2" x14ac:dyDescent="0.2">
      <c r="A5895" s="6"/>
      <c r="B5895" s="4"/>
    </row>
    <row r="5896" spans="1:2" x14ac:dyDescent="0.2">
      <c r="A5896" s="6"/>
      <c r="B5896" s="4"/>
    </row>
    <row r="5897" spans="1:2" x14ac:dyDescent="0.2">
      <c r="A5897" s="6"/>
      <c r="B5897" s="4"/>
    </row>
    <row r="5898" spans="1:2" x14ac:dyDescent="0.2">
      <c r="A5898" s="6"/>
      <c r="B5898" s="4"/>
    </row>
    <row r="5899" spans="1:2" x14ac:dyDescent="0.2">
      <c r="A5899" s="6"/>
      <c r="B5899" s="4"/>
    </row>
    <row r="5900" spans="1:2" x14ac:dyDescent="0.2">
      <c r="A5900" s="6"/>
      <c r="B5900" s="4"/>
    </row>
    <row r="5901" spans="1:2" x14ac:dyDescent="0.2">
      <c r="A5901" s="6"/>
      <c r="B5901" s="4"/>
    </row>
    <row r="5902" spans="1:2" x14ac:dyDescent="0.2">
      <c r="A5902" s="6"/>
      <c r="B5902" s="4"/>
    </row>
    <row r="5903" spans="1:2" x14ac:dyDescent="0.2">
      <c r="A5903" s="6"/>
      <c r="B5903" s="4"/>
    </row>
    <row r="5904" spans="1:2" x14ac:dyDescent="0.2">
      <c r="A5904" s="6"/>
      <c r="B5904" s="4"/>
    </row>
    <row r="5905" spans="1:2" x14ac:dyDescent="0.2">
      <c r="A5905" s="6"/>
      <c r="B5905" s="4"/>
    </row>
    <row r="5906" spans="1:2" x14ac:dyDescent="0.2">
      <c r="A5906" s="6"/>
      <c r="B5906" s="4"/>
    </row>
    <row r="5907" spans="1:2" x14ac:dyDescent="0.2">
      <c r="A5907" s="6"/>
      <c r="B5907" s="4"/>
    </row>
    <row r="5908" spans="1:2" x14ac:dyDescent="0.2">
      <c r="A5908" s="6"/>
      <c r="B5908" s="4"/>
    </row>
    <row r="5909" spans="1:2" x14ac:dyDescent="0.2">
      <c r="A5909" s="6"/>
      <c r="B5909" s="4"/>
    </row>
    <row r="5910" spans="1:2" x14ac:dyDescent="0.2">
      <c r="A5910" s="6"/>
      <c r="B5910" s="4"/>
    </row>
    <row r="5911" spans="1:2" x14ac:dyDescent="0.2">
      <c r="A5911" s="6"/>
      <c r="B5911" s="4"/>
    </row>
    <row r="5912" spans="1:2" x14ac:dyDescent="0.2">
      <c r="A5912" s="6"/>
      <c r="B5912" s="4"/>
    </row>
    <row r="5913" spans="1:2" x14ac:dyDescent="0.2">
      <c r="A5913" s="6"/>
      <c r="B5913" s="4"/>
    </row>
    <row r="5914" spans="1:2" x14ac:dyDescent="0.2">
      <c r="A5914" s="6"/>
      <c r="B5914" s="4"/>
    </row>
    <row r="5915" spans="1:2" x14ac:dyDescent="0.2">
      <c r="A5915" s="6"/>
      <c r="B5915" s="4"/>
    </row>
    <row r="5916" spans="1:2" x14ac:dyDescent="0.2">
      <c r="A5916" s="6"/>
      <c r="B5916" s="4"/>
    </row>
    <row r="5917" spans="1:2" x14ac:dyDescent="0.2">
      <c r="A5917" s="6"/>
      <c r="B5917" s="4"/>
    </row>
    <row r="5918" spans="1:2" x14ac:dyDescent="0.2">
      <c r="A5918" s="6"/>
      <c r="B5918" s="4"/>
    </row>
    <row r="5919" spans="1:2" x14ac:dyDescent="0.2">
      <c r="A5919" s="6"/>
      <c r="B5919" s="4"/>
    </row>
    <row r="5920" spans="1:2" x14ac:dyDescent="0.2">
      <c r="A5920" s="6"/>
      <c r="B5920" s="4"/>
    </row>
    <row r="5921" spans="1:2" x14ac:dyDescent="0.2">
      <c r="A5921" s="6"/>
      <c r="B5921" s="4"/>
    </row>
    <row r="5922" spans="1:2" x14ac:dyDescent="0.2">
      <c r="A5922" s="6"/>
      <c r="B5922" s="4"/>
    </row>
    <row r="5923" spans="1:2" x14ac:dyDescent="0.2">
      <c r="A5923" s="6"/>
      <c r="B5923" s="4"/>
    </row>
    <row r="5924" spans="1:2" x14ac:dyDescent="0.2">
      <c r="A5924" s="6"/>
      <c r="B5924" s="4"/>
    </row>
    <row r="5925" spans="1:2" x14ac:dyDescent="0.2">
      <c r="A5925" s="6"/>
      <c r="B5925" s="4"/>
    </row>
    <row r="5926" spans="1:2" x14ac:dyDescent="0.2">
      <c r="A5926" s="6"/>
      <c r="B5926" s="4"/>
    </row>
    <row r="5927" spans="1:2" x14ac:dyDescent="0.2">
      <c r="A5927" s="6"/>
      <c r="B5927" s="4"/>
    </row>
    <row r="5928" spans="1:2" x14ac:dyDescent="0.2">
      <c r="A5928" s="6"/>
      <c r="B5928" s="4"/>
    </row>
    <row r="5929" spans="1:2" x14ac:dyDescent="0.2">
      <c r="A5929" s="6"/>
      <c r="B5929" s="4"/>
    </row>
    <row r="5930" spans="1:2" x14ac:dyDescent="0.2">
      <c r="A5930" s="6"/>
      <c r="B5930" s="4"/>
    </row>
    <row r="5931" spans="1:2" x14ac:dyDescent="0.2">
      <c r="A5931" s="6"/>
      <c r="B5931" s="4"/>
    </row>
    <row r="5932" spans="1:2" x14ac:dyDescent="0.2">
      <c r="A5932" s="6"/>
      <c r="B5932" s="4"/>
    </row>
    <row r="5933" spans="1:2" x14ac:dyDescent="0.2">
      <c r="A5933" s="6"/>
      <c r="B5933" s="4"/>
    </row>
    <row r="5934" spans="1:2" x14ac:dyDescent="0.2">
      <c r="A5934" s="6"/>
      <c r="B5934" s="4"/>
    </row>
    <row r="5935" spans="1:2" x14ac:dyDescent="0.2">
      <c r="A5935" s="6"/>
      <c r="B5935" s="4"/>
    </row>
    <row r="5936" spans="1:2" x14ac:dyDescent="0.2">
      <c r="A5936" s="6"/>
      <c r="B5936" s="4"/>
    </row>
    <row r="5937" spans="1:2" x14ac:dyDescent="0.2">
      <c r="A5937" s="6"/>
      <c r="B5937" s="4"/>
    </row>
    <row r="5938" spans="1:2" x14ac:dyDescent="0.2">
      <c r="A5938" s="6"/>
      <c r="B5938" s="4"/>
    </row>
    <row r="5939" spans="1:2" x14ac:dyDescent="0.2">
      <c r="A5939" s="6"/>
      <c r="B5939" s="4"/>
    </row>
    <row r="5940" spans="1:2" x14ac:dyDescent="0.2">
      <c r="A5940" s="6"/>
      <c r="B5940" s="4"/>
    </row>
    <row r="5941" spans="1:2" x14ac:dyDescent="0.2">
      <c r="A5941" s="6"/>
      <c r="B5941" s="4"/>
    </row>
    <row r="5942" spans="1:2" x14ac:dyDescent="0.2">
      <c r="A5942" s="6"/>
      <c r="B5942" s="4"/>
    </row>
    <row r="5943" spans="1:2" x14ac:dyDescent="0.2">
      <c r="A5943" s="6"/>
      <c r="B5943" s="4"/>
    </row>
    <row r="5944" spans="1:2" x14ac:dyDescent="0.2">
      <c r="A5944" s="6"/>
      <c r="B5944" s="4"/>
    </row>
    <row r="5945" spans="1:2" x14ac:dyDescent="0.2">
      <c r="A5945" s="6"/>
      <c r="B5945" s="4"/>
    </row>
    <row r="5946" spans="1:2" x14ac:dyDescent="0.2">
      <c r="A5946" s="6"/>
      <c r="B5946" s="4"/>
    </row>
    <row r="5947" spans="1:2" x14ac:dyDescent="0.2">
      <c r="A5947" s="6"/>
      <c r="B5947" s="4"/>
    </row>
    <row r="5948" spans="1:2" x14ac:dyDescent="0.2">
      <c r="A5948" s="6"/>
      <c r="B5948" s="4"/>
    </row>
    <row r="5949" spans="1:2" x14ac:dyDescent="0.2">
      <c r="A5949" s="6"/>
      <c r="B5949" s="4"/>
    </row>
    <row r="5950" spans="1:2" x14ac:dyDescent="0.2">
      <c r="A5950" s="6"/>
      <c r="B5950" s="4"/>
    </row>
    <row r="5951" spans="1:2" x14ac:dyDescent="0.2">
      <c r="A5951" s="6"/>
      <c r="B5951" s="4"/>
    </row>
    <row r="5952" spans="1:2" x14ac:dyDescent="0.2">
      <c r="A5952" s="6"/>
      <c r="B5952" s="4"/>
    </row>
    <row r="5953" spans="1:2" x14ac:dyDescent="0.2">
      <c r="A5953" s="6"/>
      <c r="B5953" s="4"/>
    </row>
    <row r="5954" spans="1:2" x14ac:dyDescent="0.2">
      <c r="A5954" s="6"/>
      <c r="B5954" s="4"/>
    </row>
    <row r="5955" spans="1:2" x14ac:dyDescent="0.2">
      <c r="A5955" s="6"/>
      <c r="B5955" s="4"/>
    </row>
    <row r="5956" spans="1:2" x14ac:dyDescent="0.2">
      <c r="A5956" s="6"/>
      <c r="B5956" s="4"/>
    </row>
    <row r="5957" spans="1:2" x14ac:dyDescent="0.2">
      <c r="A5957" s="6"/>
      <c r="B5957" s="4"/>
    </row>
    <row r="5958" spans="1:2" x14ac:dyDescent="0.2">
      <c r="A5958" s="6"/>
      <c r="B5958" s="4"/>
    </row>
    <row r="5959" spans="1:2" x14ac:dyDescent="0.2">
      <c r="A5959" s="6"/>
      <c r="B5959" s="4"/>
    </row>
    <row r="5960" spans="1:2" x14ac:dyDescent="0.2">
      <c r="A5960" s="6"/>
      <c r="B5960" s="4"/>
    </row>
    <row r="5961" spans="1:2" x14ac:dyDescent="0.2">
      <c r="A5961" s="6"/>
      <c r="B5961" s="4"/>
    </row>
    <row r="5962" spans="1:2" x14ac:dyDescent="0.2">
      <c r="A5962" s="6"/>
      <c r="B5962" s="4"/>
    </row>
    <row r="5963" spans="1:2" x14ac:dyDescent="0.2">
      <c r="A5963" s="6"/>
      <c r="B5963" s="4"/>
    </row>
    <row r="5964" spans="1:2" x14ac:dyDescent="0.2">
      <c r="A5964" s="6"/>
      <c r="B5964" s="4"/>
    </row>
    <row r="5965" spans="1:2" x14ac:dyDescent="0.2">
      <c r="A5965" s="6"/>
      <c r="B5965" s="4"/>
    </row>
    <row r="5966" spans="1:2" x14ac:dyDescent="0.2">
      <c r="A5966" s="6"/>
      <c r="B5966" s="4"/>
    </row>
    <row r="5967" spans="1:2" x14ac:dyDescent="0.2">
      <c r="A5967" s="6"/>
      <c r="B5967" s="4"/>
    </row>
    <row r="5968" spans="1:2" x14ac:dyDescent="0.2">
      <c r="A5968" s="6"/>
      <c r="B5968" s="4"/>
    </row>
    <row r="5969" spans="1:2" x14ac:dyDescent="0.2">
      <c r="A5969" s="6"/>
      <c r="B5969" s="4"/>
    </row>
    <row r="5970" spans="1:2" x14ac:dyDescent="0.2">
      <c r="A5970" s="6"/>
      <c r="B5970" s="4"/>
    </row>
    <row r="5971" spans="1:2" x14ac:dyDescent="0.2">
      <c r="A5971" s="6"/>
      <c r="B5971" s="4"/>
    </row>
    <row r="5972" spans="1:2" x14ac:dyDescent="0.2">
      <c r="A5972" s="6"/>
      <c r="B5972" s="4"/>
    </row>
    <row r="5973" spans="1:2" x14ac:dyDescent="0.2">
      <c r="A5973" s="6"/>
      <c r="B5973" s="4"/>
    </row>
    <row r="5974" spans="1:2" x14ac:dyDescent="0.2">
      <c r="A5974" s="6"/>
      <c r="B5974" s="4"/>
    </row>
    <row r="5975" spans="1:2" x14ac:dyDescent="0.2">
      <c r="A5975" s="6"/>
      <c r="B5975" s="4"/>
    </row>
    <row r="5976" spans="1:2" x14ac:dyDescent="0.2">
      <c r="A5976" s="6"/>
      <c r="B5976" s="4"/>
    </row>
    <row r="5977" spans="1:2" x14ac:dyDescent="0.2">
      <c r="A5977" s="6"/>
      <c r="B5977" s="4"/>
    </row>
    <row r="5978" spans="1:2" x14ac:dyDescent="0.2">
      <c r="A5978" s="6"/>
      <c r="B5978" s="4"/>
    </row>
    <row r="5979" spans="1:2" x14ac:dyDescent="0.2">
      <c r="A5979" s="6"/>
      <c r="B5979" s="4"/>
    </row>
    <row r="5980" spans="1:2" x14ac:dyDescent="0.2">
      <c r="A5980" s="6"/>
      <c r="B5980" s="4"/>
    </row>
    <row r="5981" spans="1:2" x14ac:dyDescent="0.2">
      <c r="A5981" s="6"/>
      <c r="B5981" s="4"/>
    </row>
    <row r="5982" spans="1:2" x14ac:dyDescent="0.2">
      <c r="A5982" s="6"/>
      <c r="B5982" s="4"/>
    </row>
    <row r="5983" spans="1:2" x14ac:dyDescent="0.2">
      <c r="A5983" s="6"/>
      <c r="B5983" s="4"/>
    </row>
    <row r="5984" spans="1:2" x14ac:dyDescent="0.2">
      <c r="A5984" s="6"/>
      <c r="B5984" s="4"/>
    </row>
    <row r="5985" spans="1:2" x14ac:dyDescent="0.2">
      <c r="A5985" s="6"/>
      <c r="B5985" s="4"/>
    </row>
    <row r="5986" spans="1:2" x14ac:dyDescent="0.2">
      <c r="A5986" s="6"/>
      <c r="B5986" s="4"/>
    </row>
    <row r="5987" spans="1:2" x14ac:dyDescent="0.2">
      <c r="A5987" s="6"/>
      <c r="B5987" s="4"/>
    </row>
    <row r="5988" spans="1:2" x14ac:dyDescent="0.2">
      <c r="A5988" s="6"/>
      <c r="B5988" s="4"/>
    </row>
    <row r="5989" spans="1:2" x14ac:dyDescent="0.2">
      <c r="A5989" s="6"/>
      <c r="B5989" s="4"/>
    </row>
    <row r="5990" spans="1:2" x14ac:dyDescent="0.2">
      <c r="A5990" s="6"/>
      <c r="B5990" s="4"/>
    </row>
    <row r="5991" spans="1:2" x14ac:dyDescent="0.2">
      <c r="A5991" s="6"/>
      <c r="B5991" s="4"/>
    </row>
    <row r="5992" spans="1:2" x14ac:dyDescent="0.2">
      <c r="A5992" s="6"/>
      <c r="B5992" s="4"/>
    </row>
    <row r="5993" spans="1:2" x14ac:dyDescent="0.2">
      <c r="A5993" s="6"/>
      <c r="B5993" s="4"/>
    </row>
    <row r="5994" spans="1:2" x14ac:dyDescent="0.2">
      <c r="A5994" s="6"/>
      <c r="B5994" s="4"/>
    </row>
    <row r="5995" spans="1:2" x14ac:dyDescent="0.2">
      <c r="A5995" s="6"/>
      <c r="B5995" s="4"/>
    </row>
    <row r="5996" spans="1:2" x14ac:dyDescent="0.2">
      <c r="A5996" s="6"/>
      <c r="B5996" s="4"/>
    </row>
    <row r="5997" spans="1:2" x14ac:dyDescent="0.2">
      <c r="A5997" s="6"/>
      <c r="B5997" s="4"/>
    </row>
    <row r="5998" spans="1:2" x14ac:dyDescent="0.2">
      <c r="A5998" s="6"/>
      <c r="B5998" s="4"/>
    </row>
    <row r="5999" spans="1:2" x14ac:dyDescent="0.2">
      <c r="A5999" s="6"/>
      <c r="B5999" s="4"/>
    </row>
    <row r="6000" spans="1:2" x14ac:dyDescent="0.2">
      <c r="A6000" s="6"/>
      <c r="B6000" s="4"/>
    </row>
    <row r="6001" spans="1:2" x14ac:dyDescent="0.2">
      <c r="A6001" s="6"/>
      <c r="B6001" s="4"/>
    </row>
    <row r="6002" spans="1:2" x14ac:dyDescent="0.2">
      <c r="A6002" s="6"/>
      <c r="B6002" s="4"/>
    </row>
    <row r="6003" spans="1:2" x14ac:dyDescent="0.2">
      <c r="A6003" s="6"/>
      <c r="B6003" s="4"/>
    </row>
    <row r="6004" spans="1:2" x14ac:dyDescent="0.2">
      <c r="A6004" s="6"/>
      <c r="B6004" s="4"/>
    </row>
    <row r="6005" spans="1:2" x14ac:dyDescent="0.2">
      <c r="A6005" s="6"/>
      <c r="B6005" s="4"/>
    </row>
    <row r="6006" spans="1:2" x14ac:dyDescent="0.2">
      <c r="A6006" s="6"/>
      <c r="B6006" s="4"/>
    </row>
    <row r="6007" spans="1:2" x14ac:dyDescent="0.2">
      <c r="A6007" s="6"/>
      <c r="B6007" s="4"/>
    </row>
    <row r="6008" spans="1:2" x14ac:dyDescent="0.2">
      <c r="A6008" s="6"/>
      <c r="B6008" s="4"/>
    </row>
    <row r="6009" spans="1:2" x14ac:dyDescent="0.2">
      <c r="A6009" s="6"/>
      <c r="B6009" s="4"/>
    </row>
    <row r="6010" spans="1:2" x14ac:dyDescent="0.2">
      <c r="A6010" s="6"/>
      <c r="B6010" s="4"/>
    </row>
    <row r="6011" spans="1:2" x14ac:dyDescent="0.2">
      <c r="A6011" s="6"/>
      <c r="B6011" s="4"/>
    </row>
    <row r="6012" spans="1:2" x14ac:dyDescent="0.2">
      <c r="A6012" s="6"/>
      <c r="B6012" s="4"/>
    </row>
    <row r="6013" spans="1:2" x14ac:dyDescent="0.2">
      <c r="A6013" s="6"/>
      <c r="B6013" s="4"/>
    </row>
    <row r="6014" spans="1:2" x14ac:dyDescent="0.2">
      <c r="A6014" s="6"/>
      <c r="B6014" s="4"/>
    </row>
    <row r="6015" spans="1:2" x14ac:dyDescent="0.2">
      <c r="A6015" s="6"/>
      <c r="B6015" s="4"/>
    </row>
    <row r="6016" spans="1:2" x14ac:dyDescent="0.2">
      <c r="A6016" s="6"/>
      <c r="B6016" s="4"/>
    </row>
    <row r="6017" spans="1:2" x14ac:dyDescent="0.2">
      <c r="A6017" s="6"/>
      <c r="B6017" s="4"/>
    </row>
    <row r="6018" spans="1:2" x14ac:dyDescent="0.2">
      <c r="A6018" s="6"/>
      <c r="B6018" s="4"/>
    </row>
    <row r="6019" spans="1:2" x14ac:dyDescent="0.2">
      <c r="A6019" s="6"/>
      <c r="B6019" s="4"/>
    </row>
    <row r="6020" spans="1:2" x14ac:dyDescent="0.2">
      <c r="A6020" s="6"/>
      <c r="B6020" s="4"/>
    </row>
    <row r="6021" spans="1:2" x14ac:dyDescent="0.2">
      <c r="A6021" s="6"/>
      <c r="B6021" s="4"/>
    </row>
    <row r="6022" spans="1:2" x14ac:dyDescent="0.2">
      <c r="A6022" s="6"/>
      <c r="B6022" s="4"/>
    </row>
    <row r="6023" spans="1:2" x14ac:dyDescent="0.2">
      <c r="A6023" s="6"/>
      <c r="B6023" s="4"/>
    </row>
    <row r="6024" spans="1:2" x14ac:dyDescent="0.2">
      <c r="A6024" s="6"/>
      <c r="B6024" s="4"/>
    </row>
    <row r="6025" spans="1:2" x14ac:dyDescent="0.2">
      <c r="A6025" s="6"/>
      <c r="B6025" s="4"/>
    </row>
    <row r="6026" spans="1:2" x14ac:dyDescent="0.2">
      <c r="A6026" s="6"/>
      <c r="B6026" s="4"/>
    </row>
    <row r="6027" spans="1:2" x14ac:dyDescent="0.2">
      <c r="A6027" s="6"/>
      <c r="B6027" s="4"/>
    </row>
    <row r="6028" spans="1:2" x14ac:dyDescent="0.2">
      <c r="A6028" s="6"/>
      <c r="B6028" s="4"/>
    </row>
    <row r="6029" spans="1:2" x14ac:dyDescent="0.2">
      <c r="A6029" s="6"/>
      <c r="B6029" s="4"/>
    </row>
    <row r="6030" spans="1:2" x14ac:dyDescent="0.2">
      <c r="A6030" s="6"/>
      <c r="B6030" s="4"/>
    </row>
    <row r="6031" spans="1:2" x14ac:dyDescent="0.2">
      <c r="A6031" s="6"/>
      <c r="B6031" s="4"/>
    </row>
    <row r="6032" spans="1:2" x14ac:dyDescent="0.2">
      <c r="A6032" s="6"/>
      <c r="B6032" s="4"/>
    </row>
    <row r="6033" spans="1:2" x14ac:dyDescent="0.2">
      <c r="A6033" s="6"/>
      <c r="B6033" s="4"/>
    </row>
    <row r="6034" spans="1:2" x14ac:dyDescent="0.2">
      <c r="A6034" s="6"/>
      <c r="B6034" s="4"/>
    </row>
    <row r="6035" spans="1:2" x14ac:dyDescent="0.2">
      <c r="A6035" s="6"/>
      <c r="B6035" s="4"/>
    </row>
    <row r="6036" spans="1:2" x14ac:dyDescent="0.2">
      <c r="A6036" s="6"/>
      <c r="B6036" s="4"/>
    </row>
    <row r="6037" spans="1:2" x14ac:dyDescent="0.2">
      <c r="A6037" s="6"/>
      <c r="B6037" s="4"/>
    </row>
    <row r="6038" spans="1:2" x14ac:dyDescent="0.2">
      <c r="A6038" s="6"/>
      <c r="B6038" s="4"/>
    </row>
    <row r="6039" spans="1:2" x14ac:dyDescent="0.2">
      <c r="A6039" s="6"/>
      <c r="B6039" s="4"/>
    </row>
    <row r="6040" spans="1:2" x14ac:dyDescent="0.2">
      <c r="A6040" s="6"/>
      <c r="B6040" s="4"/>
    </row>
    <row r="6041" spans="1:2" x14ac:dyDescent="0.2">
      <c r="A6041" s="6"/>
      <c r="B6041" s="4"/>
    </row>
    <row r="6042" spans="1:2" x14ac:dyDescent="0.2">
      <c r="A6042" s="6"/>
      <c r="B6042" s="4"/>
    </row>
    <row r="6043" spans="1:2" x14ac:dyDescent="0.2">
      <c r="A6043" s="6"/>
      <c r="B6043" s="4"/>
    </row>
    <row r="6044" spans="1:2" x14ac:dyDescent="0.2">
      <c r="A6044" s="6"/>
      <c r="B6044" s="4"/>
    </row>
    <row r="6045" spans="1:2" x14ac:dyDescent="0.2">
      <c r="A6045" s="6"/>
      <c r="B6045" s="4"/>
    </row>
    <row r="6046" spans="1:2" x14ac:dyDescent="0.2">
      <c r="A6046" s="6"/>
      <c r="B6046" s="4"/>
    </row>
    <row r="6047" spans="1:2" x14ac:dyDescent="0.2">
      <c r="A6047" s="6"/>
      <c r="B6047" s="4"/>
    </row>
    <row r="6048" spans="1:2" x14ac:dyDescent="0.2">
      <c r="A6048" s="6"/>
      <c r="B6048" s="4"/>
    </row>
    <row r="6049" spans="1:2" x14ac:dyDescent="0.2">
      <c r="A6049" s="6"/>
      <c r="B6049" s="4"/>
    </row>
    <row r="6050" spans="1:2" x14ac:dyDescent="0.2">
      <c r="A6050" s="6"/>
      <c r="B6050" s="4"/>
    </row>
    <row r="6051" spans="1:2" x14ac:dyDescent="0.2">
      <c r="A6051" s="6"/>
      <c r="B6051" s="4"/>
    </row>
    <row r="6052" spans="1:2" x14ac:dyDescent="0.2">
      <c r="A6052" s="6"/>
      <c r="B6052" s="4"/>
    </row>
    <row r="6053" spans="1:2" x14ac:dyDescent="0.2">
      <c r="A6053" s="6"/>
      <c r="B6053" s="4"/>
    </row>
    <row r="6054" spans="1:2" x14ac:dyDescent="0.2">
      <c r="A6054" s="6"/>
      <c r="B6054" s="4"/>
    </row>
    <row r="6055" spans="1:2" x14ac:dyDescent="0.2">
      <c r="A6055" s="6"/>
      <c r="B6055" s="4"/>
    </row>
    <row r="6056" spans="1:2" x14ac:dyDescent="0.2">
      <c r="A6056" s="6"/>
      <c r="B6056" s="4"/>
    </row>
    <row r="6057" spans="1:2" x14ac:dyDescent="0.2">
      <c r="A6057" s="6"/>
      <c r="B6057" s="4"/>
    </row>
    <row r="6058" spans="1:2" x14ac:dyDescent="0.2">
      <c r="A6058" s="6"/>
      <c r="B6058" s="4"/>
    </row>
    <row r="6059" spans="1:2" x14ac:dyDescent="0.2">
      <c r="A6059" s="6"/>
      <c r="B6059" s="4"/>
    </row>
    <row r="6060" spans="1:2" x14ac:dyDescent="0.2">
      <c r="A6060" s="6"/>
      <c r="B6060" s="4"/>
    </row>
    <row r="6061" spans="1:2" x14ac:dyDescent="0.2">
      <c r="A6061" s="6"/>
      <c r="B6061" s="4"/>
    </row>
    <row r="6062" spans="1:2" x14ac:dyDescent="0.2">
      <c r="A6062" s="6"/>
      <c r="B6062" s="4"/>
    </row>
    <row r="6063" spans="1:2" x14ac:dyDescent="0.2">
      <c r="A6063" s="6"/>
      <c r="B6063" s="4"/>
    </row>
    <row r="6064" spans="1:2" x14ac:dyDescent="0.2">
      <c r="A6064" s="6"/>
      <c r="B6064" s="4"/>
    </row>
    <row r="6065" spans="1:2" x14ac:dyDescent="0.2">
      <c r="A6065" s="6"/>
      <c r="B6065" s="4"/>
    </row>
    <row r="6066" spans="1:2" x14ac:dyDescent="0.2">
      <c r="A6066" s="6"/>
      <c r="B6066" s="4"/>
    </row>
    <row r="6067" spans="1:2" x14ac:dyDescent="0.2">
      <c r="A6067" s="6"/>
      <c r="B6067" s="4"/>
    </row>
    <row r="6068" spans="1:2" x14ac:dyDescent="0.2">
      <c r="A6068" s="6"/>
      <c r="B6068" s="4"/>
    </row>
    <row r="6069" spans="1:2" x14ac:dyDescent="0.2">
      <c r="A6069" s="6"/>
      <c r="B6069" s="4"/>
    </row>
    <row r="6070" spans="1:2" x14ac:dyDescent="0.2">
      <c r="A6070" s="6"/>
      <c r="B6070" s="4"/>
    </row>
    <row r="6071" spans="1:2" x14ac:dyDescent="0.2">
      <c r="A6071" s="6"/>
      <c r="B6071" s="4"/>
    </row>
    <row r="6072" spans="1:2" x14ac:dyDescent="0.2">
      <c r="A6072" s="6"/>
      <c r="B6072" s="4"/>
    </row>
    <row r="6073" spans="1:2" x14ac:dyDescent="0.2">
      <c r="A6073" s="6"/>
      <c r="B6073" s="4"/>
    </row>
    <row r="6074" spans="1:2" x14ac:dyDescent="0.2">
      <c r="A6074" s="6"/>
      <c r="B6074" s="4"/>
    </row>
    <row r="6075" spans="1:2" x14ac:dyDescent="0.2">
      <c r="A6075" s="6"/>
      <c r="B6075" s="4"/>
    </row>
    <row r="6076" spans="1:2" x14ac:dyDescent="0.2">
      <c r="A6076" s="6"/>
      <c r="B6076" s="4"/>
    </row>
    <row r="6077" spans="1:2" x14ac:dyDescent="0.2">
      <c r="A6077" s="6"/>
      <c r="B6077" s="4"/>
    </row>
    <row r="6078" spans="1:2" x14ac:dyDescent="0.2">
      <c r="A6078" s="6"/>
      <c r="B6078" s="4"/>
    </row>
    <row r="6079" spans="1:2" x14ac:dyDescent="0.2">
      <c r="A6079" s="6"/>
      <c r="B6079" s="4"/>
    </row>
    <row r="6080" spans="1:2" x14ac:dyDescent="0.2">
      <c r="A6080" s="6"/>
      <c r="B6080" s="4"/>
    </row>
    <row r="6081" spans="1:2" x14ac:dyDescent="0.2">
      <c r="A6081" s="6"/>
      <c r="B6081" s="4"/>
    </row>
    <row r="6082" spans="1:2" x14ac:dyDescent="0.2">
      <c r="A6082" s="6"/>
      <c r="B6082" s="4"/>
    </row>
    <row r="6083" spans="1:2" x14ac:dyDescent="0.2">
      <c r="A6083" s="6"/>
      <c r="B6083" s="4"/>
    </row>
    <row r="6084" spans="1:2" x14ac:dyDescent="0.2">
      <c r="A6084" s="6"/>
      <c r="B6084" s="4"/>
    </row>
    <row r="6085" spans="1:2" x14ac:dyDescent="0.2">
      <c r="A6085" s="6"/>
      <c r="B6085" s="4"/>
    </row>
    <row r="6086" spans="1:2" x14ac:dyDescent="0.2">
      <c r="A6086" s="6"/>
      <c r="B6086" s="4"/>
    </row>
    <row r="6087" spans="1:2" x14ac:dyDescent="0.2">
      <c r="A6087" s="6"/>
      <c r="B6087" s="4"/>
    </row>
    <row r="6088" spans="1:2" x14ac:dyDescent="0.2">
      <c r="A6088" s="6"/>
      <c r="B6088" s="4"/>
    </row>
    <row r="6089" spans="1:2" x14ac:dyDescent="0.2">
      <c r="A6089" s="6"/>
      <c r="B6089" s="4"/>
    </row>
    <row r="6090" spans="1:2" x14ac:dyDescent="0.2">
      <c r="A6090" s="6"/>
      <c r="B6090" s="4"/>
    </row>
    <row r="6091" spans="1:2" x14ac:dyDescent="0.2">
      <c r="A6091" s="6"/>
      <c r="B6091" s="4"/>
    </row>
    <row r="6092" spans="1:2" x14ac:dyDescent="0.2">
      <c r="A6092" s="6"/>
      <c r="B6092" s="4"/>
    </row>
    <row r="6093" spans="1:2" x14ac:dyDescent="0.2">
      <c r="A6093" s="6"/>
      <c r="B6093" s="4"/>
    </row>
    <row r="6094" spans="1:2" x14ac:dyDescent="0.2">
      <c r="A6094" s="6"/>
      <c r="B6094" s="4"/>
    </row>
    <row r="6095" spans="1:2" x14ac:dyDescent="0.2">
      <c r="A6095" s="6"/>
      <c r="B6095" s="4"/>
    </row>
    <row r="6096" spans="1:2" x14ac:dyDescent="0.2">
      <c r="A6096" s="6"/>
      <c r="B6096" s="4"/>
    </row>
    <row r="6097" spans="1:2" x14ac:dyDescent="0.2">
      <c r="A6097" s="6"/>
      <c r="B6097" s="4"/>
    </row>
    <row r="6098" spans="1:2" x14ac:dyDescent="0.2">
      <c r="A6098" s="6"/>
      <c r="B6098" s="4"/>
    </row>
    <row r="6099" spans="1:2" x14ac:dyDescent="0.2">
      <c r="A6099" s="6"/>
      <c r="B6099" s="4"/>
    </row>
    <row r="6100" spans="1:2" x14ac:dyDescent="0.2">
      <c r="A6100" s="6"/>
      <c r="B6100" s="4"/>
    </row>
    <row r="6101" spans="1:2" x14ac:dyDescent="0.2">
      <c r="A6101" s="6"/>
      <c r="B6101" s="4"/>
    </row>
    <row r="6102" spans="1:2" x14ac:dyDescent="0.2">
      <c r="A6102" s="6"/>
      <c r="B6102" s="4"/>
    </row>
    <row r="6103" spans="1:2" x14ac:dyDescent="0.2">
      <c r="A6103" s="6"/>
      <c r="B6103" s="4"/>
    </row>
    <row r="6104" spans="1:2" x14ac:dyDescent="0.2">
      <c r="A6104" s="6"/>
      <c r="B6104" s="4"/>
    </row>
    <row r="6105" spans="1:2" x14ac:dyDescent="0.2">
      <c r="A6105" s="6"/>
      <c r="B6105" s="4"/>
    </row>
    <row r="6106" spans="1:2" x14ac:dyDescent="0.2">
      <c r="A6106" s="6"/>
      <c r="B6106" s="4"/>
    </row>
    <row r="6107" spans="1:2" x14ac:dyDescent="0.2">
      <c r="A6107" s="6"/>
      <c r="B6107" s="4"/>
    </row>
    <row r="6108" spans="1:2" x14ac:dyDescent="0.2">
      <c r="A6108" s="6"/>
      <c r="B6108" s="4"/>
    </row>
    <row r="6109" spans="1:2" x14ac:dyDescent="0.2">
      <c r="A6109" s="6"/>
      <c r="B6109" s="4"/>
    </row>
    <row r="6110" spans="1:2" x14ac:dyDescent="0.2">
      <c r="A6110" s="6"/>
      <c r="B6110" s="4"/>
    </row>
    <row r="6111" spans="1:2" x14ac:dyDescent="0.2">
      <c r="A6111" s="6"/>
      <c r="B6111" s="4"/>
    </row>
    <row r="6112" spans="1:2" x14ac:dyDescent="0.2">
      <c r="A6112" s="6"/>
      <c r="B6112" s="4"/>
    </row>
    <row r="6113" spans="1:2" x14ac:dyDescent="0.2">
      <c r="A6113" s="6"/>
      <c r="B6113" s="4"/>
    </row>
    <row r="6114" spans="1:2" x14ac:dyDescent="0.2">
      <c r="A6114" s="6"/>
      <c r="B6114" s="4"/>
    </row>
    <row r="6115" spans="1:2" x14ac:dyDescent="0.2">
      <c r="A6115" s="6"/>
      <c r="B6115" s="4"/>
    </row>
    <row r="6116" spans="1:2" x14ac:dyDescent="0.2">
      <c r="A6116" s="6"/>
      <c r="B6116" s="4"/>
    </row>
    <row r="6117" spans="1:2" x14ac:dyDescent="0.2">
      <c r="A6117" s="6"/>
      <c r="B6117" s="4"/>
    </row>
    <row r="6118" spans="1:2" x14ac:dyDescent="0.2">
      <c r="A6118" s="6"/>
      <c r="B6118" s="4"/>
    </row>
    <row r="6119" spans="1:2" x14ac:dyDescent="0.2">
      <c r="A6119" s="6"/>
      <c r="B6119" s="4"/>
    </row>
    <row r="6120" spans="1:2" x14ac:dyDescent="0.2">
      <c r="A6120" s="6"/>
      <c r="B6120" s="4"/>
    </row>
    <row r="6121" spans="1:2" x14ac:dyDescent="0.2">
      <c r="A6121" s="6"/>
      <c r="B6121" s="4"/>
    </row>
    <row r="6122" spans="1:2" x14ac:dyDescent="0.2">
      <c r="A6122" s="6"/>
      <c r="B6122" s="4"/>
    </row>
    <row r="6123" spans="1:2" x14ac:dyDescent="0.2">
      <c r="A6123" s="6"/>
      <c r="B6123" s="4"/>
    </row>
    <row r="6124" spans="1:2" x14ac:dyDescent="0.2">
      <c r="A6124" s="6"/>
      <c r="B6124" s="4"/>
    </row>
    <row r="6125" spans="1:2" x14ac:dyDescent="0.2">
      <c r="A6125" s="6"/>
      <c r="B6125" s="4"/>
    </row>
    <row r="6126" spans="1:2" x14ac:dyDescent="0.2">
      <c r="A6126" s="6"/>
      <c r="B6126" s="4"/>
    </row>
    <row r="6127" spans="1:2" x14ac:dyDescent="0.2">
      <c r="A6127" s="6"/>
      <c r="B6127" s="4"/>
    </row>
    <row r="6128" spans="1:2" x14ac:dyDescent="0.2">
      <c r="A6128" s="6"/>
      <c r="B6128" s="4"/>
    </row>
    <row r="6129" spans="1:2" x14ac:dyDescent="0.2">
      <c r="A6129" s="6"/>
      <c r="B6129" s="4"/>
    </row>
    <row r="6130" spans="1:2" x14ac:dyDescent="0.2">
      <c r="A6130" s="6"/>
      <c r="B6130" s="4"/>
    </row>
    <row r="6131" spans="1:2" x14ac:dyDescent="0.2">
      <c r="A6131" s="6"/>
      <c r="B6131" s="4"/>
    </row>
    <row r="6132" spans="1:2" x14ac:dyDescent="0.2">
      <c r="A6132" s="6"/>
      <c r="B6132" s="4"/>
    </row>
    <row r="6133" spans="1:2" x14ac:dyDescent="0.2">
      <c r="A6133" s="6"/>
      <c r="B6133" s="4"/>
    </row>
    <row r="6134" spans="1:2" x14ac:dyDescent="0.2">
      <c r="A6134" s="6"/>
      <c r="B6134" s="4"/>
    </row>
    <row r="6135" spans="1:2" x14ac:dyDescent="0.2">
      <c r="A6135" s="6"/>
      <c r="B6135" s="4"/>
    </row>
    <row r="6136" spans="1:2" x14ac:dyDescent="0.2">
      <c r="A6136" s="6"/>
      <c r="B6136" s="4"/>
    </row>
    <row r="6137" spans="1:2" x14ac:dyDescent="0.2">
      <c r="A6137" s="6"/>
      <c r="B6137" s="4"/>
    </row>
    <row r="6138" spans="1:2" x14ac:dyDescent="0.2">
      <c r="A6138" s="6"/>
      <c r="B6138" s="4"/>
    </row>
    <row r="6139" spans="1:2" x14ac:dyDescent="0.2">
      <c r="A6139" s="6"/>
      <c r="B6139" s="4"/>
    </row>
    <row r="6140" spans="1:2" x14ac:dyDescent="0.2">
      <c r="A6140" s="6"/>
      <c r="B6140" s="4"/>
    </row>
    <row r="6141" spans="1:2" x14ac:dyDescent="0.2">
      <c r="A6141" s="6"/>
      <c r="B6141" s="4"/>
    </row>
    <row r="6142" spans="1:2" x14ac:dyDescent="0.2">
      <c r="A6142" s="6"/>
      <c r="B6142" s="4"/>
    </row>
    <row r="6143" spans="1:2" x14ac:dyDescent="0.2">
      <c r="A6143" s="6"/>
      <c r="B6143" s="4"/>
    </row>
    <row r="6144" spans="1:2" x14ac:dyDescent="0.2">
      <c r="A6144" s="6"/>
      <c r="B6144" s="4"/>
    </row>
    <row r="6145" spans="1:2" x14ac:dyDescent="0.2">
      <c r="A6145" s="6"/>
      <c r="B6145" s="4"/>
    </row>
    <row r="6146" spans="1:2" x14ac:dyDescent="0.2">
      <c r="A6146" s="6"/>
      <c r="B6146" s="4"/>
    </row>
    <row r="6147" spans="1:2" x14ac:dyDescent="0.2">
      <c r="A6147" s="6"/>
      <c r="B6147" s="4"/>
    </row>
    <row r="6148" spans="1:2" x14ac:dyDescent="0.2">
      <c r="A6148" s="6"/>
      <c r="B6148" s="4"/>
    </row>
    <row r="6149" spans="1:2" x14ac:dyDescent="0.2">
      <c r="A6149" s="6"/>
      <c r="B6149" s="4"/>
    </row>
    <row r="6150" spans="1:2" x14ac:dyDescent="0.2">
      <c r="A6150" s="6"/>
      <c r="B6150" s="4"/>
    </row>
    <row r="6151" spans="1:2" x14ac:dyDescent="0.2">
      <c r="A6151" s="6"/>
      <c r="B6151" s="4"/>
    </row>
    <row r="6152" spans="1:2" x14ac:dyDescent="0.2">
      <c r="A6152" s="6"/>
      <c r="B6152" s="4"/>
    </row>
    <row r="6153" spans="1:2" x14ac:dyDescent="0.2">
      <c r="A6153" s="6"/>
      <c r="B6153" s="4"/>
    </row>
    <row r="6154" spans="1:2" x14ac:dyDescent="0.2">
      <c r="A6154" s="6"/>
      <c r="B6154" s="4"/>
    </row>
    <row r="6155" spans="1:2" x14ac:dyDescent="0.2">
      <c r="A6155" s="6"/>
      <c r="B6155" s="4"/>
    </row>
    <row r="6156" spans="1:2" x14ac:dyDescent="0.2">
      <c r="A6156" s="6"/>
      <c r="B6156" s="4"/>
    </row>
    <row r="6157" spans="1:2" x14ac:dyDescent="0.2">
      <c r="A6157" s="6"/>
      <c r="B6157" s="4"/>
    </row>
    <row r="6158" spans="1:2" x14ac:dyDescent="0.2">
      <c r="A6158" s="6"/>
      <c r="B6158" s="4"/>
    </row>
    <row r="6159" spans="1:2" x14ac:dyDescent="0.2">
      <c r="A6159" s="6"/>
      <c r="B6159" s="4"/>
    </row>
    <row r="6160" spans="1:2" x14ac:dyDescent="0.2">
      <c r="A6160" s="6"/>
      <c r="B6160" s="4"/>
    </row>
    <row r="6161" spans="1:2" x14ac:dyDescent="0.2">
      <c r="A6161" s="6"/>
      <c r="B6161" s="4"/>
    </row>
    <row r="6162" spans="1:2" x14ac:dyDescent="0.2">
      <c r="A6162" s="6"/>
      <c r="B6162" s="4"/>
    </row>
    <row r="6163" spans="1:2" x14ac:dyDescent="0.2">
      <c r="A6163" s="6"/>
      <c r="B6163" s="4"/>
    </row>
    <row r="6164" spans="1:2" x14ac:dyDescent="0.2">
      <c r="A6164" s="6"/>
      <c r="B6164" s="4"/>
    </row>
    <row r="6165" spans="1:2" x14ac:dyDescent="0.2">
      <c r="A6165" s="6"/>
      <c r="B6165" s="4"/>
    </row>
    <row r="6166" spans="1:2" x14ac:dyDescent="0.2">
      <c r="A6166" s="6"/>
      <c r="B6166" s="4"/>
    </row>
    <row r="6167" spans="1:2" x14ac:dyDescent="0.2">
      <c r="A6167" s="6"/>
      <c r="B6167" s="4"/>
    </row>
    <row r="6168" spans="1:2" x14ac:dyDescent="0.2">
      <c r="A6168" s="6"/>
      <c r="B6168" s="4"/>
    </row>
    <row r="6169" spans="1:2" x14ac:dyDescent="0.2">
      <c r="A6169" s="6"/>
      <c r="B6169" s="4"/>
    </row>
    <row r="6170" spans="1:2" x14ac:dyDescent="0.2">
      <c r="A6170" s="6"/>
      <c r="B6170" s="4"/>
    </row>
    <row r="6171" spans="1:2" x14ac:dyDescent="0.2">
      <c r="A6171" s="6"/>
      <c r="B6171" s="4"/>
    </row>
    <row r="6172" spans="1:2" x14ac:dyDescent="0.2">
      <c r="A6172" s="6"/>
      <c r="B6172" s="4"/>
    </row>
    <row r="6173" spans="1:2" x14ac:dyDescent="0.2">
      <c r="A6173" s="6"/>
      <c r="B6173" s="4"/>
    </row>
    <row r="6174" spans="1:2" x14ac:dyDescent="0.2">
      <c r="A6174" s="6"/>
      <c r="B6174" s="4"/>
    </row>
    <row r="6175" spans="1:2" x14ac:dyDescent="0.2">
      <c r="A6175" s="6"/>
      <c r="B6175" s="4"/>
    </row>
    <row r="6176" spans="1:2" x14ac:dyDescent="0.2">
      <c r="A6176" s="6"/>
      <c r="B6176" s="4"/>
    </row>
    <row r="6177" spans="1:2" x14ac:dyDescent="0.2">
      <c r="A6177" s="6"/>
      <c r="B6177" s="4"/>
    </row>
    <row r="6178" spans="1:2" x14ac:dyDescent="0.2">
      <c r="A6178" s="6"/>
      <c r="B6178" s="4"/>
    </row>
    <row r="6179" spans="1:2" x14ac:dyDescent="0.2">
      <c r="A6179" s="6"/>
      <c r="B6179" s="4"/>
    </row>
    <row r="6180" spans="1:2" x14ac:dyDescent="0.2">
      <c r="A6180" s="6"/>
      <c r="B6180" s="4"/>
    </row>
    <row r="6181" spans="1:2" x14ac:dyDescent="0.2">
      <c r="A6181" s="6"/>
      <c r="B6181" s="4"/>
    </row>
    <row r="6182" spans="1:2" x14ac:dyDescent="0.2">
      <c r="A6182" s="6"/>
      <c r="B6182" s="4"/>
    </row>
    <row r="6183" spans="1:2" x14ac:dyDescent="0.2">
      <c r="A6183" s="6"/>
      <c r="B6183" s="4"/>
    </row>
    <row r="6184" spans="1:2" x14ac:dyDescent="0.2">
      <c r="A6184" s="6"/>
      <c r="B6184" s="4"/>
    </row>
    <row r="6185" spans="1:2" x14ac:dyDescent="0.2">
      <c r="A6185" s="6"/>
      <c r="B6185" s="4"/>
    </row>
    <row r="6186" spans="1:2" x14ac:dyDescent="0.2">
      <c r="A6186" s="6"/>
      <c r="B6186" s="4"/>
    </row>
    <row r="6187" spans="1:2" x14ac:dyDescent="0.2">
      <c r="A6187" s="6"/>
      <c r="B6187" s="4"/>
    </row>
    <row r="6188" spans="1:2" x14ac:dyDescent="0.2">
      <c r="A6188" s="6"/>
      <c r="B6188" s="4"/>
    </row>
    <row r="6189" spans="1:2" x14ac:dyDescent="0.2">
      <c r="A6189" s="6"/>
      <c r="B6189" s="4"/>
    </row>
    <row r="6190" spans="1:2" x14ac:dyDescent="0.2">
      <c r="A6190" s="6"/>
      <c r="B6190" s="4"/>
    </row>
    <row r="6191" spans="1:2" x14ac:dyDescent="0.2">
      <c r="A6191" s="6"/>
      <c r="B6191" s="4"/>
    </row>
    <row r="6192" spans="1:2" x14ac:dyDescent="0.2">
      <c r="A6192" s="6"/>
      <c r="B6192" s="4"/>
    </row>
    <row r="6193" spans="1:2" x14ac:dyDescent="0.2">
      <c r="A6193" s="6"/>
      <c r="B6193" s="4"/>
    </row>
    <row r="6194" spans="1:2" x14ac:dyDescent="0.2">
      <c r="A6194" s="6"/>
      <c r="B6194" s="4"/>
    </row>
    <row r="6195" spans="1:2" x14ac:dyDescent="0.2">
      <c r="A6195" s="6"/>
      <c r="B6195" s="4"/>
    </row>
    <row r="6196" spans="1:2" x14ac:dyDescent="0.2">
      <c r="A6196" s="6"/>
      <c r="B6196" s="4"/>
    </row>
    <row r="6197" spans="1:2" x14ac:dyDescent="0.2">
      <c r="A6197" s="6"/>
      <c r="B6197" s="4"/>
    </row>
    <row r="6198" spans="1:2" x14ac:dyDescent="0.2">
      <c r="A6198" s="6"/>
      <c r="B6198" s="4"/>
    </row>
    <row r="6199" spans="1:2" x14ac:dyDescent="0.2">
      <c r="A6199" s="6"/>
      <c r="B6199" s="4"/>
    </row>
    <row r="6200" spans="1:2" x14ac:dyDescent="0.2">
      <c r="A6200" s="6"/>
      <c r="B6200" s="4"/>
    </row>
    <row r="6201" spans="1:2" x14ac:dyDescent="0.2">
      <c r="A6201" s="6"/>
      <c r="B6201" s="4"/>
    </row>
    <row r="6202" spans="1:2" x14ac:dyDescent="0.2">
      <c r="A6202" s="6"/>
      <c r="B6202" s="4"/>
    </row>
    <row r="6203" spans="1:2" x14ac:dyDescent="0.2">
      <c r="A6203" s="6"/>
      <c r="B6203" s="4"/>
    </row>
    <row r="6204" spans="1:2" x14ac:dyDescent="0.2">
      <c r="A6204" s="6"/>
      <c r="B6204" s="4"/>
    </row>
    <row r="6205" spans="1:2" x14ac:dyDescent="0.2">
      <c r="A6205" s="6"/>
      <c r="B6205" s="4"/>
    </row>
    <row r="6206" spans="1:2" x14ac:dyDescent="0.2">
      <c r="A6206" s="6"/>
      <c r="B6206" s="4"/>
    </row>
    <row r="6207" spans="1:2" x14ac:dyDescent="0.2">
      <c r="A6207" s="6"/>
      <c r="B6207" s="4"/>
    </row>
    <row r="6208" spans="1:2" x14ac:dyDescent="0.2">
      <c r="A6208" s="6"/>
      <c r="B6208" s="4"/>
    </row>
    <row r="6209" spans="1:2" x14ac:dyDescent="0.2">
      <c r="A6209" s="6"/>
      <c r="B6209" s="4"/>
    </row>
    <row r="6210" spans="1:2" x14ac:dyDescent="0.2">
      <c r="A6210" s="6"/>
      <c r="B6210" s="4"/>
    </row>
    <row r="6211" spans="1:2" x14ac:dyDescent="0.2">
      <c r="A6211" s="6"/>
      <c r="B6211" s="4"/>
    </row>
    <row r="6212" spans="1:2" x14ac:dyDescent="0.2">
      <c r="A6212" s="6"/>
      <c r="B6212" s="4"/>
    </row>
    <row r="6213" spans="1:2" x14ac:dyDescent="0.2">
      <c r="A6213" s="6"/>
      <c r="B6213" s="4"/>
    </row>
    <row r="6214" spans="1:2" x14ac:dyDescent="0.2">
      <c r="A6214" s="6"/>
      <c r="B6214" s="4"/>
    </row>
    <row r="6215" spans="1:2" x14ac:dyDescent="0.2">
      <c r="A6215" s="6"/>
      <c r="B6215" s="4"/>
    </row>
    <row r="6216" spans="1:2" x14ac:dyDescent="0.2">
      <c r="A6216" s="6"/>
      <c r="B6216" s="4"/>
    </row>
    <row r="6217" spans="1:2" x14ac:dyDescent="0.2">
      <c r="A6217" s="6"/>
      <c r="B6217" s="4"/>
    </row>
    <row r="6218" spans="1:2" x14ac:dyDescent="0.2">
      <c r="A6218" s="6"/>
      <c r="B6218" s="4"/>
    </row>
    <row r="6219" spans="1:2" x14ac:dyDescent="0.2">
      <c r="A6219" s="6"/>
      <c r="B6219" s="4"/>
    </row>
    <row r="6220" spans="1:2" x14ac:dyDescent="0.2">
      <c r="A6220" s="6"/>
      <c r="B6220" s="4"/>
    </row>
    <row r="6221" spans="1:2" x14ac:dyDescent="0.2">
      <c r="A6221" s="6"/>
      <c r="B6221" s="4"/>
    </row>
    <row r="6222" spans="1:2" x14ac:dyDescent="0.2">
      <c r="A6222" s="6"/>
      <c r="B6222" s="4"/>
    </row>
    <row r="6223" spans="1:2" x14ac:dyDescent="0.2">
      <c r="A6223" s="6"/>
      <c r="B6223" s="4"/>
    </row>
    <row r="6224" spans="1:2" x14ac:dyDescent="0.2">
      <c r="A6224" s="6"/>
      <c r="B6224" s="4"/>
    </row>
    <row r="6225" spans="1:2" x14ac:dyDescent="0.2">
      <c r="A6225" s="6"/>
      <c r="B6225" s="4"/>
    </row>
    <row r="6226" spans="1:2" x14ac:dyDescent="0.2">
      <c r="A6226" s="6"/>
      <c r="B6226" s="4"/>
    </row>
    <row r="6227" spans="1:2" x14ac:dyDescent="0.2">
      <c r="A6227" s="6"/>
      <c r="B6227" s="4"/>
    </row>
    <row r="6228" spans="1:2" x14ac:dyDescent="0.2">
      <c r="A6228" s="6"/>
      <c r="B6228" s="4"/>
    </row>
    <row r="6229" spans="1:2" x14ac:dyDescent="0.2">
      <c r="A6229" s="6"/>
      <c r="B6229" s="4"/>
    </row>
    <row r="6230" spans="1:2" x14ac:dyDescent="0.2">
      <c r="A6230" s="6"/>
      <c r="B6230" s="4"/>
    </row>
    <row r="6231" spans="1:2" x14ac:dyDescent="0.2">
      <c r="A6231" s="6"/>
      <c r="B6231" s="4"/>
    </row>
    <row r="6232" spans="1:2" x14ac:dyDescent="0.2">
      <c r="A6232" s="6"/>
      <c r="B6232" s="4"/>
    </row>
    <row r="6233" spans="1:2" x14ac:dyDescent="0.2">
      <c r="A6233" s="6"/>
      <c r="B6233" s="4"/>
    </row>
    <row r="6234" spans="1:2" x14ac:dyDescent="0.2">
      <c r="A6234" s="6"/>
      <c r="B6234" s="4"/>
    </row>
    <row r="6235" spans="1:2" x14ac:dyDescent="0.2">
      <c r="A6235" s="6"/>
      <c r="B6235" s="4"/>
    </row>
    <row r="6236" spans="1:2" x14ac:dyDescent="0.2">
      <c r="A6236" s="6"/>
      <c r="B6236" s="4"/>
    </row>
    <row r="6237" spans="1:2" x14ac:dyDescent="0.2">
      <c r="A6237" s="6"/>
      <c r="B6237" s="4"/>
    </row>
    <row r="6238" spans="1:2" x14ac:dyDescent="0.2">
      <c r="A6238" s="6"/>
      <c r="B6238" s="4"/>
    </row>
    <row r="6239" spans="1:2" x14ac:dyDescent="0.2">
      <c r="A6239" s="6"/>
      <c r="B6239" s="4"/>
    </row>
    <row r="6240" spans="1:2" x14ac:dyDescent="0.2">
      <c r="A6240" s="6"/>
      <c r="B6240" s="4"/>
    </row>
    <row r="6241" spans="1:2" x14ac:dyDescent="0.2">
      <c r="A6241" s="6"/>
      <c r="B6241" s="4"/>
    </row>
    <row r="6242" spans="1:2" x14ac:dyDescent="0.2">
      <c r="A6242" s="6"/>
      <c r="B6242" s="4"/>
    </row>
    <row r="6243" spans="1:2" x14ac:dyDescent="0.2">
      <c r="A6243" s="6"/>
      <c r="B6243" s="4"/>
    </row>
    <row r="6244" spans="1:2" x14ac:dyDescent="0.2">
      <c r="A6244" s="6"/>
      <c r="B6244" s="4"/>
    </row>
    <row r="6245" spans="1:2" x14ac:dyDescent="0.2">
      <c r="A6245" s="6"/>
      <c r="B6245" s="4"/>
    </row>
    <row r="6246" spans="1:2" x14ac:dyDescent="0.2">
      <c r="A6246" s="6"/>
      <c r="B6246" s="4"/>
    </row>
    <row r="6247" spans="1:2" x14ac:dyDescent="0.2">
      <c r="A6247" s="6"/>
      <c r="B6247" s="4"/>
    </row>
    <row r="6248" spans="1:2" x14ac:dyDescent="0.2">
      <c r="A6248" s="6"/>
      <c r="B6248" s="4"/>
    </row>
    <row r="6249" spans="1:2" x14ac:dyDescent="0.2">
      <c r="A6249" s="6"/>
      <c r="B6249" s="4"/>
    </row>
    <row r="6250" spans="1:2" x14ac:dyDescent="0.2">
      <c r="A6250" s="6"/>
      <c r="B6250" s="4"/>
    </row>
    <row r="6251" spans="1:2" x14ac:dyDescent="0.2">
      <c r="A6251" s="6"/>
      <c r="B6251" s="4"/>
    </row>
    <row r="6252" spans="1:2" x14ac:dyDescent="0.2">
      <c r="A6252" s="6"/>
      <c r="B6252" s="4"/>
    </row>
    <row r="6253" spans="1:2" x14ac:dyDescent="0.2">
      <c r="A6253" s="6"/>
      <c r="B6253" s="4"/>
    </row>
    <row r="6254" spans="1:2" x14ac:dyDescent="0.2">
      <c r="A6254" s="6"/>
      <c r="B6254" s="4"/>
    </row>
    <row r="6255" spans="1:2" x14ac:dyDescent="0.2">
      <c r="A6255" s="6"/>
      <c r="B6255" s="4"/>
    </row>
    <row r="6256" spans="1:2" x14ac:dyDescent="0.2">
      <c r="A6256" s="6"/>
      <c r="B6256" s="4"/>
    </row>
    <row r="6257" spans="1:2" x14ac:dyDescent="0.2">
      <c r="A6257" s="6"/>
      <c r="B6257" s="4"/>
    </row>
    <row r="6258" spans="1:2" x14ac:dyDescent="0.2">
      <c r="A6258" s="6"/>
      <c r="B6258" s="4"/>
    </row>
    <row r="6259" spans="1:2" x14ac:dyDescent="0.2">
      <c r="A6259" s="6"/>
      <c r="B6259" s="4"/>
    </row>
    <row r="6260" spans="1:2" x14ac:dyDescent="0.2">
      <c r="A6260" s="6"/>
      <c r="B6260" s="4"/>
    </row>
    <row r="6261" spans="1:2" x14ac:dyDescent="0.2">
      <c r="A6261" s="6"/>
      <c r="B6261" s="4"/>
    </row>
    <row r="6262" spans="1:2" x14ac:dyDescent="0.2">
      <c r="A6262" s="6"/>
      <c r="B6262" s="4"/>
    </row>
    <row r="6263" spans="1:2" x14ac:dyDescent="0.2">
      <c r="A6263" s="6"/>
      <c r="B6263" s="4"/>
    </row>
    <row r="6264" spans="1:2" x14ac:dyDescent="0.2">
      <c r="A6264" s="6"/>
      <c r="B6264" s="4"/>
    </row>
    <row r="6265" spans="1:2" x14ac:dyDescent="0.2">
      <c r="A6265" s="6"/>
      <c r="B6265" s="4"/>
    </row>
    <row r="6266" spans="1:2" x14ac:dyDescent="0.2">
      <c r="A6266" s="6"/>
      <c r="B6266" s="4"/>
    </row>
    <row r="6267" spans="1:2" x14ac:dyDescent="0.2">
      <c r="A6267" s="6"/>
      <c r="B6267" s="4"/>
    </row>
    <row r="6268" spans="1:2" x14ac:dyDescent="0.2">
      <c r="A6268" s="6"/>
      <c r="B6268" s="4"/>
    </row>
    <row r="6269" spans="1:2" x14ac:dyDescent="0.2">
      <c r="A6269" s="6"/>
      <c r="B6269" s="4"/>
    </row>
    <row r="6270" spans="1:2" x14ac:dyDescent="0.2">
      <c r="A6270" s="6"/>
      <c r="B6270" s="4"/>
    </row>
    <row r="6271" spans="1:2" x14ac:dyDescent="0.2">
      <c r="A6271" s="6"/>
      <c r="B6271" s="4"/>
    </row>
    <row r="6272" spans="1:2" x14ac:dyDescent="0.2">
      <c r="A6272" s="6"/>
      <c r="B6272" s="4"/>
    </row>
    <row r="6273" spans="1:2" x14ac:dyDescent="0.2">
      <c r="A6273" s="6"/>
      <c r="B6273" s="4"/>
    </row>
    <row r="6274" spans="1:2" x14ac:dyDescent="0.2">
      <c r="A6274" s="6"/>
      <c r="B6274" s="4"/>
    </row>
    <row r="6275" spans="1:2" x14ac:dyDescent="0.2">
      <c r="A6275" s="6"/>
      <c r="B6275" s="4"/>
    </row>
    <row r="6276" spans="1:2" x14ac:dyDescent="0.2">
      <c r="A6276" s="6"/>
      <c r="B6276" s="4"/>
    </row>
    <row r="6277" spans="1:2" x14ac:dyDescent="0.2">
      <c r="A6277" s="6"/>
      <c r="B6277" s="4"/>
    </row>
    <row r="6278" spans="1:2" x14ac:dyDescent="0.2">
      <c r="A6278" s="6"/>
      <c r="B6278" s="4"/>
    </row>
    <row r="6279" spans="1:2" x14ac:dyDescent="0.2">
      <c r="A6279" s="6"/>
      <c r="B6279" s="4"/>
    </row>
    <row r="6280" spans="1:2" x14ac:dyDescent="0.2">
      <c r="A6280" s="6"/>
      <c r="B6280" s="4"/>
    </row>
    <row r="6281" spans="1:2" x14ac:dyDescent="0.2">
      <c r="A6281" s="6"/>
      <c r="B6281" s="4"/>
    </row>
    <row r="6282" spans="1:2" x14ac:dyDescent="0.2">
      <c r="A6282" s="6"/>
      <c r="B6282" s="4"/>
    </row>
    <row r="6283" spans="1:2" x14ac:dyDescent="0.2">
      <c r="A6283" s="6"/>
      <c r="B6283" s="4"/>
    </row>
    <row r="6284" spans="1:2" x14ac:dyDescent="0.2">
      <c r="A6284" s="6"/>
      <c r="B6284" s="4"/>
    </row>
    <row r="6285" spans="1:2" x14ac:dyDescent="0.2">
      <c r="A6285" s="6"/>
      <c r="B6285" s="4"/>
    </row>
    <row r="6286" spans="1:2" x14ac:dyDescent="0.2">
      <c r="A6286" s="6"/>
      <c r="B6286" s="4"/>
    </row>
    <row r="6287" spans="1:2" x14ac:dyDescent="0.2">
      <c r="A6287" s="6"/>
      <c r="B6287" s="4"/>
    </row>
    <row r="6288" spans="1:2" x14ac:dyDescent="0.2">
      <c r="A6288" s="6"/>
      <c r="B6288" s="4"/>
    </row>
    <row r="6289" spans="1:2" x14ac:dyDescent="0.2">
      <c r="A6289" s="6"/>
      <c r="B6289" s="4"/>
    </row>
    <row r="6290" spans="1:2" x14ac:dyDescent="0.2">
      <c r="A6290" s="6"/>
      <c r="B6290" s="4"/>
    </row>
    <row r="6291" spans="1:2" x14ac:dyDescent="0.2">
      <c r="A6291" s="6"/>
      <c r="B6291" s="4"/>
    </row>
    <row r="6292" spans="1:2" x14ac:dyDescent="0.2">
      <c r="A6292" s="6"/>
      <c r="B6292" s="4"/>
    </row>
    <row r="6293" spans="1:2" x14ac:dyDescent="0.2">
      <c r="A6293" s="6"/>
      <c r="B6293" s="4"/>
    </row>
    <row r="6294" spans="1:2" x14ac:dyDescent="0.2">
      <c r="A6294" s="6"/>
      <c r="B6294" s="4"/>
    </row>
    <row r="6295" spans="1:2" x14ac:dyDescent="0.2">
      <c r="A6295" s="6"/>
      <c r="B6295" s="4"/>
    </row>
    <row r="6296" spans="1:2" x14ac:dyDescent="0.2">
      <c r="A6296" s="6"/>
      <c r="B6296" s="4"/>
    </row>
    <row r="6297" spans="1:2" x14ac:dyDescent="0.2">
      <c r="A6297" s="6"/>
      <c r="B6297" s="4"/>
    </row>
    <row r="6298" spans="1:2" x14ac:dyDescent="0.2">
      <c r="A6298" s="6"/>
      <c r="B6298" s="4"/>
    </row>
    <row r="6299" spans="1:2" x14ac:dyDescent="0.2">
      <c r="A6299" s="6"/>
      <c r="B6299" s="4"/>
    </row>
    <row r="6300" spans="1:2" x14ac:dyDescent="0.2">
      <c r="A6300" s="6"/>
      <c r="B6300" s="4"/>
    </row>
    <row r="6301" spans="1:2" x14ac:dyDescent="0.2">
      <c r="A6301" s="6"/>
      <c r="B6301" s="4"/>
    </row>
    <row r="6302" spans="1:2" x14ac:dyDescent="0.2">
      <c r="A6302" s="6"/>
      <c r="B6302" s="4"/>
    </row>
    <row r="6303" spans="1:2" x14ac:dyDescent="0.2">
      <c r="A6303" s="6"/>
      <c r="B6303" s="4"/>
    </row>
    <row r="6304" spans="1:2" x14ac:dyDescent="0.2">
      <c r="A6304" s="6"/>
      <c r="B6304" s="4"/>
    </row>
    <row r="6305" spans="1:2" x14ac:dyDescent="0.2">
      <c r="A6305" s="6"/>
      <c r="B6305" s="4"/>
    </row>
    <row r="6306" spans="1:2" x14ac:dyDescent="0.2">
      <c r="A6306" s="6"/>
      <c r="B6306" s="4"/>
    </row>
    <row r="6307" spans="1:2" x14ac:dyDescent="0.2">
      <c r="A6307" s="6"/>
      <c r="B6307" s="4"/>
    </row>
    <row r="6308" spans="1:2" x14ac:dyDescent="0.2">
      <c r="A6308" s="6"/>
      <c r="B6308" s="4"/>
    </row>
    <row r="6309" spans="1:2" x14ac:dyDescent="0.2">
      <c r="A6309" s="6"/>
      <c r="B6309" s="4"/>
    </row>
    <row r="6310" spans="1:2" x14ac:dyDescent="0.2">
      <c r="A6310" s="6"/>
      <c r="B6310" s="4"/>
    </row>
    <row r="6311" spans="1:2" x14ac:dyDescent="0.2">
      <c r="A6311" s="6"/>
      <c r="B6311" s="4"/>
    </row>
    <row r="6312" spans="1:2" x14ac:dyDescent="0.2">
      <c r="A6312" s="6"/>
      <c r="B6312" s="4"/>
    </row>
    <row r="6313" spans="1:2" x14ac:dyDescent="0.2">
      <c r="A6313" s="6"/>
      <c r="B6313" s="4"/>
    </row>
    <row r="6314" spans="1:2" x14ac:dyDescent="0.2">
      <c r="A6314" s="6"/>
      <c r="B6314" s="4"/>
    </row>
    <row r="6315" spans="1:2" x14ac:dyDescent="0.2">
      <c r="A6315" s="6"/>
      <c r="B6315" s="4"/>
    </row>
    <row r="6316" spans="1:2" x14ac:dyDescent="0.2">
      <c r="A6316" s="6"/>
      <c r="B6316" s="4"/>
    </row>
    <row r="6317" spans="1:2" x14ac:dyDescent="0.2">
      <c r="A6317" s="6"/>
      <c r="B6317" s="4"/>
    </row>
    <row r="6318" spans="1:2" x14ac:dyDescent="0.2">
      <c r="A6318" s="6"/>
      <c r="B6318" s="4"/>
    </row>
    <row r="6319" spans="1:2" x14ac:dyDescent="0.2">
      <c r="A6319" s="6"/>
      <c r="B6319" s="4"/>
    </row>
    <row r="6320" spans="1:2" x14ac:dyDescent="0.2">
      <c r="A6320" s="6"/>
      <c r="B6320" s="4"/>
    </row>
    <row r="6321" spans="1:2" x14ac:dyDescent="0.2">
      <c r="A6321" s="6"/>
      <c r="B6321" s="4"/>
    </row>
    <row r="6322" spans="1:2" x14ac:dyDescent="0.2">
      <c r="A6322" s="6"/>
      <c r="B6322" s="4"/>
    </row>
    <row r="6323" spans="1:2" x14ac:dyDescent="0.2">
      <c r="A6323" s="6"/>
      <c r="B6323" s="4"/>
    </row>
    <row r="6324" spans="1:2" x14ac:dyDescent="0.2">
      <c r="A6324" s="6"/>
      <c r="B6324" s="4"/>
    </row>
    <row r="6325" spans="1:2" x14ac:dyDescent="0.2">
      <c r="A6325" s="6"/>
      <c r="B6325" s="4"/>
    </row>
    <row r="6326" spans="1:2" x14ac:dyDescent="0.2">
      <c r="A6326" s="6"/>
      <c r="B6326" s="4"/>
    </row>
    <row r="6327" spans="1:2" x14ac:dyDescent="0.2">
      <c r="A6327" s="6"/>
      <c r="B6327" s="4"/>
    </row>
    <row r="6328" spans="1:2" x14ac:dyDescent="0.2">
      <c r="A6328" s="6"/>
      <c r="B6328" s="4"/>
    </row>
    <row r="6329" spans="1:2" x14ac:dyDescent="0.2">
      <c r="A6329" s="6"/>
      <c r="B6329" s="4"/>
    </row>
    <row r="6330" spans="1:2" x14ac:dyDescent="0.2">
      <c r="A6330" s="6"/>
      <c r="B6330" s="4"/>
    </row>
    <row r="6331" spans="1:2" x14ac:dyDescent="0.2">
      <c r="A6331" s="6"/>
      <c r="B6331" s="4"/>
    </row>
    <row r="6332" spans="1:2" x14ac:dyDescent="0.2">
      <c r="A6332" s="6"/>
      <c r="B6332" s="4"/>
    </row>
    <row r="6333" spans="1:2" x14ac:dyDescent="0.2">
      <c r="A6333" s="6"/>
      <c r="B6333" s="4"/>
    </row>
    <row r="6334" spans="1:2" x14ac:dyDescent="0.2">
      <c r="A6334" s="6"/>
      <c r="B6334" s="4"/>
    </row>
    <row r="6335" spans="1:2" x14ac:dyDescent="0.2">
      <c r="A6335" s="6"/>
      <c r="B6335" s="4"/>
    </row>
    <row r="6336" spans="1:2" x14ac:dyDescent="0.2">
      <c r="A6336" s="6"/>
      <c r="B6336" s="4"/>
    </row>
    <row r="6337" spans="1:2" x14ac:dyDescent="0.2">
      <c r="A6337" s="6"/>
      <c r="B6337" s="4"/>
    </row>
    <row r="6338" spans="1:2" x14ac:dyDescent="0.2">
      <c r="A6338" s="6"/>
      <c r="B6338" s="4"/>
    </row>
    <row r="6339" spans="1:2" x14ac:dyDescent="0.2">
      <c r="A6339" s="6"/>
      <c r="B6339" s="4"/>
    </row>
    <row r="6340" spans="1:2" x14ac:dyDescent="0.2">
      <c r="A6340" s="6"/>
      <c r="B6340" s="4"/>
    </row>
    <row r="6341" spans="1:2" x14ac:dyDescent="0.2">
      <c r="A6341" s="6"/>
      <c r="B6341" s="4"/>
    </row>
    <row r="6342" spans="1:2" x14ac:dyDescent="0.2">
      <c r="A6342" s="6"/>
      <c r="B6342" s="4"/>
    </row>
    <row r="6343" spans="1:2" x14ac:dyDescent="0.2">
      <c r="A6343" s="6"/>
      <c r="B6343" s="4"/>
    </row>
    <row r="6344" spans="1:2" x14ac:dyDescent="0.2">
      <c r="A6344" s="6"/>
      <c r="B6344" s="4"/>
    </row>
    <row r="6345" spans="1:2" x14ac:dyDescent="0.2">
      <c r="A6345" s="6"/>
      <c r="B6345" s="4"/>
    </row>
    <row r="6346" spans="1:2" x14ac:dyDescent="0.2">
      <c r="A6346" s="6"/>
      <c r="B6346" s="4"/>
    </row>
    <row r="6347" spans="1:2" x14ac:dyDescent="0.2">
      <c r="A6347" s="6"/>
      <c r="B6347" s="4"/>
    </row>
    <row r="6348" spans="1:2" x14ac:dyDescent="0.2">
      <c r="A6348" s="6"/>
      <c r="B6348" s="4"/>
    </row>
    <row r="6349" spans="1:2" x14ac:dyDescent="0.2">
      <c r="A6349" s="6"/>
      <c r="B6349" s="4"/>
    </row>
    <row r="6350" spans="1:2" x14ac:dyDescent="0.2">
      <c r="A6350" s="6"/>
      <c r="B6350" s="4"/>
    </row>
    <row r="6351" spans="1:2" x14ac:dyDescent="0.2">
      <c r="A6351" s="6"/>
      <c r="B6351" s="4"/>
    </row>
    <row r="6352" spans="1:2" x14ac:dyDescent="0.2">
      <c r="A6352" s="6"/>
      <c r="B6352" s="4"/>
    </row>
    <row r="6353" spans="1:2" x14ac:dyDescent="0.2">
      <c r="A6353" s="6"/>
      <c r="B6353" s="4"/>
    </row>
    <row r="6354" spans="1:2" x14ac:dyDescent="0.2">
      <c r="A6354" s="6"/>
      <c r="B6354" s="4"/>
    </row>
    <row r="6355" spans="1:2" x14ac:dyDescent="0.2">
      <c r="A6355" s="6"/>
      <c r="B6355" s="4"/>
    </row>
    <row r="6356" spans="1:2" x14ac:dyDescent="0.2">
      <c r="A6356" s="6"/>
      <c r="B6356" s="4"/>
    </row>
    <row r="6357" spans="1:2" x14ac:dyDescent="0.2">
      <c r="A6357" s="6"/>
      <c r="B6357" s="4"/>
    </row>
    <row r="6358" spans="1:2" x14ac:dyDescent="0.2">
      <c r="A6358" s="6"/>
      <c r="B6358" s="4"/>
    </row>
    <row r="6359" spans="1:2" x14ac:dyDescent="0.2">
      <c r="A6359" s="6"/>
      <c r="B6359" s="4"/>
    </row>
    <row r="6360" spans="1:2" x14ac:dyDescent="0.2">
      <c r="A6360" s="6"/>
      <c r="B6360" s="4"/>
    </row>
    <row r="6361" spans="1:2" x14ac:dyDescent="0.2">
      <c r="A6361" s="6"/>
      <c r="B6361" s="4"/>
    </row>
    <row r="6362" spans="1:2" x14ac:dyDescent="0.2">
      <c r="A6362" s="6"/>
      <c r="B6362" s="4"/>
    </row>
    <row r="6363" spans="1:2" x14ac:dyDescent="0.2">
      <c r="A6363" s="6"/>
      <c r="B6363" s="4"/>
    </row>
    <row r="6364" spans="1:2" x14ac:dyDescent="0.2">
      <c r="A6364" s="6"/>
      <c r="B6364" s="4"/>
    </row>
    <row r="6365" spans="1:2" x14ac:dyDescent="0.2">
      <c r="A6365" s="6"/>
      <c r="B6365" s="4"/>
    </row>
    <row r="6366" spans="1:2" x14ac:dyDescent="0.2">
      <c r="A6366" s="6"/>
      <c r="B6366" s="4"/>
    </row>
    <row r="6367" spans="1:2" x14ac:dyDescent="0.2">
      <c r="A6367" s="6"/>
      <c r="B6367" s="4"/>
    </row>
    <row r="6368" spans="1:2" x14ac:dyDescent="0.2">
      <c r="A6368" s="6"/>
      <c r="B6368" s="4"/>
    </row>
    <row r="6369" spans="1:2" x14ac:dyDescent="0.2">
      <c r="A6369" s="6"/>
      <c r="B6369" s="4"/>
    </row>
    <row r="6370" spans="1:2" x14ac:dyDescent="0.2">
      <c r="A6370" s="6"/>
      <c r="B6370" s="4"/>
    </row>
    <row r="6371" spans="1:2" x14ac:dyDescent="0.2">
      <c r="A6371" s="6"/>
      <c r="B6371" s="4"/>
    </row>
    <row r="6372" spans="1:2" x14ac:dyDescent="0.2">
      <c r="A6372" s="6"/>
      <c r="B6372" s="4"/>
    </row>
    <row r="6373" spans="1:2" x14ac:dyDescent="0.2">
      <c r="A6373" s="6"/>
      <c r="B6373" s="4"/>
    </row>
    <row r="6374" spans="1:2" x14ac:dyDescent="0.2">
      <c r="A6374" s="6"/>
      <c r="B6374" s="4"/>
    </row>
    <row r="6375" spans="1:2" x14ac:dyDescent="0.2">
      <c r="A6375" s="6"/>
      <c r="B6375" s="4"/>
    </row>
    <row r="6376" spans="1:2" x14ac:dyDescent="0.2">
      <c r="A6376" s="6"/>
      <c r="B6376" s="4"/>
    </row>
    <row r="6377" spans="1:2" x14ac:dyDescent="0.2">
      <c r="A6377" s="6"/>
      <c r="B6377" s="4"/>
    </row>
    <row r="6378" spans="1:2" x14ac:dyDescent="0.2">
      <c r="A6378" s="6"/>
      <c r="B6378" s="4"/>
    </row>
    <row r="6379" spans="1:2" x14ac:dyDescent="0.2">
      <c r="A6379" s="6"/>
      <c r="B6379" s="4"/>
    </row>
    <row r="6380" spans="1:2" x14ac:dyDescent="0.2">
      <c r="A6380" s="6"/>
      <c r="B6380" s="4"/>
    </row>
    <row r="6381" spans="1:2" x14ac:dyDescent="0.2">
      <c r="A6381" s="6"/>
      <c r="B6381" s="4"/>
    </row>
    <row r="6382" spans="1:2" x14ac:dyDescent="0.2">
      <c r="A6382" s="6"/>
      <c r="B6382" s="4"/>
    </row>
    <row r="6383" spans="1:2" x14ac:dyDescent="0.2">
      <c r="A6383" s="6"/>
      <c r="B6383" s="4"/>
    </row>
    <row r="6384" spans="1:2" x14ac:dyDescent="0.2">
      <c r="A6384" s="6"/>
      <c r="B6384" s="4"/>
    </row>
    <row r="6385" spans="1:2" x14ac:dyDescent="0.2">
      <c r="A6385" s="6"/>
      <c r="B6385" s="4"/>
    </row>
    <row r="6386" spans="1:2" x14ac:dyDescent="0.2">
      <c r="A6386" s="6"/>
      <c r="B6386" s="4"/>
    </row>
    <row r="6387" spans="1:2" x14ac:dyDescent="0.2">
      <c r="A6387" s="6"/>
      <c r="B6387" s="4"/>
    </row>
    <row r="6388" spans="1:2" x14ac:dyDescent="0.2">
      <c r="A6388" s="6"/>
      <c r="B6388" s="4"/>
    </row>
    <row r="6389" spans="1:2" x14ac:dyDescent="0.2">
      <c r="A6389" s="6"/>
      <c r="B6389" s="4"/>
    </row>
    <row r="6390" spans="1:2" x14ac:dyDescent="0.2">
      <c r="A6390" s="6"/>
      <c r="B6390" s="4"/>
    </row>
    <row r="6391" spans="1:2" x14ac:dyDescent="0.2">
      <c r="A6391" s="6"/>
      <c r="B6391" s="4"/>
    </row>
    <row r="6392" spans="1:2" x14ac:dyDescent="0.2">
      <c r="A6392" s="6"/>
      <c r="B6392" s="4"/>
    </row>
    <row r="6393" spans="1:2" x14ac:dyDescent="0.2">
      <c r="A6393" s="6"/>
      <c r="B6393" s="4"/>
    </row>
    <row r="6394" spans="1:2" x14ac:dyDescent="0.2">
      <c r="A6394" s="6"/>
      <c r="B6394" s="4"/>
    </row>
    <row r="6395" spans="1:2" x14ac:dyDescent="0.2">
      <c r="A6395" s="6"/>
      <c r="B6395" s="4"/>
    </row>
    <row r="6396" spans="1:2" x14ac:dyDescent="0.2">
      <c r="A6396" s="6"/>
      <c r="B6396" s="4"/>
    </row>
    <row r="6397" spans="1:2" x14ac:dyDescent="0.2">
      <c r="A6397" s="6"/>
      <c r="B6397" s="4"/>
    </row>
    <row r="6398" spans="1:2" x14ac:dyDescent="0.2">
      <c r="A6398" s="6"/>
      <c r="B6398" s="4"/>
    </row>
    <row r="6399" spans="1:2" x14ac:dyDescent="0.2">
      <c r="A6399" s="6"/>
      <c r="B6399" s="4"/>
    </row>
    <row r="6400" spans="1:2" x14ac:dyDescent="0.2">
      <c r="A6400" s="6"/>
      <c r="B6400" s="4"/>
    </row>
    <row r="6401" spans="1:2" x14ac:dyDescent="0.2">
      <c r="A6401" s="6"/>
      <c r="B6401" s="4"/>
    </row>
    <row r="6402" spans="1:2" x14ac:dyDescent="0.2">
      <c r="A6402" s="6"/>
      <c r="B6402" s="4"/>
    </row>
    <row r="6403" spans="1:2" x14ac:dyDescent="0.2">
      <c r="A6403" s="6"/>
      <c r="B6403" s="4"/>
    </row>
    <row r="6404" spans="1:2" x14ac:dyDescent="0.2">
      <c r="A6404" s="6"/>
      <c r="B6404" s="4"/>
    </row>
    <row r="6405" spans="1:2" x14ac:dyDescent="0.2">
      <c r="A6405" s="6"/>
      <c r="B6405" s="4"/>
    </row>
    <row r="6406" spans="1:2" x14ac:dyDescent="0.2">
      <c r="A6406" s="6"/>
      <c r="B6406" s="4"/>
    </row>
    <row r="6407" spans="1:2" x14ac:dyDescent="0.2">
      <c r="A6407" s="6"/>
      <c r="B6407" s="4"/>
    </row>
    <row r="6408" spans="1:2" x14ac:dyDescent="0.2">
      <c r="A6408" s="6"/>
      <c r="B6408" s="4"/>
    </row>
    <row r="6409" spans="1:2" x14ac:dyDescent="0.2">
      <c r="A6409" s="6"/>
      <c r="B6409" s="4"/>
    </row>
    <row r="6410" spans="1:2" x14ac:dyDescent="0.2">
      <c r="A6410" s="6"/>
      <c r="B6410" s="4"/>
    </row>
    <row r="6411" spans="1:2" x14ac:dyDescent="0.2">
      <c r="A6411" s="6"/>
      <c r="B6411" s="4"/>
    </row>
    <row r="6412" spans="1:2" x14ac:dyDescent="0.2">
      <c r="A6412" s="6"/>
      <c r="B6412" s="4"/>
    </row>
    <row r="6413" spans="1:2" x14ac:dyDescent="0.2">
      <c r="A6413" s="6"/>
      <c r="B6413" s="4"/>
    </row>
    <row r="6414" spans="1:2" x14ac:dyDescent="0.2">
      <c r="A6414" s="6"/>
      <c r="B6414" s="4"/>
    </row>
    <row r="6415" spans="1:2" x14ac:dyDescent="0.2">
      <c r="A6415" s="6"/>
      <c r="B6415" s="4"/>
    </row>
    <row r="6416" spans="1:2" x14ac:dyDescent="0.2">
      <c r="A6416" s="6"/>
      <c r="B6416" s="4"/>
    </row>
    <row r="6417" spans="1:2" x14ac:dyDescent="0.2">
      <c r="A6417" s="6"/>
      <c r="B6417" s="4"/>
    </row>
    <row r="6418" spans="1:2" x14ac:dyDescent="0.2">
      <c r="A6418" s="6"/>
      <c r="B6418" s="4"/>
    </row>
    <row r="6419" spans="1:2" x14ac:dyDescent="0.2">
      <c r="A6419" s="6"/>
      <c r="B6419" s="4"/>
    </row>
    <row r="6420" spans="1:2" x14ac:dyDescent="0.2">
      <c r="A6420" s="6"/>
      <c r="B6420" s="4"/>
    </row>
    <row r="6421" spans="1:2" x14ac:dyDescent="0.2">
      <c r="A6421" s="6"/>
      <c r="B6421" s="4"/>
    </row>
    <row r="6422" spans="1:2" x14ac:dyDescent="0.2">
      <c r="A6422" s="6"/>
      <c r="B6422" s="4"/>
    </row>
    <row r="6423" spans="1:2" x14ac:dyDescent="0.2">
      <c r="A6423" s="6"/>
      <c r="B6423" s="4"/>
    </row>
    <row r="6424" spans="1:2" x14ac:dyDescent="0.2">
      <c r="A6424" s="6"/>
      <c r="B6424" s="4"/>
    </row>
    <row r="6425" spans="1:2" x14ac:dyDescent="0.2">
      <c r="A6425" s="6"/>
      <c r="B6425" s="4"/>
    </row>
    <row r="6426" spans="1:2" x14ac:dyDescent="0.2">
      <c r="A6426" s="6"/>
      <c r="B6426" s="4"/>
    </row>
    <row r="6427" spans="1:2" x14ac:dyDescent="0.2">
      <c r="A6427" s="6"/>
      <c r="B6427" s="4"/>
    </row>
    <row r="6428" spans="1:2" x14ac:dyDescent="0.2">
      <c r="A6428" s="6"/>
      <c r="B6428" s="4"/>
    </row>
    <row r="6429" spans="1:2" x14ac:dyDescent="0.2">
      <c r="A6429" s="6"/>
      <c r="B6429" s="4"/>
    </row>
    <row r="6430" spans="1:2" x14ac:dyDescent="0.2">
      <c r="A6430" s="6"/>
      <c r="B6430" s="4"/>
    </row>
    <row r="6431" spans="1:2" x14ac:dyDescent="0.2">
      <c r="A6431" s="6"/>
      <c r="B6431" s="4"/>
    </row>
    <row r="6432" spans="1:2" x14ac:dyDescent="0.2">
      <c r="A6432" s="6"/>
      <c r="B6432" s="4"/>
    </row>
    <row r="6433" spans="1:2" x14ac:dyDescent="0.2">
      <c r="A6433" s="6"/>
      <c r="B6433" s="4"/>
    </row>
    <row r="6434" spans="1:2" x14ac:dyDescent="0.2">
      <c r="A6434" s="6"/>
      <c r="B6434" s="4"/>
    </row>
    <row r="6435" spans="1:2" x14ac:dyDescent="0.2">
      <c r="A6435" s="6"/>
      <c r="B6435" s="4"/>
    </row>
    <row r="6436" spans="1:2" x14ac:dyDescent="0.2">
      <c r="A6436" s="6"/>
      <c r="B6436" s="4"/>
    </row>
    <row r="6437" spans="1:2" x14ac:dyDescent="0.2">
      <c r="A6437" s="6"/>
      <c r="B6437" s="4"/>
    </row>
    <row r="6438" spans="1:2" x14ac:dyDescent="0.2">
      <c r="A6438" s="6"/>
      <c r="B6438" s="4"/>
    </row>
    <row r="6439" spans="1:2" x14ac:dyDescent="0.2">
      <c r="A6439" s="6"/>
      <c r="B6439" s="4"/>
    </row>
    <row r="6440" spans="1:2" x14ac:dyDescent="0.2">
      <c r="A6440" s="6"/>
      <c r="B6440" s="4"/>
    </row>
    <row r="6441" spans="1:2" x14ac:dyDescent="0.2">
      <c r="A6441" s="6"/>
      <c r="B6441" s="4"/>
    </row>
    <row r="6442" spans="1:2" x14ac:dyDescent="0.2">
      <c r="A6442" s="6"/>
      <c r="B6442" s="4"/>
    </row>
    <row r="6443" spans="1:2" x14ac:dyDescent="0.2">
      <c r="A6443" s="6"/>
      <c r="B6443" s="4"/>
    </row>
    <row r="6444" spans="1:2" x14ac:dyDescent="0.2">
      <c r="A6444" s="6"/>
      <c r="B6444" s="4"/>
    </row>
    <row r="6445" spans="1:2" x14ac:dyDescent="0.2">
      <c r="A6445" s="6"/>
      <c r="B6445" s="4"/>
    </row>
    <row r="6446" spans="1:2" x14ac:dyDescent="0.2">
      <c r="A6446" s="6"/>
      <c r="B6446" s="4"/>
    </row>
    <row r="6447" spans="1:2" x14ac:dyDescent="0.2">
      <c r="A6447" s="6"/>
      <c r="B6447" s="4"/>
    </row>
    <row r="6448" spans="1:2" x14ac:dyDescent="0.2">
      <c r="A6448" s="6"/>
      <c r="B6448" s="4"/>
    </row>
    <row r="6449" spans="1:2" x14ac:dyDescent="0.2">
      <c r="A6449" s="6"/>
      <c r="B6449" s="4"/>
    </row>
    <row r="6450" spans="1:2" x14ac:dyDescent="0.2">
      <c r="A6450" s="6"/>
      <c r="B6450" s="4"/>
    </row>
    <row r="6451" spans="1:2" x14ac:dyDescent="0.2">
      <c r="A6451" s="6"/>
      <c r="B6451" s="4"/>
    </row>
    <row r="6452" spans="1:2" x14ac:dyDescent="0.2">
      <c r="A6452" s="6"/>
      <c r="B6452" s="4"/>
    </row>
    <row r="6453" spans="1:2" x14ac:dyDescent="0.2">
      <c r="A6453" s="6"/>
      <c r="B6453" s="4"/>
    </row>
    <row r="6454" spans="1:2" x14ac:dyDescent="0.2">
      <c r="A6454" s="6"/>
      <c r="B6454" s="4"/>
    </row>
    <row r="6455" spans="1:2" x14ac:dyDescent="0.2">
      <c r="A6455" s="6"/>
      <c r="B6455" s="4"/>
    </row>
    <row r="6456" spans="1:2" x14ac:dyDescent="0.2">
      <c r="A6456" s="6"/>
      <c r="B6456" s="4"/>
    </row>
    <row r="6457" spans="1:2" x14ac:dyDescent="0.2">
      <c r="A6457" s="6"/>
      <c r="B6457" s="4"/>
    </row>
    <row r="6458" spans="1:2" x14ac:dyDescent="0.2">
      <c r="A6458" s="6"/>
      <c r="B6458" s="4"/>
    </row>
    <row r="6459" spans="1:2" x14ac:dyDescent="0.2">
      <c r="A6459" s="6"/>
      <c r="B6459" s="4"/>
    </row>
    <row r="6460" spans="1:2" x14ac:dyDescent="0.2">
      <c r="A6460" s="6"/>
      <c r="B6460" s="4"/>
    </row>
    <row r="6461" spans="1:2" x14ac:dyDescent="0.2">
      <c r="A6461" s="6"/>
      <c r="B6461" s="4"/>
    </row>
    <row r="6462" spans="1:2" x14ac:dyDescent="0.2">
      <c r="A6462" s="6"/>
      <c r="B6462" s="4"/>
    </row>
    <row r="6463" spans="1:2" x14ac:dyDescent="0.2">
      <c r="A6463" s="6"/>
      <c r="B6463" s="4"/>
    </row>
    <row r="6464" spans="1:2" x14ac:dyDescent="0.2">
      <c r="A6464" s="6"/>
      <c r="B6464" s="4"/>
    </row>
    <row r="6465" spans="1:2" x14ac:dyDescent="0.2">
      <c r="A6465" s="6"/>
      <c r="B6465" s="4"/>
    </row>
    <row r="6466" spans="1:2" x14ac:dyDescent="0.2">
      <c r="A6466" s="6"/>
      <c r="B6466" s="4"/>
    </row>
    <row r="6467" spans="1:2" x14ac:dyDescent="0.2">
      <c r="A6467" s="6"/>
      <c r="B6467" s="4"/>
    </row>
    <row r="6468" spans="1:2" x14ac:dyDescent="0.2">
      <c r="A6468" s="6"/>
      <c r="B6468" s="4"/>
    </row>
    <row r="6469" spans="1:2" x14ac:dyDescent="0.2">
      <c r="A6469" s="6"/>
      <c r="B6469" s="4"/>
    </row>
    <row r="6470" spans="1:2" x14ac:dyDescent="0.2">
      <c r="A6470" s="6"/>
      <c r="B6470" s="4"/>
    </row>
    <row r="6471" spans="1:2" x14ac:dyDescent="0.2">
      <c r="A6471" s="6"/>
      <c r="B6471" s="4"/>
    </row>
    <row r="6472" spans="1:2" x14ac:dyDescent="0.2">
      <c r="A6472" s="6"/>
      <c r="B6472" s="4"/>
    </row>
    <row r="6473" spans="1:2" x14ac:dyDescent="0.2">
      <c r="A6473" s="6"/>
      <c r="B6473" s="4"/>
    </row>
    <row r="6474" spans="1:2" x14ac:dyDescent="0.2">
      <c r="A6474" s="6"/>
      <c r="B6474" s="4"/>
    </row>
    <row r="6475" spans="1:2" x14ac:dyDescent="0.2">
      <c r="A6475" s="6"/>
      <c r="B6475" s="4"/>
    </row>
    <row r="6476" spans="1:2" x14ac:dyDescent="0.2">
      <c r="A6476" s="6"/>
      <c r="B6476" s="4"/>
    </row>
    <row r="6477" spans="1:2" x14ac:dyDescent="0.2">
      <c r="A6477" s="6"/>
      <c r="B6477" s="4"/>
    </row>
    <row r="6478" spans="1:2" x14ac:dyDescent="0.2">
      <c r="A6478" s="6"/>
      <c r="B6478" s="4"/>
    </row>
    <row r="6479" spans="1:2" x14ac:dyDescent="0.2">
      <c r="A6479" s="6"/>
      <c r="B6479" s="4"/>
    </row>
    <row r="6480" spans="1:2" x14ac:dyDescent="0.2">
      <c r="A6480" s="6"/>
      <c r="B6480" s="4"/>
    </row>
    <row r="6481" spans="1:2" x14ac:dyDescent="0.2">
      <c r="A6481" s="6"/>
      <c r="B6481" s="4"/>
    </row>
    <row r="6482" spans="1:2" x14ac:dyDescent="0.2">
      <c r="A6482" s="6"/>
      <c r="B6482" s="4"/>
    </row>
    <row r="6483" spans="1:2" x14ac:dyDescent="0.2">
      <c r="A6483" s="6"/>
      <c r="B6483" s="4"/>
    </row>
    <row r="6484" spans="1:2" x14ac:dyDescent="0.2">
      <c r="A6484" s="6"/>
      <c r="B6484" s="4"/>
    </row>
    <row r="6485" spans="1:2" x14ac:dyDescent="0.2">
      <c r="A6485" s="6"/>
      <c r="B6485" s="4"/>
    </row>
    <row r="6486" spans="1:2" x14ac:dyDescent="0.2">
      <c r="A6486" s="6"/>
      <c r="B6486" s="4"/>
    </row>
    <row r="6487" spans="1:2" x14ac:dyDescent="0.2">
      <c r="A6487" s="6"/>
      <c r="B6487" s="4"/>
    </row>
    <row r="6488" spans="1:2" x14ac:dyDescent="0.2">
      <c r="A6488" s="6"/>
      <c r="B6488" s="4"/>
    </row>
    <row r="6489" spans="1:2" x14ac:dyDescent="0.2">
      <c r="A6489" s="6"/>
      <c r="B6489" s="4"/>
    </row>
    <row r="6490" spans="1:2" x14ac:dyDescent="0.2">
      <c r="A6490" s="6"/>
      <c r="B6490" s="4"/>
    </row>
    <row r="6491" spans="1:2" x14ac:dyDescent="0.2">
      <c r="A6491" s="6"/>
      <c r="B6491" s="4"/>
    </row>
    <row r="6492" spans="1:2" x14ac:dyDescent="0.2">
      <c r="A6492" s="6"/>
      <c r="B6492" s="4"/>
    </row>
    <row r="6493" spans="1:2" x14ac:dyDescent="0.2">
      <c r="A6493" s="6"/>
      <c r="B6493" s="4"/>
    </row>
    <row r="6494" spans="1:2" x14ac:dyDescent="0.2">
      <c r="A6494" s="6"/>
      <c r="B6494" s="4"/>
    </row>
    <row r="6495" spans="1:2" x14ac:dyDescent="0.2">
      <c r="A6495" s="6"/>
      <c r="B6495" s="4"/>
    </row>
    <row r="6496" spans="1:2" x14ac:dyDescent="0.2">
      <c r="A6496" s="6"/>
      <c r="B6496" s="4"/>
    </row>
    <row r="6497" spans="1:2" x14ac:dyDescent="0.2">
      <c r="A6497" s="6"/>
      <c r="B6497" s="4"/>
    </row>
    <row r="6498" spans="1:2" x14ac:dyDescent="0.2">
      <c r="A6498" s="6"/>
      <c r="B6498" s="4"/>
    </row>
    <row r="6499" spans="1:2" x14ac:dyDescent="0.2">
      <c r="A6499" s="6"/>
      <c r="B6499" s="4"/>
    </row>
    <row r="6500" spans="1:2" x14ac:dyDescent="0.2">
      <c r="A6500" s="6"/>
      <c r="B6500" s="4"/>
    </row>
    <row r="6501" spans="1:2" x14ac:dyDescent="0.2">
      <c r="A6501" s="6"/>
      <c r="B6501" s="4"/>
    </row>
    <row r="6502" spans="1:2" x14ac:dyDescent="0.2">
      <c r="A6502" s="6"/>
      <c r="B6502" s="4"/>
    </row>
    <row r="6503" spans="1:2" x14ac:dyDescent="0.2">
      <c r="A6503" s="6"/>
      <c r="B6503" s="4"/>
    </row>
    <row r="6504" spans="1:2" x14ac:dyDescent="0.2">
      <c r="A6504" s="6"/>
      <c r="B6504" s="4"/>
    </row>
    <row r="6505" spans="1:2" x14ac:dyDescent="0.2">
      <c r="A6505" s="6"/>
      <c r="B6505" s="4"/>
    </row>
    <row r="6506" spans="1:2" x14ac:dyDescent="0.2">
      <c r="A6506" s="6"/>
      <c r="B6506" s="4"/>
    </row>
    <row r="6507" spans="1:2" x14ac:dyDescent="0.2">
      <c r="A6507" s="6"/>
      <c r="B6507" s="4"/>
    </row>
    <row r="6508" spans="1:2" x14ac:dyDescent="0.2">
      <c r="A6508" s="6"/>
      <c r="B6508" s="4"/>
    </row>
    <row r="6509" spans="1:2" x14ac:dyDescent="0.2">
      <c r="A6509" s="6"/>
      <c r="B6509" s="4"/>
    </row>
    <row r="6510" spans="1:2" x14ac:dyDescent="0.2">
      <c r="A6510" s="6"/>
      <c r="B6510" s="4"/>
    </row>
    <row r="6511" spans="1:2" x14ac:dyDescent="0.2">
      <c r="A6511" s="6"/>
      <c r="B6511" s="4"/>
    </row>
    <row r="6512" spans="1:2" x14ac:dyDescent="0.2">
      <c r="A6512" s="6"/>
      <c r="B6512" s="4"/>
    </row>
    <row r="6513" spans="1:2" x14ac:dyDescent="0.2">
      <c r="A6513" s="6"/>
      <c r="B6513" s="4"/>
    </row>
    <row r="6514" spans="1:2" x14ac:dyDescent="0.2">
      <c r="A6514" s="6"/>
      <c r="B6514" s="4"/>
    </row>
    <row r="6515" spans="1:2" x14ac:dyDescent="0.2">
      <c r="A6515" s="6"/>
      <c r="B6515" s="4"/>
    </row>
    <row r="6516" spans="1:2" x14ac:dyDescent="0.2">
      <c r="A6516" s="6"/>
      <c r="B6516" s="4"/>
    </row>
    <row r="6517" spans="1:2" x14ac:dyDescent="0.2">
      <c r="A6517" s="6"/>
      <c r="B6517" s="4"/>
    </row>
    <row r="6518" spans="1:2" x14ac:dyDescent="0.2">
      <c r="A6518" s="6"/>
      <c r="B6518" s="4"/>
    </row>
    <row r="6519" spans="1:2" x14ac:dyDescent="0.2">
      <c r="A6519" s="6"/>
      <c r="B6519" s="4"/>
    </row>
    <row r="6520" spans="1:2" x14ac:dyDescent="0.2">
      <c r="A6520" s="6"/>
      <c r="B6520" s="4"/>
    </row>
    <row r="6521" spans="1:2" x14ac:dyDescent="0.2">
      <c r="A6521" s="6"/>
      <c r="B6521" s="4"/>
    </row>
    <row r="6522" spans="1:2" x14ac:dyDescent="0.2">
      <c r="A6522" s="6"/>
      <c r="B6522" s="4"/>
    </row>
    <row r="6523" spans="1:2" x14ac:dyDescent="0.2">
      <c r="A6523" s="6"/>
      <c r="B6523" s="4"/>
    </row>
    <row r="6524" spans="1:2" x14ac:dyDescent="0.2">
      <c r="A6524" s="6"/>
      <c r="B6524" s="4"/>
    </row>
    <row r="6525" spans="1:2" x14ac:dyDescent="0.2">
      <c r="A6525" s="6"/>
      <c r="B6525" s="4"/>
    </row>
    <row r="6526" spans="1:2" x14ac:dyDescent="0.2">
      <c r="A6526" s="6"/>
      <c r="B6526" s="4"/>
    </row>
    <row r="6527" spans="1:2" x14ac:dyDescent="0.2">
      <c r="A6527" s="6"/>
      <c r="B6527" s="4"/>
    </row>
    <row r="6528" spans="1:2" x14ac:dyDescent="0.2">
      <c r="A6528" s="6"/>
      <c r="B6528" s="4"/>
    </row>
    <row r="6529" spans="1:2" x14ac:dyDescent="0.2">
      <c r="A6529" s="6"/>
      <c r="B6529" s="4"/>
    </row>
    <row r="6530" spans="1:2" x14ac:dyDescent="0.2">
      <c r="A6530" s="6"/>
      <c r="B6530" s="4"/>
    </row>
    <row r="6531" spans="1:2" x14ac:dyDescent="0.2">
      <c r="A6531" s="6"/>
      <c r="B6531" s="4"/>
    </row>
    <row r="6532" spans="1:2" x14ac:dyDescent="0.2">
      <c r="A6532" s="6"/>
      <c r="B6532" s="4"/>
    </row>
    <row r="6533" spans="1:2" x14ac:dyDescent="0.2">
      <c r="A6533" s="6"/>
      <c r="B6533" s="4"/>
    </row>
    <row r="6534" spans="1:2" x14ac:dyDescent="0.2">
      <c r="A6534" s="6"/>
      <c r="B6534" s="4"/>
    </row>
    <row r="6535" spans="1:2" x14ac:dyDescent="0.2">
      <c r="A6535" s="6"/>
      <c r="B6535" s="4"/>
    </row>
    <row r="6536" spans="1:2" x14ac:dyDescent="0.2">
      <c r="A6536" s="6"/>
      <c r="B6536" s="4"/>
    </row>
    <row r="6537" spans="1:2" x14ac:dyDescent="0.2">
      <c r="A6537" s="6"/>
      <c r="B6537" s="4"/>
    </row>
    <row r="6538" spans="1:2" x14ac:dyDescent="0.2">
      <c r="A6538" s="6"/>
      <c r="B6538" s="4"/>
    </row>
    <row r="6539" spans="1:2" x14ac:dyDescent="0.2">
      <c r="A6539" s="6"/>
      <c r="B6539" s="4"/>
    </row>
    <row r="6540" spans="1:2" x14ac:dyDescent="0.2">
      <c r="A6540" s="6"/>
      <c r="B6540" s="4"/>
    </row>
    <row r="6541" spans="1:2" x14ac:dyDescent="0.2">
      <c r="A6541" s="6"/>
      <c r="B6541" s="4"/>
    </row>
    <row r="6542" spans="1:2" x14ac:dyDescent="0.2">
      <c r="A6542" s="6"/>
      <c r="B6542" s="4"/>
    </row>
    <row r="6543" spans="1:2" x14ac:dyDescent="0.2">
      <c r="A6543" s="6"/>
      <c r="B6543" s="4"/>
    </row>
    <row r="6544" spans="1:2" x14ac:dyDescent="0.2">
      <c r="A6544" s="6"/>
      <c r="B6544" s="4"/>
    </row>
    <row r="6545" spans="1:2" x14ac:dyDescent="0.2">
      <c r="A6545" s="6"/>
      <c r="B6545" s="4"/>
    </row>
    <row r="6546" spans="1:2" x14ac:dyDescent="0.2">
      <c r="A6546" s="6"/>
      <c r="B6546" s="4"/>
    </row>
    <row r="6547" spans="1:2" x14ac:dyDescent="0.2">
      <c r="A6547" s="6"/>
      <c r="B6547" s="4"/>
    </row>
    <row r="6548" spans="1:2" x14ac:dyDescent="0.2">
      <c r="A6548" s="6"/>
      <c r="B6548" s="4"/>
    </row>
    <row r="6549" spans="1:2" x14ac:dyDescent="0.2">
      <c r="A6549" s="6"/>
      <c r="B6549" s="4"/>
    </row>
    <row r="6550" spans="1:2" x14ac:dyDescent="0.2">
      <c r="A6550" s="6"/>
      <c r="B6550" s="4"/>
    </row>
    <row r="6551" spans="1:2" x14ac:dyDescent="0.2">
      <c r="A6551" s="6"/>
      <c r="B6551" s="4"/>
    </row>
    <row r="6552" spans="1:2" x14ac:dyDescent="0.2">
      <c r="A6552" s="6"/>
      <c r="B6552" s="4"/>
    </row>
    <row r="6553" spans="1:2" x14ac:dyDescent="0.2">
      <c r="A6553" s="6"/>
      <c r="B6553" s="4"/>
    </row>
    <row r="6554" spans="1:2" x14ac:dyDescent="0.2">
      <c r="A6554" s="6"/>
      <c r="B6554" s="4"/>
    </row>
    <row r="6555" spans="1:2" x14ac:dyDescent="0.2">
      <c r="A6555" s="6"/>
      <c r="B6555" s="4"/>
    </row>
    <row r="6556" spans="1:2" x14ac:dyDescent="0.2">
      <c r="A6556" s="6"/>
      <c r="B6556" s="4"/>
    </row>
    <row r="6557" spans="1:2" x14ac:dyDescent="0.2">
      <c r="A6557" s="6"/>
      <c r="B6557" s="4"/>
    </row>
    <row r="6558" spans="1:2" x14ac:dyDescent="0.2">
      <c r="A6558" s="6"/>
      <c r="B6558" s="4"/>
    </row>
    <row r="6559" spans="1:2" x14ac:dyDescent="0.2">
      <c r="A6559" s="6"/>
      <c r="B6559" s="4"/>
    </row>
    <row r="6560" spans="1:2" x14ac:dyDescent="0.2">
      <c r="A6560" s="6"/>
      <c r="B6560" s="4"/>
    </row>
    <row r="6561" spans="1:2" x14ac:dyDescent="0.2">
      <c r="A6561" s="6"/>
      <c r="B6561" s="4"/>
    </row>
    <row r="6562" spans="1:2" x14ac:dyDescent="0.2">
      <c r="A6562" s="6"/>
      <c r="B6562" s="4"/>
    </row>
    <row r="6563" spans="1:2" x14ac:dyDescent="0.2">
      <c r="A6563" s="6"/>
      <c r="B6563" s="4"/>
    </row>
    <row r="6564" spans="1:2" x14ac:dyDescent="0.2">
      <c r="A6564" s="6"/>
      <c r="B6564" s="4"/>
    </row>
    <row r="6565" spans="1:2" x14ac:dyDescent="0.2">
      <c r="A6565" s="6"/>
      <c r="B6565" s="4"/>
    </row>
    <row r="6566" spans="1:2" x14ac:dyDescent="0.2">
      <c r="A6566" s="6"/>
      <c r="B6566" s="4"/>
    </row>
    <row r="6567" spans="1:2" x14ac:dyDescent="0.2">
      <c r="A6567" s="6"/>
      <c r="B6567" s="4"/>
    </row>
    <row r="6568" spans="1:2" x14ac:dyDescent="0.2">
      <c r="A6568" s="6"/>
      <c r="B6568" s="4"/>
    </row>
    <row r="6569" spans="1:2" x14ac:dyDescent="0.2">
      <c r="A6569" s="6"/>
      <c r="B6569" s="4"/>
    </row>
    <row r="6570" spans="1:2" x14ac:dyDescent="0.2">
      <c r="A6570" s="6"/>
      <c r="B6570" s="4"/>
    </row>
    <row r="6571" spans="1:2" x14ac:dyDescent="0.2">
      <c r="A6571" s="6"/>
      <c r="B6571" s="4"/>
    </row>
    <row r="6572" spans="1:2" x14ac:dyDescent="0.2">
      <c r="A6572" s="6"/>
      <c r="B6572" s="4"/>
    </row>
    <row r="6573" spans="1:2" x14ac:dyDescent="0.2">
      <c r="A6573" s="6"/>
      <c r="B6573" s="4"/>
    </row>
    <row r="6574" spans="1:2" x14ac:dyDescent="0.2">
      <c r="A6574" s="6"/>
      <c r="B6574" s="4"/>
    </row>
    <row r="6575" spans="1:2" x14ac:dyDescent="0.2">
      <c r="A6575" s="6"/>
      <c r="B6575" s="4"/>
    </row>
    <row r="6576" spans="1:2" x14ac:dyDescent="0.2">
      <c r="A6576" s="6"/>
      <c r="B6576" s="4"/>
    </row>
    <row r="6577" spans="1:2" x14ac:dyDescent="0.2">
      <c r="A6577" s="6"/>
      <c r="B6577" s="4"/>
    </row>
    <row r="6578" spans="1:2" x14ac:dyDescent="0.2">
      <c r="A6578" s="6"/>
      <c r="B6578" s="4"/>
    </row>
    <row r="6579" spans="1:2" x14ac:dyDescent="0.2">
      <c r="A6579" s="6"/>
      <c r="B6579" s="4"/>
    </row>
    <row r="6580" spans="1:2" x14ac:dyDescent="0.2">
      <c r="A6580" s="6"/>
      <c r="B6580" s="4"/>
    </row>
    <row r="6581" spans="1:2" x14ac:dyDescent="0.2">
      <c r="A6581" s="6"/>
      <c r="B6581" s="4"/>
    </row>
    <row r="6582" spans="1:2" x14ac:dyDescent="0.2">
      <c r="A6582" s="6"/>
      <c r="B6582" s="4"/>
    </row>
    <row r="6583" spans="1:2" x14ac:dyDescent="0.2">
      <c r="A6583" s="6"/>
      <c r="B6583" s="4"/>
    </row>
    <row r="6584" spans="1:2" x14ac:dyDescent="0.2">
      <c r="A6584" s="6"/>
      <c r="B6584" s="4"/>
    </row>
    <row r="6585" spans="1:2" x14ac:dyDescent="0.2">
      <c r="A6585" s="6"/>
      <c r="B6585" s="4"/>
    </row>
    <row r="6586" spans="1:2" x14ac:dyDescent="0.2">
      <c r="A6586" s="6"/>
      <c r="B6586" s="4"/>
    </row>
    <row r="6587" spans="1:2" x14ac:dyDescent="0.2">
      <c r="A6587" s="6"/>
      <c r="B6587" s="4"/>
    </row>
    <row r="6588" spans="1:2" x14ac:dyDescent="0.2">
      <c r="A6588" s="6"/>
      <c r="B6588" s="4"/>
    </row>
    <row r="6589" spans="1:2" x14ac:dyDescent="0.2">
      <c r="A6589" s="6"/>
      <c r="B6589" s="4"/>
    </row>
    <row r="6590" spans="1:2" x14ac:dyDescent="0.2">
      <c r="A6590" s="6"/>
      <c r="B6590" s="4"/>
    </row>
    <row r="6591" spans="1:2" x14ac:dyDescent="0.2">
      <c r="A6591" s="6"/>
      <c r="B6591" s="4"/>
    </row>
    <row r="6592" spans="1:2" x14ac:dyDescent="0.2">
      <c r="A6592" s="6"/>
      <c r="B6592" s="4"/>
    </row>
    <row r="6593" spans="1:2" x14ac:dyDescent="0.2">
      <c r="A6593" s="6"/>
      <c r="B6593" s="4"/>
    </row>
    <row r="6594" spans="1:2" x14ac:dyDescent="0.2">
      <c r="A6594" s="6"/>
      <c r="B6594" s="4"/>
    </row>
    <row r="6595" spans="1:2" x14ac:dyDescent="0.2">
      <c r="A6595" s="6"/>
      <c r="B6595" s="4"/>
    </row>
    <row r="6596" spans="1:2" x14ac:dyDescent="0.2">
      <c r="A6596" s="6"/>
      <c r="B6596" s="4"/>
    </row>
    <row r="6597" spans="1:2" x14ac:dyDescent="0.2">
      <c r="A6597" s="6"/>
      <c r="B6597" s="4"/>
    </row>
    <row r="6598" spans="1:2" x14ac:dyDescent="0.2">
      <c r="A6598" s="6"/>
      <c r="B6598" s="4"/>
    </row>
    <row r="6599" spans="1:2" x14ac:dyDescent="0.2">
      <c r="A6599" s="6"/>
      <c r="B6599" s="4"/>
    </row>
    <row r="6600" spans="1:2" x14ac:dyDescent="0.2">
      <c r="A6600" s="6"/>
      <c r="B6600" s="4"/>
    </row>
    <row r="6601" spans="1:2" x14ac:dyDescent="0.2">
      <c r="A6601" s="6"/>
      <c r="B6601" s="4"/>
    </row>
    <row r="6602" spans="1:2" x14ac:dyDescent="0.2">
      <c r="A6602" s="6"/>
      <c r="B6602" s="4"/>
    </row>
    <row r="6603" spans="1:2" x14ac:dyDescent="0.2">
      <c r="A6603" s="6"/>
      <c r="B6603" s="4"/>
    </row>
    <row r="6604" spans="1:2" x14ac:dyDescent="0.2">
      <c r="A6604" s="6"/>
      <c r="B6604" s="4"/>
    </row>
    <row r="6605" spans="1:2" x14ac:dyDescent="0.2">
      <c r="A6605" s="6"/>
      <c r="B6605" s="4"/>
    </row>
    <row r="6606" spans="1:2" x14ac:dyDescent="0.2">
      <c r="A6606" s="6"/>
      <c r="B6606" s="4"/>
    </row>
    <row r="6607" spans="1:2" x14ac:dyDescent="0.2">
      <c r="A6607" s="6"/>
      <c r="B6607" s="4"/>
    </row>
    <row r="6608" spans="1:2" x14ac:dyDescent="0.2">
      <c r="A6608" s="6"/>
      <c r="B6608" s="4"/>
    </row>
    <row r="6609" spans="1:2" x14ac:dyDescent="0.2">
      <c r="A6609" s="6"/>
      <c r="B6609" s="4"/>
    </row>
    <row r="6610" spans="1:2" x14ac:dyDescent="0.2">
      <c r="A6610" s="6"/>
      <c r="B6610" s="4"/>
    </row>
    <row r="6611" spans="1:2" x14ac:dyDescent="0.2">
      <c r="A6611" s="6"/>
      <c r="B6611" s="4"/>
    </row>
    <row r="6612" spans="1:2" x14ac:dyDescent="0.2">
      <c r="A6612" s="6"/>
      <c r="B6612" s="4"/>
    </row>
    <row r="6613" spans="1:2" x14ac:dyDescent="0.2">
      <c r="A6613" s="6"/>
      <c r="B6613" s="4"/>
    </row>
    <row r="6614" spans="1:2" x14ac:dyDescent="0.2">
      <c r="A6614" s="6"/>
      <c r="B6614" s="4"/>
    </row>
    <row r="6615" spans="1:2" x14ac:dyDescent="0.2">
      <c r="A6615" s="6"/>
      <c r="B6615" s="4"/>
    </row>
    <row r="6616" spans="1:2" x14ac:dyDescent="0.2">
      <c r="A6616" s="6"/>
      <c r="B6616" s="4"/>
    </row>
    <row r="6617" spans="1:2" x14ac:dyDescent="0.2">
      <c r="A6617" s="6"/>
      <c r="B6617" s="4"/>
    </row>
    <row r="6618" spans="1:2" x14ac:dyDescent="0.2">
      <c r="A6618" s="6"/>
      <c r="B6618" s="4"/>
    </row>
    <row r="6619" spans="1:2" x14ac:dyDescent="0.2">
      <c r="A6619" s="6"/>
      <c r="B6619" s="4"/>
    </row>
    <row r="6620" spans="1:2" x14ac:dyDescent="0.2">
      <c r="A6620" s="6"/>
      <c r="B6620" s="4"/>
    </row>
    <row r="6621" spans="1:2" x14ac:dyDescent="0.2">
      <c r="A6621" s="6"/>
      <c r="B6621" s="4"/>
    </row>
    <row r="6622" spans="1:2" x14ac:dyDescent="0.2">
      <c r="A6622" s="6"/>
      <c r="B6622" s="4"/>
    </row>
    <row r="6623" spans="1:2" x14ac:dyDescent="0.2">
      <c r="A6623" s="6"/>
      <c r="B6623" s="4"/>
    </row>
    <row r="6624" spans="1:2" x14ac:dyDescent="0.2">
      <c r="A6624" s="6"/>
      <c r="B6624" s="4"/>
    </row>
    <row r="6625" spans="1:2" x14ac:dyDescent="0.2">
      <c r="A6625" s="6"/>
      <c r="B6625" s="4"/>
    </row>
    <row r="6626" spans="1:2" x14ac:dyDescent="0.2">
      <c r="A6626" s="6"/>
      <c r="B6626" s="4"/>
    </row>
    <row r="6627" spans="1:2" x14ac:dyDescent="0.2">
      <c r="A6627" s="6"/>
      <c r="B6627" s="4"/>
    </row>
    <row r="6628" spans="1:2" x14ac:dyDescent="0.2">
      <c r="A6628" s="6"/>
      <c r="B6628" s="4"/>
    </row>
    <row r="6629" spans="1:2" x14ac:dyDescent="0.2">
      <c r="A6629" s="6"/>
      <c r="B6629" s="4"/>
    </row>
    <row r="6630" spans="1:2" x14ac:dyDescent="0.2">
      <c r="A6630" s="6"/>
      <c r="B6630" s="4"/>
    </row>
    <row r="6631" spans="1:2" x14ac:dyDescent="0.2">
      <c r="A6631" s="6"/>
      <c r="B6631" s="4"/>
    </row>
    <row r="6632" spans="1:2" x14ac:dyDescent="0.2">
      <c r="A6632" s="6"/>
      <c r="B6632" s="4"/>
    </row>
    <row r="6633" spans="1:2" x14ac:dyDescent="0.2">
      <c r="A6633" s="6"/>
      <c r="B6633" s="4"/>
    </row>
    <row r="6634" spans="1:2" x14ac:dyDescent="0.2">
      <c r="A6634" s="6"/>
      <c r="B6634" s="4"/>
    </row>
    <row r="6635" spans="1:2" x14ac:dyDescent="0.2">
      <c r="A6635" s="6"/>
      <c r="B6635" s="4"/>
    </row>
    <row r="6636" spans="1:2" x14ac:dyDescent="0.2">
      <c r="A6636" s="6"/>
      <c r="B6636" s="4"/>
    </row>
    <row r="6637" spans="1:2" x14ac:dyDescent="0.2">
      <c r="A6637" s="6"/>
      <c r="B6637" s="4"/>
    </row>
    <row r="6638" spans="1:2" x14ac:dyDescent="0.2">
      <c r="A6638" s="6"/>
      <c r="B6638" s="4"/>
    </row>
    <row r="6639" spans="1:2" x14ac:dyDescent="0.2">
      <c r="A6639" s="6"/>
      <c r="B6639" s="4"/>
    </row>
    <row r="6640" spans="1:2" x14ac:dyDescent="0.2">
      <c r="A6640" s="6"/>
      <c r="B6640" s="4"/>
    </row>
    <row r="6641" spans="1:2" x14ac:dyDescent="0.2">
      <c r="A6641" s="6"/>
      <c r="B6641" s="4"/>
    </row>
    <row r="6642" spans="1:2" x14ac:dyDescent="0.2">
      <c r="A6642" s="6"/>
      <c r="B6642" s="4"/>
    </row>
    <row r="6643" spans="1:2" x14ac:dyDescent="0.2">
      <c r="A6643" s="6"/>
      <c r="B6643" s="4"/>
    </row>
    <row r="6644" spans="1:2" x14ac:dyDescent="0.2">
      <c r="A6644" s="6"/>
      <c r="B6644" s="4"/>
    </row>
    <row r="6645" spans="1:2" x14ac:dyDescent="0.2">
      <c r="A6645" s="6"/>
      <c r="B6645" s="4"/>
    </row>
    <row r="6646" spans="1:2" x14ac:dyDescent="0.2">
      <c r="A6646" s="6"/>
      <c r="B6646" s="4"/>
    </row>
    <row r="6647" spans="1:2" x14ac:dyDescent="0.2">
      <c r="A6647" s="6"/>
      <c r="B6647" s="4"/>
    </row>
    <row r="6648" spans="1:2" x14ac:dyDescent="0.2">
      <c r="A6648" s="6"/>
      <c r="B6648" s="4"/>
    </row>
    <row r="6649" spans="1:2" x14ac:dyDescent="0.2">
      <c r="A6649" s="6"/>
      <c r="B6649" s="4"/>
    </row>
    <row r="6650" spans="1:2" x14ac:dyDescent="0.2">
      <c r="A6650" s="6"/>
      <c r="B6650" s="4"/>
    </row>
    <row r="6651" spans="1:2" x14ac:dyDescent="0.2">
      <c r="A6651" s="6"/>
      <c r="B6651" s="4"/>
    </row>
    <row r="6652" spans="1:2" x14ac:dyDescent="0.2">
      <c r="A6652" s="6"/>
      <c r="B6652" s="4"/>
    </row>
    <row r="6653" spans="1:2" x14ac:dyDescent="0.2">
      <c r="A6653" s="6"/>
      <c r="B6653" s="4"/>
    </row>
    <row r="6654" spans="1:2" x14ac:dyDescent="0.2">
      <c r="A6654" s="6"/>
      <c r="B6654" s="4"/>
    </row>
    <row r="6655" spans="1:2" x14ac:dyDescent="0.2">
      <c r="A6655" s="6"/>
      <c r="B6655" s="4"/>
    </row>
    <row r="6656" spans="1:2" x14ac:dyDescent="0.2">
      <c r="A6656" s="6"/>
      <c r="B6656" s="4"/>
    </row>
    <row r="6657" spans="1:2" x14ac:dyDescent="0.2">
      <c r="A6657" s="6"/>
      <c r="B6657" s="4"/>
    </row>
    <row r="6658" spans="1:2" x14ac:dyDescent="0.2">
      <c r="A6658" s="6"/>
      <c r="B6658" s="4"/>
    </row>
    <row r="6659" spans="1:2" x14ac:dyDescent="0.2">
      <c r="A6659" s="6"/>
      <c r="B6659" s="4"/>
    </row>
    <row r="6660" spans="1:2" x14ac:dyDescent="0.2">
      <c r="A6660" s="6"/>
      <c r="B6660" s="4"/>
    </row>
    <row r="6661" spans="1:2" x14ac:dyDescent="0.2">
      <c r="A6661" s="6"/>
      <c r="B6661" s="4"/>
    </row>
    <row r="6662" spans="1:2" x14ac:dyDescent="0.2">
      <c r="A6662" s="6"/>
      <c r="B6662" s="4"/>
    </row>
    <row r="6663" spans="1:2" x14ac:dyDescent="0.2">
      <c r="A6663" s="6"/>
      <c r="B6663" s="4"/>
    </row>
    <row r="6664" spans="1:2" x14ac:dyDescent="0.2">
      <c r="A6664" s="6"/>
      <c r="B6664" s="4"/>
    </row>
    <row r="6665" spans="1:2" x14ac:dyDescent="0.2">
      <c r="A6665" s="6"/>
      <c r="B6665" s="4"/>
    </row>
    <row r="6666" spans="1:2" x14ac:dyDescent="0.2">
      <c r="A6666" s="6"/>
      <c r="B6666" s="4"/>
    </row>
    <row r="6667" spans="1:2" x14ac:dyDescent="0.2">
      <c r="A6667" s="6"/>
      <c r="B6667" s="4"/>
    </row>
    <row r="6668" spans="1:2" x14ac:dyDescent="0.2">
      <c r="A6668" s="6"/>
      <c r="B6668" s="4"/>
    </row>
    <row r="6669" spans="1:2" x14ac:dyDescent="0.2">
      <c r="A6669" s="6"/>
      <c r="B6669" s="4"/>
    </row>
    <row r="6670" spans="1:2" x14ac:dyDescent="0.2">
      <c r="A6670" s="6"/>
      <c r="B6670" s="4"/>
    </row>
    <row r="6671" spans="1:2" x14ac:dyDescent="0.2">
      <c r="A6671" s="6"/>
      <c r="B6671" s="4"/>
    </row>
    <row r="6672" spans="1:2" x14ac:dyDescent="0.2">
      <c r="A6672" s="6"/>
      <c r="B6672" s="4"/>
    </row>
    <row r="6673" spans="1:2" x14ac:dyDescent="0.2">
      <c r="A6673" s="6"/>
      <c r="B6673" s="4"/>
    </row>
    <row r="6674" spans="1:2" x14ac:dyDescent="0.2">
      <c r="A6674" s="6"/>
      <c r="B6674" s="4"/>
    </row>
    <row r="6675" spans="1:2" x14ac:dyDescent="0.2">
      <c r="A6675" s="6"/>
      <c r="B6675" s="4"/>
    </row>
    <row r="6676" spans="1:2" x14ac:dyDescent="0.2">
      <c r="A6676" s="6"/>
      <c r="B6676" s="4"/>
    </row>
    <row r="6677" spans="1:2" x14ac:dyDescent="0.2">
      <c r="A6677" s="6"/>
      <c r="B6677" s="4"/>
    </row>
    <row r="6678" spans="1:2" x14ac:dyDescent="0.2">
      <c r="A6678" s="6"/>
      <c r="B6678" s="4"/>
    </row>
    <row r="6679" spans="1:2" x14ac:dyDescent="0.2">
      <c r="A6679" s="6"/>
      <c r="B6679" s="4"/>
    </row>
    <row r="6680" spans="1:2" x14ac:dyDescent="0.2">
      <c r="A6680" s="6"/>
      <c r="B6680" s="4"/>
    </row>
    <row r="6681" spans="1:2" x14ac:dyDescent="0.2">
      <c r="A6681" s="6"/>
      <c r="B6681" s="4"/>
    </row>
    <row r="6682" spans="1:2" x14ac:dyDescent="0.2">
      <c r="A6682" s="6"/>
      <c r="B6682" s="4"/>
    </row>
    <row r="6683" spans="1:2" x14ac:dyDescent="0.2">
      <c r="A6683" s="6"/>
      <c r="B6683" s="4"/>
    </row>
    <row r="6684" spans="1:2" x14ac:dyDescent="0.2">
      <c r="A6684" s="6"/>
      <c r="B6684" s="4"/>
    </row>
    <row r="6685" spans="1:2" x14ac:dyDescent="0.2">
      <c r="A6685" s="6"/>
      <c r="B6685" s="4"/>
    </row>
    <row r="6686" spans="1:2" x14ac:dyDescent="0.2">
      <c r="A6686" s="6"/>
      <c r="B6686" s="4"/>
    </row>
    <row r="6687" spans="1:2" x14ac:dyDescent="0.2">
      <c r="A6687" s="6"/>
      <c r="B6687" s="4"/>
    </row>
    <row r="6688" spans="1:2" x14ac:dyDescent="0.2">
      <c r="A6688" s="6"/>
      <c r="B6688" s="4"/>
    </row>
    <row r="6689" spans="1:2" x14ac:dyDescent="0.2">
      <c r="A6689" s="6"/>
      <c r="B6689" s="4"/>
    </row>
    <row r="6690" spans="1:2" x14ac:dyDescent="0.2">
      <c r="A6690" s="6"/>
      <c r="B6690" s="4"/>
    </row>
    <row r="6691" spans="1:2" x14ac:dyDescent="0.2">
      <c r="A6691" s="6"/>
      <c r="B6691" s="4"/>
    </row>
    <row r="6692" spans="1:2" x14ac:dyDescent="0.2">
      <c r="A6692" s="6"/>
      <c r="B6692" s="4"/>
    </row>
    <row r="6693" spans="1:2" x14ac:dyDescent="0.2">
      <c r="A6693" s="6"/>
      <c r="B6693" s="4"/>
    </row>
    <row r="6694" spans="1:2" x14ac:dyDescent="0.2">
      <c r="A6694" s="6"/>
      <c r="B6694" s="4"/>
    </row>
    <row r="6695" spans="1:2" x14ac:dyDescent="0.2">
      <c r="A6695" s="6"/>
      <c r="B6695" s="4"/>
    </row>
    <row r="6696" spans="1:2" x14ac:dyDescent="0.2">
      <c r="A6696" s="6"/>
      <c r="B6696" s="4"/>
    </row>
    <row r="6697" spans="1:2" x14ac:dyDescent="0.2">
      <c r="A6697" s="6"/>
      <c r="B6697" s="4"/>
    </row>
    <row r="6698" spans="1:2" x14ac:dyDescent="0.2">
      <c r="A6698" s="6"/>
      <c r="B6698" s="4"/>
    </row>
    <row r="6699" spans="1:2" x14ac:dyDescent="0.2">
      <c r="A6699" s="6"/>
      <c r="B6699" s="4"/>
    </row>
    <row r="6700" spans="1:2" x14ac:dyDescent="0.2">
      <c r="A6700" s="6"/>
      <c r="B6700" s="4"/>
    </row>
    <row r="6701" spans="1:2" x14ac:dyDescent="0.2">
      <c r="A6701" s="6"/>
      <c r="B6701" s="4"/>
    </row>
    <row r="6702" spans="1:2" x14ac:dyDescent="0.2">
      <c r="A6702" s="6"/>
      <c r="B6702" s="4"/>
    </row>
    <row r="6703" spans="1:2" x14ac:dyDescent="0.2">
      <c r="A6703" s="6"/>
      <c r="B6703" s="4"/>
    </row>
    <row r="6704" spans="1:2" x14ac:dyDescent="0.2">
      <c r="A6704" s="6"/>
      <c r="B6704" s="4"/>
    </row>
    <row r="6705" spans="1:2" x14ac:dyDescent="0.2">
      <c r="A6705" s="6"/>
      <c r="B6705" s="4"/>
    </row>
    <row r="6706" spans="1:2" x14ac:dyDescent="0.2">
      <c r="A6706" s="6"/>
      <c r="B6706" s="4"/>
    </row>
    <row r="6707" spans="1:2" x14ac:dyDescent="0.2">
      <c r="A6707" s="6"/>
      <c r="B6707" s="4"/>
    </row>
    <row r="6708" spans="1:2" x14ac:dyDescent="0.2">
      <c r="A6708" s="6"/>
      <c r="B6708" s="4"/>
    </row>
    <row r="6709" spans="1:2" x14ac:dyDescent="0.2">
      <c r="A6709" s="6"/>
      <c r="B6709" s="4"/>
    </row>
    <row r="6710" spans="1:2" x14ac:dyDescent="0.2">
      <c r="A6710" s="6"/>
      <c r="B6710" s="4"/>
    </row>
    <row r="6711" spans="1:2" x14ac:dyDescent="0.2">
      <c r="A6711" s="6"/>
      <c r="B6711" s="4"/>
    </row>
    <row r="6712" spans="1:2" x14ac:dyDescent="0.2">
      <c r="A6712" s="6"/>
      <c r="B6712" s="4"/>
    </row>
    <row r="6713" spans="1:2" x14ac:dyDescent="0.2">
      <c r="A6713" s="6"/>
      <c r="B6713" s="4"/>
    </row>
    <row r="6714" spans="1:2" x14ac:dyDescent="0.2">
      <c r="A6714" s="6"/>
      <c r="B6714" s="4"/>
    </row>
    <row r="6715" spans="1:2" x14ac:dyDescent="0.2">
      <c r="A6715" s="6"/>
      <c r="B6715" s="4"/>
    </row>
    <row r="6716" spans="1:2" x14ac:dyDescent="0.2">
      <c r="A6716" s="6"/>
      <c r="B6716" s="4"/>
    </row>
    <row r="6717" spans="1:2" x14ac:dyDescent="0.2">
      <c r="A6717" s="6"/>
      <c r="B6717" s="4"/>
    </row>
    <row r="6718" spans="1:2" x14ac:dyDescent="0.2">
      <c r="A6718" s="6"/>
      <c r="B6718" s="4"/>
    </row>
    <row r="6719" spans="1:2" x14ac:dyDescent="0.2">
      <c r="A6719" s="6"/>
      <c r="B6719" s="4"/>
    </row>
    <row r="6720" spans="1:2" x14ac:dyDescent="0.2">
      <c r="A6720" s="6"/>
      <c r="B6720" s="4"/>
    </row>
    <row r="6721" spans="1:2" x14ac:dyDescent="0.2">
      <c r="A6721" s="6"/>
      <c r="B6721" s="4"/>
    </row>
    <row r="6722" spans="1:2" x14ac:dyDescent="0.2">
      <c r="A6722" s="6"/>
      <c r="B6722" s="4"/>
    </row>
    <row r="6723" spans="1:2" x14ac:dyDescent="0.2">
      <c r="A6723" s="6"/>
      <c r="B6723" s="4"/>
    </row>
    <row r="6724" spans="1:2" x14ac:dyDescent="0.2">
      <c r="A6724" s="6"/>
      <c r="B6724" s="4"/>
    </row>
    <row r="6725" spans="1:2" x14ac:dyDescent="0.2">
      <c r="A6725" s="6"/>
      <c r="B6725" s="4"/>
    </row>
    <row r="6726" spans="1:2" x14ac:dyDescent="0.2">
      <c r="A6726" s="6"/>
      <c r="B6726" s="4"/>
    </row>
    <row r="6727" spans="1:2" x14ac:dyDescent="0.2">
      <c r="A6727" s="6"/>
      <c r="B6727" s="4"/>
    </row>
    <row r="6728" spans="1:2" x14ac:dyDescent="0.2">
      <c r="A6728" s="6"/>
      <c r="B6728" s="4"/>
    </row>
    <row r="6729" spans="1:2" x14ac:dyDescent="0.2">
      <c r="A6729" s="6"/>
      <c r="B6729" s="4"/>
    </row>
    <row r="6730" spans="1:2" x14ac:dyDescent="0.2">
      <c r="A6730" s="6"/>
      <c r="B6730" s="4"/>
    </row>
    <row r="6731" spans="1:2" x14ac:dyDescent="0.2">
      <c r="A6731" s="6"/>
      <c r="B6731" s="4"/>
    </row>
    <row r="6732" spans="1:2" x14ac:dyDescent="0.2">
      <c r="A6732" s="6"/>
      <c r="B6732" s="4"/>
    </row>
    <row r="6733" spans="1:2" x14ac:dyDescent="0.2">
      <c r="A6733" s="6"/>
      <c r="B6733" s="4"/>
    </row>
    <row r="6734" spans="1:2" x14ac:dyDescent="0.2">
      <c r="A6734" s="6"/>
      <c r="B6734" s="4"/>
    </row>
    <row r="6735" spans="1:2" x14ac:dyDescent="0.2">
      <c r="A6735" s="6"/>
      <c r="B6735" s="4"/>
    </row>
    <row r="6736" spans="1:2" x14ac:dyDescent="0.2">
      <c r="A6736" s="6"/>
      <c r="B6736" s="4"/>
    </row>
    <row r="6737" spans="1:2" x14ac:dyDescent="0.2">
      <c r="A6737" s="6"/>
      <c r="B6737" s="4"/>
    </row>
    <row r="6738" spans="1:2" x14ac:dyDescent="0.2">
      <c r="A6738" s="6"/>
      <c r="B6738" s="4"/>
    </row>
    <row r="6739" spans="1:2" x14ac:dyDescent="0.2">
      <c r="A6739" s="6"/>
      <c r="B6739" s="4"/>
    </row>
    <row r="6740" spans="1:2" x14ac:dyDescent="0.2">
      <c r="A6740" s="6"/>
      <c r="B6740" s="4"/>
    </row>
    <row r="6741" spans="1:2" x14ac:dyDescent="0.2">
      <c r="A6741" s="6"/>
      <c r="B6741" s="4"/>
    </row>
    <row r="6742" spans="1:2" x14ac:dyDescent="0.2">
      <c r="A6742" s="6"/>
      <c r="B6742" s="4"/>
    </row>
    <row r="6743" spans="1:2" x14ac:dyDescent="0.2">
      <c r="A6743" s="6"/>
      <c r="B6743" s="4"/>
    </row>
    <row r="6744" spans="1:2" x14ac:dyDescent="0.2">
      <c r="A6744" s="6"/>
      <c r="B6744" s="4"/>
    </row>
    <row r="6745" spans="1:2" x14ac:dyDescent="0.2">
      <c r="A6745" s="6"/>
      <c r="B6745" s="4"/>
    </row>
    <row r="6746" spans="1:2" x14ac:dyDescent="0.2">
      <c r="A6746" s="6"/>
      <c r="B6746" s="4"/>
    </row>
    <row r="6747" spans="1:2" x14ac:dyDescent="0.2">
      <c r="A6747" s="6"/>
      <c r="B6747" s="4"/>
    </row>
    <row r="6748" spans="1:2" x14ac:dyDescent="0.2">
      <c r="A6748" s="6"/>
      <c r="B6748" s="4"/>
    </row>
    <row r="6749" spans="1:2" x14ac:dyDescent="0.2">
      <c r="A6749" s="6"/>
      <c r="B6749" s="4"/>
    </row>
    <row r="6750" spans="1:2" x14ac:dyDescent="0.2">
      <c r="A6750" s="6"/>
      <c r="B6750" s="4"/>
    </row>
    <row r="6751" spans="1:2" x14ac:dyDescent="0.2">
      <c r="A6751" s="6"/>
      <c r="B6751" s="4"/>
    </row>
    <row r="6752" spans="1:2" x14ac:dyDescent="0.2">
      <c r="A6752" s="6"/>
      <c r="B6752" s="4"/>
    </row>
    <row r="6753" spans="1:2" x14ac:dyDescent="0.2">
      <c r="A6753" s="6"/>
      <c r="B6753" s="4"/>
    </row>
    <row r="6754" spans="1:2" x14ac:dyDescent="0.2">
      <c r="A6754" s="6"/>
      <c r="B6754" s="4"/>
    </row>
    <row r="6755" spans="1:2" x14ac:dyDescent="0.2">
      <c r="A6755" s="6"/>
      <c r="B6755" s="4"/>
    </row>
    <row r="6756" spans="1:2" x14ac:dyDescent="0.2">
      <c r="A6756" s="6"/>
      <c r="B6756" s="4"/>
    </row>
    <row r="6757" spans="1:2" x14ac:dyDescent="0.2">
      <c r="A6757" s="6"/>
      <c r="B6757" s="4"/>
    </row>
    <row r="6758" spans="1:2" x14ac:dyDescent="0.2">
      <c r="A6758" s="6"/>
      <c r="B6758" s="4"/>
    </row>
    <row r="6759" spans="1:2" x14ac:dyDescent="0.2">
      <c r="A6759" s="6"/>
      <c r="B6759" s="4"/>
    </row>
    <row r="6760" spans="1:2" x14ac:dyDescent="0.2">
      <c r="A6760" s="6"/>
      <c r="B6760" s="4"/>
    </row>
    <row r="6761" spans="1:2" x14ac:dyDescent="0.2">
      <c r="A6761" s="6"/>
      <c r="B6761" s="4"/>
    </row>
    <row r="6762" spans="1:2" x14ac:dyDescent="0.2">
      <c r="A6762" s="6"/>
      <c r="B6762" s="4"/>
    </row>
    <row r="6763" spans="1:2" x14ac:dyDescent="0.2">
      <c r="A6763" s="6"/>
      <c r="B6763" s="4"/>
    </row>
    <row r="6764" spans="1:2" x14ac:dyDescent="0.2">
      <c r="A6764" s="6"/>
      <c r="B6764" s="4"/>
    </row>
    <row r="6765" spans="1:2" x14ac:dyDescent="0.2">
      <c r="A6765" s="6"/>
      <c r="B6765" s="4"/>
    </row>
    <row r="6766" spans="1:2" x14ac:dyDescent="0.2">
      <c r="A6766" s="6"/>
      <c r="B6766" s="4"/>
    </row>
    <row r="6767" spans="1:2" x14ac:dyDescent="0.2">
      <c r="A6767" s="6"/>
      <c r="B6767" s="4"/>
    </row>
    <row r="6768" spans="1:2" x14ac:dyDescent="0.2">
      <c r="A6768" s="6"/>
      <c r="B6768" s="4"/>
    </row>
    <row r="6769" spans="1:2" x14ac:dyDescent="0.2">
      <c r="A6769" s="6"/>
      <c r="B6769" s="4"/>
    </row>
    <row r="6770" spans="1:2" x14ac:dyDescent="0.2">
      <c r="A6770" s="6"/>
      <c r="B6770" s="4"/>
    </row>
    <row r="6771" spans="1:2" x14ac:dyDescent="0.2">
      <c r="A6771" s="6"/>
      <c r="B6771" s="4"/>
    </row>
    <row r="6772" spans="1:2" x14ac:dyDescent="0.2">
      <c r="A6772" s="6"/>
      <c r="B6772" s="4"/>
    </row>
    <row r="6773" spans="1:2" x14ac:dyDescent="0.2">
      <c r="A6773" s="6"/>
      <c r="B6773" s="4"/>
    </row>
    <row r="6774" spans="1:2" x14ac:dyDescent="0.2">
      <c r="A6774" s="6"/>
      <c r="B6774" s="4"/>
    </row>
    <row r="6775" spans="1:2" x14ac:dyDescent="0.2">
      <c r="A6775" s="6"/>
      <c r="B6775" s="4"/>
    </row>
    <row r="6776" spans="1:2" x14ac:dyDescent="0.2">
      <c r="A6776" s="6"/>
      <c r="B6776" s="4"/>
    </row>
    <row r="6777" spans="1:2" x14ac:dyDescent="0.2">
      <c r="A6777" s="6"/>
      <c r="B6777" s="4"/>
    </row>
    <row r="6778" spans="1:2" x14ac:dyDescent="0.2">
      <c r="A6778" s="6"/>
      <c r="B6778" s="4"/>
    </row>
    <row r="6779" spans="1:2" x14ac:dyDescent="0.2">
      <c r="A6779" s="6"/>
      <c r="B6779" s="4"/>
    </row>
    <row r="6780" spans="1:2" x14ac:dyDescent="0.2">
      <c r="A6780" s="6"/>
      <c r="B6780" s="4"/>
    </row>
    <row r="6781" spans="1:2" x14ac:dyDescent="0.2">
      <c r="A6781" s="6"/>
      <c r="B6781" s="4"/>
    </row>
    <row r="6782" spans="1:2" x14ac:dyDescent="0.2">
      <c r="A6782" s="6"/>
      <c r="B6782" s="4"/>
    </row>
    <row r="6783" spans="1:2" x14ac:dyDescent="0.2">
      <c r="A6783" s="6"/>
      <c r="B6783" s="4"/>
    </row>
    <row r="6784" spans="1:2" x14ac:dyDescent="0.2">
      <c r="A6784" s="6"/>
      <c r="B6784" s="4"/>
    </row>
    <row r="6785" spans="1:2" x14ac:dyDescent="0.2">
      <c r="A6785" s="6"/>
      <c r="B6785" s="4"/>
    </row>
    <row r="6786" spans="1:2" x14ac:dyDescent="0.2">
      <c r="A6786" s="6"/>
      <c r="B6786" s="4"/>
    </row>
    <row r="6787" spans="1:2" x14ac:dyDescent="0.2">
      <c r="A6787" s="6"/>
      <c r="B6787" s="4"/>
    </row>
    <row r="6788" spans="1:2" x14ac:dyDescent="0.2">
      <c r="A6788" s="6"/>
      <c r="B6788" s="4"/>
    </row>
    <row r="6789" spans="1:2" x14ac:dyDescent="0.2">
      <c r="A6789" s="6"/>
      <c r="B6789" s="4"/>
    </row>
    <row r="6790" spans="1:2" x14ac:dyDescent="0.2">
      <c r="A6790" s="6"/>
      <c r="B6790" s="4"/>
    </row>
    <row r="6791" spans="1:2" x14ac:dyDescent="0.2">
      <c r="A6791" s="6"/>
      <c r="B6791" s="4"/>
    </row>
    <row r="6792" spans="1:2" x14ac:dyDescent="0.2">
      <c r="A6792" s="6"/>
      <c r="B6792" s="4"/>
    </row>
    <row r="6793" spans="1:2" x14ac:dyDescent="0.2">
      <c r="A6793" s="6"/>
      <c r="B6793" s="4"/>
    </row>
    <row r="6794" spans="1:2" x14ac:dyDescent="0.2">
      <c r="A6794" s="6"/>
      <c r="B6794" s="4"/>
    </row>
    <row r="6795" spans="1:2" x14ac:dyDescent="0.2">
      <c r="A6795" s="6"/>
      <c r="B6795" s="4"/>
    </row>
    <row r="6796" spans="1:2" x14ac:dyDescent="0.2">
      <c r="A6796" s="6"/>
      <c r="B6796" s="4"/>
    </row>
    <row r="6797" spans="1:2" x14ac:dyDescent="0.2">
      <c r="A6797" s="6"/>
      <c r="B6797" s="4"/>
    </row>
    <row r="6798" spans="1:2" x14ac:dyDescent="0.2">
      <c r="A6798" s="6"/>
      <c r="B6798" s="4"/>
    </row>
    <row r="6799" spans="1:2" x14ac:dyDescent="0.2">
      <c r="A6799" s="6"/>
      <c r="B6799" s="4"/>
    </row>
    <row r="6800" spans="1:2" x14ac:dyDescent="0.2">
      <c r="A6800" s="6"/>
      <c r="B6800" s="4"/>
    </row>
    <row r="6801" spans="1:2" x14ac:dyDescent="0.2">
      <c r="A6801" s="6"/>
      <c r="B6801" s="4"/>
    </row>
    <row r="6802" spans="1:2" x14ac:dyDescent="0.2">
      <c r="A6802" s="6"/>
      <c r="B6802" s="4"/>
    </row>
    <row r="6803" spans="1:2" x14ac:dyDescent="0.2">
      <c r="A6803" s="6"/>
      <c r="B6803" s="4"/>
    </row>
    <row r="6804" spans="1:2" x14ac:dyDescent="0.2">
      <c r="A6804" s="6"/>
      <c r="B6804" s="4"/>
    </row>
    <row r="6805" spans="1:2" x14ac:dyDescent="0.2">
      <c r="A6805" s="6"/>
      <c r="B6805" s="4"/>
    </row>
    <row r="6806" spans="1:2" x14ac:dyDescent="0.2">
      <c r="A6806" s="6"/>
      <c r="B6806" s="4"/>
    </row>
    <row r="6807" spans="1:2" x14ac:dyDescent="0.2">
      <c r="A6807" s="6"/>
      <c r="B6807" s="4"/>
    </row>
    <row r="6808" spans="1:2" x14ac:dyDescent="0.2">
      <c r="A6808" s="6"/>
      <c r="B6808" s="4"/>
    </row>
    <row r="6809" spans="1:2" x14ac:dyDescent="0.2">
      <c r="A6809" s="6"/>
      <c r="B6809" s="4"/>
    </row>
    <row r="6810" spans="1:2" x14ac:dyDescent="0.2">
      <c r="A6810" s="6"/>
      <c r="B6810" s="4"/>
    </row>
    <row r="6811" spans="1:2" x14ac:dyDescent="0.2">
      <c r="A6811" s="6"/>
      <c r="B6811" s="4"/>
    </row>
    <row r="6812" spans="1:2" x14ac:dyDescent="0.2">
      <c r="A6812" s="6"/>
      <c r="B6812" s="4"/>
    </row>
    <row r="6813" spans="1:2" x14ac:dyDescent="0.2">
      <c r="A6813" s="6"/>
      <c r="B6813" s="4"/>
    </row>
    <row r="6814" spans="1:2" x14ac:dyDescent="0.2">
      <c r="A6814" s="6"/>
      <c r="B6814" s="4"/>
    </row>
    <row r="6815" spans="1:2" x14ac:dyDescent="0.2">
      <c r="A6815" s="6"/>
      <c r="B6815" s="4"/>
    </row>
    <row r="6816" spans="1:2" x14ac:dyDescent="0.2">
      <c r="A6816" s="6"/>
      <c r="B6816" s="4"/>
    </row>
    <row r="6817" spans="1:2" x14ac:dyDescent="0.2">
      <c r="A6817" s="6"/>
      <c r="B6817" s="4"/>
    </row>
    <row r="6818" spans="1:2" x14ac:dyDescent="0.2">
      <c r="A6818" s="6"/>
      <c r="B6818" s="4"/>
    </row>
    <row r="6819" spans="1:2" x14ac:dyDescent="0.2">
      <c r="A6819" s="6"/>
      <c r="B6819" s="4"/>
    </row>
    <row r="6820" spans="1:2" x14ac:dyDescent="0.2">
      <c r="A6820" s="6"/>
      <c r="B6820" s="4"/>
    </row>
    <row r="6821" spans="1:2" x14ac:dyDescent="0.2">
      <c r="A6821" s="6"/>
      <c r="B6821" s="4"/>
    </row>
    <row r="6822" spans="1:2" x14ac:dyDescent="0.2">
      <c r="A6822" s="6"/>
      <c r="B6822" s="4"/>
    </row>
    <row r="6823" spans="1:2" x14ac:dyDescent="0.2">
      <c r="A6823" s="6"/>
      <c r="B6823" s="4"/>
    </row>
    <row r="6824" spans="1:2" x14ac:dyDescent="0.2">
      <c r="A6824" s="6"/>
      <c r="B6824" s="4"/>
    </row>
    <row r="6825" spans="1:2" x14ac:dyDescent="0.2">
      <c r="A6825" s="6"/>
      <c r="B6825" s="4"/>
    </row>
    <row r="6826" spans="1:2" x14ac:dyDescent="0.2">
      <c r="A6826" s="6"/>
      <c r="B6826" s="4"/>
    </row>
    <row r="6827" spans="1:2" x14ac:dyDescent="0.2">
      <c r="A6827" s="6"/>
      <c r="B6827" s="4"/>
    </row>
    <row r="6828" spans="1:2" x14ac:dyDescent="0.2">
      <c r="A6828" s="6"/>
      <c r="B6828" s="4"/>
    </row>
    <row r="6829" spans="1:2" x14ac:dyDescent="0.2">
      <c r="A6829" s="6"/>
      <c r="B6829" s="4"/>
    </row>
    <row r="6830" spans="1:2" x14ac:dyDescent="0.2">
      <c r="A6830" s="6"/>
      <c r="B6830" s="4"/>
    </row>
    <row r="6831" spans="1:2" x14ac:dyDescent="0.2">
      <c r="A6831" s="6"/>
      <c r="B6831" s="4"/>
    </row>
    <row r="6832" spans="1:2" x14ac:dyDescent="0.2">
      <c r="A6832" s="6"/>
      <c r="B6832" s="4"/>
    </row>
    <row r="6833" spans="1:2" x14ac:dyDescent="0.2">
      <c r="A6833" s="6"/>
      <c r="B6833" s="4"/>
    </row>
    <row r="6834" spans="1:2" x14ac:dyDescent="0.2">
      <c r="A6834" s="6"/>
      <c r="B6834" s="4"/>
    </row>
    <row r="6835" spans="1:2" x14ac:dyDescent="0.2">
      <c r="A6835" s="6"/>
      <c r="B6835" s="4"/>
    </row>
    <row r="6836" spans="1:2" x14ac:dyDescent="0.2">
      <c r="A6836" s="6"/>
      <c r="B6836" s="4"/>
    </row>
    <row r="6837" spans="1:2" x14ac:dyDescent="0.2">
      <c r="A6837" s="6"/>
      <c r="B6837" s="4"/>
    </row>
    <row r="6838" spans="1:2" x14ac:dyDescent="0.2">
      <c r="A6838" s="6"/>
      <c r="B6838" s="4"/>
    </row>
    <row r="6839" spans="1:2" x14ac:dyDescent="0.2">
      <c r="A6839" s="6"/>
      <c r="B6839" s="4"/>
    </row>
    <row r="6840" spans="1:2" x14ac:dyDescent="0.2">
      <c r="A6840" s="6"/>
      <c r="B6840" s="4"/>
    </row>
    <row r="6841" spans="1:2" x14ac:dyDescent="0.2">
      <c r="A6841" s="6"/>
      <c r="B6841" s="4"/>
    </row>
    <row r="6842" spans="1:2" x14ac:dyDescent="0.2">
      <c r="A6842" s="6"/>
      <c r="B6842" s="4"/>
    </row>
    <row r="6843" spans="1:2" x14ac:dyDescent="0.2">
      <c r="A6843" s="6"/>
      <c r="B6843" s="4"/>
    </row>
    <row r="6844" spans="1:2" x14ac:dyDescent="0.2">
      <c r="A6844" s="6"/>
      <c r="B6844" s="4"/>
    </row>
    <row r="6845" spans="1:2" x14ac:dyDescent="0.2">
      <c r="A6845" s="6"/>
      <c r="B6845" s="4"/>
    </row>
    <row r="6846" spans="1:2" x14ac:dyDescent="0.2">
      <c r="A6846" s="6"/>
      <c r="B6846" s="4"/>
    </row>
    <row r="6847" spans="1:2" x14ac:dyDescent="0.2">
      <c r="A6847" s="6"/>
      <c r="B6847" s="4"/>
    </row>
    <row r="6848" spans="1:2" x14ac:dyDescent="0.2">
      <c r="A6848" s="6"/>
      <c r="B6848" s="4"/>
    </row>
    <row r="6849" spans="1:2" x14ac:dyDescent="0.2">
      <c r="A6849" s="6"/>
      <c r="B6849" s="4"/>
    </row>
    <row r="6850" spans="1:2" x14ac:dyDescent="0.2">
      <c r="A6850" s="6"/>
      <c r="B6850" s="4"/>
    </row>
    <row r="6851" spans="1:2" x14ac:dyDescent="0.2">
      <c r="A6851" s="6"/>
      <c r="B6851" s="4"/>
    </row>
    <row r="6852" spans="1:2" x14ac:dyDescent="0.2">
      <c r="A6852" s="6"/>
      <c r="B6852" s="4"/>
    </row>
    <row r="6853" spans="1:2" x14ac:dyDescent="0.2">
      <c r="A6853" s="6"/>
      <c r="B6853" s="4"/>
    </row>
    <row r="6854" spans="1:2" x14ac:dyDescent="0.2">
      <c r="A6854" s="6"/>
      <c r="B6854" s="4"/>
    </row>
    <row r="6855" spans="1:2" x14ac:dyDescent="0.2">
      <c r="A6855" s="6"/>
      <c r="B6855" s="4"/>
    </row>
    <row r="6856" spans="1:2" x14ac:dyDescent="0.2">
      <c r="A6856" s="6"/>
      <c r="B6856" s="4"/>
    </row>
    <row r="6857" spans="1:2" x14ac:dyDescent="0.2">
      <c r="A6857" s="6"/>
      <c r="B6857" s="4"/>
    </row>
    <row r="6858" spans="1:2" x14ac:dyDescent="0.2">
      <c r="A6858" s="6"/>
      <c r="B6858" s="4"/>
    </row>
    <row r="6859" spans="1:2" x14ac:dyDescent="0.2">
      <c r="A6859" s="6"/>
      <c r="B6859" s="4"/>
    </row>
    <row r="6860" spans="1:2" x14ac:dyDescent="0.2">
      <c r="A6860" s="6"/>
      <c r="B6860" s="4"/>
    </row>
    <row r="6861" spans="1:2" x14ac:dyDescent="0.2">
      <c r="A6861" s="6"/>
      <c r="B6861" s="4"/>
    </row>
    <row r="6862" spans="1:2" x14ac:dyDescent="0.2">
      <c r="A6862" s="6"/>
      <c r="B6862" s="4"/>
    </row>
    <row r="6863" spans="1:2" x14ac:dyDescent="0.2">
      <c r="A6863" s="6"/>
      <c r="B6863" s="4"/>
    </row>
    <row r="6864" spans="1:2" x14ac:dyDescent="0.2">
      <c r="A6864" s="6"/>
      <c r="B6864" s="4"/>
    </row>
    <row r="6865" spans="1:2" x14ac:dyDescent="0.2">
      <c r="A6865" s="6"/>
      <c r="B6865" s="4"/>
    </row>
    <row r="6866" spans="1:2" x14ac:dyDescent="0.2">
      <c r="A6866" s="6"/>
      <c r="B6866" s="4"/>
    </row>
    <row r="6867" spans="1:2" x14ac:dyDescent="0.2">
      <c r="A6867" s="6"/>
      <c r="B6867" s="4"/>
    </row>
    <row r="6868" spans="1:2" x14ac:dyDescent="0.2">
      <c r="A6868" s="6"/>
      <c r="B6868" s="4"/>
    </row>
    <row r="6869" spans="1:2" x14ac:dyDescent="0.2">
      <c r="A6869" s="6"/>
      <c r="B6869" s="4"/>
    </row>
    <row r="6870" spans="1:2" x14ac:dyDescent="0.2">
      <c r="A6870" s="6"/>
      <c r="B6870" s="4"/>
    </row>
    <row r="6871" spans="1:2" x14ac:dyDescent="0.2">
      <c r="A6871" s="6"/>
      <c r="B6871" s="4"/>
    </row>
    <row r="6872" spans="1:2" x14ac:dyDescent="0.2">
      <c r="A6872" s="6"/>
      <c r="B6872" s="4"/>
    </row>
    <row r="6873" spans="1:2" x14ac:dyDescent="0.2">
      <c r="A6873" s="6"/>
      <c r="B6873" s="4"/>
    </row>
    <row r="6874" spans="1:2" x14ac:dyDescent="0.2">
      <c r="A6874" s="6"/>
      <c r="B6874" s="4"/>
    </row>
    <row r="6875" spans="1:2" x14ac:dyDescent="0.2">
      <c r="A6875" s="6"/>
      <c r="B6875" s="4"/>
    </row>
    <row r="6876" spans="1:2" x14ac:dyDescent="0.2">
      <c r="A6876" s="6"/>
      <c r="B6876" s="4"/>
    </row>
    <row r="6877" spans="1:2" x14ac:dyDescent="0.2">
      <c r="A6877" s="6"/>
      <c r="B6877" s="4"/>
    </row>
    <row r="6878" spans="1:2" x14ac:dyDescent="0.2">
      <c r="A6878" s="6"/>
      <c r="B6878" s="4"/>
    </row>
    <row r="6879" spans="1:2" x14ac:dyDescent="0.2">
      <c r="A6879" s="6"/>
      <c r="B6879" s="4"/>
    </row>
    <row r="6880" spans="1:2" x14ac:dyDescent="0.2">
      <c r="A6880" s="6"/>
      <c r="B6880" s="4"/>
    </row>
    <row r="6881" spans="1:2" x14ac:dyDescent="0.2">
      <c r="A6881" s="6"/>
      <c r="B6881" s="4"/>
    </row>
    <row r="6882" spans="1:2" x14ac:dyDescent="0.2">
      <c r="A6882" s="6"/>
      <c r="B6882" s="4"/>
    </row>
    <row r="6883" spans="1:2" x14ac:dyDescent="0.2">
      <c r="A6883" s="6"/>
      <c r="B6883" s="4"/>
    </row>
    <row r="6884" spans="1:2" x14ac:dyDescent="0.2">
      <c r="A6884" s="6"/>
      <c r="B6884" s="4"/>
    </row>
    <row r="6885" spans="1:2" x14ac:dyDescent="0.2">
      <c r="A6885" s="6"/>
      <c r="B6885" s="4"/>
    </row>
    <row r="6886" spans="1:2" x14ac:dyDescent="0.2">
      <c r="A6886" s="6"/>
      <c r="B6886" s="4"/>
    </row>
    <row r="6887" spans="1:2" x14ac:dyDescent="0.2">
      <c r="A6887" s="6"/>
      <c r="B6887" s="4"/>
    </row>
    <row r="6888" spans="1:2" x14ac:dyDescent="0.2">
      <c r="A6888" s="6"/>
      <c r="B6888" s="4"/>
    </row>
    <row r="6889" spans="1:2" x14ac:dyDescent="0.2">
      <c r="A6889" s="6"/>
      <c r="B6889" s="4"/>
    </row>
    <row r="6890" spans="1:2" x14ac:dyDescent="0.2">
      <c r="A6890" s="6"/>
      <c r="B6890" s="4"/>
    </row>
    <row r="6891" spans="1:2" x14ac:dyDescent="0.2">
      <c r="A6891" s="6"/>
      <c r="B6891" s="4"/>
    </row>
    <row r="6892" spans="1:2" x14ac:dyDescent="0.2">
      <c r="A6892" s="6"/>
      <c r="B6892" s="4"/>
    </row>
    <row r="6893" spans="1:2" x14ac:dyDescent="0.2">
      <c r="A6893" s="6"/>
      <c r="B6893" s="4"/>
    </row>
    <row r="6894" spans="1:2" x14ac:dyDescent="0.2">
      <c r="A6894" s="6"/>
      <c r="B6894" s="4"/>
    </row>
    <row r="6895" spans="1:2" x14ac:dyDescent="0.2">
      <c r="A6895" s="6"/>
      <c r="B6895" s="4"/>
    </row>
    <row r="6896" spans="1:2" x14ac:dyDescent="0.2">
      <c r="A6896" s="6"/>
      <c r="B6896" s="4"/>
    </row>
    <row r="6897" spans="1:2" x14ac:dyDescent="0.2">
      <c r="A6897" s="6"/>
      <c r="B6897" s="4"/>
    </row>
    <row r="6898" spans="1:2" x14ac:dyDescent="0.2">
      <c r="A6898" s="6"/>
      <c r="B6898" s="4"/>
    </row>
    <row r="6899" spans="1:2" x14ac:dyDescent="0.2">
      <c r="A6899" s="6"/>
      <c r="B6899" s="4"/>
    </row>
    <row r="6900" spans="1:2" x14ac:dyDescent="0.2">
      <c r="A6900" s="6"/>
      <c r="B6900" s="4"/>
    </row>
    <row r="6901" spans="1:2" x14ac:dyDescent="0.2">
      <c r="A6901" s="6"/>
      <c r="B6901" s="4"/>
    </row>
    <row r="6902" spans="1:2" x14ac:dyDescent="0.2">
      <c r="A6902" s="6"/>
      <c r="B6902" s="4"/>
    </row>
    <row r="6903" spans="1:2" x14ac:dyDescent="0.2">
      <c r="A6903" s="6"/>
      <c r="B6903" s="4"/>
    </row>
    <row r="6904" spans="1:2" x14ac:dyDescent="0.2">
      <c r="A6904" s="6"/>
      <c r="B6904" s="4"/>
    </row>
    <row r="6905" spans="1:2" x14ac:dyDescent="0.2">
      <c r="A6905" s="6"/>
      <c r="B6905" s="4"/>
    </row>
    <row r="6906" spans="1:2" x14ac:dyDescent="0.2">
      <c r="A6906" s="6"/>
      <c r="B6906" s="4"/>
    </row>
    <row r="6907" spans="1:2" x14ac:dyDescent="0.2">
      <c r="A6907" s="6"/>
      <c r="B6907" s="4"/>
    </row>
    <row r="6908" spans="1:2" x14ac:dyDescent="0.2">
      <c r="A6908" s="6"/>
      <c r="B6908" s="4"/>
    </row>
    <row r="6909" spans="1:2" x14ac:dyDescent="0.2">
      <c r="A6909" s="6"/>
      <c r="B6909" s="4"/>
    </row>
    <row r="6910" spans="1:2" x14ac:dyDescent="0.2">
      <c r="A6910" s="6"/>
      <c r="B6910" s="4"/>
    </row>
    <row r="6911" spans="1:2" x14ac:dyDescent="0.2">
      <c r="A6911" s="6"/>
      <c r="B6911" s="4"/>
    </row>
    <row r="6912" spans="1:2" x14ac:dyDescent="0.2">
      <c r="A6912" s="6"/>
      <c r="B6912" s="4"/>
    </row>
    <row r="6913" spans="1:2" x14ac:dyDescent="0.2">
      <c r="A6913" s="6"/>
      <c r="B6913" s="4"/>
    </row>
    <row r="6914" spans="1:2" x14ac:dyDescent="0.2">
      <c r="A6914" s="6"/>
      <c r="B6914" s="4"/>
    </row>
    <row r="6915" spans="1:2" x14ac:dyDescent="0.2">
      <c r="A6915" s="6"/>
      <c r="B6915" s="4"/>
    </row>
    <row r="6916" spans="1:2" x14ac:dyDescent="0.2">
      <c r="A6916" s="6"/>
      <c r="B6916" s="4"/>
    </row>
    <row r="6917" spans="1:2" x14ac:dyDescent="0.2">
      <c r="A6917" s="6"/>
      <c r="B6917" s="4"/>
    </row>
    <row r="6918" spans="1:2" x14ac:dyDescent="0.2">
      <c r="A6918" s="6"/>
      <c r="B6918" s="4"/>
    </row>
    <row r="6919" spans="1:2" x14ac:dyDescent="0.2">
      <c r="A6919" s="6"/>
      <c r="B6919" s="4"/>
    </row>
    <row r="6920" spans="1:2" x14ac:dyDescent="0.2">
      <c r="A6920" s="6"/>
      <c r="B6920" s="4"/>
    </row>
    <row r="6921" spans="1:2" x14ac:dyDescent="0.2">
      <c r="A6921" s="6"/>
      <c r="B6921" s="4"/>
    </row>
    <row r="6922" spans="1:2" x14ac:dyDescent="0.2">
      <c r="A6922" s="6"/>
      <c r="B6922" s="4"/>
    </row>
    <row r="6923" spans="1:2" x14ac:dyDescent="0.2">
      <c r="A6923" s="6"/>
      <c r="B6923" s="4"/>
    </row>
    <row r="6924" spans="1:2" x14ac:dyDescent="0.2">
      <c r="A6924" s="6"/>
      <c r="B6924" s="4"/>
    </row>
    <row r="6925" spans="1:2" x14ac:dyDescent="0.2">
      <c r="A6925" s="6"/>
      <c r="B6925" s="4"/>
    </row>
    <row r="6926" spans="1:2" x14ac:dyDescent="0.2">
      <c r="A6926" s="6"/>
      <c r="B6926" s="4"/>
    </row>
    <row r="6927" spans="1:2" x14ac:dyDescent="0.2">
      <c r="A6927" s="6"/>
      <c r="B6927" s="4"/>
    </row>
    <row r="6928" spans="1:2" x14ac:dyDescent="0.2">
      <c r="A6928" s="6"/>
      <c r="B6928" s="4"/>
    </row>
    <row r="6929" spans="1:2" x14ac:dyDescent="0.2">
      <c r="A6929" s="6"/>
      <c r="B6929" s="4"/>
    </row>
    <row r="6930" spans="1:2" x14ac:dyDescent="0.2">
      <c r="A6930" s="6"/>
      <c r="B6930" s="4"/>
    </row>
    <row r="6931" spans="1:2" x14ac:dyDescent="0.2">
      <c r="A6931" s="6"/>
      <c r="B6931" s="4"/>
    </row>
    <row r="6932" spans="1:2" x14ac:dyDescent="0.2">
      <c r="A6932" s="6"/>
      <c r="B6932" s="4"/>
    </row>
    <row r="6933" spans="1:2" x14ac:dyDescent="0.2">
      <c r="A6933" s="6"/>
      <c r="B6933" s="4"/>
    </row>
    <row r="6934" spans="1:2" x14ac:dyDescent="0.2">
      <c r="A6934" s="6"/>
      <c r="B6934" s="4"/>
    </row>
    <row r="6935" spans="1:2" x14ac:dyDescent="0.2">
      <c r="A6935" s="6"/>
      <c r="B6935" s="4"/>
    </row>
    <row r="6936" spans="1:2" x14ac:dyDescent="0.2">
      <c r="A6936" s="6"/>
      <c r="B6936" s="4"/>
    </row>
    <row r="6937" spans="1:2" x14ac:dyDescent="0.2">
      <c r="A6937" s="6"/>
      <c r="B6937" s="4"/>
    </row>
    <row r="6938" spans="1:2" x14ac:dyDescent="0.2">
      <c r="A6938" s="6"/>
      <c r="B6938" s="4"/>
    </row>
    <row r="6939" spans="1:2" x14ac:dyDescent="0.2">
      <c r="A6939" s="6"/>
      <c r="B6939" s="4"/>
    </row>
    <row r="6940" spans="1:2" x14ac:dyDescent="0.2">
      <c r="A6940" s="6"/>
      <c r="B6940" s="4"/>
    </row>
    <row r="6941" spans="1:2" x14ac:dyDescent="0.2">
      <c r="A6941" s="6"/>
      <c r="B6941" s="4"/>
    </row>
    <row r="6942" spans="1:2" x14ac:dyDescent="0.2">
      <c r="A6942" s="6"/>
      <c r="B6942" s="4"/>
    </row>
    <row r="6943" spans="1:2" x14ac:dyDescent="0.2">
      <c r="A6943" s="6"/>
      <c r="B6943" s="4"/>
    </row>
    <row r="6944" spans="1:2" x14ac:dyDescent="0.2">
      <c r="A6944" s="6"/>
      <c r="B6944" s="4"/>
    </row>
    <row r="6945" spans="1:2" x14ac:dyDescent="0.2">
      <c r="A6945" s="6"/>
      <c r="B6945" s="4"/>
    </row>
    <row r="6946" spans="1:2" x14ac:dyDescent="0.2">
      <c r="A6946" s="6"/>
      <c r="B6946" s="4"/>
    </row>
    <row r="6947" spans="1:2" x14ac:dyDescent="0.2">
      <c r="A6947" s="6"/>
      <c r="B6947" s="4"/>
    </row>
    <row r="6948" spans="1:2" x14ac:dyDescent="0.2">
      <c r="A6948" s="6"/>
      <c r="B6948" s="4"/>
    </row>
    <row r="6949" spans="1:2" x14ac:dyDescent="0.2">
      <c r="A6949" s="6"/>
      <c r="B6949" s="4"/>
    </row>
    <row r="6950" spans="1:2" x14ac:dyDescent="0.2">
      <c r="A6950" s="6"/>
      <c r="B6950" s="4"/>
    </row>
    <row r="6951" spans="1:2" x14ac:dyDescent="0.2">
      <c r="A6951" s="6"/>
      <c r="B6951" s="4"/>
    </row>
    <row r="6952" spans="1:2" x14ac:dyDescent="0.2">
      <c r="A6952" s="6"/>
      <c r="B6952" s="4"/>
    </row>
    <row r="6953" spans="1:2" x14ac:dyDescent="0.2">
      <c r="A6953" s="6"/>
      <c r="B6953" s="4"/>
    </row>
    <row r="6954" spans="1:2" x14ac:dyDescent="0.2">
      <c r="A6954" s="6"/>
      <c r="B6954" s="4"/>
    </row>
    <row r="6955" spans="1:2" x14ac:dyDescent="0.2">
      <c r="A6955" s="6"/>
      <c r="B6955" s="4"/>
    </row>
    <row r="6956" spans="1:2" x14ac:dyDescent="0.2">
      <c r="A6956" s="6"/>
      <c r="B6956" s="4"/>
    </row>
    <row r="6957" spans="1:2" x14ac:dyDescent="0.2">
      <c r="A6957" s="6"/>
      <c r="B6957" s="4"/>
    </row>
    <row r="6958" spans="1:2" x14ac:dyDescent="0.2">
      <c r="A6958" s="6"/>
      <c r="B6958" s="4"/>
    </row>
    <row r="6959" spans="1:2" x14ac:dyDescent="0.2">
      <c r="A6959" s="6"/>
      <c r="B6959" s="4"/>
    </row>
    <row r="6960" spans="1:2" x14ac:dyDescent="0.2">
      <c r="A6960" s="6"/>
      <c r="B6960" s="4"/>
    </row>
    <row r="6961" spans="1:2" x14ac:dyDescent="0.2">
      <c r="A6961" s="6"/>
      <c r="B6961" s="4"/>
    </row>
    <row r="6962" spans="1:2" x14ac:dyDescent="0.2">
      <c r="A6962" s="6"/>
      <c r="B6962" s="4"/>
    </row>
    <row r="6963" spans="1:2" x14ac:dyDescent="0.2">
      <c r="A6963" s="6"/>
      <c r="B6963" s="4"/>
    </row>
    <row r="6964" spans="1:2" x14ac:dyDescent="0.2">
      <c r="A6964" s="6"/>
      <c r="B6964" s="4"/>
    </row>
    <row r="6965" spans="1:2" x14ac:dyDescent="0.2">
      <c r="A6965" s="6"/>
      <c r="B6965" s="4"/>
    </row>
    <row r="6966" spans="1:2" x14ac:dyDescent="0.2">
      <c r="A6966" s="6"/>
      <c r="B6966" s="4"/>
    </row>
    <row r="6967" spans="1:2" x14ac:dyDescent="0.2">
      <c r="A6967" s="6"/>
      <c r="B6967" s="4"/>
    </row>
    <row r="6968" spans="1:2" x14ac:dyDescent="0.2">
      <c r="A6968" s="6"/>
      <c r="B6968" s="4"/>
    </row>
    <row r="6969" spans="1:2" x14ac:dyDescent="0.2">
      <c r="A6969" s="6"/>
      <c r="B6969" s="4"/>
    </row>
    <row r="6970" spans="1:2" x14ac:dyDescent="0.2">
      <c r="A6970" s="6"/>
      <c r="B6970" s="4"/>
    </row>
    <row r="6971" spans="1:2" x14ac:dyDescent="0.2">
      <c r="A6971" s="6"/>
      <c r="B6971" s="4"/>
    </row>
    <row r="6972" spans="1:2" x14ac:dyDescent="0.2">
      <c r="A6972" s="6"/>
      <c r="B6972" s="4"/>
    </row>
    <row r="6973" spans="1:2" x14ac:dyDescent="0.2">
      <c r="A6973" s="6"/>
      <c r="B6973" s="4"/>
    </row>
    <row r="6974" spans="1:2" x14ac:dyDescent="0.2">
      <c r="A6974" s="6"/>
      <c r="B6974" s="4"/>
    </row>
    <row r="6975" spans="1:2" x14ac:dyDescent="0.2">
      <c r="A6975" s="6"/>
      <c r="B6975" s="4"/>
    </row>
    <row r="6976" spans="1:2" x14ac:dyDescent="0.2">
      <c r="A6976" s="6"/>
      <c r="B6976" s="4"/>
    </row>
    <row r="6977" spans="1:2" x14ac:dyDescent="0.2">
      <c r="A6977" s="6"/>
      <c r="B6977" s="4"/>
    </row>
    <row r="6978" spans="1:2" x14ac:dyDescent="0.2">
      <c r="A6978" s="6"/>
      <c r="B6978" s="4"/>
    </row>
    <row r="6979" spans="1:2" x14ac:dyDescent="0.2">
      <c r="A6979" s="6"/>
      <c r="B6979" s="4"/>
    </row>
    <row r="6980" spans="1:2" x14ac:dyDescent="0.2">
      <c r="A6980" s="6"/>
      <c r="B6980" s="4"/>
    </row>
    <row r="6981" spans="1:2" x14ac:dyDescent="0.2">
      <c r="A6981" s="6"/>
      <c r="B6981" s="4"/>
    </row>
    <row r="6982" spans="1:2" x14ac:dyDescent="0.2">
      <c r="A6982" s="6"/>
      <c r="B6982" s="4"/>
    </row>
    <row r="6983" spans="1:2" x14ac:dyDescent="0.2">
      <c r="A6983" s="6"/>
      <c r="B6983" s="4"/>
    </row>
    <row r="6984" spans="1:2" x14ac:dyDescent="0.2">
      <c r="A6984" s="6"/>
      <c r="B6984" s="4"/>
    </row>
    <row r="6985" spans="1:2" x14ac:dyDescent="0.2">
      <c r="A6985" s="6"/>
      <c r="B6985" s="4"/>
    </row>
    <row r="6986" spans="1:2" x14ac:dyDescent="0.2">
      <c r="A6986" s="6"/>
      <c r="B6986" s="4"/>
    </row>
    <row r="6987" spans="1:2" x14ac:dyDescent="0.2">
      <c r="A6987" s="6"/>
      <c r="B6987" s="4"/>
    </row>
    <row r="6988" spans="1:2" x14ac:dyDescent="0.2">
      <c r="A6988" s="6"/>
      <c r="B6988" s="4"/>
    </row>
    <row r="6989" spans="1:2" x14ac:dyDescent="0.2">
      <c r="A6989" s="6"/>
      <c r="B6989" s="4"/>
    </row>
    <row r="6990" spans="1:2" x14ac:dyDescent="0.2">
      <c r="A6990" s="6"/>
      <c r="B6990" s="4"/>
    </row>
    <row r="6991" spans="1:2" x14ac:dyDescent="0.2">
      <c r="A6991" s="6"/>
      <c r="B6991" s="4"/>
    </row>
    <row r="6992" spans="1:2" x14ac:dyDescent="0.2">
      <c r="A6992" s="6"/>
      <c r="B6992" s="4"/>
    </row>
    <row r="6993" spans="1:2" x14ac:dyDescent="0.2">
      <c r="A6993" s="6"/>
      <c r="B6993" s="4"/>
    </row>
    <row r="6994" spans="1:2" x14ac:dyDescent="0.2">
      <c r="A6994" s="6"/>
      <c r="B6994" s="4"/>
    </row>
    <row r="6995" spans="1:2" x14ac:dyDescent="0.2">
      <c r="A6995" s="6"/>
      <c r="B6995" s="4"/>
    </row>
    <row r="6996" spans="1:2" x14ac:dyDescent="0.2">
      <c r="A6996" s="6"/>
      <c r="B6996" s="4"/>
    </row>
    <row r="6997" spans="1:2" x14ac:dyDescent="0.2">
      <c r="A6997" s="6"/>
      <c r="B6997" s="4"/>
    </row>
    <row r="6998" spans="1:2" x14ac:dyDescent="0.2">
      <c r="A6998" s="6"/>
      <c r="B6998" s="4"/>
    </row>
    <row r="6999" spans="1:2" x14ac:dyDescent="0.2">
      <c r="A6999" s="6"/>
      <c r="B6999" s="4"/>
    </row>
    <row r="7000" spans="1:2" x14ac:dyDescent="0.2">
      <c r="A7000" s="6"/>
      <c r="B7000" s="4"/>
    </row>
    <row r="7001" spans="1:2" x14ac:dyDescent="0.2">
      <c r="A7001" s="6"/>
      <c r="B7001" s="4"/>
    </row>
    <row r="7002" spans="1:2" x14ac:dyDescent="0.2">
      <c r="A7002" s="6"/>
      <c r="B7002" s="4"/>
    </row>
    <row r="7003" spans="1:2" x14ac:dyDescent="0.2">
      <c r="A7003" s="6"/>
      <c r="B7003" s="4"/>
    </row>
    <row r="7004" spans="1:2" x14ac:dyDescent="0.2">
      <c r="A7004" s="6"/>
      <c r="B7004" s="4"/>
    </row>
    <row r="7005" spans="1:2" x14ac:dyDescent="0.2">
      <c r="A7005" s="6"/>
      <c r="B7005" s="4"/>
    </row>
    <row r="7006" spans="1:2" x14ac:dyDescent="0.2">
      <c r="A7006" s="6"/>
      <c r="B7006" s="4"/>
    </row>
    <row r="7007" spans="1:2" x14ac:dyDescent="0.2">
      <c r="A7007" s="6"/>
      <c r="B7007" s="4"/>
    </row>
    <row r="7008" spans="1:2" x14ac:dyDescent="0.2">
      <c r="A7008" s="6"/>
      <c r="B7008" s="4"/>
    </row>
    <row r="7009" spans="1:2" x14ac:dyDescent="0.2">
      <c r="A7009" s="6"/>
      <c r="B7009" s="4"/>
    </row>
    <row r="7010" spans="1:2" x14ac:dyDescent="0.2">
      <c r="A7010" s="6"/>
      <c r="B7010" s="4"/>
    </row>
    <row r="7011" spans="1:2" x14ac:dyDescent="0.2">
      <c r="A7011" s="6"/>
      <c r="B7011" s="4"/>
    </row>
    <row r="7012" spans="1:2" x14ac:dyDescent="0.2">
      <c r="A7012" s="6"/>
      <c r="B7012" s="4"/>
    </row>
    <row r="7013" spans="1:2" x14ac:dyDescent="0.2">
      <c r="A7013" s="6"/>
      <c r="B7013" s="4"/>
    </row>
    <row r="7014" spans="1:2" x14ac:dyDescent="0.2">
      <c r="A7014" s="6"/>
      <c r="B7014" s="4"/>
    </row>
    <row r="7015" spans="1:2" x14ac:dyDescent="0.2">
      <c r="A7015" s="6"/>
      <c r="B7015" s="4"/>
    </row>
    <row r="7016" spans="1:2" x14ac:dyDescent="0.2">
      <c r="A7016" s="6"/>
      <c r="B7016" s="4"/>
    </row>
    <row r="7017" spans="1:2" x14ac:dyDescent="0.2">
      <c r="A7017" s="6"/>
      <c r="B7017" s="4"/>
    </row>
    <row r="7018" spans="1:2" x14ac:dyDescent="0.2">
      <c r="A7018" s="6"/>
      <c r="B7018" s="4"/>
    </row>
    <row r="7019" spans="1:2" x14ac:dyDescent="0.2">
      <c r="A7019" s="6"/>
      <c r="B7019" s="4"/>
    </row>
    <row r="7020" spans="1:2" x14ac:dyDescent="0.2">
      <c r="A7020" s="6"/>
      <c r="B7020" s="4"/>
    </row>
    <row r="7021" spans="1:2" x14ac:dyDescent="0.2">
      <c r="A7021" s="6"/>
      <c r="B7021" s="4"/>
    </row>
    <row r="7022" spans="1:2" x14ac:dyDescent="0.2">
      <c r="A7022" s="6"/>
      <c r="B7022" s="4"/>
    </row>
    <row r="7023" spans="1:2" x14ac:dyDescent="0.2">
      <c r="A7023" s="6"/>
      <c r="B7023" s="4"/>
    </row>
    <row r="7024" spans="1:2" x14ac:dyDescent="0.2">
      <c r="A7024" s="6"/>
      <c r="B7024" s="4"/>
    </row>
    <row r="7025" spans="1:2" x14ac:dyDescent="0.2">
      <c r="A7025" s="6"/>
      <c r="B7025" s="4"/>
    </row>
    <row r="7026" spans="1:2" x14ac:dyDescent="0.2">
      <c r="A7026" s="6"/>
      <c r="B7026" s="4"/>
    </row>
    <row r="7027" spans="1:2" x14ac:dyDescent="0.2">
      <c r="A7027" s="6"/>
      <c r="B7027" s="4"/>
    </row>
    <row r="7028" spans="1:2" x14ac:dyDescent="0.2">
      <c r="A7028" s="6"/>
      <c r="B7028" s="4"/>
    </row>
    <row r="7029" spans="1:2" x14ac:dyDescent="0.2">
      <c r="A7029" s="6"/>
      <c r="B7029" s="4"/>
    </row>
    <row r="7030" spans="1:2" x14ac:dyDescent="0.2">
      <c r="A7030" s="6"/>
      <c r="B7030" s="4"/>
    </row>
    <row r="7031" spans="1:2" x14ac:dyDescent="0.2">
      <c r="A7031" s="6"/>
      <c r="B7031" s="4"/>
    </row>
    <row r="7032" spans="1:2" x14ac:dyDescent="0.2">
      <c r="A7032" s="6"/>
      <c r="B7032" s="4"/>
    </row>
    <row r="7033" spans="1:2" x14ac:dyDescent="0.2">
      <c r="A7033" s="6"/>
      <c r="B7033" s="4"/>
    </row>
    <row r="7034" spans="1:2" x14ac:dyDescent="0.2">
      <c r="A7034" s="6"/>
      <c r="B7034" s="4"/>
    </row>
    <row r="7035" spans="1:2" x14ac:dyDescent="0.2">
      <c r="A7035" s="6"/>
      <c r="B7035" s="4"/>
    </row>
    <row r="7036" spans="1:2" x14ac:dyDescent="0.2">
      <c r="A7036" s="6"/>
      <c r="B7036" s="4"/>
    </row>
    <row r="7037" spans="1:2" x14ac:dyDescent="0.2">
      <c r="A7037" s="6"/>
      <c r="B7037" s="4"/>
    </row>
    <row r="7038" spans="1:2" x14ac:dyDescent="0.2">
      <c r="A7038" s="6"/>
      <c r="B7038" s="4"/>
    </row>
    <row r="7039" spans="1:2" x14ac:dyDescent="0.2">
      <c r="A7039" s="6"/>
      <c r="B7039" s="4"/>
    </row>
    <row r="7040" spans="1:2" x14ac:dyDescent="0.2">
      <c r="A7040" s="6"/>
      <c r="B7040" s="4"/>
    </row>
    <row r="7041" spans="1:2" x14ac:dyDescent="0.2">
      <c r="A7041" s="6"/>
      <c r="B7041" s="4"/>
    </row>
    <row r="7042" spans="1:2" x14ac:dyDescent="0.2">
      <c r="A7042" s="6"/>
      <c r="B7042" s="4"/>
    </row>
    <row r="7043" spans="1:2" x14ac:dyDescent="0.2">
      <c r="A7043" s="6"/>
      <c r="B7043" s="4"/>
    </row>
    <row r="7044" spans="1:2" x14ac:dyDescent="0.2">
      <c r="A7044" s="6"/>
      <c r="B7044" s="4"/>
    </row>
    <row r="7045" spans="1:2" x14ac:dyDescent="0.2">
      <c r="A7045" s="6"/>
      <c r="B7045" s="4"/>
    </row>
    <row r="7046" spans="1:2" x14ac:dyDescent="0.2">
      <c r="A7046" s="6"/>
      <c r="B7046" s="4"/>
    </row>
    <row r="7047" spans="1:2" x14ac:dyDescent="0.2">
      <c r="A7047" s="6"/>
      <c r="B7047" s="4"/>
    </row>
    <row r="7048" spans="1:2" x14ac:dyDescent="0.2">
      <c r="A7048" s="6"/>
      <c r="B7048" s="4"/>
    </row>
    <row r="7049" spans="1:2" x14ac:dyDescent="0.2">
      <c r="A7049" s="6"/>
      <c r="B7049" s="4"/>
    </row>
    <row r="7050" spans="1:2" x14ac:dyDescent="0.2">
      <c r="A7050" s="6"/>
      <c r="B7050" s="4"/>
    </row>
    <row r="7051" spans="1:2" x14ac:dyDescent="0.2">
      <c r="A7051" s="6"/>
      <c r="B7051" s="4"/>
    </row>
    <row r="7052" spans="1:2" x14ac:dyDescent="0.2">
      <c r="A7052" s="6"/>
      <c r="B7052" s="4"/>
    </row>
    <row r="7053" spans="1:2" x14ac:dyDescent="0.2">
      <c r="A7053" s="6"/>
      <c r="B7053" s="4"/>
    </row>
    <row r="7054" spans="1:2" x14ac:dyDescent="0.2">
      <c r="A7054" s="6"/>
      <c r="B7054" s="4"/>
    </row>
    <row r="7055" spans="1:2" x14ac:dyDescent="0.2">
      <c r="A7055" s="6"/>
      <c r="B7055" s="4"/>
    </row>
    <row r="7056" spans="1:2" x14ac:dyDescent="0.2">
      <c r="A7056" s="6"/>
      <c r="B7056" s="4"/>
    </row>
    <row r="7057" spans="1:2" x14ac:dyDescent="0.2">
      <c r="A7057" s="6"/>
      <c r="B7057" s="4"/>
    </row>
    <row r="7058" spans="1:2" x14ac:dyDescent="0.2">
      <c r="A7058" s="6"/>
      <c r="B7058" s="4"/>
    </row>
    <row r="7059" spans="1:2" x14ac:dyDescent="0.2">
      <c r="A7059" s="6"/>
      <c r="B7059" s="4"/>
    </row>
    <row r="7060" spans="1:2" x14ac:dyDescent="0.2">
      <c r="A7060" s="6"/>
      <c r="B7060" s="4"/>
    </row>
    <row r="7061" spans="1:2" x14ac:dyDescent="0.2">
      <c r="A7061" s="6"/>
      <c r="B7061" s="4"/>
    </row>
    <row r="7062" spans="1:2" x14ac:dyDescent="0.2">
      <c r="A7062" s="6"/>
      <c r="B7062" s="4"/>
    </row>
    <row r="7063" spans="1:2" x14ac:dyDescent="0.2">
      <c r="A7063" s="6"/>
      <c r="B7063" s="4"/>
    </row>
    <row r="7064" spans="1:2" x14ac:dyDescent="0.2">
      <c r="A7064" s="6"/>
      <c r="B7064" s="4"/>
    </row>
    <row r="7065" spans="1:2" x14ac:dyDescent="0.2">
      <c r="A7065" s="6"/>
      <c r="B7065" s="4"/>
    </row>
    <row r="7066" spans="1:2" x14ac:dyDescent="0.2">
      <c r="A7066" s="6"/>
      <c r="B7066" s="4"/>
    </row>
    <row r="7067" spans="1:2" x14ac:dyDescent="0.2">
      <c r="A7067" s="6"/>
      <c r="B7067" s="4"/>
    </row>
    <row r="7068" spans="1:2" x14ac:dyDescent="0.2">
      <c r="A7068" s="6"/>
      <c r="B7068" s="4"/>
    </row>
    <row r="7069" spans="1:2" x14ac:dyDescent="0.2">
      <c r="A7069" s="6"/>
      <c r="B7069" s="4"/>
    </row>
    <row r="7070" spans="1:2" x14ac:dyDescent="0.2">
      <c r="A7070" s="6"/>
      <c r="B7070" s="4"/>
    </row>
    <row r="7071" spans="1:2" x14ac:dyDescent="0.2">
      <c r="A7071" s="6"/>
      <c r="B7071" s="4"/>
    </row>
    <row r="7072" spans="1:2" x14ac:dyDescent="0.2">
      <c r="A7072" s="6"/>
      <c r="B7072" s="4"/>
    </row>
    <row r="7073" spans="1:2" x14ac:dyDescent="0.2">
      <c r="A7073" s="6"/>
      <c r="B7073" s="4"/>
    </row>
    <row r="7074" spans="1:2" x14ac:dyDescent="0.2">
      <c r="A7074" s="6"/>
      <c r="B7074" s="4"/>
    </row>
    <row r="7075" spans="1:2" x14ac:dyDescent="0.2">
      <c r="A7075" s="6"/>
      <c r="B7075" s="4"/>
    </row>
    <row r="7076" spans="1:2" x14ac:dyDescent="0.2">
      <c r="A7076" s="6"/>
      <c r="B7076" s="4"/>
    </row>
    <row r="7077" spans="1:2" x14ac:dyDescent="0.2">
      <c r="A7077" s="6"/>
      <c r="B7077" s="4"/>
    </row>
    <row r="7078" spans="1:2" x14ac:dyDescent="0.2">
      <c r="A7078" s="6"/>
      <c r="B7078" s="4"/>
    </row>
    <row r="7079" spans="1:2" x14ac:dyDescent="0.2">
      <c r="A7079" s="6"/>
      <c r="B7079" s="4"/>
    </row>
    <row r="7080" spans="1:2" x14ac:dyDescent="0.2">
      <c r="A7080" s="6"/>
      <c r="B7080" s="4"/>
    </row>
    <row r="7081" spans="1:2" x14ac:dyDescent="0.2">
      <c r="A7081" s="6"/>
      <c r="B7081" s="4"/>
    </row>
    <row r="7082" spans="1:2" x14ac:dyDescent="0.2">
      <c r="A7082" s="6"/>
      <c r="B7082" s="4"/>
    </row>
    <row r="7083" spans="1:2" x14ac:dyDescent="0.2">
      <c r="A7083" s="6"/>
      <c r="B7083" s="4"/>
    </row>
    <row r="7084" spans="1:2" x14ac:dyDescent="0.2">
      <c r="A7084" s="6"/>
      <c r="B7084" s="4"/>
    </row>
    <row r="7085" spans="1:2" x14ac:dyDescent="0.2">
      <c r="A7085" s="6"/>
      <c r="B7085" s="4"/>
    </row>
    <row r="7086" spans="1:2" x14ac:dyDescent="0.2">
      <c r="A7086" s="6"/>
      <c r="B7086" s="4"/>
    </row>
    <row r="7087" spans="1:2" x14ac:dyDescent="0.2">
      <c r="A7087" s="6"/>
      <c r="B7087" s="4"/>
    </row>
    <row r="7088" spans="1:2" x14ac:dyDescent="0.2">
      <c r="A7088" s="6"/>
      <c r="B7088" s="4"/>
    </row>
    <row r="7089" spans="1:2" x14ac:dyDescent="0.2">
      <c r="A7089" s="6"/>
      <c r="B7089" s="4"/>
    </row>
    <row r="7090" spans="1:2" x14ac:dyDescent="0.2">
      <c r="A7090" s="6"/>
      <c r="B7090" s="4"/>
    </row>
    <row r="7091" spans="1:2" x14ac:dyDescent="0.2">
      <c r="A7091" s="6"/>
      <c r="B7091" s="4"/>
    </row>
    <row r="7092" spans="1:2" x14ac:dyDescent="0.2">
      <c r="A7092" s="6"/>
      <c r="B7092" s="4"/>
    </row>
    <row r="7093" spans="1:2" x14ac:dyDescent="0.2">
      <c r="A7093" s="6"/>
      <c r="B7093" s="4"/>
    </row>
    <row r="7094" spans="1:2" x14ac:dyDescent="0.2">
      <c r="A7094" s="6"/>
      <c r="B7094" s="4"/>
    </row>
    <row r="7095" spans="1:2" x14ac:dyDescent="0.2">
      <c r="A7095" s="6"/>
      <c r="B7095" s="4"/>
    </row>
    <row r="7096" spans="1:2" x14ac:dyDescent="0.2">
      <c r="A7096" s="6"/>
      <c r="B7096" s="4"/>
    </row>
    <row r="7097" spans="1:2" x14ac:dyDescent="0.2">
      <c r="A7097" s="6"/>
      <c r="B7097" s="4"/>
    </row>
    <row r="7098" spans="1:2" x14ac:dyDescent="0.2">
      <c r="A7098" s="6"/>
      <c r="B7098" s="4"/>
    </row>
    <row r="7099" spans="1:2" x14ac:dyDescent="0.2">
      <c r="A7099" s="6"/>
      <c r="B7099" s="4"/>
    </row>
    <row r="7100" spans="1:2" x14ac:dyDescent="0.2">
      <c r="A7100" s="6"/>
      <c r="B7100" s="4"/>
    </row>
    <row r="7101" spans="1:2" x14ac:dyDescent="0.2">
      <c r="A7101" s="6"/>
      <c r="B7101" s="4"/>
    </row>
    <row r="7102" spans="1:2" x14ac:dyDescent="0.2">
      <c r="A7102" s="6"/>
      <c r="B7102" s="4"/>
    </row>
    <row r="7103" spans="1:2" x14ac:dyDescent="0.2">
      <c r="A7103" s="6"/>
      <c r="B7103" s="4"/>
    </row>
    <row r="7104" spans="1:2" x14ac:dyDescent="0.2">
      <c r="A7104" s="6"/>
      <c r="B7104" s="4"/>
    </row>
    <row r="7105" spans="1:2" x14ac:dyDescent="0.2">
      <c r="A7105" s="6"/>
      <c r="B7105" s="4"/>
    </row>
    <row r="7106" spans="1:2" x14ac:dyDescent="0.2">
      <c r="A7106" s="6"/>
      <c r="B7106" s="4"/>
    </row>
    <row r="7107" spans="1:2" x14ac:dyDescent="0.2">
      <c r="A7107" s="6"/>
      <c r="B7107" s="4"/>
    </row>
    <row r="7108" spans="1:2" x14ac:dyDescent="0.2">
      <c r="A7108" s="6"/>
      <c r="B7108" s="4"/>
    </row>
    <row r="7109" spans="1:2" x14ac:dyDescent="0.2">
      <c r="A7109" s="6"/>
      <c r="B7109" s="4"/>
    </row>
    <row r="7110" spans="1:2" x14ac:dyDescent="0.2">
      <c r="A7110" s="6"/>
      <c r="B7110" s="4"/>
    </row>
    <row r="7111" spans="1:2" x14ac:dyDescent="0.2">
      <c r="A7111" s="6"/>
      <c r="B7111" s="4"/>
    </row>
    <row r="7112" spans="1:2" x14ac:dyDescent="0.2">
      <c r="A7112" s="6"/>
      <c r="B7112" s="4"/>
    </row>
    <row r="7113" spans="1:2" x14ac:dyDescent="0.2">
      <c r="A7113" s="6"/>
      <c r="B7113" s="4"/>
    </row>
    <row r="7114" spans="1:2" x14ac:dyDescent="0.2">
      <c r="A7114" s="6"/>
      <c r="B7114" s="4"/>
    </row>
    <row r="7115" spans="1:2" x14ac:dyDescent="0.2">
      <c r="A7115" s="6"/>
      <c r="B7115" s="4"/>
    </row>
    <row r="7116" spans="1:2" x14ac:dyDescent="0.2">
      <c r="A7116" s="6"/>
      <c r="B7116" s="4"/>
    </row>
    <row r="7117" spans="1:2" x14ac:dyDescent="0.2">
      <c r="A7117" s="6"/>
      <c r="B7117" s="4"/>
    </row>
    <row r="7118" spans="1:2" x14ac:dyDescent="0.2">
      <c r="A7118" s="6"/>
      <c r="B7118" s="4"/>
    </row>
    <row r="7119" spans="1:2" x14ac:dyDescent="0.2">
      <c r="A7119" s="6"/>
      <c r="B7119" s="4"/>
    </row>
    <row r="7120" spans="1:2" x14ac:dyDescent="0.2">
      <c r="A7120" s="6"/>
      <c r="B7120" s="4"/>
    </row>
    <row r="7121" spans="1:2" x14ac:dyDescent="0.2">
      <c r="A7121" s="6"/>
      <c r="B7121" s="4"/>
    </row>
    <row r="7122" spans="1:2" x14ac:dyDescent="0.2">
      <c r="A7122" s="6"/>
      <c r="B7122" s="4"/>
    </row>
    <row r="7123" spans="1:2" x14ac:dyDescent="0.2">
      <c r="A7123" s="6"/>
      <c r="B7123" s="4"/>
    </row>
    <row r="7124" spans="1:2" x14ac:dyDescent="0.2">
      <c r="A7124" s="6"/>
      <c r="B7124" s="4"/>
    </row>
    <row r="7125" spans="1:2" x14ac:dyDescent="0.2">
      <c r="A7125" s="6"/>
      <c r="B7125" s="4"/>
    </row>
    <row r="7126" spans="1:2" x14ac:dyDescent="0.2">
      <c r="A7126" s="6"/>
      <c r="B7126" s="4"/>
    </row>
    <row r="7127" spans="1:2" x14ac:dyDescent="0.2">
      <c r="A7127" s="6"/>
      <c r="B7127" s="4"/>
    </row>
    <row r="7128" spans="1:2" x14ac:dyDescent="0.2">
      <c r="A7128" s="6"/>
      <c r="B7128" s="4"/>
    </row>
    <row r="7129" spans="1:2" x14ac:dyDescent="0.2">
      <c r="A7129" s="6"/>
      <c r="B7129" s="4"/>
    </row>
    <row r="7130" spans="1:2" x14ac:dyDescent="0.2">
      <c r="A7130" s="6"/>
      <c r="B7130" s="4"/>
    </row>
    <row r="7131" spans="1:2" x14ac:dyDescent="0.2">
      <c r="A7131" s="6"/>
      <c r="B7131" s="4"/>
    </row>
    <row r="7132" spans="1:2" x14ac:dyDescent="0.2">
      <c r="A7132" s="6"/>
      <c r="B7132" s="4"/>
    </row>
    <row r="7133" spans="1:2" x14ac:dyDescent="0.2">
      <c r="A7133" s="6"/>
      <c r="B7133" s="4"/>
    </row>
    <row r="7134" spans="1:2" x14ac:dyDescent="0.2">
      <c r="A7134" s="6"/>
      <c r="B7134" s="4"/>
    </row>
    <row r="7135" spans="1:2" x14ac:dyDescent="0.2">
      <c r="A7135" s="6"/>
      <c r="B7135" s="4"/>
    </row>
    <row r="7136" spans="1:2" x14ac:dyDescent="0.2">
      <c r="A7136" s="6"/>
      <c r="B7136" s="4"/>
    </row>
    <row r="7137" spans="1:2" x14ac:dyDescent="0.2">
      <c r="A7137" s="6"/>
      <c r="B7137" s="4"/>
    </row>
    <row r="7138" spans="1:2" x14ac:dyDescent="0.2">
      <c r="A7138" s="6"/>
      <c r="B7138" s="4"/>
    </row>
    <row r="7139" spans="1:2" x14ac:dyDescent="0.2">
      <c r="A7139" s="6"/>
      <c r="B7139" s="4"/>
    </row>
    <row r="7140" spans="1:2" x14ac:dyDescent="0.2">
      <c r="A7140" s="6"/>
      <c r="B7140" s="4"/>
    </row>
    <row r="7141" spans="1:2" x14ac:dyDescent="0.2">
      <c r="A7141" s="6"/>
      <c r="B7141" s="4"/>
    </row>
    <row r="7142" spans="1:2" x14ac:dyDescent="0.2">
      <c r="A7142" s="6"/>
      <c r="B7142" s="4"/>
    </row>
    <row r="7143" spans="1:2" x14ac:dyDescent="0.2">
      <c r="A7143" s="6"/>
      <c r="B7143" s="4"/>
    </row>
    <row r="7144" spans="1:2" x14ac:dyDescent="0.2">
      <c r="A7144" s="6"/>
      <c r="B7144" s="4"/>
    </row>
    <row r="7145" spans="1:2" x14ac:dyDescent="0.2">
      <c r="A7145" s="6"/>
      <c r="B7145" s="4"/>
    </row>
    <row r="7146" spans="1:2" x14ac:dyDescent="0.2">
      <c r="A7146" s="6"/>
      <c r="B7146" s="4"/>
    </row>
    <row r="7147" spans="1:2" x14ac:dyDescent="0.2">
      <c r="A7147" s="6"/>
      <c r="B7147" s="4"/>
    </row>
    <row r="7148" spans="1:2" x14ac:dyDescent="0.2">
      <c r="A7148" s="6"/>
      <c r="B7148" s="4"/>
    </row>
    <row r="7149" spans="1:2" x14ac:dyDescent="0.2">
      <c r="A7149" s="6"/>
      <c r="B7149" s="4"/>
    </row>
    <row r="7150" spans="1:2" x14ac:dyDescent="0.2">
      <c r="A7150" s="6"/>
      <c r="B7150" s="4"/>
    </row>
    <row r="7151" spans="1:2" x14ac:dyDescent="0.2">
      <c r="A7151" s="6"/>
      <c r="B7151" s="4"/>
    </row>
    <row r="7152" spans="1:2" x14ac:dyDescent="0.2">
      <c r="A7152" s="6"/>
      <c r="B7152" s="4"/>
    </row>
    <row r="7153" spans="1:2" x14ac:dyDescent="0.2">
      <c r="A7153" s="6"/>
      <c r="B7153" s="4"/>
    </row>
    <row r="7154" spans="1:2" x14ac:dyDescent="0.2">
      <c r="A7154" s="6"/>
      <c r="B7154" s="4"/>
    </row>
    <row r="7155" spans="1:2" x14ac:dyDescent="0.2">
      <c r="A7155" s="6"/>
      <c r="B7155" s="4"/>
    </row>
    <row r="7156" spans="1:2" x14ac:dyDescent="0.2">
      <c r="A7156" s="6"/>
      <c r="B7156" s="4"/>
    </row>
    <row r="7157" spans="1:2" x14ac:dyDescent="0.2">
      <c r="A7157" s="6"/>
      <c r="B7157" s="4"/>
    </row>
    <row r="7158" spans="1:2" x14ac:dyDescent="0.2">
      <c r="A7158" s="6"/>
      <c r="B7158" s="4"/>
    </row>
    <row r="7159" spans="1:2" x14ac:dyDescent="0.2">
      <c r="A7159" s="6"/>
      <c r="B7159" s="4"/>
    </row>
    <row r="7160" spans="1:2" x14ac:dyDescent="0.2">
      <c r="A7160" s="6"/>
      <c r="B7160" s="4"/>
    </row>
    <row r="7161" spans="1:2" x14ac:dyDescent="0.2">
      <c r="A7161" s="6"/>
      <c r="B7161" s="4"/>
    </row>
    <row r="7162" spans="1:2" x14ac:dyDescent="0.2">
      <c r="A7162" s="6"/>
      <c r="B7162" s="4"/>
    </row>
    <row r="7163" spans="1:2" x14ac:dyDescent="0.2">
      <c r="A7163" s="6"/>
      <c r="B7163" s="4"/>
    </row>
    <row r="7164" spans="1:2" x14ac:dyDescent="0.2">
      <c r="A7164" s="6"/>
      <c r="B7164" s="4"/>
    </row>
    <row r="7165" spans="1:2" x14ac:dyDescent="0.2">
      <c r="A7165" s="6"/>
      <c r="B7165" s="4"/>
    </row>
    <row r="7166" spans="1:2" x14ac:dyDescent="0.2">
      <c r="A7166" s="6"/>
      <c r="B7166" s="4"/>
    </row>
    <row r="7167" spans="1:2" x14ac:dyDescent="0.2">
      <c r="A7167" s="6"/>
      <c r="B7167" s="4"/>
    </row>
    <row r="7168" spans="1:2" x14ac:dyDescent="0.2">
      <c r="A7168" s="6"/>
      <c r="B7168" s="4"/>
    </row>
    <row r="7169" spans="1:2" x14ac:dyDescent="0.2">
      <c r="A7169" s="6"/>
      <c r="B7169" s="4"/>
    </row>
    <row r="7170" spans="1:2" x14ac:dyDescent="0.2">
      <c r="A7170" s="6"/>
      <c r="B7170" s="4"/>
    </row>
    <row r="7171" spans="1:2" x14ac:dyDescent="0.2">
      <c r="A7171" s="6"/>
      <c r="B7171" s="4"/>
    </row>
    <row r="7172" spans="1:2" x14ac:dyDescent="0.2">
      <c r="A7172" s="6"/>
      <c r="B7172" s="4"/>
    </row>
    <row r="7173" spans="1:2" x14ac:dyDescent="0.2">
      <c r="A7173" s="6"/>
      <c r="B7173" s="4"/>
    </row>
    <row r="7174" spans="1:2" x14ac:dyDescent="0.2">
      <c r="A7174" s="6"/>
      <c r="B7174" s="4"/>
    </row>
    <row r="7175" spans="1:2" x14ac:dyDescent="0.2">
      <c r="A7175" s="6"/>
      <c r="B7175" s="4"/>
    </row>
    <row r="7176" spans="1:2" x14ac:dyDescent="0.2">
      <c r="A7176" s="6"/>
      <c r="B7176" s="4"/>
    </row>
    <row r="7177" spans="1:2" x14ac:dyDescent="0.2">
      <c r="A7177" s="6"/>
      <c r="B7177" s="4"/>
    </row>
    <row r="7178" spans="1:2" x14ac:dyDescent="0.2">
      <c r="A7178" s="6"/>
      <c r="B7178" s="4"/>
    </row>
    <row r="7179" spans="1:2" x14ac:dyDescent="0.2">
      <c r="A7179" s="6"/>
      <c r="B7179" s="4"/>
    </row>
    <row r="7180" spans="1:2" x14ac:dyDescent="0.2">
      <c r="A7180" s="6"/>
      <c r="B7180" s="4"/>
    </row>
    <row r="7181" spans="1:2" x14ac:dyDescent="0.2">
      <c r="A7181" s="6"/>
      <c r="B7181" s="4"/>
    </row>
    <row r="7182" spans="1:2" x14ac:dyDescent="0.2">
      <c r="A7182" s="6"/>
      <c r="B7182" s="4"/>
    </row>
    <row r="7183" spans="1:2" x14ac:dyDescent="0.2">
      <c r="A7183" s="6"/>
      <c r="B7183" s="4"/>
    </row>
    <row r="7184" spans="1:2" x14ac:dyDescent="0.2">
      <c r="A7184" s="6"/>
      <c r="B7184" s="4"/>
    </row>
    <row r="7185" spans="1:2" x14ac:dyDescent="0.2">
      <c r="A7185" s="6"/>
      <c r="B7185" s="4"/>
    </row>
    <row r="7186" spans="1:2" x14ac:dyDescent="0.2">
      <c r="A7186" s="6"/>
      <c r="B7186" s="4"/>
    </row>
    <row r="7187" spans="1:2" x14ac:dyDescent="0.2">
      <c r="A7187" s="6"/>
      <c r="B7187" s="4"/>
    </row>
    <row r="7188" spans="1:2" x14ac:dyDescent="0.2">
      <c r="A7188" s="6"/>
      <c r="B7188" s="4"/>
    </row>
    <row r="7189" spans="1:2" x14ac:dyDescent="0.2">
      <c r="A7189" s="6"/>
      <c r="B7189" s="4"/>
    </row>
    <row r="7190" spans="1:2" x14ac:dyDescent="0.2">
      <c r="A7190" s="6"/>
      <c r="B7190" s="4"/>
    </row>
    <row r="7191" spans="1:2" x14ac:dyDescent="0.2">
      <c r="A7191" s="6"/>
      <c r="B7191" s="4"/>
    </row>
    <row r="7192" spans="1:2" x14ac:dyDescent="0.2">
      <c r="A7192" s="6"/>
      <c r="B7192" s="4"/>
    </row>
    <row r="7193" spans="1:2" x14ac:dyDescent="0.2">
      <c r="A7193" s="6"/>
      <c r="B7193" s="4"/>
    </row>
    <row r="7194" spans="1:2" x14ac:dyDescent="0.2">
      <c r="A7194" s="6"/>
      <c r="B7194" s="4"/>
    </row>
    <row r="7195" spans="1:2" x14ac:dyDescent="0.2">
      <c r="A7195" s="6"/>
      <c r="B7195" s="4"/>
    </row>
    <row r="7196" spans="1:2" x14ac:dyDescent="0.2">
      <c r="A7196" s="6"/>
      <c r="B7196" s="4"/>
    </row>
    <row r="7197" spans="1:2" x14ac:dyDescent="0.2">
      <c r="A7197" s="6"/>
      <c r="B7197" s="4"/>
    </row>
    <row r="7198" spans="1:2" x14ac:dyDescent="0.2">
      <c r="A7198" s="6"/>
      <c r="B7198" s="4"/>
    </row>
    <row r="7199" spans="1:2" x14ac:dyDescent="0.2">
      <c r="A7199" s="6"/>
      <c r="B7199" s="4"/>
    </row>
    <row r="7200" spans="1:2" x14ac:dyDescent="0.2">
      <c r="A7200" s="6"/>
      <c r="B7200" s="4"/>
    </row>
    <row r="7201" spans="1:2" x14ac:dyDescent="0.2">
      <c r="A7201" s="6"/>
      <c r="B7201" s="4"/>
    </row>
    <row r="7202" spans="1:2" x14ac:dyDescent="0.2">
      <c r="A7202" s="6"/>
      <c r="B7202" s="4"/>
    </row>
    <row r="7203" spans="1:2" x14ac:dyDescent="0.2">
      <c r="A7203" s="6"/>
      <c r="B7203" s="4"/>
    </row>
    <row r="7204" spans="1:2" x14ac:dyDescent="0.2">
      <c r="A7204" s="6"/>
      <c r="B7204" s="4"/>
    </row>
    <row r="7205" spans="1:2" x14ac:dyDescent="0.2">
      <c r="A7205" s="6"/>
      <c r="B7205" s="4"/>
    </row>
    <row r="7206" spans="1:2" x14ac:dyDescent="0.2">
      <c r="A7206" s="6"/>
      <c r="B7206" s="4"/>
    </row>
    <row r="7207" spans="1:2" x14ac:dyDescent="0.2">
      <c r="A7207" s="6"/>
      <c r="B7207" s="4"/>
    </row>
    <row r="7208" spans="1:2" x14ac:dyDescent="0.2">
      <c r="A7208" s="6"/>
      <c r="B7208" s="4"/>
    </row>
    <row r="7209" spans="1:2" x14ac:dyDescent="0.2">
      <c r="A7209" s="6"/>
      <c r="B7209" s="4"/>
    </row>
    <row r="7210" spans="1:2" x14ac:dyDescent="0.2">
      <c r="A7210" s="6"/>
      <c r="B7210" s="4"/>
    </row>
    <row r="7211" spans="1:2" x14ac:dyDescent="0.2">
      <c r="A7211" s="6"/>
      <c r="B7211" s="4"/>
    </row>
    <row r="7212" spans="1:2" x14ac:dyDescent="0.2">
      <c r="A7212" s="6"/>
      <c r="B7212" s="4"/>
    </row>
    <row r="7213" spans="1:2" x14ac:dyDescent="0.2">
      <c r="A7213" s="6"/>
      <c r="B7213" s="4"/>
    </row>
    <row r="7214" spans="1:2" x14ac:dyDescent="0.2">
      <c r="A7214" s="6"/>
      <c r="B7214" s="4"/>
    </row>
    <row r="7215" spans="1:2" x14ac:dyDescent="0.2">
      <c r="A7215" s="6"/>
      <c r="B7215" s="4"/>
    </row>
    <row r="7216" spans="1:2" x14ac:dyDescent="0.2">
      <c r="A7216" s="6"/>
      <c r="B7216" s="4"/>
    </row>
    <row r="7217" spans="1:2" x14ac:dyDescent="0.2">
      <c r="A7217" s="6"/>
      <c r="B7217" s="4"/>
    </row>
    <row r="7218" spans="1:2" x14ac:dyDescent="0.2">
      <c r="A7218" s="6"/>
      <c r="B7218" s="4"/>
    </row>
    <row r="7219" spans="1:2" x14ac:dyDescent="0.2">
      <c r="A7219" s="6"/>
      <c r="B7219" s="4"/>
    </row>
    <row r="7220" spans="1:2" x14ac:dyDescent="0.2">
      <c r="A7220" s="6"/>
      <c r="B7220" s="4"/>
    </row>
    <row r="7221" spans="1:2" x14ac:dyDescent="0.2">
      <c r="A7221" s="6"/>
      <c r="B7221" s="4"/>
    </row>
    <row r="7222" spans="1:2" x14ac:dyDescent="0.2">
      <c r="A7222" s="6"/>
      <c r="B7222" s="4"/>
    </row>
    <row r="7223" spans="1:2" x14ac:dyDescent="0.2">
      <c r="A7223" s="6"/>
      <c r="B7223" s="4"/>
    </row>
    <row r="7224" spans="1:2" x14ac:dyDescent="0.2">
      <c r="A7224" s="6"/>
      <c r="B7224" s="4"/>
    </row>
    <row r="7225" spans="1:2" x14ac:dyDescent="0.2">
      <c r="A7225" s="6"/>
      <c r="B7225" s="4"/>
    </row>
    <row r="7226" spans="1:2" x14ac:dyDescent="0.2">
      <c r="A7226" s="6"/>
      <c r="B7226" s="4"/>
    </row>
    <row r="7227" spans="1:2" x14ac:dyDescent="0.2">
      <c r="A7227" s="6"/>
      <c r="B7227" s="4"/>
    </row>
    <row r="7228" spans="1:2" x14ac:dyDescent="0.2">
      <c r="A7228" s="6"/>
      <c r="B7228" s="4"/>
    </row>
    <row r="7229" spans="1:2" x14ac:dyDescent="0.2">
      <c r="A7229" s="6"/>
      <c r="B7229" s="4"/>
    </row>
    <row r="7230" spans="1:2" x14ac:dyDescent="0.2">
      <c r="A7230" s="6"/>
      <c r="B7230" s="4"/>
    </row>
    <row r="7231" spans="1:2" x14ac:dyDescent="0.2">
      <c r="A7231" s="6"/>
      <c r="B7231" s="4"/>
    </row>
    <row r="7232" spans="1:2" x14ac:dyDescent="0.2">
      <c r="A7232" s="6"/>
      <c r="B7232" s="4"/>
    </row>
    <row r="7233" spans="1:2" x14ac:dyDescent="0.2">
      <c r="A7233" s="6"/>
      <c r="B7233" s="4"/>
    </row>
    <row r="7234" spans="1:2" x14ac:dyDescent="0.2">
      <c r="A7234" s="6"/>
      <c r="B7234" s="4"/>
    </row>
    <row r="7235" spans="1:2" x14ac:dyDescent="0.2">
      <c r="A7235" s="6"/>
      <c r="B7235" s="4"/>
    </row>
    <row r="7236" spans="1:2" x14ac:dyDescent="0.2">
      <c r="A7236" s="6"/>
      <c r="B7236" s="4"/>
    </row>
    <row r="7237" spans="1:2" x14ac:dyDescent="0.2">
      <c r="A7237" s="6"/>
      <c r="B7237" s="4"/>
    </row>
    <row r="7238" spans="1:2" x14ac:dyDescent="0.2">
      <c r="A7238" s="6"/>
      <c r="B7238" s="4"/>
    </row>
    <row r="7239" spans="1:2" x14ac:dyDescent="0.2">
      <c r="A7239" s="6"/>
      <c r="B7239" s="4"/>
    </row>
    <row r="7240" spans="1:2" x14ac:dyDescent="0.2">
      <c r="A7240" s="6"/>
      <c r="B7240" s="4"/>
    </row>
    <row r="7241" spans="1:2" x14ac:dyDescent="0.2">
      <c r="A7241" s="6"/>
      <c r="B7241" s="4"/>
    </row>
    <row r="7242" spans="1:2" x14ac:dyDescent="0.2">
      <c r="A7242" s="6"/>
      <c r="B7242" s="4"/>
    </row>
    <row r="7243" spans="1:2" x14ac:dyDescent="0.2">
      <c r="A7243" s="6"/>
      <c r="B7243" s="4"/>
    </row>
    <row r="7244" spans="1:2" x14ac:dyDescent="0.2">
      <c r="A7244" s="6"/>
      <c r="B7244" s="4"/>
    </row>
    <row r="7245" spans="1:2" x14ac:dyDescent="0.2">
      <c r="A7245" s="6"/>
      <c r="B7245" s="4"/>
    </row>
    <row r="7246" spans="1:2" x14ac:dyDescent="0.2">
      <c r="A7246" s="6"/>
      <c r="B7246" s="4"/>
    </row>
    <row r="7247" spans="1:2" x14ac:dyDescent="0.2">
      <c r="A7247" s="6"/>
      <c r="B7247" s="4"/>
    </row>
    <row r="7248" spans="1:2" x14ac:dyDescent="0.2">
      <c r="A7248" s="6"/>
      <c r="B7248" s="4"/>
    </row>
    <row r="7249" spans="1:2" x14ac:dyDescent="0.2">
      <c r="A7249" s="6"/>
      <c r="B7249" s="4"/>
    </row>
    <row r="7250" spans="1:2" x14ac:dyDescent="0.2">
      <c r="A7250" s="6"/>
      <c r="B7250" s="4"/>
    </row>
    <row r="7251" spans="1:2" x14ac:dyDescent="0.2">
      <c r="A7251" s="6"/>
      <c r="B7251" s="4"/>
    </row>
    <row r="7252" spans="1:2" x14ac:dyDescent="0.2">
      <c r="A7252" s="6"/>
      <c r="B7252" s="4"/>
    </row>
    <row r="7253" spans="1:2" x14ac:dyDescent="0.2">
      <c r="A7253" s="6"/>
      <c r="B7253" s="4"/>
    </row>
    <row r="7254" spans="1:2" x14ac:dyDescent="0.2">
      <c r="A7254" s="6"/>
      <c r="B7254" s="4"/>
    </row>
    <row r="7255" spans="1:2" x14ac:dyDescent="0.2">
      <c r="A7255" s="6"/>
      <c r="B7255" s="4"/>
    </row>
    <row r="7256" spans="1:2" x14ac:dyDescent="0.2">
      <c r="A7256" s="6"/>
      <c r="B7256" s="4"/>
    </row>
    <row r="7257" spans="1:2" x14ac:dyDescent="0.2">
      <c r="A7257" s="6"/>
      <c r="B7257" s="4"/>
    </row>
    <row r="7258" spans="1:2" x14ac:dyDescent="0.2">
      <c r="A7258" s="6"/>
      <c r="B7258" s="4"/>
    </row>
    <row r="7259" spans="1:2" x14ac:dyDescent="0.2">
      <c r="A7259" s="6"/>
      <c r="B7259" s="4"/>
    </row>
    <row r="7260" spans="1:2" x14ac:dyDescent="0.2">
      <c r="A7260" s="6"/>
      <c r="B7260" s="4"/>
    </row>
    <row r="7261" spans="1:2" x14ac:dyDescent="0.2">
      <c r="A7261" s="6"/>
      <c r="B7261" s="4"/>
    </row>
    <row r="7262" spans="1:2" x14ac:dyDescent="0.2">
      <c r="A7262" s="6"/>
      <c r="B7262" s="4"/>
    </row>
    <row r="7263" spans="1:2" x14ac:dyDescent="0.2">
      <c r="A7263" s="6"/>
      <c r="B7263" s="4"/>
    </row>
    <row r="7264" spans="1:2" x14ac:dyDescent="0.2">
      <c r="A7264" s="6"/>
      <c r="B7264" s="4"/>
    </row>
    <row r="7265" spans="1:2" x14ac:dyDescent="0.2">
      <c r="A7265" s="6"/>
      <c r="B7265" s="4"/>
    </row>
    <row r="7266" spans="1:2" x14ac:dyDescent="0.2">
      <c r="A7266" s="6"/>
      <c r="B7266" s="4"/>
    </row>
    <row r="7267" spans="1:2" x14ac:dyDescent="0.2">
      <c r="A7267" s="6"/>
      <c r="B7267" s="4"/>
    </row>
    <row r="7268" spans="1:2" x14ac:dyDescent="0.2">
      <c r="A7268" s="6"/>
      <c r="B7268" s="4"/>
    </row>
    <row r="7269" spans="1:2" x14ac:dyDescent="0.2">
      <c r="A7269" s="6"/>
      <c r="B7269" s="4"/>
    </row>
    <row r="7270" spans="1:2" x14ac:dyDescent="0.2">
      <c r="A7270" s="6"/>
      <c r="B7270" s="4"/>
    </row>
    <row r="7271" spans="1:2" x14ac:dyDescent="0.2">
      <c r="A7271" s="6"/>
      <c r="B7271" s="4"/>
    </row>
    <row r="7272" spans="1:2" x14ac:dyDescent="0.2">
      <c r="A7272" s="6"/>
      <c r="B7272" s="4"/>
    </row>
    <row r="7273" spans="1:2" x14ac:dyDescent="0.2">
      <c r="A7273" s="6"/>
      <c r="B7273" s="4"/>
    </row>
    <row r="7274" spans="1:2" x14ac:dyDescent="0.2">
      <c r="A7274" s="6"/>
      <c r="B7274" s="4"/>
    </row>
    <row r="7275" spans="1:2" x14ac:dyDescent="0.2">
      <c r="A7275" s="6"/>
      <c r="B7275" s="4"/>
    </row>
    <row r="7276" spans="1:2" x14ac:dyDescent="0.2">
      <c r="A7276" s="6"/>
      <c r="B7276" s="4"/>
    </row>
    <row r="7277" spans="1:2" x14ac:dyDescent="0.2">
      <c r="A7277" s="6"/>
      <c r="B7277" s="4"/>
    </row>
    <row r="7278" spans="1:2" x14ac:dyDescent="0.2">
      <c r="A7278" s="6"/>
      <c r="B7278" s="4"/>
    </row>
    <row r="7279" spans="1:2" x14ac:dyDescent="0.2">
      <c r="A7279" s="6"/>
      <c r="B7279" s="4"/>
    </row>
    <row r="7280" spans="1:2" x14ac:dyDescent="0.2">
      <c r="A7280" s="6"/>
      <c r="B7280" s="4"/>
    </row>
    <row r="7281" spans="1:2" x14ac:dyDescent="0.2">
      <c r="A7281" s="6"/>
      <c r="B7281" s="4"/>
    </row>
    <row r="7282" spans="1:2" x14ac:dyDescent="0.2">
      <c r="A7282" s="6"/>
      <c r="B7282" s="4"/>
    </row>
    <row r="7283" spans="1:2" x14ac:dyDescent="0.2">
      <c r="A7283" s="6"/>
      <c r="B7283" s="4"/>
    </row>
    <row r="7284" spans="1:2" x14ac:dyDescent="0.2">
      <c r="A7284" s="6"/>
      <c r="B7284" s="4"/>
    </row>
    <row r="7285" spans="1:2" x14ac:dyDescent="0.2">
      <c r="A7285" s="6"/>
      <c r="B7285" s="4"/>
    </row>
    <row r="7286" spans="1:2" x14ac:dyDescent="0.2">
      <c r="A7286" s="6"/>
      <c r="B7286" s="4"/>
    </row>
    <row r="7287" spans="1:2" x14ac:dyDescent="0.2">
      <c r="A7287" s="6"/>
      <c r="B7287" s="4"/>
    </row>
    <row r="7288" spans="1:2" x14ac:dyDescent="0.2">
      <c r="A7288" s="6"/>
      <c r="B7288" s="4"/>
    </row>
    <row r="7289" spans="1:2" x14ac:dyDescent="0.2">
      <c r="A7289" s="6"/>
      <c r="B7289" s="4"/>
    </row>
    <row r="7290" spans="1:2" x14ac:dyDescent="0.2">
      <c r="A7290" s="6"/>
      <c r="B7290" s="4"/>
    </row>
    <row r="7291" spans="1:2" x14ac:dyDescent="0.2">
      <c r="A7291" s="6"/>
      <c r="B7291" s="4"/>
    </row>
    <row r="7292" spans="1:2" x14ac:dyDescent="0.2">
      <c r="A7292" s="6"/>
      <c r="B7292" s="4"/>
    </row>
    <row r="7293" spans="1:2" x14ac:dyDescent="0.2">
      <c r="A7293" s="6"/>
      <c r="B7293" s="4"/>
    </row>
    <row r="7294" spans="1:2" x14ac:dyDescent="0.2">
      <c r="A7294" s="6"/>
      <c r="B7294" s="4"/>
    </row>
    <row r="7295" spans="1:2" x14ac:dyDescent="0.2">
      <c r="A7295" s="6"/>
      <c r="B7295" s="4"/>
    </row>
    <row r="7296" spans="1:2" x14ac:dyDescent="0.2">
      <c r="A7296" s="6"/>
      <c r="B7296" s="4"/>
    </row>
    <row r="7297" spans="1:2" x14ac:dyDescent="0.2">
      <c r="A7297" s="6"/>
      <c r="B7297" s="4"/>
    </row>
    <row r="7298" spans="1:2" x14ac:dyDescent="0.2">
      <c r="A7298" s="6"/>
      <c r="B7298" s="4"/>
    </row>
    <row r="7299" spans="1:2" x14ac:dyDescent="0.2">
      <c r="A7299" s="6"/>
      <c r="B7299" s="4"/>
    </row>
    <row r="7300" spans="1:2" x14ac:dyDescent="0.2">
      <c r="A7300" s="6"/>
      <c r="B7300" s="4"/>
    </row>
    <row r="7301" spans="1:2" x14ac:dyDescent="0.2">
      <c r="A7301" s="6"/>
      <c r="B7301" s="4"/>
    </row>
    <row r="7302" spans="1:2" x14ac:dyDescent="0.2">
      <c r="A7302" s="6"/>
      <c r="B7302" s="4"/>
    </row>
    <row r="7303" spans="1:2" x14ac:dyDescent="0.2">
      <c r="A7303" s="6"/>
      <c r="B7303" s="4"/>
    </row>
    <row r="7304" spans="1:2" x14ac:dyDescent="0.2">
      <c r="A7304" s="6"/>
      <c r="B7304" s="4"/>
    </row>
    <row r="7305" spans="1:2" x14ac:dyDescent="0.2">
      <c r="A7305" s="6"/>
      <c r="B7305" s="4"/>
    </row>
    <row r="7306" spans="1:2" x14ac:dyDescent="0.2">
      <c r="A7306" s="6"/>
      <c r="B7306" s="4"/>
    </row>
    <row r="7307" spans="1:2" x14ac:dyDescent="0.2">
      <c r="A7307" s="6"/>
      <c r="B7307" s="4"/>
    </row>
    <row r="7308" spans="1:2" x14ac:dyDescent="0.2">
      <c r="A7308" s="6"/>
      <c r="B7308" s="4"/>
    </row>
    <row r="7309" spans="1:2" x14ac:dyDescent="0.2">
      <c r="A7309" s="6"/>
      <c r="B7309" s="4"/>
    </row>
    <row r="7310" spans="1:2" x14ac:dyDescent="0.2">
      <c r="A7310" s="6"/>
      <c r="B7310" s="4"/>
    </row>
    <row r="7311" spans="1:2" x14ac:dyDescent="0.2">
      <c r="A7311" s="6"/>
      <c r="B7311" s="4"/>
    </row>
    <row r="7312" spans="1:2" x14ac:dyDescent="0.2">
      <c r="A7312" s="6"/>
      <c r="B7312" s="4"/>
    </row>
    <row r="7313" spans="1:2" x14ac:dyDescent="0.2">
      <c r="A7313" s="6"/>
      <c r="B7313" s="4"/>
    </row>
    <row r="7314" spans="1:2" x14ac:dyDescent="0.2">
      <c r="A7314" s="6"/>
      <c r="B7314" s="4"/>
    </row>
    <row r="7315" spans="1:2" x14ac:dyDescent="0.2">
      <c r="A7315" s="6"/>
      <c r="B7315" s="4"/>
    </row>
    <row r="7316" spans="1:2" x14ac:dyDescent="0.2">
      <c r="A7316" s="6"/>
      <c r="B7316" s="4"/>
    </row>
    <row r="7317" spans="1:2" x14ac:dyDescent="0.2">
      <c r="A7317" s="6"/>
      <c r="B7317" s="4"/>
    </row>
    <row r="7318" spans="1:2" x14ac:dyDescent="0.2">
      <c r="A7318" s="6"/>
      <c r="B7318" s="4"/>
    </row>
    <row r="7319" spans="1:2" x14ac:dyDescent="0.2">
      <c r="A7319" s="6"/>
      <c r="B7319" s="4"/>
    </row>
    <row r="7320" spans="1:2" x14ac:dyDescent="0.2">
      <c r="A7320" s="6"/>
      <c r="B7320" s="4"/>
    </row>
    <row r="7321" spans="1:2" x14ac:dyDescent="0.2">
      <c r="A7321" s="6"/>
      <c r="B7321" s="4"/>
    </row>
    <row r="7322" spans="1:2" x14ac:dyDescent="0.2">
      <c r="A7322" s="6"/>
      <c r="B7322" s="4"/>
    </row>
    <row r="7323" spans="1:2" x14ac:dyDescent="0.2">
      <c r="A7323" s="6"/>
      <c r="B7323" s="4"/>
    </row>
    <row r="7324" spans="1:2" x14ac:dyDescent="0.2">
      <c r="A7324" s="6"/>
      <c r="B7324" s="4"/>
    </row>
    <row r="7325" spans="1:2" x14ac:dyDescent="0.2">
      <c r="A7325" s="6"/>
      <c r="B7325" s="4"/>
    </row>
    <row r="7326" spans="1:2" x14ac:dyDescent="0.2">
      <c r="A7326" s="6"/>
      <c r="B7326" s="4"/>
    </row>
    <row r="7327" spans="1:2" x14ac:dyDescent="0.2">
      <c r="A7327" s="6"/>
      <c r="B7327" s="4"/>
    </row>
    <row r="7328" spans="1:2" x14ac:dyDescent="0.2">
      <c r="A7328" s="6"/>
      <c r="B7328" s="4"/>
    </row>
    <row r="7329" spans="1:2" x14ac:dyDescent="0.2">
      <c r="A7329" s="6"/>
      <c r="B7329" s="4"/>
    </row>
    <row r="7330" spans="1:2" x14ac:dyDescent="0.2">
      <c r="A7330" s="6"/>
      <c r="B7330" s="4"/>
    </row>
    <row r="7331" spans="1:2" x14ac:dyDescent="0.2">
      <c r="A7331" s="6"/>
      <c r="B7331" s="4"/>
    </row>
    <row r="7332" spans="1:2" x14ac:dyDescent="0.2">
      <c r="A7332" s="6"/>
      <c r="B7332" s="4"/>
    </row>
    <row r="7333" spans="1:2" x14ac:dyDescent="0.2">
      <c r="A7333" s="6"/>
      <c r="B7333" s="4"/>
    </row>
    <row r="7334" spans="1:2" x14ac:dyDescent="0.2">
      <c r="A7334" s="6"/>
      <c r="B7334" s="4"/>
    </row>
    <row r="7335" spans="1:2" x14ac:dyDescent="0.2">
      <c r="A7335" s="6"/>
      <c r="B7335" s="4"/>
    </row>
    <row r="7336" spans="1:2" x14ac:dyDescent="0.2">
      <c r="A7336" s="6"/>
      <c r="B7336" s="4"/>
    </row>
    <row r="7337" spans="1:2" x14ac:dyDescent="0.2">
      <c r="A7337" s="6"/>
      <c r="B7337" s="4"/>
    </row>
    <row r="7338" spans="1:2" x14ac:dyDescent="0.2">
      <c r="A7338" s="6"/>
      <c r="B7338" s="4"/>
    </row>
    <row r="7339" spans="1:2" x14ac:dyDescent="0.2">
      <c r="A7339" s="6"/>
      <c r="B7339" s="4"/>
    </row>
    <row r="7340" spans="1:2" x14ac:dyDescent="0.2">
      <c r="A7340" s="6"/>
      <c r="B7340" s="4"/>
    </row>
    <row r="7341" spans="1:2" x14ac:dyDescent="0.2">
      <c r="A7341" s="6"/>
      <c r="B7341" s="4"/>
    </row>
    <row r="7342" spans="1:2" x14ac:dyDescent="0.2">
      <c r="A7342" s="6"/>
      <c r="B7342" s="4"/>
    </row>
    <row r="7343" spans="1:2" x14ac:dyDescent="0.2">
      <c r="A7343" s="6"/>
      <c r="B7343" s="4"/>
    </row>
    <row r="7344" spans="1:2" x14ac:dyDescent="0.2">
      <c r="A7344" s="6"/>
      <c r="B7344" s="4"/>
    </row>
    <row r="7345" spans="1:2" x14ac:dyDescent="0.2">
      <c r="A7345" s="6"/>
      <c r="B7345" s="4"/>
    </row>
    <row r="7346" spans="1:2" x14ac:dyDescent="0.2">
      <c r="A7346" s="6"/>
      <c r="B7346" s="4"/>
    </row>
    <row r="7347" spans="1:2" x14ac:dyDescent="0.2">
      <c r="A7347" s="6"/>
      <c r="B7347" s="4"/>
    </row>
    <row r="7348" spans="1:2" x14ac:dyDescent="0.2">
      <c r="A7348" s="6"/>
      <c r="B7348" s="4"/>
    </row>
    <row r="7349" spans="1:2" x14ac:dyDescent="0.2">
      <c r="A7349" s="6"/>
      <c r="B7349" s="4"/>
    </row>
    <row r="7350" spans="1:2" x14ac:dyDescent="0.2">
      <c r="A7350" s="6"/>
      <c r="B7350" s="4"/>
    </row>
    <row r="7351" spans="1:2" x14ac:dyDescent="0.2">
      <c r="A7351" s="6"/>
      <c r="B7351" s="4"/>
    </row>
    <row r="7352" spans="1:2" x14ac:dyDescent="0.2">
      <c r="A7352" s="6"/>
      <c r="B7352" s="4"/>
    </row>
    <row r="7353" spans="1:2" x14ac:dyDescent="0.2">
      <c r="A7353" s="6"/>
      <c r="B7353" s="4"/>
    </row>
    <row r="7354" spans="1:2" x14ac:dyDescent="0.2">
      <c r="A7354" s="6"/>
      <c r="B7354" s="4"/>
    </row>
    <row r="7355" spans="1:2" x14ac:dyDescent="0.2">
      <c r="A7355" s="6"/>
      <c r="B7355" s="4"/>
    </row>
    <row r="7356" spans="1:2" x14ac:dyDescent="0.2">
      <c r="A7356" s="6"/>
      <c r="B7356" s="4"/>
    </row>
    <row r="7357" spans="1:2" x14ac:dyDescent="0.2">
      <c r="A7357" s="6"/>
      <c r="B7357" s="4"/>
    </row>
    <row r="7358" spans="1:2" x14ac:dyDescent="0.2">
      <c r="A7358" s="6"/>
      <c r="B7358" s="4"/>
    </row>
    <row r="7359" spans="1:2" x14ac:dyDescent="0.2">
      <c r="A7359" s="6"/>
      <c r="B7359" s="4"/>
    </row>
    <row r="7360" spans="1:2" x14ac:dyDescent="0.2">
      <c r="A7360" s="6"/>
      <c r="B7360" s="4"/>
    </row>
    <row r="7361" spans="1:2" x14ac:dyDescent="0.2">
      <c r="A7361" s="6"/>
      <c r="B7361" s="4"/>
    </row>
    <row r="7362" spans="1:2" x14ac:dyDescent="0.2">
      <c r="A7362" s="6"/>
      <c r="B7362" s="4"/>
    </row>
    <row r="7363" spans="1:2" x14ac:dyDescent="0.2">
      <c r="A7363" s="6"/>
      <c r="B7363" s="4"/>
    </row>
    <row r="7364" spans="1:2" x14ac:dyDescent="0.2">
      <c r="A7364" s="6"/>
      <c r="B7364" s="4"/>
    </row>
    <row r="7365" spans="1:2" x14ac:dyDescent="0.2">
      <c r="A7365" s="6"/>
      <c r="B7365" s="4"/>
    </row>
    <row r="7366" spans="1:2" x14ac:dyDescent="0.2">
      <c r="A7366" s="6"/>
      <c r="B7366" s="4"/>
    </row>
    <row r="7367" spans="1:2" x14ac:dyDescent="0.2">
      <c r="A7367" s="6"/>
      <c r="B7367" s="4"/>
    </row>
    <row r="7368" spans="1:2" x14ac:dyDescent="0.2">
      <c r="A7368" s="6"/>
      <c r="B7368" s="4"/>
    </row>
    <row r="7369" spans="1:2" x14ac:dyDescent="0.2">
      <c r="A7369" s="6"/>
      <c r="B7369" s="4"/>
    </row>
    <row r="7370" spans="1:2" x14ac:dyDescent="0.2">
      <c r="A7370" s="6"/>
      <c r="B7370" s="4"/>
    </row>
    <row r="7371" spans="1:2" x14ac:dyDescent="0.2">
      <c r="A7371" s="6"/>
      <c r="B7371" s="4"/>
    </row>
    <row r="7372" spans="1:2" x14ac:dyDescent="0.2">
      <c r="A7372" s="6"/>
      <c r="B7372" s="4"/>
    </row>
    <row r="7373" spans="1:2" x14ac:dyDescent="0.2">
      <c r="A7373" s="6"/>
      <c r="B7373" s="4"/>
    </row>
    <row r="7374" spans="1:2" x14ac:dyDescent="0.2">
      <c r="A7374" s="6"/>
      <c r="B7374" s="4"/>
    </row>
    <row r="7375" spans="1:2" x14ac:dyDescent="0.2">
      <c r="A7375" s="6"/>
      <c r="B7375" s="4"/>
    </row>
    <row r="7376" spans="1:2" x14ac:dyDescent="0.2">
      <c r="A7376" s="6"/>
      <c r="B7376" s="4"/>
    </row>
    <row r="7377" spans="1:2" x14ac:dyDescent="0.2">
      <c r="A7377" s="6"/>
      <c r="B7377" s="4"/>
    </row>
    <row r="7378" spans="1:2" x14ac:dyDescent="0.2">
      <c r="A7378" s="6"/>
      <c r="B7378" s="4"/>
    </row>
    <row r="7379" spans="1:2" x14ac:dyDescent="0.2">
      <c r="A7379" s="6"/>
      <c r="B7379" s="4"/>
    </row>
    <row r="7380" spans="1:2" x14ac:dyDescent="0.2">
      <c r="A7380" s="6"/>
      <c r="B7380" s="4"/>
    </row>
    <row r="7381" spans="1:2" x14ac:dyDescent="0.2">
      <c r="A7381" s="6"/>
      <c r="B7381" s="4"/>
    </row>
    <row r="7382" spans="1:2" x14ac:dyDescent="0.2">
      <c r="A7382" s="6"/>
      <c r="B7382" s="4"/>
    </row>
    <row r="7383" spans="1:2" x14ac:dyDescent="0.2">
      <c r="A7383" s="6"/>
      <c r="B7383" s="4"/>
    </row>
    <row r="7384" spans="1:2" x14ac:dyDescent="0.2">
      <c r="A7384" s="6"/>
      <c r="B7384" s="4"/>
    </row>
    <row r="7385" spans="1:2" x14ac:dyDescent="0.2">
      <c r="A7385" s="6"/>
      <c r="B7385" s="4"/>
    </row>
    <row r="7386" spans="1:2" x14ac:dyDescent="0.2">
      <c r="A7386" s="6"/>
      <c r="B7386" s="4"/>
    </row>
    <row r="7387" spans="1:2" x14ac:dyDescent="0.2">
      <c r="A7387" s="6"/>
      <c r="B7387" s="4"/>
    </row>
    <row r="7388" spans="1:2" x14ac:dyDescent="0.2">
      <c r="A7388" s="6"/>
      <c r="B7388" s="4"/>
    </row>
    <row r="7389" spans="1:2" x14ac:dyDescent="0.2">
      <c r="A7389" s="6"/>
      <c r="B7389" s="4"/>
    </row>
    <row r="7390" spans="1:2" x14ac:dyDescent="0.2">
      <c r="A7390" s="6"/>
      <c r="B7390" s="4"/>
    </row>
    <row r="7391" spans="1:2" x14ac:dyDescent="0.2">
      <c r="A7391" s="6"/>
      <c r="B7391" s="4"/>
    </row>
    <row r="7392" spans="1:2" x14ac:dyDescent="0.2">
      <c r="A7392" s="6"/>
      <c r="B7392" s="4"/>
    </row>
    <row r="7393" spans="1:2" x14ac:dyDescent="0.2">
      <c r="A7393" s="6"/>
      <c r="B7393" s="4"/>
    </row>
    <row r="7394" spans="1:2" x14ac:dyDescent="0.2">
      <c r="A7394" s="6"/>
      <c r="B7394" s="4"/>
    </row>
    <row r="7395" spans="1:2" x14ac:dyDescent="0.2">
      <c r="A7395" s="6"/>
      <c r="B7395" s="4"/>
    </row>
    <row r="7396" spans="1:2" x14ac:dyDescent="0.2">
      <c r="A7396" s="6"/>
      <c r="B7396" s="4"/>
    </row>
    <row r="7397" spans="1:2" x14ac:dyDescent="0.2">
      <c r="A7397" s="6"/>
      <c r="B7397" s="4"/>
    </row>
    <row r="7398" spans="1:2" x14ac:dyDescent="0.2">
      <c r="A7398" s="6"/>
      <c r="B7398" s="4"/>
    </row>
    <row r="7399" spans="1:2" x14ac:dyDescent="0.2">
      <c r="A7399" s="6"/>
      <c r="B7399" s="4"/>
    </row>
    <row r="7400" spans="1:2" x14ac:dyDescent="0.2">
      <c r="A7400" s="6"/>
      <c r="B7400" s="4"/>
    </row>
    <row r="7401" spans="1:2" x14ac:dyDescent="0.2">
      <c r="A7401" s="6"/>
      <c r="B7401" s="4"/>
    </row>
    <row r="7402" spans="1:2" x14ac:dyDescent="0.2">
      <c r="A7402" s="6"/>
      <c r="B7402" s="4"/>
    </row>
    <row r="7403" spans="1:2" x14ac:dyDescent="0.2">
      <c r="A7403" s="6"/>
      <c r="B7403" s="4"/>
    </row>
    <row r="7404" spans="1:2" x14ac:dyDescent="0.2">
      <c r="A7404" s="6"/>
      <c r="B7404" s="4"/>
    </row>
    <row r="7405" spans="1:2" x14ac:dyDescent="0.2">
      <c r="A7405" s="6"/>
      <c r="B7405" s="4"/>
    </row>
    <row r="7406" spans="1:2" x14ac:dyDescent="0.2">
      <c r="A7406" s="6"/>
      <c r="B7406" s="4"/>
    </row>
    <row r="7407" spans="1:2" x14ac:dyDescent="0.2">
      <c r="A7407" s="6"/>
      <c r="B7407" s="4"/>
    </row>
    <row r="7408" spans="1:2" x14ac:dyDescent="0.2">
      <c r="A7408" s="6"/>
      <c r="B7408" s="4"/>
    </row>
    <row r="7409" spans="1:2" x14ac:dyDescent="0.2">
      <c r="A7409" s="6"/>
      <c r="B7409" s="4"/>
    </row>
    <row r="7410" spans="1:2" x14ac:dyDescent="0.2">
      <c r="A7410" s="6"/>
      <c r="B7410" s="4"/>
    </row>
    <row r="7411" spans="1:2" x14ac:dyDescent="0.2">
      <c r="A7411" s="6"/>
      <c r="B7411" s="4"/>
    </row>
    <row r="7412" spans="1:2" x14ac:dyDescent="0.2">
      <c r="A7412" s="6"/>
      <c r="B7412" s="4"/>
    </row>
    <row r="7413" spans="1:2" x14ac:dyDescent="0.2">
      <c r="A7413" s="6"/>
      <c r="B7413" s="4"/>
    </row>
    <row r="7414" spans="1:2" x14ac:dyDescent="0.2">
      <c r="A7414" s="6"/>
      <c r="B7414" s="4"/>
    </row>
    <row r="7415" spans="1:2" x14ac:dyDescent="0.2">
      <c r="A7415" s="6"/>
      <c r="B7415" s="4"/>
    </row>
    <row r="7416" spans="1:2" x14ac:dyDescent="0.2">
      <c r="A7416" s="6"/>
      <c r="B7416" s="4"/>
    </row>
    <row r="7417" spans="1:2" x14ac:dyDescent="0.2">
      <c r="A7417" s="6"/>
      <c r="B7417" s="4"/>
    </row>
    <row r="7418" spans="1:2" x14ac:dyDescent="0.2">
      <c r="A7418" s="6"/>
      <c r="B7418" s="4"/>
    </row>
    <row r="7419" spans="1:2" x14ac:dyDescent="0.2">
      <c r="A7419" s="6"/>
      <c r="B7419" s="4"/>
    </row>
    <row r="7420" spans="1:2" x14ac:dyDescent="0.2">
      <c r="A7420" s="6"/>
      <c r="B7420" s="4"/>
    </row>
    <row r="7421" spans="1:2" x14ac:dyDescent="0.2">
      <c r="A7421" s="6"/>
      <c r="B7421" s="4"/>
    </row>
    <row r="7422" spans="1:2" x14ac:dyDescent="0.2">
      <c r="A7422" s="6"/>
      <c r="B7422" s="4"/>
    </row>
    <row r="7423" spans="1:2" x14ac:dyDescent="0.2">
      <c r="A7423" s="6"/>
      <c r="B7423" s="4"/>
    </row>
    <row r="7424" spans="1:2" x14ac:dyDescent="0.2">
      <c r="A7424" s="6"/>
      <c r="B7424" s="4"/>
    </row>
    <row r="7425" spans="1:2" x14ac:dyDescent="0.2">
      <c r="A7425" s="6"/>
      <c r="B7425" s="4"/>
    </row>
    <row r="7426" spans="1:2" x14ac:dyDescent="0.2">
      <c r="A7426" s="6"/>
      <c r="B7426" s="4"/>
    </row>
    <row r="7427" spans="1:2" x14ac:dyDescent="0.2">
      <c r="A7427" s="6"/>
      <c r="B7427" s="4"/>
    </row>
    <row r="7428" spans="1:2" x14ac:dyDescent="0.2">
      <c r="A7428" s="6"/>
      <c r="B7428" s="4"/>
    </row>
    <row r="7429" spans="1:2" x14ac:dyDescent="0.2">
      <c r="A7429" s="6"/>
      <c r="B7429" s="4"/>
    </row>
    <row r="7430" spans="1:2" x14ac:dyDescent="0.2">
      <c r="A7430" s="6"/>
      <c r="B7430" s="4"/>
    </row>
    <row r="7431" spans="1:2" x14ac:dyDescent="0.2">
      <c r="A7431" s="6"/>
      <c r="B7431" s="4"/>
    </row>
    <row r="7432" spans="1:2" x14ac:dyDescent="0.2">
      <c r="A7432" s="6"/>
      <c r="B7432" s="4"/>
    </row>
    <row r="7433" spans="1:2" x14ac:dyDescent="0.2">
      <c r="A7433" s="6"/>
      <c r="B7433" s="4"/>
    </row>
    <row r="7434" spans="1:2" x14ac:dyDescent="0.2">
      <c r="A7434" s="6"/>
      <c r="B7434" s="4"/>
    </row>
    <row r="7435" spans="1:2" x14ac:dyDescent="0.2">
      <c r="A7435" s="6"/>
      <c r="B7435" s="4"/>
    </row>
    <row r="7436" spans="1:2" x14ac:dyDescent="0.2">
      <c r="A7436" s="6"/>
      <c r="B7436" s="4"/>
    </row>
    <row r="7437" spans="1:2" x14ac:dyDescent="0.2">
      <c r="A7437" s="6"/>
      <c r="B7437" s="4"/>
    </row>
    <row r="7438" spans="1:2" x14ac:dyDescent="0.2">
      <c r="A7438" s="6"/>
      <c r="B7438" s="4"/>
    </row>
    <row r="7439" spans="1:2" x14ac:dyDescent="0.2">
      <c r="A7439" s="6"/>
      <c r="B7439" s="4"/>
    </row>
    <row r="7440" spans="1:2" x14ac:dyDescent="0.2">
      <c r="A7440" s="6"/>
      <c r="B7440" s="4"/>
    </row>
    <row r="7441" spans="1:2" x14ac:dyDescent="0.2">
      <c r="A7441" s="6"/>
      <c r="B7441" s="4"/>
    </row>
    <row r="7442" spans="1:2" x14ac:dyDescent="0.2">
      <c r="A7442" s="6"/>
      <c r="B7442" s="4"/>
    </row>
    <row r="7443" spans="1:2" x14ac:dyDescent="0.2">
      <c r="A7443" s="6"/>
      <c r="B7443" s="4"/>
    </row>
    <row r="7444" spans="1:2" x14ac:dyDescent="0.2">
      <c r="A7444" s="6"/>
      <c r="B7444" s="4"/>
    </row>
    <row r="7445" spans="1:2" x14ac:dyDescent="0.2">
      <c r="A7445" s="6"/>
      <c r="B7445" s="4"/>
    </row>
    <row r="7446" spans="1:2" x14ac:dyDescent="0.2">
      <c r="A7446" s="6"/>
      <c r="B7446" s="4"/>
    </row>
    <row r="7447" spans="1:2" x14ac:dyDescent="0.2">
      <c r="A7447" s="6"/>
      <c r="B7447" s="4"/>
    </row>
    <row r="7448" spans="1:2" x14ac:dyDescent="0.2">
      <c r="A7448" s="6"/>
      <c r="B7448" s="4"/>
    </row>
    <row r="7449" spans="1:2" x14ac:dyDescent="0.2">
      <c r="A7449" s="6"/>
      <c r="B7449" s="4"/>
    </row>
    <row r="7450" spans="1:2" x14ac:dyDescent="0.2">
      <c r="A7450" s="6"/>
      <c r="B7450" s="4"/>
    </row>
    <row r="7451" spans="1:2" x14ac:dyDescent="0.2">
      <c r="A7451" s="6"/>
      <c r="B7451" s="4"/>
    </row>
    <row r="7452" spans="1:2" x14ac:dyDescent="0.2">
      <c r="A7452" s="6"/>
      <c r="B7452" s="4"/>
    </row>
    <row r="7453" spans="1:2" x14ac:dyDescent="0.2">
      <c r="A7453" s="6"/>
      <c r="B7453" s="4"/>
    </row>
    <row r="7454" spans="1:2" x14ac:dyDescent="0.2">
      <c r="A7454" s="6"/>
      <c r="B7454" s="4"/>
    </row>
    <row r="7455" spans="1:2" x14ac:dyDescent="0.2">
      <c r="A7455" s="6"/>
      <c r="B7455" s="4"/>
    </row>
    <row r="7456" spans="1:2" x14ac:dyDescent="0.2">
      <c r="A7456" s="6"/>
      <c r="B7456" s="4"/>
    </row>
    <row r="7457" spans="1:2" x14ac:dyDescent="0.2">
      <c r="A7457" s="6"/>
      <c r="B7457" s="4"/>
    </row>
    <row r="7458" spans="1:2" x14ac:dyDescent="0.2">
      <c r="A7458" s="6"/>
      <c r="B7458" s="4"/>
    </row>
    <row r="7459" spans="1:2" x14ac:dyDescent="0.2">
      <c r="A7459" s="6"/>
      <c r="B7459" s="4"/>
    </row>
    <row r="7460" spans="1:2" x14ac:dyDescent="0.2">
      <c r="A7460" s="6"/>
      <c r="B7460" s="4"/>
    </row>
    <row r="7461" spans="1:2" x14ac:dyDescent="0.2">
      <c r="A7461" s="6"/>
      <c r="B7461" s="4"/>
    </row>
    <row r="7462" spans="1:2" x14ac:dyDescent="0.2">
      <c r="A7462" s="6"/>
      <c r="B7462" s="4"/>
    </row>
    <row r="7463" spans="1:2" x14ac:dyDescent="0.2">
      <c r="A7463" s="6"/>
      <c r="B7463" s="4"/>
    </row>
    <row r="7464" spans="1:2" x14ac:dyDescent="0.2">
      <c r="A7464" s="6"/>
      <c r="B7464" s="4"/>
    </row>
    <row r="7465" spans="1:2" x14ac:dyDescent="0.2">
      <c r="A7465" s="6"/>
      <c r="B7465" s="4"/>
    </row>
    <row r="7466" spans="1:2" x14ac:dyDescent="0.2">
      <c r="A7466" s="6"/>
      <c r="B7466" s="4"/>
    </row>
    <row r="7467" spans="1:2" x14ac:dyDescent="0.2">
      <c r="A7467" s="6"/>
      <c r="B7467" s="4"/>
    </row>
    <row r="7468" spans="1:2" x14ac:dyDescent="0.2">
      <c r="A7468" s="6"/>
      <c r="B7468" s="4"/>
    </row>
    <row r="7469" spans="1:2" x14ac:dyDescent="0.2">
      <c r="A7469" s="6"/>
      <c r="B7469" s="4"/>
    </row>
    <row r="7470" spans="1:2" x14ac:dyDescent="0.2">
      <c r="A7470" s="6"/>
      <c r="B7470" s="4"/>
    </row>
    <row r="7471" spans="1:2" x14ac:dyDescent="0.2">
      <c r="A7471" s="6"/>
      <c r="B7471" s="4"/>
    </row>
    <row r="7472" spans="1:2" x14ac:dyDescent="0.2">
      <c r="A7472" s="6"/>
      <c r="B7472" s="4"/>
    </row>
    <row r="7473" spans="1:2" x14ac:dyDescent="0.2">
      <c r="A7473" s="6"/>
      <c r="B7473" s="4"/>
    </row>
    <row r="7474" spans="1:2" x14ac:dyDescent="0.2">
      <c r="A7474" s="6"/>
      <c r="B7474" s="4"/>
    </row>
    <row r="7475" spans="1:2" x14ac:dyDescent="0.2">
      <c r="A7475" s="6"/>
      <c r="B7475" s="4"/>
    </row>
    <row r="7476" spans="1:2" x14ac:dyDescent="0.2">
      <c r="A7476" s="6"/>
      <c r="B7476" s="4"/>
    </row>
    <row r="7477" spans="1:2" x14ac:dyDescent="0.2">
      <c r="A7477" s="6"/>
      <c r="B7477" s="4"/>
    </row>
    <row r="7478" spans="1:2" x14ac:dyDescent="0.2">
      <c r="A7478" s="6"/>
      <c r="B7478" s="4"/>
    </row>
    <row r="7479" spans="1:2" x14ac:dyDescent="0.2">
      <c r="A7479" s="6"/>
      <c r="B7479" s="4"/>
    </row>
    <row r="7480" spans="1:2" x14ac:dyDescent="0.2">
      <c r="A7480" s="6"/>
      <c r="B7480" s="4"/>
    </row>
    <row r="7481" spans="1:2" x14ac:dyDescent="0.2">
      <c r="A7481" s="6"/>
      <c r="B7481" s="4"/>
    </row>
    <row r="7482" spans="1:2" x14ac:dyDescent="0.2">
      <c r="A7482" s="6"/>
      <c r="B7482" s="4"/>
    </row>
    <row r="7483" spans="1:2" x14ac:dyDescent="0.2">
      <c r="A7483" s="6"/>
      <c r="B7483" s="4"/>
    </row>
    <row r="7484" spans="1:2" x14ac:dyDescent="0.2">
      <c r="A7484" s="6"/>
      <c r="B7484" s="4"/>
    </row>
    <row r="7485" spans="1:2" x14ac:dyDescent="0.2">
      <c r="A7485" s="6"/>
      <c r="B7485" s="4"/>
    </row>
    <row r="7486" spans="1:2" x14ac:dyDescent="0.2">
      <c r="A7486" s="6"/>
      <c r="B7486" s="4"/>
    </row>
    <row r="7487" spans="1:2" x14ac:dyDescent="0.2">
      <c r="A7487" s="6"/>
      <c r="B7487" s="4"/>
    </row>
    <row r="7488" spans="1:2" x14ac:dyDescent="0.2">
      <c r="A7488" s="6"/>
      <c r="B7488" s="4"/>
    </row>
    <row r="7489" spans="1:2" x14ac:dyDescent="0.2">
      <c r="A7489" s="6"/>
      <c r="B7489" s="4"/>
    </row>
    <row r="7490" spans="1:2" x14ac:dyDescent="0.2">
      <c r="A7490" s="6"/>
      <c r="B7490" s="4"/>
    </row>
    <row r="7491" spans="1:2" x14ac:dyDescent="0.2">
      <c r="A7491" s="6"/>
      <c r="B7491" s="4"/>
    </row>
    <row r="7492" spans="1:2" x14ac:dyDescent="0.2">
      <c r="A7492" s="6"/>
      <c r="B7492" s="4"/>
    </row>
    <row r="7493" spans="1:2" x14ac:dyDescent="0.2">
      <c r="A7493" s="6"/>
      <c r="B7493" s="4"/>
    </row>
    <row r="7494" spans="1:2" x14ac:dyDescent="0.2">
      <c r="A7494" s="6"/>
      <c r="B7494" s="4"/>
    </row>
    <row r="7495" spans="1:2" x14ac:dyDescent="0.2">
      <c r="A7495" s="6"/>
      <c r="B7495" s="4"/>
    </row>
    <row r="7496" spans="1:2" x14ac:dyDescent="0.2">
      <c r="A7496" s="6"/>
      <c r="B7496" s="4"/>
    </row>
    <row r="7497" spans="1:2" x14ac:dyDescent="0.2">
      <c r="A7497" s="6"/>
      <c r="B7497" s="4"/>
    </row>
    <row r="7498" spans="1:2" x14ac:dyDescent="0.2">
      <c r="A7498" s="6"/>
      <c r="B7498" s="4"/>
    </row>
    <row r="7499" spans="1:2" x14ac:dyDescent="0.2">
      <c r="A7499" s="6"/>
      <c r="B7499" s="4"/>
    </row>
    <row r="7500" spans="1:2" x14ac:dyDescent="0.2">
      <c r="A7500" s="6"/>
      <c r="B7500" s="4"/>
    </row>
    <row r="7501" spans="1:2" x14ac:dyDescent="0.2">
      <c r="A7501" s="6"/>
      <c r="B7501" s="4"/>
    </row>
    <row r="7502" spans="1:2" x14ac:dyDescent="0.2">
      <c r="A7502" s="6"/>
      <c r="B7502" s="4"/>
    </row>
    <row r="7503" spans="1:2" x14ac:dyDescent="0.2">
      <c r="A7503" s="6"/>
      <c r="B7503" s="4"/>
    </row>
    <row r="7504" spans="1:2" x14ac:dyDescent="0.2">
      <c r="A7504" s="6"/>
      <c r="B7504" s="4"/>
    </row>
    <row r="7505" spans="1:2" x14ac:dyDescent="0.2">
      <c r="A7505" s="6"/>
      <c r="B7505" s="4"/>
    </row>
    <row r="7506" spans="1:2" x14ac:dyDescent="0.2">
      <c r="A7506" s="6"/>
      <c r="B7506" s="4"/>
    </row>
    <row r="7507" spans="1:2" x14ac:dyDescent="0.2">
      <c r="A7507" s="6"/>
      <c r="B7507" s="4"/>
    </row>
    <row r="7508" spans="1:2" x14ac:dyDescent="0.2">
      <c r="A7508" s="6"/>
      <c r="B7508" s="4"/>
    </row>
    <row r="7509" spans="1:2" x14ac:dyDescent="0.2">
      <c r="A7509" s="6"/>
      <c r="B7509" s="4"/>
    </row>
    <row r="7510" spans="1:2" x14ac:dyDescent="0.2">
      <c r="A7510" s="6"/>
      <c r="B7510" s="4"/>
    </row>
    <row r="7511" spans="1:2" x14ac:dyDescent="0.2">
      <c r="A7511" s="6"/>
      <c r="B7511" s="4"/>
    </row>
    <row r="7512" spans="1:2" x14ac:dyDescent="0.2">
      <c r="A7512" s="6"/>
      <c r="B7512" s="4"/>
    </row>
    <row r="7513" spans="1:2" x14ac:dyDescent="0.2">
      <c r="A7513" s="6"/>
      <c r="B7513" s="4"/>
    </row>
    <row r="7514" spans="1:2" x14ac:dyDescent="0.2">
      <c r="A7514" s="6"/>
      <c r="B7514" s="4"/>
    </row>
    <row r="7515" spans="1:2" x14ac:dyDescent="0.2">
      <c r="A7515" s="6"/>
      <c r="B7515" s="4"/>
    </row>
    <row r="7516" spans="1:2" x14ac:dyDescent="0.2">
      <c r="A7516" s="6"/>
      <c r="B7516" s="4"/>
    </row>
    <row r="7517" spans="1:2" x14ac:dyDescent="0.2">
      <c r="A7517" s="6"/>
      <c r="B7517" s="4"/>
    </row>
    <row r="7518" spans="1:2" x14ac:dyDescent="0.2">
      <c r="A7518" s="6"/>
      <c r="B7518" s="4"/>
    </row>
    <row r="7519" spans="1:2" x14ac:dyDescent="0.2">
      <c r="A7519" s="6"/>
      <c r="B7519" s="4"/>
    </row>
    <row r="7520" spans="1:2" x14ac:dyDescent="0.2">
      <c r="A7520" s="6"/>
      <c r="B7520" s="4"/>
    </row>
    <row r="7521" spans="1:2" x14ac:dyDescent="0.2">
      <c r="A7521" s="6"/>
      <c r="B7521" s="4"/>
    </row>
    <row r="7522" spans="1:2" x14ac:dyDescent="0.2">
      <c r="A7522" s="6"/>
      <c r="B7522" s="4"/>
    </row>
    <row r="7523" spans="1:2" x14ac:dyDescent="0.2">
      <c r="A7523" s="6"/>
      <c r="B7523" s="4"/>
    </row>
    <row r="7524" spans="1:2" x14ac:dyDescent="0.2">
      <c r="A7524" s="6"/>
      <c r="B7524" s="4"/>
    </row>
    <row r="7525" spans="1:2" x14ac:dyDescent="0.2">
      <c r="A7525" s="6"/>
      <c r="B7525" s="4"/>
    </row>
    <row r="7526" spans="1:2" x14ac:dyDescent="0.2">
      <c r="A7526" s="6"/>
      <c r="B7526" s="4"/>
    </row>
    <row r="7527" spans="1:2" x14ac:dyDescent="0.2">
      <c r="A7527" s="6"/>
      <c r="B7527" s="4"/>
    </row>
    <row r="7528" spans="1:2" x14ac:dyDescent="0.2">
      <c r="A7528" s="6"/>
      <c r="B7528" s="4"/>
    </row>
    <row r="7529" spans="1:2" x14ac:dyDescent="0.2">
      <c r="A7529" s="6"/>
      <c r="B7529" s="4"/>
    </row>
    <row r="7530" spans="1:2" x14ac:dyDescent="0.2">
      <c r="A7530" s="6"/>
      <c r="B7530" s="4"/>
    </row>
    <row r="7531" spans="1:2" x14ac:dyDescent="0.2">
      <c r="A7531" s="6"/>
      <c r="B7531" s="4"/>
    </row>
    <row r="7532" spans="1:2" x14ac:dyDescent="0.2">
      <c r="A7532" s="6"/>
      <c r="B7532" s="4"/>
    </row>
    <row r="7533" spans="1:2" x14ac:dyDescent="0.2">
      <c r="A7533" s="6"/>
      <c r="B7533" s="4"/>
    </row>
    <row r="7534" spans="1:2" x14ac:dyDescent="0.2">
      <c r="A7534" s="6"/>
      <c r="B7534" s="4"/>
    </row>
    <row r="7535" spans="1:2" x14ac:dyDescent="0.2">
      <c r="A7535" s="6"/>
      <c r="B7535" s="4"/>
    </row>
    <row r="7536" spans="1:2" x14ac:dyDescent="0.2">
      <c r="A7536" s="6"/>
      <c r="B7536" s="4"/>
    </row>
    <row r="7537" spans="1:2" x14ac:dyDescent="0.2">
      <c r="A7537" s="6"/>
      <c r="B7537" s="4"/>
    </row>
    <row r="7538" spans="1:2" x14ac:dyDescent="0.2">
      <c r="A7538" s="6"/>
      <c r="B7538" s="4"/>
    </row>
    <row r="7539" spans="1:2" x14ac:dyDescent="0.2">
      <c r="A7539" s="6"/>
      <c r="B7539" s="4"/>
    </row>
    <row r="7540" spans="1:2" x14ac:dyDescent="0.2">
      <c r="A7540" s="6"/>
      <c r="B7540" s="4"/>
    </row>
    <row r="7541" spans="1:2" x14ac:dyDescent="0.2">
      <c r="A7541" s="6"/>
      <c r="B7541" s="4"/>
    </row>
    <row r="7542" spans="1:2" x14ac:dyDescent="0.2">
      <c r="A7542" s="6"/>
      <c r="B7542" s="4"/>
    </row>
    <row r="7543" spans="1:2" x14ac:dyDescent="0.2">
      <c r="A7543" s="6"/>
      <c r="B7543" s="4"/>
    </row>
    <row r="7544" spans="1:2" x14ac:dyDescent="0.2">
      <c r="A7544" s="6"/>
      <c r="B7544" s="4"/>
    </row>
    <row r="7545" spans="1:2" x14ac:dyDescent="0.2">
      <c r="A7545" s="6"/>
      <c r="B7545" s="4"/>
    </row>
    <row r="7546" spans="1:2" x14ac:dyDescent="0.2">
      <c r="A7546" s="6"/>
      <c r="B7546" s="4"/>
    </row>
    <row r="7547" spans="1:2" x14ac:dyDescent="0.2">
      <c r="A7547" s="6"/>
      <c r="B7547" s="4"/>
    </row>
    <row r="7548" spans="1:2" x14ac:dyDescent="0.2">
      <c r="A7548" s="6"/>
      <c r="B7548" s="4"/>
    </row>
    <row r="7549" spans="1:2" x14ac:dyDescent="0.2">
      <c r="A7549" s="6"/>
      <c r="B7549" s="4"/>
    </row>
    <row r="7550" spans="1:2" x14ac:dyDescent="0.2">
      <c r="A7550" s="6"/>
      <c r="B7550" s="4"/>
    </row>
    <row r="7551" spans="1:2" x14ac:dyDescent="0.2">
      <c r="A7551" s="6"/>
      <c r="B7551" s="4"/>
    </row>
    <row r="7552" spans="1:2" x14ac:dyDescent="0.2">
      <c r="A7552" s="6"/>
      <c r="B7552" s="4"/>
    </row>
    <row r="7553" spans="1:2" x14ac:dyDescent="0.2">
      <c r="A7553" s="6"/>
      <c r="B7553" s="4"/>
    </row>
    <row r="7554" spans="1:2" x14ac:dyDescent="0.2">
      <c r="A7554" s="6"/>
      <c r="B7554" s="4"/>
    </row>
    <row r="7555" spans="1:2" x14ac:dyDescent="0.2">
      <c r="A7555" s="6"/>
      <c r="B7555" s="4"/>
    </row>
    <row r="7556" spans="1:2" x14ac:dyDescent="0.2">
      <c r="A7556" s="6"/>
      <c r="B7556" s="4"/>
    </row>
    <row r="7557" spans="1:2" x14ac:dyDescent="0.2">
      <c r="A7557" s="6"/>
      <c r="B7557" s="4"/>
    </row>
    <row r="7558" spans="1:2" x14ac:dyDescent="0.2">
      <c r="A7558" s="6"/>
      <c r="B7558" s="4"/>
    </row>
    <row r="7559" spans="1:2" x14ac:dyDescent="0.2">
      <c r="A7559" s="6"/>
      <c r="B7559" s="4"/>
    </row>
    <row r="7560" spans="1:2" x14ac:dyDescent="0.2">
      <c r="A7560" s="6"/>
      <c r="B7560" s="4"/>
    </row>
    <row r="7561" spans="1:2" x14ac:dyDescent="0.2">
      <c r="A7561" s="6"/>
      <c r="B7561" s="4"/>
    </row>
    <row r="7562" spans="1:2" x14ac:dyDescent="0.2">
      <c r="A7562" s="6"/>
      <c r="B7562" s="4"/>
    </row>
    <row r="7563" spans="1:2" x14ac:dyDescent="0.2">
      <c r="A7563" s="6"/>
      <c r="B7563" s="4"/>
    </row>
    <row r="7564" spans="1:2" x14ac:dyDescent="0.2">
      <c r="A7564" s="6"/>
      <c r="B7564" s="4"/>
    </row>
    <row r="7565" spans="1:2" x14ac:dyDescent="0.2">
      <c r="A7565" s="6"/>
      <c r="B7565" s="4"/>
    </row>
    <row r="7566" spans="1:2" x14ac:dyDescent="0.2">
      <c r="A7566" s="6"/>
      <c r="B7566" s="4"/>
    </row>
    <row r="7567" spans="1:2" x14ac:dyDescent="0.2">
      <c r="A7567" s="6"/>
      <c r="B7567" s="4"/>
    </row>
    <row r="7568" spans="1:2" x14ac:dyDescent="0.2">
      <c r="A7568" s="6"/>
      <c r="B7568" s="4"/>
    </row>
    <row r="7569" spans="1:2" x14ac:dyDescent="0.2">
      <c r="A7569" s="6"/>
      <c r="B7569" s="4"/>
    </row>
    <row r="7570" spans="1:2" x14ac:dyDescent="0.2">
      <c r="A7570" s="6"/>
      <c r="B7570" s="4"/>
    </row>
    <row r="7571" spans="1:2" x14ac:dyDescent="0.2">
      <c r="A7571" s="6"/>
      <c r="B7571" s="4"/>
    </row>
    <row r="7572" spans="1:2" x14ac:dyDescent="0.2">
      <c r="A7572" s="6"/>
      <c r="B7572" s="4"/>
    </row>
    <row r="7573" spans="1:2" x14ac:dyDescent="0.2">
      <c r="A7573" s="6"/>
      <c r="B7573" s="4"/>
    </row>
    <row r="7574" spans="1:2" x14ac:dyDescent="0.2">
      <c r="A7574" s="6"/>
      <c r="B7574" s="4"/>
    </row>
    <row r="7575" spans="1:2" x14ac:dyDescent="0.2">
      <c r="A7575" s="6"/>
      <c r="B7575" s="4"/>
    </row>
    <row r="7576" spans="1:2" x14ac:dyDescent="0.2">
      <c r="A7576" s="6"/>
      <c r="B7576" s="4"/>
    </row>
    <row r="7577" spans="1:2" x14ac:dyDescent="0.2">
      <c r="A7577" s="6"/>
      <c r="B7577" s="4"/>
    </row>
    <row r="7578" spans="1:2" x14ac:dyDescent="0.2">
      <c r="A7578" s="6"/>
      <c r="B7578" s="4"/>
    </row>
    <row r="7579" spans="1:2" x14ac:dyDescent="0.2">
      <c r="A7579" s="6"/>
      <c r="B7579" s="4"/>
    </row>
    <row r="7580" spans="1:2" x14ac:dyDescent="0.2">
      <c r="A7580" s="6"/>
      <c r="B7580" s="4"/>
    </row>
    <row r="7581" spans="1:2" x14ac:dyDescent="0.2">
      <c r="A7581" s="6"/>
      <c r="B7581" s="4"/>
    </row>
    <row r="7582" spans="1:2" x14ac:dyDescent="0.2">
      <c r="A7582" s="6"/>
      <c r="B7582" s="4"/>
    </row>
    <row r="7583" spans="1:2" x14ac:dyDescent="0.2">
      <c r="A7583" s="6"/>
      <c r="B7583" s="4"/>
    </row>
    <row r="7584" spans="1:2" x14ac:dyDescent="0.2">
      <c r="A7584" s="6"/>
      <c r="B7584" s="4"/>
    </row>
    <row r="7585" spans="1:2" x14ac:dyDescent="0.2">
      <c r="A7585" s="6"/>
      <c r="B7585" s="4"/>
    </row>
    <row r="7586" spans="1:2" x14ac:dyDescent="0.2">
      <c r="A7586" s="6"/>
      <c r="B7586" s="4"/>
    </row>
    <row r="7587" spans="1:2" x14ac:dyDescent="0.2">
      <c r="A7587" s="6"/>
      <c r="B7587" s="4"/>
    </row>
    <row r="7588" spans="1:2" x14ac:dyDescent="0.2">
      <c r="A7588" s="6"/>
      <c r="B7588" s="4"/>
    </row>
    <row r="7589" spans="1:2" x14ac:dyDescent="0.2">
      <c r="A7589" s="6"/>
      <c r="B7589" s="4"/>
    </row>
    <row r="7590" spans="1:2" x14ac:dyDescent="0.2">
      <c r="A7590" s="6"/>
      <c r="B7590" s="4"/>
    </row>
    <row r="7591" spans="1:2" x14ac:dyDescent="0.2">
      <c r="A7591" s="6"/>
      <c r="B7591" s="4"/>
    </row>
    <row r="7592" spans="1:2" x14ac:dyDescent="0.2">
      <c r="A7592" s="6"/>
      <c r="B7592" s="4"/>
    </row>
    <row r="7593" spans="1:2" x14ac:dyDescent="0.2">
      <c r="A7593" s="6"/>
      <c r="B7593" s="4"/>
    </row>
    <row r="7594" spans="1:2" x14ac:dyDescent="0.2">
      <c r="A7594" s="6"/>
      <c r="B7594" s="4"/>
    </row>
    <row r="7595" spans="1:2" x14ac:dyDescent="0.2">
      <c r="A7595" s="6"/>
      <c r="B7595" s="4"/>
    </row>
    <row r="7596" spans="1:2" x14ac:dyDescent="0.2">
      <c r="A7596" s="6"/>
      <c r="B7596" s="4"/>
    </row>
    <row r="7597" spans="1:2" x14ac:dyDescent="0.2">
      <c r="A7597" s="6"/>
      <c r="B7597" s="4"/>
    </row>
    <row r="7598" spans="1:2" x14ac:dyDescent="0.2">
      <c r="A7598" s="6"/>
      <c r="B7598" s="4"/>
    </row>
    <row r="7599" spans="1:2" x14ac:dyDescent="0.2">
      <c r="A7599" s="6"/>
      <c r="B7599" s="4"/>
    </row>
    <row r="7600" spans="1:2" x14ac:dyDescent="0.2">
      <c r="A7600" s="6"/>
      <c r="B7600" s="4"/>
    </row>
    <row r="7601" spans="1:2" x14ac:dyDescent="0.2">
      <c r="A7601" s="6"/>
      <c r="B7601" s="4"/>
    </row>
    <row r="7602" spans="1:2" x14ac:dyDescent="0.2">
      <c r="A7602" s="6"/>
      <c r="B7602" s="4"/>
    </row>
    <row r="7603" spans="1:2" x14ac:dyDescent="0.2">
      <c r="A7603" s="6"/>
      <c r="B7603" s="4"/>
    </row>
    <row r="7604" spans="1:2" x14ac:dyDescent="0.2">
      <c r="A7604" s="6"/>
      <c r="B7604" s="4"/>
    </row>
    <row r="7605" spans="1:2" x14ac:dyDescent="0.2">
      <c r="A7605" s="6"/>
      <c r="B7605" s="4"/>
    </row>
    <row r="7606" spans="1:2" x14ac:dyDescent="0.2">
      <c r="A7606" s="6"/>
      <c r="B7606" s="4"/>
    </row>
    <row r="7607" spans="1:2" x14ac:dyDescent="0.2">
      <c r="A7607" s="6"/>
      <c r="B7607" s="4"/>
    </row>
    <row r="7608" spans="1:2" x14ac:dyDescent="0.2">
      <c r="A7608" s="6"/>
      <c r="B7608" s="4"/>
    </row>
    <row r="7609" spans="1:2" x14ac:dyDescent="0.2">
      <c r="A7609" s="6"/>
      <c r="B7609" s="4"/>
    </row>
    <row r="7610" spans="1:2" x14ac:dyDescent="0.2">
      <c r="A7610" s="6"/>
      <c r="B7610" s="4"/>
    </row>
    <row r="7611" spans="1:2" x14ac:dyDescent="0.2">
      <c r="A7611" s="6"/>
      <c r="B7611" s="4"/>
    </row>
    <row r="7612" spans="1:2" x14ac:dyDescent="0.2">
      <c r="A7612" s="6"/>
      <c r="B7612" s="4"/>
    </row>
    <row r="7613" spans="1:2" x14ac:dyDescent="0.2">
      <c r="A7613" s="6"/>
      <c r="B7613" s="4"/>
    </row>
    <row r="7614" spans="1:2" x14ac:dyDescent="0.2">
      <c r="A7614" s="6"/>
      <c r="B7614" s="4"/>
    </row>
    <row r="7615" spans="1:2" x14ac:dyDescent="0.2">
      <c r="A7615" s="6"/>
      <c r="B7615" s="4"/>
    </row>
    <row r="7616" spans="1:2" x14ac:dyDescent="0.2">
      <c r="A7616" s="6"/>
      <c r="B7616" s="4"/>
    </row>
    <row r="7617" spans="1:2" x14ac:dyDescent="0.2">
      <c r="A7617" s="6"/>
      <c r="B7617" s="4"/>
    </row>
    <row r="7618" spans="1:2" x14ac:dyDescent="0.2">
      <c r="A7618" s="6"/>
      <c r="B7618" s="4"/>
    </row>
    <row r="7619" spans="1:2" x14ac:dyDescent="0.2">
      <c r="A7619" s="6"/>
      <c r="B7619" s="4"/>
    </row>
    <row r="7620" spans="1:2" x14ac:dyDescent="0.2">
      <c r="A7620" s="6"/>
      <c r="B7620" s="4"/>
    </row>
    <row r="7621" spans="1:2" x14ac:dyDescent="0.2">
      <c r="A7621" s="6"/>
      <c r="B7621" s="4"/>
    </row>
    <row r="7622" spans="1:2" x14ac:dyDescent="0.2">
      <c r="A7622" s="6"/>
      <c r="B7622" s="4"/>
    </row>
    <row r="7623" spans="1:2" x14ac:dyDescent="0.2">
      <c r="A7623" s="6"/>
      <c r="B7623" s="4"/>
    </row>
    <row r="7624" spans="1:2" x14ac:dyDescent="0.2">
      <c r="A7624" s="6"/>
      <c r="B7624" s="4"/>
    </row>
    <row r="7625" spans="1:2" x14ac:dyDescent="0.2">
      <c r="A7625" s="6"/>
      <c r="B7625" s="4"/>
    </row>
    <row r="7626" spans="1:2" x14ac:dyDescent="0.2">
      <c r="A7626" s="6"/>
      <c r="B7626" s="4"/>
    </row>
    <row r="7627" spans="1:2" x14ac:dyDescent="0.2">
      <c r="A7627" s="6"/>
      <c r="B7627" s="4"/>
    </row>
    <row r="7628" spans="1:2" x14ac:dyDescent="0.2">
      <c r="A7628" s="6"/>
      <c r="B7628" s="4"/>
    </row>
    <row r="7629" spans="1:2" x14ac:dyDescent="0.2">
      <c r="A7629" s="6"/>
      <c r="B7629" s="4"/>
    </row>
    <row r="7630" spans="1:2" x14ac:dyDescent="0.2">
      <c r="A7630" s="6"/>
      <c r="B7630" s="4"/>
    </row>
    <row r="7631" spans="1:2" x14ac:dyDescent="0.2">
      <c r="A7631" s="6"/>
      <c r="B7631" s="4"/>
    </row>
    <row r="7632" spans="1:2" x14ac:dyDescent="0.2">
      <c r="A7632" s="6"/>
      <c r="B7632" s="4"/>
    </row>
    <row r="7633" spans="1:2" x14ac:dyDescent="0.2">
      <c r="A7633" s="6"/>
      <c r="B7633" s="4"/>
    </row>
    <row r="7634" spans="1:2" x14ac:dyDescent="0.2">
      <c r="A7634" s="6"/>
      <c r="B7634" s="4"/>
    </row>
    <row r="7635" spans="1:2" x14ac:dyDescent="0.2">
      <c r="A7635" s="6"/>
      <c r="B7635" s="4"/>
    </row>
    <row r="7636" spans="1:2" x14ac:dyDescent="0.2">
      <c r="A7636" s="6"/>
      <c r="B7636" s="4"/>
    </row>
    <row r="7637" spans="1:2" x14ac:dyDescent="0.2">
      <c r="A7637" s="6"/>
      <c r="B7637" s="4"/>
    </row>
    <row r="7638" spans="1:2" x14ac:dyDescent="0.2">
      <c r="A7638" s="6"/>
      <c r="B7638" s="4"/>
    </row>
    <row r="7639" spans="1:2" x14ac:dyDescent="0.2">
      <c r="A7639" s="6"/>
      <c r="B7639" s="4"/>
    </row>
    <row r="7640" spans="1:2" x14ac:dyDescent="0.2">
      <c r="A7640" s="6"/>
      <c r="B7640" s="4"/>
    </row>
    <row r="7641" spans="1:2" x14ac:dyDescent="0.2">
      <c r="A7641" s="6"/>
      <c r="B7641" s="4"/>
    </row>
    <row r="7642" spans="1:2" x14ac:dyDescent="0.2">
      <c r="A7642" s="6"/>
      <c r="B7642" s="4"/>
    </row>
    <row r="7643" spans="1:2" x14ac:dyDescent="0.2">
      <c r="A7643" s="6"/>
      <c r="B7643" s="4"/>
    </row>
    <row r="7644" spans="1:2" x14ac:dyDescent="0.2">
      <c r="A7644" s="6"/>
      <c r="B7644" s="4"/>
    </row>
    <row r="7645" spans="1:2" x14ac:dyDescent="0.2">
      <c r="A7645" s="6"/>
      <c r="B7645" s="4"/>
    </row>
    <row r="7646" spans="1:2" x14ac:dyDescent="0.2">
      <c r="A7646" s="6"/>
      <c r="B7646" s="4"/>
    </row>
    <row r="7647" spans="1:2" x14ac:dyDescent="0.2">
      <c r="A7647" s="6"/>
      <c r="B7647" s="4"/>
    </row>
    <row r="7648" spans="1:2" x14ac:dyDescent="0.2">
      <c r="A7648" s="6"/>
      <c r="B7648" s="4"/>
    </row>
    <row r="7649" spans="1:2" x14ac:dyDescent="0.2">
      <c r="A7649" s="6"/>
      <c r="B7649" s="4"/>
    </row>
    <row r="7650" spans="1:2" x14ac:dyDescent="0.2">
      <c r="A7650" s="6"/>
      <c r="B7650" s="4"/>
    </row>
    <row r="7651" spans="1:2" x14ac:dyDescent="0.2">
      <c r="A7651" s="6"/>
      <c r="B7651" s="4"/>
    </row>
    <row r="7652" spans="1:2" x14ac:dyDescent="0.2">
      <c r="A7652" s="6"/>
      <c r="B7652" s="4"/>
    </row>
    <row r="7653" spans="1:2" x14ac:dyDescent="0.2">
      <c r="A7653" s="6"/>
      <c r="B7653" s="4"/>
    </row>
    <row r="7654" spans="1:2" x14ac:dyDescent="0.2">
      <c r="A7654" s="6"/>
      <c r="B7654" s="4"/>
    </row>
    <row r="7655" spans="1:2" x14ac:dyDescent="0.2">
      <c r="A7655" s="6"/>
      <c r="B7655" s="4"/>
    </row>
    <row r="7656" spans="1:2" x14ac:dyDescent="0.2">
      <c r="A7656" s="6"/>
      <c r="B7656" s="4"/>
    </row>
    <row r="7657" spans="1:2" x14ac:dyDescent="0.2">
      <c r="A7657" s="6"/>
      <c r="B7657" s="4"/>
    </row>
    <row r="7658" spans="1:2" x14ac:dyDescent="0.2">
      <c r="A7658" s="6"/>
      <c r="B7658" s="4"/>
    </row>
    <row r="7659" spans="1:2" x14ac:dyDescent="0.2">
      <c r="A7659" s="6"/>
      <c r="B7659" s="4"/>
    </row>
    <row r="7660" spans="1:2" x14ac:dyDescent="0.2">
      <c r="A7660" s="6"/>
      <c r="B7660" s="4"/>
    </row>
    <row r="7661" spans="1:2" x14ac:dyDescent="0.2">
      <c r="A7661" s="6"/>
      <c r="B7661" s="4"/>
    </row>
    <row r="7662" spans="1:2" x14ac:dyDescent="0.2">
      <c r="A7662" s="6"/>
      <c r="B7662" s="4"/>
    </row>
    <row r="7663" spans="1:2" x14ac:dyDescent="0.2">
      <c r="A7663" s="6"/>
      <c r="B7663" s="4"/>
    </row>
    <row r="7664" spans="1:2" x14ac:dyDescent="0.2">
      <c r="A7664" s="6"/>
      <c r="B7664" s="4"/>
    </row>
    <row r="7665" spans="1:2" x14ac:dyDescent="0.2">
      <c r="A7665" s="6"/>
      <c r="B7665" s="4"/>
    </row>
    <row r="7666" spans="1:2" x14ac:dyDescent="0.2">
      <c r="A7666" s="6"/>
      <c r="B7666" s="4"/>
    </row>
    <row r="7667" spans="1:2" x14ac:dyDescent="0.2">
      <c r="A7667" s="6"/>
      <c r="B7667" s="4"/>
    </row>
    <row r="7668" spans="1:2" x14ac:dyDescent="0.2">
      <c r="A7668" s="6"/>
      <c r="B7668" s="4"/>
    </row>
    <row r="7669" spans="1:2" x14ac:dyDescent="0.2">
      <c r="A7669" s="6"/>
      <c r="B7669" s="4"/>
    </row>
    <row r="7670" spans="1:2" x14ac:dyDescent="0.2">
      <c r="A7670" s="6"/>
      <c r="B7670" s="4"/>
    </row>
    <row r="7671" spans="1:2" x14ac:dyDescent="0.2">
      <c r="A7671" s="6"/>
      <c r="B7671" s="4"/>
    </row>
    <row r="7672" spans="1:2" x14ac:dyDescent="0.2">
      <c r="A7672" s="6"/>
      <c r="B7672" s="4"/>
    </row>
    <row r="7673" spans="1:2" x14ac:dyDescent="0.2">
      <c r="A7673" s="6"/>
      <c r="B7673" s="4"/>
    </row>
    <row r="7674" spans="1:2" x14ac:dyDescent="0.2">
      <c r="A7674" s="6"/>
      <c r="B7674" s="4"/>
    </row>
    <row r="7675" spans="1:2" x14ac:dyDescent="0.2">
      <c r="A7675" s="6"/>
      <c r="B7675" s="4"/>
    </row>
    <row r="7676" spans="1:2" x14ac:dyDescent="0.2">
      <c r="A7676" s="6"/>
      <c r="B7676" s="4"/>
    </row>
    <row r="7677" spans="1:2" x14ac:dyDescent="0.2">
      <c r="A7677" s="6"/>
      <c r="B7677" s="4"/>
    </row>
    <row r="7678" spans="1:2" x14ac:dyDescent="0.2">
      <c r="A7678" s="6"/>
      <c r="B7678" s="4"/>
    </row>
    <row r="7679" spans="1:2" x14ac:dyDescent="0.2">
      <c r="A7679" s="6"/>
      <c r="B7679" s="4"/>
    </row>
    <row r="7680" spans="1:2" x14ac:dyDescent="0.2">
      <c r="A7680" s="6"/>
      <c r="B7680" s="4"/>
    </row>
    <row r="7681" spans="1:2" x14ac:dyDescent="0.2">
      <c r="A7681" s="6"/>
      <c r="B7681" s="4"/>
    </row>
    <row r="7682" spans="1:2" x14ac:dyDescent="0.2">
      <c r="A7682" s="6"/>
      <c r="B7682" s="4"/>
    </row>
    <row r="7683" spans="1:2" x14ac:dyDescent="0.2">
      <c r="A7683" s="6"/>
      <c r="B7683" s="4"/>
    </row>
    <row r="7684" spans="1:2" x14ac:dyDescent="0.2">
      <c r="A7684" s="6"/>
      <c r="B7684" s="4"/>
    </row>
    <row r="7685" spans="1:2" x14ac:dyDescent="0.2">
      <c r="A7685" s="6"/>
      <c r="B7685" s="4"/>
    </row>
    <row r="7686" spans="1:2" x14ac:dyDescent="0.2">
      <c r="A7686" s="6"/>
      <c r="B7686" s="4"/>
    </row>
    <row r="7687" spans="1:2" x14ac:dyDescent="0.2">
      <c r="A7687" s="6"/>
      <c r="B7687" s="4"/>
    </row>
    <row r="7688" spans="1:2" x14ac:dyDescent="0.2">
      <c r="A7688" s="6"/>
      <c r="B7688" s="4"/>
    </row>
    <row r="7689" spans="1:2" x14ac:dyDescent="0.2">
      <c r="A7689" s="6"/>
      <c r="B7689" s="4"/>
    </row>
    <row r="7690" spans="1:2" x14ac:dyDescent="0.2">
      <c r="A7690" s="6"/>
      <c r="B7690" s="4"/>
    </row>
    <row r="7691" spans="1:2" x14ac:dyDescent="0.2">
      <c r="A7691" s="6"/>
      <c r="B7691" s="4"/>
    </row>
    <row r="7692" spans="1:2" x14ac:dyDescent="0.2">
      <c r="A7692" s="6"/>
      <c r="B7692" s="4"/>
    </row>
    <row r="7693" spans="1:2" x14ac:dyDescent="0.2">
      <c r="A7693" s="6"/>
      <c r="B7693" s="4"/>
    </row>
    <row r="7694" spans="1:2" x14ac:dyDescent="0.2">
      <c r="A7694" s="6"/>
      <c r="B7694" s="4"/>
    </row>
    <row r="7695" spans="1:2" x14ac:dyDescent="0.2">
      <c r="A7695" s="6"/>
      <c r="B7695" s="4"/>
    </row>
    <row r="7696" spans="1:2" x14ac:dyDescent="0.2">
      <c r="A7696" s="6"/>
      <c r="B7696" s="4"/>
    </row>
    <row r="7697" spans="1:2" x14ac:dyDescent="0.2">
      <c r="A7697" s="6"/>
      <c r="B7697" s="4"/>
    </row>
    <row r="7698" spans="1:2" x14ac:dyDescent="0.2">
      <c r="A7698" s="6"/>
      <c r="B7698" s="4"/>
    </row>
    <row r="7699" spans="1:2" x14ac:dyDescent="0.2">
      <c r="A7699" s="6"/>
      <c r="B7699" s="4"/>
    </row>
    <row r="7700" spans="1:2" x14ac:dyDescent="0.2">
      <c r="A7700" s="6"/>
      <c r="B7700" s="4"/>
    </row>
    <row r="7701" spans="1:2" x14ac:dyDescent="0.2">
      <c r="A7701" s="6"/>
      <c r="B7701" s="4"/>
    </row>
    <row r="7702" spans="1:2" x14ac:dyDescent="0.2">
      <c r="A7702" s="6"/>
      <c r="B7702" s="4"/>
    </row>
    <row r="7703" spans="1:2" x14ac:dyDescent="0.2">
      <c r="A7703" s="6"/>
      <c r="B7703" s="4"/>
    </row>
    <row r="7704" spans="1:2" x14ac:dyDescent="0.2">
      <c r="A7704" s="6"/>
      <c r="B7704" s="4"/>
    </row>
    <row r="7705" spans="1:2" x14ac:dyDescent="0.2">
      <c r="A7705" s="6"/>
      <c r="B7705" s="4"/>
    </row>
    <row r="7706" spans="1:2" x14ac:dyDescent="0.2">
      <c r="A7706" s="6"/>
      <c r="B7706" s="4"/>
    </row>
    <row r="7707" spans="1:2" x14ac:dyDescent="0.2">
      <c r="A7707" s="6"/>
      <c r="B7707" s="4"/>
    </row>
    <row r="7708" spans="1:2" x14ac:dyDescent="0.2">
      <c r="A7708" s="6"/>
      <c r="B7708" s="4"/>
    </row>
    <row r="7709" spans="1:2" x14ac:dyDescent="0.2">
      <c r="A7709" s="6"/>
      <c r="B7709" s="4"/>
    </row>
    <row r="7710" spans="1:2" x14ac:dyDescent="0.2">
      <c r="A7710" s="6"/>
      <c r="B7710" s="4"/>
    </row>
    <row r="7711" spans="1:2" x14ac:dyDescent="0.2">
      <c r="A7711" s="6"/>
      <c r="B7711" s="4"/>
    </row>
    <row r="7712" spans="1:2" x14ac:dyDescent="0.2">
      <c r="A7712" s="6"/>
      <c r="B7712" s="4"/>
    </row>
    <row r="7713" spans="1:2" x14ac:dyDescent="0.2">
      <c r="A7713" s="6"/>
      <c r="B7713" s="4"/>
    </row>
    <row r="7714" spans="1:2" x14ac:dyDescent="0.2">
      <c r="A7714" s="6"/>
      <c r="B7714" s="4"/>
    </row>
    <row r="7715" spans="1:2" x14ac:dyDescent="0.2">
      <c r="A7715" s="6"/>
      <c r="B7715" s="4"/>
    </row>
    <row r="7716" spans="1:2" x14ac:dyDescent="0.2">
      <c r="A7716" s="6"/>
      <c r="B7716" s="4"/>
    </row>
    <row r="7717" spans="1:2" x14ac:dyDescent="0.2">
      <c r="A7717" s="6"/>
      <c r="B7717" s="4"/>
    </row>
    <row r="7718" spans="1:2" x14ac:dyDescent="0.2">
      <c r="A7718" s="6"/>
      <c r="B7718" s="4"/>
    </row>
    <row r="7719" spans="1:2" x14ac:dyDescent="0.2">
      <c r="A7719" s="6"/>
      <c r="B7719" s="4"/>
    </row>
    <row r="7720" spans="1:2" x14ac:dyDescent="0.2">
      <c r="A7720" s="6"/>
      <c r="B7720" s="4"/>
    </row>
    <row r="7721" spans="1:2" x14ac:dyDescent="0.2">
      <c r="A7721" s="6"/>
      <c r="B7721" s="4"/>
    </row>
    <row r="7722" spans="1:2" x14ac:dyDescent="0.2">
      <c r="A7722" s="6"/>
      <c r="B7722" s="4"/>
    </row>
    <row r="7723" spans="1:2" x14ac:dyDescent="0.2">
      <c r="A7723" s="6"/>
      <c r="B7723" s="4"/>
    </row>
    <row r="7724" spans="1:2" x14ac:dyDescent="0.2">
      <c r="A7724" s="6"/>
      <c r="B7724" s="4"/>
    </row>
    <row r="7725" spans="1:2" x14ac:dyDescent="0.2">
      <c r="A7725" s="6"/>
      <c r="B7725" s="4"/>
    </row>
    <row r="7726" spans="1:2" x14ac:dyDescent="0.2">
      <c r="A7726" s="6"/>
      <c r="B7726" s="4"/>
    </row>
    <row r="7727" spans="1:2" x14ac:dyDescent="0.2">
      <c r="A7727" s="6"/>
      <c r="B7727" s="4"/>
    </row>
    <row r="7728" spans="1:2" x14ac:dyDescent="0.2">
      <c r="A7728" s="6"/>
      <c r="B7728" s="4"/>
    </row>
    <row r="7729" spans="1:2" x14ac:dyDescent="0.2">
      <c r="A7729" s="6"/>
      <c r="B7729" s="4"/>
    </row>
    <row r="7730" spans="1:2" x14ac:dyDescent="0.2">
      <c r="A7730" s="6"/>
      <c r="B7730" s="4"/>
    </row>
    <row r="7731" spans="1:2" x14ac:dyDescent="0.2">
      <c r="A7731" s="6"/>
      <c r="B7731" s="4"/>
    </row>
    <row r="7732" spans="1:2" x14ac:dyDescent="0.2">
      <c r="A7732" s="6"/>
      <c r="B7732" s="4"/>
    </row>
    <row r="7733" spans="1:2" x14ac:dyDescent="0.2">
      <c r="A7733" s="6"/>
      <c r="B7733" s="4"/>
    </row>
    <row r="7734" spans="1:2" x14ac:dyDescent="0.2">
      <c r="A7734" s="6"/>
      <c r="B7734" s="4"/>
    </row>
    <row r="7735" spans="1:2" x14ac:dyDescent="0.2">
      <c r="A7735" s="6"/>
      <c r="B7735" s="4"/>
    </row>
    <row r="7736" spans="1:2" x14ac:dyDescent="0.2">
      <c r="A7736" s="6"/>
      <c r="B7736" s="4"/>
    </row>
    <row r="7737" spans="1:2" x14ac:dyDescent="0.2">
      <c r="A7737" s="6"/>
      <c r="B7737" s="4"/>
    </row>
    <row r="7738" spans="1:2" x14ac:dyDescent="0.2">
      <c r="A7738" s="6"/>
      <c r="B7738" s="4"/>
    </row>
    <row r="7739" spans="1:2" x14ac:dyDescent="0.2">
      <c r="A7739" s="6"/>
      <c r="B7739" s="4"/>
    </row>
    <row r="7740" spans="1:2" x14ac:dyDescent="0.2">
      <c r="A7740" s="6"/>
      <c r="B7740" s="4"/>
    </row>
    <row r="7741" spans="1:2" x14ac:dyDescent="0.2">
      <c r="A7741" s="6"/>
      <c r="B7741" s="4"/>
    </row>
    <row r="7742" spans="1:2" x14ac:dyDescent="0.2">
      <c r="A7742" s="6"/>
      <c r="B7742" s="4"/>
    </row>
    <row r="7743" spans="1:2" x14ac:dyDescent="0.2">
      <c r="A7743" s="6"/>
      <c r="B7743" s="4"/>
    </row>
    <row r="7744" spans="1:2" x14ac:dyDescent="0.2">
      <c r="A7744" s="6"/>
      <c r="B7744" s="4"/>
    </row>
    <row r="7745" spans="1:2" x14ac:dyDescent="0.2">
      <c r="A7745" s="6"/>
      <c r="B7745" s="4"/>
    </row>
    <row r="7746" spans="1:2" x14ac:dyDescent="0.2">
      <c r="A7746" s="6"/>
      <c r="B7746" s="4"/>
    </row>
    <row r="7747" spans="1:2" x14ac:dyDescent="0.2">
      <c r="A7747" s="6"/>
      <c r="B7747" s="4"/>
    </row>
    <row r="7748" spans="1:2" x14ac:dyDescent="0.2">
      <c r="A7748" s="6"/>
      <c r="B7748" s="4"/>
    </row>
    <row r="7749" spans="1:2" x14ac:dyDescent="0.2">
      <c r="A7749" s="6"/>
      <c r="B7749" s="4"/>
    </row>
    <row r="7750" spans="1:2" x14ac:dyDescent="0.2">
      <c r="A7750" s="6"/>
      <c r="B7750" s="4"/>
    </row>
    <row r="7751" spans="1:2" x14ac:dyDescent="0.2">
      <c r="A7751" s="6"/>
      <c r="B7751" s="4"/>
    </row>
    <row r="7752" spans="1:2" x14ac:dyDescent="0.2">
      <c r="A7752" s="6"/>
      <c r="B7752" s="4"/>
    </row>
    <row r="7753" spans="1:2" x14ac:dyDescent="0.2">
      <c r="A7753" s="6"/>
      <c r="B7753" s="4"/>
    </row>
    <row r="7754" spans="1:2" x14ac:dyDescent="0.2">
      <c r="A7754" s="6"/>
      <c r="B7754" s="4"/>
    </row>
    <row r="7755" spans="1:2" x14ac:dyDescent="0.2">
      <c r="A7755" s="6"/>
      <c r="B7755" s="4"/>
    </row>
    <row r="7756" spans="1:2" x14ac:dyDescent="0.2">
      <c r="A7756" s="6"/>
      <c r="B7756" s="4"/>
    </row>
    <row r="7757" spans="1:2" x14ac:dyDescent="0.2">
      <c r="A7757" s="6"/>
      <c r="B7757" s="4"/>
    </row>
    <row r="7758" spans="1:2" x14ac:dyDescent="0.2">
      <c r="A7758" s="6"/>
      <c r="B7758" s="4"/>
    </row>
    <row r="7759" spans="1:2" x14ac:dyDescent="0.2">
      <c r="A7759" s="6"/>
      <c r="B7759" s="4"/>
    </row>
    <row r="7760" spans="1:2" x14ac:dyDescent="0.2">
      <c r="A7760" s="6"/>
      <c r="B7760" s="4"/>
    </row>
    <row r="7761" spans="1:2" x14ac:dyDescent="0.2">
      <c r="A7761" s="6"/>
      <c r="B7761" s="4"/>
    </row>
    <row r="7762" spans="1:2" x14ac:dyDescent="0.2">
      <c r="A7762" s="6"/>
      <c r="B7762" s="4"/>
    </row>
    <row r="7763" spans="1:2" x14ac:dyDescent="0.2">
      <c r="A7763" s="6"/>
      <c r="B7763" s="4"/>
    </row>
    <row r="7764" spans="1:2" x14ac:dyDescent="0.2">
      <c r="A7764" s="6"/>
      <c r="B7764" s="4"/>
    </row>
    <row r="7765" spans="1:2" x14ac:dyDescent="0.2">
      <c r="A7765" s="6"/>
      <c r="B7765" s="4"/>
    </row>
    <row r="7766" spans="1:2" x14ac:dyDescent="0.2">
      <c r="A7766" s="6"/>
      <c r="B7766" s="4"/>
    </row>
    <row r="7767" spans="1:2" x14ac:dyDescent="0.2">
      <c r="A7767" s="6"/>
      <c r="B7767" s="4"/>
    </row>
    <row r="7768" spans="1:2" x14ac:dyDescent="0.2">
      <c r="A7768" s="6"/>
      <c r="B7768" s="4"/>
    </row>
    <row r="7769" spans="1:2" x14ac:dyDescent="0.2">
      <c r="A7769" s="6"/>
      <c r="B7769" s="4"/>
    </row>
    <row r="7770" spans="1:2" x14ac:dyDescent="0.2">
      <c r="A7770" s="6"/>
      <c r="B7770" s="4"/>
    </row>
    <row r="7771" spans="1:2" x14ac:dyDescent="0.2">
      <c r="A7771" s="6"/>
      <c r="B7771" s="4"/>
    </row>
    <row r="7772" spans="1:2" x14ac:dyDescent="0.2">
      <c r="A7772" s="6"/>
      <c r="B7772" s="4"/>
    </row>
    <row r="7773" spans="1:2" x14ac:dyDescent="0.2">
      <c r="A7773" s="6"/>
      <c r="B7773" s="4"/>
    </row>
    <row r="7774" spans="1:2" x14ac:dyDescent="0.2">
      <c r="A7774" s="6"/>
      <c r="B7774" s="4"/>
    </row>
    <row r="7775" spans="1:2" x14ac:dyDescent="0.2">
      <c r="A7775" s="6"/>
      <c r="B7775" s="4"/>
    </row>
    <row r="7776" spans="1:2" x14ac:dyDescent="0.2">
      <c r="A7776" s="6"/>
      <c r="B7776" s="4"/>
    </row>
    <row r="7777" spans="1:2" x14ac:dyDescent="0.2">
      <c r="A7777" s="6"/>
      <c r="B7777" s="4"/>
    </row>
    <row r="7778" spans="1:2" x14ac:dyDescent="0.2">
      <c r="A7778" s="6"/>
      <c r="B7778" s="4"/>
    </row>
    <row r="7779" spans="1:2" x14ac:dyDescent="0.2">
      <c r="A7779" s="6"/>
      <c r="B7779" s="4"/>
    </row>
    <row r="7780" spans="1:2" x14ac:dyDescent="0.2">
      <c r="A7780" s="6"/>
      <c r="B7780" s="4"/>
    </row>
    <row r="7781" spans="1:2" x14ac:dyDescent="0.2">
      <c r="A7781" s="6"/>
      <c r="B7781" s="4"/>
    </row>
    <row r="7782" spans="1:2" x14ac:dyDescent="0.2">
      <c r="A7782" s="6"/>
      <c r="B7782" s="4"/>
    </row>
    <row r="7783" spans="1:2" x14ac:dyDescent="0.2">
      <c r="A7783" s="6"/>
      <c r="B7783" s="4"/>
    </row>
    <row r="7784" spans="1:2" x14ac:dyDescent="0.2">
      <c r="A7784" s="6"/>
      <c r="B7784" s="4"/>
    </row>
    <row r="7785" spans="1:2" x14ac:dyDescent="0.2">
      <c r="A7785" s="6"/>
      <c r="B7785" s="4"/>
    </row>
    <row r="7786" spans="1:2" x14ac:dyDescent="0.2">
      <c r="A7786" s="6"/>
      <c r="B7786" s="4"/>
    </row>
    <row r="7787" spans="1:2" x14ac:dyDescent="0.2">
      <c r="A7787" s="6"/>
      <c r="B7787" s="4"/>
    </row>
    <row r="7788" spans="1:2" x14ac:dyDescent="0.2">
      <c r="A7788" s="6"/>
      <c r="B7788" s="4"/>
    </row>
    <row r="7789" spans="1:2" x14ac:dyDescent="0.2">
      <c r="A7789" s="6"/>
      <c r="B7789" s="4"/>
    </row>
    <row r="7790" spans="1:2" x14ac:dyDescent="0.2">
      <c r="A7790" s="6"/>
      <c r="B7790" s="4"/>
    </row>
    <row r="7791" spans="1:2" x14ac:dyDescent="0.2">
      <c r="A7791" s="6"/>
      <c r="B7791" s="4"/>
    </row>
    <row r="7792" spans="1:2" x14ac:dyDescent="0.2">
      <c r="A7792" s="6"/>
      <c r="B7792" s="4"/>
    </row>
    <row r="7793" spans="1:2" x14ac:dyDescent="0.2">
      <c r="A7793" s="6"/>
      <c r="B7793" s="4"/>
    </row>
    <row r="7794" spans="1:2" x14ac:dyDescent="0.2">
      <c r="A7794" s="6"/>
      <c r="B7794" s="4"/>
    </row>
    <row r="7795" spans="1:2" x14ac:dyDescent="0.2">
      <c r="A7795" s="6"/>
      <c r="B7795" s="4"/>
    </row>
    <row r="7796" spans="1:2" x14ac:dyDescent="0.2">
      <c r="A7796" s="6"/>
      <c r="B7796" s="4"/>
    </row>
    <row r="7797" spans="1:2" x14ac:dyDescent="0.2">
      <c r="A7797" s="6"/>
      <c r="B7797" s="4"/>
    </row>
    <row r="7798" spans="1:2" x14ac:dyDescent="0.2">
      <c r="A7798" s="6"/>
      <c r="B7798" s="4"/>
    </row>
    <row r="7799" spans="1:2" x14ac:dyDescent="0.2">
      <c r="A7799" s="6"/>
      <c r="B7799" s="4"/>
    </row>
    <row r="7800" spans="1:2" x14ac:dyDescent="0.2">
      <c r="A7800" s="6"/>
      <c r="B7800" s="4"/>
    </row>
    <row r="7801" spans="1:2" x14ac:dyDescent="0.2">
      <c r="A7801" s="6"/>
      <c r="B7801" s="4"/>
    </row>
    <row r="7802" spans="1:2" x14ac:dyDescent="0.2">
      <c r="A7802" s="6"/>
      <c r="B7802" s="4"/>
    </row>
    <row r="7803" spans="1:2" x14ac:dyDescent="0.2">
      <c r="A7803" s="6"/>
      <c r="B7803" s="4"/>
    </row>
    <row r="7804" spans="1:2" x14ac:dyDescent="0.2">
      <c r="A7804" s="6"/>
      <c r="B7804" s="4"/>
    </row>
    <row r="7805" spans="1:2" x14ac:dyDescent="0.2">
      <c r="A7805" s="6"/>
      <c r="B7805" s="4"/>
    </row>
    <row r="7806" spans="1:2" x14ac:dyDescent="0.2">
      <c r="A7806" s="6"/>
      <c r="B7806" s="4"/>
    </row>
    <row r="7807" spans="1:2" x14ac:dyDescent="0.2">
      <c r="A7807" s="6"/>
      <c r="B7807" s="4"/>
    </row>
    <row r="7808" spans="1:2" x14ac:dyDescent="0.2">
      <c r="A7808" s="6"/>
      <c r="B7808" s="4"/>
    </row>
    <row r="7809" spans="1:2" x14ac:dyDescent="0.2">
      <c r="A7809" s="6"/>
      <c r="B7809" s="4"/>
    </row>
    <row r="7810" spans="1:2" x14ac:dyDescent="0.2">
      <c r="A7810" s="6"/>
      <c r="B7810" s="4"/>
    </row>
    <row r="7811" spans="1:2" x14ac:dyDescent="0.2">
      <c r="A7811" s="6"/>
      <c r="B7811" s="4"/>
    </row>
    <row r="7812" spans="1:2" x14ac:dyDescent="0.2">
      <c r="A7812" s="6"/>
      <c r="B7812" s="4"/>
    </row>
    <row r="7813" spans="1:2" x14ac:dyDescent="0.2">
      <c r="A7813" s="6"/>
      <c r="B7813" s="4"/>
    </row>
    <row r="7814" spans="1:2" x14ac:dyDescent="0.2">
      <c r="A7814" s="6"/>
      <c r="B7814" s="4"/>
    </row>
    <row r="7815" spans="1:2" x14ac:dyDescent="0.2">
      <c r="A7815" s="6"/>
      <c r="B7815" s="4"/>
    </row>
    <row r="7816" spans="1:2" x14ac:dyDescent="0.2">
      <c r="A7816" s="6"/>
      <c r="B7816" s="4"/>
    </row>
    <row r="7817" spans="1:2" x14ac:dyDescent="0.2">
      <c r="A7817" s="6"/>
      <c r="B7817" s="4"/>
    </row>
    <row r="7818" spans="1:2" x14ac:dyDescent="0.2">
      <c r="A7818" s="6"/>
      <c r="B7818" s="4"/>
    </row>
    <row r="7819" spans="1:2" x14ac:dyDescent="0.2">
      <c r="A7819" s="6"/>
      <c r="B7819" s="4"/>
    </row>
    <row r="7820" spans="1:2" x14ac:dyDescent="0.2">
      <c r="A7820" s="6"/>
      <c r="B7820" s="4"/>
    </row>
    <row r="7821" spans="1:2" x14ac:dyDescent="0.2">
      <c r="A7821" s="6"/>
      <c r="B7821" s="4"/>
    </row>
    <row r="7822" spans="1:2" x14ac:dyDescent="0.2">
      <c r="A7822" s="6"/>
      <c r="B7822" s="4"/>
    </row>
    <row r="7823" spans="1:2" x14ac:dyDescent="0.2">
      <c r="A7823" s="6"/>
      <c r="B7823" s="4"/>
    </row>
    <row r="7824" spans="1:2" x14ac:dyDescent="0.2">
      <c r="A7824" s="6"/>
      <c r="B7824" s="4"/>
    </row>
    <row r="7825" spans="1:2" x14ac:dyDescent="0.2">
      <c r="A7825" s="6"/>
      <c r="B7825" s="4"/>
    </row>
    <row r="7826" spans="1:2" x14ac:dyDescent="0.2">
      <c r="A7826" s="6"/>
      <c r="B7826" s="4"/>
    </row>
    <row r="7827" spans="1:2" x14ac:dyDescent="0.2">
      <c r="A7827" s="6"/>
      <c r="B7827" s="4"/>
    </row>
    <row r="7828" spans="1:2" x14ac:dyDescent="0.2">
      <c r="A7828" s="6"/>
      <c r="B7828" s="4"/>
    </row>
    <row r="7829" spans="1:2" x14ac:dyDescent="0.2">
      <c r="A7829" s="6"/>
      <c r="B7829" s="4"/>
    </row>
    <row r="7830" spans="1:2" x14ac:dyDescent="0.2">
      <c r="A7830" s="6"/>
      <c r="B7830" s="4"/>
    </row>
    <row r="7831" spans="1:2" x14ac:dyDescent="0.2">
      <c r="A7831" s="6"/>
      <c r="B7831" s="4"/>
    </row>
    <row r="7832" spans="1:2" x14ac:dyDescent="0.2">
      <c r="A7832" s="6"/>
      <c r="B7832" s="4"/>
    </row>
    <row r="7833" spans="1:2" x14ac:dyDescent="0.2">
      <c r="A7833" s="6"/>
      <c r="B7833" s="4"/>
    </row>
    <row r="7834" spans="1:2" x14ac:dyDescent="0.2">
      <c r="A7834" s="6"/>
      <c r="B7834" s="4"/>
    </row>
    <row r="7835" spans="1:2" x14ac:dyDescent="0.2">
      <c r="A7835" s="6"/>
      <c r="B7835" s="4"/>
    </row>
    <row r="7836" spans="1:2" x14ac:dyDescent="0.2">
      <c r="A7836" s="6"/>
      <c r="B7836" s="4"/>
    </row>
    <row r="7837" spans="1:2" x14ac:dyDescent="0.2">
      <c r="A7837" s="6"/>
      <c r="B7837" s="4"/>
    </row>
    <row r="7838" spans="1:2" x14ac:dyDescent="0.2">
      <c r="A7838" s="6"/>
      <c r="B7838" s="4"/>
    </row>
    <row r="7839" spans="1:2" x14ac:dyDescent="0.2">
      <c r="A7839" s="6"/>
      <c r="B7839" s="4"/>
    </row>
    <row r="7840" spans="1:2" x14ac:dyDescent="0.2">
      <c r="A7840" s="6"/>
      <c r="B7840" s="4"/>
    </row>
    <row r="7841" spans="1:2" x14ac:dyDescent="0.2">
      <c r="A7841" s="6"/>
      <c r="B7841" s="4"/>
    </row>
    <row r="7842" spans="1:2" x14ac:dyDescent="0.2">
      <c r="A7842" s="6"/>
      <c r="B7842" s="4"/>
    </row>
    <row r="7843" spans="1:2" x14ac:dyDescent="0.2">
      <c r="A7843" s="6"/>
      <c r="B7843" s="4"/>
    </row>
    <row r="7844" spans="1:2" x14ac:dyDescent="0.2">
      <c r="A7844" s="6"/>
      <c r="B7844" s="4"/>
    </row>
    <row r="7845" spans="1:2" x14ac:dyDescent="0.2">
      <c r="A7845" s="6"/>
      <c r="B7845" s="4"/>
    </row>
    <row r="7846" spans="1:2" x14ac:dyDescent="0.2">
      <c r="A7846" s="6"/>
      <c r="B7846" s="4"/>
    </row>
    <row r="7847" spans="1:2" x14ac:dyDescent="0.2">
      <c r="A7847" s="6"/>
      <c r="B7847" s="4"/>
    </row>
    <row r="7848" spans="1:2" x14ac:dyDescent="0.2">
      <c r="A7848" s="6"/>
      <c r="B7848" s="4"/>
    </row>
    <row r="7849" spans="1:2" x14ac:dyDescent="0.2">
      <c r="A7849" s="6"/>
      <c r="B7849" s="4"/>
    </row>
    <row r="7850" spans="1:2" x14ac:dyDescent="0.2">
      <c r="A7850" s="6"/>
      <c r="B7850" s="4"/>
    </row>
    <row r="7851" spans="1:2" x14ac:dyDescent="0.2">
      <c r="A7851" s="6"/>
      <c r="B7851" s="4"/>
    </row>
    <row r="7852" spans="1:2" x14ac:dyDescent="0.2">
      <c r="A7852" s="6"/>
      <c r="B7852" s="4"/>
    </row>
    <row r="7853" spans="1:2" x14ac:dyDescent="0.2">
      <c r="A7853" s="6"/>
      <c r="B7853" s="4"/>
    </row>
    <row r="7854" spans="1:2" x14ac:dyDescent="0.2">
      <c r="A7854" s="6"/>
      <c r="B7854" s="4"/>
    </row>
    <row r="7855" spans="1:2" x14ac:dyDescent="0.2">
      <c r="A7855" s="6"/>
      <c r="B7855" s="4"/>
    </row>
    <row r="7856" spans="1:2" x14ac:dyDescent="0.2">
      <c r="A7856" s="6"/>
      <c r="B7856" s="4"/>
    </row>
    <row r="7857" spans="1:2" x14ac:dyDescent="0.2">
      <c r="A7857" s="6"/>
      <c r="B7857" s="4"/>
    </row>
    <row r="7858" spans="1:2" x14ac:dyDescent="0.2">
      <c r="A7858" s="6"/>
      <c r="B7858" s="4"/>
    </row>
    <row r="7859" spans="1:2" x14ac:dyDescent="0.2">
      <c r="A7859" s="6"/>
      <c r="B7859" s="4"/>
    </row>
    <row r="7860" spans="1:2" x14ac:dyDescent="0.2">
      <c r="A7860" s="6"/>
      <c r="B7860" s="4"/>
    </row>
    <row r="7861" spans="1:2" x14ac:dyDescent="0.2">
      <c r="A7861" s="6"/>
      <c r="B7861" s="4"/>
    </row>
    <row r="7862" spans="1:2" x14ac:dyDescent="0.2">
      <c r="A7862" s="6"/>
      <c r="B7862" s="4"/>
    </row>
    <row r="7863" spans="1:2" x14ac:dyDescent="0.2">
      <c r="A7863" s="6"/>
      <c r="B7863" s="4"/>
    </row>
    <row r="7864" spans="1:2" x14ac:dyDescent="0.2">
      <c r="A7864" s="6"/>
      <c r="B7864" s="4"/>
    </row>
    <row r="7865" spans="1:2" x14ac:dyDescent="0.2">
      <c r="A7865" s="6"/>
      <c r="B7865" s="4"/>
    </row>
    <row r="7866" spans="1:2" x14ac:dyDescent="0.2">
      <c r="A7866" s="6"/>
      <c r="B7866" s="4"/>
    </row>
    <row r="7867" spans="1:2" x14ac:dyDescent="0.2">
      <c r="A7867" s="6"/>
      <c r="B7867" s="4"/>
    </row>
    <row r="7868" spans="1:2" x14ac:dyDescent="0.2">
      <c r="A7868" s="6"/>
      <c r="B7868" s="4"/>
    </row>
    <row r="7869" spans="1:2" x14ac:dyDescent="0.2">
      <c r="A7869" s="6"/>
      <c r="B7869" s="4"/>
    </row>
    <row r="7870" spans="1:2" x14ac:dyDescent="0.2">
      <c r="A7870" s="6"/>
      <c r="B7870" s="4"/>
    </row>
    <row r="7871" spans="1:2" x14ac:dyDescent="0.2">
      <c r="A7871" s="6"/>
      <c r="B7871" s="4"/>
    </row>
    <row r="7872" spans="1:2" x14ac:dyDescent="0.2">
      <c r="A7872" s="6"/>
      <c r="B7872" s="4"/>
    </row>
    <row r="7873" spans="1:2" x14ac:dyDescent="0.2">
      <c r="A7873" s="6"/>
      <c r="B7873" s="4"/>
    </row>
    <row r="7874" spans="1:2" x14ac:dyDescent="0.2">
      <c r="A7874" s="6"/>
      <c r="B7874" s="4"/>
    </row>
    <row r="7875" spans="1:2" x14ac:dyDescent="0.2">
      <c r="A7875" s="6"/>
      <c r="B7875" s="4"/>
    </row>
    <row r="7876" spans="1:2" x14ac:dyDescent="0.2">
      <c r="A7876" s="6"/>
      <c r="B7876" s="4"/>
    </row>
    <row r="7877" spans="1:2" x14ac:dyDescent="0.2">
      <c r="A7877" s="6"/>
      <c r="B7877" s="4"/>
    </row>
    <row r="7878" spans="1:2" x14ac:dyDescent="0.2">
      <c r="A7878" s="6"/>
      <c r="B7878" s="4"/>
    </row>
    <row r="7879" spans="1:2" x14ac:dyDescent="0.2">
      <c r="A7879" s="6"/>
      <c r="B7879" s="4"/>
    </row>
    <row r="7880" spans="1:2" x14ac:dyDescent="0.2">
      <c r="A7880" s="6"/>
      <c r="B7880" s="4"/>
    </row>
    <row r="7881" spans="1:2" x14ac:dyDescent="0.2">
      <c r="A7881" s="6"/>
      <c r="B7881" s="4"/>
    </row>
    <row r="7882" spans="1:2" x14ac:dyDescent="0.2">
      <c r="A7882" s="6"/>
      <c r="B7882" s="4"/>
    </row>
    <row r="7883" spans="1:2" x14ac:dyDescent="0.2">
      <c r="A7883" s="6"/>
      <c r="B7883" s="4"/>
    </row>
    <row r="7884" spans="1:2" x14ac:dyDescent="0.2">
      <c r="A7884" s="6"/>
      <c r="B7884" s="4"/>
    </row>
    <row r="7885" spans="1:2" x14ac:dyDescent="0.2">
      <c r="A7885" s="6"/>
      <c r="B7885" s="4"/>
    </row>
    <row r="7886" spans="1:2" x14ac:dyDescent="0.2">
      <c r="A7886" s="6"/>
      <c r="B7886" s="4"/>
    </row>
    <row r="7887" spans="1:2" x14ac:dyDescent="0.2">
      <c r="A7887" s="6"/>
      <c r="B7887" s="4"/>
    </row>
    <row r="7888" spans="1:2" x14ac:dyDescent="0.2">
      <c r="A7888" s="6"/>
      <c r="B7888" s="4"/>
    </row>
    <row r="7889" spans="1:2" x14ac:dyDescent="0.2">
      <c r="A7889" s="6"/>
      <c r="B7889" s="4"/>
    </row>
    <row r="7890" spans="1:2" x14ac:dyDescent="0.2">
      <c r="A7890" s="6"/>
      <c r="B7890" s="4"/>
    </row>
    <row r="7891" spans="1:2" x14ac:dyDescent="0.2">
      <c r="A7891" s="6"/>
      <c r="B7891" s="4"/>
    </row>
    <row r="7892" spans="1:2" x14ac:dyDescent="0.2">
      <c r="A7892" s="6"/>
      <c r="B7892" s="4"/>
    </row>
    <row r="7893" spans="1:2" x14ac:dyDescent="0.2">
      <c r="A7893" s="6"/>
      <c r="B7893" s="4"/>
    </row>
    <row r="7894" spans="1:2" x14ac:dyDescent="0.2">
      <c r="A7894" s="6"/>
      <c r="B7894" s="4"/>
    </row>
    <row r="7895" spans="1:2" x14ac:dyDescent="0.2">
      <c r="A7895" s="6"/>
      <c r="B7895" s="4"/>
    </row>
    <row r="7896" spans="1:2" x14ac:dyDescent="0.2">
      <c r="A7896" s="6"/>
      <c r="B7896" s="4"/>
    </row>
    <row r="7897" spans="1:2" x14ac:dyDescent="0.2">
      <c r="A7897" s="6"/>
      <c r="B7897" s="4"/>
    </row>
    <row r="7898" spans="1:2" x14ac:dyDescent="0.2">
      <c r="A7898" s="6"/>
      <c r="B7898" s="4"/>
    </row>
    <row r="7899" spans="1:2" x14ac:dyDescent="0.2">
      <c r="A7899" s="6"/>
      <c r="B7899" s="4"/>
    </row>
    <row r="7900" spans="1:2" x14ac:dyDescent="0.2">
      <c r="A7900" s="6"/>
      <c r="B7900" s="4"/>
    </row>
    <row r="7901" spans="1:2" x14ac:dyDescent="0.2">
      <c r="A7901" s="6"/>
      <c r="B7901" s="4"/>
    </row>
    <row r="7902" spans="1:2" x14ac:dyDescent="0.2">
      <c r="A7902" s="6"/>
      <c r="B7902" s="4"/>
    </row>
    <row r="7903" spans="1:2" x14ac:dyDescent="0.2">
      <c r="A7903" s="6"/>
      <c r="B7903" s="4"/>
    </row>
    <row r="7904" spans="1:2" x14ac:dyDescent="0.2">
      <c r="A7904" s="6"/>
      <c r="B7904" s="4"/>
    </row>
    <row r="7905" spans="1:2" x14ac:dyDescent="0.2">
      <c r="A7905" s="6"/>
      <c r="B7905" s="4"/>
    </row>
    <row r="7906" spans="1:2" x14ac:dyDescent="0.2">
      <c r="A7906" s="6"/>
      <c r="B7906" s="4"/>
    </row>
    <row r="7907" spans="1:2" x14ac:dyDescent="0.2">
      <c r="A7907" s="6"/>
      <c r="B7907" s="4"/>
    </row>
    <row r="7908" spans="1:2" x14ac:dyDescent="0.2">
      <c r="A7908" s="6"/>
      <c r="B7908" s="4"/>
    </row>
    <row r="7909" spans="1:2" x14ac:dyDescent="0.2">
      <c r="A7909" s="6"/>
      <c r="B7909" s="4"/>
    </row>
    <row r="7910" spans="1:2" x14ac:dyDescent="0.2">
      <c r="A7910" s="6"/>
      <c r="B7910" s="4"/>
    </row>
    <row r="7911" spans="1:2" x14ac:dyDescent="0.2">
      <c r="A7911" s="6"/>
      <c r="B7911" s="4"/>
    </row>
    <row r="7912" spans="1:2" x14ac:dyDescent="0.2">
      <c r="A7912" s="6"/>
      <c r="B7912" s="4"/>
    </row>
    <row r="7913" spans="1:2" x14ac:dyDescent="0.2">
      <c r="A7913" s="6"/>
      <c r="B7913" s="4"/>
    </row>
    <row r="7914" spans="1:2" x14ac:dyDescent="0.2">
      <c r="A7914" s="6"/>
      <c r="B7914" s="4"/>
    </row>
    <row r="7915" spans="1:2" x14ac:dyDescent="0.2">
      <c r="A7915" s="6"/>
      <c r="B7915" s="4"/>
    </row>
    <row r="7916" spans="1:2" x14ac:dyDescent="0.2">
      <c r="A7916" s="6"/>
      <c r="B7916" s="4"/>
    </row>
    <row r="7917" spans="1:2" x14ac:dyDescent="0.2">
      <c r="A7917" s="6"/>
      <c r="B7917" s="4"/>
    </row>
    <row r="7918" spans="1:2" x14ac:dyDescent="0.2">
      <c r="A7918" s="6"/>
      <c r="B7918" s="4"/>
    </row>
    <row r="7919" spans="1:2" x14ac:dyDescent="0.2">
      <c r="A7919" s="6"/>
      <c r="B7919" s="4"/>
    </row>
    <row r="7920" spans="1:2" x14ac:dyDescent="0.2">
      <c r="A7920" s="6"/>
      <c r="B7920" s="4"/>
    </row>
    <row r="7921" spans="1:2" x14ac:dyDescent="0.2">
      <c r="A7921" s="6"/>
      <c r="B7921" s="4"/>
    </row>
    <row r="7922" spans="1:2" x14ac:dyDescent="0.2">
      <c r="A7922" s="6"/>
      <c r="B7922" s="4"/>
    </row>
    <row r="7923" spans="1:2" x14ac:dyDescent="0.2">
      <c r="A7923" s="6"/>
      <c r="B7923" s="4"/>
    </row>
    <row r="7924" spans="1:2" x14ac:dyDescent="0.2">
      <c r="A7924" s="6"/>
      <c r="B7924" s="4"/>
    </row>
    <row r="7925" spans="1:2" x14ac:dyDescent="0.2">
      <c r="A7925" s="6"/>
      <c r="B7925" s="4"/>
    </row>
    <row r="7926" spans="1:2" x14ac:dyDescent="0.2">
      <c r="A7926" s="6"/>
      <c r="B7926" s="4"/>
    </row>
    <row r="7927" spans="1:2" x14ac:dyDescent="0.2">
      <c r="A7927" s="6"/>
      <c r="B7927" s="4"/>
    </row>
    <row r="7928" spans="1:2" x14ac:dyDescent="0.2">
      <c r="A7928" s="6"/>
      <c r="B7928" s="4"/>
    </row>
    <row r="7929" spans="1:2" x14ac:dyDescent="0.2">
      <c r="A7929" s="6"/>
      <c r="B7929" s="4"/>
    </row>
    <row r="7930" spans="1:2" x14ac:dyDescent="0.2">
      <c r="A7930" s="6"/>
      <c r="B7930" s="4"/>
    </row>
    <row r="7931" spans="1:2" x14ac:dyDescent="0.2">
      <c r="A7931" s="6"/>
      <c r="B7931" s="4"/>
    </row>
    <row r="7932" spans="1:2" x14ac:dyDescent="0.2">
      <c r="A7932" s="6"/>
      <c r="B7932" s="4"/>
    </row>
    <row r="7933" spans="1:2" x14ac:dyDescent="0.2">
      <c r="A7933" s="6"/>
      <c r="B7933" s="4"/>
    </row>
    <row r="7934" spans="1:2" x14ac:dyDescent="0.2">
      <c r="A7934" s="6"/>
      <c r="B7934" s="4"/>
    </row>
    <row r="7935" spans="1:2" x14ac:dyDescent="0.2">
      <c r="A7935" s="6"/>
      <c r="B7935" s="4"/>
    </row>
    <row r="7936" spans="1:2" x14ac:dyDescent="0.2">
      <c r="A7936" s="6"/>
      <c r="B7936" s="4"/>
    </row>
    <row r="7937" spans="1:2" x14ac:dyDescent="0.2">
      <c r="A7937" s="6"/>
      <c r="B7937" s="4"/>
    </row>
    <row r="7938" spans="1:2" x14ac:dyDescent="0.2">
      <c r="A7938" s="6"/>
      <c r="B7938" s="4"/>
    </row>
    <row r="7939" spans="1:2" x14ac:dyDescent="0.2">
      <c r="A7939" s="6"/>
      <c r="B7939" s="4"/>
    </row>
    <row r="7940" spans="1:2" x14ac:dyDescent="0.2">
      <c r="A7940" s="6"/>
      <c r="B7940" s="4"/>
    </row>
    <row r="7941" spans="1:2" x14ac:dyDescent="0.2">
      <c r="A7941" s="6"/>
      <c r="B7941" s="4"/>
    </row>
    <row r="7942" spans="1:2" x14ac:dyDescent="0.2">
      <c r="A7942" s="6"/>
      <c r="B7942" s="4"/>
    </row>
    <row r="7943" spans="1:2" x14ac:dyDescent="0.2">
      <c r="A7943" s="6"/>
      <c r="B7943" s="4"/>
    </row>
    <row r="7944" spans="1:2" x14ac:dyDescent="0.2">
      <c r="A7944" s="6"/>
      <c r="B7944" s="4"/>
    </row>
    <row r="7945" spans="1:2" x14ac:dyDescent="0.2">
      <c r="A7945" s="6"/>
      <c r="B7945" s="4"/>
    </row>
    <row r="7946" spans="1:2" x14ac:dyDescent="0.2">
      <c r="A7946" s="6"/>
      <c r="B7946" s="4"/>
    </row>
    <row r="7947" spans="1:2" x14ac:dyDescent="0.2">
      <c r="A7947" s="6"/>
      <c r="B7947" s="4"/>
    </row>
    <row r="7948" spans="1:2" x14ac:dyDescent="0.2">
      <c r="A7948" s="6"/>
      <c r="B7948" s="4"/>
    </row>
    <row r="7949" spans="1:2" x14ac:dyDescent="0.2">
      <c r="A7949" s="6"/>
      <c r="B7949" s="4"/>
    </row>
    <row r="7950" spans="1:2" x14ac:dyDescent="0.2">
      <c r="A7950" s="6"/>
      <c r="B7950" s="4"/>
    </row>
    <row r="7951" spans="1:2" x14ac:dyDescent="0.2">
      <c r="A7951" s="6"/>
      <c r="B7951" s="4"/>
    </row>
    <row r="7952" spans="1:2" x14ac:dyDescent="0.2">
      <c r="A7952" s="6"/>
      <c r="B7952" s="4"/>
    </row>
    <row r="7953" spans="1:2" x14ac:dyDescent="0.2">
      <c r="A7953" s="6"/>
      <c r="B7953" s="4"/>
    </row>
    <row r="7954" spans="1:2" x14ac:dyDescent="0.2">
      <c r="A7954" s="6"/>
      <c r="B7954" s="4"/>
    </row>
    <row r="7955" spans="1:2" x14ac:dyDescent="0.2">
      <c r="A7955" s="6"/>
      <c r="B7955" s="4"/>
    </row>
    <row r="7956" spans="1:2" x14ac:dyDescent="0.2">
      <c r="A7956" s="6"/>
      <c r="B7956" s="4"/>
    </row>
    <row r="7957" spans="1:2" x14ac:dyDescent="0.2">
      <c r="A7957" s="6"/>
      <c r="B7957" s="4"/>
    </row>
    <row r="7958" spans="1:2" x14ac:dyDescent="0.2">
      <c r="A7958" s="6"/>
      <c r="B7958" s="4"/>
    </row>
    <row r="7959" spans="1:2" x14ac:dyDescent="0.2">
      <c r="A7959" s="6"/>
      <c r="B7959" s="4"/>
    </row>
    <row r="7960" spans="1:2" x14ac:dyDescent="0.2">
      <c r="A7960" s="6"/>
      <c r="B7960" s="4"/>
    </row>
    <row r="7961" spans="1:2" x14ac:dyDescent="0.2">
      <c r="A7961" s="6"/>
      <c r="B7961" s="4"/>
    </row>
    <row r="7962" spans="1:2" x14ac:dyDescent="0.2">
      <c r="A7962" s="6"/>
      <c r="B7962" s="4"/>
    </row>
    <row r="7963" spans="1:2" x14ac:dyDescent="0.2">
      <c r="A7963" s="6"/>
      <c r="B7963" s="4"/>
    </row>
    <row r="7964" spans="1:2" x14ac:dyDescent="0.2">
      <c r="A7964" s="6"/>
      <c r="B7964" s="4"/>
    </row>
    <row r="7965" spans="1:2" x14ac:dyDescent="0.2">
      <c r="A7965" s="6"/>
      <c r="B7965" s="4"/>
    </row>
    <row r="7966" spans="1:2" x14ac:dyDescent="0.2">
      <c r="A7966" s="6"/>
      <c r="B7966" s="4"/>
    </row>
    <row r="7967" spans="1:2" x14ac:dyDescent="0.2">
      <c r="A7967" s="6"/>
      <c r="B7967" s="4"/>
    </row>
    <row r="7968" spans="1:2" x14ac:dyDescent="0.2">
      <c r="A7968" s="6"/>
      <c r="B7968" s="4"/>
    </row>
    <row r="7969" spans="1:2" x14ac:dyDescent="0.2">
      <c r="A7969" s="6"/>
      <c r="B7969" s="4"/>
    </row>
    <row r="7970" spans="1:2" x14ac:dyDescent="0.2">
      <c r="A7970" s="6"/>
      <c r="B7970" s="4"/>
    </row>
    <row r="7971" spans="1:2" x14ac:dyDescent="0.2">
      <c r="A7971" s="6"/>
      <c r="B7971" s="4"/>
    </row>
    <row r="7972" spans="1:2" x14ac:dyDescent="0.2">
      <c r="A7972" s="6"/>
      <c r="B7972" s="4"/>
    </row>
    <row r="7973" spans="1:2" x14ac:dyDescent="0.2">
      <c r="A7973" s="6"/>
      <c r="B7973" s="4"/>
    </row>
    <row r="7974" spans="1:2" x14ac:dyDescent="0.2">
      <c r="A7974" s="6"/>
      <c r="B7974" s="4"/>
    </row>
    <row r="7975" spans="1:2" x14ac:dyDescent="0.2">
      <c r="A7975" s="6"/>
      <c r="B7975" s="4"/>
    </row>
    <row r="7976" spans="1:2" x14ac:dyDescent="0.2">
      <c r="A7976" s="6"/>
      <c r="B7976" s="4"/>
    </row>
    <row r="7977" spans="1:2" x14ac:dyDescent="0.2">
      <c r="A7977" s="6"/>
      <c r="B7977" s="4"/>
    </row>
    <row r="7978" spans="1:2" x14ac:dyDescent="0.2">
      <c r="A7978" s="6"/>
      <c r="B7978" s="4"/>
    </row>
    <row r="7979" spans="1:2" x14ac:dyDescent="0.2">
      <c r="A7979" s="6"/>
      <c r="B7979" s="4"/>
    </row>
    <row r="7980" spans="1:2" x14ac:dyDescent="0.2">
      <c r="A7980" s="6"/>
      <c r="B7980" s="4"/>
    </row>
    <row r="7981" spans="1:2" x14ac:dyDescent="0.2">
      <c r="A7981" s="6"/>
      <c r="B7981" s="4"/>
    </row>
    <row r="7982" spans="1:2" x14ac:dyDescent="0.2">
      <c r="A7982" s="6"/>
      <c r="B7982" s="4"/>
    </row>
    <row r="7983" spans="1:2" x14ac:dyDescent="0.2">
      <c r="A7983" s="6"/>
      <c r="B7983" s="4"/>
    </row>
    <row r="7984" spans="1:2" x14ac:dyDescent="0.2">
      <c r="A7984" s="6"/>
      <c r="B7984" s="4"/>
    </row>
    <row r="7985" spans="1:2" x14ac:dyDescent="0.2">
      <c r="A7985" s="6"/>
      <c r="B7985" s="4"/>
    </row>
    <row r="7986" spans="1:2" x14ac:dyDescent="0.2">
      <c r="A7986" s="6"/>
      <c r="B7986" s="4"/>
    </row>
    <row r="7987" spans="1:2" x14ac:dyDescent="0.2">
      <c r="A7987" s="6"/>
      <c r="B7987" s="4"/>
    </row>
    <row r="7988" spans="1:2" x14ac:dyDescent="0.2">
      <c r="A7988" s="6"/>
      <c r="B7988" s="4"/>
    </row>
    <row r="7989" spans="1:2" x14ac:dyDescent="0.2">
      <c r="A7989" s="6"/>
      <c r="B7989" s="4"/>
    </row>
    <row r="7990" spans="1:2" x14ac:dyDescent="0.2">
      <c r="A7990" s="6"/>
      <c r="B7990" s="4"/>
    </row>
    <row r="7991" spans="1:2" x14ac:dyDescent="0.2">
      <c r="A7991" s="6"/>
      <c r="B7991" s="4"/>
    </row>
    <row r="7992" spans="1:2" x14ac:dyDescent="0.2">
      <c r="A7992" s="6"/>
      <c r="B7992" s="4"/>
    </row>
    <row r="7993" spans="1:2" x14ac:dyDescent="0.2">
      <c r="A7993" s="6"/>
      <c r="B7993" s="4"/>
    </row>
    <row r="7994" spans="1:2" x14ac:dyDescent="0.2">
      <c r="A7994" s="6"/>
      <c r="B7994" s="4"/>
    </row>
    <row r="7995" spans="1:2" x14ac:dyDescent="0.2">
      <c r="A7995" s="6"/>
      <c r="B7995" s="4"/>
    </row>
    <row r="7996" spans="1:2" x14ac:dyDescent="0.2">
      <c r="A7996" s="6"/>
      <c r="B7996" s="4"/>
    </row>
    <row r="7997" spans="1:2" x14ac:dyDescent="0.2">
      <c r="A7997" s="6"/>
      <c r="B7997" s="4"/>
    </row>
    <row r="7998" spans="1:2" x14ac:dyDescent="0.2">
      <c r="A7998" s="6"/>
      <c r="B7998" s="4"/>
    </row>
    <row r="7999" spans="1:2" x14ac:dyDescent="0.2">
      <c r="A7999" s="6"/>
      <c r="B7999" s="4"/>
    </row>
    <row r="8000" spans="1:2" x14ac:dyDescent="0.2">
      <c r="A8000" s="6"/>
      <c r="B8000" s="4"/>
    </row>
    <row r="8001" spans="1:2" x14ac:dyDescent="0.2">
      <c r="A8001" s="6"/>
      <c r="B8001" s="4"/>
    </row>
    <row r="8002" spans="1:2" x14ac:dyDescent="0.2">
      <c r="A8002" s="6"/>
      <c r="B8002" s="4"/>
    </row>
    <row r="8003" spans="1:2" x14ac:dyDescent="0.2">
      <c r="A8003" s="6"/>
      <c r="B8003" s="4"/>
    </row>
    <row r="8004" spans="1:2" x14ac:dyDescent="0.2">
      <c r="A8004" s="6"/>
      <c r="B8004" s="4"/>
    </row>
    <row r="8005" spans="1:2" x14ac:dyDescent="0.2">
      <c r="A8005" s="6"/>
      <c r="B8005" s="4"/>
    </row>
    <row r="8006" spans="1:2" x14ac:dyDescent="0.2">
      <c r="A8006" s="6"/>
      <c r="B8006" s="4"/>
    </row>
    <row r="8007" spans="1:2" x14ac:dyDescent="0.2">
      <c r="A8007" s="6"/>
      <c r="B8007" s="4"/>
    </row>
    <row r="8008" spans="1:2" x14ac:dyDescent="0.2">
      <c r="A8008" s="6"/>
      <c r="B8008" s="4"/>
    </row>
    <row r="8009" spans="1:2" x14ac:dyDescent="0.2">
      <c r="A8009" s="6"/>
      <c r="B8009" s="4"/>
    </row>
    <row r="8010" spans="1:2" x14ac:dyDescent="0.2">
      <c r="A8010" s="6"/>
      <c r="B8010" s="4"/>
    </row>
    <row r="8011" spans="1:2" x14ac:dyDescent="0.2">
      <c r="A8011" s="6"/>
      <c r="B8011" s="4"/>
    </row>
    <row r="8012" spans="1:2" x14ac:dyDescent="0.2">
      <c r="A8012" s="6"/>
      <c r="B8012" s="4"/>
    </row>
    <row r="8013" spans="1:2" x14ac:dyDescent="0.2">
      <c r="A8013" s="6"/>
      <c r="B8013" s="4"/>
    </row>
    <row r="8014" spans="1:2" x14ac:dyDescent="0.2">
      <c r="A8014" s="6"/>
      <c r="B8014" s="4"/>
    </row>
    <row r="8015" spans="1:2" x14ac:dyDescent="0.2">
      <c r="A8015" s="6"/>
      <c r="B8015" s="4"/>
    </row>
    <row r="8016" spans="1:2" x14ac:dyDescent="0.2">
      <c r="A8016" s="6"/>
      <c r="B8016" s="4"/>
    </row>
    <row r="8017" spans="1:2" x14ac:dyDescent="0.2">
      <c r="A8017" s="6"/>
      <c r="B8017" s="4"/>
    </row>
    <row r="8018" spans="1:2" x14ac:dyDescent="0.2">
      <c r="A8018" s="6"/>
      <c r="B8018" s="4"/>
    </row>
    <row r="8019" spans="1:2" x14ac:dyDescent="0.2">
      <c r="A8019" s="6"/>
      <c r="B8019" s="4"/>
    </row>
    <row r="8020" spans="1:2" x14ac:dyDescent="0.2">
      <c r="A8020" s="6"/>
      <c r="B8020" s="4"/>
    </row>
    <row r="8021" spans="1:2" x14ac:dyDescent="0.2">
      <c r="A8021" s="6"/>
      <c r="B8021" s="4"/>
    </row>
    <row r="8022" spans="1:2" x14ac:dyDescent="0.2">
      <c r="A8022" s="6"/>
      <c r="B8022" s="4"/>
    </row>
    <row r="8023" spans="1:2" x14ac:dyDescent="0.2">
      <c r="A8023" s="6"/>
      <c r="B8023" s="4"/>
    </row>
    <row r="8024" spans="1:2" x14ac:dyDescent="0.2">
      <c r="A8024" s="6"/>
      <c r="B8024" s="4"/>
    </row>
    <row r="8025" spans="1:2" x14ac:dyDescent="0.2">
      <c r="A8025" s="6"/>
      <c r="B8025" s="4"/>
    </row>
    <row r="8026" spans="1:2" x14ac:dyDescent="0.2">
      <c r="A8026" s="6"/>
      <c r="B8026" s="4"/>
    </row>
    <row r="8027" spans="1:2" x14ac:dyDescent="0.2">
      <c r="A8027" s="6"/>
      <c r="B8027" s="4"/>
    </row>
    <row r="8028" spans="1:2" x14ac:dyDescent="0.2">
      <c r="A8028" s="6"/>
      <c r="B8028" s="4"/>
    </row>
    <row r="8029" spans="1:2" x14ac:dyDescent="0.2">
      <c r="A8029" s="6"/>
      <c r="B8029" s="4"/>
    </row>
    <row r="8030" spans="1:2" x14ac:dyDescent="0.2">
      <c r="A8030" s="6"/>
      <c r="B8030" s="4"/>
    </row>
    <row r="8031" spans="1:2" x14ac:dyDescent="0.2">
      <c r="A8031" s="6"/>
      <c r="B8031" s="4"/>
    </row>
    <row r="8032" spans="1:2" x14ac:dyDescent="0.2">
      <c r="A8032" s="6"/>
      <c r="B8032" s="4"/>
    </row>
    <row r="8033" spans="1:2" x14ac:dyDescent="0.2">
      <c r="A8033" s="6"/>
      <c r="B8033" s="4"/>
    </row>
    <row r="8034" spans="1:2" x14ac:dyDescent="0.2">
      <c r="A8034" s="6"/>
      <c r="B8034" s="4"/>
    </row>
    <row r="8035" spans="1:2" x14ac:dyDescent="0.2">
      <c r="A8035" s="6"/>
      <c r="B8035" s="4"/>
    </row>
    <row r="8036" spans="1:2" x14ac:dyDescent="0.2">
      <c r="A8036" s="6"/>
      <c r="B8036" s="4"/>
    </row>
    <row r="8037" spans="1:2" x14ac:dyDescent="0.2">
      <c r="A8037" s="6"/>
      <c r="B8037" s="4"/>
    </row>
    <row r="8038" spans="1:2" x14ac:dyDescent="0.2">
      <c r="A8038" s="6"/>
      <c r="B8038" s="4"/>
    </row>
    <row r="8039" spans="1:2" x14ac:dyDescent="0.2">
      <c r="A8039" s="6"/>
      <c r="B8039" s="4"/>
    </row>
    <row r="8040" spans="1:2" x14ac:dyDescent="0.2">
      <c r="A8040" s="6"/>
      <c r="B8040" s="4"/>
    </row>
    <row r="8041" spans="1:2" x14ac:dyDescent="0.2">
      <c r="A8041" s="6"/>
      <c r="B8041" s="4"/>
    </row>
    <row r="8042" spans="1:2" x14ac:dyDescent="0.2">
      <c r="A8042" s="6"/>
      <c r="B8042" s="4"/>
    </row>
    <row r="8043" spans="1:2" x14ac:dyDescent="0.2">
      <c r="A8043" s="6"/>
      <c r="B8043" s="4"/>
    </row>
    <row r="8044" spans="1:2" x14ac:dyDescent="0.2">
      <c r="A8044" s="6"/>
      <c r="B8044" s="4"/>
    </row>
    <row r="8045" spans="1:2" x14ac:dyDescent="0.2">
      <c r="A8045" s="6"/>
      <c r="B8045" s="4"/>
    </row>
    <row r="8046" spans="1:2" x14ac:dyDescent="0.2">
      <c r="A8046" s="6"/>
      <c r="B8046" s="4"/>
    </row>
    <row r="8047" spans="1:2" x14ac:dyDescent="0.2">
      <c r="A8047" s="6"/>
      <c r="B8047" s="4"/>
    </row>
    <row r="8048" spans="1:2" x14ac:dyDescent="0.2">
      <c r="A8048" s="6"/>
      <c r="B8048" s="4"/>
    </row>
    <row r="8049" spans="1:2" x14ac:dyDescent="0.2">
      <c r="A8049" s="6"/>
      <c r="B8049" s="4"/>
    </row>
    <row r="8050" spans="1:2" x14ac:dyDescent="0.2">
      <c r="A8050" s="6"/>
      <c r="B8050" s="4"/>
    </row>
    <row r="8051" spans="1:2" x14ac:dyDescent="0.2">
      <c r="A8051" s="6"/>
      <c r="B8051" s="4"/>
    </row>
    <row r="8052" spans="1:2" x14ac:dyDescent="0.2">
      <c r="A8052" s="6"/>
      <c r="B8052" s="4"/>
    </row>
    <row r="8053" spans="1:2" x14ac:dyDescent="0.2">
      <c r="A8053" s="6"/>
      <c r="B8053" s="4"/>
    </row>
    <row r="8054" spans="1:2" x14ac:dyDescent="0.2">
      <c r="A8054" s="6"/>
      <c r="B8054" s="4"/>
    </row>
    <row r="8055" spans="1:2" x14ac:dyDescent="0.2">
      <c r="A8055" s="6"/>
      <c r="B8055" s="4"/>
    </row>
    <row r="8056" spans="1:2" x14ac:dyDescent="0.2">
      <c r="A8056" s="6"/>
      <c r="B8056" s="4"/>
    </row>
    <row r="8057" spans="1:2" x14ac:dyDescent="0.2">
      <c r="A8057" s="6"/>
      <c r="B8057" s="4"/>
    </row>
    <row r="8058" spans="1:2" x14ac:dyDescent="0.2">
      <c r="A8058" s="6"/>
      <c r="B8058" s="4"/>
    </row>
    <row r="8059" spans="1:2" x14ac:dyDescent="0.2">
      <c r="A8059" s="6"/>
      <c r="B8059" s="4"/>
    </row>
    <row r="8060" spans="1:2" x14ac:dyDescent="0.2">
      <c r="A8060" s="6"/>
      <c r="B8060" s="4"/>
    </row>
    <row r="8061" spans="1:2" x14ac:dyDescent="0.2">
      <c r="A8061" s="6"/>
      <c r="B8061" s="4"/>
    </row>
    <row r="8062" spans="1:2" x14ac:dyDescent="0.2">
      <c r="A8062" s="6"/>
      <c r="B8062" s="4"/>
    </row>
    <row r="8063" spans="1:2" x14ac:dyDescent="0.2">
      <c r="A8063" s="6"/>
      <c r="B8063" s="4"/>
    </row>
    <row r="8064" spans="1:2" x14ac:dyDescent="0.2">
      <c r="A8064" s="6"/>
      <c r="B8064" s="4"/>
    </row>
    <row r="8065" spans="1:2" x14ac:dyDescent="0.2">
      <c r="A8065" s="6"/>
      <c r="B8065" s="4"/>
    </row>
    <row r="8066" spans="1:2" x14ac:dyDescent="0.2">
      <c r="A8066" s="6"/>
      <c r="B8066" s="4"/>
    </row>
    <row r="8067" spans="1:2" x14ac:dyDescent="0.2">
      <c r="A8067" s="6"/>
      <c r="B8067" s="4"/>
    </row>
    <row r="8068" spans="1:2" x14ac:dyDescent="0.2">
      <c r="A8068" s="6"/>
      <c r="B8068" s="4"/>
    </row>
    <row r="8069" spans="1:2" x14ac:dyDescent="0.2">
      <c r="A8069" s="6"/>
      <c r="B8069" s="4"/>
    </row>
    <row r="8070" spans="1:2" x14ac:dyDescent="0.2">
      <c r="A8070" s="6"/>
      <c r="B8070" s="4"/>
    </row>
    <row r="8071" spans="1:2" x14ac:dyDescent="0.2">
      <c r="A8071" s="6"/>
      <c r="B8071" s="4"/>
    </row>
    <row r="8072" spans="1:2" x14ac:dyDescent="0.2">
      <c r="A8072" s="6"/>
      <c r="B8072" s="4"/>
    </row>
    <row r="8073" spans="1:2" x14ac:dyDescent="0.2">
      <c r="A8073" s="6"/>
      <c r="B8073" s="4"/>
    </row>
    <row r="8074" spans="1:2" x14ac:dyDescent="0.2">
      <c r="A8074" s="6"/>
      <c r="B8074" s="4"/>
    </row>
    <row r="8075" spans="1:2" x14ac:dyDescent="0.2">
      <c r="A8075" s="6"/>
      <c r="B8075" s="4"/>
    </row>
    <row r="8076" spans="1:2" x14ac:dyDescent="0.2">
      <c r="A8076" s="6"/>
      <c r="B8076" s="4"/>
    </row>
    <row r="8077" spans="1:2" x14ac:dyDescent="0.2">
      <c r="A8077" s="6"/>
      <c r="B8077" s="4"/>
    </row>
    <row r="8078" spans="1:2" x14ac:dyDescent="0.2">
      <c r="A8078" s="6"/>
      <c r="B8078" s="4"/>
    </row>
    <row r="8079" spans="1:2" x14ac:dyDescent="0.2">
      <c r="A8079" s="6"/>
      <c r="B8079" s="4"/>
    </row>
    <row r="8080" spans="1:2" x14ac:dyDescent="0.2">
      <c r="A8080" s="6"/>
      <c r="B8080" s="4"/>
    </row>
    <row r="8081" spans="1:2" x14ac:dyDescent="0.2">
      <c r="A8081" s="6"/>
      <c r="B8081" s="4"/>
    </row>
    <row r="8082" spans="1:2" x14ac:dyDescent="0.2">
      <c r="A8082" s="6"/>
      <c r="B8082" s="4"/>
    </row>
    <row r="8083" spans="1:2" x14ac:dyDescent="0.2">
      <c r="A8083" s="6"/>
      <c r="B8083" s="4"/>
    </row>
    <row r="8084" spans="1:2" x14ac:dyDescent="0.2">
      <c r="A8084" s="6"/>
      <c r="B8084" s="4"/>
    </row>
    <row r="8085" spans="1:2" x14ac:dyDescent="0.2">
      <c r="A8085" s="6"/>
      <c r="B8085" s="4"/>
    </row>
    <row r="8086" spans="1:2" x14ac:dyDescent="0.2">
      <c r="A8086" s="6"/>
      <c r="B8086" s="4"/>
    </row>
    <row r="8087" spans="1:2" x14ac:dyDescent="0.2">
      <c r="A8087" s="6"/>
      <c r="B8087" s="4"/>
    </row>
    <row r="8088" spans="1:2" x14ac:dyDescent="0.2">
      <c r="A8088" s="6"/>
      <c r="B8088" s="4"/>
    </row>
    <row r="8089" spans="1:2" x14ac:dyDescent="0.2">
      <c r="A8089" s="6"/>
      <c r="B8089" s="4"/>
    </row>
    <row r="8090" spans="1:2" x14ac:dyDescent="0.2">
      <c r="A8090" s="6"/>
      <c r="B8090" s="4"/>
    </row>
    <row r="8091" spans="1:2" x14ac:dyDescent="0.2">
      <c r="A8091" s="6"/>
      <c r="B8091" s="4"/>
    </row>
    <row r="8092" spans="1:2" x14ac:dyDescent="0.2">
      <c r="A8092" s="6"/>
      <c r="B8092" s="4"/>
    </row>
    <row r="8093" spans="1:2" x14ac:dyDescent="0.2">
      <c r="A8093" s="6"/>
      <c r="B8093" s="4"/>
    </row>
    <row r="8094" spans="1:2" x14ac:dyDescent="0.2">
      <c r="A8094" s="6"/>
      <c r="B8094" s="4"/>
    </row>
    <row r="8095" spans="1:2" x14ac:dyDescent="0.2">
      <c r="A8095" s="6"/>
      <c r="B8095" s="4"/>
    </row>
    <row r="8096" spans="1:2" x14ac:dyDescent="0.2">
      <c r="A8096" s="6"/>
      <c r="B8096" s="4"/>
    </row>
    <row r="8097" spans="1:2" x14ac:dyDescent="0.2">
      <c r="A8097" s="6"/>
      <c r="B8097" s="4"/>
    </row>
    <row r="8098" spans="1:2" x14ac:dyDescent="0.2">
      <c r="A8098" s="6"/>
      <c r="B8098" s="4"/>
    </row>
    <row r="8099" spans="1:2" x14ac:dyDescent="0.2">
      <c r="A8099" s="6"/>
      <c r="B8099" s="4"/>
    </row>
    <row r="8100" spans="1:2" x14ac:dyDescent="0.2">
      <c r="A8100" s="6"/>
      <c r="B8100" s="4"/>
    </row>
    <row r="8101" spans="1:2" x14ac:dyDescent="0.2">
      <c r="A8101" s="6"/>
      <c r="B8101" s="4"/>
    </row>
    <row r="8102" spans="1:2" x14ac:dyDescent="0.2">
      <c r="A8102" s="6"/>
      <c r="B8102" s="4"/>
    </row>
    <row r="8103" spans="1:2" x14ac:dyDescent="0.2">
      <c r="A8103" s="6"/>
      <c r="B8103" s="4"/>
    </row>
    <row r="8104" spans="1:2" x14ac:dyDescent="0.2">
      <c r="A8104" s="6"/>
      <c r="B8104" s="4"/>
    </row>
    <row r="8105" spans="1:2" x14ac:dyDescent="0.2">
      <c r="A8105" s="6"/>
      <c r="B8105" s="4"/>
    </row>
    <row r="8106" spans="1:2" x14ac:dyDescent="0.2">
      <c r="A8106" s="6"/>
      <c r="B8106" s="4"/>
    </row>
    <row r="8107" spans="1:2" x14ac:dyDescent="0.2">
      <c r="A8107" s="6"/>
      <c r="B8107" s="4"/>
    </row>
    <row r="8108" spans="1:2" x14ac:dyDescent="0.2">
      <c r="A8108" s="6"/>
      <c r="B8108" s="4"/>
    </row>
    <row r="8109" spans="1:2" x14ac:dyDescent="0.2">
      <c r="A8109" s="6"/>
      <c r="B8109" s="4"/>
    </row>
    <row r="8110" spans="1:2" x14ac:dyDescent="0.2">
      <c r="A8110" s="6"/>
      <c r="B8110" s="4"/>
    </row>
    <row r="8111" spans="1:2" x14ac:dyDescent="0.2">
      <c r="A8111" s="6"/>
      <c r="B8111" s="4"/>
    </row>
    <row r="8112" spans="1:2" x14ac:dyDescent="0.2">
      <c r="A8112" s="6"/>
      <c r="B8112" s="4"/>
    </row>
    <row r="8113" spans="1:2" x14ac:dyDescent="0.2">
      <c r="A8113" s="6"/>
      <c r="B8113" s="4"/>
    </row>
    <row r="8114" spans="1:2" x14ac:dyDescent="0.2">
      <c r="A8114" s="6"/>
      <c r="B8114" s="4"/>
    </row>
    <row r="8115" spans="1:2" x14ac:dyDescent="0.2">
      <c r="A8115" s="6"/>
      <c r="B8115" s="4"/>
    </row>
    <row r="8116" spans="1:2" x14ac:dyDescent="0.2">
      <c r="A8116" s="6"/>
      <c r="B8116" s="4"/>
    </row>
    <row r="8117" spans="1:2" x14ac:dyDescent="0.2">
      <c r="A8117" s="6"/>
      <c r="B8117" s="4"/>
    </row>
    <row r="8118" spans="1:2" x14ac:dyDescent="0.2">
      <c r="A8118" s="6"/>
      <c r="B8118" s="4"/>
    </row>
    <row r="8119" spans="1:2" x14ac:dyDescent="0.2">
      <c r="A8119" s="6"/>
      <c r="B8119" s="4"/>
    </row>
    <row r="8120" spans="1:2" x14ac:dyDescent="0.2">
      <c r="A8120" s="6"/>
      <c r="B8120" s="4"/>
    </row>
    <row r="8121" spans="1:2" x14ac:dyDescent="0.2">
      <c r="A8121" s="6"/>
      <c r="B8121" s="4"/>
    </row>
    <row r="8122" spans="1:2" x14ac:dyDescent="0.2">
      <c r="A8122" s="6"/>
      <c r="B8122" s="4"/>
    </row>
    <row r="8123" spans="1:2" x14ac:dyDescent="0.2">
      <c r="A8123" s="6"/>
      <c r="B8123" s="4"/>
    </row>
    <row r="8124" spans="1:2" x14ac:dyDescent="0.2">
      <c r="A8124" s="6"/>
      <c r="B8124" s="4"/>
    </row>
    <row r="8125" spans="1:2" x14ac:dyDescent="0.2">
      <c r="A8125" s="6"/>
      <c r="B8125" s="4"/>
    </row>
    <row r="8126" spans="1:2" x14ac:dyDescent="0.2">
      <c r="A8126" s="6"/>
      <c r="B8126" s="4"/>
    </row>
    <row r="8127" spans="1:2" x14ac:dyDescent="0.2">
      <c r="A8127" s="6"/>
      <c r="B8127" s="4"/>
    </row>
    <row r="8128" spans="1:2" x14ac:dyDescent="0.2">
      <c r="A8128" s="6"/>
      <c r="B8128" s="4"/>
    </row>
    <row r="8129" spans="1:2" x14ac:dyDescent="0.2">
      <c r="A8129" s="6"/>
      <c r="B8129" s="4"/>
    </row>
    <row r="8130" spans="1:2" x14ac:dyDescent="0.2">
      <c r="A8130" s="6"/>
      <c r="B8130" s="4"/>
    </row>
    <row r="8131" spans="1:2" x14ac:dyDescent="0.2">
      <c r="A8131" s="6"/>
      <c r="B8131" s="4"/>
    </row>
    <row r="8132" spans="1:2" x14ac:dyDescent="0.2">
      <c r="A8132" s="6"/>
      <c r="B8132" s="4"/>
    </row>
    <row r="8133" spans="1:2" x14ac:dyDescent="0.2">
      <c r="A8133" s="6"/>
      <c r="B8133" s="4"/>
    </row>
    <row r="8134" spans="1:2" x14ac:dyDescent="0.2">
      <c r="A8134" s="6"/>
      <c r="B8134" s="4"/>
    </row>
    <row r="8135" spans="1:2" x14ac:dyDescent="0.2">
      <c r="A8135" s="6"/>
      <c r="B8135" s="4"/>
    </row>
    <row r="8136" spans="1:2" x14ac:dyDescent="0.2">
      <c r="A8136" s="6"/>
      <c r="B8136" s="4"/>
    </row>
    <row r="8137" spans="1:2" x14ac:dyDescent="0.2">
      <c r="A8137" s="6"/>
      <c r="B8137" s="4"/>
    </row>
    <row r="8138" spans="1:2" x14ac:dyDescent="0.2">
      <c r="A8138" s="6"/>
      <c r="B8138" s="4"/>
    </row>
    <row r="8139" spans="1:2" x14ac:dyDescent="0.2">
      <c r="A8139" s="6"/>
      <c r="B8139" s="4"/>
    </row>
    <row r="8140" spans="1:2" x14ac:dyDescent="0.2">
      <c r="A8140" s="6"/>
      <c r="B8140" s="4"/>
    </row>
    <row r="8141" spans="1:2" x14ac:dyDescent="0.2">
      <c r="A8141" s="6"/>
      <c r="B8141" s="4"/>
    </row>
    <row r="8142" spans="1:2" x14ac:dyDescent="0.2">
      <c r="A8142" s="6"/>
      <c r="B8142" s="4"/>
    </row>
    <row r="8143" spans="1:2" x14ac:dyDescent="0.2">
      <c r="A8143" s="6"/>
      <c r="B8143" s="4"/>
    </row>
    <row r="8144" spans="1:2" x14ac:dyDescent="0.2">
      <c r="A8144" s="6"/>
      <c r="B8144" s="4"/>
    </row>
    <row r="8145" spans="1:2" x14ac:dyDescent="0.2">
      <c r="A8145" s="6"/>
      <c r="B8145" s="4"/>
    </row>
    <row r="8146" spans="1:2" x14ac:dyDescent="0.2">
      <c r="A8146" s="6"/>
      <c r="B8146" s="4"/>
    </row>
    <row r="8147" spans="1:2" x14ac:dyDescent="0.2">
      <c r="A8147" s="6"/>
      <c r="B8147" s="4"/>
    </row>
    <row r="8148" spans="1:2" x14ac:dyDescent="0.2">
      <c r="A8148" s="6"/>
      <c r="B8148" s="4"/>
    </row>
    <row r="8149" spans="1:2" x14ac:dyDescent="0.2">
      <c r="A8149" s="6"/>
      <c r="B8149" s="4"/>
    </row>
    <row r="8150" spans="1:2" x14ac:dyDescent="0.2">
      <c r="A8150" s="6"/>
      <c r="B8150" s="4"/>
    </row>
    <row r="8151" spans="1:2" x14ac:dyDescent="0.2">
      <c r="A8151" s="6"/>
      <c r="B8151" s="4"/>
    </row>
    <row r="8152" spans="1:2" x14ac:dyDescent="0.2">
      <c r="A8152" s="6"/>
      <c r="B8152" s="4"/>
    </row>
    <row r="8153" spans="1:2" x14ac:dyDescent="0.2">
      <c r="A8153" s="6"/>
      <c r="B8153" s="4"/>
    </row>
    <row r="8154" spans="1:2" x14ac:dyDescent="0.2">
      <c r="A8154" s="6"/>
      <c r="B8154" s="4"/>
    </row>
    <row r="8155" spans="1:2" x14ac:dyDescent="0.2">
      <c r="A8155" s="6"/>
      <c r="B8155" s="4"/>
    </row>
    <row r="8156" spans="1:2" x14ac:dyDescent="0.2">
      <c r="A8156" s="6"/>
      <c r="B8156" s="4"/>
    </row>
    <row r="8157" spans="1:2" x14ac:dyDescent="0.2">
      <c r="A8157" s="6"/>
      <c r="B8157" s="4"/>
    </row>
    <row r="8158" spans="1:2" x14ac:dyDescent="0.2">
      <c r="A8158" s="6"/>
      <c r="B8158" s="4"/>
    </row>
    <row r="8159" spans="1:2" x14ac:dyDescent="0.2">
      <c r="A8159" s="6"/>
      <c r="B8159" s="4"/>
    </row>
    <row r="8160" spans="1:2" x14ac:dyDescent="0.2">
      <c r="A8160" s="6"/>
      <c r="B8160" s="4"/>
    </row>
    <row r="8161" spans="1:2" x14ac:dyDescent="0.2">
      <c r="A8161" s="6"/>
      <c r="B8161" s="4"/>
    </row>
    <row r="8162" spans="1:2" x14ac:dyDescent="0.2">
      <c r="A8162" s="6"/>
      <c r="B8162" s="4"/>
    </row>
    <row r="8163" spans="1:2" x14ac:dyDescent="0.2">
      <c r="A8163" s="6"/>
      <c r="B8163" s="4"/>
    </row>
    <row r="8164" spans="1:2" x14ac:dyDescent="0.2">
      <c r="A8164" s="6"/>
      <c r="B8164" s="4"/>
    </row>
    <row r="8165" spans="1:2" x14ac:dyDescent="0.2">
      <c r="A8165" s="6"/>
      <c r="B8165" s="4"/>
    </row>
    <row r="8166" spans="1:2" x14ac:dyDescent="0.2">
      <c r="A8166" s="6"/>
      <c r="B8166" s="4"/>
    </row>
    <row r="8167" spans="1:2" x14ac:dyDescent="0.2">
      <c r="A8167" s="6"/>
      <c r="B8167" s="4"/>
    </row>
    <row r="8168" spans="1:2" x14ac:dyDescent="0.2">
      <c r="A8168" s="6"/>
      <c r="B8168" s="4"/>
    </row>
    <row r="8169" spans="1:2" x14ac:dyDescent="0.2">
      <c r="A8169" s="6"/>
      <c r="B8169" s="4"/>
    </row>
    <row r="8170" spans="1:2" x14ac:dyDescent="0.2">
      <c r="A8170" s="6"/>
      <c r="B8170" s="4"/>
    </row>
    <row r="8171" spans="1:2" x14ac:dyDescent="0.2">
      <c r="A8171" s="6"/>
      <c r="B8171" s="4"/>
    </row>
    <row r="8172" spans="1:2" x14ac:dyDescent="0.2">
      <c r="A8172" s="6"/>
      <c r="B8172" s="4"/>
    </row>
    <row r="8173" spans="1:2" x14ac:dyDescent="0.2">
      <c r="A8173" s="6"/>
      <c r="B8173" s="4"/>
    </row>
    <row r="8174" spans="1:2" x14ac:dyDescent="0.2">
      <c r="A8174" s="6"/>
      <c r="B8174" s="4"/>
    </row>
    <row r="8175" spans="1:2" x14ac:dyDescent="0.2">
      <c r="A8175" s="6"/>
      <c r="B8175" s="4"/>
    </row>
    <row r="8176" spans="1:2" x14ac:dyDescent="0.2">
      <c r="A8176" s="6"/>
      <c r="B8176" s="4"/>
    </row>
    <row r="8177" spans="1:2" x14ac:dyDescent="0.2">
      <c r="A8177" s="6"/>
      <c r="B8177" s="4"/>
    </row>
    <row r="8178" spans="1:2" x14ac:dyDescent="0.2">
      <c r="A8178" s="6"/>
      <c r="B8178" s="4"/>
    </row>
    <row r="8179" spans="1:2" x14ac:dyDescent="0.2">
      <c r="A8179" s="6"/>
      <c r="B8179" s="4"/>
    </row>
    <row r="8180" spans="1:2" x14ac:dyDescent="0.2">
      <c r="A8180" s="6"/>
      <c r="B8180" s="4"/>
    </row>
    <row r="8181" spans="1:2" x14ac:dyDescent="0.2">
      <c r="A8181" s="6"/>
      <c r="B8181" s="4"/>
    </row>
    <row r="8182" spans="1:2" x14ac:dyDescent="0.2">
      <c r="A8182" s="6"/>
      <c r="B8182" s="4"/>
    </row>
    <row r="8183" spans="1:2" x14ac:dyDescent="0.2">
      <c r="A8183" s="6"/>
      <c r="B8183" s="4"/>
    </row>
    <row r="8184" spans="1:2" x14ac:dyDescent="0.2">
      <c r="A8184" s="6"/>
      <c r="B8184" s="4"/>
    </row>
    <row r="8185" spans="1:2" x14ac:dyDescent="0.2">
      <c r="A8185" s="6"/>
      <c r="B8185" s="4"/>
    </row>
    <row r="8186" spans="1:2" x14ac:dyDescent="0.2">
      <c r="A8186" s="6"/>
      <c r="B8186" s="4"/>
    </row>
    <row r="8187" spans="1:2" x14ac:dyDescent="0.2">
      <c r="A8187" s="6"/>
      <c r="B8187" s="4"/>
    </row>
    <row r="8188" spans="1:2" x14ac:dyDescent="0.2">
      <c r="A8188" s="6"/>
      <c r="B8188" s="4"/>
    </row>
    <row r="8189" spans="1:2" x14ac:dyDescent="0.2">
      <c r="A8189" s="6"/>
      <c r="B8189" s="4"/>
    </row>
    <row r="8190" spans="1:2" x14ac:dyDescent="0.2">
      <c r="A8190" s="6"/>
      <c r="B8190" s="4"/>
    </row>
    <row r="8191" spans="1:2" x14ac:dyDescent="0.2">
      <c r="A8191" s="6"/>
      <c r="B8191" s="4"/>
    </row>
    <row r="8192" spans="1:2" x14ac:dyDescent="0.2">
      <c r="A8192" s="6"/>
      <c r="B8192" s="4"/>
    </row>
    <row r="8193" spans="1:2" x14ac:dyDescent="0.2">
      <c r="A8193" s="6"/>
      <c r="B8193" s="4"/>
    </row>
    <row r="8194" spans="1:2" x14ac:dyDescent="0.2">
      <c r="A8194" s="6"/>
      <c r="B8194" s="4"/>
    </row>
    <row r="8195" spans="1:2" x14ac:dyDescent="0.2">
      <c r="A8195" s="6"/>
      <c r="B8195" s="4"/>
    </row>
    <row r="8196" spans="1:2" x14ac:dyDescent="0.2">
      <c r="A8196" s="6"/>
      <c r="B8196" s="4"/>
    </row>
    <row r="8197" spans="1:2" x14ac:dyDescent="0.2">
      <c r="A8197" s="6"/>
      <c r="B8197" s="4"/>
    </row>
    <row r="8198" spans="1:2" x14ac:dyDescent="0.2">
      <c r="A8198" s="6"/>
      <c r="B8198" s="4"/>
    </row>
    <row r="8199" spans="1:2" x14ac:dyDescent="0.2">
      <c r="A8199" s="6"/>
      <c r="B8199" s="4"/>
    </row>
    <row r="8200" spans="1:2" x14ac:dyDescent="0.2">
      <c r="A8200" s="6"/>
      <c r="B8200" s="4"/>
    </row>
    <row r="8201" spans="1:2" x14ac:dyDescent="0.2">
      <c r="A8201" s="6"/>
      <c r="B8201" s="4"/>
    </row>
    <row r="8202" spans="1:2" x14ac:dyDescent="0.2">
      <c r="A8202" s="6"/>
      <c r="B8202" s="4"/>
    </row>
    <row r="8203" spans="1:2" x14ac:dyDescent="0.2">
      <c r="A8203" s="6"/>
      <c r="B8203" s="4"/>
    </row>
    <row r="8204" spans="1:2" x14ac:dyDescent="0.2">
      <c r="A8204" s="6"/>
      <c r="B8204" s="4"/>
    </row>
    <row r="8205" spans="1:2" x14ac:dyDescent="0.2">
      <c r="A8205" s="6"/>
      <c r="B8205" s="4"/>
    </row>
    <row r="8206" spans="1:2" x14ac:dyDescent="0.2">
      <c r="A8206" s="6"/>
      <c r="B8206" s="4"/>
    </row>
    <row r="8207" spans="1:2" x14ac:dyDescent="0.2">
      <c r="A8207" s="6"/>
      <c r="B8207" s="4"/>
    </row>
    <row r="8208" spans="1:2" x14ac:dyDescent="0.2">
      <c r="A8208" s="6"/>
      <c r="B8208" s="4"/>
    </row>
    <row r="8209" spans="1:2" x14ac:dyDescent="0.2">
      <c r="A8209" s="6"/>
      <c r="B8209" s="4"/>
    </row>
    <row r="8210" spans="1:2" x14ac:dyDescent="0.2">
      <c r="A8210" s="6"/>
      <c r="B8210" s="4"/>
    </row>
    <row r="8211" spans="1:2" x14ac:dyDescent="0.2">
      <c r="A8211" s="6"/>
      <c r="B8211" s="4"/>
    </row>
    <row r="8212" spans="1:2" x14ac:dyDescent="0.2">
      <c r="A8212" s="6"/>
      <c r="B8212" s="4"/>
    </row>
    <row r="8213" spans="1:2" x14ac:dyDescent="0.2">
      <c r="A8213" s="6"/>
      <c r="B8213" s="4"/>
    </row>
    <row r="8214" spans="1:2" x14ac:dyDescent="0.2">
      <c r="A8214" s="6"/>
      <c r="B8214" s="4"/>
    </row>
    <row r="8215" spans="1:2" x14ac:dyDescent="0.2">
      <c r="A8215" s="6"/>
      <c r="B8215" s="4"/>
    </row>
    <row r="8216" spans="1:2" x14ac:dyDescent="0.2">
      <c r="A8216" s="6"/>
      <c r="B8216" s="4"/>
    </row>
    <row r="8217" spans="1:2" x14ac:dyDescent="0.2">
      <c r="A8217" s="6"/>
      <c r="B8217" s="4"/>
    </row>
    <row r="8218" spans="1:2" x14ac:dyDescent="0.2">
      <c r="A8218" s="6"/>
      <c r="B8218" s="4"/>
    </row>
    <row r="8219" spans="1:2" x14ac:dyDescent="0.2">
      <c r="A8219" s="6"/>
      <c r="B8219" s="4"/>
    </row>
    <row r="8220" spans="1:2" x14ac:dyDescent="0.2">
      <c r="A8220" s="6"/>
      <c r="B8220" s="4"/>
    </row>
    <row r="8221" spans="1:2" x14ac:dyDescent="0.2">
      <c r="A8221" s="6"/>
      <c r="B8221" s="4"/>
    </row>
    <row r="8222" spans="1:2" x14ac:dyDescent="0.2">
      <c r="A8222" s="6"/>
      <c r="B8222" s="4"/>
    </row>
    <row r="8223" spans="1:2" x14ac:dyDescent="0.2">
      <c r="A8223" s="6"/>
      <c r="B8223" s="4"/>
    </row>
    <row r="8224" spans="1:2" x14ac:dyDescent="0.2">
      <c r="A8224" s="6"/>
      <c r="B8224" s="4"/>
    </row>
    <row r="8225" spans="1:2" x14ac:dyDescent="0.2">
      <c r="A8225" s="6"/>
      <c r="B8225" s="4"/>
    </row>
    <row r="8226" spans="1:2" x14ac:dyDescent="0.2">
      <c r="A8226" s="6"/>
      <c r="B8226" s="4"/>
    </row>
    <row r="8227" spans="1:2" x14ac:dyDescent="0.2">
      <c r="A8227" s="6"/>
      <c r="B8227" s="4"/>
    </row>
    <row r="8228" spans="1:2" x14ac:dyDescent="0.2">
      <c r="A8228" s="6"/>
      <c r="B8228" s="4"/>
    </row>
    <row r="8229" spans="1:2" x14ac:dyDescent="0.2">
      <c r="A8229" s="6"/>
      <c r="B8229" s="4"/>
    </row>
    <row r="8230" spans="1:2" x14ac:dyDescent="0.2">
      <c r="A8230" s="6"/>
      <c r="B8230" s="4"/>
    </row>
    <row r="8231" spans="1:2" x14ac:dyDescent="0.2">
      <c r="A8231" s="6"/>
      <c r="B8231" s="4"/>
    </row>
    <row r="8232" spans="1:2" x14ac:dyDescent="0.2">
      <c r="A8232" s="6"/>
      <c r="B8232" s="4"/>
    </row>
    <row r="8233" spans="1:2" x14ac:dyDescent="0.2">
      <c r="A8233" s="6"/>
      <c r="B8233" s="4"/>
    </row>
    <row r="8234" spans="1:2" x14ac:dyDescent="0.2">
      <c r="A8234" s="6"/>
      <c r="B8234" s="4"/>
    </row>
    <row r="8235" spans="1:2" x14ac:dyDescent="0.2">
      <c r="A8235" s="6"/>
      <c r="B8235" s="4"/>
    </row>
    <row r="8236" spans="1:2" x14ac:dyDescent="0.2">
      <c r="A8236" s="6"/>
      <c r="B8236" s="4"/>
    </row>
    <row r="8237" spans="1:2" x14ac:dyDescent="0.2">
      <c r="A8237" s="6"/>
      <c r="B8237" s="4"/>
    </row>
    <row r="8238" spans="1:2" x14ac:dyDescent="0.2">
      <c r="A8238" s="6"/>
      <c r="B8238" s="4"/>
    </row>
    <row r="8239" spans="1:2" x14ac:dyDescent="0.2">
      <c r="A8239" s="6"/>
      <c r="B8239" s="4"/>
    </row>
    <row r="8240" spans="1:2" x14ac:dyDescent="0.2">
      <c r="A8240" s="6"/>
      <c r="B8240" s="4"/>
    </row>
    <row r="8241" spans="1:2" x14ac:dyDescent="0.2">
      <c r="A8241" s="6"/>
      <c r="B8241" s="4"/>
    </row>
    <row r="8242" spans="1:2" x14ac:dyDescent="0.2">
      <c r="A8242" s="6"/>
      <c r="B8242" s="4"/>
    </row>
    <row r="8243" spans="1:2" x14ac:dyDescent="0.2">
      <c r="A8243" s="6"/>
      <c r="B8243" s="4"/>
    </row>
    <row r="8244" spans="1:2" x14ac:dyDescent="0.2">
      <c r="A8244" s="6"/>
      <c r="B8244" s="4"/>
    </row>
    <row r="8245" spans="1:2" x14ac:dyDescent="0.2">
      <c r="A8245" s="6"/>
      <c r="B8245" s="4"/>
    </row>
    <row r="8246" spans="1:2" x14ac:dyDescent="0.2">
      <c r="A8246" s="6"/>
      <c r="B8246" s="4"/>
    </row>
    <row r="8247" spans="1:2" x14ac:dyDescent="0.2">
      <c r="A8247" s="6"/>
      <c r="B8247" s="4"/>
    </row>
    <row r="8248" spans="1:2" x14ac:dyDescent="0.2">
      <c r="A8248" s="6"/>
      <c r="B8248" s="4"/>
    </row>
    <row r="8249" spans="1:2" x14ac:dyDescent="0.2">
      <c r="A8249" s="6"/>
      <c r="B8249" s="4"/>
    </row>
    <row r="8250" spans="1:2" x14ac:dyDescent="0.2">
      <c r="A8250" s="6"/>
      <c r="B8250" s="4"/>
    </row>
    <row r="8251" spans="1:2" x14ac:dyDescent="0.2">
      <c r="A8251" s="6"/>
      <c r="B8251" s="4"/>
    </row>
    <row r="8252" spans="1:2" x14ac:dyDescent="0.2">
      <c r="A8252" s="6"/>
      <c r="B8252" s="4"/>
    </row>
    <row r="8253" spans="1:2" x14ac:dyDescent="0.2">
      <c r="A8253" s="6"/>
      <c r="B8253" s="4"/>
    </row>
    <row r="8254" spans="1:2" x14ac:dyDescent="0.2">
      <c r="A8254" s="6"/>
      <c r="B8254" s="4"/>
    </row>
    <row r="8255" spans="1:2" x14ac:dyDescent="0.2">
      <c r="A8255" s="6"/>
      <c r="B8255" s="4"/>
    </row>
    <row r="8256" spans="1:2" x14ac:dyDescent="0.2">
      <c r="A8256" s="6"/>
      <c r="B8256" s="4"/>
    </row>
    <row r="8257" spans="1:2" x14ac:dyDescent="0.2">
      <c r="A8257" s="6"/>
      <c r="B8257" s="4"/>
    </row>
    <row r="8258" spans="1:2" x14ac:dyDescent="0.2">
      <c r="A8258" s="6"/>
      <c r="B8258" s="4"/>
    </row>
    <row r="8259" spans="1:2" x14ac:dyDescent="0.2">
      <c r="A8259" s="6"/>
      <c r="B8259" s="4"/>
    </row>
    <row r="8260" spans="1:2" x14ac:dyDescent="0.2">
      <c r="A8260" s="6"/>
      <c r="B8260" s="4"/>
    </row>
    <row r="8261" spans="1:2" x14ac:dyDescent="0.2">
      <c r="A8261" s="6"/>
      <c r="B8261" s="4"/>
    </row>
    <row r="8262" spans="1:2" x14ac:dyDescent="0.2">
      <c r="A8262" s="6"/>
      <c r="B8262" s="4"/>
    </row>
    <row r="8263" spans="1:2" x14ac:dyDescent="0.2">
      <c r="A8263" s="6"/>
      <c r="B8263" s="4"/>
    </row>
    <row r="8264" spans="1:2" x14ac:dyDescent="0.2">
      <c r="A8264" s="6"/>
      <c r="B8264" s="4"/>
    </row>
    <row r="8265" spans="1:2" x14ac:dyDescent="0.2">
      <c r="A8265" s="6"/>
      <c r="B8265" s="4"/>
    </row>
    <row r="8266" spans="1:2" x14ac:dyDescent="0.2">
      <c r="A8266" s="6"/>
      <c r="B8266" s="4"/>
    </row>
    <row r="8267" spans="1:2" x14ac:dyDescent="0.2">
      <c r="A8267" s="6"/>
      <c r="B8267" s="4"/>
    </row>
    <row r="8268" spans="1:2" x14ac:dyDescent="0.2">
      <c r="A8268" s="6"/>
      <c r="B8268" s="4"/>
    </row>
    <row r="8269" spans="1:2" x14ac:dyDescent="0.2">
      <c r="A8269" s="6"/>
      <c r="B8269" s="4"/>
    </row>
    <row r="8270" spans="1:2" x14ac:dyDescent="0.2">
      <c r="A8270" s="6"/>
      <c r="B8270" s="4"/>
    </row>
    <row r="8271" spans="1:2" x14ac:dyDescent="0.2">
      <c r="A8271" s="6"/>
      <c r="B8271" s="4"/>
    </row>
    <row r="8272" spans="1:2" x14ac:dyDescent="0.2">
      <c r="A8272" s="6"/>
      <c r="B8272" s="4"/>
    </row>
    <row r="8273" spans="1:2" x14ac:dyDescent="0.2">
      <c r="A8273" s="6"/>
      <c r="B8273" s="4"/>
    </row>
    <row r="8274" spans="1:2" x14ac:dyDescent="0.2">
      <c r="A8274" s="6"/>
      <c r="B8274" s="4"/>
    </row>
    <row r="8275" spans="1:2" x14ac:dyDescent="0.2">
      <c r="A8275" s="6"/>
      <c r="B8275" s="4"/>
    </row>
    <row r="8276" spans="1:2" x14ac:dyDescent="0.2">
      <c r="A8276" s="6"/>
      <c r="B8276" s="4"/>
    </row>
    <row r="8277" spans="1:2" x14ac:dyDescent="0.2">
      <c r="A8277" s="6"/>
      <c r="B8277" s="4"/>
    </row>
    <row r="8278" spans="1:2" x14ac:dyDescent="0.2">
      <c r="A8278" s="6"/>
      <c r="B8278" s="4"/>
    </row>
    <row r="8279" spans="1:2" x14ac:dyDescent="0.2">
      <c r="A8279" s="6"/>
      <c r="B8279" s="4"/>
    </row>
    <row r="8280" spans="1:2" x14ac:dyDescent="0.2">
      <c r="A8280" s="6"/>
      <c r="B8280" s="4"/>
    </row>
    <row r="8281" spans="1:2" x14ac:dyDescent="0.2">
      <c r="A8281" s="6"/>
      <c r="B8281" s="4"/>
    </row>
    <row r="8282" spans="1:2" x14ac:dyDescent="0.2">
      <c r="A8282" s="6"/>
      <c r="B8282" s="4"/>
    </row>
    <row r="8283" spans="1:2" x14ac:dyDescent="0.2">
      <c r="A8283" s="6"/>
      <c r="B8283" s="4"/>
    </row>
    <row r="8284" spans="1:2" x14ac:dyDescent="0.2">
      <c r="A8284" s="6"/>
      <c r="B8284" s="4"/>
    </row>
    <row r="8285" spans="1:2" x14ac:dyDescent="0.2">
      <c r="A8285" s="6"/>
      <c r="B8285" s="4"/>
    </row>
    <row r="8286" spans="1:2" x14ac:dyDescent="0.2">
      <c r="A8286" s="6"/>
      <c r="B8286" s="4"/>
    </row>
    <row r="8287" spans="1:2" x14ac:dyDescent="0.2">
      <c r="A8287" s="6"/>
      <c r="B8287" s="4"/>
    </row>
    <row r="8288" spans="1:2" x14ac:dyDescent="0.2">
      <c r="A8288" s="6"/>
      <c r="B8288" s="4"/>
    </row>
    <row r="8289" spans="1:2" x14ac:dyDescent="0.2">
      <c r="A8289" s="6"/>
      <c r="B8289" s="4"/>
    </row>
    <row r="8290" spans="1:2" x14ac:dyDescent="0.2">
      <c r="A8290" s="6"/>
      <c r="B8290" s="4"/>
    </row>
    <row r="8291" spans="1:2" x14ac:dyDescent="0.2">
      <c r="A8291" s="6"/>
      <c r="B8291" s="4"/>
    </row>
    <row r="8292" spans="1:2" x14ac:dyDescent="0.2">
      <c r="A8292" s="6"/>
      <c r="B8292" s="4"/>
    </row>
    <row r="8293" spans="1:2" x14ac:dyDescent="0.2">
      <c r="A8293" s="6"/>
      <c r="B8293" s="4"/>
    </row>
    <row r="8294" spans="1:2" x14ac:dyDescent="0.2">
      <c r="A8294" s="6"/>
      <c r="B8294" s="4"/>
    </row>
    <row r="8295" spans="1:2" x14ac:dyDescent="0.2">
      <c r="A8295" s="6"/>
      <c r="B8295" s="4"/>
    </row>
    <row r="8296" spans="1:2" x14ac:dyDescent="0.2">
      <c r="A8296" s="6"/>
      <c r="B8296" s="4"/>
    </row>
    <row r="8297" spans="1:2" x14ac:dyDescent="0.2">
      <c r="A8297" s="6"/>
      <c r="B8297" s="4"/>
    </row>
    <row r="8298" spans="1:2" x14ac:dyDescent="0.2">
      <c r="A8298" s="6"/>
      <c r="B8298" s="4"/>
    </row>
    <row r="8299" spans="1:2" x14ac:dyDescent="0.2">
      <c r="A8299" s="6"/>
      <c r="B8299" s="4"/>
    </row>
    <row r="8300" spans="1:2" x14ac:dyDescent="0.2">
      <c r="A8300" s="6"/>
      <c r="B8300" s="4"/>
    </row>
    <row r="8301" spans="1:2" x14ac:dyDescent="0.2">
      <c r="A8301" s="6"/>
      <c r="B8301" s="4"/>
    </row>
    <row r="8302" spans="1:2" x14ac:dyDescent="0.2">
      <c r="A8302" s="6"/>
      <c r="B8302" s="4"/>
    </row>
    <row r="8303" spans="1:2" x14ac:dyDescent="0.2">
      <c r="A8303" s="6"/>
      <c r="B8303" s="4"/>
    </row>
    <row r="8304" spans="1:2" x14ac:dyDescent="0.2">
      <c r="A8304" s="6"/>
      <c r="B8304" s="4"/>
    </row>
    <row r="8305" spans="1:2" x14ac:dyDescent="0.2">
      <c r="A8305" s="6"/>
      <c r="B8305" s="4"/>
    </row>
    <row r="8306" spans="1:2" x14ac:dyDescent="0.2">
      <c r="A8306" s="6"/>
      <c r="B8306" s="4"/>
    </row>
    <row r="8307" spans="1:2" x14ac:dyDescent="0.2">
      <c r="A8307" s="6"/>
      <c r="B8307" s="4"/>
    </row>
    <row r="8308" spans="1:2" x14ac:dyDescent="0.2">
      <c r="A8308" s="6"/>
      <c r="B8308" s="4"/>
    </row>
    <row r="8309" spans="1:2" x14ac:dyDescent="0.2">
      <c r="A8309" s="6"/>
      <c r="B8309" s="4"/>
    </row>
    <row r="8310" spans="1:2" x14ac:dyDescent="0.2">
      <c r="A8310" s="6"/>
      <c r="B8310" s="4"/>
    </row>
    <row r="8311" spans="1:2" x14ac:dyDescent="0.2">
      <c r="A8311" s="6"/>
      <c r="B8311" s="4"/>
    </row>
    <row r="8312" spans="1:2" x14ac:dyDescent="0.2">
      <c r="A8312" s="6"/>
      <c r="B8312" s="4"/>
    </row>
    <row r="8313" spans="1:2" x14ac:dyDescent="0.2">
      <c r="A8313" s="6"/>
      <c r="B8313" s="4"/>
    </row>
    <row r="8314" spans="1:2" x14ac:dyDescent="0.2">
      <c r="A8314" s="6"/>
      <c r="B8314" s="4"/>
    </row>
    <row r="8315" spans="1:2" x14ac:dyDescent="0.2">
      <c r="A8315" s="6"/>
      <c r="B8315" s="4"/>
    </row>
    <row r="8316" spans="1:2" x14ac:dyDescent="0.2">
      <c r="A8316" s="6"/>
      <c r="B8316" s="4"/>
    </row>
    <row r="8317" spans="1:2" x14ac:dyDescent="0.2">
      <c r="A8317" s="6"/>
      <c r="B8317" s="4"/>
    </row>
    <row r="8318" spans="1:2" x14ac:dyDescent="0.2">
      <c r="A8318" s="6"/>
      <c r="B8318" s="4"/>
    </row>
    <row r="8319" spans="1:2" x14ac:dyDescent="0.2">
      <c r="A8319" s="6"/>
      <c r="B8319" s="4"/>
    </row>
    <row r="8320" spans="1:2" x14ac:dyDescent="0.2">
      <c r="A8320" s="6"/>
      <c r="B8320" s="4"/>
    </row>
    <row r="8321" spans="1:2" x14ac:dyDescent="0.2">
      <c r="A8321" s="6"/>
      <c r="B8321" s="4"/>
    </row>
    <row r="8322" spans="1:2" x14ac:dyDescent="0.2">
      <c r="A8322" s="6"/>
      <c r="B8322" s="4"/>
    </row>
    <row r="8323" spans="1:2" x14ac:dyDescent="0.2">
      <c r="A8323" s="6"/>
      <c r="B8323" s="4"/>
    </row>
    <row r="8324" spans="1:2" x14ac:dyDescent="0.2">
      <c r="A8324" s="6"/>
      <c r="B8324" s="4"/>
    </row>
    <row r="8325" spans="1:2" x14ac:dyDescent="0.2">
      <c r="A8325" s="6"/>
      <c r="B8325" s="4"/>
    </row>
    <row r="8326" spans="1:2" x14ac:dyDescent="0.2">
      <c r="A8326" s="6"/>
      <c r="B8326" s="4"/>
    </row>
    <row r="8327" spans="1:2" x14ac:dyDescent="0.2">
      <c r="A8327" s="6"/>
      <c r="B8327" s="4"/>
    </row>
    <row r="8328" spans="1:2" x14ac:dyDescent="0.2">
      <c r="A8328" s="6"/>
      <c r="B8328" s="4"/>
    </row>
    <row r="8329" spans="1:2" x14ac:dyDescent="0.2">
      <c r="A8329" s="6"/>
      <c r="B8329" s="4"/>
    </row>
    <row r="8330" spans="1:2" x14ac:dyDescent="0.2">
      <c r="A8330" s="6"/>
      <c r="B8330" s="4"/>
    </row>
    <row r="8331" spans="1:2" x14ac:dyDescent="0.2">
      <c r="A8331" s="6"/>
      <c r="B8331" s="4"/>
    </row>
    <row r="8332" spans="1:2" x14ac:dyDescent="0.2">
      <c r="A8332" s="6"/>
      <c r="B8332" s="4"/>
    </row>
    <row r="8333" spans="1:2" x14ac:dyDescent="0.2">
      <c r="A8333" s="6"/>
      <c r="B8333" s="4"/>
    </row>
    <row r="8334" spans="1:2" x14ac:dyDescent="0.2">
      <c r="A8334" s="6"/>
      <c r="B8334" s="4"/>
    </row>
    <row r="8335" spans="1:2" x14ac:dyDescent="0.2">
      <c r="A8335" s="6"/>
      <c r="B8335" s="4"/>
    </row>
    <row r="8336" spans="1:2" x14ac:dyDescent="0.2">
      <c r="A8336" s="6"/>
      <c r="B8336" s="4"/>
    </row>
    <row r="8337" spans="1:2" x14ac:dyDescent="0.2">
      <c r="A8337" s="6"/>
      <c r="B8337" s="4"/>
    </row>
    <row r="8338" spans="1:2" x14ac:dyDescent="0.2">
      <c r="A8338" s="6"/>
      <c r="B8338" s="4"/>
    </row>
    <row r="8339" spans="1:2" x14ac:dyDescent="0.2">
      <c r="A8339" s="6"/>
      <c r="B8339" s="4"/>
    </row>
    <row r="8340" spans="1:2" x14ac:dyDescent="0.2">
      <c r="A8340" s="6"/>
      <c r="B8340" s="4"/>
    </row>
    <row r="8341" spans="1:2" x14ac:dyDescent="0.2">
      <c r="A8341" s="6"/>
      <c r="B8341" s="4"/>
    </row>
    <row r="8342" spans="1:2" x14ac:dyDescent="0.2">
      <c r="A8342" s="6"/>
      <c r="B8342" s="4"/>
    </row>
    <row r="8343" spans="1:2" x14ac:dyDescent="0.2">
      <c r="A8343" s="6"/>
      <c r="B8343" s="4"/>
    </row>
    <row r="8344" spans="1:2" x14ac:dyDescent="0.2">
      <c r="A8344" s="6"/>
      <c r="B8344" s="4"/>
    </row>
    <row r="8345" spans="1:2" x14ac:dyDescent="0.2">
      <c r="A8345" s="6"/>
      <c r="B8345" s="4"/>
    </row>
    <row r="8346" spans="1:2" x14ac:dyDescent="0.2">
      <c r="A8346" s="6"/>
      <c r="B8346" s="4"/>
    </row>
    <row r="8347" spans="1:2" x14ac:dyDescent="0.2">
      <c r="A8347" s="6"/>
      <c r="B8347" s="4"/>
    </row>
    <row r="8348" spans="1:2" x14ac:dyDescent="0.2">
      <c r="A8348" s="6"/>
      <c r="B8348" s="4"/>
    </row>
    <row r="8349" spans="1:2" x14ac:dyDescent="0.2">
      <c r="A8349" s="6"/>
      <c r="B8349" s="4"/>
    </row>
    <row r="8350" spans="1:2" x14ac:dyDescent="0.2">
      <c r="A8350" s="6"/>
      <c r="B8350" s="4"/>
    </row>
    <row r="8351" spans="1:2" x14ac:dyDescent="0.2">
      <c r="A8351" s="6"/>
      <c r="B8351" s="4"/>
    </row>
    <row r="8352" spans="1:2" x14ac:dyDescent="0.2">
      <c r="A8352" s="6"/>
      <c r="B8352" s="4"/>
    </row>
    <row r="8353" spans="1:2" x14ac:dyDescent="0.2">
      <c r="A8353" s="6"/>
      <c r="B8353" s="4"/>
    </row>
    <row r="8354" spans="1:2" x14ac:dyDescent="0.2">
      <c r="A8354" s="6"/>
      <c r="B8354" s="4"/>
    </row>
    <row r="8355" spans="1:2" x14ac:dyDescent="0.2">
      <c r="A8355" s="6"/>
      <c r="B8355" s="4"/>
    </row>
    <row r="8356" spans="1:2" x14ac:dyDescent="0.2">
      <c r="A8356" s="6"/>
      <c r="B8356" s="4"/>
    </row>
    <row r="8357" spans="1:2" x14ac:dyDescent="0.2">
      <c r="A8357" s="6"/>
      <c r="B8357" s="4"/>
    </row>
    <row r="8358" spans="1:2" x14ac:dyDescent="0.2">
      <c r="A8358" s="6"/>
      <c r="B8358" s="4"/>
    </row>
    <row r="8359" spans="1:2" x14ac:dyDescent="0.2">
      <c r="A8359" s="6"/>
      <c r="B8359" s="4"/>
    </row>
    <row r="8360" spans="1:2" x14ac:dyDescent="0.2">
      <c r="A8360" s="6"/>
      <c r="B8360" s="4"/>
    </row>
    <row r="8361" spans="1:2" x14ac:dyDescent="0.2">
      <c r="A8361" s="6"/>
      <c r="B8361" s="4"/>
    </row>
    <row r="8362" spans="1:2" x14ac:dyDescent="0.2">
      <c r="A8362" s="6"/>
      <c r="B8362" s="4"/>
    </row>
    <row r="8363" spans="1:2" x14ac:dyDescent="0.2">
      <c r="A8363" s="6"/>
      <c r="B8363" s="4"/>
    </row>
    <row r="8364" spans="1:2" x14ac:dyDescent="0.2">
      <c r="A8364" s="6"/>
      <c r="B8364" s="4"/>
    </row>
    <row r="8365" spans="1:2" x14ac:dyDescent="0.2">
      <c r="A8365" s="6"/>
      <c r="B8365" s="4"/>
    </row>
    <row r="8366" spans="1:2" x14ac:dyDescent="0.2">
      <c r="A8366" s="6"/>
      <c r="B8366" s="4"/>
    </row>
    <row r="8367" spans="1:2" x14ac:dyDescent="0.2">
      <c r="A8367" s="6"/>
      <c r="B8367" s="4"/>
    </row>
    <row r="8368" spans="1:2" x14ac:dyDescent="0.2">
      <c r="A8368" s="6"/>
      <c r="B8368" s="4"/>
    </row>
    <row r="8369" spans="1:2" x14ac:dyDescent="0.2">
      <c r="A8369" s="6"/>
      <c r="B8369" s="4"/>
    </row>
    <row r="8370" spans="1:2" x14ac:dyDescent="0.2">
      <c r="A8370" s="6"/>
      <c r="B8370" s="4"/>
    </row>
    <row r="8371" spans="1:2" x14ac:dyDescent="0.2">
      <c r="A8371" s="6"/>
      <c r="B8371" s="4"/>
    </row>
    <row r="8372" spans="1:2" x14ac:dyDescent="0.2">
      <c r="A8372" s="6"/>
      <c r="B8372" s="4"/>
    </row>
    <row r="8373" spans="1:2" x14ac:dyDescent="0.2">
      <c r="A8373" s="6"/>
      <c r="B8373" s="4"/>
    </row>
    <row r="8374" spans="1:2" x14ac:dyDescent="0.2">
      <c r="A8374" s="6"/>
      <c r="B8374" s="4"/>
    </row>
    <row r="8375" spans="1:2" x14ac:dyDescent="0.2">
      <c r="A8375" s="6"/>
      <c r="B8375" s="4"/>
    </row>
    <row r="8376" spans="1:2" x14ac:dyDescent="0.2">
      <c r="A8376" s="6"/>
      <c r="B8376" s="4"/>
    </row>
    <row r="8377" spans="1:2" x14ac:dyDescent="0.2">
      <c r="A8377" s="6"/>
      <c r="B8377" s="4"/>
    </row>
    <row r="8378" spans="1:2" x14ac:dyDescent="0.2">
      <c r="A8378" s="6"/>
      <c r="B8378" s="4"/>
    </row>
    <row r="8379" spans="1:2" x14ac:dyDescent="0.2">
      <c r="A8379" s="6"/>
      <c r="B8379" s="4"/>
    </row>
    <row r="8380" spans="1:2" x14ac:dyDescent="0.2">
      <c r="A8380" s="6"/>
      <c r="B8380" s="4"/>
    </row>
    <row r="8381" spans="1:2" x14ac:dyDescent="0.2">
      <c r="A8381" s="6"/>
      <c r="B8381" s="4"/>
    </row>
    <row r="8382" spans="1:2" x14ac:dyDescent="0.2">
      <c r="A8382" s="6"/>
      <c r="B8382" s="4"/>
    </row>
    <row r="8383" spans="1:2" x14ac:dyDescent="0.2">
      <c r="A8383" s="6"/>
      <c r="B8383" s="4"/>
    </row>
    <row r="8384" spans="1:2" x14ac:dyDescent="0.2">
      <c r="A8384" s="6"/>
      <c r="B8384" s="4"/>
    </row>
    <row r="8385" spans="1:2" x14ac:dyDescent="0.2">
      <c r="A8385" s="6"/>
      <c r="B8385" s="4"/>
    </row>
    <row r="8386" spans="1:2" x14ac:dyDescent="0.2">
      <c r="A8386" s="6"/>
      <c r="B8386" s="4"/>
    </row>
    <row r="8387" spans="1:2" x14ac:dyDescent="0.2">
      <c r="A8387" s="6"/>
      <c r="B8387" s="4"/>
    </row>
    <row r="8388" spans="1:2" x14ac:dyDescent="0.2">
      <c r="A8388" s="6"/>
      <c r="B8388" s="4"/>
    </row>
    <row r="8389" spans="1:2" x14ac:dyDescent="0.2">
      <c r="A8389" s="6"/>
      <c r="B8389" s="4"/>
    </row>
    <row r="8390" spans="1:2" x14ac:dyDescent="0.2">
      <c r="A8390" s="6"/>
      <c r="B8390" s="4"/>
    </row>
    <row r="8391" spans="1:2" x14ac:dyDescent="0.2">
      <c r="A8391" s="6"/>
      <c r="B8391" s="4"/>
    </row>
    <row r="8392" spans="1:2" x14ac:dyDescent="0.2">
      <c r="A8392" s="6"/>
      <c r="B8392" s="4"/>
    </row>
    <row r="8393" spans="1:2" x14ac:dyDescent="0.2">
      <c r="A8393" s="6"/>
      <c r="B8393" s="4"/>
    </row>
    <row r="8394" spans="1:2" x14ac:dyDescent="0.2">
      <c r="A8394" s="6"/>
      <c r="B8394" s="4"/>
    </row>
    <row r="8395" spans="1:2" x14ac:dyDescent="0.2">
      <c r="A8395" s="6"/>
      <c r="B8395" s="4"/>
    </row>
    <row r="8396" spans="1:2" x14ac:dyDescent="0.2">
      <c r="A8396" s="6"/>
      <c r="B8396" s="4"/>
    </row>
    <row r="8397" spans="1:2" x14ac:dyDescent="0.2">
      <c r="A8397" s="6"/>
      <c r="B8397" s="4"/>
    </row>
    <row r="8398" spans="1:2" x14ac:dyDescent="0.2">
      <c r="A8398" s="6"/>
      <c r="B8398" s="4"/>
    </row>
    <row r="8399" spans="1:2" x14ac:dyDescent="0.2">
      <c r="A8399" s="6"/>
      <c r="B8399" s="4"/>
    </row>
    <row r="8400" spans="1:2" x14ac:dyDescent="0.2">
      <c r="A8400" s="6"/>
      <c r="B8400" s="4"/>
    </row>
    <row r="8401" spans="1:2" x14ac:dyDescent="0.2">
      <c r="A8401" s="6"/>
      <c r="B8401" s="4"/>
    </row>
    <row r="8402" spans="1:2" x14ac:dyDescent="0.2">
      <c r="A8402" s="6"/>
      <c r="B8402" s="4"/>
    </row>
    <row r="8403" spans="1:2" x14ac:dyDescent="0.2">
      <c r="A8403" s="6"/>
      <c r="B8403" s="4"/>
    </row>
    <row r="8404" spans="1:2" x14ac:dyDescent="0.2">
      <c r="A8404" s="6"/>
      <c r="B8404" s="4"/>
    </row>
    <row r="8405" spans="1:2" x14ac:dyDescent="0.2">
      <c r="A8405" s="6"/>
      <c r="B8405" s="4"/>
    </row>
    <row r="8406" spans="1:2" x14ac:dyDescent="0.2">
      <c r="A8406" s="6"/>
      <c r="B8406" s="4"/>
    </row>
    <row r="8407" spans="1:2" x14ac:dyDescent="0.2">
      <c r="A8407" s="6"/>
      <c r="B8407" s="4"/>
    </row>
    <row r="8408" spans="1:2" x14ac:dyDescent="0.2">
      <c r="A8408" s="6"/>
      <c r="B8408" s="4"/>
    </row>
    <row r="8409" spans="1:2" x14ac:dyDescent="0.2">
      <c r="A8409" s="6"/>
      <c r="B8409" s="4"/>
    </row>
    <row r="8410" spans="1:2" x14ac:dyDescent="0.2">
      <c r="A8410" s="6"/>
      <c r="B8410" s="4"/>
    </row>
    <row r="8411" spans="1:2" x14ac:dyDescent="0.2">
      <c r="A8411" s="6"/>
      <c r="B8411" s="4"/>
    </row>
    <row r="8412" spans="1:2" x14ac:dyDescent="0.2">
      <c r="A8412" s="6"/>
      <c r="B8412" s="4"/>
    </row>
    <row r="8413" spans="1:2" x14ac:dyDescent="0.2">
      <c r="A8413" s="6"/>
      <c r="B8413" s="4"/>
    </row>
    <row r="8414" spans="1:2" x14ac:dyDescent="0.2">
      <c r="A8414" s="6"/>
      <c r="B8414" s="4"/>
    </row>
    <row r="8415" spans="1:2" x14ac:dyDescent="0.2">
      <c r="A8415" s="6"/>
      <c r="B8415" s="4"/>
    </row>
    <row r="8416" spans="1:2" x14ac:dyDescent="0.2">
      <c r="A8416" s="6"/>
      <c r="B8416" s="4"/>
    </row>
    <row r="8417" spans="1:2" x14ac:dyDescent="0.2">
      <c r="A8417" s="6"/>
      <c r="B8417" s="4"/>
    </row>
    <row r="8418" spans="1:2" x14ac:dyDescent="0.2">
      <c r="A8418" s="6"/>
      <c r="B8418" s="4"/>
    </row>
    <row r="8419" spans="1:2" x14ac:dyDescent="0.2">
      <c r="A8419" s="6"/>
      <c r="B8419" s="4"/>
    </row>
    <row r="8420" spans="1:2" x14ac:dyDescent="0.2">
      <c r="A8420" s="6"/>
      <c r="B8420" s="4"/>
    </row>
    <row r="8421" spans="1:2" x14ac:dyDescent="0.2">
      <c r="A8421" s="6"/>
      <c r="B8421" s="4"/>
    </row>
    <row r="8422" spans="1:2" x14ac:dyDescent="0.2">
      <c r="A8422" s="6"/>
      <c r="B8422" s="4"/>
    </row>
    <row r="8423" spans="1:2" x14ac:dyDescent="0.2">
      <c r="A8423" s="6"/>
      <c r="B8423" s="4"/>
    </row>
    <row r="8424" spans="1:2" x14ac:dyDescent="0.2">
      <c r="A8424" s="6"/>
      <c r="B8424" s="4"/>
    </row>
    <row r="8425" spans="1:2" x14ac:dyDescent="0.2">
      <c r="A8425" s="6"/>
      <c r="B8425" s="4"/>
    </row>
    <row r="8426" spans="1:2" x14ac:dyDescent="0.2">
      <c r="A8426" s="6"/>
      <c r="B8426" s="4"/>
    </row>
    <row r="8427" spans="1:2" x14ac:dyDescent="0.2">
      <c r="A8427" s="6"/>
      <c r="B8427" s="4"/>
    </row>
    <row r="8428" spans="1:2" x14ac:dyDescent="0.2">
      <c r="A8428" s="6"/>
      <c r="B8428" s="4"/>
    </row>
    <row r="8429" spans="1:2" x14ac:dyDescent="0.2">
      <c r="A8429" s="6"/>
      <c r="B8429" s="4"/>
    </row>
    <row r="8430" spans="1:2" x14ac:dyDescent="0.2">
      <c r="A8430" s="6"/>
      <c r="B8430" s="4"/>
    </row>
    <row r="8431" spans="1:2" x14ac:dyDescent="0.2">
      <c r="A8431" s="6"/>
      <c r="B8431" s="4"/>
    </row>
    <row r="8432" spans="1:2" x14ac:dyDescent="0.2">
      <c r="A8432" s="6"/>
      <c r="B8432" s="4"/>
    </row>
    <row r="8433" spans="1:2" x14ac:dyDescent="0.2">
      <c r="A8433" s="6"/>
      <c r="B8433" s="4"/>
    </row>
    <row r="8434" spans="1:2" x14ac:dyDescent="0.2">
      <c r="A8434" s="6"/>
      <c r="B8434" s="4"/>
    </row>
    <row r="8435" spans="1:2" x14ac:dyDescent="0.2">
      <c r="A8435" s="6"/>
      <c r="B8435" s="4"/>
    </row>
    <row r="8436" spans="1:2" x14ac:dyDescent="0.2">
      <c r="A8436" s="6"/>
      <c r="B8436" s="4"/>
    </row>
    <row r="8437" spans="1:2" x14ac:dyDescent="0.2">
      <c r="A8437" s="6"/>
      <c r="B8437" s="4"/>
    </row>
    <row r="8438" spans="1:2" x14ac:dyDescent="0.2">
      <c r="A8438" s="6"/>
      <c r="B8438" s="4"/>
    </row>
    <row r="8439" spans="1:2" x14ac:dyDescent="0.2">
      <c r="A8439" s="6"/>
      <c r="B8439" s="4"/>
    </row>
    <row r="8440" spans="1:2" x14ac:dyDescent="0.2">
      <c r="A8440" s="6"/>
      <c r="B8440" s="4"/>
    </row>
    <row r="8441" spans="1:2" x14ac:dyDescent="0.2">
      <c r="A8441" s="6"/>
      <c r="B8441" s="4"/>
    </row>
    <row r="8442" spans="1:2" x14ac:dyDescent="0.2">
      <c r="A8442" s="6"/>
      <c r="B8442" s="4"/>
    </row>
    <row r="8443" spans="1:2" x14ac:dyDescent="0.2">
      <c r="A8443" s="6"/>
      <c r="B8443" s="4"/>
    </row>
    <row r="8444" spans="1:2" x14ac:dyDescent="0.2">
      <c r="A8444" s="6"/>
      <c r="B8444" s="4"/>
    </row>
    <row r="8445" spans="1:2" x14ac:dyDescent="0.2">
      <c r="A8445" s="6"/>
      <c r="B8445" s="4"/>
    </row>
    <row r="8446" spans="1:2" x14ac:dyDescent="0.2">
      <c r="A8446" s="6"/>
      <c r="B8446" s="4"/>
    </row>
    <row r="8447" spans="1:2" x14ac:dyDescent="0.2">
      <c r="A8447" s="6"/>
      <c r="B8447" s="4"/>
    </row>
    <row r="8448" spans="1:2" x14ac:dyDescent="0.2">
      <c r="A8448" s="6"/>
      <c r="B8448" s="4"/>
    </row>
    <row r="8449" spans="1:2" x14ac:dyDescent="0.2">
      <c r="A8449" s="6"/>
      <c r="B8449" s="4"/>
    </row>
    <row r="8450" spans="1:2" x14ac:dyDescent="0.2">
      <c r="A8450" s="6"/>
      <c r="B8450" s="4"/>
    </row>
    <row r="8451" spans="1:2" x14ac:dyDescent="0.2">
      <c r="A8451" s="6"/>
      <c r="B8451" s="4"/>
    </row>
    <row r="8452" spans="1:2" x14ac:dyDescent="0.2">
      <c r="A8452" s="6"/>
      <c r="B8452" s="4"/>
    </row>
    <row r="8453" spans="1:2" x14ac:dyDescent="0.2">
      <c r="A8453" s="6"/>
      <c r="B8453" s="4"/>
    </row>
    <row r="8454" spans="1:2" x14ac:dyDescent="0.2">
      <c r="A8454" s="6"/>
      <c r="B8454" s="4"/>
    </row>
    <row r="8455" spans="1:2" x14ac:dyDescent="0.2">
      <c r="A8455" s="6"/>
      <c r="B8455" s="4"/>
    </row>
    <row r="8456" spans="1:2" x14ac:dyDescent="0.2">
      <c r="A8456" s="6"/>
      <c r="B8456" s="4"/>
    </row>
    <row r="8457" spans="1:2" x14ac:dyDescent="0.2">
      <c r="A8457" s="6"/>
      <c r="B8457" s="4"/>
    </row>
    <row r="8458" spans="1:2" x14ac:dyDescent="0.2">
      <c r="A8458" s="6"/>
      <c r="B8458" s="4"/>
    </row>
    <row r="8459" spans="1:2" x14ac:dyDescent="0.2">
      <c r="A8459" s="6"/>
      <c r="B8459" s="4"/>
    </row>
    <row r="8460" spans="1:2" x14ac:dyDescent="0.2">
      <c r="A8460" s="6"/>
      <c r="B8460" s="4"/>
    </row>
    <row r="8461" spans="1:2" x14ac:dyDescent="0.2">
      <c r="A8461" s="6"/>
      <c r="B8461" s="4"/>
    </row>
    <row r="8462" spans="1:2" x14ac:dyDescent="0.2">
      <c r="A8462" s="6"/>
      <c r="B8462" s="4"/>
    </row>
    <row r="8463" spans="1:2" x14ac:dyDescent="0.2">
      <c r="A8463" s="6"/>
      <c r="B8463" s="4"/>
    </row>
    <row r="8464" spans="1:2" x14ac:dyDescent="0.2">
      <c r="A8464" s="6"/>
      <c r="B8464" s="4"/>
    </row>
    <row r="8465" spans="1:2" x14ac:dyDescent="0.2">
      <c r="A8465" s="6"/>
      <c r="B8465" s="4"/>
    </row>
    <row r="8466" spans="1:2" x14ac:dyDescent="0.2">
      <c r="A8466" s="6"/>
      <c r="B8466" s="4"/>
    </row>
    <row r="8467" spans="1:2" x14ac:dyDescent="0.2">
      <c r="A8467" s="6"/>
      <c r="B8467" s="4"/>
    </row>
    <row r="8468" spans="1:2" x14ac:dyDescent="0.2">
      <c r="A8468" s="6"/>
      <c r="B8468" s="4"/>
    </row>
    <row r="8469" spans="1:2" x14ac:dyDescent="0.2">
      <c r="A8469" s="6"/>
      <c r="B8469" s="4"/>
    </row>
    <row r="8470" spans="1:2" x14ac:dyDescent="0.2">
      <c r="A8470" s="6"/>
      <c r="B8470" s="4"/>
    </row>
    <row r="8471" spans="1:2" x14ac:dyDescent="0.2">
      <c r="A8471" s="6"/>
      <c r="B8471" s="4"/>
    </row>
    <row r="8472" spans="1:2" x14ac:dyDescent="0.2">
      <c r="A8472" s="6"/>
      <c r="B8472" s="4"/>
    </row>
    <row r="8473" spans="1:2" x14ac:dyDescent="0.2">
      <c r="A8473" s="6"/>
      <c r="B8473" s="4"/>
    </row>
    <row r="8474" spans="1:2" x14ac:dyDescent="0.2">
      <c r="A8474" s="6"/>
      <c r="B8474" s="4"/>
    </row>
    <row r="8475" spans="1:2" x14ac:dyDescent="0.2">
      <c r="A8475" s="6"/>
      <c r="B8475" s="4"/>
    </row>
    <row r="8476" spans="1:2" x14ac:dyDescent="0.2">
      <c r="A8476" s="6"/>
      <c r="B8476" s="4"/>
    </row>
    <row r="8477" spans="1:2" x14ac:dyDescent="0.2">
      <c r="A8477" s="6"/>
      <c r="B8477" s="4"/>
    </row>
    <row r="8478" spans="1:2" x14ac:dyDescent="0.2">
      <c r="A8478" s="6"/>
      <c r="B8478" s="4"/>
    </row>
    <row r="8479" spans="1:2" x14ac:dyDescent="0.2">
      <c r="A8479" s="6"/>
      <c r="B8479" s="4"/>
    </row>
    <row r="8480" spans="1:2" x14ac:dyDescent="0.2">
      <c r="A8480" s="6"/>
      <c r="B8480" s="4"/>
    </row>
    <row r="8481" spans="1:2" x14ac:dyDescent="0.2">
      <c r="A8481" s="6"/>
      <c r="B8481" s="4"/>
    </row>
    <row r="8482" spans="1:2" x14ac:dyDescent="0.2">
      <c r="A8482" s="6"/>
      <c r="B8482" s="4"/>
    </row>
    <row r="8483" spans="1:2" x14ac:dyDescent="0.2">
      <c r="A8483" s="6"/>
      <c r="B8483" s="4"/>
    </row>
    <row r="8484" spans="1:2" x14ac:dyDescent="0.2">
      <c r="A8484" s="6"/>
      <c r="B8484" s="4"/>
    </row>
    <row r="8485" spans="1:2" x14ac:dyDescent="0.2">
      <c r="A8485" s="6"/>
      <c r="B8485" s="4"/>
    </row>
    <row r="8486" spans="1:2" x14ac:dyDescent="0.2">
      <c r="A8486" s="6"/>
      <c r="B8486" s="4"/>
    </row>
    <row r="8487" spans="1:2" x14ac:dyDescent="0.2">
      <c r="A8487" s="6"/>
      <c r="B8487" s="4"/>
    </row>
    <row r="8488" spans="1:2" x14ac:dyDescent="0.2">
      <c r="A8488" s="6"/>
      <c r="B8488" s="4"/>
    </row>
    <row r="8489" spans="1:2" x14ac:dyDescent="0.2">
      <c r="A8489" s="6"/>
      <c r="B8489" s="4"/>
    </row>
    <row r="8490" spans="1:2" x14ac:dyDescent="0.2">
      <c r="A8490" s="6"/>
      <c r="B8490" s="4"/>
    </row>
    <row r="8491" spans="1:2" x14ac:dyDescent="0.2">
      <c r="A8491" s="6"/>
      <c r="B8491" s="4"/>
    </row>
    <row r="8492" spans="1:2" x14ac:dyDescent="0.2">
      <c r="A8492" s="6"/>
      <c r="B8492" s="4"/>
    </row>
    <row r="8493" spans="1:2" x14ac:dyDescent="0.2">
      <c r="A8493" s="6"/>
      <c r="B8493" s="4"/>
    </row>
    <row r="8494" spans="1:2" x14ac:dyDescent="0.2">
      <c r="A8494" s="6"/>
      <c r="B8494" s="4"/>
    </row>
    <row r="8495" spans="1:2" x14ac:dyDescent="0.2">
      <c r="A8495" s="6"/>
      <c r="B8495" s="4"/>
    </row>
    <row r="8496" spans="1:2" x14ac:dyDescent="0.2">
      <c r="A8496" s="6"/>
      <c r="B8496" s="4"/>
    </row>
    <row r="8497" spans="1:2" x14ac:dyDescent="0.2">
      <c r="A8497" s="6"/>
      <c r="B8497" s="4"/>
    </row>
    <row r="8498" spans="1:2" x14ac:dyDescent="0.2">
      <c r="A8498" s="6"/>
      <c r="B8498" s="4"/>
    </row>
    <row r="8499" spans="1:2" x14ac:dyDescent="0.2">
      <c r="A8499" s="6"/>
      <c r="B8499" s="4"/>
    </row>
    <row r="8500" spans="1:2" x14ac:dyDescent="0.2">
      <c r="A8500" s="6"/>
      <c r="B8500" s="4"/>
    </row>
    <row r="8501" spans="1:2" x14ac:dyDescent="0.2">
      <c r="A8501" s="6"/>
      <c r="B8501" s="4"/>
    </row>
    <row r="8502" spans="1:2" x14ac:dyDescent="0.2">
      <c r="A8502" s="6"/>
      <c r="B8502" s="4"/>
    </row>
    <row r="8503" spans="1:2" x14ac:dyDescent="0.2">
      <c r="A8503" s="6"/>
      <c r="B8503" s="4"/>
    </row>
    <row r="8504" spans="1:2" x14ac:dyDescent="0.2">
      <c r="A8504" s="6"/>
      <c r="B8504" s="4"/>
    </row>
    <row r="8505" spans="1:2" x14ac:dyDescent="0.2">
      <c r="A8505" s="6"/>
      <c r="B8505" s="4"/>
    </row>
    <row r="8506" spans="1:2" x14ac:dyDescent="0.2">
      <c r="A8506" s="6"/>
      <c r="B8506" s="4"/>
    </row>
    <row r="8507" spans="1:2" x14ac:dyDescent="0.2">
      <c r="A8507" s="6"/>
      <c r="B8507" s="4"/>
    </row>
    <row r="8508" spans="1:2" x14ac:dyDescent="0.2">
      <c r="A8508" s="6"/>
      <c r="B8508" s="4"/>
    </row>
    <row r="8509" spans="1:2" x14ac:dyDescent="0.2">
      <c r="A8509" s="6"/>
      <c r="B8509" s="4"/>
    </row>
    <row r="8510" spans="1:2" x14ac:dyDescent="0.2">
      <c r="A8510" s="6"/>
      <c r="B8510" s="4"/>
    </row>
    <row r="8511" spans="1:2" x14ac:dyDescent="0.2">
      <c r="A8511" s="6"/>
      <c r="B8511" s="4"/>
    </row>
    <row r="8512" spans="1:2" x14ac:dyDescent="0.2">
      <c r="A8512" s="6"/>
      <c r="B8512" s="4"/>
    </row>
    <row r="8513" spans="1:2" x14ac:dyDescent="0.2">
      <c r="A8513" s="6"/>
      <c r="B8513" s="4"/>
    </row>
    <row r="8514" spans="1:2" x14ac:dyDescent="0.2">
      <c r="A8514" s="6"/>
      <c r="B8514" s="4"/>
    </row>
    <row r="8515" spans="1:2" x14ac:dyDescent="0.2">
      <c r="A8515" s="6"/>
      <c r="B8515" s="4"/>
    </row>
    <row r="8516" spans="1:2" x14ac:dyDescent="0.2">
      <c r="A8516" s="6"/>
      <c r="B8516" s="4"/>
    </row>
    <row r="8517" spans="1:2" x14ac:dyDescent="0.2">
      <c r="A8517" s="6"/>
      <c r="B8517" s="4"/>
    </row>
    <row r="8518" spans="1:2" x14ac:dyDescent="0.2">
      <c r="A8518" s="6"/>
      <c r="B8518" s="4"/>
    </row>
    <row r="8519" spans="1:2" x14ac:dyDescent="0.2">
      <c r="A8519" s="6"/>
      <c r="B8519" s="4"/>
    </row>
    <row r="8520" spans="1:2" x14ac:dyDescent="0.2">
      <c r="A8520" s="6"/>
      <c r="B8520" s="4"/>
    </row>
    <row r="8521" spans="1:2" x14ac:dyDescent="0.2">
      <c r="A8521" s="6"/>
      <c r="B8521" s="4"/>
    </row>
    <row r="8522" spans="1:2" x14ac:dyDescent="0.2">
      <c r="A8522" s="6"/>
      <c r="B8522" s="4"/>
    </row>
    <row r="8523" spans="1:2" x14ac:dyDescent="0.2">
      <c r="A8523" s="6"/>
      <c r="B8523" s="4"/>
    </row>
    <row r="8524" spans="1:2" x14ac:dyDescent="0.2">
      <c r="A8524" s="6"/>
      <c r="B8524" s="4"/>
    </row>
    <row r="8525" spans="1:2" x14ac:dyDescent="0.2">
      <c r="A8525" s="6"/>
      <c r="B8525" s="4"/>
    </row>
    <row r="8526" spans="1:2" x14ac:dyDescent="0.2">
      <c r="A8526" s="6"/>
      <c r="B8526" s="4"/>
    </row>
    <row r="8527" spans="1:2" x14ac:dyDescent="0.2">
      <c r="A8527" s="6"/>
      <c r="B8527" s="4"/>
    </row>
    <row r="8528" spans="1:2" x14ac:dyDescent="0.2">
      <c r="A8528" s="6"/>
      <c r="B8528" s="4"/>
    </row>
    <row r="8529" spans="1:2" x14ac:dyDescent="0.2">
      <c r="A8529" s="6"/>
      <c r="B8529" s="4"/>
    </row>
    <row r="8530" spans="1:2" x14ac:dyDescent="0.2">
      <c r="A8530" s="6"/>
      <c r="B8530" s="4"/>
    </row>
    <row r="8531" spans="1:2" x14ac:dyDescent="0.2">
      <c r="A8531" s="6"/>
      <c r="B8531" s="4"/>
    </row>
    <row r="8532" spans="1:2" x14ac:dyDescent="0.2">
      <c r="A8532" s="6"/>
      <c r="B8532" s="4"/>
    </row>
    <row r="8533" spans="1:2" x14ac:dyDescent="0.2">
      <c r="A8533" s="6"/>
      <c r="B8533" s="4"/>
    </row>
    <row r="8534" spans="1:2" x14ac:dyDescent="0.2">
      <c r="A8534" s="6"/>
      <c r="B8534" s="4"/>
    </row>
    <row r="8535" spans="1:2" x14ac:dyDescent="0.2">
      <c r="A8535" s="6"/>
      <c r="B8535" s="4"/>
    </row>
    <row r="8536" spans="1:2" x14ac:dyDescent="0.2">
      <c r="A8536" s="6"/>
      <c r="B8536" s="4"/>
    </row>
    <row r="8537" spans="1:2" x14ac:dyDescent="0.2">
      <c r="A8537" s="6"/>
      <c r="B8537" s="4"/>
    </row>
    <row r="8538" spans="1:2" x14ac:dyDescent="0.2">
      <c r="A8538" s="6"/>
      <c r="B8538" s="4"/>
    </row>
    <row r="8539" spans="1:2" x14ac:dyDescent="0.2">
      <c r="A8539" s="6"/>
      <c r="B8539" s="4"/>
    </row>
    <row r="8540" spans="1:2" x14ac:dyDescent="0.2">
      <c r="A8540" s="6"/>
      <c r="B8540" s="4"/>
    </row>
    <row r="8541" spans="1:2" x14ac:dyDescent="0.2">
      <c r="A8541" s="6"/>
      <c r="B8541" s="4"/>
    </row>
    <row r="8542" spans="1:2" x14ac:dyDescent="0.2">
      <c r="A8542" s="6"/>
      <c r="B8542" s="4"/>
    </row>
    <row r="8543" spans="1:2" x14ac:dyDescent="0.2">
      <c r="A8543" s="6"/>
      <c r="B8543" s="4"/>
    </row>
    <row r="8544" spans="1:2" x14ac:dyDescent="0.2">
      <c r="A8544" s="6"/>
      <c r="B8544" s="4"/>
    </row>
    <row r="8545" spans="1:2" x14ac:dyDescent="0.2">
      <c r="A8545" s="6"/>
      <c r="B8545" s="4"/>
    </row>
    <row r="8546" spans="1:2" x14ac:dyDescent="0.2">
      <c r="A8546" s="6"/>
      <c r="B8546" s="4"/>
    </row>
    <row r="8547" spans="1:2" x14ac:dyDescent="0.2">
      <c r="A8547" s="6"/>
      <c r="B8547" s="4"/>
    </row>
    <row r="8548" spans="1:2" x14ac:dyDescent="0.2">
      <c r="A8548" s="6"/>
      <c r="B8548" s="4"/>
    </row>
    <row r="8549" spans="1:2" x14ac:dyDescent="0.2">
      <c r="A8549" s="6"/>
      <c r="B8549" s="4"/>
    </row>
    <row r="8550" spans="1:2" x14ac:dyDescent="0.2">
      <c r="A8550" s="6"/>
      <c r="B8550" s="4"/>
    </row>
    <row r="8551" spans="1:2" x14ac:dyDescent="0.2">
      <c r="A8551" s="6"/>
      <c r="B8551" s="4"/>
    </row>
    <row r="8552" spans="1:2" x14ac:dyDescent="0.2">
      <c r="A8552" s="6"/>
      <c r="B8552" s="4"/>
    </row>
    <row r="8553" spans="1:2" x14ac:dyDescent="0.2">
      <c r="A8553" s="6"/>
      <c r="B8553" s="4"/>
    </row>
    <row r="8554" spans="1:2" x14ac:dyDescent="0.2">
      <c r="A8554" s="6"/>
      <c r="B8554" s="4"/>
    </row>
    <row r="8555" spans="1:2" x14ac:dyDescent="0.2">
      <c r="A8555" s="6"/>
      <c r="B8555" s="4"/>
    </row>
    <row r="8556" spans="1:2" x14ac:dyDescent="0.2">
      <c r="A8556" s="6"/>
      <c r="B8556" s="4"/>
    </row>
    <row r="8557" spans="1:2" x14ac:dyDescent="0.2">
      <c r="A8557" s="6"/>
      <c r="B8557" s="4"/>
    </row>
    <row r="8558" spans="1:2" x14ac:dyDescent="0.2">
      <c r="A8558" s="6"/>
      <c r="B8558" s="4"/>
    </row>
    <row r="8559" spans="1:2" x14ac:dyDescent="0.2">
      <c r="A8559" s="6"/>
      <c r="B8559" s="4"/>
    </row>
    <row r="8560" spans="1:2" x14ac:dyDescent="0.2">
      <c r="A8560" s="6"/>
      <c r="B8560" s="4"/>
    </row>
    <row r="8561" spans="1:2" x14ac:dyDescent="0.2">
      <c r="A8561" s="6"/>
      <c r="B8561" s="4"/>
    </row>
    <row r="8562" spans="1:2" x14ac:dyDescent="0.2">
      <c r="A8562" s="6"/>
      <c r="B8562" s="4"/>
    </row>
    <row r="8563" spans="1:2" x14ac:dyDescent="0.2">
      <c r="A8563" s="6"/>
      <c r="B8563" s="4"/>
    </row>
    <row r="8564" spans="1:2" x14ac:dyDescent="0.2">
      <c r="A8564" s="6"/>
      <c r="B8564" s="4"/>
    </row>
    <row r="8565" spans="1:2" x14ac:dyDescent="0.2">
      <c r="A8565" s="6"/>
      <c r="B8565" s="4"/>
    </row>
    <row r="8566" spans="1:2" x14ac:dyDescent="0.2">
      <c r="A8566" s="6"/>
      <c r="B8566" s="4"/>
    </row>
    <row r="8567" spans="1:2" x14ac:dyDescent="0.2">
      <c r="A8567" s="6"/>
      <c r="B8567" s="4"/>
    </row>
    <row r="8568" spans="1:2" x14ac:dyDescent="0.2">
      <c r="A8568" s="6"/>
      <c r="B8568" s="4"/>
    </row>
    <row r="8569" spans="1:2" x14ac:dyDescent="0.2">
      <c r="A8569" s="6"/>
      <c r="B8569" s="4"/>
    </row>
    <row r="8570" spans="1:2" x14ac:dyDescent="0.2">
      <c r="A8570" s="6"/>
      <c r="B8570" s="4"/>
    </row>
    <row r="8571" spans="1:2" x14ac:dyDescent="0.2">
      <c r="A8571" s="6"/>
      <c r="B8571" s="4"/>
    </row>
    <row r="8572" spans="1:2" x14ac:dyDescent="0.2">
      <c r="A8572" s="6"/>
      <c r="B8572" s="4"/>
    </row>
    <row r="8573" spans="1:2" x14ac:dyDescent="0.2">
      <c r="A8573" s="6"/>
      <c r="B8573" s="4"/>
    </row>
    <row r="8574" spans="1:2" x14ac:dyDescent="0.2">
      <c r="A8574" s="6"/>
      <c r="B8574" s="4"/>
    </row>
    <row r="8575" spans="1:2" x14ac:dyDescent="0.2">
      <c r="A8575" s="6"/>
      <c r="B8575" s="4"/>
    </row>
    <row r="8576" spans="1:2" x14ac:dyDescent="0.2">
      <c r="A8576" s="6"/>
      <c r="B8576" s="4"/>
    </row>
    <row r="8577" spans="1:2" x14ac:dyDescent="0.2">
      <c r="A8577" s="6"/>
      <c r="B8577" s="4"/>
    </row>
    <row r="8578" spans="1:2" x14ac:dyDescent="0.2">
      <c r="A8578" s="6"/>
      <c r="B8578" s="4"/>
    </row>
    <row r="8579" spans="1:2" x14ac:dyDescent="0.2">
      <c r="A8579" s="6"/>
      <c r="B8579" s="4"/>
    </row>
    <row r="8580" spans="1:2" x14ac:dyDescent="0.2">
      <c r="A8580" s="6"/>
      <c r="B8580" s="4"/>
    </row>
    <row r="8581" spans="1:2" x14ac:dyDescent="0.2">
      <c r="A8581" s="6"/>
      <c r="B8581" s="4"/>
    </row>
    <row r="8582" spans="1:2" x14ac:dyDescent="0.2">
      <c r="A8582" s="6"/>
      <c r="B8582" s="4"/>
    </row>
    <row r="8583" spans="1:2" x14ac:dyDescent="0.2">
      <c r="A8583" s="6"/>
      <c r="B8583" s="4"/>
    </row>
    <row r="8584" spans="1:2" x14ac:dyDescent="0.2">
      <c r="A8584" s="6"/>
      <c r="B8584" s="4"/>
    </row>
    <row r="8585" spans="1:2" x14ac:dyDescent="0.2">
      <c r="A8585" s="6"/>
      <c r="B8585" s="4"/>
    </row>
    <row r="8586" spans="1:2" x14ac:dyDescent="0.2">
      <c r="A8586" s="6"/>
      <c r="B8586" s="4"/>
    </row>
    <row r="8587" spans="1:2" x14ac:dyDescent="0.2">
      <c r="A8587" s="6"/>
      <c r="B8587" s="4"/>
    </row>
    <row r="8588" spans="1:2" x14ac:dyDescent="0.2">
      <c r="A8588" s="6"/>
      <c r="B8588" s="4"/>
    </row>
    <row r="8589" spans="1:2" x14ac:dyDescent="0.2">
      <c r="A8589" s="6"/>
      <c r="B8589" s="4"/>
    </row>
    <row r="8590" spans="1:2" x14ac:dyDescent="0.2">
      <c r="A8590" s="6"/>
      <c r="B8590" s="4"/>
    </row>
    <row r="8591" spans="1:2" x14ac:dyDescent="0.2">
      <c r="A8591" s="6"/>
      <c r="B8591" s="4"/>
    </row>
    <row r="8592" spans="1:2" x14ac:dyDescent="0.2">
      <c r="A8592" s="6"/>
      <c r="B8592" s="4"/>
    </row>
    <row r="8593" spans="1:2" x14ac:dyDescent="0.2">
      <c r="A8593" s="6"/>
      <c r="B8593" s="4"/>
    </row>
    <row r="8594" spans="1:2" x14ac:dyDescent="0.2">
      <c r="A8594" s="6"/>
      <c r="B8594" s="4"/>
    </row>
    <row r="8595" spans="1:2" x14ac:dyDescent="0.2">
      <c r="A8595" s="6"/>
      <c r="B8595" s="4"/>
    </row>
    <row r="8596" spans="1:2" x14ac:dyDescent="0.2">
      <c r="A8596" s="6"/>
      <c r="B8596" s="4"/>
    </row>
    <row r="8597" spans="1:2" x14ac:dyDescent="0.2">
      <c r="A8597" s="6"/>
      <c r="B8597" s="4"/>
    </row>
    <row r="8598" spans="1:2" x14ac:dyDescent="0.2">
      <c r="A8598" s="6"/>
      <c r="B8598" s="4"/>
    </row>
    <row r="8599" spans="1:2" x14ac:dyDescent="0.2">
      <c r="A8599" s="6"/>
      <c r="B8599" s="4"/>
    </row>
    <row r="8600" spans="1:2" x14ac:dyDescent="0.2">
      <c r="A8600" s="6"/>
      <c r="B8600" s="4"/>
    </row>
    <row r="8601" spans="1:2" x14ac:dyDescent="0.2">
      <c r="A8601" s="6"/>
      <c r="B8601" s="4"/>
    </row>
    <row r="8602" spans="1:2" x14ac:dyDescent="0.2">
      <c r="A8602" s="6"/>
      <c r="B8602" s="4"/>
    </row>
    <row r="8603" spans="1:2" x14ac:dyDescent="0.2">
      <c r="A8603" s="6"/>
      <c r="B8603" s="4"/>
    </row>
    <row r="8604" spans="1:2" x14ac:dyDescent="0.2">
      <c r="A8604" s="6"/>
      <c r="B8604" s="4"/>
    </row>
    <row r="8605" spans="1:2" x14ac:dyDescent="0.2">
      <c r="A8605" s="6"/>
      <c r="B8605" s="4"/>
    </row>
    <row r="8606" spans="1:2" x14ac:dyDescent="0.2">
      <c r="A8606" s="6"/>
      <c r="B8606" s="4"/>
    </row>
    <row r="8607" spans="1:2" x14ac:dyDescent="0.2">
      <c r="A8607" s="6"/>
      <c r="B8607" s="4"/>
    </row>
    <row r="8608" spans="1:2" x14ac:dyDescent="0.2">
      <c r="A8608" s="6"/>
      <c r="B8608" s="4"/>
    </row>
    <row r="8609" spans="1:2" x14ac:dyDescent="0.2">
      <c r="A8609" s="6"/>
      <c r="B8609" s="4"/>
    </row>
    <row r="8610" spans="1:2" x14ac:dyDescent="0.2">
      <c r="A8610" s="6"/>
      <c r="B8610" s="4"/>
    </row>
    <row r="8611" spans="1:2" x14ac:dyDescent="0.2">
      <c r="A8611" s="6"/>
      <c r="B8611" s="4"/>
    </row>
    <row r="8612" spans="1:2" x14ac:dyDescent="0.2">
      <c r="A8612" s="6"/>
      <c r="B8612" s="4"/>
    </row>
    <row r="8613" spans="1:2" x14ac:dyDescent="0.2">
      <c r="A8613" s="6"/>
      <c r="B8613" s="4"/>
    </row>
    <row r="8614" spans="1:2" x14ac:dyDescent="0.2">
      <c r="A8614" s="6"/>
      <c r="B8614" s="4"/>
    </row>
    <row r="8615" spans="1:2" x14ac:dyDescent="0.2">
      <c r="A8615" s="6"/>
      <c r="B8615" s="4"/>
    </row>
    <row r="8616" spans="1:2" x14ac:dyDescent="0.2">
      <c r="A8616" s="6"/>
      <c r="B8616" s="4"/>
    </row>
    <row r="8617" spans="1:2" x14ac:dyDescent="0.2">
      <c r="A8617" s="6"/>
      <c r="B8617" s="4"/>
    </row>
    <row r="8618" spans="1:2" x14ac:dyDescent="0.2">
      <c r="A8618" s="6"/>
      <c r="B8618" s="4"/>
    </row>
    <row r="8619" spans="1:2" x14ac:dyDescent="0.2">
      <c r="A8619" s="6"/>
      <c r="B8619" s="4"/>
    </row>
    <row r="8620" spans="1:2" x14ac:dyDescent="0.2">
      <c r="A8620" s="6"/>
      <c r="B8620" s="4"/>
    </row>
    <row r="8621" spans="1:2" x14ac:dyDescent="0.2">
      <c r="A8621" s="6"/>
      <c r="B8621" s="4"/>
    </row>
    <row r="8622" spans="1:2" x14ac:dyDescent="0.2">
      <c r="A8622" s="6"/>
      <c r="B8622" s="4"/>
    </row>
    <row r="8623" spans="1:2" x14ac:dyDescent="0.2">
      <c r="A8623" s="6"/>
      <c r="B8623" s="4"/>
    </row>
    <row r="8624" spans="1:2" x14ac:dyDescent="0.2">
      <c r="A8624" s="6"/>
      <c r="B8624" s="4"/>
    </row>
    <row r="8625" spans="1:2" x14ac:dyDescent="0.2">
      <c r="A8625" s="6"/>
      <c r="B8625" s="4"/>
    </row>
    <row r="8626" spans="1:2" x14ac:dyDescent="0.2">
      <c r="A8626" s="6"/>
      <c r="B8626" s="4"/>
    </row>
    <row r="8627" spans="1:2" x14ac:dyDescent="0.2">
      <c r="A8627" s="6"/>
      <c r="B8627" s="4"/>
    </row>
    <row r="8628" spans="1:2" x14ac:dyDescent="0.2">
      <c r="A8628" s="6"/>
      <c r="B8628" s="4"/>
    </row>
    <row r="8629" spans="1:2" x14ac:dyDescent="0.2">
      <c r="A8629" s="6"/>
      <c r="B8629" s="4"/>
    </row>
    <row r="8630" spans="1:2" x14ac:dyDescent="0.2">
      <c r="A8630" s="6"/>
      <c r="B8630" s="4"/>
    </row>
    <row r="8631" spans="1:2" x14ac:dyDescent="0.2">
      <c r="A8631" s="6"/>
      <c r="B8631" s="4"/>
    </row>
    <row r="8632" spans="1:2" x14ac:dyDescent="0.2">
      <c r="A8632" s="6"/>
      <c r="B8632" s="4"/>
    </row>
    <row r="8633" spans="1:2" x14ac:dyDescent="0.2">
      <c r="A8633" s="6"/>
      <c r="B8633" s="4"/>
    </row>
    <row r="8634" spans="1:2" x14ac:dyDescent="0.2">
      <c r="A8634" s="6"/>
      <c r="B8634" s="4"/>
    </row>
    <row r="8635" spans="1:2" x14ac:dyDescent="0.2">
      <c r="A8635" s="6"/>
      <c r="B8635" s="4"/>
    </row>
    <row r="8636" spans="1:2" x14ac:dyDescent="0.2">
      <c r="A8636" s="6"/>
      <c r="B8636" s="4"/>
    </row>
    <row r="8637" spans="1:2" x14ac:dyDescent="0.2">
      <c r="A8637" s="6"/>
      <c r="B8637" s="4"/>
    </row>
    <row r="8638" spans="1:2" x14ac:dyDescent="0.2">
      <c r="A8638" s="6"/>
      <c r="B8638" s="4"/>
    </row>
    <row r="8639" spans="1:2" x14ac:dyDescent="0.2">
      <c r="A8639" s="6"/>
      <c r="B8639" s="4"/>
    </row>
    <row r="8640" spans="1:2" x14ac:dyDescent="0.2">
      <c r="A8640" s="6"/>
      <c r="B8640" s="4"/>
    </row>
    <row r="8641" spans="1:2" x14ac:dyDescent="0.2">
      <c r="A8641" s="6"/>
      <c r="B8641" s="4"/>
    </row>
    <row r="8642" spans="1:2" x14ac:dyDescent="0.2">
      <c r="A8642" s="6"/>
      <c r="B8642" s="4"/>
    </row>
    <row r="8643" spans="1:2" x14ac:dyDescent="0.2">
      <c r="A8643" s="6"/>
      <c r="B8643" s="4"/>
    </row>
    <row r="8644" spans="1:2" x14ac:dyDescent="0.2">
      <c r="A8644" s="6"/>
      <c r="B8644" s="4"/>
    </row>
    <row r="8645" spans="1:2" x14ac:dyDescent="0.2">
      <c r="A8645" s="6"/>
      <c r="B8645" s="4"/>
    </row>
    <row r="8646" spans="1:2" x14ac:dyDescent="0.2">
      <c r="A8646" s="6"/>
      <c r="B8646" s="4"/>
    </row>
    <row r="8647" spans="1:2" x14ac:dyDescent="0.2">
      <c r="A8647" s="6"/>
      <c r="B8647" s="4"/>
    </row>
    <row r="8648" spans="1:2" x14ac:dyDescent="0.2">
      <c r="A8648" s="6"/>
      <c r="B8648" s="4"/>
    </row>
    <row r="8649" spans="1:2" x14ac:dyDescent="0.2">
      <c r="A8649" s="6"/>
      <c r="B8649" s="4"/>
    </row>
    <row r="8650" spans="1:2" x14ac:dyDescent="0.2">
      <c r="A8650" s="6"/>
      <c r="B8650" s="4"/>
    </row>
    <row r="8651" spans="1:2" x14ac:dyDescent="0.2">
      <c r="A8651" s="6"/>
      <c r="B8651" s="4"/>
    </row>
    <row r="8652" spans="1:2" x14ac:dyDescent="0.2">
      <c r="A8652" s="6"/>
      <c r="B8652" s="4"/>
    </row>
    <row r="8653" spans="1:2" x14ac:dyDescent="0.2">
      <c r="A8653" s="6"/>
      <c r="B8653" s="4"/>
    </row>
    <row r="8654" spans="1:2" x14ac:dyDescent="0.2">
      <c r="A8654" s="6"/>
      <c r="B8654" s="4"/>
    </row>
    <row r="8655" spans="1:2" x14ac:dyDescent="0.2">
      <c r="A8655" s="6"/>
      <c r="B8655" s="4"/>
    </row>
    <row r="8656" spans="1:2" x14ac:dyDescent="0.2">
      <c r="A8656" s="6"/>
      <c r="B8656" s="4"/>
    </row>
    <row r="8657" spans="1:2" x14ac:dyDescent="0.2">
      <c r="A8657" s="6"/>
      <c r="B8657" s="4"/>
    </row>
    <row r="8658" spans="1:2" x14ac:dyDescent="0.2">
      <c r="A8658" s="6"/>
      <c r="B8658" s="4"/>
    </row>
    <row r="8659" spans="1:2" x14ac:dyDescent="0.2">
      <c r="A8659" s="6"/>
      <c r="B8659" s="4"/>
    </row>
    <row r="8660" spans="1:2" x14ac:dyDescent="0.2">
      <c r="A8660" s="6"/>
      <c r="B8660" s="4"/>
    </row>
    <row r="8661" spans="1:2" x14ac:dyDescent="0.2">
      <c r="A8661" s="6"/>
      <c r="B8661" s="4"/>
    </row>
    <row r="8662" spans="1:2" x14ac:dyDescent="0.2">
      <c r="A8662" s="6"/>
      <c r="B8662" s="4"/>
    </row>
    <row r="8663" spans="1:2" x14ac:dyDescent="0.2">
      <c r="A8663" s="6"/>
      <c r="B8663" s="4"/>
    </row>
    <row r="8664" spans="1:2" x14ac:dyDescent="0.2">
      <c r="A8664" s="6"/>
      <c r="B8664" s="4"/>
    </row>
    <row r="8665" spans="1:2" x14ac:dyDescent="0.2">
      <c r="A8665" s="6"/>
      <c r="B8665" s="4"/>
    </row>
    <row r="8666" spans="1:2" x14ac:dyDescent="0.2">
      <c r="A8666" s="6"/>
      <c r="B8666" s="4"/>
    </row>
    <row r="8667" spans="1:2" x14ac:dyDescent="0.2">
      <c r="A8667" s="6"/>
      <c r="B8667" s="4"/>
    </row>
    <row r="8668" spans="1:2" x14ac:dyDescent="0.2">
      <c r="A8668" s="6"/>
      <c r="B8668" s="4"/>
    </row>
    <row r="8669" spans="1:2" x14ac:dyDescent="0.2">
      <c r="A8669" s="6"/>
      <c r="B8669" s="4"/>
    </row>
    <row r="8670" spans="1:2" x14ac:dyDescent="0.2">
      <c r="A8670" s="6"/>
      <c r="B8670" s="4"/>
    </row>
    <row r="8671" spans="1:2" x14ac:dyDescent="0.2">
      <c r="A8671" s="6"/>
      <c r="B8671" s="4"/>
    </row>
    <row r="8672" spans="1:2" x14ac:dyDescent="0.2">
      <c r="A8672" s="6"/>
      <c r="B8672" s="4"/>
    </row>
    <row r="8673" spans="1:2" x14ac:dyDescent="0.2">
      <c r="A8673" s="6"/>
      <c r="B8673" s="4"/>
    </row>
    <row r="8674" spans="1:2" x14ac:dyDescent="0.2">
      <c r="A8674" s="6"/>
      <c r="B8674" s="4"/>
    </row>
    <row r="8675" spans="1:2" x14ac:dyDescent="0.2">
      <c r="A8675" s="6"/>
      <c r="B8675" s="4"/>
    </row>
    <row r="8676" spans="1:2" x14ac:dyDescent="0.2">
      <c r="A8676" s="6"/>
      <c r="B8676" s="4"/>
    </row>
    <row r="8677" spans="1:2" x14ac:dyDescent="0.2">
      <c r="A8677" s="6"/>
      <c r="B8677" s="4"/>
    </row>
    <row r="8678" spans="1:2" x14ac:dyDescent="0.2">
      <c r="A8678" s="6"/>
      <c r="B8678" s="4"/>
    </row>
    <row r="8679" spans="1:2" x14ac:dyDescent="0.2">
      <c r="A8679" s="6"/>
      <c r="B8679" s="4"/>
    </row>
    <row r="8680" spans="1:2" x14ac:dyDescent="0.2">
      <c r="A8680" s="6"/>
      <c r="B8680" s="4"/>
    </row>
    <row r="8681" spans="1:2" x14ac:dyDescent="0.2">
      <c r="A8681" s="6"/>
      <c r="B8681" s="4"/>
    </row>
    <row r="8682" spans="1:2" x14ac:dyDescent="0.2">
      <c r="A8682" s="6"/>
      <c r="B8682" s="4"/>
    </row>
    <row r="8683" spans="1:2" x14ac:dyDescent="0.2">
      <c r="A8683" s="6"/>
      <c r="B8683" s="4"/>
    </row>
    <row r="8684" spans="1:2" x14ac:dyDescent="0.2">
      <c r="A8684" s="6"/>
      <c r="B8684" s="4"/>
    </row>
    <row r="8685" spans="1:2" x14ac:dyDescent="0.2">
      <c r="A8685" s="6"/>
      <c r="B8685" s="4"/>
    </row>
    <row r="8686" spans="1:2" x14ac:dyDescent="0.2">
      <c r="A8686" s="6"/>
      <c r="B8686" s="4"/>
    </row>
    <row r="8687" spans="1:2" x14ac:dyDescent="0.2">
      <c r="A8687" s="6"/>
      <c r="B8687" s="4"/>
    </row>
    <row r="8688" spans="1:2" x14ac:dyDescent="0.2">
      <c r="A8688" s="6"/>
      <c r="B8688" s="4"/>
    </row>
    <row r="8689" spans="1:2" x14ac:dyDescent="0.2">
      <c r="A8689" s="6"/>
      <c r="B8689" s="4"/>
    </row>
    <row r="8690" spans="1:2" x14ac:dyDescent="0.2">
      <c r="A8690" s="6"/>
      <c r="B8690" s="4"/>
    </row>
    <row r="8691" spans="1:2" x14ac:dyDescent="0.2">
      <c r="A8691" s="6"/>
      <c r="B8691" s="4"/>
    </row>
    <row r="8692" spans="1:2" x14ac:dyDescent="0.2">
      <c r="A8692" s="6"/>
      <c r="B8692" s="4"/>
    </row>
    <row r="8693" spans="1:2" x14ac:dyDescent="0.2">
      <c r="A8693" s="6"/>
      <c r="B8693" s="4"/>
    </row>
    <row r="8694" spans="1:2" x14ac:dyDescent="0.2">
      <c r="A8694" s="6"/>
      <c r="B8694" s="4"/>
    </row>
    <row r="8695" spans="1:2" x14ac:dyDescent="0.2">
      <c r="A8695" s="6"/>
      <c r="B8695" s="4"/>
    </row>
    <row r="8696" spans="1:2" x14ac:dyDescent="0.2">
      <c r="A8696" s="6"/>
      <c r="B8696" s="4"/>
    </row>
    <row r="8697" spans="1:2" x14ac:dyDescent="0.2">
      <c r="A8697" s="6"/>
      <c r="B8697" s="4"/>
    </row>
    <row r="8698" spans="1:2" x14ac:dyDescent="0.2">
      <c r="A8698" s="6"/>
      <c r="B8698" s="4"/>
    </row>
    <row r="8699" spans="1:2" x14ac:dyDescent="0.2">
      <c r="A8699" s="6"/>
      <c r="B8699" s="4"/>
    </row>
    <row r="8700" spans="1:2" x14ac:dyDescent="0.2">
      <c r="A8700" s="6"/>
      <c r="B8700" s="4"/>
    </row>
    <row r="8701" spans="1:2" x14ac:dyDescent="0.2">
      <c r="A8701" s="6"/>
      <c r="B8701" s="4"/>
    </row>
    <row r="8702" spans="1:2" x14ac:dyDescent="0.2">
      <c r="A8702" s="6"/>
      <c r="B8702" s="4"/>
    </row>
    <row r="8703" spans="1:2" x14ac:dyDescent="0.2">
      <c r="A8703" s="6"/>
      <c r="B8703" s="4"/>
    </row>
    <row r="8704" spans="1:2" x14ac:dyDescent="0.2">
      <c r="A8704" s="6"/>
      <c r="B8704" s="4"/>
    </row>
    <row r="8705" spans="1:2" x14ac:dyDescent="0.2">
      <c r="A8705" s="6"/>
      <c r="B8705" s="4"/>
    </row>
    <row r="8706" spans="1:2" x14ac:dyDescent="0.2">
      <c r="A8706" s="6"/>
      <c r="B8706" s="4"/>
    </row>
    <row r="8707" spans="1:2" x14ac:dyDescent="0.2">
      <c r="A8707" s="6"/>
      <c r="B8707" s="4"/>
    </row>
    <row r="8708" spans="1:2" x14ac:dyDescent="0.2">
      <c r="A8708" s="6"/>
      <c r="B8708" s="4"/>
    </row>
    <row r="8709" spans="1:2" x14ac:dyDescent="0.2">
      <c r="A8709" s="6"/>
      <c r="B8709" s="4"/>
    </row>
    <row r="8710" spans="1:2" x14ac:dyDescent="0.2">
      <c r="A8710" s="6"/>
      <c r="B8710" s="4"/>
    </row>
    <row r="8711" spans="1:2" x14ac:dyDescent="0.2">
      <c r="A8711" s="6"/>
      <c r="B8711" s="4"/>
    </row>
    <row r="8712" spans="1:2" x14ac:dyDescent="0.2">
      <c r="A8712" s="6"/>
      <c r="B8712" s="4"/>
    </row>
    <row r="8713" spans="1:2" x14ac:dyDescent="0.2">
      <c r="A8713" s="6"/>
      <c r="B8713" s="4"/>
    </row>
    <row r="8714" spans="1:2" x14ac:dyDescent="0.2">
      <c r="A8714" s="6"/>
      <c r="B8714" s="4"/>
    </row>
    <row r="8715" spans="1:2" x14ac:dyDescent="0.2">
      <c r="A8715" s="6"/>
      <c r="B8715" s="4"/>
    </row>
    <row r="8716" spans="1:2" x14ac:dyDescent="0.2">
      <c r="A8716" s="6"/>
      <c r="B8716" s="4"/>
    </row>
    <row r="8717" spans="1:2" x14ac:dyDescent="0.2">
      <c r="A8717" s="6"/>
      <c r="B8717" s="4"/>
    </row>
    <row r="8718" spans="1:2" x14ac:dyDescent="0.2">
      <c r="A8718" s="6"/>
      <c r="B8718" s="4"/>
    </row>
    <row r="8719" spans="1:2" x14ac:dyDescent="0.2">
      <c r="A8719" s="6"/>
      <c r="B8719" s="4"/>
    </row>
    <row r="8720" spans="1:2" x14ac:dyDescent="0.2">
      <c r="A8720" s="6"/>
      <c r="B8720" s="4"/>
    </row>
    <row r="8721" spans="1:2" x14ac:dyDescent="0.2">
      <c r="A8721" s="6"/>
      <c r="B8721" s="4"/>
    </row>
    <row r="8722" spans="1:2" x14ac:dyDescent="0.2">
      <c r="A8722" s="6"/>
      <c r="B8722" s="4"/>
    </row>
    <row r="8723" spans="1:2" x14ac:dyDescent="0.2">
      <c r="A8723" s="6"/>
      <c r="B8723" s="4"/>
    </row>
    <row r="8724" spans="1:2" x14ac:dyDescent="0.2">
      <c r="A8724" s="6"/>
      <c r="B8724" s="4"/>
    </row>
    <row r="8725" spans="1:2" x14ac:dyDescent="0.2">
      <c r="A8725" s="6"/>
      <c r="B8725" s="4"/>
    </row>
    <row r="8726" spans="1:2" x14ac:dyDescent="0.2">
      <c r="A8726" s="6"/>
      <c r="B8726" s="4"/>
    </row>
    <row r="8727" spans="1:2" x14ac:dyDescent="0.2">
      <c r="A8727" s="6"/>
      <c r="B8727" s="4"/>
    </row>
    <row r="8728" spans="1:2" x14ac:dyDescent="0.2">
      <c r="A8728" s="6"/>
      <c r="B8728" s="4"/>
    </row>
    <row r="8729" spans="1:2" x14ac:dyDescent="0.2">
      <c r="A8729" s="6"/>
      <c r="B8729" s="4"/>
    </row>
    <row r="8730" spans="1:2" x14ac:dyDescent="0.2">
      <c r="A8730" s="6"/>
      <c r="B8730" s="4"/>
    </row>
    <row r="8731" spans="1:2" x14ac:dyDescent="0.2">
      <c r="A8731" s="6"/>
      <c r="B8731" s="4"/>
    </row>
    <row r="8732" spans="1:2" x14ac:dyDescent="0.2">
      <c r="A8732" s="6"/>
      <c r="B8732" s="4"/>
    </row>
    <row r="8733" spans="1:2" x14ac:dyDescent="0.2">
      <c r="A8733" s="6"/>
      <c r="B8733" s="4"/>
    </row>
    <row r="8734" spans="1:2" x14ac:dyDescent="0.2">
      <c r="A8734" s="6"/>
      <c r="B8734" s="4"/>
    </row>
    <row r="8735" spans="1:2" x14ac:dyDescent="0.2">
      <c r="A8735" s="6"/>
      <c r="B8735" s="4"/>
    </row>
    <row r="8736" spans="1:2" x14ac:dyDescent="0.2">
      <c r="A8736" s="6"/>
      <c r="B8736" s="4"/>
    </row>
    <row r="8737" spans="1:2" x14ac:dyDescent="0.2">
      <c r="A8737" s="6"/>
      <c r="B8737" s="4"/>
    </row>
    <row r="8738" spans="1:2" x14ac:dyDescent="0.2">
      <c r="A8738" s="6"/>
      <c r="B8738" s="4"/>
    </row>
    <row r="8739" spans="1:2" x14ac:dyDescent="0.2">
      <c r="A8739" s="6"/>
      <c r="B8739" s="4"/>
    </row>
    <row r="8740" spans="1:2" x14ac:dyDescent="0.2">
      <c r="A8740" s="6"/>
      <c r="B8740" s="4"/>
    </row>
    <row r="8741" spans="1:2" x14ac:dyDescent="0.2">
      <c r="A8741" s="6"/>
      <c r="B8741" s="4"/>
    </row>
    <row r="8742" spans="1:2" x14ac:dyDescent="0.2">
      <c r="A8742" s="6"/>
      <c r="B8742" s="4"/>
    </row>
    <row r="8743" spans="1:2" x14ac:dyDescent="0.2">
      <c r="A8743" s="6"/>
      <c r="B8743" s="4"/>
    </row>
    <row r="8744" spans="1:2" x14ac:dyDescent="0.2">
      <c r="A8744" s="6"/>
      <c r="B8744" s="4"/>
    </row>
    <row r="8745" spans="1:2" x14ac:dyDescent="0.2">
      <c r="A8745" s="6"/>
      <c r="B8745" s="4"/>
    </row>
    <row r="8746" spans="1:2" x14ac:dyDescent="0.2">
      <c r="A8746" s="6"/>
      <c r="B8746" s="4"/>
    </row>
    <row r="8747" spans="1:2" x14ac:dyDescent="0.2">
      <c r="A8747" s="6"/>
      <c r="B8747" s="4"/>
    </row>
    <row r="8748" spans="1:2" x14ac:dyDescent="0.2">
      <c r="A8748" s="6"/>
      <c r="B8748" s="4"/>
    </row>
    <row r="8749" spans="1:2" x14ac:dyDescent="0.2">
      <c r="A8749" s="6"/>
      <c r="B8749" s="4"/>
    </row>
    <row r="8750" spans="1:2" x14ac:dyDescent="0.2">
      <c r="A8750" s="6"/>
      <c r="B8750" s="4"/>
    </row>
    <row r="8751" spans="1:2" x14ac:dyDescent="0.2">
      <c r="A8751" s="6"/>
      <c r="B8751" s="4"/>
    </row>
    <row r="8752" spans="1:2" x14ac:dyDescent="0.2">
      <c r="A8752" s="6"/>
      <c r="B8752" s="4"/>
    </row>
    <row r="8753" spans="1:2" x14ac:dyDescent="0.2">
      <c r="A8753" s="6"/>
      <c r="B8753" s="4"/>
    </row>
    <row r="8754" spans="1:2" x14ac:dyDescent="0.2">
      <c r="A8754" s="6"/>
      <c r="B8754" s="4"/>
    </row>
    <row r="8755" spans="1:2" x14ac:dyDescent="0.2">
      <c r="A8755" s="6"/>
      <c r="B8755" s="4"/>
    </row>
    <row r="8756" spans="1:2" x14ac:dyDescent="0.2">
      <c r="A8756" s="6"/>
      <c r="B8756" s="4"/>
    </row>
    <row r="8757" spans="1:2" x14ac:dyDescent="0.2">
      <c r="A8757" s="6"/>
      <c r="B8757" s="4"/>
    </row>
    <row r="8758" spans="1:2" x14ac:dyDescent="0.2">
      <c r="A8758" s="6"/>
      <c r="B8758" s="4"/>
    </row>
    <row r="8759" spans="1:2" x14ac:dyDescent="0.2">
      <c r="A8759" s="6"/>
      <c r="B8759" s="4"/>
    </row>
    <row r="8760" spans="1:2" x14ac:dyDescent="0.2">
      <c r="A8760" s="6"/>
      <c r="B8760" s="4"/>
    </row>
    <row r="8761" spans="1:2" x14ac:dyDescent="0.2">
      <c r="A8761" s="6"/>
      <c r="B8761" s="4"/>
    </row>
    <row r="8762" spans="1:2" x14ac:dyDescent="0.2">
      <c r="A8762" s="6"/>
      <c r="B8762" s="4"/>
    </row>
    <row r="8763" spans="1:2" x14ac:dyDescent="0.2">
      <c r="A8763" s="6"/>
      <c r="B8763" s="4"/>
    </row>
    <row r="8764" spans="1:2" x14ac:dyDescent="0.2">
      <c r="A8764" s="6"/>
      <c r="B8764" s="4"/>
    </row>
    <row r="8765" spans="1:2" x14ac:dyDescent="0.2">
      <c r="A8765" s="6"/>
      <c r="B8765" s="4"/>
    </row>
    <row r="8766" spans="1:2" x14ac:dyDescent="0.2">
      <c r="A8766" s="6"/>
      <c r="B8766" s="4"/>
    </row>
    <row r="8767" spans="1:2" x14ac:dyDescent="0.2">
      <c r="A8767" s="6"/>
      <c r="B8767" s="4"/>
    </row>
    <row r="8768" spans="1:2" x14ac:dyDescent="0.2">
      <c r="A8768" s="6"/>
      <c r="B8768" s="4"/>
    </row>
    <row r="8769" spans="1:2" x14ac:dyDescent="0.2">
      <c r="A8769" s="6"/>
      <c r="B8769" s="4"/>
    </row>
    <row r="8770" spans="1:2" x14ac:dyDescent="0.2">
      <c r="A8770" s="6"/>
      <c r="B8770" s="4"/>
    </row>
    <row r="8771" spans="1:2" x14ac:dyDescent="0.2">
      <c r="A8771" s="6"/>
      <c r="B8771" s="4"/>
    </row>
    <row r="8772" spans="1:2" x14ac:dyDescent="0.2">
      <c r="A8772" s="6"/>
      <c r="B8772" s="4"/>
    </row>
    <row r="8773" spans="1:2" x14ac:dyDescent="0.2">
      <c r="A8773" s="6"/>
      <c r="B8773" s="4"/>
    </row>
    <row r="8774" spans="1:2" x14ac:dyDescent="0.2">
      <c r="A8774" s="6"/>
      <c r="B8774" s="4"/>
    </row>
    <row r="8775" spans="1:2" x14ac:dyDescent="0.2">
      <c r="A8775" s="6"/>
      <c r="B8775" s="4"/>
    </row>
    <row r="8776" spans="1:2" x14ac:dyDescent="0.2">
      <c r="A8776" s="6"/>
      <c r="B8776" s="4"/>
    </row>
    <row r="8777" spans="1:2" x14ac:dyDescent="0.2">
      <c r="A8777" s="6"/>
      <c r="B8777" s="4"/>
    </row>
    <row r="8778" spans="1:2" x14ac:dyDescent="0.2">
      <c r="A8778" s="6"/>
      <c r="B8778" s="4"/>
    </row>
    <row r="8779" spans="1:2" x14ac:dyDescent="0.2">
      <c r="A8779" s="6"/>
      <c r="B8779" s="4"/>
    </row>
    <row r="8780" spans="1:2" x14ac:dyDescent="0.2">
      <c r="A8780" s="6"/>
      <c r="B8780" s="4"/>
    </row>
    <row r="8781" spans="1:2" x14ac:dyDescent="0.2">
      <c r="A8781" s="6"/>
      <c r="B8781" s="4"/>
    </row>
    <row r="8782" spans="1:2" x14ac:dyDescent="0.2">
      <c r="A8782" s="6"/>
      <c r="B8782" s="4"/>
    </row>
    <row r="8783" spans="1:2" x14ac:dyDescent="0.2">
      <c r="A8783" s="6"/>
      <c r="B8783" s="4"/>
    </row>
    <row r="8784" spans="1:2" x14ac:dyDescent="0.2">
      <c r="A8784" s="6"/>
      <c r="B8784" s="4"/>
    </row>
    <row r="8785" spans="1:2" x14ac:dyDescent="0.2">
      <c r="A8785" s="6"/>
      <c r="B8785" s="4"/>
    </row>
    <row r="8786" spans="1:2" x14ac:dyDescent="0.2">
      <c r="A8786" s="6"/>
      <c r="B8786" s="4"/>
    </row>
    <row r="8787" spans="1:2" x14ac:dyDescent="0.2">
      <c r="A8787" s="6"/>
      <c r="B8787" s="4"/>
    </row>
    <row r="8788" spans="1:2" x14ac:dyDescent="0.2">
      <c r="A8788" s="6"/>
      <c r="B8788" s="4"/>
    </row>
    <row r="8789" spans="1:2" x14ac:dyDescent="0.2">
      <c r="A8789" s="6"/>
      <c r="B8789" s="4"/>
    </row>
    <row r="8790" spans="1:2" x14ac:dyDescent="0.2">
      <c r="A8790" s="6"/>
      <c r="B8790" s="4"/>
    </row>
    <row r="8791" spans="1:2" x14ac:dyDescent="0.2">
      <c r="A8791" s="6"/>
      <c r="B8791" s="4"/>
    </row>
    <row r="8792" spans="1:2" x14ac:dyDescent="0.2">
      <c r="A8792" s="6"/>
      <c r="B8792" s="4"/>
    </row>
    <row r="8793" spans="1:2" x14ac:dyDescent="0.2">
      <c r="A8793" s="6"/>
      <c r="B8793" s="4"/>
    </row>
    <row r="8794" spans="1:2" x14ac:dyDescent="0.2">
      <c r="A8794" s="6"/>
      <c r="B8794" s="4"/>
    </row>
    <row r="8795" spans="1:2" x14ac:dyDescent="0.2">
      <c r="A8795" s="6"/>
      <c r="B8795" s="4"/>
    </row>
    <row r="8796" spans="1:2" x14ac:dyDescent="0.2">
      <c r="A8796" s="6"/>
      <c r="B8796" s="4"/>
    </row>
    <row r="8797" spans="1:2" x14ac:dyDescent="0.2">
      <c r="A8797" s="6"/>
      <c r="B8797" s="4"/>
    </row>
    <row r="8798" spans="1:2" x14ac:dyDescent="0.2">
      <c r="A8798" s="6"/>
      <c r="B8798" s="4"/>
    </row>
    <row r="8799" spans="1:2" x14ac:dyDescent="0.2">
      <c r="A8799" s="6"/>
      <c r="B8799" s="4"/>
    </row>
    <row r="8800" spans="1:2" x14ac:dyDescent="0.2">
      <c r="A8800" s="6"/>
      <c r="B8800" s="4"/>
    </row>
    <row r="8801" spans="1:2" x14ac:dyDescent="0.2">
      <c r="A8801" s="6"/>
      <c r="B8801" s="4"/>
    </row>
    <row r="8802" spans="1:2" x14ac:dyDescent="0.2">
      <c r="A8802" s="6"/>
      <c r="B8802" s="4"/>
    </row>
    <row r="8803" spans="1:2" x14ac:dyDescent="0.2">
      <c r="A8803" s="6"/>
      <c r="B8803" s="4"/>
    </row>
    <row r="8804" spans="1:2" x14ac:dyDescent="0.2">
      <c r="A8804" s="6"/>
      <c r="B8804" s="4"/>
    </row>
    <row r="8805" spans="1:2" x14ac:dyDescent="0.2">
      <c r="A8805" s="6"/>
      <c r="B8805" s="4"/>
    </row>
    <row r="8806" spans="1:2" x14ac:dyDescent="0.2">
      <c r="A8806" s="6"/>
      <c r="B8806" s="4"/>
    </row>
    <row r="8807" spans="1:2" x14ac:dyDescent="0.2">
      <c r="A8807" s="6"/>
      <c r="B8807" s="4"/>
    </row>
    <row r="8808" spans="1:2" x14ac:dyDescent="0.2">
      <c r="A8808" s="6"/>
      <c r="B8808" s="4"/>
    </row>
    <row r="8809" spans="1:2" x14ac:dyDescent="0.2">
      <c r="A8809" s="6"/>
      <c r="B8809" s="4"/>
    </row>
    <row r="8810" spans="1:2" x14ac:dyDescent="0.2">
      <c r="A8810" s="6"/>
      <c r="B8810" s="4"/>
    </row>
    <row r="8811" spans="1:2" x14ac:dyDescent="0.2">
      <c r="A8811" s="6"/>
      <c r="B8811" s="4"/>
    </row>
    <row r="8812" spans="1:2" x14ac:dyDescent="0.2">
      <c r="A8812" s="6"/>
      <c r="B8812" s="4"/>
    </row>
    <row r="8813" spans="1:2" x14ac:dyDescent="0.2">
      <c r="A8813" s="6"/>
      <c r="B8813" s="4"/>
    </row>
    <row r="8814" spans="1:2" x14ac:dyDescent="0.2">
      <c r="A8814" s="6"/>
      <c r="B8814" s="4"/>
    </row>
    <row r="8815" spans="1:2" x14ac:dyDescent="0.2">
      <c r="A8815" s="6"/>
      <c r="B8815" s="4"/>
    </row>
    <row r="8816" spans="1:2" x14ac:dyDescent="0.2">
      <c r="A8816" s="6"/>
      <c r="B8816" s="4"/>
    </row>
    <row r="8817" spans="1:2" x14ac:dyDescent="0.2">
      <c r="A8817" s="6"/>
      <c r="B8817" s="4"/>
    </row>
    <row r="8818" spans="1:2" x14ac:dyDescent="0.2">
      <c r="A8818" s="6"/>
      <c r="B8818" s="4"/>
    </row>
    <row r="8819" spans="1:2" x14ac:dyDescent="0.2">
      <c r="A8819" s="6"/>
      <c r="B8819" s="4"/>
    </row>
    <row r="8820" spans="1:2" x14ac:dyDescent="0.2">
      <c r="A8820" s="6"/>
      <c r="B8820" s="4"/>
    </row>
    <row r="8821" spans="1:2" x14ac:dyDescent="0.2">
      <c r="A8821" s="6"/>
      <c r="B8821" s="4"/>
    </row>
    <row r="8822" spans="1:2" x14ac:dyDescent="0.2">
      <c r="A8822" s="6"/>
      <c r="B8822" s="4"/>
    </row>
    <row r="8823" spans="1:2" x14ac:dyDescent="0.2">
      <c r="A8823" s="6"/>
      <c r="B8823" s="4"/>
    </row>
    <row r="8824" spans="1:2" x14ac:dyDescent="0.2">
      <c r="A8824" s="6"/>
      <c r="B8824" s="4"/>
    </row>
    <row r="8825" spans="1:2" x14ac:dyDescent="0.2">
      <c r="A8825" s="6"/>
      <c r="B8825" s="4"/>
    </row>
    <row r="8826" spans="1:2" x14ac:dyDescent="0.2">
      <c r="A8826" s="6"/>
      <c r="B8826" s="4"/>
    </row>
    <row r="8827" spans="1:2" x14ac:dyDescent="0.2">
      <c r="A8827" s="6"/>
      <c r="B8827" s="4"/>
    </row>
    <row r="8828" spans="1:2" x14ac:dyDescent="0.2">
      <c r="A8828" s="6"/>
      <c r="B8828" s="4"/>
    </row>
    <row r="8829" spans="1:2" x14ac:dyDescent="0.2">
      <c r="A8829" s="6"/>
      <c r="B8829" s="4"/>
    </row>
    <row r="8830" spans="1:2" x14ac:dyDescent="0.2">
      <c r="A8830" s="6"/>
      <c r="B8830" s="4"/>
    </row>
    <row r="8831" spans="1:2" x14ac:dyDescent="0.2">
      <c r="A8831" s="6"/>
      <c r="B8831" s="4"/>
    </row>
    <row r="8832" spans="1:2" x14ac:dyDescent="0.2">
      <c r="A8832" s="6"/>
      <c r="B8832" s="4"/>
    </row>
    <row r="8833" spans="1:2" x14ac:dyDescent="0.2">
      <c r="A8833" s="6"/>
      <c r="B8833" s="4"/>
    </row>
    <row r="8834" spans="1:2" x14ac:dyDescent="0.2">
      <c r="A8834" s="6"/>
      <c r="B8834" s="4"/>
    </row>
    <row r="8835" spans="1:2" x14ac:dyDescent="0.2">
      <c r="A8835" s="6"/>
      <c r="B8835" s="4"/>
    </row>
    <row r="8836" spans="1:2" x14ac:dyDescent="0.2">
      <c r="A8836" s="6"/>
      <c r="B8836" s="4"/>
    </row>
    <row r="8837" spans="1:2" x14ac:dyDescent="0.2">
      <c r="A8837" s="6"/>
      <c r="B8837" s="4"/>
    </row>
    <row r="8838" spans="1:2" x14ac:dyDescent="0.2">
      <c r="A8838" s="6"/>
      <c r="B8838" s="4"/>
    </row>
    <row r="8839" spans="1:2" x14ac:dyDescent="0.2">
      <c r="A8839" s="6"/>
      <c r="B8839" s="4"/>
    </row>
    <row r="8840" spans="1:2" x14ac:dyDescent="0.2">
      <c r="A8840" s="6"/>
      <c r="B8840" s="4"/>
    </row>
    <row r="8841" spans="1:2" x14ac:dyDescent="0.2">
      <c r="A8841" s="6"/>
      <c r="B8841" s="4"/>
    </row>
    <row r="8842" spans="1:2" x14ac:dyDescent="0.2">
      <c r="A8842" s="6"/>
      <c r="B8842" s="4"/>
    </row>
    <row r="8843" spans="1:2" x14ac:dyDescent="0.2">
      <c r="A8843" s="6"/>
      <c r="B8843" s="4"/>
    </row>
    <row r="8844" spans="1:2" x14ac:dyDescent="0.2">
      <c r="A8844" s="6"/>
      <c r="B8844" s="4"/>
    </row>
    <row r="8845" spans="1:2" x14ac:dyDescent="0.2">
      <c r="A8845" s="6"/>
      <c r="B8845" s="4"/>
    </row>
    <row r="8846" spans="1:2" x14ac:dyDescent="0.2">
      <c r="A8846" s="6"/>
      <c r="B8846" s="4"/>
    </row>
    <row r="8847" spans="1:2" x14ac:dyDescent="0.2">
      <c r="A8847" s="6"/>
      <c r="B8847" s="4"/>
    </row>
    <row r="8848" spans="1:2" x14ac:dyDescent="0.2">
      <c r="A8848" s="6"/>
      <c r="B8848" s="4"/>
    </row>
    <row r="8849" spans="1:2" x14ac:dyDescent="0.2">
      <c r="A8849" s="6"/>
      <c r="B8849" s="4"/>
    </row>
    <row r="8850" spans="1:2" x14ac:dyDescent="0.2">
      <c r="A8850" s="6"/>
      <c r="B8850" s="4"/>
    </row>
    <row r="8851" spans="1:2" x14ac:dyDescent="0.2">
      <c r="A8851" s="6"/>
      <c r="B8851" s="4"/>
    </row>
    <row r="8852" spans="1:2" x14ac:dyDescent="0.2">
      <c r="A8852" s="6"/>
      <c r="B8852" s="4"/>
    </row>
    <row r="8853" spans="1:2" x14ac:dyDescent="0.2">
      <c r="A8853" s="6"/>
      <c r="B8853" s="4"/>
    </row>
    <row r="8854" spans="1:2" x14ac:dyDescent="0.2">
      <c r="A8854" s="6"/>
      <c r="B8854" s="4"/>
    </row>
    <row r="8855" spans="1:2" x14ac:dyDescent="0.2">
      <c r="A8855" s="6"/>
      <c r="B8855" s="4"/>
    </row>
    <row r="8856" spans="1:2" x14ac:dyDescent="0.2">
      <c r="A8856" s="6"/>
      <c r="B8856" s="4"/>
    </row>
    <row r="8857" spans="1:2" x14ac:dyDescent="0.2">
      <c r="A8857" s="6"/>
      <c r="B8857" s="4"/>
    </row>
    <row r="8858" spans="1:2" x14ac:dyDescent="0.2">
      <c r="A8858" s="6"/>
      <c r="B8858" s="4"/>
    </row>
    <row r="8859" spans="1:2" x14ac:dyDescent="0.2">
      <c r="A8859" s="6"/>
      <c r="B8859" s="4"/>
    </row>
    <row r="8860" spans="1:2" x14ac:dyDescent="0.2">
      <c r="A8860" s="6"/>
      <c r="B8860" s="4"/>
    </row>
    <row r="8861" spans="1:2" x14ac:dyDescent="0.2">
      <c r="A8861" s="6"/>
      <c r="B8861" s="4"/>
    </row>
    <row r="8862" spans="1:2" x14ac:dyDescent="0.2">
      <c r="A8862" s="6"/>
      <c r="B8862" s="4"/>
    </row>
    <row r="8863" spans="1:2" x14ac:dyDescent="0.2">
      <c r="A8863" s="6"/>
      <c r="B8863" s="4"/>
    </row>
    <row r="8864" spans="1:2" x14ac:dyDescent="0.2">
      <c r="A8864" s="6"/>
      <c r="B8864" s="4"/>
    </row>
    <row r="8865" spans="1:2" x14ac:dyDescent="0.2">
      <c r="A8865" s="6"/>
      <c r="B8865" s="4"/>
    </row>
    <row r="8866" spans="1:2" x14ac:dyDescent="0.2">
      <c r="A8866" s="6"/>
      <c r="B8866" s="4"/>
    </row>
    <row r="8867" spans="1:2" x14ac:dyDescent="0.2">
      <c r="A8867" s="6"/>
      <c r="B8867" s="4"/>
    </row>
    <row r="8868" spans="1:2" x14ac:dyDescent="0.2">
      <c r="A8868" s="6"/>
      <c r="B8868" s="4"/>
    </row>
    <row r="8869" spans="1:2" x14ac:dyDescent="0.2">
      <c r="A8869" s="6"/>
      <c r="B8869" s="4"/>
    </row>
    <row r="8870" spans="1:2" x14ac:dyDescent="0.2">
      <c r="A8870" s="6"/>
      <c r="B8870" s="4"/>
    </row>
    <row r="8871" spans="1:2" x14ac:dyDescent="0.2">
      <c r="A8871" s="6"/>
      <c r="B8871" s="4"/>
    </row>
    <row r="8872" spans="1:2" x14ac:dyDescent="0.2">
      <c r="A8872" s="6"/>
      <c r="B8872" s="4"/>
    </row>
    <row r="8873" spans="1:2" x14ac:dyDescent="0.2">
      <c r="A8873" s="6"/>
      <c r="B8873" s="4"/>
    </row>
    <row r="8874" spans="1:2" x14ac:dyDescent="0.2">
      <c r="A8874" s="6"/>
      <c r="B8874" s="4"/>
    </row>
    <row r="8875" spans="1:2" x14ac:dyDescent="0.2">
      <c r="A8875" s="6"/>
      <c r="B8875" s="4"/>
    </row>
    <row r="8876" spans="1:2" x14ac:dyDescent="0.2">
      <c r="A8876" s="6"/>
      <c r="B8876" s="4"/>
    </row>
    <row r="8877" spans="1:2" x14ac:dyDescent="0.2">
      <c r="A8877" s="6"/>
      <c r="B8877" s="4"/>
    </row>
    <row r="8878" spans="1:2" x14ac:dyDescent="0.2">
      <c r="A8878" s="6"/>
      <c r="B8878" s="4"/>
    </row>
    <row r="8879" spans="1:2" x14ac:dyDescent="0.2">
      <c r="A8879" s="6"/>
      <c r="B8879" s="4"/>
    </row>
    <row r="8880" spans="1:2" x14ac:dyDescent="0.2">
      <c r="A8880" s="6"/>
      <c r="B8880" s="4"/>
    </row>
    <row r="8881" spans="1:2" x14ac:dyDescent="0.2">
      <c r="A8881" s="6"/>
      <c r="B8881" s="4"/>
    </row>
    <row r="8882" spans="1:2" x14ac:dyDescent="0.2">
      <c r="A8882" s="6"/>
      <c r="B8882" s="4"/>
    </row>
    <row r="8883" spans="1:2" x14ac:dyDescent="0.2">
      <c r="A8883" s="6"/>
      <c r="B8883" s="4"/>
    </row>
    <row r="8884" spans="1:2" x14ac:dyDescent="0.2">
      <c r="A8884" s="6"/>
      <c r="B8884" s="4"/>
    </row>
    <row r="8885" spans="1:2" x14ac:dyDescent="0.2">
      <c r="A8885" s="6"/>
      <c r="B8885" s="4"/>
    </row>
    <row r="8886" spans="1:2" x14ac:dyDescent="0.2">
      <c r="A8886" s="6"/>
      <c r="B8886" s="4"/>
    </row>
    <row r="8887" spans="1:2" x14ac:dyDescent="0.2">
      <c r="A8887" s="6"/>
      <c r="B8887" s="4"/>
    </row>
    <row r="8888" spans="1:2" x14ac:dyDescent="0.2">
      <c r="A8888" s="6"/>
      <c r="B8888" s="4"/>
    </row>
    <row r="8889" spans="1:2" x14ac:dyDescent="0.2">
      <c r="A8889" s="6"/>
      <c r="B8889" s="4"/>
    </row>
    <row r="8890" spans="1:2" x14ac:dyDescent="0.2">
      <c r="A8890" s="6"/>
      <c r="B8890" s="4"/>
    </row>
    <row r="8891" spans="1:2" x14ac:dyDescent="0.2">
      <c r="A8891" s="6"/>
      <c r="B8891" s="4"/>
    </row>
    <row r="8892" spans="1:2" x14ac:dyDescent="0.2">
      <c r="A8892" s="6"/>
      <c r="B8892" s="4"/>
    </row>
    <row r="8893" spans="1:2" x14ac:dyDescent="0.2">
      <c r="A8893" s="6"/>
      <c r="B8893" s="4"/>
    </row>
    <row r="8894" spans="1:2" x14ac:dyDescent="0.2">
      <c r="A8894" s="6"/>
      <c r="B8894" s="4"/>
    </row>
    <row r="8895" spans="1:2" x14ac:dyDescent="0.2">
      <c r="A8895" s="6"/>
      <c r="B8895" s="4"/>
    </row>
    <row r="8896" spans="1:2" x14ac:dyDescent="0.2">
      <c r="A8896" s="6"/>
      <c r="B8896" s="4"/>
    </row>
    <row r="8897" spans="1:2" x14ac:dyDescent="0.2">
      <c r="A8897" s="6"/>
      <c r="B8897" s="4"/>
    </row>
    <row r="8898" spans="1:2" x14ac:dyDescent="0.2">
      <c r="A8898" s="6"/>
      <c r="B8898" s="4"/>
    </row>
    <row r="8899" spans="1:2" x14ac:dyDescent="0.2">
      <c r="A8899" s="6"/>
      <c r="B8899" s="4"/>
    </row>
    <row r="8900" spans="1:2" x14ac:dyDescent="0.2">
      <c r="A8900" s="6"/>
      <c r="B8900" s="4"/>
    </row>
    <row r="8901" spans="1:2" x14ac:dyDescent="0.2">
      <c r="A8901" s="6"/>
      <c r="B8901" s="4"/>
    </row>
    <row r="8902" spans="1:2" x14ac:dyDescent="0.2">
      <c r="A8902" s="6"/>
      <c r="B8902" s="4"/>
    </row>
    <row r="8903" spans="1:2" x14ac:dyDescent="0.2">
      <c r="A8903" s="6"/>
      <c r="B8903" s="4"/>
    </row>
    <row r="8904" spans="1:2" x14ac:dyDescent="0.2">
      <c r="A8904" s="6"/>
      <c r="B8904" s="4"/>
    </row>
    <row r="8905" spans="1:2" x14ac:dyDescent="0.2">
      <c r="A8905" s="6"/>
      <c r="B8905" s="4"/>
    </row>
    <row r="8906" spans="1:2" x14ac:dyDescent="0.2">
      <c r="A8906" s="6"/>
      <c r="B8906" s="4"/>
    </row>
    <row r="8907" spans="1:2" x14ac:dyDescent="0.2">
      <c r="A8907" s="6"/>
      <c r="B8907" s="4"/>
    </row>
    <row r="8908" spans="1:2" x14ac:dyDescent="0.2">
      <c r="A8908" s="6"/>
      <c r="B8908" s="4"/>
    </row>
    <row r="8909" spans="1:2" x14ac:dyDescent="0.2">
      <c r="A8909" s="6"/>
      <c r="B8909" s="4"/>
    </row>
    <row r="8910" spans="1:2" x14ac:dyDescent="0.2">
      <c r="A8910" s="6"/>
      <c r="B8910" s="4"/>
    </row>
    <row r="8911" spans="1:2" x14ac:dyDescent="0.2">
      <c r="A8911" s="6"/>
      <c r="B8911" s="4"/>
    </row>
    <row r="8912" spans="1:2" x14ac:dyDescent="0.2">
      <c r="A8912" s="6"/>
      <c r="B8912" s="4"/>
    </row>
    <row r="8913" spans="1:2" x14ac:dyDescent="0.2">
      <c r="A8913" s="6"/>
      <c r="B8913" s="4"/>
    </row>
    <row r="8914" spans="1:2" x14ac:dyDescent="0.2">
      <c r="A8914" s="6"/>
      <c r="B8914" s="4"/>
    </row>
    <row r="8915" spans="1:2" x14ac:dyDescent="0.2">
      <c r="A8915" s="6"/>
      <c r="B8915" s="4"/>
    </row>
    <row r="8916" spans="1:2" x14ac:dyDescent="0.2">
      <c r="A8916" s="6"/>
      <c r="B8916" s="4"/>
    </row>
    <row r="8917" spans="1:2" x14ac:dyDescent="0.2">
      <c r="A8917" s="6"/>
      <c r="B8917" s="4"/>
    </row>
    <row r="8918" spans="1:2" x14ac:dyDescent="0.2">
      <c r="A8918" s="6"/>
      <c r="B8918" s="4"/>
    </row>
    <row r="8919" spans="1:2" x14ac:dyDescent="0.2">
      <c r="A8919" s="6"/>
      <c r="B8919" s="4"/>
    </row>
    <row r="8920" spans="1:2" x14ac:dyDescent="0.2">
      <c r="A8920" s="6"/>
      <c r="B8920" s="4"/>
    </row>
    <row r="8921" spans="1:2" x14ac:dyDescent="0.2">
      <c r="A8921" s="6"/>
      <c r="B8921" s="4"/>
    </row>
    <row r="8922" spans="1:2" x14ac:dyDescent="0.2">
      <c r="A8922" s="6"/>
      <c r="B8922" s="4"/>
    </row>
    <row r="8923" spans="1:2" x14ac:dyDescent="0.2">
      <c r="A8923" s="6"/>
      <c r="B8923" s="4"/>
    </row>
    <row r="8924" spans="1:2" x14ac:dyDescent="0.2">
      <c r="A8924" s="6"/>
      <c r="B8924" s="4"/>
    </row>
    <row r="8925" spans="1:2" x14ac:dyDescent="0.2">
      <c r="A8925" s="6"/>
      <c r="B8925" s="4"/>
    </row>
    <row r="8926" spans="1:2" x14ac:dyDescent="0.2">
      <c r="A8926" s="6"/>
      <c r="B8926" s="4"/>
    </row>
    <row r="8927" spans="1:2" x14ac:dyDescent="0.2">
      <c r="A8927" s="6"/>
      <c r="B8927" s="4"/>
    </row>
    <row r="8928" spans="1:2" x14ac:dyDescent="0.2">
      <c r="A8928" s="6"/>
      <c r="B8928" s="4"/>
    </row>
    <row r="8929" spans="1:2" x14ac:dyDescent="0.2">
      <c r="A8929" s="6"/>
      <c r="B8929" s="4"/>
    </row>
    <row r="8930" spans="1:2" x14ac:dyDescent="0.2">
      <c r="A8930" s="6"/>
      <c r="B8930" s="4"/>
    </row>
    <row r="8931" spans="1:2" x14ac:dyDescent="0.2">
      <c r="A8931" s="6"/>
      <c r="B8931" s="4"/>
    </row>
    <row r="8932" spans="1:2" x14ac:dyDescent="0.2">
      <c r="A8932" s="6"/>
      <c r="B8932" s="4"/>
    </row>
    <row r="8933" spans="1:2" x14ac:dyDescent="0.2">
      <c r="A8933" s="6"/>
      <c r="B8933" s="4"/>
    </row>
    <row r="8934" spans="1:2" x14ac:dyDescent="0.2">
      <c r="A8934" s="6"/>
      <c r="B8934" s="4"/>
    </row>
    <row r="8935" spans="1:2" x14ac:dyDescent="0.2">
      <c r="A8935" s="6"/>
      <c r="B8935" s="4"/>
    </row>
    <row r="8936" spans="1:2" x14ac:dyDescent="0.2">
      <c r="A8936" s="6"/>
      <c r="B8936" s="4"/>
    </row>
    <row r="8937" spans="1:2" x14ac:dyDescent="0.2">
      <c r="A8937" s="6"/>
      <c r="B8937" s="4"/>
    </row>
    <row r="8938" spans="1:2" x14ac:dyDescent="0.2">
      <c r="A8938" s="6"/>
      <c r="B8938" s="4"/>
    </row>
    <row r="8939" spans="1:2" x14ac:dyDescent="0.2">
      <c r="A8939" s="6"/>
      <c r="B8939" s="4"/>
    </row>
    <row r="8940" spans="1:2" x14ac:dyDescent="0.2">
      <c r="A8940" s="6"/>
      <c r="B8940" s="4"/>
    </row>
    <row r="8941" spans="1:2" x14ac:dyDescent="0.2">
      <c r="A8941" s="6"/>
      <c r="B8941" s="4"/>
    </row>
    <row r="8942" spans="1:2" x14ac:dyDescent="0.2">
      <c r="A8942" s="6"/>
      <c r="B8942" s="4"/>
    </row>
    <row r="8943" spans="1:2" x14ac:dyDescent="0.2">
      <c r="A8943" s="6"/>
      <c r="B8943" s="4"/>
    </row>
    <row r="8944" spans="1:2" x14ac:dyDescent="0.2">
      <c r="A8944" s="6"/>
      <c r="B8944" s="4"/>
    </row>
    <row r="8945" spans="1:2" x14ac:dyDescent="0.2">
      <c r="A8945" s="6"/>
      <c r="B8945" s="4"/>
    </row>
    <row r="8946" spans="1:2" x14ac:dyDescent="0.2">
      <c r="A8946" s="6"/>
      <c r="B8946" s="4"/>
    </row>
    <row r="8947" spans="1:2" x14ac:dyDescent="0.2">
      <c r="A8947" s="6"/>
      <c r="B8947" s="4"/>
    </row>
    <row r="8948" spans="1:2" x14ac:dyDescent="0.2">
      <c r="A8948" s="6"/>
      <c r="B8948" s="4"/>
    </row>
    <row r="8949" spans="1:2" x14ac:dyDescent="0.2">
      <c r="A8949" s="6"/>
      <c r="B8949" s="4"/>
    </row>
    <row r="8950" spans="1:2" x14ac:dyDescent="0.2">
      <c r="A8950" s="6"/>
      <c r="B8950" s="4"/>
    </row>
    <row r="8951" spans="1:2" x14ac:dyDescent="0.2">
      <c r="A8951" s="6"/>
      <c r="B8951" s="4"/>
    </row>
    <row r="8952" spans="1:2" x14ac:dyDescent="0.2">
      <c r="A8952" s="6"/>
      <c r="B8952" s="4"/>
    </row>
    <row r="8953" spans="1:2" x14ac:dyDescent="0.2">
      <c r="A8953" s="6"/>
      <c r="B8953" s="4"/>
    </row>
    <row r="8954" spans="1:2" x14ac:dyDescent="0.2">
      <c r="A8954" s="6"/>
      <c r="B8954" s="4"/>
    </row>
    <row r="8955" spans="1:2" x14ac:dyDescent="0.2">
      <c r="A8955" s="6"/>
      <c r="B8955" s="4"/>
    </row>
    <row r="8956" spans="1:2" x14ac:dyDescent="0.2">
      <c r="A8956" s="6"/>
      <c r="B8956" s="4"/>
    </row>
    <row r="8957" spans="1:2" x14ac:dyDescent="0.2">
      <c r="A8957" s="6"/>
      <c r="B8957" s="4"/>
    </row>
    <row r="8958" spans="1:2" x14ac:dyDescent="0.2">
      <c r="A8958" s="6"/>
      <c r="B8958" s="4"/>
    </row>
    <row r="8959" spans="1:2" x14ac:dyDescent="0.2">
      <c r="A8959" s="6"/>
      <c r="B8959" s="4"/>
    </row>
    <row r="8960" spans="1:2" x14ac:dyDescent="0.2">
      <c r="A8960" s="6"/>
      <c r="B8960" s="4"/>
    </row>
    <row r="8961" spans="1:2" x14ac:dyDescent="0.2">
      <c r="A8961" s="6"/>
      <c r="B8961" s="4"/>
    </row>
    <row r="8962" spans="1:2" x14ac:dyDescent="0.2">
      <c r="A8962" s="6"/>
      <c r="B8962" s="4"/>
    </row>
    <row r="8963" spans="1:2" x14ac:dyDescent="0.2">
      <c r="A8963" s="6"/>
      <c r="B8963" s="4"/>
    </row>
    <row r="8964" spans="1:2" x14ac:dyDescent="0.2">
      <c r="A8964" s="6"/>
      <c r="B8964" s="4"/>
    </row>
    <row r="8965" spans="1:2" x14ac:dyDescent="0.2">
      <c r="A8965" s="6"/>
      <c r="B8965" s="4"/>
    </row>
    <row r="8966" spans="1:2" x14ac:dyDescent="0.2">
      <c r="A8966" s="6"/>
      <c r="B8966" s="4"/>
    </row>
    <row r="8967" spans="1:2" x14ac:dyDescent="0.2">
      <c r="A8967" s="6"/>
      <c r="B8967" s="4"/>
    </row>
    <row r="8968" spans="1:2" x14ac:dyDescent="0.2">
      <c r="A8968" s="6"/>
      <c r="B8968" s="4"/>
    </row>
    <row r="8969" spans="1:2" x14ac:dyDescent="0.2">
      <c r="A8969" s="6"/>
      <c r="B8969" s="4"/>
    </row>
    <row r="8970" spans="1:2" x14ac:dyDescent="0.2">
      <c r="A8970" s="6"/>
      <c r="B8970" s="4"/>
    </row>
    <row r="8971" spans="1:2" x14ac:dyDescent="0.2">
      <c r="A8971" s="6"/>
      <c r="B8971" s="4"/>
    </row>
    <row r="8972" spans="1:2" x14ac:dyDescent="0.2">
      <c r="A8972" s="6"/>
      <c r="B8972" s="4"/>
    </row>
    <row r="8973" spans="1:2" x14ac:dyDescent="0.2">
      <c r="A8973" s="6"/>
      <c r="B8973" s="4"/>
    </row>
    <row r="8974" spans="1:2" x14ac:dyDescent="0.2">
      <c r="A8974" s="6"/>
      <c r="B8974" s="4"/>
    </row>
    <row r="8975" spans="1:2" x14ac:dyDescent="0.2">
      <c r="A8975" s="6"/>
      <c r="B8975" s="4"/>
    </row>
    <row r="8976" spans="1:2" x14ac:dyDescent="0.2">
      <c r="A8976" s="6"/>
      <c r="B8976" s="4"/>
    </row>
    <row r="8977" spans="1:2" x14ac:dyDescent="0.2">
      <c r="A8977" s="6"/>
      <c r="B8977" s="4"/>
    </row>
    <row r="8978" spans="1:2" x14ac:dyDescent="0.2">
      <c r="A8978" s="6"/>
      <c r="B8978" s="4"/>
    </row>
    <row r="8979" spans="1:2" x14ac:dyDescent="0.2">
      <c r="A8979" s="6"/>
      <c r="B8979" s="4"/>
    </row>
    <row r="8980" spans="1:2" x14ac:dyDescent="0.2">
      <c r="A8980" s="6"/>
      <c r="B8980" s="4"/>
    </row>
    <row r="8981" spans="1:2" x14ac:dyDescent="0.2">
      <c r="A8981" s="6"/>
      <c r="B8981" s="4"/>
    </row>
    <row r="8982" spans="1:2" x14ac:dyDescent="0.2">
      <c r="A8982" s="6"/>
      <c r="B8982" s="4"/>
    </row>
    <row r="8983" spans="1:2" x14ac:dyDescent="0.2">
      <c r="A8983" s="6"/>
      <c r="B8983" s="4"/>
    </row>
    <row r="8984" spans="1:2" x14ac:dyDescent="0.2">
      <c r="A8984" s="6"/>
      <c r="B8984" s="4"/>
    </row>
    <row r="8985" spans="1:2" x14ac:dyDescent="0.2">
      <c r="A8985" s="6"/>
      <c r="B8985" s="4"/>
    </row>
    <row r="8986" spans="1:2" x14ac:dyDescent="0.2">
      <c r="A8986" s="6"/>
      <c r="B8986" s="4"/>
    </row>
    <row r="8987" spans="1:2" x14ac:dyDescent="0.2">
      <c r="A8987" s="6"/>
      <c r="B8987" s="4"/>
    </row>
    <row r="8988" spans="1:2" x14ac:dyDescent="0.2">
      <c r="A8988" s="6"/>
      <c r="B8988" s="4"/>
    </row>
    <row r="8989" spans="1:2" x14ac:dyDescent="0.2">
      <c r="A8989" s="6"/>
      <c r="B8989" s="4"/>
    </row>
    <row r="8990" spans="1:2" x14ac:dyDescent="0.2">
      <c r="A8990" s="6"/>
      <c r="B8990" s="4"/>
    </row>
    <row r="8991" spans="1:2" x14ac:dyDescent="0.2">
      <c r="A8991" s="6"/>
      <c r="B8991" s="4"/>
    </row>
    <row r="8992" spans="1:2" x14ac:dyDescent="0.2">
      <c r="A8992" s="6"/>
      <c r="B8992" s="4"/>
    </row>
    <row r="8993" spans="1:2" x14ac:dyDescent="0.2">
      <c r="A8993" s="6"/>
      <c r="B8993" s="4"/>
    </row>
    <row r="8994" spans="1:2" x14ac:dyDescent="0.2">
      <c r="A8994" s="6"/>
      <c r="B8994" s="4"/>
    </row>
    <row r="8995" spans="1:2" x14ac:dyDescent="0.2">
      <c r="A8995" s="6"/>
      <c r="B8995" s="4"/>
    </row>
    <row r="8996" spans="1:2" x14ac:dyDescent="0.2">
      <c r="A8996" s="6"/>
      <c r="B8996" s="4"/>
    </row>
    <row r="8997" spans="1:2" x14ac:dyDescent="0.2">
      <c r="A8997" s="6"/>
      <c r="B8997" s="4"/>
    </row>
    <row r="8998" spans="1:2" x14ac:dyDescent="0.2">
      <c r="A8998" s="6"/>
      <c r="B8998" s="4"/>
    </row>
    <row r="8999" spans="1:2" x14ac:dyDescent="0.2">
      <c r="A8999" s="6"/>
      <c r="B8999" s="4"/>
    </row>
    <row r="9000" spans="1:2" x14ac:dyDescent="0.2">
      <c r="A9000" s="6"/>
      <c r="B9000" s="4"/>
    </row>
    <row r="9001" spans="1:2" x14ac:dyDescent="0.2">
      <c r="A9001" s="6"/>
      <c r="B9001" s="4"/>
    </row>
    <row r="9002" spans="1:2" x14ac:dyDescent="0.2">
      <c r="A9002" s="6"/>
      <c r="B9002" s="4"/>
    </row>
    <row r="9003" spans="1:2" x14ac:dyDescent="0.2">
      <c r="A9003" s="6"/>
      <c r="B9003" s="4"/>
    </row>
    <row r="9004" spans="1:2" x14ac:dyDescent="0.2">
      <c r="A9004" s="6"/>
      <c r="B9004" s="4"/>
    </row>
    <row r="9005" spans="1:2" x14ac:dyDescent="0.2">
      <c r="A9005" s="6"/>
      <c r="B9005" s="4"/>
    </row>
    <row r="9006" spans="1:2" x14ac:dyDescent="0.2">
      <c r="A9006" s="6"/>
      <c r="B9006" s="4"/>
    </row>
    <row r="9007" spans="1:2" x14ac:dyDescent="0.2">
      <c r="A9007" s="6"/>
      <c r="B9007" s="4"/>
    </row>
    <row r="9008" spans="1:2" x14ac:dyDescent="0.2">
      <c r="A9008" s="6"/>
      <c r="B9008" s="4"/>
    </row>
    <row r="9009" spans="1:2" x14ac:dyDescent="0.2">
      <c r="A9009" s="6"/>
      <c r="B9009" s="4"/>
    </row>
    <row r="9010" spans="1:2" x14ac:dyDescent="0.2">
      <c r="A9010" s="6"/>
      <c r="B9010" s="4"/>
    </row>
    <row r="9011" spans="1:2" x14ac:dyDescent="0.2">
      <c r="A9011" s="6"/>
      <c r="B9011" s="4"/>
    </row>
    <row r="9012" spans="1:2" x14ac:dyDescent="0.2">
      <c r="A9012" s="6"/>
      <c r="B9012" s="4"/>
    </row>
    <row r="9013" spans="1:2" x14ac:dyDescent="0.2">
      <c r="A9013" s="6"/>
      <c r="B9013" s="4"/>
    </row>
    <row r="9014" spans="1:2" x14ac:dyDescent="0.2">
      <c r="A9014" s="6"/>
      <c r="B9014" s="4"/>
    </row>
    <row r="9015" spans="1:2" x14ac:dyDescent="0.2">
      <c r="A9015" s="6"/>
      <c r="B9015" s="4"/>
    </row>
    <row r="9016" spans="1:2" x14ac:dyDescent="0.2">
      <c r="A9016" s="6"/>
      <c r="B9016" s="4"/>
    </row>
    <row r="9017" spans="1:2" x14ac:dyDescent="0.2">
      <c r="A9017" s="6"/>
      <c r="B9017" s="4"/>
    </row>
    <row r="9018" spans="1:2" x14ac:dyDescent="0.2">
      <c r="A9018" s="6"/>
      <c r="B9018" s="4"/>
    </row>
    <row r="9019" spans="1:2" x14ac:dyDescent="0.2">
      <c r="A9019" s="6"/>
      <c r="B9019" s="4"/>
    </row>
    <row r="9020" spans="1:2" x14ac:dyDescent="0.2">
      <c r="A9020" s="6"/>
      <c r="B9020" s="4"/>
    </row>
    <row r="9021" spans="1:2" x14ac:dyDescent="0.2">
      <c r="A9021" s="6"/>
      <c r="B9021" s="4"/>
    </row>
    <row r="9022" spans="1:2" x14ac:dyDescent="0.2">
      <c r="A9022" s="6"/>
      <c r="B9022" s="4"/>
    </row>
    <row r="9023" spans="1:2" x14ac:dyDescent="0.2">
      <c r="A9023" s="6"/>
      <c r="B9023" s="4"/>
    </row>
    <row r="9024" spans="1:2" x14ac:dyDescent="0.2">
      <c r="A9024" s="6"/>
      <c r="B9024" s="4"/>
    </row>
    <row r="9025" spans="1:2" x14ac:dyDescent="0.2">
      <c r="A9025" s="6"/>
      <c r="B9025" s="4"/>
    </row>
    <row r="9026" spans="1:2" x14ac:dyDescent="0.2">
      <c r="A9026" s="6"/>
      <c r="B9026" s="4"/>
    </row>
    <row r="9027" spans="1:2" x14ac:dyDescent="0.2">
      <c r="A9027" s="6"/>
      <c r="B9027" s="4"/>
    </row>
    <row r="9028" spans="1:2" x14ac:dyDescent="0.2">
      <c r="A9028" s="6"/>
      <c r="B9028" s="4"/>
    </row>
    <row r="9029" spans="1:2" x14ac:dyDescent="0.2">
      <c r="A9029" s="6"/>
      <c r="B9029" s="4"/>
    </row>
    <row r="9030" spans="1:2" x14ac:dyDescent="0.2">
      <c r="A9030" s="6"/>
      <c r="B9030" s="4"/>
    </row>
    <row r="9031" spans="1:2" x14ac:dyDescent="0.2">
      <c r="A9031" s="6"/>
      <c r="B9031" s="4"/>
    </row>
    <row r="9032" spans="1:2" x14ac:dyDescent="0.2">
      <c r="A9032" s="6"/>
      <c r="B9032" s="4"/>
    </row>
    <row r="9033" spans="1:2" x14ac:dyDescent="0.2">
      <c r="A9033" s="6"/>
      <c r="B9033" s="4"/>
    </row>
    <row r="9034" spans="1:2" x14ac:dyDescent="0.2">
      <c r="A9034" s="6"/>
      <c r="B9034" s="4"/>
    </row>
    <row r="9035" spans="1:2" x14ac:dyDescent="0.2">
      <c r="A9035" s="6"/>
      <c r="B9035" s="4"/>
    </row>
    <row r="9036" spans="1:2" x14ac:dyDescent="0.2">
      <c r="A9036" s="6"/>
      <c r="B9036" s="4"/>
    </row>
    <row r="9037" spans="1:2" x14ac:dyDescent="0.2">
      <c r="A9037" s="6"/>
      <c r="B9037" s="4"/>
    </row>
    <row r="9038" spans="1:2" x14ac:dyDescent="0.2">
      <c r="A9038" s="6"/>
      <c r="B9038" s="4"/>
    </row>
    <row r="9039" spans="1:2" x14ac:dyDescent="0.2">
      <c r="A9039" s="6"/>
      <c r="B9039" s="4"/>
    </row>
    <row r="9040" spans="1:2" x14ac:dyDescent="0.2">
      <c r="A9040" s="6"/>
      <c r="B9040" s="4"/>
    </row>
    <row r="9041" spans="1:2" x14ac:dyDescent="0.2">
      <c r="A9041" s="6"/>
      <c r="B9041" s="4"/>
    </row>
    <row r="9042" spans="1:2" x14ac:dyDescent="0.2">
      <c r="A9042" s="6"/>
      <c r="B9042" s="4"/>
    </row>
    <row r="9043" spans="1:2" x14ac:dyDescent="0.2">
      <c r="A9043" s="6"/>
      <c r="B9043" s="4"/>
    </row>
    <row r="9044" spans="1:2" x14ac:dyDescent="0.2">
      <c r="A9044" s="6"/>
      <c r="B9044" s="4"/>
    </row>
    <row r="9045" spans="1:2" x14ac:dyDescent="0.2">
      <c r="A9045" s="6"/>
      <c r="B9045" s="4"/>
    </row>
    <row r="9046" spans="1:2" x14ac:dyDescent="0.2">
      <c r="A9046" s="6"/>
      <c r="B9046" s="4"/>
    </row>
    <row r="9047" spans="1:2" x14ac:dyDescent="0.2">
      <c r="A9047" s="6"/>
      <c r="B9047" s="4"/>
    </row>
    <row r="9048" spans="1:2" x14ac:dyDescent="0.2">
      <c r="A9048" s="6"/>
      <c r="B9048" s="4"/>
    </row>
    <row r="9049" spans="1:2" x14ac:dyDescent="0.2">
      <c r="A9049" s="6"/>
      <c r="B9049" s="4"/>
    </row>
    <row r="9050" spans="1:2" x14ac:dyDescent="0.2">
      <c r="A9050" s="6"/>
      <c r="B9050" s="4"/>
    </row>
    <row r="9051" spans="1:2" x14ac:dyDescent="0.2">
      <c r="A9051" s="6"/>
      <c r="B9051" s="4"/>
    </row>
    <row r="9052" spans="1:2" x14ac:dyDescent="0.2">
      <c r="A9052" s="6"/>
      <c r="B9052" s="4"/>
    </row>
    <row r="9053" spans="1:2" x14ac:dyDescent="0.2">
      <c r="A9053" s="6"/>
      <c r="B9053" s="4"/>
    </row>
    <row r="9054" spans="1:2" x14ac:dyDescent="0.2">
      <c r="A9054" s="6"/>
      <c r="B9054" s="4"/>
    </row>
    <row r="9055" spans="1:2" x14ac:dyDescent="0.2">
      <c r="A9055" s="6"/>
      <c r="B9055" s="4"/>
    </row>
    <row r="9056" spans="1:2" x14ac:dyDescent="0.2">
      <c r="A9056" s="6"/>
      <c r="B9056" s="4"/>
    </row>
    <row r="9057" spans="1:2" x14ac:dyDescent="0.2">
      <c r="A9057" s="6"/>
      <c r="B9057" s="4"/>
    </row>
    <row r="9058" spans="1:2" x14ac:dyDescent="0.2">
      <c r="A9058" s="6"/>
      <c r="B9058" s="4"/>
    </row>
    <row r="9059" spans="1:2" x14ac:dyDescent="0.2">
      <c r="A9059" s="6"/>
      <c r="B9059" s="4"/>
    </row>
    <row r="9060" spans="1:2" x14ac:dyDescent="0.2">
      <c r="A9060" s="6"/>
      <c r="B9060" s="4"/>
    </row>
    <row r="9061" spans="1:2" x14ac:dyDescent="0.2">
      <c r="A9061" s="6"/>
      <c r="B9061" s="4"/>
    </row>
    <row r="9062" spans="1:2" x14ac:dyDescent="0.2">
      <c r="A9062" s="6"/>
      <c r="B9062" s="4"/>
    </row>
    <row r="9063" spans="1:2" x14ac:dyDescent="0.2">
      <c r="A9063" s="6"/>
      <c r="B9063" s="4"/>
    </row>
    <row r="9064" spans="1:2" x14ac:dyDescent="0.2">
      <c r="A9064" s="6"/>
      <c r="B9064" s="4"/>
    </row>
    <row r="9065" spans="1:2" x14ac:dyDescent="0.2">
      <c r="A9065" s="6"/>
      <c r="B9065" s="4"/>
    </row>
    <row r="9066" spans="1:2" x14ac:dyDescent="0.2">
      <c r="A9066" s="6"/>
      <c r="B9066" s="4"/>
    </row>
    <row r="9067" spans="1:2" x14ac:dyDescent="0.2">
      <c r="A9067" s="6"/>
      <c r="B9067" s="4"/>
    </row>
    <row r="9068" spans="1:2" x14ac:dyDescent="0.2">
      <c r="A9068" s="6"/>
      <c r="B9068" s="4"/>
    </row>
    <row r="9069" spans="1:2" x14ac:dyDescent="0.2">
      <c r="A9069" s="6"/>
      <c r="B9069" s="4"/>
    </row>
    <row r="9070" spans="1:2" x14ac:dyDescent="0.2">
      <c r="A9070" s="6"/>
      <c r="B9070" s="4"/>
    </row>
    <row r="9071" spans="1:2" x14ac:dyDescent="0.2">
      <c r="A9071" s="6"/>
      <c r="B9071" s="4"/>
    </row>
    <row r="9072" spans="1:2" x14ac:dyDescent="0.2">
      <c r="A9072" s="6"/>
      <c r="B9072" s="4"/>
    </row>
    <row r="9073" spans="1:2" x14ac:dyDescent="0.2">
      <c r="A9073" s="6"/>
      <c r="B9073" s="4"/>
    </row>
    <row r="9074" spans="1:2" x14ac:dyDescent="0.2">
      <c r="A9074" s="6"/>
      <c r="B9074" s="4"/>
    </row>
    <row r="9075" spans="1:2" x14ac:dyDescent="0.2">
      <c r="A9075" s="6"/>
      <c r="B9075" s="4"/>
    </row>
    <row r="9076" spans="1:2" x14ac:dyDescent="0.2">
      <c r="A9076" s="6"/>
      <c r="B9076" s="4"/>
    </row>
    <row r="9077" spans="1:2" x14ac:dyDescent="0.2">
      <c r="A9077" s="6"/>
      <c r="B9077" s="4"/>
    </row>
    <row r="9078" spans="1:2" x14ac:dyDescent="0.2">
      <c r="A9078" s="6"/>
      <c r="B9078" s="4"/>
    </row>
    <row r="9079" spans="1:2" x14ac:dyDescent="0.2">
      <c r="A9079" s="6"/>
      <c r="B9079" s="4"/>
    </row>
    <row r="9080" spans="1:2" x14ac:dyDescent="0.2">
      <c r="A9080" s="6"/>
      <c r="B9080" s="4"/>
    </row>
    <row r="9081" spans="1:2" x14ac:dyDescent="0.2">
      <c r="A9081" s="6"/>
      <c r="B9081" s="4"/>
    </row>
    <row r="9082" spans="1:2" x14ac:dyDescent="0.2">
      <c r="A9082" s="6"/>
      <c r="B9082" s="4"/>
    </row>
    <row r="9083" spans="1:2" x14ac:dyDescent="0.2">
      <c r="A9083" s="6"/>
      <c r="B9083" s="4"/>
    </row>
    <row r="9084" spans="1:2" x14ac:dyDescent="0.2">
      <c r="A9084" s="6"/>
      <c r="B9084" s="4"/>
    </row>
    <row r="9085" spans="1:2" x14ac:dyDescent="0.2">
      <c r="A9085" s="6"/>
      <c r="B9085" s="4"/>
    </row>
    <row r="9086" spans="1:2" x14ac:dyDescent="0.2">
      <c r="A9086" s="6"/>
      <c r="B9086" s="4"/>
    </row>
    <row r="9087" spans="1:2" x14ac:dyDescent="0.2">
      <c r="A9087" s="6"/>
      <c r="B9087" s="4"/>
    </row>
    <row r="9088" spans="1:2" x14ac:dyDescent="0.2">
      <c r="A9088" s="6"/>
      <c r="B9088" s="4"/>
    </row>
    <row r="9089" spans="1:2" x14ac:dyDescent="0.2">
      <c r="A9089" s="6"/>
      <c r="B9089" s="4"/>
    </row>
    <row r="9090" spans="1:2" x14ac:dyDescent="0.2">
      <c r="A9090" s="6"/>
      <c r="B9090" s="4"/>
    </row>
    <row r="9091" spans="1:2" x14ac:dyDescent="0.2">
      <c r="A9091" s="6"/>
      <c r="B9091" s="4"/>
    </row>
    <row r="9092" spans="1:2" x14ac:dyDescent="0.2">
      <c r="A9092" s="6"/>
      <c r="B9092" s="4"/>
    </row>
    <row r="9093" spans="1:2" x14ac:dyDescent="0.2">
      <c r="A9093" s="6"/>
      <c r="B9093" s="4"/>
    </row>
    <row r="9094" spans="1:2" x14ac:dyDescent="0.2">
      <c r="A9094" s="6"/>
      <c r="B9094" s="4"/>
    </row>
    <row r="9095" spans="1:2" x14ac:dyDescent="0.2">
      <c r="A9095" s="6"/>
      <c r="B9095" s="4"/>
    </row>
    <row r="9096" spans="1:2" x14ac:dyDescent="0.2">
      <c r="A9096" s="6"/>
      <c r="B9096" s="4"/>
    </row>
    <row r="9097" spans="1:2" x14ac:dyDescent="0.2">
      <c r="A9097" s="6"/>
      <c r="B9097" s="4"/>
    </row>
    <row r="9098" spans="1:2" x14ac:dyDescent="0.2">
      <c r="A9098" s="6"/>
      <c r="B9098" s="4"/>
    </row>
    <row r="9099" spans="1:2" x14ac:dyDescent="0.2">
      <c r="A9099" s="6"/>
      <c r="B9099" s="4"/>
    </row>
    <row r="9100" spans="1:2" x14ac:dyDescent="0.2">
      <c r="A9100" s="6"/>
      <c r="B9100" s="4"/>
    </row>
    <row r="9101" spans="1:2" x14ac:dyDescent="0.2">
      <c r="A9101" s="6"/>
      <c r="B9101" s="4"/>
    </row>
    <row r="9102" spans="1:2" x14ac:dyDescent="0.2">
      <c r="A9102" s="6"/>
      <c r="B9102" s="4"/>
    </row>
    <row r="9103" spans="1:2" x14ac:dyDescent="0.2">
      <c r="A9103" s="6"/>
      <c r="B9103" s="4"/>
    </row>
    <row r="9104" spans="1:2" x14ac:dyDescent="0.2">
      <c r="A9104" s="6"/>
      <c r="B9104" s="4"/>
    </row>
    <row r="9105" spans="1:2" x14ac:dyDescent="0.2">
      <c r="A9105" s="6"/>
      <c r="B9105" s="4"/>
    </row>
    <row r="9106" spans="1:2" x14ac:dyDescent="0.2">
      <c r="A9106" s="6"/>
      <c r="B9106" s="4"/>
    </row>
    <row r="9107" spans="1:2" x14ac:dyDescent="0.2">
      <c r="A9107" s="6"/>
      <c r="B9107" s="4"/>
    </row>
    <row r="9108" spans="1:2" x14ac:dyDescent="0.2">
      <c r="A9108" s="6"/>
      <c r="B9108" s="4"/>
    </row>
    <row r="9109" spans="1:2" x14ac:dyDescent="0.2">
      <c r="A9109" s="6"/>
      <c r="B9109" s="4"/>
    </row>
    <row r="9110" spans="1:2" x14ac:dyDescent="0.2">
      <c r="A9110" s="6"/>
      <c r="B9110" s="4"/>
    </row>
    <row r="9111" spans="1:2" x14ac:dyDescent="0.2">
      <c r="A9111" s="6"/>
      <c r="B9111" s="4"/>
    </row>
    <row r="9112" spans="1:2" x14ac:dyDescent="0.2">
      <c r="A9112" s="6"/>
      <c r="B9112" s="4"/>
    </row>
    <row r="9113" spans="1:2" x14ac:dyDescent="0.2">
      <c r="A9113" s="6"/>
      <c r="B9113" s="4"/>
    </row>
    <row r="9114" spans="1:2" x14ac:dyDescent="0.2">
      <c r="A9114" s="6"/>
      <c r="B9114" s="4"/>
    </row>
    <row r="9115" spans="1:2" x14ac:dyDescent="0.2">
      <c r="A9115" s="6"/>
      <c r="B9115" s="4"/>
    </row>
    <row r="9116" spans="1:2" x14ac:dyDescent="0.2">
      <c r="A9116" s="6"/>
      <c r="B9116" s="4"/>
    </row>
    <row r="9117" spans="1:2" x14ac:dyDescent="0.2">
      <c r="A9117" s="6"/>
      <c r="B9117" s="4"/>
    </row>
    <row r="9118" spans="1:2" x14ac:dyDescent="0.2">
      <c r="A9118" s="6"/>
      <c r="B9118" s="4"/>
    </row>
    <row r="9119" spans="1:2" x14ac:dyDescent="0.2">
      <c r="A9119" s="6"/>
      <c r="B9119" s="4"/>
    </row>
    <row r="9120" spans="1:2" x14ac:dyDescent="0.2">
      <c r="A9120" s="6"/>
      <c r="B9120" s="4"/>
    </row>
    <row r="9121" spans="1:2" x14ac:dyDescent="0.2">
      <c r="A9121" s="6"/>
      <c r="B9121" s="4"/>
    </row>
    <row r="9122" spans="1:2" x14ac:dyDescent="0.2">
      <c r="A9122" s="6"/>
      <c r="B9122" s="4"/>
    </row>
    <row r="9123" spans="1:2" x14ac:dyDescent="0.2">
      <c r="A9123" s="6"/>
      <c r="B9123" s="4"/>
    </row>
    <row r="9124" spans="1:2" x14ac:dyDescent="0.2">
      <c r="A9124" s="6"/>
      <c r="B9124" s="4"/>
    </row>
    <row r="9125" spans="1:2" x14ac:dyDescent="0.2">
      <c r="A9125" s="6"/>
      <c r="B9125" s="4"/>
    </row>
    <row r="9126" spans="1:2" x14ac:dyDescent="0.2">
      <c r="A9126" s="6"/>
      <c r="B9126" s="4"/>
    </row>
    <row r="9127" spans="1:2" x14ac:dyDescent="0.2">
      <c r="A9127" s="6"/>
      <c r="B9127" s="4"/>
    </row>
    <row r="9128" spans="1:2" x14ac:dyDescent="0.2">
      <c r="A9128" s="6"/>
      <c r="B9128" s="4"/>
    </row>
    <row r="9129" spans="1:2" x14ac:dyDescent="0.2">
      <c r="A9129" s="6"/>
      <c r="B9129" s="4"/>
    </row>
    <row r="9130" spans="1:2" x14ac:dyDescent="0.2">
      <c r="A9130" s="6"/>
      <c r="B9130" s="4"/>
    </row>
    <row r="9131" spans="1:2" x14ac:dyDescent="0.2">
      <c r="A9131" s="6"/>
      <c r="B9131" s="4"/>
    </row>
    <row r="9132" spans="1:2" x14ac:dyDescent="0.2">
      <c r="A9132" s="6"/>
      <c r="B9132" s="4"/>
    </row>
    <row r="9133" spans="1:2" x14ac:dyDescent="0.2">
      <c r="A9133" s="6"/>
      <c r="B9133" s="4"/>
    </row>
    <row r="9134" spans="1:2" x14ac:dyDescent="0.2">
      <c r="A9134" s="6"/>
      <c r="B9134" s="4"/>
    </row>
    <row r="9135" spans="1:2" x14ac:dyDescent="0.2">
      <c r="A9135" s="6"/>
      <c r="B9135" s="4"/>
    </row>
    <row r="9136" spans="1:2" x14ac:dyDescent="0.2">
      <c r="A9136" s="6"/>
      <c r="B9136" s="4"/>
    </row>
    <row r="9137" spans="1:2" x14ac:dyDescent="0.2">
      <c r="A9137" s="6"/>
      <c r="B9137" s="4"/>
    </row>
    <row r="9138" spans="1:2" x14ac:dyDescent="0.2">
      <c r="A9138" s="6"/>
      <c r="B9138" s="4"/>
    </row>
    <row r="9139" spans="1:2" x14ac:dyDescent="0.2">
      <c r="A9139" s="6"/>
      <c r="B9139" s="4"/>
    </row>
    <row r="9140" spans="1:2" x14ac:dyDescent="0.2">
      <c r="A9140" s="6"/>
      <c r="B9140" s="4"/>
    </row>
    <row r="9141" spans="1:2" x14ac:dyDescent="0.2">
      <c r="A9141" s="6"/>
      <c r="B9141" s="4"/>
    </row>
    <row r="9142" spans="1:2" x14ac:dyDescent="0.2">
      <c r="A9142" s="6"/>
      <c r="B9142" s="4"/>
    </row>
    <row r="9143" spans="1:2" x14ac:dyDescent="0.2">
      <c r="A9143" s="6"/>
      <c r="B9143" s="4"/>
    </row>
    <row r="9144" spans="1:2" x14ac:dyDescent="0.2">
      <c r="A9144" s="6"/>
      <c r="B9144" s="4"/>
    </row>
    <row r="9145" spans="1:2" x14ac:dyDescent="0.2">
      <c r="A9145" s="6"/>
      <c r="B9145" s="4"/>
    </row>
    <row r="9146" spans="1:2" x14ac:dyDescent="0.2">
      <c r="A9146" s="6"/>
      <c r="B9146" s="4"/>
    </row>
    <row r="9147" spans="1:2" x14ac:dyDescent="0.2">
      <c r="A9147" s="6"/>
      <c r="B9147" s="4"/>
    </row>
    <row r="9148" spans="1:2" x14ac:dyDescent="0.2">
      <c r="A9148" s="6"/>
      <c r="B9148" s="4"/>
    </row>
    <row r="9149" spans="1:2" x14ac:dyDescent="0.2">
      <c r="A9149" s="6"/>
      <c r="B9149" s="4"/>
    </row>
    <row r="9150" spans="1:2" x14ac:dyDescent="0.2">
      <c r="A9150" s="6"/>
      <c r="B9150" s="4"/>
    </row>
    <row r="9151" spans="1:2" x14ac:dyDescent="0.2">
      <c r="A9151" s="6"/>
      <c r="B9151" s="4"/>
    </row>
    <row r="9152" spans="1:2" x14ac:dyDescent="0.2">
      <c r="A9152" s="6"/>
      <c r="B9152" s="4"/>
    </row>
    <row r="9153" spans="1:2" x14ac:dyDescent="0.2">
      <c r="A9153" s="6"/>
      <c r="B9153" s="4"/>
    </row>
    <row r="9154" spans="1:2" x14ac:dyDescent="0.2">
      <c r="A9154" s="6"/>
      <c r="B9154" s="4"/>
    </row>
    <row r="9155" spans="1:2" x14ac:dyDescent="0.2">
      <c r="A9155" s="6"/>
      <c r="B9155" s="4"/>
    </row>
    <row r="9156" spans="1:2" x14ac:dyDescent="0.2">
      <c r="A9156" s="6"/>
      <c r="B9156" s="4"/>
    </row>
    <row r="9157" spans="1:2" x14ac:dyDescent="0.2">
      <c r="A9157" s="6"/>
      <c r="B9157" s="4"/>
    </row>
    <row r="9158" spans="1:2" x14ac:dyDescent="0.2">
      <c r="A9158" s="6"/>
      <c r="B9158" s="4"/>
    </row>
    <row r="9159" spans="1:2" x14ac:dyDescent="0.2">
      <c r="A9159" s="6"/>
      <c r="B9159" s="4"/>
    </row>
    <row r="9160" spans="1:2" x14ac:dyDescent="0.2">
      <c r="A9160" s="6"/>
      <c r="B9160" s="4"/>
    </row>
    <row r="9161" spans="1:2" x14ac:dyDescent="0.2">
      <c r="A9161" s="6"/>
      <c r="B9161" s="4"/>
    </row>
    <row r="9162" spans="1:2" x14ac:dyDescent="0.2">
      <c r="A9162" s="6"/>
      <c r="B9162" s="4"/>
    </row>
    <row r="9163" spans="1:2" x14ac:dyDescent="0.2">
      <c r="A9163" s="6"/>
      <c r="B9163" s="4"/>
    </row>
    <row r="9164" spans="1:2" x14ac:dyDescent="0.2">
      <c r="A9164" s="6"/>
      <c r="B9164" s="4"/>
    </row>
    <row r="9165" spans="1:2" x14ac:dyDescent="0.2">
      <c r="A9165" s="6"/>
      <c r="B9165" s="4"/>
    </row>
    <row r="9166" spans="1:2" x14ac:dyDescent="0.2">
      <c r="A9166" s="6"/>
      <c r="B9166" s="4"/>
    </row>
    <row r="9167" spans="1:2" x14ac:dyDescent="0.2">
      <c r="A9167" s="6"/>
      <c r="B9167" s="4"/>
    </row>
    <row r="9168" spans="1:2" x14ac:dyDescent="0.2">
      <c r="A9168" s="6"/>
      <c r="B9168" s="4"/>
    </row>
    <row r="9169" spans="1:2" x14ac:dyDescent="0.2">
      <c r="A9169" s="6"/>
      <c r="B9169" s="4"/>
    </row>
    <row r="9170" spans="1:2" x14ac:dyDescent="0.2">
      <c r="A9170" s="6"/>
      <c r="B9170" s="4"/>
    </row>
    <row r="9171" spans="1:2" x14ac:dyDescent="0.2">
      <c r="A9171" s="6"/>
      <c r="B9171" s="4"/>
    </row>
    <row r="9172" spans="1:2" x14ac:dyDescent="0.2">
      <c r="A9172" s="6"/>
      <c r="B9172" s="4"/>
    </row>
    <row r="9173" spans="1:2" x14ac:dyDescent="0.2">
      <c r="A9173" s="6"/>
      <c r="B9173" s="4"/>
    </row>
    <row r="9174" spans="1:2" x14ac:dyDescent="0.2">
      <c r="A9174" s="6"/>
      <c r="B9174" s="4"/>
    </row>
    <row r="9175" spans="1:2" x14ac:dyDescent="0.2">
      <c r="A9175" s="6"/>
      <c r="B9175" s="4"/>
    </row>
    <row r="9176" spans="1:2" x14ac:dyDescent="0.2">
      <c r="A9176" s="6"/>
      <c r="B9176" s="4"/>
    </row>
    <row r="9177" spans="1:2" x14ac:dyDescent="0.2">
      <c r="A9177" s="6"/>
      <c r="B9177" s="4"/>
    </row>
    <row r="9178" spans="1:2" x14ac:dyDescent="0.2">
      <c r="A9178" s="6"/>
      <c r="B9178" s="4"/>
    </row>
    <row r="9179" spans="1:2" x14ac:dyDescent="0.2">
      <c r="A9179" s="6"/>
      <c r="B9179" s="4"/>
    </row>
    <row r="9180" spans="1:2" x14ac:dyDescent="0.2">
      <c r="A9180" s="6"/>
      <c r="B9180" s="4"/>
    </row>
    <row r="9181" spans="1:2" x14ac:dyDescent="0.2">
      <c r="A9181" s="6"/>
      <c r="B9181" s="4"/>
    </row>
    <row r="9182" spans="1:2" x14ac:dyDescent="0.2">
      <c r="A9182" s="6"/>
      <c r="B9182" s="4"/>
    </row>
    <row r="9183" spans="1:2" x14ac:dyDescent="0.2">
      <c r="A9183" s="6"/>
      <c r="B9183" s="4"/>
    </row>
    <row r="9184" spans="1:2" x14ac:dyDescent="0.2">
      <c r="A9184" s="6"/>
      <c r="B9184" s="4"/>
    </row>
    <row r="9185" spans="1:2" x14ac:dyDescent="0.2">
      <c r="A9185" s="6"/>
      <c r="B9185" s="4"/>
    </row>
    <row r="9186" spans="1:2" x14ac:dyDescent="0.2">
      <c r="A9186" s="6"/>
      <c r="B9186" s="4"/>
    </row>
    <row r="9187" spans="1:2" x14ac:dyDescent="0.2">
      <c r="A9187" s="6"/>
      <c r="B9187" s="4"/>
    </row>
    <row r="9188" spans="1:2" x14ac:dyDescent="0.2">
      <c r="A9188" s="6"/>
      <c r="B9188" s="4"/>
    </row>
    <row r="9189" spans="1:2" x14ac:dyDescent="0.2">
      <c r="A9189" s="6"/>
      <c r="B9189" s="4"/>
    </row>
    <row r="9190" spans="1:2" x14ac:dyDescent="0.2">
      <c r="A9190" s="6"/>
      <c r="B9190" s="4"/>
    </row>
    <row r="9191" spans="1:2" x14ac:dyDescent="0.2">
      <c r="A9191" s="6"/>
      <c r="B9191" s="4"/>
    </row>
    <row r="9192" spans="1:2" x14ac:dyDescent="0.2">
      <c r="A9192" s="6"/>
      <c r="B9192" s="4"/>
    </row>
    <row r="9193" spans="1:2" x14ac:dyDescent="0.2">
      <c r="A9193" s="6"/>
      <c r="B9193" s="4"/>
    </row>
    <row r="9194" spans="1:2" x14ac:dyDescent="0.2">
      <c r="A9194" s="6"/>
      <c r="B9194" s="4"/>
    </row>
    <row r="9195" spans="1:2" x14ac:dyDescent="0.2">
      <c r="A9195" s="6"/>
      <c r="B9195" s="4"/>
    </row>
    <row r="9196" spans="1:2" x14ac:dyDescent="0.2">
      <c r="A9196" s="6"/>
      <c r="B9196" s="4"/>
    </row>
    <row r="9197" spans="1:2" x14ac:dyDescent="0.2">
      <c r="A9197" s="6"/>
      <c r="B9197" s="4"/>
    </row>
    <row r="9198" spans="1:2" x14ac:dyDescent="0.2">
      <c r="A9198" s="6"/>
      <c r="B9198" s="4"/>
    </row>
    <row r="9199" spans="1:2" x14ac:dyDescent="0.2">
      <c r="A9199" s="6"/>
      <c r="B9199" s="4"/>
    </row>
    <row r="9200" spans="1:2" x14ac:dyDescent="0.2">
      <c r="A9200" s="6"/>
      <c r="B9200" s="4"/>
    </row>
    <row r="9201" spans="1:2" x14ac:dyDescent="0.2">
      <c r="A9201" s="6"/>
      <c r="B9201" s="4"/>
    </row>
    <row r="9202" spans="1:2" x14ac:dyDescent="0.2">
      <c r="A9202" s="6"/>
      <c r="B9202" s="4"/>
    </row>
    <row r="9203" spans="1:2" x14ac:dyDescent="0.2">
      <c r="A9203" s="6"/>
      <c r="B9203" s="4"/>
    </row>
    <row r="9204" spans="1:2" x14ac:dyDescent="0.2">
      <c r="A9204" s="6"/>
      <c r="B9204" s="4"/>
    </row>
    <row r="9205" spans="1:2" x14ac:dyDescent="0.2">
      <c r="A9205" s="6"/>
      <c r="B9205" s="4"/>
    </row>
    <row r="9206" spans="1:2" x14ac:dyDescent="0.2">
      <c r="A9206" s="6"/>
      <c r="B9206" s="4"/>
    </row>
    <row r="9207" spans="1:2" x14ac:dyDescent="0.2">
      <c r="A9207" s="6"/>
      <c r="B9207" s="4"/>
    </row>
    <row r="9208" spans="1:2" x14ac:dyDescent="0.2">
      <c r="A9208" s="6"/>
      <c r="B9208" s="4"/>
    </row>
    <row r="9209" spans="1:2" x14ac:dyDescent="0.2">
      <c r="A9209" s="6"/>
      <c r="B9209" s="4"/>
    </row>
    <row r="9210" spans="1:2" x14ac:dyDescent="0.2">
      <c r="A9210" s="6"/>
      <c r="B9210" s="4"/>
    </row>
    <row r="9211" spans="1:2" x14ac:dyDescent="0.2">
      <c r="A9211" s="6"/>
      <c r="B9211" s="4"/>
    </row>
    <row r="9212" spans="1:2" x14ac:dyDescent="0.2">
      <c r="A9212" s="6"/>
      <c r="B9212" s="4"/>
    </row>
    <row r="9213" spans="1:2" x14ac:dyDescent="0.2">
      <c r="A9213" s="6"/>
      <c r="B9213" s="4"/>
    </row>
    <row r="9214" spans="1:2" x14ac:dyDescent="0.2">
      <c r="A9214" s="6"/>
      <c r="B9214" s="4"/>
    </row>
    <row r="9215" spans="1:2" x14ac:dyDescent="0.2">
      <c r="A9215" s="6"/>
      <c r="B9215" s="4"/>
    </row>
    <row r="9216" spans="1:2" x14ac:dyDescent="0.2">
      <c r="A9216" s="6"/>
      <c r="B9216" s="4"/>
    </row>
    <row r="9217" spans="1:2" x14ac:dyDescent="0.2">
      <c r="A9217" s="6"/>
      <c r="B9217" s="4"/>
    </row>
    <row r="9218" spans="1:2" x14ac:dyDescent="0.2">
      <c r="A9218" s="6"/>
      <c r="B9218" s="4"/>
    </row>
    <row r="9219" spans="1:2" x14ac:dyDescent="0.2">
      <c r="A9219" s="6"/>
      <c r="B9219" s="4"/>
    </row>
    <row r="9220" spans="1:2" x14ac:dyDescent="0.2">
      <c r="A9220" s="6"/>
      <c r="B9220" s="4"/>
    </row>
    <row r="9221" spans="1:2" x14ac:dyDescent="0.2">
      <c r="A9221" s="6"/>
      <c r="B9221" s="4"/>
    </row>
    <row r="9222" spans="1:2" x14ac:dyDescent="0.2">
      <c r="A9222" s="6"/>
      <c r="B9222" s="4"/>
    </row>
    <row r="9223" spans="1:2" x14ac:dyDescent="0.2">
      <c r="A9223" s="6"/>
      <c r="B9223" s="4"/>
    </row>
    <row r="9224" spans="1:2" x14ac:dyDescent="0.2">
      <c r="A9224" s="6"/>
      <c r="B9224" s="4"/>
    </row>
    <row r="9225" spans="1:2" x14ac:dyDescent="0.2">
      <c r="A9225" s="6"/>
      <c r="B9225" s="4"/>
    </row>
    <row r="9226" spans="1:2" x14ac:dyDescent="0.2">
      <c r="A9226" s="6"/>
      <c r="B9226" s="4"/>
    </row>
    <row r="9227" spans="1:2" x14ac:dyDescent="0.2">
      <c r="A9227" s="6"/>
      <c r="B9227" s="4"/>
    </row>
    <row r="9228" spans="1:2" x14ac:dyDescent="0.2">
      <c r="A9228" s="6"/>
      <c r="B9228" s="4"/>
    </row>
    <row r="9229" spans="1:2" x14ac:dyDescent="0.2">
      <c r="A9229" s="6"/>
      <c r="B9229" s="4"/>
    </row>
    <row r="9230" spans="1:2" x14ac:dyDescent="0.2">
      <c r="A9230" s="6"/>
      <c r="B9230" s="4"/>
    </row>
    <row r="9231" spans="1:2" x14ac:dyDescent="0.2">
      <c r="A9231" s="6"/>
      <c r="B9231" s="4"/>
    </row>
    <row r="9232" spans="1:2" x14ac:dyDescent="0.2">
      <c r="A9232" s="6"/>
      <c r="B9232" s="4"/>
    </row>
    <row r="9233" spans="1:2" x14ac:dyDescent="0.2">
      <c r="A9233" s="6"/>
      <c r="B9233" s="4"/>
    </row>
    <row r="9234" spans="1:2" x14ac:dyDescent="0.2">
      <c r="A9234" s="6"/>
      <c r="B9234" s="4"/>
    </row>
    <row r="9235" spans="1:2" x14ac:dyDescent="0.2">
      <c r="A9235" s="6"/>
      <c r="B9235" s="4"/>
    </row>
    <row r="9236" spans="1:2" x14ac:dyDescent="0.2">
      <c r="A9236" s="6"/>
      <c r="B9236" s="4"/>
    </row>
    <row r="9237" spans="1:2" x14ac:dyDescent="0.2">
      <c r="A9237" s="6"/>
      <c r="B9237" s="4"/>
    </row>
    <row r="9238" spans="1:2" x14ac:dyDescent="0.2">
      <c r="A9238" s="6"/>
      <c r="B9238" s="4"/>
    </row>
    <row r="9239" spans="1:2" x14ac:dyDescent="0.2">
      <c r="A9239" s="6"/>
      <c r="B9239" s="4"/>
    </row>
    <row r="9240" spans="1:2" x14ac:dyDescent="0.2">
      <c r="A9240" s="6"/>
      <c r="B9240" s="4"/>
    </row>
    <row r="9241" spans="1:2" x14ac:dyDescent="0.2">
      <c r="A9241" s="6"/>
      <c r="B9241" s="4"/>
    </row>
    <row r="9242" spans="1:2" x14ac:dyDescent="0.2">
      <c r="A9242" s="6"/>
      <c r="B9242" s="4"/>
    </row>
    <row r="9243" spans="1:2" x14ac:dyDescent="0.2">
      <c r="A9243" s="6"/>
      <c r="B9243" s="4"/>
    </row>
    <row r="9244" spans="1:2" x14ac:dyDescent="0.2">
      <c r="A9244" s="6"/>
      <c r="B9244" s="4"/>
    </row>
    <row r="9245" spans="1:2" x14ac:dyDescent="0.2">
      <c r="A9245" s="6"/>
      <c r="B9245" s="4"/>
    </row>
    <row r="9246" spans="1:2" x14ac:dyDescent="0.2">
      <c r="A9246" s="6"/>
      <c r="B9246" s="4"/>
    </row>
    <row r="9247" spans="1:2" x14ac:dyDescent="0.2">
      <c r="A9247" s="6"/>
      <c r="B9247" s="4"/>
    </row>
    <row r="9248" spans="1:2" x14ac:dyDescent="0.2">
      <c r="A9248" s="6"/>
      <c r="B9248" s="4"/>
    </row>
    <row r="9249" spans="1:2" x14ac:dyDescent="0.2">
      <c r="A9249" s="6"/>
      <c r="B9249" s="4"/>
    </row>
    <row r="9250" spans="1:2" x14ac:dyDescent="0.2">
      <c r="A9250" s="6"/>
      <c r="B9250" s="4"/>
    </row>
    <row r="9251" spans="1:2" x14ac:dyDescent="0.2">
      <c r="A9251" s="6"/>
      <c r="B9251" s="4"/>
    </row>
    <row r="9252" spans="1:2" x14ac:dyDescent="0.2">
      <c r="A9252" s="6"/>
      <c r="B9252" s="4"/>
    </row>
    <row r="9253" spans="1:2" x14ac:dyDescent="0.2">
      <c r="A9253" s="6"/>
      <c r="B9253" s="4"/>
    </row>
    <row r="9254" spans="1:2" x14ac:dyDescent="0.2">
      <c r="A9254" s="6"/>
      <c r="B9254" s="4"/>
    </row>
    <row r="9255" spans="1:2" x14ac:dyDescent="0.2">
      <c r="A9255" s="6"/>
      <c r="B9255" s="4"/>
    </row>
    <row r="9256" spans="1:2" x14ac:dyDescent="0.2">
      <c r="A9256" s="6"/>
      <c r="B9256" s="4"/>
    </row>
    <row r="9257" spans="1:2" x14ac:dyDescent="0.2">
      <c r="A9257" s="6"/>
      <c r="B9257" s="4"/>
    </row>
    <row r="9258" spans="1:2" x14ac:dyDescent="0.2">
      <c r="A9258" s="6"/>
      <c r="B9258" s="4"/>
    </row>
    <row r="9259" spans="1:2" x14ac:dyDescent="0.2">
      <c r="A9259" s="6"/>
      <c r="B9259" s="4"/>
    </row>
    <row r="9260" spans="1:2" x14ac:dyDescent="0.2">
      <c r="A9260" s="6"/>
      <c r="B9260" s="4"/>
    </row>
    <row r="9261" spans="1:2" x14ac:dyDescent="0.2">
      <c r="A9261" s="6"/>
      <c r="B9261" s="4"/>
    </row>
    <row r="9262" spans="1:2" x14ac:dyDescent="0.2">
      <c r="A9262" s="6"/>
      <c r="B9262" s="4"/>
    </row>
    <row r="9263" spans="1:2" x14ac:dyDescent="0.2">
      <c r="A9263" s="6"/>
      <c r="B9263" s="4"/>
    </row>
    <row r="9264" spans="1:2" x14ac:dyDescent="0.2">
      <c r="A9264" s="6"/>
      <c r="B9264" s="4"/>
    </row>
    <row r="9265" spans="1:2" x14ac:dyDescent="0.2">
      <c r="A9265" s="6"/>
      <c r="B9265" s="4"/>
    </row>
    <row r="9266" spans="1:2" x14ac:dyDescent="0.2">
      <c r="A9266" s="6"/>
      <c r="B9266" s="4"/>
    </row>
    <row r="9267" spans="1:2" x14ac:dyDescent="0.2">
      <c r="A9267" s="6"/>
      <c r="B9267" s="4"/>
    </row>
    <row r="9268" spans="1:2" x14ac:dyDescent="0.2">
      <c r="A9268" s="6"/>
      <c r="B9268" s="4"/>
    </row>
    <row r="9269" spans="1:2" x14ac:dyDescent="0.2">
      <c r="A9269" s="6"/>
      <c r="B9269" s="4"/>
    </row>
    <row r="9270" spans="1:2" x14ac:dyDescent="0.2">
      <c r="A9270" s="6"/>
      <c r="B9270" s="4"/>
    </row>
    <row r="9271" spans="1:2" x14ac:dyDescent="0.2">
      <c r="A9271" s="6"/>
      <c r="B9271" s="4"/>
    </row>
    <row r="9272" spans="1:2" x14ac:dyDescent="0.2">
      <c r="A9272" s="6"/>
      <c r="B9272" s="4"/>
    </row>
    <row r="9273" spans="1:2" x14ac:dyDescent="0.2">
      <c r="A9273" s="6"/>
      <c r="B9273" s="4"/>
    </row>
    <row r="9274" spans="1:2" x14ac:dyDescent="0.2">
      <c r="A9274" s="6"/>
      <c r="B9274" s="4"/>
    </row>
    <row r="9275" spans="1:2" x14ac:dyDescent="0.2">
      <c r="A9275" s="6"/>
      <c r="B9275" s="4"/>
    </row>
    <row r="9276" spans="1:2" x14ac:dyDescent="0.2">
      <c r="A9276" s="6"/>
      <c r="B9276" s="4"/>
    </row>
    <row r="9277" spans="1:2" x14ac:dyDescent="0.2">
      <c r="A9277" s="6"/>
      <c r="B9277" s="4"/>
    </row>
    <row r="9278" spans="1:2" x14ac:dyDescent="0.2">
      <c r="A9278" s="6"/>
      <c r="B9278" s="4"/>
    </row>
    <row r="9279" spans="1:2" x14ac:dyDescent="0.2">
      <c r="A9279" s="6"/>
      <c r="B9279" s="4"/>
    </row>
    <row r="9280" spans="1:2" x14ac:dyDescent="0.2">
      <c r="A9280" s="6"/>
      <c r="B9280" s="4"/>
    </row>
    <row r="9281" spans="1:2" x14ac:dyDescent="0.2">
      <c r="A9281" s="6"/>
      <c r="B9281" s="4"/>
    </row>
    <row r="9282" spans="1:2" x14ac:dyDescent="0.2">
      <c r="A9282" s="6"/>
      <c r="B9282" s="4"/>
    </row>
    <row r="9283" spans="1:2" x14ac:dyDescent="0.2">
      <c r="A9283" s="6"/>
      <c r="B9283" s="4"/>
    </row>
    <row r="9284" spans="1:2" x14ac:dyDescent="0.2">
      <c r="A9284" s="6"/>
      <c r="B9284" s="4"/>
    </row>
    <row r="9285" spans="1:2" x14ac:dyDescent="0.2">
      <c r="A9285" s="6"/>
      <c r="B9285" s="4"/>
    </row>
    <row r="9286" spans="1:2" x14ac:dyDescent="0.2">
      <c r="A9286" s="6"/>
      <c r="B9286" s="4"/>
    </row>
    <row r="9287" spans="1:2" x14ac:dyDescent="0.2">
      <c r="A9287" s="6"/>
      <c r="B9287" s="4"/>
    </row>
    <row r="9288" spans="1:2" x14ac:dyDescent="0.2">
      <c r="A9288" s="6"/>
      <c r="B9288" s="4"/>
    </row>
    <row r="9289" spans="1:2" x14ac:dyDescent="0.2">
      <c r="A9289" s="6"/>
      <c r="B9289" s="4"/>
    </row>
    <row r="9290" spans="1:2" x14ac:dyDescent="0.2">
      <c r="A9290" s="6"/>
      <c r="B9290" s="4"/>
    </row>
    <row r="9291" spans="1:2" x14ac:dyDescent="0.2">
      <c r="A9291" s="6"/>
      <c r="B9291" s="4"/>
    </row>
    <row r="9292" spans="1:2" x14ac:dyDescent="0.2">
      <c r="A9292" s="6"/>
      <c r="B9292" s="4"/>
    </row>
    <row r="9293" spans="1:2" x14ac:dyDescent="0.2">
      <c r="A9293" s="6"/>
      <c r="B9293" s="4"/>
    </row>
    <row r="9294" spans="1:2" x14ac:dyDescent="0.2">
      <c r="A9294" s="6"/>
      <c r="B9294" s="4"/>
    </row>
    <row r="9295" spans="1:2" x14ac:dyDescent="0.2">
      <c r="A9295" s="6"/>
      <c r="B9295" s="4"/>
    </row>
    <row r="9296" spans="1:2" x14ac:dyDescent="0.2">
      <c r="A9296" s="6"/>
      <c r="B9296" s="4"/>
    </row>
    <row r="9297" spans="1:2" x14ac:dyDescent="0.2">
      <c r="A9297" s="6"/>
      <c r="B9297" s="4"/>
    </row>
    <row r="9298" spans="1:2" x14ac:dyDescent="0.2">
      <c r="A9298" s="6"/>
      <c r="B9298" s="4"/>
    </row>
    <row r="9299" spans="1:2" x14ac:dyDescent="0.2">
      <c r="A9299" s="6"/>
      <c r="B9299" s="4"/>
    </row>
    <row r="9300" spans="1:2" x14ac:dyDescent="0.2">
      <c r="A9300" s="6"/>
      <c r="B9300" s="4"/>
    </row>
    <row r="9301" spans="1:2" x14ac:dyDescent="0.2">
      <c r="A9301" s="6"/>
      <c r="B9301" s="4"/>
    </row>
    <row r="9302" spans="1:2" x14ac:dyDescent="0.2">
      <c r="A9302" s="6"/>
      <c r="B9302" s="4"/>
    </row>
    <row r="9303" spans="1:2" x14ac:dyDescent="0.2">
      <c r="A9303" s="6"/>
      <c r="B9303" s="4"/>
    </row>
    <row r="9304" spans="1:2" x14ac:dyDescent="0.2">
      <c r="A9304" s="6"/>
      <c r="B9304" s="4"/>
    </row>
    <row r="9305" spans="1:2" x14ac:dyDescent="0.2">
      <c r="A9305" s="6"/>
      <c r="B9305" s="4"/>
    </row>
    <row r="9306" spans="1:2" x14ac:dyDescent="0.2">
      <c r="A9306" s="6"/>
      <c r="B9306" s="4"/>
    </row>
    <row r="9307" spans="1:2" x14ac:dyDescent="0.2">
      <c r="A9307" s="6"/>
      <c r="B9307" s="4"/>
    </row>
    <row r="9308" spans="1:2" x14ac:dyDescent="0.2">
      <c r="A9308" s="6"/>
      <c r="B9308" s="4"/>
    </row>
    <row r="9309" spans="1:2" x14ac:dyDescent="0.2">
      <c r="A9309" s="6"/>
      <c r="B9309" s="4"/>
    </row>
    <row r="9310" spans="1:2" x14ac:dyDescent="0.2">
      <c r="A9310" s="6"/>
      <c r="B9310" s="4"/>
    </row>
    <row r="9311" spans="1:2" x14ac:dyDescent="0.2">
      <c r="A9311" s="6"/>
      <c r="B9311" s="4"/>
    </row>
    <row r="9312" spans="1:2" x14ac:dyDescent="0.2">
      <c r="A9312" s="6"/>
      <c r="B9312" s="4"/>
    </row>
    <row r="9313" spans="1:2" x14ac:dyDescent="0.2">
      <c r="A9313" s="6"/>
      <c r="B9313" s="4"/>
    </row>
    <row r="9314" spans="1:2" x14ac:dyDescent="0.2">
      <c r="A9314" s="6"/>
      <c r="B9314" s="4"/>
    </row>
    <row r="9315" spans="1:2" x14ac:dyDescent="0.2">
      <c r="A9315" s="6"/>
      <c r="B9315" s="4"/>
    </row>
    <row r="9316" spans="1:2" x14ac:dyDescent="0.2">
      <c r="A9316" s="6"/>
      <c r="B9316" s="4"/>
    </row>
    <row r="9317" spans="1:2" x14ac:dyDescent="0.2">
      <c r="A9317" s="6"/>
      <c r="B9317" s="4"/>
    </row>
    <row r="9318" spans="1:2" x14ac:dyDescent="0.2">
      <c r="A9318" s="6"/>
      <c r="B9318" s="4"/>
    </row>
    <row r="9319" spans="1:2" x14ac:dyDescent="0.2">
      <c r="A9319" s="6"/>
      <c r="B9319" s="4"/>
    </row>
    <row r="9320" spans="1:2" x14ac:dyDescent="0.2">
      <c r="A9320" s="6"/>
      <c r="B9320" s="4"/>
    </row>
    <row r="9321" spans="1:2" x14ac:dyDescent="0.2">
      <c r="A9321" s="6"/>
      <c r="B9321" s="4"/>
    </row>
    <row r="9322" spans="1:2" x14ac:dyDescent="0.2">
      <c r="A9322" s="6"/>
      <c r="B9322" s="4"/>
    </row>
    <row r="9323" spans="1:2" x14ac:dyDescent="0.2">
      <c r="A9323" s="6"/>
      <c r="B9323" s="4"/>
    </row>
    <row r="9324" spans="1:2" x14ac:dyDescent="0.2">
      <c r="A9324" s="6"/>
      <c r="B9324" s="4"/>
    </row>
    <row r="9325" spans="1:2" x14ac:dyDescent="0.2">
      <c r="A9325" s="6"/>
      <c r="B9325" s="4"/>
    </row>
    <row r="9326" spans="1:2" x14ac:dyDescent="0.2">
      <c r="A9326" s="6"/>
      <c r="B9326" s="4"/>
    </row>
    <row r="9327" spans="1:2" x14ac:dyDescent="0.2">
      <c r="A9327" s="6"/>
      <c r="B9327" s="4"/>
    </row>
    <row r="9328" spans="1:2" x14ac:dyDescent="0.2">
      <c r="A9328" s="6"/>
      <c r="B9328" s="4"/>
    </row>
    <row r="9329" spans="1:2" x14ac:dyDescent="0.2">
      <c r="A9329" s="6"/>
      <c r="B9329" s="4"/>
    </row>
    <row r="9330" spans="1:2" x14ac:dyDescent="0.2">
      <c r="A9330" s="6"/>
      <c r="B9330" s="4"/>
    </row>
    <row r="9331" spans="1:2" x14ac:dyDescent="0.2">
      <c r="A9331" s="6"/>
      <c r="B9331" s="4"/>
    </row>
    <row r="9332" spans="1:2" x14ac:dyDescent="0.2">
      <c r="A9332" s="6"/>
      <c r="B9332" s="4"/>
    </row>
    <row r="9333" spans="1:2" x14ac:dyDescent="0.2">
      <c r="A9333" s="6"/>
      <c r="B9333" s="4"/>
    </row>
    <row r="9334" spans="1:2" x14ac:dyDescent="0.2">
      <c r="A9334" s="6"/>
      <c r="B9334" s="4"/>
    </row>
    <row r="9335" spans="1:2" x14ac:dyDescent="0.2">
      <c r="A9335" s="6"/>
      <c r="B9335" s="4"/>
    </row>
    <row r="9336" spans="1:2" x14ac:dyDescent="0.2">
      <c r="A9336" s="6"/>
      <c r="B9336" s="4"/>
    </row>
    <row r="9337" spans="1:2" x14ac:dyDescent="0.2">
      <c r="A9337" s="6"/>
      <c r="B9337" s="4"/>
    </row>
    <row r="9338" spans="1:2" x14ac:dyDescent="0.2">
      <c r="A9338" s="6"/>
      <c r="B9338" s="4"/>
    </row>
    <row r="9339" spans="1:2" x14ac:dyDescent="0.2">
      <c r="A9339" s="6"/>
      <c r="B9339" s="4"/>
    </row>
    <row r="9340" spans="1:2" x14ac:dyDescent="0.2">
      <c r="A9340" s="6"/>
      <c r="B9340" s="4"/>
    </row>
    <row r="9341" spans="1:2" x14ac:dyDescent="0.2">
      <c r="A9341" s="6"/>
      <c r="B9341" s="4"/>
    </row>
    <row r="9342" spans="1:2" x14ac:dyDescent="0.2">
      <c r="A9342" s="6"/>
      <c r="B9342" s="4"/>
    </row>
    <row r="9343" spans="1:2" x14ac:dyDescent="0.2">
      <c r="A9343" s="6"/>
      <c r="B9343" s="4"/>
    </row>
    <row r="9344" spans="1:2" x14ac:dyDescent="0.2">
      <c r="A9344" s="6"/>
      <c r="B9344" s="4"/>
    </row>
    <row r="9345" spans="1:2" x14ac:dyDescent="0.2">
      <c r="A9345" s="6"/>
      <c r="B9345" s="4"/>
    </row>
    <row r="9346" spans="1:2" x14ac:dyDescent="0.2">
      <c r="A9346" s="6"/>
      <c r="B9346" s="4"/>
    </row>
    <row r="9347" spans="1:2" x14ac:dyDescent="0.2">
      <c r="A9347" s="6"/>
      <c r="B9347" s="4"/>
    </row>
    <row r="9348" spans="1:2" x14ac:dyDescent="0.2">
      <c r="A9348" s="6"/>
      <c r="B9348" s="4"/>
    </row>
    <row r="9349" spans="1:2" x14ac:dyDescent="0.2">
      <c r="A9349" s="6"/>
      <c r="B9349" s="4"/>
    </row>
    <row r="9350" spans="1:2" x14ac:dyDescent="0.2">
      <c r="A9350" s="6"/>
      <c r="B9350" s="4"/>
    </row>
    <row r="9351" spans="1:2" x14ac:dyDescent="0.2">
      <c r="A9351" s="6"/>
      <c r="B9351" s="4"/>
    </row>
    <row r="9352" spans="1:2" x14ac:dyDescent="0.2">
      <c r="A9352" s="6"/>
      <c r="B9352" s="4"/>
    </row>
    <row r="9353" spans="1:2" x14ac:dyDescent="0.2">
      <c r="A9353" s="6"/>
      <c r="B9353" s="4"/>
    </row>
    <row r="9354" spans="1:2" x14ac:dyDescent="0.2">
      <c r="A9354" s="6"/>
      <c r="B9354" s="4"/>
    </row>
    <row r="9355" spans="1:2" x14ac:dyDescent="0.2">
      <c r="A9355" s="6"/>
      <c r="B9355" s="4"/>
    </row>
    <row r="9356" spans="1:2" x14ac:dyDescent="0.2">
      <c r="A9356" s="6"/>
      <c r="B9356" s="4"/>
    </row>
    <row r="9357" spans="1:2" x14ac:dyDescent="0.2">
      <c r="A9357" s="6"/>
      <c r="B9357" s="4"/>
    </row>
    <row r="9358" spans="1:2" x14ac:dyDescent="0.2">
      <c r="A9358" s="6"/>
      <c r="B9358" s="4"/>
    </row>
    <row r="9359" spans="1:2" x14ac:dyDescent="0.2">
      <c r="A9359" s="6"/>
      <c r="B9359" s="4"/>
    </row>
    <row r="9360" spans="1:2" x14ac:dyDescent="0.2">
      <c r="A9360" s="6"/>
      <c r="B9360" s="4"/>
    </row>
    <row r="9361" spans="1:2" x14ac:dyDescent="0.2">
      <c r="A9361" s="6"/>
      <c r="B9361" s="4"/>
    </row>
    <row r="9362" spans="1:2" x14ac:dyDescent="0.2">
      <c r="A9362" s="6"/>
      <c r="B9362" s="4"/>
    </row>
    <row r="9363" spans="1:2" x14ac:dyDescent="0.2">
      <c r="A9363" s="6"/>
      <c r="B9363" s="4"/>
    </row>
    <row r="9364" spans="1:2" x14ac:dyDescent="0.2">
      <c r="A9364" s="6"/>
      <c r="B9364" s="4"/>
    </row>
    <row r="9365" spans="1:2" x14ac:dyDescent="0.2">
      <c r="A9365" s="6"/>
      <c r="B9365" s="4"/>
    </row>
    <row r="9366" spans="1:2" x14ac:dyDescent="0.2">
      <c r="A9366" s="6"/>
      <c r="B9366" s="4"/>
    </row>
    <row r="9367" spans="1:2" x14ac:dyDescent="0.2">
      <c r="A9367" s="6"/>
      <c r="B9367" s="4"/>
    </row>
    <row r="9368" spans="1:2" x14ac:dyDescent="0.2">
      <c r="A9368" s="6"/>
      <c r="B9368" s="4"/>
    </row>
    <row r="9369" spans="1:2" x14ac:dyDescent="0.2">
      <c r="A9369" s="6"/>
      <c r="B9369" s="4"/>
    </row>
    <row r="9370" spans="1:2" x14ac:dyDescent="0.2">
      <c r="A9370" s="6"/>
      <c r="B9370" s="4"/>
    </row>
    <row r="9371" spans="1:2" x14ac:dyDescent="0.2">
      <c r="A9371" s="6"/>
      <c r="B9371" s="4"/>
    </row>
    <row r="9372" spans="1:2" x14ac:dyDescent="0.2">
      <c r="A9372" s="6"/>
      <c r="B9372" s="4"/>
    </row>
    <row r="9373" spans="1:2" x14ac:dyDescent="0.2">
      <c r="A9373" s="6"/>
      <c r="B9373" s="4"/>
    </row>
    <row r="9374" spans="1:2" x14ac:dyDescent="0.2">
      <c r="A9374" s="6"/>
      <c r="B9374" s="4"/>
    </row>
    <row r="9375" spans="1:2" x14ac:dyDescent="0.2">
      <c r="A9375" s="6"/>
      <c r="B9375" s="4"/>
    </row>
    <row r="9376" spans="1:2" x14ac:dyDescent="0.2">
      <c r="A9376" s="6"/>
      <c r="B9376" s="4"/>
    </row>
    <row r="9377" spans="1:2" x14ac:dyDescent="0.2">
      <c r="A9377" s="6"/>
      <c r="B9377" s="4"/>
    </row>
    <row r="9378" spans="1:2" x14ac:dyDescent="0.2">
      <c r="A9378" s="6"/>
      <c r="B9378" s="4"/>
    </row>
    <row r="9379" spans="1:2" x14ac:dyDescent="0.2">
      <c r="A9379" s="6"/>
      <c r="B9379" s="4"/>
    </row>
    <row r="9380" spans="1:2" x14ac:dyDescent="0.2">
      <c r="A9380" s="6"/>
      <c r="B9380" s="4"/>
    </row>
    <row r="9381" spans="1:2" x14ac:dyDescent="0.2">
      <c r="A9381" s="6"/>
      <c r="B9381" s="4"/>
    </row>
    <row r="9382" spans="1:2" x14ac:dyDescent="0.2">
      <c r="A9382" s="6"/>
      <c r="B9382" s="4"/>
    </row>
    <row r="9383" spans="1:2" x14ac:dyDescent="0.2">
      <c r="A9383" s="6"/>
      <c r="B9383" s="4"/>
    </row>
    <row r="9384" spans="1:2" x14ac:dyDescent="0.2">
      <c r="A9384" s="6"/>
      <c r="B9384" s="4"/>
    </row>
    <row r="9385" spans="1:2" x14ac:dyDescent="0.2">
      <c r="A9385" s="6"/>
      <c r="B9385" s="4"/>
    </row>
    <row r="9386" spans="1:2" x14ac:dyDescent="0.2">
      <c r="A9386" s="6"/>
      <c r="B9386" s="4"/>
    </row>
    <row r="9387" spans="1:2" x14ac:dyDescent="0.2">
      <c r="A9387" s="6"/>
      <c r="B9387" s="4"/>
    </row>
    <row r="9388" spans="1:2" x14ac:dyDescent="0.2">
      <c r="A9388" s="6"/>
      <c r="B9388" s="4"/>
    </row>
    <row r="9389" spans="1:2" x14ac:dyDescent="0.2">
      <c r="A9389" s="6"/>
      <c r="B9389" s="4"/>
    </row>
    <row r="9390" spans="1:2" x14ac:dyDescent="0.2">
      <c r="A9390" s="6"/>
      <c r="B9390" s="4"/>
    </row>
    <row r="9391" spans="1:2" x14ac:dyDescent="0.2">
      <c r="A9391" s="6"/>
      <c r="B9391" s="4"/>
    </row>
    <row r="9392" spans="1:2" x14ac:dyDescent="0.2">
      <c r="A9392" s="6"/>
      <c r="B9392" s="4"/>
    </row>
    <row r="9393" spans="1:2" x14ac:dyDescent="0.2">
      <c r="A9393" s="6"/>
      <c r="B9393" s="4"/>
    </row>
    <row r="9394" spans="1:2" x14ac:dyDescent="0.2">
      <c r="A9394" s="6"/>
      <c r="B9394" s="4"/>
    </row>
    <row r="9395" spans="1:2" x14ac:dyDescent="0.2">
      <c r="A9395" s="6"/>
      <c r="B9395" s="4"/>
    </row>
    <row r="9396" spans="1:2" x14ac:dyDescent="0.2">
      <c r="A9396" s="6"/>
      <c r="B9396" s="4"/>
    </row>
    <row r="9397" spans="1:2" x14ac:dyDescent="0.2">
      <c r="A9397" s="6"/>
      <c r="B9397" s="4"/>
    </row>
    <row r="9398" spans="1:2" x14ac:dyDescent="0.2">
      <c r="A9398" s="6"/>
      <c r="B9398" s="4"/>
    </row>
    <row r="9399" spans="1:2" x14ac:dyDescent="0.2">
      <c r="A9399" s="6"/>
      <c r="B9399" s="4"/>
    </row>
    <row r="9400" spans="1:2" x14ac:dyDescent="0.2">
      <c r="A9400" s="6"/>
      <c r="B9400" s="4"/>
    </row>
    <row r="9401" spans="1:2" x14ac:dyDescent="0.2">
      <c r="A9401" s="6"/>
      <c r="B9401" s="4"/>
    </row>
    <row r="9402" spans="1:2" x14ac:dyDescent="0.2">
      <c r="A9402" s="6"/>
      <c r="B9402" s="4"/>
    </row>
    <row r="9403" spans="1:2" x14ac:dyDescent="0.2">
      <c r="A9403" s="6"/>
      <c r="B9403" s="4"/>
    </row>
    <row r="9404" spans="1:2" x14ac:dyDescent="0.2">
      <c r="A9404" s="6"/>
      <c r="B9404" s="4"/>
    </row>
    <row r="9405" spans="1:2" x14ac:dyDescent="0.2">
      <c r="A9405" s="6"/>
      <c r="B9405" s="4"/>
    </row>
    <row r="9406" spans="1:2" x14ac:dyDescent="0.2">
      <c r="A9406" s="6"/>
      <c r="B9406" s="4"/>
    </row>
    <row r="9407" spans="1:2" x14ac:dyDescent="0.2">
      <c r="A9407" s="6"/>
      <c r="B9407" s="4"/>
    </row>
    <row r="9408" spans="1:2" x14ac:dyDescent="0.2">
      <c r="A9408" s="6"/>
      <c r="B9408" s="4"/>
    </row>
    <row r="9409" spans="1:2" x14ac:dyDescent="0.2">
      <c r="A9409" s="6"/>
      <c r="B9409" s="4"/>
    </row>
    <row r="9410" spans="1:2" x14ac:dyDescent="0.2">
      <c r="A9410" s="6"/>
      <c r="B9410" s="4"/>
    </row>
    <row r="9411" spans="1:2" x14ac:dyDescent="0.2">
      <c r="A9411" s="6"/>
      <c r="B9411" s="4"/>
    </row>
    <row r="9412" spans="1:2" x14ac:dyDescent="0.2">
      <c r="A9412" s="6"/>
      <c r="B9412" s="4"/>
    </row>
    <row r="9413" spans="1:2" x14ac:dyDescent="0.2">
      <c r="A9413" s="6"/>
      <c r="B9413" s="4"/>
    </row>
    <row r="9414" spans="1:2" x14ac:dyDescent="0.2">
      <c r="A9414" s="6"/>
      <c r="B9414" s="4"/>
    </row>
    <row r="9415" spans="1:2" x14ac:dyDescent="0.2">
      <c r="A9415" s="6"/>
      <c r="B9415" s="4"/>
    </row>
    <row r="9416" spans="1:2" x14ac:dyDescent="0.2">
      <c r="A9416" s="6"/>
      <c r="B9416" s="4"/>
    </row>
    <row r="9417" spans="1:2" x14ac:dyDescent="0.2">
      <c r="A9417" s="6"/>
      <c r="B9417" s="4"/>
    </row>
    <row r="9418" spans="1:2" x14ac:dyDescent="0.2">
      <c r="A9418" s="6"/>
      <c r="B9418" s="4"/>
    </row>
    <row r="9419" spans="1:2" x14ac:dyDescent="0.2">
      <c r="A9419" s="6"/>
      <c r="B9419" s="4"/>
    </row>
    <row r="9420" spans="1:2" x14ac:dyDescent="0.2">
      <c r="A9420" s="6"/>
      <c r="B9420" s="4"/>
    </row>
    <row r="9421" spans="1:2" x14ac:dyDescent="0.2">
      <c r="A9421" s="6"/>
      <c r="B9421" s="4"/>
    </row>
    <row r="9422" spans="1:2" x14ac:dyDescent="0.2">
      <c r="A9422" s="6"/>
      <c r="B9422" s="4"/>
    </row>
    <row r="9423" spans="1:2" x14ac:dyDescent="0.2">
      <c r="A9423" s="6"/>
      <c r="B9423" s="4"/>
    </row>
    <row r="9424" spans="1:2" x14ac:dyDescent="0.2">
      <c r="A9424" s="6"/>
      <c r="B9424" s="4"/>
    </row>
    <row r="9425" spans="1:2" x14ac:dyDescent="0.2">
      <c r="A9425" s="6"/>
      <c r="B9425" s="4"/>
    </row>
    <row r="9426" spans="1:2" x14ac:dyDescent="0.2">
      <c r="A9426" s="6"/>
      <c r="B9426" s="4"/>
    </row>
    <row r="9427" spans="1:2" x14ac:dyDescent="0.2">
      <c r="A9427" s="6"/>
      <c r="B9427" s="4"/>
    </row>
    <row r="9428" spans="1:2" x14ac:dyDescent="0.2">
      <c r="A9428" s="6"/>
      <c r="B9428" s="4"/>
    </row>
    <row r="9429" spans="1:2" x14ac:dyDescent="0.2">
      <c r="A9429" s="6"/>
      <c r="B9429" s="4"/>
    </row>
    <row r="9430" spans="1:2" x14ac:dyDescent="0.2">
      <c r="A9430" s="6"/>
      <c r="B9430" s="4"/>
    </row>
    <row r="9431" spans="1:2" x14ac:dyDescent="0.2">
      <c r="A9431" s="6"/>
      <c r="B9431" s="4"/>
    </row>
    <row r="9432" spans="1:2" x14ac:dyDescent="0.2">
      <c r="A9432" s="6"/>
      <c r="B9432" s="4"/>
    </row>
    <row r="9433" spans="1:2" x14ac:dyDescent="0.2">
      <c r="A9433" s="6"/>
      <c r="B9433" s="4"/>
    </row>
    <row r="9434" spans="1:2" x14ac:dyDescent="0.2">
      <c r="A9434" s="6"/>
      <c r="B9434" s="4"/>
    </row>
    <row r="9435" spans="1:2" x14ac:dyDescent="0.2">
      <c r="A9435" s="6"/>
      <c r="B9435" s="4"/>
    </row>
    <row r="9436" spans="1:2" x14ac:dyDescent="0.2">
      <c r="A9436" s="6"/>
      <c r="B9436" s="4"/>
    </row>
    <row r="9437" spans="1:2" x14ac:dyDescent="0.2">
      <c r="A9437" s="6"/>
      <c r="B9437" s="4"/>
    </row>
    <row r="9438" spans="1:2" x14ac:dyDescent="0.2">
      <c r="A9438" s="6"/>
      <c r="B9438" s="4"/>
    </row>
    <row r="9439" spans="1:2" x14ac:dyDescent="0.2">
      <c r="A9439" s="6"/>
      <c r="B9439" s="4"/>
    </row>
    <row r="9440" spans="1:2" x14ac:dyDescent="0.2">
      <c r="A9440" s="6"/>
      <c r="B9440" s="4"/>
    </row>
    <row r="9441" spans="1:2" x14ac:dyDescent="0.2">
      <c r="A9441" s="6"/>
      <c r="B9441" s="4"/>
    </row>
    <row r="9442" spans="1:2" x14ac:dyDescent="0.2">
      <c r="A9442" s="6"/>
      <c r="B9442" s="4"/>
    </row>
    <row r="9443" spans="1:2" x14ac:dyDescent="0.2">
      <c r="A9443" s="6"/>
      <c r="B9443" s="4"/>
    </row>
    <row r="9444" spans="1:2" x14ac:dyDescent="0.2">
      <c r="A9444" s="6"/>
      <c r="B9444" s="4"/>
    </row>
    <row r="9445" spans="1:2" x14ac:dyDescent="0.2">
      <c r="A9445" s="6"/>
      <c r="B9445" s="4"/>
    </row>
    <row r="9446" spans="1:2" x14ac:dyDescent="0.2">
      <c r="A9446" s="6"/>
      <c r="B9446" s="4"/>
    </row>
    <row r="9447" spans="1:2" x14ac:dyDescent="0.2">
      <c r="A9447" s="6"/>
      <c r="B9447" s="4"/>
    </row>
    <row r="9448" spans="1:2" x14ac:dyDescent="0.2">
      <c r="A9448" s="6"/>
      <c r="B9448" s="4"/>
    </row>
    <row r="9449" spans="1:2" x14ac:dyDescent="0.2">
      <c r="A9449" s="6"/>
      <c r="B9449" s="4"/>
    </row>
    <row r="9450" spans="1:2" x14ac:dyDescent="0.2">
      <c r="A9450" s="6"/>
      <c r="B9450" s="4"/>
    </row>
    <row r="9451" spans="1:2" x14ac:dyDescent="0.2">
      <c r="A9451" s="6"/>
      <c r="B9451" s="4"/>
    </row>
    <row r="9452" spans="1:2" x14ac:dyDescent="0.2">
      <c r="A9452" s="6"/>
      <c r="B9452" s="4"/>
    </row>
    <row r="9453" spans="1:2" x14ac:dyDescent="0.2">
      <c r="A9453" s="6"/>
      <c r="B9453" s="4"/>
    </row>
    <row r="9454" spans="1:2" x14ac:dyDescent="0.2">
      <c r="A9454" s="6"/>
      <c r="B9454" s="4"/>
    </row>
    <row r="9455" spans="1:2" x14ac:dyDescent="0.2">
      <c r="A9455" s="6"/>
      <c r="B9455" s="4"/>
    </row>
    <row r="9456" spans="1:2" x14ac:dyDescent="0.2">
      <c r="A9456" s="6"/>
      <c r="B9456" s="4"/>
    </row>
    <row r="9457" spans="1:2" x14ac:dyDescent="0.2">
      <c r="A9457" s="6"/>
      <c r="B9457" s="4"/>
    </row>
    <row r="9458" spans="1:2" x14ac:dyDescent="0.2">
      <c r="A9458" s="6"/>
      <c r="B9458" s="4"/>
    </row>
    <row r="9459" spans="1:2" x14ac:dyDescent="0.2">
      <c r="A9459" s="6"/>
      <c r="B9459" s="4"/>
    </row>
    <row r="9460" spans="1:2" x14ac:dyDescent="0.2">
      <c r="A9460" s="6"/>
      <c r="B9460" s="4"/>
    </row>
    <row r="9461" spans="1:2" x14ac:dyDescent="0.2">
      <c r="A9461" s="6"/>
      <c r="B9461" s="4"/>
    </row>
    <row r="9462" spans="1:2" x14ac:dyDescent="0.2">
      <c r="A9462" s="6"/>
      <c r="B9462" s="4"/>
    </row>
    <row r="9463" spans="1:2" x14ac:dyDescent="0.2">
      <c r="A9463" s="6"/>
      <c r="B9463" s="4"/>
    </row>
    <row r="9464" spans="1:2" x14ac:dyDescent="0.2">
      <c r="A9464" s="6"/>
      <c r="B9464" s="4"/>
    </row>
    <row r="9465" spans="1:2" x14ac:dyDescent="0.2">
      <c r="A9465" s="6"/>
      <c r="B9465" s="4"/>
    </row>
    <row r="9466" spans="1:2" x14ac:dyDescent="0.2">
      <c r="A9466" s="6"/>
      <c r="B9466" s="4"/>
    </row>
    <row r="9467" spans="1:2" x14ac:dyDescent="0.2">
      <c r="A9467" s="6"/>
      <c r="B9467" s="4"/>
    </row>
    <row r="9468" spans="1:2" x14ac:dyDescent="0.2">
      <c r="A9468" s="6"/>
      <c r="B9468" s="4"/>
    </row>
    <row r="9469" spans="1:2" x14ac:dyDescent="0.2">
      <c r="A9469" s="6"/>
      <c r="B9469" s="4"/>
    </row>
    <row r="9470" spans="1:2" x14ac:dyDescent="0.2">
      <c r="A9470" s="6"/>
      <c r="B9470" s="4"/>
    </row>
    <row r="9471" spans="1:2" x14ac:dyDescent="0.2">
      <c r="A9471" s="6"/>
      <c r="B9471" s="4"/>
    </row>
    <row r="9472" spans="1:2" x14ac:dyDescent="0.2">
      <c r="A9472" s="6"/>
      <c r="B9472" s="4"/>
    </row>
    <row r="9473" spans="1:2" x14ac:dyDescent="0.2">
      <c r="A9473" s="6"/>
      <c r="B9473" s="4"/>
    </row>
    <row r="9474" spans="1:2" x14ac:dyDescent="0.2">
      <c r="A9474" s="6"/>
      <c r="B9474" s="4"/>
    </row>
    <row r="9475" spans="1:2" x14ac:dyDescent="0.2">
      <c r="A9475" s="6"/>
      <c r="B9475" s="4"/>
    </row>
    <row r="9476" spans="1:2" x14ac:dyDescent="0.2">
      <c r="A9476" s="6"/>
      <c r="B9476" s="4"/>
    </row>
    <row r="9477" spans="1:2" x14ac:dyDescent="0.2">
      <c r="A9477" s="6"/>
      <c r="B9477" s="4"/>
    </row>
    <row r="9478" spans="1:2" x14ac:dyDescent="0.2">
      <c r="A9478" s="6"/>
      <c r="B9478" s="4"/>
    </row>
    <row r="9479" spans="1:2" x14ac:dyDescent="0.2">
      <c r="A9479" s="6"/>
      <c r="B9479" s="4"/>
    </row>
    <row r="9480" spans="1:2" x14ac:dyDescent="0.2">
      <c r="A9480" s="6"/>
      <c r="B9480" s="4"/>
    </row>
    <row r="9481" spans="1:2" x14ac:dyDescent="0.2">
      <c r="A9481" s="6"/>
      <c r="B9481" s="4"/>
    </row>
    <row r="9482" spans="1:2" x14ac:dyDescent="0.2">
      <c r="A9482" s="6"/>
      <c r="B9482" s="4"/>
    </row>
    <row r="9483" spans="1:2" x14ac:dyDescent="0.2">
      <c r="A9483" s="6"/>
      <c r="B9483" s="4"/>
    </row>
    <row r="9484" spans="1:2" x14ac:dyDescent="0.2">
      <c r="A9484" s="6"/>
      <c r="B9484" s="4"/>
    </row>
    <row r="9485" spans="1:2" x14ac:dyDescent="0.2">
      <c r="A9485" s="6"/>
      <c r="B9485" s="4"/>
    </row>
    <row r="9486" spans="1:2" x14ac:dyDescent="0.2">
      <c r="A9486" s="6"/>
      <c r="B9486" s="4"/>
    </row>
    <row r="9487" spans="1:2" x14ac:dyDescent="0.2">
      <c r="A9487" s="6"/>
      <c r="B9487" s="4"/>
    </row>
    <row r="9488" spans="1:2" x14ac:dyDescent="0.2">
      <c r="A9488" s="6"/>
      <c r="B9488" s="4"/>
    </row>
    <row r="9489" spans="1:2" x14ac:dyDescent="0.2">
      <c r="A9489" s="6"/>
      <c r="B9489" s="4"/>
    </row>
    <row r="9490" spans="1:2" x14ac:dyDescent="0.2">
      <c r="A9490" s="6"/>
      <c r="B9490" s="4"/>
    </row>
    <row r="9491" spans="1:2" x14ac:dyDescent="0.2">
      <c r="A9491" s="6"/>
      <c r="B9491" s="4"/>
    </row>
    <row r="9492" spans="1:2" x14ac:dyDescent="0.2">
      <c r="A9492" s="6"/>
      <c r="B9492" s="4"/>
    </row>
    <row r="9493" spans="1:2" x14ac:dyDescent="0.2">
      <c r="A9493" s="6"/>
      <c r="B9493" s="4"/>
    </row>
    <row r="9494" spans="1:2" x14ac:dyDescent="0.2">
      <c r="A9494" s="6"/>
      <c r="B9494" s="4"/>
    </row>
    <row r="9495" spans="1:2" x14ac:dyDescent="0.2">
      <c r="A9495" s="6"/>
      <c r="B9495" s="4"/>
    </row>
    <row r="9496" spans="1:2" x14ac:dyDescent="0.2">
      <c r="A9496" s="6"/>
      <c r="B9496" s="4"/>
    </row>
    <row r="9497" spans="1:2" x14ac:dyDescent="0.2">
      <c r="A9497" s="6"/>
      <c r="B9497" s="4"/>
    </row>
    <row r="9498" spans="1:2" x14ac:dyDescent="0.2">
      <c r="A9498" s="6"/>
      <c r="B9498" s="4"/>
    </row>
    <row r="9499" spans="1:2" x14ac:dyDescent="0.2">
      <c r="A9499" s="6"/>
      <c r="B9499" s="4"/>
    </row>
    <row r="9500" spans="1:2" x14ac:dyDescent="0.2">
      <c r="A9500" s="6"/>
      <c r="B9500" s="4"/>
    </row>
    <row r="9501" spans="1:2" x14ac:dyDescent="0.2">
      <c r="A9501" s="6"/>
      <c r="B9501" s="4"/>
    </row>
    <row r="9502" spans="1:2" x14ac:dyDescent="0.2">
      <c r="A9502" s="6"/>
      <c r="B9502" s="4"/>
    </row>
    <row r="9503" spans="1:2" x14ac:dyDescent="0.2">
      <c r="A9503" s="6"/>
      <c r="B9503" s="4"/>
    </row>
    <row r="9504" spans="1:2" x14ac:dyDescent="0.2">
      <c r="A9504" s="6"/>
      <c r="B9504" s="4"/>
    </row>
    <row r="9505" spans="1:2" x14ac:dyDescent="0.2">
      <c r="A9505" s="6"/>
      <c r="B9505" s="4"/>
    </row>
    <row r="9506" spans="1:2" x14ac:dyDescent="0.2">
      <c r="A9506" s="6"/>
      <c r="B9506" s="4"/>
    </row>
    <row r="9507" spans="1:2" x14ac:dyDescent="0.2">
      <c r="A9507" s="6"/>
      <c r="B9507" s="4"/>
    </row>
    <row r="9508" spans="1:2" x14ac:dyDescent="0.2">
      <c r="A9508" s="6"/>
      <c r="B9508" s="4"/>
    </row>
    <row r="9509" spans="1:2" x14ac:dyDescent="0.2">
      <c r="A9509" s="6"/>
      <c r="B9509" s="4"/>
    </row>
    <row r="9510" spans="1:2" x14ac:dyDescent="0.2">
      <c r="A9510" s="6"/>
      <c r="B9510" s="4"/>
    </row>
    <row r="9511" spans="1:2" x14ac:dyDescent="0.2">
      <c r="A9511" s="6"/>
      <c r="B9511" s="4"/>
    </row>
    <row r="9512" spans="1:2" x14ac:dyDescent="0.2">
      <c r="A9512" s="6"/>
      <c r="B9512" s="4"/>
    </row>
    <row r="9513" spans="1:2" x14ac:dyDescent="0.2">
      <c r="A9513" s="6"/>
      <c r="B9513" s="4"/>
    </row>
    <row r="9514" spans="1:2" x14ac:dyDescent="0.2">
      <c r="A9514" s="6"/>
      <c r="B9514" s="4"/>
    </row>
    <row r="9515" spans="1:2" x14ac:dyDescent="0.2">
      <c r="A9515" s="6"/>
      <c r="B9515" s="4"/>
    </row>
    <row r="9516" spans="1:2" x14ac:dyDescent="0.2">
      <c r="A9516" s="6"/>
      <c r="B9516" s="4"/>
    </row>
    <row r="9517" spans="1:2" x14ac:dyDescent="0.2">
      <c r="A9517" s="6"/>
      <c r="B9517" s="4"/>
    </row>
    <row r="9518" spans="1:2" x14ac:dyDescent="0.2">
      <c r="A9518" s="6"/>
      <c r="B9518" s="4"/>
    </row>
    <row r="9519" spans="1:2" x14ac:dyDescent="0.2">
      <c r="A9519" s="6"/>
      <c r="B9519" s="4"/>
    </row>
    <row r="9520" spans="1:2" x14ac:dyDescent="0.2">
      <c r="A9520" s="6"/>
      <c r="B9520" s="4"/>
    </row>
    <row r="9521" spans="1:2" x14ac:dyDescent="0.2">
      <c r="A9521" s="6"/>
      <c r="B9521" s="4"/>
    </row>
    <row r="9522" spans="1:2" x14ac:dyDescent="0.2">
      <c r="A9522" s="6"/>
      <c r="B9522" s="4"/>
    </row>
    <row r="9523" spans="1:2" x14ac:dyDescent="0.2">
      <c r="A9523" s="6"/>
      <c r="B9523" s="4"/>
    </row>
    <row r="9524" spans="1:2" x14ac:dyDescent="0.2">
      <c r="A9524" s="6"/>
      <c r="B9524" s="4"/>
    </row>
    <row r="9525" spans="1:2" x14ac:dyDescent="0.2">
      <c r="A9525" s="6"/>
      <c r="B9525" s="4"/>
    </row>
    <row r="9526" spans="1:2" x14ac:dyDescent="0.2">
      <c r="A9526" s="6"/>
      <c r="B9526" s="4"/>
    </row>
    <row r="9527" spans="1:2" x14ac:dyDescent="0.2">
      <c r="A9527" s="6"/>
      <c r="B9527" s="4"/>
    </row>
    <row r="9528" spans="1:2" x14ac:dyDescent="0.2">
      <c r="A9528" s="6"/>
      <c r="B9528" s="4"/>
    </row>
    <row r="9529" spans="1:2" x14ac:dyDescent="0.2">
      <c r="A9529" s="6"/>
      <c r="B9529" s="4"/>
    </row>
    <row r="9530" spans="1:2" x14ac:dyDescent="0.2">
      <c r="A9530" s="6"/>
      <c r="B9530" s="4"/>
    </row>
    <row r="9531" spans="1:2" x14ac:dyDescent="0.2">
      <c r="A9531" s="6"/>
      <c r="B9531" s="4"/>
    </row>
    <row r="9532" spans="1:2" x14ac:dyDescent="0.2">
      <c r="A9532" s="6"/>
      <c r="B9532" s="4"/>
    </row>
    <row r="9533" spans="1:2" x14ac:dyDescent="0.2">
      <c r="A9533" s="6"/>
      <c r="B9533" s="4"/>
    </row>
    <row r="9534" spans="1:2" x14ac:dyDescent="0.2">
      <c r="A9534" s="6"/>
      <c r="B9534" s="4"/>
    </row>
    <row r="9535" spans="1:2" x14ac:dyDescent="0.2">
      <c r="A9535" s="6"/>
      <c r="B9535" s="4"/>
    </row>
    <row r="9536" spans="1:2" x14ac:dyDescent="0.2">
      <c r="A9536" s="6"/>
      <c r="B9536" s="4"/>
    </row>
    <row r="9537" spans="1:2" x14ac:dyDescent="0.2">
      <c r="A9537" s="6"/>
      <c r="B9537" s="4"/>
    </row>
    <row r="9538" spans="1:2" x14ac:dyDescent="0.2">
      <c r="A9538" s="6"/>
      <c r="B9538" s="4"/>
    </row>
    <row r="9539" spans="1:2" x14ac:dyDescent="0.2">
      <c r="A9539" s="6"/>
      <c r="B9539" s="4"/>
    </row>
    <row r="9540" spans="1:2" x14ac:dyDescent="0.2">
      <c r="A9540" s="6"/>
      <c r="B9540" s="4"/>
    </row>
    <row r="9541" spans="1:2" x14ac:dyDescent="0.2">
      <c r="A9541" s="6"/>
      <c r="B9541" s="4"/>
    </row>
    <row r="9542" spans="1:2" x14ac:dyDescent="0.2">
      <c r="A9542" s="6"/>
      <c r="B9542" s="4"/>
    </row>
    <row r="9543" spans="1:2" x14ac:dyDescent="0.2">
      <c r="A9543" s="6"/>
      <c r="B9543" s="4"/>
    </row>
    <row r="9544" spans="1:2" x14ac:dyDescent="0.2">
      <c r="A9544" s="6"/>
      <c r="B9544" s="4"/>
    </row>
    <row r="9545" spans="1:2" x14ac:dyDescent="0.2">
      <c r="A9545" s="6"/>
      <c r="B9545" s="4"/>
    </row>
    <row r="9546" spans="1:2" x14ac:dyDescent="0.2">
      <c r="A9546" s="6"/>
      <c r="B9546" s="4"/>
    </row>
    <row r="9547" spans="1:2" x14ac:dyDescent="0.2">
      <c r="A9547" s="6"/>
      <c r="B9547" s="4"/>
    </row>
    <row r="9548" spans="1:2" x14ac:dyDescent="0.2">
      <c r="A9548" s="6"/>
      <c r="B9548" s="4"/>
    </row>
    <row r="9549" spans="1:2" x14ac:dyDescent="0.2">
      <c r="A9549" s="6"/>
      <c r="B9549" s="4"/>
    </row>
    <row r="9550" spans="1:2" x14ac:dyDescent="0.2">
      <c r="A9550" s="6"/>
      <c r="B9550" s="4"/>
    </row>
    <row r="9551" spans="1:2" x14ac:dyDescent="0.2">
      <c r="A9551" s="6"/>
      <c r="B9551" s="4"/>
    </row>
    <row r="9552" spans="1:2" x14ac:dyDescent="0.2">
      <c r="A9552" s="6"/>
      <c r="B9552" s="4"/>
    </row>
    <row r="9553" spans="1:2" x14ac:dyDescent="0.2">
      <c r="A9553" s="6"/>
      <c r="B9553" s="4"/>
    </row>
    <row r="9554" spans="1:2" x14ac:dyDescent="0.2">
      <c r="A9554" s="6"/>
      <c r="B9554" s="4"/>
    </row>
    <row r="9555" spans="1:2" x14ac:dyDescent="0.2">
      <c r="A9555" s="6"/>
      <c r="B9555" s="4"/>
    </row>
    <row r="9556" spans="1:2" x14ac:dyDescent="0.2">
      <c r="A9556" s="6"/>
      <c r="B9556" s="4"/>
    </row>
    <row r="9557" spans="1:2" x14ac:dyDescent="0.2">
      <c r="A9557" s="6"/>
      <c r="B9557" s="4"/>
    </row>
    <row r="9558" spans="1:2" x14ac:dyDescent="0.2">
      <c r="A9558" s="6"/>
      <c r="B9558" s="4"/>
    </row>
    <row r="9559" spans="1:2" x14ac:dyDescent="0.2">
      <c r="A9559" s="6"/>
      <c r="B9559" s="4"/>
    </row>
    <row r="9560" spans="1:2" x14ac:dyDescent="0.2">
      <c r="A9560" s="6"/>
      <c r="B9560" s="4"/>
    </row>
    <row r="9561" spans="1:2" x14ac:dyDescent="0.2">
      <c r="A9561" s="6"/>
      <c r="B9561" s="4"/>
    </row>
    <row r="9562" spans="1:2" x14ac:dyDescent="0.2">
      <c r="A9562" s="6"/>
      <c r="B9562" s="4"/>
    </row>
    <row r="9563" spans="1:2" x14ac:dyDescent="0.2">
      <c r="A9563" s="6"/>
      <c r="B9563" s="4"/>
    </row>
    <row r="9564" spans="1:2" x14ac:dyDescent="0.2">
      <c r="A9564" s="6"/>
      <c r="B9564" s="4"/>
    </row>
    <row r="9565" spans="1:2" x14ac:dyDescent="0.2">
      <c r="A9565" s="6"/>
      <c r="B9565" s="4"/>
    </row>
    <row r="9566" spans="1:2" x14ac:dyDescent="0.2">
      <c r="A9566" s="6"/>
      <c r="B9566" s="4"/>
    </row>
    <row r="9567" spans="1:2" x14ac:dyDescent="0.2">
      <c r="A9567" s="6"/>
      <c r="B9567" s="4"/>
    </row>
    <row r="9568" spans="1:2" x14ac:dyDescent="0.2">
      <c r="A9568" s="6"/>
      <c r="B9568" s="4"/>
    </row>
    <row r="9569" spans="1:2" x14ac:dyDescent="0.2">
      <c r="A9569" s="6"/>
      <c r="B9569" s="4"/>
    </row>
    <row r="9570" spans="1:2" x14ac:dyDescent="0.2">
      <c r="A9570" s="6"/>
      <c r="B9570" s="4"/>
    </row>
    <row r="9571" spans="1:2" x14ac:dyDescent="0.2">
      <c r="A9571" s="6"/>
      <c r="B9571" s="4"/>
    </row>
    <row r="9572" spans="1:2" x14ac:dyDescent="0.2">
      <c r="A9572" s="6"/>
      <c r="B9572" s="4"/>
    </row>
    <row r="9573" spans="1:2" x14ac:dyDescent="0.2">
      <c r="A9573" s="6"/>
      <c r="B9573" s="4"/>
    </row>
    <row r="9574" spans="1:2" x14ac:dyDescent="0.2">
      <c r="A9574" s="6"/>
      <c r="B9574" s="4"/>
    </row>
    <row r="9575" spans="1:2" x14ac:dyDescent="0.2">
      <c r="A9575" s="6"/>
      <c r="B9575" s="4"/>
    </row>
    <row r="9576" spans="1:2" x14ac:dyDescent="0.2">
      <c r="A9576" s="6"/>
      <c r="B9576" s="4"/>
    </row>
    <row r="9577" spans="1:2" x14ac:dyDescent="0.2">
      <c r="A9577" s="6"/>
      <c r="B9577" s="4"/>
    </row>
    <row r="9578" spans="1:2" x14ac:dyDescent="0.2">
      <c r="A9578" s="6"/>
      <c r="B9578" s="4"/>
    </row>
    <row r="9579" spans="1:2" x14ac:dyDescent="0.2">
      <c r="A9579" s="6"/>
      <c r="B9579" s="4"/>
    </row>
    <row r="9580" spans="1:2" x14ac:dyDescent="0.2">
      <c r="A9580" s="6"/>
      <c r="B9580" s="4"/>
    </row>
    <row r="9581" spans="1:2" x14ac:dyDescent="0.2">
      <c r="A9581" s="6"/>
      <c r="B9581" s="4"/>
    </row>
    <row r="9582" spans="1:2" x14ac:dyDescent="0.2">
      <c r="A9582" s="6"/>
      <c r="B9582" s="4"/>
    </row>
    <row r="9583" spans="1:2" x14ac:dyDescent="0.2">
      <c r="A9583" s="6"/>
      <c r="B9583" s="4"/>
    </row>
    <row r="9584" spans="1:2" x14ac:dyDescent="0.2">
      <c r="A9584" s="6"/>
      <c r="B9584" s="4"/>
    </row>
    <row r="9585" spans="1:2" x14ac:dyDescent="0.2">
      <c r="A9585" s="6"/>
      <c r="B9585" s="4"/>
    </row>
    <row r="9586" spans="1:2" x14ac:dyDescent="0.2">
      <c r="A9586" s="6"/>
      <c r="B9586" s="4"/>
    </row>
    <row r="9587" spans="1:2" x14ac:dyDescent="0.2">
      <c r="A9587" s="6"/>
      <c r="B9587" s="4"/>
    </row>
    <row r="9588" spans="1:2" x14ac:dyDescent="0.2">
      <c r="A9588" s="6"/>
      <c r="B9588" s="4"/>
    </row>
    <row r="9589" spans="1:2" x14ac:dyDescent="0.2">
      <c r="A9589" s="6"/>
      <c r="B9589" s="4"/>
    </row>
    <row r="9590" spans="1:2" x14ac:dyDescent="0.2">
      <c r="A9590" s="6"/>
      <c r="B9590" s="4"/>
    </row>
    <row r="9591" spans="1:2" x14ac:dyDescent="0.2">
      <c r="A9591" s="6"/>
      <c r="B9591" s="4"/>
    </row>
    <row r="9592" spans="1:2" x14ac:dyDescent="0.2">
      <c r="A9592" s="6"/>
      <c r="B9592" s="4"/>
    </row>
    <row r="9593" spans="1:2" x14ac:dyDescent="0.2">
      <c r="A9593" s="6"/>
      <c r="B9593" s="4"/>
    </row>
    <row r="9594" spans="1:2" x14ac:dyDescent="0.2">
      <c r="A9594" s="6"/>
      <c r="B9594" s="4"/>
    </row>
    <row r="9595" spans="1:2" x14ac:dyDescent="0.2">
      <c r="A9595" s="6"/>
      <c r="B9595" s="4"/>
    </row>
    <row r="9596" spans="1:2" x14ac:dyDescent="0.2">
      <c r="A9596" s="6"/>
      <c r="B9596" s="4"/>
    </row>
    <row r="9597" spans="1:2" x14ac:dyDescent="0.2">
      <c r="A9597" s="6"/>
      <c r="B9597" s="4"/>
    </row>
    <row r="9598" spans="1:2" x14ac:dyDescent="0.2">
      <c r="A9598" s="6"/>
      <c r="B9598" s="4"/>
    </row>
    <row r="9599" spans="1:2" x14ac:dyDescent="0.2">
      <c r="A9599" s="6"/>
      <c r="B9599" s="4"/>
    </row>
    <row r="9600" spans="1:2" x14ac:dyDescent="0.2">
      <c r="A9600" s="6"/>
      <c r="B9600" s="4"/>
    </row>
    <row r="9601" spans="1:2" x14ac:dyDescent="0.2">
      <c r="A9601" s="6"/>
      <c r="B9601" s="4"/>
    </row>
    <row r="9602" spans="1:2" x14ac:dyDescent="0.2">
      <c r="A9602" s="6"/>
      <c r="B9602" s="4"/>
    </row>
    <row r="9603" spans="1:2" x14ac:dyDescent="0.2">
      <c r="A9603" s="6"/>
      <c r="B9603" s="4"/>
    </row>
    <row r="9604" spans="1:2" x14ac:dyDescent="0.2">
      <c r="A9604" s="6"/>
      <c r="B9604" s="4"/>
    </row>
    <row r="9605" spans="1:2" x14ac:dyDescent="0.2">
      <c r="A9605" s="6"/>
      <c r="B9605" s="4"/>
    </row>
    <row r="9606" spans="1:2" x14ac:dyDescent="0.2">
      <c r="A9606" s="6"/>
      <c r="B9606" s="4"/>
    </row>
    <row r="9607" spans="1:2" x14ac:dyDescent="0.2">
      <c r="A9607" s="6"/>
      <c r="B9607" s="4"/>
    </row>
    <row r="9608" spans="1:2" x14ac:dyDescent="0.2">
      <c r="A9608" s="6"/>
      <c r="B9608" s="4"/>
    </row>
    <row r="9609" spans="1:2" x14ac:dyDescent="0.2">
      <c r="A9609" s="6"/>
      <c r="B9609" s="4"/>
    </row>
    <row r="9610" spans="1:2" x14ac:dyDescent="0.2">
      <c r="A9610" s="6"/>
      <c r="B9610" s="4"/>
    </row>
    <row r="9611" spans="1:2" x14ac:dyDescent="0.2">
      <c r="A9611" s="6"/>
      <c r="B9611" s="4"/>
    </row>
    <row r="9612" spans="1:2" x14ac:dyDescent="0.2">
      <c r="A9612" s="6"/>
      <c r="B9612" s="4"/>
    </row>
    <row r="9613" spans="1:2" x14ac:dyDescent="0.2">
      <c r="A9613" s="6"/>
      <c r="B9613" s="4"/>
    </row>
    <row r="9614" spans="1:2" x14ac:dyDescent="0.2">
      <c r="A9614" s="6"/>
      <c r="B9614" s="4"/>
    </row>
    <row r="9615" spans="1:2" x14ac:dyDescent="0.2">
      <c r="A9615" s="6"/>
      <c r="B9615" s="4"/>
    </row>
    <row r="9616" spans="1:2" x14ac:dyDescent="0.2">
      <c r="A9616" s="6"/>
      <c r="B9616" s="4"/>
    </row>
    <row r="9617" spans="1:2" x14ac:dyDescent="0.2">
      <c r="A9617" s="6"/>
      <c r="B9617" s="4"/>
    </row>
    <row r="9618" spans="1:2" x14ac:dyDescent="0.2">
      <c r="A9618" s="6"/>
      <c r="B9618" s="4"/>
    </row>
    <row r="9619" spans="1:2" x14ac:dyDescent="0.2">
      <c r="A9619" s="6"/>
      <c r="B9619" s="4"/>
    </row>
    <row r="9620" spans="1:2" x14ac:dyDescent="0.2">
      <c r="A9620" s="6"/>
      <c r="B9620" s="4"/>
    </row>
    <row r="9621" spans="1:2" x14ac:dyDescent="0.2">
      <c r="A9621" s="6"/>
      <c r="B9621" s="4"/>
    </row>
    <row r="9622" spans="1:2" x14ac:dyDescent="0.2">
      <c r="A9622" s="6"/>
      <c r="B9622" s="4"/>
    </row>
    <row r="9623" spans="1:2" x14ac:dyDescent="0.2">
      <c r="A9623" s="6"/>
      <c r="B9623" s="4"/>
    </row>
    <row r="9624" spans="1:2" x14ac:dyDescent="0.2">
      <c r="A9624" s="6"/>
      <c r="B9624" s="4"/>
    </row>
    <row r="9625" spans="1:2" x14ac:dyDescent="0.2">
      <c r="A9625" s="6"/>
      <c r="B9625" s="4"/>
    </row>
    <row r="9626" spans="1:2" x14ac:dyDescent="0.2">
      <c r="A9626" s="6"/>
      <c r="B9626" s="4"/>
    </row>
    <row r="9627" spans="1:2" x14ac:dyDescent="0.2">
      <c r="A9627" s="6"/>
      <c r="B9627" s="4"/>
    </row>
    <row r="9628" spans="1:2" x14ac:dyDescent="0.2">
      <c r="A9628" s="6"/>
      <c r="B9628" s="4"/>
    </row>
    <row r="9629" spans="1:2" x14ac:dyDescent="0.2">
      <c r="A9629" s="6"/>
      <c r="B9629" s="4"/>
    </row>
    <row r="9630" spans="1:2" x14ac:dyDescent="0.2">
      <c r="A9630" s="6"/>
      <c r="B9630" s="4"/>
    </row>
    <row r="9631" spans="1:2" x14ac:dyDescent="0.2">
      <c r="A9631" s="6"/>
      <c r="B9631" s="4"/>
    </row>
    <row r="9632" spans="1:2" x14ac:dyDescent="0.2">
      <c r="A9632" s="6"/>
      <c r="B9632" s="4"/>
    </row>
    <row r="9633" spans="1:2" x14ac:dyDescent="0.2">
      <c r="A9633" s="6"/>
      <c r="B9633" s="4"/>
    </row>
    <row r="9634" spans="1:2" x14ac:dyDescent="0.2">
      <c r="A9634" s="6"/>
      <c r="B9634" s="4"/>
    </row>
    <row r="9635" spans="1:2" x14ac:dyDescent="0.2">
      <c r="A9635" s="6"/>
      <c r="B9635" s="4"/>
    </row>
    <row r="9636" spans="1:2" x14ac:dyDescent="0.2">
      <c r="A9636" s="6"/>
      <c r="B9636" s="4"/>
    </row>
    <row r="9637" spans="1:2" x14ac:dyDescent="0.2">
      <c r="A9637" s="6"/>
      <c r="B9637" s="4"/>
    </row>
    <row r="9638" spans="1:2" x14ac:dyDescent="0.2">
      <c r="A9638" s="6"/>
      <c r="B9638" s="4"/>
    </row>
    <row r="9639" spans="1:2" x14ac:dyDescent="0.2">
      <c r="A9639" s="6"/>
      <c r="B9639" s="4"/>
    </row>
    <row r="9640" spans="1:2" x14ac:dyDescent="0.2">
      <c r="A9640" s="6"/>
      <c r="B9640" s="4"/>
    </row>
    <row r="9641" spans="1:2" x14ac:dyDescent="0.2">
      <c r="A9641" s="6"/>
      <c r="B9641" s="4"/>
    </row>
    <row r="9642" spans="1:2" x14ac:dyDescent="0.2">
      <c r="A9642" s="6"/>
      <c r="B9642" s="4"/>
    </row>
    <row r="9643" spans="1:2" x14ac:dyDescent="0.2">
      <c r="A9643" s="6"/>
      <c r="B9643" s="4"/>
    </row>
    <row r="9644" spans="1:2" x14ac:dyDescent="0.2">
      <c r="A9644" s="6"/>
      <c r="B9644" s="4"/>
    </row>
    <row r="9645" spans="1:2" x14ac:dyDescent="0.2">
      <c r="A9645" s="6"/>
      <c r="B9645" s="4"/>
    </row>
    <row r="9646" spans="1:2" x14ac:dyDescent="0.2">
      <c r="A9646" s="6"/>
      <c r="B9646" s="4"/>
    </row>
    <row r="9647" spans="1:2" x14ac:dyDescent="0.2">
      <c r="A9647" s="6"/>
      <c r="B9647" s="4"/>
    </row>
    <row r="9648" spans="1:2" x14ac:dyDescent="0.2">
      <c r="A9648" s="6"/>
      <c r="B9648" s="4"/>
    </row>
    <row r="9649" spans="1:2" x14ac:dyDescent="0.2">
      <c r="A9649" s="6"/>
      <c r="B9649" s="4"/>
    </row>
    <row r="9650" spans="1:2" x14ac:dyDescent="0.2">
      <c r="A9650" s="6"/>
      <c r="B9650" s="4"/>
    </row>
    <row r="9651" spans="1:2" x14ac:dyDescent="0.2">
      <c r="A9651" s="6"/>
      <c r="B9651" s="4"/>
    </row>
    <row r="9652" spans="1:2" x14ac:dyDescent="0.2">
      <c r="A9652" s="6"/>
      <c r="B9652" s="4"/>
    </row>
    <row r="9653" spans="1:2" x14ac:dyDescent="0.2">
      <c r="A9653" s="6"/>
      <c r="B9653" s="4"/>
    </row>
    <row r="9654" spans="1:2" x14ac:dyDescent="0.2">
      <c r="A9654" s="6"/>
      <c r="B9654" s="4"/>
    </row>
    <row r="9655" spans="1:2" x14ac:dyDescent="0.2">
      <c r="A9655" s="6"/>
      <c r="B9655" s="4"/>
    </row>
    <row r="9656" spans="1:2" x14ac:dyDescent="0.2">
      <c r="A9656" s="6"/>
      <c r="B9656" s="4"/>
    </row>
    <row r="9657" spans="1:2" x14ac:dyDescent="0.2">
      <c r="A9657" s="6"/>
      <c r="B9657" s="4"/>
    </row>
    <row r="9658" spans="1:2" x14ac:dyDescent="0.2">
      <c r="A9658" s="6"/>
      <c r="B9658" s="4"/>
    </row>
    <row r="9659" spans="1:2" x14ac:dyDescent="0.2">
      <c r="A9659" s="6"/>
      <c r="B9659" s="4"/>
    </row>
    <row r="9660" spans="1:2" x14ac:dyDescent="0.2">
      <c r="A9660" s="6"/>
      <c r="B9660" s="4"/>
    </row>
    <row r="9661" spans="1:2" x14ac:dyDescent="0.2">
      <c r="A9661" s="6"/>
      <c r="B9661" s="4"/>
    </row>
    <row r="9662" spans="1:2" x14ac:dyDescent="0.2">
      <c r="A9662" s="6"/>
      <c r="B9662" s="4"/>
    </row>
    <row r="9663" spans="1:2" x14ac:dyDescent="0.2">
      <c r="A9663" s="6"/>
      <c r="B9663" s="4"/>
    </row>
    <row r="9664" spans="1:2" x14ac:dyDescent="0.2">
      <c r="A9664" s="6"/>
      <c r="B9664" s="4"/>
    </row>
    <row r="9665" spans="1:2" x14ac:dyDescent="0.2">
      <c r="A9665" s="6"/>
      <c r="B9665" s="4"/>
    </row>
    <row r="9666" spans="1:2" x14ac:dyDescent="0.2">
      <c r="A9666" s="6"/>
      <c r="B9666" s="4"/>
    </row>
    <row r="9667" spans="1:2" x14ac:dyDescent="0.2">
      <c r="A9667" s="6"/>
      <c r="B9667" s="4"/>
    </row>
    <row r="9668" spans="1:2" x14ac:dyDescent="0.2">
      <c r="A9668" s="6"/>
      <c r="B9668" s="4"/>
    </row>
    <row r="9669" spans="1:2" x14ac:dyDescent="0.2">
      <c r="A9669" s="6"/>
      <c r="B9669" s="4"/>
    </row>
    <row r="9670" spans="1:2" x14ac:dyDescent="0.2">
      <c r="A9670" s="6"/>
      <c r="B9670" s="4"/>
    </row>
    <row r="9671" spans="1:2" x14ac:dyDescent="0.2">
      <c r="A9671" s="6"/>
      <c r="B9671" s="4"/>
    </row>
    <row r="9672" spans="1:2" x14ac:dyDescent="0.2">
      <c r="A9672" s="6"/>
      <c r="B9672" s="4"/>
    </row>
    <row r="9673" spans="1:2" x14ac:dyDescent="0.2">
      <c r="A9673" s="6"/>
      <c r="B9673" s="4"/>
    </row>
    <row r="9674" spans="1:2" x14ac:dyDescent="0.2">
      <c r="A9674" s="6"/>
      <c r="B9674" s="4"/>
    </row>
    <row r="9675" spans="1:2" x14ac:dyDescent="0.2">
      <c r="A9675" s="6"/>
      <c r="B9675" s="4"/>
    </row>
    <row r="9676" spans="1:2" x14ac:dyDescent="0.2">
      <c r="A9676" s="6"/>
      <c r="B9676" s="4"/>
    </row>
    <row r="9677" spans="1:2" x14ac:dyDescent="0.2">
      <c r="A9677" s="6"/>
      <c r="B9677" s="4"/>
    </row>
    <row r="9678" spans="1:2" x14ac:dyDescent="0.2">
      <c r="A9678" s="6"/>
      <c r="B9678" s="4"/>
    </row>
    <row r="9679" spans="1:2" x14ac:dyDescent="0.2">
      <c r="A9679" s="6"/>
      <c r="B9679" s="4"/>
    </row>
    <row r="9680" spans="1:2" x14ac:dyDescent="0.2">
      <c r="A9680" s="6"/>
      <c r="B9680" s="4"/>
    </row>
    <row r="9681" spans="1:2" x14ac:dyDescent="0.2">
      <c r="A9681" s="6"/>
      <c r="B9681" s="4"/>
    </row>
    <row r="9682" spans="1:2" x14ac:dyDescent="0.2">
      <c r="A9682" s="6"/>
      <c r="B9682" s="4"/>
    </row>
    <row r="9683" spans="1:2" x14ac:dyDescent="0.2">
      <c r="A9683" s="6"/>
      <c r="B9683" s="4"/>
    </row>
    <row r="9684" spans="1:2" x14ac:dyDescent="0.2">
      <c r="A9684" s="6"/>
      <c r="B9684" s="4"/>
    </row>
    <row r="9685" spans="1:2" x14ac:dyDescent="0.2">
      <c r="A9685" s="6"/>
      <c r="B9685" s="4"/>
    </row>
    <row r="9686" spans="1:2" x14ac:dyDescent="0.2">
      <c r="A9686" s="6"/>
      <c r="B9686" s="4"/>
    </row>
    <row r="9687" spans="1:2" x14ac:dyDescent="0.2">
      <c r="A9687" s="6"/>
      <c r="B9687" s="4"/>
    </row>
    <row r="9688" spans="1:2" x14ac:dyDescent="0.2">
      <c r="A9688" s="6"/>
      <c r="B9688" s="4"/>
    </row>
    <row r="9689" spans="1:2" x14ac:dyDescent="0.2">
      <c r="A9689" s="6"/>
      <c r="B9689" s="4"/>
    </row>
    <row r="9690" spans="1:2" x14ac:dyDescent="0.2">
      <c r="A9690" s="6"/>
      <c r="B9690" s="4"/>
    </row>
    <row r="9691" spans="1:2" x14ac:dyDescent="0.2">
      <c r="A9691" s="6"/>
      <c r="B9691" s="4"/>
    </row>
    <row r="9692" spans="1:2" x14ac:dyDescent="0.2">
      <c r="A9692" s="6"/>
      <c r="B9692" s="4"/>
    </row>
    <row r="9693" spans="1:2" x14ac:dyDescent="0.2">
      <c r="A9693" s="6"/>
      <c r="B9693" s="4"/>
    </row>
    <row r="9694" spans="1:2" x14ac:dyDescent="0.2">
      <c r="A9694" s="6"/>
      <c r="B9694" s="4"/>
    </row>
    <row r="9695" spans="1:2" x14ac:dyDescent="0.2">
      <c r="A9695" s="6"/>
      <c r="B9695" s="4"/>
    </row>
    <row r="9696" spans="1:2" x14ac:dyDescent="0.2">
      <c r="A9696" s="6"/>
      <c r="B9696" s="4"/>
    </row>
    <row r="9697" spans="1:2" x14ac:dyDescent="0.2">
      <c r="A9697" s="6"/>
      <c r="B9697" s="4"/>
    </row>
    <row r="9698" spans="1:2" x14ac:dyDescent="0.2">
      <c r="A9698" s="6"/>
      <c r="B9698" s="4"/>
    </row>
    <row r="9699" spans="1:2" x14ac:dyDescent="0.2">
      <c r="A9699" s="6"/>
      <c r="B9699" s="4"/>
    </row>
    <row r="9700" spans="1:2" x14ac:dyDescent="0.2">
      <c r="A9700" s="6"/>
      <c r="B9700" s="4"/>
    </row>
    <row r="9701" spans="1:2" x14ac:dyDescent="0.2">
      <c r="A9701" s="6"/>
      <c r="B9701" s="4"/>
    </row>
    <row r="9702" spans="1:2" x14ac:dyDescent="0.2">
      <c r="A9702" s="6"/>
      <c r="B9702" s="4"/>
    </row>
    <row r="9703" spans="1:2" x14ac:dyDescent="0.2">
      <c r="A9703" s="6"/>
      <c r="B9703" s="4"/>
    </row>
    <row r="9704" spans="1:2" x14ac:dyDescent="0.2">
      <c r="A9704" s="6"/>
      <c r="B9704" s="4"/>
    </row>
    <row r="9705" spans="1:2" x14ac:dyDescent="0.2">
      <c r="A9705" s="6"/>
      <c r="B9705" s="4"/>
    </row>
    <row r="9706" spans="1:2" x14ac:dyDescent="0.2">
      <c r="A9706" s="6"/>
      <c r="B9706" s="4"/>
    </row>
    <row r="9707" spans="1:2" x14ac:dyDescent="0.2">
      <c r="A9707" s="6"/>
      <c r="B9707" s="4"/>
    </row>
    <row r="9708" spans="1:2" x14ac:dyDescent="0.2">
      <c r="A9708" s="6"/>
      <c r="B9708" s="4"/>
    </row>
    <row r="9709" spans="1:2" x14ac:dyDescent="0.2">
      <c r="A9709" s="6"/>
      <c r="B9709" s="4"/>
    </row>
    <row r="9710" spans="1:2" x14ac:dyDescent="0.2">
      <c r="A9710" s="6"/>
      <c r="B9710" s="4"/>
    </row>
    <row r="9711" spans="1:2" x14ac:dyDescent="0.2">
      <c r="A9711" s="6"/>
      <c r="B9711" s="4"/>
    </row>
    <row r="9712" spans="1:2" x14ac:dyDescent="0.2">
      <c r="A9712" s="6"/>
      <c r="B9712" s="4"/>
    </row>
    <row r="9713" spans="1:2" x14ac:dyDescent="0.2">
      <c r="A9713" s="6"/>
      <c r="B9713" s="4"/>
    </row>
    <row r="9714" spans="1:2" x14ac:dyDescent="0.2">
      <c r="A9714" s="6"/>
      <c r="B9714" s="4"/>
    </row>
    <row r="9715" spans="1:2" x14ac:dyDescent="0.2">
      <c r="A9715" s="6"/>
      <c r="B9715" s="4"/>
    </row>
    <row r="9716" spans="1:2" x14ac:dyDescent="0.2">
      <c r="A9716" s="6"/>
      <c r="B9716" s="4"/>
    </row>
    <row r="9717" spans="1:2" x14ac:dyDescent="0.2">
      <c r="A9717" s="6"/>
      <c r="B9717" s="4"/>
    </row>
    <row r="9718" spans="1:2" x14ac:dyDescent="0.2">
      <c r="A9718" s="6"/>
      <c r="B9718" s="4"/>
    </row>
    <row r="9719" spans="1:2" x14ac:dyDescent="0.2">
      <c r="A9719" s="6"/>
      <c r="B9719" s="4"/>
    </row>
    <row r="9720" spans="1:2" x14ac:dyDescent="0.2">
      <c r="A9720" s="6"/>
      <c r="B9720" s="4"/>
    </row>
    <row r="9721" spans="1:2" x14ac:dyDescent="0.2">
      <c r="A9721" s="6"/>
      <c r="B9721" s="4"/>
    </row>
    <row r="9722" spans="1:2" x14ac:dyDescent="0.2">
      <c r="A9722" s="6"/>
      <c r="B9722" s="4"/>
    </row>
    <row r="9723" spans="1:2" x14ac:dyDescent="0.2">
      <c r="A9723" s="6"/>
      <c r="B9723" s="4"/>
    </row>
    <row r="9724" spans="1:2" x14ac:dyDescent="0.2">
      <c r="A9724" s="6"/>
      <c r="B9724" s="4"/>
    </row>
    <row r="9725" spans="1:2" x14ac:dyDescent="0.2">
      <c r="A9725" s="6"/>
      <c r="B9725" s="4"/>
    </row>
    <row r="9726" spans="1:2" x14ac:dyDescent="0.2">
      <c r="A9726" s="6"/>
      <c r="B9726" s="4"/>
    </row>
    <row r="9727" spans="1:2" x14ac:dyDescent="0.2">
      <c r="A9727" s="6"/>
      <c r="B9727" s="4"/>
    </row>
    <row r="9728" spans="1:2" x14ac:dyDescent="0.2">
      <c r="A9728" s="6"/>
      <c r="B9728" s="4"/>
    </row>
    <row r="9729" spans="1:2" x14ac:dyDescent="0.2">
      <c r="A9729" s="6"/>
      <c r="B9729" s="4"/>
    </row>
    <row r="9730" spans="1:2" x14ac:dyDescent="0.2">
      <c r="A9730" s="6"/>
      <c r="B9730" s="4"/>
    </row>
    <row r="9731" spans="1:2" x14ac:dyDescent="0.2">
      <c r="A9731" s="6"/>
      <c r="B9731" s="4"/>
    </row>
    <row r="9732" spans="1:2" x14ac:dyDescent="0.2">
      <c r="A9732" s="6"/>
      <c r="B9732" s="4"/>
    </row>
    <row r="9733" spans="1:2" x14ac:dyDescent="0.2">
      <c r="A9733" s="6"/>
      <c r="B9733" s="4"/>
    </row>
    <row r="9734" spans="1:2" x14ac:dyDescent="0.2">
      <c r="A9734" s="6"/>
      <c r="B9734" s="4"/>
    </row>
    <row r="9735" spans="1:2" x14ac:dyDescent="0.2">
      <c r="A9735" s="6"/>
      <c r="B9735" s="4"/>
    </row>
    <row r="9736" spans="1:2" x14ac:dyDescent="0.2">
      <c r="A9736" s="6"/>
      <c r="B9736" s="4"/>
    </row>
    <row r="9737" spans="1:2" x14ac:dyDescent="0.2">
      <c r="A9737" s="6"/>
      <c r="B9737" s="4"/>
    </row>
    <row r="9738" spans="1:2" x14ac:dyDescent="0.2">
      <c r="A9738" s="6"/>
      <c r="B9738" s="4"/>
    </row>
    <row r="9739" spans="1:2" x14ac:dyDescent="0.2">
      <c r="A9739" s="6"/>
      <c r="B9739" s="4"/>
    </row>
    <row r="9740" spans="1:2" x14ac:dyDescent="0.2">
      <c r="A9740" s="6"/>
      <c r="B9740" s="4"/>
    </row>
    <row r="9741" spans="1:2" x14ac:dyDescent="0.2">
      <c r="A9741" s="6"/>
      <c r="B9741" s="4"/>
    </row>
    <row r="9742" spans="1:2" x14ac:dyDescent="0.2">
      <c r="A9742" s="6"/>
      <c r="B9742" s="4"/>
    </row>
    <row r="9743" spans="1:2" x14ac:dyDescent="0.2">
      <c r="A9743" s="6"/>
      <c r="B9743" s="4"/>
    </row>
    <row r="9744" spans="1:2" x14ac:dyDescent="0.2">
      <c r="A9744" s="6"/>
      <c r="B9744" s="4"/>
    </row>
    <row r="9745" spans="1:2" x14ac:dyDescent="0.2">
      <c r="A9745" s="6"/>
      <c r="B9745" s="4"/>
    </row>
    <row r="9746" spans="1:2" x14ac:dyDescent="0.2">
      <c r="A9746" s="6"/>
      <c r="B9746" s="4"/>
    </row>
    <row r="9747" spans="1:2" x14ac:dyDescent="0.2">
      <c r="A9747" s="6"/>
      <c r="B9747" s="4"/>
    </row>
    <row r="9748" spans="1:2" x14ac:dyDescent="0.2">
      <c r="A9748" s="6"/>
      <c r="B9748" s="4"/>
    </row>
    <row r="9749" spans="1:2" x14ac:dyDescent="0.2">
      <c r="A9749" s="6"/>
      <c r="B9749" s="4"/>
    </row>
    <row r="9750" spans="1:2" x14ac:dyDescent="0.2">
      <c r="A9750" s="6"/>
      <c r="B9750" s="4"/>
    </row>
    <row r="9751" spans="1:2" x14ac:dyDescent="0.2">
      <c r="A9751" s="6"/>
      <c r="B9751" s="4"/>
    </row>
    <row r="9752" spans="1:2" x14ac:dyDescent="0.2">
      <c r="A9752" s="6"/>
      <c r="B9752" s="4"/>
    </row>
    <row r="9753" spans="1:2" x14ac:dyDescent="0.2">
      <c r="A9753" s="6"/>
      <c r="B9753" s="4"/>
    </row>
    <row r="9754" spans="1:2" x14ac:dyDescent="0.2">
      <c r="A9754" s="6"/>
      <c r="B9754" s="4"/>
    </row>
    <row r="9755" spans="1:2" x14ac:dyDescent="0.2">
      <c r="A9755" s="6"/>
      <c r="B9755" s="4"/>
    </row>
    <row r="9756" spans="1:2" x14ac:dyDescent="0.2">
      <c r="A9756" s="6"/>
      <c r="B9756" s="4"/>
    </row>
    <row r="9757" spans="1:2" x14ac:dyDescent="0.2">
      <c r="A9757" s="6"/>
      <c r="B9757" s="4"/>
    </row>
    <row r="9758" spans="1:2" x14ac:dyDescent="0.2">
      <c r="A9758" s="6"/>
      <c r="B9758" s="4"/>
    </row>
    <row r="9759" spans="1:2" x14ac:dyDescent="0.2">
      <c r="A9759" s="6"/>
      <c r="B9759" s="4"/>
    </row>
    <row r="9760" spans="1:2" x14ac:dyDescent="0.2">
      <c r="A9760" s="6"/>
      <c r="B9760" s="4"/>
    </row>
    <row r="9761" spans="1:2" x14ac:dyDescent="0.2">
      <c r="A9761" s="6"/>
      <c r="B9761" s="4"/>
    </row>
    <row r="9762" spans="1:2" x14ac:dyDescent="0.2">
      <c r="A9762" s="6"/>
      <c r="B9762" s="4"/>
    </row>
    <row r="9763" spans="1:2" x14ac:dyDescent="0.2">
      <c r="A9763" s="6"/>
      <c r="B9763" s="4"/>
    </row>
    <row r="9764" spans="1:2" x14ac:dyDescent="0.2">
      <c r="A9764" s="6"/>
      <c r="B9764" s="4"/>
    </row>
    <row r="9765" spans="1:2" x14ac:dyDescent="0.2">
      <c r="A9765" s="6"/>
      <c r="B9765" s="4"/>
    </row>
    <row r="9766" spans="1:2" x14ac:dyDescent="0.2">
      <c r="A9766" s="6"/>
      <c r="B9766" s="4"/>
    </row>
    <row r="9767" spans="1:2" x14ac:dyDescent="0.2">
      <c r="A9767" s="6"/>
      <c r="B9767" s="4"/>
    </row>
    <row r="9768" spans="1:2" x14ac:dyDescent="0.2">
      <c r="A9768" s="6"/>
      <c r="B9768" s="4"/>
    </row>
    <row r="9769" spans="1:2" x14ac:dyDescent="0.2">
      <c r="A9769" s="6"/>
      <c r="B9769" s="4"/>
    </row>
    <row r="9770" spans="1:2" x14ac:dyDescent="0.2">
      <c r="A9770" s="6"/>
      <c r="B9770" s="4"/>
    </row>
    <row r="9771" spans="1:2" x14ac:dyDescent="0.2">
      <c r="A9771" s="6"/>
      <c r="B9771" s="4"/>
    </row>
    <row r="9772" spans="1:2" x14ac:dyDescent="0.2">
      <c r="A9772" s="6"/>
      <c r="B9772" s="4"/>
    </row>
    <row r="9773" spans="1:2" x14ac:dyDescent="0.2">
      <c r="A9773" s="6"/>
      <c r="B9773" s="4"/>
    </row>
    <row r="9774" spans="1:2" x14ac:dyDescent="0.2">
      <c r="A9774" s="6"/>
      <c r="B9774" s="4"/>
    </row>
    <row r="9775" spans="1:2" x14ac:dyDescent="0.2">
      <c r="A9775" s="6"/>
      <c r="B9775" s="4"/>
    </row>
    <row r="9776" spans="1:2" x14ac:dyDescent="0.2">
      <c r="A9776" s="6"/>
      <c r="B9776" s="4"/>
    </row>
    <row r="9777" spans="1:2" x14ac:dyDescent="0.2">
      <c r="A9777" s="6"/>
      <c r="B9777" s="4"/>
    </row>
    <row r="9778" spans="1:2" x14ac:dyDescent="0.2">
      <c r="A9778" s="6"/>
      <c r="B9778" s="4"/>
    </row>
    <row r="9779" spans="1:2" x14ac:dyDescent="0.2">
      <c r="A9779" s="6"/>
      <c r="B9779" s="4"/>
    </row>
    <row r="9780" spans="1:2" x14ac:dyDescent="0.2">
      <c r="A9780" s="6"/>
      <c r="B9780" s="4"/>
    </row>
    <row r="9781" spans="1:2" x14ac:dyDescent="0.2">
      <c r="A9781" s="6"/>
      <c r="B9781" s="4"/>
    </row>
    <row r="9782" spans="1:2" x14ac:dyDescent="0.2">
      <c r="A9782" s="6"/>
      <c r="B9782" s="4"/>
    </row>
    <row r="9783" spans="1:2" x14ac:dyDescent="0.2">
      <c r="A9783" s="6"/>
      <c r="B9783" s="4"/>
    </row>
    <row r="9784" spans="1:2" x14ac:dyDescent="0.2">
      <c r="A9784" s="6"/>
      <c r="B9784" s="4"/>
    </row>
    <row r="9785" spans="1:2" x14ac:dyDescent="0.2">
      <c r="A9785" s="6"/>
      <c r="B9785" s="4"/>
    </row>
    <row r="9786" spans="1:2" x14ac:dyDescent="0.2">
      <c r="A9786" s="6"/>
      <c r="B9786" s="4"/>
    </row>
    <row r="9787" spans="1:2" x14ac:dyDescent="0.2">
      <c r="A9787" s="6"/>
      <c r="B9787" s="4"/>
    </row>
    <row r="9788" spans="1:2" x14ac:dyDescent="0.2">
      <c r="A9788" s="6"/>
      <c r="B9788" s="4"/>
    </row>
    <row r="9789" spans="1:2" x14ac:dyDescent="0.2">
      <c r="A9789" s="6"/>
      <c r="B9789" s="4"/>
    </row>
    <row r="9790" spans="1:2" x14ac:dyDescent="0.2">
      <c r="A9790" s="6"/>
      <c r="B9790" s="4"/>
    </row>
    <row r="9791" spans="1:2" x14ac:dyDescent="0.2">
      <c r="A9791" s="6"/>
      <c r="B9791" s="4"/>
    </row>
    <row r="9792" spans="1:2" x14ac:dyDescent="0.2">
      <c r="A9792" s="6"/>
      <c r="B9792" s="4"/>
    </row>
    <row r="9793" spans="1:2" x14ac:dyDescent="0.2">
      <c r="A9793" s="6"/>
      <c r="B9793" s="4"/>
    </row>
    <row r="9794" spans="1:2" x14ac:dyDescent="0.2">
      <c r="A9794" s="6"/>
      <c r="B9794" s="4"/>
    </row>
    <row r="9795" spans="1:2" x14ac:dyDescent="0.2">
      <c r="A9795" s="6"/>
      <c r="B9795" s="4"/>
    </row>
    <row r="9796" spans="1:2" x14ac:dyDescent="0.2">
      <c r="A9796" s="6"/>
      <c r="B9796" s="4"/>
    </row>
    <row r="9797" spans="1:2" x14ac:dyDescent="0.2">
      <c r="A9797" s="6"/>
      <c r="B9797" s="4"/>
    </row>
    <row r="9798" spans="1:2" x14ac:dyDescent="0.2">
      <c r="A9798" s="6"/>
      <c r="B9798" s="4"/>
    </row>
    <row r="9799" spans="1:2" x14ac:dyDescent="0.2">
      <c r="A9799" s="6"/>
      <c r="B9799" s="4"/>
    </row>
    <row r="9800" spans="1:2" x14ac:dyDescent="0.2">
      <c r="A9800" s="6"/>
      <c r="B9800" s="4"/>
    </row>
    <row r="9801" spans="1:2" x14ac:dyDescent="0.2">
      <c r="A9801" s="6"/>
      <c r="B9801" s="4"/>
    </row>
    <row r="9802" spans="1:2" x14ac:dyDescent="0.2">
      <c r="A9802" s="6"/>
      <c r="B9802" s="4"/>
    </row>
    <row r="9803" spans="1:2" x14ac:dyDescent="0.2">
      <c r="A9803" s="6"/>
      <c r="B9803" s="4"/>
    </row>
    <row r="9804" spans="1:2" x14ac:dyDescent="0.2">
      <c r="A9804" s="6"/>
      <c r="B9804" s="4"/>
    </row>
    <row r="9805" spans="1:2" x14ac:dyDescent="0.2">
      <c r="A9805" s="6"/>
      <c r="B9805" s="4"/>
    </row>
    <row r="9806" spans="1:2" x14ac:dyDescent="0.2">
      <c r="A9806" s="6"/>
      <c r="B9806" s="4"/>
    </row>
    <row r="9807" spans="1:2" x14ac:dyDescent="0.2">
      <c r="A9807" s="6"/>
      <c r="B9807" s="4"/>
    </row>
    <row r="9808" spans="1:2" x14ac:dyDescent="0.2">
      <c r="A9808" s="6"/>
      <c r="B9808" s="4"/>
    </row>
    <row r="9809" spans="1:2" x14ac:dyDescent="0.2">
      <c r="A9809" s="6"/>
      <c r="B9809" s="4"/>
    </row>
    <row r="9810" spans="1:2" x14ac:dyDescent="0.2">
      <c r="A9810" s="6"/>
      <c r="B9810" s="4"/>
    </row>
    <row r="9811" spans="1:2" x14ac:dyDescent="0.2">
      <c r="A9811" s="6"/>
      <c r="B9811" s="4"/>
    </row>
    <row r="9812" spans="1:2" x14ac:dyDescent="0.2">
      <c r="A9812" s="6"/>
      <c r="B9812" s="4"/>
    </row>
    <row r="9813" spans="1:2" x14ac:dyDescent="0.2">
      <c r="A9813" s="6"/>
      <c r="B9813" s="4"/>
    </row>
    <row r="9814" spans="1:2" x14ac:dyDescent="0.2">
      <c r="A9814" s="6"/>
      <c r="B9814" s="4"/>
    </row>
    <row r="9815" spans="1:2" x14ac:dyDescent="0.2">
      <c r="A9815" s="6"/>
      <c r="B9815" s="4"/>
    </row>
    <row r="9816" spans="1:2" x14ac:dyDescent="0.2">
      <c r="A9816" s="6"/>
      <c r="B9816" s="4"/>
    </row>
    <row r="9817" spans="1:2" x14ac:dyDescent="0.2">
      <c r="A9817" s="6"/>
      <c r="B9817" s="4"/>
    </row>
    <row r="9818" spans="1:2" x14ac:dyDescent="0.2">
      <c r="A9818" s="6"/>
      <c r="B9818" s="4"/>
    </row>
    <row r="9819" spans="1:2" x14ac:dyDescent="0.2">
      <c r="A9819" s="6"/>
      <c r="B9819" s="4"/>
    </row>
    <row r="9820" spans="1:2" x14ac:dyDescent="0.2">
      <c r="A9820" s="6"/>
      <c r="B9820" s="4"/>
    </row>
    <row r="9821" spans="1:2" x14ac:dyDescent="0.2">
      <c r="A9821" s="6"/>
      <c r="B9821" s="4"/>
    </row>
    <row r="9822" spans="1:2" x14ac:dyDescent="0.2">
      <c r="A9822" s="6"/>
      <c r="B9822" s="4"/>
    </row>
    <row r="9823" spans="1:2" x14ac:dyDescent="0.2">
      <c r="A9823" s="6"/>
      <c r="B9823" s="4"/>
    </row>
    <row r="9824" spans="1:2" x14ac:dyDescent="0.2">
      <c r="A9824" s="6"/>
      <c r="B9824" s="4"/>
    </row>
    <row r="9825" spans="1:2" x14ac:dyDescent="0.2">
      <c r="A9825" s="6"/>
      <c r="B9825" s="4"/>
    </row>
    <row r="9826" spans="1:2" x14ac:dyDescent="0.2">
      <c r="A9826" s="6"/>
      <c r="B9826" s="4"/>
    </row>
    <row r="9827" spans="1:2" x14ac:dyDescent="0.2">
      <c r="A9827" s="6"/>
      <c r="B9827" s="4"/>
    </row>
    <row r="9828" spans="1:2" x14ac:dyDescent="0.2">
      <c r="A9828" s="6"/>
      <c r="B9828" s="4"/>
    </row>
    <row r="9829" spans="1:2" x14ac:dyDescent="0.2">
      <c r="A9829" s="6"/>
      <c r="B9829" s="4"/>
    </row>
    <row r="9830" spans="1:2" x14ac:dyDescent="0.2">
      <c r="A9830" s="6"/>
      <c r="B9830" s="4"/>
    </row>
    <row r="9831" spans="1:2" x14ac:dyDescent="0.2">
      <c r="A9831" s="6"/>
      <c r="B9831" s="4"/>
    </row>
    <row r="9832" spans="1:2" x14ac:dyDescent="0.2">
      <c r="A9832" s="6"/>
      <c r="B9832" s="4"/>
    </row>
    <row r="9833" spans="1:2" x14ac:dyDescent="0.2">
      <c r="A9833" s="6"/>
      <c r="B9833" s="4"/>
    </row>
    <row r="9834" spans="1:2" x14ac:dyDescent="0.2">
      <c r="A9834" s="6"/>
      <c r="B9834" s="4"/>
    </row>
    <row r="9835" spans="1:2" x14ac:dyDescent="0.2">
      <c r="A9835" s="6"/>
      <c r="B9835" s="4"/>
    </row>
    <row r="9836" spans="1:2" x14ac:dyDescent="0.2">
      <c r="A9836" s="6"/>
      <c r="B9836" s="4"/>
    </row>
    <row r="9837" spans="1:2" x14ac:dyDescent="0.2">
      <c r="A9837" s="6"/>
      <c r="B9837" s="4"/>
    </row>
    <row r="9838" spans="1:2" x14ac:dyDescent="0.2">
      <c r="A9838" s="6"/>
      <c r="B9838" s="4"/>
    </row>
    <row r="9839" spans="1:2" x14ac:dyDescent="0.2">
      <c r="A9839" s="6"/>
      <c r="B9839" s="4"/>
    </row>
    <row r="9840" spans="1:2" x14ac:dyDescent="0.2">
      <c r="A9840" s="6"/>
      <c r="B9840" s="4"/>
    </row>
    <row r="9841" spans="1:2" x14ac:dyDescent="0.2">
      <c r="A9841" s="6"/>
      <c r="B9841" s="4"/>
    </row>
    <row r="9842" spans="1:2" x14ac:dyDescent="0.2">
      <c r="A9842" s="6"/>
      <c r="B9842" s="4"/>
    </row>
    <row r="9843" spans="1:2" x14ac:dyDescent="0.2">
      <c r="A9843" s="6"/>
      <c r="B9843" s="4"/>
    </row>
    <row r="9844" spans="1:2" x14ac:dyDescent="0.2">
      <c r="A9844" s="6"/>
      <c r="B9844" s="4"/>
    </row>
    <row r="9845" spans="1:2" x14ac:dyDescent="0.2">
      <c r="A9845" s="6"/>
      <c r="B9845" s="4"/>
    </row>
    <row r="9846" spans="1:2" x14ac:dyDescent="0.2">
      <c r="A9846" s="6"/>
      <c r="B9846" s="4"/>
    </row>
    <row r="9847" spans="1:2" x14ac:dyDescent="0.2">
      <c r="A9847" s="6"/>
      <c r="B9847" s="4"/>
    </row>
    <row r="9848" spans="1:2" x14ac:dyDescent="0.2">
      <c r="A9848" s="6"/>
      <c r="B9848" s="4"/>
    </row>
    <row r="9849" spans="1:2" x14ac:dyDescent="0.2">
      <c r="A9849" s="6"/>
      <c r="B9849" s="4"/>
    </row>
    <row r="9850" spans="1:2" x14ac:dyDescent="0.2">
      <c r="A9850" s="6"/>
      <c r="B9850" s="4"/>
    </row>
    <row r="9851" spans="1:2" x14ac:dyDescent="0.2">
      <c r="A9851" s="6"/>
      <c r="B9851" s="4"/>
    </row>
    <row r="9852" spans="1:2" x14ac:dyDescent="0.2">
      <c r="A9852" s="6"/>
      <c r="B9852" s="4"/>
    </row>
    <row r="9853" spans="1:2" x14ac:dyDescent="0.2">
      <c r="A9853" s="6"/>
      <c r="B9853" s="4"/>
    </row>
    <row r="9854" spans="1:2" x14ac:dyDescent="0.2">
      <c r="A9854" s="6"/>
      <c r="B9854" s="4"/>
    </row>
    <row r="9855" spans="1:2" x14ac:dyDescent="0.2">
      <c r="A9855" s="6"/>
      <c r="B9855" s="4"/>
    </row>
    <row r="9856" spans="1:2" x14ac:dyDescent="0.2">
      <c r="A9856" s="6"/>
      <c r="B9856" s="4"/>
    </row>
    <row r="9857" spans="1:2" x14ac:dyDescent="0.2">
      <c r="A9857" s="6"/>
      <c r="B9857" s="4"/>
    </row>
    <row r="9858" spans="1:2" x14ac:dyDescent="0.2">
      <c r="A9858" s="6"/>
      <c r="B9858" s="4"/>
    </row>
    <row r="9859" spans="1:2" x14ac:dyDescent="0.2">
      <c r="A9859" s="6"/>
      <c r="B9859" s="4"/>
    </row>
    <row r="9860" spans="1:2" x14ac:dyDescent="0.2">
      <c r="A9860" s="6"/>
      <c r="B9860" s="4"/>
    </row>
    <row r="9861" spans="1:2" x14ac:dyDescent="0.2">
      <c r="A9861" s="6"/>
      <c r="B9861" s="4"/>
    </row>
    <row r="9862" spans="1:2" x14ac:dyDescent="0.2">
      <c r="A9862" s="6"/>
      <c r="B9862" s="4"/>
    </row>
    <row r="9863" spans="1:2" x14ac:dyDescent="0.2">
      <c r="A9863" s="6"/>
      <c r="B9863" s="4"/>
    </row>
    <row r="9864" spans="1:2" x14ac:dyDescent="0.2">
      <c r="A9864" s="6"/>
      <c r="B9864" s="4"/>
    </row>
    <row r="9865" spans="1:2" x14ac:dyDescent="0.2">
      <c r="A9865" s="6"/>
      <c r="B9865" s="4"/>
    </row>
    <row r="9866" spans="1:2" x14ac:dyDescent="0.2">
      <c r="A9866" s="6"/>
      <c r="B9866" s="4"/>
    </row>
    <row r="9867" spans="1:2" x14ac:dyDescent="0.2">
      <c r="A9867" s="6"/>
      <c r="B9867" s="4"/>
    </row>
    <row r="9868" spans="1:2" x14ac:dyDescent="0.2">
      <c r="A9868" s="6"/>
      <c r="B9868" s="4"/>
    </row>
    <row r="9869" spans="1:2" x14ac:dyDescent="0.2">
      <c r="A9869" s="6"/>
      <c r="B9869" s="4"/>
    </row>
    <row r="9870" spans="1:2" x14ac:dyDescent="0.2">
      <c r="A9870" s="6"/>
      <c r="B9870" s="4"/>
    </row>
    <row r="9871" spans="1:2" x14ac:dyDescent="0.2">
      <c r="A9871" s="6"/>
      <c r="B9871" s="4"/>
    </row>
    <row r="9872" spans="1:2" x14ac:dyDescent="0.2">
      <c r="A9872" s="6"/>
      <c r="B9872" s="4"/>
    </row>
    <row r="9873" spans="1:2" x14ac:dyDescent="0.2">
      <c r="A9873" s="6"/>
      <c r="B9873" s="4"/>
    </row>
    <row r="9874" spans="1:2" x14ac:dyDescent="0.2">
      <c r="A9874" s="6"/>
      <c r="B9874" s="4"/>
    </row>
    <row r="9875" spans="1:2" x14ac:dyDescent="0.2">
      <c r="A9875" s="6"/>
      <c r="B9875" s="4"/>
    </row>
    <row r="9876" spans="1:2" x14ac:dyDescent="0.2">
      <c r="A9876" s="6"/>
      <c r="B9876" s="4"/>
    </row>
    <row r="9877" spans="1:2" x14ac:dyDescent="0.2">
      <c r="A9877" s="6"/>
      <c r="B9877" s="4"/>
    </row>
    <row r="9878" spans="1:2" x14ac:dyDescent="0.2">
      <c r="A9878" s="6"/>
      <c r="B9878" s="4"/>
    </row>
    <row r="9879" spans="1:2" x14ac:dyDescent="0.2">
      <c r="A9879" s="6"/>
      <c r="B9879" s="4"/>
    </row>
    <row r="9880" spans="1:2" x14ac:dyDescent="0.2">
      <c r="A9880" s="6"/>
      <c r="B9880" s="4"/>
    </row>
    <row r="9881" spans="1:2" x14ac:dyDescent="0.2">
      <c r="A9881" s="6"/>
      <c r="B9881" s="4"/>
    </row>
    <row r="9882" spans="1:2" x14ac:dyDescent="0.2">
      <c r="A9882" s="6"/>
      <c r="B9882" s="4"/>
    </row>
    <row r="9883" spans="1:2" x14ac:dyDescent="0.2">
      <c r="A9883" s="6"/>
      <c r="B9883" s="4"/>
    </row>
    <row r="9884" spans="1:2" x14ac:dyDescent="0.2">
      <c r="A9884" s="6"/>
      <c r="B9884" s="4"/>
    </row>
    <row r="9885" spans="1:2" x14ac:dyDescent="0.2">
      <c r="A9885" s="6"/>
      <c r="B9885" s="4"/>
    </row>
    <row r="9886" spans="1:2" x14ac:dyDescent="0.2">
      <c r="A9886" s="6"/>
      <c r="B9886" s="4"/>
    </row>
    <row r="9887" spans="1:2" x14ac:dyDescent="0.2">
      <c r="A9887" s="6"/>
      <c r="B9887" s="4"/>
    </row>
    <row r="9888" spans="1:2" x14ac:dyDescent="0.2">
      <c r="A9888" s="6"/>
      <c r="B9888" s="4"/>
    </row>
    <row r="9889" spans="1:2" x14ac:dyDescent="0.2">
      <c r="A9889" s="6"/>
      <c r="B9889" s="4"/>
    </row>
    <row r="9890" spans="1:2" x14ac:dyDescent="0.2">
      <c r="A9890" s="6"/>
      <c r="B9890" s="4"/>
    </row>
    <row r="9891" spans="1:2" x14ac:dyDescent="0.2">
      <c r="A9891" s="6"/>
      <c r="B9891" s="4"/>
    </row>
    <row r="9892" spans="1:2" x14ac:dyDescent="0.2">
      <c r="A9892" s="6"/>
      <c r="B9892" s="4"/>
    </row>
    <row r="9893" spans="1:2" x14ac:dyDescent="0.2">
      <c r="A9893" s="6"/>
      <c r="B9893" s="4"/>
    </row>
    <row r="9894" spans="1:2" x14ac:dyDescent="0.2">
      <c r="A9894" s="6"/>
      <c r="B9894" s="4"/>
    </row>
    <row r="9895" spans="1:2" x14ac:dyDescent="0.2">
      <c r="A9895" s="6"/>
      <c r="B9895" s="4"/>
    </row>
    <row r="9896" spans="1:2" x14ac:dyDescent="0.2">
      <c r="A9896" s="6"/>
      <c r="B9896" s="4"/>
    </row>
    <row r="9897" spans="1:2" x14ac:dyDescent="0.2">
      <c r="A9897" s="6"/>
      <c r="B9897" s="4"/>
    </row>
    <row r="9898" spans="1:2" x14ac:dyDescent="0.2">
      <c r="A9898" s="6"/>
      <c r="B9898" s="4"/>
    </row>
    <row r="9899" spans="1:2" x14ac:dyDescent="0.2">
      <c r="A9899" s="6"/>
      <c r="B9899" s="4"/>
    </row>
    <row r="9900" spans="1:2" x14ac:dyDescent="0.2">
      <c r="A9900" s="6"/>
      <c r="B9900" s="4"/>
    </row>
    <row r="9901" spans="1:2" x14ac:dyDescent="0.2">
      <c r="A9901" s="6"/>
      <c r="B9901" s="4"/>
    </row>
    <row r="9902" spans="1:2" x14ac:dyDescent="0.2">
      <c r="A9902" s="6"/>
      <c r="B9902" s="4"/>
    </row>
    <row r="9903" spans="1:2" x14ac:dyDescent="0.2">
      <c r="A9903" s="6"/>
      <c r="B9903" s="4"/>
    </row>
    <row r="9904" spans="1:2" x14ac:dyDescent="0.2">
      <c r="A9904" s="6"/>
      <c r="B9904" s="4"/>
    </row>
    <row r="9905" spans="1:2" x14ac:dyDescent="0.2">
      <c r="A9905" s="6"/>
      <c r="B9905" s="4"/>
    </row>
    <row r="9906" spans="1:2" x14ac:dyDescent="0.2">
      <c r="A9906" s="6"/>
      <c r="B9906" s="4"/>
    </row>
    <row r="9907" spans="1:2" x14ac:dyDescent="0.2">
      <c r="A9907" s="6"/>
      <c r="B9907" s="4"/>
    </row>
    <row r="9908" spans="1:2" x14ac:dyDescent="0.2">
      <c r="A9908" s="6"/>
      <c r="B9908" s="4"/>
    </row>
    <row r="9909" spans="1:2" x14ac:dyDescent="0.2">
      <c r="A9909" s="6"/>
      <c r="B9909" s="4"/>
    </row>
    <row r="9910" spans="1:2" x14ac:dyDescent="0.2">
      <c r="A9910" s="6"/>
      <c r="B9910" s="4"/>
    </row>
    <row r="9911" spans="1:2" x14ac:dyDescent="0.2">
      <c r="A9911" s="6"/>
      <c r="B9911" s="4"/>
    </row>
    <row r="9912" spans="1:2" x14ac:dyDescent="0.2">
      <c r="A9912" s="6"/>
      <c r="B9912" s="4"/>
    </row>
    <row r="9913" spans="1:2" x14ac:dyDescent="0.2">
      <c r="A9913" s="6"/>
      <c r="B9913" s="4"/>
    </row>
    <row r="9914" spans="1:2" x14ac:dyDescent="0.2">
      <c r="A9914" s="6"/>
      <c r="B9914" s="4"/>
    </row>
    <row r="9915" spans="1:2" x14ac:dyDescent="0.2">
      <c r="A9915" s="6"/>
      <c r="B9915" s="4"/>
    </row>
    <row r="9916" spans="1:2" x14ac:dyDescent="0.2">
      <c r="A9916" s="6"/>
      <c r="B9916" s="4"/>
    </row>
    <row r="9917" spans="1:2" x14ac:dyDescent="0.2">
      <c r="A9917" s="6"/>
      <c r="B9917" s="4"/>
    </row>
    <row r="9918" spans="1:2" x14ac:dyDescent="0.2">
      <c r="A9918" s="6"/>
      <c r="B9918" s="4"/>
    </row>
    <row r="9919" spans="1:2" x14ac:dyDescent="0.2">
      <c r="A9919" s="6"/>
      <c r="B9919" s="4"/>
    </row>
    <row r="9920" spans="1:2" x14ac:dyDescent="0.2">
      <c r="A9920" s="6"/>
      <c r="B9920" s="4"/>
    </row>
    <row r="9921" spans="1:2" x14ac:dyDescent="0.2">
      <c r="A9921" s="6"/>
      <c r="B9921" s="4"/>
    </row>
    <row r="9922" spans="1:2" x14ac:dyDescent="0.2">
      <c r="A9922" s="6"/>
      <c r="B9922" s="4"/>
    </row>
    <row r="9923" spans="1:2" x14ac:dyDescent="0.2">
      <c r="A9923" s="6"/>
      <c r="B9923" s="4"/>
    </row>
    <row r="9924" spans="1:2" x14ac:dyDescent="0.2">
      <c r="A9924" s="6"/>
      <c r="B9924" s="4"/>
    </row>
    <row r="9925" spans="1:2" x14ac:dyDescent="0.2">
      <c r="A9925" s="6"/>
      <c r="B9925" s="4"/>
    </row>
    <row r="9926" spans="1:2" x14ac:dyDescent="0.2">
      <c r="A9926" s="6"/>
      <c r="B9926" s="4"/>
    </row>
    <row r="9927" spans="1:2" x14ac:dyDescent="0.2">
      <c r="A9927" s="6"/>
      <c r="B9927" s="4"/>
    </row>
    <row r="9928" spans="1:2" x14ac:dyDescent="0.2">
      <c r="A9928" s="6"/>
      <c r="B9928" s="4"/>
    </row>
    <row r="9929" spans="1:2" x14ac:dyDescent="0.2">
      <c r="A9929" s="6"/>
      <c r="B9929" s="4"/>
    </row>
    <row r="9930" spans="1:2" x14ac:dyDescent="0.2">
      <c r="A9930" s="6"/>
      <c r="B9930" s="4"/>
    </row>
    <row r="9931" spans="1:2" x14ac:dyDescent="0.2">
      <c r="A9931" s="6"/>
      <c r="B9931" s="4"/>
    </row>
    <row r="9932" spans="1:2" x14ac:dyDescent="0.2">
      <c r="A9932" s="6"/>
      <c r="B9932" s="4"/>
    </row>
    <row r="9933" spans="1:2" x14ac:dyDescent="0.2">
      <c r="A9933" s="6"/>
      <c r="B9933" s="4"/>
    </row>
    <row r="9934" spans="1:2" x14ac:dyDescent="0.2">
      <c r="A9934" s="6"/>
      <c r="B9934" s="4"/>
    </row>
    <row r="9935" spans="1:2" x14ac:dyDescent="0.2">
      <c r="A9935" s="6"/>
      <c r="B9935" s="4"/>
    </row>
    <row r="9936" spans="1:2" x14ac:dyDescent="0.2">
      <c r="A9936" s="6"/>
      <c r="B9936" s="4"/>
    </row>
    <row r="9937" spans="1:2" x14ac:dyDescent="0.2">
      <c r="A9937" s="6"/>
      <c r="B9937" s="4"/>
    </row>
    <row r="9938" spans="1:2" x14ac:dyDescent="0.2">
      <c r="A9938" s="6"/>
      <c r="B9938" s="4"/>
    </row>
    <row r="9939" spans="1:2" x14ac:dyDescent="0.2">
      <c r="A9939" s="6"/>
      <c r="B9939" s="4"/>
    </row>
    <row r="9940" spans="1:2" x14ac:dyDescent="0.2">
      <c r="A9940" s="6"/>
      <c r="B9940" s="4"/>
    </row>
    <row r="9941" spans="1:2" x14ac:dyDescent="0.2">
      <c r="A9941" s="6"/>
      <c r="B9941" s="4"/>
    </row>
    <row r="9942" spans="1:2" x14ac:dyDescent="0.2">
      <c r="A9942" s="6"/>
      <c r="B9942" s="4"/>
    </row>
    <row r="9943" spans="1:2" x14ac:dyDescent="0.2">
      <c r="A9943" s="6"/>
      <c r="B9943" s="4"/>
    </row>
    <row r="9944" spans="1:2" x14ac:dyDescent="0.2">
      <c r="A9944" s="6"/>
      <c r="B9944" s="4"/>
    </row>
    <row r="9945" spans="1:2" x14ac:dyDescent="0.2">
      <c r="A9945" s="6"/>
      <c r="B9945" s="4"/>
    </row>
    <row r="9946" spans="1:2" x14ac:dyDescent="0.2">
      <c r="A9946" s="6"/>
      <c r="B9946" s="4"/>
    </row>
    <row r="9947" spans="1:2" x14ac:dyDescent="0.2">
      <c r="A9947" s="6"/>
      <c r="B9947" s="4"/>
    </row>
    <row r="9948" spans="1:2" x14ac:dyDescent="0.2">
      <c r="A9948" s="6"/>
      <c r="B9948" s="4"/>
    </row>
    <row r="9949" spans="1:2" x14ac:dyDescent="0.2">
      <c r="A9949" s="6"/>
      <c r="B9949" s="4"/>
    </row>
    <row r="9950" spans="1:2" x14ac:dyDescent="0.2">
      <c r="A9950" s="6"/>
      <c r="B9950" s="4"/>
    </row>
    <row r="9951" spans="1:2" x14ac:dyDescent="0.2">
      <c r="A9951" s="6"/>
      <c r="B9951" s="4"/>
    </row>
    <row r="9952" spans="1:2" x14ac:dyDescent="0.2">
      <c r="A9952" s="6"/>
      <c r="B9952" s="4"/>
    </row>
    <row r="9953" spans="1:2" x14ac:dyDescent="0.2">
      <c r="A9953" s="6"/>
      <c r="B9953" s="4"/>
    </row>
    <row r="9954" spans="1:2" x14ac:dyDescent="0.2">
      <c r="A9954" s="6"/>
      <c r="B9954" s="4"/>
    </row>
    <row r="9955" spans="1:2" x14ac:dyDescent="0.2">
      <c r="A9955" s="6"/>
      <c r="B9955" s="4"/>
    </row>
    <row r="9956" spans="1:2" x14ac:dyDescent="0.2">
      <c r="A9956" s="6"/>
      <c r="B9956" s="4"/>
    </row>
    <row r="9957" spans="1:2" x14ac:dyDescent="0.2">
      <c r="A9957" s="6"/>
      <c r="B9957" s="4"/>
    </row>
    <row r="9958" spans="1:2" x14ac:dyDescent="0.2">
      <c r="A9958" s="6"/>
      <c r="B9958" s="4"/>
    </row>
    <row r="9959" spans="1:2" x14ac:dyDescent="0.2">
      <c r="A9959" s="6"/>
      <c r="B9959" s="4"/>
    </row>
    <row r="9960" spans="1:2" x14ac:dyDescent="0.2">
      <c r="A9960" s="6"/>
      <c r="B9960" s="4"/>
    </row>
    <row r="9961" spans="1:2" x14ac:dyDescent="0.2">
      <c r="A9961" s="6"/>
      <c r="B9961" s="4"/>
    </row>
    <row r="9962" spans="1:2" x14ac:dyDescent="0.2">
      <c r="A9962" s="6"/>
      <c r="B9962" s="4"/>
    </row>
    <row r="9963" spans="1:2" x14ac:dyDescent="0.2">
      <c r="A9963" s="6"/>
      <c r="B9963" s="4"/>
    </row>
    <row r="9964" spans="1:2" x14ac:dyDescent="0.2">
      <c r="A9964" s="6"/>
      <c r="B9964" s="4"/>
    </row>
    <row r="9965" spans="1:2" x14ac:dyDescent="0.2">
      <c r="A9965" s="6"/>
      <c r="B9965" s="4"/>
    </row>
    <row r="9966" spans="1:2" x14ac:dyDescent="0.2">
      <c r="A9966" s="6"/>
      <c r="B9966" s="4"/>
    </row>
    <row r="9967" spans="1:2" x14ac:dyDescent="0.2">
      <c r="A9967" s="6"/>
      <c r="B9967" s="4"/>
    </row>
    <row r="9968" spans="1:2" x14ac:dyDescent="0.2">
      <c r="A9968" s="6"/>
      <c r="B9968" s="4"/>
    </row>
    <row r="9969" spans="1:2" x14ac:dyDescent="0.2">
      <c r="A9969" s="6"/>
      <c r="B9969" s="4"/>
    </row>
    <row r="9970" spans="1:2" x14ac:dyDescent="0.2">
      <c r="A9970" s="6"/>
      <c r="B9970" s="4"/>
    </row>
    <row r="9971" spans="1:2" x14ac:dyDescent="0.2">
      <c r="A9971" s="6"/>
      <c r="B9971" s="4"/>
    </row>
    <row r="9972" spans="1:2" x14ac:dyDescent="0.2">
      <c r="A9972" s="6"/>
      <c r="B9972" s="4"/>
    </row>
    <row r="9973" spans="1:2" x14ac:dyDescent="0.2">
      <c r="A9973" s="6"/>
      <c r="B9973" s="4"/>
    </row>
    <row r="9974" spans="1:2" x14ac:dyDescent="0.2">
      <c r="A9974" s="6"/>
      <c r="B9974" s="4"/>
    </row>
    <row r="9975" spans="1:2" x14ac:dyDescent="0.2">
      <c r="A9975" s="6"/>
      <c r="B9975" s="4"/>
    </row>
    <row r="9976" spans="1:2" x14ac:dyDescent="0.2">
      <c r="A9976" s="6"/>
      <c r="B9976" s="4"/>
    </row>
    <row r="9977" spans="1:2" x14ac:dyDescent="0.2">
      <c r="A9977" s="6"/>
      <c r="B9977" s="4"/>
    </row>
    <row r="9978" spans="1:2" x14ac:dyDescent="0.2">
      <c r="A9978" s="6"/>
      <c r="B9978" s="4"/>
    </row>
    <row r="9979" spans="1:2" x14ac:dyDescent="0.2">
      <c r="A9979" s="6"/>
      <c r="B9979" s="4"/>
    </row>
    <row r="9980" spans="1:2" x14ac:dyDescent="0.2">
      <c r="A9980" s="6"/>
      <c r="B9980" s="4"/>
    </row>
    <row r="9981" spans="1:2" x14ac:dyDescent="0.2">
      <c r="A9981" s="6"/>
      <c r="B9981" s="4"/>
    </row>
    <row r="9982" spans="1:2" x14ac:dyDescent="0.2">
      <c r="A9982" s="6"/>
      <c r="B9982" s="4"/>
    </row>
    <row r="9983" spans="1:2" x14ac:dyDescent="0.2">
      <c r="A9983" s="6"/>
      <c r="B9983" s="4"/>
    </row>
    <row r="9984" spans="1:2" x14ac:dyDescent="0.2">
      <c r="A9984" s="6"/>
      <c r="B9984" s="4"/>
    </row>
    <row r="9985" spans="1:2" x14ac:dyDescent="0.2">
      <c r="A9985" s="6"/>
      <c r="B9985" s="4"/>
    </row>
    <row r="9986" spans="1:2" x14ac:dyDescent="0.2">
      <c r="A9986" s="6"/>
      <c r="B9986" s="4"/>
    </row>
    <row r="9987" spans="1:2" x14ac:dyDescent="0.2">
      <c r="A9987" s="6"/>
      <c r="B9987" s="4"/>
    </row>
    <row r="9988" spans="1:2" x14ac:dyDescent="0.2">
      <c r="A9988" s="6"/>
      <c r="B9988" s="4"/>
    </row>
    <row r="9989" spans="1:2" x14ac:dyDescent="0.2">
      <c r="A9989" s="6"/>
      <c r="B9989" s="4"/>
    </row>
    <row r="9990" spans="1:2" x14ac:dyDescent="0.2">
      <c r="A9990" s="6"/>
      <c r="B9990" s="4"/>
    </row>
    <row r="9991" spans="1:2" x14ac:dyDescent="0.2">
      <c r="A9991" s="6"/>
      <c r="B9991" s="4"/>
    </row>
    <row r="9992" spans="1:2" x14ac:dyDescent="0.2">
      <c r="A9992" s="6"/>
      <c r="B9992" s="4"/>
    </row>
    <row r="9993" spans="1:2" x14ac:dyDescent="0.2">
      <c r="A9993" s="6"/>
      <c r="B9993" s="4"/>
    </row>
    <row r="9994" spans="1:2" x14ac:dyDescent="0.2">
      <c r="A9994" s="6"/>
      <c r="B9994" s="4"/>
    </row>
    <row r="9995" spans="1:2" x14ac:dyDescent="0.2">
      <c r="A9995" s="6"/>
      <c r="B9995" s="4"/>
    </row>
    <row r="9996" spans="1:2" x14ac:dyDescent="0.2">
      <c r="A9996" s="6"/>
      <c r="B9996" s="4"/>
    </row>
    <row r="9997" spans="1:2" x14ac:dyDescent="0.2">
      <c r="A9997" s="6"/>
      <c r="B9997" s="4"/>
    </row>
    <row r="9998" spans="1:2" x14ac:dyDescent="0.2">
      <c r="A9998" s="6"/>
      <c r="B9998" s="4"/>
    </row>
    <row r="9999" spans="1:2" x14ac:dyDescent="0.2">
      <c r="A9999" s="6"/>
      <c r="B9999" s="4"/>
    </row>
    <row r="10000" spans="1:2" x14ac:dyDescent="0.2">
      <c r="A10000" s="6"/>
      <c r="B10000" s="4"/>
    </row>
    <row r="10001" spans="1:2" x14ac:dyDescent="0.2">
      <c r="A10001" s="6"/>
      <c r="B10001" s="4"/>
    </row>
    <row r="10002" spans="1:2" x14ac:dyDescent="0.2">
      <c r="A10002" s="6"/>
      <c r="B10002" s="4"/>
    </row>
    <row r="10003" spans="1:2" x14ac:dyDescent="0.2">
      <c r="A10003" s="6"/>
      <c r="B10003" s="4"/>
    </row>
    <row r="10004" spans="1:2" x14ac:dyDescent="0.2">
      <c r="A10004" s="6"/>
      <c r="B10004" s="4"/>
    </row>
    <row r="10005" spans="1:2" x14ac:dyDescent="0.2">
      <c r="A10005" s="6"/>
      <c r="B10005" s="4"/>
    </row>
    <row r="10006" spans="1:2" x14ac:dyDescent="0.2">
      <c r="A10006" s="6"/>
      <c r="B10006" s="4"/>
    </row>
    <row r="10007" spans="1:2" x14ac:dyDescent="0.2">
      <c r="A10007" s="6"/>
      <c r="B10007" s="4"/>
    </row>
    <row r="10008" spans="1:2" x14ac:dyDescent="0.2">
      <c r="A10008" s="6"/>
      <c r="B10008" s="4"/>
    </row>
    <row r="10009" spans="1:2" x14ac:dyDescent="0.2">
      <c r="A10009" s="6"/>
      <c r="B10009" s="4"/>
    </row>
    <row r="10010" spans="1:2" x14ac:dyDescent="0.2">
      <c r="A10010" s="6"/>
      <c r="B10010" s="4"/>
    </row>
    <row r="10011" spans="1:2" x14ac:dyDescent="0.2">
      <c r="A10011" s="6"/>
      <c r="B10011" s="4"/>
    </row>
    <row r="10012" spans="1:2" x14ac:dyDescent="0.2">
      <c r="A10012" s="6"/>
      <c r="B10012" s="4"/>
    </row>
    <row r="10013" spans="1:2" x14ac:dyDescent="0.2">
      <c r="A10013" s="6"/>
      <c r="B10013" s="4"/>
    </row>
    <row r="10014" spans="1:2" x14ac:dyDescent="0.2">
      <c r="A10014" s="6"/>
      <c r="B10014" s="4"/>
    </row>
    <row r="10015" spans="1:2" x14ac:dyDescent="0.2">
      <c r="A10015" s="6"/>
      <c r="B10015" s="4"/>
    </row>
    <row r="10016" spans="1:2" x14ac:dyDescent="0.2">
      <c r="A10016" s="6"/>
      <c r="B10016" s="4"/>
    </row>
    <row r="10017" spans="1:2" x14ac:dyDescent="0.2">
      <c r="A10017" s="6"/>
      <c r="B10017" s="4"/>
    </row>
    <row r="10018" spans="1:2" x14ac:dyDescent="0.2">
      <c r="A10018" s="6"/>
      <c r="B10018" s="4"/>
    </row>
    <row r="10019" spans="1:2" x14ac:dyDescent="0.2">
      <c r="A10019" s="6"/>
      <c r="B10019" s="4"/>
    </row>
    <row r="10020" spans="1:2" x14ac:dyDescent="0.2">
      <c r="A10020" s="6"/>
      <c r="B10020" s="4"/>
    </row>
    <row r="10021" spans="1:2" x14ac:dyDescent="0.2">
      <c r="A10021" s="6"/>
      <c r="B10021" s="4"/>
    </row>
    <row r="10022" spans="1:2" x14ac:dyDescent="0.2">
      <c r="A10022" s="6"/>
      <c r="B10022" s="4"/>
    </row>
    <row r="10023" spans="1:2" x14ac:dyDescent="0.2">
      <c r="A10023" s="6"/>
      <c r="B10023" s="4"/>
    </row>
    <row r="10024" spans="1:2" x14ac:dyDescent="0.2">
      <c r="A10024" s="6"/>
      <c r="B10024" s="4"/>
    </row>
    <row r="10025" spans="1:2" x14ac:dyDescent="0.2">
      <c r="A10025" s="6"/>
      <c r="B10025" s="4"/>
    </row>
    <row r="10026" spans="1:2" x14ac:dyDescent="0.2">
      <c r="A10026" s="6"/>
      <c r="B10026" s="4"/>
    </row>
    <row r="10027" spans="1:2" x14ac:dyDescent="0.2">
      <c r="A10027" s="6"/>
      <c r="B10027" s="4"/>
    </row>
    <row r="10028" spans="1:2" x14ac:dyDescent="0.2">
      <c r="A10028" s="6"/>
      <c r="B10028" s="4"/>
    </row>
    <row r="10029" spans="1:2" x14ac:dyDescent="0.2">
      <c r="A10029" s="6"/>
      <c r="B10029" s="4"/>
    </row>
    <row r="10030" spans="1:2" x14ac:dyDescent="0.2">
      <c r="A10030" s="6"/>
      <c r="B10030" s="4"/>
    </row>
    <row r="10031" spans="1:2" x14ac:dyDescent="0.2">
      <c r="A10031" s="6"/>
      <c r="B10031" s="4"/>
    </row>
    <row r="10032" spans="1:2" x14ac:dyDescent="0.2">
      <c r="A10032" s="6"/>
      <c r="B10032" s="4"/>
    </row>
    <row r="10033" spans="1:2" x14ac:dyDescent="0.2">
      <c r="A10033" s="6"/>
      <c r="B10033" s="4"/>
    </row>
    <row r="10034" spans="1:2" x14ac:dyDescent="0.2">
      <c r="A10034" s="6"/>
      <c r="B10034" s="4"/>
    </row>
    <row r="10035" spans="1:2" x14ac:dyDescent="0.2">
      <c r="A10035" s="6"/>
      <c r="B10035" s="4"/>
    </row>
    <row r="10036" spans="1:2" x14ac:dyDescent="0.2">
      <c r="A10036" s="6"/>
      <c r="B10036" s="4"/>
    </row>
    <row r="10037" spans="1:2" x14ac:dyDescent="0.2">
      <c r="A10037" s="6"/>
      <c r="B10037" s="4"/>
    </row>
    <row r="10038" spans="1:2" x14ac:dyDescent="0.2">
      <c r="A10038" s="6"/>
      <c r="B10038" s="4"/>
    </row>
    <row r="10039" spans="1:2" x14ac:dyDescent="0.2">
      <c r="A10039" s="6"/>
      <c r="B10039" s="4"/>
    </row>
    <row r="10040" spans="1:2" x14ac:dyDescent="0.2">
      <c r="A10040" s="6"/>
      <c r="B10040" s="4"/>
    </row>
    <row r="10041" spans="1:2" x14ac:dyDescent="0.2">
      <c r="A10041" s="6"/>
      <c r="B10041" s="4"/>
    </row>
    <row r="10042" spans="1:2" x14ac:dyDescent="0.2">
      <c r="A10042" s="6"/>
      <c r="B10042" s="4"/>
    </row>
    <row r="10043" spans="1:2" x14ac:dyDescent="0.2">
      <c r="A10043" s="6"/>
      <c r="B10043" s="4"/>
    </row>
    <row r="10044" spans="1:2" x14ac:dyDescent="0.2">
      <c r="A10044" s="6"/>
      <c r="B10044" s="4"/>
    </row>
    <row r="10045" spans="1:2" x14ac:dyDescent="0.2">
      <c r="A10045" s="6"/>
      <c r="B10045" s="4"/>
    </row>
    <row r="10046" spans="1:2" x14ac:dyDescent="0.2">
      <c r="A10046" s="6"/>
      <c r="B10046" s="4"/>
    </row>
    <row r="10047" spans="1:2" x14ac:dyDescent="0.2">
      <c r="A10047" s="6"/>
      <c r="B10047" s="4"/>
    </row>
    <row r="10048" spans="1:2" x14ac:dyDescent="0.2">
      <c r="A10048" s="6"/>
      <c r="B10048" s="4"/>
    </row>
    <row r="10049" spans="1:2" x14ac:dyDescent="0.2">
      <c r="A10049" s="6"/>
      <c r="B10049" s="4"/>
    </row>
    <row r="10050" spans="1:2" x14ac:dyDescent="0.2">
      <c r="A10050" s="6"/>
      <c r="B10050" s="4"/>
    </row>
    <row r="10051" spans="1:2" x14ac:dyDescent="0.2">
      <c r="A10051" s="6"/>
      <c r="B10051" s="4"/>
    </row>
    <row r="10052" spans="1:2" x14ac:dyDescent="0.2">
      <c r="A10052" s="6"/>
      <c r="B10052" s="4"/>
    </row>
    <row r="10053" spans="1:2" x14ac:dyDescent="0.2">
      <c r="A10053" s="6"/>
      <c r="B10053" s="4"/>
    </row>
    <row r="10054" spans="1:2" x14ac:dyDescent="0.2">
      <c r="A10054" s="6"/>
      <c r="B10054" s="4"/>
    </row>
    <row r="10055" spans="1:2" x14ac:dyDescent="0.2">
      <c r="A10055" s="6"/>
      <c r="B10055" s="4"/>
    </row>
    <row r="10056" spans="1:2" x14ac:dyDescent="0.2">
      <c r="A10056" s="6"/>
      <c r="B10056" s="4"/>
    </row>
    <row r="10057" spans="1:2" x14ac:dyDescent="0.2">
      <c r="A10057" s="6"/>
      <c r="B10057" s="4"/>
    </row>
    <row r="10058" spans="1:2" x14ac:dyDescent="0.2">
      <c r="A10058" s="6"/>
      <c r="B10058" s="4"/>
    </row>
    <row r="10059" spans="1:2" x14ac:dyDescent="0.2">
      <c r="A10059" s="6"/>
      <c r="B10059" s="4"/>
    </row>
    <row r="10060" spans="1:2" x14ac:dyDescent="0.2">
      <c r="A10060" s="6"/>
      <c r="B10060" s="4"/>
    </row>
    <row r="10061" spans="1:2" x14ac:dyDescent="0.2">
      <c r="A10061" s="6"/>
      <c r="B10061" s="4"/>
    </row>
    <row r="10062" spans="1:2" x14ac:dyDescent="0.2">
      <c r="A10062" s="6"/>
      <c r="B10062" s="4"/>
    </row>
    <row r="10063" spans="1:2" x14ac:dyDescent="0.2">
      <c r="A10063" s="6"/>
      <c r="B10063" s="4"/>
    </row>
    <row r="10064" spans="1:2" x14ac:dyDescent="0.2">
      <c r="A10064" s="6"/>
      <c r="B10064" s="4"/>
    </row>
    <row r="10065" spans="1:2" x14ac:dyDescent="0.2">
      <c r="A10065" s="6"/>
      <c r="B10065" s="4"/>
    </row>
    <row r="10066" spans="1:2" x14ac:dyDescent="0.2">
      <c r="A10066" s="6"/>
      <c r="B10066" s="4"/>
    </row>
    <row r="10067" spans="1:2" x14ac:dyDescent="0.2">
      <c r="A10067" s="6"/>
      <c r="B10067" s="4"/>
    </row>
    <row r="10068" spans="1:2" x14ac:dyDescent="0.2">
      <c r="A10068" s="6"/>
      <c r="B10068" s="4"/>
    </row>
    <row r="10069" spans="1:2" x14ac:dyDescent="0.2">
      <c r="A10069" s="6"/>
      <c r="B10069" s="4"/>
    </row>
    <row r="10070" spans="1:2" x14ac:dyDescent="0.2">
      <c r="A10070" s="6"/>
      <c r="B10070" s="4"/>
    </row>
    <row r="10071" spans="1:2" x14ac:dyDescent="0.2">
      <c r="A10071" s="6"/>
      <c r="B10071" s="4"/>
    </row>
    <row r="10072" spans="1:2" x14ac:dyDescent="0.2">
      <c r="A10072" s="6"/>
      <c r="B10072" s="4"/>
    </row>
    <row r="10073" spans="1:2" x14ac:dyDescent="0.2">
      <c r="A10073" s="6"/>
      <c r="B10073" s="4"/>
    </row>
    <row r="10074" spans="1:2" x14ac:dyDescent="0.2">
      <c r="A10074" s="6"/>
      <c r="B10074" s="4"/>
    </row>
    <row r="10075" spans="1:2" x14ac:dyDescent="0.2">
      <c r="A10075" s="6"/>
      <c r="B10075" s="4"/>
    </row>
    <row r="10076" spans="1:2" x14ac:dyDescent="0.2">
      <c r="A10076" s="6"/>
      <c r="B10076" s="4"/>
    </row>
    <row r="10077" spans="1:2" x14ac:dyDescent="0.2">
      <c r="A10077" s="6"/>
      <c r="B10077" s="4"/>
    </row>
    <row r="10078" spans="1:2" x14ac:dyDescent="0.2">
      <c r="A10078" s="6"/>
      <c r="B10078" s="4"/>
    </row>
    <row r="10079" spans="1:2" x14ac:dyDescent="0.2">
      <c r="A10079" s="6"/>
      <c r="B10079" s="4"/>
    </row>
    <row r="10080" spans="1:2" x14ac:dyDescent="0.2">
      <c r="A10080" s="6"/>
      <c r="B10080" s="4"/>
    </row>
    <row r="10081" spans="1:2" x14ac:dyDescent="0.2">
      <c r="A10081" s="6"/>
      <c r="B10081" s="4"/>
    </row>
    <row r="10082" spans="1:2" x14ac:dyDescent="0.2">
      <c r="A10082" s="6"/>
      <c r="B10082" s="4"/>
    </row>
    <row r="10083" spans="1:2" x14ac:dyDescent="0.2">
      <c r="A10083" s="6"/>
      <c r="B10083" s="4"/>
    </row>
    <row r="10084" spans="1:2" x14ac:dyDescent="0.2">
      <c r="A10084" s="6"/>
      <c r="B10084" s="4"/>
    </row>
    <row r="10085" spans="1:2" x14ac:dyDescent="0.2">
      <c r="A10085" s="6"/>
      <c r="B10085" s="4"/>
    </row>
    <row r="10086" spans="1:2" x14ac:dyDescent="0.2">
      <c r="A10086" s="6"/>
      <c r="B10086" s="4"/>
    </row>
    <row r="10087" spans="1:2" x14ac:dyDescent="0.2">
      <c r="A10087" s="6"/>
      <c r="B10087" s="4"/>
    </row>
    <row r="10088" spans="1:2" x14ac:dyDescent="0.2">
      <c r="A10088" s="6"/>
      <c r="B10088" s="4"/>
    </row>
    <row r="10089" spans="1:2" x14ac:dyDescent="0.2">
      <c r="A10089" s="6"/>
      <c r="B10089" s="4"/>
    </row>
    <row r="10090" spans="1:2" x14ac:dyDescent="0.2">
      <c r="A10090" s="6"/>
      <c r="B10090" s="4"/>
    </row>
    <row r="10091" spans="1:2" x14ac:dyDescent="0.2">
      <c r="A10091" s="6"/>
      <c r="B10091" s="4"/>
    </row>
    <row r="10092" spans="1:2" x14ac:dyDescent="0.2">
      <c r="A10092" s="6"/>
      <c r="B10092" s="4"/>
    </row>
    <row r="10093" spans="1:2" x14ac:dyDescent="0.2">
      <c r="A10093" s="6"/>
      <c r="B10093" s="4"/>
    </row>
    <row r="10094" spans="1:2" x14ac:dyDescent="0.2">
      <c r="A10094" s="6"/>
      <c r="B10094" s="4"/>
    </row>
    <row r="10095" spans="1:2" x14ac:dyDescent="0.2">
      <c r="A10095" s="6"/>
      <c r="B10095" s="4"/>
    </row>
    <row r="10096" spans="1:2" x14ac:dyDescent="0.2">
      <c r="A10096" s="6"/>
      <c r="B10096" s="4"/>
    </row>
    <row r="10097" spans="1:2" x14ac:dyDescent="0.2">
      <c r="A10097" s="6"/>
      <c r="B10097" s="4"/>
    </row>
    <row r="10098" spans="1:2" x14ac:dyDescent="0.2">
      <c r="A10098" s="6"/>
      <c r="B10098" s="4"/>
    </row>
    <row r="10099" spans="1:2" x14ac:dyDescent="0.2">
      <c r="A10099" s="6"/>
      <c r="B10099" s="4"/>
    </row>
    <row r="10100" spans="1:2" x14ac:dyDescent="0.2">
      <c r="A10100" s="6"/>
      <c r="B10100" s="4"/>
    </row>
    <row r="10101" spans="1:2" x14ac:dyDescent="0.2">
      <c r="A10101" s="6"/>
      <c r="B10101" s="4"/>
    </row>
    <row r="10102" spans="1:2" x14ac:dyDescent="0.2">
      <c r="A10102" s="6"/>
      <c r="B10102" s="4"/>
    </row>
    <row r="10103" spans="1:2" x14ac:dyDescent="0.2">
      <c r="A10103" s="6"/>
      <c r="B10103" s="4"/>
    </row>
    <row r="10104" spans="1:2" x14ac:dyDescent="0.2">
      <c r="A10104" s="6"/>
      <c r="B10104" s="4"/>
    </row>
    <row r="10105" spans="1:2" x14ac:dyDescent="0.2">
      <c r="A10105" s="6"/>
      <c r="B10105" s="4"/>
    </row>
    <row r="10106" spans="1:2" x14ac:dyDescent="0.2">
      <c r="A10106" s="6"/>
      <c r="B10106" s="4"/>
    </row>
    <row r="10107" spans="1:2" x14ac:dyDescent="0.2">
      <c r="A10107" s="6"/>
      <c r="B10107" s="4"/>
    </row>
    <row r="10108" spans="1:2" x14ac:dyDescent="0.2">
      <c r="A10108" s="6"/>
      <c r="B10108" s="4"/>
    </row>
    <row r="10109" spans="1:2" x14ac:dyDescent="0.2">
      <c r="A10109" s="6"/>
      <c r="B10109" s="4"/>
    </row>
    <row r="10110" spans="1:2" x14ac:dyDescent="0.2">
      <c r="A10110" s="6"/>
      <c r="B10110" s="4"/>
    </row>
    <row r="10111" spans="1:2" x14ac:dyDescent="0.2">
      <c r="A10111" s="6"/>
      <c r="B10111" s="4"/>
    </row>
    <row r="10112" spans="1:2" x14ac:dyDescent="0.2">
      <c r="A10112" s="6"/>
      <c r="B10112" s="4"/>
    </row>
    <row r="10113" spans="1:2" x14ac:dyDescent="0.2">
      <c r="A10113" s="6"/>
      <c r="B10113" s="4"/>
    </row>
    <row r="10114" spans="1:2" x14ac:dyDescent="0.2">
      <c r="A10114" s="6"/>
      <c r="B10114" s="4"/>
    </row>
    <row r="10115" spans="1:2" x14ac:dyDescent="0.2">
      <c r="A10115" s="6"/>
      <c r="B10115" s="4"/>
    </row>
    <row r="10116" spans="1:2" x14ac:dyDescent="0.2">
      <c r="A10116" s="6"/>
      <c r="B10116" s="4"/>
    </row>
    <row r="10117" spans="1:2" x14ac:dyDescent="0.2">
      <c r="A10117" s="6"/>
      <c r="B10117" s="4"/>
    </row>
    <row r="10118" spans="1:2" x14ac:dyDescent="0.2">
      <c r="A10118" s="6"/>
      <c r="B10118" s="4"/>
    </row>
    <row r="10119" spans="1:2" x14ac:dyDescent="0.2">
      <c r="A10119" s="6"/>
      <c r="B10119" s="4"/>
    </row>
    <row r="10120" spans="1:2" x14ac:dyDescent="0.2">
      <c r="A10120" s="6"/>
      <c r="B10120" s="4"/>
    </row>
    <row r="10121" spans="1:2" x14ac:dyDescent="0.2">
      <c r="A10121" s="6"/>
      <c r="B10121" s="4"/>
    </row>
    <row r="10122" spans="1:2" x14ac:dyDescent="0.2">
      <c r="A10122" s="6"/>
      <c r="B10122" s="4"/>
    </row>
    <row r="10123" spans="1:2" x14ac:dyDescent="0.2">
      <c r="A10123" s="6"/>
      <c r="B10123" s="4"/>
    </row>
    <row r="10124" spans="1:2" x14ac:dyDescent="0.2">
      <c r="A10124" s="6"/>
      <c r="B10124" s="4"/>
    </row>
    <row r="10125" spans="1:2" x14ac:dyDescent="0.2">
      <c r="A10125" s="6"/>
      <c r="B10125" s="4"/>
    </row>
    <row r="10126" spans="1:2" x14ac:dyDescent="0.2">
      <c r="A10126" s="6"/>
      <c r="B10126" s="4"/>
    </row>
    <row r="10127" spans="1:2" x14ac:dyDescent="0.2">
      <c r="A10127" s="6"/>
      <c r="B10127" s="4"/>
    </row>
    <row r="10128" spans="1:2" x14ac:dyDescent="0.2">
      <c r="A10128" s="6"/>
      <c r="B10128" s="4"/>
    </row>
    <row r="10129" spans="1:2" x14ac:dyDescent="0.2">
      <c r="A10129" s="6"/>
      <c r="B10129" s="4"/>
    </row>
    <row r="10130" spans="1:2" x14ac:dyDescent="0.2">
      <c r="A10130" s="6"/>
      <c r="B10130" s="4"/>
    </row>
    <row r="10131" spans="1:2" x14ac:dyDescent="0.2">
      <c r="A10131" s="6"/>
      <c r="B10131" s="4"/>
    </row>
    <row r="10132" spans="1:2" x14ac:dyDescent="0.2">
      <c r="A10132" s="6"/>
      <c r="B10132" s="4"/>
    </row>
    <row r="10133" spans="1:2" x14ac:dyDescent="0.2">
      <c r="A10133" s="6"/>
      <c r="B10133" s="4"/>
    </row>
    <row r="10134" spans="1:2" x14ac:dyDescent="0.2">
      <c r="A10134" s="6"/>
      <c r="B10134" s="4"/>
    </row>
    <row r="10135" spans="1:2" x14ac:dyDescent="0.2">
      <c r="A10135" s="6"/>
      <c r="B10135" s="4"/>
    </row>
    <row r="10136" spans="1:2" x14ac:dyDescent="0.2">
      <c r="A10136" s="6"/>
      <c r="B10136" s="4"/>
    </row>
    <row r="10137" spans="1:2" x14ac:dyDescent="0.2">
      <c r="A10137" s="6"/>
      <c r="B10137" s="4"/>
    </row>
    <row r="10138" spans="1:2" x14ac:dyDescent="0.2">
      <c r="A10138" s="6"/>
      <c r="B10138" s="4"/>
    </row>
    <row r="10139" spans="1:2" x14ac:dyDescent="0.2">
      <c r="A10139" s="6"/>
      <c r="B10139" s="4"/>
    </row>
    <row r="10140" spans="1:2" x14ac:dyDescent="0.2">
      <c r="A10140" s="6"/>
      <c r="B10140" s="4"/>
    </row>
    <row r="10141" spans="1:2" x14ac:dyDescent="0.2">
      <c r="A10141" s="6"/>
      <c r="B10141" s="4"/>
    </row>
    <row r="10142" spans="1:2" x14ac:dyDescent="0.2">
      <c r="A10142" s="6"/>
      <c r="B10142" s="4"/>
    </row>
    <row r="10143" spans="1:2" x14ac:dyDescent="0.2">
      <c r="A10143" s="6"/>
      <c r="B10143" s="4"/>
    </row>
    <row r="10144" spans="1:2" x14ac:dyDescent="0.2">
      <c r="A10144" s="6"/>
      <c r="B10144" s="4"/>
    </row>
    <row r="10145" spans="1:2" x14ac:dyDescent="0.2">
      <c r="A10145" s="6"/>
      <c r="B10145" s="4"/>
    </row>
    <row r="10146" spans="1:2" x14ac:dyDescent="0.2">
      <c r="A10146" s="6"/>
      <c r="B10146" s="4"/>
    </row>
    <row r="10147" spans="1:2" x14ac:dyDescent="0.2">
      <c r="A10147" s="6"/>
      <c r="B10147" s="4"/>
    </row>
    <row r="10148" spans="1:2" x14ac:dyDescent="0.2">
      <c r="A10148" s="6"/>
      <c r="B10148" s="4"/>
    </row>
    <row r="10149" spans="1:2" x14ac:dyDescent="0.2">
      <c r="A10149" s="6"/>
      <c r="B10149" s="4"/>
    </row>
    <row r="10150" spans="1:2" x14ac:dyDescent="0.2">
      <c r="A10150" s="6"/>
      <c r="B10150" s="4"/>
    </row>
    <row r="10151" spans="1:2" x14ac:dyDescent="0.2">
      <c r="A10151" s="6"/>
      <c r="B10151" s="4"/>
    </row>
    <row r="10152" spans="1:2" x14ac:dyDescent="0.2">
      <c r="A10152" s="6"/>
      <c r="B10152" s="4"/>
    </row>
    <row r="10153" spans="1:2" x14ac:dyDescent="0.2">
      <c r="A10153" s="6"/>
      <c r="B10153" s="4"/>
    </row>
    <row r="10154" spans="1:2" x14ac:dyDescent="0.2">
      <c r="A10154" s="6"/>
      <c r="B10154" s="4"/>
    </row>
    <row r="10155" spans="1:2" x14ac:dyDescent="0.2">
      <c r="A10155" s="6"/>
      <c r="B10155" s="4"/>
    </row>
    <row r="10156" spans="1:2" x14ac:dyDescent="0.2">
      <c r="A10156" s="6"/>
      <c r="B10156" s="4"/>
    </row>
    <row r="10157" spans="1:2" x14ac:dyDescent="0.2">
      <c r="A10157" s="6"/>
      <c r="B10157" s="4"/>
    </row>
    <row r="10158" spans="1:2" x14ac:dyDescent="0.2">
      <c r="A10158" s="6"/>
      <c r="B10158" s="4"/>
    </row>
    <row r="10159" spans="1:2" x14ac:dyDescent="0.2">
      <c r="A10159" s="6"/>
      <c r="B10159" s="4"/>
    </row>
    <row r="10160" spans="1:2" x14ac:dyDescent="0.2">
      <c r="A10160" s="6"/>
      <c r="B10160" s="4"/>
    </row>
    <row r="10161" spans="1:2" x14ac:dyDescent="0.2">
      <c r="A10161" s="6"/>
      <c r="B10161" s="4"/>
    </row>
    <row r="10162" spans="1:2" x14ac:dyDescent="0.2">
      <c r="A10162" s="6"/>
      <c r="B10162" s="4"/>
    </row>
    <row r="10163" spans="1:2" x14ac:dyDescent="0.2">
      <c r="A10163" s="6"/>
      <c r="B10163" s="4"/>
    </row>
    <row r="10164" spans="1:2" x14ac:dyDescent="0.2">
      <c r="A10164" s="6"/>
      <c r="B10164" s="4"/>
    </row>
    <row r="10165" spans="1:2" x14ac:dyDescent="0.2">
      <c r="A10165" s="6"/>
      <c r="B10165" s="4"/>
    </row>
    <row r="10166" spans="1:2" x14ac:dyDescent="0.2">
      <c r="A10166" s="6"/>
      <c r="B10166" s="4"/>
    </row>
    <row r="10167" spans="1:2" x14ac:dyDescent="0.2">
      <c r="A10167" s="6"/>
      <c r="B10167" s="4"/>
    </row>
    <row r="10168" spans="1:2" x14ac:dyDescent="0.2">
      <c r="A10168" s="6"/>
      <c r="B10168" s="4"/>
    </row>
    <row r="10169" spans="1:2" x14ac:dyDescent="0.2">
      <c r="A10169" s="6"/>
      <c r="B10169" s="4"/>
    </row>
    <row r="10170" spans="1:2" x14ac:dyDescent="0.2">
      <c r="A10170" s="6"/>
      <c r="B10170" s="4"/>
    </row>
    <row r="10171" spans="1:2" x14ac:dyDescent="0.2">
      <c r="A10171" s="6"/>
      <c r="B10171" s="4"/>
    </row>
    <row r="10172" spans="1:2" x14ac:dyDescent="0.2">
      <c r="A10172" s="6"/>
      <c r="B10172" s="4"/>
    </row>
    <row r="10173" spans="1:2" x14ac:dyDescent="0.2">
      <c r="A10173" s="6"/>
      <c r="B10173" s="4"/>
    </row>
    <row r="10174" spans="1:2" x14ac:dyDescent="0.2">
      <c r="A10174" s="6"/>
      <c r="B10174" s="4"/>
    </row>
    <row r="10175" spans="1:2" x14ac:dyDescent="0.2">
      <c r="A10175" s="6"/>
      <c r="B10175" s="4"/>
    </row>
    <row r="10176" spans="1:2" x14ac:dyDescent="0.2">
      <c r="A10176" s="6"/>
      <c r="B10176" s="4"/>
    </row>
    <row r="10177" spans="1:2" x14ac:dyDescent="0.2">
      <c r="A10177" s="6"/>
      <c r="B10177" s="4"/>
    </row>
    <row r="10178" spans="1:2" x14ac:dyDescent="0.2">
      <c r="A10178" s="6"/>
      <c r="B10178" s="4"/>
    </row>
    <row r="10179" spans="1:2" x14ac:dyDescent="0.2">
      <c r="A10179" s="6"/>
      <c r="B10179" s="4"/>
    </row>
    <row r="10180" spans="1:2" x14ac:dyDescent="0.2">
      <c r="A10180" s="6"/>
      <c r="B10180" s="4"/>
    </row>
    <row r="10181" spans="1:2" x14ac:dyDescent="0.2">
      <c r="A10181" s="6"/>
      <c r="B10181" s="4"/>
    </row>
    <row r="10182" spans="1:2" x14ac:dyDescent="0.2">
      <c r="A10182" s="6"/>
      <c r="B10182" s="4"/>
    </row>
    <row r="10183" spans="1:2" x14ac:dyDescent="0.2">
      <c r="A10183" s="6"/>
      <c r="B10183" s="4"/>
    </row>
    <row r="10184" spans="1:2" x14ac:dyDescent="0.2">
      <c r="A10184" s="6"/>
      <c r="B10184" s="4"/>
    </row>
    <row r="10185" spans="1:2" x14ac:dyDescent="0.2">
      <c r="A10185" s="6"/>
      <c r="B10185" s="4"/>
    </row>
    <row r="10186" spans="1:2" x14ac:dyDescent="0.2">
      <c r="A10186" s="6"/>
      <c r="B10186" s="4"/>
    </row>
    <row r="10187" spans="1:2" x14ac:dyDescent="0.2">
      <c r="A10187" s="6"/>
      <c r="B10187" s="4"/>
    </row>
    <row r="10188" spans="1:2" x14ac:dyDescent="0.2">
      <c r="A10188" s="6"/>
      <c r="B10188" s="4"/>
    </row>
    <row r="10189" spans="1:2" x14ac:dyDescent="0.2">
      <c r="A10189" s="6"/>
      <c r="B10189" s="4"/>
    </row>
    <row r="10190" spans="1:2" x14ac:dyDescent="0.2">
      <c r="A10190" s="6"/>
      <c r="B10190" s="4"/>
    </row>
    <row r="10191" spans="1:2" x14ac:dyDescent="0.2">
      <c r="A10191" s="6"/>
      <c r="B10191" s="4"/>
    </row>
    <row r="10192" spans="1:2" x14ac:dyDescent="0.2">
      <c r="A10192" s="6"/>
      <c r="B10192" s="4"/>
    </row>
    <row r="10193" spans="1:2" x14ac:dyDescent="0.2">
      <c r="A10193" s="6"/>
      <c r="B10193" s="4"/>
    </row>
    <row r="10194" spans="1:2" x14ac:dyDescent="0.2">
      <c r="A10194" s="6"/>
      <c r="B10194" s="4"/>
    </row>
    <row r="10195" spans="1:2" x14ac:dyDescent="0.2">
      <c r="A10195" s="6"/>
      <c r="B10195" s="4"/>
    </row>
    <row r="10196" spans="1:2" x14ac:dyDescent="0.2">
      <c r="A10196" s="6"/>
      <c r="B10196" s="4"/>
    </row>
    <row r="10197" spans="1:2" x14ac:dyDescent="0.2">
      <c r="A10197" s="6"/>
      <c r="B10197" s="4"/>
    </row>
    <row r="10198" spans="1:2" x14ac:dyDescent="0.2">
      <c r="A10198" s="6"/>
      <c r="B10198" s="4"/>
    </row>
    <row r="10199" spans="1:2" x14ac:dyDescent="0.2">
      <c r="A10199" s="6"/>
      <c r="B10199" s="4"/>
    </row>
    <row r="10200" spans="1:2" x14ac:dyDescent="0.2">
      <c r="A10200" s="6"/>
      <c r="B10200" s="4"/>
    </row>
    <row r="10201" spans="1:2" x14ac:dyDescent="0.2">
      <c r="A10201" s="6"/>
      <c r="B10201" s="4"/>
    </row>
    <row r="10202" spans="1:2" x14ac:dyDescent="0.2">
      <c r="A10202" s="6"/>
      <c r="B10202" s="4"/>
    </row>
    <row r="10203" spans="1:2" x14ac:dyDescent="0.2">
      <c r="A10203" s="6"/>
      <c r="B10203" s="4"/>
    </row>
    <row r="10204" spans="1:2" x14ac:dyDescent="0.2">
      <c r="A10204" s="6"/>
      <c r="B10204" s="4"/>
    </row>
    <row r="10205" spans="1:2" x14ac:dyDescent="0.2">
      <c r="A10205" s="6"/>
      <c r="B10205" s="4"/>
    </row>
    <row r="10206" spans="1:2" x14ac:dyDescent="0.2">
      <c r="A10206" s="6"/>
      <c r="B10206" s="4"/>
    </row>
    <row r="10207" spans="1:2" x14ac:dyDescent="0.2">
      <c r="A10207" s="6"/>
      <c r="B10207" s="4"/>
    </row>
    <row r="10208" spans="1:2" x14ac:dyDescent="0.2">
      <c r="A10208" s="6"/>
      <c r="B10208" s="4"/>
    </row>
    <row r="10209" spans="1:2" x14ac:dyDescent="0.2">
      <c r="A10209" s="6"/>
      <c r="B10209" s="4"/>
    </row>
    <row r="10210" spans="1:2" x14ac:dyDescent="0.2">
      <c r="A10210" s="6"/>
      <c r="B10210" s="4"/>
    </row>
    <row r="10211" spans="1:2" x14ac:dyDescent="0.2">
      <c r="A10211" s="6"/>
      <c r="B10211" s="4"/>
    </row>
    <row r="10212" spans="1:2" x14ac:dyDescent="0.2">
      <c r="A10212" s="6"/>
      <c r="B10212" s="4"/>
    </row>
    <row r="10213" spans="1:2" x14ac:dyDescent="0.2">
      <c r="A10213" s="6"/>
      <c r="B10213" s="4"/>
    </row>
    <row r="10214" spans="1:2" x14ac:dyDescent="0.2">
      <c r="A10214" s="6"/>
      <c r="B10214" s="4"/>
    </row>
    <row r="10215" spans="1:2" x14ac:dyDescent="0.2">
      <c r="A10215" s="6"/>
      <c r="B10215" s="4"/>
    </row>
    <row r="10216" spans="1:2" x14ac:dyDescent="0.2">
      <c r="A10216" s="6"/>
      <c r="B10216" s="4"/>
    </row>
    <row r="10217" spans="1:2" x14ac:dyDescent="0.2">
      <c r="A10217" s="6"/>
      <c r="B10217" s="4"/>
    </row>
    <row r="10218" spans="1:2" x14ac:dyDescent="0.2">
      <c r="A10218" s="6"/>
      <c r="B10218" s="4"/>
    </row>
    <row r="10219" spans="1:2" x14ac:dyDescent="0.2">
      <c r="A10219" s="6"/>
      <c r="B10219" s="4"/>
    </row>
    <row r="10220" spans="1:2" x14ac:dyDescent="0.2">
      <c r="A10220" s="6"/>
      <c r="B10220" s="4"/>
    </row>
    <row r="10221" spans="1:2" x14ac:dyDescent="0.2">
      <c r="A10221" s="6"/>
      <c r="B10221" s="4"/>
    </row>
    <row r="10222" spans="1:2" x14ac:dyDescent="0.2">
      <c r="A10222" s="6"/>
      <c r="B10222" s="4"/>
    </row>
    <row r="10223" spans="1:2" x14ac:dyDescent="0.2">
      <c r="A10223" s="6"/>
      <c r="B10223" s="4"/>
    </row>
    <row r="10224" spans="1:2" x14ac:dyDescent="0.2">
      <c r="A10224" s="6"/>
      <c r="B10224" s="4"/>
    </row>
    <row r="10225" spans="1:2" x14ac:dyDescent="0.2">
      <c r="A10225" s="6"/>
      <c r="B10225" s="4"/>
    </row>
    <row r="10226" spans="1:2" x14ac:dyDescent="0.2">
      <c r="A10226" s="6"/>
      <c r="B10226" s="4"/>
    </row>
    <row r="10227" spans="1:2" x14ac:dyDescent="0.2">
      <c r="A10227" s="6"/>
      <c r="B10227" s="4"/>
    </row>
    <row r="10228" spans="1:2" x14ac:dyDescent="0.2">
      <c r="A10228" s="6"/>
      <c r="B10228" s="4"/>
    </row>
    <row r="10229" spans="1:2" x14ac:dyDescent="0.2">
      <c r="A10229" s="6"/>
      <c r="B10229" s="4"/>
    </row>
    <row r="10230" spans="1:2" x14ac:dyDescent="0.2">
      <c r="A10230" s="6"/>
      <c r="B10230" s="4"/>
    </row>
    <row r="10231" spans="1:2" x14ac:dyDescent="0.2">
      <c r="A10231" s="6"/>
      <c r="B10231" s="4"/>
    </row>
    <row r="10232" spans="1:2" x14ac:dyDescent="0.2">
      <c r="A10232" s="6"/>
      <c r="B10232" s="4"/>
    </row>
    <row r="10233" spans="1:2" x14ac:dyDescent="0.2">
      <c r="A10233" s="6"/>
      <c r="B10233" s="4"/>
    </row>
    <row r="10234" spans="1:2" x14ac:dyDescent="0.2">
      <c r="A10234" s="6"/>
      <c r="B10234" s="4"/>
    </row>
    <row r="10235" spans="1:2" x14ac:dyDescent="0.2">
      <c r="A10235" s="6"/>
      <c r="B10235" s="4"/>
    </row>
    <row r="10236" spans="1:2" x14ac:dyDescent="0.2">
      <c r="A10236" s="6"/>
      <c r="B10236" s="4"/>
    </row>
    <row r="10237" spans="1:2" x14ac:dyDescent="0.2">
      <c r="A10237" s="6"/>
      <c r="B10237" s="4"/>
    </row>
    <row r="10238" spans="1:2" x14ac:dyDescent="0.2">
      <c r="A10238" s="6"/>
      <c r="B10238" s="4"/>
    </row>
    <row r="10239" spans="1:2" x14ac:dyDescent="0.2">
      <c r="A10239" s="6"/>
      <c r="B10239" s="4"/>
    </row>
    <row r="10240" spans="1:2" x14ac:dyDescent="0.2">
      <c r="A10240" s="6"/>
      <c r="B10240" s="4"/>
    </row>
    <row r="10241" spans="1:2" x14ac:dyDescent="0.2">
      <c r="A10241" s="6"/>
      <c r="B10241" s="4"/>
    </row>
    <row r="10242" spans="1:2" x14ac:dyDescent="0.2">
      <c r="A10242" s="6"/>
      <c r="B10242" s="4"/>
    </row>
    <row r="10243" spans="1:2" x14ac:dyDescent="0.2">
      <c r="A10243" s="6"/>
      <c r="B10243" s="4"/>
    </row>
    <row r="10244" spans="1:2" x14ac:dyDescent="0.2">
      <c r="A10244" s="6"/>
      <c r="B10244" s="4"/>
    </row>
    <row r="10245" spans="1:2" x14ac:dyDescent="0.2">
      <c r="A10245" s="6"/>
      <c r="B10245" s="4"/>
    </row>
    <row r="10246" spans="1:2" x14ac:dyDescent="0.2">
      <c r="A10246" s="6"/>
      <c r="B10246" s="4"/>
    </row>
    <row r="10247" spans="1:2" x14ac:dyDescent="0.2">
      <c r="A10247" s="6"/>
      <c r="B10247" s="4"/>
    </row>
    <row r="10248" spans="1:2" x14ac:dyDescent="0.2">
      <c r="A10248" s="6"/>
      <c r="B10248" s="4"/>
    </row>
    <row r="10249" spans="1:2" x14ac:dyDescent="0.2">
      <c r="A10249" s="6"/>
      <c r="B10249" s="4"/>
    </row>
    <row r="10250" spans="1:2" x14ac:dyDescent="0.2">
      <c r="A10250" s="6"/>
      <c r="B10250" s="4"/>
    </row>
    <row r="10251" spans="1:2" x14ac:dyDescent="0.2">
      <c r="A10251" s="6"/>
      <c r="B10251" s="4"/>
    </row>
    <row r="10252" spans="1:2" x14ac:dyDescent="0.2">
      <c r="A10252" s="6"/>
      <c r="B10252" s="4"/>
    </row>
    <row r="10253" spans="1:2" x14ac:dyDescent="0.2">
      <c r="A10253" s="6"/>
      <c r="B10253" s="4"/>
    </row>
    <row r="10254" spans="1:2" x14ac:dyDescent="0.2">
      <c r="A10254" s="6"/>
      <c r="B10254" s="4"/>
    </row>
    <row r="10255" spans="1:2" x14ac:dyDescent="0.2">
      <c r="A10255" s="6"/>
      <c r="B10255" s="4"/>
    </row>
    <row r="10256" spans="1:2" x14ac:dyDescent="0.2">
      <c r="A10256" s="6"/>
      <c r="B10256" s="4"/>
    </row>
    <row r="10257" spans="1:2" x14ac:dyDescent="0.2">
      <c r="A10257" s="6"/>
      <c r="B10257" s="4"/>
    </row>
    <row r="10258" spans="1:2" x14ac:dyDescent="0.2">
      <c r="A10258" s="6"/>
      <c r="B10258" s="4"/>
    </row>
    <row r="10259" spans="1:2" x14ac:dyDescent="0.2">
      <c r="A10259" s="6"/>
      <c r="B10259" s="4"/>
    </row>
    <row r="10260" spans="1:2" x14ac:dyDescent="0.2">
      <c r="A10260" s="6"/>
      <c r="B10260" s="4"/>
    </row>
    <row r="10261" spans="1:2" x14ac:dyDescent="0.2">
      <c r="A10261" s="6"/>
      <c r="B10261" s="4"/>
    </row>
    <row r="10262" spans="1:2" x14ac:dyDescent="0.2">
      <c r="A10262" s="6"/>
      <c r="B10262" s="4"/>
    </row>
    <row r="10263" spans="1:2" x14ac:dyDescent="0.2">
      <c r="A10263" s="6"/>
      <c r="B10263" s="4"/>
    </row>
    <row r="10264" spans="1:2" x14ac:dyDescent="0.2">
      <c r="A10264" s="6"/>
      <c r="B10264" s="4"/>
    </row>
    <row r="10265" spans="1:2" x14ac:dyDescent="0.2">
      <c r="A10265" s="6"/>
      <c r="B10265" s="4"/>
    </row>
    <row r="10266" spans="1:2" x14ac:dyDescent="0.2">
      <c r="A10266" s="6"/>
      <c r="B10266" s="4"/>
    </row>
    <row r="10267" spans="1:2" x14ac:dyDescent="0.2">
      <c r="A10267" s="6"/>
      <c r="B10267" s="4"/>
    </row>
    <row r="10268" spans="1:2" x14ac:dyDescent="0.2">
      <c r="A10268" s="6"/>
      <c r="B10268" s="4"/>
    </row>
    <row r="10269" spans="1:2" x14ac:dyDescent="0.2">
      <c r="A10269" s="6"/>
      <c r="B10269" s="4"/>
    </row>
    <row r="10270" spans="1:2" x14ac:dyDescent="0.2">
      <c r="A10270" s="6"/>
      <c r="B10270" s="4"/>
    </row>
    <row r="10271" spans="1:2" x14ac:dyDescent="0.2">
      <c r="A10271" s="6"/>
      <c r="B10271" s="4"/>
    </row>
    <row r="10272" spans="1:2" x14ac:dyDescent="0.2">
      <c r="A10272" s="6"/>
      <c r="B10272" s="4"/>
    </row>
    <row r="10273" spans="1:2" x14ac:dyDescent="0.2">
      <c r="A10273" s="6"/>
      <c r="B10273" s="4"/>
    </row>
    <row r="10274" spans="1:2" x14ac:dyDescent="0.2">
      <c r="A10274" s="6"/>
      <c r="B10274" s="4"/>
    </row>
    <row r="10275" spans="1:2" x14ac:dyDescent="0.2">
      <c r="A10275" s="6"/>
      <c r="B10275" s="4"/>
    </row>
    <row r="10276" spans="1:2" x14ac:dyDescent="0.2">
      <c r="A10276" s="6"/>
      <c r="B10276" s="4"/>
    </row>
    <row r="10277" spans="1:2" x14ac:dyDescent="0.2">
      <c r="A10277" s="6"/>
      <c r="B10277" s="4"/>
    </row>
    <row r="10278" spans="1:2" x14ac:dyDescent="0.2">
      <c r="A10278" s="6"/>
      <c r="B10278" s="4"/>
    </row>
    <row r="10279" spans="1:2" x14ac:dyDescent="0.2">
      <c r="A10279" s="6"/>
      <c r="B10279" s="4"/>
    </row>
    <row r="10280" spans="1:2" x14ac:dyDescent="0.2">
      <c r="A10280" s="6"/>
      <c r="B10280" s="4"/>
    </row>
    <row r="10281" spans="1:2" x14ac:dyDescent="0.2">
      <c r="A10281" s="6"/>
      <c r="B10281" s="4"/>
    </row>
    <row r="10282" spans="1:2" x14ac:dyDescent="0.2">
      <c r="A10282" s="6"/>
      <c r="B10282" s="4"/>
    </row>
    <row r="10283" spans="1:2" x14ac:dyDescent="0.2">
      <c r="A10283" s="6"/>
      <c r="B10283" s="4"/>
    </row>
    <row r="10284" spans="1:2" x14ac:dyDescent="0.2">
      <c r="A10284" s="6"/>
      <c r="B10284" s="4"/>
    </row>
    <row r="10285" spans="1:2" x14ac:dyDescent="0.2">
      <c r="A10285" s="6"/>
      <c r="B10285" s="4"/>
    </row>
    <row r="10286" spans="1:2" x14ac:dyDescent="0.2">
      <c r="A10286" s="6"/>
      <c r="B10286" s="4"/>
    </row>
    <row r="10287" spans="1:2" x14ac:dyDescent="0.2">
      <c r="A10287" s="6"/>
      <c r="B10287" s="4"/>
    </row>
    <row r="10288" spans="1:2" x14ac:dyDescent="0.2">
      <c r="A10288" s="6"/>
      <c r="B10288" s="4"/>
    </row>
    <row r="10289" spans="1:2" x14ac:dyDescent="0.2">
      <c r="A10289" s="6"/>
      <c r="B10289" s="4"/>
    </row>
    <row r="10290" spans="1:2" x14ac:dyDescent="0.2">
      <c r="A10290" s="6"/>
      <c r="B10290" s="4"/>
    </row>
    <row r="10291" spans="1:2" x14ac:dyDescent="0.2">
      <c r="A10291" s="6"/>
      <c r="B10291" s="4"/>
    </row>
    <row r="10292" spans="1:2" x14ac:dyDescent="0.2">
      <c r="A10292" s="6"/>
      <c r="B10292" s="4"/>
    </row>
    <row r="10293" spans="1:2" x14ac:dyDescent="0.2">
      <c r="A10293" s="6"/>
      <c r="B10293" s="4"/>
    </row>
    <row r="10294" spans="1:2" x14ac:dyDescent="0.2">
      <c r="A10294" s="6"/>
      <c r="B10294" s="4"/>
    </row>
    <row r="10295" spans="1:2" x14ac:dyDescent="0.2">
      <c r="A10295" s="6"/>
      <c r="B10295" s="4"/>
    </row>
    <row r="10296" spans="1:2" x14ac:dyDescent="0.2">
      <c r="A10296" s="6"/>
      <c r="B10296" s="4"/>
    </row>
    <row r="10297" spans="1:2" x14ac:dyDescent="0.2">
      <c r="A10297" s="6"/>
      <c r="B10297" s="4"/>
    </row>
    <row r="10298" spans="1:2" x14ac:dyDescent="0.2">
      <c r="A10298" s="6"/>
      <c r="B10298" s="4"/>
    </row>
    <row r="10299" spans="1:2" x14ac:dyDescent="0.2">
      <c r="A10299" s="6"/>
      <c r="B10299" s="4"/>
    </row>
    <row r="10300" spans="1:2" x14ac:dyDescent="0.2">
      <c r="A10300" s="6"/>
      <c r="B10300" s="4"/>
    </row>
    <row r="10301" spans="1:2" x14ac:dyDescent="0.2">
      <c r="A10301" s="6"/>
      <c r="B10301" s="4"/>
    </row>
    <row r="10302" spans="1:2" x14ac:dyDescent="0.2">
      <c r="A10302" s="6"/>
      <c r="B10302" s="4"/>
    </row>
    <row r="10303" spans="1:2" x14ac:dyDescent="0.2">
      <c r="A10303" s="6"/>
      <c r="B10303" s="4"/>
    </row>
    <row r="10304" spans="1:2" x14ac:dyDescent="0.2">
      <c r="A10304" s="6"/>
      <c r="B10304" s="4"/>
    </row>
    <row r="10305" spans="1:2" x14ac:dyDescent="0.2">
      <c r="A10305" s="6"/>
      <c r="B10305" s="4"/>
    </row>
    <row r="10306" spans="1:2" x14ac:dyDescent="0.2">
      <c r="A10306" s="6"/>
      <c r="B10306" s="4"/>
    </row>
    <row r="10307" spans="1:2" x14ac:dyDescent="0.2">
      <c r="A10307" s="6"/>
      <c r="B10307" s="4"/>
    </row>
    <row r="10308" spans="1:2" x14ac:dyDescent="0.2">
      <c r="A10308" s="6"/>
      <c r="B10308" s="4"/>
    </row>
    <row r="10309" spans="1:2" x14ac:dyDescent="0.2">
      <c r="A10309" s="6"/>
      <c r="B10309" s="4"/>
    </row>
    <row r="10310" spans="1:2" x14ac:dyDescent="0.2">
      <c r="A10310" s="6"/>
      <c r="B10310" s="4"/>
    </row>
    <row r="10311" spans="1:2" x14ac:dyDescent="0.2">
      <c r="A10311" s="6"/>
      <c r="B10311" s="4"/>
    </row>
    <row r="10312" spans="1:2" x14ac:dyDescent="0.2">
      <c r="A10312" s="6"/>
      <c r="B10312" s="4"/>
    </row>
    <row r="10313" spans="1:2" x14ac:dyDescent="0.2">
      <c r="A10313" s="6"/>
      <c r="B10313" s="4"/>
    </row>
    <row r="10314" spans="1:2" x14ac:dyDescent="0.2">
      <c r="A10314" s="6"/>
      <c r="B10314" s="4"/>
    </row>
    <row r="10315" spans="1:2" x14ac:dyDescent="0.2">
      <c r="A10315" s="6"/>
      <c r="B10315" s="4"/>
    </row>
    <row r="10316" spans="1:2" x14ac:dyDescent="0.2">
      <c r="A10316" s="6"/>
      <c r="B10316" s="4"/>
    </row>
    <row r="10317" spans="1:2" x14ac:dyDescent="0.2">
      <c r="A10317" s="6"/>
      <c r="B10317" s="4"/>
    </row>
    <row r="10318" spans="1:2" x14ac:dyDescent="0.2">
      <c r="A10318" s="6"/>
      <c r="B10318" s="4"/>
    </row>
    <row r="10319" spans="1:2" x14ac:dyDescent="0.2">
      <c r="A10319" s="6"/>
      <c r="B10319" s="4"/>
    </row>
    <row r="10320" spans="1:2" x14ac:dyDescent="0.2">
      <c r="A10320" s="6"/>
      <c r="B10320" s="4"/>
    </row>
    <row r="10321" spans="1:2" x14ac:dyDescent="0.2">
      <c r="A10321" s="6"/>
      <c r="B10321" s="4"/>
    </row>
    <row r="10322" spans="1:2" x14ac:dyDescent="0.2">
      <c r="A10322" s="6"/>
      <c r="B10322" s="4"/>
    </row>
    <row r="10323" spans="1:2" x14ac:dyDescent="0.2">
      <c r="A10323" s="6"/>
      <c r="B10323" s="4"/>
    </row>
    <row r="10324" spans="1:2" x14ac:dyDescent="0.2">
      <c r="A10324" s="6"/>
      <c r="B10324" s="4"/>
    </row>
    <row r="10325" spans="1:2" x14ac:dyDescent="0.2">
      <c r="A10325" s="6"/>
      <c r="B10325" s="4"/>
    </row>
    <row r="10326" spans="1:2" x14ac:dyDescent="0.2">
      <c r="A10326" s="6"/>
      <c r="B10326" s="4"/>
    </row>
    <row r="10327" spans="1:2" x14ac:dyDescent="0.2">
      <c r="A10327" s="6"/>
      <c r="B10327" s="4"/>
    </row>
    <row r="10328" spans="1:2" x14ac:dyDescent="0.2">
      <c r="A10328" s="6"/>
      <c r="B10328" s="4"/>
    </row>
    <row r="10329" spans="1:2" x14ac:dyDescent="0.2">
      <c r="A10329" s="6"/>
      <c r="B10329" s="4"/>
    </row>
    <row r="10330" spans="1:2" x14ac:dyDescent="0.2">
      <c r="A10330" s="6"/>
      <c r="B10330" s="4"/>
    </row>
    <row r="10331" spans="1:2" x14ac:dyDescent="0.2">
      <c r="A10331" s="6"/>
      <c r="B10331" s="4"/>
    </row>
    <row r="10332" spans="1:2" x14ac:dyDescent="0.2">
      <c r="A10332" s="6"/>
      <c r="B10332" s="4"/>
    </row>
    <row r="10333" spans="1:2" x14ac:dyDescent="0.2">
      <c r="A10333" s="6"/>
      <c r="B10333" s="4"/>
    </row>
    <row r="10334" spans="1:2" x14ac:dyDescent="0.2">
      <c r="A10334" s="6"/>
      <c r="B10334" s="4"/>
    </row>
    <row r="10335" spans="1:2" x14ac:dyDescent="0.2">
      <c r="A10335" s="6"/>
      <c r="B10335" s="4"/>
    </row>
    <row r="10336" spans="1:2" x14ac:dyDescent="0.2">
      <c r="A10336" s="6"/>
      <c r="B10336" s="4"/>
    </row>
    <row r="10337" spans="1:2" x14ac:dyDescent="0.2">
      <c r="A10337" s="6"/>
      <c r="B10337" s="4"/>
    </row>
    <row r="10338" spans="1:2" x14ac:dyDescent="0.2">
      <c r="A10338" s="6"/>
      <c r="B10338" s="4"/>
    </row>
    <row r="10339" spans="1:2" x14ac:dyDescent="0.2">
      <c r="A10339" s="6"/>
      <c r="B10339" s="4"/>
    </row>
    <row r="10340" spans="1:2" x14ac:dyDescent="0.2">
      <c r="A10340" s="6"/>
      <c r="B10340" s="4"/>
    </row>
    <row r="10341" spans="1:2" x14ac:dyDescent="0.2">
      <c r="A10341" s="6"/>
      <c r="B10341" s="4"/>
    </row>
    <row r="10342" spans="1:2" x14ac:dyDescent="0.2">
      <c r="A10342" s="6"/>
      <c r="B10342" s="4"/>
    </row>
    <row r="10343" spans="1:2" x14ac:dyDescent="0.2">
      <c r="A10343" s="6"/>
      <c r="B10343" s="4"/>
    </row>
    <row r="10344" spans="1:2" x14ac:dyDescent="0.2">
      <c r="A10344" s="6"/>
      <c r="B10344" s="4"/>
    </row>
    <row r="10345" spans="1:2" x14ac:dyDescent="0.2">
      <c r="A10345" s="6"/>
      <c r="B10345" s="4"/>
    </row>
    <row r="10346" spans="1:2" x14ac:dyDescent="0.2">
      <c r="A10346" s="6"/>
      <c r="B10346" s="4"/>
    </row>
    <row r="10347" spans="1:2" x14ac:dyDescent="0.2">
      <c r="A10347" s="6"/>
      <c r="B10347" s="4"/>
    </row>
    <row r="10348" spans="1:2" x14ac:dyDescent="0.2">
      <c r="A10348" s="6"/>
      <c r="B10348" s="4"/>
    </row>
    <row r="10349" spans="1:2" x14ac:dyDescent="0.2">
      <c r="A10349" s="6"/>
      <c r="B10349" s="4"/>
    </row>
    <row r="10350" spans="1:2" x14ac:dyDescent="0.2">
      <c r="A10350" s="6"/>
      <c r="B10350" s="4"/>
    </row>
    <row r="10351" spans="1:2" x14ac:dyDescent="0.2">
      <c r="A10351" s="6"/>
      <c r="B10351" s="4"/>
    </row>
    <row r="10352" spans="1:2" x14ac:dyDescent="0.2">
      <c r="A10352" s="6"/>
      <c r="B10352" s="4"/>
    </row>
    <row r="10353" spans="1:2" x14ac:dyDescent="0.2">
      <c r="A10353" s="6"/>
      <c r="B10353" s="4"/>
    </row>
    <row r="10354" spans="1:2" x14ac:dyDescent="0.2">
      <c r="A10354" s="6"/>
      <c r="B10354" s="4"/>
    </row>
    <row r="10355" spans="1:2" x14ac:dyDescent="0.2">
      <c r="A10355" s="6"/>
      <c r="B10355" s="4"/>
    </row>
    <row r="10356" spans="1:2" x14ac:dyDescent="0.2">
      <c r="A10356" s="6"/>
      <c r="B10356" s="4"/>
    </row>
    <row r="10357" spans="1:2" x14ac:dyDescent="0.2">
      <c r="A10357" s="6"/>
      <c r="B10357" s="4"/>
    </row>
    <row r="10358" spans="1:2" x14ac:dyDescent="0.2">
      <c r="A10358" s="6"/>
      <c r="B10358" s="4"/>
    </row>
    <row r="10359" spans="1:2" x14ac:dyDescent="0.2">
      <c r="A10359" s="6"/>
      <c r="B10359" s="4"/>
    </row>
    <row r="10360" spans="1:2" x14ac:dyDescent="0.2">
      <c r="A10360" s="6"/>
      <c r="B10360" s="4"/>
    </row>
    <row r="10361" spans="1:2" x14ac:dyDescent="0.2">
      <c r="A10361" s="6"/>
      <c r="B10361" s="4"/>
    </row>
    <row r="10362" spans="1:2" x14ac:dyDescent="0.2">
      <c r="A10362" s="6"/>
      <c r="B10362" s="4"/>
    </row>
    <row r="10363" spans="1:2" x14ac:dyDescent="0.2">
      <c r="A10363" s="6"/>
      <c r="B10363" s="4"/>
    </row>
    <row r="10364" spans="1:2" x14ac:dyDescent="0.2">
      <c r="A10364" s="6"/>
      <c r="B10364" s="4"/>
    </row>
    <row r="10365" spans="1:2" x14ac:dyDescent="0.2">
      <c r="A10365" s="6"/>
      <c r="B10365" s="4"/>
    </row>
    <row r="10366" spans="1:2" x14ac:dyDescent="0.2">
      <c r="A10366" s="6"/>
      <c r="B10366" s="4"/>
    </row>
    <row r="10367" spans="1:2" x14ac:dyDescent="0.2">
      <c r="A10367" s="6"/>
      <c r="B10367" s="4"/>
    </row>
    <row r="10368" spans="1:2" x14ac:dyDescent="0.2">
      <c r="A10368" s="6"/>
      <c r="B10368" s="4"/>
    </row>
    <row r="10369" spans="1:2" x14ac:dyDescent="0.2">
      <c r="A10369" s="6"/>
      <c r="B10369" s="4"/>
    </row>
    <row r="10370" spans="1:2" x14ac:dyDescent="0.2">
      <c r="A10370" s="6"/>
      <c r="B10370" s="4"/>
    </row>
    <row r="10371" spans="1:2" x14ac:dyDescent="0.2">
      <c r="A10371" s="6"/>
      <c r="B10371" s="4"/>
    </row>
    <row r="10372" spans="1:2" x14ac:dyDescent="0.2">
      <c r="A10372" s="6"/>
      <c r="B10372" s="4"/>
    </row>
    <row r="10373" spans="1:2" x14ac:dyDescent="0.2">
      <c r="A10373" s="6"/>
      <c r="B10373" s="4"/>
    </row>
    <row r="10374" spans="1:2" x14ac:dyDescent="0.2">
      <c r="A10374" s="6"/>
      <c r="B10374" s="4"/>
    </row>
    <row r="10375" spans="1:2" x14ac:dyDescent="0.2">
      <c r="A10375" s="6"/>
      <c r="B10375" s="4"/>
    </row>
    <row r="10376" spans="1:2" x14ac:dyDescent="0.2">
      <c r="A10376" s="6"/>
      <c r="B10376" s="4"/>
    </row>
    <row r="10377" spans="1:2" x14ac:dyDescent="0.2">
      <c r="A10377" s="6"/>
      <c r="B10377" s="4"/>
    </row>
    <row r="10378" spans="1:2" x14ac:dyDescent="0.2">
      <c r="A10378" s="6"/>
      <c r="B10378" s="4"/>
    </row>
    <row r="10379" spans="1:2" x14ac:dyDescent="0.2">
      <c r="A10379" s="6"/>
      <c r="B10379" s="4"/>
    </row>
    <row r="10380" spans="1:2" x14ac:dyDescent="0.2">
      <c r="A10380" s="6"/>
      <c r="B10380" s="4"/>
    </row>
    <row r="10381" spans="1:2" x14ac:dyDescent="0.2">
      <c r="A10381" s="6"/>
      <c r="B10381" s="4"/>
    </row>
    <row r="10382" spans="1:2" x14ac:dyDescent="0.2">
      <c r="A10382" s="6"/>
      <c r="B10382" s="4"/>
    </row>
    <row r="10383" spans="1:2" x14ac:dyDescent="0.2">
      <c r="A10383" s="6"/>
      <c r="B10383" s="4"/>
    </row>
    <row r="10384" spans="1:2" x14ac:dyDescent="0.2">
      <c r="A10384" s="6"/>
      <c r="B10384" s="4"/>
    </row>
    <row r="10385" spans="1:2" x14ac:dyDescent="0.2">
      <c r="A10385" s="6"/>
      <c r="B10385" s="4"/>
    </row>
    <row r="10386" spans="1:2" x14ac:dyDescent="0.2">
      <c r="A10386" s="6"/>
      <c r="B10386" s="4"/>
    </row>
    <row r="10387" spans="1:2" x14ac:dyDescent="0.2">
      <c r="A10387" s="6"/>
      <c r="B10387" s="4"/>
    </row>
    <row r="10388" spans="1:2" x14ac:dyDescent="0.2">
      <c r="A10388" s="6"/>
      <c r="B10388" s="4"/>
    </row>
    <row r="10389" spans="1:2" x14ac:dyDescent="0.2">
      <c r="A10389" s="6"/>
      <c r="B10389" s="4"/>
    </row>
    <row r="10390" spans="1:2" x14ac:dyDescent="0.2">
      <c r="A10390" s="6"/>
      <c r="B10390" s="4"/>
    </row>
    <row r="10391" spans="1:2" x14ac:dyDescent="0.2">
      <c r="A10391" s="6"/>
      <c r="B10391" s="4"/>
    </row>
    <row r="10392" spans="1:2" x14ac:dyDescent="0.2">
      <c r="A10392" s="6"/>
      <c r="B10392" s="4"/>
    </row>
    <row r="10393" spans="1:2" x14ac:dyDescent="0.2">
      <c r="A10393" s="6"/>
      <c r="B10393" s="4"/>
    </row>
    <row r="10394" spans="1:2" x14ac:dyDescent="0.2">
      <c r="A10394" s="6"/>
      <c r="B10394" s="4"/>
    </row>
    <row r="10395" spans="1:2" x14ac:dyDescent="0.2">
      <c r="A10395" s="6"/>
      <c r="B10395" s="4"/>
    </row>
    <row r="10396" spans="1:2" x14ac:dyDescent="0.2">
      <c r="A10396" s="6"/>
      <c r="B10396" s="4"/>
    </row>
    <row r="10397" spans="1:2" x14ac:dyDescent="0.2">
      <c r="A10397" s="6"/>
      <c r="B10397" s="4"/>
    </row>
    <row r="10398" spans="1:2" x14ac:dyDescent="0.2">
      <c r="A10398" s="6"/>
      <c r="B10398" s="4"/>
    </row>
    <row r="10399" spans="1:2" x14ac:dyDescent="0.2">
      <c r="A10399" s="6"/>
      <c r="B10399" s="4"/>
    </row>
    <row r="10400" spans="1:2" x14ac:dyDescent="0.2">
      <c r="A10400" s="6"/>
      <c r="B10400" s="4"/>
    </row>
    <row r="10401" spans="1:2" x14ac:dyDescent="0.2">
      <c r="A10401" s="6"/>
      <c r="B10401" s="4"/>
    </row>
    <row r="10402" spans="1:2" x14ac:dyDescent="0.2">
      <c r="A10402" s="6"/>
      <c r="B10402" s="4"/>
    </row>
    <row r="10403" spans="1:2" x14ac:dyDescent="0.2">
      <c r="A10403" s="6"/>
      <c r="B10403" s="4"/>
    </row>
    <row r="10404" spans="1:2" x14ac:dyDescent="0.2">
      <c r="A10404" s="6"/>
      <c r="B10404" s="4"/>
    </row>
    <row r="10405" spans="1:2" x14ac:dyDescent="0.2">
      <c r="A10405" s="6"/>
      <c r="B10405" s="4"/>
    </row>
    <row r="10406" spans="1:2" x14ac:dyDescent="0.2">
      <c r="A10406" s="6"/>
      <c r="B10406" s="4"/>
    </row>
    <row r="10407" spans="1:2" x14ac:dyDescent="0.2">
      <c r="A10407" s="6"/>
      <c r="B10407" s="4"/>
    </row>
    <row r="10408" spans="1:2" x14ac:dyDescent="0.2">
      <c r="A10408" s="6"/>
      <c r="B10408" s="4"/>
    </row>
    <row r="10409" spans="1:2" x14ac:dyDescent="0.2">
      <c r="A10409" s="6"/>
      <c r="B10409" s="4"/>
    </row>
    <row r="10410" spans="1:2" x14ac:dyDescent="0.2">
      <c r="A10410" s="6"/>
      <c r="B10410" s="4"/>
    </row>
    <row r="10411" spans="1:2" x14ac:dyDescent="0.2">
      <c r="A10411" s="6"/>
      <c r="B10411" s="4"/>
    </row>
    <row r="10412" spans="1:2" x14ac:dyDescent="0.2">
      <c r="A10412" s="6"/>
      <c r="B10412" s="4"/>
    </row>
    <row r="10413" spans="1:2" x14ac:dyDescent="0.2">
      <c r="A10413" s="6"/>
      <c r="B10413" s="4"/>
    </row>
    <row r="10414" spans="1:2" x14ac:dyDescent="0.2">
      <c r="A10414" s="6"/>
      <c r="B10414" s="4"/>
    </row>
    <row r="10415" spans="1:2" x14ac:dyDescent="0.2">
      <c r="A10415" s="6"/>
      <c r="B10415" s="4"/>
    </row>
    <row r="10416" spans="1:2" x14ac:dyDescent="0.2">
      <c r="A10416" s="6"/>
      <c r="B10416" s="4"/>
    </row>
    <row r="10417" spans="1:2" x14ac:dyDescent="0.2">
      <c r="A10417" s="6"/>
      <c r="B10417" s="4"/>
    </row>
    <row r="10418" spans="1:2" x14ac:dyDescent="0.2">
      <c r="A10418" s="6"/>
      <c r="B10418" s="4"/>
    </row>
    <row r="10419" spans="1:2" x14ac:dyDescent="0.2">
      <c r="A10419" s="6"/>
      <c r="B10419" s="4"/>
    </row>
    <row r="10420" spans="1:2" x14ac:dyDescent="0.2">
      <c r="A10420" s="6"/>
      <c r="B10420" s="4"/>
    </row>
    <row r="10421" spans="1:2" x14ac:dyDescent="0.2">
      <c r="A10421" s="6"/>
      <c r="B10421" s="4"/>
    </row>
    <row r="10422" spans="1:2" x14ac:dyDescent="0.2">
      <c r="A10422" s="6"/>
      <c r="B10422" s="4"/>
    </row>
    <row r="10423" spans="1:2" x14ac:dyDescent="0.2">
      <c r="A10423" s="6"/>
      <c r="B10423" s="4"/>
    </row>
    <row r="10424" spans="1:2" x14ac:dyDescent="0.2">
      <c r="A10424" s="6"/>
      <c r="B10424" s="4"/>
    </row>
    <row r="10425" spans="1:2" x14ac:dyDescent="0.2">
      <c r="A10425" s="6"/>
      <c r="B10425" s="4"/>
    </row>
    <row r="10426" spans="1:2" x14ac:dyDescent="0.2">
      <c r="A10426" s="6"/>
      <c r="B10426" s="4"/>
    </row>
    <row r="10427" spans="1:2" x14ac:dyDescent="0.2">
      <c r="A10427" s="6"/>
      <c r="B10427" s="4"/>
    </row>
    <row r="10428" spans="1:2" x14ac:dyDescent="0.2">
      <c r="A10428" s="6"/>
      <c r="B10428" s="4"/>
    </row>
    <row r="10429" spans="1:2" x14ac:dyDescent="0.2">
      <c r="A10429" s="6"/>
      <c r="B10429" s="4"/>
    </row>
    <row r="10430" spans="1:2" x14ac:dyDescent="0.2">
      <c r="A10430" s="6"/>
      <c r="B10430" s="4"/>
    </row>
    <row r="10431" spans="1:2" x14ac:dyDescent="0.2">
      <c r="A10431" s="6"/>
      <c r="B10431" s="4"/>
    </row>
    <row r="10432" spans="1:2" x14ac:dyDescent="0.2">
      <c r="A10432" s="6"/>
      <c r="B10432" s="4"/>
    </row>
    <row r="10433" spans="1:2" x14ac:dyDescent="0.2">
      <c r="A10433" s="6"/>
      <c r="B10433" s="4"/>
    </row>
    <row r="10434" spans="1:2" x14ac:dyDescent="0.2">
      <c r="A10434" s="6"/>
      <c r="B10434" s="4"/>
    </row>
    <row r="10435" spans="1:2" x14ac:dyDescent="0.2">
      <c r="A10435" s="6"/>
      <c r="B10435" s="4"/>
    </row>
    <row r="10436" spans="1:2" x14ac:dyDescent="0.2">
      <c r="A10436" s="6"/>
      <c r="B10436" s="4"/>
    </row>
    <row r="10437" spans="1:2" x14ac:dyDescent="0.2">
      <c r="A10437" s="6"/>
      <c r="B10437" s="4"/>
    </row>
    <row r="10438" spans="1:2" x14ac:dyDescent="0.2">
      <c r="A10438" s="6"/>
      <c r="B10438" s="4"/>
    </row>
    <row r="10439" spans="1:2" x14ac:dyDescent="0.2">
      <c r="A10439" s="6"/>
      <c r="B10439" s="4"/>
    </row>
    <row r="10440" spans="1:2" x14ac:dyDescent="0.2">
      <c r="A10440" s="6"/>
      <c r="B10440" s="4"/>
    </row>
    <row r="10441" spans="1:2" x14ac:dyDescent="0.2">
      <c r="A10441" s="6"/>
      <c r="B10441" s="4"/>
    </row>
    <row r="10442" spans="1:2" x14ac:dyDescent="0.2">
      <c r="A10442" s="6"/>
      <c r="B10442" s="4"/>
    </row>
    <row r="10443" spans="1:2" x14ac:dyDescent="0.2">
      <c r="A10443" s="6"/>
      <c r="B10443" s="4"/>
    </row>
    <row r="10444" spans="1:2" x14ac:dyDescent="0.2">
      <c r="A10444" s="6"/>
      <c r="B10444" s="4"/>
    </row>
    <row r="10445" spans="1:2" x14ac:dyDescent="0.2">
      <c r="A10445" s="6"/>
      <c r="B10445" s="4"/>
    </row>
    <row r="10446" spans="1:2" x14ac:dyDescent="0.2">
      <c r="A10446" s="6"/>
      <c r="B10446" s="4"/>
    </row>
    <row r="10447" spans="1:2" x14ac:dyDescent="0.2">
      <c r="A10447" s="6"/>
      <c r="B10447" s="4"/>
    </row>
    <row r="10448" spans="1:2" x14ac:dyDescent="0.2">
      <c r="A10448" s="6"/>
      <c r="B10448" s="4"/>
    </row>
    <row r="10449" spans="1:2" x14ac:dyDescent="0.2">
      <c r="A10449" s="6"/>
      <c r="B10449" s="4"/>
    </row>
    <row r="10450" spans="1:2" x14ac:dyDescent="0.2">
      <c r="A10450" s="6"/>
      <c r="B10450" s="4"/>
    </row>
    <row r="10451" spans="1:2" x14ac:dyDescent="0.2">
      <c r="A10451" s="6"/>
      <c r="B10451" s="4"/>
    </row>
    <row r="10452" spans="1:2" x14ac:dyDescent="0.2">
      <c r="A10452" s="6"/>
      <c r="B10452" s="4"/>
    </row>
    <row r="10453" spans="1:2" x14ac:dyDescent="0.2">
      <c r="A10453" s="6"/>
      <c r="B10453" s="4"/>
    </row>
    <row r="10454" spans="1:2" x14ac:dyDescent="0.2">
      <c r="A10454" s="6"/>
      <c r="B10454" s="4"/>
    </row>
    <row r="10455" spans="1:2" x14ac:dyDescent="0.2">
      <c r="A10455" s="6"/>
      <c r="B10455" s="4"/>
    </row>
    <row r="10456" spans="1:2" x14ac:dyDescent="0.2">
      <c r="A10456" s="6"/>
      <c r="B10456" s="4"/>
    </row>
    <row r="10457" spans="1:2" x14ac:dyDescent="0.2">
      <c r="A10457" s="6"/>
      <c r="B10457" s="4"/>
    </row>
    <row r="10458" spans="1:2" x14ac:dyDescent="0.2">
      <c r="A10458" s="6"/>
      <c r="B10458" s="4"/>
    </row>
    <row r="10459" spans="1:2" x14ac:dyDescent="0.2">
      <c r="A10459" s="6"/>
      <c r="B10459" s="4"/>
    </row>
    <row r="10460" spans="1:2" x14ac:dyDescent="0.2">
      <c r="A10460" s="6"/>
      <c r="B10460" s="4"/>
    </row>
    <row r="10461" spans="1:2" x14ac:dyDescent="0.2">
      <c r="A10461" s="6"/>
      <c r="B10461" s="4"/>
    </row>
    <row r="10462" spans="1:2" x14ac:dyDescent="0.2">
      <c r="A10462" s="6"/>
      <c r="B10462" s="4"/>
    </row>
    <row r="10463" spans="1:2" x14ac:dyDescent="0.2">
      <c r="A10463" s="6"/>
      <c r="B10463" s="4"/>
    </row>
    <row r="10464" spans="1:2" x14ac:dyDescent="0.2">
      <c r="A10464" s="6"/>
      <c r="B10464" s="4"/>
    </row>
    <row r="10465" spans="1:2" x14ac:dyDescent="0.2">
      <c r="A10465" s="6"/>
      <c r="B10465" s="4"/>
    </row>
    <row r="10466" spans="1:2" x14ac:dyDescent="0.2">
      <c r="A10466" s="6"/>
      <c r="B10466" s="4"/>
    </row>
    <row r="10467" spans="1:2" x14ac:dyDescent="0.2">
      <c r="A10467" s="6"/>
      <c r="B10467" s="4"/>
    </row>
    <row r="10468" spans="1:2" x14ac:dyDescent="0.2">
      <c r="A10468" s="6"/>
      <c r="B10468" s="4"/>
    </row>
    <row r="10469" spans="1:2" x14ac:dyDescent="0.2">
      <c r="A10469" s="6"/>
      <c r="B10469" s="4"/>
    </row>
    <row r="10470" spans="1:2" x14ac:dyDescent="0.2">
      <c r="A10470" s="6"/>
      <c r="B10470" s="4"/>
    </row>
    <row r="10471" spans="1:2" x14ac:dyDescent="0.2">
      <c r="A10471" s="6"/>
      <c r="B10471" s="4"/>
    </row>
    <row r="10472" spans="1:2" x14ac:dyDescent="0.2">
      <c r="A10472" s="6"/>
      <c r="B10472" s="4"/>
    </row>
    <row r="10473" spans="1:2" x14ac:dyDescent="0.2">
      <c r="A10473" s="6"/>
      <c r="B10473" s="4"/>
    </row>
    <row r="10474" spans="1:2" x14ac:dyDescent="0.2">
      <c r="A10474" s="6"/>
      <c r="B10474" s="4"/>
    </row>
    <row r="10475" spans="1:2" x14ac:dyDescent="0.2">
      <c r="A10475" s="6"/>
      <c r="B10475" s="4"/>
    </row>
    <row r="10476" spans="1:2" x14ac:dyDescent="0.2">
      <c r="A10476" s="6"/>
      <c r="B10476" s="4"/>
    </row>
    <row r="10477" spans="1:2" x14ac:dyDescent="0.2">
      <c r="A10477" s="6"/>
      <c r="B10477" s="4"/>
    </row>
    <row r="10478" spans="1:2" x14ac:dyDescent="0.2">
      <c r="A10478" s="6"/>
      <c r="B10478" s="4"/>
    </row>
    <row r="10479" spans="1:2" x14ac:dyDescent="0.2">
      <c r="A10479" s="6"/>
      <c r="B10479" s="4"/>
    </row>
    <row r="10480" spans="1:2" x14ac:dyDescent="0.2">
      <c r="A10480" s="6"/>
      <c r="B10480" s="4"/>
    </row>
    <row r="10481" spans="1:2" x14ac:dyDescent="0.2">
      <c r="A10481" s="6"/>
      <c r="B10481" s="4"/>
    </row>
    <row r="10482" spans="1:2" x14ac:dyDescent="0.2">
      <c r="A10482" s="6"/>
      <c r="B10482" s="4"/>
    </row>
    <row r="10483" spans="1:2" x14ac:dyDescent="0.2">
      <c r="A10483" s="6"/>
      <c r="B10483" s="4"/>
    </row>
    <row r="10484" spans="1:2" x14ac:dyDescent="0.2">
      <c r="A10484" s="6"/>
      <c r="B10484" s="4"/>
    </row>
    <row r="10485" spans="1:2" x14ac:dyDescent="0.2">
      <c r="A10485" s="6"/>
      <c r="B10485" s="4"/>
    </row>
    <row r="10486" spans="1:2" x14ac:dyDescent="0.2">
      <c r="A10486" s="6"/>
      <c r="B10486" s="4"/>
    </row>
    <row r="10487" spans="1:2" x14ac:dyDescent="0.2">
      <c r="A10487" s="6"/>
      <c r="B10487" s="4"/>
    </row>
    <row r="10488" spans="1:2" x14ac:dyDescent="0.2">
      <c r="A10488" s="6"/>
      <c r="B10488" s="4"/>
    </row>
    <row r="10489" spans="1:2" x14ac:dyDescent="0.2">
      <c r="A10489" s="6"/>
      <c r="B10489" s="4"/>
    </row>
    <row r="10490" spans="1:2" x14ac:dyDescent="0.2">
      <c r="A10490" s="6"/>
      <c r="B10490" s="4"/>
    </row>
    <row r="10491" spans="1:2" x14ac:dyDescent="0.2">
      <c r="A10491" s="6"/>
      <c r="B10491" s="4"/>
    </row>
    <row r="10492" spans="1:2" x14ac:dyDescent="0.2">
      <c r="A10492" s="6"/>
      <c r="B10492" s="4"/>
    </row>
    <row r="10493" spans="1:2" x14ac:dyDescent="0.2">
      <c r="A10493" s="6"/>
      <c r="B10493" s="4"/>
    </row>
    <row r="10494" spans="1:2" x14ac:dyDescent="0.2">
      <c r="A10494" s="6"/>
      <c r="B10494" s="4"/>
    </row>
    <row r="10495" spans="1:2" x14ac:dyDescent="0.2">
      <c r="A10495" s="6"/>
      <c r="B10495" s="4"/>
    </row>
    <row r="10496" spans="1:2" x14ac:dyDescent="0.2">
      <c r="A10496" s="6"/>
      <c r="B10496" s="4"/>
    </row>
    <row r="10497" spans="1:2" x14ac:dyDescent="0.2">
      <c r="A10497" s="6"/>
      <c r="B10497" s="4"/>
    </row>
    <row r="10498" spans="1:2" x14ac:dyDescent="0.2">
      <c r="A10498" s="6"/>
      <c r="B10498" s="4"/>
    </row>
    <row r="10499" spans="1:2" x14ac:dyDescent="0.2">
      <c r="A10499" s="6"/>
      <c r="B10499" s="4"/>
    </row>
    <row r="10500" spans="1:2" x14ac:dyDescent="0.2">
      <c r="A10500" s="6"/>
      <c r="B10500" s="4"/>
    </row>
    <row r="10501" spans="1:2" x14ac:dyDescent="0.2">
      <c r="A10501" s="6"/>
      <c r="B10501" s="4"/>
    </row>
    <row r="10502" spans="1:2" x14ac:dyDescent="0.2">
      <c r="A10502" s="6"/>
      <c r="B10502" s="4"/>
    </row>
    <row r="10503" spans="1:2" x14ac:dyDescent="0.2">
      <c r="A10503" s="6"/>
      <c r="B10503" s="4"/>
    </row>
    <row r="10504" spans="1:2" x14ac:dyDescent="0.2">
      <c r="A10504" s="6"/>
      <c r="B10504" s="4"/>
    </row>
    <row r="10505" spans="1:2" x14ac:dyDescent="0.2">
      <c r="A10505" s="6"/>
      <c r="B10505" s="4"/>
    </row>
    <row r="10506" spans="1:2" x14ac:dyDescent="0.2">
      <c r="A10506" s="6"/>
      <c r="B10506" s="4"/>
    </row>
    <row r="10507" spans="1:2" x14ac:dyDescent="0.2">
      <c r="A10507" s="6"/>
      <c r="B10507" s="4"/>
    </row>
    <row r="10508" spans="1:2" x14ac:dyDescent="0.2">
      <c r="A10508" s="6"/>
      <c r="B10508" s="4"/>
    </row>
    <row r="10509" spans="1:2" x14ac:dyDescent="0.2">
      <c r="A10509" s="6"/>
      <c r="B10509" s="4"/>
    </row>
    <row r="10510" spans="1:2" x14ac:dyDescent="0.2">
      <c r="A10510" s="6"/>
      <c r="B10510" s="4"/>
    </row>
    <row r="10511" spans="1:2" x14ac:dyDescent="0.2">
      <c r="A10511" s="6"/>
      <c r="B10511" s="4"/>
    </row>
    <row r="10512" spans="1:2" x14ac:dyDescent="0.2">
      <c r="A10512" s="6"/>
      <c r="B10512" s="4"/>
    </row>
    <row r="10513" spans="1:2" x14ac:dyDescent="0.2">
      <c r="A10513" s="6"/>
      <c r="B10513" s="4"/>
    </row>
    <row r="10514" spans="1:2" x14ac:dyDescent="0.2">
      <c r="A10514" s="6"/>
      <c r="B10514" s="4"/>
    </row>
    <row r="10515" spans="1:2" x14ac:dyDescent="0.2">
      <c r="A10515" s="6"/>
      <c r="B10515" s="4"/>
    </row>
    <row r="10516" spans="1:2" x14ac:dyDescent="0.2">
      <c r="A10516" s="6"/>
      <c r="B10516" s="4"/>
    </row>
    <row r="10517" spans="1:2" x14ac:dyDescent="0.2">
      <c r="A10517" s="6"/>
      <c r="B10517" s="4"/>
    </row>
    <row r="10518" spans="1:2" x14ac:dyDescent="0.2">
      <c r="A10518" s="6"/>
      <c r="B10518" s="4"/>
    </row>
    <row r="10519" spans="1:2" x14ac:dyDescent="0.2">
      <c r="A10519" s="6"/>
      <c r="B10519" s="4"/>
    </row>
    <row r="10520" spans="1:2" x14ac:dyDescent="0.2">
      <c r="A10520" s="6"/>
      <c r="B10520" s="4"/>
    </row>
    <row r="10521" spans="1:2" x14ac:dyDescent="0.2">
      <c r="A10521" s="6"/>
      <c r="B10521" s="4"/>
    </row>
    <row r="10522" spans="1:2" x14ac:dyDescent="0.2">
      <c r="A10522" s="6"/>
      <c r="B10522" s="4"/>
    </row>
    <row r="10523" spans="1:2" x14ac:dyDescent="0.2">
      <c r="A10523" s="6"/>
      <c r="B10523" s="4"/>
    </row>
    <row r="10524" spans="1:2" x14ac:dyDescent="0.2">
      <c r="A10524" s="6"/>
      <c r="B10524" s="4"/>
    </row>
    <row r="10525" spans="1:2" x14ac:dyDescent="0.2">
      <c r="A10525" s="6"/>
      <c r="B10525" s="4"/>
    </row>
    <row r="10526" spans="1:2" x14ac:dyDescent="0.2">
      <c r="A10526" s="6"/>
      <c r="B10526" s="4"/>
    </row>
    <row r="10527" spans="1:2" x14ac:dyDescent="0.2">
      <c r="A10527" s="6"/>
      <c r="B10527" s="4"/>
    </row>
    <row r="10528" spans="1:2" x14ac:dyDescent="0.2">
      <c r="A10528" s="6"/>
      <c r="B10528" s="4"/>
    </row>
    <row r="10529" spans="1:2" x14ac:dyDescent="0.2">
      <c r="A10529" s="6"/>
      <c r="B10529" s="4"/>
    </row>
    <row r="10530" spans="1:2" x14ac:dyDescent="0.2">
      <c r="A10530" s="6"/>
      <c r="B10530" s="4"/>
    </row>
    <row r="10531" spans="1:2" x14ac:dyDescent="0.2">
      <c r="A10531" s="6"/>
      <c r="B10531" s="4"/>
    </row>
    <row r="10532" spans="1:2" x14ac:dyDescent="0.2">
      <c r="A10532" s="6"/>
      <c r="B10532" s="4"/>
    </row>
    <row r="10533" spans="1:2" x14ac:dyDescent="0.2">
      <c r="A10533" s="6"/>
      <c r="B10533" s="4"/>
    </row>
    <row r="10534" spans="1:2" x14ac:dyDescent="0.2">
      <c r="A10534" s="6"/>
      <c r="B10534" s="4"/>
    </row>
    <row r="10535" spans="1:2" x14ac:dyDescent="0.2">
      <c r="A10535" s="6"/>
      <c r="B10535" s="4"/>
    </row>
    <row r="10536" spans="1:2" x14ac:dyDescent="0.2">
      <c r="A10536" s="6"/>
      <c r="B10536" s="4"/>
    </row>
    <row r="10537" spans="1:2" x14ac:dyDescent="0.2">
      <c r="A10537" s="6"/>
      <c r="B10537" s="4"/>
    </row>
    <row r="10538" spans="1:2" x14ac:dyDescent="0.2">
      <c r="A10538" s="6"/>
      <c r="B10538" s="4"/>
    </row>
    <row r="10539" spans="1:2" x14ac:dyDescent="0.2">
      <c r="A10539" s="6"/>
      <c r="B10539" s="4"/>
    </row>
    <row r="10540" spans="1:2" x14ac:dyDescent="0.2">
      <c r="A10540" s="6"/>
      <c r="B10540" s="4"/>
    </row>
    <row r="10541" spans="1:2" x14ac:dyDescent="0.2">
      <c r="A10541" s="6"/>
      <c r="B10541" s="4"/>
    </row>
    <row r="10542" spans="1:2" x14ac:dyDescent="0.2">
      <c r="A10542" s="6"/>
      <c r="B10542" s="4"/>
    </row>
    <row r="10543" spans="1:2" x14ac:dyDescent="0.2">
      <c r="A10543" s="6"/>
      <c r="B10543" s="4"/>
    </row>
    <row r="10544" spans="1:2" x14ac:dyDescent="0.2">
      <c r="A10544" s="6"/>
      <c r="B10544" s="4"/>
    </row>
    <row r="10545" spans="1:2" x14ac:dyDescent="0.2">
      <c r="A10545" s="6"/>
      <c r="B10545" s="4"/>
    </row>
    <row r="10546" spans="1:2" x14ac:dyDescent="0.2">
      <c r="A10546" s="6"/>
      <c r="B10546" s="4"/>
    </row>
    <row r="10547" spans="1:2" x14ac:dyDescent="0.2">
      <c r="A10547" s="6"/>
      <c r="B10547" s="4"/>
    </row>
    <row r="10548" spans="1:2" x14ac:dyDescent="0.2">
      <c r="A10548" s="6"/>
      <c r="B10548" s="4"/>
    </row>
    <row r="10549" spans="1:2" x14ac:dyDescent="0.2">
      <c r="A10549" s="6"/>
      <c r="B10549" s="4"/>
    </row>
    <row r="10550" spans="1:2" x14ac:dyDescent="0.2">
      <c r="A10550" s="6"/>
      <c r="B10550" s="4"/>
    </row>
    <row r="10551" spans="1:2" x14ac:dyDescent="0.2">
      <c r="A10551" s="6"/>
      <c r="B10551" s="4"/>
    </row>
    <row r="10552" spans="1:2" x14ac:dyDescent="0.2">
      <c r="A10552" s="6"/>
      <c r="B10552" s="4"/>
    </row>
    <row r="10553" spans="1:2" x14ac:dyDescent="0.2">
      <c r="A10553" s="6"/>
      <c r="B10553" s="4"/>
    </row>
    <row r="10554" spans="1:2" x14ac:dyDescent="0.2">
      <c r="A10554" s="6"/>
      <c r="B10554" s="4"/>
    </row>
    <row r="10555" spans="1:2" x14ac:dyDescent="0.2">
      <c r="A10555" s="6"/>
      <c r="B10555" s="4"/>
    </row>
    <row r="10556" spans="1:2" x14ac:dyDescent="0.2">
      <c r="A10556" s="6"/>
      <c r="B10556" s="4"/>
    </row>
    <row r="10557" spans="1:2" x14ac:dyDescent="0.2">
      <c r="A10557" s="6"/>
      <c r="B10557" s="4"/>
    </row>
    <row r="10558" spans="1:2" x14ac:dyDescent="0.2">
      <c r="A10558" s="6"/>
      <c r="B10558" s="4"/>
    </row>
    <row r="10559" spans="1:2" x14ac:dyDescent="0.2">
      <c r="A10559" s="6"/>
      <c r="B10559" s="4"/>
    </row>
    <row r="10560" spans="1:2" x14ac:dyDescent="0.2">
      <c r="A10560" s="6"/>
      <c r="B10560" s="4"/>
    </row>
    <row r="10561" spans="1:2" x14ac:dyDescent="0.2">
      <c r="A10561" s="6"/>
      <c r="B10561" s="4"/>
    </row>
    <row r="10562" spans="1:2" x14ac:dyDescent="0.2">
      <c r="A10562" s="6"/>
      <c r="B10562" s="4"/>
    </row>
    <row r="10563" spans="1:2" x14ac:dyDescent="0.2">
      <c r="A10563" s="6"/>
      <c r="B10563" s="4"/>
    </row>
    <row r="10564" spans="1:2" x14ac:dyDescent="0.2">
      <c r="A10564" s="6"/>
      <c r="B10564" s="4"/>
    </row>
    <row r="10565" spans="1:2" x14ac:dyDescent="0.2">
      <c r="A10565" s="6"/>
      <c r="B10565" s="4"/>
    </row>
    <row r="10566" spans="1:2" x14ac:dyDescent="0.2">
      <c r="A10566" s="6"/>
      <c r="B10566" s="4"/>
    </row>
    <row r="10567" spans="1:2" x14ac:dyDescent="0.2">
      <c r="A10567" s="6"/>
      <c r="B10567" s="4"/>
    </row>
    <row r="10568" spans="1:2" x14ac:dyDescent="0.2">
      <c r="A10568" s="6"/>
      <c r="B10568" s="4"/>
    </row>
    <row r="10569" spans="1:2" x14ac:dyDescent="0.2">
      <c r="A10569" s="6"/>
      <c r="B10569" s="4"/>
    </row>
    <row r="10570" spans="1:2" x14ac:dyDescent="0.2">
      <c r="A10570" s="6"/>
      <c r="B10570" s="4"/>
    </row>
    <row r="10571" spans="1:2" x14ac:dyDescent="0.2">
      <c r="A10571" s="6"/>
      <c r="B10571" s="4"/>
    </row>
    <row r="10572" spans="1:2" x14ac:dyDescent="0.2">
      <c r="A10572" s="6"/>
      <c r="B10572" s="4"/>
    </row>
    <row r="10573" spans="1:2" x14ac:dyDescent="0.2">
      <c r="A10573" s="6"/>
      <c r="B10573" s="4"/>
    </row>
    <row r="10574" spans="1:2" x14ac:dyDescent="0.2">
      <c r="A10574" s="6"/>
      <c r="B10574" s="4"/>
    </row>
    <row r="10575" spans="1:2" x14ac:dyDescent="0.2">
      <c r="A10575" s="6"/>
      <c r="B10575" s="4"/>
    </row>
    <row r="10576" spans="1:2" x14ac:dyDescent="0.2">
      <c r="A10576" s="6"/>
      <c r="B10576" s="4"/>
    </row>
    <row r="10577" spans="1:2" x14ac:dyDescent="0.2">
      <c r="A10577" s="6"/>
      <c r="B10577" s="4"/>
    </row>
    <row r="10578" spans="1:2" x14ac:dyDescent="0.2">
      <c r="A10578" s="6"/>
      <c r="B10578" s="4"/>
    </row>
    <row r="10579" spans="1:2" x14ac:dyDescent="0.2">
      <c r="A10579" s="6"/>
      <c r="B10579" s="4"/>
    </row>
    <row r="10580" spans="1:2" x14ac:dyDescent="0.2">
      <c r="A10580" s="6"/>
      <c r="B10580" s="4"/>
    </row>
    <row r="10581" spans="1:2" x14ac:dyDescent="0.2">
      <c r="A10581" s="6"/>
      <c r="B10581" s="4"/>
    </row>
    <row r="10582" spans="1:2" x14ac:dyDescent="0.2">
      <c r="A10582" s="6"/>
      <c r="B10582" s="4"/>
    </row>
    <row r="10583" spans="1:2" x14ac:dyDescent="0.2">
      <c r="A10583" s="6"/>
      <c r="B10583" s="4"/>
    </row>
    <row r="10584" spans="1:2" x14ac:dyDescent="0.2">
      <c r="A10584" s="6"/>
      <c r="B10584" s="4"/>
    </row>
    <row r="10585" spans="1:2" x14ac:dyDescent="0.2">
      <c r="A10585" s="6"/>
      <c r="B10585" s="4"/>
    </row>
    <row r="10586" spans="1:2" x14ac:dyDescent="0.2">
      <c r="A10586" s="6"/>
      <c r="B10586" s="4"/>
    </row>
    <row r="10587" spans="1:2" x14ac:dyDescent="0.2">
      <c r="A10587" s="6"/>
      <c r="B10587" s="4"/>
    </row>
    <row r="10588" spans="1:2" x14ac:dyDescent="0.2">
      <c r="A10588" s="6"/>
      <c r="B10588" s="4"/>
    </row>
    <row r="10589" spans="1:2" x14ac:dyDescent="0.2">
      <c r="A10589" s="6"/>
      <c r="B10589" s="4"/>
    </row>
    <row r="10590" spans="1:2" x14ac:dyDescent="0.2">
      <c r="A10590" s="6"/>
      <c r="B10590" s="4"/>
    </row>
    <row r="10591" spans="1:2" x14ac:dyDescent="0.2">
      <c r="A10591" s="6"/>
      <c r="B10591" s="4"/>
    </row>
    <row r="10592" spans="1:2" x14ac:dyDescent="0.2">
      <c r="A10592" s="6"/>
      <c r="B10592" s="4"/>
    </row>
    <row r="10593" spans="1:2" x14ac:dyDescent="0.2">
      <c r="A10593" s="6"/>
      <c r="B10593" s="4"/>
    </row>
    <row r="10594" spans="1:2" x14ac:dyDescent="0.2">
      <c r="A10594" s="6"/>
      <c r="B10594" s="4"/>
    </row>
    <row r="10595" spans="1:2" x14ac:dyDescent="0.2">
      <c r="A10595" s="6"/>
      <c r="B10595" s="4"/>
    </row>
    <row r="10596" spans="1:2" x14ac:dyDescent="0.2">
      <c r="A10596" s="6"/>
      <c r="B10596" s="4"/>
    </row>
    <row r="10597" spans="1:2" x14ac:dyDescent="0.2">
      <c r="A10597" s="6"/>
      <c r="B10597" s="4"/>
    </row>
    <row r="10598" spans="1:2" x14ac:dyDescent="0.2">
      <c r="A10598" s="6"/>
      <c r="B10598" s="4"/>
    </row>
    <row r="10599" spans="1:2" x14ac:dyDescent="0.2">
      <c r="A10599" s="6"/>
      <c r="B10599" s="4"/>
    </row>
    <row r="10600" spans="1:2" x14ac:dyDescent="0.2">
      <c r="A10600" s="6"/>
      <c r="B10600" s="4"/>
    </row>
    <row r="10601" spans="1:2" x14ac:dyDescent="0.2">
      <c r="A10601" s="6"/>
      <c r="B10601" s="4"/>
    </row>
    <row r="10602" spans="1:2" x14ac:dyDescent="0.2">
      <c r="A10602" s="6"/>
      <c r="B10602" s="4"/>
    </row>
    <row r="10603" spans="1:2" x14ac:dyDescent="0.2">
      <c r="A10603" s="6"/>
      <c r="B10603" s="4"/>
    </row>
    <row r="10604" spans="1:2" x14ac:dyDescent="0.2">
      <c r="A10604" s="6"/>
      <c r="B10604" s="4"/>
    </row>
    <row r="10605" spans="1:2" x14ac:dyDescent="0.2">
      <c r="A10605" s="6"/>
      <c r="B10605" s="4"/>
    </row>
    <row r="10606" spans="1:2" x14ac:dyDescent="0.2">
      <c r="A10606" s="6"/>
      <c r="B10606" s="4"/>
    </row>
    <row r="10607" spans="1:2" x14ac:dyDescent="0.2">
      <c r="A10607" s="6"/>
      <c r="B10607" s="4"/>
    </row>
    <row r="10608" spans="1:2" x14ac:dyDescent="0.2">
      <c r="A10608" s="6"/>
      <c r="B10608" s="4"/>
    </row>
    <row r="10609" spans="1:2" x14ac:dyDescent="0.2">
      <c r="A10609" s="6"/>
      <c r="B10609" s="4"/>
    </row>
    <row r="10610" spans="1:2" x14ac:dyDescent="0.2">
      <c r="A10610" s="6"/>
      <c r="B10610" s="4"/>
    </row>
    <row r="10611" spans="1:2" x14ac:dyDescent="0.2">
      <c r="A10611" s="6"/>
      <c r="B10611" s="4"/>
    </row>
    <row r="10612" spans="1:2" x14ac:dyDescent="0.2">
      <c r="A10612" s="6"/>
      <c r="B10612" s="4"/>
    </row>
    <row r="10613" spans="1:2" x14ac:dyDescent="0.2">
      <c r="A10613" s="6"/>
      <c r="B10613" s="4"/>
    </row>
    <row r="10614" spans="1:2" x14ac:dyDescent="0.2">
      <c r="A10614" s="6"/>
      <c r="B10614" s="4"/>
    </row>
    <row r="10615" spans="1:2" x14ac:dyDescent="0.2">
      <c r="A10615" s="6"/>
      <c r="B10615" s="4"/>
    </row>
    <row r="10616" spans="1:2" x14ac:dyDescent="0.2">
      <c r="A10616" s="6"/>
      <c r="B10616" s="4"/>
    </row>
    <row r="10617" spans="1:2" x14ac:dyDescent="0.2">
      <c r="A10617" s="6"/>
      <c r="B10617" s="4"/>
    </row>
    <row r="10618" spans="1:2" x14ac:dyDescent="0.2">
      <c r="A10618" s="6"/>
      <c r="B10618" s="4"/>
    </row>
    <row r="10619" spans="1:2" x14ac:dyDescent="0.2">
      <c r="A10619" s="6"/>
      <c r="B10619" s="4"/>
    </row>
    <row r="10620" spans="1:2" x14ac:dyDescent="0.2">
      <c r="A10620" s="6"/>
      <c r="B10620" s="4"/>
    </row>
    <row r="10621" spans="1:2" x14ac:dyDescent="0.2">
      <c r="A10621" s="6"/>
      <c r="B10621" s="4"/>
    </row>
    <row r="10622" spans="1:2" x14ac:dyDescent="0.2">
      <c r="A10622" s="6"/>
      <c r="B10622" s="4"/>
    </row>
    <row r="10623" spans="1:2" x14ac:dyDescent="0.2">
      <c r="A10623" s="6"/>
      <c r="B10623" s="4"/>
    </row>
    <row r="10624" spans="1:2" x14ac:dyDescent="0.2">
      <c r="A10624" s="6"/>
      <c r="B10624" s="4"/>
    </row>
    <row r="10625" spans="1:2" x14ac:dyDescent="0.2">
      <c r="A10625" s="6"/>
      <c r="B10625" s="4"/>
    </row>
    <row r="10626" spans="1:2" x14ac:dyDescent="0.2">
      <c r="A10626" s="6"/>
      <c r="B10626" s="4"/>
    </row>
    <row r="10627" spans="1:2" x14ac:dyDescent="0.2">
      <c r="A10627" s="6"/>
      <c r="B10627" s="4"/>
    </row>
    <row r="10628" spans="1:2" x14ac:dyDescent="0.2">
      <c r="A10628" s="6"/>
      <c r="B10628" s="4"/>
    </row>
    <row r="10629" spans="1:2" x14ac:dyDescent="0.2">
      <c r="A10629" s="6"/>
      <c r="B10629" s="4"/>
    </row>
    <row r="10630" spans="1:2" x14ac:dyDescent="0.2">
      <c r="A10630" s="6"/>
      <c r="B10630" s="4"/>
    </row>
    <row r="10631" spans="1:2" x14ac:dyDescent="0.2">
      <c r="A10631" s="6"/>
      <c r="B10631" s="4"/>
    </row>
    <row r="10632" spans="1:2" x14ac:dyDescent="0.2">
      <c r="A10632" s="6"/>
      <c r="B10632" s="4"/>
    </row>
    <row r="10633" spans="1:2" x14ac:dyDescent="0.2">
      <c r="A10633" s="6"/>
      <c r="B10633" s="4"/>
    </row>
    <row r="10634" spans="1:2" x14ac:dyDescent="0.2">
      <c r="A10634" s="6"/>
      <c r="B10634" s="4"/>
    </row>
    <row r="10635" spans="1:2" x14ac:dyDescent="0.2">
      <c r="A10635" s="6"/>
      <c r="B10635" s="4"/>
    </row>
    <row r="10636" spans="1:2" x14ac:dyDescent="0.2">
      <c r="A10636" s="6"/>
      <c r="B10636" s="4"/>
    </row>
    <row r="10637" spans="1:2" x14ac:dyDescent="0.2">
      <c r="A10637" s="6"/>
      <c r="B10637" s="4"/>
    </row>
    <row r="10638" spans="1:2" x14ac:dyDescent="0.2">
      <c r="A10638" s="6"/>
      <c r="B10638" s="4"/>
    </row>
    <row r="10639" spans="1:2" x14ac:dyDescent="0.2">
      <c r="A10639" s="6"/>
      <c r="B10639" s="4"/>
    </row>
    <row r="10640" spans="1:2" x14ac:dyDescent="0.2">
      <c r="A10640" s="6"/>
      <c r="B10640" s="4"/>
    </row>
    <row r="10641" spans="1:2" x14ac:dyDescent="0.2">
      <c r="A10641" s="6"/>
      <c r="B10641" s="4"/>
    </row>
    <row r="10642" spans="1:2" x14ac:dyDescent="0.2">
      <c r="A10642" s="6"/>
      <c r="B10642" s="4"/>
    </row>
    <row r="10643" spans="1:2" x14ac:dyDescent="0.2">
      <c r="A10643" s="6"/>
      <c r="B10643" s="4"/>
    </row>
    <row r="10644" spans="1:2" x14ac:dyDescent="0.2">
      <c r="A10644" s="6"/>
      <c r="B10644" s="4"/>
    </row>
    <row r="10645" spans="1:2" x14ac:dyDescent="0.2">
      <c r="A10645" s="6"/>
      <c r="B10645" s="4"/>
    </row>
    <row r="10646" spans="1:2" x14ac:dyDescent="0.2">
      <c r="A10646" s="6"/>
      <c r="B10646" s="4"/>
    </row>
    <row r="10647" spans="1:2" x14ac:dyDescent="0.2">
      <c r="A10647" s="6"/>
      <c r="B10647" s="4"/>
    </row>
    <row r="10648" spans="1:2" x14ac:dyDescent="0.2">
      <c r="A10648" s="6"/>
      <c r="B10648" s="4"/>
    </row>
    <row r="10649" spans="1:2" x14ac:dyDescent="0.2">
      <c r="A10649" s="6"/>
      <c r="B10649" s="4"/>
    </row>
    <row r="10650" spans="1:2" x14ac:dyDescent="0.2">
      <c r="A10650" s="6"/>
      <c r="B10650" s="4"/>
    </row>
    <row r="10651" spans="1:2" x14ac:dyDescent="0.2">
      <c r="A10651" s="6"/>
      <c r="B10651" s="4"/>
    </row>
    <row r="10652" spans="1:2" x14ac:dyDescent="0.2">
      <c r="A10652" s="6"/>
      <c r="B10652" s="4"/>
    </row>
    <row r="10653" spans="1:2" x14ac:dyDescent="0.2">
      <c r="A10653" s="6"/>
      <c r="B10653" s="4"/>
    </row>
    <row r="10654" spans="1:2" x14ac:dyDescent="0.2">
      <c r="A10654" s="6"/>
      <c r="B10654" s="4"/>
    </row>
    <row r="10655" spans="1:2" x14ac:dyDescent="0.2">
      <c r="A10655" s="6"/>
      <c r="B10655" s="4"/>
    </row>
    <row r="10656" spans="1:2" x14ac:dyDescent="0.2">
      <c r="A10656" s="6"/>
      <c r="B10656" s="4"/>
    </row>
    <row r="10657" spans="1:2" x14ac:dyDescent="0.2">
      <c r="A10657" s="6"/>
      <c r="B10657" s="4"/>
    </row>
    <row r="10658" spans="1:2" x14ac:dyDescent="0.2">
      <c r="A10658" s="6"/>
      <c r="B10658" s="4"/>
    </row>
    <row r="10659" spans="1:2" x14ac:dyDescent="0.2">
      <c r="A10659" s="6"/>
      <c r="B10659" s="4"/>
    </row>
    <row r="10660" spans="1:2" x14ac:dyDescent="0.2">
      <c r="A10660" s="6"/>
      <c r="B10660" s="4"/>
    </row>
    <row r="10661" spans="1:2" x14ac:dyDescent="0.2">
      <c r="A10661" s="6"/>
      <c r="B10661" s="4"/>
    </row>
    <row r="10662" spans="1:2" x14ac:dyDescent="0.2">
      <c r="A10662" s="6"/>
      <c r="B10662" s="4"/>
    </row>
    <row r="10663" spans="1:2" x14ac:dyDescent="0.2">
      <c r="A10663" s="6"/>
      <c r="B10663" s="4"/>
    </row>
    <row r="10664" spans="1:2" x14ac:dyDescent="0.2">
      <c r="A10664" s="6"/>
      <c r="B10664" s="4"/>
    </row>
    <row r="10665" spans="1:2" x14ac:dyDescent="0.2">
      <c r="A10665" s="6"/>
      <c r="B10665" s="4"/>
    </row>
    <row r="10666" spans="1:2" x14ac:dyDescent="0.2">
      <c r="A10666" s="6"/>
      <c r="B10666" s="4"/>
    </row>
    <row r="10667" spans="1:2" x14ac:dyDescent="0.2">
      <c r="A10667" s="6"/>
      <c r="B10667" s="4"/>
    </row>
    <row r="10668" spans="1:2" x14ac:dyDescent="0.2">
      <c r="A10668" s="6"/>
      <c r="B10668" s="4"/>
    </row>
    <row r="10669" spans="1:2" x14ac:dyDescent="0.2">
      <c r="A10669" s="6"/>
      <c r="B10669" s="4"/>
    </row>
    <row r="10670" spans="1:2" x14ac:dyDescent="0.2">
      <c r="A10670" s="6"/>
      <c r="B10670" s="4"/>
    </row>
    <row r="10671" spans="1:2" x14ac:dyDescent="0.2">
      <c r="A10671" s="6"/>
      <c r="B10671" s="4"/>
    </row>
    <row r="10672" spans="1:2" x14ac:dyDescent="0.2">
      <c r="A10672" s="6"/>
      <c r="B10672" s="4"/>
    </row>
    <row r="10673" spans="1:2" x14ac:dyDescent="0.2">
      <c r="A10673" s="6"/>
      <c r="B10673" s="4"/>
    </row>
    <row r="10674" spans="1:2" x14ac:dyDescent="0.2">
      <c r="A10674" s="6"/>
      <c r="B10674" s="4"/>
    </row>
    <row r="10675" spans="1:2" x14ac:dyDescent="0.2">
      <c r="A10675" s="6"/>
      <c r="B10675" s="4"/>
    </row>
    <row r="10676" spans="1:2" x14ac:dyDescent="0.2">
      <c r="A10676" s="6"/>
      <c r="B10676" s="4"/>
    </row>
    <row r="10677" spans="1:2" x14ac:dyDescent="0.2">
      <c r="A10677" s="6"/>
      <c r="B10677" s="4"/>
    </row>
    <row r="10678" spans="1:2" x14ac:dyDescent="0.2">
      <c r="A10678" s="6"/>
      <c r="B10678" s="4"/>
    </row>
    <row r="10679" spans="1:2" x14ac:dyDescent="0.2">
      <c r="A10679" s="6"/>
      <c r="B10679" s="4"/>
    </row>
    <row r="10680" spans="1:2" x14ac:dyDescent="0.2">
      <c r="A10680" s="6"/>
      <c r="B10680" s="4"/>
    </row>
    <row r="10681" spans="1:2" x14ac:dyDescent="0.2">
      <c r="A10681" s="6"/>
      <c r="B10681" s="4"/>
    </row>
    <row r="10682" spans="1:2" x14ac:dyDescent="0.2">
      <c r="A10682" s="6"/>
      <c r="B10682" s="4"/>
    </row>
    <row r="10683" spans="1:2" x14ac:dyDescent="0.2">
      <c r="A10683" s="6"/>
      <c r="B10683" s="4"/>
    </row>
    <row r="10684" spans="1:2" x14ac:dyDescent="0.2">
      <c r="A10684" s="6"/>
      <c r="B10684" s="4"/>
    </row>
    <row r="10685" spans="1:2" x14ac:dyDescent="0.2">
      <c r="A10685" s="6"/>
      <c r="B10685" s="4"/>
    </row>
    <row r="10686" spans="1:2" x14ac:dyDescent="0.2">
      <c r="A10686" s="6"/>
      <c r="B10686" s="4"/>
    </row>
    <row r="10687" spans="1:2" x14ac:dyDescent="0.2">
      <c r="A10687" s="6"/>
      <c r="B10687" s="4"/>
    </row>
    <row r="10688" spans="1:2" x14ac:dyDescent="0.2">
      <c r="A10688" s="6"/>
      <c r="B10688" s="4"/>
    </row>
    <row r="10689" spans="1:2" x14ac:dyDescent="0.2">
      <c r="A10689" s="6"/>
      <c r="B10689" s="4"/>
    </row>
    <row r="10690" spans="1:2" x14ac:dyDescent="0.2">
      <c r="A10690" s="6"/>
      <c r="B10690" s="4"/>
    </row>
    <row r="10691" spans="1:2" x14ac:dyDescent="0.2">
      <c r="A10691" s="6"/>
      <c r="B10691" s="4"/>
    </row>
    <row r="10692" spans="1:2" x14ac:dyDescent="0.2">
      <c r="A10692" s="6"/>
      <c r="B10692" s="4"/>
    </row>
    <row r="10693" spans="1:2" x14ac:dyDescent="0.2">
      <c r="A10693" s="6"/>
      <c r="B10693" s="4"/>
    </row>
    <row r="10694" spans="1:2" x14ac:dyDescent="0.2">
      <c r="A10694" s="6"/>
      <c r="B10694" s="4"/>
    </row>
    <row r="10695" spans="1:2" x14ac:dyDescent="0.2">
      <c r="A10695" s="6"/>
      <c r="B10695" s="4"/>
    </row>
    <row r="10696" spans="1:2" x14ac:dyDescent="0.2">
      <c r="A10696" s="6"/>
      <c r="B10696" s="4"/>
    </row>
    <row r="10697" spans="1:2" x14ac:dyDescent="0.2">
      <c r="A10697" s="6"/>
      <c r="B10697" s="4"/>
    </row>
    <row r="10698" spans="1:2" x14ac:dyDescent="0.2">
      <c r="A10698" s="6"/>
      <c r="B10698" s="4"/>
    </row>
    <row r="10699" spans="1:2" x14ac:dyDescent="0.2">
      <c r="A10699" s="6"/>
      <c r="B10699" s="4"/>
    </row>
    <row r="10700" spans="1:2" x14ac:dyDescent="0.2">
      <c r="A10700" s="6"/>
      <c r="B10700" s="4"/>
    </row>
    <row r="10701" spans="1:2" x14ac:dyDescent="0.2">
      <c r="A10701" s="6"/>
      <c r="B10701" s="4"/>
    </row>
    <row r="10702" spans="1:2" x14ac:dyDescent="0.2">
      <c r="A10702" s="6"/>
      <c r="B10702" s="4"/>
    </row>
    <row r="10703" spans="1:2" x14ac:dyDescent="0.2">
      <c r="A10703" s="6"/>
      <c r="B10703" s="4"/>
    </row>
    <row r="10704" spans="1:2" x14ac:dyDescent="0.2">
      <c r="A10704" s="6"/>
      <c r="B10704" s="4"/>
    </row>
    <row r="10705" spans="1:2" x14ac:dyDescent="0.2">
      <c r="A10705" s="6"/>
      <c r="B10705" s="4"/>
    </row>
    <row r="10706" spans="1:2" x14ac:dyDescent="0.2">
      <c r="A10706" s="6"/>
      <c r="B10706" s="4"/>
    </row>
    <row r="10707" spans="1:2" x14ac:dyDescent="0.2">
      <c r="A10707" s="6"/>
      <c r="B10707" s="4"/>
    </row>
    <row r="10708" spans="1:2" x14ac:dyDescent="0.2">
      <c r="A10708" s="6"/>
      <c r="B10708" s="4"/>
    </row>
    <row r="10709" spans="1:2" x14ac:dyDescent="0.2">
      <c r="A10709" s="6"/>
      <c r="B10709" s="4"/>
    </row>
    <row r="10710" spans="1:2" x14ac:dyDescent="0.2">
      <c r="A10710" s="6"/>
      <c r="B10710" s="4"/>
    </row>
    <row r="10711" spans="1:2" x14ac:dyDescent="0.2">
      <c r="A10711" s="6"/>
      <c r="B10711" s="4"/>
    </row>
    <row r="10712" spans="1:2" x14ac:dyDescent="0.2">
      <c r="A10712" s="6"/>
      <c r="B10712" s="4"/>
    </row>
    <row r="10713" spans="1:2" x14ac:dyDescent="0.2">
      <c r="A10713" s="6"/>
      <c r="B10713" s="4"/>
    </row>
    <row r="10714" spans="1:2" x14ac:dyDescent="0.2">
      <c r="A10714" s="6"/>
      <c r="B10714" s="4"/>
    </row>
    <row r="10715" spans="1:2" x14ac:dyDescent="0.2">
      <c r="A10715" s="6"/>
      <c r="B10715" s="4"/>
    </row>
    <row r="10716" spans="1:2" x14ac:dyDescent="0.2">
      <c r="A10716" s="6"/>
      <c r="B10716" s="4"/>
    </row>
    <row r="10717" spans="1:2" x14ac:dyDescent="0.2">
      <c r="A10717" s="6"/>
      <c r="B10717" s="4"/>
    </row>
    <row r="10718" spans="1:2" x14ac:dyDescent="0.2">
      <c r="A10718" s="6"/>
      <c r="B10718" s="4"/>
    </row>
    <row r="10719" spans="1:2" x14ac:dyDescent="0.2">
      <c r="A10719" s="6"/>
      <c r="B10719" s="4"/>
    </row>
    <row r="10720" spans="1:2" x14ac:dyDescent="0.2">
      <c r="A10720" s="6"/>
      <c r="B10720" s="4"/>
    </row>
    <row r="10721" spans="1:2" x14ac:dyDescent="0.2">
      <c r="A10721" s="6"/>
      <c r="B10721" s="4"/>
    </row>
    <row r="10722" spans="1:2" x14ac:dyDescent="0.2">
      <c r="A10722" s="6"/>
      <c r="B10722" s="4"/>
    </row>
    <row r="10723" spans="1:2" x14ac:dyDescent="0.2">
      <c r="A10723" s="6"/>
      <c r="B10723" s="4"/>
    </row>
    <row r="10724" spans="1:2" x14ac:dyDescent="0.2">
      <c r="A10724" s="6"/>
      <c r="B10724" s="4"/>
    </row>
    <row r="10725" spans="1:2" x14ac:dyDescent="0.2">
      <c r="A10725" s="6"/>
      <c r="B10725" s="4"/>
    </row>
    <row r="10726" spans="1:2" x14ac:dyDescent="0.2">
      <c r="A10726" s="6"/>
      <c r="B10726" s="4"/>
    </row>
    <row r="10727" spans="1:2" x14ac:dyDescent="0.2">
      <c r="A10727" s="6"/>
      <c r="B10727" s="4"/>
    </row>
    <row r="10728" spans="1:2" x14ac:dyDescent="0.2">
      <c r="A10728" s="6"/>
      <c r="B10728" s="4"/>
    </row>
    <row r="10729" spans="1:2" x14ac:dyDescent="0.2">
      <c r="A10729" s="6"/>
      <c r="B10729" s="4"/>
    </row>
    <row r="10730" spans="1:2" x14ac:dyDescent="0.2">
      <c r="A10730" s="6"/>
      <c r="B10730" s="4"/>
    </row>
    <row r="10731" spans="1:2" x14ac:dyDescent="0.2">
      <c r="A10731" s="6"/>
      <c r="B10731" s="4"/>
    </row>
    <row r="10732" spans="1:2" x14ac:dyDescent="0.2">
      <c r="A10732" s="6"/>
      <c r="B10732" s="4"/>
    </row>
    <row r="10733" spans="1:2" x14ac:dyDescent="0.2">
      <c r="A10733" s="6"/>
      <c r="B10733" s="4"/>
    </row>
    <row r="10734" spans="1:2" x14ac:dyDescent="0.2">
      <c r="A10734" s="6"/>
      <c r="B10734" s="4"/>
    </row>
    <row r="10735" spans="1:2" x14ac:dyDescent="0.2">
      <c r="A10735" s="6"/>
      <c r="B10735" s="4"/>
    </row>
    <row r="10736" spans="1:2" x14ac:dyDescent="0.2">
      <c r="A10736" s="6"/>
      <c r="B10736" s="4"/>
    </row>
    <row r="10737" spans="1:2" x14ac:dyDescent="0.2">
      <c r="A10737" s="6"/>
      <c r="B10737" s="4"/>
    </row>
    <row r="10738" spans="1:2" x14ac:dyDescent="0.2">
      <c r="A10738" s="6"/>
      <c r="B10738" s="4"/>
    </row>
    <row r="10739" spans="1:2" x14ac:dyDescent="0.2">
      <c r="A10739" s="6"/>
      <c r="B10739" s="4"/>
    </row>
    <row r="10740" spans="1:2" x14ac:dyDescent="0.2">
      <c r="A10740" s="6"/>
      <c r="B10740" s="4"/>
    </row>
    <row r="10741" spans="1:2" x14ac:dyDescent="0.2">
      <c r="A10741" s="6"/>
      <c r="B10741" s="4"/>
    </row>
    <row r="10742" spans="1:2" x14ac:dyDescent="0.2">
      <c r="A10742" s="6"/>
      <c r="B10742" s="4"/>
    </row>
    <row r="10743" spans="1:2" x14ac:dyDescent="0.2">
      <c r="A10743" s="6"/>
      <c r="B10743" s="4"/>
    </row>
    <row r="10744" spans="1:2" x14ac:dyDescent="0.2">
      <c r="A10744" s="6"/>
      <c r="B10744" s="4"/>
    </row>
    <row r="10745" spans="1:2" x14ac:dyDescent="0.2">
      <c r="A10745" s="6"/>
      <c r="B10745" s="4"/>
    </row>
    <row r="10746" spans="1:2" x14ac:dyDescent="0.2">
      <c r="A10746" s="6"/>
      <c r="B10746" s="4"/>
    </row>
    <row r="10747" spans="1:2" x14ac:dyDescent="0.2">
      <c r="A10747" s="6"/>
      <c r="B10747" s="4"/>
    </row>
    <row r="10748" spans="1:2" x14ac:dyDescent="0.2">
      <c r="A10748" s="6"/>
      <c r="B10748" s="4"/>
    </row>
    <row r="10749" spans="1:2" x14ac:dyDescent="0.2">
      <c r="A10749" s="6"/>
      <c r="B10749" s="4"/>
    </row>
    <row r="10750" spans="1:2" x14ac:dyDescent="0.2">
      <c r="A10750" s="6"/>
      <c r="B10750" s="4"/>
    </row>
    <row r="10751" spans="1:2" x14ac:dyDescent="0.2">
      <c r="A10751" s="6"/>
      <c r="B10751" s="4"/>
    </row>
    <row r="10752" spans="1:2" x14ac:dyDescent="0.2">
      <c r="A10752" s="6"/>
      <c r="B10752" s="4"/>
    </row>
    <row r="10753" spans="1:2" x14ac:dyDescent="0.2">
      <c r="A10753" s="6"/>
      <c r="B10753" s="4"/>
    </row>
    <row r="10754" spans="1:2" x14ac:dyDescent="0.2">
      <c r="A10754" s="6"/>
      <c r="B10754" s="4"/>
    </row>
    <row r="10755" spans="1:2" x14ac:dyDescent="0.2">
      <c r="A10755" s="6"/>
      <c r="B10755" s="4"/>
    </row>
    <row r="10756" spans="1:2" x14ac:dyDescent="0.2">
      <c r="A10756" s="6"/>
      <c r="B10756" s="4"/>
    </row>
    <row r="10757" spans="1:2" x14ac:dyDescent="0.2">
      <c r="A10757" s="6"/>
      <c r="B10757" s="4"/>
    </row>
    <row r="10758" spans="1:2" x14ac:dyDescent="0.2">
      <c r="A10758" s="6"/>
      <c r="B10758" s="4"/>
    </row>
    <row r="10759" spans="1:2" x14ac:dyDescent="0.2">
      <c r="A10759" s="6"/>
      <c r="B10759" s="4"/>
    </row>
    <row r="10760" spans="1:2" x14ac:dyDescent="0.2">
      <c r="A10760" s="6"/>
      <c r="B10760" s="4"/>
    </row>
    <row r="10761" spans="1:2" x14ac:dyDescent="0.2">
      <c r="A10761" s="6"/>
      <c r="B10761" s="4"/>
    </row>
    <row r="10762" spans="1:2" x14ac:dyDescent="0.2">
      <c r="A10762" s="6"/>
      <c r="B10762" s="4"/>
    </row>
    <row r="10763" spans="1:2" x14ac:dyDescent="0.2">
      <c r="A10763" s="6"/>
      <c r="B10763" s="4"/>
    </row>
    <row r="10764" spans="1:2" x14ac:dyDescent="0.2">
      <c r="A10764" s="6"/>
      <c r="B10764" s="4"/>
    </row>
    <row r="10765" spans="1:2" x14ac:dyDescent="0.2">
      <c r="A10765" s="6"/>
      <c r="B10765" s="4"/>
    </row>
    <row r="10766" spans="1:2" x14ac:dyDescent="0.2">
      <c r="A10766" s="6"/>
      <c r="B10766" s="4"/>
    </row>
    <row r="10767" spans="1:2" x14ac:dyDescent="0.2">
      <c r="A10767" s="6"/>
      <c r="B10767" s="4"/>
    </row>
    <row r="10768" spans="1:2" x14ac:dyDescent="0.2">
      <c r="A10768" s="6"/>
      <c r="B10768" s="4"/>
    </row>
    <row r="10769" spans="1:2" x14ac:dyDescent="0.2">
      <c r="A10769" s="6"/>
      <c r="B10769" s="4"/>
    </row>
    <row r="10770" spans="1:2" x14ac:dyDescent="0.2">
      <c r="A10770" s="6"/>
      <c r="B10770" s="4"/>
    </row>
    <row r="10771" spans="1:2" x14ac:dyDescent="0.2">
      <c r="A10771" s="6"/>
      <c r="B10771" s="4"/>
    </row>
    <row r="10772" spans="1:2" x14ac:dyDescent="0.2">
      <c r="A10772" s="6"/>
      <c r="B10772" s="4"/>
    </row>
    <row r="10773" spans="1:2" x14ac:dyDescent="0.2">
      <c r="A10773" s="6"/>
      <c r="B10773" s="4"/>
    </row>
    <row r="10774" spans="1:2" x14ac:dyDescent="0.2">
      <c r="A10774" s="6"/>
      <c r="B10774" s="4"/>
    </row>
    <row r="10775" spans="1:2" x14ac:dyDescent="0.2">
      <c r="A10775" s="6"/>
      <c r="B10775" s="4"/>
    </row>
    <row r="10776" spans="1:2" x14ac:dyDescent="0.2">
      <c r="A10776" s="6"/>
      <c r="B10776" s="4"/>
    </row>
    <row r="10777" spans="1:2" x14ac:dyDescent="0.2">
      <c r="A10777" s="6"/>
      <c r="B10777" s="4"/>
    </row>
    <row r="10778" spans="1:2" x14ac:dyDescent="0.2">
      <c r="A10778" s="6"/>
      <c r="B10778" s="4"/>
    </row>
    <row r="10779" spans="1:2" x14ac:dyDescent="0.2">
      <c r="A10779" s="6"/>
      <c r="B10779" s="4"/>
    </row>
    <row r="10780" spans="1:2" x14ac:dyDescent="0.2">
      <c r="A10780" s="6"/>
      <c r="B10780" s="4"/>
    </row>
    <row r="10781" spans="1:2" x14ac:dyDescent="0.2">
      <c r="A10781" s="6"/>
      <c r="B10781" s="4"/>
    </row>
    <row r="10782" spans="1:2" x14ac:dyDescent="0.2">
      <c r="A10782" s="6"/>
      <c r="B10782" s="4"/>
    </row>
    <row r="10783" spans="1:2" x14ac:dyDescent="0.2">
      <c r="A10783" s="6"/>
      <c r="B10783" s="4"/>
    </row>
    <row r="10784" spans="1:2" x14ac:dyDescent="0.2">
      <c r="A10784" s="6"/>
      <c r="B10784" s="4"/>
    </row>
    <row r="10785" spans="1:2" x14ac:dyDescent="0.2">
      <c r="A10785" s="6"/>
      <c r="B10785" s="4"/>
    </row>
    <row r="10786" spans="1:2" x14ac:dyDescent="0.2">
      <c r="A10786" s="6"/>
      <c r="B10786" s="4"/>
    </row>
    <row r="10787" spans="1:2" x14ac:dyDescent="0.2">
      <c r="A10787" s="6"/>
      <c r="B10787" s="4"/>
    </row>
    <row r="10788" spans="1:2" x14ac:dyDescent="0.2">
      <c r="A10788" s="6"/>
      <c r="B10788" s="4"/>
    </row>
    <row r="10789" spans="1:2" x14ac:dyDescent="0.2">
      <c r="A10789" s="6"/>
      <c r="B10789" s="4"/>
    </row>
    <row r="10790" spans="1:2" x14ac:dyDescent="0.2">
      <c r="A10790" s="6"/>
      <c r="B10790" s="4"/>
    </row>
    <row r="10791" spans="1:2" x14ac:dyDescent="0.2">
      <c r="A10791" s="6"/>
      <c r="B10791" s="4"/>
    </row>
    <row r="10792" spans="1:2" x14ac:dyDescent="0.2">
      <c r="A10792" s="6"/>
      <c r="B10792" s="4"/>
    </row>
    <row r="10793" spans="1:2" x14ac:dyDescent="0.2">
      <c r="A10793" s="6"/>
      <c r="B10793" s="4"/>
    </row>
    <row r="10794" spans="1:2" x14ac:dyDescent="0.2">
      <c r="A10794" s="6"/>
      <c r="B10794" s="4"/>
    </row>
    <row r="10795" spans="1:2" x14ac:dyDescent="0.2">
      <c r="A10795" s="6"/>
      <c r="B10795" s="4"/>
    </row>
    <row r="10796" spans="1:2" x14ac:dyDescent="0.2">
      <c r="A10796" s="6"/>
      <c r="B10796" s="4"/>
    </row>
    <row r="10797" spans="1:2" x14ac:dyDescent="0.2">
      <c r="A10797" s="6"/>
      <c r="B10797" s="4"/>
    </row>
    <row r="10798" spans="1:2" x14ac:dyDescent="0.2">
      <c r="A10798" s="6"/>
      <c r="B10798" s="4"/>
    </row>
    <row r="10799" spans="1:2" x14ac:dyDescent="0.2">
      <c r="A10799" s="6"/>
      <c r="B10799" s="4"/>
    </row>
    <row r="10800" spans="1:2" x14ac:dyDescent="0.2">
      <c r="A10800" s="6"/>
      <c r="B10800" s="4"/>
    </row>
    <row r="10801" spans="1:2" x14ac:dyDescent="0.2">
      <c r="A10801" s="6"/>
      <c r="B10801" s="4"/>
    </row>
    <row r="10802" spans="1:2" x14ac:dyDescent="0.2">
      <c r="A10802" s="6"/>
      <c r="B10802" s="4"/>
    </row>
    <row r="10803" spans="1:2" x14ac:dyDescent="0.2">
      <c r="A10803" s="6"/>
      <c r="B10803" s="4"/>
    </row>
    <row r="10804" spans="1:2" x14ac:dyDescent="0.2">
      <c r="A10804" s="6"/>
      <c r="B10804" s="4"/>
    </row>
    <row r="10805" spans="1:2" x14ac:dyDescent="0.2">
      <c r="A10805" s="6"/>
      <c r="B10805" s="4"/>
    </row>
    <row r="10806" spans="1:2" x14ac:dyDescent="0.2">
      <c r="A10806" s="6"/>
      <c r="B10806" s="4"/>
    </row>
    <row r="10807" spans="1:2" x14ac:dyDescent="0.2">
      <c r="A10807" s="6"/>
      <c r="B10807" s="4"/>
    </row>
    <row r="10808" spans="1:2" x14ac:dyDescent="0.2">
      <c r="A10808" s="6"/>
      <c r="B10808" s="4"/>
    </row>
    <row r="10809" spans="1:2" x14ac:dyDescent="0.2">
      <c r="A10809" s="6"/>
      <c r="B10809" s="4"/>
    </row>
    <row r="10810" spans="1:2" x14ac:dyDescent="0.2">
      <c r="A10810" s="6"/>
      <c r="B10810" s="4"/>
    </row>
    <row r="10811" spans="1:2" x14ac:dyDescent="0.2">
      <c r="A10811" s="6"/>
      <c r="B10811" s="4"/>
    </row>
    <row r="10812" spans="1:2" x14ac:dyDescent="0.2">
      <c r="A10812" s="6"/>
      <c r="B10812" s="4"/>
    </row>
    <row r="10813" spans="1:2" x14ac:dyDescent="0.2">
      <c r="A10813" s="6"/>
      <c r="B10813" s="4"/>
    </row>
    <row r="10814" spans="1:2" x14ac:dyDescent="0.2">
      <c r="A10814" s="6"/>
      <c r="B10814" s="4"/>
    </row>
    <row r="10815" spans="1:2" x14ac:dyDescent="0.2">
      <c r="A10815" s="6"/>
      <c r="B10815" s="4"/>
    </row>
    <row r="10816" spans="1:2" x14ac:dyDescent="0.2">
      <c r="A10816" s="6"/>
      <c r="B10816" s="4"/>
    </row>
    <row r="10817" spans="1:2" x14ac:dyDescent="0.2">
      <c r="A10817" s="6"/>
      <c r="B10817" s="4"/>
    </row>
    <row r="10818" spans="1:2" x14ac:dyDescent="0.2">
      <c r="A10818" s="6"/>
      <c r="B10818" s="4"/>
    </row>
    <row r="10819" spans="1:2" x14ac:dyDescent="0.2">
      <c r="A10819" s="6"/>
      <c r="B10819" s="4"/>
    </row>
    <row r="10820" spans="1:2" x14ac:dyDescent="0.2">
      <c r="A10820" s="6"/>
      <c r="B10820" s="4"/>
    </row>
    <row r="10821" spans="1:2" x14ac:dyDescent="0.2">
      <c r="A10821" s="6"/>
      <c r="B10821" s="4"/>
    </row>
    <row r="10822" spans="1:2" x14ac:dyDescent="0.2">
      <c r="A10822" s="6"/>
      <c r="B10822" s="4"/>
    </row>
    <row r="10823" spans="1:2" x14ac:dyDescent="0.2">
      <c r="A10823" s="6"/>
      <c r="B10823" s="4"/>
    </row>
    <row r="10824" spans="1:2" x14ac:dyDescent="0.2">
      <c r="A10824" s="6"/>
      <c r="B10824" s="4"/>
    </row>
    <row r="10825" spans="1:2" x14ac:dyDescent="0.2">
      <c r="A10825" s="6"/>
      <c r="B10825" s="4"/>
    </row>
    <row r="10826" spans="1:2" x14ac:dyDescent="0.2">
      <c r="A10826" s="6"/>
      <c r="B10826" s="4"/>
    </row>
    <row r="10827" spans="1:2" x14ac:dyDescent="0.2">
      <c r="A10827" s="6"/>
      <c r="B10827" s="4"/>
    </row>
    <row r="10828" spans="1:2" x14ac:dyDescent="0.2">
      <c r="A10828" s="6"/>
      <c r="B10828" s="4"/>
    </row>
    <row r="10829" spans="1:2" x14ac:dyDescent="0.2">
      <c r="A10829" s="6"/>
      <c r="B10829" s="4"/>
    </row>
    <row r="10830" spans="1:2" x14ac:dyDescent="0.2">
      <c r="A10830" s="6"/>
      <c r="B10830" s="4"/>
    </row>
    <row r="10831" spans="1:2" x14ac:dyDescent="0.2">
      <c r="A10831" s="6"/>
      <c r="B10831" s="4"/>
    </row>
    <row r="10832" spans="1:2" x14ac:dyDescent="0.2">
      <c r="A10832" s="6"/>
      <c r="B10832" s="4"/>
    </row>
    <row r="10833" spans="1:2" x14ac:dyDescent="0.2">
      <c r="A10833" s="6"/>
      <c r="B10833" s="4"/>
    </row>
    <row r="10834" spans="1:2" x14ac:dyDescent="0.2">
      <c r="A10834" s="6"/>
      <c r="B10834" s="4"/>
    </row>
    <row r="10835" spans="1:2" x14ac:dyDescent="0.2">
      <c r="A10835" s="6"/>
      <c r="B10835" s="4"/>
    </row>
    <row r="10836" spans="1:2" x14ac:dyDescent="0.2">
      <c r="A10836" s="6"/>
      <c r="B10836" s="4"/>
    </row>
    <row r="10837" spans="1:2" x14ac:dyDescent="0.2">
      <c r="A10837" s="6"/>
      <c r="B10837" s="4"/>
    </row>
    <row r="10838" spans="1:2" x14ac:dyDescent="0.2">
      <c r="A10838" s="6"/>
      <c r="B10838" s="4"/>
    </row>
    <row r="10839" spans="1:2" x14ac:dyDescent="0.2">
      <c r="A10839" s="6"/>
      <c r="B10839" s="4"/>
    </row>
    <row r="10840" spans="1:2" x14ac:dyDescent="0.2">
      <c r="A10840" s="6"/>
      <c r="B10840" s="4"/>
    </row>
    <row r="10841" spans="1:2" x14ac:dyDescent="0.2">
      <c r="A10841" s="6"/>
      <c r="B10841" s="4"/>
    </row>
    <row r="10842" spans="1:2" x14ac:dyDescent="0.2">
      <c r="A10842" s="6"/>
      <c r="B10842" s="4"/>
    </row>
    <row r="10843" spans="1:2" x14ac:dyDescent="0.2">
      <c r="A10843" s="6"/>
      <c r="B10843" s="4"/>
    </row>
    <row r="10844" spans="1:2" x14ac:dyDescent="0.2">
      <c r="A10844" s="6"/>
      <c r="B10844" s="4"/>
    </row>
    <row r="10845" spans="1:2" x14ac:dyDescent="0.2">
      <c r="A10845" s="6"/>
      <c r="B10845" s="4"/>
    </row>
    <row r="10846" spans="1:2" x14ac:dyDescent="0.2">
      <c r="A10846" s="6"/>
      <c r="B10846" s="4"/>
    </row>
    <row r="10847" spans="1:2" x14ac:dyDescent="0.2">
      <c r="A10847" s="6"/>
      <c r="B10847" s="4"/>
    </row>
    <row r="10848" spans="1:2" x14ac:dyDescent="0.2">
      <c r="A10848" s="6"/>
      <c r="B10848" s="4"/>
    </row>
    <row r="10849" spans="1:2" x14ac:dyDescent="0.2">
      <c r="A10849" s="6"/>
      <c r="B10849" s="4"/>
    </row>
    <row r="10850" spans="1:2" x14ac:dyDescent="0.2">
      <c r="A10850" s="6"/>
      <c r="B10850" s="4"/>
    </row>
    <row r="10851" spans="1:2" x14ac:dyDescent="0.2">
      <c r="A10851" s="6"/>
      <c r="B10851" s="4"/>
    </row>
    <row r="10852" spans="1:2" x14ac:dyDescent="0.2">
      <c r="A10852" s="6"/>
      <c r="B10852" s="4"/>
    </row>
    <row r="10853" spans="1:2" x14ac:dyDescent="0.2">
      <c r="A10853" s="6"/>
      <c r="B10853" s="4"/>
    </row>
    <row r="10854" spans="1:2" x14ac:dyDescent="0.2">
      <c r="A10854" s="6"/>
      <c r="B10854" s="4"/>
    </row>
    <row r="10855" spans="1:2" x14ac:dyDescent="0.2">
      <c r="A10855" s="6"/>
      <c r="B10855" s="4"/>
    </row>
    <row r="10856" spans="1:2" x14ac:dyDescent="0.2">
      <c r="A10856" s="6"/>
      <c r="B10856" s="4"/>
    </row>
    <row r="10857" spans="1:2" x14ac:dyDescent="0.2">
      <c r="A10857" s="6"/>
      <c r="B10857" s="4"/>
    </row>
    <row r="10858" spans="1:2" x14ac:dyDescent="0.2">
      <c r="A10858" s="6"/>
      <c r="B10858" s="4"/>
    </row>
    <row r="10859" spans="1:2" x14ac:dyDescent="0.2">
      <c r="A10859" s="6"/>
      <c r="B10859" s="4"/>
    </row>
    <row r="10860" spans="1:2" x14ac:dyDescent="0.2">
      <c r="A10860" s="6"/>
      <c r="B10860" s="4"/>
    </row>
    <row r="10861" spans="1:2" x14ac:dyDescent="0.2">
      <c r="A10861" s="6"/>
      <c r="B10861" s="4"/>
    </row>
    <row r="10862" spans="1:2" x14ac:dyDescent="0.2">
      <c r="A10862" s="6"/>
      <c r="B10862" s="4"/>
    </row>
    <row r="10863" spans="1:2" x14ac:dyDescent="0.2">
      <c r="A10863" s="6"/>
      <c r="B10863" s="4"/>
    </row>
    <row r="10864" spans="1:2" x14ac:dyDescent="0.2">
      <c r="A10864" s="6"/>
      <c r="B10864" s="4"/>
    </row>
    <row r="10865" spans="1:2" x14ac:dyDescent="0.2">
      <c r="A10865" s="6"/>
      <c r="B10865" s="4"/>
    </row>
    <row r="10866" spans="1:2" x14ac:dyDescent="0.2">
      <c r="A10866" s="6"/>
      <c r="B10866" s="4"/>
    </row>
    <row r="10867" spans="1:2" x14ac:dyDescent="0.2">
      <c r="A10867" s="6"/>
      <c r="B10867" s="4"/>
    </row>
    <row r="10868" spans="1:2" x14ac:dyDescent="0.2">
      <c r="A10868" s="6"/>
      <c r="B10868" s="4"/>
    </row>
    <row r="10869" spans="1:2" x14ac:dyDescent="0.2">
      <c r="A10869" s="6"/>
      <c r="B10869" s="4"/>
    </row>
    <row r="10870" spans="1:2" x14ac:dyDescent="0.2">
      <c r="A10870" s="6"/>
      <c r="B10870" s="4"/>
    </row>
    <row r="10871" spans="1:2" x14ac:dyDescent="0.2">
      <c r="A10871" s="6"/>
      <c r="B10871" s="4"/>
    </row>
    <row r="10872" spans="1:2" x14ac:dyDescent="0.2">
      <c r="A10872" s="6"/>
      <c r="B10872" s="4"/>
    </row>
    <row r="10873" spans="1:2" x14ac:dyDescent="0.2">
      <c r="A10873" s="6"/>
      <c r="B10873" s="4"/>
    </row>
    <row r="10874" spans="1:2" x14ac:dyDescent="0.2">
      <c r="A10874" s="6"/>
      <c r="B10874" s="4"/>
    </row>
    <row r="10875" spans="1:2" x14ac:dyDescent="0.2">
      <c r="A10875" s="6"/>
      <c r="B10875" s="4"/>
    </row>
    <row r="10876" spans="1:2" x14ac:dyDescent="0.2">
      <c r="A10876" s="6"/>
      <c r="B10876" s="4"/>
    </row>
    <row r="10877" spans="1:2" x14ac:dyDescent="0.2">
      <c r="A10877" s="6"/>
      <c r="B10877" s="4"/>
    </row>
    <row r="10878" spans="1:2" x14ac:dyDescent="0.2">
      <c r="A10878" s="6"/>
      <c r="B10878" s="4"/>
    </row>
    <row r="10879" spans="1:2" x14ac:dyDescent="0.2">
      <c r="A10879" s="6"/>
      <c r="B10879" s="4"/>
    </row>
    <row r="10880" spans="1:2" x14ac:dyDescent="0.2">
      <c r="A10880" s="6"/>
      <c r="B10880" s="4"/>
    </row>
    <row r="10881" spans="1:2" x14ac:dyDescent="0.2">
      <c r="A10881" s="6"/>
      <c r="B10881" s="4"/>
    </row>
    <row r="10882" spans="1:2" x14ac:dyDescent="0.2">
      <c r="A10882" s="6"/>
      <c r="B10882" s="4"/>
    </row>
    <row r="10883" spans="1:2" x14ac:dyDescent="0.2">
      <c r="A10883" s="6"/>
      <c r="B10883" s="4"/>
    </row>
    <row r="10884" spans="1:2" x14ac:dyDescent="0.2">
      <c r="A10884" s="6"/>
      <c r="B10884" s="4"/>
    </row>
    <row r="10885" spans="1:2" x14ac:dyDescent="0.2">
      <c r="A10885" s="6"/>
      <c r="B10885" s="4"/>
    </row>
    <row r="10886" spans="1:2" x14ac:dyDescent="0.2">
      <c r="A10886" s="6"/>
      <c r="B10886" s="4"/>
    </row>
    <row r="10887" spans="1:2" x14ac:dyDescent="0.2">
      <c r="A10887" s="6"/>
      <c r="B10887" s="4"/>
    </row>
    <row r="10888" spans="1:2" x14ac:dyDescent="0.2">
      <c r="A10888" s="6"/>
      <c r="B10888" s="4"/>
    </row>
    <row r="10889" spans="1:2" x14ac:dyDescent="0.2">
      <c r="A10889" s="6"/>
      <c r="B10889" s="4"/>
    </row>
    <row r="10890" spans="1:2" x14ac:dyDescent="0.2">
      <c r="A10890" s="6"/>
      <c r="B10890" s="4"/>
    </row>
    <row r="10891" spans="1:2" x14ac:dyDescent="0.2">
      <c r="A10891" s="6"/>
      <c r="B10891" s="4"/>
    </row>
    <row r="10892" spans="1:2" x14ac:dyDescent="0.2">
      <c r="A10892" s="6"/>
      <c r="B10892" s="4"/>
    </row>
    <row r="10893" spans="1:2" x14ac:dyDescent="0.2">
      <c r="A10893" s="6"/>
      <c r="B10893" s="4"/>
    </row>
    <row r="10894" spans="1:2" x14ac:dyDescent="0.2">
      <c r="A10894" s="6"/>
      <c r="B10894" s="4"/>
    </row>
    <row r="10895" spans="1:2" x14ac:dyDescent="0.2">
      <c r="A10895" s="6"/>
      <c r="B10895" s="4"/>
    </row>
    <row r="10896" spans="1:2" x14ac:dyDescent="0.2">
      <c r="A10896" s="6"/>
      <c r="B10896" s="4"/>
    </row>
    <row r="10897" spans="1:2" x14ac:dyDescent="0.2">
      <c r="A10897" s="6"/>
      <c r="B10897" s="4"/>
    </row>
    <row r="10898" spans="1:2" x14ac:dyDescent="0.2">
      <c r="A10898" s="6"/>
      <c r="B10898" s="4"/>
    </row>
    <row r="10899" spans="1:2" x14ac:dyDescent="0.2">
      <c r="A10899" s="6"/>
      <c r="B10899" s="4"/>
    </row>
    <row r="10900" spans="1:2" x14ac:dyDescent="0.2">
      <c r="A10900" s="6"/>
      <c r="B10900" s="4"/>
    </row>
    <row r="10901" spans="1:2" x14ac:dyDescent="0.2">
      <c r="A10901" s="6"/>
      <c r="B10901" s="4"/>
    </row>
    <row r="10902" spans="1:2" x14ac:dyDescent="0.2">
      <c r="A10902" s="6"/>
      <c r="B10902" s="4"/>
    </row>
    <row r="10903" spans="1:2" x14ac:dyDescent="0.2">
      <c r="A10903" s="6"/>
      <c r="B10903" s="4"/>
    </row>
    <row r="10904" spans="1:2" x14ac:dyDescent="0.2">
      <c r="A10904" s="6"/>
      <c r="B10904" s="4"/>
    </row>
    <row r="10905" spans="1:2" x14ac:dyDescent="0.2">
      <c r="A10905" s="6"/>
      <c r="B10905" s="4"/>
    </row>
    <row r="10906" spans="1:2" x14ac:dyDescent="0.2">
      <c r="A10906" s="6"/>
      <c r="B10906" s="4"/>
    </row>
    <row r="10907" spans="1:2" x14ac:dyDescent="0.2">
      <c r="A10907" s="6"/>
      <c r="B10907" s="4"/>
    </row>
    <row r="10908" spans="1:2" x14ac:dyDescent="0.2">
      <c r="A10908" s="6"/>
      <c r="B10908" s="4"/>
    </row>
    <row r="10909" spans="1:2" x14ac:dyDescent="0.2">
      <c r="A10909" s="6"/>
      <c r="B10909" s="4"/>
    </row>
    <row r="10910" spans="1:2" x14ac:dyDescent="0.2">
      <c r="A10910" s="6"/>
      <c r="B10910" s="4"/>
    </row>
    <row r="10911" spans="1:2" x14ac:dyDescent="0.2">
      <c r="A10911" s="6"/>
      <c r="B10911" s="4"/>
    </row>
    <row r="10912" spans="1:2" x14ac:dyDescent="0.2">
      <c r="A10912" s="6"/>
      <c r="B10912" s="4"/>
    </row>
    <row r="10913" spans="1:2" x14ac:dyDescent="0.2">
      <c r="A10913" s="6"/>
      <c r="B10913" s="4"/>
    </row>
    <row r="10914" spans="1:2" x14ac:dyDescent="0.2">
      <c r="A10914" s="6"/>
      <c r="B10914" s="4"/>
    </row>
    <row r="10915" spans="1:2" x14ac:dyDescent="0.2">
      <c r="A10915" s="6"/>
      <c r="B10915" s="4"/>
    </row>
    <row r="10916" spans="1:2" x14ac:dyDescent="0.2">
      <c r="A10916" s="6"/>
      <c r="B10916" s="4"/>
    </row>
    <row r="10917" spans="1:2" x14ac:dyDescent="0.2">
      <c r="A10917" s="6"/>
      <c r="B10917" s="4"/>
    </row>
    <row r="10918" spans="1:2" x14ac:dyDescent="0.2">
      <c r="A10918" s="6"/>
      <c r="B10918" s="4"/>
    </row>
    <row r="10919" spans="1:2" x14ac:dyDescent="0.2">
      <c r="A10919" s="6"/>
      <c r="B10919" s="4"/>
    </row>
    <row r="10920" spans="1:2" x14ac:dyDescent="0.2">
      <c r="A10920" s="6"/>
      <c r="B10920" s="4"/>
    </row>
    <row r="10921" spans="1:2" x14ac:dyDescent="0.2">
      <c r="A10921" s="6"/>
      <c r="B10921" s="4"/>
    </row>
    <row r="10922" spans="1:2" x14ac:dyDescent="0.2">
      <c r="A10922" s="6"/>
      <c r="B10922" s="4"/>
    </row>
    <row r="10923" spans="1:2" x14ac:dyDescent="0.2">
      <c r="A10923" s="6"/>
      <c r="B10923" s="4"/>
    </row>
    <row r="10924" spans="1:2" x14ac:dyDescent="0.2">
      <c r="A10924" s="6"/>
      <c r="B10924" s="4"/>
    </row>
    <row r="10925" spans="1:2" x14ac:dyDescent="0.2">
      <c r="A10925" s="6"/>
      <c r="B10925" s="4"/>
    </row>
    <row r="10926" spans="1:2" x14ac:dyDescent="0.2">
      <c r="A10926" s="6"/>
      <c r="B10926" s="4"/>
    </row>
    <row r="10927" spans="1:2" x14ac:dyDescent="0.2">
      <c r="A10927" s="6"/>
      <c r="B10927" s="4"/>
    </row>
    <row r="10928" spans="1:2" x14ac:dyDescent="0.2">
      <c r="A10928" s="6"/>
      <c r="B10928" s="4"/>
    </row>
    <row r="10929" spans="1:2" x14ac:dyDescent="0.2">
      <c r="A10929" s="6"/>
      <c r="B10929" s="4"/>
    </row>
    <row r="10930" spans="1:2" x14ac:dyDescent="0.2">
      <c r="A10930" s="6"/>
      <c r="B10930" s="4"/>
    </row>
    <row r="10931" spans="1:2" x14ac:dyDescent="0.2">
      <c r="A10931" s="6"/>
      <c r="B10931" s="4"/>
    </row>
    <row r="10932" spans="1:2" x14ac:dyDescent="0.2">
      <c r="A10932" s="6"/>
      <c r="B10932" s="4"/>
    </row>
    <row r="10933" spans="1:2" x14ac:dyDescent="0.2">
      <c r="A10933" s="6"/>
      <c r="B10933" s="4"/>
    </row>
    <row r="10934" spans="1:2" x14ac:dyDescent="0.2">
      <c r="A10934" s="6"/>
      <c r="B10934" s="4"/>
    </row>
    <row r="10935" spans="1:2" x14ac:dyDescent="0.2">
      <c r="A10935" s="6"/>
      <c r="B10935" s="4"/>
    </row>
    <row r="10936" spans="1:2" x14ac:dyDescent="0.2">
      <c r="A10936" s="6"/>
      <c r="B10936" s="4"/>
    </row>
    <row r="10937" spans="1:2" x14ac:dyDescent="0.2">
      <c r="A10937" s="6"/>
      <c r="B10937" s="4"/>
    </row>
    <row r="10938" spans="1:2" x14ac:dyDescent="0.2">
      <c r="A10938" s="6"/>
      <c r="B10938" s="4"/>
    </row>
    <row r="10939" spans="1:2" x14ac:dyDescent="0.2">
      <c r="A10939" s="6"/>
      <c r="B10939" s="4"/>
    </row>
    <row r="10940" spans="1:2" x14ac:dyDescent="0.2">
      <c r="A10940" s="6"/>
      <c r="B10940" s="4"/>
    </row>
    <row r="10941" spans="1:2" x14ac:dyDescent="0.2">
      <c r="A10941" s="6"/>
      <c r="B10941" s="4"/>
    </row>
    <row r="10942" spans="1:2" x14ac:dyDescent="0.2">
      <c r="A10942" s="6"/>
      <c r="B10942" s="4"/>
    </row>
    <row r="10943" spans="1:2" x14ac:dyDescent="0.2">
      <c r="A10943" s="6"/>
      <c r="B10943" s="4"/>
    </row>
    <row r="10944" spans="1:2" x14ac:dyDescent="0.2">
      <c r="A10944" s="6"/>
      <c r="B10944" s="4"/>
    </row>
    <row r="10945" spans="1:2" x14ac:dyDescent="0.2">
      <c r="A10945" s="6"/>
      <c r="B10945" s="4"/>
    </row>
    <row r="10946" spans="1:2" x14ac:dyDescent="0.2">
      <c r="A10946" s="6"/>
      <c r="B10946" s="4"/>
    </row>
    <row r="10947" spans="1:2" x14ac:dyDescent="0.2">
      <c r="A10947" s="6"/>
      <c r="B10947" s="4"/>
    </row>
    <row r="10948" spans="1:2" x14ac:dyDescent="0.2">
      <c r="A10948" s="6"/>
      <c r="B10948" s="4"/>
    </row>
    <row r="10949" spans="1:2" x14ac:dyDescent="0.2">
      <c r="A10949" s="6"/>
      <c r="B10949" s="4"/>
    </row>
    <row r="10950" spans="1:2" x14ac:dyDescent="0.2">
      <c r="A10950" s="6"/>
      <c r="B10950" s="4"/>
    </row>
    <row r="10951" spans="1:2" x14ac:dyDescent="0.2">
      <c r="A10951" s="6"/>
      <c r="B10951" s="4"/>
    </row>
    <row r="10952" spans="1:2" x14ac:dyDescent="0.2">
      <c r="A10952" s="6"/>
      <c r="B10952" s="4"/>
    </row>
    <row r="10953" spans="1:2" x14ac:dyDescent="0.2">
      <c r="A10953" s="6"/>
      <c r="B10953" s="4"/>
    </row>
    <row r="10954" spans="1:2" x14ac:dyDescent="0.2">
      <c r="A10954" s="6"/>
      <c r="B10954" s="4"/>
    </row>
    <row r="10955" spans="1:2" x14ac:dyDescent="0.2">
      <c r="A10955" s="6"/>
      <c r="B10955" s="4"/>
    </row>
    <row r="10956" spans="1:2" x14ac:dyDescent="0.2">
      <c r="A10956" s="6"/>
      <c r="B10956" s="4"/>
    </row>
    <row r="10957" spans="1:2" x14ac:dyDescent="0.2">
      <c r="A10957" s="6"/>
      <c r="B10957" s="4"/>
    </row>
    <row r="10958" spans="1:2" x14ac:dyDescent="0.2">
      <c r="A10958" s="6"/>
      <c r="B10958" s="4"/>
    </row>
    <row r="10959" spans="1:2" x14ac:dyDescent="0.2">
      <c r="A10959" s="6"/>
      <c r="B10959" s="4"/>
    </row>
    <row r="10960" spans="1:2" x14ac:dyDescent="0.2">
      <c r="A10960" s="6"/>
      <c r="B10960" s="4"/>
    </row>
    <row r="10961" spans="1:2" x14ac:dyDescent="0.2">
      <c r="A10961" s="6"/>
      <c r="B10961" s="4"/>
    </row>
    <row r="10962" spans="1:2" x14ac:dyDescent="0.2">
      <c r="A10962" s="6"/>
      <c r="B10962" s="4"/>
    </row>
    <row r="10963" spans="1:2" x14ac:dyDescent="0.2">
      <c r="A10963" s="6"/>
      <c r="B10963" s="4"/>
    </row>
    <row r="10964" spans="1:2" x14ac:dyDescent="0.2">
      <c r="A10964" s="6"/>
      <c r="B10964" s="4"/>
    </row>
    <row r="10965" spans="1:2" x14ac:dyDescent="0.2">
      <c r="A10965" s="6"/>
      <c r="B10965" s="4"/>
    </row>
    <row r="10966" spans="1:2" x14ac:dyDescent="0.2">
      <c r="A10966" s="6"/>
      <c r="B10966" s="4"/>
    </row>
    <row r="10967" spans="1:2" x14ac:dyDescent="0.2">
      <c r="A10967" s="6"/>
      <c r="B10967" s="4"/>
    </row>
    <row r="10968" spans="1:2" x14ac:dyDescent="0.2">
      <c r="A10968" s="6"/>
      <c r="B10968" s="4"/>
    </row>
    <row r="10969" spans="1:2" x14ac:dyDescent="0.2">
      <c r="A10969" s="6"/>
      <c r="B10969" s="4"/>
    </row>
    <row r="10970" spans="1:2" x14ac:dyDescent="0.2">
      <c r="A10970" s="6"/>
      <c r="B10970" s="4"/>
    </row>
    <row r="10971" spans="1:2" x14ac:dyDescent="0.2">
      <c r="A10971" s="6"/>
      <c r="B10971" s="4"/>
    </row>
    <row r="10972" spans="1:2" x14ac:dyDescent="0.2">
      <c r="A10972" s="6"/>
      <c r="B10972" s="4"/>
    </row>
    <row r="10973" spans="1:2" x14ac:dyDescent="0.2">
      <c r="A10973" s="6"/>
      <c r="B10973" s="4"/>
    </row>
    <row r="10974" spans="1:2" x14ac:dyDescent="0.2">
      <c r="A10974" s="6"/>
      <c r="B10974" s="4"/>
    </row>
    <row r="10975" spans="1:2" x14ac:dyDescent="0.2">
      <c r="A10975" s="6"/>
      <c r="B10975" s="4"/>
    </row>
    <row r="10976" spans="1:2" x14ac:dyDescent="0.2">
      <c r="A10976" s="6"/>
      <c r="B10976" s="4"/>
    </row>
    <row r="10977" spans="1:2" x14ac:dyDescent="0.2">
      <c r="A10977" s="6"/>
      <c r="B10977" s="4"/>
    </row>
    <row r="10978" spans="1:2" x14ac:dyDescent="0.2">
      <c r="A10978" s="6"/>
      <c r="B10978" s="4"/>
    </row>
    <row r="10979" spans="1:2" x14ac:dyDescent="0.2">
      <c r="A10979" s="6"/>
      <c r="B10979" s="4"/>
    </row>
    <row r="10980" spans="1:2" x14ac:dyDescent="0.2">
      <c r="A10980" s="6"/>
      <c r="B10980" s="4"/>
    </row>
    <row r="10981" spans="1:2" x14ac:dyDescent="0.2">
      <c r="A10981" s="6"/>
      <c r="B10981" s="4"/>
    </row>
    <row r="10982" spans="1:2" x14ac:dyDescent="0.2">
      <c r="A10982" s="6"/>
      <c r="B10982" s="4"/>
    </row>
    <row r="10983" spans="1:2" x14ac:dyDescent="0.2">
      <c r="A10983" s="6"/>
      <c r="B10983" s="4"/>
    </row>
    <row r="10984" spans="1:2" x14ac:dyDescent="0.2">
      <c r="A10984" s="6"/>
      <c r="B10984" s="4"/>
    </row>
    <row r="10985" spans="1:2" x14ac:dyDescent="0.2">
      <c r="A10985" s="6"/>
      <c r="B10985" s="4"/>
    </row>
    <row r="10986" spans="1:2" x14ac:dyDescent="0.2">
      <c r="A10986" s="6"/>
      <c r="B10986" s="4"/>
    </row>
    <row r="10987" spans="1:2" x14ac:dyDescent="0.2">
      <c r="A10987" s="6"/>
      <c r="B10987" s="4"/>
    </row>
    <row r="10988" spans="1:2" x14ac:dyDescent="0.2">
      <c r="A10988" s="6"/>
      <c r="B10988" s="4"/>
    </row>
    <row r="10989" spans="1:2" x14ac:dyDescent="0.2">
      <c r="A10989" s="6"/>
      <c r="B10989" s="4"/>
    </row>
    <row r="10990" spans="1:2" x14ac:dyDescent="0.2">
      <c r="A10990" s="6"/>
      <c r="B10990" s="4"/>
    </row>
    <row r="10991" spans="1:2" x14ac:dyDescent="0.2">
      <c r="A10991" s="6"/>
      <c r="B10991" s="4"/>
    </row>
    <row r="10992" spans="1:2" x14ac:dyDescent="0.2">
      <c r="A10992" s="6"/>
      <c r="B10992" s="4"/>
    </row>
    <row r="10993" spans="1:2" x14ac:dyDescent="0.2">
      <c r="A10993" s="6"/>
      <c r="B10993" s="4"/>
    </row>
    <row r="10994" spans="1:2" x14ac:dyDescent="0.2">
      <c r="A10994" s="6"/>
      <c r="B10994" s="4"/>
    </row>
    <row r="10995" spans="1:2" x14ac:dyDescent="0.2">
      <c r="A10995" s="6"/>
      <c r="B10995" s="4"/>
    </row>
    <row r="10996" spans="1:2" x14ac:dyDescent="0.2">
      <c r="A10996" s="6"/>
      <c r="B10996" s="4"/>
    </row>
    <row r="10997" spans="1:2" x14ac:dyDescent="0.2">
      <c r="A10997" s="6"/>
      <c r="B10997" s="4"/>
    </row>
    <row r="10998" spans="1:2" x14ac:dyDescent="0.2">
      <c r="A10998" s="6"/>
      <c r="B10998" s="4"/>
    </row>
    <row r="10999" spans="1:2" x14ac:dyDescent="0.2">
      <c r="A10999" s="6"/>
      <c r="B10999" s="4"/>
    </row>
    <row r="11000" spans="1:2" x14ac:dyDescent="0.2">
      <c r="A11000" s="6"/>
      <c r="B11000" s="4"/>
    </row>
    <row r="11001" spans="1:2" x14ac:dyDescent="0.2">
      <c r="A11001" s="6"/>
      <c r="B11001" s="4"/>
    </row>
    <row r="11002" spans="1:2" x14ac:dyDescent="0.2">
      <c r="A11002" s="6"/>
      <c r="B11002" s="4"/>
    </row>
    <row r="11003" spans="1:2" x14ac:dyDescent="0.2">
      <c r="A11003" s="6"/>
      <c r="B11003" s="4"/>
    </row>
    <row r="11004" spans="1:2" x14ac:dyDescent="0.2">
      <c r="A11004" s="6"/>
      <c r="B11004" s="4"/>
    </row>
    <row r="11005" spans="1:2" x14ac:dyDescent="0.2">
      <c r="A11005" s="6"/>
      <c r="B11005" s="4"/>
    </row>
    <row r="11006" spans="1:2" x14ac:dyDescent="0.2">
      <c r="A11006" s="6"/>
      <c r="B11006" s="4"/>
    </row>
    <row r="11007" spans="1:2" x14ac:dyDescent="0.2">
      <c r="A11007" s="6"/>
      <c r="B11007" s="4"/>
    </row>
    <row r="11008" spans="1:2" x14ac:dyDescent="0.2">
      <c r="A11008" s="6"/>
      <c r="B11008" s="4"/>
    </row>
    <row r="11009" spans="1:2" x14ac:dyDescent="0.2">
      <c r="A11009" s="6"/>
      <c r="B11009" s="4"/>
    </row>
    <row r="11010" spans="1:2" x14ac:dyDescent="0.2">
      <c r="A11010" s="6"/>
      <c r="B11010" s="4"/>
    </row>
    <row r="11011" spans="1:2" x14ac:dyDescent="0.2">
      <c r="A11011" s="6"/>
      <c r="B11011" s="4"/>
    </row>
    <row r="11012" spans="1:2" x14ac:dyDescent="0.2">
      <c r="A11012" s="6"/>
      <c r="B11012" s="4"/>
    </row>
    <row r="11013" spans="1:2" x14ac:dyDescent="0.2">
      <c r="A11013" s="6"/>
      <c r="B11013" s="4"/>
    </row>
    <row r="11014" spans="1:2" x14ac:dyDescent="0.2">
      <c r="A11014" s="6"/>
      <c r="B11014" s="4"/>
    </row>
    <row r="11015" spans="1:2" x14ac:dyDescent="0.2">
      <c r="A11015" s="6"/>
      <c r="B11015" s="4"/>
    </row>
    <row r="11016" spans="1:2" x14ac:dyDescent="0.2">
      <c r="A11016" s="6"/>
      <c r="B11016" s="4"/>
    </row>
    <row r="11017" spans="1:2" x14ac:dyDescent="0.2">
      <c r="A11017" s="6"/>
      <c r="B11017" s="4"/>
    </row>
    <row r="11018" spans="1:2" x14ac:dyDescent="0.2">
      <c r="A11018" s="6"/>
      <c r="B11018" s="4"/>
    </row>
    <row r="11019" spans="1:2" x14ac:dyDescent="0.2">
      <c r="A11019" s="6"/>
      <c r="B11019" s="4"/>
    </row>
    <row r="11020" spans="1:2" x14ac:dyDescent="0.2">
      <c r="A11020" s="6"/>
      <c r="B11020" s="4"/>
    </row>
    <row r="11021" spans="1:2" x14ac:dyDescent="0.2">
      <c r="A11021" s="6"/>
      <c r="B11021" s="4"/>
    </row>
    <row r="11022" spans="1:2" x14ac:dyDescent="0.2">
      <c r="A11022" s="6"/>
      <c r="B11022" s="4"/>
    </row>
    <row r="11023" spans="1:2" x14ac:dyDescent="0.2">
      <c r="A11023" s="6"/>
      <c r="B11023" s="4"/>
    </row>
    <row r="11024" spans="1:2" x14ac:dyDescent="0.2">
      <c r="A11024" s="6"/>
      <c r="B11024" s="4"/>
    </row>
    <row r="11025" spans="1:2" x14ac:dyDescent="0.2">
      <c r="A11025" s="6"/>
      <c r="B11025" s="4"/>
    </row>
    <row r="11026" spans="1:2" x14ac:dyDescent="0.2">
      <c r="A11026" s="6"/>
      <c r="B11026" s="4"/>
    </row>
    <row r="11027" spans="1:2" x14ac:dyDescent="0.2">
      <c r="A11027" s="6"/>
      <c r="B11027" s="4"/>
    </row>
    <row r="11028" spans="1:2" x14ac:dyDescent="0.2">
      <c r="A11028" s="6"/>
      <c r="B11028" s="4"/>
    </row>
    <row r="11029" spans="1:2" x14ac:dyDescent="0.2">
      <c r="A11029" s="6"/>
      <c r="B11029" s="4"/>
    </row>
    <row r="11030" spans="1:2" x14ac:dyDescent="0.2">
      <c r="A11030" s="6"/>
      <c r="B11030" s="4"/>
    </row>
    <row r="11031" spans="1:2" x14ac:dyDescent="0.2">
      <c r="A11031" s="6"/>
      <c r="B11031" s="4"/>
    </row>
    <row r="11032" spans="1:2" x14ac:dyDescent="0.2">
      <c r="A11032" s="6"/>
      <c r="B11032" s="4"/>
    </row>
    <row r="11033" spans="1:2" x14ac:dyDescent="0.2">
      <c r="A11033" s="6"/>
      <c r="B11033" s="4"/>
    </row>
    <row r="11034" spans="1:2" x14ac:dyDescent="0.2">
      <c r="A11034" s="6"/>
      <c r="B11034" s="4"/>
    </row>
    <row r="11035" spans="1:2" x14ac:dyDescent="0.2">
      <c r="A11035" s="6"/>
      <c r="B11035" s="4"/>
    </row>
    <row r="11036" spans="1:2" x14ac:dyDescent="0.2">
      <c r="A11036" s="6"/>
      <c r="B11036" s="4"/>
    </row>
    <row r="11037" spans="1:2" x14ac:dyDescent="0.2">
      <c r="A11037" s="6"/>
      <c r="B11037" s="4"/>
    </row>
    <row r="11038" spans="1:2" x14ac:dyDescent="0.2">
      <c r="A11038" s="6"/>
      <c r="B11038" s="4"/>
    </row>
    <row r="11039" spans="1:2" x14ac:dyDescent="0.2">
      <c r="A11039" s="6"/>
      <c r="B11039" s="4"/>
    </row>
    <row r="11040" spans="1:2" x14ac:dyDescent="0.2">
      <c r="A11040" s="6"/>
      <c r="B11040" s="4"/>
    </row>
    <row r="11041" spans="1:2" x14ac:dyDescent="0.2">
      <c r="A11041" s="6"/>
      <c r="B11041" s="4"/>
    </row>
    <row r="11042" spans="1:2" x14ac:dyDescent="0.2">
      <c r="A11042" s="6"/>
      <c r="B11042" s="4"/>
    </row>
    <row r="11043" spans="1:2" x14ac:dyDescent="0.2">
      <c r="A11043" s="6"/>
      <c r="B11043" s="4"/>
    </row>
    <row r="11044" spans="1:2" x14ac:dyDescent="0.2">
      <c r="A11044" s="6"/>
      <c r="B11044" s="4"/>
    </row>
    <row r="11045" spans="1:2" x14ac:dyDescent="0.2">
      <c r="A11045" s="6"/>
      <c r="B11045" s="4"/>
    </row>
    <row r="11046" spans="1:2" x14ac:dyDescent="0.2">
      <c r="A11046" s="6"/>
      <c r="B11046" s="4"/>
    </row>
    <row r="11047" spans="1:2" x14ac:dyDescent="0.2">
      <c r="A11047" s="6"/>
      <c r="B11047" s="4"/>
    </row>
    <row r="11048" spans="1:2" x14ac:dyDescent="0.2">
      <c r="A11048" s="6"/>
      <c r="B11048" s="4"/>
    </row>
    <row r="11049" spans="1:2" x14ac:dyDescent="0.2">
      <c r="A11049" s="6"/>
      <c r="B11049" s="4"/>
    </row>
    <row r="11050" spans="1:2" x14ac:dyDescent="0.2">
      <c r="A11050" s="6"/>
      <c r="B11050" s="4"/>
    </row>
    <row r="11051" spans="1:2" x14ac:dyDescent="0.2">
      <c r="A11051" s="6"/>
      <c r="B11051" s="4"/>
    </row>
    <row r="11052" spans="1:2" x14ac:dyDescent="0.2">
      <c r="A11052" s="6"/>
      <c r="B11052" s="4"/>
    </row>
    <row r="11053" spans="1:2" x14ac:dyDescent="0.2">
      <c r="A11053" s="6"/>
      <c r="B11053" s="4"/>
    </row>
    <row r="11054" spans="1:2" x14ac:dyDescent="0.2">
      <c r="A11054" s="6"/>
      <c r="B11054" s="4"/>
    </row>
    <row r="11055" spans="1:2" x14ac:dyDescent="0.2">
      <c r="A11055" s="6"/>
      <c r="B11055" s="4"/>
    </row>
    <row r="11056" spans="1:2" x14ac:dyDescent="0.2">
      <c r="A11056" s="6"/>
      <c r="B11056" s="4"/>
    </row>
    <row r="11057" spans="1:2" x14ac:dyDescent="0.2">
      <c r="A11057" s="6"/>
      <c r="B11057" s="4"/>
    </row>
    <row r="11058" spans="1:2" x14ac:dyDescent="0.2">
      <c r="A11058" s="6"/>
      <c r="B11058" s="4"/>
    </row>
    <row r="11059" spans="1:2" x14ac:dyDescent="0.2">
      <c r="A11059" s="6"/>
      <c r="B11059" s="4"/>
    </row>
    <row r="11060" spans="1:2" x14ac:dyDescent="0.2">
      <c r="A11060" s="6"/>
      <c r="B11060" s="4"/>
    </row>
    <row r="11061" spans="1:2" x14ac:dyDescent="0.2">
      <c r="A11061" s="6"/>
      <c r="B11061" s="4"/>
    </row>
    <row r="11062" spans="1:2" x14ac:dyDescent="0.2">
      <c r="A11062" s="6"/>
      <c r="B11062" s="4"/>
    </row>
    <row r="11063" spans="1:2" x14ac:dyDescent="0.2">
      <c r="A11063" s="6"/>
      <c r="B11063" s="4"/>
    </row>
    <row r="11064" spans="1:2" x14ac:dyDescent="0.2">
      <c r="A11064" s="6"/>
      <c r="B11064" s="4"/>
    </row>
    <row r="11065" spans="1:2" x14ac:dyDescent="0.2">
      <c r="A11065" s="6"/>
      <c r="B11065" s="4"/>
    </row>
    <row r="11066" spans="1:2" x14ac:dyDescent="0.2">
      <c r="A11066" s="6"/>
      <c r="B11066" s="4"/>
    </row>
    <row r="11067" spans="1:2" x14ac:dyDescent="0.2">
      <c r="A11067" s="6"/>
      <c r="B11067" s="4"/>
    </row>
    <row r="11068" spans="1:2" x14ac:dyDescent="0.2">
      <c r="A11068" s="6"/>
      <c r="B11068" s="4"/>
    </row>
    <row r="11069" spans="1:2" x14ac:dyDescent="0.2">
      <c r="A11069" s="6"/>
      <c r="B11069" s="4"/>
    </row>
    <row r="11070" spans="1:2" x14ac:dyDescent="0.2">
      <c r="A11070" s="6"/>
      <c r="B11070" s="4"/>
    </row>
    <row r="11071" spans="1:2" x14ac:dyDescent="0.2">
      <c r="A11071" s="6"/>
      <c r="B11071" s="4"/>
    </row>
    <row r="11072" spans="1:2" x14ac:dyDescent="0.2">
      <c r="A11072" s="6"/>
      <c r="B11072" s="4"/>
    </row>
    <row r="11073" spans="1:2" x14ac:dyDescent="0.2">
      <c r="A11073" s="6"/>
      <c r="B11073" s="4"/>
    </row>
    <row r="11074" spans="1:2" x14ac:dyDescent="0.2">
      <c r="A11074" s="6"/>
      <c r="B11074" s="4"/>
    </row>
    <row r="11075" spans="1:2" x14ac:dyDescent="0.2">
      <c r="A11075" s="6"/>
      <c r="B11075" s="4"/>
    </row>
    <row r="11076" spans="1:2" x14ac:dyDescent="0.2">
      <c r="A11076" s="6"/>
      <c r="B11076" s="4"/>
    </row>
    <row r="11077" spans="1:2" x14ac:dyDescent="0.2">
      <c r="A11077" s="6"/>
      <c r="B11077" s="4"/>
    </row>
    <row r="11078" spans="1:2" x14ac:dyDescent="0.2">
      <c r="A11078" s="6"/>
      <c r="B11078" s="4"/>
    </row>
    <row r="11079" spans="1:2" x14ac:dyDescent="0.2">
      <c r="A11079" s="6"/>
      <c r="B11079" s="4"/>
    </row>
    <row r="11080" spans="1:2" x14ac:dyDescent="0.2">
      <c r="A11080" s="6"/>
      <c r="B11080" s="4"/>
    </row>
    <row r="11081" spans="1:2" x14ac:dyDescent="0.2">
      <c r="A11081" s="6"/>
      <c r="B11081" s="4"/>
    </row>
    <row r="11082" spans="1:2" x14ac:dyDescent="0.2">
      <c r="A11082" s="6"/>
      <c r="B11082" s="4"/>
    </row>
    <row r="11083" spans="1:2" x14ac:dyDescent="0.2">
      <c r="A11083" s="6"/>
      <c r="B11083" s="4"/>
    </row>
    <row r="11084" spans="1:2" x14ac:dyDescent="0.2">
      <c r="A11084" s="6"/>
      <c r="B11084" s="4"/>
    </row>
    <row r="11085" spans="1:2" x14ac:dyDescent="0.2">
      <c r="A11085" s="6"/>
      <c r="B11085" s="4"/>
    </row>
    <row r="11086" spans="1:2" x14ac:dyDescent="0.2">
      <c r="A11086" s="6"/>
      <c r="B11086" s="4"/>
    </row>
    <row r="11087" spans="1:2" x14ac:dyDescent="0.2">
      <c r="A11087" s="6"/>
      <c r="B11087" s="4"/>
    </row>
    <row r="11088" spans="1:2" x14ac:dyDescent="0.2">
      <c r="A11088" s="6"/>
      <c r="B11088" s="4"/>
    </row>
    <row r="11089" spans="1:2" x14ac:dyDescent="0.2">
      <c r="A11089" s="6"/>
      <c r="B11089" s="4"/>
    </row>
    <row r="11090" spans="1:2" x14ac:dyDescent="0.2">
      <c r="A11090" s="6"/>
      <c r="B11090" s="4"/>
    </row>
    <row r="11091" spans="1:2" x14ac:dyDescent="0.2">
      <c r="A11091" s="6"/>
      <c r="B11091" s="4"/>
    </row>
    <row r="11092" spans="1:2" x14ac:dyDescent="0.2">
      <c r="A11092" s="6"/>
      <c r="B11092" s="4"/>
    </row>
    <row r="11093" spans="1:2" x14ac:dyDescent="0.2">
      <c r="A11093" s="6"/>
      <c r="B11093" s="4"/>
    </row>
    <row r="11094" spans="1:2" x14ac:dyDescent="0.2">
      <c r="A11094" s="6"/>
      <c r="B11094" s="4"/>
    </row>
    <row r="11095" spans="1:2" x14ac:dyDescent="0.2">
      <c r="A11095" s="6"/>
      <c r="B11095" s="4"/>
    </row>
    <row r="11096" spans="1:2" x14ac:dyDescent="0.2">
      <c r="A11096" s="6"/>
      <c r="B11096" s="4"/>
    </row>
    <row r="11097" spans="1:2" x14ac:dyDescent="0.2">
      <c r="A11097" s="6"/>
      <c r="B11097" s="4"/>
    </row>
    <row r="11098" spans="1:2" x14ac:dyDescent="0.2">
      <c r="A11098" s="6"/>
      <c r="B11098" s="4"/>
    </row>
    <row r="11099" spans="1:2" x14ac:dyDescent="0.2">
      <c r="A11099" s="6"/>
      <c r="B11099" s="4"/>
    </row>
    <row r="11100" spans="1:2" x14ac:dyDescent="0.2">
      <c r="A11100" s="6"/>
      <c r="B11100" s="4"/>
    </row>
    <row r="11101" spans="1:2" x14ac:dyDescent="0.2">
      <c r="A11101" s="6"/>
      <c r="B11101" s="4"/>
    </row>
    <row r="11102" spans="1:2" x14ac:dyDescent="0.2">
      <c r="A11102" s="6"/>
      <c r="B11102" s="4"/>
    </row>
    <row r="11103" spans="1:2" x14ac:dyDescent="0.2">
      <c r="A11103" s="6"/>
      <c r="B11103" s="4"/>
    </row>
    <row r="11104" spans="1:2" x14ac:dyDescent="0.2">
      <c r="A11104" s="6"/>
      <c r="B11104" s="4"/>
    </row>
    <row r="11105" spans="1:2" x14ac:dyDescent="0.2">
      <c r="A11105" s="6"/>
      <c r="B11105" s="4"/>
    </row>
    <row r="11106" spans="1:2" x14ac:dyDescent="0.2">
      <c r="A11106" s="6"/>
      <c r="B11106" s="4"/>
    </row>
    <row r="11107" spans="1:2" x14ac:dyDescent="0.2">
      <c r="A11107" s="6"/>
      <c r="B11107" s="4"/>
    </row>
    <row r="11108" spans="1:2" x14ac:dyDescent="0.2">
      <c r="A11108" s="6"/>
      <c r="B11108" s="4"/>
    </row>
    <row r="11109" spans="1:2" x14ac:dyDescent="0.2">
      <c r="A11109" s="6"/>
      <c r="B11109" s="4"/>
    </row>
    <row r="11110" spans="1:2" x14ac:dyDescent="0.2">
      <c r="A11110" s="6"/>
      <c r="B11110" s="4"/>
    </row>
    <row r="11111" spans="1:2" x14ac:dyDescent="0.2">
      <c r="A11111" s="6"/>
      <c r="B11111" s="4"/>
    </row>
    <row r="11112" spans="1:2" x14ac:dyDescent="0.2">
      <c r="A11112" s="6"/>
      <c r="B11112" s="4"/>
    </row>
    <row r="11113" spans="1:2" x14ac:dyDescent="0.2">
      <c r="A11113" s="6"/>
      <c r="B11113" s="4"/>
    </row>
    <row r="11114" spans="1:2" x14ac:dyDescent="0.2">
      <c r="A11114" s="6"/>
      <c r="B11114" s="4"/>
    </row>
    <row r="11115" spans="1:2" x14ac:dyDescent="0.2">
      <c r="A11115" s="6"/>
      <c r="B11115" s="4"/>
    </row>
    <row r="11116" spans="1:2" x14ac:dyDescent="0.2">
      <c r="A11116" s="6"/>
      <c r="B11116" s="4"/>
    </row>
    <row r="11117" spans="1:2" x14ac:dyDescent="0.2">
      <c r="A11117" s="6"/>
      <c r="B11117" s="4"/>
    </row>
    <row r="11118" spans="1:2" x14ac:dyDescent="0.2">
      <c r="A11118" s="6"/>
      <c r="B11118" s="4"/>
    </row>
    <row r="11119" spans="1:2" x14ac:dyDescent="0.2">
      <c r="A11119" s="6"/>
      <c r="B11119" s="4"/>
    </row>
    <row r="11120" spans="1:2" x14ac:dyDescent="0.2">
      <c r="A11120" s="6"/>
      <c r="B11120" s="4"/>
    </row>
    <row r="11121" spans="1:2" x14ac:dyDescent="0.2">
      <c r="A11121" s="6"/>
      <c r="B11121" s="4"/>
    </row>
    <row r="11122" spans="1:2" x14ac:dyDescent="0.2">
      <c r="A11122" s="6"/>
      <c r="B11122" s="4"/>
    </row>
    <row r="11123" spans="1:2" x14ac:dyDescent="0.2">
      <c r="A11123" s="6"/>
      <c r="B11123" s="4"/>
    </row>
    <row r="11124" spans="1:2" x14ac:dyDescent="0.2">
      <c r="A11124" s="6"/>
      <c r="B11124" s="4"/>
    </row>
    <row r="11125" spans="1:2" x14ac:dyDescent="0.2">
      <c r="A11125" s="6"/>
      <c r="B11125" s="4"/>
    </row>
    <row r="11126" spans="1:2" x14ac:dyDescent="0.2">
      <c r="A11126" s="6"/>
      <c r="B11126" s="4"/>
    </row>
    <row r="11127" spans="1:2" x14ac:dyDescent="0.2">
      <c r="A11127" s="6"/>
      <c r="B11127" s="4"/>
    </row>
    <row r="11128" spans="1:2" x14ac:dyDescent="0.2">
      <c r="A11128" s="6"/>
      <c r="B11128" s="4"/>
    </row>
    <row r="11129" spans="1:2" x14ac:dyDescent="0.2">
      <c r="A11129" s="6"/>
      <c r="B11129" s="4"/>
    </row>
    <row r="11130" spans="1:2" x14ac:dyDescent="0.2">
      <c r="A11130" s="6"/>
      <c r="B11130" s="4"/>
    </row>
    <row r="11131" spans="1:2" x14ac:dyDescent="0.2">
      <c r="A11131" s="6"/>
      <c r="B11131" s="4"/>
    </row>
    <row r="11132" spans="1:2" x14ac:dyDescent="0.2">
      <c r="A11132" s="6"/>
      <c r="B11132" s="4"/>
    </row>
    <row r="11133" spans="1:2" x14ac:dyDescent="0.2">
      <c r="A11133" s="6"/>
      <c r="B11133" s="4"/>
    </row>
    <row r="11134" spans="1:2" x14ac:dyDescent="0.2">
      <c r="A11134" s="6"/>
      <c r="B11134" s="4"/>
    </row>
    <row r="11135" spans="1:2" x14ac:dyDescent="0.2">
      <c r="A11135" s="6"/>
      <c r="B11135" s="4"/>
    </row>
    <row r="11136" spans="1:2" x14ac:dyDescent="0.2">
      <c r="A11136" s="6"/>
      <c r="B11136" s="4"/>
    </row>
    <row r="11137" spans="1:2" x14ac:dyDescent="0.2">
      <c r="A11137" s="6"/>
      <c r="B11137" s="4"/>
    </row>
    <row r="11138" spans="1:2" x14ac:dyDescent="0.2">
      <c r="A11138" s="6"/>
      <c r="B11138" s="4"/>
    </row>
    <row r="11139" spans="1:2" x14ac:dyDescent="0.2">
      <c r="A11139" s="6"/>
      <c r="B11139" s="4"/>
    </row>
    <row r="11140" spans="1:2" x14ac:dyDescent="0.2">
      <c r="A11140" s="6"/>
      <c r="B11140" s="4"/>
    </row>
    <row r="11141" spans="1:2" x14ac:dyDescent="0.2">
      <c r="A11141" s="6"/>
      <c r="B11141" s="4"/>
    </row>
    <row r="11142" spans="1:2" x14ac:dyDescent="0.2">
      <c r="A11142" s="6"/>
      <c r="B11142" s="4"/>
    </row>
    <row r="11143" spans="1:2" x14ac:dyDescent="0.2">
      <c r="A11143" s="6"/>
      <c r="B11143" s="4"/>
    </row>
    <row r="11144" spans="1:2" x14ac:dyDescent="0.2">
      <c r="A11144" s="6"/>
      <c r="B11144" s="4"/>
    </row>
    <row r="11145" spans="1:2" x14ac:dyDescent="0.2">
      <c r="A11145" s="6"/>
      <c r="B11145" s="4"/>
    </row>
    <row r="11146" spans="1:2" x14ac:dyDescent="0.2">
      <c r="A11146" s="6"/>
      <c r="B11146" s="4"/>
    </row>
    <row r="11147" spans="1:2" x14ac:dyDescent="0.2">
      <c r="A11147" s="6"/>
      <c r="B11147" s="4"/>
    </row>
    <row r="11148" spans="1:2" x14ac:dyDescent="0.2">
      <c r="A11148" s="6"/>
      <c r="B11148" s="4"/>
    </row>
    <row r="11149" spans="1:2" x14ac:dyDescent="0.2">
      <c r="A11149" s="6"/>
      <c r="B11149" s="4"/>
    </row>
    <row r="11150" spans="1:2" x14ac:dyDescent="0.2">
      <c r="A11150" s="6"/>
      <c r="B11150" s="4"/>
    </row>
    <row r="11151" spans="1:2" x14ac:dyDescent="0.2">
      <c r="A11151" s="6"/>
      <c r="B11151" s="4"/>
    </row>
    <row r="11152" spans="1:2" x14ac:dyDescent="0.2">
      <c r="A11152" s="6"/>
      <c r="B11152" s="4"/>
    </row>
    <row r="11153" spans="1:2" x14ac:dyDescent="0.2">
      <c r="A11153" s="6"/>
      <c r="B11153" s="4"/>
    </row>
    <row r="11154" spans="1:2" x14ac:dyDescent="0.2">
      <c r="A11154" s="6"/>
      <c r="B11154" s="4"/>
    </row>
    <row r="11155" spans="1:2" x14ac:dyDescent="0.2">
      <c r="A11155" s="6"/>
      <c r="B11155" s="4"/>
    </row>
    <row r="11156" spans="1:2" x14ac:dyDescent="0.2">
      <c r="A11156" s="6"/>
      <c r="B11156" s="4"/>
    </row>
    <row r="11157" spans="1:2" x14ac:dyDescent="0.2">
      <c r="A11157" s="6"/>
      <c r="B11157" s="4"/>
    </row>
    <row r="11158" spans="1:2" x14ac:dyDescent="0.2">
      <c r="A11158" s="6"/>
      <c r="B11158" s="4"/>
    </row>
    <row r="11159" spans="1:2" x14ac:dyDescent="0.2">
      <c r="A11159" s="6"/>
      <c r="B11159" s="4"/>
    </row>
    <row r="11160" spans="1:2" x14ac:dyDescent="0.2">
      <c r="A11160" s="6"/>
      <c r="B11160" s="4"/>
    </row>
    <row r="11161" spans="1:2" x14ac:dyDescent="0.2">
      <c r="A11161" s="6"/>
      <c r="B11161" s="4"/>
    </row>
    <row r="11162" spans="1:2" x14ac:dyDescent="0.2">
      <c r="A11162" s="6"/>
      <c r="B11162" s="4"/>
    </row>
    <row r="11163" spans="1:2" x14ac:dyDescent="0.2">
      <c r="A11163" s="6"/>
      <c r="B11163" s="4"/>
    </row>
    <row r="11164" spans="1:2" x14ac:dyDescent="0.2">
      <c r="A11164" s="6"/>
      <c r="B11164" s="4"/>
    </row>
    <row r="11165" spans="1:2" x14ac:dyDescent="0.2">
      <c r="A11165" s="6"/>
      <c r="B11165" s="4"/>
    </row>
    <row r="11166" spans="1:2" x14ac:dyDescent="0.2">
      <c r="A11166" s="6"/>
      <c r="B11166" s="4"/>
    </row>
    <row r="11167" spans="1:2" x14ac:dyDescent="0.2">
      <c r="A11167" s="6"/>
      <c r="B11167" s="4"/>
    </row>
    <row r="11168" spans="1:2" x14ac:dyDescent="0.2">
      <c r="A11168" s="6"/>
      <c r="B11168" s="4"/>
    </row>
    <row r="11169" spans="1:2" x14ac:dyDescent="0.2">
      <c r="A11169" s="6"/>
      <c r="B11169" s="4"/>
    </row>
    <row r="11170" spans="1:2" x14ac:dyDescent="0.2">
      <c r="A11170" s="6"/>
      <c r="B11170" s="4"/>
    </row>
    <row r="11171" spans="1:2" x14ac:dyDescent="0.2">
      <c r="A11171" s="6"/>
      <c r="B11171" s="4"/>
    </row>
    <row r="11172" spans="1:2" x14ac:dyDescent="0.2">
      <c r="A11172" s="6"/>
      <c r="B11172" s="4"/>
    </row>
    <row r="11173" spans="1:2" x14ac:dyDescent="0.2">
      <c r="A11173" s="6"/>
      <c r="B11173" s="4"/>
    </row>
    <row r="11174" spans="1:2" x14ac:dyDescent="0.2">
      <c r="A11174" s="6"/>
      <c r="B11174" s="4"/>
    </row>
    <row r="11175" spans="1:2" x14ac:dyDescent="0.2">
      <c r="A11175" s="6"/>
      <c r="B11175" s="4"/>
    </row>
    <row r="11176" spans="1:2" x14ac:dyDescent="0.2">
      <c r="A11176" s="6"/>
      <c r="B11176" s="4"/>
    </row>
    <row r="11177" spans="1:2" x14ac:dyDescent="0.2">
      <c r="A11177" s="6"/>
      <c r="B11177" s="4"/>
    </row>
    <row r="11178" spans="1:2" x14ac:dyDescent="0.2">
      <c r="A11178" s="6"/>
      <c r="B11178" s="4"/>
    </row>
    <row r="11179" spans="1:2" x14ac:dyDescent="0.2">
      <c r="A11179" s="6"/>
      <c r="B11179" s="4"/>
    </row>
    <row r="11180" spans="1:2" x14ac:dyDescent="0.2">
      <c r="A11180" s="6"/>
      <c r="B11180" s="4"/>
    </row>
    <row r="11181" spans="1:2" x14ac:dyDescent="0.2">
      <c r="A11181" s="6"/>
      <c r="B11181" s="4"/>
    </row>
    <row r="11182" spans="1:2" x14ac:dyDescent="0.2">
      <c r="A11182" s="6"/>
      <c r="B11182" s="4"/>
    </row>
    <row r="11183" spans="1:2" x14ac:dyDescent="0.2">
      <c r="A11183" s="6"/>
      <c r="B11183" s="4"/>
    </row>
    <row r="11184" spans="1:2" x14ac:dyDescent="0.2">
      <c r="A11184" s="6"/>
      <c r="B11184" s="4"/>
    </row>
    <row r="11185" spans="1:2" x14ac:dyDescent="0.2">
      <c r="A11185" s="6"/>
      <c r="B11185" s="4"/>
    </row>
    <row r="11186" spans="1:2" x14ac:dyDescent="0.2">
      <c r="A11186" s="6"/>
      <c r="B11186" s="4"/>
    </row>
    <row r="11187" spans="1:2" x14ac:dyDescent="0.2">
      <c r="A11187" s="6"/>
      <c r="B11187" s="4"/>
    </row>
    <row r="11188" spans="1:2" x14ac:dyDescent="0.2">
      <c r="A11188" s="6"/>
      <c r="B11188" s="4"/>
    </row>
    <row r="11189" spans="1:2" x14ac:dyDescent="0.2">
      <c r="A11189" s="6"/>
      <c r="B11189" s="4"/>
    </row>
    <row r="11190" spans="1:2" x14ac:dyDescent="0.2">
      <c r="A11190" s="6"/>
      <c r="B11190" s="4"/>
    </row>
    <row r="11191" spans="1:2" x14ac:dyDescent="0.2">
      <c r="A11191" s="6"/>
      <c r="B11191" s="4"/>
    </row>
    <row r="11192" spans="1:2" x14ac:dyDescent="0.2">
      <c r="A11192" s="6"/>
      <c r="B11192" s="4"/>
    </row>
    <row r="11193" spans="1:2" x14ac:dyDescent="0.2">
      <c r="A11193" s="6"/>
      <c r="B11193" s="4"/>
    </row>
    <row r="11194" spans="1:2" x14ac:dyDescent="0.2">
      <c r="A11194" s="6"/>
      <c r="B11194" s="4"/>
    </row>
    <row r="11195" spans="1:2" x14ac:dyDescent="0.2">
      <c r="A11195" s="6"/>
      <c r="B11195" s="4"/>
    </row>
    <row r="11196" spans="1:2" x14ac:dyDescent="0.2">
      <c r="A11196" s="6"/>
      <c r="B11196" s="4"/>
    </row>
    <row r="11197" spans="1:2" x14ac:dyDescent="0.2">
      <c r="A11197" s="6"/>
      <c r="B11197" s="4"/>
    </row>
    <row r="11198" spans="1:2" x14ac:dyDescent="0.2">
      <c r="A11198" s="6"/>
      <c r="B11198" s="4"/>
    </row>
    <row r="11199" spans="1:2" x14ac:dyDescent="0.2">
      <c r="A11199" s="6"/>
      <c r="B11199" s="4"/>
    </row>
    <row r="11200" spans="1:2" x14ac:dyDescent="0.2">
      <c r="A11200" s="6"/>
      <c r="B11200" s="4"/>
    </row>
    <row r="11201" spans="1:2" x14ac:dyDescent="0.2">
      <c r="A11201" s="6"/>
      <c r="B11201" s="4"/>
    </row>
    <row r="11202" spans="1:2" x14ac:dyDescent="0.2">
      <c r="A11202" s="6"/>
      <c r="B11202" s="4"/>
    </row>
    <row r="11203" spans="1:2" x14ac:dyDescent="0.2">
      <c r="A11203" s="6"/>
      <c r="B11203" s="4"/>
    </row>
    <row r="11204" spans="1:2" x14ac:dyDescent="0.2">
      <c r="A11204" s="6"/>
      <c r="B11204" s="4"/>
    </row>
    <row r="11205" spans="1:2" x14ac:dyDescent="0.2">
      <c r="A11205" s="6"/>
      <c r="B11205" s="4"/>
    </row>
    <row r="11206" spans="1:2" x14ac:dyDescent="0.2">
      <c r="A11206" s="6"/>
      <c r="B11206" s="4"/>
    </row>
    <row r="11207" spans="1:2" x14ac:dyDescent="0.2">
      <c r="A11207" s="6"/>
      <c r="B11207" s="4"/>
    </row>
    <row r="11208" spans="1:2" x14ac:dyDescent="0.2">
      <c r="A11208" s="6"/>
      <c r="B11208" s="4"/>
    </row>
    <row r="11209" spans="1:2" x14ac:dyDescent="0.2">
      <c r="A11209" s="6"/>
      <c r="B11209" s="4"/>
    </row>
    <row r="11210" spans="1:2" x14ac:dyDescent="0.2">
      <c r="A11210" s="6"/>
      <c r="B11210" s="4"/>
    </row>
    <row r="11211" spans="1:2" x14ac:dyDescent="0.2">
      <c r="A11211" s="6"/>
      <c r="B11211" s="4"/>
    </row>
    <row r="11212" spans="1:2" x14ac:dyDescent="0.2">
      <c r="A11212" s="6"/>
      <c r="B11212" s="4"/>
    </row>
    <row r="11213" spans="1:2" x14ac:dyDescent="0.2">
      <c r="A11213" s="6"/>
      <c r="B11213" s="4"/>
    </row>
    <row r="11214" spans="1:2" x14ac:dyDescent="0.2">
      <c r="A11214" s="6"/>
      <c r="B11214" s="4"/>
    </row>
    <row r="11215" spans="1:2" x14ac:dyDescent="0.2">
      <c r="A11215" s="6"/>
      <c r="B11215" s="4"/>
    </row>
    <row r="11216" spans="1:2" x14ac:dyDescent="0.2">
      <c r="A11216" s="6"/>
      <c r="B11216" s="4"/>
    </row>
    <row r="11217" spans="1:2" x14ac:dyDescent="0.2">
      <c r="A11217" s="6"/>
      <c r="B11217" s="4"/>
    </row>
    <row r="11218" spans="1:2" x14ac:dyDescent="0.2">
      <c r="A11218" s="6"/>
      <c r="B11218" s="4"/>
    </row>
    <row r="11219" spans="1:2" x14ac:dyDescent="0.2">
      <c r="A11219" s="6"/>
      <c r="B11219" s="4"/>
    </row>
    <row r="11220" spans="1:2" x14ac:dyDescent="0.2">
      <c r="A11220" s="6"/>
      <c r="B11220" s="4"/>
    </row>
    <row r="11221" spans="1:2" x14ac:dyDescent="0.2">
      <c r="A11221" s="6"/>
      <c r="B11221" s="4"/>
    </row>
    <row r="11222" spans="1:2" x14ac:dyDescent="0.2">
      <c r="A11222" s="6"/>
      <c r="B11222" s="4"/>
    </row>
    <row r="11223" spans="1:2" x14ac:dyDescent="0.2">
      <c r="A11223" s="6"/>
      <c r="B11223" s="4"/>
    </row>
    <row r="11224" spans="1:2" x14ac:dyDescent="0.2">
      <c r="A11224" s="6"/>
      <c r="B11224" s="4"/>
    </row>
    <row r="11225" spans="1:2" x14ac:dyDescent="0.2">
      <c r="A11225" s="6"/>
      <c r="B11225" s="4"/>
    </row>
    <row r="11226" spans="1:2" x14ac:dyDescent="0.2">
      <c r="A11226" s="6"/>
      <c r="B11226" s="4"/>
    </row>
    <row r="11227" spans="1:2" x14ac:dyDescent="0.2">
      <c r="A11227" s="6"/>
      <c r="B11227" s="4"/>
    </row>
    <row r="11228" spans="1:2" x14ac:dyDescent="0.2">
      <c r="A11228" s="6"/>
      <c r="B11228" s="4"/>
    </row>
    <row r="11229" spans="1:2" x14ac:dyDescent="0.2">
      <c r="A11229" s="6"/>
      <c r="B11229" s="4"/>
    </row>
    <row r="11230" spans="1:2" x14ac:dyDescent="0.2">
      <c r="A11230" s="6"/>
      <c r="B11230" s="4"/>
    </row>
    <row r="11231" spans="1:2" x14ac:dyDescent="0.2">
      <c r="A11231" s="6"/>
      <c r="B11231" s="4"/>
    </row>
    <row r="11232" spans="1:2" x14ac:dyDescent="0.2">
      <c r="A11232" s="6"/>
      <c r="B11232" s="4"/>
    </row>
    <row r="11233" spans="1:2" x14ac:dyDescent="0.2">
      <c r="A11233" s="6"/>
      <c r="B11233" s="4"/>
    </row>
    <row r="11234" spans="1:2" x14ac:dyDescent="0.2">
      <c r="A11234" s="6"/>
      <c r="B11234" s="4"/>
    </row>
    <row r="11235" spans="1:2" x14ac:dyDescent="0.2">
      <c r="A11235" s="6"/>
      <c r="B11235" s="4"/>
    </row>
    <row r="11236" spans="1:2" x14ac:dyDescent="0.2">
      <c r="A11236" s="6"/>
      <c r="B11236" s="4"/>
    </row>
    <row r="11237" spans="1:2" x14ac:dyDescent="0.2">
      <c r="A11237" s="6"/>
      <c r="B11237" s="4"/>
    </row>
    <row r="11238" spans="1:2" x14ac:dyDescent="0.2">
      <c r="A11238" s="6"/>
      <c r="B11238" s="4"/>
    </row>
    <row r="11239" spans="1:2" x14ac:dyDescent="0.2">
      <c r="A11239" s="6"/>
      <c r="B11239" s="4"/>
    </row>
    <row r="11240" spans="1:2" x14ac:dyDescent="0.2">
      <c r="A11240" s="6"/>
      <c r="B11240" s="4"/>
    </row>
    <row r="11241" spans="1:2" x14ac:dyDescent="0.2">
      <c r="A11241" s="6"/>
      <c r="B11241" s="4"/>
    </row>
    <row r="11242" spans="1:2" x14ac:dyDescent="0.2">
      <c r="A11242" s="6"/>
      <c r="B11242" s="4"/>
    </row>
    <row r="11243" spans="1:2" x14ac:dyDescent="0.2">
      <c r="A11243" s="6"/>
      <c r="B11243" s="4"/>
    </row>
    <row r="11244" spans="1:2" x14ac:dyDescent="0.2">
      <c r="A11244" s="6"/>
      <c r="B11244" s="4"/>
    </row>
    <row r="11245" spans="1:2" x14ac:dyDescent="0.2">
      <c r="A11245" s="6"/>
      <c r="B11245" s="4"/>
    </row>
    <row r="11246" spans="1:2" x14ac:dyDescent="0.2">
      <c r="A11246" s="6"/>
      <c r="B11246" s="4"/>
    </row>
    <row r="11247" spans="1:2" x14ac:dyDescent="0.2">
      <c r="A11247" s="6"/>
      <c r="B11247" s="4"/>
    </row>
    <row r="11248" spans="1:2" x14ac:dyDescent="0.2">
      <c r="A11248" s="6"/>
      <c r="B11248" s="4"/>
    </row>
    <row r="11249" spans="1:2" x14ac:dyDescent="0.2">
      <c r="A11249" s="6"/>
      <c r="B11249" s="4"/>
    </row>
    <row r="11250" spans="1:2" x14ac:dyDescent="0.2">
      <c r="A11250" s="6"/>
      <c r="B11250" s="4"/>
    </row>
    <row r="11251" spans="1:2" x14ac:dyDescent="0.2">
      <c r="A11251" s="6"/>
      <c r="B11251" s="4"/>
    </row>
    <row r="11252" spans="1:2" x14ac:dyDescent="0.2">
      <c r="A11252" s="6"/>
      <c r="B11252" s="4"/>
    </row>
    <row r="11253" spans="1:2" x14ac:dyDescent="0.2">
      <c r="A11253" s="6"/>
      <c r="B11253" s="4"/>
    </row>
    <row r="11254" spans="1:2" x14ac:dyDescent="0.2">
      <c r="A11254" s="6"/>
      <c r="B11254" s="4"/>
    </row>
    <row r="11255" spans="1:2" x14ac:dyDescent="0.2">
      <c r="A11255" s="6"/>
      <c r="B11255" s="4"/>
    </row>
    <row r="11256" spans="1:2" x14ac:dyDescent="0.2">
      <c r="A11256" s="6"/>
      <c r="B11256" s="4"/>
    </row>
    <row r="11257" spans="1:2" x14ac:dyDescent="0.2">
      <c r="A11257" s="6"/>
      <c r="B11257" s="4"/>
    </row>
    <row r="11258" spans="1:2" x14ac:dyDescent="0.2">
      <c r="A11258" s="6"/>
      <c r="B11258" s="4"/>
    </row>
    <row r="11259" spans="1:2" x14ac:dyDescent="0.2">
      <c r="A11259" s="6"/>
      <c r="B11259" s="4"/>
    </row>
    <row r="11260" spans="1:2" x14ac:dyDescent="0.2">
      <c r="A11260" s="6"/>
      <c r="B11260" s="4"/>
    </row>
    <row r="11261" spans="1:2" x14ac:dyDescent="0.2">
      <c r="A11261" s="6"/>
      <c r="B11261" s="4"/>
    </row>
    <row r="11262" spans="1:2" x14ac:dyDescent="0.2">
      <c r="A11262" s="6"/>
      <c r="B11262" s="4"/>
    </row>
    <row r="11263" spans="1:2" x14ac:dyDescent="0.2">
      <c r="A11263" s="6"/>
      <c r="B11263" s="4"/>
    </row>
    <row r="11264" spans="1:2" x14ac:dyDescent="0.2">
      <c r="A11264" s="6"/>
      <c r="B11264" s="4"/>
    </row>
    <row r="11265" spans="1:2" x14ac:dyDescent="0.2">
      <c r="A11265" s="6"/>
      <c r="B11265" s="4"/>
    </row>
    <row r="11266" spans="1:2" x14ac:dyDescent="0.2">
      <c r="A11266" s="6"/>
      <c r="B11266" s="4"/>
    </row>
    <row r="11267" spans="1:2" x14ac:dyDescent="0.2">
      <c r="A11267" s="6"/>
      <c r="B11267" s="4"/>
    </row>
    <row r="11268" spans="1:2" x14ac:dyDescent="0.2">
      <c r="A11268" s="6"/>
      <c r="B11268" s="4"/>
    </row>
    <row r="11269" spans="1:2" x14ac:dyDescent="0.2">
      <c r="A11269" s="6"/>
      <c r="B11269" s="4"/>
    </row>
    <row r="11270" spans="1:2" x14ac:dyDescent="0.2">
      <c r="A11270" s="6"/>
      <c r="B11270" s="4"/>
    </row>
    <row r="11271" spans="1:2" x14ac:dyDescent="0.2">
      <c r="A11271" s="6"/>
      <c r="B11271" s="4"/>
    </row>
    <row r="11272" spans="1:2" x14ac:dyDescent="0.2">
      <c r="A11272" s="6"/>
      <c r="B11272" s="4"/>
    </row>
    <row r="11273" spans="1:2" x14ac:dyDescent="0.2">
      <c r="A11273" s="6"/>
      <c r="B11273" s="4"/>
    </row>
    <row r="11274" spans="1:2" x14ac:dyDescent="0.2">
      <c r="A11274" s="6"/>
      <c r="B11274" s="4"/>
    </row>
    <row r="11275" spans="1:2" x14ac:dyDescent="0.2">
      <c r="A11275" s="6"/>
      <c r="B11275" s="4"/>
    </row>
    <row r="11276" spans="1:2" x14ac:dyDescent="0.2">
      <c r="A11276" s="6"/>
      <c r="B11276" s="4"/>
    </row>
    <row r="11277" spans="1:2" x14ac:dyDescent="0.2">
      <c r="A11277" s="6"/>
      <c r="B11277" s="4"/>
    </row>
    <row r="11278" spans="1:2" x14ac:dyDescent="0.2">
      <c r="A11278" s="6"/>
      <c r="B11278" s="4"/>
    </row>
    <row r="11279" spans="1:2" x14ac:dyDescent="0.2">
      <c r="A11279" s="6"/>
      <c r="B11279" s="4"/>
    </row>
    <row r="11280" spans="1:2" x14ac:dyDescent="0.2">
      <c r="A11280" s="6"/>
      <c r="B11280" s="4"/>
    </row>
    <row r="11281" spans="1:2" x14ac:dyDescent="0.2">
      <c r="A11281" s="6"/>
      <c r="B11281" s="4"/>
    </row>
    <row r="11282" spans="1:2" x14ac:dyDescent="0.2">
      <c r="A11282" s="6"/>
      <c r="B11282" s="4"/>
    </row>
    <row r="11283" spans="1:2" x14ac:dyDescent="0.2">
      <c r="A11283" s="6"/>
      <c r="B11283" s="4"/>
    </row>
    <row r="11284" spans="1:2" x14ac:dyDescent="0.2">
      <c r="A11284" s="6"/>
      <c r="B11284" s="4"/>
    </row>
    <row r="11285" spans="1:2" x14ac:dyDescent="0.2">
      <c r="A11285" s="6"/>
      <c r="B11285" s="4"/>
    </row>
    <row r="11286" spans="1:2" x14ac:dyDescent="0.2">
      <c r="A11286" s="6"/>
      <c r="B11286" s="4"/>
    </row>
    <row r="11287" spans="1:2" x14ac:dyDescent="0.2">
      <c r="A11287" s="6"/>
      <c r="B11287" s="4"/>
    </row>
    <row r="11288" spans="1:2" x14ac:dyDescent="0.2">
      <c r="A11288" s="6"/>
      <c r="B11288" s="4"/>
    </row>
    <row r="11289" spans="1:2" x14ac:dyDescent="0.2">
      <c r="A11289" s="6"/>
      <c r="B11289" s="4"/>
    </row>
    <row r="11290" spans="1:2" x14ac:dyDescent="0.2">
      <c r="A11290" s="6"/>
      <c r="B11290" s="4"/>
    </row>
    <row r="11291" spans="1:2" x14ac:dyDescent="0.2">
      <c r="A11291" s="6"/>
      <c r="B11291" s="4"/>
    </row>
    <row r="11292" spans="1:2" x14ac:dyDescent="0.2">
      <c r="A11292" s="6"/>
      <c r="B11292" s="4"/>
    </row>
    <row r="11293" spans="1:2" x14ac:dyDescent="0.2">
      <c r="A11293" s="6"/>
      <c r="B11293" s="4"/>
    </row>
    <row r="11294" spans="1:2" x14ac:dyDescent="0.2">
      <c r="A11294" s="6"/>
      <c r="B11294" s="4"/>
    </row>
    <row r="11295" spans="1:2" x14ac:dyDescent="0.2">
      <c r="A11295" s="6"/>
      <c r="B11295" s="4"/>
    </row>
    <row r="11296" spans="1:2" x14ac:dyDescent="0.2">
      <c r="A11296" s="6"/>
      <c r="B11296" s="4"/>
    </row>
    <row r="11297" spans="1:2" x14ac:dyDescent="0.2">
      <c r="A11297" s="6"/>
      <c r="B11297" s="4"/>
    </row>
    <row r="11298" spans="1:2" x14ac:dyDescent="0.2">
      <c r="A11298" s="6"/>
      <c r="B11298" s="4"/>
    </row>
    <row r="11299" spans="1:2" x14ac:dyDescent="0.2">
      <c r="A11299" s="6"/>
      <c r="B11299" s="4"/>
    </row>
    <row r="11300" spans="1:2" x14ac:dyDescent="0.2">
      <c r="A11300" s="6"/>
      <c r="B11300" s="4"/>
    </row>
    <row r="11301" spans="1:2" x14ac:dyDescent="0.2">
      <c r="A11301" s="6"/>
      <c r="B11301" s="4"/>
    </row>
    <row r="11302" spans="1:2" x14ac:dyDescent="0.2">
      <c r="A11302" s="6"/>
      <c r="B11302" s="4"/>
    </row>
    <row r="11303" spans="1:2" x14ac:dyDescent="0.2">
      <c r="A11303" s="6"/>
      <c r="B11303" s="4"/>
    </row>
    <row r="11304" spans="1:2" x14ac:dyDescent="0.2">
      <c r="A11304" s="6"/>
      <c r="B11304" s="4"/>
    </row>
    <row r="11305" spans="1:2" x14ac:dyDescent="0.2">
      <c r="A11305" s="6"/>
      <c r="B11305" s="4"/>
    </row>
    <row r="11306" spans="1:2" x14ac:dyDescent="0.2">
      <c r="A11306" s="6"/>
      <c r="B11306" s="4"/>
    </row>
    <row r="11307" spans="1:2" x14ac:dyDescent="0.2">
      <c r="A11307" s="6"/>
      <c r="B11307" s="4"/>
    </row>
    <row r="11308" spans="1:2" x14ac:dyDescent="0.2">
      <c r="A11308" s="6"/>
      <c r="B11308" s="4"/>
    </row>
    <row r="11309" spans="1:2" x14ac:dyDescent="0.2">
      <c r="A11309" s="6"/>
      <c r="B11309" s="4"/>
    </row>
    <row r="11310" spans="1:2" x14ac:dyDescent="0.2">
      <c r="A11310" s="6"/>
      <c r="B11310" s="4"/>
    </row>
    <row r="11311" spans="1:2" x14ac:dyDescent="0.2">
      <c r="A11311" s="6"/>
      <c r="B11311" s="4"/>
    </row>
    <row r="11312" spans="1:2" x14ac:dyDescent="0.2">
      <c r="A11312" s="6"/>
      <c r="B11312" s="4"/>
    </row>
    <row r="11313" spans="1:2" x14ac:dyDescent="0.2">
      <c r="A11313" s="6"/>
      <c r="B11313" s="4"/>
    </row>
    <row r="11314" spans="1:2" x14ac:dyDescent="0.2">
      <c r="A11314" s="6"/>
      <c r="B11314" s="4"/>
    </row>
    <row r="11315" spans="1:2" x14ac:dyDescent="0.2">
      <c r="A11315" s="6"/>
      <c r="B11315" s="4"/>
    </row>
    <row r="11316" spans="1:2" x14ac:dyDescent="0.2">
      <c r="A11316" s="6"/>
      <c r="B11316" s="4"/>
    </row>
    <row r="11317" spans="1:2" x14ac:dyDescent="0.2">
      <c r="A11317" s="6"/>
      <c r="B11317" s="4"/>
    </row>
    <row r="11318" spans="1:2" x14ac:dyDescent="0.2">
      <c r="A11318" s="6"/>
      <c r="B11318" s="4"/>
    </row>
    <row r="11319" spans="1:2" x14ac:dyDescent="0.2">
      <c r="A11319" s="6"/>
      <c r="B11319" s="4"/>
    </row>
    <row r="11320" spans="1:2" x14ac:dyDescent="0.2">
      <c r="A11320" s="6"/>
      <c r="B11320" s="4"/>
    </row>
    <row r="11321" spans="1:2" x14ac:dyDescent="0.2">
      <c r="A11321" s="6"/>
      <c r="B11321" s="4"/>
    </row>
    <row r="11322" spans="1:2" x14ac:dyDescent="0.2">
      <c r="A11322" s="6"/>
      <c r="B11322" s="4"/>
    </row>
    <row r="11323" spans="1:2" x14ac:dyDescent="0.2">
      <c r="A11323" s="6"/>
      <c r="B11323" s="4"/>
    </row>
    <row r="11324" spans="1:2" x14ac:dyDescent="0.2">
      <c r="A11324" s="6"/>
      <c r="B11324" s="4"/>
    </row>
    <row r="11325" spans="1:2" x14ac:dyDescent="0.2">
      <c r="A11325" s="6"/>
      <c r="B11325" s="4"/>
    </row>
    <row r="11326" spans="1:2" x14ac:dyDescent="0.2">
      <c r="A11326" s="6"/>
      <c r="B11326" s="4"/>
    </row>
    <row r="11327" spans="1:2" x14ac:dyDescent="0.2">
      <c r="A11327" s="6"/>
      <c r="B11327" s="4"/>
    </row>
    <row r="11328" spans="1:2" x14ac:dyDescent="0.2">
      <c r="A11328" s="6"/>
      <c r="B11328" s="4"/>
    </row>
    <row r="11329" spans="1:2" x14ac:dyDescent="0.2">
      <c r="A11329" s="6"/>
      <c r="B11329" s="4"/>
    </row>
    <row r="11330" spans="1:2" x14ac:dyDescent="0.2">
      <c r="A11330" s="6"/>
      <c r="B11330" s="4"/>
    </row>
    <row r="11331" spans="1:2" x14ac:dyDescent="0.2">
      <c r="A11331" s="6"/>
      <c r="B11331" s="4"/>
    </row>
    <row r="11332" spans="1:2" x14ac:dyDescent="0.2">
      <c r="A11332" s="6"/>
      <c r="B11332" s="4"/>
    </row>
    <row r="11333" spans="1:2" x14ac:dyDescent="0.2">
      <c r="A11333" s="6"/>
      <c r="B11333" s="4"/>
    </row>
    <row r="11334" spans="1:2" x14ac:dyDescent="0.2">
      <c r="A11334" s="6"/>
      <c r="B11334" s="4"/>
    </row>
    <row r="11335" spans="1:2" x14ac:dyDescent="0.2">
      <c r="A11335" s="6"/>
      <c r="B11335" s="4"/>
    </row>
    <row r="11336" spans="1:2" x14ac:dyDescent="0.2">
      <c r="A11336" s="6"/>
      <c r="B11336" s="4"/>
    </row>
    <row r="11337" spans="1:2" x14ac:dyDescent="0.2">
      <c r="A11337" s="6"/>
      <c r="B11337" s="4"/>
    </row>
    <row r="11338" spans="1:2" x14ac:dyDescent="0.2">
      <c r="A11338" s="6"/>
      <c r="B11338" s="4"/>
    </row>
    <row r="11339" spans="1:2" x14ac:dyDescent="0.2">
      <c r="A11339" s="6"/>
      <c r="B11339" s="4"/>
    </row>
    <row r="11340" spans="1:2" x14ac:dyDescent="0.2">
      <c r="A11340" s="6"/>
      <c r="B11340" s="4"/>
    </row>
    <row r="11341" spans="1:2" x14ac:dyDescent="0.2">
      <c r="A11341" s="6"/>
      <c r="B11341" s="4"/>
    </row>
    <row r="11342" spans="1:2" x14ac:dyDescent="0.2">
      <c r="A11342" s="6"/>
      <c r="B11342" s="4"/>
    </row>
    <row r="11343" spans="1:2" x14ac:dyDescent="0.2">
      <c r="A11343" s="6"/>
      <c r="B11343" s="4"/>
    </row>
    <row r="11344" spans="1:2" x14ac:dyDescent="0.2">
      <c r="A11344" s="6"/>
      <c r="B11344" s="4"/>
    </row>
    <row r="11345" spans="1:2" x14ac:dyDescent="0.2">
      <c r="A11345" s="6"/>
      <c r="B11345" s="4"/>
    </row>
    <row r="11346" spans="1:2" x14ac:dyDescent="0.2">
      <c r="A11346" s="6"/>
      <c r="B11346" s="4"/>
    </row>
    <row r="11347" spans="1:2" x14ac:dyDescent="0.2">
      <c r="A11347" s="6"/>
      <c r="B11347" s="4"/>
    </row>
    <row r="11348" spans="1:2" x14ac:dyDescent="0.2">
      <c r="A11348" s="6"/>
      <c r="B11348" s="4"/>
    </row>
    <row r="11349" spans="1:2" x14ac:dyDescent="0.2">
      <c r="A11349" s="6"/>
      <c r="B11349" s="4"/>
    </row>
    <row r="11350" spans="1:2" x14ac:dyDescent="0.2">
      <c r="A11350" s="6"/>
      <c r="B11350" s="4"/>
    </row>
    <row r="11351" spans="1:2" x14ac:dyDescent="0.2">
      <c r="A11351" s="6"/>
      <c r="B11351" s="4"/>
    </row>
    <row r="11352" spans="1:2" x14ac:dyDescent="0.2">
      <c r="A11352" s="6"/>
      <c r="B11352" s="4"/>
    </row>
    <row r="11353" spans="1:2" x14ac:dyDescent="0.2">
      <c r="A11353" s="6"/>
      <c r="B11353" s="4"/>
    </row>
    <row r="11354" spans="1:2" x14ac:dyDescent="0.2">
      <c r="A11354" s="6"/>
      <c r="B11354" s="4"/>
    </row>
    <row r="11355" spans="1:2" x14ac:dyDescent="0.2">
      <c r="A11355" s="6"/>
      <c r="B11355" s="4"/>
    </row>
    <row r="11356" spans="1:2" x14ac:dyDescent="0.2">
      <c r="A11356" s="6"/>
      <c r="B11356" s="4"/>
    </row>
    <row r="11357" spans="1:2" x14ac:dyDescent="0.2">
      <c r="A11357" s="6"/>
      <c r="B11357" s="4"/>
    </row>
    <row r="11358" spans="1:2" x14ac:dyDescent="0.2">
      <c r="A11358" s="6"/>
      <c r="B11358" s="4"/>
    </row>
    <row r="11359" spans="1:2" x14ac:dyDescent="0.2">
      <c r="A11359" s="6"/>
      <c r="B11359" s="4"/>
    </row>
    <row r="11360" spans="1:2" x14ac:dyDescent="0.2">
      <c r="A11360" s="6"/>
      <c r="B11360" s="4"/>
    </row>
    <row r="11361" spans="1:2" x14ac:dyDescent="0.2">
      <c r="A11361" s="6"/>
      <c r="B11361" s="4"/>
    </row>
    <row r="11362" spans="1:2" x14ac:dyDescent="0.2">
      <c r="A11362" s="6"/>
      <c r="B11362" s="4"/>
    </row>
    <row r="11363" spans="1:2" x14ac:dyDescent="0.2">
      <c r="A11363" s="6"/>
      <c r="B11363" s="4"/>
    </row>
    <row r="11364" spans="1:2" x14ac:dyDescent="0.2">
      <c r="A11364" s="6"/>
      <c r="B11364" s="4"/>
    </row>
    <row r="11365" spans="1:2" x14ac:dyDescent="0.2">
      <c r="A11365" s="6"/>
      <c r="B11365" s="4"/>
    </row>
    <row r="11366" spans="1:2" x14ac:dyDescent="0.2">
      <c r="A11366" s="6"/>
      <c r="B11366" s="4"/>
    </row>
    <row r="11367" spans="1:2" x14ac:dyDescent="0.2">
      <c r="A11367" s="6"/>
      <c r="B11367" s="4"/>
    </row>
    <row r="11368" spans="1:2" x14ac:dyDescent="0.2">
      <c r="A11368" s="6"/>
      <c r="B11368" s="4"/>
    </row>
    <row r="11369" spans="1:2" x14ac:dyDescent="0.2">
      <c r="A11369" s="6"/>
      <c r="B11369" s="4"/>
    </row>
    <row r="11370" spans="1:2" x14ac:dyDescent="0.2">
      <c r="A11370" s="6"/>
      <c r="B11370" s="4"/>
    </row>
    <row r="11371" spans="1:2" x14ac:dyDescent="0.2">
      <c r="A11371" s="6"/>
      <c r="B11371" s="4"/>
    </row>
    <row r="11372" spans="1:2" x14ac:dyDescent="0.2">
      <c r="A11372" s="6"/>
      <c r="B11372" s="4"/>
    </row>
    <row r="11373" spans="1:2" x14ac:dyDescent="0.2">
      <c r="A11373" s="6"/>
      <c r="B11373" s="4"/>
    </row>
    <row r="11374" spans="1:2" x14ac:dyDescent="0.2">
      <c r="A11374" s="6"/>
      <c r="B11374" s="4"/>
    </row>
    <row r="11375" spans="1:2" x14ac:dyDescent="0.2">
      <c r="A11375" s="6"/>
      <c r="B11375" s="4"/>
    </row>
    <row r="11376" spans="1:2" x14ac:dyDescent="0.2">
      <c r="A11376" s="6"/>
      <c r="B11376" s="4"/>
    </row>
    <row r="11377" spans="1:2" x14ac:dyDescent="0.2">
      <c r="A11377" s="6"/>
      <c r="B11377" s="4"/>
    </row>
    <row r="11378" spans="1:2" x14ac:dyDescent="0.2">
      <c r="A11378" s="6"/>
      <c r="B11378" s="4"/>
    </row>
    <row r="11379" spans="1:2" x14ac:dyDescent="0.2">
      <c r="A11379" s="6"/>
      <c r="B11379" s="4"/>
    </row>
    <row r="11380" spans="1:2" x14ac:dyDescent="0.2">
      <c r="A11380" s="6"/>
      <c r="B11380" s="4"/>
    </row>
    <row r="11381" spans="1:2" x14ac:dyDescent="0.2">
      <c r="A11381" s="6"/>
      <c r="B11381" s="4"/>
    </row>
    <row r="11382" spans="1:2" x14ac:dyDescent="0.2">
      <c r="A11382" s="6"/>
      <c r="B11382" s="4"/>
    </row>
    <row r="11383" spans="1:2" x14ac:dyDescent="0.2">
      <c r="A11383" s="6"/>
      <c r="B11383" s="4"/>
    </row>
    <row r="11384" spans="1:2" x14ac:dyDescent="0.2">
      <c r="A11384" s="6"/>
      <c r="B11384" s="4"/>
    </row>
    <row r="11385" spans="1:2" x14ac:dyDescent="0.2">
      <c r="A11385" s="6"/>
      <c r="B11385" s="4"/>
    </row>
    <row r="11386" spans="1:2" x14ac:dyDescent="0.2">
      <c r="A11386" s="6"/>
      <c r="B11386" s="4"/>
    </row>
    <row r="11387" spans="1:2" x14ac:dyDescent="0.2">
      <c r="A11387" s="6"/>
      <c r="B11387" s="4"/>
    </row>
    <row r="11388" spans="1:2" x14ac:dyDescent="0.2">
      <c r="A11388" s="6"/>
      <c r="B11388" s="4"/>
    </row>
    <row r="11389" spans="1:2" x14ac:dyDescent="0.2">
      <c r="A11389" s="6"/>
      <c r="B11389" s="4"/>
    </row>
    <row r="11390" spans="1:2" x14ac:dyDescent="0.2">
      <c r="A11390" s="6"/>
      <c r="B11390" s="4"/>
    </row>
    <row r="11391" spans="1:2" x14ac:dyDescent="0.2">
      <c r="A11391" s="6"/>
      <c r="B11391" s="4"/>
    </row>
    <row r="11392" spans="1:2" x14ac:dyDescent="0.2">
      <c r="A11392" s="6"/>
      <c r="B11392" s="4"/>
    </row>
    <row r="11393" spans="1:2" x14ac:dyDescent="0.2">
      <c r="A11393" s="6"/>
      <c r="B11393" s="4"/>
    </row>
    <row r="11394" spans="1:2" x14ac:dyDescent="0.2">
      <c r="A11394" s="6"/>
      <c r="B11394" s="4"/>
    </row>
    <row r="11395" spans="1:2" x14ac:dyDescent="0.2">
      <c r="A11395" s="6"/>
      <c r="B11395" s="4"/>
    </row>
    <row r="11396" spans="1:2" x14ac:dyDescent="0.2">
      <c r="A11396" s="6"/>
      <c r="B11396" s="4"/>
    </row>
    <row r="11397" spans="1:2" x14ac:dyDescent="0.2">
      <c r="A11397" s="6"/>
      <c r="B11397" s="4"/>
    </row>
    <row r="11398" spans="1:2" x14ac:dyDescent="0.2">
      <c r="A11398" s="6"/>
      <c r="B11398" s="4"/>
    </row>
    <row r="11399" spans="1:2" x14ac:dyDescent="0.2">
      <c r="A11399" s="6"/>
      <c r="B11399" s="4"/>
    </row>
    <row r="11400" spans="1:2" x14ac:dyDescent="0.2">
      <c r="A11400" s="6"/>
      <c r="B11400" s="4"/>
    </row>
    <row r="11401" spans="1:2" x14ac:dyDescent="0.2">
      <c r="A11401" s="6"/>
      <c r="B11401" s="4"/>
    </row>
    <row r="11402" spans="1:2" x14ac:dyDescent="0.2">
      <c r="A11402" s="6"/>
      <c r="B11402" s="4"/>
    </row>
    <row r="11403" spans="1:2" x14ac:dyDescent="0.2">
      <c r="A11403" s="6"/>
      <c r="B11403" s="4"/>
    </row>
    <row r="11404" spans="1:2" x14ac:dyDescent="0.2">
      <c r="A11404" s="6"/>
      <c r="B11404" s="4"/>
    </row>
    <row r="11405" spans="1:2" x14ac:dyDescent="0.2">
      <c r="A11405" s="6"/>
      <c r="B11405" s="4"/>
    </row>
    <row r="11406" spans="1:2" x14ac:dyDescent="0.2">
      <c r="A11406" s="6"/>
      <c r="B11406" s="4"/>
    </row>
    <row r="11407" spans="1:2" x14ac:dyDescent="0.2">
      <c r="A11407" s="6"/>
      <c r="B11407" s="4"/>
    </row>
    <row r="11408" spans="1:2" x14ac:dyDescent="0.2">
      <c r="A11408" s="6"/>
      <c r="B11408" s="4"/>
    </row>
    <row r="11409" spans="1:2" x14ac:dyDescent="0.2">
      <c r="A11409" s="6"/>
      <c r="B11409" s="4"/>
    </row>
    <row r="11410" spans="1:2" x14ac:dyDescent="0.2">
      <c r="A11410" s="6"/>
      <c r="B11410" s="4"/>
    </row>
    <row r="11411" spans="1:2" x14ac:dyDescent="0.2">
      <c r="A11411" s="6"/>
      <c r="B11411" s="4"/>
    </row>
    <row r="11412" spans="1:2" x14ac:dyDescent="0.2">
      <c r="A11412" s="6"/>
      <c r="B11412" s="4"/>
    </row>
    <row r="11413" spans="1:2" x14ac:dyDescent="0.2">
      <c r="A11413" s="6"/>
      <c r="B11413" s="4"/>
    </row>
    <row r="11414" spans="1:2" x14ac:dyDescent="0.2">
      <c r="A11414" s="6"/>
      <c r="B11414" s="4"/>
    </row>
    <row r="11415" spans="1:2" x14ac:dyDescent="0.2">
      <c r="A11415" s="6"/>
      <c r="B11415" s="4"/>
    </row>
    <row r="11416" spans="1:2" x14ac:dyDescent="0.2">
      <c r="A11416" s="6"/>
      <c r="B11416" s="4"/>
    </row>
    <row r="11417" spans="1:2" x14ac:dyDescent="0.2">
      <c r="A11417" s="6"/>
      <c r="B11417" s="4"/>
    </row>
    <row r="11418" spans="1:2" x14ac:dyDescent="0.2">
      <c r="A11418" s="6"/>
      <c r="B11418" s="4"/>
    </row>
    <row r="11419" spans="1:2" x14ac:dyDescent="0.2">
      <c r="A11419" s="6"/>
      <c r="B11419" s="4"/>
    </row>
    <row r="11420" spans="1:2" x14ac:dyDescent="0.2">
      <c r="A11420" s="6"/>
      <c r="B11420" s="4"/>
    </row>
    <row r="11421" spans="1:2" x14ac:dyDescent="0.2">
      <c r="A11421" s="6"/>
      <c r="B11421" s="4"/>
    </row>
    <row r="11422" spans="1:2" x14ac:dyDescent="0.2">
      <c r="A11422" s="6"/>
      <c r="B11422" s="4"/>
    </row>
    <row r="11423" spans="1:2" x14ac:dyDescent="0.2">
      <c r="A11423" s="6"/>
      <c r="B11423" s="4"/>
    </row>
    <row r="11424" spans="1:2" x14ac:dyDescent="0.2">
      <c r="A11424" s="6"/>
      <c r="B11424" s="4"/>
    </row>
    <row r="11425" spans="1:2" x14ac:dyDescent="0.2">
      <c r="A11425" s="6"/>
      <c r="B11425" s="4"/>
    </row>
    <row r="11426" spans="1:2" x14ac:dyDescent="0.2">
      <c r="A11426" s="6"/>
      <c r="B11426" s="4"/>
    </row>
    <row r="11427" spans="1:2" x14ac:dyDescent="0.2">
      <c r="A11427" s="6"/>
      <c r="B11427" s="4"/>
    </row>
    <row r="11428" spans="1:2" x14ac:dyDescent="0.2">
      <c r="A11428" s="6"/>
      <c r="B11428" s="4"/>
    </row>
    <row r="11429" spans="1:2" x14ac:dyDescent="0.2">
      <c r="A11429" s="6"/>
      <c r="B11429" s="4"/>
    </row>
    <row r="11430" spans="1:2" x14ac:dyDescent="0.2">
      <c r="A11430" s="6"/>
      <c r="B11430" s="4"/>
    </row>
    <row r="11431" spans="1:2" x14ac:dyDescent="0.2">
      <c r="A11431" s="6"/>
      <c r="B11431" s="4"/>
    </row>
    <row r="11432" spans="1:2" x14ac:dyDescent="0.2">
      <c r="A11432" s="6"/>
      <c r="B11432" s="4"/>
    </row>
    <row r="11433" spans="1:2" x14ac:dyDescent="0.2">
      <c r="A11433" s="6"/>
      <c r="B11433" s="4"/>
    </row>
    <row r="11434" spans="1:2" x14ac:dyDescent="0.2">
      <c r="A11434" s="6"/>
      <c r="B11434" s="4"/>
    </row>
    <row r="11435" spans="1:2" x14ac:dyDescent="0.2">
      <c r="A11435" s="6"/>
      <c r="B11435" s="4"/>
    </row>
    <row r="11436" spans="1:2" x14ac:dyDescent="0.2">
      <c r="A11436" s="6"/>
      <c r="B11436" s="4"/>
    </row>
    <row r="11437" spans="1:2" x14ac:dyDescent="0.2">
      <c r="A11437" s="6"/>
      <c r="B11437" s="4"/>
    </row>
    <row r="11438" spans="1:2" x14ac:dyDescent="0.2">
      <c r="A11438" s="6"/>
      <c r="B11438" s="4"/>
    </row>
    <row r="11439" spans="1:2" x14ac:dyDescent="0.2">
      <c r="A11439" s="6"/>
      <c r="B11439" s="4"/>
    </row>
    <row r="11440" spans="1:2" x14ac:dyDescent="0.2">
      <c r="A11440" s="6"/>
      <c r="B11440" s="4"/>
    </row>
    <row r="11441" spans="1:2" x14ac:dyDescent="0.2">
      <c r="A11441" s="6"/>
      <c r="B11441" s="4"/>
    </row>
    <row r="11442" spans="1:2" x14ac:dyDescent="0.2">
      <c r="A11442" s="6"/>
      <c r="B11442" s="4"/>
    </row>
    <row r="11443" spans="1:2" x14ac:dyDescent="0.2">
      <c r="A11443" s="6"/>
      <c r="B11443" s="4"/>
    </row>
    <row r="11444" spans="1:2" x14ac:dyDescent="0.2">
      <c r="A11444" s="6"/>
      <c r="B11444" s="4"/>
    </row>
    <row r="11445" spans="1:2" x14ac:dyDescent="0.2">
      <c r="A11445" s="6"/>
      <c r="B11445" s="4"/>
    </row>
    <row r="11446" spans="1:2" x14ac:dyDescent="0.2">
      <c r="A11446" s="6"/>
      <c r="B11446" s="4"/>
    </row>
    <row r="11447" spans="1:2" x14ac:dyDescent="0.2">
      <c r="A11447" s="6"/>
      <c r="B11447" s="4"/>
    </row>
    <row r="11448" spans="1:2" x14ac:dyDescent="0.2">
      <c r="A11448" s="6"/>
      <c r="B11448" s="4"/>
    </row>
    <row r="11449" spans="1:2" x14ac:dyDescent="0.2">
      <c r="A11449" s="6"/>
      <c r="B11449" s="4"/>
    </row>
    <row r="11450" spans="1:2" x14ac:dyDescent="0.2">
      <c r="A11450" s="6"/>
      <c r="B11450" s="4"/>
    </row>
    <row r="11451" spans="1:2" x14ac:dyDescent="0.2">
      <c r="A11451" s="6"/>
      <c r="B11451" s="4"/>
    </row>
    <row r="11452" spans="1:2" x14ac:dyDescent="0.2">
      <c r="A11452" s="6"/>
      <c r="B11452" s="4"/>
    </row>
    <row r="11453" spans="1:2" x14ac:dyDescent="0.2">
      <c r="A11453" s="6"/>
      <c r="B11453" s="4"/>
    </row>
    <row r="11454" spans="1:2" x14ac:dyDescent="0.2">
      <c r="A11454" s="6"/>
      <c r="B11454" s="4"/>
    </row>
    <row r="11455" spans="1:2" x14ac:dyDescent="0.2">
      <c r="A11455" s="6"/>
      <c r="B11455" s="4"/>
    </row>
    <row r="11456" spans="1:2" x14ac:dyDescent="0.2">
      <c r="A11456" s="6"/>
      <c r="B11456" s="4"/>
    </row>
    <row r="11457" spans="1:2" x14ac:dyDescent="0.2">
      <c r="A11457" s="6"/>
      <c r="B11457" s="4"/>
    </row>
    <row r="11458" spans="1:2" x14ac:dyDescent="0.2">
      <c r="A11458" s="6"/>
      <c r="B11458" s="4"/>
    </row>
    <row r="11459" spans="1:2" x14ac:dyDescent="0.2">
      <c r="A11459" s="6"/>
      <c r="B11459" s="4"/>
    </row>
    <row r="11460" spans="1:2" x14ac:dyDescent="0.2">
      <c r="A11460" s="6"/>
      <c r="B11460" s="4"/>
    </row>
    <row r="11461" spans="1:2" x14ac:dyDescent="0.2">
      <c r="A11461" s="6"/>
      <c r="B11461" s="4"/>
    </row>
    <row r="11462" spans="1:2" x14ac:dyDescent="0.2">
      <c r="A11462" s="6"/>
      <c r="B11462" s="4"/>
    </row>
    <row r="11463" spans="1:2" x14ac:dyDescent="0.2">
      <c r="A11463" s="6"/>
      <c r="B11463" s="4"/>
    </row>
    <row r="11464" spans="1:2" x14ac:dyDescent="0.2">
      <c r="A11464" s="6"/>
      <c r="B11464" s="4"/>
    </row>
    <row r="11465" spans="1:2" x14ac:dyDescent="0.2">
      <c r="A11465" s="6"/>
      <c r="B11465" s="4"/>
    </row>
    <row r="11466" spans="1:2" x14ac:dyDescent="0.2">
      <c r="A11466" s="6"/>
      <c r="B11466" s="4"/>
    </row>
    <row r="11467" spans="1:2" x14ac:dyDescent="0.2">
      <c r="A11467" s="6"/>
      <c r="B11467" s="4"/>
    </row>
    <row r="11468" spans="1:2" x14ac:dyDescent="0.2">
      <c r="A11468" s="6"/>
      <c r="B11468" s="4"/>
    </row>
    <row r="11469" spans="1:2" x14ac:dyDescent="0.2">
      <c r="A11469" s="6"/>
      <c r="B11469" s="4"/>
    </row>
    <row r="11470" spans="1:2" x14ac:dyDescent="0.2">
      <c r="A11470" s="6"/>
      <c r="B11470" s="4"/>
    </row>
    <row r="11471" spans="1:2" x14ac:dyDescent="0.2">
      <c r="A11471" s="6"/>
      <c r="B11471" s="4"/>
    </row>
    <row r="11472" spans="1:2" x14ac:dyDescent="0.2">
      <c r="A11472" s="6"/>
      <c r="B11472" s="4"/>
    </row>
    <row r="11473" spans="1:2" x14ac:dyDescent="0.2">
      <c r="A11473" s="6"/>
      <c r="B11473" s="4"/>
    </row>
    <row r="11474" spans="1:2" x14ac:dyDescent="0.2">
      <c r="A11474" s="6"/>
      <c r="B11474" s="4"/>
    </row>
    <row r="11475" spans="1:2" x14ac:dyDescent="0.2">
      <c r="A11475" s="6"/>
      <c r="B11475" s="4"/>
    </row>
    <row r="11476" spans="1:2" x14ac:dyDescent="0.2">
      <c r="A11476" s="6"/>
      <c r="B11476" s="4"/>
    </row>
    <row r="11477" spans="1:2" x14ac:dyDescent="0.2">
      <c r="A11477" s="6"/>
      <c r="B11477" s="4"/>
    </row>
    <row r="11478" spans="1:2" x14ac:dyDescent="0.2">
      <c r="A11478" s="6"/>
      <c r="B11478" s="4"/>
    </row>
    <row r="11479" spans="1:2" x14ac:dyDescent="0.2">
      <c r="A11479" s="6"/>
      <c r="B11479" s="4"/>
    </row>
    <row r="11480" spans="1:2" x14ac:dyDescent="0.2">
      <c r="A11480" s="6"/>
      <c r="B11480" s="4"/>
    </row>
    <row r="11481" spans="1:2" x14ac:dyDescent="0.2">
      <c r="A11481" s="6"/>
      <c r="B11481" s="4"/>
    </row>
    <row r="11482" spans="1:2" x14ac:dyDescent="0.2">
      <c r="A11482" s="6"/>
      <c r="B11482" s="4"/>
    </row>
    <row r="11483" spans="1:2" x14ac:dyDescent="0.2">
      <c r="A11483" s="6"/>
      <c r="B11483" s="4"/>
    </row>
    <row r="11484" spans="1:2" x14ac:dyDescent="0.2">
      <c r="A11484" s="6"/>
      <c r="B11484" s="4"/>
    </row>
    <row r="11485" spans="1:2" x14ac:dyDescent="0.2">
      <c r="A11485" s="6"/>
      <c r="B11485" s="4"/>
    </row>
    <row r="11486" spans="1:2" x14ac:dyDescent="0.2">
      <c r="A11486" s="6"/>
      <c r="B11486" s="4"/>
    </row>
    <row r="11487" spans="1:2" x14ac:dyDescent="0.2">
      <c r="A11487" s="6"/>
      <c r="B11487" s="4"/>
    </row>
    <row r="11488" spans="1:2" x14ac:dyDescent="0.2">
      <c r="A11488" s="6"/>
      <c r="B11488" s="4"/>
    </row>
    <row r="11489" spans="1:2" x14ac:dyDescent="0.2">
      <c r="A11489" s="6"/>
      <c r="B11489" s="4"/>
    </row>
    <row r="11490" spans="1:2" x14ac:dyDescent="0.2">
      <c r="A11490" s="6"/>
      <c r="B11490" s="4"/>
    </row>
    <row r="11491" spans="1:2" x14ac:dyDescent="0.2">
      <c r="A11491" s="6"/>
      <c r="B11491" s="4"/>
    </row>
    <row r="11492" spans="1:2" x14ac:dyDescent="0.2">
      <c r="A11492" s="6"/>
      <c r="B11492" s="4"/>
    </row>
    <row r="11493" spans="1:2" x14ac:dyDescent="0.2">
      <c r="A11493" s="6"/>
      <c r="B11493" s="4"/>
    </row>
    <row r="11494" spans="1:2" x14ac:dyDescent="0.2">
      <c r="A11494" s="6"/>
      <c r="B11494" s="4"/>
    </row>
    <row r="11495" spans="1:2" x14ac:dyDescent="0.2">
      <c r="A11495" s="6"/>
      <c r="B11495" s="4"/>
    </row>
    <row r="11496" spans="1:2" x14ac:dyDescent="0.2">
      <c r="A11496" s="6"/>
      <c r="B11496" s="4"/>
    </row>
    <row r="11497" spans="1:2" x14ac:dyDescent="0.2">
      <c r="A11497" s="6"/>
      <c r="B11497" s="4"/>
    </row>
    <row r="11498" spans="1:2" x14ac:dyDescent="0.2">
      <c r="A11498" s="6"/>
      <c r="B11498" s="4"/>
    </row>
    <row r="11499" spans="1:2" x14ac:dyDescent="0.2">
      <c r="A11499" s="6"/>
      <c r="B11499" s="4"/>
    </row>
    <row r="11500" spans="1:2" x14ac:dyDescent="0.2">
      <c r="A11500" s="6"/>
      <c r="B11500" s="4"/>
    </row>
    <row r="11501" spans="1:2" x14ac:dyDescent="0.2">
      <c r="A11501" s="6"/>
      <c r="B11501" s="4"/>
    </row>
    <row r="11502" spans="1:2" x14ac:dyDescent="0.2">
      <c r="A11502" s="6"/>
      <c r="B11502" s="4"/>
    </row>
    <row r="11503" spans="1:2" x14ac:dyDescent="0.2">
      <c r="A11503" s="6"/>
      <c r="B11503" s="4"/>
    </row>
    <row r="11504" spans="1:2" x14ac:dyDescent="0.2">
      <c r="A11504" s="6"/>
      <c r="B11504" s="4"/>
    </row>
    <row r="11505" spans="1:2" x14ac:dyDescent="0.2">
      <c r="A11505" s="6"/>
      <c r="B11505" s="4"/>
    </row>
    <row r="11506" spans="1:2" x14ac:dyDescent="0.2">
      <c r="A11506" s="6"/>
      <c r="B11506" s="4"/>
    </row>
    <row r="11507" spans="1:2" x14ac:dyDescent="0.2">
      <c r="A11507" s="6"/>
      <c r="B11507" s="4"/>
    </row>
    <row r="11508" spans="1:2" x14ac:dyDescent="0.2">
      <c r="A11508" s="6"/>
      <c r="B11508" s="4"/>
    </row>
    <row r="11509" spans="1:2" x14ac:dyDescent="0.2">
      <c r="A11509" s="6"/>
      <c r="B11509" s="4"/>
    </row>
    <row r="11510" spans="1:2" x14ac:dyDescent="0.2">
      <c r="A11510" s="6"/>
      <c r="B11510" s="4"/>
    </row>
    <row r="11511" spans="1:2" x14ac:dyDescent="0.2">
      <c r="A11511" s="6"/>
      <c r="B11511" s="4"/>
    </row>
    <row r="11512" spans="1:2" x14ac:dyDescent="0.2">
      <c r="A11512" s="6"/>
      <c r="B11512" s="4"/>
    </row>
    <row r="11513" spans="1:2" x14ac:dyDescent="0.2">
      <c r="A11513" s="6"/>
      <c r="B11513" s="4"/>
    </row>
    <row r="11514" spans="1:2" x14ac:dyDescent="0.2">
      <c r="A11514" s="6"/>
      <c r="B11514" s="4"/>
    </row>
    <row r="11515" spans="1:2" x14ac:dyDescent="0.2">
      <c r="A11515" s="6"/>
      <c r="B11515" s="4"/>
    </row>
    <row r="11516" spans="1:2" x14ac:dyDescent="0.2">
      <c r="A11516" s="6"/>
      <c r="B11516" s="4"/>
    </row>
    <row r="11517" spans="1:2" x14ac:dyDescent="0.2">
      <c r="A11517" s="6"/>
      <c r="B11517" s="4"/>
    </row>
    <row r="11518" spans="1:2" x14ac:dyDescent="0.2">
      <c r="A11518" s="6"/>
      <c r="B11518" s="4"/>
    </row>
    <row r="11519" spans="1:2" x14ac:dyDescent="0.2">
      <c r="A11519" s="6"/>
      <c r="B11519" s="4"/>
    </row>
    <row r="11520" spans="1:2" x14ac:dyDescent="0.2">
      <c r="A11520" s="6"/>
      <c r="B11520" s="4"/>
    </row>
    <row r="11521" spans="1:2" x14ac:dyDescent="0.2">
      <c r="A11521" s="6"/>
      <c r="B11521" s="4"/>
    </row>
    <row r="11522" spans="1:2" x14ac:dyDescent="0.2">
      <c r="A11522" s="6"/>
      <c r="B11522" s="4"/>
    </row>
    <row r="11523" spans="1:2" x14ac:dyDescent="0.2">
      <c r="A11523" s="6"/>
      <c r="B11523" s="4"/>
    </row>
    <row r="11524" spans="1:2" x14ac:dyDescent="0.2">
      <c r="A11524" s="6"/>
      <c r="B11524" s="4"/>
    </row>
    <row r="11525" spans="1:2" x14ac:dyDescent="0.2">
      <c r="A11525" s="6"/>
      <c r="B11525" s="4"/>
    </row>
    <row r="11526" spans="1:2" x14ac:dyDescent="0.2">
      <c r="A11526" s="6"/>
      <c r="B11526" s="4"/>
    </row>
    <row r="11527" spans="1:2" x14ac:dyDescent="0.2">
      <c r="A11527" s="6"/>
      <c r="B11527" s="4"/>
    </row>
    <row r="11528" spans="1:2" x14ac:dyDescent="0.2">
      <c r="A11528" s="6"/>
      <c r="B11528" s="4"/>
    </row>
    <row r="11529" spans="1:2" x14ac:dyDescent="0.2">
      <c r="A11529" s="6"/>
      <c r="B11529" s="4"/>
    </row>
    <row r="11530" spans="1:2" x14ac:dyDescent="0.2">
      <c r="A11530" s="6"/>
      <c r="B11530" s="4"/>
    </row>
    <row r="11531" spans="1:2" x14ac:dyDescent="0.2">
      <c r="A11531" s="6"/>
      <c r="B11531" s="4"/>
    </row>
    <row r="11532" spans="1:2" x14ac:dyDescent="0.2">
      <c r="A11532" s="6"/>
      <c r="B11532" s="4"/>
    </row>
    <row r="11533" spans="1:2" x14ac:dyDescent="0.2">
      <c r="A11533" s="6"/>
      <c r="B11533" s="4"/>
    </row>
    <row r="11534" spans="1:2" x14ac:dyDescent="0.2">
      <c r="A11534" s="6"/>
      <c r="B11534" s="4"/>
    </row>
    <row r="11535" spans="1:2" x14ac:dyDescent="0.2">
      <c r="A11535" s="6"/>
      <c r="B11535" s="4"/>
    </row>
    <row r="11536" spans="1:2" x14ac:dyDescent="0.2">
      <c r="A11536" s="6"/>
      <c r="B11536" s="4"/>
    </row>
    <row r="11537" spans="1:2" x14ac:dyDescent="0.2">
      <c r="A11537" s="6"/>
      <c r="B11537" s="4"/>
    </row>
    <row r="11538" spans="1:2" x14ac:dyDescent="0.2">
      <c r="A11538" s="6"/>
      <c r="B11538" s="4"/>
    </row>
    <row r="11539" spans="1:2" x14ac:dyDescent="0.2">
      <c r="A11539" s="6"/>
      <c r="B11539" s="4"/>
    </row>
    <row r="11540" spans="1:2" x14ac:dyDescent="0.2">
      <c r="A11540" s="6"/>
      <c r="B11540" s="4"/>
    </row>
    <row r="11541" spans="1:2" x14ac:dyDescent="0.2">
      <c r="A11541" s="6"/>
      <c r="B11541" s="4"/>
    </row>
    <row r="11542" spans="1:2" x14ac:dyDescent="0.2">
      <c r="A11542" s="6"/>
      <c r="B11542" s="4"/>
    </row>
    <row r="11543" spans="1:2" x14ac:dyDescent="0.2">
      <c r="A11543" s="6"/>
      <c r="B11543" s="4"/>
    </row>
    <row r="11544" spans="1:2" x14ac:dyDescent="0.2">
      <c r="A11544" s="6"/>
      <c r="B11544" s="4"/>
    </row>
    <row r="11545" spans="1:2" x14ac:dyDescent="0.2">
      <c r="A11545" s="6"/>
      <c r="B11545" s="4"/>
    </row>
    <row r="11546" spans="1:2" x14ac:dyDescent="0.2">
      <c r="A11546" s="6"/>
      <c r="B11546" s="4"/>
    </row>
    <row r="11547" spans="1:2" x14ac:dyDescent="0.2">
      <c r="A11547" s="6"/>
      <c r="B11547" s="4"/>
    </row>
    <row r="11548" spans="1:2" x14ac:dyDescent="0.2">
      <c r="A11548" s="6"/>
      <c r="B11548" s="4"/>
    </row>
    <row r="11549" spans="1:2" x14ac:dyDescent="0.2">
      <c r="A11549" s="6"/>
      <c r="B11549" s="4"/>
    </row>
    <row r="11550" spans="1:2" x14ac:dyDescent="0.2">
      <c r="A11550" s="6"/>
      <c r="B11550" s="4"/>
    </row>
    <row r="11551" spans="1:2" x14ac:dyDescent="0.2">
      <c r="A11551" s="6"/>
      <c r="B11551" s="4"/>
    </row>
    <row r="11552" spans="1:2" x14ac:dyDescent="0.2">
      <c r="A11552" s="6"/>
      <c r="B11552" s="4"/>
    </row>
    <row r="11553" spans="1:2" x14ac:dyDescent="0.2">
      <c r="A11553" s="6"/>
      <c r="B11553" s="4"/>
    </row>
    <row r="11554" spans="1:2" x14ac:dyDescent="0.2">
      <c r="A11554" s="6"/>
      <c r="B11554" s="4"/>
    </row>
    <row r="11555" spans="1:2" x14ac:dyDescent="0.2">
      <c r="A11555" s="6"/>
      <c r="B11555" s="4"/>
    </row>
    <row r="11556" spans="1:2" x14ac:dyDescent="0.2">
      <c r="A11556" s="6"/>
      <c r="B11556" s="4"/>
    </row>
    <row r="11557" spans="1:2" x14ac:dyDescent="0.2">
      <c r="A11557" s="6"/>
      <c r="B11557" s="4"/>
    </row>
    <row r="11558" spans="1:2" x14ac:dyDescent="0.2">
      <c r="A11558" s="6"/>
      <c r="B11558" s="4"/>
    </row>
    <row r="11559" spans="1:2" x14ac:dyDescent="0.2">
      <c r="A11559" s="6"/>
      <c r="B11559" s="4"/>
    </row>
    <row r="11560" spans="1:2" x14ac:dyDescent="0.2">
      <c r="A11560" s="6"/>
      <c r="B11560" s="4"/>
    </row>
    <row r="11561" spans="1:2" x14ac:dyDescent="0.2">
      <c r="A11561" s="6"/>
      <c r="B11561" s="4"/>
    </row>
    <row r="11562" spans="1:2" x14ac:dyDescent="0.2">
      <c r="A11562" s="6"/>
      <c r="B11562" s="4"/>
    </row>
    <row r="11563" spans="1:2" x14ac:dyDescent="0.2">
      <c r="A11563" s="6"/>
      <c r="B11563" s="4"/>
    </row>
    <row r="11564" spans="1:2" x14ac:dyDescent="0.2">
      <c r="A11564" s="6"/>
      <c r="B11564" s="4"/>
    </row>
    <row r="11565" spans="1:2" x14ac:dyDescent="0.2">
      <c r="A11565" s="6"/>
      <c r="B11565" s="4"/>
    </row>
    <row r="11566" spans="1:2" x14ac:dyDescent="0.2">
      <c r="A11566" s="6"/>
      <c r="B11566" s="4"/>
    </row>
    <row r="11567" spans="1:2" x14ac:dyDescent="0.2">
      <c r="A11567" s="6"/>
      <c r="B11567" s="4"/>
    </row>
    <row r="11568" spans="1:2" x14ac:dyDescent="0.2">
      <c r="A11568" s="6"/>
      <c r="B11568" s="4"/>
    </row>
    <row r="11569" spans="1:2" x14ac:dyDescent="0.2">
      <c r="A11569" s="6"/>
      <c r="B11569" s="4"/>
    </row>
    <row r="11570" spans="1:2" x14ac:dyDescent="0.2">
      <c r="A11570" s="6"/>
      <c r="B11570" s="4"/>
    </row>
    <row r="11571" spans="1:2" x14ac:dyDescent="0.2">
      <c r="A11571" s="6"/>
      <c r="B11571" s="4"/>
    </row>
    <row r="11572" spans="1:2" x14ac:dyDescent="0.2">
      <c r="A11572" s="6"/>
      <c r="B11572" s="4"/>
    </row>
    <row r="11573" spans="1:2" x14ac:dyDescent="0.2">
      <c r="A11573" s="6"/>
      <c r="B11573" s="4"/>
    </row>
    <row r="11574" spans="1:2" x14ac:dyDescent="0.2">
      <c r="A11574" s="6"/>
      <c r="B11574" s="4"/>
    </row>
    <row r="11575" spans="1:2" x14ac:dyDescent="0.2">
      <c r="A11575" s="6"/>
      <c r="B11575" s="4"/>
    </row>
    <row r="11576" spans="1:2" x14ac:dyDescent="0.2">
      <c r="A11576" s="6"/>
      <c r="B11576" s="4"/>
    </row>
    <row r="11577" spans="1:2" x14ac:dyDescent="0.2">
      <c r="A11577" s="6"/>
      <c r="B11577" s="4"/>
    </row>
    <row r="11578" spans="1:2" x14ac:dyDescent="0.2">
      <c r="A11578" s="6"/>
      <c r="B11578" s="4"/>
    </row>
    <row r="11579" spans="1:2" x14ac:dyDescent="0.2">
      <c r="A11579" s="6"/>
      <c r="B11579" s="4"/>
    </row>
    <row r="11580" spans="1:2" x14ac:dyDescent="0.2">
      <c r="A11580" s="6"/>
      <c r="B11580" s="4"/>
    </row>
    <row r="11581" spans="1:2" x14ac:dyDescent="0.2">
      <c r="A11581" s="6"/>
      <c r="B11581" s="4"/>
    </row>
    <row r="11582" spans="1:2" x14ac:dyDescent="0.2">
      <c r="A11582" s="6"/>
      <c r="B11582" s="4"/>
    </row>
    <row r="11583" spans="1:2" x14ac:dyDescent="0.2">
      <c r="A11583" s="6"/>
      <c r="B11583" s="4"/>
    </row>
    <row r="11584" spans="1:2" x14ac:dyDescent="0.2">
      <c r="A11584" s="6"/>
      <c r="B11584" s="4"/>
    </row>
    <row r="11585" spans="1:2" x14ac:dyDescent="0.2">
      <c r="A11585" s="6"/>
      <c r="B11585" s="4"/>
    </row>
    <row r="11586" spans="1:2" x14ac:dyDescent="0.2">
      <c r="A11586" s="6"/>
      <c r="B11586" s="4"/>
    </row>
    <row r="11587" spans="1:2" x14ac:dyDescent="0.2">
      <c r="A11587" s="6"/>
      <c r="B11587" s="4"/>
    </row>
    <row r="11588" spans="1:2" x14ac:dyDescent="0.2">
      <c r="A11588" s="6"/>
      <c r="B11588" s="4"/>
    </row>
    <row r="11589" spans="1:2" x14ac:dyDescent="0.2">
      <c r="A11589" s="6"/>
      <c r="B11589" s="4"/>
    </row>
    <row r="11590" spans="1:2" x14ac:dyDescent="0.2">
      <c r="A11590" s="6"/>
      <c r="B11590" s="4"/>
    </row>
    <row r="11591" spans="1:2" x14ac:dyDescent="0.2">
      <c r="A11591" s="6"/>
      <c r="B11591" s="4"/>
    </row>
    <row r="11592" spans="1:2" x14ac:dyDescent="0.2">
      <c r="A11592" s="6"/>
      <c r="B11592" s="4"/>
    </row>
    <row r="11593" spans="1:2" x14ac:dyDescent="0.2">
      <c r="A11593" s="6"/>
      <c r="B11593" s="4"/>
    </row>
    <row r="11594" spans="1:2" x14ac:dyDescent="0.2">
      <c r="A11594" s="6"/>
      <c r="B11594" s="4"/>
    </row>
    <row r="11595" spans="1:2" x14ac:dyDescent="0.2">
      <c r="A11595" s="6"/>
      <c r="B11595" s="4"/>
    </row>
    <row r="11596" spans="1:2" x14ac:dyDescent="0.2">
      <c r="A11596" s="6"/>
      <c r="B11596" s="4"/>
    </row>
    <row r="11597" spans="1:2" x14ac:dyDescent="0.2">
      <c r="A11597" s="6"/>
      <c r="B11597" s="4"/>
    </row>
    <row r="11598" spans="1:2" x14ac:dyDescent="0.2">
      <c r="A11598" s="6"/>
      <c r="B11598" s="4"/>
    </row>
    <row r="11599" spans="1:2" x14ac:dyDescent="0.2">
      <c r="A11599" s="6"/>
      <c r="B11599" s="4"/>
    </row>
    <row r="11600" spans="1:2" x14ac:dyDescent="0.2">
      <c r="A11600" s="6"/>
      <c r="B11600" s="4"/>
    </row>
    <row r="11601" spans="1:2" x14ac:dyDescent="0.2">
      <c r="A11601" s="6"/>
      <c r="B11601" s="4"/>
    </row>
    <row r="11602" spans="1:2" x14ac:dyDescent="0.2">
      <c r="A11602" s="6"/>
      <c r="B11602" s="4"/>
    </row>
    <row r="11603" spans="1:2" x14ac:dyDescent="0.2">
      <c r="A11603" s="6"/>
      <c r="B11603" s="4"/>
    </row>
    <row r="11604" spans="1:2" x14ac:dyDescent="0.2">
      <c r="A11604" s="6"/>
      <c r="B11604" s="4"/>
    </row>
    <row r="11605" spans="1:2" x14ac:dyDescent="0.2">
      <c r="A11605" s="6"/>
      <c r="B11605" s="4"/>
    </row>
    <row r="11606" spans="1:2" x14ac:dyDescent="0.2">
      <c r="A11606" s="6"/>
      <c r="B11606" s="4"/>
    </row>
    <row r="11607" spans="1:2" x14ac:dyDescent="0.2">
      <c r="A11607" s="6"/>
      <c r="B11607" s="4"/>
    </row>
    <row r="11608" spans="1:2" x14ac:dyDescent="0.2">
      <c r="A11608" s="6"/>
      <c r="B11608" s="4"/>
    </row>
    <row r="11609" spans="1:2" x14ac:dyDescent="0.2">
      <c r="A11609" s="6"/>
      <c r="B11609" s="4"/>
    </row>
    <row r="11610" spans="1:2" x14ac:dyDescent="0.2">
      <c r="A11610" s="6"/>
      <c r="B11610" s="4"/>
    </row>
    <row r="11611" spans="1:2" x14ac:dyDescent="0.2">
      <c r="A11611" s="6"/>
      <c r="B11611" s="4"/>
    </row>
    <row r="11612" spans="1:2" x14ac:dyDescent="0.2">
      <c r="A11612" s="6"/>
      <c r="B11612" s="4"/>
    </row>
    <row r="11613" spans="1:2" x14ac:dyDescent="0.2">
      <c r="A11613" s="6"/>
      <c r="B11613" s="4"/>
    </row>
    <row r="11614" spans="1:2" x14ac:dyDescent="0.2">
      <c r="A11614" s="6"/>
      <c r="B11614" s="4"/>
    </row>
    <row r="11615" spans="1:2" x14ac:dyDescent="0.2">
      <c r="A11615" s="6"/>
      <c r="B11615" s="4"/>
    </row>
    <row r="11616" spans="1:2" x14ac:dyDescent="0.2">
      <c r="A11616" s="6"/>
      <c r="B11616" s="4"/>
    </row>
    <row r="11617" spans="1:2" x14ac:dyDescent="0.2">
      <c r="A11617" s="6"/>
      <c r="B11617" s="4"/>
    </row>
    <row r="11618" spans="1:2" x14ac:dyDescent="0.2">
      <c r="A11618" s="6"/>
      <c r="B11618" s="4"/>
    </row>
    <row r="11619" spans="1:2" x14ac:dyDescent="0.2">
      <c r="A11619" s="6"/>
      <c r="B11619" s="4"/>
    </row>
    <row r="11620" spans="1:2" x14ac:dyDescent="0.2">
      <c r="A11620" s="6"/>
      <c r="B11620" s="4"/>
    </row>
    <row r="11621" spans="1:2" x14ac:dyDescent="0.2">
      <c r="A11621" s="6"/>
      <c r="B11621" s="4"/>
    </row>
    <row r="11622" spans="1:2" x14ac:dyDescent="0.2">
      <c r="A11622" s="6"/>
      <c r="B11622" s="4"/>
    </row>
    <row r="11623" spans="1:2" x14ac:dyDescent="0.2">
      <c r="A11623" s="6"/>
      <c r="B11623" s="4"/>
    </row>
    <row r="11624" spans="1:2" x14ac:dyDescent="0.2">
      <c r="A11624" s="6"/>
      <c r="B11624" s="4"/>
    </row>
    <row r="11625" spans="1:2" x14ac:dyDescent="0.2">
      <c r="A11625" s="6"/>
      <c r="B11625" s="4"/>
    </row>
    <row r="11626" spans="1:2" x14ac:dyDescent="0.2">
      <c r="A11626" s="6"/>
      <c r="B11626" s="4"/>
    </row>
    <row r="11627" spans="1:2" x14ac:dyDescent="0.2">
      <c r="A11627" s="6"/>
      <c r="B11627" s="4"/>
    </row>
    <row r="11628" spans="1:2" x14ac:dyDescent="0.2">
      <c r="A11628" s="6"/>
      <c r="B11628" s="4"/>
    </row>
    <row r="11629" spans="1:2" x14ac:dyDescent="0.2">
      <c r="A11629" s="6"/>
      <c r="B11629" s="4"/>
    </row>
    <row r="11630" spans="1:2" x14ac:dyDescent="0.2">
      <c r="A11630" s="6"/>
      <c r="B11630" s="4"/>
    </row>
    <row r="11631" spans="1:2" x14ac:dyDescent="0.2">
      <c r="A11631" s="6"/>
      <c r="B11631" s="4"/>
    </row>
    <row r="11632" spans="1:2" x14ac:dyDescent="0.2">
      <c r="A11632" s="6"/>
      <c r="B11632" s="4"/>
    </row>
    <row r="11633" spans="1:2" x14ac:dyDescent="0.2">
      <c r="A11633" s="6"/>
      <c r="B11633" s="4"/>
    </row>
    <row r="11634" spans="1:2" x14ac:dyDescent="0.2">
      <c r="A11634" s="6"/>
      <c r="B11634" s="4"/>
    </row>
    <row r="11635" spans="1:2" x14ac:dyDescent="0.2">
      <c r="A11635" s="6"/>
      <c r="B11635" s="4"/>
    </row>
    <row r="11636" spans="1:2" x14ac:dyDescent="0.2">
      <c r="A11636" s="6"/>
      <c r="B11636" s="4"/>
    </row>
    <row r="11637" spans="1:2" x14ac:dyDescent="0.2">
      <c r="A11637" s="6"/>
      <c r="B11637" s="4"/>
    </row>
    <row r="11638" spans="1:2" x14ac:dyDescent="0.2">
      <c r="A11638" s="6"/>
      <c r="B11638" s="4"/>
    </row>
    <row r="11639" spans="1:2" x14ac:dyDescent="0.2">
      <c r="A11639" s="6"/>
      <c r="B11639" s="4"/>
    </row>
    <row r="11640" spans="1:2" x14ac:dyDescent="0.2">
      <c r="A11640" s="6"/>
      <c r="B11640" s="4"/>
    </row>
    <row r="11641" spans="1:2" x14ac:dyDescent="0.2">
      <c r="A11641" s="6"/>
      <c r="B11641" s="4"/>
    </row>
    <row r="11642" spans="1:2" x14ac:dyDescent="0.2">
      <c r="A11642" s="6"/>
      <c r="B11642" s="4"/>
    </row>
    <row r="11643" spans="1:2" x14ac:dyDescent="0.2">
      <c r="A11643" s="6"/>
      <c r="B11643" s="4"/>
    </row>
    <row r="11644" spans="1:2" x14ac:dyDescent="0.2">
      <c r="A11644" s="6"/>
      <c r="B11644" s="4"/>
    </row>
    <row r="11645" spans="1:2" x14ac:dyDescent="0.2">
      <c r="A11645" s="6"/>
      <c r="B11645" s="4"/>
    </row>
    <row r="11646" spans="1:2" x14ac:dyDescent="0.2">
      <c r="A11646" s="6"/>
      <c r="B11646" s="4"/>
    </row>
    <row r="11647" spans="1:2" x14ac:dyDescent="0.2">
      <c r="A11647" s="6"/>
      <c r="B11647" s="4"/>
    </row>
    <row r="11648" spans="1:2" x14ac:dyDescent="0.2">
      <c r="A11648" s="6"/>
      <c r="B11648" s="4"/>
    </row>
    <row r="11649" spans="1:2" x14ac:dyDescent="0.2">
      <c r="A11649" s="6"/>
      <c r="B11649" s="4"/>
    </row>
    <row r="11650" spans="1:2" x14ac:dyDescent="0.2">
      <c r="A11650" s="6"/>
      <c r="B11650" s="4"/>
    </row>
    <row r="11651" spans="1:2" x14ac:dyDescent="0.2">
      <c r="A11651" s="6"/>
      <c r="B11651" s="4"/>
    </row>
    <row r="11652" spans="1:2" x14ac:dyDescent="0.2">
      <c r="A11652" s="6"/>
      <c r="B11652" s="4"/>
    </row>
    <row r="11653" spans="1:2" x14ac:dyDescent="0.2">
      <c r="A11653" s="6"/>
      <c r="B11653" s="4"/>
    </row>
    <row r="11654" spans="1:2" x14ac:dyDescent="0.2">
      <c r="A11654" s="6"/>
      <c r="B11654" s="4"/>
    </row>
    <row r="11655" spans="1:2" x14ac:dyDescent="0.2">
      <c r="A11655" s="6"/>
      <c r="B11655" s="4"/>
    </row>
    <row r="11656" spans="1:2" x14ac:dyDescent="0.2">
      <c r="A11656" s="6"/>
      <c r="B11656" s="4"/>
    </row>
    <row r="11657" spans="1:2" x14ac:dyDescent="0.2">
      <c r="A11657" s="6"/>
      <c r="B11657" s="4"/>
    </row>
    <row r="11658" spans="1:2" x14ac:dyDescent="0.2">
      <c r="A11658" s="6"/>
      <c r="B11658" s="4"/>
    </row>
    <row r="11659" spans="1:2" x14ac:dyDescent="0.2">
      <c r="A11659" s="6"/>
      <c r="B11659" s="4"/>
    </row>
    <row r="11660" spans="1:2" x14ac:dyDescent="0.2">
      <c r="A11660" s="6"/>
      <c r="B11660" s="4"/>
    </row>
    <row r="11661" spans="1:2" x14ac:dyDescent="0.2">
      <c r="A11661" s="6"/>
      <c r="B11661" s="4"/>
    </row>
    <row r="11662" spans="1:2" x14ac:dyDescent="0.2">
      <c r="A11662" s="6"/>
      <c r="B11662" s="4"/>
    </row>
    <row r="11663" spans="1:2" x14ac:dyDescent="0.2">
      <c r="A11663" s="6"/>
      <c r="B11663" s="4"/>
    </row>
    <row r="11664" spans="1:2" x14ac:dyDescent="0.2">
      <c r="A11664" s="6"/>
      <c r="B11664" s="4"/>
    </row>
    <row r="11665" spans="1:2" x14ac:dyDescent="0.2">
      <c r="A11665" s="6"/>
      <c r="B11665" s="4"/>
    </row>
    <row r="11666" spans="1:2" x14ac:dyDescent="0.2">
      <c r="A11666" s="6"/>
      <c r="B11666" s="4"/>
    </row>
    <row r="11667" spans="1:2" x14ac:dyDescent="0.2">
      <c r="A11667" s="6"/>
      <c r="B11667" s="4"/>
    </row>
    <row r="11668" spans="1:2" x14ac:dyDescent="0.2">
      <c r="A11668" s="6"/>
      <c r="B11668" s="4"/>
    </row>
    <row r="11669" spans="1:2" x14ac:dyDescent="0.2">
      <c r="A11669" s="6"/>
      <c r="B11669" s="4"/>
    </row>
    <row r="11670" spans="1:2" x14ac:dyDescent="0.2">
      <c r="A11670" s="6"/>
      <c r="B11670" s="4"/>
    </row>
    <row r="11671" spans="1:2" x14ac:dyDescent="0.2">
      <c r="A11671" s="6"/>
      <c r="B11671" s="4"/>
    </row>
    <row r="11672" spans="1:2" x14ac:dyDescent="0.2">
      <c r="A11672" s="6"/>
      <c r="B11672" s="4"/>
    </row>
    <row r="11673" spans="1:2" x14ac:dyDescent="0.2">
      <c r="A11673" s="6"/>
      <c r="B11673" s="4"/>
    </row>
    <row r="11674" spans="1:2" x14ac:dyDescent="0.2">
      <c r="A11674" s="6"/>
      <c r="B11674" s="4"/>
    </row>
    <row r="11675" spans="1:2" x14ac:dyDescent="0.2">
      <c r="A11675" s="6"/>
      <c r="B11675" s="4"/>
    </row>
    <row r="11676" spans="1:2" x14ac:dyDescent="0.2">
      <c r="A11676" s="6"/>
      <c r="B11676" s="4"/>
    </row>
    <row r="11677" spans="1:2" x14ac:dyDescent="0.2">
      <c r="A11677" s="6"/>
      <c r="B11677" s="4"/>
    </row>
    <row r="11678" spans="1:2" x14ac:dyDescent="0.2">
      <c r="A11678" s="6"/>
      <c r="B11678" s="4"/>
    </row>
    <row r="11679" spans="1:2" x14ac:dyDescent="0.2">
      <c r="A11679" s="6"/>
      <c r="B11679" s="4"/>
    </row>
    <row r="11680" spans="1:2" x14ac:dyDescent="0.2">
      <c r="A11680" s="6"/>
      <c r="B11680" s="4"/>
    </row>
    <row r="11681" spans="1:2" x14ac:dyDescent="0.2">
      <c r="A11681" s="6"/>
      <c r="B11681" s="4"/>
    </row>
    <row r="11682" spans="1:2" x14ac:dyDescent="0.2">
      <c r="A11682" s="6"/>
      <c r="B11682" s="4"/>
    </row>
    <row r="11683" spans="1:2" x14ac:dyDescent="0.2">
      <c r="A11683" s="6"/>
      <c r="B11683" s="4"/>
    </row>
    <row r="11684" spans="1:2" x14ac:dyDescent="0.2">
      <c r="A11684" s="6"/>
      <c r="B11684" s="4"/>
    </row>
    <row r="11685" spans="1:2" x14ac:dyDescent="0.2">
      <c r="A11685" s="6"/>
      <c r="B11685" s="4"/>
    </row>
    <row r="11686" spans="1:2" x14ac:dyDescent="0.2">
      <c r="A11686" s="6"/>
      <c r="B11686" s="4"/>
    </row>
    <row r="11687" spans="1:2" x14ac:dyDescent="0.2">
      <c r="A11687" s="6"/>
      <c r="B11687" s="4"/>
    </row>
    <row r="11688" spans="1:2" x14ac:dyDescent="0.2">
      <c r="A11688" s="6"/>
      <c r="B11688" s="4"/>
    </row>
    <row r="11689" spans="1:2" x14ac:dyDescent="0.2">
      <c r="A11689" s="6"/>
      <c r="B11689" s="4"/>
    </row>
    <row r="11690" spans="1:2" x14ac:dyDescent="0.2">
      <c r="A11690" s="6"/>
      <c r="B11690" s="4"/>
    </row>
    <row r="11691" spans="1:2" x14ac:dyDescent="0.2">
      <c r="A11691" s="6"/>
      <c r="B11691" s="4"/>
    </row>
    <row r="11692" spans="1:2" x14ac:dyDescent="0.2">
      <c r="A11692" s="6"/>
      <c r="B11692" s="4"/>
    </row>
    <row r="11693" spans="1:2" x14ac:dyDescent="0.2">
      <c r="A11693" s="6"/>
      <c r="B11693" s="4"/>
    </row>
    <row r="11694" spans="1:2" x14ac:dyDescent="0.2">
      <c r="A11694" s="6"/>
      <c r="B11694" s="4"/>
    </row>
    <row r="11695" spans="1:2" x14ac:dyDescent="0.2">
      <c r="A11695" s="6"/>
      <c r="B11695" s="4"/>
    </row>
    <row r="11696" spans="1:2" x14ac:dyDescent="0.2">
      <c r="A11696" s="6"/>
      <c r="B11696" s="4"/>
    </row>
    <row r="11697" spans="1:2" x14ac:dyDescent="0.2">
      <c r="A11697" s="6"/>
      <c r="B11697" s="4"/>
    </row>
    <row r="11698" spans="1:2" x14ac:dyDescent="0.2">
      <c r="A11698" s="6"/>
      <c r="B11698" s="4"/>
    </row>
    <row r="11699" spans="1:2" x14ac:dyDescent="0.2">
      <c r="A11699" s="6"/>
      <c r="B11699" s="4"/>
    </row>
    <row r="11700" spans="1:2" x14ac:dyDescent="0.2">
      <c r="A11700" s="6"/>
      <c r="B11700" s="4"/>
    </row>
    <row r="11701" spans="1:2" x14ac:dyDescent="0.2">
      <c r="A11701" s="6"/>
      <c r="B11701" s="4"/>
    </row>
    <row r="11702" spans="1:2" x14ac:dyDescent="0.2">
      <c r="A11702" s="6"/>
      <c r="B11702" s="4"/>
    </row>
    <row r="11703" spans="1:2" x14ac:dyDescent="0.2">
      <c r="A11703" s="6"/>
      <c r="B11703" s="4"/>
    </row>
    <row r="11704" spans="1:2" x14ac:dyDescent="0.2">
      <c r="A11704" s="6"/>
      <c r="B11704" s="4"/>
    </row>
    <row r="11705" spans="1:2" x14ac:dyDescent="0.2">
      <c r="A11705" s="6"/>
      <c r="B11705" s="4"/>
    </row>
    <row r="11706" spans="1:2" x14ac:dyDescent="0.2">
      <c r="A11706" s="6"/>
      <c r="B11706" s="4"/>
    </row>
    <row r="11707" spans="1:2" x14ac:dyDescent="0.2">
      <c r="A11707" s="6"/>
      <c r="B11707" s="4"/>
    </row>
    <row r="11708" spans="1:2" x14ac:dyDescent="0.2">
      <c r="A11708" s="6"/>
      <c r="B11708" s="4"/>
    </row>
    <row r="11709" spans="1:2" x14ac:dyDescent="0.2">
      <c r="A11709" s="6"/>
      <c r="B11709" s="4"/>
    </row>
    <row r="11710" spans="1:2" x14ac:dyDescent="0.2">
      <c r="A11710" s="6"/>
      <c r="B11710" s="4"/>
    </row>
    <row r="11711" spans="1:2" x14ac:dyDescent="0.2">
      <c r="A11711" s="6"/>
      <c r="B11711" s="4"/>
    </row>
    <row r="11712" spans="1:2" x14ac:dyDescent="0.2">
      <c r="A11712" s="6"/>
      <c r="B11712" s="4"/>
    </row>
    <row r="11713" spans="1:2" x14ac:dyDescent="0.2">
      <c r="A11713" s="6"/>
      <c r="B11713" s="4"/>
    </row>
    <row r="11714" spans="1:2" x14ac:dyDescent="0.2">
      <c r="A11714" s="6"/>
      <c r="B11714" s="4"/>
    </row>
    <row r="11715" spans="1:2" x14ac:dyDescent="0.2">
      <c r="A11715" s="6"/>
      <c r="B11715" s="4"/>
    </row>
    <row r="11716" spans="1:2" x14ac:dyDescent="0.2">
      <c r="A11716" s="6"/>
      <c r="B11716" s="4"/>
    </row>
    <row r="11717" spans="1:2" x14ac:dyDescent="0.2">
      <c r="A11717" s="6"/>
      <c r="B11717" s="4"/>
    </row>
    <row r="11718" spans="1:2" x14ac:dyDescent="0.2">
      <c r="A11718" s="6"/>
      <c r="B11718" s="4"/>
    </row>
    <row r="11719" spans="1:2" x14ac:dyDescent="0.2">
      <c r="A11719" s="6"/>
      <c r="B11719" s="4"/>
    </row>
    <row r="11720" spans="1:2" x14ac:dyDescent="0.2">
      <c r="A11720" s="6"/>
      <c r="B11720" s="4"/>
    </row>
    <row r="11721" spans="1:2" x14ac:dyDescent="0.2">
      <c r="A11721" s="6"/>
      <c r="B11721" s="4"/>
    </row>
    <row r="11722" spans="1:2" x14ac:dyDescent="0.2">
      <c r="A11722" s="6"/>
      <c r="B11722" s="4"/>
    </row>
    <row r="11723" spans="1:2" x14ac:dyDescent="0.2">
      <c r="A11723" s="6"/>
      <c r="B11723" s="4"/>
    </row>
    <row r="11724" spans="1:2" x14ac:dyDescent="0.2">
      <c r="A11724" s="6"/>
      <c r="B11724" s="4"/>
    </row>
    <row r="11725" spans="1:2" x14ac:dyDescent="0.2">
      <c r="A11725" s="6"/>
      <c r="B11725" s="4"/>
    </row>
    <row r="11726" spans="1:2" x14ac:dyDescent="0.2">
      <c r="A11726" s="6"/>
      <c r="B11726" s="4"/>
    </row>
    <row r="11727" spans="1:2" x14ac:dyDescent="0.2">
      <c r="A11727" s="6"/>
      <c r="B11727" s="4"/>
    </row>
    <row r="11728" spans="1:2" x14ac:dyDescent="0.2">
      <c r="A11728" s="6"/>
      <c r="B11728" s="4"/>
    </row>
    <row r="11729" spans="1:2" x14ac:dyDescent="0.2">
      <c r="A11729" s="6"/>
      <c r="B11729" s="4"/>
    </row>
    <row r="11730" spans="1:2" x14ac:dyDescent="0.2">
      <c r="A11730" s="6"/>
      <c r="B11730" s="4"/>
    </row>
    <row r="11731" spans="1:2" x14ac:dyDescent="0.2">
      <c r="A11731" s="6"/>
      <c r="B11731" s="4"/>
    </row>
    <row r="11732" spans="1:2" x14ac:dyDescent="0.2">
      <c r="A11732" s="6"/>
      <c r="B11732" s="4"/>
    </row>
    <row r="11733" spans="1:2" x14ac:dyDescent="0.2">
      <c r="A11733" s="6"/>
      <c r="B11733" s="4"/>
    </row>
    <row r="11734" spans="1:2" x14ac:dyDescent="0.2">
      <c r="A11734" s="6"/>
      <c r="B11734" s="4"/>
    </row>
    <row r="11735" spans="1:2" x14ac:dyDescent="0.2">
      <c r="A11735" s="6"/>
      <c r="B11735" s="4"/>
    </row>
    <row r="11736" spans="1:2" x14ac:dyDescent="0.2">
      <c r="A11736" s="6"/>
      <c r="B11736" s="4"/>
    </row>
    <row r="11737" spans="1:2" x14ac:dyDescent="0.2">
      <c r="A11737" s="6"/>
      <c r="B11737" s="4"/>
    </row>
    <row r="11738" spans="1:2" x14ac:dyDescent="0.2">
      <c r="A11738" s="6"/>
      <c r="B11738" s="4"/>
    </row>
    <row r="11739" spans="1:2" x14ac:dyDescent="0.2">
      <c r="A11739" s="6"/>
      <c r="B11739" s="4"/>
    </row>
    <row r="11740" spans="1:2" x14ac:dyDescent="0.2">
      <c r="A11740" s="6"/>
      <c r="B11740" s="4"/>
    </row>
    <row r="11741" spans="1:2" x14ac:dyDescent="0.2">
      <c r="A11741" s="6"/>
      <c r="B11741" s="4"/>
    </row>
    <row r="11742" spans="1:2" x14ac:dyDescent="0.2">
      <c r="A11742" s="6"/>
      <c r="B11742" s="4"/>
    </row>
    <row r="11743" spans="1:2" x14ac:dyDescent="0.2">
      <c r="A11743" s="6"/>
      <c r="B11743" s="4"/>
    </row>
    <row r="11744" spans="1:2" x14ac:dyDescent="0.2">
      <c r="A11744" s="6"/>
      <c r="B11744" s="4"/>
    </row>
    <row r="11745" spans="1:2" x14ac:dyDescent="0.2">
      <c r="A11745" s="6"/>
      <c r="B11745" s="4"/>
    </row>
    <row r="11746" spans="1:2" x14ac:dyDescent="0.2">
      <c r="A11746" s="6"/>
      <c r="B11746" s="4"/>
    </row>
    <row r="11747" spans="1:2" x14ac:dyDescent="0.2">
      <c r="A11747" s="6"/>
      <c r="B11747" s="4"/>
    </row>
    <row r="11748" spans="1:2" x14ac:dyDescent="0.2">
      <c r="A11748" s="6"/>
      <c r="B11748" s="4"/>
    </row>
    <row r="11749" spans="1:2" x14ac:dyDescent="0.2">
      <c r="A11749" s="6"/>
      <c r="B11749" s="4"/>
    </row>
    <row r="11750" spans="1:2" x14ac:dyDescent="0.2">
      <c r="A11750" s="6"/>
      <c r="B11750" s="4"/>
    </row>
    <row r="11751" spans="1:2" x14ac:dyDescent="0.2">
      <c r="A11751" s="6"/>
      <c r="B11751" s="4"/>
    </row>
    <row r="11752" spans="1:2" x14ac:dyDescent="0.2">
      <c r="A11752" s="6"/>
      <c r="B11752" s="4"/>
    </row>
    <row r="11753" spans="1:2" x14ac:dyDescent="0.2">
      <c r="A11753" s="6"/>
      <c r="B11753" s="4"/>
    </row>
    <row r="11754" spans="1:2" x14ac:dyDescent="0.2">
      <c r="A11754" s="6"/>
      <c r="B11754" s="4"/>
    </row>
    <row r="11755" spans="1:2" x14ac:dyDescent="0.2">
      <c r="A11755" s="6"/>
      <c r="B11755" s="4"/>
    </row>
    <row r="11756" spans="1:2" x14ac:dyDescent="0.2">
      <c r="A11756" s="6"/>
      <c r="B11756" s="4"/>
    </row>
    <row r="11757" spans="1:2" x14ac:dyDescent="0.2">
      <c r="A11757" s="6"/>
      <c r="B11757" s="4"/>
    </row>
    <row r="11758" spans="1:2" x14ac:dyDescent="0.2">
      <c r="A11758" s="6"/>
      <c r="B11758" s="4"/>
    </row>
    <row r="11759" spans="1:2" x14ac:dyDescent="0.2">
      <c r="A11759" s="6"/>
      <c r="B11759" s="4"/>
    </row>
    <row r="11760" spans="1:2" x14ac:dyDescent="0.2">
      <c r="A11760" s="6"/>
      <c r="B11760" s="4"/>
    </row>
    <row r="11761" spans="1:2" x14ac:dyDescent="0.2">
      <c r="A11761" s="6"/>
      <c r="B11761" s="4"/>
    </row>
    <row r="11762" spans="1:2" x14ac:dyDescent="0.2">
      <c r="A11762" s="6"/>
      <c r="B11762" s="4"/>
    </row>
    <row r="11763" spans="1:2" x14ac:dyDescent="0.2">
      <c r="A11763" s="6"/>
      <c r="B11763" s="4"/>
    </row>
    <row r="11764" spans="1:2" x14ac:dyDescent="0.2">
      <c r="A11764" s="6"/>
      <c r="B11764" s="4"/>
    </row>
    <row r="11765" spans="1:2" x14ac:dyDescent="0.2">
      <c r="A11765" s="6"/>
      <c r="B11765" s="4"/>
    </row>
    <row r="11766" spans="1:2" x14ac:dyDescent="0.2">
      <c r="A11766" s="6"/>
      <c r="B11766" s="4"/>
    </row>
    <row r="11767" spans="1:2" x14ac:dyDescent="0.2">
      <c r="A11767" s="6"/>
      <c r="B11767" s="4"/>
    </row>
    <row r="11768" spans="1:2" x14ac:dyDescent="0.2">
      <c r="A11768" s="6"/>
      <c r="B11768" s="4"/>
    </row>
    <row r="11769" spans="1:2" x14ac:dyDescent="0.2">
      <c r="A11769" s="6"/>
      <c r="B11769" s="4"/>
    </row>
    <row r="11770" spans="1:2" x14ac:dyDescent="0.2">
      <c r="A11770" s="6"/>
      <c r="B11770" s="4"/>
    </row>
    <row r="11771" spans="1:2" x14ac:dyDescent="0.2">
      <c r="A11771" s="6"/>
      <c r="B11771" s="4"/>
    </row>
    <row r="11772" spans="1:2" x14ac:dyDescent="0.2">
      <c r="A11772" s="6"/>
      <c r="B11772" s="4"/>
    </row>
    <row r="11773" spans="1:2" x14ac:dyDescent="0.2">
      <c r="A11773" s="6"/>
      <c r="B11773" s="4"/>
    </row>
    <row r="11774" spans="1:2" x14ac:dyDescent="0.2">
      <c r="A11774" s="6"/>
      <c r="B11774" s="4"/>
    </row>
    <row r="11775" spans="1:2" x14ac:dyDescent="0.2">
      <c r="A11775" s="6"/>
      <c r="B11775" s="4"/>
    </row>
    <row r="11776" spans="1:2" x14ac:dyDescent="0.2">
      <c r="A11776" s="6"/>
      <c r="B11776" s="4"/>
    </row>
    <row r="11777" spans="1:2" x14ac:dyDescent="0.2">
      <c r="A11777" s="6"/>
      <c r="B11777" s="4"/>
    </row>
    <row r="11778" spans="1:2" x14ac:dyDescent="0.2">
      <c r="A11778" s="6"/>
      <c r="B11778" s="4"/>
    </row>
    <row r="11779" spans="1:2" x14ac:dyDescent="0.2">
      <c r="A11779" s="6"/>
      <c r="B11779" s="4"/>
    </row>
    <row r="11780" spans="1:2" x14ac:dyDescent="0.2">
      <c r="A11780" s="6"/>
      <c r="B11780" s="4"/>
    </row>
    <row r="11781" spans="1:2" x14ac:dyDescent="0.2">
      <c r="A11781" s="6"/>
      <c r="B11781" s="4"/>
    </row>
    <row r="11782" spans="1:2" x14ac:dyDescent="0.2">
      <c r="A11782" s="6"/>
      <c r="B11782" s="4"/>
    </row>
    <row r="11783" spans="1:2" x14ac:dyDescent="0.2">
      <c r="A11783" s="6"/>
      <c r="B11783" s="4"/>
    </row>
    <row r="11784" spans="1:2" x14ac:dyDescent="0.2">
      <c r="A11784" s="6"/>
      <c r="B11784" s="4"/>
    </row>
    <row r="11785" spans="1:2" x14ac:dyDescent="0.2">
      <c r="A11785" s="6"/>
      <c r="B11785" s="4"/>
    </row>
    <row r="11786" spans="1:2" x14ac:dyDescent="0.2">
      <c r="A11786" s="6"/>
      <c r="B11786" s="4"/>
    </row>
    <row r="11787" spans="1:2" x14ac:dyDescent="0.2">
      <c r="A11787" s="6"/>
      <c r="B11787" s="4"/>
    </row>
    <row r="11788" spans="1:2" x14ac:dyDescent="0.2">
      <c r="A11788" s="6"/>
      <c r="B11788" s="4"/>
    </row>
    <row r="11789" spans="1:2" x14ac:dyDescent="0.2">
      <c r="A11789" s="6"/>
      <c r="B11789" s="4"/>
    </row>
    <row r="11790" spans="1:2" x14ac:dyDescent="0.2">
      <c r="A11790" s="6"/>
      <c r="B11790" s="4"/>
    </row>
    <row r="11791" spans="1:2" x14ac:dyDescent="0.2">
      <c r="A11791" s="6"/>
      <c r="B11791" s="4"/>
    </row>
    <row r="11792" spans="1:2" x14ac:dyDescent="0.2">
      <c r="A11792" s="6"/>
      <c r="B11792" s="4"/>
    </row>
    <row r="11793" spans="1:2" x14ac:dyDescent="0.2">
      <c r="A11793" s="6"/>
      <c r="B11793" s="4"/>
    </row>
    <row r="11794" spans="1:2" x14ac:dyDescent="0.2">
      <c r="A11794" s="6"/>
      <c r="B11794" s="4"/>
    </row>
    <row r="11795" spans="1:2" x14ac:dyDescent="0.2">
      <c r="A11795" s="6"/>
      <c r="B11795" s="4"/>
    </row>
    <row r="11796" spans="1:2" x14ac:dyDescent="0.2">
      <c r="A11796" s="6"/>
      <c r="B11796" s="4"/>
    </row>
    <row r="11797" spans="1:2" x14ac:dyDescent="0.2">
      <c r="A11797" s="6"/>
      <c r="B11797" s="4"/>
    </row>
    <row r="11798" spans="1:2" x14ac:dyDescent="0.2">
      <c r="A11798" s="6"/>
      <c r="B11798" s="4"/>
    </row>
    <row r="11799" spans="1:2" x14ac:dyDescent="0.2">
      <c r="A11799" s="6"/>
      <c r="B11799" s="4"/>
    </row>
    <row r="11800" spans="1:2" x14ac:dyDescent="0.2">
      <c r="A11800" s="6"/>
      <c r="B11800" s="4"/>
    </row>
    <row r="11801" spans="1:2" x14ac:dyDescent="0.2">
      <c r="A11801" s="6"/>
      <c r="B11801" s="4"/>
    </row>
    <row r="11802" spans="1:2" x14ac:dyDescent="0.2">
      <c r="A11802" s="6"/>
      <c r="B11802" s="4"/>
    </row>
    <row r="11803" spans="1:2" x14ac:dyDescent="0.2">
      <c r="A11803" s="6"/>
      <c r="B11803" s="4"/>
    </row>
    <row r="11804" spans="1:2" x14ac:dyDescent="0.2">
      <c r="A11804" s="6"/>
      <c r="B11804" s="4"/>
    </row>
    <row r="11805" spans="1:2" x14ac:dyDescent="0.2">
      <c r="A11805" s="6"/>
      <c r="B11805" s="4"/>
    </row>
    <row r="11806" spans="1:2" x14ac:dyDescent="0.2">
      <c r="A11806" s="6"/>
      <c r="B11806" s="4"/>
    </row>
    <row r="11807" spans="1:2" x14ac:dyDescent="0.2">
      <c r="A11807" s="6"/>
      <c r="B11807" s="4"/>
    </row>
    <row r="11808" spans="1:2" x14ac:dyDescent="0.2">
      <c r="A11808" s="6"/>
      <c r="B11808" s="4"/>
    </row>
    <row r="11809" spans="1:2" x14ac:dyDescent="0.2">
      <c r="A11809" s="6"/>
      <c r="B11809" s="4"/>
    </row>
    <row r="11810" spans="1:2" x14ac:dyDescent="0.2">
      <c r="A11810" s="6"/>
      <c r="B11810" s="4"/>
    </row>
    <row r="11811" spans="1:2" x14ac:dyDescent="0.2">
      <c r="A11811" s="6"/>
      <c r="B11811" s="4"/>
    </row>
    <row r="11812" spans="1:2" x14ac:dyDescent="0.2">
      <c r="A11812" s="6"/>
      <c r="B11812" s="4"/>
    </row>
    <row r="11813" spans="1:2" x14ac:dyDescent="0.2">
      <c r="A11813" s="6"/>
      <c r="B11813" s="4"/>
    </row>
    <row r="11814" spans="1:2" x14ac:dyDescent="0.2">
      <c r="A11814" s="6"/>
      <c r="B11814" s="4"/>
    </row>
    <row r="11815" spans="1:2" x14ac:dyDescent="0.2">
      <c r="A11815" s="6"/>
      <c r="B11815" s="4"/>
    </row>
    <row r="11816" spans="1:2" x14ac:dyDescent="0.2">
      <c r="A11816" s="6"/>
      <c r="B11816" s="4"/>
    </row>
    <row r="11817" spans="1:2" x14ac:dyDescent="0.2">
      <c r="A11817" s="6"/>
      <c r="B11817" s="4"/>
    </row>
    <row r="11818" spans="1:2" x14ac:dyDescent="0.2">
      <c r="A11818" s="6"/>
      <c r="B11818" s="4"/>
    </row>
    <row r="11819" spans="1:2" x14ac:dyDescent="0.2">
      <c r="A11819" s="6"/>
      <c r="B11819" s="4"/>
    </row>
    <row r="11820" spans="1:2" x14ac:dyDescent="0.2">
      <c r="A11820" s="6"/>
      <c r="B11820" s="4"/>
    </row>
    <row r="11821" spans="1:2" x14ac:dyDescent="0.2">
      <c r="A11821" s="6"/>
      <c r="B11821" s="4"/>
    </row>
    <row r="11822" spans="1:2" x14ac:dyDescent="0.2">
      <c r="A11822" s="6"/>
      <c r="B11822" s="4"/>
    </row>
    <row r="11823" spans="1:2" x14ac:dyDescent="0.2">
      <c r="A11823" s="6"/>
      <c r="B11823" s="4"/>
    </row>
    <row r="11824" spans="1:2" x14ac:dyDescent="0.2">
      <c r="A11824" s="6"/>
      <c r="B11824" s="4"/>
    </row>
    <row r="11825" spans="1:2" x14ac:dyDescent="0.2">
      <c r="A11825" s="6"/>
      <c r="B11825" s="4"/>
    </row>
    <row r="11826" spans="1:2" x14ac:dyDescent="0.2">
      <c r="A11826" s="6"/>
      <c r="B11826" s="4"/>
    </row>
    <row r="11827" spans="1:2" x14ac:dyDescent="0.2">
      <c r="A11827" s="6"/>
      <c r="B11827" s="4"/>
    </row>
    <row r="11828" spans="1:2" x14ac:dyDescent="0.2">
      <c r="A11828" s="6"/>
      <c r="B11828" s="4"/>
    </row>
    <row r="11829" spans="1:2" x14ac:dyDescent="0.2">
      <c r="A11829" s="6"/>
      <c r="B11829" s="4"/>
    </row>
    <row r="11830" spans="1:2" x14ac:dyDescent="0.2">
      <c r="A11830" s="6"/>
      <c r="B11830" s="4"/>
    </row>
    <row r="11831" spans="1:2" x14ac:dyDescent="0.2">
      <c r="A11831" s="6"/>
      <c r="B11831" s="4"/>
    </row>
    <row r="11832" spans="1:2" x14ac:dyDescent="0.2">
      <c r="A11832" s="6"/>
      <c r="B11832" s="4"/>
    </row>
    <row r="11833" spans="1:2" x14ac:dyDescent="0.2">
      <c r="A11833" s="6"/>
      <c r="B11833" s="4"/>
    </row>
    <row r="11834" spans="1:2" x14ac:dyDescent="0.2">
      <c r="A11834" s="6"/>
      <c r="B11834" s="4"/>
    </row>
    <row r="11835" spans="1:2" x14ac:dyDescent="0.2">
      <c r="A11835" s="6"/>
      <c r="B11835" s="4"/>
    </row>
    <row r="11836" spans="1:2" x14ac:dyDescent="0.2">
      <c r="A11836" s="6"/>
      <c r="B11836" s="4"/>
    </row>
    <row r="11837" spans="1:2" x14ac:dyDescent="0.2">
      <c r="A11837" s="6"/>
      <c r="B11837" s="4"/>
    </row>
    <row r="11838" spans="1:2" x14ac:dyDescent="0.2">
      <c r="A11838" s="6"/>
      <c r="B11838" s="4"/>
    </row>
    <row r="11839" spans="1:2" x14ac:dyDescent="0.2">
      <c r="A11839" s="6"/>
      <c r="B11839" s="4"/>
    </row>
    <row r="11840" spans="1:2" x14ac:dyDescent="0.2">
      <c r="A11840" s="6"/>
      <c r="B11840" s="4"/>
    </row>
    <row r="11841" spans="1:2" x14ac:dyDescent="0.2">
      <c r="A11841" s="6"/>
      <c r="B11841" s="4"/>
    </row>
    <row r="11842" spans="1:2" x14ac:dyDescent="0.2">
      <c r="A11842" s="6"/>
      <c r="B11842" s="4"/>
    </row>
    <row r="11843" spans="1:2" x14ac:dyDescent="0.2">
      <c r="A11843" s="6"/>
      <c r="B11843" s="4"/>
    </row>
    <row r="11844" spans="1:2" x14ac:dyDescent="0.2">
      <c r="A11844" s="6"/>
      <c r="B11844" s="4"/>
    </row>
    <row r="11845" spans="1:2" x14ac:dyDescent="0.2">
      <c r="A11845" s="6"/>
      <c r="B11845" s="4"/>
    </row>
    <row r="11846" spans="1:2" x14ac:dyDescent="0.2">
      <c r="A11846" s="6"/>
      <c r="B11846" s="4"/>
    </row>
    <row r="11847" spans="1:2" x14ac:dyDescent="0.2">
      <c r="A11847" s="6"/>
      <c r="B11847" s="4"/>
    </row>
    <row r="11848" spans="1:2" x14ac:dyDescent="0.2">
      <c r="A11848" s="6"/>
      <c r="B11848" s="4"/>
    </row>
    <row r="11849" spans="1:2" x14ac:dyDescent="0.2">
      <c r="A11849" s="6"/>
      <c r="B11849" s="4"/>
    </row>
    <row r="11850" spans="1:2" x14ac:dyDescent="0.2">
      <c r="A11850" s="6"/>
      <c r="B11850" s="4"/>
    </row>
    <row r="11851" spans="1:2" x14ac:dyDescent="0.2">
      <c r="A11851" s="6"/>
      <c r="B11851" s="4"/>
    </row>
    <row r="11852" spans="1:2" x14ac:dyDescent="0.2">
      <c r="A11852" s="6"/>
      <c r="B11852" s="4"/>
    </row>
    <row r="11853" spans="1:2" x14ac:dyDescent="0.2">
      <c r="A11853" s="6"/>
      <c r="B11853" s="4"/>
    </row>
    <row r="11854" spans="1:2" x14ac:dyDescent="0.2">
      <c r="A11854" s="6"/>
      <c r="B11854" s="4"/>
    </row>
    <row r="11855" spans="1:2" x14ac:dyDescent="0.2">
      <c r="A11855" s="6"/>
      <c r="B11855" s="4"/>
    </row>
    <row r="11856" spans="1:2" x14ac:dyDescent="0.2">
      <c r="A11856" s="6"/>
      <c r="B11856" s="4"/>
    </row>
    <row r="11857" spans="1:2" x14ac:dyDescent="0.2">
      <c r="A11857" s="6"/>
      <c r="B11857" s="4"/>
    </row>
    <row r="11858" spans="1:2" x14ac:dyDescent="0.2">
      <c r="A11858" s="6"/>
      <c r="B11858" s="4"/>
    </row>
    <row r="11859" spans="1:2" x14ac:dyDescent="0.2">
      <c r="A11859" s="6"/>
      <c r="B11859" s="4"/>
    </row>
    <row r="11860" spans="1:2" x14ac:dyDescent="0.2">
      <c r="A11860" s="6"/>
      <c r="B11860" s="4"/>
    </row>
    <row r="11861" spans="1:2" x14ac:dyDescent="0.2">
      <c r="A11861" s="6"/>
      <c r="B11861" s="4"/>
    </row>
    <row r="11862" spans="1:2" x14ac:dyDescent="0.2">
      <c r="A11862" s="6"/>
      <c r="B11862" s="4"/>
    </row>
    <row r="11863" spans="1:2" x14ac:dyDescent="0.2">
      <c r="A11863" s="6"/>
      <c r="B11863" s="4"/>
    </row>
    <row r="11864" spans="1:2" x14ac:dyDescent="0.2">
      <c r="A11864" s="6"/>
      <c r="B11864" s="4"/>
    </row>
    <row r="11865" spans="1:2" x14ac:dyDescent="0.2">
      <c r="A11865" s="6"/>
      <c r="B11865" s="4"/>
    </row>
    <row r="11866" spans="1:2" x14ac:dyDescent="0.2">
      <c r="A11866" s="6"/>
      <c r="B11866" s="4"/>
    </row>
    <row r="11867" spans="1:2" x14ac:dyDescent="0.2">
      <c r="A11867" s="6"/>
      <c r="B11867" s="4"/>
    </row>
    <row r="11868" spans="1:2" x14ac:dyDescent="0.2">
      <c r="A11868" s="6"/>
      <c r="B11868" s="4"/>
    </row>
    <row r="11869" spans="1:2" x14ac:dyDescent="0.2">
      <c r="A11869" s="6"/>
      <c r="B11869" s="4"/>
    </row>
    <row r="11870" spans="1:2" x14ac:dyDescent="0.2">
      <c r="A11870" s="6"/>
      <c r="B11870" s="4"/>
    </row>
    <row r="11871" spans="1:2" x14ac:dyDescent="0.2">
      <c r="A11871" s="6"/>
      <c r="B11871" s="4"/>
    </row>
    <row r="11872" spans="1:2" x14ac:dyDescent="0.2">
      <c r="A11872" s="6"/>
      <c r="B11872" s="4"/>
    </row>
    <row r="11873" spans="1:2" x14ac:dyDescent="0.2">
      <c r="A11873" s="6"/>
      <c r="B11873" s="4"/>
    </row>
    <row r="11874" spans="1:2" x14ac:dyDescent="0.2">
      <c r="A11874" s="6"/>
      <c r="B11874" s="4"/>
    </row>
    <row r="11875" spans="1:2" x14ac:dyDescent="0.2">
      <c r="A11875" s="6"/>
      <c r="B11875" s="4"/>
    </row>
    <row r="11876" spans="1:2" x14ac:dyDescent="0.2">
      <c r="A11876" s="6"/>
      <c r="B11876" s="4"/>
    </row>
    <row r="11877" spans="1:2" x14ac:dyDescent="0.2">
      <c r="A11877" s="6"/>
      <c r="B11877" s="4"/>
    </row>
    <row r="11878" spans="1:2" x14ac:dyDescent="0.2">
      <c r="A11878" s="6"/>
      <c r="B11878" s="4"/>
    </row>
    <row r="11879" spans="1:2" x14ac:dyDescent="0.2">
      <c r="A11879" s="6"/>
      <c r="B11879" s="4"/>
    </row>
    <row r="11880" spans="1:2" x14ac:dyDescent="0.2">
      <c r="A11880" s="6"/>
      <c r="B11880" s="4"/>
    </row>
    <row r="11881" spans="1:2" x14ac:dyDescent="0.2">
      <c r="A11881" s="6"/>
      <c r="B11881" s="4"/>
    </row>
    <row r="11882" spans="1:2" x14ac:dyDescent="0.2">
      <c r="A11882" s="6"/>
      <c r="B11882" s="4"/>
    </row>
    <row r="11883" spans="1:2" x14ac:dyDescent="0.2">
      <c r="A11883" s="6"/>
      <c r="B11883" s="4"/>
    </row>
    <row r="11884" spans="1:2" x14ac:dyDescent="0.2">
      <c r="A11884" s="6"/>
      <c r="B11884" s="4"/>
    </row>
    <row r="11885" spans="1:2" x14ac:dyDescent="0.2">
      <c r="A11885" s="6"/>
      <c r="B11885" s="4"/>
    </row>
    <row r="11886" spans="1:2" x14ac:dyDescent="0.2">
      <c r="A11886" s="6"/>
      <c r="B11886" s="4"/>
    </row>
    <row r="11887" spans="1:2" x14ac:dyDescent="0.2">
      <c r="A11887" s="6"/>
      <c r="B11887" s="4"/>
    </row>
    <row r="11888" spans="1:2" x14ac:dyDescent="0.2">
      <c r="A11888" s="6"/>
      <c r="B11888" s="4"/>
    </row>
    <row r="11889" spans="1:2" x14ac:dyDescent="0.2">
      <c r="A11889" s="6"/>
      <c r="B11889" s="4"/>
    </row>
    <row r="11890" spans="1:2" x14ac:dyDescent="0.2">
      <c r="A11890" s="6"/>
      <c r="B11890" s="4"/>
    </row>
    <row r="11891" spans="1:2" x14ac:dyDescent="0.2">
      <c r="A11891" s="6"/>
      <c r="B11891" s="4"/>
    </row>
    <row r="11892" spans="1:2" x14ac:dyDescent="0.2">
      <c r="A11892" s="6"/>
      <c r="B11892" s="4"/>
    </row>
    <row r="11893" spans="1:2" x14ac:dyDescent="0.2">
      <c r="A11893" s="6"/>
      <c r="B11893" s="4"/>
    </row>
    <row r="11894" spans="1:2" x14ac:dyDescent="0.2">
      <c r="A11894" s="6"/>
      <c r="B11894" s="4"/>
    </row>
    <row r="11895" spans="1:2" x14ac:dyDescent="0.2">
      <c r="A11895" s="6"/>
      <c r="B11895" s="4"/>
    </row>
    <row r="11896" spans="1:2" x14ac:dyDescent="0.2">
      <c r="A11896" s="6"/>
      <c r="B11896" s="4"/>
    </row>
    <row r="11897" spans="1:2" x14ac:dyDescent="0.2">
      <c r="A11897" s="6"/>
      <c r="B11897" s="4"/>
    </row>
    <row r="11898" spans="1:2" x14ac:dyDescent="0.2">
      <c r="A11898" s="6"/>
      <c r="B11898" s="4"/>
    </row>
    <row r="11899" spans="1:2" x14ac:dyDescent="0.2">
      <c r="A11899" s="6"/>
      <c r="B11899" s="4"/>
    </row>
    <row r="11900" spans="1:2" x14ac:dyDescent="0.2">
      <c r="A11900" s="6"/>
      <c r="B11900" s="4"/>
    </row>
    <row r="11901" spans="1:2" x14ac:dyDescent="0.2">
      <c r="A11901" s="6"/>
      <c r="B11901" s="4"/>
    </row>
    <row r="11902" spans="1:2" x14ac:dyDescent="0.2">
      <c r="A11902" s="6"/>
      <c r="B11902" s="4"/>
    </row>
    <row r="11903" spans="1:2" x14ac:dyDescent="0.2">
      <c r="A11903" s="6"/>
      <c r="B11903" s="4"/>
    </row>
    <row r="11904" spans="1:2" x14ac:dyDescent="0.2">
      <c r="A11904" s="6"/>
      <c r="B11904" s="4"/>
    </row>
    <row r="11905" spans="1:2" x14ac:dyDescent="0.2">
      <c r="A11905" s="6"/>
      <c r="B11905" s="4"/>
    </row>
    <row r="11906" spans="1:2" x14ac:dyDescent="0.2">
      <c r="A11906" s="6"/>
      <c r="B11906" s="4"/>
    </row>
    <row r="11907" spans="1:2" x14ac:dyDescent="0.2">
      <c r="A11907" s="6"/>
      <c r="B11907" s="4"/>
    </row>
    <row r="11908" spans="1:2" x14ac:dyDescent="0.2">
      <c r="A11908" s="6"/>
      <c r="B11908" s="4"/>
    </row>
    <row r="11909" spans="1:2" x14ac:dyDescent="0.2">
      <c r="A11909" s="6"/>
      <c r="B11909" s="4"/>
    </row>
    <row r="11910" spans="1:2" x14ac:dyDescent="0.2">
      <c r="A11910" s="6"/>
      <c r="B11910" s="4"/>
    </row>
    <row r="11911" spans="1:2" x14ac:dyDescent="0.2">
      <c r="A11911" s="6"/>
      <c r="B11911" s="4"/>
    </row>
    <row r="11912" spans="1:2" x14ac:dyDescent="0.2">
      <c r="A11912" s="6"/>
      <c r="B11912" s="4"/>
    </row>
    <row r="11913" spans="1:2" x14ac:dyDescent="0.2">
      <c r="A11913" s="6"/>
      <c r="B11913" s="4"/>
    </row>
    <row r="11914" spans="1:2" x14ac:dyDescent="0.2">
      <c r="A11914" s="6"/>
      <c r="B11914" s="4"/>
    </row>
    <row r="11915" spans="1:2" x14ac:dyDescent="0.2">
      <c r="A11915" s="6"/>
      <c r="B11915" s="4"/>
    </row>
    <row r="11916" spans="1:2" x14ac:dyDescent="0.2">
      <c r="A11916" s="6"/>
      <c r="B11916" s="4"/>
    </row>
    <row r="11917" spans="1:2" x14ac:dyDescent="0.2">
      <c r="A11917" s="6"/>
      <c r="B11917" s="4"/>
    </row>
    <row r="11918" spans="1:2" x14ac:dyDescent="0.2">
      <c r="A11918" s="6"/>
      <c r="B11918" s="4"/>
    </row>
    <row r="11919" spans="1:2" x14ac:dyDescent="0.2">
      <c r="A11919" s="6"/>
      <c r="B11919" s="4"/>
    </row>
    <row r="11920" spans="1:2" x14ac:dyDescent="0.2">
      <c r="A11920" s="6"/>
      <c r="B11920" s="4"/>
    </row>
    <row r="11921" spans="1:2" x14ac:dyDescent="0.2">
      <c r="A11921" s="6"/>
      <c r="B11921" s="4"/>
    </row>
    <row r="11922" spans="1:2" x14ac:dyDescent="0.2">
      <c r="A11922" s="6"/>
      <c r="B11922" s="4"/>
    </row>
    <row r="11923" spans="1:2" x14ac:dyDescent="0.2">
      <c r="A11923" s="6"/>
      <c r="B11923" s="4"/>
    </row>
    <row r="11924" spans="1:2" x14ac:dyDescent="0.2">
      <c r="A11924" s="6"/>
      <c r="B11924" s="4"/>
    </row>
    <row r="11925" spans="1:2" x14ac:dyDescent="0.2">
      <c r="A11925" s="6"/>
      <c r="B11925" s="4"/>
    </row>
    <row r="11926" spans="1:2" x14ac:dyDescent="0.2">
      <c r="A11926" s="6"/>
      <c r="B11926" s="4"/>
    </row>
    <row r="11927" spans="1:2" x14ac:dyDescent="0.2">
      <c r="A11927" s="6"/>
      <c r="B11927" s="4"/>
    </row>
    <row r="11928" spans="1:2" x14ac:dyDescent="0.2">
      <c r="A11928" s="6"/>
      <c r="B11928" s="4"/>
    </row>
    <row r="11929" spans="1:2" x14ac:dyDescent="0.2">
      <c r="A11929" s="6"/>
      <c r="B11929" s="4"/>
    </row>
    <row r="11930" spans="1:2" x14ac:dyDescent="0.2">
      <c r="A11930" s="6"/>
      <c r="B11930" s="4"/>
    </row>
    <row r="11931" spans="1:2" x14ac:dyDescent="0.2">
      <c r="A11931" s="6"/>
      <c r="B11931" s="4"/>
    </row>
    <row r="11932" spans="1:2" x14ac:dyDescent="0.2">
      <c r="A11932" s="6"/>
      <c r="B11932" s="4"/>
    </row>
    <row r="11933" spans="1:2" x14ac:dyDescent="0.2">
      <c r="A11933" s="6"/>
      <c r="B11933" s="4"/>
    </row>
    <row r="11934" spans="1:2" x14ac:dyDescent="0.2">
      <c r="A11934" s="6"/>
      <c r="B11934" s="4"/>
    </row>
    <row r="11935" spans="1:2" x14ac:dyDescent="0.2">
      <c r="A11935" s="6"/>
      <c r="B11935" s="4"/>
    </row>
    <row r="11936" spans="1:2" x14ac:dyDescent="0.2">
      <c r="A11936" s="6"/>
      <c r="B11936" s="4"/>
    </row>
    <row r="11937" spans="1:2" x14ac:dyDescent="0.2">
      <c r="A11937" s="6"/>
      <c r="B11937" s="4"/>
    </row>
    <row r="11938" spans="1:2" x14ac:dyDescent="0.2">
      <c r="A11938" s="6"/>
      <c r="B11938" s="4"/>
    </row>
    <row r="11939" spans="1:2" x14ac:dyDescent="0.2">
      <c r="A11939" s="6"/>
      <c r="B11939" s="4"/>
    </row>
    <row r="11940" spans="1:2" x14ac:dyDescent="0.2">
      <c r="A11940" s="6"/>
      <c r="B11940" s="4"/>
    </row>
    <row r="11941" spans="1:2" x14ac:dyDescent="0.2">
      <c r="A11941" s="6"/>
      <c r="B11941" s="4"/>
    </row>
    <row r="11942" spans="1:2" x14ac:dyDescent="0.2">
      <c r="A11942" s="6"/>
      <c r="B11942" s="4"/>
    </row>
    <row r="11943" spans="1:2" x14ac:dyDescent="0.2">
      <c r="A11943" s="6"/>
      <c r="B11943" s="4"/>
    </row>
    <row r="11944" spans="1:2" x14ac:dyDescent="0.2">
      <c r="A11944" s="6"/>
      <c r="B11944" s="4"/>
    </row>
    <row r="11945" spans="1:2" x14ac:dyDescent="0.2">
      <c r="A11945" s="6"/>
      <c r="B11945" s="4"/>
    </row>
    <row r="11946" spans="1:2" x14ac:dyDescent="0.2">
      <c r="A11946" s="6"/>
      <c r="B11946" s="4"/>
    </row>
    <row r="11947" spans="1:2" x14ac:dyDescent="0.2">
      <c r="A11947" s="6"/>
      <c r="B11947" s="4"/>
    </row>
    <row r="11948" spans="1:2" x14ac:dyDescent="0.2">
      <c r="A11948" s="6"/>
      <c r="B11948" s="4"/>
    </row>
    <row r="11949" spans="1:2" x14ac:dyDescent="0.2">
      <c r="A11949" s="6"/>
      <c r="B11949" s="4"/>
    </row>
    <row r="11950" spans="1:2" x14ac:dyDescent="0.2">
      <c r="A11950" s="6"/>
      <c r="B11950" s="4"/>
    </row>
    <row r="11951" spans="1:2" x14ac:dyDescent="0.2">
      <c r="A11951" s="6"/>
      <c r="B11951" s="4"/>
    </row>
    <row r="11952" spans="1:2" x14ac:dyDescent="0.2">
      <c r="A11952" s="6"/>
      <c r="B11952" s="4"/>
    </row>
    <row r="11953" spans="1:2" x14ac:dyDescent="0.2">
      <c r="A11953" s="6"/>
      <c r="B11953" s="4"/>
    </row>
    <row r="11954" spans="1:2" x14ac:dyDescent="0.2">
      <c r="A11954" s="6"/>
      <c r="B11954" s="4"/>
    </row>
    <row r="11955" spans="1:2" x14ac:dyDescent="0.2">
      <c r="A11955" s="6"/>
      <c r="B11955" s="4"/>
    </row>
    <row r="11956" spans="1:2" x14ac:dyDescent="0.2">
      <c r="A11956" s="6"/>
      <c r="B11956" s="4"/>
    </row>
    <row r="11957" spans="1:2" x14ac:dyDescent="0.2">
      <c r="A11957" s="6"/>
      <c r="B11957" s="4"/>
    </row>
    <row r="11958" spans="1:2" x14ac:dyDescent="0.2">
      <c r="A11958" s="6"/>
      <c r="B11958" s="4"/>
    </row>
    <row r="11959" spans="1:2" x14ac:dyDescent="0.2">
      <c r="A11959" s="6"/>
      <c r="B11959" s="4"/>
    </row>
    <row r="11960" spans="1:2" x14ac:dyDescent="0.2">
      <c r="A11960" s="6"/>
      <c r="B11960" s="4"/>
    </row>
    <row r="11961" spans="1:2" x14ac:dyDescent="0.2">
      <c r="A11961" s="6"/>
      <c r="B11961" s="4"/>
    </row>
    <row r="11962" spans="1:2" x14ac:dyDescent="0.2">
      <c r="A11962" s="6"/>
      <c r="B11962" s="4"/>
    </row>
    <row r="11963" spans="1:2" x14ac:dyDescent="0.2">
      <c r="A11963" s="6"/>
      <c r="B11963" s="4"/>
    </row>
    <row r="11964" spans="1:2" x14ac:dyDescent="0.2">
      <c r="A11964" s="6"/>
      <c r="B11964" s="4"/>
    </row>
    <row r="11965" spans="1:2" x14ac:dyDescent="0.2">
      <c r="A11965" s="6"/>
      <c r="B11965" s="4"/>
    </row>
    <row r="11966" spans="1:2" x14ac:dyDescent="0.2">
      <c r="A11966" s="6"/>
      <c r="B11966" s="4"/>
    </row>
    <row r="11967" spans="1:2" x14ac:dyDescent="0.2">
      <c r="A11967" s="6"/>
      <c r="B11967" s="4"/>
    </row>
    <row r="11968" spans="1:2" x14ac:dyDescent="0.2">
      <c r="A11968" s="6"/>
      <c r="B11968" s="4"/>
    </row>
    <row r="11969" spans="1:2" x14ac:dyDescent="0.2">
      <c r="A11969" s="6"/>
      <c r="B11969" s="4"/>
    </row>
    <row r="11970" spans="1:2" x14ac:dyDescent="0.2">
      <c r="A11970" s="6"/>
      <c r="B11970" s="4"/>
    </row>
    <row r="11971" spans="1:2" x14ac:dyDescent="0.2">
      <c r="A11971" s="6"/>
      <c r="B11971" s="4"/>
    </row>
    <row r="11972" spans="1:2" x14ac:dyDescent="0.2">
      <c r="A11972" s="6"/>
      <c r="B11972" s="4"/>
    </row>
    <row r="11973" spans="1:2" x14ac:dyDescent="0.2">
      <c r="A11973" s="6"/>
      <c r="B11973" s="4"/>
    </row>
    <row r="11974" spans="1:2" x14ac:dyDescent="0.2">
      <c r="A11974" s="6"/>
      <c r="B11974" s="4"/>
    </row>
    <row r="11975" spans="1:2" x14ac:dyDescent="0.2">
      <c r="A11975" s="6"/>
      <c r="B11975" s="4"/>
    </row>
    <row r="11976" spans="1:2" x14ac:dyDescent="0.2">
      <c r="A11976" s="6"/>
      <c r="B11976" s="4"/>
    </row>
    <row r="11977" spans="1:2" x14ac:dyDescent="0.2">
      <c r="A11977" s="6"/>
      <c r="B11977" s="4"/>
    </row>
    <row r="11978" spans="1:2" x14ac:dyDescent="0.2">
      <c r="A11978" s="6"/>
      <c r="B11978" s="4"/>
    </row>
    <row r="11979" spans="1:2" x14ac:dyDescent="0.2">
      <c r="A11979" s="6"/>
      <c r="B11979" s="4"/>
    </row>
    <row r="11980" spans="1:2" x14ac:dyDescent="0.2">
      <c r="A11980" s="6"/>
      <c r="B11980" s="4"/>
    </row>
    <row r="11981" spans="1:2" x14ac:dyDescent="0.2">
      <c r="A11981" s="6"/>
      <c r="B11981" s="4"/>
    </row>
    <row r="11982" spans="1:2" x14ac:dyDescent="0.2">
      <c r="A11982" s="6"/>
      <c r="B11982" s="4"/>
    </row>
    <row r="11983" spans="1:2" x14ac:dyDescent="0.2">
      <c r="A11983" s="6"/>
      <c r="B11983" s="4"/>
    </row>
    <row r="11984" spans="1:2" x14ac:dyDescent="0.2">
      <c r="A11984" s="6"/>
      <c r="B11984" s="4"/>
    </row>
    <row r="11985" spans="1:2" x14ac:dyDescent="0.2">
      <c r="A11985" s="6"/>
      <c r="B11985" s="4"/>
    </row>
    <row r="11986" spans="1:2" x14ac:dyDescent="0.2">
      <c r="A11986" s="6"/>
      <c r="B11986" s="4"/>
    </row>
    <row r="11987" spans="1:2" x14ac:dyDescent="0.2">
      <c r="A11987" s="6"/>
      <c r="B11987" s="4"/>
    </row>
    <row r="11988" spans="1:2" x14ac:dyDescent="0.2">
      <c r="A11988" s="6"/>
      <c r="B11988" s="4"/>
    </row>
    <row r="11989" spans="1:2" x14ac:dyDescent="0.2">
      <c r="A11989" s="6"/>
      <c r="B11989" s="4"/>
    </row>
    <row r="11990" spans="1:2" x14ac:dyDescent="0.2">
      <c r="A11990" s="6"/>
      <c r="B11990" s="4"/>
    </row>
    <row r="11991" spans="1:2" x14ac:dyDescent="0.2">
      <c r="A11991" s="6"/>
      <c r="B11991" s="4"/>
    </row>
    <row r="11992" spans="1:2" x14ac:dyDescent="0.2">
      <c r="A11992" s="6"/>
      <c r="B11992" s="4"/>
    </row>
    <row r="11993" spans="1:2" x14ac:dyDescent="0.2">
      <c r="A11993" s="6"/>
      <c r="B11993" s="4"/>
    </row>
    <row r="11994" spans="1:2" x14ac:dyDescent="0.2">
      <c r="A11994" s="6"/>
      <c r="B11994" s="4"/>
    </row>
    <row r="11995" spans="1:2" x14ac:dyDescent="0.2">
      <c r="A11995" s="6"/>
      <c r="B11995" s="4"/>
    </row>
    <row r="11996" spans="1:2" x14ac:dyDescent="0.2">
      <c r="A11996" s="6"/>
      <c r="B11996" s="4"/>
    </row>
    <row r="11997" spans="1:2" x14ac:dyDescent="0.2">
      <c r="A11997" s="6"/>
      <c r="B11997" s="4"/>
    </row>
    <row r="11998" spans="1:2" x14ac:dyDescent="0.2">
      <c r="A11998" s="6"/>
      <c r="B11998" s="4"/>
    </row>
    <row r="11999" spans="1:2" x14ac:dyDescent="0.2">
      <c r="A11999" s="6"/>
      <c r="B11999" s="4"/>
    </row>
    <row r="12000" spans="1:2" x14ac:dyDescent="0.2">
      <c r="A12000" s="6"/>
      <c r="B12000" s="4"/>
    </row>
    <row r="12001" spans="1:2" x14ac:dyDescent="0.2">
      <c r="A12001" s="6"/>
      <c r="B12001" s="4"/>
    </row>
    <row r="12002" spans="1:2" x14ac:dyDescent="0.2">
      <c r="A12002" s="6"/>
      <c r="B12002" s="4"/>
    </row>
    <row r="12003" spans="1:2" x14ac:dyDescent="0.2">
      <c r="A12003" s="6"/>
      <c r="B12003" s="4"/>
    </row>
    <row r="12004" spans="1:2" x14ac:dyDescent="0.2">
      <c r="A12004" s="6"/>
      <c r="B12004" s="4"/>
    </row>
    <row r="12005" spans="1:2" x14ac:dyDescent="0.2">
      <c r="A12005" s="6"/>
      <c r="B12005" s="4"/>
    </row>
    <row r="12006" spans="1:2" x14ac:dyDescent="0.2">
      <c r="A12006" s="6"/>
      <c r="B12006" s="4"/>
    </row>
    <row r="12007" spans="1:2" x14ac:dyDescent="0.2">
      <c r="A12007" s="6"/>
      <c r="B12007" s="4"/>
    </row>
    <row r="12008" spans="1:2" x14ac:dyDescent="0.2">
      <c r="A12008" s="6"/>
      <c r="B12008" s="4"/>
    </row>
    <row r="12009" spans="1:2" x14ac:dyDescent="0.2">
      <c r="A12009" s="6"/>
      <c r="B12009" s="4"/>
    </row>
    <row r="12010" spans="1:2" x14ac:dyDescent="0.2">
      <c r="A12010" s="6"/>
      <c r="B12010" s="4"/>
    </row>
    <row r="12011" spans="1:2" x14ac:dyDescent="0.2">
      <c r="A12011" s="6"/>
      <c r="B12011" s="4"/>
    </row>
    <row r="12012" spans="1:2" x14ac:dyDescent="0.2">
      <c r="A12012" s="6"/>
      <c r="B12012" s="4"/>
    </row>
    <row r="12013" spans="1:2" x14ac:dyDescent="0.2">
      <c r="A12013" s="6"/>
      <c r="B12013" s="4"/>
    </row>
    <row r="12014" spans="1:2" x14ac:dyDescent="0.2">
      <c r="A12014" s="6"/>
      <c r="B12014" s="4"/>
    </row>
    <row r="12015" spans="1:2" x14ac:dyDescent="0.2">
      <c r="A12015" s="6"/>
      <c r="B12015" s="4"/>
    </row>
    <row r="12016" spans="1:2" x14ac:dyDescent="0.2">
      <c r="A12016" s="6"/>
      <c r="B12016" s="4"/>
    </row>
    <row r="12017" spans="1:2" x14ac:dyDescent="0.2">
      <c r="A12017" s="6"/>
      <c r="B12017" s="4"/>
    </row>
    <row r="12018" spans="1:2" x14ac:dyDescent="0.2">
      <c r="A12018" s="6"/>
      <c r="B12018" s="4"/>
    </row>
    <row r="12019" spans="1:2" x14ac:dyDescent="0.2">
      <c r="A12019" s="6"/>
      <c r="B12019" s="4"/>
    </row>
    <row r="12020" spans="1:2" x14ac:dyDescent="0.2">
      <c r="A12020" s="6"/>
      <c r="B12020" s="4"/>
    </row>
    <row r="12021" spans="1:2" x14ac:dyDescent="0.2">
      <c r="A12021" s="6"/>
      <c r="B12021" s="4"/>
    </row>
    <row r="12022" spans="1:2" x14ac:dyDescent="0.2">
      <c r="A12022" s="6"/>
      <c r="B12022" s="4"/>
    </row>
    <row r="12023" spans="1:2" x14ac:dyDescent="0.2">
      <c r="A12023" s="6"/>
      <c r="B12023" s="4"/>
    </row>
    <row r="12024" spans="1:2" x14ac:dyDescent="0.2">
      <c r="A12024" s="6"/>
      <c r="B12024" s="4"/>
    </row>
    <row r="12025" spans="1:2" x14ac:dyDescent="0.2">
      <c r="A12025" s="6"/>
      <c r="B12025" s="4"/>
    </row>
    <row r="12026" spans="1:2" x14ac:dyDescent="0.2">
      <c r="A12026" s="6"/>
      <c r="B12026" s="4"/>
    </row>
    <row r="12027" spans="1:2" x14ac:dyDescent="0.2">
      <c r="A12027" s="6"/>
      <c r="B12027" s="4"/>
    </row>
    <row r="12028" spans="1:2" x14ac:dyDescent="0.2">
      <c r="A12028" s="6"/>
      <c r="B12028" s="4"/>
    </row>
    <row r="12029" spans="1:2" x14ac:dyDescent="0.2">
      <c r="A12029" s="6"/>
      <c r="B12029" s="4"/>
    </row>
    <row r="12030" spans="1:2" x14ac:dyDescent="0.2">
      <c r="A12030" s="6"/>
      <c r="B12030" s="4"/>
    </row>
    <row r="12031" spans="1:2" x14ac:dyDescent="0.2">
      <c r="A12031" s="6"/>
      <c r="B12031" s="4"/>
    </row>
    <row r="12032" spans="1:2" x14ac:dyDescent="0.2">
      <c r="A12032" s="6"/>
      <c r="B12032" s="4"/>
    </row>
    <row r="12033" spans="1:2" x14ac:dyDescent="0.2">
      <c r="A12033" s="6"/>
      <c r="B12033" s="4"/>
    </row>
    <row r="12034" spans="1:2" x14ac:dyDescent="0.2">
      <c r="A12034" s="6"/>
      <c r="B12034" s="4"/>
    </row>
    <row r="12035" spans="1:2" x14ac:dyDescent="0.2">
      <c r="A12035" s="6"/>
      <c r="B12035" s="4"/>
    </row>
    <row r="12036" spans="1:2" x14ac:dyDescent="0.2">
      <c r="A12036" s="6"/>
      <c r="B12036" s="4"/>
    </row>
    <row r="12037" spans="1:2" x14ac:dyDescent="0.2">
      <c r="A12037" s="6"/>
      <c r="B12037" s="4"/>
    </row>
    <row r="12038" spans="1:2" x14ac:dyDescent="0.2">
      <c r="A12038" s="6"/>
      <c r="B12038" s="4"/>
    </row>
    <row r="12039" spans="1:2" x14ac:dyDescent="0.2">
      <c r="A12039" s="6"/>
      <c r="B12039" s="4"/>
    </row>
    <row r="12040" spans="1:2" x14ac:dyDescent="0.2">
      <c r="A12040" s="6"/>
      <c r="B12040" s="4"/>
    </row>
    <row r="12041" spans="1:2" x14ac:dyDescent="0.2">
      <c r="A12041" s="6"/>
      <c r="B12041" s="4"/>
    </row>
    <row r="12042" spans="1:2" x14ac:dyDescent="0.2">
      <c r="A12042" s="6"/>
      <c r="B12042" s="4"/>
    </row>
    <row r="12043" spans="1:2" x14ac:dyDescent="0.2">
      <c r="A12043" s="6"/>
      <c r="B12043" s="4"/>
    </row>
    <row r="12044" spans="1:2" x14ac:dyDescent="0.2">
      <c r="A12044" s="6"/>
      <c r="B12044" s="4"/>
    </row>
    <row r="12045" spans="1:2" x14ac:dyDescent="0.2">
      <c r="A12045" s="6"/>
      <c r="B12045" s="4"/>
    </row>
    <row r="12046" spans="1:2" x14ac:dyDescent="0.2">
      <c r="A12046" s="6"/>
      <c r="B12046" s="4"/>
    </row>
    <row r="12047" spans="1:2" x14ac:dyDescent="0.2">
      <c r="A12047" s="6"/>
      <c r="B12047" s="4"/>
    </row>
    <row r="12048" spans="1:2" x14ac:dyDescent="0.2">
      <c r="A12048" s="6"/>
      <c r="B12048" s="4"/>
    </row>
    <row r="12049" spans="1:2" x14ac:dyDescent="0.2">
      <c r="A12049" s="6"/>
      <c r="B12049" s="4"/>
    </row>
    <row r="12050" spans="1:2" x14ac:dyDescent="0.2">
      <c r="A12050" s="6"/>
      <c r="B12050" s="4"/>
    </row>
    <row r="12051" spans="1:2" x14ac:dyDescent="0.2">
      <c r="A12051" s="6"/>
      <c r="B12051" s="4"/>
    </row>
    <row r="12052" spans="1:2" x14ac:dyDescent="0.2">
      <c r="A12052" s="6"/>
      <c r="B12052" s="4"/>
    </row>
    <row r="12053" spans="1:2" x14ac:dyDescent="0.2">
      <c r="A12053" s="6"/>
      <c r="B12053" s="4"/>
    </row>
    <row r="12054" spans="1:2" x14ac:dyDescent="0.2">
      <c r="A12054" s="6"/>
      <c r="B12054" s="4"/>
    </row>
    <row r="12055" spans="1:2" x14ac:dyDescent="0.2">
      <c r="A12055" s="6"/>
      <c r="B12055" s="4"/>
    </row>
    <row r="12056" spans="1:2" x14ac:dyDescent="0.2">
      <c r="A12056" s="6"/>
      <c r="B12056" s="4"/>
    </row>
    <row r="12057" spans="1:2" x14ac:dyDescent="0.2">
      <c r="A12057" s="6"/>
      <c r="B12057" s="4"/>
    </row>
    <row r="12058" spans="1:2" x14ac:dyDescent="0.2">
      <c r="A12058" s="6"/>
      <c r="B12058" s="4"/>
    </row>
    <row r="12059" spans="1:2" x14ac:dyDescent="0.2">
      <c r="A12059" s="6"/>
      <c r="B12059" s="4"/>
    </row>
    <row r="12060" spans="1:2" x14ac:dyDescent="0.2">
      <c r="A12060" s="6"/>
      <c r="B12060" s="4"/>
    </row>
    <row r="12061" spans="1:2" x14ac:dyDescent="0.2">
      <c r="A12061" s="6"/>
      <c r="B12061" s="4"/>
    </row>
    <row r="12062" spans="1:2" x14ac:dyDescent="0.2">
      <c r="A12062" s="6"/>
      <c r="B12062" s="4"/>
    </row>
    <row r="12063" spans="1:2" x14ac:dyDescent="0.2">
      <c r="A12063" s="6"/>
      <c r="B12063" s="4"/>
    </row>
    <row r="12064" spans="1:2" x14ac:dyDescent="0.2">
      <c r="A12064" s="6"/>
      <c r="B12064" s="4"/>
    </row>
    <row r="12065" spans="1:2" x14ac:dyDescent="0.2">
      <c r="A12065" s="6"/>
      <c r="B12065" s="4"/>
    </row>
    <row r="12066" spans="1:2" x14ac:dyDescent="0.2">
      <c r="A12066" s="6"/>
      <c r="B12066" s="4"/>
    </row>
    <row r="12067" spans="1:2" x14ac:dyDescent="0.2">
      <c r="A12067" s="6"/>
      <c r="B12067" s="4"/>
    </row>
    <row r="12068" spans="1:2" x14ac:dyDescent="0.2">
      <c r="A12068" s="6"/>
      <c r="B12068" s="4"/>
    </row>
    <row r="12069" spans="1:2" x14ac:dyDescent="0.2">
      <c r="A12069" s="6"/>
      <c r="B12069" s="4"/>
    </row>
    <row r="12070" spans="1:2" x14ac:dyDescent="0.2">
      <c r="A12070" s="6"/>
      <c r="B12070" s="4"/>
    </row>
    <row r="12071" spans="1:2" x14ac:dyDescent="0.2">
      <c r="A12071" s="6"/>
      <c r="B12071" s="4"/>
    </row>
    <row r="12072" spans="1:2" x14ac:dyDescent="0.2">
      <c r="A12072" s="6"/>
      <c r="B12072" s="4"/>
    </row>
    <row r="12073" spans="1:2" x14ac:dyDescent="0.2">
      <c r="A12073" s="6"/>
      <c r="B12073" s="4"/>
    </row>
    <row r="12074" spans="1:2" x14ac:dyDescent="0.2">
      <c r="A12074" s="6"/>
      <c r="B12074" s="4"/>
    </row>
    <row r="12075" spans="1:2" x14ac:dyDescent="0.2">
      <c r="A12075" s="6"/>
      <c r="B12075" s="4"/>
    </row>
    <row r="12076" spans="1:2" x14ac:dyDescent="0.2">
      <c r="A12076" s="6"/>
      <c r="B12076" s="4"/>
    </row>
    <row r="12077" spans="1:2" x14ac:dyDescent="0.2">
      <c r="A12077" s="6"/>
      <c r="B12077" s="4"/>
    </row>
    <row r="12078" spans="1:2" x14ac:dyDescent="0.2">
      <c r="A12078" s="6"/>
      <c r="B12078" s="4"/>
    </row>
    <row r="12079" spans="1:2" x14ac:dyDescent="0.2">
      <c r="A12079" s="6"/>
      <c r="B12079" s="4"/>
    </row>
    <row r="12080" spans="1:2" x14ac:dyDescent="0.2">
      <c r="A12080" s="6"/>
      <c r="B12080" s="4"/>
    </row>
    <row r="12081" spans="1:2" x14ac:dyDescent="0.2">
      <c r="A12081" s="6"/>
      <c r="B12081" s="4"/>
    </row>
    <row r="12082" spans="1:2" x14ac:dyDescent="0.2">
      <c r="A12082" s="6"/>
      <c r="B12082" s="4"/>
    </row>
    <row r="12083" spans="1:2" x14ac:dyDescent="0.2">
      <c r="A12083" s="6"/>
      <c r="B12083" s="4"/>
    </row>
    <row r="12084" spans="1:2" x14ac:dyDescent="0.2">
      <c r="A12084" s="6"/>
      <c r="B12084" s="4"/>
    </row>
    <row r="12085" spans="1:2" x14ac:dyDescent="0.2">
      <c r="A12085" s="6"/>
      <c r="B12085" s="4"/>
    </row>
    <row r="12086" spans="1:2" x14ac:dyDescent="0.2">
      <c r="A12086" s="6"/>
      <c r="B12086" s="4"/>
    </row>
    <row r="12087" spans="1:2" x14ac:dyDescent="0.2">
      <c r="A12087" s="6"/>
      <c r="B12087" s="4"/>
    </row>
    <row r="12088" spans="1:2" x14ac:dyDescent="0.2">
      <c r="A12088" s="6"/>
      <c r="B12088" s="4"/>
    </row>
    <row r="12089" spans="1:2" x14ac:dyDescent="0.2">
      <c r="A12089" s="6"/>
      <c r="B12089" s="4"/>
    </row>
    <row r="12090" spans="1:2" x14ac:dyDescent="0.2">
      <c r="A12090" s="6"/>
      <c r="B12090" s="4"/>
    </row>
    <row r="12091" spans="1:2" x14ac:dyDescent="0.2">
      <c r="A12091" s="6"/>
      <c r="B12091" s="4"/>
    </row>
    <row r="12092" spans="1:2" x14ac:dyDescent="0.2">
      <c r="A12092" s="6"/>
      <c r="B12092" s="4"/>
    </row>
    <row r="12093" spans="1:2" x14ac:dyDescent="0.2">
      <c r="A12093" s="6"/>
      <c r="B12093" s="4"/>
    </row>
    <row r="12094" spans="1:2" x14ac:dyDescent="0.2">
      <c r="A12094" s="6"/>
      <c r="B12094" s="4"/>
    </row>
    <row r="12095" spans="1:2" x14ac:dyDescent="0.2">
      <c r="A12095" s="6"/>
      <c r="B12095" s="4"/>
    </row>
    <row r="12096" spans="1:2" x14ac:dyDescent="0.2">
      <c r="A12096" s="6"/>
      <c r="B12096" s="4"/>
    </row>
    <row r="12097" spans="1:2" x14ac:dyDescent="0.2">
      <c r="A12097" s="6"/>
      <c r="B12097" s="4"/>
    </row>
    <row r="12098" spans="1:2" x14ac:dyDescent="0.2">
      <c r="A12098" s="6"/>
      <c r="B12098" s="4"/>
    </row>
    <row r="12099" spans="1:2" x14ac:dyDescent="0.2">
      <c r="A12099" s="6"/>
      <c r="B12099" s="4"/>
    </row>
    <row r="12100" spans="1:2" x14ac:dyDescent="0.2">
      <c r="A12100" s="6"/>
      <c r="B12100" s="4"/>
    </row>
    <row r="12101" spans="1:2" x14ac:dyDescent="0.2">
      <c r="A12101" s="6"/>
      <c r="B12101" s="4"/>
    </row>
    <row r="12102" spans="1:2" x14ac:dyDescent="0.2">
      <c r="A12102" s="6"/>
      <c r="B12102" s="4"/>
    </row>
    <row r="12103" spans="1:2" x14ac:dyDescent="0.2">
      <c r="A12103" s="6"/>
      <c r="B12103" s="4"/>
    </row>
    <row r="12104" spans="1:2" x14ac:dyDescent="0.2">
      <c r="A12104" s="6"/>
      <c r="B12104" s="4"/>
    </row>
    <row r="12105" spans="1:2" x14ac:dyDescent="0.2">
      <c r="A12105" s="6"/>
      <c r="B12105" s="4"/>
    </row>
    <row r="12106" spans="1:2" x14ac:dyDescent="0.2">
      <c r="A12106" s="6"/>
      <c r="B12106" s="4"/>
    </row>
    <row r="12107" spans="1:2" x14ac:dyDescent="0.2">
      <c r="A12107" s="6"/>
      <c r="B12107" s="4"/>
    </row>
    <row r="12108" spans="1:2" x14ac:dyDescent="0.2">
      <c r="A12108" s="6"/>
      <c r="B12108" s="4"/>
    </row>
    <row r="12109" spans="1:2" x14ac:dyDescent="0.2">
      <c r="A12109" s="6"/>
      <c r="B12109" s="4"/>
    </row>
    <row r="12110" spans="1:2" x14ac:dyDescent="0.2">
      <c r="A12110" s="6"/>
      <c r="B12110" s="4"/>
    </row>
    <row r="12111" spans="1:2" x14ac:dyDescent="0.2">
      <c r="A12111" s="6"/>
      <c r="B12111" s="4"/>
    </row>
    <row r="12112" spans="1:2" x14ac:dyDescent="0.2">
      <c r="A12112" s="6"/>
      <c r="B12112" s="4"/>
    </row>
    <row r="12113" spans="1:2" x14ac:dyDescent="0.2">
      <c r="A12113" s="6"/>
      <c r="B12113" s="4"/>
    </row>
    <row r="12114" spans="1:2" x14ac:dyDescent="0.2">
      <c r="A12114" s="6"/>
      <c r="B12114" s="4"/>
    </row>
    <row r="12115" spans="1:2" x14ac:dyDescent="0.2">
      <c r="A12115" s="6"/>
      <c r="B12115" s="4"/>
    </row>
    <row r="12116" spans="1:2" x14ac:dyDescent="0.2">
      <c r="A12116" s="6"/>
      <c r="B12116" s="4"/>
    </row>
    <row r="12117" spans="1:2" x14ac:dyDescent="0.2">
      <c r="A12117" s="6"/>
      <c r="B12117" s="4"/>
    </row>
    <row r="12118" spans="1:2" x14ac:dyDescent="0.2">
      <c r="A12118" s="6"/>
      <c r="B12118" s="4"/>
    </row>
    <row r="12119" spans="1:2" x14ac:dyDescent="0.2">
      <c r="A12119" s="6"/>
      <c r="B12119" s="4"/>
    </row>
    <row r="12120" spans="1:2" x14ac:dyDescent="0.2">
      <c r="A12120" s="6"/>
      <c r="B12120" s="4"/>
    </row>
    <row r="12121" spans="1:2" x14ac:dyDescent="0.2">
      <c r="A12121" s="6"/>
      <c r="B12121" s="4"/>
    </row>
    <row r="12122" spans="1:2" x14ac:dyDescent="0.2">
      <c r="A12122" s="6"/>
      <c r="B12122" s="4"/>
    </row>
    <row r="12123" spans="1:2" x14ac:dyDescent="0.2">
      <c r="A12123" s="6"/>
      <c r="B12123" s="4"/>
    </row>
    <row r="12124" spans="1:2" x14ac:dyDescent="0.2">
      <c r="A12124" s="6"/>
      <c r="B12124" s="4"/>
    </row>
    <row r="12125" spans="1:2" x14ac:dyDescent="0.2">
      <c r="A12125" s="6"/>
      <c r="B12125" s="4"/>
    </row>
    <row r="12126" spans="1:2" x14ac:dyDescent="0.2">
      <c r="A12126" s="6"/>
      <c r="B12126" s="4"/>
    </row>
    <row r="12127" spans="1:2" x14ac:dyDescent="0.2">
      <c r="A12127" s="6"/>
      <c r="B12127" s="4"/>
    </row>
    <row r="12128" spans="1:2" x14ac:dyDescent="0.2">
      <c r="A12128" s="6"/>
      <c r="B12128" s="4"/>
    </row>
    <row r="12129" spans="1:2" x14ac:dyDescent="0.2">
      <c r="A12129" s="6"/>
      <c r="B12129" s="4"/>
    </row>
    <row r="12130" spans="1:2" x14ac:dyDescent="0.2">
      <c r="A12130" s="6"/>
      <c r="B12130" s="4"/>
    </row>
    <row r="12131" spans="1:2" x14ac:dyDescent="0.2">
      <c r="A12131" s="6"/>
      <c r="B12131" s="4"/>
    </row>
    <row r="12132" spans="1:2" x14ac:dyDescent="0.2">
      <c r="A12132" s="6"/>
      <c r="B12132" s="4"/>
    </row>
    <row r="12133" spans="1:2" x14ac:dyDescent="0.2">
      <c r="A12133" s="6"/>
      <c r="B12133" s="4"/>
    </row>
    <row r="12134" spans="1:2" x14ac:dyDescent="0.2">
      <c r="A12134" s="6"/>
      <c r="B12134" s="4"/>
    </row>
    <row r="12135" spans="1:2" x14ac:dyDescent="0.2">
      <c r="A12135" s="6"/>
      <c r="B12135" s="4"/>
    </row>
    <row r="12136" spans="1:2" x14ac:dyDescent="0.2">
      <c r="A12136" s="6"/>
      <c r="B12136" s="4"/>
    </row>
    <row r="12137" spans="1:2" x14ac:dyDescent="0.2">
      <c r="A12137" s="6"/>
      <c r="B12137" s="4"/>
    </row>
    <row r="12138" spans="1:2" x14ac:dyDescent="0.2">
      <c r="A12138" s="6"/>
      <c r="B12138" s="4"/>
    </row>
    <row r="12139" spans="1:2" x14ac:dyDescent="0.2">
      <c r="A12139" s="6"/>
      <c r="B12139" s="4"/>
    </row>
    <row r="12140" spans="1:2" x14ac:dyDescent="0.2">
      <c r="A12140" s="6"/>
      <c r="B12140" s="4"/>
    </row>
    <row r="12141" spans="1:2" x14ac:dyDescent="0.2">
      <c r="A12141" s="6"/>
      <c r="B12141" s="4"/>
    </row>
    <row r="12142" spans="1:2" x14ac:dyDescent="0.2">
      <c r="A12142" s="6"/>
      <c r="B12142" s="4"/>
    </row>
    <row r="12143" spans="1:2" x14ac:dyDescent="0.2">
      <c r="A12143" s="6"/>
      <c r="B12143" s="4"/>
    </row>
    <row r="12144" spans="1:2" x14ac:dyDescent="0.2">
      <c r="A12144" s="6"/>
      <c r="B12144" s="4"/>
    </row>
    <row r="12145" spans="1:2" x14ac:dyDescent="0.2">
      <c r="A12145" s="6"/>
      <c r="B12145" s="4"/>
    </row>
    <row r="12146" spans="1:2" x14ac:dyDescent="0.2">
      <c r="A12146" s="6"/>
      <c r="B12146" s="4"/>
    </row>
    <row r="12147" spans="1:2" x14ac:dyDescent="0.2">
      <c r="A12147" s="6"/>
      <c r="B12147" s="4"/>
    </row>
    <row r="12148" spans="1:2" x14ac:dyDescent="0.2">
      <c r="A12148" s="6"/>
      <c r="B12148" s="4"/>
    </row>
    <row r="12149" spans="1:2" x14ac:dyDescent="0.2">
      <c r="A12149" s="6"/>
      <c r="B12149" s="4"/>
    </row>
    <row r="12150" spans="1:2" x14ac:dyDescent="0.2">
      <c r="A12150" s="6"/>
      <c r="B12150" s="4"/>
    </row>
    <row r="12151" spans="1:2" x14ac:dyDescent="0.2">
      <c r="A12151" s="6"/>
      <c r="B12151" s="4"/>
    </row>
    <row r="12152" spans="1:2" x14ac:dyDescent="0.2">
      <c r="A12152" s="6"/>
      <c r="B12152" s="4"/>
    </row>
    <row r="12153" spans="1:2" x14ac:dyDescent="0.2">
      <c r="A12153" s="6"/>
      <c r="B12153" s="4"/>
    </row>
    <row r="12154" spans="1:2" x14ac:dyDescent="0.2">
      <c r="A12154" s="6"/>
      <c r="B12154" s="4"/>
    </row>
    <row r="12155" spans="1:2" x14ac:dyDescent="0.2">
      <c r="A12155" s="6"/>
      <c r="B12155" s="4"/>
    </row>
    <row r="12156" spans="1:2" x14ac:dyDescent="0.2">
      <c r="A12156" s="6"/>
      <c r="B12156" s="4"/>
    </row>
    <row r="12157" spans="1:2" x14ac:dyDescent="0.2">
      <c r="A12157" s="6"/>
      <c r="B12157" s="4"/>
    </row>
    <row r="12158" spans="1:2" x14ac:dyDescent="0.2">
      <c r="A12158" s="6"/>
      <c r="B12158" s="4"/>
    </row>
    <row r="12159" spans="1:2" x14ac:dyDescent="0.2">
      <c r="A12159" s="6"/>
      <c r="B12159" s="4"/>
    </row>
    <row r="12160" spans="1:2" x14ac:dyDescent="0.2">
      <c r="A12160" s="6"/>
      <c r="B12160" s="4"/>
    </row>
    <row r="12161" spans="1:2" x14ac:dyDescent="0.2">
      <c r="A12161" s="6"/>
      <c r="B12161" s="4"/>
    </row>
    <row r="12162" spans="1:2" x14ac:dyDescent="0.2">
      <c r="A12162" s="6"/>
      <c r="B12162" s="4"/>
    </row>
    <row r="12163" spans="1:2" x14ac:dyDescent="0.2">
      <c r="A12163" s="6"/>
      <c r="B12163" s="4"/>
    </row>
    <row r="12164" spans="1:2" x14ac:dyDescent="0.2">
      <c r="A12164" s="6"/>
      <c r="B12164" s="4"/>
    </row>
    <row r="12165" spans="1:2" x14ac:dyDescent="0.2">
      <c r="A12165" s="6"/>
      <c r="B12165" s="4"/>
    </row>
    <row r="12166" spans="1:2" x14ac:dyDescent="0.2">
      <c r="A12166" s="6"/>
      <c r="B12166" s="4"/>
    </row>
    <row r="12167" spans="1:2" x14ac:dyDescent="0.2">
      <c r="A12167" s="6"/>
      <c r="B12167" s="4"/>
    </row>
    <row r="12168" spans="1:2" x14ac:dyDescent="0.2">
      <c r="A12168" s="6"/>
      <c r="B12168" s="4"/>
    </row>
    <row r="12169" spans="1:2" x14ac:dyDescent="0.2">
      <c r="A12169" s="6"/>
      <c r="B12169" s="4"/>
    </row>
    <row r="12170" spans="1:2" x14ac:dyDescent="0.2">
      <c r="A12170" s="6"/>
      <c r="B12170" s="4"/>
    </row>
    <row r="12171" spans="1:2" x14ac:dyDescent="0.2">
      <c r="A12171" s="6"/>
      <c r="B12171" s="4"/>
    </row>
    <row r="12172" spans="1:2" x14ac:dyDescent="0.2">
      <c r="A12172" s="6"/>
      <c r="B12172" s="4"/>
    </row>
    <row r="12173" spans="1:2" x14ac:dyDescent="0.2">
      <c r="A12173" s="6"/>
      <c r="B12173" s="4"/>
    </row>
    <row r="12174" spans="1:2" x14ac:dyDescent="0.2">
      <c r="A12174" s="6"/>
      <c r="B12174" s="4"/>
    </row>
    <row r="12175" spans="1:2" x14ac:dyDescent="0.2">
      <c r="A12175" s="6"/>
      <c r="B12175" s="4"/>
    </row>
    <row r="12176" spans="1:2" x14ac:dyDescent="0.2">
      <c r="A12176" s="6"/>
      <c r="B12176" s="4"/>
    </row>
    <row r="12177" spans="1:2" x14ac:dyDescent="0.2">
      <c r="A12177" s="6"/>
      <c r="B12177" s="4"/>
    </row>
    <row r="12178" spans="1:2" x14ac:dyDescent="0.2">
      <c r="A12178" s="6"/>
      <c r="B12178" s="4"/>
    </row>
    <row r="12179" spans="1:2" x14ac:dyDescent="0.2">
      <c r="A12179" s="6"/>
      <c r="B12179" s="4"/>
    </row>
    <row r="12180" spans="1:2" x14ac:dyDescent="0.2">
      <c r="A12180" s="6"/>
      <c r="B12180" s="4"/>
    </row>
    <row r="12181" spans="1:2" x14ac:dyDescent="0.2">
      <c r="A12181" s="6"/>
      <c r="B12181" s="4"/>
    </row>
    <row r="12182" spans="1:2" x14ac:dyDescent="0.2">
      <c r="A12182" s="6"/>
      <c r="B12182" s="4"/>
    </row>
    <row r="12183" spans="1:2" x14ac:dyDescent="0.2">
      <c r="A12183" s="6"/>
      <c r="B12183" s="4"/>
    </row>
    <row r="12184" spans="1:2" x14ac:dyDescent="0.2">
      <c r="A12184" s="6"/>
      <c r="B12184" s="4"/>
    </row>
    <row r="12185" spans="1:2" x14ac:dyDescent="0.2">
      <c r="A12185" s="6"/>
      <c r="B12185" s="4"/>
    </row>
    <row r="12186" spans="1:2" x14ac:dyDescent="0.2">
      <c r="A12186" s="6"/>
      <c r="B12186" s="4"/>
    </row>
    <row r="12187" spans="1:2" x14ac:dyDescent="0.2">
      <c r="A12187" s="6"/>
      <c r="B12187" s="4"/>
    </row>
    <row r="12188" spans="1:2" x14ac:dyDescent="0.2">
      <c r="A12188" s="6"/>
      <c r="B12188" s="4"/>
    </row>
    <row r="12189" spans="1:2" x14ac:dyDescent="0.2">
      <c r="A12189" s="6"/>
      <c r="B12189" s="4"/>
    </row>
    <row r="12190" spans="1:2" x14ac:dyDescent="0.2">
      <c r="A12190" s="6"/>
      <c r="B12190" s="4"/>
    </row>
    <row r="12191" spans="1:2" x14ac:dyDescent="0.2">
      <c r="A12191" s="6"/>
      <c r="B12191" s="4"/>
    </row>
    <row r="12192" spans="1:2" x14ac:dyDescent="0.2">
      <c r="A12192" s="6"/>
      <c r="B12192" s="4"/>
    </row>
    <row r="12193" spans="1:2" x14ac:dyDescent="0.2">
      <c r="A12193" s="6"/>
      <c r="B12193" s="4"/>
    </row>
    <row r="12194" spans="1:2" x14ac:dyDescent="0.2">
      <c r="A12194" s="6"/>
      <c r="B12194" s="4"/>
    </row>
    <row r="12195" spans="1:2" x14ac:dyDescent="0.2">
      <c r="A12195" s="6"/>
      <c r="B12195" s="4"/>
    </row>
    <row r="12196" spans="1:2" x14ac:dyDescent="0.2">
      <c r="A12196" s="6"/>
      <c r="B12196" s="4"/>
    </row>
    <row r="12197" spans="1:2" x14ac:dyDescent="0.2">
      <c r="A12197" s="6"/>
      <c r="B12197" s="4"/>
    </row>
    <row r="12198" spans="1:2" x14ac:dyDescent="0.2">
      <c r="A12198" s="6"/>
      <c r="B12198" s="4"/>
    </row>
    <row r="12199" spans="1:2" x14ac:dyDescent="0.2">
      <c r="A12199" s="6"/>
      <c r="B12199" s="4"/>
    </row>
    <row r="12200" spans="1:2" x14ac:dyDescent="0.2">
      <c r="A12200" s="6"/>
      <c r="B12200" s="4"/>
    </row>
    <row r="12201" spans="1:2" x14ac:dyDescent="0.2">
      <c r="A12201" s="6"/>
      <c r="B12201" s="4"/>
    </row>
    <row r="12202" spans="1:2" x14ac:dyDescent="0.2">
      <c r="A12202" s="6"/>
      <c r="B12202" s="4"/>
    </row>
    <row r="12203" spans="1:2" x14ac:dyDescent="0.2">
      <c r="A12203" s="6"/>
      <c r="B12203" s="4"/>
    </row>
    <row r="12204" spans="1:2" x14ac:dyDescent="0.2">
      <c r="A12204" s="6"/>
      <c r="B12204" s="4"/>
    </row>
    <row r="12205" spans="1:2" x14ac:dyDescent="0.2">
      <c r="A12205" s="6"/>
      <c r="B12205" s="4"/>
    </row>
    <row r="12206" spans="1:2" x14ac:dyDescent="0.2">
      <c r="A12206" s="6"/>
      <c r="B12206" s="4"/>
    </row>
    <row r="12207" spans="1:2" x14ac:dyDescent="0.2">
      <c r="A12207" s="6"/>
      <c r="B12207" s="4"/>
    </row>
    <row r="12208" spans="1:2" x14ac:dyDescent="0.2">
      <c r="A12208" s="6"/>
      <c r="B12208" s="4"/>
    </row>
    <row r="12209" spans="1:2" x14ac:dyDescent="0.2">
      <c r="A12209" s="6"/>
      <c r="B12209" s="4"/>
    </row>
    <row r="12210" spans="1:2" x14ac:dyDescent="0.2">
      <c r="A12210" s="6"/>
      <c r="B12210" s="4"/>
    </row>
    <row r="12211" spans="1:2" x14ac:dyDescent="0.2">
      <c r="A12211" s="6"/>
      <c r="B12211" s="4"/>
    </row>
    <row r="12212" spans="1:2" x14ac:dyDescent="0.2">
      <c r="A12212" s="6"/>
      <c r="B12212" s="4"/>
    </row>
    <row r="12213" spans="1:2" x14ac:dyDescent="0.2">
      <c r="A12213" s="6"/>
      <c r="B12213" s="4"/>
    </row>
    <row r="12214" spans="1:2" x14ac:dyDescent="0.2">
      <c r="A12214" s="6"/>
      <c r="B12214" s="4"/>
    </row>
    <row r="12215" spans="1:2" x14ac:dyDescent="0.2">
      <c r="A12215" s="6"/>
      <c r="B12215" s="4"/>
    </row>
    <row r="12216" spans="1:2" x14ac:dyDescent="0.2">
      <c r="A12216" s="6"/>
      <c r="B12216" s="4"/>
    </row>
    <row r="12217" spans="1:2" x14ac:dyDescent="0.2">
      <c r="A12217" s="6"/>
      <c r="B12217" s="4"/>
    </row>
    <row r="12218" spans="1:2" x14ac:dyDescent="0.2">
      <c r="A12218" s="6"/>
      <c r="B12218" s="4"/>
    </row>
    <row r="12219" spans="1:2" x14ac:dyDescent="0.2">
      <c r="A12219" s="6"/>
      <c r="B12219" s="4"/>
    </row>
    <row r="12220" spans="1:2" x14ac:dyDescent="0.2">
      <c r="A12220" s="6"/>
      <c r="B12220" s="4"/>
    </row>
    <row r="12221" spans="1:2" x14ac:dyDescent="0.2">
      <c r="A12221" s="6"/>
      <c r="B12221" s="4"/>
    </row>
    <row r="12222" spans="1:2" x14ac:dyDescent="0.2">
      <c r="A12222" s="6"/>
      <c r="B12222" s="4"/>
    </row>
    <row r="12223" spans="1:2" x14ac:dyDescent="0.2">
      <c r="A12223" s="6"/>
      <c r="B12223" s="4"/>
    </row>
    <row r="12224" spans="1:2" x14ac:dyDescent="0.2">
      <c r="A12224" s="6"/>
      <c r="B12224" s="4"/>
    </row>
    <row r="12225" spans="1:2" x14ac:dyDescent="0.2">
      <c r="A12225" s="6"/>
      <c r="B12225" s="4"/>
    </row>
    <row r="12226" spans="1:2" x14ac:dyDescent="0.2">
      <c r="A12226" s="6"/>
      <c r="B12226" s="4"/>
    </row>
    <row r="12227" spans="1:2" x14ac:dyDescent="0.2">
      <c r="A12227" s="6"/>
      <c r="B12227" s="4"/>
    </row>
    <row r="12228" spans="1:2" x14ac:dyDescent="0.2">
      <c r="A12228" s="6"/>
      <c r="B12228" s="4"/>
    </row>
    <row r="12229" spans="1:2" x14ac:dyDescent="0.2">
      <c r="A12229" s="6"/>
      <c r="B12229" s="4"/>
    </row>
    <row r="12230" spans="1:2" x14ac:dyDescent="0.2">
      <c r="A12230" s="6"/>
      <c r="B12230" s="4"/>
    </row>
    <row r="12231" spans="1:2" x14ac:dyDescent="0.2">
      <c r="A12231" s="6"/>
      <c r="B12231" s="4"/>
    </row>
    <row r="12232" spans="1:2" x14ac:dyDescent="0.2">
      <c r="A12232" s="6"/>
      <c r="B12232" s="4"/>
    </row>
    <row r="12233" spans="1:2" x14ac:dyDescent="0.2">
      <c r="A12233" s="6"/>
      <c r="B12233" s="4"/>
    </row>
    <row r="12234" spans="1:2" x14ac:dyDescent="0.2">
      <c r="A12234" s="6"/>
      <c r="B12234" s="4"/>
    </row>
    <row r="12235" spans="1:2" x14ac:dyDescent="0.2">
      <c r="A12235" s="6"/>
      <c r="B12235" s="4"/>
    </row>
    <row r="12236" spans="1:2" x14ac:dyDescent="0.2">
      <c r="A12236" s="6"/>
      <c r="B12236" s="4"/>
    </row>
    <row r="12237" spans="1:2" x14ac:dyDescent="0.2">
      <c r="A12237" s="6"/>
      <c r="B12237" s="4"/>
    </row>
    <row r="12238" spans="1:2" x14ac:dyDescent="0.2">
      <c r="A12238" s="6"/>
      <c r="B12238" s="4"/>
    </row>
    <row r="12239" spans="1:2" x14ac:dyDescent="0.2">
      <c r="A12239" s="6"/>
      <c r="B12239" s="4"/>
    </row>
    <row r="12240" spans="1:2" x14ac:dyDescent="0.2">
      <c r="A12240" s="6"/>
      <c r="B12240" s="4"/>
    </row>
    <row r="12241" spans="1:2" x14ac:dyDescent="0.2">
      <c r="A12241" s="6"/>
      <c r="B12241" s="4"/>
    </row>
    <row r="12242" spans="1:2" x14ac:dyDescent="0.2">
      <c r="A12242" s="6"/>
      <c r="B12242" s="4"/>
    </row>
    <row r="12243" spans="1:2" x14ac:dyDescent="0.2">
      <c r="A12243" s="6"/>
      <c r="B12243" s="4"/>
    </row>
    <row r="12244" spans="1:2" x14ac:dyDescent="0.2">
      <c r="A12244" s="6"/>
      <c r="B12244" s="4"/>
    </row>
    <row r="12245" spans="1:2" x14ac:dyDescent="0.2">
      <c r="A12245" s="6"/>
      <c r="B12245" s="4"/>
    </row>
    <row r="12246" spans="1:2" x14ac:dyDescent="0.2">
      <c r="A12246" s="6"/>
      <c r="B12246" s="4"/>
    </row>
    <row r="12247" spans="1:2" x14ac:dyDescent="0.2">
      <c r="A12247" s="6"/>
      <c r="B12247" s="4"/>
    </row>
    <row r="12248" spans="1:2" x14ac:dyDescent="0.2">
      <c r="A12248" s="6"/>
      <c r="B12248" s="4"/>
    </row>
    <row r="12249" spans="1:2" x14ac:dyDescent="0.2">
      <c r="A12249" s="6"/>
      <c r="B12249" s="4"/>
    </row>
    <row r="12250" spans="1:2" x14ac:dyDescent="0.2">
      <c r="A12250" s="6"/>
      <c r="B12250" s="4"/>
    </row>
    <row r="12251" spans="1:2" x14ac:dyDescent="0.2">
      <c r="A12251" s="6"/>
      <c r="B12251" s="4"/>
    </row>
    <row r="12252" spans="1:2" x14ac:dyDescent="0.2">
      <c r="A12252" s="6"/>
      <c r="B12252" s="4"/>
    </row>
    <row r="12253" spans="1:2" x14ac:dyDescent="0.2">
      <c r="A12253" s="6"/>
      <c r="B12253" s="4"/>
    </row>
    <row r="12254" spans="1:2" x14ac:dyDescent="0.2">
      <c r="A12254" s="6"/>
      <c r="B12254" s="4"/>
    </row>
    <row r="12255" spans="1:2" x14ac:dyDescent="0.2">
      <c r="A12255" s="6"/>
      <c r="B12255" s="4"/>
    </row>
    <row r="12256" spans="1:2" x14ac:dyDescent="0.2">
      <c r="A12256" s="6"/>
      <c r="B12256" s="4"/>
    </row>
    <row r="12257" spans="1:2" x14ac:dyDescent="0.2">
      <c r="A12257" s="6"/>
      <c r="B12257" s="4"/>
    </row>
    <row r="12258" spans="1:2" x14ac:dyDescent="0.2">
      <c r="A12258" s="6"/>
      <c r="B12258" s="4"/>
    </row>
    <row r="12259" spans="1:2" x14ac:dyDescent="0.2">
      <c r="A12259" s="6"/>
      <c r="B12259" s="4"/>
    </row>
    <row r="12260" spans="1:2" x14ac:dyDescent="0.2">
      <c r="A12260" s="6"/>
      <c r="B12260" s="4"/>
    </row>
    <row r="12261" spans="1:2" x14ac:dyDescent="0.2">
      <c r="A12261" s="6"/>
      <c r="B12261" s="4"/>
    </row>
    <row r="12262" spans="1:2" x14ac:dyDescent="0.2">
      <c r="A12262" s="6"/>
      <c r="B12262" s="4"/>
    </row>
    <row r="12263" spans="1:2" x14ac:dyDescent="0.2">
      <c r="A12263" s="6"/>
      <c r="B12263" s="4"/>
    </row>
    <row r="12264" spans="1:2" x14ac:dyDescent="0.2">
      <c r="A12264" s="6"/>
      <c r="B12264" s="4"/>
    </row>
    <row r="12265" spans="1:2" x14ac:dyDescent="0.2">
      <c r="A12265" s="6"/>
      <c r="B12265" s="4"/>
    </row>
    <row r="12266" spans="1:2" x14ac:dyDescent="0.2">
      <c r="A12266" s="6"/>
      <c r="B12266" s="4"/>
    </row>
    <row r="12267" spans="1:2" x14ac:dyDescent="0.2">
      <c r="A12267" s="6"/>
      <c r="B12267" s="4"/>
    </row>
    <row r="12268" spans="1:2" x14ac:dyDescent="0.2">
      <c r="A12268" s="6"/>
      <c r="B12268" s="4"/>
    </row>
    <row r="12269" spans="1:2" x14ac:dyDescent="0.2">
      <c r="A12269" s="6"/>
      <c r="B12269" s="4"/>
    </row>
    <row r="12270" spans="1:2" x14ac:dyDescent="0.2">
      <c r="A12270" s="6"/>
      <c r="B12270" s="4"/>
    </row>
    <row r="12271" spans="1:2" x14ac:dyDescent="0.2">
      <c r="A12271" s="6"/>
      <c r="B12271" s="4"/>
    </row>
    <row r="12272" spans="1:2" x14ac:dyDescent="0.2">
      <c r="A12272" s="6"/>
      <c r="B12272" s="4"/>
    </row>
    <row r="12273" spans="1:2" x14ac:dyDescent="0.2">
      <c r="A12273" s="6"/>
      <c r="B12273" s="4"/>
    </row>
    <row r="12274" spans="1:2" x14ac:dyDescent="0.2">
      <c r="A12274" s="6"/>
      <c r="B12274" s="4"/>
    </row>
    <row r="12275" spans="1:2" x14ac:dyDescent="0.2">
      <c r="A12275" s="6"/>
      <c r="B12275" s="4"/>
    </row>
    <row r="12276" spans="1:2" x14ac:dyDescent="0.2">
      <c r="A12276" s="6"/>
      <c r="B12276" s="4"/>
    </row>
    <row r="12277" spans="1:2" x14ac:dyDescent="0.2">
      <c r="A12277" s="6"/>
      <c r="B12277" s="4"/>
    </row>
    <row r="12278" spans="1:2" x14ac:dyDescent="0.2">
      <c r="A12278" s="6"/>
      <c r="B12278" s="4"/>
    </row>
    <row r="12279" spans="1:2" x14ac:dyDescent="0.2">
      <c r="A12279" s="6"/>
      <c r="B12279" s="4"/>
    </row>
    <row r="12280" spans="1:2" x14ac:dyDescent="0.2">
      <c r="A12280" s="6"/>
      <c r="B12280" s="4"/>
    </row>
    <row r="12281" spans="1:2" x14ac:dyDescent="0.2">
      <c r="A12281" s="6"/>
      <c r="B12281" s="4"/>
    </row>
    <row r="12282" spans="1:2" x14ac:dyDescent="0.2">
      <c r="A12282" s="6"/>
      <c r="B12282" s="4"/>
    </row>
    <row r="12283" spans="1:2" x14ac:dyDescent="0.2">
      <c r="A12283" s="6"/>
      <c r="B12283" s="4"/>
    </row>
    <row r="12284" spans="1:2" x14ac:dyDescent="0.2">
      <c r="A12284" s="6"/>
      <c r="B12284" s="4"/>
    </row>
    <row r="12285" spans="1:2" x14ac:dyDescent="0.2">
      <c r="A12285" s="6"/>
      <c r="B12285" s="4"/>
    </row>
    <row r="12286" spans="1:2" x14ac:dyDescent="0.2">
      <c r="A12286" s="6"/>
      <c r="B12286" s="4"/>
    </row>
    <row r="12287" spans="1:2" x14ac:dyDescent="0.2">
      <c r="A12287" s="6"/>
      <c r="B12287" s="4"/>
    </row>
    <row r="12288" spans="1:2" x14ac:dyDescent="0.2">
      <c r="A12288" s="6"/>
      <c r="B12288" s="4"/>
    </row>
    <row r="12289" spans="1:2" x14ac:dyDescent="0.2">
      <c r="A12289" s="6"/>
      <c r="B12289" s="4"/>
    </row>
    <row r="12290" spans="1:2" x14ac:dyDescent="0.2">
      <c r="A12290" s="6"/>
      <c r="B12290" s="4"/>
    </row>
    <row r="12291" spans="1:2" x14ac:dyDescent="0.2">
      <c r="A12291" s="6"/>
      <c r="B12291" s="4"/>
    </row>
    <row r="12292" spans="1:2" x14ac:dyDescent="0.2">
      <c r="A12292" s="6"/>
      <c r="B12292" s="4"/>
    </row>
    <row r="12293" spans="1:2" x14ac:dyDescent="0.2">
      <c r="A12293" s="6"/>
      <c r="B12293" s="4"/>
    </row>
    <row r="12294" spans="1:2" x14ac:dyDescent="0.2">
      <c r="A12294" s="6"/>
      <c r="B12294" s="4"/>
    </row>
    <row r="12295" spans="1:2" x14ac:dyDescent="0.2">
      <c r="A12295" s="6"/>
      <c r="B12295" s="4"/>
    </row>
    <row r="12296" spans="1:2" x14ac:dyDescent="0.2">
      <c r="A12296" s="6"/>
      <c r="B12296" s="4"/>
    </row>
    <row r="12297" spans="1:2" x14ac:dyDescent="0.2">
      <c r="A12297" s="6"/>
      <c r="B12297" s="4"/>
    </row>
    <row r="12298" spans="1:2" x14ac:dyDescent="0.2">
      <c r="A12298" s="6"/>
      <c r="B12298" s="4"/>
    </row>
    <row r="12299" spans="1:2" x14ac:dyDescent="0.2">
      <c r="A12299" s="6"/>
      <c r="B12299" s="4"/>
    </row>
    <row r="12300" spans="1:2" x14ac:dyDescent="0.2">
      <c r="A12300" s="6"/>
      <c r="B12300" s="4"/>
    </row>
    <row r="12301" spans="1:2" x14ac:dyDescent="0.2">
      <c r="A12301" s="6"/>
      <c r="B12301" s="4"/>
    </row>
    <row r="12302" spans="1:2" x14ac:dyDescent="0.2">
      <c r="A12302" s="6"/>
      <c r="B12302" s="4"/>
    </row>
    <row r="12303" spans="1:2" x14ac:dyDescent="0.2">
      <c r="A12303" s="6"/>
      <c r="B12303" s="4"/>
    </row>
    <row r="12304" spans="1:2" x14ac:dyDescent="0.2">
      <c r="A12304" s="6"/>
      <c r="B12304" s="4"/>
    </row>
    <row r="12305" spans="1:2" x14ac:dyDescent="0.2">
      <c r="A12305" s="6"/>
      <c r="B12305" s="4"/>
    </row>
    <row r="12306" spans="1:2" x14ac:dyDescent="0.2">
      <c r="A12306" s="6"/>
      <c r="B12306" s="4"/>
    </row>
    <row r="12307" spans="1:2" x14ac:dyDescent="0.2">
      <c r="A12307" s="6"/>
      <c r="B12307" s="4"/>
    </row>
    <row r="12308" spans="1:2" x14ac:dyDescent="0.2">
      <c r="A12308" s="6"/>
      <c r="B12308" s="4"/>
    </row>
    <row r="12309" spans="1:2" x14ac:dyDescent="0.2">
      <c r="A12309" s="6"/>
      <c r="B12309" s="4"/>
    </row>
    <row r="12310" spans="1:2" x14ac:dyDescent="0.2">
      <c r="A12310" s="6"/>
      <c r="B12310" s="4"/>
    </row>
    <row r="12311" spans="1:2" x14ac:dyDescent="0.2">
      <c r="A12311" s="6"/>
      <c r="B12311" s="4"/>
    </row>
    <row r="12312" spans="1:2" x14ac:dyDescent="0.2">
      <c r="A12312" s="6"/>
      <c r="B12312" s="4"/>
    </row>
    <row r="12313" spans="1:2" x14ac:dyDescent="0.2">
      <c r="A12313" s="6"/>
      <c r="B12313" s="4"/>
    </row>
    <row r="12314" spans="1:2" x14ac:dyDescent="0.2">
      <c r="A12314" s="6"/>
      <c r="B12314" s="4"/>
    </row>
    <row r="12315" spans="1:2" x14ac:dyDescent="0.2">
      <c r="A12315" s="6"/>
      <c r="B12315" s="4"/>
    </row>
    <row r="12316" spans="1:2" x14ac:dyDescent="0.2">
      <c r="A12316" s="6"/>
      <c r="B12316" s="4"/>
    </row>
    <row r="12317" spans="1:2" x14ac:dyDescent="0.2">
      <c r="A12317" s="6"/>
      <c r="B12317" s="4"/>
    </row>
    <row r="12318" spans="1:2" x14ac:dyDescent="0.2">
      <c r="A12318" s="6"/>
      <c r="B12318" s="4"/>
    </row>
    <row r="12319" spans="1:2" x14ac:dyDescent="0.2">
      <c r="A12319" s="6"/>
      <c r="B12319" s="4"/>
    </row>
    <row r="12320" spans="1:2" x14ac:dyDescent="0.2">
      <c r="A12320" s="6"/>
      <c r="B12320" s="4"/>
    </row>
    <row r="12321" spans="1:2" x14ac:dyDescent="0.2">
      <c r="A12321" s="6"/>
      <c r="B12321" s="4"/>
    </row>
    <row r="12322" spans="1:2" x14ac:dyDescent="0.2">
      <c r="A12322" s="6"/>
      <c r="B12322" s="4"/>
    </row>
    <row r="12323" spans="1:2" x14ac:dyDescent="0.2">
      <c r="A12323" s="6"/>
      <c r="B12323" s="4"/>
    </row>
    <row r="12324" spans="1:2" x14ac:dyDescent="0.2">
      <c r="A12324" s="6"/>
      <c r="B12324" s="4"/>
    </row>
    <row r="12325" spans="1:2" x14ac:dyDescent="0.2">
      <c r="A12325" s="6"/>
      <c r="B12325" s="4"/>
    </row>
    <row r="12326" spans="1:2" x14ac:dyDescent="0.2">
      <c r="A12326" s="6"/>
      <c r="B12326" s="4"/>
    </row>
    <row r="12327" spans="1:2" x14ac:dyDescent="0.2">
      <c r="A12327" s="6"/>
      <c r="B12327" s="4"/>
    </row>
    <row r="12328" spans="1:2" x14ac:dyDescent="0.2">
      <c r="A12328" s="6"/>
      <c r="B12328" s="4"/>
    </row>
    <row r="12329" spans="1:2" x14ac:dyDescent="0.2">
      <c r="A12329" s="6"/>
      <c r="B12329" s="4"/>
    </row>
    <row r="12330" spans="1:2" x14ac:dyDescent="0.2">
      <c r="A12330" s="6"/>
      <c r="B12330" s="4"/>
    </row>
    <row r="12331" spans="1:2" x14ac:dyDescent="0.2">
      <c r="A12331" s="6"/>
      <c r="B12331" s="4"/>
    </row>
    <row r="12332" spans="1:2" x14ac:dyDescent="0.2">
      <c r="A12332" s="6"/>
      <c r="B12332" s="4"/>
    </row>
    <row r="12333" spans="1:2" x14ac:dyDescent="0.2">
      <c r="A12333" s="6"/>
      <c r="B12333" s="4"/>
    </row>
    <row r="12334" spans="1:2" x14ac:dyDescent="0.2">
      <c r="A12334" s="6"/>
      <c r="B12334" s="4"/>
    </row>
    <row r="12335" spans="1:2" x14ac:dyDescent="0.2">
      <c r="A12335" s="6"/>
      <c r="B12335" s="4"/>
    </row>
    <row r="12336" spans="1:2" x14ac:dyDescent="0.2">
      <c r="A12336" s="6"/>
      <c r="B12336" s="4"/>
    </row>
    <row r="12337" spans="1:2" x14ac:dyDescent="0.2">
      <c r="A12337" s="6"/>
      <c r="B12337" s="4"/>
    </row>
    <row r="12338" spans="1:2" x14ac:dyDescent="0.2">
      <c r="A12338" s="6"/>
      <c r="B12338" s="4"/>
    </row>
    <row r="12339" spans="1:2" x14ac:dyDescent="0.2">
      <c r="A12339" s="6"/>
      <c r="B12339" s="4"/>
    </row>
    <row r="12340" spans="1:2" x14ac:dyDescent="0.2">
      <c r="A12340" s="6"/>
      <c r="B12340" s="4"/>
    </row>
    <row r="12341" spans="1:2" x14ac:dyDescent="0.2">
      <c r="A12341" s="6"/>
      <c r="B12341" s="4"/>
    </row>
    <row r="12342" spans="1:2" x14ac:dyDescent="0.2">
      <c r="A12342" s="6"/>
      <c r="B12342" s="4"/>
    </row>
    <row r="12343" spans="1:2" x14ac:dyDescent="0.2">
      <c r="A12343" s="6"/>
      <c r="B12343" s="4"/>
    </row>
    <row r="12344" spans="1:2" x14ac:dyDescent="0.2">
      <c r="A12344" s="6"/>
      <c r="B12344" s="4"/>
    </row>
    <row r="12345" spans="1:2" x14ac:dyDescent="0.2">
      <c r="A12345" s="6"/>
      <c r="B12345" s="4"/>
    </row>
    <row r="12346" spans="1:2" x14ac:dyDescent="0.2">
      <c r="A12346" s="6"/>
      <c r="B12346" s="4"/>
    </row>
    <row r="12347" spans="1:2" x14ac:dyDescent="0.2">
      <c r="A12347" s="6"/>
      <c r="B12347" s="4"/>
    </row>
    <row r="12348" spans="1:2" x14ac:dyDescent="0.2">
      <c r="A12348" s="6"/>
      <c r="B12348" s="4"/>
    </row>
    <row r="12349" spans="1:2" x14ac:dyDescent="0.2">
      <c r="A12349" s="6"/>
      <c r="B12349" s="4"/>
    </row>
    <row r="12350" spans="1:2" x14ac:dyDescent="0.2">
      <c r="A12350" s="6"/>
      <c r="B12350" s="4"/>
    </row>
    <row r="12351" spans="1:2" x14ac:dyDescent="0.2">
      <c r="A12351" s="6"/>
      <c r="B12351" s="4"/>
    </row>
    <row r="12352" spans="1:2" x14ac:dyDescent="0.2">
      <c r="A12352" s="6"/>
      <c r="B12352" s="4"/>
    </row>
    <row r="12353" spans="1:2" x14ac:dyDescent="0.2">
      <c r="A12353" s="6"/>
      <c r="B12353" s="4"/>
    </row>
    <row r="12354" spans="1:2" x14ac:dyDescent="0.2">
      <c r="A12354" s="6"/>
      <c r="B12354" s="4"/>
    </row>
    <row r="12355" spans="1:2" x14ac:dyDescent="0.2">
      <c r="A12355" s="6"/>
      <c r="B12355" s="4"/>
    </row>
    <row r="12356" spans="1:2" x14ac:dyDescent="0.2">
      <c r="A12356" s="6"/>
      <c r="B12356" s="4"/>
    </row>
    <row r="12357" spans="1:2" x14ac:dyDescent="0.2">
      <c r="A12357" s="6"/>
      <c r="B12357" s="4"/>
    </row>
    <row r="12358" spans="1:2" x14ac:dyDescent="0.2">
      <c r="A12358" s="6"/>
      <c r="B12358" s="4"/>
    </row>
    <row r="12359" spans="1:2" x14ac:dyDescent="0.2">
      <c r="A12359" s="6"/>
      <c r="B12359" s="4"/>
    </row>
    <row r="12360" spans="1:2" x14ac:dyDescent="0.2">
      <c r="A12360" s="6"/>
      <c r="B12360" s="4"/>
    </row>
    <row r="12361" spans="1:2" x14ac:dyDescent="0.2">
      <c r="A12361" s="6"/>
      <c r="B12361" s="4"/>
    </row>
    <row r="12362" spans="1:2" x14ac:dyDescent="0.2">
      <c r="A12362" s="6"/>
      <c r="B12362" s="4"/>
    </row>
    <row r="12363" spans="1:2" x14ac:dyDescent="0.2">
      <c r="A12363" s="6"/>
      <c r="B12363" s="4"/>
    </row>
    <row r="12364" spans="1:2" x14ac:dyDescent="0.2">
      <c r="A12364" s="6"/>
      <c r="B12364" s="4"/>
    </row>
    <row r="12365" spans="1:2" x14ac:dyDescent="0.2">
      <c r="A12365" s="6"/>
      <c r="B12365" s="4"/>
    </row>
    <row r="12366" spans="1:2" x14ac:dyDescent="0.2">
      <c r="A12366" s="6"/>
      <c r="B12366" s="4"/>
    </row>
    <row r="12367" spans="1:2" x14ac:dyDescent="0.2">
      <c r="A12367" s="6"/>
      <c r="B12367" s="4"/>
    </row>
    <row r="12368" spans="1:2" x14ac:dyDescent="0.2">
      <c r="A12368" s="6"/>
      <c r="B12368" s="4"/>
    </row>
    <row r="12369" spans="1:2" x14ac:dyDescent="0.2">
      <c r="A12369" s="6"/>
      <c r="B12369" s="4"/>
    </row>
    <row r="12370" spans="1:2" x14ac:dyDescent="0.2">
      <c r="A12370" s="6"/>
      <c r="B12370" s="4"/>
    </row>
    <row r="12371" spans="1:2" x14ac:dyDescent="0.2">
      <c r="A12371" s="6"/>
      <c r="B12371" s="4"/>
    </row>
    <row r="12372" spans="1:2" x14ac:dyDescent="0.2">
      <c r="A12372" s="6"/>
      <c r="B12372" s="4"/>
    </row>
    <row r="12373" spans="1:2" x14ac:dyDescent="0.2">
      <c r="A12373" s="6"/>
      <c r="B12373" s="4"/>
    </row>
    <row r="12374" spans="1:2" x14ac:dyDescent="0.2">
      <c r="A12374" s="6"/>
      <c r="B12374" s="4"/>
    </row>
    <row r="12375" spans="1:2" x14ac:dyDescent="0.2">
      <c r="A12375" s="6"/>
      <c r="B12375" s="4"/>
    </row>
    <row r="12376" spans="1:2" x14ac:dyDescent="0.2">
      <c r="A12376" s="6"/>
      <c r="B12376" s="4"/>
    </row>
    <row r="12377" spans="1:2" x14ac:dyDescent="0.2">
      <c r="A12377" s="6"/>
      <c r="B12377" s="4"/>
    </row>
    <row r="12378" spans="1:2" x14ac:dyDescent="0.2">
      <c r="A12378" s="6"/>
      <c r="B12378" s="4"/>
    </row>
    <row r="12379" spans="1:2" x14ac:dyDescent="0.2">
      <c r="A12379" s="6"/>
      <c r="B12379" s="4"/>
    </row>
    <row r="12380" spans="1:2" x14ac:dyDescent="0.2">
      <c r="A12380" s="6"/>
      <c r="B12380" s="4"/>
    </row>
    <row r="12381" spans="1:2" x14ac:dyDescent="0.2">
      <c r="A12381" s="6"/>
      <c r="B12381" s="4"/>
    </row>
    <row r="12382" spans="1:2" x14ac:dyDescent="0.2">
      <c r="A12382" s="6"/>
      <c r="B12382" s="4"/>
    </row>
    <row r="12383" spans="1:2" x14ac:dyDescent="0.2">
      <c r="A12383" s="6"/>
      <c r="B12383" s="4"/>
    </row>
    <row r="12384" spans="1:2" x14ac:dyDescent="0.2">
      <c r="A12384" s="6"/>
      <c r="B12384" s="4"/>
    </row>
    <row r="12385" spans="1:2" x14ac:dyDescent="0.2">
      <c r="A12385" s="6"/>
      <c r="B12385" s="4"/>
    </row>
    <row r="12386" spans="1:2" x14ac:dyDescent="0.2">
      <c r="A12386" s="6"/>
      <c r="B12386" s="4"/>
    </row>
    <row r="12387" spans="1:2" x14ac:dyDescent="0.2">
      <c r="A12387" s="6"/>
      <c r="B12387" s="4"/>
    </row>
    <row r="12388" spans="1:2" x14ac:dyDescent="0.2">
      <c r="A12388" s="6"/>
      <c r="B12388" s="4"/>
    </row>
    <row r="12389" spans="1:2" x14ac:dyDescent="0.2">
      <c r="A12389" s="6"/>
      <c r="B12389" s="4"/>
    </row>
    <row r="12390" spans="1:2" x14ac:dyDescent="0.2">
      <c r="A12390" s="6"/>
      <c r="B12390" s="4"/>
    </row>
    <row r="12391" spans="1:2" x14ac:dyDescent="0.2">
      <c r="A12391" s="6"/>
      <c r="B12391" s="4"/>
    </row>
    <row r="12392" spans="1:2" x14ac:dyDescent="0.2">
      <c r="A12392" s="6"/>
      <c r="B12392" s="4"/>
    </row>
    <row r="12393" spans="1:2" x14ac:dyDescent="0.2">
      <c r="A12393" s="6"/>
      <c r="B12393" s="4"/>
    </row>
    <row r="12394" spans="1:2" x14ac:dyDescent="0.2">
      <c r="A12394" s="6"/>
      <c r="B12394" s="4"/>
    </row>
    <row r="12395" spans="1:2" x14ac:dyDescent="0.2">
      <c r="A12395" s="6"/>
      <c r="B12395" s="4"/>
    </row>
    <row r="12396" spans="1:2" x14ac:dyDescent="0.2">
      <c r="A12396" s="6"/>
      <c r="B12396" s="4"/>
    </row>
    <row r="12397" spans="1:2" x14ac:dyDescent="0.2">
      <c r="A12397" s="6"/>
      <c r="B12397" s="4"/>
    </row>
    <row r="12398" spans="1:2" x14ac:dyDescent="0.2">
      <c r="A12398" s="6"/>
      <c r="B12398" s="4"/>
    </row>
    <row r="12399" spans="1:2" x14ac:dyDescent="0.2">
      <c r="A12399" s="6"/>
      <c r="B12399" s="4"/>
    </row>
    <row r="12400" spans="1:2" x14ac:dyDescent="0.2">
      <c r="A12400" s="6"/>
      <c r="B12400" s="4"/>
    </row>
    <row r="12401" spans="1:2" x14ac:dyDescent="0.2">
      <c r="A12401" s="6"/>
      <c r="B12401" s="4"/>
    </row>
    <row r="12402" spans="1:2" x14ac:dyDescent="0.2">
      <c r="A12402" s="6"/>
      <c r="B12402" s="4"/>
    </row>
    <row r="12403" spans="1:2" x14ac:dyDescent="0.2">
      <c r="A12403" s="6"/>
      <c r="B12403" s="4"/>
    </row>
    <row r="12404" spans="1:2" x14ac:dyDescent="0.2">
      <c r="A12404" s="6"/>
      <c r="B12404" s="4"/>
    </row>
    <row r="12405" spans="1:2" x14ac:dyDescent="0.2">
      <c r="A12405" s="6"/>
      <c r="B12405" s="4"/>
    </row>
    <row r="12406" spans="1:2" x14ac:dyDescent="0.2">
      <c r="A12406" s="6"/>
      <c r="B12406" s="4"/>
    </row>
    <row r="12407" spans="1:2" x14ac:dyDescent="0.2">
      <c r="A12407" s="6"/>
      <c r="B12407" s="4"/>
    </row>
    <row r="12408" spans="1:2" x14ac:dyDescent="0.2">
      <c r="A12408" s="6"/>
      <c r="B12408" s="4"/>
    </row>
    <row r="12409" spans="1:2" x14ac:dyDescent="0.2">
      <c r="A12409" s="6"/>
      <c r="B12409" s="4"/>
    </row>
    <row r="12410" spans="1:2" x14ac:dyDescent="0.2">
      <c r="A12410" s="6"/>
      <c r="B12410" s="4"/>
    </row>
    <row r="12411" spans="1:2" x14ac:dyDescent="0.2">
      <c r="A12411" s="6"/>
      <c r="B12411" s="4"/>
    </row>
    <row r="12412" spans="1:2" x14ac:dyDescent="0.2">
      <c r="A12412" s="6"/>
      <c r="B12412" s="4"/>
    </row>
    <row r="12413" spans="1:2" x14ac:dyDescent="0.2">
      <c r="A12413" s="6"/>
      <c r="B12413" s="4"/>
    </row>
    <row r="12414" spans="1:2" x14ac:dyDescent="0.2">
      <c r="A12414" s="6"/>
      <c r="B12414" s="4"/>
    </row>
    <row r="12415" spans="1:2" x14ac:dyDescent="0.2">
      <c r="A12415" s="6"/>
      <c r="B12415" s="4"/>
    </row>
    <row r="12416" spans="1:2" x14ac:dyDescent="0.2">
      <c r="A12416" s="6"/>
      <c r="B12416" s="4"/>
    </row>
    <row r="12417" spans="1:2" x14ac:dyDescent="0.2">
      <c r="A12417" s="6"/>
      <c r="B12417" s="4"/>
    </row>
    <row r="12418" spans="1:2" x14ac:dyDescent="0.2">
      <c r="A12418" s="6"/>
      <c r="B12418" s="4"/>
    </row>
    <row r="12419" spans="1:2" x14ac:dyDescent="0.2">
      <c r="A12419" s="6"/>
      <c r="B12419" s="4"/>
    </row>
    <row r="12420" spans="1:2" x14ac:dyDescent="0.2">
      <c r="A12420" s="6"/>
      <c r="B12420" s="4"/>
    </row>
    <row r="12421" spans="1:2" x14ac:dyDescent="0.2">
      <c r="A12421" s="6"/>
      <c r="B12421" s="4"/>
    </row>
    <row r="12422" spans="1:2" x14ac:dyDescent="0.2">
      <c r="A12422" s="6"/>
      <c r="B12422" s="4"/>
    </row>
    <row r="12423" spans="1:2" x14ac:dyDescent="0.2">
      <c r="A12423" s="6"/>
      <c r="B12423" s="4"/>
    </row>
    <row r="12424" spans="1:2" x14ac:dyDescent="0.2">
      <c r="A12424" s="6"/>
      <c r="B12424" s="4"/>
    </row>
    <row r="12425" spans="1:2" x14ac:dyDescent="0.2">
      <c r="A12425" s="6"/>
      <c r="B12425" s="4"/>
    </row>
    <row r="12426" spans="1:2" x14ac:dyDescent="0.2">
      <c r="A12426" s="6"/>
      <c r="B12426" s="4"/>
    </row>
    <row r="12427" spans="1:2" x14ac:dyDescent="0.2">
      <c r="A12427" s="6"/>
      <c r="B12427" s="4"/>
    </row>
    <row r="12428" spans="1:2" x14ac:dyDescent="0.2">
      <c r="A12428" s="6"/>
      <c r="B12428" s="4"/>
    </row>
    <row r="12429" spans="1:2" x14ac:dyDescent="0.2">
      <c r="A12429" s="6"/>
      <c r="B12429" s="4"/>
    </row>
    <row r="12430" spans="1:2" x14ac:dyDescent="0.2">
      <c r="A12430" s="6"/>
      <c r="B12430" s="4"/>
    </row>
    <row r="12431" spans="1:2" x14ac:dyDescent="0.2">
      <c r="A12431" s="6"/>
      <c r="B12431" s="4"/>
    </row>
    <row r="12432" spans="1:2" x14ac:dyDescent="0.2">
      <c r="A12432" s="6"/>
      <c r="B12432" s="4"/>
    </row>
    <row r="12433" spans="1:2" x14ac:dyDescent="0.2">
      <c r="A12433" s="6"/>
      <c r="B12433" s="4"/>
    </row>
    <row r="12434" spans="1:2" x14ac:dyDescent="0.2">
      <c r="A12434" s="6"/>
      <c r="B12434" s="4"/>
    </row>
    <row r="12435" spans="1:2" x14ac:dyDescent="0.2">
      <c r="A12435" s="6"/>
      <c r="B12435" s="4"/>
    </row>
    <row r="12436" spans="1:2" x14ac:dyDescent="0.2">
      <c r="A12436" s="6"/>
      <c r="B12436" s="4"/>
    </row>
    <row r="12437" spans="1:2" x14ac:dyDescent="0.2">
      <c r="A12437" s="6"/>
      <c r="B12437" s="4"/>
    </row>
    <row r="12438" spans="1:2" x14ac:dyDescent="0.2">
      <c r="A12438" s="6"/>
      <c r="B12438" s="4"/>
    </row>
    <row r="12439" spans="1:2" x14ac:dyDescent="0.2">
      <c r="A12439" s="6"/>
      <c r="B12439" s="4"/>
    </row>
    <row r="12440" spans="1:2" x14ac:dyDescent="0.2">
      <c r="A12440" s="6"/>
      <c r="B12440" s="4"/>
    </row>
    <row r="12441" spans="1:2" x14ac:dyDescent="0.2">
      <c r="A12441" s="6"/>
      <c r="B12441" s="4"/>
    </row>
    <row r="12442" spans="1:2" x14ac:dyDescent="0.2">
      <c r="A12442" s="6"/>
      <c r="B12442" s="4"/>
    </row>
    <row r="12443" spans="1:2" x14ac:dyDescent="0.2">
      <c r="A12443" s="6"/>
      <c r="B12443" s="4"/>
    </row>
    <row r="12444" spans="1:2" x14ac:dyDescent="0.2">
      <c r="A12444" s="6"/>
      <c r="B12444" s="4"/>
    </row>
    <row r="12445" spans="1:2" x14ac:dyDescent="0.2">
      <c r="A12445" s="6"/>
      <c r="B12445" s="4"/>
    </row>
    <row r="12446" spans="1:2" x14ac:dyDescent="0.2">
      <c r="A12446" s="6"/>
      <c r="B12446" s="4"/>
    </row>
    <row r="12447" spans="1:2" x14ac:dyDescent="0.2">
      <c r="A12447" s="6"/>
      <c r="B12447" s="4"/>
    </row>
    <row r="12448" spans="1:2" x14ac:dyDescent="0.2">
      <c r="A12448" s="6"/>
      <c r="B12448" s="4"/>
    </row>
    <row r="12449" spans="1:2" x14ac:dyDescent="0.2">
      <c r="A12449" s="6"/>
      <c r="B12449" s="4"/>
    </row>
    <row r="12450" spans="1:2" x14ac:dyDescent="0.2">
      <c r="A12450" s="6"/>
      <c r="B12450" s="4"/>
    </row>
    <row r="12451" spans="1:2" x14ac:dyDescent="0.2">
      <c r="A12451" s="6"/>
      <c r="B12451" s="4"/>
    </row>
    <row r="12452" spans="1:2" x14ac:dyDescent="0.2">
      <c r="A12452" s="6"/>
      <c r="B12452" s="4"/>
    </row>
    <row r="12453" spans="1:2" x14ac:dyDescent="0.2">
      <c r="A12453" s="6"/>
      <c r="B12453" s="4"/>
    </row>
    <row r="12454" spans="1:2" x14ac:dyDescent="0.2">
      <c r="A12454" s="6"/>
      <c r="B12454" s="4"/>
    </row>
    <row r="12455" spans="1:2" x14ac:dyDescent="0.2">
      <c r="A12455" s="6"/>
      <c r="B12455" s="4"/>
    </row>
    <row r="12456" spans="1:2" x14ac:dyDescent="0.2">
      <c r="A12456" s="6"/>
      <c r="B12456" s="4"/>
    </row>
    <row r="12457" spans="1:2" x14ac:dyDescent="0.2">
      <c r="A12457" s="6"/>
      <c r="B12457" s="4"/>
    </row>
    <row r="12458" spans="1:2" x14ac:dyDescent="0.2">
      <c r="A12458" s="6"/>
      <c r="B12458" s="4"/>
    </row>
    <row r="12459" spans="1:2" x14ac:dyDescent="0.2">
      <c r="A12459" s="6"/>
      <c r="B12459" s="4"/>
    </row>
    <row r="12460" spans="1:2" x14ac:dyDescent="0.2">
      <c r="A12460" s="6"/>
      <c r="B12460" s="4"/>
    </row>
    <row r="12461" spans="1:2" x14ac:dyDescent="0.2">
      <c r="A12461" s="6"/>
      <c r="B12461" s="4"/>
    </row>
    <row r="12462" spans="1:2" x14ac:dyDescent="0.2">
      <c r="A12462" s="6"/>
      <c r="B12462" s="4"/>
    </row>
    <row r="12463" spans="1:2" x14ac:dyDescent="0.2">
      <c r="A12463" s="6"/>
      <c r="B12463" s="4"/>
    </row>
    <row r="12464" spans="1:2" x14ac:dyDescent="0.2">
      <c r="A12464" s="6"/>
      <c r="B12464" s="4"/>
    </row>
    <row r="12465" spans="1:2" x14ac:dyDescent="0.2">
      <c r="A12465" s="6"/>
      <c r="B12465" s="4"/>
    </row>
    <row r="12466" spans="1:2" x14ac:dyDescent="0.2">
      <c r="A12466" s="6"/>
      <c r="B12466" s="4"/>
    </row>
    <row r="12467" spans="1:2" x14ac:dyDescent="0.2">
      <c r="A12467" s="6"/>
      <c r="B12467" s="4"/>
    </row>
    <row r="12468" spans="1:2" x14ac:dyDescent="0.2">
      <c r="A12468" s="6"/>
      <c r="B12468" s="4"/>
    </row>
    <row r="12469" spans="1:2" x14ac:dyDescent="0.2">
      <c r="A12469" s="6"/>
      <c r="B12469" s="4"/>
    </row>
    <row r="12470" spans="1:2" x14ac:dyDescent="0.2">
      <c r="A12470" s="6"/>
      <c r="B12470" s="4"/>
    </row>
    <row r="12471" spans="1:2" x14ac:dyDescent="0.2">
      <c r="A12471" s="6"/>
      <c r="B12471" s="4"/>
    </row>
    <row r="12472" spans="1:2" x14ac:dyDescent="0.2">
      <c r="A12472" s="6"/>
      <c r="B12472" s="4"/>
    </row>
    <row r="12473" spans="1:2" x14ac:dyDescent="0.2">
      <c r="A12473" s="6"/>
      <c r="B12473" s="4"/>
    </row>
    <row r="12474" spans="1:2" x14ac:dyDescent="0.2">
      <c r="A12474" s="6"/>
      <c r="B12474" s="4"/>
    </row>
    <row r="12475" spans="1:2" x14ac:dyDescent="0.2">
      <c r="A12475" s="6"/>
      <c r="B12475" s="4"/>
    </row>
    <row r="12476" spans="1:2" x14ac:dyDescent="0.2">
      <c r="A12476" s="6"/>
      <c r="B12476" s="4"/>
    </row>
    <row r="12477" spans="1:2" x14ac:dyDescent="0.2">
      <c r="A12477" s="6"/>
      <c r="B12477" s="4"/>
    </row>
    <row r="12478" spans="1:2" x14ac:dyDescent="0.2">
      <c r="A12478" s="6"/>
      <c r="B12478" s="4"/>
    </row>
    <row r="12479" spans="1:2" x14ac:dyDescent="0.2">
      <c r="A12479" s="6"/>
      <c r="B12479" s="4"/>
    </row>
    <row r="12480" spans="1:2" x14ac:dyDescent="0.2">
      <c r="A12480" s="6"/>
      <c r="B12480" s="4"/>
    </row>
    <row r="12481" spans="1:2" x14ac:dyDescent="0.2">
      <c r="A12481" s="6"/>
      <c r="B12481" s="4"/>
    </row>
    <row r="12482" spans="1:2" x14ac:dyDescent="0.2">
      <c r="A12482" s="6"/>
      <c r="B12482" s="4"/>
    </row>
    <row r="12483" spans="1:2" x14ac:dyDescent="0.2">
      <c r="A12483" s="6"/>
      <c r="B12483" s="4"/>
    </row>
    <row r="12484" spans="1:2" x14ac:dyDescent="0.2">
      <c r="A12484" s="6"/>
      <c r="B12484" s="4"/>
    </row>
    <row r="12485" spans="1:2" x14ac:dyDescent="0.2">
      <c r="A12485" s="6"/>
      <c r="B12485" s="4"/>
    </row>
    <row r="12486" spans="1:2" x14ac:dyDescent="0.2">
      <c r="A12486" s="6"/>
      <c r="B12486" s="4"/>
    </row>
    <row r="12487" spans="1:2" x14ac:dyDescent="0.2">
      <c r="A12487" s="6"/>
      <c r="B12487" s="4"/>
    </row>
    <row r="12488" spans="1:2" x14ac:dyDescent="0.2">
      <c r="A12488" s="6"/>
      <c r="B12488" s="4"/>
    </row>
    <row r="12489" spans="1:2" x14ac:dyDescent="0.2">
      <c r="A12489" s="6"/>
      <c r="B12489" s="4"/>
    </row>
    <row r="12490" spans="1:2" x14ac:dyDescent="0.2">
      <c r="A12490" s="6"/>
      <c r="B12490" s="4"/>
    </row>
    <row r="12491" spans="1:2" x14ac:dyDescent="0.2">
      <c r="A12491" s="6"/>
      <c r="B12491" s="4"/>
    </row>
    <row r="12492" spans="1:2" x14ac:dyDescent="0.2">
      <c r="A12492" s="6"/>
      <c r="B12492" s="4"/>
    </row>
    <row r="12493" spans="1:2" x14ac:dyDescent="0.2">
      <c r="A12493" s="6"/>
      <c r="B12493" s="4"/>
    </row>
    <row r="12494" spans="1:2" x14ac:dyDescent="0.2">
      <c r="A12494" s="6"/>
      <c r="B12494" s="4"/>
    </row>
    <row r="12495" spans="1:2" x14ac:dyDescent="0.2">
      <c r="A12495" s="6"/>
      <c r="B12495" s="4"/>
    </row>
    <row r="12496" spans="1:2" x14ac:dyDescent="0.2">
      <c r="A12496" s="6"/>
      <c r="B12496" s="4"/>
    </row>
    <row r="12497" spans="1:2" x14ac:dyDescent="0.2">
      <c r="A12497" s="6"/>
      <c r="B12497" s="4"/>
    </row>
    <row r="12498" spans="1:2" x14ac:dyDescent="0.2">
      <c r="A12498" s="6"/>
      <c r="B12498" s="4"/>
    </row>
    <row r="12499" spans="1:2" x14ac:dyDescent="0.2">
      <c r="A12499" s="6"/>
      <c r="B12499" s="4"/>
    </row>
    <row r="12500" spans="1:2" x14ac:dyDescent="0.2">
      <c r="A12500" s="6"/>
      <c r="B12500" s="4"/>
    </row>
    <row r="12501" spans="1:2" x14ac:dyDescent="0.2">
      <c r="A12501" s="6"/>
      <c r="B12501" s="4"/>
    </row>
    <row r="12502" spans="1:2" x14ac:dyDescent="0.2">
      <c r="A12502" s="6"/>
      <c r="B12502" s="4"/>
    </row>
    <row r="12503" spans="1:2" x14ac:dyDescent="0.2">
      <c r="A12503" s="6"/>
      <c r="B12503" s="4"/>
    </row>
    <row r="12504" spans="1:2" x14ac:dyDescent="0.2">
      <c r="A12504" s="6"/>
      <c r="B12504" s="4"/>
    </row>
    <row r="12505" spans="1:2" x14ac:dyDescent="0.2">
      <c r="A12505" s="6"/>
      <c r="B12505" s="4"/>
    </row>
    <row r="12506" spans="1:2" x14ac:dyDescent="0.2">
      <c r="A12506" s="6"/>
      <c r="B12506" s="4"/>
    </row>
    <row r="12507" spans="1:2" x14ac:dyDescent="0.2">
      <c r="A12507" s="6"/>
      <c r="B12507" s="4"/>
    </row>
    <row r="12508" spans="1:2" x14ac:dyDescent="0.2">
      <c r="A12508" s="6"/>
      <c r="B12508" s="4"/>
    </row>
    <row r="12509" spans="1:2" x14ac:dyDescent="0.2">
      <c r="A12509" s="6"/>
      <c r="B12509" s="4"/>
    </row>
    <row r="12510" spans="1:2" x14ac:dyDescent="0.2">
      <c r="A12510" s="6"/>
      <c r="B12510" s="4"/>
    </row>
    <row r="12511" spans="1:2" x14ac:dyDescent="0.2">
      <c r="A12511" s="6"/>
      <c r="B12511" s="4"/>
    </row>
    <row r="12512" spans="1:2" x14ac:dyDescent="0.2">
      <c r="A12512" s="6"/>
      <c r="B12512" s="4"/>
    </row>
    <row r="12513" spans="1:2" x14ac:dyDescent="0.2">
      <c r="A12513" s="6"/>
      <c r="B12513" s="4"/>
    </row>
    <row r="12514" spans="1:2" x14ac:dyDescent="0.2">
      <c r="A12514" s="6"/>
      <c r="B12514" s="4"/>
    </row>
    <row r="12515" spans="1:2" x14ac:dyDescent="0.2">
      <c r="A12515" s="6"/>
      <c r="B12515" s="4"/>
    </row>
    <row r="12516" spans="1:2" x14ac:dyDescent="0.2">
      <c r="A12516" s="6"/>
      <c r="B12516" s="4"/>
    </row>
    <row r="12517" spans="1:2" x14ac:dyDescent="0.2">
      <c r="A12517" s="6"/>
      <c r="B12517" s="4"/>
    </row>
    <row r="12518" spans="1:2" x14ac:dyDescent="0.2">
      <c r="A12518" s="6"/>
      <c r="B12518" s="4"/>
    </row>
    <row r="12519" spans="1:2" x14ac:dyDescent="0.2">
      <c r="A12519" s="6"/>
      <c r="B12519" s="4"/>
    </row>
    <row r="12520" spans="1:2" x14ac:dyDescent="0.2">
      <c r="A12520" s="6"/>
      <c r="B12520" s="4"/>
    </row>
    <row r="12521" spans="1:2" x14ac:dyDescent="0.2">
      <c r="A12521" s="6"/>
      <c r="B12521" s="4"/>
    </row>
    <row r="12522" spans="1:2" x14ac:dyDescent="0.2">
      <c r="A12522" s="6"/>
      <c r="B12522" s="4"/>
    </row>
    <row r="12523" spans="1:2" x14ac:dyDescent="0.2">
      <c r="A12523" s="6"/>
      <c r="B12523" s="4"/>
    </row>
    <row r="12524" spans="1:2" x14ac:dyDescent="0.2">
      <c r="A12524" s="6"/>
      <c r="B12524" s="4"/>
    </row>
    <row r="12525" spans="1:2" x14ac:dyDescent="0.2">
      <c r="A12525" s="6"/>
      <c r="B12525" s="4"/>
    </row>
    <row r="12526" spans="1:2" x14ac:dyDescent="0.2">
      <c r="A12526" s="6"/>
      <c r="B12526" s="4"/>
    </row>
    <row r="12527" spans="1:2" x14ac:dyDescent="0.2">
      <c r="A12527" s="6"/>
      <c r="B12527" s="4"/>
    </row>
    <row r="12528" spans="1:2" x14ac:dyDescent="0.2">
      <c r="A12528" s="6"/>
      <c r="B12528" s="4"/>
    </row>
    <row r="12529" spans="1:2" x14ac:dyDescent="0.2">
      <c r="A12529" s="6"/>
      <c r="B12529" s="4"/>
    </row>
    <row r="12530" spans="1:2" x14ac:dyDescent="0.2">
      <c r="A12530" s="6"/>
      <c r="B12530" s="4"/>
    </row>
    <row r="12531" spans="1:2" x14ac:dyDescent="0.2">
      <c r="A12531" s="6"/>
      <c r="B12531" s="4"/>
    </row>
    <row r="12532" spans="1:2" x14ac:dyDescent="0.2">
      <c r="A12532" s="6"/>
      <c r="B12532" s="4"/>
    </row>
    <row r="12533" spans="1:2" x14ac:dyDescent="0.2">
      <c r="A12533" s="6"/>
      <c r="B12533" s="4"/>
    </row>
    <row r="12534" spans="1:2" x14ac:dyDescent="0.2">
      <c r="A12534" s="6"/>
      <c r="B12534" s="4"/>
    </row>
    <row r="12535" spans="1:2" x14ac:dyDescent="0.2">
      <c r="A12535" s="6"/>
      <c r="B12535" s="4"/>
    </row>
    <row r="12536" spans="1:2" x14ac:dyDescent="0.2">
      <c r="A12536" s="6"/>
      <c r="B12536" s="4"/>
    </row>
    <row r="12537" spans="1:2" x14ac:dyDescent="0.2">
      <c r="A12537" s="6"/>
      <c r="B12537" s="4"/>
    </row>
    <row r="12538" spans="1:2" x14ac:dyDescent="0.2">
      <c r="A12538" s="6"/>
      <c r="B12538" s="4"/>
    </row>
    <row r="12539" spans="1:2" x14ac:dyDescent="0.2">
      <c r="A12539" s="6"/>
      <c r="B12539" s="4"/>
    </row>
    <row r="12540" spans="1:2" x14ac:dyDescent="0.2">
      <c r="A12540" s="6"/>
      <c r="B12540" s="4"/>
    </row>
    <row r="12541" spans="1:2" x14ac:dyDescent="0.2">
      <c r="A12541" s="6"/>
      <c r="B12541" s="4"/>
    </row>
    <row r="12542" spans="1:2" x14ac:dyDescent="0.2">
      <c r="A12542" s="6"/>
      <c r="B12542" s="4"/>
    </row>
    <row r="12543" spans="1:2" x14ac:dyDescent="0.2">
      <c r="A12543" s="6"/>
      <c r="B12543" s="4"/>
    </row>
    <row r="12544" spans="1:2" x14ac:dyDescent="0.2">
      <c r="A12544" s="6"/>
      <c r="B12544" s="4"/>
    </row>
    <row r="12545" spans="1:2" x14ac:dyDescent="0.2">
      <c r="A12545" s="6"/>
      <c r="B12545" s="4"/>
    </row>
    <row r="12546" spans="1:2" x14ac:dyDescent="0.2">
      <c r="A12546" s="6"/>
      <c r="B12546" s="4"/>
    </row>
    <row r="12547" spans="1:2" x14ac:dyDescent="0.2">
      <c r="A12547" s="6"/>
      <c r="B12547" s="4"/>
    </row>
    <row r="12548" spans="1:2" x14ac:dyDescent="0.2">
      <c r="A12548" s="6"/>
      <c r="B12548" s="4"/>
    </row>
    <row r="12549" spans="1:2" x14ac:dyDescent="0.2">
      <c r="A12549" s="6"/>
      <c r="B12549" s="4"/>
    </row>
    <row r="12550" spans="1:2" x14ac:dyDescent="0.2">
      <c r="A12550" s="6"/>
      <c r="B12550" s="4"/>
    </row>
    <row r="12551" spans="1:2" x14ac:dyDescent="0.2">
      <c r="A12551" s="6"/>
      <c r="B12551" s="4"/>
    </row>
    <row r="12552" spans="1:2" x14ac:dyDescent="0.2">
      <c r="A12552" s="6"/>
      <c r="B12552" s="4"/>
    </row>
    <row r="12553" spans="1:2" x14ac:dyDescent="0.2">
      <c r="A12553" s="6"/>
      <c r="B12553" s="4"/>
    </row>
    <row r="12554" spans="1:2" x14ac:dyDescent="0.2">
      <c r="A12554" s="6"/>
      <c r="B12554" s="4"/>
    </row>
    <row r="12555" spans="1:2" x14ac:dyDescent="0.2">
      <c r="A12555" s="6"/>
      <c r="B12555" s="4"/>
    </row>
    <row r="12556" spans="1:2" x14ac:dyDescent="0.2">
      <c r="A12556" s="6"/>
      <c r="B12556" s="4"/>
    </row>
    <row r="12557" spans="1:2" x14ac:dyDescent="0.2">
      <c r="A12557" s="6"/>
      <c r="B12557" s="4"/>
    </row>
    <row r="12558" spans="1:2" x14ac:dyDescent="0.2">
      <c r="A12558" s="6"/>
      <c r="B12558" s="4"/>
    </row>
    <row r="12559" spans="1:2" x14ac:dyDescent="0.2">
      <c r="A12559" s="6"/>
      <c r="B12559" s="4"/>
    </row>
    <row r="12560" spans="1:2" x14ac:dyDescent="0.2">
      <c r="A12560" s="6"/>
      <c r="B12560" s="4"/>
    </row>
    <row r="12561" spans="1:2" x14ac:dyDescent="0.2">
      <c r="A12561" s="6"/>
      <c r="B12561" s="4"/>
    </row>
    <row r="12562" spans="1:2" x14ac:dyDescent="0.2">
      <c r="A12562" s="6"/>
      <c r="B12562" s="4"/>
    </row>
    <row r="12563" spans="1:2" x14ac:dyDescent="0.2">
      <c r="A12563" s="6"/>
      <c r="B12563" s="4"/>
    </row>
    <row r="12564" spans="1:2" x14ac:dyDescent="0.2">
      <c r="A12564" s="6"/>
      <c r="B12564" s="4"/>
    </row>
    <row r="12565" spans="1:2" x14ac:dyDescent="0.2">
      <c r="A12565" s="6"/>
      <c r="B12565" s="4"/>
    </row>
    <row r="12566" spans="1:2" x14ac:dyDescent="0.2">
      <c r="A12566" s="6"/>
      <c r="B12566" s="4"/>
    </row>
    <row r="12567" spans="1:2" x14ac:dyDescent="0.2">
      <c r="A12567" s="6"/>
      <c r="B12567" s="4"/>
    </row>
    <row r="12568" spans="1:2" x14ac:dyDescent="0.2">
      <c r="A12568" s="6"/>
      <c r="B12568" s="4"/>
    </row>
    <row r="12569" spans="1:2" x14ac:dyDescent="0.2">
      <c r="A12569" s="6"/>
      <c r="B12569" s="4"/>
    </row>
    <row r="12570" spans="1:2" x14ac:dyDescent="0.2">
      <c r="A12570" s="6"/>
      <c r="B12570" s="4"/>
    </row>
    <row r="12571" spans="1:2" x14ac:dyDescent="0.2">
      <c r="A12571" s="6"/>
      <c r="B12571" s="4"/>
    </row>
    <row r="12572" spans="1:2" x14ac:dyDescent="0.2">
      <c r="A12572" s="6"/>
      <c r="B12572" s="4"/>
    </row>
    <row r="12573" spans="1:2" x14ac:dyDescent="0.2">
      <c r="A12573" s="6"/>
      <c r="B12573" s="4"/>
    </row>
    <row r="12574" spans="1:2" x14ac:dyDescent="0.2">
      <c r="A12574" s="6"/>
      <c r="B12574" s="4"/>
    </row>
    <row r="12575" spans="1:2" x14ac:dyDescent="0.2">
      <c r="A12575" s="6"/>
      <c r="B12575" s="4"/>
    </row>
    <row r="12576" spans="1:2" x14ac:dyDescent="0.2">
      <c r="A12576" s="6"/>
      <c r="B12576" s="4"/>
    </row>
    <row r="12577" spans="1:2" x14ac:dyDescent="0.2">
      <c r="A12577" s="6"/>
      <c r="B12577" s="4"/>
    </row>
    <row r="12578" spans="1:2" x14ac:dyDescent="0.2">
      <c r="A12578" s="6"/>
      <c r="B12578" s="4"/>
    </row>
    <row r="12579" spans="1:2" x14ac:dyDescent="0.2">
      <c r="A12579" s="6"/>
      <c r="B12579" s="4"/>
    </row>
    <row r="12580" spans="1:2" x14ac:dyDescent="0.2">
      <c r="A12580" s="6"/>
      <c r="B12580" s="4"/>
    </row>
    <row r="12581" spans="1:2" x14ac:dyDescent="0.2">
      <c r="A12581" s="6"/>
      <c r="B12581" s="4"/>
    </row>
    <row r="12582" spans="1:2" x14ac:dyDescent="0.2">
      <c r="A12582" s="6"/>
      <c r="B12582" s="4"/>
    </row>
    <row r="12583" spans="1:2" x14ac:dyDescent="0.2">
      <c r="A12583" s="6"/>
      <c r="B12583" s="4"/>
    </row>
    <row r="12584" spans="1:2" x14ac:dyDescent="0.2">
      <c r="A12584" s="6"/>
      <c r="B12584" s="4"/>
    </row>
    <row r="12585" spans="1:2" x14ac:dyDescent="0.2">
      <c r="A12585" s="6"/>
      <c r="B12585" s="4"/>
    </row>
    <row r="12586" spans="1:2" x14ac:dyDescent="0.2">
      <c r="A12586" s="6"/>
      <c r="B12586" s="4"/>
    </row>
    <row r="12587" spans="1:2" x14ac:dyDescent="0.2">
      <c r="A12587" s="6"/>
      <c r="B12587" s="4"/>
    </row>
    <row r="12588" spans="1:2" x14ac:dyDescent="0.2">
      <c r="A12588" s="6"/>
      <c r="B12588" s="4"/>
    </row>
    <row r="12589" spans="1:2" x14ac:dyDescent="0.2">
      <c r="A12589" s="6"/>
      <c r="B12589" s="4"/>
    </row>
    <row r="12590" spans="1:2" x14ac:dyDescent="0.2">
      <c r="A12590" s="6"/>
      <c r="B12590" s="4"/>
    </row>
    <row r="12591" spans="1:2" x14ac:dyDescent="0.2">
      <c r="A12591" s="6"/>
      <c r="B12591" s="4"/>
    </row>
    <row r="12592" spans="1:2" x14ac:dyDescent="0.2">
      <c r="A12592" s="6"/>
      <c r="B12592" s="4"/>
    </row>
    <row r="12593" spans="1:2" x14ac:dyDescent="0.2">
      <c r="A12593" s="6"/>
      <c r="B12593" s="4"/>
    </row>
    <row r="12594" spans="1:2" x14ac:dyDescent="0.2">
      <c r="A12594" s="6"/>
      <c r="B12594" s="4"/>
    </row>
    <row r="12595" spans="1:2" x14ac:dyDescent="0.2">
      <c r="A12595" s="6"/>
      <c r="B12595" s="4"/>
    </row>
    <row r="12596" spans="1:2" x14ac:dyDescent="0.2">
      <c r="A12596" s="6"/>
      <c r="B12596" s="4"/>
    </row>
    <row r="12597" spans="1:2" x14ac:dyDescent="0.2">
      <c r="A12597" s="6"/>
      <c r="B12597" s="4"/>
    </row>
    <row r="12598" spans="1:2" x14ac:dyDescent="0.2">
      <c r="A12598" s="6"/>
      <c r="B12598" s="4"/>
    </row>
    <row r="12599" spans="1:2" x14ac:dyDescent="0.2">
      <c r="A12599" s="6"/>
      <c r="B12599" s="4"/>
    </row>
    <row r="12600" spans="1:2" x14ac:dyDescent="0.2">
      <c r="A12600" s="6"/>
      <c r="B12600" s="4"/>
    </row>
    <row r="12601" spans="1:2" x14ac:dyDescent="0.2">
      <c r="A12601" s="6"/>
      <c r="B12601" s="4"/>
    </row>
    <row r="12602" spans="1:2" x14ac:dyDescent="0.2">
      <c r="A12602" s="6"/>
      <c r="B12602" s="4"/>
    </row>
    <row r="12603" spans="1:2" x14ac:dyDescent="0.2">
      <c r="A12603" s="6"/>
      <c r="B12603" s="4"/>
    </row>
    <row r="12604" spans="1:2" x14ac:dyDescent="0.2">
      <c r="A12604" s="6"/>
      <c r="B12604" s="4"/>
    </row>
    <row r="12605" spans="1:2" x14ac:dyDescent="0.2">
      <c r="A12605" s="6"/>
      <c r="B12605" s="4"/>
    </row>
    <row r="12606" spans="1:2" x14ac:dyDescent="0.2">
      <c r="A12606" s="6"/>
      <c r="B12606" s="4"/>
    </row>
    <row r="12607" spans="1:2" x14ac:dyDescent="0.2">
      <c r="A12607" s="6"/>
      <c r="B12607" s="4"/>
    </row>
    <row r="12608" spans="1:2" x14ac:dyDescent="0.2">
      <c r="A12608" s="6"/>
      <c r="B12608" s="4"/>
    </row>
    <row r="12609" spans="1:2" x14ac:dyDescent="0.2">
      <c r="A12609" s="6"/>
      <c r="B12609" s="4"/>
    </row>
    <row r="12610" spans="1:2" x14ac:dyDescent="0.2">
      <c r="A12610" s="6"/>
      <c r="B12610" s="4"/>
    </row>
    <row r="12611" spans="1:2" x14ac:dyDescent="0.2">
      <c r="A12611" s="6"/>
      <c r="B12611" s="4"/>
    </row>
    <row r="12612" spans="1:2" x14ac:dyDescent="0.2">
      <c r="A12612" s="6"/>
      <c r="B12612" s="4"/>
    </row>
    <row r="12613" spans="1:2" x14ac:dyDescent="0.2">
      <c r="A12613" s="6"/>
      <c r="B12613" s="4"/>
    </row>
    <row r="12614" spans="1:2" x14ac:dyDescent="0.2">
      <c r="A12614" s="6"/>
      <c r="B12614" s="4"/>
    </row>
    <row r="12615" spans="1:2" x14ac:dyDescent="0.2">
      <c r="A12615" s="6"/>
      <c r="B12615" s="4"/>
    </row>
    <row r="12616" spans="1:2" x14ac:dyDescent="0.2">
      <c r="A12616" s="6"/>
      <c r="B12616" s="4"/>
    </row>
    <row r="12617" spans="1:2" x14ac:dyDescent="0.2">
      <c r="A12617" s="6"/>
      <c r="B12617" s="4"/>
    </row>
    <row r="12618" spans="1:2" x14ac:dyDescent="0.2">
      <c r="A12618" s="6"/>
      <c r="B12618" s="4"/>
    </row>
    <row r="12619" spans="1:2" x14ac:dyDescent="0.2">
      <c r="A12619" s="6"/>
      <c r="B12619" s="4"/>
    </row>
    <row r="12620" spans="1:2" x14ac:dyDescent="0.2">
      <c r="A12620" s="6"/>
      <c r="B12620" s="4"/>
    </row>
    <row r="12621" spans="1:2" x14ac:dyDescent="0.2">
      <c r="A12621" s="6"/>
      <c r="B12621" s="4"/>
    </row>
    <row r="12622" spans="1:2" x14ac:dyDescent="0.2">
      <c r="A12622" s="6"/>
      <c r="B12622" s="4"/>
    </row>
    <row r="12623" spans="1:2" x14ac:dyDescent="0.2">
      <c r="A12623" s="6"/>
      <c r="B12623" s="4"/>
    </row>
    <row r="12624" spans="1:2" x14ac:dyDescent="0.2">
      <c r="A12624" s="6"/>
      <c r="B12624" s="4"/>
    </row>
    <row r="12625" spans="1:2" x14ac:dyDescent="0.2">
      <c r="A12625" s="6"/>
      <c r="B12625" s="4"/>
    </row>
    <row r="12626" spans="1:2" x14ac:dyDescent="0.2">
      <c r="A12626" s="6"/>
      <c r="B12626" s="4"/>
    </row>
    <row r="12627" spans="1:2" x14ac:dyDescent="0.2">
      <c r="A12627" s="6"/>
      <c r="B12627" s="4"/>
    </row>
    <row r="12628" spans="1:2" x14ac:dyDescent="0.2">
      <c r="A12628" s="6"/>
      <c r="B12628" s="4"/>
    </row>
    <row r="12629" spans="1:2" x14ac:dyDescent="0.2">
      <c r="A12629" s="6"/>
      <c r="B12629" s="4"/>
    </row>
    <row r="12630" spans="1:2" x14ac:dyDescent="0.2">
      <c r="A12630" s="6"/>
      <c r="B12630" s="4"/>
    </row>
    <row r="12631" spans="1:2" x14ac:dyDescent="0.2">
      <c r="A12631" s="6"/>
      <c r="B12631" s="4"/>
    </row>
    <row r="12632" spans="1:2" x14ac:dyDescent="0.2">
      <c r="A12632" s="6"/>
      <c r="B12632" s="4"/>
    </row>
    <row r="12633" spans="1:2" x14ac:dyDescent="0.2">
      <c r="A12633" s="6"/>
      <c r="B12633" s="4"/>
    </row>
    <row r="12634" spans="1:2" x14ac:dyDescent="0.2">
      <c r="A12634" s="6"/>
      <c r="B12634" s="4"/>
    </row>
    <row r="12635" spans="1:2" x14ac:dyDescent="0.2">
      <c r="A12635" s="6"/>
      <c r="B12635" s="4"/>
    </row>
    <row r="12636" spans="1:2" x14ac:dyDescent="0.2">
      <c r="A12636" s="6"/>
      <c r="B12636" s="4"/>
    </row>
    <row r="12637" spans="1:2" x14ac:dyDescent="0.2">
      <c r="A12637" s="6"/>
      <c r="B12637" s="4"/>
    </row>
    <row r="12638" spans="1:2" x14ac:dyDescent="0.2">
      <c r="A12638" s="6"/>
      <c r="B12638" s="4"/>
    </row>
    <row r="12639" spans="1:2" x14ac:dyDescent="0.2">
      <c r="A12639" s="6"/>
      <c r="B12639" s="4"/>
    </row>
    <row r="12640" spans="1:2" x14ac:dyDescent="0.2">
      <c r="A12640" s="6"/>
      <c r="B12640" s="4"/>
    </row>
    <row r="12641" spans="1:2" x14ac:dyDescent="0.2">
      <c r="A12641" s="6"/>
      <c r="B12641" s="4"/>
    </row>
    <row r="12642" spans="1:2" x14ac:dyDescent="0.2">
      <c r="A12642" s="6"/>
      <c r="B12642" s="4"/>
    </row>
    <row r="12643" spans="1:2" x14ac:dyDescent="0.2">
      <c r="A12643" s="6"/>
      <c r="B12643" s="4"/>
    </row>
    <row r="12644" spans="1:2" x14ac:dyDescent="0.2">
      <c r="A12644" s="6"/>
      <c r="B12644" s="4"/>
    </row>
    <row r="12645" spans="1:2" x14ac:dyDescent="0.2">
      <c r="A12645" s="6"/>
      <c r="B12645" s="4"/>
    </row>
    <row r="12646" spans="1:2" x14ac:dyDescent="0.2">
      <c r="A12646" s="6"/>
      <c r="B12646" s="4"/>
    </row>
    <row r="12647" spans="1:2" x14ac:dyDescent="0.2">
      <c r="A12647" s="6"/>
      <c r="B12647" s="4"/>
    </row>
    <row r="12648" spans="1:2" x14ac:dyDescent="0.2">
      <c r="A12648" s="6"/>
      <c r="B12648" s="4"/>
    </row>
    <row r="12649" spans="1:2" x14ac:dyDescent="0.2">
      <c r="A12649" s="6"/>
      <c r="B12649" s="4"/>
    </row>
    <row r="12650" spans="1:2" x14ac:dyDescent="0.2">
      <c r="A12650" s="6"/>
      <c r="B12650" s="4"/>
    </row>
    <row r="12651" spans="1:2" x14ac:dyDescent="0.2">
      <c r="A12651" s="6"/>
      <c r="B12651" s="4"/>
    </row>
    <row r="12652" spans="1:2" x14ac:dyDescent="0.2">
      <c r="A12652" s="6"/>
      <c r="B12652" s="4"/>
    </row>
    <row r="12653" spans="1:2" x14ac:dyDescent="0.2">
      <c r="A12653" s="6"/>
      <c r="B12653" s="4"/>
    </row>
    <row r="12654" spans="1:2" x14ac:dyDescent="0.2">
      <c r="A12654" s="6"/>
      <c r="B12654" s="4"/>
    </row>
    <row r="12655" spans="1:2" x14ac:dyDescent="0.2">
      <c r="A12655" s="6"/>
      <c r="B12655" s="4"/>
    </row>
    <row r="12656" spans="1:2" x14ac:dyDescent="0.2">
      <c r="A12656" s="6"/>
      <c r="B12656" s="4"/>
    </row>
    <row r="12657" spans="1:2" x14ac:dyDescent="0.2">
      <c r="A12657" s="6"/>
      <c r="B12657" s="4"/>
    </row>
    <row r="12658" spans="1:2" x14ac:dyDescent="0.2">
      <c r="A12658" s="6"/>
      <c r="B12658" s="4"/>
    </row>
    <row r="12659" spans="1:2" x14ac:dyDescent="0.2">
      <c r="A12659" s="6"/>
      <c r="B12659" s="4"/>
    </row>
    <row r="12660" spans="1:2" x14ac:dyDescent="0.2">
      <c r="A12660" s="6"/>
      <c r="B12660" s="4"/>
    </row>
    <row r="12661" spans="1:2" x14ac:dyDescent="0.2">
      <c r="A12661" s="6"/>
      <c r="B12661" s="4"/>
    </row>
    <row r="12662" spans="1:2" x14ac:dyDescent="0.2">
      <c r="A12662" s="6"/>
      <c r="B12662" s="4"/>
    </row>
    <row r="12663" spans="1:2" x14ac:dyDescent="0.2">
      <c r="A12663" s="6"/>
      <c r="B12663" s="4"/>
    </row>
    <row r="12664" spans="1:2" x14ac:dyDescent="0.2">
      <c r="A12664" s="6"/>
      <c r="B12664" s="4"/>
    </row>
    <row r="12665" spans="1:2" x14ac:dyDescent="0.2">
      <c r="A12665" s="6"/>
      <c r="B12665" s="4"/>
    </row>
    <row r="12666" spans="1:2" x14ac:dyDescent="0.2">
      <c r="A12666" s="6"/>
      <c r="B12666" s="4"/>
    </row>
    <row r="12667" spans="1:2" x14ac:dyDescent="0.2">
      <c r="A12667" s="6"/>
      <c r="B12667" s="4"/>
    </row>
    <row r="12668" spans="1:2" x14ac:dyDescent="0.2">
      <c r="A12668" s="6"/>
      <c r="B12668" s="4"/>
    </row>
    <row r="12669" spans="1:2" x14ac:dyDescent="0.2">
      <c r="A12669" s="6"/>
      <c r="B12669" s="4"/>
    </row>
    <row r="12670" spans="1:2" x14ac:dyDescent="0.2">
      <c r="A12670" s="6"/>
      <c r="B12670" s="4"/>
    </row>
    <row r="12671" spans="1:2" x14ac:dyDescent="0.2">
      <c r="A12671" s="6"/>
      <c r="B12671" s="4"/>
    </row>
    <row r="12672" spans="1:2" x14ac:dyDescent="0.2">
      <c r="A12672" s="6"/>
      <c r="B12672" s="4"/>
    </row>
    <row r="12673" spans="1:2" x14ac:dyDescent="0.2">
      <c r="A12673" s="6"/>
      <c r="B12673" s="4"/>
    </row>
    <row r="12674" spans="1:2" x14ac:dyDescent="0.2">
      <c r="A12674" s="6"/>
      <c r="B12674" s="4"/>
    </row>
    <row r="12675" spans="1:2" x14ac:dyDescent="0.2">
      <c r="A12675" s="6"/>
      <c r="B12675" s="4"/>
    </row>
    <row r="12676" spans="1:2" x14ac:dyDescent="0.2">
      <c r="A12676" s="6"/>
      <c r="B12676" s="4"/>
    </row>
    <row r="12677" spans="1:2" x14ac:dyDescent="0.2">
      <c r="A12677" s="6"/>
      <c r="B12677" s="4"/>
    </row>
    <row r="12678" spans="1:2" x14ac:dyDescent="0.2">
      <c r="A12678" s="6"/>
      <c r="B12678" s="4"/>
    </row>
    <row r="12679" spans="1:2" x14ac:dyDescent="0.2">
      <c r="A12679" s="6"/>
      <c r="B12679" s="4"/>
    </row>
    <row r="12680" spans="1:2" x14ac:dyDescent="0.2">
      <c r="A12680" s="6"/>
      <c r="B12680" s="4"/>
    </row>
    <row r="12681" spans="1:2" x14ac:dyDescent="0.2">
      <c r="A12681" s="6"/>
      <c r="B12681" s="4"/>
    </row>
    <row r="12682" spans="1:2" x14ac:dyDescent="0.2">
      <c r="A12682" s="6"/>
      <c r="B12682" s="4"/>
    </row>
    <row r="12683" spans="1:2" x14ac:dyDescent="0.2">
      <c r="A12683" s="6"/>
      <c r="B12683" s="4"/>
    </row>
    <row r="12684" spans="1:2" x14ac:dyDescent="0.2">
      <c r="A12684" s="6"/>
      <c r="B12684" s="4"/>
    </row>
    <row r="12685" spans="1:2" x14ac:dyDescent="0.2">
      <c r="A12685" s="6"/>
      <c r="B12685" s="4"/>
    </row>
    <row r="12686" spans="1:2" x14ac:dyDescent="0.2">
      <c r="A12686" s="6"/>
      <c r="B12686" s="4"/>
    </row>
    <row r="12687" spans="1:2" x14ac:dyDescent="0.2">
      <c r="A12687" s="6"/>
      <c r="B12687" s="4"/>
    </row>
    <row r="12688" spans="1:2" x14ac:dyDescent="0.2">
      <c r="A12688" s="6"/>
      <c r="B12688" s="4"/>
    </row>
    <row r="12689" spans="1:2" x14ac:dyDescent="0.2">
      <c r="A12689" s="6"/>
      <c r="B12689" s="4"/>
    </row>
    <row r="12690" spans="1:2" x14ac:dyDescent="0.2">
      <c r="A12690" s="6"/>
      <c r="B12690" s="4"/>
    </row>
    <row r="12691" spans="1:2" x14ac:dyDescent="0.2">
      <c r="A12691" s="6"/>
      <c r="B12691" s="4"/>
    </row>
    <row r="12692" spans="1:2" x14ac:dyDescent="0.2">
      <c r="A12692" s="6"/>
      <c r="B12692" s="4"/>
    </row>
    <row r="12693" spans="1:2" x14ac:dyDescent="0.2">
      <c r="A12693" s="6"/>
      <c r="B12693" s="4"/>
    </row>
    <row r="12694" spans="1:2" x14ac:dyDescent="0.2">
      <c r="A12694" s="6"/>
      <c r="B12694" s="4"/>
    </row>
    <row r="12695" spans="1:2" x14ac:dyDescent="0.2">
      <c r="A12695" s="6"/>
      <c r="B12695" s="4"/>
    </row>
    <row r="12696" spans="1:2" x14ac:dyDescent="0.2">
      <c r="A12696" s="6"/>
      <c r="B12696" s="4"/>
    </row>
    <row r="12697" spans="1:2" x14ac:dyDescent="0.2">
      <c r="A12697" s="6"/>
      <c r="B12697" s="4"/>
    </row>
    <row r="12698" spans="1:2" x14ac:dyDescent="0.2">
      <c r="A12698" s="6"/>
      <c r="B12698" s="4"/>
    </row>
    <row r="12699" spans="1:2" x14ac:dyDescent="0.2">
      <c r="A12699" s="6"/>
      <c r="B12699" s="4"/>
    </row>
    <row r="12700" spans="1:2" x14ac:dyDescent="0.2">
      <c r="A12700" s="6"/>
      <c r="B12700" s="4"/>
    </row>
    <row r="12701" spans="1:2" x14ac:dyDescent="0.2">
      <c r="A12701" s="6"/>
      <c r="B12701" s="4"/>
    </row>
    <row r="12702" spans="1:2" x14ac:dyDescent="0.2">
      <c r="A12702" s="6"/>
      <c r="B12702" s="4"/>
    </row>
    <row r="12703" spans="1:2" x14ac:dyDescent="0.2">
      <c r="A12703" s="6"/>
      <c r="B12703" s="4"/>
    </row>
    <row r="12704" spans="1:2" x14ac:dyDescent="0.2">
      <c r="A12704" s="6"/>
      <c r="B12704" s="4"/>
    </row>
    <row r="12705" spans="1:2" x14ac:dyDescent="0.2">
      <c r="A12705" s="6"/>
      <c r="B12705" s="4"/>
    </row>
    <row r="12706" spans="1:2" x14ac:dyDescent="0.2">
      <c r="A12706" s="6"/>
      <c r="B12706" s="4"/>
    </row>
    <row r="12707" spans="1:2" x14ac:dyDescent="0.2">
      <c r="A12707" s="6"/>
      <c r="B12707" s="4"/>
    </row>
    <row r="12708" spans="1:2" x14ac:dyDescent="0.2">
      <c r="A12708" s="6"/>
      <c r="B12708" s="4"/>
    </row>
    <row r="12709" spans="1:2" x14ac:dyDescent="0.2">
      <c r="A12709" s="6"/>
      <c r="B12709" s="4"/>
    </row>
    <row r="12710" spans="1:2" x14ac:dyDescent="0.2">
      <c r="A12710" s="6"/>
      <c r="B12710" s="4"/>
    </row>
    <row r="12711" spans="1:2" x14ac:dyDescent="0.2">
      <c r="A12711" s="6"/>
      <c r="B12711" s="4"/>
    </row>
    <row r="12712" spans="1:2" x14ac:dyDescent="0.2">
      <c r="A12712" s="6"/>
      <c r="B12712" s="4"/>
    </row>
    <row r="12713" spans="1:2" x14ac:dyDescent="0.2">
      <c r="A12713" s="6"/>
      <c r="B12713" s="4"/>
    </row>
    <row r="12714" spans="1:2" x14ac:dyDescent="0.2">
      <c r="A12714" s="6"/>
      <c r="B12714" s="4"/>
    </row>
    <row r="12715" spans="1:2" x14ac:dyDescent="0.2">
      <c r="A12715" s="6"/>
      <c r="B12715" s="4"/>
    </row>
    <row r="12716" spans="1:2" x14ac:dyDescent="0.2">
      <c r="A12716" s="6"/>
      <c r="B12716" s="4"/>
    </row>
    <row r="12717" spans="1:2" x14ac:dyDescent="0.2">
      <c r="A12717" s="6"/>
      <c r="B12717" s="4"/>
    </row>
    <row r="12718" spans="1:2" x14ac:dyDescent="0.2">
      <c r="A12718" s="6"/>
      <c r="B12718" s="4"/>
    </row>
    <row r="12719" spans="1:2" x14ac:dyDescent="0.2">
      <c r="A12719" s="6"/>
      <c r="B12719" s="4"/>
    </row>
    <row r="12720" spans="1:2" x14ac:dyDescent="0.2">
      <c r="A12720" s="6"/>
      <c r="B12720" s="4"/>
    </row>
    <row r="12721" spans="1:2" x14ac:dyDescent="0.2">
      <c r="A12721" s="6"/>
      <c r="B12721" s="4"/>
    </row>
    <row r="12722" spans="1:2" x14ac:dyDescent="0.2">
      <c r="A12722" s="6"/>
      <c r="B12722" s="4"/>
    </row>
    <row r="12723" spans="1:2" x14ac:dyDescent="0.2">
      <c r="A12723" s="6"/>
      <c r="B12723" s="4"/>
    </row>
    <row r="12724" spans="1:2" x14ac:dyDescent="0.2">
      <c r="A12724" s="6"/>
      <c r="B12724" s="4"/>
    </row>
    <row r="12725" spans="1:2" x14ac:dyDescent="0.2">
      <c r="A12725" s="6"/>
      <c r="B12725" s="4"/>
    </row>
    <row r="12726" spans="1:2" x14ac:dyDescent="0.2">
      <c r="A12726" s="6"/>
      <c r="B12726" s="4"/>
    </row>
    <row r="12727" spans="1:2" x14ac:dyDescent="0.2">
      <c r="A12727" s="6"/>
      <c r="B12727" s="4"/>
    </row>
    <row r="12728" spans="1:2" x14ac:dyDescent="0.2">
      <c r="A12728" s="6"/>
      <c r="B12728" s="4"/>
    </row>
    <row r="12729" spans="1:2" x14ac:dyDescent="0.2">
      <c r="A12729" s="6"/>
      <c r="B12729" s="4"/>
    </row>
    <row r="12730" spans="1:2" x14ac:dyDescent="0.2">
      <c r="A12730" s="6"/>
      <c r="B12730" s="4"/>
    </row>
    <row r="12731" spans="1:2" x14ac:dyDescent="0.2">
      <c r="A12731" s="6"/>
      <c r="B12731" s="4"/>
    </row>
    <row r="12732" spans="1:2" x14ac:dyDescent="0.2">
      <c r="A12732" s="6"/>
      <c r="B12732" s="4"/>
    </row>
    <row r="12733" spans="1:2" x14ac:dyDescent="0.2">
      <c r="A12733" s="6"/>
      <c r="B12733" s="4"/>
    </row>
    <row r="12734" spans="1:2" x14ac:dyDescent="0.2">
      <c r="A12734" s="6"/>
      <c r="B12734" s="4"/>
    </row>
    <row r="12735" spans="1:2" x14ac:dyDescent="0.2">
      <c r="A12735" s="6"/>
      <c r="B12735" s="4"/>
    </row>
    <row r="12736" spans="1:2" x14ac:dyDescent="0.2">
      <c r="A12736" s="6"/>
      <c r="B12736" s="4"/>
    </row>
    <row r="12737" spans="1:2" x14ac:dyDescent="0.2">
      <c r="A12737" s="6"/>
      <c r="B12737" s="4"/>
    </row>
    <row r="12738" spans="1:2" x14ac:dyDescent="0.2">
      <c r="A12738" s="6"/>
      <c r="B12738" s="4"/>
    </row>
    <row r="12739" spans="1:2" x14ac:dyDescent="0.2">
      <c r="A12739" s="6"/>
      <c r="B12739" s="4"/>
    </row>
    <row r="12740" spans="1:2" x14ac:dyDescent="0.2">
      <c r="A12740" s="6"/>
      <c r="B12740" s="4"/>
    </row>
    <row r="12741" spans="1:2" x14ac:dyDescent="0.2">
      <c r="A12741" s="6"/>
      <c r="B12741" s="4"/>
    </row>
    <row r="12742" spans="1:2" x14ac:dyDescent="0.2">
      <c r="A12742" s="6"/>
      <c r="B12742" s="4"/>
    </row>
    <row r="12743" spans="1:2" x14ac:dyDescent="0.2">
      <c r="A12743" s="6"/>
      <c r="B12743" s="4"/>
    </row>
    <row r="12744" spans="1:2" x14ac:dyDescent="0.2">
      <c r="A12744" s="6"/>
      <c r="B12744" s="4"/>
    </row>
    <row r="12745" spans="1:2" x14ac:dyDescent="0.2">
      <c r="A12745" s="6"/>
      <c r="B12745" s="4"/>
    </row>
    <row r="12746" spans="1:2" x14ac:dyDescent="0.2">
      <c r="A12746" s="6"/>
      <c r="B12746" s="4"/>
    </row>
    <row r="12747" spans="1:2" x14ac:dyDescent="0.2">
      <c r="A12747" s="6"/>
      <c r="B12747" s="4"/>
    </row>
    <row r="12748" spans="1:2" x14ac:dyDescent="0.2">
      <c r="A12748" s="6"/>
      <c r="B12748" s="4"/>
    </row>
    <row r="12749" spans="1:2" x14ac:dyDescent="0.2">
      <c r="A12749" s="6"/>
      <c r="B12749" s="4"/>
    </row>
    <row r="12750" spans="1:2" x14ac:dyDescent="0.2">
      <c r="A12750" s="6"/>
      <c r="B12750" s="4"/>
    </row>
    <row r="12751" spans="1:2" x14ac:dyDescent="0.2">
      <c r="A12751" s="6"/>
      <c r="B12751" s="4"/>
    </row>
    <row r="12752" spans="1:2" x14ac:dyDescent="0.2">
      <c r="A12752" s="6"/>
      <c r="B12752" s="4"/>
    </row>
    <row r="12753" spans="1:2" x14ac:dyDescent="0.2">
      <c r="A12753" s="6"/>
      <c r="B12753" s="4"/>
    </row>
    <row r="12754" spans="1:2" x14ac:dyDescent="0.2">
      <c r="A12754" s="6"/>
      <c r="B12754" s="4"/>
    </row>
    <row r="12755" spans="1:2" x14ac:dyDescent="0.2">
      <c r="A12755" s="6"/>
      <c r="B12755" s="4"/>
    </row>
    <row r="12756" spans="1:2" x14ac:dyDescent="0.2">
      <c r="A12756" s="6"/>
      <c r="B12756" s="4"/>
    </row>
    <row r="12757" spans="1:2" x14ac:dyDescent="0.2">
      <c r="A12757" s="6"/>
      <c r="B12757" s="4"/>
    </row>
    <row r="12758" spans="1:2" x14ac:dyDescent="0.2">
      <c r="A12758" s="6"/>
      <c r="B12758" s="4"/>
    </row>
    <row r="12759" spans="1:2" x14ac:dyDescent="0.2">
      <c r="A12759" s="6"/>
      <c r="B12759" s="4"/>
    </row>
    <row r="12760" spans="1:2" x14ac:dyDescent="0.2">
      <c r="A12760" s="6"/>
      <c r="B12760" s="4"/>
    </row>
    <row r="12761" spans="1:2" x14ac:dyDescent="0.2">
      <c r="A12761" s="6"/>
      <c r="B12761" s="4"/>
    </row>
    <row r="12762" spans="1:2" x14ac:dyDescent="0.2">
      <c r="A12762" s="6"/>
      <c r="B12762" s="4"/>
    </row>
    <row r="12763" spans="1:2" x14ac:dyDescent="0.2">
      <c r="A12763" s="6"/>
      <c r="B12763" s="4"/>
    </row>
    <row r="12764" spans="1:2" x14ac:dyDescent="0.2">
      <c r="A12764" s="6"/>
      <c r="B12764" s="4"/>
    </row>
    <row r="12765" spans="1:2" x14ac:dyDescent="0.2">
      <c r="A12765" s="6"/>
      <c r="B12765" s="4"/>
    </row>
    <row r="12766" spans="1:2" x14ac:dyDescent="0.2">
      <c r="A12766" s="6"/>
      <c r="B12766" s="4"/>
    </row>
    <row r="12767" spans="1:2" x14ac:dyDescent="0.2">
      <c r="A12767" s="6"/>
      <c r="B12767" s="4"/>
    </row>
    <row r="12768" spans="1:2" x14ac:dyDescent="0.2">
      <c r="A12768" s="6"/>
      <c r="B12768" s="4"/>
    </row>
    <row r="12769" spans="1:2" x14ac:dyDescent="0.2">
      <c r="A12769" s="6"/>
      <c r="B12769" s="4"/>
    </row>
    <row r="12770" spans="1:2" x14ac:dyDescent="0.2">
      <c r="A12770" s="6"/>
      <c r="B12770" s="4"/>
    </row>
    <row r="12771" spans="1:2" x14ac:dyDescent="0.2">
      <c r="A12771" s="6"/>
      <c r="B12771" s="4"/>
    </row>
    <row r="12772" spans="1:2" x14ac:dyDescent="0.2">
      <c r="A12772" s="6"/>
      <c r="B12772" s="4"/>
    </row>
    <row r="12773" spans="1:2" x14ac:dyDescent="0.2">
      <c r="A12773" s="6"/>
      <c r="B12773" s="4"/>
    </row>
    <row r="12774" spans="1:2" x14ac:dyDescent="0.2">
      <c r="A12774" s="6"/>
      <c r="B12774" s="4"/>
    </row>
    <row r="12775" spans="1:2" x14ac:dyDescent="0.2">
      <c r="A12775" s="6"/>
      <c r="B12775" s="4"/>
    </row>
    <row r="12776" spans="1:2" x14ac:dyDescent="0.2">
      <c r="A12776" s="6"/>
      <c r="B12776" s="4"/>
    </row>
    <row r="12777" spans="1:2" x14ac:dyDescent="0.2">
      <c r="A12777" s="6"/>
      <c r="B12777" s="4"/>
    </row>
    <row r="12778" spans="1:2" x14ac:dyDescent="0.2">
      <c r="A12778" s="6"/>
      <c r="B12778" s="4"/>
    </row>
    <row r="12779" spans="1:2" x14ac:dyDescent="0.2">
      <c r="A12779" s="6"/>
      <c r="B12779" s="4"/>
    </row>
    <row r="12780" spans="1:2" x14ac:dyDescent="0.2">
      <c r="A12780" s="6"/>
      <c r="B12780" s="4"/>
    </row>
    <row r="12781" spans="1:2" x14ac:dyDescent="0.2">
      <c r="A12781" s="6"/>
      <c r="B12781" s="4"/>
    </row>
    <row r="12782" spans="1:2" x14ac:dyDescent="0.2">
      <c r="A12782" s="6"/>
      <c r="B12782" s="4"/>
    </row>
    <row r="12783" spans="1:2" x14ac:dyDescent="0.2">
      <c r="A12783" s="6"/>
      <c r="B12783" s="4"/>
    </row>
    <row r="12784" spans="1:2" x14ac:dyDescent="0.2">
      <c r="A12784" s="6"/>
      <c r="B12784" s="4"/>
    </row>
    <row r="12785" spans="1:2" x14ac:dyDescent="0.2">
      <c r="A12785" s="6"/>
      <c r="B12785" s="4"/>
    </row>
    <row r="12786" spans="1:2" x14ac:dyDescent="0.2">
      <c r="A12786" s="6"/>
      <c r="B12786" s="4"/>
    </row>
    <row r="12787" spans="1:2" x14ac:dyDescent="0.2">
      <c r="A12787" s="6"/>
      <c r="B12787" s="4"/>
    </row>
    <row r="12788" spans="1:2" x14ac:dyDescent="0.2">
      <c r="A12788" s="6"/>
      <c r="B12788" s="4"/>
    </row>
    <row r="12789" spans="1:2" x14ac:dyDescent="0.2">
      <c r="A12789" s="6"/>
      <c r="B12789" s="4"/>
    </row>
    <row r="12790" spans="1:2" x14ac:dyDescent="0.2">
      <c r="A12790" s="6"/>
      <c r="B12790" s="4"/>
    </row>
    <row r="12791" spans="1:2" x14ac:dyDescent="0.2">
      <c r="A12791" s="6"/>
      <c r="B12791" s="4"/>
    </row>
    <row r="12792" spans="1:2" x14ac:dyDescent="0.2">
      <c r="A12792" s="6"/>
      <c r="B12792" s="4"/>
    </row>
    <row r="12793" spans="1:2" x14ac:dyDescent="0.2">
      <c r="A12793" s="6"/>
      <c r="B12793" s="4"/>
    </row>
    <row r="12794" spans="1:2" x14ac:dyDescent="0.2">
      <c r="A12794" s="6"/>
      <c r="B12794" s="4"/>
    </row>
    <row r="12795" spans="1:2" x14ac:dyDescent="0.2">
      <c r="A12795" s="6"/>
      <c r="B12795" s="4"/>
    </row>
    <row r="12796" spans="1:2" x14ac:dyDescent="0.2">
      <c r="A12796" s="6"/>
      <c r="B12796" s="4"/>
    </row>
    <row r="12797" spans="1:2" x14ac:dyDescent="0.2">
      <c r="A12797" s="6"/>
      <c r="B12797" s="4"/>
    </row>
    <row r="12798" spans="1:2" x14ac:dyDescent="0.2">
      <c r="A12798" s="6"/>
      <c r="B12798" s="4"/>
    </row>
    <row r="12799" spans="1:2" x14ac:dyDescent="0.2">
      <c r="A12799" s="6"/>
      <c r="B12799" s="4"/>
    </row>
    <row r="12800" spans="1:2" x14ac:dyDescent="0.2">
      <c r="A12800" s="6"/>
      <c r="B12800" s="4"/>
    </row>
    <row r="12801" spans="1:2" x14ac:dyDescent="0.2">
      <c r="A12801" s="6"/>
      <c r="B12801" s="4"/>
    </row>
    <row r="12802" spans="1:2" x14ac:dyDescent="0.2">
      <c r="A12802" s="6"/>
      <c r="B12802" s="4"/>
    </row>
    <row r="12803" spans="1:2" x14ac:dyDescent="0.2">
      <c r="A12803" s="6"/>
      <c r="B12803" s="4"/>
    </row>
    <row r="12804" spans="1:2" x14ac:dyDescent="0.2">
      <c r="A12804" s="6"/>
      <c r="B12804" s="4"/>
    </row>
    <row r="12805" spans="1:2" x14ac:dyDescent="0.2">
      <c r="A12805" s="6"/>
      <c r="B12805" s="4"/>
    </row>
    <row r="12806" spans="1:2" x14ac:dyDescent="0.2">
      <c r="A12806" s="6"/>
      <c r="B12806" s="4"/>
    </row>
    <row r="12807" spans="1:2" x14ac:dyDescent="0.2">
      <c r="A12807" s="6"/>
      <c r="B12807" s="4"/>
    </row>
    <row r="12808" spans="1:2" x14ac:dyDescent="0.2">
      <c r="A12808" s="6"/>
      <c r="B12808" s="4"/>
    </row>
    <row r="12809" spans="1:2" x14ac:dyDescent="0.2">
      <c r="A12809" s="6"/>
      <c r="B12809" s="4"/>
    </row>
    <row r="12810" spans="1:2" x14ac:dyDescent="0.2">
      <c r="A12810" s="6"/>
      <c r="B12810" s="4"/>
    </row>
    <row r="12811" spans="1:2" x14ac:dyDescent="0.2">
      <c r="A12811" s="6"/>
      <c r="B12811" s="4"/>
    </row>
    <row r="12812" spans="1:2" x14ac:dyDescent="0.2">
      <c r="A12812" s="6"/>
      <c r="B12812" s="4"/>
    </row>
    <row r="12813" spans="1:2" x14ac:dyDescent="0.2">
      <c r="A12813" s="6"/>
      <c r="B12813" s="4"/>
    </row>
    <row r="12814" spans="1:2" x14ac:dyDescent="0.2">
      <c r="A12814" s="6"/>
      <c r="B12814" s="4"/>
    </row>
    <row r="12815" spans="1:2" x14ac:dyDescent="0.2">
      <c r="A12815" s="6"/>
      <c r="B12815" s="4"/>
    </row>
    <row r="12816" spans="1:2" x14ac:dyDescent="0.2">
      <c r="A12816" s="6"/>
      <c r="B12816" s="4"/>
    </row>
    <row r="12817" spans="1:2" x14ac:dyDescent="0.2">
      <c r="A12817" s="6"/>
      <c r="B12817" s="4"/>
    </row>
    <row r="12818" spans="1:2" x14ac:dyDescent="0.2">
      <c r="A12818" s="6"/>
      <c r="B12818" s="4"/>
    </row>
    <row r="12819" spans="1:2" x14ac:dyDescent="0.2">
      <c r="A12819" s="6"/>
      <c r="B12819" s="4"/>
    </row>
    <row r="12820" spans="1:2" x14ac:dyDescent="0.2">
      <c r="A12820" s="6"/>
      <c r="B12820" s="4"/>
    </row>
    <row r="12821" spans="1:2" x14ac:dyDescent="0.2">
      <c r="A12821" s="6"/>
      <c r="B12821" s="4"/>
    </row>
    <row r="12822" spans="1:2" x14ac:dyDescent="0.2">
      <c r="A12822" s="6"/>
      <c r="B12822" s="4"/>
    </row>
    <row r="12823" spans="1:2" x14ac:dyDescent="0.2">
      <c r="A12823" s="6"/>
      <c r="B12823" s="4"/>
    </row>
    <row r="12824" spans="1:2" x14ac:dyDescent="0.2">
      <c r="A12824" s="6"/>
      <c r="B12824" s="4"/>
    </row>
    <row r="12825" spans="1:2" x14ac:dyDescent="0.2">
      <c r="A12825" s="6"/>
      <c r="B12825" s="4"/>
    </row>
    <row r="12826" spans="1:2" x14ac:dyDescent="0.2">
      <c r="A12826" s="6"/>
      <c r="B12826" s="4"/>
    </row>
    <row r="12827" spans="1:2" x14ac:dyDescent="0.2">
      <c r="A12827" s="6"/>
      <c r="B12827" s="4"/>
    </row>
    <row r="12828" spans="1:2" x14ac:dyDescent="0.2">
      <c r="A12828" s="6"/>
      <c r="B12828" s="4"/>
    </row>
    <row r="12829" spans="1:2" x14ac:dyDescent="0.2">
      <c r="A12829" s="6"/>
      <c r="B12829" s="4"/>
    </row>
    <row r="12830" spans="1:2" x14ac:dyDescent="0.2">
      <c r="A12830" s="6"/>
      <c r="B12830" s="4"/>
    </row>
    <row r="12831" spans="1:2" x14ac:dyDescent="0.2">
      <c r="A12831" s="6"/>
      <c r="B12831" s="4"/>
    </row>
    <row r="12832" spans="1:2" x14ac:dyDescent="0.2">
      <c r="A12832" s="6"/>
      <c r="B12832" s="4"/>
    </row>
    <row r="12833" spans="1:2" x14ac:dyDescent="0.2">
      <c r="A12833" s="6"/>
      <c r="B12833" s="4"/>
    </row>
    <row r="12834" spans="1:2" x14ac:dyDescent="0.2">
      <c r="A12834" s="6"/>
      <c r="B12834" s="4"/>
    </row>
    <row r="12835" spans="1:2" x14ac:dyDescent="0.2">
      <c r="A12835" s="6"/>
      <c r="B12835" s="4"/>
    </row>
    <row r="12836" spans="1:2" x14ac:dyDescent="0.2">
      <c r="A12836" s="6"/>
      <c r="B12836" s="4"/>
    </row>
    <row r="12837" spans="1:2" x14ac:dyDescent="0.2">
      <c r="A12837" s="6"/>
      <c r="B12837" s="4"/>
    </row>
    <row r="12838" spans="1:2" x14ac:dyDescent="0.2">
      <c r="A12838" s="6"/>
      <c r="B12838" s="4"/>
    </row>
    <row r="12839" spans="1:2" x14ac:dyDescent="0.2">
      <c r="A12839" s="6"/>
      <c r="B12839" s="4"/>
    </row>
    <row r="12840" spans="1:2" x14ac:dyDescent="0.2">
      <c r="A12840" s="6"/>
      <c r="B12840" s="4"/>
    </row>
    <row r="12841" spans="1:2" x14ac:dyDescent="0.2">
      <c r="A12841" s="6"/>
      <c r="B12841" s="4"/>
    </row>
    <row r="12842" spans="1:2" x14ac:dyDescent="0.2">
      <c r="A12842" s="6"/>
      <c r="B12842" s="4"/>
    </row>
    <row r="12843" spans="1:2" x14ac:dyDescent="0.2">
      <c r="A12843" s="6"/>
      <c r="B12843" s="4"/>
    </row>
    <row r="12844" spans="1:2" x14ac:dyDescent="0.2">
      <c r="A12844" s="6"/>
      <c r="B12844" s="4"/>
    </row>
    <row r="12845" spans="1:2" x14ac:dyDescent="0.2">
      <c r="A12845" s="6"/>
      <c r="B12845" s="4"/>
    </row>
    <row r="12846" spans="1:2" x14ac:dyDescent="0.2">
      <c r="A12846" s="6"/>
      <c r="B12846" s="4"/>
    </row>
    <row r="12847" spans="1:2" x14ac:dyDescent="0.2">
      <c r="A12847" s="6"/>
      <c r="B12847" s="4"/>
    </row>
    <row r="12848" spans="1:2" x14ac:dyDescent="0.2">
      <c r="A12848" s="6"/>
      <c r="B12848" s="4"/>
    </row>
    <row r="12849" spans="1:2" x14ac:dyDescent="0.2">
      <c r="A12849" s="6"/>
      <c r="B12849" s="4"/>
    </row>
    <row r="12850" spans="1:2" x14ac:dyDescent="0.2">
      <c r="A12850" s="6"/>
      <c r="B12850" s="4"/>
    </row>
    <row r="12851" spans="1:2" x14ac:dyDescent="0.2">
      <c r="A12851" s="6"/>
      <c r="B12851" s="4"/>
    </row>
    <row r="12852" spans="1:2" x14ac:dyDescent="0.2">
      <c r="A12852" s="6"/>
      <c r="B12852" s="4"/>
    </row>
    <row r="12853" spans="1:2" x14ac:dyDescent="0.2">
      <c r="A12853" s="6"/>
      <c r="B12853" s="4"/>
    </row>
    <row r="12854" spans="1:2" x14ac:dyDescent="0.2">
      <c r="A12854" s="6"/>
      <c r="B12854" s="4"/>
    </row>
    <row r="12855" spans="1:2" x14ac:dyDescent="0.2">
      <c r="A12855" s="6"/>
      <c r="B12855" s="4"/>
    </row>
    <row r="12856" spans="1:2" x14ac:dyDescent="0.2">
      <c r="A12856" s="6"/>
      <c r="B12856" s="4"/>
    </row>
    <row r="12857" spans="1:2" x14ac:dyDescent="0.2">
      <c r="A12857" s="6"/>
      <c r="B12857" s="4"/>
    </row>
    <row r="12858" spans="1:2" x14ac:dyDescent="0.2">
      <c r="A12858" s="6"/>
      <c r="B12858" s="4"/>
    </row>
    <row r="12859" spans="1:2" x14ac:dyDescent="0.2">
      <c r="A12859" s="6"/>
      <c r="B12859" s="4"/>
    </row>
    <row r="12860" spans="1:2" x14ac:dyDescent="0.2">
      <c r="A12860" s="6"/>
      <c r="B12860" s="4"/>
    </row>
    <row r="12861" spans="1:2" x14ac:dyDescent="0.2">
      <c r="A12861" s="6"/>
      <c r="B12861" s="4"/>
    </row>
    <row r="12862" spans="1:2" x14ac:dyDescent="0.2">
      <c r="A12862" s="6"/>
      <c r="B12862" s="4"/>
    </row>
    <row r="12863" spans="1:2" x14ac:dyDescent="0.2">
      <c r="A12863" s="6"/>
      <c r="B12863" s="4"/>
    </row>
    <row r="12864" spans="1:2" x14ac:dyDescent="0.2">
      <c r="A12864" s="6"/>
      <c r="B12864" s="4"/>
    </row>
    <row r="12865" spans="1:2" x14ac:dyDescent="0.2">
      <c r="A12865" s="6"/>
      <c r="B12865" s="4"/>
    </row>
    <row r="12866" spans="1:2" x14ac:dyDescent="0.2">
      <c r="A12866" s="6"/>
      <c r="B12866" s="4"/>
    </row>
    <row r="12867" spans="1:2" x14ac:dyDescent="0.2">
      <c r="A12867" s="6"/>
      <c r="B12867" s="4"/>
    </row>
    <row r="12868" spans="1:2" x14ac:dyDescent="0.2">
      <c r="A12868" s="6"/>
      <c r="B12868" s="4"/>
    </row>
    <row r="12869" spans="1:2" x14ac:dyDescent="0.2">
      <c r="A12869" s="6"/>
      <c r="B12869" s="4"/>
    </row>
    <row r="12870" spans="1:2" x14ac:dyDescent="0.2">
      <c r="A12870" s="6"/>
      <c r="B12870" s="4"/>
    </row>
    <row r="12871" spans="1:2" x14ac:dyDescent="0.2">
      <c r="A12871" s="6"/>
      <c r="B12871" s="4"/>
    </row>
    <row r="12872" spans="1:2" x14ac:dyDescent="0.2">
      <c r="A12872" s="6"/>
      <c r="B12872" s="4"/>
    </row>
    <row r="12873" spans="1:2" x14ac:dyDescent="0.2">
      <c r="A12873" s="6"/>
      <c r="B12873" s="4"/>
    </row>
    <row r="12874" spans="1:2" x14ac:dyDescent="0.2">
      <c r="A12874" s="6"/>
      <c r="B12874" s="4"/>
    </row>
    <row r="12875" spans="1:2" x14ac:dyDescent="0.2">
      <c r="A12875" s="6"/>
      <c r="B12875" s="4"/>
    </row>
    <row r="12876" spans="1:2" x14ac:dyDescent="0.2">
      <c r="A12876" s="6"/>
      <c r="B12876" s="4"/>
    </row>
    <row r="12877" spans="1:2" x14ac:dyDescent="0.2">
      <c r="A12877" s="6"/>
      <c r="B12877" s="4"/>
    </row>
    <row r="12878" spans="1:2" x14ac:dyDescent="0.2">
      <c r="A12878" s="6"/>
      <c r="B12878" s="4"/>
    </row>
    <row r="12879" spans="1:2" x14ac:dyDescent="0.2">
      <c r="A12879" s="6"/>
      <c r="B12879" s="4"/>
    </row>
    <row r="12880" spans="1:2" x14ac:dyDescent="0.2">
      <c r="A12880" s="6"/>
      <c r="B12880" s="4"/>
    </row>
    <row r="12881" spans="1:2" x14ac:dyDescent="0.2">
      <c r="A12881" s="6"/>
      <c r="B12881" s="4"/>
    </row>
    <row r="12882" spans="1:2" x14ac:dyDescent="0.2">
      <c r="A12882" s="6"/>
      <c r="B12882" s="4"/>
    </row>
    <row r="12883" spans="1:2" x14ac:dyDescent="0.2">
      <c r="A12883" s="6"/>
      <c r="B12883" s="4"/>
    </row>
    <row r="12884" spans="1:2" x14ac:dyDescent="0.2">
      <c r="A12884" s="6"/>
      <c r="B12884" s="4"/>
    </row>
    <row r="12885" spans="1:2" x14ac:dyDescent="0.2">
      <c r="A12885" s="6"/>
      <c r="B12885" s="4"/>
    </row>
    <row r="12886" spans="1:2" x14ac:dyDescent="0.2">
      <c r="A12886" s="6"/>
      <c r="B12886" s="4"/>
    </row>
    <row r="12887" spans="1:2" x14ac:dyDescent="0.2">
      <c r="A12887" s="6"/>
      <c r="B12887" s="4"/>
    </row>
    <row r="12888" spans="1:2" x14ac:dyDescent="0.2">
      <c r="A12888" s="6"/>
      <c r="B12888" s="4"/>
    </row>
    <row r="12889" spans="1:2" x14ac:dyDescent="0.2">
      <c r="A12889" s="6"/>
      <c r="B12889" s="4"/>
    </row>
    <row r="12890" spans="1:2" x14ac:dyDescent="0.2">
      <c r="A12890" s="6"/>
      <c r="B12890" s="4"/>
    </row>
    <row r="12891" spans="1:2" x14ac:dyDescent="0.2">
      <c r="A12891" s="6"/>
      <c r="B12891" s="4"/>
    </row>
    <row r="12892" spans="1:2" x14ac:dyDescent="0.2">
      <c r="A12892" s="6"/>
      <c r="B12892" s="4"/>
    </row>
    <row r="12893" spans="1:2" x14ac:dyDescent="0.2">
      <c r="A12893" s="6"/>
      <c r="B12893" s="4"/>
    </row>
    <row r="12894" spans="1:2" x14ac:dyDescent="0.2">
      <c r="A12894" s="6"/>
      <c r="B12894" s="4"/>
    </row>
    <row r="12895" spans="1:2" x14ac:dyDescent="0.2">
      <c r="A12895" s="6"/>
      <c r="B12895" s="4"/>
    </row>
    <row r="12896" spans="1:2" x14ac:dyDescent="0.2">
      <c r="A12896" s="6"/>
      <c r="B12896" s="4"/>
    </row>
    <row r="12897" spans="1:2" x14ac:dyDescent="0.2">
      <c r="A12897" s="6"/>
      <c r="B12897" s="4"/>
    </row>
    <row r="12898" spans="1:2" x14ac:dyDescent="0.2">
      <c r="A12898" s="6"/>
      <c r="B12898" s="4"/>
    </row>
    <row r="12899" spans="1:2" x14ac:dyDescent="0.2">
      <c r="A12899" s="6"/>
      <c r="B12899" s="4"/>
    </row>
    <row r="12900" spans="1:2" x14ac:dyDescent="0.2">
      <c r="A12900" s="6"/>
      <c r="B12900" s="4"/>
    </row>
    <row r="12901" spans="1:2" x14ac:dyDescent="0.2">
      <c r="A12901" s="6"/>
      <c r="B12901" s="4"/>
    </row>
    <row r="12902" spans="1:2" x14ac:dyDescent="0.2">
      <c r="A12902" s="6"/>
      <c r="B12902" s="4"/>
    </row>
    <row r="12903" spans="1:2" x14ac:dyDescent="0.2">
      <c r="A12903" s="6"/>
      <c r="B12903" s="4"/>
    </row>
    <row r="12904" spans="1:2" x14ac:dyDescent="0.2">
      <c r="A12904" s="6"/>
      <c r="B12904" s="4"/>
    </row>
    <row r="12905" spans="1:2" x14ac:dyDescent="0.2">
      <c r="A12905" s="6"/>
      <c r="B12905" s="4"/>
    </row>
    <row r="12906" spans="1:2" x14ac:dyDescent="0.2">
      <c r="A12906" s="6"/>
      <c r="B12906" s="4"/>
    </row>
    <row r="12907" spans="1:2" x14ac:dyDescent="0.2">
      <c r="A12907" s="6"/>
      <c r="B12907" s="4"/>
    </row>
    <row r="12908" spans="1:2" x14ac:dyDescent="0.2">
      <c r="A12908" s="6"/>
      <c r="B12908" s="4"/>
    </row>
    <row r="12909" spans="1:2" x14ac:dyDescent="0.2">
      <c r="A12909" s="6"/>
      <c r="B12909" s="4"/>
    </row>
    <row r="12910" spans="1:2" x14ac:dyDescent="0.2">
      <c r="A12910" s="6"/>
      <c r="B12910" s="4"/>
    </row>
    <row r="12911" spans="1:2" x14ac:dyDescent="0.2">
      <c r="A12911" s="6"/>
      <c r="B12911" s="4"/>
    </row>
    <row r="12912" spans="1:2" x14ac:dyDescent="0.2">
      <c r="A12912" s="6"/>
      <c r="B12912" s="4"/>
    </row>
    <row r="12913" spans="1:2" x14ac:dyDescent="0.2">
      <c r="A12913" s="6"/>
      <c r="B12913" s="4"/>
    </row>
    <row r="12914" spans="1:2" x14ac:dyDescent="0.2">
      <c r="A12914" s="6"/>
      <c r="B12914" s="4"/>
    </row>
    <row r="12915" spans="1:2" x14ac:dyDescent="0.2">
      <c r="A12915" s="6"/>
      <c r="B12915" s="4"/>
    </row>
    <row r="12916" spans="1:2" x14ac:dyDescent="0.2">
      <c r="A12916" s="6"/>
      <c r="B12916" s="4"/>
    </row>
    <row r="12917" spans="1:2" x14ac:dyDescent="0.2">
      <c r="A12917" s="6"/>
      <c r="B12917" s="4"/>
    </row>
    <row r="12918" spans="1:2" x14ac:dyDescent="0.2">
      <c r="A12918" s="6"/>
      <c r="B12918" s="4"/>
    </row>
    <row r="12919" spans="1:2" x14ac:dyDescent="0.2">
      <c r="A12919" s="6"/>
      <c r="B12919" s="4"/>
    </row>
    <row r="12920" spans="1:2" x14ac:dyDescent="0.2">
      <c r="A12920" s="6"/>
      <c r="B12920" s="4"/>
    </row>
    <row r="12921" spans="1:2" x14ac:dyDescent="0.2">
      <c r="A12921" s="6"/>
      <c r="B12921" s="4"/>
    </row>
    <row r="12922" spans="1:2" x14ac:dyDescent="0.2">
      <c r="A12922" s="6"/>
      <c r="B12922" s="4"/>
    </row>
    <row r="12923" spans="1:2" x14ac:dyDescent="0.2">
      <c r="A12923" s="6"/>
      <c r="B12923" s="4"/>
    </row>
    <row r="12924" spans="1:2" x14ac:dyDescent="0.2">
      <c r="A12924" s="6"/>
      <c r="B12924" s="4"/>
    </row>
    <row r="12925" spans="1:2" x14ac:dyDescent="0.2">
      <c r="A12925" s="6"/>
      <c r="B12925" s="4"/>
    </row>
    <row r="12926" spans="1:2" x14ac:dyDescent="0.2">
      <c r="A12926" s="6"/>
      <c r="B12926" s="4"/>
    </row>
    <row r="12927" spans="1:2" x14ac:dyDescent="0.2">
      <c r="A12927" s="6"/>
      <c r="B12927" s="4"/>
    </row>
    <row r="12928" spans="1:2" x14ac:dyDescent="0.2">
      <c r="A12928" s="6"/>
      <c r="B12928" s="4"/>
    </row>
    <row r="12929" spans="1:2" x14ac:dyDescent="0.2">
      <c r="A12929" s="6"/>
      <c r="B12929" s="4"/>
    </row>
    <row r="12930" spans="1:2" x14ac:dyDescent="0.2">
      <c r="A12930" s="6"/>
      <c r="B12930" s="4"/>
    </row>
    <row r="12931" spans="1:2" x14ac:dyDescent="0.2">
      <c r="A12931" s="6"/>
      <c r="B12931" s="4"/>
    </row>
    <row r="12932" spans="1:2" x14ac:dyDescent="0.2">
      <c r="A12932" s="6"/>
      <c r="B12932" s="4"/>
    </row>
    <row r="12933" spans="1:2" x14ac:dyDescent="0.2">
      <c r="A12933" s="6"/>
      <c r="B12933" s="4"/>
    </row>
    <row r="12934" spans="1:2" x14ac:dyDescent="0.2">
      <c r="A12934" s="6"/>
      <c r="B12934" s="4"/>
    </row>
    <row r="12935" spans="1:2" x14ac:dyDescent="0.2">
      <c r="A12935" s="6"/>
      <c r="B12935" s="4"/>
    </row>
    <row r="12936" spans="1:2" x14ac:dyDescent="0.2">
      <c r="A12936" s="6"/>
      <c r="B12936" s="4"/>
    </row>
    <row r="12937" spans="1:2" x14ac:dyDescent="0.2">
      <c r="A12937" s="6"/>
      <c r="B12937" s="4"/>
    </row>
    <row r="12938" spans="1:2" x14ac:dyDescent="0.2">
      <c r="A12938" s="6"/>
      <c r="B12938" s="4"/>
    </row>
    <row r="12939" spans="1:2" x14ac:dyDescent="0.2">
      <c r="A12939" s="6"/>
      <c r="B12939" s="4"/>
    </row>
    <row r="12940" spans="1:2" x14ac:dyDescent="0.2">
      <c r="A12940" s="6"/>
      <c r="B12940" s="4"/>
    </row>
    <row r="12941" spans="1:2" x14ac:dyDescent="0.2">
      <c r="A12941" s="6"/>
      <c r="B12941" s="4"/>
    </row>
    <row r="12942" spans="1:2" x14ac:dyDescent="0.2">
      <c r="A12942" s="6"/>
      <c r="B12942" s="4"/>
    </row>
    <row r="12943" spans="1:2" x14ac:dyDescent="0.2">
      <c r="A12943" s="6"/>
      <c r="B12943" s="4"/>
    </row>
    <row r="12944" spans="1:2" x14ac:dyDescent="0.2">
      <c r="A12944" s="6"/>
      <c r="B12944" s="4"/>
    </row>
    <row r="12945" spans="1:2" x14ac:dyDescent="0.2">
      <c r="A12945" s="6"/>
      <c r="B12945" s="4"/>
    </row>
    <row r="12946" spans="1:2" x14ac:dyDescent="0.2">
      <c r="A12946" s="6"/>
      <c r="B12946" s="4"/>
    </row>
    <row r="12947" spans="1:2" x14ac:dyDescent="0.2">
      <c r="A12947" s="6"/>
      <c r="B12947" s="4"/>
    </row>
    <row r="12948" spans="1:2" x14ac:dyDescent="0.2">
      <c r="A12948" s="6"/>
      <c r="B12948" s="4"/>
    </row>
    <row r="12949" spans="1:2" x14ac:dyDescent="0.2">
      <c r="A12949" s="6"/>
      <c r="B12949" s="4"/>
    </row>
    <row r="12950" spans="1:2" x14ac:dyDescent="0.2">
      <c r="A12950" s="6"/>
      <c r="B12950" s="4"/>
    </row>
    <row r="12951" spans="1:2" x14ac:dyDescent="0.2">
      <c r="A12951" s="6"/>
      <c r="B12951" s="4"/>
    </row>
    <row r="12952" spans="1:2" x14ac:dyDescent="0.2">
      <c r="A12952" s="6"/>
      <c r="B12952" s="4"/>
    </row>
    <row r="12953" spans="1:2" x14ac:dyDescent="0.2">
      <c r="A12953" s="6"/>
      <c r="B12953" s="4"/>
    </row>
    <row r="12954" spans="1:2" x14ac:dyDescent="0.2">
      <c r="A12954" s="6"/>
      <c r="B12954" s="4"/>
    </row>
    <row r="12955" spans="1:2" x14ac:dyDescent="0.2">
      <c r="A12955" s="6"/>
      <c r="B12955" s="4"/>
    </row>
    <row r="12956" spans="1:2" x14ac:dyDescent="0.2">
      <c r="A12956" s="6"/>
      <c r="B12956" s="4"/>
    </row>
    <row r="12957" spans="1:2" x14ac:dyDescent="0.2">
      <c r="A12957" s="6"/>
      <c r="B12957" s="4"/>
    </row>
    <row r="12958" spans="1:2" x14ac:dyDescent="0.2">
      <c r="A12958" s="6"/>
      <c r="B12958" s="4"/>
    </row>
    <row r="12959" spans="1:2" x14ac:dyDescent="0.2">
      <c r="A12959" s="6"/>
      <c r="B12959" s="4"/>
    </row>
    <row r="12960" spans="1:2" x14ac:dyDescent="0.2">
      <c r="A12960" s="6"/>
      <c r="B12960" s="4"/>
    </row>
    <row r="12961" spans="1:2" x14ac:dyDescent="0.2">
      <c r="A12961" s="6"/>
      <c r="B12961" s="4"/>
    </row>
    <row r="12962" spans="1:2" x14ac:dyDescent="0.2">
      <c r="A12962" s="6"/>
      <c r="B12962" s="4"/>
    </row>
    <row r="12963" spans="1:2" x14ac:dyDescent="0.2">
      <c r="A12963" s="6"/>
      <c r="B12963" s="4"/>
    </row>
    <row r="12964" spans="1:2" x14ac:dyDescent="0.2">
      <c r="A12964" s="6"/>
      <c r="B12964" s="4"/>
    </row>
    <row r="12965" spans="1:2" x14ac:dyDescent="0.2">
      <c r="A12965" s="6"/>
      <c r="B12965" s="4"/>
    </row>
    <row r="12966" spans="1:2" x14ac:dyDescent="0.2">
      <c r="A12966" s="6"/>
      <c r="B12966" s="4"/>
    </row>
    <row r="12967" spans="1:2" x14ac:dyDescent="0.2">
      <c r="A12967" s="6"/>
      <c r="B12967" s="4"/>
    </row>
    <row r="12968" spans="1:2" x14ac:dyDescent="0.2">
      <c r="A12968" s="6"/>
      <c r="B12968" s="4"/>
    </row>
    <row r="12969" spans="1:2" x14ac:dyDescent="0.2">
      <c r="A12969" s="6"/>
      <c r="B12969" s="4"/>
    </row>
    <row r="12970" spans="1:2" x14ac:dyDescent="0.2">
      <c r="A12970" s="6"/>
      <c r="B12970" s="4"/>
    </row>
    <row r="12971" spans="1:2" x14ac:dyDescent="0.2">
      <c r="A12971" s="6"/>
      <c r="B12971" s="4"/>
    </row>
    <row r="12972" spans="1:2" x14ac:dyDescent="0.2">
      <c r="A12972" s="6"/>
      <c r="B12972" s="4"/>
    </row>
    <row r="12973" spans="1:2" x14ac:dyDescent="0.2">
      <c r="A12973" s="6"/>
      <c r="B12973" s="4"/>
    </row>
    <row r="12974" spans="1:2" x14ac:dyDescent="0.2">
      <c r="A12974" s="6"/>
      <c r="B12974" s="4"/>
    </row>
    <row r="12975" spans="1:2" x14ac:dyDescent="0.2">
      <c r="A12975" s="6"/>
      <c r="B12975" s="4"/>
    </row>
    <row r="12976" spans="1:2" x14ac:dyDescent="0.2">
      <c r="A12976" s="6"/>
      <c r="B12976" s="4"/>
    </row>
    <row r="12977" spans="1:2" x14ac:dyDescent="0.2">
      <c r="A12977" s="6"/>
      <c r="B12977" s="4"/>
    </row>
    <row r="12978" spans="1:2" x14ac:dyDescent="0.2">
      <c r="A12978" s="6"/>
      <c r="B12978" s="4"/>
    </row>
    <row r="12979" spans="1:2" x14ac:dyDescent="0.2">
      <c r="A12979" s="6"/>
      <c r="B12979" s="4"/>
    </row>
    <row r="12980" spans="1:2" x14ac:dyDescent="0.2">
      <c r="A12980" s="6"/>
      <c r="B12980" s="4"/>
    </row>
    <row r="12981" spans="1:2" x14ac:dyDescent="0.2">
      <c r="A12981" s="6"/>
      <c r="B12981" s="4"/>
    </row>
    <row r="12982" spans="1:2" x14ac:dyDescent="0.2">
      <c r="A12982" s="6"/>
      <c r="B12982" s="4"/>
    </row>
    <row r="12983" spans="1:2" x14ac:dyDescent="0.2">
      <c r="A12983" s="6"/>
      <c r="B12983" s="4"/>
    </row>
    <row r="12984" spans="1:2" x14ac:dyDescent="0.2">
      <c r="A12984" s="6"/>
      <c r="B12984" s="4"/>
    </row>
    <row r="12985" spans="1:2" x14ac:dyDescent="0.2">
      <c r="A12985" s="6"/>
      <c r="B12985" s="4"/>
    </row>
    <row r="12986" spans="1:2" x14ac:dyDescent="0.2">
      <c r="A12986" s="6"/>
      <c r="B12986" s="4"/>
    </row>
    <row r="12987" spans="1:2" x14ac:dyDescent="0.2">
      <c r="A12987" s="6"/>
      <c r="B12987" s="4"/>
    </row>
    <row r="12988" spans="1:2" x14ac:dyDescent="0.2">
      <c r="A12988" s="6"/>
      <c r="B12988" s="4"/>
    </row>
    <row r="12989" spans="1:2" x14ac:dyDescent="0.2">
      <c r="A12989" s="6"/>
      <c r="B12989" s="4"/>
    </row>
    <row r="12990" spans="1:2" x14ac:dyDescent="0.2">
      <c r="A12990" s="6"/>
      <c r="B12990" s="4"/>
    </row>
    <row r="12991" spans="1:2" x14ac:dyDescent="0.2">
      <c r="A12991" s="6"/>
      <c r="B12991" s="4"/>
    </row>
    <row r="12992" spans="1:2" x14ac:dyDescent="0.2">
      <c r="A12992" s="6"/>
      <c r="B12992" s="4"/>
    </row>
    <row r="12993" spans="1:2" x14ac:dyDescent="0.2">
      <c r="A12993" s="6"/>
      <c r="B12993" s="4"/>
    </row>
    <row r="12994" spans="1:2" x14ac:dyDescent="0.2">
      <c r="A12994" s="6"/>
      <c r="B12994" s="4"/>
    </row>
    <row r="12995" spans="1:2" x14ac:dyDescent="0.2">
      <c r="A12995" s="6"/>
      <c r="B12995" s="4"/>
    </row>
    <row r="12996" spans="1:2" x14ac:dyDescent="0.2">
      <c r="A12996" s="6"/>
      <c r="B12996" s="4"/>
    </row>
    <row r="12997" spans="1:2" x14ac:dyDescent="0.2">
      <c r="A12997" s="6"/>
      <c r="B12997" s="4"/>
    </row>
    <row r="12998" spans="1:2" x14ac:dyDescent="0.2">
      <c r="A12998" s="6"/>
      <c r="B12998" s="4"/>
    </row>
    <row r="12999" spans="1:2" x14ac:dyDescent="0.2">
      <c r="A12999" s="6"/>
      <c r="B12999" s="4"/>
    </row>
    <row r="13000" spans="1:2" x14ac:dyDescent="0.2">
      <c r="A13000" s="6"/>
      <c r="B13000" s="4"/>
    </row>
    <row r="13001" spans="1:2" x14ac:dyDescent="0.2">
      <c r="A13001" s="6"/>
      <c r="B13001" s="4"/>
    </row>
    <row r="13002" spans="1:2" x14ac:dyDescent="0.2">
      <c r="A13002" s="6"/>
      <c r="B13002" s="4"/>
    </row>
    <row r="13003" spans="1:2" x14ac:dyDescent="0.2">
      <c r="A13003" s="6"/>
      <c r="B13003" s="4"/>
    </row>
    <row r="13004" spans="1:2" x14ac:dyDescent="0.2">
      <c r="A13004" s="6"/>
      <c r="B13004" s="4"/>
    </row>
    <row r="13005" spans="1:2" x14ac:dyDescent="0.2">
      <c r="A13005" s="6"/>
      <c r="B13005" s="4"/>
    </row>
    <row r="13006" spans="1:2" x14ac:dyDescent="0.2">
      <c r="A13006" s="6"/>
      <c r="B13006" s="4"/>
    </row>
    <row r="13007" spans="1:2" x14ac:dyDescent="0.2">
      <c r="A13007" s="6"/>
      <c r="B13007" s="4"/>
    </row>
    <row r="13008" spans="1:2" x14ac:dyDescent="0.2">
      <c r="A13008" s="6"/>
      <c r="B13008" s="4"/>
    </row>
    <row r="13009" spans="1:2" x14ac:dyDescent="0.2">
      <c r="A13009" s="6"/>
      <c r="B13009" s="4"/>
    </row>
    <row r="13010" spans="1:2" x14ac:dyDescent="0.2">
      <c r="A13010" s="6"/>
      <c r="B13010" s="4"/>
    </row>
    <row r="13011" spans="1:2" x14ac:dyDescent="0.2">
      <c r="A13011" s="6"/>
      <c r="B13011" s="4"/>
    </row>
    <row r="13012" spans="1:2" x14ac:dyDescent="0.2">
      <c r="A13012" s="6"/>
      <c r="B13012" s="4"/>
    </row>
    <row r="13013" spans="1:2" x14ac:dyDescent="0.2">
      <c r="A13013" s="6"/>
      <c r="B13013" s="4"/>
    </row>
    <row r="13014" spans="1:2" x14ac:dyDescent="0.2">
      <c r="A13014" s="6"/>
      <c r="B13014" s="4"/>
    </row>
    <row r="13015" spans="1:2" x14ac:dyDescent="0.2">
      <c r="A13015" s="6"/>
      <c r="B13015" s="4"/>
    </row>
    <row r="13016" spans="1:2" x14ac:dyDescent="0.2">
      <c r="A13016" s="6"/>
      <c r="B13016" s="4"/>
    </row>
    <row r="13017" spans="1:2" x14ac:dyDescent="0.2">
      <c r="A13017" s="6"/>
      <c r="B13017" s="4"/>
    </row>
    <row r="13018" spans="1:2" x14ac:dyDescent="0.2">
      <c r="A13018" s="6"/>
      <c r="B13018" s="4"/>
    </row>
    <row r="13019" spans="1:2" x14ac:dyDescent="0.2">
      <c r="A13019" s="6"/>
      <c r="B13019" s="4"/>
    </row>
    <row r="13020" spans="1:2" x14ac:dyDescent="0.2">
      <c r="A13020" s="6"/>
      <c r="B13020" s="4"/>
    </row>
    <row r="13021" spans="1:2" x14ac:dyDescent="0.2">
      <c r="A13021" s="6"/>
      <c r="B13021" s="4"/>
    </row>
    <row r="13022" spans="1:2" x14ac:dyDescent="0.2">
      <c r="A13022" s="6"/>
      <c r="B13022" s="4"/>
    </row>
    <row r="13023" spans="1:2" x14ac:dyDescent="0.2">
      <c r="A13023" s="6"/>
      <c r="B13023" s="4"/>
    </row>
    <row r="13024" spans="1:2" x14ac:dyDescent="0.2">
      <c r="A13024" s="6"/>
      <c r="B13024" s="4"/>
    </row>
    <row r="13025" spans="1:2" x14ac:dyDescent="0.2">
      <c r="A13025" s="6"/>
      <c r="B13025" s="4"/>
    </row>
    <row r="13026" spans="1:2" x14ac:dyDescent="0.2">
      <c r="A13026" s="6"/>
      <c r="B13026" s="4"/>
    </row>
    <row r="13027" spans="1:2" x14ac:dyDescent="0.2">
      <c r="A13027" s="6"/>
      <c r="B13027" s="4"/>
    </row>
    <row r="13028" spans="1:2" x14ac:dyDescent="0.2">
      <c r="A13028" s="6"/>
      <c r="B13028" s="4"/>
    </row>
    <row r="13029" spans="1:2" x14ac:dyDescent="0.2">
      <c r="A13029" s="6"/>
      <c r="B13029" s="4"/>
    </row>
    <row r="13030" spans="1:2" x14ac:dyDescent="0.2">
      <c r="A13030" s="6"/>
      <c r="B13030" s="4"/>
    </row>
    <row r="13031" spans="1:2" x14ac:dyDescent="0.2">
      <c r="A13031" s="6"/>
      <c r="B13031" s="4"/>
    </row>
    <row r="13032" spans="1:2" x14ac:dyDescent="0.2">
      <c r="A13032" s="6"/>
      <c r="B13032" s="4"/>
    </row>
    <row r="13033" spans="1:2" x14ac:dyDescent="0.2">
      <c r="A13033" s="6"/>
      <c r="B13033" s="4"/>
    </row>
    <row r="13034" spans="1:2" x14ac:dyDescent="0.2">
      <c r="A13034" s="6"/>
      <c r="B13034" s="4"/>
    </row>
    <row r="13035" spans="1:2" x14ac:dyDescent="0.2">
      <c r="A13035" s="6"/>
      <c r="B13035" s="4"/>
    </row>
    <row r="13036" spans="1:2" x14ac:dyDescent="0.2">
      <c r="A13036" s="6"/>
      <c r="B13036" s="4"/>
    </row>
    <row r="13037" spans="1:2" x14ac:dyDescent="0.2">
      <c r="A13037" s="6"/>
      <c r="B13037" s="4"/>
    </row>
    <row r="13038" spans="1:2" x14ac:dyDescent="0.2">
      <c r="A13038" s="6"/>
      <c r="B13038" s="4"/>
    </row>
    <row r="13039" spans="1:2" x14ac:dyDescent="0.2">
      <c r="A13039" s="6"/>
      <c r="B13039" s="4"/>
    </row>
    <row r="13040" spans="1:2" x14ac:dyDescent="0.2">
      <c r="A13040" s="6"/>
      <c r="B13040" s="4"/>
    </row>
    <row r="13041" spans="1:2" x14ac:dyDescent="0.2">
      <c r="A13041" s="6"/>
      <c r="B13041" s="4"/>
    </row>
    <row r="13042" spans="1:2" x14ac:dyDescent="0.2">
      <c r="A13042" s="6"/>
      <c r="B13042" s="4"/>
    </row>
    <row r="13043" spans="1:2" x14ac:dyDescent="0.2">
      <c r="A13043" s="6"/>
      <c r="B13043" s="4"/>
    </row>
    <row r="13044" spans="1:2" x14ac:dyDescent="0.2">
      <c r="A13044" s="6"/>
      <c r="B13044" s="4"/>
    </row>
    <row r="13045" spans="1:2" x14ac:dyDescent="0.2">
      <c r="A13045" s="6"/>
      <c r="B13045" s="4"/>
    </row>
    <row r="13046" spans="1:2" x14ac:dyDescent="0.2">
      <c r="A13046" s="6"/>
      <c r="B13046" s="4"/>
    </row>
    <row r="13047" spans="1:2" x14ac:dyDescent="0.2">
      <c r="A13047" s="6"/>
      <c r="B13047" s="4"/>
    </row>
    <row r="13048" spans="1:2" x14ac:dyDescent="0.2">
      <c r="A13048" s="6"/>
      <c r="B13048" s="4"/>
    </row>
    <row r="13049" spans="1:2" x14ac:dyDescent="0.2">
      <c r="A13049" s="6"/>
      <c r="B13049" s="4"/>
    </row>
    <row r="13050" spans="1:2" x14ac:dyDescent="0.2">
      <c r="A13050" s="6"/>
      <c r="B13050" s="4"/>
    </row>
    <row r="13051" spans="1:2" x14ac:dyDescent="0.2">
      <c r="A13051" s="6"/>
      <c r="B13051" s="4"/>
    </row>
    <row r="13052" spans="1:2" x14ac:dyDescent="0.2">
      <c r="A13052" s="6"/>
      <c r="B13052" s="4"/>
    </row>
    <row r="13053" spans="1:2" x14ac:dyDescent="0.2">
      <c r="A13053" s="6"/>
      <c r="B13053" s="4"/>
    </row>
    <row r="13054" spans="1:2" x14ac:dyDescent="0.2">
      <c r="A13054" s="6"/>
      <c r="B13054" s="4"/>
    </row>
    <row r="13055" spans="1:2" x14ac:dyDescent="0.2">
      <c r="A13055" s="6"/>
      <c r="B13055" s="4"/>
    </row>
    <row r="13056" spans="1:2" x14ac:dyDescent="0.2">
      <c r="A13056" s="6"/>
      <c r="B13056" s="4"/>
    </row>
    <row r="13057" spans="1:2" x14ac:dyDescent="0.2">
      <c r="A13057" s="6"/>
      <c r="B13057" s="4"/>
    </row>
    <row r="13058" spans="1:2" x14ac:dyDescent="0.2">
      <c r="A13058" s="6"/>
      <c r="B13058" s="4"/>
    </row>
    <row r="13059" spans="1:2" x14ac:dyDescent="0.2">
      <c r="A13059" s="6"/>
      <c r="B13059" s="4"/>
    </row>
    <row r="13060" spans="1:2" x14ac:dyDescent="0.2">
      <c r="A13060" s="6"/>
      <c r="B13060" s="4"/>
    </row>
    <row r="13061" spans="1:2" x14ac:dyDescent="0.2">
      <c r="A13061" s="6"/>
      <c r="B13061" s="4"/>
    </row>
    <row r="13062" spans="1:2" x14ac:dyDescent="0.2">
      <c r="A13062" s="6"/>
      <c r="B13062" s="4"/>
    </row>
    <row r="13063" spans="1:2" x14ac:dyDescent="0.2">
      <c r="A13063" s="6"/>
      <c r="B13063" s="4"/>
    </row>
    <row r="13064" spans="1:2" x14ac:dyDescent="0.2">
      <c r="A13064" s="6"/>
      <c r="B13064" s="4"/>
    </row>
    <row r="13065" spans="1:2" x14ac:dyDescent="0.2">
      <c r="A13065" s="6"/>
      <c r="B13065" s="4"/>
    </row>
    <row r="13066" spans="1:2" x14ac:dyDescent="0.2">
      <c r="A13066" s="6"/>
      <c r="B13066" s="4"/>
    </row>
    <row r="13067" spans="1:2" x14ac:dyDescent="0.2">
      <c r="A13067" s="6"/>
      <c r="B13067" s="4"/>
    </row>
    <row r="13068" spans="1:2" x14ac:dyDescent="0.2">
      <c r="A13068" s="6"/>
      <c r="B13068" s="4"/>
    </row>
    <row r="13069" spans="1:2" x14ac:dyDescent="0.2">
      <c r="A13069" s="6"/>
      <c r="B13069" s="4"/>
    </row>
    <row r="13070" spans="1:2" x14ac:dyDescent="0.2">
      <c r="A13070" s="6"/>
      <c r="B13070" s="4"/>
    </row>
    <row r="13071" spans="1:2" x14ac:dyDescent="0.2">
      <c r="A13071" s="6"/>
      <c r="B13071" s="4"/>
    </row>
    <row r="13072" spans="1:2" x14ac:dyDescent="0.2">
      <c r="A13072" s="6"/>
      <c r="B13072" s="4"/>
    </row>
    <row r="13073" spans="1:2" x14ac:dyDescent="0.2">
      <c r="A13073" s="6"/>
      <c r="B13073" s="4"/>
    </row>
    <row r="13074" spans="1:2" x14ac:dyDescent="0.2">
      <c r="A13074" s="6"/>
      <c r="B13074" s="4"/>
    </row>
    <row r="13075" spans="1:2" x14ac:dyDescent="0.2">
      <c r="A13075" s="6"/>
      <c r="B13075" s="4"/>
    </row>
    <row r="13076" spans="1:2" x14ac:dyDescent="0.2">
      <c r="A13076" s="6"/>
      <c r="B13076" s="4"/>
    </row>
    <row r="13077" spans="1:2" x14ac:dyDescent="0.2">
      <c r="A13077" s="6"/>
      <c r="B13077" s="4"/>
    </row>
    <row r="13078" spans="1:2" x14ac:dyDescent="0.2">
      <c r="A13078" s="6"/>
      <c r="B13078" s="4"/>
    </row>
    <row r="13079" spans="1:2" x14ac:dyDescent="0.2">
      <c r="A13079" s="6"/>
      <c r="B13079" s="4"/>
    </row>
    <row r="13080" spans="1:2" x14ac:dyDescent="0.2">
      <c r="A13080" s="6"/>
      <c r="B13080" s="4"/>
    </row>
    <row r="13081" spans="1:2" x14ac:dyDescent="0.2">
      <c r="A13081" s="6"/>
      <c r="B13081" s="4"/>
    </row>
    <row r="13082" spans="1:2" x14ac:dyDescent="0.2">
      <c r="A13082" s="6"/>
      <c r="B13082" s="4"/>
    </row>
    <row r="13083" spans="1:2" x14ac:dyDescent="0.2">
      <c r="A13083" s="6"/>
      <c r="B13083" s="4"/>
    </row>
    <row r="13084" spans="1:2" x14ac:dyDescent="0.2">
      <c r="A13084" s="6"/>
      <c r="B13084" s="4"/>
    </row>
    <row r="13085" spans="1:2" x14ac:dyDescent="0.2">
      <c r="A13085" s="6"/>
      <c r="B13085" s="4"/>
    </row>
    <row r="13086" spans="1:2" x14ac:dyDescent="0.2">
      <c r="A13086" s="6"/>
      <c r="B13086" s="4"/>
    </row>
    <row r="13087" spans="1:2" x14ac:dyDescent="0.2">
      <c r="A13087" s="6"/>
      <c r="B13087" s="4"/>
    </row>
    <row r="13088" spans="1:2" x14ac:dyDescent="0.2">
      <c r="A13088" s="6"/>
      <c r="B13088" s="4"/>
    </row>
    <row r="13089" spans="1:2" x14ac:dyDescent="0.2">
      <c r="A13089" s="6"/>
      <c r="B13089" s="4"/>
    </row>
    <row r="13090" spans="1:2" x14ac:dyDescent="0.2">
      <c r="A13090" s="6"/>
      <c r="B13090" s="4"/>
    </row>
    <row r="13091" spans="1:2" x14ac:dyDescent="0.2">
      <c r="A13091" s="6"/>
      <c r="B13091" s="4"/>
    </row>
    <row r="13092" spans="1:2" x14ac:dyDescent="0.2">
      <c r="A13092" s="6"/>
      <c r="B13092" s="4"/>
    </row>
    <row r="13093" spans="1:2" x14ac:dyDescent="0.2">
      <c r="A13093" s="6"/>
      <c r="B13093" s="4"/>
    </row>
    <row r="13094" spans="1:2" x14ac:dyDescent="0.2">
      <c r="A13094" s="6"/>
      <c r="B13094" s="4"/>
    </row>
    <row r="13095" spans="1:2" x14ac:dyDescent="0.2">
      <c r="A13095" s="6"/>
      <c r="B13095" s="4"/>
    </row>
    <row r="13096" spans="1:2" x14ac:dyDescent="0.2">
      <c r="A13096" s="6"/>
      <c r="B13096" s="4"/>
    </row>
    <row r="13097" spans="1:2" x14ac:dyDescent="0.2">
      <c r="A13097" s="6"/>
      <c r="B13097" s="4"/>
    </row>
    <row r="13098" spans="1:2" x14ac:dyDescent="0.2">
      <c r="A13098" s="6"/>
      <c r="B13098" s="4"/>
    </row>
    <row r="13099" spans="1:2" x14ac:dyDescent="0.2">
      <c r="A13099" s="6"/>
      <c r="B13099" s="4"/>
    </row>
    <row r="13100" spans="1:2" x14ac:dyDescent="0.2">
      <c r="A13100" s="6"/>
      <c r="B13100" s="4"/>
    </row>
    <row r="13101" spans="1:2" x14ac:dyDescent="0.2">
      <c r="A13101" s="6"/>
      <c r="B13101" s="4"/>
    </row>
    <row r="13102" spans="1:2" x14ac:dyDescent="0.2">
      <c r="A13102" s="6"/>
      <c r="B13102" s="4"/>
    </row>
    <row r="13103" spans="1:2" x14ac:dyDescent="0.2">
      <c r="A13103" s="6"/>
      <c r="B13103" s="4"/>
    </row>
    <row r="13104" spans="1:2" x14ac:dyDescent="0.2">
      <c r="A13104" s="6"/>
      <c r="B13104" s="4"/>
    </row>
    <row r="13105" spans="1:2" x14ac:dyDescent="0.2">
      <c r="A13105" s="6"/>
      <c r="B13105" s="4"/>
    </row>
    <row r="13106" spans="1:2" x14ac:dyDescent="0.2">
      <c r="A13106" s="6"/>
      <c r="B13106" s="4"/>
    </row>
    <row r="13107" spans="1:2" x14ac:dyDescent="0.2">
      <c r="A13107" s="6"/>
      <c r="B13107" s="4"/>
    </row>
    <row r="13108" spans="1:2" x14ac:dyDescent="0.2">
      <c r="A13108" s="6"/>
      <c r="B13108" s="4"/>
    </row>
    <row r="13109" spans="1:2" x14ac:dyDescent="0.2">
      <c r="A13109" s="6"/>
      <c r="B13109" s="4"/>
    </row>
    <row r="13110" spans="1:2" x14ac:dyDescent="0.2">
      <c r="A13110" s="6"/>
      <c r="B13110" s="4"/>
    </row>
    <row r="13111" spans="1:2" x14ac:dyDescent="0.2">
      <c r="A13111" s="6"/>
      <c r="B13111" s="4"/>
    </row>
    <row r="13112" spans="1:2" x14ac:dyDescent="0.2">
      <c r="A13112" s="6"/>
      <c r="B13112" s="4"/>
    </row>
    <row r="13113" spans="1:2" x14ac:dyDescent="0.2">
      <c r="A13113" s="6"/>
      <c r="B13113" s="4"/>
    </row>
    <row r="13114" spans="1:2" x14ac:dyDescent="0.2">
      <c r="A13114" s="6"/>
      <c r="B13114" s="4"/>
    </row>
    <row r="13115" spans="1:2" x14ac:dyDescent="0.2">
      <c r="A13115" s="6"/>
      <c r="B13115" s="4"/>
    </row>
    <row r="13116" spans="1:2" x14ac:dyDescent="0.2">
      <c r="A13116" s="6"/>
      <c r="B13116" s="4"/>
    </row>
    <row r="13117" spans="1:2" x14ac:dyDescent="0.2">
      <c r="A13117" s="6"/>
      <c r="B13117" s="4"/>
    </row>
    <row r="13118" spans="1:2" x14ac:dyDescent="0.2">
      <c r="A13118" s="6"/>
      <c r="B13118" s="4"/>
    </row>
    <row r="13119" spans="1:2" x14ac:dyDescent="0.2">
      <c r="A13119" s="6"/>
      <c r="B13119" s="4"/>
    </row>
    <row r="13120" spans="1:2" x14ac:dyDescent="0.2">
      <c r="A13120" s="6"/>
      <c r="B13120" s="4"/>
    </row>
    <row r="13121" spans="1:2" x14ac:dyDescent="0.2">
      <c r="A13121" s="6"/>
      <c r="B13121" s="4"/>
    </row>
    <row r="13122" spans="1:2" x14ac:dyDescent="0.2">
      <c r="A13122" s="6"/>
      <c r="B13122" s="4"/>
    </row>
    <row r="13123" spans="1:2" x14ac:dyDescent="0.2">
      <c r="A13123" s="6"/>
      <c r="B13123" s="4"/>
    </row>
    <row r="13124" spans="1:2" x14ac:dyDescent="0.2">
      <c r="A13124" s="6"/>
      <c r="B13124" s="4"/>
    </row>
    <row r="13125" spans="1:2" x14ac:dyDescent="0.2">
      <c r="A13125" s="6"/>
      <c r="B13125" s="4"/>
    </row>
    <row r="13126" spans="1:2" x14ac:dyDescent="0.2">
      <c r="A13126" s="6"/>
      <c r="B13126" s="4"/>
    </row>
    <row r="13127" spans="1:2" x14ac:dyDescent="0.2">
      <c r="A13127" s="6"/>
      <c r="B13127" s="4"/>
    </row>
    <row r="13128" spans="1:2" x14ac:dyDescent="0.2">
      <c r="A13128" s="6"/>
      <c r="B13128" s="4"/>
    </row>
    <row r="13129" spans="1:2" x14ac:dyDescent="0.2">
      <c r="A13129" s="6"/>
      <c r="B13129" s="4"/>
    </row>
    <row r="13130" spans="1:2" x14ac:dyDescent="0.2">
      <c r="A13130" s="6"/>
      <c r="B13130" s="4"/>
    </row>
    <row r="13131" spans="1:2" x14ac:dyDescent="0.2">
      <c r="A13131" s="6"/>
      <c r="B13131" s="4"/>
    </row>
    <row r="13132" spans="1:2" x14ac:dyDescent="0.2">
      <c r="A13132" s="6"/>
      <c r="B13132" s="4"/>
    </row>
    <row r="13133" spans="1:2" x14ac:dyDescent="0.2">
      <c r="A13133" s="6"/>
      <c r="B13133" s="4"/>
    </row>
    <row r="13134" spans="1:2" x14ac:dyDescent="0.2">
      <c r="A13134" s="6"/>
      <c r="B13134" s="4"/>
    </row>
    <row r="13135" spans="1:2" x14ac:dyDescent="0.2">
      <c r="A13135" s="6"/>
      <c r="B13135" s="4"/>
    </row>
    <row r="13136" spans="1:2" x14ac:dyDescent="0.2">
      <c r="A13136" s="6"/>
      <c r="B13136" s="4"/>
    </row>
    <row r="13137" spans="1:2" x14ac:dyDescent="0.2">
      <c r="A13137" s="6"/>
      <c r="B13137" s="4"/>
    </row>
    <row r="13138" spans="1:2" x14ac:dyDescent="0.2">
      <c r="A13138" s="6"/>
      <c r="B13138" s="4"/>
    </row>
    <row r="13139" spans="1:2" x14ac:dyDescent="0.2">
      <c r="A13139" s="6"/>
      <c r="B13139" s="4"/>
    </row>
    <row r="13140" spans="1:2" x14ac:dyDescent="0.2">
      <c r="A13140" s="6"/>
      <c r="B13140" s="4"/>
    </row>
    <row r="13141" spans="1:2" x14ac:dyDescent="0.2">
      <c r="A13141" s="6"/>
      <c r="B13141" s="4"/>
    </row>
    <row r="13142" spans="1:2" x14ac:dyDescent="0.2">
      <c r="A13142" s="6"/>
      <c r="B13142" s="4"/>
    </row>
    <row r="13143" spans="1:2" x14ac:dyDescent="0.2">
      <c r="A13143" s="6"/>
      <c r="B13143" s="4"/>
    </row>
    <row r="13144" spans="1:2" x14ac:dyDescent="0.2">
      <c r="A13144" s="6"/>
      <c r="B13144" s="4"/>
    </row>
    <row r="13145" spans="1:2" x14ac:dyDescent="0.2">
      <c r="A13145" s="6"/>
      <c r="B13145" s="4"/>
    </row>
    <row r="13146" spans="1:2" x14ac:dyDescent="0.2">
      <c r="A13146" s="6"/>
      <c r="B13146" s="4"/>
    </row>
    <row r="13147" spans="1:2" x14ac:dyDescent="0.2">
      <c r="A13147" s="6"/>
      <c r="B13147" s="4"/>
    </row>
    <row r="13148" spans="1:2" x14ac:dyDescent="0.2">
      <c r="A13148" s="6"/>
      <c r="B13148" s="4"/>
    </row>
    <row r="13149" spans="1:2" x14ac:dyDescent="0.2">
      <c r="A13149" s="6"/>
      <c r="B13149" s="4"/>
    </row>
    <row r="13150" spans="1:2" x14ac:dyDescent="0.2">
      <c r="A13150" s="6"/>
      <c r="B13150" s="4"/>
    </row>
    <row r="13151" spans="1:2" x14ac:dyDescent="0.2">
      <c r="A13151" s="6"/>
      <c r="B13151" s="4"/>
    </row>
    <row r="13152" spans="1:2" x14ac:dyDescent="0.2">
      <c r="A13152" s="6"/>
      <c r="B13152" s="4"/>
    </row>
    <row r="13153" spans="1:2" x14ac:dyDescent="0.2">
      <c r="A13153" s="6"/>
      <c r="B13153" s="4"/>
    </row>
    <row r="13154" spans="1:2" x14ac:dyDescent="0.2">
      <c r="A13154" s="6"/>
      <c r="B13154" s="4"/>
    </row>
    <row r="13155" spans="1:2" x14ac:dyDescent="0.2">
      <c r="A13155" s="6"/>
      <c r="B13155" s="4"/>
    </row>
    <row r="13156" spans="1:2" x14ac:dyDescent="0.2">
      <c r="A13156" s="6"/>
      <c r="B13156" s="4"/>
    </row>
    <row r="13157" spans="1:2" x14ac:dyDescent="0.2">
      <c r="A13157" s="6"/>
      <c r="B13157" s="4"/>
    </row>
    <row r="13158" spans="1:2" x14ac:dyDescent="0.2">
      <c r="A13158" s="6"/>
      <c r="B13158" s="4"/>
    </row>
    <row r="13159" spans="1:2" x14ac:dyDescent="0.2">
      <c r="A13159" s="6"/>
      <c r="B13159" s="4"/>
    </row>
    <row r="13160" spans="1:2" x14ac:dyDescent="0.2">
      <c r="A13160" s="6"/>
      <c r="B13160" s="4"/>
    </row>
    <row r="13161" spans="1:2" x14ac:dyDescent="0.2">
      <c r="A13161" s="6"/>
      <c r="B13161" s="4"/>
    </row>
    <row r="13162" spans="1:2" x14ac:dyDescent="0.2">
      <c r="A13162" s="6"/>
      <c r="B13162" s="4"/>
    </row>
    <row r="13163" spans="1:2" x14ac:dyDescent="0.2">
      <c r="A13163" s="6"/>
      <c r="B13163" s="4"/>
    </row>
    <row r="13164" spans="1:2" x14ac:dyDescent="0.2">
      <c r="A13164" s="6"/>
      <c r="B13164" s="4"/>
    </row>
    <row r="13165" spans="1:2" x14ac:dyDescent="0.2">
      <c r="A13165" s="6"/>
      <c r="B13165" s="4"/>
    </row>
    <row r="13166" spans="1:2" x14ac:dyDescent="0.2">
      <c r="A13166" s="6"/>
      <c r="B13166" s="4"/>
    </row>
    <row r="13167" spans="1:2" x14ac:dyDescent="0.2">
      <c r="A13167" s="6"/>
      <c r="B13167" s="4"/>
    </row>
    <row r="13168" spans="1:2" x14ac:dyDescent="0.2">
      <c r="A13168" s="6"/>
      <c r="B13168" s="4"/>
    </row>
    <row r="13169" spans="1:2" x14ac:dyDescent="0.2">
      <c r="A13169" s="6"/>
      <c r="B13169" s="4"/>
    </row>
    <row r="13170" spans="1:2" x14ac:dyDescent="0.2">
      <c r="A13170" s="6"/>
      <c r="B13170" s="4"/>
    </row>
    <row r="13171" spans="1:2" x14ac:dyDescent="0.2">
      <c r="A13171" s="6"/>
      <c r="B13171" s="4"/>
    </row>
    <row r="13172" spans="1:2" x14ac:dyDescent="0.2">
      <c r="A13172" s="6"/>
      <c r="B13172" s="4"/>
    </row>
    <row r="13173" spans="1:2" x14ac:dyDescent="0.2">
      <c r="A13173" s="6"/>
      <c r="B13173" s="4"/>
    </row>
    <row r="13174" spans="1:2" x14ac:dyDescent="0.2">
      <c r="A13174" s="6"/>
      <c r="B13174" s="4"/>
    </row>
    <row r="13175" spans="1:2" x14ac:dyDescent="0.2">
      <c r="A13175" s="6"/>
      <c r="B13175" s="4"/>
    </row>
    <row r="13176" spans="1:2" x14ac:dyDescent="0.2">
      <c r="A13176" s="6"/>
      <c r="B13176" s="4"/>
    </row>
    <row r="13177" spans="1:2" x14ac:dyDescent="0.2">
      <c r="A13177" s="6"/>
      <c r="B13177" s="4"/>
    </row>
    <row r="13178" spans="1:2" x14ac:dyDescent="0.2">
      <c r="A13178" s="6"/>
      <c r="B13178" s="4"/>
    </row>
    <row r="13179" spans="1:2" x14ac:dyDescent="0.2">
      <c r="A13179" s="6"/>
      <c r="B13179" s="4"/>
    </row>
    <row r="13180" spans="1:2" x14ac:dyDescent="0.2">
      <c r="A13180" s="6"/>
      <c r="B13180" s="4"/>
    </row>
    <row r="13181" spans="1:2" x14ac:dyDescent="0.2">
      <c r="A13181" s="6"/>
      <c r="B13181" s="4"/>
    </row>
    <row r="13182" spans="1:2" x14ac:dyDescent="0.2">
      <c r="A13182" s="6"/>
      <c r="B13182" s="4"/>
    </row>
    <row r="13183" spans="1:2" x14ac:dyDescent="0.2">
      <c r="A13183" s="6"/>
      <c r="B13183" s="4"/>
    </row>
    <row r="13184" spans="1:2" x14ac:dyDescent="0.2">
      <c r="A13184" s="6"/>
      <c r="B13184" s="4"/>
    </row>
    <row r="13185" spans="1:2" x14ac:dyDescent="0.2">
      <c r="A13185" s="6"/>
      <c r="B13185" s="4"/>
    </row>
    <row r="13186" spans="1:2" x14ac:dyDescent="0.2">
      <c r="A13186" s="6"/>
      <c r="B13186" s="4"/>
    </row>
    <row r="13187" spans="1:2" x14ac:dyDescent="0.2">
      <c r="A13187" s="6"/>
      <c r="B13187" s="4"/>
    </row>
    <row r="13188" spans="1:2" x14ac:dyDescent="0.2">
      <c r="A13188" s="6"/>
      <c r="B13188" s="4"/>
    </row>
    <row r="13189" spans="1:2" x14ac:dyDescent="0.2">
      <c r="A13189" s="6"/>
      <c r="B13189" s="4"/>
    </row>
    <row r="13190" spans="1:2" x14ac:dyDescent="0.2">
      <c r="A13190" s="6"/>
      <c r="B13190" s="4"/>
    </row>
    <row r="13191" spans="1:2" x14ac:dyDescent="0.2">
      <c r="A13191" s="6"/>
      <c r="B13191" s="4"/>
    </row>
    <row r="13192" spans="1:2" x14ac:dyDescent="0.2">
      <c r="A13192" s="6"/>
      <c r="B13192" s="4"/>
    </row>
    <row r="13193" spans="1:2" x14ac:dyDescent="0.2">
      <c r="A13193" s="6"/>
      <c r="B13193" s="4"/>
    </row>
    <row r="13194" spans="1:2" x14ac:dyDescent="0.2">
      <c r="A13194" s="6"/>
      <c r="B13194" s="4"/>
    </row>
    <row r="13195" spans="1:2" x14ac:dyDescent="0.2">
      <c r="A13195" s="6"/>
      <c r="B13195" s="4"/>
    </row>
    <row r="13196" spans="1:2" x14ac:dyDescent="0.2">
      <c r="A13196" s="6"/>
      <c r="B13196" s="4"/>
    </row>
    <row r="13197" spans="1:2" x14ac:dyDescent="0.2">
      <c r="A13197" s="6"/>
      <c r="B13197" s="4"/>
    </row>
    <row r="13198" spans="1:2" x14ac:dyDescent="0.2">
      <c r="A13198" s="6"/>
      <c r="B13198" s="4"/>
    </row>
    <row r="13199" spans="1:2" x14ac:dyDescent="0.2">
      <c r="A13199" s="6"/>
      <c r="B13199" s="4"/>
    </row>
    <row r="13200" spans="1:2" x14ac:dyDescent="0.2">
      <c r="A13200" s="6"/>
      <c r="B13200" s="4"/>
    </row>
    <row r="13201" spans="1:2" x14ac:dyDescent="0.2">
      <c r="A13201" s="6"/>
      <c r="B13201" s="4"/>
    </row>
    <row r="13202" spans="1:2" x14ac:dyDescent="0.2">
      <c r="A13202" s="6"/>
      <c r="B13202" s="4"/>
    </row>
    <row r="13203" spans="1:2" x14ac:dyDescent="0.2">
      <c r="A13203" s="6"/>
      <c r="B13203" s="4"/>
    </row>
    <row r="13204" spans="1:2" x14ac:dyDescent="0.2">
      <c r="A13204" s="6"/>
      <c r="B13204" s="4"/>
    </row>
    <row r="13205" spans="1:2" x14ac:dyDescent="0.2">
      <c r="A13205" s="6"/>
      <c r="B13205" s="4"/>
    </row>
    <row r="13206" spans="1:2" x14ac:dyDescent="0.2">
      <c r="A13206" s="6"/>
      <c r="B13206" s="4"/>
    </row>
    <row r="13207" spans="1:2" x14ac:dyDescent="0.2">
      <c r="A13207" s="6"/>
      <c r="B13207" s="4"/>
    </row>
    <row r="13208" spans="1:2" x14ac:dyDescent="0.2">
      <c r="A13208" s="6"/>
      <c r="B13208" s="4"/>
    </row>
    <row r="13209" spans="1:2" x14ac:dyDescent="0.2">
      <c r="A13209" s="6"/>
      <c r="B13209" s="4"/>
    </row>
    <row r="13210" spans="1:2" x14ac:dyDescent="0.2">
      <c r="A13210" s="6"/>
      <c r="B13210" s="4"/>
    </row>
    <row r="13211" spans="1:2" x14ac:dyDescent="0.2">
      <c r="A13211" s="6"/>
      <c r="B13211" s="4"/>
    </row>
    <row r="13212" spans="1:2" x14ac:dyDescent="0.2">
      <c r="A13212" s="6"/>
      <c r="B13212" s="4"/>
    </row>
    <row r="13213" spans="1:2" x14ac:dyDescent="0.2">
      <c r="A13213" s="6"/>
      <c r="B13213" s="4"/>
    </row>
    <row r="13214" spans="1:2" x14ac:dyDescent="0.2">
      <c r="A13214" s="6"/>
      <c r="B13214" s="4"/>
    </row>
    <row r="13215" spans="1:2" x14ac:dyDescent="0.2">
      <c r="A13215" s="6"/>
      <c r="B13215" s="4"/>
    </row>
    <row r="13216" spans="1:2" x14ac:dyDescent="0.2">
      <c r="A13216" s="6"/>
      <c r="B13216" s="4"/>
    </row>
    <row r="13217" spans="1:2" x14ac:dyDescent="0.2">
      <c r="A13217" s="6"/>
      <c r="B13217" s="4"/>
    </row>
    <row r="13218" spans="1:2" x14ac:dyDescent="0.2">
      <c r="A13218" s="6"/>
      <c r="B13218" s="4"/>
    </row>
    <row r="13219" spans="1:2" x14ac:dyDescent="0.2">
      <c r="A13219" s="6"/>
      <c r="B13219" s="4"/>
    </row>
    <row r="13220" spans="1:2" x14ac:dyDescent="0.2">
      <c r="A13220" s="6"/>
      <c r="B13220" s="4"/>
    </row>
    <row r="13221" spans="1:2" x14ac:dyDescent="0.2">
      <c r="A13221" s="6"/>
      <c r="B13221" s="4"/>
    </row>
    <row r="13222" spans="1:2" x14ac:dyDescent="0.2">
      <c r="A13222" s="6"/>
      <c r="B13222" s="4"/>
    </row>
    <row r="13223" spans="1:2" x14ac:dyDescent="0.2">
      <c r="A13223" s="6"/>
      <c r="B13223" s="4"/>
    </row>
    <row r="13224" spans="1:2" x14ac:dyDescent="0.2">
      <c r="A13224" s="6"/>
      <c r="B13224" s="4"/>
    </row>
    <row r="13225" spans="1:2" x14ac:dyDescent="0.2">
      <c r="A13225" s="6"/>
      <c r="B13225" s="4"/>
    </row>
    <row r="13226" spans="1:2" x14ac:dyDescent="0.2">
      <c r="A13226" s="6"/>
      <c r="B13226" s="4"/>
    </row>
    <row r="13227" spans="1:2" x14ac:dyDescent="0.2">
      <c r="A13227" s="6"/>
      <c r="B13227" s="4"/>
    </row>
    <row r="13228" spans="1:2" x14ac:dyDescent="0.2">
      <c r="A13228" s="6"/>
      <c r="B13228" s="4"/>
    </row>
    <row r="13229" spans="1:2" x14ac:dyDescent="0.2">
      <c r="A13229" s="6"/>
      <c r="B13229" s="4"/>
    </row>
    <row r="13230" spans="1:2" x14ac:dyDescent="0.2">
      <c r="A13230" s="6"/>
      <c r="B13230" s="4"/>
    </row>
    <row r="13231" spans="1:2" x14ac:dyDescent="0.2">
      <c r="A13231" s="6"/>
      <c r="B13231" s="4"/>
    </row>
    <row r="13232" spans="1:2" x14ac:dyDescent="0.2">
      <c r="A13232" s="6"/>
      <c r="B13232" s="4"/>
    </row>
    <row r="13233" spans="1:2" x14ac:dyDescent="0.2">
      <c r="A13233" s="6"/>
      <c r="B13233" s="4"/>
    </row>
    <row r="13234" spans="1:2" x14ac:dyDescent="0.2">
      <c r="A13234" s="6"/>
      <c r="B13234" s="4"/>
    </row>
    <row r="13235" spans="1:2" x14ac:dyDescent="0.2">
      <c r="A13235" s="6"/>
      <c r="B13235" s="4"/>
    </row>
    <row r="13236" spans="1:2" x14ac:dyDescent="0.2">
      <c r="A13236" s="6"/>
      <c r="B13236" s="4"/>
    </row>
    <row r="13237" spans="1:2" x14ac:dyDescent="0.2">
      <c r="A13237" s="6"/>
      <c r="B13237" s="4"/>
    </row>
    <row r="13238" spans="1:2" x14ac:dyDescent="0.2">
      <c r="A13238" s="6"/>
      <c r="B13238" s="4"/>
    </row>
    <row r="13239" spans="1:2" x14ac:dyDescent="0.2">
      <c r="A13239" s="6"/>
      <c r="B13239" s="4"/>
    </row>
    <row r="13240" spans="1:2" x14ac:dyDescent="0.2">
      <c r="A13240" s="6"/>
      <c r="B13240" s="4"/>
    </row>
    <row r="13241" spans="1:2" x14ac:dyDescent="0.2">
      <c r="A13241" s="6"/>
      <c r="B13241" s="4"/>
    </row>
    <row r="13242" spans="1:2" x14ac:dyDescent="0.2">
      <c r="A13242" s="6"/>
      <c r="B13242" s="4"/>
    </row>
    <row r="13243" spans="1:2" x14ac:dyDescent="0.2">
      <c r="A13243" s="6"/>
      <c r="B13243" s="4"/>
    </row>
    <row r="13244" spans="1:2" x14ac:dyDescent="0.2">
      <c r="A13244" s="6"/>
      <c r="B13244" s="4"/>
    </row>
    <row r="13245" spans="1:2" x14ac:dyDescent="0.2">
      <c r="A13245" s="6"/>
      <c r="B13245" s="4"/>
    </row>
    <row r="13246" spans="1:2" x14ac:dyDescent="0.2">
      <c r="A13246" s="6"/>
      <c r="B13246" s="4"/>
    </row>
    <row r="13247" spans="1:2" x14ac:dyDescent="0.2">
      <c r="A13247" s="6"/>
      <c r="B13247" s="4"/>
    </row>
    <row r="13248" spans="1:2" x14ac:dyDescent="0.2">
      <c r="A13248" s="6"/>
      <c r="B13248" s="4"/>
    </row>
    <row r="13249" spans="1:2" x14ac:dyDescent="0.2">
      <c r="A13249" s="6"/>
      <c r="B13249" s="4"/>
    </row>
    <row r="13250" spans="1:2" x14ac:dyDescent="0.2">
      <c r="A13250" s="6"/>
      <c r="B13250" s="4"/>
    </row>
    <row r="13251" spans="1:2" x14ac:dyDescent="0.2">
      <c r="A13251" s="6"/>
      <c r="B13251" s="4"/>
    </row>
    <row r="13252" spans="1:2" x14ac:dyDescent="0.2">
      <c r="A13252" s="6"/>
      <c r="B13252" s="4"/>
    </row>
    <row r="13253" spans="1:2" x14ac:dyDescent="0.2">
      <c r="A13253" s="6"/>
      <c r="B13253" s="4"/>
    </row>
    <row r="13254" spans="1:2" x14ac:dyDescent="0.2">
      <c r="A13254" s="6"/>
      <c r="B13254" s="4"/>
    </row>
    <row r="13255" spans="1:2" x14ac:dyDescent="0.2">
      <c r="A13255" s="6"/>
      <c r="B13255" s="4"/>
    </row>
    <row r="13256" spans="1:2" x14ac:dyDescent="0.2">
      <c r="A13256" s="6"/>
      <c r="B13256" s="4"/>
    </row>
    <row r="13257" spans="1:2" x14ac:dyDescent="0.2">
      <c r="A13257" s="6"/>
      <c r="B13257" s="4"/>
    </row>
    <row r="13258" spans="1:2" x14ac:dyDescent="0.2">
      <c r="A13258" s="6"/>
      <c r="B13258" s="4"/>
    </row>
    <row r="13259" spans="1:2" x14ac:dyDescent="0.2">
      <c r="A13259" s="6"/>
      <c r="B13259" s="4"/>
    </row>
    <row r="13260" spans="1:2" x14ac:dyDescent="0.2">
      <c r="A13260" s="6"/>
      <c r="B13260" s="4"/>
    </row>
    <row r="13261" spans="1:2" x14ac:dyDescent="0.2">
      <c r="A13261" s="6"/>
      <c r="B13261" s="4"/>
    </row>
    <row r="13262" spans="1:2" x14ac:dyDescent="0.2">
      <c r="A13262" s="6"/>
      <c r="B13262" s="4"/>
    </row>
    <row r="13263" spans="1:2" x14ac:dyDescent="0.2">
      <c r="A13263" s="6"/>
      <c r="B13263" s="4"/>
    </row>
    <row r="13264" spans="1:2" x14ac:dyDescent="0.2">
      <c r="A13264" s="6"/>
      <c r="B13264" s="4"/>
    </row>
    <row r="13265" spans="1:2" x14ac:dyDescent="0.2">
      <c r="A13265" s="6"/>
      <c r="B13265" s="4"/>
    </row>
    <row r="13266" spans="1:2" x14ac:dyDescent="0.2">
      <c r="A13266" s="6"/>
      <c r="B13266" s="4"/>
    </row>
    <row r="13267" spans="1:2" x14ac:dyDescent="0.2">
      <c r="A13267" s="6"/>
      <c r="B13267" s="4"/>
    </row>
    <row r="13268" spans="1:2" x14ac:dyDescent="0.2">
      <c r="A13268" s="6"/>
      <c r="B13268" s="4"/>
    </row>
    <row r="13269" spans="1:2" x14ac:dyDescent="0.2">
      <c r="A13269" s="6"/>
      <c r="B13269" s="4"/>
    </row>
    <row r="13270" spans="1:2" x14ac:dyDescent="0.2">
      <c r="A13270" s="6"/>
      <c r="B13270" s="4"/>
    </row>
    <row r="13271" spans="1:2" x14ac:dyDescent="0.2">
      <c r="A13271" s="6"/>
      <c r="B13271" s="4"/>
    </row>
    <row r="13272" spans="1:2" x14ac:dyDescent="0.2">
      <c r="A13272" s="6"/>
      <c r="B13272" s="4"/>
    </row>
    <row r="13273" spans="1:2" x14ac:dyDescent="0.2">
      <c r="A13273" s="6"/>
      <c r="B13273" s="4"/>
    </row>
    <row r="13274" spans="1:2" x14ac:dyDescent="0.2">
      <c r="A13274" s="6"/>
      <c r="B13274" s="4"/>
    </row>
    <row r="13275" spans="1:2" x14ac:dyDescent="0.2">
      <c r="A13275" s="6"/>
      <c r="B13275" s="4"/>
    </row>
    <row r="13276" spans="1:2" x14ac:dyDescent="0.2">
      <c r="A13276" s="6"/>
      <c r="B13276" s="4"/>
    </row>
    <row r="13277" spans="1:2" x14ac:dyDescent="0.2">
      <c r="A13277" s="6"/>
      <c r="B13277" s="4"/>
    </row>
    <row r="13278" spans="1:2" x14ac:dyDescent="0.2">
      <c r="A13278" s="6"/>
      <c r="B13278" s="4"/>
    </row>
    <row r="13279" spans="1:2" x14ac:dyDescent="0.2">
      <c r="A13279" s="6"/>
      <c r="B13279" s="4"/>
    </row>
    <row r="13280" spans="1:2" x14ac:dyDescent="0.2">
      <c r="A13280" s="6"/>
      <c r="B13280" s="4"/>
    </row>
    <row r="13281" spans="1:2" x14ac:dyDescent="0.2">
      <c r="A13281" s="6"/>
      <c r="B13281" s="4"/>
    </row>
    <row r="13282" spans="1:2" x14ac:dyDescent="0.2">
      <c r="A13282" s="6"/>
      <c r="B13282" s="4"/>
    </row>
    <row r="13283" spans="1:2" x14ac:dyDescent="0.2">
      <c r="A13283" s="6"/>
      <c r="B13283" s="4"/>
    </row>
    <row r="13284" spans="1:2" x14ac:dyDescent="0.2">
      <c r="A13284" s="6"/>
      <c r="B13284" s="4"/>
    </row>
    <row r="13285" spans="1:2" x14ac:dyDescent="0.2">
      <c r="A13285" s="6"/>
      <c r="B13285" s="4"/>
    </row>
    <row r="13286" spans="1:2" x14ac:dyDescent="0.2">
      <c r="A13286" s="6"/>
      <c r="B13286" s="4"/>
    </row>
    <row r="13287" spans="1:2" x14ac:dyDescent="0.2">
      <c r="A13287" s="6"/>
      <c r="B13287" s="4"/>
    </row>
    <row r="13288" spans="1:2" x14ac:dyDescent="0.2">
      <c r="A13288" s="6"/>
      <c r="B13288" s="4"/>
    </row>
    <row r="13289" spans="1:2" x14ac:dyDescent="0.2">
      <c r="A13289" s="6"/>
      <c r="B13289" s="4"/>
    </row>
    <row r="13290" spans="1:2" x14ac:dyDescent="0.2">
      <c r="A13290" s="6"/>
      <c r="B13290" s="4"/>
    </row>
    <row r="13291" spans="1:2" x14ac:dyDescent="0.2">
      <c r="A13291" s="6"/>
      <c r="B13291" s="4"/>
    </row>
    <row r="13292" spans="1:2" x14ac:dyDescent="0.2">
      <c r="A13292" s="6"/>
      <c r="B13292" s="4"/>
    </row>
    <row r="13293" spans="1:2" x14ac:dyDescent="0.2">
      <c r="A13293" s="6"/>
      <c r="B13293" s="4"/>
    </row>
    <row r="13294" spans="1:2" x14ac:dyDescent="0.2">
      <c r="A13294" s="6"/>
      <c r="B13294" s="4"/>
    </row>
    <row r="13295" spans="1:2" x14ac:dyDescent="0.2">
      <c r="A13295" s="6"/>
      <c r="B13295" s="4"/>
    </row>
    <row r="13296" spans="1:2" x14ac:dyDescent="0.2">
      <c r="A13296" s="6"/>
      <c r="B13296" s="4"/>
    </row>
    <row r="13297" spans="1:2" x14ac:dyDescent="0.2">
      <c r="A13297" s="6"/>
      <c r="B13297" s="4"/>
    </row>
    <row r="13298" spans="1:2" x14ac:dyDescent="0.2">
      <c r="A13298" s="6"/>
      <c r="B13298" s="4"/>
    </row>
    <row r="13299" spans="1:2" x14ac:dyDescent="0.2">
      <c r="A13299" s="6"/>
      <c r="B13299" s="4"/>
    </row>
    <row r="13300" spans="1:2" x14ac:dyDescent="0.2">
      <c r="A13300" s="6"/>
      <c r="B13300" s="4"/>
    </row>
    <row r="13301" spans="1:2" x14ac:dyDescent="0.2">
      <c r="A13301" s="6"/>
      <c r="B13301" s="4"/>
    </row>
    <row r="13302" spans="1:2" x14ac:dyDescent="0.2">
      <c r="A13302" s="6"/>
      <c r="B13302" s="4"/>
    </row>
    <row r="13303" spans="1:2" x14ac:dyDescent="0.2">
      <c r="A13303" s="6"/>
      <c r="B13303" s="4"/>
    </row>
    <row r="13304" spans="1:2" x14ac:dyDescent="0.2">
      <c r="A13304" s="6"/>
      <c r="B13304" s="4"/>
    </row>
    <row r="13305" spans="1:2" x14ac:dyDescent="0.2">
      <c r="A13305" s="6"/>
      <c r="B13305" s="4"/>
    </row>
    <row r="13306" spans="1:2" x14ac:dyDescent="0.2">
      <c r="A13306" s="6"/>
      <c r="B13306" s="4"/>
    </row>
    <row r="13307" spans="1:2" x14ac:dyDescent="0.2">
      <c r="A13307" s="6"/>
      <c r="B13307" s="4"/>
    </row>
    <row r="13308" spans="1:2" x14ac:dyDescent="0.2">
      <c r="A13308" s="6"/>
      <c r="B13308" s="4"/>
    </row>
    <row r="13309" spans="1:2" x14ac:dyDescent="0.2">
      <c r="A13309" s="6"/>
      <c r="B13309" s="4"/>
    </row>
    <row r="13310" spans="1:2" x14ac:dyDescent="0.2">
      <c r="A13310" s="6"/>
      <c r="B13310" s="4"/>
    </row>
    <row r="13311" spans="1:2" x14ac:dyDescent="0.2">
      <c r="A13311" s="6"/>
      <c r="B13311" s="4"/>
    </row>
    <row r="13312" spans="1:2" x14ac:dyDescent="0.2">
      <c r="A13312" s="6"/>
      <c r="B13312" s="4"/>
    </row>
    <row r="13313" spans="1:2" x14ac:dyDescent="0.2">
      <c r="A13313" s="6"/>
      <c r="B13313" s="4"/>
    </row>
    <row r="13314" spans="1:2" x14ac:dyDescent="0.2">
      <c r="A13314" s="6"/>
      <c r="B13314" s="4"/>
    </row>
    <row r="13315" spans="1:2" x14ac:dyDescent="0.2">
      <c r="A13315" s="6"/>
      <c r="B13315" s="4"/>
    </row>
    <row r="13316" spans="1:2" x14ac:dyDescent="0.2">
      <c r="A13316" s="6"/>
      <c r="B13316" s="4"/>
    </row>
    <row r="13317" spans="1:2" x14ac:dyDescent="0.2">
      <c r="A13317" s="6"/>
      <c r="B13317" s="4"/>
    </row>
    <row r="13318" spans="1:2" x14ac:dyDescent="0.2">
      <c r="A13318" s="6"/>
      <c r="B13318" s="4"/>
    </row>
    <row r="13319" spans="1:2" x14ac:dyDescent="0.2">
      <c r="A13319" s="6"/>
      <c r="B13319" s="4"/>
    </row>
    <row r="13320" spans="1:2" x14ac:dyDescent="0.2">
      <c r="A13320" s="6"/>
      <c r="B13320" s="4"/>
    </row>
    <row r="13321" spans="1:2" x14ac:dyDescent="0.2">
      <c r="A13321" s="6"/>
      <c r="B13321" s="4"/>
    </row>
    <row r="13322" spans="1:2" x14ac:dyDescent="0.2">
      <c r="A13322" s="6"/>
      <c r="B13322" s="4"/>
    </row>
    <row r="13323" spans="1:2" x14ac:dyDescent="0.2">
      <c r="A13323" s="6"/>
      <c r="B13323" s="4"/>
    </row>
    <row r="13324" spans="1:2" x14ac:dyDescent="0.2">
      <c r="A13324" s="6"/>
      <c r="B13324" s="4"/>
    </row>
    <row r="13325" spans="1:2" x14ac:dyDescent="0.2">
      <c r="A13325" s="6"/>
      <c r="B13325" s="4"/>
    </row>
    <row r="13326" spans="1:2" x14ac:dyDescent="0.2">
      <c r="A13326" s="6"/>
      <c r="B13326" s="4"/>
    </row>
    <row r="13327" spans="1:2" x14ac:dyDescent="0.2">
      <c r="A13327" s="6"/>
      <c r="B13327" s="4"/>
    </row>
    <row r="13328" spans="1:2" x14ac:dyDescent="0.2">
      <c r="A13328" s="6"/>
      <c r="B13328" s="4"/>
    </row>
    <row r="13329" spans="1:2" x14ac:dyDescent="0.2">
      <c r="A13329" s="6"/>
      <c r="B13329" s="4"/>
    </row>
    <row r="13330" spans="1:2" x14ac:dyDescent="0.2">
      <c r="A13330" s="6"/>
      <c r="B13330" s="4"/>
    </row>
    <row r="13331" spans="1:2" x14ac:dyDescent="0.2">
      <c r="A13331" s="6"/>
      <c r="B13331" s="4"/>
    </row>
    <row r="13332" spans="1:2" x14ac:dyDescent="0.2">
      <c r="A13332" s="6"/>
      <c r="B13332" s="4"/>
    </row>
    <row r="13333" spans="1:2" x14ac:dyDescent="0.2">
      <c r="A13333" s="6"/>
      <c r="B13333" s="4"/>
    </row>
    <row r="13334" spans="1:2" x14ac:dyDescent="0.2">
      <c r="A13334" s="6"/>
      <c r="B13334" s="4"/>
    </row>
    <row r="13335" spans="1:2" x14ac:dyDescent="0.2">
      <c r="A13335" s="6"/>
      <c r="B13335" s="4"/>
    </row>
    <row r="13336" spans="1:2" x14ac:dyDescent="0.2">
      <c r="A13336" s="6"/>
      <c r="B13336" s="4"/>
    </row>
    <row r="13337" spans="1:2" x14ac:dyDescent="0.2">
      <c r="A13337" s="6"/>
      <c r="B13337" s="4"/>
    </row>
    <row r="13338" spans="1:2" x14ac:dyDescent="0.2">
      <c r="A13338" s="6"/>
      <c r="B13338" s="4"/>
    </row>
    <row r="13339" spans="1:2" x14ac:dyDescent="0.2">
      <c r="A13339" s="6"/>
      <c r="B13339" s="4"/>
    </row>
    <row r="13340" spans="1:2" x14ac:dyDescent="0.2">
      <c r="A13340" s="6"/>
      <c r="B13340" s="4"/>
    </row>
    <row r="13341" spans="1:2" x14ac:dyDescent="0.2">
      <c r="A13341" s="6"/>
      <c r="B13341" s="4"/>
    </row>
    <row r="13342" spans="1:2" x14ac:dyDescent="0.2">
      <c r="A13342" s="6"/>
      <c r="B13342" s="4"/>
    </row>
    <row r="13343" spans="1:2" x14ac:dyDescent="0.2">
      <c r="A13343" s="6"/>
      <c r="B13343" s="4"/>
    </row>
    <row r="13344" spans="1:2" x14ac:dyDescent="0.2">
      <c r="A13344" s="6"/>
      <c r="B13344" s="4"/>
    </row>
    <row r="13345" spans="1:2" x14ac:dyDescent="0.2">
      <c r="A13345" s="6"/>
      <c r="B13345" s="4"/>
    </row>
    <row r="13346" spans="1:2" x14ac:dyDescent="0.2">
      <c r="A13346" s="6"/>
      <c r="B13346" s="4"/>
    </row>
    <row r="13347" spans="1:2" x14ac:dyDescent="0.2">
      <c r="A13347" s="6"/>
      <c r="B13347" s="4"/>
    </row>
    <row r="13348" spans="1:2" x14ac:dyDescent="0.2">
      <c r="A13348" s="6"/>
      <c r="B13348" s="4"/>
    </row>
    <row r="13349" spans="1:2" x14ac:dyDescent="0.2">
      <c r="A13349" s="6"/>
      <c r="B13349" s="4"/>
    </row>
    <row r="13350" spans="1:2" x14ac:dyDescent="0.2">
      <c r="A13350" s="6"/>
      <c r="B13350" s="4"/>
    </row>
    <row r="13351" spans="1:2" x14ac:dyDescent="0.2">
      <c r="A13351" s="6"/>
      <c r="B13351" s="4"/>
    </row>
    <row r="13352" spans="1:2" x14ac:dyDescent="0.2">
      <c r="A13352" s="6"/>
      <c r="B13352" s="4"/>
    </row>
    <row r="13353" spans="1:2" x14ac:dyDescent="0.2">
      <c r="A13353" s="6"/>
      <c r="B13353" s="4"/>
    </row>
    <row r="13354" spans="1:2" x14ac:dyDescent="0.2">
      <c r="A13354" s="6"/>
      <c r="B13354" s="4"/>
    </row>
    <row r="13355" spans="1:2" x14ac:dyDescent="0.2">
      <c r="A13355" s="6"/>
      <c r="B13355" s="4"/>
    </row>
    <row r="13356" spans="1:2" x14ac:dyDescent="0.2">
      <c r="A13356" s="6"/>
      <c r="B13356" s="4"/>
    </row>
    <row r="13357" spans="1:2" x14ac:dyDescent="0.2">
      <c r="A13357" s="6"/>
      <c r="B13357" s="4"/>
    </row>
    <row r="13358" spans="1:2" x14ac:dyDescent="0.2">
      <c r="A13358" s="6"/>
      <c r="B13358" s="4"/>
    </row>
    <row r="13359" spans="1:2" x14ac:dyDescent="0.2">
      <c r="A13359" s="6"/>
      <c r="B13359" s="4"/>
    </row>
    <row r="13360" spans="1:2" x14ac:dyDescent="0.2">
      <c r="A13360" s="6"/>
      <c r="B13360" s="4"/>
    </row>
    <row r="13361" spans="1:2" x14ac:dyDescent="0.2">
      <c r="A13361" s="6"/>
      <c r="B13361" s="4"/>
    </row>
    <row r="13362" spans="1:2" x14ac:dyDescent="0.2">
      <c r="A13362" s="6"/>
      <c r="B13362" s="4"/>
    </row>
    <row r="13363" spans="1:2" x14ac:dyDescent="0.2">
      <c r="A13363" s="6"/>
      <c r="B13363" s="4"/>
    </row>
    <row r="13364" spans="1:2" x14ac:dyDescent="0.2">
      <c r="A13364" s="6"/>
      <c r="B13364" s="4"/>
    </row>
    <row r="13365" spans="1:2" x14ac:dyDescent="0.2">
      <c r="A13365" s="6"/>
      <c r="B13365" s="4"/>
    </row>
    <row r="13366" spans="1:2" x14ac:dyDescent="0.2">
      <c r="A13366" s="6"/>
      <c r="B13366" s="4"/>
    </row>
    <row r="13367" spans="1:2" x14ac:dyDescent="0.2">
      <c r="A13367" s="6"/>
      <c r="B13367" s="4"/>
    </row>
    <row r="13368" spans="1:2" x14ac:dyDescent="0.2">
      <c r="A13368" s="6"/>
      <c r="B13368" s="4"/>
    </row>
    <row r="13369" spans="1:2" x14ac:dyDescent="0.2">
      <c r="A13369" s="6"/>
      <c r="B13369" s="4"/>
    </row>
    <row r="13370" spans="1:2" x14ac:dyDescent="0.2">
      <c r="A13370" s="6"/>
      <c r="B13370" s="4"/>
    </row>
    <row r="13371" spans="1:2" x14ac:dyDescent="0.2">
      <c r="A13371" s="6"/>
      <c r="B13371" s="4"/>
    </row>
    <row r="13372" spans="1:2" x14ac:dyDescent="0.2">
      <c r="A13372" s="6"/>
      <c r="B13372" s="4"/>
    </row>
    <row r="13373" spans="1:2" x14ac:dyDescent="0.2">
      <c r="A13373" s="6"/>
      <c r="B13373" s="4"/>
    </row>
    <row r="13374" spans="1:2" x14ac:dyDescent="0.2">
      <c r="A13374" s="6"/>
      <c r="B13374" s="4"/>
    </row>
    <row r="13375" spans="1:2" x14ac:dyDescent="0.2">
      <c r="A13375" s="6"/>
      <c r="B13375" s="4"/>
    </row>
    <row r="13376" spans="1:2" x14ac:dyDescent="0.2">
      <c r="A13376" s="6"/>
      <c r="B13376" s="4"/>
    </row>
    <row r="13377" spans="1:2" x14ac:dyDescent="0.2">
      <c r="A13377" s="6"/>
      <c r="B13377" s="4"/>
    </row>
    <row r="13378" spans="1:2" x14ac:dyDescent="0.2">
      <c r="A13378" s="6"/>
      <c r="B13378" s="4"/>
    </row>
    <row r="13379" spans="1:2" x14ac:dyDescent="0.2">
      <c r="A13379" s="6"/>
      <c r="B13379" s="4"/>
    </row>
    <row r="13380" spans="1:2" x14ac:dyDescent="0.2">
      <c r="A13380" s="6"/>
      <c r="B13380" s="4"/>
    </row>
    <row r="13381" spans="1:2" x14ac:dyDescent="0.2">
      <c r="A13381" s="6"/>
      <c r="B13381" s="4"/>
    </row>
    <row r="13382" spans="1:2" x14ac:dyDescent="0.2">
      <c r="A13382" s="6"/>
      <c r="B13382" s="4"/>
    </row>
    <row r="13383" spans="1:2" x14ac:dyDescent="0.2">
      <c r="A13383" s="6"/>
      <c r="B13383" s="4"/>
    </row>
    <row r="13384" spans="1:2" x14ac:dyDescent="0.2">
      <c r="A13384" s="6"/>
      <c r="B13384" s="4"/>
    </row>
    <row r="13385" spans="1:2" x14ac:dyDescent="0.2">
      <c r="A13385" s="6"/>
      <c r="B13385" s="4"/>
    </row>
    <row r="13386" spans="1:2" x14ac:dyDescent="0.2">
      <c r="A13386" s="6"/>
      <c r="B13386" s="4"/>
    </row>
    <row r="13387" spans="1:2" x14ac:dyDescent="0.2">
      <c r="A13387" s="6"/>
      <c r="B13387" s="4"/>
    </row>
    <row r="13388" spans="1:2" x14ac:dyDescent="0.2">
      <c r="A13388" s="6"/>
      <c r="B13388" s="4"/>
    </row>
    <row r="13389" spans="1:2" x14ac:dyDescent="0.2">
      <c r="A13389" s="6"/>
      <c r="B13389" s="4"/>
    </row>
    <row r="13390" spans="1:2" x14ac:dyDescent="0.2">
      <c r="A13390" s="6"/>
      <c r="B13390" s="4"/>
    </row>
    <row r="13391" spans="1:2" x14ac:dyDescent="0.2">
      <c r="A13391" s="6"/>
      <c r="B13391" s="4"/>
    </row>
    <row r="13392" spans="1:2" x14ac:dyDescent="0.2">
      <c r="A13392" s="6"/>
      <c r="B13392" s="4"/>
    </row>
    <row r="13393" spans="1:2" x14ac:dyDescent="0.2">
      <c r="A13393" s="6"/>
      <c r="B13393" s="4"/>
    </row>
    <row r="13394" spans="1:2" x14ac:dyDescent="0.2">
      <c r="A13394" s="6"/>
      <c r="B13394" s="4"/>
    </row>
    <row r="13395" spans="1:2" x14ac:dyDescent="0.2">
      <c r="A13395" s="6"/>
      <c r="B13395" s="4"/>
    </row>
    <row r="13396" spans="1:2" x14ac:dyDescent="0.2">
      <c r="A13396" s="6"/>
      <c r="B13396" s="4"/>
    </row>
    <row r="13397" spans="1:2" x14ac:dyDescent="0.2">
      <c r="A13397" s="6"/>
      <c r="B13397" s="4"/>
    </row>
    <row r="13398" spans="1:2" x14ac:dyDescent="0.2">
      <c r="A13398" s="6"/>
      <c r="B13398" s="4"/>
    </row>
    <row r="13399" spans="1:2" x14ac:dyDescent="0.2">
      <c r="A13399" s="6"/>
      <c r="B13399" s="4"/>
    </row>
    <row r="13400" spans="1:2" x14ac:dyDescent="0.2">
      <c r="A13400" s="6"/>
      <c r="B13400" s="4"/>
    </row>
    <row r="13401" spans="1:2" x14ac:dyDescent="0.2">
      <c r="A13401" s="6"/>
      <c r="B13401" s="4"/>
    </row>
    <row r="13402" spans="1:2" x14ac:dyDescent="0.2">
      <c r="A13402" s="6"/>
      <c r="B13402" s="4"/>
    </row>
    <row r="13403" spans="1:2" x14ac:dyDescent="0.2">
      <c r="A13403" s="6"/>
      <c r="B13403" s="4"/>
    </row>
    <row r="13404" spans="1:2" x14ac:dyDescent="0.2">
      <c r="A13404" s="6"/>
      <c r="B13404" s="4"/>
    </row>
    <row r="13405" spans="1:2" x14ac:dyDescent="0.2">
      <c r="A13405" s="6"/>
      <c r="B13405" s="4"/>
    </row>
    <row r="13406" spans="1:2" x14ac:dyDescent="0.2">
      <c r="A13406" s="6"/>
      <c r="B13406" s="4"/>
    </row>
    <row r="13407" spans="1:2" x14ac:dyDescent="0.2">
      <c r="A13407" s="6"/>
      <c r="B13407" s="4"/>
    </row>
    <row r="13408" spans="1:2" x14ac:dyDescent="0.2">
      <c r="A13408" s="6"/>
      <c r="B13408" s="4"/>
    </row>
    <row r="13409" spans="1:2" x14ac:dyDescent="0.2">
      <c r="A13409" s="6"/>
      <c r="B13409" s="4"/>
    </row>
    <row r="13410" spans="1:2" x14ac:dyDescent="0.2">
      <c r="A13410" s="6"/>
      <c r="B13410" s="4"/>
    </row>
    <row r="13411" spans="1:2" x14ac:dyDescent="0.2">
      <c r="A13411" s="6"/>
      <c r="B13411" s="4"/>
    </row>
    <row r="13412" spans="1:2" x14ac:dyDescent="0.2">
      <c r="A13412" s="6"/>
      <c r="B13412" s="4"/>
    </row>
    <row r="13413" spans="1:2" x14ac:dyDescent="0.2">
      <c r="A13413" s="6"/>
      <c r="B13413" s="4"/>
    </row>
    <row r="13414" spans="1:2" x14ac:dyDescent="0.2">
      <c r="A13414" s="6"/>
      <c r="B13414" s="4"/>
    </row>
    <row r="13415" spans="1:2" x14ac:dyDescent="0.2">
      <c r="A13415" s="6"/>
      <c r="B13415" s="4"/>
    </row>
    <row r="13416" spans="1:2" x14ac:dyDescent="0.2">
      <c r="A13416" s="6"/>
      <c r="B13416" s="4"/>
    </row>
    <row r="13417" spans="1:2" x14ac:dyDescent="0.2">
      <c r="A13417" s="6"/>
      <c r="B13417" s="4"/>
    </row>
    <row r="13418" spans="1:2" x14ac:dyDescent="0.2">
      <c r="A13418" s="6"/>
      <c r="B13418" s="4"/>
    </row>
    <row r="13419" spans="1:2" x14ac:dyDescent="0.2">
      <c r="A13419" s="6"/>
      <c r="B13419" s="4"/>
    </row>
    <row r="13420" spans="1:2" x14ac:dyDescent="0.2">
      <c r="A13420" s="6"/>
      <c r="B13420" s="4"/>
    </row>
    <row r="13421" spans="1:2" x14ac:dyDescent="0.2">
      <c r="A13421" s="6"/>
      <c r="B13421" s="4"/>
    </row>
    <row r="13422" spans="1:2" x14ac:dyDescent="0.2">
      <c r="A13422" s="6"/>
      <c r="B13422" s="4"/>
    </row>
    <row r="13423" spans="1:2" x14ac:dyDescent="0.2">
      <c r="A13423" s="6"/>
      <c r="B13423" s="4"/>
    </row>
    <row r="13424" spans="1:2" x14ac:dyDescent="0.2">
      <c r="A13424" s="6"/>
      <c r="B13424" s="4"/>
    </row>
    <row r="13425" spans="1:2" x14ac:dyDescent="0.2">
      <c r="A13425" s="6"/>
      <c r="B13425" s="4"/>
    </row>
    <row r="13426" spans="1:2" x14ac:dyDescent="0.2">
      <c r="A13426" s="6"/>
      <c r="B13426" s="4"/>
    </row>
    <row r="13427" spans="1:2" x14ac:dyDescent="0.2">
      <c r="A13427" s="6"/>
      <c r="B13427" s="4"/>
    </row>
    <row r="13428" spans="1:2" x14ac:dyDescent="0.2">
      <c r="A13428" s="6"/>
      <c r="B13428" s="4"/>
    </row>
    <row r="13429" spans="1:2" x14ac:dyDescent="0.2">
      <c r="A13429" s="6"/>
      <c r="B13429" s="4"/>
    </row>
    <row r="13430" spans="1:2" x14ac:dyDescent="0.2">
      <c r="A13430" s="6"/>
      <c r="B13430" s="4"/>
    </row>
    <row r="13431" spans="1:2" x14ac:dyDescent="0.2">
      <c r="A13431" s="6"/>
      <c r="B13431" s="4"/>
    </row>
    <row r="13432" spans="1:2" x14ac:dyDescent="0.2">
      <c r="A13432" s="6"/>
      <c r="B13432" s="4"/>
    </row>
    <row r="13433" spans="1:2" x14ac:dyDescent="0.2">
      <c r="A13433" s="6"/>
      <c r="B13433" s="4"/>
    </row>
    <row r="13434" spans="1:2" x14ac:dyDescent="0.2">
      <c r="A13434" s="6"/>
      <c r="B13434" s="4"/>
    </row>
    <row r="13435" spans="1:2" x14ac:dyDescent="0.2">
      <c r="A13435" s="6"/>
      <c r="B13435" s="4"/>
    </row>
    <row r="13436" spans="1:2" x14ac:dyDescent="0.2">
      <c r="A13436" s="6"/>
      <c r="B13436" s="4"/>
    </row>
    <row r="13437" spans="1:2" x14ac:dyDescent="0.2">
      <c r="A13437" s="6"/>
      <c r="B13437" s="4"/>
    </row>
    <row r="13438" spans="1:2" x14ac:dyDescent="0.2">
      <c r="A13438" s="6"/>
      <c r="B13438" s="4"/>
    </row>
    <row r="13439" spans="1:2" x14ac:dyDescent="0.2">
      <c r="A13439" s="6"/>
      <c r="B13439" s="4"/>
    </row>
    <row r="13440" spans="1:2" x14ac:dyDescent="0.2">
      <c r="A13440" s="6"/>
      <c r="B13440" s="4"/>
    </row>
    <row r="13441" spans="1:2" x14ac:dyDescent="0.2">
      <c r="A13441" s="6"/>
      <c r="B13441" s="4"/>
    </row>
    <row r="13442" spans="1:2" x14ac:dyDescent="0.2">
      <c r="A13442" s="6"/>
      <c r="B13442" s="4"/>
    </row>
    <row r="13443" spans="1:2" x14ac:dyDescent="0.2">
      <c r="A13443" s="6"/>
      <c r="B13443" s="4"/>
    </row>
    <row r="13444" spans="1:2" x14ac:dyDescent="0.2">
      <c r="A13444" s="6"/>
      <c r="B13444" s="4"/>
    </row>
    <row r="13445" spans="1:2" x14ac:dyDescent="0.2">
      <c r="A13445" s="6"/>
      <c r="B13445" s="4"/>
    </row>
    <row r="13446" spans="1:2" x14ac:dyDescent="0.2">
      <c r="A13446" s="6"/>
      <c r="B13446" s="4"/>
    </row>
    <row r="13447" spans="1:2" x14ac:dyDescent="0.2">
      <c r="A13447" s="6"/>
      <c r="B13447" s="4"/>
    </row>
    <row r="13448" spans="1:2" x14ac:dyDescent="0.2">
      <c r="A13448" s="6"/>
      <c r="B13448" s="4"/>
    </row>
    <row r="13449" spans="1:2" x14ac:dyDescent="0.2">
      <c r="A13449" s="6"/>
      <c r="B13449" s="4"/>
    </row>
    <row r="13450" spans="1:2" x14ac:dyDescent="0.2">
      <c r="A13450" s="6"/>
      <c r="B13450" s="4"/>
    </row>
    <row r="13451" spans="1:2" x14ac:dyDescent="0.2">
      <c r="A13451" s="6"/>
      <c r="B13451" s="4"/>
    </row>
    <row r="13452" spans="1:2" x14ac:dyDescent="0.2">
      <c r="A13452" s="6"/>
      <c r="B13452" s="4"/>
    </row>
    <row r="13453" spans="1:2" x14ac:dyDescent="0.2">
      <c r="A13453" s="6"/>
      <c r="B13453" s="4"/>
    </row>
    <row r="13454" spans="1:2" x14ac:dyDescent="0.2">
      <c r="A13454" s="6"/>
      <c r="B13454" s="4"/>
    </row>
    <row r="13455" spans="1:2" x14ac:dyDescent="0.2">
      <c r="A13455" s="6"/>
      <c r="B13455" s="4"/>
    </row>
    <row r="13456" spans="1:2" x14ac:dyDescent="0.2">
      <c r="A13456" s="6"/>
      <c r="B13456" s="4"/>
    </row>
    <row r="13457" spans="1:2" x14ac:dyDescent="0.2">
      <c r="A13457" s="6"/>
      <c r="B13457" s="4"/>
    </row>
    <row r="13458" spans="1:2" x14ac:dyDescent="0.2">
      <c r="A13458" s="6"/>
      <c r="B13458" s="4"/>
    </row>
    <row r="13459" spans="1:2" x14ac:dyDescent="0.2">
      <c r="A13459" s="6"/>
      <c r="B13459" s="4"/>
    </row>
    <row r="13460" spans="1:2" x14ac:dyDescent="0.2">
      <c r="A13460" s="6"/>
      <c r="B13460" s="4"/>
    </row>
    <row r="13461" spans="1:2" x14ac:dyDescent="0.2">
      <c r="A13461" s="6"/>
      <c r="B13461" s="4"/>
    </row>
    <row r="13462" spans="1:2" x14ac:dyDescent="0.2">
      <c r="A13462" s="6"/>
      <c r="B13462" s="4"/>
    </row>
    <row r="13463" spans="1:2" x14ac:dyDescent="0.2">
      <c r="A13463" s="6"/>
      <c r="B13463" s="4"/>
    </row>
    <row r="13464" spans="1:2" x14ac:dyDescent="0.2">
      <c r="A13464" s="6"/>
      <c r="B13464" s="4"/>
    </row>
    <row r="13465" spans="1:2" x14ac:dyDescent="0.2">
      <c r="A13465" s="6"/>
      <c r="B13465" s="4"/>
    </row>
    <row r="13466" spans="1:2" x14ac:dyDescent="0.2">
      <c r="A13466" s="6"/>
      <c r="B13466" s="4"/>
    </row>
    <row r="13467" spans="1:2" x14ac:dyDescent="0.2">
      <c r="A13467" s="6"/>
      <c r="B13467" s="4"/>
    </row>
    <row r="13468" spans="1:2" x14ac:dyDescent="0.2">
      <c r="A13468" s="6"/>
      <c r="B13468" s="4"/>
    </row>
    <row r="13469" spans="1:2" x14ac:dyDescent="0.2">
      <c r="A13469" s="6"/>
      <c r="B13469" s="4"/>
    </row>
    <row r="13470" spans="1:2" x14ac:dyDescent="0.2">
      <c r="A13470" s="6"/>
      <c r="B13470" s="4"/>
    </row>
    <row r="13471" spans="1:2" x14ac:dyDescent="0.2">
      <c r="A13471" s="6"/>
      <c r="B13471" s="4"/>
    </row>
    <row r="13472" spans="1:2" x14ac:dyDescent="0.2">
      <c r="A13472" s="6"/>
      <c r="B13472" s="4"/>
    </row>
    <row r="13473" spans="1:2" x14ac:dyDescent="0.2">
      <c r="A13473" s="6"/>
      <c r="B13473" s="4"/>
    </row>
    <row r="13474" spans="1:2" x14ac:dyDescent="0.2">
      <c r="A13474" s="6"/>
      <c r="B13474" s="4"/>
    </row>
    <row r="13475" spans="1:2" x14ac:dyDescent="0.2">
      <c r="A13475" s="6"/>
      <c r="B13475" s="4"/>
    </row>
    <row r="13476" spans="1:2" x14ac:dyDescent="0.2">
      <c r="A13476" s="6"/>
      <c r="B13476" s="4"/>
    </row>
    <row r="13477" spans="1:2" x14ac:dyDescent="0.2">
      <c r="A13477" s="6"/>
      <c r="B13477" s="4"/>
    </row>
    <row r="13478" spans="1:2" x14ac:dyDescent="0.2">
      <c r="A13478" s="6"/>
      <c r="B13478" s="4"/>
    </row>
    <row r="13479" spans="1:2" x14ac:dyDescent="0.2">
      <c r="A13479" s="6"/>
      <c r="B13479" s="4"/>
    </row>
    <row r="13480" spans="1:2" x14ac:dyDescent="0.2">
      <c r="A13480" s="6"/>
      <c r="B13480" s="4"/>
    </row>
    <row r="13481" spans="1:2" x14ac:dyDescent="0.2">
      <c r="A13481" s="6"/>
      <c r="B13481" s="4"/>
    </row>
    <row r="13482" spans="1:2" x14ac:dyDescent="0.2">
      <c r="A13482" s="6"/>
      <c r="B13482" s="4"/>
    </row>
    <row r="13483" spans="1:2" x14ac:dyDescent="0.2">
      <c r="A13483" s="6"/>
      <c r="B13483" s="4"/>
    </row>
    <row r="13484" spans="1:2" x14ac:dyDescent="0.2">
      <c r="A13484" s="6"/>
      <c r="B13484" s="4"/>
    </row>
    <row r="13485" spans="1:2" x14ac:dyDescent="0.2">
      <c r="A13485" s="6"/>
      <c r="B13485" s="4"/>
    </row>
    <row r="13486" spans="1:2" x14ac:dyDescent="0.2">
      <c r="A13486" s="6"/>
      <c r="B13486" s="4"/>
    </row>
    <row r="13487" spans="1:2" x14ac:dyDescent="0.2">
      <c r="A13487" s="6"/>
      <c r="B13487" s="4"/>
    </row>
    <row r="13488" spans="1:2" x14ac:dyDescent="0.2">
      <c r="A13488" s="6"/>
      <c r="B13488" s="4"/>
    </row>
    <row r="13489" spans="1:2" x14ac:dyDescent="0.2">
      <c r="A13489" s="6"/>
      <c r="B13489" s="4"/>
    </row>
    <row r="13490" spans="1:2" x14ac:dyDescent="0.2">
      <c r="A13490" s="6"/>
      <c r="B13490" s="4"/>
    </row>
    <row r="13491" spans="1:2" x14ac:dyDescent="0.2">
      <c r="A13491" s="6"/>
      <c r="B13491" s="4"/>
    </row>
    <row r="13492" spans="1:2" x14ac:dyDescent="0.2">
      <c r="A13492" s="6"/>
      <c r="B13492" s="4"/>
    </row>
    <row r="13493" spans="1:2" x14ac:dyDescent="0.2">
      <c r="A13493" s="6"/>
      <c r="B13493" s="4"/>
    </row>
    <row r="13494" spans="1:2" x14ac:dyDescent="0.2">
      <c r="A13494" s="6"/>
      <c r="B13494" s="4"/>
    </row>
    <row r="13495" spans="1:2" x14ac:dyDescent="0.2">
      <c r="A13495" s="6"/>
      <c r="B13495" s="4"/>
    </row>
    <row r="13496" spans="1:2" x14ac:dyDescent="0.2">
      <c r="A13496" s="6"/>
      <c r="B13496" s="4"/>
    </row>
    <row r="13497" spans="1:2" x14ac:dyDescent="0.2">
      <c r="A13497" s="6"/>
      <c r="B13497" s="4"/>
    </row>
    <row r="13498" spans="1:2" x14ac:dyDescent="0.2">
      <c r="A13498" s="6"/>
      <c r="B13498" s="4"/>
    </row>
    <row r="13499" spans="1:2" x14ac:dyDescent="0.2">
      <c r="A13499" s="6"/>
      <c r="B13499" s="4"/>
    </row>
    <row r="13500" spans="1:2" x14ac:dyDescent="0.2">
      <c r="A13500" s="6"/>
      <c r="B13500" s="4"/>
    </row>
    <row r="13501" spans="1:2" x14ac:dyDescent="0.2">
      <c r="A13501" s="6"/>
      <c r="B13501" s="4"/>
    </row>
    <row r="13502" spans="1:2" x14ac:dyDescent="0.2">
      <c r="A13502" s="6"/>
      <c r="B13502" s="4"/>
    </row>
    <row r="13503" spans="1:2" x14ac:dyDescent="0.2">
      <c r="A13503" s="6"/>
      <c r="B13503" s="4"/>
    </row>
    <row r="13504" spans="1:2" x14ac:dyDescent="0.2">
      <c r="A13504" s="6"/>
      <c r="B13504" s="4"/>
    </row>
    <row r="13505" spans="1:2" x14ac:dyDescent="0.2">
      <c r="A13505" s="6"/>
      <c r="B13505" s="4"/>
    </row>
    <row r="13506" spans="1:2" x14ac:dyDescent="0.2">
      <c r="A13506" s="6"/>
      <c r="B13506" s="4"/>
    </row>
    <row r="13507" spans="1:2" x14ac:dyDescent="0.2">
      <c r="A13507" s="6"/>
      <c r="B13507" s="4"/>
    </row>
    <row r="13508" spans="1:2" x14ac:dyDescent="0.2">
      <c r="A13508" s="6"/>
      <c r="B13508" s="4"/>
    </row>
    <row r="13509" spans="1:2" x14ac:dyDescent="0.2">
      <c r="A13509" s="6"/>
      <c r="B13509" s="4"/>
    </row>
    <row r="13510" spans="1:2" x14ac:dyDescent="0.2">
      <c r="A13510" s="6"/>
      <c r="B13510" s="4"/>
    </row>
    <row r="13511" spans="1:2" x14ac:dyDescent="0.2">
      <c r="A13511" s="6"/>
      <c r="B13511" s="4"/>
    </row>
    <row r="13512" spans="1:2" x14ac:dyDescent="0.2">
      <c r="A13512" s="6"/>
      <c r="B13512" s="4"/>
    </row>
    <row r="13513" spans="1:2" x14ac:dyDescent="0.2">
      <c r="A13513" s="6"/>
      <c r="B13513" s="4"/>
    </row>
    <row r="13514" spans="1:2" x14ac:dyDescent="0.2">
      <c r="A13514" s="6"/>
      <c r="B13514" s="4"/>
    </row>
    <row r="13515" spans="1:2" x14ac:dyDescent="0.2">
      <c r="A13515" s="6"/>
      <c r="B13515" s="4"/>
    </row>
    <row r="13516" spans="1:2" x14ac:dyDescent="0.2">
      <c r="A13516" s="6"/>
      <c r="B13516" s="4"/>
    </row>
    <row r="13517" spans="1:2" x14ac:dyDescent="0.2">
      <c r="A13517" s="6"/>
      <c r="B13517" s="4"/>
    </row>
    <row r="13518" spans="1:2" x14ac:dyDescent="0.2">
      <c r="A13518" s="6"/>
      <c r="B13518" s="4"/>
    </row>
    <row r="13519" spans="1:2" x14ac:dyDescent="0.2">
      <c r="A13519" s="6"/>
      <c r="B13519" s="4"/>
    </row>
    <row r="13520" spans="1:2" x14ac:dyDescent="0.2">
      <c r="A13520" s="6"/>
      <c r="B13520" s="4"/>
    </row>
    <row r="13521" spans="1:2" x14ac:dyDescent="0.2">
      <c r="A13521" s="6"/>
      <c r="B13521" s="4"/>
    </row>
    <row r="13522" spans="1:2" x14ac:dyDescent="0.2">
      <c r="A13522" s="6"/>
      <c r="B13522" s="4"/>
    </row>
    <row r="13523" spans="1:2" x14ac:dyDescent="0.2">
      <c r="A13523" s="6"/>
      <c r="B13523" s="4"/>
    </row>
    <row r="13524" spans="1:2" x14ac:dyDescent="0.2">
      <c r="A13524" s="6"/>
      <c r="B13524" s="4"/>
    </row>
    <row r="13525" spans="1:2" x14ac:dyDescent="0.2">
      <c r="A13525" s="6"/>
      <c r="B13525" s="4"/>
    </row>
    <row r="13526" spans="1:2" x14ac:dyDescent="0.2">
      <c r="A13526" s="6"/>
      <c r="B13526" s="4"/>
    </row>
    <row r="13527" spans="1:2" x14ac:dyDescent="0.2">
      <c r="A13527" s="6"/>
      <c r="B13527" s="4"/>
    </row>
    <row r="13528" spans="1:2" x14ac:dyDescent="0.2">
      <c r="A13528" s="6"/>
      <c r="B13528" s="4"/>
    </row>
    <row r="13529" spans="1:2" x14ac:dyDescent="0.2">
      <c r="A13529" s="6"/>
      <c r="B13529" s="4"/>
    </row>
    <row r="13530" spans="1:2" x14ac:dyDescent="0.2">
      <c r="A13530" s="6"/>
      <c r="B13530" s="4"/>
    </row>
    <row r="13531" spans="1:2" x14ac:dyDescent="0.2">
      <c r="A13531" s="6"/>
      <c r="B13531" s="4"/>
    </row>
    <row r="13532" spans="1:2" x14ac:dyDescent="0.2">
      <c r="A13532" s="6"/>
      <c r="B13532" s="4"/>
    </row>
    <row r="13533" spans="1:2" x14ac:dyDescent="0.2">
      <c r="A13533" s="6"/>
      <c r="B13533" s="4"/>
    </row>
    <row r="13534" spans="1:2" x14ac:dyDescent="0.2">
      <c r="A13534" s="6"/>
      <c r="B13534" s="4"/>
    </row>
    <row r="13535" spans="1:2" x14ac:dyDescent="0.2">
      <c r="A13535" s="6"/>
      <c r="B13535" s="4"/>
    </row>
    <row r="13536" spans="1:2" x14ac:dyDescent="0.2">
      <c r="A13536" s="6"/>
      <c r="B13536" s="4"/>
    </row>
    <row r="13537" spans="1:2" x14ac:dyDescent="0.2">
      <c r="A13537" s="6"/>
      <c r="B13537" s="4"/>
    </row>
    <row r="13538" spans="1:2" x14ac:dyDescent="0.2">
      <c r="A13538" s="6"/>
      <c r="B13538" s="4"/>
    </row>
    <row r="13539" spans="1:2" x14ac:dyDescent="0.2">
      <c r="A13539" s="6"/>
      <c r="B13539" s="4"/>
    </row>
    <row r="13540" spans="1:2" x14ac:dyDescent="0.2">
      <c r="A13540" s="6"/>
      <c r="B13540" s="4"/>
    </row>
    <row r="13541" spans="1:2" x14ac:dyDescent="0.2">
      <c r="A13541" s="6"/>
      <c r="B13541" s="4"/>
    </row>
    <row r="13542" spans="1:2" x14ac:dyDescent="0.2">
      <c r="A13542" s="6"/>
      <c r="B13542" s="4"/>
    </row>
    <row r="13543" spans="1:2" x14ac:dyDescent="0.2">
      <c r="A13543" s="6"/>
      <c r="B13543" s="4"/>
    </row>
    <row r="13544" spans="1:2" x14ac:dyDescent="0.2">
      <c r="A13544" s="6"/>
      <c r="B13544" s="4"/>
    </row>
    <row r="13545" spans="1:2" x14ac:dyDescent="0.2">
      <c r="A13545" s="6"/>
      <c r="B13545" s="4"/>
    </row>
    <row r="13546" spans="1:2" x14ac:dyDescent="0.2">
      <c r="A13546" s="6"/>
      <c r="B13546" s="4"/>
    </row>
    <row r="13547" spans="1:2" x14ac:dyDescent="0.2">
      <c r="A13547" s="6"/>
      <c r="B13547" s="4"/>
    </row>
    <row r="13548" spans="1:2" x14ac:dyDescent="0.2">
      <c r="A13548" s="6"/>
      <c r="B13548" s="4"/>
    </row>
    <row r="13549" spans="1:2" x14ac:dyDescent="0.2">
      <c r="A13549" s="6"/>
      <c r="B13549" s="4"/>
    </row>
    <row r="13550" spans="1:2" x14ac:dyDescent="0.2">
      <c r="A13550" s="6"/>
      <c r="B13550" s="4"/>
    </row>
    <row r="13551" spans="1:2" x14ac:dyDescent="0.2">
      <c r="A13551" s="6"/>
      <c r="B13551" s="4"/>
    </row>
    <row r="13552" spans="1:2" x14ac:dyDescent="0.2">
      <c r="A13552" s="6"/>
      <c r="B13552" s="4"/>
    </row>
    <row r="13553" spans="1:2" x14ac:dyDescent="0.2">
      <c r="A13553" s="6"/>
      <c r="B13553" s="4"/>
    </row>
    <row r="13554" spans="1:2" x14ac:dyDescent="0.2">
      <c r="A13554" s="6"/>
      <c r="B13554" s="4"/>
    </row>
    <row r="13555" spans="1:2" x14ac:dyDescent="0.2">
      <c r="A13555" s="6"/>
      <c r="B13555" s="4"/>
    </row>
    <row r="13556" spans="1:2" x14ac:dyDescent="0.2">
      <c r="A13556" s="6"/>
      <c r="B13556" s="4"/>
    </row>
    <row r="13557" spans="1:2" x14ac:dyDescent="0.2">
      <c r="A13557" s="6"/>
      <c r="B13557" s="4"/>
    </row>
    <row r="13558" spans="1:2" x14ac:dyDescent="0.2">
      <c r="A13558" s="6"/>
      <c r="B13558" s="4"/>
    </row>
    <row r="13559" spans="1:2" x14ac:dyDescent="0.2">
      <c r="A13559" s="6"/>
      <c r="B13559" s="4"/>
    </row>
    <row r="13560" spans="1:2" x14ac:dyDescent="0.2">
      <c r="A13560" s="6"/>
      <c r="B13560" s="4"/>
    </row>
    <row r="13561" spans="1:2" x14ac:dyDescent="0.2">
      <c r="A13561" s="6"/>
      <c r="B13561" s="4"/>
    </row>
    <row r="13562" spans="1:2" x14ac:dyDescent="0.2">
      <c r="A13562" s="6"/>
      <c r="B13562" s="4"/>
    </row>
    <row r="13563" spans="1:2" x14ac:dyDescent="0.2">
      <c r="A13563" s="6"/>
      <c r="B13563" s="4"/>
    </row>
    <row r="13564" spans="1:2" x14ac:dyDescent="0.2">
      <c r="A13564" s="6"/>
      <c r="B13564" s="4"/>
    </row>
    <row r="13565" spans="1:2" x14ac:dyDescent="0.2">
      <c r="A13565" s="6"/>
      <c r="B13565" s="4"/>
    </row>
    <row r="13566" spans="1:2" x14ac:dyDescent="0.2">
      <c r="A13566" s="6"/>
      <c r="B13566" s="4"/>
    </row>
    <row r="13567" spans="1:2" x14ac:dyDescent="0.2">
      <c r="A13567" s="6"/>
      <c r="B13567" s="4"/>
    </row>
    <row r="13568" spans="1:2" x14ac:dyDescent="0.2">
      <c r="A13568" s="6"/>
      <c r="B13568" s="4"/>
    </row>
    <row r="13569" spans="1:2" x14ac:dyDescent="0.2">
      <c r="A13569" s="6"/>
      <c r="B13569" s="4"/>
    </row>
    <row r="13570" spans="1:2" x14ac:dyDescent="0.2">
      <c r="A13570" s="6"/>
      <c r="B13570" s="4"/>
    </row>
    <row r="13571" spans="1:2" x14ac:dyDescent="0.2">
      <c r="A13571" s="6"/>
      <c r="B13571" s="4"/>
    </row>
    <row r="13572" spans="1:2" x14ac:dyDescent="0.2">
      <c r="A13572" s="6"/>
      <c r="B13572" s="4"/>
    </row>
    <row r="13573" spans="1:2" x14ac:dyDescent="0.2">
      <c r="A13573" s="6"/>
      <c r="B13573" s="4"/>
    </row>
    <row r="13574" spans="1:2" x14ac:dyDescent="0.2">
      <c r="A13574" s="6"/>
      <c r="B13574" s="4"/>
    </row>
    <row r="13575" spans="1:2" x14ac:dyDescent="0.2">
      <c r="A13575" s="6"/>
      <c r="B13575" s="4"/>
    </row>
    <row r="13576" spans="1:2" x14ac:dyDescent="0.2">
      <c r="A13576" s="6"/>
      <c r="B13576" s="4"/>
    </row>
    <row r="13577" spans="1:2" x14ac:dyDescent="0.2">
      <c r="A13577" s="6"/>
      <c r="B13577" s="4"/>
    </row>
    <row r="13578" spans="1:2" x14ac:dyDescent="0.2">
      <c r="A13578" s="6"/>
      <c r="B13578" s="4"/>
    </row>
    <row r="13579" spans="1:2" x14ac:dyDescent="0.2">
      <c r="A13579" s="6"/>
      <c r="B13579" s="4"/>
    </row>
    <row r="13580" spans="1:2" x14ac:dyDescent="0.2">
      <c r="A13580" s="6"/>
      <c r="B13580" s="4"/>
    </row>
    <row r="13581" spans="1:2" x14ac:dyDescent="0.2">
      <c r="A13581" s="6"/>
      <c r="B13581" s="4"/>
    </row>
    <row r="13582" spans="1:2" x14ac:dyDescent="0.2">
      <c r="A13582" s="6"/>
      <c r="B13582" s="4"/>
    </row>
    <row r="13583" spans="1:2" x14ac:dyDescent="0.2">
      <c r="A13583" s="6"/>
      <c r="B13583" s="4"/>
    </row>
    <row r="13584" spans="1:2" x14ac:dyDescent="0.2">
      <c r="A13584" s="6"/>
      <c r="B13584" s="4"/>
    </row>
    <row r="13585" spans="1:2" x14ac:dyDescent="0.2">
      <c r="A13585" s="6"/>
      <c r="B13585" s="4"/>
    </row>
    <row r="13586" spans="1:2" x14ac:dyDescent="0.2">
      <c r="A13586" s="6"/>
      <c r="B13586" s="4"/>
    </row>
    <row r="13587" spans="1:2" x14ac:dyDescent="0.2">
      <c r="A13587" s="6"/>
      <c r="B13587" s="4"/>
    </row>
    <row r="13588" spans="1:2" x14ac:dyDescent="0.2">
      <c r="A13588" s="6"/>
      <c r="B13588" s="4"/>
    </row>
    <row r="13589" spans="1:2" x14ac:dyDescent="0.2">
      <c r="A13589" s="6"/>
      <c r="B13589" s="4"/>
    </row>
    <row r="13590" spans="1:2" x14ac:dyDescent="0.2">
      <c r="A13590" s="6"/>
      <c r="B13590" s="4"/>
    </row>
    <row r="13591" spans="1:2" x14ac:dyDescent="0.2">
      <c r="A13591" s="6"/>
      <c r="B13591" s="4"/>
    </row>
    <row r="13592" spans="1:2" x14ac:dyDescent="0.2">
      <c r="A13592" s="6"/>
      <c r="B13592" s="4"/>
    </row>
    <row r="13593" spans="1:2" x14ac:dyDescent="0.2">
      <c r="A13593" s="6"/>
      <c r="B13593" s="4"/>
    </row>
    <row r="13594" spans="1:2" x14ac:dyDescent="0.2">
      <c r="A13594" s="6"/>
      <c r="B13594" s="4"/>
    </row>
    <row r="13595" spans="1:2" x14ac:dyDescent="0.2">
      <c r="A13595" s="6"/>
      <c r="B13595" s="4"/>
    </row>
    <row r="13596" spans="1:2" x14ac:dyDescent="0.2">
      <c r="A13596" s="6"/>
      <c r="B13596" s="4"/>
    </row>
    <row r="13597" spans="1:2" x14ac:dyDescent="0.2">
      <c r="A13597" s="6"/>
      <c r="B13597" s="4"/>
    </row>
    <row r="13598" spans="1:2" x14ac:dyDescent="0.2">
      <c r="A13598" s="6"/>
      <c r="B13598" s="4"/>
    </row>
    <row r="13599" spans="1:2" x14ac:dyDescent="0.2">
      <c r="A13599" s="6"/>
      <c r="B13599" s="4"/>
    </row>
    <row r="13600" spans="1:2" x14ac:dyDescent="0.2">
      <c r="A13600" s="6"/>
      <c r="B13600" s="4"/>
    </row>
    <row r="13601" spans="1:2" x14ac:dyDescent="0.2">
      <c r="A13601" s="6"/>
      <c r="B13601" s="4"/>
    </row>
    <row r="13602" spans="1:2" x14ac:dyDescent="0.2">
      <c r="A13602" s="6"/>
      <c r="B13602" s="4"/>
    </row>
    <row r="13603" spans="1:2" x14ac:dyDescent="0.2">
      <c r="A13603" s="6"/>
      <c r="B13603" s="4"/>
    </row>
    <row r="13604" spans="1:2" x14ac:dyDescent="0.2">
      <c r="A13604" s="6"/>
      <c r="B13604" s="4"/>
    </row>
    <row r="13605" spans="1:2" x14ac:dyDescent="0.2">
      <c r="A13605" s="6"/>
      <c r="B13605" s="4"/>
    </row>
    <row r="13606" spans="1:2" x14ac:dyDescent="0.2">
      <c r="A13606" s="6"/>
      <c r="B13606" s="4"/>
    </row>
    <row r="13607" spans="1:2" x14ac:dyDescent="0.2">
      <c r="A13607" s="6"/>
      <c r="B13607" s="4"/>
    </row>
    <row r="13608" spans="1:2" x14ac:dyDescent="0.2">
      <c r="A13608" s="6"/>
      <c r="B13608" s="4"/>
    </row>
    <row r="13609" spans="1:2" x14ac:dyDescent="0.2">
      <c r="A13609" s="6"/>
      <c r="B13609" s="4"/>
    </row>
    <row r="13610" spans="1:2" x14ac:dyDescent="0.2">
      <c r="A13610" s="6"/>
      <c r="B13610" s="4"/>
    </row>
    <row r="13611" spans="1:2" x14ac:dyDescent="0.2">
      <c r="A13611" s="6"/>
      <c r="B13611" s="4"/>
    </row>
    <row r="13612" spans="1:2" x14ac:dyDescent="0.2">
      <c r="A13612" s="6"/>
      <c r="B13612" s="4"/>
    </row>
    <row r="13613" spans="1:2" x14ac:dyDescent="0.2">
      <c r="A13613" s="6"/>
      <c r="B13613" s="4"/>
    </row>
    <row r="13614" spans="1:2" x14ac:dyDescent="0.2">
      <c r="A13614" s="6"/>
      <c r="B13614" s="4"/>
    </row>
    <row r="13615" spans="1:2" x14ac:dyDescent="0.2">
      <c r="A13615" s="6"/>
      <c r="B13615" s="4"/>
    </row>
    <row r="13616" spans="1:2" x14ac:dyDescent="0.2">
      <c r="A13616" s="6"/>
      <c r="B13616" s="4"/>
    </row>
    <row r="13617" spans="1:2" x14ac:dyDescent="0.2">
      <c r="A13617" s="6"/>
      <c r="B13617" s="4"/>
    </row>
    <row r="13618" spans="1:2" x14ac:dyDescent="0.2">
      <c r="A13618" s="6"/>
      <c r="B13618" s="4"/>
    </row>
    <row r="13619" spans="1:2" x14ac:dyDescent="0.2">
      <c r="A13619" s="6"/>
      <c r="B13619" s="4"/>
    </row>
    <row r="13620" spans="1:2" x14ac:dyDescent="0.2">
      <c r="A13620" s="6"/>
      <c r="B13620" s="4"/>
    </row>
    <row r="13621" spans="1:2" x14ac:dyDescent="0.2">
      <c r="A13621" s="6"/>
      <c r="B13621" s="4"/>
    </row>
    <row r="13622" spans="1:2" x14ac:dyDescent="0.2">
      <c r="A13622" s="6"/>
      <c r="B13622" s="4"/>
    </row>
    <row r="13623" spans="1:2" x14ac:dyDescent="0.2">
      <c r="A13623" s="6"/>
      <c r="B13623" s="4"/>
    </row>
    <row r="13624" spans="1:2" x14ac:dyDescent="0.2">
      <c r="A13624" s="6"/>
      <c r="B13624" s="4"/>
    </row>
    <row r="13625" spans="1:2" x14ac:dyDescent="0.2">
      <c r="A13625" s="6"/>
      <c r="B13625" s="4"/>
    </row>
    <row r="13626" spans="1:2" x14ac:dyDescent="0.2">
      <c r="A13626" s="6"/>
      <c r="B13626" s="4"/>
    </row>
    <row r="13627" spans="1:2" x14ac:dyDescent="0.2">
      <c r="A13627" s="6"/>
      <c r="B13627" s="4"/>
    </row>
    <row r="13628" spans="1:2" x14ac:dyDescent="0.2">
      <c r="A13628" s="6"/>
      <c r="B13628" s="4"/>
    </row>
    <row r="13629" spans="1:2" x14ac:dyDescent="0.2">
      <c r="A13629" s="6"/>
      <c r="B13629" s="4"/>
    </row>
    <row r="13630" spans="1:2" x14ac:dyDescent="0.2">
      <c r="A13630" s="6"/>
      <c r="B13630" s="4"/>
    </row>
    <row r="13631" spans="1:2" x14ac:dyDescent="0.2">
      <c r="A13631" s="6"/>
      <c r="B13631" s="4"/>
    </row>
    <row r="13632" spans="1:2" x14ac:dyDescent="0.2">
      <c r="A13632" s="6"/>
      <c r="B13632" s="4"/>
    </row>
    <row r="13633" spans="1:2" x14ac:dyDescent="0.2">
      <c r="A13633" s="6"/>
      <c r="B13633" s="4"/>
    </row>
    <row r="13634" spans="1:2" x14ac:dyDescent="0.2">
      <c r="A13634" s="6"/>
      <c r="B13634" s="4"/>
    </row>
    <row r="13635" spans="1:2" x14ac:dyDescent="0.2">
      <c r="A13635" s="6"/>
      <c r="B13635" s="4"/>
    </row>
    <row r="13636" spans="1:2" x14ac:dyDescent="0.2">
      <c r="A13636" s="6"/>
      <c r="B13636" s="4"/>
    </row>
    <row r="13637" spans="1:2" x14ac:dyDescent="0.2">
      <c r="A13637" s="6"/>
      <c r="B13637" s="4"/>
    </row>
    <row r="13638" spans="1:2" x14ac:dyDescent="0.2">
      <c r="A13638" s="6"/>
      <c r="B13638" s="4"/>
    </row>
    <row r="13639" spans="1:2" x14ac:dyDescent="0.2">
      <c r="A13639" s="6"/>
      <c r="B13639" s="4"/>
    </row>
    <row r="13640" spans="1:2" x14ac:dyDescent="0.2">
      <c r="A13640" s="6"/>
      <c r="B13640" s="4"/>
    </row>
    <row r="13641" spans="1:2" x14ac:dyDescent="0.2">
      <c r="A13641" s="6"/>
      <c r="B13641" s="4"/>
    </row>
    <row r="13642" spans="1:2" x14ac:dyDescent="0.2">
      <c r="A13642" s="6"/>
      <c r="B13642" s="4"/>
    </row>
    <row r="13643" spans="1:2" x14ac:dyDescent="0.2">
      <c r="A13643" s="6"/>
      <c r="B13643" s="4"/>
    </row>
    <row r="13644" spans="1:2" x14ac:dyDescent="0.2">
      <c r="A13644" s="6"/>
      <c r="B13644" s="4"/>
    </row>
    <row r="13645" spans="1:2" x14ac:dyDescent="0.2">
      <c r="A13645" s="6"/>
      <c r="B13645" s="4"/>
    </row>
    <row r="13646" spans="1:2" x14ac:dyDescent="0.2">
      <c r="A13646" s="6"/>
      <c r="B13646" s="4"/>
    </row>
    <row r="13647" spans="1:2" x14ac:dyDescent="0.2">
      <c r="A13647" s="6"/>
      <c r="B13647" s="4"/>
    </row>
    <row r="13648" spans="1:2" x14ac:dyDescent="0.2">
      <c r="A13648" s="6"/>
      <c r="B13648" s="4"/>
    </row>
    <row r="13649" spans="1:2" x14ac:dyDescent="0.2">
      <c r="A13649" s="6"/>
      <c r="B13649" s="4"/>
    </row>
    <row r="13650" spans="1:2" x14ac:dyDescent="0.2">
      <c r="A13650" s="6"/>
      <c r="B13650" s="4"/>
    </row>
    <row r="13651" spans="1:2" x14ac:dyDescent="0.2">
      <c r="A13651" s="6"/>
      <c r="B13651" s="4"/>
    </row>
    <row r="13652" spans="1:2" x14ac:dyDescent="0.2">
      <c r="A13652" s="6"/>
      <c r="B13652" s="4"/>
    </row>
    <row r="13653" spans="1:2" x14ac:dyDescent="0.2">
      <c r="A13653" s="6"/>
      <c r="B13653" s="4"/>
    </row>
    <row r="13654" spans="1:2" x14ac:dyDescent="0.2">
      <c r="A13654" s="6"/>
      <c r="B13654" s="4"/>
    </row>
    <row r="13655" spans="1:2" x14ac:dyDescent="0.2">
      <c r="A13655" s="6"/>
      <c r="B13655" s="4"/>
    </row>
    <row r="13656" spans="1:2" x14ac:dyDescent="0.2">
      <c r="A13656" s="6"/>
      <c r="B13656" s="4"/>
    </row>
    <row r="13657" spans="1:2" x14ac:dyDescent="0.2">
      <c r="A13657" s="6"/>
      <c r="B13657" s="4"/>
    </row>
    <row r="13658" spans="1:2" x14ac:dyDescent="0.2">
      <c r="A13658" s="6"/>
      <c r="B13658" s="4"/>
    </row>
    <row r="13659" spans="1:2" x14ac:dyDescent="0.2">
      <c r="A13659" s="6"/>
      <c r="B13659" s="4"/>
    </row>
    <row r="13660" spans="1:2" x14ac:dyDescent="0.2">
      <c r="A13660" s="6"/>
      <c r="B13660" s="4"/>
    </row>
    <row r="13661" spans="1:2" x14ac:dyDescent="0.2">
      <c r="A13661" s="6"/>
      <c r="B13661" s="4"/>
    </row>
    <row r="13662" spans="1:2" x14ac:dyDescent="0.2">
      <c r="A13662" s="6"/>
      <c r="B13662" s="4"/>
    </row>
    <row r="13663" spans="1:2" x14ac:dyDescent="0.2">
      <c r="A13663" s="6"/>
      <c r="B13663" s="4"/>
    </row>
    <row r="13664" spans="1:2" x14ac:dyDescent="0.2">
      <c r="A13664" s="6"/>
      <c r="B13664" s="4"/>
    </row>
    <row r="13665" spans="1:2" x14ac:dyDescent="0.2">
      <c r="A13665" s="6"/>
      <c r="B13665" s="4"/>
    </row>
    <row r="13666" spans="1:2" x14ac:dyDescent="0.2">
      <c r="A13666" s="6"/>
      <c r="B13666" s="4"/>
    </row>
    <row r="13667" spans="1:2" x14ac:dyDescent="0.2">
      <c r="A13667" s="6"/>
      <c r="B13667" s="4"/>
    </row>
    <row r="13668" spans="1:2" x14ac:dyDescent="0.2">
      <c r="A13668" s="6"/>
      <c r="B13668" s="4"/>
    </row>
    <row r="13669" spans="1:2" x14ac:dyDescent="0.2">
      <c r="A13669" s="6"/>
      <c r="B13669" s="4"/>
    </row>
    <row r="13670" spans="1:2" x14ac:dyDescent="0.2">
      <c r="A13670" s="6"/>
      <c r="B13670" s="4"/>
    </row>
    <row r="13671" spans="1:2" x14ac:dyDescent="0.2">
      <c r="A13671" s="6"/>
      <c r="B13671" s="4"/>
    </row>
    <row r="13672" spans="1:2" x14ac:dyDescent="0.2">
      <c r="A13672" s="6"/>
      <c r="B13672" s="4"/>
    </row>
    <row r="13673" spans="1:2" x14ac:dyDescent="0.2">
      <c r="A13673" s="6"/>
      <c r="B13673" s="4"/>
    </row>
    <row r="13674" spans="1:2" x14ac:dyDescent="0.2">
      <c r="A13674" s="6"/>
      <c r="B13674" s="4"/>
    </row>
    <row r="13675" spans="1:2" x14ac:dyDescent="0.2">
      <c r="A13675" s="6"/>
      <c r="B13675" s="4"/>
    </row>
    <row r="13676" spans="1:2" x14ac:dyDescent="0.2">
      <c r="A13676" s="6"/>
      <c r="B13676" s="4"/>
    </row>
    <row r="13677" spans="1:2" x14ac:dyDescent="0.2">
      <c r="A13677" s="6"/>
      <c r="B13677" s="4"/>
    </row>
    <row r="13678" spans="1:2" x14ac:dyDescent="0.2">
      <c r="A13678" s="6"/>
      <c r="B13678" s="4"/>
    </row>
    <row r="13679" spans="1:2" x14ac:dyDescent="0.2">
      <c r="A13679" s="6"/>
      <c r="B13679" s="4"/>
    </row>
    <row r="13680" spans="1:2" x14ac:dyDescent="0.2">
      <c r="A13680" s="6"/>
      <c r="B13680" s="4"/>
    </row>
    <row r="13681" spans="1:2" x14ac:dyDescent="0.2">
      <c r="A13681" s="6"/>
      <c r="B13681" s="4"/>
    </row>
    <row r="13682" spans="1:2" x14ac:dyDescent="0.2">
      <c r="A13682" s="6"/>
      <c r="B13682" s="4"/>
    </row>
    <row r="13683" spans="1:2" x14ac:dyDescent="0.2">
      <c r="A13683" s="6"/>
      <c r="B13683" s="4"/>
    </row>
    <row r="13684" spans="1:2" x14ac:dyDescent="0.2">
      <c r="A13684" s="6"/>
      <c r="B13684" s="4"/>
    </row>
    <row r="13685" spans="1:2" x14ac:dyDescent="0.2">
      <c r="A13685" s="6"/>
      <c r="B13685" s="4"/>
    </row>
    <row r="13686" spans="1:2" x14ac:dyDescent="0.2">
      <c r="A13686" s="6"/>
      <c r="B13686" s="4"/>
    </row>
    <row r="13687" spans="1:2" x14ac:dyDescent="0.2">
      <c r="A13687" s="6"/>
      <c r="B13687" s="4"/>
    </row>
    <row r="13688" spans="1:2" x14ac:dyDescent="0.2">
      <c r="A13688" s="6"/>
      <c r="B13688" s="4"/>
    </row>
    <row r="13689" spans="1:2" x14ac:dyDescent="0.2">
      <c r="A13689" s="6"/>
      <c r="B13689" s="4"/>
    </row>
    <row r="13690" spans="1:2" x14ac:dyDescent="0.2">
      <c r="A13690" s="6"/>
      <c r="B13690" s="4"/>
    </row>
    <row r="13691" spans="1:2" x14ac:dyDescent="0.2">
      <c r="A13691" s="6"/>
      <c r="B13691" s="4"/>
    </row>
    <row r="13692" spans="1:2" x14ac:dyDescent="0.2">
      <c r="A13692" s="6"/>
      <c r="B13692" s="4"/>
    </row>
    <row r="13693" spans="1:2" x14ac:dyDescent="0.2">
      <c r="A13693" s="6"/>
      <c r="B13693" s="4"/>
    </row>
    <row r="13694" spans="1:2" x14ac:dyDescent="0.2">
      <c r="A13694" s="6"/>
      <c r="B13694" s="4"/>
    </row>
    <row r="13695" spans="1:2" x14ac:dyDescent="0.2">
      <c r="A13695" s="6"/>
      <c r="B13695" s="4"/>
    </row>
    <row r="13696" spans="1:2" x14ac:dyDescent="0.2">
      <c r="A13696" s="6"/>
      <c r="B13696" s="4"/>
    </row>
    <row r="13697" spans="1:2" x14ac:dyDescent="0.2">
      <c r="A13697" s="6"/>
      <c r="B13697" s="4"/>
    </row>
    <row r="13698" spans="1:2" x14ac:dyDescent="0.2">
      <c r="A13698" s="6"/>
      <c r="B13698" s="4"/>
    </row>
    <row r="13699" spans="1:2" x14ac:dyDescent="0.2">
      <c r="A13699" s="6"/>
      <c r="B13699" s="4"/>
    </row>
    <row r="13700" spans="1:2" x14ac:dyDescent="0.2">
      <c r="A13700" s="6"/>
      <c r="B13700" s="4"/>
    </row>
    <row r="13701" spans="1:2" x14ac:dyDescent="0.2">
      <c r="A13701" s="6"/>
      <c r="B13701" s="4"/>
    </row>
    <row r="13702" spans="1:2" x14ac:dyDescent="0.2">
      <c r="A13702" s="6"/>
      <c r="B13702" s="4"/>
    </row>
    <row r="13703" spans="1:2" x14ac:dyDescent="0.2">
      <c r="A13703" s="6"/>
      <c r="B13703" s="4"/>
    </row>
    <row r="13704" spans="1:2" x14ac:dyDescent="0.2">
      <c r="A13704" s="6"/>
      <c r="B13704" s="4"/>
    </row>
    <row r="13705" spans="1:2" x14ac:dyDescent="0.2">
      <c r="A13705" s="6"/>
      <c r="B13705" s="4"/>
    </row>
    <row r="13706" spans="1:2" x14ac:dyDescent="0.2">
      <c r="A13706" s="6"/>
      <c r="B13706" s="4"/>
    </row>
    <row r="13707" spans="1:2" x14ac:dyDescent="0.2">
      <c r="A13707" s="6"/>
      <c r="B13707" s="4"/>
    </row>
    <row r="13708" spans="1:2" x14ac:dyDescent="0.2">
      <c r="A13708" s="6"/>
      <c r="B13708" s="4"/>
    </row>
    <row r="13709" spans="1:2" x14ac:dyDescent="0.2">
      <c r="A13709" s="6"/>
      <c r="B13709" s="4"/>
    </row>
    <row r="13710" spans="1:2" x14ac:dyDescent="0.2">
      <c r="A13710" s="6"/>
      <c r="B13710" s="4"/>
    </row>
    <row r="13711" spans="1:2" x14ac:dyDescent="0.2">
      <c r="A13711" s="6"/>
      <c r="B13711" s="4"/>
    </row>
    <row r="13712" spans="1:2" x14ac:dyDescent="0.2">
      <c r="A13712" s="6"/>
      <c r="B13712" s="4"/>
    </row>
    <row r="13713" spans="1:2" x14ac:dyDescent="0.2">
      <c r="A13713" s="6"/>
      <c r="B13713" s="4"/>
    </row>
    <row r="13714" spans="1:2" x14ac:dyDescent="0.2">
      <c r="A13714" s="6"/>
      <c r="B13714" s="4"/>
    </row>
    <row r="13715" spans="1:2" x14ac:dyDescent="0.2">
      <c r="A13715" s="6"/>
      <c r="B13715" s="4"/>
    </row>
    <row r="13716" spans="1:2" x14ac:dyDescent="0.2">
      <c r="A13716" s="6"/>
      <c r="B13716" s="4"/>
    </row>
    <row r="13717" spans="1:2" x14ac:dyDescent="0.2">
      <c r="A13717" s="6"/>
      <c r="B13717" s="4"/>
    </row>
    <row r="13718" spans="1:2" x14ac:dyDescent="0.2">
      <c r="A13718" s="6"/>
      <c r="B13718" s="4"/>
    </row>
    <row r="13719" spans="1:2" x14ac:dyDescent="0.2">
      <c r="A13719" s="6"/>
      <c r="B13719" s="4"/>
    </row>
    <row r="13720" spans="1:2" x14ac:dyDescent="0.2">
      <c r="A13720" s="6"/>
      <c r="B13720" s="4"/>
    </row>
    <row r="13721" spans="1:2" x14ac:dyDescent="0.2">
      <c r="A13721" s="6"/>
      <c r="B13721" s="4"/>
    </row>
    <row r="13722" spans="1:2" x14ac:dyDescent="0.2">
      <c r="A13722" s="6"/>
      <c r="B13722" s="4"/>
    </row>
    <row r="13723" spans="1:2" x14ac:dyDescent="0.2">
      <c r="A13723" s="6"/>
      <c r="B13723" s="4"/>
    </row>
    <row r="13724" spans="1:2" x14ac:dyDescent="0.2">
      <c r="A13724" s="6"/>
      <c r="B13724" s="4"/>
    </row>
    <row r="13725" spans="1:2" x14ac:dyDescent="0.2">
      <c r="A13725" s="6"/>
      <c r="B13725" s="4"/>
    </row>
    <row r="13726" spans="1:2" x14ac:dyDescent="0.2">
      <c r="A13726" s="6"/>
      <c r="B13726" s="4"/>
    </row>
    <row r="13727" spans="1:2" x14ac:dyDescent="0.2">
      <c r="A13727" s="6"/>
      <c r="B13727" s="4"/>
    </row>
    <row r="13728" spans="1:2" x14ac:dyDescent="0.2">
      <c r="A13728" s="6"/>
      <c r="B13728" s="4"/>
    </row>
    <row r="13729" spans="1:2" x14ac:dyDescent="0.2">
      <c r="A13729" s="6"/>
      <c r="B13729" s="4"/>
    </row>
    <row r="13730" spans="1:2" x14ac:dyDescent="0.2">
      <c r="A13730" s="6"/>
      <c r="B13730" s="4"/>
    </row>
    <row r="13731" spans="1:2" x14ac:dyDescent="0.2">
      <c r="A13731" s="6"/>
      <c r="B13731" s="4"/>
    </row>
    <row r="13732" spans="1:2" x14ac:dyDescent="0.2">
      <c r="A13732" s="6"/>
      <c r="B13732" s="4"/>
    </row>
    <row r="13733" spans="1:2" x14ac:dyDescent="0.2">
      <c r="A13733" s="6"/>
      <c r="B13733" s="4"/>
    </row>
    <row r="13734" spans="1:2" x14ac:dyDescent="0.2">
      <c r="A13734" s="6"/>
      <c r="B13734" s="4"/>
    </row>
    <row r="13735" spans="1:2" x14ac:dyDescent="0.2">
      <c r="A13735" s="6"/>
      <c r="B13735" s="4"/>
    </row>
    <row r="13736" spans="1:2" x14ac:dyDescent="0.2">
      <c r="A13736" s="6"/>
      <c r="B13736" s="4"/>
    </row>
    <row r="13737" spans="1:2" x14ac:dyDescent="0.2">
      <c r="A13737" s="6"/>
      <c r="B13737" s="4"/>
    </row>
    <row r="13738" spans="1:2" x14ac:dyDescent="0.2">
      <c r="A13738" s="6"/>
      <c r="B13738" s="4"/>
    </row>
    <row r="13739" spans="1:2" x14ac:dyDescent="0.2">
      <c r="A13739" s="6"/>
      <c r="B13739" s="4"/>
    </row>
    <row r="13740" spans="1:2" x14ac:dyDescent="0.2">
      <c r="A13740" s="6"/>
      <c r="B13740" s="4"/>
    </row>
    <row r="13741" spans="1:2" x14ac:dyDescent="0.2">
      <c r="A13741" s="6"/>
      <c r="B13741" s="4"/>
    </row>
    <row r="13742" spans="1:2" x14ac:dyDescent="0.2">
      <c r="A13742" s="6"/>
      <c r="B13742" s="4"/>
    </row>
    <row r="13743" spans="1:2" x14ac:dyDescent="0.2">
      <c r="A13743" s="6"/>
      <c r="B13743" s="4"/>
    </row>
    <row r="13744" spans="1:2" x14ac:dyDescent="0.2">
      <c r="A13744" s="6"/>
      <c r="B13744" s="4"/>
    </row>
    <row r="13745" spans="1:2" x14ac:dyDescent="0.2">
      <c r="A13745" s="6"/>
      <c r="B13745" s="4"/>
    </row>
    <row r="13746" spans="1:2" x14ac:dyDescent="0.2">
      <c r="A13746" s="6"/>
      <c r="B13746" s="4"/>
    </row>
    <row r="13747" spans="1:2" x14ac:dyDescent="0.2">
      <c r="A13747" s="6"/>
      <c r="B13747" s="4"/>
    </row>
    <row r="13748" spans="1:2" x14ac:dyDescent="0.2">
      <c r="A13748" s="6"/>
      <c r="B13748" s="4"/>
    </row>
    <row r="13749" spans="1:2" x14ac:dyDescent="0.2">
      <c r="A13749" s="6"/>
      <c r="B13749" s="4"/>
    </row>
    <row r="13750" spans="1:2" x14ac:dyDescent="0.2">
      <c r="A13750" s="6"/>
      <c r="B13750" s="4"/>
    </row>
    <row r="13751" spans="1:2" x14ac:dyDescent="0.2">
      <c r="A13751" s="6"/>
      <c r="B13751" s="4"/>
    </row>
    <row r="13752" spans="1:2" x14ac:dyDescent="0.2">
      <c r="A13752" s="6"/>
      <c r="B13752" s="4"/>
    </row>
    <row r="13753" spans="1:2" x14ac:dyDescent="0.2">
      <c r="A13753" s="6"/>
      <c r="B13753" s="4"/>
    </row>
    <row r="13754" spans="1:2" x14ac:dyDescent="0.2">
      <c r="A13754" s="6"/>
      <c r="B13754" s="4"/>
    </row>
    <row r="13755" spans="1:2" x14ac:dyDescent="0.2">
      <c r="A13755" s="6"/>
      <c r="B13755" s="4"/>
    </row>
    <row r="13756" spans="1:2" x14ac:dyDescent="0.2">
      <c r="A13756" s="6"/>
      <c r="B13756" s="4"/>
    </row>
    <row r="13757" spans="1:2" x14ac:dyDescent="0.2">
      <c r="A13757" s="6"/>
      <c r="B13757" s="4"/>
    </row>
    <row r="13758" spans="1:2" x14ac:dyDescent="0.2">
      <c r="A13758" s="6"/>
      <c r="B13758" s="4"/>
    </row>
    <row r="13759" spans="1:2" x14ac:dyDescent="0.2">
      <c r="A13759" s="6"/>
      <c r="B13759" s="4"/>
    </row>
    <row r="13760" spans="1:2" x14ac:dyDescent="0.2">
      <c r="A13760" s="6"/>
      <c r="B13760" s="4"/>
    </row>
    <row r="13761" spans="1:2" x14ac:dyDescent="0.2">
      <c r="A13761" s="6"/>
      <c r="B13761" s="4"/>
    </row>
    <row r="13762" spans="1:2" x14ac:dyDescent="0.2">
      <c r="A13762" s="6"/>
      <c r="B13762" s="4"/>
    </row>
    <row r="13763" spans="1:2" x14ac:dyDescent="0.2">
      <c r="A13763" s="6"/>
      <c r="B13763" s="4"/>
    </row>
    <row r="13764" spans="1:2" x14ac:dyDescent="0.2">
      <c r="A13764" s="6"/>
      <c r="B13764" s="4"/>
    </row>
    <row r="13765" spans="1:2" x14ac:dyDescent="0.2">
      <c r="A13765" s="6"/>
      <c r="B13765" s="4"/>
    </row>
    <row r="13766" spans="1:2" x14ac:dyDescent="0.2">
      <c r="A13766" s="6"/>
      <c r="B13766" s="4"/>
    </row>
    <row r="13767" spans="1:2" x14ac:dyDescent="0.2">
      <c r="A13767" s="6"/>
      <c r="B13767" s="4"/>
    </row>
    <row r="13768" spans="1:2" x14ac:dyDescent="0.2">
      <c r="A13768" s="6"/>
      <c r="B13768" s="4"/>
    </row>
    <row r="13769" spans="1:2" x14ac:dyDescent="0.2">
      <c r="A13769" s="6"/>
      <c r="B13769" s="4"/>
    </row>
    <row r="13770" spans="1:2" x14ac:dyDescent="0.2">
      <c r="A13770" s="6"/>
      <c r="B13770" s="4"/>
    </row>
    <row r="13771" spans="1:2" x14ac:dyDescent="0.2">
      <c r="A13771" s="6"/>
      <c r="B13771" s="4"/>
    </row>
    <row r="13772" spans="1:2" x14ac:dyDescent="0.2">
      <c r="A13772" s="6"/>
      <c r="B13772" s="4"/>
    </row>
    <row r="13773" spans="1:2" x14ac:dyDescent="0.2">
      <c r="A13773" s="6"/>
      <c r="B13773" s="4"/>
    </row>
    <row r="13774" spans="1:2" x14ac:dyDescent="0.2">
      <c r="A13774" s="6"/>
      <c r="B13774" s="4"/>
    </row>
    <row r="13775" spans="1:2" x14ac:dyDescent="0.2">
      <c r="A13775" s="6"/>
      <c r="B13775" s="4"/>
    </row>
    <row r="13776" spans="1:2" x14ac:dyDescent="0.2">
      <c r="A13776" s="6"/>
      <c r="B13776" s="4"/>
    </row>
    <row r="13777" spans="1:2" x14ac:dyDescent="0.2">
      <c r="A13777" s="6"/>
      <c r="B13777" s="4"/>
    </row>
    <row r="13778" spans="1:2" x14ac:dyDescent="0.2">
      <c r="A13778" s="6"/>
      <c r="B13778" s="4"/>
    </row>
    <row r="13779" spans="1:2" x14ac:dyDescent="0.2">
      <c r="A13779" s="6"/>
      <c r="B13779" s="4"/>
    </row>
    <row r="13780" spans="1:2" x14ac:dyDescent="0.2">
      <c r="A13780" s="6"/>
      <c r="B13780" s="4"/>
    </row>
    <row r="13781" spans="1:2" x14ac:dyDescent="0.2">
      <c r="A13781" s="6"/>
      <c r="B13781" s="4"/>
    </row>
    <row r="13782" spans="1:2" x14ac:dyDescent="0.2">
      <c r="A13782" s="6"/>
      <c r="B13782" s="4"/>
    </row>
    <row r="13783" spans="1:2" x14ac:dyDescent="0.2">
      <c r="A13783" s="6"/>
      <c r="B13783" s="4"/>
    </row>
    <row r="13784" spans="1:2" x14ac:dyDescent="0.2">
      <c r="A13784" s="6"/>
      <c r="B13784" s="4"/>
    </row>
    <row r="13785" spans="1:2" x14ac:dyDescent="0.2">
      <c r="A13785" s="6"/>
      <c r="B13785" s="4"/>
    </row>
    <row r="13786" spans="1:2" x14ac:dyDescent="0.2">
      <c r="A13786" s="6"/>
      <c r="B13786" s="4"/>
    </row>
    <row r="13787" spans="1:2" x14ac:dyDescent="0.2">
      <c r="A13787" s="6"/>
      <c r="B13787" s="4"/>
    </row>
    <row r="13788" spans="1:2" x14ac:dyDescent="0.2">
      <c r="A13788" s="6"/>
      <c r="B13788" s="4"/>
    </row>
    <row r="13789" spans="1:2" x14ac:dyDescent="0.2">
      <c r="A13789" s="6"/>
      <c r="B13789" s="4"/>
    </row>
    <row r="13790" spans="1:2" x14ac:dyDescent="0.2">
      <c r="A13790" s="6"/>
      <c r="B13790" s="4"/>
    </row>
    <row r="13791" spans="1:2" x14ac:dyDescent="0.2">
      <c r="A13791" s="6"/>
      <c r="B13791" s="4"/>
    </row>
    <row r="13792" spans="1:2" x14ac:dyDescent="0.2">
      <c r="A13792" s="6"/>
      <c r="B13792" s="4"/>
    </row>
    <row r="13793" spans="1:2" x14ac:dyDescent="0.2">
      <c r="A13793" s="6"/>
      <c r="B13793" s="4"/>
    </row>
    <row r="13794" spans="1:2" x14ac:dyDescent="0.2">
      <c r="A13794" s="6"/>
      <c r="B13794" s="4"/>
    </row>
    <row r="13795" spans="1:2" x14ac:dyDescent="0.2">
      <c r="A13795" s="6"/>
      <c r="B13795" s="4"/>
    </row>
    <row r="13796" spans="1:2" x14ac:dyDescent="0.2">
      <c r="A13796" s="6"/>
      <c r="B13796" s="4"/>
    </row>
    <row r="13797" spans="1:2" x14ac:dyDescent="0.2">
      <c r="A13797" s="6"/>
      <c r="B13797" s="4"/>
    </row>
    <row r="13798" spans="1:2" x14ac:dyDescent="0.2">
      <c r="A13798" s="6"/>
      <c r="B13798" s="4"/>
    </row>
    <row r="13799" spans="1:2" x14ac:dyDescent="0.2">
      <c r="A13799" s="6"/>
      <c r="B13799" s="4"/>
    </row>
    <row r="13800" spans="1:2" x14ac:dyDescent="0.2">
      <c r="A13800" s="6"/>
      <c r="B13800" s="4"/>
    </row>
    <row r="13801" spans="1:2" x14ac:dyDescent="0.2">
      <c r="A13801" s="6"/>
      <c r="B13801" s="4"/>
    </row>
    <row r="13802" spans="1:2" x14ac:dyDescent="0.2">
      <c r="A13802" s="6"/>
      <c r="B13802" s="4"/>
    </row>
    <row r="13803" spans="1:2" x14ac:dyDescent="0.2">
      <c r="A13803" s="6"/>
      <c r="B13803" s="4"/>
    </row>
    <row r="13804" spans="1:2" x14ac:dyDescent="0.2">
      <c r="A13804" s="6"/>
      <c r="B13804" s="4"/>
    </row>
    <row r="13805" spans="1:2" x14ac:dyDescent="0.2">
      <c r="A13805" s="6"/>
      <c r="B13805" s="4"/>
    </row>
    <row r="13806" spans="1:2" x14ac:dyDescent="0.2">
      <c r="A13806" s="6"/>
      <c r="B13806" s="4"/>
    </row>
    <row r="13807" spans="1:2" x14ac:dyDescent="0.2">
      <c r="A13807" s="6"/>
      <c r="B13807" s="4"/>
    </row>
    <row r="13808" spans="1:2" x14ac:dyDescent="0.2">
      <c r="A13808" s="6"/>
      <c r="B13808" s="4"/>
    </row>
    <row r="13809" spans="1:2" x14ac:dyDescent="0.2">
      <c r="A13809" s="6"/>
      <c r="B13809" s="4"/>
    </row>
    <row r="13810" spans="1:2" x14ac:dyDescent="0.2">
      <c r="A13810" s="6"/>
      <c r="B13810" s="4"/>
    </row>
    <row r="13811" spans="1:2" x14ac:dyDescent="0.2">
      <c r="A13811" s="6"/>
      <c r="B13811" s="4"/>
    </row>
    <row r="13812" spans="1:2" x14ac:dyDescent="0.2">
      <c r="A13812" s="6"/>
      <c r="B13812" s="4"/>
    </row>
    <row r="13813" spans="1:2" x14ac:dyDescent="0.2">
      <c r="A13813" s="6"/>
      <c r="B13813" s="4"/>
    </row>
    <row r="13814" spans="1:2" x14ac:dyDescent="0.2">
      <c r="A13814" s="6"/>
      <c r="B13814" s="4"/>
    </row>
    <row r="13815" spans="1:2" x14ac:dyDescent="0.2">
      <c r="A13815" s="6"/>
      <c r="B13815" s="4"/>
    </row>
    <row r="13816" spans="1:2" x14ac:dyDescent="0.2">
      <c r="A13816" s="6"/>
      <c r="B13816" s="4"/>
    </row>
    <row r="13817" spans="1:2" x14ac:dyDescent="0.2">
      <c r="A13817" s="6"/>
      <c r="B13817" s="4"/>
    </row>
    <row r="13818" spans="1:2" x14ac:dyDescent="0.2">
      <c r="A13818" s="6"/>
      <c r="B13818" s="4"/>
    </row>
    <row r="13819" spans="1:2" x14ac:dyDescent="0.2">
      <c r="A13819" s="6"/>
      <c r="B13819" s="4"/>
    </row>
    <row r="13820" spans="1:2" x14ac:dyDescent="0.2">
      <c r="A13820" s="6"/>
      <c r="B13820" s="4"/>
    </row>
    <row r="13821" spans="1:2" x14ac:dyDescent="0.2">
      <c r="A13821" s="6"/>
      <c r="B13821" s="4"/>
    </row>
    <row r="13822" spans="1:2" x14ac:dyDescent="0.2">
      <c r="A13822" s="6"/>
      <c r="B13822" s="4"/>
    </row>
    <row r="13823" spans="1:2" x14ac:dyDescent="0.2">
      <c r="A13823" s="6"/>
      <c r="B13823" s="4"/>
    </row>
    <row r="13824" spans="1:2" x14ac:dyDescent="0.2">
      <c r="A13824" s="6"/>
      <c r="B13824" s="4"/>
    </row>
    <row r="13825" spans="1:2" x14ac:dyDescent="0.2">
      <c r="A13825" s="6"/>
      <c r="B13825" s="4"/>
    </row>
    <row r="13826" spans="1:2" x14ac:dyDescent="0.2">
      <c r="A13826" s="6"/>
      <c r="B13826" s="4"/>
    </row>
    <row r="13827" spans="1:2" x14ac:dyDescent="0.2">
      <c r="A13827" s="6"/>
      <c r="B13827" s="4"/>
    </row>
    <row r="13828" spans="1:2" x14ac:dyDescent="0.2">
      <c r="A13828" s="6"/>
      <c r="B13828" s="4"/>
    </row>
    <row r="13829" spans="1:2" x14ac:dyDescent="0.2">
      <c r="A13829" s="6"/>
      <c r="B13829" s="4"/>
    </row>
    <row r="13830" spans="1:2" x14ac:dyDescent="0.2">
      <c r="A13830" s="6"/>
      <c r="B13830" s="4"/>
    </row>
    <row r="13831" spans="1:2" x14ac:dyDescent="0.2">
      <c r="A13831" s="6"/>
      <c r="B13831" s="4"/>
    </row>
    <row r="13832" spans="1:2" x14ac:dyDescent="0.2">
      <c r="A13832" s="6"/>
      <c r="B13832" s="4"/>
    </row>
    <row r="13833" spans="1:2" x14ac:dyDescent="0.2">
      <c r="A13833" s="6"/>
      <c r="B13833" s="4"/>
    </row>
    <row r="13834" spans="1:2" x14ac:dyDescent="0.2">
      <c r="A13834" s="6"/>
      <c r="B13834" s="4"/>
    </row>
    <row r="13835" spans="1:2" x14ac:dyDescent="0.2">
      <c r="A13835" s="6"/>
      <c r="B13835" s="4"/>
    </row>
    <row r="13836" spans="1:2" x14ac:dyDescent="0.2">
      <c r="A13836" s="6"/>
      <c r="B13836" s="4"/>
    </row>
    <row r="13837" spans="1:2" x14ac:dyDescent="0.2">
      <c r="A13837" s="6"/>
      <c r="B13837" s="4"/>
    </row>
    <row r="13838" spans="1:2" x14ac:dyDescent="0.2">
      <c r="A13838" s="6"/>
      <c r="B13838" s="4"/>
    </row>
    <row r="13839" spans="1:2" x14ac:dyDescent="0.2">
      <c r="A13839" s="6"/>
      <c r="B13839" s="4"/>
    </row>
    <row r="13840" spans="1:2" x14ac:dyDescent="0.2">
      <c r="A13840" s="6"/>
      <c r="B13840" s="4"/>
    </row>
    <row r="13841" spans="1:2" x14ac:dyDescent="0.2">
      <c r="A13841" s="6"/>
      <c r="B13841" s="4"/>
    </row>
    <row r="13842" spans="1:2" x14ac:dyDescent="0.2">
      <c r="A13842" s="6"/>
      <c r="B13842" s="4"/>
    </row>
    <row r="13843" spans="1:2" x14ac:dyDescent="0.2">
      <c r="A13843" s="6"/>
      <c r="B13843" s="4"/>
    </row>
    <row r="13844" spans="1:2" x14ac:dyDescent="0.2">
      <c r="A13844" s="6"/>
      <c r="B13844" s="4"/>
    </row>
    <row r="13845" spans="1:2" x14ac:dyDescent="0.2">
      <c r="A13845" s="6"/>
      <c r="B13845" s="4"/>
    </row>
    <row r="13846" spans="1:2" x14ac:dyDescent="0.2">
      <c r="A13846" s="6"/>
      <c r="B13846" s="4"/>
    </row>
    <row r="13847" spans="1:2" x14ac:dyDescent="0.2">
      <c r="A13847" s="6"/>
      <c r="B13847" s="4"/>
    </row>
    <row r="13848" spans="1:2" x14ac:dyDescent="0.2">
      <c r="A13848" s="6"/>
      <c r="B13848" s="4"/>
    </row>
    <row r="13849" spans="1:2" x14ac:dyDescent="0.2">
      <c r="A13849" s="6"/>
      <c r="B13849" s="4"/>
    </row>
    <row r="13850" spans="1:2" x14ac:dyDescent="0.2">
      <c r="A13850" s="6"/>
      <c r="B13850" s="4"/>
    </row>
    <row r="13851" spans="1:2" x14ac:dyDescent="0.2">
      <c r="A13851" s="6"/>
      <c r="B13851" s="4"/>
    </row>
    <row r="13852" spans="1:2" x14ac:dyDescent="0.2">
      <c r="A13852" s="6"/>
      <c r="B13852" s="4"/>
    </row>
    <row r="13853" spans="1:2" x14ac:dyDescent="0.2">
      <c r="A13853" s="6"/>
      <c r="B13853" s="4"/>
    </row>
    <row r="13854" spans="1:2" x14ac:dyDescent="0.2">
      <c r="A13854" s="6"/>
      <c r="B13854" s="4"/>
    </row>
    <row r="13855" spans="1:2" x14ac:dyDescent="0.2">
      <c r="A13855" s="6"/>
      <c r="B13855" s="4"/>
    </row>
    <row r="13856" spans="1:2" x14ac:dyDescent="0.2">
      <c r="A13856" s="6"/>
      <c r="B13856" s="4"/>
    </row>
    <row r="13857" spans="1:2" x14ac:dyDescent="0.2">
      <c r="A13857" s="6"/>
      <c r="B13857" s="4"/>
    </row>
    <row r="13858" spans="1:2" x14ac:dyDescent="0.2">
      <c r="A13858" s="6"/>
      <c r="B13858" s="4"/>
    </row>
    <row r="13859" spans="1:2" x14ac:dyDescent="0.2">
      <c r="A13859" s="6"/>
      <c r="B13859" s="4"/>
    </row>
    <row r="13860" spans="1:2" x14ac:dyDescent="0.2">
      <c r="A13860" s="6"/>
      <c r="B13860" s="4"/>
    </row>
    <row r="13861" spans="1:2" x14ac:dyDescent="0.2">
      <c r="A13861" s="6"/>
      <c r="B13861" s="4"/>
    </row>
    <row r="13862" spans="1:2" x14ac:dyDescent="0.2">
      <c r="A13862" s="6"/>
      <c r="B13862" s="4"/>
    </row>
    <row r="13863" spans="1:2" x14ac:dyDescent="0.2">
      <c r="A13863" s="6"/>
      <c r="B13863" s="4"/>
    </row>
    <row r="13864" spans="1:2" x14ac:dyDescent="0.2">
      <c r="A13864" s="6"/>
      <c r="B13864" s="4"/>
    </row>
    <row r="13865" spans="1:2" x14ac:dyDescent="0.2">
      <c r="A13865" s="6"/>
      <c r="B13865" s="4"/>
    </row>
    <row r="13866" spans="1:2" x14ac:dyDescent="0.2">
      <c r="A13866" s="6"/>
      <c r="B13866" s="4"/>
    </row>
    <row r="13867" spans="1:2" x14ac:dyDescent="0.2">
      <c r="A13867" s="6"/>
      <c r="B13867" s="4"/>
    </row>
    <row r="13868" spans="1:2" x14ac:dyDescent="0.2">
      <c r="A13868" s="6"/>
      <c r="B13868" s="4"/>
    </row>
    <row r="13869" spans="1:2" x14ac:dyDescent="0.2">
      <c r="A13869" s="6"/>
      <c r="B13869" s="4"/>
    </row>
    <row r="13870" spans="1:2" x14ac:dyDescent="0.2">
      <c r="A13870" s="6"/>
      <c r="B13870" s="4"/>
    </row>
    <row r="13871" spans="1:2" x14ac:dyDescent="0.2">
      <c r="A13871" s="6"/>
      <c r="B13871" s="4"/>
    </row>
    <row r="13872" spans="1:2" x14ac:dyDescent="0.2">
      <c r="A13872" s="6"/>
      <c r="B13872" s="4"/>
    </row>
    <row r="13873" spans="1:2" x14ac:dyDescent="0.2">
      <c r="A13873" s="6"/>
      <c r="B13873" s="4"/>
    </row>
    <row r="13874" spans="1:2" x14ac:dyDescent="0.2">
      <c r="A13874" s="6"/>
      <c r="B13874" s="4"/>
    </row>
    <row r="13875" spans="1:2" x14ac:dyDescent="0.2">
      <c r="A13875" s="6"/>
      <c r="B13875" s="4"/>
    </row>
    <row r="13876" spans="1:2" x14ac:dyDescent="0.2">
      <c r="A13876" s="6"/>
      <c r="B13876" s="4"/>
    </row>
    <row r="13877" spans="1:2" x14ac:dyDescent="0.2">
      <c r="A13877" s="6"/>
      <c r="B13877" s="4"/>
    </row>
    <row r="13878" spans="1:2" x14ac:dyDescent="0.2">
      <c r="A13878" s="6"/>
      <c r="B13878" s="4"/>
    </row>
    <row r="13879" spans="1:2" x14ac:dyDescent="0.2">
      <c r="A13879" s="6"/>
      <c r="B13879" s="4"/>
    </row>
    <row r="13880" spans="1:2" x14ac:dyDescent="0.2">
      <c r="A13880" s="6"/>
      <c r="B13880" s="4"/>
    </row>
    <row r="13881" spans="1:2" x14ac:dyDescent="0.2">
      <c r="A13881" s="6"/>
      <c r="B13881" s="4"/>
    </row>
    <row r="13882" spans="1:2" x14ac:dyDescent="0.2">
      <c r="A13882" s="6"/>
      <c r="B13882" s="4"/>
    </row>
    <row r="13883" spans="1:2" x14ac:dyDescent="0.2">
      <c r="A13883" s="6"/>
      <c r="B13883" s="4"/>
    </row>
    <row r="13884" spans="1:2" x14ac:dyDescent="0.2">
      <c r="A13884" s="6"/>
      <c r="B13884" s="4"/>
    </row>
    <row r="13885" spans="1:2" x14ac:dyDescent="0.2">
      <c r="A13885" s="6"/>
      <c r="B13885" s="4"/>
    </row>
    <row r="13886" spans="1:2" x14ac:dyDescent="0.2">
      <c r="A13886" s="6"/>
      <c r="B13886" s="4"/>
    </row>
    <row r="13887" spans="1:2" x14ac:dyDescent="0.2">
      <c r="A13887" s="6"/>
      <c r="B13887" s="4"/>
    </row>
    <row r="13888" spans="1:2" x14ac:dyDescent="0.2">
      <c r="A13888" s="6"/>
      <c r="B13888" s="4"/>
    </row>
    <row r="13889" spans="1:2" x14ac:dyDescent="0.2">
      <c r="A13889" s="6"/>
      <c r="B13889" s="4"/>
    </row>
    <row r="13890" spans="1:2" x14ac:dyDescent="0.2">
      <c r="A13890" s="6"/>
      <c r="B13890" s="4"/>
    </row>
    <row r="13891" spans="1:2" x14ac:dyDescent="0.2">
      <c r="A13891" s="6"/>
      <c r="B13891" s="4"/>
    </row>
    <row r="13892" spans="1:2" x14ac:dyDescent="0.2">
      <c r="A13892" s="6"/>
      <c r="B13892" s="4"/>
    </row>
    <row r="13893" spans="1:2" x14ac:dyDescent="0.2">
      <c r="A13893" s="6"/>
      <c r="B13893" s="4"/>
    </row>
    <row r="13894" spans="1:2" x14ac:dyDescent="0.2">
      <c r="A13894" s="6"/>
      <c r="B13894" s="4"/>
    </row>
    <row r="13895" spans="1:2" x14ac:dyDescent="0.2">
      <c r="A13895" s="6"/>
      <c r="B13895" s="4"/>
    </row>
    <row r="13896" spans="1:2" x14ac:dyDescent="0.2">
      <c r="A13896" s="6"/>
      <c r="B13896" s="4"/>
    </row>
    <row r="13897" spans="1:2" x14ac:dyDescent="0.2">
      <c r="A13897" s="6"/>
      <c r="B13897" s="4"/>
    </row>
    <row r="13898" spans="1:2" x14ac:dyDescent="0.2">
      <c r="A13898" s="6"/>
      <c r="B13898" s="4"/>
    </row>
    <row r="13899" spans="1:2" x14ac:dyDescent="0.2">
      <c r="A13899" s="6"/>
      <c r="B13899" s="4"/>
    </row>
    <row r="13900" spans="1:2" x14ac:dyDescent="0.2">
      <c r="A13900" s="6"/>
      <c r="B13900" s="4"/>
    </row>
    <row r="13901" spans="1:2" x14ac:dyDescent="0.2">
      <c r="A13901" s="6"/>
      <c r="B13901" s="4"/>
    </row>
    <row r="13902" spans="1:2" x14ac:dyDescent="0.2">
      <c r="A13902" s="6"/>
      <c r="B13902" s="4"/>
    </row>
    <row r="13903" spans="1:2" x14ac:dyDescent="0.2">
      <c r="A13903" s="6"/>
      <c r="B13903" s="4"/>
    </row>
    <row r="13904" spans="1:2" x14ac:dyDescent="0.2">
      <c r="A13904" s="6"/>
      <c r="B13904" s="4"/>
    </row>
    <row r="13905" spans="1:2" x14ac:dyDescent="0.2">
      <c r="A13905" s="6"/>
      <c r="B13905" s="4"/>
    </row>
    <row r="13906" spans="1:2" x14ac:dyDescent="0.2">
      <c r="A13906" s="6"/>
      <c r="B13906" s="4"/>
    </row>
    <row r="13907" spans="1:2" x14ac:dyDescent="0.2">
      <c r="A13907" s="6"/>
      <c r="B13907" s="4"/>
    </row>
    <row r="13908" spans="1:2" x14ac:dyDescent="0.2">
      <c r="A13908" s="6"/>
      <c r="B13908" s="4"/>
    </row>
    <row r="13909" spans="1:2" x14ac:dyDescent="0.2">
      <c r="A13909" s="6"/>
      <c r="B13909" s="4"/>
    </row>
    <row r="13910" spans="1:2" x14ac:dyDescent="0.2">
      <c r="A13910" s="6"/>
      <c r="B13910" s="4"/>
    </row>
    <row r="13911" spans="1:2" x14ac:dyDescent="0.2">
      <c r="A13911" s="6"/>
      <c r="B13911" s="4"/>
    </row>
    <row r="13912" spans="1:2" x14ac:dyDescent="0.2">
      <c r="A13912" s="6"/>
      <c r="B13912" s="4"/>
    </row>
    <row r="13913" spans="1:2" x14ac:dyDescent="0.2">
      <c r="A13913" s="6"/>
      <c r="B13913" s="4"/>
    </row>
    <row r="13914" spans="1:2" x14ac:dyDescent="0.2">
      <c r="A13914" s="6"/>
      <c r="B13914" s="4"/>
    </row>
    <row r="13915" spans="1:2" x14ac:dyDescent="0.2">
      <c r="A13915" s="6"/>
      <c r="B13915" s="4"/>
    </row>
    <row r="13916" spans="1:2" x14ac:dyDescent="0.2">
      <c r="A13916" s="6"/>
      <c r="B13916" s="4"/>
    </row>
    <row r="13917" spans="1:2" x14ac:dyDescent="0.2">
      <c r="A13917" s="6"/>
      <c r="B13917" s="4"/>
    </row>
    <row r="13918" spans="1:2" x14ac:dyDescent="0.2">
      <c r="A13918" s="6"/>
      <c r="B13918" s="4"/>
    </row>
    <row r="13919" spans="1:2" x14ac:dyDescent="0.2">
      <c r="A13919" s="6"/>
      <c r="B13919" s="4"/>
    </row>
    <row r="13920" spans="1:2" x14ac:dyDescent="0.2">
      <c r="A13920" s="6"/>
      <c r="B13920" s="4"/>
    </row>
    <row r="13921" spans="1:2" x14ac:dyDescent="0.2">
      <c r="A13921" s="6"/>
      <c r="B13921" s="4"/>
    </row>
    <row r="13922" spans="1:2" x14ac:dyDescent="0.2">
      <c r="A13922" s="6"/>
      <c r="B13922" s="4"/>
    </row>
    <row r="13923" spans="1:2" x14ac:dyDescent="0.2">
      <c r="A13923" s="6"/>
      <c r="B13923" s="4"/>
    </row>
    <row r="13924" spans="1:2" x14ac:dyDescent="0.2">
      <c r="A13924" s="6"/>
      <c r="B13924" s="4"/>
    </row>
    <row r="13925" spans="1:2" x14ac:dyDescent="0.2">
      <c r="A13925" s="6"/>
      <c r="B13925" s="4"/>
    </row>
    <row r="13926" spans="1:2" x14ac:dyDescent="0.2">
      <c r="A13926" s="6"/>
      <c r="B13926" s="4"/>
    </row>
    <row r="13927" spans="1:2" x14ac:dyDescent="0.2">
      <c r="A13927" s="6"/>
      <c r="B13927" s="4"/>
    </row>
    <row r="13928" spans="1:2" x14ac:dyDescent="0.2">
      <c r="A13928" s="6"/>
      <c r="B13928" s="4"/>
    </row>
    <row r="13929" spans="1:2" x14ac:dyDescent="0.2">
      <c r="A13929" s="6"/>
      <c r="B13929" s="4"/>
    </row>
    <row r="13930" spans="1:2" x14ac:dyDescent="0.2">
      <c r="A13930" s="6"/>
      <c r="B13930" s="4"/>
    </row>
    <row r="13931" spans="1:2" x14ac:dyDescent="0.2">
      <c r="A13931" s="6"/>
      <c r="B13931" s="4"/>
    </row>
    <row r="13932" spans="1:2" x14ac:dyDescent="0.2">
      <c r="A13932" s="6"/>
      <c r="B13932" s="4"/>
    </row>
    <row r="13933" spans="1:2" x14ac:dyDescent="0.2">
      <c r="A13933" s="6"/>
      <c r="B13933" s="4"/>
    </row>
    <row r="13934" spans="1:2" x14ac:dyDescent="0.2">
      <c r="A13934" s="6"/>
      <c r="B13934" s="4"/>
    </row>
    <row r="13935" spans="1:2" x14ac:dyDescent="0.2">
      <c r="A13935" s="6"/>
      <c r="B13935" s="4"/>
    </row>
    <row r="13936" spans="1:2" x14ac:dyDescent="0.2">
      <c r="A13936" s="6"/>
      <c r="B13936" s="4"/>
    </row>
    <row r="13937" spans="1:2" x14ac:dyDescent="0.2">
      <c r="A13937" s="6"/>
      <c r="B13937" s="4"/>
    </row>
    <row r="13938" spans="1:2" x14ac:dyDescent="0.2">
      <c r="A13938" s="6"/>
      <c r="B13938" s="4"/>
    </row>
    <row r="13939" spans="1:2" x14ac:dyDescent="0.2">
      <c r="A13939" s="6"/>
      <c r="B13939" s="4"/>
    </row>
    <row r="13940" spans="1:2" x14ac:dyDescent="0.2">
      <c r="A13940" s="6"/>
      <c r="B13940" s="4"/>
    </row>
    <row r="13941" spans="1:2" x14ac:dyDescent="0.2">
      <c r="A13941" s="6"/>
      <c r="B13941" s="4"/>
    </row>
    <row r="13942" spans="1:2" x14ac:dyDescent="0.2">
      <c r="A13942" s="6"/>
      <c r="B13942" s="4"/>
    </row>
    <row r="13943" spans="1:2" x14ac:dyDescent="0.2">
      <c r="A13943" s="6"/>
      <c r="B13943" s="4"/>
    </row>
    <row r="13944" spans="1:2" x14ac:dyDescent="0.2">
      <c r="A13944" s="6"/>
      <c r="B13944" s="4"/>
    </row>
    <row r="13945" spans="1:2" x14ac:dyDescent="0.2">
      <c r="A13945" s="6"/>
      <c r="B13945" s="4"/>
    </row>
    <row r="13946" spans="1:2" x14ac:dyDescent="0.2">
      <c r="A13946" s="6"/>
      <c r="B13946" s="4"/>
    </row>
    <row r="13947" spans="1:2" x14ac:dyDescent="0.2">
      <c r="A13947" s="6"/>
      <c r="B13947" s="4"/>
    </row>
    <row r="13948" spans="1:2" x14ac:dyDescent="0.2">
      <c r="A13948" s="6"/>
      <c r="B13948" s="4"/>
    </row>
    <row r="13949" spans="1:2" x14ac:dyDescent="0.2">
      <c r="A13949" s="6"/>
      <c r="B13949" s="4"/>
    </row>
    <row r="13950" spans="1:2" x14ac:dyDescent="0.2">
      <c r="A13950" s="6"/>
      <c r="B13950" s="4"/>
    </row>
    <row r="13951" spans="1:2" x14ac:dyDescent="0.2">
      <c r="A13951" s="6"/>
      <c r="B13951" s="4"/>
    </row>
    <row r="13952" spans="1:2" x14ac:dyDescent="0.2">
      <c r="A13952" s="6"/>
      <c r="B13952" s="4"/>
    </row>
    <row r="13953" spans="1:2" x14ac:dyDescent="0.2">
      <c r="A13953" s="6"/>
      <c r="B13953" s="4"/>
    </row>
    <row r="13954" spans="1:2" x14ac:dyDescent="0.2">
      <c r="A13954" s="6"/>
      <c r="B13954" s="4"/>
    </row>
    <row r="13955" spans="1:2" x14ac:dyDescent="0.2">
      <c r="A13955" s="6"/>
      <c r="B13955" s="4"/>
    </row>
    <row r="13956" spans="1:2" x14ac:dyDescent="0.2">
      <c r="A13956" s="6"/>
      <c r="B13956" s="4"/>
    </row>
    <row r="13957" spans="1:2" x14ac:dyDescent="0.2">
      <c r="A13957" s="6"/>
      <c r="B13957" s="4"/>
    </row>
    <row r="13958" spans="1:2" x14ac:dyDescent="0.2">
      <c r="A13958" s="6"/>
      <c r="B13958" s="4"/>
    </row>
    <row r="13959" spans="1:2" x14ac:dyDescent="0.2">
      <c r="A13959" s="6"/>
      <c r="B13959" s="4"/>
    </row>
    <row r="13960" spans="1:2" x14ac:dyDescent="0.2">
      <c r="A13960" s="6"/>
      <c r="B13960" s="4"/>
    </row>
    <row r="13961" spans="1:2" x14ac:dyDescent="0.2">
      <c r="A13961" s="6"/>
      <c r="B13961" s="4"/>
    </row>
    <row r="13962" spans="1:2" x14ac:dyDescent="0.2">
      <c r="A13962" s="6"/>
      <c r="B13962" s="4"/>
    </row>
    <row r="13963" spans="1:2" x14ac:dyDescent="0.2">
      <c r="A13963" s="6"/>
      <c r="B13963" s="4"/>
    </row>
    <row r="13964" spans="1:2" x14ac:dyDescent="0.2">
      <c r="A13964" s="6"/>
      <c r="B13964" s="4"/>
    </row>
    <row r="13965" spans="1:2" x14ac:dyDescent="0.2">
      <c r="A13965" s="6"/>
      <c r="B13965" s="4"/>
    </row>
    <row r="13966" spans="1:2" x14ac:dyDescent="0.2">
      <c r="A13966" s="6"/>
      <c r="B13966" s="4"/>
    </row>
    <row r="13967" spans="1:2" x14ac:dyDescent="0.2">
      <c r="A13967" s="6"/>
      <c r="B13967" s="4"/>
    </row>
    <row r="13968" spans="1:2" x14ac:dyDescent="0.2">
      <c r="A13968" s="6"/>
      <c r="B13968" s="4"/>
    </row>
    <row r="13969" spans="1:2" x14ac:dyDescent="0.2">
      <c r="A13969" s="6"/>
      <c r="B13969" s="4"/>
    </row>
    <row r="13970" spans="1:2" x14ac:dyDescent="0.2">
      <c r="A13970" s="6"/>
      <c r="B13970" s="4"/>
    </row>
    <row r="13971" spans="1:2" x14ac:dyDescent="0.2">
      <c r="A13971" s="6"/>
      <c r="B13971" s="4"/>
    </row>
    <row r="13972" spans="1:2" x14ac:dyDescent="0.2">
      <c r="A13972" s="6"/>
      <c r="B13972" s="4"/>
    </row>
    <row r="13973" spans="1:2" x14ac:dyDescent="0.2">
      <c r="A13973" s="6"/>
      <c r="B13973" s="4"/>
    </row>
    <row r="13974" spans="1:2" x14ac:dyDescent="0.2">
      <c r="A13974" s="6"/>
      <c r="B13974" s="4"/>
    </row>
    <row r="13975" spans="1:2" x14ac:dyDescent="0.2">
      <c r="A13975" s="6"/>
      <c r="B13975" s="4"/>
    </row>
    <row r="13976" spans="1:2" x14ac:dyDescent="0.2">
      <c r="A13976" s="6"/>
      <c r="B13976" s="4"/>
    </row>
    <row r="13977" spans="1:2" x14ac:dyDescent="0.2">
      <c r="A13977" s="6"/>
      <c r="B13977" s="4"/>
    </row>
    <row r="13978" spans="1:2" x14ac:dyDescent="0.2">
      <c r="A13978" s="6"/>
      <c r="B13978" s="4"/>
    </row>
    <row r="13979" spans="1:2" x14ac:dyDescent="0.2">
      <c r="A13979" s="6"/>
      <c r="B13979" s="4"/>
    </row>
    <row r="13980" spans="1:2" x14ac:dyDescent="0.2">
      <c r="A13980" s="6"/>
      <c r="B13980" s="4"/>
    </row>
    <row r="13981" spans="1:2" x14ac:dyDescent="0.2">
      <c r="A13981" s="6"/>
      <c r="B13981" s="4"/>
    </row>
    <row r="13982" spans="1:2" x14ac:dyDescent="0.2">
      <c r="A13982" s="6"/>
      <c r="B13982" s="4"/>
    </row>
    <row r="13983" spans="1:2" x14ac:dyDescent="0.2">
      <c r="A13983" s="6"/>
      <c r="B13983" s="4"/>
    </row>
    <row r="13984" spans="1:2" x14ac:dyDescent="0.2">
      <c r="A13984" s="6"/>
      <c r="B13984" s="4"/>
    </row>
    <row r="13985" spans="1:2" x14ac:dyDescent="0.2">
      <c r="A13985" s="6"/>
      <c r="B13985" s="4"/>
    </row>
    <row r="13986" spans="1:2" x14ac:dyDescent="0.2">
      <c r="A13986" s="6"/>
      <c r="B13986" s="4"/>
    </row>
    <row r="13987" spans="1:2" x14ac:dyDescent="0.2">
      <c r="A13987" s="6"/>
      <c r="B13987" s="4"/>
    </row>
    <row r="13988" spans="1:2" x14ac:dyDescent="0.2">
      <c r="A13988" s="6"/>
      <c r="B13988" s="4"/>
    </row>
    <row r="13989" spans="1:2" x14ac:dyDescent="0.2">
      <c r="A13989" s="6"/>
      <c r="B13989" s="4"/>
    </row>
    <row r="13990" spans="1:2" x14ac:dyDescent="0.2">
      <c r="A13990" s="6"/>
      <c r="B13990" s="4"/>
    </row>
    <row r="13991" spans="1:2" x14ac:dyDescent="0.2">
      <c r="A13991" s="6"/>
      <c r="B13991" s="4"/>
    </row>
    <row r="13992" spans="1:2" x14ac:dyDescent="0.2">
      <c r="A13992" s="6"/>
      <c r="B13992" s="4"/>
    </row>
    <row r="13993" spans="1:2" x14ac:dyDescent="0.2">
      <c r="A13993" s="6"/>
      <c r="B13993" s="4"/>
    </row>
    <row r="13994" spans="1:2" x14ac:dyDescent="0.2">
      <c r="A13994" s="6"/>
      <c r="B13994" s="4"/>
    </row>
    <row r="13995" spans="1:2" x14ac:dyDescent="0.2">
      <c r="A13995" s="6"/>
      <c r="B13995" s="4"/>
    </row>
    <row r="13996" spans="1:2" x14ac:dyDescent="0.2">
      <c r="A13996" s="6"/>
      <c r="B13996" s="4"/>
    </row>
    <row r="13997" spans="1:2" x14ac:dyDescent="0.2">
      <c r="A13997" s="6"/>
      <c r="B13997" s="4"/>
    </row>
    <row r="13998" spans="1:2" x14ac:dyDescent="0.2">
      <c r="A13998" s="6"/>
      <c r="B13998" s="4"/>
    </row>
    <row r="13999" spans="1:2" x14ac:dyDescent="0.2">
      <c r="A13999" s="6"/>
      <c r="B13999" s="4"/>
    </row>
    <row r="14000" spans="1:2" x14ac:dyDescent="0.2">
      <c r="A14000" s="6"/>
      <c r="B14000" s="4"/>
    </row>
    <row r="14001" spans="1:2" x14ac:dyDescent="0.2">
      <c r="A14001" s="6"/>
      <c r="B14001" s="4"/>
    </row>
    <row r="14002" spans="1:2" x14ac:dyDescent="0.2">
      <c r="A14002" s="6"/>
      <c r="B14002" s="4"/>
    </row>
    <row r="14003" spans="1:2" x14ac:dyDescent="0.2">
      <c r="A14003" s="6"/>
      <c r="B14003" s="4"/>
    </row>
    <row r="14004" spans="1:2" x14ac:dyDescent="0.2">
      <c r="A14004" s="6"/>
      <c r="B14004" s="4"/>
    </row>
    <row r="14005" spans="1:2" x14ac:dyDescent="0.2">
      <c r="A14005" s="6"/>
      <c r="B14005" s="4"/>
    </row>
    <row r="14006" spans="1:2" x14ac:dyDescent="0.2">
      <c r="A14006" s="6"/>
      <c r="B14006" s="4"/>
    </row>
    <row r="14007" spans="1:2" x14ac:dyDescent="0.2">
      <c r="A14007" s="6"/>
      <c r="B14007" s="4"/>
    </row>
    <row r="14008" spans="1:2" x14ac:dyDescent="0.2">
      <c r="A14008" s="6"/>
      <c r="B14008" s="4"/>
    </row>
    <row r="14009" spans="1:2" x14ac:dyDescent="0.2">
      <c r="A14009" s="6"/>
      <c r="B14009" s="4"/>
    </row>
    <row r="14010" spans="1:2" x14ac:dyDescent="0.2">
      <c r="A14010" s="6"/>
      <c r="B14010" s="4"/>
    </row>
    <row r="14011" spans="1:2" x14ac:dyDescent="0.2">
      <c r="A14011" s="6"/>
      <c r="B14011" s="4"/>
    </row>
    <row r="14012" spans="1:2" x14ac:dyDescent="0.2">
      <c r="A14012" s="6"/>
      <c r="B14012" s="4"/>
    </row>
    <row r="14013" spans="1:2" x14ac:dyDescent="0.2">
      <c r="A14013" s="6"/>
      <c r="B14013" s="4"/>
    </row>
    <row r="14014" spans="1:2" x14ac:dyDescent="0.2">
      <c r="A14014" s="6"/>
      <c r="B14014" s="4"/>
    </row>
    <row r="14015" spans="1:2" x14ac:dyDescent="0.2">
      <c r="A14015" s="6"/>
      <c r="B14015" s="4"/>
    </row>
    <row r="14016" spans="1:2" x14ac:dyDescent="0.2">
      <c r="A14016" s="6"/>
      <c r="B14016" s="4"/>
    </row>
    <row r="14017" spans="1:2" x14ac:dyDescent="0.2">
      <c r="A14017" s="6"/>
      <c r="B14017" s="4"/>
    </row>
    <row r="14018" spans="1:2" x14ac:dyDescent="0.2">
      <c r="A14018" s="6"/>
      <c r="B14018" s="4"/>
    </row>
    <row r="14019" spans="1:2" x14ac:dyDescent="0.2">
      <c r="A14019" s="6"/>
      <c r="B14019" s="4"/>
    </row>
    <row r="14020" spans="1:2" x14ac:dyDescent="0.2">
      <c r="A14020" s="6"/>
      <c r="B14020" s="4"/>
    </row>
    <row r="14021" spans="1:2" x14ac:dyDescent="0.2">
      <c r="A14021" s="6"/>
      <c r="B14021" s="4"/>
    </row>
    <row r="14022" spans="1:2" x14ac:dyDescent="0.2">
      <c r="A14022" s="6"/>
      <c r="B14022" s="4"/>
    </row>
    <row r="14023" spans="1:2" x14ac:dyDescent="0.2">
      <c r="A14023" s="6"/>
      <c r="B14023" s="4"/>
    </row>
    <row r="14024" spans="1:2" x14ac:dyDescent="0.2">
      <c r="A14024" s="6"/>
      <c r="B14024" s="4"/>
    </row>
    <row r="14025" spans="1:2" x14ac:dyDescent="0.2">
      <c r="A14025" s="6"/>
      <c r="B14025" s="4"/>
    </row>
    <row r="14026" spans="1:2" x14ac:dyDescent="0.2">
      <c r="A14026" s="6"/>
      <c r="B14026" s="4"/>
    </row>
    <row r="14027" spans="1:2" x14ac:dyDescent="0.2">
      <c r="A14027" s="6"/>
      <c r="B14027" s="4"/>
    </row>
    <row r="14028" spans="1:2" x14ac:dyDescent="0.2">
      <c r="A14028" s="6"/>
      <c r="B14028" s="4"/>
    </row>
    <row r="14029" spans="1:2" x14ac:dyDescent="0.2">
      <c r="A14029" s="6"/>
      <c r="B14029" s="4"/>
    </row>
    <row r="14030" spans="1:2" x14ac:dyDescent="0.2">
      <c r="A14030" s="6"/>
      <c r="B14030" s="4"/>
    </row>
    <row r="14031" spans="1:2" x14ac:dyDescent="0.2">
      <c r="A14031" s="6"/>
      <c r="B14031" s="4"/>
    </row>
    <row r="14032" spans="1:2" x14ac:dyDescent="0.2">
      <c r="A14032" s="6"/>
      <c r="B14032" s="4"/>
    </row>
    <row r="14033" spans="1:2" x14ac:dyDescent="0.2">
      <c r="A14033" s="6"/>
      <c r="B14033" s="4"/>
    </row>
    <row r="14034" spans="1:2" x14ac:dyDescent="0.2">
      <c r="A14034" s="6"/>
      <c r="B14034" s="4"/>
    </row>
    <row r="14035" spans="1:2" x14ac:dyDescent="0.2">
      <c r="A14035" s="6"/>
      <c r="B14035" s="4"/>
    </row>
    <row r="14036" spans="1:2" x14ac:dyDescent="0.2">
      <c r="A14036" s="6"/>
      <c r="B14036" s="4"/>
    </row>
    <row r="14037" spans="1:2" x14ac:dyDescent="0.2">
      <c r="A14037" s="6"/>
      <c r="B14037" s="4"/>
    </row>
    <row r="14038" spans="1:2" x14ac:dyDescent="0.2">
      <c r="A14038" s="6"/>
      <c r="B14038" s="4"/>
    </row>
    <row r="14039" spans="1:2" x14ac:dyDescent="0.2">
      <c r="A14039" s="6"/>
      <c r="B14039" s="4"/>
    </row>
    <row r="14040" spans="1:2" x14ac:dyDescent="0.2">
      <c r="A14040" s="6"/>
      <c r="B14040" s="4"/>
    </row>
    <row r="14041" spans="1:2" x14ac:dyDescent="0.2">
      <c r="A14041" s="6"/>
      <c r="B14041" s="4"/>
    </row>
    <row r="14042" spans="1:2" x14ac:dyDescent="0.2">
      <c r="A14042" s="6"/>
      <c r="B14042" s="4"/>
    </row>
    <row r="14043" spans="1:2" x14ac:dyDescent="0.2">
      <c r="A14043" s="6"/>
      <c r="B14043" s="4"/>
    </row>
    <row r="14044" spans="1:2" x14ac:dyDescent="0.2">
      <c r="A14044" s="6"/>
      <c r="B14044" s="4"/>
    </row>
    <row r="14045" spans="1:2" x14ac:dyDescent="0.2">
      <c r="A14045" s="6"/>
      <c r="B14045" s="4"/>
    </row>
    <row r="14046" spans="1:2" x14ac:dyDescent="0.2">
      <c r="A14046" s="6"/>
      <c r="B14046" s="4"/>
    </row>
    <row r="14047" spans="1:2" x14ac:dyDescent="0.2">
      <c r="A14047" s="6"/>
      <c r="B14047" s="4"/>
    </row>
    <row r="14048" spans="1:2" x14ac:dyDescent="0.2">
      <c r="A14048" s="6"/>
      <c r="B14048" s="4"/>
    </row>
    <row r="14049" spans="1:2" x14ac:dyDescent="0.2">
      <c r="A14049" s="6"/>
      <c r="B14049" s="4"/>
    </row>
    <row r="14050" spans="1:2" x14ac:dyDescent="0.2">
      <c r="A14050" s="6"/>
      <c r="B14050" s="4"/>
    </row>
    <row r="14051" spans="1:2" x14ac:dyDescent="0.2">
      <c r="A14051" s="6"/>
      <c r="B14051" s="4"/>
    </row>
    <row r="14052" spans="1:2" x14ac:dyDescent="0.2">
      <c r="A14052" s="6"/>
      <c r="B14052" s="4"/>
    </row>
    <row r="14053" spans="1:2" x14ac:dyDescent="0.2">
      <c r="A14053" s="6"/>
      <c r="B14053" s="4"/>
    </row>
    <row r="14054" spans="1:2" x14ac:dyDescent="0.2">
      <c r="A14054" s="6"/>
      <c r="B14054" s="4"/>
    </row>
    <row r="14055" spans="1:2" x14ac:dyDescent="0.2">
      <c r="A14055" s="6"/>
      <c r="B14055" s="4"/>
    </row>
    <row r="14056" spans="1:2" x14ac:dyDescent="0.2">
      <c r="A14056" s="6"/>
      <c r="B14056" s="4"/>
    </row>
    <row r="14057" spans="1:2" x14ac:dyDescent="0.2">
      <c r="A14057" s="6"/>
      <c r="B14057" s="4"/>
    </row>
    <row r="14058" spans="1:2" x14ac:dyDescent="0.2">
      <c r="A14058" s="6"/>
      <c r="B14058" s="4"/>
    </row>
    <row r="14059" spans="1:2" x14ac:dyDescent="0.2">
      <c r="A14059" s="6"/>
      <c r="B14059" s="4"/>
    </row>
    <row r="14060" spans="1:2" x14ac:dyDescent="0.2">
      <c r="A14060" s="6"/>
      <c r="B14060" s="4"/>
    </row>
    <row r="14061" spans="1:2" x14ac:dyDescent="0.2">
      <c r="A14061" s="6"/>
      <c r="B14061" s="4"/>
    </row>
    <row r="14062" spans="1:2" x14ac:dyDescent="0.2">
      <c r="A14062" s="6"/>
      <c r="B14062" s="4"/>
    </row>
    <row r="14063" spans="1:2" x14ac:dyDescent="0.2">
      <c r="A14063" s="6"/>
      <c r="B14063" s="4"/>
    </row>
    <row r="14064" spans="1:2" x14ac:dyDescent="0.2">
      <c r="A14064" s="6"/>
      <c r="B14064" s="4"/>
    </row>
    <row r="14065" spans="1:2" x14ac:dyDescent="0.2">
      <c r="A14065" s="6"/>
      <c r="B14065" s="4"/>
    </row>
    <row r="14066" spans="1:2" x14ac:dyDescent="0.2">
      <c r="A14066" s="6"/>
      <c r="B14066" s="4"/>
    </row>
    <row r="14067" spans="1:2" x14ac:dyDescent="0.2">
      <c r="A14067" s="6"/>
      <c r="B14067" s="4"/>
    </row>
    <row r="14068" spans="1:2" x14ac:dyDescent="0.2">
      <c r="A14068" s="6"/>
      <c r="B14068" s="4"/>
    </row>
    <row r="14069" spans="1:2" x14ac:dyDescent="0.2">
      <c r="A14069" s="6"/>
      <c r="B14069" s="4"/>
    </row>
    <row r="14070" spans="1:2" x14ac:dyDescent="0.2">
      <c r="A14070" s="6"/>
      <c r="B14070" s="4"/>
    </row>
    <row r="14071" spans="1:2" x14ac:dyDescent="0.2">
      <c r="A14071" s="6"/>
      <c r="B14071" s="4"/>
    </row>
    <row r="14072" spans="1:2" x14ac:dyDescent="0.2">
      <c r="A14072" s="6"/>
      <c r="B14072" s="4"/>
    </row>
    <row r="14073" spans="1:2" x14ac:dyDescent="0.2">
      <c r="A14073" s="6"/>
      <c r="B14073" s="4"/>
    </row>
    <row r="14074" spans="1:2" x14ac:dyDescent="0.2">
      <c r="A14074" s="6"/>
      <c r="B14074" s="4"/>
    </row>
    <row r="14075" spans="1:2" x14ac:dyDescent="0.2">
      <c r="A14075" s="6"/>
      <c r="B14075" s="4"/>
    </row>
    <row r="14076" spans="1:2" x14ac:dyDescent="0.2">
      <c r="A14076" s="6"/>
      <c r="B14076" s="4"/>
    </row>
    <row r="14077" spans="1:2" x14ac:dyDescent="0.2">
      <c r="A14077" s="6"/>
      <c r="B14077" s="4"/>
    </row>
    <row r="14078" spans="1:2" x14ac:dyDescent="0.2">
      <c r="A14078" s="6"/>
      <c r="B14078" s="4"/>
    </row>
    <row r="14079" spans="1:2" x14ac:dyDescent="0.2">
      <c r="A14079" s="6"/>
      <c r="B14079" s="4"/>
    </row>
    <row r="14080" spans="1:2" x14ac:dyDescent="0.2">
      <c r="A14080" s="6"/>
      <c r="B14080" s="4"/>
    </row>
    <row r="14081" spans="1:2" x14ac:dyDescent="0.2">
      <c r="A14081" s="6"/>
      <c r="B14081" s="4"/>
    </row>
    <row r="14082" spans="1:2" x14ac:dyDescent="0.2">
      <c r="A14082" s="6"/>
      <c r="B14082" s="4"/>
    </row>
    <row r="14083" spans="1:2" x14ac:dyDescent="0.2">
      <c r="A14083" s="6"/>
      <c r="B14083" s="4"/>
    </row>
    <row r="14084" spans="1:2" x14ac:dyDescent="0.2">
      <c r="A14084" s="6"/>
      <c r="B14084" s="4"/>
    </row>
    <row r="14085" spans="1:2" x14ac:dyDescent="0.2">
      <c r="A14085" s="6"/>
      <c r="B14085" s="4"/>
    </row>
    <row r="14086" spans="1:2" x14ac:dyDescent="0.2">
      <c r="A14086" s="6"/>
      <c r="B14086" s="4"/>
    </row>
    <row r="14087" spans="1:2" x14ac:dyDescent="0.2">
      <c r="A14087" s="6"/>
      <c r="B14087" s="4"/>
    </row>
    <row r="14088" spans="1:2" x14ac:dyDescent="0.2">
      <c r="A14088" s="6"/>
      <c r="B14088" s="4"/>
    </row>
    <row r="14089" spans="1:2" x14ac:dyDescent="0.2">
      <c r="A14089" s="6"/>
      <c r="B14089" s="4"/>
    </row>
    <row r="14090" spans="1:2" x14ac:dyDescent="0.2">
      <c r="A14090" s="6"/>
      <c r="B14090" s="4"/>
    </row>
    <row r="14091" spans="1:2" x14ac:dyDescent="0.2">
      <c r="A14091" s="6"/>
      <c r="B14091" s="4"/>
    </row>
    <row r="14092" spans="1:2" x14ac:dyDescent="0.2">
      <c r="A14092" s="6"/>
      <c r="B14092" s="4"/>
    </row>
    <row r="14093" spans="1:2" x14ac:dyDescent="0.2">
      <c r="A14093" s="6"/>
      <c r="B14093" s="4"/>
    </row>
    <row r="14094" spans="1:2" x14ac:dyDescent="0.2">
      <c r="A14094" s="6"/>
      <c r="B14094" s="4"/>
    </row>
    <row r="14095" spans="1:2" x14ac:dyDescent="0.2">
      <c r="A14095" s="6"/>
      <c r="B14095" s="4"/>
    </row>
    <row r="14096" spans="1:2" x14ac:dyDescent="0.2">
      <c r="A14096" s="6"/>
      <c r="B14096" s="4"/>
    </row>
    <row r="14097" spans="1:2" x14ac:dyDescent="0.2">
      <c r="A14097" s="6"/>
      <c r="B14097" s="4"/>
    </row>
    <row r="14098" spans="1:2" x14ac:dyDescent="0.2">
      <c r="A14098" s="6"/>
      <c r="B14098" s="4"/>
    </row>
    <row r="14099" spans="1:2" x14ac:dyDescent="0.2">
      <c r="A14099" s="6"/>
      <c r="B14099" s="4"/>
    </row>
    <row r="14100" spans="1:2" x14ac:dyDescent="0.2">
      <c r="A14100" s="6"/>
      <c r="B14100" s="4"/>
    </row>
    <row r="14101" spans="1:2" x14ac:dyDescent="0.2">
      <c r="A14101" s="6"/>
      <c r="B14101" s="4"/>
    </row>
    <row r="14102" spans="1:2" x14ac:dyDescent="0.2">
      <c r="A14102" s="6"/>
      <c r="B14102" s="4"/>
    </row>
    <row r="14103" spans="1:2" x14ac:dyDescent="0.2">
      <c r="A14103" s="6"/>
      <c r="B14103" s="4"/>
    </row>
    <row r="14104" spans="1:2" x14ac:dyDescent="0.2">
      <c r="A14104" s="6"/>
      <c r="B14104" s="4"/>
    </row>
    <row r="14105" spans="1:2" x14ac:dyDescent="0.2">
      <c r="A14105" s="6"/>
      <c r="B14105" s="4"/>
    </row>
    <row r="14106" spans="1:2" x14ac:dyDescent="0.2">
      <c r="A14106" s="6"/>
      <c r="B14106" s="4"/>
    </row>
    <row r="14107" spans="1:2" x14ac:dyDescent="0.2">
      <c r="A14107" s="6"/>
      <c r="B14107" s="4"/>
    </row>
    <row r="14108" spans="1:2" x14ac:dyDescent="0.2">
      <c r="A14108" s="6"/>
      <c r="B14108" s="4"/>
    </row>
    <row r="14109" spans="1:2" x14ac:dyDescent="0.2">
      <c r="A14109" s="6"/>
      <c r="B14109" s="4"/>
    </row>
    <row r="14110" spans="1:2" x14ac:dyDescent="0.2">
      <c r="A14110" s="6"/>
      <c r="B14110" s="4"/>
    </row>
    <row r="14111" spans="1:2" x14ac:dyDescent="0.2">
      <c r="A14111" s="6"/>
      <c r="B14111" s="4"/>
    </row>
    <row r="14112" spans="1:2" x14ac:dyDescent="0.2">
      <c r="A14112" s="6"/>
      <c r="B14112" s="4"/>
    </row>
    <row r="14113" spans="1:2" x14ac:dyDescent="0.2">
      <c r="A14113" s="6"/>
      <c r="B14113" s="4"/>
    </row>
    <row r="14114" spans="1:2" x14ac:dyDescent="0.2">
      <c r="A14114" s="6"/>
      <c r="B14114" s="4"/>
    </row>
    <row r="14115" spans="1:2" x14ac:dyDescent="0.2">
      <c r="A14115" s="6"/>
      <c r="B14115" s="4"/>
    </row>
    <row r="14116" spans="1:2" x14ac:dyDescent="0.2">
      <c r="A14116" s="6"/>
      <c r="B14116" s="4"/>
    </row>
    <row r="14117" spans="1:2" x14ac:dyDescent="0.2">
      <c r="A14117" s="6"/>
      <c r="B14117" s="4"/>
    </row>
    <row r="14118" spans="1:2" x14ac:dyDescent="0.2">
      <c r="A14118" s="6"/>
      <c r="B14118" s="4"/>
    </row>
    <row r="14119" spans="1:2" x14ac:dyDescent="0.2">
      <c r="A14119" s="6"/>
      <c r="B14119" s="4"/>
    </row>
    <row r="14120" spans="1:2" x14ac:dyDescent="0.2">
      <c r="A14120" s="6"/>
      <c r="B14120" s="4"/>
    </row>
    <row r="14121" spans="1:2" x14ac:dyDescent="0.2">
      <c r="A14121" s="6"/>
      <c r="B14121" s="4"/>
    </row>
    <row r="14122" spans="1:2" x14ac:dyDescent="0.2">
      <c r="A14122" s="6"/>
      <c r="B14122" s="4"/>
    </row>
    <row r="14123" spans="1:2" x14ac:dyDescent="0.2">
      <c r="A14123" s="6"/>
      <c r="B14123" s="4"/>
    </row>
    <row r="14124" spans="1:2" x14ac:dyDescent="0.2">
      <c r="A14124" s="6"/>
      <c r="B14124" s="4"/>
    </row>
    <row r="14125" spans="1:2" x14ac:dyDescent="0.2">
      <c r="A14125" s="6"/>
      <c r="B14125" s="4"/>
    </row>
    <row r="14126" spans="1:2" x14ac:dyDescent="0.2">
      <c r="A14126" s="6"/>
      <c r="B14126" s="4"/>
    </row>
    <row r="14127" spans="1:2" x14ac:dyDescent="0.2">
      <c r="A14127" s="6"/>
      <c r="B14127" s="4"/>
    </row>
    <row r="14128" spans="1:2" x14ac:dyDescent="0.2">
      <c r="A14128" s="6"/>
      <c r="B14128" s="4"/>
    </row>
    <row r="14129" spans="1:2" x14ac:dyDescent="0.2">
      <c r="A14129" s="6"/>
      <c r="B14129" s="4"/>
    </row>
    <row r="14130" spans="1:2" x14ac:dyDescent="0.2">
      <c r="A14130" s="6"/>
      <c r="B14130" s="4"/>
    </row>
    <row r="14131" spans="1:2" x14ac:dyDescent="0.2">
      <c r="A14131" s="6"/>
      <c r="B14131" s="4"/>
    </row>
    <row r="14132" spans="1:2" x14ac:dyDescent="0.2">
      <c r="A14132" s="6"/>
      <c r="B14132" s="4"/>
    </row>
    <row r="14133" spans="1:2" x14ac:dyDescent="0.2">
      <c r="A14133" s="6"/>
      <c r="B14133" s="4"/>
    </row>
    <row r="14134" spans="1:2" x14ac:dyDescent="0.2">
      <c r="A14134" s="6"/>
      <c r="B14134" s="4"/>
    </row>
    <row r="14135" spans="1:2" x14ac:dyDescent="0.2">
      <c r="A14135" s="6"/>
      <c r="B14135" s="4"/>
    </row>
    <row r="14136" spans="1:2" x14ac:dyDescent="0.2">
      <c r="A14136" s="6"/>
      <c r="B14136" s="4"/>
    </row>
    <row r="14137" spans="1:2" x14ac:dyDescent="0.2">
      <c r="A14137" s="6"/>
      <c r="B14137" s="4"/>
    </row>
    <row r="14138" spans="1:2" x14ac:dyDescent="0.2">
      <c r="A14138" s="6"/>
      <c r="B14138" s="4"/>
    </row>
    <row r="14139" spans="1:2" x14ac:dyDescent="0.2">
      <c r="A14139" s="6"/>
      <c r="B14139" s="4"/>
    </row>
    <row r="14140" spans="1:2" x14ac:dyDescent="0.2">
      <c r="A14140" s="6"/>
      <c r="B14140" s="4"/>
    </row>
    <row r="14141" spans="1:2" x14ac:dyDescent="0.2">
      <c r="A14141" s="6"/>
      <c r="B14141" s="4"/>
    </row>
    <row r="14142" spans="1:2" x14ac:dyDescent="0.2">
      <c r="A14142" s="6"/>
      <c r="B14142" s="4"/>
    </row>
    <row r="14143" spans="1:2" x14ac:dyDescent="0.2">
      <c r="A14143" s="6"/>
      <c r="B14143" s="4"/>
    </row>
    <row r="14144" spans="1:2" x14ac:dyDescent="0.2">
      <c r="A14144" s="6"/>
      <c r="B14144" s="4"/>
    </row>
    <row r="14145" spans="1:2" x14ac:dyDescent="0.2">
      <c r="A14145" s="6"/>
      <c r="B14145" s="4"/>
    </row>
    <row r="14146" spans="1:2" x14ac:dyDescent="0.2">
      <c r="A14146" s="6"/>
      <c r="B14146" s="4"/>
    </row>
    <row r="14147" spans="1:2" x14ac:dyDescent="0.2">
      <c r="A14147" s="6"/>
      <c r="B14147" s="4"/>
    </row>
    <row r="14148" spans="1:2" x14ac:dyDescent="0.2">
      <c r="A14148" s="6"/>
      <c r="B14148" s="4"/>
    </row>
    <row r="14149" spans="1:2" x14ac:dyDescent="0.2">
      <c r="A14149" s="6"/>
      <c r="B14149" s="4"/>
    </row>
    <row r="14150" spans="1:2" x14ac:dyDescent="0.2">
      <c r="A14150" s="6"/>
      <c r="B14150" s="4"/>
    </row>
    <row r="14151" spans="1:2" x14ac:dyDescent="0.2">
      <c r="A14151" s="6"/>
      <c r="B14151" s="4"/>
    </row>
    <row r="14152" spans="1:2" x14ac:dyDescent="0.2">
      <c r="A14152" s="6"/>
      <c r="B14152" s="4"/>
    </row>
    <row r="14153" spans="1:2" x14ac:dyDescent="0.2">
      <c r="A14153" s="6"/>
      <c r="B14153" s="4"/>
    </row>
    <row r="14154" spans="1:2" x14ac:dyDescent="0.2">
      <c r="A14154" s="6"/>
      <c r="B14154" s="4"/>
    </row>
    <row r="14155" spans="1:2" x14ac:dyDescent="0.2">
      <c r="A14155" s="6"/>
      <c r="B14155" s="4"/>
    </row>
    <row r="14156" spans="1:2" x14ac:dyDescent="0.2">
      <c r="A14156" s="6"/>
      <c r="B14156" s="4"/>
    </row>
    <row r="14157" spans="1:2" x14ac:dyDescent="0.2">
      <c r="A14157" s="6"/>
      <c r="B14157" s="4"/>
    </row>
    <row r="14158" spans="1:2" x14ac:dyDescent="0.2">
      <c r="A14158" s="6"/>
      <c r="B14158" s="4"/>
    </row>
    <row r="14159" spans="1:2" x14ac:dyDescent="0.2">
      <c r="A14159" s="6"/>
      <c r="B14159" s="4"/>
    </row>
    <row r="14160" spans="1:2" x14ac:dyDescent="0.2">
      <c r="A14160" s="6"/>
      <c r="B14160" s="4"/>
    </row>
    <row r="14161" spans="1:2" x14ac:dyDescent="0.2">
      <c r="A14161" s="6"/>
      <c r="B14161" s="4"/>
    </row>
    <row r="14162" spans="1:2" x14ac:dyDescent="0.2">
      <c r="A14162" s="6"/>
      <c r="B14162" s="4"/>
    </row>
    <row r="14163" spans="1:2" x14ac:dyDescent="0.2">
      <c r="A14163" s="6"/>
      <c r="B14163" s="4"/>
    </row>
    <row r="14164" spans="1:2" x14ac:dyDescent="0.2">
      <c r="A14164" s="6"/>
      <c r="B14164" s="4"/>
    </row>
    <row r="14165" spans="1:2" x14ac:dyDescent="0.2">
      <c r="A14165" s="6"/>
      <c r="B14165" s="4"/>
    </row>
    <row r="14166" spans="1:2" x14ac:dyDescent="0.2">
      <c r="A14166" s="6"/>
      <c r="B14166" s="4"/>
    </row>
    <row r="14167" spans="1:2" x14ac:dyDescent="0.2">
      <c r="A14167" s="6"/>
      <c r="B14167" s="4"/>
    </row>
    <row r="14168" spans="1:2" x14ac:dyDescent="0.2">
      <c r="A14168" s="6"/>
      <c r="B14168" s="4"/>
    </row>
    <row r="14169" spans="1:2" x14ac:dyDescent="0.2">
      <c r="A14169" s="6"/>
      <c r="B14169" s="4"/>
    </row>
    <row r="14170" spans="1:2" x14ac:dyDescent="0.2">
      <c r="A14170" s="6"/>
      <c r="B14170" s="4"/>
    </row>
    <row r="14171" spans="1:2" x14ac:dyDescent="0.2">
      <c r="A14171" s="6"/>
      <c r="B14171" s="4"/>
    </row>
    <row r="14172" spans="1:2" x14ac:dyDescent="0.2">
      <c r="A14172" s="6"/>
      <c r="B14172" s="4"/>
    </row>
    <row r="14173" spans="1:2" x14ac:dyDescent="0.2">
      <c r="A14173" s="6"/>
      <c r="B14173" s="4"/>
    </row>
    <row r="14174" spans="1:2" x14ac:dyDescent="0.2">
      <c r="A14174" s="6"/>
      <c r="B14174" s="4"/>
    </row>
    <row r="14175" spans="1:2" x14ac:dyDescent="0.2">
      <c r="A14175" s="6"/>
      <c r="B14175" s="4"/>
    </row>
    <row r="14176" spans="1:2" x14ac:dyDescent="0.2">
      <c r="A14176" s="6"/>
      <c r="B14176" s="4"/>
    </row>
    <row r="14177" spans="1:2" x14ac:dyDescent="0.2">
      <c r="A14177" s="6"/>
      <c r="B14177" s="4"/>
    </row>
    <row r="14178" spans="1:2" x14ac:dyDescent="0.2">
      <c r="A14178" s="6"/>
      <c r="B14178" s="4"/>
    </row>
    <row r="14179" spans="1:2" x14ac:dyDescent="0.2">
      <c r="A14179" s="6"/>
      <c r="B14179" s="4"/>
    </row>
    <row r="14180" spans="1:2" x14ac:dyDescent="0.2">
      <c r="A14180" s="6"/>
      <c r="B14180" s="4"/>
    </row>
    <row r="14181" spans="1:2" x14ac:dyDescent="0.2">
      <c r="A14181" s="6"/>
      <c r="B14181" s="4"/>
    </row>
    <row r="14182" spans="1:2" x14ac:dyDescent="0.2">
      <c r="A14182" s="6"/>
      <c r="B14182" s="4"/>
    </row>
    <row r="14183" spans="1:2" x14ac:dyDescent="0.2">
      <c r="A14183" s="6"/>
      <c r="B14183" s="4"/>
    </row>
    <row r="14184" spans="1:2" x14ac:dyDescent="0.2">
      <c r="A14184" s="6"/>
      <c r="B14184" s="4"/>
    </row>
    <row r="14185" spans="1:2" x14ac:dyDescent="0.2">
      <c r="A14185" s="6"/>
      <c r="B14185" s="4"/>
    </row>
    <row r="14186" spans="1:2" x14ac:dyDescent="0.2">
      <c r="A14186" s="6"/>
      <c r="B14186" s="4"/>
    </row>
    <row r="14187" spans="1:2" x14ac:dyDescent="0.2">
      <c r="A14187" s="6"/>
      <c r="B14187" s="4"/>
    </row>
    <row r="14188" spans="1:2" x14ac:dyDescent="0.2">
      <c r="A14188" s="6"/>
      <c r="B14188" s="4"/>
    </row>
    <row r="14189" spans="1:2" x14ac:dyDescent="0.2">
      <c r="A14189" s="6"/>
      <c r="B14189" s="4"/>
    </row>
    <row r="14190" spans="1:2" x14ac:dyDescent="0.2">
      <c r="A14190" s="6"/>
      <c r="B14190" s="4"/>
    </row>
    <row r="14191" spans="1:2" x14ac:dyDescent="0.2">
      <c r="A14191" s="6"/>
      <c r="B14191" s="4"/>
    </row>
    <row r="14192" spans="1:2" x14ac:dyDescent="0.2">
      <c r="A14192" s="6"/>
      <c r="B14192" s="4"/>
    </row>
    <row r="14193" spans="1:2" x14ac:dyDescent="0.2">
      <c r="A14193" s="6"/>
      <c r="B14193" s="4"/>
    </row>
    <row r="14194" spans="1:2" x14ac:dyDescent="0.2">
      <c r="A14194" s="6"/>
      <c r="B14194" s="4"/>
    </row>
    <row r="14195" spans="1:2" x14ac:dyDescent="0.2">
      <c r="A14195" s="6"/>
      <c r="B14195" s="4"/>
    </row>
    <row r="14196" spans="1:2" x14ac:dyDescent="0.2">
      <c r="A14196" s="6"/>
      <c r="B14196" s="4"/>
    </row>
    <row r="14197" spans="1:2" x14ac:dyDescent="0.2">
      <c r="A14197" s="6"/>
      <c r="B14197" s="4"/>
    </row>
    <row r="14198" spans="1:2" x14ac:dyDescent="0.2">
      <c r="A14198" s="6"/>
      <c r="B14198" s="4"/>
    </row>
    <row r="14199" spans="1:2" x14ac:dyDescent="0.2">
      <c r="A14199" s="6"/>
      <c r="B14199" s="4"/>
    </row>
    <row r="14200" spans="1:2" x14ac:dyDescent="0.2">
      <c r="A14200" s="6"/>
      <c r="B14200" s="4"/>
    </row>
    <row r="14201" spans="1:2" x14ac:dyDescent="0.2">
      <c r="A14201" s="6"/>
      <c r="B14201" s="4"/>
    </row>
    <row r="14202" spans="1:2" x14ac:dyDescent="0.2">
      <c r="A14202" s="6"/>
      <c r="B14202" s="4"/>
    </row>
    <row r="14203" spans="1:2" x14ac:dyDescent="0.2">
      <c r="A14203" s="6"/>
      <c r="B14203" s="4"/>
    </row>
    <row r="14204" spans="1:2" x14ac:dyDescent="0.2">
      <c r="A14204" s="6"/>
      <c r="B14204" s="4"/>
    </row>
    <row r="14205" spans="1:2" x14ac:dyDescent="0.2">
      <c r="A14205" s="6"/>
      <c r="B14205" s="4"/>
    </row>
    <row r="14206" spans="1:2" x14ac:dyDescent="0.2">
      <c r="A14206" s="6"/>
      <c r="B14206" s="4"/>
    </row>
    <row r="14207" spans="1:2" x14ac:dyDescent="0.2">
      <c r="A14207" s="6"/>
      <c r="B14207" s="4"/>
    </row>
    <row r="14208" spans="1:2" x14ac:dyDescent="0.2">
      <c r="A14208" s="6"/>
      <c r="B14208" s="4"/>
    </row>
    <row r="14209" spans="1:2" x14ac:dyDescent="0.2">
      <c r="A14209" s="6"/>
      <c r="B14209" s="4"/>
    </row>
    <row r="14210" spans="1:2" x14ac:dyDescent="0.2">
      <c r="A14210" s="6"/>
      <c r="B14210" s="4"/>
    </row>
    <row r="14211" spans="1:2" x14ac:dyDescent="0.2">
      <c r="A14211" s="6"/>
      <c r="B14211" s="4"/>
    </row>
    <row r="14212" spans="1:2" x14ac:dyDescent="0.2">
      <c r="A14212" s="6"/>
      <c r="B14212" s="4"/>
    </row>
    <row r="14213" spans="1:2" x14ac:dyDescent="0.2">
      <c r="A14213" s="6"/>
      <c r="B14213" s="4"/>
    </row>
    <row r="14214" spans="1:2" x14ac:dyDescent="0.2">
      <c r="A14214" s="6"/>
      <c r="B14214" s="4"/>
    </row>
    <row r="14215" spans="1:2" x14ac:dyDescent="0.2">
      <c r="A14215" s="6"/>
      <c r="B14215" s="4"/>
    </row>
    <row r="14216" spans="1:2" x14ac:dyDescent="0.2">
      <c r="A14216" s="6"/>
      <c r="B14216" s="4"/>
    </row>
    <row r="14217" spans="1:2" x14ac:dyDescent="0.2">
      <c r="A14217" s="6"/>
      <c r="B14217" s="4"/>
    </row>
    <row r="14218" spans="1:2" x14ac:dyDescent="0.2">
      <c r="A14218" s="6"/>
      <c r="B14218" s="4"/>
    </row>
    <row r="14219" spans="1:2" x14ac:dyDescent="0.2">
      <c r="A14219" s="6"/>
      <c r="B14219" s="4"/>
    </row>
    <row r="14220" spans="1:2" x14ac:dyDescent="0.2">
      <c r="A14220" s="6"/>
      <c r="B14220" s="4"/>
    </row>
    <row r="14221" spans="1:2" x14ac:dyDescent="0.2">
      <c r="A14221" s="6"/>
      <c r="B14221" s="4"/>
    </row>
    <row r="14222" spans="1:2" x14ac:dyDescent="0.2">
      <c r="A14222" s="6"/>
      <c r="B14222" s="4"/>
    </row>
    <row r="14223" spans="1:2" x14ac:dyDescent="0.2">
      <c r="A14223" s="6"/>
      <c r="B14223" s="4"/>
    </row>
    <row r="14224" spans="1:2" x14ac:dyDescent="0.2">
      <c r="A14224" s="6"/>
      <c r="B14224" s="4"/>
    </row>
    <row r="14225" spans="1:2" x14ac:dyDescent="0.2">
      <c r="A14225" s="6"/>
      <c r="B14225" s="4"/>
    </row>
    <row r="14226" spans="1:2" x14ac:dyDescent="0.2">
      <c r="A14226" s="6"/>
      <c r="B14226" s="4"/>
    </row>
    <row r="14227" spans="1:2" x14ac:dyDescent="0.2">
      <c r="A14227" s="6"/>
      <c r="B14227" s="4"/>
    </row>
    <row r="14228" spans="1:2" x14ac:dyDescent="0.2">
      <c r="A14228" s="6"/>
      <c r="B14228" s="4"/>
    </row>
    <row r="14229" spans="1:2" x14ac:dyDescent="0.2">
      <c r="A14229" s="6"/>
      <c r="B14229" s="4"/>
    </row>
    <row r="14230" spans="1:2" x14ac:dyDescent="0.2">
      <c r="A14230" s="6"/>
      <c r="B14230" s="4"/>
    </row>
    <row r="14231" spans="1:2" x14ac:dyDescent="0.2">
      <c r="A14231" s="6"/>
      <c r="B14231" s="4"/>
    </row>
    <row r="14232" spans="1:2" x14ac:dyDescent="0.2">
      <c r="A14232" s="6"/>
      <c r="B14232" s="4"/>
    </row>
    <row r="14233" spans="1:2" x14ac:dyDescent="0.2">
      <c r="A14233" s="6"/>
      <c r="B14233" s="4"/>
    </row>
    <row r="14234" spans="1:2" x14ac:dyDescent="0.2">
      <c r="A14234" s="6"/>
      <c r="B14234" s="4"/>
    </row>
    <row r="14235" spans="1:2" x14ac:dyDescent="0.2">
      <c r="A14235" s="6"/>
      <c r="B14235" s="4"/>
    </row>
    <row r="14236" spans="1:2" x14ac:dyDescent="0.2">
      <c r="A14236" s="6"/>
      <c r="B14236" s="4"/>
    </row>
    <row r="14237" spans="1:2" x14ac:dyDescent="0.2">
      <c r="A14237" s="6"/>
      <c r="B14237" s="4"/>
    </row>
    <row r="14238" spans="1:2" x14ac:dyDescent="0.2">
      <c r="A14238" s="6"/>
      <c r="B14238" s="4"/>
    </row>
    <row r="14239" spans="1:2" x14ac:dyDescent="0.2">
      <c r="A14239" s="6"/>
      <c r="B14239" s="4"/>
    </row>
    <row r="14240" spans="1:2" x14ac:dyDescent="0.2">
      <c r="A14240" s="6"/>
      <c r="B14240" s="4"/>
    </row>
    <row r="14241" spans="1:2" x14ac:dyDescent="0.2">
      <c r="A14241" s="6"/>
      <c r="B14241" s="4"/>
    </row>
    <row r="14242" spans="1:2" x14ac:dyDescent="0.2">
      <c r="A14242" s="6"/>
      <c r="B14242" s="4"/>
    </row>
    <row r="14243" spans="1:2" x14ac:dyDescent="0.2">
      <c r="A14243" s="6"/>
      <c r="B14243" s="4"/>
    </row>
    <row r="14244" spans="1:2" x14ac:dyDescent="0.2">
      <c r="A14244" s="6"/>
      <c r="B14244" s="4"/>
    </row>
    <row r="14245" spans="1:2" x14ac:dyDescent="0.2">
      <c r="A14245" s="6"/>
      <c r="B14245" s="4"/>
    </row>
    <row r="14246" spans="1:2" x14ac:dyDescent="0.2">
      <c r="A14246" s="6"/>
      <c r="B14246" s="4"/>
    </row>
    <row r="14247" spans="1:2" x14ac:dyDescent="0.2">
      <c r="A14247" s="6"/>
      <c r="B14247" s="4"/>
    </row>
    <row r="14248" spans="1:2" x14ac:dyDescent="0.2">
      <c r="A14248" s="6"/>
      <c r="B14248" s="4"/>
    </row>
    <row r="14249" spans="1:2" x14ac:dyDescent="0.2">
      <c r="A14249" s="6"/>
      <c r="B14249" s="4"/>
    </row>
    <row r="14250" spans="1:2" x14ac:dyDescent="0.2">
      <c r="A14250" s="6"/>
      <c r="B14250" s="4"/>
    </row>
    <row r="14251" spans="1:2" x14ac:dyDescent="0.2">
      <c r="A14251" s="6"/>
      <c r="B14251" s="4"/>
    </row>
    <row r="14252" spans="1:2" x14ac:dyDescent="0.2">
      <c r="A14252" s="6"/>
      <c r="B14252" s="4"/>
    </row>
    <row r="14253" spans="1:2" x14ac:dyDescent="0.2">
      <c r="A14253" s="6"/>
      <c r="B14253" s="4"/>
    </row>
    <row r="14254" spans="1:2" x14ac:dyDescent="0.2">
      <c r="A14254" s="6"/>
      <c r="B14254" s="4"/>
    </row>
    <row r="14255" spans="1:2" x14ac:dyDescent="0.2">
      <c r="A14255" s="6"/>
      <c r="B14255" s="4"/>
    </row>
    <row r="14256" spans="1:2" x14ac:dyDescent="0.2">
      <c r="A14256" s="6"/>
      <c r="B14256" s="4"/>
    </row>
    <row r="14257" spans="1:2" x14ac:dyDescent="0.2">
      <c r="A14257" s="6"/>
      <c r="B14257" s="4"/>
    </row>
    <row r="14258" spans="1:2" x14ac:dyDescent="0.2">
      <c r="A14258" s="6"/>
      <c r="B14258" s="4"/>
    </row>
    <row r="14259" spans="1:2" x14ac:dyDescent="0.2">
      <c r="A14259" s="6"/>
      <c r="B14259" s="4"/>
    </row>
    <row r="14260" spans="1:2" x14ac:dyDescent="0.2">
      <c r="A14260" s="6"/>
      <c r="B14260" s="4"/>
    </row>
    <row r="14261" spans="1:2" x14ac:dyDescent="0.2">
      <c r="A14261" s="6"/>
      <c r="B14261" s="4"/>
    </row>
    <row r="14262" spans="1:2" x14ac:dyDescent="0.2">
      <c r="A14262" s="6"/>
      <c r="B14262" s="4"/>
    </row>
    <row r="14263" spans="1:2" x14ac:dyDescent="0.2">
      <c r="A14263" s="6"/>
      <c r="B14263" s="4"/>
    </row>
    <row r="14264" spans="1:2" x14ac:dyDescent="0.2">
      <c r="A14264" s="6"/>
      <c r="B14264" s="4"/>
    </row>
    <row r="14265" spans="1:2" x14ac:dyDescent="0.2">
      <c r="A14265" s="6"/>
      <c r="B14265" s="4"/>
    </row>
    <row r="14266" spans="1:2" x14ac:dyDescent="0.2">
      <c r="A14266" s="6"/>
      <c r="B14266" s="4"/>
    </row>
    <row r="14267" spans="1:2" x14ac:dyDescent="0.2">
      <c r="A14267" s="6"/>
      <c r="B14267" s="4"/>
    </row>
    <row r="14268" spans="1:2" x14ac:dyDescent="0.2">
      <c r="A14268" s="6"/>
      <c r="B14268" s="4"/>
    </row>
    <row r="14269" spans="1:2" x14ac:dyDescent="0.2">
      <c r="A14269" s="6"/>
      <c r="B14269" s="4"/>
    </row>
    <row r="14270" spans="1:2" x14ac:dyDescent="0.2">
      <c r="A14270" s="6"/>
      <c r="B14270" s="4"/>
    </row>
    <row r="14271" spans="1:2" x14ac:dyDescent="0.2">
      <c r="A14271" s="6"/>
      <c r="B14271" s="4"/>
    </row>
    <row r="14272" spans="1:2" x14ac:dyDescent="0.2">
      <c r="A14272" s="6"/>
      <c r="B14272" s="4"/>
    </row>
    <row r="14273" spans="1:2" x14ac:dyDescent="0.2">
      <c r="A14273" s="6"/>
      <c r="B14273" s="4"/>
    </row>
    <row r="14274" spans="1:2" x14ac:dyDescent="0.2">
      <c r="A14274" s="6"/>
      <c r="B14274" s="4"/>
    </row>
    <row r="14275" spans="1:2" x14ac:dyDescent="0.2">
      <c r="A14275" s="6"/>
      <c r="B14275" s="4"/>
    </row>
    <row r="14276" spans="1:2" x14ac:dyDescent="0.2">
      <c r="A14276" s="6"/>
      <c r="B14276" s="4"/>
    </row>
    <row r="14277" spans="1:2" x14ac:dyDescent="0.2">
      <c r="A14277" s="6"/>
      <c r="B14277" s="4"/>
    </row>
    <row r="14278" spans="1:2" x14ac:dyDescent="0.2">
      <c r="A14278" s="6"/>
      <c r="B14278" s="4"/>
    </row>
    <row r="14279" spans="1:2" x14ac:dyDescent="0.2">
      <c r="A14279" s="6"/>
      <c r="B14279" s="4"/>
    </row>
    <row r="14280" spans="1:2" x14ac:dyDescent="0.2">
      <c r="A14280" s="6"/>
      <c r="B14280" s="4"/>
    </row>
    <row r="14281" spans="1:2" x14ac:dyDescent="0.2">
      <c r="A14281" s="6"/>
      <c r="B14281" s="4"/>
    </row>
    <row r="14282" spans="1:2" x14ac:dyDescent="0.2">
      <c r="A14282" s="6"/>
      <c r="B14282" s="4"/>
    </row>
    <row r="14283" spans="1:2" x14ac:dyDescent="0.2">
      <c r="A14283" s="6"/>
      <c r="B14283" s="4"/>
    </row>
    <row r="14284" spans="1:2" x14ac:dyDescent="0.2">
      <c r="A14284" s="6"/>
      <c r="B14284" s="4"/>
    </row>
    <row r="14285" spans="1:2" x14ac:dyDescent="0.2">
      <c r="A14285" s="6"/>
      <c r="B14285" s="4"/>
    </row>
    <row r="14286" spans="1:2" x14ac:dyDescent="0.2">
      <c r="A14286" s="6"/>
      <c r="B14286" s="4"/>
    </row>
    <row r="14287" spans="1:2" x14ac:dyDescent="0.2">
      <c r="A14287" s="6"/>
      <c r="B14287" s="4"/>
    </row>
    <row r="14288" spans="1:2" x14ac:dyDescent="0.2">
      <c r="A14288" s="6"/>
      <c r="B14288" s="4"/>
    </row>
    <row r="14289" spans="1:2" x14ac:dyDescent="0.2">
      <c r="A14289" s="6"/>
      <c r="B14289" s="4"/>
    </row>
    <row r="14290" spans="1:2" x14ac:dyDescent="0.2">
      <c r="A14290" s="6"/>
      <c r="B14290" s="4"/>
    </row>
    <row r="14291" spans="1:2" x14ac:dyDescent="0.2">
      <c r="A14291" s="6"/>
      <c r="B14291" s="4"/>
    </row>
    <row r="14292" spans="1:2" x14ac:dyDescent="0.2">
      <c r="A14292" s="6"/>
      <c r="B14292" s="4"/>
    </row>
    <row r="14293" spans="1:2" x14ac:dyDescent="0.2">
      <c r="A14293" s="6"/>
      <c r="B14293" s="4"/>
    </row>
    <row r="14294" spans="1:2" x14ac:dyDescent="0.2">
      <c r="A14294" s="6"/>
      <c r="B14294" s="4"/>
    </row>
    <row r="14295" spans="1:2" x14ac:dyDescent="0.2">
      <c r="A14295" s="6"/>
      <c r="B14295" s="4"/>
    </row>
    <row r="14296" spans="1:2" x14ac:dyDescent="0.2">
      <c r="A14296" s="6"/>
      <c r="B14296" s="4"/>
    </row>
    <row r="14297" spans="1:2" x14ac:dyDescent="0.2">
      <c r="A14297" s="6"/>
      <c r="B14297" s="4"/>
    </row>
    <row r="14298" spans="1:2" x14ac:dyDescent="0.2">
      <c r="A14298" s="6"/>
      <c r="B14298" s="4"/>
    </row>
    <row r="14299" spans="1:2" x14ac:dyDescent="0.2">
      <c r="A14299" s="6"/>
      <c r="B14299" s="4"/>
    </row>
    <row r="14300" spans="1:2" x14ac:dyDescent="0.2">
      <c r="A14300" s="6"/>
      <c r="B14300" s="4"/>
    </row>
    <row r="14301" spans="1:2" x14ac:dyDescent="0.2">
      <c r="A14301" s="6"/>
      <c r="B14301" s="4"/>
    </row>
    <row r="14302" spans="1:2" x14ac:dyDescent="0.2">
      <c r="A14302" s="6"/>
      <c r="B14302" s="4"/>
    </row>
    <row r="14303" spans="1:2" x14ac:dyDescent="0.2">
      <c r="A14303" s="6"/>
      <c r="B14303" s="4"/>
    </row>
    <row r="14304" spans="1:2" x14ac:dyDescent="0.2">
      <c r="A14304" s="6"/>
      <c r="B14304" s="4"/>
    </row>
    <row r="14305" spans="1:2" x14ac:dyDescent="0.2">
      <c r="A14305" s="6"/>
      <c r="B14305" s="4"/>
    </row>
    <row r="14306" spans="1:2" x14ac:dyDescent="0.2">
      <c r="A14306" s="6"/>
      <c r="B14306" s="4"/>
    </row>
    <row r="14307" spans="1:2" x14ac:dyDescent="0.2">
      <c r="A14307" s="6"/>
      <c r="B14307" s="4"/>
    </row>
    <row r="14308" spans="1:2" x14ac:dyDescent="0.2">
      <c r="A14308" s="6"/>
      <c r="B14308" s="4"/>
    </row>
    <row r="14309" spans="1:2" x14ac:dyDescent="0.2">
      <c r="A14309" s="6"/>
      <c r="B14309" s="4"/>
    </row>
    <row r="14310" spans="1:2" x14ac:dyDescent="0.2">
      <c r="A14310" s="6"/>
      <c r="B14310" s="4"/>
    </row>
    <row r="14311" spans="1:2" x14ac:dyDescent="0.2">
      <c r="A14311" s="6"/>
      <c r="B14311" s="4"/>
    </row>
    <row r="14312" spans="1:2" x14ac:dyDescent="0.2">
      <c r="A14312" s="6"/>
      <c r="B14312" s="4"/>
    </row>
    <row r="14313" spans="1:2" x14ac:dyDescent="0.2">
      <c r="A14313" s="6"/>
      <c r="B14313" s="4"/>
    </row>
    <row r="14314" spans="1:2" x14ac:dyDescent="0.2">
      <c r="A14314" s="6"/>
      <c r="B14314" s="4"/>
    </row>
    <row r="14315" spans="1:2" x14ac:dyDescent="0.2">
      <c r="A14315" s="6"/>
      <c r="B14315" s="4"/>
    </row>
    <row r="14316" spans="1:2" x14ac:dyDescent="0.2">
      <c r="A14316" s="6"/>
      <c r="B14316" s="4"/>
    </row>
    <row r="14317" spans="1:2" x14ac:dyDescent="0.2">
      <c r="A14317" s="6"/>
      <c r="B14317" s="4"/>
    </row>
    <row r="14318" spans="1:2" x14ac:dyDescent="0.2">
      <c r="A14318" s="6"/>
      <c r="B14318" s="4"/>
    </row>
    <row r="14319" spans="1:2" x14ac:dyDescent="0.2">
      <c r="A14319" s="6"/>
      <c r="B14319" s="4"/>
    </row>
    <row r="14320" spans="1:2" x14ac:dyDescent="0.2">
      <c r="A14320" s="6"/>
      <c r="B14320" s="4"/>
    </row>
    <row r="14321" spans="1:2" x14ac:dyDescent="0.2">
      <c r="A14321" s="6"/>
      <c r="B14321" s="4"/>
    </row>
    <row r="14322" spans="1:2" x14ac:dyDescent="0.2">
      <c r="A14322" s="6"/>
      <c r="B14322" s="4"/>
    </row>
    <row r="14323" spans="1:2" x14ac:dyDescent="0.2">
      <c r="A14323" s="6"/>
      <c r="B14323" s="4"/>
    </row>
    <row r="14324" spans="1:2" x14ac:dyDescent="0.2">
      <c r="A14324" s="6"/>
      <c r="B14324" s="4"/>
    </row>
    <row r="14325" spans="1:2" x14ac:dyDescent="0.2">
      <c r="A14325" s="6"/>
      <c r="B14325" s="4"/>
    </row>
    <row r="14326" spans="1:2" x14ac:dyDescent="0.2">
      <c r="A14326" s="6"/>
      <c r="B14326" s="4"/>
    </row>
    <row r="14327" spans="1:2" x14ac:dyDescent="0.2">
      <c r="A14327" s="6"/>
      <c r="B14327" s="4"/>
    </row>
    <row r="14328" spans="1:2" x14ac:dyDescent="0.2">
      <c r="A14328" s="6"/>
      <c r="B14328" s="4"/>
    </row>
    <row r="14329" spans="1:2" x14ac:dyDescent="0.2">
      <c r="A14329" s="6"/>
      <c r="B14329" s="4"/>
    </row>
    <row r="14330" spans="1:2" x14ac:dyDescent="0.2">
      <c r="A14330" s="6"/>
      <c r="B14330" s="4"/>
    </row>
    <row r="14331" spans="1:2" x14ac:dyDescent="0.2">
      <c r="A14331" s="6"/>
      <c r="B14331" s="4"/>
    </row>
    <row r="14332" spans="1:2" x14ac:dyDescent="0.2">
      <c r="A14332" s="6"/>
      <c r="B14332" s="4"/>
    </row>
    <row r="14333" spans="1:2" x14ac:dyDescent="0.2">
      <c r="A14333" s="6"/>
      <c r="B14333" s="4"/>
    </row>
    <row r="14334" spans="1:2" x14ac:dyDescent="0.2">
      <c r="A14334" s="6"/>
      <c r="B14334" s="4"/>
    </row>
    <row r="14335" spans="1:2" x14ac:dyDescent="0.2">
      <c r="A14335" s="6"/>
      <c r="B14335" s="4"/>
    </row>
    <row r="14336" spans="1:2" x14ac:dyDescent="0.2">
      <c r="A14336" s="6"/>
      <c r="B14336" s="4"/>
    </row>
    <row r="14337" spans="1:2" x14ac:dyDescent="0.2">
      <c r="A14337" s="6"/>
      <c r="B14337" s="4"/>
    </row>
    <row r="14338" spans="1:2" x14ac:dyDescent="0.2">
      <c r="A14338" s="6"/>
      <c r="B14338" s="4"/>
    </row>
    <row r="14339" spans="1:2" x14ac:dyDescent="0.2">
      <c r="A14339" s="6"/>
      <c r="B14339" s="4"/>
    </row>
    <row r="14340" spans="1:2" x14ac:dyDescent="0.2">
      <c r="A14340" s="6"/>
      <c r="B14340" s="4"/>
    </row>
    <row r="14341" spans="1:2" x14ac:dyDescent="0.2">
      <c r="A14341" s="6"/>
      <c r="B14341" s="4"/>
    </row>
    <row r="14342" spans="1:2" x14ac:dyDescent="0.2">
      <c r="A14342" s="6"/>
      <c r="B14342" s="4"/>
    </row>
    <row r="14343" spans="1:2" x14ac:dyDescent="0.2">
      <c r="A14343" s="6"/>
      <c r="B14343" s="4"/>
    </row>
    <row r="14344" spans="1:2" x14ac:dyDescent="0.2">
      <c r="A14344" s="6"/>
      <c r="B14344" s="4"/>
    </row>
    <row r="14345" spans="1:2" x14ac:dyDescent="0.2">
      <c r="A14345" s="6"/>
      <c r="B14345" s="4"/>
    </row>
    <row r="14346" spans="1:2" x14ac:dyDescent="0.2">
      <c r="A14346" s="6"/>
      <c r="B14346" s="4"/>
    </row>
    <row r="14347" spans="1:2" x14ac:dyDescent="0.2">
      <c r="A14347" s="6"/>
      <c r="B14347" s="4"/>
    </row>
    <row r="14348" spans="1:2" x14ac:dyDescent="0.2">
      <c r="A14348" s="6"/>
      <c r="B14348" s="4"/>
    </row>
    <row r="14349" spans="1:2" x14ac:dyDescent="0.2">
      <c r="A14349" s="6"/>
      <c r="B14349" s="4"/>
    </row>
    <row r="14350" spans="1:2" x14ac:dyDescent="0.2">
      <c r="A14350" s="6"/>
      <c r="B14350" s="4"/>
    </row>
    <row r="14351" spans="1:2" x14ac:dyDescent="0.2">
      <c r="A14351" s="6"/>
      <c r="B14351" s="4"/>
    </row>
    <row r="14352" spans="1:2" x14ac:dyDescent="0.2">
      <c r="A14352" s="6"/>
      <c r="B14352" s="4"/>
    </row>
    <row r="14353" spans="1:2" x14ac:dyDescent="0.2">
      <c r="A14353" s="6"/>
      <c r="B14353" s="4"/>
    </row>
    <row r="14354" spans="1:2" x14ac:dyDescent="0.2">
      <c r="A14354" s="6"/>
      <c r="B14354" s="4"/>
    </row>
    <row r="14355" spans="1:2" x14ac:dyDescent="0.2">
      <c r="A14355" s="6"/>
      <c r="B14355" s="4"/>
    </row>
    <row r="14356" spans="1:2" x14ac:dyDescent="0.2">
      <c r="A14356" s="6"/>
      <c r="B14356" s="4"/>
    </row>
    <row r="14357" spans="1:2" x14ac:dyDescent="0.2">
      <c r="A14357" s="6"/>
      <c r="B14357" s="4"/>
    </row>
    <row r="14358" spans="1:2" x14ac:dyDescent="0.2">
      <c r="A14358" s="6"/>
      <c r="B14358" s="4"/>
    </row>
    <row r="14359" spans="1:2" x14ac:dyDescent="0.2">
      <c r="A14359" s="6"/>
      <c r="B14359" s="4"/>
    </row>
    <row r="14360" spans="1:2" x14ac:dyDescent="0.2">
      <c r="A14360" s="6"/>
      <c r="B14360" s="4"/>
    </row>
    <row r="14361" spans="1:2" x14ac:dyDescent="0.2">
      <c r="A14361" s="6"/>
      <c r="B14361" s="4"/>
    </row>
    <row r="14362" spans="1:2" x14ac:dyDescent="0.2">
      <c r="A14362" s="6"/>
      <c r="B14362" s="4"/>
    </row>
    <row r="14363" spans="1:2" x14ac:dyDescent="0.2">
      <c r="A14363" s="6"/>
      <c r="B14363" s="4"/>
    </row>
    <row r="14364" spans="1:2" x14ac:dyDescent="0.2">
      <c r="A14364" s="6"/>
      <c r="B14364" s="4"/>
    </row>
    <row r="14365" spans="1:2" x14ac:dyDescent="0.2">
      <c r="A14365" s="6"/>
      <c r="B14365" s="4"/>
    </row>
    <row r="14366" spans="1:2" x14ac:dyDescent="0.2">
      <c r="A14366" s="6"/>
      <c r="B14366" s="4"/>
    </row>
    <row r="14367" spans="1:2" x14ac:dyDescent="0.2">
      <c r="A14367" s="6"/>
      <c r="B14367" s="4"/>
    </row>
    <row r="14368" spans="1:2" x14ac:dyDescent="0.2">
      <c r="A14368" s="6"/>
      <c r="B14368" s="4"/>
    </row>
    <row r="14369" spans="1:2" x14ac:dyDescent="0.2">
      <c r="A14369" s="6"/>
      <c r="B14369" s="4"/>
    </row>
    <row r="14370" spans="1:2" x14ac:dyDescent="0.2">
      <c r="A14370" s="6"/>
      <c r="B14370" s="4"/>
    </row>
    <row r="14371" spans="1:2" x14ac:dyDescent="0.2">
      <c r="A14371" s="6"/>
      <c r="B14371" s="4"/>
    </row>
    <row r="14372" spans="1:2" x14ac:dyDescent="0.2">
      <c r="A14372" s="6"/>
      <c r="B14372" s="4"/>
    </row>
    <row r="14373" spans="1:2" x14ac:dyDescent="0.2">
      <c r="A14373" s="6"/>
      <c r="B14373" s="4"/>
    </row>
    <row r="14374" spans="1:2" x14ac:dyDescent="0.2">
      <c r="A14374" s="6"/>
      <c r="B14374" s="4"/>
    </row>
    <row r="14375" spans="1:2" x14ac:dyDescent="0.2">
      <c r="A14375" s="6"/>
      <c r="B14375" s="4"/>
    </row>
    <row r="14376" spans="1:2" x14ac:dyDescent="0.2">
      <c r="A14376" s="6"/>
      <c r="B14376" s="4"/>
    </row>
    <row r="14377" spans="1:2" x14ac:dyDescent="0.2">
      <c r="A14377" s="6"/>
      <c r="B14377" s="4"/>
    </row>
    <row r="14378" spans="1:2" x14ac:dyDescent="0.2">
      <c r="A14378" s="6"/>
      <c r="B14378" s="4"/>
    </row>
    <row r="14379" spans="1:2" x14ac:dyDescent="0.2">
      <c r="A14379" s="6"/>
      <c r="B14379" s="4"/>
    </row>
    <row r="14380" spans="1:2" x14ac:dyDescent="0.2">
      <c r="A14380" s="6"/>
      <c r="B14380" s="4"/>
    </row>
    <row r="14381" spans="1:2" x14ac:dyDescent="0.2">
      <c r="A14381" s="6"/>
      <c r="B14381" s="4"/>
    </row>
    <row r="14382" spans="1:2" x14ac:dyDescent="0.2">
      <c r="A14382" s="6"/>
      <c r="B14382" s="4"/>
    </row>
    <row r="14383" spans="1:2" x14ac:dyDescent="0.2">
      <c r="A14383" s="6"/>
      <c r="B14383" s="4"/>
    </row>
    <row r="14384" spans="1:2" x14ac:dyDescent="0.2">
      <c r="A14384" s="6"/>
      <c r="B14384" s="4"/>
    </row>
    <row r="14385" spans="1:2" x14ac:dyDescent="0.2">
      <c r="A14385" s="6"/>
      <c r="B14385" s="4"/>
    </row>
    <row r="14386" spans="1:2" x14ac:dyDescent="0.2">
      <c r="A14386" s="6"/>
      <c r="B14386" s="4"/>
    </row>
    <row r="14387" spans="1:2" x14ac:dyDescent="0.2">
      <c r="A14387" s="6"/>
      <c r="B14387" s="4"/>
    </row>
    <row r="14388" spans="1:2" x14ac:dyDescent="0.2">
      <c r="A14388" s="6"/>
      <c r="B14388" s="4"/>
    </row>
    <row r="14389" spans="1:2" x14ac:dyDescent="0.2">
      <c r="A14389" s="6"/>
      <c r="B14389" s="4"/>
    </row>
    <row r="14390" spans="1:2" x14ac:dyDescent="0.2">
      <c r="A14390" s="6"/>
      <c r="B14390" s="4"/>
    </row>
    <row r="14391" spans="1:2" x14ac:dyDescent="0.2">
      <c r="A14391" s="6"/>
      <c r="B14391" s="4"/>
    </row>
    <row r="14392" spans="1:2" x14ac:dyDescent="0.2">
      <c r="A14392" s="6"/>
      <c r="B14392" s="4"/>
    </row>
    <row r="14393" spans="1:2" x14ac:dyDescent="0.2">
      <c r="A14393" s="6"/>
      <c r="B14393" s="4"/>
    </row>
    <row r="14394" spans="1:2" x14ac:dyDescent="0.2">
      <c r="A14394" s="6"/>
      <c r="B14394" s="4"/>
    </row>
    <row r="14395" spans="1:2" x14ac:dyDescent="0.2">
      <c r="A14395" s="6"/>
      <c r="B14395" s="4"/>
    </row>
    <row r="14396" spans="1:2" x14ac:dyDescent="0.2">
      <c r="A14396" s="6"/>
      <c r="B14396" s="4"/>
    </row>
    <row r="14397" spans="1:2" x14ac:dyDescent="0.2">
      <c r="A14397" s="6"/>
      <c r="B14397" s="4"/>
    </row>
    <row r="14398" spans="1:2" x14ac:dyDescent="0.2">
      <c r="A14398" s="6"/>
      <c r="B14398" s="4"/>
    </row>
    <row r="14399" spans="1:2" x14ac:dyDescent="0.2">
      <c r="A14399" s="6"/>
      <c r="B14399" s="4"/>
    </row>
    <row r="14400" spans="1:2" x14ac:dyDescent="0.2">
      <c r="A14400" s="6"/>
      <c r="B14400" s="4"/>
    </row>
    <row r="14401" spans="1:2" x14ac:dyDescent="0.2">
      <c r="A14401" s="6"/>
      <c r="B14401" s="4"/>
    </row>
    <row r="14402" spans="1:2" x14ac:dyDescent="0.2">
      <c r="A14402" s="6"/>
      <c r="B14402" s="4"/>
    </row>
    <row r="14403" spans="1:2" x14ac:dyDescent="0.2">
      <c r="A14403" s="6"/>
      <c r="B14403" s="4"/>
    </row>
    <row r="14404" spans="1:2" x14ac:dyDescent="0.2">
      <c r="A14404" s="6"/>
      <c r="B14404" s="4"/>
    </row>
    <row r="14405" spans="1:2" x14ac:dyDescent="0.2">
      <c r="A14405" s="6"/>
      <c r="B14405" s="4"/>
    </row>
    <row r="14406" spans="1:2" x14ac:dyDescent="0.2">
      <c r="A14406" s="6"/>
      <c r="B14406" s="4"/>
    </row>
    <row r="14407" spans="1:2" x14ac:dyDescent="0.2">
      <c r="A14407" s="6"/>
      <c r="B14407" s="4"/>
    </row>
    <row r="14408" spans="1:2" x14ac:dyDescent="0.2">
      <c r="A14408" s="6"/>
      <c r="B14408" s="4"/>
    </row>
    <row r="14409" spans="1:2" x14ac:dyDescent="0.2">
      <c r="A14409" s="6"/>
      <c r="B14409" s="4"/>
    </row>
    <row r="14410" spans="1:2" x14ac:dyDescent="0.2">
      <c r="A14410" s="6"/>
      <c r="B14410" s="4"/>
    </row>
    <row r="14411" spans="1:2" x14ac:dyDescent="0.2">
      <c r="A14411" s="6"/>
      <c r="B14411" s="4"/>
    </row>
    <row r="14412" spans="1:2" x14ac:dyDescent="0.2">
      <c r="A14412" s="6"/>
      <c r="B14412" s="4"/>
    </row>
    <row r="14413" spans="1:2" x14ac:dyDescent="0.2">
      <c r="A14413" s="6"/>
      <c r="B14413" s="4"/>
    </row>
    <row r="14414" spans="1:2" x14ac:dyDescent="0.2">
      <c r="A14414" s="6"/>
      <c r="B14414" s="4"/>
    </row>
    <row r="14415" spans="1:2" x14ac:dyDescent="0.2">
      <c r="A14415" s="6"/>
      <c r="B14415" s="4"/>
    </row>
    <row r="14416" spans="1:2" x14ac:dyDescent="0.2">
      <c r="A14416" s="6"/>
      <c r="B14416" s="4"/>
    </row>
    <row r="14417" spans="1:2" x14ac:dyDescent="0.2">
      <c r="A14417" s="6"/>
      <c r="B14417" s="4"/>
    </row>
    <row r="14418" spans="1:2" x14ac:dyDescent="0.2">
      <c r="A14418" s="6"/>
      <c r="B14418" s="4"/>
    </row>
    <row r="14419" spans="1:2" x14ac:dyDescent="0.2">
      <c r="A14419" s="6"/>
      <c r="B14419" s="4"/>
    </row>
    <row r="14420" spans="1:2" x14ac:dyDescent="0.2">
      <c r="A14420" s="6"/>
      <c r="B14420" s="4"/>
    </row>
    <row r="14421" spans="1:2" x14ac:dyDescent="0.2">
      <c r="A14421" s="6"/>
      <c r="B14421" s="4"/>
    </row>
    <row r="14422" spans="1:2" x14ac:dyDescent="0.2">
      <c r="A14422" s="6"/>
      <c r="B14422" s="4"/>
    </row>
    <row r="14423" spans="1:2" x14ac:dyDescent="0.2">
      <c r="A14423" s="6"/>
      <c r="B14423" s="4"/>
    </row>
    <row r="14424" spans="1:2" x14ac:dyDescent="0.2">
      <c r="A14424" s="6"/>
      <c r="B14424" s="4"/>
    </row>
    <row r="14425" spans="1:2" x14ac:dyDescent="0.2">
      <c r="A14425" s="6"/>
      <c r="B14425" s="4"/>
    </row>
    <row r="14426" spans="1:2" x14ac:dyDescent="0.2">
      <c r="A14426" s="6"/>
      <c r="B14426" s="4"/>
    </row>
    <row r="14427" spans="1:2" x14ac:dyDescent="0.2">
      <c r="A14427" s="6"/>
      <c r="B14427" s="4"/>
    </row>
    <row r="14428" spans="1:2" x14ac:dyDescent="0.2">
      <c r="A14428" s="6"/>
      <c r="B14428" s="4"/>
    </row>
    <row r="14429" spans="1:2" x14ac:dyDescent="0.2">
      <c r="A14429" s="6"/>
      <c r="B14429" s="4"/>
    </row>
    <row r="14430" spans="1:2" x14ac:dyDescent="0.2">
      <c r="A14430" s="6"/>
      <c r="B14430" s="4"/>
    </row>
    <row r="14431" spans="1:2" x14ac:dyDescent="0.2">
      <c r="A14431" s="6"/>
      <c r="B14431" s="4"/>
    </row>
    <row r="14432" spans="1:2" x14ac:dyDescent="0.2">
      <c r="A14432" s="6"/>
      <c r="B14432" s="4"/>
    </row>
    <row r="14433" spans="1:2" x14ac:dyDescent="0.2">
      <c r="A14433" s="6"/>
      <c r="B14433" s="4"/>
    </row>
    <row r="14434" spans="1:2" x14ac:dyDescent="0.2">
      <c r="A14434" s="6"/>
      <c r="B14434" s="4"/>
    </row>
    <row r="14435" spans="1:2" x14ac:dyDescent="0.2">
      <c r="A14435" s="6"/>
      <c r="B14435" s="4"/>
    </row>
    <row r="14436" spans="1:2" x14ac:dyDescent="0.2">
      <c r="A14436" s="6"/>
      <c r="B14436" s="4"/>
    </row>
    <row r="14437" spans="1:2" x14ac:dyDescent="0.2">
      <c r="A14437" s="6"/>
      <c r="B14437" s="4"/>
    </row>
    <row r="14438" spans="1:2" x14ac:dyDescent="0.2">
      <c r="A14438" s="6"/>
      <c r="B14438" s="4"/>
    </row>
    <row r="14439" spans="1:2" x14ac:dyDescent="0.2">
      <c r="A14439" s="6"/>
      <c r="B14439" s="4"/>
    </row>
    <row r="14440" spans="1:2" x14ac:dyDescent="0.2">
      <c r="A14440" s="6"/>
      <c r="B14440" s="4"/>
    </row>
    <row r="14441" spans="1:2" x14ac:dyDescent="0.2">
      <c r="A14441" s="6"/>
      <c r="B14441" s="4"/>
    </row>
    <row r="14442" spans="1:2" x14ac:dyDescent="0.2">
      <c r="A14442" s="6"/>
      <c r="B14442" s="4"/>
    </row>
    <row r="14443" spans="1:2" x14ac:dyDescent="0.2">
      <c r="A14443" s="6"/>
      <c r="B14443" s="4"/>
    </row>
    <row r="14444" spans="1:2" x14ac:dyDescent="0.2">
      <c r="A14444" s="6"/>
      <c r="B14444" s="4"/>
    </row>
    <row r="14445" spans="1:2" x14ac:dyDescent="0.2">
      <c r="A14445" s="6"/>
      <c r="B14445" s="4"/>
    </row>
    <row r="14446" spans="1:2" x14ac:dyDescent="0.2">
      <c r="A14446" s="6"/>
      <c r="B14446" s="4"/>
    </row>
    <row r="14447" spans="1:2" x14ac:dyDescent="0.2">
      <c r="A14447" s="6"/>
      <c r="B14447" s="4"/>
    </row>
    <row r="14448" spans="1:2" x14ac:dyDescent="0.2">
      <c r="A14448" s="6"/>
      <c r="B14448" s="4"/>
    </row>
    <row r="14449" spans="1:2" x14ac:dyDescent="0.2">
      <c r="A14449" s="6"/>
      <c r="B14449" s="4"/>
    </row>
    <row r="14450" spans="1:2" x14ac:dyDescent="0.2">
      <c r="A14450" s="6"/>
      <c r="B14450" s="4"/>
    </row>
    <row r="14451" spans="1:2" x14ac:dyDescent="0.2">
      <c r="A14451" s="6"/>
      <c r="B14451" s="4"/>
    </row>
    <row r="14452" spans="1:2" x14ac:dyDescent="0.2">
      <c r="A14452" s="6"/>
      <c r="B14452" s="4"/>
    </row>
    <row r="14453" spans="1:2" x14ac:dyDescent="0.2">
      <c r="A14453" s="6"/>
      <c r="B14453" s="4"/>
    </row>
    <row r="14454" spans="1:2" x14ac:dyDescent="0.2">
      <c r="A14454" s="6"/>
      <c r="B14454" s="4"/>
    </row>
    <row r="14455" spans="1:2" x14ac:dyDescent="0.2">
      <c r="A14455" s="6"/>
      <c r="B14455" s="4"/>
    </row>
    <row r="14456" spans="1:2" x14ac:dyDescent="0.2">
      <c r="A14456" s="6"/>
      <c r="B14456" s="4"/>
    </row>
    <row r="14457" spans="1:2" x14ac:dyDescent="0.2">
      <c r="A14457" s="6"/>
      <c r="B14457" s="4"/>
    </row>
    <row r="14458" spans="1:2" x14ac:dyDescent="0.2">
      <c r="A14458" s="6"/>
      <c r="B14458" s="4"/>
    </row>
    <row r="14459" spans="1:2" x14ac:dyDescent="0.2">
      <c r="A14459" s="6"/>
      <c r="B14459" s="4"/>
    </row>
    <row r="14460" spans="1:2" x14ac:dyDescent="0.2">
      <c r="A14460" s="6"/>
      <c r="B14460" s="4"/>
    </row>
    <row r="14461" spans="1:2" x14ac:dyDescent="0.2">
      <c r="A14461" s="6"/>
      <c r="B14461" s="4"/>
    </row>
    <row r="14462" spans="1:2" x14ac:dyDescent="0.2">
      <c r="A14462" s="6"/>
      <c r="B14462" s="4"/>
    </row>
    <row r="14463" spans="1:2" x14ac:dyDescent="0.2">
      <c r="A14463" s="6"/>
      <c r="B14463" s="4"/>
    </row>
    <row r="14464" spans="1:2" x14ac:dyDescent="0.2">
      <c r="A14464" s="6"/>
      <c r="B14464" s="4"/>
    </row>
    <row r="14465" spans="1:2" x14ac:dyDescent="0.2">
      <c r="A14465" s="6"/>
      <c r="B14465" s="4"/>
    </row>
    <row r="14466" spans="1:2" x14ac:dyDescent="0.2">
      <c r="A14466" s="6"/>
      <c r="B14466" s="4"/>
    </row>
    <row r="14467" spans="1:2" x14ac:dyDescent="0.2">
      <c r="A14467" s="6"/>
      <c r="B14467" s="4"/>
    </row>
    <row r="14468" spans="1:2" x14ac:dyDescent="0.2">
      <c r="A14468" s="6"/>
      <c r="B14468" s="4"/>
    </row>
    <row r="14469" spans="1:2" x14ac:dyDescent="0.2">
      <c r="A14469" s="6"/>
      <c r="B14469" s="4"/>
    </row>
    <row r="14470" spans="1:2" x14ac:dyDescent="0.2">
      <c r="A14470" s="6"/>
      <c r="B14470" s="4"/>
    </row>
    <row r="14471" spans="1:2" x14ac:dyDescent="0.2">
      <c r="A14471" s="6"/>
      <c r="B14471" s="4"/>
    </row>
    <row r="14472" spans="1:2" x14ac:dyDescent="0.2">
      <c r="A14472" s="6"/>
      <c r="B14472" s="4"/>
    </row>
    <row r="14473" spans="1:2" x14ac:dyDescent="0.2">
      <c r="A14473" s="6"/>
      <c r="B14473" s="4"/>
    </row>
    <row r="14474" spans="1:2" x14ac:dyDescent="0.2">
      <c r="A14474" s="6"/>
      <c r="B14474" s="4"/>
    </row>
    <row r="14475" spans="1:2" x14ac:dyDescent="0.2">
      <c r="A14475" s="6"/>
      <c r="B14475" s="4"/>
    </row>
    <row r="14476" spans="1:2" x14ac:dyDescent="0.2">
      <c r="A14476" s="6"/>
      <c r="B14476" s="4"/>
    </row>
    <row r="14477" spans="1:2" x14ac:dyDescent="0.2">
      <c r="A14477" s="6"/>
      <c r="B14477" s="4"/>
    </row>
    <row r="14478" spans="1:2" x14ac:dyDescent="0.2">
      <c r="A14478" s="6"/>
      <c r="B14478" s="4"/>
    </row>
    <row r="14479" spans="1:2" x14ac:dyDescent="0.2">
      <c r="A14479" s="6"/>
      <c r="B14479" s="4"/>
    </row>
    <row r="14480" spans="1:2" x14ac:dyDescent="0.2">
      <c r="A14480" s="6"/>
      <c r="B14480" s="4"/>
    </row>
    <row r="14481" spans="1:2" x14ac:dyDescent="0.2">
      <c r="A14481" s="6"/>
      <c r="B14481" s="4"/>
    </row>
    <row r="14482" spans="1:2" x14ac:dyDescent="0.2">
      <c r="A14482" s="6"/>
      <c r="B14482" s="4"/>
    </row>
    <row r="14483" spans="1:2" x14ac:dyDescent="0.2">
      <c r="A14483" s="6"/>
      <c r="B14483" s="4"/>
    </row>
    <row r="14484" spans="1:2" x14ac:dyDescent="0.2">
      <c r="A14484" s="6"/>
      <c r="B14484" s="4"/>
    </row>
    <row r="14485" spans="1:2" x14ac:dyDescent="0.2">
      <c r="A14485" s="6"/>
      <c r="B14485" s="4"/>
    </row>
    <row r="14486" spans="1:2" x14ac:dyDescent="0.2">
      <c r="A14486" s="6"/>
      <c r="B14486" s="4"/>
    </row>
    <row r="14487" spans="1:2" x14ac:dyDescent="0.2">
      <c r="A14487" s="6"/>
      <c r="B14487" s="4"/>
    </row>
    <row r="14488" spans="1:2" x14ac:dyDescent="0.2">
      <c r="A14488" s="6"/>
      <c r="B14488" s="4"/>
    </row>
    <row r="14489" spans="1:2" x14ac:dyDescent="0.2">
      <c r="A14489" s="6"/>
      <c r="B14489" s="4"/>
    </row>
    <row r="14490" spans="1:2" x14ac:dyDescent="0.2">
      <c r="A14490" s="6"/>
      <c r="B14490" s="4"/>
    </row>
    <row r="14491" spans="1:2" x14ac:dyDescent="0.2">
      <c r="A14491" s="6"/>
      <c r="B14491" s="4"/>
    </row>
    <row r="14492" spans="1:2" x14ac:dyDescent="0.2">
      <c r="A14492" s="6"/>
      <c r="B14492" s="4"/>
    </row>
    <row r="14493" spans="1:2" x14ac:dyDescent="0.2">
      <c r="A14493" s="6"/>
      <c r="B14493" s="4"/>
    </row>
    <row r="14494" spans="1:2" x14ac:dyDescent="0.2">
      <c r="A14494" s="6"/>
      <c r="B14494" s="4"/>
    </row>
    <row r="14495" spans="1:2" x14ac:dyDescent="0.2">
      <c r="A14495" s="6"/>
      <c r="B14495" s="4"/>
    </row>
    <row r="14496" spans="1:2" x14ac:dyDescent="0.2">
      <c r="A14496" s="6"/>
      <c r="B14496" s="4"/>
    </row>
    <row r="14497" spans="1:2" x14ac:dyDescent="0.2">
      <c r="A14497" s="6"/>
      <c r="B14497" s="4"/>
    </row>
    <row r="14498" spans="1:2" x14ac:dyDescent="0.2">
      <c r="A14498" s="6"/>
      <c r="B14498" s="4"/>
    </row>
    <row r="14499" spans="1:2" x14ac:dyDescent="0.2">
      <c r="A14499" s="6"/>
      <c r="B14499" s="4"/>
    </row>
    <row r="14500" spans="1:2" x14ac:dyDescent="0.2">
      <c r="A14500" s="6"/>
      <c r="B14500" s="4"/>
    </row>
    <row r="14501" spans="1:2" x14ac:dyDescent="0.2">
      <c r="A14501" s="6"/>
      <c r="B14501" s="4"/>
    </row>
    <row r="14502" spans="1:2" x14ac:dyDescent="0.2">
      <c r="A14502" s="6"/>
      <c r="B14502" s="4"/>
    </row>
    <row r="14503" spans="1:2" x14ac:dyDescent="0.2">
      <c r="A14503" s="6"/>
      <c r="B14503" s="4"/>
    </row>
    <row r="14504" spans="1:2" x14ac:dyDescent="0.2">
      <c r="A14504" s="6"/>
      <c r="B14504" s="4"/>
    </row>
    <row r="14505" spans="1:2" x14ac:dyDescent="0.2">
      <c r="A14505" s="6"/>
      <c r="B14505" s="4"/>
    </row>
    <row r="14506" spans="1:2" x14ac:dyDescent="0.2">
      <c r="A14506" s="6"/>
      <c r="B14506" s="4"/>
    </row>
    <row r="14507" spans="1:2" x14ac:dyDescent="0.2">
      <c r="A14507" s="6"/>
      <c r="B14507" s="4"/>
    </row>
    <row r="14508" spans="1:2" x14ac:dyDescent="0.2">
      <c r="A14508" s="6"/>
      <c r="B14508" s="4"/>
    </row>
    <row r="14509" spans="1:2" x14ac:dyDescent="0.2">
      <c r="A14509" s="6"/>
      <c r="B14509" s="4"/>
    </row>
    <row r="14510" spans="1:2" x14ac:dyDescent="0.2">
      <c r="A14510" s="6"/>
      <c r="B14510" s="4"/>
    </row>
    <row r="14511" spans="1:2" x14ac:dyDescent="0.2">
      <c r="A14511" s="6"/>
      <c r="B14511" s="4"/>
    </row>
    <row r="14512" spans="1:2" x14ac:dyDescent="0.2">
      <c r="A14512" s="6"/>
      <c r="B14512" s="4"/>
    </row>
    <row r="14513" spans="1:2" x14ac:dyDescent="0.2">
      <c r="A14513" s="6"/>
      <c r="B14513" s="4"/>
    </row>
    <row r="14514" spans="1:2" x14ac:dyDescent="0.2">
      <c r="A14514" s="6"/>
      <c r="B14514" s="4"/>
    </row>
    <row r="14515" spans="1:2" x14ac:dyDescent="0.2">
      <c r="A14515" s="6"/>
      <c r="B14515" s="4"/>
    </row>
    <row r="14516" spans="1:2" x14ac:dyDescent="0.2">
      <c r="A14516" s="6"/>
      <c r="B14516" s="4"/>
    </row>
    <row r="14517" spans="1:2" x14ac:dyDescent="0.2">
      <c r="A14517" s="6"/>
      <c r="B14517" s="4"/>
    </row>
    <row r="14518" spans="1:2" x14ac:dyDescent="0.2">
      <c r="A14518" s="6"/>
      <c r="B14518" s="4"/>
    </row>
    <row r="14519" spans="1:2" x14ac:dyDescent="0.2">
      <c r="A14519" s="6"/>
      <c r="B14519" s="4"/>
    </row>
    <row r="14520" spans="1:2" x14ac:dyDescent="0.2">
      <c r="A14520" s="6"/>
      <c r="B14520" s="4"/>
    </row>
    <row r="14521" spans="1:2" x14ac:dyDescent="0.2">
      <c r="A14521" s="6"/>
      <c r="B14521" s="4"/>
    </row>
    <row r="14522" spans="1:2" x14ac:dyDescent="0.2">
      <c r="A14522" s="6"/>
      <c r="B14522" s="4"/>
    </row>
    <row r="14523" spans="1:2" x14ac:dyDescent="0.2">
      <c r="A14523" s="6"/>
      <c r="B14523" s="4"/>
    </row>
    <row r="14524" spans="1:2" x14ac:dyDescent="0.2">
      <c r="A14524" s="6"/>
      <c r="B14524" s="4"/>
    </row>
    <row r="14525" spans="1:2" x14ac:dyDescent="0.2">
      <c r="A14525" s="6"/>
      <c r="B14525" s="4"/>
    </row>
    <row r="14526" spans="1:2" x14ac:dyDescent="0.2">
      <c r="A14526" s="6"/>
      <c r="B14526" s="4"/>
    </row>
    <row r="14527" spans="1:2" x14ac:dyDescent="0.2">
      <c r="A14527" s="6"/>
      <c r="B14527" s="4"/>
    </row>
    <row r="14528" spans="1:2" x14ac:dyDescent="0.2">
      <c r="A14528" s="6"/>
      <c r="B14528" s="4"/>
    </row>
    <row r="14529" spans="1:2" x14ac:dyDescent="0.2">
      <c r="A14529" s="6"/>
      <c r="B14529" s="4"/>
    </row>
    <row r="14530" spans="1:2" x14ac:dyDescent="0.2">
      <c r="A14530" s="6"/>
      <c r="B14530" s="4"/>
    </row>
    <row r="14531" spans="1:2" x14ac:dyDescent="0.2">
      <c r="A14531" s="6"/>
      <c r="B14531" s="4"/>
    </row>
    <row r="14532" spans="1:2" x14ac:dyDescent="0.2">
      <c r="A14532" s="6"/>
      <c r="B14532" s="4"/>
    </row>
    <row r="14533" spans="1:2" x14ac:dyDescent="0.2">
      <c r="A14533" s="6"/>
      <c r="B14533" s="4"/>
    </row>
    <row r="14534" spans="1:2" x14ac:dyDescent="0.2">
      <c r="A14534" s="6"/>
      <c r="B14534" s="4"/>
    </row>
    <row r="14535" spans="1:2" x14ac:dyDescent="0.2">
      <c r="A14535" s="6"/>
      <c r="B14535" s="4"/>
    </row>
    <row r="14536" spans="1:2" x14ac:dyDescent="0.2">
      <c r="A14536" s="6"/>
      <c r="B14536" s="4"/>
    </row>
    <row r="14537" spans="1:2" x14ac:dyDescent="0.2">
      <c r="A14537" s="6"/>
      <c r="B14537" s="4"/>
    </row>
    <row r="14538" spans="1:2" x14ac:dyDescent="0.2">
      <c r="A14538" s="6"/>
      <c r="B14538" s="4"/>
    </row>
    <row r="14539" spans="1:2" x14ac:dyDescent="0.2">
      <c r="A14539" s="6"/>
      <c r="B14539" s="4"/>
    </row>
    <row r="14540" spans="1:2" x14ac:dyDescent="0.2">
      <c r="A14540" s="6"/>
      <c r="B14540" s="4"/>
    </row>
    <row r="14541" spans="1:2" x14ac:dyDescent="0.2">
      <c r="A14541" s="6"/>
      <c r="B14541" s="4"/>
    </row>
    <row r="14542" spans="1:2" x14ac:dyDescent="0.2">
      <c r="A14542" s="6"/>
      <c r="B14542" s="4"/>
    </row>
    <row r="14543" spans="1:2" x14ac:dyDescent="0.2">
      <c r="A14543" s="6"/>
      <c r="B14543" s="4"/>
    </row>
    <row r="14544" spans="1:2" x14ac:dyDescent="0.2">
      <c r="A14544" s="6"/>
      <c r="B14544" s="4"/>
    </row>
    <row r="14545" spans="1:2" x14ac:dyDescent="0.2">
      <c r="A14545" s="6"/>
      <c r="B14545" s="4"/>
    </row>
    <row r="14546" spans="1:2" x14ac:dyDescent="0.2">
      <c r="A14546" s="6"/>
      <c r="B14546" s="4"/>
    </row>
    <row r="14547" spans="1:2" x14ac:dyDescent="0.2">
      <c r="A14547" s="6"/>
      <c r="B14547" s="4"/>
    </row>
    <row r="14548" spans="1:2" x14ac:dyDescent="0.2">
      <c r="A14548" s="6"/>
      <c r="B14548" s="4"/>
    </row>
    <row r="14549" spans="1:2" x14ac:dyDescent="0.2">
      <c r="A14549" s="6"/>
      <c r="B14549" s="4"/>
    </row>
    <row r="14550" spans="1:2" x14ac:dyDescent="0.2">
      <c r="A14550" s="6"/>
      <c r="B14550" s="4"/>
    </row>
    <row r="14551" spans="1:2" x14ac:dyDescent="0.2">
      <c r="A14551" s="6"/>
      <c r="B14551" s="4"/>
    </row>
    <row r="14552" spans="1:2" x14ac:dyDescent="0.2">
      <c r="A14552" s="6"/>
      <c r="B14552" s="4"/>
    </row>
    <row r="14553" spans="1:2" x14ac:dyDescent="0.2">
      <c r="A14553" s="6"/>
      <c r="B14553" s="4"/>
    </row>
    <row r="14554" spans="1:2" x14ac:dyDescent="0.2">
      <c r="A14554" s="6"/>
      <c r="B14554" s="4"/>
    </row>
    <row r="14555" spans="1:2" x14ac:dyDescent="0.2">
      <c r="A14555" s="6"/>
      <c r="B14555" s="4"/>
    </row>
    <row r="14556" spans="1:2" x14ac:dyDescent="0.2">
      <c r="A14556" s="6"/>
      <c r="B14556" s="4"/>
    </row>
    <row r="14557" spans="1:2" x14ac:dyDescent="0.2">
      <c r="A14557" s="6"/>
      <c r="B14557" s="4"/>
    </row>
    <row r="14558" spans="1:2" x14ac:dyDescent="0.2">
      <c r="A14558" s="6"/>
      <c r="B14558" s="4"/>
    </row>
    <row r="14559" spans="1:2" x14ac:dyDescent="0.2">
      <c r="A14559" s="6"/>
      <c r="B14559" s="4"/>
    </row>
    <row r="14560" spans="1:2" x14ac:dyDescent="0.2">
      <c r="A14560" s="6"/>
      <c r="B14560" s="4"/>
    </row>
    <row r="14561" spans="1:2" x14ac:dyDescent="0.2">
      <c r="A14561" s="6"/>
      <c r="B14561" s="4"/>
    </row>
    <row r="14562" spans="1:2" x14ac:dyDescent="0.2">
      <c r="A14562" s="6"/>
      <c r="B14562" s="4"/>
    </row>
    <row r="14563" spans="1:2" x14ac:dyDescent="0.2">
      <c r="A14563" s="6"/>
      <c r="B14563" s="4"/>
    </row>
    <row r="14564" spans="1:2" x14ac:dyDescent="0.2">
      <c r="A14564" s="6"/>
      <c r="B14564" s="4"/>
    </row>
    <row r="14565" spans="1:2" x14ac:dyDescent="0.2">
      <c r="A14565" s="6"/>
      <c r="B14565" s="4"/>
    </row>
    <row r="14566" spans="1:2" x14ac:dyDescent="0.2">
      <c r="A14566" s="6"/>
      <c r="B14566" s="4"/>
    </row>
    <row r="14567" spans="1:2" x14ac:dyDescent="0.2">
      <c r="A14567" s="6"/>
      <c r="B14567" s="4"/>
    </row>
    <row r="14568" spans="1:2" x14ac:dyDescent="0.2">
      <c r="A14568" s="6"/>
      <c r="B14568" s="4"/>
    </row>
    <row r="14569" spans="1:2" x14ac:dyDescent="0.2">
      <c r="A14569" s="6"/>
      <c r="B14569" s="4"/>
    </row>
    <row r="14570" spans="1:2" x14ac:dyDescent="0.2">
      <c r="A14570" s="6"/>
      <c r="B14570" s="4"/>
    </row>
    <row r="14571" spans="1:2" x14ac:dyDescent="0.2">
      <c r="A14571" s="6"/>
      <c r="B14571" s="4"/>
    </row>
    <row r="14572" spans="1:2" x14ac:dyDescent="0.2">
      <c r="A14572" s="6"/>
      <c r="B14572" s="4"/>
    </row>
    <row r="14573" spans="1:2" x14ac:dyDescent="0.2">
      <c r="A14573" s="6"/>
      <c r="B14573" s="4"/>
    </row>
    <row r="14574" spans="1:2" x14ac:dyDescent="0.2">
      <c r="A14574" s="6"/>
      <c r="B14574" s="4"/>
    </row>
    <row r="14575" spans="1:2" x14ac:dyDescent="0.2">
      <c r="A14575" s="6"/>
      <c r="B14575" s="4"/>
    </row>
    <row r="14576" spans="1:2" x14ac:dyDescent="0.2">
      <c r="A14576" s="6"/>
      <c r="B14576" s="4"/>
    </row>
    <row r="14577" spans="1:2" x14ac:dyDescent="0.2">
      <c r="A14577" s="6"/>
      <c r="B14577" s="4"/>
    </row>
    <row r="14578" spans="1:2" x14ac:dyDescent="0.2">
      <c r="A14578" s="6"/>
      <c r="B14578" s="4"/>
    </row>
    <row r="14579" spans="1:2" x14ac:dyDescent="0.2">
      <c r="A14579" s="6"/>
      <c r="B14579" s="4"/>
    </row>
    <row r="14580" spans="1:2" x14ac:dyDescent="0.2">
      <c r="A14580" s="6"/>
      <c r="B14580" s="4"/>
    </row>
    <row r="14581" spans="1:2" x14ac:dyDescent="0.2">
      <c r="A14581" s="6"/>
      <c r="B14581" s="4"/>
    </row>
    <row r="14582" spans="1:2" x14ac:dyDescent="0.2">
      <c r="A14582" s="6"/>
      <c r="B14582" s="4"/>
    </row>
    <row r="14583" spans="1:2" x14ac:dyDescent="0.2">
      <c r="A14583" s="6"/>
      <c r="B14583" s="4"/>
    </row>
    <row r="14584" spans="1:2" x14ac:dyDescent="0.2">
      <c r="A14584" s="6"/>
      <c r="B14584" s="4"/>
    </row>
    <row r="14585" spans="1:2" x14ac:dyDescent="0.2">
      <c r="A14585" s="6"/>
      <c r="B14585" s="4"/>
    </row>
    <row r="14586" spans="1:2" x14ac:dyDescent="0.2">
      <c r="A14586" s="6"/>
      <c r="B14586" s="4"/>
    </row>
    <row r="14587" spans="1:2" x14ac:dyDescent="0.2">
      <c r="A14587" s="6"/>
      <c r="B14587" s="4"/>
    </row>
    <row r="14588" spans="1:2" x14ac:dyDescent="0.2">
      <c r="A14588" s="6"/>
      <c r="B14588" s="4"/>
    </row>
    <row r="14589" spans="1:2" x14ac:dyDescent="0.2">
      <c r="A14589" s="6"/>
      <c r="B14589" s="4"/>
    </row>
    <row r="14590" spans="1:2" x14ac:dyDescent="0.2">
      <c r="A14590" s="6"/>
      <c r="B14590" s="4"/>
    </row>
    <row r="14591" spans="1:2" x14ac:dyDescent="0.2">
      <c r="A14591" s="6"/>
      <c r="B14591" s="4"/>
    </row>
    <row r="14592" spans="1:2" x14ac:dyDescent="0.2">
      <c r="A14592" s="6"/>
      <c r="B14592" s="4"/>
    </row>
    <row r="14593" spans="1:2" x14ac:dyDescent="0.2">
      <c r="A14593" s="6"/>
      <c r="B14593" s="4"/>
    </row>
    <row r="14594" spans="1:2" x14ac:dyDescent="0.2">
      <c r="A14594" s="6"/>
      <c r="B14594" s="4"/>
    </row>
    <row r="14595" spans="1:2" x14ac:dyDescent="0.2">
      <c r="A14595" s="6"/>
      <c r="B14595" s="4"/>
    </row>
    <row r="14596" spans="1:2" x14ac:dyDescent="0.2">
      <c r="A14596" s="6"/>
      <c r="B14596" s="4"/>
    </row>
    <row r="14597" spans="1:2" x14ac:dyDescent="0.2">
      <c r="A14597" s="6"/>
      <c r="B14597" s="4"/>
    </row>
    <row r="14598" spans="1:2" x14ac:dyDescent="0.2">
      <c r="A14598" s="6"/>
      <c r="B14598" s="4"/>
    </row>
    <row r="14599" spans="1:2" x14ac:dyDescent="0.2">
      <c r="A14599" s="6"/>
      <c r="B14599" s="4"/>
    </row>
    <row r="14600" spans="1:2" x14ac:dyDescent="0.2">
      <c r="A14600" s="6"/>
      <c r="B14600" s="4"/>
    </row>
    <row r="14601" spans="1:2" x14ac:dyDescent="0.2">
      <c r="A14601" s="6"/>
      <c r="B14601" s="4"/>
    </row>
    <row r="14602" spans="1:2" x14ac:dyDescent="0.2">
      <c r="A14602" s="6"/>
      <c r="B14602" s="4"/>
    </row>
    <row r="14603" spans="1:2" x14ac:dyDescent="0.2">
      <c r="A14603" s="6"/>
      <c r="B14603" s="4"/>
    </row>
    <row r="14604" spans="1:2" x14ac:dyDescent="0.2">
      <c r="A14604" s="6"/>
      <c r="B14604" s="4"/>
    </row>
    <row r="14605" spans="1:2" x14ac:dyDescent="0.2">
      <c r="A14605" s="6"/>
      <c r="B14605" s="4"/>
    </row>
    <row r="14606" spans="1:2" x14ac:dyDescent="0.2">
      <c r="A14606" s="6"/>
      <c r="B14606" s="4"/>
    </row>
    <row r="14607" spans="1:2" x14ac:dyDescent="0.2">
      <c r="A14607" s="6"/>
      <c r="B14607" s="4"/>
    </row>
    <row r="14608" spans="1:2" x14ac:dyDescent="0.2">
      <c r="A14608" s="6"/>
      <c r="B14608" s="4"/>
    </row>
    <row r="14609" spans="1:2" x14ac:dyDescent="0.2">
      <c r="A14609" s="6"/>
      <c r="B14609" s="4"/>
    </row>
    <row r="14610" spans="1:2" x14ac:dyDescent="0.2">
      <c r="A14610" s="6"/>
      <c r="B14610" s="4"/>
    </row>
    <row r="14611" spans="1:2" x14ac:dyDescent="0.2">
      <c r="A14611" s="6"/>
      <c r="B14611" s="4"/>
    </row>
    <row r="14612" spans="1:2" x14ac:dyDescent="0.2">
      <c r="A14612" s="6"/>
      <c r="B14612" s="4"/>
    </row>
    <row r="14613" spans="1:2" x14ac:dyDescent="0.2">
      <c r="A14613" s="6"/>
      <c r="B14613" s="4"/>
    </row>
    <row r="14614" spans="1:2" x14ac:dyDescent="0.2">
      <c r="A14614" s="6"/>
      <c r="B14614" s="4"/>
    </row>
    <row r="14615" spans="1:2" x14ac:dyDescent="0.2">
      <c r="A14615" s="6"/>
      <c r="B14615" s="4"/>
    </row>
    <row r="14616" spans="1:2" x14ac:dyDescent="0.2">
      <c r="A14616" s="6"/>
      <c r="B14616" s="4"/>
    </row>
    <row r="14617" spans="1:2" x14ac:dyDescent="0.2">
      <c r="A14617" s="6"/>
      <c r="B14617" s="4"/>
    </row>
    <row r="14618" spans="1:2" x14ac:dyDescent="0.2">
      <c r="A14618" s="6"/>
      <c r="B14618" s="4"/>
    </row>
    <row r="14619" spans="1:2" x14ac:dyDescent="0.2">
      <c r="A14619" s="6"/>
      <c r="B14619" s="4"/>
    </row>
    <row r="14620" spans="1:2" x14ac:dyDescent="0.2">
      <c r="A14620" s="6"/>
      <c r="B14620" s="4"/>
    </row>
    <row r="14621" spans="1:2" x14ac:dyDescent="0.2">
      <c r="A14621" s="6"/>
      <c r="B14621" s="4"/>
    </row>
    <row r="14622" spans="1:2" x14ac:dyDescent="0.2">
      <c r="A14622" s="6"/>
      <c r="B14622" s="4"/>
    </row>
    <row r="14623" spans="1:2" x14ac:dyDescent="0.2">
      <c r="A14623" s="6"/>
      <c r="B14623" s="4"/>
    </row>
    <row r="14624" spans="1:2" x14ac:dyDescent="0.2">
      <c r="A14624" s="6"/>
      <c r="B14624" s="4"/>
    </row>
    <row r="14625" spans="1:2" x14ac:dyDescent="0.2">
      <c r="A14625" s="6"/>
      <c r="B14625" s="4"/>
    </row>
    <row r="14626" spans="1:2" x14ac:dyDescent="0.2">
      <c r="A14626" s="6"/>
      <c r="B14626" s="4"/>
    </row>
    <row r="14627" spans="1:2" x14ac:dyDescent="0.2">
      <c r="A14627" s="6"/>
      <c r="B14627" s="4"/>
    </row>
    <row r="14628" spans="1:2" x14ac:dyDescent="0.2">
      <c r="A14628" s="6"/>
      <c r="B14628" s="4"/>
    </row>
    <row r="14629" spans="1:2" x14ac:dyDescent="0.2">
      <c r="A14629" s="6"/>
      <c r="B14629" s="4"/>
    </row>
    <row r="14630" spans="1:2" x14ac:dyDescent="0.2">
      <c r="A14630" s="6"/>
      <c r="B14630" s="4"/>
    </row>
    <row r="14631" spans="1:2" x14ac:dyDescent="0.2">
      <c r="A14631" s="6"/>
      <c r="B14631" s="4"/>
    </row>
    <row r="14632" spans="1:2" x14ac:dyDescent="0.2">
      <c r="A14632" s="6"/>
      <c r="B14632" s="4"/>
    </row>
    <row r="14633" spans="1:2" x14ac:dyDescent="0.2">
      <c r="A14633" s="6"/>
      <c r="B14633" s="4"/>
    </row>
    <row r="14634" spans="1:2" x14ac:dyDescent="0.2">
      <c r="A14634" s="6"/>
      <c r="B14634" s="4"/>
    </row>
    <row r="14635" spans="1:2" x14ac:dyDescent="0.2">
      <c r="A14635" s="6"/>
      <c r="B14635" s="4"/>
    </row>
    <row r="14636" spans="1:2" x14ac:dyDescent="0.2">
      <c r="A14636" s="6"/>
      <c r="B14636" s="4"/>
    </row>
    <row r="14637" spans="1:2" x14ac:dyDescent="0.2">
      <c r="A14637" s="6"/>
      <c r="B14637" s="4"/>
    </row>
    <row r="14638" spans="1:2" x14ac:dyDescent="0.2">
      <c r="A14638" s="6"/>
      <c r="B14638" s="4"/>
    </row>
    <row r="14639" spans="1:2" x14ac:dyDescent="0.2">
      <c r="A14639" s="6"/>
      <c r="B14639" s="4"/>
    </row>
    <row r="14640" spans="1:2" x14ac:dyDescent="0.2">
      <c r="A14640" s="6"/>
      <c r="B14640" s="4"/>
    </row>
    <row r="14641" spans="1:2" x14ac:dyDescent="0.2">
      <c r="A14641" s="6"/>
      <c r="B14641" s="4"/>
    </row>
    <row r="14642" spans="1:2" x14ac:dyDescent="0.2">
      <c r="A14642" s="6"/>
      <c r="B14642" s="4"/>
    </row>
    <row r="14643" spans="1:2" x14ac:dyDescent="0.2">
      <c r="A14643" s="6"/>
      <c r="B14643" s="4"/>
    </row>
    <row r="14644" spans="1:2" x14ac:dyDescent="0.2">
      <c r="A14644" s="6"/>
      <c r="B14644" s="4"/>
    </row>
    <row r="14645" spans="1:2" x14ac:dyDescent="0.2">
      <c r="A14645" s="6"/>
      <c r="B14645" s="4"/>
    </row>
    <row r="14646" spans="1:2" x14ac:dyDescent="0.2">
      <c r="A14646" s="6"/>
      <c r="B14646" s="4"/>
    </row>
    <row r="14647" spans="1:2" x14ac:dyDescent="0.2">
      <c r="A14647" s="6"/>
      <c r="B14647" s="4"/>
    </row>
    <row r="14648" spans="1:2" x14ac:dyDescent="0.2">
      <c r="A14648" s="6"/>
      <c r="B14648" s="4"/>
    </row>
    <row r="14649" spans="1:2" x14ac:dyDescent="0.2">
      <c r="A14649" s="6"/>
      <c r="B14649" s="4"/>
    </row>
    <row r="14650" spans="1:2" x14ac:dyDescent="0.2">
      <c r="A14650" s="6"/>
      <c r="B14650" s="4"/>
    </row>
    <row r="14651" spans="1:2" x14ac:dyDescent="0.2">
      <c r="A14651" s="6"/>
      <c r="B14651" s="4"/>
    </row>
    <row r="14652" spans="1:2" x14ac:dyDescent="0.2">
      <c r="A14652" s="6"/>
      <c r="B14652" s="4"/>
    </row>
    <row r="14653" spans="1:2" x14ac:dyDescent="0.2">
      <c r="A14653" s="6"/>
      <c r="B14653" s="4"/>
    </row>
    <row r="14654" spans="1:2" x14ac:dyDescent="0.2">
      <c r="A14654" s="6"/>
      <c r="B14654" s="4"/>
    </row>
    <row r="14655" spans="1:2" x14ac:dyDescent="0.2">
      <c r="A14655" s="6"/>
      <c r="B14655" s="4"/>
    </row>
    <row r="14656" spans="1:2" x14ac:dyDescent="0.2">
      <c r="A14656" s="6"/>
      <c r="B14656" s="4"/>
    </row>
    <row r="14657" spans="1:2" x14ac:dyDescent="0.2">
      <c r="A14657" s="6"/>
      <c r="B14657" s="4"/>
    </row>
    <row r="14658" spans="1:2" x14ac:dyDescent="0.2">
      <c r="A14658" s="6"/>
      <c r="B14658" s="4"/>
    </row>
    <row r="14659" spans="1:2" x14ac:dyDescent="0.2">
      <c r="A14659" s="6"/>
      <c r="B14659" s="4"/>
    </row>
    <row r="14660" spans="1:2" x14ac:dyDescent="0.2">
      <c r="A14660" s="6"/>
      <c r="B14660" s="4"/>
    </row>
    <row r="14661" spans="1:2" x14ac:dyDescent="0.2">
      <c r="A14661" s="6"/>
      <c r="B14661" s="4"/>
    </row>
    <row r="14662" spans="1:2" x14ac:dyDescent="0.2">
      <c r="A14662" s="6"/>
      <c r="B14662" s="4"/>
    </row>
    <row r="14663" spans="1:2" x14ac:dyDescent="0.2">
      <c r="A14663" s="6"/>
      <c r="B14663" s="4"/>
    </row>
    <row r="14664" spans="1:2" x14ac:dyDescent="0.2">
      <c r="A14664" s="6"/>
      <c r="B14664" s="4"/>
    </row>
    <row r="14665" spans="1:2" x14ac:dyDescent="0.2">
      <c r="A14665" s="6"/>
      <c r="B14665" s="4"/>
    </row>
    <row r="14666" spans="1:2" x14ac:dyDescent="0.2">
      <c r="A14666" s="6"/>
      <c r="B14666" s="4"/>
    </row>
    <row r="14667" spans="1:2" x14ac:dyDescent="0.2">
      <c r="A14667" s="6"/>
      <c r="B14667" s="4"/>
    </row>
    <row r="14668" spans="1:2" x14ac:dyDescent="0.2">
      <c r="A14668" s="6"/>
      <c r="B14668" s="4"/>
    </row>
    <row r="14669" spans="1:2" x14ac:dyDescent="0.2">
      <c r="A14669" s="6"/>
      <c r="B14669" s="4"/>
    </row>
    <row r="14670" spans="1:2" x14ac:dyDescent="0.2">
      <c r="A14670" s="6"/>
      <c r="B14670" s="4"/>
    </row>
    <row r="14671" spans="1:2" x14ac:dyDescent="0.2">
      <c r="A14671" s="6"/>
      <c r="B14671" s="4"/>
    </row>
    <row r="14672" spans="1:2" x14ac:dyDescent="0.2">
      <c r="A14672" s="6"/>
      <c r="B14672" s="4"/>
    </row>
    <row r="14673" spans="1:2" x14ac:dyDescent="0.2">
      <c r="A14673" s="6"/>
      <c r="B14673" s="4"/>
    </row>
    <row r="14674" spans="1:2" x14ac:dyDescent="0.2">
      <c r="A14674" s="6"/>
      <c r="B14674" s="4"/>
    </row>
    <row r="14675" spans="1:2" x14ac:dyDescent="0.2">
      <c r="A14675" s="6"/>
      <c r="B14675" s="4"/>
    </row>
    <row r="14676" spans="1:2" x14ac:dyDescent="0.2">
      <c r="A14676" s="6"/>
      <c r="B14676" s="4"/>
    </row>
    <row r="14677" spans="1:2" x14ac:dyDescent="0.2">
      <c r="A14677" s="6"/>
      <c r="B14677" s="4"/>
    </row>
    <row r="14678" spans="1:2" x14ac:dyDescent="0.2">
      <c r="A14678" s="6"/>
      <c r="B14678" s="4"/>
    </row>
    <row r="14679" spans="1:2" x14ac:dyDescent="0.2">
      <c r="A14679" s="6"/>
      <c r="B14679" s="4"/>
    </row>
    <row r="14680" spans="1:2" x14ac:dyDescent="0.2">
      <c r="A14680" s="6"/>
      <c r="B14680" s="4"/>
    </row>
    <row r="14681" spans="1:2" x14ac:dyDescent="0.2">
      <c r="A14681" s="6"/>
      <c r="B14681" s="4"/>
    </row>
    <row r="14682" spans="1:2" x14ac:dyDescent="0.2">
      <c r="A14682" s="6"/>
      <c r="B14682" s="4"/>
    </row>
    <row r="14683" spans="1:2" x14ac:dyDescent="0.2">
      <c r="A14683" s="6"/>
      <c r="B14683" s="4"/>
    </row>
    <row r="14684" spans="1:2" x14ac:dyDescent="0.2">
      <c r="A14684" s="6"/>
      <c r="B14684" s="4"/>
    </row>
    <row r="14685" spans="1:2" x14ac:dyDescent="0.2">
      <c r="A14685" s="6"/>
      <c r="B14685" s="4"/>
    </row>
    <row r="14686" spans="1:2" x14ac:dyDescent="0.2">
      <c r="A14686" s="6"/>
      <c r="B14686" s="4"/>
    </row>
    <row r="14687" spans="1:2" x14ac:dyDescent="0.2">
      <c r="A14687" s="6"/>
      <c r="B14687" s="4"/>
    </row>
    <row r="14688" spans="1:2" x14ac:dyDescent="0.2">
      <c r="A14688" s="6"/>
      <c r="B14688" s="4"/>
    </row>
    <row r="14689" spans="1:2" x14ac:dyDescent="0.2">
      <c r="A14689" s="6"/>
      <c r="B14689" s="4"/>
    </row>
    <row r="14690" spans="1:2" x14ac:dyDescent="0.2">
      <c r="A14690" s="6"/>
      <c r="B14690" s="4"/>
    </row>
    <row r="14691" spans="1:2" x14ac:dyDescent="0.2">
      <c r="A14691" s="6"/>
      <c r="B14691" s="4"/>
    </row>
    <row r="14692" spans="1:2" x14ac:dyDescent="0.2">
      <c r="A14692" s="6"/>
      <c r="B14692" s="4"/>
    </row>
    <row r="14693" spans="1:2" x14ac:dyDescent="0.2">
      <c r="A14693" s="6"/>
      <c r="B14693" s="4"/>
    </row>
    <row r="14694" spans="1:2" x14ac:dyDescent="0.2">
      <c r="A14694" s="6"/>
      <c r="B14694" s="4"/>
    </row>
    <row r="14695" spans="1:2" x14ac:dyDescent="0.2">
      <c r="A14695" s="6"/>
      <c r="B14695" s="4"/>
    </row>
    <row r="14696" spans="1:2" x14ac:dyDescent="0.2">
      <c r="A14696" s="6"/>
      <c r="B14696" s="4"/>
    </row>
    <row r="14697" spans="1:2" x14ac:dyDescent="0.2">
      <c r="A14697" s="6"/>
      <c r="B14697" s="4"/>
    </row>
    <row r="14698" spans="1:2" x14ac:dyDescent="0.2">
      <c r="A14698" s="6"/>
      <c r="B14698" s="4"/>
    </row>
    <row r="14699" spans="1:2" x14ac:dyDescent="0.2">
      <c r="A14699" s="6"/>
      <c r="B14699" s="4"/>
    </row>
    <row r="14700" spans="1:2" x14ac:dyDescent="0.2">
      <c r="A14700" s="6"/>
      <c r="B14700" s="4"/>
    </row>
    <row r="14701" spans="1:2" x14ac:dyDescent="0.2">
      <c r="A14701" s="6"/>
      <c r="B14701" s="4"/>
    </row>
    <row r="14702" spans="1:2" x14ac:dyDescent="0.2">
      <c r="A14702" s="6"/>
      <c r="B14702" s="4"/>
    </row>
    <row r="14703" spans="1:2" x14ac:dyDescent="0.2">
      <c r="A14703" s="6"/>
      <c r="B14703" s="4"/>
    </row>
    <row r="14704" spans="1:2" x14ac:dyDescent="0.2">
      <c r="A14704" s="6"/>
      <c r="B14704" s="4"/>
    </row>
    <row r="14705" spans="1:2" x14ac:dyDescent="0.2">
      <c r="A14705" s="6"/>
      <c r="B14705" s="4"/>
    </row>
    <row r="14706" spans="1:2" x14ac:dyDescent="0.2">
      <c r="A14706" s="6"/>
      <c r="B14706" s="4"/>
    </row>
    <row r="14707" spans="1:2" x14ac:dyDescent="0.2">
      <c r="A14707" s="6"/>
      <c r="B14707" s="4"/>
    </row>
    <row r="14708" spans="1:2" x14ac:dyDescent="0.2">
      <c r="A14708" s="6"/>
      <c r="B14708" s="4"/>
    </row>
    <row r="14709" spans="1:2" x14ac:dyDescent="0.2">
      <c r="A14709" s="6"/>
      <c r="B14709" s="4"/>
    </row>
    <row r="14710" spans="1:2" x14ac:dyDescent="0.2">
      <c r="A14710" s="6"/>
      <c r="B14710" s="4"/>
    </row>
    <row r="14711" spans="1:2" x14ac:dyDescent="0.2">
      <c r="A14711" s="6"/>
      <c r="B14711" s="4"/>
    </row>
    <row r="14712" spans="1:2" x14ac:dyDescent="0.2">
      <c r="A14712" s="6"/>
      <c r="B14712" s="4"/>
    </row>
    <row r="14713" spans="1:2" x14ac:dyDescent="0.2">
      <c r="A14713" s="6"/>
      <c r="B14713" s="4"/>
    </row>
    <row r="14714" spans="1:2" x14ac:dyDescent="0.2">
      <c r="A14714" s="6"/>
      <c r="B14714" s="4"/>
    </row>
    <row r="14715" spans="1:2" x14ac:dyDescent="0.2">
      <c r="A14715" s="6"/>
      <c r="B14715" s="4"/>
    </row>
    <row r="14716" spans="1:2" x14ac:dyDescent="0.2">
      <c r="A14716" s="6"/>
      <c r="B14716" s="4"/>
    </row>
    <row r="14717" spans="1:2" x14ac:dyDescent="0.2">
      <c r="A14717" s="6"/>
      <c r="B14717" s="4"/>
    </row>
    <row r="14718" spans="1:2" x14ac:dyDescent="0.2">
      <c r="A14718" s="6"/>
      <c r="B14718" s="4"/>
    </row>
    <row r="14719" spans="1:2" x14ac:dyDescent="0.2">
      <c r="A14719" s="6"/>
      <c r="B14719" s="4"/>
    </row>
    <row r="14720" spans="1:2" x14ac:dyDescent="0.2">
      <c r="A14720" s="6"/>
      <c r="B14720" s="4"/>
    </row>
    <row r="14721" spans="1:2" x14ac:dyDescent="0.2">
      <c r="A14721" s="6"/>
      <c r="B14721" s="4"/>
    </row>
    <row r="14722" spans="1:2" x14ac:dyDescent="0.2">
      <c r="A14722" s="6"/>
      <c r="B14722" s="4"/>
    </row>
    <row r="14723" spans="1:2" x14ac:dyDescent="0.2">
      <c r="A14723" s="6"/>
      <c r="B14723" s="4"/>
    </row>
    <row r="14724" spans="1:2" x14ac:dyDescent="0.2">
      <c r="A14724" s="6"/>
      <c r="B14724" s="4"/>
    </row>
    <row r="14725" spans="1:2" x14ac:dyDescent="0.2">
      <c r="A14725" s="6"/>
      <c r="B14725" s="4"/>
    </row>
    <row r="14726" spans="1:2" x14ac:dyDescent="0.2">
      <c r="A14726" s="6"/>
      <c r="B14726" s="4"/>
    </row>
    <row r="14727" spans="1:2" x14ac:dyDescent="0.2">
      <c r="A14727" s="6"/>
      <c r="B14727" s="4"/>
    </row>
    <row r="14728" spans="1:2" x14ac:dyDescent="0.2">
      <c r="A14728" s="6"/>
      <c r="B14728" s="4"/>
    </row>
    <row r="14729" spans="1:2" x14ac:dyDescent="0.2">
      <c r="A14729" s="6"/>
      <c r="B14729" s="4"/>
    </row>
    <row r="14730" spans="1:2" x14ac:dyDescent="0.2">
      <c r="A14730" s="6"/>
      <c r="B14730" s="4"/>
    </row>
    <row r="14731" spans="1:2" x14ac:dyDescent="0.2">
      <c r="A14731" s="6"/>
      <c r="B14731" s="4"/>
    </row>
    <row r="14732" spans="1:2" x14ac:dyDescent="0.2">
      <c r="A14732" s="6"/>
      <c r="B14732" s="4"/>
    </row>
    <row r="14733" spans="1:2" x14ac:dyDescent="0.2">
      <c r="A14733" s="6"/>
      <c r="B14733" s="4"/>
    </row>
    <row r="14734" spans="1:2" x14ac:dyDescent="0.2">
      <c r="A14734" s="6"/>
      <c r="B14734" s="4"/>
    </row>
    <row r="14735" spans="1:2" x14ac:dyDescent="0.2">
      <c r="A14735" s="6"/>
      <c r="B14735" s="4"/>
    </row>
    <row r="14736" spans="1:2" x14ac:dyDescent="0.2">
      <c r="A14736" s="6"/>
      <c r="B14736" s="4"/>
    </row>
    <row r="14737" spans="1:2" x14ac:dyDescent="0.2">
      <c r="A14737" s="6"/>
      <c r="B14737" s="4"/>
    </row>
    <row r="14738" spans="1:2" x14ac:dyDescent="0.2">
      <c r="A14738" s="6"/>
      <c r="B14738" s="4"/>
    </row>
    <row r="14739" spans="1:2" x14ac:dyDescent="0.2">
      <c r="A14739" s="6"/>
      <c r="B14739" s="4"/>
    </row>
    <row r="14740" spans="1:2" x14ac:dyDescent="0.2">
      <c r="A14740" s="6"/>
      <c r="B14740" s="4"/>
    </row>
    <row r="14741" spans="1:2" x14ac:dyDescent="0.2">
      <c r="A14741" s="6"/>
      <c r="B14741" s="4"/>
    </row>
    <row r="14742" spans="1:2" x14ac:dyDescent="0.2">
      <c r="A14742" s="6"/>
      <c r="B14742" s="4"/>
    </row>
    <row r="14743" spans="1:2" x14ac:dyDescent="0.2">
      <c r="A14743" s="6"/>
      <c r="B14743" s="4"/>
    </row>
    <row r="14744" spans="1:2" x14ac:dyDescent="0.2">
      <c r="A14744" s="6"/>
      <c r="B14744" s="4"/>
    </row>
    <row r="14745" spans="1:2" x14ac:dyDescent="0.2">
      <c r="A14745" s="6"/>
      <c r="B14745" s="4"/>
    </row>
    <row r="14746" spans="1:2" x14ac:dyDescent="0.2">
      <c r="A14746" s="6"/>
      <c r="B14746" s="4"/>
    </row>
    <row r="14747" spans="1:2" x14ac:dyDescent="0.2">
      <c r="A14747" s="6"/>
      <c r="B14747" s="4"/>
    </row>
    <row r="14748" spans="1:2" x14ac:dyDescent="0.2">
      <c r="A14748" s="6"/>
      <c r="B14748" s="4"/>
    </row>
    <row r="14749" spans="1:2" x14ac:dyDescent="0.2">
      <c r="A14749" s="6"/>
      <c r="B14749" s="4"/>
    </row>
    <row r="14750" spans="1:2" x14ac:dyDescent="0.2">
      <c r="A14750" s="6"/>
      <c r="B14750" s="4"/>
    </row>
    <row r="14751" spans="1:2" x14ac:dyDescent="0.2">
      <c r="A14751" s="6"/>
      <c r="B14751" s="4"/>
    </row>
    <row r="14752" spans="1:2" x14ac:dyDescent="0.2">
      <c r="A14752" s="6"/>
      <c r="B14752" s="4"/>
    </row>
    <row r="14753" spans="1:2" x14ac:dyDescent="0.2">
      <c r="A14753" s="6"/>
      <c r="B14753" s="4"/>
    </row>
    <row r="14754" spans="1:2" x14ac:dyDescent="0.2">
      <c r="A14754" s="6"/>
      <c r="B14754" s="4"/>
    </row>
    <row r="14755" spans="1:2" x14ac:dyDescent="0.2">
      <c r="A14755" s="6"/>
      <c r="B14755" s="4"/>
    </row>
    <row r="14756" spans="1:2" x14ac:dyDescent="0.2">
      <c r="A14756" s="6"/>
      <c r="B14756" s="4"/>
    </row>
    <row r="14757" spans="1:2" x14ac:dyDescent="0.2">
      <c r="A14757" s="6"/>
      <c r="B14757" s="4"/>
    </row>
    <row r="14758" spans="1:2" x14ac:dyDescent="0.2">
      <c r="A14758" s="6"/>
      <c r="B14758" s="4"/>
    </row>
    <row r="14759" spans="1:2" x14ac:dyDescent="0.2">
      <c r="A14759" s="6"/>
      <c r="B14759" s="4"/>
    </row>
    <row r="14760" spans="1:2" x14ac:dyDescent="0.2">
      <c r="A14760" s="6"/>
      <c r="B14760" s="4"/>
    </row>
    <row r="14761" spans="1:2" x14ac:dyDescent="0.2">
      <c r="A14761" s="6"/>
      <c r="B14761" s="4"/>
    </row>
    <row r="14762" spans="1:2" x14ac:dyDescent="0.2">
      <c r="A14762" s="6"/>
      <c r="B14762" s="4"/>
    </row>
    <row r="14763" spans="1:2" x14ac:dyDescent="0.2">
      <c r="A14763" s="6"/>
      <c r="B14763" s="4"/>
    </row>
    <row r="14764" spans="1:2" x14ac:dyDescent="0.2">
      <c r="A14764" s="6"/>
      <c r="B14764" s="4"/>
    </row>
    <row r="14765" spans="1:2" x14ac:dyDescent="0.2">
      <c r="A14765" s="6"/>
      <c r="B14765" s="4"/>
    </row>
    <row r="14766" spans="1:2" x14ac:dyDescent="0.2">
      <c r="A14766" s="6"/>
      <c r="B14766" s="4"/>
    </row>
    <row r="14767" spans="1:2" x14ac:dyDescent="0.2">
      <c r="A14767" s="6"/>
      <c r="B14767" s="4"/>
    </row>
    <row r="14768" spans="1:2" x14ac:dyDescent="0.2">
      <c r="A14768" s="6"/>
      <c r="B14768" s="4"/>
    </row>
    <row r="14769" spans="1:2" x14ac:dyDescent="0.2">
      <c r="A14769" s="6"/>
      <c r="B14769" s="4"/>
    </row>
    <row r="14770" spans="1:2" x14ac:dyDescent="0.2">
      <c r="A14770" s="6"/>
      <c r="B14770" s="4"/>
    </row>
    <row r="14771" spans="1:2" x14ac:dyDescent="0.2">
      <c r="A14771" s="6"/>
      <c r="B14771" s="4"/>
    </row>
    <row r="14772" spans="1:2" x14ac:dyDescent="0.2">
      <c r="A14772" s="6"/>
      <c r="B14772" s="4"/>
    </row>
    <row r="14773" spans="1:2" x14ac:dyDescent="0.2">
      <c r="A14773" s="6"/>
      <c r="B14773" s="4"/>
    </row>
    <row r="14774" spans="1:2" x14ac:dyDescent="0.2">
      <c r="A14774" s="6"/>
      <c r="B14774" s="4"/>
    </row>
    <row r="14775" spans="1:2" x14ac:dyDescent="0.2">
      <c r="A14775" s="6"/>
      <c r="B14775" s="4"/>
    </row>
    <row r="14776" spans="1:2" x14ac:dyDescent="0.2">
      <c r="A14776" s="6"/>
      <c r="B14776" s="4"/>
    </row>
    <row r="14777" spans="1:2" x14ac:dyDescent="0.2">
      <c r="A14777" s="6"/>
      <c r="B14777" s="4"/>
    </row>
    <row r="14778" spans="1:2" x14ac:dyDescent="0.2">
      <c r="A14778" s="6"/>
      <c r="B14778" s="4"/>
    </row>
    <row r="14779" spans="1:2" x14ac:dyDescent="0.2">
      <c r="A14779" s="6"/>
      <c r="B14779" s="4"/>
    </row>
    <row r="14780" spans="1:2" x14ac:dyDescent="0.2">
      <c r="A14780" s="6"/>
      <c r="B14780" s="4"/>
    </row>
    <row r="14781" spans="1:2" x14ac:dyDescent="0.2">
      <c r="A14781" s="6"/>
      <c r="B14781" s="4"/>
    </row>
    <row r="14782" spans="1:2" x14ac:dyDescent="0.2">
      <c r="A14782" s="6"/>
      <c r="B14782" s="4"/>
    </row>
    <row r="14783" spans="1:2" x14ac:dyDescent="0.2">
      <c r="A14783" s="6"/>
      <c r="B14783" s="4"/>
    </row>
    <row r="14784" spans="1:2" x14ac:dyDescent="0.2">
      <c r="A14784" s="6"/>
      <c r="B14784" s="4"/>
    </row>
    <row r="14785" spans="1:2" x14ac:dyDescent="0.2">
      <c r="A14785" s="6"/>
      <c r="B14785" s="4"/>
    </row>
    <row r="14786" spans="1:2" x14ac:dyDescent="0.2">
      <c r="A14786" s="6"/>
      <c r="B14786" s="4"/>
    </row>
    <row r="14787" spans="1:2" x14ac:dyDescent="0.2">
      <c r="A14787" s="6"/>
      <c r="B14787" s="4"/>
    </row>
    <row r="14788" spans="1:2" x14ac:dyDescent="0.2">
      <c r="A14788" s="6"/>
      <c r="B14788" s="4"/>
    </row>
    <row r="14789" spans="1:2" x14ac:dyDescent="0.2">
      <c r="A14789" s="6"/>
      <c r="B14789" s="4"/>
    </row>
    <row r="14790" spans="1:2" x14ac:dyDescent="0.2">
      <c r="A14790" s="6"/>
      <c r="B14790" s="4"/>
    </row>
    <row r="14791" spans="1:2" x14ac:dyDescent="0.2">
      <c r="A14791" s="6"/>
      <c r="B14791" s="4"/>
    </row>
    <row r="14792" spans="1:2" x14ac:dyDescent="0.2">
      <c r="A14792" s="6"/>
      <c r="B14792" s="4"/>
    </row>
    <row r="14793" spans="1:2" x14ac:dyDescent="0.2">
      <c r="A14793" s="6"/>
      <c r="B14793" s="4"/>
    </row>
    <row r="14794" spans="1:2" x14ac:dyDescent="0.2">
      <c r="A14794" s="6"/>
      <c r="B14794" s="4"/>
    </row>
    <row r="14795" spans="1:2" x14ac:dyDescent="0.2">
      <c r="A14795" s="6"/>
      <c r="B14795" s="4"/>
    </row>
    <row r="14796" spans="1:2" x14ac:dyDescent="0.2">
      <c r="A14796" s="6"/>
      <c r="B14796" s="4"/>
    </row>
    <row r="14797" spans="1:2" x14ac:dyDescent="0.2">
      <c r="A14797" s="6"/>
      <c r="B14797" s="4"/>
    </row>
    <row r="14798" spans="1:2" x14ac:dyDescent="0.2">
      <c r="A14798" s="6"/>
      <c r="B14798" s="4"/>
    </row>
    <row r="14799" spans="1:2" x14ac:dyDescent="0.2">
      <c r="A14799" s="6"/>
      <c r="B14799" s="4"/>
    </row>
    <row r="14800" spans="1:2" x14ac:dyDescent="0.2">
      <c r="A14800" s="6"/>
      <c r="B14800" s="4"/>
    </row>
    <row r="14801" spans="1:2" x14ac:dyDescent="0.2">
      <c r="A14801" s="6"/>
      <c r="B14801" s="4"/>
    </row>
    <row r="14802" spans="1:2" x14ac:dyDescent="0.2">
      <c r="A14802" s="6"/>
      <c r="B14802" s="4"/>
    </row>
    <row r="14803" spans="1:2" x14ac:dyDescent="0.2">
      <c r="A14803" s="6"/>
      <c r="B14803" s="4"/>
    </row>
    <row r="14804" spans="1:2" x14ac:dyDescent="0.2">
      <c r="A14804" s="6"/>
      <c r="B14804" s="4"/>
    </row>
    <row r="14805" spans="1:2" x14ac:dyDescent="0.2">
      <c r="A14805" s="6"/>
      <c r="B14805" s="4"/>
    </row>
    <row r="14806" spans="1:2" x14ac:dyDescent="0.2">
      <c r="A14806" s="6"/>
      <c r="B14806" s="4"/>
    </row>
    <row r="14807" spans="1:2" x14ac:dyDescent="0.2">
      <c r="A14807" s="6"/>
      <c r="B14807" s="4"/>
    </row>
    <row r="14808" spans="1:2" x14ac:dyDescent="0.2">
      <c r="A14808" s="6"/>
      <c r="B14808" s="4"/>
    </row>
    <row r="14809" spans="1:2" x14ac:dyDescent="0.2">
      <c r="A14809" s="6"/>
      <c r="B14809" s="4"/>
    </row>
    <row r="14810" spans="1:2" x14ac:dyDescent="0.2">
      <c r="A14810" s="6"/>
      <c r="B14810" s="4"/>
    </row>
    <row r="14811" spans="1:2" x14ac:dyDescent="0.2">
      <c r="A14811" s="6"/>
      <c r="B14811" s="4"/>
    </row>
    <row r="14812" spans="1:2" x14ac:dyDescent="0.2">
      <c r="A14812" s="6"/>
      <c r="B14812" s="4"/>
    </row>
    <row r="14813" spans="1:2" x14ac:dyDescent="0.2">
      <c r="A14813" s="6"/>
      <c r="B14813" s="4"/>
    </row>
    <row r="14814" spans="1:2" x14ac:dyDescent="0.2">
      <c r="A14814" s="6"/>
      <c r="B14814" s="4"/>
    </row>
    <row r="14815" spans="1:2" x14ac:dyDescent="0.2">
      <c r="A14815" s="6"/>
      <c r="B14815" s="4"/>
    </row>
    <row r="14816" spans="1:2" x14ac:dyDescent="0.2">
      <c r="A14816" s="6"/>
      <c r="B14816" s="4"/>
    </row>
    <row r="14817" spans="1:2" x14ac:dyDescent="0.2">
      <c r="A14817" s="6"/>
      <c r="B14817" s="4"/>
    </row>
    <row r="14818" spans="1:2" x14ac:dyDescent="0.2">
      <c r="A14818" s="6"/>
      <c r="B14818" s="4"/>
    </row>
    <row r="14819" spans="1:2" x14ac:dyDescent="0.2">
      <c r="A14819" s="6"/>
      <c r="B14819" s="4"/>
    </row>
    <row r="14820" spans="1:2" x14ac:dyDescent="0.2">
      <c r="A14820" s="6"/>
      <c r="B14820" s="4"/>
    </row>
    <row r="14821" spans="1:2" x14ac:dyDescent="0.2">
      <c r="A14821" s="6"/>
      <c r="B14821" s="4"/>
    </row>
    <row r="14822" spans="1:2" x14ac:dyDescent="0.2">
      <c r="A14822" s="6"/>
      <c r="B14822" s="4"/>
    </row>
    <row r="14823" spans="1:2" x14ac:dyDescent="0.2">
      <c r="A14823" s="6"/>
      <c r="B14823" s="4"/>
    </row>
    <row r="14824" spans="1:2" x14ac:dyDescent="0.2">
      <c r="A14824" s="6"/>
      <c r="B14824" s="4"/>
    </row>
    <row r="14825" spans="1:2" x14ac:dyDescent="0.2">
      <c r="A14825" s="6"/>
      <c r="B14825" s="4"/>
    </row>
    <row r="14826" spans="1:2" x14ac:dyDescent="0.2">
      <c r="A14826" s="6"/>
      <c r="B14826" s="4"/>
    </row>
    <row r="14827" spans="1:2" x14ac:dyDescent="0.2">
      <c r="A14827" s="6"/>
      <c r="B14827" s="4"/>
    </row>
    <row r="14828" spans="1:2" x14ac:dyDescent="0.2">
      <c r="A14828" s="6"/>
      <c r="B14828" s="4"/>
    </row>
    <row r="14829" spans="1:2" x14ac:dyDescent="0.2">
      <c r="A14829" s="6"/>
      <c r="B14829" s="4"/>
    </row>
    <row r="14830" spans="1:2" x14ac:dyDescent="0.2">
      <c r="A14830" s="6"/>
      <c r="B14830" s="4"/>
    </row>
    <row r="14831" spans="1:2" x14ac:dyDescent="0.2">
      <c r="A14831" s="6"/>
      <c r="B14831" s="4"/>
    </row>
    <row r="14832" spans="1:2" x14ac:dyDescent="0.2">
      <c r="A14832" s="6"/>
      <c r="B14832" s="4"/>
    </row>
    <row r="14833" spans="1:2" x14ac:dyDescent="0.2">
      <c r="A14833" s="6"/>
      <c r="B14833" s="4"/>
    </row>
    <row r="14834" spans="1:2" x14ac:dyDescent="0.2">
      <c r="A14834" s="6"/>
      <c r="B14834" s="4"/>
    </row>
    <row r="14835" spans="1:2" x14ac:dyDescent="0.2">
      <c r="A14835" s="6"/>
      <c r="B14835" s="4"/>
    </row>
    <row r="14836" spans="1:2" x14ac:dyDescent="0.2">
      <c r="A14836" s="6"/>
      <c r="B14836" s="4"/>
    </row>
    <row r="14837" spans="1:2" x14ac:dyDescent="0.2">
      <c r="A14837" s="6"/>
      <c r="B14837" s="4"/>
    </row>
    <row r="14838" spans="1:2" x14ac:dyDescent="0.2">
      <c r="A14838" s="6"/>
      <c r="B14838" s="4"/>
    </row>
    <row r="14839" spans="1:2" x14ac:dyDescent="0.2">
      <c r="A14839" s="6"/>
      <c r="B14839" s="4"/>
    </row>
    <row r="14840" spans="1:2" x14ac:dyDescent="0.2">
      <c r="A14840" s="6"/>
      <c r="B14840" s="4"/>
    </row>
    <row r="14841" spans="1:2" x14ac:dyDescent="0.2">
      <c r="A14841" s="6"/>
      <c r="B14841" s="4"/>
    </row>
    <row r="14842" spans="1:2" x14ac:dyDescent="0.2">
      <c r="A14842" s="6"/>
      <c r="B14842" s="4"/>
    </row>
    <row r="14843" spans="1:2" x14ac:dyDescent="0.2">
      <c r="A14843" s="6"/>
      <c r="B14843" s="4"/>
    </row>
    <row r="14844" spans="1:2" x14ac:dyDescent="0.2">
      <c r="A14844" s="6"/>
      <c r="B14844" s="4"/>
    </row>
    <row r="14845" spans="1:2" x14ac:dyDescent="0.2">
      <c r="A14845" s="6"/>
      <c r="B14845" s="4"/>
    </row>
    <row r="14846" spans="1:2" x14ac:dyDescent="0.2">
      <c r="A14846" s="6"/>
      <c r="B14846" s="4"/>
    </row>
    <row r="14847" spans="1:2" x14ac:dyDescent="0.2">
      <c r="A14847" s="6"/>
      <c r="B14847" s="4"/>
    </row>
    <row r="14848" spans="1:2" x14ac:dyDescent="0.2">
      <c r="A14848" s="6"/>
      <c r="B14848" s="4"/>
    </row>
    <row r="14849" spans="1:2" x14ac:dyDescent="0.2">
      <c r="A14849" s="6"/>
      <c r="B14849" s="4"/>
    </row>
    <row r="14850" spans="1:2" x14ac:dyDescent="0.2">
      <c r="A14850" s="6"/>
      <c r="B14850" s="4"/>
    </row>
    <row r="14851" spans="1:2" x14ac:dyDescent="0.2">
      <c r="A14851" s="6"/>
      <c r="B14851" s="4"/>
    </row>
    <row r="14852" spans="1:2" x14ac:dyDescent="0.2">
      <c r="A14852" s="6"/>
      <c r="B14852" s="4"/>
    </row>
    <row r="14853" spans="1:2" x14ac:dyDescent="0.2">
      <c r="A14853" s="6"/>
      <c r="B14853" s="4"/>
    </row>
    <row r="14854" spans="1:2" x14ac:dyDescent="0.2">
      <c r="A14854" s="6"/>
      <c r="B14854" s="4"/>
    </row>
    <row r="14855" spans="1:2" x14ac:dyDescent="0.2">
      <c r="A14855" s="6"/>
      <c r="B14855" s="4"/>
    </row>
    <row r="14856" spans="1:2" x14ac:dyDescent="0.2">
      <c r="A14856" s="6"/>
      <c r="B14856" s="4"/>
    </row>
    <row r="14857" spans="1:2" x14ac:dyDescent="0.2">
      <c r="A14857" s="6"/>
      <c r="B14857" s="4"/>
    </row>
    <row r="14858" spans="1:2" x14ac:dyDescent="0.2">
      <c r="A14858" s="6"/>
      <c r="B14858" s="4"/>
    </row>
    <row r="14859" spans="1:2" x14ac:dyDescent="0.2">
      <c r="A14859" s="6"/>
      <c r="B14859" s="4"/>
    </row>
    <row r="14860" spans="1:2" x14ac:dyDescent="0.2">
      <c r="A14860" s="6"/>
      <c r="B14860" s="4"/>
    </row>
    <row r="14861" spans="1:2" x14ac:dyDescent="0.2">
      <c r="A14861" s="6"/>
      <c r="B14861" s="4"/>
    </row>
    <row r="14862" spans="1:2" x14ac:dyDescent="0.2">
      <c r="A14862" s="6"/>
      <c r="B14862" s="4"/>
    </row>
    <row r="14863" spans="1:2" x14ac:dyDescent="0.2">
      <c r="A14863" s="6"/>
      <c r="B14863" s="4"/>
    </row>
    <row r="14864" spans="1:2" x14ac:dyDescent="0.2">
      <c r="A14864" s="6"/>
      <c r="B14864" s="4"/>
    </row>
    <row r="14865" spans="1:2" x14ac:dyDescent="0.2">
      <c r="A14865" s="6"/>
      <c r="B14865" s="4"/>
    </row>
    <row r="14866" spans="1:2" x14ac:dyDescent="0.2">
      <c r="A14866" s="6"/>
      <c r="B14866" s="4"/>
    </row>
    <row r="14867" spans="1:2" x14ac:dyDescent="0.2">
      <c r="A14867" s="6"/>
      <c r="B14867" s="4"/>
    </row>
    <row r="14868" spans="1:2" x14ac:dyDescent="0.2">
      <c r="A14868" s="6"/>
      <c r="B14868" s="4"/>
    </row>
    <row r="14869" spans="1:2" x14ac:dyDescent="0.2">
      <c r="A14869" s="6"/>
      <c r="B14869" s="4"/>
    </row>
    <row r="14870" spans="1:2" x14ac:dyDescent="0.2">
      <c r="A14870" s="6"/>
      <c r="B14870" s="4"/>
    </row>
    <row r="14871" spans="1:2" x14ac:dyDescent="0.2">
      <c r="A14871" s="6"/>
      <c r="B14871" s="4"/>
    </row>
    <row r="14872" spans="1:2" x14ac:dyDescent="0.2">
      <c r="A14872" s="6"/>
      <c r="B14872" s="4"/>
    </row>
    <row r="14873" spans="1:2" x14ac:dyDescent="0.2">
      <c r="A14873" s="6"/>
      <c r="B14873" s="4"/>
    </row>
    <row r="14874" spans="1:2" x14ac:dyDescent="0.2">
      <c r="A14874" s="6"/>
      <c r="B14874" s="4"/>
    </row>
    <row r="14875" spans="1:2" x14ac:dyDescent="0.2">
      <c r="A14875" s="6"/>
      <c r="B14875" s="4"/>
    </row>
    <row r="14876" spans="1:2" x14ac:dyDescent="0.2">
      <c r="A14876" s="6"/>
      <c r="B14876" s="4"/>
    </row>
    <row r="14877" spans="1:2" x14ac:dyDescent="0.2">
      <c r="A14877" s="6"/>
      <c r="B14877" s="4"/>
    </row>
    <row r="14878" spans="1:2" x14ac:dyDescent="0.2">
      <c r="A14878" s="6"/>
      <c r="B14878" s="4"/>
    </row>
    <row r="14879" spans="1:2" x14ac:dyDescent="0.2">
      <c r="A14879" s="6"/>
      <c r="B14879" s="4"/>
    </row>
    <row r="14880" spans="1:2" x14ac:dyDescent="0.2">
      <c r="A14880" s="6"/>
      <c r="B14880" s="4"/>
    </row>
    <row r="14881" spans="1:2" x14ac:dyDescent="0.2">
      <c r="A14881" s="6"/>
      <c r="B14881" s="4"/>
    </row>
    <row r="14882" spans="1:2" x14ac:dyDescent="0.2">
      <c r="A14882" s="6"/>
      <c r="B14882" s="4"/>
    </row>
    <row r="14883" spans="1:2" x14ac:dyDescent="0.2">
      <c r="A14883" s="6"/>
      <c r="B14883" s="4"/>
    </row>
    <row r="14884" spans="1:2" x14ac:dyDescent="0.2">
      <c r="A14884" s="6"/>
      <c r="B14884" s="4"/>
    </row>
    <row r="14885" spans="1:2" x14ac:dyDescent="0.2">
      <c r="A14885" s="6"/>
      <c r="B14885" s="4"/>
    </row>
    <row r="14886" spans="1:2" x14ac:dyDescent="0.2">
      <c r="A14886" s="6"/>
      <c r="B14886" s="4"/>
    </row>
    <row r="14887" spans="1:2" x14ac:dyDescent="0.2">
      <c r="A14887" s="6"/>
      <c r="B14887" s="4"/>
    </row>
    <row r="14888" spans="1:2" x14ac:dyDescent="0.2">
      <c r="A14888" s="6"/>
      <c r="B14888" s="4"/>
    </row>
    <row r="14889" spans="1:2" x14ac:dyDescent="0.2">
      <c r="A14889" s="6"/>
      <c r="B14889" s="4"/>
    </row>
    <row r="14890" spans="1:2" x14ac:dyDescent="0.2">
      <c r="A14890" s="6"/>
      <c r="B14890" s="4"/>
    </row>
    <row r="14891" spans="1:2" x14ac:dyDescent="0.2">
      <c r="A14891" s="6"/>
      <c r="B14891" s="4"/>
    </row>
    <row r="14892" spans="1:2" x14ac:dyDescent="0.2">
      <c r="A14892" s="6"/>
      <c r="B14892" s="4"/>
    </row>
    <row r="14893" spans="1:2" x14ac:dyDescent="0.2">
      <c r="A14893" s="6"/>
      <c r="B14893" s="4"/>
    </row>
    <row r="14894" spans="1:2" x14ac:dyDescent="0.2">
      <c r="A14894" s="6"/>
      <c r="B14894" s="4"/>
    </row>
    <row r="14895" spans="1:2" x14ac:dyDescent="0.2">
      <c r="A14895" s="6"/>
      <c r="B14895" s="4"/>
    </row>
    <row r="14896" spans="1:2" x14ac:dyDescent="0.2">
      <c r="A14896" s="6"/>
      <c r="B14896" s="4"/>
    </row>
    <row r="14897" spans="1:2" x14ac:dyDescent="0.2">
      <c r="A14897" s="6"/>
      <c r="B14897" s="4"/>
    </row>
    <row r="14898" spans="1:2" x14ac:dyDescent="0.2">
      <c r="A14898" s="6"/>
      <c r="B14898" s="4"/>
    </row>
    <row r="14899" spans="1:2" x14ac:dyDescent="0.2">
      <c r="A14899" s="6"/>
      <c r="B14899" s="4"/>
    </row>
    <row r="14900" spans="1:2" x14ac:dyDescent="0.2">
      <c r="A14900" s="6"/>
      <c r="B14900" s="4"/>
    </row>
    <row r="14901" spans="1:2" x14ac:dyDescent="0.2">
      <c r="A14901" s="6"/>
      <c r="B14901" s="4"/>
    </row>
    <row r="14902" spans="1:2" x14ac:dyDescent="0.2">
      <c r="A14902" s="6"/>
      <c r="B14902" s="4"/>
    </row>
    <row r="14903" spans="1:2" x14ac:dyDescent="0.2">
      <c r="A14903" s="6"/>
      <c r="B14903" s="4"/>
    </row>
    <row r="14904" spans="1:2" x14ac:dyDescent="0.2">
      <c r="A14904" s="6"/>
      <c r="B14904" s="4"/>
    </row>
    <row r="14905" spans="1:2" x14ac:dyDescent="0.2">
      <c r="A14905" s="6"/>
      <c r="B14905" s="4"/>
    </row>
    <row r="14906" spans="1:2" x14ac:dyDescent="0.2">
      <c r="A14906" s="6"/>
      <c r="B14906" s="4"/>
    </row>
    <row r="14907" spans="1:2" x14ac:dyDescent="0.2">
      <c r="A14907" s="6"/>
      <c r="B14907" s="4"/>
    </row>
    <row r="14908" spans="1:2" x14ac:dyDescent="0.2">
      <c r="A14908" s="6"/>
      <c r="B14908" s="4"/>
    </row>
    <row r="14909" spans="1:2" x14ac:dyDescent="0.2">
      <c r="A14909" s="6"/>
      <c r="B14909" s="4"/>
    </row>
    <row r="14910" spans="1:2" x14ac:dyDescent="0.2">
      <c r="A14910" s="6"/>
      <c r="B14910" s="4"/>
    </row>
    <row r="14911" spans="1:2" x14ac:dyDescent="0.2">
      <c r="A14911" s="6"/>
      <c r="B14911" s="4"/>
    </row>
    <row r="14912" spans="1:2" x14ac:dyDescent="0.2">
      <c r="A14912" s="6"/>
      <c r="B14912" s="4"/>
    </row>
    <row r="14913" spans="1:2" x14ac:dyDescent="0.2">
      <c r="A14913" s="6"/>
      <c r="B14913" s="4"/>
    </row>
    <row r="14914" spans="1:2" x14ac:dyDescent="0.2">
      <c r="A14914" s="6"/>
      <c r="B14914" s="4"/>
    </row>
    <row r="14915" spans="1:2" x14ac:dyDescent="0.2">
      <c r="A14915" s="6"/>
      <c r="B14915" s="4"/>
    </row>
    <row r="14916" spans="1:2" x14ac:dyDescent="0.2">
      <c r="A14916" s="6"/>
      <c r="B14916" s="4"/>
    </row>
    <row r="14917" spans="1:2" x14ac:dyDescent="0.2">
      <c r="A14917" s="6"/>
      <c r="B14917" s="4"/>
    </row>
    <row r="14918" spans="1:2" x14ac:dyDescent="0.2">
      <c r="A14918" s="6"/>
      <c r="B14918" s="4"/>
    </row>
    <row r="14919" spans="1:2" x14ac:dyDescent="0.2">
      <c r="A14919" s="6"/>
      <c r="B14919" s="4"/>
    </row>
    <row r="14920" spans="1:2" x14ac:dyDescent="0.2">
      <c r="A14920" s="6"/>
      <c r="B14920" s="4"/>
    </row>
    <row r="14921" spans="1:2" x14ac:dyDescent="0.2">
      <c r="A14921" s="6"/>
      <c r="B14921" s="4"/>
    </row>
    <row r="14922" spans="1:2" x14ac:dyDescent="0.2">
      <c r="A14922" s="6"/>
      <c r="B14922" s="4"/>
    </row>
    <row r="14923" spans="1:2" x14ac:dyDescent="0.2">
      <c r="A14923" s="6"/>
      <c r="B14923" s="4"/>
    </row>
    <row r="14924" spans="1:2" x14ac:dyDescent="0.2">
      <c r="A14924" s="6"/>
      <c r="B14924" s="4"/>
    </row>
    <row r="14925" spans="1:2" x14ac:dyDescent="0.2">
      <c r="A14925" s="6"/>
      <c r="B14925" s="4"/>
    </row>
    <row r="14926" spans="1:2" x14ac:dyDescent="0.2">
      <c r="A14926" s="6"/>
      <c r="B14926" s="4"/>
    </row>
    <row r="14927" spans="1:2" x14ac:dyDescent="0.2">
      <c r="A14927" s="6"/>
      <c r="B14927" s="4"/>
    </row>
    <row r="14928" spans="1:2" x14ac:dyDescent="0.2">
      <c r="A14928" s="6"/>
      <c r="B14928" s="4"/>
    </row>
    <row r="14929" spans="1:2" x14ac:dyDescent="0.2">
      <c r="A14929" s="6"/>
      <c r="B14929" s="4"/>
    </row>
    <row r="14930" spans="1:2" x14ac:dyDescent="0.2">
      <c r="A14930" s="6"/>
      <c r="B14930" s="4"/>
    </row>
    <row r="14931" spans="1:2" x14ac:dyDescent="0.2">
      <c r="A14931" s="6"/>
      <c r="B14931" s="4"/>
    </row>
    <row r="14932" spans="1:2" x14ac:dyDescent="0.2">
      <c r="A14932" s="6"/>
      <c r="B14932" s="4"/>
    </row>
    <row r="14933" spans="1:2" x14ac:dyDescent="0.2">
      <c r="A14933" s="6"/>
      <c r="B14933" s="4"/>
    </row>
    <row r="14934" spans="1:2" x14ac:dyDescent="0.2">
      <c r="A14934" s="6"/>
      <c r="B14934" s="4"/>
    </row>
    <row r="14935" spans="1:2" x14ac:dyDescent="0.2">
      <c r="A14935" s="6"/>
      <c r="B14935" s="4"/>
    </row>
    <row r="14936" spans="1:2" x14ac:dyDescent="0.2">
      <c r="A14936" s="6"/>
      <c r="B14936" s="4"/>
    </row>
    <row r="14937" spans="1:2" x14ac:dyDescent="0.2">
      <c r="A14937" s="6"/>
      <c r="B14937" s="4"/>
    </row>
    <row r="14938" spans="1:2" x14ac:dyDescent="0.2">
      <c r="A14938" s="6"/>
      <c r="B14938" s="4"/>
    </row>
    <row r="14939" spans="1:2" x14ac:dyDescent="0.2">
      <c r="A14939" s="6"/>
      <c r="B14939" s="4"/>
    </row>
    <row r="14940" spans="1:2" x14ac:dyDescent="0.2">
      <c r="A14940" s="6"/>
      <c r="B14940" s="4"/>
    </row>
    <row r="14941" spans="1:2" x14ac:dyDescent="0.2">
      <c r="A14941" s="6"/>
      <c r="B14941" s="4"/>
    </row>
    <row r="14942" spans="1:2" x14ac:dyDescent="0.2">
      <c r="A14942" s="6"/>
      <c r="B14942" s="4"/>
    </row>
    <row r="14943" spans="1:2" x14ac:dyDescent="0.2">
      <c r="A14943" s="6"/>
      <c r="B14943" s="4"/>
    </row>
    <row r="14944" spans="1:2" x14ac:dyDescent="0.2">
      <c r="A14944" s="6"/>
      <c r="B14944" s="4"/>
    </row>
    <row r="14945" spans="1:2" x14ac:dyDescent="0.2">
      <c r="A14945" s="6"/>
      <c r="B14945" s="4"/>
    </row>
    <row r="14946" spans="1:2" x14ac:dyDescent="0.2">
      <c r="A14946" s="6"/>
      <c r="B14946" s="4"/>
    </row>
    <row r="14947" spans="1:2" x14ac:dyDescent="0.2">
      <c r="A14947" s="6"/>
      <c r="B14947" s="4"/>
    </row>
    <row r="14948" spans="1:2" x14ac:dyDescent="0.2">
      <c r="A14948" s="6"/>
      <c r="B14948" s="4"/>
    </row>
    <row r="14949" spans="1:2" x14ac:dyDescent="0.2">
      <c r="A14949" s="6"/>
      <c r="B14949" s="4"/>
    </row>
    <row r="14950" spans="1:2" x14ac:dyDescent="0.2">
      <c r="A14950" s="6"/>
      <c r="B14950" s="4"/>
    </row>
    <row r="14951" spans="1:2" x14ac:dyDescent="0.2">
      <c r="A14951" s="6"/>
      <c r="B14951" s="4"/>
    </row>
    <row r="14952" spans="1:2" x14ac:dyDescent="0.2">
      <c r="A14952" s="6"/>
      <c r="B14952" s="4"/>
    </row>
    <row r="14953" spans="1:2" x14ac:dyDescent="0.2">
      <c r="A14953" s="6"/>
      <c r="B14953" s="4"/>
    </row>
    <row r="14954" spans="1:2" x14ac:dyDescent="0.2">
      <c r="A14954" s="6"/>
      <c r="B14954" s="4"/>
    </row>
    <row r="14955" spans="1:2" x14ac:dyDescent="0.2">
      <c r="A14955" s="6"/>
      <c r="B14955" s="4"/>
    </row>
    <row r="14956" spans="1:2" x14ac:dyDescent="0.2">
      <c r="A14956" s="6"/>
      <c r="B14956" s="4"/>
    </row>
    <row r="14957" spans="1:2" x14ac:dyDescent="0.2">
      <c r="A14957" s="6"/>
      <c r="B14957" s="4"/>
    </row>
    <row r="14958" spans="1:2" x14ac:dyDescent="0.2">
      <c r="A14958" s="6"/>
      <c r="B14958" s="4"/>
    </row>
    <row r="14959" spans="1:2" x14ac:dyDescent="0.2">
      <c r="A14959" s="6"/>
      <c r="B14959" s="4"/>
    </row>
    <row r="14960" spans="1:2" x14ac:dyDescent="0.2">
      <c r="A14960" s="6"/>
      <c r="B14960" s="4"/>
    </row>
    <row r="14961" spans="1:2" x14ac:dyDescent="0.2">
      <c r="A14961" s="6"/>
      <c r="B14961" s="4"/>
    </row>
    <row r="14962" spans="1:2" x14ac:dyDescent="0.2">
      <c r="A14962" s="6"/>
      <c r="B14962" s="4"/>
    </row>
    <row r="14963" spans="1:2" x14ac:dyDescent="0.2">
      <c r="A14963" s="6"/>
      <c r="B14963" s="4"/>
    </row>
    <row r="14964" spans="1:2" x14ac:dyDescent="0.2">
      <c r="A14964" s="6"/>
      <c r="B14964" s="4"/>
    </row>
    <row r="14965" spans="1:2" x14ac:dyDescent="0.2">
      <c r="A14965" s="6"/>
      <c r="B14965" s="4"/>
    </row>
    <row r="14966" spans="1:2" x14ac:dyDescent="0.2">
      <c r="A14966" s="6"/>
      <c r="B14966" s="4"/>
    </row>
    <row r="14967" spans="1:2" x14ac:dyDescent="0.2">
      <c r="A14967" s="6"/>
      <c r="B14967" s="4"/>
    </row>
    <row r="14968" spans="1:2" x14ac:dyDescent="0.2">
      <c r="A14968" s="6"/>
      <c r="B14968" s="4"/>
    </row>
    <row r="14969" spans="1:2" x14ac:dyDescent="0.2">
      <c r="A14969" s="6"/>
      <c r="B14969" s="4"/>
    </row>
    <row r="14970" spans="1:2" x14ac:dyDescent="0.2">
      <c r="A14970" s="6"/>
      <c r="B14970" s="4"/>
    </row>
    <row r="14971" spans="1:2" x14ac:dyDescent="0.2">
      <c r="A14971" s="6"/>
      <c r="B14971" s="4"/>
    </row>
    <row r="14972" spans="1:2" x14ac:dyDescent="0.2">
      <c r="A14972" s="6"/>
      <c r="B14972" s="4"/>
    </row>
    <row r="14973" spans="1:2" x14ac:dyDescent="0.2">
      <c r="A14973" s="6"/>
      <c r="B14973" s="4"/>
    </row>
    <row r="14974" spans="1:2" x14ac:dyDescent="0.2">
      <c r="A14974" s="6"/>
      <c r="B14974" s="4"/>
    </row>
    <row r="14975" spans="1:2" x14ac:dyDescent="0.2">
      <c r="A14975" s="6"/>
      <c r="B14975" s="4"/>
    </row>
    <row r="14976" spans="1:2" x14ac:dyDescent="0.2">
      <c r="A14976" s="6"/>
      <c r="B14976" s="4"/>
    </row>
    <row r="14977" spans="1:2" x14ac:dyDescent="0.2">
      <c r="A14977" s="6"/>
      <c r="B14977" s="4"/>
    </row>
    <row r="14978" spans="1:2" x14ac:dyDescent="0.2">
      <c r="A14978" s="6"/>
      <c r="B14978" s="4"/>
    </row>
    <row r="14979" spans="1:2" x14ac:dyDescent="0.2">
      <c r="A14979" s="6"/>
      <c r="B14979" s="4"/>
    </row>
    <row r="14980" spans="1:2" x14ac:dyDescent="0.2">
      <c r="A14980" s="6"/>
      <c r="B14980" s="4"/>
    </row>
    <row r="14981" spans="1:2" x14ac:dyDescent="0.2">
      <c r="A14981" s="6"/>
      <c r="B14981" s="4"/>
    </row>
    <row r="14982" spans="1:2" x14ac:dyDescent="0.2">
      <c r="A14982" s="6"/>
      <c r="B14982" s="4"/>
    </row>
    <row r="14983" spans="1:2" x14ac:dyDescent="0.2">
      <c r="A14983" s="6"/>
      <c r="B14983" s="4"/>
    </row>
    <row r="14984" spans="1:2" x14ac:dyDescent="0.2">
      <c r="A14984" s="6"/>
      <c r="B14984" s="4"/>
    </row>
    <row r="14985" spans="1:2" x14ac:dyDescent="0.2">
      <c r="A14985" s="6"/>
      <c r="B14985" s="4"/>
    </row>
    <row r="14986" spans="1:2" x14ac:dyDescent="0.2">
      <c r="A14986" s="6"/>
      <c r="B14986" s="4"/>
    </row>
    <row r="14987" spans="1:2" x14ac:dyDescent="0.2">
      <c r="A14987" s="6"/>
      <c r="B14987" s="4"/>
    </row>
    <row r="14988" spans="1:2" x14ac:dyDescent="0.2">
      <c r="A14988" s="6"/>
      <c r="B14988" s="4"/>
    </row>
    <row r="14989" spans="1:2" x14ac:dyDescent="0.2">
      <c r="A14989" s="6"/>
      <c r="B14989" s="4"/>
    </row>
    <row r="14990" spans="1:2" x14ac:dyDescent="0.2">
      <c r="A14990" s="6"/>
      <c r="B14990" s="4"/>
    </row>
    <row r="14991" spans="1:2" x14ac:dyDescent="0.2">
      <c r="A14991" s="6"/>
      <c r="B14991" s="4"/>
    </row>
    <row r="14992" spans="1:2" x14ac:dyDescent="0.2">
      <c r="A14992" s="6"/>
      <c r="B14992" s="4"/>
    </row>
    <row r="14993" spans="1:2" x14ac:dyDescent="0.2">
      <c r="A14993" s="6"/>
      <c r="B14993" s="4"/>
    </row>
    <row r="14994" spans="1:2" x14ac:dyDescent="0.2">
      <c r="A14994" s="6"/>
      <c r="B14994" s="4"/>
    </row>
    <row r="14995" spans="1:2" x14ac:dyDescent="0.2">
      <c r="A14995" s="6"/>
      <c r="B14995" s="4"/>
    </row>
    <row r="14996" spans="1:2" x14ac:dyDescent="0.2">
      <c r="A14996" s="6"/>
      <c r="B14996" s="4"/>
    </row>
    <row r="14997" spans="1:2" x14ac:dyDescent="0.2">
      <c r="A14997" s="6"/>
      <c r="B14997" s="4"/>
    </row>
    <row r="14998" spans="1:2" x14ac:dyDescent="0.2">
      <c r="A14998" s="6"/>
      <c r="B14998" s="4"/>
    </row>
    <row r="14999" spans="1:2" x14ac:dyDescent="0.2">
      <c r="A14999" s="6"/>
      <c r="B14999" s="4"/>
    </row>
    <row r="15000" spans="1:2" x14ac:dyDescent="0.2">
      <c r="A15000" s="6"/>
      <c r="B15000" s="4"/>
    </row>
    <row r="15001" spans="1:2" x14ac:dyDescent="0.2">
      <c r="A15001" s="6"/>
      <c r="B15001" s="4"/>
    </row>
    <row r="15002" spans="1:2" x14ac:dyDescent="0.2">
      <c r="A15002" s="6"/>
      <c r="B15002" s="4"/>
    </row>
    <row r="15003" spans="1:2" x14ac:dyDescent="0.2">
      <c r="A15003" s="6"/>
      <c r="B15003" s="4"/>
    </row>
    <row r="15004" spans="1:2" x14ac:dyDescent="0.2">
      <c r="A15004" s="6"/>
      <c r="B15004" s="4"/>
    </row>
    <row r="15005" spans="1:2" x14ac:dyDescent="0.2">
      <c r="A15005" s="6"/>
      <c r="B15005" s="4"/>
    </row>
    <row r="15006" spans="1:2" x14ac:dyDescent="0.2">
      <c r="A15006" s="6"/>
      <c r="B15006" s="4"/>
    </row>
    <row r="15007" spans="1:2" x14ac:dyDescent="0.2">
      <c r="A15007" s="6"/>
      <c r="B15007" s="4"/>
    </row>
    <row r="15008" spans="1:2" x14ac:dyDescent="0.2">
      <c r="A15008" s="6"/>
      <c r="B15008" s="4"/>
    </row>
    <row r="15009" spans="1:2" x14ac:dyDescent="0.2">
      <c r="A15009" s="6"/>
      <c r="B15009" s="4"/>
    </row>
    <row r="15010" spans="1:2" x14ac:dyDescent="0.2">
      <c r="A15010" s="6"/>
      <c r="B15010" s="4"/>
    </row>
    <row r="15011" spans="1:2" x14ac:dyDescent="0.2">
      <c r="A15011" s="6"/>
      <c r="B15011" s="4"/>
    </row>
    <row r="15012" spans="1:2" x14ac:dyDescent="0.2">
      <c r="A15012" s="6"/>
      <c r="B15012" s="4"/>
    </row>
    <row r="15013" spans="1:2" x14ac:dyDescent="0.2">
      <c r="A15013" s="6"/>
      <c r="B15013" s="4"/>
    </row>
    <row r="15014" spans="1:2" x14ac:dyDescent="0.2">
      <c r="A15014" s="6"/>
      <c r="B15014" s="4"/>
    </row>
    <row r="15015" spans="1:2" x14ac:dyDescent="0.2">
      <c r="A15015" s="6"/>
      <c r="B15015" s="4"/>
    </row>
    <row r="15016" spans="1:2" x14ac:dyDescent="0.2">
      <c r="A15016" s="6"/>
      <c r="B15016" s="4"/>
    </row>
    <row r="15017" spans="1:2" x14ac:dyDescent="0.2">
      <c r="A15017" s="6"/>
      <c r="B15017" s="4"/>
    </row>
    <row r="15018" spans="1:2" x14ac:dyDescent="0.2">
      <c r="A15018" s="6"/>
      <c r="B15018" s="4"/>
    </row>
    <row r="15019" spans="1:2" x14ac:dyDescent="0.2">
      <c r="A15019" s="6"/>
      <c r="B15019" s="4"/>
    </row>
    <row r="15020" spans="1:2" x14ac:dyDescent="0.2">
      <c r="A15020" s="6"/>
      <c r="B15020" s="4"/>
    </row>
    <row r="15021" spans="1:2" x14ac:dyDescent="0.2">
      <c r="A15021" s="6"/>
      <c r="B15021" s="4"/>
    </row>
    <row r="15022" spans="1:2" x14ac:dyDescent="0.2">
      <c r="A15022" s="6"/>
      <c r="B15022" s="4"/>
    </row>
    <row r="15023" spans="1:2" x14ac:dyDescent="0.2">
      <c r="A15023" s="6"/>
      <c r="B15023" s="4"/>
    </row>
    <row r="15024" spans="1:2" x14ac:dyDescent="0.2">
      <c r="A15024" s="6"/>
      <c r="B15024" s="4"/>
    </row>
    <row r="15025" spans="1:2" x14ac:dyDescent="0.2">
      <c r="A15025" s="6"/>
      <c r="B15025" s="4"/>
    </row>
    <row r="15026" spans="1:2" x14ac:dyDescent="0.2">
      <c r="A15026" s="6"/>
      <c r="B15026" s="4"/>
    </row>
    <row r="15027" spans="1:2" x14ac:dyDescent="0.2">
      <c r="A15027" s="6"/>
      <c r="B15027" s="4"/>
    </row>
    <row r="15028" spans="1:2" x14ac:dyDescent="0.2">
      <c r="A15028" s="6"/>
      <c r="B15028" s="4"/>
    </row>
    <row r="15029" spans="1:2" x14ac:dyDescent="0.2">
      <c r="A15029" s="6"/>
      <c r="B15029" s="4"/>
    </row>
    <row r="15030" spans="1:2" x14ac:dyDescent="0.2">
      <c r="A15030" s="6"/>
      <c r="B15030" s="4"/>
    </row>
    <row r="15031" spans="1:2" x14ac:dyDescent="0.2">
      <c r="A15031" s="6"/>
      <c r="B15031" s="4"/>
    </row>
    <row r="15032" spans="1:2" x14ac:dyDescent="0.2">
      <c r="A15032" s="6"/>
      <c r="B15032" s="4"/>
    </row>
    <row r="15033" spans="1:2" x14ac:dyDescent="0.2">
      <c r="A15033" s="6"/>
      <c r="B15033" s="4"/>
    </row>
    <row r="15034" spans="1:2" x14ac:dyDescent="0.2">
      <c r="A15034" s="6"/>
      <c r="B15034" s="4"/>
    </row>
    <row r="15035" spans="1:2" x14ac:dyDescent="0.2">
      <c r="A15035" s="6"/>
      <c r="B15035" s="4"/>
    </row>
    <row r="15036" spans="1:2" x14ac:dyDescent="0.2">
      <c r="A15036" s="6"/>
      <c r="B15036" s="4"/>
    </row>
    <row r="15037" spans="1:2" x14ac:dyDescent="0.2">
      <c r="A15037" s="6"/>
      <c r="B15037" s="4"/>
    </row>
    <row r="15038" spans="1:2" x14ac:dyDescent="0.2">
      <c r="A15038" s="6"/>
      <c r="B15038" s="4"/>
    </row>
    <row r="15039" spans="1:2" x14ac:dyDescent="0.2">
      <c r="A15039" s="6"/>
      <c r="B15039" s="4"/>
    </row>
    <row r="15040" spans="1:2" x14ac:dyDescent="0.2">
      <c r="A15040" s="6"/>
      <c r="B15040" s="4"/>
    </row>
    <row r="15041" spans="1:2" x14ac:dyDescent="0.2">
      <c r="A15041" s="6"/>
      <c r="B15041" s="4"/>
    </row>
    <row r="15042" spans="1:2" x14ac:dyDescent="0.2">
      <c r="A15042" s="6"/>
      <c r="B15042" s="4"/>
    </row>
    <row r="15043" spans="1:2" x14ac:dyDescent="0.2">
      <c r="A15043" s="6"/>
      <c r="B15043" s="4"/>
    </row>
    <row r="15044" spans="1:2" x14ac:dyDescent="0.2">
      <c r="A15044" s="6"/>
      <c r="B15044" s="4"/>
    </row>
    <row r="15045" spans="1:2" x14ac:dyDescent="0.2">
      <c r="A15045" s="6"/>
      <c r="B15045" s="4"/>
    </row>
    <row r="15046" spans="1:2" x14ac:dyDescent="0.2">
      <c r="A15046" s="6"/>
      <c r="B15046" s="4"/>
    </row>
    <row r="15047" spans="1:2" x14ac:dyDescent="0.2">
      <c r="A15047" s="6"/>
      <c r="B15047" s="4"/>
    </row>
    <row r="15048" spans="1:2" x14ac:dyDescent="0.2">
      <c r="A15048" s="6"/>
      <c r="B15048" s="4"/>
    </row>
    <row r="15049" spans="1:2" x14ac:dyDescent="0.2">
      <c r="A15049" s="6"/>
      <c r="B15049" s="4"/>
    </row>
    <row r="15050" spans="1:2" x14ac:dyDescent="0.2">
      <c r="A15050" s="6"/>
      <c r="B15050" s="4"/>
    </row>
    <row r="15051" spans="1:2" x14ac:dyDescent="0.2">
      <c r="A15051" s="6"/>
      <c r="B15051" s="4"/>
    </row>
    <row r="15052" spans="1:2" x14ac:dyDescent="0.2">
      <c r="A15052" s="6"/>
      <c r="B15052" s="4"/>
    </row>
    <row r="15053" spans="1:2" x14ac:dyDescent="0.2">
      <c r="A15053" s="6"/>
      <c r="B15053" s="4"/>
    </row>
    <row r="15054" spans="1:2" x14ac:dyDescent="0.2">
      <c r="A15054" s="6"/>
      <c r="B15054" s="4"/>
    </row>
    <row r="15055" spans="1:2" x14ac:dyDescent="0.2">
      <c r="A15055" s="6"/>
      <c r="B15055" s="4"/>
    </row>
    <row r="15056" spans="1:2" x14ac:dyDescent="0.2">
      <c r="A15056" s="6"/>
      <c r="B15056" s="4"/>
    </row>
    <row r="15057" spans="1:2" x14ac:dyDescent="0.2">
      <c r="A15057" s="6"/>
      <c r="B15057" s="4"/>
    </row>
    <row r="15058" spans="1:2" x14ac:dyDescent="0.2">
      <c r="A15058" s="6"/>
      <c r="B15058" s="4"/>
    </row>
    <row r="15059" spans="1:2" x14ac:dyDescent="0.2">
      <c r="A15059" s="6"/>
      <c r="B15059" s="4"/>
    </row>
    <row r="15060" spans="1:2" x14ac:dyDescent="0.2">
      <c r="A15060" s="6"/>
      <c r="B15060" s="4"/>
    </row>
    <row r="15061" spans="1:2" x14ac:dyDescent="0.2">
      <c r="A15061" s="6"/>
      <c r="B15061" s="4"/>
    </row>
    <row r="15062" spans="1:2" x14ac:dyDescent="0.2">
      <c r="A15062" s="6"/>
      <c r="B15062" s="4"/>
    </row>
    <row r="15063" spans="1:2" x14ac:dyDescent="0.2">
      <c r="A15063" s="6"/>
      <c r="B15063" s="4"/>
    </row>
    <row r="15064" spans="1:2" x14ac:dyDescent="0.2">
      <c r="A15064" s="6"/>
      <c r="B15064" s="4"/>
    </row>
    <row r="15065" spans="1:2" x14ac:dyDescent="0.2">
      <c r="A15065" s="6"/>
      <c r="B15065" s="4"/>
    </row>
    <row r="15066" spans="1:2" x14ac:dyDescent="0.2">
      <c r="A15066" s="6"/>
      <c r="B15066" s="4"/>
    </row>
    <row r="15067" spans="1:2" x14ac:dyDescent="0.2">
      <c r="A15067" s="6"/>
      <c r="B15067" s="4"/>
    </row>
    <row r="15068" spans="1:2" x14ac:dyDescent="0.2">
      <c r="A15068" s="6"/>
      <c r="B15068" s="4"/>
    </row>
    <row r="15069" spans="1:2" x14ac:dyDescent="0.2">
      <c r="A15069" s="6"/>
      <c r="B15069" s="4"/>
    </row>
    <row r="15070" spans="1:2" x14ac:dyDescent="0.2">
      <c r="A15070" s="6"/>
      <c r="B15070" s="4"/>
    </row>
    <row r="15071" spans="1:2" x14ac:dyDescent="0.2">
      <c r="A15071" s="6"/>
      <c r="B15071" s="4"/>
    </row>
    <row r="15072" spans="1:2" x14ac:dyDescent="0.2">
      <c r="A15072" s="6"/>
      <c r="B15072" s="4"/>
    </row>
    <row r="15073" spans="1:2" x14ac:dyDescent="0.2">
      <c r="A15073" s="6"/>
      <c r="B15073" s="4"/>
    </row>
    <row r="15074" spans="1:2" x14ac:dyDescent="0.2">
      <c r="A15074" s="6"/>
      <c r="B15074" s="4"/>
    </row>
    <row r="15075" spans="1:2" x14ac:dyDescent="0.2">
      <c r="A15075" s="6"/>
      <c r="B15075" s="4"/>
    </row>
    <row r="15076" spans="1:2" x14ac:dyDescent="0.2">
      <c r="A15076" s="6"/>
      <c r="B15076" s="4"/>
    </row>
    <row r="15077" spans="1:2" x14ac:dyDescent="0.2">
      <c r="A15077" s="6"/>
      <c r="B15077" s="4"/>
    </row>
    <row r="15078" spans="1:2" x14ac:dyDescent="0.2">
      <c r="A15078" s="6"/>
      <c r="B15078" s="4"/>
    </row>
    <row r="15079" spans="1:2" x14ac:dyDescent="0.2">
      <c r="A15079" s="6"/>
      <c r="B15079" s="4"/>
    </row>
    <row r="15080" spans="1:2" x14ac:dyDescent="0.2">
      <c r="A15080" s="6"/>
      <c r="B15080" s="4"/>
    </row>
    <row r="15081" spans="1:2" x14ac:dyDescent="0.2">
      <c r="A15081" s="6"/>
      <c r="B15081" s="4"/>
    </row>
    <row r="15082" spans="1:2" x14ac:dyDescent="0.2">
      <c r="A15082" s="6"/>
      <c r="B15082" s="4"/>
    </row>
    <row r="15083" spans="1:2" x14ac:dyDescent="0.2">
      <c r="A15083" s="6"/>
      <c r="B15083" s="4"/>
    </row>
    <row r="15084" spans="1:2" x14ac:dyDescent="0.2">
      <c r="A15084" s="6"/>
      <c r="B15084" s="4"/>
    </row>
    <row r="15085" spans="1:2" x14ac:dyDescent="0.2">
      <c r="A15085" s="6"/>
      <c r="B15085" s="4"/>
    </row>
    <row r="15086" spans="1:2" x14ac:dyDescent="0.2">
      <c r="A15086" s="6"/>
      <c r="B15086" s="4"/>
    </row>
    <row r="15087" spans="1:2" x14ac:dyDescent="0.2">
      <c r="A15087" s="6"/>
      <c r="B15087" s="4"/>
    </row>
    <row r="15088" spans="1:2" x14ac:dyDescent="0.2">
      <c r="A15088" s="6"/>
      <c r="B15088" s="4"/>
    </row>
    <row r="15089" spans="1:2" x14ac:dyDescent="0.2">
      <c r="A15089" s="6"/>
      <c r="B15089" s="4"/>
    </row>
    <row r="15090" spans="1:2" x14ac:dyDescent="0.2">
      <c r="A15090" s="6"/>
      <c r="B15090" s="4"/>
    </row>
    <row r="15091" spans="1:2" x14ac:dyDescent="0.2">
      <c r="A15091" s="6"/>
      <c r="B15091" s="4"/>
    </row>
    <row r="15092" spans="1:2" x14ac:dyDescent="0.2">
      <c r="A15092" s="6"/>
      <c r="B15092" s="4"/>
    </row>
    <row r="15093" spans="1:2" x14ac:dyDescent="0.2">
      <c r="A15093" s="6"/>
      <c r="B15093" s="4"/>
    </row>
    <row r="15094" spans="1:2" x14ac:dyDescent="0.2">
      <c r="A15094" s="6"/>
      <c r="B15094" s="4"/>
    </row>
    <row r="15095" spans="1:2" x14ac:dyDescent="0.2">
      <c r="A15095" s="6"/>
      <c r="B15095" s="4"/>
    </row>
    <row r="15096" spans="1:2" x14ac:dyDescent="0.2">
      <c r="A15096" s="6"/>
      <c r="B15096" s="4"/>
    </row>
    <row r="15097" spans="1:2" x14ac:dyDescent="0.2">
      <c r="A15097" s="6"/>
      <c r="B15097" s="4"/>
    </row>
    <row r="15098" spans="1:2" x14ac:dyDescent="0.2">
      <c r="A15098" s="6"/>
      <c r="B15098" s="4"/>
    </row>
    <row r="15099" spans="1:2" x14ac:dyDescent="0.2">
      <c r="A15099" s="6"/>
      <c r="B15099" s="4"/>
    </row>
    <row r="15100" spans="1:2" x14ac:dyDescent="0.2">
      <c r="A15100" s="6"/>
      <c r="B15100" s="4"/>
    </row>
    <row r="15101" spans="1:2" x14ac:dyDescent="0.2">
      <c r="A15101" s="6"/>
      <c r="B15101" s="4"/>
    </row>
    <row r="15102" spans="1:2" x14ac:dyDescent="0.2">
      <c r="A15102" s="6"/>
      <c r="B15102" s="4"/>
    </row>
    <row r="15103" spans="1:2" x14ac:dyDescent="0.2">
      <c r="A15103" s="6"/>
      <c r="B15103" s="4"/>
    </row>
    <row r="15104" spans="1:2" x14ac:dyDescent="0.2">
      <c r="A15104" s="6"/>
      <c r="B15104" s="4"/>
    </row>
    <row r="15105" spans="1:2" x14ac:dyDescent="0.2">
      <c r="A15105" s="6"/>
      <c r="B15105" s="4"/>
    </row>
    <row r="15106" spans="1:2" x14ac:dyDescent="0.2">
      <c r="A15106" s="6"/>
      <c r="B15106" s="4"/>
    </row>
    <row r="15107" spans="1:2" x14ac:dyDescent="0.2">
      <c r="A15107" s="6"/>
      <c r="B15107" s="4"/>
    </row>
    <row r="15108" spans="1:2" x14ac:dyDescent="0.2">
      <c r="A15108" s="6"/>
      <c r="B15108" s="4"/>
    </row>
    <row r="15109" spans="1:2" x14ac:dyDescent="0.2">
      <c r="A15109" s="6"/>
      <c r="B15109" s="4"/>
    </row>
    <row r="15110" spans="1:2" x14ac:dyDescent="0.2">
      <c r="A15110" s="6"/>
      <c r="B15110" s="4"/>
    </row>
    <row r="15111" spans="1:2" x14ac:dyDescent="0.2">
      <c r="A15111" s="6"/>
      <c r="B15111" s="4"/>
    </row>
    <row r="15112" spans="1:2" x14ac:dyDescent="0.2">
      <c r="A15112" s="6"/>
      <c r="B15112" s="4"/>
    </row>
    <row r="15113" spans="1:2" x14ac:dyDescent="0.2">
      <c r="A15113" s="6"/>
      <c r="B15113" s="4"/>
    </row>
    <row r="15114" spans="1:2" x14ac:dyDescent="0.2">
      <c r="A15114" s="6"/>
      <c r="B15114" s="4"/>
    </row>
    <row r="15115" spans="1:2" x14ac:dyDescent="0.2">
      <c r="A15115" s="6"/>
      <c r="B15115" s="4"/>
    </row>
    <row r="15116" spans="1:2" x14ac:dyDescent="0.2">
      <c r="A15116" s="6"/>
      <c r="B15116" s="4"/>
    </row>
    <row r="15117" spans="1:2" x14ac:dyDescent="0.2">
      <c r="A15117" s="6"/>
      <c r="B15117" s="4"/>
    </row>
    <row r="15118" spans="1:2" x14ac:dyDescent="0.2">
      <c r="A15118" s="6"/>
      <c r="B15118" s="4"/>
    </row>
    <row r="15119" spans="1:2" x14ac:dyDescent="0.2">
      <c r="A15119" s="6"/>
      <c r="B15119" s="4"/>
    </row>
    <row r="15120" spans="1:2" x14ac:dyDescent="0.2">
      <c r="A15120" s="6"/>
      <c r="B15120" s="4"/>
    </row>
    <row r="15121" spans="1:2" x14ac:dyDescent="0.2">
      <c r="A15121" s="6"/>
      <c r="B15121" s="4"/>
    </row>
    <row r="15122" spans="1:2" x14ac:dyDescent="0.2">
      <c r="A15122" s="6"/>
      <c r="B15122" s="4"/>
    </row>
    <row r="15123" spans="1:2" x14ac:dyDescent="0.2">
      <c r="A15123" s="6"/>
      <c r="B15123" s="4"/>
    </row>
    <row r="15124" spans="1:2" x14ac:dyDescent="0.2">
      <c r="A15124" s="6"/>
      <c r="B15124" s="4"/>
    </row>
    <row r="15125" spans="1:2" x14ac:dyDescent="0.2">
      <c r="A15125" s="6"/>
      <c r="B15125" s="4"/>
    </row>
    <row r="15126" spans="1:2" x14ac:dyDescent="0.2">
      <c r="A15126" s="6"/>
      <c r="B15126" s="4"/>
    </row>
    <row r="15127" spans="1:2" x14ac:dyDescent="0.2">
      <c r="A15127" s="6"/>
      <c r="B15127" s="4"/>
    </row>
    <row r="15128" spans="1:2" x14ac:dyDescent="0.2">
      <c r="A15128" s="6"/>
      <c r="B15128" s="4"/>
    </row>
    <row r="15129" spans="1:2" x14ac:dyDescent="0.2">
      <c r="A15129" s="6"/>
      <c r="B15129" s="4"/>
    </row>
    <row r="15130" spans="1:2" x14ac:dyDescent="0.2">
      <c r="A15130" s="6"/>
      <c r="B15130" s="4"/>
    </row>
    <row r="15131" spans="1:2" x14ac:dyDescent="0.2">
      <c r="A15131" s="6"/>
      <c r="B15131" s="4"/>
    </row>
    <row r="15132" spans="1:2" x14ac:dyDescent="0.2">
      <c r="A15132" s="6"/>
      <c r="B15132" s="4"/>
    </row>
    <row r="15133" spans="1:2" x14ac:dyDescent="0.2">
      <c r="A15133" s="6"/>
      <c r="B15133" s="4"/>
    </row>
    <row r="15134" spans="1:2" x14ac:dyDescent="0.2">
      <c r="A15134" s="6"/>
      <c r="B15134" s="4"/>
    </row>
    <row r="15135" spans="1:2" x14ac:dyDescent="0.2">
      <c r="A15135" s="6"/>
      <c r="B15135" s="4"/>
    </row>
    <row r="15136" spans="1:2" x14ac:dyDescent="0.2">
      <c r="A15136" s="6"/>
      <c r="B15136" s="4"/>
    </row>
    <row r="15137" spans="1:2" x14ac:dyDescent="0.2">
      <c r="A15137" s="6"/>
      <c r="B15137" s="4"/>
    </row>
    <row r="15138" spans="1:2" x14ac:dyDescent="0.2">
      <c r="A15138" s="6"/>
      <c r="B15138" s="4"/>
    </row>
    <row r="15139" spans="1:2" x14ac:dyDescent="0.2">
      <c r="A15139" s="6"/>
      <c r="B15139" s="4"/>
    </row>
    <row r="15140" spans="1:2" x14ac:dyDescent="0.2">
      <c r="A15140" s="6"/>
      <c r="B15140" s="4"/>
    </row>
    <row r="15141" spans="1:2" x14ac:dyDescent="0.2">
      <c r="A15141" s="6"/>
      <c r="B15141" s="4"/>
    </row>
    <row r="15142" spans="1:2" x14ac:dyDescent="0.2">
      <c r="A15142" s="6"/>
      <c r="B15142" s="4"/>
    </row>
    <row r="15143" spans="1:2" x14ac:dyDescent="0.2">
      <c r="A15143" s="6"/>
      <c r="B15143" s="4"/>
    </row>
    <row r="15144" spans="1:2" x14ac:dyDescent="0.2">
      <c r="A15144" s="6"/>
      <c r="B15144" s="4"/>
    </row>
    <row r="15145" spans="1:2" x14ac:dyDescent="0.2">
      <c r="A15145" s="6"/>
      <c r="B15145" s="4"/>
    </row>
    <row r="15146" spans="1:2" x14ac:dyDescent="0.2">
      <c r="A15146" s="6"/>
      <c r="B15146" s="4"/>
    </row>
    <row r="15147" spans="1:2" x14ac:dyDescent="0.2">
      <c r="A15147" s="6"/>
      <c r="B15147" s="4"/>
    </row>
    <row r="15148" spans="1:2" x14ac:dyDescent="0.2">
      <c r="A15148" s="6"/>
      <c r="B15148" s="4"/>
    </row>
    <row r="15149" spans="1:2" x14ac:dyDescent="0.2">
      <c r="A15149" s="6"/>
      <c r="B15149" s="4"/>
    </row>
    <row r="15150" spans="1:2" x14ac:dyDescent="0.2">
      <c r="A15150" s="6"/>
      <c r="B15150" s="4"/>
    </row>
    <row r="15151" spans="1:2" x14ac:dyDescent="0.2">
      <c r="A15151" s="6"/>
      <c r="B15151" s="4"/>
    </row>
    <row r="15152" spans="1:2" x14ac:dyDescent="0.2">
      <c r="A15152" s="6"/>
      <c r="B15152" s="4"/>
    </row>
    <row r="15153" spans="1:2" x14ac:dyDescent="0.2">
      <c r="A15153" s="6"/>
      <c r="B15153" s="4"/>
    </row>
    <row r="15154" spans="1:2" x14ac:dyDescent="0.2">
      <c r="A15154" s="6"/>
      <c r="B15154" s="4"/>
    </row>
    <row r="15155" spans="1:2" x14ac:dyDescent="0.2">
      <c r="A15155" s="6"/>
      <c r="B15155" s="4"/>
    </row>
    <row r="15156" spans="1:2" x14ac:dyDescent="0.2">
      <c r="A15156" s="6"/>
      <c r="B15156" s="4"/>
    </row>
    <row r="15157" spans="1:2" x14ac:dyDescent="0.2">
      <c r="A15157" s="6"/>
      <c r="B15157" s="4"/>
    </row>
    <row r="15158" spans="1:2" x14ac:dyDescent="0.2">
      <c r="A15158" s="6"/>
      <c r="B15158" s="4"/>
    </row>
    <row r="15159" spans="1:2" x14ac:dyDescent="0.2">
      <c r="A15159" s="6"/>
      <c r="B15159" s="4"/>
    </row>
    <row r="15160" spans="1:2" x14ac:dyDescent="0.2">
      <c r="A15160" s="6"/>
      <c r="B15160" s="4"/>
    </row>
    <row r="15161" spans="1:2" x14ac:dyDescent="0.2">
      <c r="A15161" s="6"/>
      <c r="B15161" s="4"/>
    </row>
    <row r="15162" spans="1:2" x14ac:dyDescent="0.2">
      <c r="A15162" s="6"/>
      <c r="B15162" s="4"/>
    </row>
    <row r="15163" spans="1:2" x14ac:dyDescent="0.2">
      <c r="A15163" s="6"/>
      <c r="B15163" s="4"/>
    </row>
    <row r="15164" spans="1:2" x14ac:dyDescent="0.2">
      <c r="A15164" s="6"/>
      <c r="B15164" s="4"/>
    </row>
    <row r="15165" spans="1:2" x14ac:dyDescent="0.2">
      <c r="A15165" s="6"/>
      <c r="B15165" s="4"/>
    </row>
    <row r="15166" spans="1:2" x14ac:dyDescent="0.2">
      <c r="A15166" s="6"/>
      <c r="B15166" s="4"/>
    </row>
    <row r="15167" spans="1:2" x14ac:dyDescent="0.2">
      <c r="A15167" s="6"/>
      <c r="B15167" s="4"/>
    </row>
    <row r="15168" spans="1:2" x14ac:dyDescent="0.2">
      <c r="A15168" s="6"/>
      <c r="B15168" s="4"/>
    </row>
    <row r="15169" spans="1:2" x14ac:dyDescent="0.2">
      <c r="A15169" s="6"/>
      <c r="B15169" s="4"/>
    </row>
    <row r="15170" spans="1:2" x14ac:dyDescent="0.2">
      <c r="A15170" s="6"/>
      <c r="B15170" s="4"/>
    </row>
    <row r="15171" spans="1:2" x14ac:dyDescent="0.2">
      <c r="A15171" s="6"/>
      <c r="B15171" s="4"/>
    </row>
    <row r="15172" spans="1:2" x14ac:dyDescent="0.2">
      <c r="A15172" s="6"/>
      <c r="B15172" s="4"/>
    </row>
    <row r="15173" spans="1:2" x14ac:dyDescent="0.2">
      <c r="A15173" s="6"/>
      <c r="B15173" s="4"/>
    </row>
    <row r="15174" spans="1:2" x14ac:dyDescent="0.2">
      <c r="A15174" s="6"/>
      <c r="B15174" s="4"/>
    </row>
    <row r="15175" spans="1:2" x14ac:dyDescent="0.2">
      <c r="A15175" s="6"/>
      <c r="B15175" s="4"/>
    </row>
    <row r="15176" spans="1:2" x14ac:dyDescent="0.2">
      <c r="A15176" s="6"/>
      <c r="B15176" s="4"/>
    </row>
    <row r="15177" spans="1:2" x14ac:dyDescent="0.2">
      <c r="A15177" s="6"/>
      <c r="B15177" s="4"/>
    </row>
    <row r="15178" spans="1:2" x14ac:dyDescent="0.2">
      <c r="A15178" s="6"/>
      <c r="B15178" s="4"/>
    </row>
    <row r="15179" spans="1:2" x14ac:dyDescent="0.2">
      <c r="A15179" s="6"/>
      <c r="B15179" s="4"/>
    </row>
    <row r="15180" spans="1:2" x14ac:dyDescent="0.2">
      <c r="A15180" s="6"/>
      <c r="B15180" s="4"/>
    </row>
    <row r="15181" spans="1:2" x14ac:dyDescent="0.2">
      <c r="A15181" s="6"/>
      <c r="B15181" s="4"/>
    </row>
    <row r="15182" spans="1:2" x14ac:dyDescent="0.2">
      <c r="A15182" s="6"/>
      <c r="B15182" s="4"/>
    </row>
    <row r="15183" spans="1:2" x14ac:dyDescent="0.2">
      <c r="A15183" s="6"/>
      <c r="B15183" s="4"/>
    </row>
    <row r="15184" spans="1:2" x14ac:dyDescent="0.2">
      <c r="A15184" s="6"/>
      <c r="B15184" s="4"/>
    </row>
    <row r="15185" spans="1:2" x14ac:dyDescent="0.2">
      <c r="A15185" s="6"/>
      <c r="B15185" s="4"/>
    </row>
    <row r="15186" spans="1:2" x14ac:dyDescent="0.2">
      <c r="A15186" s="6"/>
      <c r="B15186" s="4"/>
    </row>
    <row r="15187" spans="1:2" x14ac:dyDescent="0.2">
      <c r="A15187" s="6"/>
      <c r="B15187" s="4"/>
    </row>
    <row r="15188" spans="1:2" x14ac:dyDescent="0.2">
      <c r="A15188" s="6"/>
      <c r="B15188" s="4"/>
    </row>
    <row r="15189" spans="1:2" x14ac:dyDescent="0.2">
      <c r="A15189" s="6"/>
      <c r="B15189" s="4"/>
    </row>
    <row r="15190" spans="1:2" x14ac:dyDescent="0.2">
      <c r="A15190" s="6"/>
      <c r="B15190" s="4"/>
    </row>
    <row r="15191" spans="1:2" x14ac:dyDescent="0.2">
      <c r="A15191" s="6"/>
      <c r="B15191" s="4"/>
    </row>
    <row r="15192" spans="1:2" x14ac:dyDescent="0.2">
      <c r="A15192" s="6"/>
      <c r="B15192" s="4"/>
    </row>
    <row r="15193" spans="1:2" x14ac:dyDescent="0.2">
      <c r="A15193" s="6"/>
      <c r="B15193" s="4"/>
    </row>
    <row r="15194" spans="1:2" x14ac:dyDescent="0.2">
      <c r="A15194" s="6"/>
      <c r="B15194" s="4"/>
    </row>
    <row r="15195" spans="1:2" x14ac:dyDescent="0.2">
      <c r="A15195" s="6"/>
      <c r="B15195" s="4"/>
    </row>
    <row r="15196" spans="1:2" x14ac:dyDescent="0.2">
      <c r="A15196" s="6"/>
      <c r="B15196" s="4"/>
    </row>
    <row r="15197" spans="1:2" x14ac:dyDescent="0.2">
      <c r="A15197" s="6"/>
      <c r="B15197" s="4"/>
    </row>
    <row r="15198" spans="1:2" x14ac:dyDescent="0.2">
      <c r="A15198" s="6"/>
      <c r="B15198" s="4"/>
    </row>
    <row r="15199" spans="1:2" x14ac:dyDescent="0.2">
      <c r="A15199" s="6"/>
      <c r="B15199" s="4"/>
    </row>
    <row r="15200" spans="1:2" x14ac:dyDescent="0.2">
      <c r="A15200" s="6"/>
      <c r="B15200" s="4"/>
    </row>
    <row r="15201" spans="1:2" x14ac:dyDescent="0.2">
      <c r="A15201" s="6"/>
      <c r="B15201" s="4"/>
    </row>
    <row r="15202" spans="1:2" x14ac:dyDescent="0.2">
      <c r="A15202" s="6"/>
      <c r="B15202" s="4"/>
    </row>
    <row r="15203" spans="1:2" x14ac:dyDescent="0.2">
      <c r="A15203" s="6"/>
      <c r="B15203" s="4"/>
    </row>
    <row r="15204" spans="1:2" x14ac:dyDescent="0.2">
      <c r="A15204" s="6"/>
      <c r="B15204" s="4"/>
    </row>
    <row r="15205" spans="1:2" x14ac:dyDescent="0.2">
      <c r="A15205" s="6"/>
      <c r="B15205" s="4"/>
    </row>
    <row r="15206" spans="1:2" x14ac:dyDescent="0.2">
      <c r="A15206" s="6"/>
      <c r="B15206" s="4"/>
    </row>
    <row r="15207" spans="1:2" x14ac:dyDescent="0.2">
      <c r="A15207" s="6"/>
      <c r="B15207" s="4"/>
    </row>
    <row r="15208" spans="1:2" x14ac:dyDescent="0.2">
      <c r="A15208" s="6"/>
      <c r="B15208" s="4"/>
    </row>
    <row r="15209" spans="1:2" x14ac:dyDescent="0.2">
      <c r="A15209" s="6"/>
      <c r="B15209" s="4"/>
    </row>
    <row r="15210" spans="1:2" x14ac:dyDescent="0.2">
      <c r="A15210" s="6"/>
      <c r="B15210" s="4"/>
    </row>
    <row r="15211" spans="1:2" x14ac:dyDescent="0.2">
      <c r="A15211" s="6"/>
      <c r="B15211" s="4"/>
    </row>
    <row r="15212" spans="1:2" x14ac:dyDescent="0.2">
      <c r="A15212" s="6"/>
      <c r="B15212" s="4"/>
    </row>
    <row r="15213" spans="1:2" x14ac:dyDescent="0.2">
      <c r="A15213" s="6"/>
      <c r="B15213" s="4"/>
    </row>
    <row r="15214" spans="1:2" x14ac:dyDescent="0.2">
      <c r="A15214" s="6"/>
      <c r="B15214" s="4"/>
    </row>
    <row r="15215" spans="1:2" x14ac:dyDescent="0.2">
      <c r="A15215" s="6"/>
      <c r="B15215" s="4"/>
    </row>
    <row r="15216" spans="1:2" x14ac:dyDescent="0.2">
      <c r="A15216" s="6"/>
      <c r="B15216" s="4"/>
    </row>
    <row r="15217" spans="1:2" x14ac:dyDescent="0.2">
      <c r="A15217" s="6"/>
      <c r="B15217" s="4"/>
    </row>
    <row r="15218" spans="1:2" x14ac:dyDescent="0.2">
      <c r="A15218" s="6"/>
      <c r="B15218" s="4"/>
    </row>
    <row r="15219" spans="1:2" x14ac:dyDescent="0.2">
      <c r="A15219" s="6"/>
      <c r="B15219" s="4"/>
    </row>
    <row r="15220" spans="1:2" x14ac:dyDescent="0.2">
      <c r="A15220" s="6"/>
      <c r="B15220" s="4"/>
    </row>
    <row r="15221" spans="1:2" x14ac:dyDescent="0.2">
      <c r="A15221" s="6"/>
      <c r="B15221" s="4"/>
    </row>
    <row r="15222" spans="1:2" x14ac:dyDescent="0.2">
      <c r="A15222" s="6"/>
      <c r="B15222" s="4"/>
    </row>
    <row r="15223" spans="1:2" x14ac:dyDescent="0.2">
      <c r="A15223" s="6"/>
      <c r="B15223" s="4"/>
    </row>
    <row r="15224" spans="1:2" x14ac:dyDescent="0.2">
      <c r="A15224" s="6"/>
      <c r="B15224" s="4"/>
    </row>
    <row r="15225" spans="1:2" x14ac:dyDescent="0.2">
      <c r="A15225" s="6"/>
      <c r="B15225" s="4"/>
    </row>
    <row r="15226" spans="1:2" x14ac:dyDescent="0.2">
      <c r="A15226" s="6"/>
      <c r="B15226" s="4"/>
    </row>
    <row r="15227" spans="1:2" x14ac:dyDescent="0.2">
      <c r="A15227" s="6"/>
      <c r="B15227" s="4"/>
    </row>
    <row r="15228" spans="1:2" x14ac:dyDescent="0.2">
      <c r="A15228" s="6"/>
      <c r="B15228" s="4"/>
    </row>
    <row r="15229" spans="1:2" x14ac:dyDescent="0.2">
      <c r="A15229" s="6"/>
      <c r="B15229" s="4"/>
    </row>
    <row r="15230" spans="1:2" x14ac:dyDescent="0.2">
      <c r="A15230" s="6"/>
      <c r="B15230" s="4"/>
    </row>
    <row r="15231" spans="1:2" x14ac:dyDescent="0.2">
      <c r="A15231" s="6"/>
      <c r="B15231" s="4"/>
    </row>
    <row r="15232" spans="1:2" x14ac:dyDescent="0.2">
      <c r="A15232" s="6"/>
      <c r="B15232" s="4"/>
    </row>
    <row r="15233" spans="1:2" x14ac:dyDescent="0.2">
      <c r="A15233" s="6"/>
      <c r="B15233" s="4"/>
    </row>
    <row r="15234" spans="1:2" x14ac:dyDescent="0.2">
      <c r="A15234" s="6"/>
      <c r="B15234" s="4"/>
    </row>
    <row r="15235" spans="1:2" x14ac:dyDescent="0.2">
      <c r="A15235" s="6"/>
      <c r="B15235" s="4"/>
    </row>
    <row r="15236" spans="1:2" x14ac:dyDescent="0.2">
      <c r="A15236" s="6"/>
      <c r="B15236" s="4"/>
    </row>
    <row r="15237" spans="1:2" x14ac:dyDescent="0.2">
      <c r="A15237" s="6"/>
      <c r="B15237" s="4"/>
    </row>
    <row r="15238" spans="1:2" x14ac:dyDescent="0.2">
      <c r="A15238" s="6"/>
      <c r="B15238" s="4"/>
    </row>
    <row r="15239" spans="1:2" x14ac:dyDescent="0.2">
      <c r="A15239" s="6"/>
      <c r="B15239" s="4"/>
    </row>
    <row r="15240" spans="1:2" x14ac:dyDescent="0.2">
      <c r="A15240" s="6"/>
      <c r="B15240" s="4"/>
    </row>
    <row r="15241" spans="1:2" x14ac:dyDescent="0.2">
      <c r="A15241" s="6"/>
      <c r="B15241" s="4"/>
    </row>
    <row r="15242" spans="1:2" x14ac:dyDescent="0.2">
      <c r="A15242" s="6"/>
      <c r="B15242" s="4"/>
    </row>
    <row r="15243" spans="1:2" x14ac:dyDescent="0.2">
      <c r="A15243" s="6"/>
      <c r="B15243" s="4"/>
    </row>
    <row r="15244" spans="1:2" x14ac:dyDescent="0.2">
      <c r="A15244" s="6"/>
      <c r="B15244" s="4"/>
    </row>
    <row r="15245" spans="1:2" x14ac:dyDescent="0.2">
      <c r="A15245" s="6"/>
      <c r="B15245" s="4"/>
    </row>
    <row r="15246" spans="1:2" x14ac:dyDescent="0.2">
      <c r="A15246" s="6"/>
      <c r="B15246" s="4"/>
    </row>
    <row r="15247" spans="1:2" x14ac:dyDescent="0.2">
      <c r="A15247" s="6"/>
      <c r="B15247" s="4"/>
    </row>
    <row r="15248" spans="1:2" x14ac:dyDescent="0.2">
      <c r="A15248" s="6"/>
      <c r="B15248" s="4"/>
    </row>
    <row r="15249" spans="1:2" x14ac:dyDescent="0.2">
      <c r="A15249" s="6"/>
      <c r="B15249" s="4"/>
    </row>
    <row r="15250" spans="1:2" x14ac:dyDescent="0.2">
      <c r="A15250" s="6"/>
      <c r="B15250" s="4"/>
    </row>
    <row r="15251" spans="1:2" x14ac:dyDescent="0.2">
      <c r="A15251" s="6"/>
      <c r="B15251" s="4"/>
    </row>
    <row r="15252" spans="1:2" x14ac:dyDescent="0.2">
      <c r="A15252" s="6"/>
      <c r="B15252" s="4"/>
    </row>
    <row r="15253" spans="1:2" x14ac:dyDescent="0.2">
      <c r="A15253" s="6"/>
      <c r="B15253" s="4"/>
    </row>
    <row r="15254" spans="1:2" x14ac:dyDescent="0.2">
      <c r="A15254" s="6"/>
      <c r="B15254" s="4"/>
    </row>
    <row r="15255" spans="1:2" x14ac:dyDescent="0.2">
      <c r="A15255" s="6"/>
      <c r="B15255" s="4"/>
    </row>
    <row r="15256" spans="1:2" x14ac:dyDescent="0.2">
      <c r="A15256" s="6"/>
      <c r="B15256" s="4"/>
    </row>
    <row r="15257" spans="1:2" x14ac:dyDescent="0.2">
      <c r="A15257" s="6"/>
      <c r="B15257" s="4"/>
    </row>
    <row r="15258" spans="1:2" x14ac:dyDescent="0.2">
      <c r="A15258" s="6"/>
      <c r="B15258" s="4"/>
    </row>
    <row r="15259" spans="1:2" x14ac:dyDescent="0.2">
      <c r="A15259" s="6"/>
      <c r="B15259" s="4"/>
    </row>
    <row r="15260" spans="1:2" x14ac:dyDescent="0.2">
      <c r="A15260" s="6"/>
      <c r="B15260" s="4"/>
    </row>
    <row r="15261" spans="1:2" x14ac:dyDescent="0.2">
      <c r="A15261" s="6"/>
      <c r="B15261" s="4"/>
    </row>
    <row r="15262" spans="1:2" x14ac:dyDescent="0.2">
      <c r="A15262" s="6"/>
      <c r="B15262" s="4"/>
    </row>
    <row r="15263" spans="1:2" x14ac:dyDescent="0.2">
      <c r="A15263" s="6"/>
      <c r="B15263" s="4"/>
    </row>
    <row r="15264" spans="1:2" x14ac:dyDescent="0.2">
      <c r="A15264" s="6"/>
      <c r="B15264" s="4"/>
    </row>
    <row r="15265" spans="1:2" x14ac:dyDescent="0.2">
      <c r="A15265" s="6"/>
      <c r="B15265" s="4"/>
    </row>
    <row r="15266" spans="1:2" x14ac:dyDescent="0.2">
      <c r="A15266" s="6"/>
      <c r="B15266" s="4"/>
    </row>
    <row r="15267" spans="1:2" x14ac:dyDescent="0.2">
      <c r="A15267" s="6"/>
      <c r="B15267" s="4"/>
    </row>
    <row r="15268" spans="1:2" x14ac:dyDescent="0.2">
      <c r="A15268" s="6"/>
      <c r="B15268" s="4"/>
    </row>
    <row r="15269" spans="1:2" x14ac:dyDescent="0.2">
      <c r="A15269" s="6"/>
      <c r="B15269" s="4"/>
    </row>
    <row r="15270" spans="1:2" x14ac:dyDescent="0.2">
      <c r="A15270" s="6"/>
      <c r="B15270" s="4"/>
    </row>
    <row r="15271" spans="1:2" x14ac:dyDescent="0.2">
      <c r="A15271" s="6"/>
      <c r="B15271" s="4"/>
    </row>
    <row r="15272" spans="1:2" x14ac:dyDescent="0.2">
      <c r="A15272" s="6"/>
      <c r="B15272" s="4"/>
    </row>
    <row r="15273" spans="1:2" x14ac:dyDescent="0.2">
      <c r="A15273" s="6"/>
      <c r="B15273" s="4"/>
    </row>
    <row r="15274" spans="1:2" x14ac:dyDescent="0.2">
      <c r="A15274" s="6"/>
      <c r="B15274" s="4"/>
    </row>
    <row r="15275" spans="1:2" x14ac:dyDescent="0.2">
      <c r="A15275" s="6"/>
      <c r="B15275" s="4"/>
    </row>
    <row r="15276" spans="1:2" x14ac:dyDescent="0.2">
      <c r="A15276" s="6"/>
      <c r="B15276" s="4"/>
    </row>
    <row r="15277" spans="1:2" x14ac:dyDescent="0.2">
      <c r="A15277" s="6"/>
      <c r="B15277" s="4"/>
    </row>
    <row r="15278" spans="1:2" x14ac:dyDescent="0.2">
      <c r="A15278" s="6"/>
      <c r="B15278" s="4"/>
    </row>
    <row r="15279" spans="1:2" x14ac:dyDescent="0.2">
      <c r="A15279" s="6"/>
      <c r="B15279" s="4"/>
    </row>
    <row r="15280" spans="1:2" x14ac:dyDescent="0.2">
      <c r="A15280" s="6"/>
      <c r="B15280" s="4"/>
    </row>
    <row r="15281" spans="1:2" x14ac:dyDescent="0.2">
      <c r="A15281" s="6"/>
      <c r="B15281" s="4"/>
    </row>
    <row r="15282" spans="1:2" x14ac:dyDescent="0.2">
      <c r="A15282" s="6"/>
      <c r="B15282" s="4"/>
    </row>
    <row r="15283" spans="1:2" x14ac:dyDescent="0.2">
      <c r="A15283" s="6"/>
      <c r="B15283" s="4"/>
    </row>
    <row r="15284" spans="1:2" x14ac:dyDescent="0.2">
      <c r="A15284" s="6"/>
      <c r="B15284" s="4"/>
    </row>
    <row r="15285" spans="1:2" x14ac:dyDescent="0.2">
      <c r="A15285" s="6"/>
      <c r="B15285" s="4"/>
    </row>
    <row r="15286" spans="1:2" x14ac:dyDescent="0.2">
      <c r="A15286" s="6"/>
      <c r="B15286" s="4"/>
    </row>
    <row r="15287" spans="1:2" x14ac:dyDescent="0.2">
      <c r="A15287" s="6"/>
      <c r="B15287" s="4"/>
    </row>
    <row r="15288" spans="1:2" x14ac:dyDescent="0.2">
      <c r="A15288" s="6"/>
      <c r="B15288" s="4"/>
    </row>
    <row r="15289" spans="1:2" x14ac:dyDescent="0.2">
      <c r="A15289" s="6"/>
      <c r="B15289" s="4"/>
    </row>
    <row r="15290" spans="1:2" x14ac:dyDescent="0.2">
      <c r="A15290" s="6"/>
      <c r="B15290" s="4"/>
    </row>
    <row r="15291" spans="1:2" x14ac:dyDescent="0.2">
      <c r="A15291" s="6"/>
      <c r="B15291" s="4"/>
    </row>
    <row r="15292" spans="1:2" x14ac:dyDescent="0.2">
      <c r="A15292" s="6"/>
      <c r="B15292" s="4"/>
    </row>
    <row r="15293" spans="1:2" x14ac:dyDescent="0.2">
      <c r="A15293" s="6"/>
      <c r="B15293" s="4"/>
    </row>
    <row r="15294" spans="1:2" x14ac:dyDescent="0.2">
      <c r="A15294" s="6"/>
      <c r="B15294" s="4"/>
    </row>
    <row r="15295" spans="1:2" x14ac:dyDescent="0.2">
      <c r="A15295" s="6"/>
      <c r="B15295" s="4"/>
    </row>
    <row r="15296" spans="1:2" x14ac:dyDescent="0.2">
      <c r="A15296" s="6"/>
      <c r="B15296" s="4"/>
    </row>
    <row r="15297" spans="1:2" x14ac:dyDescent="0.2">
      <c r="A15297" s="6"/>
      <c r="B15297" s="4"/>
    </row>
    <row r="15298" spans="1:2" x14ac:dyDescent="0.2">
      <c r="A15298" s="6"/>
      <c r="B15298" s="4"/>
    </row>
    <row r="15299" spans="1:2" x14ac:dyDescent="0.2">
      <c r="A15299" s="6"/>
      <c r="B15299" s="4"/>
    </row>
    <row r="15300" spans="1:2" x14ac:dyDescent="0.2">
      <c r="A15300" s="6"/>
      <c r="B15300" s="4"/>
    </row>
    <row r="15301" spans="1:2" x14ac:dyDescent="0.2">
      <c r="A15301" s="6"/>
      <c r="B15301" s="4"/>
    </row>
    <row r="15302" spans="1:2" x14ac:dyDescent="0.2">
      <c r="A15302" s="6"/>
      <c r="B15302" s="4"/>
    </row>
    <row r="15303" spans="1:2" x14ac:dyDescent="0.2">
      <c r="A15303" s="6"/>
      <c r="B15303" s="4"/>
    </row>
    <row r="15304" spans="1:2" x14ac:dyDescent="0.2">
      <c r="A15304" s="6"/>
      <c r="B15304" s="4"/>
    </row>
    <row r="15305" spans="1:2" x14ac:dyDescent="0.2">
      <c r="A15305" s="6"/>
      <c r="B15305" s="4"/>
    </row>
    <row r="15306" spans="1:2" x14ac:dyDescent="0.2">
      <c r="A15306" s="6"/>
      <c r="B15306" s="4"/>
    </row>
    <row r="15307" spans="1:2" x14ac:dyDescent="0.2">
      <c r="A15307" s="6"/>
      <c r="B15307" s="4"/>
    </row>
    <row r="15308" spans="1:2" x14ac:dyDescent="0.2">
      <c r="A15308" s="6"/>
      <c r="B15308" s="4"/>
    </row>
    <row r="15309" spans="1:2" x14ac:dyDescent="0.2">
      <c r="A15309" s="6"/>
      <c r="B15309" s="4"/>
    </row>
    <row r="15310" spans="1:2" x14ac:dyDescent="0.2">
      <c r="A15310" s="6"/>
      <c r="B15310" s="4"/>
    </row>
    <row r="15311" spans="1:2" x14ac:dyDescent="0.2">
      <c r="A15311" s="6"/>
      <c r="B15311" s="4"/>
    </row>
    <row r="15312" spans="1:2" x14ac:dyDescent="0.2">
      <c r="A15312" s="6"/>
      <c r="B15312" s="4"/>
    </row>
    <row r="15313" spans="1:2" x14ac:dyDescent="0.2">
      <c r="A15313" s="6"/>
      <c r="B15313" s="4"/>
    </row>
    <row r="15314" spans="1:2" x14ac:dyDescent="0.2">
      <c r="A15314" s="6"/>
      <c r="B15314" s="4"/>
    </row>
    <row r="15315" spans="1:2" x14ac:dyDescent="0.2">
      <c r="A15315" s="6"/>
      <c r="B15315" s="4"/>
    </row>
    <row r="15316" spans="1:2" x14ac:dyDescent="0.2">
      <c r="A15316" s="6"/>
      <c r="B15316" s="4"/>
    </row>
    <row r="15317" spans="1:2" x14ac:dyDescent="0.2">
      <c r="A15317" s="6"/>
      <c r="B15317" s="4"/>
    </row>
    <row r="15318" spans="1:2" x14ac:dyDescent="0.2">
      <c r="A15318" s="6"/>
      <c r="B15318" s="4"/>
    </row>
    <row r="15319" spans="1:2" x14ac:dyDescent="0.2">
      <c r="A15319" s="6"/>
      <c r="B15319" s="4"/>
    </row>
    <row r="15320" spans="1:2" x14ac:dyDescent="0.2">
      <c r="A15320" s="6"/>
      <c r="B15320" s="4"/>
    </row>
    <row r="15321" spans="1:2" x14ac:dyDescent="0.2">
      <c r="A15321" s="6"/>
      <c r="B15321" s="4"/>
    </row>
    <row r="15322" spans="1:2" x14ac:dyDescent="0.2">
      <c r="A15322" s="6"/>
      <c r="B15322" s="4"/>
    </row>
    <row r="15323" spans="1:2" x14ac:dyDescent="0.2">
      <c r="A15323" s="6"/>
      <c r="B15323" s="4"/>
    </row>
    <row r="15324" spans="1:2" x14ac:dyDescent="0.2">
      <c r="A15324" s="6"/>
      <c r="B15324" s="4"/>
    </row>
    <row r="15325" spans="1:2" x14ac:dyDescent="0.2">
      <c r="A15325" s="6"/>
      <c r="B15325" s="4"/>
    </row>
    <row r="15326" spans="1:2" x14ac:dyDescent="0.2">
      <c r="A15326" s="6"/>
      <c r="B15326" s="4"/>
    </row>
    <row r="15327" spans="1:2" x14ac:dyDescent="0.2">
      <c r="A15327" s="6"/>
      <c r="B15327" s="4"/>
    </row>
    <row r="15328" spans="1:2" x14ac:dyDescent="0.2">
      <c r="A15328" s="6"/>
      <c r="B15328" s="4"/>
    </row>
    <row r="15329" spans="1:2" x14ac:dyDescent="0.2">
      <c r="A15329" s="6"/>
      <c r="B15329" s="4"/>
    </row>
    <row r="15330" spans="1:2" x14ac:dyDescent="0.2">
      <c r="A15330" s="6"/>
      <c r="B15330" s="4"/>
    </row>
    <row r="15331" spans="1:2" x14ac:dyDescent="0.2">
      <c r="A15331" s="6"/>
      <c r="B15331" s="4"/>
    </row>
    <row r="15332" spans="1:2" x14ac:dyDescent="0.2">
      <c r="A15332" s="6"/>
      <c r="B15332" s="4"/>
    </row>
    <row r="15333" spans="1:2" x14ac:dyDescent="0.2">
      <c r="A15333" s="6"/>
      <c r="B15333" s="4"/>
    </row>
    <row r="15334" spans="1:2" x14ac:dyDescent="0.2">
      <c r="A15334" s="6"/>
      <c r="B15334" s="4"/>
    </row>
    <row r="15335" spans="1:2" x14ac:dyDescent="0.2">
      <c r="A15335" s="6"/>
      <c r="B15335" s="4"/>
    </row>
    <row r="15336" spans="1:2" x14ac:dyDescent="0.2">
      <c r="A15336" s="6"/>
      <c r="B15336" s="4"/>
    </row>
    <row r="15337" spans="1:2" x14ac:dyDescent="0.2">
      <c r="A15337" s="6"/>
      <c r="B15337" s="4"/>
    </row>
    <row r="15338" spans="1:2" x14ac:dyDescent="0.2">
      <c r="A15338" s="6"/>
      <c r="B15338" s="4"/>
    </row>
    <row r="15339" spans="1:2" x14ac:dyDescent="0.2">
      <c r="A15339" s="6"/>
      <c r="B15339" s="4"/>
    </row>
    <row r="15340" spans="1:2" x14ac:dyDescent="0.2">
      <c r="A15340" s="6"/>
      <c r="B15340" s="4"/>
    </row>
    <row r="15341" spans="1:2" x14ac:dyDescent="0.2">
      <c r="A15341" s="6"/>
      <c r="B15341" s="4"/>
    </row>
    <row r="15342" spans="1:2" x14ac:dyDescent="0.2">
      <c r="A15342" s="6"/>
      <c r="B15342" s="4"/>
    </row>
    <row r="15343" spans="1:2" x14ac:dyDescent="0.2">
      <c r="A15343" s="6"/>
      <c r="B15343" s="4"/>
    </row>
    <row r="15344" spans="1:2" x14ac:dyDescent="0.2">
      <c r="A15344" s="6"/>
      <c r="B15344" s="4"/>
    </row>
    <row r="15345" spans="1:2" x14ac:dyDescent="0.2">
      <c r="A15345" s="6"/>
      <c r="B15345" s="4"/>
    </row>
    <row r="15346" spans="1:2" x14ac:dyDescent="0.2">
      <c r="A15346" s="6"/>
      <c r="B15346" s="4"/>
    </row>
    <row r="15347" spans="1:2" x14ac:dyDescent="0.2">
      <c r="A15347" s="6"/>
      <c r="B15347" s="4"/>
    </row>
    <row r="15348" spans="1:2" x14ac:dyDescent="0.2">
      <c r="A15348" s="6"/>
      <c r="B15348" s="4"/>
    </row>
    <row r="15349" spans="1:2" x14ac:dyDescent="0.2">
      <c r="A15349" s="6"/>
      <c r="B15349" s="4"/>
    </row>
    <row r="15350" spans="1:2" x14ac:dyDescent="0.2">
      <c r="A15350" s="6"/>
      <c r="B15350" s="4"/>
    </row>
    <row r="15351" spans="1:2" x14ac:dyDescent="0.2">
      <c r="A15351" s="6"/>
      <c r="B15351" s="4"/>
    </row>
    <row r="15352" spans="1:2" x14ac:dyDescent="0.2">
      <c r="A15352" s="6"/>
      <c r="B15352" s="4"/>
    </row>
    <row r="15353" spans="1:2" x14ac:dyDescent="0.2">
      <c r="A15353" s="6"/>
      <c r="B15353" s="4"/>
    </row>
    <row r="15354" spans="1:2" x14ac:dyDescent="0.2">
      <c r="A15354" s="6"/>
      <c r="B15354" s="4"/>
    </row>
    <row r="15355" spans="1:2" x14ac:dyDescent="0.2">
      <c r="A15355" s="6"/>
      <c r="B15355" s="4"/>
    </row>
    <row r="15356" spans="1:2" x14ac:dyDescent="0.2">
      <c r="A15356" s="6"/>
      <c r="B15356" s="4"/>
    </row>
    <row r="15357" spans="1:2" x14ac:dyDescent="0.2">
      <c r="A15357" s="6"/>
      <c r="B15357" s="4"/>
    </row>
    <row r="15358" spans="1:2" x14ac:dyDescent="0.2">
      <c r="A15358" s="6"/>
      <c r="B15358" s="4"/>
    </row>
    <row r="15359" spans="1:2" x14ac:dyDescent="0.2">
      <c r="A15359" s="6"/>
      <c r="B15359" s="4"/>
    </row>
    <row r="15360" spans="1:2" x14ac:dyDescent="0.2">
      <c r="A15360" s="6"/>
      <c r="B15360" s="4"/>
    </row>
    <row r="15361" spans="1:2" x14ac:dyDescent="0.2">
      <c r="A15361" s="6"/>
      <c r="B15361" s="4"/>
    </row>
    <row r="15362" spans="1:2" x14ac:dyDescent="0.2">
      <c r="A15362" s="6"/>
      <c r="B15362" s="4"/>
    </row>
    <row r="15363" spans="1:2" x14ac:dyDescent="0.2">
      <c r="A15363" s="6"/>
      <c r="B15363" s="4"/>
    </row>
    <row r="15364" spans="1:2" x14ac:dyDescent="0.2">
      <c r="A15364" s="6"/>
      <c r="B15364" s="4"/>
    </row>
    <row r="15365" spans="1:2" x14ac:dyDescent="0.2">
      <c r="A15365" s="6"/>
      <c r="B15365" s="4"/>
    </row>
    <row r="15366" spans="1:2" x14ac:dyDescent="0.2">
      <c r="A15366" s="6"/>
      <c r="B15366" s="4"/>
    </row>
    <row r="15367" spans="1:2" x14ac:dyDescent="0.2">
      <c r="A15367" s="6"/>
      <c r="B15367" s="4"/>
    </row>
    <row r="15368" spans="1:2" x14ac:dyDescent="0.2">
      <c r="A15368" s="6"/>
      <c r="B15368" s="4"/>
    </row>
    <row r="15369" spans="1:2" x14ac:dyDescent="0.2">
      <c r="A15369" s="6"/>
      <c r="B15369" s="4"/>
    </row>
    <row r="15370" spans="1:2" x14ac:dyDescent="0.2">
      <c r="A15370" s="6"/>
      <c r="B15370" s="4"/>
    </row>
    <row r="15371" spans="1:2" x14ac:dyDescent="0.2">
      <c r="A15371" s="6"/>
      <c r="B15371" s="4"/>
    </row>
    <row r="15372" spans="1:2" x14ac:dyDescent="0.2">
      <c r="A15372" s="6"/>
      <c r="B15372" s="4"/>
    </row>
    <row r="15373" spans="1:2" x14ac:dyDescent="0.2">
      <c r="A15373" s="6"/>
      <c r="B15373" s="4"/>
    </row>
    <row r="15374" spans="1:2" x14ac:dyDescent="0.2">
      <c r="A15374" s="6"/>
      <c r="B15374" s="4"/>
    </row>
    <row r="15375" spans="1:2" x14ac:dyDescent="0.2">
      <c r="A15375" s="6"/>
      <c r="B15375" s="4"/>
    </row>
    <row r="15376" spans="1:2" x14ac:dyDescent="0.2">
      <c r="A15376" s="6"/>
      <c r="B15376" s="4"/>
    </row>
    <row r="15377" spans="1:2" x14ac:dyDescent="0.2">
      <c r="A15377" s="6"/>
      <c r="B15377" s="4"/>
    </row>
    <row r="15378" spans="1:2" x14ac:dyDescent="0.2">
      <c r="A15378" s="6"/>
      <c r="B15378" s="4"/>
    </row>
    <row r="15379" spans="1:2" x14ac:dyDescent="0.2">
      <c r="A15379" s="6"/>
      <c r="B15379" s="4"/>
    </row>
    <row r="15380" spans="1:2" x14ac:dyDescent="0.2">
      <c r="A15380" s="6"/>
      <c r="B15380" s="4"/>
    </row>
    <row r="15381" spans="1:2" x14ac:dyDescent="0.2">
      <c r="A15381" s="6"/>
      <c r="B15381" s="4"/>
    </row>
    <row r="15382" spans="1:2" x14ac:dyDescent="0.2">
      <c r="A15382" s="6"/>
      <c r="B15382" s="4"/>
    </row>
    <row r="15383" spans="1:2" x14ac:dyDescent="0.2">
      <c r="A15383" s="6"/>
      <c r="B15383" s="4"/>
    </row>
    <row r="15384" spans="1:2" x14ac:dyDescent="0.2">
      <c r="A15384" s="6"/>
      <c r="B15384" s="4"/>
    </row>
    <row r="15385" spans="1:2" x14ac:dyDescent="0.2">
      <c r="A15385" s="6"/>
      <c r="B15385" s="4"/>
    </row>
    <row r="15386" spans="1:2" x14ac:dyDescent="0.2">
      <c r="A15386" s="6"/>
      <c r="B15386" s="4"/>
    </row>
    <row r="15387" spans="1:2" x14ac:dyDescent="0.2">
      <c r="A15387" s="6"/>
      <c r="B15387" s="4"/>
    </row>
    <row r="15388" spans="1:2" x14ac:dyDescent="0.2">
      <c r="A15388" s="6"/>
      <c r="B15388" s="4"/>
    </row>
    <row r="15389" spans="1:2" x14ac:dyDescent="0.2">
      <c r="A15389" s="6"/>
      <c r="B15389" s="4"/>
    </row>
    <row r="15390" spans="1:2" x14ac:dyDescent="0.2">
      <c r="A15390" s="6"/>
      <c r="B15390" s="4"/>
    </row>
    <row r="15391" spans="1:2" x14ac:dyDescent="0.2">
      <c r="A15391" s="6"/>
      <c r="B15391" s="4"/>
    </row>
    <row r="15392" spans="1:2" x14ac:dyDescent="0.2">
      <c r="A15392" s="6"/>
      <c r="B15392" s="4"/>
    </row>
    <row r="15393" spans="1:2" x14ac:dyDescent="0.2">
      <c r="A15393" s="6"/>
      <c r="B15393" s="4"/>
    </row>
    <row r="15394" spans="1:2" x14ac:dyDescent="0.2">
      <c r="A15394" s="6"/>
      <c r="B15394" s="4"/>
    </row>
    <row r="15395" spans="1:2" x14ac:dyDescent="0.2">
      <c r="A15395" s="6"/>
      <c r="B15395" s="4"/>
    </row>
    <row r="15396" spans="1:2" x14ac:dyDescent="0.2">
      <c r="A15396" s="6"/>
      <c r="B15396" s="4"/>
    </row>
    <row r="15397" spans="1:2" x14ac:dyDescent="0.2">
      <c r="A15397" s="6"/>
      <c r="B15397" s="4"/>
    </row>
    <row r="15398" spans="1:2" x14ac:dyDescent="0.2">
      <c r="A15398" s="6"/>
      <c r="B15398" s="4"/>
    </row>
    <row r="15399" spans="1:2" x14ac:dyDescent="0.2">
      <c r="A15399" s="6"/>
      <c r="B15399" s="4"/>
    </row>
    <row r="15400" spans="1:2" x14ac:dyDescent="0.2">
      <c r="A15400" s="6"/>
      <c r="B15400" s="4"/>
    </row>
    <row r="15401" spans="1:2" x14ac:dyDescent="0.2">
      <c r="A15401" s="6"/>
      <c r="B15401" s="4"/>
    </row>
    <row r="15402" spans="1:2" x14ac:dyDescent="0.2">
      <c r="A15402" s="6"/>
      <c r="B15402" s="4"/>
    </row>
    <row r="15403" spans="1:2" x14ac:dyDescent="0.2">
      <c r="A15403" s="6"/>
      <c r="B15403" s="4"/>
    </row>
    <row r="15404" spans="1:2" x14ac:dyDescent="0.2">
      <c r="A15404" s="6"/>
      <c r="B15404" s="4"/>
    </row>
    <row r="15405" spans="1:2" x14ac:dyDescent="0.2">
      <c r="A15405" s="6"/>
      <c r="B15405" s="4"/>
    </row>
    <row r="15406" spans="1:2" x14ac:dyDescent="0.2">
      <c r="A15406" s="6"/>
      <c r="B15406" s="4"/>
    </row>
    <row r="15407" spans="1:2" x14ac:dyDescent="0.2">
      <c r="A15407" s="6"/>
      <c r="B15407" s="4"/>
    </row>
    <row r="15408" spans="1:2" x14ac:dyDescent="0.2">
      <c r="A15408" s="6"/>
      <c r="B15408" s="4"/>
    </row>
    <row r="15409" spans="1:2" x14ac:dyDescent="0.2">
      <c r="A15409" s="6"/>
      <c r="B15409" s="4"/>
    </row>
    <row r="15410" spans="1:2" x14ac:dyDescent="0.2">
      <c r="A15410" s="6"/>
      <c r="B15410" s="4"/>
    </row>
    <row r="15411" spans="1:2" x14ac:dyDescent="0.2">
      <c r="A15411" s="6"/>
      <c r="B15411" s="4"/>
    </row>
    <row r="15412" spans="1:2" x14ac:dyDescent="0.2">
      <c r="A15412" s="6"/>
      <c r="B15412" s="4"/>
    </row>
    <row r="15413" spans="1:2" x14ac:dyDescent="0.2">
      <c r="A15413" s="6"/>
      <c r="B15413" s="4"/>
    </row>
    <row r="15414" spans="1:2" x14ac:dyDescent="0.2">
      <c r="A15414" s="6"/>
      <c r="B15414" s="4"/>
    </row>
    <row r="15415" spans="1:2" x14ac:dyDescent="0.2">
      <c r="A15415" s="6"/>
      <c r="B15415" s="4"/>
    </row>
    <row r="15416" spans="1:2" x14ac:dyDescent="0.2">
      <c r="A15416" s="6"/>
      <c r="B15416" s="4"/>
    </row>
    <row r="15417" spans="1:2" x14ac:dyDescent="0.2">
      <c r="A15417" s="6"/>
      <c r="B15417" s="4"/>
    </row>
    <row r="15418" spans="1:2" x14ac:dyDescent="0.2">
      <c r="A15418" s="6"/>
      <c r="B15418" s="4"/>
    </row>
    <row r="15419" spans="1:2" x14ac:dyDescent="0.2">
      <c r="A15419" s="6"/>
      <c r="B15419" s="4"/>
    </row>
    <row r="15420" spans="1:2" x14ac:dyDescent="0.2">
      <c r="A15420" s="6"/>
      <c r="B15420" s="4"/>
    </row>
    <row r="15421" spans="1:2" x14ac:dyDescent="0.2">
      <c r="A15421" s="6"/>
      <c r="B15421" s="4"/>
    </row>
    <row r="15422" spans="1:2" x14ac:dyDescent="0.2">
      <c r="A15422" s="6"/>
      <c r="B15422" s="4"/>
    </row>
    <row r="15423" spans="1:2" x14ac:dyDescent="0.2">
      <c r="A15423" s="6"/>
      <c r="B15423" s="4"/>
    </row>
    <row r="15424" spans="1:2" x14ac:dyDescent="0.2">
      <c r="A15424" s="6"/>
      <c r="B15424" s="4"/>
    </row>
    <row r="15425" spans="1:2" x14ac:dyDescent="0.2">
      <c r="A15425" s="6"/>
      <c r="B15425" s="4"/>
    </row>
    <row r="15426" spans="1:2" x14ac:dyDescent="0.2">
      <c r="A15426" s="6"/>
      <c r="B15426" s="4"/>
    </row>
    <row r="15427" spans="1:2" x14ac:dyDescent="0.2">
      <c r="A15427" s="6"/>
      <c r="B15427" s="4"/>
    </row>
    <row r="15428" spans="1:2" x14ac:dyDescent="0.2">
      <c r="A15428" s="6"/>
      <c r="B15428" s="4"/>
    </row>
    <row r="15429" spans="1:2" x14ac:dyDescent="0.2">
      <c r="A15429" s="6"/>
      <c r="B15429" s="4"/>
    </row>
    <row r="15430" spans="1:2" x14ac:dyDescent="0.2">
      <c r="A15430" s="6"/>
      <c r="B15430" s="4"/>
    </row>
    <row r="15431" spans="1:2" x14ac:dyDescent="0.2">
      <c r="A15431" s="6"/>
      <c r="B15431" s="4"/>
    </row>
    <row r="15432" spans="1:2" x14ac:dyDescent="0.2">
      <c r="A15432" s="6"/>
      <c r="B15432" s="4"/>
    </row>
    <row r="15433" spans="1:2" x14ac:dyDescent="0.2">
      <c r="A15433" s="6"/>
      <c r="B15433" s="4"/>
    </row>
    <row r="15434" spans="1:2" x14ac:dyDescent="0.2">
      <c r="A15434" s="6"/>
      <c r="B15434" s="4"/>
    </row>
    <row r="15435" spans="1:2" x14ac:dyDescent="0.2">
      <c r="A15435" s="6"/>
      <c r="B15435" s="4"/>
    </row>
    <row r="15436" spans="1:2" x14ac:dyDescent="0.2">
      <c r="A15436" s="6"/>
      <c r="B15436" s="4"/>
    </row>
    <row r="15437" spans="1:2" x14ac:dyDescent="0.2">
      <c r="A15437" s="6"/>
      <c r="B15437" s="4"/>
    </row>
    <row r="15438" spans="1:2" x14ac:dyDescent="0.2">
      <c r="A15438" s="6"/>
      <c r="B15438" s="4"/>
    </row>
    <row r="15439" spans="1:2" x14ac:dyDescent="0.2">
      <c r="A15439" s="6"/>
      <c r="B15439" s="4"/>
    </row>
    <row r="15440" spans="1:2" x14ac:dyDescent="0.2">
      <c r="A15440" s="6"/>
      <c r="B15440" s="4"/>
    </row>
    <row r="15441" spans="1:2" x14ac:dyDescent="0.2">
      <c r="A15441" s="6"/>
      <c r="B15441" s="4"/>
    </row>
    <row r="15442" spans="1:2" x14ac:dyDescent="0.2">
      <c r="A15442" s="6"/>
      <c r="B15442" s="4"/>
    </row>
    <row r="15443" spans="1:2" x14ac:dyDescent="0.2">
      <c r="A15443" s="6"/>
      <c r="B15443" s="4"/>
    </row>
    <row r="15444" spans="1:2" x14ac:dyDescent="0.2">
      <c r="A15444" s="6"/>
      <c r="B15444" s="4"/>
    </row>
    <row r="15445" spans="1:2" x14ac:dyDescent="0.2">
      <c r="A15445" s="6"/>
      <c r="B15445" s="4"/>
    </row>
    <row r="15446" spans="1:2" x14ac:dyDescent="0.2">
      <c r="A15446" s="6"/>
      <c r="B15446" s="4"/>
    </row>
    <row r="15447" spans="1:2" x14ac:dyDescent="0.2">
      <c r="A15447" s="6"/>
      <c r="B15447" s="4"/>
    </row>
    <row r="15448" spans="1:2" x14ac:dyDescent="0.2">
      <c r="A15448" s="6"/>
      <c r="B15448" s="4"/>
    </row>
    <row r="15449" spans="1:2" x14ac:dyDescent="0.2">
      <c r="A15449" s="6"/>
      <c r="B15449" s="4"/>
    </row>
    <row r="15450" spans="1:2" x14ac:dyDescent="0.2">
      <c r="A15450" s="6"/>
      <c r="B15450" s="4"/>
    </row>
    <row r="15451" spans="1:2" x14ac:dyDescent="0.2">
      <c r="A15451" s="6"/>
      <c r="B15451" s="4"/>
    </row>
    <row r="15452" spans="1:2" x14ac:dyDescent="0.2">
      <c r="A15452" s="6"/>
      <c r="B15452" s="4"/>
    </row>
    <row r="15453" spans="1:2" x14ac:dyDescent="0.2">
      <c r="A15453" s="6"/>
      <c r="B15453" s="4"/>
    </row>
    <row r="15454" spans="1:2" x14ac:dyDescent="0.2">
      <c r="A15454" s="6"/>
      <c r="B15454" s="4"/>
    </row>
    <row r="15455" spans="1:2" x14ac:dyDescent="0.2">
      <c r="A15455" s="6"/>
      <c r="B15455" s="4"/>
    </row>
    <row r="15456" spans="1:2" x14ac:dyDescent="0.2">
      <c r="A15456" s="6"/>
      <c r="B15456" s="4"/>
    </row>
    <row r="15457" spans="1:2" x14ac:dyDescent="0.2">
      <c r="A15457" s="6"/>
      <c r="B15457" s="4"/>
    </row>
    <row r="15458" spans="1:2" x14ac:dyDescent="0.2">
      <c r="A15458" s="6"/>
      <c r="B15458" s="4"/>
    </row>
    <row r="15459" spans="1:2" x14ac:dyDescent="0.2">
      <c r="A15459" s="6"/>
      <c r="B15459" s="4"/>
    </row>
    <row r="15460" spans="1:2" x14ac:dyDescent="0.2">
      <c r="A15460" s="6"/>
      <c r="B15460" s="4"/>
    </row>
    <row r="15461" spans="1:2" x14ac:dyDescent="0.2">
      <c r="A15461" s="6"/>
      <c r="B15461" s="4"/>
    </row>
    <row r="15462" spans="1:2" x14ac:dyDescent="0.2">
      <c r="A15462" s="6"/>
      <c r="B15462" s="4"/>
    </row>
    <row r="15463" spans="1:2" x14ac:dyDescent="0.2">
      <c r="A15463" s="6"/>
      <c r="B15463" s="4"/>
    </row>
    <row r="15464" spans="1:2" x14ac:dyDescent="0.2">
      <c r="A15464" s="6"/>
      <c r="B15464" s="4"/>
    </row>
    <row r="15465" spans="1:2" x14ac:dyDescent="0.2">
      <c r="A15465" s="6"/>
      <c r="B15465" s="4"/>
    </row>
    <row r="15466" spans="1:2" x14ac:dyDescent="0.2">
      <c r="A15466" s="6"/>
      <c r="B15466" s="4"/>
    </row>
    <row r="15467" spans="1:2" x14ac:dyDescent="0.2">
      <c r="A15467" s="6"/>
      <c r="B15467" s="4"/>
    </row>
    <row r="15468" spans="1:2" x14ac:dyDescent="0.2">
      <c r="A15468" s="6"/>
      <c r="B15468" s="4"/>
    </row>
    <row r="15469" spans="1:2" x14ac:dyDescent="0.2">
      <c r="A15469" s="6"/>
      <c r="B15469" s="4"/>
    </row>
    <row r="15470" spans="1:2" x14ac:dyDescent="0.2">
      <c r="A15470" s="6"/>
      <c r="B15470" s="4"/>
    </row>
    <row r="15471" spans="1:2" x14ac:dyDescent="0.2">
      <c r="A15471" s="6"/>
      <c r="B15471" s="4"/>
    </row>
    <row r="15472" spans="1:2" x14ac:dyDescent="0.2">
      <c r="A15472" s="6"/>
      <c r="B15472" s="4"/>
    </row>
    <row r="15473" spans="1:2" x14ac:dyDescent="0.2">
      <c r="A15473" s="6"/>
      <c r="B15473" s="4"/>
    </row>
    <row r="15474" spans="1:2" x14ac:dyDescent="0.2">
      <c r="A15474" s="6"/>
      <c r="B15474" s="4"/>
    </row>
    <row r="15475" spans="1:2" x14ac:dyDescent="0.2">
      <c r="A15475" s="6"/>
      <c r="B15475" s="4"/>
    </row>
    <row r="15476" spans="1:2" x14ac:dyDescent="0.2">
      <c r="A15476" s="6"/>
      <c r="B15476" s="4"/>
    </row>
    <row r="15477" spans="1:2" x14ac:dyDescent="0.2">
      <c r="A15477" s="6"/>
      <c r="B15477" s="4"/>
    </row>
    <row r="15478" spans="1:2" x14ac:dyDescent="0.2">
      <c r="A15478" s="6"/>
      <c r="B15478" s="4"/>
    </row>
    <row r="15479" spans="1:2" x14ac:dyDescent="0.2">
      <c r="A15479" s="6"/>
      <c r="B15479" s="4"/>
    </row>
    <row r="15480" spans="1:2" x14ac:dyDescent="0.2">
      <c r="A15480" s="6"/>
      <c r="B15480" s="4"/>
    </row>
    <row r="15481" spans="1:2" x14ac:dyDescent="0.2">
      <c r="A15481" s="6"/>
      <c r="B15481" s="4"/>
    </row>
    <row r="15482" spans="1:2" x14ac:dyDescent="0.2">
      <c r="A15482" s="6"/>
      <c r="B15482" s="4"/>
    </row>
    <row r="15483" spans="1:2" x14ac:dyDescent="0.2">
      <c r="A15483" s="6"/>
      <c r="B15483" s="4"/>
    </row>
    <row r="15484" spans="1:2" x14ac:dyDescent="0.2">
      <c r="A15484" s="6"/>
      <c r="B15484" s="4"/>
    </row>
    <row r="15485" spans="1:2" x14ac:dyDescent="0.2">
      <c r="A15485" s="6"/>
      <c r="B15485" s="4"/>
    </row>
    <row r="15486" spans="1:2" x14ac:dyDescent="0.2">
      <c r="A15486" s="6"/>
      <c r="B15486" s="4"/>
    </row>
    <row r="15487" spans="1:2" x14ac:dyDescent="0.2">
      <c r="A15487" s="6"/>
      <c r="B15487" s="4"/>
    </row>
    <row r="15488" spans="1:2" x14ac:dyDescent="0.2">
      <c r="A15488" s="6"/>
      <c r="B15488" s="4"/>
    </row>
    <row r="15489" spans="1:2" x14ac:dyDescent="0.2">
      <c r="A15489" s="6"/>
      <c r="B15489" s="4"/>
    </row>
    <row r="15490" spans="1:2" x14ac:dyDescent="0.2">
      <c r="A15490" s="6"/>
      <c r="B15490" s="4"/>
    </row>
    <row r="15491" spans="1:2" x14ac:dyDescent="0.2">
      <c r="A15491" s="6"/>
      <c r="B15491" s="4"/>
    </row>
    <row r="15492" spans="1:2" x14ac:dyDescent="0.2">
      <c r="A15492" s="6"/>
      <c r="B15492" s="4"/>
    </row>
    <row r="15493" spans="1:2" x14ac:dyDescent="0.2">
      <c r="A15493" s="6"/>
      <c r="B15493" s="4"/>
    </row>
    <row r="15494" spans="1:2" x14ac:dyDescent="0.2">
      <c r="A15494" s="6"/>
      <c r="B15494" s="4"/>
    </row>
    <row r="15495" spans="1:2" x14ac:dyDescent="0.2">
      <c r="A15495" s="6"/>
      <c r="B15495" s="4"/>
    </row>
    <row r="15496" spans="1:2" x14ac:dyDescent="0.2">
      <c r="A15496" s="6"/>
      <c r="B15496" s="4"/>
    </row>
    <row r="15497" spans="1:2" x14ac:dyDescent="0.2">
      <c r="A15497" s="6"/>
      <c r="B15497" s="4"/>
    </row>
    <row r="15498" spans="1:2" x14ac:dyDescent="0.2">
      <c r="A15498" s="6"/>
      <c r="B15498" s="4"/>
    </row>
    <row r="15499" spans="1:2" x14ac:dyDescent="0.2">
      <c r="A15499" s="6"/>
      <c r="B15499" s="4"/>
    </row>
    <row r="15500" spans="1:2" x14ac:dyDescent="0.2">
      <c r="A15500" s="6"/>
      <c r="B15500" s="4"/>
    </row>
    <row r="15501" spans="1:2" x14ac:dyDescent="0.2">
      <c r="A15501" s="6"/>
      <c r="B15501" s="4"/>
    </row>
    <row r="15502" spans="1:2" x14ac:dyDescent="0.2">
      <c r="A15502" s="6"/>
      <c r="B15502" s="4"/>
    </row>
    <row r="15503" spans="1:2" x14ac:dyDescent="0.2">
      <c r="A15503" s="6"/>
      <c r="B15503" s="4"/>
    </row>
    <row r="15504" spans="1:2" x14ac:dyDescent="0.2">
      <c r="A15504" s="6"/>
      <c r="B15504" s="4"/>
    </row>
    <row r="15505" spans="1:2" x14ac:dyDescent="0.2">
      <c r="A15505" s="6"/>
      <c r="B15505" s="4"/>
    </row>
    <row r="15506" spans="1:2" x14ac:dyDescent="0.2">
      <c r="A15506" s="6"/>
      <c r="B15506" s="4"/>
    </row>
    <row r="15507" spans="1:2" x14ac:dyDescent="0.2">
      <c r="A15507" s="6"/>
      <c r="B15507" s="4"/>
    </row>
    <row r="15508" spans="1:2" x14ac:dyDescent="0.2">
      <c r="A15508" s="6"/>
      <c r="B15508" s="4"/>
    </row>
    <row r="15509" spans="1:2" x14ac:dyDescent="0.2">
      <c r="A15509" s="6"/>
      <c r="B15509" s="4"/>
    </row>
    <row r="15510" spans="1:2" x14ac:dyDescent="0.2">
      <c r="A15510" s="6"/>
      <c r="B15510" s="4"/>
    </row>
    <row r="15511" spans="1:2" x14ac:dyDescent="0.2">
      <c r="A15511" s="6"/>
      <c r="B15511" s="4"/>
    </row>
    <row r="15512" spans="1:2" x14ac:dyDescent="0.2">
      <c r="A15512" s="6"/>
      <c r="B15512" s="4"/>
    </row>
    <row r="15513" spans="1:2" x14ac:dyDescent="0.2">
      <c r="A15513" s="6"/>
      <c r="B15513" s="4"/>
    </row>
    <row r="15514" spans="1:2" x14ac:dyDescent="0.2">
      <c r="A15514" s="6"/>
      <c r="B15514" s="4"/>
    </row>
    <row r="15515" spans="1:2" x14ac:dyDescent="0.2">
      <c r="A15515" s="6"/>
      <c r="B15515" s="4"/>
    </row>
    <row r="15516" spans="1:2" x14ac:dyDescent="0.2">
      <c r="A15516" s="6"/>
      <c r="B15516" s="4"/>
    </row>
    <row r="15517" spans="1:2" x14ac:dyDescent="0.2">
      <c r="A15517" s="6"/>
      <c r="B15517" s="4"/>
    </row>
    <row r="15518" spans="1:2" x14ac:dyDescent="0.2">
      <c r="A15518" s="6"/>
      <c r="B15518" s="4"/>
    </row>
    <row r="15519" spans="1:2" x14ac:dyDescent="0.2">
      <c r="A15519" s="6"/>
      <c r="B15519" s="4"/>
    </row>
    <row r="15520" spans="1:2" x14ac:dyDescent="0.2">
      <c r="A15520" s="6"/>
      <c r="B15520" s="4"/>
    </row>
    <row r="15521" spans="1:2" x14ac:dyDescent="0.2">
      <c r="A15521" s="6"/>
      <c r="B15521" s="4"/>
    </row>
    <row r="15522" spans="1:2" x14ac:dyDescent="0.2">
      <c r="A15522" s="6"/>
      <c r="B15522" s="4"/>
    </row>
    <row r="15523" spans="1:2" x14ac:dyDescent="0.2">
      <c r="A15523" s="6"/>
      <c r="B15523" s="4"/>
    </row>
    <row r="15524" spans="1:2" x14ac:dyDescent="0.2">
      <c r="A15524" s="6"/>
      <c r="B15524" s="4"/>
    </row>
    <row r="15525" spans="1:2" x14ac:dyDescent="0.2">
      <c r="A15525" s="6"/>
      <c r="B15525" s="4"/>
    </row>
    <row r="15526" spans="1:2" x14ac:dyDescent="0.2">
      <c r="A15526" s="6"/>
      <c r="B15526" s="4"/>
    </row>
    <row r="15527" spans="1:2" x14ac:dyDescent="0.2">
      <c r="A15527" s="6"/>
      <c r="B15527" s="4"/>
    </row>
    <row r="15528" spans="1:2" x14ac:dyDescent="0.2">
      <c r="A15528" s="6"/>
      <c r="B15528" s="4"/>
    </row>
    <row r="15529" spans="1:2" x14ac:dyDescent="0.2">
      <c r="A15529" s="6"/>
      <c r="B15529" s="4"/>
    </row>
    <row r="15530" spans="1:2" x14ac:dyDescent="0.2">
      <c r="A15530" s="6"/>
      <c r="B15530" s="4"/>
    </row>
    <row r="15531" spans="1:2" x14ac:dyDescent="0.2">
      <c r="A15531" s="6"/>
      <c r="B15531" s="4"/>
    </row>
    <row r="15532" spans="1:2" x14ac:dyDescent="0.2">
      <c r="A15532" s="6"/>
      <c r="B15532" s="4"/>
    </row>
    <row r="15533" spans="1:2" x14ac:dyDescent="0.2">
      <c r="A15533" s="6"/>
      <c r="B15533" s="4"/>
    </row>
    <row r="15534" spans="1:2" x14ac:dyDescent="0.2">
      <c r="A15534" s="6"/>
      <c r="B15534" s="4"/>
    </row>
    <row r="15535" spans="1:2" x14ac:dyDescent="0.2">
      <c r="A15535" s="6"/>
      <c r="B15535" s="4"/>
    </row>
    <row r="15536" spans="1:2" x14ac:dyDescent="0.2">
      <c r="A15536" s="6"/>
      <c r="B15536" s="4"/>
    </row>
    <row r="15537" spans="1:2" x14ac:dyDescent="0.2">
      <c r="A15537" s="6"/>
      <c r="B15537" s="4"/>
    </row>
    <row r="15538" spans="1:2" x14ac:dyDescent="0.2">
      <c r="A15538" s="6"/>
      <c r="B15538" s="4"/>
    </row>
    <row r="15539" spans="1:2" x14ac:dyDescent="0.2">
      <c r="A15539" s="6"/>
      <c r="B15539" s="4"/>
    </row>
    <row r="15540" spans="1:2" x14ac:dyDescent="0.2">
      <c r="A15540" s="6"/>
      <c r="B15540" s="4"/>
    </row>
    <row r="15541" spans="1:2" x14ac:dyDescent="0.2">
      <c r="A15541" s="6"/>
      <c r="B15541" s="4"/>
    </row>
    <row r="15542" spans="1:2" x14ac:dyDescent="0.2">
      <c r="A15542" s="6"/>
      <c r="B15542" s="4"/>
    </row>
    <row r="15543" spans="1:2" x14ac:dyDescent="0.2">
      <c r="A15543" s="6"/>
      <c r="B15543" s="4"/>
    </row>
    <row r="15544" spans="1:2" x14ac:dyDescent="0.2">
      <c r="A15544" s="6"/>
      <c r="B15544" s="4"/>
    </row>
    <row r="15545" spans="1:2" x14ac:dyDescent="0.2">
      <c r="A15545" s="6"/>
      <c r="B15545" s="4"/>
    </row>
    <row r="15546" spans="1:2" x14ac:dyDescent="0.2">
      <c r="A15546" s="6"/>
      <c r="B15546" s="4"/>
    </row>
    <row r="15547" spans="1:2" x14ac:dyDescent="0.2">
      <c r="A15547" s="6"/>
      <c r="B15547" s="4"/>
    </row>
    <row r="15548" spans="1:2" x14ac:dyDescent="0.2">
      <c r="A15548" s="6"/>
      <c r="B15548" s="4"/>
    </row>
    <row r="15549" spans="1:2" x14ac:dyDescent="0.2">
      <c r="A15549" s="6"/>
      <c r="B15549" s="4"/>
    </row>
    <row r="15550" spans="1:2" x14ac:dyDescent="0.2">
      <c r="A15550" s="6"/>
      <c r="B15550" s="4"/>
    </row>
    <row r="15551" spans="1:2" x14ac:dyDescent="0.2">
      <c r="A15551" s="6"/>
      <c r="B15551" s="4"/>
    </row>
    <row r="15552" spans="1:2" x14ac:dyDescent="0.2">
      <c r="A15552" s="6"/>
      <c r="B15552" s="4"/>
    </row>
    <row r="15553" spans="1:2" x14ac:dyDescent="0.2">
      <c r="A15553" s="6"/>
      <c r="B15553" s="4"/>
    </row>
    <row r="15554" spans="1:2" x14ac:dyDescent="0.2">
      <c r="A15554" s="6"/>
      <c r="B15554" s="4"/>
    </row>
    <row r="15555" spans="1:2" x14ac:dyDescent="0.2">
      <c r="A15555" s="6"/>
      <c r="B15555" s="4"/>
    </row>
    <row r="15556" spans="1:2" x14ac:dyDescent="0.2">
      <c r="A15556" s="6"/>
      <c r="B15556" s="4"/>
    </row>
    <row r="15557" spans="1:2" x14ac:dyDescent="0.2">
      <c r="A15557" s="6"/>
      <c r="B15557" s="4"/>
    </row>
    <row r="15558" spans="1:2" x14ac:dyDescent="0.2">
      <c r="A15558" s="6"/>
      <c r="B15558" s="4"/>
    </row>
    <row r="15559" spans="1:2" x14ac:dyDescent="0.2">
      <c r="A15559" s="6"/>
      <c r="B15559" s="4"/>
    </row>
    <row r="15560" spans="1:2" x14ac:dyDescent="0.2">
      <c r="A15560" s="6"/>
      <c r="B15560" s="4"/>
    </row>
    <row r="15561" spans="1:2" x14ac:dyDescent="0.2">
      <c r="A15561" s="6"/>
      <c r="B15561" s="4"/>
    </row>
    <row r="15562" spans="1:2" x14ac:dyDescent="0.2">
      <c r="A15562" s="6"/>
      <c r="B15562" s="4"/>
    </row>
    <row r="15563" spans="1:2" x14ac:dyDescent="0.2">
      <c r="A15563" s="6"/>
      <c r="B15563" s="4"/>
    </row>
    <row r="15564" spans="1:2" x14ac:dyDescent="0.2">
      <c r="A15564" s="6"/>
      <c r="B15564" s="4"/>
    </row>
    <row r="15565" spans="1:2" x14ac:dyDescent="0.2">
      <c r="A15565" s="6"/>
      <c r="B15565" s="4"/>
    </row>
    <row r="15566" spans="1:2" x14ac:dyDescent="0.2">
      <c r="A15566" s="6"/>
      <c r="B15566" s="4"/>
    </row>
    <row r="15567" spans="1:2" x14ac:dyDescent="0.2">
      <c r="A15567" s="6"/>
      <c r="B15567" s="4"/>
    </row>
    <row r="15568" spans="1:2" x14ac:dyDescent="0.2">
      <c r="A15568" s="6"/>
      <c r="B15568" s="4"/>
    </row>
    <row r="15569" spans="1:2" x14ac:dyDescent="0.2">
      <c r="A15569" s="6"/>
      <c r="B15569" s="4"/>
    </row>
    <row r="15570" spans="1:2" x14ac:dyDescent="0.2">
      <c r="A15570" s="6"/>
      <c r="B15570" s="4"/>
    </row>
    <row r="15571" spans="1:2" x14ac:dyDescent="0.2">
      <c r="A15571" s="6"/>
      <c r="B15571" s="4"/>
    </row>
    <row r="15572" spans="1:2" x14ac:dyDescent="0.2">
      <c r="A15572" s="6"/>
      <c r="B15572" s="4"/>
    </row>
    <row r="15573" spans="1:2" x14ac:dyDescent="0.2">
      <c r="A15573" s="6"/>
      <c r="B15573" s="4"/>
    </row>
    <row r="15574" spans="1:2" x14ac:dyDescent="0.2">
      <c r="A15574" s="6"/>
      <c r="B15574" s="4"/>
    </row>
    <row r="15575" spans="1:2" x14ac:dyDescent="0.2">
      <c r="A15575" s="6"/>
      <c r="B15575" s="4"/>
    </row>
    <row r="15576" spans="1:2" x14ac:dyDescent="0.2">
      <c r="A15576" s="6"/>
      <c r="B15576" s="4"/>
    </row>
    <row r="15577" spans="1:2" x14ac:dyDescent="0.2">
      <c r="A15577" s="6"/>
      <c r="B15577" s="4"/>
    </row>
    <row r="15578" spans="1:2" x14ac:dyDescent="0.2">
      <c r="A15578" s="6"/>
      <c r="B15578" s="4"/>
    </row>
    <row r="15579" spans="1:2" x14ac:dyDescent="0.2">
      <c r="A15579" s="6"/>
      <c r="B15579" s="4"/>
    </row>
    <row r="15580" spans="1:2" x14ac:dyDescent="0.2">
      <c r="A15580" s="6"/>
      <c r="B15580" s="4"/>
    </row>
    <row r="15581" spans="1:2" x14ac:dyDescent="0.2">
      <c r="A15581" s="6"/>
      <c r="B15581" s="4"/>
    </row>
    <row r="15582" spans="1:2" x14ac:dyDescent="0.2">
      <c r="A15582" s="6"/>
      <c r="B15582" s="4"/>
    </row>
    <row r="15583" spans="1:2" x14ac:dyDescent="0.2">
      <c r="A15583" s="6"/>
      <c r="B15583" s="4"/>
    </row>
    <row r="15584" spans="1:2" x14ac:dyDescent="0.2">
      <c r="A15584" s="6"/>
      <c r="B15584" s="4"/>
    </row>
    <row r="15585" spans="1:2" x14ac:dyDescent="0.2">
      <c r="A15585" s="6"/>
      <c r="B15585" s="4"/>
    </row>
    <row r="15586" spans="1:2" x14ac:dyDescent="0.2">
      <c r="A15586" s="6"/>
      <c r="B15586" s="4"/>
    </row>
    <row r="15587" spans="1:2" x14ac:dyDescent="0.2">
      <c r="A15587" s="6"/>
      <c r="B15587" s="4"/>
    </row>
    <row r="15588" spans="1:2" x14ac:dyDescent="0.2">
      <c r="A15588" s="6"/>
      <c r="B15588" s="4"/>
    </row>
    <row r="15589" spans="1:2" x14ac:dyDescent="0.2">
      <c r="A15589" s="6"/>
      <c r="B15589" s="4"/>
    </row>
    <row r="15590" spans="1:2" x14ac:dyDescent="0.2">
      <c r="A15590" s="6"/>
      <c r="B15590" s="4"/>
    </row>
    <row r="15591" spans="1:2" x14ac:dyDescent="0.2">
      <c r="A15591" s="6"/>
      <c r="B15591" s="4"/>
    </row>
    <row r="15592" spans="1:2" x14ac:dyDescent="0.2">
      <c r="A15592" s="6"/>
      <c r="B15592" s="4"/>
    </row>
    <row r="15593" spans="1:2" x14ac:dyDescent="0.2">
      <c r="A15593" s="6"/>
      <c r="B15593" s="4"/>
    </row>
    <row r="15594" spans="1:2" x14ac:dyDescent="0.2">
      <c r="A15594" s="6"/>
      <c r="B15594" s="4"/>
    </row>
    <row r="15595" spans="1:2" x14ac:dyDescent="0.2">
      <c r="A15595" s="6"/>
      <c r="B15595" s="4"/>
    </row>
    <row r="15596" spans="1:2" x14ac:dyDescent="0.2">
      <c r="A15596" s="6"/>
      <c r="B15596" s="4"/>
    </row>
    <row r="15597" spans="1:2" x14ac:dyDescent="0.2">
      <c r="A15597" s="6"/>
      <c r="B15597" s="4"/>
    </row>
    <row r="15598" spans="1:2" x14ac:dyDescent="0.2">
      <c r="A15598" s="6"/>
      <c r="B15598" s="4"/>
    </row>
    <row r="15599" spans="1:2" x14ac:dyDescent="0.2">
      <c r="A15599" s="6"/>
      <c r="B15599" s="4"/>
    </row>
    <row r="15600" spans="1:2" x14ac:dyDescent="0.2">
      <c r="A15600" s="6"/>
      <c r="B15600" s="4"/>
    </row>
    <row r="15601" spans="1:2" x14ac:dyDescent="0.2">
      <c r="A15601" s="6"/>
      <c r="B15601" s="4"/>
    </row>
    <row r="15602" spans="1:2" x14ac:dyDescent="0.2">
      <c r="A15602" s="6"/>
      <c r="B15602" s="4"/>
    </row>
    <row r="15603" spans="1:2" x14ac:dyDescent="0.2">
      <c r="A15603" s="6"/>
      <c r="B15603" s="4"/>
    </row>
    <row r="15604" spans="1:2" x14ac:dyDescent="0.2">
      <c r="A15604" s="6"/>
      <c r="B15604" s="4"/>
    </row>
    <row r="15605" spans="1:2" x14ac:dyDescent="0.2">
      <c r="A15605" s="6"/>
      <c r="B15605" s="4"/>
    </row>
    <row r="15606" spans="1:2" x14ac:dyDescent="0.2">
      <c r="A15606" s="6"/>
      <c r="B15606" s="4"/>
    </row>
    <row r="15607" spans="1:2" x14ac:dyDescent="0.2">
      <c r="A15607" s="6"/>
      <c r="B15607" s="4"/>
    </row>
    <row r="15608" spans="1:2" x14ac:dyDescent="0.2">
      <c r="A15608" s="6"/>
      <c r="B15608" s="4"/>
    </row>
    <row r="15609" spans="1:2" x14ac:dyDescent="0.2">
      <c r="A15609" s="6"/>
      <c r="B15609" s="4"/>
    </row>
    <row r="15610" spans="1:2" x14ac:dyDescent="0.2">
      <c r="A15610" s="6"/>
      <c r="B15610" s="4"/>
    </row>
    <row r="15611" spans="1:2" x14ac:dyDescent="0.2">
      <c r="A15611" s="6"/>
      <c r="B15611" s="4"/>
    </row>
    <row r="15612" spans="1:2" x14ac:dyDescent="0.2">
      <c r="A15612" s="6"/>
      <c r="B15612" s="4"/>
    </row>
    <row r="15613" spans="1:2" x14ac:dyDescent="0.2">
      <c r="A15613" s="6"/>
      <c r="B15613" s="4"/>
    </row>
    <row r="15614" spans="1:2" x14ac:dyDescent="0.2">
      <c r="A15614" s="6"/>
      <c r="B15614" s="4"/>
    </row>
    <row r="15615" spans="1:2" x14ac:dyDescent="0.2">
      <c r="A15615" s="6"/>
      <c r="B15615" s="4"/>
    </row>
    <row r="15616" spans="1:2" x14ac:dyDescent="0.2">
      <c r="A15616" s="6"/>
      <c r="B15616" s="4"/>
    </row>
    <row r="15617" spans="1:2" x14ac:dyDescent="0.2">
      <c r="A15617" s="6"/>
      <c r="B15617" s="4"/>
    </row>
    <row r="15618" spans="1:2" x14ac:dyDescent="0.2">
      <c r="A15618" s="6"/>
      <c r="B15618" s="4"/>
    </row>
    <row r="15619" spans="1:2" x14ac:dyDescent="0.2">
      <c r="A15619" s="6"/>
      <c r="B15619" s="4"/>
    </row>
    <row r="15620" spans="1:2" x14ac:dyDescent="0.2">
      <c r="A15620" s="6"/>
      <c r="B15620" s="4"/>
    </row>
    <row r="15621" spans="1:2" x14ac:dyDescent="0.2">
      <c r="A15621" s="6"/>
      <c r="B15621" s="4"/>
    </row>
    <row r="15622" spans="1:2" x14ac:dyDescent="0.2">
      <c r="A15622" s="6"/>
      <c r="B15622" s="4"/>
    </row>
    <row r="15623" spans="1:2" x14ac:dyDescent="0.2">
      <c r="A15623" s="6"/>
      <c r="B15623" s="4"/>
    </row>
    <row r="15624" spans="1:2" x14ac:dyDescent="0.2">
      <c r="A15624" s="6"/>
      <c r="B15624" s="4"/>
    </row>
    <row r="15625" spans="1:2" x14ac:dyDescent="0.2">
      <c r="A15625" s="6"/>
      <c r="B15625" s="4"/>
    </row>
    <row r="15626" spans="1:2" x14ac:dyDescent="0.2">
      <c r="A15626" s="6"/>
      <c r="B15626" s="4"/>
    </row>
    <row r="15627" spans="1:2" x14ac:dyDescent="0.2">
      <c r="A15627" s="6"/>
      <c r="B15627" s="4"/>
    </row>
    <row r="15628" spans="1:2" x14ac:dyDescent="0.2">
      <c r="A15628" s="6"/>
      <c r="B15628" s="4"/>
    </row>
    <row r="15629" spans="1:2" x14ac:dyDescent="0.2">
      <c r="A15629" s="6"/>
      <c r="B15629" s="4"/>
    </row>
    <row r="15630" spans="1:2" x14ac:dyDescent="0.2">
      <c r="A15630" s="6"/>
      <c r="B15630" s="4"/>
    </row>
    <row r="15631" spans="1:2" x14ac:dyDescent="0.2">
      <c r="A15631" s="6"/>
      <c r="B15631" s="4"/>
    </row>
    <row r="15632" spans="1:2" x14ac:dyDescent="0.2">
      <c r="A15632" s="6"/>
      <c r="B15632" s="4"/>
    </row>
    <row r="15633" spans="1:2" x14ac:dyDescent="0.2">
      <c r="A15633" s="6"/>
      <c r="B15633" s="4"/>
    </row>
    <row r="15634" spans="1:2" x14ac:dyDescent="0.2">
      <c r="A15634" s="6"/>
      <c r="B15634" s="4"/>
    </row>
    <row r="15635" spans="1:2" x14ac:dyDescent="0.2">
      <c r="A15635" s="6"/>
      <c r="B15635" s="4"/>
    </row>
    <row r="15636" spans="1:2" x14ac:dyDescent="0.2">
      <c r="A15636" s="6"/>
      <c r="B15636" s="4"/>
    </row>
    <row r="15637" spans="1:2" x14ac:dyDescent="0.2">
      <c r="A15637" s="6"/>
      <c r="B15637" s="4"/>
    </row>
    <row r="15638" spans="1:2" x14ac:dyDescent="0.2">
      <c r="A15638" s="6"/>
      <c r="B15638" s="4"/>
    </row>
    <row r="15639" spans="1:2" x14ac:dyDescent="0.2">
      <c r="A15639" s="6"/>
      <c r="B15639" s="4"/>
    </row>
    <row r="15640" spans="1:2" x14ac:dyDescent="0.2">
      <c r="A15640" s="6"/>
      <c r="B15640" s="4"/>
    </row>
    <row r="15641" spans="1:2" x14ac:dyDescent="0.2">
      <c r="A15641" s="6"/>
      <c r="B15641" s="4"/>
    </row>
    <row r="15642" spans="1:2" x14ac:dyDescent="0.2">
      <c r="A15642" s="6"/>
      <c r="B15642" s="4"/>
    </row>
    <row r="15643" spans="1:2" x14ac:dyDescent="0.2">
      <c r="A15643" s="6"/>
      <c r="B15643" s="4"/>
    </row>
    <row r="15644" spans="1:2" x14ac:dyDescent="0.2">
      <c r="A15644" s="6"/>
      <c r="B15644" s="4"/>
    </row>
    <row r="15645" spans="1:2" x14ac:dyDescent="0.2">
      <c r="A15645" s="6"/>
      <c r="B15645" s="4"/>
    </row>
    <row r="15646" spans="1:2" x14ac:dyDescent="0.2">
      <c r="A15646" s="6"/>
      <c r="B15646" s="4"/>
    </row>
    <row r="15647" spans="1:2" x14ac:dyDescent="0.2">
      <c r="A15647" s="6"/>
      <c r="B15647" s="4"/>
    </row>
    <row r="15648" spans="1:2" x14ac:dyDescent="0.2">
      <c r="A15648" s="6"/>
      <c r="B15648" s="4"/>
    </row>
    <row r="15649" spans="1:2" x14ac:dyDescent="0.2">
      <c r="A15649" s="6"/>
      <c r="B15649" s="4"/>
    </row>
    <row r="15650" spans="1:2" x14ac:dyDescent="0.2">
      <c r="A15650" s="6"/>
      <c r="B15650" s="4"/>
    </row>
    <row r="15651" spans="1:2" x14ac:dyDescent="0.2">
      <c r="A15651" s="6"/>
      <c r="B15651" s="4"/>
    </row>
    <row r="15652" spans="1:2" x14ac:dyDescent="0.2">
      <c r="A15652" s="6"/>
      <c r="B15652" s="4"/>
    </row>
    <row r="15653" spans="1:2" x14ac:dyDescent="0.2">
      <c r="A15653" s="6"/>
      <c r="B15653" s="4"/>
    </row>
    <row r="15654" spans="1:2" x14ac:dyDescent="0.2">
      <c r="A15654" s="6"/>
      <c r="B15654" s="4"/>
    </row>
    <row r="15655" spans="1:2" x14ac:dyDescent="0.2">
      <c r="A15655" s="6"/>
      <c r="B15655" s="4"/>
    </row>
    <row r="15656" spans="1:2" x14ac:dyDescent="0.2">
      <c r="A15656" s="6"/>
      <c r="B15656" s="4"/>
    </row>
    <row r="15657" spans="1:2" x14ac:dyDescent="0.2">
      <c r="A15657" s="6"/>
      <c r="B15657" s="4"/>
    </row>
    <row r="15658" spans="1:2" x14ac:dyDescent="0.2">
      <c r="A15658" s="6"/>
      <c r="B15658" s="4"/>
    </row>
    <row r="15659" spans="1:2" x14ac:dyDescent="0.2">
      <c r="A15659" s="6"/>
      <c r="B15659" s="4"/>
    </row>
    <row r="15660" spans="1:2" x14ac:dyDescent="0.2">
      <c r="A15660" s="6"/>
      <c r="B15660" s="4"/>
    </row>
    <row r="15661" spans="1:2" x14ac:dyDescent="0.2">
      <c r="A15661" s="6"/>
      <c r="B15661" s="4"/>
    </row>
    <row r="15662" spans="1:2" x14ac:dyDescent="0.2">
      <c r="A15662" s="6"/>
      <c r="B15662" s="4"/>
    </row>
    <row r="15663" spans="1:2" x14ac:dyDescent="0.2">
      <c r="A15663" s="6"/>
      <c r="B15663" s="4"/>
    </row>
    <row r="15664" spans="1:2" x14ac:dyDescent="0.2">
      <c r="A15664" s="6"/>
      <c r="B15664" s="4"/>
    </row>
    <row r="15665" spans="1:2" x14ac:dyDescent="0.2">
      <c r="A15665" s="6"/>
      <c r="B15665" s="4"/>
    </row>
    <row r="15666" spans="1:2" x14ac:dyDescent="0.2">
      <c r="A15666" s="6"/>
      <c r="B15666" s="4"/>
    </row>
    <row r="15667" spans="1:2" x14ac:dyDescent="0.2">
      <c r="A15667" s="6"/>
      <c r="B15667" s="4"/>
    </row>
    <row r="15668" spans="1:2" x14ac:dyDescent="0.2">
      <c r="A15668" s="6"/>
      <c r="B15668" s="4"/>
    </row>
    <row r="15669" spans="1:2" x14ac:dyDescent="0.2">
      <c r="A15669" s="6"/>
      <c r="B15669" s="4"/>
    </row>
    <row r="15670" spans="1:2" x14ac:dyDescent="0.2">
      <c r="A15670" s="6"/>
      <c r="B15670" s="4"/>
    </row>
    <row r="15671" spans="1:2" x14ac:dyDescent="0.2">
      <c r="A15671" s="6"/>
      <c r="B15671" s="4"/>
    </row>
    <row r="15672" spans="1:2" x14ac:dyDescent="0.2">
      <c r="A15672" s="6"/>
      <c r="B15672" s="4"/>
    </row>
    <row r="15673" spans="1:2" x14ac:dyDescent="0.2">
      <c r="A15673" s="6"/>
      <c r="B15673" s="4"/>
    </row>
    <row r="15674" spans="1:2" x14ac:dyDescent="0.2">
      <c r="A15674" s="6"/>
      <c r="B15674" s="4"/>
    </row>
    <row r="15675" spans="1:2" x14ac:dyDescent="0.2">
      <c r="A15675" s="6"/>
      <c r="B15675" s="4"/>
    </row>
    <row r="15676" spans="1:2" x14ac:dyDescent="0.2">
      <c r="A15676" s="6"/>
      <c r="B15676" s="4"/>
    </row>
    <row r="15677" spans="1:2" x14ac:dyDescent="0.2">
      <c r="A15677" s="6"/>
      <c r="B15677" s="4"/>
    </row>
    <row r="15678" spans="1:2" x14ac:dyDescent="0.2">
      <c r="A15678" s="6"/>
      <c r="B15678" s="4"/>
    </row>
    <row r="15679" spans="1:2" x14ac:dyDescent="0.2">
      <c r="A15679" s="6"/>
      <c r="B15679" s="4"/>
    </row>
    <row r="15680" spans="1:2" x14ac:dyDescent="0.2">
      <c r="A15680" s="6"/>
      <c r="B15680" s="4"/>
    </row>
    <row r="15681" spans="1:2" x14ac:dyDescent="0.2">
      <c r="A15681" s="6"/>
      <c r="B15681" s="4"/>
    </row>
    <row r="15682" spans="1:2" x14ac:dyDescent="0.2">
      <c r="A15682" s="6"/>
      <c r="B15682" s="4"/>
    </row>
    <row r="15683" spans="1:2" x14ac:dyDescent="0.2">
      <c r="A15683" s="6"/>
      <c r="B15683" s="4"/>
    </row>
    <row r="15684" spans="1:2" x14ac:dyDescent="0.2">
      <c r="A15684" s="6"/>
      <c r="B15684" s="4"/>
    </row>
    <row r="15685" spans="1:2" x14ac:dyDescent="0.2">
      <c r="A15685" s="6"/>
      <c r="B15685" s="4"/>
    </row>
    <row r="15686" spans="1:2" x14ac:dyDescent="0.2">
      <c r="A15686" s="6"/>
      <c r="B15686" s="4"/>
    </row>
    <row r="15687" spans="1:2" x14ac:dyDescent="0.2">
      <c r="A15687" s="6"/>
      <c r="B15687" s="4"/>
    </row>
    <row r="15688" spans="1:2" x14ac:dyDescent="0.2">
      <c r="A15688" s="6"/>
      <c r="B15688" s="4"/>
    </row>
    <row r="15689" spans="1:2" x14ac:dyDescent="0.2">
      <c r="A15689" s="6"/>
      <c r="B15689" s="4"/>
    </row>
    <row r="15690" spans="1:2" x14ac:dyDescent="0.2">
      <c r="A15690" s="6"/>
      <c r="B15690" s="4"/>
    </row>
    <row r="15691" spans="1:2" x14ac:dyDescent="0.2">
      <c r="A15691" s="6"/>
      <c r="B15691" s="4"/>
    </row>
    <row r="15692" spans="1:2" x14ac:dyDescent="0.2">
      <c r="A15692" s="6"/>
      <c r="B15692" s="4"/>
    </row>
    <row r="15693" spans="1:2" x14ac:dyDescent="0.2">
      <c r="A15693" s="6"/>
      <c r="B15693" s="4"/>
    </row>
    <row r="15694" spans="1:2" x14ac:dyDescent="0.2">
      <c r="A15694" s="6"/>
      <c r="B15694" s="4"/>
    </row>
    <row r="15695" spans="1:2" x14ac:dyDescent="0.2">
      <c r="A15695" s="6"/>
      <c r="B15695" s="4"/>
    </row>
    <row r="15696" spans="1:2" x14ac:dyDescent="0.2">
      <c r="A15696" s="6"/>
      <c r="B15696" s="4"/>
    </row>
    <row r="15697" spans="1:2" x14ac:dyDescent="0.2">
      <c r="A15697" s="6"/>
      <c r="B15697" s="4"/>
    </row>
    <row r="15698" spans="1:2" x14ac:dyDescent="0.2">
      <c r="A15698" s="6"/>
      <c r="B15698" s="4"/>
    </row>
    <row r="15699" spans="1:2" x14ac:dyDescent="0.2">
      <c r="A15699" s="6"/>
      <c r="B15699" s="4"/>
    </row>
    <row r="15700" spans="1:2" x14ac:dyDescent="0.2">
      <c r="A15700" s="6"/>
      <c r="B15700" s="4"/>
    </row>
    <row r="15701" spans="1:2" x14ac:dyDescent="0.2">
      <c r="A15701" s="6"/>
      <c r="B15701" s="4"/>
    </row>
    <row r="15702" spans="1:2" x14ac:dyDescent="0.2">
      <c r="A15702" s="6"/>
      <c r="B15702" s="4"/>
    </row>
    <row r="15703" spans="1:2" x14ac:dyDescent="0.2">
      <c r="A15703" s="6"/>
      <c r="B15703" s="4"/>
    </row>
    <row r="15704" spans="1:2" x14ac:dyDescent="0.2">
      <c r="A15704" s="6"/>
      <c r="B15704" s="4"/>
    </row>
    <row r="15705" spans="1:2" x14ac:dyDescent="0.2">
      <c r="A15705" s="6"/>
      <c r="B15705" s="4"/>
    </row>
    <row r="15706" spans="1:2" x14ac:dyDescent="0.2">
      <c r="A15706" s="6"/>
      <c r="B15706" s="4"/>
    </row>
    <row r="15707" spans="1:2" x14ac:dyDescent="0.2">
      <c r="A15707" s="6"/>
      <c r="B15707" s="4"/>
    </row>
    <row r="15708" spans="1:2" x14ac:dyDescent="0.2">
      <c r="A15708" s="6"/>
      <c r="B15708" s="4"/>
    </row>
    <row r="15709" spans="1:2" x14ac:dyDescent="0.2">
      <c r="A15709" s="6"/>
      <c r="B15709" s="4"/>
    </row>
    <row r="15710" spans="1:2" x14ac:dyDescent="0.2">
      <c r="A15710" s="6"/>
      <c r="B15710" s="4"/>
    </row>
    <row r="15711" spans="1:2" x14ac:dyDescent="0.2">
      <c r="A15711" s="6"/>
      <c r="B15711" s="4"/>
    </row>
    <row r="15712" spans="1:2" x14ac:dyDescent="0.2">
      <c r="A15712" s="6"/>
      <c r="B15712" s="4"/>
    </row>
    <row r="15713" spans="1:2" x14ac:dyDescent="0.2">
      <c r="A15713" s="6"/>
      <c r="B15713" s="4"/>
    </row>
    <row r="15714" spans="1:2" x14ac:dyDescent="0.2">
      <c r="A15714" s="6"/>
      <c r="B15714" s="4"/>
    </row>
    <row r="15715" spans="1:2" x14ac:dyDescent="0.2">
      <c r="A15715" s="6"/>
      <c r="B15715" s="4"/>
    </row>
    <row r="15716" spans="1:2" x14ac:dyDescent="0.2">
      <c r="A15716" s="6"/>
      <c r="B15716" s="4"/>
    </row>
    <row r="15717" spans="1:2" x14ac:dyDescent="0.2">
      <c r="A15717" s="6"/>
      <c r="B15717" s="4"/>
    </row>
    <row r="15718" spans="1:2" x14ac:dyDescent="0.2">
      <c r="A15718" s="6"/>
      <c r="B15718" s="4"/>
    </row>
    <row r="15719" spans="1:2" x14ac:dyDescent="0.2">
      <c r="A15719" s="6"/>
      <c r="B15719" s="4"/>
    </row>
    <row r="15720" spans="1:2" x14ac:dyDescent="0.2">
      <c r="A15720" s="6"/>
      <c r="B15720" s="4"/>
    </row>
    <row r="15721" spans="1:2" x14ac:dyDescent="0.2">
      <c r="A15721" s="6"/>
      <c r="B15721" s="4"/>
    </row>
    <row r="15722" spans="1:2" x14ac:dyDescent="0.2">
      <c r="A15722" s="6"/>
      <c r="B15722" s="4"/>
    </row>
    <row r="15723" spans="1:2" x14ac:dyDescent="0.2">
      <c r="A15723" s="6"/>
      <c r="B15723" s="4"/>
    </row>
    <row r="15724" spans="1:2" x14ac:dyDescent="0.2">
      <c r="A15724" s="6"/>
      <c r="B15724" s="4"/>
    </row>
    <row r="15725" spans="1:2" x14ac:dyDescent="0.2">
      <c r="A15725" s="6"/>
      <c r="B15725" s="4"/>
    </row>
    <row r="15726" spans="1:2" x14ac:dyDescent="0.2">
      <c r="A15726" s="6"/>
      <c r="B15726" s="4"/>
    </row>
    <row r="15727" spans="1:2" x14ac:dyDescent="0.2">
      <c r="A15727" s="6"/>
      <c r="B15727" s="4"/>
    </row>
    <row r="15728" spans="1:2" x14ac:dyDescent="0.2">
      <c r="A15728" s="6"/>
      <c r="B15728" s="4"/>
    </row>
    <row r="15729" spans="1:2" x14ac:dyDescent="0.2">
      <c r="A15729" s="6"/>
      <c r="B15729" s="4"/>
    </row>
    <row r="15730" spans="1:2" x14ac:dyDescent="0.2">
      <c r="A15730" s="6"/>
      <c r="B15730" s="4"/>
    </row>
    <row r="15731" spans="1:2" x14ac:dyDescent="0.2">
      <c r="A15731" s="6"/>
      <c r="B15731" s="4"/>
    </row>
    <row r="15732" spans="1:2" x14ac:dyDescent="0.2">
      <c r="A15732" s="6"/>
      <c r="B15732" s="4"/>
    </row>
    <row r="15733" spans="1:2" x14ac:dyDescent="0.2">
      <c r="A15733" s="6"/>
      <c r="B15733" s="4"/>
    </row>
    <row r="15734" spans="1:2" x14ac:dyDescent="0.2">
      <c r="A15734" s="6"/>
      <c r="B15734" s="4"/>
    </row>
    <row r="15735" spans="1:2" x14ac:dyDescent="0.2">
      <c r="A15735" s="6"/>
      <c r="B15735" s="4"/>
    </row>
    <row r="15736" spans="1:2" x14ac:dyDescent="0.2">
      <c r="A15736" s="6"/>
      <c r="B15736" s="4"/>
    </row>
    <row r="15737" spans="1:2" x14ac:dyDescent="0.2">
      <c r="A15737" s="6"/>
      <c r="B15737" s="4"/>
    </row>
    <row r="15738" spans="1:2" x14ac:dyDescent="0.2">
      <c r="A15738" s="6"/>
      <c r="B15738" s="4"/>
    </row>
    <row r="15739" spans="1:2" x14ac:dyDescent="0.2">
      <c r="A15739" s="6"/>
      <c r="B15739" s="4"/>
    </row>
    <row r="15740" spans="1:2" x14ac:dyDescent="0.2">
      <c r="A15740" s="6"/>
      <c r="B15740" s="4"/>
    </row>
    <row r="15741" spans="1:2" x14ac:dyDescent="0.2">
      <c r="A15741" s="6"/>
      <c r="B15741" s="4"/>
    </row>
    <row r="15742" spans="1:2" x14ac:dyDescent="0.2">
      <c r="A15742" s="6"/>
      <c r="B15742" s="4"/>
    </row>
    <row r="15743" spans="1:2" x14ac:dyDescent="0.2">
      <c r="A15743" s="6"/>
      <c r="B15743" s="4"/>
    </row>
    <row r="15744" spans="1:2" x14ac:dyDescent="0.2">
      <c r="A15744" s="6"/>
      <c r="B15744" s="4"/>
    </row>
    <row r="15745" spans="1:2" x14ac:dyDescent="0.2">
      <c r="A15745" s="6"/>
      <c r="B15745" s="4"/>
    </row>
    <row r="15746" spans="1:2" x14ac:dyDescent="0.2">
      <c r="A15746" s="6"/>
      <c r="B15746" s="4"/>
    </row>
    <row r="15747" spans="1:2" x14ac:dyDescent="0.2">
      <c r="A15747" s="6"/>
      <c r="B15747" s="4"/>
    </row>
    <row r="15748" spans="1:2" x14ac:dyDescent="0.2">
      <c r="A15748" s="6"/>
      <c r="B15748" s="4"/>
    </row>
    <row r="15749" spans="1:2" x14ac:dyDescent="0.2">
      <c r="A15749" s="6"/>
      <c r="B15749" s="4"/>
    </row>
    <row r="15750" spans="1:2" x14ac:dyDescent="0.2">
      <c r="A15750" s="6"/>
      <c r="B15750" s="4"/>
    </row>
    <row r="15751" spans="1:2" x14ac:dyDescent="0.2">
      <c r="A15751" s="6"/>
      <c r="B15751" s="4"/>
    </row>
    <row r="15752" spans="1:2" x14ac:dyDescent="0.2">
      <c r="A15752" s="6"/>
      <c r="B15752" s="4"/>
    </row>
    <row r="15753" spans="1:2" x14ac:dyDescent="0.2">
      <c r="A15753" s="6"/>
      <c r="B15753" s="4"/>
    </row>
    <row r="15754" spans="1:2" x14ac:dyDescent="0.2">
      <c r="A15754" s="6"/>
      <c r="B15754" s="4"/>
    </row>
    <row r="15755" spans="1:2" x14ac:dyDescent="0.2">
      <c r="A15755" s="6"/>
      <c r="B15755" s="4"/>
    </row>
    <row r="15756" spans="1:2" x14ac:dyDescent="0.2">
      <c r="A15756" s="6"/>
      <c r="B15756" s="4"/>
    </row>
    <row r="15757" spans="1:2" x14ac:dyDescent="0.2">
      <c r="A15757" s="6"/>
      <c r="B15757" s="4"/>
    </row>
    <row r="15758" spans="1:2" x14ac:dyDescent="0.2">
      <c r="A15758" s="6"/>
      <c r="B15758" s="4"/>
    </row>
    <row r="15759" spans="1:2" x14ac:dyDescent="0.2">
      <c r="A15759" s="6"/>
      <c r="B15759" s="4"/>
    </row>
    <row r="15760" spans="1:2" x14ac:dyDescent="0.2">
      <c r="A15760" s="6"/>
      <c r="B15760" s="4"/>
    </row>
    <row r="15761" spans="1:2" x14ac:dyDescent="0.2">
      <c r="A15761" s="6"/>
      <c r="B15761" s="4"/>
    </row>
    <row r="15762" spans="1:2" x14ac:dyDescent="0.2">
      <c r="A15762" s="6"/>
      <c r="B15762" s="4"/>
    </row>
    <row r="15763" spans="1:2" x14ac:dyDescent="0.2">
      <c r="A15763" s="6"/>
      <c r="B15763" s="4"/>
    </row>
    <row r="15764" spans="1:2" x14ac:dyDescent="0.2">
      <c r="A15764" s="6"/>
      <c r="B15764" s="4"/>
    </row>
    <row r="15765" spans="1:2" x14ac:dyDescent="0.2">
      <c r="A15765" s="6"/>
      <c r="B15765" s="4"/>
    </row>
    <row r="15766" spans="1:2" x14ac:dyDescent="0.2">
      <c r="A15766" s="6"/>
      <c r="B15766" s="4"/>
    </row>
    <row r="15767" spans="1:2" x14ac:dyDescent="0.2">
      <c r="A15767" s="6"/>
      <c r="B15767" s="4"/>
    </row>
    <row r="15768" spans="1:2" x14ac:dyDescent="0.2">
      <c r="A15768" s="6"/>
      <c r="B15768" s="4"/>
    </row>
    <row r="15769" spans="1:2" x14ac:dyDescent="0.2">
      <c r="A15769" s="6"/>
      <c r="B15769" s="4"/>
    </row>
    <row r="15770" spans="1:2" x14ac:dyDescent="0.2">
      <c r="A15770" s="6"/>
      <c r="B15770" s="4"/>
    </row>
    <row r="15771" spans="1:2" x14ac:dyDescent="0.2">
      <c r="A15771" s="6"/>
      <c r="B15771" s="4"/>
    </row>
    <row r="15772" spans="1:2" x14ac:dyDescent="0.2">
      <c r="A15772" s="6"/>
      <c r="B15772" s="4"/>
    </row>
    <row r="15773" spans="1:2" x14ac:dyDescent="0.2">
      <c r="A15773" s="6"/>
      <c r="B15773" s="4"/>
    </row>
    <row r="15774" spans="1:2" x14ac:dyDescent="0.2">
      <c r="A15774" s="6"/>
      <c r="B15774" s="4"/>
    </row>
    <row r="15775" spans="1:2" x14ac:dyDescent="0.2">
      <c r="A15775" s="6"/>
      <c r="B15775" s="4"/>
    </row>
    <row r="15776" spans="1:2" x14ac:dyDescent="0.2">
      <c r="A15776" s="6"/>
      <c r="B15776" s="4"/>
    </row>
    <row r="15777" spans="1:2" x14ac:dyDescent="0.2">
      <c r="A15777" s="6"/>
      <c r="B15777" s="4"/>
    </row>
    <row r="15778" spans="1:2" x14ac:dyDescent="0.2">
      <c r="A15778" s="6"/>
      <c r="B15778" s="4"/>
    </row>
    <row r="15779" spans="1:2" x14ac:dyDescent="0.2">
      <c r="A15779" s="6"/>
      <c r="B15779" s="4"/>
    </row>
    <row r="15780" spans="1:2" x14ac:dyDescent="0.2">
      <c r="A15780" s="6"/>
      <c r="B15780" s="4"/>
    </row>
    <row r="15781" spans="1:2" x14ac:dyDescent="0.2">
      <c r="A15781" s="6"/>
      <c r="B15781" s="4"/>
    </row>
    <row r="15782" spans="1:2" x14ac:dyDescent="0.2">
      <c r="A15782" s="6"/>
      <c r="B15782" s="4"/>
    </row>
    <row r="15783" spans="1:2" x14ac:dyDescent="0.2">
      <c r="A15783" s="6"/>
      <c r="B15783" s="4"/>
    </row>
    <row r="15784" spans="1:2" x14ac:dyDescent="0.2">
      <c r="A15784" s="6"/>
      <c r="B15784" s="4"/>
    </row>
    <row r="15785" spans="1:2" x14ac:dyDescent="0.2">
      <c r="A15785" s="6"/>
      <c r="B15785" s="4"/>
    </row>
    <row r="15786" spans="1:2" x14ac:dyDescent="0.2">
      <c r="A15786" s="6"/>
      <c r="B15786" s="4"/>
    </row>
    <row r="15787" spans="1:2" x14ac:dyDescent="0.2">
      <c r="A15787" s="6"/>
      <c r="B15787" s="4"/>
    </row>
    <row r="15788" spans="1:2" x14ac:dyDescent="0.2">
      <c r="A15788" s="6"/>
      <c r="B15788" s="4"/>
    </row>
    <row r="15789" spans="1:2" x14ac:dyDescent="0.2">
      <c r="A15789" s="6"/>
      <c r="B15789" s="4"/>
    </row>
    <row r="15790" spans="1:2" x14ac:dyDescent="0.2">
      <c r="A15790" s="6"/>
      <c r="B15790" s="4"/>
    </row>
    <row r="15791" spans="1:2" x14ac:dyDescent="0.2">
      <c r="A15791" s="6"/>
      <c r="B15791" s="4"/>
    </row>
    <row r="15792" spans="1:2" x14ac:dyDescent="0.2">
      <c r="A15792" s="6"/>
      <c r="B15792" s="4"/>
    </row>
    <row r="15793" spans="1:2" x14ac:dyDescent="0.2">
      <c r="A15793" s="6"/>
      <c r="B15793" s="4"/>
    </row>
    <row r="15794" spans="1:2" x14ac:dyDescent="0.2">
      <c r="A15794" s="6"/>
      <c r="B15794" s="4"/>
    </row>
    <row r="15795" spans="1:2" x14ac:dyDescent="0.2">
      <c r="A15795" s="6"/>
      <c r="B15795" s="4"/>
    </row>
    <row r="15796" spans="1:2" x14ac:dyDescent="0.2">
      <c r="A15796" s="6"/>
      <c r="B15796" s="4"/>
    </row>
    <row r="15797" spans="1:2" x14ac:dyDescent="0.2">
      <c r="A15797" s="6"/>
      <c r="B15797" s="4"/>
    </row>
    <row r="15798" spans="1:2" x14ac:dyDescent="0.2">
      <c r="A15798" s="6"/>
      <c r="B15798" s="4"/>
    </row>
    <row r="15799" spans="1:2" x14ac:dyDescent="0.2">
      <c r="A15799" s="6"/>
      <c r="B15799" s="4"/>
    </row>
    <row r="15800" spans="1:2" x14ac:dyDescent="0.2">
      <c r="A15800" s="6"/>
      <c r="B15800" s="4"/>
    </row>
    <row r="15801" spans="1:2" x14ac:dyDescent="0.2">
      <c r="A15801" s="6"/>
      <c r="B15801" s="4"/>
    </row>
    <row r="15802" spans="1:2" x14ac:dyDescent="0.2">
      <c r="A15802" s="6"/>
      <c r="B15802" s="4"/>
    </row>
    <row r="15803" spans="1:2" x14ac:dyDescent="0.2">
      <c r="A15803" s="6"/>
      <c r="B15803" s="4"/>
    </row>
    <row r="15804" spans="1:2" x14ac:dyDescent="0.2">
      <c r="A15804" s="6"/>
      <c r="B15804" s="4"/>
    </row>
    <row r="15805" spans="1:2" x14ac:dyDescent="0.2">
      <c r="A15805" s="6"/>
      <c r="B15805" s="4"/>
    </row>
    <row r="15806" spans="1:2" x14ac:dyDescent="0.2">
      <c r="A15806" s="6"/>
      <c r="B15806" s="4"/>
    </row>
    <row r="15807" spans="1:2" x14ac:dyDescent="0.2">
      <c r="A15807" s="6"/>
      <c r="B15807" s="4"/>
    </row>
    <row r="15808" spans="1:2" x14ac:dyDescent="0.2">
      <c r="A15808" s="6"/>
      <c r="B15808" s="4"/>
    </row>
    <row r="15809" spans="1:2" x14ac:dyDescent="0.2">
      <c r="A15809" s="6"/>
      <c r="B15809" s="4"/>
    </row>
    <row r="15810" spans="1:2" x14ac:dyDescent="0.2">
      <c r="A15810" s="6"/>
      <c r="B15810" s="4"/>
    </row>
    <row r="15811" spans="1:2" x14ac:dyDescent="0.2">
      <c r="A15811" s="6"/>
      <c r="B15811" s="4"/>
    </row>
    <row r="15812" spans="1:2" x14ac:dyDescent="0.2">
      <c r="A15812" s="6"/>
      <c r="B15812" s="4"/>
    </row>
    <row r="15813" spans="1:2" x14ac:dyDescent="0.2">
      <c r="A15813" s="6"/>
      <c r="B15813" s="4"/>
    </row>
    <row r="15814" spans="1:2" x14ac:dyDescent="0.2">
      <c r="A15814" s="6"/>
      <c r="B15814" s="4"/>
    </row>
    <row r="15815" spans="1:2" x14ac:dyDescent="0.2">
      <c r="A15815" s="6"/>
      <c r="B15815" s="4"/>
    </row>
    <row r="15816" spans="1:2" x14ac:dyDescent="0.2">
      <c r="A15816" s="6"/>
      <c r="B15816" s="4"/>
    </row>
    <row r="15817" spans="1:2" x14ac:dyDescent="0.2">
      <c r="A15817" s="6"/>
      <c r="B15817" s="4"/>
    </row>
    <row r="15818" spans="1:2" x14ac:dyDescent="0.2">
      <c r="A15818" s="6"/>
      <c r="B15818" s="4"/>
    </row>
    <row r="15819" spans="1:2" x14ac:dyDescent="0.2">
      <c r="A15819" s="6"/>
      <c r="B15819" s="4"/>
    </row>
    <row r="15820" spans="1:2" x14ac:dyDescent="0.2">
      <c r="A15820" s="6"/>
      <c r="B15820" s="4"/>
    </row>
    <row r="15821" spans="1:2" x14ac:dyDescent="0.2">
      <c r="A15821" s="6"/>
      <c r="B15821" s="4"/>
    </row>
    <row r="15822" spans="1:2" x14ac:dyDescent="0.2">
      <c r="A15822" s="6"/>
      <c r="B15822" s="4"/>
    </row>
    <row r="15823" spans="1:2" x14ac:dyDescent="0.2">
      <c r="A15823" s="6"/>
      <c r="B15823" s="4"/>
    </row>
    <row r="15824" spans="1:2" x14ac:dyDescent="0.2">
      <c r="A15824" s="6"/>
      <c r="B15824" s="4"/>
    </row>
    <row r="15825" spans="1:2" x14ac:dyDescent="0.2">
      <c r="A15825" s="6"/>
      <c r="B15825" s="4"/>
    </row>
    <row r="15826" spans="1:2" x14ac:dyDescent="0.2">
      <c r="A15826" s="6"/>
      <c r="B15826" s="4"/>
    </row>
    <row r="15827" spans="1:2" x14ac:dyDescent="0.2">
      <c r="A15827" s="6"/>
      <c r="B15827" s="4"/>
    </row>
    <row r="15828" spans="1:2" x14ac:dyDescent="0.2">
      <c r="A15828" s="6"/>
      <c r="B15828" s="4"/>
    </row>
    <row r="15829" spans="1:2" x14ac:dyDescent="0.2">
      <c r="A15829" s="6"/>
      <c r="B15829" s="4"/>
    </row>
    <row r="15830" spans="1:2" x14ac:dyDescent="0.2">
      <c r="A15830" s="6"/>
      <c r="B15830" s="4"/>
    </row>
    <row r="15831" spans="1:2" x14ac:dyDescent="0.2">
      <c r="A15831" s="6"/>
      <c r="B15831" s="4"/>
    </row>
    <row r="15832" spans="1:2" x14ac:dyDescent="0.2">
      <c r="A15832" s="6"/>
      <c r="B15832" s="4"/>
    </row>
    <row r="15833" spans="1:2" x14ac:dyDescent="0.2">
      <c r="A15833" s="6"/>
      <c r="B15833" s="4"/>
    </row>
    <row r="15834" spans="1:2" x14ac:dyDescent="0.2">
      <c r="A15834" s="6"/>
      <c r="B15834" s="4"/>
    </row>
    <row r="15835" spans="1:2" x14ac:dyDescent="0.2">
      <c r="A15835" s="6"/>
      <c r="B15835" s="4"/>
    </row>
    <row r="15836" spans="1:2" x14ac:dyDescent="0.2">
      <c r="A15836" s="6"/>
      <c r="B15836" s="4"/>
    </row>
    <row r="15837" spans="1:2" x14ac:dyDescent="0.2">
      <c r="A15837" s="6"/>
      <c r="B15837" s="4"/>
    </row>
    <row r="15838" spans="1:2" x14ac:dyDescent="0.2">
      <c r="A15838" s="6"/>
      <c r="B15838" s="4"/>
    </row>
    <row r="15839" spans="1:2" x14ac:dyDescent="0.2">
      <c r="A15839" s="6"/>
      <c r="B15839" s="4"/>
    </row>
    <row r="15840" spans="1:2" x14ac:dyDescent="0.2">
      <c r="A15840" s="6"/>
      <c r="B15840" s="4"/>
    </row>
    <row r="15841" spans="1:2" x14ac:dyDescent="0.2">
      <c r="A15841" s="6"/>
      <c r="B15841" s="4"/>
    </row>
    <row r="15842" spans="1:2" x14ac:dyDescent="0.2">
      <c r="A15842" s="6"/>
      <c r="B15842" s="4"/>
    </row>
    <row r="15843" spans="1:2" x14ac:dyDescent="0.2">
      <c r="A15843" s="6"/>
      <c r="B15843" s="4"/>
    </row>
    <row r="15844" spans="1:2" x14ac:dyDescent="0.2">
      <c r="A15844" s="6"/>
      <c r="B15844" s="4"/>
    </row>
    <row r="15845" spans="1:2" x14ac:dyDescent="0.2">
      <c r="A15845" s="6"/>
      <c r="B15845" s="4"/>
    </row>
    <row r="15846" spans="1:2" x14ac:dyDescent="0.2">
      <c r="A15846" s="6"/>
      <c r="B15846" s="4"/>
    </row>
    <row r="15847" spans="1:2" x14ac:dyDescent="0.2">
      <c r="A15847" s="6"/>
      <c r="B15847" s="4"/>
    </row>
    <row r="15848" spans="1:2" x14ac:dyDescent="0.2">
      <c r="A15848" s="6"/>
      <c r="B15848" s="4"/>
    </row>
    <row r="15849" spans="1:2" x14ac:dyDescent="0.2">
      <c r="A15849" s="6"/>
      <c r="B15849" s="4"/>
    </row>
    <row r="15850" spans="1:2" x14ac:dyDescent="0.2">
      <c r="A15850" s="6"/>
      <c r="B15850" s="4"/>
    </row>
    <row r="15851" spans="1:2" x14ac:dyDescent="0.2">
      <c r="A15851" s="6"/>
      <c r="B15851" s="4"/>
    </row>
    <row r="15852" spans="1:2" x14ac:dyDescent="0.2">
      <c r="A15852" s="6"/>
      <c r="B15852" s="4"/>
    </row>
    <row r="15853" spans="1:2" x14ac:dyDescent="0.2">
      <c r="A15853" s="6"/>
      <c r="B15853" s="4"/>
    </row>
    <row r="15854" spans="1:2" x14ac:dyDescent="0.2">
      <c r="A15854" s="6"/>
      <c r="B15854" s="4"/>
    </row>
    <row r="15855" spans="1:2" x14ac:dyDescent="0.2">
      <c r="A15855" s="6"/>
      <c r="B15855" s="4"/>
    </row>
    <row r="15856" spans="1:2" x14ac:dyDescent="0.2">
      <c r="A15856" s="6"/>
      <c r="B15856" s="4"/>
    </row>
    <row r="15857" spans="1:2" x14ac:dyDescent="0.2">
      <c r="A15857" s="6"/>
      <c r="B15857" s="4"/>
    </row>
    <row r="15858" spans="1:2" x14ac:dyDescent="0.2">
      <c r="A15858" s="6"/>
      <c r="B15858" s="4"/>
    </row>
    <row r="15859" spans="1:2" x14ac:dyDescent="0.2">
      <c r="A15859" s="6"/>
      <c r="B15859" s="4"/>
    </row>
    <row r="15860" spans="1:2" x14ac:dyDescent="0.2">
      <c r="A15860" s="6"/>
      <c r="B15860" s="4"/>
    </row>
    <row r="15861" spans="1:2" x14ac:dyDescent="0.2">
      <c r="A15861" s="6"/>
      <c r="B15861" s="4"/>
    </row>
    <row r="15862" spans="1:2" x14ac:dyDescent="0.2">
      <c r="A15862" s="6"/>
      <c r="B15862" s="4"/>
    </row>
    <row r="15863" spans="1:2" x14ac:dyDescent="0.2">
      <c r="A15863" s="6"/>
      <c r="B15863" s="4"/>
    </row>
    <row r="15864" spans="1:2" x14ac:dyDescent="0.2">
      <c r="A15864" s="6"/>
      <c r="B15864" s="4"/>
    </row>
    <row r="15865" spans="1:2" x14ac:dyDescent="0.2">
      <c r="A15865" s="6"/>
      <c r="B15865" s="4"/>
    </row>
    <row r="15866" spans="1:2" x14ac:dyDescent="0.2">
      <c r="A15866" s="6"/>
      <c r="B15866" s="4"/>
    </row>
    <row r="15867" spans="1:2" x14ac:dyDescent="0.2">
      <c r="A15867" s="6"/>
      <c r="B15867" s="4"/>
    </row>
    <row r="15868" spans="1:2" x14ac:dyDescent="0.2">
      <c r="A15868" s="6"/>
      <c r="B15868" s="4"/>
    </row>
    <row r="15869" spans="1:2" x14ac:dyDescent="0.2">
      <c r="A15869" s="6"/>
      <c r="B15869" s="4"/>
    </row>
    <row r="15870" spans="1:2" x14ac:dyDescent="0.2">
      <c r="A15870" s="6"/>
      <c r="B15870" s="4"/>
    </row>
    <row r="15871" spans="1:2" x14ac:dyDescent="0.2">
      <c r="A15871" s="6"/>
      <c r="B15871" s="4"/>
    </row>
    <row r="15872" spans="1:2" x14ac:dyDescent="0.2">
      <c r="A15872" s="6"/>
      <c r="B15872" s="4"/>
    </row>
    <row r="15873" spans="1:2" x14ac:dyDescent="0.2">
      <c r="A15873" s="6"/>
      <c r="B15873" s="4"/>
    </row>
    <row r="15874" spans="1:2" x14ac:dyDescent="0.2">
      <c r="A15874" s="6"/>
      <c r="B15874" s="4"/>
    </row>
    <row r="15875" spans="1:2" x14ac:dyDescent="0.2">
      <c r="A15875" s="6"/>
      <c r="B15875" s="4"/>
    </row>
    <row r="15876" spans="1:2" x14ac:dyDescent="0.2">
      <c r="A15876" s="6"/>
      <c r="B15876" s="4"/>
    </row>
    <row r="15877" spans="1:2" x14ac:dyDescent="0.2">
      <c r="A15877" s="6"/>
      <c r="B15877" s="4"/>
    </row>
    <row r="15878" spans="1:2" x14ac:dyDescent="0.2">
      <c r="A15878" s="6"/>
      <c r="B15878" s="4"/>
    </row>
    <row r="15879" spans="1:2" x14ac:dyDescent="0.2">
      <c r="A15879" s="6"/>
      <c r="B15879" s="4"/>
    </row>
    <row r="15880" spans="1:2" x14ac:dyDescent="0.2">
      <c r="A15880" s="6"/>
      <c r="B15880" s="4"/>
    </row>
    <row r="15881" spans="1:2" x14ac:dyDescent="0.2">
      <c r="A15881" s="6"/>
      <c r="B15881" s="4"/>
    </row>
    <row r="15882" spans="1:2" x14ac:dyDescent="0.2">
      <c r="A15882" s="6"/>
      <c r="B15882" s="4"/>
    </row>
    <row r="15883" spans="1:2" x14ac:dyDescent="0.2">
      <c r="A15883" s="6"/>
      <c r="B15883" s="4"/>
    </row>
    <row r="15884" spans="1:2" x14ac:dyDescent="0.2">
      <c r="A15884" s="6"/>
      <c r="B15884" s="4"/>
    </row>
    <row r="15885" spans="1:2" x14ac:dyDescent="0.2">
      <c r="A15885" s="6"/>
      <c r="B15885" s="4"/>
    </row>
    <row r="15886" spans="1:2" x14ac:dyDescent="0.2">
      <c r="A15886" s="6"/>
      <c r="B15886" s="4"/>
    </row>
    <row r="15887" spans="1:2" x14ac:dyDescent="0.2">
      <c r="A15887" s="6"/>
      <c r="B15887" s="4"/>
    </row>
    <row r="15888" spans="1:2" x14ac:dyDescent="0.2">
      <c r="A15888" s="6"/>
      <c r="B15888" s="4"/>
    </row>
    <row r="15889" spans="1:2" x14ac:dyDescent="0.2">
      <c r="A15889" s="6"/>
      <c r="B15889" s="4"/>
    </row>
    <row r="15890" spans="1:2" x14ac:dyDescent="0.2">
      <c r="A15890" s="6"/>
      <c r="B15890" s="4"/>
    </row>
    <row r="15891" spans="1:2" x14ac:dyDescent="0.2">
      <c r="A15891" s="6"/>
      <c r="B15891" s="4"/>
    </row>
    <row r="15892" spans="1:2" x14ac:dyDescent="0.2">
      <c r="A15892" s="6"/>
      <c r="B15892" s="4"/>
    </row>
    <row r="15893" spans="1:2" x14ac:dyDescent="0.2">
      <c r="A15893" s="6"/>
      <c r="B15893" s="4"/>
    </row>
    <row r="15894" spans="1:2" x14ac:dyDescent="0.2">
      <c r="A15894" s="6"/>
      <c r="B15894" s="4"/>
    </row>
    <row r="15895" spans="1:2" x14ac:dyDescent="0.2">
      <c r="A15895" s="6"/>
      <c r="B15895" s="4"/>
    </row>
    <row r="15896" spans="1:2" x14ac:dyDescent="0.2">
      <c r="A15896" s="6"/>
      <c r="B15896" s="4"/>
    </row>
    <row r="15897" spans="1:2" x14ac:dyDescent="0.2">
      <c r="A15897" s="6"/>
      <c r="B15897" s="4"/>
    </row>
    <row r="15898" spans="1:2" x14ac:dyDescent="0.2">
      <c r="A15898" s="6"/>
      <c r="B15898" s="4"/>
    </row>
    <row r="15899" spans="1:2" x14ac:dyDescent="0.2">
      <c r="A15899" s="6"/>
      <c r="B15899" s="4"/>
    </row>
    <row r="15900" spans="1:2" x14ac:dyDescent="0.2">
      <c r="A15900" s="6"/>
      <c r="B15900" s="4"/>
    </row>
    <row r="15901" spans="1:2" x14ac:dyDescent="0.2">
      <c r="A15901" s="6"/>
      <c r="B15901" s="4"/>
    </row>
    <row r="15902" spans="1:2" x14ac:dyDescent="0.2">
      <c r="A15902" s="6"/>
      <c r="B15902" s="4"/>
    </row>
    <row r="15903" spans="1:2" x14ac:dyDescent="0.2">
      <c r="A15903" s="6"/>
      <c r="B15903" s="4"/>
    </row>
    <row r="15904" spans="1:2" x14ac:dyDescent="0.2">
      <c r="A15904" s="6"/>
      <c r="B15904" s="4"/>
    </row>
    <row r="15905" spans="1:2" x14ac:dyDescent="0.2">
      <c r="A15905" s="6"/>
      <c r="B15905" s="4"/>
    </row>
    <row r="15906" spans="1:2" x14ac:dyDescent="0.2">
      <c r="A15906" s="6"/>
      <c r="B15906" s="4"/>
    </row>
    <row r="15907" spans="1:2" x14ac:dyDescent="0.2">
      <c r="A15907" s="6"/>
      <c r="B15907" s="4"/>
    </row>
    <row r="15908" spans="1:2" x14ac:dyDescent="0.2">
      <c r="A15908" s="6"/>
      <c r="B15908" s="4"/>
    </row>
    <row r="15909" spans="1:2" x14ac:dyDescent="0.2">
      <c r="A15909" s="6"/>
      <c r="B15909" s="4"/>
    </row>
    <row r="15910" spans="1:2" x14ac:dyDescent="0.2">
      <c r="A15910" s="6"/>
      <c r="B15910" s="4"/>
    </row>
    <row r="15911" spans="1:2" x14ac:dyDescent="0.2">
      <c r="A15911" s="6"/>
      <c r="B15911" s="4"/>
    </row>
    <row r="15912" spans="1:2" x14ac:dyDescent="0.2">
      <c r="A15912" s="6"/>
      <c r="B15912" s="4"/>
    </row>
    <row r="15913" spans="1:2" x14ac:dyDescent="0.2">
      <c r="A15913" s="6"/>
      <c r="B15913" s="4"/>
    </row>
    <row r="15914" spans="1:2" x14ac:dyDescent="0.2">
      <c r="A15914" s="6"/>
      <c r="B15914" s="4"/>
    </row>
    <row r="15915" spans="1:2" x14ac:dyDescent="0.2">
      <c r="A15915" s="6"/>
      <c r="B15915" s="4"/>
    </row>
    <row r="15916" spans="1:2" x14ac:dyDescent="0.2">
      <c r="A15916" s="6"/>
      <c r="B15916" s="4"/>
    </row>
    <row r="15917" spans="1:2" x14ac:dyDescent="0.2">
      <c r="A15917" s="6"/>
      <c r="B15917" s="4"/>
    </row>
    <row r="15918" spans="1:2" x14ac:dyDescent="0.2">
      <c r="A15918" s="6"/>
      <c r="B15918" s="4"/>
    </row>
    <row r="15919" spans="1:2" x14ac:dyDescent="0.2">
      <c r="A15919" s="6"/>
      <c r="B15919" s="4"/>
    </row>
    <row r="15920" spans="1:2" x14ac:dyDescent="0.2">
      <c r="A15920" s="6"/>
      <c r="B15920" s="4"/>
    </row>
    <row r="15921" spans="1:2" x14ac:dyDescent="0.2">
      <c r="A15921" s="6"/>
      <c r="B15921" s="4"/>
    </row>
    <row r="15922" spans="1:2" x14ac:dyDescent="0.2">
      <c r="A15922" s="6"/>
      <c r="B15922" s="4"/>
    </row>
    <row r="15923" spans="1:2" x14ac:dyDescent="0.2">
      <c r="A15923" s="6"/>
      <c r="B15923" s="4"/>
    </row>
    <row r="15924" spans="1:2" x14ac:dyDescent="0.2">
      <c r="A15924" s="6"/>
      <c r="B15924" s="4"/>
    </row>
    <row r="15925" spans="1:2" x14ac:dyDescent="0.2">
      <c r="A15925" s="6"/>
      <c r="B15925" s="4"/>
    </row>
    <row r="15926" spans="1:2" x14ac:dyDescent="0.2">
      <c r="A15926" s="6"/>
      <c r="B15926" s="4"/>
    </row>
    <row r="15927" spans="1:2" x14ac:dyDescent="0.2">
      <c r="A15927" s="6"/>
      <c r="B15927" s="4"/>
    </row>
    <row r="15928" spans="1:2" x14ac:dyDescent="0.2">
      <c r="A15928" s="6"/>
      <c r="B15928" s="4"/>
    </row>
    <row r="15929" spans="1:2" x14ac:dyDescent="0.2">
      <c r="A15929" s="6"/>
      <c r="B15929" s="4"/>
    </row>
    <row r="15930" spans="1:2" x14ac:dyDescent="0.2">
      <c r="A15930" s="6"/>
      <c r="B15930" s="4"/>
    </row>
    <row r="15931" spans="1:2" x14ac:dyDescent="0.2">
      <c r="A15931" s="6"/>
      <c r="B15931" s="4"/>
    </row>
    <row r="15932" spans="1:2" x14ac:dyDescent="0.2">
      <c r="A15932" s="6"/>
      <c r="B15932" s="4"/>
    </row>
    <row r="15933" spans="1:2" x14ac:dyDescent="0.2">
      <c r="A15933" s="6"/>
      <c r="B15933" s="4"/>
    </row>
    <row r="15934" spans="1:2" x14ac:dyDescent="0.2">
      <c r="A15934" s="6"/>
      <c r="B15934" s="4"/>
    </row>
    <row r="15935" spans="1:2" x14ac:dyDescent="0.2">
      <c r="A15935" s="6"/>
      <c r="B15935" s="4"/>
    </row>
    <row r="15936" spans="1:2" x14ac:dyDescent="0.2">
      <c r="A15936" s="6"/>
      <c r="B15936" s="4"/>
    </row>
    <row r="15937" spans="1:2" x14ac:dyDescent="0.2">
      <c r="A15937" s="6"/>
      <c r="B15937" s="4"/>
    </row>
    <row r="15938" spans="1:2" x14ac:dyDescent="0.2">
      <c r="A15938" s="6"/>
      <c r="B15938" s="4"/>
    </row>
    <row r="15939" spans="1:2" x14ac:dyDescent="0.2">
      <c r="A15939" s="6"/>
      <c r="B15939" s="4"/>
    </row>
    <row r="15940" spans="1:2" x14ac:dyDescent="0.2">
      <c r="A15940" s="6"/>
      <c r="B15940" s="4"/>
    </row>
    <row r="15941" spans="1:2" x14ac:dyDescent="0.2">
      <c r="A15941" s="6"/>
      <c r="B15941" s="4"/>
    </row>
    <row r="15942" spans="1:2" x14ac:dyDescent="0.2">
      <c r="A15942" s="6"/>
      <c r="B15942" s="4"/>
    </row>
    <row r="15943" spans="1:2" x14ac:dyDescent="0.2">
      <c r="A15943" s="6"/>
      <c r="B15943" s="4"/>
    </row>
    <row r="15944" spans="1:2" x14ac:dyDescent="0.2">
      <c r="A15944" s="6"/>
      <c r="B15944" s="4"/>
    </row>
    <row r="15945" spans="1:2" x14ac:dyDescent="0.2">
      <c r="A15945" s="6"/>
      <c r="B15945" s="4"/>
    </row>
    <row r="15946" spans="1:2" x14ac:dyDescent="0.2">
      <c r="A15946" s="6"/>
      <c r="B15946" s="4"/>
    </row>
    <row r="15947" spans="1:2" x14ac:dyDescent="0.2">
      <c r="A15947" s="6"/>
      <c r="B15947" s="4"/>
    </row>
    <row r="15948" spans="1:2" x14ac:dyDescent="0.2">
      <c r="A15948" s="6"/>
      <c r="B15948" s="4"/>
    </row>
    <row r="15949" spans="1:2" x14ac:dyDescent="0.2">
      <c r="A15949" s="6"/>
      <c r="B15949" s="4"/>
    </row>
    <row r="15950" spans="1:2" x14ac:dyDescent="0.2">
      <c r="A15950" s="6"/>
      <c r="B15950" s="4"/>
    </row>
    <row r="15951" spans="1:2" x14ac:dyDescent="0.2">
      <c r="A15951" s="6"/>
      <c r="B15951" s="4"/>
    </row>
    <row r="15952" spans="1:2" x14ac:dyDescent="0.2">
      <c r="A15952" s="6"/>
      <c r="B15952" s="4"/>
    </row>
    <row r="15953" spans="1:2" x14ac:dyDescent="0.2">
      <c r="A15953" s="6"/>
      <c r="B15953" s="4"/>
    </row>
    <row r="15954" spans="1:2" x14ac:dyDescent="0.2">
      <c r="A15954" s="6"/>
      <c r="B15954" s="4"/>
    </row>
    <row r="15955" spans="1:2" x14ac:dyDescent="0.2">
      <c r="A15955" s="6"/>
      <c r="B15955" s="4"/>
    </row>
    <row r="15956" spans="1:2" x14ac:dyDescent="0.2">
      <c r="A15956" s="6"/>
      <c r="B15956" s="4"/>
    </row>
    <row r="15957" spans="1:2" x14ac:dyDescent="0.2">
      <c r="A15957" s="6"/>
      <c r="B15957" s="4"/>
    </row>
    <row r="15958" spans="1:2" x14ac:dyDescent="0.2">
      <c r="A15958" s="6"/>
      <c r="B15958" s="4"/>
    </row>
    <row r="15959" spans="1:2" x14ac:dyDescent="0.2">
      <c r="A15959" s="6"/>
      <c r="B15959" s="4"/>
    </row>
    <row r="15960" spans="1:2" x14ac:dyDescent="0.2">
      <c r="A15960" s="6"/>
      <c r="B15960" s="4"/>
    </row>
    <row r="15961" spans="1:2" x14ac:dyDescent="0.2">
      <c r="A15961" s="6"/>
      <c r="B15961" s="4"/>
    </row>
    <row r="15962" spans="1:2" x14ac:dyDescent="0.2">
      <c r="A15962" s="6"/>
      <c r="B15962" s="4"/>
    </row>
    <row r="15963" spans="1:2" x14ac:dyDescent="0.2">
      <c r="A15963" s="6"/>
      <c r="B15963" s="4"/>
    </row>
    <row r="15964" spans="1:2" x14ac:dyDescent="0.2">
      <c r="A15964" s="6"/>
      <c r="B15964" s="4"/>
    </row>
    <row r="15965" spans="1:2" x14ac:dyDescent="0.2">
      <c r="A15965" s="6"/>
      <c r="B15965" s="4"/>
    </row>
    <row r="15966" spans="1:2" x14ac:dyDescent="0.2">
      <c r="A15966" s="6"/>
      <c r="B15966" s="4"/>
    </row>
    <row r="15967" spans="1:2" x14ac:dyDescent="0.2">
      <c r="A15967" s="6"/>
      <c r="B15967" s="4"/>
    </row>
    <row r="15968" spans="1:2" x14ac:dyDescent="0.2">
      <c r="A15968" s="6"/>
      <c r="B15968" s="4"/>
    </row>
    <row r="15969" spans="1:2" x14ac:dyDescent="0.2">
      <c r="A15969" s="6"/>
      <c r="B15969" s="4"/>
    </row>
    <row r="15970" spans="1:2" x14ac:dyDescent="0.2">
      <c r="A15970" s="6"/>
      <c r="B15970" s="4"/>
    </row>
    <row r="15971" spans="1:2" x14ac:dyDescent="0.2">
      <c r="A15971" s="6"/>
      <c r="B15971" s="4"/>
    </row>
    <row r="15972" spans="1:2" x14ac:dyDescent="0.2">
      <c r="A15972" s="6"/>
      <c r="B15972" s="4"/>
    </row>
    <row r="15973" spans="1:2" x14ac:dyDescent="0.2">
      <c r="A15973" s="6"/>
      <c r="B15973" s="4"/>
    </row>
    <row r="15974" spans="1:2" x14ac:dyDescent="0.2">
      <c r="A15974" s="6"/>
      <c r="B15974" s="4"/>
    </row>
    <row r="15975" spans="1:2" x14ac:dyDescent="0.2">
      <c r="A15975" s="6"/>
      <c r="B15975" s="4"/>
    </row>
    <row r="15976" spans="1:2" x14ac:dyDescent="0.2">
      <c r="A15976" s="6"/>
      <c r="B15976" s="4"/>
    </row>
    <row r="15977" spans="1:2" x14ac:dyDescent="0.2">
      <c r="A15977" s="6"/>
      <c r="B15977" s="4"/>
    </row>
    <row r="15978" spans="1:2" x14ac:dyDescent="0.2">
      <c r="A15978" s="6"/>
      <c r="B15978" s="4"/>
    </row>
    <row r="15979" spans="1:2" x14ac:dyDescent="0.2">
      <c r="A15979" s="6"/>
      <c r="B15979" s="4"/>
    </row>
    <row r="15980" spans="1:2" x14ac:dyDescent="0.2">
      <c r="A15980" s="6"/>
      <c r="B15980" s="4"/>
    </row>
    <row r="15981" spans="1:2" x14ac:dyDescent="0.2">
      <c r="A15981" s="6"/>
      <c r="B15981" s="4"/>
    </row>
    <row r="15982" spans="1:2" x14ac:dyDescent="0.2">
      <c r="A15982" s="6"/>
      <c r="B15982" s="4"/>
    </row>
    <row r="15983" spans="1:2" x14ac:dyDescent="0.2">
      <c r="A15983" s="6"/>
      <c r="B15983" s="4"/>
    </row>
    <row r="15984" spans="1:2" x14ac:dyDescent="0.2">
      <c r="A15984" s="6"/>
      <c r="B15984" s="4"/>
    </row>
    <row r="15985" spans="1:2" x14ac:dyDescent="0.2">
      <c r="A15985" s="6"/>
      <c r="B15985" s="4"/>
    </row>
    <row r="15986" spans="1:2" x14ac:dyDescent="0.2">
      <c r="A15986" s="6"/>
      <c r="B15986" s="4"/>
    </row>
    <row r="15987" spans="1:2" x14ac:dyDescent="0.2">
      <c r="A15987" s="6"/>
      <c r="B15987" s="4"/>
    </row>
    <row r="15988" spans="1:2" x14ac:dyDescent="0.2">
      <c r="A15988" s="6"/>
      <c r="B15988" s="4"/>
    </row>
    <row r="15989" spans="1:2" x14ac:dyDescent="0.2">
      <c r="A15989" s="6"/>
      <c r="B15989" s="4"/>
    </row>
    <row r="15990" spans="1:2" x14ac:dyDescent="0.2">
      <c r="A15990" s="6"/>
      <c r="B15990" s="4"/>
    </row>
    <row r="15991" spans="1:2" x14ac:dyDescent="0.2">
      <c r="A15991" s="6"/>
      <c r="B15991" s="4"/>
    </row>
    <row r="15992" spans="1:2" x14ac:dyDescent="0.2">
      <c r="A15992" s="6"/>
      <c r="B15992" s="4"/>
    </row>
    <row r="15993" spans="1:2" x14ac:dyDescent="0.2">
      <c r="A15993" s="6"/>
      <c r="B15993" s="4"/>
    </row>
    <row r="15994" spans="1:2" x14ac:dyDescent="0.2">
      <c r="A15994" s="6"/>
      <c r="B15994" s="4"/>
    </row>
    <row r="15995" spans="1:2" x14ac:dyDescent="0.2">
      <c r="A15995" s="6"/>
      <c r="B15995" s="4"/>
    </row>
    <row r="15996" spans="1:2" x14ac:dyDescent="0.2">
      <c r="A15996" s="6"/>
      <c r="B15996" s="4"/>
    </row>
    <row r="15997" spans="1:2" x14ac:dyDescent="0.2">
      <c r="A15997" s="6"/>
      <c r="B15997" s="4"/>
    </row>
    <row r="15998" spans="1:2" x14ac:dyDescent="0.2">
      <c r="A15998" s="6"/>
      <c r="B15998" s="4"/>
    </row>
    <row r="15999" spans="1:2" x14ac:dyDescent="0.2">
      <c r="A15999" s="6"/>
      <c r="B15999" s="4"/>
    </row>
    <row r="16000" spans="1:2" x14ac:dyDescent="0.2">
      <c r="A16000" s="6"/>
      <c r="B16000" s="4"/>
    </row>
    <row r="16001" spans="1:2" x14ac:dyDescent="0.2">
      <c r="A16001" s="6"/>
      <c r="B16001" s="4"/>
    </row>
    <row r="16002" spans="1:2" x14ac:dyDescent="0.2">
      <c r="A16002" s="6"/>
      <c r="B16002" s="4"/>
    </row>
    <row r="16003" spans="1:2" x14ac:dyDescent="0.2">
      <c r="A16003" s="6"/>
      <c r="B16003" s="4"/>
    </row>
    <row r="16004" spans="1:2" x14ac:dyDescent="0.2">
      <c r="A16004" s="6"/>
      <c r="B16004" s="4"/>
    </row>
    <row r="16005" spans="1:2" x14ac:dyDescent="0.2">
      <c r="A16005" s="6"/>
      <c r="B16005" s="4"/>
    </row>
    <row r="16006" spans="1:2" x14ac:dyDescent="0.2">
      <c r="A16006" s="6"/>
      <c r="B16006" s="4"/>
    </row>
    <row r="16007" spans="1:2" x14ac:dyDescent="0.2">
      <c r="A16007" s="6"/>
      <c r="B16007" s="4"/>
    </row>
    <row r="16008" spans="1:2" x14ac:dyDescent="0.2">
      <c r="A16008" s="6"/>
      <c r="B16008" s="4"/>
    </row>
    <row r="16009" spans="1:2" x14ac:dyDescent="0.2">
      <c r="A16009" s="6"/>
      <c r="B16009" s="4"/>
    </row>
    <row r="16010" spans="1:2" x14ac:dyDescent="0.2">
      <c r="A16010" s="6"/>
      <c r="B16010" s="4"/>
    </row>
    <row r="16011" spans="1:2" x14ac:dyDescent="0.2">
      <c r="A16011" s="6"/>
      <c r="B16011" s="4"/>
    </row>
    <row r="16012" spans="1:2" x14ac:dyDescent="0.2">
      <c r="A16012" s="6"/>
      <c r="B16012" s="4"/>
    </row>
    <row r="16013" spans="1:2" x14ac:dyDescent="0.2">
      <c r="A16013" s="6"/>
      <c r="B16013" s="4"/>
    </row>
    <row r="16014" spans="1:2" x14ac:dyDescent="0.2">
      <c r="A16014" s="6"/>
      <c r="B16014" s="4"/>
    </row>
    <row r="16015" spans="1:2" x14ac:dyDescent="0.2">
      <c r="A16015" s="6"/>
      <c r="B16015" s="4"/>
    </row>
    <row r="16016" spans="1:2" x14ac:dyDescent="0.2">
      <c r="A16016" s="6"/>
      <c r="B16016" s="4"/>
    </row>
    <row r="16017" spans="1:2" x14ac:dyDescent="0.2">
      <c r="A16017" s="6"/>
      <c r="B16017" s="4"/>
    </row>
    <row r="16018" spans="1:2" x14ac:dyDescent="0.2">
      <c r="A16018" s="6"/>
      <c r="B16018" s="4"/>
    </row>
    <row r="16019" spans="1:2" x14ac:dyDescent="0.2">
      <c r="A16019" s="6"/>
      <c r="B16019" s="4"/>
    </row>
    <row r="16020" spans="1:2" x14ac:dyDescent="0.2">
      <c r="A16020" s="6"/>
      <c r="B16020" s="4"/>
    </row>
    <row r="16021" spans="1:2" x14ac:dyDescent="0.2">
      <c r="A16021" s="6"/>
      <c r="B16021" s="4"/>
    </row>
    <row r="16022" spans="1:2" x14ac:dyDescent="0.2">
      <c r="A16022" s="6"/>
      <c r="B16022" s="4"/>
    </row>
    <row r="16023" spans="1:2" x14ac:dyDescent="0.2">
      <c r="A16023" s="6"/>
      <c r="B16023" s="4"/>
    </row>
    <row r="16024" spans="1:2" x14ac:dyDescent="0.2">
      <c r="A16024" s="6"/>
      <c r="B16024" s="4"/>
    </row>
    <row r="16025" spans="1:2" x14ac:dyDescent="0.2">
      <c r="A16025" s="6"/>
      <c r="B16025" s="4"/>
    </row>
    <row r="16026" spans="1:2" x14ac:dyDescent="0.2">
      <c r="A16026" s="6"/>
      <c r="B16026" s="4"/>
    </row>
    <row r="16027" spans="1:2" x14ac:dyDescent="0.2">
      <c r="A16027" s="6"/>
      <c r="B16027" s="4"/>
    </row>
    <row r="16028" spans="1:2" x14ac:dyDescent="0.2">
      <c r="A16028" s="6"/>
      <c r="B16028" s="4"/>
    </row>
    <row r="16029" spans="1:2" x14ac:dyDescent="0.2">
      <c r="A16029" s="6"/>
      <c r="B16029" s="4"/>
    </row>
    <row r="16030" spans="1:2" x14ac:dyDescent="0.2">
      <c r="A16030" s="6"/>
      <c r="B16030" s="4"/>
    </row>
    <row r="16031" spans="1:2" x14ac:dyDescent="0.2">
      <c r="A16031" s="6"/>
      <c r="B16031" s="4"/>
    </row>
    <row r="16032" spans="1:2" x14ac:dyDescent="0.2">
      <c r="A16032" s="6"/>
      <c r="B16032" s="4"/>
    </row>
    <row r="16033" spans="1:2" x14ac:dyDescent="0.2">
      <c r="A16033" s="6"/>
      <c r="B16033" s="4"/>
    </row>
    <row r="16034" spans="1:2" x14ac:dyDescent="0.2">
      <c r="A16034" s="6"/>
      <c r="B16034" s="4"/>
    </row>
    <row r="16035" spans="1:2" x14ac:dyDescent="0.2">
      <c r="A16035" s="6"/>
      <c r="B16035" s="4"/>
    </row>
    <row r="16036" spans="1:2" x14ac:dyDescent="0.2">
      <c r="A16036" s="6"/>
      <c r="B16036" s="4"/>
    </row>
    <row r="16037" spans="1:2" x14ac:dyDescent="0.2">
      <c r="A16037" s="6"/>
      <c r="B16037" s="4"/>
    </row>
    <row r="16038" spans="1:2" x14ac:dyDescent="0.2">
      <c r="A16038" s="6"/>
      <c r="B16038" s="4"/>
    </row>
    <row r="16039" spans="1:2" x14ac:dyDescent="0.2">
      <c r="A16039" s="6"/>
      <c r="B16039" s="4"/>
    </row>
    <row r="16040" spans="1:2" x14ac:dyDescent="0.2">
      <c r="A16040" s="6"/>
      <c r="B16040" s="4"/>
    </row>
    <row r="16041" spans="1:2" x14ac:dyDescent="0.2">
      <c r="A16041" s="6"/>
      <c r="B16041" s="4"/>
    </row>
    <row r="16042" spans="1:2" x14ac:dyDescent="0.2">
      <c r="A16042" s="6"/>
      <c r="B16042" s="4"/>
    </row>
    <row r="16043" spans="1:2" x14ac:dyDescent="0.2">
      <c r="A16043" s="6"/>
      <c r="B16043" s="4"/>
    </row>
    <row r="16044" spans="1:2" x14ac:dyDescent="0.2">
      <c r="A16044" s="6"/>
      <c r="B16044" s="4"/>
    </row>
    <row r="16045" spans="1:2" x14ac:dyDescent="0.2">
      <c r="A16045" s="6"/>
      <c r="B16045" s="4"/>
    </row>
    <row r="16046" spans="1:2" x14ac:dyDescent="0.2">
      <c r="A16046" s="6"/>
      <c r="B16046" s="4"/>
    </row>
    <row r="16047" spans="1:2" x14ac:dyDescent="0.2">
      <c r="A16047" s="6"/>
      <c r="B16047" s="4"/>
    </row>
    <row r="16048" spans="1:2" x14ac:dyDescent="0.2">
      <c r="A16048" s="6"/>
      <c r="B16048" s="4"/>
    </row>
    <row r="16049" spans="1:2" x14ac:dyDescent="0.2">
      <c r="A16049" s="6"/>
      <c r="B16049" s="4"/>
    </row>
    <row r="16050" spans="1:2" x14ac:dyDescent="0.2">
      <c r="A16050" s="6"/>
      <c r="B16050" s="4"/>
    </row>
    <row r="16051" spans="1:2" x14ac:dyDescent="0.2">
      <c r="A16051" s="6"/>
      <c r="B16051" s="4"/>
    </row>
    <row r="16052" spans="1:2" x14ac:dyDescent="0.2">
      <c r="A16052" s="6"/>
      <c r="B16052" s="4"/>
    </row>
    <row r="16053" spans="1:2" x14ac:dyDescent="0.2">
      <c r="A16053" s="6"/>
      <c r="B16053" s="4"/>
    </row>
    <row r="16054" spans="1:2" x14ac:dyDescent="0.2">
      <c r="A16054" s="6"/>
      <c r="B16054" s="4"/>
    </row>
    <row r="16055" spans="1:2" x14ac:dyDescent="0.2">
      <c r="A16055" s="6"/>
      <c r="B16055" s="4"/>
    </row>
    <row r="16056" spans="1:2" x14ac:dyDescent="0.2">
      <c r="A16056" s="6"/>
      <c r="B16056" s="4"/>
    </row>
    <row r="16057" spans="1:2" x14ac:dyDescent="0.2">
      <c r="A16057" s="6"/>
      <c r="B16057" s="4"/>
    </row>
    <row r="16058" spans="1:2" x14ac:dyDescent="0.2">
      <c r="A16058" s="6"/>
      <c r="B16058" s="4"/>
    </row>
    <row r="16059" spans="1:2" x14ac:dyDescent="0.2">
      <c r="A16059" s="6"/>
      <c r="B16059" s="4"/>
    </row>
    <row r="16060" spans="1:2" x14ac:dyDescent="0.2">
      <c r="A16060" s="6"/>
      <c r="B16060" s="4"/>
    </row>
    <row r="16061" spans="1:2" x14ac:dyDescent="0.2">
      <c r="A16061" s="6"/>
      <c r="B16061" s="4"/>
    </row>
    <row r="16062" spans="1:2" x14ac:dyDescent="0.2">
      <c r="A16062" s="6"/>
      <c r="B16062" s="4"/>
    </row>
    <row r="16063" spans="1:2" x14ac:dyDescent="0.2">
      <c r="A16063" s="6"/>
      <c r="B16063" s="4"/>
    </row>
    <row r="16064" spans="1:2" x14ac:dyDescent="0.2">
      <c r="A16064" s="6"/>
      <c r="B16064" s="4"/>
    </row>
    <row r="16065" spans="1:2" x14ac:dyDescent="0.2">
      <c r="A16065" s="6"/>
      <c r="B16065" s="4"/>
    </row>
    <row r="16066" spans="1:2" x14ac:dyDescent="0.2">
      <c r="A16066" s="6"/>
      <c r="B16066" s="4"/>
    </row>
    <row r="16067" spans="1:2" x14ac:dyDescent="0.2">
      <c r="A16067" s="6"/>
      <c r="B16067" s="4"/>
    </row>
    <row r="16068" spans="1:2" x14ac:dyDescent="0.2">
      <c r="A16068" s="6"/>
      <c r="B16068" s="4"/>
    </row>
    <row r="16069" spans="1:2" x14ac:dyDescent="0.2">
      <c r="A16069" s="6"/>
      <c r="B16069" s="4"/>
    </row>
    <row r="16070" spans="1:2" x14ac:dyDescent="0.2">
      <c r="A16070" s="6"/>
      <c r="B16070" s="4"/>
    </row>
    <row r="16071" spans="1:2" x14ac:dyDescent="0.2">
      <c r="A16071" s="6"/>
      <c r="B16071" s="4"/>
    </row>
    <row r="16072" spans="1:2" x14ac:dyDescent="0.2">
      <c r="A16072" s="6"/>
      <c r="B16072" s="4"/>
    </row>
    <row r="16073" spans="1:2" x14ac:dyDescent="0.2">
      <c r="A16073" s="6"/>
      <c r="B16073" s="4"/>
    </row>
    <row r="16074" spans="1:2" x14ac:dyDescent="0.2">
      <c r="A16074" s="6"/>
      <c r="B16074" s="4"/>
    </row>
    <row r="16075" spans="1:2" x14ac:dyDescent="0.2">
      <c r="A16075" s="6"/>
      <c r="B16075" s="4"/>
    </row>
    <row r="16076" spans="1:2" x14ac:dyDescent="0.2">
      <c r="A16076" s="6"/>
      <c r="B16076" s="4"/>
    </row>
    <row r="16077" spans="1:2" x14ac:dyDescent="0.2">
      <c r="A16077" s="6"/>
      <c r="B16077" s="4"/>
    </row>
    <row r="16078" spans="1:2" x14ac:dyDescent="0.2">
      <c r="A16078" s="6"/>
      <c r="B16078" s="4"/>
    </row>
    <row r="16079" spans="1:2" x14ac:dyDescent="0.2">
      <c r="A16079" s="6"/>
      <c r="B16079" s="4"/>
    </row>
    <row r="16080" spans="1:2" x14ac:dyDescent="0.2">
      <c r="A16080" s="6"/>
      <c r="B16080" s="4"/>
    </row>
    <row r="16081" spans="1:2" x14ac:dyDescent="0.2">
      <c r="A16081" s="6"/>
      <c r="B16081" s="4"/>
    </row>
    <row r="16082" spans="1:2" x14ac:dyDescent="0.2">
      <c r="A16082" s="6"/>
      <c r="B16082" s="4"/>
    </row>
    <row r="16083" spans="1:2" x14ac:dyDescent="0.2">
      <c r="A16083" s="6"/>
      <c r="B16083" s="4"/>
    </row>
    <row r="16084" spans="1:2" x14ac:dyDescent="0.2">
      <c r="A16084" s="6"/>
      <c r="B16084" s="4"/>
    </row>
    <row r="16085" spans="1:2" x14ac:dyDescent="0.2">
      <c r="A16085" s="6"/>
      <c r="B16085" s="4"/>
    </row>
    <row r="16086" spans="1:2" x14ac:dyDescent="0.2">
      <c r="A16086" s="6"/>
      <c r="B16086" s="4"/>
    </row>
    <row r="16087" spans="1:2" x14ac:dyDescent="0.2">
      <c r="A16087" s="6"/>
      <c r="B16087" s="4"/>
    </row>
    <row r="16088" spans="1:2" x14ac:dyDescent="0.2">
      <c r="A16088" s="6"/>
      <c r="B16088" s="4"/>
    </row>
    <row r="16089" spans="1:2" x14ac:dyDescent="0.2">
      <c r="A16089" s="6"/>
      <c r="B16089" s="4"/>
    </row>
    <row r="16090" spans="1:2" x14ac:dyDescent="0.2">
      <c r="A16090" s="6"/>
      <c r="B16090" s="4"/>
    </row>
    <row r="16091" spans="1:2" x14ac:dyDescent="0.2">
      <c r="A16091" s="6"/>
      <c r="B16091" s="4"/>
    </row>
    <row r="16092" spans="1:2" x14ac:dyDescent="0.2">
      <c r="A16092" s="6"/>
      <c r="B16092" s="4"/>
    </row>
    <row r="16093" spans="1:2" x14ac:dyDescent="0.2">
      <c r="A16093" s="6"/>
      <c r="B16093" s="4"/>
    </row>
    <row r="16094" spans="1:2" x14ac:dyDescent="0.2">
      <c r="A16094" s="6"/>
      <c r="B16094" s="4"/>
    </row>
    <row r="16095" spans="1:2" x14ac:dyDescent="0.2">
      <c r="A16095" s="6"/>
      <c r="B16095" s="4"/>
    </row>
    <row r="16096" spans="1:2" x14ac:dyDescent="0.2">
      <c r="A16096" s="6"/>
      <c r="B16096" s="4"/>
    </row>
    <row r="16097" spans="1:2" x14ac:dyDescent="0.2">
      <c r="A16097" s="6"/>
      <c r="B16097" s="4"/>
    </row>
    <row r="16098" spans="1:2" x14ac:dyDescent="0.2">
      <c r="A16098" s="6"/>
      <c r="B16098" s="4"/>
    </row>
    <row r="16099" spans="1:2" x14ac:dyDescent="0.2">
      <c r="A16099" s="6"/>
      <c r="B16099" s="4"/>
    </row>
    <row r="16100" spans="1:2" x14ac:dyDescent="0.2">
      <c r="A16100" s="6"/>
      <c r="B16100" s="4"/>
    </row>
    <row r="16101" spans="1:2" x14ac:dyDescent="0.2">
      <c r="A16101" s="6"/>
      <c r="B16101" s="4"/>
    </row>
    <row r="16102" spans="1:2" x14ac:dyDescent="0.2">
      <c r="A16102" s="6"/>
      <c r="B16102" s="4"/>
    </row>
    <row r="16103" spans="1:2" x14ac:dyDescent="0.2">
      <c r="A16103" s="6"/>
      <c r="B16103" s="4"/>
    </row>
    <row r="16104" spans="1:2" x14ac:dyDescent="0.2">
      <c r="A16104" s="6"/>
      <c r="B16104" s="4"/>
    </row>
    <row r="16105" spans="1:2" x14ac:dyDescent="0.2">
      <c r="A16105" s="6"/>
      <c r="B16105" s="4"/>
    </row>
    <row r="16106" spans="1:2" x14ac:dyDescent="0.2">
      <c r="A16106" s="6"/>
      <c r="B16106" s="4"/>
    </row>
    <row r="16107" spans="1:2" x14ac:dyDescent="0.2">
      <c r="A16107" s="6"/>
      <c r="B16107" s="4"/>
    </row>
    <row r="16108" spans="1:2" x14ac:dyDescent="0.2">
      <c r="A16108" s="6"/>
      <c r="B16108" s="4"/>
    </row>
    <row r="16109" spans="1:2" x14ac:dyDescent="0.2">
      <c r="A16109" s="6"/>
      <c r="B16109" s="4"/>
    </row>
    <row r="16110" spans="1:2" x14ac:dyDescent="0.2">
      <c r="A16110" s="6"/>
      <c r="B16110" s="4"/>
    </row>
    <row r="16111" spans="1:2" x14ac:dyDescent="0.2">
      <c r="A16111" s="6"/>
      <c r="B16111" s="4"/>
    </row>
    <row r="16112" spans="1:2" x14ac:dyDescent="0.2">
      <c r="A16112" s="6"/>
      <c r="B16112" s="4"/>
    </row>
    <row r="16113" spans="1:2" x14ac:dyDescent="0.2">
      <c r="A16113" s="6"/>
      <c r="B16113" s="4"/>
    </row>
    <row r="16114" spans="1:2" x14ac:dyDescent="0.2">
      <c r="A16114" s="6"/>
      <c r="B16114" s="4"/>
    </row>
    <row r="16115" spans="1:2" x14ac:dyDescent="0.2">
      <c r="A16115" s="6"/>
      <c r="B16115" s="4"/>
    </row>
    <row r="16116" spans="1:2" x14ac:dyDescent="0.2">
      <c r="A16116" s="6"/>
      <c r="B16116" s="4"/>
    </row>
    <row r="16117" spans="1:2" x14ac:dyDescent="0.2">
      <c r="A16117" s="6"/>
      <c r="B16117" s="4"/>
    </row>
    <row r="16118" spans="1:2" x14ac:dyDescent="0.2">
      <c r="A16118" s="6"/>
      <c r="B16118" s="4"/>
    </row>
    <row r="16119" spans="1:2" x14ac:dyDescent="0.2">
      <c r="A16119" s="6"/>
      <c r="B16119" s="4"/>
    </row>
    <row r="16120" spans="1:2" x14ac:dyDescent="0.2">
      <c r="A16120" s="6"/>
      <c r="B16120" s="4"/>
    </row>
    <row r="16121" spans="1:2" x14ac:dyDescent="0.2">
      <c r="A16121" s="6"/>
      <c r="B16121" s="4"/>
    </row>
    <row r="16122" spans="1:2" x14ac:dyDescent="0.2">
      <c r="A16122" s="6"/>
      <c r="B16122" s="4"/>
    </row>
    <row r="16123" spans="1:2" x14ac:dyDescent="0.2">
      <c r="A16123" s="6"/>
      <c r="B16123" s="4"/>
    </row>
    <row r="16124" spans="1:2" x14ac:dyDescent="0.2">
      <c r="A16124" s="6"/>
      <c r="B16124" s="4"/>
    </row>
    <row r="16125" spans="1:2" x14ac:dyDescent="0.2">
      <c r="A16125" s="6"/>
      <c r="B16125" s="4"/>
    </row>
    <row r="16126" spans="1:2" x14ac:dyDescent="0.2">
      <c r="A16126" s="6"/>
      <c r="B16126" s="4"/>
    </row>
    <row r="16127" spans="1:2" x14ac:dyDescent="0.2">
      <c r="A16127" s="6"/>
      <c r="B16127" s="4"/>
    </row>
    <row r="16128" spans="1:2" x14ac:dyDescent="0.2">
      <c r="A16128" s="6"/>
      <c r="B16128" s="4"/>
    </row>
    <row r="16129" spans="1:2" x14ac:dyDescent="0.2">
      <c r="A16129" s="6"/>
      <c r="B16129" s="4"/>
    </row>
    <row r="16130" spans="1:2" x14ac:dyDescent="0.2">
      <c r="A16130" s="6"/>
      <c r="B16130" s="4"/>
    </row>
    <row r="16131" spans="1:2" x14ac:dyDescent="0.2">
      <c r="A16131" s="6"/>
      <c r="B16131" s="4"/>
    </row>
    <row r="16132" spans="1:2" x14ac:dyDescent="0.2">
      <c r="A16132" s="6"/>
      <c r="B16132" s="4"/>
    </row>
    <row r="16133" spans="1:2" x14ac:dyDescent="0.2">
      <c r="A16133" s="6"/>
      <c r="B16133" s="4"/>
    </row>
    <row r="16134" spans="1:2" x14ac:dyDescent="0.2">
      <c r="A16134" s="6"/>
      <c r="B16134" s="4"/>
    </row>
    <row r="16135" spans="1:2" x14ac:dyDescent="0.2">
      <c r="A16135" s="6"/>
      <c r="B16135" s="4"/>
    </row>
    <row r="16136" spans="1:2" x14ac:dyDescent="0.2">
      <c r="A16136" s="6"/>
      <c r="B16136" s="4"/>
    </row>
    <row r="16137" spans="1:2" x14ac:dyDescent="0.2">
      <c r="A16137" s="6"/>
      <c r="B16137" s="4"/>
    </row>
    <row r="16138" spans="1:2" x14ac:dyDescent="0.2">
      <c r="A16138" s="6"/>
      <c r="B16138" s="4"/>
    </row>
    <row r="16139" spans="1:2" x14ac:dyDescent="0.2">
      <c r="A16139" s="6"/>
      <c r="B16139" s="4"/>
    </row>
    <row r="16140" spans="1:2" x14ac:dyDescent="0.2">
      <c r="A16140" s="6"/>
      <c r="B16140" s="4"/>
    </row>
    <row r="16141" spans="1:2" x14ac:dyDescent="0.2">
      <c r="A16141" s="6"/>
      <c r="B16141" s="4"/>
    </row>
    <row r="16142" spans="1:2" x14ac:dyDescent="0.2">
      <c r="A16142" s="6"/>
      <c r="B16142" s="4"/>
    </row>
    <row r="16143" spans="1:2" x14ac:dyDescent="0.2">
      <c r="A16143" s="6"/>
      <c r="B16143" s="4"/>
    </row>
    <row r="16144" spans="1:2" x14ac:dyDescent="0.2">
      <c r="A16144" s="6"/>
      <c r="B16144" s="4"/>
    </row>
    <row r="16145" spans="1:2" x14ac:dyDescent="0.2">
      <c r="A16145" s="6"/>
      <c r="B16145" s="4"/>
    </row>
    <row r="16146" spans="1:2" x14ac:dyDescent="0.2">
      <c r="A16146" s="6"/>
      <c r="B16146" s="4"/>
    </row>
    <row r="16147" spans="1:2" x14ac:dyDescent="0.2">
      <c r="A16147" s="6"/>
      <c r="B16147" s="4"/>
    </row>
    <row r="16148" spans="1:2" x14ac:dyDescent="0.2">
      <c r="A16148" s="6"/>
      <c r="B16148" s="4"/>
    </row>
    <row r="16149" spans="1:2" x14ac:dyDescent="0.2">
      <c r="A16149" s="6"/>
      <c r="B16149" s="4"/>
    </row>
    <row r="16150" spans="1:2" x14ac:dyDescent="0.2">
      <c r="A16150" s="6"/>
      <c r="B16150" s="4"/>
    </row>
    <row r="16151" spans="1:2" x14ac:dyDescent="0.2">
      <c r="A16151" s="6"/>
      <c r="B16151" s="4"/>
    </row>
    <row r="16152" spans="1:2" x14ac:dyDescent="0.2">
      <c r="A16152" s="6"/>
      <c r="B16152" s="4"/>
    </row>
    <row r="16153" spans="1:2" x14ac:dyDescent="0.2">
      <c r="A16153" s="6"/>
      <c r="B16153" s="4"/>
    </row>
    <row r="16154" spans="1:2" x14ac:dyDescent="0.2">
      <c r="A16154" s="6"/>
      <c r="B16154" s="4"/>
    </row>
    <row r="16155" spans="1:2" x14ac:dyDescent="0.2">
      <c r="A16155" s="6"/>
      <c r="B16155" s="4"/>
    </row>
    <row r="16156" spans="1:2" x14ac:dyDescent="0.2">
      <c r="A16156" s="6"/>
      <c r="B16156" s="4"/>
    </row>
    <row r="16157" spans="1:2" x14ac:dyDescent="0.2">
      <c r="A16157" s="6"/>
      <c r="B16157" s="4"/>
    </row>
    <row r="16158" spans="1:2" x14ac:dyDescent="0.2">
      <c r="A16158" s="6"/>
      <c r="B16158" s="4"/>
    </row>
    <row r="16159" spans="1:2" x14ac:dyDescent="0.2">
      <c r="A16159" s="6"/>
      <c r="B16159" s="4"/>
    </row>
    <row r="16160" spans="1:2" x14ac:dyDescent="0.2">
      <c r="A16160" s="6"/>
      <c r="B16160" s="4"/>
    </row>
    <row r="16161" spans="1:2" x14ac:dyDescent="0.2">
      <c r="A16161" s="6"/>
      <c r="B16161" s="4"/>
    </row>
    <row r="16162" spans="1:2" x14ac:dyDescent="0.2">
      <c r="A16162" s="6"/>
      <c r="B16162" s="4"/>
    </row>
    <row r="16163" spans="1:2" x14ac:dyDescent="0.2">
      <c r="A16163" s="6"/>
      <c r="B16163" s="4"/>
    </row>
    <row r="16164" spans="1:2" x14ac:dyDescent="0.2">
      <c r="A16164" s="6"/>
      <c r="B16164" s="4"/>
    </row>
    <row r="16165" spans="1:2" x14ac:dyDescent="0.2">
      <c r="A16165" s="6"/>
      <c r="B16165" s="4"/>
    </row>
    <row r="16166" spans="1:2" x14ac:dyDescent="0.2">
      <c r="A16166" s="6"/>
      <c r="B16166" s="4"/>
    </row>
    <row r="16167" spans="1:2" x14ac:dyDescent="0.2">
      <c r="A16167" s="6"/>
      <c r="B16167" s="4"/>
    </row>
    <row r="16168" spans="1:2" x14ac:dyDescent="0.2">
      <c r="A16168" s="6"/>
      <c r="B16168" s="4"/>
    </row>
    <row r="16169" spans="1:2" x14ac:dyDescent="0.2">
      <c r="A16169" s="6"/>
      <c r="B16169" s="4"/>
    </row>
    <row r="16170" spans="1:2" x14ac:dyDescent="0.2">
      <c r="A16170" s="6"/>
      <c r="B16170" s="4"/>
    </row>
    <row r="16171" spans="1:2" x14ac:dyDescent="0.2">
      <c r="A16171" s="6"/>
      <c r="B16171" s="4"/>
    </row>
    <row r="16172" spans="1:2" x14ac:dyDescent="0.2">
      <c r="A16172" s="6"/>
      <c r="B16172" s="4"/>
    </row>
    <row r="16173" spans="1:2" x14ac:dyDescent="0.2">
      <c r="A16173" s="6"/>
      <c r="B16173" s="4"/>
    </row>
    <row r="16174" spans="1:2" x14ac:dyDescent="0.2">
      <c r="A16174" s="6"/>
      <c r="B16174" s="4"/>
    </row>
    <row r="16175" spans="1:2" x14ac:dyDescent="0.2">
      <c r="A16175" s="6"/>
      <c r="B16175" s="4"/>
    </row>
    <row r="16176" spans="1:2" x14ac:dyDescent="0.2">
      <c r="A16176" s="6"/>
      <c r="B16176" s="4"/>
    </row>
    <row r="16177" spans="1:2" x14ac:dyDescent="0.2">
      <c r="A16177" s="6"/>
      <c r="B16177" s="4"/>
    </row>
    <row r="16178" spans="1:2" x14ac:dyDescent="0.2">
      <c r="A16178" s="6"/>
      <c r="B16178" s="4"/>
    </row>
    <row r="16179" spans="1:2" x14ac:dyDescent="0.2">
      <c r="A16179" s="6"/>
      <c r="B16179" s="4"/>
    </row>
    <row r="16180" spans="1:2" x14ac:dyDescent="0.2">
      <c r="A16180" s="6"/>
      <c r="B16180" s="4"/>
    </row>
    <row r="16181" spans="1:2" x14ac:dyDescent="0.2">
      <c r="A16181" s="6"/>
      <c r="B16181" s="4"/>
    </row>
    <row r="16182" spans="1:2" x14ac:dyDescent="0.2">
      <c r="A16182" s="6"/>
      <c r="B16182" s="4"/>
    </row>
    <row r="16183" spans="1:2" x14ac:dyDescent="0.2">
      <c r="A16183" s="6"/>
      <c r="B16183" s="4"/>
    </row>
    <row r="16184" spans="1:2" x14ac:dyDescent="0.2">
      <c r="A16184" s="6"/>
      <c r="B16184" s="4"/>
    </row>
    <row r="16185" spans="1:2" x14ac:dyDescent="0.2">
      <c r="A16185" s="6"/>
      <c r="B16185" s="4"/>
    </row>
    <row r="16186" spans="1:2" x14ac:dyDescent="0.2">
      <c r="A16186" s="6"/>
      <c r="B16186" s="4"/>
    </row>
    <row r="16187" spans="1:2" x14ac:dyDescent="0.2">
      <c r="A16187" s="6"/>
      <c r="B16187" s="4"/>
    </row>
    <row r="16188" spans="1:2" x14ac:dyDescent="0.2">
      <c r="A16188" s="6"/>
      <c r="B16188" s="4"/>
    </row>
    <row r="16189" spans="1:2" x14ac:dyDescent="0.2">
      <c r="A16189" s="6"/>
      <c r="B16189" s="4"/>
    </row>
    <row r="16190" spans="1:2" x14ac:dyDescent="0.2">
      <c r="A16190" s="6"/>
      <c r="B16190" s="4"/>
    </row>
    <row r="16191" spans="1:2" x14ac:dyDescent="0.2">
      <c r="A16191" s="6"/>
      <c r="B16191" s="4"/>
    </row>
    <row r="16192" spans="1:2" x14ac:dyDescent="0.2">
      <c r="A16192" s="6"/>
      <c r="B16192" s="4"/>
    </row>
    <row r="16193" spans="1:2" x14ac:dyDescent="0.2">
      <c r="A16193" s="6"/>
      <c r="B16193" s="4"/>
    </row>
    <row r="16194" spans="1:2" x14ac:dyDescent="0.2">
      <c r="A16194" s="6"/>
      <c r="B16194" s="4"/>
    </row>
    <row r="16195" spans="1:2" x14ac:dyDescent="0.2">
      <c r="A16195" s="6"/>
      <c r="B16195" s="4"/>
    </row>
    <row r="16196" spans="1:2" x14ac:dyDescent="0.2">
      <c r="A16196" s="6"/>
      <c r="B16196" s="4"/>
    </row>
    <row r="16197" spans="1:2" x14ac:dyDescent="0.2">
      <c r="A16197" s="6"/>
      <c r="B16197" s="4"/>
    </row>
    <row r="16198" spans="1:2" x14ac:dyDescent="0.2">
      <c r="A16198" s="6"/>
      <c r="B16198" s="4"/>
    </row>
    <row r="16199" spans="1:2" x14ac:dyDescent="0.2">
      <c r="A16199" s="6"/>
      <c r="B16199" s="4"/>
    </row>
    <row r="16200" spans="1:2" x14ac:dyDescent="0.2">
      <c r="A16200" s="6"/>
      <c r="B16200" s="4"/>
    </row>
    <row r="16201" spans="1:2" x14ac:dyDescent="0.2">
      <c r="A16201" s="6"/>
      <c r="B16201" s="4"/>
    </row>
    <row r="16202" spans="1:2" x14ac:dyDescent="0.2">
      <c r="A16202" s="6"/>
      <c r="B16202" s="4"/>
    </row>
    <row r="16203" spans="1:2" x14ac:dyDescent="0.2">
      <c r="A16203" s="6"/>
      <c r="B16203" s="4"/>
    </row>
    <row r="16204" spans="1:2" x14ac:dyDescent="0.2">
      <c r="A16204" s="6"/>
      <c r="B16204" s="4"/>
    </row>
    <row r="16205" spans="1:2" x14ac:dyDescent="0.2">
      <c r="A16205" s="6"/>
      <c r="B16205" s="4"/>
    </row>
    <row r="16206" spans="1:2" x14ac:dyDescent="0.2">
      <c r="A16206" s="6"/>
      <c r="B16206" s="4"/>
    </row>
    <row r="16207" spans="1:2" x14ac:dyDescent="0.2">
      <c r="A16207" s="6"/>
      <c r="B16207" s="4"/>
    </row>
    <row r="16208" spans="1:2" x14ac:dyDescent="0.2">
      <c r="A16208" s="6"/>
      <c r="B16208" s="4"/>
    </row>
    <row r="16209" spans="1:2" x14ac:dyDescent="0.2">
      <c r="A16209" s="6"/>
      <c r="B16209" s="4"/>
    </row>
    <row r="16210" spans="1:2" x14ac:dyDescent="0.2">
      <c r="A16210" s="6"/>
      <c r="B16210" s="4"/>
    </row>
    <row r="16211" spans="1:2" x14ac:dyDescent="0.2">
      <c r="A16211" s="6"/>
      <c r="B16211" s="4"/>
    </row>
    <row r="16212" spans="1:2" x14ac:dyDescent="0.2">
      <c r="A16212" s="6"/>
      <c r="B16212" s="4"/>
    </row>
    <row r="16213" spans="1:2" x14ac:dyDescent="0.2">
      <c r="A16213" s="6"/>
      <c r="B16213" s="4"/>
    </row>
    <row r="16214" spans="1:2" x14ac:dyDescent="0.2">
      <c r="A16214" s="6"/>
      <c r="B16214" s="4"/>
    </row>
    <row r="16215" spans="1:2" x14ac:dyDescent="0.2">
      <c r="A16215" s="6"/>
      <c r="B16215" s="4"/>
    </row>
    <row r="16216" spans="1:2" x14ac:dyDescent="0.2">
      <c r="A16216" s="6"/>
      <c r="B16216" s="4"/>
    </row>
    <row r="16217" spans="1:2" x14ac:dyDescent="0.2">
      <c r="A16217" s="6"/>
      <c r="B16217" s="4"/>
    </row>
    <row r="16218" spans="1:2" x14ac:dyDescent="0.2">
      <c r="A16218" s="6"/>
      <c r="B16218" s="4"/>
    </row>
    <row r="16219" spans="1:2" x14ac:dyDescent="0.2">
      <c r="A16219" s="6"/>
      <c r="B16219" s="4"/>
    </row>
    <row r="16220" spans="1:2" x14ac:dyDescent="0.2">
      <c r="A16220" s="6"/>
      <c r="B16220" s="4"/>
    </row>
    <row r="16221" spans="1:2" x14ac:dyDescent="0.2">
      <c r="A16221" s="6"/>
      <c r="B16221" s="4"/>
    </row>
    <row r="16222" spans="1:2" x14ac:dyDescent="0.2">
      <c r="A16222" s="6"/>
      <c r="B16222" s="4"/>
    </row>
    <row r="16223" spans="1:2" x14ac:dyDescent="0.2">
      <c r="A16223" s="6"/>
      <c r="B16223" s="4"/>
    </row>
    <row r="16224" spans="1:2" x14ac:dyDescent="0.2">
      <c r="A16224" s="6"/>
      <c r="B16224" s="4"/>
    </row>
    <row r="16225" spans="1:2" x14ac:dyDescent="0.2">
      <c r="A16225" s="6"/>
      <c r="B16225" s="4"/>
    </row>
    <row r="16226" spans="1:2" x14ac:dyDescent="0.2">
      <c r="A16226" s="6"/>
      <c r="B16226" s="4"/>
    </row>
    <row r="16227" spans="1:2" x14ac:dyDescent="0.2">
      <c r="A16227" s="6"/>
      <c r="B16227" s="4"/>
    </row>
    <row r="16228" spans="1:2" x14ac:dyDescent="0.2">
      <c r="A16228" s="6"/>
      <c r="B16228" s="4"/>
    </row>
    <row r="16229" spans="1:2" x14ac:dyDescent="0.2">
      <c r="A16229" s="6"/>
      <c r="B16229" s="4"/>
    </row>
    <row r="16230" spans="1:2" x14ac:dyDescent="0.2">
      <c r="A16230" s="6"/>
      <c r="B16230" s="4"/>
    </row>
    <row r="16231" spans="1:2" x14ac:dyDescent="0.2">
      <c r="A16231" s="6"/>
      <c r="B16231" s="4"/>
    </row>
    <row r="16232" spans="1:2" x14ac:dyDescent="0.2">
      <c r="A16232" s="6"/>
      <c r="B16232" s="4"/>
    </row>
    <row r="16233" spans="1:2" x14ac:dyDescent="0.2">
      <c r="A16233" s="6"/>
      <c r="B16233" s="4"/>
    </row>
    <row r="16234" spans="1:2" x14ac:dyDescent="0.2">
      <c r="A16234" s="6"/>
      <c r="B16234" s="4"/>
    </row>
    <row r="16235" spans="1:2" x14ac:dyDescent="0.2">
      <c r="A16235" s="6"/>
      <c r="B16235" s="4"/>
    </row>
    <row r="16236" spans="1:2" x14ac:dyDescent="0.2">
      <c r="A16236" s="6"/>
      <c r="B16236" s="4"/>
    </row>
    <row r="16237" spans="1:2" x14ac:dyDescent="0.2">
      <c r="A16237" s="6"/>
      <c r="B16237" s="4"/>
    </row>
    <row r="16238" spans="1:2" x14ac:dyDescent="0.2">
      <c r="A16238" s="6"/>
      <c r="B16238" s="4"/>
    </row>
    <row r="16239" spans="1:2" x14ac:dyDescent="0.2">
      <c r="A16239" s="6"/>
      <c r="B16239" s="4"/>
    </row>
    <row r="16240" spans="1:2" x14ac:dyDescent="0.2">
      <c r="A16240" s="6"/>
      <c r="B16240" s="4"/>
    </row>
    <row r="16241" spans="1:2" x14ac:dyDescent="0.2">
      <c r="A16241" s="6"/>
      <c r="B16241" s="4"/>
    </row>
    <row r="16242" spans="1:2" x14ac:dyDescent="0.2">
      <c r="A16242" s="6"/>
      <c r="B16242" s="4"/>
    </row>
    <row r="16243" spans="1:2" x14ac:dyDescent="0.2">
      <c r="A16243" s="6"/>
      <c r="B16243" s="4"/>
    </row>
    <row r="16244" spans="1:2" x14ac:dyDescent="0.2">
      <c r="A16244" s="6"/>
      <c r="B16244" s="4"/>
    </row>
    <row r="16245" spans="1:2" x14ac:dyDescent="0.2">
      <c r="A16245" s="6"/>
      <c r="B16245" s="4"/>
    </row>
    <row r="16246" spans="1:2" x14ac:dyDescent="0.2">
      <c r="A16246" s="6"/>
      <c r="B16246" s="4"/>
    </row>
    <row r="16247" spans="1:2" x14ac:dyDescent="0.2">
      <c r="A16247" s="6"/>
      <c r="B16247" s="4"/>
    </row>
    <row r="16248" spans="1:2" x14ac:dyDescent="0.2">
      <c r="A16248" s="6"/>
      <c r="B16248" s="4"/>
    </row>
    <row r="16249" spans="1:2" x14ac:dyDescent="0.2">
      <c r="A16249" s="6"/>
      <c r="B16249" s="4"/>
    </row>
    <row r="16250" spans="1:2" x14ac:dyDescent="0.2">
      <c r="A16250" s="6"/>
      <c r="B16250" s="4"/>
    </row>
    <row r="16251" spans="1:2" x14ac:dyDescent="0.2">
      <c r="A16251" s="6"/>
      <c r="B16251" s="4"/>
    </row>
    <row r="16252" spans="1:2" x14ac:dyDescent="0.2">
      <c r="A16252" s="6"/>
      <c r="B16252" s="4"/>
    </row>
    <row r="16253" spans="1:2" x14ac:dyDescent="0.2">
      <c r="A16253" s="6"/>
      <c r="B16253" s="4"/>
    </row>
    <row r="16254" spans="1:2" x14ac:dyDescent="0.2">
      <c r="A16254" s="6"/>
      <c r="B16254" s="4"/>
    </row>
    <row r="16255" spans="1:2" x14ac:dyDescent="0.2">
      <c r="A16255" s="6"/>
      <c r="B16255" s="4"/>
    </row>
    <row r="16256" spans="1:2" x14ac:dyDescent="0.2">
      <c r="A16256" s="6"/>
      <c r="B16256" s="4"/>
    </row>
    <row r="16257" spans="1:2" x14ac:dyDescent="0.2">
      <c r="A16257" s="6"/>
      <c r="B16257" s="4"/>
    </row>
    <row r="16258" spans="1:2" x14ac:dyDescent="0.2">
      <c r="A16258" s="6"/>
      <c r="B16258" s="4"/>
    </row>
    <row r="16259" spans="1:2" x14ac:dyDescent="0.2">
      <c r="A16259" s="6"/>
      <c r="B16259" s="4"/>
    </row>
    <row r="16260" spans="1:2" x14ac:dyDescent="0.2">
      <c r="A16260" s="6"/>
      <c r="B16260" s="4"/>
    </row>
    <row r="16261" spans="1:2" x14ac:dyDescent="0.2">
      <c r="A16261" s="6"/>
      <c r="B16261" s="4"/>
    </row>
    <row r="16262" spans="1:2" x14ac:dyDescent="0.2">
      <c r="A16262" s="6"/>
      <c r="B16262" s="4"/>
    </row>
    <row r="16263" spans="1:2" x14ac:dyDescent="0.2">
      <c r="A16263" s="6"/>
      <c r="B16263" s="4"/>
    </row>
    <row r="16264" spans="1:2" x14ac:dyDescent="0.2">
      <c r="A16264" s="6"/>
      <c r="B16264" s="4"/>
    </row>
    <row r="16265" spans="1:2" x14ac:dyDescent="0.2">
      <c r="A16265" s="6"/>
      <c r="B16265" s="4"/>
    </row>
    <row r="16266" spans="1:2" x14ac:dyDescent="0.2">
      <c r="A16266" s="6"/>
      <c r="B16266" s="4"/>
    </row>
    <row r="16267" spans="1:2" x14ac:dyDescent="0.2">
      <c r="A16267" s="6"/>
      <c r="B16267" s="4"/>
    </row>
    <row r="16268" spans="1:2" x14ac:dyDescent="0.2">
      <c r="A16268" s="6"/>
      <c r="B16268" s="4"/>
    </row>
    <row r="16269" spans="1:2" x14ac:dyDescent="0.2">
      <c r="A16269" s="6"/>
      <c r="B16269" s="4"/>
    </row>
    <row r="16270" spans="1:2" x14ac:dyDescent="0.2">
      <c r="A16270" s="6"/>
      <c r="B16270" s="4"/>
    </row>
    <row r="16271" spans="1:2" x14ac:dyDescent="0.2">
      <c r="A16271" s="6"/>
      <c r="B16271" s="4"/>
    </row>
    <row r="16272" spans="1:2" x14ac:dyDescent="0.2">
      <c r="A16272" s="6"/>
      <c r="B16272" s="4"/>
    </row>
    <row r="16273" spans="1:2" x14ac:dyDescent="0.2">
      <c r="A16273" s="6"/>
      <c r="B16273" s="4"/>
    </row>
    <row r="16274" spans="1:2" x14ac:dyDescent="0.2">
      <c r="A16274" s="6"/>
      <c r="B16274" s="4"/>
    </row>
    <row r="16275" spans="1:2" x14ac:dyDescent="0.2">
      <c r="A16275" s="6"/>
      <c r="B16275" s="4"/>
    </row>
    <row r="16276" spans="1:2" x14ac:dyDescent="0.2">
      <c r="A16276" s="6"/>
      <c r="B16276" s="4"/>
    </row>
    <row r="16277" spans="1:2" x14ac:dyDescent="0.2">
      <c r="A16277" s="6"/>
      <c r="B16277" s="4"/>
    </row>
    <row r="16278" spans="1:2" x14ac:dyDescent="0.2">
      <c r="A16278" s="6"/>
      <c r="B16278" s="4"/>
    </row>
    <row r="16279" spans="1:2" x14ac:dyDescent="0.2">
      <c r="A16279" s="6"/>
      <c r="B16279" s="4"/>
    </row>
    <row r="16280" spans="1:2" x14ac:dyDescent="0.2">
      <c r="A16280" s="6"/>
      <c r="B16280" s="4"/>
    </row>
    <row r="16281" spans="1:2" x14ac:dyDescent="0.2">
      <c r="A16281" s="6"/>
      <c r="B16281" s="4"/>
    </row>
    <row r="16282" spans="1:2" x14ac:dyDescent="0.2">
      <c r="A16282" s="6"/>
      <c r="B16282" s="4"/>
    </row>
    <row r="16283" spans="1:2" x14ac:dyDescent="0.2">
      <c r="A16283" s="6"/>
      <c r="B16283" s="4"/>
    </row>
    <row r="16284" spans="1:2" x14ac:dyDescent="0.2">
      <c r="A16284" s="6"/>
      <c r="B16284" s="4"/>
    </row>
    <row r="16285" spans="1:2" x14ac:dyDescent="0.2">
      <c r="A16285" s="6"/>
      <c r="B16285" s="4"/>
    </row>
    <row r="16286" spans="1:2" x14ac:dyDescent="0.2">
      <c r="A16286" s="6"/>
      <c r="B16286" s="4"/>
    </row>
    <row r="16287" spans="1:2" x14ac:dyDescent="0.2">
      <c r="A16287" s="6"/>
      <c r="B16287" s="4"/>
    </row>
    <row r="16288" spans="1:2" x14ac:dyDescent="0.2">
      <c r="A16288" s="6"/>
      <c r="B16288" s="4"/>
    </row>
    <row r="16289" spans="1:2" x14ac:dyDescent="0.2">
      <c r="A16289" s="6"/>
      <c r="B16289" s="4"/>
    </row>
    <row r="16290" spans="1:2" x14ac:dyDescent="0.2">
      <c r="A16290" s="6"/>
      <c r="B16290" s="4"/>
    </row>
    <row r="16291" spans="1:2" x14ac:dyDescent="0.2">
      <c r="A16291" s="6"/>
      <c r="B16291" s="4"/>
    </row>
    <row r="16292" spans="1:2" x14ac:dyDescent="0.2">
      <c r="A16292" s="6"/>
      <c r="B16292" s="4"/>
    </row>
    <row r="16293" spans="1:2" x14ac:dyDescent="0.2">
      <c r="A16293" s="6"/>
      <c r="B16293" s="4"/>
    </row>
    <row r="16294" spans="1:2" x14ac:dyDescent="0.2">
      <c r="A16294" s="6"/>
      <c r="B16294" s="4"/>
    </row>
    <row r="16295" spans="1:2" x14ac:dyDescent="0.2">
      <c r="A16295" s="6"/>
      <c r="B16295" s="4"/>
    </row>
    <row r="16296" spans="1:2" x14ac:dyDescent="0.2">
      <c r="A16296" s="6"/>
      <c r="B16296" s="4"/>
    </row>
    <row r="16297" spans="1:2" x14ac:dyDescent="0.2">
      <c r="A16297" s="6"/>
      <c r="B16297" s="4"/>
    </row>
    <row r="16298" spans="1:2" x14ac:dyDescent="0.2">
      <c r="A16298" s="6"/>
      <c r="B16298" s="4"/>
    </row>
    <row r="16299" spans="1:2" x14ac:dyDescent="0.2">
      <c r="A16299" s="6"/>
      <c r="B16299" s="4"/>
    </row>
    <row r="16300" spans="1:2" x14ac:dyDescent="0.2">
      <c r="A16300" s="6"/>
      <c r="B16300" s="4"/>
    </row>
    <row r="16301" spans="1:2" x14ac:dyDescent="0.2">
      <c r="A16301" s="6"/>
      <c r="B16301" s="4"/>
    </row>
    <row r="16302" spans="1:2" x14ac:dyDescent="0.2">
      <c r="A16302" s="6"/>
      <c r="B16302" s="4"/>
    </row>
    <row r="16303" spans="1:2" x14ac:dyDescent="0.2">
      <c r="A16303" s="6"/>
      <c r="B16303" s="4"/>
    </row>
    <row r="16304" spans="1:2" x14ac:dyDescent="0.2">
      <c r="A16304" s="6"/>
      <c r="B16304" s="4"/>
    </row>
    <row r="16305" spans="1:2" x14ac:dyDescent="0.2">
      <c r="A16305" s="6"/>
      <c r="B16305" s="4"/>
    </row>
    <row r="16306" spans="1:2" x14ac:dyDescent="0.2">
      <c r="A16306" s="6"/>
      <c r="B16306" s="4"/>
    </row>
    <row r="16307" spans="1:2" x14ac:dyDescent="0.2">
      <c r="A16307" s="6"/>
      <c r="B16307" s="4"/>
    </row>
    <row r="16308" spans="1:2" x14ac:dyDescent="0.2">
      <c r="A16308" s="6"/>
      <c r="B16308" s="4"/>
    </row>
    <row r="16309" spans="1:2" x14ac:dyDescent="0.2">
      <c r="A16309" s="6"/>
      <c r="B16309" s="4"/>
    </row>
    <row r="16310" spans="1:2" x14ac:dyDescent="0.2">
      <c r="A16310" s="6"/>
      <c r="B16310" s="4"/>
    </row>
    <row r="16311" spans="1:2" x14ac:dyDescent="0.2">
      <c r="A16311" s="6"/>
      <c r="B16311" s="4"/>
    </row>
    <row r="16312" spans="1:2" x14ac:dyDescent="0.2">
      <c r="A16312" s="6"/>
      <c r="B16312" s="4"/>
    </row>
    <row r="16313" spans="1:2" x14ac:dyDescent="0.2">
      <c r="A16313" s="6"/>
      <c r="B16313" s="4"/>
    </row>
    <row r="16314" spans="1:2" x14ac:dyDescent="0.2">
      <c r="A16314" s="6"/>
      <c r="B16314" s="4"/>
    </row>
    <row r="16315" spans="1:2" x14ac:dyDescent="0.2">
      <c r="A16315" s="6"/>
      <c r="B16315" s="4"/>
    </row>
    <row r="16316" spans="1:2" x14ac:dyDescent="0.2">
      <c r="A16316" s="6"/>
      <c r="B16316" s="4"/>
    </row>
    <row r="16317" spans="1:2" x14ac:dyDescent="0.2">
      <c r="A16317" s="6"/>
      <c r="B16317" s="4"/>
    </row>
    <row r="16318" spans="1:2" x14ac:dyDescent="0.2">
      <c r="A16318" s="6"/>
      <c r="B16318" s="4"/>
    </row>
    <row r="16319" spans="1:2" x14ac:dyDescent="0.2">
      <c r="A16319" s="6"/>
      <c r="B16319" s="4"/>
    </row>
    <row r="16320" spans="1:2" x14ac:dyDescent="0.2">
      <c r="A16320" s="6"/>
      <c r="B16320" s="4"/>
    </row>
    <row r="16321" spans="1:2" x14ac:dyDescent="0.2">
      <c r="A16321" s="6"/>
      <c r="B16321" s="4"/>
    </row>
    <row r="16322" spans="1:2" x14ac:dyDescent="0.2">
      <c r="A16322" s="6"/>
      <c r="B16322" s="4"/>
    </row>
    <row r="16323" spans="1:2" x14ac:dyDescent="0.2">
      <c r="A16323" s="6"/>
      <c r="B16323" s="4"/>
    </row>
    <row r="16324" spans="1:2" x14ac:dyDescent="0.2">
      <c r="A16324" s="6"/>
      <c r="B16324" s="4"/>
    </row>
    <row r="16325" spans="1:2" x14ac:dyDescent="0.2">
      <c r="A16325" s="6"/>
      <c r="B16325" s="4"/>
    </row>
    <row r="16326" spans="1:2" x14ac:dyDescent="0.2">
      <c r="A16326" s="6"/>
      <c r="B16326" s="4"/>
    </row>
    <row r="16327" spans="1:2" x14ac:dyDescent="0.2">
      <c r="A16327" s="6"/>
      <c r="B16327" s="4"/>
    </row>
    <row r="16328" spans="1:2" x14ac:dyDescent="0.2">
      <c r="A16328" s="6"/>
      <c r="B16328" s="4"/>
    </row>
    <row r="16329" spans="1:2" x14ac:dyDescent="0.2">
      <c r="A16329" s="6"/>
      <c r="B16329" s="4"/>
    </row>
    <row r="16330" spans="1:2" x14ac:dyDescent="0.2">
      <c r="A16330" s="6"/>
      <c r="B16330" s="4"/>
    </row>
    <row r="16331" spans="1:2" x14ac:dyDescent="0.2">
      <c r="A16331" s="6"/>
      <c r="B16331" s="4"/>
    </row>
    <row r="16332" spans="1:2" x14ac:dyDescent="0.2">
      <c r="A16332" s="6"/>
      <c r="B16332" s="4"/>
    </row>
    <row r="16333" spans="1:2" x14ac:dyDescent="0.2">
      <c r="A16333" s="6"/>
      <c r="B16333" s="4"/>
    </row>
    <row r="16334" spans="1:2" x14ac:dyDescent="0.2">
      <c r="A16334" s="6"/>
      <c r="B16334" s="4"/>
    </row>
    <row r="16335" spans="1:2" x14ac:dyDescent="0.2">
      <c r="A16335" s="6"/>
      <c r="B16335" s="4"/>
    </row>
    <row r="16336" spans="1:2" x14ac:dyDescent="0.2">
      <c r="A16336" s="6"/>
      <c r="B16336" s="4"/>
    </row>
    <row r="16337" spans="1:2" x14ac:dyDescent="0.2">
      <c r="A16337" s="6"/>
      <c r="B16337" s="4"/>
    </row>
    <row r="16338" spans="1:2" x14ac:dyDescent="0.2">
      <c r="A16338" s="6"/>
      <c r="B16338" s="4"/>
    </row>
    <row r="16339" spans="1:2" x14ac:dyDescent="0.2">
      <c r="A16339" s="6"/>
      <c r="B16339" s="4"/>
    </row>
    <row r="16340" spans="1:2" x14ac:dyDescent="0.2">
      <c r="A16340" s="6"/>
      <c r="B16340" s="4"/>
    </row>
    <row r="16341" spans="1:2" x14ac:dyDescent="0.2">
      <c r="A16341" s="6"/>
      <c r="B16341" s="4"/>
    </row>
    <row r="16342" spans="1:2" x14ac:dyDescent="0.2">
      <c r="A16342" s="6"/>
      <c r="B16342" s="4"/>
    </row>
    <row r="16343" spans="1:2" x14ac:dyDescent="0.2">
      <c r="A16343" s="6"/>
      <c r="B16343" s="4"/>
    </row>
    <row r="16344" spans="1:2" x14ac:dyDescent="0.2">
      <c r="A16344" s="6"/>
      <c r="B16344" s="4"/>
    </row>
    <row r="16345" spans="1:2" x14ac:dyDescent="0.2">
      <c r="A16345" s="6"/>
      <c r="B16345" s="4"/>
    </row>
    <row r="16346" spans="1:2" x14ac:dyDescent="0.2">
      <c r="A16346" s="6"/>
      <c r="B16346" s="4"/>
    </row>
    <row r="16347" spans="1:2" x14ac:dyDescent="0.2">
      <c r="A16347" s="6"/>
      <c r="B16347" s="4"/>
    </row>
    <row r="16348" spans="1:2" x14ac:dyDescent="0.2">
      <c r="A16348" s="6"/>
      <c r="B16348" s="4"/>
    </row>
    <row r="16349" spans="1:2" x14ac:dyDescent="0.2">
      <c r="A16349" s="6"/>
      <c r="B16349" s="4"/>
    </row>
    <row r="16350" spans="1:2" x14ac:dyDescent="0.2">
      <c r="A16350" s="6"/>
      <c r="B16350" s="4"/>
    </row>
    <row r="16351" spans="1:2" x14ac:dyDescent="0.2">
      <c r="A16351" s="6"/>
      <c r="B16351" s="4"/>
    </row>
    <row r="16352" spans="1:2" x14ac:dyDescent="0.2">
      <c r="A16352" s="6"/>
      <c r="B16352" s="4"/>
    </row>
    <row r="16353" spans="1:2" x14ac:dyDescent="0.2">
      <c r="A16353" s="6"/>
      <c r="B16353" s="4"/>
    </row>
    <row r="16354" spans="1:2" x14ac:dyDescent="0.2">
      <c r="A16354" s="6"/>
      <c r="B16354" s="4"/>
    </row>
    <row r="16355" spans="1:2" x14ac:dyDescent="0.2">
      <c r="A16355" s="6"/>
      <c r="B16355" s="4"/>
    </row>
    <row r="16356" spans="1:2" x14ac:dyDescent="0.2">
      <c r="A16356" s="6"/>
      <c r="B16356" s="4"/>
    </row>
    <row r="16357" spans="1:2" x14ac:dyDescent="0.2">
      <c r="A16357" s="6"/>
      <c r="B16357" s="4"/>
    </row>
    <row r="16358" spans="1:2" x14ac:dyDescent="0.2">
      <c r="A16358" s="6"/>
      <c r="B16358" s="4"/>
    </row>
    <row r="16359" spans="1:2" x14ac:dyDescent="0.2">
      <c r="A16359" s="6"/>
      <c r="B16359" s="4"/>
    </row>
    <row r="16360" spans="1:2" x14ac:dyDescent="0.2">
      <c r="A16360" s="6"/>
      <c r="B16360" s="4"/>
    </row>
    <row r="16361" spans="1:2" x14ac:dyDescent="0.2">
      <c r="A16361" s="6"/>
      <c r="B16361" s="4"/>
    </row>
    <row r="16362" spans="1:2" x14ac:dyDescent="0.2">
      <c r="A16362" s="6"/>
      <c r="B16362" s="4"/>
    </row>
    <row r="16363" spans="1:2" x14ac:dyDescent="0.2">
      <c r="A16363" s="6"/>
      <c r="B16363" s="4"/>
    </row>
    <row r="16364" spans="1:2" x14ac:dyDescent="0.2">
      <c r="A16364" s="6"/>
      <c r="B16364" s="4"/>
    </row>
    <row r="16365" spans="1:2" x14ac:dyDescent="0.2">
      <c r="A16365" s="6"/>
      <c r="B16365" s="4"/>
    </row>
    <row r="16366" spans="1:2" x14ac:dyDescent="0.2">
      <c r="A16366" s="6"/>
      <c r="B16366" s="4"/>
    </row>
    <row r="16367" spans="1:2" x14ac:dyDescent="0.2">
      <c r="A16367" s="6"/>
      <c r="B16367" s="4"/>
    </row>
    <row r="16368" spans="1:2" x14ac:dyDescent="0.2">
      <c r="A16368" s="6"/>
      <c r="B16368" s="4"/>
    </row>
    <row r="16369" spans="1:2" x14ac:dyDescent="0.2">
      <c r="A16369" s="6"/>
      <c r="B16369" s="4"/>
    </row>
    <row r="16370" spans="1:2" x14ac:dyDescent="0.2">
      <c r="A16370" s="6"/>
      <c r="B16370" s="4"/>
    </row>
    <row r="16371" spans="1:2" x14ac:dyDescent="0.2">
      <c r="A16371" s="6"/>
      <c r="B16371" s="4"/>
    </row>
    <row r="16372" spans="1:2" x14ac:dyDescent="0.2">
      <c r="A16372" s="6"/>
      <c r="B16372" s="4"/>
    </row>
    <row r="16373" spans="1:2" x14ac:dyDescent="0.2">
      <c r="A16373" s="6"/>
      <c r="B16373" s="4"/>
    </row>
    <row r="16374" spans="1:2" x14ac:dyDescent="0.2">
      <c r="A16374" s="6"/>
      <c r="B16374" s="4"/>
    </row>
    <row r="16375" spans="1:2" x14ac:dyDescent="0.2">
      <c r="A16375" s="6"/>
      <c r="B16375" s="4"/>
    </row>
    <row r="16376" spans="1:2" x14ac:dyDescent="0.2">
      <c r="A16376" s="6"/>
      <c r="B16376" s="4"/>
    </row>
    <row r="16377" spans="1:2" x14ac:dyDescent="0.2">
      <c r="A16377" s="6"/>
      <c r="B16377" s="4"/>
    </row>
    <row r="16378" spans="1:2" x14ac:dyDescent="0.2">
      <c r="A16378" s="6"/>
      <c r="B16378" s="4"/>
    </row>
    <row r="16379" spans="1:2" x14ac:dyDescent="0.2">
      <c r="A16379" s="6"/>
      <c r="B16379" s="4"/>
    </row>
    <row r="16380" spans="1:2" x14ac:dyDescent="0.2">
      <c r="A16380" s="6"/>
      <c r="B16380" s="4"/>
    </row>
    <row r="16381" spans="1:2" x14ac:dyDescent="0.2">
      <c r="A16381" s="6"/>
      <c r="B16381" s="4"/>
    </row>
    <row r="16382" spans="1:2" x14ac:dyDescent="0.2">
      <c r="A16382" s="6"/>
      <c r="B16382" s="4"/>
    </row>
    <row r="16383" spans="1:2" x14ac:dyDescent="0.2">
      <c r="A16383" s="6"/>
      <c r="B16383" s="4"/>
    </row>
    <row r="16384" spans="1:2" x14ac:dyDescent="0.2">
      <c r="A16384" s="6"/>
      <c r="B16384" s="4"/>
    </row>
    <row r="16385" spans="1:2" x14ac:dyDescent="0.2">
      <c r="A16385" s="6"/>
      <c r="B16385" s="4"/>
    </row>
    <row r="16386" spans="1:2" x14ac:dyDescent="0.2">
      <c r="A16386" s="6"/>
      <c r="B16386" s="4"/>
    </row>
    <row r="16387" spans="1:2" x14ac:dyDescent="0.2">
      <c r="A16387" s="6"/>
      <c r="B16387" s="4"/>
    </row>
    <row r="16388" spans="1:2" x14ac:dyDescent="0.2">
      <c r="A16388" s="6"/>
      <c r="B16388" s="4"/>
    </row>
    <row r="16389" spans="1:2" x14ac:dyDescent="0.2">
      <c r="A16389" s="6"/>
      <c r="B16389" s="4"/>
    </row>
    <row r="16390" spans="1:2" x14ac:dyDescent="0.2">
      <c r="A16390" s="6"/>
      <c r="B16390" s="4"/>
    </row>
    <row r="16391" spans="1:2" x14ac:dyDescent="0.2">
      <c r="A16391" s="6"/>
      <c r="B16391" s="4"/>
    </row>
    <row r="16392" spans="1:2" x14ac:dyDescent="0.2">
      <c r="A16392" s="6"/>
      <c r="B16392" s="4"/>
    </row>
    <row r="16393" spans="1:2" x14ac:dyDescent="0.2">
      <c r="A16393" s="6"/>
      <c r="B16393" s="4"/>
    </row>
    <row r="16394" spans="1:2" x14ac:dyDescent="0.2">
      <c r="A16394" s="6"/>
      <c r="B16394" s="4"/>
    </row>
    <row r="16395" spans="1:2" x14ac:dyDescent="0.2">
      <c r="A16395" s="6"/>
      <c r="B16395" s="4"/>
    </row>
    <row r="16396" spans="1:2" x14ac:dyDescent="0.2">
      <c r="A16396" s="6"/>
      <c r="B16396" s="4"/>
    </row>
    <row r="16397" spans="1:2" x14ac:dyDescent="0.2">
      <c r="A16397" s="6"/>
      <c r="B16397" s="4"/>
    </row>
    <row r="16398" spans="1:2" x14ac:dyDescent="0.2">
      <c r="A16398" s="6"/>
      <c r="B16398" s="4"/>
    </row>
    <row r="16399" spans="1:2" x14ac:dyDescent="0.2">
      <c r="A16399" s="6"/>
      <c r="B16399" s="4"/>
    </row>
    <row r="16400" spans="1:2" x14ac:dyDescent="0.2">
      <c r="A16400" s="6"/>
      <c r="B16400" s="4"/>
    </row>
    <row r="16401" spans="1:2" x14ac:dyDescent="0.2">
      <c r="A16401" s="6"/>
      <c r="B16401" s="4"/>
    </row>
    <row r="16402" spans="1:2" x14ac:dyDescent="0.2">
      <c r="A16402" s="6"/>
      <c r="B16402" s="4"/>
    </row>
    <row r="16403" spans="1:2" x14ac:dyDescent="0.2">
      <c r="A16403" s="6"/>
      <c r="B16403" s="4"/>
    </row>
    <row r="16404" spans="1:2" x14ac:dyDescent="0.2">
      <c r="A16404" s="6"/>
      <c r="B16404" s="4"/>
    </row>
    <row r="16405" spans="1:2" x14ac:dyDescent="0.2">
      <c r="A16405" s="6"/>
      <c r="B16405" s="4"/>
    </row>
    <row r="16406" spans="1:2" x14ac:dyDescent="0.2">
      <c r="A16406" s="6"/>
      <c r="B16406" s="4"/>
    </row>
    <row r="16407" spans="1:2" x14ac:dyDescent="0.2">
      <c r="A16407" s="6"/>
      <c r="B16407" s="4"/>
    </row>
    <row r="16408" spans="1:2" x14ac:dyDescent="0.2">
      <c r="A16408" s="6"/>
      <c r="B16408" s="4"/>
    </row>
    <row r="16409" spans="1:2" x14ac:dyDescent="0.2">
      <c r="A16409" s="6"/>
      <c r="B16409" s="4"/>
    </row>
    <row r="16410" spans="1:2" x14ac:dyDescent="0.2">
      <c r="A16410" s="6"/>
      <c r="B16410" s="4"/>
    </row>
    <row r="16411" spans="1:2" x14ac:dyDescent="0.2">
      <c r="A16411" s="6"/>
      <c r="B16411" s="4"/>
    </row>
    <row r="16412" spans="1:2" x14ac:dyDescent="0.2">
      <c r="A16412" s="6"/>
      <c r="B16412" s="4"/>
    </row>
    <row r="16413" spans="1:2" x14ac:dyDescent="0.2">
      <c r="A16413" s="6"/>
      <c r="B16413" s="4"/>
    </row>
    <row r="16414" spans="1:2" x14ac:dyDescent="0.2">
      <c r="A16414" s="6"/>
      <c r="B16414" s="4"/>
    </row>
    <row r="16415" spans="1:2" x14ac:dyDescent="0.2">
      <c r="A16415" s="6"/>
      <c r="B16415" s="4"/>
    </row>
    <row r="16416" spans="1:2" x14ac:dyDescent="0.2">
      <c r="A16416" s="6"/>
      <c r="B16416" s="4"/>
    </row>
    <row r="16417" spans="1:2" x14ac:dyDescent="0.2">
      <c r="A16417" s="6"/>
      <c r="B16417" s="4"/>
    </row>
    <row r="16418" spans="1:2" x14ac:dyDescent="0.2">
      <c r="A16418" s="6"/>
      <c r="B16418" s="4"/>
    </row>
    <row r="16419" spans="1:2" x14ac:dyDescent="0.2">
      <c r="A16419" s="6"/>
      <c r="B16419" s="4"/>
    </row>
    <row r="16420" spans="1:2" x14ac:dyDescent="0.2">
      <c r="A16420" s="6"/>
      <c r="B16420" s="4"/>
    </row>
    <row r="16421" spans="1:2" x14ac:dyDescent="0.2">
      <c r="A16421" s="6"/>
      <c r="B16421" s="4"/>
    </row>
    <row r="16422" spans="1:2" x14ac:dyDescent="0.2">
      <c r="A16422" s="6"/>
      <c r="B16422" s="4"/>
    </row>
    <row r="16423" spans="1:2" x14ac:dyDescent="0.2">
      <c r="A16423" s="6"/>
      <c r="B16423" s="4"/>
    </row>
    <row r="16424" spans="1:2" x14ac:dyDescent="0.2">
      <c r="A16424" s="6"/>
      <c r="B16424" s="4"/>
    </row>
    <row r="16425" spans="1:2" x14ac:dyDescent="0.2">
      <c r="A16425" s="6"/>
      <c r="B16425" s="4"/>
    </row>
    <row r="16426" spans="1:2" x14ac:dyDescent="0.2">
      <c r="A16426" s="6"/>
      <c r="B16426" s="4"/>
    </row>
    <row r="16427" spans="1:2" x14ac:dyDescent="0.2">
      <c r="A16427" s="6"/>
      <c r="B16427" s="4"/>
    </row>
    <row r="16428" spans="1:2" x14ac:dyDescent="0.2">
      <c r="A16428" s="6"/>
      <c r="B16428" s="4"/>
    </row>
    <row r="16429" spans="1:2" x14ac:dyDescent="0.2">
      <c r="A16429" s="6"/>
      <c r="B16429" s="4"/>
    </row>
    <row r="16430" spans="1:2" x14ac:dyDescent="0.2">
      <c r="A16430" s="6"/>
      <c r="B16430" s="4"/>
    </row>
    <row r="16431" spans="1:2" x14ac:dyDescent="0.2">
      <c r="A16431" s="6"/>
      <c r="B16431" s="4"/>
    </row>
    <row r="16432" spans="1:2" x14ac:dyDescent="0.2">
      <c r="A16432" s="6"/>
      <c r="B16432" s="4"/>
    </row>
    <row r="16433" spans="1:2" x14ac:dyDescent="0.2">
      <c r="A16433" s="6"/>
      <c r="B16433" s="4"/>
    </row>
    <row r="16434" spans="1:2" x14ac:dyDescent="0.2">
      <c r="A16434" s="6"/>
      <c r="B16434" s="4"/>
    </row>
    <row r="16435" spans="1:2" x14ac:dyDescent="0.2">
      <c r="A16435" s="6"/>
      <c r="B16435" s="4"/>
    </row>
    <row r="16436" spans="1:2" x14ac:dyDescent="0.2">
      <c r="A16436" s="6"/>
      <c r="B16436" s="4"/>
    </row>
    <row r="16437" spans="1:2" x14ac:dyDescent="0.2">
      <c r="A16437" s="6"/>
      <c r="B16437" s="4"/>
    </row>
    <row r="16438" spans="1:2" x14ac:dyDescent="0.2">
      <c r="A16438" s="6"/>
      <c r="B16438" s="4"/>
    </row>
    <row r="16439" spans="1:2" x14ac:dyDescent="0.2">
      <c r="A16439" s="6"/>
      <c r="B16439" s="4"/>
    </row>
    <row r="16440" spans="1:2" x14ac:dyDescent="0.2">
      <c r="A16440" s="6"/>
      <c r="B16440" s="4"/>
    </row>
    <row r="16441" spans="1:2" x14ac:dyDescent="0.2">
      <c r="A16441" s="6"/>
      <c r="B16441" s="4"/>
    </row>
    <row r="16442" spans="1:2" x14ac:dyDescent="0.2">
      <c r="A16442" s="6"/>
      <c r="B16442" s="4"/>
    </row>
    <row r="16443" spans="1:2" x14ac:dyDescent="0.2">
      <c r="A16443" s="6"/>
      <c r="B16443" s="4"/>
    </row>
    <row r="16444" spans="1:2" x14ac:dyDescent="0.2">
      <c r="A16444" s="6"/>
      <c r="B16444" s="4"/>
    </row>
    <row r="16445" spans="1:2" x14ac:dyDescent="0.2">
      <c r="A16445" s="6"/>
      <c r="B16445" s="4"/>
    </row>
    <row r="16446" spans="1:2" x14ac:dyDescent="0.2">
      <c r="A16446" s="6"/>
      <c r="B16446" s="4"/>
    </row>
    <row r="16447" spans="1:2" x14ac:dyDescent="0.2">
      <c r="A16447" s="6"/>
      <c r="B16447" s="4"/>
    </row>
    <row r="16448" spans="1:2" x14ac:dyDescent="0.2">
      <c r="A16448" s="6"/>
      <c r="B16448" s="4"/>
    </row>
    <row r="16449" spans="1:2" x14ac:dyDescent="0.2">
      <c r="A16449" s="6"/>
      <c r="B16449" s="4"/>
    </row>
    <row r="16450" spans="1:2" x14ac:dyDescent="0.2">
      <c r="A16450" s="6"/>
      <c r="B16450" s="4"/>
    </row>
    <row r="16451" spans="1:2" x14ac:dyDescent="0.2">
      <c r="A16451" s="6"/>
      <c r="B16451" s="4"/>
    </row>
    <row r="16452" spans="1:2" x14ac:dyDescent="0.2">
      <c r="A16452" s="6"/>
      <c r="B16452" s="4"/>
    </row>
    <row r="16453" spans="1:2" x14ac:dyDescent="0.2">
      <c r="A16453" s="6"/>
      <c r="B16453" s="4"/>
    </row>
    <row r="16454" spans="1:2" x14ac:dyDescent="0.2">
      <c r="A16454" s="6"/>
      <c r="B16454" s="4"/>
    </row>
    <row r="16455" spans="1:2" x14ac:dyDescent="0.2">
      <c r="A16455" s="6"/>
      <c r="B16455" s="4"/>
    </row>
    <row r="16456" spans="1:2" x14ac:dyDescent="0.2">
      <c r="A16456" s="6"/>
      <c r="B16456" s="4"/>
    </row>
    <row r="16457" spans="1:2" x14ac:dyDescent="0.2">
      <c r="A16457" s="6"/>
      <c r="B16457" s="4"/>
    </row>
    <row r="16458" spans="1:2" x14ac:dyDescent="0.2">
      <c r="A16458" s="6"/>
      <c r="B16458" s="4"/>
    </row>
    <row r="16459" spans="1:2" x14ac:dyDescent="0.2">
      <c r="A16459" s="6"/>
      <c r="B16459" s="4"/>
    </row>
    <row r="16460" spans="1:2" x14ac:dyDescent="0.2">
      <c r="A16460" s="6"/>
      <c r="B16460" s="4"/>
    </row>
    <row r="16461" spans="1:2" x14ac:dyDescent="0.2">
      <c r="A16461" s="6"/>
      <c r="B16461" s="4"/>
    </row>
    <row r="16462" spans="1:2" x14ac:dyDescent="0.2">
      <c r="A16462" s="6"/>
      <c r="B16462" s="4"/>
    </row>
    <row r="16463" spans="1:2" x14ac:dyDescent="0.2">
      <c r="A16463" s="6"/>
      <c r="B16463" s="4"/>
    </row>
    <row r="16464" spans="1:2" x14ac:dyDescent="0.2">
      <c r="A16464" s="6"/>
      <c r="B16464" s="4"/>
    </row>
    <row r="16465" spans="1:2" x14ac:dyDescent="0.2">
      <c r="A16465" s="6"/>
      <c r="B16465" s="4"/>
    </row>
    <row r="16466" spans="1:2" x14ac:dyDescent="0.2">
      <c r="A16466" s="6"/>
      <c r="B16466" s="4"/>
    </row>
    <row r="16467" spans="1:2" x14ac:dyDescent="0.2">
      <c r="A16467" s="6"/>
      <c r="B16467" s="4"/>
    </row>
    <row r="16468" spans="1:2" x14ac:dyDescent="0.2">
      <c r="A16468" s="6"/>
      <c r="B16468" s="4"/>
    </row>
    <row r="16469" spans="1:2" x14ac:dyDescent="0.2">
      <c r="A16469" s="6"/>
      <c r="B16469" s="4"/>
    </row>
    <row r="16470" spans="1:2" x14ac:dyDescent="0.2">
      <c r="A16470" s="6"/>
      <c r="B16470" s="4"/>
    </row>
    <row r="16471" spans="1:2" x14ac:dyDescent="0.2">
      <c r="A16471" s="6"/>
      <c r="B16471" s="4"/>
    </row>
    <row r="16472" spans="1:2" x14ac:dyDescent="0.2">
      <c r="A16472" s="6"/>
      <c r="B16472" s="4"/>
    </row>
    <row r="16473" spans="1:2" x14ac:dyDescent="0.2">
      <c r="A16473" s="6"/>
      <c r="B16473" s="4"/>
    </row>
    <row r="16474" spans="1:2" x14ac:dyDescent="0.2">
      <c r="A16474" s="6"/>
      <c r="B16474" s="4"/>
    </row>
    <row r="16475" spans="1:2" x14ac:dyDescent="0.2">
      <c r="A16475" s="6"/>
      <c r="B16475" s="4"/>
    </row>
    <row r="16476" spans="1:2" x14ac:dyDescent="0.2">
      <c r="A16476" s="6"/>
      <c r="B16476" s="4"/>
    </row>
    <row r="16477" spans="1:2" x14ac:dyDescent="0.2">
      <c r="A16477" s="6"/>
      <c r="B16477" s="4"/>
    </row>
    <row r="16478" spans="1:2" x14ac:dyDescent="0.2">
      <c r="A16478" s="6"/>
      <c r="B16478" s="4"/>
    </row>
    <row r="16479" spans="1:2" x14ac:dyDescent="0.2">
      <c r="A16479" s="6"/>
      <c r="B16479" s="4"/>
    </row>
    <row r="16480" spans="1:2" x14ac:dyDescent="0.2">
      <c r="A16480" s="6"/>
      <c r="B16480" s="4"/>
    </row>
    <row r="16481" spans="1:2" x14ac:dyDescent="0.2">
      <c r="A16481" s="6"/>
      <c r="B16481" s="4"/>
    </row>
    <row r="16482" spans="1:2" x14ac:dyDescent="0.2">
      <c r="A16482" s="6"/>
      <c r="B16482" s="4"/>
    </row>
    <row r="16483" spans="1:2" x14ac:dyDescent="0.2">
      <c r="A16483" s="6"/>
      <c r="B16483" s="4"/>
    </row>
    <row r="16484" spans="1:2" x14ac:dyDescent="0.2">
      <c r="A16484" s="6"/>
      <c r="B16484" s="4"/>
    </row>
    <row r="16485" spans="1:2" x14ac:dyDescent="0.2">
      <c r="A16485" s="6"/>
      <c r="B16485" s="4"/>
    </row>
    <row r="16486" spans="1:2" x14ac:dyDescent="0.2">
      <c r="A16486" s="6"/>
      <c r="B16486" s="4"/>
    </row>
    <row r="16487" spans="1:2" x14ac:dyDescent="0.2">
      <c r="A16487" s="6"/>
      <c r="B16487" s="4"/>
    </row>
    <row r="16488" spans="1:2" x14ac:dyDescent="0.2">
      <c r="A16488" s="6"/>
      <c r="B16488" s="4"/>
    </row>
    <row r="16489" spans="1:2" x14ac:dyDescent="0.2">
      <c r="A16489" s="6"/>
      <c r="B16489" s="4"/>
    </row>
    <row r="16490" spans="1:2" x14ac:dyDescent="0.2">
      <c r="A16490" s="6"/>
      <c r="B16490" s="4"/>
    </row>
    <row r="16491" spans="1:2" x14ac:dyDescent="0.2">
      <c r="A16491" s="6"/>
      <c r="B16491" s="4"/>
    </row>
    <row r="16492" spans="1:2" x14ac:dyDescent="0.2">
      <c r="A16492" s="6"/>
      <c r="B16492" s="4"/>
    </row>
    <row r="16493" spans="1:2" x14ac:dyDescent="0.2">
      <c r="A16493" s="6"/>
      <c r="B16493" s="4"/>
    </row>
    <row r="16494" spans="1:2" x14ac:dyDescent="0.2">
      <c r="A16494" s="6"/>
      <c r="B16494" s="4"/>
    </row>
    <row r="16495" spans="1:2" x14ac:dyDescent="0.2">
      <c r="A16495" s="6"/>
      <c r="B16495" s="4"/>
    </row>
    <row r="16496" spans="1:2" x14ac:dyDescent="0.2">
      <c r="A16496" s="6"/>
      <c r="B16496" s="4"/>
    </row>
    <row r="16497" spans="1:2" x14ac:dyDescent="0.2">
      <c r="A16497" s="6"/>
      <c r="B16497" s="4"/>
    </row>
    <row r="16498" spans="1:2" x14ac:dyDescent="0.2">
      <c r="A16498" s="6"/>
      <c r="B16498" s="4"/>
    </row>
    <row r="16499" spans="1:2" x14ac:dyDescent="0.2">
      <c r="A16499" s="6"/>
      <c r="B16499" s="4"/>
    </row>
    <row r="16500" spans="1:2" x14ac:dyDescent="0.2">
      <c r="A16500" s="6"/>
      <c r="B16500" s="4"/>
    </row>
    <row r="16501" spans="1:2" x14ac:dyDescent="0.2">
      <c r="A16501" s="6"/>
      <c r="B16501" s="4"/>
    </row>
    <row r="16502" spans="1:2" x14ac:dyDescent="0.2">
      <c r="A16502" s="6"/>
      <c r="B16502" s="4"/>
    </row>
    <row r="16503" spans="1:2" x14ac:dyDescent="0.2">
      <c r="A16503" s="6"/>
      <c r="B16503" s="4"/>
    </row>
    <row r="16504" spans="1:2" x14ac:dyDescent="0.2">
      <c r="A16504" s="6"/>
      <c r="B16504" s="4"/>
    </row>
    <row r="16505" spans="1:2" x14ac:dyDescent="0.2">
      <c r="A16505" s="6"/>
      <c r="B16505" s="4"/>
    </row>
    <row r="16506" spans="1:2" x14ac:dyDescent="0.2">
      <c r="A16506" s="6"/>
      <c r="B16506" s="4"/>
    </row>
    <row r="16507" spans="1:2" x14ac:dyDescent="0.2">
      <c r="A16507" s="6"/>
      <c r="B16507" s="4"/>
    </row>
    <row r="16508" spans="1:2" x14ac:dyDescent="0.2">
      <c r="A16508" s="6"/>
      <c r="B16508" s="4"/>
    </row>
    <row r="16509" spans="1:2" x14ac:dyDescent="0.2">
      <c r="A16509" s="6"/>
      <c r="B16509" s="4"/>
    </row>
    <row r="16510" spans="1:2" x14ac:dyDescent="0.2">
      <c r="A16510" s="6"/>
      <c r="B16510" s="4"/>
    </row>
    <row r="16511" spans="1:2" x14ac:dyDescent="0.2">
      <c r="A16511" s="6"/>
      <c r="B16511" s="4"/>
    </row>
    <row r="16512" spans="1:2" x14ac:dyDescent="0.2">
      <c r="A16512" s="6"/>
      <c r="B16512" s="4"/>
    </row>
    <row r="16513" spans="1:2" x14ac:dyDescent="0.2">
      <c r="A16513" s="6"/>
      <c r="B16513" s="4"/>
    </row>
    <row r="16514" spans="1:2" x14ac:dyDescent="0.2">
      <c r="A16514" s="6"/>
      <c r="B16514" s="4"/>
    </row>
    <row r="16515" spans="1:2" x14ac:dyDescent="0.2">
      <c r="A16515" s="6"/>
      <c r="B16515" s="4"/>
    </row>
    <row r="16516" spans="1:2" x14ac:dyDescent="0.2">
      <c r="A16516" s="6"/>
      <c r="B16516" s="4"/>
    </row>
    <row r="16517" spans="1:2" x14ac:dyDescent="0.2">
      <c r="A16517" s="6"/>
      <c r="B16517" s="4"/>
    </row>
    <row r="16518" spans="1:2" x14ac:dyDescent="0.2">
      <c r="A16518" s="6"/>
      <c r="B16518" s="4"/>
    </row>
    <row r="16519" spans="1:2" x14ac:dyDescent="0.2">
      <c r="A16519" s="6"/>
      <c r="B16519" s="4"/>
    </row>
    <row r="16520" spans="1:2" x14ac:dyDescent="0.2">
      <c r="A16520" s="6"/>
      <c r="B16520" s="4"/>
    </row>
    <row r="16521" spans="1:2" x14ac:dyDescent="0.2">
      <c r="A16521" s="6"/>
      <c r="B16521" s="4"/>
    </row>
    <row r="16522" spans="1:2" x14ac:dyDescent="0.2">
      <c r="A16522" s="6"/>
      <c r="B16522" s="4"/>
    </row>
    <row r="16523" spans="1:2" x14ac:dyDescent="0.2">
      <c r="A16523" s="6"/>
      <c r="B16523" s="4"/>
    </row>
    <row r="16524" spans="1:2" x14ac:dyDescent="0.2">
      <c r="A16524" s="6"/>
      <c r="B16524" s="4"/>
    </row>
    <row r="16525" spans="1:2" x14ac:dyDescent="0.2">
      <c r="A16525" s="6"/>
      <c r="B16525" s="4"/>
    </row>
    <row r="16526" spans="1:2" x14ac:dyDescent="0.2">
      <c r="A16526" s="6"/>
      <c r="B16526" s="4"/>
    </row>
    <row r="16527" spans="1:2" x14ac:dyDescent="0.2">
      <c r="A16527" s="6"/>
      <c r="B16527" s="4"/>
    </row>
    <row r="16528" spans="1:2" x14ac:dyDescent="0.2">
      <c r="A16528" s="6"/>
      <c r="B16528" s="4"/>
    </row>
    <row r="16529" spans="1:2" x14ac:dyDescent="0.2">
      <c r="A16529" s="6"/>
      <c r="B16529" s="4"/>
    </row>
    <row r="16530" spans="1:2" x14ac:dyDescent="0.2">
      <c r="A16530" s="6"/>
      <c r="B16530" s="4"/>
    </row>
    <row r="16531" spans="1:2" x14ac:dyDescent="0.2">
      <c r="A16531" s="6"/>
      <c r="B16531" s="4"/>
    </row>
    <row r="16532" spans="1:2" x14ac:dyDescent="0.2">
      <c r="A16532" s="6"/>
      <c r="B16532" s="4"/>
    </row>
    <row r="16533" spans="1:2" x14ac:dyDescent="0.2">
      <c r="A16533" s="6"/>
      <c r="B16533" s="4"/>
    </row>
    <row r="16534" spans="1:2" x14ac:dyDescent="0.2">
      <c r="A16534" s="6"/>
      <c r="B16534" s="4"/>
    </row>
    <row r="16535" spans="1:2" x14ac:dyDescent="0.2">
      <c r="A16535" s="6"/>
      <c r="B16535" s="4"/>
    </row>
    <row r="16536" spans="1:2" x14ac:dyDescent="0.2">
      <c r="A16536" s="6"/>
      <c r="B16536" s="4"/>
    </row>
    <row r="16537" spans="1:2" x14ac:dyDescent="0.2">
      <c r="A16537" s="6"/>
      <c r="B16537" s="4"/>
    </row>
    <row r="16538" spans="1:2" x14ac:dyDescent="0.2">
      <c r="A16538" s="6"/>
      <c r="B16538" s="4"/>
    </row>
    <row r="16539" spans="1:2" x14ac:dyDescent="0.2">
      <c r="A16539" s="6"/>
      <c r="B16539" s="4"/>
    </row>
    <row r="16540" spans="1:2" x14ac:dyDescent="0.2">
      <c r="A16540" s="6"/>
      <c r="B16540" s="4"/>
    </row>
    <row r="16541" spans="1:2" x14ac:dyDescent="0.2">
      <c r="A16541" s="6"/>
      <c r="B16541" s="4"/>
    </row>
    <row r="16542" spans="1:2" x14ac:dyDescent="0.2">
      <c r="A16542" s="6"/>
      <c r="B16542" s="4"/>
    </row>
    <row r="16543" spans="1:2" x14ac:dyDescent="0.2">
      <c r="A16543" s="6"/>
      <c r="B16543" s="4"/>
    </row>
    <row r="16544" spans="1:2" x14ac:dyDescent="0.2">
      <c r="A16544" s="6"/>
      <c r="B16544" s="4"/>
    </row>
    <row r="16545" spans="1:2" x14ac:dyDescent="0.2">
      <c r="A16545" s="6"/>
      <c r="B16545" s="4"/>
    </row>
    <row r="16546" spans="1:2" x14ac:dyDescent="0.2">
      <c r="A16546" s="6"/>
      <c r="B16546" s="4"/>
    </row>
    <row r="16547" spans="1:2" x14ac:dyDescent="0.2">
      <c r="A16547" s="6"/>
      <c r="B16547" s="4"/>
    </row>
    <row r="16548" spans="1:2" x14ac:dyDescent="0.2">
      <c r="A16548" s="6"/>
      <c r="B16548" s="4"/>
    </row>
    <row r="16549" spans="1:2" x14ac:dyDescent="0.2">
      <c r="A16549" s="6"/>
      <c r="B16549" s="4"/>
    </row>
    <row r="16550" spans="1:2" x14ac:dyDescent="0.2">
      <c r="A16550" s="6"/>
      <c r="B16550" s="4"/>
    </row>
    <row r="16551" spans="1:2" x14ac:dyDescent="0.2">
      <c r="A16551" s="6"/>
      <c r="B16551" s="4"/>
    </row>
    <row r="16552" spans="1:2" x14ac:dyDescent="0.2">
      <c r="A16552" s="6"/>
      <c r="B16552" s="4"/>
    </row>
    <row r="16553" spans="1:2" x14ac:dyDescent="0.2">
      <c r="A16553" s="6"/>
      <c r="B16553" s="4"/>
    </row>
    <row r="16554" spans="1:2" x14ac:dyDescent="0.2">
      <c r="A16554" s="6"/>
      <c r="B16554" s="4"/>
    </row>
    <row r="16555" spans="1:2" x14ac:dyDescent="0.2">
      <c r="A16555" s="6"/>
      <c r="B16555" s="4"/>
    </row>
    <row r="16556" spans="1:2" x14ac:dyDescent="0.2">
      <c r="A16556" s="6"/>
      <c r="B16556" s="4"/>
    </row>
    <row r="16557" spans="1:2" x14ac:dyDescent="0.2">
      <c r="A16557" s="6"/>
      <c r="B16557" s="4"/>
    </row>
    <row r="16558" spans="1:2" x14ac:dyDescent="0.2">
      <c r="A16558" s="6"/>
      <c r="B16558" s="4"/>
    </row>
    <row r="16559" spans="1:2" x14ac:dyDescent="0.2">
      <c r="A16559" s="6"/>
      <c r="B16559" s="4"/>
    </row>
    <row r="16560" spans="1:2" x14ac:dyDescent="0.2">
      <c r="A16560" s="6"/>
      <c r="B16560" s="4"/>
    </row>
    <row r="16561" spans="1:2" x14ac:dyDescent="0.2">
      <c r="A16561" s="6"/>
      <c r="B16561" s="4"/>
    </row>
    <row r="16562" spans="1:2" x14ac:dyDescent="0.2">
      <c r="A16562" s="6"/>
      <c r="B16562" s="4"/>
    </row>
    <row r="16563" spans="1:2" x14ac:dyDescent="0.2">
      <c r="A16563" s="6"/>
      <c r="B16563" s="4"/>
    </row>
    <row r="16564" spans="1:2" x14ac:dyDescent="0.2">
      <c r="A16564" s="6"/>
      <c r="B16564" s="4"/>
    </row>
    <row r="16565" spans="1:2" x14ac:dyDescent="0.2">
      <c r="A16565" s="6"/>
      <c r="B16565" s="4"/>
    </row>
    <row r="16566" spans="1:2" x14ac:dyDescent="0.2">
      <c r="A16566" s="6"/>
      <c r="B16566" s="4"/>
    </row>
    <row r="16567" spans="1:2" x14ac:dyDescent="0.2">
      <c r="A16567" s="6"/>
      <c r="B16567" s="4"/>
    </row>
    <row r="16568" spans="1:2" x14ac:dyDescent="0.2">
      <c r="A16568" s="6"/>
      <c r="B16568" s="4"/>
    </row>
    <row r="16569" spans="1:2" x14ac:dyDescent="0.2">
      <c r="A16569" s="6"/>
      <c r="B16569" s="4"/>
    </row>
    <row r="16570" spans="1:2" x14ac:dyDescent="0.2">
      <c r="A16570" s="6"/>
      <c r="B16570" s="4"/>
    </row>
    <row r="16571" spans="1:2" x14ac:dyDescent="0.2">
      <c r="A16571" s="6"/>
      <c r="B16571" s="4"/>
    </row>
    <row r="16572" spans="1:2" x14ac:dyDescent="0.2">
      <c r="A16572" s="6"/>
      <c r="B16572" s="4"/>
    </row>
    <row r="16573" spans="1:2" x14ac:dyDescent="0.2">
      <c r="A16573" s="6"/>
      <c r="B16573" s="4"/>
    </row>
    <row r="16574" spans="1:2" x14ac:dyDescent="0.2">
      <c r="A16574" s="6"/>
      <c r="B16574" s="4"/>
    </row>
    <row r="16575" spans="1:2" x14ac:dyDescent="0.2">
      <c r="A16575" s="6"/>
      <c r="B16575" s="4"/>
    </row>
    <row r="16576" spans="1:2" x14ac:dyDescent="0.2">
      <c r="A16576" s="6"/>
      <c r="B16576" s="4"/>
    </row>
    <row r="16577" spans="1:2" x14ac:dyDescent="0.2">
      <c r="A16577" s="6"/>
      <c r="B16577" s="4"/>
    </row>
    <row r="16578" spans="1:2" x14ac:dyDescent="0.2">
      <c r="A16578" s="6"/>
      <c r="B16578" s="4"/>
    </row>
    <row r="16579" spans="1:2" x14ac:dyDescent="0.2">
      <c r="A16579" s="6"/>
      <c r="B16579" s="4"/>
    </row>
    <row r="16580" spans="1:2" x14ac:dyDescent="0.2">
      <c r="A16580" s="6"/>
      <c r="B16580" s="4"/>
    </row>
    <row r="16581" spans="1:2" x14ac:dyDescent="0.2">
      <c r="A16581" s="6"/>
      <c r="B16581" s="4"/>
    </row>
    <row r="16582" spans="1:2" x14ac:dyDescent="0.2">
      <c r="A16582" s="6"/>
      <c r="B16582" s="4"/>
    </row>
    <row r="16583" spans="1:2" x14ac:dyDescent="0.2">
      <c r="A16583" s="6"/>
      <c r="B16583" s="4"/>
    </row>
    <row r="16584" spans="1:2" x14ac:dyDescent="0.2">
      <c r="A16584" s="6"/>
      <c r="B16584" s="4"/>
    </row>
    <row r="16585" spans="1:2" x14ac:dyDescent="0.2">
      <c r="A16585" s="6"/>
      <c r="B16585" s="4"/>
    </row>
    <row r="16586" spans="1:2" x14ac:dyDescent="0.2">
      <c r="A16586" s="6"/>
      <c r="B16586" s="4"/>
    </row>
    <row r="16587" spans="1:2" x14ac:dyDescent="0.2">
      <c r="A16587" s="6"/>
      <c r="B16587" s="4"/>
    </row>
    <row r="16588" spans="1:2" x14ac:dyDescent="0.2">
      <c r="A16588" s="6"/>
      <c r="B16588" s="4"/>
    </row>
    <row r="16589" spans="1:2" x14ac:dyDescent="0.2">
      <c r="A16589" s="6"/>
      <c r="B16589" s="4"/>
    </row>
    <row r="16590" spans="1:2" x14ac:dyDescent="0.2">
      <c r="A16590" s="6"/>
      <c r="B16590" s="4"/>
    </row>
    <row r="16591" spans="1:2" x14ac:dyDescent="0.2">
      <c r="A16591" s="6"/>
      <c r="B16591" s="4"/>
    </row>
    <row r="16592" spans="1:2" x14ac:dyDescent="0.2">
      <c r="A16592" s="6"/>
      <c r="B16592" s="4"/>
    </row>
    <row r="16593" spans="1:2" x14ac:dyDescent="0.2">
      <c r="A16593" s="6"/>
      <c r="B16593" s="4"/>
    </row>
    <row r="16594" spans="1:2" x14ac:dyDescent="0.2">
      <c r="A16594" s="6"/>
      <c r="B16594" s="4"/>
    </row>
    <row r="16595" spans="1:2" x14ac:dyDescent="0.2">
      <c r="A16595" s="6"/>
      <c r="B16595" s="4"/>
    </row>
    <row r="16596" spans="1:2" x14ac:dyDescent="0.2">
      <c r="A16596" s="6"/>
      <c r="B16596" s="4"/>
    </row>
    <row r="16597" spans="1:2" x14ac:dyDescent="0.2">
      <c r="A16597" s="6"/>
      <c r="B16597" s="4"/>
    </row>
    <row r="16598" spans="1:2" x14ac:dyDescent="0.2">
      <c r="A16598" s="6"/>
      <c r="B16598" s="4"/>
    </row>
    <row r="16599" spans="1:2" x14ac:dyDescent="0.2">
      <c r="A16599" s="6"/>
      <c r="B16599" s="4"/>
    </row>
    <row r="16600" spans="1:2" x14ac:dyDescent="0.2">
      <c r="A16600" s="6"/>
      <c r="B16600" s="4"/>
    </row>
    <row r="16601" spans="1:2" x14ac:dyDescent="0.2">
      <c r="A16601" s="6"/>
      <c r="B16601" s="4"/>
    </row>
    <row r="16602" spans="1:2" x14ac:dyDescent="0.2">
      <c r="A16602" s="6"/>
      <c r="B16602" s="4"/>
    </row>
    <row r="16603" spans="1:2" x14ac:dyDescent="0.2">
      <c r="A16603" s="6"/>
      <c r="B16603" s="4"/>
    </row>
    <row r="16604" spans="1:2" x14ac:dyDescent="0.2">
      <c r="A16604" s="6"/>
      <c r="B16604" s="4"/>
    </row>
    <row r="16605" spans="1:2" x14ac:dyDescent="0.2">
      <c r="A16605" s="6"/>
      <c r="B16605" s="4"/>
    </row>
    <row r="16606" spans="1:2" x14ac:dyDescent="0.2">
      <c r="A16606" s="6"/>
      <c r="B16606" s="4"/>
    </row>
    <row r="16607" spans="1:2" x14ac:dyDescent="0.2">
      <c r="A16607" s="6"/>
      <c r="B16607" s="4"/>
    </row>
    <row r="16608" spans="1:2" x14ac:dyDescent="0.2">
      <c r="A16608" s="6"/>
      <c r="B16608" s="4"/>
    </row>
    <row r="16609" spans="1:2" x14ac:dyDescent="0.2">
      <c r="A16609" s="6"/>
      <c r="B16609" s="4"/>
    </row>
    <row r="16610" spans="1:2" x14ac:dyDescent="0.2">
      <c r="A16610" s="6"/>
      <c r="B16610" s="4"/>
    </row>
    <row r="16611" spans="1:2" x14ac:dyDescent="0.2">
      <c r="A16611" s="6"/>
      <c r="B16611" s="4"/>
    </row>
    <row r="16612" spans="1:2" x14ac:dyDescent="0.2">
      <c r="A16612" s="6"/>
      <c r="B16612" s="4"/>
    </row>
    <row r="16613" spans="1:2" x14ac:dyDescent="0.2">
      <c r="A16613" s="6"/>
      <c r="B16613" s="4"/>
    </row>
    <row r="16614" spans="1:2" x14ac:dyDescent="0.2">
      <c r="A16614" s="6"/>
      <c r="B16614" s="4"/>
    </row>
    <row r="16615" spans="1:2" x14ac:dyDescent="0.2">
      <c r="A16615" s="6"/>
      <c r="B16615" s="4"/>
    </row>
    <row r="16616" spans="1:2" x14ac:dyDescent="0.2">
      <c r="A16616" s="6"/>
      <c r="B16616" s="4"/>
    </row>
    <row r="16617" spans="1:2" x14ac:dyDescent="0.2">
      <c r="A16617" s="6"/>
      <c r="B16617" s="4"/>
    </row>
    <row r="16618" spans="1:2" x14ac:dyDescent="0.2">
      <c r="A16618" s="6"/>
      <c r="B16618" s="4"/>
    </row>
    <row r="16619" spans="1:2" x14ac:dyDescent="0.2">
      <c r="A16619" s="6"/>
      <c r="B16619" s="4"/>
    </row>
    <row r="16620" spans="1:2" x14ac:dyDescent="0.2">
      <c r="A16620" s="6"/>
      <c r="B16620" s="4"/>
    </row>
    <row r="16621" spans="1:2" x14ac:dyDescent="0.2">
      <c r="A16621" s="6"/>
      <c r="B16621" s="4"/>
    </row>
    <row r="16622" spans="1:2" x14ac:dyDescent="0.2">
      <c r="A16622" s="6"/>
      <c r="B16622" s="4"/>
    </row>
    <row r="16623" spans="1:2" x14ac:dyDescent="0.2">
      <c r="A16623" s="6"/>
      <c r="B16623" s="4"/>
    </row>
    <row r="16624" spans="1:2" x14ac:dyDescent="0.2">
      <c r="A16624" s="6"/>
      <c r="B16624" s="4"/>
    </row>
    <row r="16625" spans="1:2" x14ac:dyDescent="0.2">
      <c r="A16625" s="6"/>
      <c r="B16625" s="4"/>
    </row>
    <row r="16626" spans="1:2" x14ac:dyDescent="0.2">
      <c r="A16626" s="6"/>
      <c r="B16626" s="4"/>
    </row>
    <row r="16627" spans="1:2" x14ac:dyDescent="0.2">
      <c r="A16627" s="6"/>
      <c r="B16627" s="4"/>
    </row>
    <row r="16628" spans="1:2" x14ac:dyDescent="0.2">
      <c r="A16628" s="6"/>
      <c r="B16628" s="4"/>
    </row>
    <row r="16629" spans="1:2" x14ac:dyDescent="0.2">
      <c r="A16629" s="6"/>
      <c r="B16629" s="4"/>
    </row>
    <row r="16630" spans="1:2" x14ac:dyDescent="0.2">
      <c r="A16630" s="6"/>
      <c r="B16630" s="4"/>
    </row>
    <row r="16631" spans="1:2" x14ac:dyDescent="0.2">
      <c r="A16631" s="6"/>
      <c r="B16631" s="4"/>
    </row>
    <row r="16632" spans="1:2" x14ac:dyDescent="0.2">
      <c r="A16632" s="6"/>
      <c r="B16632" s="4"/>
    </row>
    <row r="16633" spans="1:2" x14ac:dyDescent="0.2">
      <c r="A16633" s="6"/>
      <c r="B16633" s="4"/>
    </row>
    <row r="16634" spans="1:2" x14ac:dyDescent="0.2">
      <c r="A16634" s="6"/>
      <c r="B16634" s="4"/>
    </row>
    <row r="16635" spans="1:2" x14ac:dyDescent="0.2">
      <c r="A16635" s="6"/>
      <c r="B16635" s="4"/>
    </row>
    <row r="16636" spans="1:2" x14ac:dyDescent="0.2">
      <c r="A16636" s="6"/>
      <c r="B16636" s="4"/>
    </row>
    <row r="16637" spans="1:2" x14ac:dyDescent="0.2">
      <c r="A16637" s="6"/>
      <c r="B16637" s="4"/>
    </row>
    <row r="16638" spans="1:2" x14ac:dyDescent="0.2">
      <c r="A16638" s="6"/>
      <c r="B16638" s="4"/>
    </row>
    <row r="16639" spans="1:2" x14ac:dyDescent="0.2">
      <c r="A16639" s="6"/>
      <c r="B16639" s="4"/>
    </row>
    <row r="16640" spans="1:2" x14ac:dyDescent="0.2">
      <c r="A16640" s="6"/>
      <c r="B16640" s="4"/>
    </row>
    <row r="16641" spans="1:2" x14ac:dyDescent="0.2">
      <c r="A16641" s="6"/>
      <c r="B16641" s="4"/>
    </row>
    <row r="16642" spans="1:2" x14ac:dyDescent="0.2">
      <c r="A16642" s="6"/>
      <c r="B16642" s="4"/>
    </row>
    <row r="16643" spans="1:2" x14ac:dyDescent="0.2">
      <c r="A16643" s="6"/>
      <c r="B16643" s="4"/>
    </row>
    <row r="16644" spans="1:2" x14ac:dyDescent="0.2">
      <c r="A16644" s="6"/>
      <c r="B16644" s="4"/>
    </row>
    <row r="16645" spans="1:2" x14ac:dyDescent="0.2">
      <c r="A16645" s="6"/>
      <c r="B16645" s="4"/>
    </row>
    <row r="16646" spans="1:2" x14ac:dyDescent="0.2">
      <c r="A16646" s="6"/>
      <c r="B16646" s="4"/>
    </row>
    <row r="16647" spans="1:2" x14ac:dyDescent="0.2">
      <c r="A16647" s="6"/>
      <c r="B16647" s="4"/>
    </row>
    <row r="16648" spans="1:2" x14ac:dyDescent="0.2">
      <c r="A16648" s="6"/>
      <c r="B16648" s="4"/>
    </row>
    <row r="16649" spans="1:2" x14ac:dyDescent="0.2">
      <c r="A16649" s="6"/>
      <c r="B16649" s="4"/>
    </row>
    <row r="16650" spans="1:2" x14ac:dyDescent="0.2">
      <c r="A16650" s="6"/>
      <c r="B16650" s="4"/>
    </row>
    <row r="16651" spans="1:2" x14ac:dyDescent="0.2">
      <c r="A16651" s="6"/>
      <c r="B16651" s="4"/>
    </row>
    <row r="16652" spans="1:2" x14ac:dyDescent="0.2">
      <c r="A16652" s="6"/>
      <c r="B16652" s="4"/>
    </row>
    <row r="16653" spans="1:2" x14ac:dyDescent="0.2">
      <c r="A16653" s="6"/>
      <c r="B16653" s="4"/>
    </row>
    <row r="16654" spans="1:2" x14ac:dyDescent="0.2">
      <c r="A16654" s="6"/>
      <c r="B16654" s="4"/>
    </row>
    <row r="16655" spans="1:2" x14ac:dyDescent="0.2">
      <c r="A16655" s="6"/>
      <c r="B16655" s="4"/>
    </row>
    <row r="16656" spans="1:2" x14ac:dyDescent="0.2">
      <c r="A16656" s="6"/>
      <c r="B16656" s="4"/>
    </row>
    <row r="16657" spans="1:2" x14ac:dyDescent="0.2">
      <c r="A16657" s="6"/>
      <c r="B16657" s="4"/>
    </row>
    <row r="16658" spans="1:2" x14ac:dyDescent="0.2">
      <c r="A16658" s="6"/>
      <c r="B16658" s="4"/>
    </row>
    <row r="16659" spans="1:2" x14ac:dyDescent="0.2">
      <c r="A16659" s="6"/>
      <c r="B16659" s="4"/>
    </row>
    <row r="16660" spans="1:2" x14ac:dyDescent="0.2">
      <c r="A16660" s="6"/>
      <c r="B16660" s="4"/>
    </row>
    <row r="16661" spans="1:2" x14ac:dyDescent="0.2">
      <c r="A16661" s="6"/>
      <c r="B16661" s="4"/>
    </row>
    <row r="16662" spans="1:2" x14ac:dyDescent="0.2">
      <c r="A16662" s="6"/>
      <c r="B16662" s="4"/>
    </row>
    <row r="16663" spans="1:2" x14ac:dyDescent="0.2">
      <c r="A16663" s="6"/>
      <c r="B16663" s="4"/>
    </row>
    <row r="16664" spans="1:2" x14ac:dyDescent="0.2">
      <c r="A16664" s="6"/>
      <c r="B16664" s="4"/>
    </row>
    <row r="16665" spans="1:2" x14ac:dyDescent="0.2">
      <c r="A16665" s="6"/>
      <c r="B16665" s="4"/>
    </row>
    <row r="16666" spans="1:2" x14ac:dyDescent="0.2">
      <c r="A16666" s="6"/>
      <c r="B16666" s="4"/>
    </row>
    <row r="16667" spans="1:2" x14ac:dyDescent="0.2">
      <c r="A16667" s="6"/>
      <c r="B16667" s="4"/>
    </row>
    <row r="16668" spans="1:2" x14ac:dyDescent="0.2">
      <c r="A16668" s="6"/>
      <c r="B16668" s="4"/>
    </row>
    <row r="16669" spans="1:2" x14ac:dyDescent="0.2">
      <c r="A16669" s="6"/>
      <c r="B16669" s="4"/>
    </row>
    <row r="16670" spans="1:2" x14ac:dyDescent="0.2">
      <c r="A16670" s="6"/>
      <c r="B16670" s="4"/>
    </row>
    <row r="16671" spans="1:2" x14ac:dyDescent="0.2">
      <c r="A16671" s="6"/>
      <c r="B16671" s="4"/>
    </row>
    <row r="16672" spans="1:2" x14ac:dyDescent="0.2">
      <c r="A16672" s="6"/>
      <c r="B16672" s="4"/>
    </row>
    <row r="16673" spans="1:2" x14ac:dyDescent="0.2">
      <c r="A16673" s="6"/>
      <c r="B16673" s="4"/>
    </row>
    <row r="16674" spans="1:2" x14ac:dyDescent="0.2">
      <c r="A16674" s="6"/>
      <c r="B16674" s="4"/>
    </row>
    <row r="16675" spans="1:2" x14ac:dyDescent="0.2">
      <c r="A16675" s="6"/>
      <c r="B16675" s="4"/>
    </row>
    <row r="16676" spans="1:2" x14ac:dyDescent="0.2">
      <c r="A16676" s="6"/>
      <c r="B16676" s="4"/>
    </row>
    <row r="16677" spans="1:2" x14ac:dyDescent="0.2">
      <c r="A16677" s="6"/>
      <c r="B16677" s="4"/>
    </row>
    <row r="16678" spans="1:2" x14ac:dyDescent="0.2">
      <c r="A16678" s="6"/>
      <c r="B16678" s="4"/>
    </row>
    <row r="16679" spans="1:2" x14ac:dyDescent="0.2">
      <c r="A16679" s="6"/>
      <c r="B16679" s="4"/>
    </row>
    <row r="16680" spans="1:2" x14ac:dyDescent="0.2">
      <c r="A16680" s="6"/>
      <c r="B16680" s="4"/>
    </row>
    <row r="16681" spans="1:2" x14ac:dyDescent="0.2">
      <c r="A16681" s="6"/>
      <c r="B16681" s="4"/>
    </row>
    <row r="16682" spans="1:2" x14ac:dyDescent="0.2">
      <c r="A16682" s="6"/>
      <c r="B16682" s="4"/>
    </row>
    <row r="16683" spans="1:2" x14ac:dyDescent="0.2">
      <c r="A16683" s="6"/>
      <c r="B16683" s="4"/>
    </row>
    <row r="16684" spans="1:2" x14ac:dyDescent="0.2">
      <c r="A16684" s="6"/>
      <c r="B16684" s="4"/>
    </row>
    <row r="16685" spans="1:2" x14ac:dyDescent="0.2">
      <c r="A16685" s="6"/>
      <c r="B16685" s="4"/>
    </row>
    <row r="16686" spans="1:2" x14ac:dyDescent="0.2">
      <c r="A16686" s="6"/>
      <c r="B16686" s="4"/>
    </row>
    <row r="16687" spans="1:2" x14ac:dyDescent="0.2">
      <c r="A16687" s="6"/>
      <c r="B16687" s="4"/>
    </row>
    <row r="16688" spans="1:2" x14ac:dyDescent="0.2">
      <c r="A16688" s="6"/>
      <c r="B16688" s="4"/>
    </row>
    <row r="16689" spans="1:2" x14ac:dyDescent="0.2">
      <c r="A16689" s="6"/>
      <c r="B16689" s="4"/>
    </row>
    <row r="16690" spans="1:2" x14ac:dyDescent="0.2">
      <c r="A16690" s="6"/>
      <c r="B16690" s="4"/>
    </row>
    <row r="16691" spans="1:2" x14ac:dyDescent="0.2">
      <c r="A16691" s="6"/>
      <c r="B16691" s="4"/>
    </row>
    <row r="16692" spans="1:2" x14ac:dyDescent="0.2">
      <c r="A16692" s="6"/>
      <c r="B16692" s="4"/>
    </row>
    <row r="16693" spans="1:2" x14ac:dyDescent="0.2">
      <c r="A16693" s="6"/>
      <c r="B16693" s="4"/>
    </row>
    <row r="16694" spans="1:2" x14ac:dyDescent="0.2">
      <c r="A16694" s="6"/>
      <c r="B16694" s="4"/>
    </row>
    <row r="16695" spans="1:2" x14ac:dyDescent="0.2">
      <c r="A16695" s="6"/>
      <c r="B16695" s="4"/>
    </row>
    <row r="16696" spans="1:2" x14ac:dyDescent="0.2">
      <c r="A16696" s="6"/>
      <c r="B16696" s="4"/>
    </row>
    <row r="16697" spans="1:2" x14ac:dyDescent="0.2">
      <c r="A16697" s="6"/>
      <c r="B16697" s="4"/>
    </row>
    <row r="16698" spans="1:2" x14ac:dyDescent="0.2">
      <c r="A16698" s="6"/>
      <c r="B16698" s="4"/>
    </row>
    <row r="16699" spans="1:2" x14ac:dyDescent="0.2">
      <c r="A16699" s="6"/>
      <c r="B16699" s="4"/>
    </row>
    <row r="16700" spans="1:2" x14ac:dyDescent="0.2">
      <c r="A16700" s="6"/>
      <c r="B16700" s="4"/>
    </row>
    <row r="16701" spans="1:2" x14ac:dyDescent="0.2">
      <c r="A16701" s="6"/>
      <c r="B16701" s="4"/>
    </row>
    <row r="16702" spans="1:2" x14ac:dyDescent="0.2">
      <c r="A16702" s="6"/>
      <c r="B16702" s="4"/>
    </row>
    <row r="16703" spans="1:2" x14ac:dyDescent="0.2">
      <c r="A16703" s="6"/>
      <c r="B16703" s="4"/>
    </row>
    <row r="16704" spans="1:2" x14ac:dyDescent="0.2">
      <c r="A16704" s="6"/>
      <c r="B16704" s="4"/>
    </row>
    <row r="16705" spans="1:2" x14ac:dyDescent="0.2">
      <c r="A16705" s="6"/>
      <c r="B16705" s="4"/>
    </row>
    <row r="16706" spans="1:2" x14ac:dyDescent="0.2">
      <c r="A16706" s="6"/>
      <c r="B16706" s="4"/>
    </row>
    <row r="16707" spans="1:2" x14ac:dyDescent="0.2">
      <c r="A16707" s="6"/>
      <c r="B16707" s="4"/>
    </row>
    <row r="16708" spans="1:2" x14ac:dyDescent="0.2">
      <c r="A16708" s="6"/>
      <c r="B16708" s="4"/>
    </row>
    <row r="16709" spans="1:2" x14ac:dyDescent="0.2">
      <c r="A16709" s="6"/>
      <c r="B16709" s="4"/>
    </row>
    <row r="16710" spans="1:2" x14ac:dyDescent="0.2">
      <c r="A16710" s="6"/>
      <c r="B16710" s="4"/>
    </row>
    <row r="16711" spans="1:2" x14ac:dyDescent="0.2">
      <c r="A16711" s="6"/>
      <c r="B16711" s="4"/>
    </row>
    <row r="16712" spans="1:2" x14ac:dyDescent="0.2">
      <c r="A16712" s="6"/>
      <c r="B16712" s="4"/>
    </row>
    <row r="16713" spans="1:2" x14ac:dyDescent="0.2">
      <c r="A16713" s="6"/>
      <c r="B16713" s="4"/>
    </row>
    <row r="16714" spans="1:2" x14ac:dyDescent="0.2">
      <c r="A16714" s="6"/>
      <c r="B16714" s="4"/>
    </row>
    <row r="16715" spans="1:2" x14ac:dyDescent="0.2">
      <c r="A16715" s="6"/>
      <c r="B16715" s="4"/>
    </row>
    <row r="16716" spans="1:2" x14ac:dyDescent="0.2">
      <c r="A16716" s="6"/>
      <c r="B16716" s="4"/>
    </row>
    <row r="16717" spans="1:2" x14ac:dyDescent="0.2">
      <c r="A16717" s="6"/>
      <c r="B16717" s="4"/>
    </row>
    <row r="16718" spans="1:2" x14ac:dyDescent="0.2">
      <c r="A16718" s="6"/>
      <c r="B16718" s="4"/>
    </row>
    <row r="16719" spans="1:2" x14ac:dyDescent="0.2">
      <c r="A16719" s="6"/>
      <c r="B16719" s="4"/>
    </row>
    <row r="16720" spans="1:2" x14ac:dyDescent="0.2">
      <c r="A16720" s="6"/>
      <c r="B16720" s="4"/>
    </row>
    <row r="16721" spans="1:2" x14ac:dyDescent="0.2">
      <c r="A16721" s="6"/>
      <c r="B16721" s="4"/>
    </row>
    <row r="16722" spans="1:2" x14ac:dyDescent="0.2">
      <c r="A16722" s="6"/>
      <c r="B16722" s="4"/>
    </row>
    <row r="16723" spans="1:2" x14ac:dyDescent="0.2">
      <c r="A16723" s="6"/>
      <c r="B16723" s="4"/>
    </row>
    <row r="16724" spans="1:2" x14ac:dyDescent="0.2">
      <c r="A16724" s="6"/>
      <c r="B16724" s="4"/>
    </row>
    <row r="16725" spans="1:2" x14ac:dyDescent="0.2">
      <c r="A16725" s="6"/>
      <c r="B16725" s="4"/>
    </row>
    <row r="16726" spans="1:2" x14ac:dyDescent="0.2">
      <c r="A16726" s="6"/>
      <c r="B16726" s="4"/>
    </row>
    <row r="16727" spans="1:2" x14ac:dyDescent="0.2">
      <c r="A16727" s="6"/>
      <c r="B16727" s="4"/>
    </row>
    <row r="16728" spans="1:2" x14ac:dyDescent="0.2">
      <c r="A16728" s="6"/>
      <c r="B16728" s="4"/>
    </row>
    <row r="16729" spans="1:2" x14ac:dyDescent="0.2">
      <c r="A16729" s="6"/>
      <c r="B16729" s="4"/>
    </row>
    <row r="16730" spans="1:2" x14ac:dyDescent="0.2">
      <c r="A16730" s="6"/>
      <c r="B16730" s="4"/>
    </row>
    <row r="16731" spans="1:2" x14ac:dyDescent="0.2">
      <c r="A16731" s="6"/>
      <c r="B16731" s="4"/>
    </row>
    <row r="16732" spans="1:2" x14ac:dyDescent="0.2">
      <c r="A16732" s="6"/>
      <c r="B16732" s="4"/>
    </row>
    <row r="16733" spans="1:2" x14ac:dyDescent="0.2">
      <c r="A16733" s="6"/>
      <c r="B16733" s="4"/>
    </row>
    <row r="16734" spans="1:2" x14ac:dyDescent="0.2">
      <c r="A16734" s="6"/>
      <c r="B16734" s="4"/>
    </row>
    <row r="16735" spans="1:2" x14ac:dyDescent="0.2">
      <c r="A16735" s="6"/>
      <c r="B16735" s="4"/>
    </row>
    <row r="16736" spans="1:2" x14ac:dyDescent="0.2">
      <c r="A16736" s="6"/>
      <c r="B16736" s="4"/>
    </row>
    <row r="16737" spans="1:2" x14ac:dyDescent="0.2">
      <c r="A16737" s="6"/>
      <c r="B16737" s="4"/>
    </row>
    <row r="16738" spans="1:2" x14ac:dyDescent="0.2">
      <c r="A16738" s="6"/>
      <c r="B16738" s="4"/>
    </row>
    <row r="16739" spans="1:2" x14ac:dyDescent="0.2">
      <c r="A16739" s="6"/>
      <c r="B16739" s="4"/>
    </row>
    <row r="16740" spans="1:2" x14ac:dyDescent="0.2">
      <c r="A16740" s="6"/>
      <c r="B16740" s="4"/>
    </row>
    <row r="16741" spans="1:2" x14ac:dyDescent="0.2">
      <c r="A16741" s="6"/>
      <c r="B16741" s="4"/>
    </row>
    <row r="16742" spans="1:2" x14ac:dyDescent="0.2">
      <c r="A16742" s="6"/>
      <c r="B16742" s="4"/>
    </row>
    <row r="16743" spans="1:2" x14ac:dyDescent="0.2">
      <c r="A16743" s="6"/>
      <c r="B16743" s="4"/>
    </row>
    <row r="16744" spans="1:2" x14ac:dyDescent="0.2">
      <c r="A16744" s="6"/>
      <c r="B16744" s="4"/>
    </row>
    <row r="16745" spans="1:2" x14ac:dyDescent="0.2">
      <c r="A16745" s="6"/>
      <c r="B16745" s="4"/>
    </row>
    <row r="16746" spans="1:2" x14ac:dyDescent="0.2">
      <c r="A16746" s="6"/>
      <c r="B16746" s="4"/>
    </row>
    <row r="16747" spans="1:2" x14ac:dyDescent="0.2">
      <c r="A16747" s="6"/>
      <c r="B16747" s="4"/>
    </row>
    <row r="16748" spans="1:2" x14ac:dyDescent="0.2">
      <c r="A16748" s="6"/>
      <c r="B16748" s="4"/>
    </row>
    <row r="16749" spans="1:2" x14ac:dyDescent="0.2">
      <c r="A16749" s="6"/>
      <c r="B16749" s="4"/>
    </row>
    <row r="16750" spans="1:2" x14ac:dyDescent="0.2">
      <c r="A16750" s="6"/>
      <c r="B16750" s="4"/>
    </row>
    <row r="16751" spans="1:2" x14ac:dyDescent="0.2">
      <c r="A16751" s="6"/>
      <c r="B16751" s="4"/>
    </row>
    <row r="16752" spans="1:2" x14ac:dyDescent="0.2">
      <c r="A16752" s="6"/>
      <c r="B16752" s="4"/>
    </row>
    <row r="16753" spans="1:2" x14ac:dyDescent="0.2">
      <c r="A16753" s="6"/>
      <c r="B16753" s="4"/>
    </row>
    <row r="16754" spans="1:2" x14ac:dyDescent="0.2">
      <c r="A16754" s="6"/>
      <c r="B16754" s="4"/>
    </row>
    <row r="16755" spans="1:2" x14ac:dyDescent="0.2">
      <c r="A16755" s="6"/>
      <c r="B16755" s="4"/>
    </row>
    <row r="16756" spans="1:2" x14ac:dyDescent="0.2">
      <c r="A16756" s="6"/>
      <c r="B16756" s="4"/>
    </row>
    <row r="16757" spans="1:2" x14ac:dyDescent="0.2">
      <c r="A16757" s="6"/>
      <c r="B16757" s="4"/>
    </row>
    <row r="16758" spans="1:2" x14ac:dyDescent="0.2">
      <c r="A16758" s="6"/>
      <c r="B16758" s="4"/>
    </row>
    <row r="16759" spans="1:2" x14ac:dyDescent="0.2">
      <c r="A16759" s="6"/>
      <c r="B16759" s="4"/>
    </row>
    <row r="16760" spans="1:2" x14ac:dyDescent="0.2">
      <c r="A16760" s="6"/>
      <c r="B16760" s="4"/>
    </row>
    <row r="16761" spans="1:2" x14ac:dyDescent="0.2">
      <c r="A16761" s="6"/>
      <c r="B16761" s="4"/>
    </row>
    <row r="16762" spans="1:2" x14ac:dyDescent="0.2">
      <c r="A16762" s="6"/>
      <c r="B16762" s="4"/>
    </row>
    <row r="16763" spans="1:2" x14ac:dyDescent="0.2">
      <c r="A16763" s="6"/>
      <c r="B16763" s="4"/>
    </row>
    <row r="16764" spans="1:2" x14ac:dyDescent="0.2">
      <c r="A16764" s="6"/>
      <c r="B16764" s="4"/>
    </row>
    <row r="16765" spans="1:2" x14ac:dyDescent="0.2">
      <c r="A16765" s="6"/>
      <c r="B16765" s="4"/>
    </row>
    <row r="16766" spans="1:2" x14ac:dyDescent="0.2">
      <c r="A16766" s="6"/>
      <c r="B16766" s="4"/>
    </row>
    <row r="16767" spans="1:2" x14ac:dyDescent="0.2">
      <c r="A16767" s="6"/>
      <c r="B16767" s="4"/>
    </row>
    <row r="16768" spans="1:2" x14ac:dyDescent="0.2">
      <c r="A16768" s="6"/>
      <c r="B16768" s="4"/>
    </row>
    <row r="16769" spans="1:2" x14ac:dyDescent="0.2">
      <c r="A16769" s="6"/>
      <c r="B16769" s="4"/>
    </row>
    <row r="16770" spans="1:2" x14ac:dyDescent="0.2">
      <c r="A16770" s="6"/>
      <c r="B16770" s="4"/>
    </row>
    <row r="16771" spans="1:2" x14ac:dyDescent="0.2">
      <c r="A16771" s="6"/>
      <c r="B16771" s="4"/>
    </row>
    <row r="16772" spans="1:2" x14ac:dyDescent="0.2">
      <c r="A16772" s="6"/>
      <c r="B16772" s="4"/>
    </row>
    <row r="16773" spans="1:2" x14ac:dyDescent="0.2">
      <c r="A16773" s="6"/>
      <c r="B16773" s="4"/>
    </row>
    <row r="16774" spans="1:2" x14ac:dyDescent="0.2">
      <c r="A16774" s="6"/>
      <c r="B16774" s="4"/>
    </row>
    <row r="16775" spans="1:2" x14ac:dyDescent="0.2">
      <c r="A16775" s="6"/>
      <c r="B16775" s="4"/>
    </row>
    <row r="16776" spans="1:2" x14ac:dyDescent="0.2">
      <c r="A16776" s="6"/>
      <c r="B16776" s="4"/>
    </row>
    <row r="16777" spans="1:2" x14ac:dyDescent="0.2">
      <c r="A16777" s="6"/>
      <c r="B16777" s="4"/>
    </row>
    <row r="16778" spans="1:2" x14ac:dyDescent="0.2">
      <c r="A16778" s="6"/>
      <c r="B16778" s="4"/>
    </row>
    <row r="16779" spans="1:2" x14ac:dyDescent="0.2">
      <c r="A16779" s="6"/>
      <c r="B16779" s="4"/>
    </row>
    <row r="16780" spans="1:2" x14ac:dyDescent="0.2">
      <c r="A16780" s="6"/>
      <c r="B16780" s="4"/>
    </row>
    <row r="16781" spans="1:2" x14ac:dyDescent="0.2">
      <c r="A16781" s="6"/>
      <c r="B16781" s="4"/>
    </row>
    <row r="16782" spans="1:2" x14ac:dyDescent="0.2">
      <c r="A16782" s="6"/>
      <c r="B16782" s="4"/>
    </row>
    <row r="16783" spans="1:2" x14ac:dyDescent="0.2">
      <c r="A16783" s="6"/>
      <c r="B16783" s="4"/>
    </row>
    <row r="16784" spans="1:2" x14ac:dyDescent="0.2">
      <c r="A16784" s="6"/>
      <c r="B16784" s="4"/>
    </row>
    <row r="16785" spans="1:2" x14ac:dyDescent="0.2">
      <c r="A16785" s="6"/>
      <c r="B16785" s="4"/>
    </row>
    <row r="16786" spans="1:2" x14ac:dyDescent="0.2">
      <c r="A16786" s="6"/>
      <c r="B16786" s="4"/>
    </row>
    <row r="16787" spans="1:2" x14ac:dyDescent="0.2">
      <c r="A16787" s="6"/>
      <c r="B16787" s="4"/>
    </row>
    <row r="16788" spans="1:2" x14ac:dyDescent="0.2">
      <c r="A16788" s="6"/>
      <c r="B16788" s="4"/>
    </row>
    <row r="16789" spans="1:2" x14ac:dyDescent="0.2">
      <c r="A16789" s="6"/>
      <c r="B16789" s="4"/>
    </row>
    <row r="16790" spans="1:2" x14ac:dyDescent="0.2">
      <c r="A16790" s="6"/>
      <c r="B16790" s="4"/>
    </row>
    <row r="16791" spans="1:2" x14ac:dyDescent="0.2">
      <c r="A16791" s="6"/>
      <c r="B16791" s="4"/>
    </row>
    <row r="16792" spans="1:2" x14ac:dyDescent="0.2">
      <c r="A16792" s="6"/>
      <c r="B16792" s="4"/>
    </row>
    <row r="16793" spans="1:2" x14ac:dyDescent="0.2">
      <c r="A16793" s="6"/>
      <c r="B16793" s="4"/>
    </row>
    <row r="16794" spans="1:2" x14ac:dyDescent="0.2">
      <c r="A16794" s="6"/>
      <c r="B16794" s="4"/>
    </row>
    <row r="16795" spans="1:2" x14ac:dyDescent="0.2">
      <c r="A16795" s="6"/>
      <c r="B16795" s="4"/>
    </row>
    <row r="16796" spans="1:2" x14ac:dyDescent="0.2">
      <c r="A16796" s="6"/>
      <c r="B16796" s="4"/>
    </row>
    <row r="16797" spans="1:2" x14ac:dyDescent="0.2">
      <c r="A16797" s="6"/>
      <c r="B16797" s="4"/>
    </row>
    <row r="16798" spans="1:2" x14ac:dyDescent="0.2">
      <c r="A16798" s="6"/>
      <c r="B16798" s="4"/>
    </row>
    <row r="16799" spans="1:2" x14ac:dyDescent="0.2">
      <c r="A16799" s="6"/>
      <c r="B16799" s="4"/>
    </row>
    <row r="16800" spans="1:2" x14ac:dyDescent="0.2">
      <c r="A16800" s="6"/>
      <c r="B16800" s="4"/>
    </row>
    <row r="16801" spans="1:2" x14ac:dyDescent="0.2">
      <c r="A16801" s="6"/>
      <c r="B16801" s="4"/>
    </row>
    <row r="16802" spans="1:2" x14ac:dyDescent="0.2">
      <c r="A16802" s="6"/>
      <c r="B16802" s="4"/>
    </row>
    <row r="16803" spans="1:2" x14ac:dyDescent="0.2">
      <c r="A16803" s="6"/>
      <c r="B16803" s="4"/>
    </row>
    <row r="16804" spans="1:2" x14ac:dyDescent="0.2">
      <c r="A16804" s="6"/>
      <c r="B16804" s="4"/>
    </row>
    <row r="16805" spans="1:2" x14ac:dyDescent="0.2">
      <c r="A16805" s="6"/>
      <c r="B16805" s="4"/>
    </row>
    <row r="16806" spans="1:2" x14ac:dyDescent="0.2">
      <c r="A16806" s="6"/>
      <c r="B16806" s="4"/>
    </row>
    <row r="16807" spans="1:2" x14ac:dyDescent="0.2">
      <c r="A16807" s="6"/>
      <c r="B16807" s="4"/>
    </row>
    <row r="16808" spans="1:2" x14ac:dyDescent="0.2">
      <c r="A16808" s="6"/>
      <c r="B16808" s="4"/>
    </row>
    <row r="16809" spans="1:2" x14ac:dyDescent="0.2">
      <c r="A16809" s="6"/>
      <c r="B16809" s="4"/>
    </row>
    <row r="16810" spans="1:2" x14ac:dyDescent="0.2">
      <c r="A16810" s="6"/>
      <c r="B16810" s="4"/>
    </row>
    <row r="16811" spans="1:2" x14ac:dyDescent="0.2">
      <c r="A16811" s="6"/>
      <c r="B16811" s="4"/>
    </row>
    <row r="16812" spans="1:2" x14ac:dyDescent="0.2">
      <c r="A16812" s="6"/>
      <c r="B16812" s="4"/>
    </row>
    <row r="16813" spans="1:2" x14ac:dyDescent="0.2">
      <c r="A16813" s="6"/>
      <c r="B16813" s="4"/>
    </row>
    <row r="16814" spans="1:2" x14ac:dyDescent="0.2">
      <c r="A16814" s="6"/>
      <c r="B16814" s="4"/>
    </row>
    <row r="16815" spans="1:2" x14ac:dyDescent="0.2">
      <c r="A16815" s="6"/>
      <c r="B16815" s="4"/>
    </row>
    <row r="16816" spans="1:2" x14ac:dyDescent="0.2">
      <c r="A16816" s="6"/>
      <c r="B16816" s="4"/>
    </row>
    <row r="16817" spans="1:2" x14ac:dyDescent="0.2">
      <c r="A16817" s="6"/>
      <c r="B16817" s="4"/>
    </row>
    <row r="16818" spans="1:2" x14ac:dyDescent="0.2">
      <c r="A16818" s="6"/>
      <c r="B16818" s="4"/>
    </row>
    <row r="16819" spans="1:2" x14ac:dyDescent="0.2">
      <c r="A16819" s="6"/>
      <c r="B16819" s="4"/>
    </row>
    <row r="16820" spans="1:2" x14ac:dyDescent="0.2">
      <c r="A16820" s="6"/>
      <c r="B16820" s="4"/>
    </row>
    <row r="16821" spans="1:2" x14ac:dyDescent="0.2">
      <c r="A16821" s="6"/>
      <c r="B16821" s="4"/>
    </row>
    <row r="16822" spans="1:2" x14ac:dyDescent="0.2">
      <c r="A16822" s="6"/>
      <c r="B16822" s="4"/>
    </row>
    <row r="16823" spans="1:2" x14ac:dyDescent="0.2">
      <c r="A16823" s="6"/>
      <c r="B16823" s="4"/>
    </row>
    <row r="16824" spans="1:2" x14ac:dyDescent="0.2">
      <c r="A16824" s="6"/>
      <c r="B16824" s="4"/>
    </row>
    <row r="16825" spans="1:2" x14ac:dyDescent="0.2">
      <c r="A16825" s="6"/>
      <c r="B16825" s="4"/>
    </row>
    <row r="16826" spans="1:2" x14ac:dyDescent="0.2">
      <c r="A16826" s="6"/>
      <c r="B16826" s="4"/>
    </row>
    <row r="16827" spans="1:2" x14ac:dyDescent="0.2">
      <c r="A16827" s="6"/>
      <c r="B16827" s="4"/>
    </row>
    <row r="16828" spans="1:2" x14ac:dyDescent="0.2">
      <c r="A16828" s="6"/>
      <c r="B16828" s="4"/>
    </row>
    <row r="16829" spans="1:2" x14ac:dyDescent="0.2">
      <c r="A16829" s="6"/>
      <c r="B16829" s="4"/>
    </row>
    <row r="16830" spans="1:2" x14ac:dyDescent="0.2">
      <c r="A16830" s="6"/>
      <c r="B16830" s="4"/>
    </row>
    <row r="16831" spans="1:2" x14ac:dyDescent="0.2">
      <c r="A16831" s="6"/>
      <c r="B16831" s="4"/>
    </row>
    <row r="16832" spans="1:2" x14ac:dyDescent="0.2">
      <c r="A16832" s="6"/>
      <c r="B16832" s="4"/>
    </row>
    <row r="16833" spans="1:2" x14ac:dyDescent="0.2">
      <c r="A16833" s="6"/>
      <c r="B16833" s="4"/>
    </row>
    <row r="16834" spans="1:2" x14ac:dyDescent="0.2">
      <c r="A16834" s="6"/>
      <c r="B16834" s="4"/>
    </row>
    <row r="16835" spans="1:2" x14ac:dyDescent="0.2">
      <c r="A16835" s="6"/>
      <c r="B16835" s="4"/>
    </row>
    <row r="16836" spans="1:2" x14ac:dyDescent="0.2">
      <c r="A16836" s="6"/>
      <c r="B16836" s="4"/>
    </row>
    <row r="16837" spans="1:2" x14ac:dyDescent="0.2">
      <c r="A16837" s="6"/>
      <c r="B16837" s="4"/>
    </row>
    <row r="16838" spans="1:2" x14ac:dyDescent="0.2">
      <c r="A16838" s="6"/>
      <c r="B16838" s="4"/>
    </row>
    <row r="16839" spans="1:2" x14ac:dyDescent="0.2">
      <c r="A16839" s="6"/>
      <c r="B16839" s="4"/>
    </row>
    <row r="16840" spans="1:2" x14ac:dyDescent="0.2">
      <c r="A16840" s="6"/>
      <c r="B16840" s="4"/>
    </row>
    <row r="16841" spans="1:2" x14ac:dyDescent="0.2">
      <c r="A16841" s="6"/>
      <c r="B16841" s="4"/>
    </row>
    <row r="16842" spans="1:2" x14ac:dyDescent="0.2">
      <c r="A16842" s="6"/>
      <c r="B16842" s="4"/>
    </row>
    <row r="16843" spans="1:2" x14ac:dyDescent="0.2">
      <c r="A16843" s="6"/>
      <c r="B16843" s="4"/>
    </row>
    <row r="16844" spans="1:2" x14ac:dyDescent="0.2">
      <c r="A16844" s="6"/>
      <c r="B16844" s="4"/>
    </row>
    <row r="16845" spans="1:2" x14ac:dyDescent="0.2">
      <c r="A16845" s="6"/>
      <c r="B16845" s="4"/>
    </row>
    <row r="16846" spans="1:2" x14ac:dyDescent="0.2">
      <c r="A16846" s="6"/>
      <c r="B16846" s="4"/>
    </row>
    <row r="16847" spans="1:2" x14ac:dyDescent="0.2">
      <c r="A16847" s="6"/>
      <c r="B16847" s="4"/>
    </row>
    <row r="16848" spans="1:2" x14ac:dyDescent="0.2">
      <c r="A16848" s="6"/>
      <c r="B16848" s="4"/>
    </row>
    <row r="16849" spans="1:2" x14ac:dyDescent="0.2">
      <c r="A16849" s="6"/>
      <c r="B16849" s="4"/>
    </row>
    <row r="16850" spans="1:2" x14ac:dyDescent="0.2">
      <c r="A16850" s="6"/>
      <c r="B16850" s="4"/>
    </row>
    <row r="16851" spans="1:2" x14ac:dyDescent="0.2">
      <c r="A16851" s="6"/>
      <c r="B16851" s="4"/>
    </row>
    <row r="16852" spans="1:2" x14ac:dyDescent="0.2">
      <c r="A16852" s="6"/>
      <c r="B16852" s="4"/>
    </row>
    <row r="16853" spans="1:2" x14ac:dyDescent="0.2">
      <c r="A16853" s="6"/>
      <c r="B16853" s="4"/>
    </row>
    <row r="16854" spans="1:2" x14ac:dyDescent="0.2">
      <c r="A16854" s="6"/>
      <c r="B16854" s="4"/>
    </row>
    <row r="16855" spans="1:2" x14ac:dyDescent="0.2">
      <c r="A16855" s="6"/>
      <c r="B16855" s="4"/>
    </row>
    <row r="16856" spans="1:2" x14ac:dyDescent="0.2">
      <c r="A16856" s="6"/>
      <c r="B16856" s="4"/>
    </row>
    <row r="16857" spans="1:2" x14ac:dyDescent="0.2">
      <c r="A16857" s="6"/>
      <c r="B16857" s="4"/>
    </row>
    <row r="16858" spans="1:2" x14ac:dyDescent="0.2">
      <c r="A16858" s="6"/>
      <c r="B16858" s="4"/>
    </row>
    <row r="16859" spans="1:2" x14ac:dyDescent="0.2">
      <c r="A16859" s="6"/>
      <c r="B16859" s="4"/>
    </row>
    <row r="16860" spans="1:2" x14ac:dyDescent="0.2">
      <c r="A16860" s="6"/>
      <c r="B16860" s="4"/>
    </row>
    <row r="16861" spans="1:2" x14ac:dyDescent="0.2">
      <c r="A16861" s="6"/>
      <c r="B16861" s="4"/>
    </row>
    <row r="16862" spans="1:2" x14ac:dyDescent="0.2">
      <c r="A16862" s="6"/>
      <c r="B16862" s="4"/>
    </row>
    <row r="16863" spans="1:2" x14ac:dyDescent="0.2">
      <c r="A16863" s="6"/>
      <c r="B16863" s="4"/>
    </row>
    <row r="16864" spans="1:2" x14ac:dyDescent="0.2">
      <c r="A16864" s="6"/>
      <c r="B16864" s="4"/>
    </row>
    <row r="16865" spans="1:2" x14ac:dyDescent="0.2">
      <c r="A16865" s="6"/>
      <c r="B16865" s="4"/>
    </row>
    <row r="16866" spans="1:2" x14ac:dyDescent="0.2">
      <c r="A16866" s="6"/>
      <c r="B16866" s="4"/>
    </row>
    <row r="16867" spans="1:2" x14ac:dyDescent="0.2">
      <c r="A16867" s="6"/>
      <c r="B16867" s="4"/>
    </row>
    <row r="16868" spans="1:2" x14ac:dyDescent="0.2">
      <c r="A16868" s="6"/>
      <c r="B16868" s="4"/>
    </row>
    <row r="16869" spans="1:2" x14ac:dyDescent="0.2">
      <c r="A16869" s="6"/>
      <c r="B16869" s="4"/>
    </row>
    <row r="16870" spans="1:2" x14ac:dyDescent="0.2">
      <c r="A16870" s="6"/>
      <c r="B16870" s="4"/>
    </row>
    <row r="16871" spans="1:2" x14ac:dyDescent="0.2">
      <c r="A16871" s="6"/>
      <c r="B16871" s="4"/>
    </row>
    <row r="16872" spans="1:2" x14ac:dyDescent="0.2">
      <c r="A16872" s="6"/>
      <c r="B16872" s="4"/>
    </row>
    <row r="16873" spans="1:2" x14ac:dyDescent="0.2">
      <c r="A16873" s="6"/>
      <c r="B16873" s="4"/>
    </row>
    <row r="16874" spans="1:2" x14ac:dyDescent="0.2">
      <c r="A16874" s="6"/>
      <c r="B16874" s="4"/>
    </row>
    <row r="16875" spans="1:2" x14ac:dyDescent="0.2">
      <c r="A16875" s="6"/>
      <c r="B16875" s="4"/>
    </row>
    <row r="16876" spans="1:2" x14ac:dyDescent="0.2">
      <c r="A16876" s="6"/>
      <c r="B16876" s="4"/>
    </row>
    <row r="16877" spans="1:2" x14ac:dyDescent="0.2">
      <c r="A16877" s="6"/>
      <c r="B16877" s="4"/>
    </row>
    <row r="16878" spans="1:2" x14ac:dyDescent="0.2">
      <c r="A16878" s="6"/>
      <c r="B16878" s="4"/>
    </row>
    <row r="16879" spans="1:2" x14ac:dyDescent="0.2">
      <c r="A16879" s="6"/>
      <c r="B16879" s="4"/>
    </row>
    <row r="16880" spans="1:2" x14ac:dyDescent="0.2">
      <c r="A16880" s="6"/>
      <c r="B16880" s="4"/>
    </row>
    <row r="16881" spans="1:2" x14ac:dyDescent="0.2">
      <c r="A16881" s="6"/>
      <c r="B16881" s="4"/>
    </row>
    <row r="16882" spans="1:2" x14ac:dyDescent="0.2">
      <c r="A16882" s="6"/>
      <c r="B16882" s="4"/>
    </row>
    <row r="16883" spans="1:2" x14ac:dyDescent="0.2">
      <c r="A16883" s="6"/>
      <c r="B16883" s="4"/>
    </row>
    <row r="16884" spans="1:2" x14ac:dyDescent="0.2">
      <c r="A16884" s="6"/>
      <c r="B16884" s="4"/>
    </row>
    <row r="16885" spans="1:2" x14ac:dyDescent="0.2">
      <c r="A16885" s="6"/>
      <c r="B16885" s="4"/>
    </row>
    <row r="16886" spans="1:2" x14ac:dyDescent="0.2">
      <c r="A16886" s="6"/>
      <c r="B16886" s="4"/>
    </row>
    <row r="16887" spans="1:2" x14ac:dyDescent="0.2">
      <c r="A16887" s="6"/>
      <c r="B16887" s="4"/>
    </row>
    <row r="16888" spans="1:2" x14ac:dyDescent="0.2">
      <c r="A16888" s="6"/>
      <c r="B16888" s="4"/>
    </row>
    <row r="16889" spans="1:2" x14ac:dyDescent="0.2">
      <c r="A16889" s="6"/>
      <c r="B16889" s="4"/>
    </row>
    <row r="16890" spans="1:2" x14ac:dyDescent="0.2">
      <c r="A16890" s="6"/>
      <c r="B16890" s="4"/>
    </row>
    <row r="16891" spans="1:2" x14ac:dyDescent="0.2">
      <c r="A16891" s="6"/>
      <c r="B16891" s="4"/>
    </row>
    <row r="16892" spans="1:2" x14ac:dyDescent="0.2">
      <c r="A16892" s="6"/>
      <c r="B16892" s="4"/>
    </row>
    <row r="16893" spans="1:2" x14ac:dyDescent="0.2">
      <c r="A16893" s="6"/>
      <c r="B16893" s="4"/>
    </row>
    <row r="16894" spans="1:2" x14ac:dyDescent="0.2">
      <c r="A16894" s="6"/>
      <c r="B16894" s="4"/>
    </row>
    <row r="16895" spans="1:2" x14ac:dyDescent="0.2">
      <c r="A16895" s="6"/>
      <c r="B16895" s="4"/>
    </row>
    <row r="16896" spans="1:2" x14ac:dyDescent="0.2">
      <c r="A16896" s="6"/>
      <c r="B16896" s="4"/>
    </row>
    <row r="16897" spans="1:2" x14ac:dyDescent="0.2">
      <c r="A16897" s="6"/>
      <c r="B16897" s="4"/>
    </row>
    <row r="16898" spans="1:2" x14ac:dyDescent="0.2">
      <c r="A16898" s="6"/>
      <c r="B16898" s="4"/>
    </row>
    <row r="16899" spans="1:2" x14ac:dyDescent="0.2">
      <c r="A16899" s="6"/>
      <c r="B16899" s="4"/>
    </row>
    <row r="16900" spans="1:2" x14ac:dyDescent="0.2">
      <c r="A16900" s="6"/>
      <c r="B16900" s="4"/>
    </row>
    <row r="16901" spans="1:2" x14ac:dyDescent="0.2">
      <c r="A16901" s="6"/>
      <c r="B16901" s="4"/>
    </row>
    <row r="16902" spans="1:2" x14ac:dyDescent="0.2">
      <c r="A16902" s="6"/>
      <c r="B16902" s="4"/>
    </row>
    <row r="16903" spans="1:2" x14ac:dyDescent="0.2">
      <c r="A16903" s="6"/>
      <c r="B16903" s="4"/>
    </row>
    <row r="16904" spans="1:2" x14ac:dyDescent="0.2">
      <c r="A16904" s="6"/>
      <c r="B16904" s="4"/>
    </row>
    <row r="16905" spans="1:2" x14ac:dyDescent="0.2">
      <c r="A16905" s="6"/>
      <c r="B16905" s="4"/>
    </row>
    <row r="16906" spans="1:2" x14ac:dyDescent="0.2">
      <c r="A16906" s="6"/>
      <c r="B16906" s="4"/>
    </row>
    <row r="16907" spans="1:2" x14ac:dyDescent="0.2">
      <c r="A16907" s="6"/>
      <c r="B16907" s="4"/>
    </row>
    <row r="16908" spans="1:2" x14ac:dyDescent="0.2">
      <c r="A16908" s="6"/>
      <c r="B16908" s="4"/>
    </row>
    <row r="16909" spans="1:2" x14ac:dyDescent="0.2">
      <c r="A16909" s="6"/>
      <c r="B16909" s="4"/>
    </row>
    <row r="16910" spans="1:2" x14ac:dyDescent="0.2">
      <c r="A16910" s="6"/>
      <c r="B16910" s="4"/>
    </row>
    <row r="16911" spans="1:2" x14ac:dyDescent="0.2">
      <c r="A16911" s="6"/>
      <c r="B16911" s="4"/>
    </row>
    <row r="16912" spans="1:2" x14ac:dyDescent="0.2">
      <c r="A16912" s="6"/>
      <c r="B16912" s="4"/>
    </row>
    <row r="16913" spans="1:2" x14ac:dyDescent="0.2">
      <c r="A16913" s="6"/>
      <c r="B16913" s="4"/>
    </row>
    <row r="16914" spans="1:2" x14ac:dyDescent="0.2">
      <c r="A16914" s="6"/>
      <c r="B16914" s="4"/>
    </row>
    <row r="16915" spans="1:2" x14ac:dyDescent="0.2">
      <c r="A16915" s="6"/>
      <c r="B16915" s="4"/>
    </row>
    <row r="16916" spans="1:2" x14ac:dyDescent="0.2">
      <c r="A16916" s="6"/>
      <c r="B16916" s="4"/>
    </row>
    <row r="16917" spans="1:2" x14ac:dyDescent="0.2">
      <c r="A16917" s="6"/>
      <c r="B16917" s="4"/>
    </row>
    <row r="16918" spans="1:2" x14ac:dyDescent="0.2">
      <c r="A16918" s="6"/>
      <c r="B16918" s="4"/>
    </row>
    <row r="16919" spans="1:2" x14ac:dyDescent="0.2">
      <c r="A16919" s="6"/>
      <c r="B16919" s="4"/>
    </row>
    <row r="16920" spans="1:2" x14ac:dyDescent="0.2">
      <c r="A16920" s="6"/>
      <c r="B16920" s="4"/>
    </row>
    <row r="16921" spans="1:2" x14ac:dyDescent="0.2">
      <c r="A16921" s="6"/>
      <c r="B16921" s="4"/>
    </row>
    <row r="16922" spans="1:2" x14ac:dyDescent="0.2">
      <c r="A16922" s="6"/>
      <c r="B16922" s="4"/>
    </row>
    <row r="16923" spans="1:2" x14ac:dyDescent="0.2">
      <c r="A16923" s="6"/>
      <c r="B16923" s="4"/>
    </row>
    <row r="16924" spans="1:2" x14ac:dyDescent="0.2">
      <c r="A16924" s="6"/>
      <c r="B16924" s="4"/>
    </row>
    <row r="16925" spans="1:2" x14ac:dyDescent="0.2">
      <c r="A16925" s="6"/>
      <c r="B16925" s="4"/>
    </row>
    <row r="16926" spans="1:2" x14ac:dyDescent="0.2">
      <c r="A16926" s="6"/>
      <c r="B16926" s="4"/>
    </row>
    <row r="16927" spans="1:2" x14ac:dyDescent="0.2">
      <c r="A16927" s="6"/>
      <c r="B16927" s="4"/>
    </row>
    <row r="16928" spans="1:2" x14ac:dyDescent="0.2">
      <c r="A16928" s="6"/>
      <c r="B16928" s="4"/>
    </row>
    <row r="16929" spans="1:2" x14ac:dyDescent="0.2">
      <c r="A16929" s="6"/>
      <c r="B16929" s="4"/>
    </row>
    <row r="16930" spans="1:2" x14ac:dyDescent="0.2">
      <c r="A16930" s="6"/>
      <c r="B16930" s="4"/>
    </row>
    <row r="16931" spans="1:2" x14ac:dyDescent="0.2">
      <c r="A16931" s="6"/>
      <c r="B16931" s="4"/>
    </row>
    <row r="16932" spans="1:2" x14ac:dyDescent="0.2">
      <c r="A16932" s="6"/>
      <c r="B16932" s="4"/>
    </row>
    <row r="16933" spans="1:2" x14ac:dyDescent="0.2">
      <c r="A16933" s="6"/>
      <c r="B16933" s="4"/>
    </row>
    <row r="16934" spans="1:2" x14ac:dyDescent="0.2">
      <c r="A16934" s="6"/>
      <c r="B16934" s="4"/>
    </row>
    <row r="16935" spans="1:2" x14ac:dyDescent="0.2">
      <c r="A16935" s="6"/>
      <c r="B16935" s="4"/>
    </row>
    <row r="16936" spans="1:2" x14ac:dyDescent="0.2">
      <c r="A16936" s="6"/>
      <c r="B16936" s="4"/>
    </row>
    <row r="16937" spans="1:2" x14ac:dyDescent="0.2">
      <c r="A16937" s="6"/>
      <c r="B16937" s="4"/>
    </row>
    <row r="16938" spans="1:2" x14ac:dyDescent="0.2">
      <c r="A16938" s="6"/>
      <c r="B16938" s="4"/>
    </row>
    <row r="16939" spans="1:2" x14ac:dyDescent="0.2">
      <c r="A16939" s="6"/>
      <c r="B16939" s="4"/>
    </row>
    <row r="16940" spans="1:2" x14ac:dyDescent="0.2">
      <c r="A16940" s="6"/>
      <c r="B16940" s="4"/>
    </row>
    <row r="16941" spans="1:2" x14ac:dyDescent="0.2">
      <c r="A16941" s="6"/>
      <c r="B16941" s="4"/>
    </row>
    <row r="16942" spans="1:2" x14ac:dyDescent="0.2">
      <c r="A16942" s="6"/>
      <c r="B16942" s="4"/>
    </row>
    <row r="16943" spans="1:2" x14ac:dyDescent="0.2">
      <c r="A16943" s="6"/>
      <c r="B16943" s="4"/>
    </row>
    <row r="16944" spans="1:2" x14ac:dyDescent="0.2">
      <c r="A16944" s="6"/>
      <c r="B16944" s="4"/>
    </row>
    <row r="16945" spans="1:2" x14ac:dyDescent="0.2">
      <c r="A16945" s="6"/>
      <c r="B16945" s="4"/>
    </row>
    <row r="16946" spans="1:2" x14ac:dyDescent="0.2">
      <c r="A16946" s="6"/>
      <c r="B16946" s="4"/>
    </row>
    <row r="16947" spans="1:2" x14ac:dyDescent="0.2">
      <c r="A16947" s="6"/>
      <c r="B16947" s="4"/>
    </row>
    <row r="16948" spans="1:2" x14ac:dyDescent="0.2">
      <c r="A16948" s="6"/>
      <c r="B16948" s="4"/>
    </row>
    <row r="16949" spans="1:2" x14ac:dyDescent="0.2">
      <c r="A16949" s="6"/>
      <c r="B16949" s="4"/>
    </row>
    <row r="16950" spans="1:2" x14ac:dyDescent="0.2">
      <c r="A16950" s="6"/>
      <c r="B16950" s="4"/>
    </row>
    <row r="16951" spans="1:2" x14ac:dyDescent="0.2">
      <c r="A16951" s="6"/>
      <c r="B16951" s="4"/>
    </row>
    <row r="16952" spans="1:2" x14ac:dyDescent="0.2">
      <c r="A16952" s="6"/>
      <c r="B16952" s="4"/>
    </row>
    <row r="16953" spans="1:2" x14ac:dyDescent="0.2">
      <c r="A16953" s="6"/>
      <c r="B16953" s="4"/>
    </row>
    <row r="16954" spans="1:2" x14ac:dyDescent="0.2">
      <c r="A16954" s="6"/>
      <c r="B16954" s="4"/>
    </row>
    <row r="16955" spans="1:2" x14ac:dyDescent="0.2">
      <c r="A16955" s="6"/>
      <c r="B16955" s="4"/>
    </row>
    <row r="16956" spans="1:2" x14ac:dyDescent="0.2">
      <c r="A16956" s="6"/>
      <c r="B16956" s="4"/>
    </row>
    <row r="16957" spans="1:2" x14ac:dyDescent="0.2">
      <c r="A16957" s="6"/>
      <c r="B16957" s="4"/>
    </row>
    <row r="16958" spans="1:2" x14ac:dyDescent="0.2">
      <c r="A16958" s="6"/>
      <c r="B16958" s="4"/>
    </row>
    <row r="16959" spans="1:2" x14ac:dyDescent="0.2">
      <c r="A16959" s="6"/>
      <c r="B16959" s="4"/>
    </row>
    <row r="16960" spans="1:2" x14ac:dyDescent="0.2">
      <c r="A16960" s="6"/>
      <c r="B16960" s="4"/>
    </row>
    <row r="16961" spans="1:2" x14ac:dyDescent="0.2">
      <c r="A16961" s="6"/>
      <c r="B16961" s="4"/>
    </row>
    <row r="16962" spans="1:2" x14ac:dyDescent="0.2">
      <c r="A16962" s="6"/>
      <c r="B16962" s="4"/>
    </row>
    <row r="16963" spans="1:2" x14ac:dyDescent="0.2">
      <c r="A16963" s="6"/>
      <c r="B16963" s="4"/>
    </row>
    <row r="16964" spans="1:2" x14ac:dyDescent="0.2">
      <c r="A16964" s="6"/>
      <c r="B16964" s="4"/>
    </row>
    <row r="16965" spans="1:2" x14ac:dyDescent="0.2">
      <c r="A16965" s="6"/>
      <c r="B16965" s="4"/>
    </row>
    <row r="16966" spans="1:2" x14ac:dyDescent="0.2">
      <c r="A16966" s="6"/>
      <c r="B16966" s="4"/>
    </row>
    <row r="16967" spans="1:2" x14ac:dyDescent="0.2">
      <c r="A16967" s="6"/>
      <c r="B16967" s="4"/>
    </row>
    <row r="16968" spans="1:2" x14ac:dyDescent="0.2">
      <c r="A16968" s="6"/>
      <c r="B16968" s="4"/>
    </row>
    <row r="16969" spans="1:2" x14ac:dyDescent="0.2">
      <c r="A16969" s="6"/>
      <c r="B16969" s="4"/>
    </row>
    <row r="16970" spans="1:2" x14ac:dyDescent="0.2">
      <c r="A16970" s="6"/>
      <c r="B16970" s="4"/>
    </row>
    <row r="16971" spans="1:2" x14ac:dyDescent="0.2">
      <c r="A16971" s="6"/>
      <c r="B16971" s="4"/>
    </row>
    <row r="16972" spans="1:2" x14ac:dyDescent="0.2">
      <c r="A16972" s="6"/>
      <c r="B16972" s="4"/>
    </row>
    <row r="16973" spans="1:2" x14ac:dyDescent="0.2">
      <c r="A16973" s="6"/>
      <c r="B16973" s="4"/>
    </row>
    <row r="16974" spans="1:2" x14ac:dyDescent="0.2">
      <c r="A16974" s="6"/>
      <c r="B16974" s="4"/>
    </row>
    <row r="16975" spans="1:2" x14ac:dyDescent="0.2">
      <c r="A16975" s="6"/>
      <c r="B16975" s="4"/>
    </row>
    <row r="16976" spans="1:2" x14ac:dyDescent="0.2">
      <c r="A16976" s="6"/>
      <c r="B16976" s="4"/>
    </row>
    <row r="16977" spans="1:2" x14ac:dyDescent="0.2">
      <c r="A16977" s="6"/>
      <c r="B16977" s="4"/>
    </row>
    <row r="16978" spans="1:2" x14ac:dyDescent="0.2">
      <c r="A16978" s="6"/>
      <c r="B16978" s="4"/>
    </row>
    <row r="16979" spans="1:2" x14ac:dyDescent="0.2">
      <c r="A16979" s="6"/>
      <c r="B16979" s="4"/>
    </row>
    <row r="16980" spans="1:2" x14ac:dyDescent="0.2">
      <c r="A16980" s="6"/>
      <c r="B16980" s="4"/>
    </row>
    <row r="16981" spans="1:2" x14ac:dyDescent="0.2">
      <c r="A16981" s="6"/>
      <c r="B16981" s="4"/>
    </row>
    <row r="16982" spans="1:2" x14ac:dyDescent="0.2">
      <c r="A16982" s="6"/>
      <c r="B16982" s="4"/>
    </row>
    <row r="16983" spans="1:2" x14ac:dyDescent="0.2">
      <c r="A16983" s="6"/>
      <c r="B16983" s="4"/>
    </row>
    <row r="16984" spans="1:2" x14ac:dyDescent="0.2">
      <c r="A16984" s="6"/>
      <c r="B16984" s="4"/>
    </row>
    <row r="16985" spans="1:2" x14ac:dyDescent="0.2">
      <c r="A16985" s="6"/>
      <c r="B16985" s="4"/>
    </row>
    <row r="16986" spans="1:2" x14ac:dyDescent="0.2">
      <c r="A16986" s="6"/>
      <c r="B16986" s="4"/>
    </row>
    <row r="16987" spans="1:2" x14ac:dyDescent="0.2">
      <c r="A16987" s="6"/>
      <c r="B16987" s="4"/>
    </row>
    <row r="16988" spans="1:2" x14ac:dyDescent="0.2">
      <c r="A16988" s="6"/>
      <c r="B16988" s="4"/>
    </row>
    <row r="16989" spans="1:2" x14ac:dyDescent="0.2">
      <c r="A16989" s="6"/>
      <c r="B16989" s="4"/>
    </row>
    <row r="16990" spans="1:2" x14ac:dyDescent="0.2">
      <c r="A16990" s="6"/>
      <c r="B16990" s="4"/>
    </row>
    <row r="16991" spans="1:2" x14ac:dyDescent="0.2">
      <c r="A16991" s="6"/>
      <c r="B16991" s="4"/>
    </row>
    <row r="16992" spans="1:2" x14ac:dyDescent="0.2">
      <c r="A16992" s="6"/>
      <c r="B16992" s="4"/>
    </row>
    <row r="16993" spans="1:2" x14ac:dyDescent="0.2">
      <c r="A16993" s="6"/>
      <c r="B16993" s="4"/>
    </row>
    <row r="16994" spans="1:2" x14ac:dyDescent="0.2">
      <c r="A16994" s="6"/>
      <c r="B16994" s="4"/>
    </row>
    <row r="16995" spans="1:2" x14ac:dyDescent="0.2">
      <c r="A16995" s="6"/>
      <c r="B16995" s="4"/>
    </row>
    <row r="16996" spans="1:2" x14ac:dyDescent="0.2">
      <c r="A16996" s="6"/>
      <c r="B16996" s="4"/>
    </row>
    <row r="16997" spans="1:2" x14ac:dyDescent="0.2">
      <c r="A16997" s="6"/>
      <c r="B16997" s="4"/>
    </row>
    <row r="16998" spans="1:2" x14ac:dyDescent="0.2">
      <c r="A16998" s="6"/>
      <c r="B16998" s="4"/>
    </row>
    <row r="16999" spans="1:2" x14ac:dyDescent="0.2">
      <c r="A16999" s="6"/>
      <c r="B16999" s="4"/>
    </row>
    <row r="17000" spans="1:2" x14ac:dyDescent="0.2">
      <c r="A17000" s="6"/>
      <c r="B17000" s="4"/>
    </row>
    <row r="17001" spans="1:2" x14ac:dyDescent="0.2">
      <c r="A17001" s="6"/>
      <c r="B17001" s="4"/>
    </row>
    <row r="17002" spans="1:2" x14ac:dyDescent="0.2">
      <c r="A17002" s="6"/>
      <c r="B17002" s="4"/>
    </row>
    <row r="17003" spans="1:2" x14ac:dyDescent="0.2">
      <c r="A17003" s="6"/>
      <c r="B17003" s="4"/>
    </row>
    <row r="17004" spans="1:2" x14ac:dyDescent="0.2">
      <c r="A17004" s="6"/>
      <c r="B17004" s="4"/>
    </row>
    <row r="17005" spans="1:2" x14ac:dyDescent="0.2">
      <c r="A17005" s="6"/>
      <c r="B17005" s="4"/>
    </row>
    <row r="17006" spans="1:2" x14ac:dyDescent="0.2">
      <c r="A17006" s="6"/>
      <c r="B17006" s="4"/>
    </row>
    <row r="17007" spans="1:2" x14ac:dyDescent="0.2">
      <c r="A17007" s="6"/>
      <c r="B17007" s="4"/>
    </row>
    <row r="17008" spans="1:2" x14ac:dyDescent="0.2">
      <c r="A17008" s="6"/>
      <c r="B17008" s="4"/>
    </row>
    <row r="17009" spans="1:2" x14ac:dyDescent="0.2">
      <c r="A17009" s="6"/>
      <c r="B17009" s="4"/>
    </row>
    <row r="17010" spans="1:2" x14ac:dyDescent="0.2">
      <c r="A17010" s="6"/>
      <c r="B17010" s="4"/>
    </row>
    <row r="17011" spans="1:2" x14ac:dyDescent="0.2">
      <c r="A17011" s="6"/>
      <c r="B17011" s="4"/>
    </row>
    <row r="17012" spans="1:2" x14ac:dyDescent="0.2">
      <c r="A17012" s="6"/>
      <c r="B17012" s="4"/>
    </row>
    <row r="17013" spans="1:2" x14ac:dyDescent="0.2">
      <c r="A17013" s="6"/>
      <c r="B17013" s="4"/>
    </row>
    <row r="17014" spans="1:2" x14ac:dyDescent="0.2">
      <c r="A17014" s="6"/>
      <c r="B17014" s="4"/>
    </row>
    <row r="17015" spans="1:2" x14ac:dyDescent="0.2">
      <c r="A17015" s="6"/>
      <c r="B17015" s="4"/>
    </row>
    <row r="17016" spans="1:2" x14ac:dyDescent="0.2">
      <c r="A17016" s="6"/>
      <c r="B17016" s="4"/>
    </row>
    <row r="17017" spans="1:2" x14ac:dyDescent="0.2">
      <c r="A17017" s="6"/>
      <c r="B17017" s="4"/>
    </row>
    <row r="17018" spans="1:2" x14ac:dyDescent="0.2">
      <c r="A17018" s="6"/>
      <c r="B17018" s="4"/>
    </row>
    <row r="17019" spans="1:2" x14ac:dyDescent="0.2">
      <c r="A17019" s="6"/>
      <c r="B17019" s="4"/>
    </row>
    <row r="17020" spans="1:2" x14ac:dyDescent="0.2">
      <c r="A17020" s="6"/>
      <c r="B17020" s="4"/>
    </row>
    <row r="17021" spans="1:2" x14ac:dyDescent="0.2">
      <c r="A17021" s="6"/>
      <c r="B17021" s="4"/>
    </row>
    <row r="17022" spans="1:2" x14ac:dyDescent="0.2">
      <c r="A17022" s="6"/>
      <c r="B17022" s="4"/>
    </row>
    <row r="17023" spans="1:2" x14ac:dyDescent="0.2">
      <c r="A17023" s="6"/>
      <c r="B17023" s="4"/>
    </row>
    <row r="17024" spans="1:2" x14ac:dyDescent="0.2">
      <c r="A17024" s="6"/>
      <c r="B17024" s="4"/>
    </row>
    <row r="17025" spans="1:2" x14ac:dyDescent="0.2">
      <c r="A17025" s="6"/>
      <c r="B17025" s="4"/>
    </row>
    <row r="17026" spans="1:2" x14ac:dyDescent="0.2">
      <c r="A17026" s="6"/>
      <c r="B17026" s="4"/>
    </row>
    <row r="17027" spans="1:2" x14ac:dyDescent="0.2">
      <c r="A17027" s="6"/>
      <c r="B17027" s="4"/>
    </row>
    <row r="17028" spans="1:2" x14ac:dyDescent="0.2">
      <c r="A17028" s="6"/>
      <c r="B17028" s="4"/>
    </row>
    <row r="17029" spans="1:2" x14ac:dyDescent="0.2">
      <c r="A17029" s="6"/>
      <c r="B17029" s="4"/>
    </row>
    <row r="17030" spans="1:2" x14ac:dyDescent="0.2">
      <c r="A17030" s="6"/>
      <c r="B17030" s="4"/>
    </row>
    <row r="17031" spans="1:2" x14ac:dyDescent="0.2">
      <c r="A17031" s="6"/>
      <c r="B17031" s="4"/>
    </row>
    <row r="17032" spans="1:2" x14ac:dyDescent="0.2">
      <c r="A17032" s="6"/>
      <c r="B17032" s="4"/>
    </row>
    <row r="17033" spans="1:2" x14ac:dyDescent="0.2">
      <c r="A17033" s="6"/>
      <c r="B17033" s="4"/>
    </row>
    <row r="17034" spans="1:2" x14ac:dyDescent="0.2">
      <c r="A17034" s="6"/>
      <c r="B17034" s="4"/>
    </row>
    <row r="17035" spans="1:2" x14ac:dyDescent="0.2">
      <c r="A17035" s="6"/>
      <c r="B17035" s="4"/>
    </row>
    <row r="17036" spans="1:2" x14ac:dyDescent="0.2">
      <c r="A17036" s="6"/>
      <c r="B17036" s="4"/>
    </row>
    <row r="17037" spans="1:2" x14ac:dyDescent="0.2">
      <c r="A17037" s="6"/>
      <c r="B17037" s="4"/>
    </row>
    <row r="17038" spans="1:2" x14ac:dyDescent="0.2">
      <c r="A17038" s="6"/>
      <c r="B17038" s="4"/>
    </row>
    <row r="17039" spans="1:2" x14ac:dyDescent="0.2">
      <c r="A17039" s="6"/>
      <c r="B17039" s="4"/>
    </row>
    <row r="17040" spans="1:2" x14ac:dyDescent="0.2">
      <c r="A17040" s="6"/>
      <c r="B17040" s="4"/>
    </row>
    <row r="17041" spans="1:2" x14ac:dyDescent="0.2">
      <c r="A17041" s="6"/>
      <c r="B17041" s="4"/>
    </row>
    <row r="17042" spans="1:2" x14ac:dyDescent="0.2">
      <c r="A17042" s="6"/>
      <c r="B17042" s="4"/>
    </row>
    <row r="17043" spans="1:2" x14ac:dyDescent="0.2">
      <c r="A17043" s="6"/>
      <c r="B17043" s="4"/>
    </row>
    <row r="17044" spans="1:2" x14ac:dyDescent="0.2">
      <c r="A17044" s="6"/>
      <c r="B17044" s="4"/>
    </row>
    <row r="17045" spans="1:2" x14ac:dyDescent="0.2">
      <c r="A17045" s="6"/>
      <c r="B17045" s="4"/>
    </row>
    <row r="17046" spans="1:2" x14ac:dyDescent="0.2">
      <c r="A17046" s="6"/>
      <c r="B17046" s="4"/>
    </row>
    <row r="17047" spans="1:2" x14ac:dyDescent="0.2">
      <c r="A17047" s="6"/>
      <c r="B17047" s="4"/>
    </row>
    <row r="17048" spans="1:2" x14ac:dyDescent="0.2">
      <c r="A17048" s="6"/>
      <c r="B17048" s="4"/>
    </row>
    <row r="17049" spans="1:2" x14ac:dyDescent="0.2">
      <c r="A17049" s="6"/>
      <c r="B17049" s="4"/>
    </row>
    <row r="17050" spans="1:2" x14ac:dyDescent="0.2">
      <c r="A17050" s="6"/>
      <c r="B17050" s="4"/>
    </row>
    <row r="17051" spans="1:2" x14ac:dyDescent="0.2">
      <c r="A17051" s="6"/>
      <c r="B17051" s="4"/>
    </row>
    <row r="17052" spans="1:2" x14ac:dyDescent="0.2">
      <c r="A17052" s="6"/>
      <c r="B17052" s="4"/>
    </row>
    <row r="17053" spans="1:2" x14ac:dyDescent="0.2">
      <c r="A17053" s="6"/>
      <c r="B17053" s="4"/>
    </row>
    <row r="17054" spans="1:2" x14ac:dyDescent="0.2">
      <c r="A17054" s="6"/>
      <c r="B17054" s="4"/>
    </row>
    <row r="17055" spans="1:2" x14ac:dyDescent="0.2">
      <c r="A17055" s="6"/>
      <c r="B17055" s="4"/>
    </row>
    <row r="17056" spans="1:2" x14ac:dyDescent="0.2">
      <c r="A17056" s="6"/>
      <c r="B17056" s="4"/>
    </row>
    <row r="17057" spans="1:2" x14ac:dyDescent="0.2">
      <c r="A17057" s="6"/>
      <c r="B17057" s="4"/>
    </row>
    <row r="17058" spans="1:2" x14ac:dyDescent="0.2">
      <c r="A17058" s="6"/>
      <c r="B17058" s="4"/>
    </row>
    <row r="17059" spans="1:2" x14ac:dyDescent="0.2">
      <c r="A17059" s="6"/>
      <c r="B17059" s="4"/>
    </row>
    <row r="17060" spans="1:2" x14ac:dyDescent="0.2">
      <c r="A17060" s="6"/>
      <c r="B17060" s="4"/>
    </row>
    <row r="17061" spans="1:2" x14ac:dyDescent="0.2">
      <c r="A17061" s="6"/>
      <c r="B17061" s="4"/>
    </row>
    <row r="17062" spans="1:2" x14ac:dyDescent="0.2">
      <c r="A17062" s="6"/>
      <c r="B17062" s="4"/>
    </row>
    <row r="17063" spans="1:2" x14ac:dyDescent="0.2">
      <c r="A17063" s="6"/>
      <c r="B17063" s="4"/>
    </row>
    <row r="17064" spans="1:2" x14ac:dyDescent="0.2">
      <c r="A17064" s="6"/>
      <c r="B17064" s="4"/>
    </row>
    <row r="17065" spans="1:2" x14ac:dyDescent="0.2">
      <c r="A17065" s="6"/>
      <c r="B17065" s="4"/>
    </row>
    <row r="17066" spans="1:2" x14ac:dyDescent="0.2">
      <c r="A17066" s="6"/>
      <c r="B17066" s="4"/>
    </row>
    <row r="17067" spans="1:2" x14ac:dyDescent="0.2">
      <c r="A17067" s="6"/>
      <c r="B17067" s="4"/>
    </row>
    <row r="17068" spans="1:2" x14ac:dyDescent="0.2">
      <c r="A17068" s="6"/>
      <c r="B17068" s="4"/>
    </row>
    <row r="17069" spans="1:2" x14ac:dyDescent="0.2">
      <c r="A17069" s="6"/>
      <c r="B17069" s="4"/>
    </row>
    <row r="17070" spans="1:2" x14ac:dyDescent="0.2">
      <c r="A17070" s="6"/>
      <c r="B17070" s="4"/>
    </row>
    <row r="17071" spans="1:2" x14ac:dyDescent="0.2">
      <c r="A17071" s="6"/>
      <c r="B17071" s="4"/>
    </row>
    <row r="17072" spans="1:2" x14ac:dyDescent="0.2">
      <c r="A17072" s="6"/>
      <c r="B17072" s="4"/>
    </row>
    <row r="17073" spans="1:2" x14ac:dyDescent="0.2">
      <c r="A17073" s="6"/>
      <c r="B17073" s="4"/>
    </row>
    <row r="17074" spans="1:2" x14ac:dyDescent="0.2">
      <c r="A17074" s="6"/>
      <c r="B17074" s="4"/>
    </row>
    <row r="17075" spans="1:2" x14ac:dyDescent="0.2">
      <c r="A17075" s="6"/>
      <c r="B17075" s="4"/>
    </row>
    <row r="17076" spans="1:2" x14ac:dyDescent="0.2">
      <c r="A17076" s="6"/>
      <c r="B17076" s="4"/>
    </row>
    <row r="17077" spans="1:2" x14ac:dyDescent="0.2">
      <c r="A17077" s="6"/>
      <c r="B17077" s="4"/>
    </row>
    <row r="17078" spans="1:2" x14ac:dyDescent="0.2">
      <c r="A17078" s="6"/>
      <c r="B17078" s="4"/>
    </row>
    <row r="17079" spans="1:2" x14ac:dyDescent="0.2">
      <c r="A17079" s="6"/>
      <c r="B17079" s="4"/>
    </row>
    <row r="17080" spans="1:2" x14ac:dyDescent="0.2">
      <c r="A17080" s="6"/>
      <c r="B17080" s="4"/>
    </row>
    <row r="17081" spans="1:2" x14ac:dyDescent="0.2">
      <c r="A17081" s="6"/>
      <c r="B17081" s="4"/>
    </row>
    <row r="17082" spans="1:2" x14ac:dyDescent="0.2">
      <c r="A17082" s="6"/>
      <c r="B17082" s="4"/>
    </row>
    <row r="17083" spans="1:2" x14ac:dyDescent="0.2">
      <c r="A17083" s="6"/>
      <c r="B17083" s="4"/>
    </row>
    <row r="17084" spans="1:2" x14ac:dyDescent="0.2">
      <c r="A17084" s="6"/>
      <c r="B17084" s="4"/>
    </row>
    <row r="17085" spans="1:2" x14ac:dyDescent="0.2">
      <c r="A17085" s="6"/>
      <c r="B17085" s="4"/>
    </row>
    <row r="17086" spans="1:2" x14ac:dyDescent="0.2">
      <c r="A17086" s="6"/>
      <c r="B17086" s="4"/>
    </row>
    <row r="17087" spans="1:2" x14ac:dyDescent="0.2">
      <c r="A17087" s="6"/>
      <c r="B17087" s="4"/>
    </row>
    <row r="17088" spans="1:2" x14ac:dyDescent="0.2">
      <c r="A17088" s="6"/>
      <c r="B17088" s="4"/>
    </row>
    <row r="17089" spans="1:2" x14ac:dyDescent="0.2">
      <c r="A17089" s="6"/>
      <c r="B17089" s="4"/>
    </row>
    <row r="17090" spans="1:2" x14ac:dyDescent="0.2">
      <c r="A17090" s="6"/>
      <c r="B17090" s="4"/>
    </row>
    <row r="17091" spans="1:2" x14ac:dyDescent="0.2">
      <c r="A17091" s="6"/>
      <c r="B17091" s="4"/>
    </row>
    <row r="17092" spans="1:2" x14ac:dyDescent="0.2">
      <c r="A17092" s="6"/>
      <c r="B17092" s="4"/>
    </row>
    <row r="17093" spans="1:2" x14ac:dyDescent="0.2">
      <c r="A17093" s="6"/>
      <c r="B17093" s="4"/>
    </row>
    <row r="17094" spans="1:2" x14ac:dyDescent="0.2">
      <c r="A17094" s="6"/>
      <c r="B17094" s="4"/>
    </row>
    <row r="17095" spans="1:2" x14ac:dyDescent="0.2">
      <c r="A17095" s="6"/>
      <c r="B17095" s="4"/>
    </row>
    <row r="17096" spans="1:2" x14ac:dyDescent="0.2">
      <c r="A17096" s="6"/>
      <c r="B17096" s="4"/>
    </row>
    <row r="17097" spans="1:2" x14ac:dyDescent="0.2">
      <c r="A17097" s="6"/>
      <c r="B17097" s="4"/>
    </row>
    <row r="17098" spans="1:2" x14ac:dyDescent="0.2">
      <c r="A17098" s="6"/>
      <c r="B17098" s="4"/>
    </row>
    <row r="17099" spans="1:2" x14ac:dyDescent="0.2">
      <c r="A17099" s="6"/>
      <c r="B17099" s="4"/>
    </row>
    <row r="17100" spans="1:2" x14ac:dyDescent="0.2">
      <c r="A17100" s="6"/>
      <c r="B17100" s="4"/>
    </row>
    <row r="17101" spans="1:2" x14ac:dyDescent="0.2">
      <c r="A17101" s="6"/>
      <c r="B17101" s="4"/>
    </row>
    <row r="17102" spans="1:2" x14ac:dyDescent="0.2">
      <c r="A17102" s="6"/>
      <c r="B17102" s="4"/>
    </row>
    <row r="17103" spans="1:2" x14ac:dyDescent="0.2">
      <c r="A17103" s="6"/>
      <c r="B17103" s="4"/>
    </row>
    <row r="17104" spans="1:2" x14ac:dyDescent="0.2">
      <c r="A17104" s="6"/>
      <c r="B17104" s="4"/>
    </row>
    <row r="17105" spans="1:2" x14ac:dyDescent="0.2">
      <c r="A17105" s="6"/>
      <c r="B17105" s="4"/>
    </row>
    <row r="17106" spans="1:2" x14ac:dyDescent="0.2">
      <c r="A17106" s="6"/>
      <c r="B17106" s="4"/>
    </row>
    <row r="17107" spans="1:2" x14ac:dyDescent="0.2">
      <c r="A17107" s="6"/>
      <c r="B17107" s="4"/>
    </row>
    <row r="17108" spans="1:2" x14ac:dyDescent="0.2">
      <c r="A17108" s="6"/>
      <c r="B17108" s="4"/>
    </row>
    <row r="17109" spans="1:2" x14ac:dyDescent="0.2">
      <c r="A17109" s="6"/>
      <c r="B17109" s="4"/>
    </row>
    <row r="17110" spans="1:2" x14ac:dyDescent="0.2">
      <c r="A17110" s="6"/>
      <c r="B17110" s="4"/>
    </row>
    <row r="17111" spans="1:2" x14ac:dyDescent="0.2">
      <c r="A17111" s="6"/>
      <c r="B17111" s="4"/>
    </row>
    <row r="17112" spans="1:2" x14ac:dyDescent="0.2">
      <c r="A17112" s="6"/>
      <c r="B17112" s="4"/>
    </row>
    <row r="17113" spans="1:2" x14ac:dyDescent="0.2">
      <c r="A17113" s="6"/>
      <c r="B17113" s="4"/>
    </row>
    <row r="17114" spans="1:2" x14ac:dyDescent="0.2">
      <c r="A17114" s="6"/>
      <c r="B17114" s="4"/>
    </row>
    <row r="17115" spans="1:2" x14ac:dyDescent="0.2">
      <c r="A17115" s="6"/>
      <c r="B17115" s="4"/>
    </row>
    <row r="17116" spans="1:2" x14ac:dyDescent="0.2">
      <c r="A17116" s="6"/>
      <c r="B17116" s="4"/>
    </row>
    <row r="17117" spans="1:2" x14ac:dyDescent="0.2">
      <c r="A17117" s="6"/>
      <c r="B17117" s="4"/>
    </row>
    <row r="17118" spans="1:2" x14ac:dyDescent="0.2">
      <c r="A17118" s="6"/>
      <c r="B17118" s="4"/>
    </row>
    <row r="17119" spans="1:2" x14ac:dyDescent="0.2">
      <c r="A17119" s="6"/>
      <c r="B17119" s="4"/>
    </row>
    <row r="17120" spans="1:2" x14ac:dyDescent="0.2">
      <c r="A17120" s="6"/>
      <c r="B17120" s="4"/>
    </row>
    <row r="17121" spans="1:2" x14ac:dyDescent="0.2">
      <c r="A17121" s="6"/>
      <c r="B17121" s="4"/>
    </row>
    <row r="17122" spans="1:2" x14ac:dyDescent="0.2">
      <c r="A17122" s="6"/>
      <c r="B17122" s="4"/>
    </row>
    <row r="17123" spans="1:2" x14ac:dyDescent="0.2">
      <c r="A17123" s="6"/>
      <c r="B17123" s="4"/>
    </row>
    <row r="17124" spans="1:2" x14ac:dyDescent="0.2">
      <c r="A17124" s="6"/>
      <c r="B17124" s="4"/>
    </row>
    <row r="17125" spans="1:2" x14ac:dyDescent="0.2">
      <c r="A17125" s="6"/>
      <c r="B17125" s="4"/>
    </row>
    <row r="17126" spans="1:2" x14ac:dyDescent="0.2">
      <c r="A17126" s="6"/>
      <c r="B17126" s="4"/>
    </row>
    <row r="17127" spans="1:2" x14ac:dyDescent="0.2">
      <c r="A17127" s="6"/>
      <c r="B17127" s="4"/>
    </row>
    <row r="17128" spans="1:2" x14ac:dyDescent="0.2">
      <c r="A17128" s="6"/>
      <c r="B17128" s="4"/>
    </row>
    <row r="17129" spans="1:2" x14ac:dyDescent="0.2">
      <c r="A17129" s="6"/>
      <c r="B17129" s="4"/>
    </row>
    <row r="17130" spans="1:2" x14ac:dyDescent="0.2">
      <c r="A17130" s="6"/>
      <c r="B17130" s="4"/>
    </row>
    <row r="17131" spans="1:2" x14ac:dyDescent="0.2">
      <c r="A17131" s="6"/>
      <c r="B17131" s="4"/>
    </row>
    <row r="17132" spans="1:2" x14ac:dyDescent="0.2">
      <c r="A17132" s="6"/>
      <c r="B17132" s="4"/>
    </row>
    <row r="17133" spans="1:2" x14ac:dyDescent="0.2">
      <c r="A17133" s="6"/>
      <c r="B17133" s="4"/>
    </row>
    <row r="17134" spans="1:2" x14ac:dyDescent="0.2">
      <c r="A17134" s="6"/>
      <c r="B17134" s="4"/>
    </row>
    <row r="17135" spans="1:2" x14ac:dyDescent="0.2">
      <c r="A17135" s="6"/>
      <c r="B17135" s="4"/>
    </row>
    <row r="17136" spans="1:2" x14ac:dyDescent="0.2">
      <c r="A17136" s="6"/>
      <c r="B17136" s="4"/>
    </row>
    <row r="17137" spans="1:2" x14ac:dyDescent="0.2">
      <c r="A17137" s="6"/>
      <c r="B17137" s="4"/>
    </row>
    <row r="17138" spans="1:2" x14ac:dyDescent="0.2">
      <c r="A17138" s="6"/>
      <c r="B17138" s="4"/>
    </row>
    <row r="17139" spans="1:2" x14ac:dyDescent="0.2">
      <c r="A17139" s="6"/>
      <c r="B17139" s="4"/>
    </row>
    <row r="17140" spans="1:2" x14ac:dyDescent="0.2">
      <c r="A17140" s="6"/>
      <c r="B17140" s="4"/>
    </row>
    <row r="17141" spans="1:2" x14ac:dyDescent="0.2">
      <c r="A17141" s="6"/>
      <c r="B17141" s="4"/>
    </row>
    <row r="17142" spans="1:2" x14ac:dyDescent="0.2">
      <c r="A17142" s="6"/>
      <c r="B17142" s="4"/>
    </row>
    <row r="17143" spans="1:2" x14ac:dyDescent="0.2">
      <c r="A17143" s="6"/>
      <c r="B17143" s="4"/>
    </row>
    <row r="17144" spans="1:2" x14ac:dyDescent="0.2">
      <c r="A17144" s="6"/>
      <c r="B17144" s="4"/>
    </row>
    <row r="17145" spans="1:2" x14ac:dyDescent="0.2">
      <c r="A17145" s="6"/>
      <c r="B17145" s="4"/>
    </row>
    <row r="17146" spans="1:2" x14ac:dyDescent="0.2">
      <c r="A17146" s="6"/>
      <c r="B17146" s="4"/>
    </row>
    <row r="17147" spans="1:2" x14ac:dyDescent="0.2">
      <c r="A17147" s="6"/>
      <c r="B17147" s="4"/>
    </row>
    <row r="17148" spans="1:2" x14ac:dyDescent="0.2">
      <c r="A17148" s="6"/>
      <c r="B17148" s="4"/>
    </row>
    <row r="17149" spans="1:2" x14ac:dyDescent="0.2">
      <c r="A17149" s="6"/>
      <c r="B17149" s="4"/>
    </row>
    <row r="17150" spans="1:2" x14ac:dyDescent="0.2">
      <c r="A17150" s="6"/>
      <c r="B17150" s="4"/>
    </row>
    <row r="17151" spans="1:2" x14ac:dyDescent="0.2">
      <c r="A17151" s="6"/>
      <c r="B17151" s="4"/>
    </row>
    <row r="17152" spans="1:2" x14ac:dyDescent="0.2">
      <c r="A17152" s="6"/>
      <c r="B17152" s="4"/>
    </row>
    <row r="17153" spans="1:2" x14ac:dyDescent="0.2">
      <c r="A17153" s="6"/>
      <c r="B17153" s="4"/>
    </row>
    <row r="17154" spans="1:2" x14ac:dyDescent="0.2">
      <c r="A17154" s="6"/>
      <c r="B17154" s="4"/>
    </row>
    <row r="17155" spans="1:2" x14ac:dyDescent="0.2">
      <c r="A17155" s="6"/>
      <c r="B17155" s="4"/>
    </row>
    <row r="17156" spans="1:2" x14ac:dyDescent="0.2">
      <c r="A17156" s="6"/>
      <c r="B17156" s="4"/>
    </row>
    <row r="17157" spans="1:2" x14ac:dyDescent="0.2">
      <c r="A17157" s="6"/>
      <c r="B17157" s="4"/>
    </row>
    <row r="17158" spans="1:2" x14ac:dyDescent="0.2">
      <c r="A17158" s="6"/>
      <c r="B17158" s="4"/>
    </row>
    <row r="17159" spans="1:2" x14ac:dyDescent="0.2">
      <c r="A17159" s="6"/>
      <c r="B17159" s="4"/>
    </row>
    <row r="17160" spans="1:2" x14ac:dyDescent="0.2">
      <c r="A17160" s="6"/>
      <c r="B17160" s="4"/>
    </row>
    <row r="17161" spans="1:2" x14ac:dyDescent="0.2">
      <c r="A17161" s="6"/>
      <c r="B17161" s="4"/>
    </row>
    <row r="17162" spans="1:2" x14ac:dyDescent="0.2">
      <c r="A17162" s="6"/>
      <c r="B17162" s="4"/>
    </row>
    <row r="17163" spans="1:2" x14ac:dyDescent="0.2">
      <c r="A17163" s="6"/>
      <c r="B17163" s="4"/>
    </row>
    <row r="17164" spans="1:2" x14ac:dyDescent="0.2">
      <c r="A17164" s="6"/>
      <c r="B17164" s="4"/>
    </row>
    <row r="17165" spans="1:2" x14ac:dyDescent="0.2">
      <c r="A17165" s="6"/>
      <c r="B17165" s="4"/>
    </row>
    <row r="17166" spans="1:2" x14ac:dyDescent="0.2">
      <c r="A17166" s="6"/>
      <c r="B17166" s="4"/>
    </row>
    <row r="17167" spans="1:2" x14ac:dyDescent="0.2">
      <c r="A17167" s="6"/>
      <c r="B17167" s="4"/>
    </row>
    <row r="17168" spans="1:2" x14ac:dyDescent="0.2">
      <c r="A17168" s="6"/>
      <c r="B17168" s="4"/>
    </row>
    <row r="17169" spans="1:2" x14ac:dyDescent="0.2">
      <c r="A17169" s="6"/>
      <c r="B17169" s="4"/>
    </row>
    <row r="17170" spans="1:2" x14ac:dyDescent="0.2">
      <c r="A17170" s="6"/>
      <c r="B17170" s="4"/>
    </row>
    <row r="17171" spans="1:2" x14ac:dyDescent="0.2">
      <c r="A17171" s="6"/>
      <c r="B17171" s="4"/>
    </row>
    <row r="17172" spans="1:2" x14ac:dyDescent="0.2">
      <c r="A17172" s="6"/>
      <c r="B17172" s="4"/>
    </row>
    <row r="17173" spans="1:2" x14ac:dyDescent="0.2">
      <c r="A17173" s="6"/>
      <c r="B17173" s="4"/>
    </row>
    <row r="17174" spans="1:2" x14ac:dyDescent="0.2">
      <c r="A17174" s="6"/>
      <c r="B17174" s="4"/>
    </row>
    <row r="17175" spans="1:2" x14ac:dyDescent="0.2">
      <c r="A17175" s="6"/>
      <c r="B17175" s="4"/>
    </row>
    <row r="17176" spans="1:2" x14ac:dyDescent="0.2">
      <c r="A17176" s="6"/>
      <c r="B17176" s="4"/>
    </row>
    <row r="17177" spans="1:2" x14ac:dyDescent="0.2">
      <c r="A17177" s="6"/>
      <c r="B17177" s="4"/>
    </row>
    <row r="17178" spans="1:2" x14ac:dyDescent="0.2">
      <c r="A17178" s="6"/>
      <c r="B17178" s="4"/>
    </row>
    <row r="17179" spans="1:2" x14ac:dyDescent="0.2">
      <c r="A17179" s="6"/>
      <c r="B17179" s="4"/>
    </row>
    <row r="17180" spans="1:2" x14ac:dyDescent="0.2">
      <c r="A17180" s="6"/>
      <c r="B17180" s="4"/>
    </row>
    <row r="17181" spans="1:2" x14ac:dyDescent="0.2">
      <c r="A17181" s="6"/>
      <c r="B17181" s="4"/>
    </row>
    <row r="17182" spans="1:2" x14ac:dyDescent="0.2">
      <c r="A17182" s="6"/>
      <c r="B17182" s="4"/>
    </row>
    <row r="17183" spans="1:2" x14ac:dyDescent="0.2">
      <c r="A17183" s="6"/>
      <c r="B17183" s="4"/>
    </row>
    <row r="17184" spans="1:2" x14ac:dyDescent="0.2">
      <c r="A17184" s="6"/>
      <c r="B17184" s="4"/>
    </row>
    <row r="17185" spans="1:2" x14ac:dyDescent="0.2">
      <c r="A17185" s="6"/>
      <c r="B17185" s="4"/>
    </row>
    <row r="17186" spans="1:2" x14ac:dyDescent="0.2">
      <c r="A17186" s="6"/>
      <c r="B17186" s="4"/>
    </row>
    <row r="17187" spans="1:2" x14ac:dyDescent="0.2">
      <c r="A17187" s="6"/>
      <c r="B17187" s="4"/>
    </row>
    <row r="17188" spans="1:2" x14ac:dyDescent="0.2">
      <c r="A17188" s="6"/>
      <c r="B17188" s="4"/>
    </row>
    <row r="17189" spans="1:2" x14ac:dyDescent="0.2">
      <c r="A17189" s="6"/>
      <c r="B17189" s="4"/>
    </row>
    <row r="17190" spans="1:2" x14ac:dyDescent="0.2">
      <c r="A17190" s="6"/>
      <c r="B17190" s="4"/>
    </row>
    <row r="17191" spans="1:2" x14ac:dyDescent="0.2">
      <c r="A17191" s="6"/>
      <c r="B17191" s="4"/>
    </row>
    <row r="17192" spans="1:2" x14ac:dyDescent="0.2">
      <c r="A17192" s="6"/>
      <c r="B17192" s="4"/>
    </row>
    <row r="17193" spans="1:2" x14ac:dyDescent="0.2">
      <c r="A17193" s="6"/>
      <c r="B17193" s="4"/>
    </row>
    <row r="17194" spans="1:2" x14ac:dyDescent="0.2">
      <c r="A17194" s="6"/>
      <c r="B17194" s="4"/>
    </row>
    <row r="17195" spans="1:2" x14ac:dyDescent="0.2">
      <c r="A17195" s="6"/>
      <c r="B17195" s="4"/>
    </row>
    <row r="17196" spans="1:2" x14ac:dyDescent="0.2">
      <c r="A17196" s="6"/>
      <c r="B17196" s="4"/>
    </row>
    <row r="17197" spans="1:2" x14ac:dyDescent="0.2">
      <c r="A17197" s="6"/>
      <c r="B17197" s="4"/>
    </row>
    <row r="17198" spans="1:2" x14ac:dyDescent="0.2">
      <c r="A17198" s="6"/>
      <c r="B17198" s="4"/>
    </row>
    <row r="17199" spans="1:2" x14ac:dyDescent="0.2">
      <c r="A17199" s="6"/>
      <c r="B17199" s="4"/>
    </row>
    <row r="17200" spans="1:2" x14ac:dyDescent="0.2">
      <c r="A17200" s="6"/>
      <c r="B17200" s="4"/>
    </row>
    <row r="17201" spans="1:2" x14ac:dyDescent="0.2">
      <c r="A17201" s="6"/>
      <c r="B17201" s="4"/>
    </row>
    <row r="17202" spans="1:2" x14ac:dyDescent="0.2">
      <c r="A17202" s="6"/>
      <c r="B17202" s="4"/>
    </row>
    <row r="17203" spans="1:2" x14ac:dyDescent="0.2">
      <c r="A17203" s="6"/>
      <c r="B17203" s="4"/>
    </row>
    <row r="17204" spans="1:2" x14ac:dyDescent="0.2">
      <c r="A17204" s="6"/>
      <c r="B17204" s="4"/>
    </row>
    <row r="17205" spans="1:2" x14ac:dyDescent="0.2">
      <c r="A17205" s="6"/>
      <c r="B17205" s="4"/>
    </row>
    <row r="17206" spans="1:2" x14ac:dyDescent="0.2">
      <c r="A17206" s="6"/>
      <c r="B17206" s="4"/>
    </row>
    <row r="17207" spans="1:2" x14ac:dyDescent="0.2">
      <c r="A17207" s="6"/>
      <c r="B17207" s="4"/>
    </row>
    <row r="17208" spans="1:2" x14ac:dyDescent="0.2">
      <c r="A17208" s="6"/>
      <c r="B17208" s="4"/>
    </row>
    <row r="17209" spans="1:2" x14ac:dyDescent="0.2">
      <c r="A17209" s="6"/>
      <c r="B17209" s="4"/>
    </row>
    <row r="17210" spans="1:2" x14ac:dyDescent="0.2">
      <c r="A17210" s="6"/>
      <c r="B17210" s="4"/>
    </row>
    <row r="17211" spans="1:2" x14ac:dyDescent="0.2">
      <c r="A17211" s="6"/>
      <c r="B17211" s="4"/>
    </row>
    <row r="17212" spans="1:2" x14ac:dyDescent="0.2">
      <c r="A17212" s="6"/>
      <c r="B17212" s="4"/>
    </row>
    <row r="17213" spans="1:2" x14ac:dyDescent="0.2">
      <c r="A17213" s="6"/>
      <c r="B17213" s="4"/>
    </row>
    <row r="17214" spans="1:2" x14ac:dyDescent="0.2">
      <c r="A17214" s="6"/>
      <c r="B17214" s="4"/>
    </row>
    <row r="17215" spans="1:2" x14ac:dyDescent="0.2">
      <c r="A17215" s="6"/>
      <c r="B17215" s="4"/>
    </row>
    <row r="17216" spans="1:2" x14ac:dyDescent="0.2">
      <c r="A17216" s="6"/>
      <c r="B17216" s="4"/>
    </row>
    <row r="17217" spans="1:2" x14ac:dyDescent="0.2">
      <c r="A17217" s="6"/>
      <c r="B17217" s="4"/>
    </row>
    <row r="17218" spans="1:2" x14ac:dyDescent="0.2">
      <c r="A17218" s="6"/>
      <c r="B17218" s="4"/>
    </row>
    <row r="17219" spans="1:2" x14ac:dyDescent="0.2">
      <c r="A17219" s="6"/>
      <c r="B17219" s="4"/>
    </row>
    <row r="17220" spans="1:2" x14ac:dyDescent="0.2">
      <c r="A17220" s="6"/>
      <c r="B17220" s="4"/>
    </row>
    <row r="17221" spans="1:2" x14ac:dyDescent="0.2">
      <c r="A17221" s="6"/>
      <c r="B17221" s="4"/>
    </row>
    <row r="17222" spans="1:2" x14ac:dyDescent="0.2">
      <c r="A17222" s="6"/>
      <c r="B17222" s="4"/>
    </row>
    <row r="17223" spans="1:2" x14ac:dyDescent="0.2">
      <c r="A17223" s="6"/>
      <c r="B17223" s="4"/>
    </row>
    <row r="17224" spans="1:2" x14ac:dyDescent="0.2">
      <c r="A17224" s="6"/>
      <c r="B17224" s="4"/>
    </row>
    <row r="17225" spans="1:2" x14ac:dyDescent="0.2">
      <c r="A17225" s="6"/>
      <c r="B17225" s="4"/>
    </row>
    <row r="17226" spans="1:2" x14ac:dyDescent="0.2">
      <c r="A17226" s="6"/>
      <c r="B17226" s="4"/>
    </row>
    <row r="17227" spans="1:2" x14ac:dyDescent="0.2">
      <c r="A17227" s="6"/>
      <c r="B17227" s="4"/>
    </row>
    <row r="17228" spans="1:2" x14ac:dyDescent="0.2">
      <c r="A17228" s="6"/>
      <c r="B17228" s="4"/>
    </row>
    <row r="17229" spans="1:2" x14ac:dyDescent="0.2">
      <c r="A17229" s="6"/>
      <c r="B17229" s="4"/>
    </row>
    <row r="17230" spans="1:2" x14ac:dyDescent="0.2">
      <c r="A17230" s="6"/>
      <c r="B17230" s="4"/>
    </row>
    <row r="17231" spans="1:2" x14ac:dyDescent="0.2">
      <c r="A17231" s="6"/>
      <c r="B17231" s="4"/>
    </row>
    <row r="17232" spans="1:2" x14ac:dyDescent="0.2">
      <c r="A17232" s="6"/>
      <c r="B17232" s="4"/>
    </row>
    <row r="17233" spans="1:2" x14ac:dyDescent="0.2">
      <c r="A17233" s="6"/>
      <c r="B17233" s="4"/>
    </row>
    <row r="17234" spans="1:2" x14ac:dyDescent="0.2">
      <c r="A17234" s="6"/>
      <c r="B17234" s="4"/>
    </row>
    <row r="17235" spans="1:2" x14ac:dyDescent="0.2">
      <c r="A17235" s="6"/>
      <c r="B17235" s="4"/>
    </row>
    <row r="17236" spans="1:2" x14ac:dyDescent="0.2">
      <c r="A17236" s="6"/>
      <c r="B17236" s="4"/>
    </row>
    <row r="17237" spans="1:2" x14ac:dyDescent="0.2">
      <c r="A17237" s="6"/>
      <c r="B17237" s="4"/>
    </row>
    <row r="17238" spans="1:2" x14ac:dyDescent="0.2">
      <c r="A17238" s="6"/>
      <c r="B17238" s="4"/>
    </row>
    <row r="17239" spans="1:2" x14ac:dyDescent="0.2">
      <c r="A17239" s="6"/>
      <c r="B17239" s="4"/>
    </row>
    <row r="17240" spans="1:2" x14ac:dyDescent="0.2">
      <c r="A17240" s="6"/>
      <c r="B17240" s="4"/>
    </row>
    <row r="17241" spans="1:2" x14ac:dyDescent="0.2">
      <c r="A17241" s="6"/>
      <c r="B17241" s="4"/>
    </row>
    <row r="17242" spans="1:2" x14ac:dyDescent="0.2">
      <c r="A17242" s="6"/>
      <c r="B17242" s="4"/>
    </row>
    <row r="17243" spans="1:2" x14ac:dyDescent="0.2">
      <c r="A17243" s="6"/>
      <c r="B17243" s="4"/>
    </row>
    <row r="17244" spans="1:2" x14ac:dyDescent="0.2">
      <c r="A17244" s="6"/>
      <c r="B17244" s="4"/>
    </row>
    <row r="17245" spans="1:2" x14ac:dyDescent="0.2">
      <c r="A17245" s="6"/>
      <c r="B17245" s="4"/>
    </row>
    <row r="17246" spans="1:2" x14ac:dyDescent="0.2">
      <c r="A17246" s="6"/>
      <c r="B17246" s="4"/>
    </row>
    <row r="17247" spans="1:2" x14ac:dyDescent="0.2">
      <c r="A17247" s="6"/>
      <c r="B17247" s="4"/>
    </row>
    <row r="17248" spans="1:2" x14ac:dyDescent="0.2">
      <c r="A17248" s="6"/>
      <c r="B17248" s="4"/>
    </row>
    <row r="17249" spans="1:2" x14ac:dyDescent="0.2">
      <c r="A17249" s="6"/>
      <c r="B17249" s="4"/>
    </row>
    <row r="17250" spans="1:2" x14ac:dyDescent="0.2">
      <c r="A17250" s="6"/>
      <c r="B17250" s="4"/>
    </row>
    <row r="17251" spans="1:2" x14ac:dyDescent="0.2">
      <c r="A17251" s="6"/>
      <c r="B17251" s="4"/>
    </row>
    <row r="17252" spans="1:2" x14ac:dyDescent="0.2">
      <c r="A17252" s="6"/>
      <c r="B17252" s="4"/>
    </row>
    <row r="17253" spans="1:2" x14ac:dyDescent="0.2">
      <c r="A17253" s="6"/>
      <c r="B17253" s="4"/>
    </row>
    <row r="17254" spans="1:2" x14ac:dyDescent="0.2">
      <c r="A17254" s="6"/>
      <c r="B17254" s="4"/>
    </row>
    <row r="17255" spans="1:2" x14ac:dyDescent="0.2">
      <c r="A17255" s="6"/>
      <c r="B17255" s="4"/>
    </row>
    <row r="17256" spans="1:2" x14ac:dyDescent="0.2">
      <c r="A17256" s="6"/>
      <c r="B17256" s="4"/>
    </row>
    <row r="17257" spans="1:2" x14ac:dyDescent="0.2">
      <c r="A17257" s="6"/>
      <c r="B17257" s="4"/>
    </row>
    <row r="17258" spans="1:2" x14ac:dyDescent="0.2">
      <c r="A17258" s="6"/>
      <c r="B17258" s="4"/>
    </row>
    <row r="17259" spans="1:2" x14ac:dyDescent="0.2">
      <c r="A17259" s="6"/>
      <c r="B17259" s="4"/>
    </row>
    <row r="17260" spans="1:2" x14ac:dyDescent="0.2">
      <c r="A17260" s="6"/>
      <c r="B17260" s="4"/>
    </row>
    <row r="17261" spans="1:2" x14ac:dyDescent="0.2">
      <c r="A17261" s="6"/>
      <c r="B17261" s="4"/>
    </row>
    <row r="17262" spans="1:2" x14ac:dyDescent="0.2">
      <c r="A17262" s="6"/>
      <c r="B17262" s="4"/>
    </row>
    <row r="17263" spans="1:2" x14ac:dyDescent="0.2">
      <c r="A17263" s="6"/>
      <c r="B17263" s="4"/>
    </row>
    <row r="17264" spans="1:2" x14ac:dyDescent="0.2">
      <c r="A17264" s="6"/>
      <c r="B17264" s="4"/>
    </row>
    <row r="17265" spans="1:2" x14ac:dyDescent="0.2">
      <c r="A17265" s="6"/>
      <c r="B17265" s="4"/>
    </row>
    <row r="17266" spans="1:2" x14ac:dyDescent="0.2">
      <c r="A17266" s="6"/>
      <c r="B17266" s="4"/>
    </row>
    <row r="17267" spans="1:2" x14ac:dyDescent="0.2">
      <c r="A17267" s="6"/>
      <c r="B17267" s="4"/>
    </row>
    <row r="17268" spans="1:2" x14ac:dyDescent="0.2">
      <c r="A17268" s="6"/>
      <c r="B17268" s="4"/>
    </row>
    <row r="17269" spans="1:2" x14ac:dyDescent="0.2">
      <c r="A17269" s="6"/>
      <c r="B17269" s="4"/>
    </row>
    <row r="17270" spans="1:2" x14ac:dyDescent="0.2">
      <c r="A17270" s="6"/>
      <c r="B17270" s="4"/>
    </row>
    <row r="17271" spans="1:2" x14ac:dyDescent="0.2">
      <c r="A17271" s="6"/>
      <c r="B17271" s="4"/>
    </row>
    <row r="17272" spans="1:2" x14ac:dyDescent="0.2">
      <c r="A17272" s="6"/>
      <c r="B17272" s="4"/>
    </row>
    <row r="17273" spans="1:2" x14ac:dyDescent="0.2">
      <c r="A17273" s="6"/>
      <c r="B17273" s="4"/>
    </row>
    <row r="17274" spans="1:2" x14ac:dyDescent="0.2">
      <c r="A17274" s="6"/>
      <c r="B17274" s="4"/>
    </row>
    <row r="17275" spans="1:2" x14ac:dyDescent="0.2">
      <c r="A17275" s="6"/>
      <c r="B17275" s="4"/>
    </row>
    <row r="17276" spans="1:2" x14ac:dyDescent="0.2">
      <c r="A17276" s="6"/>
      <c r="B17276" s="4"/>
    </row>
    <row r="17277" spans="1:2" x14ac:dyDescent="0.2">
      <c r="A17277" s="6"/>
      <c r="B17277" s="4"/>
    </row>
    <row r="17278" spans="1:2" x14ac:dyDescent="0.2">
      <c r="A17278" s="6"/>
      <c r="B17278" s="4"/>
    </row>
    <row r="17279" spans="1:2" x14ac:dyDescent="0.2">
      <c r="A17279" s="6"/>
      <c r="B17279" s="4"/>
    </row>
    <row r="17280" spans="1:2" x14ac:dyDescent="0.2">
      <c r="A17280" s="6"/>
      <c r="B17280" s="4"/>
    </row>
    <row r="17281" spans="1:2" x14ac:dyDescent="0.2">
      <c r="A17281" s="6"/>
      <c r="B17281" s="4"/>
    </row>
    <row r="17282" spans="1:2" x14ac:dyDescent="0.2">
      <c r="A17282" s="6"/>
      <c r="B17282" s="4"/>
    </row>
    <row r="17283" spans="1:2" x14ac:dyDescent="0.2">
      <c r="A17283" s="6"/>
      <c r="B17283" s="4"/>
    </row>
    <row r="17284" spans="1:2" x14ac:dyDescent="0.2">
      <c r="A17284" s="6"/>
      <c r="B17284" s="4"/>
    </row>
    <row r="17285" spans="1:2" x14ac:dyDescent="0.2">
      <c r="A17285" s="6"/>
      <c r="B17285" s="4"/>
    </row>
    <row r="17286" spans="1:2" x14ac:dyDescent="0.2">
      <c r="A17286" s="6"/>
      <c r="B17286" s="4"/>
    </row>
    <row r="17287" spans="1:2" x14ac:dyDescent="0.2">
      <c r="A17287" s="6"/>
      <c r="B17287" s="4"/>
    </row>
    <row r="17288" spans="1:2" x14ac:dyDescent="0.2">
      <c r="A17288" s="6"/>
      <c r="B17288" s="4"/>
    </row>
    <row r="17289" spans="1:2" x14ac:dyDescent="0.2">
      <c r="A17289" s="6"/>
      <c r="B17289" s="4"/>
    </row>
    <row r="17290" spans="1:2" x14ac:dyDescent="0.2">
      <c r="A17290" s="6"/>
      <c r="B17290" s="4"/>
    </row>
    <row r="17291" spans="1:2" x14ac:dyDescent="0.2">
      <c r="A17291" s="6"/>
      <c r="B17291" s="4"/>
    </row>
    <row r="17292" spans="1:2" x14ac:dyDescent="0.2">
      <c r="A17292" s="6"/>
      <c r="B17292" s="4"/>
    </row>
    <row r="17293" spans="1:2" x14ac:dyDescent="0.2">
      <c r="A17293" s="6"/>
      <c r="B17293" s="4"/>
    </row>
    <row r="17294" spans="1:2" x14ac:dyDescent="0.2">
      <c r="A17294" s="6"/>
      <c r="B17294" s="4"/>
    </row>
    <row r="17295" spans="1:2" x14ac:dyDescent="0.2">
      <c r="A17295" s="6"/>
      <c r="B17295" s="4"/>
    </row>
    <row r="17296" spans="1:2" x14ac:dyDescent="0.2">
      <c r="A17296" s="6"/>
      <c r="B17296" s="4"/>
    </row>
    <row r="17297" spans="1:2" x14ac:dyDescent="0.2">
      <c r="A17297" s="6"/>
      <c r="B17297" s="4"/>
    </row>
    <row r="17298" spans="1:2" x14ac:dyDescent="0.2">
      <c r="A17298" s="6"/>
      <c r="B17298" s="4"/>
    </row>
    <row r="17299" spans="1:2" x14ac:dyDescent="0.2">
      <c r="A17299" s="6"/>
      <c r="B17299" s="4"/>
    </row>
    <row r="17300" spans="1:2" x14ac:dyDescent="0.2">
      <c r="A17300" s="6"/>
      <c r="B17300" s="4"/>
    </row>
    <row r="17301" spans="1:2" x14ac:dyDescent="0.2">
      <c r="A17301" s="6"/>
      <c r="B17301" s="4"/>
    </row>
    <row r="17302" spans="1:2" x14ac:dyDescent="0.2">
      <c r="A17302" s="6"/>
      <c r="B17302" s="4"/>
    </row>
    <row r="17303" spans="1:2" x14ac:dyDescent="0.2">
      <c r="A17303" s="6"/>
      <c r="B17303" s="4"/>
    </row>
    <row r="17304" spans="1:2" x14ac:dyDescent="0.2">
      <c r="A17304" s="6"/>
      <c r="B17304" s="4"/>
    </row>
    <row r="17305" spans="1:2" x14ac:dyDescent="0.2">
      <c r="A17305" s="6"/>
      <c r="B17305" s="4"/>
    </row>
    <row r="17306" spans="1:2" x14ac:dyDescent="0.2">
      <c r="A17306" s="6"/>
      <c r="B17306" s="4"/>
    </row>
    <row r="17307" spans="1:2" x14ac:dyDescent="0.2">
      <c r="A17307" s="6"/>
      <c r="B17307" s="4"/>
    </row>
    <row r="17308" spans="1:2" x14ac:dyDescent="0.2">
      <c r="A17308" s="6"/>
      <c r="B17308" s="4"/>
    </row>
    <row r="17309" spans="1:2" x14ac:dyDescent="0.2">
      <c r="A17309" s="6"/>
      <c r="B17309" s="4"/>
    </row>
    <row r="17310" spans="1:2" x14ac:dyDescent="0.2">
      <c r="A17310" s="6"/>
      <c r="B17310" s="4"/>
    </row>
    <row r="17311" spans="1:2" x14ac:dyDescent="0.2">
      <c r="A17311" s="6"/>
      <c r="B17311" s="4"/>
    </row>
    <row r="17312" spans="1:2" x14ac:dyDescent="0.2">
      <c r="A17312" s="6"/>
      <c r="B17312" s="4"/>
    </row>
    <row r="17313" spans="1:2" x14ac:dyDescent="0.2">
      <c r="A17313" s="6"/>
      <c r="B17313" s="4"/>
    </row>
    <row r="17314" spans="1:2" x14ac:dyDescent="0.2">
      <c r="A17314" s="6"/>
      <c r="B17314" s="4"/>
    </row>
    <row r="17315" spans="1:2" x14ac:dyDescent="0.2">
      <c r="A17315" s="6"/>
      <c r="B17315" s="4"/>
    </row>
    <row r="17316" spans="1:2" x14ac:dyDescent="0.2">
      <c r="A17316" s="6"/>
      <c r="B17316" s="4"/>
    </row>
    <row r="17317" spans="1:2" x14ac:dyDescent="0.2">
      <c r="A17317" s="6"/>
      <c r="B17317" s="4"/>
    </row>
    <row r="17318" spans="1:2" x14ac:dyDescent="0.2">
      <c r="A17318" s="6"/>
      <c r="B17318" s="4"/>
    </row>
    <row r="17319" spans="1:2" x14ac:dyDescent="0.2">
      <c r="A17319" s="6"/>
      <c r="B17319" s="4"/>
    </row>
    <row r="17320" spans="1:2" x14ac:dyDescent="0.2">
      <c r="A17320" s="6"/>
      <c r="B17320" s="4"/>
    </row>
    <row r="17321" spans="1:2" x14ac:dyDescent="0.2">
      <c r="A17321" s="6"/>
      <c r="B17321" s="4"/>
    </row>
    <row r="17322" spans="1:2" x14ac:dyDescent="0.2">
      <c r="A17322" s="6"/>
      <c r="B17322" s="4"/>
    </row>
    <row r="17323" spans="1:2" x14ac:dyDescent="0.2">
      <c r="A17323" s="6"/>
      <c r="B17323" s="4"/>
    </row>
    <row r="17324" spans="1:2" x14ac:dyDescent="0.2">
      <c r="A17324" s="6"/>
      <c r="B17324" s="4"/>
    </row>
    <row r="17325" spans="1:2" x14ac:dyDescent="0.2">
      <c r="A17325" s="6"/>
      <c r="B17325" s="4"/>
    </row>
    <row r="17326" spans="1:2" x14ac:dyDescent="0.2">
      <c r="A17326" s="6"/>
      <c r="B17326" s="4"/>
    </row>
    <row r="17327" spans="1:2" x14ac:dyDescent="0.2">
      <c r="A17327" s="6"/>
      <c r="B17327" s="4"/>
    </row>
    <row r="17328" spans="1:2" x14ac:dyDescent="0.2">
      <c r="A17328" s="6"/>
      <c r="B17328" s="4"/>
    </row>
    <row r="17329" spans="1:2" x14ac:dyDescent="0.2">
      <c r="A17329" s="6"/>
      <c r="B17329" s="4"/>
    </row>
    <row r="17330" spans="1:2" x14ac:dyDescent="0.2">
      <c r="A17330" s="6"/>
      <c r="B17330" s="4"/>
    </row>
    <row r="17331" spans="1:2" x14ac:dyDescent="0.2">
      <c r="A17331" s="6"/>
      <c r="B17331" s="4"/>
    </row>
    <row r="17332" spans="1:2" x14ac:dyDescent="0.2">
      <c r="A17332" s="6"/>
      <c r="B17332" s="4"/>
    </row>
    <row r="17333" spans="1:2" x14ac:dyDescent="0.2">
      <c r="A17333" s="6"/>
      <c r="B17333" s="4"/>
    </row>
    <row r="17334" spans="1:2" x14ac:dyDescent="0.2">
      <c r="A17334" s="6"/>
      <c r="B17334" s="4"/>
    </row>
    <row r="17335" spans="1:2" x14ac:dyDescent="0.2">
      <c r="A17335" s="6"/>
      <c r="B17335" s="4"/>
    </row>
    <row r="17336" spans="1:2" x14ac:dyDescent="0.2">
      <c r="A17336" s="6"/>
      <c r="B17336" s="4"/>
    </row>
    <row r="17337" spans="1:2" x14ac:dyDescent="0.2">
      <c r="A17337" s="6"/>
      <c r="B17337" s="4"/>
    </row>
    <row r="17338" spans="1:2" x14ac:dyDescent="0.2">
      <c r="A17338" s="6"/>
      <c r="B17338" s="4"/>
    </row>
    <row r="17339" spans="1:2" x14ac:dyDescent="0.2">
      <c r="A17339" s="6"/>
      <c r="B17339" s="4"/>
    </row>
    <row r="17340" spans="1:2" x14ac:dyDescent="0.2">
      <c r="A17340" s="6"/>
      <c r="B17340" s="4"/>
    </row>
    <row r="17341" spans="1:2" x14ac:dyDescent="0.2">
      <c r="A17341" s="6"/>
      <c r="B17341" s="4"/>
    </row>
    <row r="17342" spans="1:2" x14ac:dyDescent="0.2">
      <c r="A17342" s="6"/>
      <c r="B17342" s="4"/>
    </row>
    <row r="17343" spans="1:2" x14ac:dyDescent="0.2">
      <c r="A17343" s="6"/>
      <c r="B17343" s="4"/>
    </row>
    <row r="17344" spans="1:2" x14ac:dyDescent="0.2">
      <c r="A17344" s="6"/>
      <c r="B17344" s="4"/>
    </row>
    <row r="17345" spans="1:2" x14ac:dyDescent="0.2">
      <c r="A17345" s="6"/>
      <c r="B17345" s="4"/>
    </row>
    <row r="17346" spans="1:2" x14ac:dyDescent="0.2">
      <c r="A17346" s="6"/>
      <c r="B17346" s="4"/>
    </row>
    <row r="17347" spans="1:2" x14ac:dyDescent="0.2">
      <c r="A17347" s="6"/>
      <c r="B17347" s="4"/>
    </row>
    <row r="17348" spans="1:2" x14ac:dyDescent="0.2">
      <c r="A17348" s="6"/>
      <c r="B17348" s="4"/>
    </row>
    <row r="17349" spans="1:2" x14ac:dyDescent="0.2">
      <c r="A17349" s="6"/>
      <c r="B17349" s="4"/>
    </row>
    <row r="17350" spans="1:2" x14ac:dyDescent="0.2">
      <c r="A17350" s="6"/>
      <c r="B17350" s="4"/>
    </row>
    <row r="17351" spans="1:2" x14ac:dyDescent="0.2">
      <c r="A17351" s="6"/>
      <c r="B17351" s="4"/>
    </row>
    <row r="17352" spans="1:2" x14ac:dyDescent="0.2">
      <c r="A17352" s="6"/>
      <c r="B17352" s="4"/>
    </row>
    <row r="17353" spans="1:2" x14ac:dyDescent="0.2">
      <c r="A17353" s="6"/>
      <c r="B17353" s="4"/>
    </row>
    <row r="17354" spans="1:2" x14ac:dyDescent="0.2">
      <c r="A17354" s="6"/>
      <c r="B17354" s="4"/>
    </row>
    <row r="17355" spans="1:2" x14ac:dyDescent="0.2">
      <c r="A17355" s="6"/>
      <c r="B17355" s="4"/>
    </row>
    <row r="17356" spans="1:2" x14ac:dyDescent="0.2">
      <c r="A17356" s="6"/>
      <c r="B17356" s="4"/>
    </row>
    <row r="17357" spans="1:2" x14ac:dyDescent="0.2">
      <c r="A17357" s="6"/>
      <c r="B17357" s="4"/>
    </row>
    <row r="17358" spans="1:2" x14ac:dyDescent="0.2">
      <c r="A17358" s="6"/>
      <c r="B17358" s="4"/>
    </row>
    <row r="17359" spans="1:2" x14ac:dyDescent="0.2">
      <c r="A17359" s="6"/>
      <c r="B17359" s="4"/>
    </row>
    <row r="17360" spans="1:2" x14ac:dyDescent="0.2">
      <c r="A17360" s="6"/>
      <c r="B17360" s="4"/>
    </row>
    <row r="17361" spans="1:2" x14ac:dyDescent="0.2">
      <c r="A17361" s="6"/>
      <c r="B17361" s="4"/>
    </row>
    <row r="17362" spans="1:2" x14ac:dyDescent="0.2">
      <c r="A17362" s="6"/>
      <c r="B17362" s="4"/>
    </row>
    <row r="17363" spans="1:2" x14ac:dyDescent="0.2">
      <c r="A17363" s="6"/>
      <c r="B17363" s="4"/>
    </row>
    <row r="17364" spans="1:2" x14ac:dyDescent="0.2">
      <c r="A17364" s="6"/>
      <c r="B17364" s="4"/>
    </row>
    <row r="17365" spans="1:2" x14ac:dyDescent="0.2">
      <c r="A17365" s="6"/>
      <c r="B17365" s="4"/>
    </row>
    <row r="17366" spans="1:2" x14ac:dyDescent="0.2">
      <c r="A17366" s="6"/>
      <c r="B17366" s="4"/>
    </row>
    <row r="17367" spans="1:2" x14ac:dyDescent="0.2">
      <c r="A17367" s="6"/>
      <c r="B17367" s="4"/>
    </row>
    <row r="17368" spans="1:2" x14ac:dyDescent="0.2">
      <c r="A17368" s="6"/>
      <c r="B17368" s="4"/>
    </row>
    <row r="17369" spans="1:2" x14ac:dyDescent="0.2">
      <c r="A17369" s="6"/>
      <c r="B17369" s="4"/>
    </row>
    <row r="17370" spans="1:2" x14ac:dyDescent="0.2">
      <c r="A17370" s="6"/>
      <c r="B17370" s="4"/>
    </row>
    <row r="17371" spans="1:2" x14ac:dyDescent="0.2">
      <c r="A17371" s="6"/>
      <c r="B17371" s="4"/>
    </row>
    <row r="17372" spans="1:2" x14ac:dyDescent="0.2">
      <c r="A17372" s="6"/>
      <c r="B17372" s="4"/>
    </row>
    <row r="17373" spans="1:2" x14ac:dyDescent="0.2">
      <c r="A17373" s="6"/>
      <c r="B17373" s="4"/>
    </row>
    <row r="17374" spans="1:2" x14ac:dyDescent="0.2">
      <c r="A17374" s="6"/>
      <c r="B17374" s="4"/>
    </row>
    <row r="17375" spans="1:2" x14ac:dyDescent="0.2">
      <c r="A17375" s="6"/>
      <c r="B17375" s="4"/>
    </row>
    <row r="17376" spans="1:2" x14ac:dyDescent="0.2">
      <c r="A17376" s="6"/>
      <c r="B17376" s="4"/>
    </row>
    <row r="17377" spans="1:2" x14ac:dyDescent="0.2">
      <c r="A17377" s="6"/>
      <c r="B17377" s="4"/>
    </row>
    <row r="17378" spans="1:2" x14ac:dyDescent="0.2">
      <c r="A17378" s="6"/>
      <c r="B17378" s="4"/>
    </row>
    <row r="17379" spans="1:2" x14ac:dyDescent="0.2">
      <c r="A17379" s="6"/>
      <c r="B17379" s="4"/>
    </row>
    <row r="17380" spans="1:2" x14ac:dyDescent="0.2">
      <c r="A17380" s="6"/>
      <c r="B17380" s="4"/>
    </row>
    <row r="17381" spans="1:2" x14ac:dyDescent="0.2">
      <c r="A17381" s="6"/>
      <c r="B17381" s="4"/>
    </row>
    <row r="17382" spans="1:2" x14ac:dyDescent="0.2">
      <c r="A17382" s="6"/>
      <c r="B17382" s="4"/>
    </row>
    <row r="17383" spans="1:2" x14ac:dyDescent="0.2">
      <c r="A17383" s="6"/>
      <c r="B17383" s="4"/>
    </row>
    <row r="17384" spans="1:2" x14ac:dyDescent="0.2">
      <c r="A17384" s="6"/>
      <c r="B17384" s="4"/>
    </row>
    <row r="17385" spans="1:2" x14ac:dyDescent="0.2">
      <c r="A17385" s="6"/>
      <c r="B17385" s="4"/>
    </row>
    <row r="17386" spans="1:2" x14ac:dyDescent="0.2">
      <c r="A17386" s="6"/>
      <c r="B17386" s="4"/>
    </row>
    <row r="17387" spans="1:2" x14ac:dyDescent="0.2">
      <c r="A17387" s="6"/>
      <c r="B17387" s="4"/>
    </row>
    <row r="17388" spans="1:2" x14ac:dyDescent="0.2">
      <c r="A17388" s="6"/>
      <c r="B17388" s="4"/>
    </row>
    <row r="17389" spans="1:2" x14ac:dyDescent="0.2">
      <c r="A17389" s="6"/>
      <c r="B17389" s="4"/>
    </row>
    <row r="17390" spans="1:2" x14ac:dyDescent="0.2">
      <c r="A17390" s="6"/>
      <c r="B17390" s="4"/>
    </row>
    <row r="17391" spans="1:2" x14ac:dyDescent="0.2">
      <c r="A17391" s="6"/>
      <c r="B17391" s="4"/>
    </row>
    <row r="17392" spans="1:2" x14ac:dyDescent="0.2">
      <c r="A17392" s="6"/>
      <c r="B17392" s="4"/>
    </row>
    <row r="17393" spans="1:2" x14ac:dyDescent="0.2">
      <c r="A17393" s="6"/>
      <c r="B17393" s="4"/>
    </row>
    <row r="17394" spans="1:2" x14ac:dyDescent="0.2">
      <c r="A17394" s="6"/>
      <c r="B17394" s="4"/>
    </row>
    <row r="17395" spans="1:2" x14ac:dyDescent="0.2">
      <c r="A17395" s="6"/>
      <c r="B17395" s="4"/>
    </row>
    <row r="17396" spans="1:2" x14ac:dyDescent="0.2">
      <c r="A17396" s="6"/>
      <c r="B17396" s="4"/>
    </row>
    <row r="17397" spans="1:2" x14ac:dyDescent="0.2">
      <c r="A17397" s="6"/>
      <c r="B17397" s="4"/>
    </row>
    <row r="17398" spans="1:2" x14ac:dyDescent="0.2">
      <c r="A17398" s="6"/>
      <c r="B17398" s="4"/>
    </row>
    <row r="17399" spans="1:2" x14ac:dyDescent="0.2">
      <c r="A17399" s="6"/>
      <c r="B17399" s="4"/>
    </row>
    <row r="17400" spans="1:2" x14ac:dyDescent="0.2">
      <c r="A17400" s="6"/>
      <c r="B17400" s="4"/>
    </row>
    <row r="17401" spans="1:2" x14ac:dyDescent="0.2">
      <c r="A17401" s="6"/>
      <c r="B17401" s="4"/>
    </row>
    <row r="17402" spans="1:2" x14ac:dyDescent="0.2">
      <c r="A17402" s="6"/>
      <c r="B17402" s="4"/>
    </row>
    <row r="17403" spans="1:2" x14ac:dyDescent="0.2">
      <c r="A17403" s="6"/>
      <c r="B17403" s="4"/>
    </row>
    <row r="17404" spans="1:2" x14ac:dyDescent="0.2">
      <c r="A17404" s="6"/>
      <c r="B17404" s="4"/>
    </row>
    <row r="17405" spans="1:2" x14ac:dyDescent="0.2">
      <c r="A17405" s="6"/>
      <c r="B17405" s="4"/>
    </row>
    <row r="17406" spans="1:2" x14ac:dyDescent="0.2">
      <c r="A17406" s="6"/>
      <c r="B17406" s="4"/>
    </row>
    <row r="17407" spans="1:2" x14ac:dyDescent="0.2">
      <c r="A17407" s="6"/>
      <c r="B17407" s="4"/>
    </row>
    <row r="17408" spans="1:2" x14ac:dyDescent="0.2">
      <c r="A17408" s="6"/>
      <c r="B17408" s="4"/>
    </row>
    <row r="17409" spans="1:2" x14ac:dyDescent="0.2">
      <c r="A17409" s="6"/>
      <c r="B17409" s="4"/>
    </row>
    <row r="17410" spans="1:2" x14ac:dyDescent="0.2">
      <c r="A17410" s="6"/>
      <c r="B17410" s="4"/>
    </row>
    <row r="17411" spans="1:2" x14ac:dyDescent="0.2">
      <c r="A17411" s="6"/>
      <c r="B17411" s="4"/>
    </row>
    <row r="17412" spans="1:2" x14ac:dyDescent="0.2">
      <c r="A17412" s="6"/>
      <c r="B17412" s="4"/>
    </row>
    <row r="17413" spans="1:2" x14ac:dyDescent="0.2">
      <c r="A17413" s="6"/>
      <c r="B17413" s="4"/>
    </row>
    <row r="17414" spans="1:2" x14ac:dyDescent="0.2">
      <c r="A17414" s="6"/>
      <c r="B17414" s="4"/>
    </row>
    <row r="17415" spans="1:2" x14ac:dyDescent="0.2">
      <c r="A17415" s="6"/>
      <c r="B17415" s="4"/>
    </row>
    <row r="17416" spans="1:2" x14ac:dyDescent="0.2">
      <c r="A17416" s="6"/>
      <c r="B17416" s="4"/>
    </row>
    <row r="17417" spans="1:2" x14ac:dyDescent="0.2">
      <c r="A17417" s="6"/>
      <c r="B17417" s="4"/>
    </row>
    <row r="17418" spans="1:2" x14ac:dyDescent="0.2">
      <c r="A17418" s="6"/>
      <c r="B17418" s="4"/>
    </row>
    <row r="17419" spans="1:2" x14ac:dyDescent="0.2">
      <c r="A17419" s="6"/>
      <c r="B17419" s="4"/>
    </row>
    <row r="17420" spans="1:2" x14ac:dyDescent="0.2">
      <c r="A17420" s="6"/>
      <c r="B17420" s="4"/>
    </row>
    <row r="17421" spans="1:2" x14ac:dyDescent="0.2">
      <c r="A17421" s="6"/>
      <c r="B17421" s="4"/>
    </row>
    <row r="17422" spans="1:2" x14ac:dyDescent="0.2">
      <c r="A17422" s="6"/>
      <c r="B17422" s="4"/>
    </row>
    <row r="17423" spans="1:2" x14ac:dyDescent="0.2">
      <c r="A17423" s="6"/>
      <c r="B17423" s="4"/>
    </row>
    <row r="17424" spans="1:2" x14ac:dyDescent="0.2">
      <c r="A17424" s="6"/>
      <c r="B17424" s="4"/>
    </row>
    <row r="17425" spans="1:2" x14ac:dyDescent="0.2">
      <c r="A17425" s="6"/>
      <c r="B17425" s="4"/>
    </row>
    <row r="17426" spans="1:2" x14ac:dyDescent="0.2">
      <c r="A17426" s="6"/>
      <c r="B17426" s="4"/>
    </row>
    <row r="17427" spans="1:2" x14ac:dyDescent="0.2">
      <c r="A17427" s="6"/>
      <c r="B17427" s="4"/>
    </row>
    <row r="17428" spans="1:2" x14ac:dyDescent="0.2">
      <c r="A17428" s="6"/>
      <c r="B17428" s="4"/>
    </row>
    <row r="17429" spans="1:2" x14ac:dyDescent="0.2">
      <c r="A17429" s="6"/>
      <c r="B17429" s="4"/>
    </row>
    <row r="17430" spans="1:2" x14ac:dyDescent="0.2">
      <c r="A17430" s="6"/>
      <c r="B17430" s="4"/>
    </row>
    <row r="17431" spans="1:2" x14ac:dyDescent="0.2">
      <c r="A17431" s="6"/>
      <c r="B17431" s="4"/>
    </row>
    <row r="17432" spans="1:2" x14ac:dyDescent="0.2">
      <c r="A17432" s="6"/>
      <c r="B17432" s="4"/>
    </row>
    <row r="17433" spans="1:2" x14ac:dyDescent="0.2">
      <c r="A17433" s="6"/>
      <c r="B17433" s="4"/>
    </row>
    <row r="17434" spans="1:2" x14ac:dyDescent="0.2">
      <c r="A17434" s="6"/>
      <c r="B17434" s="4"/>
    </row>
    <row r="17435" spans="1:2" x14ac:dyDescent="0.2">
      <c r="A17435" s="6"/>
      <c r="B17435" s="4"/>
    </row>
    <row r="17436" spans="1:2" x14ac:dyDescent="0.2">
      <c r="A17436" s="6"/>
      <c r="B17436" s="4"/>
    </row>
    <row r="17437" spans="1:2" x14ac:dyDescent="0.2">
      <c r="A17437" s="6"/>
      <c r="B17437" s="4"/>
    </row>
    <row r="17438" spans="1:2" x14ac:dyDescent="0.2">
      <c r="A17438" s="6"/>
      <c r="B17438" s="4"/>
    </row>
    <row r="17439" spans="1:2" x14ac:dyDescent="0.2">
      <c r="A17439" s="6"/>
      <c r="B17439" s="4"/>
    </row>
    <row r="17440" spans="1:2" x14ac:dyDescent="0.2">
      <c r="A17440" s="6"/>
      <c r="B17440" s="4"/>
    </row>
    <row r="17441" spans="1:2" x14ac:dyDescent="0.2">
      <c r="A17441" s="6"/>
      <c r="B17441" s="4"/>
    </row>
    <row r="17442" spans="1:2" x14ac:dyDescent="0.2">
      <c r="A17442" s="6"/>
      <c r="B17442" s="4"/>
    </row>
    <row r="17443" spans="1:2" x14ac:dyDescent="0.2">
      <c r="A17443" s="6"/>
      <c r="B17443" s="4"/>
    </row>
    <row r="17444" spans="1:2" x14ac:dyDescent="0.2">
      <c r="A17444" s="6"/>
      <c r="B17444" s="4"/>
    </row>
    <row r="17445" spans="1:2" x14ac:dyDescent="0.2">
      <c r="A17445" s="6"/>
      <c r="B17445" s="4"/>
    </row>
    <row r="17446" spans="1:2" x14ac:dyDescent="0.2">
      <c r="A17446" s="6"/>
      <c r="B17446" s="4"/>
    </row>
    <row r="17447" spans="1:2" x14ac:dyDescent="0.2">
      <c r="A17447" s="6"/>
      <c r="B17447" s="4"/>
    </row>
    <row r="17448" spans="1:2" x14ac:dyDescent="0.2">
      <c r="A17448" s="6"/>
      <c r="B17448" s="4"/>
    </row>
    <row r="17449" spans="1:2" x14ac:dyDescent="0.2">
      <c r="A17449" s="6"/>
      <c r="B17449" s="4"/>
    </row>
    <row r="17450" spans="1:2" x14ac:dyDescent="0.2">
      <c r="A17450" s="6"/>
      <c r="B17450" s="4"/>
    </row>
    <row r="17451" spans="1:2" x14ac:dyDescent="0.2">
      <c r="A17451" s="6"/>
      <c r="B17451" s="4"/>
    </row>
    <row r="17452" spans="1:2" x14ac:dyDescent="0.2">
      <c r="A17452" s="6"/>
      <c r="B17452" s="4"/>
    </row>
    <row r="17453" spans="1:2" x14ac:dyDescent="0.2">
      <c r="A17453" s="6"/>
      <c r="B17453" s="4"/>
    </row>
    <row r="17454" spans="1:2" x14ac:dyDescent="0.2">
      <c r="A17454" s="6"/>
      <c r="B17454" s="4"/>
    </row>
    <row r="17455" spans="1:2" x14ac:dyDescent="0.2">
      <c r="A17455" s="6"/>
      <c r="B17455" s="4"/>
    </row>
    <row r="17456" spans="1:2" x14ac:dyDescent="0.2">
      <c r="A17456" s="6"/>
      <c r="B17456" s="4"/>
    </row>
    <row r="17457" spans="1:2" x14ac:dyDescent="0.2">
      <c r="A17457" s="6"/>
      <c r="B17457" s="4"/>
    </row>
    <row r="17458" spans="1:2" x14ac:dyDescent="0.2">
      <c r="A17458" s="6"/>
      <c r="B17458" s="4"/>
    </row>
    <row r="17459" spans="1:2" x14ac:dyDescent="0.2">
      <c r="A17459" s="6"/>
      <c r="B17459" s="4"/>
    </row>
    <row r="17460" spans="1:2" x14ac:dyDescent="0.2">
      <c r="A17460" s="6"/>
      <c r="B17460" s="4"/>
    </row>
    <row r="17461" spans="1:2" x14ac:dyDescent="0.2">
      <c r="A17461" s="6"/>
      <c r="B17461" s="4"/>
    </row>
    <row r="17462" spans="1:2" x14ac:dyDescent="0.2">
      <c r="A17462" s="6"/>
      <c r="B17462" s="4"/>
    </row>
    <row r="17463" spans="1:2" x14ac:dyDescent="0.2">
      <c r="A17463" s="6"/>
      <c r="B17463" s="4"/>
    </row>
    <row r="17464" spans="1:2" x14ac:dyDescent="0.2">
      <c r="A17464" s="6"/>
      <c r="B17464" s="4"/>
    </row>
    <row r="17465" spans="1:2" x14ac:dyDescent="0.2">
      <c r="A17465" s="6"/>
      <c r="B17465" s="4"/>
    </row>
    <row r="17466" spans="1:2" x14ac:dyDescent="0.2">
      <c r="A17466" s="6"/>
      <c r="B17466" s="4"/>
    </row>
    <row r="17467" spans="1:2" x14ac:dyDescent="0.2">
      <c r="A17467" s="6"/>
      <c r="B17467" s="4"/>
    </row>
    <row r="17468" spans="1:2" x14ac:dyDescent="0.2">
      <c r="A17468" s="6"/>
      <c r="B17468" s="4"/>
    </row>
    <row r="17469" spans="1:2" x14ac:dyDescent="0.2">
      <c r="A17469" s="6"/>
      <c r="B17469" s="4"/>
    </row>
    <row r="17470" spans="1:2" x14ac:dyDescent="0.2">
      <c r="A17470" s="6"/>
      <c r="B17470" s="4"/>
    </row>
    <row r="17471" spans="1:2" x14ac:dyDescent="0.2">
      <c r="A17471" s="6"/>
      <c r="B17471" s="4"/>
    </row>
    <row r="17472" spans="1:2" x14ac:dyDescent="0.2">
      <c r="A17472" s="6"/>
      <c r="B17472" s="4"/>
    </row>
    <row r="17473" spans="1:2" x14ac:dyDescent="0.2">
      <c r="A17473" s="6"/>
      <c r="B17473" s="4"/>
    </row>
    <row r="17474" spans="1:2" x14ac:dyDescent="0.2">
      <c r="A17474" s="6"/>
      <c r="B17474" s="4"/>
    </row>
    <row r="17475" spans="1:2" x14ac:dyDescent="0.2">
      <c r="A17475" s="6"/>
      <c r="B17475" s="4"/>
    </row>
    <row r="17476" spans="1:2" x14ac:dyDescent="0.2">
      <c r="A17476" s="6"/>
      <c r="B17476" s="4"/>
    </row>
    <row r="17477" spans="1:2" x14ac:dyDescent="0.2">
      <c r="A17477" s="6"/>
      <c r="B17477" s="4"/>
    </row>
    <row r="17478" spans="1:2" x14ac:dyDescent="0.2">
      <c r="A17478" s="6"/>
      <c r="B17478" s="4"/>
    </row>
    <row r="17479" spans="1:2" x14ac:dyDescent="0.2">
      <c r="A17479" s="6"/>
      <c r="B17479" s="4"/>
    </row>
    <row r="17480" spans="1:2" x14ac:dyDescent="0.2">
      <c r="A17480" s="6"/>
      <c r="B17480" s="4"/>
    </row>
    <row r="17481" spans="1:2" x14ac:dyDescent="0.2">
      <c r="A17481" s="6"/>
      <c r="B17481" s="4"/>
    </row>
    <row r="17482" spans="1:2" x14ac:dyDescent="0.2">
      <c r="A17482" s="6"/>
      <c r="B17482" s="4"/>
    </row>
    <row r="17483" spans="1:2" x14ac:dyDescent="0.2">
      <c r="A17483" s="6"/>
      <c r="B17483" s="4"/>
    </row>
    <row r="17484" spans="1:2" x14ac:dyDescent="0.2">
      <c r="A17484" s="6"/>
      <c r="B17484" s="4"/>
    </row>
    <row r="17485" spans="1:2" x14ac:dyDescent="0.2">
      <c r="A17485" s="6"/>
      <c r="B17485" s="4"/>
    </row>
    <row r="17486" spans="1:2" x14ac:dyDescent="0.2">
      <c r="A17486" s="6"/>
      <c r="B17486" s="4"/>
    </row>
    <row r="17487" spans="1:2" x14ac:dyDescent="0.2">
      <c r="A17487" s="6"/>
      <c r="B17487" s="4"/>
    </row>
    <row r="17488" spans="1:2" x14ac:dyDescent="0.2">
      <c r="A17488" s="6"/>
      <c r="B17488" s="4"/>
    </row>
    <row r="17489" spans="1:2" x14ac:dyDescent="0.2">
      <c r="A17489" s="6"/>
      <c r="B17489" s="4"/>
    </row>
    <row r="17490" spans="1:2" x14ac:dyDescent="0.2">
      <c r="A17490" s="6"/>
      <c r="B17490" s="4"/>
    </row>
    <row r="17491" spans="1:2" x14ac:dyDescent="0.2">
      <c r="A17491" s="6"/>
      <c r="B17491" s="4"/>
    </row>
    <row r="17492" spans="1:2" x14ac:dyDescent="0.2">
      <c r="A17492" s="6"/>
      <c r="B17492" s="4"/>
    </row>
    <row r="17493" spans="1:2" x14ac:dyDescent="0.2">
      <c r="A17493" s="6"/>
      <c r="B17493" s="4"/>
    </row>
    <row r="17494" spans="1:2" x14ac:dyDescent="0.2">
      <c r="A17494" s="6"/>
      <c r="B17494" s="4"/>
    </row>
    <row r="17495" spans="1:2" x14ac:dyDescent="0.2">
      <c r="A17495" s="6"/>
      <c r="B17495" s="4"/>
    </row>
    <row r="17496" spans="1:2" x14ac:dyDescent="0.2">
      <c r="A17496" s="6"/>
      <c r="B17496" s="4"/>
    </row>
    <row r="17497" spans="1:2" x14ac:dyDescent="0.2">
      <c r="A17497" s="6"/>
      <c r="B17497" s="4"/>
    </row>
    <row r="17498" spans="1:2" x14ac:dyDescent="0.2">
      <c r="A17498" s="6"/>
      <c r="B17498" s="4"/>
    </row>
    <row r="17499" spans="1:2" x14ac:dyDescent="0.2">
      <c r="A17499" s="6"/>
      <c r="B17499" s="4"/>
    </row>
    <row r="17500" spans="1:2" x14ac:dyDescent="0.2">
      <c r="A17500" s="6"/>
      <c r="B17500" s="4"/>
    </row>
    <row r="17501" spans="1:2" x14ac:dyDescent="0.2">
      <c r="A17501" s="6"/>
      <c r="B17501" s="4"/>
    </row>
    <row r="17502" spans="1:2" x14ac:dyDescent="0.2">
      <c r="A17502" s="6"/>
      <c r="B17502" s="4"/>
    </row>
    <row r="17503" spans="1:2" x14ac:dyDescent="0.2">
      <c r="A17503" s="6"/>
      <c r="B17503" s="4"/>
    </row>
    <row r="17504" spans="1:2" x14ac:dyDescent="0.2">
      <c r="A17504" s="6"/>
      <c r="B17504" s="4"/>
    </row>
    <row r="17505" spans="1:2" x14ac:dyDescent="0.2">
      <c r="A17505" s="6"/>
      <c r="B17505" s="4"/>
    </row>
    <row r="17506" spans="1:2" x14ac:dyDescent="0.2">
      <c r="A17506" s="6"/>
      <c r="B17506" s="4"/>
    </row>
    <row r="17507" spans="1:2" x14ac:dyDescent="0.2">
      <c r="A17507" s="6"/>
      <c r="B17507" s="4"/>
    </row>
    <row r="17508" spans="1:2" x14ac:dyDescent="0.2">
      <c r="A17508" s="6"/>
      <c r="B17508" s="4"/>
    </row>
    <row r="17509" spans="1:2" x14ac:dyDescent="0.2">
      <c r="A17509" s="6"/>
      <c r="B17509" s="4"/>
    </row>
    <row r="17510" spans="1:2" x14ac:dyDescent="0.2">
      <c r="A17510" s="6"/>
      <c r="B17510" s="4"/>
    </row>
    <row r="17511" spans="1:2" x14ac:dyDescent="0.2">
      <c r="A17511" s="6"/>
      <c r="B17511" s="4"/>
    </row>
    <row r="17512" spans="1:2" x14ac:dyDescent="0.2">
      <c r="A17512" s="6"/>
      <c r="B17512" s="4"/>
    </row>
    <row r="17513" spans="1:2" x14ac:dyDescent="0.2">
      <c r="A17513" s="6"/>
      <c r="B17513" s="4"/>
    </row>
    <row r="17514" spans="1:2" x14ac:dyDescent="0.2">
      <c r="A17514" s="6"/>
      <c r="B17514" s="4"/>
    </row>
    <row r="17515" spans="1:2" x14ac:dyDescent="0.2">
      <c r="A17515" s="6"/>
      <c r="B17515" s="4"/>
    </row>
    <row r="17516" spans="1:2" x14ac:dyDescent="0.2">
      <c r="A17516" s="6"/>
      <c r="B17516" s="4"/>
    </row>
    <row r="17517" spans="1:2" x14ac:dyDescent="0.2">
      <c r="A17517" s="6"/>
      <c r="B17517" s="4"/>
    </row>
    <row r="17518" spans="1:2" x14ac:dyDescent="0.2">
      <c r="A17518" s="6"/>
      <c r="B17518" s="4"/>
    </row>
    <row r="17519" spans="1:2" x14ac:dyDescent="0.2">
      <c r="A17519" s="6"/>
      <c r="B17519" s="4"/>
    </row>
    <row r="17520" spans="1:2" x14ac:dyDescent="0.2">
      <c r="A17520" s="6"/>
      <c r="B17520" s="4"/>
    </row>
    <row r="17521" spans="1:2" x14ac:dyDescent="0.2">
      <c r="A17521" s="6"/>
      <c r="B17521" s="4"/>
    </row>
    <row r="17522" spans="1:2" x14ac:dyDescent="0.2">
      <c r="A17522" s="6"/>
      <c r="B17522" s="4"/>
    </row>
    <row r="17523" spans="1:2" x14ac:dyDescent="0.2">
      <c r="A17523" s="6"/>
      <c r="B17523" s="4"/>
    </row>
    <row r="17524" spans="1:2" x14ac:dyDescent="0.2">
      <c r="A17524" s="6"/>
      <c r="B17524" s="4"/>
    </row>
    <row r="17525" spans="1:2" x14ac:dyDescent="0.2">
      <c r="A17525" s="6"/>
      <c r="B17525" s="4"/>
    </row>
    <row r="17526" spans="1:2" x14ac:dyDescent="0.2">
      <c r="A17526" s="6"/>
      <c r="B17526" s="4"/>
    </row>
    <row r="17527" spans="1:2" x14ac:dyDescent="0.2">
      <c r="A17527" s="6"/>
      <c r="B17527" s="4"/>
    </row>
    <row r="17528" spans="1:2" x14ac:dyDescent="0.2">
      <c r="A17528" s="6"/>
      <c r="B17528" s="4"/>
    </row>
    <row r="17529" spans="1:2" x14ac:dyDescent="0.2">
      <c r="A17529" s="6"/>
      <c r="B17529" s="4"/>
    </row>
    <row r="17530" spans="1:2" x14ac:dyDescent="0.2">
      <c r="A17530" s="6"/>
      <c r="B17530" s="4"/>
    </row>
    <row r="17531" spans="1:2" x14ac:dyDescent="0.2">
      <c r="A17531" s="6"/>
      <c r="B17531" s="4"/>
    </row>
    <row r="17532" spans="1:2" x14ac:dyDescent="0.2">
      <c r="A17532" s="6"/>
      <c r="B17532" s="4"/>
    </row>
    <row r="17533" spans="1:2" x14ac:dyDescent="0.2">
      <c r="A17533" s="6"/>
      <c r="B17533" s="4"/>
    </row>
    <row r="17534" spans="1:2" x14ac:dyDescent="0.2">
      <c r="A17534" s="6"/>
      <c r="B17534" s="4"/>
    </row>
    <row r="17535" spans="1:2" x14ac:dyDescent="0.2">
      <c r="A17535" s="6"/>
      <c r="B17535" s="4"/>
    </row>
    <row r="17536" spans="1:2" x14ac:dyDescent="0.2">
      <c r="A17536" s="6"/>
      <c r="B17536" s="4"/>
    </row>
    <row r="17537" spans="1:2" x14ac:dyDescent="0.2">
      <c r="A17537" s="6"/>
      <c r="B17537" s="4"/>
    </row>
    <row r="17538" spans="1:2" x14ac:dyDescent="0.2">
      <c r="A17538" s="6"/>
      <c r="B17538" s="4"/>
    </row>
    <row r="17539" spans="1:2" x14ac:dyDescent="0.2">
      <c r="A17539" s="6"/>
      <c r="B17539" s="4"/>
    </row>
    <row r="17540" spans="1:2" x14ac:dyDescent="0.2">
      <c r="A17540" s="6"/>
      <c r="B17540" s="4"/>
    </row>
    <row r="17541" spans="1:2" x14ac:dyDescent="0.2">
      <c r="A17541" s="6"/>
      <c r="B17541" s="4"/>
    </row>
    <row r="17542" spans="1:2" x14ac:dyDescent="0.2">
      <c r="A17542" s="6"/>
      <c r="B17542" s="4"/>
    </row>
    <row r="17543" spans="1:2" x14ac:dyDescent="0.2">
      <c r="A17543" s="6"/>
      <c r="B17543" s="4"/>
    </row>
    <row r="17544" spans="1:2" x14ac:dyDescent="0.2">
      <c r="A17544" s="6"/>
      <c r="B17544" s="4"/>
    </row>
    <row r="17545" spans="1:2" x14ac:dyDescent="0.2">
      <c r="A17545" s="6"/>
      <c r="B17545" s="4"/>
    </row>
    <row r="17546" spans="1:2" x14ac:dyDescent="0.2">
      <c r="A17546" s="6"/>
      <c r="B17546" s="4"/>
    </row>
    <row r="17547" spans="1:2" x14ac:dyDescent="0.2">
      <c r="A17547" s="6"/>
      <c r="B17547" s="4"/>
    </row>
    <row r="17548" spans="1:2" x14ac:dyDescent="0.2">
      <c r="A17548" s="6"/>
      <c r="B17548" s="4"/>
    </row>
    <row r="17549" spans="1:2" x14ac:dyDescent="0.2">
      <c r="A17549" s="6"/>
      <c r="B17549" s="4"/>
    </row>
    <row r="17550" spans="1:2" x14ac:dyDescent="0.2">
      <c r="A17550" s="6"/>
      <c r="B17550" s="4"/>
    </row>
    <row r="17551" spans="1:2" x14ac:dyDescent="0.2">
      <c r="A17551" s="6"/>
      <c r="B17551" s="4"/>
    </row>
    <row r="17552" spans="1:2" x14ac:dyDescent="0.2">
      <c r="A17552" s="6"/>
      <c r="B17552" s="4"/>
    </row>
    <row r="17553" spans="1:2" x14ac:dyDescent="0.2">
      <c r="A17553" s="6"/>
      <c r="B17553" s="4"/>
    </row>
    <row r="17554" spans="1:2" x14ac:dyDescent="0.2">
      <c r="A17554" s="6"/>
      <c r="B17554" s="4"/>
    </row>
    <row r="17555" spans="1:2" x14ac:dyDescent="0.2">
      <c r="A17555" s="6"/>
      <c r="B17555" s="4"/>
    </row>
    <row r="17556" spans="1:2" x14ac:dyDescent="0.2">
      <c r="A17556" s="6"/>
      <c r="B17556" s="4"/>
    </row>
    <row r="17557" spans="1:2" x14ac:dyDescent="0.2">
      <c r="A17557" s="6"/>
      <c r="B17557" s="4"/>
    </row>
    <row r="17558" spans="1:2" x14ac:dyDescent="0.2">
      <c r="A17558" s="6"/>
      <c r="B17558" s="4"/>
    </row>
    <row r="17559" spans="1:2" x14ac:dyDescent="0.2">
      <c r="A17559" s="6"/>
      <c r="B17559" s="4"/>
    </row>
    <row r="17560" spans="1:2" x14ac:dyDescent="0.2">
      <c r="A17560" s="6"/>
      <c r="B17560" s="4"/>
    </row>
    <row r="17561" spans="1:2" x14ac:dyDescent="0.2">
      <c r="A17561" s="6"/>
      <c r="B17561" s="4"/>
    </row>
    <row r="17562" spans="1:2" x14ac:dyDescent="0.2">
      <c r="A17562" s="6"/>
      <c r="B17562" s="4"/>
    </row>
    <row r="17563" spans="1:2" x14ac:dyDescent="0.2">
      <c r="A17563" s="6"/>
      <c r="B17563" s="4"/>
    </row>
    <row r="17564" spans="1:2" x14ac:dyDescent="0.2">
      <c r="A17564" s="6"/>
      <c r="B17564" s="4"/>
    </row>
    <row r="17565" spans="1:2" x14ac:dyDescent="0.2">
      <c r="A17565" s="6"/>
      <c r="B17565" s="4"/>
    </row>
    <row r="17566" spans="1:2" x14ac:dyDescent="0.2">
      <c r="A17566" s="6"/>
      <c r="B17566" s="4"/>
    </row>
    <row r="17567" spans="1:2" x14ac:dyDescent="0.2">
      <c r="A17567" s="6"/>
      <c r="B17567" s="4"/>
    </row>
    <row r="17568" spans="1:2" x14ac:dyDescent="0.2">
      <c r="A17568" s="6"/>
      <c r="B17568" s="4"/>
    </row>
    <row r="17569" spans="1:2" x14ac:dyDescent="0.2">
      <c r="A17569" s="6"/>
      <c r="B17569" s="4"/>
    </row>
    <row r="17570" spans="1:2" x14ac:dyDescent="0.2">
      <c r="A17570" s="6"/>
      <c r="B17570" s="4"/>
    </row>
    <row r="17571" spans="1:2" x14ac:dyDescent="0.2">
      <c r="A17571" s="6"/>
      <c r="B17571" s="4"/>
    </row>
    <row r="17572" spans="1:2" x14ac:dyDescent="0.2">
      <c r="A17572" s="6"/>
      <c r="B17572" s="4"/>
    </row>
    <row r="17573" spans="1:2" x14ac:dyDescent="0.2">
      <c r="A17573" s="6"/>
      <c r="B17573" s="4"/>
    </row>
    <row r="17574" spans="1:2" x14ac:dyDescent="0.2">
      <c r="A17574" s="6"/>
      <c r="B17574" s="4"/>
    </row>
    <row r="17575" spans="1:2" x14ac:dyDescent="0.2">
      <c r="A17575" s="6"/>
      <c r="B17575" s="4"/>
    </row>
    <row r="17576" spans="1:2" x14ac:dyDescent="0.2">
      <c r="A17576" s="6"/>
      <c r="B17576" s="4"/>
    </row>
    <row r="17577" spans="1:2" x14ac:dyDescent="0.2">
      <c r="A17577" s="6"/>
      <c r="B17577" s="4"/>
    </row>
    <row r="17578" spans="1:2" x14ac:dyDescent="0.2">
      <c r="A17578" s="6"/>
      <c r="B17578" s="4"/>
    </row>
    <row r="17579" spans="1:2" x14ac:dyDescent="0.2">
      <c r="A17579" s="6"/>
      <c r="B17579" s="4"/>
    </row>
    <row r="17580" spans="1:2" x14ac:dyDescent="0.2">
      <c r="A17580" s="6"/>
      <c r="B17580" s="4"/>
    </row>
    <row r="17581" spans="1:2" x14ac:dyDescent="0.2">
      <c r="A17581" s="6"/>
      <c r="B17581" s="4"/>
    </row>
    <row r="17582" spans="1:2" x14ac:dyDescent="0.2">
      <c r="A17582" s="6"/>
      <c r="B17582" s="4"/>
    </row>
    <row r="17583" spans="1:2" x14ac:dyDescent="0.2">
      <c r="A17583" s="6"/>
      <c r="B17583" s="4"/>
    </row>
    <row r="17584" spans="1:2" x14ac:dyDescent="0.2">
      <c r="A17584" s="6"/>
      <c r="B17584" s="4"/>
    </row>
    <row r="17585" spans="1:2" x14ac:dyDescent="0.2">
      <c r="A17585" s="6"/>
      <c r="B17585" s="4"/>
    </row>
    <row r="17586" spans="1:2" x14ac:dyDescent="0.2">
      <c r="A17586" s="6"/>
      <c r="B17586" s="4"/>
    </row>
    <row r="17587" spans="1:2" x14ac:dyDescent="0.2">
      <c r="A17587" s="6"/>
      <c r="B17587" s="4"/>
    </row>
    <row r="17588" spans="1:2" x14ac:dyDescent="0.2">
      <c r="A17588" s="6"/>
      <c r="B17588" s="4"/>
    </row>
    <row r="17589" spans="1:2" x14ac:dyDescent="0.2">
      <c r="A17589" s="6"/>
      <c r="B17589" s="4"/>
    </row>
    <row r="17590" spans="1:2" x14ac:dyDescent="0.2">
      <c r="A17590" s="6"/>
      <c r="B17590" s="4"/>
    </row>
    <row r="17591" spans="1:2" x14ac:dyDescent="0.2">
      <c r="A17591" s="6"/>
      <c r="B17591" s="4"/>
    </row>
    <row r="17592" spans="1:2" x14ac:dyDescent="0.2">
      <c r="A17592" s="6"/>
      <c r="B17592" s="4"/>
    </row>
    <row r="17593" spans="1:2" x14ac:dyDescent="0.2">
      <c r="A17593" s="6"/>
      <c r="B17593" s="4"/>
    </row>
    <row r="17594" spans="1:2" x14ac:dyDescent="0.2">
      <c r="A17594" s="6"/>
      <c r="B17594" s="4"/>
    </row>
    <row r="17595" spans="1:2" x14ac:dyDescent="0.2">
      <c r="A17595" s="6"/>
      <c r="B17595" s="4"/>
    </row>
    <row r="17596" spans="1:2" x14ac:dyDescent="0.2">
      <c r="A17596" s="6"/>
      <c r="B17596" s="4"/>
    </row>
    <row r="17597" spans="1:2" x14ac:dyDescent="0.2">
      <c r="A17597" s="6"/>
      <c r="B17597" s="4"/>
    </row>
    <row r="17598" spans="1:2" x14ac:dyDescent="0.2">
      <c r="A17598" s="6"/>
      <c r="B17598" s="4"/>
    </row>
    <row r="17599" spans="1:2" x14ac:dyDescent="0.2">
      <c r="A17599" s="6"/>
      <c r="B17599" s="4"/>
    </row>
    <row r="17600" spans="1:2" x14ac:dyDescent="0.2">
      <c r="A17600" s="6"/>
      <c r="B17600" s="4"/>
    </row>
    <row r="17601" spans="1:2" x14ac:dyDescent="0.2">
      <c r="A17601" s="6"/>
      <c r="B17601" s="4"/>
    </row>
    <row r="17602" spans="1:2" x14ac:dyDescent="0.2">
      <c r="A17602" s="6"/>
      <c r="B17602" s="4"/>
    </row>
    <row r="17603" spans="1:2" x14ac:dyDescent="0.2">
      <c r="A17603" s="6"/>
      <c r="B17603" s="4"/>
    </row>
    <row r="17604" spans="1:2" x14ac:dyDescent="0.2">
      <c r="A17604" s="6"/>
      <c r="B17604" s="4"/>
    </row>
    <row r="17605" spans="1:2" x14ac:dyDescent="0.2">
      <c r="A17605" s="6"/>
      <c r="B17605" s="4"/>
    </row>
    <row r="17606" spans="1:2" x14ac:dyDescent="0.2">
      <c r="A17606" s="6"/>
      <c r="B17606" s="4"/>
    </row>
    <row r="17607" spans="1:2" x14ac:dyDescent="0.2">
      <c r="A17607" s="6"/>
      <c r="B17607" s="4"/>
    </row>
    <row r="17608" spans="1:2" x14ac:dyDescent="0.2">
      <c r="A17608" s="6"/>
      <c r="B17608" s="4"/>
    </row>
    <row r="17609" spans="1:2" x14ac:dyDescent="0.2">
      <c r="A17609" s="6"/>
      <c r="B17609" s="4"/>
    </row>
    <row r="17610" spans="1:2" x14ac:dyDescent="0.2">
      <c r="A17610" s="6"/>
      <c r="B17610" s="4"/>
    </row>
    <row r="17611" spans="1:2" x14ac:dyDescent="0.2">
      <c r="A17611" s="6"/>
      <c r="B17611" s="4"/>
    </row>
    <row r="17612" spans="1:2" x14ac:dyDescent="0.2">
      <c r="A17612" s="6"/>
      <c r="B17612" s="4"/>
    </row>
    <row r="17613" spans="1:2" x14ac:dyDescent="0.2">
      <c r="A17613" s="6"/>
      <c r="B17613" s="4"/>
    </row>
    <row r="17614" spans="1:2" x14ac:dyDescent="0.2">
      <c r="A17614" s="6"/>
      <c r="B17614" s="4"/>
    </row>
    <row r="17615" spans="1:2" x14ac:dyDescent="0.2">
      <c r="A17615" s="6"/>
      <c r="B17615" s="4"/>
    </row>
    <row r="17616" spans="1:2" x14ac:dyDescent="0.2">
      <c r="A17616" s="6"/>
      <c r="B17616" s="4"/>
    </row>
    <row r="17617" spans="1:2" x14ac:dyDescent="0.2">
      <c r="A17617" s="6"/>
      <c r="B17617" s="4"/>
    </row>
    <row r="17618" spans="1:2" x14ac:dyDescent="0.2">
      <c r="A17618" s="6"/>
      <c r="B17618" s="4"/>
    </row>
    <row r="17619" spans="1:2" x14ac:dyDescent="0.2">
      <c r="A17619" s="6"/>
      <c r="B17619" s="4"/>
    </row>
    <row r="17620" spans="1:2" x14ac:dyDescent="0.2">
      <c r="A17620" s="6"/>
      <c r="B17620" s="4"/>
    </row>
    <row r="17621" spans="1:2" x14ac:dyDescent="0.2">
      <c r="A17621" s="6"/>
      <c r="B17621" s="4"/>
    </row>
    <row r="17622" spans="1:2" x14ac:dyDescent="0.2">
      <c r="A17622" s="6"/>
      <c r="B17622" s="4"/>
    </row>
    <row r="17623" spans="1:2" x14ac:dyDescent="0.2">
      <c r="A17623" s="6"/>
      <c r="B17623" s="4"/>
    </row>
    <row r="17624" spans="1:2" x14ac:dyDescent="0.2">
      <c r="A17624" s="6"/>
      <c r="B17624" s="4"/>
    </row>
    <row r="17625" spans="1:2" x14ac:dyDescent="0.2">
      <c r="A17625" s="6"/>
      <c r="B17625" s="4"/>
    </row>
    <row r="17626" spans="1:2" x14ac:dyDescent="0.2">
      <c r="A17626" s="6"/>
      <c r="B17626" s="4"/>
    </row>
    <row r="17627" spans="1:2" x14ac:dyDescent="0.2">
      <c r="A17627" s="6"/>
      <c r="B17627" s="4"/>
    </row>
    <row r="17628" spans="1:2" x14ac:dyDescent="0.2">
      <c r="A17628" s="6"/>
      <c r="B17628" s="4"/>
    </row>
    <row r="17629" spans="1:2" x14ac:dyDescent="0.2">
      <c r="A17629" s="6"/>
      <c r="B17629" s="4"/>
    </row>
    <row r="17630" spans="1:2" x14ac:dyDescent="0.2">
      <c r="A17630" s="6"/>
      <c r="B17630" s="4"/>
    </row>
    <row r="17631" spans="1:2" x14ac:dyDescent="0.2">
      <c r="A17631" s="6"/>
      <c r="B17631" s="4"/>
    </row>
    <row r="17632" spans="1:2" x14ac:dyDescent="0.2">
      <c r="A17632" s="6"/>
      <c r="B17632" s="4"/>
    </row>
    <row r="17633" spans="1:2" x14ac:dyDescent="0.2">
      <c r="A17633" s="6"/>
      <c r="B17633" s="4"/>
    </row>
    <row r="17634" spans="1:2" x14ac:dyDescent="0.2">
      <c r="A17634" s="6"/>
      <c r="B17634" s="4"/>
    </row>
    <row r="17635" spans="1:2" x14ac:dyDescent="0.2">
      <c r="A17635" s="6"/>
      <c r="B17635" s="4"/>
    </row>
    <row r="17636" spans="1:2" x14ac:dyDescent="0.2">
      <c r="A17636" s="6"/>
      <c r="B17636" s="4"/>
    </row>
    <row r="17637" spans="1:2" x14ac:dyDescent="0.2">
      <c r="A17637" s="6"/>
      <c r="B17637" s="4"/>
    </row>
    <row r="17638" spans="1:2" x14ac:dyDescent="0.2">
      <c r="A17638" s="6"/>
      <c r="B17638" s="4"/>
    </row>
    <row r="17639" spans="1:2" x14ac:dyDescent="0.2">
      <c r="A17639" s="6"/>
      <c r="B17639" s="4"/>
    </row>
    <row r="17640" spans="1:2" x14ac:dyDescent="0.2">
      <c r="A17640" s="6"/>
      <c r="B17640" s="4"/>
    </row>
    <row r="17641" spans="1:2" x14ac:dyDescent="0.2">
      <c r="A17641" s="6"/>
      <c r="B17641" s="4"/>
    </row>
    <row r="17642" spans="1:2" x14ac:dyDescent="0.2">
      <c r="A17642" s="6"/>
      <c r="B17642" s="4"/>
    </row>
    <row r="17643" spans="1:2" x14ac:dyDescent="0.2">
      <c r="A17643" s="6"/>
      <c r="B17643" s="4"/>
    </row>
    <row r="17644" spans="1:2" x14ac:dyDescent="0.2">
      <c r="A17644" s="6"/>
      <c r="B17644" s="4"/>
    </row>
    <row r="17645" spans="1:2" x14ac:dyDescent="0.2">
      <c r="A17645" s="6"/>
      <c r="B17645" s="4"/>
    </row>
    <row r="17646" spans="1:2" x14ac:dyDescent="0.2">
      <c r="A17646" s="6"/>
      <c r="B17646" s="4"/>
    </row>
    <row r="17647" spans="1:2" x14ac:dyDescent="0.2">
      <c r="A17647" s="6"/>
      <c r="B17647" s="4"/>
    </row>
    <row r="17648" spans="1:2" x14ac:dyDescent="0.2">
      <c r="A17648" s="6"/>
      <c r="B17648" s="4"/>
    </row>
    <row r="17649" spans="1:2" x14ac:dyDescent="0.2">
      <c r="A17649" s="6"/>
      <c r="B17649" s="4"/>
    </row>
    <row r="17650" spans="1:2" x14ac:dyDescent="0.2">
      <c r="A17650" s="6"/>
      <c r="B17650" s="4"/>
    </row>
    <row r="17651" spans="1:2" x14ac:dyDescent="0.2">
      <c r="A17651" s="6"/>
      <c r="B17651" s="4"/>
    </row>
    <row r="17652" spans="1:2" x14ac:dyDescent="0.2">
      <c r="A17652" s="6"/>
      <c r="B17652" s="4"/>
    </row>
    <row r="17653" spans="1:2" x14ac:dyDescent="0.2">
      <c r="A17653" s="6"/>
      <c r="B17653" s="4"/>
    </row>
    <row r="17654" spans="1:2" x14ac:dyDescent="0.2">
      <c r="A17654" s="6"/>
      <c r="B17654" s="4"/>
    </row>
    <row r="17655" spans="1:2" x14ac:dyDescent="0.2">
      <c r="A17655" s="6"/>
      <c r="B17655" s="4"/>
    </row>
    <row r="17656" spans="1:2" x14ac:dyDescent="0.2">
      <c r="A17656" s="6"/>
      <c r="B17656" s="4"/>
    </row>
    <row r="17657" spans="1:2" x14ac:dyDescent="0.2">
      <c r="A17657" s="6"/>
      <c r="B17657" s="4"/>
    </row>
    <row r="17658" spans="1:2" x14ac:dyDescent="0.2">
      <c r="A17658" s="6"/>
      <c r="B17658" s="4"/>
    </row>
    <row r="17659" spans="1:2" x14ac:dyDescent="0.2">
      <c r="A17659" s="6"/>
      <c r="B17659" s="4"/>
    </row>
    <row r="17660" spans="1:2" x14ac:dyDescent="0.2">
      <c r="A17660" s="6"/>
      <c r="B17660" s="4"/>
    </row>
    <row r="17661" spans="1:2" x14ac:dyDescent="0.2">
      <c r="A17661" s="6"/>
      <c r="B17661" s="4"/>
    </row>
    <row r="17662" spans="1:2" x14ac:dyDescent="0.2">
      <c r="A17662" s="6"/>
      <c r="B17662" s="4"/>
    </row>
    <row r="17663" spans="1:2" x14ac:dyDescent="0.2">
      <c r="A17663" s="6"/>
      <c r="B17663" s="4"/>
    </row>
    <row r="17664" spans="1:2" x14ac:dyDescent="0.2">
      <c r="A17664" s="6"/>
      <c r="B17664" s="4"/>
    </row>
    <row r="17665" spans="1:2" x14ac:dyDescent="0.2">
      <c r="A17665" s="6"/>
      <c r="B17665" s="4"/>
    </row>
    <row r="17666" spans="1:2" x14ac:dyDescent="0.2">
      <c r="A17666" s="6"/>
      <c r="B17666" s="4"/>
    </row>
    <row r="17667" spans="1:2" x14ac:dyDescent="0.2">
      <c r="A17667" s="6"/>
      <c r="B17667" s="4"/>
    </row>
    <row r="17668" spans="1:2" x14ac:dyDescent="0.2">
      <c r="A17668" s="6"/>
      <c r="B17668" s="4"/>
    </row>
    <row r="17669" spans="1:2" x14ac:dyDescent="0.2">
      <c r="A17669" s="6"/>
      <c r="B17669" s="4"/>
    </row>
    <row r="17670" spans="1:2" x14ac:dyDescent="0.2">
      <c r="A17670" s="6"/>
      <c r="B17670" s="4"/>
    </row>
    <row r="17671" spans="1:2" x14ac:dyDescent="0.2">
      <c r="A17671" s="6"/>
      <c r="B17671" s="4"/>
    </row>
    <row r="17672" spans="1:2" x14ac:dyDescent="0.2">
      <c r="A17672" s="6"/>
      <c r="B17672" s="4"/>
    </row>
    <row r="17673" spans="1:2" x14ac:dyDescent="0.2">
      <c r="A17673" s="6"/>
      <c r="B17673" s="4"/>
    </row>
    <row r="17674" spans="1:2" x14ac:dyDescent="0.2">
      <c r="A17674" s="6"/>
      <c r="B17674" s="4"/>
    </row>
    <row r="17675" spans="1:2" x14ac:dyDescent="0.2">
      <c r="A17675" s="6"/>
      <c r="B17675" s="4"/>
    </row>
    <row r="17676" spans="1:2" x14ac:dyDescent="0.2">
      <c r="A17676" s="6"/>
      <c r="B17676" s="4"/>
    </row>
    <row r="17677" spans="1:2" x14ac:dyDescent="0.2">
      <c r="A17677" s="6"/>
      <c r="B17677" s="4"/>
    </row>
    <row r="17678" spans="1:2" x14ac:dyDescent="0.2">
      <c r="A17678" s="6"/>
      <c r="B17678" s="4"/>
    </row>
    <row r="17679" spans="1:2" x14ac:dyDescent="0.2">
      <c r="A17679" s="6"/>
      <c r="B17679" s="4"/>
    </row>
    <row r="17680" spans="1:2" x14ac:dyDescent="0.2">
      <c r="A17680" s="6"/>
      <c r="B17680" s="4"/>
    </row>
    <row r="17681" spans="1:2" x14ac:dyDescent="0.2">
      <c r="A17681" s="6"/>
      <c r="B17681" s="4"/>
    </row>
    <row r="17682" spans="1:2" x14ac:dyDescent="0.2">
      <c r="A17682" s="6"/>
      <c r="B17682" s="4"/>
    </row>
    <row r="17683" spans="1:2" x14ac:dyDescent="0.2">
      <c r="A17683" s="6"/>
      <c r="B17683" s="4"/>
    </row>
    <row r="17684" spans="1:2" x14ac:dyDescent="0.2">
      <c r="A17684" s="6"/>
      <c r="B17684" s="4"/>
    </row>
    <row r="17685" spans="1:2" x14ac:dyDescent="0.2">
      <c r="A17685" s="6"/>
      <c r="B17685" s="4"/>
    </row>
    <row r="17686" spans="1:2" x14ac:dyDescent="0.2">
      <c r="A17686" s="6"/>
      <c r="B17686" s="4"/>
    </row>
    <row r="17687" spans="1:2" x14ac:dyDescent="0.2">
      <c r="A17687" s="6"/>
      <c r="B17687" s="4"/>
    </row>
    <row r="17688" spans="1:2" x14ac:dyDescent="0.2">
      <c r="A17688" s="6"/>
      <c r="B17688" s="4"/>
    </row>
    <row r="17689" spans="1:2" x14ac:dyDescent="0.2">
      <c r="A17689" s="6"/>
      <c r="B17689" s="4"/>
    </row>
    <row r="17690" spans="1:2" x14ac:dyDescent="0.2">
      <c r="A17690" s="6"/>
      <c r="B17690" s="4"/>
    </row>
    <row r="17691" spans="1:2" x14ac:dyDescent="0.2">
      <c r="A17691" s="6"/>
      <c r="B17691" s="4"/>
    </row>
    <row r="17692" spans="1:2" x14ac:dyDescent="0.2">
      <c r="A17692" s="6"/>
      <c r="B17692" s="4"/>
    </row>
    <row r="17693" spans="1:2" x14ac:dyDescent="0.2">
      <c r="A17693" s="6"/>
      <c r="B17693" s="4"/>
    </row>
    <row r="17694" spans="1:2" x14ac:dyDescent="0.2">
      <c r="A17694" s="6"/>
      <c r="B17694" s="4"/>
    </row>
    <row r="17695" spans="1:2" x14ac:dyDescent="0.2">
      <c r="A17695" s="6"/>
      <c r="B17695" s="4"/>
    </row>
    <row r="17696" spans="1:2" x14ac:dyDescent="0.2">
      <c r="A17696" s="6"/>
      <c r="B17696" s="4"/>
    </row>
    <row r="17697" spans="1:2" x14ac:dyDescent="0.2">
      <c r="A17697" s="6"/>
      <c r="B17697" s="4"/>
    </row>
    <row r="17698" spans="1:2" x14ac:dyDescent="0.2">
      <c r="A17698" s="6"/>
      <c r="B17698" s="4"/>
    </row>
    <row r="17699" spans="1:2" x14ac:dyDescent="0.2">
      <c r="A17699" s="6"/>
      <c r="B17699" s="4"/>
    </row>
    <row r="17700" spans="1:2" x14ac:dyDescent="0.2">
      <c r="A17700" s="6"/>
      <c r="B17700" s="4"/>
    </row>
    <row r="17701" spans="1:2" x14ac:dyDescent="0.2">
      <c r="A17701" s="6"/>
      <c r="B17701" s="4"/>
    </row>
    <row r="17702" spans="1:2" x14ac:dyDescent="0.2">
      <c r="A17702" s="6"/>
      <c r="B17702" s="4"/>
    </row>
    <row r="17703" spans="1:2" x14ac:dyDescent="0.2">
      <c r="A17703" s="6"/>
      <c r="B17703" s="4"/>
    </row>
    <row r="17704" spans="1:2" x14ac:dyDescent="0.2">
      <c r="A17704" s="6"/>
      <c r="B17704" s="4"/>
    </row>
    <row r="17705" spans="1:2" x14ac:dyDescent="0.2">
      <c r="A17705" s="6"/>
      <c r="B17705" s="4"/>
    </row>
    <row r="17706" spans="1:2" x14ac:dyDescent="0.2">
      <c r="A17706" s="6"/>
      <c r="B17706" s="4"/>
    </row>
    <row r="17707" spans="1:2" x14ac:dyDescent="0.2">
      <c r="A17707" s="6"/>
      <c r="B17707" s="4"/>
    </row>
    <row r="17708" spans="1:2" x14ac:dyDescent="0.2">
      <c r="A17708" s="6"/>
      <c r="B17708" s="4"/>
    </row>
    <row r="17709" spans="1:2" x14ac:dyDescent="0.2">
      <c r="A17709" s="6"/>
      <c r="B17709" s="4"/>
    </row>
    <row r="17710" spans="1:2" x14ac:dyDescent="0.2">
      <c r="A17710" s="6"/>
      <c r="B17710" s="4"/>
    </row>
    <row r="17711" spans="1:2" x14ac:dyDescent="0.2">
      <c r="A17711" s="6"/>
      <c r="B17711" s="4"/>
    </row>
    <row r="17712" spans="1:2" x14ac:dyDescent="0.2">
      <c r="A17712" s="6"/>
      <c r="B17712" s="4"/>
    </row>
    <row r="17713" spans="1:2" x14ac:dyDescent="0.2">
      <c r="A17713" s="6"/>
      <c r="B17713" s="4"/>
    </row>
    <row r="17714" spans="1:2" x14ac:dyDescent="0.2">
      <c r="A17714" s="6"/>
      <c r="B17714" s="4"/>
    </row>
    <row r="17715" spans="1:2" x14ac:dyDescent="0.2">
      <c r="A17715" s="6"/>
      <c r="B17715" s="4"/>
    </row>
    <row r="17716" spans="1:2" x14ac:dyDescent="0.2">
      <c r="A17716" s="6"/>
      <c r="B17716" s="4"/>
    </row>
    <row r="17717" spans="1:2" x14ac:dyDescent="0.2">
      <c r="A17717" s="6"/>
      <c r="B17717" s="4"/>
    </row>
    <row r="17718" spans="1:2" x14ac:dyDescent="0.2">
      <c r="A17718" s="6"/>
      <c r="B17718" s="4"/>
    </row>
    <row r="17719" spans="1:2" x14ac:dyDescent="0.2">
      <c r="A17719" s="6"/>
      <c r="B17719" s="4"/>
    </row>
    <row r="17720" spans="1:2" x14ac:dyDescent="0.2">
      <c r="A17720" s="6"/>
      <c r="B17720" s="4"/>
    </row>
    <row r="17721" spans="1:2" x14ac:dyDescent="0.2">
      <c r="A17721" s="6"/>
      <c r="B17721" s="4"/>
    </row>
    <row r="17722" spans="1:2" x14ac:dyDescent="0.2">
      <c r="A17722" s="6"/>
      <c r="B17722" s="4"/>
    </row>
    <row r="17723" spans="1:2" x14ac:dyDescent="0.2">
      <c r="A17723" s="6"/>
      <c r="B17723" s="4"/>
    </row>
    <row r="17724" spans="1:2" x14ac:dyDescent="0.2">
      <c r="A17724" s="6"/>
      <c r="B17724" s="4"/>
    </row>
    <row r="17725" spans="1:2" x14ac:dyDescent="0.2">
      <c r="A17725" s="6"/>
      <c r="B17725" s="4"/>
    </row>
    <row r="17726" spans="1:2" x14ac:dyDescent="0.2">
      <c r="A17726" s="6"/>
      <c r="B17726" s="4"/>
    </row>
    <row r="17727" spans="1:2" x14ac:dyDescent="0.2">
      <c r="A17727" s="6"/>
      <c r="B17727" s="4"/>
    </row>
    <row r="17728" spans="1:2" x14ac:dyDescent="0.2">
      <c r="A17728" s="6"/>
      <c r="B17728" s="4"/>
    </row>
    <row r="17729" spans="1:2" x14ac:dyDescent="0.2">
      <c r="A17729" s="6"/>
      <c r="B17729" s="4"/>
    </row>
    <row r="17730" spans="1:2" x14ac:dyDescent="0.2">
      <c r="A17730" s="6"/>
      <c r="B17730" s="4"/>
    </row>
    <row r="17731" spans="1:2" x14ac:dyDescent="0.2">
      <c r="A17731" s="6"/>
      <c r="B17731" s="4"/>
    </row>
    <row r="17732" spans="1:2" x14ac:dyDescent="0.2">
      <c r="A17732" s="6"/>
      <c r="B17732" s="4"/>
    </row>
    <row r="17733" spans="1:2" x14ac:dyDescent="0.2">
      <c r="A17733" s="6"/>
      <c r="B17733" s="4"/>
    </row>
    <row r="17734" spans="1:2" x14ac:dyDescent="0.2">
      <c r="A17734" s="6"/>
      <c r="B17734" s="4"/>
    </row>
    <row r="17735" spans="1:2" x14ac:dyDescent="0.2">
      <c r="A17735" s="6"/>
      <c r="B17735" s="4"/>
    </row>
    <row r="17736" spans="1:2" x14ac:dyDescent="0.2">
      <c r="A17736" s="6"/>
      <c r="B17736" s="4"/>
    </row>
    <row r="17737" spans="1:2" x14ac:dyDescent="0.2">
      <c r="A17737" s="6"/>
      <c r="B17737" s="4"/>
    </row>
    <row r="17738" spans="1:2" x14ac:dyDescent="0.2">
      <c r="A17738" s="6"/>
      <c r="B17738" s="4"/>
    </row>
    <row r="17739" spans="1:2" x14ac:dyDescent="0.2">
      <c r="A17739" s="6"/>
      <c r="B17739" s="4"/>
    </row>
    <row r="17740" spans="1:2" x14ac:dyDescent="0.2">
      <c r="A17740" s="6"/>
      <c r="B17740" s="4"/>
    </row>
    <row r="17741" spans="1:2" x14ac:dyDescent="0.2">
      <c r="A17741" s="6"/>
      <c r="B17741" s="4"/>
    </row>
    <row r="17742" spans="1:2" x14ac:dyDescent="0.2">
      <c r="A17742" s="6"/>
      <c r="B17742" s="4"/>
    </row>
    <row r="17743" spans="1:2" x14ac:dyDescent="0.2">
      <c r="A17743" s="6"/>
      <c r="B17743" s="4"/>
    </row>
    <row r="17744" spans="1:2" x14ac:dyDescent="0.2">
      <c r="A17744" s="6"/>
      <c r="B17744" s="4"/>
    </row>
    <row r="17745" spans="1:2" x14ac:dyDescent="0.2">
      <c r="A17745" s="6"/>
      <c r="B17745" s="4"/>
    </row>
    <row r="17746" spans="1:2" x14ac:dyDescent="0.2">
      <c r="A17746" s="6"/>
      <c r="B17746" s="4"/>
    </row>
    <row r="17747" spans="1:2" x14ac:dyDescent="0.2">
      <c r="A17747" s="6"/>
      <c r="B17747" s="4"/>
    </row>
    <row r="17748" spans="1:2" x14ac:dyDescent="0.2">
      <c r="A17748" s="6"/>
      <c r="B17748" s="4"/>
    </row>
    <row r="17749" spans="1:2" x14ac:dyDescent="0.2">
      <c r="A17749" s="6"/>
      <c r="B17749" s="4"/>
    </row>
    <row r="17750" spans="1:2" x14ac:dyDescent="0.2">
      <c r="A17750" s="6"/>
      <c r="B17750" s="4"/>
    </row>
    <row r="17751" spans="1:2" x14ac:dyDescent="0.2">
      <c r="A17751" s="6"/>
      <c r="B17751" s="4"/>
    </row>
    <row r="17752" spans="1:2" x14ac:dyDescent="0.2">
      <c r="A17752" s="6"/>
      <c r="B17752" s="4"/>
    </row>
    <row r="17753" spans="1:2" x14ac:dyDescent="0.2">
      <c r="A17753" s="6"/>
      <c r="B17753" s="4"/>
    </row>
    <row r="17754" spans="1:2" x14ac:dyDescent="0.2">
      <c r="A17754" s="6"/>
      <c r="B17754" s="4"/>
    </row>
    <row r="17755" spans="1:2" x14ac:dyDescent="0.2">
      <c r="A17755" s="6"/>
      <c r="B17755" s="4"/>
    </row>
    <row r="17756" spans="1:2" x14ac:dyDescent="0.2">
      <c r="A17756" s="6"/>
      <c r="B17756" s="4"/>
    </row>
    <row r="17757" spans="1:2" x14ac:dyDescent="0.2">
      <c r="A17757" s="6"/>
      <c r="B17757" s="4"/>
    </row>
    <row r="17758" spans="1:2" x14ac:dyDescent="0.2">
      <c r="A17758" s="6"/>
      <c r="B17758" s="4"/>
    </row>
    <row r="17759" spans="1:2" x14ac:dyDescent="0.2">
      <c r="A17759" s="6"/>
      <c r="B17759" s="4"/>
    </row>
    <row r="17760" spans="1:2" x14ac:dyDescent="0.2">
      <c r="A17760" s="6"/>
      <c r="B17760" s="4"/>
    </row>
    <row r="17761" spans="1:2" x14ac:dyDescent="0.2">
      <c r="A17761" s="6"/>
      <c r="B17761" s="4"/>
    </row>
    <row r="17762" spans="1:2" x14ac:dyDescent="0.2">
      <c r="A17762" s="6"/>
      <c r="B17762" s="4"/>
    </row>
    <row r="17763" spans="1:2" x14ac:dyDescent="0.2">
      <c r="A17763" s="6"/>
      <c r="B17763" s="4"/>
    </row>
    <row r="17764" spans="1:2" x14ac:dyDescent="0.2">
      <c r="A17764" s="6"/>
      <c r="B17764" s="4"/>
    </row>
    <row r="17765" spans="1:2" x14ac:dyDescent="0.2">
      <c r="A17765" s="6"/>
      <c r="B17765" s="4"/>
    </row>
    <row r="17766" spans="1:2" x14ac:dyDescent="0.2">
      <c r="A17766" s="6"/>
      <c r="B17766" s="4"/>
    </row>
    <row r="17767" spans="1:2" x14ac:dyDescent="0.2">
      <c r="A17767" s="6"/>
      <c r="B17767" s="4"/>
    </row>
    <row r="17768" spans="1:2" x14ac:dyDescent="0.2">
      <c r="A17768" s="6"/>
      <c r="B17768" s="4"/>
    </row>
    <row r="17769" spans="1:2" x14ac:dyDescent="0.2">
      <c r="A17769" s="6"/>
      <c r="B17769" s="4"/>
    </row>
    <row r="17770" spans="1:2" x14ac:dyDescent="0.2">
      <c r="A17770" s="6"/>
      <c r="B17770" s="4"/>
    </row>
    <row r="17771" spans="1:2" x14ac:dyDescent="0.2">
      <c r="A17771" s="6"/>
      <c r="B17771" s="4"/>
    </row>
    <row r="17772" spans="1:2" x14ac:dyDescent="0.2">
      <c r="A17772" s="6"/>
      <c r="B17772" s="4"/>
    </row>
    <row r="17773" spans="1:2" x14ac:dyDescent="0.2">
      <c r="A17773" s="6"/>
      <c r="B17773" s="4"/>
    </row>
    <row r="17774" spans="1:2" x14ac:dyDescent="0.2">
      <c r="A17774" s="6"/>
      <c r="B17774" s="4"/>
    </row>
    <row r="17775" spans="1:2" x14ac:dyDescent="0.2">
      <c r="A17775" s="6"/>
      <c r="B17775" s="4"/>
    </row>
    <row r="17776" spans="1:2" x14ac:dyDescent="0.2">
      <c r="A17776" s="6"/>
      <c r="B17776" s="4"/>
    </row>
    <row r="17777" spans="1:2" x14ac:dyDescent="0.2">
      <c r="A17777" s="6"/>
      <c r="B17777" s="4"/>
    </row>
    <row r="17778" spans="1:2" x14ac:dyDescent="0.2">
      <c r="A17778" s="6"/>
      <c r="B17778" s="4"/>
    </row>
    <row r="17779" spans="1:2" x14ac:dyDescent="0.2">
      <c r="A17779" s="6"/>
      <c r="B17779" s="4"/>
    </row>
    <row r="17780" spans="1:2" x14ac:dyDescent="0.2">
      <c r="A17780" s="6"/>
      <c r="B17780" s="4"/>
    </row>
    <row r="17781" spans="1:2" x14ac:dyDescent="0.2">
      <c r="A17781" s="6"/>
      <c r="B17781" s="4"/>
    </row>
    <row r="17782" spans="1:2" x14ac:dyDescent="0.2">
      <c r="A17782" s="6"/>
      <c r="B17782" s="4"/>
    </row>
    <row r="17783" spans="1:2" x14ac:dyDescent="0.2">
      <c r="A17783" s="6"/>
      <c r="B17783" s="4"/>
    </row>
    <row r="17784" spans="1:2" x14ac:dyDescent="0.2">
      <c r="A17784" s="6"/>
      <c r="B17784" s="4"/>
    </row>
    <row r="17785" spans="1:2" x14ac:dyDescent="0.2">
      <c r="A17785" s="6"/>
      <c r="B17785" s="4"/>
    </row>
    <row r="17786" spans="1:2" x14ac:dyDescent="0.2">
      <c r="A17786" s="6"/>
      <c r="B17786" s="4"/>
    </row>
    <row r="17787" spans="1:2" x14ac:dyDescent="0.2">
      <c r="A17787" s="6"/>
      <c r="B17787" s="4"/>
    </row>
    <row r="17788" spans="1:2" x14ac:dyDescent="0.2">
      <c r="A17788" s="6"/>
      <c r="B17788" s="4"/>
    </row>
    <row r="17789" spans="1:2" x14ac:dyDescent="0.2">
      <c r="A17789" s="6"/>
      <c r="B17789" s="4"/>
    </row>
    <row r="17790" spans="1:2" x14ac:dyDescent="0.2">
      <c r="A17790" s="6"/>
      <c r="B17790" s="4"/>
    </row>
    <row r="17791" spans="1:2" x14ac:dyDescent="0.2">
      <c r="A17791" s="6"/>
      <c r="B17791" s="4"/>
    </row>
    <row r="17792" spans="1:2" x14ac:dyDescent="0.2">
      <c r="A17792" s="6"/>
      <c r="B17792" s="4"/>
    </row>
    <row r="17793" spans="1:2" x14ac:dyDescent="0.2">
      <c r="A17793" s="6"/>
      <c r="B17793" s="4"/>
    </row>
    <row r="17794" spans="1:2" x14ac:dyDescent="0.2">
      <c r="A17794" s="6"/>
      <c r="B17794" s="4"/>
    </row>
    <row r="17795" spans="1:2" x14ac:dyDescent="0.2">
      <c r="A17795" s="6"/>
      <c r="B17795" s="4"/>
    </row>
    <row r="17796" spans="1:2" x14ac:dyDescent="0.2">
      <c r="A17796" s="6"/>
      <c r="B17796" s="4"/>
    </row>
    <row r="17797" spans="1:2" x14ac:dyDescent="0.2">
      <c r="A17797" s="6"/>
      <c r="B17797" s="4"/>
    </row>
    <row r="17798" spans="1:2" x14ac:dyDescent="0.2">
      <c r="A17798" s="6"/>
      <c r="B17798" s="4"/>
    </row>
    <row r="17799" spans="1:2" x14ac:dyDescent="0.2">
      <c r="A17799" s="6"/>
      <c r="B17799" s="4"/>
    </row>
    <row r="17800" spans="1:2" x14ac:dyDescent="0.2">
      <c r="A17800" s="6"/>
      <c r="B17800" s="4"/>
    </row>
    <row r="17801" spans="1:2" x14ac:dyDescent="0.2">
      <c r="A17801" s="6"/>
      <c r="B17801" s="4"/>
    </row>
    <row r="17802" spans="1:2" x14ac:dyDescent="0.2">
      <c r="A17802" s="6"/>
      <c r="B17802" s="4"/>
    </row>
    <row r="17803" spans="1:2" x14ac:dyDescent="0.2">
      <c r="A17803" s="6"/>
      <c r="B17803" s="4"/>
    </row>
    <row r="17804" spans="1:2" x14ac:dyDescent="0.2">
      <c r="A17804" s="6"/>
      <c r="B17804" s="4"/>
    </row>
    <row r="17805" spans="1:2" x14ac:dyDescent="0.2">
      <c r="A17805" s="6"/>
      <c r="B17805" s="4"/>
    </row>
    <row r="17806" spans="1:2" x14ac:dyDescent="0.2">
      <c r="A17806" s="6"/>
      <c r="B17806" s="4"/>
    </row>
    <row r="17807" spans="1:2" x14ac:dyDescent="0.2">
      <c r="A17807" s="6"/>
      <c r="B17807" s="4"/>
    </row>
    <row r="17808" spans="1:2" x14ac:dyDescent="0.2">
      <c r="A17808" s="6"/>
      <c r="B17808" s="4"/>
    </row>
    <row r="17809" spans="1:2" x14ac:dyDescent="0.2">
      <c r="A17809" s="6"/>
      <c r="B17809" s="4"/>
    </row>
    <row r="17810" spans="1:2" x14ac:dyDescent="0.2">
      <c r="A17810" s="6"/>
      <c r="B17810" s="4"/>
    </row>
    <row r="17811" spans="1:2" x14ac:dyDescent="0.2">
      <c r="A17811" s="6"/>
      <c r="B17811" s="4"/>
    </row>
    <row r="17812" spans="1:2" x14ac:dyDescent="0.2">
      <c r="A17812" s="6"/>
      <c r="B17812" s="4"/>
    </row>
    <row r="17813" spans="1:2" x14ac:dyDescent="0.2">
      <c r="A17813" s="6"/>
      <c r="B17813" s="4"/>
    </row>
    <row r="17814" spans="1:2" x14ac:dyDescent="0.2">
      <c r="A17814" s="6"/>
      <c r="B17814" s="4"/>
    </row>
    <row r="17815" spans="1:2" x14ac:dyDescent="0.2">
      <c r="A17815" s="6"/>
      <c r="B17815" s="4"/>
    </row>
    <row r="17816" spans="1:2" x14ac:dyDescent="0.2">
      <c r="A17816" s="6"/>
      <c r="B17816" s="4"/>
    </row>
    <row r="17817" spans="1:2" x14ac:dyDescent="0.2">
      <c r="A17817" s="6"/>
      <c r="B17817" s="4"/>
    </row>
    <row r="17818" spans="1:2" x14ac:dyDescent="0.2">
      <c r="A17818" s="6"/>
      <c r="B17818" s="4"/>
    </row>
    <row r="17819" spans="1:2" x14ac:dyDescent="0.2">
      <c r="A17819" s="6"/>
      <c r="B17819" s="4"/>
    </row>
    <row r="17820" spans="1:2" x14ac:dyDescent="0.2">
      <c r="A17820" s="6"/>
      <c r="B17820" s="4"/>
    </row>
    <row r="17821" spans="1:2" x14ac:dyDescent="0.2">
      <c r="A17821" s="6"/>
      <c r="B17821" s="4"/>
    </row>
    <row r="17822" spans="1:2" x14ac:dyDescent="0.2">
      <c r="A17822" s="6"/>
      <c r="B17822" s="4"/>
    </row>
    <row r="17823" spans="1:2" x14ac:dyDescent="0.2">
      <c r="A17823" s="6"/>
      <c r="B17823" s="4"/>
    </row>
    <row r="17824" spans="1:2" x14ac:dyDescent="0.2">
      <c r="A17824" s="6"/>
      <c r="B17824" s="4"/>
    </row>
    <row r="17825" spans="1:2" x14ac:dyDescent="0.2">
      <c r="A17825" s="6"/>
      <c r="B17825" s="4"/>
    </row>
    <row r="17826" spans="1:2" x14ac:dyDescent="0.2">
      <c r="A17826" s="6"/>
      <c r="B17826" s="4"/>
    </row>
    <row r="17827" spans="1:2" x14ac:dyDescent="0.2">
      <c r="A17827" s="6"/>
      <c r="B17827" s="4"/>
    </row>
    <row r="17828" spans="1:2" x14ac:dyDescent="0.2">
      <c r="A17828" s="6"/>
      <c r="B17828" s="4"/>
    </row>
    <row r="17829" spans="1:2" x14ac:dyDescent="0.2">
      <c r="A17829" s="6"/>
      <c r="B17829" s="4"/>
    </row>
    <row r="17830" spans="1:2" x14ac:dyDescent="0.2">
      <c r="A17830" s="6"/>
      <c r="B17830" s="4"/>
    </row>
    <row r="17831" spans="1:2" x14ac:dyDescent="0.2">
      <c r="A17831" s="6"/>
      <c r="B17831" s="4"/>
    </row>
    <row r="17832" spans="1:2" x14ac:dyDescent="0.2">
      <c r="A17832" s="6"/>
      <c r="B17832" s="4"/>
    </row>
    <row r="17833" spans="1:2" x14ac:dyDescent="0.2">
      <c r="A17833" s="6"/>
      <c r="B17833" s="4"/>
    </row>
    <row r="17834" spans="1:2" x14ac:dyDescent="0.2">
      <c r="A17834" s="6"/>
      <c r="B17834" s="4"/>
    </row>
    <row r="17835" spans="1:2" x14ac:dyDescent="0.2">
      <c r="A17835" s="6"/>
      <c r="B17835" s="4"/>
    </row>
    <row r="17836" spans="1:2" x14ac:dyDescent="0.2">
      <c r="A17836" s="6"/>
      <c r="B17836" s="4"/>
    </row>
    <row r="17837" spans="1:2" x14ac:dyDescent="0.2">
      <c r="A17837" s="6"/>
      <c r="B17837" s="4"/>
    </row>
    <row r="17838" spans="1:2" x14ac:dyDescent="0.2">
      <c r="A17838" s="6"/>
      <c r="B17838" s="4"/>
    </row>
    <row r="17839" spans="1:2" x14ac:dyDescent="0.2">
      <c r="A17839" s="6"/>
      <c r="B17839" s="4"/>
    </row>
    <row r="17840" spans="1:2" x14ac:dyDescent="0.2">
      <c r="A17840" s="6"/>
      <c r="B17840" s="4"/>
    </row>
    <row r="17841" spans="1:2" x14ac:dyDescent="0.2">
      <c r="A17841" s="6"/>
      <c r="B17841" s="4"/>
    </row>
    <row r="17842" spans="1:2" x14ac:dyDescent="0.2">
      <c r="A17842" s="6"/>
      <c r="B17842" s="4"/>
    </row>
    <row r="17843" spans="1:2" x14ac:dyDescent="0.2">
      <c r="A17843" s="6"/>
      <c r="B17843" s="4"/>
    </row>
    <row r="17844" spans="1:2" x14ac:dyDescent="0.2">
      <c r="A17844" s="6"/>
      <c r="B17844" s="4"/>
    </row>
    <row r="17845" spans="1:2" x14ac:dyDescent="0.2">
      <c r="A17845" s="6"/>
      <c r="B17845" s="4"/>
    </row>
    <row r="17846" spans="1:2" x14ac:dyDescent="0.2">
      <c r="A17846" s="6"/>
      <c r="B17846" s="4"/>
    </row>
    <row r="17847" spans="1:2" x14ac:dyDescent="0.2">
      <c r="A17847" s="6"/>
      <c r="B17847" s="4"/>
    </row>
    <row r="17848" spans="1:2" x14ac:dyDescent="0.2">
      <c r="A17848" s="6"/>
      <c r="B17848" s="4"/>
    </row>
    <row r="17849" spans="1:2" x14ac:dyDescent="0.2">
      <c r="A17849" s="6"/>
      <c r="B17849" s="4"/>
    </row>
    <row r="17850" spans="1:2" x14ac:dyDescent="0.2">
      <c r="A17850" s="6"/>
      <c r="B17850" s="4"/>
    </row>
    <row r="17851" spans="1:2" x14ac:dyDescent="0.2">
      <c r="A17851" s="6"/>
      <c r="B17851" s="4"/>
    </row>
    <row r="17852" spans="1:2" x14ac:dyDescent="0.2">
      <c r="A17852" s="6"/>
      <c r="B17852" s="4"/>
    </row>
    <row r="17853" spans="1:2" x14ac:dyDescent="0.2">
      <c r="A17853" s="6"/>
      <c r="B17853" s="4"/>
    </row>
    <row r="17854" spans="1:2" x14ac:dyDescent="0.2">
      <c r="A17854" s="6"/>
      <c r="B17854" s="4"/>
    </row>
    <row r="17855" spans="1:2" x14ac:dyDescent="0.2">
      <c r="A17855" s="6"/>
      <c r="B17855" s="4"/>
    </row>
    <row r="17856" spans="1:2" x14ac:dyDescent="0.2">
      <c r="A17856" s="6"/>
      <c r="B17856" s="4"/>
    </row>
    <row r="17857" spans="1:2" x14ac:dyDescent="0.2">
      <c r="A17857" s="6"/>
      <c r="B17857" s="4"/>
    </row>
    <row r="17858" spans="1:2" x14ac:dyDescent="0.2">
      <c r="A17858" s="6"/>
      <c r="B17858" s="4"/>
    </row>
    <row r="17859" spans="1:2" x14ac:dyDescent="0.2">
      <c r="A17859" s="6"/>
      <c r="B17859" s="4"/>
    </row>
    <row r="17860" spans="1:2" x14ac:dyDescent="0.2">
      <c r="A17860" s="6"/>
      <c r="B17860" s="4"/>
    </row>
    <row r="17861" spans="1:2" x14ac:dyDescent="0.2">
      <c r="A17861" s="6"/>
      <c r="B17861" s="4"/>
    </row>
    <row r="17862" spans="1:2" x14ac:dyDescent="0.2">
      <c r="A17862" s="6"/>
      <c r="B17862" s="4"/>
    </row>
    <row r="17863" spans="1:2" x14ac:dyDescent="0.2">
      <c r="A17863" s="6"/>
      <c r="B17863" s="4"/>
    </row>
    <row r="17864" spans="1:2" x14ac:dyDescent="0.2">
      <c r="A17864" s="6"/>
      <c r="B17864" s="4"/>
    </row>
    <row r="17865" spans="1:2" x14ac:dyDescent="0.2">
      <c r="A17865" s="6"/>
      <c r="B17865" s="4"/>
    </row>
    <row r="17866" spans="1:2" x14ac:dyDescent="0.2">
      <c r="A17866" s="6"/>
      <c r="B17866" s="4"/>
    </row>
    <row r="17867" spans="1:2" x14ac:dyDescent="0.2">
      <c r="A17867" s="6"/>
      <c r="B17867" s="4"/>
    </row>
    <row r="17868" spans="1:2" x14ac:dyDescent="0.2">
      <c r="A17868" s="6"/>
      <c r="B17868" s="4"/>
    </row>
    <row r="17869" spans="1:2" x14ac:dyDescent="0.2">
      <c r="A17869" s="6"/>
      <c r="B17869" s="4"/>
    </row>
    <row r="17870" spans="1:2" x14ac:dyDescent="0.2">
      <c r="A17870" s="6"/>
      <c r="B17870" s="4"/>
    </row>
    <row r="17871" spans="1:2" x14ac:dyDescent="0.2">
      <c r="A17871" s="6"/>
      <c r="B17871" s="4"/>
    </row>
    <row r="17872" spans="1:2" x14ac:dyDescent="0.2">
      <c r="A17872" s="6"/>
      <c r="B17872" s="4"/>
    </row>
    <row r="17873" spans="1:2" x14ac:dyDescent="0.2">
      <c r="A17873" s="6"/>
      <c r="B17873" s="4"/>
    </row>
    <row r="17874" spans="1:2" x14ac:dyDescent="0.2">
      <c r="A17874" s="6"/>
      <c r="B17874" s="4"/>
    </row>
    <row r="17875" spans="1:2" x14ac:dyDescent="0.2">
      <c r="A17875" s="6"/>
      <c r="B17875" s="4"/>
    </row>
    <row r="17876" spans="1:2" x14ac:dyDescent="0.2">
      <c r="A17876" s="6"/>
      <c r="B17876" s="4"/>
    </row>
    <row r="17877" spans="1:2" x14ac:dyDescent="0.2">
      <c r="A17877" s="6"/>
      <c r="B17877" s="4"/>
    </row>
    <row r="17878" spans="1:2" x14ac:dyDescent="0.2">
      <c r="A17878" s="6"/>
      <c r="B17878" s="4"/>
    </row>
    <row r="17879" spans="1:2" x14ac:dyDescent="0.2">
      <c r="A17879" s="6"/>
      <c r="B17879" s="4"/>
    </row>
    <row r="17880" spans="1:2" x14ac:dyDescent="0.2">
      <c r="A17880" s="6"/>
      <c r="B17880" s="4"/>
    </row>
    <row r="17881" spans="1:2" x14ac:dyDescent="0.2">
      <c r="A17881" s="6"/>
      <c r="B17881" s="4"/>
    </row>
    <row r="17882" spans="1:2" x14ac:dyDescent="0.2">
      <c r="A17882" s="6"/>
      <c r="B17882" s="4"/>
    </row>
    <row r="17883" spans="1:2" x14ac:dyDescent="0.2">
      <c r="A17883" s="6"/>
      <c r="B17883" s="4"/>
    </row>
    <row r="17884" spans="1:2" x14ac:dyDescent="0.2">
      <c r="A17884" s="6"/>
      <c r="B17884" s="4"/>
    </row>
    <row r="17885" spans="1:2" x14ac:dyDescent="0.2">
      <c r="A17885" s="6"/>
      <c r="B17885" s="4"/>
    </row>
    <row r="17886" spans="1:2" x14ac:dyDescent="0.2">
      <c r="A17886" s="6"/>
      <c r="B17886" s="4"/>
    </row>
    <row r="17887" spans="1:2" x14ac:dyDescent="0.2">
      <c r="A17887" s="6"/>
      <c r="B17887" s="4"/>
    </row>
    <row r="17888" spans="1:2" x14ac:dyDescent="0.2">
      <c r="A17888" s="6"/>
      <c r="B17888" s="4"/>
    </row>
    <row r="17889" spans="1:2" x14ac:dyDescent="0.2">
      <c r="A17889" s="6"/>
      <c r="B17889" s="4"/>
    </row>
    <row r="17890" spans="1:2" x14ac:dyDescent="0.2">
      <c r="A17890" s="6"/>
      <c r="B17890" s="4"/>
    </row>
    <row r="17891" spans="1:2" x14ac:dyDescent="0.2">
      <c r="A17891" s="6"/>
      <c r="B17891" s="4"/>
    </row>
    <row r="17892" spans="1:2" x14ac:dyDescent="0.2">
      <c r="A17892" s="6"/>
      <c r="B17892" s="4"/>
    </row>
    <row r="17893" spans="1:2" x14ac:dyDescent="0.2">
      <c r="A17893" s="6"/>
      <c r="B17893" s="4"/>
    </row>
    <row r="17894" spans="1:2" x14ac:dyDescent="0.2">
      <c r="A17894" s="6"/>
      <c r="B17894" s="4"/>
    </row>
    <row r="17895" spans="1:2" x14ac:dyDescent="0.2">
      <c r="A17895" s="6"/>
      <c r="B17895" s="4"/>
    </row>
    <row r="17896" spans="1:2" x14ac:dyDescent="0.2">
      <c r="A17896" s="6"/>
      <c r="B17896" s="4"/>
    </row>
    <row r="17897" spans="1:2" x14ac:dyDescent="0.2">
      <c r="A17897" s="6"/>
      <c r="B17897" s="4"/>
    </row>
    <row r="17898" spans="1:2" x14ac:dyDescent="0.2">
      <c r="A17898" s="6"/>
      <c r="B17898" s="4"/>
    </row>
    <row r="17899" spans="1:2" x14ac:dyDescent="0.2">
      <c r="A17899" s="6"/>
      <c r="B17899" s="4"/>
    </row>
    <row r="17900" spans="1:2" x14ac:dyDescent="0.2">
      <c r="A17900" s="6"/>
      <c r="B17900" s="4"/>
    </row>
    <row r="17901" spans="1:2" x14ac:dyDescent="0.2">
      <c r="A17901" s="6"/>
      <c r="B17901" s="4"/>
    </row>
    <row r="17902" spans="1:2" x14ac:dyDescent="0.2">
      <c r="A17902" s="6"/>
      <c r="B17902" s="4"/>
    </row>
    <row r="17903" spans="1:2" x14ac:dyDescent="0.2">
      <c r="A17903" s="6"/>
      <c r="B17903" s="4"/>
    </row>
    <row r="17904" spans="1:2" x14ac:dyDescent="0.2">
      <c r="A17904" s="6"/>
      <c r="B17904" s="4"/>
    </row>
    <row r="17905" spans="1:2" x14ac:dyDescent="0.2">
      <c r="A17905" s="6"/>
      <c r="B17905" s="4"/>
    </row>
    <row r="17906" spans="1:2" x14ac:dyDescent="0.2">
      <c r="A17906" s="6"/>
      <c r="B17906" s="4"/>
    </row>
    <row r="17907" spans="1:2" x14ac:dyDescent="0.2">
      <c r="A17907" s="6"/>
      <c r="B17907" s="4"/>
    </row>
    <row r="17908" spans="1:2" x14ac:dyDescent="0.2">
      <c r="A17908" s="6"/>
      <c r="B17908" s="4"/>
    </row>
    <row r="17909" spans="1:2" x14ac:dyDescent="0.2">
      <c r="A17909" s="6"/>
      <c r="B17909" s="4"/>
    </row>
    <row r="17910" spans="1:2" x14ac:dyDescent="0.2">
      <c r="A17910" s="6"/>
      <c r="B17910" s="4"/>
    </row>
    <row r="17911" spans="1:2" x14ac:dyDescent="0.2">
      <c r="A17911" s="6"/>
      <c r="B17911" s="4"/>
    </row>
    <row r="17912" spans="1:2" x14ac:dyDescent="0.2">
      <c r="A17912" s="6"/>
      <c r="B17912" s="4"/>
    </row>
    <row r="17913" spans="1:2" x14ac:dyDescent="0.2">
      <c r="A17913" s="6"/>
      <c r="B17913" s="4"/>
    </row>
    <row r="17914" spans="1:2" x14ac:dyDescent="0.2">
      <c r="A17914" s="6"/>
      <c r="B17914" s="4"/>
    </row>
    <row r="17915" spans="1:2" x14ac:dyDescent="0.2">
      <c r="A17915" s="6"/>
      <c r="B17915" s="4"/>
    </row>
    <row r="17916" spans="1:2" x14ac:dyDescent="0.2">
      <c r="A17916" s="6"/>
      <c r="B17916" s="4"/>
    </row>
    <row r="17917" spans="1:2" x14ac:dyDescent="0.2">
      <c r="A17917" s="6"/>
      <c r="B17917" s="4"/>
    </row>
    <row r="17918" spans="1:2" x14ac:dyDescent="0.2">
      <c r="A17918" s="6"/>
      <c r="B17918" s="4"/>
    </row>
    <row r="17919" spans="1:2" x14ac:dyDescent="0.2">
      <c r="A17919" s="6"/>
      <c r="B17919" s="4"/>
    </row>
    <row r="17920" spans="1:2" x14ac:dyDescent="0.2">
      <c r="A17920" s="6"/>
      <c r="B17920" s="4"/>
    </row>
    <row r="17921" spans="1:2" x14ac:dyDescent="0.2">
      <c r="A17921" s="6"/>
      <c r="B17921" s="4"/>
    </row>
    <row r="17922" spans="1:2" x14ac:dyDescent="0.2">
      <c r="A17922" s="6"/>
      <c r="B17922" s="4"/>
    </row>
    <row r="17923" spans="1:2" x14ac:dyDescent="0.2">
      <c r="A17923" s="6"/>
      <c r="B17923" s="4"/>
    </row>
    <row r="17924" spans="1:2" x14ac:dyDescent="0.2">
      <c r="A17924" s="6"/>
      <c r="B17924" s="4"/>
    </row>
    <row r="17925" spans="1:2" x14ac:dyDescent="0.2">
      <c r="A17925" s="6"/>
      <c r="B17925" s="4"/>
    </row>
    <row r="17926" spans="1:2" x14ac:dyDescent="0.2">
      <c r="A17926" s="6"/>
      <c r="B17926" s="4"/>
    </row>
    <row r="17927" spans="1:2" x14ac:dyDescent="0.2">
      <c r="A17927" s="6"/>
      <c r="B17927" s="4"/>
    </row>
    <row r="17928" spans="1:2" x14ac:dyDescent="0.2">
      <c r="A17928" s="6"/>
      <c r="B17928" s="4"/>
    </row>
    <row r="17929" spans="1:2" x14ac:dyDescent="0.2">
      <c r="A17929" s="6"/>
      <c r="B17929" s="4"/>
    </row>
    <row r="17930" spans="1:2" x14ac:dyDescent="0.2">
      <c r="A17930" s="6"/>
      <c r="B17930" s="4"/>
    </row>
    <row r="17931" spans="1:2" x14ac:dyDescent="0.2">
      <c r="A17931" s="6"/>
      <c r="B17931" s="4"/>
    </row>
    <row r="17932" spans="1:2" x14ac:dyDescent="0.2">
      <c r="A17932" s="6"/>
      <c r="B17932" s="4"/>
    </row>
    <row r="17933" spans="1:2" x14ac:dyDescent="0.2">
      <c r="A17933" s="6"/>
      <c r="B17933" s="4"/>
    </row>
    <row r="17934" spans="1:2" x14ac:dyDescent="0.2">
      <c r="A17934" s="6"/>
      <c r="B17934" s="4"/>
    </row>
    <row r="17935" spans="1:2" x14ac:dyDescent="0.2">
      <c r="A17935" s="6"/>
      <c r="B17935" s="4"/>
    </row>
    <row r="17936" spans="1:2" x14ac:dyDescent="0.2">
      <c r="A17936" s="6"/>
      <c r="B17936" s="4"/>
    </row>
    <row r="17937" spans="1:2" x14ac:dyDescent="0.2">
      <c r="A17937" s="6"/>
      <c r="B17937" s="4"/>
    </row>
    <row r="17938" spans="1:2" x14ac:dyDescent="0.2">
      <c r="A17938" s="6"/>
      <c r="B17938" s="4"/>
    </row>
    <row r="17939" spans="1:2" x14ac:dyDescent="0.2">
      <c r="A17939" s="6"/>
      <c r="B17939" s="4"/>
    </row>
    <row r="17940" spans="1:2" x14ac:dyDescent="0.2">
      <c r="A17940" s="6"/>
      <c r="B17940" s="4"/>
    </row>
    <row r="17941" spans="1:2" x14ac:dyDescent="0.2">
      <c r="A17941" s="6"/>
      <c r="B17941" s="4"/>
    </row>
    <row r="17942" spans="1:2" x14ac:dyDescent="0.2">
      <c r="A17942" s="6"/>
      <c r="B17942" s="4"/>
    </row>
    <row r="17943" spans="1:2" x14ac:dyDescent="0.2">
      <c r="A17943" s="6"/>
      <c r="B17943" s="4"/>
    </row>
    <row r="17944" spans="1:2" x14ac:dyDescent="0.2">
      <c r="A17944" s="6"/>
      <c r="B17944" s="4"/>
    </row>
    <row r="17945" spans="1:2" x14ac:dyDescent="0.2">
      <c r="A17945" s="6"/>
      <c r="B17945" s="4"/>
    </row>
    <row r="17946" spans="1:2" x14ac:dyDescent="0.2">
      <c r="A17946" s="6"/>
      <c r="B17946" s="4"/>
    </row>
    <row r="17947" spans="1:2" x14ac:dyDescent="0.2">
      <c r="A17947" s="6"/>
      <c r="B17947" s="4"/>
    </row>
    <row r="17948" spans="1:2" x14ac:dyDescent="0.2">
      <c r="A17948" s="6"/>
      <c r="B17948" s="4"/>
    </row>
    <row r="17949" spans="1:2" x14ac:dyDescent="0.2">
      <c r="A17949" s="6"/>
      <c r="B17949" s="4"/>
    </row>
    <row r="17950" spans="1:2" x14ac:dyDescent="0.2">
      <c r="A17950" s="6"/>
      <c r="B17950" s="4"/>
    </row>
    <row r="17951" spans="1:2" x14ac:dyDescent="0.2">
      <c r="A17951" s="6"/>
      <c r="B17951" s="4"/>
    </row>
    <row r="17952" spans="1:2" x14ac:dyDescent="0.2">
      <c r="A17952" s="6"/>
      <c r="B17952" s="4"/>
    </row>
    <row r="17953" spans="1:2" x14ac:dyDescent="0.2">
      <c r="A17953" s="6"/>
      <c r="B17953" s="4"/>
    </row>
    <row r="17954" spans="1:2" x14ac:dyDescent="0.2">
      <c r="A17954" s="6"/>
      <c r="B17954" s="4"/>
    </row>
    <row r="17955" spans="1:2" x14ac:dyDescent="0.2">
      <c r="A17955" s="6"/>
      <c r="B17955" s="4"/>
    </row>
    <row r="17956" spans="1:2" x14ac:dyDescent="0.2">
      <c r="A17956" s="6"/>
      <c r="B17956" s="4"/>
    </row>
    <row r="17957" spans="1:2" x14ac:dyDescent="0.2">
      <c r="A17957" s="6"/>
      <c r="B17957" s="4"/>
    </row>
    <row r="17958" spans="1:2" x14ac:dyDescent="0.2">
      <c r="A17958" s="6"/>
      <c r="B17958" s="4"/>
    </row>
    <row r="17959" spans="1:2" x14ac:dyDescent="0.2">
      <c r="A17959" s="6"/>
      <c r="B17959" s="4"/>
    </row>
    <row r="17960" spans="1:2" x14ac:dyDescent="0.2">
      <c r="A17960" s="6"/>
      <c r="B17960" s="4"/>
    </row>
    <row r="17961" spans="1:2" x14ac:dyDescent="0.2">
      <c r="A17961" s="6"/>
      <c r="B17961" s="4"/>
    </row>
    <row r="17962" spans="1:2" x14ac:dyDescent="0.2">
      <c r="A17962" s="6"/>
      <c r="B17962" s="4"/>
    </row>
    <row r="17963" spans="1:2" x14ac:dyDescent="0.2">
      <c r="A17963" s="6"/>
      <c r="B17963" s="4"/>
    </row>
    <row r="17964" spans="1:2" x14ac:dyDescent="0.2">
      <c r="A17964" s="6"/>
      <c r="B17964" s="4"/>
    </row>
    <row r="17965" spans="1:2" x14ac:dyDescent="0.2">
      <c r="A17965" s="6"/>
      <c r="B17965" s="4"/>
    </row>
    <row r="17966" spans="1:2" x14ac:dyDescent="0.2">
      <c r="A17966" s="6"/>
      <c r="B17966" s="4"/>
    </row>
    <row r="17967" spans="1:2" x14ac:dyDescent="0.2">
      <c r="A17967" s="6"/>
      <c r="B17967" s="4"/>
    </row>
    <row r="17968" spans="1:2" x14ac:dyDescent="0.2">
      <c r="A17968" s="6"/>
      <c r="B17968" s="4"/>
    </row>
    <row r="17969" spans="1:2" x14ac:dyDescent="0.2">
      <c r="A17969" s="6"/>
      <c r="B17969" s="4"/>
    </row>
    <row r="17970" spans="1:2" x14ac:dyDescent="0.2">
      <c r="A17970" s="6"/>
      <c r="B17970" s="4"/>
    </row>
    <row r="17971" spans="1:2" x14ac:dyDescent="0.2">
      <c r="A17971" s="6"/>
      <c r="B17971" s="4"/>
    </row>
    <row r="17972" spans="1:2" x14ac:dyDescent="0.2">
      <c r="A17972" s="6"/>
      <c r="B17972" s="4"/>
    </row>
    <row r="17973" spans="1:2" x14ac:dyDescent="0.2">
      <c r="A17973" s="6"/>
      <c r="B17973" s="4"/>
    </row>
    <row r="17974" spans="1:2" x14ac:dyDescent="0.2">
      <c r="A17974" s="6"/>
      <c r="B17974" s="4"/>
    </row>
    <row r="17975" spans="1:2" x14ac:dyDescent="0.2">
      <c r="A17975" s="6"/>
      <c r="B17975" s="4"/>
    </row>
    <row r="17976" spans="1:2" x14ac:dyDescent="0.2">
      <c r="A17976" s="6"/>
      <c r="B17976" s="4"/>
    </row>
    <row r="17977" spans="1:2" x14ac:dyDescent="0.2">
      <c r="A17977" s="6"/>
      <c r="B17977" s="4"/>
    </row>
    <row r="17978" spans="1:2" x14ac:dyDescent="0.2">
      <c r="A17978" s="6"/>
      <c r="B17978" s="4"/>
    </row>
    <row r="17979" spans="1:2" x14ac:dyDescent="0.2">
      <c r="A17979" s="6"/>
      <c r="B17979" s="4"/>
    </row>
    <row r="17980" spans="1:2" x14ac:dyDescent="0.2">
      <c r="A17980" s="6"/>
      <c r="B17980" s="4"/>
    </row>
    <row r="17981" spans="1:2" x14ac:dyDescent="0.2">
      <c r="A17981" s="6"/>
      <c r="B17981" s="4"/>
    </row>
    <row r="17982" spans="1:2" x14ac:dyDescent="0.2">
      <c r="A17982" s="6"/>
      <c r="B17982" s="4"/>
    </row>
    <row r="17983" spans="1:2" x14ac:dyDescent="0.2">
      <c r="A17983" s="6"/>
      <c r="B17983" s="4"/>
    </row>
    <row r="17984" spans="1:2" x14ac:dyDescent="0.2">
      <c r="A17984" s="6"/>
      <c r="B17984" s="4"/>
    </row>
    <row r="17985" spans="1:2" x14ac:dyDescent="0.2">
      <c r="A17985" s="6"/>
      <c r="B17985" s="4"/>
    </row>
    <row r="17986" spans="1:2" x14ac:dyDescent="0.2">
      <c r="A17986" s="6"/>
      <c r="B17986" s="4"/>
    </row>
    <row r="17987" spans="1:2" x14ac:dyDescent="0.2">
      <c r="A17987" s="6"/>
      <c r="B17987" s="4"/>
    </row>
    <row r="17988" spans="1:2" x14ac:dyDescent="0.2">
      <c r="A17988" s="6"/>
      <c r="B17988" s="4"/>
    </row>
    <row r="17989" spans="1:2" x14ac:dyDescent="0.2">
      <c r="A17989" s="6"/>
      <c r="B17989" s="4"/>
    </row>
    <row r="17990" spans="1:2" x14ac:dyDescent="0.2">
      <c r="A17990" s="6"/>
      <c r="B17990" s="4"/>
    </row>
    <row r="17991" spans="1:2" x14ac:dyDescent="0.2">
      <c r="A17991" s="6"/>
      <c r="B17991" s="4"/>
    </row>
    <row r="17992" spans="1:2" x14ac:dyDescent="0.2">
      <c r="A17992" s="6"/>
      <c r="B17992" s="4"/>
    </row>
    <row r="17993" spans="1:2" x14ac:dyDescent="0.2">
      <c r="A17993" s="6"/>
      <c r="B17993" s="4"/>
    </row>
    <row r="17994" spans="1:2" x14ac:dyDescent="0.2">
      <c r="A17994" s="6"/>
      <c r="B17994" s="4"/>
    </row>
    <row r="17995" spans="1:2" x14ac:dyDescent="0.2">
      <c r="A17995" s="6"/>
      <c r="B17995" s="4"/>
    </row>
    <row r="17996" spans="1:2" x14ac:dyDescent="0.2">
      <c r="A17996" s="6"/>
      <c r="B17996" s="4"/>
    </row>
    <row r="17997" spans="1:2" x14ac:dyDescent="0.2">
      <c r="A17997" s="6"/>
      <c r="B17997" s="4"/>
    </row>
    <row r="17998" spans="1:2" x14ac:dyDescent="0.2">
      <c r="A17998" s="6"/>
      <c r="B17998" s="4"/>
    </row>
    <row r="17999" spans="1:2" x14ac:dyDescent="0.2">
      <c r="A17999" s="6"/>
      <c r="B17999" s="4"/>
    </row>
    <row r="18000" spans="1:2" x14ac:dyDescent="0.2">
      <c r="A18000" s="6"/>
      <c r="B18000" s="4"/>
    </row>
    <row r="18001" spans="1:2" x14ac:dyDescent="0.2">
      <c r="A18001" s="6"/>
      <c r="B18001" s="4"/>
    </row>
    <row r="18002" spans="1:2" x14ac:dyDescent="0.2">
      <c r="A18002" s="6"/>
      <c r="B18002" s="4"/>
    </row>
    <row r="18003" spans="1:2" x14ac:dyDescent="0.2">
      <c r="A18003" s="6"/>
      <c r="B18003" s="4"/>
    </row>
    <row r="18004" spans="1:2" x14ac:dyDescent="0.2">
      <c r="A18004" s="6"/>
      <c r="B18004" s="4"/>
    </row>
    <row r="18005" spans="1:2" x14ac:dyDescent="0.2">
      <c r="A18005" s="6"/>
      <c r="B18005" s="4"/>
    </row>
    <row r="18006" spans="1:2" x14ac:dyDescent="0.2">
      <c r="A18006" s="6"/>
      <c r="B18006" s="4"/>
    </row>
    <row r="18007" spans="1:2" x14ac:dyDescent="0.2">
      <c r="A18007" s="6"/>
      <c r="B18007" s="4"/>
    </row>
    <row r="18008" spans="1:2" x14ac:dyDescent="0.2">
      <c r="A18008" s="6"/>
      <c r="B18008" s="4"/>
    </row>
    <row r="18009" spans="1:2" x14ac:dyDescent="0.2">
      <c r="A18009" s="6"/>
      <c r="B18009" s="4"/>
    </row>
    <row r="18010" spans="1:2" x14ac:dyDescent="0.2">
      <c r="A18010" s="6"/>
      <c r="B18010" s="4"/>
    </row>
    <row r="18011" spans="1:2" x14ac:dyDescent="0.2">
      <c r="A18011" s="6"/>
      <c r="B18011" s="4"/>
    </row>
    <row r="18012" spans="1:2" x14ac:dyDescent="0.2">
      <c r="A18012" s="6"/>
      <c r="B18012" s="4"/>
    </row>
    <row r="18013" spans="1:2" x14ac:dyDescent="0.2">
      <c r="A18013" s="6"/>
      <c r="B18013" s="4"/>
    </row>
    <row r="18014" spans="1:2" x14ac:dyDescent="0.2">
      <c r="A18014" s="6"/>
      <c r="B18014" s="4"/>
    </row>
    <row r="18015" spans="1:2" x14ac:dyDescent="0.2">
      <c r="A18015" s="6"/>
      <c r="B18015" s="4"/>
    </row>
    <row r="18016" spans="1:2" x14ac:dyDescent="0.2">
      <c r="A18016" s="6"/>
      <c r="B18016" s="4"/>
    </row>
    <row r="18017" spans="1:2" x14ac:dyDescent="0.2">
      <c r="A18017" s="6"/>
      <c r="B18017" s="4"/>
    </row>
    <row r="18018" spans="1:2" x14ac:dyDescent="0.2">
      <c r="A18018" s="6"/>
      <c r="B18018" s="4"/>
    </row>
    <row r="18019" spans="1:2" x14ac:dyDescent="0.2">
      <c r="A18019" s="6"/>
      <c r="B18019" s="4"/>
    </row>
    <row r="18020" spans="1:2" x14ac:dyDescent="0.2">
      <c r="A18020" s="6"/>
      <c r="B18020" s="4"/>
    </row>
    <row r="18021" spans="1:2" x14ac:dyDescent="0.2">
      <c r="A18021" s="6"/>
      <c r="B18021" s="4"/>
    </row>
    <row r="18022" spans="1:2" x14ac:dyDescent="0.2">
      <c r="A18022" s="6"/>
      <c r="B18022" s="4"/>
    </row>
    <row r="18023" spans="1:2" x14ac:dyDescent="0.2">
      <c r="A18023" s="6"/>
      <c r="B18023" s="4"/>
    </row>
    <row r="18024" spans="1:2" x14ac:dyDescent="0.2">
      <c r="A18024" s="6"/>
      <c r="B18024" s="4"/>
    </row>
    <row r="18025" spans="1:2" x14ac:dyDescent="0.2">
      <c r="A18025" s="6"/>
      <c r="B18025" s="4"/>
    </row>
    <row r="18026" spans="1:2" x14ac:dyDescent="0.2">
      <c r="A18026" s="6"/>
      <c r="B18026" s="4"/>
    </row>
    <row r="18027" spans="1:2" x14ac:dyDescent="0.2">
      <c r="A18027" s="6"/>
      <c r="B18027" s="4"/>
    </row>
    <row r="18028" spans="1:2" x14ac:dyDescent="0.2">
      <c r="A18028" s="6"/>
      <c r="B18028" s="4"/>
    </row>
    <row r="18029" spans="1:2" x14ac:dyDescent="0.2">
      <c r="A18029" s="6"/>
      <c r="B18029" s="4"/>
    </row>
    <row r="18030" spans="1:2" x14ac:dyDescent="0.2">
      <c r="A18030" s="6"/>
      <c r="B18030" s="4"/>
    </row>
    <row r="18031" spans="1:2" x14ac:dyDescent="0.2">
      <c r="A18031" s="6"/>
      <c r="B18031" s="4"/>
    </row>
    <row r="18032" spans="1:2" x14ac:dyDescent="0.2">
      <c r="A18032" s="6"/>
      <c r="B18032" s="4"/>
    </row>
    <row r="18033" spans="1:2" x14ac:dyDescent="0.2">
      <c r="A18033" s="6"/>
      <c r="B18033" s="4"/>
    </row>
    <row r="18034" spans="1:2" x14ac:dyDescent="0.2">
      <c r="A18034" s="6"/>
      <c r="B18034" s="4"/>
    </row>
    <row r="18035" spans="1:2" x14ac:dyDescent="0.2">
      <c r="A18035" s="6"/>
      <c r="B18035" s="4"/>
    </row>
    <row r="18036" spans="1:2" x14ac:dyDescent="0.2">
      <c r="A18036" s="6"/>
      <c r="B18036" s="4"/>
    </row>
    <row r="18037" spans="1:2" x14ac:dyDescent="0.2">
      <c r="A18037" s="6"/>
      <c r="B18037" s="4"/>
    </row>
    <row r="18038" spans="1:2" x14ac:dyDescent="0.2">
      <c r="A18038" s="6"/>
      <c r="B18038" s="4"/>
    </row>
    <row r="18039" spans="1:2" x14ac:dyDescent="0.2">
      <c r="A18039" s="6"/>
      <c r="B18039" s="4"/>
    </row>
    <row r="18040" spans="1:2" x14ac:dyDescent="0.2">
      <c r="A18040" s="6"/>
      <c r="B18040" s="4"/>
    </row>
    <row r="18041" spans="1:2" x14ac:dyDescent="0.2">
      <c r="A18041" s="6"/>
      <c r="B18041" s="4"/>
    </row>
    <row r="18042" spans="1:2" x14ac:dyDescent="0.2">
      <c r="A18042" s="6"/>
      <c r="B18042" s="4"/>
    </row>
    <row r="18043" spans="1:2" x14ac:dyDescent="0.2">
      <c r="A18043" s="6"/>
      <c r="B18043" s="4"/>
    </row>
    <row r="18044" spans="1:2" x14ac:dyDescent="0.2">
      <c r="A18044" s="6"/>
      <c r="B18044" s="4"/>
    </row>
    <row r="18045" spans="1:2" x14ac:dyDescent="0.2">
      <c r="A18045" s="6"/>
      <c r="B18045" s="4"/>
    </row>
    <row r="18046" spans="1:2" x14ac:dyDescent="0.2">
      <c r="A18046" s="6"/>
      <c r="B18046" s="4"/>
    </row>
    <row r="18047" spans="1:2" x14ac:dyDescent="0.2">
      <c r="A18047" s="6"/>
      <c r="B18047" s="4"/>
    </row>
    <row r="18048" spans="1:2" x14ac:dyDescent="0.2">
      <c r="A18048" s="6"/>
      <c r="B18048" s="4"/>
    </row>
    <row r="18049" spans="1:2" x14ac:dyDescent="0.2">
      <c r="A18049" s="6"/>
      <c r="B18049" s="4"/>
    </row>
    <row r="18050" spans="1:2" x14ac:dyDescent="0.2">
      <c r="A18050" s="6"/>
      <c r="B18050" s="4"/>
    </row>
    <row r="18051" spans="1:2" x14ac:dyDescent="0.2">
      <c r="A18051" s="6"/>
      <c r="B18051" s="4"/>
    </row>
    <row r="18052" spans="1:2" x14ac:dyDescent="0.2">
      <c r="A18052" s="6"/>
      <c r="B18052" s="4"/>
    </row>
    <row r="18053" spans="1:2" x14ac:dyDescent="0.2">
      <c r="A18053" s="6"/>
      <c r="B18053" s="4"/>
    </row>
    <row r="18054" spans="1:2" x14ac:dyDescent="0.2">
      <c r="A18054" s="6"/>
      <c r="B18054" s="4"/>
    </row>
    <row r="18055" spans="1:2" x14ac:dyDescent="0.2">
      <c r="A18055" s="6"/>
      <c r="B18055" s="4"/>
    </row>
    <row r="18056" spans="1:2" x14ac:dyDescent="0.2">
      <c r="A18056" s="6"/>
      <c r="B18056" s="4"/>
    </row>
    <row r="18057" spans="1:2" x14ac:dyDescent="0.2">
      <c r="A18057" s="6"/>
      <c r="B18057" s="4"/>
    </row>
    <row r="18058" spans="1:2" x14ac:dyDescent="0.2">
      <c r="A18058" s="6"/>
      <c r="B18058" s="4"/>
    </row>
    <row r="18059" spans="1:2" x14ac:dyDescent="0.2">
      <c r="A18059" s="6"/>
      <c r="B18059" s="4"/>
    </row>
    <row r="18060" spans="1:2" x14ac:dyDescent="0.2">
      <c r="A18060" s="6"/>
      <c r="B18060" s="4"/>
    </row>
    <row r="18061" spans="1:2" x14ac:dyDescent="0.2">
      <c r="A18061" s="6"/>
      <c r="B18061" s="4"/>
    </row>
    <row r="18062" spans="1:2" x14ac:dyDescent="0.2">
      <c r="A18062" s="6"/>
      <c r="B18062" s="4"/>
    </row>
    <row r="18063" spans="1:2" x14ac:dyDescent="0.2">
      <c r="A18063" s="6"/>
      <c r="B18063" s="4"/>
    </row>
    <row r="18064" spans="1:2" x14ac:dyDescent="0.2">
      <c r="A18064" s="6"/>
      <c r="B18064" s="4"/>
    </row>
    <row r="18065" spans="1:2" x14ac:dyDescent="0.2">
      <c r="A18065" s="6"/>
      <c r="B18065" s="4"/>
    </row>
    <row r="18066" spans="1:2" x14ac:dyDescent="0.2">
      <c r="A18066" s="6"/>
      <c r="B18066" s="4"/>
    </row>
    <row r="18067" spans="1:2" x14ac:dyDescent="0.2">
      <c r="A18067" s="6"/>
      <c r="B18067" s="4"/>
    </row>
    <row r="18068" spans="1:2" x14ac:dyDescent="0.2">
      <c r="A18068" s="6"/>
      <c r="B18068" s="4"/>
    </row>
    <row r="18069" spans="1:2" x14ac:dyDescent="0.2">
      <c r="A18069" s="6"/>
      <c r="B18069" s="4"/>
    </row>
    <row r="18070" spans="1:2" x14ac:dyDescent="0.2">
      <c r="A18070" s="6"/>
      <c r="B18070" s="4"/>
    </row>
    <row r="18071" spans="1:2" x14ac:dyDescent="0.2">
      <c r="A18071" s="6"/>
      <c r="B18071" s="4"/>
    </row>
    <row r="18072" spans="1:2" x14ac:dyDescent="0.2">
      <c r="A18072" s="6"/>
      <c r="B18072" s="4"/>
    </row>
    <row r="18073" spans="1:2" x14ac:dyDescent="0.2">
      <c r="A18073" s="6"/>
      <c r="B18073" s="4"/>
    </row>
    <row r="18074" spans="1:2" x14ac:dyDescent="0.2">
      <c r="A18074" s="6"/>
      <c r="B18074" s="4"/>
    </row>
    <row r="18075" spans="1:2" x14ac:dyDescent="0.2">
      <c r="A18075" s="6"/>
      <c r="B18075" s="4"/>
    </row>
    <row r="18076" spans="1:2" x14ac:dyDescent="0.2">
      <c r="A18076" s="6"/>
      <c r="B18076" s="4"/>
    </row>
    <row r="18077" spans="1:2" x14ac:dyDescent="0.2">
      <c r="A18077" s="6"/>
      <c r="B18077" s="4"/>
    </row>
    <row r="18078" spans="1:2" x14ac:dyDescent="0.2">
      <c r="A18078" s="6"/>
      <c r="B18078" s="4"/>
    </row>
    <row r="18079" spans="1:2" x14ac:dyDescent="0.2">
      <c r="A18079" s="6"/>
      <c r="B18079" s="4"/>
    </row>
    <row r="18080" spans="1:2" x14ac:dyDescent="0.2">
      <c r="A18080" s="6"/>
      <c r="B18080" s="4"/>
    </row>
    <row r="18081" spans="1:2" x14ac:dyDescent="0.2">
      <c r="A18081" s="6"/>
      <c r="B18081" s="4"/>
    </row>
    <row r="18082" spans="1:2" x14ac:dyDescent="0.2">
      <c r="A18082" s="6"/>
      <c r="B18082" s="4"/>
    </row>
    <row r="18083" spans="1:2" x14ac:dyDescent="0.2">
      <c r="A18083" s="6"/>
      <c r="B18083" s="4"/>
    </row>
    <row r="18084" spans="1:2" x14ac:dyDescent="0.2">
      <c r="A18084" s="6"/>
      <c r="B18084" s="4"/>
    </row>
    <row r="18085" spans="1:2" x14ac:dyDescent="0.2">
      <c r="A18085" s="6"/>
      <c r="B18085" s="4"/>
    </row>
    <row r="18086" spans="1:2" x14ac:dyDescent="0.2">
      <c r="A18086" s="6"/>
      <c r="B18086" s="4"/>
    </row>
    <row r="18087" spans="1:2" x14ac:dyDescent="0.2">
      <c r="A18087" s="6"/>
      <c r="B18087" s="4"/>
    </row>
    <row r="18088" spans="1:2" x14ac:dyDescent="0.2">
      <c r="A18088" s="6"/>
      <c r="B18088" s="4"/>
    </row>
    <row r="18089" spans="1:2" x14ac:dyDescent="0.2">
      <c r="A18089" s="6"/>
      <c r="B18089" s="4"/>
    </row>
    <row r="18090" spans="1:2" x14ac:dyDescent="0.2">
      <c r="A18090" s="6"/>
      <c r="B18090" s="4"/>
    </row>
    <row r="18091" spans="1:2" x14ac:dyDescent="0.2">
      <c r="A18091" s="6"/>
      <c r="B18091" s="4"/>
    </row>
    <row r="18092" spans="1:2" x14ac:dyDescent="0.2">
      <c r="A18092" s="6"/>
      <c r="B18092" s="4"/>
    </row>
    <row r="18093" spans="1:2" x14ac:dyDescent="0.2">
      <c r="A18093" s="6"/>
      <c r="B18093" s="4"/>
    </row>
    <row r="18094" spans="1:2" x14ac:dyDescent="0.2">
      <c r="A18094" s="6"/>
      <c r="B18094" s="4"/>
    </row>
    <row r="18095" spans="1:2" x14ac:dyDescent="0.2">
      <c r="A18095" s="6"/>
      <c r="B18095" s="4"/>
    </row>
    <row r="18096" spans="1:2" x14ac:dyDescent="0.2">
      <c r="A18096" s="6"/>
      <c r="B18096" s="4"/>
    </row>
    <row r="18097" spans="1:2" x14ac:dyDescent="0.2">
      <c r="A18097" s="6"/>
      <c r="B18097" s="4"/>
    </row>
    <row r="18098" spans="1:2" x14ac:dyDescent="0.2">
      <c r="A18098" s="6"/>
      <c r="B18098" s="4"/>
    </row>
    <row r="18099" spans="1:2" x14ac:dyDescent="0.2">
      <c r="A18099" s="6"/>
      <c r="B18099" s="4"/>
    </row>
    <row r="18100" spans="1:2" x14ac:dyDescent="0.2">
      <c r="A18100" s="6"/>
      <c r="B18100" s="4"/>
    </row>
    <row r="18101" spans="1:2" x14ac:dyDescent="0.2">
      <c r="A18101" s="6"/>
      <c r="B18101" s="4"/>
    </row>
    <row r="18102" spans="1:2" x14ac:dyDescent="0.2">
      <c r="A18102" s="6"/>
      <c r="B18102" s="4"/>
    </row>
    <row r="18103" spans="1:2" x14ac:dyDescent="0.2">
      <c r="A18103" s="6"/>
      <c r="B18103" s="4"/>
    </row>
    <row r="18104" spans="1:2" x14ac:dyDescent="0.2">
      <c r="A18104" s="6"/>
      <c r="B18104" s="4"/>
    </row>
    <row r="18105" spans="1:2" x14ac:dyDescent="0.2">
      <c r="A18105" s="6"/>
      <c r="B18105" s="4"/>
    </row>
    <row r="18106" spans="1:2" x14ac:dyDescent="0.2">
      <c r="A18106" s="6"/>
      <c r="B18106" s="4"/>
    </row>
    <row r="18107" spans="1:2" x14ac:dyDescent="0.2">
      <c r="A18107" s="6"/>
      <c r="B18107" s="4"/>
    </row>
    <row r="18108" spans="1:2" x14ac:dyDescent="0.2">
      <c r="A18108" s="6"/>
      <c r="B18108" s="4"/>
    </row>
    <row r="18109" spans="1:2" x14ac:dyDescent="0.2">
      <c r="A18109" s="6"/>
      <c r="B18109" s="4"/>
    </row>
    <row r="18110" spans="1:2" x14ac:dyDescent="0.2">
      <c r="A18110" s="6"/>
      <c r="B18110" s="4"/>
    </row>
    <row r="18111" spans="1:2" x14ac:dyDescent="0.2">
      <c r="A18111" s="6"/>
      <c r="B18111" s="4"/>
    </row>
    <row r="18112" spans="1:2" x14ac:dyDescent="0.2">
      <c r="A18112" s="6"/>
      <c r="B18112" s="4"/>
    </row>
    <row r="18113" spans="1:2" x14ac:dyDescent="0.2">
      <c r="A18113" s="6"/>
      <c r="B18113" s="4"/>
    </row>
    <row r="18114" spans="1:2" x14ac:dyDescent="0.2">
      <c r="A18114" s="6"/>
      <c r="B18114" s="4"/>
    </row>
    <row r="18115" spans="1:2" x14ac:dyDescent="0.2">
      <c r="A18115" s="6"/>
      <c r="B18115" s="4"/>
    </row>
    <row r="18116" spans="1:2" x14ac:dyDescent="0.2">
      <c r="A18116" s="6"/>
      <c r="B18116" s="4"/>
    </row>
    <row r="18117" spans="1:2" x14ac:dyDescent="0.2">
      <c r="A18117" s="6"/>
      <c r="B18117" s="4"/>
    </row>
    <row r="18118" spans="1:2" x14ac:dyDescent="0.2">
      <c r="A18118" s="6"/>
      <c r="B18118" s="4"/>
    </row>
    <row r="18119" spans="1:2" x14ac:dyDescent="0.2">
      <c r="A18119" s="6"/>
      <c r="B18119" s="4"/>
    </row>
    <row r="18120" spans="1:2" x14ac:dyDescent="0.2">
      <c r="A18120" s="6"/>
      <c r="B18120" s="4"/>
    </row>
    <row r="18121" spans="1:2" x14ac:dyDescent="0.2">
      <c r="A18121" s="6"/>
      <c r="B18121" s="4"/>
    </row>
    <row r="18122" spans="1:2" x14ac:dyDescent="0.2">
      <c r="A18122" s="6"/>
      <c r="B18122" s="4"/>
    </row>
    <row r="18123" spans="1:2" x14ac:dyDescent="0.2">
      <c r="A18123" s="6"/>
      <c r="B18123" s="4"/>
    </row>
    <row r="18124" spans="1:2" x14ac:dyDescent="0.2">
      <c r="A18124" s="6"/>
      <c r="B18124" s="4"/>
    </row>
    <row r="18125" spans="1:2" x14ac:dyDescent="0.2">
      <c r="A18125" s="6"/>
      <c r="B18125" s="4"/>
    </row>
    <row r="18126" spans="1:2" x14ac:dyDescent="0.2">
      <c r="A18126" s="6"/>
      <c r="B18126" s="4"/>
    </row>
    <row r="18127" spans="1:2" x14ac:dyDescent="0.2">
      <c r="A18127" s="6"/>
      <c r="B18127" s="4"/>
    </row>
    <row r="18128" spans="1:2" x14ac:dyDescent="0.2">
      <c r="A18128" s="6"/>
      <c r="B18128" s="4"/>
    </row>
    <row r="18129" spans="1:2" x14ac:dyDescent="0.2">
      <c r="A18129" s="6"/>
      <c r="B18129" s="4"/>
    </row>
    <row r="18130" spans="1:2" x14ac:dyDescent="0.2">
      <c r="A18130" s="6"/>
      <c r="B18130" s="4"/>
    </row>
    <row r="18131" spans="1:2" x14ac:dyDescent="0.2">
      <c r="A18131" s="6"/>
      <c r="B18131" s="4"/>
    </row>
    <row r="18132" spans="1:2" x14ac:dyDescent="0.2">
      <c r="A18132" s="6"/>
      <c r="B18132" s="4"/>
    </row>
    <row r="18133" spans="1:2" x14ac:dyDescent="0.2">
      <c r="A18133" s="6"/>
      <c r="B18133" s="4"/>
    </row>
    <row r="18134" spans="1:2" x14ac:dyDescent="0.2">
      <c r="A18134" s="6"/>
      <c r="B18134" s="4"/>
    </row>
    <row r="18135" spans="1:2" x14ac:dyDescent="0.2">
      <c r="A18135" s="6"/>
      <c r="B18135" s="4"/>
    </row>
    <row r="18136" spans="1:2" x14ac:dyDescent="0.2">
      <c r="A18136" s="6"/>
      <c r="B18136" s="4"/>
    </row>
    <row r="18137" spans="1:2" x14ac:dyDescent="0.2">
      <c r="A18137" s="6"/>
      <c r="B18137" s="4"/>
    </row>
    <row r="18138" spans="1:2" x14ac:dyDescent="0.2">
      <c r="A18138" s="6"/>
      <c r="B18138" s="4"/>
    </row>
    <row r="18139" spans="1:2" x14ac:dyDescent="0.2">
      <c r="A18139" s="6"/>
      <c r="B18139" s="4"/>
    </row>
    <row r="18140" spans="1:2" x14ac:dyDescent="0.2">
      <c r="A18140" s="6"/>
      <c r="B18140" s="4"/>
    </row>
    <row r="18141" spans="1:2" x14ac:dyDescent="0.2">
      <c r="A18141" s="6"/>
      <c r="B18141" s="4"/>
    </row>
    <row r="18142" spans="1:2" x14ac:dyDescent="0.2">
      <c r="A18142" s="6"/>
      <c r="B18142" s="4"/>
    </row>
    <row r="18143" spans="1:2" x14ac:dyDescent="0.2">
      <c r="A18143" s="6"/>
      <c r="B18143" s="4"/>
    </row>
    <row r="18144" spans="1:2" x14ac:dyDescent="0.2">
      <c r="A18144" s="6"/>
      <c r="B18144" s="4"/>
    </row>
    <row r="18145" spans="1:2" x14ac:dyDescent="0.2">
      <c r="A18145" s="6"/>
      <c r="B18145" s="4"/>
    </row>
    <row r="18146" spans="1:2" x14ac:dyDescent="0.2">
      <c r="A18146" s="6"/>
      <c r="B18146" s="4"/>
    </row>
    <row r="18147" spans="1:2" x14ac:dyDescent="0.2">
      <c r="A18147" s="6"/>
      <c r="B18147" s="4"/>
    </row>
    <row r="18148" spans="1:2" x14ac:dyDescent="0.2">
      <c r="A18148" s="6"/>
      <c r="B18148" s="4"/>
    </row>
    <row r="18149" spans="1:2" x14ac:dyDescent="0.2">
      <c r="A18149" s="6"/>
      <c r="B18149" s="4"/>
    </row>
    <row r="18150" spans="1:2" x14ac:dyDescent="0.2">
      <c r="A18150" s="6"/>
      <c r="B18150" s="4"/>
    </row>
    <row r="18151" spans="1:2" x14ac:dyDescent="0.2">
      <c r="A18151" s="6"/>
      <c r="B18151" s="4"/>
    </row>
    <row r="18152" spans="1:2" x14ac:dyDescent="0.2">
      <c r="A18152" s="6"/>
      <c r="B18152" s="4"/>
    </row>
    <row r="18153" spans="1:2" x14ac:dyDescent="0.2">
      <c r="A18153" s="6"/>
      <c r="B18153" s="4"/>
    </row>
    <row r="18154" spans="1:2" x14ac:dyDescent="0.2">
      <c r="A18154" s="6"/>
      <c r="B18154" s="4"/>
    </row>
    <row r="18155" spans="1:2" x14ac:dyDescent="0.2">
      <c r="A18155" s="6"/>
      <c r="B18155" s="4"/>
    </row>
    <row r="18156" spans="1:2" x14ac:dyDescent="0.2">
      <c r="A18156" s="6"/>
      <c r="B18156" s="4"/>
    </row>
    <row r="18157" spans="1:2" x14ac:dyDescent="0.2">
      <c r="A18157" s="6"/>
      <c r="B18157" s="4"/>
    </row>
    <row r="18158" spans="1:2" x14ac:dyDescent="0.2">
      <c r="A18158" s="6"/>
      <c r="B18158" s="4"/>
    </row>
    <row r="18159" spans="1:2" x14ac:dyDescent="0.2">
      <c r="A18159" s="6"/>
      <c r="B18159" s="4"/>
    </row>
    <row r="18160" spans="1:2" x14ac:dyDescent="0.2">
      <c r="A18160" s="6"/>
      <c r="B18160" s="4"/>
    </row>
    <row r="18161" spans="1:2" x14ac:dyDescent="0.2">
      <c r="A18161" s="6"/>
      <c r="B18161" s="4"/>
    </row>
    <row r="18162" spans="1:2" x14ac:dyDescent="0.2">
      <c r="A18162" s="6"/>
      <c r="B18162" s="4"/>
    </row>
    <row r="18163" spans="1:2" x14ac:dyDescent="0.2">
      <c r="A18163" s="6"/>
      <c r="B18163" s="4"/>
    </row>
    <row r="18164" spans="1:2" x14ac:dyDescent="0.2">
      <c r="A18164" s="6"/>
      <c r="B18164" s="4"/>
    </row>
    <row r="18165" spans="1:2" x14ac:dyDescent="0.2">
      <c r="A18165" s="6"/>
      <c r="B18165" s="4"/>
    </row>
    <row r="18166" spans="1:2" x14ac:dyDescent="0.2">
      <c r="A18166" s="6"/>
      <c r="B18166" s="4"/>
    </row>
    <row r="18167" spans="1:2" x14ac:dyDescent="0.2">
      <c r="A18167" s="6"/>
      <c r="B18167" s="4"/>
    </row>
    <row r="18168" spans="1:2" x14ac:dyDescent="0.2">
      <c r="A18168" s="6"/>
      <c r="B18168" s="4"/>
    </row>
    <row r="18169" spans="1:2" x14ac:dyDescent="0.2">
      <c r="A18169" s="6"/>
      <c r="B18169" s="4"/>
    </row>
    <row r="18170" spans="1:2" x14ac:dyDescent="0.2">
      <c r="A18170" s="6"/>
      <c r="B18170" s="4"/>
    </row>
    <row r="18171" spans="1:2" x14ac:dyDescent="0.2">
      <c r="A18171" s="6"/>
      <c r="B18171" s="4"/>
    </row>
    <row r="18172" spans="1:2" x14ac:dyDescent="0.2">
      <c r="A18172" s="6"/>
      <c r="B18172" s="4"/>
    </row>
    <row r="18173" spans="1:2" x14ac:dyDescent="0.2">
      <c r="A18173" s="6"/>
      <c r="B18173" s="4"/>
    </row>
    <row r="18174" spans="1:2" x14ac:dyDescent="0.2">
      <c r="A18174" s="6"/>
      <c r="B18174" s="4"/>
    </row>
    <row r="18175" spans="1:2" x14ac:dyDescent="0.2">
      <c r="A18175" s="6"/>
      <c r="B18175" s="4"/>
    </row>
    <row r="18176" spans="1:2" x14ac:dyDescent="0.2">
      <c r="A18176" s="6"/>
      <c r="B18176" s="4"/>
    </row>
    <row r="18177" spans="1:2" x14ac:dyDescent="0.2">
      <c r="A18177" s="6"/>
      <c r="B18177" s="4"/>
    </row>
    <row r="18178" spans="1:2" x14ac:dyDescent="0.2">
      <c r="A18178" s="6"/>
      <c r="B18178" s="4"/>
    </row>
    <row r="18179" spans="1:2" x14ac:dyDescent="0.2">
      <c r="A18179" s="6"/>
      <c r="B18179" s="4"/>
    </row>
    <row r="18180" spans="1:2" x14ac:dyDescent="0.2">
      <c r="A18180" s="6"/>
      <c r="B18180" s="4"/>
    </row>
    <row r="18181" spans="1:2" x14ac:dyDescent="0.2">
      <c r="A18181" s="6"/>
      <c r="B18181" s="4"/>
    </row>
    <row r="18182" spans="1:2" x14ac:dyDescent="0.2">
      <c r="A18182" s="6"/>
      <c r="B18182" s="4"/>
    </row>
    <row r="18183" spans="1:2" x14ac:dyDescent="0.2">
      <c r="A18183" s="6"/>
      <c r="B18183" s="4"/>
    </row>
    <row r="18184" spans="1:2" x14ac:dyDescent="0.2">
      <c r="A18184" s="6"/>
      <c r="B18184" s="4"/>
    </row>
    <row r="18185" spans="1:2" x14ac:dyDescent="0.2">
      <c r="A18185" s="6"/>
      <c r="B18185" s="4"/>
    </row>
    <row r="18186" spans="1:2" x14ac:dyDescent="0.2">
      <c r="A18186" s="6"/>
      <c r="B18186" s="4"/>
    </row>
    <row r="18187" spans="1:2" x14ac:dyDescent="0.2">
      <c r="A18187" s="6"/>
      <c r="B18187" s="4"/>
    </row>
    <row r="18188" spans="1:2" x14ac:dyDescent="0.2">
      <c r="A18188" s="6"/>
      <c r="B18188" s="4"/>
    </row>
    <row r="18189" spans="1:2" x14ac:dyDescent="0.2">
      <c r="A18189" s="6"/>
      <c r="B18189" s="4"/>
    </row>
    <row r="18190" spans="1:2" x14ac:dyDescent="0.2">
      <c r="A18190" s="6"/>
      <c r="B18190" s="4"/>
    </row>
    <row r="18191" spans="1:2" x14ac:dyDescent="0.2">
      <c r="A18191" s="6"/>
      <c r="B18191" s="4"/>
    </row>
    <row r="18192" spans="1:2" x14ac:dyDescent="0.2">
      <c r="A18192" s="6"/>
      <c r="B18192" s="4"/>
    </row>
    <row r="18193" spans="1:2" x14ac:dyDescent="0.2">
      <c r="A18193" s="6"/>
      <c r="B18193" s="4"/>
    </row>
    <row r="18194" spans="1:2" x14ac:dyDescent="0.2">
      <c r="A18194" s="6"/>
      <c r="B18194" s="4"/>
    </row>
    <row r="18195" spans="1:2" x14ac:dyDescent="0.2">
      <c r="A18195" s="6"/>
      <c r="B18195" s="4"/>
    </row>
    <row r="18196" spans="1:2" x14ac:dyDescent="0.2">
      <c r="A18196" s="6"/>
      <c r="B18196" s="4"/>
    </row>
    <row r="18197" spans="1:2" x14ac:dyDescent="0.2">
      <c r="A18197" s="6"/>
      <c r="B18197" s="4"/>
    </row>
    <row r="18198" spans="1:2" x14ac:dyDescent="0.2">
      <c r="A18198" s="6"/>
      <c r="B18198" s="4"/>
    </row>
    <row r="18199" spans="1:2" x14ac:dyDescent="0.2">
      <c r="A18199" s="6"/>
      <c r="B18199" s="4"/>
    </row>
    <row r="18200" spans="1:2" x14ac:dyDescent="0.2">
      <c r="A18200" s="6"/>
      <c r="B18200" s="4"/>
    </row>
    <row r="18201" spans="1:2" x14ac:dyDescent="0.2">
      <c r="A18201" s="6"/>
      <c r="B18201" s="4"/>
    </row>
    <row r="18202" spans="1:2" x14ac:dyDescent="0.2">
      <c r="A18202" s="6"/>
      <c r="B18202" s="4"/>
    </row>
    <row r="18203" spans="1:2" x14ac:dyDescent="0.2">
      <c r="A18203" s="6"/>
      <c r="B18203" s="4"/>
    </row>
    <row r="18204" spans="1:2" x14ac:dyDescent="0.2">
      <c r="A18204" s="6"/>
      <c r="B18204" s="4"/>
    </row>
    <row r="18205" spans="1:2" x14ac:dyDescent="0.2">
      <c r="A18205" s="6"/>
      <c r="B18205" s="4"/>
    </row>
    <row r="18206" spans="1:2" x14ac:dyDescent="0.2">
      <c r="A18206" s="6"/>
      <c r="B18206" s="4"/>
    </row>
    <row r="18207" spans="1:2" x14ac:dyDescent="0.2">
      <c r="A18207" s="6"/>
      <c r="B18207" s="4"/>
    </row>
    <row r="18208" spans="1:2" x14ac:dyDescent="0.2">
      <c r="A18208" s="6"/>
      <c r="B18208" s="4"/>
    </row>
    <row r="18209" spans="1:2" x14ac:dyDescent="0.2">
      <c r="A18209" s="6"/>
      <c r="B18209" s="4"/>
    </row>
    <row r="18210" spans="1:2" x14ac:dyDescent="0.2">
      <c r="A18210" s="6"/>
      <c r="B18210" s="4"/>
    </row>
    <row r="18211" spans="1:2" x14ac:dyDescent="0.2">
      <c r="A18211" s="6"/>
      <c r="B18211" s="4"/>
    </row>
    <row r="18212" spans="1:2" x14ac:dyDescent="0.2">
      <c r="A18212" s="6"/>
      <c r="B18212" s="4"/>
    </row>
    <row r="18213" spans="1:2" x14ac:dyDescent="0.2">
      <c r="A18213" s="6"/>
      <c r="B18213" s="4"/>
    </row>
    <row r="18214" spans="1:2" x14ac:dyDescent="0.2">
      <c r="A18214" s="6"/>
      <c r="B18214" s="4"/>
    </row>
    <row r="18215" spans="1:2" x14ac:dyDescent="0.2">
      <c r="A18215" s="6"/>
      <c r="B18215" s="4"/>
    </row>
    <row r="18216" spans="1:2" x14ac:dyDescent="0.2">
      <c r="A18216" s="6"/>
      <c r="B18216" s="4"/>
    </row>
    <row r="18217" spans="1:2" x14ac:dyDescent="0.2">
      <c r="A18217" s="6"/>
      <c r="B18217" s="4"/>
    </row>
    <row r="18218" spans="1:2" x14ac:dyDescent="0.2">
      <c r="A18218" s="6"/>
      <c r="B18218" s="4"/>
    </row>
    <row r="18219" spans="1:2" x14ac:dyDescent="0.2">
      <c r="A18219" s="6"/>
      <c r="B18219" s="4"/>
    </row>
    <row r="18220" spans="1:2" x14ac:dyDescent="0.2">
      <c r="A18220" s="6"/>
      <c r="B18220" s="4"/>
    </row>
    <row r="18221" spans="1:2" x14ac:dyDescent="0.2">
      <c r="A18221" s="6"/>
      <c r="B18221" s="4"/>
    </row>
    <row r="18222" spans="1:2" x14ac:dyDescent="0.2">
      <c r="A18222" s="6"/>
      <c r="B18222" s="4"/>
    </row>
    <row r="18223" spans="1:2" x14ac:dyDescent="0.2">
      <c r="A18223" s="6"/>
      <c r="B18223" s="4"/>
    </row>
    <row r="18224" spans="1:2" x14ac:dyDescent="0.2">
      <c r="A18224" s="6"/>
      <c r="B18224" s="4"/>
    </row>
    <row r="18225" spans="1:2" x14ac:dyDescent="0.2">
      <c r="A18225" s="6"/>
      <c r="B18225" s="4"/>
    </row>
    <row r="18226" spans="1:2" x14ac:dyDescent="0.2">
      <c r="A18226" s="6"/>
      <c r="B18226" s="4"/>
    </row>
    <row r="18227" spans="1:2" x14ac:dyDescent="0.2">
      <c r="A18227" s="6"/>
      <c r="B18227" s="4"/>
    </row>
    <row r="18228" spans="1:2" x14ac:dyDescent="0.2">
      <c r="A18228" s="6"/>
      <c r="B18228" s="4"/>
    </row>
    <row r="18229" spans="1:2" x14ac:dyDescent="0.2">
      <c r="A18229" s="6"/>
      <c r="B18229" s="4"/>
    </row>
    <row r="18230" spans="1:2" x14ac:dyDescent="0.2">
      <c r="A18230" s="6"/>
      <c r="B18230" s="4"/>
    </row>
    <row r="18231" spans="1:2" x14ac:dyDescent="0.2">
      <c r="A18231" s="6"/>
      <c r="B18231" s="4"/>
    </row>
    <row r="18232" spans="1:2" x14ac:dyDescent="0.2">
      <c r="A18232" s="6"/>
      <c r="B18232" s="4"/>
    </row>
    <row r="18233" spans="1:2" x14ac:dyDescent="0.2">
      <c r="A18233" s="6"/>
      <c r="B18233" s="4"/>
    </row>
    <row r="18234" spans="1:2" x14ac:dyDescent="0.2">
      <c r="A18234" s="6"/>
      <c r="B18234" s="4"/>
    </row>
    <row r="18235" spans="1:2" x14ac:dyDescent="0.2">
      <c r="A18235" s="6"/>
      <c r="B18235" s="4"/>
    </row>
    <row r="18236" spans="1:2" x14ac:dyDescent="0.2">
      <c r="A18236" s="6"/>
      <c r="B18236" s="4"/>
    </row>
    <row r="18237" spans="1:2" x14ac:dyDescent="0.2">
      <c r="A18237" s="6"/>
      <c r="B18237" s="4"/>
    </row>
    <row r="18238" spans="1:2" x14ac:dyDescent="0.2">
      <c r="A18238" s="6"/>
      <c r="B18238" s="4"/>
    </row>
    <row r="18239" spans="1:2" x14ac:dyDescent="0.2">
      <c r="A18239" s="6"/>
      <c r="B18239" s="4"/>
    </row>
    <row r="18240" spans="1:2" x14ac:dyDescent="0.2">
      <c r="A18240" s="6"/>
      <c r="B18240" s="4"/>
    </row>
    <row r="18241" spans="1:2" x14ac:dyDescent="0.2">
      <c r="A18241" s="6"/>
      <c r="B18241" s="4"/>
    </row>
    <row r="18242" spans="1:2" x14ac:dyDescent="0.2">
      <c r="A18242" s="6"/>
      <c r="B18242" s="4"/>
    </row>
    <row r="18243" spans="1:2" x14ac:dyDescent="0.2">
      <c r="A18243" s="6"/>
      <c r="B18243" s="4"/>
    </row>
    <row r="18244" spans="1:2" x14ac:dyDescent="0.2">
      <c r="A18244" s="6"/>
      <c r="B18244" s="4"/>
    </row>
    <row r="18245" spans="1:2" x14ac:dyDescent="0.2">
      <c r="A18245" s="6"/>
      <c r="B18245" s="4"/>
    </row>
    <row r="18246" spans="1:2" x14ac:dyDescent="0.2">
      <c r="A18246" s="6"/>
      <c r="B18246" s="4"/>
    </row>
    <row r="18247" spans="1:2" x14ac:dyDescent="0.2">
      <c r="A18247" s="6"/>
      <c r="B18247" s="4"/>
    </row>
    <row r="18248" spans="1:2" x14ac:dyDescent="0.2">
      <c r="A18248" s="6"/>
      <c r="B18248" s="4"/>
    </row>
    <row r="18249" spans="1:2" x14ac:dyDescent="0.2">
      <c r="A18249" s="6"/>
      <c r="B18249" s="4"/>
    </row>
    <row r="18250" spans="1:2" x14ac:dyDescent="0.2">
      <c r="A18250" s="6"/>
      <c r="B18250" s="4"/>
    </row>
    <row r="18251" spans="1:2" x14ac:dyDescent="0.2">
      <c r="A18251" s="6"/>
      <c r="B18251" s="4"/>
    </row>
    <row r="18252" spans="1:2" x14ac:dyDescent="0.2">
      <c r="A18252" s="6"/>
      <c r="B18252" s="4"/>
    </row>
    <row r="18253" spans="1:2" x14ac:dyDescent="0.2">
      <c r="A18253" s="6"/>
      <c r="B18253" s="4"/>
    </row>
    <row r="18254" spans="1:2" x14ac:dyDescent="0.2">
      <c r="A18254" s="6"/>
      <c r="B18254" s="4"/>
    </row>
    <row r="18255" spans="1:2" x14ac:dyDescent="0.2">
      <c r="A18255" s="6"/>
      <c r="B18255" s="4"/>
    </row>
    <row r="18256" spans="1:2" x14ac:dyDescent="0.2">
      <c r="A18256" s="6"/>
      <c r="B18256" s="4"/>
    </row>
    <row r="18257" spans="1:2" x14ac:dyDescent="0.2">
      <c r="A18257" s="6"/>
      <c r="B18257" s="4"/>
    </row>
    <row r="18258" spans="1:2" x14ac:dyDescent="0.2">
      <c r="A18258" s="6"/>
      <c r="B18258" s="4"/>
    </row>
    <row r="18259" spans="1:2" x14ac:dyDescent="0.2">
      <c r="A18259" s="6"/>
      <c r="B18259" s="4"/>
    </row>
    <row r="18260" spans="1:2" x14ac:dyDescent="0.2">
      <c r="A18260" s="6"/>
      <c r="B18260" s="4"/>
    </row>
    <row r="18261" spans="1:2" x14ac:dyDescent="0.2">
      <c r="A18261" s="6"/>
      <c r="B18261" s="4"/>
    </row>
    <row r="18262" spans="1:2" x14ac:dyDescent="0.2">
      <c r="A18262" s="6"/>
      <c r="B18262" s="4"/>
    </row>
    <row r="18263" spans="1:2" x14ac:dyDescent="0.2">
      <c r="A18263" s="6"/>
      <c r="B18263" s="4"/>
    </row>
    <row r="18264" spans="1:2" x14ac:dyDescent="0.2">
      <c r="A18264" s="6"/>
      <c r="B18264" s="4"/>
    </row>
    <row r="18265" spans="1:2" x14ac:dyDescent="0.2">
      <c r="A18265" s="6"/>
      <c r="B18265" s="4"/>
    </row>
    <row r="18266" spans="1:2" x14ac:dyDescent="0.2">
      <c r="A18266" s="6"/>
      <c r="B18266" s="4"/>
    </row>
    <row r="18267" spans="1:2" x14ac:dyDescent="0.2">
      <c r="A18267" s="6"/>
      <c r="B18267" s="4"/>
    </row>
    <row r="18268" spans="1:2" x14ac:dyDescent="0.2">
      <c r="A18268" s="6"/>
      <c r="B18268" s="4"/>
    </row>
    <row r="18269" spans="1:2" x14ac:dyDescent="0.2">
      <c r="A18269" s="6"/>
      <c r="B18269" s="4"/>
    </row>
    <row r="18270" spans="1:2" x14ac:dyDescent="0.2">
      <c r="A18270" s="6"/>
      <c r="B18270" s="4"/>
    </row>
    <row r="18271" spans="1:2" x14ac:dyDescent="0.2">
      <c r="A18271" s="6"/>
      <c r="B18271" s="4"/>
    </row>
    <row r="18272" spans="1:2" x14ac:dyDescent="0.2">
      <c r="A18272" s="6"/>
      <c r="B18272" s="4"/>
    </row>
    <row r="18273" spans="1:2" x14ac:dyDescent="0.2">
      <c r="A18273" s="6"/>
      <c r="B18273" s="4"/>
    </row>
    <row r="18274" spans="1:2" x14ac:dyDescent="0.2">
      <c r="A18274" s="6"/>
      <c r="B18274" s="4"/>
    </row>
    <row r="18275" spans="1:2" x14ac:dyDescent="0.2">
      <c r="A18275" s="6"/>
      <c r="B18275" s="4"/>
    </row>
    <row r="18276" spans="1:2" x14ac:dyDescent="0.2">
      <c r="A18276" s="6"/>
      <c r="B18276" s="4"/>
    </row>
    <row r="18277" spans="1:2" x14ac:dyDescent="0.2">
      <c r="A18277" s="6"/>
      <c r="B18277" s="4"/>
    </row>
    <row r="18278" spans="1:2" x14ac:dyDescent="0.2">
      <c r="A18278" s="6"/>
      <c r="B18278" s="4"/>
    </row>
    <row r="18279" spans="1:2" x14ac:dyDescent="0.2">
      <c r="A18279" s="6"/>
      <c r="B18279" s="4"/>
    </row>
    <row r="18280" spans="1:2" x14ac:dyDescent="0.2">
      <c r="A18280" s="6"/>
      <c r="B18280" s="4"/>
    </row>
    <row r="18281" spans="1:2" x14ac:dyDescent="0.2">
      <c r="A18281" s="6"/>
      <c r="B18281" s="4"/>
    </row>
    <row r="18282" spans="1:2" x14ac:dyDescent="0.2">
      <c r="A18282" s="6"/>
      <c r="B18282" s="4"/>
    </row>
    <row r="18283" spans="1:2" x14ac:dyDescent="0.2">
      <c r="A18283" s="6"/>
      <c r="B18283" s="4"/>
    </row>
    <row r="18284" spans="1:2" x14ac:dyDescent="0.2">
      <c r="A18284" s="6"/>
      <c r="B18284" s="4"/>
    </row>
    <row r="18285" spans="1:2" x14ac:dyDescent="0.2">
      <c r="A18285" s="6"/>
      <c r="B18285" s="4"/>
    </row>
    <row r="18286" spans="1:2" x14ac:dyDescent="0.2">
      <c r="A18286" s="6"/>
      <c r="B18286" s="4"/>
    </row>
    <row r="18287" spans="1:2" x14ac:dyDescent="0.2">
      <c r="A18287" s="6"/>
      <c r="B18287" s="4"/>
    </row>
    <row r="18288" spans="1:2" x14ac:dyDescent="0.2">
      <c r="A18288" s="6"/>
      <c r="B18288" s="4"/>
    </row>
    <row r="18289" spans="1:2" x14ac:dyDescent="0.2">
      <c r="A18289" s="6"/>
      <c r="B18289" s="4"/>
    </row>
    <row r="18290" spans="1:2" x14ac:dyDescent="0.2">
      <c r="A18290" s="6"/>
      <c r="B18290" s="4"/>
    </row>
    <row r="18291" spans="1:2" x14ac:dyDescent="0.2">
      <c r="A18291" s="6"/>
      <c r="B18291" s="4"/>
    </row>
    <row r="18292" spans="1:2" x14ac:dyDescent="0.2">
      <c r="A18292" s="6"/>
      <c r="B18292" s="4"/>
    </row>
    <row r="18293" spans="1:2" x14ac:dyDescent="0.2">
      <c r="A18293" s="6"/>
      <c r="B18293" s="4"/>
    </row>
    <row r="18294" spans="1:2" x14ac:dyDescent="0.2">
      <c r="A18294" s="6"/>
      <c r="B18294" s="4"/>
    </row>
    <row r="18295" spans="1:2" x14ac:dyDescent="0.2">
      <c r="A18295" s="6"/>
      <c r="B18295" s="4"/>
    </row>
    <row r="18296" spans="1:2" x14ac:dyDescent="0.2">
      <c r="A18296" s="6"/>
      <c r="B18296" s="4"/>
    </row>
    <row r="18297" spans="1:2" x14ac:dyDescent="0.2">
      <c r="A18297" s="6"/>
      <c r="B18297" s="4"/>
    </row>
    <row r="18298" spans="1:2" x14ac:dyDescent="0.2">
      <c r="A18298" s="6"/>
      <c r="B18298" s="4"/>
    </row>
    <row r="18299" spans="1:2" x14ac:dyDescent="0.2">
      <c r="A18299" s="6"/>
      <c r="B18299" s="4"/>
    </row>
    <row r="18300" spans="1:2" x14ac:dyDescent="0.2">
      <c r="A18300" s="6"/>
      <c r="B18300" s="4"/>
    </row>
    <row r="18301" spans="1:2" x14ac:dyDescent="0.2">
      <c r="A18301" s="6"/>
      <c r="B18301" s="4"/>
    </row>
    <row r="18302" spans="1:2" x14ac:dyDescent="0.2">
      <c r="A18302" s="6"/>
      <c r="B18302" s="4"/>
    </row>
    <row r="18303" spans="1:2" x14ac:dyDescent="0.2">
      <c r="A18303" s="6"/>
      <c r="B18303" s="4"/>
    </row>
    <row r="18304" spans="1:2" x14ac:dyDescent="0.2">
      <c r="A18304" s="6"/>
      <c r="B18304" s="4"/>
    </row>
    <row r="18305" spans="1:2" x14ac:dyDescent="0.2">
      <c r="A18305" s="6"/>
      <c r="B18305" s="4"/>
    </row>
    <row r="18306" spans="1:2" x14ac:dyDescent="0.2">
      <c r="A18306" s="6"/>
      <c r="B18306" s="4"/>
    </row>
    <row r="18307" spans="1:2" x14ac:dyDescent="0.2">
      <c r="A18307" s="6"/>
      <c r="B18307" s="4"/>
    </row>
    <row r="18308" spans="1:2" x14ac:dyDescent="0.2">
      <c r="A18308" s="6"/>
      <c r="B18308" s="4"/>
    </row>
    <row r="18309" spans="1:2" x14ac:dyDescent="0.2">
      <c r="A18309" s="6"/>
      <c r="B18309" s="4"/>
    </row>
    <row r="18310" spans="1:2" x14ac:dyDescent="0.2">
      <c r="A18310" s="6"/>
      <c r="B18310" s="4"/>
    </row>
    <row r="18311" spans="1:2" x14ac:dyDescent="0.2">
      <c r="A18311" s="6"/>
      <c r="B18311" s="4"/>
    </row>
    <row r="18312" spans="1:2" x14ac:dyDescent="0.2">
      <c r="A18312" s="6"/>
      <c r="B18312" s="4"/>
    </row>
    <row r="18313" spans="1:2" x14ac:dyDescent="0.2">
      <c r="A18313" s="6"/>
      <c r="B18313" s="4"/>
    </row>
    <row r="18314" spans="1:2" x14ac:dyDescent="0.2">
      <c r="A18314" s="6"/>
      <c r="B18314" s="4"/>
    </row>
    <row r="18315" spans="1:2" x14ac:dyDescent="0.2">
      <c r="A18315" s="6"/>
      <c r="B18315" s="4"/>
    </row>
    <row r="18316" spans="1:2" x14ac:dyDescent="0.2">
      <c r="A18316" s="6"/>
      <c r="B18316" s="4"/>
    </row>
    <row r="18317" spans="1:2" x14ac:dyDescent="0.2">
      <c r="A18317" s="6"/>
      <c r="B18317" s="4"/>
    </row>
    <row r="18318" spans="1:2" x14ac:dyDescent="0.2">
      <c r="A18318" s="6"/>
      <c r="B18318" s="4"/>
    </row>
    <row r="18319" spans="1:2" x14ac:dyDescent="0.2">
      <c r="A18319" s="6"/>
      <c r="B18319" s="4"/>
    </row>
    <row r="18320" spans="1:2" x14ac:dyDescent="0.2">
      <c r="A18320" s="6"/>
      <c r="B18320" s="4"/>
    </row>
    <row r="18321" spans="1:2" x14ac:dyDescent="0.2">
      <c r="A18321" s="6"/>
      <c r="B18321" s="4"/>
    </row>
    <row r="18322" spans="1:2" x14ac:dyDescent="0.2">
      <c r="A18322" s="6"/>
      <c r="B18322" s="4"/>
    </row>
    <row r="18323" spans="1:2" x14ac:dyDescent="0.2">
      <c r="A18323" s="6"/>
      <c r="B18323" s="4"/>
    </row>
    <row r="18324" spans="1:2" x14ac:dyDescent="0.2">
      <c r="A18324" s="6"/>
      <c r="B18324" s="4"/>
    </row>
    <row r="18325" spans="1:2" x14ac:dyDescent="0.2">
      <c r="A18325" s="6"/>
      <c r="B18325" s="4"/>
    </row>
    <row r="18326" spans="1:2" x14ac:dyDescent="0.2">
      <c r="A18326" s="6"/>
      <c r="B18326" s="4"/>
    </row>
    <row r="18327" spans="1:2" x14ac:dyDescent="0.2">
      <c r="A18327" s="6"/>
      <c r="B18327" s="4"/>
    </row>
    <row r="18328" spans="1:2" x14ac:dyDescent="0.2">
      <c r="A18328" s="6"/>
      <c r="B18328" s="4"/>
    </row>
    <row r="18329" spans="1:2" x14ac:dyDescent="0.2">
      <c r="A18329" s="6"/>
      <c r="B18329" s="4"/>
    </row>
    <row r="18330" spans="1:2" x14ac:dyDescent="0.2">
      <c r="A18330" s="6"/>
      <c r="B18330" s="4"/>
    </row>
    <row r="18331" spans="1:2" x14ac:dyDescent="0.2">
      <c r="A18331" s="6"/>
      <c r="B18331" s="4"/>
    </row>
    <row r="18332" spans="1:2" x14ac:dyDescent="0.2">
      <c r="A18332" s="6"/>
      <c r="B18332" s="4"/>
    </row>
    <row r="18333" spans="1:2" x14ac:dyDescent="0.2">
      <c r="A18333" s="6"/>
      <c r="B18333" s="4"/>
    </row>
    <row r="18334" spans="1:2" x14ac:dyDescent="0.2">
      <c r="A18334" s="6"/>
      <c r="B18334" s="4"/>
    </row>
    <row r="18335" spans="1:2" x14ac:dyDescent="0.2">
      <c r="A18335" s="6"/>
      <c r="B18335" s="4"/>
    </row>
    <row r="18336" spans="1:2" x14ac:dyDescent="0.2">
      <c r="A18336" s="6"/>
      <c r="B18336" s="4"/>
    </row>
    <row r="18337" spans="1:2" x14ac:dyDescent="0.2">
      <c r="A18337" s="6"/>
      <c r="B18337" s="4"/>
    </row>
    <row r="18338" spans="1:2" x14ac:dyDescent="0.2">
      <c r="A18338" s="6"/>
      <c r="B18338" s="4"/>
    </row>
    <row r="18339" spans="1:2" x14ac:dyDescent="0.2">
      <c r="A18339" s="6"/>
      <c r="B18339" s="4"/>
    </row>
    <row r="18340" spans="1:2" x14ac:dyDescent="0.2">
      <c r="A18340" s="6"/>
      <c r="B18340" s="4"/>
    </row>
    <row r="18341" spans="1:2" x14ac:dyDescent="0.2">
      <c r="A18341" s="6"/>
      <c r="B18341" s="4"/>
    </row>
    <row r="18342" spans="1:2" x14ac:dyDescent="0.2">
      <c r="A18342" s="6"/>
      <c r="B18342" s="4"/>
    </row>
    <row r="18343" spans="1:2" x14ac:dyDescent="0.2">
      <c r="A18343" s="6"/>
      <c r="B18343" s="4"/>
    </row>
    <row r="18344" spans="1:2" x14ac:dyDescent="0.2">
      <c r="A18344" s="6"/>
      <c r="B18344" s="4"/>
    </row>
    <row r="18345" spans="1:2" x14ac:dyDescent="0.2">
      <c r="A18345" s="6"/>
      <c r="B18345" s="4"/>
    </row>
    <row r="18346" spans="1:2" x14ac:dyDescent="0.2">
      <c r="A18346" s="6"/>
      <c r="B18346" s="4"/>
    </row>
    <row r="18347" spans="1:2" x14ac:dyDescent="0.2">
      <c r="A18347" s="6"/>
      <c r="B18347" s="4"/>
    </row>
    <row r="18348" spans="1:2" x14ac:dyDescent="0.2">
      <c r="A18348" s="6"/>
      <c r="B18348" s="4"/>
    </row>
    <row r="18349" spans="1:2" x14ac:dyDescent="0.2">
      <c r="A18349" s="6"/>
      <c r="B18349" s="4"/>
    </row>
    <row r="18350" spans="1:2" x14ac:dyDescent="0.2">
      <c r="A18350" s="6"/>
      <c r="B18350" s="4"/>
    </row>
    <row r="18351" spans="1:2" x14ac:dyDescent="0.2">
      <c r="A18351" s="6"/>
      <c r="B18351" s="4"/>
    </row>
    <row r="18352" spans="1:2" x14ac:dyDescent="0.2">
      <c r="A18352" s="6"/>
      <c r="B18352" s="4"/>
    </row>
    <row r="18353" spans="1:2" x14ac:dyDescent="0.2">
      <c r="A18353" s="6"/>
      <c r="B18353" s="4"/>
    </row>
    <row r="18354" spans="1:2" x14ac:dyDescent="0.2">
      <c r="A18354" s="6"/>
      <c r="B18354" s="4"/>
    </row>
    <row r="18355" spans="1:2" x14ac:dyDescent="0.2">
      <c r="A18355" s="6"/>
      <c r="B18355" s="4"/>
    </row>
    <row r="18356" spans="1:2" x14ac:dyDescent="0.2">
      <c r="A18356" s="6"/>
      <c r="B18356" s="4"/>
    </row>
    <row r="18357" spans="1:2" x14ac:dyDescent="0.2">
      <c r="A18357" s="6"/>
      <c r="B18357" s="4"/>
    </row>
    <row r="18358" spans="1:2" x14ac:dyDescent="0.2">
      <c r="A18358" s="6"/>
      <c r="B18358" s="4"/>
    </row>
    <row r="18359" spans="1:2" x14ac:dyDescent="0.2">
      <c r="A18359" s="6"/>
      <c r="B18359" s="4"/>
    </row>
    <row r="18360" spans="1:2" x14ac:dyDescent="0.2">
      <c r="A18360" s="6"/>
      <c r="B18360" s="4"/>
    </row>
    <row r="18361" spans="1:2" x14ac:dyDescent="0.2">
      <c r="A18361" s="6"/>
      <c r="B18361" s="4"/>
    </row>
    <row r="18362" spans="1:2" x14ac:dyDescent="0.2">
      <c r="A18362" s="6"/>
      <c r="B18362" s="4"/>
    </row>
    <row r="18363" spans="1:2" x14ac:dyDescent="0.2">
      <c r="A18363" s="6"/>
      <c r="B18363" s="4"/>
    </row>
    <row r="18364" spans="1:2" x14ac:dyDescent="0.2">
      <c r="A18364" s="6"/>
      <c r="B18364" s="4"/>
    </row>
    <row r="18365" spans="1:2" x14ac:dyDescent="0.2">
      <c r="A18365" s="6"/>
      <c r="B18365" s="4"/>
    </row>
    <row r="18366" spans="1:2" x14ac:dyDescent="0.2">
      <c r="A18366" s="6"/>
      <c r="B18366" s="4"/>
    </row>
    <row r="18367" spans="1:2" x14ac:dyDescent="0.2">
      <c r="A18367" s="6"/>
      <c r="B18367" s="4"/>
    </row>
    <row r="18368" spans="1:2" x14ac:dyDescent="0.2">
      <c r="A18368" s="6"/>
      <c r="B18368" s="4"/>
    </row>
    <row r="18369" spans="1:2" x14ac:dyDescent="0.2">
      <c r="A18369" s="6"/>
      <c r="B18369" s="4"/>
    </row>
    <row r="18370" spans="1:2" x14ac:dyDescent="0.2">
      <c r="A18370" s="6"/>
      <c r="B18370" s="4"/>
    </row>
    <row r="18371" spans="1:2" x14ac:dyDescent="0.2">
      <c r="A18371" s="6"/>
      <c r="B18371" s="4"/>
    </row>
    <row r="18372" spans="1:2" x14ac:dyDescent="0.2">
      <c r="A18372" s="6"/>
      <c r="B18372" s="4"/>
    </row>
    <row r="18373" spans="1:2" x14ac:dyDescent="0.2">
      <c r="A18373" s="6"/>
      <c r="B18373" s="4"/>
    </row>
    <row r="18374" spans="1:2" x14ac:dyDescent="0.2">
      <c r="A18374" s="6"/>
      <c r="B18374" s="4"/>
    </row>
    <row r="18375" spans="1:2" x14ac:dyDescent="0.2">
      <c r="A18375" s="6"/>
      <c r="B18375" s="4"/>
    </row>
    <row r="18376" spans="1:2" x14ac:dyDescent="0.2">
      <c r="A18376" s="6"/>
      <c r="B18376" s="4"/>
    </row>
    <row r="18377" spans="1:2" x14ac:dyDescent="0.2">
      <c r="A18377" s="6"/>
      <c r="B18377" s="4"/>
    </row>
    <row r="18378" spans="1:2" x14ac:dyDescent="0.2">
      <c r="A18378" s="6"/>
      <c r="B18378" s="4"/>
    </row>
    <row r="18379" spans="1:2" x14ac:dyDescent="0.2">
      <c r="A18379" s="6"/>
      <c r="B18379" s="4"/>
    </row>
    <row r="18380" spans="1:2" x14ac:dyDescent="0.2">
      <c r="A18380" s="6"/>
      <c r="B18380" s="4"/>
    </row>
    <row r="18381" spans="1:2" x14ac:dyDescent="0.2">
      <c r="A18381" s="6"/>
      <c r="B18381" s="4"/>
    </row>
    <row r="18382" spans="1:2" x14ac:dyDescent="0.2">
      <c r="A18382" s="6"/>
      <c r="B18382" s="4"/>
    </row>
    <row r="18383" spans="1:2" x14ac:dyDescent="0.2">
      <c r="A18383" s="6"/>
      <c r="B18383" s="4"/>
    </row>
    <row r="18384" spans="1:2" x14ac:dyDescent="0.2">
      <c r="A18384" s="6"/>
      <c r="B18384" s="4"/>
    </row>
    <row r="18385" spans="1:2" x14ac:dyDescent="0.2">
      <c r="A18385" s="6"/>
      <c r="B18385" s="4"/>
    </row>
    <row r="18386" spans="1:2" x14ac:dyDescent="0.2">
      <c r="A18386" s="6"/>
      <c r="B18386" s="4"/>
    </row>
    <row r="18387" spans="1:2" x14ac:dyDescent="0.2">
      <c r="A18387" s="6"/>
      <c r="B18387" s="4"/>
    </row>
    <row r="18388" spans="1:2" x14ac:dyDescent="0.2">
      <c r="A18388" s="6"/>
      <c r="B18388" s="4"/>
    </row>
    <row r="18389" spans="1:2" x14ac:dyDescent="0.2">
      <c r="A18389" s="6"/>
      <c r="B18389" s="4"/>
    </row>
    <row r="18390" spans="1:2" x14ac:dyDescent="0.2">
      <c r="A18390" s="6"/>
      <c r="B18390" s="4"/>
    </row>
    <row r="18391" spans="1:2" x14ac:dyDescent="0.2">
      <c r="A18391" s="6"/>
      <c r="B18391" s="4"/>
    </row>
    <row r="18392" spans="1:2" x14ac:dyDescent="0.2">
      <c r="A18392" s="6"/>
      <c r="B18392" s="4"/>
    </row>
    <row r="18393" spans="1:2" x14ac:dyDescent="0.2">
      <c r="A18393" s="6"/>
      <c r="B18393" s="4"/>
    </row>
    <row r="18394" spans="1:2" x14ac:dyDescent="0.2">
      <c r="A18394" s="6"/>
      <c r="B18394" s="4"/>
    </row>
    <row r="18395" spans="1:2" x14ac:dyDescent="0.2">
      <c r="A18395" s="6"/>
      <c r="B18395" s="4"/>
    </row>
    <row r="18396" spans="1:2" x14ac:dyDescent="0.2">
      <c r="A18396" s="6"/>
      <c r="B18396" s="4"/>
    </row>
    <row r="18397" spans="1:2" x14ac:dyDescent="0.2">
      <c r="A18397" s="6"/>
      <c r="B18397" s="4"/>
    </row>
    <row r="18398" spans="1:2" x14ac:dyDescent="0.2">
      <c r="A18398" s="6"/>
      <c r="B18398" s="4"/>
    </row>
    <row r="18399" spans="1:2" x14ac:dyDescent="0.2">
      <c r="A18399" s="6"/>
      <c r="B18399" s="4"/>
    </row>
    <row r="18400" spans="1:2" x14ac:dyDescent="0.2">
      <c r="A18400" s="6"/>
      <c r="B18400" s="4"/>
    </row>
    <row r="18401" spans="1:2" x14ac:dyDescent="0.2">
      <c r="A18401" s="6"/>
      <c r="B18401" s="4"/>
    </row>
    <row r="18402" spans="1:2" x14ac:dyDescent="0.2">
      <c r="A18402" s="6"/>
      <c r="B18402" s="4"/>
    </row>
    <row r="18403" spans="1:2" x14ac:dyDescent="0.2">
      <c r="A18403" s="6"/>
      <c r="B18403" s="4"/>
    </row>
    <row r="18404" spans="1:2" x14ac:dyDescent="0.2">
      <c r="A18404" s="6"/>
      <c r="B18404" s="4"/>
    </row>
    <row r="18405" spans="1:2" x14ac:dyDescent="0.2">
      <c r="A18405" s="6"/>
      <c r="B18405" s="4"/>
    </row>
    <row r="18406" spans="1:2" x14ac:dyDescent="0.2">
      <c r="A18406" s="6"/>
      <c r="B18406" s="4"/>
    </row>
    <row r="18407" spans="1:2" x14ac:dyDescent="0.2">
      <c r="A18407" s="6"/>
      <c r="B18407" s="4"/>
    </row>
    <row r="18408" spans="1:2" x14ac:dyDescent="0.2">
      <c r="A18408" s="6"/>
      <c r="B18408" s="4"/>
    </row>
    <row r="18409" spans="1:2" x14ac:dyDescent="0.2">
      <c r="A18409" s="6"/>
      <c r="B18409" s="4"/>
    </row>
    <row r="18410" spans="1:2" x14ac:dyDescent="0.2">
      <c r="A18410" s="6"/>
      <c r="B18410" s="4"/>
    </row>
    <row r="18411" spans="1:2" x14ac:dyDescent="0.2">
      <c r="A18411" s="6"/>
      <c r="B18411" s="4"/>
    </row>
    <row r="18412" spans="1:2" x14ac:dyDescent="0.2">
      <c r="A18412" s="6"/>
      <c r="B18412" s="4"/>
    </row>
    <row r="18413" spans="1:2" x14ac:dyDescent="0.2">
      <c r="A18413" s="6"/>
      <c r="B18413" s="4"/>
    </row>
    <row r="18414" spans="1:2" x14ac:dyDescent="0.2">
      <c r="A18414" s="6"/>
      <c r="B18414" s="4"/>
    </row>
    <row r="18415" spans="1:2" x14ac:dyDescent="0.2">
      <c r="A18415" s="6"/>
      <c r="B18415" s="4"/>
    </row>
    <row r="18416" spans="1:2" x14ac:dyDescent="0.2">
      <c r="A18416" s="6"/>
      <c r="B18416" s="4"/>
    </row>
    <row r="18417" spans="1:2" x14ac:dyDescent="0.2">
      <c r="A18417" s="6"/>
      <c r="B18417" s="4"/>
    </row>
    <row r="18418" spans="1:2" x14ac:dyDescent="0.2">
      <c r="A18418" s="6"/>
      <c r="B18418" s="4"/>
    </row>
    <row r="18419" spans="1:2" x14ac:dyDescent="0.2">
      <c r="A18419" s="6"/>
      <c r="B18419" s="4"/>
    </row>
    <row r="18420" spans="1:2" x14ac:dyDescent="0.2">
      <c r="A18420" s="6"/>
      <c r="B18420" s="4"/>
    </row>
    <row r="18421" spans="1:2" x14ac:dyDescent="0.2">
      <c r="A18421" s="6"/>
      <c r="B18421" s="4"/>
    </row>
    <row r="18422" spans="1:2" x14ac:dyDescent="0.2">
      <c r="A18422" s="6"/>
      <c r="B18422" s="4"/>
    </row>
    <row r="18423" spans="1:2" x14ac:dyDescent="0.2">
      <c r="A18423" s="6"/>
      <c r="B18423" s="4"/>
    </row>
    <row r="18424" spans="1:2" x14ac:dyDescent="0.2">
      <c r="A18424" s="6"/>
      <c r="B18424" s="4"/>
    </row>
    <row r="18425" spans="1:2" x14ac:dyDescent="0.2">
      <c r="A18425" s="6"/>
      <c r="B18425" s="4"/>
    </row>
    <row r="18426" spans="1:2" x14ac:dyDescent="0.2">
      <c r="A18426" s="6"/>
      <c r="B18426" s="4"/>
    </row>
    <row r="18427" spans="1:2" x14ac:dyDescent="0.2">
      <c r="A18427" s="6"/>
      <c r="B18427" s="4"/>
    </row>
    <row r="18428" spans="1:2" x14ac:dyDescent="0.2">
      <c r="A18428" s="6"/>
      <c r="B18428" s="4"/>
    </row>
    <row r="18429" spans="1:2" x14ac:dyDescent="0.2">
      <c r="A18429" s="6"/>
      <c r="B18429" s="4"/>
    </row>
    <row r="18430" spans="1:2" x14ac:dyDescent="0.2">
      <c r="A18430" s="6"/>
      <c r="B18430" s="4"/>
    </row>
    <row r="18431" spans="1:2" x14ac:dyDescent="0.2">
      <c r="A18431" s="6"/>
      <c r="B18431" s="4"/>
    </row>
    <row r="18432" spans="1:2" x14ac:dyDescent="0.2">
      <c r="A18432" s="6"/>
      <c r="B18432" s="4"/>
    </row>
    <row r="18433" spans="1:2" x14ac:dyDescent="0.2">
      <c r="A18433" s="6"/>
      <c r="B18433" s="4"/>
    </row>
    <row r="18434" spans="1:2" x14ac:dyDescent="0.2">
      <c r="A18434" s="6"/>
      <c r="B18434" s="4"/>
    </row>
    <row r="18435" spans="1:2" x14ac:dyDescent="0.2">
      <c r="A18435" s="6"/>
      <c r="B18435" s="4"/>
    </row>
    <row r="18436" spans="1:2" x14ac:dyDescent="0.2">
      <c r="A18436" s="6"/>
      <c r="B18436" s="4"/>
    </row>
    <row r="18437" spans="1:2" x14ac:dyDescent="0.2">
      <c r="A18437" s="6"/>
      <c r="B18437" s="4"/>
    </row>
    <row r="18438" spans="1:2" x14ac:dyDescent="0.2">
      <c r="A18438" s="6"/>
      <c r="B18438" s="4"/>
    </row>
    <row r="18439" spans="1:2" x14ac:dyDescent="0.2">
      <c r="A18439" s="6"/>
      <c r="B18439" s="4"/>
    </row>
    <row r="18440" spans="1:2" x14ac:dyDescent="0.2">
      <c r="A18440" s="6"/>
      <c r="B18440" s="4"/>
    </row>
    <row r="18441" spans="1:2" x14ac:dyDescent="0.2">
      <c r="A18441" s="6"/>
      <c r="B18441" s="4"/>
    </row>
    <row r="18442" spans="1:2" x14ac:dyDescent="0.2">
      <c r="A18442" s="6"/>
      <c r="B18442" s="4"/>
    </row>
    <row r="18443" spans="1:2" x14ac:dyDescent="0.2">
      <c r="A18443" s="6"/>
      <c r="B18443" s="4"/>
    </row>
    <row r="18444" spans="1:2" x14ac:dyDescent="0.2">
      <c r="A18444" s="6"/>
      <c r="B18444" s="4"/>
    </row>
    <row r="18445" spans="1:2" x14ac:dyDescent="0.2">
      <c r="A18445" s="6"/>
      <c r="B18445" s="4"/>
    </row>
    <row r="18446" spans="1:2" x14ac:dyDescent="0.2">
      <c r="A18446" s="6"/>
      <c r="B18446" s="4"/>
    </row>
    <row r="18447" spans="1:2" x14ac:dyDescent="0.2">
      <c r="A18447" s="6"/>
      <c r="B18447" s="4"/>
    </row>
    <row r="18448" spans="1:2" x14ac:dyDescent="0.2">
      <c r="A18448" s="6"/>
      <c r="B18448" s="4"/>
    </row>
    <row r="18449" spans="1:2" x14ac:dyDescent="0.2">
      <c r="A18449" s="6"/>
      <c r="B18449" s="4"/>
    </row>
    <row r="18450" spans="1:2" x14ac:dyDescent="0.2">
      <c r="A18450" s="6"/>
      <c r="B18450" s="4"/>
    </row>
    <row r="18451" spans="1:2" x14ac:dyDescent="0.2">
      <c r="A18451" s="6"/>
      <c r="B18451" s="4"/>
    </row>
    <row r="18452" spans="1:2" x14ac:dyDescent="0.2">
      <c r="A18452" s="6"/>
      <c r="B18452" s="4"/>
    </row>
    <row r="18453" spans="1:2" x14ac:dyDescent="0.2">
      <c r="A18453" s="6"/>
      <c r="B18453" s="4"/>
    </row>
    <row r="18454" spans="1:2" x14ac:dyDescent="0.2">
      <c r="A18454" s="6"/>
      <c r="B18454" s="4"/>
    </row>
    <row r="18455" spans="1:2" x14ac:dyDescent="0.2">
      <c r="A18455" s="6"/>
      <c r="B18455" s="4"/>
    </row>
    <row r="18456" spans="1:2" x14ac:dyDescent="0.2">
      <c r="A18456" s="6"/>
      <c r="B18456" s="4"/>
    </row>
    <row r="18457" spans="1:2" x14ac:dyDescent="0.2">
      <c r="A18457" s="6"/>
      <c r="B18457" s="4"/>
    </row>
    <row r="18458" spans="1:2" x14ac:dyDescent="0.2">
      <c r="A18458" s="6"/>
      <c r="B18458" s="4"/>
    </row>
    <row r="18459" spans="1:2" x14ac:dyDescent="0.2">
      <c r="A18459" s="6"/>
      <c r="B18459" s="4"/>
    </row>
    <row r="18460" spans="1:2" x14ac:dyDescent="0.2">
      <c r="A18460" s="6"/>
      <c r="B18460" s="4"/>
    </row>
    <row r="18461" spans="1:2" x14ac:dyDescent="0.2">
      <c r="A18461" s="6"/>
      <c r="B18461" s="4"/>
    </row>
    <row r="18462" spans="1:2" x14ac:dyDescent="0.2">
      <c r="A18462" s="6"/>
      <c r="B18462" s="4"/>
    </row>
    <row r="18463" spans="1:2" x14ac:dyDescent="0.2">
      <c r="A18463" s="6"/>
      <c r="B18463" s="4"/>
    </row>
    <row r="18464" spans="1:2" x14ac:dyDescent="0.2">
      <c r="A18464" s="6"/>
      <c r="B18464" s="4"/>
    </row>
    <row r="18465" spans="1:2" x14ac:dyDescent="0.2">
      <c r="A18465" s="6"/>
      <c r="B18465" s="4"/>
    </row>
    <row r="18466" spans="1:2" x14ac:dyDescent="0.2">
      <c r="A18466" s="6"/>
      <c r="B18466" s="4"/>
    </row>
    <row r="18467" spans="1:2" x14ac:dyDescent="0.2">
      <c r="A18467" s="6"/>
      <c r="B18467" s="4"/>
    </row>
    <row r="18468" spans="1:2" x14ac:dyDescent="0.2">
      <c r="A18468" s="6"/>
      <c r="B18468" s="4"/>
    </row>
    <row r="18469" spans="1:2" x14ac:dyDescent="0.2">
      <c r="A18469" s="6"/>
      <c r="B18469" s="4"/>
    </row>
    <row r="18470" spans="1:2" x14ac:dyDescent="0.2">
      <c r="A18470" s="6"/>
      <c r="B18470" s="4"/>
    </row>
    <row r="18471" spans="1:2" x14ac:dyDescent="0.2">
      <c r="A18471" s="6"/>
      <c r="B18471" s="4"/>
    </row>
    <row r="18472" spans="1:2" x14ac:dyDescent="0.2">
      <c r="A18472" s="6"/>
      <c r="B18472" s="4"/>
    </row>
    <row r="18473" spans="1:2" x14ac:dyDescent="0.2">
      <c r="A18473" s="6"/>
      <c r="B18473" s="4"/>
    </row>
    <row r="18474" spans="1:2" x14ac:dyDescent="0.2">
      <c r="A18474" s="6"/>
      <c r="B18474" s="4"/>
    </row>
    <row r="18475" spans="1:2" x14ac:dyDescent="0.2">
      <c r="A18475" s="6"/>
      <c r="B18475" s="4"/>
    </row>
    <row r="18476" spans="1:2" x14ac:dyDescent="0.2">
      <c r="A18476" s="6"/>
      <c r="B18476" s="4"/>
    </row>
    <row r="18477" spans="1:2" x14ac:dyDescent="0.2">
      <c r="A18477" s="6"/>
      <c r="B18477" s="4"/>
    </row>
    <row r="18478" spans="1:2" x14ac:dyDescent="0.2">
      <c r="A18478" s="6"/>
      <c r="B18478" s="4"/>
    </row>
    <row r="18479" spans="1:2" x14ac:dyDescent="0.2">
      <c r="A18479" s="6"/>
      <c r="B18479" s="4"/>
    </row>
    <row r="18480" spans="1:2" x14ac:dyDescent="0.2">
      <c r="A18480" s="6"/>
      <c r="B18480" s="4"/>
    </row>
    <row r="18481" spans="1:2" x14ac:dyDescent="0.2">
      <c r="A18481" s="6"/>
      <c r="B18481" s="4"/>
    </row>
    <row r="18482" spans="1:2" x14ac:dyDescent="0.2">
      <c r="A18482" s="6"/>
      <c r="B18482" s="4"/>
    </row>
    <row r="18483" spans="1:2" x14ac:dyDescent="0.2">
      <c r="A18483" s="6"/>
      <c r="B18483" s="4"/>
    </row>
    <row r="18484" spans="1:2" x14ac:dyDescent="0.2">
      <c r="A18484" s="6"/>
      <c r="B18484" s="4"/>
    </row>
    <row r="18485" spans="1:2" x14ac:dyDescent="0.2">
      <c r="A18485" s="6"/>
      <c r="B18485" s="4"/>
    </row>
    <row r="18486" spans="1:2" x14ac:dyDescent="0.2">
      <c r="A18486" s="6"/>
      <c r="B18486" s="4"/>
    </row>
    <row r="18487" spans="1:2" x14ac:dyDescent="0.2">
      <c r="A18487" s="6"/>
      <c r="B18487" s="4"/>
    </row>
    <row r="18488" spans="1:2" x14ac:dyDescent="0.2">
      <c r="A18488" s="6"/>
      <c r="B18488" s="4"/>
    </row>
    <row r="18489" spans="1:2" x14ac:dyDescent="0.2">
      <c r="A18489" s="6"/>
      <c r="B18489" s="4"/>
    </row>
    <row r="18490" spans="1:2" x14ac:dyDescent="0.2">
      <c r="A18490" s="6"/>
      <c r="B18490" s="4"/>
    </row>
    <row r="18491" spans="1:2" x14ac:dyDescent="0.2">
      <c r="A18491" s="6"/>
      <c r="B18491" s="4"/>
    </row>
    <row r="18492" spans="1:2" x14ac:dyDescent="0.2">
      <c r="A18492" s="6"/>
      <c r="B18492" s="4"/>
    </row>
    <row r="18493" spans="1:2" x14ac:dyDescent="0.2">
      <c r="A18493" s="6"/>
      <c r="B18493" s="4"/>
    </row>
    <row r="18494" spans="1:2" x14ac:dyDescent="0.2">
      <c r="A18494" s="6"/>
      <c r="B18494" s="4"/>
    </row>
    <row r="18495" spans="1:2" x14ac:dyDescent="0.2">
      <c r="A18495" s="6"/>
      <c r="B18495" s="4"/>
    </row>
    <row r="18496" spans="1:2" x14ac:dyDescent="0.2">
      <c r="A18496" s="6"/>
      <c r="B18496" s="4"/>
    </row>
    <row r="18497" spans="1:2" x14ac:dyDescent="0.2">
      <c r="A18497" s="6"/>
      <c r="B18497" s="4"/>
    </row>
    <row r="18498" spans="1:2" x14ac:dyDescent="0.2">
      <c r="A18498" s="6"/>
      <c r="B18498" s="4"/>
    </row>
    <row r="18499" spans="1:2" x14ac:dyDescent="0.2">
      <c r="A18499" s="6"/>
      <c r="B18499" s="4"/>
    </row>
    <row r="18500" spans="1:2" x14ac:dyDescent="0.2">
      <c r="A18500" s="6"/>
      <c r="B18500" s="4"/>
    </row>
    <row r="18501" spans="1:2" x14ac:dyDescent="0.2">
      <c r="A18501" s="6"/>
      <c r="B18501" s="4"/>
    </row>
    <row r="18502" spans="1:2" x14ac:dyDescent="0.2">
      <c r="A18502" s="6"/>
      <c r="B18502" s="4"/>
    </row>
    <row r="18503" spans="1:2" x14ac:dyDescent="0.2">
      <c r="A18503" s="6"/>
      <c r="B18503" s="4"/>
    </row>
    <row r="18504" spans="1:2" x14ac:dyDescent="0.2">
      <c r="A18504" s="6"/>
      <c r="B18504" s="4"/>
    </row>
    <row r="18505" spans="1:2" x14ac:dyDescent="0.2">
      <c r="A18505" s="6"/>
      <c r="B18505" s="4"/>
    </row>
    <row r="18506" spans="1:2" x14ac:dyDescent="0.2">
      <c r="A18506" s="6"/>
      <c r="B18506" s="4"/>
    </row>
    <row r="18507" spans="1:2" x14ac:dyDescent="0.2">
      <c r="A18507" s="6"/>
      <c r="B18507" s="4"/>
    </row>
    <row r="18508" spans="1:2" x14ac:dyDescent="0.2">
      <c r="A18508" s="6"/>
      <c r="B18508" s="4"/>
    </row>
    <row r="18509" spans="1:2" x14ac:dyDescent="0.2">
      <c r="A18509" s="6"/>
      <c r="B18509" s="4"/>
    </row>
    <row r="18510" spans="1:2" x14ac:dyDescent="0.2">
      <c r="A18510" s="6"/>
      <c r="B18510" s="4"/>
    </row>
    <row r="18511" spans="1:2" x14ac:dyDescent="0.2">
      <c r="A18511" s="6"/>
      <c r="B18511" s="4"/>
    </row>
    <row r="18512" spans="1:2" x14ac:dyDescent="0.2">
      <c r="A18512" s="6"/>
      <c r="B18512" s="4"/>
    </row>
    <row r="18513" spans="1:2" x14ac:dyDescent="0.2">
      <c r="A18513" s="6"/>
      <c r="B18513" s="4"/>
    </row>
    <row r="18514" spans="1:2" x14ac:dyDescent="0.2">
      <c r="A18514" s="6"/>
      <c r="B18514" s="4"/>
    </row>
    <row r="18515" spans="1:2" x14ac:dyDescent="0.2">
      <c r="A18515" s="6"/>
      <c r="B18515" s="4"/>
    </row>
    <row r="18516" spans="1:2" x14ac:dyDescent="0.2">
      <c r="A18516" s="6"/>
      <c r="B18516" s="4"/>
    </row>
    <row r="18517" spans="1:2" x14ac:dyDescent="0.2">
      <c r="A18517" s="6"/>
      <c r="B18517" s="4"/>
    </row>
    <row r="18518" spans="1:2" x14ac:dyDescent="0.2">
      <c r="A18518" s="6"/>
      <c r="B18518" s="4"/>
    </row>
    <row r="18519" spans="1:2" x14ac:dyDescent="0.2">
      <c r="A18519" s="6"/>
      <c r="B18519" s="4"/>
    </row>
    <row r="18520" spans="1:2" x14ac:dyDescent="0.2">
      <c r="A18520" s="6"/>
      <c r="B18520" s="4"/>
    </row>
    <row r="18521" spans="1:2" x14ac:dyDescent="0.2">
      <c r="A18521" s="6"/>
      <c r="B18521" s="4"/>
    </row>
    <row r="18522" spans="1:2" x14ac:dyDescent="0.2">
      <c r="A18522" s="6"/>
      <c r="B18522" s="4"/>
    </row>
    <row r="18523" spans="1:2" x14ac:dyDescent="0.2">
      <c r="A18523" s="6"/>
      <c r="B18523" s="4"/>
    </row>
    <row r="18524" spans="1:2" x14ac:dyDescent="0.2">
      <c r="A18524" s="6"/>
      <c r="B18524" s="4"/>
    </row>
    <row r="18525" spans="1:2" x14ac:dyDescent="0.2">
      <c r="A18525" s="6"/>
      <c r="B18525" s="4"/>
    </row>
    <row r="18526" spans="1:2" x14ac:dyDescent="0.2">
      <c r="A18526" s="6"/>
      <c r="B18526" s="4"/>
    </row>
    <row r="18527" spans="1:2" x14ac:dyDescent="0.2">
      <c r="A18527" s="6"/>
      <c r="B18527" s="4"/>
    </row>
    <row r="18528" spans="1:2" x14ac:dyDescent="0.2">
      <c r="A18528" s="6"/>
      <c r="B18528" s="4"/>
    </row>
    <row r="18529" spans="1:2" x14ac:dyDescent="0.2">
      <c r="A18529" s="6"/>
      <c r="B18529" s="4"/>
    </row>
    <row r="18530" spans="1:2" x14ac:dyDescent="0.2">
      <c r="A18530" s="6"/>
      <c r="B18530" s="4"/>
    </row>
    <row r="18531" spans="1:2" x14ac:dyDescent="0.2">
      <c r="A18531" s="6"/>
      <c r="B18531" s="4"/>
    </row>
    <row r="18532" spans="1:2" x14ac:dyDescent="0.2">
      <c r="A18532" s="6"/>
      <c r="B18532" s="4"/>
    </row>
    <row r="18533" spans="1:2" x14ac:dyDescent="0.2">
      <c r="A18533" s="6"/>
      <c r="B18533" s="4"/>
    </row>
    <row r="18534" spans="1:2" x14ac:dyDescent="0.2">
      <c r="A18534" s="6"/>
      <c r="B18534" s="4"/>
    </row>
    <row r="18535" spans="1:2" x14ac:dyDescent="0.2">
      <c r="A18535" s="6"/>
      <c r="B18535" s="4"/>
    </row>
    <row r="18536" spans="1:2" x14ac:dyDescent="0.2">
      <c r="A18536" s="6"/>
      <c r="B18536" s="4"/>
    </row>
    <row r="18537" spans="1:2" x14ac:dyDescent="0.2">
      <c r="A18537" s="6"/>
      <c r="B18537" s="4"/>
    </row>
    <row r="18538" spans="1:2" x14ac:dyDescent="0.2">
      <c r="A18538" s="6"/>
      <c r="B18538" s="4"/>
    </row>
    <row r="18539" spans="1:2" x14ac:dyDescent="0.2">
      <c r="A18539" s="6"/>
      <c r="B18539" s="4"/>
    </row>
    <row r="18540" spans="1:2" x14ac:dyDescent="0.2">
      <c r="A18540" s="6"/>
      <c r="B18540" s="4"/>
    </row>
    <row r="18541" spans="1:2" x14ac:dyDescent="0.2">
      <c r="A18541" s="6"/>
      <c r="B18541" s="4"/>
    </row>
    <row r="18542" spans="1:2" x14ac:dyDescent="0.2">
      <c r="A18542" s="6"/>
      <c r="B18542" s="4"/>
    </row>
    <row r="18543" spans="1:2" x14ac:dyDescent="0.2">
      <c r="A18543" s="6"/>
      <c r="B18543" s="4"/>
    </row>
    <row r="18544" spans="1:2" x14ac:dyDescent="0.2">
      <c r="A18544" s="6"/>
      <c r="B18544" s="4"/>
    </row>
    <row r="18545" spans="1:2" x14ac:dyDescent="0.2">
      <c r="A18545" s="6"/>
      <c r="B18545" s="4"/>
    </row>
    <row r="18546" spans="1:2" x14ac:dyDescent="0.2">
      <c r="A18546" s="6"/>
      <c r="B18546" s="4"/>
    </row>
    <row r="18547" spans="1:2" x14ac:dyDescent="0.2">
      <c r="A18547" s="6"/>
      <c r="B18547" s="4"/>
    </row>
    <row r="18548" spans="1:2" x14ac:dyDescent="0.2">
      <c r="A18548" s="6"/>
      <c r="B18548" s="4"/>
    </row>
    <row r="18549" spans="1:2" x14ac:dyDescent="0.2">
      <c r="A18549" s="6"/>
      <c r="B18549" s="4"/>
    </row>
    <row r="18550" spans="1:2" x14ac:dyDescent="0.2">
      <c r="A18550" s="6"/>
      <c r="B18550" s="4"/>
    </row>
    <row r="18551" spans="1:2" x14ac:dyDescent="0.2">
      <c r="A18551" s="6"/>
      <c r="B18551" s="4"/>
    </row>
    <row r="18552" spans="1:2" x14ac:dyDescent="0.2">
      <c r="A18552" s="6"/>
      <c r="B18552" s="4"/>
    </row>
    <row r="18553" spans="1:2" x14ac:dyDescent="0.2">
      <c r="A18553" s="6"/>
      <c r="B18553" s="4"/>
    </row>
    <row r="18554" spans="1:2" x14ac:dyDescent="0.2">
      <c r="A18554" s="6"/>
      <c r="B18554" s="4"/>
    </row>
    <row r="18555" spans="1:2" x14ac:dyDescent="0.2">
      <c r="A18555" s="6"/>
      <c r="B18555" s="4"/>
    </row>
    <row r="18556" spans="1:2" x14ac:dyDescent="0.2">
      <c r="A18556" s="6"/>
      <c r="B18556" s="4"/>
    </row>
    <row r="18557" spans="1:2" x14ac:dyDescent="0.2">
      <c r="A18557" s="6"/>
      <c r="B18557" s="4"/>
    </row>
    <row r="18558" spans="1:2" x14ac:dyDescent="0.2">
      <c r="A18558" s="6"/>
      <c r="B18558" s="4"/>
    </row>
    <row r="18559" spans="1:2" x14ac:dyDescent="0.2">
      <c r="A18559" s="6"/>
      <c r="B18559" s="4"/>
    </row>
    <row r="18560" spans="1:2" x14ac:dyDescent="0.2">
      <c r="A18560" s="6"/>
      <c r="B18560" s="4"/>
    </row>
    <row r="18561" spans="1:2" x14ac:dyDescent="0.2">
      <c r="A18561" s="6"/>
      <c r="B18561" s="4"/>
    </row>
    <row r="18562" spans="1:2" x14ac:dyDescent="0.2">
      <c r="A18562" s="6"/>
      <c r="B18562" s="4"/>
    </row>
    <row r="18563" spans="1:2" x14ac:dyDescent="0.2">
      <c r="A18563" s="6"/>
      <c r="B18563" s="4"/>
    </row>
    <row r="18564" spans="1:2" x14ac:dyDescent="0.2">
      <c r="A18564" s="6"/>
      <c r="B18564" s="4"/>
    </row>
    <row r="18565" spans="1:2" x14ac:dyDescent="0.2">
      <c r="A18565" s="6"/>
      <c r="B18565" s="4"/>
    </row>
    <row r="18566" spans="1:2" x14ac:dyDescent="0.2">
      <c r="A18566" s="6"/>
      <c r="B18566" s="4"/>
    </row>
    <row r="18567" spans="1:2" x14ac:dyDescent="0.2">
      <c r="A18567" s="6"/>
      <c r="B18567" s="4"/>
    </row>
    <row r="18568" spans="1:2" x14ac:dyDescent="0.2">
      <c r="A18568" s="6"/>
      <c r="B18568" s="4"/>
    </row>
    <row r="18569" spans="1:2" x14ac:dyDescent="0.2">
      <c r="A18569" s="6"/>
      <c r="B18569" s="4"/>
    </row>
    <row r="18570" spans="1:2" x14ac:dyDescent="0.2">
      <c r="A18570" s="6"/>
      <c r="B18570" s="4"/>
    </row>
    <row r="18571" spans="1:2" x14ac:dyDescent="0.2">
      <c r="A18571" s="6"/>
      <c r="B18571" s="4"/>
    </row>
    <row r="18572" spans="1:2" x14ac:dyDescent="0.2">
      <c r="A18572" s="6"/>
      <c r="B18572" s="4"/>
    </row>
    <row r="18573" spans="1:2" x14ac:dyDescent="0.2">
      <c r="A18573" s="6"/>
      <c r="B18573" s="4"/>
    </row>
    <row r="18574" spans="1:2" x14ac:dyDescent="0.2">
      <c r="A18574" s="6"/>
      <c r="B18574" s="4"/>
    </row>
    <row r="18575" spans="1:2" x14ac:dyDescent="0.2">
      <c r="A18575" s="6"/>
      <c r="B18575" s="4"/>
    </row>
    <row r="18576" spans="1:2" x14ac:dyDescent="0.2">
      <c r="A18576" s="6"/>
      <c r="B18576" s="4"/>
    </row>
    <row r="18577" spans="1:2" x14ac:dyDescent="0.2">
      <c r="A18577" s="6"/>
      <c r="B18577" s="4"/>
    </row>
    <row r="18578" spans="1:2" x14ac:dyDescent="0.2">
      <c r="A18578" s="6"/>
      <c r="B18578" s="4"/>
    </row>
    <row r="18579" spans="1:2" x14ac:dyDescent="0.2">
      <c r="A18579" s="6"/>
      <c r="B18579" s="4"/>
    </row>
    <row r="18580" spans="1:2" x14ac:dyDescent="0.2">
      <c r="A18580" s="6"/>
      <c r="B18580" s="4"/>
    </row>
    <row r="18581" spans="1:2" x14ac:dyDescent="0.2">
      <c r="A18581" s="6"/>
      <c r="B18581" s="4"/>
    </row>
    <row r="18582" spans="1:2" x14ac:dyDescent="0.2">
      <c r="A18582" s="6"/>
      <c r="B18582" s="4"/>
    </row>
    <row r="18583" spans="1:2" x14ac:dyDescent="0.2">
      <c r="A18583" s="6"/>
      <c r="B18583" s="4"/>
    </row>
    <row r="18584" spans="1:2" x14ac:dyDescent="0.2">
      <c r="A18584" s="6"/>
      <c r="B18584" s="4"/>
    </row>
    <row r="18585" spans="1:2" x14ac:dyDescent="0.2">
      <c r="A18585" s="6"/>
      <c r="B18585" s="4"/>
    </row>
    <row r="18586" spans="1:2" x14ac:dyDescent="0.2">
      <c r="A18586" s="6"/>
      <c r="B18586" s="4"/>
    </row>
    <row r="18587" spans="1:2" x14ac:dyDescent="0.2">
      <c r="A18587" s="6"/>
      <c r="B18587" s="4"/>
    </row>
    <row r="18588" spans="1:2" x14ac:dyDescent="0.2">
      <c r="A18588" s="6"/>
      <c r="B18588" s="4"/>
    </row>
    <row r="18589" spans="1:2" x14ac:dyDescent="0.2">
      <c r="A18589" s="6"/>
      <c r="B18589" s="4"/>
    </row>
    <row r="18590" spans="1:2" x14ac:dyDescent="0.2">
      <c r="A18590" s="6"/>
      <c r="B18590" s="4"/>
    </row>
    <row r="18591" spans="1:2" x14ac:dyDescent="0.2">
      <c r="A18591" s="6"/>
      <c r="B18591" s="4"/>
    </row>
    <row r="18592" spans="1:2" x14ac:dyDescent="0.2">
      <c r="A18592" s="6"/>
      <c r="B18592" s="4"/>
    </row>
    <row r="18593" spans="1:2" x14ac:dyDescent="0.2">
      <c r="A18593" s="6"/>
      <c r="B18593" s="4"/>
    </row>
    <row r="18594" spans="1:2" x14ac:dyDescent="0.2">
      <c r="A18594" s="6"/>
      <c r="B18594" s="4"/>
    </row>
    <row r="18595" spans="1:2" x14ac:dyDescent="0.2">
      <c r="A18595" s="6"/>
      <c r="B18595" s="4"/>
    </row>
    <row r="18596" spans="1:2" x14ac:dyDescent="0.2">
      <c r="A18596" s="6"/>
      <c r="B18596" s="4"/>
    </row>
    <row r="18597" spans="1:2" x14ac:dyDescent="0.2">
      <c r="A18597" s="6"/>
      <c r="B18597" s="4"/>
    </row>
    <row r="18598" spans="1:2" x14ac:dyDescent="0.2">
      <c r="A18598" s="6"/>
      <c r="B18598" s="4"/>
    </row>
    <row r="18599" spans="1:2" x14ac:dyDescent="0.2">
      <c r="A18599" s="6"/>
      <c r="B18599" s="4"/>
    </row>
    <row r="18600" spans="1:2" x14ac:dyDescent="0.2">
      <c r="A18600" s="6"/>
      <c r="B18600" s="4"/>
    </row>
    <row r="18601" spans="1:2" x14ac:dyDescent="0.2">
      <c r="A18601" s="6"/>
      <c r="B18601" s="4"/>
    </row>
    <row r="18602" spans="1:2" x14ac:dyDescent="0.2">
      <c r="A18602" s="6"/>
      <c r="B18602" s="4"/>
    </row>
    <row r="18603" spans="1:2" x14ac:dyDescent="0.2">
      <c r="A18603" s="6"/>
      <c r="B18603" s="4"/>
    </row>
    <row r="18604" spans="1:2" x14ac:dyDescent="0.2">
      <c r="A18604" s="6"/>
      <c r="B18604" s="4"/>
    </row>
    <row r="18605" spans="1:2" x14ac:dyDescent="0.2">
      <c r="A18605" s="6"/>
      <c r="B18605" s="4"/>
    </row>
    <row r="18606" spans="1:2" x14ac:dyDescent="0.2">
      <c r="A18606" s="6"/>
      <c r="B18606" s="4"/>
    </row>
    <row r="18607" spans="1:2" x14ac:dyDescent="0.2">
      <c r="A18607" s="6"/>
      <c r="B18607" s="4"/>
    </row>
    <row r="18608" spans="1:2" x14ac:dyDescent="0.2">
      <c r="A18608" s="6"/>
      <c r="B18608" s="4"/>
    </row>
    <row r="18609" spans="1:2" x14ac:dyDescent="0.2">
      <c r="A18609" s="6"/>
      <c r="B18609" s="4"/>
    </row>
    <row r="18610" spans="1:2" x14ac:dyDescent="0.2">
      <c r="A18610" s="6"/>
      <c r="B18610" s="4"/>
    </row>
    <row r="18611" spans="1:2" x14ac:dyDescent="0.2">
      <c r="A18611" s="6"/>
      <c r="B18611" s="4"/>
    </row>
    <row r="18612" spans="1:2" x14ac:dyDescent="0.2">
      <c r="A18612" s="6"/>
      <c r="B18612" s="4"/>
    </row>
    <row r="18613" spans="1:2" x14ac:dyDescent="0.2">
      <c r="A18613" s="6"/>
      <c r="B18613" s="4"/>
    </row>
    <row r="18614" spans="1:2" x14ac:dyDescent="0.2">
      <c r="A18614" s="6"/>
      <c r="B18614" s="4"/>
    </row>
    <row r="18615" spans="1:2" x14ac:dyDescent="0.2">
      <c r="A18615" s="6"/>
      <c r="B18615" s="4"/>
    </row>
    <row r="18616" spans="1:2" x14ac:dyDescent="0.2">
      <c r="A18616" s="6"/>
      <c r="B18616" s="4"/>
    </row>
    <row r="18617" spans="1:2" x14ac:dyDescent="0.2">
      <c r="A18617" s="6"/>
      <c r="B18617" s="4"/>
    </row>
    <row r="18618" spans="1:2" x14ac:dyDescent="0.2">
      <c r="A18618" s="6"/>
      <c r="B18618" s="4"/>
    </row>
    <row r="18619" spans="1:2" x14ac:dyDescent="0.2">
      <c r="A18619" s="6"/>
      <c r="B18619" s="4"/>
    </row>
    <row r="18620" spans="1:2" x14ac:dyDescent="0.2">
      <c r="A18620" s="6"/>
      <c r="B18620" s="4"/>
    </row>
    <row r="18621" spans="1:2" x14ac:dyDescent="0.2">
      <c r="A18621" s="6"/>
      <c r="B18621" s="4"/>
    </row>
    <row r="18622" spans="1:2" x14ac:dyDescent="0.2">
      <c r="A18622" s="6"/>
      <c r="B18622" s="4"/>
    </row>
    <row r="18623" spans="1:2" x14ac:dyDescent="0.2">
      <c r="A18623" s="6"/>
      <c r="B18623" s="4"/>
    </row>
    <row r="18624" spans="1:2" x14ac:dyDescent="0.2">
      <c r="A18624" s="6"/>
      <c r="B18624" s="4"/>
    </row>
    <row r="18625" spans="1:2" x14ac:dyDescent="0.2">
      <c r="A18625" s="6"/>
      <c r="B18625" s="4"/>
    </row>
    <row r="18626" spans="1:2" x14ac:dyDescent="0.2">
      <c r="A18626" s="6"/>
      <c r="B18626" s="4"/>
    </row>
    <row r="18627" spans="1:2" x14ac:dyDescent="0.2">
      <c r="A18627" s="6"/>
      <c r="B18627" s="4"/>
    </row>
    <row r="18628" spans="1:2" x14ac:dyDescent="0.2">
      <c r="A18628" s="6"/>
      <c r="B18628" s="4"/>
    </row>
    <row r="18629" spans="1:2" x14ac:dyDescent="0.2">
      <c r="A18629" s="6"/>
      <c r="B18629" s="4"/>
    </row>
    <row r="18630" spans="1:2" x14ac:dyDescent="0.2">
      <c r="A18630" s="6"/>
      <c r="B18630" s="4"/>
    </row>
    <row r="18631" spans="1:2" x14ac:dyDescent="0.2">
      <c r="A18631" s="6"/>
      <c r="B18631" s="4"/>
    </row>
    <row r="18632" spans="1:2" x14ac:dyDescent="0.2">
      <c r="A18632" s="6"/>
      <c r="B18632" s="4"/>
    </row>
    <row r="18633" spans="1:2" x14ac:dyDescent="0.2">
      <c r="A18633" s="6"/>
      <c r="B18633" s="4"/>
    </row>
    <row r="18634" spans="1:2" x14ac:dyDescent="0.2">
      <c r="A18634" s="6"/>
      <c r="B18634" s="4"/>
    </row>
    <row r="18635" spans="1:2" x14ac:dyDescent="0.2">
      <c r="A18635" s="6"/>
      <c r="B18635" s="4"/>
    </row>
    <row r="18636" spans="1:2" x14ac:dyDescent="0.2">
      <c r="A18636" s="6"/>
      <c r="B18636" s="4"/>
    </row>
    <row r="18637" spans="1:2" x14ac:dyDescent="0.2">
      <c r="A18637" s="6"/>
      <c r="B18637" s="4"/>
    </row>
    <row r="18638" spans="1:2" x14ac:dyDescent="0.2">
      <c r="A18638" s="6"/>
      <c r="B18638" s="4"/>
    </row>
    <row r="18639" spans="1:2" x14ac:dyDescent="0.2">
      <c r="A18639" s="6"/>
      <c r="B18639" s="4"/>
    </row>
    <row r="18640" spans="1:2" x14ac:dyDescent="0.2">
      <c r="A18640" s="6"/>
      <c r="B18640" s="4"/>
    </row>
    <row r="18641" spans="1:2" x14ac:dyDescent="0.2">
      <c r="A18641" s="6"/>
      <c r="B18641" s="4"/>
    </row>
    <row r="18642" spans="1:2" x14ac:dyDescent="0.2">
      <c r="A18642" s="6"/>
      <c r="B18642" s="4"/>
    </row>
    <row r="18643" spans="1:2" x14ac:dyDescent="0.2">
      <c r="A18643" s="6"/>
      <c r="B18643" s="4"/>
    </row>
    <row r="18644" spans="1:2" x14ac:dyDescent="0.2">
      <c r="A18644" s="6"/>
      <c r="B18644" s="4"/>
    </row>
    <row r="18645" spans="1:2" x14ac:dyDescent="0.2">
      <c r="A18645" s="6"/>
      <c r="B18645" s="4"/>
    </row>
    <row r="18646" spans="1:2" x14ac:dyDescent="0.2">
      <c r="A18646" s="6"/>
      <c r="B18646" s="4"/>
    </row>
    <row r="18647" spans="1:2" x14ac:dyDescent="0.2">
      <c r="A18647" s="6"/>
      <c r="B18647" s="4"/>
    </row>
    <row r="18648" spans="1:2" x14ac:dyDescent="0.2">
      <c r="A18648" s="6"/>
      <c r="B18648" s="4"/>
    </row>
    <row r="18649" spans="1:2" x14ac:dyDescent="0.2">
      <c r="A18649" s="6"/>
      <c r="B18649" s="4"/>
    </row>
    <row r="18650" spans="1:2" x14ac:dyDescent="0.2">
      <c r="A18650" s="6"/>
      <c r="B18650" s="4"/>
    </row>
    <row r="18651" spans="1:2" x14ac:dyDescent="0.2">
      <c r="A18651" s="6"/>
      <c r="B18651" s="4"/>
    </row>
    <row r="18652" spans="1:2" x14ac:dyDescent="0.2">
      <c r="A18652" s="6"/>
      <c r="B18652" s="4"/>
    </row>
    <row r="18653" spans="1:2" x14ac:dyDescent="0.2">
      <c r="A18653" s="6"/>
      <c r="B18653" s="4"/>
    </row>
    <row r="18654" spans="1:2" x14ac:dyDescent="0.2">
      <c r="A18654" s="6"/>
      <c r="B18654" s="4"/>
    </row>
    <row r="18655" spans="1:2" x14ac:dyDescent="0.2">
      <c r="A18655" s="6"/>
      <c r="B18655" s="4"/>
    </row>
    <row r="18656" spans="1:2" x14ac:dyDescent="0.2">
      <c r="A18656" s="6"/>
      <c r="B18656" s="4"/>
    </row>
    <row r="18657" spans="1:2" x14ac:dyDescent="0.2">
      <c r="A18657" s="6"/>
      <c r="B18657" s="4"/>
    </row>
    <row r="18658" spans="1:2" x14ac:dyDescent="0.2">
      <c r="A18658" s="6"/>
      <c r="B18658" s="4"/>
    </row>
    <row r="18659" spans="1:2" x14ac:dyDescent="0.2">
      <c r="A18659" s="6"/>
      <c r="B18659" s="4"/>
    </row>
    <row r="18660" spans="1:2" x14ac:dyDescent="0.2">
      <c r="A18660" s="6"/>
      <c r="B18660" s="4"/>
    </row>
    <row r="18661" spans="1:2" x14ac:dyDescent="0.2">
      <c r="A18661" s="6"/>
      <c r="B18661" s="4"/>
    </row>
    <row r="18662" spans="1:2" x14ac:dyDescent="0.2">
      <c r="A18662" s="6"/>
      <c r="B18662" s="4"/>
    </row>
    <row r="18663" spans="1:2" x14ac:dyDescent="0.2">
      <c r="A18663" s="6"/>
      <c r="B18663" s="4"/>
    </row>
    <row r="18664" spans="1:2" x14ac:dyDescent="0.2">
      <c r="A18664" s="6"/>
      <c r="B18664" s="4"/>
    </row>
    <row r="18665" spans="1:2" x14ac:dyDescent="0.2">
      <c r="A18665" s="6"/>
      <c r="B18665" s="4"/>
    </row>
    <row r="18666" spans="1:2" x14ac:dyDescent="0.2">
      <c r="A18666" s="6"/>
      <c r="B18666" s="4"/>
    </row>
    <row r="18667" spans="1:2" x14ac:dyDescent="0.2">
      <c r="A18667" s="6"/>
      <c r="B18667" s="4"/>
    </row>
    <row r="18668" spans="1:2" x14ac:dyDescent="0.2">
      <c r="A18668" s="6"/>
      <c r="B18668" s="4"/>
    </row>
    <row r="18669" spans="1:2" x14ac:dyDescent="0.2">
      <c r="A18669" s="6"/>
      <c r="B18669" s="4"/>
    </row>
    <row r="18670" spans="1:2" x14ac:dyDescent="0.2">
      <c r="A18670" s="6"/>
      <c r="B18670" s="4"/>
    </row>
    <row r="18671" spans="1:2" x14ac:dyDescent="0.2">
      <c r="A18671" s="6"/>
      <c r="B18671" s="4"/>
    </row>
    <row r="18672" spans="1:2" x14ac:dyDescent="0.2">
      <c r="A18672" s="6"/>
      <c r="B18672" s="4"/>
    </row>
    <row r="18673" spans="1:2" x14ac:dyDescent="0.2">
      <c r="A18673" s="6"/>
      <c r="B18673" s="4"/>
    </row>
    <row r="18674" spans="1:2" x14ac:dyDescent="0.2">
      <c r="A18674" s="6"/>
      <c r="B18674" s="4"/>
    </row>
    <row r="18675" spans="1:2" x14ac:dyDescent="0.2">
      <c r="A18675" s="6"/>
      <c r="B18675" s="4"/>
    </row>
    <row r="18676" spans="1:2" x14ac:dyDescent="0.2">
      <c r="A18676" s="6"/>
      <c r="B18676" s="4"/>
    </row>
    <row r="18677" spans="1:2" x14ac:dyDescent="0.2">
      <c r="A18677" s="6"/>
      <c r="B18677" s="4"/>
    </row>
    <row r="18678" spans="1:2" x14ac:dyDescent="0.2">
      <c r="A18678" s="6"/>
      <c r="B18678" s="4"/>
    </row>
    <row r="18679" spans="1:2" x14ac:dyDescent="0.2">
      <c r="A18679" s="6"/>
      <c r="B18679" s="4"/>
    </row>
    <row r="18680" spans="1:2" x14ac:dyDescent="0.2">
      <c r="A18680" s="6"/>
      <c r="B18680" s="4"/>
    </row>
    <row r="18681" spans="1:2" x14ac:dyDescent="0.2">
      <c r="A18681" s="6"/>
      <c r="B18681" s="4"/>
    </row>
    <row r="18682" spans="1:2" x14ac:dyDescent="0.2">
      <c r="A18682" s="6"/>
      <c r="B18682" s="4"/>
    </row>
    <row r="18683" spans="1:2" x14ac:dyDescent="0.2">
      <c r="A18683" s="6"/>
      <c r="B18683" s="4"/>
    </row>
    <row r="18684" spans="1:2" x14ac:dyDescent="0.2">
      <c r="A18684" s="6"/>
      <c r="B18684" s="4"/>
    </row>
    <row r="18685" spans="1:2" x14ac:dyDescent="0.2">
      <c r="A18685" s="6"/>
      <c r="B18685" s="4"/>
    </row>
    <row r="18686" spans="1:2" x14ac:dyDescent="0.2">
      <c r="A18686" s="6"/>
      <c r="B18686" s="4"/>
    </row>
    <row r="18687" spans="1:2" x14ac:dyDescent="0.2">
      <c r="A18687" s="6"/>
      <c r="B18687" s="4"/>
    </row>
    <row r="18688" spans="1:2" x14ac:dyDescent="0.2">
      <c r="A18688" s="6"/>
      <c r="B18688" s="4"/>
    </row>
    <row r="18689" spans="1:2" x14ac:dyDescent="0.2">
      <c r="A18689" s="6"/>
      <c r="B18689" s="4"/>
    </row>
    <row r="18690" spans="1:2" x14ac:dyDescent="0.2">
      <c r="A18690" s="6"/>
      <c r="B18690" s="4"/>
    </row>
    <row r="18691" spans="1:2" x14ac:dyDescent="0.2">
      <c r="A18691" s="6"/>
      <c r="B18691" s="4"/>
    </row>
    <row r="18692" spans="1:2" x14ac:dyDescent="0.2">
      <c r="A18692" s="6"/>
      <c r="B18692" s="4"/>
    </row>
    <row r="18693" spans="1:2" x14ac:dyDescent="0.2">
      <c r="A18693" s="6"/>
      <c r="B18693" s="4"/>
    </row>
    <row r="18694" spans="1:2" x14ac:dyDescent="0.2">
      <c r="A18694" s="6"/>
      <c r="B18694" s="4"/>
    </row>
    <row r="18695" spans="1:2" x14ac:dyDescent="0.2">
      <c r="A18695" s="6"/>
      <c r="B18695" s="4"/>
    </row>
    <row r="18696" spans="1:2" x14ac:dyDescent="0.2">
      <c r="A18696" s="6"/>
      <c r="B18696" s="4"/>
    </row>
    <row r="18697" spans="1:2" x14ac:dyDescent="0.2">
      <c r="A18697" s="6"/>
      <c r="B18697" s="4"/>
    </row>
    <row r="18698" spans="1:2" x14ac:dyDescent="0.2">
      <c r="A18698" s="6"/>
      <c r="B18698" s="4"/>
    </row>
    <row r="18699" spans="1:2" x14ac:dyDescent="0.2">
      <c r="A18699" s="6"/>
      <c r="B18699" s="4"/>
    </row>
    <row r="18700" spans="1:2" x14ac:dyDescent="0.2">
      <c r="A18700" s="6"/>
      <c r="B18700" s="4"/>
    </row>
    <row r="18701" spans="1:2" x14ac:dyDescent="0.2">
      <c r="A18701" s="6"/>
      <c r="B18701" s="4"/>
    </row>
    <row r="18702" spans="1:2" x14ac:dyDescent="0.2">
      <c r="A18702" s="6"/>
      <c r="B18702" s="4"/>
    </row>
    <row r="18703" spans="1:2" x14ac:dyDescent="0.2">
      <c r="A18703" s="6"/>
      <c r="B18703" s="4"/>
    </row>
    <row r="18704" spans="1:2" x14ac:dyDescent="0.2">
      <c r="A18704" s="6"/>
      <c r="B18704" s="4"/>
    </row>
    <row r="18705" spans="1:2" x14ac:dyDescent="0.2">
      <c r="A18705" s="6"/>
      <c r="B18705" s="4"/>
    </row>
    <row r="18706" spans="1:2" x14ac:dyDescent="0.2">
      <c r="A18706" s="6"/>
      <c r="B18706" s="4"/>
    </row>
    <row r="18707" spans="1:2" x14ac:dyDescent="0.2">
      <c r="A18707" s="6"/>
      <c r="B18707" s="4"/>
    </row>
    <row r="18708" spans="1:2" x14ac:dyDescent="0.2">
      <c r="A18708" s="6"/>
      <c r="B18708" s="4"/>
    </row>
    <row r="18709" spans="1:2" x14ac:dyDescent="0.2">
      <c r="A18709" s="6"/>
      <c r="B18709" s="4"/>
    </row>
    <row r="18710" spans="1:2" x14ac:dyDescent="0.2">
      <c r="A18710" s="6"/>
      <c r="B18710" s="4"/>
    </row>
    <row r="18711" spans="1:2" x14ac:dyDescent="0.2">
      <c r="A18711" s="6"/>
      <c r="B18711" s="4"/>
    </row>
    <row r="18712" spans="1:2" x14ac:dyDescent="0.2">
      <c r="A18712" s="6"/>
      <c r="B18712" s="4"/>
    </row>
    <row r="18713" spans="1:2" x14ac:dyDescent="0.2">
      <c r="A18713" s="6"/>
      <c r="B18713" s="4"/>
    </row>
    <row r="18714" spans="1:2" x14ac:dyDescent="0.2">
      <c r="A18714" s="6"/>
      <c r="B18714" s="4"/>
    </row>
    <row r="18715" spans="1:2" x14ac:dyDescent="0.2">
      <c r="A18715" s="6"/>
      <c r="B18715" s="4"/>
    </row>
    <row r="18716" spans="1:2" x14ac:dyDescent="0.2">
      <c r="A18716" s="6"/>
      <c r="B18716" s="4"/>
    </row>
    <row r="18717" spans="1:2" x14ac:dyDescent="0.2">
      <c r="A18717" s="6"/>
      <c r="B18717" s="4"/>
    </row>
    <row r="18718" spans="1:2" x14ac:dyDescent="0.2">
      <c r="A18718" s="6"/>
      <c r="B18718" s="4"/>
    </row>
    <row r="18719" spans="1:2" x14ac:dyDescent="0.2">
      <c r="A18719" s="6"/>
      <c r="B18719" s="4"/>
    </row>
    <row r="18720" spans="1:2" x14ac:dyDescent="0.2">
      <c r="A18720" s="6"/>
      <c r="B18720" s="4"/>
    </row>
    <row r="18721" spans="1:2" x14ac:dyDescent="0.2">
      <c r="A18721" s="6"/>
      <c r="B18721" s="4"/>
    </row>
    <row r="18722" spans="1:2" x14ac:dyDescent="0.2">
      <c r="A18722" s="6"/>
      <c r="B18722" s="4"/>
    </row>
    <row r="18723" spans="1:2" x14ac:dyDescent="0.2">
      <c r="A18723" s="6"/>
      <c r="B18723" s="4"/>
    </row>
    <row r="18724" spans="1:2" x14ac:dyDescent="0.2">
      <c r="A18724" s="6"/>
      <c r="B18724" s="4"/>
    </row>
    <row r="18725" spans="1:2" x14ac:dyDescent="0.2">
      <c r="A18725" s="6"/>
      <c r="B18725" s="4"/>
    </row>
    <row r="18726" spans="1:2" x14ac:dyDescent="0.2">
      <c r="A18726" s="6"/>
      <c r="B18726" s="4"/>
    </row>
    <row r="18727" spans="1:2" x14ac:dyDescent="0.2">
      <c r="A18727" s="6"/>
      <c r="B18727" s="4"/>
    </row>
    <row r="18728" spans="1:2" x14ac:dyDescent="0.2">
      <c r="A18728" s="6"/>
      <c r="B18728" s="4"/>
    </row>
    <row r="18729" spans="1:2" x14ac:dyDescent="0.2">
      <c r="A18729" s="6"/>
      <c r="B18729" s="4"/>
    </row>
    <row r="18730" spans="1:2" x14ac:dyDescent="0.2">
      <c r="A18730" s="6"/>
      <c r="B18730" s="4"/>
    </row>
    <row r="18731" spans="1:2" x14ac:dyDescent="0.2">
      <c r="A18731" s="6"/>
      <c r="B18731" s="4"/>
    </row>
    <row r="18732" spans="1:2" x14ac:dyDescent="0.2">
      <c r="A18732" s="6"/>
      <c r="B18732" s="4"/>
    </row>
    <row r="18733" spans="1:2" x14ac:dyDescent="0.2">
      <c r="A18733" s="6"/>
      <c r="B18733" s="4"/>
    </row>
    <row r="18734" spans="1:2" x14ac:dyDescent="0.2">
      <c r="A18734" s="6"/>
      <c r="B18734" s="4"/>
    </row>
    <row r="18735" spans="1:2" x14ac:dyDescent="0.2">
      <c r="A18735" s="6"/>
      <c r="B18735" s="4"/>
    </row>
    <row r="18736" spans="1:2" x14ac:dyDescent="0.2">
      <c r="A18736" s="6"/>
      <c r="B18736" s="4"/>
    </row>
    <row r="18737" spans="1:2" x14ac:dyDescent="0.2">
      <c r="A18737" s="6"/>
      <c r="B18737" s="4"/>
    </row>
    <row r="18738" spans="1:2" x14ac:dyDescent="0.2">
      <c r="A18738" s="6"/>
      <c r="B18738" s="4"/>
    </row>
    <row r="18739" spans="1:2" x14ac:dyDescent="0.2">
      <c r="A18739" s="6"/>
      <c r="B18739" s="4"/>
    </row>
    <row r="18740" spans="1:2" x14ac:dyDescent="0.2">
      <c r="A18740" s="6"/>
      <c r="B18740" s="4"/>
    </row>
    <row r="18741" spans="1:2" x14ac:dyDescent="0.2">
      <c r="A18741" s="6"/>
      <c r="B18741" s="4"/>
    </row>
    <row r="18742" spans="1:2" x14ac:dyDescent="0.2">
      <c r="A18742" s="6"/>
      <c r="B18742" s="4"/>
    </row>
    <row r="18743" spans="1:2" x14ac:dyDescent="0.2">
      <c r="A18743" s="6"/>
      <c r="B18743" s="4"/>
    </row>
    <row r="18744" spans="1:2" x14ac:dyDescent="0.2">
      <c r="A18744" s="6"/>
      <c r="B18744" s="4"/>
    </row>
    <row r="18745" spans="1:2" x14ac:dyDescent="0.2">
      <c r="A18745" s="6"/>
      <c r="B18745" s="4"/>
    </row>
    <row r="18746" spans="1:2" x14ac:dyDescent="0.2">
      <c r="A18746" s="6"/>
      <c r="B18746" s="4"/>
    </row>
    <row r="18747" spans="1:2" x14ac:dyDescent="0.2">
      <c r="A18747" s="6"/>
      <c r="B18747" s="4"/>
    </row>
    <row r="18748" spans="1:2" x14ac:dyDescent="0.2">
      <c r="A18748" s="6"/>
      <c r="B18748" s="4"/>
    </row>
    <row r="18749" spans="1:2" x14ac:dyDescent="0.2">
      <c r="A18749" s="6"/>
      <c r="B18749" s="4"/>
    </row>
    <row r="18750" spans="1:2" x14ac:dyDescent="0.2">
      <c r="A18750" s="6"/>
      <c r="B18750" s="4"/>
    </row>
    <row r="18751" spans="1:2" x14ac:dyDescent="0.2">
      <c r="A18751" s="6"/>
      <c r="B18751" s="4"/>
    </row>
    <row r="18752" spans="1:2" x14ac:dyDescent="0.2">
      <c r="A18752" s="6"/>
      <c r="B18752" s="4"/>
    </row>
    <row r="18753" spans="1:2" x14ac:dyDescent="0.2">
      <c r="A18753" s="6"/>
      <c r="B18753" s="4"/>
    </row>
    <row r="18754" spans="1:2" x14ac:dyDescent="0.2">
      <c r="A18754" s="6"/>
      <c r="B18754" s="4"/>
    </row>
    <row r="18755" spans="1:2" x14ac:dyDescent="0.2">
      <c r="A18755" s="6"/>
      <c r="B18755" s="4"/>
    </row>
    <row r="18756" spans="1:2" x14ac:dyDescent="0.2">
      <c r="A18756" s="6"/>
      <c r="B18756" s="4"/>
    </row>
    <row r="18757" spans="1:2" x14ac:dyDescent="0.2">
      <c r="A18757" s="6"/>
      <c r="B18757" s="4"/>
    </row>
    <row r="18758" spans="1:2" x14ac:dyDescent="0.2">
      <c r="A18758" s="6"/>
      <c r="B18758" s="4"/>
    </row>
    <row r="18759" spans="1:2" x14ac:dyDescent="0.2">
      <c r="A18759" s="6"/>
      <c r="B18759" s="4"/>
    </row>
    <row r="18760" spans="1:2" x14ac:dyDescent="0.2">
      <c r="A18760" s="6"/>
      <c r="B18760" s="4"/>
    </row>
    <row r="18761" spans="1:2" x14ac:dyDescent="0.2">
      <c r="A18761" s="6"/>
      <c r="B18761" s="4"/>
    </row>
    <row r="18762" spans="1:2" x14ac:dyDescent="0.2">
      <c r="A18762" s="6"/>
      <c r="B18762" s="4"/>
    </row>
    <row r="18763" spans="1:2" x14ac:dyDescent="0.2">
      <c r="A18763" s="6"/>
      <c r="B18763" s="4"/>
    </row>
    <row r="18764" spans="1:2" x14ac:dyDescent="0.2">
      <c r="A18764" s="6"/>
      <c r="B18764" s="4"/>
    </row>
    <row r="18765" spans="1:2" x14ac:dyDescent="0.2">
      <c r="A18765" s="6"/>
      <c r="B18765" s="4"/>
    </row>
    <row r="18766" spans="1:2" x14ac:dyDescent="0.2">
      <c r="A18766" s="6"/>
      <c r="B18766" s="4"/>
    </row>
    <row r="18767" spans="1:2" x14ac:dyDescent="0.2">
      <c r="A18767" s="6"/>
      <c r="B18767" s="4"/>
    </row>
    <row r="18768" spans="1:2" x14ac:dyDescent="0.2">
      <c r="A18768" s="6"/>
      <c r="B18768" s="4"/>
    </row>
    <row r="18769" spans="1:2" x14ac:dyDescent="0.2">
      <c r="A18769" s="6"/>
      <c r="B18769" s="4"/>
    </row>
    <row r="18770" spans="1:2" x14ac:dyDescent="0.2">
      <c r="A18770" s="6"/>
      <c r="B18770" s="4"/>
    </row>
    <row r="18771" spans="1:2" x14ac:dyDescent="0.2">
      <c r="A18771" s="6"/>
      <c r="B18771" s="4"/>
    </row>
    <row r="18772" spans="1:2" x14ac:dyDescent="0.2">
      <c r="A18772" s="6"/>
      <c r="B18772" s="4"/>
    </row>
    <row r="18773" spans="1:2" x14ac:dyDescent="0.2">
      <c r="A18773" s="6"/>
      <c r="B18773" s="4"/>
    </row>
    <row r="18774" spans="1:2" x14ac:dyDescent="0.2">
      <c r="A18774" s="6"/>
      <c r="B18774" s="4"/>
    </row>
    <row r="18775" spans="1:2" x14ac:dyDescent="0.2">
      <c r="A18775" s="6"/>
      <c r="B18775" s="4"/>
    </row>
    <row r="18776" spans="1:2" x14ac:dyDescent="0.2">
      <c r="A18776" s="6"/>
      <c r="B18776" s="4"/>
    </row>
    <row r="18777" spans="1:2" x14ac:dyDescent="0.2">
      <c r="A18777" s="6"/>
      <c r="B18777" s="4"/>
    </row>
    <row r="18778" spans="1:2" x14ac:dyDescent="0.2">
      <c r="A18778" s="6"/>
      <c r="B18778" s="4"/>
    </row>
    <row r="18779" spans="1:2" x14ac:dyDescent="0.2">
      <c r="A18779" s="6"/>
      <c r="B18779" s="4"/>
    </row>
    <row r="18780" spans="1:2" x14ac:dyDescent="0.2">
      <c r="A18780" s="6"/>
      <c r="B18780" s="4"/>
    </row>
    <row r="18781" spans="1:2" x14ac:dyDescent="0.2">
      <c r="A18781" s="6"/>
      <c r="B18781" s="4"/>
    </row>
    <row r="18782" spans="1:2" x14ac:dyDescent="0.2">
      <c r="A18782" s="6"/>
      <c r="B18782" s="4"/>
    </row>
    <row r="18783" spans="1:2" x14ac:dyDescent="0.2">
      <c r="A18783" s="6"/>
      <c r="B18783" s="4"/>
    </row>
    <row r="18784" spans="1:2" x14ac:dyDescent="0.2">
      <c r="A18784" s="6"/>
      <c r="B18784" s="4"/>
    </row>
    <row r="18785" spans="1:2" x14ac:dyDescent="0.2">
      <c r="A18785" s="6"/>
      <c r="B18785" s="4"/>
    </row>
    <row r="18786" spans="1:2" x14ac:dyDescent="0.2">
      <c r="A18786" s="6"/>
      <c r="B18786" s="4"/>
    </row>
    <row r="18787" spans="1:2" x14ac:dyDescent="0.2">
      <c r="A18787" s="6"/>
      <c r="B18787" s="4"/>
    </row>
    <row r="18788" spans="1:2" x14ac:dyDescent="0.2">
      <c r="A18788" s="6"/>
      <c r="B18788" s="4"/>
    </row>
    <row r="18789" spans="1:2" x14ac:dyDescent="0.2">
      <c r="A18789" s="6"/>
      <c r="B18789" s="4"/>
    </row>
    <row r="18790" spans="1:2" x14ac:dyDescent="0.2">
      <c r="A18790" s="6"/>
      <c r="B18790" s="4"/>
    </row>
    <row r="18791" spans="1:2" x14ac:dyDescent="0.2">
      <c r="A18791" s="6"/>
      <c r="B18791" s="4"/>
    </row>
    <row r="18792" spans="1:2" x14ac:dyDescent="0.2">
      <c r="A18792" s="6"/>
      <c r="B18792" s="4"/>
    </row>
    <row r="18793" spans="1:2" x14ac:dyDescent="0.2">
      <c r="A18793" s="6"/>
      <c r="B18793" s="4"/>
    </row>
    <row r="18794" spans="1:2" x14ac:dyDescent="0.2">
      <c r="A18794" s="6"/>
      <c r="B18794" s="4"/>
    </row>
    <row r="18795" spans="1:2" x14ac:dyDescent="0.2">
      <c r="A18795" s="6"/>
      <c r="B18795" s="4"/>
    </row>
    <row r="18796" spans="1:2" x14ac:dyDescent="0.2">
      <c r="A18796" s="6"/>
      <c r="B18796" s="4"/>
    </row>
    <row r="18797" spans="1:2" x14ac:dyDescent="0.2">
      <c r="A18797" s="6"/>
      <c r="B18797" s="4"/>
    </row>
    <row r="18798" spans="1:2" x14ac:dyDescent="0.2">
      <c r="A18798" s="6"/>
      <c r="B18798" s="4"/>
    </row>
    <row r="18799" spans="1:2" x14ac:dyDescent="0.2">
      <c r="A18799" s="6"/>
      <c r="B18799" s="4"/>
    </row>
    <row r="18800" spans="1:2" x14ac:dyDescent="0.2">
      <c r="A18800" s="6"/>
      <c r="B18800" s="4"/>
    </row>
    <row r="18801" spans="1:2" x14ac:dyDescent="0.2">
      <c r="A18801" s="6"/>
      <c r="B18801" s="4"/>
    </row>
    <row r="18802" spans="1:2" x14ac:dyDescent="0.2">
      <c r="A18802" s="6"/>
      <c r="B18802" s="4"/>
    </row>
    <row r="18803" spans="1:2" x14ac:dyDescent="0.2">
      <c r="A18803" s="6"/>
      <c r="B18803" s="4"/>
    </row>
    <row r="18804" spans="1:2" x14ac:dyDescent="0.2">
      <c r="A18804" s="6"/>
      <c r="B18804" s="4"/>
    </row>
    <row r="18805" spans="1:2" x14ac:dyDescent="0.2">
      <c r="A18805" s="6"/>
      <c r="B18805" s="4"/>
    </row>
    <row r="18806" spans="1:2" x14ac:dyDescent="0.2">
      <c r="A18806" s="6"/>
      <c r="B18806" s="4"/>
    </row>
    <row r="18807" spans="1:2" x14ac:dyDescent="0.2">
      <c r="A18807" s="6"/>
      <c r="B18807" s="4"/>
    </row>
    <row r="18808" spans="1:2" x14ac:dyDescent="0.2">
      <c r="A18808" s="6"/>
      <c r="B18808" s="4"/>
    </row>
    <row r="18809" spans="1:2" x14ac:dyDescent="0.2">
      <c r="A18809" s="6"/>
      <c r="B18809" s="4"/>
    </row>
    <row r="18810" spans="1:2" x14ac:dyDescent="0.2">
      <c r="A18810" s="6"/>
      <c r="B18810" s="4"/>
    </row>
    <row r="18811" spans="1:2" x14ac:dyDescent="0.2">
      <c r="A18811" s="6"/>
      <c r="B18811" s="4"/>
    </row>
    <row r="18812" spans="1:2" x14ac:dyDescent="0.2">
      <c r="A18812" s="6"/>
      <c r="B18812" s="4"/>
    </row>
    <row r="18813" spans="1:2" x14ac:dyDescent="0.2">
      <c r="A18813" s="6"/>
      <c r="B18813" s="4"/>
    </row>
    <row r="18814" spans="1:2" x14ac:dyDescent="0.2">
      <c r="A18814" s="6"/>
      <c r="B18814" s="4"/>
    </row>
    <row r="18815" spans="1:2" x14ac:dyDescent="0.2">
      <c r="A18815" s="6"/>
      <c r="B18815" s="4"/>
    </row>
    <row r="18816" spans="1:2" x14ac:dyDescent="0.2">
      <c r="A18816" s="6"/>
      <c r="B18816" s="4"/>
    </row>
    <row r="18817" spans="1:2" x14ac:dyDescent="0.2">
      <c r="A18817" s="6"/>
      <c r="B18817" s="4"/>
    </row>
    <row r="18818" spans="1:2" x14ac:dyDescent="0.2">
      <c r="A18818" s="6"/>
      <c r="B18818" s="4"/>
    </row>
    <row r="18819" spans="1:2" x14ac:dyDescent="0.2">
      <c r="A18819" s="6"/>
      <c r="B18819" s="4"/>
    </row>
    <row r="18820" spans="1:2" x14ac:dyDescent="0.2">
      <c r="A18820" s="6"/>
      <c r="B18820" s="4"/>
    </row>
    <row r="18821" spans="1:2" x14ac:dyDescent="0.2">
      <c r="A18821" s="6"/>
      <c r="B18821" s="4"/>
    </row>
    <row r="18822" spans="1:2" x14ac:dyDescent="0.2">
      <c r="A18822" s="6"/>
      <c r="B18822" s="4"/>
    </row>
    <row r="18823" spans="1:2" x14ac:dyDescent="0.2">
      <c r="A18823" s="6"/>
      <c r="B18823" s="4"/>
    </row>
    <row r="18824" spans="1:2" x14ac:dyDescent="0.2">
      <c r="A18824" s="6"/>
      <c r="B18824" s="4"/>
    </row>
    <row r="18825" spans="1:2" x14ac:dyDescent="0.2">
      <c r="A18825" s="6"/>
      <c r="B18825" s="4"/>
    </row>
    <row r="18826" spans="1:2" x14ac:dyDescent="0.2">
      <c r="A18826" s="6"/>
      <c r="B18826" s="4"/>
    </row>
    <row r="18827" spans="1:2" x14ac:dyDescent="0.2">
      <c r="A18827" s="6"/>
      <c r="B18827" s="4"/>
    </row>
    <row r="18828" spans="1:2" x14ac:dyDescent="0.2">
      <c r="A18828" s="6"/>
      <c r="B18828" s="4"/>
    </row>
    <row r="18829" spans="1:2" x14ac:dyDescent="0.2">
      <c r="A18829" s="6"/>
      <c r="B18829" s="4"/>
    </row>
    <row r="18830" spans="1:2" x14ac:dyDescent="0.2">
      <c r="A18830" s="6"/>
      <c r="B18830" s="4"/>
    </row>
    <row r="18831" spans="1:2" x14ac:dyDescent="0.2">
      <c r="A18831" s="6"/>
      <c r="B18831" s="4"/>
    </row>
    <row r="18832" spans="1:2" x14ac:dyDescent="0.2">
      <c r="A18832" s="6"/>
      <c r="B18832" s="4"/>
    </row>
    <row r="18833" spans="1:2" x14ac:dyDescent="0.2">
      <c r="A18833" s="6"/>
      <c r="B18833" s="4"/>
    </row>
    <row r="18834" spans="1:2" x14ac:dyDescent="0.2">
      <c r="A18834" s="6"/>
      <c r="B18834" s="4"/>
    </row>
    <row r="18835" spans="1:2" x14ac:dyDescent="0.2">
      <c r="A18835" s="6"/>
      <c r="B18835" s="4"/>
    </row>
    <row r="18836" spans="1:2" x14ac:dyDescent="0.2">
      <c r="A18836" s="6"/>
      <c r="B18836" s="4"/>
    </row>
    <row r="18837" spans="1:2" x14ac:dyDescent="0.2">
      <c r="A18837" s="6"/>
      <c r="B18837" s="4"/>
    </row>
    <row r="18838" spans="1:2" x14ac:dyDescent="0.2">
      <c r="A18838" s="6"/>
      <c r="B18838" s="4"/>
    </row>
    <row r="18839" spans="1:2" x14ac:dyDescent="0.2">
      <c r="A18839" s="6"/>
      <c r="B18839" s="4"/>
    </row>
    <row r="18840" spans="1:2" x14ac:dyDescent="0.2">
      <c r="A18840" s="6"/>
      <c r="B18840" s="4"/>
    </row>
    <row r="18841" spans="1:2" x14ac:dyDescent="0.2">
      <c r="A18841" s="6"/>
      <c r="B18841" s="4"/>
    </row>
    <row r="18842" spans="1:2" x14ac:dyDescent="0.2">
      <c r="A18842" s="6"/>
      <c r="B18842" s="4"/>
    </row>
    <row r="18843" spans="1:2" x14ac:dyDescent="0.2">
      <c r="A18843" s="6"/>
      <c r="B18843" s="4"/>
    </row>
    <row r="18844" spans="1:2" x14ac:dyDescent="0.2">
      <c r="A18844" s="6"/>
      <c r="B18844" s="4"/>
    </row>
    <row r="18845" spans="1:2" x14ac:dyDescent="0.2">
      <c r="A18845" s="6"/>
      <c r="B18845" s="4"/>
    </row>
    <row r="18846" spans="1:2" x14ac:dyDescent="0.2">
      <c r="A18846" s="6"/>
      <c r="B18846" s="4"/>
    </row>
    <row r="18847" spans="1:2" x14ac:dyDescent="0.2">
      <c r="A18847" s="6"/>
      <c r="B18847" s="4"/>
    </row>
    <row r="18848" spans="1:2" x14ac:dyDescent="0.2">
      <c r="A18848" s="6"/>
      <c r="B18848" s="4"/>
    </row>
    <row r="18849" spans="1:2" x14ac:dyDescent="0.2">
      <c r="A18849" s="6"/>
      <c r="B18849" s="4"/>
    </row>
    <row r="18850" spans="1:2" x14ac:dyDescent="0.2">
      <c r="A18850" s="6"/>
      <c r="B18850" s="4"/>
    </row>
    <row r="18851" spans="1:2" x14ac:dyDescent="0.2">
      <c r="A18851" s="6"/>
      <c r="B18851" s="4"/>
    </row>
    <row r="18852" spans="1:2" x14ac:dyDescent="0.2">
      <c r="A18852" s="6"/>
      <c r="B18852" s="4"/>
    </row>
    <row r="18853" spans="1:2" x14ac:dyDescent="0.2">
      <c r="A18853" s="6"/>
      <c r="B18853" s="4"/>
    </row>
    <row r="18854" spans="1:2" x14ac:dyDescent="0.2">
      <c r="A18854" s="6"/>
      <c r="B18854" s="4"/>
    </row>
    <row r="18855" spans="1:2" x14ac:dyDescent="0.2">
      <c r="A18855" s="6"/>
      <c r="B18855" s="4"/>
    </row>
    <row r="18856" spans="1:2" x14ac:dyDescent="0.2">
      <c r="A18856" s="6"/>
      <c r="B18856" s="4"/>
    </row>
    <row r="18857" spans="1:2" x14ac:dyDescent="0.2">
      <c r="A18857" s="6"/>
      <c r="B18857" s="4"/>
    </row>
    <row r="18858" spans="1:2" x14ac:dyDescent="0.2">
      <c r="A18858" s="6"/>
      <c r="B18858" s="4"/>
    </row>
    <row r="18859" spans="1:2" x14ac:dyDescent="0.2">
      <c r="A18859" s="6"/>
      <c r="B18859" s="4"/>
    </row>
    <row r="18860" spans="1:2" x14ac:dyDescent="0.2">
      <c r="A18860" s="6"/>
      <c r="B18860" s="4"/>
    </row>
    <row r="18861" spans="1:2" x14ac:dyDescent="0.2">
      <c r="A18861" s="6"/>
      <c r="B18861" s="4"/>
    </row>
    <row r="18862" spans="1:2" x14ac:dyDescent="0.2">
      <c r="A18862" s="6"/>
      <c r="B18862" s="4"/>
    </row>
    <row r="18863" spans="1:2" x14ac:dyDescent="0.2">
      <c r="A18863" s="6"/>
      <c r="B18863" s="4"/>
    </row>
    <row r="18864" spans="1:2" x14ac:dyDescent="0.2">
      <c r="A18864" s="6"/>
      <c r="B18864" s="4"/>
    </row>
    <row r="18865" spans="1:2" x14ac:dyDescent="0.2">
      <c r="A18865" s="6"/>
      <c r="B18865" s="4"/>
    </row>
    <row r="18866" spans="1:2" x14ac:dyDescent="0.2">
      <c r="A18866" s="6"/>
      <c r="B18866" s="4"/>
    </row>
    <row r="18867" spans="1:2" x14ac:dyDescent="0.2">
      <c r="A18867" s="6"/>
      <c r="B18867" s="4"/>
    </row>
    <row r="18868" spans="1:2" x14ac:dyDescent="0.2">
      <c r="A18868" s="6"/>
      <c r="B18868" s="4"/>
    </row>
    <row r="18869" spans="1:2" x14ac:dyDescent="0.2">
      <c r="A18869" s="6"/>
      <c r="B18869" s="4"/>
    </row>
    <row r="18870" spans="1:2" x14ac:dyDescent="0.2">
      <c r="A18870" s="6"/>
      <c r="B18870" s="4"/>
    </row>
    <row r="18871" spans="1:2" x14ac:dyDescent="0.2">
      <c r="A18871" s="6"/>
      <c r="B18871" s="4"/>
    </row>
    <row r="18872" spans="1:2" x14ac:dyDescent="0.2">
      <c r="A18872" s="6"/>
      <c r="B18872" s="4"/>
    </row>
    <row r="18873" spans="1:2" x14ac:dyDescent="0.2">
      <c r="A18873" s="6"/>
      <c r="B18873" s="4"/>
    </row>
    <row r="18874" spans="1:2" x14ac:dyDescent="0.2">
      <c r="A18874" s="6"/>
      <c r="B18874" s="4"/>
    </row>
    <row r="18875" spans="1:2" x14ac:dyDescent="0.2">
      <c r="A18875" s="6"/>
      <c r="B18875" s="4"/>
    </row>
    <row r="18876" spans="1:2" x14ac:dyDescent="0.2">
      <c r="A18876" s="6"/>
      <c r="B18876" s="4"/>
    </row>
    <row r="18877" spans="1:2" x14ac:dyDescent="0.2">
      <c r="A18877" s="6"/>
      <c r="B18877" s="4"/>
    </row>
    <row r="18878" spans="1:2" x14ac:dyDescent="0.2">
      <c r="A18878" s="6"/>
      <c r="B18878" s="4"/>
    </row>
    <row r="18879" spans="1:2" x14ac:dyDescent="0.2">
      <c r="A18879" s="6"/>
      <c r="B18879" s="4"/>
    </row>
    <row r="18880" spans="1:2" x14ac:dyDescent="0.2">
      <c r="A18880" s="6"/>
      <c r="B18880" s="4"/>
    </row>
    <row r="18881" spans="1:2" x14ac:dyDescent="0.2">
      <c r="A18881" s="6"/>
      <c r="B18881" s="4"/>
    </row>
    <row r="18882" spans="1:2" x14ac:dyDescent="0.2">
      <c r="A18882" s="6"/>
      <c r="B18882" s="4"/>
    </row>
    <row r="18883" spans="1:2" x14ac:dyDescent="0.2">
      <c r="A18883" s="6"/>
      <c r="B18883" s="4"/>
    </row>
    <row r="18884" spans="1:2" x14ac:dyDescent="0.2">
      <c r="A18884" s="6"/>
      <c r="B18884" s="4"/>
    </row>
    <row r="18885" spans="1:2" x14ac:dyDescent="0.2">
      <c r="A18885" s="6"/>
      <c r="B18885" s="4"/>
    </row>
    <row r="18886" spans="1:2" x14ac:dyDescent="0.2">
      <c r="A18886" s="6"/>
      <c r="B18886" s="4"/>
    </row>
    <row r="18887" spans="1:2" x14ac:dyDescent="0.2">
      <c r="A18887" s="6"/>
      <c r="B18887" s="4"/>
    </row>
    <row r="18888" spans="1:2" x14ac:dyDescent="0.2">
      <c r="A18888" s="6"/>
      <c r="B18888" s="4"/>
    </row>
    <row r="18889" spans="1:2" x14ac:dyDescent="0.2">
      <c r="A18889" s="6"/>
      <c r="B18889" s="4"/>
    </row>
    <row r="18890" spans="1:2" x14ac:dyDescent="0.2">
      <c r="A18890" s="6"/>
      <c r="B18890" s="4"/>
    </row>
    <row r="18891" spans="1:2" x14ac:dyDescent="0.2">
      <c r="A18891" s="6"/>
      <c r="B18891" s="4"/>
    </row>
    <row r="18892" spans="1:2" x14ac:dyDescent="0.2">
      <c r="A18892" s="6"/>
      <c r="B18892" s="4"/>
    </row>
    <row r="18893" spans="1:2" x14ac:dyDescent="0.2">
      <c r="A18893" s="6"/>
      <c r="B18893" s="4"/>
    </row>
    <row r="18894" spans="1:2" x14ac:dyDescent="0.2">
      <c r="A18894" s="6"/>
      <c r="B18894" s="4"/>
    </row>
    <row r="18895" spans="1:2" x14ac:dyDescent="0.2">
      <c r="A18895" s="6"/>
      <c r="B18895" s="4"/>
    </row>
    <row r="18896" spans="1:2" x14ac:dyDescent="0.2">
      <c r="A18896" s="6"/>
      <c r="B18896" s="4"/>
    </row>
    <row r="18897" spans="1:2" x14ac:dyDescent="0.2">
      <c r="A18897" s="6"/>
      <c r="B18897" s="4"/>
    </row>
    <row r="18898" spans="1:2" x14ac:dyDescent="0.2">
      <c r="A18898" s="6"/>
      <c r="B18898" s="4"/>
    </row>
    <row r="18899" spans="1:2" x14ac:dyDescent="0.2">
      <c r="A18899" s="6"/>
      <c r="B18899" s="4"/>
    </row>
    <row r="18900" spans="1:2" x14ac:dyDescent="0.2">
      <c r="A18900" s="6"/>
      <c r="B18900" s="4"/>
    </row>
    <row r="18901" spans="1:2" x14ac:dyDescent="0.2">
      <c r="A18901" s="6"/>
      <c r="B18901" s="4"/>
    </row>
    <row r="18902" spans="1:2" x14ac:dyDescent="0.2">
      <c r="A18902" s="6"/>
      <c r="B18902" s="4"/>
    </row>
    <row r="18903" spans="1:2" x14ac:dyDescent="0.2">
      <c r="A18903" s="6"/>
      <c r="B18903" s="4"/>
    </row>
    <row r="18904" spans="1:2" x14ac:dyDescent="0.2">
      <c r="A18904" s="6"/>
      <c r="B18904" s="4"/>
    </row>
    <row r="18905" spans="1:2" x14ac:dyDescent="0.2">
      <c r="A18905" s="6"/>
      <c r="B18905" s="4"/>
    </row>
    <row r="18906" spans="1:2" x14ac:dyDescent="0.2">
      <c r="A18906" s="6"/>
      <c r="B18906" s="4"/>
    </row>
    <row r="18907" spans="1:2" x14ac:dyDescent="0.2">
      <c r="A18907" s="6"/>
      <c r="B18907" s="4"/>
    </row>
    <row r="18908" spans="1:2" x14ac:dyDescent="0.2">
      <c r="A18908" s="6"/>
      <c r="B18908" s="4"/>
    </row>
    <row r="18909" spans="1:2" x14ac:dyDescent="0.2">
      <c r="A18909" s="6"/>
      <c r="B18909" s="4"/>
    </row>
    <row r="18910" spans="1:2" x14ac:dyDescent="0.2">
      <c r="A18910" s="6"/>
      <c r="B18910" s="4"/>
    </row>
    <row r="18911" spans="1:2" x14ac:dyDescent="0.2">
      <c r="A18911" s="6"/>
      <c r="B18911" s="4"/>
    </row>
    <row r="18912" spans="1:2" x14ac:dyDescent="0.2">
      <c r="A18912" s="6"/>
      <c r="B18912" s="4"/>
    </row>
    <row r="18913" spans="1:2" x14ac:dyDescent="0.2">
      <c r="A18913" s="6"/>
      <c r="B18913" s="4"/>
    </row>
    <row r="18914" spans="1:2" x14ac:dyDescent="0.2">
      <c r="A18914" s="6"/>
      <c r="B18914" s="4"/>
    </row>
    <row r="18915" spans="1:2" x14ac:dyDescent="0.2">
      <c r="A18915" s="6"/>
      <c r="B18915" s="4"/>
    </row>
    <row r="18916" spans="1:2" x14ac:dyDescent="0.2">
      <c r="A18916" s="6"/>
      <c r="B18916" s="4"/>
    </row>
    <row r="18917" spans="1:2" x14ac:dyDescent="0.2">
      <c r="A18917" s="6"/>
      <c r="B18917" s="4"/>
    </row>
    <row r="18918" spans="1:2" x14ac:dyDescent="0.2">
      <c r="A18918" s="6"/>
      <c r="B18918" s="4"/>
    </row>
    <row r="18919" spans="1:2" x14ac:dyDescent="0.2">
      <c r="A18919" s="6"/>
      <c r="B18919" s="4"/>
    </row>
    <row r="18920" spans="1:2" x14ac:dyDescent="0.2">
      <c r="A18920" s="6"/>
      <c r="B18920" s="4"/>
    </row>
    <row r="18921" spans="1:2" x14ac:dyDescent="0.2">
      <c r="A18921" s="6"/>
      <c r="B18921" s="4"/>
    </row>
    <row r="18922" spans="1:2" x14ac:dyDescent="0.2">
      <c r="A18922" s="6"/>
      <c r="B18922" s="4"/>
    </row>
    <row r="18923" spans="1:2" x14ac:dyDescent="0.2">
      <c r="A18923" s="6"/>
      <c r="B18923" s="4"/>
    </row>
    <row r="18924" spans="1:2" x14ac:dyDescent="0.2">
      <c r="A18924" s="6"/>
      <c r="B18924" s="4"/>
    </row>
    <row r="18925" spans="1:2" x14ac:dyDescent="0.2">
      <c r="A18925" s="6"/>
      <c r="B18925" s="4"/>
    </row>
    <row r="18926" spans="1:2" x14ac:dyDescent="0.2">
      <c r="A18926" s="6"/>
      <c r="B18926" s="4"/>
    </row>
    <row r="18927" spans="1:2" x14ac:dyDescent="0.2">
      <c r="A18927" s="6"/>
      <c r="B18927" s="4"/>
    </row>
    <row r="18928" spans="1:2" x14ac:dyDescent="0.2">
      <c r="A18928" s="6"/>
      <c r="B18928" s="4"/>
    </row>
    <row r="18929" spans="1:2" x14ac:dyDescent="0.2">
      <c r="A18929" s="6"/>
      <c r="B18929" s="4"/>
    </row>
    <row r="18930" spans="1:2" x14ac:dyDescent="0.2">
      <c r="A18930" s="6"/>
      <c r="B18930" s="4"/>
    </row>
    <row r="18931" spans="1:2" x14ac:dyDescent="0.2">
      <c r="A18931" s="6"/>
      <c r="B18931" s="4"/>
    </row>
    <row r="18932" spans="1:2" x14ac:dyDescent="0.2">
      <c r="A18932" s="6"/>
      <c r="B18932" s="4"/>
    </row>
    <row r="18933" spans="1:2" x14ac:dyDescent="0.2">
      <c r="A18933" s="6"/>
      <c r="B18933" s="4"/>
    </row>
    <row r="18934" spans="1:2" x14ac:dyDescent="0.2">
      <c r="A18934" s="6"/>
      <c r="B18934" s="4"/>
    </row>
    <row r="18935" spans="1:2" x14ac:dyDescent="0.2">
      <c r="A18935" s="6"/>
      <c r="B18935" s="4"/>
    </row>
    <row r="18936" spans="1:2" x14ac:dyDescent="0.2">
      <c r="A18936" s="6"/>
      <c r="B18936" s="4"/>
    </row>
    <row r="18937" spans="1:2" x14ac:dyDescent="0.2">
      <c r="A18937" s="6"/>
      <c r="B18937" s="4"/>
    </row>
    <row r="18938" spans="1:2" x14ac:dyDescent="0.2">
      <c r="A18938" s="6"/>
      <c r="B18938" s="4"/>
    </row>
    <row r="18939" spans="1:2" x14ac:dyDescent="0.2">
      <c r="A18939" s="6"/>
      <c r="B18939" s="4"/>
    </row>
    <row r="18940" spans="1:2" x14ac:dyDescent="0.2">
      <c r="A18940" s="6"/>
      <c r="B18940" s="4"/>
    </row>
    <row r="18941" spans="1:2" x14ac:dyDescent="0.2">
      <c r="A18941" s="6"/>
      <c r="B18941" s="4"/>
    </row>
    <row r="18942" spans="1:2" x14ac:dyDescent="0.2">
      <c r="A18942" s="6"/>
      <c r="B18942" s="4"/>
    </row>
    <row r="18943" spans="1:2" x14ac:dyDescent="0.2">
      <c r="A18943" s="6"/>
      <c r="B18943" s="4"/>
    </row>
    <row r="18944" spans="1:2" x14ac:dyDescent="0.2">
      <c r="A18944" s="6"/>
      <c r="B18944" s="4"/>
    </row>
    <row r="18945" spans="1:2" x14ac:dyDescent="0.2">
      <c r="A18945" s="6"/>
      <c r="B18945" s="4"/>
    </row>
    <row r="18946" spans="1:2" x14ac:dyDescent="0.2">
      <c r="A18946" s="6"/>
      <c r="B18946" s="4"/>
    </row>
    <row r="18947" spans="1:2" x14ac:dyDescent="0.2">
      <c r="A18947" s="6"/>
      <c r="B18947" s="4"/>
    </row>
    <row r="18948" spans="1:2" x14ac:dyDescent="0.2">
      <c r="A18948" s="6"/>
      <c r="B18948" s="4"/>
    </row>
    <row r="18949" spans="1:2" x14ac:dyDescent="0.2">
      <c r="A18949" s="6"/>
      <c r="B18949" s="4"/>
    </row>
    <row r="18950" spans="1:2" x14ac:dyDescent="0.2">
      <c r="A18950" s="6"/>
      <c r="B18950" s="4"/>
    </row>
    <row r="18951" spans="1:2" x14ac:dyDescent="0.2">
      <c r="A18951" s="6"/>
      <c r="B18951" s="4"/>
    </row>
    <row r="18952" spans="1:2" x14ac:dyDescent="0.2">
      <c r="A18952" s="6"/>
      <c r="B18952" s="4"/>
    </row>
    <row r="18953" spans="1:2" x14ac:dyDescent="0.2">
      <c r="A18953" s="6"/>
      <c r="B18953" s="4"/>
    </row>
    <row r="18954" spans="1:2" x14ac:dyDescent="0.2">
      <c r="A18954" s="6"/>
      <c r="B18954" s="4"/>
    </row>
    <row r="18955" spans="1:2" x14ac:dyDescent="0.2">
      <c r="A18955" s="6"/>
      <c r="B18955" s="4"/>
    </row>
    <row r="18956" spans="1:2" x14ac:dyDescent="0.2">
      <c r="A18956" s="6"/>
      <c r="B18956" s="4"/>
    </row>
    <row r="18957" spans="1:2" x14ac:dyDescent="0.2">
      <c r="A18957" s="6"/>
      <c r="B18957" s="4"/>
    </row>
    <row r="18958" spans="1:2" x14ac:dyDescent="0.2">
      <c r="A18958" s="6"/>
      <c r="B18958" s="4"/>
    </row>
    <row r="18959" spans="1:2" x14ac:dyDescent="0.2">
      <c r="A18959" s="6"/>
      <c r="B18959" s="4"/>
    </row>
    <row r="18960" spans="1:2" x14ac:dyDescent="0.2">
      <c r="A18960" s="6"/>
      <c r="B18960" s="4"/>
    </row>
    <row r="18961" spans="1:2" x14ac:dyDescent="0.2">
      <c r="A18961" s="6"/>
      <c r="B18961" s="4"/>
    </row>
    <row r="18962" spans="1:2" x14ac:dyDescent="0.2">
      <c r="A18962" s="6"/>
      <c r="B18962" s="4"/>
    </row>
    <row r="18963" spans="1:2" x14ac:dyDescent="0.2">
      <c r="A18963" s="6"/>
      <c r="B18963" s="4"/>
    </row>
    <row r="18964" spans="1:2" x14ac:dyDescent="0.2">
      <c r="A18964" s="6"/>
      <c r="B18964" s="4"/>
    </row>
    <row r="18965" spans="1:2" x14ac:dyDescent="0.2">
      <c r="A18965" s="6"/>
      <c r="B18965" s="4"/>
    </row>
    <row r="18966" spans="1:2" x14ac:dyDescent="0.2">
      <c r="A18966" s="6"/>
      <c r="B18966" s="4"/>
    </row>
    <row r="18967" spans="1:2" x14ac:dyDescent="0.2">
      <c r="A18967" s="6"/>
      <c r="B18967" s="4"/>
    </row>
    <row r="18968" spans="1:2" x14ac:dyDescent="0.2">
      <c r="A18968" s="6"/>
      <c r="B18968" s="4"/>
    </row>
    <row r="18969" spans="1:2" x14ac:dyDescent="0.2">
      <c r="A18969" s="6"/>
      <c r="B18969" s="4"/>
    </row>
    <row r="18970" spans="1:2" x14ac:dyDescent="0.2">
      <c r="A18970" s="6"/>
      <c r="B18970" s="4"/>
    </row>
    <row r="18971" spans="1:2" x14ac:dyDescent="0.2">
      <c r="A18971" s="6"/>
      <c r="B18971" s="4"/>
    </row>
    <row r="18972" spans="1:2" x14ac:dyDescent="0.2">
      <c r="A18972" s="6"/>
      <c r="B18972" s="4"/>
    </row>
    <row r="18973" spans="1:2" x14ac:dyDescent="0.2">
      <c r="A18973" s="6"/>
      <c r="B18973" s="4"/>
    </row>
    <row r="18974" spans="1:2" x14ac:dyDescent="0.2">
      <c r="A18974" s="6"/>
      <c r="B18974" s="4"/>
    </row>
    <row r="18975" spans="1:2" x14ac:dyDescent="0.2">
      <c r="A18975" s="6"/>
      <c r="B18975" s="4"/>
    </row>
    <row r="18976" spans="1:2" x14ac:dyDescent="0.2">
      <c r="A18976" s="6"/>
      <c r="B18976" s="4"/>
    </row>
    <row r="18977" spans="1:2" x14ac:dyDescent="0.2">
      <c r="A18977" s="6"/>
      <c r="B18977" s="4"/>
    </row>
    <row r="18978" spans="1:2" x14ac:dyDescent="0.2">
      <c r="A18978" s="6"/>
      <c r="B18978" s="4"/>
    </row>
    <row r="18979" spans="1:2" x14ac:dyDescent="0.2">
      <c r="A18979" s="6"/>
      <c r="B18979" s="4"/>
    </row>
    <row r="18980" spans="1:2" x14ac:dyDescent="0.2">
      <c r="A18980" s="6"/>
      <c r="B18980" s="4"/>
    </row>
    <row r="18981" spans="1:2" x14ac:dyDescent="0.2">
      <c r="A18981" s="6"/>
      <c r="B18981" s="4"/>
    </row>
    <row r="18982" spans="1:2" x14ac:dyDescent="0.2">
      <c r="A18982" s="6"/>
      <c r="B18982" s="4"/>
    </row>
    <row r="18983" spans="1:2" x14ac:dyDescent="0.2">
      <c r="A18983" s="6"/>
      <c r="B18983" s="4"/>
    </row>
    <row r="18984" spans="1:2" x14ac:dyDescent="0.2">
      <c r="A18984" s="6"/>
      <c r="B18984" s="4"/>
    </row>
    <row r="18985" spans="1:2" x14ac:dyDescent="0.2">
      <c r="A18985" s="6"/>
      <c r="B18985" s="4"/>
    </row>
    <row r="18986" spans="1:2" x14ac:dyDescent="0.2">
      <c r="A18986" s="6"/>
      <c r="B18986" s="4"/>
    </row>
    <row r="18987" spans="1:2" x14ac:dyDescent="0.2">
      <c r="A18987" s="6"/>
      <c r="B18987" s="4"/>
    </row>
    <row r="18988" spans="1:2" x14ac:dyDescent="0.2">
      <c r="A18988" s="6"/>
      <c r="B18988" s="4"/>
    </row>
    <row r="18989" spans="1:2" x14ac:dyDescent="0.2">
      <c r="A18989" s="6"/>
      <c r="B18989" s="4"/>
    </row>
    <row r="18990" spans="1:2" x14ac:dyDescent="0.2">
      <c r="A18990" s="6"/>
      <c r="B18990" s="4"/>
    </row>
    <row r="18991" spans="1:2" x14ac:dyDescent="0.2">
      <c r="A18991" s="6"/>
      <c r="B18991" s="4"/>
    </row>
    <row r="18992" spans="1:2" x14ac:dyDescent="0.2">
      <c r="A18992" s="6"/>
      <c r="B18992" s="4"/>
    </row>
    <row r="18993" spans="1:2" x14ac:dyDescent="0.2">
      <c r="A18993" s="6"/>
      <c r="B18993" s="4"/>
    </row>
    <row r="18994" spans="1:2" x14ac:dyDescent="0.2">
      <c r="A18994" s="6"/>
      <c r="B18994" s="4"/>
    </row>
    <row r="18995" spans="1:2" x14ac:dyDescent="0.2">
      <c r="A18995" s="6"/>
      <c r="B18995" s="4"/>
    </row>
    <row r="18996" spans="1:2" x14ac:dyDescent="0.2">
      <c r="A18996" s="6"/>
      <c r="B18996" s="4"/>
    </row>
    <row r="18997" spans="1:2" x14ac:dyDescent="0.2">
      <c r="A18997" s="6"/>
      <c r="B18997" s="4"/>
    </row>
    <row r="18998" spans="1:2" x14ac:dyDescent="0.2">
      <c r="A18998" s="6"/>
      <c r="B18998" s="4"/>
    </row>
    <row r="18999" spans="1:2" x14ac:dyDescent="0.2">
      <c r="A18999" s="6"/>
      <c r="B18999" s="4"/>
    </row>
    <row r="19000" spans="1:2" x14ac:dyDescent="0.2">
      <c r="A19000" s="6"/>
      <c r="B19000" s="4"/>
    </row>
    <row r="19001" spans="1:2" x14ac:dyDescent="0.2">
      <c r="A19001" s="6"/>
      <c r="B19001" s="4"/>
    </row>
    <row r="19002" spans="1:2" x14ac:dyDescent="0.2">
      <c r="A19002" s="6"/>
      <c r="B19002" s="4"/>
    </row>
    <row r="19003" spans="1:2" x14ac:dyDescent="0.2">
      <c r="A19003" s="6"/>
      <c r="B19003" s="4"/>
    </row>
    <row r="19004" spans="1:2" x14ac:dyDescent="0.2">
      <c r="A19004" s="6"/>
      <c r="B19004" s="4"/>
    </row>
    <row r="19005" spans="1:2" x14ac:dyDescent="0.2">
      <c r="A19005" s="6"/>
      <c r="B19005" s="4"/>
    </row>
    <row r="19006" spans="1:2" x14ac:dyDescent="0.2">
      <c r="A19006" s="6"/>
      <c r="B19006" s="4"/>
    </row>
    <row r="19007" spans="1:2" x14ac:dyDescent="0.2">
      <c r="A19007" s="6"/>
      <c r="B19007" s="4"/>
    </row>
    <row r="19008" spans="1:2" x14ac:dyDescent="0.2">
      <c r="A19008" s="6"/>
      <c r="B19008" s="4"/>
    </row>
    <row r="19009" spans="1:2" x14ac:dyDescent="0.2">
      <c r="A19009" s="6"/>
      <c r="B19009" s="4"/>
    </row>
    <row r="19010" spans="1:2" x14ac:dyDescent="0.2">
      <c r="A19010" s="6"/>
      <c r="B19010" s="4"/>
    </row>
    <row r="19011" spans="1:2" x14ac:dyDescent="0.2">
      <c r="A19011" s="6"/>
      <c r="B19011" s="4"/>
    </row>
    <row r="19012" spans="1:2" x14ac:dyDescent="0.2">
      <c r="A19012" s="6"/>
      <c r="B19012" s="4"/>
    </row>
    <row r="19013" spans="1:2" x14ac:dyDescent="0.2">
      <c r="A19013" s="6"/>
      <c r="B19013" s="4"/>
    </row>
    <row r="19014" spans="1:2" x14ac:dyDescent="0.2">
      <c r="A19014" s="6"/>
      <c r="B19014" s="4"/>
    </row>
    <row r="19015" spans="1:2" x14ac:dyDescent="0.2">
      <c r="A19015" s="6"/>
      <c r="B19015" s="4"/>
    </row>
    <row r="19016" spans="1:2" x14ac:dyDescent="0.2">
      <c r="A19016" s="6"/>
      <c r="B19016" s="4"/>
    </row>
    <row r="19017" spans="1:2" x14ac:dyDescent="0.2">
      <c r="A19017" s="6"/>
      <c r="B19017" s="4"/>
    </row>
    <row r="19018" spans="1:2" x14ac:dyDescent="0.2">
      <c r="A19018" s="6"/>
      <c r="B19018" s="4"/>
    </row>
    <row r="19019" spans="1:2" x14ac:dyDescent="0.2">
      <c r="A19019" s="6"/>
      <c r="B19019" s="4"/>
    </row>
    <row r="19020" spans="1:2" x14ac:dyDescent="0.2">
      <c r="A19020" s="6"/>
      <c r="B19020" s="4"/>
    </row>
    <row r="19021" spans="1:2" x14ac:dyDescent="0.2">
      <c r="A19021" s="6"/>
      <c r="B19021" s="4"/>
    </row>
    <row r="19022" spans="1:2" x14ac:dyDescent="0.2">
      <c r="A19022" s="6"/>
      <c r="B19022" s="4"/>
    </row>
    <row r="19023" spans="1:2" x14ac:dyDescent="0.2">
      <c r="A19023" s="6"/>
      <c r="B19023" s="4"/>
    </row>
    <row r="19024" spans="1:2" x14ac:dyDescent="0.2">
      <c r="A19024" s="6"/>
      <c r="B19024" s="4"/>
    </row>
    <row r="19025" spans="1:2" x14ac:dyDescent="0.2">
      <c r="A19025" s="6"/>
      <c r="B19025" s="4"/>
    </row>
    <row r="19026" spans="1:2" x14ac:dyDescent="0.2">
      <c r="A19026" s="6"/>
      <c r="B19026" s="4"/>
    </row>
    <row r="19027" spans="1:2" x14ac:dyDescent="0.2">
      <c r="A19027" s="6"/>
      <c r="B19027" s="4"/>
    </row>
    <row r="19028" spans="1:2" x14ac:dyDescent="0.2">
      <c r="A19028" s="6"/>
      <c r="B19028" s="4"/>
    </row>
    <row r="19029" spans="1:2" x14ac:dyDescent="0.2">
      <c r="A19029" s="6"/>
      <c r="B19029" s="4"/>
    </row>
    <row r="19030" spans="1:2" x14ac:dyDescent="0.2">
      <c r="A19030" s="6"/>
      <c r="B19030" s="4"/>
    </row>
    <row r="19031" spans="1:2" x14ac:dyDescent="0.2">
      <c r="A19031" s="6"/>
      <c r="B19031" s="4"/>
    </row>
    <row r="19032" spans="1:2" x14ac:dyDescent="0.2">
      <c r="A19032" s="6"/>
      <c r="B19032" s="4"/>
    </row>
    <row r="19033" spans="1:2" x14ac:dyDescent="0.2">
      <c r="A19033" s="6"/>
      <c r="B19033" s="4"/>
    </row>
    <row r="19034" spans="1:2" x14ac:dyDescent="0.2">
      <c r="A19034" s="6"/>
      <c r="B19034" s="4"/>
    </row>
    <row r="19035" spans="1:2" x14ac:dyDescent="0.2">
      <c r="A19035" s="6"/>
      <c r="B19035" s="4"/>
    </row>
    <row r="19036" spans="1:2" x14ac:dyDescent="0.2">
      <c r="A19036" s="6"/>
      <c r="B19036" s="4"/>
    </row>
    <row r="19037" spans="1:2" x14ac:dyDescent="0.2">
      <c r="A19037" s="6"/>
      <c r="B19037" s="4"/>
    </row>
    <row r="19038" spans="1:2" x14ac:dyDescent="0.2">
      <c r="A19038" s="6"/>
      <c r="B19038" s="4"/>
    </row>
    <row r="19039" spans="1:2" x14ac:dyDescent="0.2">
      <c r="A19039" s="6"/>
      <c r="B19039" s="4"/>
    </row>
    <row r="19040" spans="1:2" x14ac:dyDescent="0.2">
      <c r="A19040" s="6"/>
      <c r="B19040" s="4"/>
    </row>
    <row r="19041" spans="1:2" x14ac:dyDescent="0.2">
      <c r="A19041" s="6"/>
      <c r="B19041" s="4"/>
    </row>
    <row r="19042" spans="1:2" x14ac:dyDescent="0.2">
      <c r="A19042" s="6"/>
      <c r="B19042" s="4"/>
    </row>
    <row r="19043" spans="1:2" x14ac:dyDescent="0.2">
      <c r="A19043" s="6"/>
      <c r="B19043" s="4"/>
    </row>
    <row r="19044" spans="1:2" x14ac:dyDescent="0.2">
      <c r="A19044" s="6"/>
      <c r="B19044" s="4"/>
    </row>
    <row r="19045" spans="1:2" x14ac:dyDescent="0.2">
      <c r="A19045" s="6"/>
      <c r="B19045" s="4"/>
    </row>
    <row r="19046" spans="1:2" x14ac:dyDescent="0.2">
      <c r="A19046" s="6"/>
      <c r="B19046" s="4"/>
    </row>
    <row r="19047" spans="1:2" x14ac:dyDescent="0.2">
      <c r="A19047" s="6"/>
      <c r="B19047" s="4"/>
    </row>
    <row r="19048" spans="1:2" x14ac:dyDescent="0.2">
      <c r="A19048" s="6"/>
      <c r="B19048" s="4"/>
    </row>
    <row r="19049" spans="1:2" x14ac:dyDescent="0.2">
      <c r="A19049" s="6"/>
      <c r="B19049" s="4"/>
    </row>
    <row r="19050" spans="1:2" x14ac:dyDescent="0.2">
      <c r="A19050" s="6"/>
      <c r="B19050" s="4"/>
    </row>
    <row r="19051" spans="1:2" x14ac:dyDescent="0.2">
      <c r="A19051" s="6"/>
      <c r="B19051" s="4"/>
    </row>
    <row r="19052" spans="1:2" x14ac:dyDescent="0.2">
      <c r="A19052" s="6"/>
      <c r="B19052" s="4"/>
    </row>
    <row r="19053" spans="1:2" x14ac:dyDescent="0.2">
      <c r="A19053" s="6"/>
      <c r="B19053" s="4"/>
    </row>
    <row r="19054" spans="1:2" x14ac:dyDescent="0.2">
      <c r="A19054" s="6"/>
      <c r="B19054" s="4"/>
    </row>
    <row r="19055" spans="1:2" x14ac:dyDescent="0.2">
      <c r="A19055" s="6"/>
      <c r="B19055" s="4"/>
    </row>
    <row r="19056" spans="1:2" x14ac:dyDescent="0.2">
      <c r="A19056" s="6"/>
      <c r="B19056" s="4"/>
    </row>
    <row r="19057" spans="1:2" x14ac:dyDescent="0.2">
      <c r="A19057" s="6"/>
      <c r="B19057" s="4"/>
    </row>
    <row r="19058" spans="1:2" x14ac:dyDescent="0.2">
      <c r="A19058" s="6"/>
      <c r="B19058" s="4"/>
    </row>
    <row r="19059" spans="1:2" x14ac:dyDescent="0.2">
      <c r="A19059" s="6"/>
      <c r="B19059" s="4"/>
    </row>
    <row r="19060" spans="1:2" x14ac:dyDescent="0.2">
      <c r="A19060" s="6"/>
      <c r="B19060" s="4"/>
    </row>
    <row r="19061" spans="1:2" x14ac:dyDescent="0.2">
      <c r="A19061" s="6"/>
      <c r="B19061" s="4"/>
    </row>
    <row r="19062" spans="1:2" x14ac:dyDescent="0.2">
      <c r="A19062" s="6"/>
      <c r="B19062" s="4"/>
    </row>
    <row r="19063" spans="1:2" x14ac:dyDescent="0.2">
      <c r="A19063" s="6"/>
      <c r="B19063" s="4"/>
    </row>
    <row r="19064" spans="1:2" x14ac:dyDescent="0.2">
      <c r="A19064" s="6"/>
      <c r="B19064" s="4"/>
    </row>
    <row r="19065" spans="1:2" x14ac:dyDescent="0.2">
      <c r="A19065" s="6"/>
      <c r="B19065" s="4"/>
    </row>
    <row r="19066" spans="1:2" x14ac:dyDescent="0.2">
      <c r="A19066" s="6"/>
      <c r="B19066" s="4"/>
    </row>
    <row r="19067" spans="1:2" x14ac:dyDescent="0.2">
      <c r="A19067" s="6"/>
      <c r="B19067" s="4"/>
    </row>
    <row r="19068" spans="1:2" x14ac:dyDescent="0.2">
      <c r="A19068" s="6"/>
      <c r="B19068" s="4"/>
    </row>
    <row r="19069" spans="1:2" x14ac:dyDescent="0.2">
      <c r="A19069" s="6"/>
      <c r="B19069" s="4"/>
    </row>
    <row r="19070" spans="1:2" x14ac:dyDescent="0.2">
      <c r="A19070" s="6"/>
      <c r="B19070" s="4"/>
    </row>
    <row r="19071" spans="1:2" x14ac:dyDescent="0.2">
      <c r="A19071" s="6"/>
      <c r="B19071" s="4"/>
    </row>
    <row r="19072" spans="1:2" x14ac:dyDescent="0.2">
      <c r="A19072" s="6"/>
      <c r="B19072" s="4"/>
    </row>
    <row r="19073" spans="1:2" x14ac:dyDescent="0.2">
      <c r="A19073" s="6"/>
      <c r="B19073" s="4"/>
    </row>
    <row r="19074" spans="1:2" x14ac:dyDescent="0.2">
      <c r="A19074" s="6"/>
      <c r="B19074" s="4"/>
    </row>
    <row r="19075" spans="1:2" x14ac:dyDescent="0.2">
      <c r="A19075" s="6"/>
      <c r="B19075" s="4"/>
    </row>
    <row r="19076" spans="1:2" x14ac:dyDescent="0.2">
      <c r="A19076" s="6"/>
      <c r="B19076" s="4"/>
    </row>
    <row r="19077" spans="1:2" x14ac:dyDescent="0.2">
      <c r="A19077" s="6"/>
      <c r="B19077" s="4"/>
    </row>
    <row r="19078" spans="1:2" x14ac:dyDescent="0.2">
      <c r="A19078" s="6"/>
      <c r="B19078" s="4"/>
    </row>
    <row r="19079" spans="1:2" x14ac:dyDescent="0.2">
      <c r="A19079" s="6"/>
      <c r="B19079" s="4"/>
    </row>
    <row r="19080" spans="1:2" x14ac:dyDescent="0.2">
      <c r="A19080" s="6"/>
      <c r="B19080" s="4"/>
    </row>
    <row r="19081" spans="1:2" x14ac:dyDescent="0.2">
      <c r="A19081" s="6"/>
      <c r="B19081" s="4"/>
    </row>
    <row r="19082" spans="1:2" x14ac:dyDescent="0.2">
      <c r="A19082" s="6"/>
      <c r="B19082" s="4"/>
    </row>
    <row r="19083" spans="1:2" x14ac:dyDescent="0.2">
      <c r="A19083" s="6"/>
      <c r="B19083" s="4"/>
    </row>
    <row r="19084" spans="1:2" x14ac:dyDescent="0.2">
      <c r="A19084" s="6"/>
      <c r="B19084" s="4"/>
    </row>
    <row r="19085" spans="1:2" x14ac:dyDescent="0.2">
      <c r="A19085" s="6"/>
      <c r="B19085" s="4"/>
    </row>
    <row r="19086" spans="1:2" x14ac:dyDescent="0.2">
      <c r="A19086" s="6"/>
      <c r="B19086" s="4"/>
    </row>
    <row r="19087" spans="1:2" x14ac:dyDescent="0.2">
      <c r="A19087" s="6"/>
      <c r="B19087" s="4"/>
    </row>
    <row r="19088" spans="1:2" x14ac:dyDescent="0.2">
      <c r="A19088" s="6"/>
      <c r="B19088" s="4"/>
    </row>
    <row r="19089" spans="1:2" x14ac:dyDescent="0.2">
      <c r="A19089" s="6"/>
      <c r="B19089" s="4"/>
    </row>
    <row r="19090" spans="1:2" x14ac:dyDescent="0.2">
      <c r="A19090" s="6"/>
      <c r="B19090" s="4"/>
    </row>
    <row r="19091" spans="1:2" x14ac:dyDescent="0.2">
      <c r="A19091" s="6"/>
      <c r="B19091" s="4"/>
    </row>
    <row r="19092" spans="1:2" x14ac:dyDescent="0.2">
      <c r="A19092" s="6"/>
      <c r="B19092" s="4"/>
    </row>
    <row r="19093" spans="1:2" x14ac:dyDescent="0.2">
      <c r="A19093" s="6"/>
      <c r="B19093" s="4"/>
    </row>
    <row r="19094" spans="1:2" x14ac:dyDescent="0.2">
      <c r="A19094" s="6"/>
      <c r="B19094" s="4"/>
    </row>
    <row r="19095" spans="1:2" x14ac:dyDescent="0.2">
      <c r="A19095" s="6"/>
      <c r="B19095" s="4"/>
    </row>
    <row r="19096" spans="1:2" x14ac:dyDescent="0.2">
      <c r="A19096" s="6"/>
      <c r="B19096" s="4"/>
    </row>
    <row r="19097" spans="1:2" x14ac:dyDescent="0.2">
      <c r="A19097" s="6"/>
      <c r="B19097" s="4"/>
    </row>
    <row r="19098" spans="1:2" x14ac:dyDescent="0.2">
      <c r="A19098" s="6"/>
      <c r="B19098" s="4"/>
    </row>
    <row r="19099" spans="1:2" x14ac:dyDescent="0.2">
      <c r="A19099" s="6"/>
      <c r="B19099" s="4"/>
    </row>
    <row r="19100" spans="1:2" x14ac:dyDescent="0.2">
      <c r="A19100" s="6"/>
      <c r="B19100" s="4"/>
    </row>
    <row r="19101" spans="1:2" x14ac:dyDescent="0.2">
      <c r="A19101" s="6"/>
      <c r="B19101" s="4"/>
    </row>
    <row r="19102" spans="1:2" x14ac:dyDescent="0.2">
      <c r="A19102" s="6"/>
      <c r="B19102" s="4"/>
    </row>
    <row r="19103" spans="1:2" x14ac:dyDescent="0.2">
      <c r="A19103" s="6"/>
      <c r="B19103" s="4"/>
    </row>
    <row r="19104" spans="1:2" x14ac:dyDescent="0.2">
      <c r="A19104" s="6"/>
      <c r="B19104" s="4"/>
    </row>
    <row r="19105" spans="1:2" x14ac:dyDescent="0.2">
      <c r="A19105" s="6"/>
      <c r="B19105" s="4"/>
    </row>
    <row r="19106" spans="1:2" x14ac:dyDescent="0.2">
      <c r="A19106" s="6"/>
      <c r="B19106" s="4"/>
    </row>
    <row r="19107" spans="1:2" x14ac:dyDescent="0.2">
      <c r="A19107" s="6"/>
      <c r="B19107" s="4"/>
    </row>
    <row r="19108" spans="1:2" x14ac:dyDescent="0.2">
      <c r="A19108" s="6"/>
      <c r="B19108" s="4"/>
    </row>
    <row r="19109" spans="1:2" x14ac:dyDescent="0.2">
      <c r="A19109" s="6"/>
      <c r="B19109" s="4"/>
    </row>
    <row r="19110" spans="1:2" x14ac:dyDescent="0.2">
      <c r="A19110" s="6"/>
      <c r="B19110" s="4"/>
    </row>
    <row r="19111" spans="1:2" x14ac:dyDescent="0.2">
      <c r="A19111" s="6"/>
      <c r="B19111" s="4"/>
    </row>
    <row r="19112" spans="1:2" x14ac:dyDescent="0.2">
      <c r="A19112" s="6"/>
      <c r="B19112" s="4"/>
    </row>
    <row r="19113" spans="1:2" x14ac:dyDescent="0.2">
      <c r="A19113" s="6"/>
      <c r="B19113" s="4"/>
    </row>
    <row r="19114" spans="1:2" x14ac:dyDescent="0.2">
      <c r="A19114" s="6"/>
      <c r="B19114" s="4"/>
    </row>
    <row r="19115" spans="1:2" x14ac:dyDescent="0.2">
      <c r="A19115" s="6"/>
      <c r="B19115" s="4"/>
    </row>
    <row r="19116" spans="1:2" x14ac:dyDescent="0.2">
      <c r="A19116" s="6"/>
      <c r="B19116" s="4"/>
    </row>
    <row r="19117" spans="1:2" x14ac:dyDescent="0.2">
      <c r="A19117" s="6"/>
      <c r="B19117" s="4"/>
    </row>
    <row r="19118" spans="1:2" x14ac:dyDescent="0.2">
      <c r="A19118" s="6"/>
      <c r="B19118" s="4"/>
    </row>
    <row r="19119" spans="1:2" x14ac:dyDescent="0.2">
      <c r="A19119" s="6"/>
      <c r="B19119" s="4"/>
    </row>
    <row r="19120" spans="1:2" x14ac:dyDescent="0.2">
      <c r="A19120" s="6"/>
      <c r="B19120" s="4"/>
    </row>
    <row r="19121" spans="1:2" x14ac:dyDescent="0.2">
      <c r="A19121" s="6"/>
      <c r="B19121" s="4"/>
    </row>
    <row r="19122" spans="1:2" x14ac:dyDescent="0.2">
      <c r="A19122" s="6"/>
      <c r="B19122" s="4"/>
    </row>
    <row r="19123" spans="1:2" x14ac:dyDescent="0.2">
      <c r="A19123" s="6"/>
      <c r="B19123" s="4"/>
    </row>
    <row r="19124" spans="1:2" x14ac:dyDescent="0.2">
      <c r="A19124" s="6"/>
      <c r="B19124" s="4"/>
    </row>
    <row r="19125" spans="1:2" x14ac:dyDescent="0.2">
      <c r="A19125" s="6"/>
      <c r="B19125" s="4"/>
    </row>
    <row r="19126" spans="1:2" x14ac:dyDescent="0.2">
      <c r="A19126" s="6"/>
      <c r="B19126" s="4"/>
    </row>
    <row r="19127" spans="1:2" x14ac:dyDescent="0.2">
      <c r="A19127" s="6"/>
      <c r="B19127" s="4"/>
    </row>
    <row r="19128" spans="1:2" x14ac:dyDescent="0.2">
      <c r="A19128" s="6"/>
      <c r="B19128" s="4"/>
    </row>
    <row r="19129" spans="1:2" x14ac:dyDescent="0.2">
      <c r="A19129" s="6"/>
      <c r="B19129" s="4"/>
    </row>
    <row r="19130" spans="1:2" x14ac:dyDescent="0.2">
      <c r="A19130" s="6"/>
      <c r="B19130" s="4"/>
    </row>
    <row r="19131" spans="1:2" x14ac:dyDescent="0.2">
      <c r="A19131" s="6"/>
      <c r="B19131" s="4"/>
    </row>
    <row r="19132" spans="1:2" x14ac:dyDescent="0.2">
      <c r="A19132" s="6"/>
      <c r="B19132" s="4"/>
    </row>
    <row r="19133" spans="1:2" x14ac:dyDescent="0.2">
      <c r="A19133" s="6"/>
      <c r="B19133" s="4"/>
    </row>
    <row r="19134" spans="1:2" x14ac:dyDescent="0.2">
      <c r="A19134" s="6"/>
      <c r="B19134" s="4"/>
    </row>
    <row r="19135" spans="1:2" x14ac:dyDescent="0.2">
      <c r="A19135" s="6"/>
      <c r="B19135" s="4"/>
    </row>
    <row r="19136" spans="1:2" x14ac:dyDescent="0.2">
      <c r="A19136" s="6"/>
      <c r="B19136" s="4"/>
    </row>
    <row r="19137" spans="1:2" x14ac:dyDescent="0.2">
      <c r="A19137" s="6"/>
      <c r="B19137" s="4"/>
    </row>
    <row r="19138" spans="1:2" x14ac:dyDescent="0.2">
      <c r="A19138" s="6"/>
      <c r="B19138" s="4"/>
    </row>
    <row r="19139" spans="1:2" x14ac:dyDescent="0.2">
      <c r="A19139" s="6"/>
      <c r="B19139" s="4"/>
    </row>
    <row r="19140" spans="1:2" x14ac:dyDescent="0.2">
      <c r="A19140" s="6"/>
      <c r="B19140" s="4"/>
    </row>
    <row r="19141" spans="1:2" x14ac:dyDescent="0.2">
      <c r="A19141" s="6"/>
      <c r="B19141" s="4"/>
    </row>
    <row r="19142" spans="1:2" x14ac:dyDescent="0.2">
      <c r="A19142" s="6"/>
      <c r="B19142" s="4"/>
    </row>
    <row r="19143" spans="1:2" x14ac:dyDescent="0.2">
      <c r="A19143" s="6"/>
      <c r="B19143" s="4"/>
    </row>
    <row r="19144" spans="1:2" x14ac:dyDescent="0.2">
      <c r="A19144" s="6"/>
      <c r="B19144" s="4"/>
    </row>
    <row r="19145" spans="1:2" x14ac:dyDescent="0.2">
      <c r="A19145" s="6"/>
      <c r="B19145" s="4"/>
    </row>
    <row r="19146" spans="1:2" x14ac:dyDescent="0.2">
      <c r="A19146" s="6"/>
      <c r="B19146" s="4"/>
    </row>
    <row r="19147" spans="1:2" x14ac:dyDescent="0.2">
      <c r="A19147" s="6"/>
      <c r="B19147" s="4"/>
    </row>
    <row r="19148" spans="1:2" x14ac:dyDescent="0.2">
      <c r="A19148" s="6"/>
      <c r="B19148" s="4"/>
    </row>
    <row r="19149" spans="1:2" x14ac:dyDescent="0.2">
      <c r="A19149" s="6"/>
      <c r="B19149" s="4"/>
    </row>
    <row r="19150" spans="1:2" x14ac:dyDescent="0.2">
      <c r="A19150" s="6"/>
      <c r="B19150" s="4"/>
    </row>
    <row r="19151" spans="1:2" x14ac:dyDescent="0.2">
      <c r="A19151" s="6"/>
      <c r="B19151" s="4"/>
    </row>
    <row r="19152" spans="1:2" x14ac:dyDescent="0.2">
      <c r="A19152" s="6"/>
      <c r="B19152" s="4"/>
    </row>
    <row r="19153" spans="1:2" x14ac:dyDescent="0.2">
      <c r="A19153" s="6"/>
      <c r="B19153" s="4"/>
    </row>
    <row r="19154" spans="1:2" x14ac:dyDescent="0.2">
      <c r="A19154" s="6"/>
      <c r="B19154" s="4"/>
    </row>
    <row r="19155" spans="1:2" x14ac:dyDescent="0.2">
      <c r="A19155" s="6"/>
      <c r="B19155" s="4"/>
    </row>
    <row r="19156" spans="1:2" x14ac:dyDescent="0.2">
      <c r="A19156" s="6"/>
      <c r="B19156" s="4"/>
    </row>
    <row r="19157" spans="1:2" x14ac:dyDescent="0.2">
      <c r="A19157" s="6"/>
      <c r="B19157" s="4"/>
    </row>
    <row r="19158" spans="1:2" x14ac:dyDescent="0.2">
      <c r="A19158" s="6"/>
      <c r="B19158" s="4"/>
    </row>
    <row r="19159" spans="1:2" x14ac:dyDescent="0.2">
      <c r="A19159" s="6"/>
      <c r="B19159" s="4"/>
    </row>
    <row r="19160" spans="1:2" x14ac:dyDescent="0.2">
      <c r="A19160" s="6"/>
      <c r="B19160" s="4"/>
    </row>
    <row r="19161" spans="1:2" x14ac:dyDescent="0.2">
      <c r="A19161" s="6"/>
      <c r="B19161" s="4"/>
    </row>
    <row r="19162" spans="1:2" x14ac:dyDescent="0.2">
      <c r="A19162" s="6"/>
      <c r="B19162" s="4"/>
    </row>
    <row r="19163" spans="1:2" x14ac:dyDescent="0.2">
      <c r="A19163" s="6"/>
      <c r="B19163" s="4"/>
    </row>
    <row r="19164" spans="1:2" x14ac:dyDescent="0.2">
      <c r="A19164" s="6"/>
      <c r="B19164" s="4"/>
    </row>
    <row r="19165" spans="1:2" x14ac:dyDescent="0.2">
      <c r="A19165" s="6"/>
      <c r="B19165" s="4"/>
    </row>
    <row r="19166" spans="1:2" x14ac:dyDescent="0.2">
      <c r="A19166" s="6"/>
      <c r="B19166" s="4"/>
    </row>
    <row r="19167" spans="1:2" x14ac:dyDescent="0.2">
      <c r="A19167" s="6"/>
      <c r="B19167" s="4"/>
    </row>
    <row r="19168" spans="1:2" x14ac:dyDescent="0.2">
      <c r="A19168" s="6"/>
      <c r="B19168" s="4"/>
    </row>
    <row r="19169" spans="1:2" x14ac:dyDescent="0.2">
      <c r="A19169" s="6"/>
      <c r="B19169" s="4"/>
    </row>
    <row r="19170" spans="1:2" x14ac:dyDescent="0.2">
      <c r="A19170" s="6"/>
      <c r="B19170" s="4"/>
    </row>
    <row r="19171" spans="1:2" x14ac:dyDescent="0.2">
      <c r="A19171" s="6"/>
      <c r="B19171" s="4"/>
    </row>
    <row r="19172" spans="1:2" x14ac:dyDescent="0.2">
      <c r="A19172" s="6"/>
      <c r="B19172" s="4"/>
    </row>
    <row r="19173" spans="1:2" x14ac:dyDescent="0.2">
      <c r="A19173" s="6"/>
      <c r="B19173" s="4"/>
    </row>
    <row r="19174" spans="1:2" x14ac:dyDescent="0.2">
      <c r="A19174" s="6"/>
      <c r="B19174" s="4"/>
    </row>
    <row r="19175" spans="1:2" x14ac:dyDescent="0.2">
      <c r="A19175" s="6"/>
      <c r="B19175" s="4"/>
    </row>
    <row r="19176" spans="1:2" x14ac:dyDescent="0.2">
      <c r="A19176" s="6"/>
      <c r="B19176" s="4"/>
    </row>
    <row r="19177" spans="1:2" x14ac:dyDescent="0.2">
      <c r="A19177" s="6"/>
      <c r="B19177" s="4"/>
    </row>
    <row r="19178" spans="1:2" x14ac:dyDescent="0.2">
      <c r="A19178" s="6"/>
      <c r="B19178" s="4"/>
    </row>
    <row r="19179" spans="1:2" x14ac:dyDescent="0.2">
      <c r="A19179" s="6"/>
      <c r="B19179" s="4"/>
    </row>
    <row r="19180" spans="1:2" x14ac:dyDescent="0.2">
      <c r="A19180" s="6"/>
      <c r="B19180" s="4"/>
    </row>
    <row r="19181" spans="1:2" x14ac:dyDescent="0.2">
      <c r="A19181" s="6"/>
      <c r="B19181" s="4"/>
    </row>
    <row r="19182" spans="1:2" x14ac:dyDescent="0.2">
      <c r="A19182" s="6"/>
      <c r="B19182" s="4"/>
    </row>
    <row r="19183" spans="1:2" x14ac:dyDescent="0.2">
      <c r="A19183" s="6"/>
      <c r="B19183" s="4"/>
    </row>
    <row r="19184" spans="1:2" x14ac:dyDescent="0.2">
      <c r="A19184" s="6"/>
      <c r="B19184" s="4"/>
    </row>
    <row r="19185" spans="1:2" x14ac:dyDescent="0.2">
      <c r="A19185" s="6"/>
      <c r="B19185" s="4"/>
    </row>
    <row r="19186" spans="1:2" x14ac:dyDescent="0.2">
      <c r="A19186" s="6"/>
      <c r="B19186" s="4"/>
    </row>
    <row r="19187" spans="1:2" x14ac:dyDescent="0.2">
      <c r="A19187" s="6"/>
      <c r="B19187" s="4"/>
    </row>
    <row r="19188" spans="1:2" x14ac:dyDescent="0.2">
      <c r="A19188" s="6"/>
      <c r="B19188" s="4"/>
    </row>
    <row r="19189" spans="1:2" x14ac:dyDescent="0.2">
      <c r="A19189" s="6"/>
      <c r="B19189" s="4"/>
    </row>
    <row r="19190" spans="1:2" x14ac:dyDescent="0.2">
      <c r="A19190" s="6"/>
      <c r="B19190" s="4"/>
    </row>
    <row r="19191" spans="1:2" x14ac:dyDescent="0.2">
      <c r="A19191" s="6"/>
      <c r="B19191" s="4"/>
    </row>
    <row r="19192" spans="1:2" x14ac:dyDescent="0.2">
      <c r="A19192" s="6"/>
      <c r="B19192" s="4"/>
    </row>
    <row r="19193" spans="1:2" x14ac:dyDescent="0.2">
      <c r="A19193" s="6"/>
      <c r="B19193" s="4"/>
    </row>
    <row r="19194" spans="1:2" x14ac:dyDescent="0.2">
      <c r="A19194" s="6"/>
      <c r="B19194" s="4"/>
    </row>
    <row r="19195" spans="1:2" x14ac:dyDescent="0.2">
      <c r="A19195" s="6"/>
      <c r="B19195" s="4"/>
    </row>
    <row r="19196" spans="1:2" x14ac:dyDescent="0.2">
      <c r="A19196" s="6"/>
      <c r="B19196" s="4"/>
    </row>
    <row r="19197" spans="1:2" x14ac:dyDescent="0.2">
      <c r="A19197" s="6"/>
      <c r="B19197" s="4"/>
    </row>
    <row r="19198" spans="1:2" x14ac:dyDescent="0.2">
      <c r="A19198" s="6"/>
      <c r="B19198" s="4"/>
    </row>
    <row r="19199" spans="1:2" x14ac:dyDescent="0.2">
      <c r="A19199" s="6"/>
      <c r="B19199" s="4"/>
    </row>
    <row r="19200" spans="1:2" x14ac:dyDescent="0.2">
      <c r="A19200" s="6"/>
      <c r="B19200" s="4"/>
    </row>
    <row r="19201" spans="1:2" x14ac:dyDescent="0.2">
      <c r="A19201" s="6"/>
      <c r="B19201" s="4"/>
    </row>
    <row r="19202" spans="1:2" x14ac:dyDescent="0.2">
      <c r="A19202" s="6"/>
      <c r="B19202" s="4"/>
    </row>
    <row r="19203" spans="1:2" x14ac:dyDescent="0.2">
      <c r="A19203" s="6"/>
      <c r="B19203" s="4"/>
    </row>
    <row r="19204" spans="1:2" x14ac:dyDescent="0.2">
      <c r="A19204" s="6"/>
      <c r="B19204" s="4"/>
    </row>
    <row r="19205" spans="1:2" x14ac:dyDescent="0.2">
      <c r="A19205" s="6"/>
      <c r="B19205" s="4"/>
    </row>
    <row r="19206" spans="1:2" x14ac:dyDescent="0.2">
      <c r="A19206" s="6"/>
      <c r="B19206" s="4"/>
    </row>
    <row r="19207" spans="1:2" x14ac:dyDescent="0.2">
      <c r="A19207" s="6"/>
      <c r="B19207" s="4"/>
    </row>
    <row r="19208" spans="1:2" x14ac:dyDescent="0.2">
      <c r="A19208" s="6"/>
      <c r="B19208" s="4"/>
    </row>
    <row r="19209" spans="1:2" x14ac:dyDescent="0.2">
      <c r="A19209" s="6"/>
      <c r="B19209" s="4"/>
    </row>
    <row r="19210" spans="1:2" x14ac:dyDescent="0.2">
      <c r="A19210" s="6"/>
      <c r="B19210" s="4"/>
    </row>
    <row r="19211" spans="1:2" x14ac:dyDescent="0.2">
      <c r="A19211" s="6"/>
      <c r="B19211" s="4"/>
    </row>
    <row r="19212" spans="1:2" x14ac:dyDescent="0.2">
      <c r="A19212" s="6"/>
      <c r="B19212" s="4"/>
    </row>
    <row r="19213" spans="1:2" x14ac:dyDescent="0.2">
      <c r="A19213" s="6"/>
      <c r="B19213" s="4"/>
    </row>
    <row r="19214" spans="1:2" x14ac:dyDescent="0.2">
      <c r="A19214" s="6"/>
      <c r="B19214" s="4"/>
    </row>
    <row r="19215" spans="1:2" x14ac:dyDescent="0.2">
      <c r="A19215" s="6"/>
      <c r="B19215" s="4"/>
    </row>
    <row r="19216" spans="1:2" x14ac:dyDescent="0.2">
      <c r="A19216" s="6"/>
      <c r="B19216" s="4"/>
    </row>
    <row r="19217" spans="1:2" x14ac:dyDescent="0.2">
      <c r="A19217" s="6"/>
      <c r="B19217" s="4"/>
    </row>
    <row r="19218" spans="1:2" x14ac:dyDescent="0.2">
      <c r="A19218" s="6"/>
      <c r="B19218" s="4"/>
    </row>
    <row r="19219" spans="1:2" x14ac:dyDescent="0.2">
      <c r="A19219" s="6"/>
      <c r="B19219" s="4"/>
    </row>
    <row r="19220" spans="1:2" x14ac:dyDescent="0.2">
      <c r="A19220" s="6"/>
      <c r="B19220" s="4"/>
    </row>
    <row r="19221" spans="1:2" x14ac:dyDescent="0.2">
      <c r="A19221" s="6"/>
      <c r="B19221" s="4"/>
    </row>
    <row r="19222" spans="1:2" x14ac:dyDescent="0.2">
      <c r="A19222" s="6"/>
      <c r="B19222" s="4"/>
    </row>
    <row r="19223" spans="1:2" x14ac:dyDescent="0.2">
      <c r="A19223" s="6"/>
      <c r="B19223" s="4"/>
    </row>
    <row r="19224" spans="1:2" x14ac:dyDescent="0.2">
      <c r="A19224" s="6"/>
      <c r="B19224" s="4"/>
    </row>
    <row r="19225" spans="1:2" x14ac:dyDescent="0.2">
      <c r="A19225" s="6"/>
      <c r="B19225" s="4"/>
    </row>
    <row r="19226" spans="1:2" x14ac:dyDescent="0.2">
      <c r="A19226" s="6"/>
      <c r="B19226" s="4"/>
    </row>
    <row r="19227" spans="1:2" x14ac:dyDescent="0.2">
      <c r="A19227" s="6"/>
      <c r="B19227" s="4"/>
    </row>
    <row r="19228" spans="1:2" x14ac:dyDescent="0.2">
      <c r="A19228" s="6"/>
      <c r="B19228" s="4"/>
    </row>
    <row r="19229" spans="1:2" x14ac:dyDescent="0.2">
      <c r="A19229" s="6"/>
      <c r="B19229" s="4"/>
    </row>
    <row r="19230" spans="1:2" x14ac:dyDescent="0.2">
      <c r="A19230" s="6"/>
      <c r="B19230" s="4"/>
    </row>
    <row r="19231" spans="1:2" x14ac:dyDescent="0.2">
      <c r="A19231" s="6"/>
      <c r="B19231" s="4"/>
    </row>
    <row r="19232" spans="1:2" x14ac:dyDescent="0.2">
      <c r="A19232" s="6"/>
      <c r="B19232" s="4"/>
    </row>
    <row r="19233" spans="1:2" x14ac:dyDescent="0.2">
      <c r="A19233" s="6"/>
      <c r="B19233" s="4"/>
    </row>
    <row r="19234" spans="1:2" x14ac:dyDescent="0.2">
      <c r="A19234" s="6"/>
      <c r="B19234" s="4"/>
    </row>
    <row r="19235" spans="1:2" x14ac:dyDescent="0.2">
      <c r="A19235" s="6"/>
      <c r="B19235" s="4"/>
    </row>
    <row r="19236" spans="1:2" x14ac:dyDescent="0.2">
      <c r="A19236" s="6"/>
      <c r="B19236" s="4"/>
    </row>
    <row r="19237" spans="1:2" x14ac:dyDescent="0.2">
      <c r="A19237" s="6"/>
      <c r="B19237" s="4"/>
    </row>
    <row r="19238" spans="1:2" x14ac:dyDescent="0.2">
      <c r="A19238" s="6"/>
      <c r="B19238" s="4"/>
    </row>
    <row r="19239" spans="1:2" x14ac:dyDescent="0.2">
      <c r="A19239" s="6"/>
      <c r="B19239" s="4"/>
    </row>
    <row r="19240" spans="1:2" x14ac:dyDescent="0.2">
      <c r="A19240" s="6"/>
      <c r="B19240" s="4"/>
    </row>
    <row r="19241" spans="1:2" x14ac:dyDescent="0.2">
      <c r="A19241" s="6"/>
      <c r="B19241" s="4"/>
    </row>
    <row r="19242" spans="1:2" x14ac:dyDescent="0.2">
      <c r="A19242" s="6"/>
      <c r="B19242" s="4"/>
    </row>
    <row r="19243" spans="1:2" x14ac:dyDescent="0.2">
      <c r="A19243" s="6"/>
      <c r="B19243" s="4"/>
    </row>
    <row r="19244" spans="1:2" x14ac:dyDescent="0.2">
      <c r="A19244" s="6"/>
      <c r="B19244" s="4"/>
    </row>
    <row r="19245" spans="1:2" x14ac:dyDescent="0.2">
      <c r="A19245" s="6"/>
      <c r="B19245" s="4"/>
    </row>
    <row r="19246" spans="1:2" x14ac:dyDescent="0.2">
      <c r="A19246" s="6"/>
      <c r="B19246" s="4"/>
    </row>
    <row r="19247" spans="1:2" x14ac:dyDescent="0.2">
      <c r="A19247" s="6"/>
      <c r="B19247" s="4"/>
    </row>
    <row r="19248" spans="1:2" x14ac:dyDescent="0.2">
      <c r="A19248" s="6"/>
      <c r="B19248" s="4"/>
    </row>
    <row r="19249" spans="1:2" x14ac:dyDescent="0.2">
      <c r="A19249" s="6"/>
      <c r="B19249" s="4"/>
    </row>
    <row r="19250" spans="1:2" x14ac:dyDescent="0.2">
      <c r="A19250" s="6"/>
      <c r="B19250" s="4"/>
    </row>
    <row r="19251" spans="1:2" x14ac:dyDescent="0.2">
      <c r="A19251" s="6"/>
      <c r="B19251" s="4"/>
    </row>
    <row r="19252" spans="1:2" x14ac:dyDescent="0.2">
      <c r="A19252" s="6"/>
      <c r="B19252" s="4"/>
    </row>
    <row r="19253" spans="1:2" x14ac:dyDescent="0.2">
      <c r="A19253" s="6"/>
      <c r="B19253" s="4"/>
    </row>
    <row r="19254" spans="1:2" x14ac:dyDescent="0.2">
      <c r="A19254" s="6"/>
      <c r="B19254" s="4"/>
    </row>
    <row r="19255" spans="1:2" x14ac:dyDescent="0.2">
      <c r="A19255" s="6"/>
      <c r="B19255" s="4"/>
    </row>
    <row r="19256" spans="1:2" x14ac:dyDescent="0.2">
      <c r="A19256" s="6"/>
      <c r="B19256" s="4"/>
    </row>
    <row r="19257" spans="1:2" x14ac:dyDescent="0.2">
      <c r="A19257" s="6"/>
      <c r="B19257" s="4"/>
    </row>
    <row r="19258" spans="1:2" x14ac:dyDescent="0.2">
      <c r="A19258" s="6"/>
      <c r="B19258" s="4"/>
    </row>
    <row r="19259" spans="1:2" x14ac:dyDescent="0.2">
      <c r="A19259" s="6"/>
      <c r="B19259" s="4"/>
    </row>
    <row r="19260" spans="1:2" x14ac:dyDescent="0.2">
      <c r="A19260" s="6"/>
      <c r="B19260" s="4"/>
    </row>
    <row r="19261" spans="1:2" x14ac:dyDescent="0.2">
      <c r="A19261" s="6"/>
      <c r="B19261" s="4"/>
    </row>
    <row r="19262" spans="1:2" x14ac:dyDescent="0.2">
      <c r="A19262" s="6"/>
      <c r="B19262" s="4"/>
    </row>
    <row r="19263" spans="1:2" x14ac:dyDescent="0.2">
      <c r="A19263" s="6"/>
      <c r="B19263" s="4"/>
    </row>
    <row r="19264" spans="1:2" x14ac:dyDescent="0.2">
      <c r="A19264" s="6"/>
      <c r="B19264" s="4"/>
    </row>
    <row r="19265" spans="1:2" x14ac:dyDescent="0.2">
      <c r="A19265" s="6"/>
      <c r="B19265" s="4"/>
    </row>
    <row r="19266" spans="1:2" x14ac:dyDescent="0.2">
      <c r="A19266" s="6"/>
      <c r="B19266" s="4"/>
    </row>
    <row r="19267" spans="1:2" x14ac:dyDescent="0.2">
      <c r="A19267" s="6"/>
      <c r="B19267" s="4"/>
    </row>
    <row r="19268" spans="1:2" x14ac:dyDescent="0.2">
      <c r="A19268" s="6"/>
      <c r="B19268" s="4"/>
    </row>
    <row r="19269" spans="1:2" x14ac:dyDescent="0.2">
      <c r="A19269" s="6"/>
      <c r="B19269" s="4"/>
    </row>
    <row r="19270" spans="1:2" x14ac:dyDescent="0.2">
      <c r="A19270" s="6"/>
      <c r="B19270" s="4"/>
    </row>
    <row r="19271" spans="1:2" x14ac:dyDescent="0.2">
      <c r="A19271" s="6"/>
      <c r="B19271" s="4"/>
    </row>
    <row r="19272" spans="1:2" x14ac:dyDescent="0.2">
      <c r="A19272" s="6"/>
      <c r="B19272" s="4"/>
    </row>
    <row r="19273" spans="1:2" x14ac:dyDescent="0.2">
      <c r="A19273" s="6"/>
      <c r="B19273" s="4"/>
    </row>
    <row r="19274" spans="1:2" x14ac:dyDescent="0.2">
      <c r="A19274" s="6"/>
      <c r="B19274" s="4"/>
    </row>
    <row r="19275" spans="1:2" x14ac:dyDescent="0.2">
      <c r="A19275" s="6"/>
      <c r="B19275" s="4"/>
    </row>
    <row r="19276" spans="1:2" x14ac:dyDescent="0.2">
      <c r="A19276" s="6"/>
      <c r="B19276" s="4"/>
    </row>
    <row r="19277" spans="1:2" x14ac:dyDescent="0.2">
      <c r="A19277" s="6"/>
      <c r="B19277" s="4"/>
    </row>
    <row r="19278" spans="1:2" x14ac:dyDescent="0.2">
      <c r="A19278" s="6"/>
      <c r="B19278" s="4"/>
    </row>
    <row r="19279" spans="1:2" x14ac:dyDescent="0.2">
      <c r="A19279" s="6"/>
      <c r="B19279" s="4"/>
    </row>
    <row r="19280" spans="1:2" x14ac:dyDescent="0.2">
      <c r="A19280" s="6"/>
      <c r="B19280" s="4"/>
    </row>
    <row r="19281" spans="1:2" x14ac:dyDescent="0.2">
      <c r="A19281" s="6"/>
      <c r="B19281" s="4"/>
    </row>
    <row r="19282" spans="1:2" x14ac:dyDescent="0.2">
      <c r="A19282" s="6"/>
      <c r="B19282" s="4"/>
    </row>
    <row r="19283" spans="1:2" x14ac:dyDescent="0.2">
      <c r="A19283" s="6"/>
      <c r="B19283" s="4"/>
    </row>
    <row r="19284" spans="1:2" x14ac:dyDescent="0.2">
      <c r="A19284" s="6"/>
      <c r="B19284" s="4"/>
    </row>
    <row r="19285" spans="1:2" x14ac:dyDescent="0.2">
      <c r="A19285" s="6"/>
      <c r="B19285" s="4"/>
    </row>
    <row r="19286" spans="1:2" x14ac:dyDescent="0.2">
      <c r="A19286" s="6"/>
      <c r="B19286" s="4"/>
    </row>
    <row r="19287" spans="1:2" x14ac:dyDescent="0.2">
      <c r="A19287" s="6"/>
      <c r="B19287" s="4"/>
    </row>
    <row r="19288" spans="1:2" x14ac:dyDescent="0.2">
      <c r="A19288" s="6"/>
      <c r="B19288" s="4"/>
    </row>
    <row r="19289" spans="1:2" x14ac:dyDescent="0.2">
      <c r="A19289" s="6"/>
      <c r="B19289" s="4"/>
    </row>
    <row r="19290" spans="1:2" x14ac:dyDescent="0.2">
      <c r="A19290" s="6"/>
      <c r="B19290" s="4"/>
    </row>
    <row r="19291" spans="1:2" x14ac:dyDescent="0.2">
      <c r="A19291" s="6"/>
      <c r="B19291" s="4"/>
    </row>
    <row r="19292" spans="1:2" x14ac:dyDescent="0.2">
      <c r="A19292" s="6"/>
      <c r="B19292" s="4"/>
    </row>
    <row r="19293" spans="1:2" x14ac:dyDescent="0.2">
      <c r="A19293" s="6"/>
      <c r="B19293" s="4"/>
    </row>
    <row r="19294" spans="1:2" x14ac:dyDescent="0.2">
      <c r="A19294" s="6"/>
      <c r="B19294" s="4"/>
    </row>
    <row r="19295" spans="1:2" x14ac:dyDescent="0.2">
      <c r="A19295" s="6"/>
      <c r="B19295" s="4"/>
    </row>
    <row r="19296" spans="1:2" x14ac:dyDescent="0.2">
      <c r="A19296" s="6"/>
      <c r="B19296" s="4"/>
    </row>
    <row r="19297" spans="1:2" x14ac:dyDescent="0.2">
      <c r="A19297" s="6"/>
      <c r="B19297" s="4"/>
    </row>
    <row r="19298" spans="1:2" x14ac:dyDescent="0.2">
      <c r="A19298" s="6"/>
      <c r="B19298" s="4"/>
    </row>
    <row r="19299" spans="1:2" x14ac:dyDescent="0.2">
      <c r="A19299" s="6"/>
      <c r="B19299" s="4"/>
    </row>
    <row r="19300" spans="1:2" x14ac:dyDescent="0.2">
      <c r="A19300" s="6"/>
      <c r="B19300" s="4"/>
    </row>
    <row r="19301" spans="1:2" x14ac:dyDescent="0.2">
      <c r="A19301" s="6"/>
      <c r="B19301" s="4"/>
    </row>
    <row r="19302" spans="1:2" x14ac:dyDescent="0.2">
      <c r="A19302" s="6"/>
      <c r="B19302" s="4"/>
    </row>
    <row r="19303" spans="1:2" x14ac:dyDescent="0.2">
      <c r="A19303" s="6"/>
      <c r="B19303" s="4"/>
    </row>
    <row r="19304" spans="1:2" x14ac:dyDescent="0.2">
      <c r="A19304" s="6"/>
      <c r="B19304" s="4"/>
    </row>
    <row r="19305" spans="1:2" x14ac:dyDescent="0.2">
      <c r="A19305" s="6"/>
      <c r="B19305" s="4"/>
    </row>
    <row r="19306" spans="1:2" x14ac:dyDescent="0.2">
      <c r="A19306" s="6"/>
      <c r="B19306" s="4"/>
    </row>
    <row r="19307" spans="1:2" x14ac:dyDescent="0.2">
      <c r="A19307" s="6"/>
      <c r="B19307" s="4"/>
    </row>
    <row r="19308" spans="1:2" x14ac:dyDescent="0.2">
      <c r="A19308" s="6"/>
      <c r="B19308" s="4"/>
    </row>
    <row r="19309" spans="1:2" x14ac:dyDescent="0.2">
      <c r="A19309" s="6"/>
      <c r="B19309" s="4"/>
    </row>
    <row r="19310" spans="1:2" x14ac:dyDescent="0.2">
      <c r="A19310" s="6"/>
      <c r="B19310" s="4"/>
    </row>
    <row r="19311" spans="1:2" x14ac:dyDescent="0.2">
      <c r="A19311" s="6"/>
      <c r="B19311" s="4"/>
    </row>
    <row r="19312" spans="1:2" x14ac:dyDescent="0.2">
      <c r="A19312" s="6"/>
      <c r="B19312" s="4"/>
    </row>
    <row r="19313" spans="1:2" x14ac:dyDescent="0.2">
      <c r="A19313" s="6"/>
      <c r="B19313" s="4"/>
    </row>
    <row r="19314" spans="1:2" x14ac:dyDescent="0.2">
      <c r="A19314" s="6"/>
      <c r="B19314" s="4"/>
    </row>
    <row r="19315" spans="1:2" x14ac:dyDescent="0.2">
      <c r="A19315" s="6"/>
      <c r="B19315" s="4"/>
    </row>
    <row r="19316" spans="1:2" x14ac:dyDescent="0.2">
      <c r="A19316" s="6"/>
      <c r="B19316" s="4"/>
    </row>
    <row r="19317" spans="1:2" x14ac:dyDescent="0.2">
      <c r="A19317" s="6"/>
      <c r="B19317" s="4"/>
    </row>
    <row r="19318" spans="1:2" x14ac:dyDescent="0.2">
      <c r="A19318" s="6"/>
      <c r="B19318" s="4"/>
    </row>
    <row r="19319" spans="1:2" x14ac:dyDescent="0.2">
      <c r="A19319" s="6"/>
      <c r="B19319" s="4"/>
    </row>
    <row r="19320" spans="1:2" x14ac:dyDescent="0.2">
      <c r="A19320" s="6"/>
      <c r="B19320" s="4"/>
    </row>
    <row r="19321" spans="1:2" x14ac:dyDescent="0.2">
      <c r="A19321" s="6"/>
      <c r="B19321" s="4"/>
    </row>
    <row r="19322" spans="1:2" x14ac:dyDescent="0.2">
      <c r="A19322" s="6"/>
      <c r="B19322" s="4"/>
    </row>
    <row r="19323" spans="1:2" x14ac:dyDescent="0.2">
      <c r="A19323" s="6"/>
      <c r="B19323" s="4"/>
    </row>
    <row r="19324" spans="1:2" x14ac:dyDescent="0.2">
      <c r="A19324" s="6"/>
      <c r="B19324" s="4"/>
    </row>
    <row r="19325" spans="1:2" x14ac:dyDescent="0.2">
      <c r="A19325" s="6"/>
      <c r="B19325" s="4"/>
    </row>
    <row r="19326" spans="1:2" x14ac:dyDescent="0.2">
      <c r="A19326" s="6"/>
      <c r="B19326" s="4"/>
    </row>
    <row r="19327" spans="1:2" x14ac:dyDescent="0.2">
      <c r="A19327" s="6"/>
      <c r="B19327" s="4"/>
    </row>
    <row r="19328" spans="1:2" x14ac:dyDescent="0.2">
      <c r="A19328" s="6"/>
      <c r="B19328" s="4"/>
    </row>
    <row r="19329" spans="1:2" x14ac:dyDescent="0.2">
      <c r="A19329" s="6"/>
      <c r="B19329" s="4"/>
    </row>
    <row r="19330" spans="1:2" x14ac:dyDescent="0.2">
      <c r="A19330" s="6"/>
      <c r="B19330" s="4"/>
    </row>
    <row r="19331" spans="1:2" x14ac:dyDescent="0.2">
      <c r="A19331" s="6"/>
      <c r="B19331" s="4"/>
    </row>
    <row r="19332" spans="1:2" x14ac:dyDescent="0.2">
      <c r="A19332" s="6"/>
      <c r="B19332" s="4"/>
    </row>
    <row r="19333" spans="1:2" x14ac:dyDescent="0.2">
      <c r="A19333" s="6"/>
      <c r="B19333" s="4"/>
    </row>
    <row r="19334" spans="1:2" x14ac:dyDescent="0.2">
      <c r="A19334" s="6"/>
      <c r="B19334" s="4"/>
    </row>
    <row r="19335" spans="1:2" x14ac:dyDescent="0.2">
      <c r="A19335" s="6"/>
      <c r="B19335" s="4"/>
    </row>
    <row r="19336" spans="1:2" x14ac:dyDescent="0.2">
      <c r="A19336" s="6"/>
      <c r="B19336" s="4"/>
    </row>
    <row r="19337" spans="1:2" x14ac:dyDescent="0.2">
      <c r="A19337" s="6"/>
      <c r="B19337" s="4"/>
    </row>
    <row r="19338" spans="1:2" x14ac:dyDescent="0.2">
      <c r="A19338" s="6"/>
      <c r="B19338" s="4"/>
    </row>
    <row r="19339" spans="1:2" x14ac:dyDescent="0.2">
      <c r="A19339" s="6"/>
      <c r="B19339" s="4"/>
    </row>
    <row r="19340" spans="1:2" x14ac:dyDescent="0.2">
      <c r="A19340" s="6"/>
      <c r="B19340" s="4"/>
    </row>
    <row r="19341" spans="1:2" x14ac:dyDescent="0.2">
      <c r="A19341" s="6"/>
      <c r="B19341" s="4"/>
    </row>
    <row r="19342" spans="1:2" x14ac:dyDescent="0.2">
      <c r="A19342" s="6"/>
      <c r="B19342" s="4"/>
    </row>
    <row r="19343" spans="1:2" x14ac:dyDescent="0.2">
      <c r="A19343" s="6"/>
      <c r="B19343" s="4"/>
    </row>
    <row r="19344" spans="1:2" x14ac:dyDescent="0.2">
      <c r="A19344" s="6"/>
      <c r="B19344" s="4"/>
    </row>
    <row r="19345" spans="1:2" x14ac:dyDescent="0.2">
      <c r="A19345" s="6"/>
      <c r="B19345" s="4"/>
    </row>
    <row r="19346" spans="1:2" x14ac:dyDescent="0.2">
      <c r="A19346" s="6"/>
      <c r="B19346" s="4"/>
    </row>
    <row r="19347" spans="1:2" x14ac:dyDescent="0.2">
      <c r="A19347" s="6"/>
      <c r="B19347" s="4"/>
    </row>
    <row r="19348" spans="1:2" x14ac:dyDescent="0.2">
      <c r="A19348" s="6"/>
      <c r="B19348" s="4"/>
    </row>
    <row r="19349" spans="1:2" x14ac:dyDescent="0.2">
      <c r="A19349" s="6"/>
      <c r="B19349" s="4"/>
    </row>
    <row r="19350" spans="1:2" x14ac:dyDescent="0.2">
      <c r="A19350" s="6"/>
      <c r="B19350" s="4"/>
    </row>
    <row r="19351" spans="1:2" x14ac:dyDescent="0.2">
      <c r="A19351" s="6"/>
      <c r="B19351" s="4"/>
    </row>
    <row r="19352" spans="1:2" x14ac:dyDescent="0.2">
      <c r="A19352" s="6"/>
      <c r="B19352" s="4"/>
    </row>
    <row r="19353" spans="1:2" x14ac:dyDescent="0.2">
      <c r="A19353" s="6"/>
      <c r="B19353" s="4"/>
    </row>
    <row r="19354" spans="1:2" x14ac:dyDescent="0.2">
      <c r="A19354" s="6"/>
      <c r="B19354" s="4"/>
    </row>
    <row r="19355" spans="1:2" x14ac:dyDescent="0.2">
      <c r="A19355" s="6"/>
      <c r="B19355" s="4"/>
    </row>
    <row r="19356" spans="1:2" x14ac:dyDescent="0.2">
      <c r="A19356" s="6"/>
      <c r="B19356" s="4"/>
    </row>
    <row r="19357" spans="1:2" x14ac:dyDescent="0.2">
      <c r="A19357" s="6"/>
      <c r="B19357" s="4"/>
    </row>
    <row r="19358" spans="1:2" x14ac:dyDescent="0.2">
      <c r="A19358" s="6"/>
      <c r="B19358" s="4"/>
    </row>
    <row r="19359" spans="1:2" x14ac:dyDescent="0.2">
      <c r="A19359" s="6"/>
      <c r="B19359" s="4"/>
    </row>
    <row r="19360" spans="1:2" x14ac:dyDescent="0.2">
      <c r="A19360" s="6"/>
      <c r="B19360" s="4"/>
    </row>
    <row r="19361" spans="1:2" x14ac:dyDescent="0.2">
      <c r="A19361" s="6"/>
      <c r="B19361" s="4"/>
    </row>
    <row r="19362" spans="1:2" x14ac:dyDescent="0.2">
      <c r="A19362" s="6"/>
      <c r="B19362" s="4"/>
    </row>
    <row r="19363" spans="1:2" x14ac:dyDescent="0.2">
      <c r="A19363" s="6"/>
      <c r="B19363" s="4"/>
    </row>
    <row r="19364" spans="1:2" x14ac:dyDescent="0.2">
      <c r="A19364" s="6"/>
      <c r="B19364" s="4"/>
    </row>
    <row r="19365" spans="1:2" x14ac:dyDescent="0.2">
      <c r="A19365" s="6"/>
      <c r="B19365" s="4"/>
    </row>
    <row r="19366" spans="1:2" x14ac:dyDescent="0.2">
      <c r="A19366" s="6"/>
      <c r="B19366" s="4"/>
    </row>
    <row r="19367" spans="1:2" x14ac:dyDescent="0.2">
      <c r="A19367" s="6"/>
      <c r="B19367" s="4"/>
    </row>
    <row r="19368" spans="1:2" x14ac:dyDescent="0.2">
      <c r="A19368" s="6"/>
      <c r="B19368" s="4"/>
    </row>
    <row r="19369" spans="1:2" x14ac:dyDescent="0.2">
      <c r="A19369" s="6"/>
      <c r="B19369" s="4"/>
    </row>
    <row r="19370" spans="1:2" x14ac:dyDescent="0.2">
      <c r="A19370" s="6"/>
      <c r="B19370" s="4"/>
    </row>
    <row r="19371" spans="1:2" x14ac:dyDescent="0.2">
      <c r="A19371" s="6"/>
      <c r="B19371" s="4"/>
    </row>
    <row r="19372" spans="1:2" x14ac:dyDescent="0.2">
      <c r="A19372" s="6"/>
      <c r="B19372" s="4"/>
    </row>
    <row r="19373" spans="1:2" x14ac:dyDescent="0.2">
      <c r="A19373" s="6"/>
      <c r="B19373" s="4"/>
    </row>
    <row r="19374" spans="1:2" x14ac:dyDescent="0.2">
      <c r="A19374" s="6"/>
      <c r="B19374" s="4"/>
    </row>
    <row r="19375" spans="1:2" x14ac:dyDescent="0.2">
      <c r="A19375" s="6"/>
      <c r="B19375" s="4"/>
    </row>
    <row r="19376" spans="1:2" x14ac:dyDescent="0.2">
      <c r="A19376" s="6"/>
      <c r="B19376" s="4"/>
    </row>
    <row r="19377" spans="1:2" x14ac:dyDescent="0.2">
      <c r="A19377" s="6"/>
      <c r="B19377" s="4"/>
    </row>
    <row r="19378" spans="1:2" x14ac:dyDescent="0.2">
      <c r="A19378" s="6"/>
      <c r="B19378" s="4"/>
    </row>
    <row r="19379" spans="1:2" x14ac:dyDescent="0.2">
      <c r="A19379" s="6"/>
      <c r="B19379" s="4"/>
    </row>
    <row r="19380" spans="1:2" x14ac:dyDescent="0.2">
      <c r="A19380" s="6"/>
      <c r="B19380" s="4"/>
    </row>
    <row r="19381" spans="1:2" x14ac:dyDescent="0.2">
      <c r="A19381" s="6"/>
      <c r="B19381" s="4"/>
    </row>
    <row r="19382" spans="1:2" x14ac:dyDescent="0.2">
      <c r="A19382" s="6"/>
      <c r="B19382" s="4"/>
    </row>
    <row r="19383" spans="1:2" x14ac:dyDescent="0.2">
      <c r="A19383" s="6"/>
      <c r="B19383" s="4"/>
    </row>
    <row r="19384" spans="1:2" x14ac:dyDescent="0.2">
      <c r="A19384" s="6"/>
      <c r="B19384" s="4"/>
    </row>
    <row r="19385" spans="1:2" x14ac:dyDescent="0.2">
      <c r="A19385" s="6"/>
      <c r="B19385" s="4"/>
    </row>
    <row r="19386" spans="1:2" x14ac:dyDescent="0.2">
      <c r="A19386" s="6"/>
      <c r="B19386" s="4"/>
    </row>
    <row r="19387" spans="1:2" x14ac:dyDescent="0.2">
      <c r="A19387" s="6"/>
      <c r="B19387" s="4"/>
    </row>
    <row r="19388" spans="1:2" x14ac:dyDescent="0.2">
      <c r="A19388" s="6"/>
      <c r="B19388" s="4"/>
    </row>
    <row r="19389" spans="1:2" x14ac:dyDescent="0.2">
      <c r="A19389" s="6"/>
      <c r="B19389" s="4"/>
    </row>
    <row r="19390" spans="1:2" x14ac:dyDescent="0.2">
      <c r="A19390" s="6"/>
      <c r="B19390" s="4"/>
    </row>
    <row r="19391" spans="1:2" x14ac:dyDescent="0.2">
      <c r="A19391" s="6"/>
      <c r="B19391" s="4"/>
    </row>
    <row r="19392" spans="1:2" x14ac:dyDescent="0.2">
      <c r="A19392" s="6"/>
      <c r="B19392" s="4"/>
    </row>
    <row r="19393" spans="1:2" x14ac:dyDescent="0.2">
      <c r="A19393" s="6"/>
      <c r="B19393" s="4"/>
    </row>
    <row r="19394" spans="1:2" x14ac:dyDescent="0.2">
      <c r="A19394" s="6"/>
      <c r="B19394" s="4"/>
    </row>
    <row r="19395" spans="1:2" x14ac:dyDescent="0.2">
      <c r="A19395" s="6"/>
      <c r="B19395" s="4"/>
    </row>
    <row r="19396" spans="1:2" x14ac:dyDescent="0.2">
      <c r="A19396" s="6"/>
      <c r="B19396" s="4"/>
    </row>
    <row r="19397" spans="1:2" x14ac:dyDescent="0.2">
      <c r="A19397" s="6"/>
      <c r="B19397" s="4"/>
    </row>
    <row r="19398" spans="1:2" x14ac:dyDescent="0.2">
      <c r="A19398" s="6"/>
      <c r="B19398" s="4"/>
    </row>
    <row r="19399" spans="1:2" x14ac:dyDescent="0.2">
      <c r="A19399" s="6"/>
      <c r="B19399" s="4"/>
    </row>
    <row r="19400" spans="1:2" x14ac:dyDescent="0.2">
      <c r="A19400" s="6"/>
      <c r="B19400" s="4"/>
    </row>
    <row r="19401" spans="1:2" x14ac:dyDescent="0.2">
      <c r="A19401" s="6"/>
      <c r="B19401" s="4"/>
    </row>
    <row r="19402" spans="1:2" x14ac:dyDescent="0.2">
      <c r="A19402" s="6"/>
      <c r="B19402" s="4"/>
    </row>
    <row r="19403" spans="1:2" x14ac:dyDescent="0.2">
      <c r="A19403" s="6"/>
      <c r="B19403" s="4"/>
    </row>
    <row r="19404" spans="1:2" x14ac:dyDescent="0.2">
      <c r="A19404" s="6"/>
      <c r="B19404" s="4"/>
    </row>
    <row r="19405" spans="1:2" x14ac:dyDescent="0.2">
      <c r="A19405" s="6"/>
      <c r="B19405" s="4"/>
    </row>
    <row r="19406" spans="1:2" x14ac:dyDescent="0.2">
      <c r="A19406" s="6"/>
      <c r="B19406" s="4"/>
    </row>
    <row r="19407" spans="1:2" x14ac:dyDescent="0.2">
      <c r="A19407" s="6"/>
      <c r="B19407" s="4"/>
    </row>
    <row r="19408" spans="1:2" x14ac:dyDescent="0.2">
      <c r="A19408" s="6"/>
      <c r="B19408" s="4"/>
    </row>
    <row r="19409" spans="1:2" x14ac:dyDescent="0.2">
      <c r="A19409" s="6"/>
      <c r="B19409" s="4"/>
    </row>
    <row r="19410" spans="1:2" x14ac:dyDescent="0.2">
      <c r="A19410" s="6"/>
      <c r="B19410" s="4"/>
    </row>
    <row r="19411" spans="1:2" x14ac:dyDescent="0.2">
      <c r="A19411" s="6"/>
      <c r="B19411" s="4"/>
    </row>
    <row r="19412" spans="1:2" x14ac:dyDescent="0.2">
      <c r="A19412" s="6"/>
      <c r="B19412" s="4"/>
    </row>
    <row r="19413" spans="1:2" x14ac:dyDescent="0.2">
      <c r="A19413" s="6"/>
      <c r="B19413" s="4"/>
    </row>
    <row r="19414" spans="1:2" x14ac:dyDescent="0.2">
      <c r="A19414" s="6"/>
      <c r="B19414" s="4"/>
    </row>
    <row r="19415" spans="1:2" x14ac:dyDescent="0.2">
      <c r="A19415" s="6"/>
      <c r="B19415" s="4"/>
    </row>
    <row r="19416" spans="1:2" x14ac:dyDescent="0.2">
      <c r="A19416" s="6"/>
      <c r="B19416" s="4"/>
    </row>
    <row r="19417" spans="1:2" x14ac:dyDescent="0.2">
      <c r="A19417" s="6"/>
      <c r="B19417" s="4"/>
    </row>
    <row r="19418" spans="1:2" x14ac:dyDescent="0.2">
      <c r="A19418" s="6"/>
      <c r="B19418" s="4"/>
    </row>
    <row r="19419" spans="1:2" x14ac:dyDescent="0.2">
      <c r="A19419" s="6"/>
      <c r="B19419" s="4"/>
    </row>
    <row r="19420" spans="1:2" x14ac:dyDescent="0.2">
      <c r="A19420" s="6"/>
      <c r="B19420" s="4"/>
    </row>
    <row r="19421" spans="1:2" x14ac:dyDescent="0.2">
      <c r="A19421" s="6"/>
      <c r="B19421" s="4"/>
    </row>
    <row r="19422" spans="1:2" x14ac:dyDescent="0.2">
      <c r="A19422" s="6"/>
      <c r="B19422" s="4"/>
    </row>
    <row r="19423" spans="1:2" x14ac:dyDescent="0.2">
      <c r="A19423" s="6"/>
      <c r="B19423" s="4"/>
    </row>
    <row r="19424" spans="1:2" x14ac:dyDescent="0.2">
      <c r="A19424" s="6"/>
      <c r="B19424" s="4"/>
    </row>
    <row r="19425" spans="1:2" x14ac:dyDescent="0.2">
      <c r="A19425" s="6"/>
      <c r="B19425" s="4"/>
    </row>
    <row r="19426" spans="1:2" x14ac:dyDescent="0.2">
      <c r="A19426" s="6"/>
      <c r="B19426" s="4"/>
    </row>
    <row r="19427" spans="1:2" x14ac:dyDescent="0.2">
      <c r="A19427" s="6"/>
      <c r="B19427" s="4"/>
    </row>
    <row r="19428" spans="1:2" x14ac:dyDescent="0.2">
      <c r="A19428" s="6"/>
      <c r="B19428" s="4"/>
    </row>
    <row r="19429" spans="1:2" x14ac:dyDescent="0.2">
      <c r="A19429" s="6"/>
      <c r="B19429" s="4"/>
    </row>
    <row r="19430" spans="1:2" x14ac:dyDescent="0.2">
      <c r="A19430" s="6"/>
      <c r="B19430" s="4"/>
    </row>
    <row r="19431" spans="1:2" x14ac:dyDescent="0.2">
      <c r="A19431" s="6"/>
      <c r="B19431" s="4"/>
    </row>
    <row r="19432" spans="1:2" x14ac:dyDescent="0.2">
      <c r="A19432" s="6"/>
      <c r="B19432" s="4"/>
    </row>
    <row r="19433" spans="1:2" x14ac:dyDescent="0.2">
      <c r="A19433" s="6"/>
      <c r="B19433" s="4"/>
    </row>
    <row r="19434" spans="1:2" x14ac:dyDescent="0.2">
      <c r="A19434" s="6"/>
      <c r="B19434" s="4"/>
    </row>
    <row r="19435" spans="1:2" x14ac:dyDescent="0.2">
      <c r="A19435" s="6"/>
      <c r="B19435" s="4"/>
    </row>
    <row r="19436" spans="1:2" x14ac:dyDescent="0.2">
      <c r="A19436" s="6"/>
      <c r="B19436" s="4"/>
    </row>
    <row r="19437" spans="1:2" x14ac:dyDescent="0.2">
      <c r="A19437" s="6"/>
      <c r="B19437" s="4"/>
    </row>
    <row r="19438" spans="1:2" x14ac:dyDescent="0.2">
      <c r="A19438" s="6"/>
      <c r="B19438" s="4"/>
    </row>
    <row r="19439" spans="1:2" x14ac:dyDescent="0.2">
      <c r="A19439" s="6"/>
      <c r="B19439" s="4"/>
    </row>
    <row r="19440" spans="1:2" x14ac:dyDescent="0.2">
      <c r="A19440" s="6"/>
      <c r="B19440" s="4"/>
    </row>
    <row r="19441" spans="1:2" x14ac:dyDescent="0.2">
      <c r="A19441" s="6"/>
      <c r="B19441" s="4"/>
    </row>
    <row r="19442" spans="1:2" x14ac:dyDescent="0.2">
      <c r="A19442" s="6"/>
      <c r="B19442" s="4"/>
    </row>
    <row r="19443" spans="1:2" x14ac:dyDescent="0.2">
      <c r="A19443" s="6"/>
      <c r="B19443" s="4"/>
    </row>
    <row r="19444" spans="1:2" x14ac:dyDescent="0.2">
      <c r="A19444" s="6"/>
      <c r="B19444" s="4"/>
    </row>
    <row r="19445" spans="1:2" x14ac:dyDescent="0.2">
      <c r="A19445" s="6"/>
      <c r="B19445" s="4"/>
    </row>
    <row r="19446" spans="1:2" x14ac:dyDescent="0.2">
      <c r="A19446" s="6"/>
      <c r="B19446" s="4"/>
    </row>
    <row r="19447" spans="1:2" x14ac:dyDescent="0.2">
      <c r="A19447" s="6"/>
      <c r="B19447" s="4"/>
    </row>
    <row r="19448" spans="1:2" x14ac:dyDescent="0.2">
      <c r="A19448" s="6"/>
      <c r="B19448" s="4"/>
    </row>
    <row r="19449" spans="1:2" x14ac:dyDescent="0.2">
      <c r="A19449" s="6"/>
      <c r="B19449" s="4"/>
    </row>
    <row r="19450" spans="1:2" x14ac:dyDescent="0.2">
      <c r="A19450" s="6"/>
      <c r="B19450" s="4"/>
    </row>
    <row r="19451" spans="1:2" x14ac:dyDescent="0.2">
      <c r="A19451" s="6"/>
      <c r="B19451" s="4"/>
    </row>
    <row r="19452" spans="1:2" x14ac:dyDescent="0.2">
      <c r="A19452" s="6"/>
      <c r="B19452" s="4"/>
    </row>
    <row r="19453" spans="1:2" x14ac:dyDescent="0.2">
      <c r="A19453" s="6"/>
      <c r="B19453" s="4"/>
    </row>
    <row r="19454" spans="1:2" x14ac:dyDescent="0.2">
      <c r="A19454" s="6"/>
      <c r="B19454" s="4"/>
    </row>
    <row r="19455" spans="1:2" x14ac:dyDescent="0.2">
      <c r="A19455" s="6"/>
      <c r="B19455" s="4"/>
    </row>
    <row r="19456" spans="1:2" x14ac:dyDescent="0.2">
      <c r="A19456" s="6"/>
      <c r="B19456" s="4"/>
    </row>
    <row r="19457" spans="1:2" x14ac:dyDescent="0.2">
      <c r="A19457" s="6"/>
      <c r="B19457" s="4"/>
    </row>
    <row r="19458" spans="1:2" x14ac:dyDescent="0.2">
      <c r="A19458" s="6"/>
      <c r="B19458" s="4"/>
    </row>
    <row r="19459" spans="1:2" x14ac:dyDescent="0.2">
      <c r="A19459" s="6"/>
      <c r="B19459" s="4"/>
    </row>
    <row r="19460" spans="1:2" x14ac:dyDescent="0.2">
      <c r="A19460" s="6"/>
      <c r="B19460" s="4"/>
    </row>
    <row r="19461" spans="1:2" x14ac:dyDescent="0.2">
      <c r="A19461" s="6"/>
      <c r="B19461" s="4"/>
    </row>
    <row r="19462" spans="1:2" x14ac:dyDescent="0.2">
      <c r="A19462" s="6"/>
      <c r="B19462" s="4"/>
    </row>
    <row r="19463" spans="1:2" x14ac:dyDescent="0.2">
      <c r="A19463" s="6"/>
      <c r="B19463" s="4"/>
    </row>
    <row r="19464" spans="1:2" x14ac:dyDescent="0.2">
      <c r="A19464" s="6"/>
      <c r="B19464" s="4"/>
    </row>
    <row r="19465" spans="1:2" x14ac:dyDescent="0.2">
      <c r="A19465" s="6"/>
      <c r="B19465" s="4"/>
    </row>
    <row r="19466" spans="1:2" x14ac:dyDescent="0.2">
      <c r="A19466" s="6"/>
      <c r="B19466" s="4"/>
    </row>
    <row r="19467" spans="1:2" x14ac:dyDescent="0.2">
      <c r="A19467" s="6"/>
      <c r="B19467" s="4"/>
    </row>
    <row r="19468" spans="1:2" x14ac:dyDescent="0.2">
      <c r="A19468" s="6"/>
      <c r="B19468" s="4"/>
    </row>
    <row r="19469" spans="1:2" x14ac:dyDescent="0.2">
      <c r="A19469" s="6"/>
      <c r="B19469" s="4"/>
    </row>
    <row r="19470" spans="1:2" x14ac:dyDescent="0.2">
      <c r="A19470" s="6"/>
      <c r="B19470" s="4"/>
    </row>
    <row r="19471" spans="1:2" x14ac:dyDescent="0.2">
      <c r="A19471" s="6"/>
      <c r="B19471" s="4"/>
    </row>
    <row r="19472" spans="1:2" x14ac:dyDescent="0.2">
      <c r="A19472" s="6"/>
      <c r="B19472" s="4"/>
    </row>
    <row r="19473" spans="1:2" x14ac:dyDescent="0.2">
      <c r="A19473" s="6"/>
      <c r="B19473" s="4"/>
    </row>
    <row r="19474" spans="1:2" x14ac:dyDescent="0.2">
      <c r="A19474" s="6"/>
      <c r="B19474" s="4"/>
    </row>
    <row r="19475" spans="1:2" x14ac:dyDescent="0.2">
      <c r="A19475" s="6"/>
      <c r="B19475" s="4"/>
    </row>
    <row r="19476" spans="1:2" x14ac:dyDescent="0.2">
      <c r="A19476" s="6"/>
      <c r="B19476" s="4"/>
    </row>
    <row r="19477" spans="1:2" x14ac:dyDescent="0.2">
      <c r="A19477" s="6"/>
      <c r="B19477" s="4"/>
    </row>
    <row r="19478" spans="1:2" x14ac:dyDescent="0.2">
      <c r="A19478" s="6"/>
      <c r="B19478" s="4"/>
    </row>
    <row r="19479" spans="1:2" x14ac:dyDescent="0.2">
      <c r="A19479" s="6"/>
      <c r="B19479" s="4"/>
    </row>
    <row r="19480" spans="1:2" x14ac:dyDescent="0.2">
      <c r="A19480" s="6"/>
      <c r="B19480" s="4"/>
    </row>
    <row r="19481" spans="1:2" x14ac:dyDescent="0.2">
      <c r="A19481" s="6"/>
      <c r="B19481" s="4"/>
    </row>
    <row r="19482" spans="1:2" x14ac:dyDescent="0.2">
      <c r="A19482" s="6"/>
      <c r="B19482" s="4"/>
    </row>
    <row r="19483" spans="1:2" x14ac:dyDescent="0.2">
      <c r="A19483" s="6"/>
      <c r="B19483" s="4"/>
    </row>
    <row r="19484" spans="1:2" x14ac:dyDescent="0.2">
      <c r="A19484" s="6"/>
      <c r="B19484" s="4"/>
    </row>
    <row r="19485" spans="1:2" x14ac:dyDescent="0.2">
      <c r="A19485" s="6"/>
      <c r="B19485" s="4"/>
    </row>
    <row r="19486" spans="1:2" x14ac:dyDescent="0.2">
      <c r="A19486" s="6"/>
      <c r="B19486" s="4"/>
    </row>
    <row r="19487" spans="1:2" x14ac:dyDescent="0.2">
      <c r="A19487" s="6"/>
      <c r="B19487" s="4"/>
    </row>
    <row r="19488" spans="1:2" x14ac:dyDescent="0.2">
      <c r="A19488" s="6"/>
      <c r="B19488" s="4"/>
    </row>
    <row r="19489" spans="1:2" x14ac:dyDescent="0.2">
      <c r="A19489" s="6"/>
      <c r="B19489" s="4"/>
    </row>
    <row r="19490" spans="1:2" x14ac:dyDescent="0.2">
      <c r="A19490" s="6"/>
      <c r="B19490" s="4"/>
    </row>
    <row r="19491" spans="1:2" x14ac:dyDescent="0.2">
      <c r="A19491" s="6"/>
      <c r="B19491" s="4"/>
    </row>
    <row r="19492" spans="1:2" x14ac:dyDescent="0.2">
      <c r="A19492" s="6"/>
      <c r="B19492" s="4"/>
    </row>
    <row r="19493" spans="1:2" x14ac:dyDescent="0.2">
      <c r="A19493" s="6"/>
      <c r="B19493" s="4"/>
    </row>
    <row r="19494" spans="1:2" x14ac:dyDescent="0.2">
      <c r="A19494" s="6"/>
      <c r="B19494" s="4"/>
    </row>
    <row r="19495" spans="1:2" x14ac:dyDescent="0.2">
      <c r="A19495" s="6"/>
      <c r="B19495" s="4"/>
    </row>
    <row r="19496" spans="1:2" x14ac:dyDescent="0.2">
      <c r="A19496" s="6"/>
      <c r="B19496" s="4"/>
    </row>
    <row r="19497" spans="1:2" x14ac:dyDescent="0.2">
      <c r="A19497" s="6"/>
      <c r="B19497" s="4"/>
    </row>
    <row r="19498" spans="1:2" x14ac:dyDescent="0.2">
      <c r="A19498" s="6"/>
      <c r="B19498" s="4"/>
    </row>
    <row r="19499" spans="1:2" x14ac:dyDescent="0.2">
      <c r="A19499" s="6"/>
      <c r="B19499" s="4"/>
    </row>
    <row r="19500" spans="1:2" x14ac:dyDescent="0.2">
      <c r="A19500" s="6"/>
      <c r="B19500" s="4"/>
    </row>
    <row r="19501" spans="1:2" x14ac:dyDescent="0.2">
      <c r="A19501" s="6"/>
      <c r="B19501" s="4"/>
    </row>
    <row r="19502" spans="1:2" x14ac:dyDescent="0.2">
      <c r="A19502" s="6"/>
      <c r="B19502" s="4"/>
    </row>
    <row r="19503" spans="1:2" x14ac:dyDescent="0.2">
      <c r="A19503" s="6"/>
      <c r="B19503" s="4"/>
    </row>
    <row r="19504" spans="1:2" x14ac:dyDescent="0.2">
      <c r="A19504" s="6"/>
      <c r="B19504" s="4"/>
    </row>
    <row r="19505" spans="1:2" x14ac:dyDescent="0.2">
      <c r="A19505" s="6"/>
      <c r="B19505" s="4"/>
    </row>
    <row r="19506" spans="1:2" x14ac:dyDescent="0.2">
      <c r="A19506" s="6"/>
      <c r="B19506" s="4"/>
    </row>
    <row r="19507" spans="1:2" x14ac:dyDescent="0.2">
      <c r="A19507" s="6"/>
      <c r="B19507" s="4"/>
    </row>
    <row r="19508" spans="1:2" x14ac:dyDescent="0.2">
      <c r="A19508" s="6"/>
      <c r="B19508" s="4"/>
    </row>
    <row r="19509" spans="1:2" x14ac:dyDescent="0.2">
      <c r="A19509" s="6"/>
      <c r="B19509" s="4"/>
    </row>
    <row r="19510" spans="1:2" x14ac:dyDescent="0.2">
      <c r="A19510" s="6"/>
      <c r="B19510" s="4"/>
    </row>
    <row r="19511" spans="1:2" x14ac:dyDescent="0.2">
      <c r="A19511" s="6"/>
      <c r="B19511" s="4"/>
    </row>
    <row r="19512" spans="1:2" x14ac:dyDescent="0.2">
      <c r="A19512" s="6"/>
      <c r="B19512" s="4"/>
    </row>
    <row r="19513" spans="1:2" x14ac:dyDescent="0.2">
      <c r="A19513" s="6"/>
      <c r="B19513" s="4"/>
    </row>
    <row r="19514" spans="1:2" x14ac:dyDescent="0.2">
      <c r="A19514" s="6"/>
      <c r="B19514" s="4"/>
    </row>
    <row r="19515" spans="1:2" x14ac:dyDescent="0.2">
      <c r="A19515" s="6"/>
      <c r="B19515" s="4"/>
    </row>
    <row r="19516" spans="1:2" x14ac:dyDescent="0.2">
      <c r="A19516" s="6"/>
      <c r="B19516" s="4"/>
    </row>
    <row r="19517" spans="1:2" x14ac:dyDescent="0.2">
      <c r="A19517" s="6"/>
      <c r="B19517" s="4"/>
    </row>
    <row r="19518" spans="1:2" x14ac:dyDescent="0.2">
      <c r="A19518" s="6"/>
      <c r="B19518" s="4"/>
    </row>
    <row r="19519" spans="1:2" x14ac:dyDescent="0.2">
      <c r="A19519" s="6"/>
      <c r="B19519" s="4"/>
    </row>
    <row r="19520" spans="1:2" x14ac:dyDescent="0.2">
      <c r="A19520" s="6"/>
      <c r="B19520" s="4"/>
    </row>
    <row r="19521" spans="1:2" x14ac:dyDescent="0.2">
      <c r="A19521" s="6"/>
      <c r="B19521" s="4"/>
    </row>
    <row r="19522" spans="1:2" x14ac:dyDescent="0.2">
      <c r="A19522" s="6"/>
      <c r="B19522" s="4"/>
    </row>
    <row r="19523" spans="1:2" x14ac:dyDescent="0.2">
      <c r="A19523" s="6"/>
      <c r="B19523" s="4"/>
    </row>
    <row r="19524" spans="1:2" x14ac:dyDescent="0.2">
      <c r="A19524" s="6"/>
      <c r="B19524" s="4"/>
    </row>
    <row r="19525" spans="1:2" x14ac:dyDescent="0.2">
      <c r="A19525" s="6"/>
      <c r="B19525" s="4"/>
    </row>
    <row r="19526" spans="1:2" x14ac:dyDescent="0.2">
      <c r="A19526" s="6"/>
      <c r="B19526" s="4"/>
    </row>
    <row r="19527" spans="1:2" x14ac:dyDescent="0.2">
      <c r="A19527" s="6"/>
      <c r="B19527" s="4"/>
    </row>
    <row r="19528" spans="1:2" x14ac:dyDescent="0.2">
      <c r="A19528" s="6"/>
      <c r="B19528" s="4"/>
    </row>
    <row r="19529" spans="1:2" x14ac:dyDescent="0.2">
      <c r="A19529" s="6"/>
      <c r="B19529" s="4"/>
    </row>
    <row r="19530" spans="1:2" x14ac:dyDescent="0.2">
      <c r="A19530" s="6"/>
      <c r="B19530" s="4"/>
    </row>
    <row r="19531" spans="1:2" x14ac:dyDescent="0.2">
      <c r="A19531" s="6"/>
      <c r="B19531" s="4"/>
    </row>
    <row r="19532" spans="1:2" x14ac:dyDescent="0.2">
      <c r="A19532" s="6"/>
      <c r="B19532" s="4"/>
    </row>
    <row r="19533" spans="1:2" x14ac:dyDescent="0.2">
      <c r="A19533" s="6"/>
      <c r="B19533" s="4"/>
    </row>
    <row r="19534" spans="1:2" x14ac:dyDescent="0.2">
      <c r="A19534" s="6"/>
      <c r="B19534" s="4"/>
    </row>
    <row r="19535" spans="1:2" x14ac:dyDescent="0.2">
      <c r="A19535" s="6"/>
      <c r="B19535" s="4"/>
    </row>
    <row r="19536" spans="1:2" x14ac:dyDescent="0.2">
      <c r="A19536" s="6"/>
      <c r="B19536" s="4"/>
    </row>
    <row r="19537" spans="1:2" x14ac:dyDescent="0.2">
      <c r="A19537" s="6"/>
      <c r="B19537" s="4"/>
    </row>
    <row r="19538" spans="1:2" x14ac:dyDescent="0.2">
      <c r="A19538" s="6"/>
      <c r="B19538" s="4"/>
    </row>
    <row r="19539" spans="1:2" x14ac:dyDescent="0.2">
      <c r="A19539" s="6"/>
      <c r="B19539" s="4"/>
    </row>
    <row r="19540" spans="1:2" x14ac:dyDescent="0.2">
      <c r="A19540" s="6"/>
      <c r="B19540" s="4"/>
    </row>
    <row r="19541" spans="1:2" x14ac:dyDescent="0.2">
      <c r="A19541" s="6"/>
      <c r="B19541" s="4"/>
    </row>
    <row r="19542" spans="1:2" x14ac:dyDescent="0.2">
      <c r="A19542" s="6"/>
      <c r="B19542" s="4"/>
    </row>
    <row r="19543" spans="1:2" x14ac:dyDescent="0.2">
      <c r="A19543" s="6"/>
      <c r="B19543" s="4"/>
    </row>
    <row r="19544" spans="1:2" x14ac:dyDescent="0.2">
      <c r="A19544" s="6"/>
      <c r="B19544" s="4"/>
    </row>
    <row r="19545" spans="1:2" x14ac:dyDescent="0.2">
      <c r="A19545" s="6"/>
      <c r="B19545" s="4"/>
    </row>
    <row r="19546" spans="1:2" x14ac:dyDescent="0.2">
      <c r="A19546" s="6"/>
      <c r="B19546" s="4"/>
    </row>
    <row r="19547" spans="1:2" x14ac:dyDescent="0.2">
      <c r="A19547" s="6"/>
      <c r="B19547" s="4"/>
    </row>
    <row r="19548" spans="1:2" x14ac:dyDescent="0.2">
      <c r="A19548" s="6"/>
      <c r="B19548" s="4"/>
    </row>
    <row r="19549" spans="1:2" x14ac:dyDescent="0.2">
      <c r="A19549" s="6"/>
      <c r="B19549" s="4"/>
    </row>
    <row r="19550" spans="1:2" x14ac:dyDescent="0.2">
      <c r="A19550" s="6"/>
      <c r="B19550" s="4"/>
    </row>
    <row r="19551" spans="1:2" x14ac:dyDescent="0.2">
      <c r="A19551" s="6"/>
      <c r="B19551" s="4"/>
    </row>
    <row r="19552" spans="1:2" x14ac:dyDescent="0.2">
      <c r="A19552" s="6"/>
      <c r="B19552" s="4"/>
    </row>
    <row r="19553" spans="1:2" x14ac:dyDescent="0.2">
      <c r="A19553" s="6"/>
      <c r="B19553" s="4"/>
    </row>
    <row r="19554" spans="1:2" x14ac:dyDescent="0.2">
      <c r="A19554" s="6"/>
      <c r="B19554" s="4"/>
    </row>
    <row r="19555" spans="1:2" x14ac:dyDescent="0.2">
      <c r="A19555" s="6"/>
      <c r="B19555" s="4"/>
    </row>
    <row r="19556" spans="1:2" x14ac:dyDescent="0.2">
      <c r="A19556" s="6"/>
      <c r="B19556" s="4"/>
    </row>
    <row r="19557" spans="1:2" x14ac:dyDescent="0.2">
      <c r="A19557" s="6"/>
      <c r="B19557" s="4"/>
    </row>
    <row r="19558" spans="1:2" x14ac:dyDescent="0.2">
      <c r="A19558" s="6"/>
      <c r="B19558" s="4"/>
    </row>
    <row r="19559" spans="1:2" x14ac:dyDescent="0.2">
      <c r="A19559" s="6"/>
      <c r="B19559" s="4"/>
    </row>
    <row r="19560" spans="1:2" x14ac:dyDescent="0.2">
      <c r="A19560" s="6"/>
      <c r="B19560" s="4"/>
    </row>
    <row r="19561" spans="1:2" x14ac:dyDescent="0.2">
      <c r="A19561" s="6"/>
      <c r="B19561" s="4"/>
    </row>
    <row r="19562" spans="1:2" x14ac:dyDescent="0.2">
      <c r="A19562" s="6"/>
      <c r="B19562" s="4"/>
    </row>
    <row r="19563" spans="1:2" x14ac:dyDescent="0.2">
      <c r="A19563" s="6"/>
      <c r="B19563" s="4"/>
    </row>
    <row r="19564" spans="1:2" x14ac:dyDescent="0.2">
      <c r="A19564" s="6"/>
      <c r="B19564" s="4"/>
    </row>
    <row r="19565" spans="1:2" x14ac:dyDescent="0.2">
      <c r="A19565" s="6"/>
      <c r="B19565" s="4"/>
    </row>
    <row r="19566" spans="1:2" x14ac:dyDescent="0.2">
      <c r="A19566" s="6"/>
      <c r="B19566" s="4"/>
    </row>
    <row r="19567" spans="1:2" x14ac:dyDescent="0.2">
      <c r="A19567" s="6"/>
      <c r="B19567" s="4"/>
    </row>
    <row r="19568" spans="1:2" x14ac:dyDescent="0.2">
      <c r="A19568" s="6"/>
      <c r="B19568" s="4"/>
    </row>
    <row r="19569" spans="1:2" x14ac:dyDescent="0.2">
      <c r="A19569" s="6"/>
      <c r="B19569" s="4"/>
    </row>
    <row r="19570" spans="1:2" x14ac:dyDescent="0.2">
      <c r="A19570" s="6"/>
      <c r="B19570" s="4"/>
    </row>
    <row r="19571" spans="1:2" x14ac:dyDescent="0.2">
      <c r="A19571" s="6"/>
      <c r="B19571" s="4"/>
    </row>
    <row r="19572" spans="1:2" x14ac:dyDescent="0.2">
      <c r="A19572" s="6"/>
      <c r="B19572" s="4"/>
    </row>
    <row r="19573" spans="1:2" x14ac:dyDescent="0.2">
      <c r="A19573" s="6"/>
      <c r="B19573" s="4"/>
    </row>
    <row r="19574" spans="1:2" x14ac:dyDescent="0.2">
      <c r="A19574" s="6"/>
      <c r="B19574" s="4"/>
    </row>
    <row r="19575" spans="1:2" x14ac:dyDescent="0.2">
      <c r="A19575" s="6"/>
      <c r="B19575" s="4"/>
    </row>
    <row r="19576" spans="1:2" x14ac:dyDescent="0.2">
      <c r="A19576" s="6"/>
      <c r="B19576" s="4"/>
    </row>
    <row r="19577" spans="1:2" x14ac:dyDescent="0.2">
      <c r="A19577" s="6"/>
      <c r="B19577" s="4"/>
    </row>
    <row r="19578" spans="1:2" x14ac:dyDescent="0.2">
      <c r="A19578" s="6"/>
      <c r="B19578" s="4"/>
    </row>
    <row r="19579" spans="1:2" x14ac:dyDescent="0.2">
      <c r="A19579" s="6"/>
      <c r="B19579" s="4"/>
    </row>
    <row r="19580" spans="1:2" x14ac:dyDescent="0.2">
      <c r="A19580" s="6"/>
      <c r="B19580" s="4"/>
    </row>
    <row r="19581" spans="1:2" x14ac:dyDescent="0.2">
      <c r="A19581" s="6"/>
      <c r="B19581" s="4"/>
    </row>
    <row r="19582" spans="1:2" x14ac:dyDescent="0.2">
      <c r="A19582" s="6"/>
      <c r="B19582" s="4"/>
    </row>
    <row r="19583" spans="1:2" x14ac:dyDescent="0.2">
      <c r="A19583" s="6"/>
      <c r="B19583" s="4"/>
    </row>
    <row r="19584" spans="1:2" x14ac:dyDescent="0.2">
      <c r="A19584" s="6"/>
      <c r="B19584" s="4"/>
    </row>
    <row r="19585" spans="1:2" x14ac:dyDescent="0.2">
      <c r="A19585" s="6"/>
      <c r="B19585" s="4"/>
    </row>
    <row r="19586" spans="1:2" x14ac:dyDescent="0.2">
      <c r="A19586" s="6"/>
      <c r="B19586" s="4"/>
    </row>
    <row r="19587" spans="1:2" x14ac:dyDescent="0.2">
      <c r="A19587" s="6"/>
      <c r="B19587" s="4"/>
    </row>
    <row r="19588" spans="1:2" x14ac:dyDescent="0.2">
      <c r="A19588" s="6"/>
      <c r="B19588" s="4"/>
    </row>
    <row r="19589" spans="1:2" x14ac:dyDescent="0.2">
      <c r="A19589" s="6"/>
      <c r="B19589" s="4"/>
    </row>
    <row r="19590" spans="1:2" x14ac:dyDescent="0.2">
      <c r="A19590" s="6"/>
      <c r="B19590" s="4"/>
    </row>
    <row r="19591" spans="1:2" x14ac:dyDescent="0.2">
      <c r="A19591" s="6"/>
      <c r="B19591" s="4"/>
    </row>
    <row r="19592" spans="1:2" x14ac:dyDescent="0.2">
      <c r="A19592" s="6"/>
      <c r="B19592" s="4"/>
    </row>
    <row r="19593" spans="1:2" x14ac:dyDescent="0.2">
      <c r="A19593" s="6"/>
      <c r="B19593" s="4"/>
    </row>
    <row r="19594" spans="1:2" x14ac:dyDescent="0.2">
      <c r="A19594" s="6"/>
      <c r="B19594" s="4"/>
    </row>
    <row r="19595" spans="1:2" x14ac:dyDescent="0.2">
      <c r="A19595" s="6"/>
      <c r="B19595" s="4"/>
    </row>
    <row r="19596" spans="1:2" x14ac:dyDescent="0.2">
      <c r="A19596" s="6"/>
      <c r="B19596" s="4"/>
    </row>
    <row r="19597" spans="1:2" x14ac:dyDescent="0.2">
      <c r="A19597" s="6"/>
      <c r="B19597" s="4"/>
    </row>
    <row r="19598" spans="1:2" x14ac:dyDescent="0.2">
      <c r="A19598" s="6"/>
      <c r="B19598" s="4"/>
    </row>
    <row r="19599" spans="1:2" x14ac:dyDescent="0.2">
      <c r="A19599" s="6"/>
      <c r="B19599" s="4"/>
    </row>
    <row r="19600" spans="1:2" x14ac:dyDescent="0.2">
      <c r="A19600" s="6"/>
      <c r="B19600" s="4"/>
    </row>
    <row r="19601" spans="1:2" x14ac:dyDescent="0.2">
      <c r="A19601" s="6"/>
      <c r="B19601" s="4"/>
    </row>
    <row r="19602" spans="1:2" x14ac:dyDescent="0.2">
      <c r="A19602" s="6"/>
      <c r="B19602" s="4"/>
    </row>
    <row r="19603" spans="1:2" x14ac:dyDescent="0.2">
      <c r="A19603" s="6"/>
      <c r="B19603" s="4"/>
    </row>
    <row r="19604" spans="1:2" x14ac:dyDescent="0.2">
      <c r="A19604" s="6"/>
      <c r="B19604" s="4"/>
    </row>
    <row r="19605" spans="1:2" x14ac:dyDescent="0.2">
      <c r="A19605" s="6"/>
      <c r="B19605" s="4"/>
    </row>
    <row r="19606" spans="1:2" x14ac:dyDescent="0.2">
      <c r="A19606" s="6"/>
      <c r="B19606" s="4"/>
    </row>
    <row r="19607" spans="1:2" x14ac:dyDescent="0.2">
      <c r="A19607" s="6"/>
      <c r="B19607" s="4"/>
    </row>
    <row r="19608" spans="1:2" x14ac:dyDescent="0.2">
      <c r="A19608" s="6"/>
      <c r="B19608" s="4"/>
    </row>
    <row r="19609" spans="1:2" x14ac:dyDescent="0.2">
      <c r="A19609" s="6"/>
      <c r="B19609" s="4"/>
    </row>
    <row r="19610" spans="1:2" x14ac:dyDescent="0.2">
      <c r="A19610" s="6"/>
      <c r="B19610" s="4"/>
    </row>
    <row r="19611" spans="1:2" x14ac:dyDescent="0.2">
      <c r="A19611" s="6"/>
      <c r="B19611" s="4"/>
    </row>
    <row r="19612" spans="1:2" x14ac:dyDescent="0.2">
      <c r="A19612" s="6"/>
      <c r="B19612" s="4"/>
    </row>
    <row r="19613" spans="1:2" x14ac:dyDescent="0.2">
      <c r="A19613" s="6"/>
      <c r="B19613" s="4"/>
    </row>
    <row r="19614" spans="1:2" x14ac:dyDescent="0.2">
      <c r="A19614" s="6"/>
      <c r="B19614" s="4"/>
    </row>
    <row r="19615" spans="1:2" x14ac:dyDescent="0.2">
      <c r="A19615" s="6"/>
      <c r="B19615" s="4"/>
    </row>
    <row r="19616" spans="1:2" x14ac:dyDescent="0.2">
      <c r="A19616" s="6"/>
      <c r="B19616" s="4"/>
    </row>
    <row r="19617" spans="1:2" x14ac:dyDescent="0.2">
      <c r="A19617" s="6"/>
      <c r="B19617" s="4"/>
    </row>
    <row r="19618" spans="1:2" x14ac:dyDescent="0.2">
      <c r="A19618" s="6"/>
      <c r="B19618" s="4"/>
    </row>
    <row r="19619" spans="1:2" x14ac:dyDescent="0.2">
      <c r="A19619" s="6"/>
      <c r="B19619" s="4"/>
    </row>
    <row r="19620" spans="1:2" x14ac:dyDescent="0.2">
      <c r="A19620" s="6"/>
      <c r="B19620" s="4"/>
    </row>
    <row r="19621" spans="1:2" x14ac:dyDescent="0.2">
      <c r="A19621" s="6"/>
      <c r="B19621" s="4"/>
    </row>
    <row r="19622" spans="1:2" x14ac:dyDescent="0.2">
      <c r="A19622" s="6"/>
      <c r="B19622" s="4"/>
    </row>
    <row r="19623" spans="1:2" x14ac:dyDescent="0.2">
      <c r="A19623" s="6"/>
      <c r="B19623" s="4"/>
    </row>
    <row r="19624" spans="1:2" x14ac:dyDescent="0.2">
      <c r="A19624" s="6"/>
      <c r="B19624" s="4"/>
    </row>
    <row r="19625" spans="1:2" x14ac:dyDescent="0.2">
      <c r="A19625" s="6"/>
      <c r="B19625" s="4"/>
    </row>
    <row r="19626" spans="1:2" x14ac:dyDescent="0.2">
      <c r="A19626" s="6"/>
      <c r="B19626" s="4"/>
    </row>
    <row r="19627" spans="1:2" x14ac:dyDescent="0.2">
      <c r="A19627" s="6"/>
      <c r="B19627" s="4"/>
    </row>
    <row r="19628" spans="1:2" x14ac:dyDescent="0.2">
      <c r="A19628" s="6"/>
      <c r="B19628" s="4"/>
    </row>
    <row r="19629" spans="1:2" x14ac:dyDescent="0.2">
      <c r="A19629" s="6"/>
      <c r="B19629" s="4"/>
    </row>
    <row r="19630" spans="1:2" x14ac:dyDescent="0.2">
      <c r="A19630" s="6"/>
      <c r="B19630" s="4"/>
    </row>
    <row r="19631" spans="1:2" x14ac:dyDescent="0.2">
      <c r="A19631" s="6"/>
      <c r="B19631" s="4"/>
    </row>
    <row r="19632" spans="1:2" x14ac:dyDescent="0.2">
      <c r="A19632" s="6"/>
      <c r="B19632" s="4"/>
    </row>
    <row r="19633" spans="1:2" x14ac:dyDescent="0.2">
      <c r="A19633" s="6"/>
      <c r="B19633" s="4"/>
    </row>
    <row r="19634" spans="1:2" x14ac:dyDescent="0.2">
      <c r="A19634" s="6"/>
      <c r="B19634" s="4"/>
    </row>
    <row r="19635" spans="1:2" x14ac:dyDescent="0.2">
      <c r="A19635" s="6"/>
      <c r="B19635" s="4"/>
    </row>
    <row r="19636" spans="1:2" x14ac:dyDescent="0.2">
      <c r="A19636" s="6"/>
      <c r="B19636" s="4"/>
    </row>
    <row r="19637" spans="1:2" x14ac:dyDescent="0.2">
      <c r="A19637" s="6"/>
      <c r="B19637" s="4"/>
    </row>
    <row r="19638" spans="1:2" x14ac:dyDescent="0.2">
      <c r="A19638" s="6"/>
      <c r="B19638" s="4"/>
    </row>
    <row r="19639" spans="1:2" x14ac:dyDescent="0.2">
      <c r="A19639" s="6"/>
      <c r="B19639" s="4"/>
    </row>
    <row r="19640" spans="1:2" x14ac:dyDescent="0.2">
      <c r="A19640" s="6"/>
      <c r="B19640" s="4"/>
    </row>
    <row r="19641" spans="1:2" x14ac:dyDescent="0.2">
      <c r="A19641" s="6"/>
      <c r="B19641" s="4"/>
    </row>
    <row r="19642" spans="1:2" x14ac:dyDescent="0.2">
      <c r="A19642" s="6"/>
      <c r="B19642" s="4"/>
    </row>
    <row r="19643" spans="1:2" x14ac:dyDescent="0.2">
      <c r="A19643" s="6"/>
      <c r="B19643" s="4"/>
    </row>
    <row r="19644" spans="1:2" x14ac:dyDescent="0.2">
      <c r="A19644" s="6"/>
      <c r="B19644" s="4"/>
    </row>
    <row r="19645" spans="1:2" x14ac:dyDescent="0.2">
      <c r="A19645" s="6"/>
      <c r="B19645" s="4"/>
    </row>
    <row r="19646" spans="1:2" x14ac:dyDescent="0.2">
      <c r="A19646" s="6"/>
      <c r="B19646" s="4"/>
    </row>
    <row r="19647" spans="1:2" x14ac:dyDescent="0.2">
      <c r="A19647" s="6"/>
      <c r="B19647" s="4"/>
    </row>
    <row r="19648" spans="1:2" x14ac:dyDescent="0.2">
      <c r="A19648" s="6"/>
      <c r="B19648" s="4"/>
    </row>
    <row r="19649" spans="1:2" x14ac:dyDescent="0.2">
      <c r="A19649" s="6"/>
      <c r="B19649" s="4"/>
    </row>
    <row r="19650" spans="1:2" x14ac:dyDescent="0.2">
      <c r="A19650" s="6"/>
      <c r="B19650" s="4"/>
    </row>
    <row r="19651" spans="1:2" x14ac:dyDescent="0.2">
      <c r="A19651" s="6"/>
      <c r="B19651" s="4"/>
    </row>
    <row r="19652" spans="1:2" x14ac:dyDescent="0.2">
      <c r="A19652" s="6"/>
      <c r="B19652" s="4"/>
    </row>
    <row r="19653" spans="1:2" x14ac:dyDescent="0.2">
      <c r="A19653" s="6"/>
      <c r="B19653" s="4"/>
    </row>
    <row r="19654" spans="1:2" x14ac:dyDescent="0.2">
      <c r="A19654" s="6"/>
      <c r="B19654" s="4"/>
    </row>
    <row r="19655" spans="1:2" x14ac:dyDescent="0.2">
      <c r="A19655" s="6"/>
      <c r="B19655" s="4"/>
    </row>
    <row r="19656" spans="1:2" x14ac:dyDescent="0.2">
      <c r="A19656" s="6"/>
      <c r="B19656" s="4"/>
    </row>
    <row r="19657" spans="1:2" x14ac:dyDescent="0.2">
      <c r="A19657" s="6"/>
      <c r="B19657" s="4"/>
    </row>
    <row r="19658" spans="1:2" x14ac:dyDescent="0.2">
      <c r="A19658" s="6"/>
      <c r="B19658" s="4"/>
    </row>
    <row r="19659" spans="1:2" x14ac:dyDescent="0.2">
      <c r="A19659" s="6"/>
      <c r="B19659" s="4"/>
    </row>
    <row r="19660" spans="1:2" x14ac:dyDescent="0.2">
      <c r="A19660" s="6"/>
      <c r="B19660" s="4"/>
    </row>
    <row r="19661" spans="1:2" x14ac:dyDescent="0.2">
      <c r="A19661" s="6"/>
      <c r="B19661" s="4"/>
    </row>
    <row r="19662" spans="1:2" x14ac:dyDescent="0.2">
      <c r="A19662" s="6"/>
      <c r="B19662" s="4"/>
    </row>
    <row r="19663" spans="1:2" x14ac:dyDescent="0.2">
      <c r="A19663" s="6"/>
      <c r="B19663" s="4"/>
    </row>
    <row r="19664" spans="1:2" x14ac:dyDescent="0.2">
      <c r="A19664" s="6"/>
      <c r="B19664" s="4"/>
    </row>
    <row r="19665" spans="1:2" x14ac:dyDescent="0.2">
      <c r="A19665" s="6"/>
      <c r="B19665" s="4"/>
    </row>
    <row r="19666" spans="1:2" x14ac:dyDescent="0.2">
      <c r="A19666" s="6"/>
      <c r="B19666" s="4"/>
    </row>
    <row r="19667" spans="1:2" x14ac:dyDescent="0.2">
      <c r="A19667" s="6"/>
      <c r="B19667" s="4"/>
    </row>
    <row r="19668" spans="1:2" x14ac:dyDescent="0.2">
      <c r="A19668" s="6"/>
      <c r="B19668" s="4"/>
    </row>
    <row r="19669" spans="1:2" x14ac:dyDescent="0.2">
      <c r="A19669" s="6"/>
      <c r="B19669" s="4"/>
    </row>
    <row r="19670" spans="1:2" x14ac:dyDescent="0.2">
      <c r="A19670" s="6"/>
      <c r="B19670" s="4"/>
    </row>
    <row r="19671" spans="1:2" x14ac:dyDescent="0.2">
      <c r="A19671" s="6"/>
      <c r="B19671" s="4"/>
    </row>
    <row r="19672" spans="1:2" x14ac:dyDescent="0.2">
      <c r="A19672" s="6"/>
      <c r="B19672" s="4"/>
    </row>
    <row r="19673" spans="1:2" x14ac:dyDescent="0.2">
      <c r="A19673" s="6"/>
      <c r="B19673" s="4"/>
    </row>
    <row r="19674" spans="1:2" x14ac:dyDescent="0.2">
      <c r="A19674" s="6"/>
      <c r="B19674" s="4"/>
    </row>
    <row r="19675" spans="1:2" x14ac:dyDescent="0.2">
      <c r="A19675" s="6"/>
      <c r="B19675" s="4"/>
    </row>
    <row r="19676" spans="1:2" x14ac:dyDescent="0.2">
      <c r="A19676" s="6"/>
      <c r="B19676" s="4"/>
    </row>
    <row r="19677" spans="1:2" x14ac:dyDescent="0.2">
      <c r="A19677" s="6"/>
      <c r="B19677" s="4"/>
    </row>
    <row r="19678" spans="1:2" x14ac:dyDescent="0.2">
      <c r="A19678" s="6"/>
      <c r="B19678" s="4"/>
    </row>
    <row r="19679" spans="1:2" x14ac:dyDescent="0.2">
      <c r="A19679" s="6"/>
      <c r="B19679" s="4"/>
    </row>
    <row r="19680" spans="1:2" x14ac:dyDescent="0.2">
      <c r="A19680" s="6"/>
      <c r="B19680" s="4"/>
    </row>
    <row r="19681" spans="1:2" x14ac:dyDescent="0.2">
      <c r="A19681" s="6"/>
      <c r="B19681" s="4"/>
    </row>
    <row r="19682" spans="1:2" x14ac:dyDescent="0.2">
      <c r="A19682" s="6"/>
      <c r="B19682" s="4"/>
    </row>
    <row r="19683" spans="1:2" x14ac:dyDescent="0.2">
      <c r="A19683" s="6"/>
      <c r="B19683" s="4"/>
    </row>
    <row r="19684" spans="1:2" x14ac:dyDescent="0.2">
      <c r="A19684" s="6"/>
      <c r="B19684" s="4"/>
    </row>
    <row r="19685" spans="1:2" x14ac:dyDescent="0.2">
      <c r="A19685" s="6"/>
      <c r="B19685" s="4"/>
    </row>
    <row r="19686" spans="1:2" x14ac:dyDescent="0.2">
      <c r="A19686" s="6"/>
      <c r="B19686" s="4"/>
    </row>
    <row r="19687" spans="1:2" x14ac:dyDescent="0.2">
      <c r="A19687" s="6"/>
      <c r="B19687" s="4"/>
    </row>
    <row r="19688" spans="1:2" x14ac:dyDescent="0.2">
      <c r="A19688" s="6"/>
      <c r="B19688" s="4"/>
    </row>
    <row r="19689" spans="1:2" x14ac:dyDescent="0.2">
      <c r="A19689" s="6"/>
      <c r="B19689" s="4"/>
    </row>
    <row r="19690" spans="1:2" x14ac:dyDescent="0.2">
      <c r="A19690" s="6"/>
      <c r="B19690" s="4"/>
    </row>
    <row r="19691" spans="1:2" x14ac:dyDescent="0.2">
      <c r="A19691" s="6"/>
      <c r="B19691" s="4"/>
    </row>
    <row r="19692" spans="1:2" x14ac:dyDescent="0.2">
      <c r="A19692" s="6"/>
      <c r="B19692" s="4"/>
    </row>
    <row r="19693" spans="1:2" x14ac:dyDescent="0.2">
      <c r="A19693" s="6"/>
      <c r="B19693" s="4"/>
    </row>
    <row r="19694" spans="1:2" x14ac:dyDescent="0.2">
      <c r="A19694" s="6"/>
      <c r="B19694" s="4"/>
    </row>
    <row r="19695" spans="1:2" x14ac:dyDescent="0.2">
      <c r="A19695" s="6"/>
      <c r="B19695" s="4"/>
    </row>
    <row r="19696" spans="1:2" x14ac:dyDescent="0.2">
      <c r="A19696" s="6"/>
      <c r="B19696" s="4"/>
    </row>
    <row r="19697" spans="1:2" x14ac:dyDescent="0.2">
      <c r="A19697" s="6"/>
      <c r="B19697" s="4"/>
    </row>
    <row r="19698" spans="1:2" x14ac:dyDescent="0.2">
      <c r="A19698" s="6"/>
      <c r="B19698" s="4"/>
    </row>
    <row r="19699" spans="1:2" x14ac:dyDescent="0.2">
      <c r="A19699" s="6"/>
      <c r="B19699" s="4"/>
    </row>
    <row r="19700" spans="1:2" x14ac:dyDescent="0.2">
      <c r="A19700" s="6"/>
      <c r="B19700" s="4"/>
    </row>
    <row r="19701" spans="1:2" x14ac:dyDescent="0.2">
      <c r="A19701" s="6"/>
      <c r="B19701" s="4"/>
    </row>
    <row r="19702" spans="1:2" x14ac:dyDescent="0.2">
      <c r="A19702" s="6"/>
      <c r="B19702" s="4"/>
    </row>
    <row r="19703" spans="1:2" x14ac:dyDescent="0.2">
      <c r="A19703" s="6"/>
      <c r="B19703" s="4"/>
    </row>
    <row r="19704" spans="1:2" x14ac:dyDescent="0.2">
      <c r="A19704" s="6"/>
      <c r="B19704" s="4"/>
    </row>
    <row r="19705" spans="1:2" x14ac:dyDescent="0.2">
      <c r="A19705" s="6"/>
      <c r="B19705" s="4"/>
    </row>
    <row r="19706" spans="1:2" x14ac:dyDescent="0.2">
      <c r="A19706" s="6"/>
      <c r="B19706" s="4"/>
    </row>
    <row r="19707" spans="1:2" x14ac:dyDescent="0.2">
      <c r="A19707" s="6"/>
      <c r="B19707" s="4"/>
    </row>
    <row r="19708" spans="1:2" x14ac:dyDescent="0.2">
      <c r="A19708" s="6"/>
      <c r="B19708" s="4"/>
    </row>
    <row r="19709" spans="1:2" x14ac:dyDescent="0.2">
      <c r="A19709" s="6"/>
      <c r="B19709" s="4"/>
    </row>
    <row r="19710" spans="1:2" x14ac:dyDescent="0.2">
      <c r="A19710" s="6"/>
      <c r="B19710" s="4"/>
    </row>
    <row r="19711" spans="1:2" x14ac:dyDescent="0.2">
      <c r="A19711" s="6"/>
      <c r="B19711" s="4"/>
    </row>
    <row r="19712" spans="1:2" x14ac:dyDescent="0.2">
      <c r="A19712" s="6"/>
      <c r="B19712" s="4"/>
    </row>
    <row r="19713" spans="1:2" x14ac:dyDescent="0.2">
      <c r="A19713" s="6"/>
      <c r="B19713" s="4"/>
    </row>
    <row r="19714" spans="1:2" x14ac:dyDescent="0.2">
      <c r="A19714" s="6"/>
      <c r="B19714" s="4"/>
    </row>
    <row r="19715" spans="1:2" x14ac:dyDescent="0.2">
      <c r="A19715" s="6"/>
      <c r="B19715" s="4"/>
    </row>
    <row r="19716" spans="1:2" x14ac:dyDescent="0.2">
      <c r="A19716" s="6"/>
      <c r="B19716" s="4"/>
    </row>
    <row r="19717" spans="1:2" x14ac:dyDescent="0.2">
      <c r="A19717" s="6"/>
      <c r="B19717" s="4"/>
    </row>
    <row r="19718" spans="1:2" x14ac:dyDescent="0.2">
      <c r="A19718" s="6"/>
      <c r="B19718" s="4"/>
    </row>
    <row r="19719" spans="1:2" x14ac:dyDescent="0.2">
      <c r="A19719" s="6"/>
      <c r="B19719" s="4"/>
    </row>
    <row r="19720" spans="1:2" x14ac:dyDescent="0.2">
      <c r="A19720" s="6"/>
      <c r="B19720" s="4"/>
    </row>
    <row r="19721" spans="1:2" x14ac:dyDescent="0.2">
      <c r="A19721" s="6"/>
      <c r="B19721" s="4"/>
    </row>
    <row r="19722" spans="1:2" x14ac:dyDescent="0.2">
      <c r="A19722" s="6"/>
      <c r="B19722" s="4"/>
    </row>
    <row r="19723" spans="1:2" x14ac:dyDescent="0.2">
      <c r="A19723" s="6"/>
      <c r="B19723" s="4"/>
    </row>
    <row r="19724" spans="1:2" x14ac:dyDescent="0.2">
      <c r="A19724" s="6"/>
      <c r="B19724" s="4"/>
    </row>
    <row r="19725" spans="1:2" x14ac:dyDescent="0.2">
      <c r="A19725" s="6"/>
      <c r="B19725" s="4"/>
    </row>
    <row r="19726" spans="1:2" x14ac:dyDescent="0.2">
      <c r="A19726" s="6"/>
      <c r="B19726" s="4"/>
    </row>
    <row r="19727" spans="1:2" x14ac:dyDescent="0.2">
      <c r="A19727" s="6"/>
      <c r="B19727" s="4"/>
    </row>
    <row r="19728" spans="1:2" x14ac:dyDescent="0.2">
      <c r="A19728" s="6"/>
      <c r="B19728" s="4"/>
    </row>
    <row r="19729" spans="1:2" x14ac:dyDescent="0.2">
      <c r="A19729" s="6"/>
      <c r="B19729" s="4"/>
    </row>
    <row r="19730" spans="1:2" x14ac:dyDescent="0.2">
      <c r="A19730" s="6"/>
      <c r="B19730" s="4"/>
    </row>
    <row r="19731" spans="1:2" x14ac:dyDescent="0.2">
      <c r="A19731" s="6"/>
      <c r="B19731" s="4"/>
    </row>
    <row r="19732" spans="1:2" x14ac:dyDescent="0.2">
      <c r="A19732" s="6"/>
      <c r="B19732" s="4"/>
    </row>
    <row r="19733" spans="1:2" x14ac:dyDescent="0.2">
      <c r="A19733" s="6"/>
      <c r="B19733" s="4"/>
    </row>
    <row r="19734" spans="1:2" x14ac:dyDescent="0.2">
      <c r="A19734" s="6"/>
      <c r="B19734" s="4"/>
    </row>
    <row r="19735" spans="1:2" x14ac:dyDescent="0.2">
      <c r="A19735" s="6"/>
      <c r="B19735" s="4"/>
    </row>
    <row r="19736" spans="1:2" x14ac:dyDescent="0.2">
      <c r="A19736" s="6"/>
      <c r="B19736" s="4"/>
    </row>
    <row r="19737" spans="1:2" x14ac:dyDescent="0.2">
      <c r="A19737" s="6"/>
      <c r="B19737" s="4"/>
    </row>
    <row r="19738" spans="1:2" x14ac:dyDescent="0.2">
      <c r="A19738" s="6"/>
      <c r="B19738" s="4"/>
    </row>
    <row r="19739" spans="1:2" x14ac:dyDescent="0.2">
      <c r="A19739" s="6"/>
      <c r="B19739" s="4"/>
    </row>
    <row r="19740" spans="1:2" x14ac:dyDescent="0.2">
      <c r="A19740" s="6"/>
      <c r="B19740" s="4"/>
    </row>
    <row r="19741" spans="1:2" x14ac:dyDescent="0.2">
      <c r="A19741" s="6"/>
      <c r="B19741" s="4"/>
    </row>
    <row r="19742" spans="1:2" x14ac:dyDescent="0.2">
      <c r="A19742" s="6"/>
      <c r="B19742" s="4"/>
    </row>
    <row r="19743" spans="1:2" x14ac:dyDescent="0.2">
      <c r="A19743" s="6"/>
      <c r="B19743" s="4"/>
    </row>
    <row r="19744" spans="1:2" x14ac:dyDescent="0.2">
      <c r="A19744" s="6"/>
      <c r="B19744" s="4"/>
    </row>
    <row r="19745" spans="1:2" x14ac:dyDescent="0.2">
      <c r="A19745" s="6"/>
      <c r="B19745" s="4"/>
    </row>
    <row r="19746" spans="1:2" x14ac:dyDescent="0.2">
      <c r="A19746" s="6"/>
      <c r="B19746" s="4"/>
    </row>
    <row r="19747" spans="1:2" x14ac:dyDescent="0.2">
      <c r="A19747" s="6"/>
      <c r="B19747" s="4"/>
    </row>
    <row r="19748" spans="1:2" x14ac:dyDescent="0.2">
      <c r="A19748" s="6"/>
      <c r="B19748" s="4"/>
    </row>
    <row r="19749" spans="1:2" x14ac:dyDescent="0.2">
      <c r="A19749" s="6"/>
      <c r="B19749" s="4"/>
    </row>
    <row r="19750" spans="1:2" x14ac:dyDescent="0.2">
      <c r="A19750" s="6"/>
      <c r="B19750" s="4"/>
    </row>
    <row r="19751" spans="1:2" x14ac:dyDescent="0.2">
      <c r="A19751" s="6"/>
      <c r="B19751" s="4"/>
    </row>
    <row r="19752" spans="1:2" x14ac:dyDescent="0.2">
      <c r="A19752" s="6"/>
      <c r="B19752" s="4"/>
    </row>
    <row r="19753" spans="1:2" x14ac:dyDescent="0.2">
      <c r="A19753" s="6"/>
      <c r="B19753" s="4"/>
    </row>
    <row r="19754" spans="1:2" x14ac:dyDescent="0.2">
      <c r="A19754" s="6"/>
      <c r="B19754" s="4"/>
    </row>
    <row r="19755" spans="1:2" x14ac:dyDescent="0.2">
      <c r="A19755" s="6"/>
      <c r="B19755" s="4"/>
    </row>
    <row r="19756" spans="1:2" x14ac:dyDescent="0.2">
      <c r="A19756" s="6"/>
      <c r="B19756" s="4"/>
    </row>
    <row r="19757" spans="1:2" x14ac:dyDescent="0.2">
      <c r="A19757" s="6"/>
      <c r="B19757" s="4"/>
    </row>
    <row r="19758" spans="1:2" x14ac:dyDescent="0.2">
      <c r="A19758" s="6"/>
      <c r="B19758" s="4"/>
    </row>
    <row r="19759" spans="1:2" x14ac:dyDescent="0.2">
      <c r="A19759" s="6"/>
      <c r="B19759" s="4"/>
    </row>
    <row r="19760" spans="1:2" x14ac:dyDescent="0.2">
      <c r="A19760" s="6"/>
      <c r="B19760" s="4"/>
    </row>
    <row r="19761" spans="1:2" x14ac:dyDescent="0.2">
      <c r="A19761" s="6"/>
      <c r="B19761" s="4"/>
    </row>
    <row r="19762" spans="1:2" x14ac:dyDescent="0.2">
      <c r="A19762" s="6"/>
      <c r="B19762" s="4"/>
    </row>
    <row r="19763" spans="1:2" x14ac:dyDescent="0.2">
      <c r="A19763" s="6"/>
      <c r="B19763" s="4"/>
    </row>
    <row r="19764" spans="1:2" x14ac:dyDescent="0.2">
      <c r="A19764" s="6"/>
      <c r="B19764" s="4"/>
    </row>
    <row r="19765" spans="1:2" x14ac:dyDescent="0.2">
      <c r="A19765" s="6"/>
      <c r="B19765" s="4"/>
    </row>
    <row r="19766" spans="1:2" x14ac:dyDescent="0.2">
      <c r="A19766" s="6"/>
      <c r="B19766" s="4"/>
    </row>
    <row r="19767" spans="1:2" x14ac:dyDescent="0.2">
      <c r="A19767" s="6"/>
      <c r="B19767" s="4"/>
    </row>
    <row r="19768" spans="1:2" x14ac:dyDescent="0.2">
      <c r="A19768" s="6"/>
      <c r="B19768" s="4"/>
    </row>
    <row r="19769" spans="1:2" x14ac:dyDescent="0.2">
      <c r="A19769" s="6"/>
      <c r="B19769" s="4"/>
    </row>
    <row r="19770" spans="1:2" x14ac:dyDescent="0.2">
      <c r="A19770" s="6"/>
      <c r="B19770" s="4"/>
    </row>
    <row r="19771" spans="1:2" x14ac:dyDescent="0.2">
      <c r="A19771" s="6"/>
      <c r="B19771" s="4"/>
    </row>
    <row r="19772" spans="1:2" x14ac:dyDescent="0.2">
      <c r="A19772" s="6"/>
      <c r="B19772" s="4"/>
    </row>
    <row r="19773" spans="1:2" x14ac:dyDescent="0.2">
      <c r="A19773" s="6"/>
      <c r="B19773" s="4"/>
    </row>
    <row r="19774" spans="1:2" x14ac:dyDescent="0.2">
      <c r="A19774" s="6"/>
      <c r="B19774" s="4"/>
    </row>
    <row r="19775" spans="1:2" x14ac:dyDescent="0.2">
      <c r="A19775" s="6"/>
      <c r="B19775" s="4"/>
    </row>
    <row r="19776" spans="1:2" x14ac:dyDescent="0.2">
      <c r="A19776" s="6"/>
      <c r="B19776" s="4"/>
    </row>
    <row r="19777" spans="1:2" x14ac:dyDescent="0.2">
      <c r="A19777" s="6"/>
      <c r="B19777" s="4"/>
    </row>
    <row r="19778" spans="1:2" x14ac:dyDescent="0.2">
      <c r="A19778" s="6"/>
      <c r="B19778" s="4"/>
    </row>
    <row r="19779" spans="1:2" x14ac:dyDescent="0.2">
      <c r="A19779" s="6"/>
      <c r="B19779" s="4"/>
    </row>
    <row r="19780" spans="1:2" x14ac:dyDescent="0.2">
      <c r="A19780" s="6"/>
      <c r="B19780" s="4"/>
    </row>
    <row r="19781" spans="1:2" x14ac:dyDescent="0.2">
      <c r="A19781" s="6"/>
      <c r="B19781" s="4"/>
    </row>
    <row r="19782" spans="1:2" x14ac:dyDescent="0.2">
      <c r="A19782" s="6"/>
      <c r="B19782" s="4"/>
    </row>
    <row r="19783" spans="1:2" x14ac:dyDescent="0.2">
      <c r="A19783" s="6"/>
      <c r="B19783" s="4"/>
    </row>
    <row r="19784" spans="1:2" x14ac:dyDescent="0.2">
      <c r="A19784" s="6"/>
      <c r="B19784" s="4"/>
    </row>
    <row r="19785" spans="1:2" x14ac:dyDescent="0.2">
      <c r="A19785" s="6"/>
      <c r="B19785" s="4"/>
    </row>
    <row r="19786" spans="1:2" x14ac:dyDescent="0.2">
      <c r="A19786" s="6"/>
      <c r="B19786" s="4"/>
    </row>
    <row r="19787" spans="1:2" x14ac:dyDescent="0.2">
      <c r="A19787" s="6"/>
      <c r="B19787" s="4"/>
    </row>
    <row r="19788" spans="1:2" x14ac:dyDescent="0.2">
      <c r="A19788" s="6"/>
      <c r="B19788" s="4"/>
    </row>
    <row r="19789" spans="1:2" x14ac:dyDescent="0.2">
      <c r="A19789" s="6"/>
      <c r="B19789" s="4"/>
    </row>
    <row r="19790" spans="1:2" x14ac:dyDescent="0.2">
      <c r="A19790" s="6"/>
      <c r="B19790" s="4"/>
    </row>
    <row r="19791" spans="1:2" x14ac:dyDescent="0.2">
      <c r="A19791" s="6"/>
      <c r="B19791" s="4"/>
    </row>
    <row r="19792" spans="1:2" x14ac:dyDescent="0.2">
      <c r="A19792" s="6"/>
      <c r="B19792" s="4"/>
    </row>
    <row r="19793" spans="1:2" x14ac:dyDescent="0.2">
      <c r="A19793" s="6"/>
      <c r="B19793" s="4"/>
    </row>
    <row r="19794" spans="1:2" x14ac:dyDescent="0.2">
      <c r="A19794" s="6"/>
      <c r="B19794" s="4"/>
    </row>
    <row r="19795" spans="1:2" x14ac:dyDescent="0.2">
      <c r="A19795" s="6"/>
      <c r="B19795" s="4"/>
    </row>
    <row r="19796" spans="1:2" x14ac:dyDescent="0.2">
      <c r="A19796" s="6"/>
      <c r="B19796" s="4"/>
    </row>
    <row r="19797" spans="1:2" x14ac:dyDescent="0.2">
      <c r="A19797" s="6"/>
      <c r="B19797" s="4"/>
    </row>
    <row r="19798" spans="1:2" x14ac:dyDescent="0.2">
      <c r="A19798" s="6"/>
      <c r="B19798" s="4"/>
    </row>
    <row r="19799" spans="1:2" x14ac:dyDescent="0.2">
      <c r="A19799" s="6"/>
      <c r="B19799" s="4"/>
    </row>
    <row r="19800" spans="1:2" x14ac:dyDescent="0.2">
      <c r="A19800" s="6"/>
      <c r="B19800" s="4"/>
    </row>
    <row r="19801" spans="1:2" x14ac:dyDescent="0.2">
      <c r="A19801" s="6"/>
      <c r="B19801" s="4"/>
    </row>
    <row r="19802" spans="1:2" x14ac:dyDescent="0.2">
      <c r="A19802" s="6"/>
      <c r="B19802" s="4"/>
    </row>
    <row r="19803" spans="1:2" x14ac:dyDescent="0.2">
      <c r="A19803" s="6"/>
      <c r="B19803" s="4"/>
    </row>
    <row r="19804" spans="1:2" x14ac:dyDescent="0.2">
      <c r="A19804" s="6"/>
      <c r="B19804" s="4"/>
    </row>
    <row r="19805" spans="1:2" x14ac:dyDescent="0.2">
      <c r="A19805" s="6"/>
      <c r="B19805" s="4"/>
    </row>
    <row r="19806" spans="1:2" x14ac:dyDescent="0.2">
      <c r="A19806" s="6"/>
      <c r="B19806" s="4"/>
    </row>
    <row r="19807" spans="1:2" x14ac:dyDescent="0.2">
      <c r="A19807" s="6"/>
      <c r="B19807" s="4"/>
    </row>
    <row r="19808" spans="1:2" x14ac:dyDescent="0.2">
      <c r="A19808" s="6"/>
      <c r="B19808" s="4"/>
    </row>
    <row r="19809" spans="1:2" x14ac:dyDescent="0.2">
      <c r="A19809" s="6"/>
      <c r="B19809" s="4"/>
    </row>
    <row r="19810" spans="1:2" x14ac:dyDescent="0.2">
      <c r="A19810" s="6"/>
      <c r="B19810" s="4"/>
    </row>
    <row r="19811" spans="1:2" x14ac:dyDescent="0.2">
      <c r="A19811" s="6"/>
      <c r="B19811" s="4"/>
    </row>
    <row r="19812" spans="1:2" x14ac:dyDescent="0.2">
      <c r="A19812" s="6"/>
      <c r="B19812" s="4"/>
    </row>
    <row r="19813" spans="1:2" x14ac:dyDescent="0.2">
      <c r="A19813" s="6"/>
      <c r="B19813" s="4"/>
    </row>
    <row r="19814" spans="1:2" x14ac:dyDescent="0.2">
      <c r="A19814" s="6"/>
      <c r="B19814" s="4"/>
    </row>
    <row r="19815" spans="1:2" x14ac:dyDescent="0.2">
      <c r="A19815" s="6"/>
      <c r="B19815" s="4"/>
    </row>
    <row r="19816" spans="1:2" x14ac:dyDescent="0.2">
      <c r="A19816" s="6"/>
      <c r="B19816" s="4"/>
    </row>
    <row r="19817" spans="1:2" x14ac:dyDescent="0.2">
      <c r="A19817" s="6"/>
      <c r="B19817" s="4"/>
    </row>
    <row r="19818" spans="1:2" x14ac:dyDescent="0.2">
      <c r="A19818" s="6"/>
      <c r="B19818" s="4"/>
    </row>
    <row r="19819" spans="1:2" x14ac:dyDescent="0.2">
      <c r="A19819" s="6"/>
      <c r="B19819" s="4"/>
    </row>
    <row r="19820" spans="1:2" x14ac:dyDescent="0.2">
      <c r="A19820" s="6"/>
      <c r="B19820" s="4"/>
    </row>
    <row r="19821" spans="1:2" x14ac:dyDescent="0.2">
      <c r="A19821" s="6"/>
      <c r="B19821" s="4"/>
    </row>
    <row r="19822" spans="1:2" x14ac:dyDescent="0.2">
      <c r="A19822" s="6"/>
      <c r="B19822" s="4"/>
    </row>
    <row r="19823" spans="1:2" x14ac:dyDescent="0.2">
      <c r="A19823" s="6"/>
      <c r="B19823" s="4"/>
    </row>
    <row r="19824" spans="1:2" x14ac:dyDescent="0.2">
      <c r="A19824" s="6"/>
      <c r="B19824" s="4"/>
    </row>
    <row r="19825" spans="1:2" x14ac:dyDescent="0.2">
      <c r="A19825" s="6"/>
      <c r="B19825" s="4"/>
    </row>
    <row r="19826" spans="1:2" x14ac:dyDescent="0.2">
      <c r="A19826" s="6"/>
      <c r="B19826" s="4"/>
    </row>
    <row r="19827" spans="1:2" x14ac:dyDescent="0.2">
      <c r="A19827" s="6"/>
      <c r="B19827" s="4"/>
    </row>
    <row r="19828" spans="1:2" x14ac:dyDescent="0.2">
      <c r="A19828" s="6"/>
      <c r="B19828" s="4"/>
    </row>
    <row r="19829" spans="1:2" x14ac:dyDescent="0.2">
      <c r="A19829" s="6"/>
      <c r="B19829" s="4"/>
    </row>
    <row r="19830" spans="1:2" x14ac:dyDescent="0.2">
      <c r="A19830" s="6"/>
      <c r="B19830" s="4"/>
    </row>
    <row r="19831" spans="1:2" x14ac:dyDescent="0.2">
      <c r="A19831" s="6"/>
      <c r="B19831" s="4"/>
    </row>
    <row r="19832" spans="1:2" x14ac:dyDescent="0.2">
      <c r="A19832" s="6"/>
      <c r="B19832" s="4"/>
    </row>
    <row r="19833" spans="1:2" x14ac:dyDescent="0.2">
      <c r="A19833" s="6"/>
      <c r="B19833" s="4"/>
    </row>
    <row r="19834" spans="1:2" x14ac:dyDescent="0.2">
      <c r="A19834" s="6"/>
      <c r="B19834" s="4"/>
    </row>
    <row r="19835" spans="1:2" x14ac:dyDescent="0.2">
      <c r="A19835" s="6"/>
      <c r="B19835" s="4"/>
    </row>
    <row r="19836" spans="1:2" x14ac:dyDescent="0.2">
      <c r="A19836" s="6"/>
      <c r="B19836" s="4"/>
    </row>
    <row r="19837" spans="1:2" x14ac:dyDescent="0.2">
      <c r="A19837" s="6"/>
      <c r="B19837" s="4"/>
    </row>
    <row r="19838" spans="1:2" x14ac:dyDescent="0.2">
      <c r="A19838" s="6"/>
      <c r="B19838" s="4"/>
    </row>
    <row r="19839" spans="1:2" x14ac:dyDescent="0.2">
      <c r="A19839" s="6"/>
      <c r="B19839" s="4"/>
    </row>
    <row r="19840" spans="1:2" x14ac:dyDescent="0.2">
      <c r="A19840" s="6"/>
      <c r="B19840" s="4"/>
    </row>
    <row r="19841" spans="1:2" x14ac:dyDescent="0.2">
      <c r="A19841" s="6"/>
      <c r="B19841" s="4"/>
    </row>
    <row r="19842" spans="1:2" x14ac:dyDescent="0.2">
      <c r="A19842" s="6"/>
      <c r="B19842" s="4"/>
    </row>
    <row r="19843" spans="1:2" x14ac:dyDescent="0.2">
      <c r="A19843" s="6"/>
      <c r="B19843" s="4"/>
    </row>
    <row r="19844" spans="1:2" x14ac:dyDescent="0.2">
      <c r="A19844" s="6"/>
      <c r="B19844" s="4"/>
    </row>
    <row r="19845" spans="1:2" x14ac:dyDescent="0.2">
      <c r="A19845" s="6"/>
      <c r="B19845" s="4"/>
    </row>
    <row r="19846" spans="1:2" x14ac:dyDescent="0.2">
      <c r="A19846" s="6"/>
      <c r="B19846" s="4"/>
    </row>
    <row r="19847" spans="1:2" x14ac:dyDescent="0.2">
      <c r="A19847" s="6"/>
      <c r="B19847" s="4"/>
    </row>
    <row r="19848" spans="1:2" x14ac:dyDescent="0.2">
      <c r="A19848" s="6"/>
      <c r="B19848" s="4"/>
    </row>
    <row r="19849" spans="1:2" x14ac:dyDescent="0.2">
      <c r="A19849" s="6"/>
      <c r="B19849" s="4"/>
    </row>
    <row r="19850" spans="1:2" x14ac:dyDescent="0.2">
      <c r="A19850" s="6"/>
      <c r="B19850" s="4"/>
    </row>
    <row r="19851" spans="1:2" x14ac:dyDescent="0.2">
      <c r="A19851" s="6"/>
      <c r="B19851" s="4"/>
    </row>
    <row r="19852" spans="1:2" x14ac:dyDescent="0.2">
      <c r="A19852" s="6"/>
      <c r="B19852" s="4"/>
    </row>
    <row r="19853" spans="1:2" x14ac:dyDescent="0.2">
      <c r="A19853" s="6"/>
      <c r="B19853" s="4"/>
    </row>
    <row r="19854" spans="1:2" x14ac:dyDescent="0.2">
      <c r="A19854" s="6"/>
      <c r="B19854" s="4"/>
    </row>
    <row r="19855" spans="1:2" x14ac:dyDescent="0.2">
      <c r="A19855" s="6"/>
      <c r="B19855" s="4"/>
    </row>
    <row r="19856" spans="1:2" x14ac:dyDescent="0.2">
      <c r="A19856" s="6"/>
      <c r="B19856" s="4"/>
    </row>
    <row r="19857" spans="1:2" x14ac:dyDescent="0.2">
      <c r="A19857" s="6"/>
      <c r="B19857" s="4"/>
    </row>
    <row r="19858" spans="1:2" x14ac:dyDescent="0.2">
      <c r="A19858" s="6"/>
      <c r="B19858" s="4"/>
    </row>
    <row r="19859" spans="1:2" x14ac:dyDescent="0.2">
      <c r="A19859" s="6"/>
      <c r="B19859" s="4"/>
    </row>
    <row r="19860" spans="1:2" x14ac:dyDescent="0.2">
      <c r="A19860" s="6"/>
      <c r="B19860" s="4"/>
    </row>
    <row r="19861" spans="1:2" x14ac:dyDescent="0.2">
      <c r="A19861" s="6"/>
      <c r="B19861" s="4"/>
    </row>
    <row r="19862" spans="1:2" x14ac:dyDescent="0.2">
      <c r="A19862" s="6"/>
      <c r="B19862" s="4"/>
    </row>
    <row r="19863" spans="1:2" x14ac:dyDescent="0.2">
      <c r="A19863" s="6"/>
      <c r="B19863" s="4"/>
    </row>
    <row r="19864" spans="1:2" x14ac:dyDescent="0.2">
      <c r="A19864" s="6"/>
      <c r="B19864" s="4"/>
    </row>
    <row r="19865" spans="1:2" x14ac:dyDescent="0.2">
      <c r="A19865" s="6"/>
      <c r="B19865" s="4"/>
    </row>
    <row r="19866" spans="1:2" x14ac:dyDescent="0.2">
      <c r="A19866" s="6"/>
      <c r="B19866" s="4"/>
    </row>
    <row r="19867" spans="1:2" x14ac:dyDescent="0.2">
      <c r="A19867" s="6"/>
      <c r="B19867" s="4"/>
    </row>
    <row r="19868" spans="1:2" x14ac:dyDescent="0.2">
      <c r="A19868" s="6"/>
      <c r="B19868" s="4"/>
    </row>
    <row r="19869" spans="1:2" x14ac:dyDescent="0.2">
      <c r="A19869" s="6"/>
      <c r="B19869" s="4"/>
    </row>
    <row r="19870" spans="1:2" x14ac:dyDescent="0.2">
      <c r="A19870" s="6"/>
      <c r="B19870" s="4"/>
    </row>
    <row r="19871" spans="1:2" x14ac:dyDescent="0.2">
      <c r="A19871" s="6"/>
      <c r="B19871" s="4"/>
    </row>
    <row r="19872" spans="1:2" x14ac:dyDescent="0.2">
      <c r="A19872" s="6"/>
      <c r="B19872" s="4"/>
    </row>
    <row r="19873" spans="1:2" x14ac:dyDescent="0.2">
      <c r="A19873" s="6"/>
      <c r="B19873" s="4"/>
    </row>
    <row r="19874" spans="1:2" x14ac:dyDescent="0.2">
      <c r="A19874" s="6"/>
      <c r="B19874" s="4"/>
    </row>
    <row r="19875" spans="1:2" x14ac:dyDescent="0.2">
      <c r="A19875" s="6"/>
      <c r="B19875" s="4"/>
    </row>
    <row r="19876" spans="1:2" x14ac:dyDescent="0.2">
      <c r="A19876" s="6"/>
      <c r="B19876" s="4"/>
    </row>
    <row r="19877" spans="1:2" x14ac:dyDescent="0.2">
      <c r="A19877" s="6"/>
      <c r="B19877" s="4"/>
    </row>
    <row r="19878" spans="1:2" x14ac:dyDescent="0.2">
      <c r="A19878" s="6"/>
      <c r="B19878" s="4"/>
    </row>
    <row r="19879" spans="1:2" x14ac:dyDescent="0.2">
      <c r="A19879" s="6"/>
      <c r="B19879" s="4"/>
    </row>
    <row r="19880" spans="1:2" x14ac:dyDescent="0.2">
      <c r="A19880" s="6"/>
      <c r="B19880" s="4"/>
    </row>
    <row r="19881" spans="1:2" x14ac:dyDescent="0.2">
      <c r="A19881" s="6"/>
      <c r="B19881" s="4"/>
    </row>
    <row r="19882" spans="1:2" x14ac:dyDescent="0.2">
      <c r="A19882" s="6"/>
      <c r="B19882" s="4"/>
    </row>
    <row r="19883" spans="1:2" x14ac:dyDescent="0.2">
      <c r="A19883" s="6"/>
      <c r="B19883" s="4"/>
    </row>
    <row r="19884" spans="1:2" x14ac:dyDescent="0.2">
      <c r="A19884" s="6"/>
      <c r="B19884" s="4"/>
    </row>
    <row r="19885" spans="1:2" x14ac:dyDescent="0.2">
      <c r="A19885" s="6"/>
      <c r="B19885" s="4"/>
    </row>
    <row r="19886" spans="1:2" x14ac:dyDescent="0.2">
      <c r="A19886" s="6"/>
      <c r="B19886" s="4"/>
    </row>
    <row r="19887" spans="1:2" x14ac:dyDescent="0.2">
      <c r="A19887" s="6"/>
      <c r="B19887" s="4"/>
    </row>
    <row r="19888" spans="1:2" x14ac:dyDescent="0.2">
      <c r="A19888" s="6"/>
      <c r="B19888" s="4"/>
    </row>
    <row r="19889" spans="1:2" x14ac:dyDescent="0.2">
      <c r="A19889" s="6"/>
      <c r="B19889" s="4"/>
    </row>
    <row r="19890" spans="1:2" x14ac:dyDescent="0.2">
      <c r="A19890" s="6"/>
      <c r="B19890" s="4"/>
    </row>
    <row r="19891" spans="1:2" x14ac:dyDescent="0.2">
      <c r="A19891" s="6"/>
      <c r="B19891" s="4"/>
    </row>
    <row r="19892" spans="1:2" x14ac:dyDescent="0.2">
      <c r="A19892" s="6"/>
      <c r="B19892" s="4"/>
    </row>
    <row r="19893" spans="1:2" x14ac:dyDescent="0.2">
      <c r="A19893" s="6"/>
      <c r="B19893" s="4"/>
    </row>
    <row r="19894" spans="1:2" x14ac:dyDescent="0.2">
      <c r="A19894" s="6"/>
      <c r="B19894" s="4"/>
    </row>
    <row r="19895" spans="1:2" x14ac:dyDescent="0.2">
      <c r="A19895" s="6"/>
      <c r="B19895" s="4"/>
    </row>
    <row r="19896" spans="1:2" x14ac:dyDescent="0.2">
      <c r="A19896" s="6"/>
      <c r="B19896" s="4"/>
    </row>
    <row r="19897" spans="1:2" x14ac:dyDescent="0.2">
      <c r="A19897" s="6"/>
      <c r="B19897" s="4"/>
    </row>
    <row r="19898" spans="1:2" x14ac:dyDescent="0.2">
      <c r="A19898" s="6"/>
      <c r="B19898" s="4"/>
    </row>
    <row r="19899" spans="1:2" x14ac:dyDescent="0.2">
      <c r="A19899" s="6"/>
      <c r="B19899" s="4"/>
    </row>
    <row r="19900" spans="1:2" x14ac:dyDescent="0.2">
      <c r="A19900" s="6"/>
      <c r="B19900" s="4"/>
    </row>
    <row r="19901" spans="1:2" x14ac:dyDescent="0.2">
      <c r="A19901" s="6"/>
      <c r="B19901" s="4"/>
    </row>
    <row r="19902" spans="1:2" x14ac:dyDescent="0.2">
      <c r="A19902" s="6"/>
      <c r="B19902" s="4"/>
    </row>
    <row r="19903" spans="1:2" x14ac:dyDescent="0.2">
      <c r="A19903" s="6"/>
      <c r="B19903" s="4"/>
    </row>
    <row r="19904" spans="1:2" x14ac:dyDescent="0.2">
      <c r="A19904" s="6"/>
      <c r="B19904" s="4"/>
    </row>
    <row r="19905" spans="1:2" x14ac:dyDescent="0.2">
      <c r="A19905" s="6"/>
      <c r="B19905" s="4"/>
    </row>
    <row r="19906" spans="1:2" x14ac:dyDescent="0.2">
      <c r="A19906" s="6"/>
      <c r="B19906" s="4"/>
    </row>
    <row r="19907" spans="1:2" x14ac:dyDescent="0.2">
      <c r="A19907" s="6"/>
      <c r="B19907" s="4"/>
    </row>
    <row r="19908" spans="1:2" x14ac:dyDescent="0.2">
      <c r="A19908" s="6"/>
      <c r="B19908" s="4"/>
    </row>
    <row r="19909" spans="1:2" x14ac:dyDescent="0.2">
      <c r="A19909" s="6"/>
      <c r="B19909" s="4"/>
    </row>
    <row r="19910" spans="1:2" x14ac:dyDescent="0.2">
      <c r="A19910" s="6"/>
      <c r="B19910" s="4"/>
    </row>
    <row r="19911" spans="1:2" x14ac:dyDescent="0.2">
      <c r="A19911" s="6"/>
      <c r="B19911" s="4"/>
    </row>
    <row r="19912" spans="1:2" x14ac:dyDescent="0.2">
      <c r="A19912" s="6"/>
      <c r="B19912" s="4"/>
    </row>
    <row r="19913" spans="1:2" x14ac:dyDescent="0.2">
      <c r="A19913" s="6"/>
      <c r="B19913" s="4"/>
    </row>
    <row r="19914" spans="1:2" x14ac:dyDescent="0.2">
      <c r="A19914" s="6"/>
      <c r="B19914" s="4"/>
    </row>
    <row r="19915" spans="1:2" x14ac:dyDescent="0.2">
      <c r="A19915" s="6"/>
      <c r="B19915" s="4"/>
    </row>
    <row r="19916" spans="1:2" x14ac:dyDescent="0.2">
      <c r="A19916" s="6"/>
      <c r="B19916" s="4"/>
    </row>
    <row r="19917" spans="1:2" x14ac:dyDescent="0.2">
      <c r="A19917" s="6"/>
      <c r="B19917" s="4"/>
    </row>
    <row r="19918" spans="1:2" x14ac:dyDescent="0.2">
      <c r="A19918" s="6"/>
      <c r="B19918" s="4"/>
    </row>
    <row r="19919" spans="1:2" x14ac:dyDescent="0.2">
      <c r="A19919" s="6"/>
      <c r="B19919" s="4"/>
    </row>
    <row r="19920" spans="1:2" x14ac:dyDescent="0.2">
      <c r="A19920" s="6"/>
      <c r="B19920" s="4"/>
    </row>
    <row r="19921" spans="1:2" x14ac:dyDescent="0.2">
      <c r="A19921" s="6"/>
      <c r="B19921" s="4"/>
    </row>
    <row r="19922" spans="1:2" x14ac:dyDescent="0.2">
      <c r="A19922" s="6"/>
      <c r="B19922" s="4"/>
    </row>
    <row r="19923" spans="1:2" x14ac:dyDescent="0.2">
      <c r="A19923" s="6"/>
      <c r="B19923" s="4"/>
    </row>
    <row r="19924" spans="1:2" x14ac:dyDescent="0.2">
      <c r="A19924" s="6"/>
      <c r="B19924" s="4"/>
    </row>
    <row r="19925" spans="1:2" x14ac:dyDescent="0.2">
      <c r="A19925" s="6"/>
      <c r="B19925" s="4"/>
    </row>
    <row r="19926" spans="1:2" x14ac:dyDescent="0.2">
      <c r="A19926" s="6"/>
      <c r="B19926" s="4"/>
    </row>
    <row r="19927" spans="1:2" x14ac:dyDescent="0.2">
      <c r="A19927" s="6"/>
      <c r="B19927" s="4"/>
    </row>
    <row r="19928" spans="1:2" x14ac:dyDescent="0.2">
      <c r="A19928" s="6"/>
      <c r="B19928" s="4"/>
    </row>
    <row r="19929" spans="1:2" x14ac:dyDescent="0.2">
      <c r="A19929" s="6"/>
      <c r="B19929" s="4"/>
    </row>
    <row r="19930" spans="1:2" x14ac:dyDescent="0.2">
      <c r="A19930" s="6"/>
      <c r="B19930" s="4"/>
    </row>
    <row r="19931" spans="1:2" x14ac:dyDescent="0.2">
      <c r="A19931" s="6"/>
      <c r="B19931" s="4"/>
    </row>
    <row r="19932" spans="1:2" x14ac:dyDescent="0.2">
      <c r="A19932" s="6"/>
      <c r="B19932" s="4"/>
    </row>
    <row r="19933" spans="1:2" x14ac:dyDescent="0.2">
      <c r="A19933" s="6"/>
      <c r="B19933" s="4"/>
    </row>
    <row r="19934" spans="1:2" x14ac:dyDescent="0.2">
      <c r="A19934" s="6"/>
      <c r="B19934" s="4"/>
    </row>
    <row r="19935" spans="1:2" x14ac:dyDescent="0.2">
      <c r="A19935" s="6"/>
      <c r="B19935" s="4"/>
    </row>
    <row r="19936" spans="1:2" x14ac:dyDescent="0.2">
      <c r="A19936" s="6"/>
      <c r="B19936" s="4"/>
    </row>
    <row r="19937" spans="1:2" x14ac:dyDescent="0.2">
      <c r="A19937" s="6"/>
      <c r="B19937" s="4"/>
    </row>
    <row r="19938" spans="1:2" x14ac:dyDescent="0.2">
      <c r="A19938" s="6"/>
      <c r="B19938" s="4"/>
    </row>
    <row r="19939" spans="1:2" x14ac:dyDescent="0.2">
      <c r="A19939" s="6"/>
      <c r="B19939" s="4"/>
    </row>
    <row r="19940" spans="1:2" x14ac:dyDescent="0.2">
      <c r="A19940" s="6"/>
      <c r="B19940" s="4"/>
    </row>
    <row r="19941" spans="1:2" x14ac:dyDescent="0.2">
      <c r="A19941" s="6"/>
      <c r="B19941" s="4"/>
    </row>
    <row r="19942" spans="1:2" x14ac:dyDescent="0.2">
      <c r="A19942" s="6"/>
      <c r="B19942" s="4"/>
    </row>
    <row r="19943" spans="1:2" x14ac:dyDescent="0.2">
      <c r="A19943" s="6"/>
      <c r="B19943" s="4"/>
    </row>
    <row r="19944" spans="1:2" x14ac:dyDescent="0.2">
      <c r="A19944" s="6"/>
      <c r="B19944" s="4"/>
    </row>
    <row r="19945" spans="1:2" x14ac:dyDescent="0.2">
      <c r="A19945" s="6"/>
      <c r="B19945" s="4"/>
    </row>
    <row r="19946" spans="1:2" x14ac:dyDescent="0.2">
      <c r="A19946" s="6"/>
      <c r="B19946" s="4"/>
    </row>
    <row r="19947" spans="1:2" x14ac:dyDescent="0.2">
      <c r="A19947" s="6"/>
      <c r="B19947" s="4"/>
    </row>
    <row r="19948" spans="1:2" x14ac:dyDescent="0.2">
      <c r="A19948" s="6"/>
      <c r="B19948" s="4"/>
    </row>
    <row r="19949" spans="1:2" x14ac:dyDescent="0.2">
      <c r="A19949" s="6"/>
      <c r="B19949" s="4"/>
    </row>
    <row r="19950" spans="1:2" x14ac:dyDescent="0.2">
      <c r="A19950" s="6"/>
      <c r="B19950" s="4"/>
    </row>
    <row r="19951" spans="1:2" x14ac:dyDescent="0.2">
      <c r="A19951" s="6"/>
      <c r="B19951" s="4"/>
    </row>
    <row r="19952" spans="1:2" x14ac:dyDescent="0.2">
      <c r="A19952" s="6"/>
      <c r="B19952" s="4"/>
    </row>
    <row r="19953" spans="1:2" x14ac:dyDescent="0.2">
      <c r="A19953" s="6"/>
      <c r="B19953" s="4"/>
    </row>
    <row r="19954" spans="1:2" x14ac:dyDescent="0.2">
      <c r="A19954" s="6"/>
      <c r="B19954" s="4"/>
    </row>
    <row r="19955" spans="1:2" x14ac:dyDescent="0.2">
      <c r="A19955" s="6"/>
      <c r="B19955" s="4"/>
    </row>
    <row r="19956" spans="1:2" x14ac:dyDescent="0.2">
      <c r="A19956" s="6"/>
      <c r="B19956" s="4"/>
    </row>
    <row r="19957" spans="1:2" x14ac:dyDescent="0.2">
      <c r="A19957" s="6"/>
      <c r="B19957" s="4"/>
    </row>
    <row r="19958" spans="1:2" x14ac:dyDescent="0.2">
      <c r="A19958" s="6"/>
      <c r="B19958" s="4"/>
    </row>
    <row r="19959" spans="1:2" x14ac:dyDescent="0.2">
      <c r="A19959" s="6"/>
      <c r="B19959" s="4"/>
    </row>
    <row r="19960" spans="1:2" x14ac:dyDescent="0.2">
      <c r="A19960" s="6"/>
      <c r="B19960" s="4"/>
    </row>
    <row r="19961" spans="1:2" x14ac:dyDescent="0.2">
      <c r="A19961" s="6"/>
      <c r="B19961" s="4"/>
    </row>
    <row r="19962" spans="1:2" x14ac:dyDescent="0.2">
      <c r="A19962" s="6"/>
      <c r="B19962" s="4"/>
    </row>
    <row r="19963" spans="1:2" x14ac:dyDescent="0.2">
      <c r="A19963" s="6"/>
      <c r="B19963" s="4"/>
    </row>
    <row r="19964" spans="1:2" x14ac:dyDescent="0.2">
      <c r="A19964" s="6"/>
      <c r="B19964" s="4"/>
    </row>
    <row r="19965" spans="1:2" x14ac:dyDescent="0.2">
      <c r="A19965" s="6"/>
      <c r="B19965" s="4"/>
    </row>
    <row r="19966" spans="1:2" x14ac:dyDescent="0.2">
      <c r="A19966" s="6"/>
      <c r="B19966" s="4"/>
    </row>
    <row r="19967" spans="1:2" x14ac:dyDescent="0.2">
      <c r="A19967" s="6"/>
      <c r="B19967" s="4"/>
    </row>
    <row r="19968" spans="1:2" x14ac:dyDescent="0.2">
      <c r="A19968" s="6"/>
      <c r="B19968" s="4"/>
    </row>
    <row r="19969" spans="1:2" x14ac:dyDescent="0.2">
      <c r="A19969" s="6"/>
      <c r="B19969" s="4"/>
    </row>
    <row r="19970" spans="1:2" x14ac:dyDescent="0.2">
      <c r="A19970" s="6"/>
      <c r="B19970" s="4"/>
    </row>
    <row r="19971" spans="1:2" x14ac:dyDescent="0.2">
      <c r="A19971" s="6"/>
      <c r="B19971" s="4"/>
    </row>
    <row r="19972" spans="1:2" x14ac:dyDescent="0.2">
      <c r="A19972" s="6"/>
      <c r="B19972" s="4"/>
    </row>
    <row r="19973" spans="1:2" x14ac:dyDescent="0.2">
      <c r="A19973" s="6"/>
      <c r="B19973" s="4"/>
    </row>
    <row r="19974" spans="1:2" x14ac:dyDescent="0.2">
      <c r="A19974" s="6"/>
      <c r="B19974" s="4"/>
    </row>
    <row r="19975" spans="1:2" x14ac:dyDescent="0.2">
      <c r="A19975" s="6"/>
      <c r="B19975" s="4"/>
    </row>
    <row r="19976" spans="1:2" x14ac:dyDescent="0.2">
      <c r="A19976" s="6"/>
      <c r="B19976" s="4"/>
    </row>
    <row r="19977" spans="1:2" x14ac:dyDescent="0.2">
      <c r="A19977" s="6"/>
      <c r="B19977" s="4"/>
    </row>
    <row r="19978" spans="1:2" x14ac:dyDescent="0.2">
      <c r="A19978" s="6"/>
      <c r="B19978" s="4"/>
    </row>
    <row r="19979" spans="1:2" x14ac:dyDescent="0.2">
      <c r="A19979" s="6"/>
      <c r="B19979" s="4"/>
    </row>
    <row r="19980" spans="1:2" x14ac:dyDescent="0.2">
      <c r="A19980" s="6"/>
      <c r="B19980" s="4"/>
    </row>
    <row r="19981" spans="1:2" x14ac:dyDescent="0.2">
      <c r="A19981" s="6"/>
      <c r="B19981" s="4"/>
    </row>
    <row r="19982" spans="1:2" x14ac:dyDescent="0.2">
      <c r="A19982" s="6"/>
      <c r="B19982" s="4"/>
    </row>
    <row r="19983" spans="1:2" x14ac:dyDescent="0.2">
      <c r="A19983" s="6"/>
      <c r="B19983" s="4"/>
    </row>
    <row r="19984" spans="1:2" x14ac:dyDescent="0.2">
      <c r="A19984" s="6"/>
      <c r="B19984" s="4"/>
    </row>
    <row r="19985" spans="1:2" x14ac:dyDescent="0.2">
      <c r="A19985" s="6"/>
      <c r="B19985" s="4"/>
    </row>
    <row r="19986" spans="1:2" x14ac:dyDescent="0.2">
      <c r="A19986" s="6"/>
      <c r="B19986" s="4"/>
    </row>
    <row r="19987" spans="1:2" x14ac:dyDescent="0.2">
      <c r="A19987" s="6"/>
      <c r="B19987" s="4"/>
    </row>
    <row r="19988" spans="1:2" x14ac:dyDescent="0.2">
      <c r="A19988" s="6"/>
      <c r="B19988" s="4"/>
    </row>
    <row r="19989" spans="1:2" x14ac:dyDescent="0.2">
      <c r="A19989" s="6"/>
      <c r="B19989" s="4"/>
    </row>
    <row r="19990" spans="1:2" x14ac:dyDescent="0.2">
      <c r="A19990" s="6"/>
      <c r="B19990" s="4"/>
    </row>
    <row r="19991" spans="1:2" x14ac:dyDescent="0.2">
      <c r="A19991" s="6"/>
      <c r="B19991" s="4"/>
    </row>
    <row r="19992" spans="1:2" x14ac:dyDescent="0.2">
      <c r="A19992" s="6"/>
      <c r="B19992" s="4"/>
    </row>
    <row r="19993" spans="1:2" x14ac:dyDescent="0.2">
      <c r="A19993" s="6"/>
      <c r="B19993" s="4"/>
    </row>
    <row r="19994" spans="1:2" x14ac:dyDescent="0.2">
      <c r="A19994" s="6"/>
      <c r="B19994" s="4"/>
    </row>
    <row r="19995" spans="1:2" x14ac:dyDescent="0.2">
      <c r="A19995" s="6"/>
      <c r="B19995" s="4"/>
    </row>
    <row r="19996" spans="1:2" x14ac:dyDescent="0.2">
      <c r="A19996" s="6"/>
      <c r="B19996" s="4"/>
    </row>
    <row r="19997" spans="1:2" x14ac:dyDescent="0.2">
      <c r="A19997" s="6"/>
      <c r="B19997" s="4"/>
    </row>
    <row r="19998" spans="1:2" x14ac:dyDescent="0.2">
      <c r="A19998" s="6"/>
      <c r="B19998" s="4"/>
    </row>
    <row r="19999" spans="1:2" x14ac:dyDescent="0.2">
      <c r="A19999" s="6"/>
      <c r="B19999" s="4"/>
    </row>
    <row r="20000" spans="1:2" x14ac:dyDescent="0.2">
      <c r="A20000" s="6"/>
      <c r="B20000" s="4"/>
    </row>
    <row r="20001" spans="1:2" x14ac:dyDescent="0.2">
      <c r="A20001" s="6"/>
      <c r="B20001" s="4"/>
    </row>
    <row r="20002" spans="1:2" x14ac:dyDescent="0.2">
      <c r="A20002" s="6"/>
      <c r="B20002" s="4"/>
    </row>
    <row r="20003" spans="1:2" x14ac:dyDescent="0.2">
      <c r="A20003" s="6"/>
      <c r="B20003" s="4"/>
    </row>
    <row r="20004" spans="1:2" x14ac:dyDescent="0.2">
      <c r="A20004" s="6"/>
      <c r="B20004" s="4"/>
    </row>
    <row r="20005" spans="1:2" x14ac:dyDescent="0.2">
      <c r="A20005" s="6"/>
      <c r="B20005" s="4"/>
    </row>
    <row r="20006" spans="1:2" x14ac:dyDescent="0.2">
      <c r="A20006" s="6"/>
      <c r="B20006" s="4"/>
    </row>
    <row r="20007" spans="1:2" x14ac:dyDescent="0.2">
      <c r="A20007" s="6"/>
      <c r="B20007" s="4"/>
    </row>
    <row r="20008" spans="1:2" x14ac:dyDescent="0.2">
      <c r="A20008" s="6"/>
      <c r="B20008" s="4"/>
    </row>
    <row r="20009" spans="1:2" x14ac:dyDescent="0.2">
      <c r="A20009" s="6"/>
      <c r="B20009" s="4"/>
    </row>
    <row r="20010" spans="1:2" x14ac:dyDescent="0.2">
      <c r="A20010" s="6"/>
      <c r="B20010" s="4"/>
    </row>
    <row r="20011" spans="1:2" x14ac:dyDescent="0.2">
      <c r="A20011" s="6"/>
      <c r="B20011" s="4"/>
    </row>
    <row r="20012" spans="1:2" x14ac:dyDescent="0.2">
      <c r="A20012" s="6"/>
      <c r="B20012" s="4"/>
    </row>
    <row r="20013" spans="1:2" x14ac:dyDescent="0.2">
      <c r="A20013" s="6"/>
      <c r="B20013" s="4"/>
    </row>
    <row r="20014" spans="1:2" x14ac:dyDescent="0.2">
      <c r="A20014" s="6"/>
      <c r="B20014" s="4"/>
    </row>
    <row r="20015" spans="1:2" x14ac:dyDescent="0.2">
      <c r="A20015" s="6"/>
      <c r="B20015" s="4"/>
    </row>
    <row r="20016" spans="1:2" x14ac:dyDescent="0.2">
      <c r="A20016" s="6"/>
      <c r="B20016" s="4"/>
    </row>
    <row r="20017" spans="1:2" x14ac:dyDescent="0.2">
      <c r="A20017" s="6"/>
      <c r="B20017" s="4"/>
    </row>
    <row r="20018" spans="1:2" x14ac:dyDescent="0.2">
      <c r="A20018" s="6"/>
      <c r="B20018" s="4"/>
    </row>
    <row r="20019" spans="1:2" x14ac:dyDescent="0.2">
      <c r="A20019" s="6"/>
      <c r="B20019" s="4"/>
    </row>
    <row r="20020" spans="1:2" x14ac:dyDescent="0.2">
      <c r="A20020" s="6"/>
      <c r="B20020" s="4"/>
    </row>
    <row r="20021" spans="1:2" x14ac:dyDescent="0.2">
      <c r="A20021" s="6"/>
      <c r="B20021" s="4"/>
    </row>
    <row r="20022" spans="1:2" x14ac:dyDescent="0.2">
      <c r="A20022" s="6"/>
      <c r="B20022" s="4"/>
    </row>
    <row r="20023" spans="1:2" x14ac:dyDescent="0.2">
      <c r="A20023" s="6"/>
      <c r="B20023" s="4"/>
    </row>
    <row r="20024" spans="1:2" x14ac:dyDescent="0.2">
      <c r="A20024" s="6"/>
      <c r="B20024" s="4"/>
    </row>
    <row r="20025" spans="1:2" x14ac:dyDescent="0.2">
      <c r="A20025" s="6"/>
      <c r="B20025" s="4"/>
    </row>
    <row r="20026" spans="1:2" x14ac:dyDescent="0.2">
      <c r="A20026" s="6"/>
      <c r="B20026" s="4"/>
    </row>
    <row r="20027" spans="1:2" x14ac:dyDescent="0.2">
      <c r="A20027" s="6"/>
      <c r="B20027" s="4"/>
    </row>
    <row r="20028" spans="1:2" x14ac:dyDescent="0.2">
      <c r="A20028" s="6"/>
      <c r="B20028" s="4"/>
    </row>
    <row r="20029" spans="1:2" x14ac:dyDescent="0.2">
      <c r="A20029" s="6"/>
      <c r="B20029" s="4"/>
    </row>
    <row r="20030" spans="1:2" x14ac:dyDescent="0.2">
      <c r="A20030" s="6"/>
      <c r="B20030" s="4"/>
    </row>
    <row r="20031" spans="1:2" x14ac:dyDescent="0.2">
      <c r="A20031" s="6"/>
      <c r="B20031" s="4"/>
    </row>
    <row r="20032" spans="1:2" x14ac:dyDescent="0.2">
      <c r="A20032" s="6"/>
      <c r="B20032" s="4"/>
    </row>
    <row r="20033" spans="1:2" x14ac:dyDescent="0.2">
      <c r="A20033" s="6"/>
      <c r="B20033" s="4"/>
    </row>
    <row r="20034" spans="1:2" x14ac:dyDescent="0.2">
      <c r="A20034" s="6"/>
      <c r="B20034" s="4"/>
    </row>
    <row r="20035" spans="1:2" x14ac:dyDescent="0.2">
      <c r="A20035" s="6"/>
      <c r="B20035" s="4"/>
    </row>
    <row r="20036" spans="1:2" x14ac:dyDescent="0.2">
      <c r="A20036" s="6"/>
      <c r="B20036" s="4"/>
    </row>
    <row r="20037" spans="1:2" x14ac:dyDescent="0.2">
      <c r="A20037" s="6"/>
      <c r="B20037" s="4"/>
    </row>
    <row r="20038" spans="1:2" x14ac:dyDescent="0.2">
      <c r="A20038" s="6"/>
      <c r="B20038" s="4"/>
    </row>
    <row r="20039" spans="1:2" x14ac:dyDescent="0.2">
      <c r="A20039" s="6"/>
      <c r="B20039" s="4"/>
    </row>
    <row r="20040" spans="1:2" x14ac:dyDescent="0.2">
      <c r="A20040" s="6"/>
      <c r="B20040" s="4"/>
    </row>
    <row r="20041" spans="1:2" x14ac:dyDescent="0.2">
      <c r="A20041" s="6"/>
      <c r="B20041" s="4"/>
    </row>
    <row r="20042" spans="1:2" x14ac:dyDescent="0.2">
      <c r="A20042" s="6"/>
      <c r="B20042" s="4"/>
    </row>
    <row r="20043" spans="1:2" x14ac:dyDescent="0.2">
      <c r="A20043" s="6"/>
      <c r="B20043" s="4"/>
    </row>
    <row r="20044" spans="1:2" x14ac:dyDescent="0.2">
      <c r="A20044" s="6"/>
      <c r="B20044" s="4"/>
    </row>
    <row r="20045" spans="1:2" x14ac:dyDescent="0.2">
      <c r="A20045" s="6"/>
      <c r="B20045" s="4"/>
    </row>
    <row r="20046" spans="1:2" x14ac:dyDescent="0.2">
      <c r="A20046" s="6"/>
      <c r="B20046" s="4"/>
    </row>
    <row r="20047" spans="1:2" x14ac:dyDescent="0.2">
      <c r="A20047" s="6"/>
      <c r="B20047" s="4"/>
    </row>
    <row r="20048" spans="1:2" x14ac:dyDescent="0.2">
      <c r="A20048" s="6"/>
      <c r="B20048" s="4"/>
    </row>
    <row r="20049" spans="1:2" x14ac:dyDescent="0.2">
      <c r="A20049" s="6"/>
      <c r="B20049" s="4"/>
    </row>
    <row r="20050" spans="1:2" x14ac:dyDescent="0.2">
      <c r="A20050" s="6"/>
      <c r="B20050" s="4"/>
    </row>
    <row r="20051" spans="1:2" x14ac:dyDescent="0.2">
      <c r="A20051" s="6"/>
      <c r="B20051" s="4"/>
    </row>
    <row r="20052" spans="1:2" x14ac:dyDescent="0.2">
      <c r="A20052" s="6"/>
      <c r="B20052" s="4"/>
    </row>
    <row r="20053" spans="1:2" x14ac:dyDescent="0.2">
      <c r="A20053" s="6"/>
      <c r="B20053" s="4"/>
    </row>
    <row r="20054" spans="1:2" x14ac:dyDescent="0.2">
      <c r="A20054" s="6"/>
      <c r="B20054" s="4"/>
    </row>
    <row r="20055" spans="1:2" x14ac:dyDescent="0.2">
      <c r="A20055" s="6"/>
      <c r="B20055" s="4"/>
    </row>
    <row r="20056" spans="1:2" x14ac:dyDescent="0.2">
      <c r="A20056" s="6"/>
      <c r="B20056" s="4"/>
    </row>
    <row r="20057" spans="1:2" x14ac:dyDescent="0.2">
      <c r="A20057" s="6"/>
      <c r="B20057" s="4"/>
    </row>
    <row r="20058" spans="1:2" x14ac:dyDescent="0.2">
      <c r="A20058" s="6"/>
      <c r="B20058" s="4"/>
    </row>
    <row r="20059" spans="1:2" x14ac:dyDescent="0.2">
      <c r="A20059" s="6"/>
      <c r="B20059" s="4"/>
    </row>
    <row r="20060" spans="1:2" x14ac:dyDescent="0.2">
      <c r="A20060" s="6"/>
      <c r="B20060" s="4"/>
    </row>
    <row r="20061" spans="1:2" x14ac:dyDescent="0.2">
      <c r="A20061" s="6"/>
      <c r="B20061" s="4"/>
    </row>
    <row r="20062" spans="1:2" x14ac:dyDescent="0.2">
      <c r="A20062" s="6"/>
      <c r="B20062" s="4"/>
    </row>
    <row r="20063" spans="1:2" x14ac:dyDescent="0.2">
      <c r="A20063" s="6"/>
      <c r="B20063" s="4"/>
    </row>
    <row r="20064" spans="1:2" x14ac:dyDescent="0.2">
      <c r="A20064" s="6"/>
      <c r="B20064" s="4"/>
    </row>
    <row r="20065" spans="1:2" x14ac:dyDescent="0.2">
      <c r="A20065" s="6"/>
      <c r="B20065" s="4"/>
    </row>
    <row r="20066" spans="1:2" x14ac:dyDescent="0.2">
      <c r="A20066" s="6"/>
      <c r="B20066" s="4"/>
    </row>
    <row r="20067" spans="1:2" x14ac:dyDescent="0.2">
      <c r="A20067" s="6"/>
      <c r="B20067" s="4"/>
    </row>
    <row r="20068" spans="1:2" x14ac:dyDescent="0.2">
      <c r="A20068" s="6"/>
      <c r="B20068" s="4"/>
    </row>
    <row r="20069" spans="1:2" x14ac:dyDescent="0.2">
      <c r="A20069" s="6"/>
      <c r="B20069" s="4"/>
    </row>
    <row r="20070" spans="1:2" x14ac:dyDescent="0.2">
      <c r="A20070" s="6"/>
      <c r="B20070" s="4"/>
    </row>
    <row r="20071" spans="1:2" x14ac:dyDescent="0.2">
      <c r="A20071" s="6"/>
      <c r="B20071" s="4"/>
    </row>
    <row r="20072" spans="1:2" x14ac:dyDescent="0.2">
      <c r="A20072" s="6"/>
      <c r="B20072" s="4"/>
    </row>
    <row r="20073" spans="1:2" x14ac:dyDescent="0.2">
      <c r="A20073" s="6"/>
      <c r="B20073" s="4"/>
    </row>
    <row r="20074" spans="1:2" x14ac:dyDescent="0.2">
      <c r="A20074" s="6"/>
      <c r="B20074" s="4"/>
    </row>
    <row r="20075" spans="1:2" x14ac:dyDescent="0.2">
      <c r="A20075" s="6"/>
      <c r="B20075" s="4"/>
    </row>
    <row r="20076" spans="1:2" x14ac:dyDescent="0.2">
      <c r="A20076" s="6"/>
      <c r="B20076" s="4"/>
    </row>
    <row r="20077" spans="1:2" x14ac:dyDescent="0.2">
      <c r="A20077" s="6"/>
      <c r="B20077" s="4"/>
    </row>
    <row r="20078" spans="1:2" x14ac:dyDescent="0.2">
      <c r="A20078" s="6"/>
      <c r="B20078" s="4"/>
    </row>
    <row r="20079" spans="1:2" x14ac:dyDescent="0.2">
      <c r="A20079" s="6"/>
      <c r="B20079" s="4"/>
    </row>
    <row r="20080" spans="1:2" x14ac:dyDescent="0.2">
      <c r="A20080" s="6"/>
      <c r="B20080" s="4"/>
    </row>
    <row r="20081" spans="1:2" x14ac:dyDescent="0.2">
      <c r="A20081" s="6"/>
      <c r="B20081" s="4"/>
    </row>
    <row r="20082" spans="1:2" x14ac:dyDescent="0.2">
      <c r="A20082" s="6"/>
      <c r="B20082" s="4"/>
    </row>
    <row r="20083" spans="1:2" x14ac:dyDescent="0.2">
      <c r="A20083" s="6"/>
      <c r="B20083" s="4"/>
    </row>
    <row r="20084" spans="1:2" x14ac:dyDescent="0.2">
      <c r="A20084" s="6"/>
      <c r="B20084" s="4"/>
    </row>
    <row r="20085" spans="1:2" x14ac:dyDescent="0.2">
      <c r="A20085" s="6"/>
      <c r="B20085" s="4"/>
    </row>
    <row r="20086" spans="1:2" x14ac:dyDescent="0.2">
      <c r="A20086" s="6"/>
      <c r="B20086" s="4"/>
    </row>
    <row r="20087" spans="1:2" x14ac:dyDescent="0.2">
      <c r="A20087" s="6"/>
      <c r="B20087" s="4"/>
    </row>
    <row r="20088" spans="1:2" x14ac:dyDescent="0.2">
      <c r="A20088" s="6"/>
      <c r="B20088" s="4"/>
    </row>
    <row r="20089" spans="1:2" x14ac:dyDescent="0.2">
      <c r="A20089" s="6"/>
      <c r="B20089" s="4"/>
    </row>
    <row r="20090" spans="1:2" x14ac:dyDescent="0.2">
      <c r="A20090" s="6"/>
      <c r="B20090" s="4"/>
    </row>
    <row r="20091" spans="1:2" x14ac:dyDescent="0.2">
      <c r="A20091" s="6"/>
      <c r="B20091" s="4"/>
    </row>
    <row r="20092" spans="1:2" x14ac:dyDescent="0.2">
      <c r="A20092" s="6"/>
      <c r="B20092" s="4"/>
    </row>
    <row r="20093" spans="1:2" x14ac:dyDescent="0.2">
      <c r="A20093" s="6"/>
      <c r="B20093" s="4"/>
    </row>
    <row r="20094" spans="1:2" x14ac:dyDescent="0.2">
      <c r="A20094" s="6"/>
      <c r="B20094" s="4"/>
    </row>
    <row r="20095" spans="1:2" x14ac:dyDescent="0.2">
      <c r="A20095" s="6"/>
      <c r="B20095" s="4"/>
    </row>
    <row r="20096" spans="1:2" x14ac:dyDescent="0.2">
      <c r="A20096" s="6"/>
      <c r="B20096" s="4"/>
    </row>
    <row r="20097" spans="1:2" x14ac:dyDescent="0.2">
      <c r="A20097" s="6"/>
      <c r="B20097" s="4"/>
    </row>
    <row r="20098" spans="1:2" x14ac:dyDescent="0.2">
      <c r="A20098" s="6"/>
      <c r="B20098" s="4"/>
    </row>
    <row r="20099" spans="1:2" x14ac:dyDescent="0.2">
      <c r="A20099" s="6"/>
      <c r="B20099" s="4"/>
    </row>
    <row r="20100" spans="1:2" x14ac:dyDescent="0.2">
      <c r="A20100" s="6"/>
      <c r="B20100" s="4"/>
    </row>
    <row r="20101" spans="1:2" x14ac:dyDescent="0.2">
      <c r="A20101" s="6"/>
      <c r="B20101" s="4"/>
    </row>
    <row r="20102" spans="1:2" x14ac:dyDescent="0.2">
      <c r="A20102" s="6"/>
      <c r="B20102" s="4"/>
    </row>
    <row r="20103" spans="1:2" x14ac:dyDescent="0.2">
      <c r="A20103" s="6"/>
      <c r="B20103" s="4"/>
    </row>
    <row r="20104" spans="1:2" x14ac:dyDescent="0.2">
      <c r="A20104" s="6"/>
      <c r="B20104" s="4"/>
    </row>
    <row r="20105" spans="1:2" x14ac:dyDescent="0.2">
      <c r="A20105" s="6"/>
      <c r="B20105" s="4"/>
    </row>
    <row r="20106" spans="1:2" x14ac:dyDescent="0.2">
      <c r="A20106" s="6"/>
      <c r="B20106" s="4"/>
    </row>
    <row r="20107" spans="1:2" x14ac:dyDescent="0.2">
      <c r="A20107" s="6"/>
      <c r="B20107" s="4"/>
    </row>
    <row r="20108" spans="1:2" x14ac:dyDescent="0.2">
      <c r="A20108" s="6"/>
      <c r="B20108" s="4"/>
    </row>
    <row r="20109" spans="1:2" x14ac:dyDescent="0.2">
      <c r="A20109" s="6"/>
      <c r="B20109" s="4"/>
    </row>
    <row r="20110" spans="1:2" x14ac:dyDescent="0.2">
      <c r="A20110" s="6"/>
      <c r="B20110" s="4"/>
    </row>
    <row r="20111" spans="1:2" x14ac:dyDescent="0.2">
      <c r="A20111" s="6"/>
      <c r="B20111" s="4"/>
    </row>
    <row r="20112" spans="1:2" x14ac:dyDescent="0.2">
      <c r="A20112" s="6"/>
      <c r="B20112" s="4"/>
    </row>
    <row r="20113" spans="1:2" x14ac:dyDescent="0.2">
      <c r="A20113" s="6"/>
      <c r="B20113" s="4"/>
    </row>
    <row r="20114" spans="1:2" x14ac:dyDescent="0.2">
      <c r="A20114" s="6"/>
      <c r="B20114" s="4"/>
    </row>
    <row r="20115" spans="1:2" x14ac:dyDescent="0.2">
      <c r="A20115" s="6"/>
      <c r="B20115" s="4"/>
    </row>
    <row r="20116" spans="1:2" x14ac:dyDescent="0.2">
      <c r="A20116" s="6"/>
      <c r="B20116" s="4"/>
    </row>
    <row r="20117" spans="1:2" x14ac:dyDescent="0.2">
      <c r="A20117" s="6"/>
      <c r="B20117" s="4"/>
    </row>
    <row r="20118" spans="1:2" x14ac:dyDescent="0.2">
      <c r="A20118" s="6"/>
      <c r="B20118" s="4"/>
    </row>
    <row r="20119" spans="1:2" x14ac:dyDescent="0.2">
      <c r="A20119" s="6"/>
      <c r="B20119" s="4"/>
    </row>
    <row r="20120" spans="1:2" x14ac:dyDescent="0.2">
      <c r="A20120" s="6"/>
      <c r="B20120" s="4"/>
    </row>
    <row r="20121" spans="1:2" x14ac:dyDescent="0.2">
      <c r="A20121" s="6"/>
      <c r="B20121" s="4"/>
    </row>
    <row r="20122" spans="1:2" x14ac:dyDescent="0.2">
      <c r="A20122" s="6"/>
      <c r="B20122" s="4"/>
    </row>
    <row r="20123" spans="1:2" x14ac:dyDescent="0.2">
      <c r="A20123" s="6"/>
      <c r="B20123" s="4"/>
    </row>
    <row r="20124" spans="1:2" x14ac:dyDescent="0.2">
      <c r="A20124" s="6"/>
      <c r="B20124" s="4"/>
    </row>
    <row r="20125" spans="1:2" x14ac:dyDescent="0.2">
      <c r="A20125" s="6"/>
      <c r="B20125" s="4"/>
    </row>
    <row r="20126" spans="1:2" x14ac:dyDescent="0.2">
      <c r="A20126" s="6"/>
      <c r="B20126" s="4"/>
    </row>
    <row r="20127" spans="1:2" x14ac:dyDescent="0.2">
      <c r="A20127" s="6"/>
      <c r="B20127" s="4"/>
    </row>
    <row r="20128" spans="1:2" x14ac:dyDescent="0.2">
      <c r="A20128" s="6"/>
      <c r="B20128" s="4"/>
    </row>
    <row r="20129" spans="1:2" x14ac:dyDescent="0.2">
      <c r="A20129" s="6"/>
      <c r="B20129" s="4"/>
    </row>
    <row r="20130" spans="1:2" x14ac:dyDescent="0.2">
      <c r="A20130" s="6"/>
      <c r="B20130" s="4"/>
    </row>
    <row r="20131" spans="1:2" x14ac:dyDescent="0.2">
      <c r="A20131" s="6"/>
      <c r="B20131" s="4"/>
    </row>
    <row r="20132" spans="1:2" x14ac:dyDescent="0.2">
      <c r="A20132" s="6"/>
      <c r="B20132" s="4"/>
    </row>
    <row r="20133" spans="1:2" x14ac:dyDescent="0.2">
      <c r="A20133" s="6"/>
      <c r="B20133" s="4"/>
    </row>
    <row r="20134" spans="1:2" x14ac:dyDescent="0.2">
      <c r="A20134" s="6"/>
      <c r="B20134" s="4"/>
    </row>
    <row r="20135" spans="1:2" x14ac:dyDescent="0.2">
      <c r="A20135" s="6"/>
      <c r="B20135" s="4"/>
    </row>
    <row r="20136" spans="1:2" x14ac:dyDescent="0.2">
      <c r="A20136" s="6"/>
      <c r="B20136" s="4"/>
    </row>
    <row r="20137" spans="1:2" x14ac:dyDescent="0.2">
      <c r="A20137" s="6"/>
      <c r="B20137" s="4"/>
    </row>
    <row r="20138" spans="1:2" x14ac:dyDescent="0.2">
      <c r="A20138" s="6"/>
      <c r="B20138" s="4"/>
    </row>
    <row r="20139" spans="1:2" x14ac:dyDescent="0.2">
      <c r="A20139" s="6"/>
      <c r="B20139" s="4"/>
    </row>
    <row r="20140" spans="1:2" x14ac:dyDescent="0.2">
      <c r="A20140" s="6"/>
      <c r="B20140" s="4"/>
    </row>
    <row r="20141" spans="1:2" x14ac:dyDescent="0.2">
      <c r="A20141" s="6"/>
      <c r="B20141" s="4"/>
    </row>
    <row r="20142" spans="1:2" x14ac:dyDescent="0.2">
      <c r="A20142" s="6"/>
      <c r="B20142" s="4"/>
    </row>
    <row r="20143" spans="1:2" x14ac:dyDescent="0.2">
      <c r="A20143" s="6"/>
      <c r="B20143" s="4"/>
    </row>
    <row r="20144" spans="1:2" x14ac:dyDescent="0.2">
      <c r="A20144" s="6"/>
      <c r="B20144" s="4"/>
    </row>
    <row r="20145" spans="1:2" x14ac:dyDescent="0.2">
      <c r="A20145" s="6"/>
      <c r="B20145" s="4"/>
    </row>
    <row r="20146" spans="1:2" x14ac:dyDescent="0.2">
      <c r="A20146" s="6"/>
      <c r="B20146" s="4"/>
    </row>
    <row r="20147" spans="1:2" x14ac:dyDescent="0.2">
      <c r="A20147" s="6"/>
      <c r="B20147" s="4"/>
    </row>
    <row r="20148" spans="1:2" x14ac:dyDescent="0.2">
      <c r="A20148" s="6"/>
      <c r="B20148" s="4"/>
    </row>
    <row r="20149" spans="1:2" x14ac:dyDescent="0.2">
      <c r="A20149" s="6"/>
      <c r="B20149" s="4"/>
    </row>
    <row r="20150" spans="1:2" x14ac:dyDescent="0.2">
      <c r="A20150" s="6"/>
      <c r="B20150" s="4"/>
    </row>
    <row r="20151" spans="1:2" x14ac:dyDescent="0.2">
      <c r="A20151" s="6"/>
      <c r="B20151" s="4"/>
    </row>
    <row r="20152" spans="1:2" x14ac:dyDescent="0.2">
      <c r="A20152" s="6"/>
      <c r="B20152" s="4"/>
    </row>
    <row r="20153" spans="1:2" x14ac:dyDescent="0.2">
      <c r="A20153" s="6"/>
      <c r="B20153" s="4"/>
    </row>
    <row r="20154" spans="1:2" x14ac:dyDescent="0.2">
      <c r="A20154" s="6"/>
      <c r="B20154" s="4"/>
    </row>
    <row r="20155" spans="1:2" x14ac:dyDescent="0.2">
      <c r="A20155" s="6"/>
      <c r="B20155" s="4"/>
    </row>
    <row r="20156" spans="1:2" x14ac:dyDescent="0.2">
      <c r="A20156" s="6"/>
      <c r="B20156" s="4"/>
    </row>
    <row r="20157" spans="1:2" x14ac:dyDescent="0.2">
      <c r="A20157" s="6"/>
      <c r="B20157" s="4"/>
    </row>
    <row r="20158" spans="1:2" x14ac:dyDescent="0.2">
      <c r="A20158" s="6"/>
      <c r="B20158" s="4"/>
    </row>
    <row r="20159" spans="1:2" x14ac:dyDescent="0.2">
      <c r="A20159" s="6"/>
      <c r="B20159" s="4"/>
    </row>
    <row r="20160" spans="1:2" x14ac:dyDescent="0.2">
      <c r="A20160" s="6"/>
      <c r="B20160" s="4"/>
    </row>
    <row r="20161" spans="1:2" x14ac:dyDescent="0.2">
      <c r="A20161" s="6"/>
      <c r="B20161" s="4"/>
    </row>
    <row r="20162" spans="1:2" x14ac:dyDescent="0.2">
      <c r="A20162" s="6"/>
      <c r="B20162" s="4"/>
    </row>
    <row r="20163" spans="1:2" x14ac:dyDescent="0.2">
      <c r="A20163" s="6"/>
      <c r="B20163" s="4"/>
    </row>
    <row r="20164" spans="1:2" x14ac:dyDescent="0.2">
      <c r="A20164" s="6"/>
      <c r="B20164" s="4"/>
    </row>
    <row r="20165" spans="1:2" x14ac:dyDescent="0.2">
      <c r="A20165" s="6"/>
      <c r="B20165" s="4"/>
    </row>
    <row r="20166" spans="1:2" x14ac:dyDescent="0.2">
      <c r="A20166" s="6"/>
      <c r="B20166" s="4"/>
    </row>
    <row r="20167" spans="1:2" x14ac:dyDescent="0.2">
      <c r="A20167" s="6"/>
      <c r="B20167" s="4"/>
    </row>
    <row r="20168" spans="1:2" x14ac:dyDescent="0.2">
      <c r="A20168" s="6"/>
      <c r="B20168" s="4"/>
    </row>
    <row r="20169" spans="1:2" x14ac:dyDescent="0.2">
      <c r="A20169" s="6"/>
      <c r="B20169" s="4"/>
    </row>
    <row r="20170" spans="1:2" x14ac:dyDescent="0.2">
      <c r="A20170" s="6"/>
      <c r="B20170" s="4"/>
    </row>
    <row r="20171" spans="1:2" x14ac:dyDescent="0.2">
      <c r="A20171" s="6"/>
      <c r="B20171" s="4"/>
    </row>
    <row r="20172" spans="1:2" x14ac:dyDescent="0.2">
      <c r="A20172" s="6"/>
      <c r="B20172" s="4"/>
    </row>
    <row r="20173" spans="1:2" x14ac:dyDescent="0.2">
      <c r="A20173" s="6"/>
      <c r="B20173" s="4"/>
    </row>
    <row r="20174" spans="1:2" x14ac:dyDescent="0.2">
      <c r="A20174" s="6"/>
      <c r="B20174" s="4"/>
    </row>
    <row r="20175" spans="1:2" x14ac:dyDescent="0.2">
      <c r="A20175" s="6"/>
      <c r="B20175" s="4"/>
    </row>
    <row r="20176" spans="1:2" x14ac:dyDescent="0.2">
      <c r="A20176" s="6"/>
      <c r="B20176" s="4"/>
    </row>
    <row r="20177" spans="1:2" x14ac:dyDescent="0.2">
      <c r="A20177" s="6"/>
      <c r="B20177" s="4"/>
    </row>
    <row r="20178" spans="1:2" x14ac:dyDescent="0.2">
      <c r="A20178" s="6"/>
      <c r="B20178" s="4"/>
    </row>
    <row r="20179" spans="1:2" x14ac:dyDescent="0.2">
      <c r="A20179" s="6"/>
      <c r="B20179" s="4"/>
    </row>
    <row r="20180" spans="1:2" x14ac:dyDescent="0.2">
      <c r="A20180" s="6"/>
      <c r="B20180" s="4"/>
    </row>
    <row r="20181" spans="1:2" x14ac:dyDescent="0.2">
      <c r="A20181" s="6"/>
      <c r="B20181" s="4"/>
    </row>
    <row r="20182" spans="1:2" x14ac:dyDescent="0.2">
      <c r="A20182" s="6"/>
      <c r="B20182" s="4"/>
    </row>
    <row r="20183" spans="1:2" x14ac:dyDescent="0.2">
      <c r="A20183" s="6"/>
      <c r="B20183" s="4"/>
    </row>
    <row r="20184" spans="1:2" x14ac:dyDescent="0.2">
      <c r="A20184" s="6"/>
      <c r="B20184" s="4"/>
    </row>
    <row r="20185" spans="1:2" x14ac:dyDescent="0.2">
      <c r="A20185" s="6"/>
      <c r="B20185" s="4"/>
    </row>
    <row r="20186" spans="1:2" x14ac:dyDescent="0.2">
      <c r="A20186" s="6"/>
      <c r="B20186" s="4"/>
    </row>
    <row r="20187" spans="1:2" x14ac:dyDescent="0.2">
      <c r="A20187" s="6"/>
      <c r="B20187" s="4"/>
    </row>
    <row r="20188" spans="1:2" x14ac:dyDescent="0.2">
      <c r="A20188" s="6"/>
      <c r="B20188" s="4"/>
    </row>
    <row r="20189" spans="1:2" x14ac:dyDescent="0.2">
      <c r="A20189" s="6"/>
      <c r="B20189" s="4"/>
    </row>
    <row r="20190" spans="1:2" x14ac:dyDescent="0.2">
      <c r="A20190" s="6"/>
      <c r="B20190" s="4"/>
    </row>
    <row r="20191" spans="1:2" x14ac:dyDescent="0.2">
      <c r="A20191" s="6"/>
      <c r="B20191" s="4"/>
    </row>
    <row r="20192" spans="1:2" x14ac:dyDescent="0.2">
      <c r="A20192" s="6"/>
      <c r="B20192" s="4"/>
    </row>
    <row r="20193" spans="1:2" x14ac:dyDescent="0.2">
      <c r="A20193" s="6"/>
      <c r="B20193" s="4"/>
    </row>
    <row r="20194" spans="1:2" x14ac:dyDescent="0.2">
      <c r="A20194" s="6"/>
      <c r="B20194" s="4"/>
    </row>
    <row r="20195" spans="1:2" x14ac:dyDescent="0.2">
      <c r="A20195" s="6"/>
      <c r="B20195" s="4"/>
    </row>
    <row r="20196" spans="1:2" x14ac:dyDescent="0.2">
      <c r="A20196" s="6"/>
      <c r="B20196" s="4"/>
    </row>
    <row r="20197" spans="1:2" x14ac:dyDescent="0.2">
      <c r="A20197" s="6"/>
      <c r="B20197" s="4"/>
    </row>
    <row r="20198" spans="1:2" x14ac:dyDescent="0.2">
      <c r="A20198" s="6"/>
      <c r="B20198" s="4"/>
    </row>
    <row r="20199" spans="1:2" x14ac:dyDescent="0.2">
      <c r="A20199" s="6"/>
      <c r="B20199" s="4"/>
    </row>
    <row r="20200" spans="1:2" x14ac:dyDescent="0.2">
      <c r="A20200" s="6"/>
      <c r="B20200" s="4"/>
    </row>
    <row r="20201" spans="1:2" x14ac:dyDescent="0.2">
      <c r="A20201" s="6"/>
      <c r="B20201" s="4"/>
    </row>
    <row r="20202" spans="1:2" x14ac:dyDescent="0.2">
      <c r="A20202" s="6"/>
      <c r="B20202" s="4"/>
    </row>
    <row r="20203" spans="1:2" x14ac:dyDescent="0.2">
      <c r="A20203" s="6"/>
      <c r="B20203" s="4"/>
    </row>
    <row r="20204" spans="1:2" x14ac:dyDescent="0.2">
      <c r="A20204" s="6"/>
      <c r="B20204" s="4"/>
    </row>
    <row r="20205" spans="1:2" x14ac:dyDescent="0.2">
      <c r="A20205" s="6"/>
      <c r="B20205" s="4"/>
    </row>
    <row r="20206" spans="1:2" x14ac:dyDescent="0.2">
      <c r="A20206" s="6"/>
      <c r="B20206" s="4"/>
    </row>
    <row r="20207" spans="1:2" x14ac:dyDescent="0.2">
      <c r="A20207" s="6"/>
      <c r="B20207" s="4"/>
    </row>
    <row r="20208" spans="1:2" x14ac:dyDescent="0.2">
      <c r="A20208" s="6"/>
      <c r="B20208" s="4"/>
    </row>
    <row r="20209" spans="1:2" x14ac:dyDescent="0.2">
      <c r="A20209" s="6"/>
      <c r="B20209" s="4"/>
    </row>
    <row r="20210" spans="1:2" x14ac:dyDescent="0.2">
      <c r="A20210" s="6"/>
      <c r="B20210" s="4"/>
    </row>
    <row r="20211" spans="1:2" x14ac:dyDescent="0.2">
      <c r="A20211" s="6"/>
      <c r="B20211" s="4"/>
    </row>
    <row r="20212" spans="1:2" x14ac:dyDescent="0.2">
      <c r="A20212" s="6"/>
      <c r="B20212" s="4"/>
    </row>
    <row r="20213" spans="1:2" x14ac:dyDescent="0.2">
      <c r="A20213" s="6"/>
      <c r="B20213" s="4"/>
    </row>
    <row r="20214" spans="1:2" x14ac:dyDescent="0.2">
      <c r="A20214" s="6"/>
      <c r="B20214" s="4"/>
    </row>
    <row r="20215" spans="1:2" x14ac:dyDescent="0.2">
      <c r="A20215" s="6"/>
      <c r="B20215" s="4"/>
    </row>
    <row r="20216" spans="1:2" x14ac:dyDescent="0.2">
      <c r="A20216" s="6"/>
      <c r="B20216" s="4"/>
    </row>
    <row r="20217" spans="1:2" x14ac:dyDescent="0.2">
      <c r="A20217" s="6"/>
      <c r="B20217" s="4"/>
    </row>
    <row r="20218" spans="1:2" x14ac:dyDescent="0.2">
      <c r="A20218" s="6"/>
      <c r="B20218" s="4"/>
    </row>
    <row r="20219" spans="1:2" x14ac:dyDescent="0.2">
      <c r="A20219" s="6"/>
      <c r="B20219" s="4"/>
    </row>
    <row r="20220" spans="1:2" x14ac:dyDescent="0.2">
      <c r="A20220" s="6"/>
      <c r="B20220" s="4"/>
    </row>
    <row r="20221" spans="1:2" x14ac:dyDescent="0.2">
      <c r="A20221" s="6"/>
      <c r="B20221" s="4"/>
    </row>
    <row r="20222" spans="1:2" x14ac:dyDescent="0.2">
      <c r="A20222" s="6"/>
      <c r="B20222" s="4"/>
    </row>
    <row r="20223" spans="1:2" x14ac:dyDescent="0.2">
      <c r="A20223" s="6"/>
      <c r="B20223" s="4"/>
    </row>
    <row r="20224" spans="1:2" x14ac:dyDescent="0.2">
      <c r="A20224" s="6"/>
      <c r="B20224" s="4"/>
    </row>
    <row r="20225" spans="1:2" x14ac:dyDescent="0.2">
      <c r="A20225" s="6"/>
      <c r="B20225" s="4"/>
    </row>
    <row r="20226" spans="1:2" x14ac:dyDescent="0.2">
      <c r="A20226" s="6"/>
      <c r="B20226" s="4"/>
    </row>
    <row r="20227" spans="1:2" x14ac:dyDescent="0.2">
      <c r="A20227" s="6"/>
      <c r="B20227" s="4"/>
    </row>
    <row r="20228" spans="1:2" x14ac:dyDescent="0.2">
      <c r="A20228" s="6"/>
      <c r="B20228" s="4"/>
    </row>
    <row r="20229" spans="1:2" x14ac:dyDescent="0.2">
      <c r="A20229" s="6"/>
      <c r="B20229" s="4"/>
    </row>
    <row r="20230" spans="1:2" x14ac:dyDescent="0.2">
      <c r="A20230" s="6"/>
      <c r="B20230" s="4"/>
    </row>
    <row r="20231" spans="1:2" x14ac:dyDescent="0.2">
      <c r="A20231" s="6"/>
      <c r="B20231" s="4"/>
    </row>
    <row r="20232" spans="1:2" x14ac:dyDescent="0.2">
      <c r="A20232" s="6"/>
      <c r="B20232" s="4"/>
    </row>
    <row r="20233" spans="1:2" x14ac:dyDescent="0.2">
      <c r="A20233" s="6"/>
      <c r="B20233" s="4"/>
    </row>
    <row r="20234" spans="1:2" x14ac:dyDescent="0.2">
      <c r="A20234" s="6"/>
      <c r="B20234" s="4"/>
    </row>
    <row r="20235" spans="1:2" x14ac:dyDescent="0.2">
      <c r="A20235" s="6"/>
      <c r="B20235" s="4"/>
    </row>
    <row r="20236" spans="1:2" x14ac:dyDescent="0.2">
      <c r="A20236" s="6"/>
      <c r="B20236" s="4"/>
    </row>
    <row r="20237" spans="1:2" x14ac:dyDescent="0.2">
      <c r="A20237" s="6"/>
      <c r="B20237" s="4"/>
    </row>
    <row r="20238" spans="1:2" x14ac:dyDescent="0.2">
      <c r="A20238" s="6"/>
      <c r="B20238" s="4"/>
    </row>
    <row r="20239" spans="1:2" x14ac:dyDescent="0.2">
      <c r="A20239" s="6"/>
      <c r="B20239" s="4"/>
    </row>
    <row r="20240" spans="1:2" x14ac:dyDescent="0.2">
      <c r="A20240" s="6"/>
      <c r="B20240" s="4"/>
    </row>
    <row r="20241" spans="1:2" x14ac:dyDescent="0.2">
      <c r="A20241" s="6"/>
      <c r="B20241" s="4"/>
    </row>
    <row r="20242" spans="1:2" x14ac:dyDescent="0.2">
      <c r="A20242" s="6"/>
      <c r="B20242" s="4"/>
    </row>
    <row r="20243" spans="1:2" x14ac:dyDescent="0.2">
      <c r="A20243" s="6"/>
      <c r="B20243" s="4"/>
    </row>
    <row r="20244" spans="1:2" x14ac:dyDescent="0.2">
      <c r="A20244" s="6"/>
      <c r="B20244" s="4"/>
    </row>
    <row r="20245" spans="1:2" x14ac:dyDescent="0.2">
      <c r="A20245" s="6"/>
      <c r="B20245" s="4"/>
    </row>
    <row r="20246" spans="1:2" x14ac:dyDescent="0.2">
      <c r="A20246" s="6"/>
      <c r="B20246" s="4"/>
    </row>
    <row r="20247" spans="1:2" x14ac:dyDescent="0.2">
      <c r="A20247" s="6"/>
      <c r="B20247" s="4"/>
    </row>
    <row r="20248" spans="1:2" x14ac:dyDescent="0.2">
      <c r="A20248" s="6"/>
      <c r="B20248" s="4"/>
    </row>
    <row r="20249" spans="1:2" x14ac:dyDescent="0.2">
      <c r="A20249" s="6"/>
      <c r="B20249" s="4"/>
    </row>
    <row r="20250" spans="1:2" x14ac:dyDescent="0.2">
      <c r="A20250" s="6"/>
      <c r="B20250" s="4"/>
    </row>
    <row r="20251" spans="1:2" x14ac:dyDescent="0.2">
      <c r="A20251" s="6"/>
      <c r="B20251" s="4"/>
    </row>
    <row r="20252" spans="1:2" x14ac:dyDescent="0.2">
      <c r="A20252" s="6"/>
      <c r="B20252" s="4"/>
    </row>
    <row r="20253" spans="1:2" x14ac:dyDescent="0.2">
      <c r="A20253" s="6"/>
      <c r="B20253" s="4"/>
    </row>
    <row r="20254" spans="1:2" x14ac:dyDescent="0.2">
      <c r="A20254" s="6"/>
      <c r="B20254" s="4"/>
    </row>
    <row r="20255" spans="1:2" x14ac:dyDescent="0.2">
      <c r="A20255" s="6"/>
      <c r="B20255" s="4"/>
    </row>
    <row r="20256" spans="1:2" x14ac:dyDescent="0.2">
      <c r="A20256" s="6"/>
      <c r="B20256" s="4"/>
    </row>
    <row r="20257" spans="1:2" x14ac:dyDescent="0.2">
      <c r="A20257" s="6"/>
      <c r="B20257" s="4"/>
    </row>
    <row r="20258" spans="1:2" x14ac:dyDescent="0.2">
      <c r="A20258" s="6"/>
      <c r="B20258" s="4"/>
    </row>
    <row r="20259" spans="1:2" x14ac:dyDescent="0.2">
      <c r="A20259" s="6"/>
      <c r="B20259" s="4"/>
    </row>
    <row r="20260" spans="1:2" x14ac:dyDescent="0.2">
      <c r="A20260" s="6"/>
      <c r="B20260" s="4"/>
    </row>
    <row r="20261" spans="1:2" x14ac:dyDescent="0.2">
      <c r="A20261" s="6"/>
      <c r="B20261" s="4"/>
    </row>
    <row r="20262" spans="1:2" x14ac:dyDescent="0.2">
      <c r="A20262" s="6"/>
      <c r="B20262" s="4"/>
    </row>
    <row r="20263" spans="1:2" x14ac:dyDescent="0.2">
      <c r="A20263" s="6"/>
      <c r="B20263" s="4"/>
    </row>
    <row r="20264" spans="1:2" x14ac:dyDescent="0.2">
      <c r="A20264" s="6"/>
      <c r="B20264" s="4"/>
    </row>
    <row r="20265" spans="1:2" x14ac:dyDescent="0.2">
      <c r="A20265" s="6"/>
      <c r="B20265" s="4"/>
    </row>
    <row r="20266" spans="1:2" x14ac:dyDescent="0.2">
      <c r="A20266" s="6"/>
      <c r="B20266" s="4"/>
    </row>
    <row r="20267" spans="1:2" x14ac:dyDescent="0.2">
      <c r="A20267" s="6"/>
      <c r="B20267" s="4"/>
    </row>
    <row r="20268" spans="1:2" x14ac:dyDescent="0.2">
      <c r="A20268" s="6"/>
      <c r="B20268" s="4"/>
    </row>
    <row r="20269" spans="1:2" x14ac:dyDescent="0.2">
      <c r="A20269" s="6"/>
      <c r="B20269" s="4"/>
    </row>
    <row r="20270" spans="1:2" x14ac:dyDescent="0.2">
      <c r="A20270" s="6"/>
      <c r="B20270" s="4"/>
    </row>
    <row r="20271" spans="1:2" x14ac:dyDescent="0.2">
      <c r="A20271" s="6"/>
      <c r="B20271" s="4"/>
    </row>
    <row r="20272" spans="1:2" x14ac:dyDescent="0.2">
      <c r="A20272" s="6"/>
      <c r="B20272" s="4"/>
    </row>
    <row r="20273" spans="1:2" x14ac:dyDescent="0.2">
      <c r="A20273" s="6"/>
      <c r="B20273" s="4"/>
    </row>
    <row r="20274" spans="1:2" x14ac:dyDescent="0.2">
      <c r="A20274" s="6"/>
      <c r="B20274" s="4"/>
    </row>
    <row r="20275" spans="1:2" x14ac:dyDescent="0.2">
      <c r="A20275" s="6"/>
      <c r="B20275" s="4"/>
    </row>
    <row r="20276" spans="1:2" x14ac:dyDescent="0.2">
      <c r="A20276" s="6"/>
      <c r="B20276" s="4"/>
    </row>
    <row r="20277" spans="1:2" x14ac:dyDescent="0.2">
      <c r="A20277" s="6"/>
      <c r="B20277" s="4"/>
    </row>
    <row r="20278" spans="1:2" x14ac:dyDescent="0.2">
      <c r="A20278" s="6"/>
      <c r="B20278" s="4"/>
    </row>
    <row r="20279" spans="1:2" x14ac:dyDescent="0.2">
      <c r="A20279" s="6"/>
      <c r="B20279" s="4"/>
    </row>
    <row r="20280" spans="1:2" x14ac:dyDescent="0.2">
      <c r="A20280" s="6"/>
      <c r="B20280" s="4"/>
    </row>
    <row r="20281" spans="1:2" x14ac:dyDescent="0.2">
      <c r="A20281" s="6"/>
      <c r="B20281" s="4"/>
    </row>
    <row r="20282" spans="1:2" x14ac:dyDescent="0.2">
      <c r="A20282" s="6"/>
      <c r="B20282" s="4"/>
    </row>
    <row r="20283" spans="1:2" x14ac:dyDescent="0.2">
      <c r="A20283" s="6"/>
      <c r="B20283" s="4"/>
    </row>
    <row r="20284" spans="1:2" x14ac:dyDescent="0.2">
      <c r="A20284" s="6"/>
      <c r="B20284" s="4"/>
    </row>
    <row r="20285" spans="1:2" x14ac:dyDescent="0.2">
      <c r="A20285" s="6"/>
      <c r="B20285" s="4"/>
    </row>
    <row r="20286" spans="1:2" x14ac:dyDescent="0.2">
      <c r="A20286" s="6"/>
      <c r="B20286" s="4"/>
    </row>
    <row r="20287" spans="1:2" x14ac:dyDescent="0.2">
      <c r="A20287" s="6"/>
      <c r="B20287" s="4"/>
    </row>
    <row r="20288" spans="1:2" x14ac:dyDescent="0.2">
      <c r="A20288" s="6"/>
      <c r="B20288" s="4"/>
    </row>
    <row r="20289" spans="1:2" x14ac:dyDescent="0.2">
      <c r="A20289" s="6"/>
      <c r="B20289" s="4"/>
    </row>
    <row r="20290" spans="1:2" x14ac:dyDescent="0.2">
      <c r="A20290" s="6"/>
      <c r="B20290" s="4"/>
    </row>
    <row r="20291" spans="1:2" x14ac:dyDescent="0.2">
      <c r="A20291" s="6"/>
      <c r="B20291" s="4"/>
    </row>
    <row r="20292" spans="1:2" x14ac:dyDescent="0.2">
      <c r="A20292" s="6"/>
      <c r="B20292" s="4"/>
    </row>
    <row r="20293" spans="1:2" x14ac:dyDescent="0.2">
      <c r="A20293" s="6"/>
      <c r="B20293" s="4"/>
    </row>
    <row r="20294" spans="1:2" x14ac:dyDescent="0.2">
      <c r="A20294" s="6"/>
      <c r="B20294" s="4"/>
    </row>
    <row r="20295" spans="1:2" x14ac:dyDescent="0.2">
      <c r="A20295" s="6"/>
      <c r="B20295" s="4"/>
    </row>
    <row r="20296" spans="1:2" x14ac:dyDescent="0.2">
      <c r="A20296" s="6"/>
      <c r="B20296" s="4"/>
    </row>
    <row r="20297" spans="1:2" x14ac:dyDescent="0.2">
      <c r="A20297" s="6"/>
      <c r="B20297" s="4"/>
    </row>
    <row r="20298" spans="1:2" x14ac:dyDescent="0.2">
      <c r="A20298" s="6"/>
      <c r="B20298" s="4"/>
    </row>
    <row r="20299" spans="1:2" x14ac:dyDescent="0.2">
      <c r="A20299" s="6"/>
      <c r="B20299" s="4"/>
    </row>
    <row r="20300" spans="1:2" x14ac:dyDescent="0.2">
      <c r="A20300" s="6"/>
      <c r="B20300" s="4"/>
    </row>
    <row r="20301" spans="1:2" x14ac:dyDescent="0.2">
      <c r="A20301" s="6"/>
      <c r="B20301" s="4"/>
    </row>
    <row r="20302" spans="1:2" x14ac:dyDescent="0.2">
      <c r="A20302" s="6"/>
      <c r="B20302" s="4"/>
    </row>
    <row r="20303" spans="1:2" x14ac:dyDescent="0.2">
      <c r="A20303" s="6"/>
      <c r="B20303" s="4"/>
    </row>
    <row r="20304" spans="1:2" x14ac:dyDescent="0.2">
      <c r="A20304" s="6"/>
      <c r="B20304" s="4"/>
    </row>
    <row r="20305" spans="1:2" x14ac:dyDescent="0.2">
      <c r="A20305" s="6"/>
      <c r="B20305" s="4"/>
    </row>
    <row r="20306" spans="1:2" x14ac:dyDescent="0.2">
      <c r="A20306" s="6"/>
      <c r="B20306" s="4"/>
    </row>
    <row r="20307" spans="1:2" x14ac:dyDescent="0.2">
      <c r="A20307" s="6"/>
      <c r="B20307" s="4"/>
    </row>
    <row r="20308" spans="1:2" x14ac:dyDescent="0.2">
      <c r="A20308" s="6"/>
      <c r="B20308" s="4"/>
    </row>
    <row r="20309" spans="1:2" x14ac:dyDescent="0.2">
      <c r="A20309" s="6"/>
      <c r="B20309" s="4"/>
    </row>
    <row r="20310" spans="1:2" x14ac:dyDescent="0.2">
      <c r="A20310" s="6"/>
      <c r="B20310" s="4"/>
    </row>
    <row r="20311" spans="1:2" x14ac:dyDescent="0.2">
      <c r="A20311" s="6"/>
      <c r="B20311" s="4"/>
    </row>
    <row r="20312" spans="1:2" x14ac:dyDescent="0.2">
      <c r="A20312" s="6"/>
      <c r="B20312" s="4"/>
    </row>
    <row r="20313" spans="1:2" x14ac:dyDescent="0.2">
      <c r="A20313" s="6"/>
      <c r="B20313" s="4"/>
    </row>
    <row r="20314" spans="1:2" x14ac:dyDescent="0.2">
      <c r="A20314" s="6"/>
      <c r="B20314" s="4"/>
    </row>
    <row r="20315" spans="1:2" x14ac:dyDescent="0.2">
      <c r="A20315" s="6"/>
      <c r="B20315" s="4"/>
    </row>
    <row r="20316" spans="1:2" x14ac:dyDescent="0.2">
      <c r="A20316" s="6"/>
      <c r="B20316" s="4"/>
    </row>
    <row r="20317" spans="1:2" x14ac:dyDescent="0.2">
      <c r="A20317" s="6"/>
      <c r="B20317" s="4"/>
    </row>
    <row r="20318" spans="1:2" x14ac:dyDescent="0.2">
      <c r="A20318" s="6"/>
      <c r="B20318" s="4"/>
    </row>
    <row r="20319" spans="1:2" x14ac:dyDescent="0.2">
      <c r="A20319" s="6"/>
      <c r="B20319" s="4"/>
    </row>
    <row r="20320" spans="1:2" x14ac:dyDescent="0.2">
      <c r="A20320" s="6"/>
      <c r="B20320" s="4"/>
    </row>
    <row r="20321" spans="1:2" x14ac:dyDescent="0.2">
      <c r="A20321" s="6"/>
      <c r="B20321" s="4"/>
    </row>
    <row r="20322" spans="1:2" x14ac:dyDescent="0.2">
      <c r="A20322" s="6"/>
      <c r="B20322" s="4"/>
    </row>
    <row r="20323" spans="1:2" x14ac:dyDescent="0.2">
      <c r="A20323" s="6"/>
      <c r="B20323" s="4"/>
    </row>
    <row r="20324" spans="1:2" x14ac:dyDescent="0.2">
      <c r="A20324" s="6"/>
      <c r="B20324" s="4"/>
    </row>
    <row r="20325" spans="1:2" x14ac:dyDescent="0.2">
      <c r="A20325" s="6"/>
      <c r="B20325" s="4"/>
    </row>
    <row r="20326" spans="1:2" x14ac:dyDescent="0.2">
      <c r="A20326" s="6"/>
      <c r="B20326" s="4"/>
    </row>
    <row r="20327" spans="1:2" x14ac:dyDescent="0.2">
      <c r="A20327" s="6"/>
      <c r="B20327" s="4"/>
    </row>
    <row r="20328" spans="1:2" x14ac:dyDescent="0.2">
      <c r="A20328" s="6"/>
      <c r="B20328" s="4"/>
    </row>
    <row r="20329" spans="1:2" x14ac:dyDescent="0.2">
      <c r="A20329" s="6"/>
      <c r="B20329" s="4"/>
    </row>
    <row r="20330" spans="1:2" x14ac:dyDescent="0.2">
      <c r="A20330" s="6"/>
      <c r="B20330" s="4"/>
    </row>
    <row r="20331" spans="1:2" x14ac:dyDescent="0.2">
      <c r="A20331" s="6"/>
      <c r="B20331" s="4"/>
    </row>
    <row r="20332" spans="1:2" x14ac:dyDescent="0.2">
      <c r="A20332" s="6"/>
      <c r="B20332" s="4"/>
    </row>
    <row r="20333" spans="1:2" x14ac:dyDescent="0.2">
      <c r="A20333" s="6"/>
      <c r="B20333" s="4"/>
    </row>
    <row r="20334" spans="1:2" x14ac:dyDescent="0.2">
      <c r="A20334" s="6"/>
      <c r="B20334" s="4"/>
    </row>
    <row r="20335" spans="1:2" x14ac:dyDescent="0.2">
      <c r="A20335" s="6"/>
      <c r="B20335" s="4"/>
    </row>
    <row r="20336" spans="1:2" x14ac:dyDescent="0.2">
      <c r="A20336" s="6"/>
      <c r="B20336" s="4"/>
    </row>
    <row r="20337" spans="1:2" x14ac:dyDescent="0.2">
      <c r="A20337" s="6"/>
      <c r="B20337" s="4"/>
    </row>
    <row r="20338" spans="1:2" x14ac:dyDescent="0.2">
      <c r="A20338" s="6"/>
      <c r="B20338" s="4"/>
    </row>
    <row r="20339" spans="1:2" x14ac:dyDescent="0.2">
      <c r="A20339" s="6"/>
      <c r="B20339" s="4"/>
    </row>
    <row r="20340" spans="1:2" x14ac:dyDescent="0.2">
      <c r="A20340" s="6"/>
      <c r="B20340" s="4"/>
    </row>
    <row r="20341" spans="1:2" x14ac:dyDescent="0.2">
      <c r="A20341" s="6"/>
      <c r="B20341" s="4"/>
    </row>
    <row r="20342" spans="1:2" x14ac:dyDescent="0.2">
      <c r="A20342" s="6"/>
      <c r="B20342" s="4"/>
    </row>
    <row r="20343" spans="1:2" x14ac:dyDescent="0.2">
      <c r="A20343" s="6"/>
      <c r="B20343" s="4"/>
    </row>
    <row r="20344" spans="1:2" x14ac:dyDescent="0.2">
      <c r="A20344" s="6"/>
      <c r="B20344" s="4"/>
    </row>
    <row r="20345" spans="1:2" x14ac:dyDescent="0.2">
      <c r="A20345" s="6"/>
      <c r="B20345" s="4"/>
    </row>
    <row r="20346" spans="1:2" x14ac:dyDescent="0.2">
      <c r="A20346" s="6"/>
      <c r="B20346" s="4"/>
    </row>
    <row r="20347" spans="1:2" x14ac:dyDescent="0.2">
      <c r="A20347" s="6"/>
      <c r="B20347" s="4"/>
    </row>
    <row r="20348" spans="1:2" x14ac:dyDescent="0.2">
      <c r="A20348" s="6"/>
      <c r="B20348" s="4"/>
    </row>
    <row r="20349" spans="1:2" x14ac:dyDescent="0.2">
      <c r="A20349" s="6"/>
      <c r="B20349" s="4"/>
    </row>
    <row r="20350" spans="1:2" x14ac:dyDescent="0.2">
      <c r="A20350" s="6"/>
      <c r="B20350" s="4"/>
    </row>
    <row r="20351" spans="1:2" x14ac:dyDescent="0.2">
      <c r="A20351" s="6"/>
      <c r="B20351" s="4"/>
    </row>
    <row r="20352" spans="1:2" x14ac:dyDescent="0.2">
      <c r="A20352" s="6"/>
      <c r="B20352" s="4"/>
    </row>
    <row r="20353" spans="1:2" x14ac:dyDescent="0.2">
      <c r="A20353" s="6"/>
      <c r="B20353" s="4"/>
    </row>
    <row r="20354" spans="1:2" x14ac:dyDescent="0.2">
      <c r="A20354" s="6"/>
      <c r="B20354" s="4"/>
    </row>
    <row r="20355" spans="1:2" x14ac:dyDescent="0.2">
      <c r="A20355" s="6"/>
      <c r="B20355" s="4"/>
    </row>
    <row r="20356" spans="1:2" x14ac:dyDescent="0.2">
      <c r="A20356" s="6"/>
      <c r="B20356" s="4"/>
    </row>
    <row r="20357" spans="1:2" x14ac:dyDescent="0.2">
      <c r="A20357" s="6"/>
      <c r="B20357" s="4"/>
    </row>
    <row r="20358" spans="1:2" x14ac:dyDescent="0.2">
      <c r="A20358" s="6"/>
      <c r="B20358" s="4"/>
    </row>
    <row r="20359" spans="1:2" x14ac:dyDescent="0.2">
      <c r="A20359" s="6"/>
      <c r="B20359" s="4"/>
    </row>
    <row r="20360" spans="1:2" x14ac:dyDescent="0.2">
      <c r="A20360" s="6"/>
      <c r="B20360" s="4"/>
    </row>
    <row r="20361" spans="1:2" x14ac:dyDescent="0.2">
      <c r="A20361" s="6"/>
      <c r="B20361" s="4"/>
    </row>
    <row r="20362" spans="1:2" x14ac:dyDescent="0.2">
      <c r="A20362" s="6"/>
      <c r="B20362" s="4"/>
    </row>
    <row r="20363" spans="1:2" x14ac:dyDescent="0.2">
      <c r="A20363" s="6"/>
      <c r="B20363" s="4"/>
    </row>
    <row r="20364" spans="1:2" x14ac:dyDescent="0.2">
      <c r="A20364" s="6"/>
      <c r="B20364" s="4"/>
    </row>
    <row r="20365" spans="1:2" x14ac:dyDescent="0.2">
      <c r="A20365" s="6"/>
      <c r="B20365" s="4"/>
    </row>
    <row r="20366" spans="1:2" x14ac:dyDescent="0.2">
      <c r="A20366" s="6"/>
      <c r="B20366" s="4"/>
    </row>
    <row r="20367" spans="1:2" x14ac:dyDescent="0.2">
      <c r="A20367" s="6"/>
      <c r="B20367" s="4"/>
    </row>
    <row r="20368" spans="1:2" x14ac:dyDescent="0.2">
      <c r="A20368" s="6"/>
      <c r="B20368" s="4"/>
    </row>
    <row r="20369" spans="1:2" x14ac:dyDescent="0.2">
      <c r="A20369" s="6"/>
      <c r="B20369" s="4"/>
    </row>
    <row r="20370" spans="1:2" x14ac:dyDescent="0.2">
      <c r="A20370" s="6"/>
      <c r="B20370" s="4"/>
    </row>
    <row r="20371" spans="1:2" x14ac:dyDescent="0.2">
      <c r="A20371" s="6"/>
      <c r="B20371" s="4"/>
    </row>
    <row r="20372" spans="1:2" x14ac:dyDescent="0.2">
      <c r="A20372" s="6"/>
      <c r="B20372" s="4"/>
    </row>
    <row r="20373" spans="1:2" x14ac:dyDescent="0.2">
      <c r="A20373" s="6"/>
      <c r="B20373" s="4"/>
    </row>
    <row r="20374" spans="1:2" x14ac:dyDescent="0.2">
      <c r="A20374" s="6"/>
      <c r="B20374" s="4"/>
    </row>
    <row r="20375" spans="1:2" x14ac:dyDescent="0.2">
      <c r="A20375" s="6"/>
      <c r="B20375" s="4"/>
    </row>
    <row r="20376" spans="1:2" x14ac:dyDescent="0.2">
      <c r="A20376" s="6"/>
      <c r="B20376" s="4"/>
    </row>
    <row r="20377" spans="1:2" x14ac:dyDescent="0.2">
      <c r="A20377" s="6"/>
      <c r="B20377" s="4"/>
    </row>
    <row r="20378" spans="1:2" x14ac:dyDescent="0.2">
      <c r="A20378" s="6"/>
      <c r="B20378" s="4"/>
    </row>
    <row r="20379" spans="1:2" x14ac:dyDescent="0.2">
      <c r="A20379" s="6"/>
      <c r="B20379" s="4"/>
    </row>
    <row r="20380" spans="1:2" x14ac:dyDescent="0.2">
      <c r="A20380" s="6"/>
      <c r="B20380" s="4"/>
    </row>
    <row r="20381" spans="1:2" x14ac:dyDescent="0.2">
      <c r="A20381" s="6"/>
      <c r="B20381" s="4"/>
    </row>
    <row r="20382" spans="1:2" x14ac:dyDescent="0.2">
      <c r="A20382" s="6"/>
      <c r="B20382" s="4"/>
    </row>
    <row r="20383" spans="1:2" x14ac:dyDescent="0.2">
      <c r="A20383" s="6"/>
      <c r="B20383" s="4"/>
    </row>
    <row r="20384" spans="1:2" x14ac:dyDescent="0.2">
      <c r="A20384" s="6"/>
      <c r="B20384" s="4"/>
    </row>
    <row r="20385" spans="1:2" x14ac:dyDescent="0.2">
      <c r="A20385" s="6"/>
      <c r="B20385" s="4"/>
    </row>
    <row r="20386" spans="1:2" x14ac:dyDescent="0.2">
      <c r="A20386" s="6"/>
      <c r="B20386" s="4"/>
    </row>
    <row r="20387" spans="1:2" x14ac:dyDescent="0.2">
      <c r="A20387" s="6"/>
      <c r="B20387" s="4"/>
    </row>
    <row r="20388" spans="1:2" x14ac:dyDescent="0.2">
      <c r="A20388" s="6"/>
      <c r="B20388" s="4"/>
    </row>
    <row r="20389" spans="1:2" x14ac:dyDescent="0.2">
      <c r="A20389" s="6"/>
      <c r="B20389" s="4"/>
    </row>
    <row r="20390" spans="1:2" x14ac:dyDescent="0.2">
      <c r="A20390" s="6"/>
      <c r="B20390" s="4"/>
    </row>
    <row r="20391" spans="1:2" x14ac:dyDescent="0.2">
      <c r="A20391" s="6"/>
      <c r="B20391" s="4"/>
    </row>
    <row r="20392" spans="1:2" x14ac:dyDescent="0.2">
      <c r="A20392" s="6"/>
      <c r="B20392" s="4"/>
    </row>
    <row r="20393" spans="1:2" x14ac:dyDescent="0.2">
      <c r="A20393" s="6"/>
      <c r="B20393" s="4"/>
    </row>
    <row r="20394" spans="1:2" x14ac:dyDescent="0.2">
      <c r="A20394" s="6"/>
      <c r="B20394" s="4"/>
    </row>
    <row r="20395" spans="1:2" x14ac:dyDescent="0.2">
      <c r="A20395" s="6"/>
      <c r="B20395" s="4"/>
    </row>
    <row r="20396" spans="1:2" x14ac:dyDescent="0.2">
      <c r="A20396" s="6"/>
      <c r="B20396" s="4"/>
    </row>
    <row r="20397" spans="1:2" x14ac:dyDescent="0.2">
      <c r="A20397" s="6"/>
      <c r="B20397" s="4"/>
    </row>
    <row r="20398" spans="1:2" x14ac:dyDescent="0.2">
      <c r="A20398" s="6"/>
      <c r="B20398" s="4"/>
    </row>
    <row r="20399" spans="1:2" x14ac:dyDescent="0.2">
      <c r="A20399" s="6"/>
      <c r="B20399" s="4"/>
    </row>
    <row r="20400" spans="1:2" x14ac:dyDescent="0.2">
      <c r="A20400" s="6"/>
      <c r="B20400" s="4"/>
    </row>
    <row r="20401" spans="1:2" x14ac:dyDescent="0.2">
      <c r="A20401" s="6"/>
      <c r="B20401" s="4"/>
    </row>
    <row r="20402" spans="1:2" x14ac:dyDescent="0.2">
      <c r="A20402" s="6"/>
      <c r="B20402" s="4"/>
    </row>
    <row r="20403" spans="1:2" x14ac:dyDescent="0.2">
      <c r="A20403" s="6"/>
      <c r="B20403" s="4"/>
    </row>
    <row r="20404" spans="1:2" x14ac:dyDescent="0.2">
      <c r="A20404" s="6"/>
      <c r="B20404" s="4"/>
    </row>
    <row r="20405" spans="1:2" x14ac:dyDescent="0.2">
      <c r="A20405" s="6"/>
      <c r="B20405" s="4"/>
    </row>
    <row r="20406" spans="1:2" x14ac:dyDescent="0.2">
      <c r="A20406" s="6"/>
      <c r="B20406" s="4"/>
    </row>
    <row r="20407" spans="1:2" x14ac:dyDescent="0.2">
      <c r="A20407" s="6"/>
      <c r="B20407" s="4"/>
    </row>
    <row r="20408" spans="1:2" x14ac:dyDescent="0.2">
      <c r="A20408" s="6"/>
      <c r="B20408" s="4"/>
    </row>
    <row r="20409" spans="1:2" x14ac:dyDescent="0.2">
      <c r="A20409" s="6"/>
      <c r="B20409" s="4"/>
    </row>
    <row r="20410" spans="1:2" x14ac:dyDescent="0.2">
      <c r="A20410" s="6"/>
      <c r="B20410" s="4"/>
    </row>
    <row r="20411" spans="1:2" x14ac:dyDescent="0.2">
      <c r="A20411" s="6"/>
      <c r="B20411" s="4"/>
    </row>
    <row r="20412" spans="1:2" x14ac:dyDescent="0.2">
      <c r="A20412" s="6"/>
      <c r="B20412" s="4"/>
    </row>
    <row r="20413" spans="1:2" x14ac:dyDescent="0.2">
      <c r="A20413" s="6"/>
      <c r="B20413" s="4"/>
    </row>
    <row r="20414" spans="1:2" x14ac:dyDescent="0.2">
      <c r="A20414" s="6"/>
      <c r="B20414" s="4"/>
    </row>
    <row r="20415" spans="1:2" x14ac:dyDescent="0.2">
      <c r="A20415" s="6"/>
      <c r="B20415" s="4"/>
    </row>
    <row r="20416" spans="1:2" x14ac:dyDescent="0.2">
      <c r="A20416" s="6"/>
      <c r="B20416" s="4"/>
    </row>
    <row r="20417" spans="1:2" x14ac:dyDescent="0.2">
      <c r="A20417" s="6"/>
      <c r="B20417" s="4"/>
    </row>
    <row r="20418" spans="1:2" x14ac:dyDescent="0.2">
      <c r="A20418" s="6"/>
      <c r="B20418" s="4"/>
    </row>
    <row r="20419" spans="1:2" x14ac:dyDescent="0.2">
      <c r="A20419" s="6"/>
      <c r="B20419" s="4"/>
    </row>
    <row r="20420" spans="1:2" x14ac:dyDescent="0.2">
      <c r="A20420" s="6"/>
      <c r="B20420" s="4"/>
    </row>
    <row r="20421" spans="1:2" x14ac:dyDescent="0.2">
      <c r="A20421" s="6"/>
      <c r="B20421" s="4"/>
    </row>
    <row r="20422" spans="1:2" x14ac:dyDescent="0.2">
      <c r="A20422" s="6"/>
      <c r="B20422" s="4"/>
    </row>
    <row r="20423" spans="1:2" x14ac:dyDescent="0.2">
      <c r="A20423" s="6"/>
      <c r="B20423" s="4"/>
    </row>
    <row r="20424" spans="1:2" x14ac:dyDescent="0.2">
      <c r="A20424" s="6"/>
      <c r="B20424" s="4"/>
    </row>
    <row r="20425" spans="1:2" x14ac:dyDescent="0.2">
      <c r="A20425" s="6"/>
      <c r="B20425" s="4"/>
    </row>
    <row r="20426" spans="1:2" x14ac:dyDescent="0.2">
      <c r="A20426" s="6"/>
      <c r="B20426" s="4"/>
    </row>
    <row r="20427" spans="1:2" x14ac:dyDescent="0.2">
      <c r="A20427" s="6"/>
      <c r="B20427" s="4"/>
    </row>
    <row r="20428" spans="1:2" x14ac:dyDescent="0.2">
      <c r="A20428" s="6"/>
      <c r="B20428" s="4"/>
    </row>
    <row r="20429" spans="1:2" x14ac:dyDescent="0.2">
      <c r="A20429" s="6"/>
      <c r="B20429" s="4"/>
    </row>
    <row r="20430" spans="1:2" x14ac:dyDescent="0.2">
      <c r="A20430" s="6"/>
      <c r="B20430" s="4"/>
    </row>
    <row r="20431" spans="1:2" x14ac:dyDescent="0.2">
      <c r="A20431" s="6"/>
      <c r="B20431" s="4"/>
    </row>
    <row r="20432" spans="1:2" x14ac:dyDescent="0.2">
      <c r="A20432" s="6"/>
      <c r="B20432" s="4"/>
    </row>
    <row r="20433" spans="1:2" x14ac:dyDescent="0.2">
      <c r="A20433" s="6"/>
      <c r="B20433" s="4"/>
    </row>
    <row r="20434" spans="1:2" x14ac:dyDescent="0.2">
      <c r="A20434" s="6"/>
      <c r="B20434" s="4"/>
    </row>
    <row r="20435" spans="1:2" x14ac:dyDescent="0.2">
      <c r="A20435" s="6"/>
      <c r="B20435" s="4"/>
    </row>
    <row r="20436" spans="1:2" x14ac:dyDescent="0.2">
      <c r="A20436" s="6"/>
      <c r="B20436" s="4"/>
    </row>
    <row r="20437" spans="1:2" x14ac:dyDescent="0.2">
      <c r="A20437" s="6"/>
      <c r="B20437" s="4"/>
    </row>
    <row r="20438" spans="1:2" x14ac:dyDescent="0.2">
      <c r="A20438" s="6"/>
      <c r="B20438" s="4"/>
    </row>
    <row r="20439" spans="1:2" x14ac:dyDescent="0.2">
      <c r="A20439" s="6"/>
      <c r="B20439" s="4"/>
    </row>
    <row r="20440" spans="1:2" x14ac:dyDescent="0.2">
      <c r="A20440" s="6"/>
      <c r="B20440" s="4"/>
    </row>
    <row r="20441" spans="1:2" x14ac:dyDescent="0.2">
      <c r="A20441" s="6"/>
      <c r="B20441" s="4"/>
    </row>
    <row r="20442" spans="1:2" x14ac:dyDescent="0.2">
      <c r="A20442" s="6"/>
      <c r="B20442" s="4"/>
    </row>
    <row r="20443" spans="1:2" x14ac:dyDescent="0.2">
      <c r="A20443" s="6"/>
      <c r="B20443" s="4"/>
    </row>
    <row r="20444" spans="1:2" x14ac:dyDescent="0.2">
      <c r="A20444" s="6"/>
      <c r="B20444" s="4"/>
    </row>
    <row r="20445" spans="1:2" x14ac:dyDescent="0.2">
      <c r="A20445" s="6"/>
      <c r="B20445" s="4"/>
    </row>
    <row r="20446" spans="1:2" x14ac:dyDescent="0.2">
      <c r="A20446" s="6"/>
      <c r="B20446" s="4"/>
    </row>
    <row r="20447" spans="1:2" x14ac:dyDescent="0.2">
      <c r="A20447" s="6"/>
      <c r="B20447" s="4"/>
    </row>
    <row r="20448" spans="1:2" x14ac:dyDescent="0.2">
      <c r="A20448" s="6"/>
      <c r="B20448" s="4"/>
    </row>
    <row r="20449" spans="1:2" x14ac:dyDescent="0.2">
      <c r="A20449" s="6"/>
      <c r="B20449" s="4"/>
    </row>
    <row r="20450" spans="1:2" x14ac:dyDescent="0.2">
      <c r="A20450" s="6"/>
      <c r="B20450" s="4"/>
    </row>
    <row r="20451" spans="1:2" x14ac:dyDescent="0.2">
      <c r="A20451" s="6"/>
      <c r="B20451" s="4"/>
    </row>
    <row r="20452" spans="1:2" x14ac:dyDescent="0.2">
      <c r="A20452" s="6"/>
      <c r="B20452" s="4"/>
    </row>
    <row r="20453" spans="1:2" x14ac:dyDescent="0.2">
      <c r="A20453" s="6"/>
      <c r="B20453" s="4"/>
    </row>
    <row r="20454" spans="1:2" x14ac:dyDescent="0.2">
      <c r="A20454" s="6"/>
      <c r="B20454" s="4"/>
    </row>
    <row r="20455" spans="1:2" x14ac:dyDescent="0.2">
      <c r="A20455" s="6"/>
      <c r="B20455" s="4"/>
    </row>
    <row r="20456" spans="1:2" x14ac:dyDescent="0.2">
      <c r="A20456" s="6"/>
      <c r="B20456" s="4"/>
    </row>
    <row r="20457" spans="1:2" x14ac:dyDescent="0.2">
      <c r="A20457" s="6"/>
      <c r="B20457" s="4"/>
    </row>
    <row r="20458" spans="1:2" x14ac:dyDescent="0.2">
      <c r="A20458" s="6"/>
      <c r="B20458" s="4"/>
    </row>
    <row r="20459" spans="1:2" x14ac:dyDescent="0.2">
      <c r="A20459" s="6"/>
      <c r="B20459" s="4"/>
    </row>
    <row r="20460" spans="1:2" x14ac:dyDescent="0.2">
      <c r="A20460" s="6"/>
      <c r="B20460" s="4"/>
    </row>
    <row r="20461" spans="1:2" x14ac:dyDescent="0.2">
      <c r="A20461" s="6"/>
      <c r="B20461" s="4"/>
    </row>
    <row r="20462" spans="1:2" x14ac:dyDescent="0.2">
      <c r="A20462" s="6"/>
      <c r="B20462" s="4"/>
    </row>
    <row r="20463" spans="1:2" x14ac:dyDescent="0.2">
      <c r="A20463" s="6"/>
      <c r="B20463" s="4"/>
    </row>
    <row r="20464" spans="1:2" x14ac:dyDescent="0.2">
      <c r="A20464" s="6"/>
      <c r="B20464" s="4"/>
    </row>
    <row r="20465" spans="1:2" x14ac:dyDescent="0.2">
      <c r="A20465" s="6"/>
      <c r="B20465" s="4"/>
    </row>
    <row r="20466" spans="1:2" x14ac:dyDescent="0.2">
      <c r="A20466" s="6"/>
      <c r="B20466" s="4"/>
    </row>
    <row r="20467" spans="1:2" x14ac:dyDescent="0.2">
      <c r="A20467" s="6"/>
      <c r="B20467" s="4"/>
    </row>
    <row r="20468" spans="1:2" x14ac:dyDescent="0.2">
      <c r="A20468" s="6"/>
      <c r="B20468" s="4"/>
    </row>
    <row r="20469" spans="1:2" x14ac:dyDescent="0.2">
      <c r="A20469" s="6"/>
      <c r="B20469" s="4"/>
    </row>
    <row r="20470" spans="1:2" x14ac:dyDescent="0.2">
      <c r="A20470" s="6"/>
      <c r="B20470" s="4"/>
    </row>
    <row r="20471" spans="1:2" x14ac:dyDescent="0.2">
      <c r="A20471" s="6"/>
      <c r="B20471" s="4"/>
    </row>
    <row r="20472" spans="1:2" x14ac:dyDescent="0.2">
      <c r="A20472" s="6"/>
      <c r="B20472" s="4"/>
    </row>
    <row r="20473" spans="1:2" x14ac:dyDescent="0.2">
      <c r="A20473" s="6"/>
      <c r="B20473" s="4"/>
    </row>
    <row r="20474" spans="1:2" x14ac:dyDescent="0.2">
      <c r="A20474" s="6"/>
      <c r="B20474" s="4"/>
    </row>
    <row r="20475" spans="1:2" x14ac:dyDescent="0.2">
      <c r="A20475" s="6"/>
      <c r="B20475" s="4"/>
    </row>
    <row r="20476" spans="1:2" x14ac:dyDescent="0.2">
      <c r="A20476" s="6"/>
      <c r="B20476" s="4"/>
    </row>
    <row r="20477" spans="1:2" x14ac:dyDescent="0.2">
      <c r="A20477" s="6"/>
      <c r="B20477" s="4"/>
    </row>
    <row r="20478" spans="1:2" x14ac:dyDescent="0.2">
      <c r="A20478" s="6"/>
      <c r="B20478" s="4"/>
    </row>
    <row r="20479" spans="1:2" x14ac:dyDescent="0.2">
      <c r="A20479" s="6"/>
      <c r="B20479" s="4"/>
    </row>
    <row r="20480" spans="1:2" x14ac:dyDescent="0.2">
      <c r="A20480" s="6"/>
      <c r="B20480" s="4"/>
    </row>
    <row r="20481" spans="1:2" x14ac:dyDescent="0.2">
      <c r="A20481" s="6"/>
      <c r="B20481" s="4"/>
    </row>
    <row r="20482" spans="1:2" x14ac:dyDescent="0.2">
      <c r="A20482" s="6"/>
      <c r="B20482" s="4"/>
    </row>
    <row r="20483" spans="1:2" x14ac:dyDescent="0.2">
      <c r="A20483" s="6"/>
      <c r="B20483" s="4"/>
    </row>
    <row r="20484" spans="1:2" x14ac:dyDescent="0.2">
      <c r="A20484" s="6"/>
      <c r="B20484" s="4"/>
    </row>
    <row r="20485" spans="1:2" x14ac:dyDescent="0.2">
      <c r="A20485" s="6"/>
      <c r="B20485" s="4"/>
    </row>
    <row r="20486" spans="1:2" x14ac:dyDescent="0.2">
      <c r="A20486" s="6"/>
      <c r="B20486" s="4"/>
    </row>
    <row r="20487" spans="1:2" x14ac:dyDescent="0.2">
      <c r="A20487" s="6"/>
      <c r="B20487" s="4"/>
    </row>
    <row r="20488" spans="1:2" x14ac:dyDescent="0.2">
      <c r="A20488" s="6"/>
      <c r="B20488" s="4"/>
    </row>
    <row r="20489" spans="1:2" x14ac:dyDescent="0.2">
      <c r="A20489" s="6"/>
      <c r="B20489" s="4"/>
    </row>
    <row r="20490" spans="1:2" x14ac:dyDescent="0.2">
      <c r="A20490" s="6"/>
      <c r="B20490" s="4"/>
    </row>
    <row r="20491" spans="1:2" x14ac:dyDescent="0.2">
      <c r="A20491" s="6"/>
      <c r="B20491" s="4"/>
    </row>
    <row r="20492" spans="1:2" x14ac:dyDescent="0.2">
      <c r="A20492" s="6"/>
      <c r="B20492" s="4"/>
    </row>
    <row r="20493" spans="1:2" x14ac:dyDescent="0.2">
      <c r="A20493" s="6"/>
      <c r="B20493" s="4"/>
    </row>
    <row r="20494" spans="1:2" x14ac:dyDescent="0.2">
      <c r="A20494" s="6"/>
      <c r="B20494" s="4"/>
    </row>
    <row r="20495" spans="1:2" x14ac:dyDescent="0.2">
      <c r="A20495" s="6"/>
      <c r="B20495" s="4"/>
    </row>
    <row r="20496" spans="1:2" x14ac:dyDescent="0.2">
      <c r="A20496" s="6"/>
      <c r="B20496" s="4"/>
    </row>
    <row r="20497" spans="1:2" x14ac:dyDescent="0.2">
      <c r="A20497" s="6"/>
      <c r="B20497" s="4"/>
    </row>
    <row r="20498" spans="1:2" x14ac:dyDescent="0.2">
      <c r="A20498" s="6"/>
      <c r="B20498" s="4"/>
    </row>
    <row r="20499" spans="1:2" x14ac:dyDescent="0.2">
      <c r="A20499" s="6"/>
      <c r="B20499" s="4"/>
    </row>
    <row r="20500" spans="1:2" x14ac:dyDescent="0.2">
      <c r="A20500" s="6"/>
      <c r="B20500" s="4"/>
    </row>
    <row r="20501" spans="1:2" x14ac:dyDescent="0.2">
      <c r="A20501" s="6"/>
      <c r="B20501" s="4"/>
    </row>
    <row r="20502" spans="1:2" x14ac:dyDescent="0.2">
      <c r="A20502" s="6"/>
      <c r="B20502" s="4"/>
    </row>
    <row r="20503" spans="1:2" x14ac:dyDescent="0.2">
      <c r="A20503" s="6"/>
      <c r="B20503" s="4"/>
    </row>
    <row r="20504" spans="1:2" x14ac:dyDescent="0.2">
      <c r="A20504" s="6"/>
      <c r="B20504" s="4"/>
    </row>
    <row r="20505" spans="1:2" x14ac:dyDescent="0.2">
      <c r="A20505" s="6"/>
      <c r="B20505" s="4"/>
    </row>
    <row r="20506" spans="1:2" x14ac:dyDescent="0.2">
      <c r="A20506" s="6"/>
      <c r="B20506" s="4"/>
    </row>
    <row r="20507" spans="1:2" x14ac:dyDescent="0.2">
      <c r="A20507" s="6"/>
      <c r="B20507" s="4"/>
    </row>
    <row r="20508" spans="1:2" x14ac:dyDescent="0.2">
      <c r="A20508" s="6"/>
      <c r="B20508" s="4"/>
    </row>
    <row r="20509" spans="1:2" x14ac:dyDescent="0.2">
      <c r="A20509" s="6"/>
      <c r="B20509" s="4"/>
    </row>
    <row r="20510" spans="1:2" x14ac:dyDescent="0.2">
      <c r="A20510" s="6"/>
      <c r="B20510" s="4"/>
    </row>
    <row r="20511" spans="1:2" x14ac:dyDescent="0.2">
      <c r="A20511" s="6"/>
      <c r="B20511" s="4"/>
    </row>
    <row r="20512" spans="1:2" x14ac:dyDescent="0.2">
      <c r="A20512" s="6"/>
      <c r="B20512" s="4"/>
    </row>
    <row r="20513" spans="1:2" x14ac:dyDescent="0.2">
      <c r="A20513" s="6"/>
      <c r="B20513" s="4"/>
    </row>
    <row r="20514" spans="1:2" x14ac:dyDescent="0.2">
      <c r="A20514" s="6"/>
      <c r="B20514" s="4"/>
    </row>
    <row r="20515" spans="1:2" x14ac:dyDescent="0.2">
      <c r="A20515" s="6"/>
      <c r="B20515" s="4"/>
    </row>
    <row r="20516" spans="1:2" x14ac:dyDescent="0.2">
      <c r="A20516" s="6"/>
      <c r="B20516" s="4"/>
    </row>
    <row r="20517" spans="1:2" x14ac:dyDescent="0.2">
      <c r="A20517" s="6"/>
      <c r="B20517" s="4"/>
    </row>
    <row r="20518" spans="1:2" x14ac:dyDescent="0.2">
      <c r="A20518" s="6"/>
      <c r="B20518" s="4"/>
    </row>
    <row r="20519" spans="1:2" x14ac:dyDescent="0.2">
      <c r="A20519" s="6"/>
      <c r="B20519" s="4"/>
    </row>
    <row r="20520" spans="1:2" x14ac:dyDescent="0.2">
      <c r="A20520" s="6"/>
      <c r="B20520" s="4"/>
    </row>
    <row r="20521" spans="1:2" x14ac:dyDescent="0.2">
      <c r="A20521" s="6"/>
      <c r="B20521" s="4"/>
    </row>
    <row r="20522" spans="1:2" x14ac:dyDescent="0.2">
      <c r="A20522" s="6"/>
      <c r="B20522" s="4"/>
    </row>
    <row r="20523" spans="1:2" x14ac:dyDescent="0.2">
      <c r="A20523" s="6"/>
      <c r="B20523" s="4"/>
    </row>
    <row r="20524" spans="1:2" x14ac:dyDescent="0.2">
      <c r="A20524" s="6"/>
      <c r="B20524" s="4"/>
    </row>
    <row r="20525" spans="1:2" x14ac:dyDescent="0.2">
      <c r="A20525" s="6"/>
      <c r="B20525" s="4"/>
    </row>
    <row r="20526" spans="1:2" x14ac:dyDescent="0.2">
      <c r="A20526" s="6"/>
      <c r="B20526" s="4"/>
    </row>
    <row r="20527" spans="1:2" x14ac:dyDescent="0.2">
      <c r="A20527" s="6"/>
      <c r="B20527" s="4"/>
    </row>
    <row r="20528" spans="1:2" x14ac:dyDescent="0.2">
      <c r="A20528" s="6"/>
      <c r="B20528" s="4"/>
    </row>
    <row r="20529" spans="1:2" x14ac:dyDescent="0.2">
      <c r="A20529" s="6"/>
      <c r="B20529" s="4"/>
    </row>
    <row r="20530" spans="1:2" x14ac:dyDescent="0.2">
      <c r="A20530" s="6"/>
      <c r="B20530" s="4"/>
    </row>
    <row r="20531" spans="1:2" x14ac:dyDescent="0.2">
      <c r="A20531" s="6"/>
      <c r="B20531" s="4"/>
    </row>
    <row r="20532" spans="1:2" x14ac:dyDescent="0.2">
      <c r="A20532" s="6"/>
      <c r="B20532" s="4"/>
    </row>
    <row r="20533" spans="1:2" x14ac:dyDescent="0.2">
      <c r="A20533" s="6"/>
      <c r="B20533" s="4"/>
    </row>
    <row r="20534" spans="1:2" x14ac:dyDescent="0.2">
      <c r="A20534" s="6"/>
      <c r="B20534" s="4"/>
    </row>
    <row r="20535" spans="1:2" x14ac:dyDescent="0.2">
      <c r="A20535" s="6"/>
      <c r="B20535" s="4"/>
    </row>
    <row r="20536" spans="1:2" x14ac:dyDescent="0.2">
      <c r="A20536" s="6"/>
      <c r="B20536" s="4"/>
    </row>
    <row r="20537" spans="1:2" x14ac:dyDescent="0.2">
      <c r="A20537" s="6"/>
      <c r="B20537" s="4"/>
    </row>
    <row r="20538" spans="1:2" x14ac:dyDescent="0.2">
      <c r="A20538" s="6"/>
      <c r="B20538" s="4"/>
    </row>
    <row r="20539" spans="1:2" x14ac:dyDescent="0.2">
      <c r="A20539" s="6"/>
      <c r="B20539" s="4"/>
    </row>
    <row r="20540" spans="1:2" x14ac:dyDescent="0.2">
      <c r="A20540" s="6"/>
      <c r="B20540" s="4"/>
    </row>
    <row r="20541" spans="1:2" x14ac:dyDescent="0.2">
      <c r="A20541" s="6"/>
      <c r="B20541" s="4"/>
    </row>
    <row r="20542" spans="1:2" x14ac:dyDescent="0.2">
      <c r="A20542" s="6"/>
      <c r="B20542" s="4"/>
    </row>
    <row r="20543" spans="1:2" x14ac:dyDescent="0.2">
      <c r="A20543" s="6"/>
      <c r="B20543" s="4"/>
    </row>
    <row r="20544" spans="1:2" x14ac:dyDescent="0.2">
      <c r="A20544" s="6"/>
      <c r="B20544" s="4"/>
    </row>
    <row r="20545" spans="1:2" x14ac:dyDescent="0.2">
      <c r="A20545" s="6"/>
      <c r="B20545" s="4"/>
    </row>
    <row r="20546" spans="1:2" x14ac:dyDescent="0.2">
      <c r="A20546" s="6"/>
      <c r="B20546" s="4"/>
    </row>
    <row r="20547" spans="1:2" x14ac:dyDescent="0.2">
      <c r="A20547" s="6"/>
      <c r="B20547" s="4"/>
    </row>
    <row r="20548" spans="1:2" x14ac:dyDescent="0.2">
      <c r="A20548" s="6"/>
      <c r="B20548" s="4"/>
    </row>
    <row r="20549" spans="1:2" x14ac:dyDescent="0.2">
      <c r="A20549" s="6"/>
      <c r="B20549" s="4"/>
    </row>
    <row r="20550" spans="1:2" x14ac:dyDescent="0.2">
      <c r="A20550" s="6"/>
      <c r="B20550" s="4"/>
    </row>
    <row r="20551" spans="1:2" x14ac:dyDescent="0.2">
      <c r="A20551" s="6"/>
      <c r="B20551" s="4"/>
    </row>
    <row r="20552" spans="1:2" x14ac:dyDescent="0.2">
      <c r="A20552" s="6"/>
      <c r="B20552" s="4"/>
    </row>
    <row r="20553" spans="1:2" x14ac:dyDescent="0.2">
      <c r="A20553" s="6"/>
      <c r="B20553" s="4"/>
    </row>
    <row r="20554" spans="1:2" x14ac:dyDescent="0.2">
      <c r="A20554" s="6"/>
      <c r="B20554" s="4"/>
    </row>
    <row r="20555" spans="1:2" x14ac:dyDescent="0.2">
      <c r="A20555" s="6"/>
      <c r="B20555" s="4"/>
    </row>
    <row r="20556" spans="1:2" x14ac:dyDescent="0.2">
      <c r="A20556" s="6"/>
      <c r="B20556" s="4"/>
    </row>
    <row r="20557" spans="1:2" x14ac:dyDescent="0.2">
      <c r="A20557" s="6"/>
      <c r="B20557" s="4"/>
    </row>
    <row r="20558" spans="1:2" x14ac:dyDescent="0.2">
      <c r="A20558" s="6"/>
      <c r="B20558" s="4"/>
    </row>
    <row r="20559" spans="1:2" x14ac:dyDescent="0.2">
      <c r="A20559" s="6"/>
      <c r="B20559" s="4"/>
    </row>
    <row r="20560" spans="1:2" x14ac:dyDescent="0.2">
      <c r="A20560" s="6"/>
      <c r="B20560" s="4"/>
    </row>
    <row r="20561" spans="1:2" x14ac:dyDescent="0.2">
      <c r="A20561" s="6"/>
      <c r="B20561" s="4"/>
    </row>
    <row r="20562" spans="1:2" x14ac:dyDescent="0.2">
      <c r="A20562" s="6"/>
      <c r="B20562" s="4"/>
    </row>
    <row r="20563" spans="1:2" x14ac:dyDescent="0.2">
      <c r="A20563" s="6"/>
      <c r="B20563" s="4"/>
    </row>
    <row r="20564" spans="1:2" x14ac:dyDescent="0.2">
      <c r="A20564" s="6"/>
      <c r="B20564" s="4"/>
    </row>
    <row r="20565" spans="1:2" x14ac:dyDescent="0.2">
      <c r="A20565" s="6"/>
      <c r="B20565" s="4"/>
    </row>
    <row r="20566" spans="1:2" x14ac:dyDescent="0.2">
      <c r="A20566" s="6"/>
      <c r="B20566" s="4"/>
    </row>
    <row r="20567" spans="1:2" x14ac:dyDescent="0.2">
      <c r="A20567" s="6"/>
      <c r="B20567" s="4"/>
    </row>
    <row r="20568" spans="1:2" x14ac:dyDescent="0.2">
      <c r="A20568" s="6"/>
      <c r="B20568" s="4"/>
    </row>
    <row r="20569" spans="1:2" x14ac:dyDescent="0.2">
      <c r="A20569" s="6"/>
      <c r="B20569" s="4"/>
    </row>
    <row r="20570" spans="1:2" x14ac:dyDescent="0.2">
      <c r="A20570" s="6"/>
      <c r="B20570" s="4"/>
    </row>
    <row r="20571" spans="1:2" x14ac:dyDescent="0.2">
      <c r="A20571" s="6"/>
      <c r="B20571" s="4"/>
    </row>
    <row r="20572" spans="1:2" x14ac:dyDescent="0.2">
      <c r="A20572" s="6"/>
      <c r="B20572" s="4"/>
    </row>
    <row r="20573" spans="1:2" x14ac:dyDescent="0.2">
      <c r="A20573" s="6"/>
      <c r="B20573" s="4"/>
    </row>
    <row r="20574" spans="1:2" x14ac:dyDescent="0.2">
      <c r="A20574" s="6"/>
      <c r="B20574" s="4"/>
    </row>
    <row r="20575" spans="1:2" x14ac:dyDescent="0.2">
      <c r="A20575" s="6"/>
      <c r="B20575" s="4"/>
    </row>
    <row r="20576" spans="1:2" x14ac:dyDescent="0.2">
      <c r="A20576" s="6"/>
      <c r="B20576" s="4"/>
    </row>
    <row r="20577" spans="1:2" x14ac:dyDescent="0.2">
      <c r="A20577" s="6"/>
      <c r="B20577" s="4"/>
    </row>
    <row r="20578" spans="1:2" x14ac:dyDescent="0.2">
      <c r="A20578" s="6"/>
      <c r="B20578" s="4"/>
    </row>
    <row r="20579" spans="1:2" x14ac:dyDescent="0.2">
      <c r="A20579" s="6"/>
      <c r="B20579" s="4"/>
    </row>
    <row r="20580" spans="1:2" x14ac:dyDescent="0.2">
      <c r="A20580" s="6"/>
      <c r="B20580" s="4"/>
    </row>
    <row r="20581" spans="1:2" x14ac:dyDescent="0.2">
      <c r="A20581" s="6"/>
      <c r="B20581" s="4"/>
    </row>
    <row r="20582" spans="1:2" x14ac:dyDescent="0.2">
      <c r="A20582" s="6"/>
      <c r="B20582" s="4"/>
    </row>
    <row r="20583" spans="1:2" x14ac:dyDescent="0.2">
      <c r="A20583" s="6"/>
      <c r="B20583" s="4"/>
    </row>
    <row r="20584" spans="1:2" x14ac:dyDescent="0.2">
      <c r="A20584" s="6"/>
      <c r="B20584" s="4"/>
    </row>
    <row r="20585" spans="1:2" x14ac:dyDescent="0.2">
      <c r="A20585" s="6"/>
      <c r="B20585" s="4"/>
    </row>
    <row r="20586" spans="1:2" x14ac:dyDescent="0.2">
      <c r="A20586" s="6"/>
      <c r="B20586" s="4"/>
    </row>
    <row r="20587" spans="1:2" x14ac:dyDescent="0.2">
      <c r="A20587" s="6"/>
      <c r="B20587" s="4"/>
    </row>
    <row r="20588" spans="1:2" x14ac:dyDescent="0.2">
      <c r="A20588" s="6"/>
      <c r="B20588" s="4"/>
    </row>
    <row r="20589" spans="1:2" x14ac:dyDescent="0.2">
      <c r="A20589" s="6"/>
      <c r="B20589" s="4"/>
    </row>
    <row r="20590" spans="1:2" x14ac:dyDescent="0.2">
      <c r="A20590" s="6"/>
      <c r="B20590" s="4"/>
    </row>
    <row r="20591" spans="1:2" x14ac:dyDescent="0.2">
      <c r="A20591" s="6"/>
      <c r="B20591" s="4"/>
    </row>
    <row r="20592" spans="1:2" x14ac:dyDescent="0.2">
      <c r="A20592" s="6"/>
      <c r="B20592" s="4"/>
    </row>
    <row r="20593" spans="1:2" x14ac:dyDescent="0.2">
      <c r="A20593" s="6"/>
      <c r="B20593" s="4"/>
    </row>
    <row r="20594" spans="1:2" x14ac:dyDescent="0.2">
      <c r="A20594" s="6"/>
      <c r="B20594" s="4"/>
    </row>
    <row r="20595" spans="1:2" x14ac:dyDescent="0.2">
      <c r="A20595" s="6"/>
      <c r="B20595" s="4"/>
    </row>
    <row r="20596" spans="1:2" x14ac:dyDescent="0.2">
      <c r="A20596" s="6"/>
      <c r="B20596" s="4"/>
    </row>
    <row r="20597" spans="1:2" x14ac:dyDescent="0.2">
      <c r="A20597" s="6"/>
      <c r="B20597" s="4"/>
    </row>
    <row r="20598" spans="1:2" x14ac:dyDescent="0.2">
      <c r="A20598" s="6"/>
      <c r="B20598" s="4"/>
    </row>
    <row r="20599" spans="1:2" x14ac:dyDescent="0.2">
      <c r="A20599" s="6"/>
      <c r="B20599" s="4"/>
    </row>
    <row r="20600" spans="1:2" x14ac:dyDescent="0.2">
      <c r="A20600" s="6"/>
      <c r="B20600" s="4"/>
    </row>
    <row r="20601" spans="1:2" x14ac:dyDescent="0.2">
      <c r="A20601" s="6"/>
      <c r="B20601" s="4"/>
    </row>
    <row r="20602" spans="1:2" x14ac:dyDescent="0.2">
      <c r="A20602" s="6"/>
      <c r="B20602" s="4"/>
    </row>
    <row r="20603" spans="1:2" x14ac:dyDescent="0.2">
      <c r="A20603" s="6"/>
      <c r="B20603" s="4"/>
    </row>
    <row r="20604" spans="1:2" x14ac:dyDescent="0.2">
      <c r="A20604" s="6"/>
      <c r="B20604" s="4"/>
    </row>
    <row r="20605" spans="1:2" x14ac:dyDescent="0.2">
      <c r="A20605" s="6"/>
      <c r="B20605" s="4"/>
    </row>
    <row r="20606" spans="1:2" x14ac:dyDescent="0.2">
      <c r="A20606" s="6"/>
      <c r="B20606" s="4"/>
    </row>
    <row r="20607" spans="1:2" x14ac:dyDescent="0.2">
      <c r="A20607" s="6"/>
      <c r="B20607" s="4"/>
    </row>
    <row r="20608" spans="1:2" x14ac:dyDescent="0.2">
      <c r="A20608" s="6"/>
      <c r="B20608" s="4"/>
    </row>
    <row r="20609" spans="1:2" x14ac:dyDescent="0.2">
      <c r="A20609" s="6"/>
      <c r="B20609" s="4"/>
    </row>
    <row r="20610" spans="1:2" x14ac:dyDescent="0.2">
      <c r="A20610" s="6"/>
      <c r="B20610" s="4"/>
    </row>
    <row r="20611" spans="1:2" x14ac:dyDescent="0.2">
      <c r="A20611" s="6"/>
      <c r="B20611" s="4"/>
    </row>
    <row r="20612" spans="1:2" x14ac:dyDescent="0.2">
      <c r="A20612" s="6"/>
      <c r="B20612" s="4"/>
    </row>
    <row r="20613" spans="1:2" x14ac:dyDescent="0.2">
      <c r="A20613" s="6"/>
      <c r="B20613" s="4"/>
    </row>
    <row r="20614" spans="1:2" x14ac:dyDescent="0.2">
      <c r="A20614" s="6"/>
      <c r="B20614" s="4"/>
    </row>
    <row r="20615" spans="1:2" x14ac:dyDescent="0.2">
      <c r="A20615" s="6"/>
      <c r="B20615" s="4"/>
    </row>
    <row r="20616" spans="1:2" x14ac:dyDescent="0.2">
      <c r="A20616" s="6"/>
      <c r="B20616" s="4"/>
    </row>
    <row r="20617" spans="1:2" x14ac:dyDescent="0.2">
      <c r="A20617" s="6"/>
      <c r="B20617" s="4"/>
    </row>
    <row r="20618" spans="1:2" x14ac:dyDescent="0.2">
      <c r="A20618" s="6"/>
      <c r="B20618" s="4"/>
    </row>
    <row r="20619" spans="1:2" x14ac:dyDescent="0.2">
      <c r="A20619" s="6"/>
      <c r="B20619" s="4"/>
    </row>
    <row r="20620" spans="1:2" x14ac:dyDescent="0.2">
      <c r="A20620" s="6"/>
      <c r="B20620" s="4"/>
    </row>
    <row r="20621" spans="1:2" x14ac:dyDescent="0.2">
      <c r="A20621" s="6"/>
      <c r="B20621" s="4"/>
    </row>
    <row r="20622" spans="1:2" x14ac:dyDescent="0.2">
      <c r="A20622" s="6"/>
      <c r="B20622" s="4"/>
    </row>
    <row r="20623" spans="1:2" x14ac:dyDescent="0.2">
      <c r="A20623" s="6"/>
      <c r="B20623" s="4"/>
    </row>
    <row r="20624" spans="1:2" x14ac:dyDescent="0.2">
      <c r="A20624" s="6"/>
      <c r="B20624" s="4"/>
    </row>
    <row r="20625" spans="1:2" x14ac:dyDescent="0.2">
      <c r="A20625" s="6"/>
      <c r="B20625" s="4"/>
    </row>
    <row r="20626" spans="1:2" x14ac:dyDescent="0.2">
      <c r="A20626" s="6"/>
      <c r="B20626" s="4"/>
    </row>
    <row r="20627" spans="1:2" x14ac:dyDescent="0.2">
      <c r="A20627" s="6"/>
      <c r="B20627" s="4"/>
    </row>
    <row r="20628" spans="1:2" x14ac:dyDescent="0.2">
      <c r="A20628" s="6"/>
      <c r="B20628" s="4"/>
    </row>
    <row r="20629" spans="1:2" x14ac:dyDescent="0.2">
      <c r="A20629" s="6"/>
      <c r="B20629" s="4"/>
    </row>
    <row r="20630" spans="1:2" x14ac:dyDescent="0.2">
      <c r="A20630" s="6"/>
      <c r="B20630" s="4"/>
    </row>
    <row r="20631" spans="1:2" x14ac:dyDescent="0.2">
      <c r="A20631" s="6"/>
      <c r="B20631" s="4"/>
    </row>
    <row r="20632" spans="1:2" x14ac:dyDescent="0.2">
      <c r="A20632" s="6"/>
      <c r="B20632" s="4"/>
    </row>
    <row r="20633" spans="1:2" x14ac:dyDescent="0.2">
      <c r="A20633" s="6"/>
      <c r="B20633" s="4"/>
    </row>
    <row r="20634" spans="1:2" x14ac:dyDescent="0.2">
      <c r="A20634" s="6"/>
      <c r="B20634" s="4"/>
    </row>
    <row r="20635" spans="1:2" x14ac:dyDescent="0.2">
      <c r="A20635" s="6"/>
      <c r="B20635" s="4"/>
    </row>
    <row r="20636" spans="1:2" x14ac:dyDescent="0.2">
      <c r="A20636" s="6"/>
      <c r="B20636" s="4"/>
    </row>
    <row r="20637" spans="1:2" x14ac:dyDescent="0.2">
      <c r="A20637" s="6"/>
      <c r="B20637" s="4"/>
    </row>
    <row r="20638" spans="1:2" x14ac:dyDescent="0.2">
      <c r="A20638" s="6"/>
      <c r="B20638" s="4"/>
    </row>
    <row r="20639" spans="1:2" x14ac:dyDescent="0.2">
      <c r="A20639" s="6"/>
      <c r="B20639" s="4"/>
    </row>
    <row r="20640" spans="1:2" x14ac:dyDescent="0.2">
      <c r="A20640" s="6"/>
      <c r="B20640" s="4"/>
    </row>
    <row r="20641" spans="1:2" x14ac:dyDescent="0.2">
      <c r="A20641" s="6"/>
      <c r="B20641" s="4"/>
    </row>
    <row r="20642" spans="1:2" x14ac:dyDescent="0.2">
      <c r="A20642" s="6"/>
      <c r="B20642" s="4"/>
    </row>
    <row r="20643" spans="1:2" x14ac:dyDescent="0.2">
      <c r="A20643" s="6"/>
      <c r="B20643" s="4"/>
    </row>
    <row r="20644" spans="1:2" x14ac:dyDescent="0.2">
      <c r="A20644" s="6"/>
      <c r="B20644" s="4"/>
    </row>
    <row r="20645" spans="1:2" x14ac:dyDescent="0.2">
      <c r="A20645" s="6"/>
      <c r="B20645" s="4"/>
    </row>
    <row r="20646" spans="1:2" x14ac:dyDescent="0.2">
      <c r="A20646" s="6"/>
      <c r="B20646" s="4"/>
    </row>
    <row r="20647" spans="1:2" x14ac:dyDescent="0.2">
      <c r="A20647" s="6"/>
      <c r="B20647" s="4"/>
    </row>
    <row r="20648" spans="1:2" x14ac:dyDescent="0.2">
      <c r="A20648" s="6"/>
      <c r="B20648" s="4"/>
    </row>
    <row r="20649" spans="1:2" x14ac:dyDescent="0.2">
      <c r="A20649" s="6"/>
      <c r="B20649" s="4"/>
    </row>
    <row r="20650" spans="1:2" x14ac:dyDescent="0.2">
      <c r="A20650" s="6"/>
      <c r="B20650" s="4"/>
    </row>
    <row r="20651" spans="1:2" x14ac:dyDescent="0.2">
      <c r="A20651" s="6"/>
      <c r="B20651" s="4"/>
    </row>
    <row r="20652" spans="1:2" x14ac:dyDescent="0.2">
      <c r="A20652" s="6"/>
      <c r="B20652" s="4"/>
    </row>
    <row r="20653" spans="1:2" x14ac:dyDescent="0.2">
      <c r="A20653" s="6"/>
      <c r="B20653" s="4"/>
    </row>
    <row r="20654" spans="1:2" x14ac:dyDescent="0.2">
      <c r="A20654" s="6"/>
      <c r="B20654" s="4"/>
    </row>
    <row r="20655" spans="1:2" x14ac:dyDescent="0.2">
      <c r="A20655" s="6"/>
      <c r="B20655" s="4"/>
    </row>
    <row r="20656" spans="1:2" x14ac:dyDescent="0.2">
      <c r="A20656" s="6"/>
      <c r="B20656" s="4"/>
    </row>
    <row r="20657" spans="1:2" x14ac:dyDescent="0.2">
      <c r="A20657" s="6"/>
      <c r="B20657" s="4"/>
    </row>
    <row r="20658" spans="1:2" x14ac:dyDescent="0.2">
      <c r="A20658" s="6"/>
      <c r="B20658" s="4"/>
    </row>
    <row r="20659" spans="1:2" x14ac:dyDescent="0.2">
      <c r="A20659" s="6"/>
      <c r="B20659" s="4"/>
    </row>
    <row r="20660" spans="1:2" x14ac:dyDescent="0.2">
      <c r="A20660" s="6"/>
      <c r="B20660" s="4"/>
    </row>
    <row r="20661" spans="1:2" x14ac:dyDescent="0.2">
      <c r="A20661" s="6"/>
      <c r="B20661" s="4"/>
    </row>
    <row r="20662" spans="1:2" x14ac:dyDescent="0.2">
      <c r="A20662" s="6"/>
      <c r="B20662" s="4"/>
    </row>
    <row r="20663" spans="1:2" x14ac:dyDescent="0.2">
      <c r="A20663" s="6"/>
      <c r="B20663" s="4"/>
    </row>
    <row r="20664" spans="1:2" x14ac:dyDescent="0.2">
      <c r="A20664" s="6"/>
      <c r="B20664" s="4"/>
    </row>
    <row r="20665" spans="1:2" x14ac:dyDescent="0.2">
      <c r="A20665" s="6"/>
      <c r="B20665" s="4"/>
    </row>
    <row r="20666" spans="1:2" x14ac:dyDescent="0.2">
      <c r="A20666" s="6"/>
      <c r="B20666" s="4"/>
    </row>
    <row r="20667" spans="1:2" x14ac:dyDescent="0.2">
      <c r="A20667" s="6"/>
      <c r="B20667" s="4"/>
    </row>
    <row r="20668" spans="1:2" x14ac:dyDescent="0.2">
      <c r="A20668" s="6"/>
      <c r="B20668" s="4"/>
    </row>
    <row r="20669" spans="1:2" x14ac:dyDescent="0.2">
      <c r="A20669" s="6"/>
      <c r="B20669" s="4"/>
    </row>
    <row r="20670" spans="1:2" x14ac:dyDescent="0.2">
      <c r="A20670" s="6"/>
      <c r="B20670" s="4"/>
    </row>
    <row r="20671" spans="1:2" x14ac:dyDescent="0.2">
      <c r="A20671" s="6"/>
      <c r="B20671" s="4"/>
    </row>
    <row r="20672" spans="1:2" x14ac:dyDescent="0.2">
      <c r="A20672" s="6"/>
      <c r="B20672" s="4"/>
    </row>
    <row r="20673" spans="1:2" x14ac:dyDescent="0.2">
      <c r="A20673" s="6"/>
      <c r="B20673" s="4"/>
    </row>
    <row r="20674" spans="1:2" x14ac:dyDescent="0.2">
      <c r="A20674" s="6"/>
      <c r="B20674" s="4"/>
    </row>
    <row r="20675" spans="1:2" x14ac:dyDescent="0.2">
      <c r="A20675" s="6"/>
      <c r="B20675" s="4"/>
    </row>
    <row r="20676" spans="1:2" x14ac:dyDescent="0.2">
      <c r="A20676" s="6"/>
      <c r="B20676" s="4"/>
    </row>
    <row r="20677" spans="1:2" x14ac:dyDescent="0.2">
      <c r="A20677" s="6"/>
      <c r="B20677" s="4"/>
    </row>
    <row r="20678" spans="1:2" x14ac:dyDescent="0.2">
      <c r="A20678" s="6"/>
      <c r="B20678" s="4"/>
    </row>
    <row r="20679" spans="1:2" x14ac:dyDescent="0.2">
      <c r="A20679" s="6"/>
      <c r="B20679" s="4"/>
    </row>
    <row r="20680" spans="1:2" x14ac:dyDescent="0.2">
      <c r="A20680" s="6"/>
      <c r="B20680" s="4"/>
    </row>
    <row r="20681" spans="1:2" x14ac:dyDescent="0.2">
      <c r="A20681" s="6"/>
      <c r="B20681" s="4"/>
    </row>
    <row r="20682" spans="1:2" x14ac:dyDescent="0.2">
      <c r="A20682" s="6"/>
      <c r="B20682" s="4"/>
    </row>
    <row r="20683" spans="1:2" x14ac:dyDescent="0.2">
      <c r="A20683" s="6"/>
      <c r="B20683" s="4"/>
    </row>
    <row r="20684" spans="1:2" x14ac:dyDescent="0.2">
      <c r="A20684" s="6"/>
      <c r="B20684" s="4"/>
    </row>
    <row r="20685" spans="1:2" x14ac:dyDescent="0.2">
      <c r="A20685" s="6"/>
      <c r="B20685" s="4"/>
    </row>
    <row r="20686" spans="1:2" x14ac:dyDescent="0.2">
      <c r="A20686" s="6"/>
      <c r="B20686" s="4"/>
    </row>
    <row r="20687" spans="1:2" x14ac:dyDescent="0.2">
      <c r="A20687" s="6"/>
      <c r="B20687" s="4"/>
    </row>
    <row r="20688" spans="1:2" x14ac:dyDescent="0.2">
      <c r="A20688" s="6"/>
      <c r="B20688" s="4"/>
    </row>
    <row r="20689" spans="1:2" x14ac:dyDescent="0.2">
      <c r="A20689" s="6"/>
      <c r="B20689" s="4"/>
    </row>
    <row r="20690" spans="1:2" x14ac:dyDescent="0.2">
      <c r="A20690" s="6"/>
      <c r="B20690" s="4"/>
    </row>
    <row r="20691" spans="1:2" x14ac:dyDescent="0.2">
      <c r="A20691" s="6"/>
      <c r="B20691" s="4"/>
    </row>
    <row r="20692" spans="1:2" x14ac:dyDescent="0.2">
      <c r="A20692" s="6"/>
      <c r="B20692" s="4"/>
    </row>
    <row r="20693" spans="1:2" x14ac:dyDescent="0.2">
      <c r="A20693" s="6"/>
      <c r="B20693" s="4"/>
    </row>
    <row r="20694" spans="1:2" x14ac:dyDescent="0.2">
      <c r="A20694" s="6"/>
      <c r="B20694" s="4"/>
    </row>
    <row r="20695" spans="1:2" x14ac:dyDescent="0.2">
      <c r="A20695" s="6"/>
      <c r="B20695" s="4"/>
    </row>
    <row r="20696" spans="1:2" x14ac:dyDescent="0.2">
      <c r="A20696" s="6"/>
      <c r="B20696" s="4"/>
    </row>
    <row r="20697" spans="1:2" x14ac:dyDescent="0.2">
      <c r="A20697" s="6"/>
      <c r="B20697" s="4"/>
    </row>
    <row r="20698" spans="1:2" x14ac:dyDescent="0.2">
      <c r="A20698" s="6"/>
      <c r="B20698" s="4"/>
    </row>
    <row r="20699" spans="1:2" x14ac:dyDescent="0.2">
      <c r="A20699" s="6"/>
      <c r="B20699" s="4"/>
    </row>
    <row r="20700" spans="1:2" x14ac:dyDescent="0.2">
      <c r="A20700" s="6"/>
      <c r="B20700" s="4"/>
    </row>
    <row r="20701" spans="1:2" x14ac:dyDescent="0.2">
      <c r="A20701" s="6"/>
      <c r="B20701" s="4"/>
    </row>
    <row r="20702" spans="1:2" x14ac:dyDescent="0.2">
      <c r="A20702" s="6"/>
      <c r="B20702" s="4"/>
    </row>
    <row r="20703" spans="1:2" x14ac:dyDescent="0.2">
      <c r="A20703" s="6"/>
      <c r="B20703" s="4"/>
    </row>
    <row r="20704" spans="1:2" x14ac:dyDescent="0.2">
      <c r="A20704" s="6"/>
      <c r="B20704" s="4"/>
    </row>
    <row r="20705" spans="1:2" x14ac:dyDescent="0.2">
      <c r="A20705" s="6"/>
      <c r="B20705" s="4"/>
    </row>
    <row r="20706" spans="1:2" x14ac:dyDescent="0.2">
      <c r="A20706" s="6"/>
      <c r="B20706" s="4"/>
    </row>
    <row r="20707" spans="1:2" x14ac:dyDescent="0.2">
      <c r="A20707" s="6"/>
      <c r="B20707" s="4"/>
    </row>
    <row r="20708" spans="1:2" x14ac:dyDescent="0.2">
      <c r="A20708" s="6"/>
      <c r="B20708" s="4"/>
    </row>
    <row r="20709" spans="1:2" x14ac:dyDescent="0.2">
      <c r="A20709" s="6"/>
      <c r="B20709" s="4"/>
    </row>
    <row r="20710" spans="1:2" x14ac:dyDescent="0.2">
      <c r="A20710" s="6"/>
      <c r="B20710" s="4"/>
    </row>
    <row r="20711" spans="1:2" x14ac:dyDescent="0.2">
      <c r="A20711" s="6"/>
      <c r="B20711" s="4"/>
    </row>
    <row r="20712" spans="1:2" x14ac:dyDescent="0.2">
      <c r="A20712" s="6"/>
      <c r="B20712" s="4"/>
    </row>
    <row r="20713" spans="1:2" x14ac:dyDescent="0.2">
      <c r="A20713" s="6"/>
      <c r="B20713" s="4"/>
    </row>
    <row r="20714" spans="1:2" x14ac:dyDescent="0.2">
      <c r="A20714" s="6"/>
      <c r="B20714" s="4"/>
    </row>
    <row r="20715" spans="1:2" x14ac:dyDescent="0.2">
      <c r="A20715" s="6"/>
      <c r="B20715" s="4"/>
    </row>
    <row r="20716" spans="1:2" x14ac:dyDescent="0.2">
      <c r="A20716" s="6"/>
      <c r="B20716" s="4"/>
    </row>
    <row r="20717" spans="1:2" x14ac:dyDescent="0.2">
      <c r="A20717" s="6"/>
      <c r="B20717" s="4"/>
    </row>
    <row r="20718" spans="1:2" x14ac:dyDescent="0.2">
      <c r="A20718" s="6"/>
      <c r="B20718" s="4"/>
    </row>
    <row r="20719" spans="1:2" x14ac:dyDescent="0.2">
      <c r="A20719" s="6"/>
      <c r="B20719" s="4"/>
    </row>
    <row r="20720" spans="1:2" x14ac:dyDescent="0.2">
      <c r="A20720" s="6"/>
      <c r="B20720" s="4"/>
    </row>
    <row r="20721" spans="1:2" x14ac:dyDescent="0.2">
      <c r="A20721" s="6"/>
      <c r="B20721" s="4"/>
    </row>
    <row r="20722" spans="1:2" x14ac:dyDescent="0.2">
      <c r="A20722" s="6"/>
      <c r="B20722" s="4"/>
    </row>
    <row r="20723" spans="1:2" x14ac:dyDescent="0.2">
      <c r="A20723" s="6"/>
      <c r="B20723" s="4"/>
    </row>
    <row r="20724" spans="1:2" x14ac:dyDescent="0.2">
      <c r="A20724" s="6"/>
      <c r="B20724" s="4"/>
    </row>
    <row r="20725" spans="1:2" x14ac:dyDescent="0.2">
      <c r="A20725" s="6"/>
      <c r="B20725" s="4"/>
    </row>
    <row r="20726" spans="1:2" x14ac:dyDescent="0.2">
      <c r="A20726" s="6"/>
      <c r="B20726" s="4"/>
    </row>
    <row r="20727" spans="1:2" x14ac:dyDescent="0.2">
      <c r="A20727" s="6"/>
      <c r="B20727" s="4"/>
    </row>
    <row r="20728" spans="1:2" x14ac:dyDescent="0.2">
      <c r="A20728" s="6"/>
      <c r="B20728" s="4"/>
    </row>
    <row r="20729" spans="1:2" x14ac:dyDescent="0.2">
      <c r="A20729" s="6"/>
      <c r="B20729" s="4"/>
    </row>
    <row r="20730" spans="1:2" x14ac:dyDescent="0.2">
      <c r="A20730" s="6"/>
      <c r="B20730" s="4"/>
    </row>
    <row r="20731" spans="1:2" x14ac:dyDescent="0.2">
      <c r="A20731" s="6"/>
      <c r="B20731" s="4"/>
    </row>
    <row r="20732" spans="1:2" x14ac:dyDescent="0.2">
      <c r="A20732" s="6"/>
      <c r="B20732" s="4"/>
    </row>
    <row r="20733" spans="1:2" x14ac:dyDescent="0.2">
      <c r="A20733" s="6"/>
      <c r="B20733" s="4"/>
    </row>
    <row r="20734" spans="1:2" x14ac:dyDescent="0.2">
      <c r="A20734" s="6"/>
      <c r="B20734" s="4"/>
    </row>
    <row r="20735" spans="1:2" x14ac:dyDescent="0.2">
      <c r="A20735" s="6"/>
      <c r="B20735" s="4"/>
    </row>
    <row r="20736" spans="1:2" x14ac:dyDescent="0.2">
      <c r="A20736" s="6"/>
      <c r="B20736" s="4"/>
    </row>
    <row r="20737" spans="1:2" x14ac:dyDescent="0.2">
      <c r="A20737" s="6"/>
      <c r="B20737" s="4"/>
    </row>
    <row r="20738" spans="1:2" x14ac:dyDescent="0.2">
      <c r="A20738" s="6"/>
      <c r="B20738" s="4"/>
    </row>
    <row r="20739" spans="1:2" x14ac:dyDescent="0.2">
      <c r="A20739" s="6"/>
      <c r="B20739" s="4"/>
    </row>
    <row r="20740" spans="1:2" x14ac:dyDescent="0.2">
      <c r="A20740" s="6"/>
      <c r="B20740" s="4"/>
    </row>
    <row r="20741" spans="1:2" x14ac:dyDescent="0.2">
      <c r="A20741" s="6"/>
      <c r="B20741" s="4"/>
    </row>
    <row r="20742" spans="1:2" x14ac:dyDescent="0.2">
      <c r="A20742" s="6"/>
      <c r="B20742" s="4"/>
    </row>
    <row r="20743" spans="1:2" x14ac:dyDescent="0.2">
      <c r="A20743" s="6"/>
      <c r="B20743" s="4"/>
    </row>
    <row r="20744" spans="1:2" x14ac:dyDescent="0.2">
      <c r="A20744" s="6"/>
      <c r="B20744" s="4"/>
    </row>
    <row r="20745" spans="1:2" x14ac:dyDescent="0.2">
      <c r="A20745" s="6"/>
      <c r="B20745" s="4"/>
    </row>
    <row r="20746" spans="1:2" x14ac:dyDescent="0.2">
      <c r="A20746" s="6"/>
      <c r="B20746" s="4"/>
    </row>
    <row r="20747" spans="1:2" x14ac:dyDescent="0.2">
      <c r="A20747" s="6"/>
      <c r="B20747" s="4"/>
    </row>
    <row r="20748" spans="1:2" x14ac:dyDescent="0.2">
      <c r="A20748" s="6"/>
      <c r="B20748" s="4"/>
    </row>
    <row r="20749" spans="1:2" x14ac:dyDescent="0.2">
      <c r="A20749" s="6"/>
      <c r="B20749" s="4"/>
    </row>
    <row r="20750" spans="1:2" x14ac:dyDescent="0.2">
      <c r="A20750" s="6"/>
      <c r="B20750" s="4"/>
    </row>
    <row r="20751" spans="1:2" x14ac:dyDescent="0.2">
      <c r="A20751" s="6"/>
      <c r="B20751" s="4"/>
    </row>
    <row r="20752" spans="1:2" x14ac:dyDescent="0.2">
      <c r="A20752" s="6"/>
      <c r="B20752" s="4"/>
    </row>
    <row r="20753" spans="1:2" x14ac:dyDescent="0.2">
      <c r="A20753" s="6"/>
      <c r="B20753" s="4"/>
    </row>
    <row r="20754" spans="1:2" x14ac:dyDescent="0.2">
      <c r="A20754" s="6"/>
      <c r="B20754" s="4"/>
    </row>
    <row r="20755" spans="1:2" x14ac:dyDescent="0.2">
      <c r="A20755" s="6"/>
      <c r="B20755" s="4"/>
    </row>
    <row r="20756" spans="1:2" x14ac:dyDescent="0.2">
      <c r="A20756" s="6"/>
      <c r="B20756" s="4"/>
    </row>
    <row r="20757" spans="1:2" x14ac:dyDescent="0.2">
      <c r="A20757" s="6"/>
      <c r="B20757" s="4"/>
    </row>
    <row r="20758" spans="1:2" x14ac:dyDescent="0.2">
      <c r="A20758" s="6"/>
      <c r="B20758" s="4"/>
    </row>
    <row r="20759" spans="1:2" x14ac:dyDescent="0.2">
      <c r="A20759" s="6"/>
      <c r="B20759" s="4"/>
    </row>
    <row r="20760" spans="1:2" x14ac:dyDescent="0.2">
      <c r="A20760" s="6"/>
      <c r="B20760" s="4"/>
    </row>
    <row r="20761" spans="1:2" x14ac:dyDescent="0.2">
      <c r="A20761" s="6"/>
      <c r="B20761" s="4"/>
    </row>
    <row r="20762" spans="1:2" x14ac:dyDescent="0.2">
      <c r="A20762" s="6"/>
      <c r="B20762" s="4"/>
    </row>
    <row r="20763" spans="1:2" x14ac:dyDescent="0.2">
      <c r="A20763" s="6"/>
      <c r="B20763" s="4"/>
    </row>
    <row r="20764" spans="1:2" x14ac:dyDescent="0.2">
      <c r="A20764" s="6"/>
      <c r="B20764" s="4"/>
    </row>
    <row r="20765" spans="1:2" x14ac:dyDescent="0.2">
      <c r="A20765" s="6"/>
      <c r="B20765" s="4"/>
    </row>
    <row r="20766" spans="1:2" x14ac:dyDescent="0.2">
      <c r="A20766" s="6"/>
      <c r="B20766" s="4"/>
    </row>
    <row r="20767" spans="1:2" x14ac:dyDescent="0.2">
      <c r="A20767" s="6"/>
      <c r="B20767" s="4"/>
    </row>
    <row r="20768" spans="1:2" x14ac:dyDescent="0.2">
      <c r="A20768" s="6"/>
      <c r="B20768" s="4"/>
    </row>
    <row r="20769" spans="1:2" x14ac:dyDescent="0.2">
      <c r="A20769" s="6"/>
      <c r="B20769" s="4"/>
    </row>
    <row r="20770" spans="1:2" x14ac:dyDescent="0.2">
      <c r="A20770" s="6"/>
      <c r="B20770" s="4"/>
    </row>
    <row r="20771" spans="1:2" x14ac:dyDescent="0.2">
      <c r="A20771" s="6"/>
      <c r="B20771" s="4"/>
    </row>
    <row r="20772" spans="1:2" x14ac:dyDescent="0.2">
      <c r="A20772" s="6"/>
      <c r="B20772" s="4"/>
    </row>
    <row r="20773" spans="1:2" x14ac:dyDescent="0.2">
      <c r="A20773" s="6"/>
      <c r="B20773" s="4"/>
    </row>
    <row r="20774" spans="1:2" x14ac:dyDescent="0.2">
      <c r="A20774" s="6"/>
      <c r="B20774" s="4"/>
    </row>
    <row r="20775" spans="1:2" x14ac:dyDescent="0.2">
      <c r="A20775" s="6"/>
      <c r="B20775" s="4"/>
    </row>
    <row r="20776" spans="1:2" x14ac:dyDescent="0.2">
      <c r="A20776" s="6"/>
      <c r="B20776" s="4"/>
    </row>
    <row r="20777" spans="1:2" x14ac:dyDescent="0.2">
      <c r="A20777" s="6"/>
      <c r="B20777" s="4"/>
    </row>
    <row r="20778" spans="1:2" x14ac:dyDescent="0.2">
      <c r="A20778" s="6"/>
      <c r="B20778" s="4"/>
    </row>
    <row r="20779" spans="1:2" x14ac:dyDescent="0.2">
      <c r="A20779" s="6"/>
      <c r="B20779" s="4"/>
    </row>
    <row r="20780" spans="1:2" x14ac:dyDescent="0.2">
      <c r="A20780" s="6"/>
      <c r="B20780" s="4"/>
    </row>
    <row r="20781" spans="1:2" x14ac:dyDescent="0.2">
      <c r="A20781" s="6"/>
      <c r="B20781" s="4"/>
    </row>
    <row r="20782" spans="1:2" x14ac:dyDescent="0.2">
      <c r="A20782" s="6"/>
      <c r="B20782" s="4"/>
    </row>
    <row r="20783" spans="1:2" x14ac:dyDescent="0.2">
      <c r="A20783" s="6"/>
      <c r="B20783" s="4"/>
    </row>
    <row r="20784" spans="1:2" x14ac:dyDescent="0.2">
      <c r="A20784" s="6"/>
      <c r="B20784" s="4"/>
    </row>
    <row r="20785" spans="1:2" x14ac:dyDescent="0.2">
      <c r="A20785" s="6"/>
      <c r="B20785" s="4"/>
    </row>
    <row r="20786" spans="1:2" x14ac:dyDescent="0.2">
      <c r="A20786" s="6"/>
      <c r="B20786" s="4"/>
    </row>
    <row r="20787" spans="1:2" x14ac:dyDescent="0.2">
      <c r="A20787" s="6"/>
      <c r="B20787" s="4"/>
    </row>
    <row r="20788" spans="1:2" x14ac:dyDescent="0.2">
      <c r="A20788" s="6"/>
      <c r="B20788" s="4"/>
    </row>
    <row r="20789" spans="1:2" x14ac:dyDescent="0.2">
      <c r="A20789" s="6"/>
      <c r="B20789" s="4"/>
    </row>
    <row r="20790" spans="1:2" x14ac:dyDescent="0.2">
      <c r="A20790" s="6"/>
      <c r="B20790" s="4"/>
    </row>
    <row r="20791" spans="1:2" x14ac:dyDescent="0.2">
      <c r="A20791" s="6"/>
      <c r="B20791" s="4"/>
    </row>
    <row r="20792" spans="1:2" x14ac:dyDescent="0.2">
      <c r="A20792" s="6"/>
      <c r="B20792" s="4"/>
    </row>
    <row r="20793" spans="1:2" x14ac:dyDescent="0.2">
      <c r="A20793" s="6"/>
      <c r="B20793" s="4"/>
    </row>
    <row r="20794" spans="1:2" x14ac:dyDescent="0.2">
      <c r="A20794" s="6"/>
      <c r="B20794" s="4"/>
    </row>
    <row r="20795" spans="1:2" x14ac:dyDescent="0.2">
      <c r="A20795" s="6"/>
      <c r="B20795" s="4"/>
    </row>
    <row r="20796" spans="1:2" x14ac:dyDescent="0.2">
      <c r="A20796" s="6"/>
      <c r="B20796" s="4"/>
    </row>
    <row r="20797" spans="1:2" x14ac:dyDescent="0.2">
      <c r="A20797" s="6"/>
      <c r="B20797" s="4"/>
    </row>
    <row r="20798" spans="1:2" x14ac:dyDescent="0.2">
      <c r="A20798" s="6"/>
      <c r="B20798" s="4"/>
    </row>
    <row r="20799" spans="1:2" x14ac:dyDescent="0.2">
      <c r="A20799" s="6"/>
      <c r="B20799" s="4"/>
    </row>
    <row r="20800" spans="1:2" x14ac:dyDescent="0.2">
      <c r="A20800" s="6"/>
      <c r="B20800" s="4"/>
    </row>
    <row r="20801" spans="1:2" x14ac:dyDescent="0.2">
      <c r="A20801" s="6"/>
      <c r="B20801" s="4"/>
    </row>
    <row r="20802" spans="1:2" x14ac:dyDescent="0.2">
      <c r="A20802" s="6"/>
      <c r="B20802" s="4"/>
    </row>
    <row r="20803" spans="1:2" x14ac:dyDescent="0.2">
      <c r="A20803" s="6"/>
      <c r="B20803" s="4"/>
    </row>
    <row r="20804" spans="1:2" x14ac:dyDescent="0.2">
      <c r="A20804" s="6"/>
      <c r="B20804" s="4"/>
    </row>
    <row r="20805" spans="1:2" x14ac:dyDescent="0.2">
      <c r="A20805" s="6"/>
      <c r="B20805" s="4"/>
    </row>
    <row r="20806" spans="1:2" x14ac:dyDescent="0.2">
      <c r="A20806" s="6"/>
      <c r="B20806" s="4"/>
    </row>
    <row r="20807" spans="1:2" x14ac:dyDescent="0.2">
      <c r="A20807" s="6"/>
      <c r="B20807" s="4"/>
    </row>
    <row r="20808" spans="1:2" x14ac:dyDescent="0.2">
      <c r="A20808" s="6"/>
      <c r="B20808" s="4"/>
    </row>
    <row r="20809" spans="1:2" x14ac:dyDescent="0.2">
      <c r="A20809" s="6"/>
      <c r="B20809" s="4"/>
    </row>
    <row r="20810" spans="1:2" x14ac:dyDescent="0.2">
      <c r="A20810" s="6"/>
      <c r="B20810" s="4"/>
    </row>
    <row r="20811" spans="1:2" x14ac:dyDescent="0.2">
      <c r="A20811" s="6"/>
      <c r="B20811" s="4"/>
    </row>
    <row r="20812" spans="1:2" x14ac:dyDescent="0.2">
      <c r="A20812" s="6"/>
      <c r="B20812" s="4"/>
    </row>
    <row r="20813" spans="1:2" x14ac:dyDescent="0.2">
      <c r="A20813" s="6"/>
      <c r="B20813" s="4"/>
    </row>
    <row r="20814" spans="1:2" x14ac:dyDescent="0.2">
      <c r="A20814" s="6"/>
      <c r="B20814" s="4"/>
    </row>
    <row r="20815" spans="1:2" x14ac:dyDescent="0.2">
      <c r="A20815" s="6"/>
      <c r="B20815" s="4"/>
    </row>
    <row r="20816" spans="1:2" x14ac:dyDescent="0.2">
      <c r="A20816" s="6"/>
      <c r="B20816" s="4"/>
    </row>
    <row r="20817" spans="1:2" x14ac:dyDescent="0.2">
      <c r="A20817" s="6"/>
      <c r="B20817" s="4"/>
    </row>
    <row r="20818" spans="1:2" x14ac:dyDescent="0.2">
      <c r="A20818" s="6"/>
      <c r="B20818" s="4"/>
    </row>
    <row r="20819" spans="1:2" x14ac:dyDescent="0.2">
      <c r="A20819" s="6"/>
      <c r="B20819" s="4"/>
    </row>
    <row r="20820" spans="1:2" x14ac:dyDescent="0.2">
      <c r="A20820" s="6"/>
      <c r="B20820" s="4"/>
    </row>
    <row r="20821" spans="1:2" x14ac:dyDescent="0.2">
      <c r="A20821" s="6"/>
      <c r="B20821" s="4"/>
    </row>
    <row r="20822" spans="1:2" x14ac:dyDescent="0.2">
      <c r="A20822" s="6"/>
      <c r="B20822" s="4"/>
    </row>
    <row r="20823" spans="1:2" x14ac:dyDescent="0.2">
      <c r="A20823" s="6"/>
      <c r="B20823" s="4"/>
    </row>
    <row r="20824" spans="1:2" x14ac:dyDescent="0.2">
      <c r="A20824" s="6"/>
      <c r="B20824" s="4"/>
    </row>
    <row r="20825" spans="1:2" x14ac:dyDescent="0.2">
      <c r="A20825" s="6"/>
      <c r="B20825" s="4"/>
    </row>
    <row r="20826" spans="1:2" x14ac:dyDescent="0.2">
      <c r="A20826" s="6"/>
      <c r="B20826" s="4"/>
    </row>
    <row r="20827" spans="1:2" x14ac:dyDescent="0.2">
      <c r="A20827" s="6"/>
      <c r="B20827" s="4"/>
    </row>
    <row r="20828" spans="1:2" x14ac:dyDescent="0.2">
      <c r="A20828" s="6"/>
      <c r="B20828" s="4"/>
    </row>
    <row r="20829" spans="1:2" x14ac:dyDescent="0.2">
      <c r="A20829" s="6"/>
      <c r="B20829" s="4"/>
    </row>
    <row r="20830" spans="1:2" x14ac:dyDescent="0.2">
      <c r="A20830" s="6"/>
      <c r="B20830" s="4"/>
    </row>
    <row r="20831" spans="1:2" x14ac:dyDescent="0.2">
      <c r="A20831" s="6"/>
      <c r="B20831" s="4"/>
    </row>
    <row r="20832" spans="1:2" x14ac:dyDescent="0.2">
      <c r="A20832" s="6"/>
      <c r="B20832" s="4"/>
    </row>
    <row r="20833" spans="1:2" x14ac:dyDescent="0.2">
      <c r="A20833" s="6"/>
      <c r="B20833" s="4"/>
    </row>
    <row r="20834" spans="1:2" x14ac:dyDescent="0.2">
      <c r="A20834" s="6"/>
      <c r="B20834" s="4"/>
    </row>
    <row r="20835" spans="1:2" x14ac:dyDescent="0.2">
      <c r="A20835" s="6"/>
      <c r="B20835" s="4"/>
    </row>
    <row r="20836" spans="1:2" x14ac:dyDescent="0.2">
      <c r="A20836" s="6"/>
      <c r="B20836" s="4"/>
    </row>
    <row r="20837" spans="1:2" x14ac:dyDescent="0.2">
      <c r="A20837" s="6"/>
      <c r="B20837" s="4"/>
    </row>
    <row r="20838" spans="1:2" x14ac:dyDescent="0.2">
      <c r="A20838" s="6"/>
      <c r="B20838" s="4"/>
    </row>
    <row r="20839" spans="1:2" x14ac:dyDescent="0.2">
      <c r="A20839" s="6"/>
      <c r="B20839" s="4"/>
    </row>
    <row r="20840" spans="1:2" x14ac:dyDescent="0.2">
      <c r="A20840" s="6"/>
      <c r="B20840" s="4"/>
    </row>
    <row r="20841" spans="1:2" x14ac:dyDescent="0.2">
      <c r="A20841" s="6"/>
      <c r="B20841" s="4"/>
    </row>
    <row r="20842" spans="1:2" x14ac:dyDescent="0.2">
      <c r="A20842" s="6"/>
      <c r="B20842" s="4"/>
    </row>
    <row r="20843" spans="1:2" x14ac:dyDescent="0.2">
      <c r="A20843" s="6"/>
      <c r="B20843" s="4"/>
    </row>
    <row r="20844" spans="1:2" x14ac:dyDescent="0.2">
      <c r="A20844" s="6"/>
      <c r="B20844" s="4"/>
    </row>
    <row r="20845" spans="1:2" x14ac:dyDescent="0.2">
      <c r="A20845" s="6"/>
      <c r="B20845" s="4"/>
    </row>
    <row r="20846" spans="1:2" x14ac:dyDescent="0.2">
      <c r="A20846" s="6"/>
      <c r="B20846" s="4"/>
    </row>
    <row r="20847" spans="1:2" x14ac:dyDescent="0.2">
      <c r="A20847" s="6"/>
      <c r="B20847" s="4"/>
    </row>
    <row r="20848" spans="1:2" x14ac:dyDescent="0.2">
      <c r="A20848" s="6"/>
      <c r="B20848" s="4"/>
    </row>
    <row r="20849" spans="1:2" x14ac:dyDescent="0.2">
      <c r="A20849" s="6"/>
      <c r="B20849" s="4"/>
    </row>
    <row r="20850" spans="1:2" x14ac:dyDescent="0.2">
      <c r="A20850" s="6"/>
      <c r="B20850" s="4"/>
    </row>
    <row r="20851" spans="1:2" x14ac:dyDescent="0.2">
      <c r="A20851" s="6"/>
      <c r="B20851" s="4"/>
    </row>
    <row r="20852" spans="1:2" x14ac:dyDescent="0.2">
      <c r="A20852" s="6"/>
      <c r="B20852" s="4"/>
    </row>
    <row r="20853" spans="1:2" x14ac:dyDescent="0.2">
      <c r="A20853" s="6"/>
      <c r="B20853" s="4"/>
    </row>
    <row r="20854" spans="1:2" x14ac:dyDescent="0.2">
      <c r="A20854" s="6"/>
      <c r="B20854" s="4"/>
    </row>
    <row r="20855" spans="1:2" x14ac:dyDescent="0.2">
      <c r="A20855" s="6"/>
      <c r="B20855" s="4"/>
    </row>
    <row r="20856" spans="1:2" x14ac:dyDescent="0.2">
      <c r="A20856" s="6"/>
      <c r="B20856" s="4"/>
    </row>
    <row r="20857" spans="1:2" x14ac:dyDescent="0.2">
      <c r="A20857" s="6"/>
      <c r="B20857" s="4"/>
    </row>
    <row r="20858" spans="1:2" x14ac:dyDescent="0.2">
      <c r="A20858" s="6"/>
      <c r="B20858" s="4"/>
    </row>
    <row r="20859" spans="1:2" x14ac:dyDescent="0.2">
      <c r="A20859" s="6"/>
      <c r="B20859" s="4"/>
    </row>
    <row r="20860" spans="1:2" x14ac:dyDescent="0.2">
      <c r="A20860" s="6"/>
      <c r="B20860" s="4"/>
    </row>
    <row r="20861" spans="1:2" x14ac:dyDescent="0.2">
      <c r="A20861" s="6"/>
      <c r="B20861" s="4"/>
    </row>
    <row r="20862" spans="1:2" x14ac:dyDescent="0.2">
      <c r="A20862" s="6"/>
      <c r="B20862" s="4"/>
    </row>
    <row r="20863" spans="1:2" x14ac:dyDescent="0.2">
      <c r="A20863" s="6"/>
      <c r="B20863" s="4"/>
    </row>
    <row r="20864" spans="1:2" x14ac:dyDescent="0.2">
      <c r="A20864" s="6"/>
      <c r="B20864" s="4"/>
    </row>
    <row r="20865" spans="1:2" x14ac:dyDescent="0.2">
      <c r="A20865" s="6"/>
      <c r="B20865" s="4"/>
    </row>
    <row r="20866" spans="1:2" x14ac:dyDescent="0.2">
      <c r="A20866" s="6"/>
      <c r="B20866" s="4"/>
    </row>
    <row r="20867" spans="1:2" x14ac:dyDescent="0.2">
      <c r="A20867" s="6"/>
      <c r="B20867" s="4"/>
    </row>
    <row r="20868" spans="1:2" x14ac:dyDescent="0.2">
      <c r="A20868" s="6"/>
      <c r="B20868" s="4"/>
    </row>
    <row r="20869" spans="1:2" x14ac:dyDescent="0.2">
      <c r="A20869" s="6"/>
      <c r="B20869" s="4"/>
    </row>
    <row r="20870" spans="1:2" x14ac:dyDescent="0.2">
      <c r="A20870" s="6"/>
      <c r="B20870" s="4"/>
    </row>
    <row r="20871" spans="1:2" x14ac:dyDescent="0.2">
      <c r="A20871" s="6"/>
      <c r="B20871" s="4"/>
    </row>
    <row r="20872" spans="1:2" x14ac:dyDescent="0.2">
      <c r="A20872" s="6"/>
      <c r="B20872" s="4"/>
    </row>
    <row r="20873" spans="1:2" x14ac:dyDescent="0.2">
      <c r="A20873" s="6"/>
      <c r="B20873" s="4"/>
    </row>
    <row r="20874" spans="1:2" x14ac:dyDescent="0.2">
      <c r="A20874" s="6"/>
      <c r="B20874" s="4"/>
    </row>
    <row r="20875" spans="1:2" x14ac:dyDescent="0.2">
      <c r="A20875" s="6"/>
      <c r="B20875" s="4"/>
    </row>
    <row r="20876" spans="1:2" x14ac:dyDescent="0.2">
      <c r="A20876" s="6"/>
      <c r="B20876" s="4"/>
    </row>
    <row r="20877" spans="1:2" x14ac:dyDescent="0.2">
      <c r="A20877" s="6"/>
      <c r="B20877" s="4"/>
    </row>
    <row r="20878" spans="1:2" x14ac:dyDescent="0.2">
      <c r="A20878" s="6"/>
      <c r="B20878" s="4"/>
    </row>
    <row r="20879" spans="1:2" x14ac:dyDescent="0.2">
      <c r="A20879" s="6"/>
      <c r="B20879" s="4"/>
    </row>
    <row r="20880" spans="1:2" x14ac:dyDescent="0.2">
      <c r="A20880" s="6"/>
      <c r="B20880" s="4"/>
    </row>
    <row r="20881" spans="1:2" x14ac:dyDescent="0.2">
      <c r="A20881" s="6"/>
      <c r="B20881" s="4"/>
    </row>
    <row r="20882" spans="1:2" x14ac:dyDescent="0.2">
      <c r="A20882" s="6"/>
      <c r="B20882" s="4"/>
    </row>
    <row r="20883" spans="1:2" x14ac:dyDescent="0.2">
      <c r="A20883" s="6"/>
      <c r="B20883" s="4"/>
    </row>
    <row r="20884" spans="1:2" x14ac:dyDescent="0.2">
      <c r="A20884" s="6"/>
      <c r="B20884" s="4"/>
    </row>
    <row r="20885" spans="1:2" x14ac:dyDescent="0.2">
      <c r="A20885" s="6"/>
      <c r="B20885" s="4"/>
    </row>
    <row r="20886" spans="1:2" x14ac:dyDescent="0.2">
      <c r="A20886" s="6"/>
      <c r="B20886" s="4"/>
    </row>
    <row r="20887" spans="1:2" x14ac:dyDescent="0.2">
      <c r="A20887" s="6"/>
      <c r="B20887" s="4"/>
    </row>
    <row r="20888" spans="1:2" x14ac:dyDescent="0.2">
      <c r="A20888" s="6"/>
      <c r="B20888" s="4"/>
    </row>
    <row r="20889" spans="1:2" x14ac:dyDescent="0.2">
      <c r="A20889" s="6"/>
      <c r="B20889" s="4"/>
    </row>
    <row r="20890" spans="1:2" x14ac:dyDescent="0.2">
      <c r="A20890" s="6"/>
      <c r="B20890" s="4"/>
    </row>
    <row r="20891" spans="1:2" x14ac:dyDescent="0.2">
      <c r="A20891" s="6"/>
      <c r="B20891" s="4"/>
    </row>
    <row r="20892" spans="1:2" x14ac:dyDescent="0.2">
      <c r="A20892" s="6"/>
      <c r="B20892" s="4"/>
    </row>
    <row r="20893" spans="1:2" x14ac:dyDescent="0.2">
      <c r="A20893" s="6"/>
      <c r="B20893" s="4"/>
    </row>
    <row r="20894" spans="1:2" x14ac:dyDescent="0.2">
      <c r="A20894" s="6"/>
      <c r="B20894" s="4"/>
    </row>
    <row r="20895" spans="1:2" x14ac:dyDescent="0.2">
      <c r="A20895" s="6"/>
      <c r="B20895" s="4"/>
    </row>
    <row r="20896" spans="1:2" x14ac:dyDescent="0.2">
      <c r="A20896" s="6"/>
      <c r="B20896" s="4"/>
    </row>
    <row r="20897" spans="1:2" x14ac:dyDescent="0.2">
      <c r="A20897" s="6"/>
      <c r="B20897" s="4"/>
    </row>
    <row r="20898" spans="1:2" x14ac:dyDescent="0.2">
      <c r="A20898" s="6"/>
      <c r="B20898" s="4"/>
    </row>
    <row r="20899" spans="1:2" x14ac:dyDescent="0.2">
      <c r="A20899" s="6"/>
      <c r="B20899" s="4"/>
    </row>
    <row r="20900" spans="1:2" x14ac:dyDescent="0.2">
      <c r="A20900" s="6"/>
      <c r="B20900" s="4"/>
    </row>
    <row r="20901" spans="1:2" x14ac:dyDescent="0.2">
      <c r="A20901" s="6"/>
      <c r="B20901" s="4"/>
    </row>
    <row r="20902" spans="1:2" x14ac:dyDescent="0.2">
      <c r="A20902" s="6"/>
      <c r="B20902" s="4"/>
    </row>
    <row r="20903" spans="1:2" x14ac:dyDescent="0.2">
      <c r="A20903" s="6"/>
      <c r="B20903" s="4"/>
    </row>
    <row r="20904" spans="1:2" x14ac:dyDescent="0.2">
      <c r="A20904" s="6"/>
      <c r="B20904" s="4"/>
    </row>
    <row r="20905" spans="1:2" x14ac:dyDescent="0.2">
      <c r="A20905" s="6"/>
      <c r="B20905" s="4"/>
    </row>
    <row r="20906" spans="1:2" x14ac:dyDescent="0.2">
      <c r="A20906" s="6"/>
      <c r="B20906" s="4"/>
    </row>
    <row r="20907" spans="1:2" x14ac:dyDescent="0.2">
      <c r="A20907" s="6"/>
      <c r="B20907" s="4"/>
    </row>
    <row r="20908" spans="1:2" x14ac:dyDescent="0.2">
      <c r="A20908" s="6"/>
      <c r="B20908" s="4"/>
    </row>
    <row r="20909" spans="1:2" x14ac:dyDescent="0.2">
      <c r="A20909" s="6"/>
      <c r="B20909" s="4"/>
    </row>
    <row r="20910" spans="1:2" x14ac:dyDescent="0.2">
      <c r="A20910" s="6"/>
      <c r="B20910" s="4"/>
    </row>
    <row r="20911" spans="1:2" x14ac:dyDescent="0.2">
      <c r="A20911" s="6"/>
      <c r="B20911" s="4"/>
    </row>
    <row r="20912" spans="1:2" x14ac:dyDescent="0.2">
      <c r="A20912" s="6"/>
      <c r="B20912" s="4"/>
    </row>
    <row r="20913" spans="1:2" x14ac:dyDescent="0.2">
      <c r="A20913" s="6"/>
      <c r="B20913" s="4"/>
    </row>
    <row r="20914" spans="1:2" x14ac:dyDescent="0.2">
      <c r="A20914" s="6"/>
      <c r="B20914" s="4"/>
    </row>
    <row r="20915" spans="1:2" x14ac:dyDescent="0.2">
      <c r="A20915" s="6"/>
      <c r="B20915" s="4"/>
    </row>
    <row r="20916" spans="1:2" x14ac:dyDescent="0.2">
      <c r="A20916" s="6"/>
      <c r="B20916" s="4"/>
    </row>
    <row r="20917" spans="1:2" x14ac:dyDescent="0.2">
      <c r="A20917" s="6"/>
      <c r="B20917" s="4"/>
    </row>
    <row r="20918" spans="1:2" x14ac:dyDescent="0.2">
      <c r="A20918" s="6"/>
      <c r="B20918" s="4"/>
    </row>
    <row r="20919" spans="1:2" x14ac:dyDescent="0.2">
      <c r="A20919" s="6"/>
      <c r="B20919" s="4"/>
    </row>
    <row r="20920" spans="1:2" x14ac:dyDescent="0.2">
      <c r="A20920" s="6"/>
      <c r="B20920" s="4"/>
    </row>
    <row r="20921" spans="1:2" x14ac:dyDescent="0.2">
      <c r="A20921" s="6"/>
      <c r="B20921" s="4"/>
    </row>
    <row r="20922" spans="1:2" x14ac:dyDescent="0.2">
      <c r="A20922" s="6"/>
      <c r="B20922" s="4"/>
    </row>
    <row r="20923" spans="1:2" x14ac:dyDescent="0.2">
      <c r="A20923" s="6"/>
      <c r="B20923" s="4"/>
    </row>
    <row r="20924" spans="1:2" x14ac:dyDescent="0.2">
      <c r="A20924" s="6"/>
      <c r="B20924" s="4"/>
    </row>
    <row r="20925" spans="1:2" x14ac:dyDescent="0.2">
      <c r="A20925" s="6"/>
      <c r="B20925" s="4"/>
    </row>
    <row r="20926" spans="1:2" x14ac:dyDescent="0.2">
      <c r="A20926" s="6"/>
      <c r="B20926" s="4"/>
    </row>
    <row r="20927" spans="1:2" x14ac:dyDescent="0.2">
      <c r="A20927" s="6"/>
      <c r="B20927" s="4"/>
    </row>
    <row r="20928" spans="1:2" x14ac:dyDescent="0.2">
      <c r="A20928" s="6"/>
      <c r="B20928" s="4"/>
    </row>
    <row r="20929" spans="1:2" x14ac:dyDescent="0.2">
      <c r="A20929" s="6"/>
      <c r="B20929" s="4"/>
    </row>
    <row r="20930" spans="1:2" x14ac:dyDescent="0.2">
      <c r="A20930" s="6"/>
      <c r="B20930" s="4"/>
    </row>
    <row r="20931" spans="1:2" x14ac:dyDescent="0.2">
      <c r="A20931" s="6"/>
      <c r="B20931" s="4"/>
    </row>
    <row r="20932" spans="1:2" x14ac:dyDescent="0.2">
      <c r="A20932" s="6"/>
      <c r="B20932" s="4"/>
    </row>
    <row r="20933" spans="1:2" x14ac:dyDescent="0.2">
      <c r="A20933" s="6"/>
      <c r="B20933" s="4"/>
    </row>
    <row r="20934" spans="1:2" x14ac:dyDescent="0.2">
      <c r="A20934" s="6"/>
      <c r="B20934" s="4"/>
    </row>
    <row r="20935" spans="1:2" x14ac:dyDescent="0.2">
      <c r="A20935" s="6"/>
      <c r="B20935" s="4"/>
    </row>
    <row r="20936" spans="1:2" x14ac:dyDescent="0.2">
      <c r="A20936" s="6"/>
      <c r="B20936" s="4"/>
    </row>
    <row r="20937" spans="1:2" x14ac:dyDescent="0.2">
      <c r="A20937" s="6"/>
      <c r="B20937" s="4"/>
    </row>
    <row r="20938" spans="1:2" x14ac:dyDescent="0.2">
      <c r="A20938" s="6"/>
      <c r="B20938" s="4"/>
    </row>
    <row r="20939" spans="1:2" x14ac:dyDescent="0.2">
      <c r="A20939" s="6"/>
      <c r="B20939" s="4"/>
    </row>
    <row r="20940" spans="1:2" x14ac:dyDescent="0.2">
      <c r="A20940" s="6"/>
      <c r="B20940" s="4"/>
    </row>
    <row r="20941" spans="1:2" x14ac:dyDescent="0.2">
      <c r="A20941" s="6"/>
      <c r="B20941" s="4"/>
    </row>
    <row r="20942" spans="1:2" x14ac:dyDescent="0.2">
      <c r="A20942" s="6"/>
      <c r="B20942" s="4"/>
    </row>
    <row r="20943" spans="1:2" x14ac:dyDescent="0.2">
      <c r="A20943" s="6"/>
      <c r="B20943" s="4"/>
    </row>
    <row r="20944" spans="1:2" x14ac:dyDescent="0.2">
      <c r="A20944" s="6"/>
      <c r="B20944" s="4"/>
    </row>
    <row r="20945" spans="1:2" x14ac:dyDescent="0.2">
      <c r="A20945" s="6"/>
      <c r="B20945" s="4"/>
    </row>
    <row r="20946" spans="1:2" x14ac:dyDescent="0.2">
      <c r="A20946" s="6"/>
      <c r="B20946" s="4"/>
    </row>
    <row r="20947" spans="1:2" x14ac:dyDescent="0.2">
      <c r="A20947" s="6"/>
      <c r="B20947" s="4"/>
    </row>
    <row r="20948" spans="1:2" x14ac:dyDescent="0.2">
      <c r="A20948" s="6"/>
      <c r="B20948" s="4"/>
    </row>
    <row r="20949" spans="1:2" x14ac:dyDescent="0.2">
      <c r="A20949" s="6"/>
      <c r="B20949" s="4"/>
    </row>
    <row r="20950" spans="1:2" x14ac:dyDescent="0.2">
      <c r="A20950" s="6"/>
      <c r="B20950" s="4"/>
    </row>
    <row r="20951" spans="1:2" x14ac:dyDescent="0.2">
      <c r="A20951" s="6"/>
      <c r="B20951" s="4"/>
    </row>
    <row r="20952" spans="1:2" x14ac:dyDescent="0.2">
      <c r="A20952" s="6"/>
      <c r="B20952" s="4"/>
    </row>
    <row r="20953" spans="1:2" x14ac:dyDescent="0.2">
      <c r="A20953" s="6"/>
      <c r="B20953" s="4"/>
    </row>
    <row r="20954" spans="1:2" x14ac:dyDescent="0.2">
      <c r="A20954" s="6"/>
      <c r="B20954" s="4"/>
    </row>
    <row r="20955" spans="1:2" x14ac:dyDescent="0.2">
      <c r="A20955" s="6"/>
      <c r="B20955" s="4"/>
    </row>
    <row r="20956" spans="1:2" x14ac:dyDescent="0.2">
      <c r="A20956" s="6"/>
      <c r="B20956" s="4"/>
    </row>
    <row r="20957" spans="1:2" x14ac:dyDescent="0.2">
      <c r="A20957" s="6"/>
      <c r="B20957" s="4"/>
    </row>
    <row r="20958" spans="1:2" x14ac:dyDescent="0.2">
      <c r="A20958" s="6"/>
      <c r="B20958" s="4"/>
    </row>
    <row r="20959" spans="1:2" x14ac:dyDescent="0.2">
      <c r="A20959" s="6"/>
      <c r="B20959" s="4"/>
    </row>
    <row r="20960" spans="1:2" x14ac:dyDescent="0.2">
      <c r="A20960" s="6"/>
      <c r="B20960" s="4"/>
    </row>
    <row r="20961" spans="1:2" x14ac:dyDescent="0.2">
      <c r="A20961" s="6"/>
      <c r="B20961" s="4"/>
    </row>
    <row r="20962" spans="1:2" x14ac:dyDescent="0.2">
      <c r="A20962" s="6"/>
      <c r="B20962" s="4"/>
    </row>
    <row r="20963" spans="1:2" x14ac:dyDescent="0.2">
      <c r="A20963" s="6"/>
      <c r="B20963" s="4"/>
    </row>
    <row r="20964" spans="1:2" x14ac:dyDescent="0.2">
      <c r="A20964" s="6"/>
      <c r="B20964" s="4"/>
    </row>
    <row r="20965" spans="1:2" x14ac:dyDescent="0.2">
      <c r="A20965" s="6"/>
      <c r="B20965" s="4"/>
    </row>
    <row r="20966" spans="1:2" x14ac:dyDescent="0.2">
      <c r="A20966" s="6"/>
      <c r="B20966" s="4"/>
    </row>
    <row r="20967" spans="1:2" x14ac:dyDescent="0.2">
      <c r="A20967" s="6"/>
      <c r="B20967" s="4"/>
    </row>
    <row r="20968" spans="1:2" x14ac:dyDescent="0.2">
      <c r="A20968" s="6"/>
      <c r="B20968" s="4"/>
    </row>
    <row r="20969" spans="1:2" x14ac:dyDescent="0.2">
      <c r="A20969" s="6"/>
      <c r="B20969" s="4"/>
    </row>
    <row r="20970" spans="1:2" x14ac:dyDescent="0.2">
      <c r="A20970" s="6"/>
      <c r="B20970" s="4"/>
    </row>
    <row r="20971" spans="1:2" x14ac:dyDescent="0.2">
      <c r="A20971" s="6"/>
      <c r="B20971" s="4"/>
    </row>
    <row r="20972" spans="1:2" x14ac:dyDescent="0.2">
      <c r="A20972" s="6"/>
      <c r="B20972" s="4"/>
    </row>
    <row r="20973" spans="1:2" x14ac:dyDescent="0.2">
      <c r="A20973" s="6"/>
      <c r="B20973" s="4"/>
    </row>
    <row r="20974" spans="1:2" x14ac:dyDescent="0.2">
      <c r="A20974" s="6"/>
      <c r="B20974" s="4"/>
    </row>
    <row r="20975" spans="1:2" x14ac:dyDescent="0.2">
      <c r="A20975" s="6"/>
      <c r="B20975" s="4"/>
    </row>
    <row r="20976" spans="1:2" x14ac:dyDescent="0.2">
      <c r="A20976" s="6"/>
      <c r="B20976" s="4"/>
    </row>
    <row r="20977" spans="1:2" x14ac:dyDescent="0.2">
      <c r="A20977" s="6"/>
      <c r="B20977" s="4"/>
    </row>
    <row r="20978" spans="1:2" x14ac:dyDescent="0.2">
      <c r="A20978" s="6"/>
      <c r="B20978" s="4"/>
    </row>
    <row r="20979" spans="1:2" x14ac:dyDescent="0.2">
      <c r="A20979" s="6"/>
      <c r="B20979" s="4"/>
    </row>
    <row r="20980" spans="1:2" x14ac:dyDescent="0.2">
      <c r="A20980" s="6"/>
      <c r="B20980" s="4"/>
    </row>
    <row r="20981" spans="1:2" x14ac:dyDescent="0.2">
      <c r="A20981" s="6"/>
      <c r="B20981" s="4"/>
    </row>
    <row r="20982" spans="1:2" x14ac:dyDescent="0.2">
      <c r="A20982" s="6"/>
      <c r="B20982" s="4"/>
    </row>
    <row r="20983" spans="1:2" x14ac:dyDescent="0.2">
      <c r="A20983" s="6"/>
      <c r="B20983" s="4"/>
    </row>
    <row r="20984" spans="1:2" x14ac:dyDescent="0.2">
      <c r="A20984" s="6"/>
      <c r="B20984" s="4"/>
    </row>
    <row r="20985" spans="1:2" x14ac:dyDescent="0.2">
      <c r="A20985" s="6"/>
      <c r="B20985" s="4"/>
    </row>
    <row r="20986" spans="1:2" x14ac:dyDescent="0.2">
      <c r="A20986" s="6"/>
      <c r="B20986" s="4"/>
    </row>
    <row r="20987" spans="1:2" x14ac:dyDescent="0.2">
      <c r="A20987" s="6"/>
      <c r="B20987" s="4"/>
    </row>
    <row r="20988" spans="1:2" x14ac:dyDescent="0.2">
      <c r="A20988" s="6"/>
      <c r="B20988" s="4"/>
    </row>
    <row r="20989" spans="1:2" x14ac:dyDescent="0.2">
      <c r="A20989" s="6"/>
      <c r="B20989" s="4"/>
    </row>
    <row r="20990" spans="1:2" x14ac:dyDescent="0.2">
      <c r="A20990" s="6"/>
      <c r="B20990" s="4"/>
    </row>
    <row r="20991" spans="1:2" x14ac:dyDescent="0.2">
      <c r="A20991" s="6"/>
      <c r="B20991" s="4"/>
    </row>
    <row r="20992" spans="1:2" x14ac:dyDescent="0.2">
      <c r="A20992" s="6"/>
      <c r="B20992" s="4"/>
    </row>
    <row r="20993" spans="1:2" x14ac:dyDescent="0.2">
      <c r="A20993" s="6"/>
      <c r="B20993" s="4"/>
    </row>
    <row r="20994" spans="1:2" x14ac:dyDescent="0.2">
      <c r="A20994" s="6"/>
      <c r="B20994" s="4"/>
    </row>
    <row r="20995" spans="1:2" x14ac:dyDescent="0.2">
      <c r="A20995" s="6"/>
      <c r="B20995" s="4"/>
    </row>
    <row r="20996" spans="1:2" x14ac:dyDescent="0.2">
      <c r="A20996" s="6"/>
      <c r="B20996" s="4"/>
    </row>
    <row r="20997" spans="1:2" x14ac:dyDescent="0.2">
      <c r="A20997" s="6"/>
      <c r="B20997" s="4"/>
    </row>
    <row r="20998" spans="1:2" x14ac:dyDescent="0.2">
      <c r="A20998" s="6"/>
      <c r="B20998" s="4"/>
    </row>
    <row r="20999" spans="1:2" x14ac:dyDescent="0.2">
      <c r="A20999" s="6"/>
      <c r="B20999" s="4"/>
    </row>
    <row r="21000" spans="1:2" x14ac:dyDescent="0.2">
      <c r="A21000" s="6"/>
      <c r="B21000" s="4"/>
    </row>
    <row r="21001" spans="1:2" x14ac:dyDescent="0.2">
      <c r="A21001" s="6"/>
      <c r="B21001" s="4"/>
    </row>
    <row r="21002" spans="1:2" x14ac:dyDescent="0.2">
      <c r="A21002" s="6"/>
      <c r="B21002" s="4"/>
    </row>
    <row r="21003" spans="1:2" x14ac:dyDescent="0.2">
      <c r="A21003" s="6"/>
      <c r="B21003" s="4"/>
    </row>
    <row r="21004" spans="1:2" x14ac:dyDescent="0.2">
      <c r="A21004" s="6"/>
      <c r="B21004" s="4"/>
    </row>
    <row r="21005" spans="1:2" x14ac:dyDescent="0.2">
      <c r="A21005" s="6"/>
      <c r="B21005" s="4"/>
    </row>
    <row r="21006" spans="1:2" x14ac:dyDescent="0.2">
      <c r="A21006" s="6"/>
      <c r="B21006" s="4"/>
    </row>
    <row r="21007" spans="1:2" x14ac:dyDescent="0.2">
      <c r="A21007" s="6"/>
      <c r="B21007" s="4"/>
    </row>
    <row r="21008" spans="1:2" x14ac:dyDescent="0.2">
      <c r="A21008" s="6"/>
      <c r="B21008" s="4"/>
    </row>
    <row r="21009" spans="1:2" x14ac:dyDescent="0.2">
      <c r="A21009" s="6"/>
      <c r="B21009" s="4"/>
    </row>
    <row r="21010" spans="1:2" x14ac:dyDescent="0.2">
      <c r="A21010" s="6"/>
      <c r="B21010" s="4"/>
    </row>
    <row r="21011" spans="1:2" x14ac:dyDescent="0.2">
      <c r="A21011" s="6"/>
      <c r="B21011" s="4"/>
    </row>
    <row r="21012" spans="1:2" x14ac:dyDescent="0.2">
      <c r="A21012" s="6"/>
      <c r="B21012" s="4"/>
    </row>
    <row r="21013" spans="1:2" x14ac:dyDescent="0.2">
      <c r="A21013" s="6"/>
      <c r="B21013" s="4"/>
    </row>
    <row r="21014" spans="1:2" x14ac:dyDescent="0.2">
      <c r="A21014" s="6"/>
      <c r="B21014" s="4"/>
    </row>
    <row r="21015" spans="1:2" x14ac:dyDescent="0.2">
      <c r="A21015" s="6"/>
      <c r="B21015" s="4"/>
    </row>
    <row r="21016" spans="1:2" x14ac:dyDescent="0.2">
      <c r="A21016" s="6"/>
      <c r="B21016" s="4"/>
    </row>
    <row r="21017" spans="1:2" x14ac:dyDescent="0.2">
      <c r="A21017" s="6"/>
      <c r="B21017" s="4"/>
    </row>
    <row r="21018" spans="1:2" x14ac:dyDescent="0.2">
      <c r="A21018" s="6"/>
      <c r="B21018" s="4"/>
    </row>
    <row r="21019" spans="1:2" x14ac:dyDescent="0.2">
      <c r="A21019" s="6"/>
      <c r="B21019" s="4"/>
    </row>
    <row r="21020" spans="1:2" x14ac:dyDescent="0.2">
      <c r="A21020" s="6"/>
      <c r="B21020" s="4"/>
    </row>
    <row r="21021" spans="1:2" x14ac:dyDescent="0.2">
      <c r="A21021" s="6"/>
      <c r="B21021" s="4"/>
    </row>
    <row r="21022" spans="1:2" x14ac:dyDescent="0.2">
      <c r="A21022" s="6"/>
      <c r="B21022" s="4"/>
    </row>
    <row r="21023" spans="1:2" x14ac:dyDescent="0.2">
      <c r="A21023" s="6"/>
      <c r="B21023" s="4"/>
    </row>
    <row r="21024" spans="1:2" x14ac:dyDescent="0.2">
      <c r="A21024" s="6"/>
      <c r="B21024" s="4"/>
    </row>
    <row r="21025" spans="1:2" x14ac:dyDescent="0.2">
      <c r="A21025" s="6"/>
      <c r="B21025" s="4"/>
    </row>
    <row r="21026" spans="1:2" x14ac:dyDescent="0.2">
      <c r="A21026" s="6"/>
      <c r="B21026" s="4"/>
    </row>
    <row r="21027" spans="1:2" x14ac:dyDescent="0.2">
      <c r="A21027" s="6"/>
      <c r="B21027" s="4"/>
    </row>
    <row r="21028" spans="1:2" x14ac:dyDescent="0.2">
      <c r="A21028" s="6"/>
      <c r="B21028" s="4"/>
    </row>
    <row r="21029" spans="1:2" x14ac:dyDescent="0.2">
      <c r="A21029" s="6"/>
      <c r="B21029" s="4"/>
    </row>
    <row r="21030" spans="1:2" x14ac:dyDescent="0.2">
      <c r="A21030" s="6"/>
      <c r="B21030" s="4"/>
    </row>
    <row r="21031" spans="1:2" x14ac:dyDescent="0.2">
      <c r="A21031" s="6"/>
      <c r="B21031" s="4"/>
    </row>
    <row r="21032" spans="1:2" x14ac:dyDescent="0.2">
      <c r="A21032" s="6"/>
      <c r="B21032" s="4"/>
    </row>
    <row r="21033" spans="1:2" x14ac:dyDescent="0.2">
      <c r="A21033" s="6"/>
      <c r="B21033" s="4"/>
    </row>
    <row r="21034" spans="1:2" x14ac:dyDescent="0.2">
      <c r="A21034" s="6"/>
      <c r="B21034" s="4"/>
    </row>
    <row r="21035" spans="1:2" x14ac:dyDescent="0.2">
      <c r="A21035" s="6"/>
      <c r="B21035" s="4"/>
    </row>
    <row r="21036" spans="1:2" x14ac:dyDescent="0.2">
      <c r="A21036" s="6"/>
      <c r="B21036" s="4"/>
    </row>
    <row r="21037" spans="1:2" x14ac:dyDescent="0.2">
      <c r="A21037" s="6"/>
      <c r="B21037" s="4"/>
    </row>
    <row r="21038" spans="1:2" x14ac:dyDescent="0.2">
      <c r="A21038" s="6"/>
      <c r="B21038" s="4"/>
    </row>
    <row r="21039" spans="1:2" x14ac:dyDescent="0.2">
      <c r="A21039" s="6"/>
      <c r="B21039" s="4"/>
    </row>
    <row r="21040" spans="1:2" x14ac:dyDescent="0.2">
      <c r="A21040" s="6"/>
      <c r="B21040" s="4"/>
    </row>
    <row r="21041" spans="1:2" x14ac:dyDescent="0.2">
      <c r="A21041" s="6"/>
      <c r="B21041" s="4"/>
    </row>
    <row r="21042" spans="1:2" x14ac:dyDescent="0.2">
      <c r="A21042" s="6"/>
      <c r="B21042" s="4"/>
    </row>
    <row r="21043" spans="1:2" x14ac:dyDescent="0.2">
      <c r="A21043" s="6"/>
      <c r="B21043" s="4"/>
    </row>
    <row r="21044" spans="1:2" x14ac:dyDescent="0.2">
      <c r="A21044" s="6"/>
      <c r="B21044" s="4"/>
    </row>
    <row r="21045" spans="1:2" x14ac:dyDescent="0.2">
      <c r="A21045" s="6"/>
      <c r="B21045" s="4"/>
    </row>
    <row r="21046" spans="1:2" x14ac:dyDescent="0.2">
      <c r="A21046" s="6"/>
      <c r="B21046" s="4"/>
    </row>
    <row r="21047" spans="1:2" x14ac:dyDescent="0.2">
      <c r="A21047" s="6"/>
      <c r="B21047" s="4"/>
    </row>
    <row r="21048" spans="1:2" x14ac:dyDescent="0.2">
      <c r="A21048" s="6"/>
      <c r="B21048" s="4"/>
    </row>
    <row r="21049" spans="1:2" x14ac:dyDescent="0.2">
      <c r="A21049" s="6"/>
      <c r="B21049" s="4"/>
    </row>
    <row r="21050" spans="1:2" x14ac:dyDescent="0.2">
      <c r="A21050" s="6"/>
      <c r="B21050" s="4"/>
    </row>
    <row r="21051" spans="1:2" x14ac:dyDescent="0.2">
      <c r="A21051" s="6"/>
      <c r="B21051" s="4"/>
    </row>
    <row r="21052" spans="1:2" x14ac:dyDescent="0.2">
      <c r="A21052" s="6"/>
      <c r="B21052" s="4"/>
    </row>
    <row r="21053" spans="1:2" x14ac:dyDescent="0.2">
      <c r="A21053" s="6"/>
      <c r="B21053" s="4"/>
    </row>
    <row r="21054" spans="1:2" x14ac:dyDescent="0.2">
      <c r="A21054" s="6"/>
      <c r="B21054" s="4"/>
    </row>
    <row r="21055" spans="1:2" x14ac:dyDescent="0.2">
      <c r="A21055" s="6"/>
      <c r="B21055" s="4"/>
    </row>
    <row r="21056" spans="1:2" x14ac:dyDescent="0.2">
      <c r="A21056" s="6"/>
      <c r="B21056" s="4"/>
    </row>
    <row r="21057" spans="1:2" x14ac:dyDescent="0.2">
      <c r="A21057" s="6"/>
      <c r="B21057" s="4"/>
    </row>
    <row r="21058" spans="1:2" x14ac:dyDescent="0.2">
      <c r="A21058" s="6"/>
      <c r="B21058" s="4"/>
    </row>
    <row r="21059" spans="1:2" x14ac:dyDescent="0.2">
      <c r="A21059" s="6"/>
      <c r="B21059" s="4"/>
    </row>
    <row r="21060" spans="1:2" x14ac:dyDescent="0.2">
      <c r="A21060" s="6"/>
      <c r="B21060" s="4"/>
    </row>
    <row r="21061" spans="1:2" x14ac:dyDescent="0.2">
      <c r="A21061" s="6"/>
      <c r="B21061" s="4"/>
    </row>
    <row r="21062" spans="1:2" x14ac:dyDescent="0.2">
      <c r="A21062" s="6"/>
      <c r="B21062" s="4"/>
    </row>
    <row r="21063" spans="1:2" x14ac:dyDescent="0.2">
      <c r="A21063" s="6"/>
      <c r="B21063" s="4"/>
    </row>
    <row r="21064" spans="1:2" x14ac:dyDescent="0.2">
      <c r="A21064" s="6"/>
      <c r="B21064" s="4"/>
    </row>
    <row r="21065" spans="1:2" x14ac:dyDescent="0.2">
      <c r="A21065" s="6"/>
      <c r="B21065" s="4"/>
    </row>
    <row r="21066" spans="1:2" x14ac:dyDescent="0.2">
      <c r="A21066" s="6"/>
      <c r="B21066" s="4"/>
    </row>
    <row r="21067" spans="1:2" x14ac:dyDescent="0.2">
      <c r="A21067" s="6"/>
      <c r="B21067" s="4"/>
    </row>
    <row r="21068" spans="1:2" x14ac:dyDescent="0.2">
      <c r="A21068" s="6"/>
      <c r="B21068" s="4"/>
    </row>
    <row r="21069" spans="1:2" x14ac:dyDescent="0.2">
      <c r="A21069" s="6"/>
      <c r="B21069" s="4"/>
    </row>
    <row r="21070" spans="1:2" x14ac:dyDescent="0.2">
      <c r="A21070" s="6"/>
      <c r="B21070" s="4"/>
    </row>
    <row r="21071" spans="1:2" x14ac:dyDescent="0.2">
      <c r="A21071" s="6"/>
      <c r="B21071" s="4"/>
    </row>
    <row r="21072" spans="1:2" x14ac:dyDescent="0.2">
      <c r="A21072" s="6"/>
      <c r="B21072" s="4"/>
    </row>
    <row r="21073" spans="1:2" x14ac:dyDescent="0.2">
      <c r="A21073" s="6"/>
      <c r="B21073" s="4"/>
    </row>
    <row r="21074" spans="1:2" x14ac:dyDescent="0.2">
      <c r="A21074" s="6"/>
      <c r="B21074" s="4"/>
    </row>
    <row r="21075" spans="1:2" x14ac:dyDescent="0.2">
      <c r="A21075" s="6"/>
      <c r="B21075" s="4"/>
    </row>
    <row r="21076" spans="1:2" x14ac:dyDescent="0.2">
      <c r="A21076" s="6"/>
      <c r="B21076" s="4"/>
    </row>
    <row r="21077" spans="1:2" x14ac:dyDescent="0.2">
      <c r="A21077" s="6"/>
      <c r="B21077" s="4"/>
    </row>
    <row r="21078" spans="1:2" x14ac:dyDescent="0.2">
      <c r="A21078" s="6"/>
      <c r="B21078" s="4"/>
    </row>
    <row r="21079" spans="1:2" x14ac:dyDescent="0.2">
      <c r="A21079" s="6"/>
      <c r="B21079" s="4"/>
    </row>
    <row r="21080" spans="1:2" x14ac:dyDescent="0.2">
      <c r="A21080" s="6"/>
      <c r="B21080" s="4"/>
    </row>
    <row r="21081" spans="1:2" x14ac:dyDescent="0.2">
      <c r="A21081" s="6"/>
      <c r="B21081" s="4"/>
    </row>
    <row r="21082" spans="1:2" x14ac:dyDescent="0.2">
      <c r="A21082" s="6"/>
      <c r="B21082" s="4"/>
    </row>
    <row r="21083" spans="1:2" x14ac:dyDescent="0.2">
      <c r="A21083" s="6"/>
      <c r="B21083" s="4"/>
    </row>
    <row r="21084" spans="1:2" x14ac:dyDescent="0.2">
      <c r="A21084" s="6"/>
      <c r="B21084" s="4"/>
    </row>
    <row r="21085" spans="1:2" x14ac:dyDescent="0.2">
      <c r="A21085" s="6"/>
      <c r="B21085" s="4"/>
    </row>
    <row r="21086" spans="1:2" x14ac:dyDescent="0.2">
      <c r="A21086" s="6"/>
      <c r="B21086" s="4"/>
    </row>
    <row r="21087" spans="1:2" x14ac:dyDescent="0.2">
      <c r="A21087" s="6"/>
      <c r="B21087" s="4"/>
    </row>
    <row r="21088" spans="1:2" x14ac:dyDescent="0.2">
      <c r="A21088" s="6"/>
      <c r="B21088" s="4"/>
    </row>
    <row r="21089" spans="1:2" x14ac:dyDescent="0.2">
      <c r="A21089" s="6"/>
      <c r="B21089" s="4"/>
    </row>
    <row r="21090" spans="1:2" x14ac:dyDescent="0.2">
      <c r="A21090" s="6"/>
      <c r="B21090" s="4"/>
    </row>
    <row r="21091" spans="1:2" x14ac:dyDescent="0.2">
      <c r="A21091" s="6"/>
      <c r="B21091" s="4"/>
    </row>
    <row r="21092" spans="1:2" x14ac:dyDescent="0.2">
      <c r="A21092" s="6"/>
      <c r="B21092" s="4"/>
    </row>
    <row r="21093" spans="1:2" x14ac:dyDescent="0.2">
      <c r="A21093" s="6"/>
      <c r="B21093" s="4"/>
    </row>
    <row r="21094" spans="1:2" x14ac:dyDescent="0.2">
      <c r="A21094" s="6"/>
      <c r="B21094" s="4"/>
    </row>
    <row r="21095" spans="1:2" x14ac:dyDescent="0.2">
      <c r="A21095" s="6"/>
      <c r="B21095" s="4"/>
    </row>
    <row r="21096" spans="1:2" x14ac:dyDescent="0.2">
      <c r="A21096" s="6"/>
      <c r="B21096" s="4"/>
    </row>
    <row r="21097" spans="1:2" x14ac:dyDescent="0.2">
      <c r="A21097" s="6"/>
      <c r="B21097" s="4"/>
    </row>
    <row r="21098" spans="1:2" x14ac:dyDescent="0.2">
      <c r="A21098" s="6"/>
      <c r="B21098" s="4"/>
    </row>
    <row r="21099" spans="1:2" x14ac:dyDescent="0.2">
      <c r="A21099" s="6"/>
      <c r="B21099" s="4"/>
    </row>
    <row r="21100" spans="1:2" x14ac:dyDescent="0.2">
      <c r="A21100" s="6"/>
      <c r="B21100" s="4"/>
    </row>
    <row r="21101" spans="1:2" x14ac:dyDescent="0.2">
      <c r="A21101" s="6"/>
      <c r="B21101" s="4"/>
    </row>
    <row r="21102" spans="1:2" x14ac:dyDescent="0.2">
      <c r="A21102" s="6"/>
      <c r="B21102" s="4"/>
    </row>
    <row r="21103" spans="1:2" x14ac:dyDescent="0.2">
      <c r="A21103" s="6"/>
      <c r="B21103" s="4"/>
    </row>
    <row r="21104" spans="1:2" x14ac:dyDescent="0.2">
      <c r="A21104" s="6"/>
      <c r="B21104" s="4"/>
    </row>
    <row r="21105" spans="1:2" x14ac:dyDescent="0.2">
      <c r="A21105" s="6"/>
      <c r="B21105" s="4"/>
    </row>
    <row r="21106" spans="1:2" x14ac:dyDescent="0.2">
      <c r="A21106" s="6"/>
      <c r="B21106" s="4"/>
    </row>
    <row r="21107" spans="1:2" x14ac:dyDescent="0.2">
      <c r="A21107" s="6"/>
      <c r="B21107" s="4"/>
    </row>
    <row r="21108" spans="1:2" x14ac:dyDescent="0.2">
      <c r="A21108" s="6"/>
      <c r="B21108" s="4"/>
    </row>
    <row r="21109" spans="1:2" x14ac:dyDescent="0.2">
      <c r="A21109" s="6"/>
      <c r="B21109" s="4"/>
    </row>
    <row r="21110" spans="1:2" x14ac:dyDescent="0.2">
      <c r="A21110" s="6"/>
      <c r="B21110" s="4"/>
    </row>
    <row r="21111" spans="1:2" x14ac:dyDescent="0.2">
      <c r="A21111" s="6"/>
      <c r="B21111" s="4"/>
    </row>
    <row r="21112" spans="1:2" x14ac:dyDescent="0.2">
      <c r="A21112" s="6"/>
      <c r="B21112" s="4"/>
    </row>
    <row r="21113" spans="1:2" x14ac:dyDescent="0.2">
      <c r="A21113" s="6"/>
      <c r="B21113" s="4"/>
    </row>
    <row r="21114" spans="1:2" x14ac:dyDescent="0.2">
      <c r="A21114" s="6"/>
      <c r="B21114" s="4"/>
    </row>
    <row r="21115" spans="1:2" x14ac:dyDescent="0.2">
      <c r="A21115" s="6"/>
      <c r="B21115" s="4"/>
    </row>
    <row r="21116" spans="1:2" x14ac:dyDescent="0.2">
      <c r="A21116" s="6"/>
      <c r="B21116" s="4"/>
    </row>
    <row r="21117" spans="1:2" x14ac:dyDescent="0.2">
      <c r="A21117" s="6"/>
      <c r="B21117" s="4"/>
    </row>
    <row r="21118" spans="1:2" x14ac:dyDescent="0.2">
      <c r="A21118" s="6"/>
      <c r="B21118" s="4"/>
    </row>
    <row r="21119" spans="1:2" x14ac:dyDescent="0.2">
      <c r="A21119" s="6"/>
      <c r="B21119" s="4"/>
    </row>
    <row r="21120" spans="1:2" x14ac:dyDescent="0.2">
      <c r="A21120" s="6"/>
      <c r="B21120" s="4"/>
    </row>
    <row r="21121" spans="1:2" x14ac:dyDescent="0.2">
      <c r="A21121" s="6"/>
      <c r="B21121" s="4"/>
    </row>
    <row r="21122" spans="1:2" x14ac:dyDescent="0.2">
      <c r="A21122" s="6"/>
      <c r="B21122" s="4"/>
    </row>
    <row r="21123" spans="1:2" x14ac:dyDescent="0.2">
      <c r="A21123" s="6"/>
      <c r="B21123" s="4"/>
    </row>
    <row r="21124" spans="1:2" x14ac:dyDescent="0.2">
      <c r="A21124" s="6"/>
      <c r="B21124" s="4"/>
    </row>
    <row r="21125" spans="1:2" x14ac:dyDescent="0.2">
      <c r="A21125" s="6"/>
      <c r="B21125" s="4"/>
    </row>
    <row r="21126" spans="1:2" x14ac:dyDescent="0.2">
      <c r="A21126" s="6"/>
      <c r="B21126" s="4"/>
    </row>
    <row r="21127" spans="1:2" x14ac:dyDescent="0.2">
      <c r="A21127" s="6"/>
      <c r="B21127" s="4"/>
    </row>
    <row r="21128" spans="1:2" x14ac:dyDescent="0.2">
      <c r="A21128" s="6"/>
      <c r="B21128" s="4"/>
    </row>
    <row r="21129" spans="1:2" x14ac:dyDescent="0.2">
      <c r="A21129" s="6"/>
      <c r="B21129" s="4"/>
    </row>
    <row r="21130" spans="1:2" x14ac:dyDescent="0.2">
      <c r="A21130" s="6"/>
      <c r="B21130" s="4"/>
    </row>
    <row r="21131" spans="1:2" x14ac:dyDescent="0.2">
      <c r="A21131" s="6"/>
      <c r="B21131" s="4"/>
    </row>
    <row r="21132" spans="1:2" x14ac:dyDescent="0.2">
      <c r="A21132" s="6"/>
      <c r="B21132" s="4"/>
    </row>
    <row r="21133" spans="1:2" x14ac:dyDescent="0.2">
      <c r="A21133" s="6"/>
      <c r="B21133" s="4"/>
    </row>
    <row r="21134" spans="1:2" x14ac:dyDescent="0.2">
      <c r="A21134" s="6"/>
      <c r="B21134" s="4"/>
    </row>
    <row r="21135" spans="1:2" x14ac:dyDescent="0.2">
      <c r="A21135" s="6"/>
      <c r="B21135" s="4"/>
    </row>
    <row r="21136" spans="1:2" x14ac:dyDescent="0.2">
      <c r="A21136" s="6"/>
      <c r="B21136" s="4"/>
    </row>
    <row r="21137" spans="1:2" x14ac:dyDescent="0.2">
      <c r="A21137" s="6"/>
      <c r="B21137" s="4"/>
    </row>
    <row r="21138" spans="1:2" x14ac:dyDescent="0.2">
      <c r="A21138" s="6"/>
      <c r="B21138" s="4"/>
    </row>
    <row r="21139" spans="1:2" x14ac:dyDescent="0.2">
      <c r="A21139" s="6"/>
      <c r="B21139" s="4"/>
    </row>
    <row r="21140" spans="1:2" x14ac:dyDescent="0.2">
      <c r="A21140" s="6"/>
      <c r="B21140" s="4"/>
    </row>
    <row r="21141" spans="1:2" x14ac:dyDescent="0.2">
      <c r="A21141" s="6"/>
      <c r="B21141" s="4"/>
    </row>
    <row r="21142" spans="1:2" x14ac:dyDescent="0.2">
      <c r="A21142" s="6"/>
      <c r="B21142" s="4"/>
    </row>
    <row r="21143" spans="1:2" x14ac:dyDescent="0.2">
      <c r="A21143" s="6"/>
      <c r="B21143" s="4"/>
    </row>
    <row r="21144" spans="1:2" x14ac:dyDescent="0.2">
      <c r="A21144" s="6"/>
      <c r="B21144" s="4"/>
    </row>
    <row r="21145" spans="1:2" x14ac:dyDescent="0.2">
      <c r="A21145" s="6"/>
      <c r="B21145" s="4"/>
    </row>
    <row r="21146" spans="1:2" x14ac:dyDescent="0.2">
      <c r="A21146" s="6"/>
      <c r="B21146" s="4"/>
    </row>
    <row r="21147" spans="1:2" x14ac:dyDescent="0.2">
      <c r="A21147" s="6"/>
      <c r="B21147" s="4"/>
    </row>
    <row r="21148" spans="1:2" x14ac:dyDescent="0.2">
      <c r="A21148" s="6"/>
      <c r="B21148" s="4"/>
    </row>
    <row r="21149" spans="1:2" x14ac:dyDescent="0.2">
      <c r="A21149" s="6"/>
      <c r="B21149" s="4"/>
    </row>
    <row r="21150" spans="1:2" x14ac:dyDescent="0.2">
      <c r="A21150" s="6"/>
      <c r="B21150" s="4"/>
    </row>
    <row r="21151" spans="1:2" x14ac:dyDescent="0.2">
      <c r="A21151" s="6"/>
      <c r="B21151" s="4"/>
    </row>
    <row r="21152" spans="1:2" x14ac:dyDescent="0.2">
      <c r="A21152" s="6"/>
      <c r="B21152" s="4"/>
    </row>
    <row r="21153" spans="1:2" x14ac:dyDescent="0.2">
      <c r="A21153" s="6"/>
      <c r="B21153" s="4"/>
    </row>
    <row r="21154" spans="1:2" x14ac:dyDescent="0.2">
      <c r="A21154" s="6"/>
      <c r="B21154" s="4"/>
    </row>
    <row r="21155" spans="1:2" x14ac:dyDescent="0.2">
      <c r="A21155" s="6"/>
      <c r="B21155" s="4"/>
    </row>
    <row r="21156" spans="1:2" x14ac:dyDescent="0.2">
      <c r="A21156" s="6"/>
      <c r="B21156" s="4"/>
    </row>
    <row r="21157" spans="1:2" x14ac:dyDescent="0.2">
      <c r="A21157" s="6"/>
      <c r="B21157" s="4"/>
    </row>
    <row r="21158" spans="1:2" x14ac:dyDescent="0.2">
      <c r="A21158" s="6"/>
      <c r="B21158" s="4"/>
    </row>
    <row r="21159" spans="1:2" x14ac:dyDescent="0.2">
      <c r="A21159" s="6"/>
      <c r="B21159" s="4"/>
    </row>
    <row r="21160" spans="1:2" x14ac:dyDescent="0.2">
      <c r="A21160" s="6"/>
      <c r="B21160" s="4"/>
    </row>
    <row r="21161" spans="1:2" x14ac:dyDescent="0.2">
      <c r="A21161" s="6"/>
      <c r="B21161" s="4"/>
    </row>
    <row r="21162" spans="1:2" x14ac:dyDescent="0.2">
      <c r="A21162" s="6"/>
      <c r="B21162" s="4"/>
    </row>
    <row r="21163" spans="1:2" x14ac:dyDescent="0.2">
      <c r="A21163" s="6"/>
      <c r="B21163" s="4"/>
    </row>
    <row r="21164" spans="1:2" x14ac:dyDescent="0.2">
      <c r="A21164" s="6"/>
      <c r="B21164" s="4"/>
    </row>
    <row r="21165" spans="1:2" x14ac:dyDescent="0.2">
      <c r="A21165" s="6"/>
      <c r="B21165" s="4"/>
    </row>
    <row r="21166" spans="1:2" x14ac:dyDescent="0.2">
      <c r="A21166" s="6"/>
      <c r="B21166" s="4"/>
    </row>
    <row r="21167" spans="1:2" x14ac:dyDescent="0.2">
      <c r="A21167" s="6"/>
      <c r="B21167" s="4"/>
    </row>
    <row r="21168" spans="1:2" x14ac:dyDescent="0.2">
      <c r="A21168" s="6"/>
      <c r="B21168" s="4"/>
    </row>
    <row r="21169" spans="1:2" x14ac:dyDescent="0.2">
      <c r="A21169" s="6"/>
      <c r="B21169" s="4"/>
    </row>
    <row r="21170" spans="1:2" x14ac:dyDescent="0.2">
      <c r="A21170" s="6"/>
      <c r="B21170" s="4"/>
    </row>
    <row r="21171" spans="1:2" x14ac:dyDescent="0.2">
      <c r="A21171" s="6"/>
      <c r="B21171" s="4"/>
    </row>
    <row r="21172" spans="1:2" x14ac:dyDescent="0.2">
      <c r="A21172" s="6"/>
      <c r="B21172" s="4"/>
    </row>
    <row r="21173" spans="1:2" x14ac:dyDescent="0.2">
      <c r="A21173" s="6"/>
      <c r="B21173" s="4"/>
    </row>
    <row r="21174" spans="1:2" x14ac:dyDescent="0.2">
      <c r="A21174" s="6"/>
      <c r="B21174" s="4"/>
    </row>
    <row r="21175" spans="1:2" x14ac:dyDescent="0.2">
      <c r="A21175" s="6"/>
      <c r="B21175" s="4"/>
    </row>
    <row r="21176" spans="1:2" x14ac:dyDescent="0.2">
      <c r="A21176" s="6"/>
      <c r="B21176" s="4"/>
    </row>
    <row r="21177" spans="1:2" x14ac:dyDescent="0.2">
      <c r="A21177" s="6"/>
      <c r="B21177" s="4"/>
    </row>
    <row r="21178" spans="1:2" x14ac:dyDescent="0.2">
      <c r="A21178" s="6"/>
      <c r="B21178" s="4"/>
    </row>
    <row r="21179" spans="1:2" x14ac:dyDescent="0.2">
      <c r="A21179" s="6"/>
      <c r="B21179" s="4"/>
    </row>
    <row r="21180" spans="1:2" x14ac:dyDescent="0.2">
      <c r="A21180" s="6"/>
      <c r="B21180" s="4"/>
    </row>
    <row r="21181" spans="1:2" x14ac:dyDescent="0.2">
      <c r="A21181" s="6"/>
      <c r="B21181" s="4"/>
    </row>
    <row r="21182" spans="1:2" x14ac:dyDescent="0.2">
      <c r="A21182" s="6"/>
      <c r="B21182" s="4"/>
    </row>
    <row r="21183" spans="1:2" x14ac:dyDescent="0.2">
      <c r="A21183" s="6"/>
      <c r="B21183" s="4"/>
    </row>
    <row r="21184" spans="1:2" x14ac:dyDescent="0.2">
      <c r="A21184" s="6"/>
      <c r="B21184" s="4"/>
    </row>
    <row r="21185" spans="1:2" x14ac:dyDescent="0.2">
      <c r="A21185" s="6"/>
      <c r="B21185" s="4"/>
    </row>
    <row r="21186" spans="1:2" x14ac:dyDescent="0.2">
      <c r="A21186" s="6"/>
      <c r="B21186" s="4"/>
    </row>
    <row r="21187" spans="1:2" x14ac:dyDescent="0.2">
      <c r="A21187" s="6"/>
      <c r="B21187" s="4"/>
    </row>
    <row r="21188" spans="1:2" x14ac:dyDescent="0.2">
      <c r="A21188" s="6"/>
      <c r="B21188" s="4"/>
    </row>
    <row r="21189" spans="1:2" x14ac:dyDescent="0.2">
      <c r="A21189" s="6"/>
      <c r="B21189" s="4"/>
    </row>
    <row r="21190" spans="1:2" x14ac:dyDescent="0.2">
      <c r="A21190" s="6"/>
      <c r="B21190" s="4"/>
    </row>
    <row r="21191" spans="1:2" x14ac:dyDescent="0.2">
      <c r="A21191" s="6"/>
      <c r="B21191" s="4"/>
    </row>
    <row r="21192" spans="1:2" x14ac:dyDescent="0.2">
      <c r="A21192" s="6"/>
      <c r="B21192" s="4"/>
    </row>
    <row r="21193" spans="1:2" x14ac:dyDescent="0.2">
      <c r="A21193" s="6"/>
      <c r="B21193" s="4"/>
    </row>
    <row r="21194" spans="1:2" x14ac:dyDescent="0.2">
      <c r="A21194" s="6"/>
      <c r="B21194" s="4"/>
    </row>
    <row r="21195" spans="1:2" x14ac:dyDescent="0.2">
      <c r="A21195" s="6"/>
      <c r="B21195" s="4"/>
    </row>
    <row r="21196" spans="1:2" x14ac:dyDescent="0.2">
      <c r="A21196" s="6"/>
      <c r="B21196" s="4"/>
    </row>
    <row r="21197" spans="1:2" x14ac:dyDescent="0.2">
      <c r="A21197" s="6"/>
      <c r="B21197" s="4"/>
    </row>
    <row r="21198" spans="1:2" x14ac:dyDescent="0.2">
      <c r="A21198" s="6"/>
      <c r="B21198" s="4"/>
    </row>
    <row r="21199" spans="1:2" x14ac:dyDescent="0.2">
      <c r="A21199" s="6"/>
      <c r="B21199" s="4"/>
    </row>
    <row r="21200" spans="1:2" x14ac:dyDescent="0.2">
      <c r="A21200" s="6"/>
      <c r="B21200" s="4"/>
    </row>
    <row r="21201" spans="1:2" x14ac:dyDescent="0.2">
      <c r="A21201" s="6"/>
      <c r="B21201" s="4"/>
    </row>
    <row r="21202" spans="1:2" x14ac:dyDescent="0.2">
      <c r="A21202" s="6"/>
      <c r="B21202" s="4"/>
    </row>
    <row r="21203" spans="1:2" x14ac:dyDescent="0.2">
      <c r="A21203" s="6"/>
      <c r="B21203" s="4"/>
    </row>
    <row r="21204" spans="1:2" x14ac:dyDescent="0.2">
      <c r="A21204" s="6"/>
      <c r="B21204" s="4"/>
    </row>
    <row r="21205" spans="1:2" x14ac:dyDescent="0.2">
      <c r="A21205" s="6"/>
      <c r="B21205" s="4"/>
    </row>
    <row r="21206" spans="1:2" x14ac:dyDescent="0.2">
      <c r="A21206" s="6"/>
      <c r="B21206" s="4"/>
    </row>
    <row r="21207" spans="1:2" x14ac:dyDescent="0.2">
      <c r="A21207" s="6"/>
      <c r="B21207" s="4"/>
    </row>
    <row r="21208" spans="1:2" x14ac:dyDescent="0.2">
      <c r="A21208" s="6"/>
      <c r="B21208" s="4"/>
    </row>
    <row r="21209" spans="1:2" x14ac:dyDescent="0.2">
      <c r="A21209" s="6"/>
      <c r="B21209" s="4"/>
    </row>
    <row r="21210" spans="1:2" x14ac:dyDescent="0.2">
      <c r="A21210" s="6"/>
      <c r="B21210" s="4"/>
    </row>
    <row r="21211" spans="1:2" x14ac:dyDescent="0.2">
      <c r="A21211" s="6"/>
      <c r="B21211" s="4"/>
    </row>
    <row r="21212" spans="1:2" x14ac:dyDescent="0.2">
      <c r="A21212" s="6"/>
      <c r="B21212" s="4"/>
    </row>
    <row r="21213" spans="1:2" x14ac:dyDescent="0.2">
      <c r="A21213" s="6"/>
      <c r="B21213" s="4"/>
    </row>
    <row r="21214" spans="1:2" x14ac:dyDescent="0.2">
      <c r="A21214" s="6"/>
      <c r="B21214" s="4"/>
    </row>
    <row r="21215" spans="1:2" x14ac:dyDescent="0.2">
      <c r="A21215" s="6"/>
      <c r="B21215" s="4"/>
    </row>
    <row r="21216" spans="1:2" x14ac:dyDescent="0.2">
      <c r="A21216" s="6"/>
      <c r="B21216" s="4"/>
    </row>
    <row r="21217" spans="1:2" x14ac:dyDescent="0.2">
      <c r="A21217" s="6"/>
      <c r="B21217" s="4"/>
    </row>
    <row r="21218" spans="1:2" x14ac:dyDescent="0.2">
      <c r="A21218" s="6"/>
      <c r="B21218" s="4"/>
    </row>
    <row r="21219" spans="1:2" x14ac:dyDescent="0.2">
      <c r="A21219" s="6"/>
      <c r="B21219" s="4"/>
    </row>
    <row r="21220" spans="1:2" x14ac:dyDescent="0.2">
      <c r="A21220" s="6"/>
      <c r="B21220" s="4"/>
    </row>
    <row r="21221" spans="1:2" x14ac:dyDescent="0.2">
      <c r="A21221" s="6"/>
      <c r="B21221" s="4"/>
    </row>
    <row r="21222" spans="1:2" x14ac:dyDescent="0.2">
      <c r="A21222" s="6"/>
      <c r="B21222" s="4"/>
    </row>
    <row r="21223" spans="1:2" x14ac:dyDescent="0.2">
      <c r="A21223" s="6"/>
      <c r="B21223" s="4"/>
    </row>
    <row r="21224" spans="1:2" x14ac:dyDescent="0.2">
      <c r="A21224" s="6"/>
      <c r="B21224" s="4"/>
    </row>
    <row r="21225" spans="1:2" x14ac:dyDescent="0.2">
      <c r="A21225" s="6"/>
      <c r="B21225" s="4"/>
    </row>
    <row r="21226" spans="1:2" x14ac:dyDescent="0.2">
      <c r="A21226" s="6"/>
      <c r="B21226" s="4"/>
    </row>
    <row r="21227" spans="1:2" x14ac:dyDescent="0.2">
      <c r="A21227" s="6"/>
      <c r="B21227" s="4"/>
    </row>
    <row r="21228" spans="1:2" x14ac:dyDescent="0.2">
      <c r="A21228" s="6"/>
      <c r="B21228" s="4"/>
    </row>
    <row r="21229" spans="1:2" x14ac:dyDescent="0.2">
      <c r="A21229" s="6"/>
      <c r="B21229" s="4"/>
    </row>
    <row r="21230" spans="1:2" x14ac:dyDescent="0.2">
      <c r="A21230" s="6"/>
      <c r="B21230" s="4"/>
    </row>
    <row r="21231" spans="1:2" x14ac:dyDescent="0.2">
      <c r="A21231" s="6"/>
      <c r="B21231" s="4"/>
    </row>
    <row r="21232" spans="1:2" x14ac:dyDescent="0.2">
      <c r="A21232" s="6"/>
      <c r="B21232" s="4"/>
    </row>
    <row r="21233" spans="1:2" x14ac:dyDescent="0.2">
      <c r="A21233" s="6"/>
      <c r="B21233" s="4"/>
    </row>
    <row r="21234" spans="1:2" x14ac:dyDescent="0.2">
      <c r="A21234" s="6"/>
      <c r="B21234" s="4"/>
    </row>
    <row r="21235" spans="1:2" x14ac:dyDescent="0.2">
      <c r="A21235" s="6"/>
      <c r="B21235" s="4"/>
    </row>
    <row r="21236" spans="1:2" x14ac:dyDescent="0.2">
      <c r="A21236" s="6"/>
      <c r="B21236" s="4"/>
    </row>
    <row r="21237" spans="1:2" x14ac:dyDescent="0.2">
      <c r="A21237" s="6"/>
      <c r="B21237" s="4"/>
    </row>
    <row r="21238" spans="1:2" x14ac:dyDescent="0.2">
      <c r="A21238" s="6"/>
      <c r="B21238" s="4"/>
    </row>
    <row r="21239" spans="1:2" x14ac:dyDescent="0.2">
      <c r="A21239" s="6"/>
      <c r="B21239" s="4"/>
    </row>
    <row r="21240" spans="1:2" x14ac:dyDescent="0.2">
      <c r="A21240" s="6"/>
      <c r="B21240" s="4"/>
    </row>
    <row r="21241" spans="1:2" x14ac:dyDescent="0.2">
      <c r="A21241" s="6"/>
      <c r="B21241" s="4"/>
    </row>
    <row r="21242" spans="1:2" x14ac:dyDescent="0.2">
      <c r="A21242" s="6"/>
      <c r="B21242" s="4"/>
    </row>
    <row r="21243" spans="1:2" x14ac:dyDescent="0.2">
      <c r="A21243" s="6"/>
      <c r="B21243" s="4"/>
    </row>
    <row r="21244" spans="1:2" x14ac:dyDescent="0.2">
      <c r="A21244" s="6"/>
      <c r="B21244" s="4"/>
    </row>
    <row r="21245" spans="1:2" x14ac:dyDescent="0.2">
      <c r="A21245" s="6"/>
      <c r="B21245" s="4"/>
    </row>
    <row r="21246" spans="1:2" x14ac:dyDescent="0.2">
      <c r="A21246" s="6"/>
      <c r="B21246" s="4"/>
    </row>
    <row r="21247" spans="1:2" x14ac:dyDescent="0.2">
      <c r="A21247" s="6"/>
      <c r="B21247" s="4"/>
    </row>
    <row r="21248" spans="1:2" x14ac:dyDescent="0.2">
      <c r="A21248" s="6"/>
      <c r="B21248" s="4"/>
    </row>
    <row r="21249" spans="1:2" x14ac:dyDescent="0.2">
      <c r="A21249" s="6"/>
      <c r="B21249" s="4"/>
    </row>
    <row r="21250" spans="1:2" x14ac:dyDescent="0.2">
      <c r="A21250" s="6"/>
      <c r="B21250" s="4"/>
    </row>
    <row r="21251" spans="1:2" x14ac:dyDescent="0.2">
      <c r="A21251" s="6"/>
      <c r="B21251" s="4"/>
    </row>
    <row r="21252" spans="1:2" x14ac:dyDescent="0.2">
      <c r="A21252" s="6"/>
      <c r="B21252" s="4"/>
    </row>
    <row r="21253" spans="1:2" x14ac:dyDescent="0.2">
      <c r="A21253" s="6"/>
      <c r="B21253" s="4"/>
    </row>
    <row r="21254" spans="1:2" x14ac:dyDescent="0.2">
      <c r="A21254" s="6"/>
      <c r="B21254" s="4"/>
    </row>
    <row r="21255" spans="1:2" x14ac:dyDescent="0.2">
      <c r="A21255" s="6"/>
      <c r="B21255" s="4"/>
    </row>
    <row r="21256" spans="1:2" x14ac:dyDescent="0.2">
      <c r="A21256" s="6"/>
      <c r="B21256" s="4"/>
    </row>
    <row r="21257" spans="1:2" x14ac:dyDescent="0.2">
      <c r="A21257" s="6"/>
      <c r="B21257" s="4"/>
    </row>
    <row r="21258" spans="1:2" x14ac:dyDescent="0.2">
      <c r="A21258" s="6"/>
      <c r="B21258" s="4"/>
    </row>
    <row r="21259" spans="1:2" x14ac:dyDescent="0.2">
      <c r="A21259" s="6"/>
      <c r="B21259" s="4"/>
    </row>
    <row r="21260" spans="1:2" x14ac:dyDescent="0.2">
      <c r="A21260" s="6"/>
      <c r="B21260" s="4"/>
    </row>
    <row r="21261" spans="1:2" x14ac:dyDescent="0.2">
      <c r="A21261" s="6"/>
      <c r="B21261" s="4"/>
    </row>
    <row r="21262" spans="1:2" x14ac:dyDescent="0.2">
      <c r="A21262" s="6"/>
      <c r="B21262" s="4"/>
    </row>
    <row r="21263" spans="1:2" x14ac:dyDescent="0.2">
      <c r="A21263" s="6"/>
      <c r="B21263" s="4"/>
    </row>
    <row r="21264" spans="1:2" x14ac:dyDescent="0.2">
      <c r="A21264" s="6"/>
      <c r="B21264" s="4"/>
    </row>
    <row r="21265" spans="1:2" x14ac:dyDescent="0.2">
      <c r="A21265" s="6"/>
      <c r="B21265" s="4"/>
    </row>
    <row r="21266" spans="1:2" x14ac:dyDescent="0.2">
      <c r="A21266" s="6"/>
      <c r="B21266" s="4"/>
    </row>
    <row r="21267" spans="1:2" x14ac:dyDescent="0.2">
      <c r="A21267" s="6"/>
      <c r="B21267" s="4"/>
    </row>
    <row r="21268" spans="1:2" x14ac:dyDescent="0.2">
      <c r="A21268" s="6"/>
      <c r="B21268" s="4"/>
    </row>
    <row r="21269" spans="1:2" x14ac:dyDescent="0.2">
      <c r="A21269" s="6"/>
      <c r="B21269" s="4"/>
    </row>
    <row r="21270" spans="1:2" x14ac:dyDescent="0.2">
      <c r="A21270" s="6"/>
      <c r="B21270" s="4"/>
    </row>
    <row r="21271" spans="1:2" x14ac:dyDescent="0.2">
      <c r="A21271" s="6"/>
      <c r="B21271" s="4"/>
    </row>
    <row r="21272" spans="1:2" x14ac:dyDescent="0.2">
      <c r="A21272" s="6"/>
      <c r="B21272" s="4"/>
    </row>
    <row r="21273" spans="1:2" x14ac:dyDescent="0.2">
      <c r="A21273" s="6"/>
      <c r="B21273" s="4"/>
    </row>
    <row r="21274" spans="1:2" x14ac:dyDescent="0.2">
      <c r="A21274" s="6"/>
      <c r="B21274" s="4"/>
    </row>
    <row r="21275" spans="1:2" x14ac:dyDescent="0.2">
      <c r="A21275" s="6"/>
      <c r="B21275" s="4"/>
    </row>
    <row r="21276" spans="1:2" x14ac:dyDescent="0.2">
      <c r="A21276" s="6"/>
      <c r="B21276" s="4"/>
    </row>
    <row r="21277" spans="1:2" x14ac:dyDescent="0.2">
      <c r="A21277" s="6"/>
      <c r="B21277" s="4"/>
    </row>
    <row r="21278" spans="1:2" x14ac:dyDescent="0.2">
      <c r="A21278" s="6"/>
      <c r="B21278" s="4"/>
    </row>
    <row r="21279" spans="1:2" x14ac:dyDescent="0.2">
      <c r="A21279" s="6"/>
      <c r="B21279" s="4"/>
    </row>
    <row r="21280" spans="1:2" x14ac:dyDescent="0.2">
      <c r="A21280" s="6"/>
      <c r="B21280" s="4"/>
    </row>
    <row r="21281" spans="1:2" x14ac:dyDescent="0.2">
      <c r="A21281" s="6"/>
      <c r="B21281" s="4"/>
    </row>
    <row r="21282" spans="1:2" x14ac:dyDescent="0.2">
      <c r="A21282" s="6"/>
      <c r="B21282" s="4"/>
    </row>
    <row r="21283" spans="1:2" x14ac:dyDescent="0.2">
      <c r="A21283" s="6"/>
      <c r="B21283" s="4"/>
    </row>
    <row r="21284" spans="1:2" x14ac:dyDescent="0.2">
      <c r="A21284" s="6"/>
      <c r="B21284" s="4"/>
    </row>
    <row r="21285" spans="1:2" x14ac:dyDescent="0.2">
      <c r="A21285" s="6"/>
      <c r="B21285" s="4"/>
    </row>
    <row r="21286" spans="1:2" x14ac:dyDescent="0.2">
      <c r="A21286" s="6"/>
      <c r="B21286" s="4"/>
    </row>
    <row r="21287" spans="1:2" x14ac:dyDescent="0.2">
      <c r="A21287" s="6"/>
      <c r="B21287" s="4"/>
    </row>
    <row r="21288" spans="1:2" x14ac:dyDescent="0.2">
      <c r="A21288" s="6"/>
      <c r="B21288" s="4"/>
    </row>
    <row r="21289" spans="1:2" x14ac:dyDescent="0.2">
      <c r="A21289" s="6"/>
      <c r="B21289" s="4"/>
    </row>
    <row r="21290" spans="1:2" x14ac:dyDescent="0.2">
      <c r="A21290" s="6"/>
      <c r="B21290" s="4"/>
    </row>
    <row r="21291" spans="1:2" x14ac:dyDescent="0.2">
      <c r="A21291" s="6"/>
      <c r="B21291" s="4"/>
    </row>
    <row r="21292" spans="1:2" x14ac:dyDescent="0.2">
      <c r="A21292" s="6"/>
      <c r="B21292" s="4"/>
    </row>
    <row r="21293" spans="1:2" x14ac:dyDescent="0.2">
      <c r="A21293" s="6"/>
      <c r="B21293" s="4"/>
    </row>
    <row r="21294" spans="1:2" x14ac:dyDescent="0.2">
      <c r="A21294" s="6"/>
      <c r="B21294" s="4"/>
    </row>
    <row r="21295" spans="1:2" x14ac:dyDescent="0.2">
      <c r="A21295" s="6"/>
      <c r="B21295" s="4"/>
    </row>
    <row r="21296" spans="1:2" x14ac:dyDescent="0.2">
      <c r="A21296" s="6"/>
      <c r="B21296" s="4"/>
    </row>
    <row r="21297" spans="1:2" x14ac:dyDescent="0.2">
      <c r="A21297" s="6"/>
      <c r="B21297" s="4"/>
    </row>
    <row r="21298" spans="1:2" x14ac:dyDescent="0.2">
      <c r="A21298" s="6"/>
      <c r="B21298" s="4"/>
    </row>
    <row r="21299" spans="1:2" x14ac:dyDescent="0.2">
      <c r="A21299" s="6"/>
      <c r="B21299" s="4"/>
    </row>
    <row r="21300" spans="1:2" x14ac:dyDescent="0.2">
      <c r="A21300" s="6"/>
      <c r="B21300" s="4"/>
    </row>
    <row r="21301" spans="1:2" x14ac:dyDescent="0.2">
      <c r="A21301" s="6"/>
      <c r="B21301" s="4"/>
    </row>
    <row r="21302" spans="1:2" x14ac:dyDescent="0.2">
      <c r="A21302" s="6"/>
      <c r="B21302" s="4"/>
    </row>
    <row r="21303" spans="1:2" x14ac:dyDescent="0.2">
      <c r="A21303" s="6"/>
      <c r="B21303" s="4"/>
    </row>
    <row r="21304" spans="1:2" x14ac:dyDescent="0.2">
      <c r="A21304" s="6"/>
      <c r="B21304" s="4"/>
    </row>
    <row r="21305" spans="1:2" x14ac:dyDescent="0.2">
      <c r="A21305" s="6"/>
      <c r="B21305" s="4"/>
    </row>
    <row r="21306" spans="1:2" x14ac:dyDescent="0.2">
      <c r="A21306" s="6"/>
      <c r="B21306" s="4"/>
    </row>
    <row r="21307" spans="1:2" x14ac:dyDescent="0.2">
      <c r="A21307" s="6"/>
      <c r="B21307" s="4"/>
    </row>
    <row r="21308" spans="1:2" x14ac:dyDescent="0.2">
      <c r="A21308" s="6"/>
      <c r="B21308" s="4"/>
    </row>
    <row r="21309" spans="1:2" x14ac:dyDescent="0.2">
      <c r="A21309" s="6"/>
      <c r="B21309" s="4"/>
    </row>
    <row r="21310" spans="1:2" x14ac:dyDescent="0.2">
      <c r="A21310" s="6"/>
      <c r="B21310" s="4"/>
    </row>
    <row r="21311" spans="1:2" x14ac:dyDescent="0.2">
      <c r="A21311" s="6"/>
      <c r="B21311" s="4"/>
    </row>
    <row r="21312" spans="1:2" x14ac:dyDescent="0.2">
      <c r="A21312" s="6"/>
      <c r="B21312" s="4"/>
    </row>
    <row r="21313" spans="1:2" x14ac:dyDescent="0.2">
      <c r="A21313" s="6"/>
      <c r="B21313" s="4"/>
    </row>
    <row r="21314" spans="1:2" x14ac:dyDescent="0.2">
      <c r="A21314" s="6"/>
      <c r="B21314" s="4"/>
    </row>
    <row r="21315" spans="1:2" x14ac:dyDescent="0.2">
      <c r="A21315" s="6"/>
      <c r="B21315" s="4"/>
    </row>
    <row r="21316" spans="1:2" x14ac:dyDescent="0.2">
      <c r="A21316" s="6"/>
      <c r="B21316" s="4"/>
    </row>
    <row r="21317" spans="1:2" x14ac:dyDescent="0.2">
      <c r="A21317" s="6"/>
      <c r="B21317" s="4"/>
    </row>
    <row r="21318" spans="1:2" x14ac:dyDescent="0.2">
      <c r="A21318" s="6"/>
      <c r="B21318" s="4"/>
    </row>
    <row r="21319" spans="1:2" x14ac:dyDescent="0.2">
      <c r="A21319" s="6"/>
      <c r="B21319" s="4"/>
    </row>
    <row r="21320" spans="1:2" x14ac:dyDescent="0.2">
      <c r="A21320" s="6"/>
      <c r="B21320" s="4"/>
    </row>
    <row r="21321" spans="1:2" x14ac:dyDescent="0.2">
      <c r="A21321" s="6"/>
      <c r="B21321" s="4"/>
    </row>
    <row r="21322" spans="1:2" x14ac:dyDescent="0.2">
      <c r="A21322" s="6"/>
      <c r="B21322" s="4"/>
    </row>
    <row r="21323" spans="1:2" x14ac:dyDescent="0.2">
      <c r="A21323" s="6"/>
      <c r="B21323" s="4"/>
    </row>
    <row r="21324" spans="1:2" x14ac:dyDescent="0.2">
      <c r="A21324" s="6"/>
      <c r="B21324" s="4"/>
    </row>
    <row r="21325" spans="1:2" x14ac:dyDescent="0.2">
      <c r="A21325" s="6"/>
      <c r="B21325" s="4"/>
    </row>
    <row r="21326" spans="1:2" x14ac:dyDescent="0.2">
      <c r="A21326" s="6"/>
      <c r="B21326" s="4"/>
    </row>
    <row r="21327" spans="1:2" x14ac:dyDescent="0.2">
      <c r="A21327" s="6"/>
      <c r="B21327" s="4"/>
    </row>
    <row r="21328" spans="1:2" x14ac:dyDescent="0.2">
      <c r="A21328" s="6"/>
      <c r="B21328" s="4"/>
    </row>
    <row r="21329" spans="1:2" x14ac:dyDescent="0.2">
      <c r="A21329" s="6"/>
      <c r="B21329" s="4"/>
    </row>
    <row r="21330" spans="1:2" x14ac:dyDescent="0.2">
      <c r="A21330" s="6"/>
      <c r="B21330" s="4"/>
    </row>
    <row r="21331" spans="1:2" x14ac:dyDescent="0.2">
      <c r="A21331" s="6"/>
      <c r="B21331" s="4"/>
    </row>
    <row r="21332" spans="1:2" x14ac:dyDescent="0.2">
      <c r="A21332" s="6"/>
      <c r="B21332" s="4"/>
    </row>
    <row r="21333" spans="1:2" x14ac:dyDescent="0.2">
      <c r="A21333" s="6"/>
      <c r="B21333" s="4"/>
    </row>
    <row r="21334" spans="1:2" x14ac:dyDescent="0.2">
      <c r="A21334" s="6"/>
      <c r="B21334" s="4"/>
    </row>
    <row r="21335" spans="1:2" x14ac:dyDescent="0.2">
      <c r="A21335" s="6"/>
      <c r="B21335" s="4"/>
    </row>
    <row r="21336" spans="1:2" x14ac:dyDescent="0.2">
      <c r="A21336" s="6"/>
      <c r="B21336" s="4"/>
    </row>
    <row r="21337" spans="1:2" x14ac:dyDescent="0.2">
      <c r="A21337" s="6"/>
      <c r="B21337" s="4"/>
    </row>
    <row r="21338" spans="1:2" x14ac:dyDescent="0.2">
      <c r="A21338" s="6"/>
      <c r="B21338" s="4"/>
    </row>
    <row r="21339" spans="1:2" x14ac:dyDescent="0.2">
      <c r="A21339" s="6"/>
      <c r="B21339" s="4"/>
    </row>
    <row r="21340" spans="1:2" x14ac:dyDescent="0.2">
      <c r="A21340" s="6"/>
      <c r="B21340" s="4"/>
    </row>
    <row r="21341" spans="1:2" x14ac:dyDescent="0.2">
      <c r="A21341" s="6"/>
      <c r="B21341" s="4"/>
    </row>
    <row r="21342" spans="1:2" x14ac:dyDescent="0.2">
      <c r="A21342" s="6"/>
      <c r="B21342" s="4"/>
    </row>
    <row r="21343" spans="1:2" x14ac:dyDescent="0.2">
      <c r="A21343" s="6"/>
      <c r="B21343" s="4"/>
    </row>
    <row r="21344" spans="1:2" x14ac:dyDescent="0.2">
      <c r="A21344" s="6"/>
      <c r="B21344" s="4"/>
    </row>
    <row r="21345" spans="1:2" x14ac:dyDescent="0.2">
      <c r="A21345" s="6"/>
      <c r="B21345" s="4"/>
    </row>
    <row r="21346" spans="1:2" x14ac:dyDescent="0.2">
      <c r="A21346" s="6"/>
      <c r="B21346" s="4"/>
    </row>
    <row r="21347" spans="1:2" x14ac:dyDescent="0.2">
      <c r="A21347" s="6"/>
      <c r="B21347" s="4"/>
    </row>
    <row r="21348" spans="1:2" x14ac:dyDescent="0.2">
      <c r="A21348" s="6"/>
      <c r="B21348" s="4"/>
    </row>
    <row r="21349" spans="1:2" x14ac:dyDescent="0.2">
      <c r="A21349" s="6"/>
      <c r="B21349" s="4"/>
    </row>
    <row r="21350" spans="1:2" x14ac:dyDescent="0.2">
      <c r="A21350" s="6"/>
      <c r="B21350" s="4"/>
    </row>
    <row r="21351" spans="1:2" x14ac:dyDescent="0.2">
      <c r="A21351" s="6"/>
      <c r="B21351" s="4"/>
    </row>
    <row r="21352" spans="1:2" x14ac:dyDescent="0.2">
      <c r="A21352" s="6"/>
      <c r="B21352" s="4"/>
    </row>
    <row r="21353" spans="1:2" x14ac:dyDescent="0.2">
      <c r="A21353" s="6"/>
      <c r="B21353" s="4"/>
    </row>
    <row r="21354" spans="1:2" x14ac:dyDescent="0.2">
      <c r="A21354" s="6"/>
      <c r="B21354" s="4"/>
    </row>
    <row r="21355" spans="1:2" x14ac:dyDescent="0.2">
      <c r="A21355" s="6"/>
      <c r="B21355" s="4"/>
    </row>
    <row r="21356" spans="1:2" x14ac:dyDescent="0.2">
      <c r="A21356" s="6"/>
      <c r="B21356" s="4"/>
    </row>
    <row r="21357" spans="1:2" x14ac:dyDescent="0.2">
      <c r="A21357" s="6"/>
      <c r="B21357" s="4"/>
    </row>
    <row r="21358" spans="1:2" x14ac:dyDescent="0.2">
      <c r="A21358" s="6"/>
      <c r="B21358" s="4"/>
    </row>
    <row r="21359" spans="1:2" x14ac:dyDescent="0.2">
      <c r="A21359" s="6"/>
      <c r="B21359" s="4"/>
    </row>
    <row r="21360" spans="1:2" x14ac:dyDescent="0.2">
      <c r="A21360" s="6"/>
      <c r="B21360" s="4"/>
    </row>
    <row r="21361" spans="1:2" x14ac:dyDescent="0.2">
      <c r="A21361" s="6"/>
      <c r="B21361" s="4"/>
    </row>
    <row r="21362" spans="1:2" x14ac:dyDescent="0.2">
      <c r="A21362" s="6"/>
      <c r="B21362" s="4"/>
    </row>
    <row r="21363" spans="1:2" x14ac:dyDescent="0.2">
      <c r="A21363" s="6"/>
      <c r="B21363" s="4"/>
    </row>
    <row r="21364" spans="1:2" x14ac:dyDescent="0.2">
      <c r="A21364" s="6"/>
      <c r="B21364" s="4"/>
    </row>
    <row r="21365" spans="1:2" x14ac:dyDescent="0.2">
      <c r="A21365" s="6"/>
      <c r="B21365" s="4"/>
    </row>
    <row r="21366" spans="1:2" x14ac:dyDescent="0.2">
      <c r="A21366" s="6"/>
      <c r="B21366" s="4"/>
    </row>
    <row r="21367" spans="1:2" x14ac:dyDescent="0.2">
      <c r="A21367" s="6"/>
      <c r="B21367" s="4"/>
    </row>
    <row r="21368" spans="1:2" x14ac:dyDescent="0.2">
      <c r="A21368" s="6"/>
      <c r="B21368" s="4"/>
    </row>
    <row r="21369" spans="1:2" x14ac:dyDescent="0.2">
      <c r="A21369" s="6"/>
      <c r="B21369" s="4"/>
    </row>
    <row r="21370" spans="1:2" x14ac:dyDescent="0.2">
      <c r="A21370" s="6"/>
      <c r="B21370" s="4"/>
    </row>
    <row r="21371" spans="1:2" x14ac:dyDescent="0.2">
      <c r="A21371" s="6"/>
      <c r="B21371" s="4"/>
    </row>
    <row r="21372" spans="1:2" x14ac:dyDescent="0.2">
      <c r="A21372" s="6"/>
      <c r="B21372" s="4"/>
    </row>
    <row r="21373" spans="1:2" x14ac:dyDescent="0.2">
      <c r="A21373" s="6"/>
      <c r="B21373" s="4"/>
    </row>
    <row r="21374" spans="1:2" x14ac:dyDescent="0.2">
      <c r="A21374" s="6"/>
      <c r="B21374" s="4"/>
    </row>
    <row r="21375" spans="1:2" x14ac:dyDescent="0.2">
      <c r="A21375" s="6"/>
      <c r="B21375" s="4"/>
    </row>
    <row r="21376" spans="1:2" x14ac:dyDescent="0.2">
      <c r="A21376" s="6"/>
      <c r="B21376" s="4"/>
    </row>
    <row r="21377" spans="1:2" x14ac:dyDescent="0.2">
      <c r="A21377" s="6"/>
      <c r="B21377" s="4"/>
    </row>
    <row r="21378" spans="1:2" x14ac:dyDescent="0.2">
      <c r="A21378" s="6"/>
      <c r="B21378" s="4"/>
    </row>
    <row r="21379" spans="1:2" x14ac:dyDescent="0.2">
      <c r="A21379" s="6"/>
      <c r="B21379" s="4"/>
    </row>
    <row r="21380" spans="1:2" x14ac:dyDescent="0.2">
      <c r="A21380" s="6"/>
      <c r="B21380" s="4"/>
    </row>
    <row r="21381" spans="1:2" x14ac:dyDescent="0.2">
      <c r="A21381" s="6"/>
      <c r="B21381" s="4"/>
    </row>
    <row r="21382" spans="1:2" x14ac:dyDescent="0.2">
      <c r="A21382" s="6"/>
      <c r="B21382" s="4"/>
    </row>
    <row r="21383" spans="1:2" x14ac:dyDescent="0.2">
      <c r="A21383" s="6"/>
      <c r="B21383" s="4"/>
    </row>
    <row r="21384" spans="1:2" x14ac:dyDescent="0.2">
      <c r="A21384" s="6"/>
      <c r="B21384" s="4"/>
    </row>
    <row r="21385" spans="1:2" x14ac:dyDescent="0.2">
      <c r="A21385" s="6"/>
      <c r="B21385" s="4"/>
    </row>
    <row r="21386" spans="1:2" x14ac:dyDescent="0.2">
      <c r="A21386" s="6"/>
      <c r="B21386" s="4"/>
    </row>
    <row r="21387" spans="1:2" x14ac:dyDescent="0.2">
      <c r="A21387" s="6"/>
      <c r="B21387" s="4"/>
    </row>
    <row r="21388" spans="1:2" x14ac:dyDescent="0.2">
      <c r="A21388" s="6"/>
      <c r="B21388" s="4"/>
    </row>
    <row r="21389" spans="1:2" x14ac:dyDescent="0.2">
      <c r="A21389" s="6"/>
      <c r="B21389" s="4"/>
    </row>
    <row r="21390" spans="1:2" x14ac:dyDescent="0.2">
      <c r="A21390" s="6"/>
      <c r="B21390" s="4"/>
    </row>
    <row r="21391" spans="1:2" x14ac:dyDescent="0.2">
      <c r="A21391" s="6"/>
      <c r="B21391" s="4"/>
    </row>
    <row r="21392" spans="1:2" x14ac:dyDescent="0.2">
      <c r="A21392" s="6"/>
      <c r="B21392" s="4"/>
    </row>
    <row r="21393" spans="1:2" x14ac:dyDescent="0.2">
      <c r="A21393" s="6"/>
      <c r="B21393" s="4"/>
    </row>
    <row r="21394" spans="1:2" x14ac:dyDescent="0.2">
      <c r="A21394" s="6"/>
      <c r="B21394" s="4"/>
    </row>
    <row r="21395" spans="1:2" x14ac:dyDescent="0.2">
      <c r="A21395" s="6"/>
      <c r="B21395" s="4"/>
    </row>
    <row r="21396" spans="1:2" x14ac:dyDescent="0.2">
      <c r="A21396" s="6"/>
      <c r="B21396" s="4"/>
    </row>
    <row r="21397" spans="1:2" x14ac:dyDescent="0.2">
      <c r="A21397" s="6"/>
      <c r="B21397" s="4"/>
    </row>
    <row r="21398" spans="1:2" x14ac:dyDescent="0.2">
      <c r="A21398" s="6"/>
      <c r="B21398" s="4"/>
    </row>
    <row r="21399" spans="1:2" x14ac:dyDescent="0.2">
      <c r="A21399" s="6"/>
      <c r="B21399" s="4"/>
    </row>
    <row r="21400" spans="1:2" x14ac:dyDescent="0.2">
      <c r="A21400" s="6"/>
      <c r="B21400" s="4"/>
    </row>
    <row r="21401" spans="1:2" x14ac:dyDescent="0.2">
      <c r="A21401" s="6"/>
      <c r="B21401" s="4"/>
    </row>
    <row r="21402" spans="1:2" x14ac:dyDescent="0.2">
      <c r="A21402" s="6"/>
      <c r="B21402" s="4"/>
    </row>
    <row r="21403" spans="1:2" x14ac:dyDescent="0.2">
      <c r="A21403" s="6"/>
      <c r="B21403" s="4"/>
    </row>
    <row r="21404" spans="1:2" x14ac:dyDescent="0.2">
      <c r="A21404" s="6"/>
      <c r="B21404" s="4"/>
    </row>
    <row r="21405" spans="1:2" x14ac:dyDescent="0.2">
      <c r="A21405" s="6"/>
      <c r="B21405" s="4"/>
    </row>
    <row r="21406" spans="1:2" x14ac:dyDescent="0.2">
      <c r="A21406" s="6"/>
      <c r="B21406" s="4"/>
    </row>
    <row r="21407" spans="1:2" x14ac:dyDescent="0.2">
      <c r="A21407" s="6"/>
      <c r="B21407" s="4"/>
    </row>
    <row r="21408" spans="1:2" x14ac:dyDescent="0.2">
      <c r="A21408" s="6"/>
      <c r="B21408" s="4"/>
    </row>
    <row r="21409" spans="1:2" x14ac:dyDescent="0.2">
      <c r="A21409" s="6"/>
      <c r="B21409" s="4"/>
    </row>
    <row r="21410" spans="1:2" x14ac:dyDescent="0.2">
      <c r="A21410" s="6"/>
      <c r="B21410" s="4"/>
    </row>
    <row r="21411" spans="1:2" x14ac:dyDescent="0.2">
      <c r="A21411" s="6"/>
      <c r="B21411" s="4"/>
    </row>
    <row r="21412" spans="1:2" x14ac:dyDescent="0.2">
      <c r="A21412" s="6"/>
      <c r="B21412" s="4"/>
    </row>
    <row r="21413" spans="1:2" x14ac:dyDescent="0.2">
      <c r="A21413" s="6"/>
      <c r="B21413" s="4"/>
    </row>
    <row r="21414" spans="1:2" x14ac:dyDescent="0.2">
      <c r="A21414" s="6"/>
      <c r="B21414" s="4"/>
    </row>
    <row r="21415" spans="1:2" x14ac:dyDescent="0.2">
      <c r="A21415" s="6"/>
      <c r="B21415" s="4"/>
    </row>
    <row r="21416" spans="1:2" x14ac:dyDescent="0.2">
      <c r="A21416" s="6"/>
      <c r="B21416" s="4"/>
    </row>
    <row r="21417" spans="1:2" x14ac:dyDescent="0.2">
      <c r="A21417" s="6"/>
      <c r="B21417" s="4"/>
    </row>
    <row r="21418" spans="1:2" x14ac:dyDescent="0.2">
      <c r="A21418" s="6"/>
      <c r="B21418" s="4"/>
    </row>
    <row r="21419" spans="1:2" x14ac:dyDescent="0.2">
      <c r="A21419" s="6"/>
      <c r="B21419" s="4"/>
    </row>
    <row r="21420" spans="1:2" x14ac:dyDescent="0.2">
      <c r="A21420" s="6"/>
      <c r="B21420" s="4"/>
    </row>
    <row r="21421" spans="1:2" x14ac:dyDescent="0.2">
      <c r="A21421" s="6"/>
      <c r="B21421" s="4"/>
    </row>
    <row r="21422" spans="1:2" x14ac:dyDescent="0.2">
      <c r="A21422" s="6"/>
      <c r="B21422" s="4"/>
    </row>
    <row r="21423" spans="1:2" x14ac:dyDescent="0.2">
      <c r="A21423" s="6"/>
      <c r="B21423" s="4"/>
    </row>
    <row r="21424" spans="1:2" x14ac:dyDescent="0.2">
      <c r="A21424" s="6"/>
      <c r="B21424" s="4"/>
    </row>
    <row r="21425" spans="1:2" x14ac:dyDescent="0.2">
      <c r="A21425" s="6"/>
      <c r="B21425" s="4"/>
    </row>
    <row r="21426" spans="1:2" x14ac:dyDescent="0.2">
      <c r="A21426" s="6"/>
      <c r="B21426" s="4"/>
    </row>
    <row r="21427" spans="1:2" x14ac:dyDescent="0.2">
      <c r="A21427" s="6"/>
      <c r="B21427" s="4"/>
    </row>
    <row r="21428" spans="1:2" x14ac:dyDescent="0.2">
      <c r="A21428" s="6"/>
      <c r="B21428" s="4"/>
    </row>
    <row r="21429" spans="1:2" x14ac:dyDescent="0.2">
      <c r="A21429" s="6"/>
      <c r="B21429" s="4"/>
    </row>
    <row r="21430" spans="1:2" x14ac:dyDescent="0.2">
      <c r="A21430" s="6"/>
      <c r="B21430" s="4"/>
    </row>
    <row r="21431" spans="1:2" x14ac:dyDescent="0.2">
      <c r="A21431" s="6"/>
      <c r="B21431" s="4"/>
    </row>
    <row r="21432" spans="1:2" x14ac:dyDescent="0.2">
      <c r="A21432" s="6"/>
      <c r="B21432" s="4"/>
    </row>
    <row r="21433" spans="1:2" x14ac:dyDescent="0.2">
      <c r="A21433" s="6"/>
      <c r="B21433" s="4"/>
    </row>
    <row r="21434" spans="1:2" x14ac:dyDescent="0.2">
      <c r="A21434" s="6"/>
      <c r="B21434" s="4"/>
    </row>
    <row r="21435" spans="1:2" x14ac:dyDescent="0.2">
      <c r="A21435" s="6"/>
      <c r="B21435" s="4"/>
    </row>
    <row r="21436" spans="1:2" x14ac:dyDescent="0.2">
      <c r="A21436" s="6"/>
      <c r="B21436" s="4"/>
    </row>
    <row r="21437" spans="1:2" x14ac:dyDescent="0.2">
      <c r="A21437" s="6"/>
      <c r="B21437" s="4"/>
    </row>
    <row r="21438" spans="1:2" x14ac:dyDescent="0.2">
      <c r="A21438" s="6"/>
      <c r="B21438" s="4"/>
    </row>
    <row r="21439" spans="1:2" x14ac:dyDescent="0.2">
      <c r="A21439" s="6"/>
      <c r="B21439" s="4"/>
    </row>
    <row r="21440" spans="1:2" x14ac:dyDescent="0.2">
      <c r="A21440" s="6"/>
      <c r="B21440" s="4"/>
    </row>
    <row r="21441" spans="1:2" x14ac:dyDescent="0.2">
      <c r="A21441" s="6"/>
      <c r="B21441" s="4"/>
    </row>
    <row r="21442" spans="1:2" x14ac:dyDescent="0.2">
      <c r="A21442" s="6"/>
      <c r="B21442" s="4"/>
    </row>
    <row r="21443" spans="1:2" x14ac:dyDescent="0.2">
      <c r="A21443" s="6"/>
      <c r="B21443" s="4"/>
    </row>
    <row r="21444" spans="1:2" x14ac:dyDescent="0.2">
      <c r="A21444" s="6"/>
      <c r="B21444" s="4"/>
    </row>
    <row r="21445" spans="1:2" x14ac:dyDescent="0.2">
      <c r="A21445" s="6"/>
      <c r="B21445" s="4"/>
    </row>
    <row r="21446" spans="1:2" x14ac:dyDescent="0.2">
      <c r="A21446" s="6"/>
      <c r="B21446" s="4"/>
    </row>
    <row r="21447" spans="1:2" x14ac:dyDescent="0.2">
      <c r="A21447" s="6"/>
      <c r="B21447" s="4"/>
    </row>
    <row r="21448" spans="1:2" x14ac:dyDescent="0.2">
      <c r="A21448" s="6"/>
      <c r="B21448" s="4"/>
    </row>
    <row r="21449" spans="1:2" x14ac:dyDescent="0.2">
      <c r="A21449" s="6"/>
      <c r="B21449" s="4"/>
    </row>
    <row r="21450" spans="1:2" x14ac:dyDescent="0.2">
      <c r="A21450" s="6"/>
      <c r="B21450" s="4"/>
    </row>
    <row r="21451" spans="1:2" x14ac:dyDescent="0.2">
      <c r="A21451" s="6"/>
      <c r="B21451" s="4"/>
    </row>
    <row r="21452" spans="1:2" x14ac:dyDescent="0.2">
      <c r="A21452" s="6"/>
      <c r="B21452" s="4"/>
    </row>
    <row r="21453" spans="1:2" x14ac:dyDescent="0.2">
      <c r="A21453" s="6"/>
      <c r="B21453" s="4"/>
    </row>
    <row r="21454" spans="1:2" x14ac:dyDescent="0.2">
      <c r="A21454" s="6"/>
      <c r="B21454" s="4"/>
    </row>
    <row r="21455" spans="1:2" x14ac:dyDescent="0.2">
      <c r="A21455" s="6"/>
      <c r="B21455" s="4"/>
    </row>
    <row r="21456" spans="1:2" x14ac:dyDescent="0.2">
      <c r="A21456" s="6"/>
      <c r="B21456" s="4"/>
    </row>
    <row r="21457" spans="1:2" x14ac:dyDescent="0.2">
      <c r="A21457" s="6"/>
      <c r="B21457" s="4"/>
    </row>
    <row r="21458" spans="1:2" x14ac:dyDescent="0.2">
      <c r="A21458" s="6"/>
      <c r="B21458" s="4"/>
    </row>
    <row r="21459" spans="1:2" x14ac:dyDescent="0.2">
      <c r="A21459" s="6"/>
      <c r="B21459" s="4"/>
    </row>
    <row r="21460" spans="1:2" x14ac:dyDescent="0.2">
      <c r="A21460" s="6"/>
      <c r="B21460" s="4"/>
    </row>
    <row r="21461" spans="1:2" x14ac:dyDescent="0.2">
      <c r="A21461" s="6"/>
      <c r="B21461" s="4"/>
    </row>
    <row r="21462" spans="1:2" x14ac:dyDescent="0.2">
      <c r="A21462" s="6"/>
      <c r="B21462" s="4"/>
    </row>
    <row r="21463" spans="1:2" x14ac:dyDescent="0.2">
      <c r="A21463" s="6"/>
      <c r="B21463" s="4"/>
    </row>
    <row r="21464" spans="1:2" x14ac:dyDescent="0.2">
      <c r="A21464" s="6"/>
      <c r="B21464" s="4"/>
    </row>
    <row r="21465" spans="1:2" x14ac:dyDescent="0.2">
      <c r="A21465" s="6"/>
      <c r="B21465" s="4"/>
    </row>
    <row r="21466" spans="1:2" x14ac:dyDescent="0.2">
      <c r="A21466" s="6"/>
      <c r="B21466" s="4"/>
    </row>
    <row r="21467" spans="1:2" x14ac:dyDescent="0.2">
      <c r="A21467" s="6"/>
      <c r="B21467" s="4"/>
    </row>
    <row r="21468" spans="1:2" x14ac:dyDescent="0.2">
      <c r="A21468" s="6"/>
      <c r="B21468" s="4"/>
    </row>
    <row r="21469" spans="1:2" x14ac:dyDescent="0.2">
      <c r="A21469" s="6"/>
      <c r="B21469" s="4"/>
    </row>
    <row r="21470" spans="1:2" x14ac:dyDescent="0.2">
      <c r="A21470" s="6"/>
      <c r="B21470" s="4"/>
    </row>
    <row r="21471" spans="1:2" x14ac:dyDescent="0.2">
      <c r="A21471" s="6"/>
      <c r="B21471" s="4"/>
    </row>
    <row r="21472" spans="1:2" x14ac:dyDescent="0.2">
      <c r="A21472" s="6"/>
      <c r="B21472" s="4"/>
    </row>
    <row r="21473" spans="1:2" x14ac:dyDescent="0.2">
      <c r="A21473" s="6"/>
      <c r="B21473" s="4"/>
    </row>
    <row r="21474" spans="1:2" x14ac:dyDescent="0.2">
      <c r="A21474" s="6"/>
      <c r="B21474" s="4"/>
    </row>
    <row r="21475" spans="1:2" x14ac:dyDescent="0.2">
      <c r="A21475" s="6"/>
      <c r="B21475" s="4"/>
    </row>
    <row r="21476" spans="1:2" x14ac:dyDescent="0.2">
      <c r="A21476" s="6"/>
      <c r="B21476" s="4"/>
    </row>
    <row r="21477" spans="1:2" x14ac:dyDescent="0.2">
      <c r="A21477" s="6"/>
      <c r="B21477" s="4"/>
    </row>
    <row r="21478" spans="1:2" x14ac:dyDescent="0.2">
      <c r="A21478" s="6"/>
      <c r="B21478" s="4"/>
    </row>
    <row r="21479" spans="1:2" x14ac:dyDescent="0.2">
      <c r="A21479" s="6"/>
      <c r="B21479" s="4"/>
    </row>
    <row r="21480" spans="1:2" x14ac:dyDescent="0.2">
      <c r="A21480" s="6"/>
      <c r="B21480" s="4"/>
    </row>
    <row r="21481" spans="1:2" x14ac:dyDescent="0.2">
      <c r="A21481" s="6"/>
      <c r="B21481" s="4"/>
    </row>
    <row r="21482" spans="1:2" x14ac:dyDescent="0.2">
      <c r="A21482" s="6"/>
      <c r="B21482" s="4"/>
    </row>
    <row r="21483" spans="1:2" x14ac:dyDescent="0.2">
      <c r="A21483" s="6"/>
      <c r="B21483" s="4"/>
    </row>
    <row r="21484" spans="1:2" x14ac:dyDescent="0.2">
      <c r="A21484" s="6"/>
      <c r="B21484" s="4"/>
    </row>
    <row r="21485" spans="1:2" x14ac:dyDescent="0.2">
      <c r="A21485" s="6"/>
      <c r="B21485" s="4"/>
    </row>
    <row r="21486" spans="1:2" x14ac:dyDescent="0.2">
      <c r="A21486" s="6"/>
      <c r="B21486" s="4"/>
    </row>
    <row r="21487" spans="1:2" x14ac:dyDescent="0.2">
      <c r="A21487" s="6"/>
      <c r="B21487" s="4"/>
    </row>
    <row r="21488" spans="1:2" x14ac:dyDescent="0.2">
      <c r="A21488" s="6"/>
      <c r="B21488" s="4"/>
    </row>
    <row r="21489" spans="1:2" x14ac:dyDescent="0.2">
      <c r="A21489" s="6"/>
      <c r="B21489" s="4"/>
    </row>
    <row r="21490" spans="1:2" x14ac:dyDescent="0.2">
      <c r="A21490" s="6"/>
      <c r="B21490" s="4"/>
    </row>
    <row r="21491" spans="1:2" x14ac:dyDescent="0.2">
      <c r="A21491" s="6"/>
      <c r="B21491" s="4"/>
    </row>
    <row r="21492" spans="1:2" x14ac:dyDescent="0.2">
      <c r="A21492" s="6"/>
      <c r="B21492" s="4"/>
    </row>
    <row r="21493" spans="1:2" x14ac:dyDescent="0.2">
      <c r="A21493" s="6"/>
      <c r="B21493" s="4"/>
    </row>
    <row r="21494" spans="1:2" x14ac:dyDescent="0.2">
      <c r="A21494" s="6"/>
      <c r="B21494" s="4"/>
    </row>
    <row r="21495" spans="1:2" x14ac:dyDescent="0.2">
      <c r="A21495" s="6"/>
      <c r="B21495" s="4"/>
    </row>
    <row r="21496" spans="1:2" x14ac:dyDescent="0.2">
      <c r="A21496" s="6"/>
      <c r="B21496" s="4"/>
    </row>
    <row r="21497" spans="1:2" x14ac:dyDescent="0.2">
      <c r="A21497" s="6"/>
      <c r="B21497" s="4"/>
    </row>
    <row r="21498" spans="1:2" x14ac:dyDescent="0.2">
      <c r="A21498" s="6"/>
      <c r="B21498" s="4"/>
    </row>
    <row r="21499" spans="1:2" x14ac:dyDescent="0.2">
      <c r="A21499" s="6"/>
      <c r="B21499" s="4"/>
    </row>
    <row r="21500" spans="1:2" x14ac:dyDescent="0.2">
      <c r="A21500" s="6"/>
      <c r="B21500" s="4"/>
    </row>
    <row r="21501" spans="1:2" x14ac:dyDescent="0.2">
      <c r="A21501" s="6"/>
      <c r="B21501" s="4"/>
    </row>
    <row r="21502" spans="1:2" x14ac:dyDescent="0.2">
      <c r="A21502" s="6"/>
      <c r="B21502" s="4"/>
    </row>
    <row r="21503" spans="1:2" x14ac:dyDescent="0.2">
      <c r="A21503" s="6"/>
      <c r="B21503" s="4"/>
    </row>
    <row r="21504" spans="1:2" x14ac:dyDescent="0.2">
      <c r="A21504" s="6"/>
      <c r="B21504" s="4"/>
    </row>
    <row r="21505" spans="1:2" x14ac:dyDescent="0.2">
      <c r="A21505" s="6"/>
      <c r="B21505" s="4"/>
    </row>
    <row r="21506" spans="1:2" x14ac:dyDescent="0.2">
      <c r="A21506" s="6"/>
      <c r="B21506" s="4"/>
    </row>
    <row r="21507" spans="1:2" x14ac:dyDescent="0.2">
      <c r="A21507" s="6"/>
      <c r="B21507" s="4"/>
    </row>
    <row r="21508" spans="1:2" x14ac:dyDescent="0.2">
      <c r="A21508" s="6"/>
      <c r="B21508" s="4"/>
    </row>
    <row r="21509" spans="1:2" x14ac:dyDescent="0.2">
      <c r="A21509" s="6"/>
      <c r="B21509" s="4"/>
    </row>
    <row r="21510" spans="1:2" x14ac:dyDescent="0.2">
      <c r="A21510" s="6"/>
      <c r="B21510" s="4"/>
    </row>
    <row r="21511" spans="1:2" x14ac:dyDescent="0.2">
      <c r="A21511" s="6"/>
      <c r="B21511" s="4"/>
    </row>
    <row r="21512" spans="1:2" x14ac:dyDescent="0.2">
      <c r="A21512" s="6"/>
      <c r="B21512" s="4"/>
    </row>
    <row r="21513" spans="1:2" x14ac:dyDescent="0.2">
      <c r="A21513" s="6"/>
      <c r="B21513" s="4"/>
    </row>
    <row r="21514" spans="1:2" x14ac:dyDescent="0.2">
      <c r="A21514" s="6"/>
      <c r="B21514" s="4"/>
    </row>
    <row r="21515" spans="1:2" x14ac:dyDescent="0.2">
      <c r="A21515" s="6"/>
      <c r="B21515" s="4"/>
    </row>
    <row r="21516" spans="1:2" x14ac:dyDescent="0.2">
      <c r="A21516" s="6"/>
      <c r="B21516" s="4"/>
    </row>
    <row r="21517" spans="1:2" x14ac:dyDescent="0.2">
      <c r="A21517" s="6"/>
      <c r="B21517" s="4"/>
    </row>
    <row r="21518" spans="1:2" x14ac:dyDescent="0.2">
      <c r="A21518" s="6"/>
      <c r="B21518" s="4"/>
    </row>
    <row r="21519" spans="1:2" x14ac:dyDescent="0.2">
      <c r="A21519" s="6"/>
      <c r="B21519" s="4"/>
    </row>
    <row r="21520" spans="1:2" x14ac:dyDescent="0.2">
      <c r="A21520" s="6"/>
      <c r="B21520" s="4"/>
    </row>
    <row r="21521" spans="1:2" x14ac:dyDescent="0.2">
      <c r="A21521" s="6"/>
      <c r="B21521" s="4"/>
    </row>
    <row r="21522" spans="1:2" x14ac:dyDescent="0.2">
      <c r="A21522" s="6"/>
      <c r="B21522" s="4"/>
    </row>
    <row r="21523" spans="1:2" x14ac:dyDescent="0.2">
      <c r="A21523" s="6"/>
      <c r="B21523" s="4"/>
    </row>
    <row r="21524" spans="1:2" x14ac:dyDescent="0.2">
      <c r="A21524" s="6"/>
      <c r="B21524" s="4"/>
    </row>
    <row r="21525" spans="1:2" x14ac:dyDescent="0.2">
      <c r="A21525" s="6"/>
      <c r="B21525" s="4"/>
    </row>
    <row r="21526" spans="1:2" x14ac:dyDescent="0.2">
      <c r="A21526" s="6"/>
      <c r="B21526" s="4"/>
    </row>
    <row r="21527" spans="1:2" x14ac:dyDescent="0.2">
      <c r="A21527" s="6"/>
      <c r="B21527" s="4"/>
    </row>
    <row r="21528" spans="1:2" x14ac:dyDescent="0.2">
      <c r="A21528" s="6"/>
      <c r="B21528" s="4"/>
    </row>
    <row r="21529" spans="1:2" x14ac:dyDescent="0.2">
      <c r="A21529" s="6"/>
      <c r="B21529" s="4"/>
    </row>
    <row r="21530" spans="1:2" x14ac:dyDescent="0.2">
      <c r="A21530" s="6"/>
      <c r="B21530" s="4"/>
    </row>
    <row r="21531" spans="1:2" x14ac:dyDescent="0.2">
      <c r="A21531" s="6"/>
      <c r="B21531" s="4"/>
    </row>
    <row r="21532" spans="1:2" x14ac:dyDescent="0.2">
      <c r="A21532" s="6"/>
      <c r="B21532" s="4"/>
    </row>
    <row r="21533" spans="1:2" x14ac:dyDescent="0.2">
      <c r="A21533" s="6"/>
      <c r="B21533" s="4"/>
    </row>
    <row r="21534" spans="1:2" x14ac:dyDescent="0.2">
      <c r="A21534" s="6"/>
      <c r="B21534" s="4"/>
    </row>
    <row r="21535" spans="1:2" x14ac:dyDescent="0.2">
      <c r="A21535" s="6"/>
      <c r="B21535" s="4"/>
    </row>
    <row r="21536" spans="1:2" x14ac:dyDescent="0.2">
      <c r="A21536" s="6"/>
      <c r="B21536" s="4"/>
    </row>
    <row r="21537" spans="1:2" x14ac:dyDescent="0.2">
      <c r="A21537" s="6"/>
      <c r="B21537" s="4"/>
    </row>
    <row r="21538" spans="1:2" x14ac:dyDescent="0.2">
      <c r="A21538" s="6"/>
      <c r="B21538" s="4"/>
    </row>
    <row r="21539" spans="1:2" x14ac:dyDescent="0.2">
      <c r="A21539" s="6"/>
      <c r="B21539" s="4"/>
    </row>
    <row r="21540" spans="1:2" x14ac:dyDescent="0.2">
      <c r="A21540" s="6"/>
      <c r="B21540" s="4"/>
    </row>
    <row r="21541" spans="1:2" x14ac:dyDescent="0.2">
      <c r="A21541" s="6"/>
      <c r="B21541" s="4"/>
    </row>
    <row r="21542" spans="1:2" x14ac:dyDescent="0.2">
      <c r="A21542" s="6"/>
      <c r="B21542" s="4"/>
    </row>
    <row r="21543" spans="1:2" x14ac:dyDescent="0.2">
      <c r="A21543" s="6"/>
      <c r="B21543" s="4"/>
    </row>
    <row r="21544" spans="1:2" x14ac:dyDescent="0.2">
      <c r="A21544" s="6"/>
      <c r="B21544" s="4"/>
    </row>
    <row r="21545" spans="1:2" x14ac:dyDescent="0.2">
      <c r="A21545" s="6"/>
      <c r="B21545" s="4"/>
    </row>
    <row r="21546" spans="1:2" x14ac:dyDescent="0.2">
      <c r="A21546" s="6"/>
      <c r="B21546" s="4"/>
    </row>
    <row r="21547" spans="1:2" x14ac:dyDescent="0.2">
      <c r="A21547" s="6"/>
      <c r="B21547" s="4"/>
    </row>
    <row r="21548" spans="1:2" x14ac:dyDescent="0.2">
      <c r="A21548" s="6"/>
      <c r="B21548" s="4"/>
    </row>
    <row r="21549" spans="1:2" x14ac:dyDescent="0.2">
      <c r="A21549" s="6"/>
      <c r="B21549" s="4"/>
    </row>
    <row r="21550" spans="1:2" x14ac:dyDescent="0.2">
      <c r="A21550" s="6"/>
      <c r="B21550" s="4"/>
    </row>
    <row r="21551" spans="1:2" x14ac:dyDescent="0.2">
      <c r="A21551" s="6"/>
      <c r="B21551" s="4"/>
    </row>
    <row r="21552" spans="1:2" x14ac:dyDescent="0.2">
      <c r="A21552" s="6"/>
      <c r="B21552" s="4"/>
    </row>
    <row r="21553" spans="1:2" x14ac:dyDescent="0.2">
      <c r="A21553" s="6"/>
      <c r="B21553" s="4"/>
    </row>
    <row r="21554" spans="1:2" x14ac:dyDescent="0.2">
      <c r="A21554" s="6"/>
      <c r="B21554" s="4"/>
    </row>
    <row r="21555" spans="1:2" x14ac:dyDescent="0.2">
      <c r="A21555" s="6"/>
      <c r="B21555" s="4"/>
    </row>
    <row r="21556" spans="1:2" x14ac:dyDescent="0.2">
      <c r="A21556" s="6"/>
      <c r="B21556" s="4"/>
    </row>
    <row r="21557" spans="1:2" x14ac:dyDescent="0.2">
      <c r="A21557" s="6"/>
      <c r="B21557" s="4"/>
    </row>
    <row r="21558" spans="1:2" x14ac:dyDescent="0.2">
      <c r="A21558" s="6"/>
      <c r="B21558" s="4"/>
    </row>
    <row r="21559" spans="1:2" x14ac:dyDescent="0.2">
      <c r="A21559" s="6"/>
      <c r="B21559" s="4"/>
    </row>
    <row r="21560" spans="1:2" x14ac:dyDescent="0.2">
      <c r="A21560" s="6"/>
      <c r="B21560" s="4"/>
    </row>
    <row r="21561" spans="1:2" x14ac:dyDescent="0.2">
      <c r="A21561" s="6"/>
      <c r="B21561" s="4"/>
    </row>
    <row r="21562" spans="1:2" x14ac:dyDescent="0.2">
      <c r="A21562" s="6"/>
      <c r="B21562" s="4"/>
    </row>
    <row r="21563" spans="1:2" x14ac:dyDescent="0.2">
      <c r="A21563" s="6"/>
      <c r="B21563" s="4"/>
    </row>
    <row r="21564" spans="1:2" x14ac:dyDescent="0.2">
      <c r="A21564" s="6"/>
      <c r="B21564" s="4"/>
    </row>
    <row r="21565" spans="1:2" x14ac:dyDescent="0.2">
      <c r="A21565" s="6"/>
      <c r="B21565" s="4"/>
    </row>
    <row r="21566" spans="1:2" x14ac:dyDescent="0.2">
      <c r="A21566" s="6"/>
      <c r="B21566" s="4"/>
    </row>
    <row r="21567" spans="1:2" x14ac:dyDescent="0.2">
      <c r="A21567" s="6"/>
      <c r="B21567" s="4"/>
    </row>
    <row r="21568" spans="1:2" x14ac:dyDescent="0.2">
      <c r="A21568" s="6"/>
      <c r="B21568" s="4"/>
    </row>
    <row r="21569" spans="1:2" x14ac:dyDescent="0.2">
      <c r="A21569" s="6"/>
      <c r="B21569" s="4"/>
    </row>
    <row r="21570" spans="1:2" x14ac:dyDescent="0.2">
      <c r="A21570" s="6"/>
      <c r="B21570" s="4"/>
    </row>
    <row r="21571" spans="1:2" x14ac:dyDescent="0.2">
      <c r="A21571" s="6"/>
      <c r="B21571" s="4"/>
    </row>
    <row r="21572" spans="1:2" x14ac:dyDescent="0.2">
      <c r="A21572" s="6"/>
      <c r="B21572" s="4"/>
    </row>
    <row r="21573" spans="1:2" x14ac:dyDescent="0.2">
      <c r="A21573" s="6"/>
      <c r="B21573" s="4"/>
    </row>
    <row r="21574" spans="1:2" x14ac:dyDescent="0.2">
      <c r="A21574" s="6"/>
      <c r="B21574" s="4"/>
    </row>
    <row r="21575" spans="1:2" x14ac:dyDescent="0.2">
      <c r="A21575" s="6"/>
      <c r="B21575" s="4"/>
    </row>
    <row r="21576" spans="1:2" x14ac:dyDescent="0.2">
      <c r="A21576" s="6"/>
      <c r="B21576" s="4"/>
    </row>
    <row r="21577" spans="1:2" x14ac:dyDescent="0.2">
      <c r="A21577" s="6"/>
      <c r="B21577" s="4"/>
    </row>
    <row r="21578" spans="1:2" x14ac:dyDescent="0.2">
      <c r="A21578" s="6"/>
      <c r="B21578" s="4"/>
    </row>
    <row r="21579" spans="1:2" x14ac:dyDescent="0.2">
      <c r="A21579" s="6"/>
      <c r="B21579" s="4"/>
    </row>
    <row r="21580" spans="1:2" x14ac:dyDescent="0.2">
      <c r="A21580" s="6"/>
      <c r="B21580" s="4"/>
    </row>
    <row r="21581" spans="1:2" x14ac:dyDescent="0.2">
      <c r="A21581" s="6"/>
      <c r="B21581" s="4"/>
    </row>
    <row r="21582" spans="1:2" x14ac:dyDescent="0.2">
      <c r="A21582" s="6"/>
      <c r="B21582" s="4"/>
    </row>
    <row r="21583" spans="1:2" x14ac:dyDescent="0.2">
      <c r="A21583" s="6"/>
      <c r="B21583" s="4"/>
    </row>
    <row r="21584" spans="1:2" x14ac:dyDescent="0.2">
      <c r="A21584" s="6"/>
      <c r="B21584" s="4"/>
    </row>
    <row r="21585" spans="1:2" x14ac:dyDescent="0.2">
      <c r="A21585" s="6"/>
      <c r="B21585" s="4"/>
    </row>
    <row r="21586" spans="1:2" x14ac:dyDescent="0.2">
      <c r="A21586" s="6"/>
      <c r="B21586" s="4"/>
    </row>
    <row r="21587" spans="1:2" x14ac:dyDescent="0.2">
      <c r="A21587" s="6"/>
      <c r="B21587" s="4"/>
    </row>
    <row r="21588" spans="1:2" x14ac:dyDescent="0.2">
      <c r="A21588" s="6"/>
      <c r="B21588" s="4"/>
    </row>
    <row r="21589" spans="1:2" x14ac:dyDescent="0.2">
      <c r="A21589" s="6"/>
      <c r="B21589" s="4"/>
    </row>
    <row r="21590" spans="1:2" x14ac:dyDescent="0.2">
      <c r="A21590" s="6"/>
      <c r="B21590" s="4"/>
    </row>
    <row r="21591" spans="1:2" x14ac:dyDescent="0.2">
      <c r="A21591" s="6"/>
      <c r="B21591" s="4"/>
    </row>
    <row r="21592" spans="1:2" x14ac:dyDescent="0.2">
      <c r="A21592" s="6"/>
      <c r="B21592" s="4"/>
    </row>
    <row r="21593" spans="1:2" x14ac:dyDescent="0.2">
      <c r="A21593" s="6"/>
      <c r="B21593" s="4"/>
    </row>
    <row r="21594" spans="1:2" x14ac:dyDescent="0.2">
      <c r="A21594" s="6"/>
      <c r="B21594" s="4"/>
    </row>
    <row r="21595" spans="1:2" x14ac:dyDescent="0.2">
      <c r="A21595" s="6"/>
      <c r="B21595" s="4"/>
    </row>
    <row r="21596" spans="1:2" x14ac:dyDescent="0.2">
      <c r="A21596" s="6"/>
      <c r="B21596" s="4"/>
    </row>
    <row r="21597" spans="1:2" x14ac:dyDescent="0.2">
      <c r="A21597" s="6"/>
      <c r="B21597" s="4"/>
    </row>
    <row r="21598" spans="1:2" x14ac:dyDescent="0.2">
      <c r="A21598" s="6"/>
      <c r="B21598" s="4"/>
    </row>
    <row r="21599" spans="1:2" x14ac:dyDescent="0.2">
      <c r="A21599" s="6"/>
      <c r="B21599" s="4"/>
    </row>
    <row r="21600" spans="1:2" x14ac:dyDescent="0.2">
      <c r="A21600" s="6"/>
      <c r="B21600" s="4"/>
    </row>
    <row r="21601" spans="1:2" x14ac:dyDescent="0.2">
      <c r="A21601" s="6"/>
      <c r="B21601" s="4"/>
    </row>
    <row r="21602" spans="1:2" x14ac:dyDescent="0.2">
      <c r="A21602" s="6"/>
      <c r="B21602" s="4"/>
    </row>
    <row r="21603" spans="1:2" x14ac:dyDescent="0.2">
      <c r="A21603" s="6"/>
      <c r="B21603" s="4"/>
    </row>
    <row r="21604" spans="1:2" x14ac:dyDescent="0.2">
      <c r="A21604" s="6"/>
      <c r="B21604" s="4"/>
    </row>
    <row r="21605" spans="1:2" x14ac:dyDescent="0.2">
      <c r="A21605" s="6"/>
      <c r="B21605" s="4"/>
    </row>
    <row r="21606" spans="1:2" x14ac:dyDescent="0.2">
      <c r="A21606" s="6"/>
      <c r="B21606" s="4"/>
    </row>
    <row r="21607" spans="1:2" x14ac:dyDescent="0.2">
      <c r="A21607" s="6"/>
      <c r="B21607" s="4"/>
    </row>
    <row r="21608" spans="1:2" x14ac:dyDescent="0.2">
      <c r="A21608" s="6"/>
      <c r="B21608" s="4"/>
    </row>
    <row r="21609" spans="1:2" x14ac:dyDescent="0.2">
      <c r="A21609" s="6"/>
      <c r="B21609" s="4"/>
    </row>
    <row r="21610" spans="1:2" x14ac:dyDescent="0.2">
      <c r="A21610" s="6"/>
      <c r="B21610" s="4"/>
    </row>
    <row r="21611" spans="1:2" x14ac:dyDescent="0.2">
      <c r="A21611" s="6"/>
      <c r="B21611" s="4"/>
    </row>
    <row r="21612" spans="1:2" x14ac:dyDescent="0.2">
      <c r="A21612" s="6"/>
      <c r="B21612" s="4"/>
    </row>
    <row r="21613" spans="1:2" x14ac:dyDescent="0.2">
      <c r="A21613" s="6"/>
      <c r="B21613" s="4"/>
    </row>
    <row r="21614" spans="1:2" x14ac:dyDescent="0.2">
      <c r="A21614" s="6"/>
      <c r="B21614" s="4"/>
    </row>
    <row r="21615" spans="1:2" x14ac:dyDescent="0.2">
      <c r="A21615" s="6"/>
      <c r="B21615" s="4"/>
    </row>
    <row r="21616" spans="1:2" x14ac:dyDescent="0.2">
      <c r="A21616" s="6"/>
      <c r="B21616" s="4"/>
    </row>
    <row r="21617" spans="1:2" x14ac:dyDescent="0.2">
      <c r="A21617" s="6"/>
      <c r="B21617" s="4"/>
    </row>
    <row r="21618" spans="1:2" x14ac:dyDescent="0.2">
      <c r="A21618" s="6"/>
      <c r="B21618" s="4"/>
    </row>
    <row r="21619" spans="1:2" x14ac:dyDescent="0.2">
      <c r="A21619" s="6"/>
      <c r="B21619" s="4"/>
    </row>
    <row r="21620" spans="1:2" x14ac:dyDescent="0.2">
      <c r="A21620" s="6"/>
      <c r="B21620" s="4"/>
    </row>
    <row r="21621" spans="1:2" x14ac:dyDescent="0.2">
      <c r="A21621" s="6"/>
      <c r="B21621" s="4"/>
    </row>
    <row r="21622" spans="1:2" x14ac:dyDescent="0.2">
      <c r="A21622" s="6"/>
      <c r="B21622" s="4"/>
    </row>
    <row r="21623" spans="1:2" x14ac:dyDescent="0.2">
      <c r="A21623" s="6"/>
      <c r="B21623" s="4"/>
    </row>
    <row r="21624" spans="1:2" x14ac:dyDescent="0.2">
      <c r="A21624" s="6"/>
      <c r="B21624" s="4"/>
    </row>
    <row r="21625" spans="1:2" x14ac:dyDescent="0.2">
      <c r="A21625" s="6"/>
      <c r="B21625" s="4"/>
    </row>
    <row r="21626" spans="1:2" x14ac:dyDescent="0.2">
      <c r="A21626" s="6"/>
      <c r="B21626" s="4"/>
    </row>
    <row r="21627" spans="1:2" x14ac:dyDescent="0.2">
      <c r="A21627" s="6"/>
      <c r="B21627" s="4"/>
    </row>
    <row r="21628" spans="1:2" x14ac:dyDescent="0.2">
      <c r="A21628" s="6"/>
      <c r="B21628" s="4"/>
    </row>
    <row r="21629" spans="1:2" x14ac:dyDescent="0.2">
      <c r="A21629" s="6"/>
      <c r="B21629" s="4"/>
    </row>
    <row r="21630" spans="1:2" x14ac:dyDescent="0.2">
      <c r="A21630" s="6"/>
      <c r="B21630" s="4"/>
    </row>
    <row r="21631" spans="1:2" x14ac:dyDescent="0.2">
      <c r="A21631" s="6"/>
      <c r="B21631" s="4"/>
    </row>
    <row r="21632" spans="1:2" x14ac:dyDescent="0.2">
      <c r="A21632" s="6"/>
      <c r="B21632" s="4"/>
    </row>
    <row r="21633" spans="1:2" x14ac:dyDescent="0.2">
      <c r="A21633" s="6"/>
      <c r="B21633" s="4"/>
    </row>
    <row r="21634" spans="1:2" x14ac:dyDescent="0.2">
      <c r="A21634" s="6"/>
      <c r="B21634" s="4"/>
    </row>
    <row r="21635" spans="1:2" x14ac:dyDescent="0.2">
      <c r="A21635" s="6"/>
      <c r="B21635" s="4"/>
    </row>
    <row r="21636" spans="1:2" x14ac:dyDescent="0.2">
      <c r="A21636" s="6"/>
      <c r="B21636" s="4"/>
    </row>
    <row r="21637" spans="1:2" x14ac:dyDescent="0.2">
      <c r="A21637" s="6"/>
      <c r="B21637" s="4"/>
    </row>
    <row r="21638" spans="1:2" x14ac:dyDescent="0.2">
      <c r="A21638" s="6"/>
      <c r="B21638" s="4"/>
    </row>
    <row r="21639" spans="1:2" x14ac:dyDescent="0.2">
      <c r="A21639" s="6"/>
      <c r="B21639" s="4"/>
    </row>
    <row r="21640" spans="1:2" x14ac:dyDescent="0.2">
      <c r="A21640" s="6"/>
      <c r="B21640" s="4"/>
    </row>
    <row r="21641" spans="1:2" x14ac:dyDescent="0.2">
      <c r="A21641" s="6"/>
      <c r="B21641" s="4"/>
    </row>
    <row r="21642" spans="1:2" x14ac:dyDescent="0.2">
      <c r="A21642" s="6"/>
      <c r="B21642" s="4"/>
    </row>
    <row r="21643" spans="1:2" x14ac:dyDescent="0.2">
      <c r="A21643" s="6"/>
      <c r="B21643" s="4"/>
    </row>
    <row r="21644" spans="1:2" x14ac:dyDescent="0.2">
      <c r="A21644" s="6"/>
      <c r="B21644" s="4"/>
    </row>
    <row r="21645" spans="1:2" x14ac:dyDescent="0.2">
      <c r="A21645" s="6"/>
      <c r="B21645" s="4"/>
    </row>
    <row r="21646" spans="1:2" x14ac:dyDescent="0.2">
      <c r="A21646" s="6"/>
      <c r="B21646" s="4"/>
    </row>
    <row r="21647" spans="1:2" x14ac:dyDescent="0.2">
      <c r="A21647" s="6"/>
      <c r="B21647" s="4"/>
    </row>
    <row r="21648" spans="1:2" x14ac:dyDescent="0.2">
      <c r="A21648" s="6"/>
      <c r="B21648" s="4"/>
    </row>
    <row r="21649" spans="1:2" x14ac:dyDescent="0.2">
      <c r="A21649" s="6"/>
      <c r="B21649" s="4"/>
    </row>
    <row r="21650" spans="1:2" x14ac:dyDescent="0.2">
      <c r="A21650" s="6"/>
      <c r="B21650" s="4"/>
    </row>
    <row r="21651" spans="1:2" x14ac:dyDescent="0.2">
      <c r="A21651" s="6"/>
      <c r="B21651" s="4"/>
    </row>
    <row r="21652" spans="1:2" x14ac:dyDescent="0.2">
      <c r="A21652" s="6"/>
      <c r="B21652" s="4"/>
    </row>
    <row r="21653" spans="1:2" x14ac:dyDescent="0.2">
      <c r="A21653" s="6"/>
      <c r="B21653" s="4"/>
    </row>
    <row r="21654" spans="1:2" x14ac:dyDescent="0.2">
      <c r="A21654" s="6"/>
      <c r="B21654" s="4"/>
    </row>
    <row r="21655" spans="1:2" x14ac:dyDescent="0.2">
      <c r="A21655" s="6"/>
      <c r="B21655" s="4"/>
    </row>
    <row r="21656" spans="1:2" x14ac:dyDescent="0.2">
      <c r="A21656" s="6"/>
      <c r="B21656" s="4"/>
    </row>
    <row r="21657" spans="1:2" x14ac:dyDescent="0.2">
      <c r="A21657" s="6"/>
      <c r="B21657" s="4"/>
    </row>
    <row r="21658" spans="1:2" x14ac:dyDescent="0.2">
      <c r="A21658" s="6"/>
      <c r="B21658" s="4"/>
    </row>
    <row r="21659" spans="1:2" x14ac:dyDescent="0.2">
      <c r="A21659" s="6"/>
      <c r="B21659" s="4"/>
    </row>
    <row r="21660" spans="1:2" x14ac:dyDescent="0.2">
      <c r="A21660" s="6"/>
      <c r="B21660" s="4"/>
    </row>
    <row r="21661" spans="1:2" x14ac:dyDescent="0.2">
      <c r="A21661" s="6"/>
      <c r="B21661" s="4"/>
    </row>
    <row r="21662" spans="1:2" x14ac:dyDescent="0.2">
      <c r="A21662" s="6"/>
      <c r="B21662" s="4"/>
    </row>
    <row r="21663" spans="1:2" x14ac:dyDescent="0.2">
      <c r="A21663" s="6"/>
      <c r="B21663" s="4"/>
    </row>
    <row r="21664" spans="1:2" x14ac:dyDescent="0.2">
      <c r="A21664" s="6"/>
      <c r="B21664" s="4"/>
    </row>
    <row r="21665" spans="1:2" x14ac:dyDescent="0.2">
      <c r="A21665" s="6"/>
      <c r="B21665" s="4"/>
    </row>
    <row r="21666" spans="1:2" x14ac:dyDescent="0.2">
      <c r="A21666" s="6"/>
      <c r="B21666" s="4"/>
    </row>
    <row r="21667" spans="1:2" x14ac:dyDescent="0.2">
      <c r="A21667" s="6"/>
      <c r="B21667" s="4"/>
    </row>
    <row r="21668" spans="1:2" x14ac:dyDescent="0.2">
      <c r="A21668" s="6"/>
      <c r="B21668" s="4"/>
    </row>
    <row r="21669" spans="1:2" x14ac:dyDescent="0.2">
      <c r="A21669" s="6"/>
      <c r="B21669" s="4"/>
    </row>
    <row r="21670" spans="1:2" x14ac:dyDescent="0.2">
      <c r="A21670" s="6"/>
      <c r="B21670" s="4"/>
    </row>
    <row r="21671" spans="1:2" x14ac:dyDescent="0.2">
      <c r="A21671" s="6"/>
      <c r="B21671" s="4"/>
    </row>
    <row r="21672" spans="1:2" x14ac:dyDescent="0.2">
      <c r="A21672" s="6"/>
      <c r="B21672" s="4"/>
    </row>
    <row r="21673" spans="1:2" x14ac:dyDescent="0.2">
      <c r="A21673" s="6"/>
      <c r="B21673" s="4"/>
    </row>
    <row r="21674" spans="1:2" x14ac:dyDescent="0.2">
      <c r="A21674" s="6"/>
      <c r="B21674" s="4"/>
    </row>
    <row r="21675" spans="1:2" x14ac:dyDescent="0.2">
      <c r="A21675" s="6"/>
      <c r="B21675" s="4"/>
    </row>
    <row r="21676" spans="1:2" x14ac:dyDescent="0.2">
      <c r="A21676" s="6"/>
      <c r="B21676" s="4"/>
    </row>
    <row r="21677" spans="1:2" x14ac:dyDescent="0.2">
      <c r="A21677" s="6"/>
      <c r="B21677" s="4"/>
    </row>
    <row r="21678" spans="1:2" x14ac:dyDescent="0.2">
      <c r="A21678" s="6"/>
      <c r="B21678" s="4"/>
    </row>
    <row r="21679" spans="1:2" x14ac:dyDescent="0.2">
      <c r="A21679" s="6"/>
      <c r="B21679" s="4"/>
    </row>
    <row r="21680" spans="1:2" x14ac:dyDescent="0.2">
      <c r="A21680" s="6"/>
      <c r="B21680" s="4"/>
    </row>
    <row r="21681" spans="1:2" x14ac:dyDescent="0.2">
      <c r="A21681" s="6"/>
      <c r="B21681" s="4"/>
    </row>
    <row r="21682" spans="1:2" x14ac:dyDescent="0.2">
      <c r="A21682" s="6"/>
      <c r="B21682" s="4"/>
    </row>
    <row r="21683" spans="1:2" x14ac:dyDescent="0.2">
      <c r="A21683" s="6"/>
      <c r="B21683" s="4"/>
    </row>
    <row r="21684" spans="1:2" x14ac:dyDescent="0.2">
      <c r="A21684" s="6"/>
      <c r="B21684" s="4"/>
    </row>
    <row r="21685" spans="1:2" x14ac:dyDescent="0.2">
      <c r="A21685" s="6"/>
      <c r="B21685" s="4"/>
    </row>
    <row r="21686" spans="1:2" x14ac:dyDescent="0.2">
      <c r="A21686" s="6"/>
      <c r="B21686" s="4"/>
    </row>
    <row r="21687" spans="1:2" x14ac:dyDescent="0.2">
      <c r="A21687" s="6"/>
      <c r="B21687" s="4"/>
    </row>
    <row r="21688" spans="1:2" x14ac:dyDescent="0.2">
      <c r="A21688" s="6"/>
      <c r="B21688" s="4"/>
    </row>
    <row r="21689" spans="1:2" x14ac:dyDescent="0.2">
      <c r="A21689" s="6"/>
      <c r="B21689" s="4"/>
    </row>
    <row r="21690" spans="1:2" x14ac:dyDescent="0.2">
      <c r="A21690" s="6"/>
      <c r="B21690" s="4"/>
    </row>
    <row r="21691" spans="1:2" x14ac:dyDescent="0.2">
      <c r="A21691" s="6"/>
      <c r="B21691" s="4"/>
    </row>
    <row r="21692" spans="1:2" x14ac:dyDescent="0.2">
      <c r="A21692" s="6"/>
      <c r="B21692" s="4"/>
    </row>
    <row r="21693" spans="1:2" x14ac:dyDescent="0.2">
      <c r="A21693" s="6"/>
      <c r="B21693" s="4"/>
    </row>
    <row r="21694" spans="1:2" x14ac:dyDescent="0.2">
      <c r="A21694" s="6"/>
      <c r="B21694" s="4"/>
    </row>
    <row r="21695" spans="1:2" x14ac:dyDescent="0.2">
      <c r="A21695" s="6"/>
      <c r="B21695" s="4"/>
    </row>
    <row r="21696" spans="1:2" x14ac:dyDescent="0.2">
      <c r="A21696" s="6"/>
      <c r="B21696" s="4"/>
    </row>
    <row r="21697" spans="1:2" x14ac:dyDescent="0.2">
      <c r="A21697" s="6"/>
      <c r="B21697" s="4"/>
    </row>
    <row r="21698" spans="1:2" x14ac:dyDescent="0.2">
      <c r="A21698" s="6"/>
      <c r="B21698" s="4"/>
    </row>
    <row r="21699" spans="1:2" x14ac:dyDescent="0.2">
      <c r="A21699" s="6"/>
      <c r="B21699" s="4"/>
    </row>
    <row r="21700" spans="1:2" x14ac:dyDescent="0.2">
      <c r="A21700" s="6"/>
      <c r="B21700" s="4"/>
    </row>
    <row r="21701" spans="1:2" x14ac:dyDescent="0.2">
      <c r="A21701" s="6"/>
      <c r="B21701" s="4"/>
    </row>
    <row r="21702" spans="1:2" x14ac:dyDescent="0.2">
      <c r="A21702" s="6"/>
      <c r="B21702" s="4"/>
    </row>
    <row r="21703" spans="1:2" x14ac:dyDescent="0.2">
      <c r="A21703" s="6"/>
      <c r="B21703" s="4"/>
    </row>
    <row r="21704" spans="1:2" x14ac:dyDescent="0.2">
      <c r="A21704" s="6"/>
      <c r="B21704" s="4"/>
    </row>
    <row r="21705" spans="1:2" x14ac:dyDescent="0.2">
      <c r="A21705" s="6"/>
      <c r="B21705" s="4"/>
    </row>
    <row r="21706" spans="1:2" x14ac:dyDescent="0.2">
      <c r="A21706" s="6"/>
      <c r="B21706" s="4"/>
    </row>
    <row r="21707" spans="1:2" x14ac:dyDescent="0.2">
      <c r="A21707" s="6"/>
      <c r="B21707" s="4"/>
    </row>
    <row r="21708" spans="1:2" x14ac:dyDescent="0.2">
      <c r="A21708" s="6"/>
      <c r="B21708" s="4"/>
    </row>
    <row r="21709" spans="1:2" x14ac:dyDescent="0.2">
      <c r="A21709" s="6"/>
      <c r="B21709" s="4"/>
    </row>
    <row r="21710" spans="1:2" x14ac:dyDescent="0.2">
      <c r="A21710" s="6"/>
      <c r="B21710" s="4"/>
    </row>
    <row r="21711" spans="1:2" x14ac:dyDescent="0.2">
      <c r="A21711" s="6"/>
      <c r="B21711" s="4"/>
    </row>
    <row r="21712" spans="1:2" x14ac:dyDescent="0.2">
      <c r="A21712" s="6"/>
      <c r="B21712" s="4"/>
    </row>
    <row r="21713" spans="1:2" x14ac:dyDescent="0.2">
      <c r="A21713" s="6"/>
      <c r="B21713" s="4"/>
    </row>
    <row r="21714" spans="1:2" x14ac:dyDescent="0.2">
      <c r="A21714" s="6"/>
      <c r="B21714" s="4"/>
    </row>
    <row r="21715" spans="1:2" x14ac:dyDescent="0.2">
      <c r="A21715" s="6"/>
      <c r="B21715" s="4"/>
    </row>
    <row r="21716" spans="1:2" x14ac:dyDescent="0.2">
      <c r="A21716" s="6"/>
      <c r="B21716" s="4"/>
    </row>
    <row r="21717" spans="1:2" x14ac:dyDescent="0.2">
      <c r="A21717" s="6"/>
      <c r="B21717" s="4"/>
    </row>
    <row r="21718" spans="1:2" x14ac:dyDescent="0.2">
      <c r="A21718" s="6"/>
      <c r="B21718" s="4"/>
    </row>
    <row r="21719" spans="1:2" x14ac:dyDescent="0.2">
      <c r="A21719" s="6"/>
      <c r="B21719" s="4"/>
    </row>
    <row r="21720" spans="1:2" x14ac:dyDescent="0.2">
      <c r="A21720" s="6"/>
      <c r="B21720" s="4"/>
    </row>
    <row r="21721" spans="1:2" x14ac:dyDescent="0.2">
      <c r="A21721" s="6"/>
      <c r="B21721" s="4"/>
    </row>
    <row r="21722" spans="1:2" x14ac:dyDescent="0.2">
      <c r="A21722" s="6"/>
      <c r="B21722" s="4"/>
    </row>
    <row r="21723" spans="1:2" x14ac:dyDescent="0.2">
      <c r="A21723" s="6"/>
      <c r="B21723" s="4"/>
    </row>
    <row r="21724" spans="1:2" x14ac:dyDescent="0.2">
      <c r="A21724" s="6"/>
      <c r="B21724" s="4"/>
    </row>
    <row r="21725" spans="1:2" x14ac:dyDescent="0.2">
      <c r="A21725" s="6"/>
      <c r="B21725" s="4"/>
    </row>
    <row r="21726" spans="1:2" x14ac:dyDescent="0.2">
      <c r="A21726" s="6"/>
      <c r="B21726" s="4"/>
    </row>
    <row r="21727" spans="1:2" x14ac:dyDescent="0.2">
      <c r="A21727" s="6"/>
      <c r="B21727" s="4"/>
    </row>
    <row r="21728" spans="1:2" x14ac:dyDescent="0.2">
      <c r="A21728" s="6"/>
      <c r="B21728" s="4"/>
    </row>
    <row r="21729" spans="1:2" x14ac:dyDescent="0.2">
      <c r="A21729" s="6"/>
      <c r="B21729" s="4"/>
    </row>
    <row r="21730" spans="1:2" x14ac:dyDescent="0.2">
      <c r="A21730" s="6"/>
      <c r="B21730" s="4"/>
    </row>
    <row r="21731" spans="1:2" x14ac:dyDescent="0.2">
      <c r="A21731" s="6"/>
      <c r="B21731" s="4"/>
    </row>
    <row r="21732" spans="1:2" x14ac:dyDescent="0.2">
      <c r="A21732" s="6"/>
      <c r="B21732" s="4"/>
    </row>
    <row r="21733" spans="1:2" x14ac:dyDescent="0.2">
      <c r="A21733" s="6"/>
      <c r="B21733" s="4"/>
    </row>
    <row r="21734" spans="1:2" x14ac:dyDescent="0.2">
      <c r="A21734" s="6"/>
      <c r="B21734" s="4"/>
    </row>
    <row r="21735" spans="1:2" x14ac:dyDescent="0.2">
      <c r="A21735" s="6"/>
      <c r="B21735" s="4"/>
    </row>
    <row r="21736" spans="1:2" x14ac:dyDescent="0.2">
      <c r="A21736" s="6"/>
      <c r="B21736" s="4"/>
    </row>
    <row r="21737" spans="1:2" x14ac:dyDescent="0.2">
      <c r="A21737" s="6"/>
      <c r="B21737" s="4"/>
    </row>
    <row r="21738" spans="1:2" x14ac:dyDescent="0.2">
      <c r="A21738" s="6"/>
      <c r="B21738" s="4"/>
    </row>
    <row r="21739" spans="1:2" x14ac:dyDescent="0.2">
      <c r="A21739" s="6"/>
      <c r="B21739" s="4"/>
    </row>
    <row r="21740" spans="1:2" x14ac:dyDescent="0.2">
      <c r="A21740" s="6"/>
      <c r="B21740" s="4"/>
    </row>
    <row r="21741" spans="1:2" x14ac:dyDescent="0.2">
      <c r="A21741" s="6"/>
      <c r="B21741" s="4"/>
    </row>
    <row r="21742" spans="1:2" x14ac:dyDescent="0.2">
      <c r="A21742" s="6"/>
      <c r="B21742" s="4"/>
    </row>
    <row r="21743" spans="1:2" x14ac:dyDescent="0.2">
      <c r="A21743" s="6"/>
      <c r="B21743" s="4"/>
    </row>
    <row r="21744" spans="1:2" x14ac:dyDescent="0.2">
      <c r="A21744" s="6"/>
      <c r="B21744" s="4"/>
    </row>
    <row r="21745" spans="1:2" x14ac:dyDescent="0.2">
      <c r="A21745" s="6"/>
      <c r="B21745" s="4"/>
    </row>
    <row r="21746" spans="1:2" x14ac:dyDescent="0.2">
      <c r="A21746" s="6"/>
      <c r="B21746" s="4"/>
    </row>
    <row r="21747" spans="1:2" x14ac:dyDescent="0.2">
      <c r="A21747" s="6"/>
      <c r="B21747" s="4"/>
    </row>
    <row r="21748" spans="1:2" x14ac:dyDescent="0.2">
      <c r="A21748" s="6"/>
      <c r="B21748" s="4"/>
    </row>
    <row r="21749" spans="1:2" x14ac:dyDescent="0.2">
      <c r="A21749" s="6"/>
      <c r="B21749" s="4"/>
    </row>
    <row r="21750" spans="1:2" x14ac:dyDescent="0.2">
      <c r="A21750" s="6"/>
      <c r="B21750" s="4"/>
    </row>
    <row r="21751" spans="1:2" x14ac:dyDescent="0.2">
      <c r="A21751" s="6"/>
      <c r="B21751" s="4"/>
    </row>
    <row r="21752" spans="1:2" x14ac:dyDescent="0.2">
      <c r="A21752" s="6"/>
      <c r="B21752" s="4"/>
    </row>
    <row r="21753" spans="1:2" x14ac:dyDescent="0.2">
      <c r="A21753" s="6"/>
      <c r="B21753" s="4"/>
    </row>
    <row r="21754" spans="1:2" x14ac:dyDescent="0.2">
      <c r="A21754" s="6"/>
      <c r="B21754" s="4"/>
    </row>
    <row r="21755" spans="1:2" x14ac:dyDescent="0.2">
      <c r="A21755" s="6"/>
      <c r="B21755" s="4"/>
    </row>
    <row r="21756" spans="1:2" x14ac:dyDescent="0.2">
      <c r="A21756" s="6"/>
      <c r="B21756" s="4"/>
    </row>
    <row r="21757" spans="1:2" x14ac:dyDescent="0.2">
      <c r="A21757" s="6"/>
      <c r="B21757" s="4"/>
    </row>
    <row r="21758" spans="1:2" x14ac:dyDescent="0.2">
      <c r="A21758" s="6"/>
      <c r="B21758" s="4"/>
    </row>
    <row r="21759" spans="1:2" x14ac:dyDescent="0.2">
      <c r="A21759" s="6"/>
      <c r="B21759" s="4"/>
    </row>
    <row r="21760" spans="1:2" x14ac:dyDescent="0.2">
      <c r="A21760" s="6"/>
      <c r="B21760" s="4"/>
    </row>
    <row r="21761" spans="1:2" x14ac:dyDescent="0.2">
      <c r="A21761" s="6"/>
      <c r="B21761" s="4"/>
    </row>
    <row r="21762" spans="1:2" x14ac:dyDescent="0.2">
      <c r="A21762" s="6"/>
      <c r="B21762" s="4"/>
    </row>
    <row r="21763" spans="1:2" x14ac:dyDescent="0.2">
      <c r="A21763" s="6"/>
      <c r="B21763" s="4"/>
    </row>
    <row r="21764" spans="1:2" x14ac:dyDescent="0.2">
      <c r="A21764" s="6"/>
      <c r="B21764" s="4"/>
    </row>
    <row r="21765" spans="1:2" x14ac:dyDescent="0.2">
      <c r="A21765" s="6"/>
      <c r="B21765" s="4"/>
    </row>
    <row r="21766" spans="1:2" x14ac:dyDescent="0.2">
      <c r="A21766" s="6"/>
      <c r="B21766" s="4"/>
    </row>
    <row r="21767" spans="1:2" x14ac:dyDescent="0.2">
      <c r="A21767" s="6"/>
      <c r="B21767" s="4"/>
    </row>
    <row r="21768" spans="1:2" x14ac:dyDescent="0.2">
      <c r="A21768" s="6"/>
      <c r="B21768" s="4"/>
    </row>
    <row r="21769" spans="1:2" x14ac:dyDescent="0.2">
      <c r="A21769" s="6"/>
      <c r="B21769" s="4"/>
    </row>
    <row r="21770" spans="1:2" x14ac:dyDescent="0.2">
      <c r="A21770" s="6"/>
      <c r="B21770" s="4"/>
    </row>
    <row r="21771" spans="1:2" x14ac:dyDescent="0.2">
      <c r="A21771" s="6"/>
      <c r="B21771" s="4"/>
    </row>
    <row r="21772" spans="1:2" x14ac:dyDescent="0.2">
      <c r="A21772" s="6"/>
      <c r="B21772" s="4"/>
    </row>
    <row r="21773" spans="1:2" x14ac:dyDescent="0.2">
      <c r="A21773" s="6"/>
      <c r="B21773" s="4"/>
    </row>
    <row r="21774" spans="1:2" x14ac:dyDescent="0.2">
      <c r="A21774" s="6"/>
      <c r="B21774" s="4"/>
    </row>
    <row r="21775" spans="1:2" x14ac:dyDescent="0.2">
      <c r="A21775" s="6"/>
      <c r="B21775" s="4"/>
    </row>
    <row r="21776" spans="1:2" x14ac:dyDescent="0.2">
      <c r="A21776" s="6"/>
      <c r="B21776" s="4"/>
    </row>
    <row r="21777" spans="1:2" x14ac:dyDescent="0.2">
      <c r="A21777" s="6"/>
      <c r="B21777" s="4"/>
    </row>
    <row r="21778" spans="1:2" x14ac:dyDescent="0.2">
      <c r="A21778" s="6"/>
      <c r="B21778" s="4"/>
    </row>
    <row r="21779" spans="1:2" x14ac:dyDescent="0.2">
      <c r="A21779" s="6"/>
      <c r="B21779" s="4"/>
    </row>
    <row r="21780" spans="1:2" x14ac:dyDescent="0.2">
      <c r="A21780" s="6"/>
      <c r="B21780" s="4"/>
    </row>
    <row r="21781" spans="1:2" x14ac:dyDescent="0.2">
      <c r="A21781" s="6"/>
      <c r="B21781" s="4"/>
    </row>
    <row r="21782" spans="1:2" x14ac:dyDescent="0.2">
      <c r="A21782" s="6"/>
      <c r="B21782" s="4"/>
    </row>
    <row r="21783" spans="1:2" x14ac:dyDescent="0.2">
      <c r="A21783" s="6"/>
      <c r="B21783" s="4"/>
    </row>
    <row r="21784" spans="1:2" x14ac:dyDescent="0.2">
      <c r="A21784" s="6"/>
      <c r="B21784" s="4"/>
    </row>
    <row r="21785" spans="1:2" x14ac:dyDescent="0.2">
      <c r="A21785" s="6"/>
      <c r="B21785" s="4"/>
    </row>
    <row r="21786" spans="1:2" x14ac:dyDescent="0.2">
      <c r="A21786" s="6"/>
      <c r="B21786" s="4"/>
    </row>
    <row r="21787" spans="1:2" x14ac:dyDescent="0.2">
      <c r="A21787" s="6"/>
      <c r="B21787" s="4"/>
    </row>
    <row r="21788" spans="1:2" x14ac:dyDescent="0.2">
      <c r="A21788" s="6"/>
      <c r="B21788" s="4"/>
    </row>
    <row r="21789" spans="1:2" x14ac:dyDescent="0.2">
      <c r="A21789" s="6"/>
      <c r="B21789" s="4"/>
    </row>
    <row r="21790" spans="1:2" x14ac:dyDescent="0.2">
      <c r="A21790" s="6"/>
      <c r="B21790" s="4"/>
    </row>
    <row r="21791" spans="1:2" x14ac:dyDescent="0.2">
      <c r="A21791" s="6"/>
      <c r="B21791" s="4"/>
    </row>
    <row r="21792" spans="1:2" x14ac:dyDescent="0.2">
      <c r="A21792" s="6"/>
      <c r="B21792" s="4"/>
    </row>
    <row r="21793" spans="1:2" x14ac:dyDescent="0.2">
      <c r="A21793" s="6"/>
      <c r="B21793" s="4"/>
    </row>
    <row r="21794" spans="1:2" x14ac:dyDescent="0.2">
      <c r="A21794" s="6"/>
      <c r="B21794" s="4"/>
    </row>
    <row r="21795" spans="1:2" x14ac:dyDescent="0.2">
      <c r="A21795" s="6"/>
      <c r="B21795" s="4"/>
    </row>
    <row r="21796" spans="1:2" x14ac:dyDescent="0.2">
      <c r="A21796" s="6"/>
      <c r="B21796" s="4"/>
    </row>
    <row r="21797" spans="1:2" x14ac:dyDescent="0.2">
      <c r="A21797" s="6"/>
      <c r="B21797" s="4"/>
    </row>
    <row r="21798" spans="1:2" x14ac:dyDescent="0.2">
      <c r="A21798" s="6"/>
      <c r="B21798" s="4"/>
    </row>
    <row r="21799" spans="1:2" x14ac:dyDescent="0.2">
      <c r="A21799" s="6"/>
      <c r="B21799" s="4"/>
    </row>
    <row r="21800" spans="1:2" x14ac:dyDescent="0.2">
      <c r="A21800" s="6"/>
      <c r="B21800" s="4"/>
    </row>
    <row r="21801" spans="1:2" x14ac:dyDescent="0.2">
      <c r="A21801" s="6"/>
      <c r="B21801" s="4"/>
    </row>
    <row r="21802" spans="1:2" x14ac:dyDescent="0.2">
      <c r="A21802" s="6"/>
      <c r="B21802" s="4"/>
    </row>
    <row r="21803" spans="1:2" x14ac:dyDescent="0.2">
      <c r="A21803" s="6"/>
      <c r="B21803" s="4"/>
    </row>
    <row r="21804" spans="1:2" x14ac:dyDescent="0.2">
      <c r="A21804" s="6"/>
      <c r="B21804" s="4"/>
    </row>
    <row r="21805" spans="1:2" x14ac:dyDescent="0.2">
      <c r="A21805" s="6"/>
      <c r="B21805" s="4"/>
    </row>
    <row r="21806" spans="1:2" x14ac:dyDescent="0.2">
      <c r="A21806" s="6"/>
      <c r="B21806" s="4"/>
    </row>
    <row r="21807" spans="1:2" x14ac:dyDescent="0.2">
      <c r="A21807" s="6"/>
      <c r="B21807" s="4"/>
    </row>
    <row r="21808" spans="1:2" x14ac:dyDescent="0.2">
      <c r="A21808" s="6"/>
      <c r="B21808" s="4"/>
    </row>
    <row r="21809" spans="1:2" x14ac:dyDescent="0.2">
      <c r="A21809" s="6"/>
      <c r="B21809" s="4"/>
    </row>
    <row r="21810" spans="1:2" x14ac:dyDescent="0.2">
      <c r="A21810" s="6"/>
      <c r="B21810" s="4"/>
    </row>
    <row r="21811" spans="1:2" x14ac:dyDescent="0.2">
      <c r="A21811" s="6"/>
      <c r="B21811" s="4"/>
    </row>
    <row r="21812" spans="1:2" x14ac:dyDescent="0.2">
      <c r="A21812" s="6"/>
      <c r="B21812" s="4"/>
    </row>
    <row r="21813" spans="1:2" x14ac:dyDescent="0.2">
      <c r="A21813" s="6"/>
      <c r="B21813" s="4"/>
    </row>
    <row r="21814" spans="1:2" x14ac:dyDescent="0.2">
      <c r="A21814" s="6"/>
      <c r="B21814" s="4"/>
    </row>
    <row r="21815" spans="1:2" x14ac:dyDescent="0.2">
      <c r="A21815" s="6"/>
      <c r="B21815" s="4"/>
    </row>
    <row r="21816" spans="1:2" x14ac:dyDescent="0.2">
      <c r="A21816" s="6"/>
      <c r="B21816" s="4"/>
    </row>
    <row r="21817" spans="1:2" x14ac:dyDescent="0.2">
      <c r="A21817" s="6"/>
      <c r="B21817" s="4"/>
    </row>
    <row r="21818" spans="1:2" x14ac:dyDescent="0.2">
      <c r="A21818" s="6"/>
      <c r="B21818" s="4"/>
    </row>
    <row r="21819" spans="1:2" x14ac:dyDescent="0.2">
      <c r="A21819" s="6"/>
      <c r="B21819" s="4"/>
    </row>
    <row r="21820" spans="1:2" x14ac:dyDescent="0.2">
      <c r="A21820" s="6"/>
      <c r="B21820" s="4"/>
    </row>
    <row r="21821" spans="1:2" x14ac:dyDescent="0.2">
      <c r="A21821" s="6"/>
      <c r="B21821" s="4"/>
    </row>
    <row r="21822" spans="1:2" x14ac:dyDescent="0.2">
      <c r="A21822" s="6"/>
      <c r="B21822" s="4"/>
    </row>
    <row r="21823" spans="1:2" x14ac:dyDescent="0.2">
      <c r="A21823" s="6"/>
      <c r="B21823" s="4"/>
    </row>
    <row r="21824" spans="1:2" x14ac:dyDescent="0.2">
      <c r="A21824" s="6"/>
      <c r="B21824" s="4"/>
    </row>
    <row r="21825" spans="1:2" x14ac:dyDescent="0.2">
      <c r="A21825" s="6"/>
      <c r="B21825" s="4"/>
    </row>
    <row r="21826" spans="1:2" x14ac:dyDescent="0.2">
      <c r="A21826" s="6"/>
      <c r="B21826" s="4"/>
    </row>
    <row r="21827" spans="1:2" x14ac:dyDescent="0.2">
      <c r="A21827" s="6"/>
      <c r="B21827" s="4"/>
    </row>
    <row r="21828" spans="1:2" x14ac:dyDescent="0.2">
      <c r="A21828" s="6"/>
      <c r="B21828" s="4"/>
    </row>
    <row r="21829" spans="1:2" x14ac:dyDescent="0.2">
      <c r="A21829" s="6"/>
      <c r="B21829" s="4"/>
    </row>
    <row r="21830" spans="1:2" x14ac:dyDescent="0.2">
      <c r="A21830" s="6"/>
      <c r="B21830" s="4"/>
    </row>
    <row r="21831" spans="1:2" x14ac:dyDescent="0.2">
      <c r="A21831" s="6"/>
      <c r="B21831" s="4"/>
    </row>
    <row r="21832" spans="1:2" x14ac:dyDescent="0.2">
      <c r="A21832" s="6"/>
      <c r="B21832" s="4"/>
    </row>
    <row r="21833" spans="1:2" x14ac:dyDescent="0.2">
      <c r="A21833" s="6"/>
      <c r="B21833" s="4"/>
    </row>
    <row r="21834" spans="1:2" x14ac:dyDescent="0.2">
      <c r="A21834" s="6"/>
      <c r="B21834" s="4"/>
    </row>
    <row r="21835" spans="1:2" x14ac:dyDescent="0.2">
      <c r="A21835" s="6"/>
      <c r="B21835" s="4"/>
    </row>
    <row r="21836" spans="1:2" x14ac:dyDescent="0.2">
      <c r="A21836" s="6"/>
      <c r="B21836" s="4"/>
    </row>
    <row r="21837" spans="1:2" x14ac:dyDescent="0.2">
      <c r="A21837" s="6"/>
      <c r="B21837" s="4"/>
    </row>
    <row r="21838" spans="1:2" x14ac:dyDescent="0.2">
      <c r="A21838" s="6"/>
      <c r="B21838" s="4"/>
    </row>
    <row r="21839" spans="1:2" x14ac:dyDescent="0.2">
      <c r="A21839" s="6"/>
      <c r="B21839" s="4"/>
    </row>
    <row r="21840" spans="1:2" x14ac:dyDescent="0.2">
      <c r="A21840" s="6"/>
      <c r="B21840" s="4"/>
    </row>
    <row r="21841" spans="1:2" x14ac:dyDescent="0.2">
      <c r="A21841" s="6"/>
      <c r="B21841" s="4"/>
    </row>
    <row r="21842" spans="1:2" x14ac:dyDescent="0.2">
      <c r="A21842" s="6"/>
      <c r="B21842" s="4"/>
    </row>
    <row r="21843" spans="1:2" x14ac:dyDescent="0.2">
      <c r="A21843" s="6"/>
      <c r="B21843" s="4"/>
    </row>
    <row r="21844" spans="1:2" x14ac:dyDescent="0.2">
      <c r="A21844" s="6"/>
      <c r="B21844" s="4"/>
    </row>
    <row r="21845" spans="1:2" x14ac:dyDescent="0.2">
      <c r="A21845" s="6"/>
      <c r="B21845" s="4"/>
    </row>
    <row r="21846" spans="1:2" x14ac:dyDescent="0.2">
      <c r="A21846" s="6"/>
      <c r="B21846" s="4"/>
    </row>
    <row r="21847" spans="1:2" x14ac:dyDescent="0.2">
      <c r="A21847" s="6"/>
      <c r="B21847" s="4"/>
    </row>
    <row r="21848" spans="1:2" x14ac:dyDescent="0.2">
      <c r="A21848" s="6"/>
      <c r="B21848" s="4"/>
    </row>
    <row r="21849" spans="1:2" x14ac:dyDescent="0.2">
      <c r="A21849" s="6"/>
      <c r="B21849" s="4"/>
    </row>
    <row r="21850" spans="1:2" x14ac:dyDescent="0.2">
      <c r="A21850" s="6"/>
      <c r="B21850" s="4"/>
    </row>
    <row r="21851" spans="1:2" x14ac:dyDescent="0.2">
      <c r="A21851" s="6"/>
      <c r="B21851" s="4"/>
    </row>
    <row r="21852" spans="1:2" x14ac:dyDescent="0.2">
      <c r="A21852" s="6"/>
      <c r="B21852" s="4"/>
    </row>
    <row r="21853" spans="1:2" x14ac:dyDescent="0.2">
      <c r="A21853" s="6"/>
      <c r="B21853" s="4"/>
    </row>
    <row r="21854" spans="1:2" x14ac:dyDescent="0.2">
      <c r="A21854" s="6"/>
      <c r="B21854" s="4"/>
    </row>
    <row r="21855" spans="1:2" x14ac:dyDescent="0.2">
      <c r="A21855" s="6"/>
      <c r="B21855" s="4"/>
    </row>
    <row r="21856" spans="1:2" x14ac:dyDescent="0.2">
      <c r="A21856" s="6"/>
      <c r="B21856" s="4"/>
    </row>
    <row r="21857" spans="1:2" x14ac:dyDescent="0.2">
      <c r="A21857" s="6"/>
      <c r="B21857" s="4"/>
    </row>
    <row r="21858" spans="1:2" x14ac:dyDescent="0.2">
      <c r="A21858" s="6"/>
      <c r="B21858" s="4"/>
    </row>
    <row r="21859" spans="1:2" x14ac:dyDescent="0.2">
      <c r="A21859" s="6"/>
      <c r="B21859" s="4"/>
    </row>
    <row r="21860" spans="1:2" x14ac:dyDescent="0.2">
      <c r="A21860" s="6"/>
      <c r="B21860" s="4"/>
    </row>
    <row r="21861" spans="1:2" x14ac:dyDescent="0.2">
      <c r="A21861" s="6"/>
      <c r="B21861" s="4"/>
    </row>
    <row r="21862" spans="1:2" x14ac:dyDescent="0.2">
      <c r="A21862" s="6"/>
      <c r="B21862" s="4"/>
    </row>
    <row r="21863" spans="1:2" x14ac:dyDescent="0.2">
      <c r="A21863" s="6"/>
      <c r="B21863" s="4"/>
    </row>
    <row r="21864" spans="1:2" x14ac:dyDescent="0.2">
      <c r="A21864" s="6"/>
      <c r="B21864" s="4"/>
    </row>
    <row r="21865" spans="1:2" x14ac:dyDescent="0.2">
      <c r="A21865" s="6"/>
      <c r="B21865" s="4"/>
    </row>
    <row r="21866" spans="1:2" x14ac:dyDescent="0.2">
      <c r="A21866" s="6"/>
      <c r="B21866" s="4"/>
    </row>
    <row r="21867" spans="1:2" x14ac:dyDescent="0.2">
      <c r="A21867" s="6"/>
      <c r="B21867" s="4"/>
    </row>
    <row r="21868" spans="1:2" x14ac:dyDescent="0.2">
      <c r="A21868" s="6"/>
      <c r="B21868" s="4"/>
    </row>
    <row r="21869" spans="1:2" x14ac:dyDescent="0.2">
      <c r="A21869" s="6"/>
      <c r="B21869" s="4"/>
    </row>
    <row r="21870" spans="1:2" x14ac:dyDescent="0.2">
      <c r="A21870" s="6"/>
      <c r="B21870" s="4"/>
    </row>
    <row r="21871" spans="1:2" x14ac:dyDescent="0.2">
      <c r="A21871" s="6"/>
      <c r="B21871" s="4"/>
    </row>
    <row r="21872" spans="1:2" x14ac:dyDescent="0.2">
      <c r="A21872" s="6"/>
      <c r="B21872" s="4"/>
    </row>
    <row r="21873" spans="1:2" x14ac:dyDescent="0.2">
      <c r="A21873" s="6"/>
      <c r="B21873" s="4"/>
    </row>
    <row r="21874" spans="1:2" x14ac:dyDescent="0.2">
      <c r="A21874" s="6"/>
      <c r="B21874" s="4"/>
    </row>
    <row r="21875" spans="1:2" x14ac:dyDescent="0.2">
      <c r="A21875" s="6"/>
      <c r="B21875" s="4"/>
    </row>
    <row r="21876" spans="1:2" x14ac:dyDescent="0.2">
      <c r="A21876" s="6"/>
      <c r="B21876" s="4"/>
    </row>
    <row r="21877" spans="1:2" x14ac:dyDescent="0.2">
      <c r="A21877" s="6"/>
      <c r="B21877" s="4"/>
    </row>
    <row r="21878" spans="1:2" x14ac:dyDescent="0.2">
      <c r="A21878" s="6"/>
      <c r="B21878" s="4"/>
    </row>
    <row r="21879" spans="1:2" x14ac:dyDescent="0.2">
      <c r="A21879" s="6"/>
      <c r="B21879" s="4"/>
    </row>
    <row r="21880" spans="1:2" x14ac:dyDescent="0.2">
      <c r="A21880" s="6"/>
      <c r="B21880" s="4"/>
    </row>
    <row r="21881" spans="1:2" x14ac:dyDescent="0.2">
      <c r="A21881" s="6"/>
      <c r="B21881" s="4"/>
    </row>
    <row r="21882" spans="1:2" x14ac:dyDescent="0.2">
      <c r="A21882" s="6"/>
      <c r="B21882" s="4"/>
    </row>
    <row r="21883" spans="1:2" x14ac:dyDescent="0.2">
      <c r="A21883" s="6"/>
      <c r="B21883" s="4"/>
    </row>
    <row r="21884" spans="1:2" x14ac:dyDescent="0.2">
      <c r="A21884" s="6"/>
      <c r="B21884" s="4"/>
    </row>
    <row r="21885" spans="1:2" x14ac:dyDescent="0.2">
      <c r="A21885" s="6"/>
      <c r="B21885" s="4"/>
    </row>
    <row r="21886" spans="1:2" x14ac:dyDescent="0.2">
      <c r="A21886" s="6"/>
      <c r="B21886" s="4"/>
    </row>
    <row r="21887" spans="1:2" x14ac:dyDescent="0.2">
      <c r="A21887" s="6"/>
      <c r="B21887" s="4"/>
    </row>
    <row r="21888" spans="1:2" x14ac:dyDescent="0.2">
      <c r="A21888" s="6"/>
      <c r="B21888" s="4"/>
    </row>
    <row r="21889" spans="1:2" x14ac:dyDescent="0.2">
      <c r="A21889" s="6"/>
      <c r="B21889" s="4"/>
    </row>
    <row r="21890" spans="1:2" x14ac:dyDescent="0.2">
      <c r="A21890" s="6"/>
      <c r="B21890" s="4"/>
    </row>
    <row r="21891" spans="1:2" x14ac:dyDescent="0.2">
      <c r="A21891" s="6"/>
      <c r="B21891" s="4"/>
    </row>
    <row r="21892" spans="1:2" x14ac:dyDescent="0.2">
      <c r="A21892" s="6"/>
      <c r="B21892" s="4"/>
    </row>
    <row r="21893" spans="1:2" x14ac:dyDescent="0.2">
      <c r="A21893" s="6"/>
      <c r="B21893" s="4"/>
    </row>
    <row r="21894" spans="1:2" x14ac:dyDescent="0.2">
      <c r="A21894" s="6"/>
      <c r="B21894" s="4"/>
    </row>
    <row r="21895" spans="1:2" x14ac:dyDescent="0.2">
      <c r="A21895" s="6"/>
      <c r="B21895" s="4"/>
    </row>
    <row r="21896" spans="1:2" x14ac:dyDescent="0.2">
      <c r="A21896" s="6"/>
      <c r="B21896" s="4"/>
    </row>
    <row r="21897" spans="1:2" x14ac:dyDescent="0.2">
      <c r="A21897" s="6"/>
      <c r="B21897" s="4"/>
    </row>
    <row r="21898" spans="1:2" x14ac:dyDescent="0.2">
      <c r="A21898" s="6"/>
      <c r="B21898" s="4"/>
    </row>
    <row r="21899" spans="1:2" x14ac:dyDescent="0.2">
      <c r="A21899" s="6"/>
      <c r="B21899" s="4"/>
    </row>
    <row r="21900" spans="1:2" x14ac:dyDescent="0.2">
      <c r="A21900" s="6"/>
      <c r="B21900" s="4"/>
    </row>
    <row r="21901" spans="1:2" x14ac:dyDescent="0.2">
      <c r="A21901" s="6"/>
      <c r="B21901" s="4"/>
    </row>
    <row r="21902" spans="1:2" x14ac:dyDescent="0.2">
      <c r="A21902" s="6"/>
      <c r="B21902" s="4"/>
    </row>
    <row r="21903" spans="1:2" x14ac:dyDescent="0.2">
      <c r="A21903" s="6"/>
      <c r="B21903" s="4"/>
    </row>
    <row r="21904" spans="1:2" x14ac:dyDescent="0.2">
      <c r="A21904" s="6"/>
      <c r="B21904" s="4"/>
    </row>
    <row r="21905" spans="1:2" x14ac:dyDescent="0.2">
      <c r="A21905" s="6"/>
      <c r="B21905" s="4"/>
    </row>
    <row r="21906" spans="1:2" x14ac:dyDescent="0.2">
      <c r="A21906" s="6"/>
      <c r="B21906" s="4"/>
    </row>
    <row r="21907" spans="1:2" x14ac:dyDescent="0.2">
      <c r="A21907" s="6"/>
      <c r="B21907" s="4"/>
    </row>
    <row r="21908" spans="1:2" x14ac:dyDescent="0.2">
      <c r="A21908" s="6"/>
      <c r="B21908" s="4"/>
    </row>
    <row r="21909" spans="1:2" x14ac:dyDescent="0.2">
      <c r="A21909" s="6"/>
      <c r="B21909" s="4"/>
    </row>
    <row r="21910" spans="1:2" x14ac:dyDescent="0.2">
      <c r="A21910" s="6"/>
      <c r="B21910" s="4"/>
    </row>
    <row r="21911" spans="1:2" x14ac:dyDescent="0.2">
      <c r="A21911" s="6"/>
      <c r="B21911" s="4"/>
    </row>
    <row r="21912" spans="1:2" x14ac:dyDescent="0.2">
      <c r="A21912" s="6"/>
      <c r="B21912" s="4"/>
    </row>
    <row r="21913" spans="1:2" x14ac:dyDescent="0.2">
      <c r="A21913" s="6"/>
      <c r="B21913" s="4"/>
    </row>
    <row r="21914" spans="1:2" x14ac:dyDescent="0.2">
      <c r="A21914" s="6"/>
      <c r="B21914" s="4"/>
    </row>
    <row r="21915" spans="1:2" x14ac:dyDescent="0.2">
      <c r="A21915" s="6"/>
      <c r="B21915" s="4"/>
    </row>
    <row r="21916" spans="1:2" x14ac:dyDescent="0.2">
      <c r="A21916" s="6"/>
      <c r="B21916" s="4"/>
    </row>
    <row r="21917" spans="1:2" x14ac:dyDescent="0.2">
      <c r="A21917" s="6"/>
      <c r="B21917" s="4"/>
    </row>
    <row r="21918" spans="1:2" x14ac:dyDescent="0.2">
      <c r="A21918" s="6"/>
      <c r="B21918" s="4"/>
    </row>
    <row r="21919" spans="1:2" x14ac:dyDescent="0.2">
      <c r="A21919" s="6"/>
      <c r="B21919" s="4"/>
    </row>
    <row r="21920" spans="1:2" x14ac:dyDescent="0.2">
      <c r="A21920" s="6"/>
      <c r="B21920" s="4"/>
    </row>
    <row r="21921" spans="1:2" x14ac:dyDescent="0.2">
      <c r="A21921" s="6"/>
      <c r="B21921" s="4"/>
    </row>
    <row r="21922" spans="1:2" x14ac:dyDescent="0.2">
      <c r="A21922" s="6"/>
      <c r="B21922" s="4"/>
    </row>
    <row r="21923" spans="1:2" x14ac:dyDescent="0.2">
      <c r="A21923" s="6"/>
      <c r="B21923" s="4"/>
    </row>
    <row r="21924" spans="1:2" x14ac:dyDescent="0.2">
      <c r="A21924" s="6"/>
      <c r="B21924" s="4"/>
    </row>
    <row r="21925" spans="1:2" x14ac:dyDescent="0.2">
      <c r="A21925" s="6"/>
      <c r="B21925" s="4"/>
    </row>
    <row r="21926" spans="1:2" x14ac:dyDescent="0.2">
      <c r="A21926" s="6"/>
      <c r="B21926" s="4"/>
    </row>
    <row r="21927" spans="1:2" x14ac:dyDescent="0.2">
      <c r="A21927" s="6"/>
      <c r="B21927" s="4"/>
    </row>
    <row r="21928" spans="1:2" x14ac:dyDescent="0.2">
      <c r="A21928" s="6"/>
      <c r="B21928" s="4"/>
    </row>
    <row r="21929" spans="1:2" x14ac:dyDescent="0.2">
      <c r="A21929" s="6"/>
      <c r="B21929" s="4"/>
    </row>
    <row r="21930" spans="1:2" x14ac:dyDescent="0.2">
      <c r="A21930" s="6"/>
      <c r="B21930" s="4"/>
    </row>
    <row r="21931" spans="1:2" x14ac:dyDescent="0.2">
      <c r="A21931" s="6"/>
      <c r="B21931" s="4"/>
    </row>
    <row r="21932" spans="1:2" x14ac:dyDescent="0.2">
      <c r="A21932" s="6"/>
      <c r="B21932" s="4"/>
    </row>
    <row r="21933" spans="1:2" x14ac:dyDescent="0.2">
      <c r="A21933" s="6"/>
      <c r="B21933" s="4"/>
    </row>
    <row r="21934" spans="1:2" x14ac:dyDescent="0.2">
      <c r="A21934" s="6"/>
      <c r="B21934" s="4"/>
    </row>
    <row r="21935" spans="1:2" x14ac:dyDescent="0.2">
      <c r="A21935" s="6"/>
      <c r="B21935" s="4"/>
    </row>
    <row r="21936" spans="1:2" x14ac:dyDescent="0.2">
      <c r="A21936" s="6"/>
      <c r="B21936" s="4"/>
    </row>
    <row r="21937" spans="1:2" x14ac:dyDescent="0.2">
      <c r="A21937" s="6"/>
      <c r="B21937" s="4"/>
    </row>
    <row r="21938" spans="1:2" x14ac:dyDescent="0.2">
      <c r="A21938" s="6"/>
      <c r="B21938" s="4"/>
    </row>
    <row r="21939" spans="1:2" x14ac:dyDescent="0.2">
      <c r="A21939" s="6"/>
      <c r="B21939" s="4"/>
    </row>
    <row r="21940" spans="1:2" x14ac:dyDescent="0.2">
      <c r="A21940" s="6"/>
      <c r="B21940" s="4"/>
    </row>
    <row r="21941" spans="1:2" x14ac:dyDescent="0.2">
      <c r="A21941" s="6"/>
      <c r="B21941" s="4"/>
    </row>
    <row r="21942" spans="1:2" x14ac:dyDescent="0.2">
      <c r="A21942" s="6"/>
      <c r="B21942" s="4"/>
    </row>
    <row r="21943" spans="1:2" x14ac:dyDescent="0.2">
      <c r="A21943" s="6"/>
      <c r="B21943" s="4"/>
    </row>
    <row r="21944" spans="1:2" x14ac:dyDescent="0.2">
      <c r="A21944" s="6"/>
      <c r="B21944" s="4"/>
    </row>
    <row r="21945" spans="1:2" x14ac:dyDescent="0.2">
      <c r="A21945" s="6"/>
      <c r="B21945" s="4"/>
    </row>
    <row r="21946" spans="1:2" x14ac:dyDescent="0.2">
      <c r="A21946" s="6"/>
      <c r="B21946" s="4"/>
    </row>
    <row r="21947" spans="1:2" x14ac:dyDescent="0.2">
      <c r="A21947" s="6"/>
      <c r="B21947" s="4"/>
    </row>
    <row r="21948" spans="1:2" x14ac:dyDescent="0.2">
      <c r="A21948" s="6"/>
      <c r="B21948" s="4"/>
    </row>
    <row r="21949" spans="1:2" x14ac:dyDescent="0.2">
      <c r="A21949" s="6"/>
      <c r="B21949" s="4"/>
    </row>
    <row r="21950" spans="1:2" x14ac:dyDescent="0.2">
      <c r="A21950" s="6"/>
      <c r="B21950" s="4"/>
    </row>
    <row r="21951" spans="1:2" x14ac:dyDescent="0.2">
      <c r="A21951" s="6"/>
      <c r="B21951" s="4"/>
    </row>
    <row r="21952" spans="1:2" x14ac:dyDescent="0.2">
      <c r="A21952" s="6"/>
      <c r="B21952" s="4"/>
    </row>
    <row r="21953" spans="1:2" x14ac:dyDescent="0.2">
      <c r="A21953" s="6"/>
      <c r="B21953" s="4"/>
    </row>
    <row r="21954" spans="1:2" x14ac:dyDescent="0.2">
      <c r="A21954" s="6"/>
      <c r="B21954" s="4"/>
    </row>
    <row r="21955" spans="1:2" x14ac:dyDescent="0.2">
      <c r="A21955" s="6"/>
      <c r="B21955" s="4"/>
    </row>
    <row r="21956" spans="1:2" x14ac:dyDescent="0.2">
      <c r="A21956" s="6"/>
      <c r="B21956" s="4"/>
    </row>
    <row r="21957" spans="1:2" x14ac:dyDescent="0.2">
      <c r="A21957" s="6"/>
      <c r="B21957" s="4"/>
    </row>
    <row r="21958" spans="1:2" x14ac:dyDescent="0.2">
      <c r="A21958" s="6"/>
      <c r="B21958" s="4"/>
    </row>
    <row r="21959" spans="1:2" x14ac:dyDescent="0.2">
      <c r="A21959" s="6"/>
      <c r="B21959" s="4"/>
    </row>
    <row r="21960" spans="1:2" x14ac:dyDescent="0.2">
      <c r="A21960" s="6"/>
      <c r="B21960" s="4"/>
    </row>
    <row r="21961" spans="1:2" x14ac:dyDescent="0.2">
      <c r="A21961" s="6"/>
      <c r="B21961" s="4"/>
    </row>
    <row r="21962" spans="1:2" x14ac:dyDescent="0.2">
      <c r="A21962" s="6"/>
      <c r="B21962" s="4"/>
    </row>
    <row r="21963" spans="1:2" x14ac:dyDescent="0.2">
      <c r="A21963" s="6"/>
      <c r="B21963" s="4"/>
    </row>
    <row r="21964" spans="1:2" x14ac:dyDescent="0.2">
      <c r="A21964" s="6"/>
      <c r="B21964" s="4"/>
    </row>
    <row r="21965" spans="1:2" x14ac:dyDescent="0.2">
      <c r="A21965" s="6"/>
      <c r="B21965" s="4"/>
    </row>
    <row r="21966" spans="1:2" x14ac:dyDescent="0.2">
      <c r="A21966" s="6"/>
      <c r="B21966" s="4"/>
    </row>
    <row r="21967" spans="1:2" x14ac:dyDescent="0.2">
      <c r="A21967" s="6"/>
      <c r="B21967" s="4"/>
    </row>
    <row r="21968" spans="1:2" x14ac:dyDescent="0.2">
      <c r="A21968" s="6"/>
      <c r="B21968" s="4"/>
    </row>
    <row r="21969" spans="1:2" x14ac:dyDescent="0.2">
      <c r="A21969" s="6"/>
      <c r="B21969" s="4"/>
    </row>
    <row r="21970" spans="1:2" x14ac:dyDescent="0.2">
      <c r="A21970" s="6"/>
      <c r="B21970" s="4"/>
    </row>
    <row r="21971" spans="1:2" x14ac:dyDescent="0.2">
      <c r="A21971" s="6"/>
      <c r="B21971" s="4"/>
    </row>
    <row r="21972" spans="1:2" x14ac:dyDescent="0.2">
      <c r="A21972" s="6"/>
      <c r="B21972" s="4"/>
    </row>
    <row r="21973" spans="1:2" x14ac:dyDescent="0.2">
      <c r="A21973" s="6"/>
      <c r="B21973" s="4"/>
    </row>
    <row r="21974" spans="1:2" x14ac:dyDescent="0.2">
      <c r="A21974" s="6"/>
      <c r="B21974" s="4"/>
    </row>
    <row r="21975" spans="1:2" x14ac:dyDescent="0.2">
      <c r="A21975" s="6"/>
      <c r="B21975" s="4"/>
    </row>
    <row r="21976" spans="1:2" x14ac:dyDescent="0.2">
      <c r="A21976" s="6"/>
      <c r="B21976" s="4"/>
    </row>
    <row r="21977" spans="1:2" x14ac:dyDescent="0.2">
      <c r="A21977" s="6"/>
      <c r="B21977" s="4"/>
    </row>
    <row r="21978" spans="1:2" x14ac:dyDescent="0.2">
      <c r="A21978" s="6"/>
      <c r="B21978" s="4"/>
    </row>
    <row r="21979" spans="1:2" x14ac:dyDescent="0.2">
      <c r="A21979" s="6"/>
      <c r="B21979" s="4"/>
    </row>
    <row r="21980" spans="1:2" x14ac:dyDescent="0.2">
      <c r="A21980" s="6"/>
      <c r="B21980" s="4"/>
    </row>
    <row r="21981" spans="1:2" x14ac:dyDescent="0.2">
      <c r="A21981" s="6"/>
      <c r="B21981" s="4"/>
    </row>
    <row r="21982" spans="1:2" x14ac:dyDescent="0.2">
      <c r="A21982" s="6"/>
      <c r="B21982" s="4"/>
    </row>
    <row r="21983" spans="1:2" x14ac:dyDescent="0.2">
      <c r="A21983" s="6"/>
      <c r="B21983" s="4"/>
    </row>
    <row r="21984" spans="1:2" x14ac:dyDescent="0.2">
      <c r="A21984" s="6"/>
      <c r="B21984" s="4"/>
    </row>
    <row r="21985" spans="1:2" x14ac:dyDescent="0.2">
      <c r="A21985" s="6"/>
      <c r="B21985" s="4"/>
    </row>
    <row r="21986" spans="1:2" x14ac:dyDescent="0.2">
      <c r="A21986" s="6"/>
      <c r="B21986" s="4"/>
    </row>
    <row r="21987" spans="1:2" x14ac:dyDescent="0.2">
      <c r="A21987" s="6"/>
      <c r="B21987" s="4"/>
    </row>
    <row r="21988" spans="1:2" x14ac:dyDescent="0.2">
      <c r="A21988" s="6"/>
      <c r="B21988" s="4"/>
    </row>
    <row r="21989" spans="1:2" x14ac:dyDescent="0.2">
      <c r="A21989" s="6"/>
      <c r="B21989" s="4"/>
    </row>
    <row r="21990" spans="1:2" x14ac:dyDescent="0.2">
      <c r="A21990" s="6"/>
      <c r="B21990" s="4"/>
    </row>
    <row r="21991" spans="1:2" x14ac:dyDescent="0.2">
      <c r="A21991" s="6"/>
      <c r="B21991" s="4"/>
    </row>
    <row r="21992" spans="1:2" x14ac:dyDescent="0.2">
      <c r="A21992" s="6"/>
      <c r="B21992" s="4"/>
    </row>
    <row r="21993" spans="1:2" x14ac:dyDescent="0.2">
      <c r="A21993" s="6"/>
      <c r="B21993" s="4"/>
    </row>
    <row r="21994" spans="1:2" x14ac:dyDescent="0.2">
      <c r="A21994" s="6"/>
      <c r="B21994" s="4"/>
    </row>
    <row r="21995" spans="1:2" x14ac:dyDescent="0.2">
      <c r="A21995" s="6"/>
      <c r="B21995" s="4"/>
    </row>
    <row r="21996" spans="1:2" x14ac:dyDescent="0.2">
      <c r="A21996" s="6"/>
      <c r="B21996" s="4"/>
    </row>
    <row r="21997" spans="1:2" x14ac:dyDescent="0.2">
      <c r="A21997" s="6"/>
      <c r="B21997" s="4"/>
    </row>
    <row r="21998" spans="1:2" x14ac:dyDescent="0.2">
      <c r="A21998" s="6"/>
      <c r="B21998" s="4"/>
    </row>
    <row r="21999" spans="1:2" x14ac:dyDescent="0.2">
      <c r="A21999" s="6"/>
      <c r="B21999" s="4"/>
    </row>
    <row r="22000" spans="1:2" x14ac:dyDescent="0.2">
      <c r="A22000" s="6"/>
      <c r="B22000" s="4"/>
    </row>
    <row r="22001" spans="1:2" x14ac:dyDescent="0.2">
      <c r="A22001" s="6"/>
      <c r="B22001" s="4"/>
    </row>
    <row r="22002" spans="1:2" x14ac:dyDescent="0.2">
      <c r="A22002" s="6"/>
      <c r="B22002" s="4"/>
    </row>
    <row r="22003" spans="1:2" x14ac:dyDescent="0.2">
      <c r="A22003" s="6"/>
      <c r="B22003" s="4"/>
    </row>
    <row r="22004" spans="1:2" x14ac:dyDescent="0.2">
      <c r="A22004" s="6"/>
      <c r="B22004" s="4"/>
    </row>
    <row r="22005" spans="1:2" x14ac:dyDescent="0.2">
      <c r="A22005" s="6"/>
      <c r="B22005" s="4"/>
    </row>
    <row r="22006" spans="1:2" x14ac:dyDescent="0.2">
      <c r="A22006" s="6"/>
      <c r="B22006" s="4"/>
    </row>
    <row r="22007" spans="1:2" x14ac:dyDescent="0.2">
      <c r="A22007" s="6"/>
      <c r="B22007" s="4"/>
    </row>
    <row r="22008" spans="1:2" x14ac:dyDescent="0.2">
      <c r="A22008" s="6"/>
      <c r="B22008" s="4"/>
    </row>
    <row r="22009" spans="1:2" x14ac:dyDescent="0.2">
      <c r="A22009" s="6"/>
      <c r="B22009" s="4"/>
    </row>
    <row r="22010" spans="1:2" x14ac:dyDescent="0.2">
      <c r="A22010" s="6"/>
      <c r="B22010" s="4"/>
    </row>
    <row r="22011" spans="1:2" x14ac:dyDescent="0.2">
      <c r="A22011" s="6"/>
      <c r="B22011" s="4"/>
    </row>
    <row r="22012" spans="1:2" x14ac:dyDescent="0.2">
      <c r="A22012" s="6"/>
      <c r="B22012" s="4"/>
    </row>
    <row r="22013" spans="1:2" x14ac:dyDescent="0.2">
      <c r="A22013" s="6"/>
      <c r="B22013" s="4"/>
    </row>
    <row r="22014" spans="1:2" x14ac:dyDescent="0.2">
      <c r="A22014" s="6"/>
      <c r="B22014" s="4"/>
    </row>
    <row r="22015" spans="1:2" x14ac:dyDescent="0.2">
      <c r="A22015" s="6"/>
      <c r="B22015" s="4"/>
    </row>
    <row r="22016" spans="1:2" x14ac:dyDescent="0.2">
      <c r="A22016" s="6"/>
      <c r="B22016" s="4"/>
    </row>
    <row r="22017" spans="1:2" x14ac:dyDescent="0.2">
      <c r="A22017" s="6"/>
      <c r="B22017" s="4"/>
    </row>
    <row r="22018" spans="1:2" x14ac:dyDescent="0.2">
      <c r="A22018" s="6"/>
      <c r="B22018" s="4"/>
    </row>
    <row r="22019" spans="1:2" x14ac:dyDescent="0.2">
      <c r="A22019" s="6"/>
      <c r="B22019" s="4"/>
    </row>
    <row r="22020" spans="1:2" x14ac:dyDescent="0.2">
      <c r="A22020" s="6"/>
      <c r="B22020" s="4"/>
    </row>
    <row r="22021" spans="1:2" x14ac:dyDescent="0.2">
      <c r="A22021" s="6"/>
      <c r="B22021" s="4"/>
    </row>
    <row r="22022" spans="1:2" x14ac:dyDescent="0.2">
      <c r="A22022" s="6"/>
      <c r="B22022" s="4"/>
    </row>
    <row r="22023" spans="1:2" x14ac:dyDescent="0.2">
      <c r="A22023" s="6"/>
      <c r="B22023" s="4"/>
    </row>
    <row r="22024" spans="1:2" x14ac:dyDescent="0.2">
      <c r="A22024" s="6"/>
      <c r="B22024" s="4"/>
    </row>
    <row r="22025" spans="1:2" x14ac:dyDescent="0.2">
      <c r="A22025" s="6"/>
      <c r="B22025" s="4"/>
    </row>
    <row r="22026" spans="1:2" x14ac:dyDescent="0.2">
      <c r="A22026" s="6"/>
      <c r="B22026" s="4"/>
    </row>
    <row r="22027" spans="1:2" x14ac:dyDescent="0.2">
      <c r="A22027" s="6"/>
      <c r="B22027" s="4"/>
    </row>
    <row r="22028" spans="1:2" x14ac:dyDescent="0.2">
      <c r="A22028" s="6"/>
      <c r="B22028" s="4"/>
    </row>
    <row r="22029" spans="1:2" x14ac:dyDescent="0.2">
      <c r="A22029" s="6"/>
      <c r="B22029" s="4"/>
    </row>
    <row r="22030" spans="1:2" x14ac:dyDescent="0.2">
      <c r="A22030" s="6"/>
      <c r="B22030" s="4"/>
    </row>
    <row r="22031" spans="1:2" x14ac:dyDescent="0.2">
      <c r="A22031" s="6"/>
      <c r="B22031" s="4"/>
    </row>
    <row r="22032" spans="1:2" x14ac:dyDescent="0.2">
      <c r="A22032" s="6"/>
      <c r="B22032" s="4"/>
    </row>
    <row r="22033" spans="1:2" x14ac:dyDescent="0.2">
      <c r="A22033" s="6"/>
      <c r="B22033" s="4"/>
    </row>
    <row r="22034" spans="1:2" x14ac:dyDescent="0.2">
      <c r="A22034" s="6"/>
      <c r="B22034" s="4"/>
    </row>
    <row r="22035" spans="1:2" x14ac:dyDescent="0.2">
      <c r="A22035" s="6"/>
      <c r="B22035" s="4"/>
    </row>
    <row r="22036" spans="1:2" x14ac:dyDescent="0.2">
      <c r="A22036" s="6"/>
      <c r="B22036" s="4"/>
    </row>
    <row r="22037" spans="1:2" x14ac:dyDescent="0.2">
      <c r="A22037" s="6"/>
      <c r="B22037" s="4"/>
    </row>
    <row r="22038" spans="1:2" x14ac:dyDescent="0.2">
      <c r="A22038" s="6"/>
      <c r="B22038" s="4"/>
    </row>
    <row r="22039" spans="1:2" x14ac:dyDescent="0.2">
      <c r="A22039" s="6"/>
      <c r="B22039" s="4"/>
    </row>
    <row r="22040" spans="1:2" x14ac:dyDescent="0.2">
      <c r="A22040" s="6"/>
      <c r="B22040" s="4"/>
    </row>
    <row r="22041" spans="1:2" x14ac:dyDescent="0.2">
      <c r="A22041" s="6"/>
      <c r="B22041" s="4"/>
    </row>
    <row r="22042" spans="1:2" x14ac:dyDescent="0.2">
      <c r="A22042" s="6"/>
      <c r="B22042" s="4"/>
    </row>
    <row r="22043" spans="1:2" x14ac:dyDescent="0.2">
      <c r="A22043" s="6"/>
      <c r="B22043" s="4"/>
    </row>
    <row r="22044" spans="1:2" x14ac:dyDescent="0.2">
      <c r="A22044" s="6"/>
      <c r="B22044" s="4"/>
    </row>
    <row r="22045" spans="1:2" x14ac:dyDescent="0.2">
      <c r="A22045" s="6"/>
      <c r="B22045" s="4"/>
    </row>
    <row r="22046" spans="1:2" x14ac:dyDescent="0.2">
      <c r="A22046" s="6"/>
      <c r="B22046" s="4"/>
    </row>
    <row r="22047" spans="1:2" x14ac:dyDescent="0.2">
      <c r="A22047" s="6"/>
      <c r="B22047" s="4"/>
    </row>
    <row r="22048" spans="1:2" x14ac:dyDescent="0.2">
      <c r="A22048" s="6"/>
      <c r="B22048" s="4"/>
    </row>
    <row r="22049" spans="1:2" x14ac:dyDescent="0.2">
      <c r="A22049" s="6"/>
      <c r="B22049" s="4"/>
    </row>
    <row r="22050" spans="1:2" x14ac:dyDescent="0.2">
      <c r="A22050" s="6"/>
      <c r="B22050" s="4"/>
    </row>
    <row r="22051" spans="1:2" x14ac:dyDescent="0.2">
      <c r="A22051" s="6"/>
      <c r="B22051" s="4"/>
    </row>
    <row r="22052" spans="1:2" x14ac:dyDescent="0.2">
      <c r="A22052" s="6"/>
      <c r="B22052" s="4"/>
    </row>
    <row r="22053" spans="1:2" x14ac:dyDescent="0.2">
      <c r="A22053" s="6"/>
      <c r="B22053" s="4"/>
    </row>
    <row r="22054" spans="1:2" x14ac:dyDescent="0.2">
      <c r="A22054" s="6"/>
      <c r="B22054" s="4"/>
    </row>
    <row r="22055" spans="1:2" x14ac:dyDescent="0.2">
      <c r="A22055" s="6"/>
      <c r="B22055" s="4"/>
    </row>
    <row r="22056" spans="1:2" x14ac:dyDescent="0.2">
      <c r="A22056" s="6"/>
      <c r="B22056" s="4"/>
    </row>
    <row r="22057" spans="1:2" x14ac:dyDescent="0.2">
      <c r="A22057" s="6"/>
      <c r="B22057" s="4"/>
    </row>
    <row r="22058" spans="1:2" x14ac:dyDescent="0.2">
      <c r="A22058" s="6"/>
      <c r="B22058" s="4"/>
    </row>
    <row r="22059" spans="1:2" x14ac:dyDescent="0.2">
      <c r="A22059" s="6"/>
      <c r="B22059" s="4"/>
    </row>
    <row r="22060" spans="1:2" x14ac:dyDescent="0.2">
      <c r="A22060" s="6"/>
      <c r="B22060" s="4"/>
    </row>
    <row r="22061" spans="1:2" x14ac:dyDescent="0.2">
      <c r="A22061" s="6"/>
      <c r="B22061" s="4"/>
    </row>
    <row r="22062" spans="1:2" x14ac:dyDescent="0.2">
      <c r="A22062" s="6"/>
      <c r="B22062" s="4"/>
    </row>
    <row r="22063" spans="1:2" x14ac:dyDescent="0.2">
      <c r="A22063" s="6"/>
      <c r="B22063" s="4"/>
    </row>
    <row r="22064" spans="1:2" x14ac:dyDescent="0.2">
      <c r="A22064" s="6"/>
      <c r="B22064" s="4"/>
    </row>
    <row r="22065" spans="1:2" x14ac:dyDescent="0.2">
      <c r="A22065" s="6"/>
      <c r="B22065" s="4"/>
    </row>
    <row r="22066" spans="1:2" x14ac:dyDescent="0.2">
      <c r="A22066" s="6"/>
      <c r="B22066" s="4"/>
    </row>
    <row r="22067" spans="1:2" x14ac:dyDescent="0.2">
      <c r="A22067" s="6"/>
      <c r="B22067" s="4"/>
    </row>
    <row r="22068" spans="1:2" x14ac:dyDescent="0.2">
      <c r="A22068" s="6"/>
      <c r="B22068" s="4"/>
    </row>
    <row r="22069" spans="1:2" x14ac:dyDescent="0.2">
      <c r="A22069" s="6"/>
      <c r="B22069" s="4"/>
    </row>
    <row r="22070" spans="1:2" x14ac:dyDescent="0.2">
      <c r="A22070" s="6"/>
      <c r="B22070" s="4"/>
    </row>
    <row r="22071" spans="1:2" x14ac:dyDescent="0.2">
      <c r="A22071" s="6"/>
      <c r="B22071" s="4"/>
    </row>
    <row r="22072" spans="1:2" x14ac:dyDescent="0.2">
      <c r="A22072" s="6"/>
      <c r="B22072" s="4"/>
    </row>
    <row r="22073" spans="1:2" x14ac:dyDescent="0.2">
      <c r="A22073" s="6"/>
      <c r="B22073" s="4"/>
    </row>
    <row r="22074" spans="1:2" x14ac:dyDescent="0.2">
      <c r="A22074" s="6"/>
      <c r="B22074" s="4"/>
    </row>
    <row r="22075" spans="1:2" x14ac:dyDescent="0.2">
      <c r="A22075" s="6"/>
      <c r="B22075" s="4"/>
    </row>
    <row r="22076" spans="1:2" x14ac:dyDescent="0.2">
      <c r="A22076" s="6"/>
      <c r="B22076" s="4"/>
    </row>
    <row r="22077" spans="1:2" x14ac:dyDescent="0.2">
      <c r="A22077" s="6"/>
      <c r="B22077" s="4"/>
    </row>
    <row r="22078" spans="1:2" x14ac:dyDescent="0.2">
      <c r="A22078" s="6"/>
      <c r="B22078" s="4"/>
    </row>
    <row r="22079" spans="1:2" x14ac:dyDescent="0.2">
      <c r="A22079" s="6"/>
      <c r="B22079" s="4"/>
    </row>
    <row r="22080" spans="1:2" x14ac:dyDescent="0.2">
      <c r="A22080" s="6"/>
      <c r="B22080" s="4"/>
    </row>
    <row r="22081" spans="1:2" x14ac:dyDescent="0.2">
      <c r="A22081" s="6"/>
      <c r="B22081" s="4"/>
    </row>
    <row r="22082" spans="1:2" x14ac:dyDescent="0.2">
      <c r="A22082" s="6"/>
      <c r="B22082" s="4"/>
    </row>
    <row r="22083" spans="1:2" x14ac:dyDescent="0.2">
      <c r="A22083" s="6"/>
      <c r="B22083" s="4"/>
    </row>
    <row r="22084" spans="1:2" x14ac:dyDescent="0.2">
      <c r="A22084" s="6"/>
      <c r="B22084" s="4"/>
    </row>
    <row r="22085" spans="1:2" x14ac:dyDescent="0.2">
      <c r="A22085" s="6"/>
      <c r="B22085" s="4"/>
    </row>
    <row r="22086" spans="1:2" x14ac:dyDescent="0.2">
      <c r="A22086" s="6"/>
      <c r="B22086" s="4"/>
    </row>
    <row r="22087" spans="1:2" x14ac:dyDescent="0.2">
      <c r="A22087" s="6"/>
      <c r="B22087" s="4"/>
    </row>
    <row r="22088" spans="1:2" x14ac:dyDescent="0.2">
      <c r="A22088" s="6"/>
      <c r="B22088" s="4"/>
    </row>
    <row r="22089" spans="1:2" x14ac:dyDescent="0.2">
      <c r="A22089" s="6"/>
      <c r="B22089" s="4"/>
    </row>
    <row r="22090" spans="1:2" x14ac:dyDescent="0.2">
      <c r="A22090" s="6"/>
      <c r="B22090" s="4"/>
    </row>
    <row r="22091" spans="1:2" x14ac:dyDescent="0.2">
      <c r="A22091" s="6"/>
      <c r="B22091" s="4"/>
    </row>
    <row r="22092" spans="1:2" x14ac:dyDescent="0.2">
      <c r="A22092" s="6"/>
      <c r="B22092" s="4"/>
    </row>
    <row r="22093" spans="1:2" x14ac:dyDescent="0.2">
      <c r="A22093" s="6"/>
      <c r="B22093" s="4"/>
    </row>
    <row r="22094" spans="1:2" x14ac:dyDescent="0.2">
      <c r="A22094" s="6"/>
      <c r="B22094" s="4"/>
    </row>
    <row r="22095" spans="1:2" x14ac:dyDescent="0.2">
      <c r="A22095" s="6"/>
      <c r="B22095" s="4"/>
    </row>
    <row r="22096" spans="1:2" x14ac:dyDescent="0.2">
      <c r="A22096" s="6"/>
      <c r="B22096" s="4"/>
    </row>
    <row r="22097" spans="1:2" x14ac:dyDescent="0.2">
      <c r="A22097" s="6"/>
      <c r="B22097" s="4"/>
    </row>
    <row r="22098" spans="1:2" x14ac:dyDescent="0.2">
      <c r="A22098" s="6"/>
      <c r="B22098" s="4"/>
    </row>
    <row r="22099" spans="1:2" x14ac:dyDescent="0.2">
      <c r="A22099" s="6"/>
      <c r="B22099" s="4"/>
    </row>
    <row r="22100" spans="1:2" x14ac:dyDescent="0.2">
      <c r="A22100" s="6"/>
      <c r="B22100" s="4"/>
    </row>
    <row r="22101" spans="1:2" x14ac:dyDescent="0.2">
      <c r="A22101" s="6"/>
      <c r="B22101" s="4"/>
    </row>
    <row r="22102" spans="1:2" x14ac:dyDescent="0.2">
      <c r="A22102" s="6"/>
      <c r="B22102" s="4"/>
    </row>
    <row r="22103" spans="1:2" x14ac:dyDescent="0.2">
      <c r="A22103" s="6"/>
      <c r="B22103" s="4"/>
    </row>
    <row r="22104" spans="1:2" x14ac:dyDescent="0.2">
      <c r="A22104" s="6"/>
      <c r="B22104" s="4"/>
    </row>
    <row r="22105" spans="1:2" x14ac:dyDescent="0.2">
      <c r="A22105" s="6"/>
      <c r="B22105" s="4"/>
    </row>
    <row r="22106" spans="1:2" x14ac:dyDescent="0.2">
      <c r="A22106" s="6"/>
      <c r="B22106" s="4"/>
    </row>
    <row r="22107" spans="1:2" x14ac:dyDescent="0.2">
      <c r="A22107" s="6"/>
      <c r="B22107" s="4"/>
    </row>
    <row r="22108" spans="1:2" x14ac:dyDescent="0.2">
      <c r="A22108" s="6"/>
      <c r="B22108" s="4"/>
    </row>
    <row r="22109" spans="1:2" x14ac:dyDescent="0.2">
      <c r="A22109" s="6"/>
      <c r="B22109" s="4"/>
    </row>
    <row r="22110" spans="1:2" x14ac:dyDescent="0.2">
      <c r="A22110" s="6"/>
      <c r="B22110" s="4"/>
    </row>
    <row r="22111" spans="1:2" x14ac:dyDescent="0.2">
      <c r="A22111" s="6"/>
      <c r="B22111" s="4"/>
    </row>
    <row r="22112" spans="1:2" x14ac:dyDescent="0.2">
      <c r="A22112" s="6"/>
      <c r="B22112" s="4"/>
    </row>
    <row r="22113" spans="1:2" x14ac:dyDescent="0.2">
      <c r="A22113" s="6"/>
      <c r="B22113" s="4"/>
    </row>
    <row r="22114" spans="1:2" x14ac:dyDescent="0.2">
      <c r="A22114" s="6"/>
      <c r="B22114" s="4"/>
    </row>
    <row r="22115" spans="1:2" x14ac:dyDescent="0.2">
      <c r="A22115" s="6"/>
      <c r="B22115" s="4"/>
    </row>
    <row r="22116" spans="1:2" x14ac:dyDescent="0.2">
      <c r="A22116" s="6"/>
      <c r="B22116" s="4"/>
    </row>
    <row r="22117" spans="1:2" x14ac:dyDescent="0.2">
      <c r="A22117" s="6"/>
      <c r="B22117" s="4"/>
    </row>
    <row r="22118" spans="1:2" x14ac:dyDescent="0.2">
      <c r="A22118" s="6"/>
      <c r="B22118" s="4"/>
    </row>
    <row r="22119" spans="1:2" x14ac:dyDescent="0.2">
      <c r="A22119" s="6"/>
      <c r="B22119" s="4"/>
    </row>
    <row r="22120" spans="1:2" x14ac:dyDescent="0.2">
      <c r="A22120" s="6"/>
      <c r="B22120" s="4"/>
    </row>
    <row r="22121" spans="1:2" x14ac:dyDescent="0.2">
      <c r="A22121" s="6"/>
      <c r="B22121" s="4"/>
    </row>
    <row r="22122" spans="1:2" x14ac:dyDescent="0.2">
      <c r="A22122" s="6"/>
      <c r="B22122" s="4"/>
    </row>
    <row r="22123" spans="1:2" x14ac:dyDescent="0.2">
      <c r="A22123" s="6"/>
      <c r="B22123" s="4"/>
    </row>
    <row r="22124" spans="1:2" x14ac:dyDescent="0.2">
      <c r="A22124" s="6"/>
      <c r="B22124" s="4"/>
    </row>
    <row r="22125" spans="1:2" x14ac:dyDescent="0.2">
      <c r="A22125" s="6"/>
      <c r="B22125" s="4"/>
    </row>
    <row r="22126" spans="1:2" x14ac:dyDescent="0.2">
      <c r="A22126" s="6"/>
      <c r="B22126" s="4"/>
    </row>
    <row r="22127" spans="1:2" x14ac:dyDescent="0.2">
      <c r="A22127" s="6"/>
      <c r="B22127" s="4"/>
    </row>
    <row r="22128" spans="1:2" x14ac:dyDescent="0.2">
      <c r="A22128" s="6"/>
      <c r="B22128" s="4"/>
    </row>
    <row r="22129" spans="1:2" x14ac:dyDescent="0.2">
      <c r="A22129" s="6"/>
      <c r="B22129" s="4"/>
    </row>
    <row r="22130" spans="1:2" x14ac:dyDescent="0.2">
      <c r="A22130" s="6"/>
      <c r="B22130" s="4"/>
    </row>
    <row r="22131" spans="1:2" x14ac:dyDescent="0.2">
      <c r="A22131" s="6"/>
      <c r="B22131" s="4"/>
    </row>
    <row r="22132" spans="1:2" x14ac:dyDescent="0.2">
      <c r="A22132" s="6"/>
      <c r="B22132" s="4"/>
    </row>
    <row r="22133" spans="1:2" x14ac:dyDescent="0.2">
      <c r="A22133" s="6"/>
      <c r="B22133" s="4"/>
    </row>
    <row r="22134" spans="1:2" x14ac:dyDescent="0.2">
      <c r="A22134" s="6"/>
      <c r="B22134" s="4"/>
    </row>
    <row r="22135" spans="1:2" x14ac:dyDescent="0.2">
      <c r="A22135" s="6"/>
      <c r="B22135" s="4"/>
    </row>
    <row r="22136" spans="1:2" x14ac:dyDescent="0.2">
      <c r="A22136" s="6"/>
      <c r="B22136" s="4"/>
    </row>
    <row r="22137" spans="1:2" x14ac:dyDescent="0.2">
      <c r="A22137" s="6"/>
      <c r="B22137" s="4"/>
    </row>
    <row r="22138" spans="1:2" x14ac:dyDescent="0.2">
      <c r="A22138" s="6"/>
      <c r="B22138" s="4"/>
    </row>
    <row r="22139" spans="1:2" x14ac:dyDescent="0.2">
      <c r="A22139" s="6"/>
      <c r="B22139" s="4"/>
    </row>
    <row r="22140" spans="1:2" x14ac:dyDescent="0.2">
      <c r="A22140" s="6"/>
      <c r="B22140" s="4"/>
    </row>
    <row r="22141" spans="1:2" x14ac:dyDescent="0.2">
      <c r="A22141" s="6"/>
      <c r="B22141" s="4"/>
    </row>
    <row r="22142" spans="1:2" x14ac:dyDescent="0.2">
      <c r="A22142" s="6"/>
      <c r="B22142" s="4"/>
    </row>
    <row r="22143" spans="1:2" x14ac:dyDescent="0.2">
      <c r="A22143" s="6"/>
      <c r="B22143" s="4"/>
    </row>
    <row r="22144" spans="1:2" x14ac:dyDescent="0.2">
      <c r="A22144" s="6"/>
      <c r="B22144" s="4"/>
    </row>
    <row r="22145" spans="1:2" x14ac:dyDescent="0.2">
      <c r="A22145" s="6"/>
      <c r="B22145" s="4"/>
    </row>
    <row r="22146" spans="1:2" x14ac:dyDescent="0.2">
      <c r="A22146" s="6"/>
      <c r="B22146" s="4"/>
    </row>
    <row r="22147" spans="1:2" x14ac:dyDescent="0.2">
      <c r="A22147" s="6"/>
      <c r="B22147" s="4"/>
    </row>
    <row r="22148" spans="1:2" x14ac:dyDescent="0.2">
      <c r="A22148" s="6"/>
      <c r="B22148" s="4"/>
    </row>
    <row r="22149" spans="1:2" x14ac:dyDescent="0.2">
      <c r="A22149" s="6"/>
      <c r="B22149" s="4"/>
    </row>
    <row r="22150" spans="1:2" x14ac:dyDescent="0.2">
      <c r="A22150" s="6"/>
      <c r="B22150" s="4"/>
    </row>
    <row r="22151" spans="1:2" x14ac:dyDescent="0.2">
      <c r="A22151" s="6"/>
      <c r="B22151" s="4"/>
    </row>
    <row r="22152" spans="1:2" x14ac:dyDescent="0.2">
      <c r="A22152" s="6"/>
      <c r="B22152" s="4"/>
    </row>
    <row r="22153" spans="1:2" x14ac:dyDescent="0.2">
      <c r="A22153" s="6"/>
      <c r="B22153" s="4"/>
    </row>
    <row r="22154" spans="1:2" x14ac:dyDescent="0.2">
      <c r="A22154" s="6"/>
      <c r="B22154" s="4"/>
    </row>
    <row r="22155" spans="1:2" x14ac:dyDescent="0.2">
      <c r="A22155" s="6"/>
      <c r="B22155" s="4"/>
    </row>
    <row r="22156" spans="1:2" x14ac:dyDescent="0.2">
      <c r="A22156" s="6"/>
      <c r="B22156" s="4"/>
    </row>
    <row r="22157" spans="1:2" x14ac:dyDescent="0.2">
      <c r="A22157" s="6"/>
      <c r="B22157" s="4"/>
    </row>
    <row r="22158" spans="1:2" x14ac:dyDescent="0.2">
      <c r="A22158" s="6"/>
      <c r="B22158" s="4"/>
    </row>
    <row r="22159" spans="1:2" x14ac:dyDescent="0.2">
      <c r="A22159" s="6"/>
      <c r="B22159" s="4"/>
    </row>
    <row r="22160" spans="1:2" x14ac:dyDescent="0.2">
      <c r="A22160" s="6"/>
      <c r="B22160" s="4"/>
    </row>
    <row r="22161" spans="1:2" x14ac:dyDescent="0.2">
      <c r="A22161" s="6"/>
      <c r="B22161" s="4"/>
    </row>
    <row r="22162" spans="1:2" x14ac:dyDescent="0.2">
      <c r="A22162" s="6"/>
      <c r="B22162" s="4"/>
    </row>
    <row r="22163" spans="1:2" x14ac:dyDescent="0.2">
      <c r="A22163" s="6"/>
      <c r="B22163" s="4"/>
    </row>
    <row r="22164" spans="1:2" x14ac:dyDescent="0.2">
      <c r="A22164" s="6"/>
      <c r="B22164" s="4"/>
    </row>
    <row r="22165" spans="1:2" x14ac:dyDescent="0.2">
      <c r="A22165" s="6"/>
      <c r="B22165" s="4"/>
    </row>
    <row r="22166" spans="1:2" x14ac:dyDescent="0.2">
      <c r="A22166" s="6"/>
      <c r="B22166" s="4"/>
    </row>
    <row r="22167" spans="1:2" x14ac:dyDescent="0.2">
      <c r="A22167" s="6"/>
      <c r="B22167" s="4"/>
    </row>
    <row r="22168" spans="1:2" x14ac:dyDescent="0.2">
      <c r="A22168" s="6"/>
      <c r="B22168" s="4"/>
    </row>
    <row r="22169" spans="1:2" x14ac:dyDescent="0.2">
      <c r="A22169" s="6"/>
      <c r="B22169" s="4"/>
    </row>
    <row r="22170" spans="1:2" x14ac:dyDescent="0.2">
      <c r="A22170" s="6"/>
      <c r="B22170" s="4"/>
    </row>
    <row r="22171" spans="1:2" x14ac:dyDescent="0.2">
      <c r="A22171" s="6"/>
      <c r="B22171" s="4"/>
    </row>
    <row r="22172" spans="1:2" x14ac:dyDescent="0.2">
      <c r="A22172" s="6"/>
      <c r="B22172" s="4"/>
    </row>
    <row r="22173" spans="1:2" x14ac:dyDescent="0.2">
      <c r="A22173" s="6"/>
      <c r="B22173" s="4"/>
    </row>
    <row r="22174" spans="1:2" x14ac:dyDescent="0.2">
      <c r="A22174" s="6"/>
      <c r="B22174" s="4"/>
    </row>
    <row r="22175" spans="1:2" x14ac:dyDescent="0.2">
      <c r="A22175" s="6"/>
      <c r="B22175" s="4"/>
    </row>
    <row r="22176" spans="1:2" x14ac:dyDescent="0.2">
      <c r="A22176" s="6"/>
      <c r="B22176" s="4"/>
    </row>
    <row r="22177" spans="1:2" x14ac:dyDescent="0.2">
      <c r="A22177" s="6"/>
      <c r="B22177" s="4"/>
    </row>
    <row r="22178" spans="1:2" x14ac:dyDescent="0.2">
      <c r="A22178" s="6"/>
      <c r="B22178" s="4"/>
    </row>
    <row r="22179" spans="1:2" x14ac:dyDescent="0.2">
      <c r="A22179" s="6"/>
      <c r="B22179" s="4"/>
    </row>
    <row r="22180" spans="1:2" x14ac:dyDescent="0.2">
      <c r="A22180" s="6"/>
      <c r="B22180" s="4"/>
    </row>
    <row r="22181" spans="1:2" x14ac:dyDescent="0.2">
      <c r="A22181" s="6"/>
      <c r="B22181" s="4"/>
    </row>
    <row r="22182" spans="1:2" x14ac:dyDescent="0.2">
      <c r="A22182" s="6"/>
      <c r="B22182" s="4"/>
    </row>
    <row r="22183" spans="1:2" x14ac:dyDescent="0.2">
      <c r="A22183" s="6"/>
      <c r="B22183" s="4"/>
    </row>
    <row r="22184" spans="1:2" x14ac:dyDescent="0.2">
      <c r="A22184" s="6"/>
      <c r="B22184" s="4"/>
    </row>
    <row r="22185" spans="1:2" x14ac:dyDescent="0.2">
      <c r="A22185" s="6"/>
      <c r="B22185" s="4"/>
    </row>
    <row r="22186" spans="1:2" x14ac:dyDescent="0.2">
      <c r="A22186" s="6"/>
      <c r="B22186" s="4"/>
    </row>
    <row r="22187" spans="1:2" x14ac:dyDescent="0.2">
      <c r="A22187" s="6"/>
      <c r="B22187" s="4"/>
    </row>
    <row r="22188" spans="1:2" x14ac:dyDescent="0.2">
      <c r="A22188" s="6"/>
      <c r="B22188" s="4"/>
    </row>
    <row r="22189" spans="1:2" x14ac:dyDescent="0.2">
      <c r="A22189" s="6"/>
      <c r="B22189" s="4"/>
    </row>
    <row r="22190" spans="1:2" x14ac:dyDescent="0.2">
      <c r="A22190" s="6"/>
      <c r="B22190" s="4"/>
    </row>
    <row r="22191" spans="1:2" x14ac:dyDescent="0.2">
      <c r="A22191" s="6"/>
      <c r="B22191" s="4"/>
    </row>
    <row r="22192" spans="1:2" x14ac:dyDescent="0.2">
      <c r="A22192" s="6"/>
      <c r="B22192" s="4"/>
    </row>
    <row r="22193" spans="1:2" x14ac:dyDescent="0.2">
      <c r="A22193" s="6"/>
      <c r="B22193" s="4"/>
    </row>
    <row r="22194" spans="1:2" x14ac:dyDescent="0.2">
      <c r="A22194" s="6"/>
      <c r="B22194" s="4"/>
    </row>
    <row r="22195" spans="1:2" x14ac:dyDescent="0.2">
      <c r="A22195" s="6"/>
      <c r="B22195" s="4"/>
    </row>
    <row r="22196" spans="1:2" x14ac:dyDescent="0.2">
      <c r="A22196" s="6"/>
      <c r="B22196" s="4"/>
    </row>
    <row r="22197" spans="1:2" x14ac:dyDescent="0.2">
      <c r="A22197" s="6"/>
      <c r="B22197" s="4"/>
    </row>
    <row r="22198" spans="1:2" x14ac:dyDescent="0.2">
      <c r="A22198" s="6"/>
      <c r="B22198" s="4"/>
    </row>
    <row r="22199" spans="1:2" x14ac:dyDescent="0.2">
      <c r="A22199" s="6"/>
      <c r="B22199" s="4"/>
    </row>
    <row r="22200" spans="1:2" x14ac:dyDescent="0.2">
      <c r="A22200" s="6"/>
      <c r="B22200" s="4"/>
    </row>
    <row r="22201" spans="1:2" x14ac:dyDescent="0.2">
      <c r="A22201" s="6"/>
      <c r="B22201" s="4"/>
    </row>
    <row r="22202" spans="1:2" x14ac:dyDescent="0.2">
      <c r="A22202" s="6"/>
      <c r="B22202" s="4"/>
    </row>
    <row r="22203" spans="1:2" x14ac:dyDescent="0.2">
      <c r="A22203" s="6"/>
      <c r="B22203" s="4"/>
    </row>
    <row r="22204" spans="1:2" x14ac:dyDescent="0.2">
      <c r="A22204" s="6"/>
      <c r="B22204" s="4"/>
    </row>
    <row r="22205" spans="1:2" x14ac:dyDescent="0.2">
      <c r="A22205" s="6"/>
      <c r="B22205" s="4"/>
    </row>
    <row r="22206" spans="1:2" x14ac:dyDescent="0.2">
      <c r="A22206" s="6"/>
      <c r="B22206" s="4"/>
    </row>
    <row r="22207" spans="1:2" x14ac:dyDescent="0.2">
      <c r="A22207" s="6"/>
      <c r="B22207" s="4"/>
    </row>
    <row r="22208" spans="1:2" x14ac:dyDescent="0.2">
      <c r="A22208" s="6"/>
      <c r="B22208" s="4"/>
    </row>
    <row r="22209" spans="1:2" x14ac:dyDescent="0.2">
      <c r="A22209" s="6"/>
      <c r="B22209" s="4"/>
    </row>
    <row r="22210" spans="1:2" x14ac:dyDescent="0.2">
      <c r="A22210" s="6"/>
      <c r="B22210" s="4"/>
    </row>
    <row r="22211" spans="1:2" x14ac:dyDescent="0.2">
      <c r="A22211" s="6"/>
      <c r="B22211" s="4"/>
    </row>
    <row r="22212" spans="1:2" x14ac:dyDescent="0.2">
      <c r="A22212" s="6"/>
      <c r="B22212" s="4"/>
    </row>
    <row r="22213" spans="1:2" x14ac:dyDescent="0.2">
      <c r="A22213" s="6"/>
      <c r="B22213" s="4"/>
    </row>
    <row r="22214" spans="1:2" x14ac:dyDescent="0.2">
      <c r="A22214" s="6"/>
      <c r="B22214" s="4"/>
    </row>
    <row r="22215" spans="1:2" x14ac:dyDescent="0.2">
      <c r="A22215" s="6"/>
      <c r="B22215" s="4"/>
    </row>
    <row r="22216" spans="1:2" x14ac:dyDescent="0.2">
      <c r="A22216" s="6"/>
      <c r="B22216" s="4"/>
    </row>
    <row r="22217" spans="1:2" x14ac:dyDescent="0.2">
      <c r="A22217" s="6"/>
      <c r="B22217" s="4"/>
    </row>
    <row r="22218" spans="1:2" x14ac:dyDescent="0.2">
      <c r="A22218" s="6"/>
      <c r="B22218" s="4"/>
    </row>
    <row r="22219" spans="1:2" x14ac:dyDescent="0.2">
      <c r="A22219" s="6"/>
      <c r="B22219" s="4"/>
    </row>
    <row r="22220" spans="1:2" x14ac:dyDescent="0.2">
      <c r="A22220" s="6"/>
      <c r="B22220" s="4"/>
    </row>
    <row r="22221" spans="1:2" x14ac:dyDescent="0.2">
      <c r="A22221" s="6"/>
      <c r="B22221" s="4"/>
    </row>
    <row r="22222" spans="1:2" x14ac:dyDescent="0.2">
      <c r="A22222" s="6"/>
      <c r="B22222" s="4"/>
    </row>
    <row r="22223" spans="1:2" x14ac:dyDescent="0.2">
      <c r="A22223" s="6"/>
      <c r="B22223" s="4"/>
    </row>
    <row r="22224" spans="1:2" x14ac:dyDescent="0.2">
      <c r="A22224" s="6"/>
      <c r="B22224" s="4"/>
    </row>
    <row r="22225" spans="1:2" x14ac:dyDescent="0.2">
      <c r="A22225" s="6"/>
      <c r="B22225" s="4"/>
    </row>
    <row r="22226" spans="1:2" x14ac:dyDescent="0.2">
      <c r="A22226" s="6"/>
      <c r="B22226" s="4"/>
    </row>
    <row r="22227" spans="1:2" x14ac:dyDescent="0.2">
      <c r="A22227" s="6"/>
      <c r="B22227" s="4"/>
    </row>
    <row r="22228" spans="1:2" x14ac:dyDescent="0.2">
      <c r="A22228" s="6"/>
      <c r="B22228" s="4"/>
    </row>
    <row r="22229" spans="1:2" x14ac:dyDescent="0.2">
      <c r="A22229" s="6"/>
      <c r="B22229" s="4"/>
    </row>
    <row r="22230" spans="1:2" x14ac:dyDescent="0.2">
      <c r="A22230" s="6"/>
      <c r="B22230" s="4"/>
    </row>
    <row r="22231" spans="1:2" x14ac:dyDescent="0.2">
      <c r="A22231" s="6"/>
      <c r="B22231" s="4"/>
    </row>
    <row r="22232" spans="1:2" x14ac:dyDescent="0.2">
      <c r="A22232" s="6"/>
      <c r="B22232" s="4"/>
    </row>
    <row r="22233" spans="1:2" x14ac:dyDescent="0.2">
      <c r="A22233" s="6"/>
      <c r="B22233" s="4"/>
    </row>
    <row r="22234" spans="1:2" x14ac:dyDescent="0.2">
      <c r="A22234" s="6"/>
      <c r="B22234" s="4"/>
    </row>
    <row r="22235" spans="1:2" x14ac:dyDescent="0.2">
      <c r="A22235" s="6"/>
      <c r="B22235" s="4"/>
    </row>
    <row r="22236" spans="1:2" x14ac:dyDescent="0.2">
      <c r="A22236" s="6"/>
      <c r="B22236" s="4"/>
    </row>
    <row r="22237" spans="1:2" x14ac:dyDescent="0.2">
      <c r="A22237" s="6"/>
      <c r="B22237" s="4"/>
    </row>
    <row r="22238" spans="1:2" x14ac:dyDescent="0.2">
      <c r="A22238" s="6"/>
      <c r="B22238" s="4"/>
    </row>
    <row r="22239" spans="1:2" x14ac:dyDescent="0.2">
      <c r="A22239" s="6"/>
      <c r="B22239" s="4"/>
    </row>
    <row r="22240" spans="1:2" x14ac:dyDescent="0.2">
      <c r="A22240" s="6"/>
      <c r="B22240" s="4"/>
    </row>
    <row r="22241" spans="1:2" x14ac:dyDescent="0.2">
      <c r="A22241" s="6"/>
      <c r="B22241" s="4"/>
    </row>
    <row r="22242" spans="1:2" x14ac:dyDescent="0.2">
      <c r="A22242" s="6"/>
      <c r="B22242" s="4"/>
    </row>
    <row r="22243" spans="1:2" x14ac:dyDescent="0.2">
      <c r="A22243" s="6"/>
      <c r="B22243" s="4"/>
    </row>
    <row r="22244" spans="1:2" x14ac:dyDescent="0.2">
      <c r="A22244" s="6"/>
      <c r="B22244" s="4"/>
    </row>
    <row r="22245" spans="1:2" x14ac:dyDescent="0.2">
      <c r="A22245" s="6"/>
      <c r="B22245" s="4"/>
    </row>
    <row r="22246" spans="1:2" x14ac:dyDescent="0.2">
      <c r="A22246" s="6"/>
      <c r="B22246" s="4"/>
    </row>
    <row r="22247" spans="1:2" x14ac:dyDescent="0.2">
      <c r="A22247" s="6"/>
      <c r="B22247" s="4"/>
    </row>
    <row r="22248" spans="1:2" x14ac:dyDescent="0.2">
      <c r="A22248" s="6"/>
      <c r="B22248" s="4"/>
    </row>
    <row r="22249" spans="1:2" x14ac:dyDescent="0.2">
      <c r="A22249" s="6"/>
      <c r="B22249" s="4"/>
    </row>
    <row r="22250" spans="1:2" x14ac:dyDescent="0.2">
      <c r="A22250" s="6"/>
      <c r="B22250" s="4"/>
    </row>
    <row r="22251" spans="1:2" x14ac:dyDescent="0.2">
      <c r="A22251" s="6"/>
      <c r="B22251" s="4"/>
    </row>
    <row r="22252" spans="1:2" x14ac:dyDescent="0.2">
      <c r="A22252" s="6"/>
      <c r="B22252" s="4"/>
    </row>
    <row r="22253" spans="1:2" x14ac:dyDescent="0.2">
      <c r="A22253" s="6"/>
      <c r="B22253" s="4"/>
    </row>
    <row r="22254" spans="1:2" x14ac:dyDescent="0.2">
      <c r="A22254" s="6"/>
      <c r="B22254" s="4"/>
    </row>
    <row r="22255" spans="1:2" x14ac:dyDescent="0.2">
      <c r="A22255" s="6"/>
      <c r="B22255" s="4"/>
    </row>
    <row r="22256" spans="1:2" x14ac:dyDescent="0.2">
      <c r="A22256" s="6"/>
      <c r="B22256" s="4"/>
    </row>
    <row r="22257" spans="1:2" x14ac:dyDescent="0.2">
      <c r="A22257" s="6"/>
      <c r="B22257" s="4"/>
    </row>
    <row r="22258" spans="1:2" x14ac:dyDescent="0.2">
      <c r="A22258" s="6"/>
      <c r="B22258" s="4"/>
    </row>
    <row r="22259" spans="1:2" x14ac:dyDescent="0.2">
      <c r="A22259" s="6"/>
      <c r="B22259" s="4"/>
    </row>
    <row r="22260" spans="1:2" x14ac:dyDescent="0.2">
      <c r="A22260" s="6"/>
      <c r="B22260" s="4"/>
    </row>
    <row r="22261" spans="1:2" x14ac:dyDescent="0.2">
      <c r="A22261" s="6"/>
      <c r="B22261" s="4"/>
    </row>
    <row r="22262" spans="1:2" x14ac:dyDescent="0.2">
      <c r="A22262" s="6"/>
      <c r="B22262" s="4"/>
    </row>
    <row r="22263" spans="1:2" x14ac:dyDescent="0.2">
      <c r="A22263" s="6"/>
      <c r="B22263" s="4"/>
    </row>
    <row r="22264" spans="1:2" x14ac:dyDescent="0.2">
      <c r="A22264" s="6"/>
      <c r="B22264" s="4"/>
    </row>
    <row r="22265" spans="1:2" x14ac:dyDescent="0.2">
      <c r="A22265" s="6"/>
      <c r="B22265" s="4"/>
    </row>
    <row r="22266" spans="1:2" x14ac:dyDescent="0.2">
      <c r="A22266" s="6"/>
      <c r="B22266" s="4"/>
    </row>
    <row r="22267" spans="1:2" x14ac:dyDescent="0.2">
      <c r="A22267" s="6"/>
      <c r="B22267" s="4"/>
    </row>
    <row r="22268" spans="1:2" x14ac:dyDescent="0.2">
      <c r="A22268" s="6"/>
      <c r="B22268" s="4"/>
    </row>
    <row r="22269" spans="1:2" x14ac:dyDescent="0.2">
      <c r="A22269" s="6"/>
      <c r="B22269" s="4"/>
    </row>
    <row r="22270" spans="1:2" x14ac:dyDescent="0.2">
      <c r="A22270" s="6"/>
      <c r="B22270" s="4"/>
    </row>
    <row r="22271" spans="1:2" x14ac:dyDescent="0.2">
      <c r="A22271" s="6"/>
      <c r="B22271" s="4"/>
    </row>
    <row r="22272" spans="1:2" x14ac:dyDescent="0.2">
      <c r="A22272" s="6"/>
      <c r="B22272" s="4"/>
    </row>
    <row r="22273" spans="1:2" x14ac:dyDescent="0.2">
      <c r="A22273" s="6"/>
      <c r="B22273" s="4"/>
    </row>
    <row r="22274" spans="1:2" x14ac:dyDescent="0.2">
      <c r="A22274" s="6"/>
      <c r="B22274" s="4"/>
    </row>
    <row r="22275" spans="1:2" x14ac:dyDescent="0.2">
      <c r="A22275" s="6"/>
      <c r="B22275" s="4"/>
    </row>
    <row r="22276" spans="1:2" x14ac:dyDescent="0.2">
      <c r="A22276" s="6"/>
      <c r="B22276" s="4"/>
    </row>
    <row r="22277" spans="1:2" x14ac:dyDescent="0.2">
      <c r="A22277" s="6"/>
      <c r="B22277" s="4"/>
    </row>
    <row r="22278" spans="1:2" x14ac:dyDescent="0.2">
      <c r="A22278" s="6"/>
      <c r="B22278" s="4"/>
    </row>
    <row r="22279" spans="1:2" x14ac:dyDescent="0.2">
      <c r="A22279" s="6"/>
      <c r="B22279" s="4"/>
    </row>
    <row r="22280" spans="1:2" x14ac:dyDescent="0.2">
      <c r="A22280" s="6"/>
      <c r="B22280" s="4"/>
    </row>
    <row r="22281" spans="1:2" x14ac:dyDescent="0.2">
      <c r="A22281" s="6"/>
      <c r="B22281" s="4"/>
    </row>
    <row r="22282" spans="1:2" x14ac:dyDescent="0.2">
      <c r="A22282" s="6"/>
      <c r="B22282" s="4"/>
    </row>
    <row r="22283" spans="1:2" x14ac:dyDescent="0.2">
      <c r="A22283" s="6"/>
      <c r="B22283" s="4"/>
    </row>
    <row r="22284" spans="1:2" x14ac:dyDescent="0.2">
      <c r="A22284" s="6"/>
      <c r="B22284" s="4"/>
    </row>
    <row r="22285" spans="1:2" x14ac:dyDescent="0.2">
      <c r="A22285" s="6"/>
      <c r="B22285" s="4"/>
    </row>
    <row r="22286" spans="1:2" x14ac:dyDescent="0.2">
      <c r="A22286" s="6"/>
      <c r="B22286" s="4"/>
    </row>
    <row r="22287" spans="1:2" x14ac:dyDescent="0.2">
      <c r="A22287" s="6"/>
      <c r="B22287" s="4"/>
    </row>
    <row r="22288" spans="1:2" x14ac:dyDescent="0.2">
      <c r="A22288" s="6"/>
      <c r="B22288" s="4"/>
    </row>
    <row r="22289" spans="1:2" x14ac:dyDescent="0.2">
      <c r="A22289" s="6"/>
      <c r="B22289" s="4"/>
    </row>
    <row r="22290" spans="1:2" x14ac:dyDescent="0.2">
      <c r="A22290" s="6"/>
      <c r="B22290" s="4"/>
    </row>
    <row r="22291" spans="1:2" x14ac:dyDescent="0.2">
      <c r="A22291" s="6"/>
      <c r="B22291" s="4"/>
    </row>
    <row r="22292" spans="1:2" x14ac:dyDescent="0.2">
      <c r="A22292" s="6"/>
      <c r="B22292" s="4"/>
    </row>
    <row r="22293" spans="1:2" x14ac:dyDescent="0.2">
      <c r="A22293" s="6"/>
      <c r="B22293" s="4"/>
    </row>
    <row r="22294" spans="1:2" x14ac:dyDescent="0.2">
      <c r="A22294" s="6"/>
      <c r="B22294" s="4"/>
    </row>
    <row r="22295" spans="1:2" x14ac:dyDescent="0.2">
      <c r="A22295" s="6"/>
      <c r="B22295" s="4"/>
    </row>
    <row r="22296" spans="1:2" x14ac:dyDescent="0.2">
      <c r="A22296" s="6"/>
      <c r="B22296" s="4"/>
    </row>
    <row r="22297" spans="1:2" x14ac:dyDescent="0.2">
      <c r="A22297" s="6"/>
      <c r="B22297" s="4"/>
    </row>
    <row r="22298" spans="1:2" x14ac:dyDescent="0.2">
      <c r="A22298" s="6"/>
      <c r="B22298" s="4"/>
    </row>
    <row r="22299" spans="1:2" x14ac:dyDescent="0.2">
      <c r="A22299" s="6"/>
      <c r="B22299" s="4"/>
    </row>
    <row r="22300" spans="1:2" x14ac:dyDescent="0.2">
      <c r="A22300" s="6"/>
      <c r="B22300" s="4"/>
    </row>
    <row r="22301" spans="1:2" x14ac:dyDescent="0.2">
      <c r="A22301" s="6"/>
      <c r="B22301" s="4"/>
    </row>
    <row r="22302" spans="1:2" x14ac:dyDescent="0.2">
      <c r="A22302" s="6"/>
      <c r="B22302" s="4"/>
    </row>
    <row r="22303" spans="1:2" x14ac:dyDescent="0.2">
      <c r="A22303" s="6"/>
      <c r="B22303" s="4"/>
    </row>
    <row r="22304" spans="1:2" x14ac:dyDescent="0.2">
      <c r="A22304" s="6"/>
      <c r="B22304" s="4"/>
    </row>
    <row r="22305" spans="1:2" x14ac:dyDescent="0.2">
      <c r="A22305" s="6"/>
      <c r="B22305" s="4"/>
    </row>
    <row r="22306" spans="1:2" x14ac:dyDescent="0.2">
      <c r="A22306" s="6"/>
      <c r="B22306" s="4"/>
    </row>
    <row r="22307" spans="1:2" x14ac:dyDescent="0.2">
      <c r="A22307" s="6"/>
      <c r="B22307" s="4"/>
    </row>
    <row r="22308" spans="1:2" x14ac:dyDescent="0.2">
      <c r="A22308" s="6"/>
      <c r="B22308" s="4"/>
    </row>
    <row r="22309" spans="1:2" x14ac:dyDescent="0.2">
      <c r="A22309" s="6"/>
      <c r="B22309" s="4"/>
    </row>
    <row r="22310" spans="1:2" x14ac:dyDescent="0.2">
      <c r="A22310" s="6"/>
      <c r="B22310" s="4"/>
    </row>
    <row r="22311" spans="1:2" x14ac:dyDescent="0.2">
      <c r="A22311" s="6"/>
      <c r="B22311" s="4"/>
    </row>
    <row r="22312" spans="1:2" x14ac:dyDescent="0.2">
      <c r="A22312" s="6"/>
      <c r="B22312" s="4"/>
    </row>
    <row r="22313" spans="1:2" x14ac:dyDescent="0.2">
      <c r="A22313" s="6"/>
      <c r="B22313" s="4"/>
    </row>
    <row r="22314" spans="1:2" x14ac:dyDescent="0.2">
      <c r="A22314" s="6"/>
      <c r="B22314" s="4"/>
    </row>
    <row r="22315" spans="1:2" x14ac:dyDescent="0.2">
      <c r="A22315" s="6"/>
      <c r="B22315" s="4"/>
    </row>
    <row r="22316" spans="1:2" x14ac:dyDescent="0.2">
      <c r="A22316" s="6"/>
      <c r="B22316" s="4"/>
    </row>
    <row r="22317" spans="1:2" x14ac:dyDescent="0.2">
      <c r="A22317" s="6"/>
      <c r="B22317" s="4"/>
    </row>
    <row r="22318" spans="1:2" x14ac:dyDescent="0.2">
      <c r="A22318" s="6"/>
      <c r="B22318" s="4"/>
    </row>
    <row r="22319" spans="1:2" x14ac:dyDescent="0.2">
      <c r="A22319" s="6"/>
      <c r="B22319" s="4"/>
    </row>
    <row r="22320" spans="1:2" x14ac:dyDescent="0.2">
      <c r="A22320" s="6"/>
      <c r="B22320" s="4"/>
    </row>
    <row r="22321" spans="1:2" x14ac:dyDescent="0.2">
      <c r="A22321" s="6"/>
      <c r="B22321" s="4"/>
    </row>
    <row r="22322" spans="1:2" x14ac:dyDescent="0.2">
      <c r="A22322" s="6"/>
      <c r="B22322" s="4"/>
    </row>
    <row r="22323" spans="1:2" x14ac:dyDescent="0.2">
      <c r="A22323" s="6"/>
      <c r="B22323" s="4"/>
    </row>
    <row r="22324" spans="1:2" x14ac:dyDescent="0.2">
      <c r="A22324" s="6"/>
      <c r="B22324" s="4"/>
    </row>
    <row r="22325" spans="1:2" x14ac:dyDescent="0.2">
      <c r="A22325" s="6"/>
      <c r="B22325" s="4"/>
    </row>
    <row r="22326" spans="1:2" x14ac:dyDescent="0.2">
      <c r="A22326" s="6"/>
      <c r="B22326" s="4"/>
    </row>
    <row r="22327" spans="1:2" x14ac:dyDescent="0.2">
      <c r="A22327" s="6"/>
      <c r="B22327" s="4"/>
    </row>
    <row r="22328" spans="1:2" x14ac:dyDescent="0.2">
      <c r="A22328" s="6"/>
      <c r="B22328" s="4"/>
    </row>
    <row r="22329" spans="1:2" x14ac:dyDescent="0.2">
      <c r="A22329" s="6"/>
      <c r="B22329" s="4"/>
    </row>
    <row r="22330" spans="1:2" x14ac:dyDescent="0.2">
      <c r="A22330" s="6"/>
      <c r="B22330" s="4"/>
    </row>
    <row r="22331" spans="1:2" x14ac:dyDescent="0.2">
      <c r="A22331" s="6"/>
      <c r="B22331" s="4"/>
    </row>
    <row r="22332" spans="1:2" x14ac:dyDescent="0.2">
      <c r="A22332" s="6"/>
      <c r="B22332" s="4"/>
    </row>
    <row r="22333" spans="1:2" x14ac:dyDescent="0.2">
      <c r="A22333" s="6"/>
      <c r="B22333" s="4"/>
    </row>
    <row r="22334" spans="1:2" x14ac:dyDescent="0.2">
      <c r="A22334" s="6"/>
      <c r="B22334" s="4"/>
    </row>
    <row r="22335" spans="1:2" x14ac:dyDescent="0.2">
      <c r="A22335" s="6"/>
      <c r="B22335" s="4"/>
    </row>
    <row r="22336" spans="1:2" x14ac:dyDescent="0.2">
      <c r="A22336" s="6"/>
      <c r="B22336" s="4"/>
    </row>
    <row r="22337" spans="1:2" x14ac:dyDescent="0.2">
      <c r="A22337" s="6"/>
      <c r="B22337" s="4"/>
    </row>
    <row r="22338" spans="1:2" x14ac:dyDescent="0.2">
      <c r="A22338" s="6"/>
      <c r="B22338" s="4"/>
    </row>
    <row r="22339" spans="1:2" x14ac:dyDescent="0.2">
      <c r="A22339" s="6"/>
      <c r="B22339" s="4"/>
    </row>
    <row r="22340" spans="1:2" x14ac:dyDescent="0.2">
      <c r="A22340" s="6"/>
      <c r="B22340" s="4"/>
    </row>
    <row r="22341" spans="1:2" x14ac:dyDescent="0.2">
      <c r="A22341" s="6"/>
      <c r="B22341" s="4"/>
    </row>
    <row r="22342" spans="1:2" x14ac:dyDescent="0.2">
      <c r="A22342" s="6"/>
      <c r="B22342" s="4"/>
    </row>
    <row r="22343" spans="1:2" x14ac:dyDescent="0.2">
      <c r="A22343" s="6"/>
      <c r="B22343" s="4"/>
    </row>
    <row r="22344" spans="1:2" x14ac:dyDescent="0.2">
      <c r="A22344" s="6"/>
      <c r="B22344" s="4"/>
    </row>
    <row r="22345" spans="1:2" x14ac:dyDescent="0.2">
      <c r="A22345" s="6"/>
      <c r="B22345" s="4"/>
    </row>
    <row r="22346" spans="1:2" x14ac:dyDescent="0.2">
      <c r="A22346" s="6"/>
      <c r="B22346" s="4"/>
    </row>
    <row r="22347" spans="1:2" x14ac:dyDescent="0.2">
      <c r="A22347" s="6"/>
      <c r="B22347" s="4"/>
    </row>
    <row r="22348" spans="1:2" x14ac:dyDescent="0.2">
      <c r="A22348" s="6"/>
      <c r="B22348" s="4"/>
    </row>
    <row r="22349" spans="1:2" x14ac:dyDescent="0.2">
      <c r="A22349" s="6"/>
      <c r="B22349" s="4"/>
    </row>
    <row r="22350" spans="1:2" x14ac:dyDescent="0.2">
      <c r="A22350" s="6"/>
      <c r="B22350" s="4"/>
    </row>
    <row r="22351" spans="1:2" x14ac:dyDescent="0.2">
      <c r="A22351" s="6"/>
      <c r="B22351" s="4"/>
    </row>
    <row r="22352" spans="1:2" x14ac:dyDescent="0.2">
      <c r="A22352" s="6"/>
      <c r="B22352" s="4"/>
    </row>
    <row r="22353" spans="1:2" x14ac:dyDescent="0.2">
      <c r="A22353" s="6"/>
      <c r="B22353" s="4"/>
    </row>
    <row r="22354" spans="1:2" x14ac:dyDescent="0.2">
      <c r="A22354" s="6"/>
      <c r="B22354" s="4"/>
    </row>
    <row r="22355" spans="1:2" x14ac:dyDescent="0.2">
      <c r="A22355" s="6"/>
      <c r="B22355" s="4"/>
    </row>
    <row r="22356" spans="1:2" x14ac:dyDescent="0.2">
      <c r="A22356" s="6"/>
      <c r="B22356" s="4"/>
    </row>
    <row r="22357" spans="1:2" x14ac:dyDescent="0.2">
      <c r="A22357" s="6"/>
      <c r="B22357" s="4"/>
    </row>
    <row r="22358" spans="1:2" x14ac:dyDescent="0.2">
      <c r="A22358" s="6"/>
      <c r="B22358" s="4"/>
    </row>
    <row r="22359" spans="1:2" x14ac:dyDescent="0.2">
      <c r="A22359" s="6"/>
      <c r="B22359" s="4"/>
    </row>
    <row r="22360" spans="1:2" x14ac:dyDescent="0.2">
      <c r="A22360" s="6"/>
      <c r="B22360" s="4"/>
    </row>
    <row r="22361" spans="1:2" x14ac:dyDescent="0.2">
      <c r="A22361" s="6"/>
      <c r="B22361" s="4"/>
    </row>
    <row r="22362" spans="1:2" x14ac:dyDescent="0.2">
      <c r="A22362" s="6"/>
      <c r="B22362" s="4"/>
    </row>
    <row r="22363" spans="1:2" x14ac:dyDescent="0.2">
      <c r="A22363" s="6"/>
      <c r="B22363" s="4"/>
    </row>
    <row r="22364" spans="1:2" x14ac:dyDescent="0.2">
      <c r="A22364" s="6"/>
      <c r="B22364" s="4"/>
    </row>
    <row r="22365" spans="1:2" x14ac:dyDescent="0.2">
      <c r="A22365" s="6"/>
      <c r="B22365" s="4"/>
    </row>
    <row r="22366" spans="1:2" x14ac:dyDescent="0.2">
      <c r="A22366" s="6"/>
      <c r="B22366" s="4"/>
    </row>
    <row r="22367" spans="1:2" x14ac:dyDescent="0.2">
      <c r="A22367" s="6"/>
      <c r="B22367" s="4"/>
    </row>
    <row r="22368" spans="1:2" x14ac:dyDescent="0.2">
      <c r="A22368" s="6"/>
      <c r="B22368" s="4"/>
    </row>
    <row r="22369" spans="1:2" x14ac:dyDescent="0.2">
      <c r="A22369" s="6"/>
      <c r="B22369" s="4"/>
    </row>
    <row r="22370" spans="1:2" x14ac:dyDescent="0.2">
      <c r="A22370" s="6"/>
      <c r="B22370" s="4"/>
    </row>
    <row r="22371" spans="1:2" x14ac:dyDescent="0.2">
      <c r="A22371" s="6"/>
      <c r="B22371" s="4"/>
    </row>
    <row r="22372" spans="1:2" x14ac:dyDescent="0.2">
      <c r="A22372" s="6"/>
      <c r="B22372" s="4"/>
    </row>
    <row r="22373" spans="1:2" x14ac:dyDescent="0.2">
      <c r="A22373" s="6"/>
      <c r="B22373" s="4"/>
    </row>
    <row r="22374" spans="1:2" x14ac:dyDescent="0.2">
      <c r="A22374" s="6"/>
      <c r="B22374" s="4"/>
    </row>
    <row r="22375" spans="1:2" x14ac:dyDescent="0.2">
      <c r="A22375" s="6"/>
      <c r="B22375" s="4"/>
    </row>
    <row r="22376" spans="1:2" x14ac:dyDescent="0.2">
      <c r="A22376" s="6"/>
      <c r="B22376" s="4"/>
    </row>
    <row r="22377" spans="1:2" x14ac:dyDescent="0.2">
      <c r="A22377" s="6"/>
      <c r="B22377" s="4"/>
    </row>
    <row r="22378" spans="1:2" x14ac:dyDescent="0.2">
      <c r="A22378" s="6"/>
      <c r="B22378" s="4"/>
    </row>
    <row r="22379" spans="1:2" x14ac:dyDescent="0.2">
      <c r="A22379" s="6"/>
      <c r="B22379" s="4"/>
    </row>
    <row r="22380" spans="1:2" x14ac:dyDescent="0.2">
      <c r="A22380" s="6"/>
      <c r="B22380" s="4"/>
    </row>
    <row r="22381" spans="1:2" x14ac:dyDescent="0.2">
      <c r="A22381" s="6"/>
      <c r="B22381" s="4"/>
    </row>
    <row r="22382" spans="1:2" x14ac:dyDescent="0.2">
      <c r="A22382" s="6"/>
      <c r="B22382" s="4"/>
    </row>
    <row r="22383" spans="1:2" x14ac:dyDescent="0.2">
      <c r="A22383" s="6"/>
      <c r="B22383" s="4"/>
    </row>
    <row r="22384" spans="1:2" x14ac:dyDescent="0.2">
      <c r="A22384" s="6"/>
      <c r="B22384" s="4"/>
    </row>
    <row r="22385" spans="1:2" x14ac:dyDescent="0.2">
      <c r="A22385" s="6"/>
      <c r="B22385" s="4"/>
    </row>
    <row r="22386" spans="1:2" x14ac:dyDescent="0.2">
      <c r="A22386" s="6"/>
      <c r="B22386" s="4"/>
    </row>
    <row r="22387" spans="1:2" x14ac:dyDescent="0.2">
      <c r="A22387" s="6"/>
      <c r="B22387" s="4"/>
    </row>
    <row r="22388" spans="1:2" x14ac:dyDescent="0.2">
      <c r="A22388" s="6"/>
      <c r="B22388" s="4"/>
    </row>
    <row r="22389" spans="1:2" x14ac:dyDescent="0.2">
      <c r="A22389" s="6"/>
      <c r="B22389" s="4"/>
    </row>
    <row r="22390" spans="1:2" x14ac:dyDescent="0.2">
      <c r="A22390" s="6"/>
      <c r="B22390" s="4"/>
    </row>
    <row r="22391" spans="1:2" x14ac:dyDescent="0.2">
      <c r="A22391" s="6"/>
      <c r="B22391" s="4"/>
    </row>
    <row r="22392" spans="1:2" x14ac:dyDescent="0.2">
      <c r="A22392" s="6"/>
      <c r="B22392" s="4"/>
    </row>
    <row r="22393" spans="1:2" x14ac:dyDescent="0.2">
      <c r="A22393" s="6"/>
      <c r="B22393" s="4"/>
    </row>
    <row r="22394" spans="1:2" x14ac:dyDescent="0.2">
      <c r="A22394" s="6"/>
      <c r="B22394" s="4"/>
    </row>
    <row r="22395" spans="1:2" x14ac:dyDescent="0.2">
      <c r="A22395" s="6"/>
      <c r="B22395" s="4"/>
    </row>
    <row r="22396" spans="1:2" x14ac:dyDescent="0.2">
      <c r="A22396" s="6"/>
      <c r="B22396" s="4"/>
    </row>
    <row r="22397" spans="1:2" x14ac:dyDescent="0.2">
      <c r="A22397" s="6"/>
      <c r="B22397" s="4"/>
    </row>
    <row r="22398" spans="1:2" x14ac:dyDescent="0.2">
      <c r="A22398" s="6"/>
      <c r="B22398" s="4"/>
    </row>
    <row r="22399" spans="1:2" x14ac:dyDescent="0.2">
      <c r="A22399" s="6"/>
      <c r="B22399" s="4"/>
    </row>
    <row r="22400" spans="1:2" x14ac:dyDescent="0.2">
      <c r="A22400" s="6"/>
      <c r="B22400" s="4"/>
    </row>
    <row r="22401" spans="1:2" x14ac:dyDescent="0.2">
      <c r="A22401" s="6"/>
      <c r="B22401" s="4"/>
    </row>
    <row r="22402" spans="1:2" x14ac:dyDescent="0.2">
      <c r="A22402" s="6"/>
      <c r="B22402" s="4"/>
    </row>
    <row r="22403" spans="1:2" x14ac:dyDescent="0.2">
      <c r="A22403" s="6"/>
      <c r="B22403" s="4"/>
    </row>
    <row r="22404" spans="1:2" x14ac:dyDescent="0.2">
      <c r="A22404" s="6"/>
      <c r="B22404" s="4"/>
    </row>
    <row r="22405" spans="1:2" x14ac:dyDescent="0.2">
      <c r="A22405" s="6"/>
      <c r="B22405" s="4"/>
    </row>
    <row r="22406" spans="1:2" x14ac:dyDescent="0.2">
      <c r="A22406" s="6"/>
      <c r="B22406" s="4"/>
    </row>
    <row r="22407" spans="1:2" x14ac:dyDescent="0.2">
      <c r="A22407" s="6"/>
      <c r="B22407" s="4"/>
    </row>
    <row r="22408" spans="1:2" x14ac:dyDescent="0.2">
      <c r="A22408" s="6"/>
      <c r="B22408" s="4"/>
    </row>
    <row r="22409" spans="1:2" x14ac:dyDescent="0.2">
      <c r="A22409" s="6"/>
      <c r="B22409" s="4"/>
    </row>
    <row r="22410" spans="1:2" x14ac:dyDescent="0.2">
      <c r="A22410" s="6"/>
      <c r="B22410" s="4"/>
    </row>
    <row r="22411" spans="1:2" x14ac:dyDescent="0.2">
      <c r="A22411" s="6"/>
      <c r="B22411" s="4"/>
    </row>
    <row r="22412" spans="1:2" x14ac:dyDescent="0.2">
      <c r="A22412" s="6"/>
      <c r="B22412" s="4"/>
    </row>
    <row r="22413" spans="1:2" x14ac:dyDescent="0.2">
      <c r="A22413" s="6"/>
      <c r="B22413" s="4"/>
    </row>
    <row r="22414" spans="1:2" x14ac:dyDescent="0.2">
      <c r="A22414" s="6"/>
      <c r="B22414" s="4"/>
    </row>
    <row r="22415" spans="1:2" x14ac:dyDescent="0.2">
      <c r="A22415" s="6"/>
      <c r="B22415" s="4"/>
    </row>
    <row r="22416" spans="1:2" x14ac:dyDescent="0.2">
      <c r="A22416" s="6"/>
      <c r="B22416" s="4"/>
    </row>
    <row r="22417" spans="1:2" x14ac:dyDescent="0.2">
      <c r="A22417" s="6"/>
      <c r="B22417" s="4"/>
    </row>
    <row r="22418" spans="1:2" x14ac:dyDescent="0.2">
      <c r="A22418" s="6"/>
      <c r="B22418" s="4"/>
    </row>
    <row r="22419" spans="1:2" x14ac:dyDescent="0.2">
      <c r="A22419" s="6"/>
      <c r="B22419" s="4"/>
    </row>
    <row r="22420" spans="1:2" x14ac:dyDescent="0.2">
      <c r="A22420" s="6"/>
      <c r="B22420" s="4"/>
    </row>
    <row r="22421" spans="1:2" x14ac:dyDescent="0.2">
      <c r="A22421" s="6"/>
      <c r="B22421" s="4"/>
    </row>
    <row r="22422" spans="1:2" x14ac:dyDescent="0.2">
      <c r="A22422" s="6"/>
      <c r="B22422" s="4"/>
    </row>
    <row r="22423" spans="1:2" x14ac:dyDescent="0.2">
      <c r="A22423" s="6"/>
      <c r="B22423" s="4"/>
    </row>
    <row r="22424" spans="1:2" x14ac:dyDescent="0.2">
      <c r="A22424" s="6"/>
      <c r="B22424" s="4"/>
    </row>
    <row r="22425" spans="1:2" x14ac:dyDescent="0.2">
      <c r="A22425" s="6"/>
      <c r="B22425" s="4"/>
    </row>
    <row r="22426" spans="1:2" x14ac:dyDescent="0.2">
      <c r="A22426" s="6"/>
      <c r="B22426" s="4"/>
    </row>
    <row r="22427" spans="1:2" x14ac:dyDescent="0.2">
      <c r="A22427" s="6"/>
      <c r="B22427" s="4"/>
    </row>
    <row r="22428" spans="1:2" x14ac:dyDescent="0.2">
      <c r="A22428" s="6"/>
      <c r="B22428" s="4"/>
    </row>
    <row r="22429" spans="1:2" x14ac:dyDescent="0.2">
      <c r="A22429" s="6"/>
      <c r="B22429" s="4"/>
    </row>
    <row r="22430" spans="1:2" x14ac:dyDescent="0.2">
      <c r="A22430" s="6"/>
      <c r="B22430" s="4"/>
    </row>
    <row r="22431" spans="1:2" x14ac:dyDescent="0.2">
      <c r="A22431" s="6"/>
      <c r="B22431" s="4"/>
    </row>
    <row r="22432" spans="1:2" x14ac:dyDescent="0.2">
      <c r="A22432" s="6"/>
      <c r="B22432" s="4"/>
    </row>
    <row r="22433" spans="1:2" x14ac:dyDescent="0.2">
      <c r="A22433" s="6"/>
      <c r="B22433" s="4"/>
    </row>
    <row r="22434" spans="1:2" x14ac:dyDescent="0.2">
      <c r="A22434" s="6"/>
      <c r="B22434" s="4"/>
    </row>
    <row r="22435" spans="1:2" x14ac:dyDescent="0.2">
      <c r="A22435" s="6"/>
      <c r="B22435" s="4"/>
    </row>
    <row r="22436" spans="1:2" x14ac:dyDescent="0.2">
      <c r="A22436" s="6"/>
      <c r="B22436" s="4"/>
    </row>
    <row r="22437" spans="1:2" x14ac:dyDescent="0.2">
      <c r="A22437" s="6"/>
      <c r="B22437" s="4"/>
    </row>
    <row r="22438" spans="1:2" x14ac:dyDescent="0.2">
      <c r="A22438" s="6"/>
      <c r="B22438" s="4"/>
    </row>
    <row r="22439" spans="1:2" x14ac:dyDescent="0.2">
      <c r="A22439" s="6"/>
      <c r="B22439" s="4"/>
    </row>
    <row r="22440" spans="1:2" x14ac:dyDescent="0.2">
      <c r="A22440" s="6"/>
      <c r="B22440" s="4"/>
    </row>
    <row r="22441" spans="1:2" x14ac:dyDescent="0.2">
      <c r="A22441" s="6"/>
      <c r="B22441" s="4"/>
    </row>
    <row r="22442" spans="1:2" x14ac:dyDescent="0.2">
      <c r="A22442" s="6"/>
      <c r="B22442" s="4"/>
    </row>
    <row r="22443" spans="1:2" x14ac:dyDescent="0.2">
      <c r="A22443" s="6"/>
      <c r="B22443" s="4"/>
    </row>
    <row r="22444" spans="1:2" x14ac:dyDescent="0.2">
      <c r="A22444" s="6"/>
      <c r="B22444" s="4"/>
    </row>
    <row r="22445" spans="1:2" x14ac:dyDescent="0.2">
      <c r="A22445" s="6"/>
      <c r="B22445" s="4"/>
    </row>
    <row r="22446" spans="1:2" x14ac:dyDescent="0.2">
      <c r="A22446" s="6"/>
      <c r="B22446" s="4"/>
    </row>
    <row r="22447" spans="1:2" x14ac:dyDescent="0.2">
      <c r="A22447" s="6"/>
      <c r="B22447" s="4"/>
    </row>
    <row r="22448" spans="1:2" x14ac:dyDescent="0.2">
      <c r="A22448" s="6"/>
      <c r="B22448" s="4"/>
    </row>
    <row r="22449" spans="1:2" x14ac:dyDescent="0.2">
      <c r="A22449" s="6"/>
      <c r="B22449" s="4"/>
    </row>
    <row r="22450" spans="1:2" x14ac:dyDescent="0.2">
      <c r="A22450" s="6"/>
      <c r="B22450" s="4"/>
    </row>
    <row r="22451" spans="1:2" x14ac:dyDescent="0.2">
      <c r="A22451" s="6"/>
      <c r="B22451" s="4"/>
    </row>
    <row r="22452" spans="1:2" x14ac:dyDescent="0.2">
      <c r="A22452" s="6"/>
      <c r="B22452" s="4"/>
    </row>
    <row r="22453" spans="1:2" x14ac:dyDescent="0.2">
      <c r="A22453" s="6"/>
      <c r="B22453" s="4"/>
    </row>
    <row r="22454" spans="1:2" x14ac:dyDescent="0.2">
      <c r="A22454" s="6"/>
      <c r="B22454" s="4"/>
    </row>
    <row r="22455" spans="1:2" x14ac:dyDescent="0.2">
      <c r="A22455" s="6"/>
      <c r="B22455" s="4"/>
    </row>
    <row r="22456" spans="1:2" x14ac:dyDescent="0.2">
      <c r="A22456" s="6"/>
      <c r="B22456" s="4"/>
    </row>
    <row r="22457" spans="1:2" x14ac:dyDescent="0.2">
      <c r="A22457" s="6"/>
      <c r="B22457" s="4"/>
    </row>
    <row r="22458" spans="1:2" x14ac:dyDescent="0.2">
      <c r="A22458" s="6"/>
      <c r="B22458" s="4"/>
    </row>
    <row r="22459" spans="1:2" x14ac:dyDescent="0.2">
      <c r="A22459" s="6"/>
      <c r="B22459" s="4"/>
    </row>
    <row r="22460" spans="1:2" x14ac:dyDescent="0.2">
      <c r="A22460" s="6"/>
      <c r="B22460" s="4"/>
    </row>
    <row r="22461" spans="1:2" x14ac:dyDescent="0.2">
      <c r="A22461" s="6"/>
      <c r="B22461" s="4"/>
    </row>
    <row r="22462" spans="1:2" x14ac:dyDescent="0.2">
      <c r="A22462" s="6"/>
      <c r="B22462" s="4"/>
    </row>
    <row r="22463" spans="1:2" x14ac:dyDescent="0.2">
      <c r="A22463" s="6"/>
      <c r="B22463" s="4"/>
    </row>
    <row r="22464" spans="1:2" x14ac:dyDescent="0.2">
      <c r="A22464" s="6"/>
      <c r="B22464" s="4"/>
    </row>
    <row r="22465" spans="1:2" x14ac:dyDescent="0.2">
      <c r="A22465" s="6"/>
      <c r="B22465" s="4"/>
    </row>
    <row r="22466" spans="1:2" x14ac:dyDescent="0.2">
      <c r="A22466" s="6"/>
      <c r="B22466" s="4"/>
    </row>
    <row r="22467" spans="1:2" x14ac:dyDescent="0.2">
      <c r="A22467" s="6"/>
      <c r="B22467" s="4"/>
    </row>
    <row r="22468" spans="1:2" x14ac:dyDescent="0.2">
      <c r="A22468" s="6"/>
      <c r="B22468" s="4"/>
    </row>
    <row r="22469" spans="1:2" x14ac:dyDescent="0.2">
      <c r="A22469" s="6"/>
      <c r="B22469" s="4"/>
    </row>
    <row r="22470" spans="1:2" x14ac:dyDescent="0.2">
      <c r="A22470" s="6"/>
      <c r="B22470" s="4"/>
    </row>
    <row r="22471" spans="1:2" x14ac:dyDescent="0.2">
      <c r="A22471" s="6"/>
      <c r="B22471" s="4"/>
    </row>
    <row r="22472" spans="1:2" x14ac:dyDescent="0.2">
      <c r="A22472" s="6"/>
      <c r="B22472" s="4"/>
    </row>
    <row r="22473" spans="1:2" x14ac:dyDescent="0.2">
      <c r="A22473" s="6"/>
      <c r="B22473" s="4"/>
    </row>
    <row r="22474" spans="1:2" x14ac:dyDescent="0.2">
      <c r="A22474" s="6"/>
      <c r="B22474" s="4"/>
    </row>
    <row r="22475" spans="1:2" x14ac:dyDescent="0.2">
      <c r="A22475" s="6"/>
      <c r="B22475" s="4"/>
    </row>
    <row r="22476" spans="1:2" x14ac:dyDescent="0.2">
      <c r="A22476" s="6"/>
      <c r="B22476" s="4"/>
    </row>
    <row r="22477" spans="1:2" x14ac:dyDescent="0.2">
      <c r="A22477" s="6"/>
      <c r="B22477" s="4"/>
    </row>
    <row r="22478" spans="1:2" x14ac:dyDescent="0.2">
      <c r="A22478" s="6"/>
      <c r="B22478" s="4"/>
    </row>
    <row r="22479" spans="1:2" x14ac:dyDescent="0.2">
      <c r="A22479" s="6"/>
      <c r="B22479" s="4"/>
    </row>
    <row r="22480" spans="1:2" x14ac:dyDescent="0.2">
      <c r="A22480" s="6"/>
      <c r="B22480" s="4"/>
    </row>
    <row r="22481" spans="1:2" x14ac:dyDescent="0.2">
      <c r="A22481" s="6"/>
      <c r="B22481" s="4"/>
    </row>
    <row r="22482" spans="1:2" x14ac:dyDescent="0.2">
      <c r="A22482" s="6"/>
      <c r="B22482" s="4"/>
    </row>
    <row r="22483" spans="1:2" x14ac:dyDescent="0.2">
      <c r="A22483" s="6"/>
      <c r="B22483" s="4"/>
    </row>
    <row r="22484" spans="1:2" x14ac:dyDescent="0.2">
      <c r="A22484" s="6"/>
      <c r="B22484" s="4"/>
    </row>
    <row r="22485" spans="1:2" x14ac:dyDescent="0.2">
      <c r="A22485" s="6"/>
      <c r="B22485" s="4"/>
    </row>
    <row r="22486" spans="1:2" x14ac:dyDescent="0.2">
      <c r="A22486" s="6"/>
      <c r="B22486" s="4"/>
    </row>
    <row r="22487" spans="1:2" x14ac:dyDescent="0.2">
      <c r="A22487" s="6"/>
      <c r="B22487" s="4"/>
    </row>
    <row r="22488" spans="1:2" x14ac:dyDescent="0.2">
      <c r="A22488" s="6"/>
      <c r="B22488" s="4"/>
    </row>
    <row r="22489" spans="1:2" x14ac:dyDescent="0.2">
      <c r="A22489" s="6"/>
      <c r="B22489" s="4"/>
    </row>
    <row r="22490" spans="1:2" x14ac:dyDescent="0.2">
      <c r="A22490" s="6"/>
      <c r="B22490" s="4"/>
    </row>
    <row r="22491" spans="1:2" x14ac:dyDescent="0.2">
      <c r="A22491" s="6"/>
      <c r="B22491" s="4"/>
    </row>
    <row r="22492" spans="1:2" x14ac:dyDescent="0.2">
      <c r="A22492" s="6"/>
      <c r="B22492" s="4"/>
    </row>
    <row r="22493" spans="1:2" x14ac:dyDescent="0.2">
      <c r="A22493" s="6"/>
      <c r="B22493" s="4"/>
    </row>
    <row r="22494" spans="1:2" x14ac:dyDescent="0.2">
      <c r="A22494" s="6"/>
      <c r="B22494" s="4"/>
    </row>
    <row r="22495" spans="1:2" x14ac:dyDescent="0.2">
      <c r="A22495" s="6"/>
      <c r="B22495" s="4"/>
    </row>
    <row r="22496" spans="1:2" x14ac:dyDescent="0.2">
      <c r="A22496" s="6"/>
      <c r="B22496" s="4"/>
    </row>
    <row r="22497" spans="1:2" x14ac:dyDescent="0.2">
      <c r="A22497" s="6"/>
      <c r="B22497" s="4"/>
    </row>
    <row r="22498" spans="1:2" x14ac:dyDescent="0.2">
      <c r="A22498" s="6"/>
      <c r="B22498" s="4"/>
    </row>
    <row r="22499" spans="1:2" x14ac:dyDescent="0.2">
      <c r="A22499" s="6"/>
      <c r="B22499" s="4"/>
    </row>
    <row r="22500" spans="1:2" x14ac:dyDescent="0.2">
      <c r="A22500" s="6"/>
      <c r="B22500" s="4"/>
    </row>
    <row r="22501" spans="1:2" x14ac:dyDescent="0.2">
      <c r="A22501" s="6"/>
      <c r="B22501" s="4"/>
    </row>
    <row r="22502" spans="1:2" x14ac:dyDescent="0.2">
      <c r="A22502" s="6"/>
      <c r="B22502" s="4"/>
    </row>
    <row r="22503" spans="1:2" x14ac:dyDescent="0.2">
      <c r="A22503" s="6"/>
      <c r="B22503" s="4"/>
    </row>
    <row r="22504" spans="1:2" x14ac:dyDescent="0.2">
      <c r="A22504" s="6"/>
      <c r="B22504" s="4"/>
    </row>
    <row r="22505" spans="1:2" x14ac:dyDescent="0.2">
      <c r="A22505" s="6"/>
      <c r="B22505" s="4"/>
    </row>
    <row r="22506" spans="1:2" x14ac:dyDescent="0.2">
      <c r="A22506" s="6"/>
      <c r="B22506" s="4"/>
    </row>
    <row r="22507" spans="1:2" x14ac:dyDescent="0.2">
      <c r="A22507" s="6"/>
      <c r="B22507" s="4"/>
    </row>
    <row r="22508" spans="1:2" x14ac:dyDescent="0.2">
      <c r="A22508" s="6"/>
      <c r="B22508" s="4"/>
    </row>
    <row r="22509" spans="1:2" x14ac:dyDescent="0.2">
      <c r="A22509" s="6"/>
      <c r="B22509" s="4"/>
    </row>
    <row r="22510" spans="1:2" x14ac:dyDescent="0.2">
      <c r="A22510" s="6"/>
      <c r="B22510" s="4"/>
    </row>
    <row r="22511" spans="1:2" x14ac:dyDescent="0.2">
      <c r="A22511" s="6"/>
      <c r="B22511" s="4"/>
    </row>
    <row r="22512" spans="1:2" x14ac:dyDescent="0.2">
      <c r="A22512" s="6"/>
      <c r="B22512" s="4"/>
    </row>
    <row r="22513" spans="1:2" x14ac:dyDescent="0.2">
      <c r="A22513" s="6"/>
      <c r="B22513" s="4"/>
    </row>
    <row r="22514" spans="1:2" x14ac:dyDescent="0.2">
      <c r="A22514" s="6"/>
      <c r="B22514" s="4"/>
    </row>
    <row r="22515" spans="1:2" x14ac:dyDescent="0.2">
      <c r="A22515" s="6"/>
      <c r="B22515" s="4"/>
    </row>
    <row r="22516" spans="1:2" x14ac:dyDescent="0.2">
      <c r="A22516" s="6"/>
      <c r="B22516" s="4"/>
    </row>
    <row r="22517" spans="1:2" x14ac:dyDescent="0.2">
      <c r="A22517" s="6"/>
      <c r="B22517" s="4"/>
    </row>
    <row r="22518" spans="1:2" x14ac:dyDescent="0.2">
      <c r="A22518" s="6"/>
      <c r="B22518" s="4"/>
    </row>
    <row r="22519" spans="1:2" x14ac:dyDescent="0.2">
      <c r="A22519" s="6"/>
      <c r="B22519" s="4"/>
    </row>
    <row r="22520" spans="1:2" x14ac:dyDescent="0.2">
      <c r="A22520" s="6"/>
      <c r="B22520" s="4"/>
    </row>
    <row r="22521" spans="1:2" x14ac:dyDescent="0.2">
      <c r="A22521" s="6"/>
      <c r="B22521" s="4"/>
    </row>
    <row r="22522" spans="1:2" x14ac:dyDescent="0.2">
      <c r="A22522" s="6"/>
      <c r="B22522" s="4"/>
    </row>
    <row r="22523" spans="1:2" x14ac:dyDescent="0.2">
      <c r="A22523" s="6"/>
      <c r="B22523" s="4"/>
    </row>
    <row r="22524" spans="1:2" x14ac:dyDescent="0.2">
      <c r="A22524" s="6"/>
      <c r="B22524" s="4"/>
    </row>
    <row r="22525" spans="1:2" x14ac:dyDescent="0.2">
      <c r="A22525" s="6"/>
      <c r="B22525" s="4"/>
    </row>
    <row r="22526" spans="1:2" x14ac:dyDescent="0.2">
      <c r="A22526" s="6"/>
      <c r="B22526" s="4"/>
    </row>
    <row r="22527" spans="1:2" x14ac:dyDescent="0.2">
      <c r="A22527" s="6"/>
      <c r="B22527" s="4"/>
    </row>
    <row r="22528" spans="1:2" x14ac:dyDescent="0.2">
      <c r="A22528" s="6"/>
      <c r="B22528" s="4"/>
    </row>
    <row r="22529" spans="1:2" x14ac:dyDescent="0.2">
      <c r="A22529" s="6"/>
      <c r="B22529" s="4"/>
    </row>
    <row r="22530" spans="1:2" x14ac:dyDescent="0.2">
      <c r="A22530" s="6"/>
      <c r="B22530" s="4"/>
    </row>
    <row r="22531" spans="1:2" x14ac:dyDescent="0.2">
      <c r="A22531" s="6"/>
      <c r="B22531" s="4"/>
    </row>
    <row r="22532" spans="1:2" x14ac:dyDescent="0.2">
      <c r="A22532" s="6"/>
      <c r="B22532" s="4"/>
    </row>
    <row r="22533" spans="1:2" x14ac:dyDescent="0.2">
      <c r="A22533" s="6"/>
      <c r="B22533" s="4"/>
    </row>
    <row r="22534" spans="1:2" x14ac:dyDescent="0.2">
      <c r="A22534" s="6"/>
      <c r="B22534" s="4"/>
    </row>
    <row r="22535" spans="1:2" x14ac:dyDescent="0.2">
      <c r="A22535" s="6"/>
      <c r="B22535" s="4"/>
    </row>
    <row r="22536" spans="1:2" x14ac:dyDescent="0.2">
      <c r="A22536" s="6"/>
      <c r="B22536" s="4"/>
    </row>
    <row r="22537" spans="1:2" x14ac:dyDescent="0.2">
      <c r="A22537" s="6"/>
      <c r="B22537" s="4"/>
    </row>
    <row r="22538" spans="1:2" x14ac:dyDescent="0.2">
      <c r="A22538" s="6"/>
      <c r="B22538" s="4"/>
    </row>
    <row r="22539" spans="1:2" x14ac:dyDescent="0.2">
      <c r="A22539" s="6"/>
      <c r="B22539" s="4"/>
    </row>
    <row r="22540" spans="1:2" x14ac:dyDescent="0.2">
      <c r="A22540" s="6"/>
      <c r="B22540" s="4"/>
    </row>
    <row r="22541" spans="1:2" x14ac:dyDescent="0.2">
      <c r="A22541" s="6"/>
      <c r="B22541" s="4"/>
    </row>
    <row r="22542" spans="1:2" x14ac:dyDescent="0.2">
      <c r="A22542" s="6"/>
      <c r="B22542" s="4"/>
    </row>
    <row r="22543" spans="1:2" x14ac:dyDescent="0.2">
      <c r="A22543" s="6"/>
      <c r="B22543" s="4"/>
    </row>
    <row r="22544" spans="1:2" x14ac:dyDescent="0.2">
      <c r="A22544" s="6"/>
      <c r="B22544" s="4"/>
    </row>
    <row r="22545" spans="1:2" x14ac:dyDescent="0.2">
      <c r="A22545" s="6"/>
      <c r="B22545" s="4"/>
    </row>
    <row r="22546" spans="1:2" x14ac:dyDescent="0.2">
      <c r="A22546" s="6"/>
      <c r="B22546" s="4"/>
    </row>
    <row r="22547" spans="1:2" x14ac:dyDescent="0.2">
      <c r="A22547" s="6"/>
      <c r="B22547" s="4"/>
    </row>
    <row r="22548" spans="1:2" x14ac:dyDescent="0.2">
      <c r="A22548" s="6"/>
      <c r="B22548" s="4"/>
    </row>
    <row r="22549" spans="1:2" x14ac:dyDescent="0.2">
      <c r="A22549" s="6"/>
      <c r="B22549" s="4"/>
    </row>
    <row r="22550" spans="1:2" x14ac:dyDescent="0.2">
      <c r="A22550" s="6"/>
      <c r="B22550" s="4"/>
    </row>
    <row r="22551" spans="1:2" x14ac:dyDescent="0.2">
      <c r="A22551" s="6"/>
      <c r="B22551" s="4"/>
    </row>
    <row r="22552" spans="1:2" x14ac:dyDescent="0.2">
      <c r="A22552" s="6"/>
      <c r="B22552" s="4"/>
    </row>
    <row r="22553" spans="1:2" x14ac:dyDescent="0.2">
      <c r="A22553" s="6"/>
      <c r="B22553" s="4"/>
    </row>
    <row r="22554" spans="1:2" x14ac:dyDescent="0.2">
      <c r="A22554" s="6"/>
      <c r="B22554" s="4"/>
    </row>
    <row r="22555" spans="1:2" x14ac:dyDescent="0.2">
      <c r="A22555" s="6"/>
      <c r="B22555" s="4"/>
    </row>
    <row r="22556" spans="1:2" x14ac:dyDescent="0.2">
      <c r="A22556" s="6"/>
      <c r="B22556" s="4"/>
    </row>
    <row r="22557" spans="1:2" x14ac:dyDescent="0.2">
      <c r="A22557" s="6"/>
      <c r="B22557" s="4"/>
    </row>
    <row r="22558" spans="1:2" x14ac:dyDescent="0.2">
      <c r="A22558" s="6"/>
      <c r="B22558" s="4"/>
    </row>
    <row r="22559" spans="1:2" x14ac:dyDescent="0.2">
      <c r="A22559" s="6"/>
      <c r="B22559" s="4"/>
    </row>
    <row r="22560" spans="1:2" x14ac:dyDescent="0.2">
      <c r="A22560" s="6"/>
      <c r="B22560" s="4"/>
    </row>
    <row r="22561" spans="1:2" x14ac:dyDescent="0.2">
      <c r="A22561" s="6"/>
      <c r="B22561" s="4"/>
    </row>
    <row r="22562" spans="1:2" x14ac:dyDescent="0.2">
      <c r="A22562" s="6"/>
      <c r="B22562" s="4"/>
    </row>
    <row r="22563" spans="1:2" x14ac:dyDescent="0.2">
      <c r="A22563" s="6"/>
      <c r="B22563" s="4"/>
    </row>
    <row r="22564" spans="1:2" x14ac:dyDescent="0.2">
      <c r="A22564" s="6"/>
      <c r="B22564" s="4"/>
    </row>
    <row r="22565" spans="1:2" x14ac:dyDescent="0.2">
      <c r="A22565" s="6"/>
      <c r="B22565" s="4"/>
    </row>
    <row r="22566" spans="1:2" x14ac:dyDescent="0.2">
      <c r="A22566" s="6"/>
      <c r="B22566" s="4"/>
    </row>
    <row r="22567" spans="1:2" x14ac:dyDescent="0.2">
      <c r="A22567" s="6"/>
      <c r="B22567" s="4"/>
    </row>
    <row r="22568" spans="1:2" x14ac:dyDescent="0.2">
      <c r="A22568" s="6"/>
      <c r="B22568" s="4"/>
    </row>
    <row r="22569" spans="1:2" x14ac:dyDescent="0.2">
      <c r="A22569" s="6"/>
      <c r="B22569" s="4"/>
    </row>
    <row r="22570" spans="1:2" x14ac:dyDescent="0.2">
      <c r="A22570" s="6"/>
      <c r="B22570" s="4"/>
    </row>
    <row r="22571" spans="1:2" x14ac:dyDescent="0.2">
      <c r="A22571" s="6"/>
      <c r="B22571" s="4"/>
    </row>
    <row r="22572" spans="1:2" x14ac:dyDescent="0.2">
      <c r="A22572" s="6"/>
      <c r="B22572" s="4"/>
    </row>
    <row r="22573" spans="1:2" x14ac:dyDescent="0.2">
      <c r="A22573" s="6"/>
      <c r="B22573" s="4"/>
    </row>
    <row r="22574" spans="1:2" x14ac:dyDescent="0.2">
      <c r="A22574" s="6"/>
      <c r="B22574" s="4"/>
    </row>
    <row r="22575" spans="1:2" x14ac:dyDescent="0.2">
      <c r="A22575" s="6"/>
      <c r="B22575" s="4"/>
    </row>
    <row r="22576" spans="1:2" x14ac:dyDescent="0.2">
      <c r="A22576" s="6"/>
      <c r="B22576" s="4"/>
    </row>
    <row r="22577" spans="1:2" x14ac:dyDescent="0.2">
      <c r="A22577" s="6"/>
      <c r="B22577" s="4"/>
    </row>
    <row r="22578" spans="1:2" x14ac:dyDescent="0.2">
      <c r="A22578" s="6"/>
      <c r="B22578" s="4"/>
    </row>
    <row r="22579" spans="1:2" x14ac:dyDescent="0.2">
      <c r="A22579" s="6"/>
      <c r="B22579" s="4"/>
    </row>
    <row r="22580" spans="1:2" x14ac:dyDescent="0.2">
      <c r="A22580" s="6"/>
      <c r="B22580" s="4"/>
    </row>
    <row r="22581" spans="1:2" x14ac:dyDescent="0.2">
      <c r="A22581" s="6"/>
      <c r="B22581" s="4"/>
    </row>
    <row r="22582" spans="1:2" x14ac:dyDescent="0.2">
      <c r="A22582" s="6"/>
      <c r="B22582" s="4"/>
    </row>
    <row r="22583" spans="1:2" x14ac:dyDescent="0.2">
      <c r="A22583" s="6"/>
      <c r="B22583" s="4"/>
    </row>
    <row r="22584" spans="1:2" x14ac:dyDescent="0.2">
      <c r="A22584" s="6"/>
      <c r="B22584" s="4"/>
    </row>
    <row r="22585" spans="1:2" x14ac:dyDescent="0.2">
      <c r="A22585" s="6"/>
      <c r="B22585" s="4"/>
    </row>
    <row r="22586" spans="1:2" x14ac:dyDescent="0.2">
      <c r="A22586" s="6"/>
      <c r="B22586" s="4"/>
    </row>
    <row r="22587" spans="1:2" x14ac:dyDescent="0.2">
      <c r="A22587" s="6"/>
      <c r="B22587" s="4"/>
    </row>
    <row r="22588" spans="1:2" x14ac:dyDescent="0.2">
      <c r="A22588" s="6"/>
      <c r="B22588" s="4"/>
    </row>
    <row r="22589" spans="1:2" x14ac:dyDescent="0.2">
      <c r="A22589" s="6"/>
      <c r="B22589" s="4"/>
    </row>
    <row r="22590" spans="1:2" x14ac:dyDescent="0.2">
      <c r="A22590" s="6"/>
      <c r="B22590" s="4"/>
    </row>
    <row r="22591" spans="1:2" x14ac:dyDescent="0.2">
      <c r="A22591" s="6"/>
      <c r="B22591" s="4"/>
    </row>
    <row r="22592" spans="1:2" x14ac:dyDescent="0.2">
      <c r="A22592" s="6"/>
      <c r="B22592" s="4"/>
    </row>
    <row r="22593" spans="1:2" x14ac:dyDescent="0.2">
      <c r="A22593" s="6"/>
      <c r="B22593" s="4"/>
    </row>
    <row r="22594" spans="1:2" x14ac:dyDescent="0.2">
      <c r="A22594" s="6"/>
      <c r="B22594" s="4"/>
    </row>
    <row r="22595" spans="1:2" x14ac:dyDescent="0.2">
      <c r="A22595" s="6"/>
      <c r="B22595" s="4"/>
    </row>
    <row r="22596" spans="1:2" x14ac:dyDescent="0.2">
      <c r="A22596" s="6"/>
      <c r="B22596" s="4"/>
    </row>
    <row r="22597" spans="1:2" x14ac:dyDescent="0.2">
      <c r="A22597" s="6"/>
      <c r="B22597" s="4"/>
    </row>
    <row r="22598" spans="1:2" x14ac:dyDescent="0.2">
      <c r="A22598" s="6"/>
      <c r="B22598" s="4"/>
    </row>
    <row r="22599" spans="1:2" x14ac:dyDescent="0.2">
      <c r="A22599" s="6"/>
      <c r="B22599" s="4"/>
    </row>
    <row r="22600" spans="1:2" x14ac:dyDescent="0.2">
      <c r="A22600" s="6"/>
      <c r="B22600" s="4"/>
    </row>
    <row r="22601" spans="1:2" x14ac:dyDescent="0.2">
      <c r="A22601" s="6"/>
      <c r="B22601" s="4"/>
    </row>
    <row r="22602" spans="1:2" x14ac:dyDescent="0.2">
      <c r="A22602" s="6"/>
      <c r="B22602" s="4"/>
    </row>
    <row r="22603" spans="1:2" x14ac:dyDescent="0.2">
      <c r="A22603" s="6"/>
      <c r="B22603" s="4"/>
    </row>
    <row r="22604" spans="1:2" x14ac:dyDescent="0.2">
      <c r="A22604" s="6"/>
      <c r="B22604" s="4"/>
    </row>
    <row r="22605" spans="1:2" x14ac:dyDescent="0.2">
      <c r="A22605" s="6"/>
      <c r="B22605" s="4"/>
    </row>
    <row r="22606" spans="1:2" x14ac:dyDescent="0.2">
      <c r="A22606" s="6"/>
      <c r="B22606" s="4"/>
    </row>
    <row r="22607" spans="1:2" x14ac:dyDescent="0.2">
      <c r="A22607" s="6"/>
      <c r="B22607" s="4"/>
    </row>
    <row r="22608" spans="1:2" x14ac:dyDescent="0.2">
      <c r="A22608" s="6"/>
      <c r="B22608" s="4"/>
    </row>
    <row r="22609" spans="1:2" x14ac:dyDescent="0.2">
      <c r="A22609" s="6"/>
      <c r="B22609" s="4"/>
    </row>
    <row r="22610" spans="1:2" x14ac:dyDescent="0.2">
      <c r="A22610" s="6"/>
      <c r="B22610" s="4"/>
    </row>
    <row r="22611" spans="1:2" x14ac:dyDescent="0.2">
      <c r="A22611" s="6"/>
      <c r="B22611" s="4"/>
    </row>
    <row r="22612" spans="1:2" x14ac:dyDescent="0.2">
      <c r="A22612" s="6"/>
      <c r="B22612" s="4"/>
    </row>
    <row r="22613" spans="1:2" x14ac:dyDescent="0.2">
      <c r="A22613" s="6"/>
      <c r="B22613" s="4"/>
    </row>
    <row r="22614" spans="1:2" x14ac:dyDescent="0.2">
      <c r="A22614" s="6"/>
      <c r="B22614" s="4"/>
    </row>
    <row r="22615" spans="1:2" x14ac:dyDescent="0.2">
      <c r="A22615" s="6"/>
      <c r="B22615" s="4"/>
    </row>
    <row r="22616" spans="1:2" x14ac:dyDescent="0.2">
      <c r="A22616" s="6"/>
      <c r="B22616" s="4"/>
    </row>
    <row r="22617" spans="1:2" x14ac:dyDescent="0.2">
      <c r="A22617" s="6"/>
      <c r="B22617" s="4"/>
    </row>
    <row r="22618" spans="1:2" x14ac:dyDescent="0.2">
      <c r="A22618" s="6"/>
      <c r="B22618" s="4"/>
    </row>
    <row r="22619" spans="1:2" x14ac:dyDescent="0.2">
      <c r="A22619" s="6"/>
      <c r="B22619" s="4"/>
    </row>
    <row r="22620" spans="1:2" x14ac:dyDescent="0.2">
      <c r="A22620" s="6"/>
      <c r="B22620" s="4"/>
    </row>
    <row r="22621" spans="1:2" x14ac:dyDescent="0.2">
      <c r="A22621" s="6"/>
      <c r="B22621" s="4"/>
    </row>
    <row r="22622" spans="1:2" x14ac:dyDescent="0.2">
      <c r="A22622" s="6"/>
      <c r="B22622" s="4"/>
    </row>
    <row r="22623" spans="1:2" x14ac:dyDescent="0.2">
      <c r="A22623" s="6"/>
      <c r="B22623" s="4"/>
    </row>
    <row r="22624" spans="1:2" x14ac:dyDescent="0.2">
      <c r="A22624" s="6"/>
      <c r="B22624" s="4"/>
    </row>
    <row r="22625" spans="1:2" x14ac:dyDescent="0.2">
      <c r="A22625" s="6"/>
      <c r="B22625" s="4"/>
    </row>
    <row r="22626" spans="1:2" x14ac:dyDescent="0.2">
      <c r="A22626" s="6"/>
      <c r="B22626" s="4"/>
    </row>
    <row r="22627" spans="1:2" x14ac:dyDescent="0.2">
      <c r="A22627" s="6"/>
      <c r="B22627" s="4"/>
    </row>
    <row r="22628" spans="1:2" x14ac:dyDescent="0.2">
      <c r="A22628" s="6"/>
      <c r="B22628" s="4"/>
    </row>
    <row r="22629" spans="1:2" x14ac:dyDescent="0.2">
      <c r="A22629" s="6"/>
      <c r="B22629" s="4"/>
    </row>
    <row r="22630" spans="1:2" x14ac:dyDescent="0.2">
      <c r="A22630" s="6"/>
      <c r="B22630" s="4"/>
    </row>
    <row r="22631" spans="1:2" x14ac:dyDescent="0.2">
      <c r="A22631" s="6"/>
      <c r="B22631" s="4"/>
    </row>
    <row r="22632" spans="1:2" x14ac:dyDescent="0.2">
      <c r="A22632" s="6"/>
      <c r="B22632" s="4"/>
    </row>
    <row r="22633" spans="1:2" x14ac:dyDescent="0.2">
      <c r="A22633" s="6"/>
      <c r="B22633" s="4"/>
    </row>
    <row r="22634" spans="1:2" x14ac:dyDescent="0.2">
      <c r="A22634" s="6"/>
      <c r="B22634" s="4"/>
    </row>
    <row r="22635" spans="1:2" x14ac:dyDescent="0.2">
      <c r="A22635" s="6"/>
      <c r="B22635" s="4"/>
    </row>
    <row r="22636" spans="1:2" x14ac:dyDescent="0.2">
      <c r="A22636" s="6"/>
      <c r="B22636" s="4"/>
    </row>
    <row r="22637" spans="1:2" x14ac:dyDescent="0.2">
      <c r="A22637" s="6"/>
      <c r="B22637" s="4"/>
    </row>
    <row r="22638" spans="1:2" x14ac:dyDescent="0.2">
      <c r="A22638" s="6"/>
      <c r="B22638" s="4"/>
    </row>
    <row r="22639" spans="1:2" x14ac:dyDescent="0.2">
      <c r="A22639" s="6"/>
      <c r="B22639" s="4"/>
    </row>
    <row r="22640" spans="1:2" x14ac:dyDescent="0.2">
      <c r="A22640" s="6"/>
      <c r="B22640" s="4"/>
    </row>
    <row r="22641" spans="1:2" x14ac:dyDescent="0.2">
      <c r="A22641" s="6"/>
      <c r="B22641" s="4"/>
    </row>
    <row r="22642" spans="1:2" x14ac:dyDescent="0.2">
      <c r="A22642" s="6"/>
      <c r="B22642" s="4"/>
    </row>
    <row r="22643" spans="1:2" x14ac:dyDescent="0.2">
      <c r="A22643" s="6"/>
      <c r="B22643" s="4"/>
    </row>
    <row r="22644" spans="1:2" x14ac:dyDescent="0.2">
      <c r="A22644" s="6"/>
      <c r="B22644" s="4"/>
    </row>
    <row r="22645" spans="1:2" x14ac:dyDescent="0.2">
      <c r="A22645" s="6"/>
      <c r="B22645" s="4"/>
    </row>
    <row r="22646" spans="1:2" x14ac:dyDescent="0.2">
      <c r="A22646" s="6"/>
      <c r="B22646" s="4"/>
    </row>
    <row r="22647" spans="1:2" x14ac:dyDescent="0.2">
      <c r="A22647" s="6"/>
      <c r="B22647" s="4"/>
    </row>
    <row r="22648" spans="1:2" x14ac:dyDescent="0.2">
      <c r="A22648" s="6"/>
      <c r="B22648" s="4"/>
    </row>
    <row r="22649" spans="1:2" x14ac:dyDescent="0.2">
      <c r="A22649" s="6"/>
      <c r="B22649" s="4"/>
    </row>
    <row r="22650" spans="1:2" x14ac:dyDescent="0.2">
      <c r="A22650" s="6"/>
      <c r="B22650" s="4"/>
    </row>
    <row r="22651" spans="1:2" x14ac:dyDescent="0.2">
      <c r="A22651" s="6"/>
      <c r="B22651" s="4"/>
    </row>
    <row r="22652" spans="1:2" x14ac:dyDescent="0.2">
      <c r="A22652" s="6"/>
      <c r="B22652" s="4"/>
    </row>
    <row r="22653" spans="1:2" x14ac:dyDescent="0.2">
      <c r="A22653" s="6"/>
      <c r="B22653" s="4"/>
    </row>
    <row r="22654" spans="1:2" x14ac:dyDescent="0.2">
      <c r="A22654" s="6"/>
      <c r="B22654" s="4"/>
    </row>
    <row r="22655" spans="1:2" x14ac:dyDescent="0.2">
      <c r="A22655" s="6"/>
      <c r="B22655" s="4"/>
    </row>
    <row r="22656" spans="1:2" x14ac:dyDescent="0.2">
      <c r="A22656" s="6"/>
      <c r="B22656" s="4"/>
    </row>
    <row r="22657" spans="1:2" x14ac:dyDescent="0.2">
      <c r="A22657" s="6"/>
      <c r="B22657" s="4"/>
    </row>
    <row r="22658" spans="1:2" x14ac:dyDescent="0.2">
      <c r="A22658" s="6"/>
      <c r="B22658" s="4"/>
    </row>
    <row r="22659" spans="1:2" x14ac:dyDescent="0.2">
      <c r="A22659" s="6"/>
      <c r="B22659" s="4"/>
    </row>
    <row r="22660" spans="1:2" x14ac:dyDescent="0.2">
      <c r="A22660" s="6"/>
      <c r="B22660" s="4"/>
    </row>
    <row r="22661" spans="1:2" x14ac:dyDescent="0.2">
      <c r="A22661" s="6"/>
      <c r="B22661" s="4"/>
    </row>
    <row r="22662" spans="1:2" x14ac:dyDescent="0.2">
      <c r="A22662" s="6"/>
      <c r="B22662" s="4"/>
    </row>
    <row r="22663" spans="1:2" x14ac:dyDescent="0.2">
      <c r="A22663" s="6"/>
      <c r="B22663" s="4"/>
    </row>
    <row r="22664" spans="1:2" x14ac:dyDescent="0.2">
      <c r="A22664" s="6"/>
      <c r="B22664" s="4"/>
    </row>
    <row r="22665" spans="1:2" x14ac:dyDescent="0.2">
      <c r="A22665" s="6"/>
      <c r="B22665" s="4"/>
    </row>
    <row r="22666" spans="1:2" x14ac:dyDescent="0.2">
      <c r="A22666" s="6"/>
      <c r="B22666" s="4"/>
    </row>
    <row r="22667" spans="1:2" x14ac:dyDescent="0.2">
      <c r="A22667" s="6"/>
      <c r="B22667" s="4"/>
    </row>
    <row r="22668" spans="1:2" x14ac:dyDescent="0.2">
      <c r="A22668" s="6"/>
      <c r="B22668" s="4"/>
    </row>
    <row r="22669" spans="1:2" x14ac:dyDescent="0.2">
      <c r="A22669" s="6"/>
      <c r="B22669" s="4"/>
    </row>
    <row r="22670" spans="1:2" x14ac:dyDescent="0.2">
      <c r="A22670" s="6"/>
      <c r="B22670" s="4"/>
    </row>
    <row r="22671" spans="1:2" x14ac:dyDescent="0.2">
      <c r="A22671" s="6"/>
      <c r="B22671" s="4"/>
    </row>
    <row r="22672" spans="1:2" x14ac:dyDescent="0.2">
      <c r="A22672" s="6"/>
      <c r="B22672" s="4"/>
    </row>
    <row r="22673" spans="1:2" x14ac:dyDescent="0.2">
      <c r="A22673" s="6"/>
      <c r="B22673" s="4"/>
    </row>
    <row r="22674" spans="1:2" x14ac:dyDescent="0.2">
      <c r="A22674" s="6"/>
      <c r="B22674" s="4"/>
    </row>
    <row r="22675" spans="1:2" x14ac:dyDescent="0.2">
      <c r="A22675" s="6"/>
      <c r="B22675" s="4"/>
    </row>
    <row r="22676" spans="1:2" x14ac:dyDescent="0.2">
      <c r="A22676" s="6"/>
      <c r="B22676" s="4"/>
    </row>
    <row r="22677" spans="1:2" x14ac:dyDescent="0.2">
      <c r="A22677" s="6"/>
      <c r="B22677" s="4"/>
    </row>
    <row r="22678" spans="1:2" x14ac:dyDescent="0.2">
      <c r="A22678" s="6"/>
      <c r="B22678" s="4"/>
    </row>
    <row r="22679" spans="1:2" x14ac:dyDescent="0.2">
      <c r="A22679" s="6"/>
      <c r="B22679" s="4"/>
    </row>
    <row r="22680" spans="1:2" x14ac:dyDescent="0.2">
      <c r="A22680" s="6"/>
      <c r="B22680" s="4"/>
    </row>
    <row r="22681" spans="1:2" x14ac:dyDescent="0.2">
      <c r="A22681" s="6"/>
      <c r="B22681" s="4"/>
    </row>
    <row r="22682" spans="1:2" x14ac:dyDescent="0.2">
      <c r="A22682" s="6"/>
      <c r="B22682" s="4"/>
    </row>
    <row r="22683" spans="1:2" x14ac:dyDescent="0.2">
      <c r="A22683" s="6"/>
      <c r="B22683" s="4"/>
    </row>
    <row r="22684" spans="1:2" x14ac:dyDescent="0.2">
      <c r="A22684" s="6"/>
      <c r="B22684" s="4"/>
    </row>
    <row r="22685" spans="1:2" x14ac:dyDescent="0.2">
      <c r="A22685" s="6"/>
      <c r="B22685" s="4"/>
    </row>
    <row r="22686" spans="1:2" x14ac:dyDescent="0.2">
      <c r="A22686" s="6"/>
      <c r="B22686" s="4"/>
    </row>
    <row r="22687" spans="1:2" x14ac:dyDescent="0.2">
      <c r="A22687" s="6"/>
      <c r="B22687" s="4"/>
    </row>
    <row r="22688" spans="1:2" x14ac:dyDescent="0.2">
      <c r="A22688" s="6"/>
      <c r="B22688" s="4"/>
    </row>
    <row r="22689" spans="1:2" x14ac:dyDescent="0.2">
      <c r="A22689" s="6"/>
      <c r="B22689" s="4"/>
    </row>
    <row r="22690" spans="1:2" x14ac:dyDescent="0.2">
      <c r="A22690" s="6"/>
      <c r="B22690" s="4"/>
    </row>
    <row r="22691" spans="1:2" x14ac:dyDescent="0.2">
      <c r="A22691" s="6"/>
      <c r="B22691" s="4"/>
    </row>
    <row r="22692" spans="1:2" x14ac:dyDescent="0.2">
      <c r="A22692" s="6"/>
      <c r="B22692" s="4"/>
    </row>
    <row r="22693" spans="1:2" x14ac:dyDescent="0.2">
      <c r="A22693" s="6"/>
      <c r="B22693" s="4"/>
    </row>
    <row r="22694" spans="1:2" x14ac:dyDescent="0.2">
      <c r="A22694" s="6"/>
      <c r="B22694" s="4"/>
    </row>
    <row r="22695" spans="1:2" x14ac:dyDescent="0.2">
      <c r="A22695" s="6"/>
      <c r="B22695" s="4"/>
    </row>
    <row r="22696" spans="1:2" x14ac:dyDescent="0.2">
      <c r="A22696" s="6"/>
      <c r="B22696" s="4"/>
    </row>
    <row r="22697" spans="1:2" x14ac:dyDescent="0.2">
      <c r="A22697" s="6"/>
      <c r="B22697" s="4"/>
    </row>
    <row r="22698" spans="1:2" x14ac:dyDescent="0.2">
      <c r="A22698" s="6"/>
      <c r="B22698" s="4"/>
    </row>
    <row r="22699" spans="1:2" x14ac:dyDescent="0.2">
      <c r="A22699" s="6"/>
      <c r="B22699" s="4"/>
    </row>
    <row r="22700" spans="1:2" x14ac:dyDescent="0.2">
      <c r="A22700" s="6"/>
      <c r="B22700" s="4"/>
    </row>
    <row r="22701" spans="1:2" x14ac:dyDescent="0.2">
      <c r="A22701" s="6"/>
      <c r="B22701" s="4"/>
    </row>
    <row r="22702" spans="1:2" x14ac:dyDescent="0.2">
      <c r="A22702" s="6"/>
      <c r="B22702" s="4"/>
    </row>
    <row r="22703" spans="1:2" x14ac:dyDescent="0.2">
      <c r="A22703" s="6"/>
      <c r="B22703" s="4"/>
    </row>
    <row r="22704" spans="1:2" x14ac:dyDescent="0.2">
      <c r="A22704" s="6"/>
      <c r="B22704" s="4"/>
    </row>
    <row r="22705" spans="1:2" x14ac:dyDescent="0.2">
      <c r="A22705" s="6"/>
      <c r="B22705" s="4"/>
    </row>
    <row r="22706" spans="1:2" x14ac:dyDescent="0.2">
      <c r="A22706" s="6"/>
      <c r="B22706" s="4"/>
    </row>
    <row r="22707" spans="1:2" x14ac:dyDescent="0.2">
      <c r="A22707" s="6"/>
      <c r="B22707" s="4"/>
    </row>
    <row r="22708" spans="1:2" x14ac:dyDescent="0.2">
      <c r="A22708" s="6"/>
      <c r="B22708" s="4"/>
    </row>
    <row r="22709" spans="1:2" x14ac:dyDescent="0.2">
      <c r="A22709" s="6"/>
      <c r="B22709" s="4"/>
    </row>
    <row r="22710" spans="1:2" x14ac:dyDescent="0.2">
      <c r="A22710" s="6"/>
      <c r="B22710" s="4"/>
    </row>
    <row r="22711" spans="1:2" x14ac:dyDescent="0.2">
      <c r="A22711" s="6"/>
      <c r="B22711" s="4"/>
    </row>
    <row r="22712" spans="1:2" x14ac:dyDescent="0.2">
      <c r="A22712" s="6"/>
      <c r="B22712" s="4"/>
    </row>
    <row r="22713" spans="1:2" x14ac:dyDescent="0.2">
      <c r="A22713" s="6"/>
      <c r="B22713" s="4"/>
    </row>
    <row r="22714" spans="1:2" x14ac:dyDescent="0.2">
      <c r="A22714" s="6"/>
      <c r="B22714" s="4"/>
    </row>
    <row r="22715" spans="1:2" x14ac:dyDescent="0.2">
      <c r="A22715" s="6"/>
      <c r="B22715" s="4"/>
    </row>
    <row r="22716" spans="1:2" x14ac:dyDescent="0.2">
      <c r="A22716" s="6"/>
      <c r="B22716" s="4"/>
    </row>
    <row r="22717" spans="1:2" x14ac:dyDescent="0.2">
      <c r="A22717" s="6"/>
      <c r="B22717" s="4"/>
    </row>
    <row r="22718" spans="1:2" x14ac:dyDescent="0.2">
      <c r="A22718" s="6"/>
      <c r="B22718" s="4"/>
    </row>
    <row r="22719" spans="1:2" x14ac:dyDescent="0.2">
      <c r="A22719" s="6"/>
      <c r="B22719" s="4"/>
    </row>
    <row r="22720" spans="1:2" x14ac:dyDescent="0.2">
      <c r="A22720" s="6"/>
      <c r="B22720" s="4"/>
    </row>
    <row r="22721" spans="1:2" x14ac:dyDescent="0.2">
      <c r="A22721" s="6"/>
      <c r="B22721" s="4"/>
    </row>
    <row r="22722" spans="1:2" x14ac:dyDescent="0.2">
      <c r="A22722" s="6"/>
      <c r="B22722" s="4"/>
    </row>
    <row r="22723" spans="1:2" x14ac:dyDescent="0.2">
      <c r="A22723" s="6"/>
      <c r="B22723" s="4"/>
    </row>
    <row r="22724" spans="1:2" x14ac:dyDescent="0.2">
      <c r="A22724" s="6"/>
      <c r="B22724" s="4"/>
    </row>
    <row r="22725" spans="1:2" x14ac:dyDescent="0.2">
      <c r="A22725" s="6"/>
      <c r="B22725" s="4"/>
    </row>
    <row r="22726" spans="1:2" x14ac:dyDescent="0.2">
      <c r="A22726" s="6"/>
      <c r="B22726" s="4"/>
    </row>
    <row r="22727" spans="1:2" x14ac:dyDescent="0.2">
      <c r="A22727" s="6"/>
      <c r="B22727" s="4"/>
    </row>
    <row r="22728" spans="1:2" x14ac:dyDescent="0.2">
      <c r="A22728" s="6"/>
      <c r="B22728" s="4"/>
    </row>
    <row r="22729" spans="1:2" x14ac:dyDescent="0.2">
      <c r="A22729" s="6"/>
      <c r="B22729" s="4"/>
    </row>
    <row r="22730" spans="1:2" x14ac:dyDescent="0.2">
      <c r="A22730" s="6"/>
      <c r="B22730" s="4"/>
    </row>
    <row r="22731" spans="1:2" x14ac:dyDescent="0.2">
      <c r="A22731" s="6"/>
      <c r="B22731" s="4"/>
    </row>
    <row r="22732" spans="1:2" x14ac:dyDescent="0.2">
      <c r="A22732" s="6"/>
      <c r="B22732" s="4"/>
    </row>
    <row r="22733" spans="1:2" x14ac:dyDescent="0.2">
      <c r="A22733" s="6"/>
      <c r="B22733" s="4"/>
    </row>
    <row r="22734" spans="1:2" x14ac:dyDescent="0.2">
      <c r="A22734" s="6"/>
      <c r="B22734" s="4"/>
    </row>
    <row r="22735" spans="1:2" x14ac:dyDescent="0.2">
      <c r="A22735" s="6"/>
      <c r="B22735" s="4"/>
    </row>
    <row r="22736" spans="1:2" x14ac:dyDescent="0.2">
      <c r="A22736" s="6"/>
      <c r="B22736" s="4"/>
    </row>
    <row r="22737" spans="1:2" x14ac:dyDescent="0.2">
      <c r="A22737" s="6"/>
      <c r="B22737" s="4"/>
    </row>
    <row r="22738" spans="1:2" x14ac:dyDescent="0.2">
      <c r="A22738" s="6"/>
      <c r="B22738" s="4"/>
    </row>
    <row r="22739" spans="1:2" x14ac:dyDescent="0.2">
      <c r="A22739" s="6"/>
      <c r="B22739" s="4"/>
    </row>
    <row r="22740" spans="1:2" x14ac:dyDescent="0.2">
      <c r="A22740" s="6"/>
      <c r="B22740" s="4"/>
    </row>
    <row r="22741" spans="1:2" x14ac:dyDescent="0.2">
      <c r="A22741" s="6"/>
      <c r="B22741" s="4"/>
    </row>
    <row r="22742" spans="1:2" x14ac:dyDescent="0.2">
      <c r="A22742" s="6"/>
      <c r="B22742" s="4"/>
    </row>
    <row r="22743" spans="1:2" x14ac:dyDescent="0.2">
      <c r="A22743" s="6"/>
      <c r="B22743" s="4"/>
    </row>
    <row r="22744" spans="1:2" x14ac:dyDescent="0.2">
      <c r="A22744" s="6"/>
      <c r="B22744" s="4"/>
    </row>
    <row r="22745" spans="1:2" x14ac:dyDescent="0.2">
      <c r="A22745" s="6"/>
      <c r="B22745" s="4"/>
    </row>
    <row r="22746" spans="1:2" x14ac:dyDescent="0.2">
      <c r="A22746" s="6"/>
      <c r="B22746" s="4"/>
    </row>
    <row r="22747" spans="1:2" x14ac:dyDescent="0.2">
      <c r="A22747" s="6"/>
      <c r="B22747" s="4"/>
    </row>
    <row r="22748" spans="1:2" x14ac:dyDescent="0.2">
      <c r="A22748" s="6"/>
      <c r="B22748" s="4"/>
    </row>
    <row r="22749" spans="1:2" x14ac:dyDescent="0.2">
      <c r="A22749" s="6"/>
      <c r="B22749" s="4"/>
    </row>
    <row r="22750" spans="1:2" x14ac:dyDescent="0.2">
      <c r="A22750" s="6"/>
      <c r="B22750" s="4"/>
    </row>
    <row r="22751" spans="1:2" x14ac:dyDescent="0.2">
      <c r="A22751" s="6"/>
      <c r="B22751" s="4"/>
    </row>
    <row r="22752" spans="1:2" x14ac:dyDescent="0.2">
      <c r="A22752" s="6"/>
      <c r="B22752" s="4"/>
    </row>
    <row r="22753" spans="1:2" x14ac:dyDescent="0.2">
      <c r="A22753" s="6"/>
      <c r="B22753" s="4"/>
    </row>
    <row r="22754" spans="1:2" x14ac:dyDescent="0.2">
      <c r="A22754" s="6"/>
      <c r="B22754" s="4"/>
    </row>
    <row r="22755" spans="1:2" x14ac:dyDescent="0.2">
      <c r="A22755" s="6"/>
      <c r="B22755" s="4"/>
    </row>
    <row r="22756" spans="1:2" x14ac:dyDescent="0.2">
      <c r="A22756" s="6"/>
      <c r="B22756" s="4"/>
    </row>
    <row r="22757" spans="1:2" x14ac:dyDescent="0.2">
      <c r="A22757" s="6"/>
      <c r="B22757" s="4"/>
    </row>
    <row r="22758" spans="1:2" x14ac:dyDescent="0.2">
      <c r="A22758" s="6"/>
      <c r="B22758" s="4"/>
    </row>
    <row r="22759" spans="1:2" x14ac:dyDescent="0.2">
      <c r="A22759" s="6"/>
      <c r="B22759" s="4"/>
    </row>
    <row r="22760" spans="1:2" x14ac:dyDescent="0.2">
      <c r="A22760" s="6"/>
      <c r="B22760" s="4"/>
    </row>
    <row r="22761" spans="1:2" x14ac:dyDescent="0.2">
      <c r="A22761" s="6"/>
      <c r="B22761" s="4"/>
    </row>
    <row r="22762" spans="1:2" x14ac:dyDescent="0.2">
      <c r="A22762" s="6"/>
      <c r="B22762" s="4"/>
    </row>
    <row r="22763" spans="1:2" x14ac:dyDescent="0.2">
      <c r="A22763" s="6"/>
      <c r="B22763" s="4"/>
    </row>
    <row r="22764" spans="1:2" x14ac:dyDescent="0.2">
      <c r="A22764" s="6"/>
      <c r="B22764" s="4"/>
    </row>
    <row r="22765" spans="1:2" x14ac:dyDescent="0.2">
      <c r="A22765" s="6"/>
      <c r="B22765" s="4"/>
    </row>
    <row r="22766" spans="1:2" x14ac:dyDescent="0.2">
      <c r="A22766" s="6"/>
      <c r="B22766" s="4"/>
    </row>
    <row r="22767" spans="1:2" x14ac:dyDescent="0.2">
      <c r="A22767" s="6"/>
      <c r="B22767" s="4"/>
    </row>
    <row r="22768" spans="1:2" x14ac:dyDescent="0.2">
      <c r="A22768" s="6"/>
      <c r="B22768" s="4"/>
    </row>
    <row r="22769" spans="1:2" x14ac:dyDescent="0.2">
      <c r="A22769" s="6"/>
      <c r="B22769" s="4"/>
    </row>
    <row r="22770" spans="1:2" x14ac:dyDescent="0.2">
      <c r="A22770" s="6"/>
      <c r="B22770" s="4"/>
    </row>
    <row r="22771" spans="1:2" x14ac:dyDescent="0.2">
      <c r="A22771" s="6"/>
      <c r="B22771" s="4"/>
    </row>
    <row r="22772" spans="1:2" x14ac:dyDescent="0.2">
      <c r="A22772" s="6"/>
      <c r="B22772" s="4"/>
    </row>
    <row r="22773" spans="1:2" x14ac:dyDescent="0.2">
      <c r="A22773" s="6"/>
      <c r="B22773" s="4"/>
    </row>
    <row r="22774" spans="1:2" x14ac:dyDescent="0.2">
      <c r="A22774" s="6"/>
      <c r="B22774" s="4"/>
    </row>
    <row r="22775" spans="1:2" x14ac:dyDescent="0.2">
      <c r="A22775" s="6"/>
      <c r="B22775" s="4"/>
    </row>
    <row r="22776" spans="1:2" x14ac:dyDescent="0.2">
      <c r="A22776" s="6"/>
      <c r="B22776" s="4"/>
    </row>
    <row r="22777" spans="1:2" x14ac:dyDescent="0.2">
      <c r="A22777" s="6"/>
      <c r="B22777" s="4"/>
    </row>
    <row r="22778" spans="1:2" x14ac:dyDescent="0.2">
      <c r="A22778" s="6"/>
      <c r="B22778" s="4"/>
    </row>
    <row r="22779" spans="1:2" x14ac:dyDescent="0.2">
      <c r="A22779" s="6"/>
      <c r="B22779" s="4"/>
    </row>
    <row r="22780" spans="1:2" x14ac:dyDescent="0.2">
      <c r="A22780" s="6"/>
      <c r="B22780" s="4"/>
    </row>
    <row r="22781" spans="1:2" x14ac:dyDescent="0.2">
      <c r="A22781" s="6"/>
      <c r="B22781" s="4"/>
    </row>
    <row r="22782" spans="1:2" x14ac:dyDescent="0.2">
      <c r="A22782" s="6"/>
      <c r="B22782" s="4"/>
    </row>
    <row r="22783" spans="1:2" x14ac:dyDescent="0.2">
      <c r="A22783" s="6"/>
      <c r="B22783" s="4"/>
    </row>
    <row r="22784" spans="1:2" x14ac:dyDescent="0.2">
      <c r="A22784" s="6"/>
      <c r="B22784" s="4"/>
    </row>
    <row r="22785" spans="1:2" x14ac:dyDescent="0.2">
      <c r="A22785" s="6"/>
      <c r="B22785" s="4"/>
    </row>
    <row r="22786" spans="1:2" x14ac:dyDescent="0.2">
      <c r="A22786" s="6"/>
      <c r="B22786" s="4"/>
    </row>
    <row r="22787" spans="1:2" x14ac:dyDescent="0.2">
      <c r="A22787" s="6"/>
      <c r="B22787" s="4"/>
    </row>
    <row r="22788" spans="1:2" x14ac:dyDescent="0.2">
      <c r="A22788" s="6"/>
      <c r="B22788" s="4"/>
    </row>
    <row r="22789" spans="1:2" x14ac:dyDescent="0.2">
      <c r="A22789" s="6"/>
      <c r="B22789" s="4"/>
    </row>
    <row r="22790" spans="1:2" x14ac:dyDescent="0.2">
      <c r="A22790" s="6"/>
      <c r="B22790" s="4"/>
    </row>
    <row r="22791" spans="1:2" x14ac:dyDescent="0.2">
      <c r="A22791" s="6"/>
      <c r="B22791" s="4"/>
    </row>
    <row r="22792" spans="1:2" x14ac:dyDescent="0.2">
      <c r="A22792" s="6"/>
      <c r="B22792" s="4"/>
    </row>
    <row r="22793" spans="1:2" x14ac:dyDescent="0.2">
      <c r="A22793" s="6"/>
      <c r="B22793" s="4"/>
    </row>
    <row r="22794" spans="1:2" x14ac:dyDescent="0.2">
      <c r="A22794" s="6"/>
      <c r="B22794" s="4"/>
    </row>
    <row r="22795" spans="1:2" x14ac:dyDescent="0.2">
      <c r="A22795" s="6"/>
      <c r="B22795" s="4"/>
    </row>
    <row r="22796" spans="1:2" x14ac:dyDescent="0.2">
      <c r="A22796" s="6"/>
      <c r="B22796" s="4"/>
    </row>
    <row r="22797" spans="1:2" x14ac:dyDescent="0.2">
      <c r="A22797" s="6"/>
      <c r="B22797" s="4"/>
    </row>
    <row r="22798" spans="1:2" x14ac:dyDescent="0.2">
      <c r="A22798" s="6"/>
      <c r="B22798" s="4"/>
    </row>
    <row r="22799" spans="1:2" x14ac:dyDescent="0.2">
      <c r="A22799" s="6"/>
      <c r="B22799" s="4"/>
    </row>
    <row r="22800" spans="1:2" x14ac:dyDescent="0.2">
      <c r="A22800" s="6"/>
      <c r="B22800" s="4"/>
    </row>
    <row r="22801" spans="1:2" x14ac:dyDescent="0.2">
      <c r="A22801" s="6"/>
      <c r="B22801" s="4"/>
    </row>
    <row r="22802" spans="1:2" x14ac:dyDescent="0.2">
      <c r="A22802" s="6"/>
      <c r="B22802" s="4"/>
    </row>
    <row r="22803" spans="1:2" x14ac:dyDescent="0.2">
      <c r="A22803" s="6"/>
      <c r="B22803" s="4"/>
    </row>
    <row r="22804" spans="1:2" x14ac:dyDescent="0.2">
      <c r="A22804" s="6"/>
      <c r="B22804" s="4"/>
    </row>
    <row r="22805" spans="1:2" x14ac:dyDescent="0.2">
      <c r="A22805" s="6"/>
      <c r="B22805" s="4"/>
    </row>
    <row r="22806" spans="1:2" x14ac:dyDescent="0.2">
      <c r="A22806" s="6"/>
      <c r="B22806" s="4"/>
    </row>
    <row r="22807" spans="1:2" x14ac:dyDescent="0.2">
      <c r="A22807" s="6"/>
      <c r="B22807" s="4"/>
    </row>
    <row r="22808" spans="1:2" x14ac:dyDescent="0.2">
      <c r="A22808" s="6"/>
      <c r="B22808" s="4"/>
    </row>
    <row r="22809" spans="1:2" x14ac:dyDescent="0.2">
      <c r="A22809" s="6"/>
      <c r="B22809" s="4"/>
    </row>
    <row r="22810" spans="1:2" x14ac:dyDescent="0.2">
      <c r="A22810" s="6"/>
      <c r="B22810" s="4"/>
    </row>
    <row r="22811" spans="1:2" x14ac:dyDescent="0.2">
      <c r="A22811" s="6"/>
      <c r="B22811" s="4"/>
    </row>
    <row r="22812" spans="1:2" x14ac:dyDescent="0.2">
      <c r="A22812" s="6"/>
      <c r="B22812" s="4"/>
    </row>
    <row r="22813" spans="1:2" x14ac:dyDescent="0.2">
      <c r="A22813" s="6"/>
      <c r="B22813" s="4"/>
    </row>
    <row r="22814" spans="1:2" x14ac:dyDescent="0.2">
      <c r="A22814" s="6"/>
      <c r="B22814" s="4"/>
    </row>
    <row r="22815" spans="1:2" x14ac:dyDescent="0.2">
      <c r="A22815" s="6"/>
      <c r="B22815" s="4"/>
    </row>
    <row r="22816" spans="1:2" x14ac:dyDescent="0.2">
      <c r="A22816" s="6"/>
      <c r="B22816" s="4"/>
    </row>
    <row r="22817" spans="1:2" x14ac:dyDescent="0.2">
      <c r="A22817" s="6"/>
      <c r="B22817" s="4"/>
    </row>
    <row r="22818" spans="1:2" x14ac:dyDescent="0.2">
      <c r="A22818" s="6"/>
      <c r="B22818" s="4"/>
    </row>
    <row r="22819" spans="1:2" x14ac:dyDescent="0.2">
      <c r="A22819" s="6"/>
      <c r="B22819" s="4"/>
    </row>
    <row r="22820" spans="1:2" x14ac:dyDescent="0.2">
      <c r="A22820" s="6"/>
      <c r="B22820" s="4"/>
    </row>
    <row r="22821" spans="1:2" x14ac:dyDescent="0.2">
      <c r="A22821" s="6"/>
      <c r="B22821" s="4"/>
    </row>
    <row r="22822" spans="1:2" x14ac:dyDescent="0.2">
      <c r="A22822" s="6"/>
      <c r="B22822" s="4"/>
    </row>
    <row r="22823" spans="1:2" x14ac:dyDescent="0.2">
      <c r="A22823" s="6"/>
      <c r="B22823" s="4"/>
    </row>
    <row r="22824" spans="1:2" x14ac:dyDescent="0.2">
      <c r="A22824" s="6"/>
      <c r="B22824" s="4"/>
    </row>
    <row r="22825" spans="1:2" x14ac:dyDescent="0.2">
      <c r="A22825" s="6"/>
      <c r="B22825" s="4"/>
    </row>
    <row r="22826" spans="1:2" x14ac:dyDescent="0.2">
      <c r="A22826" s="6"/>
      <c r="B22826" s="4"/>
    </row>
    <row r="22827" spans="1:2" x14ac:dyDescent="0.2">
      <c r="A22827" s="6"/>
      <c r="B22827" s="4"/>
    </row>
    <row r="22828" spans="1:2" x14ac:dyDescent="0.2">
      <c r="A22828" s="6"/>
      <c r="B22828" s="4"/>
    </row>
    <row r="22829" spans="1:2" x14ac:dyDescent="0.2">
      <c r="A22829" s="6"/>
      <c r="B22829" s="4"/>
    </row>
    <row r="22830" spans="1:2" x14ac:dyDescent="0.2">
      <c r="A22830" s="6"/>
      <c r="B22830" s="4"/>
    </row>
    <row r="22831" spans="1:2" x14ac:dyDescent="0.2">
      <c r="A22831" s="6"/>
      <c r="B22831" s="4"/>
    </row>
    <row r="22832" spans="1:2" x14ac:dyDescent="0.2">
      <c r="A22832" s="6"/>
      <c r="B22832" s="4"/>
    </row>
    <row r="22833" spans="1:2" x14ac:dyDescent="0.2">
      <c r="A22833" s="6"/>
      <c r="B22833" s="4"/>
    </row>
    <row r="22834" spans="1:2" x14ac:dyDescent="0.2">
      <c r="A22834" s="6"/>
      <c r="B22834" s="4"/>
    </row>
    <row r="22835" spans="1:2" x14ac:dyDescent="0.2">
      <c r="A22835" s="6"/>
      <c r="B22835" s="4"/>
    </row>
    <row r="22836" spans="1:2" x14ac:dyDescent="0.2">
      <c r="A22836" s="6"/>
      <c r="B22836" s="4"/>
    </row>
    <row r="22837" spans="1:2" x14ac:dyDescent="0.2">
      <c r="A22837" s="6"/>
      <c r="B22837" s="4"/>
    </row>
    <row r="22838" spans="1:2" x14ac:dyDescent="0.2">
      <c r="A22838" s="6"/>
      <c r="B22838" s="4"/>
    </row>
    <row r="22839" spans="1:2" x14ac:dyDescent="0.2">
      <c r="A22839" s="6"/>
      <c r="B22839" s="4"/>
    </row>
    <row r="22840" spans="1:2" x14ac:dyDescent="0.2">
      <c r="A22840" s="6"/>
      <c r="B22840" s="4"/>
    </row>
    <row r="22841" spans="1:2" x14ac:dyDescent="0.2">
      <c r="A22841" s="6"/>
      <c r="B22841" s="4"/>
    </row>
    <row r="22842" spans="1:2" x14ac:dyDescent="0.2">
      <c r="A22842" s="6"/>
      <c r="B22842" s="4"/>
    </row>
    <row r="22843" spans="1:2" x14ac:dyDescent="0.2">
      <c r="A22843" s="6"/>
      <c r="B22843" s="4"/>
    </row>
    <row r="22844" spans="1:2" x14ac:dyDescent="0.2">
      <c r="A22844" s="6"/>
      <c r="B22844" s="4"/>
    </row>
    <row r="22845" spans="1:2" x14ac:dyDescent="0.2">
      <c r="A22845" s="6"/>
      <c r="B22845" s="4"/>
    </row>
    <row r="22846" spans="1:2" x14ac:dyDescent="0.2">
      <c r="A22846" s="6"/>
      <c r="B22846" s="4"/>
    </row>
    <row r="22847" spans="1:2" x14ac:dyDescent="0.2">
      <c r="A22847" s="6"/>
      <c r="B22847" s="4"/>
    </row>
    <row r="22848" spans="1:2" x14ac:dyDescent="0.2">
      <c r="A22848" s="6"/>
      <c r="B22848" s="4"/>
    </row>
    <row r="22849" spans="1:2" x14ac:dyDescent="0.2">
      <c r="A22849" s="6"/>
      <c r="B22849" s="4"/>
    </row>
    <row r="22850" spans="1:2" x14ac:dyDescent="0.2">
      <c r="A22850" s="6"/>
      <c r="B22850" s="4"/>
    </row>
    <row r="22851" spans="1:2" x14ac:dyDescent="0.2">
      <c r="A22851" s="6"/>
      <c r="B22851" s="4"/>
    </row>
    <row r="22852" spans="1:2" x14ac:dyDescent="0.2">
      <c r="A22852" s="6"/>
      <c r="B22852" s="4"/>
    </row>
    <row r="22853" spans="1:2" x14ac:dyDescent="0.2">
      <c r="A22853" s="6"/>
      <c r="B22853" s="4"/>
    </row>
    <row r="22854" spans="1:2" x14ac:dyDescent="0.2">
      <c r="A22854" s="6"/>
      <c r="B22854" s="4"/>
    </row>
    <row r="22855" spans="1:2" x14ac:dyDescent="0.2">
      <c r="A22855" s="6"/>
      <c r="B22855" s="4"/>
    </row>
    <row r="22856" spans="1:2" x14ac:dyDescent="0.2">
      <c r="A22856" s="6"/>
      <c r="B22856" s="4"/>
    </row>
    <row r="22857" spans="1:2" x14ac:dyDescent="0.2">
      <c r="A22857" s="6"/>
      <c r="B22857" s="4"/>
    </row>
    <row r="22858" spans="1:2" x14ac:dyDescent="0.2">
      <c r="A22858" s="6"/>
      <c r="B22858" s="4"/>
    </row>
    <row r="22859" spans="1:2" x14ac:dyDescent="0.2">
      <c r="A22859" s="6"/>
      <c r="B22859" s="4"/>
    </row>
    <row r="22860" spans="1:2" x14ac:dyDescent="0.2">
      <c r="A22860" s="6"/>
      <c r="B22860" s="4"/>
    </row>
    <row r="22861" spans="1:2" x14ac:dyDescent="0.2">
      <c r="A22861" s="6"/>
      <c r="B22861" s="4"/>
    </row>
    <row r="22862" spans="1:2" x14ac:dyDescent="0.2">
      <c r="A22862" s="6"/>
      <c r="B22862" s="4"/>
    </row>
    <row r="22863" spans="1:2" x14ac:dyDescent="0.2">
      <c r="A22863" s="6"/>
      <c r="B22863" s="4"/>
    </row>
    <row r="22864" spans="1:2" x14ac:dyDescent="0.2">
      <c r="A22864" s="6"/>
      <c r="B22864" s="4"/>
    </row>
    <row r="22865" spans="1:2" x14ac:dyDescent="0.2">
      <c r="A22865" s="6"/>
      <c r="B22865" s="4"/>
    </row>
    <row r="22866" spans="1:2" x14ac:dyDescent="0.2">
      <c r="A22866" s="6"/>
      <c r="B22866" s="4"/>
    </row>
    <row r="22867" spans="1:2" x14ac:dyDescent="0.2">
      <c r="A22867" s="6"/>
      <c r="B22867" s="4"/>
    </row>
    <row r="22868" spans="1:2" x14ac:dyDescent="0.2">
      <c r="A22868" s="6"/>
      <c r="B22868" s="4"/>
    </row>
    <row r="22869" spans="1:2" x14ac:dyDescent="0.2">
      <c r="A22869" s="6"/>
      <c r="B22869" s="4"/>
    </row>
    <row r="22870" spans="1:2" x14ac:dyDescent="0.2">
      <c r="A22870" s="6"/>
      <c r="B22870" s="4"/>
    </row>
    <row r="22871" spans="1:2" x14ac:dyDescent="0.2">
      <c r="A22871" s="6"/>
      <c r="B22871" s="4"/>
    </row>
    <row r="22872" spans="1:2" x14ac:dyDescent="0.2">
      <c r="A22872" s="6"/>
      <c r="B22872" s="4"/>
    </row>
    <row r="22873" spans="1:2" x14ac:dyDescent="0.2">
      <c r="A22873" s="6"/>
      <c r="B22873" s="4"/>
    </row>
    <row r="22874" spans="1:2" x14ac:dyDescent="0.2">
      <c r="A22874" s="6"/>
      <c r="B22874" s="4"/>
    </row>
    <row r="22875" spans="1:2" x14ac:dyDescent="0.2">
      <c r="A22875" s="6"/>
      <c r="B22875" s="4"/>
    </row>
    <row r="22876" spans="1:2" x14ac:dyDescent="0.2">
      <c r="A22876" s="6"/>
      <c r="B22876" s="4"/>
    </row>
    <row r="22877" spans="1:2" x14ac:dyDescent="0.2">
      <c r="A22877" s="6"/>
      <c r="B22877" s="4"/>
    </row>
    <row r="22878" spans="1:2" x14ac:dyDescent="0.2">
      <c r="A22878" s="6"/>
      <c r="B22878" s="4"/>
    </row>
    <row r="22879" spans="1:2" x14ac:dyDescent="0.2">
      <c r="A22879" s="6"/>
      <c r="B22879" s="4"/>
    </row>
    <row r="22880" spans="1:2" x14ac:dyDescent="0.2">
      <c r="A22880" s="6"/>
      <c r="B22880" s="4"/>
    </row>
    <row r="22881" spans="1:2" x14ac:dyDescent="0.2">
      <c r="A22881" s="6"/>
      <c r="B22881" s="4"/>
    </row>
    <row r="22882" spans="1:2" x14ac:dyDescent="0.2">
      <c r="A22882" s="6"/>
      <c r="B22882" s="4"/>
    </row>
    <row r="22883" spans="1:2" x14ac:dyDescent="0.2">
      <c r="A22883" s="6"/>
      <c r="B22883" s="4"/>
    </row>
    <row r="22884" spans="1:2" x14ac:dyDescent="0.2">
      <c r="A22884" s="6"/>
      <c r="B22884" s="4"/>
    </row>
    <row r="22885" spans="1:2" x14ac:dyDescent="0.2">
      <c r="A22885" s="6"/>
      <c r="B22885" s="4"/>
    </row>
    <row r="22886" spans="1:2" x14ac:dyDescent="0.2">
      <c r="A22886" s="6"/>
      <c r="B22886" s="4"/>
    </row>
    <row r="22887" spans="1:2" x14ac:dyDescent="0.2">
      <c r="A22887" s="6"/>
      <c r="B22887" s="4"/>
    </row>
    <row r="22888" spans="1:2" x14ac:dyDescent="0.2">
      <c r="A22888" s="6"/>
      <c r="B22888" s="4"/>
    </row>
    <row r="22889" spans="1:2" x14ac:dyDescent="0.2">
      <c r="A22889" s="6"/>
      <c r="B22889" s="4"/>
    </row>
    <row r="22890" spans="1:2" x14ac:dyDescent="0.2">
      <c r="A22890" s="6"/>
      <c r="B22890" s="4"/>
    </row>
    <row r="22891" spans="1:2" x14ac:dyDescent="0.2">
      <c r="A22891" s="6"/>
      <c r="B22891" s="4"/>
    </row>
    <row r="22892" spans="1:2" x14ac:dyDescent="0.2">
      <c r="A22892" s="6"/>
      <c r="B22892" s="4"/>
    </row>
    <row r="22893" spans="1:2" x14ac:dyDescent="0.2">
      <c r="A22893" s="6"/>
      <c r="B22893" s="4"/>
    </row>
    <row r="22894" spans="1:2" x14ac:dyDescent="0.2">
      <c r="A22894" s="6"/>
      <c r="B22894" s="4"/>
    </row>
    <row r="22895" spans="1:2" x14ac:dyDescent="0.2">
      <c r="A22895" s="6"/>
      <c r="B22895" s="4"/>
    </row>
    <row r="22896" spans="1:2" x14ac:dyDescent="0.2">
      <c r="A22896" s="6"/>
      <c r="B22896" s="4"/>
    </row>
    <row r="22897" spans="1:2" x14ac:dyDescent="0.2">
      <c r="A22897" s="6"/>
      <c r="B22897" s="4"/>
    </row>
    <row r="22898" spans="1:2" x14ac:dyDescent="0.2">
      <c r="A22898" s="6"/>
      <c r="B22898" s="4"/>
    </row>
    <row r="22899" spans="1:2" x14ac:dyDescent="0.2">
      <c r="A22899" s="6"/>
      <c r="B22899" s="4"/>
    </row>
    <row r="22900" spans="1:2" x14ac:dyDescent="0.2">
      <c r="A22900" s="6"/>
      <c r="B22900" s="4"/>
    </row>
    <row r="22901" spans="1:2" x14ac:dyDescent="0.2">
      <c r="A22901" s="6"/>
      <c r="B22901" s="4"/>
    </row>
    <row r="22902" spans="1:2" x14ac:dyDescent="0.2">
      <c r="A22902" s="6"/>
      <c r="B22902" s="4"/>
    </row>
    <row r="22903" spans="1:2" x14ac:dyDescent="0.2">
      <c r="A22903" s="6"/>
      <c r="B22903" s="4"/>
    </row>
    <row r="22904" spans="1:2" x14ac:dyDescent="0.2">
      <c r="A22904" s="6"/>
      <c r="B22904" s="4"/>
    </row>
    <row r="22905" spans="1:2" x14ac:dyDescent="0.2">
      <c r="A22905" s="6"/>
      <c r="B22905" s="4"/>
    </row>
    <row r="22906" spans="1:2" x14ac:dyDescent="0.2">
      <c r="A22906" s="6"/>
      <c r="B22906" s="4"/>
    </row>
    <row r="22907" spans="1:2" x14ac:dyDescent="0.2">
      <c r="A22907" s="6"/>
      <c r="B22907" s="4"/>
    </row>
    <row r="22908" spans="1:2" x14ac:dyDescent="0.2">
      <c r="A22908" s="6"/>
      <c r="B22908" s="4"/>
    </row>
    <row r="22909" spans="1:2" x14ac:dyDescent="0.2">
      <c r="A22909" s="6"/>
      <c r="B22909" s="4"/>
    </row>
    <row r="22910" spans="1:2" x14ac:dyDescent="0.2">
      <c r="A22910" s="6"/>
      <c r="B22910" s="4"/>
    </row>
    <row r="22911" spans="1:2" x14ac:dyDescent="0.2">
      <c r="A22911" s="6"/>
      <c r="B22911" s="4"/>
    </row>
    <row r="22912" spans="1:2" x14ac:dyDescent="0.2">
      <c r="A22912" s="6"/>
      <c r="B22912" s="4"/>
    </row>
    <row r="22913" spans="1:2" x14ac:dyDescent="0.2">
      <c r="A22913" s="6"/>
      <c r="B22913" s="4"/>
    </row>
    <row r="22914" spans="1:2" x14ac:dyDescent="0.2">
      <c r="A22914" s="6"/>
      <c r="B22914" s="4"/>
    </row>
    <row r="22915" spans="1:2" x14ac:dyDescent="0.2">
      <c r="A22915" s="6"/>
      <c r="B22915" s="4"/>
    </row>
    <row r="22916" spans="1:2" x14ac:dyDescent="0.2">
      <c r="A22916" s="6"/>
      <c r="B22916" s="4"/>
    </row>
    <row r="22917" spans="1:2" x14ac:dyDescent="0.2">
      <c r="A22917" s="6"/>
      <c r="B22917" s="4"/>
    </row>
    <row r="22918" spans="1:2" x14ac:dyDescent="0.2">
      <c r="A22918" s="6"/>
      <c r="B22918" s="4"/>
    </row>
    <row r="22919" spans="1:2" x14ac:dyDescent="0.2">
      <c r="A22919" s="6"/>
      <c r="B22919" s="4"/>
    </row>
    <row r="22920" spans="1:2" x14ac:dyDescent="0.2">
      <c r="A22920" s="6"/>
      <c r="B22920" s="4"/>
    </row>
    <row r="22921" spans="1:2" x14ac:dyDescent="0.2">
      <c r="A22921" s="6"/>
      <c r="B22921" s="4"/>
    </row>
    <row r="22922" spans="1:2" x14ac:dyDescent="0.2">
      <c r="A22922" s="6"/>
      <c r="B22922" s="4"/>
    </row>
    <row r="22923" spans="1:2" x14ac:dyDescent="0.2">
      <c r="A22923" s="6"/>
      <c r="B22923" s="4"/>
    </row>
    <row r="22924" spans="1:2" x14ac:dyDescent="0.2">
      <c r="A22924" s="6"/>
      <c r="B22924" s="4"/>
    </row>
    <row r="22925" spans="1:2" x14ac:dyDescent="0.2">
      <c r="A22925" s="6"/>
      <c r="B22925" s="4"/>
    </row>
    <row r="22926" spans="1:2" x14ac:dyDescent="0.2">
      <c r="A22926" s="6"/>
      <c r="B22926" s="4"/>
    </row>
    <row r="22927" spans="1:2" x14ac:dyDescent="0.2">
      <c r="A22927" s="6"/>
      <c r="B22927" s="4"/>
    </row>
    <row r="22928" spans="1:2" x14ac:dyDescent="0.2">
      <c r="A22928" s="6"/>
      <c r="B22928" s="4"/>
    </row>
    <row r="22929" spans="1:2" x14ac:dyDescent="0.2">
      <c r="A22929" s="6"/>
      <c r="B22929" s="4"/>
    </row>
    <row r="22930" spans="1:2" x14ac:dyDescent="0.2">
      <c r="A22930" s="6"/>
      <c r="B22930" s="4"/>
    </row>
    <row r="22931" spans="1:2" x14ac:dyDescent="0.2">
      <c r="A22931" s="6"/>
      <c r="B22931" s="4"/>
    </row>
    <row r="22932" spans="1:2" x14ac:dyDescent="0.2">
      <c r="A22932" s="6"/>
      <c r="B22932" s="4"/>
    </row>
    <row r="22933" spans="1:2" x14ac:dyDescent="0.2">
      <c r="A22933" s="6"/>
      <c r="B22933" s="4"/>
    </row>
    <row r="22934" spans="1:2" x14ac:dyDescent="0.2">
      <c r="A22934" s="6"/>
      <c r="B22934" s="4"/>
    </row>
    <row r="22935" spans="1:2" x14ac:dyDescent="0.2">
      <c r="A22935" s="6"/>
      <c r="B22935" s="4"/>
    </row>
    <row r="22936" spans="1:2" x14ac:dyDescent="0.2">
      <c r="A22936" s="6"/>
      <c r="B22936" s="4"/>
    </row>
    <row r="22937" spans="1:2" x14ac:dyDescent="0.2">
      <c r="A22937" s="6"/>
      <c r="B22937" s="4"/>
    </row>
    <row r="22938" spans="1:2" x14ac:dyDescent="0.2">
      <c r="A22938" s="6"/>
      <c r="B22938" s="4"/>
    </row>
    <row r="22939" spans="1:2" x14ac:dyDescent="0.2">
      <c r="A22939" s="6"/>
      <c r="B22939" s="4"/>
    </row>
    <row r="22940" spans="1:2" x14ac:dyDescent="0.2">
      <c r="A22940" s="6"/>
      <c r="B22940" s="4"/>
    </row>
    <row r="22941" spans="1:2" x14ac:dyDescent="0.2">
      <c r="A22941" s="6"/>
      <c r="B22941" s="4"/>
    </row>
    <row r="22942" spans="1:2" x14ac:dyDescent="0.2">
      <c r="A22942" s="6"/>
      <c r="B22942" s="4"/>
    </row>
    <row r="22943" spans="1:2" x14ac:dyDescent="0.2">
      <c r="A22943" s="6"/>
      <c r="B22943" s="4"/>
    </row>
    <row r="22944" spans="1:2" x14ac:dyDescent="0.2">
      <c r="A22944" s="6"/>
      <c r="B22944" s="4"/>
    </row>
    <row r="22945" spans="1:2" x14ac:dyDescent="0.2">
      <c r="A22945" s="6"/>
      <c r="B22945" s="4"/>
    </row>
    <row r="22946" spans="1:2" x14ac:dyDescent="0.2">
      <c r="A22946" s="6"/>
      <c r="B22946" s="4"/>
    </row>
    <row r="22947" spans="1:2" x14ac:dyDescent="0.2">
      <c r="A22947" s="6"/>
      <c r="B22947" s="4"/>
    </row>
    <row r="22948" spans="1:2" x14ac:dyDescent="0.2">
      <c r="A22948" s="6"/>
      <c r="B22948" s="4"/>
    </row>
    <row r="22949" spans="1:2" x14ac:dyDescent="0.2">
      <c r="A22949" s="6"/>
      <c r="B22949" s="4"/>
    </row>
    <row r="22950" spans="1:2" x14ac:dyDescent="0.2">
      <c r="A22950" s="6"/>
      <c r="B22950" s="4"/>
    </row>
    <row r="22951" spans="1:2" x14ac:dyDescent="0.2">
      <c r="A22951" s="6"/>
      <c r="B22951" s="4"/>
    </row>
    <row r="22952" spans="1:2" x14ac:dyDescent="0.2">
      <c r="A22952" s="6"/>
      <c r="B22952" s="4"/>
    </row>
    <row r="22953" spans="1:2" x14ac:dyDescent="0.2">
      <c r="A22953" s="6"/>
      <c r="B22953" s="4"/>
    </row>
    <row r="22954" spans="1:2" x14ac:dyDescent="0.2">
      <c r="A22954" s="6"/>
      <c r="B22954" s="4"/>
    </row>
    <row r="22955" spans="1:2" x14ac:dyDescent="0.2">
      <c r="A22955" s="6"/>
      <c r="B22955" s="4"/>
    </row>
    <row r="22956" spans="1:2" x14ac:dyDescent="0.2">
      <c r="A22956" s="6"/>
      <c r="B22956" s="4"/>
    </row>
    <row r="22957" spans="1:2" x14ac:dyDescent="0.2">
      <c r="A22957" s="6"/>
      <c r="B22957" s="4"/>
    </row>
    <row r="22958" spans="1:2" x14ac:dyDescent="0.2">
      <c r="A22958" s="6"/>
      <c r="B22958" s="4"/>
    </row>
    <row r="22959" spans="1:2" x14ac:dyDescent="0.2">
      <c r="A22959" s="6"/>
      <c r="B22959" s="4"/>
    </row>
    <row r="22960" spans="1:2" x14ac:dyDescent="0.2">
      <c r="A22960" s="6"/>
      <c r="B22960" s="4"/>
    </row>
    <row r="22961" spans="1:2" x14ac:dyDescent="0.2">
      <c r="A22961" s="6"/>
      <c r="B22961" s="4"/>
    </row>
    <row r="22962" spans="1:2" x14ac:dyDescent="0.2">
      <c r="A22962" s="6"/>
      <c r="B22962" s="4"/>
    </row>
    <row r="22963" spans="1:2" x14ac:dyDescent="0.2">
      <c r="A22963" s="6"/>
      <c r="B22963" s="4"/>
    </row>
    <row r="22964" spans="1:2" x14ac:dyDescent="0.2">
      <c r="A22964" s="6"/>
      <c r="B22964" s="4"/>
    </row>
    <row r="22965" spans="1:2" x14ac:dyDescent="0.2">
      <c r="A22965" s="6"/>
      <c r="B22965" s="4"/>
    </row>
    <row r="22966" spans="1:2" x14ac:dyDescent="0.2">
      <c r="A22966" s="6"/>
      <c r="B22966" s="4"/>
    </row>
    <row r="22967" spans="1:2" x14ac:dyDescent="0.2">
      <c r="A22967" s="6"/>
      <c r="B22967" s="4"/>
    </row>
    <row r="22968" spans="1:2" x14ac:dyDescent="0.2">
      <c r="A22968" s="6"/>
      <c r="B22968" s="4"/>
    </row>
    <row r="22969" spans="1:2" x14ac:dyDescent="0.2">
      <c r="A22969" s="6"/>
      <c r="B22969" s="4"/>
    </row>
    <row r="22970" spans="1:2" x14ac:dyDescent="0.2">
      <c r="A22970" s="6"/>
      <c r="B22970" s="4"/>
    </row>
    <row r="22971" spans="1:2" x14ac:dyDescent="0.2">
      <c r="A22971" s="6"/>
      <c r="B22971" s="4"/>
    </row>
    <row r="22972" spans="1:2" x14ac:dyDescent="0.2">
      <c r="A22972" s="6"/>
      <c r="B22972" s="4"/>
    </row>
    <row r="22973" spans="1:2" x14ac:dyDescent="0.2">
      <c r="A22973" s="6"/>
      <c r="B22973" s="4"/>
    </row>
    <row r="22974" spans="1:2" x14ac:dyDescent="0.2">
      <c r="A22974" s="6"/>
      <c r="B22974" s="4"/>
    </row>
    <row r="22975" spans="1:2" x14ac:dyDescent="0.2">
      <c r="A22975" s="6"/>
      <c r="B22975" s="4"/>
    </row>
    <row r="22976" spans="1:2" x14ac:dyDescent="0.2">
      <c r="A22976" s="6"/>
      <c r="B22976" s="4"/>
    </row>
    <row r="22977" spans="1:2" x14ac:dyDescent="0.2">
      <c r="A22977" s="6"/>
      <c r="B22977" s="4"/>
    </row>
    <row r="22978" spans="1:2" x14ac:dyDescent="0.2">
      <c r="A22978" s="6"/>
      <c r="B22978" s="4"/>
    </row>
    <row r="22979" spans="1:2" x14ac:dyDescent="0.2">
      <c r="A22979" s="6"/>
      <c r="B22979" s="4"/>
    </row>
    <row r="22980" spans="1:2" x14ac:dyDescent="0.2">
      <c r="A22980" s="6"/>
      <c r="B22980" s="4"/>
    </row>
    <row r="22981" spans="1:2" x14ac:dyDescent="0.2">
      <c r="A22981" s="6"/>
      <c r="B22981" s="4"/>
    </row>
    <row r="22982" spans="1:2" x14ac:dyDescent="0.2">
      <c r="A22982" s="6"/>
      <c r="B22982" s="4"/>
    </row>
    <row r="22983" spans="1:2" x14ac:dyDescent="0.2">
      <c r="A22983" s="6"/>
      <c r="B22983" s="4"/>
    </row>
    <row r="22984" spans="1:2" x14ac:dyDescent="0.2">
      <c r="A22984" s="6"/>
      <c r="B22984" s="4"/>
    </row>
    <row r="22985" spans="1:2" x14ac:dyDescent="0.2">
      <c r="A22985" s="6"/>
      <c r="B22985" s="4"/>
    </row>
    <row r="22986" spans="1:2" x14ac:dyDescent="0.2">
      <c r="A22986" s="6"/>
      <c r="B22986" s="4"/>
    </row>
    <row r="22987" spans="1:2" x14ac:dyDescent="0.2">
      <c r="A22987" s="6"/>
      <c r="B22987" s="4"/>
    </row>
    <row r="22988" spans="1:2" x14ac:dyDescent="0.2">
      <c r="A22988" s="6"/>
      <c r="B22988" s="4"/>
    </row>
    <row r="22989" spans="1:2" x14ac:dyDescent="0.2">
      <c r="A22989" s="6"/>
      <c r="B22989" s="4"/>
    </row>
    <row r="22990" spans="1:2" x14ac:dyDescent="0.2">
      <c r="A22990" s="6"/>
      <c r="B22990" s="4"/>
    </row>
    <row r="22991" spans="1:2" x14ac:dyDescent="0.2">
      <c r="A22991" s="6"/>
      <c r="B22991" s="4"/>
    </row>
    <row r="22992" spans="1:2" x14ac:dyDescent="0.2">
      <c r="A22992" s="6"/>
      <c r="B22992" s="4"/>
    </row>
    <row r="22993" spans="1:2" x14ac:dyDescent="0.2">
      <c r="A22993" s="6"/>
      <c r="B22993" s="4"/>
    </row>
    <row r="22994" spans="1:2" x14ac:dyDescent="0.2">
      <c r="A22994" s="6"/>
      <c r="B22994" s="4"/>
    </row>
    <row r="22995" spans="1:2" x14ac:dyDescent="0.2">
      <c r="A22995" s="6"/>
      <c r="B22995" s="4"/>
    </row>
    <row r="22996" spans="1:2" x14ac:dyDescent="0.2">
      <c r="A22996" s="6"/>
      <c r="B22996" s="4"/>
    </row>
    <row r="22997" spans="1:2" x14ac:dyDescent="0.2">
      <c r="A22997" s="6"/>
      <c r="B22997" s="4"/>
    </row>
    <row r="22998" spans="1:2" x14ac:dyDescent="0.2">
      <c r="A22998" s="6"/>
      <c r="B22998" s="4"/>
    </row>
    <row r="22999" spans="1:2" x14ac:dyDescent="0.2">
      <c r="A22999" s="6"/>
      <c r="B22999" s="4"/>
    </row>
    <row r="23000" spans="1:2" x14ac:dyDescent="0.2">
      <c r="A23000" s="6"/>
      <c r="B23000" s="4"/>
    </row>
    <row r="23001" spans="1:2" x14ac:dyDescent="0.2">
      <c r="A23001" s="6"/>
      <c r="B23001" s="4"/>
    </row>
    <row r="23002" spans="1:2" x14ac:dyDescent="0.2">
      <c r="A23002" s="6"/>
      <c r="B23002" s="4"/>
    </row>
    <row r="23003" spans="1:2" x14ac:dyDescent="0.2">
      <c r="A23003" s="6"/>
      <c r="B23003" s="4"/>
    </row>
    <row r="23004" spans="1:2" x14ac:dyDescent="0.2">
      <c r="A23004" s="6"/>
      <c r="B23004" s="4"/>
    </row>
    <row r="23005" spans="1:2" x14ac:dyDescent="0.2">
      <c r="A23005" s="6"/>
      <c r="B23005" s="4"/>
    </row>
    <row r="23006" spans="1:2" x14ac:dyDescent="0.2">
      <c r="A23006" s="6"/>
      <c r="B23006" s="4"/>
    </row>
    <row r="23007" spans="1:2" x14ac:dyDescent="0.2">
      <c r="A23007" s="6"/>
      <c r="B23007" s="4"/>
    </row>
    <row r="23008" spans="1:2" x14ac:dyDescent="0.2">
      <c r="A23008" s="6"/>
      <c r="B23008" s="4"/>
    </row>
    <row r="23009" spans="1:2" x14ac:dyDescent="0.2">
      <c r="A23009" s="6"/>
      <c r="B23009" s="4"/>
    </row>
    <row r="23010" spans="1:2" x14ac:dyDescent="0.2">
      <c r="A23010" s="6"/>
      <c r="B23010" s="4"/>
    </row>
    <row r="23011" spans="1:2" x14ac:dyDescent="0.2">
      <c r="A23011" s="6"/>
      <c r="B23011" s="4"/>
    </row>
    <row r="23012" spans="1:2" x14ac:dyDescent="0.2">
      <c r="A23012" s="6"/>
      <c r="B23012" s="4"/>
    </row>
    <row r="23013" spans="1:2" x14ac:dyDescent="0.2">
      <c r="A23013" s="6"/>
      <c r="B23013" s="4"/>
    </row>
    <row r="23014" spans="1:2" x14ac:dyDescent="0.2">
      <c r="A23014" s="6"/>
      <c r="B23014" s="4"/>
    </row>
    <row r="23015" spans="1:2" x14ac:dyDescent="0.2">
      <c r="A23015" s="6"/>
      <c r="B23015" s="4"/>
    </row>
    <row r="23016" spans="1:2" x14ac:dyDescent="0.2">
      <c r="A23016" s="6"/>
      <c r="B23016" s="4"/>
    </row>
    <row r="23017" spans="1:2" x14ac:dyDescent="0.2">
      <c r="A23017" s="6"/>
      <c r="B23017" s="4"/>
    </row>
    <row r="23018" spans="1:2" x14ac:dyDescent="0.2">
      <c r="A23018" s="6"/>
      <c r="B23018" s="4"/>
    </row>
    <row r="23019" spans="1:2" x14ac:dyDescent="0.2">
      <c r="A23019" s="6"/>
      <c r="B23019" s="4"/>
    </row>
    <row r="23020" spans="1:2" x14ac:dyDescent="0.2">
      <c r="A23020" s="6"/>
      <c r="B23020" s="4"/>
    </row>
    <row r="23021" spans="1:2" x14ac:dyDescent="0.2">
      <c r="A23021" s="6"/>
      <c r="B23021" s="4"/>
    </row>
    <row r="23022" spans="1:2" x14ac:dyDescent="0.2">
      <c r="A23022" s="6"/>
      <c r="B23022" s="4"/>
    </row>
    <row r="23023" spans="1:2" x14ac:dyDescent="0.2">
      <c r="A23023" s="6"/>
      <c r="B23023" s="4"/>
    </row>
    <row r="23024" spans="1:2" x14ac:dyDescent="0.2">
      <c r="A23024" s="6"/>
      <c r="B23024" s="4"/>
    </row>
    <row r="23025" spans="1:2" x14ac:dyDescent="0.2">
      <c r="A23025" s="6"/>
      <c r="B23025" s="4"/>
    </row>
    <row r="23026" spans="1:2" x14ac:dyDescent="0.2">
      <c r="A23026" s="6"/>
      <c r="B23026" s="4"/>
    </row>
    <row r="23027" spans="1:2" x14ac:dyDescent="0.2">
      <c r="A23027" s="6"/>
      <c r="B23027" s="4"/>
    </row>
    <row r="23028" spans="1:2" x14ac:dyDescent="0.2">
      <c r="A23028" s="6"/>
      <c r="B23028" s="4"/>
    </row>
    <row r="23029" spans="1:2" x14ac:dyDescent="0.2">
      <c r="A23029" s="6"/>
      <c r="B23029" s="4"/>
    </row>
    <row r="23030" spans="1:2" x14ac:dyDescent="0.2">
      <c r="A23030" s="6"/>
      <c r="B23030" s="4"/>
    </row>
    <row r="23031" spans="1:2" x14ac:dyDescent="0.2">
      <c r="A23031" s="6"/>
      <c r="B23031" s="4"/>
    </row>
    <row r="23032" spans="1:2" x14ac:dyDescent="0.2">
      <c r="A23032" s="6"/>
      <c r="B23032" s="4"/>
    </row>
    <row r="23033" spans="1:2" x14ac:dyDescent="0.2">
      <c r="A23033" s="6"/>
      <c r="B23033" s="4"/>
    </row>
    <row r="23034" spans="1:2" x14ac:dyDescent="0.2">
      <c r="A23034" s="6"/>
      <c r="B23034" s="4"/>
    </row>
    <row r="23035" spans="1:2" x14ac:dyDescent="0.2">
      <c r="A23035" s="6"/>
      <c r="B23035" s="4"/>
    </row>
    <row r="23036" spans="1:2" x14ac:dyDescent="0.2">
      <c r="A23036" s="6"/>
      <c r="B23036" s="4"/>
    </row>
    <row r="23037" spans="1:2" x14ac:dyDescent="0.2">
      <c r="A23037" s="6"/>
      <c r="B23037" s="4"/>
    </row>
    <row r="23038" spans="1:2" x14ac:dyDescent="0.2">
      <c r="A23038" s="6"/>
      <c r="B23038" s="4"/>
    </row>
    <row r="23039" spans="1:2" x14ac:dyDescent="0.2">
      <c r="A23039" s="6"/>
      <c r="B23039" s="4"/>
    </row>
    <row r="23040" spans="1:2" x14ac:dyDescent="0.2">
      <c r="A23040" s="6"/>
      <c r="B23040" s="4"/>
    </row>
    <row r="23041" spans="1:2" x14ac:dyDescent="0.2">
      <c r="A23041" s="6"/>
      <c r="B23041" s="4"/>
    </row>
    <row r="23042" spans="1:2" x14ac:dyDescent="0.2">
      <c r="A23042" s="6"/>
      <c r="B23042" s="4"/>
    </row>
    <row r="23043" spans="1:2" x14ac:dyDescent="0.2">
      <c r="A23043" s="6"/>
      <c r="B23043" s="4"/>
    </row>
    <row r="23044" spans="1:2" x14ac:dyDescent="0.2">
      <c r="A23044" s="6"/>
      <c r="B23044" s="4"/>
    </row>
    <row r="23045" spans="1:2" x14ac:dyDescent="0.2">
      <c r="A23045" s="6"/>
      <c r="B23045" s="4"/>
    </row>
    <row r="23046" spans="1:2" x14ac:dyDescent="0.2">
      <c r="A23046" s="6"/>
      <c r="B23046" s="4"/>
    </row>
    <row r="23047" spans="1:2" x14ac:dyDescent="0.2">
      <c r="A23047" s="6"/>
      <c r="B23047" s="4"/>
    </row>
    <row r="23048" spans="1:2" x14ac:dyDescent="0.2">
      <c r="A23048" s="6"/>
      <c r="B23048" s="4"/>
    </row>
    <row r="23049" spans="1:2" x14ac:dyDescent="0.2">
      <c r="A23049" s="6"/>
      <c r="B23049" s="4"/>
    </row>
    <row r="23050" spans="1:2" x14ac:dyDescent="0.2">
      <c r="A23050" s="6"/>
      <c r="B23050" s="4"/>
    </row>
    <row r="23051" spans="1:2" x14ac:dyDescent="0.2">
      <c r="A23051" s="6"/>
      <c r="B23051" s="4"/>
    </row>
    <row r="23052" spans="1:2" x14ac:dyDescent="0.2">
      <c r="A23052" s="6"/>
      <c r="B23052" s="4"/>
    </row>
    <row r="23053" spans="1:2" x14ac:dyDescent="0.2">
      <c r="A23053" s="6"/>
      <c r="B23053" s="4"/>
    </row>
    <row r="23054" spans="1:2" x14ac:dyDescent="0.2">
      <c r="A23054" s="6"/>
      <c r="B23054" s="4"/>
    </row>
    <row r="23055" spans="1:2" x14ac:dyDescent="0.2">
      <c r="A23055" s="6"/>
      <c r="B23055" s="4"/>
    </row>
    <row r="23056" spans="1:2" x14ac:dyDescent="0.2">
      <c r="A23056" s="6"/>
      <c r="B23056" s="4"/>
    </row>
    <row r="23057" spans="1:2" x14ac:dyDescent="0.2">
      <c r="A23057" s="6"/>
      <c r="B23057" s="4"/>
    </row>
    <row r="23058" spans="1:2" x14ac:dyDescent="0.2">
      <c r="A23058" s="6"/>
      <c r="B23058" s="4"/>
    </row>
    <row r="23059" spans="1:2" x14ac:dyDescent="0.2">
      <c r="A23059" s="6"/>
      <c r="B23059" s="4"/>
    </row>
    <row r="23060" spans="1:2" x14ac:dyDescent="0.2">
      <c r="A23060" s="6"/>
      <c r="B23060" s="4"/>
    </row>
    <row r="23061" spans="1:2" x14ac:dyDescent="0.2">
      <c r="A23061" s="6"/>
      <c r="B23061" s="4"/>
    </row>
    <row r="23062" spans="1:2" x14ac:dyDescent="0.2">
      <c r="A23062" s="6"/>
      <c r="B23062" s="4"/>
    </row>
    <row r="23063" spans="1:2" x14ac:dyDescent="0.2">
      <c r="A23063" s="6"/>
      <c r="B23063" s="4"/>
    </row>
    <row r="23064" spans="1:2" x14ac:dyDescent="0.2">
      <c r="A23064" s="6"/>
      <c r="B23064" s="4"/>
    </row>
    <row r="23065" spans="1:2" x14ac:dyDescent="0.2">
      <c r="A23065" s="6"/>
      <c r="B23065" s="4"/>
    </row>
    <row r="23066" spans="1:2" x14ac:dyDescent="0.2">
      <c r="A23066" s="6"/>
      <c r="B23066" s="4"/>
    </row>
    <row r="23067" spans="1:2" x14ac:dyDescent="0.2">
      <c r="A23067" s="6"/>
      <c r="B23067" s="4"/>
    </row>
    <row r="23068" spans="1:2" x14ac:dyDescent="0.2">
      <c r="A23068" s="6"/>
      <c r="B23068" s="4"/>
    </row>
    <row r="23069" spans="1:2" x14ac:dyDescent="0.2">
      <c r="A23069" s="6"/>
      <c r="B23069" s="4"/>
    </row>
    <row r="23070" spans="1:2" x14ac:dyDescent="0.2">
      <c r="A23070" s="6"/>
      <c r="B23070" s="4"/>
    </row>
    <row r="23071" spans="1:2" x14ac:dyDescent="0.2">
      <c r="A23071" s="6"/>
      <c r="B23071" s="4"/>
    </row>
    <row r="23072" spans="1:2" x14ac:dyDescent="0.2">
      <c r="A23072" s="6"/>
      <c r="B23072" s="4"/>
    </row>
    <row r="23073" spans="1:2" x14ac:dyDescent="0.2">
      <c r="A23073" s="6"/>
      <c r="B23073" s="4"/>
    </row>
    <row r="23074" spans="1:2" x14ac:dyDescent="0.2">
      <c r="A23074" s="6"/>
      <c r="B23074" s="4"/>
    </row>
    <row r="23075" spans="1:2" x14ac:dyDescent="0.2">
      <c r="A23075" s="6"/>
      <c r="B23075" s="4"/>
    </row>
    <row r="23076" spans="1:2" x14ac:dyDescent="0.2">
      <c r="A23076" s="6"/>
      <c r="B23076" s="4"/>
    </row>
    <row r="23077" spans="1:2" x14ac:dyDescent="0.2">
      <c r="A23077" s="6"/>
      <c r="B23077" s="4"/>
    </row>
    <row r="23078" spans="1:2" x14ac:dyDescent="0.2">
      <c r="A23078" s="6"/>
      <c r="B23078" s="4"/>
    </row>
    <row r="23079" spans="1:2" x14ac:dyDescent="0.2">
      <c r="A23079" s="6"/>
      <c r="B23079" s="4"/>
    </row>
    <row r="23080" spans="1:2" x14ac:dyDescent="0.2">
      <c r="A23080" s="6"/>
      <c r="B23080" s="4"/>
    </row>
    <row r="23081" spans="1:2" x14ac:dyDescent="0.2">
      <c r="A23081" s="6"/>
      <c r="B23081" s="4"/>
    </row>
    <row r="23082" spans="1:2" x14ac:dyDescent="0.2">
      <c r="A23082" s="6"/>
      <c r="B23082" s="4"/>
    </row>
    <row r="23083" spans="1:2" x14ac:dyDescent="0.2">
      <c r="A23083" s="6"/>
      <c r="B23083" s="4"/>
    </row>
    <row r="23084" spans="1:2" x14ac:dyDescent="0.2">
      <c r="A23084" s="6"/>
      <c r="B23084" s="4"/>
    </row>
    <row r="23085" spans="1:2" x14ac:dyDescent="0.2">
      <c r="A23085" s="6"/>
      <c r="B23085" s="4"/>
    </row>
    <row r="23086" spans="1:2" x14ac:dyDescent="0.2">
      <c r="A23086" s="6"/>
      <c r="B23086" s="4"/>
    </row>
    <row r="23087" spans="1:2" x14ac:dyDescent="0.2">
      <c r="A23087" s="6"/>
      <c r="B23087" s="4"/>
    </row>
    <row r="23088" spans="1:2" x14ac:dyDescent="0.2">
      <c r="A23088" s="6"/>
      <c r="B23088" s="4"/>
    </row>
    <row r="23089" spans="1:2" x14ac:dyDescent="0.2">
      <c r="A23089" s="6"/>
      <c r="B23089" s="4"/>
    </row>
    <row r="23090" spans="1:2" x14ac:dyDescent="0.2">
      <c r="A23090" s="6"/>
      <c r="B23090" s="4"/>
    </row>
    <row r="23091" spans="1:2" x14ac:dyDescent="0.2">
      <c r="A23091" s="6"/>
      <c r="B23091" s="4"/>
    </row>
    <row r="23092" spans="1:2" x14ac:dyDescent="0.2">
      <c r="A23092" s="6"/>
      <c r="B23092" s="4"/>
    </row>
    <row r="23093" spans="1:2" x14ac:dyDescent="0.2">
      <c r="A23093" s="6"/>
      <c r="B23093" s="4"/>
    </row>
    <row r="23094" spans="1:2" x14ac:dyDescent="0.2">
      <c r="A23094" s="6"/>
      <c r="B23094" s="4"/>
    </row>
    <row r="23095" spans="1:2" x14ac:dyDescent="0.2">
      <c r="A23095" s="6"/>
      <c r="B23095" s="4"/>
    </row>
    <row r="23096" spans="1:2" x14ac:dyDescent="0.2">
      <c r="A23096" s="6"/>
      <c r="B23096" s="4"/>
    </row>
    <row r="23097" spans="1:2" x14ac:dyDescent="0.2">
      <c r="A23097" s="6"/>
      <c r="B23097" s="4"/>
    </row>
    <row r="23098" spans="1:2" x14ac:dyDescent="0.2">
      <c r="A23098" s="6"/>
      <c r="B23098" s="4"/>
    </row>
    <row r="23099" spans="1:2" x14ac:dyDescent="0.2">
      <c r="A23099" s="6"/>
      <c r="B23099" s="4"/>
    </row>
    <row r="23100" spans="1:2" x14ac:dyDescent="0.2">
      <c r="A23100" s="6"/>
      <c r="B23100" s="4"/>
    </row>
    <row r="23101" spans="1:2" x14ac:dyDescent="0.2">
      <c r="A23101" s="6"/>
      <c r="B23101" s="4"/>
    </row>
    <row r="23102" spans="1:2" x14ac:dyDescent="0.2">
      <c r="A23102" s="6"/>
      <c r="B23102" s="4"/>
    </row>
    <row r="23103" spans="1:2" x14ac:dyDescent="0.2">
      <c r="A23103" s="6"/>
      <c r="B23103" s="4"/>
    </row>
    <row r="23104" spans="1:2" x14ac:dyDescent="0.2">
      <c r="A23104" s="6"/>
      <c r="B23104" s="4"/>
    </row>
    <row r="23105" spans="1:2" x14ac:dyDescent="0.2">
      <c r="A23105" s="6"/>
      <c r="B23105" s="4"/>
    </row>
    <row r="23106" spans="1:2" x14ac:dyDescent="0.2">
      <c r="A23106" s="6"/>
      <c r="B23106" s="4"/>
    </row>
    <row r="23107" spans="1:2" x14ac:dyDescent="0.2">
      <c r="A23107" s="6"/>
      <c r="B23107" s="4"/>
    </row>
    <row r="23108" spans="1:2" x14ac:dyDescent="0.2">
      <c r="A23108" s="6"/>
      <c r="B23108" s="4"/>
    </row>
    <row r="23109" spans="1:2" x14ac:dyDescent="0.2">
      <c r="A23109" s="6"/>
      <c r="B23109" s="4"/>
    </row>
    <row r="23110" spans="1:2" x14ac:dyDescent="0.2">
      <c r="A23110" s="6"/>
      <c r="B23110" s="4"/>
    </row>
    <row r="23111" spans="1:2" x14ac:dyDescent="0.2">
      <c r="A23111" s="6"/>
      <c r="B23111" s="4"/>
    </row>
    <row r="23112" spans="1:2" x14ac:dyDescent="0.2">
      <c r="A23112" s="6"/>
      <c r="B23112" s="4"/>
    </row>
    <row r="23113" spans="1:2" x14ac:dyDescent="0.2">
      <c r="A23113" s="6"/>
      <c r="B23113" s="4"/>
    </row>
    <row r="23114" spans="1:2" x14ac:dyDescent="0.2">
      <c r="A23114" s="6"/>
      <c r="B23114" s="4"/>
    </row>
    <row r="23115" spans="1:2" x14ac:dyDescent="0.2">
      <c r="A23115" s="6"/>
      <c r="B23115" s="4"/>
    </row>
    <row r="23116" spans="1:2" x14ac:dyDescent="0.2">
      <c r="A23116" s="6"/>
      <c r="B23116" s="4"/>
    </row>
    <row r="23117" spans="1:2" x14ac:dyDescent="0.2">
      <c r="A23117" s="6"/>
      <c r="B23117" s="4"/>
    </row>
    <row r="23118" spans="1:2" x14ac:dyDescent="0.2">
      <c r="A23118" s="6"/>
      <c r="B23118" s="4"/>
    </row>
    <row r="23119" spans="1:2" x14ac:dyDescent="0.2">
      <c r="A23119" s="6"/>
      <c r="B23119" s="4"/>
    </row>
    <row r="23120" spans="1:2" x14ac:dyDescent="0.2">
      <c r="A23120" s="6"/>
      <c r="B23120" s="4"/>
    </row>
    <row r="23121" spans="1:2" x14ac:dyDescent="0.2">
      <c r="A23121" s="6"/>
      <c r="B23121" s="4"/>
    </row>
    <row r="23122" spans="1:2" x14ac:dyDescent="0.2">
      <c r="A23122" s="6"/>
      <c r="B23122" s="4"/>
    </row>
    <row r="23123" spans="1:2" x14ac:dyDescent="0.2">
      <c r="A23123" s="6"/>
      <c r="B23123" s="4"/>
    </row>
    <row r="23124" spans="1:2" x14ac:dyDescent="0.2">
      <c r="A23124" s="6"/>
      <c r="B23124" s="4"/>
    </row>
    <row r="23125" spans="1:2" x14ac:dyDescent="0.2">
      <c r="A23125" s="6"/>
      <c r="B23125" s="4"/>
    </row>
    <row r="23126" spans="1:2" x14ac:dyDescent="0.2">
      <c r="A23126" s="6"/>
      <c r="B23126" s="4"/>
    </row>
    <row r="23127" spans="1:2" x14ac:dyDescent="0.2">
      <c r="A23127" s="6"/>
      <c r="B23127" s="4"/>
    </row>
    <row r="23128" spans="1:2" x14ac:dyDescent="0.2">
      <c r="A23128" s="6"/>
      <c r="B23128" s="4"/>
    </row>
    <row r="23129" spans="1:2" x14ac:dyDescent="0.2">
      <c r="A23129" s="6"/>
      <c r="B23129" s="4"/>
    </row>
    <row r="23130" spans="1:2" x14ac:dyDescent="0.2">
      <c r="A23130" s="6"/>
      <c r="B23130" s="4"/>
    </row>
    <row r="23131" spans="1:2" x14ac:dyDescent="0.2">
      <c r="A23131" s="6"/>
      <c r="B23131" s="4"/>
    </row>
    <row r="23132" spans="1:2" x14ac:dyDescent="0.2">
      <c r="A23132" s="6"/>
      <c r="B23132" s="4"/>
    </row>
    <row r="23133" spans="1:2" x14ac:dyDescent="0.2">
      <c r="A23133" s="6"/>
      <c r="B23133" s="4"/>
    </row>
    <row r="23134" spans="1:2" x14ac:dyDescent="0.2">
      <c r="A23134" s="6"/>
      <c r="B23134" s="4"/>
    </row>
    <row r="23135" spans="1:2" x14ac:dyDescent="0.2">
      <c r="A23135" s="6"/>
      <c r="B23135" s="4"/>
    </row>
    <row r="23136" spans="1:2" x14ac:dyDescent="0.2">
      <c r="A23136" s="6"/>
      <c r="B23136" s="4"/>
    </row>
    <row r="23137" spans="1:2" x14ac:dyDescent="0.2">
      <c r="A23137" s="6"/>
      <c r="B23137" s="4"/>
    </row>
    <row r="23138" spans="1:2" x14ac:dyDescent="0.2">
      <c r="A23138" s="6"/>
      <c r="B23138" s="4"/>
    </row>
    <row r="23139" spans="1:2" x14ac:dyDescent="0.2">
      <c r="A23139" s="6"/>
      <c r="B23139" s="4"/>
    </row>
    <row r="23140" spans="1:2" x14ac:dyDescent="0.2">
      <c r="A23140" s="6"/>
      <c r="B23140" s="4"/>
    </row>
    <row r="23141" spans="1:2" x14ac:dyDescent="0.2">
      <c r="A23141" s="6"/>
      <c r="B23141" s="4"/>
    </row>
    <row r="23142" spans="1:2" x14ac:dyDescent="0.2">
      <c r="A23142" s="6"/>
      <c r="B23142" s="4"/>
    </row>
    <row r="23143" spans="1:2" x14ac:dyDescent="0.2">
      <c r="A23143" s="6"/>
      <c r="B23143" s="4"/>
    </row>
    <row r="23144" spans="1:2" x14ac:dyDescent="0.2">
      <c r="A23144" s="6"/>
      <c r="B23144" s="4"/>
    </row>
    <row r="23145" spans="1:2" x14ac:dyDescent="0.2">
      <c r="A23145" s="6"/>
      <c r="B23145" s="4"/>
    </row>
    <row r="23146" spans="1:2" x14ac:dyDescent="0.2">
      <c r="A23146" s="6"/>
      <c r="B23146" s="4"/>
    </row>
    <row r="23147" spans="1:2" x14ac:dyDescent="0.2">
      <c r="A23147" s="6"/>
      <c r="B23147" s="4"/>
    </row>
    <row r="23148" spans="1:2" x14ac:dyDescent="0.2">
      <c r="A23148" s="6"/>
      <c r="B23148" s="4"/>
    </row>
    <row r="23149" spans="1:2" x14ac:dyDescent="0.2">
      <c r="A23149" s="6"/>
      <c r="B23149" s="4"/>
    </row>
    <row r="23150" spans="1:2" x14ac:dyDescent="0.2">
      <c r="A23150" s="6"/>
      <c r="B23150" s="4"/>
    </row>
    <row r="23151" spans="1:2" x14ac:dyDescent="0.2">
      <c r="A23151" s="6"/>
      <c r="B23151" s="4"/>
    </row>
    <row r="23152" spans="1:2" x14ac:dyDescent="0.2">
      <c r="A23152" s="6"/>
      <c r="B23152" s="4"/>
    </row>
    <row r="23153" spans="1:2" x14ac:dyDescent="0.2">
      <c r="A23153" s="6"/>
      <c r="B23153" s="4"/>
    </row>
    <row r="23154" spans="1:2" x14ac:dyDescent="0.2">
      <c r="A23154" s="6"/>
      <c r="B23154" s="4"/>
    </row>
    <row r="23155" spans="1:2" x14ac:dyDescent="0.2">
      <c r="A23155" s="6"/>
      <c r="B23155" s="4"/>
    </row>
    <row r="23156" spans="1:2" x14ac:dyDescent="0.2">
      <c r="A23156" s="6"/>
      <c r="B23156" s="4"/>
    </row>
    <row r="23157" spans="1:2" x14ac:dyDescent="0.2">
      <c r="A23157" s="6"/>
      <c r="B23157" s="4"/>
    </row>
    <row r="23158" spans="1:2" x14ac:dyDescent="0.2">
      <c r="A23158" s="6"/>
      <c r="B23158" s="4"/>
    </row>
    <row r="23159" spans="1:2" x14ac:dyDescent="0.2">
      <c r="A23159" s="6"/>
      <c r="B23159" s="4"/>
    </row>
    <row r="23160" spans="1:2" x14ac:dyDescent="0.2">
      <c r="A23160" s="6"/>
      <c r="B23160" s="4"/>
    </row>
    <row r="23161" spans="1:2" x14ac:dyDescent="0.2">
      <c r="A23161" s="6"/>
      <c r="B23161" s="4"/>
    </row>
    <row r="23162" spans="1:2" x14ac:dyDescent="0.2">
      <c r="A23162" s="6"/>
      <c r="B23162" s="4"/>
    </row>
    <row r="23163" spans="1:2" x14ac:dyDescent="0.2">
      <c r="A23163" s="6"/>
      <c r="B23163" s="4"/>
    </row>
    <row r="23164" spans="1:2" x14ac:dyDescent="0.2">
      <c r="A23164" s="6"/>
      <c r="B23164" s="4"/>
    </row>
    <row r="23165" spans="1:2" x14ac:dyDescent="0.2">
      <c r="A23165" s="6"/>
      <c r="B23165" s="4"/>
    </row>
    <row r="23166" spans="1:2" x14ac:dyDescent="0.2">
      <c r="A23166" s="6"/>
      <c r="B23166" s="4"/>
    </row>
    <row r="23167" spans="1:2" x14ac:dyDescent="0.2">
      <c r="A23167" s="6"/>
      <c r="B23167" s="4"/>
    </row>
    <row r="23168" spans="1:2" x14ac:dyDescent="0.2">
      <c r="A23168" s="6"/>
      <c r="B23168" s="4"/>
    </row>
    <row r="23169" spans="1:2" x14ac:dyDescent="0.2">
      <c r="A23169" s="6"/>
      <c r="B23169" s="4"/>
    </row>
    <row r="23170" spans="1:2" x14ac:dyDescent="0.2">
      <c r="A23170" s="6"/>
      <c r="B23170" s="4"/>
    </row>
    <row r="23171" spans="1:2" x14ac:dyDescent="0.2">
      <c r="A23171" s="6"/>
      <c r="B23171" s="4"/>
    </row>
    <row r="23172" spans="1:2" x14ac:dyDescent="0.2">
      <c r="A23172" s="6"/>
      <c r="B23172" s="4"/>
    </row>
    <row r="23173" spans="1:2" x14ac:dyDescent="0.2">
      <c r="A23173" s="6"/>
      <c r="B23173" s="4"/>
    </row>
    <row r="23174" spans="1:2" x14ac:dyDescent="0.2">
      <c r="A23174" s="6"/>
      <c r="B23174" s="4"/>
    </row>
    <row r="23175" spans="1:2" x14ac:dyDescent="0.2">
      <c r="A23175" s="6"/>
      <c r="B23175" s="4"/>
    </row>
    <row r="23176" spans="1:2" x14ac:dyDescent="0.2">
      <c r="A23176" s="6"/>
      <c r="B23176" s="4"/>
    </row>
    <row r="23177" spans="1:2" x14ac:dyDescent="0.2">
      <c r="A23177" s="6"/>
      <c r="B23177" s="4"/>
    </row>
    <row r="23178" spans="1:2" x14ac:dyDescent="0.2">
      <c r="A23178" s="6"/>
      <c r="B23178" s="4"/>
    </row>
    <row r="23179" spans="1:2" x14ac:dyDescent="0.2">
      <c r="A23179" s="6"/>
      <c r="B23179" s="4"/>
    </row>
    <row r="23180" spans="1:2" x14ac:dyDescent="0.2">
      <c r="A23180" s="6"/>
      <c r="B23180" s="4"/>
    </row>
    <row r="23181" spans="1:2" x14ac:dyDescent="0.2">
      <c r="A23181" s="6"/>
      <c r="B23181" s="4"/>
    </row>
    <row r="23182" spans="1:2" x14ac:dyDescent="0.2">
      <c r="A23182" s="6"/>
      <c r="B23182" s="4"/>
    </row>
    <row r="23183" spans="1:2" x14ac:dyDescent="0.2">
      <c r="A23183" s="6"/>
      <c r="B23183" s="4"/>
    </row>
    <row r="23184" spans="1:2" x14ac:dyDescent="0.2">
      <c r="A23184" s="6"/>
      <c r="B23184" s="4"/>
    </row>
    <row r="23185" spans="1:2" x14ac:dyDescent="0.2">
      <c r="A23185" s="6"/>
      <c r="B23185" s="4"/>
    </row>
    <row r="23186" spans="1:2" x14ac:dyDescent="0.2">
      <c r="A23186" s="6"/>
      <c r="B23186" s="4"/>
    </row>
    <row r="23187" spans="1:2" x14ac:dyDescent="0.2">
      <c r="A23187" s="6"/>
      <c r="B23187" s="4"/>
    </row>
    <row r="23188" spans="1:2" x14ac:dyDescent="0.2">
      <c r="A23188" s="6"/>
      <c r="B23188" s="4"/>
    </row>
    <row r="23189" spans="1:2" x14ac:dyDescent="0.2">
      <c r="A23189" s="6"/>
      <c r="B23189" s="4"/>
    </row>
    <row r="23190" spans="1:2" x14ac:dyDescent="0.2">
      <c r="A23190" s="6"/>
      <c r="B23190" s="4"/>
    </row>
    <row r="23191" spans="1:2" x14ac:dyDescent="0.2">
      <c r="A23191" s="6"/>
      <c r="B23191" s="4"/>
    </row>
    <row r="23192" spans="1:2" x14ac:dyDescent="0.2">
      <c r="A23192" s="6"/>
      <c r="B23192" s="4"/>
    </row>
    <row r="23193" spans="1:2" x14ac:dyDescent="0.2">
      <c r="A23193" s="6"/>
      <c r="B23193" s="4"/>
    </row>
    <row r="23194" spans="1:2" x14ac:dyDescent="0.2">
      <c r="A23194" s="6"/>
      <c r="B23194" s="4"/>
    </row>
    <row r="23195" spans="1:2" x14ac:dyDescent="0.2">
      <c r="A23195" s="6"/>
      <c r="B23195" s="4"/>
    </row>
    <row r="23196" spans="1:2" x14ac:dyDescent="0.2">
      <c r="A23196" s="6"/>
      <c r="B23196" s="4"/>
    </row>
    <row r="23197" spans="1:2" x14ac:dyDescent="0.2">
      <c r="A23197" s="6"/>
      <c r="B23197" s="4"/>
    </row>
    <row r="23198" spans="1:2" x14ac:dyDescent="0.2">
      <c r="A23198" s="6"/>
      <c r="B23198" s="4"/>
    </row>
    <row r="23199" spans="1:2" x14ac:dyDescent="0.2">
      <c r="A23199" s="6"/>
      <c r="B23199" s="4"/>
    </row>
    <row r="23200" spans="1:2" x14ac:dyDescent="0.2">
      <c r="A23200" s="6"/>
      <c r="B23200" s="4"/>
    </row>
    <row r="23201" spans="1:2" x14ac:dyDescent="0.2">
      <c r="A23201" s="6"/>
      <c r="B23201" s="4"/>
    </row>
    <row r="23202" spans="1:2" x14ac:dyDescent="0.2">
      <c r="A23202" s="6"/>
      <c r="B23202" s="4"/>
    </row>
    <row r="23203" spans="1:2" x14ac:dyDescent="0.2">
      <c r="A23203" s="6"/>
      <c r="B23203" s="4"/>
    </row>
    <row r="23204" spans="1:2" x14ac:dyDescent="0.2">
      <c r="A23204" s="6"/>
      <c r="B23204" s="4"/>
    </row>
    <row r="23205" spans="1:2" x14ac:dyDescent="0.2">
      <c r="A23205" s="6"/>
      <c r="B23205" s="4"/>
    </row>
    <row r="23206" spans="1:2" x14ac:dyDescent="0.2">
      <c r="A23206" s="6"/>
      <c r="B23206" s="4"/>
    </row>
    <row r="23207" spans="1:2" x14ac:dyDescent="0.2">
      <c r="A23207" s="6"/>
      <c r="B23207" s="4"/>
    </row>
    <row r="23208" spans="1:2" x14ac:dyDescent="0.2">
      <c r="A23208" s="6"/>
      <c r="B23208" s="4"/>
    </row>
    <row r="23209" spans="1:2" x14ac:dyDescent="0.2">
      <c r="A23209" s="6"/>
      <c r="B23209" s="4"/>
    </row>
    <row r="23210" spans="1:2" x14ac:dyDescent="0.2">
      <c r="A23210" s="6"/>
      <c r="B23210" s="4"/>
    </row>
    <row r="23211" spans="1:2" x14ac:dyDescent="0.2">
      <c r="A23211" s="6"/>
      <c r="B23211" s="4"/>
    </row>
    <row r="23212" spans="1:2" x14ac:dyDescent="0.2">
      <c r="A23212" s="6"/>
      <c r="B23212" s="4"/>
    </row>
    <row r="23213" spans="1:2" x14ac:dyDescent="0.2">
      <c r="A23213" s="6"/>
      <c r="B23213" s="4"/>
    </row>
    <row r="23214" spans="1:2" x14ac:dyDescent="0.2">
      <c r="A23214" s="6"/>
      <c r="B23214" s="4"/>
    </row>
    <row r="23215" spans="1:2" x14ac:dyDescent="0.2">
      <c r="A23215" s="6"/>
      <c r="B23215" s="4"/>
    </row>
    <row r="23216" spans="1:2" x14ac:dyDescent="0.2">
      <c r="A23216" s="6"/>
      <c r="B23216" s="4"/>
    </row>
    <row r="23217" spans="1:2" x14ac:dyDescent="0.2">
      <c r="A23217" s="6"/>
      <c r="B23217" s="4"/>
    </row>
    <row r="23218" spans="1:2" x14ac:dyDescent="0.2">
      <c r="A23218" s="6"/>
      <c r="B23218" s="4"/>
    </row>
    <row r="23219" spans="1:2" x14ac:dyDescent="0.2">
      <c r="A23219" s="6"/>
      <c r="B23219" s="4"/>
    </row>
    <row r="23220" spans="1:2" x14ac:dyDescent="0.2">
      <c r="A23220" s="6"/>
      <c r="B23220" s="4"/>
    </row>
    <row r="23221" spans="1:2" x14ac:dyDescent="0.2">
      <c r="A23221" s="6"/>
      <c r="B23221" s="4"/>
    </row>
    <row r="23222" spans="1:2" x14ac:dyDescent="0.2">
      <c r="A23222" s="6"/>
      <c r="B23222" s="4"/>
    </row>
    <row r="23223" spans="1:2" x14ac:dyDescent="0.2">
      <c r="A23223" s="6"/>
      <c r="B23223" s="4"/>
    </row>
    <row r="23224" spans="1:2" x14ac:dyDescent="0.2">
      <c r="A23224" s="6"/>
      <c r="B23224" s="4"/>
    </row>
    <row r="23225" spans="1:2" x14ac:dyDescent="0.2">
      <c r="A23225" s="6"/>
      <c r="B23225" s="4"/>
    </row>
    <row r="23226" spans="1:2" x14ac:dyDescent="0.2">
      <c r="A23226" s="6"/>
      <c r="B23226" s="4"/>
    </row>
    <row r="23227" spans="1:2" x14ac:dyDescent="0.2">
      <c r="A23227" s="6"/>
      <c r="B23227" s="4"/>
    </row>
    <row r="23228" spans="1:2" x14ac:dyDescent="0.2">
      <c r="A23228" s="6"/>
      <c r="B23228" s="4"/>
    </row>
    <row r="23229" spans="1:2" x14ac:dyDescent="0.2">
      <c r="A23229" s="6"/>
      <c r="B23229" s="4"/>
    </row>
    <row r="23230" spans="1:2" x14ac:dyDescent="0.2">
      <c r="A23230" s="6"/>
      <c r="B23230" s="4"/>
    </row>
    <row r="23231" spans="1:2" x14ac:dyDescent="0.2">
      <c r="A23231" s="6"/>
      <c r="B23231" s="4"/>
    </row>
    <row r="23232" spans="1:2" x14ac:dyDescent="0.2">
      <c r="A23232" s="6"/>
      <c r="B23232" s="4"/>
    </row>
    <row r="23233" spans="1:2" x14ac:dyDescent="0.2">
      <c r="A23233" s="6"/>
      <c r="B23233" s="4"/>
    </row>
    <row r="23234" spans="1:2" x14ac:dyDescent="0.2">
      <c r="A23234" s="6"/>
      <c r="B23234" s="4"/>
    </row>
    <row r="23235" spans="1:2" x14ac:dyDescent="0.2">
      <c r="A23235" s="6"/>
      <c r="B23235" s="4"/>
    </row>
    <row r="23236" spans="1:2" x14ac:dyDescent="0.2">
      <c r="A23236" s="6"/>
      <c r="B23236" s="4"/>
    </row>
    <row r="23237" spans="1:2" x14ac:dyDescent="0.2">
      <c r="A23237" s="6"/>
      <c r="B23237" s="4"/>
    </row>
    <row r="23238" spans="1:2" x14ac:dyDescent="0.2">
      <c r="A23238" s="6"/>
      <c r="B23238" s="4"/>
    </row>
    <row r="23239" spans="1:2" x14ac:dyDescent="0.2">
      <c r="A23239" s="6"/>
      <c r="B23239" s="4"/>
    </row>
    <row r="23240" spans="1:2" x14ac:dyDescent="0.2">
      <c r="A23240" s="6"/>
      <c r="B23240" s="4"/>
    </row>
    <row r="23241" spans="1:2" x14ac:dyDescent="0.2">
      <c r="A23241" s="6"/>
      <c r="B23241" s="4"/>
    </row>
    <row r="23242" spans="1:2" x14ac:dyDescent="0.2">
      <c r="A23242" s="6"/>
      <c r="B23242" s="4"/>
    </row>
    <row r="23243" spans="1:2" x14ac:dyDescent="0.2">
      <c r="A23243" s="6"/>
      <c r="B23243" s="4"/>
    </row>
    <row r="23244" spans="1:2" x14ac:dyDescent="0.2">
      <c r="A23244" s="6"/>
      <c r="B23244" s="4"/>
    </row>
    <row r="23245" spans="1:2" x14ac:dyDescent="0.2">
      <c r="A23245" s="6"/>
      <c r="B23245" s="4"/>
    </row>
    <row r="23246" spans="1:2" x14ac:dyDescent="0.2">
      <c r="A23246" s="6"/>
      <c r="B23246" s="4"/>
    </row>
    <row r="23247" spans="1:2" x14ac:dyDescent="0.2">
      <c r="A23247" s="6"/>
      <c r="B23247" s="4"/>
    </row>
    <row r="23248" spans="1:2" x14ac:dyDescent="0.2">
      <c r="A23248" s="6"/>
      <c r="B23248" s="4"/>
    </row>
    <row r="23249" spans="1:2" x14ac:dyDescent="0.2">
      <c r="A23249" s="6"/>
      <c r="B23249" s="4"/>
    </row>
    <row r="23250" spans="1:2" x14ac:dyDescent="0.2">
      <c r="A23250" s="6"/>
      <c r="B23250" s="4"/>
    </row>
    <row r="23251" spans="1:2" x14ac:dyDescent="0.2">
      <c r="A23251" s="6"/>
      <c r="B23251" s="4"/>
    </row>
    <row r="23252" spans="1:2" x14ac:dyDescent="0.2">
      <c r="A23252" s="6"/>
      <c r="B23252" s="4"/>
    </row>
    <row r="23253" spans="1:2" x14ac:dyDescent="0.2">
      <c r="A23253" s="6"/>
      <c r="B23253" s="4"/>
    </row>
    <row r="23254" spans="1:2" x14ac:dyDescent="0.2">
      <c r="A23254" s="6"/>
      <c r="B23254" s="4"/>
    </row>
    <row r="23255" spans="1:2" x14ac:dyDescent="0.2">
      <c r="A23255" s="6"/>
      <c r="B23255" s="4"/>
    </row>
    <row r="23256" spans="1:2" x14ac:dyDescent="0.2">
      <c r="A23256" s="6"/>
      <c r="B23256" s="4"/>
    </row>
    <row r="23257" spans="1:2" x14ac:dyDescent="0.2">
      <c r="A23257" s="6"/>
      <c r="B23257" s="4"/>
    </row>
    <row r="23258" spans="1:2" x14ac:dyDescent="0.2">
      <c r="A23258" s="6"/>
      <c r="B23258" s="4"/>
    </row>
    <row r="23259" spans="1:2" x14ac:dyDescent="0.2">
      <c r="A23259" s="6"/>
      <c r="B23259" s="4"/>
    </row>
    <row r="23260" spans="1:2" x14ac:dyDescent="0.2">
      <c r="A23260" s="6"/>
      <c r="B23260" s="4"/>
    </row>
    <row r="23261" spans="1:2" x14ac:dyDescent="0.2">
      <c r="A23261" s="6"/>
      <c r="B23261" s="4"/>
    </row>
    <row r="23262" spans="1:2" x14ac:dyDescent="0.2">
      <c r="A23262" s="6"/>
      <c r="B23262" s="4"/>
    </row>
    <row r="23263" spans="1:2" x14ac:dyDescent="0.2">
      <c r="A23263" s="6"/>
      <c r="B23263" s="4"/>
    </row>
    <row r="23264" spans="1:2" x14ac:dyDescent="0.2">
      <c r="A23264" s="6"/>
      <c r="B23264" s="4"/>
    </row>
    <row r="23265" spans="1:2" x14ac:dyDescent="0.2">
      <c r="A23265" s="6"/>
      <c r="B23265" s="4"/>
    </row>
    <row r="23266" spans="1:2" x14ac:dyDescent="0.2">
      <c r="A23266" s="6"/>
      <c r="B23266" s="4"/>
    </row>
    <row r="23267" spans="1:2" x14ac:dyDescent="0.2">
      <c r="A23267" s="6"/>
      <c r="B23267" s="4"/>
    </row>
    <row r="23268" spans="1:2" x14ac:dyDescent="0.2">
      <c r="A23268" s="6"/>
      <c r="B23268" s="4"/>
    </row>
    <row r="23269" spans="1:2" x14ac:dyDescent="0.2">
      <c r="A23269" s="6"/>
      <c r="B23269" s="4"/>
    </row>
    <row r="23270" spans="1:2" x14ac:dyDescent="0.2">
      <c r="A23270" s="6"/>
      <c r="B23270" s="4"/>
    </row>
    <row r="23271" spans="1:2" x14ac:dyDescent="0.2">
      <c r="A23271" s="6"/>
      <c r="B23271" s="4"/>
    </row>
    <row r="23272" spans="1:2" x14ac:dyDescent="0.2">
      <c r="A23272" s="6"/>
      <c r="B23272" s="4"/>
    </row>
    <row r="23273" spans="1:2" x14ac:dyDescent="0.2">
      <c r="A23273" s="6"/>
      <c r="B23273" s="4"/>
    </row>
    <row r="23274" spans="1:2" x14ac:dyDescent="0.2">
      <c r="A23274" s="6"/>
      <c r="B23274" s="4"/>
    </row>
    <row r="23275" spans="1:2" x14ac:dyDescent="0.2">
      <c r="A23275" s="6"/>
      <c r="B23275" s="4"/>
    </row>
    <row r="23276" spans="1:2" x14ac:dyDescent="0.2">
      <c r="A23276" s="6"/>
      <c r="B23276" s="4"/>
    </row>
    <row r="23277" spans="1:2" x14ac:dyDescent="0.2">
      <c r="A23277" s="6"/>
      <c r="B23277" s="4"/>
    </row>
    <row r="23278" spans="1:2" x14ac:dyDescent="0.2">
      <c r="A23278" s="6"/>
      <c r="B23278" s="4"/>
    </row>
    <row r="23279" spans="1:2" x14ac:dyDescent="0.2">
      <c r="A23279" s="6"/>
      <c r="B23279" s="4"/>
    </row>
    <row r="23280" spans="1:2" x14ac:dyDescent="0.2">
      <c r="A23280" s="6"/>
      <c r="B23280" s="4"/>
    </row>
    <row r="23281" spans="1:2" x14ac:dyDescent="0.2">
      <c r="A23281" s="6"/>
      <c r="B23281" s="4"/>
    </row>
    <row r="23282" spans="1:2" x14ac:dyDescent="0.2">
      <c r="A23282" s="6"/>
      <c r="B23282" s="4"/>
    </row>
    <row r="23283" spans="1:2" x14ac:dyDescent="0.2">
      <c r="A23283" s="6"/>
      <c r="B23283" s="4"/>
    </row>
    <row r="23284" spans="1:2" x14ac:dyDescent="0.2">
      <c r="A23284" s="6"/>
      <c r="B23284" s="4"/>
    </row>
    <row r="23285" spans="1:2" x14ac:dyDescent="0.2">
      <c r="A23285" s="6"/>
      <c r="B23285" s="4"/>
    </row>
    <row r="23286" spans="1:2" x14ac:dyDescent="0.2">
      <c r="A23286" s="6"/>
      <c r="B23286" s="4"/>
    </row>
    <row r="23287" spans="1:2" x14ac:dyDescent="0.2">
      <c r="A23287" s="6"/>
      <c r="B23287" s="4"/>
    </row>
    <row r="23288" spans="1:2" x14ac:dyDescent="0.2">
      <c r="A23288" s="6"/>
      <c r="B23288" s="4"/>
    </row>
    <row r="23289" spans="1:2" x14ac:dyDescent="0.2">
      <c r="A23289" s="6"/>
      <c r="B23289" s="4"/>
    </row>
    <row r="23290" spans="1:2" x14ac:dyDescent="0.2">
      <c r="A23290" s="6"/>
      <c r="B23290" s="4"/>
    </row>
    <row r="23291" spans="1:2" x14ac:dyDescent="0.2">
      <c r="A23291" s="6"/>
      <c r="B23291" s="4"/>
    </row>
    <row r="23292" spans="1:2" x14ac:dyDescent="0.2">
      <c r="A23292" s="6"/>
      <c r="B23292" s="4"/>
    </row>
    <row r="23293" spans="1:2" x14ac:dyDescent="0.2">
      <c r="A23293" s="6"/>
      <c r="B23293" s="4"/>
    </row>
    <row r="23294" spans="1:2" x14ac:dyDescent="0.2">
      <c r="A23294" s="6"/>
      <c r="B23294" s="4"/>
    </row>
    <row r="23295" spans="1:2" x14ac:dyDescent="0.2">
      <c r="A23295" s="6"/>
      <c r="B23295" s="4"/>
    </row>
    <row r="23296" spans="1:2" x14ac:dyDescent="0.2">
      <c r="A23296" s="6"/>
      <c r="B23296" s="4"/>
    </row>
    <row r="23297" spans="1:2" x14ac:dyDescent="0.2">
      <c r="A23297" s="6"/>
      <c r="B23297" s="4"/>
    </row>
    <row r="23298" spans="1:2" x14ac:dyDescent="0.2">
      <c r="A23298" s="6"/>
      <c r="B23298" s="4"/>
    </row>
    <row r="23299" spans="1:2" x14ac:dyDescent="0.2">
      <c r="A23299" s="6"/>
      <c r="B23299" s="4"/>
    </row>
    <row r="23300" spans="1:2" x14ac:dyDescent="0.2">
      <c r="A23300" s="6"/>
      <c r="B23300" s="4"/>
    </row>
    <row r="23301" spans="1:2" x14ac:dyDescent="0.2">
      <c r="A23301" s="6"/>
      <c r="B23301" s="4"/>
    </row>
    <row r="23302" spans="1:2" x14ac:dyDescent="0.2">
      <c r="A23302" s="6"/>
      <c r="B23302" s="4"/>
    </row>
    <row r="23303" spans="1:2" x14ac:dyDescent="0.2">
      <c r="A23303" s="6"/>
      <c r="B23303" s="4"/>
    </row>
    <row r="23304" spans="1:2" x14ac:dyDescent="0.2">
      <c r="A23304" s="6"/>
      <c r="B23304" s="4"/>
    </row>
    <row r="23305" spans="1:2" x14ac:dyDescent="0.2">
      <c r="A23305" s="6"/>
      <c r="B23305" s="4"/>
    </row>
    <row r="23306" spans="1:2" x14ac:dyDescent="0.2">
      <c r="A23306" s="6"/>
      <c r="B23306" s="4"/>
    </row>
    <row r="23307" spans="1:2" x14ac:dyDescent="0.2">
      <c r="A23307" s="6"/>
      <c r="B23307" s="4"/>
    </row>
    <row r="23308" spans="1:2" x14ac:dyDescent="0.2">
      <c r="A23308" s="6"/>
      <c r="B23308" s="4"/>
    </row>
    <row r="23309" spans="1:2" x14ac:dyDescent="0.2">
      <c r="A23309" s="6"/>
      <c r="B23309" s="4"/>
    </row>
    <row r="23310" spans="1:2" x14ac:dyDescent="0.2">
      <c r="A23310" s="6"/>
      <c r="B23310" s="4"/>
    </row>
    <row r="23311" spans="1:2" x14ac:dyDescent="0.2">
      <c r="A23311" s="6"/>
      <c r="B23311" s="4"/>
    </row>
    <row r="23312" spans="1:2" x14ac:dyDescent="0.2">
      <c r="A23312" s="6"/>
      <c r="B23312" s="4"/>
    </row>
    <row r="23313" spans="1:2" x14ac:dyDescent="0.2">
      <c r="A23313" s="6"/>
      <c r="B23313" s="4"/>
    </row>
    <row r="23314" spans="1:2" x14ac:dyDescent="0.2">
      <c r="A23314" s="6"/>
      <c r="B23314" s="4"/>
    </row>
    <row r="23315" spans="1:2" x14ac:dyDescent="0.2">
      <c r="A23315" s="6"/>
      <c r="B23315" s="4"/>
    </row>
    <row r="23316" spans="1:2" x14ac:dyDescent="0.2">
      <c r="A23316" s="6"/>
      <c r="B23316" s="4"/>
    </row>
    <row r="23317" spans="1:2" x14ac:dyDescent="0.2">
      <c r="A23317" s="6"/>
      <c r="B23317" s="4"/>
    </row>
    <row r="23318" spans="1:2" x14ac:dyDescent="0.2">
      <c r="A23318" s="6"/>
      <c r="B23318" s="4"/>
    </row>
    <row r="23319" spans="1:2" x14ac:dyDescent="0.2">
      <c r="A23319" s="6"/>
      <c r="B23319" s="4"/>
    </row>
    <row r="23320" spans="1:2" x14ac:dyDescent="0.2">
      <c r="A23320" s="6"/>
      <c r="B23320" s="4"/>
    </row>
    <row r="23321" spans="1:2" x14ac:dyDescent="0.2">
      <c r="A23321" s="6"/>
      <c r="B23321" s="4"/>
    </row>
    <row r="23322" spans="1:2" x14ac:dyDescent="0.2">
      <c r="A23322" s="6"/>
      <c r="B23322" s="4"/>
    </row>
    <row r="23323" spans="1:2" x14ac:dyDescent="0.2">
      <c r="A23323" s="6"/>
      <c r="B23323" s="4"/>
    </row>
    <row r="23324" spans="1:2" x14ac:dyDescent="0.2">
      <c r="A23324" s="6"/>
      <c r="B23324" s="4"/>
    </row>
    <row r="23325" spans="1:2" x14ac:dyDescent="0.2">
      <c r="A23325" s="6"/>
      <c r="B23325" s="4"/>
    </row>
    <row r="23326" spans="1:2" x14ac:dyDescent="0.2">
      <c r="A23326" s="6"/>
      <c r="B23326" s="4"/>
    </row>
    <row r="23327" spans="1:2" x14ac:dyDescent="0.2">
      <c r="A23327" s="6"/>
      <c r="B23327" s="4"/>
    </row>
    <row r="23328" spans="1:2" x14ac:dyDescent="0.2">
      <c r="A23328" s="6"/>
      <c r="B23328" s="4"/>
    </row>
    <row r="23329" spans="1:2" x14ac:dyDescent="0.2">
      <c r="A23329" s="6"/>
      <c r="B23329" s="4"/>
    </row>
    <row r="23330" spans="1:2" x14ac:dyDescent="0.2">
      <c r="A23330" s="6"/>
      <c r="B23330" s="4"/>
    </row>
    <row r="23331" spans="1:2" x14ac:dyDescent="0.2">
      <c r="A23331" s="6"/>
      <c r="B23331" s="4"/>
    </row>
    <row r="23332" spans="1:2" x14ac:dyDescent="0.2">
      <c r="A23332" s="6"/>
      <c r="B23332" s="4"/>
    </row>
    <row r="23333" spans="1:2" x14ac:dyDescent="0.2">
      <c r="A23333" s="6"/>
      <c r="B23333" s="4"/>
    </row>
    <row r="23334" spans="1:2" x14ac:dyDescent="0.2">
      <c r="A23334" s="6"/>
      <c r="B23334" s="4"/>
    </row>
    <row r="23335" spans="1:2" x14ac:dyDescent="0.2">
      <c r="A23335" s="6"/>
      <c r="B23335" s="4"/>
    </row>
    <row r="23336" spans="1:2" x14ac:dyDescent="0.2">
      <c r="A23336" s="6"/>
      <c r="B23336" s="4"/>
    </row>
    <row r="23337" spans="1:2" x14ac:dyDescent="0.2">
      <c r="A23337" s="6"/>
      <c r="B23337" s="4"/>
    </row>
    <row r="23338" spans="1:2" x14ac:dyDescent="0.2">
      <c r="A23338" s="6"/>
      <c r="B23338" s="4"/>
    </row>
    <row r="23339" spans="1:2" x14ac:dyDescent="0.2">
      <c r="A23339" s="6"/>
      <c r="B23339" s="4"/>
    </row>
    <row r="23340" spans="1:2" x14ac:dyDescent="0.2">
      <c r="A23340" s="6"/>
      <c r="B23340" s="4"/>
    </row>
    <row r="23341" spans="1:2" x14ac:dyDescent="0.2">
      <c r="A23341" s="6"/>
      <c r="B23341" s="4"/>
    </row>
    <row r="23342" spans="1:2" x14ac:dyDescent="0.2">
      <c r="A23342" s="6"/>
      <c r="B23342" s="4"/>
    </row>
    <row r="23343" spans="1:2" x14ac:dyDescent="0.2">
      <c r="A23343" s="6"/>
      <c r="B23343" s="4"/>
    </row>
    <row r="23344" spans="1:2" x14ac:dyDescent="0.2">
      <c r="A23344" s="6"/>
      <c r="B23344" s="4"/>
    </row>
    <row r="23345" spans="1:2" x14ac:dyDescent="0.2">
      <c r="A23345" s="6"/>
      <c r="B23345" s="4"/>
    </row>
    <row r="23346" spans="1:2" x14ac:dyDescent="0.2">
      <c r="A23346" s="6"/>
      <c r="B23346" s="4"/>
    </row>
    <row r="23347" spans="1:2" x14ac:dyDescent="0.2">
      <c r="A23347" s="6"/>
      <c r="B23347" s="4"/>
    </row>
    <row r="23348" spans="1:2" x14ac:dyDescent="0.2">
      <c r="A23348" s="6"/>
      <c r="B23348" s="4"/>
    </row>
    <row r="23349" spans="1:2" x14ac:dyDescent="0.2">
      <c r="A23349" s="6"/>
      <c r="B23349" s="4"/>
    </row>
    <row r="23350" spans="1:2" x14ac:dyDescent="0.2">
      <c r="A23350" s="6"/>
      <c r="B23350" s="4"/>
    </row>
    <row r="23351" spans="1:2" x14ac:dyDescent="0.2">
      <c r="A23351" s="6"/>
      <c r="B23351" s="4"/>
    </row>
    <row r="23352" spans="1:2" x14ac:dyDescent="0.2">
      <c r="A23352" s="6"/>
      <c r="B23352" s="4"/>
    </row>
    <row r="23353" spans="1:2" x14ac:dyDescent="0.2">
      <c r="A23353" s="6"/>
      <c r="B23353" s="4"/>
    </row>
    <row r="23354" spans="1:2" x14ac:dyDescent="0.2">
      <c r="A23354" s="6"/>
      <c r="B23354" s="4"/>
    </row>
    <row r="23355" spans="1:2" x14ac:dyDescent="0.2">
      <c r="A23355" s="6"/>
      <c r="B23355" s="4"/>
    </row>
    <row r="23356" spans="1:2" x14ac:dyDescent="0.2">
      <c r="A23356" s="6"/>
      <c r="B23356" s="4"/>
    </row>
    <row r="23357" spans="1:2" x14ac:dyDescent="0.2">
      <c r="A23357" s="6"/>
      <c r="B23357" s="4"/>
    </row>
    <row r="23358" spans="1:2" x14ac:dyDescent="0.2">
      <c r="A23358" s="6"/>
      <c r="B23358" s="4"/>
    </row>
    <row r="23359" spans="1:2" x14ac:dyDescent="0.2">
      <c r="A23359" s="6"/>
      <c r="B23359" s="4"/>
    </row>
    <row r="23360" spans="1:2" x14ac:dyDescent="0.2">
      <c r="A23360" s="6"/>
      <c r="B23360" s="4"/>
    </row>
    <row r="23361" spans="1:2" x14ac:dyDescent="0.2">
      <c r="A23361" s="6"/>
      <c r="B23361" s="4"/>
    </row>
    <row r="23362" spans="1:2" x14ac:dyDescent="0.2">
      <c r="A23362" s="6"/>
      <c r="B23362" s="4"/>
    </row>
    <row r="23363" spans="1:2" x14ac:dyDescent="0.2">
      <c r="A23363" s="6"/>
      <c r="B23363" s="4"/>
    </row>
    <row r="23364" spans="1:2" x14ac:dyDescent="0.2">
      <c r="A23364" s="6"/>
      <c r="B23364" s="4"/>
    </row>
    <row r="23365" spans="1:2" x14ac:dyDescent="0.2">
      <c r="A23365" s="6"/>
      <c r="B23365" s="4"/>
    </row>
    <row r="23366" spans="1:2" x14ac:dyDescent="0.2">
      <c r="A23366" s="6"/>
      <c r="B23366" s="4"/>
    </row>
    <row r="23367" spans="1:2" x14ac:dyDescent="0.2">
      <c r="A23367" s="6"/>
      <c r="B23367" s="4"/>
    </row>
    <row r="23368" spans="1:2" x14ac:dyDescent="0.2">
      <c r="A23368" s="6"/>
      <c r="B23368" s="4"/>
    </row>
    <row r="23369" spans="1:2" x14ac:dyDescent="0.2">
      <c r="A23369" s="6"/>
      <c r="B23369" s="4"/>
    </row>
    <row r="23370" spans="1:2" x14ac:dyDescent="0.2">
      <c r="A23370" s="6"/>
      <c r="B23370" s="4"/>
    </row>
    <row r="23371" spans="1:2" x14ac:dyDescent="0.2">
      <c r="A23371" s="6"/>
      <c r="B23371" s="4"/>
    </row>
    <row r="23372" spans="1:2" x14ac:dyDescent="0.2">
      <c r="A23372" s="6"/>
      <c r="B23372" s="4"/>
    </row>
    <row r="23373" spans="1:2" x14ac:dyDescent="0.2">
      <c r="A23373" s="6"/>
      <c r="B23373" s="4"/>
    </row>
    <row r="23374" spans="1:2" x14ac:dyDescent="0.2">
      <c r="A23374" s="6"/>
      <c r="B23374" s="4"/>
    </row>
    <row r="23375" spans="1:2" x14ac:dyDescent="0.2">
      <c r="A23375" s="6"/>
      <c r="B23375" s="4"/>
    </row>
    <row r="23376" spans="1:2" x14ac:dyDescent="0.2">
      <c r="A23376" s="6"/>
      <c r="B23376" s="4"/>
    </row>
    <row r="23377" spans="1:2" x14ac:dyDescent="0.2">
      <c r="A23377" s="6"/>
      <c r="B23377" s="4"/>
    </row>
    <row r="23378" spans="1:2" x14ac:dyDescent="0.2">
      <c r="A23378" s="6"/>
      <c r="B23378" s="4"/>
    </row>
    <row r="23379" spans="1:2" x14ac:dyDescent="0.2">
      <c r="A23379" s="6"/>
      <c r="B23379" s="4"/>
    </row>
    <row r="23380" spans="1:2" x14ac:dyDescent="0.2">
      <c r="A23380" s="6"/>
      <c r="B23380" s="4"/>
    </row>
    <row r="23381" spans="1:2" x14ac:dyDescent="0.2">
      <c r="A23381" s="6"/>
      <c r="B23381" s="4"/>
    </row>
    <row r="23382" spans="1:2" x14ac:dyDescent="0.2">
      <c r="A23382" s="6"/>
      <c r="B23382" s="4"/>
    </row>
    <row r="23383" spans="1:2" x14ac:dyDescent="0.2">
      <c r="A23383" s="6"/>
      <c r="B23383" s="4"/>
    </row>
    <row r="23384" spans="1:2" x14ac:dyDescent="0.2">
      <c r="A23384" s="6"/>
      <c r="B23384" s="4"/>
    </row>
    <row r="23385" spans="1:2" x14ac:dyDescent="0.2">
      <c r="A23385" s="6"/>
      <c r="B23385" s="4"/>
    </row>
    <row r="23386" spans="1:2" x14ac:dyDescent="0.2">
      <c r="A23386" s="6"/>
      <c r="B23386" s="4"/>
    </row>
    <row r="23387" spans="1:2" x14ac:dyDescent="0.2">
      <c r="A23387" s="6"/>
      <c r="B23387" s="4"/>
    </row>
    <row r="23388" spans="1:2" x14ac:dyDescent="0.2">
      <c r="A23388" s="6"/>
      <c r="B23388" s="4"/>
    </row>
    <row r="23389" spans="1:2" x14ac:dyDescent="0.2">
      <c r="A23389" s="6"/>
      <c r="B23389" s="4"/>
    </row>
    <row r="23390" spans="1:2" x14ac:dyDescent="0.2">
      <c r="A23390" s="6"/>
      <c r="B23390" s="4"/>
    </row>
    <row r="23391" spans="1:2" x14ac:dyDescent="0.2">
      <c r="A23391" s="6"/>
      <c r="B23391" s="4"/>
    </row>
    <row r="23392" spans="1:2" x14ac:dyDescent="0.2">
      <c r="A23392" s="6"/>
      <c r="B23392" s="4"/>
    </row>
    <row r="23393" spans="1:2" x14ac:dyDescent="0.2">
      <c r="A23393" s="6"/>
      <c r="B23393" s="4"/>
    </row>
    <row r="23394" spans="1:2" x14ac:dyDescent="0.2">
      <c r="A23394" s="6"/>
      <c r="B23394" s="4"/>
    </row>
    <row r="23395" spans="1:2" x14ac:dyDescent="0.2">
      <c r="A23395" s="6"/>
      <c r="B23395" s="4"/>
    </row>
    <row r="23396" spans="1:2" x14ac:dyDescent="0.2">
      <c r="A23396" s="6"/>
      <c r="B23396" s="4"/>
    </row>
    <row r="23397" spans="1:2" x14ac:dyDescent="0.2">
      <c r="A23397" s="6"/>
      <c r="B23397" s="4"/>
    </row>
    <row r="23398" spans="1:2" x14ac:dyDescent="0.2">
      <c r="A23398" s="6"/>
      <c r="B23398" s="4"/>
    </row>
    <row r="23399" spans="1:2" x14ac:dyDescent="0.2">
      <c r="A23399" s="6"/>
      <c r="B23399" s="4"/>
    </row>
    <row r="23400" spans="1:2" x14ac:dyDescent="0.2">
      <c r="A23400" s="6"/>
      <c r="B23400" s="4"/>
    </row>
    <row r="23401" spans="1:2" x14ac:dyDescent="0.2">
      <c r="A23401" s="6"/>
      <c r="B23401" s="4"/>
    </row>
    <row r="23402" spans="1:2" x14ac:dyDescent="0.2">
      <c r="A23402" s="6"/>
      <c r="B23402" s="4"/>
    </row>
    <row r="23403" spans="1:2" x14ac:dyDescent="0.2">
      <c r="A23403" s="6"/>
      <c r="B23403" s="4"/>
    </row>
    <row r="23404" spans="1:2" x14ac:dyDescent="0.2">
      <c r="A23404" s="6"/>
      <c r="B23404" s="4"/>
    </row>
    <row r="23405" spans="1:2" x14ac:dyDescent="0.2">
      <c r="A23405" s="6"/>
      <c r="B23405" s="4"/>
    </row>
    <row r="23406" spans="1:2" x14ac:dyDescent="0.2">
      <c r="A23406" s="6"/>
      <c r="B23406" s="4"/>
    </row>
    <row r="23407" spans="1:2" x14ac:dyDescent="0.2">
      <c r="A23407" s="6"/>
      <c r="B23407" s="4"/>
    </row>
    <row r="23408" spans="1:2" x14ac:dyDescent="0.2">
      <c r="A23408" s="6"/>
      <c r="B23408" s="4"/>
    </row>
    <row r="23409" spans="1:2" x14ac:dyDescent="0.2">
      <c r="A23409" s="6"/>
      <c r="B23409" s="4"/>
    </row>
    <row r="23410" spans="1:2" x14ac:dyDescent="0.2">
      <c r="A23410" s="6"/>
      <c r="B23410" s="4"/>
    </row>
    <row r="23411" spans="1:2" x14ac:dyDescent="0.2">
      <c r="A23411" s="6"/>
      <c r="B23411" s="4"/>
    </row>
    <row r="23412" spans="1:2" x14ac:dyDescent="0.2">
      <c r="A23412" s="6"/>
      <c r="B23412" s="4"/>
    </row>
    <row r="23413" spans="1:2" x14ac:dyDescent="0.2">
      <c r="A23413" s="6"/>
      <c r="B23413" s="4"/>
    </row>
    <row r="23414" spans="1:2" x14ac:dyDescent="0.2">
      <c r="A23414" s="6"/>
      <c r="B23414" s="4"/>
    </row>
    <row r="23415" spans="1:2" x14ac:dyDescent="0.2">
      <c r="A23415" s="6"/>
      <c r="B23415" s="4"/>
    </row>
    <row r="23416" spans="1:2" x14ac:dyDescent="0.2">
      <c r="A23416" s="6"/>
      <c r="B23416" s="4"/>
    </row>
    <row r="23417" spans="1:2" x14ac:dyDescent="0.2">
      <c r="A23417" s="6"/>
      <c r="B23417" s="4"/>
    </row>
    <row r="23418" spans="1:2" x14ac:dyDescent="0.2">
      <c r="A23418" s="6"/>
      <c r="B23418" s="4"/>
    </row>
    <row r="23419" spans="1:2" x14ac:dyDescent="0.2">
      <c r="A23419" s="6"/>
      <c r="B23419" s="4"/>
    </row>
    <row r="23420" spans="1:2" x14ac:dyDescent="0.2">
      <c r="A23420" s="6"/>
      <c r="B23420" s="4"/>
    </row>
    <row r="23421" spans="1:2" x14ac:dyDescent="0.2">
      <c r="A23421" s="6"/>
      <c r="B23421" s="4"/>
    </row>
    <row r="23422" spans="1:2" x14ac:dyDescent="0.2">
      <c r="A23422" s="6"/>
      <c r="B23422" s="4"/>
    </row>
    <row r="23423" spans="1:2" x14ac:dyDescent="0.2">
      <c r="A23423" s="6"/>
      <c r="B23423" s="4"/>
    </row>
    <row r="23424" spans="1:2" x14ac:dyDescent="0.2">
      <c r="A23424" s="6"/>
      <c r="B23424" s="4"/>
    </row>
    <row r="23425" spans="1:2" x14ac:dyDescent="0.2">
      <c r="A23425" s="6"/>
      <c r="B23425" s="4"/>
    </row>
    <row r="23426" spans="1:2" x14ac:dyDescent="0.2">
      <c r="A23426" s="6"/>
      <c r="B23426" s="4"/>
    </row>
    <row r="23427" spans="1:2" x14ac:dyDescent="0.2">
      <c r="A23427" s="6"/>
      <c r="B23427" s="4"/>
    </row>
    <row r="23428" spans="1:2" x14ac:dyDescent="0.2">
      <c r="A23428" s="6"/>
      <c r="B23428" s="4"/>
    </row>
    <row r="23429" spans="1:2" x14ac:dyDescent="0.2">
      <c r="A23429" s="6"/>
      <c r="B23429" s="4"/>
    </row>
    <row r="23430" spans="1:2" x14ac:dyDescent="0.2">
      <c r="A23430" s="6"/>
      <c r="B23430" s="4"/>
    </row>
    <row r="23431" spans="1:2" x14ac:dyDescent="0.2">
      <c r="A23431" s="6"/>
      <c r="B23431" s="4"/>
    </row>
    <row r="23432" spans="1:2" x14ac:dyDescent="0.2">
      <c r="A23432" s="6"/>
      <c r="B23432" s="4"/>
    </row>
    <row r="23433" spans="1:2" x14ac:dyDescent="0.2">
      <c r="A23433" s="6"/>
      <c r="B23433" s="4"/>
    </row>
    <row r="23434" spans="1:2" x14ac:dyDescent="0.2">
      <c r="A23434" s="6"/>
      <c r="B23434" s="4"/>
    </row>
    <row r="23435" spans="1:2" x14ac:dyDescent="0.2">
      <c r="A23435" s="6"/>
      <c r="B23435" s="4"/>
    </row>
    <row r="23436" spans="1:2" x14ac:dyDescent="0.2">
      <c r="A23436" s="6"/>
      <c r="B23436" s="4"/>
    </row>
    <row r="23437" spans="1:2" x14ac:dyDescent="0.2">
      <c r="A23437" s="6"/>
      <c r="B23437" s="4"/>
    </row>
    <row r="23438" spans="1:2" x14ac:dyDescent="0.2">
      <c r="A23438" s="6"/>
      <c r="B23438" s="4"/>
    </row>
    <row r="23439" spans="1:2" x14ac:dyDescent="0.2">
      <c r="A23439" s="6"/>
      <c r="B23439" s="4"/>
    </row>
    <row r="23440" spans="1:2" x14ac:dyDescent="0.2">
      <c r="A23440" s="6"/>
      <c r="B23440" s="4"/>
    </row>
    <row r="23441" spans="1:2" x14ac:dyDescent="0.2">
      <c r="A23441" s="6"/>
      <c r="B23441" s="4"/>
    </row>
    <row r="23442" spans="1:2" x14ac:dyDescent="0.2">
      <c r="A23442" s="6"/>
      <c r="B23442" s="4"/>
    </row>
    <row r="23443" spans="1:2" x14ac:dyDescent="0.2">
      <c r="A23443" s="6"/>
      <c r="B23443" s="4"/>
    </row>
    <row r="23444" spans="1:2" x14ac:dyDescent="0.2">
      <c r="A23444" s="6"/>
      <c r="B23444" s="4"/>
    </row>
    <row r="23445" spans="1:2" x14ac:dyDescent="0.2">
      <c r="A23445" s="6"/>
      <c r="B23445" s="4"/>
    </row>
    <row r="23446" spans="1:2" x14ac:dyDescent="0.2">
      <c r="A23446" s="6"/>
      <c r="B23446" s="4"/>
    </row>
    <row r="23447" spans="1:2" x14ac:dyDescent="0.2">
      <c r="A23447" s="6"/>
      <c r="B23447" s="4"/>
    </row>
    <row r="23448" spans="1:2" x14ac:dyDescent="0.2">
      <c r="A23448" s="6"/>
      <c r="B23448" s="4"/>
    </row>
    <row r="23449" spans="1:2" x14ac:dyDescent="0.2">
      <c r="A23449" s="6"/>
      <c r="B23449" s="4"/>
    </row>
    <row r="23450" spans="1:2" x14ac:dyDescent="0.2">
      <c r="A23450" s="6"/>
      <c r="B23450" s="4"/>
    </row>
    <row r="23451" spans="1:2" x14ac:dyDescent="0.2">
      <c r="A23451" s="6"/>
      <c r="B23451" s="4"/>
    </row>
    <row r="23452" spans="1:2" x14ac:dyDescent="0.2">
      <c r="A23452" s="6"/>
      <c r="B23452" s="4"/>
    </row>
    <row r="23453" spans="1:2" x14ac:dyDescent="0.2">
      <c r="A23453" s="6"/>
      <c r="B23453" s="4"/>
    </row>
    <row r="23454" spans="1:2" x14ac:dyDescent="0.2">
      <c r="A23454" s="6"/>
      <c r="B23454" s="4"/>
    </row>
    <row r="23455" spans="1:2" x14ac:dyDescent="0.2">
      <c r="A23455" s="6"/>
      <c r="B23455" s="4"/>
    </row>
    <row r="23456" spans="1:2" x14ac:dyDescent="0.2">
      <c r="A23456" s="6"/>
      <c r="B23456" s="4"/>
    </row>
    <row r="23457" spans="1:2" x14ac:dyDescent="0.2">
      <c r="A23457" s="6"/>
      <c r="B23457" s="4"/>
    </row>
    <row r="23458" spans="1:2" x14ac:dyDescent="0.2">
      <c r="A23458" s="6"/>
      <c r="B23458" s="4"/>
    </row>
    <row r="23459" spans="1:2" x14ac:dyDescent="0.2">
      <c r="A23459" s="6"/>
      <c r="B23459" s="4"/>
    </row>
    <row r="23460" spans="1:2" x14ac:dyDescent="0.2">
      <c r="A23460" s="6"/>
      <c r="B23460" s="4"/>
    </row>
    <row r="23461" spans="1:2" x14ac:dyDescent="0.2">
      <c r="A23461" s="6"/>
      <c r="B23461" s="4"/>
    </row>
    <row r="23462" spans="1:2" x14ac:dyDescent="0.2">
      <c r="A23462" s="6"/>
      <c r="B23462" s="4"/>
    </row>
    <row r="23463" spans="1:2" x14ac:dyDescent="0.2">
      <c r="A23463" s="6"/>
      <c r="B23463" s="4"/>
    </row>
    <row r="23464" spans="1:2" x14ac:dyDescent="0.2">
      <c r="A23464" s="6"/>
      <c r="B23464" s="4"/>
    </row>
    <row r="23465" spans="1:2" x14ac:dyDescent="0.2">
      <c r="A23465" s="6"/>
      <c r="B23465" s="4"/>
    </row>
    <row r="23466" spans="1:2" x14ac:dyDescent="0.2">
      <c r="A23466" s="6"/>
      <c r="B23466" s="4"/>
    </row>
    <row r="23467" spans="1:2" x14ac:dyDescent="0.2">
      <c r="A23467" s="6"/>
      <c r="B23467" s="4"/>
    </row>
    <row r="23468" spans="1:2" x14ac:dyDescent="0.2">
      <c r="A23468" s="6"/>
      <c r="B23468" s="4"/>
    </row>
    <row r="23469" spans="1:2" x14ac:dyDescent="0.2">
      <c r="A23469" s="6"/>
      <c r="B23469" s="4"/>
    </row>
    <row r="23470" spans="1:2" x14ac:dyDescent="0.2">
      <c r="A23470" s="6"/>
      <c r="B23470" s="4"/>
    </row>
    <row r="23471" spans="1:2" x14ac:dyDescent="0.2">
      <c r="A23471" s="6"/>
      <c r="B23471" s="4"/>
    </row>
    <row r="23472" spans="1:2" x14ac:dyDescent="0.2">
      <c r="A23472" s="6"/>
      <c r="B23472" s="4"/>
    </row>
    <row r="23473" spans="1:2" x14ac:dyDescent="0.2">
      <c r="A23473" s="6"/>
      <c r="B23473" s="4"/>
    </row>
    <row r="23474" spans="1:2" x14ac:dyDescent="0.2">
      <c r="A23474" s="6"/>
      <c r="B23474" s="4"/>
    </row>
    <row r="23475" spans="1:2" x14ac:dyDescent="0.2">
      <c r="A23475" s="6"/>
      <c r="B23475" s="4"/>
    </row>
    <row r="23476" spans="1:2" x14ac:dyDescent="0.2">
      <c r="A23476" s="6"/>
      <c r="B23476" s="4"/>
    </row>
    <row r="23477" spans="1:2" x14ac:dyDescent="0.2">
      <c r="A23477" s="6"/>
      <c r="B23477" s="4"/>
    </row>
    <row r="23478" spans="1:2" x14ac:dyDescent="0.2">
      <c r="A23478" s="6"/>
      <c r="B23478" s="4"/>
    </row>
    <row r="23479" spans="1:2" x14ac:dyDescent="0.2">
      <c r="A23479" s="6"/>
      <c r="B23479" s="4"/>
    </row>
    <row r="23480" spans="1:2" x14ac:dyDescent="0.2">
      <c r="A23480" s="6"/>
      <c r="B23480" s="4"/>
    </row>
    <row r="23481" spans="1:2" x14ac:dyDescent="0.2">
      <c r="A23481" s="6"/>
      <c r="B23481" s="4"/>
    </row>
    <row r="23482" spans="1:2" x14ac:dyDescent="0.2">
      <c r="A23482" s="6"/>
      <c r="B23482" s="4"/>
    </row>
    <row r="23483" spans="1:2" x14ac:dyDescent="0.2">
      <c r="A23483" s="6"/>
      <c r="B23483" s="4"/>
    </row>
    <row r="23484" spans="1:2" x14ac:dyDescent="0.2">
      <c r="A23484" s="6"/>
      <c r="B23484" s="4"/>
    </row>
    <row r="23485" spans="1:2" x14ac:dyDescent="0.2">
      <c r="A23485" s="6"/>
      <c r="B23485" s="4"/>
    </row>
    <row r="23486" spans="1:2" x14ac:dyDescent="0.2">
      <c r="A23486" s="6"/>
      <c r="B23486" s="4"/>
    </row>
    <row r="23487" spans="1:2" x14ac:dyDescent="0.2">
      <c r="A23487" s="6"/>
      <c r="B23487" s="4"/>
    </row>
    <row r="23488" spans="1:2" x14ac:dyDescent="0.2">
      <c r="A23488" s="6"/>
      <c r="B23488" s="4"/>
    </row>
    <row r="23489" spans="1:2" x14ac:dyDescent="0.2">
      <c r="A23489" s="6"/>
      <c r="B23489" s="4"/>
    </row>
    <row r="23490" spans="1:2" x14ac:dyDescent="0.2">
      <c r="A23490" s="6"/>
      <c r="B23490" s="4"/>
    </row>
    <row r="23491" spans="1:2" x14ac:dyDescent="0.2">
      <c r="A23491" s="6"/>
      <c r="B23491" s="4"/>
    </row>
    <row r="23492" spans="1:2" x14ac:dyDescent="0.2">
      <c r="A23492" s="6"/>
      <c r="B23492" s="4"/>
    </row>
    <row r="23493" spans="1:2" x14ac:dyDescent="0.2">
      <c r="A23493" s="6"/>
      <c r="B23493" s="4"/>
    </row>
    <row r="23494" spans="1:2" x14ac:dyDescent="0.2">
      <c r="A23494" s="6"/>
      <c r="B23494" s="4"/>
    </row>
    <row r="23495" spans="1:2" x14ac:dyDescent="0.2">
      <c r="A23495" s="6"/>
      <c r="B23495" s="4"/>
    </row>
    <row r="23496" spans="1:2" x14ac:dyDescent="0.2">
      <c r="A23496" s="6"/>
      <c r="B23496" s="4"/>
    </row>
    <row r="23497" spans="1:2" x14ac:dyDescent="0.2">
      <c r="A23497" s="6"/>
      <c r="B23497" s="4"/>
    </row>
    <row r="23498" spans="1:2" x14ac:dyDescent="0.2">
      <c r="A23498" s="6"/>
      <c r="B23498" s="4"/>
    </row>
    <row r="23499" spans="1:2" x14ac:dyDescent="0.2">
      <c r="A23499" s="6"/>
      <c r="B23499" s="4"/>
    </row>
    <row r="23500" spans="1:2" x14ac:dyDescent="0.2">
      <c r="A23500" s="6"/>
      <c r="B23500" s="4"/>
    </row>
    <row r="23501" spans="1:2" x14ac:dyDescent="0.2">
      <c r="A23501" s="6"/>
      <c r="B23501" s="4"/>
    </row>
    <row r="23502" spans="1:2" x14ac:dyDescent="0.2">
      <c r="A23502" s="6"/>
      <c r="B23502" s="4"/>
    </row>
    <row r="23503" spans="1:2" x14ac:dyDescent="0.2">
      <c r="A23503" s="6"/>
      <c r="B23503" s="4"/>
    </row>
    <row r="23504" spans="1:2" x14ac:dyDescent="0.2">
      <c r="A23504" s="6"/>
      <c r="B23504" s="4"/>
    </row>
    <row r="23505" spans="1:2" x14ac:dyDescent="0.2">
      <c r="A23505" s="6"/>
      <c r="B23505" s="4"/>
    </row>
    <row r="23506" spans="1:2" x14ac:dyDescent="0.2">
      <c r="A23506" s="6"/>
      <c r="B23506" s="4"/>
    </row>
    <row r="23507" spans="1:2" x14ac:dyDescent="0.2">
      <c r="A23507" s="6"/>
      <c r="B23507" s="4"/>
    </row>
    <row r="23508" spans="1:2" x14ac:dyDescent="0.2">
      <c r="A23508" s="6"/>
      <c r="B23508" s="4"/>
    </row>
    <row r="23509" spans="1:2" x14ac:dyDescent="0.2">
      <c r="A23509" s="6"/>
      <c r="B23509" s="4"/>
    </row>
    <row r="23510" spans="1:2" x14ac:dyDescent="0.2">
      <c r="A23510" s="6"/>
      <c r="B23510" s="4"/>
    </row>
    <row r="23511" spans="1:2" x14ac:dyDescent="0.2">
      <c r="A23511" s="6"/>
      <c r="B23511" s="4"/>
    </row>
    <row r="23512" spans="1:2" x14ac:dyDescent="0.2">
      <c r="A23512" s="6"/>
      <c r="B23512" s="4"/>
    </row>
    <row r="23513" spans="1:2" x14ac:dyDescent="0.2">
      <c r="A23513" s="6"/>
      <c r="B23513" s="4"/>
    </row>
    <row r="23514" spans="1:2" x14ac:dyDescent="0.2">
      <c r="A23514" s="6"/>
      <c r="B23514" s="4"/>
    </row>
    <row r="23515" spans="1:2" x14ac:dyDescent="0.2">
      <c r="A23515" s="6"/>
      <c r="B23515" s="4"/>
    </row>
    <row r="23516" spans="1:2" x14ac:dyDescent="0.2">
      <c r="A23516" s="6"/>
      <c r="B23516" s="4"/>
    </row>
    <row r="23517" spans="1:2" x14ac:dyDescent="0.2">
      <c r="A23517" s="6"/>
      <c r="B23517" s="4"/>
    </row>
    <row r="23518" spans="1:2" x14ac:dyDescent="0.2">
      <c r="A23518" s="6"/>
      <c r="B23518" s="4"/>
    </row>
    <row r="23519" spans="1:2" x14ac:dyDescent="0.2">
      <c r="A23519" s="6"/>
      <c r="B23519" s="4"/>
    </row>
    <row r="23520" spans="1:2" x14ac:dyDescent="0.2">
      <c r="A23520" s="6"/>
      <c r="B23520" s="4"/>
    </row>
    <row r="23521" spans="1:2" x14ac:dyDescent="0.2">
      <c r="A23521" s="6"/>
      <c r="B23521" s="4"/>
    </row>
    <row r="23522" spans="1:2" x14ac:dyDescent="0.2">
      <c r="A23522" s="6"/>
      <c r="B23522" s="4"/>
    </row>
    <row r="23523" spans="1:2" x14ac:dyDescent="0.2">
      <c r="A23523" s="6"/>
      <c r="B23523" s="4"/>
    </row>
    <row r="23524" spans="1:2" x14ac:dyDescent="0.2">
      <c r="A23524" s="6"/>
      <c r="B23524" s="4"/>
    </row>
    <row r="23525" spans="1:2" x14ac:dyDescent="0.2">
      <c r="A23525" s="6"/>
      <c r="B23525" s="4"/>
    </row>
    <row r="23526" spans="1:2" x14ac:dyDescent="0.2">
      <c r="A23526" s="6"/>
      <c r="B23526" s="4"/>
    </row>
    <row r="23527" spans="1:2" x14ac:dyDescent="0.2">
      <c r="A23527" s="6"/>
      <c r="B23527" s="4"/>
    </row>
    <row r="23528" spans="1:2" x14ac:dyDescent="0.2">
      <c r="A23528" s="6"/>
      <c r="B23528" s="4"/>
    </row>
    <row r="23529" spans="1:2" x14ac:dyDescent="0.2">
      <c r="A23529" s="6"/>
      <c r="B23529" s="4"/>
    </row>
    <row r="23530" spans="1:2" x14ac:dyDescent="0.2">
      <c r="A23530" s="6"/>
      <c r="B23530" s="4"/>
    </row>
    <row r="23531" spans="1:2" x14ac:dyDescent="0.2">
      <c r="A23531" s="6"/>
      <c r="B23531" s="4"/>
    </row>
    <row r="23532" spans="1:2" x14ac:dyDescent="0.2">
      <c r="A23532" s="6"/>
      <c r="B23532" s="4"/>
    </row>
    <row r="23533" spans="1:2" x14ac:dyDescent="0.2">
      <c r="A23533" s="6"/>
      <c r="B23533" s="4"/>
    </row>
    <row r="23534" spans="1:2" x14ac:dyDescent="0.2">
      <c r="A23534" s="6"/>
      <c r="B23534" s="4"/>
    </row>
    <row r="23535" spans="1:2" x14ac:dyDescent="0.2">
      <c r="A23535" s="6"/>
      <c r="B23535" s="4"/>
    </row>
    <row r="23536" spans="1:2" x14ac:dyDescent="0.2">
      <c r="A23536" s="6"/>
      <c r="B23536" s="4"/>
    </row>
    <row r="23537" spans="1:2" x14ac:dyDescent="0.2">
      <c r="A23537" s="6"/>
      <c r="B23537" s="4"/>
    </row>
    <row r="23538" spans="1:2" x14ac:dyDescent="0.2">
      <c r="A23538" s="6"/>
      <c r="B23538" s="4"/>
    </row>
    <row r="23539" spans="1:2" x14ac:dyDescent="0.2">
      <c r="A23539" s="6"/>
      <c r="B23539" s="4"/>
    </row>
    <row r="23540" spans="1:2" x14ac:dyDescent="0.2">
      <c r="A23540" s="6"/>
      <c r="B23540" s="4"/>
    </row>
    <row r="23541" spans="1:2" x14ac:dyDescent="0.2">
      <c r="A23541" s="6"/>
      <c r="B23541" s="4"/>
    </row>
    <row r="23542" spans="1:2" x14ac:dyDescent="0.2">
      <c r="A23542" s="6"/>
      <c r="B23542" s="4"/>
    </row>
    <row r="23543" spans="1:2" x14ac:dyDescent="0.2">
      <c r="A23543" s="6"/>
      <c r="B23543" s="4"/>
    </row>
    <row r="23544" spans="1:2" x14ac:dyDescent="0.2">
      <c r="A23544" s="6"/>
      <c r="B23544" s="4"/>
    </row>
    <row r="23545" spans="1:2" x14ac:dyDescent="0.2">
      <c r="A23545" s="6"/>
      <c r="B23545" s="4"/>
    </row>
    <row r="23546" spans="1:2" x14ac:dyDescent="0.2">
      <c r="A23546" s="6"/>
      <c r="B23546" s="4"/>
    </row>
    <row r="23547" spans="1:2" x14ac:dyDescent="0.2">
      <c r="A23547" s="6"/>
      <c r="B23547" s="4"/>
    </row>
    <row r="23548" spans="1:2" x14ac:dyDescent="0.2">
      <c r="A23548" s="6"/>
      <c r="B23548" s="4"/>
    </row>
    <row r="23549" spans="1:2" x14ac:dyDescent="0.2">
      <c r="A23549" s="6"/>
      <c r="B23549" s="4"/>
    </row>
    <row r="23550" spans="1:2" x14ac:dyDescent="0.2">
      <c r="A23550" s="6"/>
      <c r="B23550" s="4"/>
    </row>
    <row r="23551" spans="1:2" x14ac:dyDescent="0.2">
      <c r="A23551" s="6"/>
      <c r="B23551" s="4"/>
    </row>
    <row r="23552" spans="1:2" x14ac:dyDescent="0.2">
      <c r="A23552" s="6"/>
      <c r="B23552" s="4"/>
    </row>
    <row r="23553" spans="1:2" x14ac:dyDescent="0.2">
      <c r="A23553" s="6"/>
      <c r="B23553" s="4"/>
    </row>
    <row r="23554" spans="1:2" x14ac:dyDescent="0.2">
      <c r="A23554" s="6"/>
      <c r="B23554" s="4"/>
    </row>
    <row r="23555" spans="1:2" x14ac:dyDescent="0.2">
      <c r="A23555" s="6"/>
      <c r="B23555" s="4"/>
    </row>
    <row r="23556" spans="1:2" x14ac:dyDescent="0.2">
      <c r="A23556" s="6"/>
      <c r="B23556" s="4"/>
    </row>
    <row r="23557" spans="1:2" x14ac:dyDescent="0.2">
      <c r="A23557" s="6"/>
      <c r="B23557" s="4"/>
    </row>
    <row r="23558" spans="1:2" x14ac:dyDescent="0.2">
      <c r="A23558" s="6"/>
      <c r="B23558" s="4"/>
    </row>
    <row r="23559" spans="1:2" x14ac:dyDescent="0.2">
      <c r="A23559" s="6"/>
      <c r="B23559" s="4"/>
    </row>
    <row r="23560" spans="1:2" x14ac:dyDescent="0.2">
      <c r="A23560" s="6"/>
      <c r="B23560" s="4"/>
    </row>
    <row r="23561" spans="1:2" x14ac:dyDescent="0.2">
      <c r="A23561" s="6"/>
      <c r="B23561" s="4"/>
    </row>
    <row r="23562" spans="1:2" x14ac:dyDescent="0.2">
      <c r="A23562" s="6"/>
      <c r="B23562" s="4"/>
    </row>
    <row r="23563" spans="1:2" x14ac:dyDescent="0.2">
      <c r="A23563" s="6"/>
      <c r="B23563" s="4"/>
    </row>
    <row r="23564" spans="1:2" x14ac:dyDescent="0.2">
      <c r="A23564" s="6"/>
      <c r="B23564" s="4"/>
    </row>
    <row r="23565" spans="1:2" x14ac:dyDescent="0.2">
      <c r="A23565" s="6"/>
      <c r="B23565" s="4"/>
    </row>
    <row r="23566" spans="1:2" x14ac:dyDescent="0.2">
      <c r="A23566" s="6"/>
      <c r="B23566" s="4"/>
    </row>
    <row r="23567" spans="1:2" x14ac:dyDescent="0.2">
      <c r="A23567" s="6"/>
      <c r="B23567" s="4"/>
    </row>
    <row r="23568" spans="1:2" x14ac:dyDescent="0.2">
      <c r="A23568" s="6"/>
      <c r="B23568" s="4"/>
    </row>
    <row r="23569" spans="1:2" x14ac:dyDescent="0.2">
      <c r="A23569" s="6"/>
      <c r="B23569" s="4"/>
    </row>
    <row r="23570" spans="1:2" x14ac:dyDescent="0.2">
      <c r="A23570" s="6"/>
      <c r="B23570" s="4"/>
    </row>
    <row r="23571" spans="1:2" x14ac:dyDescent="0.2">
      <c r="A23571" s="6"/>
      <c r="B23571" s="4"/>
    </row>
    <row r="23572" spans="1:2" x14ac:dyDescent="0.2">
      <c r="A23572" s="6"/>
      <c r="B23572" s="4"/>
    </row>
    <row r="23573" spans="1:2" x14ac:dyDescent="0.2">
      <c r="A23573" s="6"/>
      <c r="B23573" s="4"/>
    </row>
    <row r="23574" spans="1:2" x14ac:dyDescent="0.2">
      <c r="A23574" s="6"/>
      <c r="B23574" s="4"/>
    </row>
    <row r="23575" spans="1:2" x14ac:dyDescent="0.2">
      <c r="A23575" s="6"/>
      <c r="B23575" s="4"/>
    </row>
    <row r="23576" spans="1:2" x14ac:dyDescent="0.2">
      <c r="A23576" s="6"/>
      <c r="B23576" s="4"/>
    </row>
    <row r="23577" spans="1:2" x14ac:dyDescent="0.2">
      <c r="A23577" s="6"/>
      <c r="B23577" s="4"/>
    </row>
    <row r="23578" spans="1:2" x14ac:dyDescent="0.2">
      <c r="A23578" s="6"/>
      <c r="B23578" s="4"/>
    </row>
    <row r="23579" spans="1:2" x14ac:dyDescent="0.2">
      <c r="A23579" s="6"/>
      <c r="B23579" s="4"/>
    </row>
    <row r="23580" spans="1:2" x14ac:dyDescent="0.2">
      <c r="A23580" s="6"/>
      <c r="B23580" s="4"/>
    </row>
    <row r="23581" spans="1:2" x14ac:dyDescent="0.2">
      <c r="A23581" s="6"/>
      <c r="B23581" s="4"/>
    </row>
    <row r="23582" spans="1:2" x14ac:dyDescent="0.2">
      <c r="A23582" s="6"/>
      <c r="B23582" s="4"/>
    </row>
    <row r="23583" spans="1:2" x14ac:dyDescent="0.2">
      <c r="A23583" s="6"/>
      <c r="B23583" s="4"/>
    </row>
    <row r="23584" spans="1:2" x14ac:dyDescent="0.2">
      <c r="A23584" s="6"/>
      <c r="B23584" s="4"/>
    </row>
    <row r="23585" spans="1:2" x14ac:dyDescent="0.2">
      <c r="A23585" s="6"/>
      <c r="B23585" s="4"/>
    </row>
    <row r="23586" spans="1:2" x14ac:dyDescent="0.2">
      <c r="A23586" s="6"/>
      <c r="B23586" s="4"/>
    </row>
    <row r="23587" spans="1:2" x14ac:dyDescent="0.2">
      <c r="A23587" s="6"/>
      <c r="B23587" s="4"/>
    </row>
    <row r="23588" spans="1:2" x14ac:dyDescent="0.2">
      <c r="A23588" s="6"/>
      <c r="B23588" s="4"/>
    </row>
    <row r="23589" spans="1:2" x14ac:dyDescent="0.2">
      <c r="A23589" s="6"/>
      <c r="B23589" s="4"/>
    </row>
    <row r="23590" spans="1:2" x14ac:dyDescent="0.2">
      <c r="A23590" s="6"/>
      <c r="B23590" s="4"/>
    </row>
    <row r="23591" spans="1:2" x14ac:dyDescent="0.2">
      <c r="A23591" s="6"/>
      <c r="B23591" s="4"/>
    </row>
    <row r="23592" spans="1:2" x14ac:dyDescent="0.2">
      <c r="A23592" s="6"/>
      <c r="B23592" s="4"/>
    </row>
    <row r="23593" spans="1:2" x14ac:dyDescent="0.2">
      <c r="A23593" s="6"/>
      <c r="B23593" s="4"/>
    </row>
    <row r="23594" spans="1:2" x14ac:dyDescent="0.2">
      <c r="A23594" s="6"/>
      <c r="B23594" s="4"/>
    </row>
    <row r="23595" spans="1:2" x14ac:dyDescent="0.2">
      <c r="A23595" s="6"/>
      <c r="B23595" s="4"/>
    </row>
    <row r="23596" spans="1:2" x14ac:dyDescent="0.2">
      <c r="A23596" s="6"/>
      <c r="B23596" s="4"/>
    </row>
    <row r="23597" spans="1:2" x14ac:dyDescent="0.2">
      <c r="A23597" s="6"/>
      <c r="B23597" s="4"/>
    </row>
    <row r="23598" spans="1:2" x14ac:dyDescent="0.2">
      <c r="A23598" s="6"/>
      <c r="B23598" s="4"/>
    </row>
    <row r="23599" spans="1:2" x14ac:dyDescent="0.2">
      <c r="A23599" s="6"/>
      <c r="B23599" s="4"/>
    </row>
    <row r="23600" spans="1:2" x14ac:dyDescent="0.2">
      <c r="A23600" s="6"/>
      <c r="B23600" s="4"/>
    </row>
    <row r="23601" spans="1:2" x14ac:dyDescent="0.2">
      <c r="A23601" s="6"/>
      <c r="B23601" s="4"/>
    </row>
    <row r="23602" spans="1:2" x14ac:dyDescent="0.2">
      <c r="A23602" s="6"/>
      <c r="B23602" s="4"/>
    </row>
    <row r="23603" spans="1:2" x14ac:dyDescent="0.2">
      <c r="A23603" s="6"/>
      <c r="B23603" s="4"/>
    </row>
    <row r="23604" spans="1:2" x14ac:dyDescent="0.2">
      <c r="A23604" s="6"/>
      <c r="B23604" s="4"/>
    </row>
    <row r="23605" spans="1:2" x14ac:dyDescent="0.2">
      <c r="A23605" s="6"/>
      <c r="B23605" s="4"/>
    </row>
    <row r="23606" spans="1:2" x14ac:dyDescent="0.2">
      <c r="A23606" s="6"/>
      <c r="B23606" s="4"/>
    </row>
    <row r="23607" spans="1:2" x14ac:dyDescent="0.2">
      <c r="A23607" s="6"/>
      <c r="B23607" s="4"/>
    </row>
    <row r="23608" spans="1:2" x14ac:dyDescent="0.2">
      <c r="A23608" s="6"/>
      <c r="B23608" s="4"/>
    </row>
    <row r="23609" spans="1:2" x14ac:dyDescent="0.2">
      <c r="A23609" s="6"/>
      <c r="B23609" s="4"/>
    </row>
    <row r="23610" spans="1:2" x14ac:dyDescent="0.2">
      <c r="A23610" s="6"/>
      <c r="B23610" s="4"/>
    </row>
    <row r="23611" spans="1:2" x14ac:dyDescent="0.2">
      <c r="A23611" s="6"/>
      <c r="B23611" s="4"/>
    </row>
    <row r="23612" spans="1:2" x14ac:dyDescent="0.2">
      <c r="A23612" s="6"/>
      <c r="B23612" s="4"/>
    </row>
    <row r="23613" spans="1:2" x14ac:dyDescent="0.2">
      <c r="A23613" s="6"/>
      <c r="B23613" s="4"/>
    </row>
    <row r="23614" spans="1:2" x14ac:dyDescent="0.2">
      <c r="A23614" s="6"/>
      <c r="B23614" s="4"/>
    </row>
    <row r="23615" spans="1:2" x14ac:dyDescent="0.2">
      <c r="A23615" s="6"/>
      <c r="B23615" s="4"/>
    </row>
    <row r="23616" spans="1:2" x14ac:dyDescent="0.2">
      <c r="A23616" s="6"/>
      <c r="B23616" s="4"/>
    </row>
    <row r="23617" spans="1:2" x14ac:dyDescent="0.2">
      <c r="A23617" s="6"/>
      <c r="B23617" s="4"/>
    </row>
    <row r="23618" spans="1:2" x14ac:dyDescent="0.2">
      <c r="A23618" s="6"/>
      <c r="B23618" s="4"/>
    </row>
    <row r="23619" spans="1:2" x14ac:dyDescent="0.2">
      <c r="A23619" s="6"/>
      <c r="B23619" s="4"/>
    </row>
    <row r="23620" spans="1:2" x14ac:dyDescent="0.2">
      <c r="A23620" s="6"/>
      <c r="B23620" s="4"/>
    </row>
    <row r="23621" spans="1:2" x14ac:dyDescent="0.2">
      <c r="A23621" s="6"/>
      <c r="B23621" s="4"/>
    </row>
    <row r="23622" spans="1:2" x14ac:dyDescent="0.2">
      <c r="A23622" s="6"/>
      <c r="B23622" s="4"/>
    </row>
    <row r="23623" spans="1:2" x14ac:dyDescent="0.2">
      <c r="A23623" s="6"/>
      <c r="B23623" s="4"/>
    </row>
    <row r="23624" spans="1:2" x14ac:dyDescent="0.2">
      <c r="A23624" s="6"/>
      <c r="B23624" s="4"/>
    </row>
    <row r="23625" spans="1:2" x14ac:dyDescent="0.2">
      <c r="A23625" s="6"/>
      <c r="B23625" s="4"/>
    </row>
    <row r="23626" spans="1:2" x14ac:dyDescent="0.2">
      <c r="A23626" s="6"/>
      <c r="B23626" s="4"/>
    </row>
    <row r="23627" spans="1:2" x14ac:dyDescent="0.2">
      <c r="A23627" s="6"/>
      <c r="B23627" s="4"/>
    </row>
    <row r="23628" spans="1:2" x14ac:dyDescent="0.2">
      <c r="A23628" s="6"/>
      <c r="B23628" s="4"/>
    </row>
    <row r="23629" spans="1:2" x14ac:dyDescent="0.2">
      <c r="A23629" s="6"/>
      <c r="B23629" s="4"/>
    </row>
    <row r="23630" spans="1:2" x14ac:dyDescent="0.2">
      <c r="A23630" s="6"/>
      <c r="B23630" s="4"/>
    </row>
    <row r="23631" spans="1:2" x14ac:dyDescent="0.2">
      <c r="A23631" s="6"/>
      <c r="B23631" s="4"/>
    </row>
    <row r="23632" spans="1:2" x14ac:dyDescent="0.2">
      <c r="A23632" s="6"/>
      <c r="B23632" s="4"/>
    </row>
    <row r="23633" spans="1:2" x14ac:dyDescent="0.2">
      <c r="A23633" s="6"/>
      <c r="B23633" s="4"/>
    </row>
    <row r="23634" spans="1:2" x14ac:dyDescent="0.2">
      <c r="A23634" s="6"/>
      <c r="B23634" s="4"/>
    </row>
    <row r="23635" spans="1:2" x14ac:dyDescent="0.2">
      <c r="A23635" s="6"/>
      <c r="B23635" s="4"/>
    </row>
    <row r="23636" spans="1:2" x14ac:dyDescent="0.2">
      <c r="A23636" s="6"/>
      <c r="B23636" s="4"/>
    </row>
    <row r="23637" spans="1:2" x14ac:dyDescent="0.2">
      <c r="A23637" s="6"/>
      <c r="B23637" s="4"/>
    </row>
    <row r="23638" spans="1:2" x14ac:dyDescent="0.2">
      <c r="A23638" s="6"/>
      <c r="B23638" s="4"/>
    </row>
    <row r="23639" spans="1:2" x14ac:dyDescent="0.2">
      <c r="A23639" s="6"/>
      <c r="B23639" s="4"/>
    </row>
    <row r="23640" spans="1:2" x14ac:dyDescent="0.2">
      <c r="A23640" s="6"/>
      <c r="B23640" s="4"/>
    </row>
    <row r="23641" spans="1:2" x14ac:dyDescent="0.2">
      <c r="A23641" s="6"/>
      <c r="B23641" s="4"/>
    </row>
    <row r="23642" spans="1:2" x14ac:dyDescent="0.2">
      <c r="A23642" s="6"/>
      <c r="B23642" s="4"/>
    </row>
    <row r="23643" spans="1:2" x14ac:dyDescent="0.2">
      <c r="A23643" s="6"/>
      <c r="B23643" s="4"/>
    </row>
    <row r="23644" spans="1:2" x14ac:dyDescent="0.2">
      <c r="A23644" s="6"/>
      <c r="B23644" s="4"/>
    </row>
    <row r="23645" spans="1:2" x14ac:dyDescent="0.2">
      <c r="A23645" s="6"/>
      <c r="B23645" s="4"/>
    </row>
    <row r="23646" spans="1:2" x14ac:dyDescent="0.2">
      <c r="A23646" s="6"/>
      <c r="B23646" s="4"/>
    </row>
    <row r="23647" spans="1:2" x14ac:dyDescent="0.2">
      <c r="A23647" s="6"/>
      <c r="B23647" s="4"/>
    </row>
    <row r="23648" spans="1:2" x14ac:dyDescent="0.2">
      <c r="A23648" s="6"/>
      <c r="B23648" s="4"/>
    </row>
    <row r="23649" spans="1:2" x14ac:dyDescent="0.2">
      <c r="A23649" s="6"/>
      <c r="B23649" s="4"/>
    </row>
    <row r="23650" spans="1:2" x14ac:dyDescent="0.2">
      <c r="A23650" s="6"/>
      <c r="B23650" s="4"/>
    </row>
    <row r="23651" spans="1:2" x14ac:dyDescent="0.2">
      <c r="A23651" s="6"/>
      <c r="B23651" s="4"/>
    </row>
    <row r="23652" spans="1:2" x14ac:dyDescent="0.2">
      <c r="A23652" s="6"/>
      <c r="B23652" s="4"/>
    </row>
    <row r="23653" spans="1:2" x14ac:dyDescent="0.2">
      <c r="A23653" s="6"/>
      <c r="B23653" s="4"/>
    </row>
    <row r="23654" spans="1:2" x14ac:dyDescent="0.2">
      <c r="A23654" s="6"/>
      <c r="B23654" s="4"/>
    </row>
    <row r="23655" spans="1:2" x14ac:dyDescent="0.2">
      <c r="A23655" s="6"/>
      <c r="B23655" s="4"/>
    </row>
    <row r="23656" spans="1:2" x14ac:dyDescent="0.2">
      <c r="A23656" s="6"/>
      <c r="B23656" s="4"/>
    </row>
    <row r="23657" spans="1:2" x14ac:dyDescent="0.2">
      <c r="A23657" s="6"/>
      <c r="B23657" s="4"/>
    </row>
    <row r="23658" spans="1:2" x14ac:dyDescent="0.2">
      <c r="A23658" s="6"/>
      <c r="B23658" s="4"/>
    </row>
    <row r="23659" spans="1:2" x14ac:dyDescent="0.2">
      <c r="A23659" s="6"/>
      <c r="B23659" s="4"/>
    </row>
    <row r="23660" spans="1:2" x14ac:dyDescent="0.2">
      <c r="A23660" s="6"/>
      <c r="B23660" s="4"/>
    </row>
    <row r="23661" spans="1:2" x14ac:dyDescent="0.2">
      <c r="A23661" s="6"/>
      <c r="B23661" s="4"/>
    </row>
    <row r="23662" spans="1:2" x14ac:dyDescent="0.2">
      <c r="A23662" s="6"/>
      <c r="B23662" s="4"/>
    </row>
    <row r="23663" spans="1:2" x14ac:dyDescent="0.2">
      <c r="A23663" s="6"/>
      <c r="B23663" s="4"/>
    </row>
    <row r="23664" spans="1:2" x14ac:dyDescent="0.2">
      <c r="A23664" s="6"/>
      <c r="B23664" s="4"/>
    </row>
    <row r="23665" spans="1:2" x14ac:dyDescent="0.2">
      <c r="A23665" s="6"/>
      <c r="B23665" s="4"/>
    </row>
    <row r="23666" spans="1:2" x14ac:dyDescent="0.2">
      <c r="A23666" s="6"/>
      <c r="B23666" s="4"/>
    </row>
    <row r="23667" spans="1:2" x14ac:dyDescent="0.2">
      <c r="A23667" s="6"/>
      <c r="B23667" s="4"/>
    </row>
    <row r="23668" spans="1:2" x14ac:dyDescent="0.2">
      <c r="A23668" s="6"/>
      <c r="B23668" s="4"/>
    </row>
    <row r="23669" spans="1:2" x14ac:dyDescent="0.2">
      <c r="A23669" s="6"/>
      <c r="B23669" s="4"/>
    </row>
    <row r="23670" spans="1:2" x14ac:dyDescent="0.2">
      <c r="A23670" s="6"/>
      <c r="B23670" s="4"/>
    </row>
    <row r="23671" spans="1:2" x14ac:dyDescent="0.2">
      <c r="A23671" s="6"/>
      <c r="B23671" s="4"/>
    </row>
    <row r="23672" spans="1:2" x14ac:dyDescent="0.2">
      <c r="A23672" s="6"/>
      <c r="B23672" s="4"/>
    </row>
    <row r="23673" spans="1:2" x14ac:dyDescent="0.2">
      <c r="A23673" s="6"/>
      <c r="B23673" s="4"/>
    </row>
    <row r="23674" spans="1:2" x14ac:dyDescent="0.2">
      <c r="A23674" s="6"/>
      <c r="B23674" s="4"/>
    </row>
    <row r="23675" spans="1:2" x14ac:dyDescent="0.2">
      <c r="A23675" s="6"/>
      <c r="B23675" s="4"/>
    </row>
    <row r="23676" spans="1:2" x14ac:dyDescent="0.2">
      <c r="A23676" s="6"/>
      <c r="B23676" s="4"/>
    </row>
    <row r="23677" spans="1:2" x14ac:dyDescent="0.2">
      <c r="A23677" s="6"/>
      <c r="B23677" s="4"/>
    </row>
    <row r="23678" spans="1:2" x14ac:dyDescent="0.2">
      <c r="A23678" s="6"/>
      <c r="B23678" s="4"/>
    </row>
    <row r="23679" spans="1:2" x14ac:dyDescent="0.2">
      <c r="A23679" s="6"/>
      <c r="B23679" s="4"/>
    </row>
    <row r="23680" spans="1:2" x14ac:dyDescent="0.2">
      <c r="A23680" s="6"/>
      <c r="B23680" s="4"/>
    </row>
    <row r="23681" spans="1:2" x14ac:dyDescent="0.2">
      <c r="A23681" s="6"/>
      <c r="B23681" s="4"/>
    </row>
    <row r="23682" spans="1:2" x14ac:dyDescent="0.2">
      <c r="A23682" s="6"/>
      <c r="B23682" s="4"/>
    </row>
    <row r="23683" spans="1:2" x14ac:dyDescent="0.2">
      <c r="A23683" s="6"/>
      <c r="B23683" s="4"/>
    </row>
    <row r="23684" spans="1:2" x14ac:dyDescent="0.2">
      <c r="A23684" s="6"/>
      <c r="B23684" s="4"/>
    </row>
    <row r="23685" spans="1:2" x14ac:dyDescent="0.2">
      <c r="A23685" s="6"/>
      <c r="B23685" s="4"/>
    </row>
    <row r="23686" spans="1:2" x14ac:dyDescent="0.2">
      <c r="A23686" s="6"/>
      <c r="B23686" s="4"/>
    </row>
    <row r="23687" spans="1:2" x14ac:dyDescent="0.2">
      <c r="A23687" s="6"/>
      <c r="B23687" s="4"/>
    </row>
    <row r="23688" spans="1:2" x14ac:dyDescent="0.2">
      <c r="A23688" s="6"/>
      <c r="B23688" s="4"/>
    </row>
    <row r="23689" spans="1:2" x14ac:dyDescent="0.2">
      <c r="A23689" s="6"/>
      <c r="B23689" s="4"/>
    </row>
    <row r="23690" spans="1:2" x14ac:dyDescent="0.2">
      <c r="A23690" s="6"/>
      <c r="B23690" s="4"/>
    </row>
    <row r="23691" spans="1:2" x14ac:dyDescent="0.2">
      <c r="A23691" s="6"/>
      <c r="B23691" s="4"/>
    </row>
    <row r="23692" spans="1:2" x14ac:dyDescent="0.2">
      <c r="A23692" s="6"/>
      <c r="B23692" s="4"/>
    </row>
    <row r="23693" spans="1:2" x14ac:dyDescent="0.2">
      <c r="A23693" s="6"/>
      <c r="B23693" s="4"/>
    </row>
    <row r="23694" spans="1:2" x14ac:dyDescent="0.2">
      <c r="A23694" s="6"/>
      <c r="B23694" s="4"/>
    </row>
    <row r="23695" spans="1:2" x14ac:dyDescent="0.2">
      <c r="A23695" s="6"/>
      <c r="B23695" s="4"/>
    </row>
    <row r="23696" spans="1:2" x14ac:dyDescent="0.2">
      <c r="A23696" s="6"/>
      <c r="B23696" s="4"/>
    </row>
    <row r="23697" spans="1:2" x14ac:dyDescent="0.2">
      <c r="A23697" s="6"/>
      <c r="B23697" s="4"/>
    </row>
    <row r="23698" spans="1:2" x14ac:dyDescent="0.2">
      <c r="A23698" s="6"/>
      <c r="B23698" s="4"/>
    </row>
    <row r="23699" spans="1:2" x14ac:dyDescent="0.2">
      <c r="A23699" s="6"/>
      <c r="B23699" s="4"/>
    </row>
    <row r="23700" spans="1:2" x14ac:dyDescent="0.2">
      <c r="A23700" s="6"/>
      <c r="B23700" s="4"/>
    </row>
    <row r="23701" spans="1:2" x14ac:dyDescent="0.2">
      <c r="A23701" s="6"/>
      <c r="B23701" s="4"/>
    </row>
    <row r="23702" spans="1:2" x14ac:dyDescent="0.2">
      <c r="A23702" s="6"/>
      <c r="B23702" s="4"/>
    </row>
    <row r="23703" spans="1:2" x14ac:dyDescent="0.2">
      <c r="A23703" s="6"/>
      <c r="B23703" s="4"/>
    </row>
    <row r="23704" spans="1:2" x14ac:dyDescent="0.2">
      <c r="A23704" s="6"/>
      <c r="B23704" s="4"/>
    </row>
    <row r="23705" spans="1:2" x14ac:dyDescent="0.2">
      <c r="A23705" s="6"/>
      <c r="B23705" s="4"/>
    </row>
    <row r="23706" spans="1:2" x14ac:dyDescent="0.2">
      <c r="A23706" s="6"/>
      <c r="B23706" s="4"/>
    </row>
    <row r="23707" spans="1:2" x14ac:dyDescent="0.2">
      <c r="A23707" s="6"/>
      <c r="B23707" s="4"/>
    </row>
    <row r="23708" spans="1:2" x14ac:dyDescent="0.2">
      <c r="A23708" s="6"/>
      <c r="B23708" s="4"/>
    </row>
    <row r="23709" spans="1:2" x14ac:dyDescent="0.2">
      <c r="A23709" s="6"/>
      <c r="B23709" s="4"/>
    </row>
    <row r="23710" spans="1:2" x14ac:dyDescent="0.2">
      <c r="A23710" s="6"/>
      <c r="B23710" s="4"/>
    </row>
    <row r="23711" spans="1:2" x14ac:dyDescent="0.2">
      <c r="A23711" s="6"/>
      <c r="B23711" s="4"/>
    </row>
    <row r="23712" spans="1:2" x14ac:dyDescent="0.2">
      <c r="A23712" s="6"/>
      <c r="B23712" s="4"/>
    </row>
    <row r="23713" spans="1:2" x14ac:dyDescent="0.2">
      <c r="A23713" s="6"/>
      <c r="B23713" s="4"/>
    </row>
    <row r="23714" spans="1:2" x14ac:dyDescent="0.2">
      <c r="A23714" s="6"/>
      <c r="B23714" s="4"/>
    </row>
    <row r="23715" spans="1:2" x14ac:dyDescent="0.2">
      <c r="A23715" s="6"/>
      <c r="B23715" s="4"/>
    </row>
    <row r="23716" spans="1:2" x14ac:dyDescent="0.2">
      <c r="A23716" s="6"/>
      <c r="B23716" s="4"/>
    </row>
    <row r="23717" spans="1:2" x14ac:dyDescent="0.2">
      <c r="A23717" s="6"/>
      <c r="B23717" s="4"/>
    </row>
    <row r="23718" spans="1:2" x14ac:dyDescent="0.2">
      <c r="A23718" s="6"/>
      <c r="B23718" s="4"/>
    </row>
    <row r="23719" spans="1:2" x14ac:dyDescent="0.2">
      <c r="A23719" s="6"/>
      <c r="B23719" s="4"/>
    </row>
    <row r="23720" spans="1:2" x14ac:dyDescent="0.2">
      <c r="A23720" s="6"/>
      <c r="B23720" s="4"/>
    </row>
    <row r="23721" spans="1:2" x14ac:dyDescent="0.2">
      <c r="A23721" s="6"/>
      <c r="B23721" s="4"/>
    </row>
    <row r="23722" spans="1:2" x14ac:dyDescent="0.2">
      <c r="A23722" s="6"/>
      <c r="B23722" s="4"/>
    </row>
    <row r="23723" spans="1:2" x14ac:dyDescent="0.2">
      <c r="A23723" s="6"/>
      <c r="B23723" s="4"/>
    </row>
    <row r="23724" spans="1:2" x14ac:dyDescent="0.2">
      <c r="A23724" s="6"/>
      <c r="B23724" s="4"/>
    </row>
    <row r="23725" spans="1:2" x14ac:dyDescent="0.2">
      <c r="A23725" s="6"/>
      <c r="B23725" s="4"/>
    </row>
    <row r="23726" spans="1:2" x14ac:dyDescent="0.2">
      <c r="A23726" s="6"/>
      <c r="B23726" s="4"/>
    </row>
    <row r="23727" spans="1:2" x14ac:dyDescent="0.2">
      <c r="A23727" s="6"/>
      <c r="B23727" s="4"/>
    </row>
    <row r="23728" spans="1:2" x14ac:dyDescent="0.2">
      <c r="A23728" s="6"/>
      <c r="B23728" s="4"/>
    </row>
    <row r="23729" spans="1:2" x14ac:dyDescent="0.2">
      <c r="A23729" s="6"/>
      <c r="B23729" s="4"/>
    </row>
    <row r="23730" spans="1:2" x14ac:dyDescent="0.2">
      <c r="A23730" s="6"/>
      <c r="B23730" s="4"/>
    </row>
    <row r="23731" spans="1:2" x14ac:dyDescent="0.2">
      <c r="A23731" s="6"/>
      <c r="B23731" s="4"/>
    </row>
    <row r="23732" spans="1:2" x14ac:dyDescent="0.2">
      <c r="A23732" s="6"/>
      <c r="B23732" s="4"/>
    </row>
    <row r="23733" spans="1:2" x14ac:dyDescent="0.2">
      <c r="A23733" s="6"/>
      <c r="B23733" s="4"/>
    </row>
    <row r="23734" spans="1:2" x14ac:dyDescent="0.2">
      <c r="A23734" s="6"/>
      <c r="B23734" s="4"/>
    </row>
    <row r="23735" spans="1:2" x14ac:dyDescent="0.2">
      <c r="A23735" s="6"/>
      <c r="B23735" s="4"/>
    </row>
    <row r="23736" spans="1:2" x14ac:dyDescent="0.2">
      <c r="A23736" s="6"/>
      <c r="B23736" s="4"/>
    </row>
    <row r="23737" spans="1:2" x14ac:dyDescent="0.2">
      <c r="A23737" s="6"/>
      <c r="B23737" s="4"/>
    </row>
    <row r="23738" spans="1:2" x14ac:dyDescent="0.2">
      <c r="A23738" s="6"/>
      <c r="B23738" s="4"/>
    </row>
    <row r="23739" spans="1:2" x14ac:dyDescent="0.2">
      <c r="A23739" s="6"/>
      <c r="B23739" s="4"/>
    </row>
    <row r="23740" spans="1:2" x14ac:dyDescent="0.2">
      <c r="A23740" s="6"/>
      <c r="B23740" s="4"/>
    </row>
    <row r="23741" spans="1:2" x14ac:dyDescent="0.2">
      <c r="A23741" s="6"/>
      <c r="B23741" s="4"/>
    </row>
    <row r="23742" spans="1:2" x14ac:dyDescent="0.2">
      <c r="A23742" s="6"/>
      <c r="B23742" s="4"/>
    </row>
    <row r="23743" spans="1:2" x14ac:dyDescent="0.2">
      <c r="A23743" s="6"/>
      <c r="B23743" s="4"/>
    </row>
    <row r="23744" spans="1:2" x14ac:dyDescent="0.2">
      <c r="A23744" s="6"/>
      <c r="B23744" s="4"/>
    </row>
    <row r="23745" spans="1:2" x14ac:dyDescent="0.2">
      <c r="A23745" s="6"/>
      <c r="B23745" s="4"/>
    </row>
    <row r="23746" spans="1:2" x14ac:dyDescent="0.2">
      <c r="A23746" s="6"/>
      <c r="B23746" s="4"/>
    </row>
    <row r="23747" spans="1:2" x14ac:dyDescent="0.2">
      <c r="A23747" s="6"/>
      <c r="B23747" s="4"/>
    </row>
    <row r="23748" spans="1:2" x14ac:dyDescent="0.2">
      <c r="A23748" s="6"/>
      <c r="B23748" s="4"/>
    </row>
    <row r="23749" spans="1:2" x14ac:dyDescent="0.2">
      <c r="A23749" s="6"/>
      <c r="B23749" s="4"/>
    </row>
    <row r="23750" spans="1:2" x14ac:dyDescent="0.2">
      <c r="A23750" s="6"/>
      <c r="B23750" s="4"/>
    </row>
    <row r="23751" spans="1:2" x14ac:dyDescent="0.2">
      <c r="A23751" s="6"/>
      <c r="B23751" s="4"/>
    </row>
    <row r="23752" spans="1:2" x14ac:dyDescent="0.2">
      <c r="A23752" s="6"/>
      <c r="B23752" s="4"/>
    </row>
    <row r="23753" spans="1:2" x14ac:dyDescent="0.2">
      <c r="A23753" s="6"/>
      <c r="B23753" s="4"/>
    </row>
    <row r="23754" spans="1:2" x14ac:dyDescent="0.2">
      <c r="A23754" s="6"/>
      <c r="B23754" s="4"/>
    </row>
    <row r="23755" spans="1:2" x14ac:dyDescent="0.2">
      <c r="A23755" s="6"/>
      <c r="B23755" s="4"/>
    </row>
    <row r="23756" spans="1:2" x14ac:dyDescent="0.2">
      <c r="A23756" s="6"/>
      <c r="B23756" s="4"/>
    </row>
    <row r="23757" spans="1:2" x14ac:dyDescent="0.2">
      <c r="A23757" s="6"/>
      <c r="B23757" s="4"/>
    </row>
    <row r="23758" spans="1:2" x14ac:dyDescent="0.2">
      <c r="A23758" s="6"/>
      <c r="B23758" s="4"/>
    </row>
    <row r="23759" spans="1:2" x14ac:dyDescent="0.2">
      <c r="A23759" s="6"/>
      <c r="B23759" s="4"/>
    </row>
    <row r="23760" spans="1:2" x14ac:dyDescent="0.2">
      <c r="A23760" s="6"/>
      <c r="B23760" s="4"/>
    </row>
    <row r="23761" spans="1:2" x14ac:dyDescent="0.2">
      <c r="A23761" s="6"/>
      <c r="B23761" s="4"/>
    </row>
    <row r="23762" spans="1:2" x14ac:dyDescent="0.2">
      <c r="A23762" s="6"/>
      <c r="B23762" s="4"/>
    </row>
    <row r="23763" spans="1:2" x14ac:dyDescent="0.2">
      <c r="A23763" s="6"/>
      <c r="B23763" s="4"/>
    </row>
    <row r="23764" spans="1:2" x14ac:dyDescent="0.2">
      <c r="A23764" s="6"/>
      <c r="B23764" s="4"/>
    </row>
    <row r="23765" spans="1:2" x14ac:dyDescent="0.2">
      <c r="A23765" s="6"/>
      <c r="B23765" s="4"/>
    </row>
    <row r="23766" spans="1:2" x14ac:dyDescent="0.2">
      <c r="A23766" s="6"/>
      <c r="B23766" s="4"/>
    </row>
    <row r="23767" spans="1:2" x14ac:dyDescent="0.2">
      <c r="A23767" s="6"/>
      <c r="B23767" s="4"/>
    </row>
    <row r="23768" spans="1:2" x14ac:dyDescent="0.2">
      <c r="A23768" s="6"/>
      <c r="B23768" s="4"/>
    </row>
    <row r="23769" spans="1:2" x14ac:dyDescent="0.2">
      <c r="A23769" s="6"/>
      <c r="B23769" s="4"/>
    </row>
    <row r="23770" spans="1:2" x14ac:dyDescent="0.2">
      <c r="A23770" s="6"/>
      <c r="B23770" s="4"/>
    </row>
    <row r="23771" spans="1:2" x14ac:dyDescent="0.2">
      <c r="A23771" s="6"/>
      <c r="B23771" s="4"/>
    </row>
    <row r="23772" spans="1:2" x14ac:dyDescent="0.2">
      <c r="A23772" s="6"/>
      <c r="B23772" s="4"/>
    </row>
    <row r="23773" spans="1:2" x14ac:dyDescent="0.2">
      <c r="A23773" s="6"/>
      <c r="B23773" s="4"/>
    </row>
    <row r="23774" spans="1:2" x14ac:dyDescent="0.2">
      <c r="A23774" s="6"/>
      <c r="B23774" s="4"/>
    </row>
    <row r="23775" spans="1:2" x14ac:dyDescent="0.2">
      <c r="A23775" s="6"/>
      <c r="B23775" s="4"/>
    </row>
    <row r="23776" spans="1:2" x14ac:dyDescent="0.2">
      <c r="A23776" s="6"/>
      <c r="B23776" s="4"/>
    </row>
    <row r="23777" spans="1:2" x14ac:dyDescent="0.2">
      <c r="A23777" s="6"/>
      <c r="B23777" s="4"/>
    </row>
    <row r="23778" spans="1:2" x14ac:dyDescent="0.2">
      <c r="A23778" s="6"/>
      <c r="B23778" s="4"/>
    </row>
    <row r="23779" spans="1:2" x14ac:dyDescent="0.2">
      <c r="A23779" s="6"/>
      <c r="B23779" s="4"/>
    </row>
    <row r="23780" spans="1:2" x14ac:dyDescent="0.2">
      <c r="A23780" s="6"/>
      <c r="B23780" s="4"/>
    </row>
    <row r="23781" spans="1:2" x14ac:dyDescent="0.2">
      <c r="A23781" s="6"/>
      <c r="B23781" s="4"/>
    </row>
    <row r="23782" spans="1:2" x14ac:dyDescent="0.2">
      <c r="A23782" s="6"/>
      <c r="B23782" s="4"/>
    </row>
    <row r="23783" spans="1:2" x14ac:dyDescent="0.2">
      <c r="A23783" s="6"/>
      <c r="B23783" s="4"/>
    </row>
    <row r="23784" spans="1:2" x14ac:dyDescent="0.2">
      <c r="A23784" s="6"/>
      <c r="B23784" s="4"/>
    </row>
    <row r="23785" spans="1:2" x14ac:dyDescent="0.2">
      <c r="A23785" s="6"/>
      <c r="B23785" s="4"/>
    </row>
    <row r="23786" spans="1:2" x14ac:dyDescent="0.2">
      <c r="A23786" s="6"/>
      <c r="B23786" s="4"/>
    </row>
    <row r="23787" spans="1:2" x14ac:dyDescent="0.2">
      <c r="A23787" s="6"/>
      <c r="B23787" s="4"/>
    </row>
    <row r="23788" spans="1:2" x14ac:dyDescent="0.2">
      <c r="A23788" s="6"/>
      <c r="B23788" s="4"/>
    </row>
    <row r="23789" spans="1:2" x14ac:dyDescent="0.2">
      <c r="A23789" s="6"/>
      <c r="B23789" s="4"/>
    </row>
    <row r="23790" spans="1:2" x14ac:dyDescent="0.2">
      <c r="A23790" s="6"/>
      <c r="B23790" s="4"/>
    </row>
    <row r="23791" spans="1:2" x14ac:dyDescent="0.2">
      <c r="A23791" s="6"/>
      <c r="B23791" s="4"/>
    </row>
    <row r="23792" spans="1:2" x14ac:dyDescent="0.2">
      <c r="A23792" s="6"/>
      <c r="B23792" s="4"/>
    </row>
    <row r="23793" spans="1:2" x14ac:dyDescent="0.2">
      <c r="A23793" s="6"/>
      <c r="B23793" s="4"/>
    </row>
    <row r="23794" spans="1:2" x14ac:dyDescent="0.2">
      <c r="A23794" s="6"/>
      <c r="B23794" s="4"/>
    </row>
    <row r="23795" spans="1:2" x14ac:dyDescent="0.2">
      <c r="A23795" s="6"/>
      <c r="B23795" s="4"/>
    </row>
    <row r="23796" spans="1:2" x14ac:dyDescent="0.2">
      <c r="A23796" s="6"/>
      <c r="B23796" s="4"/>
    </row>
    <row r="23797" spans="1:2" x14ac:dyDescent="0.2">
      <c r="A23797" s="6"/>
      <c r="B23797" s="4"/>
    </row>
    <row r="23798" spans="1:2" x14ac:dyDescent="0.2">
      <c r="A23798" s="6"/>
      <c r="B23798" s="4"/>
    </row>
    <row r="23799" spans="1:2" x14ac:dyDescent="0.2">
      <c r="A23799" s="6"/>
      <c r="B23799" s="4"/>
    </row>
    <row r="23800" spans="1:2" x14ac:dyDescent="0.2">
      <c r="A23800" s="6"/>
      <c r="B23800" s="4"/>
    </row>
    <row r="23801" spans="1:2" x14ac:dyDescent="0.2">
      <c r="A23801" s="6"/>
      <c r="B23801" s="4"/>
    </row>
    <row r="23802" spans="1:2" x14ac:dyDescent="0.2">
      <c r="A23802" s="6"/>
      <c r="B23802" s="4"/>
    </row>
    <row r="23803" spans="1:2" x14ac:dyDescent="0.2">
      <c r="A23803" s="6"/>
      <c r="B23803" s="4"/>
    </row>
    <row r="23804" spans="1:2" x14ac:dyDescent="0.2">
      <c r="A23804" s="6"/>
      <c r="B23804" s="4"/>
    </row>
    <row r="23805" spans="1:2" x14ac:dyDescent="0.2">
      <c r="A23805" s="6"/>
      <c r="B23805" s="4"/>
    </row>
    <row r="23806" spans="1:2" x14ac:dyDescent="0.2">
      <c r="A23806" s="6"/>
      <c r="B23806" s="4"/>
    </row>
    <row r="23807" spans="1:2" x14ac:dyDescent="0.2">
      <c r="A23807" s="6"/>
      <c r="B23807" s="4"/>
    </row>
    <row r="23808" spans="1:2" x14ac:dyDescent="0.2">
      <c r="A23808" s="6"/>
      <c r="B23808" s="4"/>
    </row>
    <row r="23809" spans="1:2" x14ac:dyDescent="0.2">
      <c r="A23809" s="6"/>
      <c r="B23809" s="4"/>
    </row>
    <row r="23810" spans="1:2" x14ac:dyDescent="0.2">
      <c r="A23810" s="6"/>
      <c r="B23810" s="4"/>
    </row>
    <row r="23811" spans="1:2" x14ac:dyDescent="0.2">
      <c r="A23811" s="6"/>
      <c r="B23811" s="4"/>
    </row>
    <row r="23812" spans="1:2" x14ac:dyDescent="0.2">
      <c r="A23812" s="6"/>
      <c r="B23812" s="4"/>
    </row>
    <row r="23813" spans="1:2" x14ac:dyDescent="0.2">
      <c r="A23813" s="6"/>
      <c r="B23813" s="4"/>
    </row>
    <row r="23814" spans="1:2" x14ac:dyDescent="0.2">
      <c r="A23814" s="6"/>
      <c r="B23814" s="4"/>
    </row>
    <row r="23815" spans="1:2" x14ac:dyDescent="0.2">
      <c r="A23815" s="6"/>
      <c r="B23815" s="4"/>
    </row>
    <row r="23816" spans="1:2" x14ac:dyDescent="0.2">
      <c r="A23816" s="6"/>
      <c r="B23816" s="4"/>
    </row>
    <row r="23817" spans="1:2" x14ac:dyDescent="0.2">
      <c r="A23817" s="6"/>
      <c r="B23817" s="4"/>
    </row>
    <row r="23818" spans="1:2" x14ac:dyDescent="0.2">
      <c r="A23818" s="6"/>
      <c r="B23818" s="4"/>
    </row>
    <row r="23819" spans="1:2" x14ac:dyDescent="0.2">
      <c r="A23819" s="6"/>
      <c r="B23819" s="4"/>
    </row>
    <row r="23820" spans="1:2" x14ac:dyDescent="0.2">
      <c r="A23820" s="6"/>
      <c r="B23820" s="4"/>
    </row>
    <row r="23821" spans="1:2" x14ac:dyDescent="0.2">
      <c r="A23821" s="6"/>
      <c r="B23821" s="4"/>
    </row>
    <row r="23822" spans="1:2" x14ac:dyDescent="0.2">
      <c r="A23822" s="6"/>
      <c r="B23822" s="4"/>
    </row>
    <row r="23823" spans="1:2" x14ac:dyDescent="0.2">
      <c r="A23823" s="6"/>
      <c r="B23823" s="4"/>
    </row>
    <row r="23824" spans="1:2" x14ac:dyDescent="0.2">
      <c r="A23824" s="6"/>
      <c r="B23824" s="4"/>
    </row>
    <row r="23825" spans="1:2" x14ac:dyDescent="0.2">
      <c r="A23825" s="6"/>
      <c r="B23825" s="4"/>
    </row>
    <row r="23826" spans="1:2" x14ac:dyDescent="0.2">
      <c r="A23826" s="6"/>
      <c r="B23826" s="4"/>
    </row>
    <row r="23827" spans="1:2" x14ac:dyDescent="0.2">
      <c r="A23827" s="6"/>
      <c r="B23827" s="4"/>
    </row>
    <row r="23828" spans="1:2" x14ac:dyDescent="0.2">
      <c r="A23828" s="6"/>
      <c r="B23828" s="4"/>
    </row>
    <row r="23829" spans="1:2" x14ac:dyDescent="0.2">
      <c r="A23829" s="6"/>
      <c r="B23829" s="4"/>
    </row>
    <row r="23830" spans="1:2" x14ac:dyDescent="0.2">
      <c r="A23830" s="6"/>
      <c r="B23830" s="4"/>
    </row>
    <row r="23831" spans="1:2" x14ac:dyDescent="0.2">
      <c r="A23831" s="6"/>
      <c r="B23831" s="4"/>
    </row>
    <row r="23832" spans="1:2" x14ac:dyDescent="0.2">
      <c r="A23832" s="6"/>
      <c r="B23832" s="4"/>
    </row>
    <row r="23833" spans="1:2" x14ac:dyDescent="0.2">
      <c r="A23833" s="6"/>
      <c r="B23833" s="4"/>
    </row>
    <row r="23834" spans="1:2" x14ac:dyDescent="0.2">
      <c r="A23834" s="6"/>
      <c r="B23834" s="4"/>
    </row>
    <row r="23835" spans="1:2" x14ac:dyDescent="0.2">
      <c r="A23835" s="6"/>
      <c r="B23835" s="4"/>
    </row>
    <row r="23836" spans="1:2" x14ac:dyDescent="0.2">
      <c r="A23836" s="6"/>
      <c r="B23836" s="4"/>
    </row>
    <row r="23837" spans="1:2" x14ac:dyDescent="0.2">
      <c r="A23837" s="6"/>
      <c r="B23837" s="4"/>
    </row>
    <row r="23838" spans="1:2" x14ac:dyDescent="0.2">
      <c r="A23838" s="6"/>
      <c r="B23838" s="4"/>
    </row>
    <row r="23839" spans="1:2" x14ac:dyDescent="0.2">
      <c r="A23839" s="6"/>
      <c r="B23839" s="4"/>
    </row>
    <row r="23840" spans="1:2" x14ac:dyDescent="0.2">
      <c r="A23840" s="6"/>
      <c r="B23840" s="4"/>
    </row>
    <row r="23841" spans="1:2" x14ac:dyDescent="0.2">
      <c r="A23841" s="6"/>
      <c r="B23841" s="4"/>
    </row>
    <row r="23842" spans="1:2" x14ac:dyDescent="0.2">
      <c r="A23842" s="6"/>
      <c r="B23842" s="4"/>
    </row>
    <row r="23843" spans="1:2" x14ac:dyDescent="0.2">
      <c r="A23843" s="6"/>
      <c r="B23843" s="4"/>
    </row>
    <row r="23844" spans="1:2" x14ac:dyDescent="0.2">
      <c r="A23844" s="6"/>
      <c r="B23844" s="4"/>
    </row>
    <row r="23845" spans="1:2" x14ac:dyDescent="0.2">
      <c r="A23845" s="6"/>
      <c r="B23845" s="4"/>
    </row>
    <row r="23846" spans="1:2" x14ac:dyDescent="0.2">
      <c r="A23846" s="6"/>
      <c r="B23846" s="4"/>
    </row>
    <row r="23847" spans="1:2" x14ac:dyDescent="0.2">
      <c r="A23847" s="6"/>
      <c r="B23847" s="4"/>
    </row>
    <row r="23848" spans="1:2" x14ac:dyDescent="0.2">
      <c r="A23848" s="6"/>
      <c r="B23848" s="4"/>
    </row>
    <row r="23849" spans="1:2" x14ac:dyDescent="0.2">
      <c r="A23849" s="6"/>
      <c r="B23849" s="4"/>
    </row>
    <row r="23850" spans="1:2" x14ac:dyDescent="0.2">
      <c r="A23850" s="6"/>
      <c r="B23850" s="4"/>
    </row>
    <row r="23851" spans="1:2" x14ac:dyDescent="0.2">
      <c r="A23851" s="6"/>
      <c r="B23851" s="4"/>
    </row>
    <row r="23852" spans="1:2" x14ac:dyDescent="0.2">
      <c r="A23852" s="6"/>
      <c r="B23852" s="4"/>
    </row>
    <row r="23853" spans="1:2" x14ac:dyDescent="0.2">
      <c r="A23853" s="6"/>
      <c r="B23853" s="4"/>
    </row>
    <row r="23854" spans="1:2" x14ac:dyDescent="0.2">
      <c r="A23854" s="6"/>
      <c r="B23854" s="4"/>
    </row>
    <row r="23855" spans="1:2" x14ac:dyDescent="0.2">
      <c r="A23855" s="6"/>
      <c r="B23855" s="4"/>
    </row>
    <row r="23856" spans="1:2" x14ac:dyDescent="0.2">
      <c r="A23856" s="6"/>
      <c r="B23856" s="4"/>
    </row>
    <row r="23857" spans="1:2" x14ac:dyDescent="0.2">
      <c r="A23857" s="6"/>
      <c r="B23857" s="4"/>
    </row>
    <row r="23858" spans="1:2" x14ac:dyDescent="0.2">
      <c r="A23858" s="6"/>
      <c r="B23858" s="4"/>
    </row>
    <row r="23859" spans="1:2" x14ac:dyDescent="0.2">
      <c r="A23859" s="6"/>
      <c r="B23859" s="4"/>
    </row>
    <row r="23860" spans="1:2" x14ac:dyDescent="0.2">
      <c r="A23860" s="6"/>
      <c r="B23860" s="4"/>
    </row>
    <row r="23861" spans="1:2" x14ac:dyDescent="0.2">
      <c r="A23861" s="6"/>
      <c r="B23861" s="4"/>
    </row>
    <row r="23862" spans="1:2" x14ac:dyDescent="0.2">
      <c r="A23862" s="6"/>
      <c r="B23862" s="4"/>
    </row>
    <row r="23863" spans="1:2" x14ac:dyDescent="0.2">
      <c r="A23863" s="6"/>
      <c r="B23863" s="4"/>
    </row>
    <row r="23864" spans="1:2" x14ac:dyDescent="0.2">
      <c r="A23864" s="6"/>
      <c r="B23864" s="4"/>
    </row>
    <row r="23865" spans="1:2" x14ac:dyDescent="0.2">
      <c r="A23865" s="6"/>
      <c r="B23865" s="4"/>
    </row>
    <row r="23866" spans="1:2" x14ac:dyDescent="0.2">
      <c r="A23866" s="6"/>
      <c r="B23866" s="4"/>
    </row>
    <row r="23867" spans="1:2" x14ac:dyDescent="0.2">
      <c r="A23867" s="6"/>
      <c r="B23867" s="4"/>
    </row>
    <row r="23868" spans="1:2" x14ac:dyDescent="0.2">
      <c r="A23868" s="6"/>
      <c r="B23868" s="4"/>
    </row>
    <row r="23869" spans="1:2" x14ac:dyDescent="0.2">
      <c r="A23869" s="6"/>
      <c r="B23869" s="4"/>
    </row>
    <row r="23870" spans="1:2" x14ac:dyDescent="0.2">
      <c r="A23870" s="6"/>
      <c r="B23870" s="4"/>
    </row>
    <row r="23871" spans="1:2" x14ac:dyDescent="0.2">
      <c r="A23871" s="6"/>
      <c r="B23871" s="4"/>
    </row>
    <row r="23872" spans="1:2" x14ac:dyDescent="0.2">
      <c r="A23872" s="6"/>
      <c r="B23872" s="4"/>
    </row>
    <row r="23873" spans="1:2" x14ac:dyDescent="0.2">
      <c r="A23873" s="6"/>
      <c r="B23873" s="4"/>
    </row>
    <row r="23874" spans="1:2" x14ac:dyDescent="0.2">
      <c r="A23874" s="6"/>
      <c r="B23874" s="4"/>
    </row>
    <row r="23875" spans="1:2" x14ac:dyDescent="0.2">
      <c r="A23875" s="6"/>
      <c r="B23875" s="4"/>
    </row>
    <row r="23876" spans="1:2" x14ac:dyDescent="0.2">
      <c r="A23876" s="6"/>
      <c r="B23876" s="4"/>
    </row>
    <row r="23877" spans="1:2" x14ac:dyDescent="0.2">
      <c r="A23877" s="6"/>
      <c r="B23877" s="4"/>
    </row>
    <row r="23878" spans="1:2" x14ac:dyDescent="0.2">
      <c r="A23878" s="6"/>
      <c r="B23878" s="4"/>
    </row>
    <row r="23879" spans="1:2" x14ac:dyDescent="0.2">
      <c r="A23879" s="6"/>
      <c r="B23879" s="4"/>
    </row>
    <row r="23880" spans="1:2" x14ac:dyDescent="0.2">
      <c r="A23880" s="6"/>
      <c r="B23880" s="4"/>
    </row>
    <row r="23881" spans="1:2" x14ac:dyDescent="0.2">
      <c r="A23881" s="6"/>
      <c r="B23881" s="4"/>
    </row>
    <row r="23882" spans="1:2" x14ac:dyDescent="0.2">
      <c r="A23882" s="6"/>
      <c r="B23882" s="4"/>
    </row>
    <row r="23883" spans="1:2" x14ac:dyDescent="0.2">
      <c r="A23883" s="6"/>
      <c r="B23883" s="4"/>
    </row>
    <row r="23884" spans="1:2" x14ac:dyDescent="0.2">
      <c r="A23884" s="6"/>
      <c r="B23884" s="4"/>
    </row>
    <row r="23885" spans="1:2" x14ac:dyDescent="0.2">
      <c r="A23885" s="6"/>
      <c r="B23885" s="4"/>
    </row>
    <row r="23886" spans="1:2" x14ac:dyDescent="0.2">
      <c r="A23886" s="6"/>
      <c r="B23886" s="4"/>
    </row>
    <row r="23887" spans="1:2" x14ac:dyDescent="0.2">
      <c r="A23887" s="6"/>
      <c r="B23887" s="4"/>
    </row>
    <row r="23888" spans="1:2" x14ac:dyDescent="0.2">
      <c r="A23888" s="6"/>
      <c r="B23888" s="4"/>
    </row>
    <row r="23889" spans="1:2" x14ac:dyDescent="0.2">
      <c r="A23889" s="6"/>
      <c r="B23889" s="4"/>
    </row>
    <row r="23890" spans="1:2" x14ac:dyDescent="0.2">
      <c r="A23890" s="6"/>
      <c r="B23890" s="4"/>
    </row>
    <row r="23891" spans="1:2" x14ac:dyDescent="0.2">
      <c r="A23891" s="6"/>
      <c r="B23891" s="4"/>
    </row>
    <row r="23892" spans="1:2" x14ac:dyDescent="0.2">
      <c r="A23892" s="6"/>
      <c r="B23892" s="4"/>
    </row>
    <row r="23893" spans="1:2" x14ac:dyDescent="0.2">
      <c r="A23893" s="6"/>
      <c r="B23893" s="4"/>
    </row>
    <row r="23894" spans="1:2" x14ac:dyDescent="0.2">
      <c r="A23894" s="6"/>
      <c r="B23894" s="4"/>
    </row>
    <row r="23895" spans="1:2" x14ac:dyDescent="0.2">
      <c r="A23895" s="6"/>
      <c r="B23895" s="4"/>
    </row>
    <row r="23896" spans="1:2" x14ac:dyDescent="0.2">
      <c r="A23896" s="6"/>
      <c r="B23896" s="4"/>
    </row>
    <row r="23897" spans="1:2" x14ac:dyDescent="0.2">
      <c r="A23897" s="6"/>
      <c r="B23897" s="4"/>
    </row>
    <row r="23898" spans="1:2" x14ac:dyDescent="0.2">
      <c r="A23898" s="6"/>
      <c r="B23898" s="4"/>
    </row>
    <row r="23899" spans="1:2" x14ac:dyDescent="0.2">
      <c r="A23899" s="6"/>
      <c r="B23899" s="4"/>
    </row>
    <row r="23900" spans="1:2" x14ac:dyDescent="0.2">
      <c r="A23900" s="6"/>
      <c r="B23900" s="4"/>
    </row>
    <row r="23901" spans="1:2" x14ac:dyDescent="0.2">
      <c r="A23901" s="6"/>
      <c r="B23901" s="4"/>
    </row>
    <row r="23902" spans="1:2" x14ac:dyDescent="0.2">
      <c r="A23902" s="6"/>
      <c r="B23902" s="4"/>
    </row>
    <row r="23903" spans="1:2" x14ac:dyDescent="0.2">
      <c r="A23903" s="6"/>
      <c r="B23903" s="4"/>
    </row>
    <row r="23904" spans="1:2" x14ac:dyDescent="0.2">
      <c r="A23904" s="6"/>
      <c r="B23904" s="4"/>
    </row>
    <row r="23905" spans="1:2" x14ac:dyDescent="0.2">
      <c r="A23905" s="6"/>
      <c r="B23905" s="4"/>
    </row>
    <row r="23906" spans="1:2" x14ac:dyDescent="0.2">
      <c r="A23906" s="6"/>
      <c r="B23906" s="4"/>
    </row>
    <row r="23907" spans="1:2" x14ac:dyDescent="0.2">
      <c r="A23907" s="6"/>
      <c r="B23907" s="4"/>
    </row>
    <row r="23908" spans="1:2" x14ac:dyDescent="0.2">
      <c r="A23908" s="6"/>
      <c r="B23908" s="4"/>
    </row>
    <row r="23909" spans="1:2" x14ac:dyDescent="0.2">
      <c r="A23909" s="6"/>
      <c r="B23909" s="4"/>
    </row>
    <row r="23910" spans="1:2" x14ac:dyDescent="0.2">
      <c r="A23910" s="6"/>
      <c r="B23910" s="4"/>
    </row>
    <row r="23911" spans="1:2" x14ac:dyDescent="0.2">
      <c r="A23911" s="6"/>
      <c r="B23911" s="4"/>
    </row>
    <row r="23912" spans="1:2" x14ac:dyDescent="0.2">
      <c r="A23912" s="6"/>
      <c r="B23912" s="4"/>
    </row>
    <row r="23913" spans="1:2" x14ac:dyDescent="0.2">
      <c r="A23913" s="6"/>
      <c r="B23913" s="4"/>
    </row>
    <row r="23914" spans="1:2" x14ac:dyDescent="0.2">
      <c r="A23914" s="6"/>
      <c r="B23914" s="4"/>
    </row>
    <row r="23915" spans="1:2" x14ac:dyDescent="0.2">
      <c r="A23915" s="6"/>
      <c r="B23915" s="4"/>
    </row>
    <row r="23916" spans="1:2" x14ac:dyDescent="0.2">
      <c r="A23916" s="6"/>
      <c r="B23916" s="4"/>
    </row>
    <row r="23917" spans="1:2" x14ac:dyDescent="0.2">
      <c r="A23917" s="6"/>
      <c r="B23917" s="4"/>
    </row>
    <row r="23918" spans="1:2" x14ac:dyDescent="0.2">
      <c r="A23918" s="6"/>
      <c r="B23918" s="4"/>
    </row>
    <row r="23919" spans="1:2" x14ac:dyDescent="0.2">
      <c r="A23919" s="6"/>
      <c r="B23919" s="4"/>
    </row>
    <row r="23920" spans="1:2" x14ac:dyDescent="0.2">
      <c r="A23920" s="6"/>
      <c r="B23920" s="4"/>
    </row>
    <row r="23921" spans="1:2" x14ac:dyDescent="0.2">
      <c r="A23921" s="6"/>
      <c r="B23921" s="4"/>
    </row>
    <row r="23922" spans="1:2" x14ac:dyDescent="0.2">
      <c r="A23922" s="6"/>
      <c r="B23922" s="4"/>
    </row>
    <row r="23923" spans="1:2" x14ac:dyDescent="0.2">
      <c r="A23923" s="6"/>
      <c r="B23923" s="4"/>
    </row>
    <row r="23924" spans="1:2" x14ac:dyDescent="0.2">
      <c r="A23924" s="6"/>
      <c r="B23924" s="4"/>
    </row>
    <row r="23925" spans="1:2" x14ac:dyDescent="0.2">
      <c r="A23925" s="6"/>
      <c r="B23925" s="4"/>
    </row>
    <row r="23926" spans="1:2" x14ac:dyDescent="0.2">
      <c r="A23926" s="6"/>
      <c r="B23926" s="4"/>
    </row>
    <row r="23927" spans="1:2" x14ac:dyDescent="0.2">
      <c r="A23927" s="6"/>
      <c r="B23927" s="4"/>
    </row>
    <row r="23928" spans="1:2" x14ac:dyDescent="0.2">
      <c r="A23928" s="6"/>
      <c r="B23928" s="4"/>
    </row>
    <row r="23929" spans="1:2" x14ac:dyDescent="0.2">
      <c r="A23929" s="6"/>
      <c r="B23929" s="4"/>
    </row>
    <row r="23930" spans="1:2" x14ac:dyDescent="0.2">
      <c r="A23930" s="6"/>
      <c r="B23930" s="4"/>
    </row>
    <row r="23931" spans="1:2" x14ac:dyDescent="0.2">
      <c r="A23931" s="6"/>
      <c r="B23931" s="4"/>
    </row>
    <row r="23932" spans="1:2" x14ac:dyDescent="0.2">
      <c r="A23932" s="6"/>
      <c r="B23932" s="4"/>
    </row>
    <row r="23933" spans="1:2" x14ac:dyDescent="0.2">
      <c r="A23933" s="6"/>
      <c r="B23933" s="4"/>
    </row>
    <row r="23934" spans="1:2" x14ac:dyDescent="0.2">
      <c r="A23934" s="6"/>
      <c r="B23934" s="4"/>
    </row>
    <row r="23935" spans="1:2" x14ac:dyDescent="0.2">
      <c r="A23935" s="6"/>
      <c r="B23935" s="4"/>
    </row>
    <row r="23936" spans="1:2" x14ac:dyDescent="0.2">
      <c r="A23936" s="6"/>
      <c r="B23936" s="4"/>
    </row>
    <row r="23937" spans="1:2" x14ac:dyDescent="0.2">
      <c r="A23937" s="6"/>
      <c r="B23937" s="4"/>
    </row>
    <row r="23938" spans="1:2" x14ac:dyDescent="0.2">
      <c r="A23938" s="6"/>
      <c r="B23938" s="4"/>
    </row>
    <row r="23939" spans="1:2" x14ac:dyDescent="0.2">
      <c r="A23939" s="6"/>
      <c r="B23939" s="4"/>
    </row>
    <row r="23940" spans="1:2" x14ac:dyDescent="0.2">
      <c r="A23940" s="6"/>
      <c r="B23940" s="4"/>
    </row>
    <row r="23941" spans="1:2" x14ac:dyDescent="0.2">
      <c r="A23941" s="6"/>
      <c r="B23941" s="4"/>
    </row>
    <row r="23942" spans="1:2" x14ac:dyDescent="0.2">
      <c r="A23942" s="6"/>
      <c r="B23942" s="4"/>
    </row>
    <row r="23943" spans="1:2" x14ac:dyDescent="0.2">
      <c r="A23943" s="6"/>
      <c r="B23943" s="4"/>
    </row>
    <row r="23944" spans="1:2" x14ac:dyDescent="0.2">
      <c r="A23944" s="6"/>
      <c r="B23944" s="4"/>
    </row>
    <row r="23945" spans="1:2" x14ac:dyDescent="0.2">
      <c r="A23945" s="6"/>
      <c r="B23945" s="4"/>
    </row>
    <row r="23946" spans="1:2" x14ac:dyDescent="0.2">
      <c r="A23946" s="6"/>
      <c r="B23946" s="4"/>
    </row>
    <row r="23947" spans="1:2" x14ac:dyDescent="0.2">
      <c r="A23947" s="6"/>
      <c r="B23947" s="4"/>
    </row>
    <row r="23948" spans="1:2" x14ac:dyDescent="0.2">
      <c r="A23948" s="6"/>
      <c r="B23948" s="4"/>
    </row>
    <row r="23949" spans="1:2" x14ac:dyDescent="0.2">
      <c r="A23949" s="6"/>
      <c r="B23949" s="4"/>
    </row>
    <row r="23950" spans="1:2" x14ac:dyDescent="0.2">
      <c r="A23950" s="6"/>
      <c r="B23950" s="4"/>
    </row>
    <row r="23951" spans="1:2" x14ac:dyDescent="0.2">
      <c r="A23951" s="6"/>
      <c r="B23951" s="4"/>
    </row>
    <row r="23952" spans="1:2" x14ac:dyDescent="0.2">
      <c r="A23952" s="6"/>
      <c r="B23952" s="4"/>
    </row>
    <row r="23953" spans="1:2" x14ac:dyDescent="0.2">
      <c r="A23953" s="6"/>
      <c r="B23953" s="4"/>
    </row>
    <row r="23954" spans="1:2" x14ac:dyDescent="0.2">
      <c r="A23954" s="6"/>
      <c r="B23954" s="4"/>
    </row>
    <row r="23955" spans="1:2" x14ac:dyDescent="0.2">
      <c r="A23955" s="6"/>
      <c r="B23955" s="4"/>
    </row>
    <row r="23956" spans="1:2" x14ac:dyDescent="0.2">
      <c r="A23956" s="6"/>
      <c r="B23956" s="4"/>
    </row>
    <row r="23957" spans="1:2" x14ac:dyDescent="0.2">
      <c r="A23957" s="6"/>
      <c r="B23957" s="4"/>
    </row>
    <row r="23958" spans="1:2" x14ac:dyDescent="0.2">
      <c r="A23958" s="6"/>
      <c r="B23958" s="4"/>
    </row>
    <row r="23959" spans="1:2" x14ac:dyDescent="0.2">
      <c r="A23959" s="6"/>
      <c r="B23959" s="4"/>
    </row>
    <row r="23960" spans="1:2" x14ac:dyDescent="0.2">
      <c r="A23960" s="6"/>
      <c r="B23960" s="4"/>
    </row>
    <row r="23961" spans="1:2" x14ac:dyDescent="0.2">
      <c r="A23961" s="6"/>
      <c r="B23961" s="4"/>
    </row>
    <row r="23962" spans="1:2" x14ac:dyDescent="0.2">
      <c r="A23962" s="6"/>
      <c r="B23962" s="4"/>
    </row>
    <row r="23963" spans="1:2" x14ac:dyDescent="0.2">
      <c r="A23963" s="6"/>
      <c r="B23963" s="4"/>
    </row>
    <row r="23964" spans="1:2" x14ac:dyDescent="0.2">
      <c r="A23964" s="6"/>
      <c r="B23964" s="4"/>
    </row>
    <row r="23965" spans="1:2" x14ac:dyDescent="0.2">
      <c r="A23965" s="6"/>
      <c r="B23965" s="4"/>
    </row>
    <row r="23966" spans="1:2" x14ac:dyDescent="0.2">
      <c r="A23966" s="6"/>
      <c r="B23966" s="4"/>
    </row>
    <row r="23967" spans="1:2" x14ac:dyDescent="0.2">
      <c r="A23967" s="6"/>
      <c r="B23967" s="4"/>
    </row>
    <row r="23968" spans="1:2" x14ac:dyDescent="0.2">
      <c r="A23968" s="6"/>
      <c r="B23968" s="4"/>
    </row>
    <row r="23969" spans="1:2" x14ac:dyDescent="0.2">
      <c r="A23969" s="6"/>
      <c r="B23969" s="4"/>
    </row>
    <row r="23970" spans="1:2" x14ac:dyDescent="0.2">
      <c r="A23970" s="6"/>
      <c r="B23970" s="4"/>
    </row>
    <row r="23971" spans="1:2" x14ac:dyDescent="0.2">
      <c r="A23971" s="6"/>
      <c r="B23971" s="4"/>
    </row>
    <row r="23972" spans="1:2" x14ac:dyDescent="0.2">
      <c r="A23972" s="6"/>
      <c r="B23972" s="4"/>
    </row>
    <row r="23973" spans="1:2" x14ac:dyDescent="0.2">
      <c r="A23973" s="6"/>
      <c r="B23973" s="4"/>
    </row>
    <row r="23974" spans="1:2" x14ac:dyDescent="0.2">
      <c r="A23974" s="6"/>
      <c r="B23974" s="4"/>
    </row>
    <row r="23975" spans="1:2" x14ac:dyDescent="0.2">
      <c r="A23975" s="6"/>
      <c r="B23975" s="4"/>
    </row>
    <row r="23976" spans="1:2" x14ac:dyDescent="0.2">
      <c r="A23976" s="6"/>
      <c r="B23976" s="4"/>
    </row>
    <row r="23977" spans="1:2" x14ac:dyDescent="0.2">
      <c r="A23977" s="6"/>
      <c r="B23977" s="4"/>
    </row>
    <row r="23978" spans="1:2" x14ac:dyDescent="0.2">
      <c r="A23978" s="6"/>
      <c r="B23978" s="4"/>
    </row>
    <row r="23979" spans="1:2" x14ac:dyDescent="0.2">
      <c r="A23979" s="6"/>
      <c r="B23979" s="4"/>
    </row>
    <row r="23980" spans="1:2" x14ac:dyDescent="0.2">
      <c r="A23980" s="6"/>
      <c r="B23980" s="4"/>
    </row>
    <row r="23981" spans="1:2" x14ac:dyDescent="0.2">
      <c r="A23981" s="6"/>
      <c r="B23981" s="4"/>
    </row>
    <row r="23982" spans="1:2" x14ac:dyDescent="0.2">
      <c r="A23982" s="6"/>
      <c r="B23982" s="4"/>
    </row>
    <row r="23983" spans="1:2" x14ac:dyDescent="0.2">
      <c r="A23983" s="6"/>
      <c r="B23983" s="4"/>
    </row>
    <row r="23984" spans="1:2" x14ac:dyDescent="0.2">
      <c r="A23984" s="6"/>
      <c r="B23984" s="4"/>
    </row>
    <row r="23985" spans="1:2" x14ac:dyDescent="0.2">
      <c r="A23985" s="6"/>
      <c r="B23985" s="4"/>
    </row>
    <row r="23986" spans="1:2" x14ac:dyDescent="0.2">
      <c r="A23986" s="6"/>
      <c r="B23986" s="4"/>
    </row>
    <row r="23987" spans="1:2" x14ac:dyDescent="0.2">
      <c r="A23987" s="6"/>
      <c r="B23987" s="4"/>
    </row>
    <row r="23988" spans="1:2" x14ac:dyDescent="0.2">
      <c r="A23988" s="6"/>
      <c r="B23988" s="4"/>
    </row>
    <row r="23989" spans="1:2" x14ac:dyDescent="0.2">
      <c r="A23989" s="6"/>
      <c r="B23989" s="4"/>
    </row>
    <row r="23990" spans="1:2" x14ac:dyDescent="0.2">
      <c r="A23990" s="6"/>
      <c r="B23990" s="4"/>
    </row>
    <row r="23991" spans="1:2" x14ac:dyDescent="0.2">
      <c r="A23991" s="6"/>
      <c r="B23991" s="4"/>
    </row>
    <row r="23992" spans="1:2" x14ac:dyDescent="0.2">
      <c r="A23992" s="6"/>
      <c r="B23992" s="4"/>
    </row>
    <row r="23993" spans="1:2" x14ac:dyDescent="0.2">
      <c r="A23993" s="6"/>
      <c r="B23993" s="4"/>
    </row>
    <row r="23994" spans="1:2" x14ac:dyDescent="0.2">
      <c r="A23994" s="6"/>
      <c r="B23994" s="4"/>
    </row>
    <row r="23995" spans="1:2" x14ac:dyDescent="0.2">
      <c r="A23995" s="6"/>
      <c r="B23995" s="4"/>
    </row>
    <row r="23996" spans="1:2" x14ac:dyDescent="0.2">
      <c r="A23996" s="6"/>
      <c r="B23996" s="4"/>
    </row>
    <row r="23997" spans="1:2" x14ac:dyDescent="0.2">
      <c r="A23997" s="6"/>
      <c r="B23997" s="4"/>
    </row>
    <row r="23998" spans="1:2" x14ac:dyDescent="0.2">
      <c r="A23998" s="6"/>
      <c r="B23998" s="4"/>
    </row>
    <row r="23999" spans="1:2" x14ac:dyDescent="0.2">
      <c r="A23999" s="6"/>
      <c r="B23999" s="4"/>
    </row>
    <row r="24000" spans="1:2" x14ac:dyDescent="0.2">
      <c r="A24000" s="6"/>
      <c r="B24000" s="4"/>
    </row>
    <row r="24001" spans="1:2" x14ac:dyDescent="0.2">
      <c r="A24001" s="6"/>
      <c r="B24001" s="4"/>
    </row>
    <row r="24002" spans="1:2" x14ac:dyDescent="0.2">
      <c r="A24002" s="6"/>
      <c r="B24002" s="4"/>
    </row>
    <row r="24003" spans="1:2" x14ac:dyDescent="0.2">
      <c r="A24003" s="6"/>
      <c r="B24003" s="4"/>
    </row>
    <row r="24004" spans="1:2" x14ac:dyDescent="0.2">
      <c r="A24004" s="6"/>
      <c r="B24004" s="4"/>
    </row>
    <row r="24005" spans="1:2" x14ac:dyDescent="0.2">
      <c r="A24005" s="6"/>
      <c r="B24005" s="4"/>
    </row>
    <row r="24006" spans="1:2" x14ac:dyDescent="0.2">
      <c r="A24006" s="6"/>
      <c r="B24006" s="4"/>
    </row>
    <row r="24007" spans="1:2" x14ac:dyDescent="0.2">
      <c r="A24007" s="6"/>
      <c r="B24007" s="4"/>
    </row>
    <row r="24008" spans="1:2" x14ac:dyDescent="0.2">
      <c r="A24008" s="6"/>
      <c r="B24008" s="4"/>
    </row>
    <row r="24009" spans="1:2" x14ac:dyDescent="0.2">
      <c r="A24009" s="6"/>
      <c r="B24009" s="4"/>
    </row>
    <row r="24010" spans="1:2" x14ac:dyDescent="0.2">
      <c r="A24010" s="6"/>
      <c r="B24010" s="4"/>
    </row>
    <row r="24011" spans="1:2" x14ac:dyDescent="0.2">
      <c r="A24011" s="6"/>
      <c r="B24011" s="4"/>
    </row>
    <row r="24012" spans="1:2" x14ac:dyDescent="0.2">
      <c r="A24012" s="6"/>
      <c r="B24012" s="4"/>
    </row>
    <row r="24013" spans="1:2" x14ac:dyDescent="0.2">
      <c r="A24013" s="6"/>
      <c r="B24013" s="4"/>
    </row>
    <row r="24014" spans="1:2" x14ac:dyDescent="0.2">
      <c r="A24014" s="6"/>
      <c r="B24014" s="4"/>
    </row>
    <row r="24015" spans="1:2" x14ac:dyDescent="0.2">
      <c r="A24015" s="6"/>
      <c r="B24015" s="4"/>
    </row>
    <row r="24016" spans="1:2" x14ac:dyDescent="0.2">
      <c r="A24016" s="6"/>
      <c r="B24016" s="4"/>
    </row>
    <row r="24017" spans="1:2" x14ac:dyDescent="0.2">
      <c r="A24017" s="6"/>
      <c r="B24017" s="4"/>
    </row>
    <row r="24018" spans="1:2" x14ac:dyDescent="0.2">
      <c r="A24018" s="6"/>
      <c r="B24018" s="4"/>
    </row>
    <row r="24019" spans="1:2" x14ac:dyDescent="0.2">
      <c r="A24019" s="6"/>
      <c r="B24019" s="4"/>
    </row>
    <row r="24020" spans="1:2" x14ac:dyDescent="0.2">
      <c r="A24020" s="6"/>
      <c r="B24020" s="4"/>
    </row>
    <row r="24021" spans="1:2" x14ac:dyDescent="0.2">
      <c r="A24021" s="6"/>
      <c r="B24021" s="4"/>
    </row>
    <row r="24022" spans="1:2" x14ac:dyDescent="0.2">
      <c r="A24022" s="6"/>
      <c r="B24022" s="4"/>
    </row>
    <row r="24023" spans="1:2" x14ac:dyDescent="0.2">
      <c r="A24023" s="6"/>
      <c r="B24023" s="4"/>
    </row>
    <row r="24024" spans="1:2" x14ac:dyDescent="0.2">
      <c r="A24024" s="6"/>
      <c r="B24024" s="4"/>
    </row>
    <row r="24025" spans="1:2" x14ac:dyDescent="0.2">
      <c r="A24025" s="6"/>
      <c r="B24025" s="4"/>
    </row>
    <row r="24026" spans="1:2" x14ac:dyDescent="0.2">
      <c r="A24026" s="6"/>
      <c r="B24026" s="4"/>
    </row>
    <row r="24027" spans="1:2" x14ac:dyDescent="0.2">
      <c r="A24027" s="6"/>
      <c r="B24027" s="4"/>
    </row>
    <row r="24028" spans="1:2" x14ac:dyDescent="0.2">
      <c r="A24028" s="6"/>
      <c r="B24028" s="4"/>
    </row>
    <row r="24029" spans="1:2" x14ac:dyDescent="0.2">
      <c r="A24029" s="6"/>
      <c r="B24029" s="4"/>
    </row>
    <row r="24030" spans="1:2" x14ac:dyDescent="0.2">
      <c r="A24030" s="6"/>
      <c r="B24030" s="4"/>
    </row>
    <row r="24031" spans="1:2" x14ac:dyDescent="0.2">
      <c r="A24031" s="6"/>
      <c r="B24031" s="4"/>
    </row>
    <row r="24032" spans="1:2" x14ac:dyDescent="0.2">
      <c r="A24032" s="6"/>
      <c r="B24032" s="4"/>
    </row>
    <row r="24033" spans="1:2" x14ac:dyDescent="0.2">
      <c r="A24033" s="6"/>
      <c r="B24033" s="4"/>
    </row>
    <row r="24034" spans="1:2" x14ac:dyDescent="0.2">
      <c r="A24034" s="6"/>
      <c r="B24034" s="4"/>
    </row>
    <row r="24035" spans="1:2" x14ac:dyDescent="0.2">
      <c r="A24035" s="6"/>
      <c r="B24035" s="4"/>
    </row>
    <row r="24036" spans="1:2" x14ac:dyDescent="0.2">
      <c r="A24036" s="6"/>
      <c r="B24036" s="4"/>
    </row>
    <row r="24037" spans="1:2" x14ac:dyDescent="0.2">
      <c r="A24037" s="6"/>
      <c r="B24037" s="4"/>
    </row>
    <row r="24038" spans="1:2" x14ac:dyDescent="0.2">
      <c r="A24038" s="6"/>
      <c r="B24038" s="4"/>
    </row>
    <row r="24039" spans="1:2" x14ac:dyDescent="0.2">
      <c r="A24039" s="6"/>
      <c r="B24039" s="4"/>
    </row>
    <row r="24040" spans="1:2" x14ac:dyDescent="0.2">
      <c r="A24040" s="6"/>
      <c r="B24040" s="4"/>
    </row>
    <row r="24041" spans="1:2" x14ac:dyDescent="0.2">
      <c r="A24041" s="6"/>
      <c r="B24041" s="4"/>
    </row>
    <row r="24042" spans="1:2" x14ac:dyDescent="0.2">
      <c r="A24042" s="6"/>
      <c r="B24042" s="4"/>
    </row>
    <row r="24043" spans="1:2" x14ac:dyDescent="0.2">
      <c r="A24043" s="6"/>
      <c r="B24043" s="4"/>
    </row>
    <row r="24044" spans="1:2" x14ac:dyDescent="0.2">
      <c r="A24044" s="6"/>
      <c r="B24044" s="4"/>
    </row>
    <row r="24045" spans="1:2" x14ac:dyDescent="0.2">
      <c r="A24045" s="6"/>
      <c r="B24045" s="4"/>
    </row>
    <row r="24046" spans="1:2" x14ac:dyDescent="0.2">
      <c r="A24046" s="6"/>
      <c r="B24046" s="4"/>
    </row>
    <row r="24047" spans="1:2" x14ac:dyDescent="0.2">
      <c r="A24047" s="6"/>
      <c r="B24047" s="4"/>
    </row>
    <row r="24048" spans="1:2" x14ac:dyDescent="0.2">
      <c r="A24048" s="6"/>
      <c r="B24048" s="4"/>
    </row>
    <row r="24049" spans="1:2" x14ac:dyDescent="0.2">
      <c r="A24049" s="6"/>
      <c r="B24049" s="4"/>
    </row>
    <row r="24050" spans="1:2" x14ac:dyDescent="0.2">
      <c r="A24050" s="6"/>
      <c r="B24050" s="4"/>
    </row>
    <row r="24051" spans="1:2" x14ac:dyDescent="0.2">
      <c r="A24051" s="6"/>
      <c r="B24051" s="4"/>
    </row>
    <row r="24052" spans="1:2" x14ac:dyDescent="0.2">
      <c r="A24052" s="6"/>
      <c r="B24052" s="4"/>
    </row>
    <row r="24053" spans="1:2" x14ac:dyDescent="0.2">
      <c r="A24053" s="6"/>
      <c r="B24053" s="4"/>
    </row>
    <row r="24054" spans="1:2" x14ac:dyDescent="0.2">
      <c r="A24054" s="6"/>
      <c r="B24054" s="4"/>
    </row>
    <row r="24055" spans="1:2" x14ac:dyDescent="0.2">
      <c r="A24055" s="6"/>
      <c r="B24055" s="4"/>
    </row>
    <row r="24056" spans="1:2" x14ac:dyDescent="0.2">
      <c r="A24056" s="6"/>
      <c r="B24056" s="4"/>
    </row>
    <row r="24057" spans="1:2" x14ac:dyDescent="0.2">
      <c r="A24057" s="6"/>
      <c r="B24057" s="4"/>
    </row>
    <row r="24058" spans="1:2" x14ac:dyDescent="0.2">
      <c r="A24058" s="6"/>
      <c r="B24058" s="4"/>
    </row>
    <row r="24059" spans="1:2" x14ac:dyDescent="0.2">
      <c r="A24059" s="6"/>
      <c r="B24059" s="4"/>
    </row>
    <row r="24060" spans="1:2" x14ac:dyDescent="0.2">
      <c r="A24060" s="6"/>
      <c r="B24060" s="4"/>
    </row>
    <row r="24061" spans="1:2" x14ac:dyDescent="0.2">
      <c r="A24061" s="6"/>
      <c r="B24061" s="4"/>
    </row>
    <row r="24062" spans="1:2" x14ac:dyDescent="0.2">
      <c r="A24062" s="6"/>
      <c r="B24062" s="4"/>
    </row>
    <row r="24063" spans="1:2" x14ac:dyDescent="0.2">
      <c r="A24063" s="6"/>
      <c r="B24063" s="4"/>
    </row>
    <row r="24064" spans="1:2" x14ac:dyDescent="0.2">
      <c r="A24064" s="6"/>
      <c r="B24064" s="4"/>
    </row>
    <row r="24065" spans="1:2" x14ac:dyDescent="0.2">
      <c r="A24065" s="6"/>
      <c r="B24065" s="4"/>
    </row>
    <row r="24066" spans="1:2" x14ac:dyDescent="0.2">
      <c r="A24066" s="6"/>
      <c r="B24066" s="4"/>
    </row>
    <row r="24067" spans="1:2" x14ac:dyDescent="0.2">
      <c r="A24067" s="6"/>
      <c r="B24067" s="4"/>
    </row>
    <row r="24068" spans="1:2" x14ac:dyDescent="0.2">
      <c r="A24068" s="6"/>
      <c r="B24068" s="4"/>
    </row>
    <row r="24069" spans="1:2" x14ac:dyDescent="0.2">
      <c r="A24069" s="6"/>
      <c r="B24069" s="4"/>
    </row>
    <row r="24070" spans="1:2" x14ac:dyDescent="0.2">
      <c r="A24070" s="6"/>
      <c r="B24070" s="4"/>
    </row>
    <row r="24071" spans="1:2" x14ac:dyDescent="0.2">
      <c r="A24071" s="6"/>
      <c r="B24071" s="4"/>
    </row>
    <row r="24072" spans="1:2" x14ac:dyDescent="0.2">
      <c r="A24072" s="6"/>
      <c r="B24072" s="4"/>
    </row>
    <row r="24073" spans="1:2" x14ac:dyDescent="0.2">
      <c r="A24073" s="6"/>
      <c r="B24073" s="4"/>
    </row>
    <row r="24074" spans="1:2" x14ac:dyDescent="0.2">
      <c r="A24074" s="6"/>
      <c r="B24074" s="4"/>
    </row>
    <row r="24075" spans="1:2" x14ac:dyDescent="0.2">
      <c r="A24075" s="6"/>
      <c r="B24075" s="4"/>
    </row>
    <row r="24076" spans="1:2" x14ac:dyDescent="0.2">
      <c r="A24076" s="6"/>
      <c r="B24076" s="4"/>
    </row>
    <row r="24077" spans="1:2" x14ac:dyDescent="0.2">
      <c r="A24077" s="6"/>
      <c r="B24077" s="4"/>
    </row>
    <row r="24078" spans="1:2" x14ac:dyDescent="0.2">
      <c r="A24078" s="6"/>
      <c r="B24078" s="4"/>
    </row>
    <row r="24079" spans="1:2" x14ac:dyDescent="0.2">
      <c r="A24079" s="6"/>
      <c r="B24079" s="4"/>
    </row>
    <row r="24080" spans="1:2" x14ac:dyDescent="0.2">
      <c r="A24080" s="6"/>
      <c r="B24080" s="4"/>
    </row>
    <row r="24081" spans="1:2" x14ac:dyDescent="0.2">
      <c r="A24081" s="6"/>
      <c r="B24081" s="4"/>
    </row>
    <row r="24082" spans="1:2" x14ac:dyDescent="0.2">
      <c r="A24082" s="6"/>
      <c r="B24082" s="4"/>
    </row>
    <row r="24083" spans="1:2" x14ac:dyDescent="0.2">
      <c r="A24083" s="6"/>
      <c r="B24083" s="4"/>
    </row>
    <row r="24084" spans="1:2" x14ac:dyDescent="0.2">
      <c r="A24084" s="6"/>
      <c r="B24084" s="4"/>
    </row>
    <row r="24085" spans="1:2" x14ac:dyDescent="0.2">
      <c r="A24085" s="6"/>
      <c r="B24085" s="4"/>
    </row>
    <row r="24086" spans="1:2" x14ac:dyDescent="0.2">
      <c r="A24086" s="6"/>
      <c r="B24086" s="4"/>
    </row>
    <row r="24087" spans="1:2" x14ac:dyDescent="0.2">
      <c r="A24087" s="6"/>
      <c r="B24087" s="4"/>
    </row>
    <row r="24088" spans="1:2" x14ac:dyDescent="0.2">
      <c r="A24088" s="6"/>
      <c r="B24088" s="4"/>
    </row>
    <row r="24089" spans="1:2" x14ac:dyDescent="0.2">
      <c r="A24089" s="6"/>
      <c r="B24089" s="4"/>
    </row>
    <row r="24090" spans="1:2" x14ac:dyDescent="0.2">
      <c r="A24090" s="6"/>
      <c r="B24090" s="4"/>
    </row>
    <row r="24091" spans="1:2" x14ac:dyDescent="0.2">
      <c r="A24091" s="6"/>
      <c r="B24091" s="4"/>
    </row>
    <row r="24092" spans="1:2" x14ac:dyDescent="0.2">
      <c r="A24092" s="6"/>
      <c r="B24092" s="4"/>
    </row>
    <row r="24093" spans="1:2" x14ac:dyDescent="0.2">
      <c r="A24093" s="6"/>
      <c r="B24093" s="4"/>
    </row>
    <row r="24094" spans="1:2" x14ac:dyDescent="0.2">
      <c r="A24094" s="6"/>
      <c r="B24094" s="4"/>
    </row>
    <row r="24095" spans="1:2" x14ac:dyDescent="0.2">
      <c r="A24095" s="6"/>
      <c r="B24095" s="4"/>
    </row>
    <row r="24096" spans="1:2" x14ac:dyDescent="0.2">
      <c r="A24096" s="6"/>
      <c r="B24096" s="4"/>
    </row>
    <row r="24097" spans="1:2" x14ac:dyDescent="0.2">
      <c r="A24097" s="6"/>
      <c r="B24097" s="4"/>
    </row>
    <row r="24098" spans="1:2" x14ac:dyDescent="0.2">
      <c r="A24098" s="6"/>
      <c r="B24098" s="4"/>
    </row>
    <row r="24099" spans="1:2" x14ac:dyDescent="0.2">
      <c r="A24099" s="6"/>
      <c r="B24099" s="4"/>
    </row>
    <row r="24100" spans="1:2" x14ac:dyDescent="0.2">
      <c r="A24100" s="6"/>
      <c r="B24100" s="4"/>
    </row>
    <row r="24101" spans="1:2" x14ac:dyDescent="0.2">
      <c r="A24101" s="6"/>
      <c r="B24101" s="4"/>
    </row>
    <row r="24102" spans="1:2" x14ac:dyDescent="0.2">
      <c r="A24102" s="6"/>
      <c r="B24102" s="4"/>
    </row>
    <row r="24103" spans="1:2" x14ac:dyDescent="0.2">
      <c r="A24103" s="6"/>
      <c r="B24103" s="4"/>
    </row>
    <row r="24104" spans="1:2" x14ac:dyDescent="0.2">
      <c r="A24104" s="6"/>
      <c r="B24104" s="4"/>
    </row>
    <row r="24105" spans="1:2" x14ac:dyDescent="0.2">
      <c r="A24105" s="6"/>
      <c r="B24105" s="4"/>
    </row>
    <row r="24106" spans="1:2" x14ac:dyDescent="0.2">
      <c r="A24106" s="6"/>
      <c r="B24106" s="4"/>
    </row>
    <row r="24107" spans="1:2" x14ac:dyDescent="0.2">
      <c r="A24107" s="6"/>
      <c r="B24107" s="4"/>
    </row>
    <row r="24108" spans="1:2" x14ac:dyDescent="0.2">
      <c r="A24108" s="6"/>
      <c r="B24108" s="4"/>
    </row>
    <row r="24109" spans="1:2" x14ac:dyDescent="0.2">
      <c r="A24109" s="6"/>
      <c r="B24109" s="4"/>
    </row>
    <row r="24110" spans="1:2" x14ac:dyDescent="0.2">
      <c r="A24110" s="6"/>
      <c r="B24110" s="4"/>
    </row>
    <row r="24111" spans="1:2" x14ac:dyDescent="0.2">
      <c r="A24111" s="6"/>
      <c r="B24111" s="4"/>
    </row>
    <row r="24112" spans="1:2" x14ac:dyDescent="0.2">
      <c r="A24112" s="6"/>
      <c r="B24112" s="4"/>
    </row>
    <row r="24113" spans="1:2" x14ac:dyDescent="0.2">
      <c r="A24113" s="6"/>
      <c r="B24113" s="4"/>
    </row>
    <row r="24114" spans="1:2" x14ac:dyDescent="0.2">
      <c r="A24114" s="6"/>
      <c r="B24114" s="4"/>
    </row>
    <row r="24115" spans="1:2" x14ac:dyDescent="0.2">
      <c r="A24115" s="6"/>
      <c r="B24115" s="4"/>
    </row>
    <row r="24116" spans="1:2" x14ac:dyDescent="0.2">
      <c r="A24116" s="6"/>
      <c r="B24116" s="4"/>
    </row>
    <row r="24117" spans="1:2" x14ac:dyDescent="0.2">
      <c r="A24117" s="6"/>
      <c r="B24117" s="4"/>
    </row>
    <row r="24118" spans="1:2" x14ac:dyDescent="0.2">
      <c r="A24118" s="6"/>
      <c r="B24118" s="4"/>
    </row>
    <row r="24119" spans="1:2" x14ac:dyDescent="0.2">
      <c r="A24119" s="6"/>
      <c r="B24119" s="4"/>
    </row>
    <row r="24120" spans="1:2" x14ac:dyDescent="0.2">
      <c r="A24120" s="6"/>
      <c r="B24120" s="4"/>
    </row>
    <row r="24121" spans="1:2" x14ac:dyDescent="0.2">
      <c r="A24121" s="6"/>
      <c r="B24121" s="4"/>
    </row>
    <row r="24122" spans="1:2" x14ac:dyDescent="0.2">
      <c r="A24122" s="6"/>
      <c r="B24122" s="4"/>
    </row>
    <row r="24123" spans="1:2" x14ac:dyDescent="0.2">
      <c r="A24123" s="6"/>
      <c r="B24123" s="4"/>
    </row>
    <row r="24124" spans="1:2" x14ac:dyDescent="0.2">
      <c r="A24124" s="6"/>
      <c r="B24124" s="4"/>
    </row>
    <row r="24125" spans="1:2" x14ac:dyDescent="0.2">
      <c r="A24125" s="6"/>
      <c r="B24125" s="4"/>
    </row>
    <row r="24126" spans="1:2" x14ac:dyDescent="0.2">
      <c r="A24126" s="6"/>
      <c r="B24126" s="4"/>
    </row>
    <row r="24127" spans="1:2" x14ac:dyDescent="0.2">
      <c r="A24127" s="6"/>
      <c r="B24127" s="4"/>
    </row>
    <row r="24128" spans="1:2" x14ac:dyDescent="0.2">
      <c r="A24128" s="6"/>
      <c r="B24128" s="4"/>
    </row>
    <row r="24129" spans="1:2" x14ac:dyDescent="0.2">
      <c r="A24129" s="6"/>
      <c r="B24129" s="4"/>
    </row>
    <row r="24130" spans="1:2" x14ac:dyDescent="0.2">
      <c r="A24130" s="6"/>
      <c r="B24130" s="4"/>
    </row>
    <row r="24131" spans="1:2" x14ac:dyDescent="0.2">
      <c r="A24131" s="6"/>
      <c r="B24131" s="4"/>
    </row>
    <row r="24132" spans="1:2" x14ac:dyDescent="0.2">
      <c r="A24132" s="6"/>
      <c r="B24132" s="4"/>
    </row>
    <row r="24133" spans="1:2" x14ac:dyDescent="0.2">
      <c r="A24133" s="6"/>
      <c r="B24133" s="4"/>
    </row>
    <row r="24134" spans="1:2" x14ac:dyDescent="0.2">
      <c r="A24134" s="6"/>
      <c r="B24134" s="4"/>
    </row>
    <row r="24135" spans="1:2" x14ac:dyDescent="0.2">
      <c r="A24135" s="6"/>
      <c r="B24135" s="4"/>
    </row>
    <row r="24136" spans="1:2" x14ac:dyDescent="0.2">
      <c r="A24136" s="6"/>
      <c r="B24136" s="4"/>
    </row>
    <row r="24137" spans="1:2" x14ac:dyDescent="0.2">
      <c r="A24137" s="6"/>
      <c r="B24137" s="4"/>
    </row>
    <row r="24138" spans="1:2" x14ac:dyDescent="0.2">
      <c r="A24138" s="6"/>
      <c r="B24138" s="4"/>
    </row>
    <row r="24139" spans="1:2" x14ac:dyDescent="0.2">
      <c r="A24139" s="6"/>
      <c r="B24139" s="4"/>
    </row>
    <row r="24140" spans="1:2" x14ac:dyDescent="0.2">
      <c r="A24140" s="6"/>
      <c r="B24140" s="4"/>
    </row>
    <row r="24141" spans="1:2" x14ac:dyDescent="0.2">
      <c r="A24141" s="6"/>
      <c r="B24141" s="4"/>
    </row>
    <row r="24142" spans="1:2" x14ac:dyDescent="0.2">
      <c r="A24142" s="6"/>
      <c r="B24142" s="4"/>
    </row>
    <row r="24143" spans="1:2" x14ac:dyDescent="0.2">
      <c r="A24143" s="6"/>
      <c r="B24143" s="4"/>
    </row>
    <row r="24144" spans="1:2" x14ac:dyDescent="0.2">
      <c r="A24144" s="6"/>
      <c r="B24144" s="4"/>
    </row>
    <row r="24145" spans="1:2" x14ac:dyDescent="0.2">
      <c r="A24145" s="6"/>
      <c r="B24145" s="4"/>
    </row>
    <row r="24146" spans="1:2" x14ac:dyDescent="0.2">
      <c r="A24146" s="6"/>
      <c r="B24146" s="4"/>
    </row>
    <row r="24147" spans="1:2" x14ac:dyDescent="0.2">
      <c r="A24147" s="6"/>
      <c r="B24147" s="4"/>
    </row>
    <row r="24148" spans="1:2" x14ac:dyDescent="0.2">
      <c r="A24148" s="6"/>
      <c r="B24148" s="4"/>
    </row>
    <row r="24149" spans="1:2" x14ac:dyDescent="0.2">
      <c r="A24149" s="6"/>
      <c r="B24149" s="4"/>
    </row>
    <row r="24150" spans="1:2" x14ac:dyDescent="0.2">
      <c r="A24150" s="6"/>
      <c r="B24150" s="4"/>
    </row>
    <row r="24151" spans="1:2" x14ac:dyDescent="0.2">
      <c r="A24151" s="6"/>
      <c r="B24151" s="4"/>
    </row>
    <row r="24152" spans="1:2" x14ac:dyDescent="0.2">
      <c r="A24152" s="6"/>
      <c r="B24152" s="4"/>
    </row>
    <row r="24153" spans="1:2" x14ac:dyDescent="0.2">
      <c r="A24153" s="6"/>
      <c r="B24153" s="4"/>
    </row>
    <row r="24154" spans="1:2" x14ac:dyDescent="0.2">
      <c r="A24154" s="6"/>
      <c r="B24154" s="4"/>
    </row>
    <row r="24155" spans="1:2" x14ac:dyDescent="0.2">
      <c r="A24155" s="6"/>
      <c r="B24155" s="4"/>
    </row>
    <row r="24156" spans="1:2" x14ac:dyDescent="0.2">
      <c r="A24156" s="6"/>
      <c r="B24156" s="4"/>
    </row>
    <row r="24157" spans="1:2" x14ac:dyDescent="0.2">
      <c r="A24157" s="6"/>
      <c r="B24157" s="4"/>
    </row>
    <row r="24158" spans="1:2" x14ac:dyDescent="0.2">
      <c r="A24158" s="6"/>
      <c r="B24158" s="4"/>
    </row>
    <row r="24159" spans="1:2" x14ac:dyDescent="0.2">
      <c r="A24159" s="6"/>
      <c r="B24159" s="4"/>
    </row>
    <row r="24160" spans="1:2" x14ac:dyDescent="0.2">
      <c r="A24160" s="6"/>
      <c r="B24160" s="4"/>
    </row>
    <row r="24161" spans="1:2" x14ac:dyDescent="0.2">
      <c r="A24161" s="6"/>
      <c r="B24161" s="4"/>
    </row>
    <row r="24162" spans="1:2" x14ac:dyDescent="0.2">
      <c r="A24162" s="6"/>
      <c r="B24162" s="4"/>
    </row>
    <row r="24163" spans="1:2" x14ac:dyDescent="0.2">
      <c r="A24163" s="6"/>
      <c r="B24163" s="4"/>
    </row>
    <row r="24164" spans="1:2" x14ac:dyDescent="0.2">
      <c r="A24164" s="6"/>
      <c r="B24164" s="4"/>
    </row>
    <row r="24165" spans="1:2" x14ac:dyDescent="0.2">
      <c r="A24165" s="6"/>
      <c r="B24165" s="4"/>
    </row>
    <row r="24166" spans="1:2" x14ac:dyDescent="0.2">
      <c r="A24166" s="6"/>
      <c r="B24166" s="4"/>
    </row>
    <row r="24167" spans="1:2" x14ac:dyDescent="0.2">
      <c r="A24167" s="6"/>
      <c r="B24167" s="4"/>
    </row>
    <row r="24168" spans="1:2" x14ac:dyDescent="0.2">
      <c r="A24168" s="6"/>
      <c r="B24168" s="4"/>
    </row>
    <row r="24169" spans="1:2" x14ac:dyDescent="0.2">
      <c r="A24169" s="6"/>
      <c r="B24169" s="4"/>
    </row>
    <row r="24170" spans="1:2" x14ac:dyDescent="0.2">
      <c r="A24170" s="6"/>
      <c r="B24170" s="4"/>
    </row>
    <row r="24171" spans="1:2" x14ac:dyDescent="0.2">
      <c r="A24171" s="6"/>
      <c r="B24171" s="4"/>
    </row>
    <row r="24172" spans="1:2" x14ac:dyDescent="0.2">
      <c r="A24172" s="6"/>
      <c r="B24172" s="4"/>
    </row>
    <row r="24173" spans="1:2" x14ac:dyDescent="0.2">
      <c r="A24173" s="6"/>
      <c r="B24173" s="4"/>
    </row>
    <row r="24174" spans="1:2" x14ac:dyDescent="0.2">
      <c r="A24174" s="6"/>
      <c r="B24174" s="4"/>
    </row>
    <row r="24175" spans="1:2" x14ac:dyDescent="0.2">
      <c r="A24175" s="6"/>
      <c r="B24175" s="4"/>
    </row>
    <row r="24176" spans="1:2" x14ac:dyDescent="0.2">
      <c r="A24176" s="6"/>
      <c r="B24176" s="4"/>
    </row>
    <row r="24177" spans="1:2" x14ac:dyDescent="0.2">
      <c r="A24177" s="6"/>
      <c r="B24177" s="4"/>
    </row>
    <row r="24178" spans="1:2" x14ac:dyDescent="0.2">
      <c r="A24178" s="6"/>
      <c r="B24178" s="4"/>
    </row>
    <row r="24179" spans="1:2" x14ac:dyDescent="0.2">
      <c r="A24179" s="6"/>
      <c r="B24179" s="4"/>
    </row>
    <row r="24180" spans="1:2" x14ac:dyDescent="0.2">
      <c r="A24180" s="6"/>
      <c r="B24180" s="4"/>
    </row>
    <row r="24181" spans="1:2" x14ac:dyDescent="0.2">
      <c r="A24181" s="6"/>
      <c r="B24181" s="4"/>
    </row>
    <row r="24182" spans="1:2" x14ac:dyDescent="0.2">
      <c r="A24182" s="6"/>
      <c r="B24182" s="4"/>
    </row>
    <row r="24183" spans="1:2" x14ac:dyDescent="0.2">
      <c r="A24183" s="6"/>
      <c r="B24183" s="4"/>
    </row>
    <row r="24184" spans="1:2" x14ac:dyDescent="0.2">
      <c r="A24184" s="6"/>
      <c r="B24184" s="4"/>
    </row>
    <row r="24185" spans="1:2" x14ac:dyDescent="0.2">
      <c r="A24185" s="6"/>
      <c r="B24185" s="4"/>
    </row>
    <row r="24186" spans="1:2" x14ac:dyDescent="0.2">
      <c r="A24186" s="6"/>
      <c r="B24186" s="4"/>
    </row>
    <row r="24187" spans="1:2" x14ac:dyDescent="0.2">
      <c r="A24187" s="6"/>
      <c r="B24187" s="4"/>
    </row>
    <row r="24188" spans="1:2" x14ac:dyDescent="0.2">
      <c r="A24188" s="6"/>
      <c r="B24188" s="4"/>
    </row>
    <row r="24189" spans="1:2" x14ac:dyDescent="0.2">
      <c r="A24189" s="6"/>
      <c r="B24189" s="4"/>
    </row>
    <row r="24190" spans="1:2" x14ac:dyDescent="0.2">
      <c r="A24190" s="6"/>
      <c r="B24190" s="4"/>
    </row>
    <row r="24191" spans="1:2" x14ac:dyDescent="0.2">
      <c r="A24191" s="6"/>
      <c r="B24191" s="4"/>
    </row>
    <row r="24192" spans="1:2" x14ac:dyDescent="0.2">
      <c r="A24192" s="6"/>
      <c r="B24192" s="4"/>
    </row>
    <row r="24193" spans="1:2" x14ac:dyDescent="0.2">
      <c r="A24193" s="6"/>
      <c r="B24193" s="4"/>
    </row>
    <row r="24194" spans="1:2" x14ac:dyDescent="0.2">
      <c r="A24194" s="6"/>
      <c r="B24194" s="4"/>
    </row>
    <row r="24195" spans="1:2" x14ac:dyDescent="0.2">
      <c r="A24195" s="6"/>
      <c r="B24195" s="4"/>
    </row>
    <row r="24196" spans="1:2" x14ac:dyDescent="0.2">
      <c r="A24196" s="6"/>
      <c r="B24196" s="4"/>
    </row>
    <row r="24197" spans="1:2" x14ac:dyDescent="0.2">
      <c r="A24197" s="6"/>
      <c r="B24197" s="4"/>
    </row>
    <row r="24198" spans="1:2" x14ac:dyDescent="0.2">
      <c r="A24198" s="6"/>
      <c r="B24198" s="4"/>
    </row>
    <row r="24199" spans="1:2" x14ac:dyDescent="0.2">
      <c r="A24199" s="6"/>
      <c r="B24199" s="4"/>
    </row>
    <row r="24200" spans="1:2" x14ac:dyDescent="0.2">
      <c r="A24200" s="6"/>
      <c r="B24200" s="4"/>
    </row>
    <row r="24201" spans="1:2" x14ac:dyDescent="0.2">
      <c r="A24201" s="6"/>
      <c r="B24201" s="4"/>
    </row>
    <row r="24202" spans="1:2" x14ac:dyDescent="0.2">
      <c r="A24202" s="6"/>
      <c r="B24202" s="4"/>
    </row>
    <row r="24203" spans="1:2" x14ac:dyDescent="0.2">
      <c r="A24203" s="6"/>
      <c r="B24203" s="4"/>
    </row>
    <row r="24204" spans="1:2" x14ac:dyDescent="0.2">
      <c r="A24204" s="6"/>
      <c r="B24204" s="4"/>
    </row>
    <row r="24205" spans="1:2" x14ac:dyDescent="0.2">
      <c r="A24205" s="6"/>
      <c r="B24205" s="4"/>
    </row>
    <row r="24206" spans="1:2" x14ac:dyDescent="0.2">
      <c r="A24206" s="6"/>
      <c r="B24206" s="4"/>
    </row>
    <row r="24207" spans="1:2" x14ac:dyDescent="0.2">
      <c r="A24207" s="6"/>
      <c r="B24207" s="4"/>
    </row>
    <row r="24208" spans="1:2" x14ac:dyDescent="0.2">
      <c r="A24208" s="6"/>
      <c r="B24208" s="4"/>
    </row>
    <row r="24209" spans="1:2" x14ac:dyDescent="0.2">
      <c r="A24209" s="6"/>
      <c r="B24209" s="4"/>
    </row>
    <row r="24210" spans="1:2" x14ac:dyDescent="0.2">
      <c r="A24210" s="6"/>
      <c r="B24210" s="4"/>
    </row>
    <row r="24211" spans="1:2" x14ac:dyDescent="0.2">
      <c r="A24211" s="6"/>
      <c r="B24211" s="4"/>
    </row>
    <row r="24212" spans="1:2" x14ac:dyDescent="0.2">
      <c r="A24212" s="6"/>
      <c r="B24212" s="4"/>
    </row>
    <row r="24213" spans="1:2" x14ac:dyDescent="0.2">
      <c r="A24213" s="6"/>
      <c r="B24213" s="4"/>
    </row>
    <row r="24214" spans="1:2" x14ac:dyDescent="0.2">
      <c r="A24214" s="6"/>
      <c r="B24214" s="4"/>
    </row>
    <row r="24215" spans="1:2" x14ac:dyDescent="0.2">
      <c r="A24215" s="6"/>
      <c r="B24215" s="4"/>
    </row>
    <row r="24216" spans="1:2" x14ac:dyDescent="0.2">
      <c r="A24216" s="6"/>
      <c r="B24216" s="4"/>
    </row>
    <row r="24217" spans="1:2" x14ac:dyDescent="0.2">
      <c r="A24217" s="6"/>
      <c r="B24217" s="4"/>
    </row>
    <row r="24218" spans="1:2" x14ac:dyDescent="0.2">
      <c r="A24218" s="6"/>
      <c r="B24218" s="4"/>
    </row>
    <row r="24219" spans="1:2" x14ac:dyDescent="0.2">
      <c r="A24219" s="6"/>
      <c r="B24219" s="4"/>
    </row>
    <row r="24220" spans="1:2" x14ac:dyDescent="0.2">
      <c r="A24220" s="6"/>
      <c r="B24220" s="4"/>
    </row>
    <row r="24221" spans="1:2" x14ac:dyDescent="0.2">
      <c r="A24221" s="6"/>
      <c r="B24221" s="4"/>
    </row>
    <row r="24222" spans="1:2" x14ac:dyDescent="0.2">
      <c r="A24222" s="6"/>
      <c r="B24222" s="4"/>
    </row>
    <row r="24223" spans="1:2" x14ac:dyDescent="0.2">
      <c r="A24223" s="6"/>
      <c r="B24223" s="4"/>
    </row>
    <row r="24224" spans="1:2" x14ac:dyDescent="0.2">
      <c r="A24224" s="6"/>
      <c r="B24224" s="4"/>
    </row>
    <row r="24225" spans="1:2" x14ac:dyDescent="0.2">
      <c r="A24225" s="6"/>
      <c r="B24225" s="4"/>
    </row>
    <row r="24226" spans="1:2" x14ac:dyDescent="0.2">
      <c r="A24226" s="6"/>
      <c r="B24226" s="4"/>
    </row>
    <row r="24227" spans="1:2" x14ac:dyDescent="0.2">
      <c r="A24227" s="6"/>
      <c r="B24227" s="4"/>
    </row>
    <row r="24228" spans="1:2" x14ac:dyDescent="0.2">
      <c r="A24228" s="6"/>
      <c r="B24228" s="4"/>
    </row>
    <row r="24229" spans="1:2" x14ac:dyDescent="0.2">
      <c r="A24229" s="6"/>
      <c r="B24229" s="4"/>
    </row>
    <row r="24230" spans="1:2" x14ac:dyDescent="0.2">
      <c r="A24230" s="6"/>
      <c r="B24230" s="4"/>
    </row>
    <row r="24231" spans="1:2" x14ac:dyDescent="0.2">
      <c r="A24231" s="6"/>
      <c r="B24231" s="4"/>
    </row>
    <row r="24232" spans="1:2" x14ac:dyDescent="0.2">
      <c r="A24232" s="6"/>
      <c r="B24232" s="4"/>
    </row>
    <row r="24233" spans="1:2" x14ac:dyDescent="0.2">
      <c r="A24233" s="6"/>
      <c r="B24233" s="4"/>
    </row>
    <row r="24234" spans="1:2" x14ac:dyDescent="0.2">
      <c r="A24234" s="6"/>
      <c r="B24234" s="4"/>
    </row>
    <row r="24235" spans="1:2" x14ac:dyDescent="0.2">
      <c r="A24235" s="6"/>
      <c r="B24235" s="4"/>
    </row>
    <row r="24236" spans="1:2" x14ac:dyDescent="0.2">
      <c r="A24236" s="6"/>
      <c r="B24236" s="4"/>
    </row>
    <row r="24237" spans="1:2" x14ac:dyDescent="0.2">
      <c r="A24237" s="6"/>
      <c r="B24237" s="4"/>
    </row>
    <row r="24238" spans="1:2" x14ac:dyDescent="0.2">
      <c r="A24238" s="6"/>
      <c r="B24238" s="4"/>
    </row>
    <row r="24239" spans="1:2" x14ac:dyDescent="0.2">
      <c r="A24239" s="6"/>
      <c r="B24239" s="4"/>
    </row>
    <row r="24240" spans="1:2" x14ac:dyDescent="0.2">
      <c r="A24240" s="6"/>
      <c r="B24240" s="4"/>
    </row>
    <row r="24241" spans="1:2" x14ac:dyDescent="0.2">
      <c r="A24241" s="6"/>
      <c r="B24241" s="4"/>
    </row>
    <row r="24242" spans="1:2" x14ac:dyDescent="0.2">
      <c r="A24242" s="6"/>
      <c r="B24242" s="4"/>
    </row>
    <row r="24243" spans="1:2" x14ac:dyDescent="0.2">
      <c r="A24243" s="6"/>
      <c r="B24243" s="4"/>
    </row>
    <row r="24244" spans="1:2" x14ac:dyDescent="0.2">
      <c r="A24244" s="6"/>
      <c r="B24244" s="4"/>
    </row>
    <row r="24245" spans="1:2" x14ac:dyDescent="0.2">
      <c r="A24245" s="6"/>
      <c r="B24245" s="4"/>
    </row>
    <row r="24246" spans="1:2" x14ac:dyDescent="0.2">
      <c r="A24246" s="6"/>
      <c r="B24246" s="4"/>
    </row>
    <row r="24247" spans="1:2" x14ac:dyDescent="0.2">
      <c r="A24247" s="6"/>
      <c r="B24247" s="4"/>
    </row>
    <row r="24248" spans="1:2" x14ac:dyDescent="0.2">
      <c r="A24248" s="6"/>
      <c r="B24248" s="4"/>
    </row>
    <row r="24249" spans="1:2" x14ac:dyDescent="0.2">
      <c r="A24249" s="6"/>
      <c r="B24249" s="4"/>
    </row>
    <row r="24250" spans="1:2" x14ac:dyDescent="0.2">
      <c r="A24250" s="6"/>
      <c r="B24250" s="4"/>
    </row>
    <row r="24251" spans="1:2" x14ac:dyDescent="0.2">
      <c r="A24251" s="6"/>
      <c r="B24251" s="4"/>
    </row>
    <row r="24252" spans="1:2" x14ac:dyDescent="0.2">
      <c r="A24252" s="6"/>
      <c r="B24252" s="4"/>
    </row>
    <row r="24253" spans="1:2" x14ac:dyDescent="0.2">
      <c r="A24253" s="6"/>
      <c r="B24253" s="4"/>
    </row>
    <row r="24254" spans="1:2" x14ac:dyDescent="0.2">
      <c r="A24254" s="6"/>
      <c r="B24254" s="4"/>
    </row>
    <row r="24255" spans="1:2" x14ac:dyDescent="0.2">
      <c r="A24255" s="6"/>
      <c r="B24255" s="4"/>
    </row>
    <row r="24256" spans="1:2" x14ac:dyDescent="0.2">
      <c r="A24256" s="6"/>
      <c r="B24256" s="4"/>
    </row>
    <row r="24257" spans="1:2" x14ac:dyDescent="0.2">
      <c r="A24257" s="6"/>
      <c r="B24257" s="4"/>
    </row>
    <row r="24258" spans="1:2" x14ac:dyDescent="0.2">
      <c r="A24258" s="6"/>
      <c r="B24258" s="4"/>
    </row>
    <row r="24259" spans="1:2" x14ac:dyDescent="0.2">
      <c r="A24259" s="6"/>
      <c r="B24259" s="4"/>
    </row>
    <row r="24260" spans="1:2" x14ac:dyDescent="0.2">
      <c r="A24260" s="6"/>
      <c r="B24260" s="4"/>
    </row>
    <row r="24261" spans="1:2" x14ac:dyDescent="0.2">
      <c r="A24261" s="6"/>
      <c r="B24261" s="4"/>
    </row>
    <row r="24262" spans="1:2" x14ac:dyDescent="0.2">
      <c r="A24262" s="6"/>
      <c r="B24262" s="4"/>
    </row>
    <row r="24263" spans="1:2" x14ac:dyDescent="0.2">
      <c r="A24263" s="6"/>
      <c r="B24263" s="4"/>
    </row>
    <row r="24264" spans="1:2" x14ac:dyDescent="0.2">
      <c r="A24264" s="6"/>
      <c r="B24264" s="4"/>
    </row>
    <row r="24265" spans="1:2" x14ac:dyDescent="0.2">
      <c r="A24265" s="6"/>
      <c r="B24265" s="4"/>
    </row>
    <row r="24266" spans="1:2" x14ac:dyDescent="0.2">
      <c r="A24266" s="6"/>
      <c r="B24266" s="4"/>
    </row>
    <row r="24267" spans="1:2" x14ac:dyDescent="0.2">
      <c r="A24267" s="6"/>
      <c r="B24267" s="4"/>
    </row>
    <row r="24268" spans="1:2" x14ac:dyDescent="0.2">
      <c r="A24268" s="6"/>
      <c r="B24268" s="4"/>
    </row>
    <row r="24269" spans="1:2" x14ac:dyDescent="0.2">
      <c r="A24269" s="6"/>
      <c r="B24269" s="4"/>
    </row>
    <row r="24270" spans="1:2" x14ac:dyDescent="0.2">
      <c r="A24270" s="6"/>
      <c r="B24270" s="4"/>
    </row>
    <row r="24271" spans="1:2" x14ac:dyDescent="0.2">
      <c r="A24271" s="6"/>
      <c r="B24271" s="4"/>
    </row>
    <row r="24272" spans="1:2" x14ac:dyDescent="0.2">
      <c r="A24272" s="6"/>
      <c r="B24272" s="4"/>
    </row>
    <row r="24273" spans="1:2" x14ac:dyDescent="0.2">
      <c r="A24273" s="6"/>
      <c r="B24273" s="4"/>
    </row>
    <row r="24274" spans="1:2" x14ac:dyDescent="0.2">
      <c r="A24274" s="6"/>
      <c r="B24274" s="4"/>
    </row>
    <row r="24275" spans="1:2" x14ac:dyDescent="0.2">
      <c r="A24275" s="6"/>
      <c r="B24275" s="4"/>
    </row>
    <row r="24276" spans="1:2" x14ac:dyDescent="0.2">
      <c r="A24276" s="6"/>
      <c r="B24276" s="4"/>
    </row>
    <row r="24277" spans="1:2" x14ac:dyDescent="0.2">
      <c r="A24277" s="6"/>
      <c r="B24277" s="4"/>
    </row>
    <row r="24278" spans="1:2" x14ac:dyDescent="0.2">
      <c r="A24278" s="6"/>
      <c r="B24278" s="4"/>
    </row>
    <row r="24279" spans="1:2" x14ac:dyDescent="0.2">
      <c r="A24279" s="6"/>
      <c r="B24279" s="4"/>
    </row>
    <row r="24280" spans="1:2" x14ac:dyDescent="0.2">
      <c r="A24280" s="6"/>
      <c r="B24280" s="4"/>
    </row>
    <row r="24281" spans="1:2" x14ac:dyDescent="0.2">
      <c r="A24281" s="6"/>
      <c r="B24281" s="4"/>
    </row>
    <row r="24282" spans="1:2" x14ac:dyDescent="0.2">
      <c r="A24282" s="6"/>
      <c r="B24282" s="4"/>
    </row>
    <row r="24283" spans="1:2" x14ac:dyDescent="0.2">
      <c r="A24283" s="6"/>
      <c r="B24283" s="4"/>
    </row>
    <row r="24284" spans="1:2" x14ac:dyDescent="0.2">
      <c r="A24284" s="6"/>
      <c r="B24284" s="4"/>
    </row>
    <row r="24285" spans="1:2" x14ac:dyDescent="0.2">
      <c r="A24285" s="6"/>
      <c r="B24285" s="4"/>
    </row>
    <row r="24286" spans="1:2" x14ac:dyDescent="0.2">
      <c r="A24286" s="6"/>
      <c r="B24286" s="4"/>
    </row>
    <row r="24287" spans="1:2" x14ac:dyDescent="0.2">
      <c r="A24287" s="6"/>
      <c r="B24287" s="4"/>
    </row>
    <row r="24288" spans="1:2" x14ac:dyDescent="0.2">
      <c r="A24288" s="6"/>
      <c r="B24288" s="4"/>
    </row>
    <row r="24289" spans="1:2" x14ac:dyDescent="0.2">
      <c r="A24289" s="6"/>
      <c r="B24289" s="4"/>
    </row>
    <row r="24290" spans="1:2" x14ac:dyDescent="0.2">
      <c r="A24290" s="6"/>
      <c r="B24290" s="4"/>
    </row>
    <row r="24291" spans="1:2" x14ac:dyDescent="0.2">
      <c r="A24291" s="6"/>
      <c r="B24291" s="4"/>
    </row>
    <row r="24292" spans="1:2" x14ac:dyDescent="0.2">
      <c r="A24292" s="6"/>
      <c r="B24292" s="4"/>
    </row>
    <row r="24293" spans="1:2" x14ac:dyDescent="0.2">
      <c r="A24293" s="6"/>
      <c r="B24293" s="4"/>
    </row>
    <row r="24294" spans="1:2" x14ac:dyDescent="0.2">
      <c r="A24294" s="6"/>
      <c r="B24294" s="4"/>
    </row>
    <row r="24295" spans="1:2" x14ac:dyDescent="0.2">
      <c r="A24295" s="6"/>
      <c r="B24295" s="4"/>
    </row>
    <row r="24296" spans="1:2" x14ac:dyDescent="0.2">
      <c r="A24296" s="6"/>
      <c r="B24296" s="4"/>
    </row>
    <row r="24297" spans="1:2" x14ac:dyDescent="0.2">
      <c r="A24297" s="6"/>
      <c r="B24297" s="4"/>
    </row>
    <row r="24298" spans="1:2" x14ac:dyDescent="0.2">
      <c r="A24298" s="6"/>
      <c r="B24298" s="4"/>
    </row>
    <row r="24299" spans="1:2" x14ac:dyDescent="0.2">
      <c r="A24299" s="6"/>
      <c r="B24299" s="4"/>
    </row>
    <row r="24300" spans="1:2" x14ac:dyDescent="0.2">
      <c r="A24300" s="6"/>
      <c r="B24300" s="4"/>
    </row>
    <row r="24301" spans="1:2" x14ac:dyDescent="0.2">
      <c r="A24301" s="6"/>
      <c r="B24301" s="4"/>
    </row>
    <row r="24302" spans="1:2" x14ac:dyDescent="0.2">
      <c r="A24302" s="6"/>
      <c r="B24302" s="4"/>
    </row>
    <row r="24303" spans="1:2" x14ac:dyDescent="0.2">
      <c r="A24303" s="6"/>
      <c r="B24303" s="4"/>
    </row>
    <row r="24304" spans="1:2" x14ac:dyDescent="0.2">
      <c r="A24304" s="6"/>
      <c r="B24304" s="4"/>
    </row>
    <row r="24305" spans="1:2" x14ac:dyDescent="0.2">
      <c r="A24305" s="6"/>
      <c r="B24305" s="4"/>
    </row>
    <row r="24306" spans="1:2" x14ac:dyDescent="0.2">
      <c r="A24306" s="6"/>
      <c r="B24306" s="4"/>
    </row>
    <row r="24307" spans="1:2" x14ac:dyDescent="0.2">
      <c r="A24307" s="6"/>
      <c r="B24307" s="4"/>
    </row>
    <row r="24308" spans="1:2" x14ac:dyDescent="0.2">
      <c r="A24308" s="6"/>
      <c r="B24308" s="4"/>
    </row>
    <row r="24309" spans="1:2" x14ac:dyDescent="0.2">
      <c r="A24309" s="6"/>
      <c r="B24309" s="4"/>
    </row>
    <row r="24310" spans="1:2" x14ac:dyDescent="0.2">
      <c r="A24310" s="6"/>
      <c r="B24310" s="4"/>
    </row>
    <row r="24311" spans="1:2" x14ac:dyDescent="0.2">
      <c r="A24311" s="6"/>
      <c r="B24311" s="4"/>
    </row>
    <row r="24312" spans="1:2" x14ac:dyDescent="0.2">
      <c r="A24312" s="6"/>
      <c r="B24312" s="4"/>
    </row>
    <row r="24313" spans="1:2" x14ac:dyDescent="0.2">
      <c r="A24313" s="6"/>
      <c r="B24313" s="4"/>
    </row>
    <row r="24314" spans="1:2" x14ac:dyDescent="0.2">
      <c r="A24314" s="6"/>
      <c r="B24314" s="4"/>
    </row>
    <row r="24315" spans="1:2" x14ac:dyDescent="0.2">
      <c r="A24315" s="6"/>
      <c r="B24315" s="4"/>
    </row>
    <row r="24316" spans="1:2" x14ac:dyDescent="0.2">
      <c r="A24316" s="6"/>
      <c r="B24316" s="4"/>
    </row>
    <row r="24317" spans="1:2" x14ac:dyDescent="0.2">
      <c r="A24317" s="6"/>
      <c r="B24317" s="4"/>
    </row>
    <row r="24318" spans="1:2" x14ac:dyDescent="0.2">
      <c r="A24318" s="6"/>
      <c r="B24318" s="4"/>
    </row>
    <row r="24319" spans="1:2" x14ac:dyDescent="0.2">
      <c r="A24319" s="6"/>
      <c r="B24319" s="4"/>
    </row>
    <row r="24320" spans="1:2" x14ac:dyDescent="0.2">
      <c r="A24320" s="6"/>
      <c r="B24320" s="4"/>
    </row>
    <row r="24321" spans="1:2" x14ac:dyDescent="0.2">
      <c r="A24321" s="6"/>
      <c r="B24321" s="4"/>
    </row>
    <row r="24322" spans="1:2" x14ac:dyDescent="0.2">
      <c r="A24322" s="6"/>
      <c r="B24322" s="4"/>
    </row>
    <row r="24323" spans="1:2" x14ac:dyDescent="0.2">
      <c r="A24323" s="6"/>
      <c r="B24323" s="4"/>
    </row>
    <row r="24324" spans="1:2" x14ac:dyDescent="0.2">
      <c r="A24324" s="6"/>
      <c r="B24324" s="4"/>
    </row>
    <row r="24325" spans="1:2" x14ac:dyDescent="0.2">
      <c r="A24325" s="6"/>
      <c r="B24325" s="4"/>
    </row>
    <row r="24326" spans="1:2" x14ac:dyDescent="0.2">
      <c r="A24326" s="6"/>
      <c r="B24326" s="4"/>
    </row>
    <row r="24327" spans="1:2" x14ac:dyDescent="0.2">
      <c r="A24327" s="6"/>
      <c r="B24327" s="4"/>
    </row>
    <row r="24328" spans="1:2" x14ac:dyDescent="0.2">
      <c r="A24328" s="6"/>
      <c r="B24328" s="4"/>
    </row>
    <row r="24329" spans="1:2" x14ac:dyDescent="0.2">
      <c r="A24329" s="6"/>
      <c r="B24329" s="4"/>
    </row>
    <row r="24330" spans="1:2" x14ac:dyDescent="0.2">
      <c r="A24330" s="6"/>
      <c r="B24330" s="4"/>
    </row>
    <row r="24331" spans="1:2" x14ac:dyDescent="0.2">
      <c r="A24331" s="6"/>
      <c r="B24331" s="4"/>
    </row>
    <row r="24332" spans="1:2" x14ac:dyDescent="0.2">
      <c r="A24332" s="6"/>
      <c r="B24332" s="4"/>
    </row>
    <row r="24333" spans="1:2" x14ac:dyDescent="0.2">
      <c r="A24333" s="6"/>
      <c r="B24333" s="4"/>
    </row>
    <row r="24334" spans="1:2" x14ac:dyDescent="0.2">
      <c r="A24334" s="6"/>
      <c r="B24334" s="4"/>
    </row>
    <row r="24335" spans="1:2" x14ac:dyDescent="0.2">
      <c r="A24335" s="6"/>
      <c r="B24335" s="4"/>
    </row>
    <row r="24336" spans="1:2" x14ac:dyDescent="0.2">
      <c r="A24336" s="6"/>
      <c r="B24336" s="4"/>
    </row>
    <row r="24337" spans="1:2" x14ac:dyDescent="0.2">
      <c r="A24337" s="6"/>
      <c r="B24337" s="4"/>
    </row>
    <row r="24338" spans="1:2" x14ac:dyDescent="0.2">
      <c r="A24338" s="6"/>
      <c r="B24338" s="4"/>
    </row>
    <row r="24339" spans="1:2" x14ac:dyDescent="0.2">
      <c r="A24339" s="6"/>
      <c r="B24339" s="4"/>
    </row>
    <row r="24340" spans="1:2" x14ac:dyDescent="0.2">
      <c r="A24340" s="6"/>
      <c r="B24340" s="4"/>
    </row>
    <row r="24341" spans="1:2" x14ac:dyDescent="0.2">
      <c r="A24341" s="6"/>
      <c r="B24341" s="4"/>
    </row>
    <row r="24342" spans="1:2" x14ac:dyDescent="0.2">
      <c r="A24342" s="6"/>
      <c r="B24342" s="4"/>
    </row>
    <row r="24343" spans="1:2" x14ac:dyDescent="0.2">
      <c r="A24343" s="6"/>
      <c r="B24343" s="4"/>
    </row>
    <row r="24344" spans="1:2" x14ac:dyDescent="0.2">
      <c r="A24344" s="6"/>
      <c r="B24344" s="4"/>
    </row>
    <row r="24345" spans="1:2" x14ac:dyDescent="0.2">
      <c r="A24345" s="6"/>
      <c r="B24345" s="4"/>
    </row>
    <row r="24346" spans="1:2" x14ac:dyDescent="0.2">
      <c r="A24346" s="6"/>
      <c r="B24346" s="4"/>
    </row>
    <row r="24347" spans="1:2" x14ac:dyDescent="0.2">
      <c r="A24347" s="6"/>
      <c r="B24347" s="4"/>
    </row>
    <row r="24348" spans="1:2" x14ac:dyDescent="0.2">
      <c r="A24348" s="6"/>
      <c r="B24348" s="4"/>
    </row>
    <row r="24349" spans="1:2" x14ac:dyDescent="0.2">
      <c r="A24349" s="6"/>
      <c r="B24349" s="4"/>
    </row>
    <row r="24350" spans="1:2" x14ac:dyDescent="0.2">
      <c r="A24350" s="6"/>
      <c r="B24350" s="4"/>
    </row>
    <row r="24351" spans="1:2" x14ac:dyDescent="0.2">
      <c r="A24351" s="6"/>
      <c r="B24351" s="4"/>
    </row>
    <row r="24352" spans="1:2" x14ac:dyDescent="0.2">
      <c r="A24352" s="6"/>
      <c r="B24352" s="4"/>
    </row>
    <row r="24353" spans="1:2" x14ac:dyDescent="0.2">
      <c r="A24353" s="6"/>
      <c r="B24353" s="4"/>
    </row>
    <row r="24354" spans="1:2" x14ac:dyDescent="0.2">
      <c r="A24354" s="6"/>
      <c r="B24354" s="4"/>
    </row>
    <row r="24355" spans="1:2" x14ac:dyDescent="0.2">
      <c r="A24355" s="6"/>
      <c r="B24355" s="4"/>
    </row>
    <row r="24356" spans="1:2" x14ac:dyDescent="0.2">
      <c r="A24356" s="6"/>
      <c r="B24356" s="4"/>
    </row>
    <row r="24357" spans="1:2" x14ac:dyDescent="0.2">
      <c r="A24357" s="6"/>
      <c r="B24357" s="4"/>
    </row>
    <row r="24358" spans="1:2" x14ac:dyDescent="0.2">
      <c r="A24358" s="6"/>
      <c r="B24358" s="4"/>
    </row>
    <row r="24359" spans="1:2" x14ac:dyDescent="0.2">
      <c r="A24359" s="6"/>
      <c r="B24359" s="4"/>
    </row>
    <row r="24360" spans="1:2" x14ac:dyDescent="0.2">
      <c r="A24360" s="6"/>
      <c r="B24360" s="4"/>
    </row>
    <row r="24361" spans="1:2" x14ac:dyDescent="0.2">
      <c r="A24361" s="6"/>
      <c r="B24361" s="4"/>
    </row>
    <row r="24362" spans="1:2" x14ac:dyDescent="0.2">
      <c r="A24362" s="6"/>
      <c r="B24362" s="4"/>
    </row>
    <row r="24363" spans="1:2" x14ac:dyDescent="0.2">
      <c r="A24363" s="6"/>
      <c r="B24363" s="4"/>
    </row>
    <row r="24364" spans="1:2" x14ac:dyDescent="0.2">
      <c r="A24364" s="6"/>
      <c r="B24364" s="4"/>
    </row>
    <row r="24365" spans="1:2" x14ac:dyDescent="0.2">
      <c r="A24365" s="6"/>
      <c r="B24365" s="4"/>
    </row>
    <row r="24366" spans="1:2" x14ac:dyDescent="0.2">
      <c r="A24366" s="6"/>
      <c r="B24366" s="4"/>
    </row>
    <row r="24367" spans="1:2" x14ac:dyDescent="0.2">
      <c r="A24367" s="6"/>
      <c r="B24367" s="4"/>
    </row>
    <row r="24368" spans="1:2" x14ac:dyDescent="0.2">
      <c r="A24368" s="6"/>
      <c r="B24368" s="4"/>
    </row>
    <row r="24369" spans="1:2" x14ac:dyDescent="0.2">
      <c r="A24369" s="6"/>
      <c r="B24369" s="4"/>
    </row>
    <row r="24370" spans="1:2" x14ac:dyDescent="0.2">
      <c r="A24370" s="6"/>
      <c r="B24370" s="4"/>
    </row>
    <row r="24371" spans="1:2" x14ac:dyDescent="0.2">
      <c r="A24371" s="6"/>
      <c r="B24371" s="4"/>
    </row>
    <row r="24372" spans="1:2" x14ac:dyDescent="0.2">
      <c r="A24372" s="6"/>
      <c r="B24372" s="4"/>
    </row>
    <row r="24373" spans="1:2" x14ac:dyDescent="0.2">
      <c r="A24373" s="6"/>
      <c r="B24373" s="4"/>
    </row>
    <row r="24374" spans="1:2" x14ac:dyDescent="0.2">
      <c r="A24374" s="6"/>
      <c r="B24374" s="4"/>
    </row>
    <row r="24375" spans="1:2" x14ac:dyDescent="0.2">
      <c r="A24375" s="6"/>
      <c r="B24375" s="4"/>
    </row>
    <row r="24376" spans="1:2" x14ac:dyDescent="0.2">
      <c r="A24376" s="6"/>
      <c r="B24376" s="4"/>
    </row>
    <row r="24377" spans="1:2" x14ac:dyDescent="0.2">
      <c r="A24377" s="6"/>
      <c r="B24377" s="4"/>
    </row>
    <row r="24378" spans="1:2" x14ac:dyDescent="0.2">
      <c r="A24378" s="6"/>
      <c r="B24378" s="4"/>
    </row>
    <row r="24379" spans="1:2" x14ac:dyDescent="0.2">
      <c r="A24379" s="6"/>
      <c r="B24379" s="4"/>
    </row>
    <row r="24380" spans="1:2" x14ac:dyDescent="0.2">
      <c r="A24380" s="6"/>
      <c r="B24380" s="4"/>
    </row>
    <row r="24381" spans="1:2" x14ac:dyDescent="0.2">
      <c r="A24381" s="6"/>
      <c r="B24381" s="4"/>
    </row>
    <row r="24382" spans="1:2" x14ac:dyDescent="0.2">
      <c r="A24382" s="6"/>
      <c r="B24382" s="4"/>
    </row>
    <row r="24383" spans="1:2" x14ac:dyDescent="0.2">
      <c r="A24383" s="6"/>
      <c r="B24383" s="4"/>
    </row>
    <row r="24384" spans="1:2" x14ac:dyDescent="0.2">
      <c r="A24384" s="6"/>
      <c r="B24384" s="4"/>
    </row>
    <row r="24385" spans="1:2" x14ac:dyDescent="0.2">
      <c r="A24385" s="6"/>
      <c r="B24385" s="4"/>
    </row>
    <row r="24386" spans="1:2" x14ac:dyDescent="0.2">
      <c r="A24386" s="6"/>
      <c r="B24386" s="4"/>
    </row>
    <row r="24387" spans="1:2" x14ac:dyDescent="0.2">
      <c r="A24387" s="6"/>
      <c r="B24387" s="4"/>
    </row>
    <row r="24388" spans="1:2" x14ac:dyDescent="0.2">
      <c r="A24388" s="6"/>
      <c r="B24388" s="4"/>
    </row>
    <row r="24389" spans="1:2" x14ac:dyDescent="0.2">
      <c r="A24389" s="6"/>
      <c r="B24389" s="4"/>
    </row>
    <row r="24390" spans="1:2" x14ac:dyDescent="0.2">
      <c r="A24390" s="6"/>
      <c r="B24390" s="4"/>
    </row>
    <row r="24391" spans="1:2" x14ac:dyDescent="0.2">
      <c r="A24391" s="6"/>
      <c r="B24391" s="4"/>
    </row>
    <row r="24392" spans="1:2" x14ac:dyDescent="0.2">
      <c r="A24392" s="6"/>
      <c r="B24392" s="4"/>
    </row>
    <row r="24393" spans="1:2" x14ac:dyDescent="0.2">
      <c r="A24393" s="6"/>
      <c r="B24393" s="4"/>
    </row>
    <row r="24394" spans="1:2" x14ac:dyDescent="0.2">
      <c r="A24394" s="6"/>
      <c r="B24394" s="4"/>
    </row>
    <row r="24395" spans="1:2" x14ac:dyDescent="0.2">
      <c r="A24395" s="6"/>
      <c r="B24395" s="4"/>
    </row>
    <row r="24396" spans="1:2" x14ac:dyDescent="0.2">
      <c r="A24396" s="6"/>
      <c r="B24396" s="4"/>
    </row>
    <row r="24397" spans="1:2" x14ac:dyDescent="0.2">
      <c r="A24397" s="6"/>
      <c r="B24397" s="4"/>
    </row>
    <row r="24398" spans="1:2" x14ac:dyDescent="0.2">
      <c r="A24398" s="6"/>
      <c r="B24398" s="4"/>
    </row>
    <row r="24399" spans="1:2" x14ac:dyDescent="0.2">
      <c r="A24399" s="6"/>
      <c r="B24399" s="4"/>
    </row>
    <row r="24400" spans="1:2" x14ac:dyDescent="0.2">
      <c r="A24400" s="6"/>
      <c r="B24400" s="4"/>
    </row>
    <row r="24401" spans="1:2" x14ac:dyDescent="0.2">
      <c r="A24401" s="6"/>
      <c r="B24401" s="4"/>
    </row>
    <row r="24402" spans="1:2" x14ac:dyDescent="0.2">
      <c r="A24402" s="6"/>
      <c r="B24402" s="4"/>
    </row>
    <row r="24403" spans="1:2" x14ac:dyDescent="0.2">
      <c r="A24403" s="6"/>
      <c r="B24403" s="4"/>
    </row>
    <row r="24404" spans="1:2" x14ac:dyDescent="0.2">
      <c r="A24404" s="6"/>
      <c r="B24404" s="4"/>
    </row>
    <row r="24405" spans="1:2" x14ac:dyDescent="0.2">
      <c r="A24405" s="6"/>
      <c r="B24405" s="4"/>
    </row>
    <row r="24406" spans="1:2" x14ac:dyDescent="0.2">
      <c r="A24406" s="6"/>
      <c r="B24406" s="4"/>
    </row>
    <row r="24407" spans="1:2" x14ac:dyDescent="0.2">
      <c r="A24407" s="6"/>
      <c r="B24407" s="4"/>
    </row>
    <row r="24408" spans="1:2" x14ac:dyDescent="0.2">
      <c r="A24408" s="6"/>
      <c r="B24408" s="4"/>
    </row>
    <row r="24409" spans="1:2" x14ac:dyDescent="0.2">
      <c r="A24409" s="6"/>
      <c r="B24409" s="4"/>
    </row>
    <row r="24410" spans="1:2" x14ac:dyDescent="0.2">
      <c r="A24410" s="6"/>
      <c r="B24410" s="4"/>
    </row>
    <row r="24411" spans="1:2" x14ac:dyDescent="0.2">
      <c r="A24411" s="6"/>
      <c r="B24411" s="4"/>
    </row>
    <row r="24412" spans="1:2" x14ac:dyDescent="0.2">
      <c r="A24412" s="6"/>
      <c r="B24412" s="4"/>
    </row>
    <row r="24413" spans="1:2" x14ac:dyDescent="0.2">
      <c r="A24413" s="6"/>
      <c r="B24413" s="4"/>
    </row>
    <row r="24414" spans="1:2" x14ac:dyDescent="0.2">
      <c r="A24414" s="6"/>
      <c r="B24414" s="4"/>
    </row>
    <row r="24415" spans="1:2" x14ac:dyDescent="0.2">
      <c r="A24415" s="6"/>
      <c r="B24415" s="4"/>
    </row>
    <row r="24416" spans="1:2" x14ac:dyDescent="0.2">
      <c r="A24416" s="6"/>
      <c r="B24416" s="4"/>
    </row>
    <row r="24417" spans="1:2" x14ac:dyDescent="0.2">
      <c r="A24417" s="6"/>
      <c r="B24417" s="4"/>
    </row>
    <row r="24418" spans="1:2" x14ac:dyDescent="0.2">
      <c r="A24418" s="6"/>
      <c r="B24418" s="4"/>
    </row>
    <row r="24419" spans="1:2" x14ac:dyDescent="0.2">
      <c r="A24419" s="6"/>
      <c r="B24419" s="4"/>
    </row>
    <row r="24420" spans="1:2" x14ac:dyDescent="0.2">
      <c r="A24420" s="6"/>
      <c r="B24420" s="4"/>
    </row>
    <row r="24421" spans="1:2" x14ac:dyDescent="0.2">
      <c r="A24421" s="6"/>
      <c r="B24421" s="4"/>
    </row>
    <row r="24422" spans="1:2" x14ac:dyDescent="0.2">
      <c r="A24422" s="6"/>
      <c r="B24422" s="4"/>
    </row>
    <row r="24423" spans="1:2" x14ac:dyDescent="0.2">
      <c r="A24423" s="6"/>
      <c r="B24423" s="4"/>
    </row>
    <row r="24424" spans="1:2" x14ac:dyDescent="0.2">
      <c r="A24424" s="6"/>
      <c r="B24424" s="4"/>
    </row>
    <row r="24425" spans="1:2" x14ac:dyDescent="0.2">
      <c r="A24425" s="6"/>
      <c r="B24425" s="4"/>
    </row>
    <row r="24426" spans="1:2" x14ac:dyDescent="0.2">
      <c r="A24426" s="6"/>
      <c r="B24426" s="4"/>
    </row>
    <row r="24427" spans="1:2" x14ac:dyDescent="0.2">
      <c r="A24427" s="6"/>
      <c r="B24427" s="4"/>
    </row>
    <row r="24428" spans="1:2" x14ac:dyDescent="0.2">
      <c r="A24428" s="6"/>
      <c r="B24428" s="4"/>
    </row>
    <row r="24429" spans="1:2" x14ac:dyDescent="0.2">
      <c r="A24429" s="6"/>
      <c r="B24429" s="4"/>
    </row>
    <row r="24430" spans="1:2" x14ac:dyDescent="0.2">
      <c r="A24430" s="6"/>
      <c r="B24430" s="4"/>
    </row>
    <row r="24431" spans="1:2" x14ac:dyDescent="0.2">
      <c r="A24431" s="6"/>
      <c r="B24431" s="4"/>
    </row>
    <row r="24432" spans="1:2" x14ac:dyDescent="0.2">
      <c r="A24432" s="6"/>
      <c r="B24432" s="4"/>
    </row>
    <row r="24433" spans="1:2" x14ac:dyDescent="0.2">
      <c r="A24433" s="6"/>
      <c r="B24433" s="4"/>
    </row>
    <row r="24434" spans="1:2" x14ac:dyDescent="0.2">
      <c r="A24434" s="6"/>
      <c r="B24434" s="4"/>
    </row>
    <row r="24435" spans="1:2" x14ac:dyDescent="0.2">
      <c r="A24435" s="6"/>
      <c r="B24435" s="4"/>
    </row>
    <row r="24436" spans="1:2" x14ac:dyDescent="0.2">
      <c r="A24436" s="6"/>
      <c r="B24436" s="4"/>
    </row>
    <row r="24437" spans="1:2" x14ac:dyDescent="0.2">
      <c r="A24437" s="6"/>
      <c r="B24437" s="4"/>
    </row>
    <row r="24438" spans="1:2" x14ac:dyDescent="0.2">
      <c r="A24438" s="6"/>
      <c r="B24438" s="4"/>
    </row>
    <row r="24439" spans="1:2" x14ac:dyDescent="0.2">
      <c r="A24439" s="6"/>
      <c r="B24439" s="4"/>
    </row>
    <row r="24440" spans="1:2" x14ac:dyDescent="0.2">
      <c r="A24440" s="6"/>
      <c r="B24440" s="4"/>
    </row>
    <row r="24441" spans="1:2" x14ac:dyDescent="0.2">
      <c r="A24441" s="6"/>
      <c r="B24441" s="4"/>
    </row>
    <row r="24442" spans="1:2" x14ac:dyDescent="0.2">
      <c r="A24442" s="6"/>
      <c r="B24442" s="4"/>
    </row>
    <row r="24443" spans="1:2" x14ac:dyDescent="0.2">
      <c r="A24443" s="6"/>
      <c r="B24443" s="4"/>
    </row>
    <row r="24444" spans="1:2" x14ac:dyDescent="0.2">
      <c r="A24444" s="6"/>
      <c r="B24444" s="4"/>
    </row>
    <row r="24445" spans="1:2" x14ac:dyDescent="0.2">
      <c r="A24445" s="6"/>
      <c r="B24445" s="4"/>
    </row>
    <row r="24446" spans="1:2" x14ac:dyDescent="0.2">
      <c r="A24446" s="6"/>
      <c r="B24446" s="4"/>
    </row>
    <row r="24447" spans="1:2" x14ac:dyDescent="0.2">
      <c r="A24447" s="6"/>
      <c r="B24447" s="4"/>
    </row>
    <row r="24448" spans="1:2" x14ac:dyDescent="0.2">
      <c r="A24448" s="6"/>
      <c r="B24448" s="4"/>
    </row>
    <row r="24449" spans="1:2" x14ac:dyDescent="0.2">
      <c r="A24449" s="6"/>
      <c r="B24449" s="4"/>
    </row>
    <row r="24450" spans="1:2" x14ac:dyDescent="0.2">
      <c r="A24450" s="6"/>
      <c r="B24450" s="4"/>
    </row>
    <row r="24451" spans="1:2" x14ac:dyDescent="0.2">
      <c r="A24451" s="6"/>
      <c r="B24451" s="4"/>
    </row>
    <row r="24452" spans="1:2" x14ac:dyDescent="0.2">
      <c r="A24452" s="6"/>
      <c r="B24452" s="4"/>
    </row>
    <row r="24453" spans="1:2" x14ac:dyDescent="0.2">
      <c r="A24453" s="6"/>
      <c r="B24453" s="4"/>
    </row>
    <row r="24454" spans="1:2" x14ac:dyDescent="0.2">
      <c r="A24454" s="6"/>
      <c r="B24454" s="4"/>
    </row>
    <row r="24455" spans="1:2" x14ac:dyDescent="0.2">
      <c r="A24455" s="6"/>
      <c r="B24455" s="4"/>
    </row>
    <row r="24456" spans="1:2" x14ac:dyDescent="0.2">
      <c r="A24456" s="6"/>
      <c r="B24456" s="4"/>
    </row>
    <row r="24457" spans="1:2" x14ac:dyDescent="0.2">
      <c r="A24457" s="6"/>
      <c r="B24457" s="4"/>
    </row>
    <row r="24458" spans="1:2" x14ac:dyDescent="0.2">
      <c r="A24458" s="6"/>
      <c r="B24458" s="4"/>
    </row>
    <row r="24459" spans="1:2" x14ac:dyDescent="0.2">
      <c r="A24459" s="6"/>
      <c r="B24459" s="4"/>
    </row>
    <row r="24460" spans="1:2" x14ac:dyDescent="0.2">
      <c r="A24460" s="6"/>
      <c r="B24460" s="4"/>
    </row>
    <row r="24461" spans="1:2" x14ac:dyDescent="0.2">
      <c r="A24461" s="6"/>
      <c r="B24461" s="4"/>
    </row>
    <row r="24462" spans="1:2" x14ac:dyDescent="0.2">
      <c r="A24462" s="6"/>
      <c r="B24462" s="4"/>
    </row>
    <row r="24463" spans="1:2" x14ac:dyDescent="0.2">
      <c r="A24463" s="6"/>
      <c r="B24463" s="4"/>
    </row>
    <row r="24464" spans="1:2" x14ac:dyDescent="0.2">
      <c r="A24464" s="6"/>
      <c r="B24464" s="4"/>
    </row>
    <row r="24465" spans="1:2" x14ac:dyDescent="0.2">
      <c r="A24465" s="6"/>
      <c r="B24465" s="4"/>
    </row>
    <row r="24466" spans="1:2" x14ac:dyDescent="0.2">
      <c r="A24466" s="6"/>
      <c r="B24466" s="4"/>
    </row>
    <row r="24467" spans="1:2" x14ac:dyDescent="0.2">
      <c r="A24467" s="6"/>
      <c r="B24467" s="4"/>
    </row>
    <row r="24468" spans="1:2" x14ac:dyDescent="0.2">
      <c r="A24468" s="6"/>
      <c r="B24468" s="4"/>
    </row>
    <row r="24469" spans="1:2" x14ac:dyDescent="0.2">
      <c r="A24469" s="6"/>
      <c r="B24469" s="4"/>
    </row>
    <row r="24470" spans="1:2" x14ac:dyDescent="0.2">
      <c r="A24470" s="6"/>
      <c r="B24470" s="4"/>
    </row>
    <row r="24471" spans="1:2" x14ac:dyDescent="0.2">
      <c r="A24471" s="6"/>
      <c r="B24471" s="4"/>
    </row>
    <row r="24472" spans="1:2" x14ac:dyDescent="0.2">
      <c r="A24472" s="6"/>
      <c r="B24472" s="4"/>
    </row>
    <row r="24473" spans="1:2" x14ac:dyDescent="0.2">
      <c r="A24473" s="6"/>
      <c r="B24473" s="4"/>
    </row>
    <row r="24474" spans="1:2" x14ac:dyDescent="0.2">
      <c r="A24474" s="6"/>
      <c r="B24474" s="4"/>
    </row>
    <row r="24475" spans="1:2" x14ac:dyDescent="0.2">
      <c r="A24475" s="6"/>
      <c r="B24475" s="4"/>
    </row>
    <row r="24476" spans="1:2" x14ac:dyDescent="0.2">
      <c r="A24476" s="6"/>
      <c r="B24476" s="4"/>
    </row>
    <row r="24477" spans="1:2" x14ac:dyDescent="0.2">
      <c r="A24477" s="6"/>
      <c r="B24477" s="4"/>
    </row>
    <row r="24478" spans="1:2" x14ac:dyDescent="0.2">
      <c r="A24478" s="6"/>
      <c r="B24478" s="4"/>
    </row>
    <row r="24479" spans="1:2" x14ac:dyDescent="0.2">
      <c r="A24479" s="6"/>
      <c r="B24479" s="4"/>
    </row>
    <row r="24480" spans="1:2" x14ac:dyDescent="0.2">
      <c r="A24480" s="6"/>
      <c r="B24480" s="4"/>
    </row>
    <row r="24481" spans="1:2" x14ac:dyDescent="0.2">
      <c r="A24481" s="6"/>
      <c r="B24481" s="4"/>
    </row>
    <row r="24482" spans="1:2" x14ac:dyDescent="0.2">
      <c r="A24482" s="6"/>
      <c r="B24482" s="4"/>
    </row>
    <row r="24483" spans="1:2" x14ac:dyDescent="0.2">
      <c r="A24483" s="6"/>
      <c r="B24483" s="4"/>
    </row>
    <row r="24484" spans="1:2" x14ac:dyDescent="0.2">
      <c r="A24484" s="6"/>
      <c r="B24484" s="4"/>
    </row>
    <row r="24485" spans="1:2" x14ac:dyDescent="0.2">
      <c r="A24485" s="6"/>
      <c r="B24485" s="4"/>
    </row>
    <row r="24486" spans="1:2" x14ac:dyDescent="0.2">
      <c r="A24486" s="6"/>
      <c r="B24486" s="4"/>
    </row>
    <row r="24487" spans="1:2" x14ac:dyDescent="0.2">
      <c r="A24487" s="6"/>
      <c r="B24487" s="4"/>
    </row>
    <row r="24488" spans="1:2" x14ac:dyDescent="0.2">
      <c r="A24488" s="6"/>
      <c r="B24488" s="4"/>
    </row>
    <row r="24489" spans="1:2" x14ac:dyDescent="0.2">
      <c r="A24489" s="6"/>
      <c r="B24489" s="4"/>
    </row>
    <row r="24490" spans="1:2" x14ac:dyDescent="0.2">
      <c r="A24490" s="6"/>
      <c r="B24490" s="4"/>
    </row>
    <row r="24491" spans="1:2" x14ac:dyDescent="0.2">
      <c r="A24491" s="6"/>
      <c r="B24491" s="4"/>
    </row>
    <row r="24492" spans="1:2" x14ac:dyDescent="0.2">
      <c r="A24492" s="6"/>
      <c r="B24492" s="4"/>
    </row>
    <row r="24493" spans="1:2" x14ac:dyDescent="0.2">
      <c r="A24493" s="6"/>
      <c r="B24493" s="4"/>
    </row>
    <row r="24494" spans="1:2" x14ac:dyDescent="0.2">
      <c r="A24494" s="6"/>
      <c r="B24494" s="4"/>
    </row>
    <row r="24495" spans="1:2" x14ac:dyDescent="0.2">
      <c r="A24495" s="6"/>
      <c r="B24495" s="4"/>
    </row>
    <row r="24496" spans="1:2" x14ac:dyDescent="0.2">
      <c r="A24496" s="6"/>
      <c r="B24496" s="4"/>
    </row>
    <row r="24497" spans="1:2" x14ac:dyDescent="0.2">
      <c r="A24497" s="6"/>
      <c r="B24497" s="4"/>
    </row>
    <row r="24498" spans="1:2" x14ac:dyDescent="0.2">
      <c r="A24498" s="6"/>
      <c r="B24498" s="4"/>
    </row>
    <row r="24499" spans="1:2" x14ac:dyDescent="0.2">
      <c r="A24499" s="6"/>
      <c r="B24499" s="4"/>
    </row>
    <row r="24500" spans="1:2" x14ac:dyDescent="0.2">
      <c r="A24500" s="6"/>
      <c r="B24500" s="4"/>
    </row>
    <row r="24501" spans="1:2" x14ac:dyDescent="0.2">
      <c r="A24501" s="6"/>
      <c r="B24501" s="4"/>
    </row>
    <row r="24502" spans="1:2" x14ac:dyDescent="0.2">
      <c r="A24502" s="6"/>
      <c r="B24502" s="4"/>
    </row>
    <row r="24503" spans="1:2" x14ac:dyDescent="0.2">
      <c r="A24503" s="6"/>
      <c r="B24503" s="4"/>
    </row>
    <row r="24504" spans="1:2" x14ac:dyDescent="0.2">
      <c r="A24504" s="6"/>
      <c r="B24504" s="4"/>
    </row>
    <row r="24505" spans="1:2" x14ac:dyDescent="0.2">
      <c r="A24505" s="6"/>
      <c r="B24505" s="4"/>
    </row>
    <row r="24506" spans="1:2" x14ac:dyDescent="0.2">
      <c r="A24506" s="6"/>
      <c r="B24506" s="4"/>
    </row>
    <row r="24507" spans="1:2" x14ac:dyDescent="0.2">
      <c r="A24507" s="6"/>
      <c r="B24507" s="4"/>
    </row>
    <row r="24508" spans="1:2" x14ac:dyDescent="0.2">
      <c r="A24508" s="6"/>
      <c r="B24508" s="4"/>
    </row>
    <row r="24509" spans="1:2" x14ac:dyDescent="0.2">
      <c r="A24509" s="6"/>
      <c r="B24509" s="4"/>
    </row>
    <row r="24510" spans="1:2" x14ac:dyDescent="0.2">
      <c r="A24510" s="6"/>
      <c r="B24510" s="4"/>
    </row>
    <row r="24511" spans="1:2" x14ac:dyDescent="0.2">
      <c r="A24511" s="6"/>
      <c r="B24511" s="4"/>
    </row>
    <row r="24512" spans="1:2" x14ac:dyDescent="0.2">
      <c r="A24512" s="6"/>
      <c r="B24512" s="4"/>
    </row>
    <row r="24513" spans="1:2" x14ac:dyDescent="0.2">
      <c r="A24513" s="6"/>
      <c r="B24513" s="4"/>
    </row>
    <row r="24514" spans="1:2" x14ac:dyDescent="0.2">
      <c r="A24514" s="6"/>
      <c r="B24514" s="4"/>
    </row>
    <row r="24515" spans="1:2" x14ac:dyDescent="0.2">
      <c r="A24515" s="6"/>
      <c r="B24515" s="4"/>
    </row>
    <row r="24516" spans="1:2" x14ac:dyDescent="0.2">
      <c r="A24516" s="6"/>
      <c r="B24516" s="4"/>
    </row>
    <row r="24517" spans="1:2" x14ac:dyDescent="0.2">
      <c r="A24517" s="6"/>
      <c r="B24517" s="4"/>
    </row>
    <row r="24518" spans="1:2" x14ac:dyDescent="0.2">
      <c r="A24518" s="6"/>
      <c r="B24518" s="4"/>
    </row>
    <row r="24519" spans="1:2" x14ac:dyDescent="0.2">
      <c r="A24519" s="6"/>
      <c r="B24519" s="4"/>
    </row>
    <row r="24520" spans="1:2" x14ac:dyDescent="0.2">
      <c r="A24520" s="6"/>
      <c r="B24520" s="4"/>
    </row>
    <row r="24521" spans="1:2" x14ac:dyDescent="0.2">
      <c r="A24521" s="6"/>
      <c r="B24521" s="4"/>
    </row>
    <row r="24522" spans="1:2" x14ac:dyDescent="0.2">
      <c r="A24522" s="6"/>
      <c r="B24522" s="4"/>
    </row>
    <row r="24523" spans="1:2" x14ac:dyDescent="0.2">
      <c r="A24523" s="6"/>
      <c r="B24523" s="4"/>
    </row>
    <row r="24524" spans="1:2" x14ac:dyDescent="0.2">
      <c r="A24524" s="6"/>
      <c r="B24524" s="4"/>
    </row>
    <row r="24525" spans="1:2" x14ac:dyDescent="0.2">
      <c r="A24525" s="6"/>
      <c r="B24525" s="4"/>
    </row>
    <row r="24526" spans="1:2" x14ac:dyDescent="0.2">
      <c r="A24526" s="6"/>
      <c r="B24526" s="4"/>
    </row>
    <row r="24527" spans="1:2" x14ac:dyDescent="0.2">
      <c r="A24527" s="6"/>
      <c r="B24527" s="4"/>
    </row>
    <row r="24528" spans="1:2" x14ac:dyDescent="0.2">
      <c r="A24528" s="6"/>
      <c r="B24528" s="4"/>
    </row>
    <row r="24529" spans="1:2" x14ac:dyDescent="0.2">
      <c r="A24529" s="6"/>
      <c r="B24529" s="4"/>
    </row>
    <row r="24530" spans="1:2" x14ac:dyDescent="0.2">
      <c r="A24530" s="6"/>
      <c r="B24530" s="4"/>
    </row>
    <row r="24531" spans="1:2" x14ac:dyDescent="0.2">
      <c r="A24531" s="6"/>
      <c r="B24531" s="4"/>
    </row>
    <row r="24532" spans="1:2" x14ac:dyDescent="0.2">
      <c r="A24532" s="6"/>
      <c r="B24532" s="4"/>
    </row>
    <row r="24533" spans="1:2" x14ac:dyDescent="0.2">
      <c r="A24533" s="6"/>
      <c r="B24533" s="4"/>
    </row>
    <row r="24534" spans="1:2" x14ac:dyDescent="0.2">
      <c r="A24534" s="6"/>
      <c r="B24534" s="4"/>
    </row>
    <row r="24535" spans="1:2" x14ac:dyDescent="0.2">
      <c r="A24535" s="6"/>
      <c r="B24535" s="4"/>
    </row>
    <row r="24536" spans="1:2" x14ac:dyDescent="0.2">
      <c r="A24536" s="6"/>
      <c r="B24536" s="4"/>
    </row>
    <row r="24537" spans="1:2" x14ac:dyDescent="0.2">
      <c r="A24537" s="6"/>
      <c r="B24537" s="4"/>
    </row>
    <row r="24538" spans="1:2" x14ac:dyDescent="0.2">
      <c r="A24538" s="6"/>
      <c r="B24538" s="4"/>
    </row>
    <row r="24539" spans="1:2" x14ac:dyDescent="0.2">
      <c r="A24539" s="6"/>
      <c r="B24539" s="4"/>
    </row>
    <row r="24540" spans="1:2" x14ac:dyDescent="0.2">
      <c r="A24540" s="6"/>
      <c r="B24540" s="4"/>
    </row>
    <row r="24541" spans="1:2" x14ac:dyDescent="0.2">
      <c r="A24541" s="6"/>
      <c r="B24541" s="4"/>
    </row>
    <row r="24542" spans="1:2" x14ac:dyDescent="0.2">
      <c r="A24542" s="6"/>
      <c r="B24542" s="4"/>
    </row>
    <row r="24543" spans="1:2" x14ac:dyDescent="0.2">
      <c r="A24543" s="6"/>
      <c r="B24543" s="4"/>
    </row>
    <row r="24544" spans="1:2" x14ac:dyDescent="0.2">
      <c r="A24544" s="6"/>
      <c r="B24544" s="4"/>
    </row>
    <row r="24545" spans="1:2" x14ac:dyDescent="0.2">
      <c r="A24545" s="6"/>
      <c r="B24545" s="4"/>
    </row>
    <row r="24546" spans="1:2" x14ac:dyDescent="0.2">
      <c r="A24546" s="6"/>
      <c r="B24546" s="4"/>
    </row>
    <row r="24547" spans="1:2" x14ac:dyDescent="0.2">
      <c r="A24547" s="6"/>
      <c r="B24547" s="4"/>
    </row>
    <row r="24548" spans="1:2" x14ac:dyDescent="0.2">
      <c r="A24548" s="6"/>
      <c r="B24548" s="4"/>
    </row>
    <row r="24549" spans="1:2" x14ac:dyDescent="0.2">
      <c r="A24549" s="6"/>
      <c r="B24549" s="4"/>
    </row>
    <row r="24550" spans="1:2" x14ac:dyDescent="0.2">
      <c r="A24550" s="6"/>
      <c r="B24550" s="4"/>
    </row>
    <row r="24551" spans="1:2" x14ac:dyDescent="0.2">
      <c r="A24551" s="6"/>
      <c r="B24551" s="4"/>
    </row>
    <row r="24552" spans="1:2" x14ac:dyDescent="0.2">
      <c r="A24552" s="6"/>
      <c r="B24552" s="4"/>
    </row>
    <row r="24553" spans="1:2" x14ac:dyDescent="0.2">
      <c r="A24553" s="6"/>
      <c r="B24553" s="4"/>
    </row>
    <row r="24554" spans="1:2" x14ac:dyDescent="0.2">
      <c r="A24554" s="6"/>
      <c r="B24554" s="4"/>
    </row>
    <row r="24555" spans="1:2" x14ac:dyDescent="0.2">
      <c r="A24555" s="6"/>
      <c r="B24555" s="4"/>
    </row>
    <row r="24556" spans="1:2" x14ac:dyDescent="0.2">
      <c r="A24556" s="6"/>
      <c r="B24556" s="4"/>
    </row>
    <row r="24557" spans="1:2" x14ac:dyDescent="0.2">
      <c r="A24557" s="6"/>
      <c r="B24557" s="4"/>
    </row>
    <row r="24558" spans="1:2" x14ac:dyDescent="0.2">
      <c r="A24558" s="6"/>
      <c r="B24558" s="4"/>
    </row>
    <row r="24559" spans="1:2" x14ac:dyDescent="0.2">
      <c r="A24559" s="6"/>
      <c r="B24559" s="4"/>
    </row>
    <row r="24560" spans="1:2" x14ac:dyDescent="0.2">
      <c r="A24560" s="6"/>
      <c r="B24560" s="4"/>
    </row>
    <row r="24561" spans="1:2" x14ac:dyDescent="0.2">
      <c r="A24561" s="6"/>
      <c r="B24561" s="4"/>
    </row>
    <row r="24562" spans="1:2" x14ac:dyDescent="0.2">
      <c r="A24562" s="6"/>
      <c r="B24562" s="4"/>
    </row>
    <row r="24563" spans="1:2" x14ac:dyDescent="0.2">
      <c r="A24563" s="6"/>
      <c r="B24563" s="4"/>
    </row>
    <row r="24564" spans="1:2" x14ac:dyDescent="0.2">
      <c r="A24564" s="6"/>
      <c r="B24564" s="4"/>
    </row>
    <row r="24565" spans="1:2" x14ac:dyDescent="0.2">
      <c r="A24565" s="6"/>
      <c r="B24565" s="4"/>
    </row>
    <row r="24566" spans="1:2" x14ac:dyDescent="0.2">
      <c r="A24566" s="6"/>
      <c r="B24566" s="4"/>
    </row>
    <row r="24567" spans="1:2" x14ac:dyDescent="0.2">
      <c r="A24567" s="6"/>
      <c r="B24567" s="4"/>
    </row>
    <row r="24568" spans="1:2" x14ac:dyDescent="0.2">
      <c r="A24568" s="6"/>
      <c r="B24568" s="4"/>
    </row>
    <row r="24569" spans="1:2" x14ac:dyDescent="0.2">
      <c r="A24569" s="6"/>
      <c r="B24569" s="4"/>
    </row>
    <row r="24570" spans="1:2" x14ac:dyDescent="0.2">
      <c r="A24570" s="6"/>
      <c r="B24570" s="4"/>
    </row>
    <row r="24571" spans="1:2" x14ac:dyDescent="0.2">
      <c r="A24571" s="6"/>
      <c r="B24571" s="4"/>
    </row>
    <row r="24572" spans="1:2" x14ac:dyDescent="0.2">
      <c r="A24572" s="6"/>
      <c r="B24572" s="4"/>
    </row>
    <row r="24573" spans="1:2" x14ac:dyDescent="0.2">
      <c r="A24573" s="6"/>
      <c r="B24573" s="4"/>
    </row>
    <row r="24574" spans="1:2" x14ac:dyDescent="0.2">
      <c r="A24574" s="6"/>
      <c r="B24574" s="4"/>
    </row>
    <row r="24575" spans="1:2" x14ac:dyDescent="0.2">
      <c r="A24575" s="6"/>
      <c r="B24575" s="4"/>
    </row>
    <row r="24576" spans="1:2" x14ac:dyDescent="0.2">
      <c r="A24576" s="6"/>
      <c r="B24576" s="4"/>
    </row>
    <row r="24577" spans="1:2" x14ac:dyDescent="0.2">
      <c r="A24577" s="6"/>
      <c r="B24577" s="4"/>
    </row>
    <row r="24578" spans="1:2" x14ac:dyDescent="0.2">
      <c r="A24578" s="6"/>
      <c r="B24578" s="4"/>
    </row>
    <row r="24579" spans="1:2" x14ac:dyDescent="0.2">
      <c r="A24579" s="6"/>
      <c r="B24579" s="4"/>
    </row>
    <row r="24580" spans="1:2" x14ac:dyDescent="0.2">
      <c r="A24580" s="6"/>
      <c r="B24580" s="4"/>
    </row>
    <row r="24581" spans="1:2" x14ac:dyDescent="0.2">
      <c r="A24581" s="6"/>
      <c r="B24581" s="4"/>
    </row>
    <row r="24582" spans="1:2" x14ac:dyDescent="0.2">
      <c r="A24582" s="6"/>
      <c r="B24582" s="4"/>
    </row>
    <row r="24583" spans="1:2" x14ac:dyDescent="0.2">
      <c r="A24583" s="6"/>
      <c r="B24583" s="4"/>
    </row>
    <row r="24584" spans="1:2" x14ac:dyDescent="0.2">
      <c r="A24584" s="6"/>
      <c r="B24584" s="4"/>
    </row>
    <row r="24585" spans="1:2" x14ac:dyDescent="0.2">
      <c r="A24585" s="6"/>
      <c r="B24585" s="4"/>
    </row>
    <row r="24586" spans="1:2" x14ac:dyDescent="0.2">
      <c r="A24586" s="6"/>
      <c r="B24586" s="4"/>
    </row>
    <row r="24587" spans="1:2" x14ac:dyDescent="0.2">
      <c r="A24587" s="6"/>
      <c r="B24587" s="4"/>
    </row>
    <row r="24588" spans="1:2" x14ac:dyDescent="0.2">
      <c r="A24588" s="6"/>
      <c r="B24588" s="4"/>
    </row>
    <row r="24589" spans="1:2" x14ac:dyDescent="0.2">
      <c r="A24589" s="6"/>
      <c r="B24589" s="4"/>
    </row>
    <row r="24590" spans="1:2" x14ac:dyDescent="0.2">
      <c r="A24590" s="6"/>
      <c r="B24590" s="4"/>
    </row>
    <row r="24591" spans="1:2" x14ac:dyDescent="0.2">
      <c r="A24591" s="6"/>
      <c r="B24591" s="4"/>
    </row>
    <row r="24592" spans="1:2" x14ac:dyDescent="0.2">
      <c r="A24592" s="6"/>
      <c r="B24592" s="4"/>
    </row>
    <row r="24593" spans="1:2" x14ac:dyDescent="0.2">
      <c r="A24593" s="6"/>
      <c r="B24593" s="4"/>
    </row>
    <row r="24594" spans="1:2" x14ac:dyDescent="0.2">
      <c r="A24594" s="6"/>
      <c r="B24594" s="4"/>
    </row>
    <row r="24595" spans="1:2" x14ac:dyDescent="0.2">
      <c r="A24595" s="6"/>
      <c r="B24595" s="4"/>
    </row>
    <row r="24596" spans="1:2" x14ac:dyDescent="0.2">
      <c r="A24596" s="6"/>
      <c r="B24596" s="4"/>
    </row>
    <row r="24597" spans="1:2" x14ac:dyDescent="0.2">
      <c r="A24597" s="6"/>
      <c r="B24597" s="4"/>
    </row>
    <row r="24598" spans="1:2" x14ac:dyDescent="0.2">
      <c r="A24598" s="6"/>
      <c r="B24598" s="4"/>
    </row>
    <row r="24599" spans="1:2" x14ac:dyDescent="0.2">
      <c r="A24599" s="6"/>
      <c r="B24599" s="4"/>
    </row>
    <row r="24600" spans="1:2" x14ac:dyDescent="0.2">
      <c r="A24600" s="6"/>
      <c r="B24600" s="4"/>
    </row>
    <row r="24601" spans="1:2" x14ac:dyDescent="0.2">
      <c r="A24601" s="6"/>
      <c r="B24601" s="4"/>
    </row>
    <row r="24602" spans="1:2" x14ac:dyDescent="0.2">
      <c r="A24602" s="6"/>
      <c r="B24602" s="4"/>
    </row>
    <row r="24603" spans="1:2" x14ac:dyDescent="0.2">
      <c r="A24603" s="6"/>
      <c r="B24603" s="4"/>
    </row>
    <row r="24604" spans="1:2" x14ac:dyDescent="0.2">
      <c r="A24604" s="6"/>
      <c r="B24604" s="4"/>
    </row>
    <row r="24605" spans="1:2" x14ac:dyDescent="0.2">
      <c r="A24605" s="6"/>
      <c r="B24605" s="4"/>
    </row>
    <row r="24606" spans="1:2" x14ac:dyDescent="0.2">
      <c r="A24606" s="6"/>
      <c r="B24606" s="4"/>
    </row>
    <row r="24607" spans="1:2" x14ac:dyDescent="0.2">
      <c r="A24607" s="6"/>
      <c r="B24607" s="4"/>
    </row>
    <row r="24608" spans="1:2" x14ac:dyDescent="0.2">
      <c r="A24608" s="6"/>
      <c r="B24608" s="4"/>
    </row>
    <row r="24609" spans="1:2" x14ac:dyDescent="0.2">
      <c r="A24609" s="6"/>
      <c r="B24609" s="4"/>
    </row>
    <row r="24610" spans="1:2" x14ac:dyDescent="0.2">
      <c r="A24610" s="6"/>
      <c r="B24610" s="4"/>
    </row>
    <row r="24611" spans="1:2" x14ac:dyDescent="0.2">
      <c r="A24611" s="6"/>
      <c r="B24611" s="4"/>
    </row>
    <row r="24612" spans="1:2" x14ac:dyDescent="0.2">
      <c r="A24612" s="6"/>
      <c r="B24612" s="4"/>
    </row>
    <row r="24613" spans="1:2" x14ac:dyDescent="0.2">
      <c r="A24613" s="6"/>
      <c r="B24613" s="4"/>
    </row>
    <row r="24614" spans="1:2" x14ac:dyDescent="0.2">
      <c r="A24614" s="6"/>
      <c r="B24614" s="4"/>
    </row>
    <row r="24615" spans="1:2" x14ac:dyDescent="0.2">
      <c r="A24615" s="6"/>
      <c r="B24615" s="4"/>
    </row>
    <row r="24616" spans="1:2" x14ac:dyDescent="0.2">
      <c r="A24616" s="6"/>
      <c r="B24616" s="4"/>
    </row>
    <row r="24617" spans="1:2" x14ac:dyDescent="0.2">
      <c r="A24617" s="6"/>
      <c r="B24617" s="4"/>
    </row>
    <row r="24618" spans="1:2" x14ac:dyDescent="0.2">
      <c r="A24618" s="6"/>
      <c r="B24618" s="4"/>
    </row>
    <row r="24619" spans="1:2" x14ac:dyDescent="0.2">
      <c r="A24619" s="6"/>
      <c r="B24619" s="4"/>
    </row>
    <row r="24620" spans="1:2" x14ac:dyDescent="0.2">
      <c r="A24620" s="6"/>
      <c r="B24620" s="4"/>
    </row>
    <row r="24621" spans="1:2" x14ac:dyDescent="0.2">
      <c r="A24621" s="6"/>
      <c r="B24621" s="4"/>
    </row>
    <row r="24622" spans="1:2" x14ac:dyDescent="0.2">
      <c r="A24622" s="6"/>
      <c r="B24622" s="4"/>
    </row>
    <row r="24623" spans="1:2" x14ac:dyDescent="0.2">
      <c r="A24623" s="6"/>
      <c r="B24623" s="4"/>
    </row>
    <row r="24624" spans="1:2" x14ac:dyDescent="0.2">
      <c r="A24624" s="6"/>
      <c r="B24624" s="4"/>
    </row>
    <row r="24625" spans="1:2" x14ac:dyDescent="0.2">
      <c r="A24625" s="6"/>
      <c r="B24625" s="4"/>
    </row>
    <row r="24626" spans="1:2" x14ac:dyDescent="0.2">
      <c r="A24626" s="6"/>
      <c r="B24626" s="4"/>
    </row>
    <row r="24627" spans="1:2" x14ac:dyDescent="0.2">
      <c r="A24627" s="6"/>
      <c r="B24627" s="4"/>
    </row>
    <row r="24628" spans="1:2" x14ac:dyDescent="0.2">
      <c r="A24628" s="6"/>
      <c r="B24628" s="4"/>
    </row>
    <row r="24629" spans="1:2" x14ac:dyDescent="0.2">
      <c r="A24629" s="6"/>
      <c r="B24629" s="4"/>
    </row>
    <row r="24630" spans="1:2" x14ac:dyDescent="0.2">
      <c r="A24630" s="6"/>
      <c r="B24630" s="4"/>
    </row>
    <row r="24631" spans="1:2" x14ac:dyDescent="0.2">
      <c r="A24631" s="6"/>
      <c r="B24631" s="4"/>
    </row>
    <row r="24632" spans="1:2" x14ac:dyDescent="0.2">
      <c r="A24632" s="6"/>
      <c r="B24632" s="4"/>
    </row>
    <row r="24633" spans="1:2" x14ac:dyDescent="0.2">
      <c r="A24633" s="6"/>
      <c r="B24633" s="4"/>
    </row>
    <row r="24634" spans="1:2" x14ac:dyDescent="0.2">
      <c r="A24634" s="6"/>
      <c r="B24634" s="4"/>
    </row>
    <row r="24635" spans="1:2" x14ac:dyDescent="0.2">
      <c r="A24635" s="6"/>
      <c r="B24635" s="4"/>
    </row>
    <row r="24636" spans="1:2" x14ac:dyDescent="0.2">
      <c r="A24636" s="6"/>
      <c r="B24636" s="4"/>
    </row>
    <row r="24637" spans="1:2" x14ac:dyDescent="0.2">
      <c r="A24637" s="6"/>
      <c r="B24637" s="4"/>
    </row>
    <row r="24638" spans="1:2" x14ac:dyDescent="0.2">
      <c r="A24638" s="6"/>
      <c r="B24638" s="4"/>
    </row>
    <row r="24639" spans="1:2" x14ac:dyDescent="0.2">
      <c r="A24639" s="6"/>
      <c r="B24639" s="4"/>
    </row>
    <row r="24640" spans="1:2" x14ac:dyDescent="0.2">
      <c r="A24640" s="6"/>
      <c r="B24640" s="4"/>
    </row>
    <row r="24641" spans="1:2" x14ac:dyDescent="0.2">
      <c r="A24641" s="6"/>
      <c r="B24641" s="4"/>
    </row>
    <row r="24642" spans="1:2" x14ac:dyDescent="0.2">
      <c r="A24642" s="6"/>
      <c r="B24642" s="4"/>
    </row>
    <row r="24643" spans="1:2" x14ac:dyDescent="0.2">
      <c r="A24643" s="6"/>
      <c r="B24643" s="4"/>
    </row>
    <row r="24644" spans="1:2" x14ac:dyDescent="0.2">
      <c r="A24644" s="6"/>
      <c r="B24644" s="4"/>
    </row>
    <row r="24645" spans="1:2" x14ac:dyDescent="0.2">
      <c r="A24645" s="6"/>
      <c r="B24645" s="4"/>
    </row>
    <row r="24646" spans="1:2" x14ac:dyDescent="0.2">
      <c r="A24646" s="6"/>
      <c r="B24646" s="4"/>
    </row>
    <row r="24647" spans="1:2" x14ac:dyDescent="0.2">
      <c r="A24647" s="6"/>
      <c r="B24647" s="4"/>
    </row>
    <row r="24648" spans="1:2" x14ac:dyDescent="0.2">
      <c r="A24648" s="6"/>
      <c r="B24648" s="4"/>
    </row>
    <row r="24649" spans="1:2" x14ac:dyDescent="0.2">
      <c r="A24649" s="6"/>
      <c r="B24649" s="4"/>
    </row>
    <row r="24650" spans="1:2" x14ac:dyDescent="0.2">
      <c r="A24650" s="6"/>
      <c r="B24650" s="4"/>
    </row>
    <row r="24651" spans="1:2" x14ac:dyDescent="0.2">
      <c r="A24651" s="6"/>
      <c r="B24651" s="4"/>
    </row>
    <row r="24652" spans="1:2" x14ac:dyDescent="0.2">
      <c r="A24652" s="6"/>
      <c r="B24652" s="4"/>
    </row>
    <row r="24653" spans="1:2" x14ac:dyDescent="0.2">
      <c r="A24653" s="6"/>
      <c r="B24653" s="4"/>
    </row>
    <row r="24654" spans="1:2" x14ac:dyDescent="0.2">
      <c r="A24654" s="6"/>
      <c r="B24654" s="4"/>
    </row>
    <row r="24655" spans="1:2" x14ac:dyDescent="0.2">
      <c r="A24655" s="6"/>
      <c r="B24655" s="4"/>
    </row>
    <row r="24656" spans="1:2" x14ac:dyDescent="0.2">
      <c r="A24656" s="6"/>
      <c r="B24656" s="4"/>
    </row>
    <row r="24657" spans="1:2" x14ac:dyDescent="0.2">
      <c r="A24657" s="6"/>
      <c r="B24657" s="4"/>
    </row>
    <row r="24658" spans="1:2" x14ac:dyDescent="0.2">
      <c r="A24658" s="6"/>
      <c r="B24658" s="4"/>
    </row>
    <row r="24659" spans="1:2" x14ac:dyDescent="0.2">
      <c r="A24659" s="6"/>
      <c r="B24659" s="4"/>
    </row>
    <row r="24660" spans="1:2" x14ac:dyDescent="0.2">
      <c r="A24660" s="6"/>
      <c r="B24660" s="4"/>
    </row>
    <row r="24661" spans="1:2" x14ac:dyDescent="0.2">
      <c r="A24661" s="6"/>
      <c r="B24661" s="4"/>
    </row>
    <row r="24662" spans="1:2" x14ac:dyDescent="0.2">
      <c r="A24662" s="6"/>
      <c r="B24662" s="4"/>
    </row>
    <row r="24663" spans="1:2" x14ac:dyDescent="0.2">
      <c r="A24663" s="6"/>
      <c r="B24663" s="4"/>
    </row>
    <row r="24664" spans="1:2" x14ac:dyDescent="0.2">
      <c r="A24664" s="6"/>
      <c r="B24664" s="4"/>
    </row>
    <row r="24665" spans="1:2" x14ac:dyDescent="0.2">
      <c r="A24665" s="6"/>
      <c r="B24665" s="4"/>
    </row>
    <row r="24666" spans="1:2" x14ac:dyDescent="0.2">
      <c r="A24666" s="6"/>
      <c r="B24666" s="4"/>
    </row>
    <row r="24667" spans="1:2" x14ac:dyDescent="0.2">
      <c r="A24667" s="6"/>
      <c r="B24667" s="4"/>
    </row>
    <row r="24668" spans="1:2" x14ac:dyDescent="0.2">
      <c r="A24668" s="6"/>
      <c r="B24668" s="4"/>
    </row>
    <row r="24669" spans="1:2" x14ac:dyDescent="0.2">
      <c r="A24669" s="6"/>
      <c r="B24669" s="4"/>
    </row>
    <row r="24670" spans="1:2" x14ac:dyDescent="0.2">
      <c r="A24670" s="6"/>
      <c r="B24670" s="4"/>
    </row>
    <row r="24671" spans="1:2" x14ac:dyDescent="0.2">
      <c r="A24671" s="6"/>
      <c r="B24671" s="4"/>
    </row>
    <row r="24672" spans="1:2" x14ac:dyDescent="0.2">
      <c r="A24672" s="6"/>
      <c r="B24672" s="4"/>
    </row>
    <row r="24673" spans="1:2" x14ac:dyDescent="0.2">
      <c r="A24673" s="6"/>
      <c r="B24673" s="4"/>
    </row>
    <row r="24674" spans="1:2" x14ac:dyDescent="0.2">
      <c r="A24674" s="6"/>
      <c r="B24674" s="4"/>
    </row>
    <row r="24675" spans="1:2" x14ac:dyDescent="0.2">
      <c r="A24675" s="6"/>
      <c r="B24675" s="4"/>
    </row>
    <row r="24676" spans="1:2" x14ac:dyDescent="0.2">
      <c r="A24676" s="6"/>
      <c r="B24676" s="4"/>
    </row>
    <row r="24677" spans="1:2" x14ac:dyDescent="0.2">
      <c r="A24677" s="6"/>
      <c r="B24677" s="4"/>
    </row>
    <row r="24678" spans="1:2" x14ac:dyDescent="0.2">
      <c r="A24678" s="6"/>
      <c r="B24678" s="4"/>
    </row>
    <row r="24679" spans="1:2" x14ac:dyDescent="0.2">
      <c r="A24679" s="6"/>
      <c r="B24679" s="4"/>
    </row>
    <row r="24680" spans="1:2" x14ac:dyDescent="0.2">
      <c r="A24680" s="6"/>
      <c r="B24680" s="4"/>
    </row>
    <row r="24681" spans="1:2" x14ac:dyDescent="0.2">
      <c r="A24681" s="6"/>
      <c r="B24681" s="4"/>
    </row>
    <row r="24682" spans="1:2" x14ac:dyDescent="0.2">
      <c r="A24682" s="6"/>
      <c r="B24682" s="4"/>
    </row>
    <row r="24683" spans="1:2" x14ac:dyDescent="0.2">
      <c r="A24683" s="6"/>
      <c r="B24683" s="4"/>
    </row>
    <row r="24684" spans="1:2" x14ac:dyDescent="0.2">
      <c r="A24684" s="6"/>
      <c r="B24684" s="4"/>
    </row>
    <row r="24685" spans="1:2" x14ac:dyDescent="0.2">
      <c r="A24685" s="6"/>
      <c r="B24685" s="4"/>
    </row>
    <row r="24686" spans="1:2" x14ac:dyDescent="0.2">
      <c r="A24686" s="6"/>
      <c r="B24686" s="4"/>
    </row>
    <row r="24687" spans="1:2" x14ac:dyDescent="0.2">
      <c r="A24687" s="6"/>
      <c r="B24687" s="4"/>
    </row>
    <row r="24688" spans="1:2" x14ac:dyDescent="0.2">
      <c r="A24688" s="6"/>
      <c r="B24688" s="4"/>
    </row>
    <row r="24689" spans="1:2" x14ac:dyDescent="0.2">
      <c r="A24689" s="6"/>
      <c r="B24689" s="4"/>
    </row>
    <row r="24690" spans="1:2" x14ac:dyDescent="0.2">
      <c r="A24690" s="6"/>
      <c r="B24690" s="4"/>
    </row>
    <row r="24691" spans="1:2" x14ac:dyDescent="0.2">
      <c r="A24691" s="6"/>
      <c r="B24691" s="4"/>
    </row>
    <row r="24692" spans="1:2" x14ac:dyDescent="0.2">
      <c r="A24692" s="6"/>
      <c r="B24692" s="4"/>
    </row>
    <row r="24693" spans="1:2" x14ac:dyDescent="0.2">
      <c r="A24693" s="6"/>
      <c r="B24693" s="4"/>
    </row>
    <row r="24694" spans="1:2" x14ac:dyDescent="0.2">
      <c r="A24694" s="6"/>
      <c r="B24694" s="4"/>
    </row>
    <row r="24695" spans="1:2" x14ac:dyDescent="0.2">
      <c r="A24695" s="6"/>
      <c r="B24695" s="4"/>
    </row>
    <row r="24696" spans="1:2" x14ac:dyDescent="0.2">
      <c r="A24696" s="6"/>
      <c r="B24696" s="4"/>
    </row>
    <row r="24697" spans="1:2" x14ac:dyDescent="0.2">
      <c r="A24697" s="6"/>
      <c r="B24697" s="4"/>
    </row>
    <row r="24698" spans="1:2" x14ac:dyDescent="0.2">
      <c r="A24698" s="6"/>
      <c r="B24698" s="4"/>
    </row>
    <row r="24699" spans="1:2" x14ac:dyDescent="0.2">
      <c r="A24699" s="6"/>
      <c r="B24699" s="4"/>
    </row>
    <row r="24700" spans="1:2" x14ac:dyDescent="0.2">
      <c r="A24700" s="6"/>
      <c r="B24700" s="4"/>
    </row>
    <row r="24701" spans="1:2" x14ac:dyDescent="0.2">
      <c r="A24701" s="6"/>
      <c r="B24701" s="4"/>
    </row>
    <row r="24702" spans="1:2" x14ac:dyDescent="0.2">
      <c r="A24702" s="6"/>
      <c r="B24702" s="4"/>
    </row>
    <row r="24703" spans="1:2" x14ac:dyDescent="0.2">
      <c r="A24703" s="6"/>
      <c r="B24703" s="4"/>
    </row>
    <row r="24704" spans="1:2" x14ac:dyDescent="0.2">
      <c r="A24704" s="6"/>
      <c r="B24704" s="4"/>
    </row>
    <row r="24705" spans="1:2" x14ac:dyDescent="0.2">
      <c r="A24705" s="6"/>
      <c r="B24705" s="4"/>
    </row>
    <row r="24706" spans="1:2" x14ac:dyDescent="0.2">
      <c r="A24706" s="6"/>
      <c r="B24706" s="4"/>
    </row>
    <row r="24707" spans="1:2" x14ac:dyDescent="0.2">
      <c r="A24707" s="6"/>
      <c r="B24707" s="4"/>
    </row>
    <row r="24708" spans="1:2" x14ac:dyDescent="0.2">
      <c r="A24708" s="6"/>
      <c r="B24708" s="4"/>
    </row>
    <row r="24709" spans="1:2" x14ac:dyDescent="0.2">
      <c r="A24709" s="6"/>
      <c r="B24709" s="4"/>
    </row>
    <row r="24710" spans="1:2" x14ac:dyDescent="0.2">
      <c r="A24710" s="6"/>
      <c r="B24710" s="4"/>
    </row>
    <row r="24711" spans="1:2" x14ac:dyDescent="0.2">
      <c r="A24711" s="6"/>
      <c r="B24711" s="4"/>
    </row>
    <row r="24712" spans="1:2" x14ac:dyDescent="0.2">
      <c r="A24712" s="6"/>
      <c r="B24712" s="4"/>
    </row>
    <row r="24713" spans="1:2" x14ac:dyDescent="0.2">
      <c r="A24713" s="6"/>
      <c r="B24713" s="4"/>
    </row>
    <row r="24714" spans="1:2" x14ac:dyDescent="0.2">
      <c r="A24714" s="6"/>
      <c r="B24714" s="4"/>
    </row>
    <row r="24715" spans="1:2" x14ac:dyDescent="0.2">
      <c r="A24715" s="6"/>
      <c r="B24715" s="4"/>
    </row>
    <row r="24716" spans="1:2" x14ac:dyDescent="0.2">
      <c r="A24716" s="6"/>
      <c r="B24716" s="4"/>
    </row>
    <row r="24717" spans="1:2" x14ac:dyDescent="0.2">
      <c r="A24717" s="6"/>
      <c r="B24717" s="4"/>
    </row>
    <row r="24718" spans="1:2" x14ac:dyDescent="0.2">
      <c r="A24718" s="6"/>
      <c r="B24718" s="4"/>
    </row>
    <row r="24719" spans="1:2" x14ac:dyDescent="0.2">
      <c r="A24719" s="6"/>
      <c r="B24719" s="4"/>
    </row>
    <row r="24720" spans="1:2" x14ac:dyDescent="0.2">
      <c r="A24720" s="6"/>
      <c r="B24720" s="4"/>
    </row>
    <row r="24721" spans="1:2" x14ac:dyDescent="0.2">
      <c r="A24721" s="6"/>
      <c r="B24721" s="4"/>
    </row>
    <row r="24722" spans="1:2" x14ac:dyDescent="0.2">
      <c r="A24722" s="6"/>
      <c r="B24722" s="4"/>
    </row>
    <row r="24723" spans="1:2" x14ac:dyDescent="0.2">
      <c r="A24723" s="6"/>
      <c r="B24723" s="4"/>
    </row>
    <row r="24724" spans="1:2" x14ac:dyDescent="0.2">
      <c r="A24724" s="6"/>
      <c r="B24724" s="4"/>
    </row>
    <row r="24725" spans="1:2" x14ac:dyDescent="0.2">
      <c r="A24725" s="6"/>
      <c r="B24725" s="4"/>
    </row>
    <row r="24726" spans="1:2" x14ac:dyDescent="0.2">
      <c r="A24726" s="6"/>
      <c r="B24726" s="4"/>
    </row>
    <row r="24727" spans="1:2" x14ac:dyDescent="0.2">
      <c r="A24727" s="6"/>
      <c r="B24727" s="4"/>
    </row>
    <row r="24728" spans="1:2" x14ac:dyDescent="0.2">
      <c r="A24728" s="6"/>
      <c r="B24728" s="4"/>
    </row>
    <row r="24729" spans="1:2" x14ac:dyDescent="0.2">
      <c r="A24729" s="6"/>
      <c r="B24729" s="4"/>
    </row>
    <row r="24730" spans="1:2" x14ac:dyDescent="0.2">
      <c r="A24730" s="6"/>
      <c r="B24730" s="4"/>
    </row>
    <row r="24731" spans="1:2" x14ac:dyDescent="0.2">
      <c r="A24731" s="6"/>
      <c r="B24731" s="4"/>
    </row>
    <row r="24732" spans="1:2" x14ac:dyDescent="0.2">
      <c r="A24732" s="6"/>
      <c r="B24732" s="4"/>
    </row>
    <row r="24733" spans="1:2" x14ac:dyDescent="0.2">
      <c r="A24733" s="6"/>
      <c r="B24733" s="4"/>
    </row>
    <row r="24734" spans="1:2" x14ac:dyDescent="0.2">
      <c r="A24734" s="6"/>
      <c r="B24734" s="4"/>
    </row>
    <row r="24735" spans="1:2" x14ac:dyDescent="0.2">
      <c r="A24735" s="6"/>
      <c r="B24735" s="4"/>
    </row>
    <row r="24736" spans="1:2" x14ac:dyDescent="0.2">
      <c r="A24736" s="6"/>
      <c r="B24736" s="4"/>
    </row>
    <row r="24737" spans="1:2" x14ac:dyDescent="0.2">
      <c r="A24737" s="6"/>
      <c r="B24737" s="4"/>
    </row>
    <row r="24738" spans="1:2" x14ac:dyDescent="0.2">
      <c r="A24738" s="6"/>
      <c r="B24738" s="4"/>
    </row>
    <row r="24739" spans="1:2" x14ac:dyDescent="0.2">
      <c r="A24739" s="6"/>
      <c r="B24739" s="4"/>
    </row>
    <row r="24740" spans="1:2" x14ac:dyDescent="0.2">
      <c r="A24740" s="6"/>
      <c r="B24740" s="4"/>
    </row>
    <row r="24741" spans="1:2" x14ac:dyDescent="0.2">
      <c r="A24741" s="6"/>
      <c r="B24741" s="4"/>
    </row>
    <row r="24742" spans="1:2" x14ac:dyDescent="0.2">
      <c r="A24742" s="6"/>
      <c r="B24742" s="4"/>
    </row>
    <row r="24743" spans="1:2" x14ac:dyDescent="0.2">
      <c r="A24743" s="6"/>
      <c r="B24743" s="4"/>
    </row>
    <row r="24744" spans="1:2" x14ac:dyDescent="0.2">
      <c r="A24744" s="6"/>
      <c r="B24744" s="4"/>
    </row>
    <row r="24745" spans="1:2" x14ac:dyDescent="0.2">
      <c r="A24745" s="6"/>
      <c r="B24745" s="4"/>
    </row>
    <row r="24746" spans="1:2" x14ac:dyDescent="0.2">
      <c r="A24746" s="6"/>
      <c r="B24746" s="4"/>
    </row>
    <row r="24747" spans="1:2" x14ac:dyDescent="0.2">
      <c r="A24747" s="6"/>
      <c r="B24747" s="4"/>
    </row>
    <row r="24748" spans="1:2" x14ac:dyDescent="0.2">
      <c r="A24748" s="6"/>
      <c r="B24748" s="4"/>
    </row>
    <row r="24749" spans="1:2" x14ac:dyDescent="0.2">
      <c r="A24749" s="6"/>
      <c r="B24749" s="4"/>
    </row>
    <row r="24750" spans="1:2" x14ac:dyDescent="0.2">
      <c r="A24750" s="6"/>
      <c r="B24750" s="4"/>
    </row>
    <row r="24751" spans="1:2" x14ac:dyDescent="0.2">
      <c r="A24751" s="6"/>
      <c r="B24751" s="4"/>
    </row>
    <row r="24752" spans="1:2" x14ac:dyDescent="0.2">
      <c r="A24752" s="6"/>
      <c r="B24752" s="4"/>
    </row>
    <row r="24753" spans="1:2" x14ac:dyDescent="0.2">
      <c r="A24753" s="6"/>
      <c r="B24753" s="4"/>
    </row>
    <row r="24754" spans="1:2" x14ac:dyDescent="0.2">
      <c r="A24754" s="6"/>
      <c r="B24754" s="4"/>
    </row>
    <row r="24755" spans="1:2" x14ac:dyDescent="0.2">
      <c r="A24755" s="6"/>
      <c r="B24755" s="4"/>
    </row>
    <row r="24756" spans="1:2" x14ac:dyDescent="0.2">
      <c r="A24756" s="6"/>
      <c r="B24756" s="4"/>
    </row>
    <row r="24757" spans="1:2" x14ac:dyDescent="0.2">
      <c r="A24757" s="6"/>
      <c r="B24757" s="4"/>
    </row>
    <row r="24758" spans="1:2" x14ac:dyDescent="0.2">
      <c r="A24758" s="6"/>
      <c r="B24758" s="4"/>
    </row>
    <row r="24759" spans="1:2" x14ac:dyDescent="0.2">
      <c r="A24759" s="6"/>
      <c r="B24759" s="4"/>
    </row>
    <row r="24760" spans="1:2" x14ac:dyDescent="0.2">
      <c r="A24760" s="6"/>
      <c r="B24760" s="4"/>
    </row>
    <row r="24761" spans="1:2" x14ac:dyDescent="0.2">
      <c r="A24761" s="6"/>
      <c r="B24761" s="4"/>
    </row>
    <row r="24762" spans="1:2" x14ac:dyDescent="0.2">
      <c r="A24762" s="6"/>
      <c r="B24762" s="4"/>
    </row>
    <row r="24763" spans="1:2" x14ac:dyDescent="0.2">
      <c r="A24763" s="6"/>
      <c r="B24763" s="4"/>
    </row>
    <row r="24764" spans="1:2" x14ac:dyDescent="0.2">
      <c r="A24764" s="6"/>
      <c r="B24764" s="4"/>
    </row>
    <row r="24765" spans="1:2" x14ac:dyDescent="0.2">
      <c r="A24765" s="6"/>
      <c r="B24765" s="4"/>
    </row>
    <row r="24766" spans="1:2" x14ac:dyDescent="0.2">
      <c r="A24766" s="6"/>
      <c r="B24766" s="4"/>
    </row>
    <row r="24767" spans="1:2" x14ac:dyDescent="0.2">
      <c r="A24767" s="6"/>
      <c r="B24767" s="4"/>
    </row>
    <row r="24768" spans="1:2" x14ac:dyDescent="0.2">
      <c r="A24768" s="6"/>
      <c r="B24768" s="4"/>
    </row>
    <row r="24769" spans="1:2" x14ac:dyDescent="0.2">
      <c r="A24769" s="6"/>
      <c r="B24769" s="4"/>
    </row>
    <row r="24770" spans="1:2" x14ac:dyDescent="0.2">
      <c r="A24770" s="6"/>
      <c r="B24770" s="4"/>
    </row>
    <row r="24771" spans="1:2" x14ac:dyDescent="0.2">
      <c r="A24771" s="6"/>
      <c r="B24771" s="4"/>
    </row>
    <row r="24772" spans="1:2" x14ac:dyDescent="0.2">
      <c r="A24772" s="6"/>
      <c r="B24772" s="4"/>
    </row>
    <row r="24773" spans="1:2" x14ac:dyDescent="0.2">
      <c r="A24773" s="6"/>
      <c r="B24773" s="4"/>
    </row>
    <row r="24774" spans="1:2" x14ac:dyDescent="0.2">
      <c r="A24774" s="6"/>
      <c r="B24774" s="4"/>
    </row>
    <row r="24775" spans="1:2" x14ac:dyDescent="0.2">
      <c r="A24775" s="6"/>
      <c r="B24775" s="4"/>
    </row>
    <row r="24776" spans="1:2" x14ac:dyDescent="0.2">
      <c r="A24776" s="6"/>
      <c r="B24776" s="4"/>
    </row>
    <row r="24777" spans="1:2" x14ac:dyDescent="0.2">
      <c r="A24777" s="6"/>
      <c r="B24777" s="4"/>
    </row>
    <row r="24778" spans="1:2" x14ac:dyDescent="0.2">
      <c r="A24778" s="6"/>
      <c r="B24778" s="4"/>
    </row>
    <row r="24779" spans="1:2" x14ac:dyDescent="0.2">
      <c r="A24779" s="6"/>
      <c r="B24779" s="4"/>
    </row>
    <row r="24780" spans="1:2" x14ac:dyDescent="0.2">
      <c r="A24780" s="6"/>
      <c r="B24780" s="4"/>
    </row>
    <row r="24781" spans="1:2" x14ac:dyDescent="0.2">
      <c r="A24781" s="6"/>
      <c r="B24781" s="4"/>
    </row>
    <row r="24782" spans="1:2" x14ac:dyDescent="0.2">
      <c r="A24782" s="6"/>
      <c r="B24782" s="4"/>
    </row>
    <row r="24783" spans="1:2" x14ac:dyDescent="0.2">
      <c r="A24783" s="6"/>
      <c r="B24783" s="4"/>
    </row>
    <row r="24784" spans="1:2" x14ac:dyDescent="0.2">
      <c r="A24784" s="6"/>
      <c r="B24784" s="4"/>
    </row>
    <row r="24785" spans="1:2" x14ac:dyDescent="0.2">
      <c r="A24785" s="6"/>
      <c r="B24785" s="4"/>
    </row>
    <row r="24786" spans="1:2" x14ac:dyDescent="0.2">
      <c r="A24786" s="6"/>
      <c r="B24786" s="4"/>
    </row>
    <row r="24787" spans="1:2" x14ac:dyDescent="0.2">
      <c r="A24787" s="6"/>
      <c r="B24787" s="4"/>
    </row>
    <row r="24788" spans="1:2" x14ac:dyDescent="0.2">
      <c r="A24788" s="6"/>
      <c r="B24788" s="4"/>
    </row>
    <row r="24789" spans="1:2" x14ac:dyDescent="0.2">
      <c r="A24789" s="6"/>
      <c r="B24789" s="4"/>
    </row>
    <row r="24790" spans="1:2" x14ac:dyDescent="0.2">
      <c r="A24790" s="6"/>
      <c r="B24790" s="4"/>
    </row>
    <row r="24791" spans="1:2" x14ac:dyDescent="0.2">
      <c r="A24791" s="6"/>
      <c r="B24791" s="4"/>
    </row>
    <row r="24792" spans="1:2" x14ac:dyDescent="0.2">
      <c r="A24792" s="6"/>
      <c r="B24792" s="4"/>
    </row>
    <row r="24793" spans="1:2" x14ac:dyDescent="0.2">
      <c r="A24793" s="6"/>
      <c r="B24793" s="4"/>
    </row>
    <row r="24794" spans="1:2" x14ac:dyDescent="0.2">
      <c r="A24794" s="6"/>
      <c r="B24794" s="4"/>
    </row>
    <row r="24795" spans="1:2" x14ac:dyDescent="0.2">
      <c r="A24795" s="6"/>
      <c r="B24795" s="4"/>
    </row>
    <row r="24796" spans="1:2" x14ac:dyDescent="0.2">
      <c r="A24796" s="6"/>
      <c r="B24796" s="4"/>
    </row>
    <row r="24797" spans="1:2" x14ac:dyDescent="0.2">
      <c r="A24797" s="6"/>
      <c r="B24797" s="4"/>
    </row>
    <row r="24798" spans="1:2" x14ac:dyDescent="0.2">
      <c r="A24798" s="6"/>
      <c r="B24798" s="4"/>
    </row>
    <row r="24799" spans="1:2" x14ac:dyDescent="0.2">
      <c r="A24799" s="6"/>
      <c r="B24799" s="4"/>
    </row>
    <row r="24800" spans="1:2" x14ac:dyDescent="0.2">
      <c r="A24800" s="6"/>
      <c r="B24800" s="4"/>
    </row>
    <row r="24801" spans="1:2" x14ac:dyDescent="0.2">
      <c r="A24801" s="6"/>
      <c r="B24801" s="4"/>
    </row>
    <row r="24802" spans="1:2" x14ac:dyDescent="0.2">
      <c r="A24802" s="6"/>
      <c r="B24802" s="4"/>
    </row>
    <row r="24803" spans="1:2" x14ac:dyDescent="0.2">
      <c r="A24803" s="6"/>
      <c r="B24803" s="4"/>
    </row>
    <row r="24804" spans="1:2" x14ac:dyDescent="0.2">
      <c r="A24804" s="6"/>
      <c r="B24804" s="4"/>
    </row>
    <row r="24805" spans="1:2" x14ac:dyDescent="0.2">
      <c r="A24805" s="6"/>
      <c r="B24805" s="4"/>
    </row>
    <row r="24806" spans="1:2" x14ac:dyDescent="0.2">
      <c r="A24806" s="6"/>
      <c r="B24806" s="4"/>
    </row>
    <row r="24807" spans="1:2" x14ac:dyDescent="0.2">
      <c r="A24807" s="6"/>
      <c r="B24807" s="4"/>
    </row>
    <row r="24808" spans="1:2" x14ac:dyDescent="0.2">
      <c r="A24808" s="6"/>
      <c r="B24808" s="4"/>
    </row>
    <row r="24809" spans="1:2" x14ac:dyDescent="0.2">
      <c r="A24809" s="6"/>
      <c r="B24809" s="4"/>
    </row>
    <row r="24810" spans="1:2" x14ac:dyDescent="0.2">
      <c r="A24810" s="6"/>
      <c r="B24810" s="4"/>
    </row>
    <row r="24811" spans="1:2" x14ac:dyDescent="0.2">
      <c r="A24811" s="6"/>
      <c r="B24811" s="4"/>
    </row>
    <row r="24812" spans="1:2" x14ac:dyDescent="0.2">
      <c r="A24812" s="6"/>
      <c r="B24812" s="4"/>
    </row>
    <row r="24813" spans="1:2" x14ac:dyDescent="0.2">
      <c r="A24813" s="6"/>
      <c r="B24813" s="4"/>
    </row>
    <row r="24814" spans="1:2" x14ac:dyDescent="0.2">
      <c r="A24814" s="6"/>
      <c r="B24814" s="4"/>
    </row>
    <row r="24815" spans="1:2" x14ac:dyDescent="0.2">
      <c r="A24815" s="6"/>
      <c r="B24815" s="4"/>
    </row>
    <row r="24816" spans="1:2" x14ac:dyDescent="0.2">
      <c r="A24816" s="6"/>
      <c r="B24816" s="4"/>
    </row>
    <row r="24817" spans="1:2" x14ac:dyDescent="0.2">
      <c r="A24817" s="6"/>
      <c r="B24817" s="4"/>
    </row>
    <row r="24818" spans="1:2" x14ac:dyDescent="0.2">
      <c r="A24818" s="6"/>
      <c r="B24818" s="4"/>
    </row>
    <row r="24819" spans="1:2" x14ac:dyDescent="0.2">
      <c r="A24819" s="6"/>
      <c r="B24819" s="4"/>
    </row>
    <row r="24820" spans="1:2" x14ac:dyDescent="0.2">
      <c r="A24820" s="6"/>
      <c r="B24820" s="4"/>
    </row>
    <row r="24821" spans="1:2" x14ac:dyDescent="0.2">
      <c r="A24821" s="6"/>
      <c r="B24821" s="4"/>
    </row>
    <row r="24822" spans="1:2" x14ac:dyDescent="0.2">
      <c r="A24822" s="6"/>
      <c r="B24822" s="4"/>
    </row>
    <row r="24823" spans="1:2" x14ac:dyDescent="0.2">
      <c r="A24823" s="6"/>
      <c r="B24823" s="4"/>
    </row>
    <row r="24824" spans="1:2" x14ac:dyDescent="0.2">
      <c r="A24824" s="6"/>
      <c r="B24824" s="4"/>
    </row>
    <row r="24825" spans="1:2" x14ac:dyDescent="0.2">
      <c r="A24825" s="6"/>
      <c r="B24825" s="4"/>
    </row>
    <row r="24826" spans="1:2" x14ac:dyDescent="0.2">
      <c r="A24826" s="6"/>
      <c r="B24826" s="4"/>
    </row>
    <row r="24827" spans="1:2" x14ac:dyDescent="0.2">
      <c r="A24827" s="6"/>
      <c r="B24827" s="4"/>
    </row>
    <row r="24828" spans="1:2" x14ac:dyDescent="0.2">
      <c r="A24828" s="6"/>
      <c r="B24828" s="4"/>
    </row>
    <row r="24829" spans="1:2" x14ac:dyDescent="0.2">
      <c r="A24829" s="6"/>
      <c r="B24829" s="4"/>
    </row>
    <row r="24830" spans="1:2" x14ac:dyDescent="0.2">
      <c r="A24830" s="6"/>
      <c r="B24830" s="4"/>
    </row>
    <row r="24831" spans="1:2" x14ac:dyDescent="0.2">
      <c r="A24831" s="6"/>
      <c r="B24831" s="4"/>
    </row>
    <row r="24832" spans="1:2" x14ac:dyDescent="0.2">
      <c r="A24832" s="6"/>
      <c r="B24832" s="4"/>
    </row>
    <row r="24833" spans="1:2" x14ac:dyDescent="0.2">
      <c r="A24833" s="6"/>
      <c r="B24833" s="4"/>
    </row>
    <row r="24834" spans="1:2" x14ac:dyDescent="0.2">
      <c r="A24834" s="6"/>
      <c r="B24834" s="4"/>
    </row>
    <row r="24835" spans="1:2" x14ac:dyDescent="0.2">
      <c r="A24835" s="6"/>
      <c r="B24835" s="4"/>
    </row>
    <row r="24836" spans="1:2" x14ac:dyDescent="0.2">
      <c r="A24836" s="6"/>
      <c r="B24836" s="4"/>
    </row>
    <row r="24837" spans="1:2" x14ac:dyDescent="0.2">
      <c r="A24837" s="6"/>
      <c r="B24837" s="4"/>
    </row>
    <row r="24838" spans="1:2" x14ac:dyDescent="0.2">
      <c r="A24838" s="6"/>
      <c r="B24838" s="4"/>
    </row>
    <row r="24839" spans="1:2" x14ac:dyDescent="0.2">
      <c r="A24839" s="6"/>
      <c r="B24839" s="4"/>
    </row>
    <row r="24840" spans="1:2" x14ac:dyDescent="0.2">
      <c r="A24840" s="6"/>
      <c r="B24840" s="4"/>
    </row>
    <row r="24841" spans="1:2" x14ac:dyDescent="0.2">
      <c r="A24841" s="6"/>
      <c r="B24841" s="4"/>
    </row>
    <row r="24842" spans="1:2" x14ac:dyDescent="0.2">
      <c r="A24842" s="6"/>
      <c r="B24842" s="4"/>
    </row>
    <row r="24843" spans="1:2" x14ac:dyDescent="0.2">
      <c r="A24843" s="6"/>
      <c r="B24843" s="4"/>
    </row>
    <row r="24844" spans="1:2" x14ac:dyDescent="0.2">
      <c r="A24844" s="6"/>
      <c r="B24844" s="4"/>
    </row>
    <row r="24845" spans="1:2" x14ac:dyDescent="0.2">
      <c r="A24845" s="6"/>
      <c r="B24845" s="4"/>
    </row>
    <row r="24846" spans="1:2" x14ac:dyDescent="0.2">
      <c r="A24846" s="6"/>
      <c r="B24846" s="4"/>
    </row>
    <row r="24847" spans="1:2" x14ac:dyDescent="0.2">
      <c r="A24847" s="6"/>
      <c r="B24847" s="4"/>
    </row>
    <row r="24848" spans="1:2" x14ac:dyDescent="0.2">
      <c r="A24848" s="6"/>
      <c r="B24848" s="4"/>
    </row>
    <row r="24849" spans="1:2" x14ac:dyDescent="0.2">
      <c r="A24849" s="6"/>
      <c r="B24849" s="4"/>
    </row>
    <row r="24850" spans="1:2" x14ac:dyDescent="0.2">
      <c r="A24850" s="6"/>
      <c r="B24850" s="4"/>
    </row>
    <row r="24851" spans="1:2" x14ac:dyDescent="0.2">
      <c r="A24851" s="6"/>
      <c r="B24851" s="4"/>
    </row>
    <row r="24852" spans="1:2" x14ac:dyDescent="0.2">
      <c r="A24852" s="6"/>
      <c r="B24852" s="4"/>
    </row>
    <row r="24853" spans="1:2" x14ac:dyDescent="0.2">
      <c r="A24853" s="6"/>
      <c r="B24853" s="4"/>
    </row>
    <row r="24854" spans="1:2" x14ac:dyDescent="0.2">
      <c r="A24854" s="6"/>
      <c r="B24854" s="4"/>
    </row>
    <row r="24855" spans="1:2" x14ac:dyDescent="0.2">
      <c r="A24855" s="6"/>
      <c r="B24855" s="4"/>
    </row>
    <row r="24856" spans="1:2" x14ac:dyDescent="0.2">
      <c r="A24856" s="6"/>
      <c r="B24856" s="4"/>
    </row>
    <row r="24857" spans="1:2" x14ac:dyDescent="0.2">
      <c r="A24857" s="6"/>
      <c r="B24857" s="4"/>
    </row>
    <row r="24858" spans="1:2" x14ac:dyDescent="0.2">
      <c r="A24858" s="6"/>
      <c r="B24858" s="4"/>
    </row>
    <row r="24859" spans="1:2" x14ac:dyDescent="0.2">
      <c r="A24859" s="6"/>
      <c r="B24859" s="4"/>
    </row>
    <row r="24860" spans="1:2" x14ac:dyDescent="0.2">
      <c r="A24860" s="6"/>
      <c r="B24860" s="4"/>
    </row>
    <row r="24861" spans="1:2" x14ac:dyDescent="0.2">
      <c r="A24861" s="6"/>
      <c r="B24861" s="4"/>
    </row>
    <row r="24862" spans="1:2" x14ac:dyDescent="0.2">
      <c r="A24862" s="6"/>
      <c r="B24862" s="4"/>
    </row>
    <row r="24863" spans="1:2" x14ac:dyDescent="0.2">
      <c r="A24863" s="6"/>
      <c r="B24863" s="4"/>
    </row>
    <row r="24864" spans="1:2" x14ac:dyDescent="0.2">
      <c r="A24864" s="6"/>
      <c r="B24864" s="4"/>
    </row>
    <row r="24865" spans="1:2" x14ac:dyDescent="0.2">
      <c r="A24865" s="6"/>
      <c r="B24865" s="4"/>
    </row>
    <row r="24866" spans="1:2" x14ac:dyDescent="0.2">
      <c r="A24866" s="6"/>
      <c r="B24866" s="4"/>
    </row>
    <row r="24867" spans="1:2" x14ac:dyDescent="0.2">
      <c r="A24867" s="6"/>
      <c r="B24867" s="4"/>
    </row>
    <row r="24868" spans="1:2" x14ac:dyDescent="0.2">
      <c r="A24868" s="6"/>
      <c r="B24868" s="4"/>
    </row>
    <row r="24869" spans="1:2" x14ac:dyDescent="0.2">
      <c r="A24869" s="6"/>
      <c r="B24869" s="4"/>
    </row>
    <row r="24870" spans="1:2" x14ac:dyDescent="0.2">
      <c r="A24870" s="6"/>
      <c r="B24870" s="4"/>
    </row>
    <row r="24871" spans="1:2" x14ac:dyDescent="0.2">
      <c r="A24871" s="6"/>
      <c r="B24871" s="4"/>
    </row>
    <row r="24872" spans="1:2" x14ac:dyDescent="0.2">
      <c r="A24872" s="6"/>
      <c r="B24872" s="4"/>
    </row>
    <row r="24873" spans="1:2" x14ac:dyDescent="0.2">
      <c r="A24873" s="6"/>
      <c r="B24873" s="4"/>
    </row>
    <row r="24874" spans="1:2" x14ac:dyDescent="0.2">
      <c r="A24874" s="6"/>
      <c r="B24874" s="4"/>
    </row>
    <row r="24875" spans="1:2" x14ac:dyDescent="0.2">
      <c r="A24875" s="6"/>
      <c r="B24875" s="4"/>
    </row>
    <row r="24876" spans="1:2" x14ac:dyDescent="0.2">
      <c r="A24876" s="6"/>
      <c r="B24876" s="4"/>
    </row>
    <row r="24877" spans="1:2" x14ac:dyDescent="0.2">
      <c r="A24877" s="6"/>
      <c r="B24877" s="4"/>
    </row>
    <row r="24878" spans="1:2" x14ac:dyDescent="0.2">
      <c r="A24878" s="6"/>
      <c r="B24878" s="4"/>
    </row>
    <row r="24879" spans="1:2" x14ac:dyDescent="0.2">
      <c r="A24879" s="6"/>
      <c r="B24879" s="4"/>
    </row>
    <row r="24880" spans="1:2" x14ac:dyDescent="0.2">
      <c r="A24880" s="6"/>
      <c r="B24880" s="4"/>
    </row>
    <row r="24881" spans="1:2" x14ac:dyDescent="0.2">
      <c r="A24881" s="6"/>
      <c r="B24881" s="4"/>
    </row>
    <row r="24882" spans="1:2" x14ac:dyDescent="0.2">
      <c r="A24882" s="6"/>
      <c r="B24882" s="4"/>
    </row>
    <row r="24883" spans="1:2" x14ac:dyDescent="0.2">
      <c r="A24883" s="6"/>
      <c r="B24883" s="4"/>
    </row>
    <row r="24884" spans="1:2" x14ac:dyDescent="0.2">
      <c r="A24884" s="6"/>
      <c r="B24884" s="4"/>
    </row>
    <row r="24885" spans="1:2" x14ac:dyDescent="0.2">
      <c r="A24885" s="6"/>
      <c r="B24885" s="4"/>
    </row>
    <row r="24886" spans="1:2" x14ac:dyDescent="0.2">
      <c r="A24886" s="6"/>
      <c r="B24886" s="4"/>
    </row>
    <row r="24887" spans="1:2" x14ac:dyDescent="0.2">
      <c r="A24887" s="6"/>
      <c r="B24887" s="4"/>
    </row>
    <row r="24888" spans="1:2" x14ac:dyDescent="0.2">
      <c r="A24888" s="6"/>
      <c r="B24888" s="4"/>
    </row>
    <row r="24889" spans="1:2" x14ac:dyDescent="0.2">
      <c r="A24889" s="6"/>
      <c r="B24889" s="4"/>
    </row>
    <row r="24890" spans="1:2" x14ac:dyDescent="0.2">
      <c r="A24890" s="6"/>
      <c r="B24890" s="4"/>
    </row>
    <row r="24891" spans="1:2" x14ac:dyDescent="0.2">
      <c r="A24891" s="6"/>
      <c r="B24891" s="4"/>
    </row>
    <row r="24892" spans="1:2" x14ac:dyDescent="0.2">
      <c r="A24892" s="6"/>
      <c r="B24892" s="4"/>
    </row>
    <row r="24893" spans="1:2" x14ac:dyDescent="0.2">
      <c r="A24893" s="6"/>
      <c r="B24893" s="4"/>
    </row>
    <row r="24894" spans="1:2" x14ac:dyDescent="0.2">
      <c r="A24894" s="6"/>
      <c r="B24894" s="4"/>
    </row>
    <row r="24895" spans="1:2" x14ac:dyDescent="0.2">
      <c r="A24895" s="6"/>
      <c r="B24895" s="4"/>
    </row>
    <row r="24896" spans="1:2" x14ac:dyDescent="0.2">
      <c r="A24896" s="6"/>
      <c r="B24896" s="4"/>
    </row>
    <row r="24897" spans="1:2" x14ac:dyDescent="0.2">
      <c r="A24897" s="6"/>
      <c r="B24897" s="4"/>
    </row>
    <row r="24898" spans="1:2" x14ac:dyDescent="0.2">
      <c r="A24898" s="6"/>
      <c r="B24898" s="4"/>
    </row>
    <row r="24899" spans="1:2" x14ac:dyDescent="0.2">
      <c r="A24899" s="6"/>
      <c r="B24899" s="4"/>
    </row>
    <row r="24900" spans="1:2" x14ac:dyDescent="0.2">
      <c r="A24900" s="6"/>
      <c r="B24900" s="4"/>
    </row>
    <row r="24901" spans="1:2" x14ac:dyDescent="0.2">
      <c r="A24901" s="6"/>
      <c r="B24901" s="4"/>
    </row>
    <row r="24902" spans="1:2" x14ac:dyDescent="0.2">
      <c r="A24902" s="6"/>
      <c r="B24902" s="4"/>
    </row>
    <row r="24903" spans="1:2" x14ac:dyDescent="0.2">
      <c r="A24903" s="6"/>
      <c r="B24903" s="4"/>
    </row>
    <row r="24904" spans="1:2" x14ac:dyDescent="0.2">
      <c r="A24904" s="6"/>
      <c r="B24904" s="4"/>
    </row>
    <row r="24905" spans="1:2" x14ac:dyDescent="0.2">
      <c r="A24905" s="6"/>
      <c r="B24905" s="4"/>
    </row>
    <row r="24906" spans="1:2" x14ac:dyDescent="0.2">
      <c r="A24906" s="6"/>
      <c r="B24906" s="4"/>
    </row>
    <row r="24907" spans="1:2" x14ac:dyDescent="0.2">
      <c r="A24907" s="6"/>
      <c r="B24907" s="4"/>
    </row>
    <row r="24908" spans="1:2" x14ac:dyDescent="0.2">
      <c r="A24908" s="6"/>
      <c r="B24908" s="4"/>
    </row>
    <row r="24909" spans="1:2" x14ac:dyDescent="0.2">
      <c r="A24909" s="6"/>
      <c r="B24909" s="4"/>
    </row>
    <row r="24910" spans="1:2" x14ac:dyDescent="0.2">
      <c r="A24910" s="6"/>
      <c r="B24910" s="4"/>
    </row>
    <row r="24911" spans="1:2" x14ac:dyDescent="0.2">
      <c r="A24911" s="6"/>
      <c r="B24911" s="4"/>
    </row>
    <row r="24912" spans="1:2" x14ac:dyDescent="0.2">
      <c r="A24912" s="6"/>
      <c r="B24912" s="4"/>
    </row>
    <row r="24913" spans="1:2" x14ac:dyDescent="0.2">
      <c r="A24913" s="6"/>
      <c r="B24913" s="4"/>
    </row>
    <row r="24914" spans="1:2" x14ac:dyDescent="0.2">
      <c r="A24914" s="6"/>
      <c r="B24914" s="4"/>
    </row>
    <row r="24915" spans="1:2" x14ac:dyDescent="0.2">
      <c r="A24915" s="6"/>
      <c r="B24915" s="4"/>
    </row>
    <row r="24916" spans="1:2" x14ac:dyDescent="0.2">
      <c r="A24916" s="6"/>
      <c r="B24916" s="4"/>
    </row>
    <row r="24917" spans="1:2" x14ac:dyDescent="0.2">
      <c r="A24917" s="6"/>
      <c r="B24917" s="4"/>
    </row>
    <row r="24918" spans="1:2" x14ac:dyDescent="0.2">
      <c r="A24918" s="6"/>
      <c r="B24918" s="4"/>
    </row>
    <row r="24919" spans="1:2" x14ac:dyDescent="0.2">
      <c r="A24919" s="6"/>
      <c r="B24919" s="4"/>
    </row>
    <row r="24920" spans="1:2" x14ac:dyDescent="0.2">
      <c r="A24920" s="6"/>
      <c r="B24920" s="4"/>
    </row>
    <row r="24921" spans="1:2" x14ac:dyDescent="0.2">
      <c r="A24921" s="6"/>
      <c r="B24921" s="4"/>
    </row>
    <row r="24922" spans="1:2" x14ac:dyDescent="0.2">
      <c r="A24922" s="6"/>
      <c r="B24922" s="4"/>
    </row>
    <row r="24923" spans="1:2" x14ac:dyDescent="0.2">
      <c r="A24923" s="6"/>
      <c r="B24923" s="4"/>
    </row>
    <row r="24924" spans="1:2" x14ac:dyDescent="0.2">
      <c r="A24924" s="6"/>
      <c r="B24924" s="4"/>
    </row>
    <row r="24925" spans="1:2" x14ac:dyDescent="0.2">
      <c r="A24925" s="6"/>
      <c r="B24925" s="4"/>
    </row>
    <row r="24926" spans="1:2" x14ac:dyDescent="0.2">
      <c r="A24926" s="6"/>
      <c r="B24926" s="4"/>
    </row>
    <row r="24927" spans="1:2" x14ac:dyDescent="0.2">
      <c r="A24927" s="6"/>
      <c r="B24927" s="4"/>
    </row>
    <row r="24928" spans="1:2" x14ac:dyDescent="0.2">
      <c r="A24928" s="6"/>
      <c r="B24928" s="4"/>
    </row>
    <row r="24929" spans="1:2" x14ac:dyDescent="0.2">
      <c r="A24929" s="6"/>
      <c r="B24929" s="4"/>
    </row>
    <row r="24930" spans="1:2" x14ac:dyDescent="0.2">
      <c r="A24930" s="6"/>
      <c r="B24930" s="4"/>
    </row>
    <row r="24931" spans="1:2" x14ac:dyDescent="0.2">
      <c r="A24931" s="6"/>
      <c r="B24931" s="4"/>
    </row>
    <row r="24932" spans="1:2" x14ac:dyDescent="0.2">
      <c r="A24932" s="6"/>
      <c r="B24932" s="4"/>
    </row>
    <row r="24933" spans="1:2" x14ac:dyDescent="0.2">
      <c r="A24933" s="6"/>
      <c r="B24933" s="4"/>
    </row>
    <row r="24934" spans="1:2" x14ac:dyDescent="0.2">
      <c r="A24934" s="6"/>
      <c r="B24934" s="4"/>
    </row>
    <row r="24935" spans="1:2" x14ac:dyDescent="0.2">
      <c r="A24935" s="6"/>
      <c r="B24935" s="4"/>
    </row>
    <row r="24936" spans="1:2" x14ac:dyDescent="0.2">
      <c r="A24936" s="6"/>
      <c r="B24936" s="4"/>
    </row>
    <row r="24937" spans="1:2" x14ac:dyDescent="0.2">
      <c r="A24937" s="6"/>
      <c r="B24937" s="4"/>
    </row>
    <row r="24938" spans="1:2" x14ac:dyDescent="0.2">
      <c r="A24938" s="6"/>
      <c r="B24938" s="4"/>
    </row>
    <row r="24939" spans="1:2" x14ac:dyDescent="0.2">
      <c r="A24939" s="6"/>
      <c r="B24939" s="4"/>
    </row>
    <row r="24940" spans="1:2" x14ac:dyDescent="0.2">
      <c r="A24940" s="6"/>
      <c r="B24940" s="4"/>
    </row>
    <row r="24941" spans="1:2" x14ac:dyDescent="0.2">
      <c r="A24941" s="6"/>
      <c r="B24941" s="4"/>
    </row>
    <row r="24942" spans="1:2" x14ac:dyDescent="0.2">
      <c r="A24942" s="6"/>
      <c r="B24942" s="4"/>
    </row>
    <row r="24943" spans="1:2" x14ac:dyDescent="0.2">
      <c r="A24943" s="6"/>
      <c r="B24943" s="4"/>
    </row>
    <row r="24944" spans="1:2" x14ac:dyDescent="0.2">
      <c r="A24944" s="6"/>
      <c r="B24944" s="4"/>
    </row>
    <row r="24945" spans="1:2" x14ac:dyDescent="0.2">
      <c r="A24945" s="6"/>
      <c r="B24945" s="4"/>
    </row>
    <row r="24946" spans="1:2" x14ac:dyDescent="0.2">
      <c r="A24946" s="6"/>
      <c r="B24946" s="4"/>
    </row>
    <row r="24947" spans="1:2" x14ac:dyDescent="0.2">
      <c r="A24947" s="6"/>
      <c r="B24947" s="4"/>
    </row>
    <row r="24948" spans="1:2" x14ac:dyDescent="0.2">
      <c r="A24948" s="6"/>
      <c r="B24948" s="4"/>
    </row>
    <row r="24949" spans="1:2" x14ac:dyDescent="0.2">
      <c r="A24949" s="6"/>
      <c r="B24949" s="4"/>
    </row>
    <row r="24950" spans="1:2" x14ac:dyDescent="0.2">
      <c r="A24950" s="6"/>
      <c r="B24950" s="4"/>
    </row>
    <row r="24951" spans="1:2" x14ac:dyDescent="0.2">
      <c r="A24951" s="6"/>
      <c r="B24951" s="4"/>
    </row>
    <row r="24952" spans="1:2" x14ac:dyDescent="0.2">
      <c r="A24952" s="6"/>
      <c r="B24952" s="4"/>
    </row>
    <row r="24953" spans="1:2" x14ac:dyDescent="0.2">
      <c r="A24953" s="6"/>
      <c r="B24953" s="4"/>
    </row>
    <row r="24954" spans="1:2" x14ac:dyDescent="0.2">
      <c r="A24954" s="6"/>
      <c r="B24954" s="4"/>
    </row>
    <row r="24955" spans="1:2" x14ac:dyDescent="0.2">
      <c r="A24955" s="6"/>
      <c r="B24955" s="4"/>
    </row>
    <row r="24956" spans="1:2" x14ac:dyDescent="0.2">
      <c r="A24956" s="6"/>
      <c r="B24956" s="4"/>
    </row>
    <row r="24957" spans="1:2" x14ac:dyDescent="0.2">
      <c r="A24957" s="6"/>
      <c r="B24957" s="4"/>
    </row>
    <row r="24958" spans="1:2" x14ac:dyDescent="0.2">
      <c r="A24958" s="6"/>
      <c r="B24958" s="4"/>
    </row>
    <row r="24959" spans="1:2" x14ac:dyDescent="0.2">
      <c r="A24959" s="6"/>
      <c r="B24959" s="4"/>
    </row>
    <row r="24960" spans="1:2" x14ac:dyDescent="0.2">
      <c r="A24960" s="6"/>
      <c r="B24960" s="4"/>
    </row>
    <row r="24961" spans="1:2" x14ac:dyDescent="0.2">
      <c r="A24961" s="6"/>
      <c r="B24961" s="4"/>
    </row>
    <row r="24962" spans="1:2" x14ac:dyDescent="0.2">
      <c r="A24962" s="6"/>
      <c r="B24962" s="4"/>
    </row>
    <row r="24963" spans="1:2" x14ac:dyDescent="0.2">
      <c r="A24963" s="6"/>
      <c r="B24963" s="4"/>
    </row>
    <row r="24964" spans="1:2" x14ac:dyDescent="0.2">
      <c r="A24964" s="6"/>
      <c r="B24964" s="4"/>
    </row>
    <row r="24965" spans="1:2" x14ac:dyDescent="0.2">
      <c r="A24965" s="6"/>
      <c r="B24965" s="4"/>
    </row>
    <row r="24966" spans="1:2" x14ac:dyDescent="0.2">
      <c r="A24966" s="6"/>
      <c r="B24966" s="4"/>
    </row>
    <row r="24967" spans="1:2" x14ac:dyDescent="0.2">
      <c r="A24967" s="6"/>
      <c r="B24967" s="4"/>
    </row>
    <row r="24968" spans="1:2" x14ac:dyDescent="0.2">
      <c r="A24968" s="6"/>
      <c r="B24968" s="4"/>
    </row>
    <row r="24969" spans="1:2" x14ac:dyDescent="0.2">
      <c r="A24969" s="6"/>
      <c r="B24969" s="4"/>
    </row>
    <row r="24970" spans="1:2" x14ac:dyDescent="0.2">
      <c r="A24970" s="6"/>
      <c r="B24970" s="4"/>
    </row>
    <row r="24971" spans="1:2" x14ac:dyDescent="0.2">
      <c r="A24971" s="6"/>
      <c r="B24971" s="4"/>
    </row>
    <row r="24972" spans="1:2" x14ac:dyDescent="0.2">
      <c r="A24972" s="6"/>
      <c r="B24972" s="4"/>
    </row>
    <row r="24973" spans="1:2" x14ac:dyDescent="0.2">
      <c r="A24973" s="6"/>
      <c r="B24973" s="4"/>
    </row>
    <row r="24974" spans="1:2" x14ac:dyDescent="0.2">
      <c r="A24974" s="6"/>
      <c r="B24974" s="4"/>
    </row>
    <row r="24975" spans="1:2" x14ac:dyDescent="0.2">
      <c r="A24975" s="6"/>
      <c r="B24975" s="4"/>
    </row>
    <row r="24976" spans="1:2" x14ac:dyDescent="0.2">
      <c r="A24976" s="6"/>
      <c r="B24976" s="4"/>
    </row>
    <row r="24977" spans="1:2" x14ac:dyDescent="0.2">
      <c r="A24977" s="6"/>
      <c r="B24977" s="4"/>
    </row>
    <row r="24978" spans="1:2" x14ac:dyDescent="0.2">
      <c r="A24978" s="6"/>
      <c r="B24978" s="4"/>
    </row>
    <row r="24979" spans="1:2" x14ac:dyDescent="0.2">
      <c r="A24979" s="6"/>
      <c r="B24979" s="4"/>
    </row>
    <row r="24980" spans="1:2" x14ac:dyDescent="0.2">
      <c r="A24980" s="6"/>
      <c r="B24980" s="4"/>
    </row>
    <row r="24981" spans="1:2" x14ac:dyDescent="0.2">
      <c r="A24981" s="6"/>
      <c r="B24981" s="4"/>
    </row>
    <row r="24982" spans="1:2" x14ac:dyDescent="0.2">
      <c r="A24982" s="6"/>
      <c r="B24982" s="4"/>
    </row>
    <row r="24983" spans="1:2" x14ac:dyDescent="0.2">
      <c r="A24983" s="6"/>
      <c r="B24983" s="4"/>
    </row>
    <row r="24984" spans="1:2" x14ac:dyDescent="0.2">
      <c r="A24984" s="6"/>
      <c r="B24984" s="4"/>
    </row>
    <row r="24985" spans="1:2" x14ac:dyDescent="0.2">
      <c r="A24985" s="6"/>
      <c r="B24985" s="4"/>
    </row>
    <row r="24986" spans="1:2" x14ac:dyDescent="0.2">
      <c r="A24986" s="6"/>
      <c r="B24986" s="4"/>
    </row>
    <row r="24987" spans="1:2" x14ac:dyDescent="0.2">
      <c r="A24987" s="6"/>
      <c r="B24987" s="4"/>
    </row>
    <row r="24988" spans="1:2" x14ac:dyDescent="0.2">
      <c r="A24988" s="6"/>
      <c r="B24988" s="4"/>
    </row>
    <row r="24989" spans="1:2" x14ac:dyDescent="0.2">
      <c r="A24989" s="6"/>
      <c r="B24989" s="4"/>
    </row>
    <row r="24990" spans="1:2" x14ac:dyDescent="0.2">
      <c r="A24990" s="6"/>
      <c r="B24990" s="4"/>
    </row>
    <row r="24991" spans="1:2" x14ac:dyDescent="0.2">
      <c r="A24991" s="6"/>
      <c r="B24991" s="4"/>
    </row>
    <row r="24992" spans="1:2" x14ac:dyDescent="0.2">
      <c r="A24992" s="6"/>
      <c r="B24992" s="4"/>
    </row>
    <row r="24993" spans="1:2" x14ac:dyDescent="0.2">
      <c r="A24993" s="6"/>
      <c r="B24993" s="4"/>
    </row>
    <row r="24994" spans="1:2" x14ac:dyDescent="0.2">
      <c r="A24994" s="6"/>
      <c r="B24994" s="4"/>
    </row>
    <row r="24995" spans="1:2" x14ac:dyDescent="0.2">
      <c r="A24995" s="6"/>
      <c r="B24995" s="4"/>
    </row>
    <row r="24996" spans="1:2" x14ac:dyDescent="0.2">
      <c r="A24996" s="6"/>
      <c r="B24996" s="4"/>
    </row>
    <row r="24997" spans="1:2" x14ac:dyDescent="0.2">
      <c r="A24997" s="6"/>
      <c r="B24997" s="4"/>
    </row>
    <row r="24998" spans="1:2" x14ac:dyDescent="0.2">
      <c r="A24998" s="6"/>
      <c r="B24998" s="4"/>
    </row>
    <row r="24999" spans="1:2" x14ac:dyDescent="0.2">
      <c r="A24999" s="6"/>
      <c r="B24999" s="4"/>
    </row>
    <row r="25000" spans="1:2" x14ac:dyDescent="0.2">
      <c r="A25000" s="6"/>
      <c r="B25000" s="4"/>
    </row>
    <row r="25001" spans="1:2" x14ac:dyDescent="0.2">
      <c r="A25001" s="6"/>
      <c r="B25001" s="4"/>
    </row>
    <row r="25002" spans="1:2" x14ac:dyDescent="0.2">
      <c r="A25002" s="6"/>
      <c r="B25002" s="4"/>
    </row>
    <row r="25003" spans="1:2" x14ac:dyDescent="0.2">
      <c r="A25003" s="6"/>
      <c r="B25003" s="4"/>
    </row>
    <row r="25004" spans="1:2" x14ac:dyDescent="0.2">
      <c r="A25004" s="6"/>
      <c r="B25004" s="4"/>
    </row>
    <row r="25005" spans="1:2" x14ac:dyDescent="0.2">
      <c r="A25005" s="6"/>
      <c r="B25005" s="4"/>
    </row>
    <row r="25006" spans="1:2" x14ac:dyDescent="0.2">
      <c r="A25006" s="6"/>
      <c r="B25006" s="4"/>
    </row>
    <row r="25007" spans="1:2" x14ac:dyDescent="0.2">
      <c r="A25007" s="6"/>
      <c r="B25007" s="4"/>
    </row>
    <row r="25008" spans="1:2" x14ac:dyDescent="0.2">
      <c r="A25008" s="6"/>
      <c r="B25008" s="4"/>
    </row>
    <row r="25009" spans="1:2" x14ac:dyDescent="0.2">
      <c r="A25009" s="6"/>
      <c r="B25009" s="4"/>
    </row>
    <row r="25010" spans="1:2" x14ac:dyDescent="0.2">
      <c r="A25010" s="6"/>
      <c r="B25010" s="4"/>
    </row>
    <row r="25011" spans="1:2" x14ac:dyDescent="0.2">
      <c r="A25011" s="6"/>
      <c r="B25011" s="4"/>
    </row>
    <row r="25012" spans="1:2" x14ac:dyDescent="0.2">
      <c r="A25012" s="6"/>
      <c r="B25012" s="4"/>
    </row>
    <row r="25013" spans="1:2" x14ac:dyDescent="0.2">
      <c r="A25013" s="6"/>
      <c r="B25013" s="4"/>
    </row>
    <row r="25014" spans="1:2" x14ac:dyDescent="0.2">
      <c r="A25014" s="6"/>
      <c r="B25014" s="4"/>
    </row>
    <row r="25015" spans="1:2" x14ac:dyDescent="0.2">
      <c r="A25015" s="6"/>
      <c r="B25015" s="4"/>
    </row>
    <row r="25016" spans="1:2" x14ac:dyDescent="0.2">
      <c r="A25016" s="6"/>
      <c r="B25016" s="4"/>
    </row>
    <row r="25017" spans="1:2" x14ac:dyDescent="0.2">
      <c r="A25017" s="6"/>
      <c r="B25017" s="4"/>
    </row>
    <row r="25018" spans="1:2" x14ac:dyDescent="0.2">
      <c r="A25018" s="6"/>
      <c r="B25018" s="4"/>
    </row>
    <row r="25019" spans="1:2" x14ac:dyDescent="0.2">
      <c r="A25019" s="6"/>
      <c r="B25019" s="4"/>
    </row>
    <row r="25020" spans="1:2" x14ac:dyDescent="0.2">
      <c r="A25020" s="6"/>
      <c r="B25020" s="4"/>
    </row>
    <row r="25021" spans="1:2" x14ac:dyDescent="0.2">
      <c r="A25021" s="6"/>
      <c r="B25021" s="4"/>
    </row>
    <row r="25022" spans="1:2" x14ac:dyDescent="0.2">
      <c r="A25022" s="6"/>
      <c r="B25022" s="4"/>
    </row>
    <row r="25023" spans="1:2" x14ac:dyDescent="0.2">
      <c r="A25023" s="6"/>
      <c r="B25023" s="4"/>
    </row>
    <row r="25024" spans="1:2" x14ac:dyDescent="0.2">
      <c r="A25024" s="6"/>
      <c r="B25024" s="4"/>
    </row>
    <row r="25025" spans="1:2" x14ac:dyDescent="0.2">
      <c r="A25025" s="6"/>
      <c r="B25025" s="4"/>
    </row>
    <row r="25026" spans="1:2" x14ac:dyDescent="0.2">
      <c r="A25026" s="6"/>
      <c r="B25026" s="4"/>
    </row>
    <row r="25027" spans="1:2" x14ac:dyDescent="0.2">
      <c r="A25027" s="6"/>
      <c r="B25027" s="4"/>
    </row>
    <row r="25028" spans="1:2" x14ac:dyDescent="0.2">
      <c r="A25028" s="6"/>
      <c r="B25028" s="4"/>
    </row>
    <row r="25029" spans="1:2" x14ac:dyDescent="0.2">
      <c r="A25029" s="6"/>
      <c r="B25029" s="4"/>
    </row>
    <row r="25030" spans="1:2" x14ac:dyDescent="0.2">
      <c r="A25030" s="6"/>
      <c r="B25030" s="4"/>
    </row>
    <row r="25031" spans="1:2" x14ac:dyDescent="0.2">
      <c r="A25031" s="6"/>
      <c r="B25031" s="4"/>
    </row>
    <row r="25032" spans="1:2" x14ac:dyDescent="0.2">
      <c r="A25032" s="6"/>
      <c r="B25032" s="4"/>
    </row>
    <row r="25033" spans="1:2" x14ac:dyDescent="0.2">
      <c r="A25033" s="6"/>
      <c r="B25033" s="4"/>
    </row>
    <row r="25034" spans="1:2" x14ac:dyDescent="0.2">
      <c r="A25034" s="6"/>
      <c r="B25034" s="4"/>
    </row>
    <row r="25035" spans="1:2" x14ac:dyDescent="0.2">
      <c r="A25035" s="6"/>
      <c r="B25035" s="4"/>
    </row>
    <row r="25036" spans="1:2" x14ac:dyDescent="0.2">
      <c r="A25036" s="6"/>
      <c r="B25036" s="4"/>
    </row>
    <row r="25037" spans="1:2" x14ac:dyDescent="0.2">
      <c r="A25037" s="6"/>
      <c r="B25037" s="4"/>
    </row>
    <row r="25038" spans="1:2" x14ac:dyDescent="0.2">
      <c r="A25038" s="6"/>
      <c r="B25038" s="4"/>
    </row>
    <row r="25039" spans="1:2" x14ac:dyDescent="0.2">
      <c r="A25039" s="6"/>
      <c r="B25039" s="4"/>
    </row>
    <row r="25040" spans="1:2" x14ac:dyDescent="0.2">
      <c r="A25040" s="6"/>
      <c r="B25040" s="4"/>
    </row>
    <row r="25041" spans="1:2" x14ac:dyDescent="0.2">
      <c r="A25041" s="6"/>
      <c r="B25041" s="4"/>
    </row>
    <row r="25042" spans="1:2" x14ac:dyDescent="0.2">
      <c r="A25042" s="6"/>
      <c r="B25042" s="4"/>
    </row>
    <row r="25043" spans="1:2" x14ac:dyDescent="0.2">
      <c r="A25043" s="6"/>
      <c r="B25043" s="4"/>
    </row>
    <row r="25044" spans="1:2" x14ac:dyDescent="0.2">
      <c r="A25044" s="6"/>
      <c r="B25044" s="4"/>
    </row>
    <row r="25045" spans="1:2" x14ac:dyDescent="0.2">
      <c r="A25045" s="6"/>
      <c r="B25045" s="4"/>
    </row>
    <row r="25046" spans="1:2" x14ac:dyDescent="0.2">
      <c r="A25046" s="6"/>
      <c r="B25046" s="4"/>
    </row>
    <row r="25047" spans="1:2" x14ac:dyDescent="0.2">
      <c r="A25047" s="6"/>
      <c r="B25047" s="4"/>
    </row>
    <row r="25048" spans="1:2" x14ac:dyDescent="0.2">
      <c r="A25048" s="6"/>
      <c r="B25048" s="4"/>
    </row>
    <row r="25049" spans="1:2" x14ac:dyDescent="0.2">
      <c r="A25049" s="6"/>
      <c r="B25049" s="4"/>
    </row>
    <row r="25050" spans="1:2" x14ac:dyDescent="0.2">
      <c r="A25050" s="6"/>
      <c r="B25050" s="4"/>
    </row>
    <row r="25051" spans="1:2" x14ac:dyDescent="0.2">
      <c r="A25051" s="6"/>
      <c r="B25051" s="4"/>
    </row>
    <row r="25052" spans="1:2" x14ac:dyDescent="0.2">
      <c r="A25052" s="6"/>
      <c r="B25052" s="4"/>
    </row>
    <row r="25053" spans="1:2" x14ac:dyDescent="0.2">
      <c r="A25053" s="6"/>
      <c r="B25053" s="4"/>
    </row>
    <row r="25054" spans="1:2" x14ac:dyDescent="0.2">
      <c r="A25054" s="6"/>
      <c r="B25054" s="4"/>
    </row>
    <row r="25055" spans="1:2" x14ac:dyDescent="0.2">
      <c r="A25055" s="6"/>
      <c r="B25055" s="4"/>
    </row>
    <row r="25056" spans="1:2" x14ac:dyDescent="0.2">
      <c r="A25056" s="6"/>
      <c r="B25056" s="4"/>
    </row>
    <row r="25057" spans="1:2" x14ac:dyDescent="0.2">
      <c r="A25057" s="6"/>
      <c r="B25057" s="4"/>
    </row>
    <row r="25058" spans="1:2" x14ac:dyDescent="0.2">
      <c r="A25058" s="6"/>
      <c r="B25058" s="4"/>
    </row>
    <row r="25059" spans="1:2" x14ac:dyDescent="0.2">
      <c r="A25059" s="6"/>
      <c r="B25059" s="4"/>
    </row>
    <row r="25060" spans="1:2" x14ac:dyDescent="0.2">
      <c r="A25060" s="6"/>
      <c r="B25060" s="4"/>
    </row>
    <row r="25061" spans="1:2" x14ac:dyDescent="0.2">
      <c r="A25061" s="6"/>
      <c r="B25061" s="4"/>
    </row>
    <row r="25062" spans="1:2" x14ac:dyDescent="0.2">
      <c r="A25062" s="6"/>
      <c r="B25062" s="4"/>
    </row>
    <row r="25063" spans="1:2" x14ac:dyDescent="0.2">
      <c r="A25063" s="6"/>
      <c r="B25063" s="4"/>
    </row>
    <row r="25064" spans="1:2" x14ac:dyDescent="0.2">
      <c r="A25064" s="6"/>
      <c r="B25064" s="4"/>
    </row>
    <row r="25065" spans="1:2" x14ac:dyDescent="0.2">
      <c r="A25065" s="6"/>
      <c r="B25065" s="4"/>
    </row>
    <row r="25066" spans="1:2" x14ac:dyDescent="0.2">
      <c r="A25066" s="6"/>
      <c r="B25066" s="4"/>
    </row>
    <row r="25067" spans="1:2" x14ac:dyDescent="0.2">
      <c r="A25067" s="6"/>
      <c r="B25067" s="4"/>
    </row>
    <row r="25068" spans="1:2" x14ac:dyDescent="0.2">
      <c r="A25068" s="6"/>
      <c r="B25068" s="4"/>
    </row>
    <row r="25069" spans="1:2" x14ac:dyDescent="0.2">
      <c r="A25069" s="6"/>
      <c r="B25069" s="4"/>
    </row>
    <row r="25070" spans="1:2" x14ac:dyDescent="0.2">
      <c r="A25070" s="6"/>
      <c r="B25070" s="4"/>
    </row>
    <row r="25071" spans="1:2" x14ac:dyDescent="0.2">
      <c r="A25071" s="6"/>
      <c r="B25071" s="4"/>
    </row>
    <row r="25072" spans="1:2" x14ac:dyDescent="0.2">
      <c r="A25072" s="6"/>
      <c r="B25072" s="4"/>
    </row>
    <row r="25073" spans="1:2" x14ac:dyDescent="0.2">
      <c r="A25073" s="6"/>
      <c r="B25073" s="4"/>
    </row>
    <row r="25074" spans="1:2" x14ac:dyDescent="0.2">
      <c r="A25074" s="6"/>
      <c r="B25074" s="4"/>
    </row>
    <row r="25075" spans="1:2" x14ac:dyDescent="0.2">
      <c r="A25075" s="6"/>
      <c r="B25075" s="4"/>
    </row>
    <row r="25076" spans="1:2" x14ac:dyDescent="0.2">
      <c r="A25076" s="6"/>
      <c r="B25076" s="4"/>
    </row>
    <row r="25077" spans="1:2" x14ac:dyDescent="0.2">
      <c r="A25077" s="6"/>
      <c r="B25077" s="4"/>
    </row>
    <row r="25078" spans="1:2" x14ac:dyDescent="0.2">
      <c r="A25078" s="6"/>
      <c r="B25078" s="4"/>
    </row>
    <row r="25079" spans="1:2" x14ac:dyDescent="0.2">
      <c r="A25079" s="6"/>
      <c r="B25079" s="4"/>
    </row>
    <row r="25080" spans="1:2" x14ac:dyDescent="0.2">
      <c r="A25080" s="6"/>
      <c r="B25080" s="4"/>
    </row>
    <row r="25081" spans="1:2" x14ac:dyDescent="0.2">
      <c r="A25081" s="6"/>
      <c r="B25081" s="4"/>
    </row>
    <row r="25082" spans="1:2" x14ac:dyDescent="0.2">
      <c r="A25082" s="6"/>
      <c r="B25082" s="4"/>
    </row>
    <row r="25083" spans="1:2" x14ac:dyDescent="0.2">
      <c r="A25083" s="6"/>
      <c r="B25083" s="4"/>
    </row>
    <row r="25084" spans="1:2" x14ac:dyDescent="0.2">
      <c r="A25084" s="6"/>
      <c r="B25084" s="4"/>
    </row>
    <row r="25085" spans="1:2" x14ac:dyDescent="0.2">
      <c r="A25085" s="6"/>
      <c r="B25085" s="4"/>
    </row>
    <row r="25086" spans="1:2" x14ac:dyDescent="0.2">
      <c r="A25086" s="6"/>
      <c r="B25086" s="4"/>
    </row>
    <row r="25087" spans="1:2" x14ac:dyDescent="0.2">
      <c r="A25087" s="6"/>
      <c r="B25087" s="4"/>
    </row>
    <row r="25088" spans="1:2" x14ac:dyDescent="0.2">
      <c r="A25088" s="6"/>
      <c r="B25088" s="4"/>
    </row>
    <row r="25089" spans="1:2" x14ac:dyDescent="0.2">
      <c r="A25089" s="6"/>
      <c r="B25089" s="4"/>
    </row>
    <row r="25090" spans="1:2" x14ac:dyDescent="0.2">
      <c r="A25090" s="6"/>
      <c r="B25090" s="4"/>
    </row>
    <row r="25091" spans="1:2" x14ac:dyDescent="0.2">
      <c r="A25091" s="6"/>
      <c r="B25091" s="4"/>
    </row>
    <row r="25092" spans="1:2" x14ac:dyDescent="0.2">
      <c r="A25092" s="6"/>
      <c r="B25092" s="4"/>
    </row>
    <row r="25093" spans="1:2" x14ac:dyDescent="0.2">
      <c r="A25093" s="6"/>
      <c r="B25093" s="4"/>
    </row>
    <row r="25094" spans="1:2" x14ac:dyDescent="0.2">
      <c r="A25094" s="6"/>
      <c r="B25094" s="4"/>
    </row>
    <row r="25095" spans="1:2" x14ac:dyDescent="0.2">
      <c r="A25095" s="6"/>
      <c r="B25095" s="4"/>
    </row>
    <row r="25096" spans="1:2" x14ac:dyDescent="0.2">
      <c r="A25096" s="6"/>
      <c r="B25096" s="4"/>
    </row>
    <row r="25097" spans="1:2" x14ac:dyDescent="0.2">
      <c r="A25097" s="6"/>
      <c r="B25097" s="4"/>
    </row>
    <row r="25098" spans="1:2" x14ac:dyDescent="0.2">
      <c r="A25098" s="6"/>
      <c r="B25098" s="4"/>
    </row>
    <row r="25099" spans="1:2" x14ac:dyDescent="0.2">
      <c r="A25099" s="6"/>
      <c r="B25099" s="4"/>
    </row>
    <row r="25100" spans="1:2" x14ac:dyDescent="0.2">
      <c r="A25100" s="6"/>
      <c r="B25100" s="4"/>
    </row>
    <row r="25101" spans="1:2" x14ac:dyDescent="0.2">
      <c r="A25101" s="6"/>
      <c r="B25101" s="4"/>
    </row>
    <row r="25102" spans="1:2" x14ac:dyDescent="0.2">
      <c r="A25102" s="6"/>
      <c r="B25102" s="4"/>
    </row>
    <row r="25103" spans="1:2" x14ac:dyDescent="0.2">
      <c r="A25103" s="6"/>
      <c r="B25103" s="4"/>
    </row>
    <row r="25104" spans="1:2" x14ac:dyDescent="0.2">
      <c r="A25104" s="6"/>
      <c r="B25104" s="4"/>
    </row>
    <row r="25105" spans="1:2" x14ac:dyDescent="0.2">
      <c r="A25105" s="6"/>
      <c r="B25105" s="4"/>
    </row>
    <row r="25106" spans="1:2" x14ac:dyDescent="0.2">
      <c r="A25106" s="6"/>
      <c r="B25106" s="4"/>
    </row>
    <row r="25107" spans="1:2" x14ac:dyDescent="0.2">
      <c r="A25107" s="6"/>
      <c r="B25107" s="4"/>
    </row>
    <row r="25108" spans="1:2" x14ac:dyDescent="0.2">
      <c r="A25108" s="6"/>
      <c r="B25108" s="4"/>
    </row>
    <row r="25109" spans="1:2" x14ac:dyDescent="0.2">
      <c r="A25109" s="6"/>
      <c r="B25109" s="4"/>
    </row>
    <row r="25110" spans="1:2" x14ac:dyDescent="0.2">
      <c r="A25110" s="6"/>
      <c r="B25110" s="4"/>
    </row>
    <row r="25111" spans="1:2" x14ac:dyDescent="0.2">
      <c r="A25111" s="6"/>
      <c r="B25111" s="4"/>
    </row>
    <row r="25112" spans="1:2" x14ac:dyDescent="0.2">
      <c r="A25112" s="6"/>
      <c r="B25112" s="4"/>
    </row>
    <row r="25113" spans="1:2" x14ac:dyDescent="0.2">
      <c r="A25113" s="6"/>
      <c r="B25113" s="4"/>
    </row>
    <row r="25114" spans="1:2" x14ac:dyDescent="0.2">
      <c r="A25114" s="6"/>
      <c r="B25114" s="4"/>
    </row>
    <row r="25115" spans="1:2" x14ac:dyDescent="0.2">
      <c r="A25115" s="6"/>
      <c r="B25115" s="4"/>
    </row>
    <row r="25116" spans="1:2" x14ac:dyDescent="0.2">
      <c r="A25116" s="6"/>
      <c r="B25116" s="4"/>
    </row>
    <row r="25117" spans="1:2" x14ac:dyDescent="0.2">
      <c r="A25117" s="6"/>
      <c r="B25117" s="4"/>
    </row>
    <row r="25118" spans="1:2" x14ac:dyDescent="0.2">
      <c r="A25118" s="6"/>
      <c r="B25118" s="4"/>
    </row>
    <row r="25119" spans="1:2" x14ac:dyDescent="0.2">
      <c r="A25119" s="6"/>
      <c r="B25119" s="4"/>
    </row>
    <row r="25120" spans="1:2" x14ac:dyDescent="0.2">
      <c r="A25120" s="6"/>
      <c r="B25120" s="4"/>
    </row>
    <row r="25121" spans="1:2" x14ac:dyDescent="0.2">
      <c r="A25121" s="6"/>
      <c r="B25121" s="4"/>
    </row>
    <row r="25122" spans="1:2" x14ac:dyDescent="0.2">
      <c r="A25122" s="6"/>
      <c r="B25122" s="4"/>
    </row>
    <row r="25123" spans="1:2" x14ac:dyDescent="0.2">
      <c r="A25123" s="6"/>
      <c r="B25123" s="4"/>
    </row>
    <row r="25124" spans="1:2" x14ac:dyDescent="0.2">
      <c r="A25124" s="6"/>
      <c r="B25124" s="4"/>
    </row>
    <row r="25125" spans="1:2" x14ac:dyDescent="0.2">
      <c r="A25125" s="6"/>
      <c r="B25125" s="4"/>
    </row>
    <row r="25126" spans="1:2" x14ac:dyDescent="0.2">
      <c r="A25126" s="6"/>
      <c r="B25126" s="4"/>
    </row>
    <row r="25127" spans="1:2" x14ac:dyDescent="0.2">
      <c r="A25127" s="6"/>
      <c r="B25127" s="4"/>
    </row>
    <row r="25128" spans="1:2" x14ac:dyDescent="0.2">
      <c r="A25128" s="6"/>
      <c r="B25128" s="4"/>
    </row>
    <row r="25129" spans="1:2" x14ac:dyDescent="0.2">
      <c r="A25129" s="6"/>
      <c r="B25129" s="4"/>
    </row>
    <row r="25130" spans="1:2" x14ac:dyDescent="0.2">
      <c r="A25130" s="6"/>
      <c r="B25130" s="4"/>
    </row>
    <row r="25131" spans="1:2" x14ac:dyDescent="0.2">
      <c r="A25131" s="6"/>
      <c r="B25131" s="4"/>
    </row>
    <row r="25132" spans="1:2" x14ac:dyDescent="0.2">
      <c r="A25132" s="6"/>
      <c r="B25132" s="4"/>
    </row>
    <row r="25133" spans="1:2" x14ac:dyDescent="0.2">
      <c r="A25133" s="6"/>
      <c r="B25133" s="4"/>
    </row>
    <row r="25134" spans="1:2" x14ac:dyDescent="0.2">
      <c r="A25134" s="6"/>
      <c r="B25134" s="4"/>
    </row>
    <row r="25135" spans="1:2" x14ac:dyDescent="0.2">
      <c r="A25135" s="6"/>
      <c r="B25135" s="4"/>
    </row>
    <row r="25136" spans="1:2" x14ac:dyDescent="0.2">
      <c r="A25136" s="6"/>
      <c r="B25136" s="4"/>
    </row>
    <row r="25137" spans="1:2" x14ac:dyDescent="0.2">
      <c r="A25137" s="6"/>
      <c r="B25137" s="4"/>
    </row>
    <row r="25138" spans="1:2" x14ac:dyDescent="0.2">
      <c r="A25138" s="6"/>
      <c r="B25138" s="4"/>
    </row>
    <row r="25139" spans="1:2" x14ac:dyDescent="0.2">
      <c r="A25139" s="6"/>
      <c r="B25139" s="4"/>
    </row>
    <row r="25140" spans="1:2" x14ac:dyDescent="0.2">
      <c r="A25140" s="6"/>
      <c r="B25140" s="4"/>
    </row>
    <row r="25141" spans="1:2" x14ac:dyDescent="0.2">
      <c r="A25141" s="6"/>
      <c r="B25141" s="4"/>
    </row>
    <row r="25142" spans="1:2" x14ac:dyDescent="0.2">
      <c r="A25142" s="6"/>
      <c r="B25142" s="4"/>
    </row>
    <row r="25143" spans="1:2" x14ac:dyDescent="0.2">
      <c r="A25143" s="6"/>
      <c r="B25143" s="4"/>
    </row>
    <row r="25144" spans="1:2" x14ac:dyDescent="0.2">
      <c r="A25144" s="6"/>
      <c r="B25144" s="4"/>
    </row>
    <row r="25145" spans="1:2" x14ac:dyDescent="0.2">
      <c r="A25145" s="6"/>
      <c r="B25145" s="4"/>
    </row>
    <row r="25146" spans="1:2" x14ac:dyDescent="0.2">
      <c r="A25146" s="6"/>
      <c r="B25146" s="4"/>
    </row>
    <row r="25147" spans="1:2" x14ac:dyDescent="0.2">
      <c r="A25147" s="6"/>
      <c r="B25147" s="4"/>
    </row>
    <row r="25148" spans="1:2" x14ac:dyDescent="0.2">
      <c r="A25148" s="6"/>
      <c r="B25148" s="4"/>
    </row>
    <row r="25149" spans="1:2" x14ac:dyDescent="0.2">
      <c r="A25149" s="6"/>
      <c r="B25149" s="4"/>
    </row>
    <row r="25150" spans="1:2" x14ac:dyDescent="0.2">
      <c r="A25150" s="6"/>
      <c r="B25150" s="4"/>
    </row>
    <row r="25151" spans="1:2" x14ac:dyDescent="0.2">
      <c r="A25151" s="6"/>
      <c r="B25151" s="4"/>
    </row>
    <row r="25152" spans="1:2" x14ac:dyDescent="0.2">
      <c r="A25152" s="6"/>
      <c r="B25152" s="4"/>
    </row>
    <row r="25153" spans="1:2" x14ac:dyDescent="0.2">
      <c r="A25153" s="6"/>
      <c r="B25153" s="4"/>
    </row>
    <row r="25154" spans="1:2" x14ac:dyDescent="0.2">
      <c r="A25154" s="6"/>
      <c r="B25154" s="4"/>
    </row>
    <row r="25155" spans="1:2" x14ac:dyDescent="0.2">
      <c r="A25155" s="6"/>
      <c r="B25155" s="4"/>
    </row>
    <row r="25156" spans="1:2" x14ac:dyDescent="0.2">
      <c r="A25156" s="6"/>
      <c r="B25156" s="4"/>
    </row>
    <row r="25157" spans="1:2" x14ac:dyDescent="0.2">
      <c r="A25157" s="6"/>
      <c r="B25157" s="4"/>
    </row>
    <row r="25158" spans="1:2" x14ac:dyDescent="0.2">
      <c r="A25158" s="6"/>
      <c r="B25158" s="4"/>
    </row>
    <row r="25159" spans="1:2" x14ac:dyDescent="0.2">
      <c r="A25159" s="6"/>
      <c r="B25159" s="4"/>
    </row>
    <row r="25160" spans="1:2" x14ac:dyDescent="0.2">
      <c r="A25160" s="6"/>
      <c r="B25160" s="4"/>
    </row>
    <row r="25161" spans="1:2" x14ac:dyDescent="0.2">
      <c r="A25161" s="6"/>
      <c r="B25161" s="4"/>
    </row>
    <row r="25162" spans="1:2" x14ac:dyDescent="0.2">
      <c r="A25162" s="6"/>
      <c r="B25162" s="4"/>
    </row>
    <row r="25163" spans="1:2" x14ac:dyDescent="0.2">
      <c r="A25163" s="6"/>
      <c r="B25163" s="4"/>
    </row>
    <row r="25164" spans="1:2" x14ac:dyDescent="0.2">
      <c r="A25164" s="6"/>
      <c r="B25164" s="4"/>
    </row>
    <row r="25165" spans="1:2" x14ac:dyDescent="0.2">
      <c r="A25165" s="6"/>
      <c r="B25165" s="4"/>
    </row>
    <row r="25166" spans="1:2" x14ac:dyDescent="0.2">
      <c r="A25166" s="6"/>
      <c r="B25166" s="4"/>
    </row>
    <row r="25167" spans="1:2" x14ac:dyDescent="0.2">
      <c r="A25167" s="6"/>
      <c r="B25167" s="4"/>
    </row>
    <row r="25168" spans="1:2" x14ac:dyDescent="0.2">
      <c r="A25168" s="6"/>
      <c r="B25168" s="4"/>
    </row>
    <row r="25169" spans="1:2" x14ac:dyDescent="0.2">
      <c r="A25169" s="6"/>
      <c r="B25169" s="4"/>
    </row>
    <row r="25170" spans="1:2" x14ac:dyDescent="0.2">
      <c r="A25170" s="6"/>
      <c r="B25170" s="4"/>
    </row>
    <row r="25171" spans="1:2" x14ac:dyDescent="0.2">
      <c r="A25171" s="6"/>
      <c r="B25171" s="4"/>
    </row>
    <row r="25172" spans="1:2" x14ac:dyDescent="0.2">
      <c r="A25172" s="6"/>
      <c r="B25172" s="4"/>
    </row>
    <row r="25173" spans="1:2" x14ac:dyDescent="0.2">
      <c r="A25173" s="6"/>
      <c r="B25173" s="4"/>
    </row>
    <row r="25174" spans="1:2" x14ac:dyDescent="0.2">
      <c r="A25174" s="6"/>
      <c r="B25174" s="4"/>
    </row>
    <row r="25175" spans="1:2" x14ac:dyDescent="0.2">
      <c r="A25175" s="6"/>
      <c r="B25175" s="4"/>
    </row>
    <row r="25176" spans="1:2" x14ac:dyDescent="0.2">
      <c r="A25176" s="6"/>
      <c r="B25176" s="4"/>
    </row>
    <row r="25177" spans="1:2" x14ac:dyDescent="0.2">
      <c r="A25177" s="6"/>
      <c r="B25177" s="4"/>
    </row>
    <row r="25178" spans="1:2" x14ac:dyDescent="0.2">
      <c r="A25178" s="6"/>
      <c r="B25178" s="4"/>
    </row>
    <row r="25179" spans="1:2" x14ac:dyDescent="0.2">
      <c r="A25179" s="6"/>
      <c r="B25179" s="4"/>
    </row>
    <row r="25180" spans="1:2" x14ac:dyDescent="0.2">
      <c r="A25180" s="6"/>
      <c r="B25180" s="4"/>
    </row>
    <row r="25181" spans="1:2" x14ac:dyDescent="0.2">
      <c r="A25181" s="6"/>
      <c r="B25181" s="4"/>
    </row>
    <row r="25182" spans="1:2" x14ac:dyDescent="0.2">
      <c r="A25182" s="6"/>
      <c r="B25182" s="4"/>
    </row>
    <row r="25183" spans="1:2" x14ac:dyDescent="0.2">
      <c r="A25183" s="6"/>
      <c r="B25183" s="4"/>
    </row>
    <row r="25184" spans="1:2" x14ac:dyDescent="0.2">
      <c r="A25184" s="6"/>
      <c r="B25184" s="4"/>
    </row>
    <row r="25185" spans="1:2" x14ac:dyDescent="0.2">
      <c r="A25185" s="6"/>
      <c r="B25185" s="4"/>
    </row>
    <row r="25186" spans="1:2" x14ac:dyDescent="0.2">
      <c r="A25186" s="6"/>
      <c r="B25186" s="4"/>
    </row>
    <row r="25187" spans="1:2" x14ac:dyDescent="0.2">
      <c r="A25187" s="6"/>
      <c r="B25187" s="4"/>
    </row>
    <row r="25188" spans="1:2" x14ac:dyDescent="0.2">
      <c r="A25188" s="6"/>
      <c r="B25188" s="4"/>
    </row>
    <row r="25189" spans="1:2" x14ac:dyDescent="0.2">
      <c r="A25189" s="6"/>
      <c r="B25189" s="4"/>
    </row>
    <row r="25190" spans="1:2" x14ac:dyDescent="0.2">
      <c r="A25190" s="6"/>
      <c r="B25190" s="4"/>
    </row>
    <row r="25191" spans="1:2" x14ac:dyDescent="0.2">
      <c r="A25191" s="6"/>
      <c r="B25191" s="4"/>
    </row>
    <row r="25192" spans="1:2" x14ac:dyDescent="0.2">
      <c r="A25192" s="6"/>
      <c r="B25192" s="4"/>
    </row>
    <row r="25193" spans="1:2" x14ac:dyDescent="0.2">
      <c r="A25193" s="6"/>
      <c r="B25193" s="4"/>
    </row>
    <row r="25194" spans="1:2" x14ac:dyDescent="0.2">
      <c r="A25194" s="6"/>
      <c r="B25194" s="4"/>
    </row>
    <row r="25195" spans="1:2" x14ac:dyDescent="0.2">
      <c r="A25195" s="6"/>
      <c r="B25195" s="4"/>
    </row>
    <row r="25196" spans="1:2" x14ac:dyDescent="0.2">
      <c r="A25196" s="6"/>
      <c r="B25196" s="4"/>
    </row>
    <row r="25197" spans="1:2" x14ac:dyDescent="0.2">
      <c r="A25197" s="6"/>
      <c r="B25197" s="4"/>
    </row>
    <row r="25198" spans="1:2" x14ac:dyDescent="0.2">
      <c r="A25198" s="6"/>
      <c r="B25198" s="4"/>
    </row>
    <row r="25199" spans="1:2" x14ac:dyDescent="0.2">
      <c r="A25199" s="6"/>
      <c r="B25199" s="4"/>
    </row>
    <row r="25200" spans="1:2" x14ac:dyDescent="0.2">
      <c r="A25200" s="6"/>
      <c r="B25200" s="4"/>
    </row>
    <row r="25201" spans="1:2" x14ac:dyDescent="0.2">
      <c r="A25201" s="6"/>
      <c r="B25201" s="4"/>
    </row>
    <row r="25202" spans="1:2" x14ac:dyDescent="0.2">
      <c r="A25202" s="6"/>
      <c r="B25202" s="4"/>
    </row>
    <row r="25203" spans="1:2" x14ac:dyDescent="0.2">
      <c r="A25203" s="6"/>
      <c r="B25203" s="4"/>
    </row>
    <row r="25204" spans="1:2" x14ac:dyDescent="0.2">
      <c r="A25204" s="6"/>
      <c r="B25204" s="4"/>
    </row>
    <row r="25205" spans="1:2" x14ac:dyDescent="0.2">
      <c r="A25205" s="6"/>
      <c r="B25205" s="4"/>
    </row>
    <row r="25206" spans="1:2" x14ac:dyDescent="0.2">
      <c r="A25206" s="6"/>
      <c r="B25206" s="4"/>
    </row>
    <row r="25207" spans="1:2" x14ac:dyDescent="0.2">
      <c r="A25207" s="6"/>
      <c r="B25207" s="4"/>
    </row>
    <row r="25208" spans="1:2" x14ac:dyDescent="0.2">
      <c r="A25208" s="6"/>
      <c r="B25208" s="4"/>
    </row>
    <row r="25209" spans="1:2" x14ac:dyDescent="0.2">
      <c r="A25209" s="6"/>
      <c r="B25209" s="4"/>
    </row>
    <row r="25210" spans="1:2" x14ac:dyDescent="0.2">
      <c r="A25210" s="6"/>
      <c r="B25210" s="4"/>
    </row>
    <row r="25211" spans="1:2" x14ac:dyDescent="0.2">
      <c r="A25211" s="6"/>
      <c r="B25211" s="4"/>
    </row>
    <row r="25212" spans="1:2" x14ac:dyDescent="0.2">
      <c r="A25212" s="6"/>
      <c r="B25212" s="4"/>
    </row>
    <row r="25213" spans="1:2" x14ac:dyDescent="0.2">
      <c r="A25213" s="6"/>
      <c r="B25213" s="4"/>
    </row>
    <row r="25214" spans="1:2" x14ac:dyDescent="0.2">
      <c r="A25214" s="6"/>
      <c r="B25214" s="4"/>
    </row>
    <row r="25215" spans="1:2" x14ac:dyDescent="0.2">
      <c r="A25215" s="6"/>
      <c r="B25215" s="4"/>
    </row>
    <row r="25216" spans="1:2" x14ac:dyDescent="0.2">
      <c r="A25216" s="6"/>
      <c r="B25216" s="4"/>
    </row>
    <row r="25217" spans="1:2" x14ac:dyDescent="0.2">
      <c r="A25217" s="6"/>
      <c r="B25217" s="4"/>
    </row>
    <row r="25218" spans="1:2" x14ac:dyDescent="0.2">
      <c r="A25218" s="6"/>
      <c r="B25218" s="4"/>
    </row>
    <row r="25219" spans="1:2" x14ac:dyDescent="0.2">
      <c r="A25219" s="6"/>
      <c r="B25219" s="4"/>
    </row>
    <row r="25220" spans="1:2" x14ac:dyDescent="0.2">
      <c r="A25220" s="6"/>
      <c r="B25220" s="4"/>
    </row>
    <row r="25221" spans="1:2" x14ac:dyDescent="0.2">
      <c r="A25221" s="6"/>
      <c r="B25221" s="4"/>
    </row>
    <row r="25222" spans="1:2" x14ac:dyDescent="0.2">
      <c r="A25222" s="6"/>
      <c r="B25222" s="4"/>
    </row>
    <row r="25223" spans="1:2" x14ac:dyDescent="0.2">
      <c r="A25223" s="6"/>
      <c r="B25223" s="4"/>
    </row>
    <row r="25224" spans="1:2" x14ac:dyDescent="0.2">
      <c r="A25224" s="6"/>
      <c r="B25224" s="4"/>
    </row>
    <row r="25225" spans="1:2" x14ac:dyDescent="0.2">
      <c r="A25225" s="6"/>
      <c r="B25225" s="4"/>
    </row>
    <row r="25226" spans="1:2" x14ac:dyDescent="0.2">
      <c r="A25226" s="6"/>
      <c r="B25226" s="4"/>
    </row>
    <row r="25227" spans="1:2" x14ac:dyDescent="0.2">
      <c r="A25227" s="6"/>
      <c r="B25227" s="4"/>
    </row>
    <row r="25228" spans="1:2" x14ac:dyDescent="0.2">
      <c r="A25228" s="6"/>
      <c r="B25228" s="4"/>
    </row>
    <row r="25229" spans="1:2" x14ac:dyDescent="0.2">
      <c r="A25229" s="6"/>
      <c r="B25229" s="4"/>
    </row>
    <row r="25230" spans="1:2" x14ac:dyDescent="0.2">
      <c r="A25230" s="6"/>
      <c r="B25230" s="4"/>
    </row>
    <row r="25231" spans="1:2" x14ac:dyDescent="0.2">
      <c r="A25231" s="6"/>
      <c r="B25231" s="4"/>
    </row>
    <row r="25232" spans="1:2" x14ac:dyDescent="0.2">
      <c r="A25232" s="6"/>
      <c r="B25232" s="4"/>
    </row>
    <row r="25233" spans="1:2" x14ac:dyDescent="0.2">
      <c r="A25233" s="6"/>
      <c r="B25233" s="4"/>
    </row>
    <row r="25234" spans="1:2" x14ac:dyDescent="0.2">
      <c r="A25234" s="6"/>
      <c r="B25234" s="4"/>
    </row>
    <row r="25235" spans="1:2" x14ac:dyDescent="0.2">
      <c r="A25235" s="6"/>
      <c r="B25235" s="4"/>
    </row>
    <row r="25236" spans="1:2" x14ac:dyDescent="0.2">
      <c r="A25236" s="6"/>
      <c r="B25236" s="4"/>
    </row>
    <row r="25237" spans="1:2" x14ac:dyDescent="0.2">
      <c r="A25237" s="6"/>
      <c r="B25237" s="4"/>
    </row>
    <row r="25238" spans="1:2" x14ac:dyDescent="0.2">
      <c r="A25238" s="6"/>
      <c r="B25238" s="4"/>
    </row>
    <row r="25239" spans="1:2" x14ac:dyDescent="0.2">
      <c r="A25239" s="6"/>
      <c r="B25239" s="4"/>
    </row>
    <row r="25240" spans="1:2" x14ac:dyDescent="0.2">
      <c r="A25240" s="6"/>
      <c r="B25240" s="4"/>
    </row>
    <row r="25241" spans="1:2" x14ac:dyDescent="0.2">
      <c r="A25241" s="6"/>
      <c r="B25241" s="4"/>
    </row>
    <row r="25242" spans="1:2" x14ac:dyDescent="0.2">
      <c r="A25242" s="6"/>
      <c r="B25242" s="4"/>
    </row>
    <row r="25243" spans="1:2" x14ac:dyDescent="0.2">
      <c r="A25243" s="6"/>
      <c r="B25243" s="4"/>
    </row>
    <row r="25244" spans="1:2" x14ac:dyDescent="0.2">
      <c r="A25244" s="6"/>
      <c r="B25244" s="4"/>
    </row>
    <row r="25245" spans="1:2" x14ac:dyDescent="0.2">
      <c r="A25245" s="6"/>
      <c r="B25245" s="4"/>
    </row>
    <row r="25246" spans="1:2" x14ac:dyDescent="0.2">
      <c r="A25246" s="6"/>
      <c r="B25246" s="4"/>
    </row>
    <row r="25247" spans="1:2" x14ac:dyDescent="0.2">
      <c r="A25247" s="6"/>
      <c r="B25247" s="4"/>
    </row>
    <row r="25248" spans="1:2" x14ac:dyDescent="0.2">
      <c r="A25248" s="6"/>
      <c r="B25248" s="4"/>
    </row>
    <row r="25249" spans="1:2" x14ac:dyDescent="0.2">
      <c r="A25249" s="6"/>
      <c r="B25249" s="4"/>
    </row>
    <row r="25250" spans="1:2" x14ac:dyDescent="0.2">
      <c r="A25250" s="6"/>
      <c r="B25250" s="4"/>
    </row>
    <row r="25251" spans="1:2" x14ac:dyDescent="0.2">
      <c r="A25251" s="6"/>
      <c r="B25251" s="4"/>
    </row>
    <row r="25252" spans="1:2" x14ac:dyDescent="0.2">
      <c r="A25252" s="6"/>
      <c r="B25252" s="4"/>
    </row>
    <row r="25253" spans="1:2" x14ac:dyDescent="0.2">
      <c r="A25253" s="6"/>
      <c r="B25253" s="4"/>
    </row>
    <row r="25254" spans="1:2" x14ac:dyDescent="0.2">
      <c r="A25254" s="6"/>
      <c r="B25254" s="4"/>
    </row>
    <row r="25255" spans="1:2" x14ac:dyDescent="0.2">
      <c r="A25255" s="6"/>
      <c r="B25255" s="4"/>
    </row>
    <row r="25256" spans="1:2" x14ac:dyDescent="0.2">
      <c r="A25256" s="6"/>
      <c r="B25256" s="4"/>
    </row>
    <row r="25257" spans="1:2" x14ac:dyDescent="0.2">
      <c r="A25257" s="6"/>
      <c r="B25257" s="4"/>
    </row>
    <row r="25258" spans="1:2" x14ac:dyDescent="0.2">
      <c r="A25258" s="6"/>
      <c r="B25258" s="4"/>
    </row>
    <row r="25259" spans="1:2" x14ac:dyDescent="0.2">
      <c r="A25259" s="6"/>
      <c r="B25259" s="4"/>
    </row>
    <row r="25260" spans="1:2" x14ac:dyDescent="0.2">
      <c r="A25260" s="6"/>
      <c r="B25260" s="4"/>
    </row>
    <row r="25261" spans="1:2" x14ac:dyDescent="0.2">
      <c r="A25261" s="6"/>
      <c r="B25261" s="4"/>
    </row>
    <row r="25262" spans="1:2" x14ac:dyDescent="0.2">
      <c r="A25262" s="6"/>
      <c r="B25262" s="4"/>
    </row>
    <row r="25263" spans="1:2" x14ac:dyDescent="0.2">
      <c r="A25263" s="6"/>
      <c r="B25263" s="4"/>
    </row>
    <row r="25264" spans="1:2" x14ac:dyDescent="0.2">
      <c r="A25264" s="6"/>
      <c r="B25264" s="4"/>
    </row>
    <row r="25265" spans="1:2" x14ac:dyDescent="0.2">
      <c r="A25265" s="6"/>
      <c r="B25265" s="4"/>
    </row>
    <row r="25266" spans="1:2" x14ac:dyDescent="0.2">
      <c r="A25266" s="6"/>
      <c r="B25266" s="4"/>
    </row>
    <row r="25267" spans="1:2" x14ac:dyDescent="0.2">
      <c r="A25267" s="6"/>
      <c r="B25267" s="4"/>
    </row>
    <row r="25268" spans="1:2" x14ac:dyDescent="0.2">
      <c r="A25268" s="6"/>
      <c r="B25268" s="4"/>
    </row>
    <row r="25269" spans="1:2" x14ac:dyDescent="0.2">
      <c r="A25269" s="6"/>
      <c r="B25269" s="4"/>
    </row>
    <row r="25270" spans="1:2" x14ac:dyDescent="0.2">
      <c r="A25270" s="6"/>
      <c r="B25270" s="4"/>
    </row>
    <row r="25271" spans="1:2" x14ac:dyDescent="0.2">
      <c r="A25271" s="6"/>
      <c r="B25271" s="4"/>
    </row>
    <row r="25272" spans="1:2" x14ac:dyDescent="0.2">
      <c r="A25272" s="6"/>
      <c r="B25272" s="4"/>
    </row>
    <row r="25273" spans="1:2" x14ac:dyDescent="0.2">
      <c r="A25273" s="6"/>
      <c r="B25273" s="4"/>
    </row>
    <row r="25274" spans="1:2" x14ac:dyDescent="0.2">
      <c r="A25274" s="6"/>
      <c r="B25274" s="4"/>
    </row>
    <row r="25275" spans="1:2" x14ac:dyDescent="0.2">
      <c r="A25275" s="6"/>
      <c r="B25275" s="4"/>
    </row>
    <row r="25276" spans="1:2" x14ac:dyDescent="0.2">
      <c r="A25276" s="6"/>
      <c r="B25276" s="4"/>
    </row>
    <row r="25277" spans="1:2" x14ac:dyDescent="0.2">
      <c r="A25277" s="6"/>
      <c r="B25277" s="4"/>
    </row>
    <row r="25278" spans="1:2" x14ac:dyDescent="0.2">
      <c r="A25278" s="6"/>
      <c r="B25278" s="4"/>
    </row>
    <row r="25279" spans="1:2" x14ac:dyDescent="0.2">
      <c r="A25279" s="6"/>
      <c r="B25279" s="4"/>
    </row>
    <row r="25280" spans="1:2" x14ac:dyDescent="0.2">
      <c r="A25280" s="6"/>
      <c r="B25280" s="4"/>
    </row>
    <row r="25281" spans="1:2" x14ac:dyDescent="0.2">
      <c r="A25281" s="6"/>
      <c r="B25281" s="4"/>
    </row>
    <row r="25282" spans="1:2" x14ac:dyDescent="0.2">
      <c r="A25282" s="6"/>
      <c r="B25282" s="4"/>
    </row>
    <row r="25283" spans="1:2" x14ac:dyDescent="0.2">
      <c r="A25283" s="6"/>
      <c r="B25283" s="4"/>
    </row>
    <row r="25284" spans="1:2" x14ac:dyDescent="0.2">
      <c r="A25284" s="6"/>
      <c r="B25284" s="4"/>
    </row>
    <row r="25285" spans="1:2" x14ac:dyDescent="0.2">
      <c r="A25285" s="6"/>
      <c r="B25285" s="4"/>
    </row>
    <row r="25286" spans="1:2" x14ac:dyDescent="0.2">
      <c r="A25286" s="6"/>
      <c r="B25286" s="4"/>
    </row>
    <row r="25287" spans="1:2" x14ac:dyDescent="0.2">
      <c r="A25287" s="6"/>
      <c r="B25287" s="4"/>
    </row>
    <row r="25288" spans="1:2" x14ac:dyDescent="0.2">
      <c r="A25288" s="6"/>
      <c r="B25288" s="4"/>
    </row>
    <row r="25289" spans="1:2" x14ac:dyDescent="0.2">
      <c r="A25289" s="6"/>
      <c r="B25289" s="4"/>
    </row>
    <row r="25290" spans="1:2" x14ac:dyDescent="0.2">
      <c r="A25290" s="6"/>
      <c r="B25290" s="4"/>
    </row>
    <row r="25291" spans="1:2" x14ac:dyDescent="0.2">
      <c r="A25291" s="6"/>
      <c r="B25291" s="4"/>
    </row>
    <row r="25292" spans="1:2" x14ac:dyDescent="0.2">
      <c r="A25292" s="6"/>
      <c r="B25292" s="4"/>
    </row>
    <row r="25293" spans="1:2" x14ac:dyDescent="0.2">
      <c r="A25293" s="6"/>
      <c r="B25293" s="4"/>
    </row>
    <row r="25294" spans="1:2" x14ac:dyDescent="0.2">
      <c r="A25294" s="6"/>
      <c r="B25294" s="4"/>
    </row>
    <row r="25295" spans="1:2" x14ac:dyDescent="0.2">
      <c r="A25295" s="6"/>
      <c r="B25295" s="4"/>
    </row>
    <row r="25296" spans="1:2" x14ac:dyDescent="0.2">
      <c r="A25296" s="6"/>
      <c r="B25296" s="4"/>
    </row>
    <row r="25297" spans="1:2" x14ac:dyDescent="0.2">
      <c r="A25297" s="6"/>
      <c r="B25297" s="4"/>
    </row>
    <row r="25298" spans="1:2" x14ac:dyDescent="0.2">
      <c r="A25298" s="6"/>
      <c r="B25298" s="4"/>
    </row>
    <row r="25299" spans="1:2" x14ac:dyDescent="0.2">
      <c r="A25299" s="6"/>
      <c r="B25299" s="4"/>
    </row>
    <row r="25300" spans="1:2" x14ac:dyDescent="0.2">
      <c r="A25300" s="6"/>
      <c r="B25300" s="4"/>
    </row>
    <row r="25301" spans="1:2" x14ac:dyDescent="0.2">
      <c r="A25301" s="6"/>
      <c r="B25301" s="4"/>
    </row>
    <row r="25302" spans="1:2" x14ac:dyDescent="0.2">
      <c r="A25302" s="6"/>
      <c r="B25302" s="4"/>
    </row>
    <row r="25303" spans="1:2" x14ac:dyDescent="0.2">
      <c r="A25303" s="6"/>
      <c r="B25303" s="4"/>
    </row>
    <row r="25304" spans="1:2" x14ac:dyDescent="0.2">
      <c r="A25304" s="6"/>
      <c r="B25304" s="4"/>
    </row>
    <row r="25305" spans="1:2" x14ac:dyDescent="0.2">
      <c r="A25305" s="6"/>
      <c r="B25305" s="4"/>
    </row>
    <row r="25306" spans="1:2" x14ac:dyDescent="0.2">
      <c r="A25306" s="6"/>
      <c r="B25306" s="4"/>
    </row>
    <row r="25307" spans="1:2" x14ac:dyDescent="0.2">
      <c r="A25307" s="6"/>
      <c r="B25307" s="4"/>
    </row>
    <row r="25308" spans="1:2" x14ac:dyDescent="0.2">
      <c r="A25308" s="6"/>
      <c r="B25308" s="4"/>
    </row>
    <row r="25309" spans="1:2" x14ac:dyDescent="0.2">
      <c r="A25309" s="6"/>
      <c r="B25309" s="4"/>
    </row>
    <row r="25310" spans="1:2" x14ac:dyDescent="0.2">
      <c r="A25310" s="6"/>
      <c r="B25310" s="4"/>
    </row>
    <row r="25311" spans="1:2" x14ac:dyDescent="0.2">
      <c r="A25311" s="6"/>
      <c r="B25311" s="4"/>
    </row>
    <row r="25312" spans="1:2" x14ac:dyDescent="0.2">
      <c r="A25312" s="6"/>
      <c r="B25312" s="4"/>
    </row>
    <row r="25313" spans="1:2" x14ac:dyDescent="0.2">
      <c r="A25313" s="6"/>
      <c r="B25313" s="4"/>
    </row>
    <row r="25314" spans="1:2" x14ac:dyDescent="0.2">
      <c r="A25314" s="6"/>
      <c r="B25314" s="4"/>
    </row>
    <row r="25315" spans="1:2" x14ac:dyDescent="0.2">
      <c r="A25315" s="6"/>
      <c r="B25315" s="4"/>
    </row>
    <row r="25316" spans="1:2" x14ac:dyDescent="0.2">
      <c r="A25316" s="6"/>
      <c r="B25316" s="4"/>
    </row>
    <row r="25317" spans="1:2" x14ac:dyDescent="0.2">
      <c r="A25317" s="6"/>
      <c r="B25317" s="4"/>
    </row>
    <row r="25318" spans="1:2" x14ac:dyDescent="0.2">
      <c r="A25318" s="6"/>
      <c r="B25318" s="4"/>
    </row>
    <row r="25319" spans="1:2" x14ac:dyDescent="0.2">
      <c r="A25319" s="6"/>
      <c r="B25319" s="4"/>
    </row>
    <row r="25320" spans="1:2" x14ac:dyDescent="0.2">
      <c r="A25320" s="6"/>
      <c r="B25320" s="4"/>
    </row>
    <row r="25321" spans="1:2" x14ac:dyDescent="0.2">
      <c r="A25321" s="6"/>
      <c r="B25321" s="4"/>
    </row>
    <row r="25322" spans="1:2" x14ac:dyDescent="0.2">
      <c r="A25322" s="6"/>
      <c r="B25322" s="4"/>
    </row>
    <row r="25323" spans="1:2" x14ac:dyDescent="0.2">
      <c r="A25323" s="6"/>
      <c r="B25323" s="4"/>
    </row>
    <row r="25324" spans="1:2" x14ac:dyDescent="0.2">
      <c r="A25324" s="6"/>
      <c r="B25324" s="4"/>
    </row>
    <row r="25325" spans="1:2" x14ac:dyDescent="0.2">
      <c r="A25325" s="6"/>
      <c r="B25325" s="4"/>
    </row>
    <row r="25326" spans="1:2" x14ac:dyDescent="0.2">
      <c r="A25326" s="6"/>
      <c r="B25326" s="4"/>
    </row>
    <row r="25327" spans="1:2" x14ac:dyDescent="0.2">
      <c r="A25327" s="6"/>
      <c r="B25327" s="4"/>
    </row>
    <row r="25328" spans="1:2" x14ac:dyDescent="0.2">
      <c r="A25328" s="6"/>
      <c r="B25328" s="4"/>
    </row>
    <row r="25329" spans="1:2" x14ac:dyDescent="0.2">
      <c r="A25329" s="6"/>
      <c r="B25329" s="4"/>
    </row>
    <row r="25330" spans="1:2" x14ac:dyDescent="0.2">
      <c r="A25330" s="6"/>
      <c r="B25330" s="4"/>
    </row>
    <row r="25331" spans="1:2" x14ac:dyDescent="0.2">
      <c r="A25331" s="6"/>
      <c r="B25331" s="4"/>
    </row>
    <row r="25332" spans="1:2" x14ac:dyDescent="0.2">
      <c r="A25332" s="6"/>
      <c r="B25332" s="4"/>
    </row>
    <row r="25333" spans="1:2" x14ac:dyDescent="0.2">
      <c r="A25333" s="6"/>
      <c r="B25333" s="4"/>
    </row>
    <row r="25334" spans="1:2" x14ac:dyDescent="0.2">
      <c r="A25334" s="6"/>
      <c r="B25334" s="4"/>
    </row>
    <row r="25335" spans="1:2" x14ac:dyDescent="0.2">
      <c r="A25335" s="6"/>
      <c r="B25335" s="4"/>
    </row>
    <row r="25336" spans="1:2" x14ac:dyDescent="0.2">
      <c r="A25336" s="6"/>
      <c r="B25336" s="4"/>
    </row>
    <row r="25337" spans="1:2" x14ac:dyDescent="0.2">
      <c r="A25337" s="6"/>
      <c r="B25337" s="4"/>
    </row>
    <row r="25338" spans="1:2" x14ac:dyDescent="0.2">
      <c r="A25338" s="6"/>
      <c r="B25338" s="4"/>
    </row>
    <row r="25339" spans="1:2" x14ac:dyDescent="0.2">
      <c r="A25339" s="6"/>
      <c r="B25339" s="4"/>
    </row>
    <row r="25340" spans="1:2" x14ac:dyDescent="0.2">
      <c r="A25340" s="6"/>
      <c r="B25340" s="4"/>
    </row>
    <row r="25341" spans="1:2" x14ac:dyDescent="0.2">
      <c r="A25341" s="6"/>
      <c r="B25341" s="4"/>
    </row>
    <row r="25342" spans="1:2" x14ac:dyDescent="0.2">
      <c r="A25342" s="6"/>
      <c r="B25342" s="4"/>
    </row>
    <row r="25343" spans="1:2" x14ac:dyDescent="0.2">
      <c r="A25343" s="6"/>
      <c r="B25343" s="4"/>
    </row>
    <row r="25344" spans="1:2" x14ac:dyDescent="0.2">
      <c r="A25344" s="6"/>
      <c r="B25344" s="4"/>
    </row>
    <row r="25345" spans="1:2" x14ac:dyDescent="0.2">
      <c r="A25345" s="6"/>
      <c r="B25345" s="4"/>
    </row>
    <row r="25346" spans="1:2" x14ac:dyDescent="0.2">
      <c r="A25346" s="6"/>
      <c r="B25346" s="4"/>
    </row>
    <row r="25347" spans="1:2" x14ac:dyDescent="0.2">
      <c r="A25347" s="6"/>
      <c r="B25347" s="4"/>
    </row>
    <row r="25348" spans="1:2" x14ac:dyDescent="0.2">
      <c r="A25348" s="6"/>
      <c r="B25348" s="4"/>
    </row>
    <row r="25349" spans="1:2" x14ac:dyDescent="0.2">
      <c r="A25349" s="6"/>
      <c r="B25349" s="4"/>
    </row>
    <row r="25350" spans="1:2" x14ac:dyDescent="0.2">
      <c r="A25350" s="6"/>
      <c r="B25350" s="4"/>
    </row>
    <row r="25351" spans="1:2" x14ac:dyDescent="0.2">
      <c r="A25351" s="6"/>
      <c r="B25351" s="4"/>
    </row>
    <row r="25352" spans="1:2" x14ac:dyDescent="0.2">
      <c r="A25352" s="6"/>
      <c r="B25352" s="4"/>
    </row>
    <row r="25353" spans="1:2" x14ac:dyDescent="0.2">
      <c r="A25353" s="6"/>
      <c r="B25353" s="4"/>
    </row>
    <row r="25354" spans="1:2" x14ac:dyDescent="0.2">
      <c r="A25354" s="6"/>
      <c r="B25354" s="4"/>
    </row>
    <row r="25355" spans="1:2" x14ac:dyDescent="0.2">
      <c r="A25355" s="6"/>
      <c r="B25355" s="4"/>
    </row>
    <row r="25356" spans="1:2" x14ac:dyDescent="0.2">
      <c r="A25356" s="6"/>
      <c r="B25356" s="4"/>
    </row>
    <row r="25357" spans="1:2" x14ac:dyDescent="0.2">
      <c r="A25357" s="6"/>
      <c r="B25357" s="4"/>
    </row>
    <row r="25358" spans="1:2" x14ac:dyDescent="0.2">
      <c r="A25358" s="6"/>
      <c r="B25358" s="4"/>
    </row>
    <row r="25359" spans="1:2" x14ac:dyDescent="0.2">
      <c r="A25359" s="6"/>
      <c r="B25359" s="4"/>
    </row>
    <row r="25360" spans="1:2" x14ac:dyDescent="0.2">
      <c r="A25360" s="6"/>
      <c r="B25360" s="4"/>
    </row>
    <row r="25361" spans="1:2" x14ac:dyDescent="0.2">
      <c r="A25361" s="6"/>
      <c r="B25361" s="4"/>
    </row>
    <row r="25362" spans="1:2" x14ac:dyDescent="0.2">
      <c r="A25362" s="6"/>
      <c r="B25362" s="4"/>
    </row>
    <row r="25363" spans="1:2" x14ac:dyDescent="0.2">
      <c r="A25363" s="6"/>
      <c r="B25363" s="4"/>
    </row>
    <row r="25364" spans="1:2" x14ac:dyDescent="0.2">
      <c r="A25364" s="6"/>
      <c r="B25364" s="4"/>
    </row>
    <row r="25365" spans="1:2" x14ac:dyDescent="0.2">
      <c r="A25365" s="6"/>
      <c r="B25365" s="4"/>
    </row>
    <row r="25366" spans="1:2" x14ac:dyDescent="0.2">
      <c r="A25366" s="6"/>
      <c r="B25366" s="4"/>
    </row>
    <row r="25367" spans="1:2" x14ac:dyDescent="0.2">
      <c r="A25367" s="6"/>
      <c r="B25367" s="4"/>
    </row>
    <row r="25368" spans="1:2" x14ac:dyDescent="0.2">
      <c r="A25368" s="6"/>
      <c r="B25368" s="4"/>
    </row>
    <row r="25369" spans="1:2" x14ac:dyDescent="0.2">
      <c r="A25369" s="6"/>
      <c r="B25369" s="4"/>
    </row>
    <row r="25370" spans="1:2" x14ac:dyDescent="0.2">
      <c r="A25370" s="6"/>
      <c r="B25370" s="4"/>
    </row>
    <row r="25371" spans="1:2" x14ac:dyDescent="0.2">
      <c r="A25371" s="6"/>
      <c r="B25371" s="4"/>
    </row>
    <row r="25372" spans="1:2" x14ac:dyDescent="0.2">
      <c r="A25372" s="6"/>
      <c r="B25372" s="4"/>
    </row>
    <row r="25373" spans="1:2" x14ac:dyDescent="0.2">
      <c r="A25373" s="6"/>
      <c r="B25373" s="4"/>
    </row>
    <row r="25374" spans="1:2" x14ac:dyDescent="0.2">
      <c r="A25374" s="6"/>
      <c r="B25374" s="4"/>
    </row>
    <row r="25375" spans="1:2" x14ac:dyDescent="0.2">
      <c r="A25375" s="6"/>
      <c r="B25375" s="4"/>
    </row>
    <row r="25376" spans="1:2" x14ac:dyDescent="0.2">
      <c r="A25376" s="6"/>
      <c r="B25376" s="4"/>
    </row>
    <row r="25377" spans="1:2" x14ac:dyDescent="0.2">
      <c r="A25377" s="6"/>
      <c r="B25377" s="4"/>
    </row>
    <row r="25378" spans="1:2" x14ac:dyDescent="0.2">
      <c r="A25378" s="6"/>
      <c r="B25378" s="4"/>
    </row>
    <row r="25379" spans="1:2" x14ac:dyDescent="0.2">
      <c r="A25379" s="6"/>
      <c r="B25379" s="4"/>
    </row>
    <row r="25380" spans="1:2" x14ac:dyDescent="0.2">
      <c r="A25380" s="6"/>
      <c r="B25380" s="4"/>
    </row>
    <row r="25381" spans="1:2" x14ac:dyDescent="0.2">
      <c r="A25381" s="6"/>
      <c r="B25381" s="4"/>
    </row>
    <row r="25382" spans="1:2" x14ac:dyDescent="0.2">
      <c r="A25382" s="6"/>
      <c r="B25382" s="4"/>
    </row>
    <row r="25383" spans="1:2" x14ac:dyDescent="0.2">
      <c r="A25383" s="6"/>
      <c r="B25383" s="4"/>
    </row>
    <row r="25384" spans="1:2" x14ac:dyDescent="0.2">
      <c r="A25384" s="6"/>
      <c r="B25384" s="4"/>
    </row>
    <row r="25385" spans="1:2" x14ac:dyDescent="0.2">
      <c r="A25385" s="6"/>
      <c r="B25385" s="4"/>
    </row>
    <row r="25386" spans="1:2" x14ac:dyDescent="0.2">
      <c r="A25386" s="6"/>
      <c r="B25386" s="4"/>
    </row>
    <row r="25387" spans="1:2" x14ac:dyDescent="0.2">
      <c r="A25387" s="6"/>
      <c r="B25387" s="4"/>
    </row>
    <row r="25388" spans="1:2" x14ac:dyDescent="0.2">
      <c r="A25388" s="6"/>
      <c r="B25388" s="4"/>
    </row>
    <row r="25389" spans="1:2" x14ac:dyDescent="0.2">
      <c r="A25389" s="6"/>
      <c r="B25389" s="4"/>
    </row>
    <row r="25390" spans="1:2" x14ac:dyDescent="0.2">
      <c r="A25390" s="6"/>
      <c r="B25390" s="4"/>
    </row>
    <row r="25391" spans="1:2" x14ac:dyDescent="0.2">
      <c r="A25391" s="6"/>
      <c r="B25391" s="4"/>
    </row>
    <row r="25392" spans="1:2" x14ac:dyDescent="0.2">
      <c r="A25392" s="6"/>
      <c r="B25392" s="4"/>
    </row>
    <row r="25393" spans="1:2" x14ac:dyDescent="0.2">
      <c r="A25393" s="6"/>
      <c r="B25393" s="4"/>
    </row>
    <row r="25394" spans="1:2" x14ac:dyDescent="0.2">
      <c r="A25394" s="6"/>
      <c r="B25394" s="4"/>
    </row>
    <row r="25395" spans="1:2" x14ac:dyDescent="0.2">
      <c r="A25395" s="6"/>
      <c r="B25395" s="4"/>
    </row>
    <row r="25396" spans="1:2" x14ac:dyDescent="0.2">
      <c r="A25396" s="6"/>
      <c r="B25396" s="4"/>
    </row>
    <row r="25397" spans="1:2" x14ac:dyDescent="0.2">
      <c r="A25397" s="6"/>
      <c r="B25397" s="4"/>
    </row>
    <row r="25398" spans="1:2" x14ac:dyDescent="0.2">
      <c r="A25398" s="6"/>
      <c r="B25398" s="4"/>
    </row>
    <row r="25399" spans="1:2" x14ac:dyDescent="0.2">
      <c r="A25399" s="6"/>
      <c r="B25399" s="4"/>
    </row>
    <row r="25400" spans="1:2" x14ac:dyDescent="0.2">
      <c r="A25400" s="6"/>
      <c r="B25400" s="4"/>
    </row>
    <row r="25401" spans="1:2" x14ac:dyDescent="0.2">
      <c r="A25401" s="6"/>
      <c r="B25401" s="4"/>
    </row>
    <row r="25402" spans="1:2" x14ac:dyDescent="0.2">
      <c r="A25402" s="6"/>
      <c r="B25402" s="4"/>
    </row>
    <row r="25403" spans="1:2" x14ac:dyDescent="0.2">
      <c r="A25403" s="6"/>
      <c r="B25403" s="4"/>
    </row>
    <row r="25404" spans="1:2" x14ac:dyDescent="0.2">
      <c r="A25404" s="6"/>
      <c r="B25404" s="4"/>
    </row>
    <row r="25405" spans="1:2" x14ac:dyDescent="0.2">
      <c r="A25405" s="6"/>
      <c r="B25405" s="4"/>
    </row>
    <row r="25406" spans="1:2" x14ac:dyDescent="0.2">
      <c r="A25406" s="6"/>
      <c r="B25406" s="4"/>
    </row>
    <row r="25407" spans="1:2" x14ac:dyDescent="0.2">
      <c r="A25407" s="6"/>
      <c r="B25407" s="4"/>
    </row>
    <row r="25408" spans="1:2" x14ac:dyDescent="0.2">
      <c r="A25408" s="6"/>
      <c r="B25408" s="4"/>
    </row>
    <row r="25409" spans="1:2" x14ac:dyDescent="0.2">
      <c r="A25409" s="6"/>
      <c r="B25409" s="4"/>
    </row>
    <row r="25410" spans="1:2" x14ac:dyDescent="0.2">
      <c r="A25410" s="6"/>
      <c r="B25410" s="4"/>
    </row>
    <row r="25411" spans="1:2" x14ac:dyDescent="0.2">
      <c r="A25411" s="6"/>
      <c r="B25411" s="4"/>
    </row>
    <row r="25412" spans="1:2" x14ac:dyDescent="0.2">
      <c r="A25412" s="6"/>
      <c r="B25412" s="4"/>
    </row>
    <row r="25413" spans="1:2" x14ac:dyDescent="0.2">
      <c r="A25413" s="6"/>
      <c r="B25413" s="4"/>
    </row>
    <row r="25414" spans="1:2" x14ac:dyDescent="0.2">
      <c r="A25414" s="6"/>
      <c r="B25414" s="4"/>
    </row>
    <row r="25415" spans="1:2" x14ac:dyDescent="0.2">
      <c r="A25415" s="6"/>
      <c r="B25415" s="4"/>
    </row>
    <row r="25416" spans="1:2" x14ac:dyDescent="0.2">
      <c r="A25416" s="6"/>
      <c r="B25416" s="4"/>
    </row>
    <row r="25417" spans="1:2" x14ac:dyDescent="0.2">
      <c r="A25417" s="6"/>
      <c r="B25417" s="4"/>
    </row>
    <row r="25418" spans="1:2" x14ac:dyDescent="0.2">
      <c r="A25418" s="6"/>
      <c r="B25418" s="4"/>
    </row>
    <row r="25419" spans="1:2" x14ac:dyDescent="0.2">
      <c r="A25419" s="6"/>
      <c r="B25419" s="4"/>
    </row>
    <row r="25420" spans="1:2" x14ac:dyDescent="0.2">
      <c r="A25420" s="6"/>
      <c r="B25420" s="4"/>
    </row>
    <row r="25421" spans="1:2" x14ac:dyDescent="0.2">
      <c r="A25421" s="6"/>
      <c r="B25421" s="4"/>
    </row>
    <row r="25422" spans="1:2" x14ac:dyDescent="0.2">
      <c r="A25422" s="6"/>
      <c r="B25422" s="4"/>
    </row>
    <row r="25423" spans="1:2" x14ac:dyDescent="0.2">
      <c r="A25423" s="6"/>
      <c r="B25423" s="4"/>
    </row>
    <row r="25424" spans="1:2" x14ac:dyDescent="0.2">
      <c r="A25424" s="6"/>
      <c r="B25424" s="4"/>
    </row>
    <row r="25425" spans="1:2" x14ac:dyDescent="0.2">
      <c r="A25425" s="6"/>
      <c r="B25425" s="4"/>
    </row>
    <row r="25426" spans="1:2" x14ac:dyDescent="0.2">
      <c r="A25426" s="6"/>
      <c r="B25426" s="4"/>
    </row>
    <row r="25427" spans="1:2" x14ac:dyDescent="0.2">
      <c r="A25427" s="6"/>
      <c r="B25427" s="4"/>
    </row>
    <row r="25428" spans="1:2" x14ac:dyDescent="0.2">
      <c r="A25428" s="6"/>
      <c r="B25428" s="4"/>
    </row>
    <row r="25429" spans="1:2" x14ac:dyDescent="0.2">
      <c r="A25429" s="6"/>
      <c r="B25429" s="4"/>
    </row>
    <row r="25430" spans="1:2" x14ac:dyDescent="0.2">
      <c r="A25430" s="6"/>
      <c r="B25430" s="4"/>
    </row>
    <row r="25431" spans="1:2" x14ac:dyDescent="0.2">
      <c r="A25431" s="6"/>
      <c r="B25431" s="4"/>
    </row>
    <row r="25432" spans="1:2" x14ac:dyDescent="0.2">
      <c r="A25432" s="6"/>
      <c r="B25432" s="4"/>
    </row>
    <row r="25433" spans="1:2" x14ac:dyDescent="0.2">
      <c r="A25433" s="6"/>
      <c r="B25433" s="4"/>
    </row>
    <row r="25434" spans="1:2" x14ac:dyDescent="0.2">
      <c r="A25434" s="6"/>
      <c r="B25434" s="4"/>
    </row>
    <row r="25435" spans="1:2" x14ac:dyDescent="0.2">
      <c r="A25435" s="6"/>
      <c r="B25435" s="4"/>
    </row>
    <row r="25436" spans="1:2" x14ac:dyDescent="0.2">
      <c r="A25436" s="6"/>
      <c r="B25436" s="4"/>
    </row>
    <row r="25437" spans="1:2" x14ac:dyDescent="0.2">
      <c r="A25437" s="6"/>
      <c r="B25437" s="4"/>
    </row>
    <row r="25438" spans="1:2" x14ac:dyDescent="0.2">
      <c r="A25438" s="6"/>
      <c r="B25438" s="4"/>
    </row>
    <row r="25439" spans="1:2" x14ac:dyDescent="0.2">
      <c r="A25439" s="6"/>
      <c r="B25439" s="4"/>
    </row>
    <row r="25440" spans="1:2" x14ac:dyDescent="0.2">
      <c r="A25440" s="6"/>
      <c r="B25440" s="4"/>
    </row>
    <row r="25441" spans="1:2" x14ac:dyDescent="0.2">
      <c r="A25441" s="6"/>
      <c r="B25441" s="4"/>
    </row>
    <row r="25442" spans="1:2" x14ac:dyDescent="0.2">
      <c r="A25442" s="6"/>
      <c r="B25442" s="4"/>
    </row>
    <row r="25443" spans="1:2" x14ac:dyDescent="0.2">
      <c r="A25443" s="6"/>
      <c r="B25443" s="4"/>
    </row>
    <row r="25444" spans="1:2" x14ac:dyDescent="0.2">
      <c r="A25444" s="6"/>
      <c r="B25444" s="4"/>
    </row>
    <row r="25445" spans="1:2" x14ac:dyDescent="0.2">
      <c r="A25445" s="6"/>
      <c r="B25445" s="4"/>
    </row>
    <row r="25446" spans="1:2" x14ac:dyDescent="0.2">
      <c r="A25446" s="6"/>
      <c r="B25446" s="4"/>
    </row>
    <row r="25447" spans="1:2" x14ac:dyDescent="0.2">
      <c r="A25447" s="6"/>
      <c r="B25447" s="4"/>
    </row>
    <row r="25448" spans="1:2" x14ac:dyDescent="0.2">
      <c r="A25448" s="6"/>
      <c r="B25448" s="4"/>
    </row>
    <row r="25449" spans="1:2" x14ac:dyDescent="0.2">
      <c r="A25449" s="6"/>
      <c r="B25449" s="4"/>
    </row>
    <row r="25450" spans="1:2" x14ac:dyDescent="0.2">
      <c r="A25450" s="6"/>
      <c r="B25450" s="4"/>
    </row>
    <row r="25451" spans="1:2" x14ac:dyDescent="0.2">
      <c r="A25451" s="6"/>
      <c r="B25451" s="4"/>
    </row>
    <row r="25452" spans="1:2" x14ac:dyDescent="0.2">
      <c r="A25452" s="6"/>
      <c r="B25452" s="4"/>
    </row>
    <row r="25453" spans="1:2" x14ac:dyDescent="0.2">
      <c r="A25453" s="6"/>
      <c r="B25453" s="4"/>
    </row>
    <row r="25454" spans="1:2" x14ac:dyDescent="0.2">
      <c r="A25454" s="6"/>
      <c r="B25454" s="4"/>
    </row>
    <row r="25455" spans="1:2" x14ac:dyDescent="0.2">
      <c r="A25455" s="6"/>
      <c r="B25455" s="4"/>
    </row>
    <row r="25456" spans="1:2" x14ac:dyDescent="0.2">
      <c r="A25456" s="6"/>
      <c r="B25456" s="4"/>
    </row>
    <row r="25457" spans="1:2" x14ac:dyDescent="0.2">
      <c r="A25457" s="6"/>
      <c r="B25457" s="4"/>
    </row>
    <row r="25458" spans="1:2" x14ac:dyDescent="0.2">
      <c r="A25458" s="6"/>
      <c r="B25458" s="4"/>
    </row>
    <row r="25459" spans="1:2" x14ac:dyDescent="0.2">
      <c r="A25459" s="6"/>
      <c r="B25459" s="4"/>
    </row>
    <row r="25460" spans="1:2" x14ac:dyDescent="0.2">
      <c r="A25460" s="6"/>
      <c r="B25460" s="4"/>
    </row>
    <row r="25461" spans="1:2" x14ac:dyDescent="0.2">
      <c r="A25461" s="6"/>
      <c r="B25461" s="4"/>
    </row>
    <row r="25462" spans="1:2" x14ac:dyDescent="0.2">
      <c r="A25462" s="6"/>
      <c r="B25462" s="4"/>
    </row>
    <row r="25463" spans="1:2" x14ac:dyDescent="0.2">
      <c r="A25463" s="6"/>
      <c r="B25463" s="4"/>
    </row>
    <row r="25464" spans="1:2" x14ac:dyDescent="0.2">
      <c r="A25464" s="6"/>
      <c r="B25464" s="4"/>
    </row>
    <row r="25465" spans="1:2" x14ac:dyDescent="0.2">
      <c r="A25465" s="6"/>
      <c r="B25465" s="4"/>
    </row>
    <row r="25466" spans="1:2" x14ac:dyDescent="0.2">
      <c r="A25466" s="6"/>
      <c r="B25466" s="4"/>
    </row>
    <row r="25467" spans="1:2" x14ac:dyDescent="0.2">
      <c r="A25467" s="6"/>
      <c r="B25467" s="4"/>
    </row>
    <row r="25468" spans="1:2" x14ac:dyDescent="0.2">
      <c r="A25468" s="6"/>
      <c r="B25468" s="4"/>
    </row>
    <row r="25469" spans="1:2" x14ac:dyDescent="0.2">
      <c r="A25469" s="6"/>
      <c r="B25469" s="4"/>
    </row>
    <row r="25470" spans="1:2" x14ac:dyDescent="0.2">
      <c r="A25470" s="6"/>
      <c r="B25470" s="4"/>
    </row>
    <row r="25471" spans="1:2" x14ac:dyDescent="0.2">
      <c r="A25471" s="6"/>
      <c r="B25471" s="4"/>
    </row>
    <row r="25472" spans="1:2" x14ac:dyDescent="0.2">
      <c r="A25472" s="6"/>
      <c r="B25472" s="4"/>
    </row>
    <row r="25473" spans="1:2" x14ac:dyDescent="0.2">
      <c r="A25473" s="6"/>
      <c r="B25473" s="4"/>
    </row>
    <row r="25474" spans="1:2" x14ac:dyDescent="0.2">
      <c r="A25474" s="6"/>
      <c r="B25474" s="4"/>
    </row>
    <row r="25475" spans="1:2" x14ac:dyDescent="0.2">
      <c r="A25475" s="6"/>
      <c r="B25475" s="4"/>
    </row>
    <row r="25476" spans="1:2" x14ac:dyDescent="0.2">
      <c r="A25476" s="6"/>
      <c r="B25476" s="4"/>
    </row>
    <row r="25477" spans="1:2" x14ac:dyDescent="0.2">
      <c r="A25477" s="6"/>
      <c r="B25477" s="4"/>
    </row>
    <row r="25478" spans="1:2" x14ac:dyDescent="0.2">
      <c r="A25478" s="6"/>
      <c r="B25478" s="4"/>
    </row>
    <row r="25479" spans="1:2" x14ac:dyDescent="0.2">
      <c r="A25479" s="6"/>
      <c r="B25479" s="4"/>
    </row>
    <row r="25480" spans="1:2" x14ac:dyDescent="0.2">
      <c r="A25480" s="6"/>
      <c r="B25480" s="4"/>
    </row>
    <row r="25481" spans="1:2" x14ac:dyDescent="0.2">
      <c r="A25481" s="6"/>
      <c r="B25481" s="4"/>
    </row>
    <row r="25482" spans="1:2" x14ac:dyDescent="0.2">
      <c r="A25482" s="6"/>
      <c r="B25482" s="4"/>
    </row>
    <row r="25483" spans="1:2" x14ac:dyDescent="0.2">
      <c r="A25483" s="6"/>
      <c r="B25483" s="4"/>
    </row>
    <row r="25484" spans="1:2" x14ac:dyDescent="0.2">
      <c r="A25484" s="6"/>
      <c r="B25484" s="4"/>
    </row>
    <row r="25485" spans="1:2" x14ac:dyDescent="0.2">
      <c r="A25485" s="6"/>
      <c r="B25485" s="4"/>
    </row>
    <row r="25486" spans="1:2" x14ac:dyDescent="0.2">
      <c r="A25486" s="6"/>
      <c r="B25486" s="4"/>
    </row>
    <row r="25487" spans="1:2" x14ac:dyDescent="0.2">
      <c r="A25487" s="6"/>
      <c r="B25487" s="4"/>
    </row>
    <row r="25488" spans="1:2" x14ac:dyDescent="0.2">
      <c r="A25488" s="6"/>
      <c r="B25488" s="4"/>
    </row>
    <row r="25489" spans="1:2" x14ac:dyDescent="0.2">
      <c r="A25489" s="6"/>
      <c r="B25489" s="4"/>
    </row>
    <row r="25490" spans="1:2" x14ac:dyDescent="0.2">
      <c r="A25490" s="6"/>
      <c r="B25490" s="4"/>
    </row>
    <row r="25491" spans="1:2" x14ac:dyDescent="0.2">
      <c r="A25491" s="6"/>
      <c r="B25491" s="4"/>
    </row>
    <row r="25492" spans="1:2" x14ac:dyDescent="0.2">
      <c r="A25492" s="6"/>
      <c r="B25492" s="4"/>
    </row>
    <row r="25493" spans="1:2" x14ac:dyDescent="0.2">
      <c r="A25493" s="6"/>
      <c r="B25493" s="4"/>
    </row>
    <row r="25494" spans="1:2" x14ac:dyDescent="0.2">
      <c r="A25494" s="6"/>
      <c r="B25494" s="4"/>
    </row>
    <row r="25495" spans="1:2" x14ac:dyDescent="0.2">
      <c r="A25495" s="6"/>
      <c r="B25495" s="4"/>
    </row>
    <row r="25496" spans="1:2" x14ac:dyDescent="0.2">
      <c r="A25496" s="6"/>
      <c r="B25496" s="4"/>
    </row>
    <row r="25497" spans="1:2" x14ac:dyDescent="0.2">
      <c r="A25497" s="6"/>
      <c r="B25497" s="4"/>
    </row>
    <row r="25498" spans="1:2" x14ac:dyDescent="0.2">
      <c r="A25498" s="6"/>
      <c r="B25498" s="4"/>
    </row>
    <row r="25499" spans="1:2" x14ac:dyDescent="0.2">
      <c r="A25499" s="6"/>
      <c r="B25499" s="4"/>
    </row>
    <row r="25500" spans="1:2" x14ac:dyDescent="0.2">
      <c r="A25500" s="6"/>
      <c r="B25500" s="4"/>
    </row>
    <row r="25501" spans="1:2" x14ac:dyDescent="0.2">
      <c r="A25501" s="6"/>
      <c r="B25501" s="4"/>
    </row>
    <row r="25502" spans="1:2" x14ac:dyDescent="0.2">
      <c r="A25502" s="6"/>
      <c r="B25502" s="4"/>
    </row>
    <row r="25503" spans="1:2" x14ac:dyDescent="0.2">
      <c r="A25503" s="6"/>
      <c r="B25503" s="4"/>
    </row>
    <row r="25504" spans="1:2" x14ac:dyDescent="0.2">
      <c r="A25504" s="6"/>
      <c r="B25504" s="4"/>
    </row>
    <row r="25505" spans="1:2" x14ac:dyDescent="0.2">
      <c r="A25505" s="6"/>
      <c r="B25505" s="4"/>
    </row>
    <row r="25506" spans="1:2" x14ac:dyDescent="0.2">
      <c r="A25506" s="6"/>
      <c r="B25506" s="4"/>
    </row>
    <row r="25507" spans="1:2" x14ac:dyDescent="0.2">
      <c r="A25507" s="6"/>
      <c r="B25507" s="4"/>
    </row>
    <row r="25508" spans="1:2" x14ac:dyDescent="0.2">
      <c r="A25508" s="6"/>
      <c r="B25508" s="4"/>
    </row>
    <row r="25509" spans="1:2" x14ac:dyDescent="0.2">
      <c r="A25509" s="6"/>
      <c r="B25509" s="4"/>
    </row>
    <row r="25510" spans="1:2" x14ac:dyDescent="0.2">
      <c r="A25510" s="6"/>
      <c r="B25510" s="4"/>
    </row>
    <row r="25511" spans="1:2" x14ac:dyDescent="0.2">
      <c r="A25511" s="6"/>
      <c r="B25511" s="4"/>
    </row>
    <row r="25512" spans="1:2" x14ac:dyDescent="0.2">
      <c r="A25512" s="6"/>
      <c r="B25512" s="4"/>
    </row>
    <row r="25513" spans="1:2" x14ac:dyDescent="0.2">
      <c r="A25513" s="6"/>
      <c r="B25513" s="4"/>
    </row>
    <row r="25514" spans="1:2" x14ac:dyDescent="0.2">
      <c r="A25514" s="6"/>
      <c r="B25514" s="4"/>
    </row>
    <row r="25515" spans="1:2" x14ac:dyDescent="0.2">
      <c r="A25515" s="6"/>
      <c r="B25515" s="4"/>
    </row>
    <row r="25516" spans="1:2" x14ac:dyDescent="0.2">
      <c r="A25516" s="6"/>
      <c r="B25516" s="4"/>
    </row>
    <row r="25517" spans="1:2" x14ac:dyDescent="0.2">
      <c r="A25517" s="6"/>
      <c r="B25517" s="4"/>
    </row>
    <row r="25518" spans="1:2" x14ac:dyDescent="0.2">
      <c r="A25518" s="6"/>
      <c r="B25518" s="4"/>
    </row>
    <row r="25519" spans="1:2" x14ac:dyDescent="0.2">
      <c r="A25519" s="6"/>
      <c r="B25519" s="4"/>
    </row>
    <row r="25520" spans="1:2" x14ac:dyDescent="0.2">
      <c r="A25520" s="6"/>
      <c r="B25520" s="4"/>
    </row>
    <row r="25521" spans="1:2" x14ac:dyDescent="0.2">
      <c r="A25521" s="6"/>
      <c r="B25521" s="4"/>
    </row>
    <row r="25522" spans="1:2" x14ac:dyDescent="0.2">
      <c r="A25522" s="6"/>
      <c r="B25522" s="4"/>
    </row>
    <row r="25523" spans="1:2" x14ac:dyDescent="0.2">
      <c r="A25523" s="6"/>
      <c r="B25523" s="4"/>
    </row>
    <row r="25524" spans="1:2" x14ac:dyDescent="0.2">
      <c r="A25524" s="6"/>
      <c r="B25524" s="4"/>
    </row>
    <row r="25525" spans="1:2" x14ac:dyDescent="0.2">
      <c r="A25525" s="6"/>
      <c r="B25525" s="4"/>
    </row>
    <row r="25526" spans="1:2" x14ac:dyDescent="0.2">
      <c r="A25526" s="6"/>
      <c r="B25526" s="4"/>
    </row>
    <row r="25527" spans="1:2" x14ac:dyDescent="0.2">
      <c r="A25527" s="6"/>
      <c r="B25527" s="4"/>
    </row>
    <row r="25528" spans="1:2" x14ac:dyDescent="0.2">
      <c r="A25528" s="6"/>
      <c r="B25528" s="4"/>
    </row>
    <row r="25529" spans="1:2" x14ac:dyDescent="0.2">
      <c r="A25529" s="6"/>
      <c r="B25529" s="4"/>
    </row>
    <row r="25530" spans="1:2" x14ac:dyDescent="0.2">
      <c r="A25530" s="6"/>
      <c r="B25530" s="4"/>
    </row>
    <row r="25531" spans="1:2" x14ac:dyDescent="0.2">
      <c r="A25531" s="6"/>
      <c r="B25531" s="4"/>
    </row>
    <row r="25532" spans="1:2" x14ac:dyDescent="0.2">
      <c r="A25532" s="6"/>
      <c r="B25532" s="4"/>
    </row>
    <row r="25533" spans="1:2" x14ac:dyDescent="0.2">
      <c r="A25533" s="6"/>
      <c r="B25533" s="4"/>
    </row>
    <row r="25534" spans="1:2" x14ac:dyDescent="0.2">
      <c r="A25534" s="6"/>
      <c r="B25534" s="4"/>
    </row>
    <row r="25535" spans="1:2" x14ac:dyDescent="0.2">
      <c r="A25535" s="6"/>
      <c r="B25535" s="4"/>
    </row>
    <row r="25536" spans="1:2" x14ac:dyDescent="0.2">
      <c r="A25536" s="6"/>
      <c r="B25536" s="4"/>
    </row>
    <row r="25537" spans="1:2" x14ac:dyDescent="0.2">
      <c r="A25537" s="6"/>
      <c r="B25537" s="4"/>
    </row>
    <row r="25538" spans="1:2" x14ac:dyDescent="0.2">
      <c r="A25538" s="6"/>
      <c r="B25538" s="4"/>
    </row>
    <row r="25539" spans="1:2" x14ac:dyDescent="0.2">
      <c r="A25539" s="6"/>
      <c r="B25539" s="4"/>
    </row>
    <row r="25540" spans="1:2" x14ac:dyDescent="0.2">
      <c r="A25540" s="6"/>
      <c r="B25540" s="4"/>
    </row>
    <row r="25541" spans="1:2" x14ac:dyDescent="0.2">
      <c r="A25541" s="6"/>
      <c r="B25541" s="4"/>
    </row>
    <row r="25542" spans="1:2" x14ac:dyDescent="0.2">
      <c r="A25542" s="6"/>
      <c r="B25542" s="4"/>
    </row>
    <row r="25543" spans="1:2" x14ac:dyDescent="0.2">
      <c r="A25543" s="6"/>
      <c r="B25543" s="4"/>
    </row>
    <row r="25544" spans="1:2" x14ac:dyDescent="0.2">
      <c r="A25544" s="6"/>
      <c r="B25544" s="4"/>
    </row>
    <row r="25545" spans="1:2" x14ac:dyDescent="0.2">
      <c r="A25545" s="6"/>
      <c r="B25545" s="4"/>
    </row>
    <row r="25546" spans="1:2" x14ac:dyDescent="0.2">
      <c r="A25546" s="6"/>
      <c r="B25546" s="4"/>
    </row>
    <row r="25547" spans="1:2" x14ac:dyDescent="0.2">
      <c r="A25547" s="6"/>
      <c r="B25547" s="4"/>
    </row>
    <row r="25548" spans="1:2" x14ac:dyDescent="0.2">
      <c r="A25548" s="6"/>
      <c r="B25548" s="4"/>
    </row>
    <row r="25549" spans="1:2" x14ac:dyDescent="0.2">
      <c r="A25549" s="6"/>
      <c r="B25549" s="4"/>
    </row>
    <row r="25550" spans="1:2" x14ac:dyDescent="0.2">
      <c r="A25550" s="6"/>
      <c r="B25550" s="4"/>
    </row>
    <row r="25551" spans="1:2" x14ac:dyDescent="0.2">
      <c r="A25551" s="6"/>
      <c r="B25551" s="4"/>
    </row>
    <row r="25552" spans="1:2" x14ac:dyDescent="0.2">
      <c r="A25552" s="6"/>
      <c r="B25552" s="4"/>
    </row>
    <row r="25553" spans="1:2" x14ac:dyDescent="0.2">
      <c r="A25553" s="6"/>
      <c r="B25553" s="4"/>
    </row>
    <row r="25554" spans="1:2" x14ac:dyDescent="0.2">
      <c r="A25554" s="6"/>
      <c r="B25554" s="4"/>
    </row>
    <row r="25555" spans="1:2" x14ac:dyDescent="0.2">
      <c r="A25555" s="6"/>
      <c r="B25555" s="4"/>
    </row>
    <row r="25556" spans="1:2" x14ac:dyDescent="0.2">
      <c r="A25556" s="6"/>
      <c r="B25556" s="4"/>
    </row>
    <row r="25557" spans="1:2" x14ac:dyDescent="0.2">
      <c r="A25557" s="6"/>
      <c r="B25557" s="4"/>
    </row>
    <row r="25558" spans="1:2" x14ac:dyDescent="0.2">
      <c r="A25558" s="6"/>
      <c r="B25558" s="4"/>
    </row>
    <row r="25559" spans="1:2" x14ac:dyDescent="0.2">
      <c r="A25559" s="6"/>
      <c r="B25559" s="4"/>
    </row>
    <row r="25560" spans="1:2" x14ac:dyDescent="0.2">
      <c r="A25560" s="6"/>
      <c r="B25560" s="4"/>
    </row>
    <row r="25561" spans="1:2" x14ac:dyDescent="0.2">
      <c r="A25561" s="6"/>
      <c r="B25561" s="4"/>
    </row>
    <row r="25562" spans="1:2" x14ac:dyDescent="0.2">
      <c r="A25562" s="6"/>
      <c r="B25562" s="4"/>
    </row>
    <row r="25563" spans="1:2" x14ac:dyDescent="0.2">
      <c r="A25563" s="6"/>
      <c r="B25563" s="4"/>
    </row>
    <row r="25564" spans="1:2" x14ac:dyDescent="0.2">
      <c r="A25564" s="6"/>
      <c r="B25564" s="4"/>
    </row>
    <row r="25565" spans="1:2" x14ac:dyDescent="0.2">
      <c r="A25565" s="6"/>
      <c r="B25565" s="4"/>
    </row>
    <row r="25566" spans="1:2" x14ac:dyDescent="0.2">
      <c r="A25566" s="6"/>
      <c r="B25566" s="4"/>
    </row>
    <row r="25567" spans="1:2" x14ac:dyDescent="0.2">
      <c r="A25567" s="6"/>
      <c r="B25567" s="4"/>
    </row>
    <row r="25568" spans="1:2" x14ac:dyDescent="0.2">
      <c r="A25568" s="6"/>
      <c r="B25568" s="4"/>
    </row>
    <row r="25569" spans="1:2" x14ac:dyDescent="0.2">
      <c r="A25569" s="6"/>
      <c r="B25569" s="4"/>
    </row>
    <row r="25570" spans="1:2" x14ac:dyDescent="0.2">
      <c r="A25570" s="6"/>
      <c r="B25570" s="4"/>
    </row>
    <row r="25571" spans="1:2" x14ac:dyDescent="0.2">
      <c r="A25571" s="6"/>
      <c r="B25571" s="4"/>
    </row>
    <row r="25572" spans="1:2" x14ac:dyDescent="0.2">
      <c r="A25572" s="6"/>
      <c r="B25572" s="4"/>
    </row>
    <row r="25573" spans="1:2" x14ac:dyDescent="0.2">
      <c r="A25573" s="6"/>
      <c r="B25573" s="4"/>
    </row>
    <row r="25574" spans="1:2" x14ac:dyDescent="0.2">
      <c r="A25574" s="6"/>
      <c r="B25574" s="4"/>
    </row>
    <row r="25575" spans="1:2" x14ac:dyDescent="0.2">
      <c r="A25575" s="6"/>
      <c r="B25575" s="4"/>
    </row>
    <row r="25576" spans="1:2" x14ac:dyDescent="0.2">
      <c r="A25576" s="6"/>
      <c r="B25576" s="4"/>
    </row>
    <row r="25577" spans="1:2" x14ac:dyDescent="0.2">
      <c r="A25577" s="6"/>
      <c r="B25577" s="4"/>
    </row>
    <row r="25578" spans="1:2" x14ac:dyDescent="0.2">
      <c r="A25578" s="6"/>
      <c r="B25578" s="4"/>
    </row>
    <row r="25579" spans="1:2" x14ac:dyDescent="0.2">
      <c r="A25579" s="6"/>
      <c r="B25579" s="4"/>
    </row>
    <row r="25580" spans="1:2" x14ac:dyDescent="0.2">
      <c r="A25580" s="6"/>
      <c r="B25580" s="4"/>
    </row>
    <row r="25581" spans="1:2" x14ac:dyDescent="0.2">
      <c r="A25581" s="6"/>
      <c r="B25581" s="4"/>
    </row>
    <row r="25582" spans="1:2" x14ac:dyDescent="0.2">
      <c r="A25582" s="6"/>
      <c r="B25582" s="4"/>
    </row>
    <row r="25583" spans="1:2" x14ac:dyDescent="0.2">
      <c r="A25583" s="6"/>
      <c r="B25583" s="4"/>
    </row>
    <row r="25584" spans="1:2" x14ac:dyDescent="0.2">
      <c r="A25584" s="6"/>
      <c r="B25584" s="4"/>
    </row>
    <row r="25585" spans="1:2" x14ac:dyDescent="0.2">
      <c r="A25585" s="6"/>
      <c r="B25585" s="4"/>
    </row>
    <row r="25586" spans="1:2" x14ac:dyDescent="0.2">
      <c r="A25586" s="6"/>
      <c r="B25586" s="4"/>
    </row>
    <row r="25587" spans="1:2" x14ac:dyDescent="0.2">
      <c r="A25587" s="6"/>
      <c r="B25587" s="4"/>
    </row>
    <row r="25588" spans="1:2" x14ac:dyDescent="0.2">
      <c r="A25588" s="6"/>
      <c r="B25588" s="4"/>
    </row>
    <row r="25589" spans="1:2" x14ac:dyDescent="0.2">
      <c r="A25589" s="6"/>
      <c r="B25589" s="4"/>
    </row>
    <row r="25590" spans="1:2" x14ac:dyDescent="0.2">
      <c r="A25590" s="6"/>
      <c r="B25590" s="4"/>
    </row>
    <row r="25591" spans="1:2" x14ac:dyDescent="0.2">
      <c r="A25591" s="6"/>
      <c r="B25591" s="4"/>
    </row>
    <row r="25592" spans="1:2" x14ac:dyDescent="0.2">
      <c r="A25592" s="6"/>
      <c r="B25592" s="4"/>
    </row>
    <row r="25593" spans="1:2" x14ac:dyDescent="0.2">
      <c r="A25593" s="6"/>
      <c r="B25593" s="4"/>
    </row>
    <row r="25594" spans="1:2" x14ac:dyDescent="0.2">
      <c r="A25594" s="6"/>
      <c r="B25594" s="4"/>
    </row>
    <row r="25595" spans="1:2" x14ac:dyDescent="0.2">
      <c r="A25595" s="6"/>
      <c r="B25595" s="4"/>
    </row>
    <row r="25596" spans="1:2" x14ac:dyDescent="0.2">
      <c r="A25596" s="6"/>
      <c r="B25596" s="4"/>
    </row>
    <row r="25597" spans="1:2" x14ac:dyDescent="0.2">
      <c r="A25597" s="6"/>
      <c r="B25597" s="4"/>
    </row>
    <row r="25598" spans="1:2" x14ac:dyDescent="0.2">
      <c r="A25598" s="6"/>
      <c r="B25598" s="4"/>
    </row>
    <row r="25599" spans="1:2" x14ac:dyDescent="0.2">
      <c r="A25599" s="6"/>
      <c r="B25599" s="4"/>
    </row>
    <row r="25600" spans="1:2" x14ac:dyDescent="0.2">
      <c r="A25600" s="6"/>
      <c r="B25600" s="4"/>
    </row>
    <row r="25601" spans="1:2" x14ac:dyDescent="0.2">
      <c r="A25601" s="6"/>
      <c r="B25601" s="4"/>
    </row>
    <row r="25602" spans="1:2" x14ac:dyDescent="0.2">
      <c r="A25602" s="6"/>
      <c r="B25602" s="4"/>
    </row>
    <row r="25603" spans="1:2" x14ac:dyDescent="0.2">
      <c r="A25603" s="6"/>
      <c r="B25603" s="4"/>
    </row>
    <row r="25604" spans="1:2" x14ac:dyDescent="0.2">
      <c r="A25604" s="6"/>
      <c r="B25604" s="4"/>
    </row>
    <row r="25605" spans="1:2" x14ac:dyDescent="0.2">
      <c r="A25605" s="6"/>
      <c r="B25605" s="4"/>
    </row>
    <row r="25606" spans="1:2" x14ac:dyDescent="0.2">
      <c r="A25606" s="6"/>
      <c r="B25606" s="4"/>
    </row>
    <row r="25607" spans="1:2" x14ac:dyDescent="0.2">
      <c r="A25607" s="6"/>
      <c r="B25607" s="4"/>
    </row>
    <row r="25608" spans="1:2" x14ac:dyDescent="0.2">
      <c r="A25608" s="6"/>
      <c r="B25608" s="4"/>
    </row>
    <row r="25609" spans="1:2" x14ac:dyDescent="0.2">
      <c r="A25609" s="6"/>
      <c r="B25609" s="4"/>
    </row>
    <row r="25610" spans="1:2" x14ac:dyDescent="0.2">
      <c r="A25610" s="6"/>
      <c r="B25610" s="4"/>
    </row>
    <row r="25611" spans="1:2" x14ac:dyDescent="0.2">
      <c r="A25611" s="6"/>
      <c r="B25611" s="4"/>
    </row>
    <row r="25612" spans="1:2" x14ac:dyDescent="0.2">
      <c r="A25612" s="6"/>
      <c r="B25612" s="4"/>
    </row>
    <row r="25613" spans="1:2" x14ac:dyDescent="0.2">
      <c r="A25613" s="6"/>
      <c r="B25613" s="4"/>
    </row>
    <row r="25614" spans="1:2" x14ac:dyDescent="0.2">
      <c r="A25614" s="6"/>
      <c r="B25614" s="4"/>
    </row>
    <row r="25615" spans="1:2" x14ac:dyDescent="0.2">
      <c r="A25615" s="6"/>
      <c r="B25615" s="4"/>
    </row>
    <row r="25616" spans="1:2" x14ac:dyDescent="0.2">
      <c r="A25616" s="6"/>
      <c r="B25616" s="4"/>
    </row>
    <row r="25617" spans="1:2" x14ac:dyDescent="0.2">
      <c r="A25617" s="6"/>
      <c r="B25617" s="4"/>
    </row>
    <row r="25618" spans="1:2" x14ac:dyDescent="0.2">
      <c r="A25618" s="6"/>
      <c r="B25618" s="4"/>
    </row>
    <row r="25619" spans="1:2" x14ac:dyDescent="0.2">
      <c r="A25619" s="6"/>
      <c r="B25619" s="4"/>
    </row>
    <row r="25620" spans="1:2" x14ac:dyDescent="0.2">
      <c r="A25620" s="6"/>
      <c r="B25620" s="4"/>
    </row>
    <row r="25621" spans="1:2" x14ac:dyDescent="0.2">
      <c r="A25621" s="6"/>
      <c r="B25621" s="4"/>
    </row>
    <row r="25622" spans="1:2" x14ac:dyDescent="0.2">
      <c r="A25622" s="6"/>
      <c r="B25622" s="4"/>
    </row>
    <row r="25623" spans="1:2" x14ac:dyDescent="0.2">
      <c r="A25623" s="6"/>
      <c r="B25623" s="4"/>
    </row>
    <row r="25624" spans="1:2" x14ac:dyDescent="0.2">
      <c r="A25624" s="6"/>
      <c r="B25624" s="4"/>
    </row>
    <row r="25625" spans="1:2" x14ac:dyDescent="0.2">
      <c r="A25625" s="6"/>
      <c r="B25625" s="4"/>
    </row>
    <row r="25626" spans="1:2" x14ac:dyDescent="0.2">
      <c r="A25626" s="6"/>
      <c r="B25626" s="4"/>
    </row>
    <row r="25627" spans="1:2" x14ac:dyDescent="0.2">
      <c r="A25627" s="6"/>
      <c r="B25627" s="4"/>
    </row>
    <row r="25628" spans="1:2" x14ac:dyDescent="0.2">
      <c r="A25628" s="6"/>
      <c r="B25628" s="4"/>
    </row>
    <row r="25629" spans="1:2" x14ac:dyDescent="0.2">
      <c r="A25629" s="6"/>
      <c r="B25629" s="4"/>
    </row>
    <row r="25630" spans="1:2" x14ac:dyDescent="0.2">
      <c r="A25630" s="6"/>
      <c r="B25630" s="4"/>
    </row>
    <row r="25631" spans="1:2" x14ac:dyDescent="0.2">
      <c r="A25631" s="6"/>
      <c r="B25631" s="4"/>
    </row>
    <row r="25632" spans="1:2" x14ac:dyDescent="0.2">
      <c r="A25632" s="6"/>
      <c r="B25632" s="4"/>
    </row>
    <row r="25633" spans="1:2" x14ac:dyDescent="0.2">
      <c r="A25633" s="6"/>
      <c r="B25633" s="4"/>
    </row>
    <row r="25634" spans="1:2" x14ac:dyDescent="0.2">
      <c r="A25634" s="6"/>
      <c r="B25634" s="4"/>
    </row>
    <row r="25635" spans="1:2" x14ac:dyDescent="0.2">
      <c r="A25635" s="6"/>
      <c r="B25635" s="4"/>
    </row>
    <row r="25636" spans="1:2" x14ac:dyDescent="0.2">
      <c r="A25636" s="6"/>
      <c r="B25636" s="4"/>
    </row>
    <row r="25637" spans="1:2" x14ac:dyDescent="0.2">
      <c r="A25637" s="6"/>
      <c r="B25637" s="4"/>
    </row>
    <row r="25638" spans="1:2" x14ac:dyDescent="0.2">
      <c r="A25638" s="6"/>
      <c r="B25638" s="4"/>
    </row>
    <row r="25639" spans="1:2" x14ac:dyDescent="0.2">
      <c r="A25639" s="6"/>
      <c r="B25639" s="4"/>
    </row>
    <row r="25640" spans="1:2" x14ac:dyDescent="0.2">
      <c r="A25640" s="6"/>
      <c r="B25640" s="4"/>
    </row>
    <row r="25641" spans="1:2" x14ac:dyDescent="0.2">
      <c r="A25641" s="6"/>
      <c r="B25641" s="4"/>
    </row>
    <row r="25642" spans="1:2" x14ac:dyDescent="0.2">
      <c r="A25642" s="6"/>
      <c r="B25642" s="4"/>
    </row>
    <row r="25643" spans="1:2" x14ac:dyDescent="0.2">
      <c r="A25643" s="6"/>
      <c r="B25643" s="4"/>
    </row>
    <row r="25644" spans="1:2" x14ac:dyDescent="0.2">
      <c r="A25644" s="6"/>
      <c r="B25644" s="4"/>
    </row>
    <row r="25645" spans="1:2" x14ac:dyDescent="0.2">
      <c r="A25645" s="6"/>
      <c r="B25645" s="4"/>
    </row>
    <row r="25646" spans="1:2" x14ac:dyDescent="0.2">
      <c r="A25646" s="6"/>
      <c r="B25646" s="4"/>
    </row>
    <row r="25647" spans="1:2" x14ac:dyDescent="0.2">
      <c r="A25647" s="6"/>
      <c r="B25647" s="4"/>
    </row>
    <row r="25648" spans="1:2" x14ac:dyDescent="0.2">
      <c r="A25648" s="6"/>
      <c r="B25648" s="4"/>
    </row>
    <row r="25649" spans="1:2" x14ac:dyDescent="0.2">
      <c r="A25649" s="6"/>
      <c r="B25649" s="4"/>
    </row>
    <row r="25650" spans="1:2" x14ac:dyDescent="0.2">
      <c r="A25650" s="6"/>
      <c r="B25650" s="4"/>
    </row>
    <row r="25651" spans="1:2" x14ac:dyDescent="0.2">
      <c r="A25651" s="6"/>
      <c r="B25651" s="4"/>
    </row>
    <row r="25652" spans="1:2" x14ac:dyDescent="0.2">
      <c r="A25652" s="6"/>
      <c r="B25652" s="4"/>
    </row>
    <row r="25653" spans="1:2" x14ac:dyDescent="0.2">
      <c r="A25653" s="6"/>
      <c r="B25653" s="4"/>
    </row>
    <row r="25654" spans="1:2" x14ac:dyDescent="0.2">
      <c r="A25654" s="6"/>
      <c r="B25654" s="4"/>
    </row>
    <row r="25655" spans="1:2" x14ac:dyDescent="0.2">
      <c r="A25655" s="6"/>
      <c r="B25655" s="4"/>
    </row>
    <row r="25656" spans="1:2" x14ac:dyDescent="0.2">
      <c r="A25656" s="6"/>
      <c r="B25656" s="4"/>
    </row>
    <row r="25657" spans="1:2" x14ac:dyDescent="0.2">
      <c r="A25657" s="6"/>
      <c r="B25657" s="4"/>
    </row>
    <row r="25658" spans="1:2" x14ac:dyDescent="0.2">
      <c r="A25658" s="6"/>
      <c r="B25658" s="4"/>
    </row>
    <row r="25659" spans="1:2" x14ac:dyDescent="0.2">
      <c r="A25659" s="6"/>
      <c r="B25659" s="4"/>
    </row>
    <row r="25660" spans="1:2" x14ac:dyDescent="0.2">
      <c r="A25660" s="6"/>
      <c r="B25660" s="4"/>
    </row>
    <row r="25661" spans="1:2" x14ac:dyDescent="0.2">
      <c r="A25661" s="6"/>
      <c r="B25661" s="4"/>
    </row>
    <row r="25662" spans="1:2" x14ac:dyDescent="0.2">
      <c r="A25662" s="6"/>
      <c r="B25662" s="4"/>
    </row>
    <row r="25663" spans="1:2" x14ac:dyDescent="0.2">
      <c r="A25663" s="6"/>
      <c r="B25663" s="4"/>
    </row>
    <row r="25664" spans="1:2" x14ac:dyDescent="0.2">
      <c r="A25664" s="6"/>
      <c r="B25664" s="4"/>
    </row>
    <row r="25665" spans="1:2" x14ac:dyDescent="0.2">
      <c r="A25665" s="6"/>
      <c r="B25665" s="4"/>
    </row>
    <row r="25666" spans="1:2" x14ac:dyDescent="0.2">
      <c r="A25666" s="6"/>
      <c r="B25666" s="4"/>
    </row>
    <row r="25667" spans="1:2" x14ac:dyDescent="0.2">
      <c r="A25667" s="6"/>
      <c r="B25667" s="4"/>
    </row>
    <row r="25668" spans="1:2" x14ac:dyDescent="0.2">
      <c r="A25668" s="6"/>
      <c r="B25668" s="4"/>
    </row>
    <row r="25669" spans="1:2" x14ac:dyDescent="0.2">
      <c r="A25669" s="6"/>
      <c r="B25669" s="4"/>
    </row>
    <row r="25670" spans="1:2" x14ac:dyDescent="0.2">
      <c r="A25670" s="6"/>
      <c r="B25670" s="4"/>
    </row>
    <row r="25671" spans="1:2" x14ac:dyDescent="0.2">
      <c r="A25671" s="6"/>
      <c r="B25671" s="4"/>
    </row>
    <row r="25672" spans="1:2" x14ac:dyDescent="0.2">
      <c r="A25672" s="6"/>
      <c r="B25672" s="4"/>
    </row>
    <row r="25673" spans="1:2" x14ac:dyDescent="0.2">
      <c r="A25673" s="6"/>
      <c r="B25673" s="4"/>
    </row>
    <row r="25674" spans="1:2" x14ac:dyDescent="0.2">
      <c r="A25674" s="6"/>
      <c r="B25674" s="4"/>
    </row>
    <row r="25675" spans="1:2" x14ac:dyDescent="0.2">
      <c r="A25675" s="6"/>
      <c r="B25675" s="4"/>
    </row>
    <row r="25676" spans="1:2" x14ac:dyDescent="0.2">
      <c r="A25676" s="6"/>
      <c r="B25676" s="4"/>
    </row>
    <row r="25677" spans="1:2" x14ac:dyDescent="0.2">
      <c r="A25677" s="6"/>
      <c r="B25677" s="4"/>
    </row>
    <row r="25678" spans="1:2" x14ac:dyDescent="0.2">
      <c r="A25678" s="6"/>
      <c r="B25678" s="4"/>
    </row>
    <row r="25679" spans="1:2" x14ac:dyDescent="0.2">
      <c r="A25679" s="6"/>
      <c r="B25679" s="4"/>
    </row>
    <row r="25680" spans="1:2" x14ac:dyDescent="0.2">
      <c r="A25680" s="6"/>
      <c r="B25680" s="4"/>
    </row>
    <row r="25681" spans="1:2" x14ac:dyDescent="0.2">
      <c r="A25681" s="6"/>
      <c r="B25681" s="4"/>
    </row>
    <row r="25682" spans="1:2" x14ac:dyDescent="0.2">
      <c r="A25682" s="6"/>
      <c r="B25682" s="4"/>
    </row>
    <row r="25683" spans="1:2" x14ac:dyDescent="0.2">
      <c r="A25683" s="6"/>
      <c r="B25683" s="4"/>
    </row>
    <row r="25684" spans="1:2" x14ac:dyDescent="0.2">
      <c r="A25684" s="6"/>
      <c r="B25684" s="4"/>
    </row>
    <row r="25685" spans="1:2" x14ac:dyDescent="0.2">
      <c r="A25685" s="6"/>
      <c r="B25685" s="4"/>
    </row>
    <row r="25686" spans="1:2" x14ac:dyDescent="0.2">
      <c r="A25686" s="6"/>
      <c r="B25686" s="4"/>
    </row>
    <row r="25687" spans="1:2" x14ac:dyDescent="0.2">
      <c r="A25687" s="6"/>
      <c r="B25687" s="4"/>
    </row>
    <row r="25688" spans="1:2" x14ac:dyDescent="0.2">
      <c r="A25688" s="6"/>
      <c r="B25688" s="4"/>
    </row>
    <row r="25689" spans="1:2" x14ac:dyDescent="0.2">
      <c r="A25689" s="6"/>
      <c r="B25689" s="4"/>
    </row>
    <row r="25690" spans="1:2" x14ac:dyDescent="0.2">
      <c r="A25690" s="6"/>
      <c r="B25690" s="4"/>
    </row>
    <row r="25691" spans="1:2" x14ac:dyDescent="0.2">
      <c r="A25691" s="6"/>
      <c r="B25691" s="4"/>
    </row>
    <row r="25692" spans="1:2" x14ac:dyDescent="0.2">
      <c r="A25692" s="6"/>
      <c r="B25692" s="4"/>
    </row>
    <row r="25693" spans="1:2" x14ac:dyDescent="0.2">
      <c r="A25693" s="6"/>
      <c r="B25693" s="4"/>
    </row>
    <row r="25694" spans="1:2" x14ac:dyDescent="0.2">
      <c r="A25694" s="6"/>
      <c r="B25694" s="4"/>
    </row>
    <row r="25695" spans="1:2" x14ac:dyDescent="0.2">
      <c r="A25695" s="6"/>
      <c r="B25695" s="4"/>
    </row>
    <row r="25696" spans="1:2" x14ac:dyDescent="0.2">
      <c r="A25696" s="6"/>
      <c r="B25696" s="4"/>
    </row>
    <row r="25697" spans="1:2" x14ac:dyDescent="0.2">
      <c r="A25697" s="6"/>
      <c r="B25697" s="4"/>
    </row>
    <row r="25698" spans="1:2" x14ac:dyDescent="0.2">
      <c r="A25698" s="6"/>
      <c r="B25698" s="4"/>
    </row>
    <row r="25699" spans="1:2" x14ac:dyDescent="0.2">
      <c r="A25699" s="6"/>
      <c r="B25699" s="4"/>
    </row>
    <row r="25700" spans="1:2" x14ac:dyDescent="0.2">
      <c r="A25700" s="6"/>
      <c r="B25700" s="4"/>
    </row>
    <row r="25701" spans="1:2" x14ac:dyDescent="0.2">
      <c r="A25701" s="6"/>
      <c r="B25701" s="4"/>
    </row>
    <row r="25702" spans="1:2" x14ac:dyDescent="0.2">
      <c r="A25702" s="6"/>
      <c r="B25702" s="4"/>
    </row>
    <row r="25703" spans="1:2" x14ac:dyDescent="0.2">
      <c r="A25703" s="6"/>
      <c r="B25703" s="4"/>
    </row>
    <row r="25704" spans="1:2" x14ac:dyDescent="0.2">
      <c r="A25704" s="6"/>
      <c r="B25704" s="4"/>
    </row>
    <row r="25705" spans="1:2" x14ac:dyDescent="0.2">
      <c r="A25705" s="6"/>
      <c r="B25705" s="4"/>
    </row>
    <row r="25706" spans="1:2" x14ac:dyDescent="0.2">
      <c r="A25706" s="6"/>
      <c r="B25706" s="4"/>
    </row>
    <row r="25707" spans="1:2" x14ac:dyDescent="0.2">
      <c r="A25707" s="6"/>
      <c r="B25707" s="4"/>
    </row>
    <row r="25708" spans="1:2" x14ac:dyDescent="0.2">
      <c r="A25708" s="6"/>
      <c r="B25708" s="4"/>
    </row>
    <row r="25709" spans="1:2" x14ac:dyDescent="0.2">
      <c r="A25709" s="6"/>
      <c r="B25709" s="4"/>
    </row>
    <row r="25710" spans="1:2" x14ac:dyDescent="0.2">
      <c r="A25710" s="6"/>
      <c r="B25710" s="4"/>
    </row>
    <row r="25711" spans="1:2" x14ac:dyDescent="0.2">
      <c r="A25711" s="6"/>
      <c r="B25711" s="4"/>
    </row>
    <row r="25712" spans="1:2" x14ac:dyDescent="0.2">
      <c r="A25712" s="6"/>
      <c r="B25712" s="4"/>
    </row>
    <row r="25713" spans="1:2" x14ac:dyDescent="0.2">
      <c r="A25713" s="6"/>
      <c r="B25713" s="4"/>
    </row>
    <row r="25714" spans="1:2" x14ac:dyDescent="0.2">
      <c r="A25714" s="6"/>
      <c r="B25714" s="4"/>
    </row>
    <row r="25715" spans="1:2" x14ac:dyDescent="0.2">
      <c r="A25715" s="6"/>
      <c r="B25715" s="4"/>
    </row>
    <row r="25716" spans="1:2" x14ac:dyDescent="0.2">
      <c r="A25716" s="6"/>
      <c r="B25716" s="4"/>
    </row>
    <row r="25717" spans="1:2" x14ac:dyDescent="0.2">
      <c r="A25717" s="6"/>
      <c r="B25717" s="4"/>
    </row>
    <row r="25718" spans="1:2" x14ac:dyDescent="0.2">
      <c r="A25718" s="6"/>
      <c r="B25718" s="4"/>
    </row>
    <row r="25719" spans="1:2" x14ac:dyDescent="0.2">
      <c r="A25719" s="6"/>
      <c r="B25719" s="4"/>
    </row>
    <row r="25720" spans="1:2" x14ac:dyDescent="0.2">
      <c r="A25720" s="6"/>
      <c r="B25720" s="4"/>
    </row>
    <row r="25721" spans="1:2" x14ac:dyDescent="0.2">
      <c r="A25721" s="6"/>
      <c r="B25721" s="4"/>
    </row>
    <row r="25722" spans="1:2" x14ac:dyDescent="0.2">
      <c r="A25722" s="6"/>
      <c r="B25722" s="4"/>
    </row>
    <row r="25723" spans="1:2" x14ac:dyDescent="0.2">
      <c r="A25723" s="6"/>
      <c r="B25723" s="4"/>
    </row>
    <row r="25724" spans="1:2" x14ac:dyDescent="0.2">
      <c r="A25724" s="6"/>
      <c r="B25724" s="4"/>
    </row>
    <row r="25725" spans="1:2" x14ac:dyDescent="0.2">
      <c r="A25725" s="6"/>
      <c r="B25725" s="4"/>
    </row>
    <row r="25726" spans="1:2" x14ac:dyDescent="0.2">
      <c r="A25726" s="6"/>
      <c r="B25726" s="4"/>
    </row>
    <row r="25727" spans="1:2" x14ac:dyDescent="0.2">
      <c r="A25727" s="6"/>
      <c r="B25727" s="4"/>
    </row>
    <row r="25728" spans="1:2" x14ac:dyDescent="0.2">
      <c r="A25728" s="6"/>
      <c r="B25728" s="4"/>
    </row>
    <row r="25729" spans="1:2" x14ac:dyDescent="0.2">
      <c r="A25729" s="6"/>
      <c r="B25729" s="4"/>
    </row>
    <row r="25730" spans="1:2" x14ac:dyDescent="0.2">
      <c r="A25730" s="6"/>
      <c r="B25730" s="4"/>
    </row>
    <row r="25731" spans="1:2" x14ac:dyDescent="0.2">
      <c r="A25731" s="6"/>
      <c r="B25731" s="4"/>
    </row>
    <row r="25732" spans="1:2" x14ac:dyDescent="0.2">
      <c r="A25732" s="6"/>
      <c r="B25732" s="4"/>
    </row>
    <row r="25733" spans="1:2" x14ac:dyDescent="0.2">
      <c r="A25733" s="6"/>
      <c r="B25733" s="4"/>
    </row>
    <row r="25734" spans="1:2" x14ac:dyDescent="0.2">
      <c r="A25734" s="6"/>
      <c r="B25734" s="4"/>
    </row>
    <row r="25735" spans="1:2" x14ac:dyDescent="0.2">
      <c r="A25735" s="6"/>
      <c r="B25735" s="4"/>
    </row>
    <row r="25736" spans="1:2" x14ac:dyDescent="0.2">
      <c r="A25736" s="6"/>
      <c r="B25736" s="4"/>
    </row>
    <row r="25737" spans="1:2" x14ac:dyDescent="0.2">
      <c r="A25737" s="6"/>
      <c r="B25737" s="4"/>
    </row>
    <row r="25738" spans="1:2" x14ac:dyDescent="0.2">
      <c r="A25738" s="6"/>
      <c r="B25738" s="4"/>
    </row>
    <row r="25739" spans="1:2" x14ac:dyDescent="0.2">
      <c r="A25739" s="6"/>
      <c r="B25739" s="4"/>
    </row>
    <row r="25740" spans="1:2" x14ac:dyDescent="0.2">
      <c r="A25740" s="6"/>
      <c r="B25740" s="4"/>
    </row>
    <row r="25741" spans="1:2" x14ac:dyDescent="0.2">
      <c r="A25741" s="6"/>
      <c r="B25741" s="4"/>
    </row>
    <row r="25742" spans="1:2" x14ac:dyDescent="0.2">
      <c r="A25742" s="6"/>
      <c r="B25742" s="4"/>
    </row>
    <row r="25743" spans="1:2" x14ac:dyDescent="0.2">
      <c r="A25743" s="6"/>
      <c r="B25743" s="4"/>
    </row>
    <row r="25744" spans="1:2" x14ac:dyDescent="0.2">
      <c r="A25744" s="6"/>
      <c r="B25744" s="4"/>
    </row>
    <row r="25745" spans="1:2" x14ac:dyDescent="0.2">
      <c r="A25745" s="6"/>
      <c r="B25745" s="4"/>
    </row>
    <row r="25746" spans="1:2" x14ac:dyDescent="0.2">
      <c r="A25746" s="6"/>
      <c r="B25746" s="4"/>
    </row>
    <row r="25747" spans="1:2" x14ac:dyDescent="0.2">
      <c r="A25747" s="6"/>
      <c r="B25747" s="4"/>
    </row>
    <row r="25748" spans="1:2" x14ac:dyDescent="0.2">
      <c r="A25748" s="6"/>
      <c r="B25748" s="4"/>
    </row>
    <row r="25749" spans="1:2" x14ac:dyDescent="0.2">
      <c r="A25749" s="6"/>
      <c r="B25749" s="4"/>
    </row>
    <row r="25750" spans="1:2" x14ac:dyDescent="0.2">
      <c r="A25750" s="6"/>
      <c r="B25750" s="4"/>
    </row>
    <row r="25751" spans="1:2" x14ac:dyDescent="0.2">
      <c r="A25751" s="6"/>
      <c r="B25751" s="4"/>
    </row>
    <row r="25752" spans="1:2" x14ac:dyDescent="0.2">
      <c r="A25752" s="6"/>
      <c r="B25752" s="4"/>
    </row>
    <row r="25753" spans="1:2" x14ac:dyDescent="0.2">
      <c r="A25753" s="6"/>
      <c r="B25753" s="4"/>
    </row>
    <row r="25754" spans="1:2" x14ac:dyDescent="0.2">
      <c r="A25754" s="6"/>
      <c r="B25754" s="4"/>
    </row>
    <row r="25755" spans="1:2" x14ac:dyDescent="0.2">
      <c r="A25755" s="6"/>
      <c r="B25755" s="4"/>
    </row>
    <row r="25756" spans="1:2" x14ac:dyDescent="0.2">
      <c r="A25756" s="6"/>
      <c r="B25756" s="4"/>
    </row>
    <row r="25757" spans="1:2" x14ac:dyDescent="0.2">
      <c r="A25757" s="6"/>
      <c r="B25757" s="4"/>
    </row>
    <row r="25758" spans="1:2" x14ac:dyDescent="0.2">
      <c r="A25758" s="6"/>
      <c r="B25758" s="4"/>
    </row>
    <row r="25759" spans="1:2" x14ac:dyDescent="0.2">
      <c r="A25759" s="6"/>
      <c r="B25759" s="4"/>
    </row>
    <row r="25760" spans="1:2" x14ac:dyDescent="0.2">
      <c r="A25760" s="6"/>
      <c r="B25760" s="4"/>
    </row>
    <row r="25761" spans="1:2" x14ac:dyDescent="0.2">
      <c r="A25761" s="6"/>
      <c r="B25761" s="4"/>
    </row>
    <row r="25762" spans="1:2" x14ac:dyDescent="0.2">
      <c r="A25762" s="6"/>
      <c r="B25762" s="4"/>
    </row>
    <row r="25763" spans="1:2" x14ac:dyDescent="0.2">
      <c r="A25763" s="6"/>
      <c r="B25763" s="4"/>
    </row>
    <row r="25764" spans="1:2" x14ac:dyDescent="0.2">
      <c r="A25764" s="6"/>
      <c r="B25764" s="4"/>
    </row>
    <row r="25765" spans="1:2" x14ac:dyDescent="0.2">
      <c r="A25765" s="6"/>
      <c r="B25765" s="4"/>
    </row>
    <row r="25766" spans="1:2" x14ac:dyDescent="0.2">
      <c r="A25766" s="6"/>
      <c r="B25766" s="4"/>
    </row>
    <row r="25767" spans="1:2" x14ac:dyDescent="0.2">
      <c r="A25767" s="6"/>
      <c r="B25767" s="4"/>
    </row>
    <row r="25768" spans="1:2" x14ac:dyDescent="0.2">
      <c r="A25768" s="6"/>
      <c r="B25768" s="4"/>
    </row>
    <row r="25769" spans="1:2" x14ac:dyDescent="0.2">
      <c r="A25769" s="6"/>
      <c r="B25769" s="4"/>
    </row>
    <row r="25770" spans="1:2" x14ac:dyDescent="0.2">
      <c r="A25770" s="6"/>
      <c r="B25770" s="4"/>
    </row>
    <row r="25771" spans="1:2" x14ac:dyDescent="0.2">
      <c r="A25771" s="6"/>
      <c r="B25771" s="4"/>
    </row>
    <row r="25772" spans="1:2" x14ac:dyDescent="0.2">
      <c r="A25772" s="6"/>
      <c r="B25772" s="4"/>
    </row>
    <row r="25773" spans="1:2" x14ac:dyDescent="0.2">
      <c r="A25773" s="6"/>
      <c r="B25773" s="4"/>
    </row>
    <row r="25774" spans="1:2" x14ac:dyDescent="0.2">
      <c r="A25774" s="6"/>
      <c r="B25774" s="4"/>
    </row>
    <row r="25775" spans="1:2" x14ac:dyDescent="0.2">
      <c r="A25775" s="6"/>
      <c r="B25775" s="4"/>
    </row>
    <row r="25776" spans="1:2" x14ac:dyDescent="0.2">
      <c r="A25776" s="6"/>
      <c r="B25776" s="4"/>
    </row>
    <row r="25777" spans="1:2" x14ac:dyDescent="0.2">
      <c r="A25777" s="6"/>
      <c r="B25777" s="4"/>
    </row>
    <row r="25778" spans="1:2" x14ac:dyDescent="0.2">
      <c r="A25778" s="6"/>
      <c r="B25778" s="4"/>
    </row>
    <row r="25779" spans="1:2" x14ac:dyDescent="0.2">
      <c r="A25779" s="6"/>
      <c r="B25779" s="4"/>
    </row>
    <row r="25780" spans="1:2" x14ac:dyDescent="0.2">
      <c r="A25780" s="6"/>
      <c r="B25780" s="4"/>
    </row>
    <row r="25781" spans="1:2" x14ac:dyDescent="0.2">
      <c r="A25781" s="6"/>
      <c r="B25781" s="4"/>
    </row>
    <row r="25782" spans="1:2" x14ac:dyDescent="0.2">
      <c r="A25782" s="6"/>
      <c r="B25782" s="4"/>
    </row>
    <row r="25783" spans="1:2" x14ac:dyDescent="0.2">
      <c r="A25783" s="6"/>
      <c r="B25783" s="4"/>
    </row>
    <row r="25784" spans="1:2" x14ac:dyDescent="0.2">
      <c r="A25784" s="6"/>
      <c r="B25784" s="4"/>
    </row>
    <row r="25785" spans="1:2" x14ac:dyDescent="0.2">
      <c r="A25785" s="6"/>
      <c r="B25785" s="4"/>
    </row>
    <row r="25786" spans="1:2" x14ac:dyDescent="0.2">
      <c r="A25786" s="6"/>
      <c r="B25786" s="4"/>
    </row>
    <row r="25787" spans="1:2" x14ac:dyDescent="0.2">
      <c r="A25787" s="6"/>
      <c r="B25787" s="4"/>
    </row>
    <row r="25788" spans="1:2" x14ac:dyDescent="0.2">
      <c r="A25788" s="6"/>
      <c r="B25788" s="4"/>
    </row>
    <row r="25789" spans="1:2" x14ac:dyDescent="0.2">
      <c r="A25789" s="6"/>
      <c r="B25789" s="4"/>
    </row>
    <row r="25790" spans="1:2" x14ac:dyDescent="0.2">
      <c r="A25790" s="6"/>
      <c r="B25790" s="4"/>
    </row>
    <row r="25791" spans="1:2" x14ac:dyDescent="0.2">
      <c r="A25791" s="6"/>
      <c r="B25791" s="4"/>
    </row>
    <row r="25792" spans="1:2" x14ac:dyDescent="0.2">
      <c r="A25792" s="6"/>
      <c r="B25792" s="4"/>
    </row>
    <row r="25793" spans="1:2" x14ac:dyDescent="0.2">
      <c r="A25793" s="6"/>
      <c r="B25793" s="4"/>
    </row>
    <row r="25794" spans="1:2" x14ac:dyDescent="0.2">
      <c r="A25794" s="6"/>
      <c r="B25794" s="4"/>
    </row>
    <row r="25795" spans="1:2" x14ac:dyDescent="0.2">
      <c r="A25795" s="6"/>
      <c r="B25795" s="4"/>
    </row>
    <row r="25796" spans="1:2" x14ac:dyDescent="0.2">
      <c r="A25796" s="6"/>
      <c r="B25796" s="4"/>
    </row>
    <row r="25797" spans="1:2" x14ac:dyDescent="0.2">
      <c r="A25797" s="6"/>
      <c r="B25797" s="4"/>
    </row>
    <row r="25798" spans="1:2" x14ac:dyDescent="0.2">
      <c r="A25798" s="6"/>
      <c r="B25798" s="4"/>
    </row>
    <row r="25799" spans="1:2" x14ac:dyDescent="0.2">
      <c r="A25799" s="6"/>
      <c r="B25799" s="4"/>
    </row>
    <row r="25800" spans="1:2" x14ac:dyDescent="0.2">
      <c r="A25800" s="6"/>
      <c r="B25800" s="4"/>
    </row>
    <row r="25801" spans="1:2" x14ac:dyDescent="0.2">
      <c r="A25801" s="6"/>
      <c r="B25801" s="4"/>
    </row>
    <row r="25802" spans="1:2" x14ac:dyDescent="0.2">
      <c r="A25802" s="6"/>
      <c r="B25802" s="4"/>
    </row>
    <row r="25803" spans="1:2" x14ac:dyDescent="0.2">
      <c r="A25803" s="6"/>
      <c r="B25803" s="4"/>
    </row>
    <row r="25804" spans="1:2" x14ac:dyDescent="0.2">
      <c r="A25804" s="6"/>
      <c r="B25804" s="4"/>
    </row>
    <row r="25805" spans="1:2" x14ac:dyDescent="0.2">
      <c r="A25805" s="6"/>
      <c r="B25805" s="4"/>
    </row>
    <row r="25806" spans="1:2" x14ac:dyDescent="0.2">
      <c r="A25806" s="6"/>
      <c r="B25806" s="4"/>
    </row>
    <row r="25807" spans="1:2" x14ac:dyDescent="0.2">
      <c r="A25807" s="6"/>
      <c r="B25807" s="4"/>
    </row>
    <row r="25808" spans="1:2" x14ac:dyDescent="0.2">
      <c r="A25808" s="6"/>
      <c r="B25808" s="4"/>
    </row>
    <row r="25809" spans="1:2" x14ac:dyDescent="0.2">
      <c r="A25809" s="6"/>
      <c r="B25809" s="4"/>
    </row>
    <row r="25810" spans="1:2" x14ac:dyDescent="0.2">
      <c r="A25810" s="6"/>
      <c r="B25810" s="4"/>
    </row>
    <row r="25811" spans="1:2" x14ac:dyDescent="0.2">
      <c r="A25811" s="6"/>
      <c r="B25811" s="4"/>
    </row>
    <row r="25812" spans="1:2" x14ac:dyDescent="0.2">
      <c r="A25812" s="6"/>
      <c r="B25812" s="4"/>
    </row>
    <row r="25813" spans="1:2" x14ac:dyDescent="0.2">
      <c r="A25813" s="6"/>
      <c r="B25813" s="4"/>
    </row>
    <row r="25814" spans="1:2" x14ac:dyDescent="0.2">
      <c r="A25814" s="6"/>
      <c r="B25814" s="4"/>
    </row>
    <row r="25815" spans="1:2" x14ac:dyDescent="0.2">
      <c r="A25815" s="6"/>
      <c r="B25815" s="4"/>
    </row>
    <row r="25816" spans="1:2" x14ac:dyDescent="0.2">
      <c r="A25816" s="6"/>
      <c r="B25816" s="4"/>
    </row>
    <row r="25817" spans="1:2" x14ac:dyDescent="0.2">
      <c r="A25817" s="6"/>
      <c r="B25817" s="4"/>
    </row>
    <row r="25818" spans="1:2" x14ac:dyDescent="0.2">
      <c r="A25818" s="6"/>
      <c r="B25818" s="4"/>
    </row>
    <row r="25819" spans="1:2" x14ac:dyDescent="0.2">
      <c r="A25819" s="6"/>
      <c r="B25819" s="4"/>
    </row>
    <row r="25820" spans="1:2" x14ac:dyDescent="0.2">
      <c r="A25820" s="6"/>
      <c r="B25820" s="4"/>
    </row>
    <row r="25821" spans="1:2" x14ac:dyDescent="0.2">
      <c r="A25821" s="6"/>
      <c r="B25821" s="4"/>
    </row>
    <row r="25822" spans="1:2" x14ac:dyDescent="0.2">
      <c r="A25822" s="6"/>
      <c r="B25822" s="4"/>
    </row>
    <row r="25823" spans="1:2" x14ac:dyDescent="0.2">
      <c r="A25823" s="6"/>
      <c r="B25823" s="4"/>
    </row>
    <row r="25824" spans="1:2" x14ac:dyDescent="0.2">
      <c r="A25824" s="6"/>
      <c r="B25824" s="4"/>
    </row>
    <row r="25825" spans="1:2" x14ac:dyDescent="0.2">
      <c r="A25825" s="6"/>
      <c r="B25825" s="4"/>
    </row>
    <row r="25826" spans="1:2" x14ac:dyDescent="0.2">
      <c r="A25826" s="6"/>
      <c r="B25826" s="4"/>
    </row>
    <row r="25827" spans="1:2" x14ac:dyDescent="0.2">
      <c r="A25827" s="6"/>
      <c r="B25827" s="4"/>
    </row>
    <row r="25828" spans="1:2" x14ac:dyDescent="0.2">
      <c r="A25828" s="6"/>
      <c r="B25828" s="4"/>
    </row>
    <row r="25829" spans="1:2" x14ac:dyDescent="0.2">
      <c r="A25829" s="6"/>
      <c r="B25829" s="4"/>
    </row>
    <row r="25830" spans="1:2" x14ac:dyDescent="0.2">
      <c r="A25830" s="6"/>
      <c r="B25830" s="4"/>
    </row>
    <row r="25831" spans="1:2" x14ac:dyDescent="0.2">
      <c r="A25831" s="6"/>
      <c r="B25831" s="4"/>
    </row>
    <row r="25832" spans="1:2" x14ac:dyDescent="0.2">
      <c r="A25832" s="6"/>
      <c r="B25832" s="4"/>
    </row>
    <row r="25833" spans="1:2" x14ac:dyDescent="0.2">
      <c r="A25833" s="6"/>
      <c r="B25833" s="4"/>
    </row>
    <row r="25834" spans="1:2" x14ac:dyDescent="0.2">
      <c r="A25834" s="6"/>
      <c r="B25834" s="4"/>
    </row>
    <row r="25835" spans="1:2" x14ac:dyDescent="0.2">
      <c r="A25835" s="6"/>
      <c r="B25835" s="4"/>
    </row>
    <row r="25836" spans="1:2" x14ac:dyDescent="0.2">
      <c r="A25836" s="6"/>
      <c r="B25836" s="4"/>
    </row>
    <row r="25837" spans="1:2" x14ac:dyDescent="0.2">
      <c r="A25837" s="6"/>
      <c r="B25837" s="4"/>
    </row>
    <row r="25838" spans="1:2" x14ac:dyDescent="0.2">
      <c r="A25838" s="6"/>
      <c r="B25838" s="4"/>
    </row>
    <row r="25839" spans="1:2" x14ac:dyDescent="0.2">
      <c r="A25839" s="6"/>
      <c r="B25839" s="4"/>
    </row>
    <row r="25840" spans="1:2" x14ac:dyDescent="0.2">
      <c r="A25840" s="6"/>
      <c r="B25840" s="4"/>
    </row>
    <row r="25841" spans="1:2" x14ac:dyDescent="0.2">
      <c r="A25841" s="6"/>
      <c r="B25841" s="4"/>
    </row>
    <row r="25842" spans="1:2" x14ac:dyDescent="0.2">
      <c r="A25842" s="6"/>
      <c r="B25842" s="4"/>
    </row>
    <row r="25843" spans="1:2" x14ac:dyDescent="0.2">
      <c r="A25843" s="6"/>
      <c r="B25843" s="4"/>
    </row>
    <row r="25844" spans="1:2" x14ac:dyDescent="0.2">
      <c r="A25844" s="6"/>
      <c r="B25844" s="4"/>
    </row>
    <row r="25845" spans="1:2" x14ac:dyDescent="0.2">
      <c r="A25845" s="6"/>
      <c r="B25845" s="4"/>
    </row>
    <row r="25846" spans="1:2" x14ac:dyDescent="0.2">
      <c r="A25846" s="6"/>
      <c r="B25846" s="4"/>
    </row>
    <row r="25847" spans="1:2" x14ac:dyDescent="0.2">
      <c r="A25847" s="6"/>
      <c r="B25847" s="4"/>
    </row>
    <row r="25848" spans="1:2" x14ac:dyDescent="0.2">
      <c r="A25848" s="6"/>
      <c r="B25848" s="4"/>
    </row>
    <row r="25849" spans="1:2" x14ac:dyDescent="0.2">
      <c r="A25849" s="6"/>
      <c r="B25849" s="4"/>
    </row>
    <row r="25850" spans="1:2" x14ac:dyDescent="0.2">
      <c r="A25850" s="6"/>
      <c r="B25850" s="4"/>
    </row>
    <row r="25851" spans="1:2" x14ac:dyDescent="0.2">
      <c r="A25851" s="6"/>
      <c r="B25851" s="4"/>
    </row>
    <row r="25852" spans="1:2" x14ac:dyDescent="0.2">
      <c r="A25852" s="6"/>
      <c r="B25852" s="4"/>
    </row>
    <row r="25853" spans="1:2" x14ac:dyDescent="0.2">
      <c r="A25853" s="6"/>
      <c r="B25853" s="4"/>
    </row>
    <row r="25854" spans="1:2" x14ac:dyDescent="0.2">
      <c r="A25854" s="6"/>
      <c r="B25854" s="4"/>
    </row>
    <row r="25855" spans="1:2" x14ac:dyDescent="0.2">
      <c r="A25855" s="6"/>
      <c r="B25855" s="4"/>
    </row>
    <row r="25856" spans="1:2" x14ac:dyDescent="0.2">
      <c r="A25856" s="6"/>
      <c r="B25856" s="4"/>
    </row>
    <row r="25857" spans="1:2" x14ac:dyDescent="0.2">
      <c r="A25857" s="6"/>
      <c r="B25857" s="4"/>
    </row>
    <row r="25858" spans="1:2" x14ac:dyDescent="0.2">
      <c r="A25858" s="6"/>
      <c r="B25858" s="4"/>
    </row>
    <row r="25859" spans="1:2" x14ac:dyDescent="0.2">
      <c r="A25859" s="6"/>
      <c r="B25859" s="4"/>
    </row>
    <row r="25860" spans="1:2" x14ac:dyDescent="0.2">
      <c r="A25860" s="6"/>
      <c r="B25860" s="4"/>
    </row>
    <row r="25861" spans="1:2" x14ac:dyDescent="0.2">
      <c r="A25861" s="6"/>
      <c r="B25861" s="4"/>
    </row>
    <row r="25862" spans="1:2" x14ac:dyDescent="0.2">
      <c r="A25862" s="6"/>
      <c r="B25862" s="4"/>
    </row>
    <row r="25863" spans="1:2" x14ac:dyDescent="0.2">
      <c r="A25863" s="6"/>
      <c r="B25863" s="4"/>
    </row>
    <row r="25864" spans="1:2" x14ac:dyDescent="0.2">
      <c r="A25864" s="6"/>
      <c r="B25864" s="4"/>
    </row>
    <row r="25865" spans="1:2" x14ac:dyDescent="0.2">
      <c r="A25865" s="6"/>
      <c r="B25865" s="4"/>
    </row>
    <row r="25866" spans="1:2" x14ac:dyDescent="0.2">
      <c r="A25866" s="6"/>
      <c r="B25866" s="4"/>
    </row>
    <row r="25867" spans="1:2" x14ac:dyDescent="0.2">
      <c r="A25867" s="6"/>
      <c r="B25867" s="4"/>
    </row>
    <row r="25868" spans="1:2" x14ac:dyDescent="0.2">
      <c r="A25868" s="6"/>
      <c r="B25868" s="4"/>
    </row>
    <row r="25869" spans="1:2" x14ac:dyDescent="0.2">
      <c r="A25869" s="6"/>
      <c r="B25869" s="4"/>
    </row>
    <row r="25870" spans="1:2" x14ac:dyDescent="0.2">
      <c r="A25870" s="6"/>
      <c r="B25870" s="4"/>
    </row>
    <row r="25871" spans="1:2" x14ac:dyDescent="0.2">
      <c r="A25871" s="6"/>
      <c r="B25871" s="4"/>
    </row>
    <row r="25872" spans="1:2" x14ac:dyDescent="0.2">
      <c r="A25872" s="6"/>
      <c r="B25872" s="4"/>
    </row>
    <row r="25873" spans="1:2" x14ac:dyDescent="0.2">
      <c r="A25873" s="6"/>
      <c r="B25873" s="4"/>
    </row>
    <row r="25874" spans="1:2" x14ac:dyDescent="0.2">
      <c r="A25874" s="6"/>
      <c r="B25874" s="4"/>
    </row>
    <row r="25875" spans="1:2" x14ac:dyDescent="0.2">
      <c r="A25875" s="6"/>
      <c r="B25875" s="4"/>
    </row>
    <row r="25876" spans="1:2" x14ac:dyDescent="0.2">
      <c r="A25876" s="6"/>
      <c r="B25876" s="4"/>
    </row>
    <row r="25877" spans="1:2" x14ac:dyDescent="0.2">
      <c r="A25877" s="6"/>
      <c r="B25877" s="4"/>
    </row>
    <row r="25878" spans="1:2" x14ac:dyDescent="0.2">
      <c r="A25878" s="6"/>
      <c r="B25878" s="4"/>
    </row>
    <row r="25879" spans="1:2" x14ac:dyDescent="0.2">
      <c r="A25879" s="6"/>
      <c r="B25879" s="4"/>
    </row>
    <row r="25880" spans="1:2" x14ac:dyDescent="0.2">
      <c r="A25880" s="6"/>
      <c r="B25880" s="4"/>
    </row>
    <row r="25881" spans="1:2" x14ac:dyDescent="0.2">
      <c r="A25881" s="6"/>
      <c r="B25881" s="4"/>
    </row>
    <row r="25882" spans="1:2" x14ac:dyDescent="0.2">
      <c r="A25882" s="6"/>
      <c r="B25882" s="4"/>
    </row>
    <row r="25883" spans="1:2" x14ac:dyDescent="0.2">
      <c r="A25883" s="6"/>
      <c r="B25883" s="4"/>
    </row>
    <row r="25884" spans="1:2" x14ac:dyDescent="0.2">
      <c r="A25884" s="6"/>
      <c r="B25884" s="4"/>
    </row>
    <row r="25885" spans="1:2" x14ac:dyDescent="0.2">
      <c r="A25885" s="6"/>
      <c r="B25885" s="4"/>
    </row>
    <row r="25886" spans="1:2" x14ac:dyDescent="0.2">
      <c r="A25886" s="6"/>
      <c r="B25886" s="4"/>
    </row>
    <row r="25887" spans="1:2" x14ac:dyDescent="0.2">
      <c r="A25887" s="6"/>
      <c r="B25887" s="4"/>
    </row>
    <row r="25888" spans="1:2" x14ac:dyDescent="0.2">
      <c r="A25888" s="6"/>
      <c r="B25888" s="4"/>
    </row>
    <row r="25889" spans="1:2" x14ac:dyDescent="0.2">
      <c r="A25889" s="6"/>
      <c r="B25889" s="4"/>
    </row>
    <row r="25890" spans="1:2" x14ac:dyDescent="0.2">
      <c r="A25890" s="6"/>
      <c r="B25890" s="4"/>
    </row>
    <row r="25891" spans="1:2" x14ac:dyDescent="0.2">
      <c r="A25891" s="6"/>
      <c r="B25891" s="4"/>
    </row>
    <row r="25892" spans="1:2" x14ac:dyDescent="0.2">
      <c r="A25892" s="6"/>
      <c r="B25892" s="4"/>
    </row>
    <row r="25893" spans="1:2" x14ac:dyDescent="0.2">
      <c r="A25893" s="6"/>
      <c r="B25893" s="4"/>
    </row>
    <row r="25894" spans="1:2" x14ac:dyDescent="0.2">
      <c r="A25894" s="6"/>
      <c r="B25894" s="4"/>
    </row>
    <row r="25895" spans="1:2" x14ac:dyDescent="0.2">
      <c r="A25895" s="6"/>
      <c r="B25895" s="4"/>
    </row>
    <row r="25896" spans="1:2" x14ac:dyDescent="0.2">
      <c r="A25896" s="6"/>
      <c r="B25896" s="4"/>
    </row>
    <row r="25897" spans="1:2" x14ac:dyDescent="0.2">
      <c r="A25897" s="6"/>
      <c r="B25897" s="4"/>
    </row>
    <row r="25898" spans="1:2" x14ac:dyDescent="0.2">
      <c r="A25898" s="6"/>
      <c r="B25898" s="4"/>
    </row>
    <row r="25899" spans="1:2" x14ac:dyDescent="0.2">
      <c r="A25899" s="6"/>
      <c r="B25899" s="4"/>
    </row>
    <row r="25900" spans="1:2" x14ac:dyDescent="0.2">
      <c r="A25900" s="6"/>
      <c r="B25900" s="4"/>
    </row>
    <row r="25901" spans="1:2" x14ac:dyDescent="0.2">
      <c r="A25901" s="6"/>
      <c r="B25901" s="4"/>
    </row>
    <row r="25902" spans="1:2" x14ac:dyDescent="0.2">
      <c r="A25902" s="6"/>
      <c r="B25902" s="4"/>
    </row>
    <row r="25903" spans="1:2" x14ac:dyDescent="0.2">
      <c r="A25903" s="6"/>
      <c r="B25903" s="4"/>
    </row>
    <row r="25904" spans="1:2" x14ac:dyDescent="0.2">
      <c r="A25904" s="6"/>
      <c r="B25904" s="4"/>
    </row>
    <row r="25905" spans="1:2" x14ac:dyDescent="0.2">
      <c r="A25905" s="6"/>
      <c r="B25905" s="4"/>
    </row>
    <row r="25906" spans="1:2" x14ac:dyDescent="0.2">
      <c r="A25906" s="6"/>
      <c r="B25906" s="4"/>
    </row>
    <row r="25907" spans="1:2" x14ac:dyDescent="0.2">
      <c r="A25907" s="6"/>
      <c r="B25907" s="4"/>
    </row>
    <row r="25908" spans="1:2" x14ac:dyDescent="0.2">
      <c r="A25908" s="6"/>
      <c r="B25908" s="4"/>
    </row>
    <row r="25909" spans="1:2" x14ac:dyDescent="0.2">
      <c r="A25909" s="6"/>
      <c r="B25909" s="4"/>
    </row>
    <row r="25910" spans="1:2" x14ac:dyDescent="0.2">
      <c r="A25910" s="6"/>
      <c r="B25910" s="4"/>
    </row>
    <row r="25911" spans="1:2" x14ac:dyDescent="0.2">
      <c r="A25911" s="6"/>
      <c r="B25911" s="4"/>
    </row>
    <row r="25912" spans="1:2" x14ac:dyDescent="0.2">
      <c r="A25912" s="6"/>
      <c r="B25912" s="4"/>
    </row>
    <row r="25913" spans="1:2" x14ac:dyDescent="0.2">
      <c r="A25913" s="6"/>
      <c r="B25913" s="4"/>
    </row>
    <row r="25914" spans="1:2" x14ac:dyDescent="0.2">
      <c r="A25914" s="6"/>
      <c r="B25914" s="4"/>
    </row>
    <row r="25915" spans="1:2" x14ac:dyDescent="0.2">
      <c r="A25915" s="6"/>
      <c r="B25915" s="4"/>
    </row>
    <row r="25916" spans="1:2" x14ac:dyDescent="0.2">
      <c r="A25916" s="6"/>
      <c r="B25916" s="4"/>
    </row>
    <row r="25917" spans="1:2" x14ac:dyDescent="0.2">
      <c r="A25917" s="6"/>
      <c r="B25917" s="4"/>
    </row>
    <row r="25918" spans="1:2" x14ac:dyDescent="0.2">
      <c r="A25918" s="6"/>
      <c r="B25918" s="4"/>
    </row>
    <row r="25919" spans="1:2" x14ac:dyDescent="0.2">
      <c r="A25919" s="6"/>
      <c r="B25919" s="4"/>
    </row>
    <row r="25920" spans="1:2" x14ac:dyDescent="0.2">
      <c r="A25920" s="6"/>
      <c r="B25920" s="4"/>
    </row>
    <row r="25921" spans="1:2" x14ac:dyDescent="0.2">
      <c r="A25921" s="6"/>
      <c r="B25921" s="4"/>
    </row>
    <row r="25922" spans="1:2" x14ac:dyDescent="0.2">
      <c r="A25922" s="6"/>
      <c r="B25922" s="4"/>
    </row>
    <row r="25923" spans="1:2" x14ac:dyDescent="0.2">
      <c r="A25923" s="6"/>
      <c r="B25923" s="4"/>
    </row>
    <row r="25924" spans="1:2" x14ac:dyDescent="0.2">
      <c r="A25924" s="6"/>
      <c r="B25924" s="4"/>
    </row>
    <row r="25925" spans="1:2" x14ac:dyDescent="0.2">
      <c r="A25925" s="6"/>
      <c r="B25925" s="4"/>
    </row>
    <row r="25926" spans="1:2" x14ac:dyDescent="0.2">
      <c r="A25926" s="6"/>
      <c r="B25926" s="4"/>
    </row>
    <row r="25927" spans="1:2" x14ac:dyDescent="0.2">
      <c r="A25927" s="6"/>
      <c r="B25927" s="4"/>
    </row>
    <row r="25928" spans="1:2" x14ac:dyDescent="0.2">
      <c r="A25928" s="6"/>
      <c r="B25928" s="4"/>
    </row>
    <row r="25929" spans="1:2" x14ac:dyDescent="0.2">
      <c r="A25929" s="6"/>
      <c r="B25929" s="4"/>
    </row>
    <row r="25930" spans="1:2" x14ac:dyDescent="0.2">
      <c r="A25930" s="6"/>
      <c r="B25930" s="4"/>
    </row>
    <row r="25931" spans="1:2" x14ac:dyDescent="0.2">
      <c r="A25931" s="6"/>
      <c r="B25931" s="4"/>
    </row>
    <row r="25932" spans="1:2" x14ac:dyDescent="0.2">
      <c r="A25932" s="6"/>
      <c r="B25932" s="4"/>
    </row>
    <row r="25933" spans="1:2" x14ac:dyDescent="0.2">
      <c r="A25933" s="6"/>
      <c r="B25933" s="4"/>
    </row>
    <row r="25934" spans="1:2" x14ac:dyDescent="0.2">
      <c r="A25934" s="6"/>
      <c r="B25934" s="4"/>
    </row>
    <row r="25935" spans="1:2" x14ac:dyDescent="0.2">
      <c r="A25935" s="6"/>
      <c r="B25935" s="4"/>
    </row>
    <row r="25936" spans="1:2" x14ac:dyDescent="0.2">
      <c r="A25936" s="6"/>
      <c r="B25936" s="4"/>
    </row>
    <row r="25937" spans="1:2" x14ac:dyDescent="0.2">
      <c r="A25937" s="6"/>
      <c r="B25937" s="4"/>
    </row>
    <row r="25938" spans="1:2" x14ac:dyDescent="0.2">
      <c r="A25938" s="6"/>
      <c r="B25938" s="4"/>
    </row>
    <row r="25939" spans="1:2" x14ac:dyDescent="0.2">
      <c r="A25939" s="6"/>
      <c r="B25939" s="4"/>
    </row>
    <row r="25940" spans="1:2" x14ac:dyDescent="0.2">
      <c r="A25940" s="6"/>
      <c r="B25940" s="4"/>
    </row>
    <row r="25941" spans="1:2" x14ac:dyDescent="0.2">
      <c r="A25941" s="6"/>
      <c r="B25941" s="4"/>
    </row>
    <row r="25942" spans="1:2" x14ac:dyDescent="0.2">
      <c r="A25942" s="6"/>
      <c r="B25942" s="4"/>
    </row>
    <row r="25943" spans="1:2" x14ac:dyDescent="0.2">
      <c r="A25943" s="6"/>
      <c r="B25943" s="4"/>
    </row>
    <row r="25944" spans="1:2" x14ac:dyDescent="0.2">
      <c r="A25944" s="6"/>
      <c r="B25944" s="4"/>
    </row>
    <row r="25945" spans="1:2" x14ac:dyDescent="0.2">
      <c r="A25945" s="6"/>
      <c r="B25945" s="4"/>
    </row>
    <row r="25946" spans="1:2" x14ac:dyDescent="0.2">
      <c r="A25946" s="6"/>
      <c r="B25946" s="4"/>
    </row>
    <row r="25947" spans="1:2" x14ac:dyDescent="0.2">
      <c r="A25947" s="6"/>
      <c r="B25947" s="4"/>
    </row>
    <row r="25948" spans="1:2" x14ac:dyDescent="0.2">
      <c r="A25948" s="6"/>
      <c r="B25948" s="4"/>
    </row>
    <row r="25949" spans="1:2" x14ac:dyDescent="0.2">
      <c r="A25949" s="6"/>
      <c r="B25949" s="4"/>
    </row>
    <row r="25950" spans="1:2" x14ac:dyDescent="0.2">
      <c r="A25950" s="6"/>
      <c r="B25950" s="4"/>
    </row>
    <row r="25951" spans="1:2" x14ac:dyDescent="0.2">
      <c r="A25951" s="6"/>
      <c r="B25951" s="4"/>
    </row>
    <row r="25952" spans="1:2" x14ac:dyDescent="0.2">
      <c r="A25952" s="6"/>
      <c r="B25952" s="4"/>
    </row>
    <row r="25953" spans="1:2" x14ac:dyDescent="0.2">
      <c r="A25953" s="6"/>
      <c r="B25953" s="4"/>
    </row>
    <row r="25954" spans="1:2" x14ac:dyDescent="0.2">
      <c r="A25954" s="6"/>
      <c r="B25954" s="4"/>
    </row>
    <row r="25955" spans="1:2" x14ac:dyDescent="0.2">
      <c r="A25955" s="6"/>
      <c r="B25955" s="4"/>
    </row>
    <row r="25956" spans="1:2" x14ac:dyDescent="0.2">
      <c r="A25956" s="6"/>
      <c r="B25956" s="4"/>
    </row>
    <row r="25957" spans="1:2" x14ac:dyDescent="0.2">
      <c r="A25957" s="6"/>
      <c r="B25957" s="4"/>
    </row>
    <row r="25958" spans="1:2" x14ac:dyDescent="0.2">
      <c r="A25958" s="6"/>
      <c r="B25958" s="4"/>
    </row>
    <row r="25959" spans="1:2" x14ac:dyDescent="0.2">
      <c r="A25959" s="6"/>
      <c r="B25959" s="4"/>
    </row>
    <row r="25960" spans="1:2" x14ac:dyDescent="0.2">
      <c r="A25960" s="6"/>
      <c r="B25960" s="4"/>
    </row>
    <row r="25961" spans="1:2" x14ac:dyDescent="0.2">
      <c r="A25961" s="6"/>
      <c r="B25961" s="4"/>
    </row>
    <row r="25962" spans="1:2" x14ac:dyDescent="0.2">
      <c r="A25962" s="6"/>
      <c r="B25962" s="4"/>
    </row>
    <row r="25963" spans="1:2" x14ac:dyDescent="0.2">
      <c r="A25963" s="6"/>
      <c r="B25963" s="4"/>
    </row>
    <row r="25964" spans="1:2" x14ac:dyDescent="0.2">
      <c r="A25964" s="6"/>
      <c r="B25964" s="4"/>
    </row>
    <row r="25965" spans="1:2" x14ac:dyDescent="0.2">
      <c r="A25965" s="6"/>
      <c r="B25965" s="4"/>
    </row>
    <row r="25966" spans="1:2" x14ac:dyDescent="0.2">
      <c r="A25966" s="6"/>
      <c r="B25966" s="4"/>
    </row>
    <row r="25967" spans="1:2" x14ac:dyDescent="0.2">
      <c r="A25967" s="6"/>
      <c r="B25967" s="4"/>
    </row>
    <row r="25968" spans="1:2" x14ac:dyDescent="0.2">
      <c r="A25968" s="6"/>
      <c r="B25968" s="4"/>
    </row>
    <row r="25969" spans="1:2" x14ac:dyDescent="0.2">
      <c r="A25969" s="6"/>
      <c r="B25969" s="4"/>
    </row>
    <row r="25970" spans="1:2" x14ac:dyDescent="0.2">
      <c r="A25970" s="6"/>
      <c r="B25970" s="4"/>
    </row>
    <row r="25971" spans="1:2" x14ac:dyDescent="0.2">
      <c r="A25971" s="6"/>
      <c r="B25971" s="4"/>
    </row>
    <row r="25972" spans="1:2" x14ac:dyDescent="0.2">
      <c r="A25972" s="6"/>
      <c r="B25972" s="4"/>
    </row>
    <row r="25973" spans="1:2" x14ac:dyDescent="0.2">
      <c r="A25973" s="6"/>
      <c r="B25973" s="4"/>
    </row>
    <row r="25974" spans="1:2" x14ac:dyDescent="0.2">
      <c r="A25974" s="6"/>
      <c r="B25974" s="4"/>
    </row>
    <row r="25975" spans="1:2" x14ac:dyDescent="0.2">
      <c r="A25975" s="6"/>
      <c r="B25975" s="4"/>
    </row>
    <row r="25976" spans="1:2" x14ac:dyDescent="0.2">
      <c r="A25976" s="6"/>
      <c r="B25976" s="4"/>
    </row>
    <row r="25977" spans="1:2" x14ac:dyDescent="0.2">
      <c r="A25977" s="6"/>
      <c r="B25977" s="4"/>
    </row>
    <row r="25978" spans="1:2" x14ac:dyDescent="0.2">
      <c r="A25978" s="6"/>
      <c r="B25978" s="4"/>
    </row>
    <row r="25979" spans="1:2" x14ac:dyDescent="0.2">
      <c r="A25979" s="6"/>
      <c r="B25979" s="4"/>
    </row>
    <row r="25980" spans="1:2" x14ac:dyDescent="0.2">
      <c r="A25980" s="6"/>
      <c r="B25980" s="4"/>
    </row>
    <row r="25981" spans="1:2" x14ac:dyDescent="0.2">
      <c r="A25981" s="6"/>
      <c r="B25981" s="4"/>
    </row>
    <row r="25982" spans="1:2" x14ac:dyDescent="0.2">
      <c r="A25982" s="6"/>
      <c r="B25982" s="4"/>
    </row>
    <row r="25983" spans="1:2" x14ac:dyDescent="0.2">
      <c r="A25983" s="6"/>
      <c r="B25983" s="4"/>
    </row>
    <row r="25984" spans="1:2" x14ac:dyDescent="0.2">
      <c r="A25984" s="6"/>
      <c r="B25984" s="4"/>
    </row>
    <row r="25985" spans="1:2" x14ac:dyDescent="0.2">
      <c r="A25985" s="6"/>
      <c r="B25985" s="4"/>
    </row>
    <row r="25986" spans="1:2" x14ac:dyDescent="0.2">
      <c r="A25986" s="6"/>
      <c r="B25986" s="4"/>
    </row>
    <row r="25987" spans="1:2" x14ac:dyDescent="0.2">
      <c r="A25987" s="6"/>
      <c r="B25987" s="4"/>
    </row>
    <row r="25988" spans="1:2" x14ac:dyDescent="0.2">
      <c r="A25988" s="6"/>
      <c r="B25988" s="4"/>
    </row>
    <row r="25989" spans="1:2" x14ac:dyDescent="0.2">
      <c r="A25989" s="6"/>
      <c r="B25989" s="4"/>
    </row>
    <row r="25990" spans="1:2" x14ac:dyDescent="0.2">
      <c r="A25990" s="6"/>
      <c r="B25990" s="4"/>
    </row>
    <row r="25991" spans="1:2" x14ac:dyDescent="0.2">
      <c r="A25991" s="6"/>
      <c r="B25991" s="4"/>
    </row>
    <row r="25992" spans="1:2" x14ac:dyDescent="0.2">
      <c r="A25992" s="6"/>
      <c r="B25992" s="4"/>
    </row>
    <row r="25993" spans="1:2" x14ac:dyDescent="0.2">
      <c r="A25993" s="6"/>
      <c r="B25993" s="4"/>
    </row>
    <row r="25994" spans="1:2" x14ac:dyDescent="0.2">
      <c r="A25994" s="6"/>
      <c r="B25994" s="4"/>
    </row>
    <row r="25995" spans="1:2" x14ac:dyDescent="0.2">
      <c r="A25995" s="6"/>
      <c r="B25995" s="4"/>
    </row>
    <row r="25996" spans="1:2" x14ac:dyDescent="0.2">
      <c r="A25996" s="6"/>
      <c r="B25996" s="4"/>
    </row>
    <row r="25997" spans="1:2" x14ac:dyDescent="0.2">
      <c r="A25997" s="6"/>
      <c r="B25997" s="4"/>
    </row>
    <row r="25998" spans="1:2" x14ac:dyDescent="0.2">
      <c r="A25998" s="6"/>
      <c r="B25998" s="4"/>
    </row>
    <row r="25999" spans="1:2" x14ac:dyDescent="0.2">
      <c r="A25999" s="6"/>
      <c r="B25999" s="4"/>
    </row>
    <row r="26000" spans="1:2" x14ac:dyDescent="0.2">
      <c r="A26000" s="6"/>
      <c r="B26000" s="4"/>
    </row>
    <row r="26001" spans="1:2" x14ac:dyDescent="0.2">
      <c r="A26001" s="6"/>
      <c r="B26001" s="4"/>
    </row>
    <row r="26002" spans="1:2" x14ac:dyDescent="0.2">
      <c r="A26002" s="6"/>
      <c r="B26002" s="4"/>
    </row>
    <row r="26003" spans="1:2" x14ac:dyDescent="0.2">
      <c r="A26003" s="6"/>
      <c r="B26003" s="4"/>
    </row>
    <row r="26004" spans="1:2" x14ac:dyDescent="0.2">
      <c r="A26004" s="6"/>
      <c r="B26004" s="4"/>
    </row>
    <row r="26005" spans="1:2" x14ac:dyDescent="0.2">
      <c r="A26005" s="6"/>
      <c r="B26005" s="4"/>
    </row>
    <row r="26006" spans="1:2" x14ac:dyDescent="0.2">
      <c r="A26006" s="6"/>
      <c r="B26006" s="4"/>
    </row>
    <row r="26007" spans="1:2" x14ac:dyDescent="0.2">
      <c r="A26007" s="6"/>
      <c r="B26007" s="4"/>
    </row>
    <row r="26008" spans="1:2" x14ac:dyDescent="0.2">
      <c r="A26008" s="6"/>
      <c r="B26008" s="4"/>
    </row>
    <row r="26009" spans="1:2" x14ac:dyDescent="0.2">
      <c r="A26009" s="6"/>
      <c r="B26009" s="4"/>
    </row>
    <row r="26010" spans="1:2" x14ac:dyDescent="0.2">
      <c r="A26010" s="6"/>
      <c r="B26010" s="4"/>
    </row>
    <row r="26011" spans="1:2" x14ac:dyDescent="0.2">
      <c r="A26011" s="6"/>
      <c r="B26011" s="4"/>
    </row>
    <row r="26012" spans="1:2" x14ac:dyDescent="0.2">
      <c r="A26012" s="6"/>
      <c r="B26012" s="4"/>
    </row>
    <row r="26013" spans="1:2" x14ac:dyDescent="0.2">
      <c r="A26013" s="6"/>
      <c r="B26013" s="4"/>
    </row>
    <row r="26014" spans="1:2" x14ac:dyDescent="0.2">
      <c r="A26014" s="6"/>
      <c r="B26014" s="4"/>
    </row>
    <row r="26015" spans="1:2" x14ac:dyDescent="0.2">
      <c r="A26015" s="6"/>
      <c r="B26015" s="4"/>
    </row>
    <row r="26016" spans="1:2" x14ac:dyDescent="0.2">
      <c r="A26016" s="6"/>
      <c r="B26016" s="4"/>
    </row>
    <row r="26017" spans="1:2" x14ac:dyDescent="0.2">
      <c r="A26017" s="6"/>
      <c r="B26017" s="4"/>
    </row>
    <row r="26018" spans="1:2" x14ac:dyDescent="0.2">
      <c r="A26018" s="6"/>
      <c r="B26018" s="4"/>
    </row>
    <row r="26019" spans="1:2" x14ac:dyDescent="0.2">
      <c r="A26019" s="6"/>
      <c r="B26019" s="4"/>
    </row>
    <row r="26020" spans="1:2" x14ac:dyDescent="0.2">
      <c r="A26020" s="6"/>
      <c r="B26020" s="4"/>
    </row>
    <row r="26021" spans="1:2" x14ac:dyDescent="0.2">
      <c r="A26021" s="6"/>
      <c r="B26021" s="4"/>
    </row>
    <row r="26022" spans="1:2" x14ac:dyDescent="0.2">
      <c r="A26022" s="6"/>
      <c r="B26022" s="4"/>
    </row>
    <row r="26023" spans="1:2" x14ac:dyDescent="0.2">
      <c r="A26023" s="6"/>
      <c r="B26023" s="4"/>
    </row>
    <row r="26024" spans="1:2" x14ac:dyDescent="0.2">
      <c r="A26024" s="6"/>
      <c r="B26024" s="4"/>
    </row>
    <row r="26025" spans="1:2" x14ac:dyDescent="0.2">
      <c r="A26025" s="6"/>
      <c r="B26025" s="4"/>
    </row>
    <row r="26026" spans="1:2" x14ac:dyDescent="0.2">
      <c r="A26026" s="6"/>
      <c r="B26026" s="4"/>
    </row>
    <row r="26027" spans="1:2" x14ac:dyDescent="0.2">
      <c r="A26027" s="6"/>
      <c r="B26027" s="4"/>
    </row>
    <row r="26028" spans="1:2" x14ac:dyDescent="0.2">
      <c r="A26028" s="6"/>
      <c r="B26028" s="4"/>
    </row>
    <row r="26029" spans="1:2" x14ac:dyDescent="0.2">
      <c r="A26029" s="6"/>
      <c r="B26029" s="4"/>
    </row>
    <row r="26030" spans="1:2" x14ac:dyDescent="0.2">
      <c r="A26030" s="6"/>
      <c r="B26030" s="4"/>
    </row>
    <row r="26031" spans="1:2" x14ac:dyDescent="0.2">
      <c r="A26031" s="6"/>
      <c r="B26031" s="4"/>
    </row>
    <row r="26032" spans="1:2" x14ac:dyDescent="0.2">
      <c r="A26032" s="6"/>
      <c r="B26032" s="4"/>
    </row>
    <row r="26033" spans="1:2" x14ac:dyDescent="0.2">
      <c r="A26033" s="6"/>
      <c r="B26033" s="4"/>
    </row>
    <row r="26034" spans="1:2" x14ac:dyDescent="0.2">
      <c r="A26034" s="6"/>
      <c r="B26034" s="4"/>
    </row>
    <row r="26035" spans="1:2" x14ac:dyDescent="0.2">
      <c r="A26035" s="6"/>
      <c r="B26035" s="4"/>
    </row>
    <row r="26036" spans="1:2" x14ac:dyDescent="0.2">
      <c r="A26036" s="6"/>
      <c r="B26036" s="4"/>
    </row>
    <row r="26037" spans="1:2" x14ac:dyDescent="0.2">
      <c r="A26037" s="6"/>
      <c r="B26037" s="4"/>
    </row>
    <row r="26038" spans="1:2" x14ac:dyDescent="0.2">
      <c r="A26038" s="6"/>
      <c r="B26038" s="4"/>
    </row>
    <row r="26039" spans="1:2" x14ac:dyDescent="0.2">
      <c r="A26039" s="6"/>
      <c r="B26039" s="4"/>
    </row>
    <row r="26040" spans="1:2" x14ac:dyDescent="0.2">
      <c r="A26040" s="6"/>
      <c r="B26040" s="4"/>
    </row>
    <row r="26041" spans="1:2" x14ac:dyDescent="0.2">
      <c r="A26041" s="6"/>
      <c r="B26041" s="4"/>
    </row>
    <row r="26042" spans="1:2" x14ac:dyDescent="0.2">
      <c r="A26042" s="6"/>
      <c r="B26042" s="4"/>
    </row>
    <row r="26043" spans="1:2" x14ac:dyDescent="0.2">
      <c r="A26043" s="6"/>
      <c r="B26043" s="4"/>
    </row>
    <row r="26044" spans="1:2" x14ac:dyDescent="0.2">
      <c r="A26044" s="6"/>
      <c r="B26044" s="4"/>
    </row>
    <row r="26045" spans="1:2" x14ac:dyDescent="0.2">
      <c r="A26045" s="6"/>
      <c r="B26045" s="4"/>
    </row>
    <row r="26046" spans="1:2" x14ac:dyDescent="0.2">
      <c r="A26046" s="6"/>
      <c r="B26046" s="4"/>
    </row>
    <row r="26047" spans="1:2" x14ac:dyDescent="0.2">
      <c r="A26047" s="6"/>
      <c r="B26047" s="4"/>
    </row>
    <row r="26048" spans="1:2" x14ac:dyDescent="0.2">
      <c r="A26048" s="6"/>
      <c r="B26048" s="4"/>
    </row>
    <row r="26049" spans="1:2" x14ac:dyDescent="0.2">
      <c r="A26049" s="6"/>
      <c r="B26049" s="4"/>
    </row>
    <row r="26050" spans="1:2" x14ac:dyDescent="0.2">
      <c r="A26050" s="6"/>
      <c r="B26050" s="4"/>
    </row>
    <row r="26051" spans="1:2" x14ac:dyDescent="0.2">
      <c r="A26051" s="6"/>
      <c r="B26051" s="4"/>
    </row>
    <row r="26052" spans="1:2" x14ac:dyDescent="0.2">
      <c r="A26052" s="6"/>
      <c r="B26052" s="4"/>
    </row>
    <row r="26053" spans="1:2" x14ac:dyDescent="0.2">
      <c r="A26053" s="6"/>
      <c r="B26053" s="4"/>
    </row>
    <row r="26054" spans="1:2" x14ac:dyDescent="0.2">
      <c r="A26054" s="6"/>
      <c r="B26054" s="4"/>
    </row>
    <row r="26055" spans="1:2" x14ac:dyDescent="0.2">
      <c r="A26055" s="6"/>
      <c r="B26055" s="4"/>
    </row>
    <row r="26056" spans="1:2" x14ac:dyDescent="0.2">
      <c r="A26056" s="6"/>
      <c r="B26056" s="4"/>
    </row>
    <row r="26057" spans="1:2" x14ac:dyDescent="0.2">
      <c r="A26057" s="6"/>
      <c r="B26057" s="4"/>
    </row>
    <row r="26058" spans="1:2" x14ac:dyDescent="0.2">
      <c r="A26058" s="6"/>
      <c r="B26058" s="4"/>
    </row>
    <row r="26059" spans="1:2" x14ac:dyDescent="0.2">
      <c r="A26059" s="6"/>
      <c r="B26059" s="4"/>
    </row>
    <row r="26060" spans="1:2" x14ac:dyDescent="0.2">
      <c r="A26060" s="6"/>
      <c r="B26060" s="4"/>
    </row>
    <row r="26061" spans="1:2" x14ac:dyDescent="0.2">
      <c r="A26061" s="6"/>
      <c r="B26061" s="4"/>
    </row>
    <row r="26062" spans="1:2" x14ac:dyDescent="0.2">
      <c r="A26062" s="6"/>
      <c r="B26062" s="4"/>
    </row>
    <row r="26063" spans="1:2" x14ac:dyDescent="0.2">
      <c r="A26063" s="6"/>
      <c r="B26063" s="4"/>
    </row>
    <row r="26064" spans="1:2" x14ac:dyDescent="0.2">
      <c r="A26064" s="6"/>
      <c r="B26064" s="4"/>
    </row>
    <row r="26065" spans="1:2" x14ac:dyDescent="0.2">
      <c r="A26065" s="6"/>
      <c r="B26065" s="4"/>
    </row>
    <row r="26066" spans="1:2" x14ac:dyDescent="0.2">
      <c r="A26066" s="6"/>
      <c r="B26066" s="4"/>
    </row>
    <row r="26067" spans="1:2" x14ac:dyDescent="0.2">
      <c r="A26067" s="6"/>
      <c r="B26067" s="4"/>
    </row>
    <row r="26068" spans="1:2" x14ac:dyDescent="0.2">
      <c r="A26068" s="6"/>
      <c r="B26068" s="4"/>
    </row>
    <row r="26069" spans="1:2" x14ac:dyDescent="0.2">
      <c r="A26069" s="6"/>
      <c r="B26069" s="4"/>
    </row>
    <row r="26070" spans="1:2" x14ac:dyDescent="0.2">
      <c r="A26070" s="6"/>
      <c r="B26070" s="4"/>
    </row>
    <row r="26071" spans="1:2" x14ac:dyDescent="0.2">
      <c r="A26071" s="6"/>
      <c r="B26071" s="4"/>
    </row>
    <row r="26072" spans="1:2" x14ac:dyDescent="0.2">
      <c r="A26072" s="6"/>
      <c r="B26072" s="4"/>
    </row>
    <row r="26073" spans="1:2" x14ac:dyDescent="0.2">
      <c r="A26073" s="6"/>
      <c r="B26073" s="4"/>
    </row>
    <row r="26074" spans="1:2" x14ac:dyDescent="0.2">
      <c r="A26074" s="6"/>
      <c r="B26074" s="4"/>
    </row>
    <row r="26075" spans="1:2" x14ac:dyDescent="0.2">
      <c r="A26075" s="6"/>
      <c r="B26075" s="4"/>
    </row>
    <row r="26076" spans="1:2" x14ac:dyDescent="0.2">
      <c r="A26076" s="6"/>
      <c r="B26076" s="4"/>
    </row>
    <row r="26077" spans="1:2" x14ac:dyDescent="0.2">
      <c r="A26077" s="6"/>
      <c r="B26077" s="4"/>
    </row>
    <row r="26078" spans="1:2" x14ac:dyDescent="0.2">
      <c r="A26078" s="6"/>
      <c r="B26078" s="4"/>
    </row>
    <row r="26079" spans="1:2" x14ac:dyDescent="0.2">
      <c r="A26079" s="6"/>
      <c r="B26079" s="4"/>
    </row>
    <row r="26080" spans="1:2" x14ac:dyDescent="0.2">
      <c r="A26080" s="6"/>
      <c r="B26080" s="4"/>
    </row>
    <row r="26081" spans="1:2" x14ac:dyDescent="0.2">
      <c r="A26081" s="6"/>
      <c r="B26081" s="4"/>
    </row>
    <row r="26082" spans="1:2" x14ac:dyDescent="0.2">
      <c r="A26082" s="6"/>
      <c r="B26082" s="4"/>
    </row>
    <row r="26083" spans="1:2" x14ac:dyDescent="0.2">
      <c r="A26083" s="6"/>
      <c r="B26083" s="4"/>
    </row>
    <row r="26084" spans="1:2" x14ac:dyDescent="0.2">
      <c r="A26084" s="6"/>
      <c r="B26084" s="4"/>
    </row>
    <row r="26085" spans="1:2" x14ac:dyDescent="0.2">
      <c r="A26085" s="6"/>
      <c r="B26085" s="4"/>
    </row>
    <row r="26086" spans="1:2" x14ac:dyDescent="0.2">
      <c r="A26086" s="6"/>
      <c r="B26086" s="4"/>
    </row>
    <row r="26087" spans="1:2" x14ac:dyDescent="0.2">
      <c r="A26087" s="6"/>
      <c r="B26087" s="4"/>
    </row>
    <row r="26088" spans="1:2" x14ac:dyDescent="0.2">
      <c r="A26088" s="6"/>
      <c r="B26088" s="4"/>
    </row>
    <row r="26089" spans="1:2" x14ac:dyDescent="0.2">
      <c r="A26089" s="6"/>
      <c r="B26089" s="4"/>
    </row>
    <row r="26090" spans="1:2" x14ac:dyDescent="0.2">
      <c r="A26090" s="6"/>
      <c r="B26090" s="4"/>
    </row>
    <row r="26091" spans="1:2" x14ac:dyDescent="0.2">
      <c r="A26091" s="6"/>
      <c r="B26091" s="4"/>
    </row>
    <row r="26092" spans="1:2" x14ac:dyDescent="0.2">
      <c r="A26092" s="6"/>
      <c r="B26092" s="4"/>
    </row>
    <row r="26093" spans="1:2" x14ac:dyDescent="0.2">
      <c r="A26093" s="6"/>
      <c r="B26093" s="4"/>
    </row>
    <row r="26094" spans="1:2" x14ac:dyDescent="0.2">
      <c r="A26094" s="6"/>
      <c r="B26094" s="4"/>
    </row>
    <row r="26095" spans="1:2" x14ac:dyDescent="0.2">
      <c r="A26095" s="6"/>
      <c r="B26095" s="4"/>
    </row>
    <row r="26096" spans="1:2" x14ac:dyDescent="0.2">
      <c r="A26096" s="6"/>
      <c r="B26096" s="4"/>
    </row>
    <row r="26097" spans="1:2" x14ac:dyDescent="0.2">
      <c r="A26097" s="6"/>
      <c r="B26097" s="4"/>
    </row>
    <row r="26098" spans="1:2" x14ac:dyDescent="0.2">
      <c r="A26098" s="6"/>
      <c r="B26098" s="4"/>
    </row>
    <row r="26099" spans="1:2" x14ac:dyDescent="0.2">
      <c r="A26099" s="6"/>
      <c r="B26099" s="4"/>
    </row>
    <row r="26100" spans="1:2" x14ac:dyDescent="0.2">
      <c r="A26100" s="6"/>
      <c r="B26100" s="4"/>
    </row>
    <row r="26101" spans="1:2" x14ac:dyDescent="0.2">
      <c r="A26101" s="6"/>
      <c r="B26101" s="4"/>
    </row>
    <row r="26102" spans="1:2" x14ac:dyDescent="0.2">
      <c r="A26102" s="6"/>
      <c r="B26102" s="4"/>
    </row>
    <row r="26103" spans="1:2" x14ac:dyDescent="0.2">
      <c r="A26103" s="6"/>
      <c r="B26103" s="4"/>
    </row>
    <row r="26104" spans="1:2" x14ac:dyDescent="0.2">
      <c r="A26104" s="6"/>
      <c r="B26104" s="4"/>
    </row>
    <row r="26105" spans="1:2" x14ac:dyDescent="0.2">
      <c r="A26105" s="6"/>
      <c r="B26105" s="4"/>
    </row>
    <row r="26106" spans="1:2" x14ac:dyDescent="0.2">
      <c r="A26106" s="6"/>
      <c r="B26106" s="4"/>
    </row>
    <row r="26107" spans="1:2" x14ac:dyDescent="0.2">
      <c r="A26107" s="6"/>
      <c r="B26107" s="4"/>
    </row>
    <row r="26108" spans="1:2" x14ac:dyDescent="0.2">
      <c r="A26108" s="6"/>
      <c r="B26108" s="4"/>
    </row>
    <row r="26109" spans="1:2" x14ac:dyDescent="0.2">
      <c r="A26109" s="6"/>
      <c r="B26109" s="4"/>
    </row>
    <row r="26110" spans="1:2" x14ac:dyDescent="0.2">
      <c r="A26110" s="6"/>
      <c r="B26110" s="4"/>
    </row>
    <row r="26111" spans="1:2" x14ac:dyDescent="0.2">
      <c r="A26111" s="6"/>
      <c r="B26111" s="4"/>
    </row>
    <row r="26112" spans="1:2" x14ac:dyDescent="0.2">
      <c r="A26112" s="6"/>
      <c r="B26112" s="4"/>
    </row>
    <row r="26113" spans="1:2" x14ac:dyDescent="0.2">
      <c r="A26113" s="6"/>
      <c r="B26113" s="4"/>
    </row>
    <row r="26114" spans="1:2" x14ac:dyDescent="0.2">
      <c r="A26114" s="6"/>
      <c r="B26114" s="4"/>
    </row>
    <row r="26115" spans="1:2" x14ac:dyDescent="0.2">
      <c r="A26115" s="6"/>
      <c r="B26115" s="4"/>
    </row>
    <row r="26116" spans="1:2" x14ac:dyDescent="0.2">
      <c r="A26116" s="6"/>
      <c r="B26116" s="4"/>
    </row>
    <row r="26117" spans="1:2" x14ac:dyDescent="0.2">
      <c r="A26117" s="6"/>
      <c r="B26117" s="4"/>
    </row>
    <row r="26118" spans="1:2" x14ac:dyDescent="0.2">
      <c r="A26118" s="6"/>
      <c r="B26118" s="4"/>
    </row>
    <row r="26119" spans="1:2" x14ac:dyDescent="0.2">
      <c r="A26119" s="6"/>
      <c r="B26119" s="4"/>
    </row>
    <row r="26120" spans="1:2" x14ac:dyDescent="0.2">
      <c r="A26120" s="6"/>
      <c r="B26120" s="4"/>
    </row>
    <row r="26121" spans="1:2" x14ac:dyDescent="0.2">
      <c r="A26121" s="6"/>
      <c r="B26121" s="4"/>
    </row>
    <row r="26122" spans="1:2" x14ac:dyDescent="0.2">
      <c r="A26122" s="6"/>
      <c r="B26122" s="4"/>
    </row>
    <row r="26123" spans="1:2" x14ac:dyDescent="0.2">
      <c r="A26123" s="6"/>
      <c r="B26123" s="4"/>
    </row>
    <row r="26124" spans="1:2" x14ac:dyDescent="0.2">
      <c r="A26124" s="6"/>
      <c r="B26124" s="4"/>
    </row>
    <row r="26125" spans="1:2" x14ac:dyDescent="0.2">
      <c r="A26125" s="6"/>
      <c r="B26125" s="4"/>
    </row>
    <row r="26126" spans="1:2" x14ac:dyDescent="0.2">
      <c r="A26126" s="6"/>
      <c r="B26126" s="4"/>
    </row>
    <row r="26127" spans="1:2" x14ac:dyDescent="0.2">
      <c r="A26127" s="6"/>
      <c r="B26127" s="4"/>
    </row>
    <row r="26128" spans="1:2" x14ac:dyDescent="0.2">
      <c r="A26128" s="6"/>
      <c r="B26128" s="4"/>
    </row>
    <row r="26129" spans="1:2" x14ac:dyDescent="0.2">
      <c r="A26129" s="6"/>
      <c r="B26129" s="4"/>
    </row>
    <row r="26130" spans="1:2" x14ac:dyDescent="0.2">
      <c r="A26130" s="6"/>
      <c r="B26130" s="4"/>
    </row>
    <row r="26131" spans="1:2" x14ac:dyDescent="0.2">
      <c r="A26131" s="6"/>
      <c r="B26131" s="4"/>
    </row>
    <row r="26132" spans="1:2" x14ac:dyDescent="0.2">
      <c r="A26132" s="6"/>
      <c r="B26132" s="4"/>
    </row>
    <row r="26133" spans="1:2" x14ac:dyDescent="0.2">
      <c r="A26133" s="6"/>
      <c r="B26133" s="4"/>
    </row>
    <row r="26134" spans="1:2" x14ac:dyDescent="0.2">
      <c r="A26134" s="6"/>
      <c r="B26134" s="4"/>
    </row>
    <row r="26135" spans="1:2" x14ac:dyDescent="0.2">
      <c r="A26135" s="6"/>
      <c r="B26135" s="4"/>
    </row>
    <row r="26136" spans="1:2" x14ac:dyDescent="0.2">
      <c r="A26136" s="6"/>
      <c r="B26136" s="4"/>
    </row>
    <row r="26137" spans="1:2" x14ac:dyDescent="0.2">
      <c r="A26137" s="6"/>
      <c r="B26137" s="4"/>
    </row>
    <row r="26138" spans="1:2" x14ac:dyDescent="0.2">
      <c r="A26138" s="6"/>
      <c r="B26138" s="4"/>
    </row>
    <row r="26139" spans="1:2" x14ac:dyDescent="0.2">
      <c r="A26139" s="6"/>
      <c r="B26139" s="4"/>
    </row>
    <row r="26140" spans="1:2" x14ac:dyDescent="0.2">
      <c r="A26140" s="6"/>
      <c r="B26140" s="4"/>
    </row>
    <row r="26141" spans="1:2" x14ac:dyDescent="0.2">
      <c r="A26141" s="6"/>
      <c r="B26141" s="4"/>
    </row>
    <row r="26142" spans="1:2" x14ac:dyDescent="0.2">
      <c r="A26142" s="6"/>
      <c r="B26142" s="4"/>
    </row>
    <row r="26143" spans="1:2" x14ac:dyDescent="0.2">
      <c r="A26143" s="6"/>
      <c r="B26143" s="4"/>
    </row>
    <row r="26144" spans="1:2" x14ac:dyDescent="0.2">
      <c r="A26144" s="6"/>
      <c r="B26144" s="4"/>
    </row>
    <row r="26145" spans="1:2" x14ac:dyDescent="0.2">
      <c r="A26145" s="6"/>
      <c r="B26145" s="4"/>
    </row>
    <row r="26146" spans="1:2" x14ac:dyDescent="0.2">
      <c r="A26146" s="6"/>
      <c r="B26146" s="4"/>
    </row>
    <row r="26147" spans="1:2" x14ac:dyDescent="0.2">
      <c r="A26147" s="6"/>
      <c r="B26147" s="4"/>
    </row>
    <row r="26148" spans="1:2" x14ac:dyDescent="0.2">
      <c r="A26148" s="6"/>
      <c r="B26148" s="4"/>
    </row>
    <row r="26149" spans="1:2" x14ac:dyDescent="0.2">
      <c r="A26149" s="6"/>
      <c r="B26149" s="4"/>
    </row>
    <row r="26150" spans="1:2" x14ac:dyDescent="0.2">
      <c r="A26150" s="6"/>
      <c r="B26150" s="4"/>
    </row>
    <row r="26151" spans="1:2" x14ac:dyDescent="0.2">
      <c r="A26151" s="6"/>
      <c r="B26151" s="4"/>
    </row>
    <row r="26152" spans="1:2" x14ac:dyDescent="0.2">
      <c r="A26152" s="6"/>
      <c r="B26152" s="4"/>
    </row>
    <row r="26153" spans="1:2" x14ac:dyDescent="0.2">
      <c r="A26153" s="6"/>
      <c r="B26153" s="4"/>
    </row>
    <row r="26154" spans="1:2" x14ac:dyDescent="0.2">
      <c r="A26154" s="6"/>
      <c r="B26154" s="4"/>
    </row>
    <row r="26155" spans="1:2" x14ac:dyDescent="0.2">
      <c r="A26155" s="6"/>
      <c r="B26155" s="4"/>
    </row>
    <row r="26156" spans="1:2" x14ac:dyDescent="0.2">
      <c r="A26156" s="6"/>
      <c r="B26156" s="4"/>
    </row>
    <row r="26157" spans="1:2" x14ac:dyDescent="0.2">
      <c r="A26157" s="6"/>
      <c r="B26157" s="4"/>
    </row>
    <row r="26158" spans="1:2" x14ac:dyDescent="0.2">
      <c r="A26158" s="6"/>
      <c r="B26158" s="4"/>
    </row>
    <row r="26159" spans="1:2" x14ac:dyDescent="0.2">
      <c r="A26159" s="6"/>
      <c r="B26159" s="4"/>
    </row>
    <row r="26160" spans="1:2" x14ac:dyDescent="0.2">
      <c r="A26160" s="6"/>
      <c r="B26160" s="4"/>
    </row>
    <row r="26161" spans="1:2" x14ac:dyDescent="0.2">
      <c r="A26161" s="6"/>
      <c r="B26161" s="4"/>
    </row>
    <row r="26162" spans="1:2" x14ac:dyDescent="0.2">
      <c r="A26162" s="6"/>
      <c r="B26162" s="4"/>
    </row>
    <row r="26163" spans="1:2" x14ac:dyDescent="0.2">
      <c r="A26163" s="6"/>
      <c r="B26163" s="4"/>
    </row>
    <row r="26164" spans="1:2" x14ac:dyDescent="0.2">
      <c r="A26164" s="6"/>
      <c r="B26164" s="4"/>
    </row>
    <row r="26165" spans="1:2" x14ac:dyDescent="0.2">
      <c r="A26165" s="6"/>
      <c r="B26165" s="4"/>
    </row>
    <row r="26166" spans="1:2" x14ac:dyDescent="0.2">
      <c r="A26166" s="6"/>
      <c r="B26166" s="4"/>
    </row>
    <row r="26167" spans="1:2" x14ac:dyDescent="0.2">
      <c r="A26167" s="6"/>
      <c r="B26167" s="4"/>
    </row>
    <row r="26168" spans="1:2" x14ac:dyDescent="0.2">
      <c r="A26168" s="6"/>
      <c r="B26168" s="4"/>
    </row>
    <row r="26169" spans="1:2" x14ac:dyDescent="0.2">
      <c r="A26169" s="6"/>
      <c r="B26169" s="4"/>
    </row>
    <row r="26170" spans="1:2" x14ac:dyDescent="0.2">
      <c r="A26170" s="6"/>
      <c r="B26170" s="4"/>
    </row>
    <row r="26171" spans="1:2" x14ac:dyDescent="0.2">
      <c r="A26171" s="6"/>
      <c r="B26171" s="4"/>
    </row>
    <row r="26172" spans="1:2" x14ac:dyDescent="0.2">
      <c r="A26172" s="6"/>
      <c r="B26172" s="4"/>
    </row>
    <row r="26173" spans="1:2" x14ac:dyDescent="0.2">
      <c r="A26173" s="6"/>
      <c r="B26173" s="4"/>
    </row>
    <row r="26174" spans="1:2" x14ac:dyDescent="0.2">
      <c r="A26174" s="6"/>
      <c r="B26174" s="4"/>
    </row>
    <row r="26175" spans="1:2" x14ac:dyDescent="0.2">
      <c r="A26175" s="6"/>
      <c r="B26175" s="4"/>
    </row>
    <row r="26176" spans="1:2" x14ac:dyDescent="0.2">
      <c r="A26176" s="6"/>
      <c r="B26176" s="4"/>
    </row>
    <row r="26177" spans="1:2" x14ac:dyDescent="0.2">
      <c r="A26177" s="6"/>
      <c r="B26177" s="4"/>
    </row>
    <row r="26178" spans="1:2" x14ac:dyDescent="0.2">
      <c r="A26178" s="6"/>
      <c r="B26178" s="4"/>
    </row>
    <row r="26179" spans="1:2" x14ac:dyDescent="0.2">
      <c r="A26179" s="6"/>
      <c r="B26179" s="4"/>
    </row>
    <row r="26180" spans="1:2" x14ac:dyDescent="0.2">
      <c r="A26180" s="6"/>
      <c r="B26180" s="4"/>
    </row>
    <row r="26181" spans="1:2" x14ac:dyDescent="0.2">
      <c r="A26181" s="6"/>
      <c r="B26181" s="4"/>
    </row>
    <row r="26182" spans="1:2" x14ac:dyDescent="0.2">
      <c r="A26182" s="6"/>
      <c r="B26182" s="4"/>
    </row>
    <row r="26183" spans="1:2" x14ac:dyDescent="0.2">
      <c r="A26183" s="6"/>
      <c r="B26183" s="4"/>
    </row>
    <row r="26184" spans="1:2" x14ac:dyDescent="0.2">
      <c r="A26184" s="6"/>
      <c r="B26184" s="4"/>
    </row>
    <row r="26185" spans="1:2" x14ac:dyDescent="0.2">
      <c r="A26185" s="6"/>
      <c r="B26185" s="4"/>
    </row>
    <row r="26186" spans="1:2" x14ac:dyDescent="0.2">
      <c r="A26186" s="6"/>
      <c r="B26186" s="4"/>
    </row>
    <row r="26187" spans="1:2" x14ac:dyDescent="0.2">
      <c r="A26187" s="6"/>
      <c r="B26187" s="4"/>
    </row>
    <row r="26188" spans="1:2" x14ac:dyDescent="0.2">
      <c r="A26188" s="6"/>
      <c r="B26188" s="4"/>
    </row>
    <row r="26189" spans="1:2" x14ac:dyDescent="0.2">
      <c r="A26189" s="6"/>
      <c r="B26189" s="4"/>
    </row>
    <row r="26190" spans="1:2" x14ac:dyDescent="0.2">
      <c r="A26190" s="6"/>
      <c r="B26190" s="4"/>
    </row>
    <row r="26191" spans="1:2" x14ac:dyDescent="0.2">
      <c r="A26191" s="6"/>
      <c r="B26191" s="4"/>
    </row>
    <row r="26192" spans="1:2" x14ac:dyDescent="0.2">
      <c r="A26192" s="6"/>
      <c r="B26192" s="4"/>
    </row>
    <row r="26193" spans="1:2" x14ac:dyDescent="0.2">
      <c r="A26193" s="6"/>
      <c r="B26193" s="4"/>
    </row>
    <row r="26194" spans="1:2" x14ac:dyDescent="0.2">
      <c r="A26194" s="6"/>
      <c r="B26194" s="4"/>
    </row>
    <row r="26195" spans="1:2" x14ac:dyDescent="0.2">
      <c r="A26195" s="6"/>
      <c r="B26195" s="4"/>
    </row>
    <row r="26196" spans="1:2" x14ac:dyDescent="0.2">
      <c r="A26196" s="6"/>
      <c r="B26196" s="4"/>
    </row>
    <row r="26197" spans="1:2" x14ac:dyDescent="0.2">
      <c r="A26197" s="6"/>
      <c r="B26197" s="4"/>
    </row>
    <row r="26198" spans="1:2" x14ac:dyDescent="0.2">
      <c r="A26198" s="6"/>
      <c r="B26198" s="4"/>
    </row>
    <row r="26199" spans="1:2" x14ac:dyDescent="0.2">
      <c r="A26199" s="6"/>
      <c r="B26199" s="4"/>
    </row>
    <row r="26200" spans="1:2" x14ac:dyDescent="0.2">
      <c r="A26200" s="6"/>
      <c r="B26200" s="4"/>
    </row>
    <row r="26201" spans="1:2" x14ac:dyDescent="0.2">
      <c r="A26201" s="6"/>
      <c r="B26201" s="4"/>
    </row>
    <row r="26202" spans="1:2" x14ac:dyDescent="0.2">
      <c r="A26202" s="6"/>
      <c r="B26202" s="4"/>
    </row>
    <row r="26203" spans="1:2" x14ac:dyDescent="0.2">
      <c r="A26203" s="6"/>
      <c r="B26203" s="4"/>
    </row>
    <row r="26204" spans="1:2" x14ac:dyDescent="0.2">
      <c r="A26204" s="6"/>
      <c r="B26204" s="4"/>
    </row>
    <row r="26205" spans="1:2" x14ac:dyDescent="0.2">
      <c r="A26205" s="6"/>
      <c r="B26205" s="4"/>
    </row>
    <row r="26206" spans="1:2" x14ac:dyDescent="0.2">
      <c r="A26206" s="6"/>
      <c r="B26206" s="4"/>
    </row>
    <row r="26207" spans="1:2" x14ac:dyDescent="0.2">
      <c r="A26207" s="6"/>
      <c r="B26207" s="4"/>
    </row>
    <row r="26208" spans="1:2" x14ac:dyDescent="0.2">
      <c r="A26208" s="6"/>
      <c r="B26208" s="4"/>
    </row>
    <row r="26209" spans="1:2" x14ac:dyDescent="0.2">
      <c r="A26209" s="6"/>
      <c r="B26209" s="4"/>
    </row>
    <row r="26210" spans="1:2" x14ac:dyDescent="0.2">
      <c r="A26210" s="6"/>
      <c r="B26210" s="4"/>
    </row>
    <row r="26211" spans="1:2" x14ac:dyDescent="0.2">
      <c r="A26211" s="6"/>
      <c r="B26211" s="4"/>
    </row>
    <row r="26212" spans="1:2" x14ac:dyDescent="0.2">
      <c r="A26212" s="6"/>
      <c r="B26212" s="4"/>
    </row>
    <row r="26213" spans="1:2" x14ac:dyDescent="0.2">
      <c r="A26213" s="6"/>
      <c r="B26213" s="4"/>
    </row>
    <row r="26214" spans="1:2" x14ac:dyDescent="0.2">
      <c r="A26214" s="6"/>
      <c r="B26214" s="4"/>
    </row>
    <row r="26215" spans="1:2" x14ac:dyDescent="0.2">
      <c r="A26215" s="6"/>
      <c r="B26215" s="4"/>
    </row>
    <row r="26216" spans="1:2" x14ac:dyDescent="0.2">
      <c r="A26216" s="6"/>
      <c r="B26216" s="4"/>
    </row>
    <row r="26217" spans="1:2" x14ac:dyDescent="0.2">
      <c r="A26217" s="6"/>
      <c r="B26217" s="4"/>
    </row>
    <row r="26218" spans="1:2" x14ac:dyDescent="0.2">
      <c r="A26218" s="6"/>
      <c r="B26218" s="4"/>
    </row>
    <row r="26219" spans="1:2" x14ac:dyDescent="0.2">
      <c r="A26219" s="6"/>
      <c r="B26219" s="4"/>
    </row>
    <row r="26220" spans="1:2" x14ac:dyDescent="0.2">
      <c r="A26220" s="6"/>
      <c r="B26220" s="4"/>
    </row>
    <row r="26221" spans="1:2" x14ac:dyDescent="0.2">
      <c r="A26221" s="6"/>
      <c r="B26221" s="4"/>
    </row>
    <row r="26222" spans="1:2" x14ac:dyDescent="0.2">
      <c r="A26222" s="6"/>
      <c r="B26222" s="4"/>
    </row>
    <row r="26223" spans="1:2" x14ac:dyDescent="0.2">
      <c r="A26223" s="6"/>
      <c r="B26223" s="4"/>
    </row>
    <row r="26224" spans="1:2" x14ac:dyDescent="0.2">
      <c r="A26224" s="6"/>
      <c r="B26224" s="4"/>
    </row>
    <row r="26225" spans="1:2" x14ac:dyDescent="0.2">
      <c r="A26225" s="6"/>
      <c r="B26225" s="4"/>
    </row>
    <row r="26226" spans="1:2" x14ac:dyDescent="0.2">
      <c r="A26226" s="6"/>
      <c r="B26226" s="4"/>
    </row>
    <row r="26227" spans="1:2" x14ac:dyDescent="0.2">
      <c r="A26227" s="6"/>
      <c r="B26227" s="4"/>
    </row>
    <row r="26228" spans="1:2" x14ac:dyDescent="0.2">
      <c r="A26228" s="6"/>
      <c r="B26228" s="4"/>
    </row>
    <row r="26229" spans="1:2" x14ac:dyDescent="0.2">
      <c r="A26229" s="6"/>
      <c r="B26229" s="4"/>
    </row>
    <row r="26230" spans="1:2" x14ac:dyDescent="0.2">
      <c r="A26230" s="6"/>
      <c r="B26230" s="4"/>
    </row>
    <row r="26231" spans="1:2" x14ac:dyDescent="0.2">
      <c r="A26231" s="6"/>
      <c r="B26231" s="4"/>
    </row>
    <row r="26232" spans="1:2" x14ac:dyDescent="0.2">
      <c r="A26232" s="6"/>
      <c r="B26232" s="4"/>
    </row>
    <row r="26233" spans="1:2" x14ac:dyDescent="0.2">
      <c r="A26233" s="6"/>
      <c r="B26233" s="4"/>
    </row>
    <row r="26234" spans="1:2" x14ac:dyDescent="0.2">
      <c r="A26234" s="6"/>
      <c r="B26234" s="4"/>
    </row>
    <row r="26235" spans="1:2" x14ac:dyDescent="0.2">
      <c r="A26235" s="6"/>
      <c r="B26235" s="4"/>
    </row>
    <row r="26236" spans="1:2" x14ac:dyDescent="0.2">
      <c r="A26236" s="6"/>
      <c r="B26236" s="4"/>
    </row>
    <row r="26237" spans="1:2" x14ac:dyDescent="0.2">
      <c r="A26237" s="6"/>
      <c r="B26237" s="4"/>
    </row>
    <row r="26238" spans="1:2" x14ac:dyDescent="0.2">
      <c r="A26238" s="6"/>
      <c r="B26238" s="4"/>
    </row>
    <row r="26239" spans="1:2" x14ac:dyDescent="0.2">
      <c r="A26239" s="6"/>
      <c r="B26239" s="4"/>
    </row>
    <row r="26240" spans="1:2" x14ac:dyDescent="0.2">
      <c r="A26240" s="6"/>
      <c r="B26240" s="4"/>
    </row>
    <row r="26241" spans="1:2" x14ac:dyDescent="0.2">
      <c r="A26241" s="6"/>
      <c r="B26241" s="4"/>
    </row>
    <row r="26242" spans="1:2" x14ac:dyDescent="0.2">
      <c r="A26242" s="6"/>
      <c r="B26242" s="4"/>
    </row>
    <row r="26243" spans="1:2" x14ac:dyDescent="0.2">
      <c r="A26243" s="6"/>
      <c r="B26243" s="4"/>
    </row>
    <row r="26244" spans="1:2" x14ac:dyDescent="0.2">
      <c r="A26244" s="6"/>
      <c r="B26244" s="4"/>
    </row>
    <row r="26245" spans="1:2" x14ac:dyDescent="0.2">
      <c r="A26245" s="6"/>
      <c r="B26245" s="4"/>
    </row>
    <row r="26246" spans="1:2" x14ac:dyDescent="0.2">
      <c r="A26246" s="6"/>
      <c r="B26246" s="4"/>
    </row>
    <row r="26247" spans="1:2" x14ac:dyDescent="0.2">
      <c r="A26247" s="6"/>
      <c r="B26247" s="4"/>
    </row>
    <row r="26248" spans="1:2" x14ac:dyDescent="0.2">
      <c r="A26248" s="6"/>
      <c r="B26248" s="4"/>
    </row>
    <row r="26249" spans="1:2" x14ac:dyDescent="0.2">
      <c r="A26249" s="6"/>
      <c r="B26249" s="4"/>
    </row>
    <row r="26250" spans="1:2" x14ac:dyDescent="0.2">
      <c r="A26250" s="6"/>
      <c r="B26250" s="4"/>
    </row>
    <row r="26251" spans="1:2" x14ac:dyDescent="0.2">
      <c r="A26251" s="6"/>
      <c r="B26251" s="4"/>
    </row>
    <row r="26252" spans="1:2" x14ac:dyDescent="0.2">
      <c r="A26252" s="6"/>
      <c r="B26252" s="4"/>
    </row>
    <row r="26253" spans="1:2" x14ac:dyDescent="0.2">
      <c r="A26253" s="6"/>
      <c r="B26253" s="4"/>
    </row>
    <row r="26254" spans="1:2" x14ac:dyDescent="0.2">
      <c r="A26254" s="6"/>
      <c r="B26254" s="4"/>
    </row>
    <row r="26255" spans="1:2" x14ac:dyDescent="0.2">
      <c r="A26255" s="6"/>
      <c r="B26255" s="4"/>
    </row>
    <row r="26256" spans="1:2" x14ac:dyDescent="0.2">
      <c r="A26256" s="6"/>
      <c r="B26256" s="4"/>
    </row>
    <row r="26257" spans="1:2" x14ac:dyDescent="0.2">
      <c r="A26257" s="6"/>
      <c r="B26257" s="4"/>
    </row>
    <row r="26258" spans="1:2" x14ac:dyDescent="0.2">
      <c r="A26258" s="6"/>
      <c r="B26258" s="4"/>
    </row>
    <row r="26259" spans="1:2" x14ac:dyDescent="0.2">
      <c r="A26259" s="6"/>
      <c r="B26259" s="4"/>
    </row>
    <row r="26260" spans="1:2" x14ac:dyDescent="0.2">
      <c r="A26260" s="6"/>
      <c r="B26260" s="4"/>
    </row>
    <row r="26261" spans="1:2" x14ac:dyDescent="0.2">
      <c r="A26261" s="6"/>
      <c r="B26261" s="4"/>
    </row>
    <row r="26262" spans="1:2" x14ac:dyDescent="0.2">
      <c r="A26262" s="6"/>
      <c r="B26262" s="4"/>
    </row>
    <row r="26263" spans="1:2" x14ac:dyDescent="0.2">
      <c r="A26263" s="6"/>
      <c r="B26263" s="4"/>
    </row>
    <row r="26264" spans="1:2" x14ac:dyDescent="0.2">
      <c r="A26264" s="6"/>
      <c r="B26264" s="4"/>
    </row>
    <row r="26265" spans="1:2" x14ac:dyDescent="0.2">
      <c r="A26265" s="6"/>
      <c r="B26265" s="4"/>
    </row>
    <row r="26266" spans="1:2" x14ac:dyDescent="0.2">
      <c r="A26266" s="6"/>
      <c r="B26266" s="4"/>
    </row>
    <row r="26267" spans="1:2" x14ac:dyDescent="0.2">
      <c r="A26267" s="6"/>
      <c r="B26267" s="4"/>
    </row>
    <row r="26268" spans="1:2" x14ac:dyDescent="0.2">
      <c r="A26268" s="6"/>
      <c r="B26268" s="4"/>
    </row>
    <row r="26269" spans="1:2" x14ac:dyDescent="0.2">
      <c r="A26269" s="6"/>
      <c r="B26269" s="4"/>
    </row>
    <row r="26270" spans="1:2" x14ac:dyDescent="0.2">
      <c r="A26270" s="6"/>
      <c r="B26270" s="4"/>
    </row>
    <row r="26271" spans="1:2" x14ac:dyDescent="0.2">
      <c r="A26271" s="6"/>
      <c r="B26271" s="4"/>
    </row>
    <row r="26272" spans="1:2" x14ac:dyDescent="0.2">
      <c r="A26272" s="6"/>
      <c r="B26272" s="4"/>
    </row>
    <row r="26273" spans="1:2" x14ac:dyDescent="0.2">
      <c r="A26273" s="6"/>
      <c r="B26273" s="4"/>
    </row>
    <row r="26274" spans="1:2" x14ac:dyDescent="0.2">
      <c r="A26274" s="6"/>
      <c r="B26274" s="4"/>
    </row>
    <row r="26275" spans="1:2" x14ac:dyDescent="0.2">
      <c r="A26275" s="6"/>
      <c r="B26275" s="4"/>
    </row>
    <row r="26276" spans="1:2" x14ac:dyDescent="0.2">
      <c r="A26276" s="6"/>
      <c r="B26276" s="4"/>
    </row>
    <row r="26277" spans="1:2" x14ac:dyDescent="0.2">
      <c r="A26277" s="6"/>
      <c r="B26277" s="4"/>
    </row>
    <row r="26278" spans="1:2" x14ac:dyDescent="0.2">
      <c r="A26278" s="6"/>
      <c r="B26278" s="4"/>
    </row>
    <row r="26279" spans="1:2" x14ac:dyDescent="0.2">
      <c r="A26279" s="6"/>
      <c r="B26279" s="4"/>
    </row>
    <row r="26280" spans="1:2" x14ac:dyDescent="0.2">
      <c r="A26280" s="6"/>
      <c r="B26280" s="4"/>
    </row>
    <row r="26281" spans="1:2" x14ac:dyDescent="0.2">
      <c r="A26281" s="6"/>
      <c r="B26281" s="4"/>
    </row>
    <row r="26282" spans="1:2" x14ac:dyDescent="0.2">
      <c r="A26282" s="6"/>
      <c r="B26282" s="4"/>
    </row>
    <row r="26283" spans="1:2" x14ac:dyDescent="0.2">
      <c r="A26283" s="6"/>
      <c r="B26283" s="4"/>
    </row>
    <row r="26284" spans="1:2" x14ac:dyDescent="0.2">
      <c r="A26284" s="6"/>
      <c r="B26284" s="4"/>
    </row>
    <row r="26285" spans="1:2" x14ac:dyDescent="0.2">
      <c r="A26285" s="6"/>
      <c r="B26285" s="4"/>
    </row>
    <row r="26286" spans="1:2" x14ac:dyDescent="0.2">
      <c r="A26286" s="6"/>
      <c r="B26286" s="4"/>
    </row>
    <row r="26287" spans="1:2" x14ac:dyDescent="0.2">
      <c r="A26287" s="6"/>
      <c r="B26287" s="4"/>
    </row>
    <row r="26288" spans="1:2" x14ac:dyDescent="0.2">
      <c r="A26288" s="6"/>
      <c r="B26288" s="4"/>
    </row>
    <row r="26289" spans="1:2" x14ac:dyDescent="0.2">
      <c r="A26289" s="6"/>
      <c r="B26289" s="4"/>
    </row>
    <row r="26290" spans="1:2" x14ac:dyDescent="0.2">
      <c r="A26290" s="6"/>
      <c r="B26290" s="4"/>
    </row>
    <row r="26291" spans="1:2" x14ac:dyDescent="0.2">
      <c r="A26291" s="6"/>
      <c r="B26291" s="4"/>
    </row>
    <row r="26292" spans="1:2" x14ac:dyDescent="0.2">
      <c r="A26292" s="6"/>
      <c r="B26292" s="4"/>
    </row>
    <row r="26293" spans="1:2" x14ac:dyDescent="0.2">
      <c r="A26293" s="6"/>
      <c r="B26293" s="4"/>
    </row>
    <row r="26294" spans="1:2" x14ac:dyDescent="0.2">
      <c r="A26294" s="6"/>
      <c r="B26294" s="4"/>
    </row>
    <row r="26295" spans="1:2" x14ac:dyDescent="0.2">
      <c r="A26295" s="6"/>
      <c r="B26295" s="4"/>
    </row>
    <row r="26296" spans="1:2" x14ac:dyDescent="0.2">
      <c r="A26296" s="6"/>
      <c r="B26296" s="4"/>
    </row>
    <row r="26297" spans="1:2" x14ac:dyDescent="0.2">
      <c r="A26297" s="6"/>
      <c r="B26297" s="4"/>
    </row>
    <row r="26298" spans="1:2" x14ac:dyDescent="0.2">
      <c r="A26298" s="6"/>
      <c r="B26298" s="4"/>
    </row>
    <row r="26299" spans="1:2" x14ac:dyDescent="0.2">
      <c r="A26299" s="6"/>
      <c r="B26299" s="4"/>
    </row>
    <row r="26300" spans="1:2" x14ac:dyDescent="0.2">
      <c r="A26300" s="6"/>
      <c r="B26300" s="4"/>
    </row>
    <row r="26301" spans="1:2" x14ac:dyDescent="0.2">
      <c r="A26301" s="6"/>
      <c r="B26301" s="4"/>
    </row>
    <row r="26302" spans="1:2" x14ac:dyDescent="0.2">
      <c r="A26302" s="6"/>
      <c r="B26302" s="4"/>
    </row>
    <row r="26303" spans="1:2" x14ac:dyDescent="0.2">
      <c r="A26303" s="6"/>
      <c r="B26303" s="4"/>
    </row>
    <row r="26304" spans="1:2" x14ac:dyDescent="0.2">
      <c r="A26304" s="6"/>
      <c r="B26304" s="4"/>
    </row>
    <row r="26305" spans="1:2" x14ac:dyDescent="0.2">
      <c r="A26305" s="6"/>
      <c r="B26305" s="4"/>
    </row>
    <row r="26306" spans="1:2" x14ac:dyDescent="0.2">
      <c r="A26306" s="6"/>
      <c r="B26306" s="4"/>
    </row>
    <row r="26307" spans="1:2" x14ac:dyDescent="0.2">
      <c r="A26307" s="6"/>
      <c r="B26307" s="4"/>
    </row>
    <row r="26308" spans="1:2" x14ac:dyDescent="0.2">
      <c r="A26308" s="6"/>
      <c r="B26308" s="4"/>
    </row>
    <row r="26309" spans="1:2" x14ac:dyDescent="0.2">
      <c r="A26309" s="6"/>
      <c r="B26309" s="4"/>
    </row>
    <row r="26310" spans="1:2" x14ac:dyDescent="0.2">
      <c r="A26310" s="6"/>
      <c r="B26310" s="4"/>
    </row>
    <row r="26311" spans="1:2" x14ac:dyDescent="0.2">
      <c r="A26311" s="6"/>
      <c r="B26311" s="4"/>
    </row>
    <row r="26312" spans="1:2" x14ac:dyDescent="0.2">
      <c r="A26312" s="6"/>
      <c r="B26312" s="4"/>
    </row>
    <row r="26313" spans="1:2" x14ac:dyDescent="0.2">
      <c r="A26313" s="6"/>
      <c r="B26313" s="4"/>
    </row>
    <row r="26314" spans="1:2" x14ac:dyDescent="0.2">
      <c r="A26314" s="6"/>
      <c r="B26314" s="4"/>
    </row>
    <row r="26315" spans="1:2" x14ac:dyDescent="0.2">
      <c r="A26315" s="6"/>
      <c r="B26315" s="4"/>
    </row>
    <row r="26316" spans="1:2" x14ac:dyDescent="0.2">
      <c r="A26316" s="6"/>
      <c r="B26316" s="4"/>
    </row>
    <row r="26317" spans="1:2" x14ac:dyDescent="0.2">
      <c r="A26317" s="6"/>
      <c r="B26317" s="4"/>
    </row>
    <row r="26318" spans="1:2" x14ac:dyDescent="0.2">
      <c r="A26318" s="6"/>
      <c r="B26318" s="4"/>
    </row>
    <row r="26319" spans="1:2" x14ac:dyDescent="0.2">
      <c r="A26319" s="6"/>
      <c r="B26319" s="4"/>
    </row>
    <row r="26320" spans="1:2" x14ac:dyDescent="0.2">
      <c r="A26320" s="6"/>
      <c r="B26320" s="4"/>
    </row>
    <row r="26321" spans="1:2" x14ac:dyDescent="0.2">
      <c r="A26321" s="6"/>
      <c r="B26321" s="4"/>
    </row>
    <row r="26322" spans="1:2" x14ac:dyDescent="0.2">
      <c r="A26322" s="6"/>
      <c r="B26322" s="4"/>
    </row>
    <row r="26323" spans="1:2" x14ac:dyDescent="0.2">
      <c r="A26323" s="6"/>
      <c r="B26323" s="4"/>
    </row>
    <row r="26324" spans="1:2" x14ac:dyDescent="0.2">
      <c r="A26324" s="6"/>
      <c r="B26324" s="4"/>
    </row>
    <row r="26325" spans="1:2" x14ac:dyDescent="0.2">
      <c r="A26325" s="6"/>
      <c r="B26325" s="4"/>
    </row>
    <row r="26326" spans="1:2" x14ac:dyDescent="0.2">
      <c r="A26326" s="6"/>
      <c r="B26326" s="4"/>
    </row>
    <row r="26327" spans="1:2" x14ac:dyDescent="0.2">
      <c r="A26327" s="6"/>
      <c r="B26327" s="4"/>
    </row>
    <row r="26328" spans="1:2" x14ac:dyDescent="0.2">
      <c r="A26328" s="6"/>
      <c r="B26328" s="4"/>
    </row>
    <row r="26329" spans="1:2" x14ac:dyDescent="0.2">
      <c r="A26329" s="6"/>
      <c r="B26329" s="4"/>
    </row>
    <row r="26330" spans="1:2" x14ac:dyDescent="0.2">
      <c r="A26330" s="6"/>
      <c r="B26330" s="4"/>
    </row>
    <row r="26331" spans="1:2" x14ac:dyDescent="0.2">
      <c r="A26331" s="6"/>
      <c r="B26331" s="4"/>
    </row>
    <row r="26332" spans="1:2" x14ac:dyDescent="0.2">
      <c r="A26332" s="6"/>
      <c r="B26332" s="4"/>
    </row>
    <row r="26333" spans="1:2" x14ac:dyDescent="0.2">
      <c r="A26333" s="6"/>
      <c r="B26333" s="4"/>
    </row>
    <row r="26334" spans="1:2" x14ac:dyDescent="0.2">
      <c r="A26334" s="6"/>
      <c r="B26334" s="4"/>
    </row>
    <row r="26335" spans="1:2" x14ac:dyDescent="0.2">
      <c r="A26335" s="6"/>
      <c r="B26335" s="4"/>
    </row>
    <row r="26336" spans="1:2" x14ac:dyDescent="0.2">
      <c r="A26336" s="6"/>
      <c r="B26336" s="4"/>
    </row>
    <row r="26337" spans="1:2" x14ac:dyDescent="0.2">
      <c r="A26337" s="6"/>
      <c r="B26337" s="4"/>
    </row>
    <row r="26338" spans="1:2" x14ac:dyDescent="0.2">
      <c r="A26338" s="6"/>
      <c r="B26338" s="4"/>
    </row>
    <row r="26339" spans="1:2" x14ac:dyDescent="0.2">
      <c r="A26339" s="6"/>
      <c r="B26339" s="4"/>
    </row>
    <row r="26340" spans="1:2" x14ac:dyDescent="0.2">
      <c r="A26340" s="6"/>
      <c r="B26340" s="4"/>
    </row>
    <row r="26341" spans="1:2" x14ac:dyDescent="0.2">
      <c r="A26341" s="6"/>
      <c r="B26341" s="4"/>
    </row>
    <row r="26342" spans="1:2" x14ac:dyDescent="0.2">
      <c r="A26342" s="6"/>
      <c r="B26342" s="4"/>
    </row>
    <row r="26343" spans="1:2" x14ac:dyDescent="0.2">
      <c r="A26343" s="6"/>
      <c r="B26343" s="4"/>
    </row>
    <row r="26344" spans="1:2" x14ac:dyDescent="0.2">
      <c r="A26344" s="6"/>
      <c r="B26344" s="4"/>
    </row>
    <row r="26345" spans="1:2" x14ac:dyDescent="0.2">
      <c r="A26345" s="6"/>
      <c r="B26345" s="4"/>
    </row>
    <row r="26346" spans="1:2" x14ac:dyDescent="0.2">
      <c r="A26346" s="6"/>
      <c r="B26346" s="4"/>
    </row>
    <row r="26347" spans="1:2" x14ac:dyDescent="0.2">
      <c r="A26347" s="6"/>
      <c r="B26347" s="4"/>
    </row>
    <row r="26348" spans="1:2" x14ac:dyDescent="0.2">
      <c r="A26348" s="6"/>
      <c r="B26348" s="4"/>
    </row>
    <row r="26349" spans="1:2" x14ac:dyDescent="0.2">
      <c r="A26349" s="6"/>
      <c r="B26349" s="4"/>
    </row>
    <row r="26350" spans="1:2" x14ac:dyDescent="0.2">
      <c r="A26350" s="6"/>
      <c r="B26350" s="4"/>
    </row>
    <row r="26351" spans="1:2" x14ac:dyDescent="0.2">
      <c r="A26351" s="6"/>
      <c r="B26351" s="4"/>
    </row>
    <row r="26352" spans="1:2" x14ac:dyDescent="0.2">
      <c r="A26352" s="6"/>
      <c r="B26352" s="4"/>
    </row>
    <row r="26353" spans="1:2" x14ac:dyDescent="0.2">
      <c r="A26353" s="6"/>
      <c r="B26353" s="4"/>
    </row>
    <row r="26354" spans="1:2" x14ac:dyDescent="0.2">
      <c r="A26354" s="6"/>
      <c r="B26354" s="4"/>
    </row>
    <row r="26355" spans="1:2" x14ac:dyDescent="0.2">
      <c r="A26355" s="6"/>
      <c r="B26355" s="4"/>
    </row>
    <row r="26356" spans="1:2" x14ac:dyDescent="0.2">
      <c r="A26356" s="6"/>
      <c r="B26356" s="4"/>
    </row>
    <row r="26357" spans="1:2" x14ac:dyDescent="0.2">
      <c r="A26357" s="6"/>
      <c r="B26357" s="4"/>
    </row>
    <row r="26358" spans="1:2" x14ac:dyDescent="0.2">
      <c r="A26358" s="6"/>
      <c r="B26358" s="4"/>
    </row>
    <row r="26359" spans="1:2" x14ac:dyDescent="0.2">
      <c r="A26359" s="6"/>
      <c r="B26359" s="4"/>
    </row>
    <row r="26360" spans="1:2" x14ac:dyDescent="0.2">
      <c r="A26360" s="6"/>
      <c r="B26360" s="4"/>
    </row>
    <row r="26361" spans="1:2" x14ac:dyDescent="0.2">
      <c r="A26361" s="6"/>
      <c r="B26361" s="4"/>
    </row>
    <row r="26362" spans="1:2" x14ac:dyDescent="0.2">
      <c r="A26362" s="6"/>
      <c r="B26362" s="4"/>
    </row>
    <row r="26363" spans="1:2" x14ac:dyDescent="0.2">
      <c r="A26363" s="6"/>
      <c r="B26363" s="4"/>
    </row>
    <row r="26364" spans="1:2" x14ac:dyDescent="0.2">
      <c r="A26364" s="6"/>
      <c r="B26364" s="4"/>
    </row>
    <row r="26365" spans="1:2" x14ac:dyDescent="0.2">
      <c r="A26365" s="6"/>
      <c r="B26365" s="4"/>
    </row>
    <row r="26366" spans="1:2" x14ac:dyDescent="0.2">
      <c r="A26366" s="6"/>
      <c r="B26366" s="4"/>
    </row>
    <row r="26367" spans="1:2" x14ac:dyDescent="0.2">
      <c r="A26367" s="6"/>
      <c r="B26367" s="4"/>
    </row>
    <row r="26368" spans="1:2" x14ac:dyDescent="0.2">
      <c r="A26368" s="6"/>
      <c r="B26368" s="4"/>
    </row>
    <row r="26369" spans="1:2" x14ac:dyDescent="0.2">
      <c r="A26369" s="6"/>
      <c r="B26369" s="4"/>
    </row>
    <row r="26370" spans="1:2" x14ac:dyDescent="0.2">
      <c r="A26370" s="6"/>
      <c r="B26370" s="4"/>
    </row>
    <row r="26371" spans="1:2" x14ac:dyDescent="0.2">
      <c r="A26371" s="6"/>
      <c r="B26371" s="4"/>
    </row>
    <row r="26372" spans="1:2" x14ac:dyDescent="0.2">
      <c r="A26372" s="6"/>
      <c r="B26372" s="4"/>
    </row>
    <row r="26373" spans="1:2" x14ac:dyDescent="0.2">
      <c r="A26373" s="6"/>
      <c r="B26373" s="4"/>
    </row>
    <row r="26374" spans="1:2" x14ac:dyDescent="0.2">
      <c r="A26374" s="6"/>
      <c r="B26374" s="4"/>
    </row>
    <row r="26375" spans="1:2" x14ac:dyDescent="0.2">
      <c r="A26375" s="6"/>
      <c r="B26375" s="4"/>
    </row>
    <row r="26376" spans="1:2" x14ac:dyDescent="0.2">
      <c r="A26376" s="6"/>
      <c r="B26376" s="4"/>
    </row>
    <row r="26377" spans="1:2" x14ac:dyDescent="0.2">
      <c r="A26377" s="6"/>
      <c r="B26377" s="4"/>
    </row>
    <row r="26378" spans="1:2" x14ac:dyDescent="0.2">
      <c r="A26378" s="6"/>
      <c r="B26378" s="4"/>
    </row>
    <row r="26379" spans="1:2" x14ac:dyDescent="0.2">
      <c r="A26379" s="6"/>
      <c r="B26379" s="4"/>
    </row>
    <row r="26380" spans="1:2" x14ac:dyDescent="0.2">
      <c r="A26380" s="6"/>
      <c r="B26380" s="4"/>
    </row>
    <row r="26381" spans="1:2" x14ac:dyDescent="0.2">
      <c r="A26381" s="6"/>
      <c r="B26381" s="4"/>
    </row>
    <row r="26382" spans="1:2" x14ac:dyDescent="0.2">
      <c r="A26382" s="6"/>
      <c r="B26382" s="4"/>
    </row>
    <row r="26383" spans="1:2" x14ac:dyDescent="0.2">
      <c r="A26383" s="6"/>
      <c r="B26383" s="4"/>
    </row>
    <row r="26384" spans="1:2" x14ac:dyDescent="0.2">
      <c r="A26384" s="6"/>
      <c r="B26384" s="4"/>
    </row>
    <row r="26385" spans="1:2" x14ac:dyDescent="0.2">
      <c r="A26385" s="6"/>
      <c r="B26385" s="4"/>
    </row>
    <row r="26386" spans="1:2" x14ac:dyDescent="0.2">
      <c r="A26386" s="6"/>
      <c r="B26386" s="4"/>
    </row>
    <row r="26387" spans="1:2" x14ac:dyDescent="0.2">
      <c r="A26387" s="6"/>
      <c r="B26387" s="4"/>
    </row>
    <row r="26388" spans="1:2" x14ac:dyDescent="0.2">
      <c r="A26388" s="6"/>
      <c r="B26388" s="4"/>
    </row>
    <row r="26389" spans="1:2" x14ac:dyDescent="0.2">
      <c r="A26389" s="6"/>
      <c r="B26389" s="4"/>
    </row>
    <row r="26390" spans="1:2" x14ac:dyDescent="0.2">
      <c r="A26390" s="6"/>
      <c r="B26390" s="4"/>
    </row>
    <row r="26391" spans="1:2" x14ac:dyDescent="0.2">
      <c r="A26391" s="6"/>
      <c r="B26391" s="4"/>
    </row>
    <row r="26392" spans="1:2" x14ac:dyDescent="0.2">
      <c r="A26392" s="6"/>
      <c r="B26392" s="4"/>
    </row>
    <row r="26393" spans="1:2" x14ac:dyDescent="0.2">
      <c r="A26393" s="6"/>
      <c r="B26393" s="4"/>
    </row>
    <row r="26394" spans="1:2" x14ac:dyDescent="0.2">
      <c r="A26394" s="6"/>
      <c r="B26394" s="4"/>
    </row>
    <row r="26395" spans="1:2" x14ac:dyDescent="0.2">
      <c r="A26395" s="6"/>
      <c r="B26395" s="4"/>
    </row>
    <row r="26396" spans="1:2" x14ac:dyDescent="0.2">
      <c r="A26396" s="6"/>
      <c r="B26396" s="4"/>
    </row>
    <row r="26397" spans="1:2" x14ac:dyDescent="0.2">
      <c r="A26397" s="6"/>
      <c r="B26397" s="4"/>
    </row>
    <row r="26398" spans="1:2" x14ac:dyDescent="0.2">
      <c r="A26398" s="6"/>
      <c r="B26398" s="4"/>
    </row>
    <row r="26399" spans="1:2" x14ac:dyDescent="0.2">
      <c r="A26399" s="6"/>
      <c r="B26399" s="4"/>
    </row>
    <row r="26400" spans="1:2" x14ac:dyDescent="0.2">
      <c r="A26400" s="6"/>
      <c r="B26400" s="4"/>
    </row>
    <row r="26401" spans="1:2" x14ac:dyDescent="0.2">
      <c r="A26401" s="6"/>
      <c r="B26401" s="4"/>
    </row>
    <row r="26402" spans="1:2" x14ac:dyDescent="0.2">
      <c r="A26402" s="6"/>
      <c r="B26402" s="4"/>
    </row>
    <row r="26403" spans="1:2" x14ac:dyDescent="0.2">
      <c r="A26403" s="6"/>
      <c r="B26403" s="4"/>
    </row>
    <row r="26404" spans="1:2" x14ac:dyDescent="0.2">
      <c r="A26404" s="6"/>
      <c r="B26404" s="4"/>
    </row>
    <row r="26405" spans="1:2" x14ac:dyDescent="0.2">
      <c r="A26405" s="6"/>
      <c r="B26405" s="4"/>
    </row>
    <row r="26406" spans="1:2" x14ac:dyDescent="0.2">
      <c r="A26406" s="6"/>
      <c r="B26406" s="4"/>
    </row>
    <row r="26407" spans="1:2" x14ac:dyDescent="0.2">
      <c r="A26407" s="6"/>
      <c r="B26407" s="4"/>
    </row>
    <row r="26408" spans="1:2" x14ac:dyDescent="0.2">
      <c r="A26408" s="6"/>
      <c r="B26408" s="4"/>
    </row>
    <row r="26409" spans="1:2" x14ac:dyDescent="0.2">
      <c r="A26409" s="6"/>
      <c r="B26409" s="4"/>
    </row>
    <row r="26410" spans="1:2" x14ac:dyDescent="0.2">
      <c r="A26410" s="6"/>
      <c r="B26410" s="4"/>
    </row>
    <row r="26411" spans="1:2" x14ac:dyDescent="0.2">
      <c r="A26411" s="6"/>
      <c r="B26411" s="4"/>
    </row>
    <row r="26412" spans="1:2" x14ac:dyDescent="0.2">
      <c r="A26412" s="6"/>
      <c r="B26412" s="4"/>
    </row>
    <row r="26413" spans="1:2" x14ac:dyDescent="0.2">
      <c r="A26413" s="6"/>
      <c r="B26413" s="4"/>
    </row>
    <row r="26414" spans="1:2" x14ac:dyDescent="0.2">
      <c r="A26414" s="6"/>
      <c r="B26414" s="4"/>
    </row>
    <row r="26415" spans="1:2" x14ac:dyDescent="0.2">
      <c r="A26415" s="6"/>
      <c r="B26415" s="4"/>
    </row>
    <row r="26416" spans="1:2" x14ac:dyDescent="0.2">
      <c r="A26416" s="6"/>
      <c r="B26416" s="4"/>
    </row>
    <row r="26417" spans="1:2" x14ac:dyDescent="0.2">
      <c r="A26417" s="6"/>
      <c r="B26417" s="4"/>
    </row>
    <row r="26418" spans="1:2" x14ac:dyDescent="0.2">
      <c r="A26418" s="6"/>
      <c r="B26418" s="4"/>
    </row>
    <row r="26419" spans="1:2" x14ac:dyDescent="0.2">
      <c r="A26419" s="6"/>
      <c r="B26419" s="4"/>
    </row>
    <row r="26420" spans="1:2" x14ac:dyDescent="0.2">
      <c r="A26420" s="6"/>
      <c r="B26420" s="4"/>
    </row>
    <row r="26421" spans="1:2" x14ac:dyDescent="0.2">
      <c r="A26421" s="6"/>
      <c r="B26421" s="4"/>
    </row>
    <row r="26422" spans="1:2" x14ac:dyDescent="0.2">
      <c r="A26422" s="6"/>
      <c r="B26422" s="4"/>
    </row>
    <row r="26423" spans="1:2" x14ac:dyDescent="0.2">
      <c r="A26423" s="6"/>
      <c r="B26423" s="4"/>
    </row>
    <row r="26424" spans="1:2" x14ac:dyDescent="0.2">
      <c r="A26424" s="6"/>
      <c r="B26424" s="4"/>
    </row>
    <row r="26425" spans="1:2" x14ac:dyDescent="0.2">
      <c r="A26425" s="6"/>
      <c r="B26425" s="4"/>
    </row>
    <row r="26426" spans="1:2" x14ac:dyDescent="0.2">
      <c r="A26426" s="6"/>
      <c r="B26426" s="4"/>
    </row>
    <row r="26427" spans="1:2" x14ac:dyDescent="0.2">
      <c r="A26427" s="6"/>
      <c r="B26427" s="4"/>
    </row>
    <row r="26428" spans="1:2" x14ac:dyDescent="0.2">
      <c r="A26428" s="6"/>
      <c r="B26428" s="4"/>
    </row>
    <row r="26429" spans="1:2" x14ac:dyDescent="0.2">
      <c r="A26429" s="6"/>
      <c r="B26429" s="4"/>
    </row>
    <row r="26430" spans="1:2" x14ac:dyDescent="0.2">
      <c r="A26430" s="6"/>
      <c r="B26430" s="4"/>
    </row>
    <row r="26431" spans="1:2" x14ac:dyDescent="0.2">
      <c r="A26431" s="6"/>
      <c r="B26431" s="4"/>
    </row>
    <row r="26432" spans="1:2" x14ac:dyDescent="0.2">
      <c r="A26432" s="6"/>
      <c r="B26432" s="4"/>
    </row>
    <row r="26433" spans="1:2" x14ac:dyDescent="0.2">
      <c r="A26433" s="6"/>
      <c r="B26433" s="4"/>
    </row>
    <row r="26434" spans="1:2" x14ac:dyDescent="0.2">
      <c r="A26434" s="6"/>
      <c r="B26434" s="4"/>
    </row>
    <row r="26435" spans="1:2" x14ac:dyDescent="0.2">
      <c r="A26435" s="6"/>
      <c r="B26435" s="4"/>
    </row>
    <row r="26436" spans="1:2" x14ac:dyDescent="0.2">
      <c r="A26436" s="6"/>
      <c r="B26436" s="4"/>
    </row>
    <row r="26437" spans="1:2" x14ac:dyDescent="0.2">
      <c r="A26437" s="6"/>
      <c r="B26437" s="4"/>
    </row>
    <row r="26438" spans="1:2" x14ac:dyDescent="0.2">
      <c r="A26438" s="6"/>
      <c r="B26438" s="4"/>
    </row>
    <row r="26439" spans="1:2" x14ac:dyDescent="0.2">
      <c r="A26439" s="6"/>
      <c r="B26439" s="4"/>
    </row>
    <row r="26440" spans="1:2" x14ac:dyDescent="0.2">
      <c r="A26440" s="6"/>
      <c r="B26440" s="4"/>
    </row>
    <row r="26441" spans="1:2" x14ac:dyDescent="0.2">
      <c r="A26441" s="6"/>
      <c r="B26441" s="4"/>
    </row>
    <row r="26442" spans="1:2" x14ac:dyDescent="0.2">
      <c r="A26442" s="6"/>
      <c r="B26442" s="4"/>
    </row>
    <row r="26443" spans="1:2" x14ac:dyDescent="0.2">
      <c r="A26443" s="6"/>
      <c r="B26443" s="4"/>
    </row>
    <row r="26444" spans="1:2" x14ac:dyDescent="0.2">
      <c r="A26444" s="6"/>
      <c r="B26444" s="4"/>
    </row>
    <row r="26445" spans="1:2" x14ac:dyDescent="0.2">
      <c r="A26445" s="6"/>
      <c r="B26445" s="4"/>
    </row>
    <row r="26446" spans="1:2" x14ac:dyDescent="0.2">
      <c r="A26446" s="6"/>
      <c r="B26446" s="4"/>
    </row>
    <row r="26447" spans="1:2" x14ac:dyDescent="0.2">
      <c r="A26447" s="6"/>
      <c r="B26447" s="4"/>
    </row>
    <row r="26448" spans="1:2" x14ac:dyDescent="0.2">
      <c r="A26448" s="6"/>
      <c r="B26448" s="4"/>
    </row>
    <row r="26449" spans="1:2" x14ac:dyDescent="0.2">
      <c r="A26449" s="6"/>
      <c r="B26449" s="4"/>
    </row>
    <row r="26450" spans="1:2" x14ac:dyDescent="0.2">
      <c r="A26450" s="6"/>
      <c r="B26450" s="4"/>
    </row>
    <row r="26451" spans="1:2" x14ac:dyDescent="0.2">
      <c r="A26451" s="6"/>
      <c r="B26451" s="4"/>
    </row>
    <row r="26452" spans="1:2" x14ac:dyDescent="0.2">
      <c r="A26452" s="6"/>
      <c r="B26452" s="4"/>
    </row>
    <row r="26453" spans="1:2" x14ac:dyDescent="0.2">
      <c r="A26453" s="6"/>
      <c r="B26453" s="4"/>
    </row>
    <row r="26454" spans="1:2" x14ac:dyDescent="0.2">
      <c r="A26454" s="6"/>
      <c r="B26454" s="4"/>
    </row>
    <row r="26455" spans="1:2" x14ac:dyDescent="0.2">
      <c r="A26455" s="6"/>
      <c r="B26455" s="4"/>
    </row>
    <row r="26456" spans="1:2" x14ac:dyDescent="0.2">
      <c r="A26456" s="6"/>
      <c r="B26456" s="4"/>
    </row>
    <row r="26457" spans="1:2" x14ac:dyDescent="0.2">
      <c r="A26457" s="6"/>
      <c r="B26457" s="4"/>
    </row>
    <row r="26458" spans="1:2" x14ac:dyDescent="0.2">
      <c r="A26458" s="6"/>
      <c r="B26458" s="4"/>
    </row>
    <row r="26459" spans="1:2" x14ac:dyDescent="0.2">
      <c r="A26459" s="6"/>
      <c r="B26459" s="4"/>
    </row>
    <row r="26460" spans="1:2" x14ac:dyDescent="0.2">
      <c r="A26460" s="6"/>
      <c r="B26460" s="4"/>
    </row>
    <row r="26461" spans="1:2" x14ac:dyDescent="0.2">
      <c r="A26461" s="6"/>
      <c r="B26461" s="4"/>
    </row>
    <row r="26462" spans="1:2" x14ac:dyDescent="0.2">
      <c r="A26462" s="6"/>
      <c r="B26462" s="4"/>
    </row>
    <row r="26463" spans="1:2" x14ac:dyDescent="0.2">
      <c r="A26463" s="6"/>
      <c r="B26463" s="4"/>
    </row>
    <row r="26464" spans="1:2" x14ac:dyDescent="0.2">
      <c r="A26464" s="6"/>
      <c r="B26464" s="4"/>
    </row>
    <row r="26465" spans="1:2" x14ac:dyDescent="0.2">
      <c r="A26465" s="6"/>
      <c r="B26465" s="4"/>
    </row>
    <row r="26466" spans="1:2" x14ac:dyDescent="0.2">
      <c r="A26466" s="6"/>
      <c r="B26466" s="4"/>
    </row>
    <row r="26467" spans="1:2" x14ac:dyDescent="0.2">
      <c r="A26467" s="6"/>
      <c r="B26467" s="4"/>
    </row>
    <row r="26468" spans="1:2" x14ac:dyDescent="0.2">
      <c r="A26468" s="6"/>
      <c r="B26468" s="4"/>
    </row>
    <row r="26469" spans="1:2" x14ac:dyDescent="0.2">
      <c r="A26469" s="6"/>
      <c r="B26469" s="4"/>
    </row>
    <row r="26470" spans="1:2" x14ac:dyDescent="0.2">
      <c r="A26470" s="6"/>
      <c r="B26470" s="4"/>
    </row>
    <row r="26471" spans="1:2" x14ac:dyDescent="0.2">
      <c r="A26471" s="6"/>
      <c r="B26471" s="4"/>
    </row>
    <row r="26472" spans="1:2" x14ac:dyDescent="0.2">
      <c r="A26472" s="6"/>
      <c r="B26472" s="4"/>
    </row>
    <row r="26473" spans="1:2" x14ac:dyDescent="0.2">
      <c r="A26473" s="6"/>
      <c r="B26473" s="4"/>
    </row>
    <row r="26474" spans="1:2" x14ac:dyDescent="0.2">
      <c r="A26474" s="6"/>
      <c r="B26474" s="4"/>
    </row>
    <row r="26475" spans="1:2" x14ac:dyDescent="0.2">
      <c r="A26475" s="6"/>
      <c r="B26475" s="4"/>
    </row>
    <row r="26476" spans="1:2" x14ac:dyDescent="0.2">
      <c r="A26476" s="6"/>
      <c r="B26476" s="4"/>
    </row>
    <row r="26477" spans="1:2" x14ac:dyDescent="0.2">
      <c r="A26477" s="6"/>
      <c r="B26477" s="4"/>
    </row>
    <row r="26478" spans="1:2" x14ac:dyDescent="0.2">
      <c r="A26478" s="6"/>
      <c r="B26478" s="4"/>
    </row>
    <row r="26479" spans="1:2" x14ac:dyDescent="0.2">
      <c r="A26479" s="6"/>
      <c r="B26479" s="4"/>
    </row>
    <row r="26480" spans="1:2" x14ac:dyDescent="0.2">
      <c r="A26480" s="6"/>
      <c r="B26480" s="4"/>
    </row>
    <row r="26481" spans="1:2" x14ac:dyDescent="0.2">
      <c r="A26481" s="6"/>
      <c r="B26481" s="4"/>
    </row>
    <row r="26482" spans="1:2" x14ac:dyDescent="0.2">
      <c r="A26482" s="6"/>
      <c r="B26482" s="4"/>
    </row>
    <row r="26483" spans="1:2" x14ac:dyDescent="0.2">
      <c r="A26483" s="6"/>
      <c r="B26483" s="4"/>
    </row>
    <row r="26484" spans="1:2" x14ac:dyDescent="0.2">
      <c r="A26484" s="6"/>
      <c r="B26484" s="4"/>
    </row>
    <row r="26485" spans="1:2" x14ac:dyDescent="0.2">
      <c r="A26485" s="6"/>
      <c r="B26485" s="4"/>
    </row>
    <row r="26486" spans="1:2" x14ac:dyDescent="0.2">
      <c r="A26486" s="6"/>
      <c r="B26486" s="4"/>
    </row>
    <row r="26487" spans="1:2" x14ac:dyDescent="0.2">
      <c r="A26487" s="6"/>
      <c r="B26487" s="4"/>
    </row>
    <row r="26488" spans="1:2" x14ac:dyDescent="0.2">
      <c r="A26488" s="6"/>
      <c r="B26488" s="4"/>
    </row>
    <row r="26489" spans="1:2" x14ac:dyDescent="0.2">
      <c r="A26489" s="6"/>
      <c r="B26489" s="4"/>
    </row>
    <row r="26490" spans="1:2" x14ac:dyDescent="0.2">
      <c r="A26490" s="6"/>
      <c r="B26490" s="4"/>
    </row>
    <row r="26491" spans="1:2" x14ac:dyDescent="0.2">
      <c r="A26491" s="6"/>
      <c r="B26491" s="4"/>
    </row>
    <row r="26492" spans="1:2" x14ac:dyDescent="0.2">
      <c r="A26492" s="6"/>
      <c r="B26492" s="4"/>
    </row>
    <row r="26493" spans="1:2" x14ac:dyDescent="0.2">
      <c r="A26493" s="6"/>
      <c r="B26493" s="4"/>
    </row>
    <row r="26494" spans="1:2" x14ac:dyDescent="0.2">
      <c r="A26494" s="6"/>
      <c r="B26494" s="4"/>
    </row>
    <row r="26495" spans="1:2" x14ac:dyDescent="0.2">
      <c r="A26495" s="6"/>
      <c r="B26495" s="4"/>
    </row>
    <row r="26496" spans="1:2" x14ac:dyDescent="0.2">
      <c r="A26496" s="6"/>
      <c r="B26496" s="4"/>
    </row>
    <row r="26497" spans="1:2" x14ac:dyDescent="0.2">
      <c r="A26497" s="6"/>
      <c r="B26497" s="4"/>
    </row>
    <row r="26498" spans="1:2" x14ac:dyDescent="0.2">
      <c r="A26498" s="6"/>
      <c r="B26498" s="4"/>
    </row>
    <row r="26499" spans="1:2" x14ac:dyDescent="0.2">
      <c r="A26499" s="6"/>
      <c r="B26499" s="4"/>
    </row>
    <row r="26500" spans="1:2" x14ac:dyDescent="0.2">
      <c r="A26500" s="6"/>
      <c r="B26500" s="4"/>
    </row>
    <row r="26501" spans="1:2" x14ac:dyDescent="0.2">
      <c r="A26501" s="6"/>
      <c r="B26501" s="4"/>
    </row>
    <row r="26502" spans="1:2" x14ac:dyDescent="0.2">
      <c r="A26502" s="6"/>
      <c r="B26502" s="4"/>
    </row>
    <row r="26503" spans="1:2" x14ac:dyDescent="0.2">
      <c r="A26503" s="6"/>
      <c r="B26503" s="4"/>
    </row>
    <row r="26504" spans="1:2" x14ac:dyDescent="0.2">
      <c r="A26504" s="6"/>
      <c r="B26504" s="4"/>
    </row>
    <row r="26505" spans="1:2" x14ac:dyDescent="0.2">
      <c r="A26505" s="6"/>
      <c r="B26505" s="4"/>
    </row>
    <row r="26506" spans="1:2" x14ac:dyDescent="0.2">
      <c r="A26506" s="6"/>
      <c r="B26506" s="4"/>
    </row>
    <row r="26507" spans="1:2" x14ac:dyDescent="0.2">
      <c r="A26507" s="6"/>
      <c r="B26507" s="4"/>
    </row>
    <row r="26508" spans="1:2" x14ac:dyDescent="0.2">
      <c r="A26508" s="6"/>
      <c r="B26508" s="4"/>
    </row>
    <row r="26509" spans="1:2" x14ac:dyDescent="0.2">
      <c r="A26509" s="6"/>
      <c r="B26509" s="4"/>
    </row>
    <row r="26510" spans="1:2" x14ac:dyDescent="0.2">
      <c r="A26510" s="6"/>
      <c r="B26510" s="4"/>
    </row>
    <row r="26511" spans="1:2" x14ac:dyDescent="0.2">
      <c r="A26511" s="6"/>
      <c r="B26511" s="4"/>
    </row>
    <row r="26512" spans="1:2" x14ac:dyDescent="0.2">
      <c r="A26512" s="6"/>
      <c r="B26512" s="4"/>
    </row>
    <row r="26513" spans="1:2" x14ac:dyDescent="0.2">
      <c r="A26513" s="6"/>
      <c r="B26513" s="4"/>
    </row>
    <row r="26514" spans="1:2" x14ac:dyDescent="0.2">
      <c r="A26514" s="6"/>
      <c r="B26514" s="4"/>
    </row>
    <row r="26515" spans="1:2" x14ac:dyDescent="0.2">
      <c r="A26515" s="6"/>
      <c r="B26515" s="4"/>
    </row>
    <row r="26516" spans="1:2" x14ac:dyDescent="0.2">
      <c r="A26516" s="6"/>
      <c r="B26516" s="4"/>
    </row>
    <row r="26517" spans="1:2" x14ac:dyDescent="0.2">
      <c r="A26517" s="6"/>
      <c r="B26517" s="4"/>
    </row>
    <row r="26518" spans="1:2" x14ac:dyDescent="0.2">
      <c r="A26518" s="6"/>
      <c r="B26518" s="4"/>
    </row>
    <row r="26519" spans="1:2" x14ac:dyDescent="0.2">
      <c r="A26519" s="6"/>
      <c r="B26519" s="4"/>
    </row>
    <row r="26520" spans="1:2" x14ac:dyDescent="0.2">
      <c r="A26520" s="6"/>
      <c r="B26520" s="4"/>
    </row>
    <row r="26521" spans="1:2" x14ac:dyDescent="0.2">
      <c r="A26521" s="6"/>
      <c r="B26521" s="4"/>
    </row>
    <row r="26522" spans="1:2" x14ac:dyDescent="0.2">
      <c r="A26522" s="6"/>
      <c r="B26522" s="4"/>
    </row>
    <row r="26523" spans="1:2" x14ac:dyDescent="0.2">
      <c r="A26523" s="6"/>
      <c r="B26523" s="4"/>
    </row>
    <row r="26524" spans="1:2" x14ac:dyDescent="0.2">
      <c r="A26524" s="6"/>
      <c r="B26524" s="4"/>
    </row>
    <row r="26525" spans="1:2" x14ac:dyDescent="0.2">
      <c r="A26525" s="6"/>
      <c r="B26525" s="4"/>
    </row>
    <row r="26526" spans="1:2" x14ac:dyDescent="0.2">
      <c r="A26526" s="6"/>
      <c r="B26526" s="4"/>
    </row>
    <row r="26527" spans="1:2" x14ac:dyDescent="0.2">
      <c r="A26527" s="6"/>
      <c r="B26527" s="4"/>
    </row>
    <row r="26528" spans="1:2" x14ac:dyDescent="0.2">
      <c r="A26528" s="6"/>
      <c r="B26528" s="4"/>
    </row>
    <row r="26529" spans="1:2" x14ac:dyDescent="0.2">
      <c r="A26529" s="6"/>
      <c r="B26529" s="4"/>
    </row>
    <row r="26530" spans="1:2" x14ac:dyDescent="0.2">
      <c r="A26530" s="6"/>
      <c r="B26530" s="4"/>
    </row>
    <row r="26531" spans="1:2" x14ac:dyDescent="0.2">
      <c r="A26531" s="6"/>
      <c r="B26531" s="4"/>
    </row>
    <row r="26532" spans="1:2" x14ac:dyDescent="0.2">
      <c r="A26532" s="6"/>
      <c r="B26532" s="4"/>
    </row>
    <row r="26533" spans="1:2" x14ac:dyDescent="0.2">
      <c r="A26533" s="6"/>
      <c r="B26533" s="4"/>
    </row>
    <row r="26534" spans="1:2" x14ac:dyDescent="0.2">
      <c r="A26534" s="6"/>
      <c r="B26534" s="4"/>
    </row>
    <row r="26535" spans="1:2" x14ac:dyDescent="0.2">
      <c r="A26535" s="6"/>
      <c r="B26535" s="4"/>
    </row>
    <row r="26536" spans="1:2" x14ac:dyDescent="0.2">
      <c r="A26536" s="6"/>
      <c r="B26536" s="4"/>
    </row>
    <row r="26537" spans="1:2" x14ac:dyDescent="0.2">
      <c r="A26537" s="6"/>
      <c r="B26537" s="4"/>
    </row>
    <row r="26538" spans="1:2" x14ac:dyDescent="0.2">
      <c r="A26538" s="6"/>
      <c r="B26538" s="4"/>
    </row>
    <row r="26539" spans="1:2" x14ac:dyDescent="0.2">
      <c r="A26539" s="6"/>
      <c r="B26539" s="4"/>
    </row>
    <row r="26540" spans="1:2" x14ac:dyDescent="0.2">
      <c r="A26540" s="6"/>
      <c r="B26540" s="4"/>
    </row>
    <row r="26541" spans="1:2" x14ac:dyDescent="0.2">
      <c r="A26541" s="6"/>
      <c r="B26541" s="4"/>
    </row>
    <row r="26542" spans="1:2" x14ac:dyDescent="0.2">
      <c r="A26542" s="6"/>
      <c r="B26542" s="4"/>
    </row>
    <row r="26543" spans="1:2" x14ac:dyDescent="0.2">
      <c r="A26543" s="6"/>
      <c r="B26543" s="4"/>
    </row>
    <row r="26544" spans="1:2" x14ac:dyDescent="0.2">
      <c r="A26544" s="6"/>
      <c r="B26544" s="4"/>
    </row>
    <row r="26545" spans="1:2" x14ac:dyDescent="0.2">
      <c r="A26545" s="6"/>
      <c r="B26545" s="4"/>
    </row>
    <row r="26546" spans="1:2" x14ac:dyDescent="0.2">
      <c r="A26546" s="6"/>
      <c r="B26546" s="4"/>
    </row>
    <row r="26547" spans="1:2" x14ac:dyDescent="0.2">
      <c r="A26547" s="6"/>
      <c r="B26547" s="4"/>
    </row>
    <row r="26548" spans="1:2" x14ac:dyDescent="0.2">
      <c r="A26548" s="6"/>
      <c r="B26548" s="4"/>
    </row>
    <row r="26549" spans="1:2" x14ac:dyDescent="0.2">
      <c r="A26549" s="6"/>
      <c r="B26549" s="4"/>
    </row>
    <row r="26550" spans="1:2" x14ac:dyDescent="0.2">
      <c r="A26550" s="6"/>
      <c r="B26550" s="4"/>
    </row>
    <row r="26551" spans="1:2" x14ac:dyDescent="0.2">
      <c r="A26551" s="6"/>
      <c r="B26551" s="4"/>
    </row>
    <row r="26552" spans="1:2" x14ac:dyDescent="0.2">
      <c r="A26552" s="6"/>
      <c r="B26552" s="4"/>
    </row>
    <row r="26553" spans="1:2" x14ac:dyDescent="0.2">
      <c r="A26553" s="6"/>
      <c r="B26553" s="4"/>
    </row>
    <row r="26554" spans="1:2" x14ac:dyDescent="0.2">
      <c r="A26554" s="6"/>
      <c r="B26554" s="4"/>
    </row>
    <row r="26555" spans="1:2" x14ac:dyDescent="0.2">
      <c r="A26555" s="6"/>
      <c r="B26555" s="4"/>
    </row>
    <row r="26556" spans="1:2" x14ac:dyDescent="0.2">
      <c r="A26556" s="6"/>
      <c r="B26556" s="4"/>
    </row>
    <row r="26557" spans="1:2" x14ac:dyDescent="0.2">
      <c r="A26557" s="6"/>
      <c r="B26557" s="4"/>
    </row>
    <row r="26558" spans="1:2" x14ac:dyDescent="0.2">
      <c r="A26558" s="6"/>
      <c r="B26558" s="4"/>
    </row>
    <row r="26559" spans="1:2" x14ac:dyDescent="0.2">
      <c r="A26559" s="6"/>
      <c r="B26559" s="4"/>
    </row>
    <row r="26560" spans="1:2" x14ac:dyDescent="0.2">
      <c r="A26560" s="6"/>
      <c r="B26560" s="4"/>
    </row>
    <row r="26561" spans="1:2" x14ac:dyDescent="0.2">
      <c r="A26561" s="6"/>
      <c r="B26561" s="4"/>
    </row>
    <row r="26562" spans="1:2" x14ac:dyDescent="0.2">
      <c r="A26562" s="6"/>
      <c r="B26562" s="4"/>
    </row>
    <row r="26563" spans="1:2" x14ac:dyDescent="0.2">
      <c r="A26563" s="6"/>
      <c r="B26563" s="4"/>
    </row>
    <row r="26564" spans="1:2" x14ac:dyDescent="0.2">
      <c r="A26564" s="6"/>
      <c r="B26564" s="4"/>
    </row>
    <row r="26565" spans="1:2" x14ac:dyDescent="0.2">
      <c r="A26565" s="6"/>
      <c r="B26565" s="4"/>
    </row>
    <row r="26566" spans="1:2" x14ac:dyDescent="0.2">
      <c r="A26566" s="6"/>
      <c r="B26566" s="4"/>
    </row>
    <row r="26567" spans="1:2" x14ac:dyDescent="0.2">
      <c r="A26567" s="6"/>
      <c r="B26567" s="4"/>
    </row>
    <row r="26568" spans="1:2" x14ac:dyDescent="0.2">
      <c r="A26568" s="6"/>
      <c r="B26568" s="4"/>
    </row>
    <row r="26569" spans="1:2" x14ac:dyDescent="0.2">
      <c r="A26569" s="6"/>
      <c r="B26569" s="4"/>
    </row>
    <row r="26570" spans="1:2" x14ac:dyDescent="0.2">
      <c r="A26570" s="6"/>
      <c r="B26570" s="4"/>
    </row>
    <row r="26571" spans="1:2" x14ac:dyDescent="0.2">
      <c r="A26571" s="6"/>
      <c r="B26571" s="4"/>
    </row>
    <row r="26572" spans="1:2" x14ac:dyDescent="0.2">
      <c r="A26572" s="6"/>
      <c r="B26572" s="4"/>
    </row>
    <row r="26573" spans="1:2" x14ac:dyDescent="0.2">
      <c r="A26573" s="6"/>
      <c r="B26573" s="4"/>
    </row>
    <row r="26574" spans="1:2" x14ac:dyDescent="0.2">
      <c r="A26574" s="6"/>
      <c r="B26574" s="4"/>
    </row>
    <row r="26575" spans="1:2" x14ac:dyDescent="0.2">
      <c r="A26575" s="6"/>
      <c r="B26575" s="4"/>
    </row>
    <row r="26576" spans="1:2" x14ac:dyDescent="0.2">
      <c r="A26576" s="6"/>
      <c r="B26576" s="4"/>
    </row>
    <row r="26577" spans="1:2" x14ac:dyDescent="0.2">
      <c r="A26577" s="6"/>
      <c r="B26577" s="4"/>
    </row>
    <row r="26578" spans="1:2" x14ac:dyDescent="0.2">
      <c r="A26578" s="6"/>
      <c r="B26578" s="4"/>
    </row>
    <row r="26579" spans="1:2" x14ac:dyDescent="0.2">
      <c r="A26579" s="6"/>
      <c r="B26579" s="4"/>
    </row>
    <row r="26580" spans="1:2" x14ac:dyDescent="0.2">
      <c r="A26580" s="6"/>
      <c r="B26580" s="4"/>
    </row>
    <row r="26581" spans="1:2" x14ac:dyDescent="0.2">
      <c r="A26581" s="6"/>
      <c r="B26581" s="4"/>
    </row>
    <row r="26582" spans="1:2" x14ac:dyDescent="0.2">
      <c r="A26582" s="6"/>
      <c r="B26582" s="4"/>
    </row>
    <row r="26583" spans="1:2" x14ac:dyDescent="0.2">
      <c r="A26583" s="6"/>
      <c r="B26583" s="4"/>
    </row>
    <row r="26584" spans="1:2" x14ac:dyDescent="0.2">
      <c r="A26584" s="6"/>
      <c r="B26584" s="4"/>
    </row>
    <row r="26585" spans="1:2" x14ac:dyDescent="0.2">
      <c r="A26585" s="6"/>
      <c r="B26585" s="4"/>
    </row>
    <row r="26586" spans="1:2" x14ac:dyDescent="0.2">
      <c r="A26586" s="6"/>
      <c r="B26586" s="4"/>
    </row>
    <row r="26587" spans="1:2" x14ac:dyDescent="0.2">
      <c r="A26587" s="6"/>
      <c r="B26587" s="4"/>
    </row>
    <row r="26588" spans="1:2" x14ac:dyDescent="0.2">
      <c r="A26588" s="6"/>
      <c r="B26588" s="4"/>
    </row>
    <row r="26589" spans="1:2" x14ac:dyDescent="0.2">
      <c r="A26589" s="6"/>
      <c r="B26589" s="4"/>
    </row>
    <row r="26590" spans="1:2" x14ac:dyDescent="0.2">
      <c r="A26590" s="6"/>
      <c r="B26590" s="4"/>
    </row>
    <row r="26591" spans="1:2" x14ac:dyDescent="0.2">
      <c r="A26591" s="6"/>
      <c r="B26591" s="4"/>
    </row>
    <row r="26592" spans="1:2" x14ac:dyDescent="0.2">
      <c r="A26592" s="6"/>
      <c r="B26592" s="4"/>
    </row>
    <row r="26593" spans="1:2" x14ac:dyDescent="0.2">
      <c r="A26593" s="6"/>
      <c r="B26593" s="4"/>
    </row>
    <row r="26594" spans="1:2" x14ac:dyDescent="0.2">
      <c r="A26594" s="6"/>
      <c r="B26594" s="4"/>
    </row>
    <row r="26595" spans="1:2" x14ac:dyDescent="0.2">
      <c r="A26595" s="6"/>
      <c r="B26595" s="4"/>
    </row>
    <row r="26596" spans="1:2" x14ac:dyDescent="0.2">
      <c r="A26596" s="6"/>
      <c r="B26596" s="4"/>
    </row>
    <row r="26597" spans="1:2" x14ac:dyDescent="0.2">
      <c r="A26597" s="6"/>
      <c r="B26597" s="4"/>
    </row>
    <row r="26598" spans="1:2" x14ac:dyDescent="0.2">
      <c r="A26598" s="6"/>
      <c r="B26598" s="4"/>
    </row>
    <row r="26599" spans="1:2" x14ac:dyDescent="0.2">
      <c r="A26599" s="6"/>
      <c r="B26599" s="4"/>
    </row>
    <row r="26600" spans="1:2" x14ac:dyDescent="0.2">
      <c r="A26600" s="6"/>
      <c r="B26600" s="4"/>
    </row>
    <row r="26601" spans="1:2" x14ac:dyDescent="0.2">
      <c r="A26601" s="6"/>
      <c r="B26601" s="4"/>
    </row>
    <row r="26602" spans="1:2" x14ac:dyDescent="0.2">
      <c r="A26602" s="6"/>
      <c r="B26602" s="4"/>
    </row>
    <row r="26603" spans="1:2" x14ac:dyDescent="0.2">
      <c r="A26603" s="6"/>
      <c r="B26603" s="4"/>
    </row>
    <row r="26604" spans="1:2" x14ac:dyDescent="0.2">
      <c r="A26604" s="6"/>
      <c r="B26604" s="4"/>
    </row>
    <row r="26605" spans="1:2" x14ac:dyDescent="0.2">
      <c r="A26605" s="6"/>
      <c r="B26605" s="4"/>
    </row>
    <row r="26606" spans="1:2" x14ac:dyDescent="0.2">
      <c r="A26606" s="6"/>
      <c r="B26606" s="4"/>
    </row>
    <row r="26607" spans="1:2" x14ac:dyDescent="0.2">
      <c r="A26607" s="6"/>
      <c r="B26607" s="4"/>
    </row>
    <row r="26608" spans="1:2" x14ac:dyDescent="0.2">
      <c r="A26608" s="6"/>
      <c r="B26608" s="4"/>
    </row>
    <row r="26609" spans="1:2" x14ac:dyDescent="0.2">
      <c r="A26609" s="6"/>
      <c r="B26609" s="4"/>
    </row>
    <row r="26610" spans="1:2" x14ac:dyDescent="0.2">
      <c r="A26610" s="6"/>
      <c r="B26610" s="4"/>
    </row>
    <row r="26611" spans="1:2" x14ac:dyDescent="0.2">
      <c r="A26611" s="6"/>
      <c r="B26611" s="4"/>
    </row>
    <row r="26612" spans="1:2" x14ac:dyDescent="0.2">
      <c r="A26612" s="6"/>
      <c r="B26612" s="4"/>
    </row>
    <row r="26613" spans="1:2" x14ac:dyDescent="0.2">
      <c r="A26613" s="6"/>
      <c r="B26613" s="4"/>
    </row>
    <row r="26614" spans="1:2" x14ac:dyDescent="0.2">
      <c r="A26614" s="6"/>
      <c r="B26614" s="4"/>
    </row>
    <row r="26615" spans="1:2" x14ac:dyDescent="0.2">
      <c r="A26615" s="6"/>
      <c r="B26615" s="4"/>
    </row>
    <row r="26616" spans="1:2" x14ac:dyDescent="0.2">
      <c r="A26616" s="6"/>
      <c r="B26616" s="4"/>
    </row>
    <row r="26617" spans="1:2" x14ac:dyDescent="0.2">
      <c r="A26617" s="6"/>
      <c r="B26617" s="4"/>
    </row>
    <row r="26618" spans="1:2" x14ac:dyDescent="0.2">
      <c r="A26618" s="6"/>
      <c r="B26618" s="4"/>
    </row>
    <row r="26619" spans="1:2" x14ac:dyDescent="0.2">
      <c r="A26619" s="6"/>
      <c r="B26619" s="4"/>
    </row>
    <row r="26620" spans="1:2" x14ac:dyDescent="0.2">
      <c r="A26620" s="6"/>
      <c r="B26620" s="4"/>
    </row>
    <row r="26621" spans="1:2" x14ac:dyDescent="0.2">
      <c r="A26621" s="6"/>
      <c r="B26621" s="4"/>
    </row>
    <row r="26622" spans="1:2" x14ac:dyDescent="0.2">
      <c r="A26622" s="6"/>
      <c r="B26622" s="4"/>
    </row>
    <row r="26623" spans="1:2" x14ac:dyDescent="0.2">
      <c r="A26623" s="6"/>
      <c r="B26623" s="4"/>
    </row>
    <row r="26624" spans="1:2" x14ac:dyDescent="0.2">
      <c r="A26624" s="6"/>
      <c r="B26624" s="4"/>
    </row>
    <row r="26625" spans="1:2" x14ac:dyDescent="0.2">
      <c r="A26625" s="6"/>
      <c r="B26625" s="4"/>
    </row>
    <row r="26626" spans="1:2" x14ac:dyDescent="0.2">
      <c r="A26626" s="6"/>
      <c r="B26626" s="4"/>
    </row>
    <row r="26627" spans="1:2" x14ac:dyDescent="0.2">
      <c r="A26627" s="6"/>
      <c r="B26627" s="4"/>
    </row>
    <row r="26628" spans="1:2" x14ac:dyDescent="0.2">
      <c r="A26628" s="6"/>
      <c r="B26628" s="4"/>
    </row>
    <row r="26629" spans="1:2" x14ac:dyDescent="0.2">
      <c r="A26629" s="6"/>
      <c r="B26629" s="4"/>
    </row>
    <row r="26630" spans="1:2" x14ac:dyDescent="0.2">
      <c r="A26630" s="6"/>
      <c r="B26630" s="4"/>
    </row>
    <row r="26631" spans="1:2" x14ac:dyDescent="0.2">
      <c r="A26631" s="6"/>
      <c r="B26631" s="4"/>
    </row>
    <row r="26632" spans="1:2" x14ac:dyDescent="0.2">
      <c r="A26632" s="6"/>
      <c r="B26632" s="4"/>
    </row>
    <row r="26633" spans="1:2" x14ac:dyDescent="0.2">
      <c r="A26633" s="6"/>
      <c r="B26633" s="4"/>
    </row>
    <row r="26634" spans="1:2" x14ac:dyDescent="0.2">
      <c r="A26634" s="6"/>
      <c r="B26634" s="4"/>
    </row>
    <row r="26635" spans="1:2" x14ac:dyDescent="0.2">
      <c r="A26635" s="6"/>
      <c r="B26635" s="4"/>
    </row>
    <row r="26636" spans="1:2" x14ac:dyDescent="0.2">
      <c r="A26636" s="6"/>
      <c r="B26636" s="4"/>
    </row>
    <row r="26637" spans="1:2" x14ac:dyDescent="0.2">
      <c r="A26637" s="6"/>
      <c r="B26637" s="4"/>
    </row>
    <row r="26638" spans="1:2" x14ac:dyDescent="0.2">
      <c r="A26638" s="6"/>
      <c r="B26638" s="4"/>
    </row>
    <row r="26639" spans="1:2" x14ac:dyDescent="0.2">
      <c r="A26639" s="6"/>
      <c r="B26639" s="4"/>
    </row>
    <row r="26640" spans="1:2" x14ac:dyDescent="0.2">
      <c r="A26640" s="6"/>
      <c r="B26640" s="4"/>
    </row>
    <row r="26641" spans="1:2" x14ac:dyDescent="0.2">
      <c r="A26641" s="6"/>
      <c r="B26641" s="4"/>
    </row>
    <row r="26642" spans="1:2" x14ac:dyDescent="0.2">
      <c r="A26642" s="6"/>
      <c r="B26642" s="4"/>
    </row>
    <row r="26643" spans="1:2" x14ac:dyDescent="0.2">
      <c r="A26643" s="6"/>
      <c r="B26643" s="4"/>
    </row>
    <row r="26644" spans="1:2" x14ac:dyDescent="0.2">
      <c r="A26644" s="6"/>
      <c r="B26644" s="4"/>
    </row>
    <row r="26645" spans="1:2" x14ac:dyDescent="0.2">
      <c r="A26645" s="6"/>
      <c r="B26645" s="4"/>
    </row>
    <row r="26646" spans="1:2" x14ac:dyDescent="0.2">
      <c r="A26646" s="6"/>
      <c r="B26646" s="4"/>
    </row>
    <row r="26647" spans="1:2" x14ac:dyDescent="0.2">
      <c r="A26647" s="6"/>
      <c r="B26647" s="4"/>
    </row>
    <row r="26648" spans="1:2" x14ac:dyDescent="0.2">
      <c r="A26648" s="6"/>
      <c r="B26648" s="4"/>
    </row>
    <row r="26649" spans="1:2" x14ac:dyDescent="0.2">
      <c r="A26649" s="6"/>
      <c r="B26649" s="4"/>
    </row>
    <row r="26650" spans="1:2" x14ac:dyDescent="0.2">
      <c r="A26650" s="6"/>
      <c r="B26650" s="4"/>
    </row>
    <row r="26651" spans="1:2" x14ac:dyDescent="0.2">
      <c r="A26651" s="6"/>
      <c r="B26651" s="4"/>
    </row>
    <row r="26652" spans="1:2" x14ac:dyDescent="0.2">
      <c r="A26652" s="6"/>
      <c r="B26652" s="4"/>
    </row>
    <row r="26653" spans="1:2" x14ac:dyDescent="0.2">
      <c r="A26653" s="6"/>
      <c r="B26653" s="4"/>
    </row>
    <row r="26654" spans="1:2" x14ac:dyDescent="0.2">
      <c r="A26654" s="6"/>
      <c r="B26654" s="4"/>
    </row>
    <row r="26655" spans="1:2" x14ac:dyDescent="0.2">
      <c r="A26655" s="6"/>
      <c r="B26655" s="4"/>
    </row>
    <row r="26656" spans="1:2" x14ac:dyDescent="0.2">
      <c r="A26656" s="6"/>
      <c r="B26656" s="4"/>
    </row>
    <row r="26657" spans="1:2" x14ac:dyDescent="0.2">
      <c r="A26657" s="6"/>
      <c r="B26657" s="4"/>
    </row>
    <row r="26658" spans="1:2" x14ac:dyDescent="0.2">
      <c r="A26658" s="6"/>
      <c r="B26658" s="4"/>
    </row>
    <row r="26659" spans="1:2" x14ac:dyDescent="0.2">
      <c r="A26659" s="6"/>
      <c r="B26659" s="4"/>
    </row>
    <row r="26660" spans="1:2" x14ac:dyDescent="0.2">
      <c r="A26660" s="6"/>
      <c r="B26660" s="4"/>
    </row>
    <row r="26661" spans="1:2" x14ac:dyDescent="0.2">
      <c r="A26661" s="6"/>
      <c r="B26661" s="4"/>
    </row>
    <row r="26662" spans="1:2" x14ac:dyDescent="0.2">
      <c r="A26662" s="6"/>
      <c r="B26662" s="4"/>
    </row>
    <row r="26663" spans="1:2" x14ac:dyDescent="0.2">
      <c r="A26663" s="6"/>
      <c r="B26663" s="4"/>
    </row>
    <row r="26664" spans="1:2" x14ac:dyDescent="0.2">
      <c r="A26664" s="6"/>
      <c r="B26664" s="4"/>
    </row>
    <row r="26665" spans="1:2" x14ac:dyDescent="0.2">
      <c r="A26665" s="6"/>
      <c r="B26665" s="4"/>
    </row>
    <row r="26666" spans="1:2" x14ac:dyDescent="0.2">
      <c r="A26666" s="6"/>
      <c r="B26666" s="4"/>
    </row>
    <row r="26667" spans="1:2" x14ac:dyDescent="0.2">
      <c r="A26667" s="6"/>
      <c r="B26667" s="4"/>
    </row>
    <row r="26668" spans="1:2" x14ac:dyDescent="0.2">
      <c r="A26668" s="6"/>
      <c r="B26668" s="4"/>
    </row>
    <row r="26669" spans="1:2" x14ac:dyDescent="0.2">
      <c r="A26669" s="6"/>
      <c r="B26669" s="4"/>
    </row>
    <row r="26670" spans="1:2" x14ac:dyDescent="0.2">
      <c r="A26670" s="6"/>
      <c r="B26670" s="4"/>
    </row>
    <row r="26671" spans="1:2" x14ac:dyDescent="0.2">
      <c r="A26671" s="6"/>
      <c r="B26671" s="4"/>
    </row>
    <row r="26672" spans="1:2" x14ac:dyDescent="0.2">
      <c r="A26672" s="6"/>
      <c r="B26672" s="4"/>
    </row>
    <row r="26673" spans="1:2" x14ac:dyDescent="0.2">
      <c r="A26673" s="6"/>
      <c r="B26673" s="4"/>
    </row>
    <row r="26674" spans="1:2" x14ac:dyDescent="0.2">
      <c r="A26674" s="6"/>
      <c r="B26674" s="4"/>
    </row>
    <row r="26675" spans="1:2" x14ac:dyDescent="0.2">
      <c r="A26675" s="6"/>
      <c r="B26675" s="4"/>
    </row>
    <row r="26676" spans="1:2" x14ac:dyDescent="0.2">
      <c r="A26676" s="6"/>
      <c r="B26676" s="4"/>
    </row>
    <row r="26677" spans="1:2" x14ac:dyDescent="0.2">
      <c r="A26677" s="6"/>
      <c r="B26677" s="4"/>
    </row>
    <row r="26678" spans="1:2" x14ac:dyDescent="0.2">
      <c r="A26678" s="6"/>
      <c r="B26678" s="4"/>
    </row>
    <row r="26679" spans="1:2" x14ac:dyDescent="0.2">
      <c r="A26679" s="6"/>
      <c r="B26679" s="4"/>
    </row>
    <row r="26680" spans="1:2" x14ac:dyDescent="0.2">
      <c r="A26680" s="6"/>
      <c r="B26680" s="4"/>
    </row>
    <row r="26681" spans="1:2" x14ac:dyDescent="0.2">
      <c r="A26681" s="6"/>
      <c r="B26681" s="4"/>
    </row>
    <row r="26682" spans="1:2" x14ac:dyDescent="0.2">
      <c r="A26682" s="6"/>
      <c r="B26682" s="4"/>
    </row>
    <row r="26683" spans="1:2" x14ac:dyDescent="0.2">
      <c r="A26683" s="6"/>
      <c r="B26683" s="4"/>
    </row>
    <row r="26684" spans="1:2" x14ac:dyDescent="0.2">
      <c r="A26684" s="6"/>
      <c r="B26684" s="4"/>
    </row>
    <row r="26685" spans="1:2" x14ac:dyDescent="0.2">
      <c r="A26685" s="6"/>
      <c r="B26685" s="4"/>
    </row>
    <row r="26686" spans="1:2" x14ac:dyDescent="0.2">
      <c r="A26686" s="6"/>
      <c r="B26686" s="4"/>
    </row>
    <row r="26687" spans="1:2" x14ac:dyDescent="0.2">
      <c r="A26687" s="6"/>
      <c r="B26687" s="4"/>
    </row>
    <row r="26688" spans="1:2" x14ac:dyDescent="0.2">
      <c r="A26688" s="6"/>
      <c r="B26688" s="4"/>
    </row>
    <row r="26689" spans="1:2" x14ac:dyDescent="0.2">
      <c r="A26689" s="6"/>
      <c r="B26689" s="4"/>
    </row>
    <row r="26690" spans="1:2" x14ac:dyDescent="0.2">
      <c r="A26690" s="6"/>
      <c r="B26690" s="4"/>
    </row>
    <row r="26691" spans="1:2" x14ac:dyDescent="0.2">
      <c r="A26691" s="6"/>
      <c r="B26691" s="4"/>
    </row>
    <row r="26692" spans="1:2" x14ac:dyDescent="0.2">
      <c r="A26692" s="6"/>
      <c r="B26692" s="4"/>
    </row>
    <row r="26693" spans="1:2" x14ac:dyDescent="0.2">
      <c r="A26693" s="6"/>
      <c r="B26693" s="4"/>
    </row>
    <row r="26694" spans="1:2" x14ac:dyDescent="0.2">
      <c r="A26694" s="6"/>
      <c r="B26694" s="4"/>
    </row>
    <row r="26695" spans="1:2" x14ac:dyDescent="0.2">
      <c r="A26695" s="6"/>
      <c r="B26695" s="4"/>
    </row>
    <row r="26696" spans="1:2" x14ac:dyDescent="0.2">
      <c r="A26696" s="6"/>
      <c r="B26696" s="4"/>
    </row>
    <row r="26697" spans="1:2" x14ac:dyDescent="0.2">
      <c r="A26697" s="6"/>
      <c r="B26697" s="4"/>
    </row>
    <row r="26698" spans="1:2" x14ac:dyDescent="0.2">
      <c r="A26698" s="6"/>
      <c r="B26698" s="4"/>
    </row>
    <row r="26699" spans="1:2" x14ac:dyDescent="0.2">
      <c r="A26699" s="6"/>
      <c r="B26699" s="4"/>
    </row>
    <row r="26700" spans="1:2" x14ac:dyDescent="0.2">
      <c r="A26700" s="6"/>
      <c r="B26700" s="4"/>
    </row>
    <row r="26701" spans="1:2" x14ac:dyDescent="0.2">
      <c r="A26701" s="6"/>
      <c r="B26701" s="4"/>
    </row>
    <row r="26702" spans="1:2" x14ac:dyDescent="0.2">
      <c r="A26702" s="6"/>
      <c r="B26702" s="4"/>
    </row>
    <row r="26703" spans="1:2" x14ac:dyDescent="0.2">
      <c r="A26703" s="6"/>
      <c r="B26703" s="4"/>
    </row>
    <row r="26704" spans="1:2" x14ac:dyDescent="0.2">
      <c r="A26704" s="6"/>
      <c r="B26704" s="4"/>
    </row>
    <row r="26705" spans="1:2" x14ac:dyDescent="0.2">
      <c r="A26705" s="6"/>
      <c r="B26705" s="4"/>
    </row>
    <row r="26706" spans="1:2" x14ac:dyDescent="0.2">
      <c r="A26706" s="6"/>
      <c r="B26706" s="4"/>
    </row>
    <row r="26707" spans="1:2" x14ac:dyDescent="0.2">
      <c r="A26707" s="6"/>
      <c r="B26707" s="4"/>
    </row>
    <row r="26708" spans="1:2" x14ac:dyDescent="0.2">
      <c r="A26708" s="6"/>
      <c r="B26708" s="4"/>
    </row>
    <row r="26709" spans="1:2" x14ac:dyDescent="0.2">
      <c r="A26709" s="6"/>
      <c r="B26709" s="4"/>
    </row>
    <row r="26710" spans="1:2" x14ac:dyDescent="0.2">
      <c r="A26710" s="6"/>
      <c r="B26710" s="4"/>
    </row>
    <row r="26711" spans="1:2" x14ac:dyDescent="0.2">
      <c r="A26711" s="6"/>
      <c r="B26711" s="4"/>
    </row>
    <row r="26712" spans="1:2" x14ac:dyDescent="0.2">
      <c r="A26712" s="6"/>
      <c r="B26712" s="4"/>
    </row>
    <row r="26713" spans="1:2" x14ac:dyDescent="0.2">
      <c r="A26713" s="6"/>
      <c r="B26713" s="4"/>
    </row>
    <row r="26714" spans="1:2" x14ac:dyDescent="0.2">
      <c r="A26714" s="6"/>
      <c r="B26714" s="4"/>
    </row>
    <row r="26715" spans="1:2" x14ac:dyDescent="0.2">
      <c r="A26715" s="6"/>
      <c r="B26715" s="4"/>
    </row>
    <row r="26716" spans="1:2" x14ac:dyDescent="0.2">
      <c r="A26716" s="6"/>
      <c r="B26716" s="4"/>
    </row>
    <row r="26717" spans="1:2" x14ac:dyDescent="0.2">
      <c r="A26717" s="6"/>
      <c r="B26717" s="4"/>
    </row>
    <row r="26718" spans="1:2" x14ac:dyDescent="0.2">
      <c r="A26718" s="6"/>
      <c r="B26718" s="4"/>
    </row>
    <row r="26719" spans="1:2" x14ac:dyDescent="0.2">
      <c r="A26719" s="6"/>
      <c r="B26719" s="4"/>
    </row>
    <row r="26720" spans="1:2" x14ac:dyDescent="0.2">
      <c r="A26720" s="6"/>
      <c r="B26720" s="4"/>
    </row>
    <row r="26721" spans="1:2" x14ac:dyDescent="0.2">
      <c r="A26721" s="6"/>
      <c r="B26721" s="4"/>
    </row>
    <row r="26722" spans="1:2" x14ac:dyDescent="0.2">
      <c r="A26722" s="6"/>
      <c r="B26722" s="4"/>
    </row>
    <row r="26723" spans="1:2" x14ac:dyDescent="0.2">
      <c r="A26723" s="6"/>
      <c r="B26723" s="4"/>
    </row>
    <row r="26724" spans="1:2" x14ac:dyDescent="0.2">
      <c r="A26724" s="6"/>
      <c r="B26724" s="4"/>
    </row>
    <row r="26725" spans="1:2" x14ac:dyDescent="0.2">
      <c r="A26725" s="6"/>
      <c r="B26725" s="4"/>
    </row>
    <row r="26726" spans="1:2" x14ac:dyDescent="0.2">
      <c r="A26726" s="6"/>
      <c r="B26726" s="4"/>
    </row>
    <row r="26727" spans="1:2" x14ac:dyDescent="0.2">
      <c r="A26727" s="6"/>
      <c r="B26727" s="4"/>
    </row>
    <row r="26728" spans="1:2" x14ac:dyDescent="0.2">
      <c r="A26728" s="6"/>
      <c r="B26728" s="4"/>
    </row>
    <row r="26729" spans="1:2" x14ac:dyDescent="0.2">
      <c r="A26729" s="6"/>
      <c r="B26729" s="4"/>
    </row>
    <row r="26730" spans="1:2" x14ac:dyDescent="0.2">
      <c r="A26730" s="6"/>
      <c r="B26730" s="4"/>
    </row>
    <row r="26731" spans="1:2" x14ac:dyDescent="0.2">
      <c r="A26731" s="6"/>
      <c r="B26731" s="4"/>
    </row>
    <row r="26732" spans="1:2" x14ac:dyDescent="0.2">
      <c r="A26732" s="6"/>
      <c r="B26732" s="4"/>
    </row>
    <row r="26733" spans="1:2" x14ac:dyDescent="0.2">
      <c r="A26733" s="6"/>
      <c r="B26733" s="4"/>
    </row>
    <row r="26734" spans="1:2" x14ac:dyDescent="0.2">
      <c r="A26734" s="6"/>
      <c r="B26734" s="4"/>
    </row>
    <row r="26735" spans="1:2" x14ac:dyDescent="0.2">
      <c r="A26735" s="6"/>
      <c r="B26735" s="4"/>
    </row>
    <row r="26736" spans="1:2" x14ac:dyDescent="0.2">
      <c r="A26736" s="6"/>
      <c r="B26736" s="4"/>
    </row>
    <row r="26737" spans="1:2" x14ac:dyDescent="0.2">
      <c r="A26737" s="6"/>
      <c r="B26737" s="4"/>
    </row>
    <row r="26738" spans="1:2" x14ac:dyDescent="0.2">
      <c r="A26738" s="6"/>
      <c r="B26738" s="4"/>
    </row>
    <row r="26739" spans="1:2" x14ac:dyDescent="0.2">
      <c r="A26739" s="6"/>
      <c r="B26739" s="4"/>
    </row>
    <row r="26740" spans="1:2" x14ac:dyDescent="0.2">
      <c r="A26740" s="6"/>
      <c r="B26740" s="4"/>
    </row>
    <row r="26741" spans="1:2" x14ac:dyDescent="0.2">
      <c r="A26741" s="6"/>
      <c r="B26741" s="4"/>
    </row>
    <row r="26742" spans="1:2" x14ac:dyDescent="0.2">
      <c r="A26742" s="6"/>
      <c r="B26742" s="4"/>
    </row>
    <row r="26743" spans="1:2" x14ac:dyDescent="0.2">
      <c r="A26743" s="6"/>
      <c r="B26743" s="4"/>
    </row>
    <row r="26744" spans="1:2" x14ac:dyDescent="0.2">
      <c r="A26744" s="6"/>
      <c r="B26744" s="4"/>
    </row>
    <row r="26745" spans="1:2" x14ac:dyDescent="0.2">
      <c r="A26745" s="6"/>
      <c r="B26745" s="4"/>
    </row>
    <row r="26746" spans="1:2" x14ac:dyDescent="0.2">
      <c r="A26746" s="6"/>
      <c r="B26746" s="4"/>
    </row>
    <row r="26747" spans="1:2" x14ac:dyDescent="0.2">
      <c r="A26747" s="6"/>
      <c r="B26747" s="4"/>
    </row>
    <row r="26748" spans="1:2" x14ac:dyDescent="0.2">
      <c r="A26748" s="6"/>
      <c r="B26748" s="4"/>
    </row>
    <row r="26749" spans="1:2" x14ac:dyDescent="0.2">
      <c r="A26749" s="6"/>
      <c r="B26749" s="4"/>
    </row>
    <row r="26750" spans="1:2" x14ac:dyDescent="0.2">
      <c r="A26750" s="6"/>
      <c r="B26750" s="4"/>
    </row>
    <row r="26751" spans="1:2" x14ac:dyDescent="0.2">
      <c r="A26751" s="6"/>
      <c r="B26751" s="4"/>
    </row>
    <row r="26752" spans="1:2" x14ac:dyDescent="0.2">
      <c r="A26752" s="6"/>
      <c r="B26752" s="4"/>
    </row>
    <row r="26753" spans="1:2" x14ac:dyDescent="0.2">
      <c r="A26753" s="6"/>
      <c r="B26753" s="4"/>
    </row>
    <row r="26754" spans="1:2" x14ac:dyDescent="0.2">
      <c r="A26754" s="6"/>
      <c r="B26754" s="4"/>
    </row>
    <row r="26755" spans="1:2" x14ac:dyDescent="0.2">
      <c r="A26755" s="6"/>
      <c r="B26755" s="4"/>
    </row>
    <row r="26756" spans="1:2" x14ac:dyDescent="0.2">
      <c r="A26756" s="6"/>
      <c r="B26756" s="4"/>
    </row>
    <row r="26757" spans="1:2" x14ac:dyDescent="0.2">
      <c r="A26757" s="6"/>
      <c r="B26757" s="4"/>
    </row>
    <row r="26758" spans="1:2" x14ac:dyDescent="0.2">
      <c r="A26758" s="6"/>
      <c r="B26758" s="4"/>
    </row>
    <row r="26759" spans="1:2" x14ac:dyDescent="0.2">
      <c r="A26759" s="6"/>
      <c r="B26759" s="4"/>
    </row>
    <row r="26760" spans="1:2" x14ac:dyDescent="0.2">
      <c r="A26760" s="6"/>
      <c r="B26760" s="4"/>
    </row>
    <row r="26761" spans="1:2" x14ac:dyDescent="0.2">
      <c r="A26761" s="6"/>
      <c r="B26761" s="4"/>
    </row>
    <row r="26762" spans="1:2" x14ac:dyDescent="0.2">
      <c r="A26762" s="6"/>
      <c r="B26762" s="4"/>
    </row>
    <row r="26763" spans="1:2" x14ac:dyDescent="0.2">
      <c r="A26763" s="6"/>
      <c r="B26763" s="4"/>
    </row>
    <row r="26764" spans="1:2" x14ac:dyDescent="0.2">
      <c r="A26764" s="6"/>
      <c r="B26764" s="4"/>
    </row>
    <row r="26765" spans="1:2" x14ac:dyDescent="0.2">
      <c r="A26765" s="6"/>
      <c r="B26765" s="4"/>
    </row>
    <row r="26766" spans="1:2" x14ac:dyDescent="0.2">
      <c r="A26766" s="6"/>
      <c r="B26766" s="4"/>
    </row>
    <row r="26767" spans="1:2" x14ac:dyDescent="0.2">
      <c r="A26767" s="6"/>
      <c r="B26767" s="4"/>
    </row>
    <row r="26768" spans="1:2" x14ac:dyDescent="0.2">
      <c r="A26768" s="6"/>
      <c r="B26768" s="4"/>
    </row>
    <row r="26769" spans="1:2" x14ac:dyDescent="0.2">
      <c r="A26769" s="6"/>
      <c r="B26769" s="4"/>
    </row>
    <row r="26770" spans="1:2" x14ac:dyDescent="0.2">
      <c r="A26770" s="6"/>
      <c r="B26770" s="4"/>
    </row>
    <row r="26771" spans="1:2" x14ac:dyDescent="0.2">
      <c r="A26771" s="6"/>
      <c r="B26771" s="4"/>
    </row>
    <row r="26772" spans="1:2" x14ac:dyDescent="0.2">
      <c r="A26772" s="6"/>
      <c r="B26772" s="4"/>
    </row>
    <row r="26773" spans="1:2" x14ac:dyDescent="0.2">
      <c r="A26773" s="6"/>
      <c r="B26773" s="4"/>
    </row>
    <row r="26774" spans="1:2" x14ac:dyDescent="0.2">
      <c r="A26774" s="6"/>
      <c r="B26774" s="4"/>
    </row>
    <row r="26775" spans="1:2" x14ac:dyDescent="0.2">
      <c r="A26775" s="6"/>
      <c r="B26775" s="4"/>
    </row>
    <row r="26776" spans="1:2" x14ac:dyDescent="0.2">
      <c r="A26776" s="6"/>
      <c r="B26776" s="4"/>
    </row>
    <row r="26777" spans="1:2" x14ac:dyDescent="0.2">
      <c r="A26777" s="6"/>
      <c r="B26777" s="4"/>
    </row>
    <row r="26778" spans="1:2" x14ac:dyDescent="0.2">
      <c r="A26778" s="6"/>
      <c r="B26778" s="4"/>
    </row>
    <row r="26779" spans="1:2" x14ac:dyDescent="0.2">
      <c r="A26779" s="6"/>
      <c r="B26779" s="4"/>
    </row>
    <row r="26780" spans="1:2" x14ac:dyDescent="0.2">
      <c r="A26780" s="6"/>
      <c r="B26780" s="4"/>
    </row>
    <row r="26781" spans="1:2" x14ac:dyDescent="0.2">
      <c r="A26781" s="6"/>
      <c r="B26781" s="4"/>
    </row>
    <row r="26782" spans="1:2" x14ac:dyDescent="0.2">
      <c r="A26782" s="6"/>
      <c r="B26782" s="4"/>
    </row>
    <row r="26783" spans="1:2" x14ac:dyDescent="0.2">
      <c r="A26783" s="6"/>
      <c r="B26783" s="4"/>
    </row>
    <row r="26784" spans="1:2" x14ac:dyDescent="0.2">
      <c r="A26784" s="6"/>
      <c r="B26784" s="4"/>
    </row>
    <row r="26785" spans="1:2" x14ac:dyDescent="0.2">
      <c r="A26785" s="6"/>
      <c r="B26785" s="4"/>
    </row>
    <row r="26786" spans="1:2" x14ac:dyDescent="0.2">
      <c r="A26786" s="6"/>
      <c r="B26786" s="4"/>
    </row>
    <row r="26787" spans="1:2" x14ac:dyDescent="0.2">
      <c r="A26787" s="6"/>
      <c r="B26787" s="4"/>
    </row>
    <row r="26788" spans="1:2" x14ac:dyDescent="0.2">
      <c r="A26788" s="6"/>
      <c r="B26788" s="4"/>
    </row>
    <row r="26789" spans="1:2" x14ac:dyDescent="0.2">
      <c r="A26789" s="6"/>
      <c r="B26789" s="4"/>
    </row>
    <row r="26790" spans="1:2" x14ac:dyDescent="0.2">
      <c r="A26790" s="6"/>
      <c r="B26790" s="4"/>
    </row>
    <row r="26791" spans="1:2" x14ac:dyDescent="0.2">
      <c r="A26791" s="6"/>
      <c r="B26791" s="4"/>
    </row>
    <row r="26792" spans="1:2" x14ac:dyDescent="0.2">
      <c r="A26792" s="6"/>
      <c r="B26792" s="4"/>
    </row>
    <row r="26793" spans="1:2" x14ac:dyDescent="0.2">
      <c r="A26793" s="6"/>
      <c r="B26793" s="4"/>
    </row>
    <row r="26794" spans="1:2" x14ac:dyDescent="0.2">
      <c r="A26794" s="6"/>
      <c r="B26794" s="4"/>
    </row>
    <row r="26795" spans="1:2" x14ac:dyDescent="0.2">
      <c r="A26795" s="6"/>
      <c r="B26795" s="4"/>
    </row>
    <row r="26796" spans="1:2" x14ac:dyDescent="0.2">
      <c r="A26796" s="6"/>
      <c r="B26796" s="4"/>
    </row>
    <row r="26797" spans="1:2" x14ac:dyDescent="0.2">
      <c r="A26797" s="6"/>
      <c r="B26797" s="4"/>
    </row>
    <row r="26798" spans="1:2" x14ac:dyDescent="0.2">
      <c r="A26798" s="6"/>
      <c r="B26798" s="4"/>
    </row>
    <row r="26799" spans="1:2" x14ac:dyDescent="0.2">
      <c r="A26799" s="6"/>
      <c r="B26799" s="4"/>
    </row>
    <row r="26800" spans="1:2" x14ac:dyDescent="0.2">
      <c r="A26800" s="6"/>
      <c r="B26800" s="4"/>
    </row>
    <row r="26801" spans="1:2" x14ac:dyDescent="0.2">
      <c r="A26801" s="6"/>
      <c r="B26801" s="4"/>
    </row>
    <row r="26802" spans="1:2" x14ac:dyDescent="0.2">
      <c r="A26802" s="6"/>
      <c r="B26802" s="4"/>
    </row>
    <row r="26803" spans="1:2" x14ac:dyDescent="0.2">
      <c r="A26803" s="6"/>
      <c r="B26803" s="4"/>
    </row>
    <row r="26804" spans="1:2" x14ac:dyDescent="0.2">
      <c r="A26804" s="6"/>
      <c r="B26804" s="4"/>
    </row>
    <row r="26805" spans="1:2" x14ac:dyDescent="0.2">
      <c r="A26805" s="6"/>
      <c r="B26805" s="4"/>
    </row>
    <row r="26806" spans="1:2" x14ac:dyDescent="0.2">
      <c r="A26806" s="6"/>
      <c r="B26806" s="4"/>
    </row>
    <row r="26807" spans="1:2" x14ac:dyDescent="0.2">
      <c r="A26807" s="6"/>
      <c r="B26807" s="4"/>
    </row>
    <row r="26808" spans="1:2" x14ac:dyDescent="0.2">
      <c r="A26808" s="6"/>
      <c r="B26808" s="4"/>
    </row>
    <row r="26809" spans="1:2" x14ac:dyDescent="0.2">
      <c r="A26809" s="6"/>
      <c r="B26809" s="4"/>
    </row>
    <row r="26810" spans="1:2" x14ac:dyDescent="0.2">
      <c r="A26810" s="6"/>
      <c r="B26810" s="4"/>
    </row>
    <row r="26811" spans="1:2" x14ac:dyDescent="0.2">
      <c r="A26811" s="6"/>
      <c r="B26811" s="4"/>
    </row>
    <row r="26812" spans="1:2" x14ac:dyDescent="0.2">
      <c r="A26812" s="6"/>
      <c r="B26812" s="4"/>
    </row>
    <row r="26813" spans="1:2" x14ac:dyDescent="0.2">
      <c r="A26813" s="6"/>
      <c r="B26813" s="4"/>
    </row>
    <row r="26814" spans="1:2" x14ac:dyDescent="0.2">
      <c r="A26814" s="6"/>
      <c r="B26814" s="4"/>
    </row>
    <row r="26815" spans="1:2" x14ac:dyDescent="0.2">
      <c r="A26815" s="6"/>
      <c r="B26815" s="4"/>
    </row>
    <row r="26816" spans="1:2" x14ac:dyDescent="0.2">
      <c r="A26816" s="6"/>
      <c r="B26816" s="4"/>
    </row>
    <row r="26817" spans="1:2" x14ac:dyDescent="0.2">
      <c r="A26817" s="6"/>
      <c r="B26817" s="4"/>
    </row>
    <row r="26818" spans="1:2" x14ac:dyDescent="0.2">
      <c r="A26818" s="6"/>
      <c r="B26818" s="4"/>
    </row>
    <row r="26819" spans="1:2" x14ac:dyDescent="0.2">
      <c r="A26819" s="6"/>
      <c r="B26819" s="4"/>
    </row>
    <row r="26820" spans="1:2" x14ac:dyDescent="0.2">
      <c r="A26820" s="6"/>
      <c r="B26820" s="4"/>
    </row>
    <row r="26821" spans="1:2" x14ac:dyDescent="0.2">
      <c r="A26821" s="6"/>
      <c r="B26821" s="4"/>
    </row>
    <row r="26822" spans="1:2" x14ac:dyDescent="0.2">
      <c r="A26822" s="6"/>
      <c r="B26822" s="4"/>
    </row>
    <row r="26823" spans="1:2" x14ac:dyDescent="0.2">
      <c r="A26823" s="6"/>
      <c r="B26823" s="4"/>
    </row>
    <row r="26824" spans="1:2" x14ac:dyDescent="0.2">
      <c r="A26824" s="6"/>
      <c r="B26824" s="4"/>
    </row>
    <row r="26825" spans="1:2" x14ac:dyDescent="0.2">
      <c r="A26825" s="6"/>
      <c r="B26825" s="4"/>
    </row>
    <row r="26826" spans="1:2" x14ac:dyDescent="0.2">
      <c r="A26826" s="6"/>
      <c r="B26826" s="4"/>
    </row>
    <row r="26827" spans="1:2" x14ac:dyDescent="0.2">
      <c r="A26827" s="6"/>
      <c r="B26827" s="4"/>
    </row>
    <row r="26828" spans="1:2" x14ac:dyDescent="0.2">
      <c r="A26828" s="6"/>
      <c r="B26828" s="4"/>
    </row>
    <row r="26829" spans="1:2" x14ac:dyDescent="0.2">
      <c r="A26829" s="6"/>
      <c r="B26829" s="4"/>
    </row>
    <row r="26830" spans="1:2" x14ac:dyDescent="0.2">
      <c r="A26830" s="6"/>
      <c r="B26830" s="4"/>
    </row>
    <row r="26831" spans="1:2" x14ac:dyDescent="0.2">
      <c r="A26831" s="6"/>
      <c r="B26831" s="4"/>
    </row>
    <row r="26832" spans="1:2" x14ac:dyDescent="0.2">
      <c r="A26832" s="6"/>
      <c r="B26832" s="4"/>
    </row>
    <row r="26833" spans="1:2" x14ac:dyDescent="0.2">
      <c r="A26833" s="6"/>
      <c r="B26833" s="4"/>
    </row>
    <row r="26834" spans="1:2" x14ac:dyDescent="0.2">
      <c r="A26834" s="6"/>
      <c r="B26834" s="4"/>
    </row>
    <row r="26835" spans="1:2" x14ac:dyDescent="0.2">
      <c r="A26835" s="6"/>
      <c r="B26835" s="4"/>
    </row>
    <row r="26836" spans="1:2" x14ac:dyDescent="0.2">
      <c r="A26836" s="6"/>
      <c r="B26836" s="4"/>
    </row>
    <row r="26837" spans="1:2" x14ac:dyDescent="0.2">
      <c r="A26837" s="6"/>
      <c r="B26837" s="4"/>
    </row>
    <row r="26838" spans="1:2" x14ac:dyDescent="0.2">
      <c r="A26838" s="6"/>
      <c r="B26838" s="4"/>
    </row>
    <row r="26839" spans="1:2" x14ac:dyDescent="0.2">
      <c r="A26839" s="6"/>
      <c r="B26839" s="4"/>
    </row>
    <row r="26840" spans="1:2" x14ac:dyDescent="0.2">
      <c r="A26840" s="6"/>
      <c r="B26840" s="4"/>
    </row>
    <row r="26841" spans="1:2" x14ac:dyDescent="0.2">
      <c r="A26841" s="6"/>
      <c r="B26841" s="4"/>
    </row>
    <row r="26842" spans="1:2" x14ac:dyDescent="0.2">
      <c r="A26842" s="6"/>
      <c r="B26842" s="4"/>
    </row>
    <row r="26843" spans="1:2" x14ac:dyDescent="0.2">
      <c r="A26843" s="6"/>
      <c r="B26843" s="4"/>
    </row>
    <row r="26844" spans="1:2" x14ac:dyDescent="0.2">
      <c r="A26844" s="6"/>
      <c r="B26844" s="4"/>
    </row>
    <row r="26845" spans="1:2" x14ac:dyDescent="0.2">
      <c r="A26845" s="6"/>
      <c r="B26845" s="4"/>
    </row>
    <row r="26846" spans="1:2" x14ac:dyDescent="0.2">
      <c r="A26846" s="6"/>
      <c r="B26846" s="4"/>
    </row>
    <row r="26847" spans="1:2" x14ac:dyDescent="0.2">
      <c r="A26847" s="6"/>
      <c r="B26847" s="4"/>
    </row>
    <row r="26848" spans="1:2" x14ac:dyDescent="0.2">
      <c r="A26848" s="6"/>
      <c r="B26848" s="4"/>
    </row>
    <row r="26849" spans="1:2" x14ac:dyDescent="0.2">
      <c r="A26849" s="6"/>
      <c r="B26849" s="4"/>
    </row>
    <row r="26850" spans="1:2" x14ac:dyDescent="0.2">
      <c r="A26850" s="6"/>
      <c r="B26850" s="4"/>
    </row>
    <row r="26851" spans="1:2" x14ac:dyDescent="0.2">
      <c r="A26851" s="6"/>
      <c r="B26851" s="4"/>
    </row>
    <row r="26852" spans="1:2" x14ac:dyDescent="0.2">
      <c r="A26852" s="6"/>
      <c r="B26852" s="4"/>
    </row>
    <row r="26853" spans="1:2" x14ac:dyDescent="0.2">
      <c r="A26853" s="6"/>
      <c r="B26853" s="4"/>
    </row>
    <row r="26854" spans="1:2" x14ac:dyDescent="0.2">
      <c r="A26854" s="6"/>
      <c r="B26854" s="4"/>
    </row>
    <row r="26855" spans="1:2" x14ac:dyDescent="0.2">
      <c r="A26855" s="6"/>
      <c r="B26855" s="4"/>
    </row>
    <row r="26856" spans="1:2" x14ac:dyDescent="0.2">
      <c r="A26856" s="6"/>
      <c r="B26856" s="4"/>
    </row>
    <row r="26857" spans="1:2" x14ac:dyDescent="0.2">
      <c r="A26857" s="6"/>
      <c r="B26857" s="4"/>
    </row>
    <row r="26858" spans="1:2" x14ac:dyDescent="0.2">
      <c r="A26858" s="6"/>
      <c r="B26858" s="4"/>
    </row>
    <row r="26859" spans="1:2" x14ac:dyDescent="0.2">
      <c r="A26859" s="6"/>
      <c r="B26859" s="4"/>
    </row>
    <row r="26860" spans="1:2" x14ac:dyDescent="0.2">
      <c r="A26860" s="6"/>
      <c r="B26860" s="4"/>
    </row>
    <row r="26861" spans="1:2" x14ac:dyDescent="0.2">
      <c r="A26861" s="6"/>
      <c r="B26861" s="4"/>
    </row>
    <row r="26862" spans="1:2" x14ac:dyDescent="0.2">
      <c r="A26862" s="6"/>
      <c r="B26862" s="4"/>
    </row>
    <row r="26863" spans="1:2" x14ac:dyDescent="0.2">
      <c r="A26863" s="6"/>
      <c r="B26863" s="4"/>
    </row>
    <row r="26864" spans="1:2" x14ac:dyDescent="0.2">
      <c r="A26864" s="6"/>
      <c r="B26864" s="4"/>
    </row>
    <row r="26865" spans="1:2" x14ac:dyDescent="0.2">
      <c r="A26865" s="6"/>
      <c r="B26865" s="4"/>
    </row>
    <row r="26866" spans="1:2" x14ac:dyDescent="0.2">
      <c r="A26866" s="6"/>
      <c r="B26866" s="4"/>
    </row>
    <row r="26867" spans="1:2" x14ac:dyDescent="0.2">
      <c r="A26867" s="6"/>
      <c r="B26867" s="4"/>
    </row>
    <row r="26868" spans="1:2" x14ac:dyDescent="0.2">
      <c r="A26868" s="6"/>
      <c r="B26868" s="4"/>
    </row>
    <row r="26869" spans="1:2" x14ac:dyDescent="0.2">
      <c r="A26869" s="6"/>
      <c r="B26869" s="4"/>
    </row>
    <row r="26870" spans="1:2" x14ac:dyDescent="0.2">
      <c r="A26870" s="6"/>
      <c r="B26870" s="4"/>
    </row>
    <row r="26871" spans="1:2" x14ac:dyDescent="0.2">
      <c r="A26871" s="6"/>
      <c r="B26871" s="4"/>
    </row>
    <row r="26872" spans="1:2" x14ac:dyDescent="0.2">
      <c r="A26872" s="6"/>
      <c r="B26872" s="4"/>
    </row>
    <row r="26873" spans="1:2" x14ac:dyDescent="0.2">
      <c r="A26873" s="6"/>
      <c r="B26873" s="4"/>
    </row>
    <row r="26874" spans="1:2" x14ac:dyDescent="0.2">
      <c r="A26874" s="6"/>
      <c r="B26874" s="4"/>
    </row>
    <row r="26875" spans="1:2" x14ac:dyDescent="0.2">
      <c r="A26875" s="6"/>
      <c r="B26875" s="4"/>
    </row>
    <row r="26876" spans="1:2" x14ac:dyDescent="0.2">
      <c r="A26876" s="6"/>
      <c r="B26876" s="4"/>
    </row>
    <row r="26877" spans="1:2" x14ac:dyDescent="0.2">
      <c r="A26877" s="6"/>
      <c r="B26877" s="4"/>
    </row>
    <row r="26878" spans="1:2" x14ac:dyDescent="0.2">
      <c r="A26878" s="6"/>
      <c r="B26878" s="4"/>
    </row>
    <row r="26879" spans="1:2" x14ac:dyDescent="0.2">
      <c r="A26879" s="6"/>
      <c r="B26879" s="4"/>
    </row>
    <row r="26880" spans="1:2" x14ac:dyDescent="0.2">
      <c r="A26880" s="6"/>
      <c r="B26880" s="4"/>
    </row>
    <row r="26881" spans="1:2" x14ac:dyDescent="0.2">
      <c r="A26881" s="6"/>
      <c r="B26881" s="4"/>
    </row>
    <row r="26882" spans="1:2" x14ac:dyDescent="0.2">
      <c r="A26882" s="6"/>
      <c r="B26882" s="4"/>
    </row>
    <row r="26883" spans="1:2" x14ac:dyDescent="0.2">
      <c r="A26883" s="6"/>
      <c r="B26883" s="4"/>
    </row>
    <row r="26884" spans="1:2" x14ac:dyDescent="0.2">
      <c r="A26884" s="6"/>
      <c r="B26884" s="4"/>
    </row>
    <row r="26885" spans="1:2" x14ac:dyDescent="0.2">
      <c r="A26885" s="6"/>
      <c r="B26885" s="4"/>
    </row>
    <row r="26886" spans="1:2" x14ac:dyDescent="0.2">
      <c r="A26886" s="6"/>
      <c r="B26886" s="4"/>
    </row>
    <row r="26887" spans="1:2" x14ac:dyDescent="0.2">
      <c r="A26887" s="6"/>
      <c r="B26887" s="4"/>
    </row>
    <row r="26888" spans="1:2" x14ac:dyDescent="0.2">
      <c r="A26888" s="6"/>
      <c r="B26888" s="4"/>
    </row>
    <row r="26889" spans="1:2" x14ac:dyDescent="0.2">
      <c r="A26889" s="6"/>
      <c r="B26889" s="4"/>
    </row>
    <row r="26890" spans="1:2" x14ac:dyDescent="0.2">
      <c r="A26890" s="6"/>
      <c r="B26890" s="4"/>
    </row>
    <row r="26891" spans="1:2" x14ac:dyDescent="0.2">
      <c r="A26891" s="6"/>
      <c r="B26891" s="4"/>
    </row>
    <row r="26892" spans="1:2" x14ac:dyDescent="0.2">
      <c r="A26892" s="6"/>
      <c r="B26892" s="4"/>
    </row>
    <row r="26893" spans="1:2" x14ac:dyDescent="0.2">
      <c r="A26893" s="6"/>
      <c r="B26893" s="4"/>
    </row>
    <row r="26894" spans="1:2" x14ac:dyDescent="0.2">
      <c r="A26894" s="6"/>
      <c r="B26894" s="4"/>
    </row>
    <row r="26895" spans="1:2" x14ac:dyDescent="0.2">
      <c r="A26895" s="6"/>
      <c r="B26895" s="4"/>
    </row>
    <row r="26896" spans="1:2" x14ac:dyDescent="0.2">
      <c r="A26896" s="6"/>
      <c r="B26896" s="4"/>
    </row>
    <row r="26897" spans="1:2" x14ac:dyDescent="0.2">
      <c r="A26897" s="6"/>
      <c r="B26897" s="4"/>
    </row>
    <row r="26898" spans="1:2" x14ac:dyDescent="0.2">
      <c r="A26898" s="6"/>
      <c r="B26898" s="4"/>
    </row>
    <row r="26899" spans="1:2" x14ac:dyDescent="0.2">
      <c r="A26899" s="6"/>
      <c r="B26899" s="4"/>
    </row>
    <row r="26900" spans="1:2" x14ac:dyDescent="0.2">
      <c r="A26900" s="6"/>
      <c r="B26900" s="4"/>
    </row>
    <row r="26901" spans="1:2" x14ac:dyDescent="0.2">
      <c r="A26901" s="6"/>
      <c r="B26901" s="4"/>
    </row>
    <row r="26902" spans="1:2" x14ac:dyDescent="0.2">
      <c r="A26902" s="6"/>
      <c r="B26902" s="4"/>
    </row>
    <row r="26903" spans="1:2" x14ac:dyDescent="0.2">
      <c r="A26903" s="6"/>
      <c r="B26903" s="4"/>
    </row>
    <row r="26904" spans="1:2" x14ac:dyDescent="0.2">
      <c r="A26904" s="6"/>
      <c r="B26904" s="4"/>
    </row>
    <row r="26905" spans="1:2" x14ac:dyDescent="0.2">
      <c r="A26905" s="6"/>
      <c r="B26905" s="4"/>
    </row>
    <row r="26906" spans="1:2" x14ac:dyDescent="0.2">
      <c r="A26906" s="6"/>
      <c r="B26906" s="4"/>
    </row>
    <row r="26907" spans="1:2" x14ac:dyDescent="0.2">
      <c r="A26907" s="6"/>
      <c r="B26907" s="4"/>
    </row>
    <row r="26908" spans="1:2" x14ac:dyDescent="0.2">
      <c r="A26908" s="6"/>
      <c r="B26908" s="4"/>
    </row>
    <row r="26909" spans="1:2" x14ac:dyDescent="0.2">
      <c r="A26909" s="6"/>
      <c r="B26909" s="4"/>
    </row>
    <row r="26910" spans="1:2" x14ac:dyDescent="0.2">
      <c r="A26910" s="6"/>
      <c r="B26910" s="4"/>
    </row>
    <row r="26911" spans="1:2" x14ac:dyDescent="0.2">
      <c r="A26911" s="6"/>
      <c r="B26911" s="4"/>
    </row>
    <row r="26912" spans="1:2" x14ac:dyDescent="0.2">
      <c r="A26912" s="6"/>
      <c r="B26912" s="4"/>
    </row>
    <row r="26913" spans="1:2" x14ac:dyDescent="0.2">
      <c r="A26913" s="6"/>
      <c r="B26913" s="4"/>
    </row>
    <row r="26914" spans="1:2" x14ac:dyDescent="0.2">
      <c r="A26914" s="6"/>
      <c r="B26914" s="4"/>
    </row>
    <row r="26915" spans="1:2" x14ac:dyDescent="0.2">
      <c r="A26915" s="6"/>
      <c r="B26915" s="4"/>
    </row>
    <row r="26916" spans="1:2" x14ac:dyDescent="0.2">
      <c r="A26916" s="6"/>
      <c r="B26916" s="4"/>
    </row>
    <row r="26917" spans="1:2" x14ac:dyDescent="0.2">
      <c r="A26917" s="6"/>
      <c r="B26917" s="4"/>
    </row>
    <row r="26918" spans="1:2" x14ac:dyDescent="0.2">
      <c r="A26918" s="6"/>
      <c r="B26918" s="4"/>
    </row>
    <row r="26919" spans="1:2" x14ac:dyDescent="0.2">
      <c r="A26919" s="6"/>
      <c r="B26919" s="4"/>
    </row>
    <row r="26920" spans="1:2" x14ac:dyDescent="0.2">
      <c r="A26920" s="6"/>
      <c r="B26920" s="4"/>
    </row>
    <row r="26921" spans="1:2" x14ac:dyDescent="0.2">
      <c r="A26921" s="6"/>
      <c r="B26921" s="4"/>
    </row>
    <row r="26922" spans="1:2" x14ac:dyDescent="0.2">
      <c r="A26922" s="6"/>
      <c r="B26922" s="4"/>
    </row>
    <row r="26923" spans="1:2" x14ac:dyDescent="0.2">
      <c r="A26923" s="6"/>
      <c r="B26923" s="4"/>
    </row>
    <row r="26924" spans="1:2" x14ac:dyDescent="0.2">
      <c r="A26924" s="6"/>
      <c r="B26924" s="4"/>
    </row>
    <row r="26925" spans="1:2" x14ac:dyDescent="0.2">
      <c r="A26925" s="6"/>
      <c r="B26925" s="4"/>
    </row>
    <row r="26926" spans="1:2" x14ac:dyDescent="0.2">
      <c r="A26926" s="6"/>
      <c r="B26926" s="4"/>
    </row>
    <row r="26927" spans="1:2" x14ac:dyDescent="0.2">
      <c r="A26927" s="6"/>
      <c r="B26927" s="4"/>
    </row>
    <row r="26928" spans="1:2" x14ac:dyDescent="0.2">
      <c r="A26928" s="6"/>
      <c r="B26928" s="4"/>
    </row>
    <row r="26929" spans="1:2" x14ac:dyDescent="0.2">
      <c r="A26929" s="6"/>
      <c r="B26929" s="4"/>
    </row>
    <row r="26930" spans="1:2" x14ac:dyDescent="0.2">
      <c r="A26930" s="6"/>
      <c r="B26930" s="4"/>
    </row>
    <row r="26931" spans="1:2" x14ac:dyDescent="0.2">
      <c r="A26931" s="6"/>
      <c r="B26931" s="4"/>
    </row>
    <row r="26932" spans="1:2" x14ac:dyDescent="0.2">
      <c r="A26932" s="6"/>
      <c r="B26932" s="4"/>
    </row>
    <row r="26933" spans="1:2" x14ac:dyDescent="0.2">
      <c r="A26933" s="6"/>
      <c r="B26933" s="4"/>
    </row>
    <row r="26934" spans="1:2" x14ac:dyDescent="0.2">
      <c r="A26934" s="6"/>
      <c r="B26934" s="4"/>
    </row>
    <row r="26935" spans="1:2" x14ac:dyDescent="0.2">
      <c r="A26935" s="6"/>
      <c r="B26935" s="4"/>
    </row>
    <row r="26936" spans="1:2" x14ac:dyDescent="0.2">
      <c r="A26936" s="6"/>
      <c r="B26936" s="4"/>
    </row>
    <row r="26937" spans="1:2" x14ac:dyDescent="0.2">
      <c r="A26937" s="6"/>
      <c r="B26937" s="4"/>
    </row>
    <row r="26938" spans="1:2" x14ac:dyDescent="0.2">
      <c r="A26938" s="6"/>
      <c r="B26938" s="4"/>
    </row>
    <row r="26939" spans="1:2" x14ac:dyDescent="0.2">
      <c r="A26939" s="6"/>
      <c r="B26939" s="4"/>
    </row>
    <row r="26940" spans="1:2" x14ac:dyDescent="0.2">
      <c r="A26940" s="6"/>
      <c r="B26940" s="4"/>
    </row>
    <row r="26941" spans="1:2" x14ac:dyDescent="0.2">
      <c r="A26941" s="6"/>
      <c r="B26941" s="4"/>
    </row>
    <row r="26942" spans="1:2" x14ac:dyDescent="0.2">
      <c r="A26942" s="6"/>
      <c r="B26942" s="4"/>
    </row>
    <row r="26943" spans="1:2" x14ac:dyDescent="0.2">
      <c r="A26943" s="6"/>
      <c r="B26943" s="4"/>
    </row>
    <row r="26944" spans="1:2" x14ac:dyDescent="0.2">
      <c r="A26944" s="6"/>
      <c r="B26944" s="4"/>
    </row>
    <row r="26945" spans="1:2" x14ac:dyDescent="0.2">
      <c r="A26945" s="6"/>
      <c r="B26945" s="4"/>
    </row>
    <row r="26946" spans="1:2" x14ac:dyDescent="0.2">
      <c r="A26946" s="6"/>
      <c r="B26946" s="4"/>
    </row>
    <row r="26947" spans="1:2" x14ac:dyDescent="0.2">
      <c r="A26947" s="6"/>
      <c r="B26947" s="4"/>
    </row>
    <row r="26948" spans="1:2" x14ac:dyDescent="0.2">
      <c r="A26948" s="6"/>
      <c r="B26948" s="4"/>
    </row>
    <row r="26949" spans="1:2" x14ac:dyDescent="0.2">
      <c r="A26949" s="6"/>
      <c r="B26949" s="4"/>
    </row>
    <row r="26950" spans="1:2" x14ac:dyDescent="0.2">
      <c r="A26950" s="6"/>
      <c r="B26950" s="4"/>
    </row>
    <row r="26951" spans="1:2" x14ac:dyDescent="0.2">
      <c r="A26951" s="6"/>
      <c r="B26951" s="4"/>
    </row>
    <row r="26952" spans="1:2" x14ac:dyDescent="0.2">
      <c r="A26952" s="6"/>
      <c r="B26952" s="4"/>
    </row>
    <row r="26953" spans="1:2" x14ac:dyDescent="0.2">
      <c r="A26953" s="6"/>
      <c r="B26953" s="4"/>
    </row>
    <row r="26954" spans="1:2" x14ac:dyDescent="0.2">
      <c r="A26954" s="6"/>
      <c r="B26954" s="4"/>
    </row>
    <row r="26955" spans="1:2" x14ac:dyDescent="0.2">
      <c r="A26955" s="6"/>
      <c r="B26955" s="4"/>
    </row>
    <row r="26956" spans="1:2" x14ac:dyDescent="0.2">
      <c r="A26956" s="6"/>
      <c r="B26956" s="4"/>
    </row>
    <row r="26957" spans="1:2" x14ac:dyDescent="0.2">
      <c r="A26957" s="6"/>
      <c r="B26957" s="4"/>
    </row>
    <row r="26958" spans="1:2" x14ac:dyDescent="0.2">
      <c r="A26958" s="6"/>
      <c r="B26958" s="4"/>
    </row>
    <row r="26959" spans="1:2" x14ac:dyDescent="0.2">
      <c r="A26959" s="6"/>
      <c r="B26959" s="4"/>
    </row>
    <row r="26960" spans="1:2" x14ac:dyDescent="0.2">
      <c r="A26960" s="6"/>
      <c r="B26960" s="4"/>
    </row>
    <row r="26961" spans="1:2" x14ac:dyDescent="0.2">
      <c r="A26961" s="6"/>
      <c r="B26961" s="4"/>
    </row>
    <row r="26962" spans="1:2" x14ac:dyDescent="0.2">
      <c r="A26962" s="6"/>
      <c r="B26962" s="4"/>
    </row>
    <row r="26963" spans="1:2" x14ac:dyDescent="0.2">
      <c r="A26963" s="6"/>
      <c r="B26963" s="4"/>
    </row>
    <row r="26964" spans="1:2" x14ac:dyDescent="0.2">
      <c r="A26964" s="6"/>
      <c r="B26964" s="4"/>
    </row>
    <row r="26965" spans="1:2" x14ac:dyDescent="0.2">
      <c r="A26965" s="6"/>
      <c r="B26965" s="4"/>
    </row>
    <row r="26966" spans="1:2" x14ac:dyDescent="0.2">
      <c r="A26966" s="6"/>
      <c r="B26966" s="4"/>
    </row>
    <row r="26967" spans="1:2" x14ac:dyDescent="0.2">
      <c r="A26967" s="6"/>
      <c r="B26967" s="4"/>
    </row>
    <row r="26968" spans="1:2" x14ac:dyDescent="0.2">
      <c r="A26968" s="6"/>
      <c r="B26968" s="4"/>
    </row>
    <row r="26969" spans="1:2" x14ac:dyDescent="0.2">
      <c r="A26969" s="6"/>
      <c r="B26969" s="4"/>
    </row>
    <row r="26970" spans="1:2" x14ac:dyDescent="0.2">
      <c r="A26970" s="6"/>
      <c r="B26970" s="4"/>
    </row>
    <row r="26971" spans="1:2" x14ac:dyDescent="0.2">
      <c r="A26971" s="6"/>
      <c r="B26971" s="4"/>
    </row>
    <row r="26972" spans="1:2" x14ac:dyDescent="0.2">
      <c r="A26972" s="6"/>
      <c r="B26972" s="4"/>
    </row>
    <row r="26973" spans="1:2" x14ac:dyDescent="0.2">
      <c r="A26973" s="6"/>
      <c r="B26973" s="4"/>
    </row>
    <row r="26974" spans="1:2" x14ac:dyDescent="0.2">
      <c r="A26974" s="6"/>
      <c r="B26974" s="4"/>
    </row>
    <row r="26975" spans="1:2" x14ac:dyDescent="0.2">
      <c r="A26975" s="6"/>
      <c r="B26975" s="4"/>
    </row>
    <row r="26976" spans="1:2" x14ac:dyDescent="0.2">
      <c r="A26976" s="6"/>
      <c r="B26976" s="4"/>
    </row>
    <row r="26977" spans="1:2" x14ac:dyDescent="0.2">
      <c r="A26977" s="6"/>
      <c r="B26977" s="4"/>
    </row>
    <row r="26978" spans="1:2" x14ac:dyDescent="0.2">
      <c r="A26978" s="6"/>
      <c r="B26978" s="4"/>
    </row>
    <row r="26979" spans="1:2" x14ac:dyDescent="0.2">
      <c r="A26979" s="6"/>
      <c r="B26979" s="4"/>
    </row>
    <row r="26980" spans="1:2" x14ac:dyDescent="0.2">
      <c r="A26980" s="6"/>
      <c r="B26980" s="4"/>
    </row>
    <row r="26981" spans="1:2" x14ac:dyDescent="0.2">
      <c r="A26981" s="6"/>
      <c r="B26981" s="4"/>
    </row>
    <row r="26982" spans="1:2" x14ac:dyDescent="0.2">
      <c r="A26982" s="6"/>
      <c r="B26982" s="4"/>
    </row>
    <row r="26983" spans="1:2" x14ac:dyDescent="0.2">
      <c r="A26983" s="6"/>
      <c r="B26983" s="4"/>
    </row>
    <row r="26984" spans="1:2" x14ac:dyDescent="0.2">
      <c r="A26984" s="6"/>
      <c r="B26984" s="4"/>
    </row>
    <row r="26985" spans="1:2" x14ac:dyDescent="0.2">
      <c r="A26985" s="6"/>
      <c r="B26985" s="4"/>
    </row>
    <row r="26986" spans="1:2" x14ac:dyDescent="0.2">
      <c r="A26986" s="6"/>
      <c r="B26986" s="4"/>
    </row>
    <row r="26987" spans="1:2" x14ac:dyDescent="0.2">
      <c r="A26987" s="6"/>
      <c r="B26987" s="4"/>
    </row>
    <row r="26988" spans="1:2" x14ac:dyDescent="0.2">
      <c r="A26988" s="6"/>
      <c r="B26988" s="4"/>
    </row>
    <row r="26989" spans="1:2" x14ac:dyDescent="0.2">
      <c r="A26989" s="6"/>
      <c r="B26989" s="4"/>
    </row>
    <row r="26990" spans="1:2" x14ac:dyDescent="0.2">
      <c r="A26990" s="6"/>
      <c r="B26990" s="4"/>
    </row>
    <row r="26991" spans="1:2" x14ac:dyDescent="0.2">
      <c r="A26991" s="6"/>
      <c r="B26991" s="4"/>
    </row>
    <row r="26992" spans="1:2" x14ac:dyDescent="0.2">
      <c r="A26992" s="6"/>
      <c r="B26992" s="4"/>
    </row>
    <row r="26993" spans="1:2" x14ac:dyDescent="0.2">
      <c r="A26993" s="6"/>
      <c r="B26993" s="4"/>
    </row>
    <row r="26994" spans="1:2" x14ac:dyDescent="0.2">
      <c r="A26994" s="6"/>
      <c r="B26994" s="4"/>
    </row>
    <row r="26995" spans="1:2" x14ac:dyDescent="0.2">
      <c r="A26995" s="6"/>
      <c r="B26995" s="4"/>
    </row>
    <row r="26996" spans="1:2" x14ac:dyDescent="0.2">
      <c r="A26996" s="6"/>
      <c r="B26996" s="4"/>
    </row>
    <row r="26997" spans="1:2" x14ac:dyDescent="0.2">
      <c r="A26997" s="6"/>
      <c r="B26997" s="4"/>
    </row>
    <row r="26998" spans="1:2" x14ac:dyDescent="0.2">
      <c r="A26998" s="6"/>
      <c r="B26998" s="4"/>
    </row>
    <row r="26999" spans="1:2" x14ac:dyDescent="0.2">
      <c r="A26999" s="6"/>
      <c r="B26999" s="4"/>
    </row>
    <row r="27000" spans="1:2" x14ac:dyDescent="0.2">
      <c r="A27000" s="6"/>
      <c r="B27000" s="4"/>
    </row>
    <row r="27001" spans="1:2" x14ac:dyDescent="0.2">
      <c r="A27001" s="6"/>
      <c r="B27001" s="4"/>
    </row>
    <row r="27002" spans="1:2" x14ac:dyDescent="0.2">
      <c r="A27002" s="6"/>
      <c r="B27002" s="4"/>
    </row>
    <row r="27003" spans="1:2" x14ac:dyDescent="0.2">
      <c r="A27003" s="6"/>
      <c r="B27003" s="4"/>
    </row>
    <row r="27004" spans="1:2" x14ac:dyDescent="0.2">
      <c r="A27004" s="6"/>
      <c r="B27004" s="4"/>
    </row>
    <row r="27005" spans="1:2" x14ac:dyDescent="0.2">
      <c r="A27005" s="6"/>
      <c r="B27005" s="4"/>
    </row>
    <row r="27006" spans="1:2" x14ac:dyDescent="0.2">
      <c r="A27006" s="6"/>
      <c r="B27006" s="4"/>
    </row>
    <row r="27007" spans="1:2" x14ac:dyDescent="0.2">
      <c r="A27007" s="6"/>
      <c r="B27007" s="4"/>
    </row>
    <row r="27008" spans="1:2" x14ac:dyDescent="0.2">
      <c r="A27008" s="6"/>
      <c r="B27008" s="4"/>
    </row>
    <row r="27009" spans="1:2" x14ac:dyDescent="0.2">
      <c r="A27009" s="6"/>
      <c r="B27009" s="4"/>
    </row>
    <row r="27010" spans="1:2" x14ac:dyDescent="0.2">
      <c r="A27010" s="6"/>
      <c r="B27010" s="4"/>
    </row>
    <row r="27011" spans="1:2" x14ac:dyDescent="0.2">
      <c r="A27011" s="6"/>
      <c r="B27011" s="4"/>
    </row>
    <row r="27012" spans="1:2" x14ac:dyDescent="0.2">
      <c r="A27012" s="6"/>
      <c r="B27012" s="4"/>
    </row>
    <row r="27013" spans="1:2" x14ac:dyDescent="0.2">
      <c r="A27013" s="6"/>
      <c r="B27013" s="4"/>
    </row>
    <row r="27014" spans="1:2" x14ac:dyDescent="0.2">
      <c r="A27014" s="6"/>
      <c r="B27014" s="4"/>
    </row>
    <row r="27015" spans="1:2" x14ac:dyDescent="0.2">
      <c r="A27015" s="6"/>
      <c r="B27015" s="4"/>
    </row>
    <row r="27016" spans="1:2" x14ac:dyDescent="0.2">
      <c r="A27016" s="6"/>
      <c r="B27016" s="4"/>
    </row>
    <row r="27017" spans="1:2" x14ac:dyDescent="0.2">
      <c r="A27017" s="6"/>
      <c r="B27017" s="4"/>
    </row>
    <row r="27018" spans="1:2" x14ac:dyDescent="0.2">
      <c r="A27018" s="6"/>
      <c r="B27018" s="4"/>
    </row>
    <row r="27019" spans="1:2" x14ac:dyDescent="0.2">
      <c r="A27019" s="6"/>
      <c r="B27019" s="4"/>
    </row>
    <row r="27020" spans="1:2" x14ac:dyDescent="0.2">
      <c r="A27020" s="6"/>
      <c r="B27020" s="4"/>
    </row>
    <row r="27021" spans="1:2" x14ac:dyDescent="0.2">
      <c r="A27021" s="6"/>
      <c r="B27021" s="4"/>
    </row>
    <row r="27022" spans="1:2" x14ac:dyDescent="0.2">
      <c r="A27022" s="6"/>
      <c r="B27022" s="4"/>
    </row>
    <row r="27023" spans="1:2" x14ac:dyDescent="0.2">
      <c r="A27023" s="6"/>
      <c r="B27023" s="4"/>
    </row>
    <row r="27024" spans="1:2" x14ac:dyDescent="0.2">
      <c r="A27024" s="6"/>
      <c r="B27024" s="4"/>
    </row>
    <row r="27025" spans="1:2" x14ac:dyDescent="0.2">
      <c r="A27025" s="6"/>
      <c r="B27025" s="4"/>
    </row>
    <row r="27026" spans="1:2" x14ac:dyDescent="0.2">
      <c r="A27026" s="6"/>
      <c r="B27026" s="4"/>
    </row>
    <row r="27027" spans="1:2" x14ac:dyDescent="0.2">
      <c r="A27027" s="6"/>
      <c r="B27027" s="4"/>
    </row>
    <row r="27028" spans="1:2" x14ac:dyDescent="0.2">
      <c r="A27028" s="6"/>
      <c r="B27028" s="4"/>
    </row>
    <row r="27029" spans="1:2" x14ac:dyDescent="0.2">
      <c r="A27029" s="6"/>
      <c r="B27029" s="4"/>
    </row>
    <row r="27030" spans="1:2" x14ac:dyDescent="0.2">
      <c r="A27030" s="6"/>
      <c r="B27030" s="4"/>
    </row>
    <row r="27031" spans="1:2" x14ac:dyDescent="0.2">
      <c r="A27031" s="6"/>
      <c r="B27031" s="4"/>
    </row>
    <row r="27032" spans="1:2" x14ac:dyDescent="0.2">
      <c r="A27032" s="6"/>
      <c r="B27032" s="4"/>
    </row>
    <row r="27033" spans="1:2" x14ac:dyDescent="0.2">
      <c r="A27033" s="6"/>
      <c r="B27033" s="4"/>
    </row>
    <row r="27034" spans="1:2" x14ac:dyDescent="0.2">
      <c r="A27034" s="6"/>
      <c r="B27034" s="4"/>
    </row>
    <row r="27035" spans="1:2" x14ac:dyDescent="0.2">
      <c r="A27035" s="6"/>
      <c r="B27035" s="4"/>
    </row>
    <row r="27036" spans="1:2" x14ac:dyDescent="0.2">
      <c r="A27036" s="6"/>
      <c r="B27036" s="4"/>
    </row>
    <row r="27037" spans="1:2" x14ac:dyDescent="0.2">
      <c r="A27037" s="6"/>
      <c r="B27037" s="4"/>
    </row>
    <row r="27038" spans="1:2" x14ac:dyDescent="0.2">
      <c r="A27038" s="6"/>
      <c r="B27038" s="4"/>
    </row>
    <row r="27039" spans="1:2" x14ac:dyDescent="0.2">
      <c r="A27039" s="6"/>
      <c r="B27039" s="4"/>
    </row>
    <row r="27040" spans="1:2" x14ac:dyDescent="0.2">
      <c r="A27040" s="6"/>
      <c r="B27040" s="4"/>
    </row>
    <row r="27041" spans="1:2" x14ac:dyDescent="0.2">
      <c r="A27041" s="6"/>
      <c r="B27041" s="4"/>
    </row>
    <row r="27042" spans="1:2" x14ac:dyDescent="0.2">
      <c r="A27042" s="6"/>
      <c r="B27042" s="4"/>
    </row>
    <row r="27043" spans="1:2" x14ac:dyDescent="0.2">
      <c r="A27043" s="6"/>
      <c r="B27043" s="4"/>
    </row>
    <row r="27044" spans="1:2" x14ac:dyDescent="0.2">
      <c r="A27044" s="6"/>
      <c r="B27044" s="4"/>
    </row>
    <row r="27045" spans="1:2" x14ac:dyDescent="0.2">
      <c r="A27045" s="6"/>
      <c r="B27045" s="4"/>
    </row>
    <row r="27046" spans="1:2" x14ac:dyDescent="0.2">
      <c r="A27046" s="6"/>
      <c r="B27046" s="4"/>
    </row>
    <row r="27047" spans="1:2" x14ac:dyDescent="0.2">
      <c r="A27047" s="6"/>
      <c r="B27047" s="4"/>
    </row>
    <row r="27048" spans="1:2" x14ac:dyDescent="0.2">
      <c r="A27048" s="6"/>
      <c r="B27048" s="4"/>
    </row>
    <row r="27049" spans="1:2" x14ac:dyDescent="0.2">
      <c r="A27049" s="6"/>
      <c r="B27049" s="4"/>
    </row>
    <row r="27050" spans="1:2" x14ac:dyDescent="0.2">
      <c r="A27050" s="6"/>
      <c r="B27050" s="4"/>
    </row>
    <row r="27051" spans="1:2" x14ac:dyDescent="0.2">
      <c r="A27051" s="6"/>
      <c r="B27051" s="4"/>
    </row>
    <row r="27052" spans="1:2" x14ac:dyDescent="0.2">
      <c r="A27052" s="6"/>
      <c r="B27052" s="4"/>
    </row>
    <row r="27053" spans="1:2" x14ac:dyDescent="0.2">
      <c r="A27053" s="6"/>
      <c r="B27053" s="4"/>
    </row>
    <row r="27054" spans="1:2" x14ac:dyDescent="0.2">
      <c r="A27054" s="6"/>
      <c r="B27054" s="4"/>
    </row>
    <row r="27055" spans="1:2" x14ac:dyDescent="0.2">
      <c r="A27055" s="6"/>
      <c r="B27055" s="4"/>
    </row>
    <row r="27056" spans="1:2" x14ac:dyDescent="0.2">
      <c r="A27056" s="6"/>
      <c r="B27056" s="4"/>
    </row>
    <row r="27057" spans="1:2" x14ac:dyDescent="0.2">
      <c r="A27057" s="6"/>
      <c r="B27057" s="4"/>
    </row>
    <row r="27058" spans="1:2" x14ac:dyDescent="0.2">
      <c r="A27058" s="6"/>
      <c r="B27058" s="4"/>
    </row>
    <row r="27059" spans="1:2" x14ac:dyDescent="0.2">
      <c r="A27059" s="6"/>
      <c r="B27059" s="4"/>
    </row>
    <row r="27060" spans="1:2" x14ac:dyDescent="0.2">
      <c r="A27060" s="6"/>
      <c r="B27060" s="4"/>
    </row>
    <row r="27061" spans="1:2" x14ac:dyDescent="0.2">
      <c r="A27061" s="6"/>
      <c r="B27061" s="4"/>
    </row>
    <row r="27062" spans="1:2" x14ac:dyDescent="0.2">
      <c r="A27062" s="6"/>
      <c r="B27062" s="4"/>
    </row>
    <row r="27063" spans="1:2" x14ac:dyDescent="0.2">
      <c r="A27063" s="6"/>
      <c r="B27063" s="4"/>
    </row>
    <row r="27064" spans="1:2" x14ac:dyDescent="0.2">
      <c r="A27064" s="6"/>
      <c r="B27064" s="4"/>
    </row>
    <row r="27065" spans="1:2" x14ac:dyDescent="0.2">
      <c r="A27065" s="6"/>
      <c r="B27065" s="4"/>
    </row>
    <row r="27066" spans="1:2" x14ac:dyDescent="0.2">
      <c r="A27066" s="6"/>
      <c r="B27066" s="4"/>
    </row>
    <row r="27067" spans="1:2" x14ac:dyDescent="0.2">
      <c r="A27067" s="6"/>
      <c r="B27067" s="4"/>
    </row>
    <row r="27068" spans="1:2" x14ac:dyDescent="0.2">
      <c r="A27068" s="6"/>
      <c r="B27068" s="4"/>
    </row>
    <row r="27069" spans="1:2" x14ac:dyDescent="0.2">
      <c r="A27069" s="6"/>
      <c r="B27069" s="4"/>
    </row>
    <row r="27070" spans="1:2" x14ac:dyDescent="0.2">
      <c r="A27070" s="6"/>
      <c r="B27070" s="4"/>
    </row>
    <row r="27071" spans="1:2" x14ac:dyDescent="0.2">
      <c r="A27071" s="6"/>
      <c r="B27071" s="4"/>
    </row>
    <row r="27072" spans="1:2" x14ac:dyDescent="0.2">
      <c r="A27072" s="6"/>
      <c r="B27072" s="4"/>
    </row>
    <row r="27073" spans="1:2" x14ac:dyDescent="0.2">
      <c r="A27073" s="6"/>
      <c r="B27073" s="4"/>
    </row>
    <row r="27074" spans="1:2" x14ac:dyDescent="0.2">
      <c r="A27074" s="6"/>
      <c r="B27074" s="4"/>
    </row>
    <row r="27075" spans="1:2" x14ac:dyDescent="0.2">
      <c r="A27075" s="6"/>
      <c r="B27075" s="4"/>
    </row>
    <row r="27076" spans="1:2" x14ac:dyDescent="0.2">
      <c r="A27076" s="6"/>
      <c r="B27076" s="4"/>
    </row>
    <row r="27077" spans="1:2" x14ac:dyDescent="0.2">
      <c r="A27077" s="6"/>
      <c r="B27077" s="4"/>
    </row>
    <row r="27078" spans="1:2" x14ac:dyDescent="0.2">
      <c r="A27078" s="6"/>
      <c r="B27078" s="4"/>
    </row>
    <row r="27079" spans="1:2" x14ac:dyDescent="0.2">
      <c r="A27079" s="6"/>
      <c r="B27079" s="4"/>
    </row>
    <row r="27080" spans="1:2" x14ac:dyDescent="0.2">
      <c r="A27080" s="6"/>
      <c r="B27080" s="4"/>
    </row>
    <row r="27081" spans="1:2" x14ac:dyDescent="0.2">
      <c r="A27081" s="6"/>
      <c r="B27081" s="4"/>
    </row>
    <row r="27082" spans="1:2" x14ac:dyDescent="0.2">
      <c r="A27082" s="6"/>
      <c r="B27082" s="4"/>
    </row>
    <row r="27083" spans="1:2" x14ac:dyDescent="0.2">
      <c r="A27083" s="6"/>
      <c r="B27083" s="4"/>
    </row>
    <row r="27084" spans="1:2" x14ac:dyDescent="0.2">
      <c r="A27084" s="6"/>
      <c r="B27084" s="4"/>
    </row>
    <row r="27085" spans="1:2" x14ac:dyDescent="0.2">
      <c r="A27085" s="6"/>
      <c r="B27085" s="4"/>
    </row>
    <row r="27086" spans="1:2" x14ac:dyDescent="0.2">
      <c r="A27086" s="6"/>
      <c r="B27086" s="4"/>
    </row>
    <row r="27087" spans="1:2" x14ac:dyDescent="0.2">
      <c r="A27087" s="6"/>
      <c r="B27087" s="4"/>
    </row>
    <row r="27088" spans="1:2" x14ac:dyDescent="0.2">
      <c r="A27088" s="6"/>
      <c r="B27088" s="4"/>
    </row>
    <row r="27089" spans="1:2" x14ac:dyDescent="0.2">
      <c r="A27089" s="6"/>
      <c r="B27089" s="4"/>
    </row>
    <row r="27090" spans="1:2" x14ac:dyDescent="0.2">
      <c r="A27090" s="6"/>
      <c r="B27090" s="4"/>
    </row>
    <row r="27091" spans="1:2" x14ac:dyDescent="0.2">
      <c r="A27091" s="6"/>
      <c r="B27091" s="4"/>
    </row>
    <row r="27092" spans="1:2" x14ac:dyDescent="0.2">
      <c r="A27092" s="6"/>
      <c r="B27092" s="4"/>
    </row>
    <row r="27093" spans="1:2" x14ac:dyDescent="0.2">
      <c r="A27093" s="6"/>
      <c r="B27093" s="4"/>
    </row>
    <row r="27094" spans="1:2" x14ac:dyDescent="0.2">
      <c r="A27094" s="6"/>
      <c r="B27094" s="4"/>
    </row>
    <row r="27095" spans="1:2" x14ac:dyDescent="0.2">
      <c r="A27095" s="6"/>
      <c r="B27095" s="4"/>
    </row>
    <row r="27096" spans="1:2" x14ac:dyDescent="0.2">
      <c r="A27096" s="6"/>
      <c r="B27096" s="4"/>
    </row>
    <row r="27097" spans="1:2" x14ac:dyDescent="0.2">
      <c r="A27097" s="6"/>
      <c r="B27097" s="4"/>
    </row>
    <row r="27098" spans="1:2" x14ac:dyDescent="0.2">
      <c r="A27098" s="6"/>
      <c r="B27098" s="4"/>
    </row>
    <row r="27099" spans="1:2" x14ac:dyDescent="0.2">
      <c r="A27099" s="6"/>
      <c r="B27099" s="4"/>
    </row>
    <row r="27100" spans="1:2" x14ac:dyDescent="0.2">
      <c r="A27100" s="6"/>
      <c r="B27100" s="4"/>
    </row>
    <row r="27101" spans="1:2" x14ac:dyDescent="0.2">
      <c r="A27101" s="6"/>
      <c r="B27101" s="4"/>
    </row>
    <row r="27102" spans="1:2" x14ac:dyDescent="0.2">
      <c r="A27102" s="6"/>
      <c r="B27102" s="4"/>
    </row>
    <row r="27103" spans="1:2" x14ac:dyDescent="0.2">
      <c r="A27103" s="6"/>
      <c r="B27103" s="4"/>
    </row>
    <row r="27104" spans="1:2" x14ac:dyDescent="0.2">
      <c r="A27104" s="6"/>
      <c r="B27104" s="4"/>
    </row>
    <row r="27105" spans="1:2" x14ac:dyDescent="0.2">
      <c r="A27105" s="6"/>
      <c r="B27105" s="4"/>
    </row>
    <row r="27106" spans="1:2" x14ac:dyDescent="0.2">
      <c r="A27106" s="6"/>
      <c r="B27106" s="4"/>
    </row>
    <row r="27107" spans="1:2" x14ac:dyDescent="0.2">
      <c r="A27107" s="6"/>
      <c r="B27107" s="4"/>
    </row>
    <row r="27108" spans="1:2" x14ac:dyDescent="0.2">
      <c r="A27108" s="6"/>
      <c r="B27108" s="4"/>
    </row>
    <row r="27109" spans="1:2" x14ac:dyDescent="0.2">
      <c r="A27109" s="6"/>
      <c r="B27109" s="4"/>
    </row>
    <row r="27110" spans="1:2" x14ac:dyDescent="0.2">
      <c r="A27110" s="6"/>
      <c r="B27110" s="4"/>
    </row>
    <row r="27111" spans="1:2" x14ac:dyDescent="0.2">
      <c r="A27111" s="6"/>
      <c r="B27111" s="4"/>
    </row>
    <row r="27112" spans="1:2" x14ac:dyDescent="0.2">
      <c r="A27112" s="6"/>
      <c r="B27112" s="4"/>
    </row>
    <row r="27113" spans="1:2" x14ac:dyDescent="0.2">
      <c r="A27113" s="6"/>
      <c r="B27113" s="4"/>
    </row>
    <row r="27114" spans="1:2" x14ac:dyDescent="0.2">
      <c r="A27114" s="6"/>
      <c r="B27114" s="4"/>
    </row>
    <row r="27115" spans="1:2" x14ac:dyDescent="0.2">
      <c r="A27115" s="6"/>
      <c r="B27115" s="4"/>
    </row>
    <row r="27116" spans="1:2" x14ac:dyDescent="0.2">
      <c r="A27116" s="6"/>
      <c r="B27116" s="4"/>
    </row>
    <row r="27117" spans="1:2" x14ac:dyDescent="0.2">
      <c r="A27117" s="6"/>
      <c r="B27117" s="4"/>
    </row>
    <row r="27118" spans="1:2" x14ac:dyDescent="0.2">
      <c r="A27118" s="6"/>
      <c r="B27118" s="4"/>
    </row>
    <row r="27119" spans="1:2" x14ac:dyDescent="0.2">
      <c r="A27119" s="6"/>
      <c r="B27119" s="4"/>
    </row>
    <row r="27120" spans="1:2" x14ac:dyDescent="0.2">
      <c r="A27120" s="6"/>
      <c r="B27120" s="4"/>
    </row>
    <row r="27121" spans="1:2" x14ac:dyDescent="0.2">
      <c r="A27121" s="6"/>
      <c r="B27121" s="4"/>
    </row>
    <row r="27122" spans="1:2" x14ac:dyDescent="0.2">
      <c r="A27122" s="6"/>
      <c r="B27122" s="4"/>
    </row>
    <row r="27123" spans="1:2" x14ac:dyDescent="0.2">
      <c r="A27123" s="6"/>
      <c r="B27123" s="4"/>
    </row>
    <row r="27124" spans="1:2" x14ac:dyDescent="0.2">
      <c r="A27124" s="6"/>
      <c r="B27124" s="4"/>
    </row>
    <row r="27125" spans="1:2" x14ac:dyDescent="0.2">
      <c r="A27125" s="6"/>
      <c r="B27125" s="4"/>
    </row>
    <row r="27126" spans="1:2" x14ac:dyDescent="0.2">
      <c r="A27126" s="6"/>
      <c r="B27126" s="4"/>
    </row>
    <row r="27127" spans="1:2" x14ac:dyDescent="0.2">
      <c r="A27127" s="6"/>
      <c r="B27127" s="4"/>
    </row>
    <row r="27128" spans="1:2" x14ac:dyDescent="0.2">
      <c r="A27128" s="6"/>
      <c r="B27128" s="4"/>
    </row>
    <row r="27129" spans="1:2" x14ac:dyDescent="0.2">
      <c r="A27129" s="6"/>
      <c r="B27129" s="4"/>
    </row>
    <row r="27130" spans="1:2" x14ac:dyDescent="0.2">
      <c r="A27130" s="6"/>
      <c r="B27130" s="4"/>
    </row>
    <row r="27131" spans="1:2" x14ac:dyDescent="0.2">
      <c r="A27131" s="6"/>
      <c r="B27131" s="4"/>
    </row>
    <row r="27132" spans="1:2" x14ac:dyDescent="0.2">
      <c r="A27132" s="6"/>
      <c r="B27132" s="4"/>
    </row>
    <row r="27133" spans="1:2" x14ac:dyDescent="0.2">
      <c r="A27133" s="6"/>
      <c r="B27133" s="4"/>
    </row>
    <row r="27134" spans="1:2" x14ac:dyDescent="0.2">
      <c r="A27134" s="6"/>
      <c r="B27134" s="4"/>
    </row>
    <row r="27135" spans="1:2" x14ac:dyDescent="0.2">
      <c r="A27135" s="6"/>
      <c r="B27135" s="4"/>
    </row>
    <row r="27136" spans="1:2" x14ac:dyDescent="0.2">
      <c r="A27136" s="6"/>
      <c r="B27136" s="4"/>
    </row>
    <row r="27137" spans="1:2" x14ac:dyDescent="0.2">
      <c r="A27137" s="6"/>
      <c r="B27137" s="4"/>
    </row>
    <row r="27138" spans="1:2" x14ac:dyDescent="0.2">
      <c r="A27138" s="6"/>
      <c r="B27138" s="4"/>
    </row>
    <row r="27139" spans="1:2" x14ac:dyDescent="0.2">
      <c r="A27139" s="6"/>
      <c r="B27139" s="4"/>
    </row>
    <row r="27140" spans="1:2" x14ac:dyDescent="0.2">
      <c r="A27140" s="6"/>
      <c r="B27140" s="4"/>
    </row>
    <row r="27141" spans="1:2" x14ac:dyDescent="0.2">
      <c r="A27141" s="6"/>
      <c r="B27141" s="4"/>
    </row>
    <row r="27142" spans="1:2" x14ac:dyDescent="0.2">
      <c r="A27142" s="6"/>
      <c r="B27142" s="4"/>
    </row>
    <row r="27143" spans="1:2" x14ac:dyDescent="0.2">
      <c r="A27143" s="6"/>
      <c r="B27143" s="4"/>
    </row>
    <row r="27144" spans="1:2" x14ac:dyDescent="0.2">
      <c r="A27144" s="6"/>
      <c r="B27144" s="4"/>
    </row>
    <row r="27145" spans="1:2" x14ac:dyDescent="0.2">
      <c r="A27145" s="6"/>
      <c r="B27145" s="4"/>
    </row>
    <row r="27146" spans="1:2" x14ac:dyDescent="0.2">
      <c r="A27146" s="6"/>
      <c r="B27146" s="4"/>
    </row>
    <row r="27147" spans="1:2" x14ac:dyDescent="0.2">
      <c r="A27147" s="6"/>
      <c r="B27147" s="4"/>
    </row>
    <row r="27148" spans="1:2" x14ac:dyDescent="0.2">
      <c r="A27148" s="6"/>
      <c r="B27148" s="4"/>
    </row>
    <row r="27149" spans="1:2" x14ac:dyDescent="0.2">
      <c r="A27149" s="6"/>
      <c r="B27149" s="4"/>
    </row>
    <row r="27150" spans="1:2" x14ac:dyDescent="0.2">
      <c r="A27150" s="6"/>
      <c r="B27150" s="4"/>
    </row>
    <row r="27151" spans="1:2" x14ac:dyDescent="0.2">
      <c r="A27151" s="6"/>
      <c r="B27151" s="4"/>
    </row>
    <row r="27152" spans="1:2" x14ac:dyDescent="0.2">
      <c r="A27152" s="6"/>
      <c r="B27152" s="4"/>
    </row>
    <row r="27153" spans="1:2" x14ac:dyDescent="0.2">
      <c r="A27153" s="6"/>
      <c r="B27153" s="4"/>
    </row>
    <row r="27154" spans="1:2" x14ac:dyDescent="0.2">
      <c r="A27154" s="6"/>
      <c r="B27154" s="4"/>
    </row>
    <row r="27155" spans="1:2" x14ac:dyDescent="0.2">
      <c r="A27155" s="6"/>
      <c r="B27155" s="4"/>
    </row>
    <row r="27156" spans="1:2" x14ac:dyDescent="0.2">
      <c r="A27156" s="6"/>
      <c r="B27156" s="4"/>
    </row>
    <row r="27157" spans="1:2" x14ac:dyDescent="0.2">
      <c r="A27157" s="6"/>
      <c r="B27157" s="4"/>
    </row>
    <row r="27158" spans="1:2" x14ac:dyDescent="0.2">
      <c r="A27158" s="6"/>
      <c r="B27158" s="4"/>
    </row>
    <row r="27159" spans="1:2" x14ac:dyDescent="0.2">
      <c r="A27159" s="6"/>
      <c r="B27159" s="4"/>
    </row>
    <row r="27160" spans="1:2" x14ac:dyDescent="0.2">
      <c r="A27160" s="6"/>
      <c r="B27160" s="4"/>
    </row>
    <row r="27161" spans="1:2" x14ac:dyDescent="0.2">
      <c r="A27161" s="6"/>
      <c r="B27161" s="4"/>
    </row>
    <row r="27162" spans="1:2" x14ac:dyDescent="0.2">
      <c r="A27162" s="6"/>
      <c r="B27162" s="4"/>
    </row>
    <row r="27163" spans="1:2" x14ac:dyDescent="0.2">
      <c r="A27163" s="6"/>
      <c r="B27163" s="4"/>
    </row>
    <row r="27164" spans="1:2" x14ac:dyDescent="0.2">
      <c r="A27164" s="6"/>
      <c r="B27164" s="4"/>
    </row>
    <row r="27165" spans="1:2" x14ac:dyDescent="0.2">
      <c r="A27165" s="6"/>
      <c r="B27165" s="4"/>
    </row>
    <row r="27166" spans="1:2" x14ac:dyDescent="0.2">
      <c r="A27166" s="6"/>
      <c r="B27166" s="4"/>
    </row>
    <row r="27167" spans="1:2" x14ac:dyDescent="0.2">
      <c r="A27167" s="6"/>
      <c r="B27167" s="4"/>
    </row>
    <row r="27168" spans="1:2" x14ac:dyDescent="0.2">
      <c r="A27168" s="6"/>
      <c r="B27168" s="4"/>
    </row>
    <row r="27169" spans="1:2" x14ac:dyDescent="0.2">
      <c r="A27169" s="6"/>
      <c r="B27169" s="4"/>
    </row>
    <row r="27170" spans="1:2" x14ac:dyDescent="0.2">
      <c r="A27170" s="6"/>
      <c r="B27170" s="4"/>
    </row>
    <row r="27171" spans="1:2" x14ac:dyDescent="0.2">
      <c r="A27171" s="6"/>
      <c r="B27171" s="4"/>
    </row>
    <row r="27172" spans="1:2" x14ac:dyDescent="0.2">
      <c r="A27172" s="6"/>
      <c r="B27172" s="4"/>
    </row>
    <row r="27173" spans="1:2" x14ac:dyDescent="0.2">
      <c r="A27173" s="6"/>
      <c r="B27173" s="4"/>
    </row>
    <row r="27174" spans="1:2" x14ac:dyDescent="0.2">
      <c r="A27174" s="6"/>
      <c r="B27174" s="4"/>
    </row>
    <row r="27175" spans="1:2" x14ac:dyDescent="0.2">
      <c r="A27175" s="6"/>
      <c r="B27175" s="4"/>
    </row>
    <row r="27176" spans="1:2" x14ac:dyDescent="0.2">
      <c r="A27176" s="6"/>
      <c r="B27176" s="4"/>
    </row>
    <row r="27177" spans="1:2" x14ac:dyDescent="0.2">
      <c r="A27177" s="6"/>
      <c r="B27177" s="4"/>
    </row>
    <row r="27178" spans="1:2" x14ac:dyDescent="0.2">
      <c r="A27178" s="6"/>
      <c r="B27178" s="4"/>
    </row>
    <row r="27179" spans="1:2" x14ac:dyDescent="0.2">
      <c r="A27179" s="6"/>
      <c r="B27179" s="4"/>
    </row>
    <row r="27180" spans="1:2" x14ac:dyDescent="0.2">
      <c r="A27180" s="6"/>
      <c r="B27180" s="4"/>
    </row>
    <row r="27181" spans="1:2" x14ac:dyDescent="0.2">
      <c r="A27181" s="6"/>
      <c r="B27181" s="4"/>
    </row>
    <row r="27182" spans="1:2" x14ac:dyDescent="0.2">
      <c r="A27182" s="6"/>
      <c r="B27182" s="4"/>
    </row>
    <row r="27183" spans="1:2" x14ac:dyDescent="0.2">
      <c r="A27183" s="6"/>
      <c r="B27183" s="4"/>
    </row>
    <row r="27184" spans="1:2" x14ac:dyDescent="0.2">
      <c r="A27184" s="6"/>
      <c r="B27184" s="4"/>
    </row>
    <row r="27185" spans="1:2" x14ac:dyDescent="0.2">
      <c r="A27185" s="6"/>
      <c r="B27185" s="4"/>
    </row>
    <row r="27186" spans="1:2" x14ac:dyDescent="0.2">
      <c r="A27186" s="6"/>
      <c r="B27186" s="4"/>
    </row>
    <row r="27187" spans="1:2" x14ac:dyDescent="0.2">
      <c r="A27187" s="6"/>
      <c r="B27187" s="4"/>
    </row>
    <row r="27188" spans="1:2" x14ac:dyDescent="0.2">
      <c r="A27188" s="6"/>
      <c r="B27188" s="4"/>
    </row>
    <row r="27189" spans="1:2" x14ac:dyDescent="0.2">
      <c r="A27189" s="6"/>
      <c r="B27189" s="4"/>
    </row>
    <row r="27190" spans="1:2" x14ac:dyDescent="0.2">
      <c r="A27190" s="6"/>
      <c r="B27190" s="4"/>
    </row>
    <row r="27191" spans="1:2" x14ac:dyDescent="0.2">
      <c r="A27191" s="6"/>
      <c r="B27191" s="4"/>
    </row>
    <row r="27192" spans="1:2" x14ac:dyDescent="0.2">
      <c r="A27192" s="6"/>
      <c r="B27192" s="4"/>
    </row>
    <row r="27193" spans="1:2" x14ac:dyDescent="0.2">
      <c r="A27193" s="6"/>
      <c r="B27193" s="4"/>
    </row>
    <row r="27194" spans="1:2" x14ac:dyDescent="0.2">
      <c r="A27194" s="6"/>
      <c r="B27194" s="4"/>
    </row>
    <row r="27195" spans="1:2" x14ac:dyDescent="0.2">
      <c r="A27195" s="6"/>
      <c r="B27195" s="4"/>
    </row>
    <row r="27196" spans="1:2" x14ac:dyDescent="0.2">
      <c r="A27196" s="6"/>
      <c r="B27196" s="4"/>
    </row>
    <row r="27197" spans="1:2" x14ac:dyDescent="0.2">
      <c r="A27197" s="6"/>
      <c r="B27197" s="4"/>
    </row>
    <row r="27198" spans="1:2" x14ac:dyDescent="0.2">
      <c r="A27198" s="6"/>
      <c r="B27198" s="4"/>
    </row>
    <row r="27199" spans="1:2" x14ac:dyDescent="0.2">
      <c r="A27199" s="6"/>
      <c r="B27199" s="4"/>
    </row>
    <row r="27200" spans="1:2" x14ac:dyDescent="0.2">
      <c r="A27200" s="6"/>
      <c r="B27200" s="4"/>
    </row>
    <row r="27201" spans="1:2" x14ac:dyDescent="0.2">
      <c r="A27201" s="6"/>
      <c r="B27201" s="4"/>
    </row>
    <row r="27202" spans="1:2" x14ac:dyDescent="0.2">
      <c r="A27202" s="6"/>
      <c r="B27202" s="4"/>
    </row>
    <row r="27203" spans="1:2" x14ac:dyDescent="0.2">
      <c r="A27203" s="6"/>
      <c r="B27203" s="4"/>
    </row>
    <row r="27204" spans="1:2" x14ac:dyDescent="0.2">
      <c r="A27204" s="6"/>
      <c r="B27204" s="4"/>
    </row>
    <row r="27205" spans="1:2" x14ac:dyDescent="0.2">
      <c r="A27205" s="6"/>
      <c r="B27205" s="4"/>
    </row>
    <row r="27206" spans="1:2" x14ac:dyDescent="0.2">
      <c r="A27206" s="6"/>
      <c r="B27206" s="4"/>
    </row>
    <row r="27207" spans="1:2" x14ac:dyDescent="0.2">
      <c r="A27207" s="6"/>
      <c r="B27207" s="4"/>
    </row>
    <row r="27208" spans="1:2" x14ac:dyDescent="0.2">
      <c r="A27208" s="6"/>
      <c r="B27208" s="4"/>
    </row>
    <row r="27209" spans="1:2" x14ac:dyDescent="0.2">
      <c r="A27209" s="6"/>
      <c r="B27209" s="4"/>
    </row>
    <row r="27210" spans="1:2" x14ac:dyDescent="0.2">
      <c r="A27210" s="6"/>
      <c r="B27210" s="4"/>
    </row>
    <row r="27211" spans="1:2" x14ac:dyDescent="0.2">
      <c r="A27211" s="6"/>
      <c r="B27211" s="4"/>
    </row>
    <row r="27212" spans="1:2" x14ac:dyDescent="0.2">
      <c r="A27212" s="6"/>
      <c r="B27212" s="4"/>
    </row>
    <row r="27213" spans="1:2" x14ac:dyDescent="0.2">
      <c r="A27213" s="6"/>
      <c r="B27213" s="4"/>
    </row>
    <row r="27214" spans="1:2" x14ac:dyDescent="0.2">
      <c r="A27214" s="6"/>
      <c r="B27214" s="4"/>
    </row>
    <row r="27215" spans="1:2" x14ac:dyDescent="0.2">
      <c r="A27215" s="6"/>
      <c r="B27215" s="4"/>
    </row>
    <row r="27216" spans="1:2" x14ac:dyDescent="0.2">
      <c r="A27216" s="6"/>
      <c r="B27216" s="4"/>
    </row>
    <row r="27217" spans="1:2" x14ac:dyDescent="0.2">
      <c r="A27217" s="6"/>
      <c r="B27217" s="4"/>
    </row>
    <row r="27218" spans="1:2" x14ac:dyDescent="0.2">
      <c r="A27218" s="6"/>
      <c r="B27218" s="4"/>
    </row>
    <row r="27219" spans="1:2" x14ac:dyDescent="0.2">
      <c r="A27219" s="6"/>
      <c r="B27219" s="4"/>
    </row>
    <row r="27220" spans="1:2" x14ac:dyDescent="0.2">
      <c r="A27220" s="6"/>
      <c r="B27220" s="4"/>
    </row>
    <row r="27221" spans="1:2" x14ac:dyDescent="0.2">
      <c r="A27221" s="6"/>
      <c r="B27221" s="4"/>
    </row>
    <row r="27222" spans="1:2" x14ac:dyDescent="0.2">
      <c r="A27222" s="6"/>
      <c r="B27222" s="4"/>
    </row>
    <row r="27223" spans="1:2" x14ac:dyDescent="0.2">
      <c r="A27223" s="6"/>
      <c r="B27223" s="4"/>
    </row>
    <row r="27224" spans="1:2" x14ac:dyDescent="0.2">
      <c r="A27224" s="6"/>
      <c r="B27224" s="4"/>
    </row>
    <row r="27225" spans="1:2" x14ac:dyDescent="0.2">
      <c r="A27225" s="6"/>
      <c r="B27225" s="4"/>
    </row>
    <row r="27226" spans="1:2" x14ac:dyDescent="0.2">
      <c r="A27226" s="6"/>
      <c r="B27226" s="4"/>
    </row>
    <row r="27227" spans="1:2" x14ac:dyDescent="0.2">
      <c r="A27227" s="6"/>
      <c r="B27227" s="4"/>
    </row>
    <row r="27228" spans="1:2" x14ac:dyDescent="0.2">
      <c r="A27228" s="6"/>
      <c r="B27228" s="4"/>
    </row>
    <row r="27229" spans="1:2" x14ac:dyDescent="0.2">
      <c r="A27229" s="6"/>
      <c r="B27229" s="4"/>
    </row>
    <row r="27230" spans="1:2" x14ac:dyDescent="0.2">
      <c r="A27230" s="6"/>
      <c r="B27230" s="4"/>
    </row>
    <row r="27231" spans="1:2" x14ac:dyDescent="0.2">
      <c r="A27231" s="6"/>
      <c r="B27231" s="4"/>
    </row>
    <row r="27232" spans="1:2" x14ac:dyDescent="0.2">
      <c r="A27232" s="6"/>
      <c r="B27232" s="4"/>
    </row>
    <row r="27233" spans="1:2" x14ac:dyDescent="0.2">
      <c r="A27233" s="6"/>
      <c r="B27233" s="4"/>
    </row>
    <row r="27234" spans="1:2" x14ac:dyDescent="0.2">
      <c r="A27234" s="6"/>
      <c r="B27234" s="4"/>
    </row>
    <row r="27235" spans="1:2" x14ac:dyDescent="0.2">
      <c r="A27235" s="6"/>
      <c r="B27235" s="4"/>
    </row>
    <row r="27236" spans="1:2" x14ac:dyDescent="0.2">
      <c r="A27236" s="6"/>
      <c r="B27236" s="4"/>
    </row>
    <row r="27237" spans="1:2" x14ac:dyDescent="0.2">
      <c r="A27237" s="6"/>
      <c r="B27237" s="4"/>
    </row>
    <row r="27238" spans="1:2" x14ac:dyDescent="0.2">
      <c r="A27238" s="6"/>
      <c r="B27238" s="4"/>
    </row>
    <row r="27239" spans="1:2" x14ac:dyDescent="0.2">
      <c r="A27239" s="6"/>
      <c r="B27239" s="4"/>
    </row>
    <row r="27240" spans="1:2" x14ac:dyDescent="0.2">
      <c r="A27240" s="6"/>
      <c r="B27240" s="4"/>
    </row>
    <row r="27241" spans="1:2" x14ac:dyDescent="0.2">
      <c r="A27241" s="6"/>
      <c r="B27241" s="4"/>
    </row>
    <row r="27242" spans="1:2" x14ac:dyDescent="0.2">
      <c r="A27242" s="6"/>
      <c r="B27242" s="4"/>
    </row>
    <row r="27243" spans="1:2" x14ac:dyDescent="0.2">
      <c r="A27243" s="6"/>
      <c r="B27243" s="4"/>
    </row>
    <row r="27244" spans="1:2" x14ac:dyDescent="0.2">
      <c r="A27244" s="6"/>
      <c r="B27244" s="4"/>
    </row>
    <row r="27245" spans="1:2" x14ac:dyDescent="0.2">
      <c r="A27245" s="6"/>
      <c r="B27245" s="4"/>
    </row>
    <row r="27246" spans="1:2" x14ac:dyDescent="0.2">
      <c r="A27246" s="6"/>
      <c r="B27246" s="4"/>
    </row>
    <row r="27247" spans="1:2" x14ac:dyDescent="0.2">
      <c r="A27247" s="6"/>
      <c r="B27247" s="4"/>
    </row>
    <row r="27248" spans="1:2" x14ac:dyDescent="0.2">
      <c r="A27248" s="6"/>
      <c r="B27248" s="4"/>
    </row>
    <row r="27249" spans="1:2" x14ac:dyDescent="0.2">
      <c r="A27249" s="6"/>
      <c r="B27249" s="4"/>
    </row>
    <row r="27250" spans="1:2" x14ac:dyDescent="0.2">
      <c r="A27250" s="6"/>
      <c r="B27250" s="4"/>
    </row>
    <row r="27251" spans="1:2" x14ac:dyDescent="0.2">
      <c r="A27251" s="6"/>
      <c r="B27251" s="4"/>
    </row>
    <row r="27252" spans="1:2" x14ac:dyDescent="0.2">
      <c r="A27252" s="6"/>
      <c r="B27252" s="4"/>
    </row>
    <row r="27253" spans="1:2" x14ac:dyDescent="0.2">
      <c r="A27253" s="6"/>
      <c r="B27253" s="4"/>
    </row>
    <row r="27254" spans="1:2" x14ac:dyDescent="0.2">
      <c r="A27254" s="6"/>
      <c r="B27254" s="4"/>
    </row>
    <row r="27255" spans="1:2" x14ac:dyDescent="0.2">
      <c r="A27255" s="6"/>
      <c r="B27255" s="4"/>
    </row>
    <row r="27256" spans="1:2" x14ac:dyDescent="0.2">
      <c r="A27256" s="6"/>
      <c r="B27256" s="4"/>
    </row>
    <row r="27257" spans="1:2" x14ac:dyDescent="0.2">
      <c r="A27257" s="6"/>
      <c r="B27257" s="4"/>
    </row>
    <row r="27258" spans="1:2" x14ac:dyDescent="0.2">
      <c r="A27258" s="6"/>
      <c r="B27258" s="4"/>
    </row>
    <row r="27259" spans="1:2" x14ac:dyDescent="0.2">
      <c r="A27259" s="6"/>
      <c r="B27259" s="4"/>
    </row>
    <row r="27260" spans="1:2" x14ac:dyDescent="0.2">
      <c r="A27260" s="6"/>
      <c r="B27260" s="4"/>
    </row>
    <row r="27261" spans="1:2" x14ac:dyDescent="0.2">
      <c r="A27261" s="6"/>
      <c r="B27261" s="4"/>
    </row>
    <row r="27262" spans="1:2" x14ac:dyDescent="0.2">
      <c r="A27262" s="6"/>
      <c r="B27262" s="4"/>
    </row>
    <row r="27263" spans="1:2" x14ac:dyDescent="0.2">
      <c r="A27263" s="6"/>
      <c r="B27263" s="4"/>
    </row>
    <row r="27264" spans="1:2" x14ac:dyDescent="0.2">
      <c r="A27264" s="6"/>
      <c r="B27264" s="4"/>
    </row>
    <row r="27265" spans="1:2" x14ac:dyDescent="0.2">
      <c r="A27265" s="6"/>
      <c r="B27265" s="4"/>
    </row>
    <row r="27266" spans="1:2" x14ac:dyDescent="0.2">
      <c r="A27266" s="6"/>
      <c r="B27266" s="4"/>
    </row>
    <row r="27267" spans="1:2" x14ac:dyDescent="0.2">
      <c r="A27267" s="6"/>
      <c r="B27267" s="4"/>
    </row>
    <row r="27268" spans="1:2" x14ac:dyDescent="0.2">
      <c r="A27268" s="6"/>
      <c r="B27268" s="4"/>
    </row>
    <row r="27269" spans="1:2" x14ac:dyDescent="0.2">
      <c r="A27269" s="6"/>
      <c r="B27269" s="4"/>
    </row>
    <row r="27270" spans="1:2" x14ac:dyDescent="0.2">
      <c r="A27270" s="6"/>
      <c r="B27270" s="4"/>
    </row>
    <row r="27271" spans="1:2" x14ac:dyDescent="0.2">
      <c r="A27271" s="6"/>
      <c r="B27271" s="4"/>
    </row>
    <row r="27272" spans="1:2" x14ac:dyDescent="0.2">
      <c r="A27272" s="6"/>
      <c r="B27272" s="4"/>
    </row>
    <row r="27273" spans="1:2" x14ac:dyDescent="0.2">
      <c r="A27273" s="6"/>
      <c r="B27273" s="4"/>
    </row>
    <row r="27274" spans="1:2" x14ac:dyDescent="0.2">
      <c r="A27274" s="6"/>
      <c r="B27274" s="4"/>
    </row>
    <row r="27275" spans="1:2" x14ac:dyDescent="0.2">
      <c r="A27275" s="6"/>
      <c r="B27275" s="4"/>
    </row>
    <row r="27276" spans="1:2" x14ac:dyDescent="0.2">
      <c r="A27276" s="6"/>
      <c r="B27276" s="4"/>
    </row>
    <row r="27277" spans="1:2" x14ac:dyDescent="0.2">
      <c r="A27277" s="6"/>
      <c r="B27277" s="4"/>
    </row>
    <row r="27278" spans="1:2" x14ac:dyDescent="0.2">
      <c r="A27278" s="6"/>
      <c r="B27278" s="4"/>
    </row>
    <row r="27279" spans="1:2" x14ac:dyDescent="0.2">
      <c r="A27279" s="6"/>
      <c r="B27279" s="4"/>
    </row>
    <row r="27280" spans="1:2" x14ac:dyDescent="0.2">
      <c r="A27280" s="6"/>
      <c r="B27280" s="4"/>
    </row>
    <row r="27281" spans="1:2" x14ac:dyDescent="0.2">
      <c r="A27281" s="6"/>
      <c r="B27281" s="4"/>
    </row>
    <row r="27282" spans="1:2" x14ac:dyDescent="0.2">
      <c r="A27282" s="6"/>
      <c r="B27282" s="4"/>
    </row>
    <row r="27283" spans="1:2" x14ac:dyDescent="0.2">
      <c r="A27283" s="6"/>
      <c r="B27283" s="4"/>
    </row>
    <row r="27284" spans="1:2" x14ac:dyDescent="0.2">
      <c r="A27284" s="6"/>
      <c r="B27284" s="4"/>
    </row>
    <row r="27285" spans="1:2" x14ac:dyDescent="0.2">
      <c r="A27285" s="6"/>
      <c r="B27285" s="4"/>
    </row>
    <row r="27286" spans="1:2" x14ac:dyDescent="0.2">
      <c r="A27286" s="6"/>
      <c r="B27286" s="4"/>
    </row>
    <row r="27287" spans="1:2" x14ac:dyDescent="0.2">
      <c r="A27287" s="6"/>
      <c r="B27287" s="4"/>
    </row>
    <row r="27288" spans="1:2" x14ac:dyDescent="0.2">
      <c r="A27288" s="6"/>
      <c r="B27288" s="4"/>
    </row>
    <row r="27289" spans="1:2" x14ac:dyDescent="0.2">
      <c r="A27289" s="6"/>
      <c r="B27289" s="4"/>
    </row>
    <row r="27290" spans="1:2" x14ac:dyDescent="0.2">
      <c r="A27290" s="6"/>
      <c r="B27290" s="4"/>
    </row>
    <row r="27291" spans="1:2" x14ac:dyDescent="0.2">
      <c r="A27291" s="6"/>
      <c r="B27291" s="4"/>
    </row>
    <row r="27292" spans="1:2" x14ac:dyDescent="0.2">
      <c r="A27292" s="6"/>
      <c r="B27292" s="4"/>
    </row>
    <row r="27293" spans="1:2" x14ac:dyDescent="0.2">
      <c r="A27293" s="6"/>
      <c r="B27293" s="4"/>
    </row>
    <row r="27294" spans="1:2" x14ac:dyDescent="0.2">
      <c r="A27294" s="6"/>
      <c r="B27294" s="4"/>
    </row>
    <row r="27295" spans="1:2" x14ac:dyDescent="0.2">
      <c r="A27295" s="6"/>
      <c r="B27295" s="4"/>
    </row>
    <row r="27296" spans="1:2" x14ac:dyDescent="0.2">
      <c r="A27296" s="6"/>
      <c r="B27296" s="4"/>
    </row>
    <row r="27297" spans="1:2" x14ac:dyDescent="0.2">
      <c r="A27297" s="6"/>
      <c r="B27297" s="4"/>
    </row>
    <row r="27298" spans="1:2" x14ac:dyDescent="0.2">
      <c r="A27298" s="6"/>
      <c r="B27298" s="4"/>
    </row>
    <row r="27299" spans="1:2" x14ac:dyDescent="0.2">
      <c r="A27299" s="6"/>
      <c r="B27299" s="4"/>
    </row>
    <row r="27300" spans="1:2" x14ac:dyDescent="0.2">
      <c r="A27300" s="6"/>
      <c r="B27300" s="4"/>
    </row>
    <row r="27301" spans="1:2" x14ac:dyDescent="0.2">
      <c r="A27301" s="6"/>
      <c r="B27301" s="4"/>
    </row>
    <row r="27302" spans="1:2" x14ac:dyDescent="0.2">
      <c r="A27302" s="6"/>
      <c r="B27302" s="4"/>
    </row>
    <row r="27303" spans="1:2" x14ac:dyDescent="0.2">
      <c r="A27303" s="6"/>
      <c r="B27303" s="4"/>
    </row>
    <row r="27304" spans="1:2" x14ac:dyDescent="0.2">
      <c r="A27304" s="6"/>
      <c r="B27304" s="4"/>
    </row>
    <row r="27305" spans="1:2" x14ac:dyDescent="0.2">
      <c r="A27305" s="6"/>
      <c r="B27305" s="4"/>
    </row>
    <row r="27306" spans="1:2" x14ac:dyDescent="0.2">
      <c r="A27306" s="6"/>
      <c r="B27306" s="4"/>
    </row>
    <row r="27307" spans="1:2" x14ac:dyDescent="0.2">
      <c r="A27307" s="6"/>
      <c r="B27307" s="4"/>
    </row>
    <row r="27308" spans="1:2" x14ac:dyDescent="0.2">
      <c r="A27308" s="6"/>
      <c r="B27308" s="4"/>
    </row>
    <row r="27309" spans="1:2" x14ac:dyDescent="0.2">
      <c r="A27309" s="6"/>
      <c r="B27309" s="4"/>
    </row>
    <row r="27310" spans="1:2" x14ac:dyDescent="0.2">
      <c r="A27310" s="6"/>
      <c r="B27310" s="4"/>
    </row>
    <row r="27311" spans="1:2" x14ac:dyDescent="0.2">
      <c r="A27311" s="6"/>
      <c r="B27311" s="4"/>
    </row>
    <row r="27312" spans="1:2" x14ac:dyDescent="0.2">
      <c r="A27312" s="6"/>
      <c r="B27312" s="4"/>
    </row>
    <row r="27313" spans="1:2" x14ac:dyDescent="0.2">
      <c r="A27313" s="6"/>
      <c r="B27313" s="4"/>
    </row>
    <row r="27314" spans="1:2" x14ac:dyDescent="0.2">
      <c r="A27314" s="6"/>
      <c r="B27314" s="4"/>
    </row>
    <row r="27315" spans="1:2" x14ac:dyDescent="0.2">
      <c r="A27315" s="6"/>
      <c r="B27315" s="4"/>
    </row>
    <row r="27316" spans="1:2" x14ac:dyDescent="0.2">
      <c r="A27316" s="6"/>
      <c r="B27316" s="4"/>
    </row>
    <row r="27317" spans="1:2" x14ac:dyDescent="0.2">
      <c r="A27317" s="6"/>
      <c r="B27317" s="4"/>
    </row>
    <row r="27318" spans="1:2" x14ac:dyDescent="0.2">
      <c r="A27318" s="6"/>
      <c r="B27318" s="4"/>
    </row>
    <row r="27319" spans="1:2" x14ac:dyDescent="0.2">
      <c r="A27319" s="6"/>
      <c r="B27319" s="4"/>
    </row>
    <row r="27320" spans="1:2" x14ac:dyDescent="0.2">
      <c r="A27320" s="6"/>
      <c r="B27320" s="4"/>
    </row>
    <row r="27321" spans="1:2" x14ac:dyDescent="0.2">
      <c r="A27321" s="6"/>
      <c r="B27321" s="4"/>
    </row>
    <row r="27322" spans="1:2" x14ac:dyDescent="0.2">
      <c r="A27322" s="6"/>
      <c r="B27322" s="4"/>
    </row>
    <row r="27323" spans="1:2" x14ac:dyDescent="0.2">
      <c r="A27323" s="6"/>
      <c r="B27323" s="4"/>
    </row>
    <row r="27324" spans="1:2" x14ac:dyDescent="0.2">
      <c r="A27324" s="6"/>
      <c r="B27324" s="4"/>
    </row>
    <row r="27325" spans="1:2" x14ac:dyDescent="0.2">
      <c r="A27325" s="6"/>
      <c r="B27325" s="4"/>
    </row>
    <row r="27326" spans="1:2" x14ac:dyDescent="0.2">
      <c r="A27326" s="6"/>
      <c r="B27326" s="4"/>
    </row>
    <row r="27327" spans="1:2" x14ac:dyDescent="0.2">
      <c r="A27327" s="6"/>
      <c r="B27327" s="4"/>
    </row>
    <row r="27328" spans="1:2" x14ac:dyDescent="0.2">
      <c r="A27328" s="6"/>
      <c r="B27328" s="4"/>
    </row>
    <row r="27329" spans="1:2" x14ac:dyDescent="0.2">
      <c r="A27329" s="6"/>
      <c r="B27329" s="4"/>
    </row>
    <row r="27330" spans="1:2" x14ac:dyDescent="0.2">
      <c r="A27330" s="6"/>
      <c r="B27330" s="4"/>
    </row>
    <row r="27331" spans="1:2" x14ac:dyDescent="0.2">
      <c r="A27331" s="6"/>
      <c r="B27331" s="4"/>
    </row>
    <row r="27332" spans="1:2" x14ac:dyDescent="0.2">
      <c r="A27332" s="6"/>
      <c r="B27332" s="4"/>
    </row>
    <row r="27333" spans="1:2" x14ac:dyDescent="0.2">
      <c r="A27333" s="6"/>
      <c r="B27333" s="4"/>
    </row>
    <row r="27334" spans="1:2" x14ac:dyDescent="0.2">
      <c r="A27334" s="6"/>
      <c r="B27334" s="4"/>
    </row>
    <row r="27335" spans="1:2" x14ac:dyDescent="0.2">
      <c r="A27335" s="6"/>
      <c r="B27335" s="4"/>
    </row>
    <row r="27336" spans="1:2" x14ac:dyDescent="0.2">
      <c r="A27336" s="6"/>
      <c r="B27336" s="4"/>
    </row>
    <row r="27337" spans="1:2" x14ac:dyDescent="0.2">
      <c r="A27337" s="6"/>
      <c r="B27337" s="4"/>
    </row>
    <row r="27338" spans="1:2" x14ac:dyDescent="0.2">
      <c r="A27338" s="6"/>
      <c r="B27338" s="4"/>
    </row>
    <row r="27339" spans="1:2" x14ac:dyDescent="0.2">
      <c r="A27339" s="6"/>
      <c r="B27339" s="4"/>
    </row>
    <row r="27340" spans="1:2" x14ac:dyDescent="0.2">
      <c r="A27340" s="6"/>
      <c r="B27340" s="4"/>
    </row>
    <row r="27341" spans="1:2" x14ac:dyDescent="0.2">
      <c r="A27341" s="6"/>
      <c r="B27341" s="4"/>
    </row>
    <row r="27342" spans="1:2" x14ac:dyDescent="0.2">
      <c r="A27342" s="6"/>
      <c r="B27342" s="4"/>
    </row>
    <row r="27343" spans="1:2" x14ac:dyDescent="0.2">
      <c r="A27343" s="6"/>
      <c r="B27343" s="4"/>
    </row>
    <row r="27344" spans="1:2" x14ac:dyDescent="0.2">
      <c r="A27344" s="6"/>
      <c r="B27344" s="4"/>
    </row>
    <row r="27345" spans="1:2" x14ac:dyDescent="0.2">
      <c r="A27345" s="6"/>
      <c r="B27345" s="4"/>
    </row>
    <row r="27346" spans="1:2" x14ac:dyDescent="0.2">
      <c r="A27346" s="6"/>
      <c r="B27346" s="4"/>
    </row>
    <row r="27347" spans="1:2" x14ac:dyDescent="0.2">
      <c r="A27347" s="6"/>
      <c r="B27347" s="4"/>
    </row>
    <row r="27348" spans="1:2" x14ac:dyDescent="0.2">
      <c r="A27348" s="6"/>
      <c r="B27348" s="4"/>
    </row>
    <row r="27349" spans="1:2" x14ac:dyDescent="0.2">
      <c r="A27349" s="6"/>
      <c r="B27349" s="4"/>
    </row>
    <row r="27350" spans="1:2" x14ac:dyDescent="0.2">
      <c r="A27350" s="6"/>
      <c r="B27350" s="4"/>
    </row>
    <row r="27351" spans="1:2" x14ac:dyDescent="0.2">
      <c r="A27351" s="6"/>
      <c r="B27351" s="4"/>
    </row>
    <row r="27352" spans="1:2" x14ac:dyDescent="0.2">
      <c r="A27352" s="6"/>
      <c r="B27352" s="4"/>
    </row>
    <row r="27353" spans="1:2" x14ac:dyDescent="0.2">
      <c r="A27353" s="6"/>
      <c r="B27353" s="4"/>
    </row>
    <row r="27354" spans="1:2" x14ac:dyDescent="0.2">
      <c r="A27354" s="6"/>
      <c r="B27354" s="4"/>
    </row>
    <row r="27355" spans="1:2" x14ac:dyDescent="0.2">
      <c r="A27355" s="6"/>
      <c r="B27355" s="4"/>
    </row>
    <row r="27356" spans="1:2" x14ac:dyDescent="0.2">
      <c r="A27356" s="6"/>
      <c r="B27356" s="4"/>
    </row>
    <row r="27357" spans="1:2" x14ac:dyDescent="0.2">
      <c r="A27357" s="6"/>
      <c r="B27357" s="4"/>
    </row>
    <row r="27358" spans="1:2" x14ac:dyDescent="0.2">
      <c r="A27358" s="6"/>
      <c r="B27358" s="4"/>
    </row>
    <row r="27359" spans="1:2" x14ac:dyDescent="0.2">
      <c r="A27359" s="6"/>
      <c r="B27359" s="4"/>
    </row>
    <row r="27360" spans="1:2" x14ac:dyDescent="0.2">
      <c r="A27360" s="6"/>
      <c r="B27360" s="4"/>
    </row>
    <row r="27361" spans="1:2" x14ac:dyDescent="0.2">
      <c r="A27361" s="6"/>
      <c r="B27361" s="4"/>
    </row>
    <row r="27362" spans="1:2" x14ac:dyDescent="0.2">
      <c r="A27362" s="6"/>
      <c r="B27362" s="4"/>
    </row>
    <row r="27363" spans="1:2" x14ac:dyDescent="0.2">
      <c r="A27363" s="6"/>
      <c r="B27363" s="4"/>
    </row>
    <row r="27364" spans="1:2" x14ac:dyDescent="0.2">
      <c r="A27364" s="6"/>
      <c r="B27364" s="4"/>
    </row>
    <row r="27365" spans="1:2" x14ac:dyDescent="0.2">
      <c r="A27365" s="6"/>
      <c r="B27365" s="4"/>
    </row>
    <row r="27366" spans="1:2" x14ac:dyDescent="0.2">
      <c r="A27366" s="6"/>
      <c r="B27366" s="4"/>
    </row>
    <row r="27367" spans="1:2" x14ac:dyDescent="0.2">
      <c r="A27367" s="6"/>
      <c r="B27367" s="4"/>
    </row>
    <row r="27368" spans="1:2" x14ac:dyDescent="0.2">
      <c r="A27368" s="6"/>
      <c r="B27368" s="4"/>
    </row>
    <row r="27369" spans="1:2" x14ac:dyDescent="0.2">
      <c r="A27369" s="6"/>
      <c r="B27369" s="4"/>
    </row>
    <row r="27370" spans="1:2" x14ac:dyDescent="0.2">
      <c r="A27370" s="6"/>
      <c r="B27370" s="4"/>
    </row>
    <row r="27371" spans="1:2" x14ac:dyDescent="0.2">
      <c r="A27371" s="6"/>
      <c r="B27371" s="4"/>
    </row>
    <row r="27372" spans="1:2" x14ac:dyDescent="0.2">
      <c r="A27372" s="6"/>
      <c r="B27372" s="4"/>
    </row>
    <row r="27373" spans="1:2" x14ac:dyDescent="0.2">
      <c r="A27373" s="6"/>
      <c r="B27373" s="4"/>
    </row>
    <row r="27374" spans="1:2" x14ac:dyDescent="0.2">
      <c r="A27374" s="6"/>
      <c r="B27374" s="4"/>
    </row>
    <row r="27375" spans="1:2" x14ac:dyDescent="0.2">
      <c r="A27375" s="6"/>
      <c r="B27375" s="4"/>
    </row>
    <row r="27376" spans="1:2" x14ac:dyDescent="0.2">
      <c r="A27376" s="6"/>
      <c r="B27376" s="4"/>
    </row>
    <row r="27377" spans="1:2" x14ac:dyDescent="0.2">
      <c r="A27377" s="6"/>
      <c r="B27377" s="4"/>
    </row>
    <row r="27378" spans="1:2" x14ac:dyDescent="0.2">
      <c r="A27378" s="6"/>
      <c r="B27378" s="4"/>
    </row>
    <row r="27379" spans="1:2" x14ac:dyDescent="0.2">
      <c r="A27379" s="6"/>
      <c r="B27379" s="4"/>
    </row>
    <row r="27380" spans="1:2" x14ac:dyDescent="0.2">
      <c r="A27380" s="6"/>
      <c r="B27380" s="4"/>
    </row>
    <row r="27381" spans="1:2" x14ac:dyDescent="0.2">
      <c r="A27381" s="6"/>
      <c r="B27381" s="4"/>
    </row>
    <row r="27382" spans="1:2" x14ac:dyDescent="0.2">
      <c r="A27382" s="6"/>
      <c r="B27382" s="4"/>
    </row>
    <row r="27383" spans="1:2" x14ac:dyDescent="0.2">
      <c r="A27383" s="6"/>
      <c r="B27383" s="4"/>
    </row>
    <row r="27384" spans="1:2" x14ac:dyDescent="0.2">
      <c r="A27384" s="6"/>
      <c r="B27384" s="4"/>
    </row>
    <row r="27385" spans="1:2" x14ac:dyDescent="0.2">
      <c r="A27385" s="6"/>
      <c r="B27385" s="4"/>
    </row>
    <row r="27386" spans="1:2" x14ac:dyDescent="0.2">
      <c r="A27386" s="6"/>
      <c r="B27386" s="4"/>
    </row>
    <row r="27387" spans="1:2" x14ac:dyDescent="0.2">
      <c r="A27387" s="6"/>
      <c r="B27387" s="4"/>
    </row>
    <row r="27388" spans="1:2" x14ac:dyDescent="0.2">
      <c r="A27388" s="6"/>
      <c r="B27388" s="4"/>
    </row>
    <row r="27389" spans="1:2" x14ac:dyDescent="0.2">
      <c r="A27389" s="6"/>
      <c r="B27389" s="4"/>
    </row>
    <row r="27390" spans="1:2" x14ac:dyDescent="0.2">
      <c r="A27390" s="6"/>
      <c r="B27390" s="4"/>
    </row>
    <row r="27391" spans="1:2" x14ac:dyDescent="0.2">
      <c r="A27391" s="6"/>
      <c r="B27391" s="4"/>
    </row>
    <row r="27392" spans="1:2" x14ac:dyDescent="0.2">
      <c r="A27392" s="6"/>
      <c r="B27392" s="4"/>
    </row>
    <row r="27393" spans="1:2" x14ac:dyDescent="0.2">
      <c r="A27393" s="6"/>
      <c r="B27393" s="4"/>
    </row>
    <row r="27394" spans="1:2" x14ac:dyDescent="0.2">
      <c r="A27394" s="6"/>
      <c r="B27394" s="4"/>
    </row>
    <row r="27395" spans="1:2" x14ac:dyDescent="0.2">
      <c r="A27395" s="6"/>
      <c r="B27395" s="4"/>
    </row>
    <row r="27396" spans="1:2" x14ac:dyDescent="0.2">
      <c r="A27396" s="6"/>
      <c r="B27396" s="4"/>
    </row>
    <row r="27397" spans="1:2" x14ac:dyDescent="0.2">
      <c r="A27397" s="6"/>
      <c r="B27397" s="4"/>
    </row>
    <row r="27398" spans="1:2" x14ac:dyDescent="0.2">
      <c r="A27398" s="6"/>
      <c r="B27398" s="4"/>
    </row>
    <row r="27399" spans="1:2" x14ac:dyDescent="0.2">
      <c r="A27399" s="6"/>
      <c r="B27399" s="4"/>
    </row>
    <row r="27400" spans="1:2" x14ac:dyDescent="0.2">
      <c r="A27400" s="6"/>
      <c r="B27400" s="4"/>
    </row>
    <row r="27401" spans="1:2" x14ac:dyDescent="0.2">
      <c r="A27401" s="6"/>
      <c r="B27401" s="4"/>
    </row>
    <row r="27402" spans="1:2" x14ac:dyDescent="0.2">
      <c r="A27402" s="6"/>
      <c r="B27402" s="4"/>
    </row>
    <row r="27403" spans="1:2" x14ac:dyDescent="0.2">
      <c r="A27403" s="6"/>
      <c r="B27403" s="4"/>
    </row>
    <row r="27404" spans="1:2" x14ac:dyDescent="0.2">
      <c r="A27404" s="6"/>
      <c r="B27404" s="4"/>
    </row>
    <row r="27405" spans="1:2" x14ac:dyDescent="0.2">
      <c r="A27405" s="6"/>
      <c r="B27405" s="4"/>
    </row>
    <row r="27406" spans="1:2" x14ac:dyDescent="0.2">
      <c r="A27406" s="6"/>
      <c r="B27406" s="4"/>
    </row>
    <row r="27407" spans="1:2" x14ac:dyDescent="0.2">
      <c r="A27407" s="6"/>
      <c r="B27407" s="4"/>
    </row>
    <row r="27408" spans="1:2" x14ac:dyDescent="0.2">
      <c r="A27408" s="6"/>
      <c r="B27408" s="4"/>
    </row>
    <row r="27409" spans="1:2" x14ac:dyDescent="0.2">
      <c r="A27409" s="6"/>
      <c r="B27409" s="4"/>
    </row>
    <row r="27410" spans="1:2" x14ac:dyDescent="0.2">
      <c r="A27410" s="6"/>
      <c r="B27410" s="4"/>
    </row>
    <row r="27411" spans="1:2" x14ac:dyDescent="0.2">
      <c r="A27411" s="6"/>
      <c r="B27411" s="4"/>
    </row>
    <row r="27412" spans="1:2" x14ac:dyDescent="0.2">
      <c r="A27412" s="6"/>
      <c r="B27412" s="4"/>
    </row>
    <row r="27413" spans="1:2" x14ac:dyDescent="0.2">
      <c r="A27413" s="6"/>
      <c r="B27413" s="4"/>
    </row>
    <row r="27414" spans="1:2" x14ac:dyDescent="0.2">
      <c r="A27414" s="6"/>
      <c r="B27414" s="4"/>
    </row>
    <row r="27415" spans="1:2" x14ac:dyDescent="0.2">
      <c r="A27415" s="6"/>
      <c r="B27415" s="4"/>
    </row>
    <row r="27416" spans="1:2" x14ac:dyDescent="0.2">
      <c r="A27416" s="6"/>
      <c r="B27416" s="4"/>
    </row>
    <row r="27417" spans="1:2" x14ac:dyDescent="0.2">
      <c r="A27417" s="6"/>
      <c r="B27417" s="4"/>
    </row>
    <row r="27418" spans="1:2" x14ac:dyDescent="0.2">
      <c r="A27418" s="6"/>
      <c r="B27418" s="4"/>
    </row>
    <row r="27419" spans="1:2" x14ac:dyDescent="0.2">
      <c r="A27419" s="6"/>
      <c r="B27419" s="4"/>
    </row>
    <row r="27420" spans="1:2" x14ac:dyDescent="0.2">
      <c r="A27420" s="6"/>
      <c r="B27420" s="4"/>
    </row>
    <row r="27421" spans="1:2" x14ac:dyDescent="0.2">
      <c r="A27421" s="6"/>
      <c r="B27421" s="4"/>
    </row>
    <row r="27422" spans="1:2" x14ac:dyDescent="0.2">
      <c r="A27422" s="6"/>
      <c r="B27422" s="4"/>
    </row>
    <row r="27423" spans="1:2" x14ac:dyDescent="0.2">
      <c r="A27423" s="6"/>
      <c r="B27423" s="4"/>
    </row>
    <row r="27424" spans="1:2" x14ac:dyDescent="0.2">
      <c r="A27424" s="6"/>
      <c r="B27424" s="4"/>
    </row>
    <row r="27425" spans="1:2" x14ac:dyDescent="0.2">
      <c r="A27425" s="6"/>
      <c r="B27425" s="4"/>
    </row>
    <row r="27426" spans="1:2" x14ac:dyDescent="0.2">
      <c r="A27426" s="6"/>
      <c r="B27426" s="4"/>
    </row>
    <row r="27427" spans="1:2" x14ac:dyDescent="0.2">
      <c r="A27427" s="6"/>
      <c r="B27427" s="4"/>
    </row>
    <row r="27428" spans="1:2" x14ac:dyDescent="0.2">
      <c r="A27428" s="6"/>
      <c r="B27428" s="4"/>
    </row>
    <row r="27429" spans="1:2" x14ac:dyDescent="0.2">
      <c r="A27429" s="6"/>
      <c r="B27429" s="4"/>
    </row>
    <row r="27430" spans="1:2" x14ac:dyDescent="0.2">
      <c r="A27430" s="6"/>
      <c r="B27430" s="4"/>
    </row>
    <row r="27431" spans="1:2" x14ac:dyDescent="0.2">
      <c r="A27431" s="6"/>
      <c r="B27431" s="4"/>
    </row>
    <row r="27432" spans="1:2" x14ac:dyDescent="0.2">
      <c r="A27432" s="6"/>
      <c r="B27432" s="4"/>
    </row>
    <row r="27433" spans="1:2" x14ac:dyDescent="0.2">
      <c r="A27433" s="6"/>
      <c r="B27433" s="4"/>
    </row>
    <row r="27434" spans="1:2" x14ac:dyDescent="0.2">
      <c r="A27434" s="6"/>
      <c r="B27434" s="4"/>
    </row>
    <row r="27435" spans="1:2" x14ac:dyDescent="0.2">
      <c r="A27435" s="6"/>
      <c r="B27435" s="4"/>
    </row>
    <row r="27436" spans="1:2" x14ac:dyDescent="0.2">
      <c r="A27436" s="6"/>
      <c r="B27436" s="4"/>
    </row>
    <row r="27437" spans="1:2" x14ac:dyDescent="0.2">
      <c r="A27437" s="6"/>
      <c r="B27437" s="4"/>
    </row>
    <row r="27438" spans="1:2" x14ac:dyDescent="0.2">
      <c r="A27438" s="6"/>
      <c r="B27438" s="4"/>
    </row>
    <row r="27439" spans="1:2" x14ac:dyDescent="0.2">
      <c r="A27439" s="6"/>
      <c r="B27439" s="4"/>
    </row>
    <row r="27440" spans="1:2" x14ac:dyDescent="0.2">
      <c r="A27440" s="6"/>
      <c r="B27440" s="4"/>
    </row>
    <row r="27441" spans="1:2" x14ac:dyDescent="0.2">
      <c r="A27441" s="6"/>
      <c r="B27441" s="4"/>
    </row>
    <row r="27442" spans="1:2" x14ac:dyDescent="0.2">
      <c r="A27442" s="6"/>
      <c r="B27442" s="4"/>
    </row>
    <row r="27443" spans="1:2" x14ac:dyDescent="0.2">
      <c r="A27443" s="6"/>
      <c r="B27443" s="4"/>
    </row>
    <row r="27444" spans="1:2" x14ac:dyDescent="0.2">
      <c r="A27444" s="6"/>
      <c r="B27444" s="4"/>
    </row>
    <row r="27445" spans="1:2" x14ac:dyDescent="0.2">
      <c r="A27445" s="6"/>
      <c r="B27445" s="4"/>
    </row>
    <row r="27446" spans="1:2" x14ac:dyDescent="0.2">
      <c r="A27446" s="6"/>
      <c r="B27446" s="4"/>
    </row>
    <row r="27447" spans="1:2" x14ac:dyDescent="0.2">
      <c r="A27447" s="6"/>
      <c r="B27447" s="4"/>
    </row>
    <row r="27448" spans="1:2" x14ac:dyDescent="0.2">
      <c r="A27448" s="6"/>
      <c r="B27448" s="4"/>
    </row>
    <row r="27449" spans="1:2" x14ac:dyDescent="0.2">
      <c r="A27449" s="6"/>
      <c r="B27449" s="4"/>
    </row>
    <row r="27450" spans="1:2" x14ac:dyDescent="0.2">
      <c r="A27450" s="6"/>
      <c r="B27450" s="4"/>
    </row>
    <row r="27451" spans="1:2" x14ac:dyDescent="0.2">
      <c r="A27451" s="6"/>
      <c r="B27451" s="4"/>
    </row>
    <row r="27452" spans="1:2" x14ac:dyDescent="0.2">
      <c r="A27452" s="6"/>
      <c r="B27452" s="4"/>
    </row>
    <row r="27453" spans="1:2" x14ac:dyDescent="0.2">
      <c r="A27453" s="6"/>
      <c r="B27453" s="4"/>
    </row>
    <row r="27454" spans="1:2" x14ac:dyDescent="0.2">
      <c r="A27454" s="6"/>
      <c r="B27454" s="4"/>
    </row>
    <row r="27455" spans="1:2" x14ac:dyDescent="0.2">
      <c r="A27455" s="6"/>
      <c r="B27455" s="4"/>
    </row>
    <row r="27456" spans="1:2" x14ac:dyDescent="0.2">
      <c r="A27456" s="6"/>
      <c r="B27456" s="4"/>
    </row>
    <row r="27457" spans="1:2" x14ac:dyDescent="0.2">
      <c r="A27457" s="6"/>
      <c r="B27457" s="4"/>
    </row>
    <row r="27458" spans="1:2" x14ac:dyDescent="0.2">
      <c r="A27458" s="6"/>
      <c r="B27458" s="4"/>
    </row>
    <row r="27459" spans="1:2" x14ac:dyDescent="0.2">
      <c r="A27459" s="6"/>
      <c r="B27459" s="4"/>
    </row>
    <row r="27460" spans="1:2" x14ac:dyDescent="0.2">
      <c r="A27460" s="6"/>
      <c r="B27460" s="4"/>
    </row>
    <row r="27461" spans="1:2" x14ac:dyDescent="0.2">
      <c r="A27461" s="6"/>
      <c r="B27461" s="4"/>
    </row>
    <row r="27462" spans="1:2" x14ac:dyDescent="0.2">
      <c r="A27462" s="6"/>
      <c r="B27462" s="4"/>
    </row>
    <row r="27463" spans="1:2" x14ac:dyDescent="0.2">
      <c r="A27463" s="6"/>
      <c r="B27463" s="4"/>
    </row>
    <row r="27464" spans="1:2" x14ac:dyDescent="0.2">
      <c r="A27464" s="6"/>
      <c r="B27464" s="4"/>
    </row>
    <row r="27465" spans="1:2" x14ac:dyDescent="0.2">
      <c r="A27465" s="6"/>
      <c r="B27465" s="4"/>
    </row>
    <row r="27466" spans="1:2" x14ac:dyDescent="0.2">
      <c r="A27466" s="6"/>
      <c r="B27466" s="4"/>
    </row>
    <row r="27467" spans="1:2" x14ac:dyDescent="0.2">
      <c r="A27467" s="6"/>
      <c r="B27467" s="4"/>
    </row>
    <row r="27468" spans="1:2" x14ac:dyDescent="0.2">
      <c r="A27468" s="6"/>
      <c r="B27468" s="4"/>
    </row>
    <row r="27469" spans="1:2" x14ac:dyDescent="0.2">
      <c r="A27469" s="6"/>
      <c r="B27469" s="4"/>
    </row>
    <row r="27470" spans="1:2" x14ac:dyDescent="0.2">
      <c r="A27470" s="6"/>
      <c r="B27470" s="4"/>
    </row>
    <row r="27471" spans="1:2" x14ac:dyDescent="0.2">
      <c r="A27471" s="6"/>
      <c r="B27471" s="4"/>
    </row>
    <row r="27472" spans="1:2" x14ac:dyDescent="0.2">
      <c r="A27472" s="6"/>
      <c r="B27472" s="4"/>
    </row>
    <row r="27473" spans="1:2" x14ac:dyDescent="0.2">
      <c r="A27473" s="6"/>
      <c r="B27473" s="4"/>
    </row>
    <row r="27474" spans="1:2" x14ac:dyDescent="0.2">
      <c r="A27474" s="6"/>
      <c r="B27474" s="4"/>
    </row>
    <row r="27475" spans="1:2" x14ac:dyDescent="0.2">
      <c r="A27475" s="6"/>
      <c r="B27475" s="4"/>
    </row>
    <row r="27476" spans="1:2" x14ac:dyDescent="0.2">
      <c r="A27476" s="6"/>
      <c r="B27476" s="4"/>
    </row>
    <row r="27477" spans="1:2" x14ac:dyDescent="0.2">
      <c r="A27477" s="6"/>
      <c r="B27477" s="4"/>
    </row>
    <row r="27478" spans="1:2" x14ac:dyDescent="0.2">
      <c r="A27478" s="6"/>
      <c r="B27478" s="4"/>
    </row>
    <row r="27479" spans="1:2" x14ac:dyDescent="0.2">
      <c r="A27479" s="6"/>
      <c r="B27479" s="4"/>
    </row>
    <row r="27480" spans="1:2" x14ac:dyDescent="0.2">
      <c r="A27480" s="6"/>
      <c r="B27480" s="4"/>
    </row>
    <row r="27481" spans="1:2" x14ac:dyDescent="0.2">
      <c r="A27481" s="6"/>
      <c r="B27481" s="4"/>
    </row>
    <row r="27482" spans="1:2" x14ac:dyDescent="0.2">
      <c r="A27482" s="6"/>
      <c r="B27482" s="4"/>
    </row>
    <row r="27483" spans="1:2" x14ac:dyDescent="0.2">
      <c r="A27483" s="6"/>
      <c r="B27483" s="4"/>
    </row>
    <row r="27484" spans="1:2" x14ac:dyDescent="0.2">
      <c r="A27484" s="6"/>
      <c r="B27484" s="4"/>
    </row>
    <row r="27485" spans="1:2" x14ac:dyDescent="0.2">
      <c r="A27485" s="6"/>
      <c r="B27485" s="4"/>
    </row>
    <row r="27486" spans="1:2" x14ac:dyDescent="0.2">
      <c r="A27486" s="6"/>
      <c r="B27486" s="4"/>
    </row>
    <row r="27487" spans="1:2" x14ac:dyDescent="0.2">
      <c r="A27487" s="6"/>
      <c r="B27487" s="4"/>
    </row>
    <row r="27488" spans="1:2" x14ac:dyDescent="0.2">
      <c r="A27488" s="6"/>
      <c r="B27488" s="4"/>
    </row>
    <row r="27489" spans="1:2" x14ac:dyDescent="0.2">
      <c r="A27489" s="6"/>
      <c r="B27489" s="4"/>
    </row>
    <row r="27490" spans="1:2" x14ac:dyDescent="0.2">
      <c r="A27490" s="6"/>
      <c r="B27490" s="4"/>
    </row>
    <row r="27491" spans="1:2" x14ac:dyDescent="0.2">
      <c r="A27491" s="6"/>
      <c r="B27491" s="4"/>
    </row>
    <row r="27492" spans="1:2" x14ac:dyDescent="0.2">
      <c r="A27492" s="6"/>
      <c r="B27492" s="4"/>
    </row>
    <row r="27493" spans="1:2" x14ac:dyDescent="0.2">
      <c r="A27493" s="6"/>
      <c r="B27493" s="4"/>
    </row>
    <row r="27494" spans="1:2" x14ac:dyDescent="0.2">
      <c r="A27494" s="6"/>
      <c r="B27494" s="4"/>
    </row>
    <row r="27495" spans="1:2" x14ac:dyDescent="0.2">
      <c r="A27495" s="6"/>
      <c r="B27495" s="4"/>
    </row>
    <row r="27496" spans="1:2" x14ac:dyDescent="0.2">
      <c r="A27496" s="6"/>
      <c r="B27496" s="4"/>
    </row>
    <row r="27497" spans="1:2" x14ac:dyDescent="0.2">
      <c r="A27497" s="6"/>
      <c r="B27497" s="4"/>
    </row>
    <row r="27498" spans="1:2" x14ac:dyDescent="0.2">
      <c r="A27498" s="6"/>
      <c r="B27498" s="4"/>
    </row>
    <row r="27499" spans="1:2" x14ac:dyDescent="0.2">
      <c r="A27499" s="6"/>
      <c r="B27499" s="4"/>
    </row>
    <row r="27500" spans="1:2" x14ac:dyDescent="0.2">
      <c r="A27500" s="6"/>
      <c r="B27500" s="4"/>
    </row>
    <row r="27501" spans="1:2" x14ac:dyDescent="0.2">
      <c r="A27501" s="6"/>
      <c r="B27501" s="4"/>
    </row>
    <row r="27502" spans="1:2" x14ac:dyDescent="0.2">
      <c r="A27502" s="6"/>
      <c r="B27502" s="4"/>
    </row>
    <row r="27503" spans="1:2" x14ac:dyDescent="0.2">
      <c r="A27503" s="6"/>
      <c r="B27503" s="4"/>
    </row>
    <row r="27504" spans="1:2" x14ac:dyDescent="0.2">
      <c r="A27504" s="6"/>
      <c r="B27504" s="4"/>
    </row>
    <row r="27505" spans="1:2" x14ac:dyDescent="0.2">
      <c r="A27505" s="6"/>
      <c r="B27505" s="4"/>
    </row>
    <row r="27506" spans="1:2" x14ac:dyDescent="0.2">
      <c r="A27506" s="6"/>
      <c r="B27506" s="4"/>
    </row>
    <row r="27507" spans="1:2" x14ac:dyDescent="0.2">
      <c r="A27507" s="6"/>
      <c r="B27507" s="4"/>
    </row>
    <row r="27508" spans="1:2" x14ac:dyDescent="0.2">
      <c r="A27508" s="6"/>
      <c r="B27508" s="4"/>
    </row>
    <row r="27509" spans="1:2" x14ac:dyDescent="0.2">
      <c r="A27509" s="6"/>
      <c r="B27509" s="4"/>
    </row>
    <row r="27510" spans="1:2" x14ac:dyDescent="0.2">
      <c r="A27510" s="6"/>
      <c r="B27510" s="4"/>
    </row>
    <row r="27511" spans="1:2" x14ac:dyDescent="0.2">
      <c r="A27511" s="6"/>
      <c r="B27511" s="4"/>
    </row>
    <row r="27512" spans="1:2" x14ac:dyDescent="0.2">
      <c r="A27512" s="6"/>
      <c r="B27512" s="4"/>
    </row>
    <row r="27513" spans="1:2" x14ac:dyDescent="0.2">
      <c r="A27513" s="6"/>
      <c r="B27513" s="4"/>
    </row>
    <row r="27514" spans="1:2" x14ac:dyDescent="0.2">
      <c r="A27514" s="6"/>
      <c r="B27514" s="4"/>
    </row>
    <row r="27515" spans="1:2" x14ac:dyDescent="0.2">
      <c r="A27515" s="6"/>
      <c r="B27515" s="4"/>
    </row>
    <row r="27516" spans="1:2" x14ac:dyDescent="0.2">
      <c r="A27516" s="6"/>
      <c r="B27516" s="4"/>
    </row>
    <row r="27517" spans="1:2" x14ac:dyDescent="0.2">
      <c r="A27517" s="6"/>
      <c r="B27517" s="4"/>
    </row>
    <row r="27518" spans="1:2" x14ac:dyDescent="0.2">
      <c r="A27518" s="6"/>
      <c r="B27518" s="4"/>
    </row>
    <row r="27519" spans="1:2" x14ac:dyDescent="0.2">
      <c r="A27519" s="6"/>
      <c r="B27519" s="4"/>
    </row>
    <row r="27520" spans="1:2" x14ac:dyDescent="0.2">
      <c r="A27520" s="6"/>
      <c r="B27520" s="4"/>
    </row>
    <row r="27521" spans="1:2" x14ac:dyDescent="0.2">
      <c r="A27521" s="6"/>
      <c r="B27521" s="4"/>
    </row>
    <row r="27522" spans="1:2" x14ac:dyDescent="0.2">
      <c r="A27522" s="6"/>
      <c r="B27522" s="4"/>
    </row>
    <row r="27523" spans="1:2" x14ac:dyDescent="0.2">
      <c r="A27523" s="6"/>
      <c r="B27523" s="4"/>
    </row>
    <row r="27524" spans="1:2" x14ac:dyDescent="0.2">
      <c r="A27524" s="6"/>
      <c r="B27524" s="4"/>
    </row>
    <row r="27525" spans="1:2" x14ac:dyDescent="0.2">
      <c r="A27525" s="6"/>
      <c r="B27525" s="4"/>
    </row>
    <row r="27526" spans="1:2" x14ac:dyDescent="0.2">
      <c r="A27526" s="6"/>
      <c r="B27526" s="4"/>
    </row>
    <row r="27527" spans="1:2" x14ac:dyDescent="0.2">
      <c r="A27527" s="6"/>
      <c r="B27527" s="4"/>
    </row>
    <row r="27528" spans="1:2" x14ac:dyDescent="0.2">
      <c r="A27528" s="6"/>
      <c r="B27528" s="4"/>
    </row>
    <row r="27529" spans="1:2" x14ac:dyDescent="0.2">
      <c r="A27529" s="6"/>
      <c r="B27529" s="4"/>
    </row>
    <row r="27530" spans="1:2" x14ac:dyDescent="0.2">
      <c r="A27530" s="6"/>
      <c r="B27530" s="4"/>
    </row>
    <row r="27531" spans="1:2" x14ac:dyDescent="0.2">
      <c r="A27531" s="6"/>
      <c r="B27531" s="4"/>
    </row>
    <row r="27532" spans="1:2" x14ac:dyDescent="0.2">
      <c r="A27532" s="6"/>
      <c r="B27532" s="4"/>
    </row>
    <row r="27533" spans="1:2" x14ac:dyDescent="0.2">
      <c r="A27533" s="6"/>
      <c r="B27533" s="4"/>
    </row>
    <row r="27534" spans="1:2" x14ac:dyDescent="0.2">
      <c r="A27534" s="6"/>
      <c r="B27534" s="4"/>
    </row>
    <row r="27535" spans="1:2" x14ac:dyDescent="0.2">
      <c r="A27535" s="6"/>
      <c r="B27535" s="4"/>
    </row>
    <row r="27536" spans="1:2" x14ac:dyDescent="0.2">
      <c r="A27536" s="6"/>
      <c r="B27536" s="4"/>
    </row>
    <row r="27537" spans="1:2" x14ac:dyDescent="0.2">
      <c r="A27537" s="6"/>
      <c r="B27537" s="4"/>
    </row>
    <row r="27538" spans="1:2" x14ac:dyDescent="0.2">
      <c r="A27538" s="6"/>
      <c r="B27538" s="4"/>
    </row>
    <row r="27539" spans="1:2" x14ac:dyDescent="0.2">
      <c r="A27539" s="6"/>
      <c r="B27539" s="4"/>
    </row>
    <row r="27540" spans="1:2" x14ac:dyDescent="0.2">
      <c r="A27540" s="6"/>
      <c r="B27540" s="4"/>
    </row>
    <row r="27541" spans="1:2" x14ac:dyDescent="0.2">
      <c r="A27541" s="6"/>
      <c r="B27541" s="4"/>
    </row>
    <row r="27542" spans="1:2" x14ac:dyDescent="0.2">
      <c r="A27542" s="6"/>
      <c r="B27542" s="4"/>
    </row>
    <row r="27543" spans="1:2" x14ac:dyDescent="0.2">
      <c r="A27543" s="6"/>
      <c r="B27543" s="4"/>
    </row>
    <row r="27544" spans="1:2" x14ac:dyDescent="0.2">
      <c r="A27544" s="6"/>
      <c r="B27544" s="4"/>
    </row>
    <row r="27545" spans="1:2" x14ac:dyDescent="0.2">
      <c r="A27545" s="6"/>
      <c r="B27545" s="4"/>
    </row>
    <row r="27546" spans="1:2" x14ac:dyDescent="0.2">
      <c r="A27546" s="6"/>
      <c r="B27546" s="4"/>
    </row>
    <row r="27547" spans="1:2" x14ac:dyDescent="0.2">
      <c r="A27547" s="6"/>
      <c r="B27547" s="4"/>
    </row>
    <row r="27548" spans="1:2" x14ac:dyDescent="0.2">
      <c r="A27548" s="6"/>
      <c r="B27548" s="4"/>
    </row>
    <row r="27549" spans="1:2" x14ac:dyDescent="0.2">
      <c r="A27549" s="6"/>
      <c r="B27549" s="4"/>
    </row>
    <row r="27550" spans="1:2" x14ac:dyDescent="0.2">
      <c r="A27550" s="6"/>
      <c r="B27550" s="4"/>
    </row>
    <row r="27551" spans="1:2" x14ac:dyDescent="0.2">
      <c r="A27551" s="6"/>
      <c r="B27551" s="4"/>
    </row>
    <row r="27552" spans="1:2" x14ac:dyDescent="0.2">
      <c r="A27552" s="6"/>
      <c r="B27552" s="4"/>
    </row>
    <row r="27553" spans="1:2" x14ac:dyDescent="0.2">
      <c r="A27553" s="6"/>
      <c r="B27553" s="4"/>
    </row>
    <row r="27554" spans="1:2" x14ac:dyDescent="0.2">
      <c r="A27554" s="6"/>
      <c r="B27554" s="4"/>
    </row>
    <row r="27555" spans="1:2" x14ac:dyDescent="0.2">
      <c r="A27555" s="6"/>
      <c r="B27555" s="4"/>
    </row>
    <row r="27556" spans="1:2" x14ac:dyDescent="0.2">
      <c r="A27556" s="6"/>
      <c r="B27556" s="4"/>
    </row>
    <row r="27557" spans="1:2" x14ac:dyDescent="0.2">
      <c r="A27557" s="6"/>
      <c r="B27557" s="4"/>
    </row>
    <row r="27558" spans="1:2" x14ac:dyDescent="0.2">
      <c r="A27558" s="6"/>
      <c r="B27558" s="4"/>
    </row>
    <row r="27559" spans="1:2" x14ac:dyDescent="0.2">
      <c r="A27559" s="6"/>
      <c r="B27559" s="4"/>
    </row>
    <row r="27560" spans="1:2" x14ac:dyDescent="0.2">
      <c r="A27560" s="6"/>
      <c r="B27560" s="4"/>
    </row>
    <row r="27561" spans="1:2" x14ac:dyDescent="0.2">
      <c r="A27561" s="6"/>
      <c r="B27561" s="4"/>
    </row>
    <row r="27562" spans="1:2" x14ac:dyDescent="0.2">
      <c r="A27562" s="6"/>
      <c r="B27562" s="4"/>
    </row>
    <row r="27563" spans="1:2" x14ac:dyDescent="0.2">
      <c r="A27563" s="6"/>
      <c r="B27563" s="4"/>
    </row>
    <row r="27564" spans="1:2" x14ac:dyDescent="0.2">
      <c r="A27564" s="6"/>
      <c r="B27564" s="4"/>
    </row>
    <row r="27565" spans="1:2" x14ac:dyDescent="0.2">
      <c r="A27565" s="6"/>
      <c r="B27565" s="4"/>
    </row>
    <row r="27566" spans="1:2" x14ac:dyDescent="0.2">
      <c r="A27566" s="6"/>
      <c r="B27566" s="4"/>
    </row>
    <row r="27567" spans="1:2" x14ac:dyDescent="0.2">
      <c r="A27567" s="6"/>
      <c r="B27567" s="4"/>
    </row>
    <row r="27568" spans="1:2" x14ac:dyDescent="0.2">
      <c r="A27568" s="6"/>
      <c r="B27568" s="4"/>
    </row>
    <row r="27569" spans="1:2" x14ac:dyDescent="0.2">
      <c r="A27569" s="6"/>
      <c r="B27569" s="4"/>
    </row>
    <row r="27570" spans="1:2" x14ac:dyDescent="0.2">
      <c r="A27570" s="6"/>
      <c r="B27570" s="4"/>
    </row>
    <row r="27571" spans="1:2" x14ac:dyDescent="0.2">
      <c r="A27571" s="6"/>
      <c r="B27571" s="4"/>
    </row>
    <row r="27572" spans="1:2" x14ac:dyDescent="0.2">
      <c r="A27572" s="6"/>
      <c r="B27572" s="4"/>
    </row>
    <row r="27573" spans="1:2" x14ac:dyDescent="0.2">
      <c r="A27573" s="6"/>
      <c r="B27573" s="4"/>
    </row>
    <row r="27574" spans="1:2" x14ac:dyDescent="0.2">
      <c r="A27574" s="6"/>
      <c r="B27574" s="4"/>
    </row>
    <row r="27575" spans="1:2" x14ac:dyDescent="0.2">
      <c r="A27575" s="6"/>
      <c r="B27575" s="4"/>
    </row>
    <row r="27576" spans="1:2" x14ac:dyDescent="0.2">
      <c r="A27576" s="6"/>
      <c r="B27576" s="4"/>
    </row>
    <row r="27577" spans="1:2" x14ac:dyDescent="0.2">
      <c r="A27577" s="6"/>
      <c r="B27577" s="4"/>
    </row>
    <row r="27578" spans="1:2" x14ac:dyDescent="0.2">
      <c r="A27578" s="6"/>
      <c r="B27578" s="4"/>
    </row>
    <row r="27579" spans="1:2" x14ac:dyDescent="0.2">
      <c r="A27579" s="6"/>
      <c r="B27579" s="4"/>
    </row>
    <row r="27580" spans="1:2" x14ac:dyDescent="0.2">
      <c r="A27580" s="6"/>
      <c r="B27580" s="4"/>
    </row>
    <row r="27581" spans="1:2" x14ac:dyDescent="0.2">
      <c r="A27581" s="6"/>
      <c r="B27581" s="4"/>
    </row>
    <row r="27582" spans="1:2" x14ac:dyDescent="0.2">
      <c r="A27582" s="6"/>
      <c r="B27582" s="4"/>
    </row>
    <row r="27583" spans="1:2" x14ac:dyDescent="0.2">
      <c r="A27583" s="6"/>
      <c r="B27583" s="4"/>
    </row>
    <row r="27584" spans="1:2" x14ac:dyDescent="0.2">
      <c r="A27584" s="6"/>
      <c r="B27584" s="4"/>
    </row>
    <row r="27585" spans="1:2" x14ac:dyDescent="0.2">
      <c r="A27585" s="6"/>
      <c r="B27585" s="4"/>
    </row>
    <row r="27586" spans="1:2" x14ac:dyDescent="0.2">
      <c r="A27586" s="6"/>
      <c r="B27586" s="4"/>
    </row>
    <row r="27587" spans="1:2" x14ac:dyDescent="0.2">
      <c r="A27587" s="6"/>
      <c r="B27587" s="4"/>
    </row>
    <row r="27588" spans="1:2" x14ac:dyDescent="0.2">
      <c r="A27588" s="6"/>
      <c r="B27588" s="4"/>
    </row>
    <row r="27589" spans="1:2" x14ac:dyDescent="0.2">
      <c r="A27589" s="6"/>
      <c r="B27589" s="4"/>
    </row>
    <row r="27590" spans="1:2" x14ac:dyDescent="0.2">
      <c r="A27590" s="6"/>
      <c r="B27590" s="4"/>
    </row>
    <row r="27591" spans="1:2" x14ac:dyDescent="0.2">
      <c r="A27591" s="6"/>
      <c r="B27591" s="4"/>
    </row>
    <row r="27592" spans="1:2" x14ac:dyDescent="0.2">
      <c r="A27592" s="6"/>
      <c r="B27592" s="4"/>
    </row>
    <row r="27593" spans="1:2" x14ac:dyDescent="0.2">
      <c r="A27593" s="6"/>
      <c r="B27593" s="4"/>
    </row>
    <row r="27594" spans="1:2" x14ac:dyDescent="0.2">
      <c r="A27594" s="6"/>
      <c r="B27594" s="4"/>
    </row>
    <row r="27595" spans="1:2" x14ac:dyDescent="0.2">
      <c r="A27595" s="6"/>
      <c r="B27595" s="4"/>
    </row>
    <row r="27596" spans="1:2" x14ac:dyDescent="0.2">
      <c r="A27596" s="6"/>
      <c r="B27596" s="4"/>
    </row>
    <row r="27597" spans="1:2" x14ac:dyDescent="0.2">
      <c r="A27597" s="6"/>
      <c r="B27597" s="4"/>
    </row>
    <row r="27598" spans="1:2" x14ac:dyDescent="0.2">
      <c r="A27598" s="6"/>
      <c r="B27598" s="4"/>
    </row>
    <row r="27599" spans="1:2" x14ac:dyDescent="0.2">
      <c r="A27599" s="6"/>
      <c r="B27599" s="4"/>
    </row>
    <row r="27600" spans="1:2" x14ac:dyDescent="0.2">
      <c r="A27600" s="6"/>
      <c r="B27600" s="4"/>
    </row>
    <row r="27601" spans="1:2" x14ac:dyDescent="0.2">
      <c r="A27601" s="6"/>
      <c r="B27601" s="4"/>
    </row>
    <row r="27602" spans="1:2" x14ac:dyDescent="0.2">
      <c r="A27602" s="6"/>
      <c r="B27602" s="4"/>
    </row>
    <row r="27603" spans="1:2" x14ac:dyDescent="0.2">
      <c r="A27603" s="6"/>
      <c r="B27603" s="4"/>
    </row>
    <row r="27604" spans="1:2" x14ac:dyDescent="0.2">
      <c r="A27604" s="6"/>
      <c r="B27604" s="4"/>
    </row>
    <row r="27605" spans="1:2" x14ac:dyDescent="0.2">
      <c r="A27605" s="6"/>
      <c r="B27605" s="4"/>
    </row>
    <row r="27606" spans="1:2" x14ac:dyDescent="0.2">
      <c r="A27606" s="6"/>
      <c r="B27606" s="4"/>
    </row>
    <row r="27607" spans="1:2" x14ac:dyDescent="0.2">
      <c r="A27607" s="6"/>
      <c r="B27607" s="4"/>
    </row>
    <row r="27608" spans="1:2" x14ac:dyDescent="0.2">
      <c r="A27608" s="6"/>
      <c r="B27608" s="4"/>
    </row>
    <row r="27609" spans="1:2" x14ac:dyDescent="0.2">
      <c r="A27609" s="6"/>
      <c r="B27609" s="4"/>
    </row>
    <row r="27610" spans="1:2" x14ac:dyDescent="0.2">
      <c r="A27610" s="6"/>
      <c r="B27610" s="4"/>
    </row>
    <row r="27611" spans="1:2" x14ac:dyDescent="0.2">
      <c r="A27611" s="6"/>
      <c r="B27611" s="4"/>
    </row>
    <row r="27612" spans="1:2" x14ac:dyDescent="0.2">
      <c r="A27612" s="6"/>
      <c r="B27612" s="4"/>
    </row>
    <row r="27613" spans="1:2" x14ac:dyDescent="0.2">
      <c r="A27613" s="6"/>
      <c r="B27613" s="4"/>
    </row>
    <row r="27614" spans="1:2" x14ac:dyDescent="0.2">
      <c r="A27614" s="6"/>
      <c r="B27614" s="4"/>
    </row>
    <row r="27615" spans="1:2" x14ac:dyDescent="0.2">
      <c r="A27615" s="6"/>
      <c r="B27615" s="4"/>
    </row>
    <row r="27616" spans="1:2" x14ac:dyDescent="0.2">
      <c r="A27616" s="6"/>
      <c r="B27616" s="4"/>
    </row>
    <row r="27617" spans="1:2" x14ac:dyDescent="0.2">
      <c r="A27617" s="6"/>
      <c r="B27617" s="4"/>
    </row>
    <row r="27618" spans="1:2" x14ac:dyDescent="0.2">
      <c r="A27618" s="6"/>
      <c r="B27618" s="4"/>
    </row>
    <row r="27619" spans="1:2" x14ac:dyDescent="0.2">
      <c r="A27619" s="6"/>
      <c r="B27619" s="4"/>
    </row>
    <row r="27620" spans="1:2" x14ac:dyDescent="0.2">
      <c r="A27620" s="6"/>
      <c r="B27620" s="4"/>
    </row>
    <row r="27621" spans="1:2" x14ac:dyDescent="0.2">
      <c r="A27621" s="6"/>
      <c r="B27621" s="4"/>
    </row>
    <row r="27622" spans="1:2" x14ac:dyDescent="0.2">
      <c r="A27622" s="6"/>
      <c r="B27622" s="4"/>
    </row>
    <row r="27623" spans="1:2" x14ac:dyDescent="0.2">
      <c r="A27623" s="6"/>
      <c r="B27623" s="4"/>
    </row>
    <row r="27624" spans="1:2" x14ac:dyDescent="0.2">
      <c r="A27624" s="6"/>
      <c r="B27624" s="4"/>
    </row>
    <row r="27625" spans="1:2" x14ac:dyDescent="0.2">
      <c r="A27625" s="6"/>
      <c r="B27625" s="4"/>
    </row>
    <row r="27626" spans="1:2" x14ac:dyDescent="0.2">
      <c r="A27626" s="6"/>
      <c r="B27626" s="4"/>
    </row>
    <row r="27627" spans="1:2" x14ac:dyDescent="0.2">
      <c r="A27627" s="6"/>
      <c r="B27627" s="4"/>
    </row>
    <row r="27628" spans="1:2" x14ac:dyDescent="0.2">
      <c r="A27628" s="6"/>
      <c r="B27628" s="4"/>
    </row>
    <row r="27629" spans="1:2" x14ac:dyDescent="0.2">
      <c r="A27629" s="6"/>
      <c r="B27629" s="4"/>
    </row>
    <row r="27630" spans="1:2" x14ac:dyDescent="0.2">
      <c r="A27630" s="6"/>
      <c r="B27630" s="4"/>
    </row>
    <row r="27631" spans="1:2" x14ac:dyDescent="0.2">
      <c r="A27631" s="6"/>
      <c r="B27631" s="4"/>
    </row>
    <row r="27632" spans="1:2" x14ac:dyDescent="0.2">
      <c r="A27632" s="6"/>
      <c r="B27632" s="4"/>
    </row>
    <row r="27633" spans="1:2" x14ac:dyDescent="0.2">
      <c r="A27633" s="6"/>
      <c r="B27633" s="4"/>
    </row>
    <row r="27634" spans="1:2" x14ac:dyDescent="0.2">
      <c r="A27634" s="6"/>
      <c r="B27634" s="4"/>
    </row>
    <row r="27635" spans="1:2" x14ac:dyDescent="0.2">
      <c r="A27635" s="6"/>
      <c r="B27635" s="4"/>
    </row>
    <row r="27636" spans="1:2" x14ac:dyDescent="0.2">
      <c r="A27636" s="6"/>
      <c r="B27636" s="4"/>
    </row>
    <row r="27637" spans="1:2" x14ac:dyDescent="0.2">
      <c r="A27637" s="6"/>
      <c r="B27637" s="4"/>
    </row>
    <row r="27638" spans="1:2" x14ac:dyDescent="0.2">
      <c r="A27638" s="6"/>
      <c r="B27638" s="4"/>
    </row>
    <row r="27639" spans="1:2" x14ac:dyDescent="0.2">
      <c r="A27639" s="6"/>
      <c r="B27639" s="4"/>
    </row>
    <row r="27640" spans="1:2" x14ac:dyDescent="0.2">
      <c r="A27640" s="6"/>
      <c r="B27640" s="4"/>
    </row>
    <row r="27641" spans="1:2" x14ac:dyDescent="0.2">
      <c r="A27641" s="6"/>
      <c r="B27641" s="4"/>
    </row>
    <row r="27642" spans="1:2" x14ac:dyDescent="0.2">
      <c r="A27642" s="6"/>
      <c r="B27642" s="4"/>
    </row>
    <row r="27643" spans="1:2" x14ac:dyDescent="0.2">
      <c r="A27643" s="6"/>
      <c r="B27643" s="4"/>
    </row>
    <row r="27644" spans="1:2" x14ac:dyDescent="0.2">
      <c r="A27644" s="6"/>
      <c r="B27644" s="4"/>
    </row>
    <row r="27645" spans="1:2" x14ac:dyDescent="0.2">
      <c r="A27645" s="6"/>
      <c r="B27645" s="4"/>
    </row>
    <row r="27646" spans="1:2" x14ac:dyDescent="0.2">
      <c r="A27646" s="6"/>
      <c r="B27646" s="4"/>
    </row>
    <row r="27647" spans="1:2" x14ac:dyDescent="0.2">
      <c r="A27647" s="6"/>
      <c r="B27647" s="4"/>
    </row>
    <row r="27648" spans="1:2" x14ac:dyDescent="0.2">
      <c r="A27648" s="6"/>
      <c r="B27648" s="4"/>
    </row>
    <row r="27649" spans="1:2" x14ac:dyDescent="0.2">
      <c r="A27649" s="6"/>
      <c r="B27649" s="4"/>
    </row>
    <row r="27650" spans="1:2" x14ac:dyDescent="0.2">
      <c r="A27650" s="6"/>
      <c r="B27650" s="4"/>
    </row>
    <row r="27651" spans="1:2" x14ac:dyDescent="0.2">
      <c r="A27651" s="6"/>
      <c r="B27651" s="4"/>
    </row>
    <row r="27652" spans="1:2" x14ac:dyDescent="0.2">
      <c r="A27652" s="6"/>
      <c r="B27652" s="4"/>
    </row>
    <row r="27653" spans="1:2" x14ac:dyDescent="0.2">
      <c r="A27653" s="6"/>
      <c r="B27653" s="4"/>
    </row>
    <row r="27654" spans="1:2" x14ac:dyDescent="0.2">
      <c r="A27654" s="6"/>
      <c r="B27654" s="4"/>
    </row>
    <row r="27655" spans="1:2" x14ac:dyDescent="0.2">
      <c r="A27655" s="6"/>
      <c r="B27655" s="4"/>
    </row>
    <row r="27656" spans="1:2" x14ac:dyDescent="0.2">
      <c r="A27656" s="6"/>
      <c r="B27656" s="4"/>
    </row>
    <row r="27657" spans="1:2" x14ac:dyDescent="0.2">
      <c r="A27657" s="6"/>
      <c r="B27657" s="4"/>
    </row>
    <row r="27658" spans="1:2" x14ac:dyDescent="0.2">
      <c r="A27658" s="6"/>
      <c r="B27658" s="4"/>
    </row>
    <row r="27659" spans="1:2" x14ac:dyDescent="0.2">
      <c r="A27659" s="6"/>
      <c r="B27659" s="4"/>
    </row>
    <row r="27660" spans="1:2" x14ac:dyDescent="0.2">
      <c r="A27660" s="6"/>
      <c r="B27660" s="4"/>
    </row>
    <row r="27661" spans="1:2" x14ac:dyDescent="0.2">
      <c r="A27661" s="6"/>
      <c r="B27661" s="4"/>
    </row>
    <row r="27662" spans="1:2" x14ac:dyDescent="0.2">
      <c r="A27662" s="6"/>
      <c r="B27662" s="4"/>
    </row>
    <row r="27663" spans="1:2" x14ac:dyDescent="0.2">
      <c r="A27663" s="6"/>
      <c r="B27663" s="4"/>
    </row>
    <row r="27664" spans="1:2" x14ac:dyDescent="0.2">
      <c r="A27664" s="6"/>
      <c r="B27664" s="4"/>
    </row>
    <row r="27665" spans="1:2" x14ac:dyDescent="0.2">
      <c r="A27665" s="6"/>
      <c r="B27665" s="4"/>
    </row>
    <row r="27666" spans="1:2" x14ac:dyDescent="0.2">
      <c r="A27666" s="6"/>
      <c r="B27666" s="4"/>
    </row>
    <row r="27667" spans="1:2" x14ac:dyDescent="0.2">
      <c r="A27667" s="6"/>
      <c r="B27667" s="4"/>
    </row>
    <row r="27668" spans="1:2" x14ac:dyDescent="0.2">
      <c r="A27668" s="6"/>
      <c r="B27668" s="4"/>
    </row>
    <row r="27669" spans="1:2" x14ac:dyDescent="0.2">
      <c r="A27669" s="6"/>
      <c r="B27669" s="4"/>
    </row>
    <row r="27670" spans="1:2" x14ac:dyDescent="0.2">
      <c r="A27670" s="6"/>
      <c r="B27670" s="4"/>
    </row>
    <row r="27671" spans="1:2" x14ac:dyDescent="0.2">
      <c r="A27671" s="6"/>
      <c r="B27671" s="4"/>
    </row>
    <row r="27672" spans="1:2" x14ac:dyDescent="0.2">
      <c r="A27672" s="6"/>
      <c r="B27672" s="4"/>
    </row>
    <row r="27673" spans="1:2" x14ac:dyDescent="0.2">
      <c r="A27673" s="6"/>
      <c r="B27673" s="4"/>
    </row>
    <row r="27674" spans="1:2" x14ac:dyDescent="0.2">
      <c r="A27674" s="6"/>
      <c r="B27674" s="4"/>
    </row>
    <row r="27675" spans="1:2" x14ac:dyDescent="0.2">
      <c r="A27675" s="6"/>
      <c r="B27675" s="4"/>
    </row>
    <row r="27676" spans="1:2" x14ac:dyDescent="0.2">
      <c r="A27676" s="6"/>
      <c r="B27676" s="4"/>
    </row>
    <row r="27677" spans="1:2" x14ac:dyDescent="0.2">
      <c r="A27677" s="6"/>
      <c r="B27677" s="4"/>
    </row>
    <row r="27678" spans="1:2" x14ac:dyDescent="0.2">
      <c r="A27678" s="6"/>
      <c r="B27678" s="4"/>
    </row>
    <row r="27679" spans="1:2" x14ac:dyDescent="0.2">
      <c r="A27679" s="6"/>
      <c r="B27679" s="4"/>
    </row>
    <row r="27680" spans="1:2" x14ac:dyDescent="0.2">
      <c r="A27680" s="6"/>
      <c r="B27680" s="4"/>
    </row>
    <row r="27681" spans="1:2" x14ac:dyDescent="0.2">
      <c r="A27681" s="6"/>
      <c r="B27681" s="4"/>
    </row>
    <row r="27682" spans="1:2" x14ac:dyDescent="0.2">
      <c r="A27682" s="6"/>
      <c r="B27682" s="4"/>
    </row>
    <row r="27683" spans="1:2" x14ac:dyDescent="0.2">
      <c r="A27683" s="6"/>
      <c r="B27683" s="4"/>
    </row>
    <row r="27684" spans="1:2" x14ac:dyDescent="0.2">
      <c r="A27684" s="6"/>
      <c r="B27684" s="4"/>
    </row>
    <row r="27685" spans="1:2" x14ac:dyDescent="0.2">
      <c r="A27685" s="6"/>
      <c r="B27685" s="4"/>
    </row>
    <row r="27686" spans="1:2" x14ac:dyDescent="0.2">
      <c r="A27686" s="6"/>
      <c r="B27686" s="4"/>
    </row>
    <row r="27687" spans="1:2" x14ac:dyDescent="0.2">
      <c r="A27687" s="6"/>
      <c r="B27687" s="4"/>
    </row>
    <row r="27688" spans="1:2" x14ac:dyDescent="0.2">
      <c r="A27688" s="6"/>
      <c r="B27688" s="4"/>
    </row>
    <row r="27689" spans="1:2" x14ac:dyDescent="0.2">
      <c r="A27689" s="6"/>
      <c r="B27689" s="4"/>
    </row>
    <row r="27690" spans="1:2" x14ac:dyDescent="0.2">
      <c r="A27690" s="6"/>
      <c r="B27690" s="4"/>
    </row>
    <row r="27691" spans="1:2" x14ac:dyDescent="0.2">
      <c r="A27691" s="6"/>
      <c r="B27691" s="4"/>
    </row>
    <row r="27692" spans="1:2" x14ac:dyDescent="0.2">
      <c r="A27692" s="6"/>
      <c r="B27692" s="4"/>
    </row>
    <row r="27693" spans="1:2" x14ac:dyDescent="0.2">
      <c r="A27693" s="6"/>
      <c r="B27693" s="4"/>
    </row>
    <row r="27694" spans="1:2" x14ac:dyDescent="0.2">
      <c r="A27694" s="6"/>
      <c r="B27694" s="4"/>
    </row>
    <row r="27695" spans="1:2" x14ac:dyDescent="0.2">
      <c r="A27695" s="6"/>
      <c r="B27695" s="4"/>
    </row>
    <row r="27696" spans="1:2" x14ac:dyDescent="0.2">
      <c r="A27696" s="6"/>
      <c r="B27696" s="4"/>
    </row>
    <row r="27697" spans="1:2" x14ac:dyDescent="0.2">
      <c r="A27697" s="6"/>
      <c r="B27697" s="4"/>
    </row>
    <row r="27698" spans="1:2" x14ac:dyDescent="0.2">
      <c r="A27698" s="6"/>
      <c r="B27698" s="4"/>
    </row>
    <row r="27699" spans="1:2" x14ac:dyDescent="0.2">
      <c r="A27699" s="6"/>
      <c r="B27699" s="4"/>
    </row>
    <row r="27700" spans="1:2" x14ac:dyDescent="0.2">
      <c r="A27700" s="6"/>
      <c r="B27700" s="4"/>
    </row>
    <row r="27701" spans="1:2" x14ac:dyDescent="0.2">
      <c r="A27701" s="6"/>
      <c r="B27701" s="4"/>
    </row>
    <row r="27702" spans="1:2" x14ac:dyDescent="0.2">
      <c r="A27702" s="6"/>
      <c r="B27702" s="4"/>
    </row>
    <row r="27703" spans="1:2" x14ac:dyDescent="0.2">
      <c r="A27703" s="6"/>
      <c r="B27703" s="4"/>
    </row>
    <row r="27704" spans="1:2" x14ac:dyDescent="0.2">
      <c r="A27704" s="6"/>
      <c r="B27704" s="4"/>
    </row>
    <row r="27705" spans="1:2" x14ac:dyDescent="0.2">
      <c r="A27705" s="6"/>
      <c r="B27705" s="4"/>
    </row>
    <row r="27706" spans="1:2" x14ac:dyDescent="0.2">
      <c r="A27706" s="6"/>
      <c r="B27706" s="4"/>
    </row>
    <row r="27707" spans="1:2" x14ac:dyDescent="0.2">
      <c r="A27707" s="6"/>
      <c r="B27707" s="4"/>
    </row>
    <row r="27708" spans="1:2" x14ac:dyDescent="0.2">
      <c r="A27708" s="6"/>
      <c r="B27708" s="4"/>
    </row>
    <row r="27709" spans="1:2" x14ac:dyDescent="0.2">
      <c r="A27709" s="6"/>
      <c r="B27709" s="4"/>
    </row>
    <row r="27710" spans="1:2" x14ac:dyDescent="0.2">
      <c r="A27710" s="6"/>
      <c r="B27710" s="4"/>
    </row>
    <row r="27711" spans="1:2" x14ac:dyDescent="0.2">
      <c r="A27711" s="6"/>
      <c r="B27711" s="4"/>
    </row>
    <row r="27712" spans="1:2" x14ac:dyDescent="0.2">
      <c r="A27712" s="6"/>
      <c r="B27712" s="4"/>
    </row>
    <row r="27713" spans="1:2" x14ac:dyDescent="0.2">
      <c r="A27713" s="6"/>
      <c r="B27713" s="4"/>
    </row>
    <row r="27714" spans="1:2" x14ac:dyDescent="0.2">
      <c r="A27714" s="6"/>
      <c r="B27714" s="4"/>
    </row>
    <row r="27715" spans="1:2" x14ac:dyDescent="0.2">
      <c r="A27715" s="6"/>
      <c r="B27715" s="4"/>
    </row>
    <row r="27716" spans="1:2" x14ac:dyDescent="0.2">
      <c r="A27716" s="6"/>
      <c r="B27716" s="4"/>
    </row>
    <row r="27717" spans="1:2" x14ac:dyDescent="0.2">
      <c r="A27717" s="6"/>
      <c r="B27717" s="4"/>
    </row>
    <row r="27718" spans="1:2" x14ac:dyDescent="0.2">
      <c r="A27718" s="6"/>
      <c r="B27718" s="4"/>
    </row>
    <row r="27719" spans="1:2" x14ac:dyDescent="0.2">
      <c r="A27719" s="6"/>
      <c r="B27719" s="4"/>
    </row>
    <row r="27720" spans="1:2" x14ac:dyDescent="0.2">
      <c r="A27720" s="6"/>
      <c r="B27720" s="4"/>
    </row>
    <row r="27721" spans="1:2" x14ac:dyDescent="0.2">
      <c r="A27721" s="6"/>
      <c r="B27721" s="4"/>
    </row>
    <row r="27722" spans="1:2" x14ac:dyDescent="0.2">
      <c r="A27722" s="6"/>
      <c r="B27722" s="4"/>
    </row>
    <row r="27723" spans="1:2" x14ac:dyDescent="0.2">
      <c r="A27723" s="6"/>
      <c r="B27723" s="4"/>
    </row>
    <row r="27724" spans="1:2" x14ac:dyDescent="0.2">
      <c r="A27724" s="6"/>
      <c r="B27724" s="4"/>
    </row>
    <row r="27725" spans="1:2" x14ac:dyDescent="0.2">
      <c r="A27725" s="6"/>
      <c r="B27725" s="4"/>
    </row>
    <row r="27726" spans="1:2" x14ac:dyDescent="0.2">
      <c r="A27726" s="6"/>
      <c r="B27726" s="4"/>
    </row>
    <row r="27727" spans="1:2" x14ac:dyDescent="0.2">
      <c r="A27727" s="6"/>
      <c r="B27727" s="4"/>
    </row>
    <row r="27728" spans="1:2" x14ac:dyDescent="0.2">
      <c r="A27728" s="6"/>
      <c r="B27728" s="4"/>
    </row>
    <row r="27729" spans="1:2" x14ac:dyDescent="0.2">
      <c r="A27729" s="6"/>
      <c r="B27729" s="4"/>
    </row>
    <row r="27730" spans="1:2" x14ac:dyDescent="0.2">
      <c r="A27730" s="6"/>
      <c r="B27730" s="4"/>
    </row>
    <row r="27731" spans="1:2" x14ac:dyDescent="0.2">
      <c r="A27731" s="6"/>
      <c r="B27731" s="4"/>
    </row>
    <row r="27732" spans="1:2" x14ac:dyDescent="0.2">
      <c r="A27732" s="6"/>
      <c r="B27732" s="4"/>
    </row>
    <row r="27733" spans="1:2" x14ac:dyDescent="0.2">
      <c r="A27733" s="6"/>
      <c r="B27733" s="4"/>
    </row>
    <row r="27734" spans="1:2" x14ac:dyDescent="0.2">
      <c r="A27734" s="6"/>
      <c r="B27734" s="4"/>
    </row>
    <row r="27735" spans="1:2" x14ac:dyDescent="0.2">
      <c r="A27735" s="6"/>
      <c r="B27735" s="4"/>
    </row>
    <row r="27736" spans="1:2" x14ac:dyDescent="0.2">
      <c r="A27736" s="6"/>
      <c r="B27736" s="4"/>
    </row>
    <row r="27737" spans="1:2" x14ac:dyDescent="0.2">
      <c r="A27737" s="6"/>
      <c r="B27737" s="4"/>
    </row>
    <row r="27738" spans="1:2" x14ac:dyDescent="0.2">
      <c r="A27738" s="6"/>
      <c r="B27738" s="4"/>
    </row>
    <row r="27739" spans="1:2" x14ac:dyDescent="0.2">
      <c r="A27739" s="6"/>
      <c r="B27739" s="4"/>
    </row>
    <row r="27740" spans="1:2" x14ac:dyDescent="0.2">
      <c r="A27740" s="6"/>
      <c r="B27740" s="4"/>
    </row>
    <row r="27741" spans="1:2" x14ac:dyDescent="0.2">
      <c r="A27741" s="6"/>
      <c r="B27741" s="4"/>
    </row>
    <row r="27742" spans="1:2" x14ac:dyDescent="0.2">
      <c r="A27742" s="6"/>
      <c r="B27742" s="4"/>
    </row>
    <row r="27743" spans="1:2" x14ac:dyDescent="0.2">
      <c r="A27743" s="6"/>
      <c r="B27743" s="4"/>
    </row>
    <row r="27744" spans="1:2" x14ac:dyDescent="0.2">
      <c r="A27744" s="6"/>
      <c r="B27744" s="4"/>
    </row>
    <row r="27745" spans="1:2" x14ac:dyDescent="0.2">
      <c r="A27745" s="6"/>
      <c r="B27745" s="4"/>
    </row>
    <row r="27746" spans="1:2" x14ac:dyDescent="0.2">
      <c r="A27746" s="6"/>
      <c r="B27746" s="4"/>
    </row>
    <row r="27747" spans="1:2" x14ac:dyDescent="0.2">
      <c r="A27747" s="6"/>
      <c r="B27747" s="4"/>
    </row>
    <row r="27748" spans="1:2" x14ac:dyDescent="0.2">
      <c r="A27748" s="6"/>
      <c r="B27748" s="4"/>
    </row>
    <row r="27749" spans="1:2" x14ac:dyDescent="0.2">
      <c r="A27749" s="6"/>
      <c r="B27749" s="4"/>
    </row>
    <row r="27750" spans="1:2" x14ac:dyDescent="0.2">
      <c r="A27750" s="6"/>
      <c r="B27750" s="4"/>
    </row>
    <row r="27751" spans="1:2" x14ac:dyDescent="0.2">
      <c r="A27751" s="6"/>
      <c r="B27751" s="4"/>
    </row>
    <row r="27752" spans="1:2" x14ac:dyDescent="0.2">
      <c r="A27752" s="6"/>
      <c r="B27752" s="4"/>
    </row>
    <row r="27753" spans="1:2" x14ac:dyDescent="0.2">
      <c r="A27753" s="6"/>
      <c r="B27753" s="4"/>
    </row>
    <row r="27754" spans="1:2" x14ac:dyDescent="0.2">
      <c r="A27754" s="6"/>
      <c r="B27754" s="4"/>
    </row>
    <row r="27755" spans="1:2" x14ac:dyDescent="0.2">
      <c r="A27755" s="6"/>
      <c r="B27755" s="4"/>
    </row>
    <row r="27756" spans="1:2" x14ac:dyDescent="0.2">
      <c r="A27756" s="6"/>
      <c r="B27756" s="4"/>
    </row>
    <row r="27757" spans="1:2" x14ac:dyDescent="0.2">
      <c r="A27757" s="6"/>
      <c r="B27757" s="4"/>
    </row>
    <row r="27758" spans="1:2" x14ac:dyDescent="0.2">
      <c r="A27758" s="6"/>
      <c r="B27758" s="4"/>
    </row>
    <row r="27759" spans="1:2" x14ac:dyDescent="0.2">
      <c r="A27759" s="6"/>
      <c r="B27759" s="4"/>
    </row>
    <row r="27760" spans="1:2" x14ac:dyDescent="0.2">
      <c r="A27760" s="6"/>
      <c r="B27760" s="4"/>
    </row>
    <row r="27761" spans="1:2" x14ac:dyDescent="0.2">
      <c r="A27761" s="6"/>
      <c r="B27761" s="4"/>
    </row>
    <row r="27762" spans="1:2" x14ac:dyDescent="0.2">
      <c r="A27762" s="6"/>
      <c r="B27762" s="4"/>
    </row>
    <row r="27763" spans="1:2" x14ac:dyDescent="0.2">
      <c r="A27763" s="6"/>
      <c r="B27763" s="4"/>
    </row>
    <row r="27764" spans="1:2" x14ac:dyDescent="0.2">
      <c r="A27764" s="6"/>
      <c r="B27764" s="4"/>
    </row>
    <row r="27765" spans="1:2" x14ac:dyDescent="0.2">
      <c r="A27765" s="6"/>
      <c r="B27765" s="4"/>
    </row>
    <row r="27766" spans="1:2" x14ac:dyDescent="0.2">
      <c r="A27766" s="6"/>
      <c r="B27766" s="4"/>
    </row>
    <row r="27767" spans="1:2" x14ac:dyDescent="0.2">
      <c r="A27767" s="6"/>
      <c r="B27767" s="4"/>
    </row>
    <row r="27768" spans="1:2" x14ac:dyDescent="0.2">
      <c r="A27768" s="6"/>
      <c r="B27768" s="4"/>
    </row>
    <row r="27769" spans="1:2" x14ac:dyDescent="0.2">
      <c r="A27769" s="6"/>
      <c r="B27769" s="4"/>
    </row>
    <row r="27770" spans="1:2" x14ac:dyDescent="0.2">
      <c r="A27770" s="6"/>
      <c r="B27770" s="4"/>
    </row>
    <row r="27771" spans="1:2" x14ac:dyDescent="0.2">
      <c r="A27771" s="6"/>
      <c r="B27771" s="4"/>
    </row>
    <row r="27772" spans="1:2" x14ac:dyDescent="0.2">
      <c r="A27772" s="6"/>
      <c r="B27772" s="4"/>
    </row>
    <row r="27773" spans="1:2" x14ac:dyDescent="0.2">
      <c r="A27773" s="6"/>
      <c r="B27773" s="4"/>
    </row>
    <row r="27774" spans="1:2" x14ac:dyDescent="0.2">
      <c r="A27774" s="6"/>
      <c r="B27774" s="4"/>
    </row>
    <row r="27775" spans="1:2" x14ac:dyDescent="0.2">
      <c r="A27775" s="6"/>
      <c r="B27775" s="4"/>
    </row>
    <row r="27776" spans="1:2" x14ac:dyDescent="0.2">
      <c r="A27776" s="6"/>
      <c r="B27776" s="4"/>
    </row>
    <row r="27777" spans="1:2" x14ac:dyDescent="0.2">
      <c r="A27777" s="6"/>
      <c r="B27777" s="4"/>
    </row>
    <row r="27778" spans="1:2" x14ac:dyDescent="0.2">
      <c r="A27778" s="6"/>
      <c r="B27778" s="4"/>
    </row>
    <row r="27779" spans="1:2" x14ac:dyDescent="0.2">
      <c r="A27779" s="6"/>
      <c r="B27779" s="4"/>
    </row>
    <row r="27780" spans="1:2" x14ac:dyDescent="0.2">
      <c r="A27780" s="6"/>
      <c r="B27780" s="4"/>
    </row>
    <row r="27781" spans="1:2" x14ac:dyDescent="0.2">
      <c r="A27781" s="6"/>
      <c r="B27781" s="4"/>
    </row>
    <row r="27782" spans="1:2" x14ac:dyDescent="0.2">
      <c r="A27782" s="6"/>
      <c r="B27782" s="4"/>
    </row>
    <row r="27783" spans="1:2" x14ac:dyDescent="0.2">
      <c r="A27783" s="6"/>
      <c r="B27783" s="4"/>
    </row>
    <row r="27784" spans="1:2" x14ac:dyDescent="0.2">
      <c r="A27784" s="6"/>
      <c r="B27784" s="4"/>
    </row>
    <row r="27785" spans="1:2" x14ac:dyDescent="0.2">
      <c r="A27785" s="6"/>
      <c r="B27785" s="4"/>
    </row>
    <row r="27786" spans="1:2" x14ac:dyDescent="0.2">
      <c r="A27786" s="6"/>
      <c r="B27786" s="4"/>
    </row>
    <row r="27787" spans="1:2" x14ac:dyDescent="0.2">
      <c r="A27787" s="6"/>
      <c r="B27787" s="4"/>
    </row>
    <row r="27788" spans="1:2" x14ac:dyDescent="0.2">
      <c r="A27788" s="6"/>
      <c r="B27788" s="4"/>
    </row>
    <row r="27789" spans="1:2" x14ac:dyDescent="0.2">
      <c r="A27789" s="6"/>
      <c r="B27789" s="4"/>
    </row>
    <row r="27790" spans="1:2" x14ac:dyDescent="0.2">
      <c r="A27790" s="6"/>
      <c r="B27790" s="4"/>
    </row>
    <row r="27791" spans="1:2" x14ac:dyDescent="0.2">
      <c r="A27791" s="6"/>
      <c r="B27791" s="4"/>
    </row>
    <row r="27792" spans="1:2" x14ac:dyDescent="0.2">
      <c r="A27792" s="6"/>
      <c r="B27792" s="4"/>
    </row>
    <row r="27793" spans="1:2" x14ac:dyDescent="0.2">
      <c r="A27793" s="6"/>
      <c r="B27793" s="4"/>
    </row>
    <row r="27794" spans="1:2" x14ac:dyDescent="0.2">
      <c r="A27794" s="6"/>
      <c r="B27794" s="4"/>
    </row>
    <row r="27795" spans="1:2" x14ac:dyDescent="0.2">
      <c r="A27795" s="6"/>
      <c r="B27795" s="4"/>
    </row>
    <row r="27796" spans="1:2" x14ac:dyDescent="0.2">
      <c r="A27796" s="6"/>
      <c r="B27796" s="4"/>
    </row>
    <row r="27797" spans="1:2" x14ac:dyDescent="0.2">
      <c r="A27797" s="6"/>
      <c r="B27797" s="4"/>
    </row>
    <row r="27798" spans="1:2" x14ac:dyDescent="0.2">
      <c r="A27798" s="6"/>
      <c r="B27798" s="4"/>
    </row>
    <row r="27799" spans="1:2" x14ac:dyDescent="0.2">
      <c r="A27799" s="6"/>
      <c r="B27799" s="4"/>
    </row>
    <row r="27800" spans="1:2" x14ac:dyDescent="0.2">
      <c r="A27800" s="6"/>
      <c r="B27800" s="4"/>
    </row>
    <row r="27801" spans="1:2" x14ac:dyDescent="0.2">
      <c r="A27801" s="6"/>
      <c r="B27801" s="4"/>
    </row>
    <row r="27802" spans="1:2" x14ac:dyDescent="0.2">
      <c r="A27802" s="6"/>
      <c r="B27802" s="4"/>
    </row>
    <row r="27803" spans="1:2" x14ac:dyDescent="0.2">
      <c r="A27803" s="6"/>
      <c r="B27803" s="4"/>
    </row>
    <row r="27804" spans="1:2" x14ac:dyDescent="0.2">
      <c r="A27804" s="6"/>
      <c r="B27804" s="4"/>
    </row>
    <row r="27805" spans="1:2" x14ac:dyDescent="0.2">
      <c r="A27805" s="6"/>
      <c r="B27805" s="4"/>
    </row>
    <row r="27806" spans="1:2" x14ac:dyDescent="0.2">
      <c r="A27806" s="6"/>
      <c r="B27806" s="4"/>
    </row>
    <row r="27807" spans="1:2" x14ac:dyDescent="0.2">
      <c r="A27807" s="6"/>
      <c r="B27807" s="4"/>
    </row>
    <row r="27808" spans="1:2" x14ac:dyDescent="0.2">
      <c r="A27808" s="6"/>
      <c r="B27808" s="4"/>
    </row>
    <row r="27809" spans="1:2" x14ac:dyDescent="0.2">
      <c r="A27809" s="6"/>
      <c r="B27809" s="4"/>
    </row>
    <row r="27810" spans="1:2" x14ac:dyDescent="0.2">
      <c r="A27810" s="6"/>
      <c r="B27810" s="4"/>
    </row>
    <row r="27811" spans="1:2" x14ac:dyDescent="0.2">
      <c r="A27811" s="6"/>
      <c r="B27811" s="4"/>
    </row>
    <row r="27812" spans="1:2" x14ac:dyDescent="0.2">
      <c r="A27812" s="6"/>
      <c r="B27812" s="4"/>
    </row>
    <row r="27813" spans="1:2" x14ac:dyDescent="0.2">
      <c r="A27813" s="6"/>
      <c r="B27813" s="4"/>
    </row>
    <row r="27814" spans="1:2" x14ac:dyDescent="0.2">
      <c r="A27814" s="6"/>
      <c r="B27814" s="4"/>
    </row>
    <row r="27815" spans="1:2" x14ac:dyDescent="0.2">
      <c r="A27815" s="6"/>
      <c r="B27815" s="4"/>
    </row>
    <row r="27816" spans="1:2" x14ac:dyDescent="0.2">
      <c r="A27816" s="6"/>
      <c r="B27816" s="4"/>
    </row>
    <row r="27817" spans="1:2" x14ac:dyDescent="0.2">
      <c r="A27817" s="6"/>
      <c r="B27817" s="4"/>
    </row>
    <row r="27818" spans="1:2" x14ac:dyDescent="0.2">
      <c r="A27818" s="6"/>
      <c r="B27818" s="4"/>
    </row>
    <row r="27819" spans="1:2" x14ac:dyDescent="0.2">
      <c r="A27819" s="6"/>
      <c r="B27819" s="4"/>
    </row>
    <row r="27820" spans="1:2" x14ac:dyDescent="0.2">
      <c r="A27820" s="6"/>
      <c r="B27820" s="4"/>
    </row>
    <row r="27821" spans="1:2" x14ac:dyDescent="0.2">
      <c r="A27821" s="6"/>
      <c r="B27821" s="4"/>
    </row>
    <row r="27822" spans="1:2" x14ac:dyDescent="0.2">
      <c r="A27822" s="6"/>
      <c r="B27822" s="4"/>
    </row>
    <row r="27823" spans="1:2" x14ac:dyDescent="0.2">
      <c r="A27823" s="6"/>
      <c r="B27823" s="4"/>
    </row>
    <row r="27824" spans="1:2" x14ac:dyDescent="0.2">
      <c r="A27824" s="6"/>
      <c r="B27824" s="4"/>
    </row>
    <row r="27825" spans="1:2" x14ac:dyDescent="0.2">
      <c r="A27825" s="6"/>
      <c r="B27825" s="4"/>
    </row>
    <row r="27826" spans="1:2" x14ac:dyDescent="0.2">
      <c r="A27826" s="6"/>
      <c r="B27826" s="4"/>
    </row>
    <row r="27827" spans="1:2" x14ac:dyDescent="0.2">
      <c r="A27827" s="6"/>
      <c r="B27827" s="4"/>
    </row>
    <row r="27828" spans="1:2" x14ac:dyDescent="0.2">
      <c r="A27828" s="6"/>
      <c r="B27828" s="4"/>
    </row>
    <row r="27829" spans="1:2" x14ac:dyDescent="0.2">
      <c r="A27829" s="6"/>
      <c r="B27829" s="4"/>
    </row>
    <row r="27830" spans="1:2" x14ac:dyDescent="0.2">
      <c r="A27830" s="6"/>
      <c r="B27830" s="4"/>
    </row>
    <row r="27831" spans="1:2" x14ac:dyDescent="0.2">
      <c r="A27831" s="6"/>
      <c r="B27831" s="4"/>
    </row>
    <row r="27832" spans="1:2" x14ac:dyDescent="0.2">
      <c r="A27832" s="6"/>
      <c r="B27832" s="4"/>
    </row>
    <row r="27833" spans="1:2" x14ac:dyDescent="0.2">
      <c r="A27833" s="6"/>
      <c r="B27833" s="4"/>
    </row>
    <row r="27834" spans="1:2" x14ac:dyDescent="0.2">
      <c r="A27834" s="6"/>
      <c r="B27834" s="4"/>
    </row>
    <row r="27835" spans="1:2" x14ac:dyDescent="0.2">
      <c r="A27835" s="6"/>
      <c r="B27835" s="4"/>
    </row>
    <row r="27836" spans="1:2" x14ac:dyDescent="0.2">
      <c r="A27836" s="6"/>
      <c r="B27836" s="4"/>
    </row>
    <row r="27837" spans="1:2" x14ac:dyDescent="0.2">
      <c r="A27837" s="6"/>
      <c r="B27837" s="4"/>
    </row>
    <row r="27838" spans="1:2" x14ac:dyDescent="0.2">
      <c r="A27838" s="6"/>
      <c r="B27838" s="4"/>
    </row>
    <row r="27839" spans="1:2" x14ac:dyDescent="0.2">
      <c r="A27839" s="6"/>
      <c r="B27839" s="4"/>
    </row>
    <row r="27840" spans="1:2" x14ac:dyDescent="0.2">
      <c r="A27840" s="6"/>
      <c r="B27840" s="4"/>
    </row>
    <row r="27841" spans="1:2" x14ac:dyDescent="0.2">
      <c r="A27841" s="6"/>
      <c r="B27841" s="4"/>
    </row>
    <row r="27842" spans="1:2" x14ac:dyDescent="0.2">
      <c r="A27842" s="6"/>
      <c r="B27842" s="4"/>
    </row>
    <row r="27843" spans="1:2" x14ac:dyDescent="0.2">
      <c r="A27843" s="6"/>
      <c r="B27843" s="4"/>
    </row>
    <row r="27844" spans="1:2" x14ac:dyDescent="0.2">
      <c r="A27844" s="6"/>
      <c r="B27844" s="4"/>
    </row>
    <row r="27845" spans="1:2" x14ac:dyDescent="0.2">
      <c r="A27845" s="6"/>
      <c r="B27845" s="4"/>
    </row>
    <row r="27846" spans="1:2" x14ac:dyDescent="0.2">
      <c r="A27846" s="6"/>
      <c r="B27846" s="4"/>
    </row>
    <row r="27847" spans="1:2" x14ac:dyDescent="0.2">
      <c r="A27847" s="6"/>
      <c r="B27847" s="4"/>
    </row>
    <row r="27848" spans="1:2" x14ac:dyDescent="0.2">
      <c r="A27848" s="6"/>
      <c r="B27848" s="4"/>
    </row>
    <row r="27849" spans="1:2" x14ac:dyDescent="0.2">
      <c r="A27849" s="6"/>
      <c r="B27849" s="4"/>
    </row>
    <row r="27850" spans="1:2" x14ac:dyDescent="0.2">
      <c r="A27850" s="6"/>
      <c r="B27850" s="4"/>
    </row>
    <row r="27851" spans="1:2" x14ac:dyDescent="0.2">
      <c r="A27851" s="6"/>
      <c r="B27851" s="4"/>
    </row>
    <row r="27852" spans="1:2" x14ac:dyDescent="0.2">
      <c r="A27852" s="6"/>
      <c r="B27852" s="4"/>
    </row>
    <row r="27853" spans="1:2" x14ac:dyDescent="0.2">
      <c r="A27853" s="6"/>
      <c r="B27853" s="4"/>
    </row>
    <row r="27854" spans="1:2" x14ac:dyDescent="0.2">
      <c r="A27854" s="6"/>
      <c r="B27854" s="4"/>
    </row>
    <row r="27855" spans="1:2" x14ac:dyDescent="0.2">
      <c r="A27855" s="6"/>
      <c r="B27855" s="4"/>
    </row>
    <row r="27856" spans="1:2" x14ac:dyDescent="0.2">
      <c r="A27856" s="6"/>
      <c r="B27856" s="4"/>
    </row>
    <row r="27857" spans="1:2" x14ac:dyDescent="0.2">
      <c r="A27857" s="6"/>
      <c r="B27857" s="4"/>
    </row>
    <row r="27858" spans="1:2" x14ac:dyDescent="0.2">
      <c r="A27858" s="6"/>
      <c r="B27858" s="4"/>
    </row>
    <row r="27859" spans="1:2" x14ac:dyDescent="0.2">
      <c r="A27859" s="6"/>
      <c r="B27859" s="4"/>
    </row>
    <row r="27860" spans="1:2" x14ac:dyDescent="0.2">
      <c r="A27860" s="6"/>
      <c r="B27860" s="4"/>
    </row>
    <row r="27861" spans="1:2" x14ac:dyDescent="0.2">
      <c r="A27861" s="6"/>
      <c r="B27861" s="4"/>
    </row>
    <row r="27862" spans="1:2" x14ac:dyDescent="0.2">
      <c r="A27862" s="6"/>
      <c r="B27862" s="4"/>
    </row>
    <row r="27863" spans="1:2" x14ac:dyDescent="0.2">
      <c r="A27863" s="6"/>
      <c r="B27863" s="4"/>
    </row>
    <row r="27864" spans="1:2" x14ac:dyDescent="0.2">
      <c r="A27864" s="6"/>
      <c r="B27864" s="4"/>
    </row>
    <row r="27865" spans="1:2" x14ac:dyDescent="0.2">
      <c r="A27865" s="6"/>
      <c r="B27865" s="4"/>
    </row>
    <row r="27866" spans="1:2" x14ac:dyDescent="0.2">
      <c r="A27866" s="6"/>
      <c r="B27866" s="4"/>
    </row>
    <row r="27867" spans="1:2" x14ac:dyDescent="0.2">
      <c r="A27867" s="6"/>
      <c r="B27867" s="4"/>
    </row>
    <row r="27868" spans="1:2" x14ac:dyDescent="0.2">
      <c r="A27868" s="6"/>
      <c r="B27868" s="4"/>
    </row>
    <row r="27869" spans="1:2" x14ac:dyDescent="0.2">
      <c r="A27869" s="6"/>
      <c r="B27869" s="4"/>
    </row>
    <row r="27870" spans="1:2" x14ac:dyDescent="0.2">
      <c r="A27870" s="6"/>
      <c r="B27870" s="4"/>
    </row>
    <row r="27871" spans="1:2" x14ac:dyDescent="0.2">
      <c r="A27871" s="6"/>
      <c r="B27871" s="4"/>
    </row>
    <row r="27872" spans="1:2" x14ac:dyDescent="0.2">
      <c r="A27872" s="6"/>
      <c r="B27872" s="4"/>
    </row>
    <row r="27873" spans="1:2" x14ac:dyDescent="0.2">
      <c r="A27873" s="6"/>
      <c r="B27873" s="4"/>
    </row>
    <row r="27874" spans="1:2" x14ac:dyDescent="0.2">
      <c r="A27874" s="6"/>
      <c r="B27874" s="4"/>
    </row>
    <row r="27875" spans="1:2" x14ac:dyDescent="0.2">
      <c r="A27875" s="6"/>
      <c r="B27875" s="4"/>
    </row>
    <row r="27876" spans="1:2" x14ac:dyDescent="0.2">
      <c r="A27876" s="6"/>
      <c r="B27876" s="4"/>
    </row>
    <row r="27877" spans="1:2" x14ac:dyDescent="0.2">
      <c r="A27877" s="6"/>
      <c r="B27877" s="4"/>
    </row>
    <row r="27878" spans="1:2" x14ac:dyDescent="0.2">
      <c r="A27878" s="6"/>
      <c r="B27878" s="4"/>
    </row>
    <row r="27879" spans="1:2" x14ac:dyDescent="0.2">
      <c r="A27879" s="6"/>
      <c r="B27879" s="4"/>
    </row>
    <row r="27880" spans="1:2" x14ac:dyDescent="0.2">
      <c r="A27880" s="6"/>
      <c r="B27880" s="4"/>
    </row>
    <row r="27881" spans="1:2" x14ac:dyDescent="0.2">
      <c r="A27881" s="6"/>
      <c r="B27881" s="4"/>
    </row>
    <row r="27882" spans="1:2" x14ac:dyDescent="0.2">
      <c r="A27882" s="6"/>
      <c r="B27882" s="4"/>
    </row>
    <row r="27883" spans="1:2" x14ac:dyDescent="0.2">
      <c r="A27883" s="6"/>
      <c r="B27883" s="4"/>
    </row>
    <row r="27884" spans="1:2" x14ac:dyDescent="0.2">
      <c r="A27884" s="6"/>
      <c r="B27884" s="4"/>
    </row>
    <row r="27885" spans="1:2" x14ac:dyDescent="0.2">
      <c r="A27885" s="6"/>
      <c r="B27885" s="4"/>
    </row>
    <row r="27886" spans="1:2" x14ac:dyDescent="0.2">
      <c r="A27886" s="6"/>
      <c r="B27886" s="4"/>
    </row>
    <row r="27887" spans="1:2" x14ac:dyDescent="0.2">
      <c r="A27887" s="6"/>
      <c r="B27887" s="4"/>
    </row>
    <row r="27888" spans="1:2" x14ac:dyDescent="0.2">
      <c r="A27888" s="6"/>
      <c r="B27888" s="4"/>
    </row>
    <row r="27889" spans="1:2" x14ac:dyDescent="0.2">
      <c r="A27889" s="6"/>
      <c r="B27889" s="4"/>
    </row>
    <row r="27890" spans="1:2" x14ac:dyDescent="0.2">
      <c r="A27890" s="6"/>
      <c r="B27890" s="4"/>
    </row>
    <row r="27891" spans="1:2" x14ac:dyDescent="0.2">
      <c r="A27891" s="6"/>
      <c r="B27891" s="4"/>
    </row>
    <row r="27892" spans="1:2" x14ac:dyDescent="0.2">
      <c r="A27892" s="6"/>
      <c r="B27892" s="4"/>
    </row>
    <row r="27893" spans="1:2" x14ac:dyDescent="0.2">
      <c r="A27893" s="6"/>
      <c r="B27893" s="4"/>
    </row>
    <row r="27894" spans="1:2" x14ac:dyDescent="0.2">
      <c r="A27894" s="6"/>
      <c r="B27894" s="4"/>
    </row>
    <row r="27895" spans="1:2" x14ac:dyDescent="0.2">
      <c r="A27895" s="6"/>
      <c r="B27895" s="4"/>
    </row>
    <row r="27896" spans="1:2" x14ac:dyDescent="0.2">
      <c r="A27896" s="6"/>
      <c r="B27896" s="4"/>
    </row>
    <row r="27897" spans="1:2" x14ac:dyDescent="0.2">
      <c r="A27897" s="6"/>
      <c r="B27897" s="4"/>
    </row>
    <row r="27898" spans="1:2" x14ac:dyDescent="0.2">
      <c r="A27898" s="6"/>
      <c r="B27898" s="4"/>
    </row>
    <row r="27899" spans="1:2" x14ac:dyDescent="0.2">
      <c r="A27899" s="6"/>
      <c r="B27899" s="4"/>
    </row>
    <row r="27900" spans="1:2" x14ac:dyDescent="0.2">
      <c r="A27900" s="6"/>
      <c r="B27900" s="4"/>
    </row>
    <row r="27901" spans="1:2" x14ac:dyDescent="0.2">
      <c r="A27901" s="6"/>
      <c r="B27901" s="4"/>
    </row>
    <row r="27902" spans="1:2" x14ac:dyDescent="0.2">
      <c r="A27902" s="6"/>
      <c r="B27902" s="4"/>
    </row>
    <row r="27903" spans="1:2" x14ac:dyDescent="0.2">
      <c r="A27903" s="6"/>
      <c r="B27903" s="4"/>
    </row>
    <row r="27904" spans="1:2" x14ac:dyDescent="0.2">
      <c r="A27904" s="6"/>
      <c r="B27904" s="4"/>
    </row>
    <row r="27905" spans="1:2" x14ac:dyDescent="0.2">
      <c r="A27905" s="6"/>
      <c r="B27905" s="4"/>
    </row>
    <row r="27906" spans="1:2" x14ac:dyDescent="0.2">
      <c r="A27906" s="6"/>
      <c r="B27906" s="4"/>
    </row>
    <row r="27907" spans="1:2" x14ac:dyDescent="0.2">
      <c r="A27907" s="6"/>
      <c r="B27907" s="4"/>
    </row>
    <row r="27908" spans="1:2" x14ac:dyDescent="0.2">
      <c r="A27908" s="6"/>
      <c r="B27908" s="4"/>
    </row>
    <row r="27909" spans="1:2" x14ac:dyDescent="0.2">
      <c r="A27909" s="6"/>
      <c r="B27909" s="4"/>
    </row>
    <row r="27910" spans="1:2" x14ac:dyDescent="0.2">
      <c r="A27910" s="6"/>
      <c r="B27910" s="4"/>
    </row>
    <row r="27911" spans="1:2" x14ac:dyDescent="0.2">
      <c r="A27911" s="6"/>
      <c r="B27911" s="4"/>
    </row>
    <row r="27912" spans="1:2" x14ac:dyDescent="0.2">
      <c r="A27912" s="6"/>
      <c r="B27912" s="4"/>
    </row>
    <row r="27913" spans="1:2" x14ac:dyDescent="0.2">
      <c r="A27913" s="6"/>
      <c r="B27913" s="4"/>
    </row>
    <row r="27914" spans="1:2" x14ac:dyDescent="0.2">
      <c r="A27914" s="6"/>
      <c r="B27914" s="4"/>
    </row>
    <row r="27915" spans="1:2" x14ac:dyDescent="0.2">
      <c r="A27915" s="6"/>
      <c r="B27915" s="4"/>
    </row>
    <row r="27916" spans="1:2" x14ac:dyDescent="0.2">
      <c r="A27916" s="6"/>
      <c r="B27916" s="4"/>
    </row>
    <row r="27917" spans="1:2" x14ac:dyDescent="0.2">
      <c r="A27917" s="6"/>
      <c r="B27917" s="4"/>
    </row>
    <row r="27918" spans="1:2" x14ac:dyDescent="0.2">
      <c r="A27918" s="6"/>
      <c r="B27918" s="4"/>
    </row>
    <row r="27919" spans="1:2" x14ac:dyDescent="0.2">
      <c r="A27919" s="6"/>
      <c r="B27919" s="4"/>
    </row>
    <row r="27920" spans="1:2" x14ac:dyDescent="0.2">
      <c r="A27920" s="6"/>
      <c r="B27920" s="4"/>
    </row>
    <row r="27921" spans="1:2" x14ac:dyDescent="0.2">
      <c r="A27921" s="6"/>
      <c r="B27921" s="4"/>
    </row>
    <row r="27922" spans="1:2" x14ac:dyDescent="0.2">
      <c r="A27922" s="6"/>
      <c r="B27922" s="4"/>
    </row>
    <row r="27923" spans="1:2" x14ac:dyDescent="0.2">
      <c r="A27923" s="6"/>
      <c r="B27923" s="4"/>
    </row>
    <row r="27924" spans="1:2" x14ac:dyDescent="0.2">
      <c r="A27924" s="6"/>
      <c r="B27924" s="4"/>
    </row>
    <row r="27925" spans="1:2" x14ac:dyDescent="0.2">
      <c r="A27925" s="6"/>
      <c r="B27925" s="4"/>
    </row>
    <row r="27926" spans="1:2" x14ac:dyDescent="0.2">
      <c r="A27926" s="6"/>
      <c r="B27926" s="4"/>
    </row>
    <row r="27927" spans="1:2" x14ac:dyDescent="0.2">
      <c r="A27927" s="6"/>
      <c r="B27927" s="4"/>
    </row>
    <row r="27928" spans="1:2" x14ac:dyDescent="0.2">
      <c r="A27928" s="6"/>
      <c r="B27928" s="4"/>
    </row>
    <row r="27929" spans="1:2" x14ac:dyDescent="0.2">
      <c r="A27929" s="6"/>
      <c r="B27929" s="4"/>
    </row>
    <row r="27930" spans="1:2" x14ac:dyDescent="0.2">
      <c r="A27930" s="6"/>
      <c r="B27930" s="4"/>
    </row>
    <row r="27931" spans="1:2" x14ac:dyDescent="0.2">
      <c r="A27931" s="6"/>
      <c r="B27931" s="4"/>
    </row>
    <row r="27932" spans="1:2" x14ac:dyDescent="0.2">
      <c r="A27932" s="6"/>
      <c r="B27932" s="4"/>
    </row>
    <row r="27933" spans="1:2" x14ac:dyDescent="0.2">
      <c r="A27933" s="6"/>
      <c r="B27933" s="4"/>
    </row>
    <row r="27934" spans="1:2" x14ac:dyDescent="0.2">
      <c r="A27934" s="6"/>
      <c r="B27934" s="4"/>
    </row>
    <row r="27935" spans="1:2" x14ac:dyDescent="0.2">
      <c r="A27935" s="6"/>
      <c r="B27935" s="4"/>
    </row>
    <row r="27936" spans="1:2" x14ac:dyDescent="0.2">
      <c r="A27936" s="6"/>
      <c r="B27936" s="4"/>
    </row>
    <row r="27937" spans="1:2" x14ac:dyDescent="0.2">
      <c r="A27937" s="6"/>
      <c r="B27937" s="4"/>
    </row>
    <row r="27938" spans="1:2" x14ac:dyDescent="0.2">
      <c r="A27938" s="6"/>
      <c r="B27938" s="4"/>
    </row>
    <row r="27939" spans="1:2" x14ac:dyDescent="0.2">
      <c r="A27939" s="6"/>
      <c r="B27939" s="4"/>
    </row>
    <row r="27940" spans="1:2" x14ac:dyDescent="0.2">
      <c r="A27940" s="6"/>
      <c r="B27940" s="4"/>
    </row>
    <row r="27941" spans="1:2" x14ac:dyDescent="0.2">
      <c r="A27941" s="6"/>
      <c r="B27941" s="4"/>
    </row>
    <row r="27942" spans="1:2" x14ac:dyDescent="0.2">
      <c r="A27942" s="6"/>
      <c r="B27942" s="4"/>
    </row>
    <row r="27943" spans="1:2" x14ac:dyDescent="0.2">
      <c r="A27943" s="6"/>
      <c r="B27943" s="4"/>
    </row>
    <row r="27944" spans="1:2" x14ac:dyDescent="0.2">
      <c r="A27944" s="6"/>
      <c r="B27944" s="4"/>
    </row>
    <row r="27945" spans="1:2" x14ac:dyDescent="0.2">
      <c r="A27945" s="6"/>
      <c r="B27945" s="4"/>
    </row>
    <row r="27946" spans="1:2" x14ac:dyDescent="0.2">
      <c r="A27946" s="6"/>
      <c r="B27946" s="4"/>
    </row>
    <row r="27947" spans="1:2" x14ac:dyDescent="0.2">
      <c r="A27947" s="6"/>
      <c r="B27947" s="4"/>
    </row>
    <row r="27948" spans="1:2" x14ac:dyDescent="0.2">
      <c r="A27948" s="6"/>
      <c r="B27948" s="4"/>
    </row>
    <row r="27949" spans="1:2" x14ac:dyDescent="0.2">
      <c r="A27949" s="6"/>
      <c r="B27949" s="4"/>
    </row>
    <row r="27950" spans="1:2" x14ac:dyDescent="0.2">
      <c r="A27950" s="6"/>
      <c r="B27950" s="4"/>
    </row>
    <row r="27951" spans="1:2" x14ac:dyDescent="0.2">
      <c r="A27951" s="6"/>
      <c r="B27951" s="4"/>
    </row>
    <row r="27952" spans="1:2" x14ac:dyDescent="0.2">
      <c r="A27952" s="6"/>
      <c r="B27952" s="4"/>
    </row>
    <row r="27953" spans="1:2" x14ac:dyDescent="0.2">
      <c r="A27953" s="6"/>
      <c r="B27953" s="4"/>
    </row>
    <row r="27954" spans="1:2" x14ac:dyDescent="0.2">
      <c r="A27954" s="6"/>
      <c r="B27954" s="4"/>
    </row>
    <row r="27955" spans="1:2" x14ac:dyDescent="0.2">
      <c r="A27955" s="6"/>
      <c r="B27955" s="4"/>
    </row>
    <row r="27956" spans="1:2" x14ac:dyDescent="0.2">
      <c r="A27956" s="6"/>
      <c r="B27956" s="4"/>
    </row>
    <row r="27957" spans="1:2" x14ac:dyDescent="0.2">
      <c r="A27957" s="6"/>
      <c r="B27957" s="4"/>
    </row>
    <row r="27958" spans="1:2" x14ac:dyDescent="0.2">
      <c r="A27958" s="6"/>
      <c r="B27958" s="4"/>
    </row>
    <row r="27959" spans="1:2" x14ac:dyDescent="0.2">
      <c r="A27959" s="6"/>
      <c r="B27959" s="4"/>
    </row>
    <row r="27960" spans="1:2" x14ac:dyDescent="0.2">
      <c r="A27960" s="6"/>
      <c r="B27960" s="4"/>
    </row>
    <row r="27961" spans="1:2" x14ac:dyDescent="0.2">
      <c r="A27961" s="6"/>
      <c r="B27961" s="4"/>
    </row>
    <row r="27962" spans="1:2" x14ac:dyDescent="0.2">
      <c r="A27962" s="6"/>
      <c r="B27962" s="4"/>
    </row>
    <row r="27963" spans="1:2" x14ac:dyDescent="0.2">
      <c r="A27963" s="6"/>
      <c r="B27963" s="4"/>
    </row>
    <row r="27964" spans="1:2" x14ac:dyDescent="0.2">
      <c r="A27964" s="6"/>
      <c r="B27964" s="4"/>
    </row>
    <row r="27965" spans="1:2" x14ac:dyDescent="0.2">
      <c r="A27965" s="6"/>
      <c r="B27965" s="4"/>
    </row>
    <row r="27966" spans="1:2" x14ac:dyDescent="0.2">
      <c r="A27966" s="6"/>
      <c r="B27966" s="4"/>
    </row>
    <row r="27967" spans="1:2" x14ac:dyDescent="0.2">
      <c r="A27967" s="6"/>
      <c r="B27967" s="4"/>
    </row>
    <row r="27968" spans="1:2" x14ac:dyDescent="0.2">
      <c r="A27968" s="6"/>
      <c r="B27968" s="4"/>
    </row>
    <row r="27969" spans="1:2" x14ac:dyDescent="0.2">
      <c r="A27969" s="6"/>
      <c r="B27969" s="4"/>
    </row>
    <row r="27970" spans="1:2" x14ac:dyDescent="0.2">
      <c r="A27970" s="6"/>
      <c r="B27970" s="4"/>
    </row>
    <row r="27971" spans="1:2" x14ac:dyDescent="0.2">
      <c r="A27971" s="6"/>
      <c r="B27971" s="4"/>
    </row>
    <row r="27972" spans="1:2" x14ac:dyDescent="0.2">
      <c r="A27972" s="6"/>
      <c r="B27972" s="4"/>
    </row>
    <row r="27973" spans="1:2" x14ac:dyDescent="0.2">
      <c r="A27973" s="6"/>
      <c r="B27973" s="4"/>
    </row>
    <row r="27974" spans="1:2" x14ac:dyDescent="0.2">
      <c r="A27974" s="6"/>
      <c r="B27974" s="4"/>
    </row>
    <row r="27975" spans="1:2" x14ac:dyDescent="0.2">
      <c r="A27975" s="6"/>
      <c r="B27975" s="4"/>
    </row>
    <row r="27976" spans="1:2" x14ac:dyDescent="0.2">
      <c r="A27976" s="6"/>
      <c r="B27976" s="4"/>
    </row>
    <row r="27977" spans="1:2" x14ac:dyDescent="0.2">
      <c r="A27977" s="6"/>
      <c r="B27977" s="4"/>
    </row>
    <row r="27978" spans="1:2" x14ac:dyDescent="0.2">
      <c r="A27978" s="6"/>
      <c r="B27978" s="4"/>
    </row>
    <row r="27979" spans="1:2" x14ac:dyDescent="0.2">
      <c r="A27979" s="6"/>
      <c r="B27979" s="4"/>
    </row>
    <row r="27980" spans="1:2" x14ac:dyDescent="0.2">
      <c r="A27980" s="6"/>
      <c r="B27980" s="4"/>
    </row>
    <row r="27981" spans="1:2" x14ac:dyDescent="0.2">
      <c r="A27981" s="6"/>
      <c r="B27981" s="4"/>
    </row>
    <row r="27982" spans="1:2" x14ac:dyDescent="0.2">
      <c r="A27982" s="6"/>
      <c r="B27982" s="4"/>
    </row>
    <row r="27983" spans="1:2" x14ac:dyDescent="0.2">
      <c r="A27983" s="6"/>
      <c r="B27983" s="4"/>
    </row>
    <row r="27984" spans="1:2" x14ac:dyDescent="0.2">
      <c r="A27984" s="6"/>
      <c r="B27984" s="4"/>
    </row>
    <row r="27985" spans="1:2" x14ac:dyDescent="0.2">
      <c r="A27985" s="6"/>
      <c r="B27985" s="4"/>
    </row>
    <row r="27986" spans="1:2" x14ac:dyDescent="0.2">
      <c r="A27986" s="6"/>
      <c r="B27986" s="4"/>
    </row>
    <row r="27987" spans="1:2" x14ac:dyDescent="0.2">
      <c r="A27987" s="6"/>
      <c r="B27987" s="4"/>
    </row>
    <row r="27988" spans="1:2" x14ac:dyDescent="0.2">
      <c r="A27988" s="6"/>
      <c r="B27988" s="4"/>
    </row>
    <row r="27989" spans="1:2" x14ac:dyDescent="0.2">
      <c r="A27989" s="6"/>
      <c r="B27989" s="4"/>
    </row>
    <row r="27990" spans="1:2" x14ac:dyDescent="0.2">
      <c r="A27990" s="6"/>
      <c r="B27990" s="4"/>
    </row>
    <row r="27991" spans="1:2" x14ac:dyDescent="0.2">
      <c r="A27991" s="6"/>
      <c r="B27991" s="4"/>
    </row>
    <row r="27992" spans="1:2" x14ac:dyDescent="0.2">
      <c r="A27992" s="6"/>
      <c r="B27992" s="4"/>
    </row>
    <row r="27993" spans="1:2" x14ac:dyDescent="0.2">
      <c r="A27993" s="6"/>
      <c r="B27993" s="4"/>
    </row>
    <row r="27994" spans="1:2" x14ac:dyDescent="0.2">
      <c r="A27994" s="6"/>
      <c r="B27994" s="4"/>
    </row>
    <row r="27995" spans="1:2" x14ac:dyDescent="0.2">
      <c r="A27995" s="6"/>
      <c r="B27995" s="4"/>
    </row>
    <row r="27996" spans="1:2" x14ac:dyDescent="0.2">
      <c r="A27996" s="6"/>
      <c r="B27996" s="4"/>
    </row>
    <row r="27997" spans="1:2" x14ac:dyDescent="0.2">
      <c r="A27997" s="6"/>
      <c r="B27997" s="4"/>
    </row>
    <row r="27998" spans="1:2" x14ac:dyDescent="0.2">
      <c r="A27998" s="6"/>
      <c r="B27998" s="4"/>
    </row>
    <row r="27999" spans="1:2" x14ac:dyDescent="0.2">
      <c r="A27999" s="6"/>
      <c r="B27999" s="4"/>
    </row>
    <row r="28000" spans="1:2" x14ac:dyDescent="0.2">
      <c r="A28000" s="6"/>
      <c r="B28000" s="4"/>
    </row>
    <row r="28001" spans="1:2" x14ac:dyDescent="0.2">
      <c r="A28001" s="6"/>
      <c r="B28001" s="4"/>
    </row>
    <row r="28002" spans="1:2" x14ac:dyDescent="0.2">
      <c r="A28002" s="6"/>
      <c r="B28002" s="4"/>
    </row>
    <row r="28003" spans="1:2" x14ac:dyDescent="0.2">
      <c r="A28003" s="6"/>
      <c r="B28003" s="4"/>
    </row>
    <row r="28004" spans="1:2" x14ac:dyDescent="0.2">
      <c r="A28004" s="6"/>
      <c r="B28004" s="4"/>
    </row>
    <row r="28005" spans="1:2" x14ac:dyDescent="0.2">
      <c r="A28005" s="6"/>
      <c r="B28005" s="4"/>
    </row>
    <row r="28006" spans="1:2" x14ac:dyDescent="0.2">
      <c r="A28006" s="6"/>
      <c r="B28006" s="4"/>
    </row>
    <row r="28007" spans="1:2" x14ac:dyDescent="0.2">
      <c r="A28007" s="6"/>
      <c r="B28007" s="4"/>
    </row>
    <row r="28008" spans="1:2" x14ac:dyDescent="0.2">
      <c r="A28008" s="6"/>
      <c r="B28008" s="4"/>
    </row>
    <row r="28009" spans="1:2" x14ac:dyDescent="0.2">
      <c r="A28009" s="6"/>
      <c r="B28009" s="4"/>
    </row>
    <row r="28010" spans="1:2" x14ac:dyDescent="0.2">
      <c r="A28010" s="6"/>
      <c r="B28010" s="4"/>
    </row>
    <row r="28011" spans="1:2" x14ac:dyDescent="0.2">
      <c r="A28011" s="6"/>
      <c r="B28011" s="4"/>
    </row>
    <row r="28012" spans="1:2" x14ac:dyDescent="0.2">
      <c r="A28012" s="6"/>
      <c r="B28012" s="4"/>
    </row>
    <row r="28013" spans="1:2" x14ac:dyDescent="0.2">
      <c r="A28013" s="6"/>
      <c r="B28013" s="4"/>
    </row>
    <row r="28014" spans="1:2" x14ac:dyDescent="0.2">
      <c r="A28014" s="6"/>
      <c r="B28014" s="4"/>
    </row>
    <row r="28015" spans="1:2" x14ac:dyDescent="0.2">
      <c r="A28015" s="6"/>
      <c r="B28015" s="4"/>
    </row>
    <row r="28016" spans="1:2" x14ac:dyDescent="0.2">
      <c r="A28016" s="6"/>
      <c r="B28016" s="4"/>
    </row>
    <row r="28017" spans="1:2" x14ac:dyDescent="0.2">
      <c r="A28017" s="6"/>
      <c r="B28017" s="4"/>
    </row>
    <row r="28018" spans="1:2" x14ac:dyDescent="0.2">
      <c r="A28018" s="6"/>
      <c r="B28018" s="4"/>
    </row>
    <row r="28019" spans="1:2" x14ac:dyDescent="0.2">
      <c r="A28019" s="6"/>
      <c r="B28019" s="4"/>
    </row>
    <row r="28020" spans="1:2" x14ac:dyDescent="0.2">
      <c r="A28020" s="6"/>
      <c r="B28020" s="4"/>
    </row>
    <row r="28021" spans="1:2" x14ac:dyDescent="0.2">
      <c r="A28021" s="6"/>
      <c r="B28021" s="4"/>
    </row>
    <row r="28022" spans="1:2" x14ac:dyDescent="0.2">
      <c r="A28022" s="6"/>
      <c r="B28022" s="4"/>
    </row>
    <row r="28023" spans="1:2" x14ac:dyDescent="0.2">
      <c r="A28023" s="6"/>
      <c r="B28023" s="4"/>
    </row>
    <row r="28024" spans="1:2" x14ac:dyDescent="0.2">
      <c r="A28024" s="6"/>
      <c r="B28024" s="4"/>
    </row>
    <row r="28025" spans="1:2" x14ac:dyDescent="0.2">
      <c r="A28025" s="6"/>
      <c r="B28025" s="4"/>
    </row>
    <row r="28026" spans="1:2" x14ac:dyDescent="0.2">
      <c r="A28026" s="6"/>
      <c r="B28026" s="4"/>
    </row>
    <row r="28027" spans="1:2" x14ac:dyDescent="0.2">
      <c r="A28027" s="6"/>
      <c r="B28027" s="4"/>
    </row>
    <row r="28028" spans="1:2" x14ac:dyDescent="0.2">
      <c r="A28028" s="6"/>
      <c r="B28028" s="4"/>
    </row>
    <row r="28029" spans="1:2" x14ac:dyDescent="0.2">
      <c r="A28029" s="6"/>
      <c r="B28029" s="4"/>
    </row>
    <row r="28030" spans="1:2" x14ac:dyDescent="0.2">
      <c r="A28030" s="6"/>
      <c r="B28030" s="4"/>
    </row>
    <row r="28031" spans="1:2" x14ac:dyDescent="0.2">
      <c r="A28031" s="6"/>
      <c r="B28031" s="4"/>
    </row>
    <row r="28032" spans="1:2" x14ac:dyDescent="0.2">
      <c r="A28032" s="6"/>
      <c r="B28032" s="4"/>
    </row>
    <row r="28033" spans="1:2" x14ac:dyDescent="0.2">
      <c r="A28033" s="6"/>
      <c r="B28033" s="4"/>
    </row>
    <row r="28034" spans="1:2" x14ac:dyDescent="0.2">
      <c r="A28034" s="6"/>
      <c r="B28034" s="4"/>
    </row>
    <row r="28035" spans="1:2" x14ac:dyDescent="0.2">
      <c r="A28035" s="6"/>
      <c r="B28035" s="4"/>
    </row>
    <row r="28036" spans="1:2" x14ac:dyDescent="0.2">
      <c r="A28036" s="6"/>
      <c r="B28036" s="4"/>
    </row>
    <row r="28037" spans="1:2" x14ac:dyDescent="0.2">
      <c r="A28037" s="6"/>
      <c r="B28037" s="4"/>
    </row>
    <row r="28038" spans="1:2" x14ac:dyDescent="0.2">
      <c r="A28038" s="6"/>
      <c r="B28038" s="4"/>
    </row>
    <row r="28039" spans="1:2" x14ac:dyDescent="0.2">
      <c r="A28039" s="6"/>
      <c r="B28039" s="4"/>
    </row>
    <row r="28040" spans="1:2" x14ac:dyDescent="0.2">
      <c r="A28040" s="6"/>
      <c r="B28040" s="4"/>
    </row>
    <row r="28041" spans="1:2" x14ac:dyDescent="0.2">
      <c r="A28041" s="6"/>
      <c r="B28041" s="4"/>
    </row>
    <row r="28042" spans="1:2" x14ac:dyDescent="0.2">
      <c r="A28042" s="6"/>
      <c r="B28042" s="4"/>
    </row>
    <row r="28043" spans="1:2" x14ac:dyDescent="0.2">
      <c r="A28043" s="6"/>
      <c r="B28043" s="4"/>
    </row>
    <row r="28044" spans="1:2" x14ac:dyDescent="0.2">
      <c r="A28044" s="6"/>
      <c r="B28044" s="4"/>
    </row>
    <row r="28045" spans="1:2" x14ac:dyDescent="0.2">
      <c r="A28045" s="6"/>
      <c r="B28045" s="4"/>
    </row>
    <row r="28046" spans="1:2" x14ac:dyDescent="0.2">
      <c r="A28046" s="6"/>
      <c r="B28046" s="4"/>
    </row>
    <row r="28047" spans="1:2" x14ac:dyDescent="0.2">
      <c r="A28047" s="6"/>
      <c r="B28047" s="4"/>
    </row>
    <row r="28048" spans="1:2" x14ac:dyDescent="0.2">
      <c r="A28048" s="6"/>
      <c r="B28048" s="4"/>
    </row>
    <row r="28049" spans="1:2" x14ac:dyDescent="0.2">
      <c r="A28049" s="6"/>
      <c r="B28049" s="4"/>
    </row>
    <row r="28050" spans="1:2" x14ac:dyDescent="0.2">
      <c r="A28050" s="6"/>
      <c r="B28050" s="4"/>
    </row>
    <row r="28051" spans="1:2" x14ac:dyDescent="0.2">
      <c r="A28051" s="6"/>
      <c r="B28051" s="4"/>
    </row>
    <row r="28052" spans="1:2" x14ac:dyDescent="0.2">
      <c r="A28052" s="6"/>
      <c r="B28052" s="4"/>
    </row>
    <row r="28053" spans="1:2" x14ac:dyDescent="0.2">
      <c r="A28053" s="6"/>
      <c r="B28053" s="4"/>
    </row>
    <row r="28054" spans="1:2" x14ac:dyDescent="0.2">
      <c r="A28054" s="6"/>
      <c r="B28054" s="4"/>
    </row>
    <row r="28055" spans="1:2" x14ac:dyDescent="0.2">
      <c r="A28055" s="6"/>
      <c r="B28055" s="4"/>
    </row>
    <row r="28056" spans="1:2" x14ac:dyDescent="0.2">
      <c r="A28056" s="6"/>
      <c r="B28056" s="4"/>
    </row>
    <row r="28057" spans="1:2" x14ac:dyDescent="0.2">
      <c r="A28057" s="6"/>
      <c r="B28057" s="4"/>
    </row>
    <row r="28058" spans="1:2" x14ac:dyDescent="0.2">
      <c r="A28058" s="6"/>
      <c r="B28058" s="4"/>
    </row>
    <row r="28059" spans="1:2" x14ac:dyDescent="0.2">
      <c r="A28059" s="6"/>
      <c r="B28059" s="4"/>
    </row>
    <row r="28060" spans="1:2" x14ac:dyDescent="0.2">
      <c r="A28060" s="6"/>
      <c r="B28060" s="4"/>
    </row>
    <row r="28061" spans="1:2" x14ac:dyDescent="0.2">
      <c r="A28061" s="6"/>
      <c r="B28061" s="4"/>
    </row>
    <row r="28062" spans="1:2" x14ac:dyDescent="0.2">
      <c r="A28062" s="6"/>
      <c r="B28062" s="4"/>
    </row>
    <row r="28063" spans="1:2" x14ac:dyDescent="0.2">
      <c r="A28063" s="6"/>
      <c r="B28063" s="4"/>
    </row>
    <row r="28064" spans="1:2" x14ac:dyDescent="0.2">
      <c r="A28064" s="6"/>
      <c r="B28064" s="4"/>
    </row>
    <row r="28065" spans="1:2" x14ac:dyDescent="0.2">
      <c r="A28065" s="6"/>
      <c r="B28065" s="4"/>
    </row>
    <row r="28066" spans="1:2" x14ac:dyDescent="0.2">
      <c r="A28066" s="6"/>
      <c r="B28066" s="4"/>
    </row>
    <row r="28067" spans="1:2" x14ac:dyDescent="0.2">
      <c r="A28067" s="6"/>
      <c r="B28067" s="4"/>
    </row>
    <row r="28068" spans="1:2" x14ac:dyDescent="0.2">
      <c r="A28068" s="6"/>
      <c r="B28068" s="4"/>
    </row>
    <row r="28069" spans="1:2" x14ac:dyDescent="0.2">
      <c r="A28069" s="6"/>
      <c r="B28069" s="4"/>
    </row>
    <row r="28070" spans="1:2" x14ac:dyDescent="0.2">
      <c r="A28070" s="6"/>
      <c r="B28070" s="4"/>
    </row>
    <row r="28071" spans="1:2" x14ac:dyDescent="0.2">
      <c r="A28071" s="6"/>
      <c r="B28071" s="4"/>
    </row>
    <row r="28072" spans="1:2" x14ac:dyDescent="0.2">
      <c r="A28072" s="6"/>
      <c r="B28072" s="4"/>
    </row>
    <row r="28073" spans="1:2" x14ac:dyDescent="0.2">
      <c r="A28073" s="6"/>
      <c r="B28073" s="4"/>
    </row>
    <row r="28074" spans="1:2" x14ac:dyDescent="0.2">
      <c r="A28074" s="6"/>
      <c r="B28074" s="4"/>
    </row>
    <row r="28075" spans="1:2" x14ac:dyDescent="0.2">
      <c r="A28075" s="6"/>
      <c r="B28075" s="4"/>
    </row>
    <row r="28076" spans="1:2" x14ac:dyDescent="0.2">
      <c r="A28076" s="6"/>
      <c r="B28076" s="4"/>
    </row>
    <row r="28077" spans="1:2" x14ac:dyDescent="0.2">
      <c r="A28077" s="6"/>
      <c r="B28077" s="4"/>
    </row>
    <row r="28078" spans="1:2" x14ac:dyDescent="0.2">
      <c r="A28078" s="6"/>
      <c r="B28078" s="4"/>
    </row>
    <row r="28079" spans="1:2" x14ac:dyDescent="0.2">
      <c r="A28079" s="6"/>
      <c r="B28079" s="4"/>
    </row>
    <row r="28080" spans="1:2" x14ac:dyDescent="0.2">
      <c r="A28080" s="6"/>
      <c r="B28080" s="4"/>
    </row>
    <row r="28081" spans="1:2" x14ac:dyDescent="0.2">
      <c r="A28081" s="6"/>
      <c r="B28081" s="4"/>
    </row>
    <row r="28082" spans="1:2" x14ac:dyDescent="0.2">
      <c r="A28082" s="6"/>
      <c r="B28082" s="4"/>
    </row>
    <row r="28083" spans="1:2" x14ac:dyDescent="0.2">
      <c r="A28083" s="6"/>
      <c r="B28083" s="4"/>
    </row>
    <row r="28084" spans="1:2" x14ac:dyDescent="0.2">
      <c r="A28084" s="6"/>
      <c r="B28084" s="4"/>
    </row>
    <row r="28085" spans="1:2" x14ac:dyDescent="0.2">
      <c r="A28085" s="6"/>
      <c r="B28085" s="4"/>
    </row>
    <row r="28086" spans="1:2" x14ac:dyDescent="0.2">
      <c r="A28086" s="6"/>
      <c r="B28086" s="4"/>
    </row>
    <row r="28087" spans="1:2" x14ac:dyDescent="0.2">
      <c r="A28087" s="6"/>
      <c r="B28087" s="4"/>
    </row>
    <row r="28088" spans="1:2" x14ac:dyDescent="0.2">
      <c r="A28088" s="6"/>
      <c r="B28088" s="4"/>
    </row>
    <row r="28089" spans="1:2" x14ac:dyDescent="0.2">
      <c r="A28089" s="6"/>
      <c r="B28089" s="4"/>
    </row>
    <row r="28090" spans="1:2" x14ac:dyDescent="0.2">
      <c r="A28090" s="6"/>
      <c r="B28090" s="4"/>
    </row>
    <row r="28091" spans="1:2" x14ac:dyDescent="0.2">
      <c r="A28091" s="6"/>
      <c r="B28091" s="4"/>
    </row>
    <row r="28092" spans="1:2" x14ac:dyDescent="0.2">
      <c r="A28092" s="6"/>
      <c r="B28092" s="4"/>
    </row>
    <row r="28093" spans="1:2" x14ac:dyDescent="0.2">
      <c r="A28093" s="6"/>
      <c r="B28093" s="4"/>
    </row>
    <row r="28094" spans="1:2" x14ac:dyDescent="0.2">
      <c r="A28094" s="6"/>
      <c r="B28094" s="4"/>
    </row>
    <row r="28095" spans="1:2" x14ac:dyDescent="0.2">
      <c r="A28095" s="6"/>
      <c r="B28095" s="4"/>
    </row>
    <row r="28096" spans="1:2" x14ac:dyDescent="0.2">
      <c r="A28096" s="6"/>
      <c r="B28096" s="4"/>
    </row>
    <row r="28097" spans="1:2" x14ac:dyDescent="0.2">
      <c r="A28097" s="6"/>
      <c r="B28097" s="4"/>
    </row>
    <row r="28098" spans="1:2" x14ac:dyDescent="0.2">
      <c r="A28098" s="6"/>
      <c r="B28098" s="4"/>
    </row>
    <row r="28099" spans="1:2" x14ac:dyDescent="0.2">
      <c r="A28099" s="6"/>
      <c r="B28099" s="4"/>
    </row>
    <row r="28100" spans="1:2" x14ac:dyDescent="0.2">
      <c r="A28100" s="6"/>
      <c r="B28100" s="4"/>
    </row>
    <row r="28101" spans="1:2" x14ac:dyDescent="0.2">
      <c r="A28101" s="6"/>
      <c r="B28101" s="4"/>
    </row>
    <row r="28102" spans="1:2" x14ac:dyDescent="0.2">
      <c r="A28102" s="6"/>
      <c r="B28102" s="4"/>
    </row>
    <row r="28103" spans="1:2" x14ac:dyDescent="0.2">
      <c r="A28103" s="6"/>
      <c r="B28103" s="4"/>
    </row>
    <row r="28104" spans="1:2" x14ac:dyDescent="0.2">
      <c r="A28104" s="6"/>
      <c r="B28104" s="4"/>
    </row>
    <row r="28105" spans="1:2" x14ac:dyDescent="0.2">
      <c r="A28105" s="6"/>
      <c r="B28105" s="4"/>
    </row>
    <row r="28106" spans="1:2" x14ac:dyDescent="0.2">
      <c r="A28106" s="6"/>
      <c r="B28106" s="4"/>
    </row>
    <row r="28107" spans="1:2" x14ac:dyDescent="0.2">
      <c r="A28107" s="6"/>
      <c r="B28107" s="4"/>
    </row>
    <row r="28108" spans="1:2" x14ac:dyDescent="0.2">
      <c r="A28108" s="6"/>
      <c r="B28108" s="4"/>
    </row>
    <row r="28109" spans="1:2" x14ac:dyDescent="0.2">
      <c r="A28109" s="6"/>
      <c r="B28109" s="4"/>
    </row>
    <row r="28110" spans="1:2" x14ac:dyDescent="0.2">
      <c r="A28110" s="6"/>
      <c r="B28110" s="4"/>
    </row>
    <row r="28111" spans="1:2" x14ac:dyDescent="0.2">
      <c r="A28111" s="6"/>
      <c r="B28111" s="4"/>
    </row>
    <row r="28112" spans="1:2" x14ac:dyDescent="0.2">
      <c r="A28112" s="6"/>
      <c r="B28112" s="4"/>
    </row>
    <row r="28113" spans="1:2" x14ac:dyDescent="0.2">
      <c r="A28113" s="6"/>
      <c r="B28113" s="4"/>
    </row>
    <row r="28114" spans="1:2" x14ac:dyDescent="0.2">
      <c r="A28114" s="6"/>
      <c r="B28114" s="4"/>
    </row>
    <row r="28115" spans="1:2" x14ac:dyDescent="0.2">
      <c r="A28115" s="6"/>
      <c r="B28115" s="4"/>
    </row>
    <row r="28116" spans="1:2" x14ac:dyDescent="0.2">
      <c r="A28116" s="6"/>
      <c r="B28116" s="4"/>
    </row>
    <row r="28117" spans="1:2" x14ac:dyDescent="0.2">
      <c r="A28117" s="6"/>
      <c r="B28117" s="4"/>
    </row>
    <row r="28118" spans="1:2" x14ac:dyDescent="0.2">
      <c r="A28118" s="6"/>
      <c r="B28118" s="4"/>
    </row>
    <row r="28119" spans="1:2" x14ac:dyDescent="0.2">
      <c r="A28119" s="6"/>
      <c r="B28119" s="4"/>
    </row>
    <row r="28120" spans="1:2" x14ac:dyDescent="0.2">
      <c r="A28120" s="6"/>
      <c r="B28120" s="4"/>
    </row>
    <row r="28121" spans="1:2" x14ac:dyDescent="0.2">
      <c r="A28121" s="6"/>
      <c r="B28121" s="4"/>
    </row>
    <row r="28122" spans="1:2" x14ac:dyDescent="0.2">
      <c r="A28122" s="6"/>
      <c r="B28122" s="4"/>
    </row>
    <row r="28123" spans="1:2" x14ac:dyDescent="0.2">
      <c r="A28123" s="6"/>
      <c r="B28123" s="4"/>
    </row>
    <row r="28124" spans="1:2" x14ac:dyDescent="0.2">
      <c r="A28124" s="6"/>
      <c r="B28124" s="4"/>
    </row>
    <row r="28125" spans="1:2" x14ac:dyDescent="0.2">
      <c r="A28125" s="6"/>
      <c r="B28125" s="4"/>
    </row>
    <row r="28126" spans="1:2" x14ac:dyDescent="0.2">
      <c r="A28126" s="6"/>
      <c r="B28126" s="4"/>
    </row>
    <row r="28127" spans="1:2" x14ac:dyDescent="0.2">
      <c r="A28127" s="6"/>
      <c r="B28127" s="4"/>
    </row>
    <row r="28128" spans="1:2" x14ac:dyDescent="0.2">
      <c r="A28128" s="6"/>
      <c r="B28128" s="4"/>
    </row>
    <row r="28129" spans="1:2" x14ac:dyDescent="0.2">
      <c r="A28129" s="6"/>
      <c r="B28129" s="4"/>
    </row>
    <row r="28130" spans="1:2" x14ac:dyDescent="0.2">
      <c r="A28130" s="6"/>
      <c r="B28130" s="4"/>
    </row>
    <row r="28131" spans="1:2" x14ac:dyDescent="0.2">
      <c r="A28131" s="6"/>
      <c r="B28131" s="4"/>
    </row>
    <row r="28132" spans="1:2" x14ac:dyDescent="0.2">
      <c r="A28132" s="6"/>
      <c r="B28132" s="4"/>
    </row>
    <row r="28133" spans="1:2" x14ac:dyDescent="0.2">
      <c r="A28133" s="6"/>
      <c r="B28133" s="4"/>
    </row>
    <row r="28134" spans="1:2" x14ac:dyDescent="0.2">
      <c r="A28134" s="6"/>
      <c r="B28134" s="4"/>
    </row>
    <row r="28135" spans="1:2" x14ac:dyDescent="0.2">
      <c r="A28135" s="6"/>
      <c r="B28135" s="4"/>
    </row>
    <row r="28136" spans="1:2" x14ac:dyDescent="0.2">
      <c r="A28136" s="6"/>
      <c r="B28136" s="4"/>
    </row>
    <row r="28137" spans="1:2" x14ac:dyDescent="0.2">
      <c r="A28137" s="6"/>
      <c r="B28137" s="4"/>
    </row>
    <row r="28138" spans="1:2" x14ac:dyDescent="0.2">
      <c r="A28138" s="6"/>
      <c r="B28138" s="4"/>
    </row>
    <row r="28139" spans="1:2" x14ac:dyDescent="0.2">
      <c r="A28139" s="6"/>
      <c r="B28139" s="4"/>
    </row>
    <row r="28140" spans="1:2" x14ac:dyDescent="0.2">
      <c r="A28140" s="6"/>
      <c r="B28140" s="4"/>
    </row>
    <row r="28141" spans="1:2" x14ac:dyDescent="0.2">
      <c r="A28141" s="6"/>
      <c r="B28141" s="4"/>
    </row>
    <row r="28142" spans="1:2" x14ac:dyDescent="0.2">
      <c r="A28142" s="6"/>
      <c r="B28142" s="4"/>
    </row>
    <row r="28143" spans="1:2" x14ac:dyDescent="0.2">
      <c r="A28143" s="6"/>
      <c r="B28143" s="4"/>
    </row>
    <row r="28144" spans="1:2" x14ac:dyDescent="0.2">
      <c r="A28144" s="6"/>
      <c r="B28144" s="4"/>
    </row>
    <row r="28145" spans="1:2" x14ac:dyDescent="0.2">
      <c r="A28145" s="6"/>
      <c r="B28145" s="4"/>
    </row>
    <row r="28146" spans="1:2" x14ac:dyDescent="0.2">
      <c r="A28146" s="6"/>
      <c r="B28146" s="4"/>
    </row>
    <row r="28147" spans="1:2" x14ac:dyDescent="0.2">
      <c r="A28147" s="6"/>
      <c r="B28147" s="4"/>
    </row>
    <row r="28148" spans="1:2" x14ac:dyDescent="0.2">
      <c r="A28148" s="6"/>
      <c r="B28148" s="4"/>
    </row>
    <row r="28149" spans="1:2" x14ac:dyDescent="0.2">
      <c r="A28149" s="6"/>
      <c r="B28149" s="4"/>
    </row>
    <row r="28150" spans="1:2" x14ac:dyDescent="0.2">
      <c r="A28150" s="6"/>
      <c r="B28150" s="4"/>
    </row>
    <row r="28151" spans="1:2" x14ac:dyDescent="0.2">
      <c r="A28151" s="6"/>
      <c r="B28151" s="4"/>
    </row>
    <row r="28152" spans="1:2" x14ac:dyDescent="0.2">
      <c r="A28152" s="6"/>
      <c r="B28152" s="4"/>
    </row>
    <row r="28153" spans="1:2" x14ac:dyDescent="0.2">
      <c r="A28153" s="6"/>
      <c r="B28153" s="4"/>
    </row>
    <row r="28154" spans="1:2" x14ac:dyDescent="0.2">
      <c r="A28154" s="6"/>
      <c r="B28154" s="4"/>
    </row>
    <row r="28155" spans="1:2" x14ac:dyDescent="0.2">
      <c r="A28155" s="6"/>
      <c r="B28155" s="4"/>
    </row>
    <row r="28156" spans="1:2" x14ac:dyDescent="0.2">
      <c r="A28156" s="6"/>
      <c r="B28156" s="4"/>
    </row>
    <row r="28157" spans="1:2" x14ac:dyDescent="0.2">
      <c r="A28157" s="6"/>
      <c r="B28157" s="4"/>
    </row>
    <row r="28158" spans="1:2" x14ac:dyDescent="0.2">
      <c r="A28158" s="6"/>
      <c r="B28158" s="4"/>
    </row>
    <row r="28159" spans="1:2" x14ac:dyDescent="0.2">
      <c r="A28159" s="6"/>
      <c r="B28159" s="4"/>
    </row>
    <row r="28160" spans="1:2" x14ac:dyDescent="0.2">
      <c r="A28160" s="6"/>
      <c r="B28160" s="4"/>
    </row>
    <row r="28161" spans="1:2" x14ac:dyDescent="0.2">
      <c r="A28161" s="6"/>
      <c r="B28161" s="4"/>
    </row>
    <row r="28162" spans="1:2" x14ac:dyDescent="0.2">
      <c r="A28162" s="6"/>
      <c r="B28162" s="4"/>
    </row>
    <row r="28163" spans="1:2" x14ac:dyDescent="0.2">
      <c r="A28163" s="6"/>
      <c r="B28163" s="4"/>
    </row>
    <row r="28164" spans="1:2" x14ac:dyDescent="0.2">
      <c r="A28164" s="6"/>
      <c r="B28164" s="4"/>
    </row>
    <row r="28165" spans="1:2" x14ac:dyDescent="0.2">
      <c r="A28165" s="6"/>
      <c r="B28165" s="4"/>
    </row>
    <row r="28166" spans="1:2" x14ac:dyDescent="0.2">
      <c r="A28166" s="6"/>
      <c r="B28166" s="4"/>
    </row>
    <row r="28167" spans="1:2" x14ac:dyDescent="0.2">
      <c r="A28167" s="6"/>
      <c r="B28167" s="4"/>
    </row>
    <row r="28168" spans="1:2" x14ac:dyDescent="0.2">
      <c r="A28168" s="6"/>
      <c r="B28168" s="4"/>
    </row>
    <row r="28169" spans="1:2" x14ac:dyDescent="0.2">
      <c r="A28169" s="6"/>
      <c r="B28169" s="4"/>
    </row>
    <row r="28170" spans="1:2" x14ac:dyDescent="0.2">
      <c r="A28170" s="6"/>
      <c r="B28170" s="4"/>
    </row>
    <row r="28171" spans="1:2" x14ac:dyDescent="0.2">
      <c r="A28171" s="6"/>
      <c r="B28171" s="4"/>
    </row>
    <row r="28172" spans="1:2" x14ac:dyDescent="0.2">
      <c r="A28172" s="6"/>
      <c r="B28172" s="4"/>
    </row>
    <row r="28173" spans="1:2" x14ac:dyDescent="0.2">
      <c r="A28173" s="6"/>
      <c r="B28173" s="4"/>
    </row>
    <row r="28174" spans="1:2" x14ac:dyDescent="0.2">
      <c r="A28174" s="6"/>
      <c r="B28174" s="4"/>
    </row>
    <row r="28175" spans="1:2" x14ac:dyDescent="0.2">
      <c r="A28175" s="6"/>
      <c r="B28175" s="4"/>
    </row>
    <row r="28176" spans="1:2" x14ac:dyDescent="0.2">
      <c r="A28176" s="6"/>
      <c r="B28176" s="4"/>
    </row>
    <row r="28177" spans="1:2" x14ac:dyDescent="0.2">
      <c r="A28177" s="6"/>
      <c r="B28177" s="4"/>
    </row>
    <row r="28178" spans="1:2" x14ac:dyDescent="0.2">
      <c r="A28178" s="6"/>
      <c r="B28178" s="4"/>
    </row>
    <row r="28179" spans="1:2" x14ac:dyDescent="0.2">
      <c r="A28179" s="6"/>
      <c r="B28179" s="4"/>
    </row>
    <row r="28180" spans="1:2" x14ac:dyDescent="0.2">
      <c r="A28180" s="6"/>
      <c r="B28180" s="4"/>
    </row>
    <row r="28181" spans="1:2" x14ac:dyDescent="0.2">
      <c r="A28181" s="6"/>
      <c r="B28181" s="4"/>
    </row>
    <row r="28182" spans="1:2" x14ac:dyDescent="0.2">
      <c r="A28182" s="6"/>
      <c r="B28182" s="4"/>
    </row>
    <row r="28183" spans="1:2" x14ac:dyDescent="0.2">
      <c r="A28183" s="6"/>
      <c r="B28183" s="4"/>
    </row>
    <row r="28184" spans="1:2" x14ac:dyDescent="0.2">
      <c r="A28184" s="6"/>
      <c r="B28184" s="4"/>
    </row>
    <row r="28185" spans="1:2" x14ac:dyDescent="0.2">
      <c r="A28185" s="6"/>
      <c r="B28185" s="4"/>
    </row>
    <row r="28186" spans="1:2" x14ac:dyDescent="0.2">
      <c r="A28186" s="6"/>
      <c r="B28186" s="4"/>
    </row>
    <row r="28187" spans="1:2" x14ac:dyDescent="0.2">
      <c r="A28187" s="6"/>
      <c r="B28187" s="4"/>
    </row>
    <row r="28188" spans="1:2" x14ac:dyDescent="0.2">
      <c r="A28188" s="6"/>
      <c r="B28188" s="4"/>
    </row>
    <row r="28189" spans="1:2" x14ac:dyDescent="0.2">
      <c r="A28189" s="6"/>
      <c r="B28189" s="4"/>
    </row>
    <row r="28190" spans="1:2" x14ac:dyDescent="0.2">
      <c r="A28190" s="6"/>
      <c r="B28190" s="4"/>
    </row>
    <row r="28191" spans="1:2" x14ac:dyDescent="0.2">
      <c r="A28191" s="6"/>
      <c r="B28191" s="4"/>
    </row>
    <row r="28192" spans="1:2" x14ac:dyDescent="0.2">
      <c r="A28192" s="6"/>
      <c r="B28192" s="4"/>
    </row>
    <row r="28193" spans="1:2" x14ac:dyDescent="0.2">
      <c r="A28193" s="6"/>
      <c r="B28193" s="4"/>
    </row>
    <row r="28194" spans="1:2" x14ac:dyDescent="0.2">
      <c r="A28194" s="6"/>
      <c r="B28194" s="4"/>
    </row>
    <row r="28195" spans="1:2" x14ac:dyDescent="0.2">
      <c r="A28195" s="6"/>
      <c r="B28195" s="4"/>
    </row>
    <row r="28196" spans="1:2" x14ac:dyDescent="0.2">
      <c r="A28196" s="6"/>
      <c r="B28196" s="4"/>
    </row>
    <row r="28197" spans="1:2" x14ac:dyDescent="0.2">
      <c r="A28197" s="6"/>
      <c r="B28197" s="4"/>
    </row>
    <row r="28198" spans="1:2" x14ac:dyDescent="0.2">
      <c r="A28198" s="6"/>
      <c r="B28198" s="4"/>
    </row>
    <row r="28199" spans="1:2" x14ac:dyDescent="0.2">
      <c r="A28199" s="6"/>
      <c r="B28199" s="4"/>
    </row>
    <row r="28200" spans="1:2" x14ac:dyDescent="0.2">
      <c r="A28200" s="6"/>
      <c r="B28200" s="4"/>
    </row>
    <row r="28201" spans="1:2" x14ac:dyDescent="0.2">
      <c r="A28201" s="6"/>
      <c r="B28201" s="4"/>
    </row>
    <row r="28202" spans="1:2" x14ac:dyDescent="0.2">
      <c r="A28202" s="6"/>
      <c r="B28202" s="4"/>
    </row>
    <row r="28203" spans="1:2" x14ac:dyDescent="0.2">
      <c r="A28203" s="6"/>
      <c r="B28203" s="4"/>
    </row>
    <row r="28204" spans="1:2" x14ac:dyDescent="0.2">
      <c r="A28204" s="6"/>
      <c r="B28204" s="4"/>
    </row>
    <row r="28205" spans="1:2" x14ac:dyDescent="0.2">
      <c r="A28205" s="6"/>
      <c r="B28205" s="4"/>
    </row>
    <row r="28206" spans="1:2" x14ac:dyDescent="0.2">
      <c r="A28206" s="6"/>
      <c r="B28206" s="4"/>
    </row>
    <row r="28207" spans="1:2" x14ac:dyDescent="0.2">
      <c r="A28207" s="6"/>
      <c r="B28207" s="4"/>
    </row>
    <row r="28208" spans="1:2" x14ac:dyDescent="0.2">
      <c r="A28208" s="6"/>
      <c r="B28208" s="4"/>
    </row>
    <row r="28209" spans="1:2" x14ac:dyDescent="0.2">
      <c r="A28209" s="6"/>
      <c r="B28209" s="4"/>
    </row>
    <row r="28210" spans="1:2" x14ac:dyDescent="0.2">
      <c r="A28210" s="6"/>
      <c r="B28210" s="4"/>
    </row>
    <row r="28211" spans="1:2" x14ac:dyDescent="0.2">
      <c r="A28211" s="6"/>
      <c r="B28211" s="4"/>
    </row>
    <row r="28212" spans="1:2" x14ac:dyDescent="0.2">
      <c r="A28212" s="6"/>
      <c r="B28212" s="4"/>
    </row>
    <row r="28213" spans="1:2" x14ac:dyDescent="0.2">
      <c r="A28213" s="6"/>
      <c r="B28213" s="4"/>
    </row>
    <row r="28214" spans="1:2" x14ac:dyDescent="0.2">
      <c r="A28214" s="6"/>
      <c r="B28214" s="4"/>
    </row>
    <row r="28215" spans="1:2" x14ac:dyDescent="0.2">
      <c r="A28215" s="6"/>
      <c r="B28215" s="4"/>
    </row>
    <row r="28216" spans="1:2" x14ac:dyDescent="0.2">
      <c r="A28216" s="6"/>
      <c r="B28216" s="4"/>
    </row>
    <row r="28217" spans="1:2" x14ac:dyDescent="0.2">
      <c r="A28217" s="6"/>
      <c r="B28217" s="4"/>
    </row>
    <row r="28218" spans="1:2" x14ac:dyDescent="0.2">
      <c r="A28218" s="6"/>
      <c r="B28218" s="4"/>
    </row>
    <row r="28219" spans="1:2" x14ac:dyDescent="0.2">
      <c r="A28219" s="6"/>
      <c r="B28219" s="4"/>
    </row>
    <row r="28220" spans="1:2" x14ac:dyDescent="0.2">
      <c r="A28220" s="6"/>
      <c r="B28220" s="4"/>
    </row>
    <row r="28221" spans="1:2" x14ac:dyDescent="0.2">
      <c r="A28221" s="6"/>
      <c r="B28221" s="4"/>
    </row>
    <row r="28222" spans="1:2" x14ac:dyDescent="0.2">
      <c r="A28222" s="6"/>
      <c r="B28222" s="4"/>
    </row>
    <row r="28223" spans="1:2" x14ac:dyDescent="0.2">
      <c r="A28223" s="6"/>
      <c r="B28223" s="4"/>
    </row>
    <row r="28224" spans="1:2" x14ac:dyDescent="0.2">
      <c r="A28224" s="6"/>
      <c r="B28224" s="4"/>
    </row>
    <row r="28225" spans="1:2" x14ac:dyDescent="0.2">
      <c r="A28225" s="6"/>
      <c r="B28225" s="4"/>
    </row>
    <row r="28226" spans="1:2" x14ac:dyDescent="0.2">
      <c r="A28226" s="6"/>
      <c r="B28226" s="4"/>
    </row>
    <row r="28227" spans="1:2" x14ac:dyDescent="0.2">
      <c r="A28227" s="6"/>
      <c r="B28227" s="4"/>
    </row>
    <row r="28228" spans="1:2" x14ac:dyDescent="0.2">
      <c r="A28228" s="6"/>
      <c r="B28228" s="4"/>
    </row>
    <row r="28229" spans="1:2" x14ac:dyDescent="0.2">
      <c r="A28229" s="6"/>
      <c r="B28229" s="4"/>
    </row>
    <row r="28230" spans="1:2" x14ac:dyDescent="0.2">
      <c r="A28230" s="6"/>
      <c r="B28230" s="4"/>
    </row>
    <row r="28231" spans="1:2" x14ac:dyDescent="0.2">
      <c r="A28231" s="6"/>
      <c r="B28231" s="4"/>
    </row>
    <row r="28232" spans="1:2" x14ac:dyDescent="0.2">
      <c r="A28232" s="6"/>
      <c r="B28232" s="4"/>
    </row>
    <row r="28233" spans="1:2" x14ac:dyDescent="0.2">
      <c r="A28233" s="6"/>
      <c r="B28233" s="4"/>
    </row>
    <row r="28234" spans="1:2" x14ac:dyDescent="0.2">
      <c r="A28234" s="6"/>
      <c r="B28234" s="4"/>
    </row>
    <row r="28235" spans="1:2" x14ac:dyDescent="0.2">
      <c r="A28235" s="6"/>
      <c r="B28235" s="4"/>
    </row>
    <row r="28236" spans="1:2" x14ac:dyDescent="0.2">
      <c r="A28236" s="6"/>
      <c r="B28236" s="4"/>
    </row>
    <row r="28237" spans="1:2" x14ac:dyDescent="0.2">
      <c r="A28237" s="6"/>
      <c r="B28237" s="4"/>
    </row>
    <row r="28238" spans="1:2" x14ac:dyDescent="0.2">
      <c r="A28238" s="6"/>
      <c r="B28238" s="4"/>
    </row>
    <row r="28239" spans="1:2" x14ac:dyDescent="0.2">
      <c r="A28239" s="6"/>
      <c r="B28239" s="4"/>
    </row>
    <row r="28240" spans="1:2" x14ac:dyDescent="0.2">
      <c r="A28240" s="6"/>
      <c r="B28240" s="4"/>
    </row>
    <row r="28241" spans="1:2" x14ac:dyDescent="0.2">
      <c r="A28241" s="6"/>
      <c r="B28241" s="4"/>
    </row>
    <row r="28242" spans="1:2" x14ac:dyDescent="0.2">
      <c r="A28242" s="6"/>
      <c r="B28242" s="4"/>
    </row>
    <row r="28243" spans="1:2" x14ac:dyDescent="0.2">
      <c r="A28243" s="6"/>
      <c r="B28243" s="4"/>
    </row>
    <row r="28244" spans="1:2" x14ac:dyDescent="0.2">
      <c r="A28244" s="6"/>
      <c r="B28244" s="4"/>
    </row>
    <row r="28245" spans="1:2" x14ac:dyDescent="0.2">
      <c r="A28245" s="6"/>
      <c r="B28245" s="4"/>
    </row>
    <row r="28246" spans="1:2" x14ac:dyDescent="0.2">
      <c r="A28246" s="6"/>
      <c r="B28246" s="4"/>
    </row>
    <row r="28247" spans="1:2" x14ac:dyDescent="0.2">
      <c r="A28247" s="6"/>
      <c r="B28247" s="4"/>
    </row>
    <row r="28248" spans="1:2" x14ac:dyDescent="0.2">
      <c r="A28248" s="6"/>
      <c r="B28248" s="4"/>
    </row>
    <row r="28249" spans="1:2" x14ac:dyDescent="0.2">
      <c r="A28249" s="6"/>
      <c r="B28249" s="4"/>
    </row>
    <row r="28250" spans="1:2" x14ac:dyDescent="0.2">
      <c r="A28250" s="6"/>
      <c r="B28250" s="4"/>
    </row>
    <row r="28251" spans="1:2" x14ac:dyDescent="0.2">
      <c r="A28251" s="6"/>
      <c r="B28251" s="4"/>
    </row>
    <row r="28252" spans="1:2" x14ac:dyDescent="0.2">
      <c r="A28252" s="6"/>
      <c r="B28252" s="4"/>
    </row>
    <row r="28253" spans="1:2" x14ac:dyDescent="0.2">
      <c r="A28253" s="6"/>
      <c r="B28253" s="4"/>
    </row>
    <row r="28254" spans="1:2" x14ac:dyDescent="0.2">
      <c r="A28254" s="6"/>
      <c r="B28254" s="4"/>
    </row>
    <row r="28255" spans="1:2" x14ac:dyDescent="0.2">
      <c r="A28255" s="6"/>
      <c r="B28255" s="4"/>
    </row>
    <row r="28256" spans="1:2" x14ac:dyDescent="0.2">
      <c r="A28256" s="6"/>
      <c r="B28256" s="4"/>
    </row>
    <row r="28257" spans="1:2" x14ac:dyDescent="0.2">
      <c r="A28257" s="6"/>
      <c r="B28257" s="4"/>
    </row>
    <row r="28258" spans="1:2" x14ac:dyDescent="0.2">
      <c r="A28258" s="6"/>
      <c r="B28258" s="4"/>
    </row>
    <row r="28259" spans="1:2" x14ac:dyDescent="0.2">
      <c r="A28259" s="6"/>
      <c r="B28259" s="4"/>
    </row>
    <row r="28260" spans="1:2" x14ac:dyDescent="0.2">
      <c r="A28260" s="6"/>
      <c r="B28260" s="4"/>
    </row>
    <row r="28261" spans="1:2" x14ac:dyDescent="0.2">
      <c r="A28261" s="6"/>
      <c r="B28261" s="4"/>
    </row>
    <row r="28262" spans="1:2" x14ac:dyDescent="0.2">
      <c r="A28262" s="6"/>
      <c r="B28262" s="4"/>
    </row>
    <row r="28263" spans="1:2" x14ac:dyDescent="0.2">
      <c r="A28263" s="6"/>
      <c r="B28263" s="4"/>
    </row>
    <row r="28264" spans="1:2" x14ac:dyDescent="0.2">
      <c r="A28264" s="6"/>
      <c r="B28264" s="4"/>
    </row>
    <row r="28265" spans="1:2" x14ac:dyDescent="0.2">
      <c r="A28265" s="6"/>
      <c r="B28265" s="4"/>
    </row>
    <row r="28266" spans="1:2" x14ac:dyDescent="0.2">
      <c r="A28266" s="6"/>
      <c r="B28266" s="4"/>
    </row>
    <row r="28267" spans="1:2" x14ac:dyDescent="0.2">
      <c r="A28267" s="6"/>
      <c r="B28267" s="4"/>
    </row>
    <row r="28268" spans="1:2" x14ac:dyDescent="0.2">
      <c r="A28268" s="6"/>
      <c r="B28268" s="4"/>
    </row>
    <row r="28269" spans="1:2" x14ac:dyDescent="0.2">
      <c r="A28269" s="6"/>
      <c r="B28269" s="4"/>
    </row>
    <row r="28270" spans="1:2" x14ac:dyDescent="0.2">
      <c r="A28270" s="6"/>
      <c r="B28270" s="4"/>
    </row>
    <row r="28271" spans="1:2" x14ac:dyDescent="0.2">
      <c r="A28271" s="6"/>
      <c r="B28271" s="4"/>
    </row>
    <row r="28272" spans="1:2" x14ac:dyDescent="0.2">
      <c r="A28272" s="6"/>
      <c r="B28272" s="4"/>
    </row>
    <row r="28273" spans="1:2" x14ac:dyDescent="0.2">
      <c r="A28273" s="6"/>
      <c r="B28273" s="4"/>
    </row>
    <row r="28274" spans="1:2" x14ac:dyDescent="0.2">
      <c r="A28274" s="6"/>
      <c r="B28274" s="4"/>
    </row>
    <row r="28275" spans="1:2" x14ac:dyDescent="0.2">
      <c r="A28275" s="6"/>
      <c r="B28275" s="4"/>
    </row>
    <row r="28276" spans="1:2" x14ac:dyDescent="0.2">
      <c r="A28276" s="6"/>
      <c r="B28276" s="4"/>
    </row>
    <row r="28277" spans="1:2" x14ac:dyDescent="0.2">
      <c r="A28277" s="6"/>
      <c r="B28277" s="4"/>
    </row>
    <row r="28278" spans="1:2" x14ac:dyDescent="0.2">
      <c r="A28278" s="6"/>
      <c r="B28278" s="4"/>
    </row>
    <row r="28279" spans="1:2" x14ac:dyDescent="0.2">
      <c r="A28279" s="6"/>
      <c r="B28279" s="4"/>
    </row>
    <row r="28280" spans="1:2" x14ac:dyDescent="0.2">
      <c r="A28280" s="6"/>
      <c r="B28280" s="4"/>
    </row>
    <row r="28281" spans="1:2" x14ac:dyDescent="0.2">
      <c r="A28281" s="6"/>
      <c r="B28281" s="4"/>
    </row>
    <row r="28282" spans="1:2" x14ac:dyDescent="0.2">
      <c r="A28282" s="6"/>
      <c r="B28282" s="4"/>
    </row>
    <row r="28283" spans="1:2" x14ac:dyDescent="0.2">
      <c r="A28283" s="6"/>
      <c r="B28283" s="4"/>
    </row>
    <row r="28284" spans="1:2" x14ac:dyDescent="0.2">
      <c r="A28284" s="6"/>
      <c r="B28284" s="4"/>
    </row>
    <row r="28285" spans="1:2" x14ac:dyDescent="0.2">
      <c r="A28285" s="6"/>
      <c r="B28285" s="4"/>
    </row>
    <row r="28286" spans="1:2" x14ac:dyDescent="0.2">
      <c r="A28286" s="6"/>
      <c r="B28286" s="4"/>
    </row>
    <row r="28287" spans="1:2" x14ac:dyDescent="0.2">
      <c r="A28287" s="6"/>
      <c r="B28287" s="4"/>
    </row>
    <row r="28288" spans="1:2" x14ac:dyDescent="0.2">
      <c r="A28288" s="6"/>
      <c r="B28288" s="4"/>
    </row>
    <row r="28289" spans="1:2" x14ac:dyDescent="0.2">
      <c r="A28289" s="6"/>
      <c r="B28289" s="4"/>
    </row>
    <row r="28290" spans="1:2" x14ac:dyDescent="0.2">
      <c r="A28290" s="6"/>
      <c r="B28290" s="4"/>
    </row>
    <row r="28291" spans="1:2" x14ac:dyDescent="0.2">
      <c r="A28291" s="6"/>
      <c r="B28291" s="4"/>
    </row>
    <row r="28292" spans="1:2" x14ac:dyDescent="0.2">
      <c r="A28292" s="6"/>
      <c r="B28292" s="4"/>
    </row>
    <row r="28293" spans="1:2" x14ac:dyDescent="0.2">
      <c r="A28293" s="6"/>
      <c r="B28293" s="4"/>
    </row>
    <row r="28294" spans="1:2" x14ac:dyDescent="0.2">
      <c r="A28294" s="6"/>
      <c r="B28294" s="4"/>
    </row>
    <row r="28295" spans="1:2" x14ac:dyDescent="0.2">
      <c r="A28295" s="6"/>
      <c r="B28295" s="4"/>
    </row>
    <row r="28296" spans="1:2" x14ac:dyDescent="0.2">
      <c r="A28296" s="6"/>
      <c r="B28296" s="4"/>
    </row>
    <row r="28297" spans="1:2" x14ac:dyDescent="0.2">
      <c r="A28297" s="6"/>
      <c r="B28297" s="4"/>
    </row>
    <row r="28298" spans="1:2" x14ac:dyDescent="0.2">
      <c r="A28298" s="6"/>
      <c r="B28298" s="4"/>
    </row>
    <row r="28299" spans="1:2" x14ac:dyDescent="0.2">
      <c r="A28299" s="6"/>
      <c r="B28299" s="4"/>
    </row>
    <row r="28300" spans="1:2" x14ac:dyDescent="0.2">
      <c r="A28300" s="6"/>
      <c r="B28300" s="4"/>
    </row>
    <row r="28301" spans="1:2" x14ac:dyDescent="0.2">
      <c r="A28301" s="6"/>
      <c r="B28301" s="4"/>
    </row>
    <row r="28302" spans="1:2" x14ac:dyDescent="0.2">
      <c r="A28302" s="6"/>
      <c r="B28302" s="4"/>
    </row>
    <row r="28303" spans="1:2" x14ac:dyDescent="0.2">
      <c r="A28303" s="6"/>
      <c r="B28303" s="4"/>
    </row>
    <row r="28304" spans="1:2" x14ac:dyDescent="0.2">
      <c r="A28304" s="6"/>
      <c r="B28304" s="4"/>
    </row>
    <row r="28305" spans="1:2" x14ac:dyDescent="0.2">
      <c r="A28305" s="6"/>
      <c r="B28305" s="4"/>
    </row>
    <row r="28306" spans="1:2" x14ac:dyDescent="0.2">
      <c r="A28306" s="6"/>
      <c r="B28306" s="4"/>
    </row>
    <row r="28307" spans="1:2" x14ac:dyDescent="0.2">
      <c r="A28307" s="6"/>
      <c r="B28307" s="4"/>
    </row>
    <row r="28308" spans="1:2" x14ac:dyDescent="0.2">
      <c r="A28308" s="6"/>
      <c r="B28308" s="4"/>
    </row>
    <row r="28309" spans="1:2" x14ac:dyDescent="0.2">
      <c r="A28309" s="6"/>
      <c r="B28309" s="4"/>
    </row>
    <row r="28310" spans="1:2" x14ac:dyDescent="0.2">
      <c r="A28310" s="6"/>
      <c r="B28310" s="4"/>
    </row>
    <row r="28311" spans="1:2" x14ac:dyDescent="0.2">
      <c r="A28311" s="6"/>
      <c r="B28311" s="4"/>
    </row>
    <row r="28312" spans="1:2" x14ac:dyDescent="0.2">
      <c r="A28312" s="6"/>
      <c r="B28312" s="4"/>
    </row>
    <row r="28313" spans="1:2" x14ac:dyDescent="0.2">
      <c r="A28313" s="6"/>
      <c r="B28313" s="4"/>
    </row>
    <row r="28314" spans="1:2" x14ac:dyDescent="0.2">
      <c r="A28314" s="6"/>
      <c r="B28314" s="4"/>
    </row>
    <row r="28315" spans="1:2" x14ac:dyDescent="0.2">
      <c r="A28315" s="6"/>
      <c r="B28315" s="4"/>
    </row>
    <row r="28316" spans="1:2" x14ac:dyDescent="0.2">
      <c r="A28316" s="6"/>
      <c r="B28316" s="4"/>
    </row>
    <row r="28317" spans="1:2" x14ac:dyDescent="0.2">
      <c r="A28317" s="6"/>
      <c r="B28317" s="4"/>
    </row>
    <row r="28318" spans="1:2" x14ac:dyDescent="0.2">
      <c r="A28318" s="6"/>
      <c r="B28318" s="4"/>
    </row>
    <row r="28319" spans="1:2" x14ac:dyDescent="0.2">
      <c r="A28319" s="6"/>
      <c r="B28319" s="4"/>
    </row>
    <row r="28320" spans="1:2" x14ac:dyDescent="0.2">
      <c r="A28320" s="6"/>
      <c r="B28320" s="4"/>
    </row>
    <row r="28321" spans="1:2" x14ac:dyDescent="0.2">
      <c r="A28321" s="6"/>
      <c r="B28321" s="4"/>
    </row>
    <row r="28322" spans="1:2" x14ac:dyDescent="0.2">
      <c r="A28322" s="6"/>
      <c r="B28322" s="4"/>
    </row>
    <row r="28323" spans="1:2" x14ac:dyDescent="0.2">
      <c r="A28323" s="6"/>
      <c r="B28323" s="4"/>
    </row>
    <row r="28324" spans="1:2" x14ac:dyDescent="0.2">
      <c r="A28324" s="6"/>
      <c r="B28324" s="4"/>
    </row>
    <row r="28325" spans="1:2" x14ac:dyDescent="0.2">
      <c r="A28325" s="6"/>
      <c r="B28325" s="4"/>
    </row>
    <row r="28326" spans="1:2" x14ac:dyDescent="0.2">
      <c r="A28326" s="6"/>
      <c r="B28326" s="4"/>
    </row>
    <row r="28327" spans="1:2" x14ac:dyDescent="0.2">
      <c r="A28327" s="6"/>
      <c r="B28327" s="4"/>
    </row>
    <row r="28328" spans="1:2" x14ac:dyDescent="0.2">
      <c r="A28328" s="6"/>
      <c r="B28328" s="4"/>
    </row>
    <row r="28329" spans="1:2" x14ac:dyDescent="0.2">
      <c r="A28329" s="6"/>
      <c r="B28329" s="4"/>
    </row>
    <row r="28330" spans="1:2" x14ac:dyDescent="0.2">
      <c r="A28330" s="6"/>
      <c r="B28330" s="4"/>
    </row>
    <row r="28331" spans="1:2" x14ac:dyDescent="0.2">
      <c r="A28331" s="6"/>
      <c r="B28331" s="4"/>
    </row>
    <row r="28332" spans="1:2" x14ac:dyDescent="0.2">
      <c r="A28332" s="6"/>
      <c r="B28332" s="4"/>
    </row>
    <row r="28333" spans="1:2" x14ac:dyDescent="0.2">
      <c r="A28333" s="6"/>
      <c r="B28333" s="4"/>
    </row>
    <row r="28334" spans="1:2" x14ac:dyDescent="0.2">
      <c r="A28334" s="6"/>
      <c r="B28334" s="4"/>
    </row>
    <row r="28335" spans="1:2" x14ac:dyDescent="0.2">
      <c r="A28335" s="6"/>
      <c r="B28335" s="4"/>
    </row>
    <row r="28336" spans="1:2" x14ac:dyDescent="0.2">
      <c r="A28336" s="6"/>
      <c r="B28336" s="4"/>
    </row>
    <row r="28337" spans="1:2" x14ac:dyDescent="0.2">
      <c r="A28337" s="6"/>
      <c r="B28337" s="4"/>
    </row>
    <row r="28338" spans="1:2" x14ac:dyDescent="0.2">
      <c r="A28338" s="6"/>
      <c r="B28338" s="4"/>
    </row>
    <row r="28339" spans="1:2" x14ac:dyDescent="0.2">
      <c r="A28339" s="6"/>
      <c r="B28339" s="4"/>
    </row>
    <row r="28340" spans="1:2" x14ac:dyDescent="0.2">
      <c r="A28340" s="6"/>
      <c r="B28340" s="4"/>
    </row>
    <row r="28341" spans="1:2" x14ac:dyDescent="0.2">
      <c r="A28341" s="6"/>
      <c r="B28341" s="4"/>
    </row>
    <row r="28342" spans="1:2" x14ac:dyDescent="0.2">
      <c r="A28342" s="6"/>
      <c r="B28342" s="4"/>
    </row>
    <row r="28343" spans="1:2" x14ac:dyDescent="0.2">
      <c r="A28343" s="6"/>
      <c r="B28343" s="4"/>
    </row>
    <row r="28344" spans="1:2" x14ac:dyDescent="0.2">
      <c r="A28344" s="6"/>
      <c r="B28344" s="4"/>
    </row>
    <row r="28345" spans="1:2" x14ac:dyDescent="0.2">
      <c r="A28345" s="6"/>
      <c r="B28345" s="4"/>
    </row>
    <row r="28346" spans="1:2" x14ac:dyDescent="0.2">
      <c r="A28346" s="6"/>
      <c r="B28346" s="4"/>
    </row>
    <row r="28347" spans="1:2" x14ac:dyDescent="0.2">
      <c r="A28347" s="6"/>
      <c r="B28347" s="4"/>
    </row>
    <row r="28348" spans="1:2" x14ac:dyDescent="0.2">
      <c r="A28348" s="6"/>
      <c r="B28348" s="4"/>
    </row>
    <row r="28349" spans="1:2" x14ac:dyDescent="0.2">
      <c r="A28349" s="6"/>
      <c r="B28349" s="4"/>
    </row>
    <row r="28350" spans="1:2" x14ac:dyDescent="0.2">
      <c r="A28350" s="6"/>
      <c r="B28350" s="4"/>
    </row>
    <row r="28351" spans="1:2" x14ac:dyDescent="0.2">
      <c r="A28351" s="6"/>
      <c r="B28351" s="4"/>
    </row>
    <row r="28352" spans="1:2" x14ac:dyDescent="0.2">
      <c r="A28352" s="6"/>
      <c r="B28352" s="4"/>
    </row>
    <row r="28353" spans="1:2" x14ac:dyDescent="0.2">
      <c r="A28353" s="6"/>
      <c r="B28353" s="4"/>
    </row>
    <row r="28354" spans="1:2" x14ac:dyDescent="0.2">
      <c r="A28354" s="6"/>
      <c r="B28354" s="4"/>
    </row>
    <row r="28355" spans="1:2" x14ac:dyDescent="0.2">
      <c r="A28355" s="6"/>
      <c r="B28355" s="4"/>
    </row>
    <row r="28356" spans="1:2" x14ac:dyDescent="0.2">
      <c r="A28356" s="6"/>
      <c r="B28356" s="4"/>
    </row>
    <row r="28357" spans="1:2" x14ac:dyDescent="0.2">
      <c r="A28357" s="6"/>
      <c r="B28357" s="4"/>
    </row>
    <row r="28358" spans="1:2" x14ac:dyDescent="0.2">
      <c r="A28358" s="6"/>
      <c r="B28358" s="4"/>
    </row>
    <row r="28359" spans="1:2" x14ac:dyDescent="0.2">
      <c r="A28359" s="6"/>
      <c r="B28359" s="4"/>
    </row>
    <row r="28360" spans="1:2" x14ac:dyDescent="0.2">
      <c r="A28360" s="6"/>
      <c r="B28360" s="4"/>
    </row>
    <row r="28361" spans="1:2" x14ac:dyDescent="0.2">
      <c r="A28361" s="6"/>
      <c r="B28361" s="4"/>
    </row>
    <row r="28362" spans="1:2" x14ac:dyDescent="0.2">
      <c r="A28362" s="6"/>
      <c r="B28362" s="4"/>
    </row>
    <row r="28363" spans="1:2" x14ac:dyDescent="0.2">
      <c r="A28363" s="6"/>
      <c r="B28363" s="4"/>
    </row>
    <row r="28364" spans="1:2" x14ac:dyDescent="0.2">
      <c r="A28364" s="6"/>
      <c r="B28364" s="4"/>
    </row>
    <row r="28365" spans="1:2" x14ac:dyDescent="0.2">
      <c r="A28365" s="6"/>
      <c r="B28365" s="4"/>
    </row>
    <row r="28366" spans="1:2" x14ac:dyDescent="0.2">
      <c r="A28366" s="6"/>
      <c r="B28366" s="4"/>
    </row>
    <row r="28367" spans="1:2" x14ac:dyDescent="0.2">
      <c r="A28367" s="6"/>
      <c r="B28367" s="4"/>
    </row>
    <row r="28368" spans="1:2" x14ac:dyDescent="0.2">
      <c r="A28368" s="6"/>
      <c r="B28368" s="4"/>
    </row>
    <row r="28369" spans="1:2" x14ac:dyDescent="0.2">
      <c r="A28369" s="6"/>
      <c r="B28369" s="4"/>
    </row>
    <row r="28370" spans="1:2" x14ac:dyDescent="0.2">
      <c r="A28370" s="6"/>
      <c r="B28370" s="4"/>
    </row>
    <row r="28371" spans="1:2" x14ac:dyDescent="0.2">
      <c r="A28371" s="6"/>
      <c r="B28371" s="4"/>
    </row>
    <row r="28372" spans="1:2" x14ac:dyDescent="0.2">
      <c r="A28372" s="6"/>
      <c r="B28372" s="4"/>
    </row>
    <row r="28373" spans="1:2" x14ac:dyDescent="0.2">
      <c r="A28373" s="6"/>
      <c r="B28373" s="4"/>
    </row>
    <row r="28374" spans="1:2" x14ac:dyDescent="0.2">
      <c r="A28374" s="6"/>
      <c r="B28374" s="4"/>
    </row>
    <row r="28375" spans="1:2" x14ac:dyDescent="0.2">
      <c r="A28375" s="6"/>
      <c r="B28375" s="4"/>
    </row>
    <row r="28376" spans="1:2" x14ac:dyDescent="0.2">
      <c r="A28376" s="6"/>
      <c r="B28376" s="4"/>
    </row>
    <row r="28377" spans="1:2" x14ac:dyDescent="0.2">
      <c r="A28377" s="6"/>
      <c r="B28377" s="4"/>
    </row>
    <row r="28378" spans="1:2" x14ac:dyDescent="0.2">
      <c r="A28378" s="6"/>
      <c r="B28378" s="4"/>
    </row>
    <row r="28379" spans="1:2" x14ac:dyDescent="0.2">
      <c r="A28379" s="6"/>
      <c r="B28379" s="4"/>
    </row>
    <row r="28380" spans="1:2" x14ac:dyDescent="0.2">
      <c r="A28380" s="6"/>
      <c r="B28380" s="4"/>
    </row>
    <row r="28381" spans="1:2" x14ac:dyDescent="0.2">
      <c r="A28381" s="6"/>
      <c r="B28381" s="4"/>
    </row>
    <row r="28382" spans="1:2" x14ac:dyDescent="0.2">
      <c r="A28382" s="6"/>
      <c r="B28382" s="4"/>
    </row>
    <row r="28383" spans="1:2" x14ac:dyDescent="0.2">
      <c r="A28383" s="6"/>
      <c r="B28383" s="4"/>
    </row>
    <row r="28384" spans="1:2" x14ac:dyDescent="0.2">
      <c r="A28384" s="6"/>
      <c r="B28384" s="4"/>
    </row>
    <row r="28385" spans="1:2" x14ac:dyDescent="0.2">
      <c r="A28385" s="6"/>
      <c r="B28385" s="4"/>
    </row>
    <row r="28386" spans="1:2" x14ac:dyDescent="0.2">
      <c r="A28386" s="6"/>
      <c r="B28386" s="4"/>
    </row>
    <row r="28387" spans="1:2" x14ac:dyDescent="0.2">
      <c r="A28387" s="6"/>
      <c r="B28387" s="4"/>
    </row>
    <row r="28388" spans="1:2" x14ac:dyDescent="0.2">
      <c r="A28388" s="6"/>
      <c r="B28388" s="4"/>
    </row>
    <row r="28389" spans="1:2" x14ac:dyDescent="0.2">
      <c r="A28389" s="6"/>
      <c r="B28389" s="4"/>
    </row>
    <row r="28390" spans="1:2" x14ac:dyDescent="0.2">
      <c r="A28390" s="6"/>
      <c r="B28390" s="4"/>
    </row>
    <row r="28391" spans="1:2" x14ac:dyDescent="0.2">
      <c r="A28391" s="6"/>
      <c r="B28391" s="4"/>
    </row>
    <row r="28392" spans="1:2" x14ac:dyDescent="0.2">
      <c r="A28392" s="6"/>
      <c r="B28392" s="4"/>
    </row>
    <row r="28393" spans="1:2" x14ac:dyDescent="0.2">
      <c r="A28393" s="6"/>
      <c r="B28393" s="4"/>
    </row>
    <row r="28394" spans="1:2" x14ac:dyDescent="0.2">
      <c r="A28394" s="6"/>
      <c r="B28394" s="4"/>
    </row>
    <row r="28395" spans="1:2" x14ac:dyDescent="0.2">
      <c r="A28395" s="6"/>
      <c r="B28395" s="4"/>
    </row>
    <row r="28396" spans="1:2" x14ac:dyDescent="0.2">
      <c r="A28396" s="6"/>
      <c r="B28396" s="4"/>
    </row>
    <row r="28397" spans="1:2" x14ac:dyDescent="0.2">
      <c r="A28397" s="6"/>
      <c r="B28397" s="4"/>
    </row>
    <row r="28398" spans="1:2" x14ac:dyDescent="0.2">
      <c r="A28398" s="6"/>
      <c r="B28398" s="4"/>
    </row>
    <row r="28399" spans="1:2" x14ac:dyDescent="0.2">
      <c r="A28399" s="6"/>
      <c r="B28399" s="4"/>
    </row>
    <row r="28400" spans="1:2" x14ac:dyDescent="0.2">
      <c r="A28400" s="6"/>
      <c r="B28400" s="4"/>
    </row>
    <row r="28401" spans="1:2" x14ac:dyDescent="0.2">
      <c r="A28401" s="6"/>
      <c r="B28401" s="4"/>
    </row>
    <row r="28402" spans="1:2" x14ac:dyDescent="0.2">
      <c r="A28402" s="6"/>
      <c r="B28402" s="4"/>
    </row>
    <row r="28403" spans="1:2" x14ac:dyDescent="0.2">
      <c r="A28403" s="6"/>
      <c r="B28403" s="4"/>
    </row>
    <row r="28404" spans="1:2" x14ac:dyDescent="0.2">
      <c r="A28404" s="6"/>
      <c r="B28404" s="4"/>
    </row>
    <row r="28405" spans="1:2" x14ac:dyDescent="0.2">
      <c r="A28405" s="6"/>
      <c r="B28405" s="4"/>
    </row>
    <row r="28406" spans="1:2" x14ac:dyDescent="0.2">
      <c r="A28406" s="6"/>
      <c r="B28406" s="4"/>
    </row>
    <row r="28407" spans="1:2" x14ac:dyDescent="0.2">
      <c r="A28407" s="6"/>
      <c r="B28407" s="4"/>
    </row>
    <row r="28408" spans="1:2" x14ac:dyDescent="0.2">
      <c r="A28408" s="6"/>
      <c r="B28408" s="4"/>
    </row>
    <row r="28409" spans="1:2" x14ac:dyDescent="0.2">
      <c r="A28409" s="6"/>
      <c r="B28409" s="4"/>
    </row>
    <row r="28410" spans="1:2" x14ac:dyDescent="0.2">
      <c r="A28410" s="6"/>
      <c r="B28410" s="4"/>
    </row>
    <row r="28411" spans="1:2" x14ac:dyDescent="0.2">
      <c r="A28411" s="6"/>
      <c r="B28411" s="4"/>
    </row>
    <row r="28412" spans="1:2" x14ac:dyDescent="0.2">
      <c r="A28412" s="6"/>
      <c r="B28412" s="4"/>
    </row>
    <row r="28413" spans="1:2" x14ac:dyDescent="0.2">
      <c r="A28413" s="6"/>
      <c r="B28413" s="4"/>
    </row>
    <row r="28414" spans="1:2" x14ac:dyDescent="0.2">
      <c r="A28414" s="6"/>
      <c r="B28414" s="4"/>
    </row>
    <row r="28415" spans="1:2" x14ac:dyDescent="0.2">
      <c r="A28415" s="6"/>
      <c r="B28415" s="4"/>
    </row>
    <row r="28416" spans="1:2" x14ac:dyDescent="0.2">
      <c r="A28416" s="6"/>
      <c r="B28416" s="4"/>
    </row>
    <row r="28417" spans="1:2" x14ac:dyDescent="0.2">
      <c r="A28417" s="6"/>
      <c r="B28417" s="4"/>
    </row>
    <row r="28418" spans="1:2" x14ac:dyDescent="0.2">
      <c r="A28418" s="6"/>
      <c r="B28418" s="4"/>
    </row>
    <row r="28419" spans="1:2" x14ac:dyDescent="0.2">
      <c r="A28419" s="6"/>
      <c r="B28419" s="4"/>
    </row>
    <row r="28420" spans="1:2" x14ac:dyDescent="0.2">
      <c r="A28420" s="6"/>
      <c r="B28420" s="4"/>
    </row>
    <row r="28421" spans="1:2" x14ac:dyDescent="0.2">
      <c r="A28421" s="6"/>
      <c r="B28421" s="4"/>
    </row>
    <row r="28422" spans="1:2" x14ac:dyDescent="0.2">
      <c r="A28422" s="6"/>
      <c r="B28422" s="4"/>
    </row>
    <row r="28423" spans="1:2" x14ac:dyDescent="0.2">
      <c r="A28423" s="6"/>
      <c r="B28423" s="4"/>
    </row>
    <row r="28424" spans="1:2" x14ac:dyDescent="0.2">
      <c r="A28424" s="6"/>
      <c r="B28424" s="4"/>
    </row>
    <row r="28425" spans="1:2" x14ac:dyDescent="0.2">
      <c r="A28425" s="6"/>
      <c r="B28425" s="4"/>
    </row>
    <row r="28426" spans="1:2" x14ac:dyDescent="0.2">
      <c r="A28426" s="6"/>
      <c r="B28426" s="4"/>
    </row>
    <row r="28427" spans="1:2" x14ac:dyDescent="0.2">
      <c r="A28427" s="6"/>
      <c r="B28427" s="4"/>
    </row>
    <row r="28428" spans="1:2" x14ac:dyDescent="0.2">
      <c r="A28428" s="6"/>
      <c r="B28428" s="4"/>
    </row>
    <row r="28429" spans="1:2" x14ac:dyDescent="0.2">
      <c r="A28429" s="6"/>
      <c r="B28429" s="4"/>
    </row>
    <row r="28430" spans="1:2" x14ac:dyDescent="0.2">
      <c r="A28430" s="6"/>
      <c r="B28430" s="4"/>
    </row>
    <row r="28431" spans="1:2" x14ac:dyDescent="0.2">
      <c r="A28431" s="6"/>
      <c r="B28431" s="4"/>
    </row>
    <row r="28432" spans="1:2" x14ac:dyDescent="0.2">
      <c r="A28432" s="6"/>
      <c r="B28432" s="4"/>
    </row>
    <row r="28433" spans="1:2" x14ac:dyDescent="0.2">
      <c r="A28433" s="6"/>
      <c r="B28433" s="4"/>
    </row>
    <row r="28434" spans="1:2" x14ac:dyDescent="0.2">
      <c r="A28434" s="6"/>
      <c r="B28434" s="4"/>
    </row>
    <row r="28435" spans="1:2" x14ac:dyDescent="0.2">
      <c r="A28435" s="6"/>
      <c r="B28435" s="4"/>
    </row>
    <row r="28436" spans="1:2" x14ac:dyDescent="0.2">
      <c r="A28436" s="6"/>
      <c r="B28436" s="4"/>
    </row>
    <row r="28437" spans="1:2" x14ac:dyDescent="0.2">
      <c r="A28437" s="6"/>
      <c r="B28437" s="4"/>
    </row>
    <row r="28438" spans="1:2" x14ac:dyDescent="0.2">
      <c r="A28438" s="6"/>
      <c r="B28438" s="4"/>
    </row>
    <row r="28439" spans="1:2" x14ac:dyDescent="0.2">
      <c r="A28439" s="6"/>
      <c r="B28439" s="4"/>
    </row>
    <row r="28440" spans="1:2" x14ac:dyDescent="0.2">
      <c r="A28440" s="6"/>
      <c r="B28440" s="4"/>
    </row>
    <row r="28441" spans="1:2" x14ac:dyDescent="0.2">
      <c r="A28441" s="6"/>
      <c r="B28441" s="4"/>
    </row>
    <row r="28442" spans="1:2" x14ac:dyDescent="0.2">
      <c r="A28442" s="6"/>
      <c r="B28442" s="4"/>
    </row>
    <row r="28443" spans="1:2" x14ac:dyDescent="0.2">
      <c r="A28443" s="6"/>
      <c r="B28443" s="4"/>
    </row>
    <row r="28444" spans="1:2" x14ac:dyDescent="0.2">
      <c r="A28444" s="6"/>
      <c r="B28444" s="4"/>
    </row>
    <row r="28445" spans="1:2" x14ac:dyDescent="0.2">
      <c r="A28445" s="6"/>
      <c r="B28445" s="4"/>
    </row>
    <row r="28446" spans="1:2" x14ac:dyDescent="0.2">
      <c r="A28446" s="6"/>
      <c r="B28446" s="4"/>
    </row>
    <row r="28447" spans="1:2" x14ac:dyDescent="0.2">
      <c r="A28447" s="6"/>
      <c r="B28447" s="4"/>
    </row>
    <row r="28448" spans="1:2" x14ac:dyDescent="0.2">
      <c r="A28448" s="6"/>
      <c r="B28448" s="4"/>
    </row>
    <row r="28449" spans="1:2" x14ac:dyDescent="0.2">
      <c r="A28449" s="6"/>
      <c r="B28449" s="4"/>
    </row>
    <row r="28450" spans="1:2" x14ac:dyDescent="0.2">
      <c r="A28450" s="6"/>
      <c r="B28450" s="4"/>
    </row>
    <row r="28451" spans="1:2" x14ac:dyDescent="0.2">
      <c r="A28451" s="6"/>
      <c r="B28451" s="4"/>
    </row>
    <row r="28452" spans="1:2" x14ac:dyDescent="0.2">
      <c r="A28452" s="6"/>
      <c r="B28452" s="4"/>
    </row>
    <row r="28453" spans="1:2" x14ac:dyDescent="0.2">
      <c r="A28453" s="6"/>
      <c r="B28453" s="4"/>
    </row>
    <row r="28454" spans="1:2" x14ac:dyDescent="0.2">
      <c r="A28454" s="6"/>
      <c r="B28454" s="4"/>
    </row>
    <row r="28455" spans="1:2" x14ac:dyDescent="0.2">
      <c r="A28455" s="6"/>
      <c r="B28455" s="4"/>
    </row>
    <row r="28456" spans="1:2" x14ac:dyDescent="0.2">
      <c r="A28456" s="6"/>
      <c r="B28456" s="4"/>
    </row>
    <row r="28457" spans="1:2" x14ac:dyDescent="0.2">
      <c r="A28457" s="6"/>
      <c r="B28457" s="4"/>
    </row>
    <row r="28458" spans="1:2" x14ac:dyDescent="0.2">
      <c r="A28458" s="6"/>
      <c r="B28458" s="4"/>
    </row>
    <row r="28459" spans="1:2" x14ac:dyDescent="0.2">
      <c r="A28459" s="6"/>
      <c r="B28459" s="4"/>
    </row>
    <row r="28460" spans="1:2" x14ac:dyDescent="0.2">
      <c r="A28460" s="6"/>
      <c r="B28460" s="4"/>
    </row>
    <row r="28461" spans="1:2" x14ac:dyDescent="0.2">
      <c r="A28461" s="6"/>
      <c r="B28461" s="4"/>
    </row>
    <row r="28462" spans="1:2" x14ac:dyDescent="0.2">
      <c r="A28462" s="6"/>
      <c r="B28462" s="4"/>
    </row>
    <row r="28463" spans="1:2" x14ac:dyDescent="0.2">
      <c r="A28463" s="6"/>
      <c r="B28463" s="4"/>
    </row>
    <row r="28464" spans="1:2" x14ac:dyDescent="0.2">
      <c r="A28464" s="6"/>
      <c r="B28464" s="4"/>
    </row>
    <row r="28465" spans="1:2" x14ac:dyDescent="0.2">
      <c r="A28465" s="6"/>
      <c r="B28465" s="4"/>
    </row>
    <row r="28466" spans="1:2" x14ac:dyDescent="0.2">
      <c r="A28466" s="6"/>
      <c r="B28466" s="4"/>
    </row>
    <row r="28467" spans="1:2" x14ac:dyDescent="0.2">
      <c r="A28467" s="6"/>
      <c r="B28467" s="4"/>
    </row>
    <row r="28468" spans="1:2" x14ac:dyDescent="0.2">
      <c r="A28468" s="6"/>
      <c r="B28468" s="4"/>
    </row>
    <row r="28469" spans="1:2" x14ac:dyDescent="0.2">
      <c r="A28469" s="6"/>
      <c r="B28469" s="4"/>
    </row>
    <row r="28470" spans="1:2" x14ac:dyDescent="0.2">
      <c r="A28470" s="6"/>
      <c r="B28470" s="4"/>
    </row>
    <row r="28471" spans="1:2" x14ac:dyDescent="0.2">
      <c r="A28471" s="6"/>
      <c r="B28471" s="4"/>
    </row>
    <row r="28472" spans="1:2" x14ac:dyDescent="0.2">
      <c r="A28472" s="6"/>
      <c r="B28472" s="4"/>
    </row>
    <row r="28473" spans="1:2" x14ac:dyDescent="0.2">
      <c r="A28473" s="6"/>
      <c r="B28473" s="4"/>
    </row>
    <row r="28474" spans="1:2" x14ac:dyDescent="0.2">
      <c r="A28474" s="6"/>
      <c r="B28474" s="4"/>
    </row>
    <row r="28475" spans="1:2" x14ac:dyDescent="0.2">
      <c r="A28475" s="6"/>
      <c r="B28475" s="4"/>
    </row>
    <row r="28476" spans="1:2" x14ac:dyDescent="0.2">
      <c r="A28476" s="6"/>
      <c r="B28476" s="4"/>
    </row>
    <row r="28477" spans="1:2" x14ac:dyDescent="0.2">
      <c r="A28477" s="6"/>
      <c r="B28477" s="4"/>
    </row>
    <row r="28478" spans="1:2" x14ac:dyDescent="0.2">
      <c r="A28478" s="6"/>
      <c r="B28478" s="4"/>
    </row>
    <row r="28479" spans="1:2" x14ac:dyDescent="0.2">
      <c r="A28479" s="6"/>
      <c r="B28479" s="4"/>
    </row>
    <row r="28480" spans="1:2" x14ac:dyDescent="0.2">
      <c r="A28480" s="6"/>
      <c r="B28480" s="4"/>
    </row>
    <row r="28481" spans="1:2" x14ac:dyDescent="0.2">
      <c r="A28481" s="6"/>
      <c r="B28481" s="4"/>
    </row>
    <row r="28482" spans="1:2" x14ac:dyDescent="0.2">
      <c r="A28482" s="6"/>
      <c r="B28482" s="4"/>
    </row>
    <row r="28483" spans="1:2" x14ac:dyDescent="0.2">
      <c r="A28483" s="6"/>
      <c r="B28483" s="4"/>
    </row>
    <row r="28484" spans="1:2" x14ac:dyDescent="0.2">
      <c r="A28484" s="6"/>
      <c r="B28484" s="4"/>
    </row>
    <row r="28485" spans="1:2" x14ac:dyDescent="0.2">
      <c r="A28485" s="6"/>
      <c r="B28485" s="4"/>
    </row>
    <row r="28486" spans="1:2" x14ac:dyDescent="0.2">
      <c r="A28486" s="6"/>
      <c r="B28486" s="4"/>
    </row>
    <row r="28487" spans="1:2" x14ac:dyDescent="0.2">
      <c r="A28487" s="6"/>
      <c r="B28487" s="4"/>
    </row>
    <row r="28488" spans="1:2" x14ac:dyDescent="0.2">
      <c r="A28488" s="6"/>
      <c r="B28488" s="4"/>
    </row>
    <row r="28489" spans="1:2" x14ac:dyDescent="0.2">
      <c r="A28489" s="6"/>
      <c r="B28489" s="4"/>
    </row>
    <row r="28490" spans="1:2" x14ac:dyDescent="0.2">
      <c r="A28490" s="6"/>
      <c r="B28490" s="4"/>
    </row>
    <row r="28491" spans="1:2" x14ac:dyDescent="0.2">
      <c r="A28491" s="6"/>
      <c r="B28491" s="4"/>
    </row>
    <row r="28492" spans="1:2" x14ac:dyDescent="0.2">
      <c r="A28492" s="6"/>
      <c r="B28492" s="4"/>
    </row>
    <row r="28493" spans="1:2" x14ac:dyDescent="0.2">
      <c r="A28493" s="6"/>
      <c r="B28493" s="4"/>
    </row>
    <row r="28494" spans="1:2" x14ac:dyDescent="0.2">
      <c r="A28494" s="6"/>
      <c r="B28494" s="4"/>
    </row>
    <row r="28495" spans="1:2" x14ac:dyDescent="0.2">
      <c r="A28495" s="6"/>
      <c r="B28495" s="4"/>
    </row>
    <row r="28496" spans="1:2" x14ac:dyDescent="0.2">
      <c r="A28496" s="6"/>
      <c r="B28496" s="4"/>
    </row>
    <row r="28497" spans="1:2" x14ac:dyDescent="0.2">
      <c r="A28497" s="6"/>
      <c r="B28497" s="4"/>
    </row>
    <row r="28498" spans="1:2" x14ac:dyDescent="0.2">
      <c r="A28498" s="6"/>
      <c r="B28498" s="4"/>
    </row>
    <row r="28499" spans="1:2" x14ac:dyDescent="0.2">
      <c r="A28499" s="6"/>
      <c r="B28499" s="4"/>
    </row>
    <row r="28500" spans="1:2" x14ac:dyDescent="0.2">
      <c r="A28500" s="6"/>
      <c r="B28500" s="4"/>
    </row>
    <row r="28501" spans="1:2" x14ac:dyDescent="0.2">
      <c r="A28501" s="6"/>
      <c r="B28501" s="4"/>
    </row>
    <row r="28502" spans="1:2" x14ac:dyDescent="0.2">
      <c r="A28502" s="6"/>
      <c r="B28502" s="4"/>
    </row>
    <row r="28503" spans="1:2" x14ac:dyDescent="0.2">
      <c r="A28503" s="6"/>
      <c r="B28503" s="4"/>
    </row>
    <row r="28504" spans="1:2" x14ac:dyDescent="0.2">
      <c r="A28504" s="6"/>
      <c r="B28504" s="4"/>
    </row>
    <row r="28505" spans="1:2" x14ac:dyDescent="0.2">
      <c r="A28505" s="6"/>
      <c r="B28505" s="4"/>
    </row>
    <row r="28506" spans="1:2" x14ac:dyDescent="0.2">
      <c r="A28506" s="6"/>
      <c r="B28506" s="4"/>
    </row>
    <row r="28507" spans="1:2" x14ac:dyDescent="0.2">
      <c r="A28507" s="6"/>
      <c r="B28507" s="4"/>
    </row>
    <row r="28508" spans="1:2" x14ac:dyDescent="0.2">
      <c r="A28508" s="6"/>
      <c r="B28508" s="4"/>
    </row>
    <row r="28509" spans="1:2" x14ac:dyDescent="0.2">
      <c r="A28509" s="6"/>
      <c r="B28509" s="4"/>
    </row>
    <row r="28510" spans="1:2" x14ac:dyDescent="0.2">
      <c r="A28510" s="6"/>
      <c r="B28510" s="4"/>
    </row>
    <row r="28511" spans="1:2" x14ac:dyDescent="0.2">
      <c r="A28511" s="6"/>
      <c r="B28511" s="4"/>
    </row>
    <row r="28512" spans="1:2" x14ac:dyDescent="0.2">
      <c r="A28512" s="6"/>
      <c r="B28512" s="4"/>
    </row>
    <row r="28513" spans="1:2" x14ac:dyDescent="0.2">
      <c r="A28513" s="6"/>
      <c r="B28513" s="4"/>
    </row>
    <row r="28514" spans="1:2" x14ac:dyDescent="0.2">
      <c r="A28514" s="6"/>
      <c r="B28514" s="4"/>
    </row>
    <row r="28515" spans="1:2" x14ac:dyDescent="0.2">
      <c r="A28515" s="6"/>
      <c r="B28515" s="4"/>
    </row>
    <row r="28516" spans="1:2" x14ac:dyDescent="0.2">
      <c r="A28516" s="6"/>
      <c r="B28516" s="4"/>
    </row>
    <row r="28517" spans="1:2" x14ac:dyDescent="0.2">
      <c r="A28517" s="6"/>
      <c r="B28517" s="4"/>
    </row>
    <row r="28518" spans="1:2" x14ac:dyDescent="0.2">
      <c r="A28518" s="6"/>
      <c r="B28518" s="4"/>
    </row>
    <row r="28519" spans="1:2" x14ac:dyDescent="0.2">
      <c r="A28519" s="6"/>
      <c r="B28519" s="4"/>
    </row>
    <row r="28520" spans="1:2" x14ac:dyDescent="0.2">
      <c r="A28520" s="6"/>
      <c r="B28520" s="4"/>
    </row>
    <row r="28521" spans="1:2" x14ac:dyDescent="0.2">
      <c r="A28521" s="6"/>
      <c r="B28521" s="4"/>
    </row>
    <row r="28522" spans="1:2" x14ac:dyDescent="0.2">
      <c r="A28522" s="6"/>
      <c r="B28522" s="4"/>
    </row>
    <row r="28523" spans="1:2" x14ac:dyDescent="0.2">
      <c r="A28523" s="6"/>
      <c r="B28523" s="4"/>
    </row>
    <row r="28524" spans="1:2" x14ac:dyDescent="0.2">
      <c r="A28524" s="6"/>
      <c r="B28524" s="4"/>
    </row>
    <row r="28525" spans="1:2" x14ac:dyDescent="0.2">
      <c r="A28525" s="6"/>
      <c r="B28525" s="4"/>
    </row>
    <row r="28526" spans="1:2" x14ac:dyDescent="0.2">
      <c r="A28526" s="6"/>
      <c r="B28526" s="4"/>
    </row>
    <row r="28527" spans="1:2" x14ac:dyDescent="0.2">
      <c r="A28527" s="6"/>
      <c r="B28527" s="4"/>
    </row>
    <row r="28528" spans="1:2" x14ac:dyDescent="0.2">
      <c r="A28528" s="6"/>
      <c r="B28528" s="4"/>
    </row>
    <row r="28529" spans="1:2" x14ac:dyDescent="0.2">
      <c r="A28529" s="6"/>
      <c r="B28529" s="4"/>
    </row>
    <row r="28530" spans="1:2" x14ac:dyDescent="0.2">
      <c r="A28530" s="6"/>
      <c r="B28530" s="4"/>
    </row>
    <row r="28531" spans="1:2" x14ac:dyDescent="0.2">
      <c r="A28531" s="6"/>
      <c r="B28531" s="4"/>
    </row>
    <row r="28532" spans="1:2" x14ac:dyDescent="0.2">
      <c r="A28532" s="6"/>
      <c r="B28532" s="4"/>
    </row>
    <row r="28533" spans="1:2" x14ac:dyDescent="0.2">
      <c r="A28533" s="6"/>
      <c r="B28533" s="4"/>
    </row>
    <row r="28534" spans="1:2" x14ac:dyDescent="0.2">
      <c r="A28534" s="6"/>
      <c r="B28534" s="4"/>
    </row>
    <row r="28535" spans="1:2" x14ac:dyDescent="0.2">
      <c r="A28535" s="6"/>
      <c r="B28535" s="4"/>
    </row>
    <row r="28536" spans="1:2" x14ac:dyDescent="0.2">
      <c r="A28536" s="6"/>
      <c r="B28536" s="4"/>
    </row>
    <row r="28537" spans="1:2" x14ac:dyDescent="0.2">
      <c r="A28537" s="6"/>
      <c r="B28537" s="4"/>
    </row>
    <row r="28538" spans="1:2" x14ac:dyDescent="0.2">
      <c r="A28538" s="6"/>
      <c r="B28538" s="4"/>
    </row>
    <row r="28539" spans="1:2" x14ac:dyDescent="0.2">
      <c r="A28539" s="6"/>
      <c r="B28539" s="4"/>
    </row>
    <row r="28540" spans="1:2" x14ac:dyDescent="0.2">
      <c r="A28540" s="6"/>
      <c r="B28540" s="4"/>
    </row>
    <row r="28541" spans="1:2" x14ac:dyDescent="0.2">
      <c r="A28541" s="6"/>
      <c r="B28541" s="4"/>
    </row>
    <row r="28542" spans="1:2" x14ac:dyDescent="0.2">
      <c r="A28542" s="6"/>
      <c r="B28542" s="4"/>
    </row>
    <row r="28543" spans="1:2" x14ac:dyDescent="0.2">
      <c r="A28543" s="6"/>
      <c r="B28543" s="4"/>
    </row>
    <row r="28544" spans="1:2" x14ac:dyDescent="0.2">
      <c r="A28544" s="6"/>
      <c r="B28544" s="4"/>
    </row>
    <row r="28545" spans="1:2" x14ac:dyDescent="0.2">
      <c r="A28545" s="6"/>
      <c r="B28545" s="4"/>
    </row>
    <row r="28546" spans="1:2" x14ac:dyDescent="0.2">
      <c r="A28546" s="6"/>
      <c r="B28546" s="4"/>
    </row>
    <row r="28547" spans="1:2" x14ac:dyDescent="0.2">
      <c r="A28547" s="6"/>
      <c r="B28547" s="4"/>
    </row>
    <row r="28548" spans="1:2" x14ac:dyDescent="0.2">
      <c r="A28548" s="6"/>
      <c r="B28548" s="4"/>
    </row>
    <row r="28549" spans="1:2" x14ac:dyDescent="0.2">
      <c r="A28549" s="6"/>
      <c r="B28549" s="4"/>
    </row>
    <row r="28550" spans="1:2" x14ac:dyDescent="0.2">
      <c r="A28550" s="6"/>
      <c r="B28550" s="4"/>
    </row>
    <row r="28551" spans="1:2" x14ac:dyDescent="0.2">
      <c r="A28551" s="6"/>
      <c r="B28551" s="4"/>
    </row>
    <row r="28552" spans="1:2" x14ac:dyDescent="0.2">
      <c r="A28552" s="6"/>
      <c r="B28552" s="4"/>
    </row>
    <row r="28553" spans="1:2" x14ac:dyDescent="0.2">
      <c r="A28553" s="6"/>
      <c r="B28553" s="4"/>
    </row>
    <row r="28554" spans="1:2" x14ac:dyDescent="0.2">
      <c r="A28554" s="6"/>
      <c r="B28554" s="4"/>
    </row>
    <row r="28555" spans="1:2" x14ac:dyDescent="0.2">
      <c r="A28555" s="6"/>
      <c r="B28555" s="4"/>
    </row>
    <row r="28556" spans="1:2" x14ac:dyDescent="0.2">
      <c r="A28556" s="6"/>
      <c r="B28556" s="4"/>
    </row>
    <row r="28557" spans="1:2" x14ac:dyDescent="0.2">
      <c r="A28557" s="6"/>
      <c r="B28557" s="4"/>
    </row>
    <row r="28558" spans="1:2" x14ac:dyDescent="0.2">
      <c r="A28558" s="6"/>
      <c r="B28558" s="4"/>
    </row>
    <row r="28559" spans="1:2" x14ac:dyDescent="0.2">
      <c r="A28559" s="6"/>
      <c r="B28559" s="4"/>
    </row>
    <row r="28560" spans="1:2" x14ac:dyDescent="0.2">
      <c r="A28560" s="6"/>
      <c r="B28560" s="4"/>
    </row>
    <row r="28561" spans="1:2" x14ac:dyDescent="0.2">
      <c r="A28561" s="6"/>
      <c r="B28561" s="4"/>
    </row>
    <row r="28562" spans="1:2" x14ac:dyDescent="0.2">
      <c r="A28562" s="6"/>
      <c r="B28562" s="4"/>
    </row>
    <row r="28563" spans="1:2" x14ac:dyDescent="0.2">
      <c r="A28563" s="6"/>
      <c r="B28563" s="4"/>
    </row>
    <row r="28564" spans="1:2" x14ac:dyDescent="0.2">
      <c r="A28564" s="6"/>
      <c r="B28564" s="4"/>
    </row>
    <row r="28565" spans="1:2" x14ac:dyDescent="0.2">
      <c r="A28565" s="6"/>
      <c r="B28565" s="4"/>
    </row>
    <row r="28566" spans="1:2" x14ac:dyDescent="0.2">
      <c r="A28566" s="6"/>
      <c r="B28566" s="4"/>
    </row>
    <row r="28567" spans="1:2" x14ac:dyDescent="0.2">
      <c r="A28567" s="6"/>
      <c r="B28567" s="4"/>
    </row>
    <row r="28568" spans="1:2" x14ac:dyDescent="0.2">
      <c r="A28568" s="6"/>
      <c r="B28568" s="4"/>
    </row>
    <row r="28569" spans="1:2" x14ac:dyDescent="0.2">
      <c r="A28569" s="6"/>
      <c r="B28569" s="4"/>
    </row>
    <row r="28570" spans="1:2" x14ac:dyDescent="0.2">
      <c r="A28570" s="6"/>
      <c r="B28570" s="4"/>
    </row>
    <row r="28571" spans="1:2" x14ac:dyDescent="0.2">
      <c r="A28571" s="6"/>
      <c r="B28571" s="4"/>
    </row>
    <row r="28572" spans="1:2" x14ac:dyDescent="0.2">
      <c r="A28572" s="6"/>
      <c r="B28572" s="4"/>
    </row>
    <row r="28573" spans="1:2" x14ac:dyDescent="0.2">
      <c r="A28573" s="6"/>
      <c r="B28573" s="4"/>
    </row>
    <row r="28574" spans="1:2" x14ac:dyDescent="0.2">
      <c r="A28574" s="6"/>
      <c r="B28574" s="4"/>
    </row>
    <row r="28575" spans="1:2" x14ac:dyDescent="0.2">
      <c r="A28575" s="6"/>
      <c r="B28575" s="4"/>
    </row>
    <row r="28576" spans="1:2" x14ac:dyDescent="0.2">
      <c r="A28576" s="6"/>
      <c r="B28576" s="4"/>
    </row>
    <row r="28577" spans="1:2" x14ac:dyDescent="0.2">
      <c r="A28577" s="6"/>
      <c r="B28577" s="4"/>
    </row>
    <row r="28578" spans="1:2" x14ac:dyDescent="0.2">
      <c r="A28578" s="6"/>
      <c r="B28578" s="4"/>
    </row>
    <row r="28579" spans="1:2" x14ac:dyDescent="0.2">
      <c r="A28579" s="6"/>
      <c r="B28579" s="4"/>
    </row>
    <row r="28580" spans="1:2" x14ac:dyDescent="0.2">
      <c r="A28580" s="6"/>
      <c r="B28580" s="4"/>
    </row>
    <row r="28581" spans="1:2" x14ac:dyDescent="0.2">
      <c r="A28581" s="6"/>
      <c r="B28581" s="4"/>
    </row>
    <row r="28582" spans="1:2" x14ac:dyDescent="0.2">
      <c r="A28582" s="6"/>
      <c r="B28582" s="4"/>
    </row>
    <row r="28583" spans="1:2" x14ac:dyDescent="0.2">
      <c r="A28583" s="6"/>
      <c r="B28583" s="4"/>
    </row>
    <row r="28584" spans="1:2" x14ac:dyDescent="0.2">
      <c r="A28584" s="6"/>
      <c r="B28584" s="4"/>
    </row>
    <row r="28585" spans="1:2" x14ac:dyDescent="0.2">
      <c r="A28585" s="6"/>
      <c r="B28585" s="4"/>
    </row>
    <row r="28586" spans="1:2" x14ac:dyDescent="0.2">
      <c r="A28586" s="6"/>
      <c r="B28586" s="4"/>
    </row>
    <row r="28587" spans="1:2" x14ac:dyDescent="0.2">
      <c r="A28587" s="6"/>
      <c r="B28587" s="4"/>
    </row>
    <row r="28588" spans="1:2" x14ac:dyDescent="0.2">
      <c r="A28588" s="6"/>
      <c r="B28588" s="4"/>
    </row>
    <row r="28589" spans="1:2" x14ac:dyDescent="0.2">
      <c r="A28589" s="6"/>
      <c r="B28589" s="4"/>
    </row>
    <row r="28590" spans="1:2" x14ac:dyDescent="0.2">
      <c r="A28590" s="6"/>
      <c r="B28590" s="4"/>
    </row>
    <row r="28591" spans="1:2" x14ac:dyDescent="0.2">
      <c r="A28591" s="6"/>
      <c r="B28591" s="4"/>
    </row>
    <row r="28592" spans="1:2" x14ac:dyDescent="0.2">
      <c r="A28592" s="6"/>
      <c r="B28592" s="4"/>
    </row>
    <row r="28593" spans="1:2" x14ac:dyDescent="0.2">
      <c r="A28593" s="6"/>
      <c r="B28593" s="4"/>
    </row>
    <row r="28594" spans="1:2" x14ac:dyDescent="0.2">
      <c r="A28594" s="6"/>
      <c r="B28594" s="4"/>
    </row>
    <row r="28595" spans="1:2" x14ac:dyDescent="0.2">
      <c r="A28595" s="6"/>
      <c r="B28595" s="4"/>
    </row>
    <row r="28596" spans="1:2" x14ac:dyDescent="0.2">
      <c r="A28596" s="6"/>
      <c r="B28596" s="4"/>
    </row>
    <row r="28597" spans="1:2" x14ac:dyDescent="0.2">
      <c r="A28597" s="6"/>
      <c r="B28597" s="4"/>
    </row>
    <row r="28598" spans="1:2" x14ac:dyDescent="0.2">
      <c r="A28598" s="6"/>
      <c r="B28598" s="4"/>
    </row>
    <row r="28599" spans="1:2" x14ac:dyDescent="0.2">
      <c r="A28599" s="6"/>
      <c r="B28599" s="4"/>
    </row>
    <row r="28600" spans="1:2" x14ac:dyDescent="0.2">
      <c r="A28600" s="6"/>
      <c r="B28600" s="4"/>
    </row>
    <row r="28601" spans="1:2" x14ac:dyDescent="0.2">
      <c r="A28601" s="6"/>
      <c r="B28601" s="4"/>
    </row>
    <row r="28602" spans="1:2" x14ac:dyDescent="0.2">
      <c r="A28602" s="6"/>
      <c r="B28602" s="4"/>
    </row>
    <row r="28603" spans="1:2" x14ac:dyDescent="0.2">
      <c r="A28603" s="6"/>
      <c r="B28603" s="4"/>
    </row>
    <row r="28604" spans="1:2" x14ac:dyDescent="0.2">
      <c r="A28604" s="6"/>
      <c r="B28604" s="4"/>
    </row>
    <row r="28605" spans="1:2" x14ac:dyDescent="0.2">
      <c r="A28605" s="6"/>
      <c r="B28605" s="4"/>
    </row>
    <row r="28606" spans="1:2" x14ac:dyDescent="0.2">
      <c r="A28606" s="6"/>
      <c r="B28606" s="4"/>
    </row>
    <row r="28607" spans="1:2" x14ac:dyDescent="0.2">
      <c r="A28607" s="6"/>
      <c r="B28607" s="4"/>
    </row>
    <row r="28608" spans="1:2" x14ac:dyDescent="0.2">
      <c r="A28608" s="6"/>
      <c r="B28608" s="4"/>
    </row>
    <row r="28609" spans="1:2" x14ac:dyDescent="0.2">
      <c r="A28609" s="6"/>
      <c r="B28609" s="4"/>
    </row>
    <row r="28610" spans="1:2" x14ac:dyDescent="0.2">
      <c r="A28610" s="6"/>
      <c r="B28610" s="4"/>
    </row>
    <row r="28611" spans="1:2" x14ac:dyDescent="0.2">
      <c r="A28611" s="6"/>
      <c r="B28611" s="4"/>
    </row>
    <row r="28612" spans="1:2" x14ac:dyDescent="0.2">
      <c r="A28612" s="6"/>
      <c r="B28612" s="4"/>
    </row>
    <row r="28613" spans="1:2" x14ac:dyDescent="0.2">
      <c r="A28613" s="6"/>
      <c r="B28613" s="4"/>
    </row>
    <row r="28614" spans="1:2" x14ac:dyDescent="0.2">
      <c r="A28614" s="6"/>
      <c r="B28614" s="4"/>
    </row>
    <row r="28615" spans="1:2" x14ac:dyDescent="0.2">
      <c r="A28615" s="6"/>
      <c r="B28615" s="4"/>
    </row>
    <row r="28616" spans="1:2" x14ac:dyDescent="0.2">
      <c r="A28616" s="6"/>
      <c r="B28616" s="4"/>
    </row>
    <row r="28617" spans="1:2" x14ac:dyDescent="0.2">
      <c r="A28617" s="6"/>
      <c r="B28617" s="4"/>
    </row>
    <row r="28618" spans="1:2" x14ac:dyDescent="0.2">
      <c r="A28618" s="6"/>
      <c r="B28618" s="4"/>
    </row>
    <row r="28619" spans="1:2" x14ac:dyDescent="0.2">
      <c r="A28619" s="6"/>
      <c r="B28619" s="4"/>
    </row>
    <row r="28620" spans="1:2" x14ac:dyDescent="0.2">
      <c r="A28620" s="6"/>
      <c r="B28620" s="4"/>
    </row>
    <row r="28621" spans="1:2" x14ac:dyDescent="0.2">
      <c r="A28621" s="6"/>
      <c r="B28621" s="4"/>
    </row>
    <row r="28622" spans="1:2" x14ac:dyDescent="0.2">
      <c r="A28622" s="6"/>
      <c r="B28622" s="4"/>
    </row>
    <row r="28623" spans="1:2" x14ac:dyDescent="0.2">
      <c r="A28623" s="6"/>
      <c r="B28623" s="4"/>
    </row>
    <row r="28624" spans="1:2" x14ac:dyDescent="0.2">
      <c r="A28624" s="6"/>
      <c r="B28624" s="4"/>
    </row>
    <row r="28625" spans="1:2" x14ac:dyDescent="0.2">
      <c r="A28625" s="6"/>
      <c r="B28625" s="4"/>
    </row>
    <row r="28626" spans="1:2" x14ac:dyDescent="0.2">
      <c r="A28626" s="6"/>
      <c r="B28626" s="4"/>
    </row>
    <row r="28627" spans="1:2" x14ac:dyDescent="0.2">
      <c r="A28627" s="6"/>
      <c r="B28627" s="4"/>
    </row>
    <row r="28628" spans="1:2" x14ac:dyDescent="0.2">
      <c r="A28628" s="6"/>
      <c r="B28628" s="4"/>
    </row>
    <row r="28629" spans="1:2" x14ac:dyDescent="0.2">
      <c r="A28629" s="6"/>
      <c r="B28629" s="4"/>
    </row>
    <row r="28630" spans="1:2" x14ac:dyDescent="0.2">
      <c r="A28630" s="6"/>
      <c r="B28630" s="4"/>
    </row>
    <row r="28631" spans="1:2" x14ac:dyDescent="0.2">
      <c r="A28631" s="6"/>
      <c r="B28631" s="4"/>
    </row>
    <row r="28632" spans="1:2" x14ac:dyDescent="0.2">
      <c r="A28632" s="6"/>
      <c r="B28632" s="4"/>
    </row>
    <row r="28633" spans="1:2" x14ac:dyDescent="0.2">
      <c r="A28633" s="6"/>
      <c r="B28633" s="4"/>
    </row>
    <row r="28634" spans="1:2" x14ac:dyDescent="0.2">
      <c r="A28634" s="6"/>
      <c r="B28634" s="4"/>
    </row>
    <row r="28635" spans="1:2" x14ac:dyDescent="0.2">
      <c r="A28635" s="6"/>
      <c r="B28635" s="4"/>
    </row>
    <row r="28636" spans="1:2" x14ac:dyDescent="0.2">
      <c r="A28636" s="6"/>
      <c r="B28636" s="4"/>
    </row>
    <row r="28637" spans="1:2" x14ac:dyDescent="0.2">
      <c r="A28637" s="6"/>
      <c r="B28637" s="4"/>
    </row>
    <row r="28638" spans="1:2" x14ac:dyDescent="0.2">
      <c r="A28638" s="6"/>
      <c r="B28638" s="4"/>
    </row>
    <row r="28639" spans="1:2" x14ac:dyDescent="0.2">
      <c r="A28639" s="6"/>
      <c r="B28639" s="4"/>
    </row>
    <row r="28640" spans="1:2" x14ac:dyDescent="0.2">
      <c r="A28640" s="6"/>
      <c r="B28640" s="4"/>
    </row>
    <row r="28641" spans="1:2" x14ac:dyDescent="0.2">
      <c r="A28641" s="6"/>
      <c r="B28641" s="4"/>
    </row>
    <row r="28642" spans="1:2" x14ac:dyDescent="0.2">
      <c r="A28642" s="6"/>
      <c r="B28642" s="4"/>
    </row>
    <row r="28643" spans="1:2" x14ac:dyDescent="0.2">
      <c r="A28643" s="6"/>
      <c r="B28643" s="4"/>
    </row>
    <row r="28644" spans="1:2" x14ac:dyDescent="0.2">
      <c r="A28644" s="6"/>
      <c r="B28644" s="4"/>
    </row>
    <row r="28645" spans="1:2" x14ac:dyDescent="0.2">
      <c r="A28645" s="6"/>
      <c r="B28645" s="4"/>
    </row>
    <row r="28646" spans="1:2" x14ac:dyDescent="0.2">
      <c r="A28646" s="6"/>
      <c r="B28646" s="4"/>
    </row>
    <row r="28647" spans="1:2" x14ac:dyDescent="0.2">
      <c r="A28647" s="6"/>
      <c r="B28647" s="4"/>
    </row>
    <row r="28648" spans="1:2" x14ac:dyDescent="0.2">
      <c r="A28648" s="6"/>
      <c r="B28648" s="4"/>
    </row>
    <row r="28649" spans="1:2" x14ac:dyDescent="0.2">
      <c r="A28649" s="6"/>
      <c r="B28649" s="4"/>
    </row>
    <row r="28650" spans="1:2" x14ac:dyDescent="0.2">
      <c r="A28650" s="6"/>
      <c r="B28650" s="4"/>
    </row>
    <row r="28651" spans="1:2" x14ac:dyDescent="0.2">
      <c r="A28651" s="6"/>
      <c r="B28651" s="4"/>
    </row>
    <row r="28652" spans="1:2" x14ac:dyDescent="0.2">
      <c r="A28652" s="6"/>
      <c r="B28652" s="4"/>
    </row>
    <row r="28653" spans="1:2" x14ac:dyDescent="0.2">
      <c r="A28653" s="6"/>
      <c r="B28653" s="4"/>
    </row>
    <row r="28654" spans="1:2" x14ac:dyDescent="0.2">
      <c r="A28654" s="6"/>
      <c r="B28654" s="4"/>
    </row>
    <row r="28655" spans="1:2" x14ac:dyDescent="0.2">
      <c r="A28655" s="6"/>
      <c r="B28655" s="4"/>
    </row>
    <row r="28656" spans="1:2" x14ac:dyDescent="0.2">
      <c r="A28656" s="6"/>
      <c r="B28656" s="4"/>
    </row>
    <row r="28657" spans="1:2" x14ac:dyDescent="0.2">
      <c r="A28657" s="6"/>
      <c r="B28657" s="4"/>
    </row>
    <row r="28658" spans="1:2" x14ac:dyDescent="0.2">
      <c r="A28658" s="6"/>
      <c r="B28658" s="4"/>
    </row>
    <row r="28659" spans="1:2" x14ac:dyDescent="0.2">
      <c r="A28659" s="6"/>
      <c r="B28659" s="4"/>
    </row>
    <row r="28660" spans="1:2" x14ac:dyDescent="0.2">
      <c r="A28660" s="6"/>
      <c r="B28660" s="4"/>
    </row>
    <row r="28661" spans="1:2" x14ac:dyDescent="0.2">
      <c r="A28661" s="6"/>
      <c r="B28661" s="4"/>
    </row>
    <row r="28662" spans="1:2" x14ac:dyDescent="0.2">
      <c r="A28662" s="6"/>
      <c r="B28662" s="4"/>
    </row>
    <row r="28663" spans="1:2" x14ac:dyDescent="0.2">
      <c r="A28663" s="6"/>
      <c r="B28663" s="4"/>
    </row>
    <row r="28664" spans="1:2" x14ac:dyDescent="0.2">
      <c r="A28664" s="6"/>
      <c r="B28664" s="4"/>
    </row>
    <row r="28665" spans="1:2" x14ac:dyDescent="0.2">
      <c r="A28665" s="6"/>
      <c r="B28665" s="4"/>
    </row>
    <row r="28666" spans="1:2" x14ac:dyDescent="0.2">
      <c r="A28666" s="6"/>
      <c r="B28666" s="4"/>
    </row>
    <row r="28667" spans="1:2" x14ac:dyDescent="0.2">
      <c r="A28667" s="6"/>
      <c r="B28667" s="4"/>
    </row>
    <row r="28668" spans="1:2" x14ac:dyDescent="0.2">
      <c r="A28668" s="6"/>
      <c r="B28668" s="4"/>
    </row>
    <row r="28669" spans="1:2" x14ac:dyDescent="0.2">
      <c r="A28669" s="6"/>
      <c r="B28669" s="4"/>
    </row>
    <row r="28670" spans="1:2" x14ac:dyDescent="0.2">
      <c r="A28670" s="6"/>
      <c r="B28670" s="4"/>
    </row>
    <row r="28671" spans="1:2" x14ac:dyDescent="0.2">
      <c r="A28671" s="6"/>
      <c r="B28671" s="4"/>
    </row>
    <row r="28672" spans="1:2" x14ac:dyDescent="0.2">
      <c r="A28672" s="6"/>
      <c r="B28672" s="4"/>
    </row>
    <row r="28673" spans="1:2" x14ac:dyDescent="0.2">
      <c r="A28673" s="6"/>
      <c r="B28673" s="4"/>
    </row>
    <row r="28674" spans="1:2" x14ac:dyDescent="0.2">
      <c r="A28674" s="6"/>
      <c r="B28674" s="4"/>
    </row>
    <row r="28675" spans="1:2" x14ac:dyDescent="0.2">
      <c r="A28675" s="6"/>
      <c r="B28675" s="4"/>
    </row>
    <row r="28676" spans="1:2" x14ac:dyDescent="0.2">
      <c r="A28676" s="6"/>
      <c r="B28676" s="4"/>
    </row>
    <row r="28677" spans="1:2" x14ac:dyDescent="0.2">
      <c r="A28677" s="6"/>
      <c r="B28677" s="4"/>
    </row>
    <row r="28678" spans="1:2" x14ac:dyDescent="0.2">
      <c r="A28678" s="6"/>
      <c r="B28678" s="4"/>
    </row>
    <row r="28679" spans="1:2" x14ac:dyDescent="0.2">
      <c r="A28679" s="6"/>
      <c r="B28679" s="4"/>
    </row>
    <row r="28680" spans="1:2" x14ac:dyDescent="0.2">
      <c r="A28680" s="6"/>
      <c r="B28680" s="4"/>
    </row>
    <row r="28681" spans="1:2" x14ac:dyDescent="0.2">
      <c r="A28681" s="6"/>
      <c r="B28681" s="4"/>
    </row>
    <row r="28682" spans="1:2" x14ac:dyDescent="0.2">
      <c r="A28682" s="6"/>
      <c r="B28682" s="4"/>
    </row>
    <row r="28683" spans="1:2" x14ac:dyDescent="0.2">
      <c r="A28683" s="6"/>
      <c r="B28683" s="4"/>
    </row>
    <row r="28684" spans="1:2" x14ac:dyDescent="0.2">
      <c r="A28684" s="6"/>
      <c r="B28684" s="4"/>
    </row>
    <row r="28685" spans="1:2" x14ac:dyDescent="0.2">
      <c r="A28685" s="6"/>
      <c r="B28685" s="4"/>
    </row>
    <row r="28686" spans="1:2" x14ac:dyDescent="0.2">
      <c r="A28686" s="6"/>
      <c r="B28686" s="4"/>
    </row>
    <row r="28687" spans="1:2" x14ac:dyDescent="0.2">
      <c r="A28687" s="6"/>
      <c r="B28687" s="4"/>
    </row>
    <row r="28688" spans="1:2" x14ac:dyDescent="0.2">
      <c r="A28688" s="6"/>
      <c r="B28688" s="4"/>
    </row>
    <row r="28689" spans="1:2" x14ac:dyDescent="0.2">
      <c r="A28689" s="6"/>
      <c r="B28689" s="4"/>
    </row>
    <row r="28690" spans="1:2" x14ac:dyDescent="0.2">
      <c r="A28690" s="6"/>
      <c r="B28690" s="4"/>
    </row>
    <row r="28691" spans="1:2" x14ac:dyDescent="0.2">
      <c r="A28691" s="6"/>
      <c r="B28691" s="4"/>
    </row>
    <row r="28692" spans="1:2" x14ac:dyDescent="0.2">
      <c r="A28692" s="6"/>
      <c r="B28692" s="4"/>
    </row>
    <row r="28693" spans="1:2" x14ac:dyDescent="0.2">
      <c r="A28693" s="6"/>
      <c r="B28693" s="4"/>
    </row>
    <row r="28694" spans="1:2" x14ac:dyDescent="0.2">
      <c r="A28694" s="6"/>
      <c r="B28694" s="4"/>
    </row>
    <row r="28695" spans="1:2" x14ac:dyDescent="0.2">
      <c r="A28695" s="6"/>
      <c r="B28695" s="4"/>
    </row>
    <row r="28696" spans="1:2" x14ac:dyDescent="0.2">
      <c r="A28696" s="6"/>
      <c r="B28696" s="4"/>
    </row>
    <row r="28697" spans="1:2" x14ac:dyDescent="0.2">
      <c r="A28697" s="6"/>
      <c r="B28697" s="4"/>
    </row>
    <row r="28698" spans="1:2" x14ac:dyDescent="0.2">
      <c r="A28698" s="6"/>
      <c r="B28698" s="4"/>
    </row>
    <row r="28699" spans="1:2" x14ac:dyDescent="0.2">
      <c r="A28699" s="6"/>
      <c r="B28699" s="4"/>
    </row>
    <row r="28700" spans="1:2" x14ac:dyDescent="0.2">
      <c r="A28700" s="6"/>
      <c r="B28700" s="4"/>
    </row>
    <row r="28701" spans="1:2" x14ac:dyDescent="0.2">
      <c r="A28701" s="6"/>
      <c r="B28701" s="4"/>
    </row>
    <row r="28702" spans="1:2" x14ac:dyDescent="0.2">
      <c r="A28702" s="6"/>
      <c r="B28702" s="4"/>
    </row>
    <row r="28703" spans="1:2" x14ac:dyDescent="0.2">
      <c r="A28703" s="6"/>
      <c r="B28703" s="4"/>
    </row>
    <row r="28704" spans="1:2" x14ac:dyDescent="0.2">
      <c r="A28704" s="6"/>
      <c r="B28704" s="4"/>
    </row>
    <row r="28705" spans="1:2" x14ac:dyDescent="0.2">
      <c r="A28705" s="6"/>
      <c r="B28705" s="4"/>
    </row>
    <row r="28706" spans="1:2" x14ac:dyDescent="0.2">
      <c r="A28706" s="6"/>
      <c r="B28706" s="4"/>
    </row>
    <row r="28707" spans="1:2" x14ac:dyDescent="0.2">
      <c r="A28707" s="6"/>
      <c r="B28707" s="4"/>
    </row>
    <row r="28708" spans="1:2" x14ac:dyDescent="0.2">
      <c r="A28708" s="6"/>
      <c r="B28708" s="4"/>
    </row>
    <row r="28709" spans="1:2" x14ac:dyDescent="0.2">
      <c r="A28709" s="6"/>
      <c r="B28709" s="4"/>
    </row>
    <row r="28710" spans="1:2" x14ac:dyDescent="0.2">
      <c r="A28710" s="6"/>
      <c r="B28710" s="4"/>
    </row>
    <row r="28711" spans="1:2" x14ac:dyDescent="0.2">
      <c r="A28711" s="6"/>
      <c r="B28711" s="4"/>
    </row>
    <row r="28712" spans="1:2" x14ac:dyDescent="0.2">
      <c r="A28712" s="6"/>
      <c r="B28712" s="4"/>
    </row>
    <row r="28713" spans="1:2" x14ac:dyDescent="0.2">
      <c r="A28713" s="6"/>
      <c r="B28713" s="4"/>
    </row>
    <row r="28714" spans="1:2" x14ac:dyDescent="0.2">
      <c r="A28714" s="6"/>
      <c r="B28714" s="4"/>
    </row>
    <row r="28715" spans="1:2" x14ac:dyDescent="0.2">
      <c r="A28715" s="6"/>
      <c r="B28715" s="4"/>
    </row>
    <row r="28716" spans="1:2" x14ac:dyDescent="0.2">
      <c r="A28716" s="6"/>
      <c r="B28716" s="4"/>
    </row>
    <row r="28717" spans="1:2" x14ac:dyDescent="0.2">
      <c r="A28717" s="6"/>
      <c r="B28717" s="4"/>
    </row>
    <row r="28718" spans="1:2" x14ac:dyDescent="0.2">
      <c r="A28718" s="6"/>
      <c r="B28718" s="4"/>
    </row>
    <row r="28719" spans="1:2" x14ac:dyDescent="0.2">
      <c r="A28719" s="6"/>
      <c r="B28719" s="4"/>
    </row>
    <row r="28720" spans="1:2" x14ac:dyDescent="0.2">
      <c r="A28720" s="6"/>
      <c r="B28720" s="4"/>
    </row>
    <row r="28721" spans="1:2" x14ac:dyDescent="0.2">
      <c r="A28721" s="6"/>
      <c r="B28721" s="4"/>
    </row>
    <row r="28722" spans="1:2" x14ac:dyDescent="0.2">
      <c r="A28722" s="6"/>
      <c r="B28722" s="4"/>
    </row>
    <row r="28723" spans="1:2" x14ac:dyDescent="0.2">
      <c r="A28723" s="6"/>
      <c r="B28723" s="4"/>
    </row>
    <row r="28724" spans="1:2" x14ac:dyDescent="0.2">
      <c r="A28724" s="6"/>
      <c r="B28724" s="4"/>
    </row>
    <row r="28725" spans="1:2" x14ac:dyDescent="0.2">
      <c r="A28725" s="6"/>
      <c r="B28725" s="4"/>
    </row>
    <row r="28726" spans="1:2" x14ac:dyDescent="0.2">
      <c r="A28726" s="6"/>
      <c r="B28726" s="4"/>
    </row>
    <row r="28727" spans="1:2" x14ac:dyDescent="0.2">
      <c r="A28727" s="6"/>
      <c r="B28727" s="4"/>
    </row>
    <row r="28728" spans="1:2" x14ac:dyDescent="0.2">
      <c r="A28728" s="6"/>
      <c r="B28728" s="4"/>
    </row>
    <row r="28729" spans="1:2" x14ac:dyDescent="0.2">
      <c r="A28729" s="6"/>
      <c r="B28729" s="4"/>
    </row>
    <row r="28730" spans="1:2" x14ac:dyDescent="0.2">
      <c r="A28730" s="6"/>
      <c r="B28730" s="4"/>
    </row>
    <row r="28731" spans="1:2" x14ac:dyDescent="0.2">
      <c r="A28731" s="6"/>
      <c r="B28731" s="4"/>
    </row>
    <row r="28732" spans="1:2" x14ac:dyDescent="0.2">
      <c r="A28732" s="6"/>
      <c r="B28732" s="4"/>
    </row>
    <row r="28733" spans="1:2" x14ac:dyDescent="0.2">
      <c r="A28733" s="6"/>
      <c r="B28733" s="4"/>
    </row>
    <row r="28734" spans="1:2" x14ac:dyDescent="0.2">
      <c r="A28734" s="6"/>
      <c r="B28734" s="4"/>
    </row>
    <row r="28735" spans="1:2" x14ac:dyDescent="0.2">
      <c r="A28735" s="6"/>
      <c r="B28735" s="4"/>
    </row>
    <row r="28736" spans="1:2" x14ac:dyDescent="0.2">
      <c r="A28736" s="6"/>
      <c r="B28736" s="4"/>
    </row>
    <row r="28737" spans="1:2" x14ac:dyDescent="0.2">
      <c r="A28737" s="6"/>
      <c r="B28737" s="4"/>
    </row>
    <row r="28738" spans="1:2" x14ac:dyDescent="0.2">
      <c r="A28738" s="6"/>
      <c r="B28738" s="4"/>
    </row>
    <row r="28739" spans="1:2" x14ac:dyDescent="0.2">
      <c r="A28739" s="6"/>
      <c r="B28739" s="4"/>
    </row>
    <row r="28740" spans="1:2" x14ac:dyDescent="0.2">
      <c r="A28740" s="6"/>
      <c r="B28740" s="4"/>
    </row>
    <row r="28741" spans="1:2" x14ac:dyDescent="0.2">
      <c r="A28741" s="6"/>
      <c r="B28741" s="4"/>
    </row>
    <row r="28742" spans="1:2" x14ac:dyDescent="0.2">
      <c r="A28742" s="6"/>
      <c r="B28742" s="4"/>
    </row>
    <row r="28743" spans="1:2" x14ac:dyDescent="0.2">
      <c r="A28743" s="6"/>
      <c r="B28743" s="4"/>
    </row>
    <row r="28744" spans="1:2" x14ac:dyDescent="0.2">
      <c r="A28744" s="6"/>
      <c r="B28744" s="4"/>
    </row>
    <row r="28745" spans="1:2" x14ac:dyDescent="0.2">
      <c r="A28745" s="6"/>
      <c r="B28745" s="4"/>
    </row>
    <row r="28746" spans="1:2" x14ac:dyDescent="0.2">
      <c r="A28746" s="6"/>
      <c r="B28746" s="4"/>
    </row>
    <row r="28747" spans="1:2" x14ac:dyDescent="0.2">
      <c r="A28747" s="6"/>
      <c r="B28747" s="4"/>
    </row>
    <row r="28748" spans="1:2" x14ac:dyDescent="0.2">
      <c r="A28748" s="6"/>
      <c r="B28748" s="4"/>
    </row>
    <row r="28749" spans="1:2" x14ac:dyDescent="0.2">
      <c r="A28749" s="6"/>
      <c r="B28749" s="4"/>
    </row>
    <row r="28750" spans="1:2" x14ac:dyDescent="0.2">
      <c r="A28750" s="6"/>
      <c r="B28750" s="4"/>
    </row>
    <row r="28751" spans="1:2" x14ac:dyDescent="0.2">
      <c r="A28751" s="6"/>
      <c r="B28751" s="4"/>
    </row>
    <row r="28752" spans="1:2" x14ac:dyDescent="0.2">
      <c r="A28752" s="6"/>
      <c r="B28752" s="4"/>
    </row>
    <row r="28753" spans="1:2" x14ac:dyDescent="0.2">
      <c r="A28753" s="6"/>
      <c r="B28753" s="4"/>
    </row>
    <row r="28754" spans="1:2" x14ac:dyDescent="0.2">
      <c r="A28754" s="6"/>
      <c r="B28754" s="4"/>
    </row>
    <row r="28755" spans="1:2" x14ac:dyDescent="0.2">
      <c r="A28755" s="6"/>
      <c r="B28755" s="4"/>
    </row>
    <row r="28756" spans="1:2" x14ac:dyDescent="0.2">
      <c r="A28756" s="6"/>
      <c r="B28756" s="4"/>
    </row>
    <row r="28757" spans="1:2" x14ac:dyDescent="0.2">
      <c r="A28757" s="6"/>
      <c r="B28757" s="4"/>
    </row>
    <row r="28758" spans="1:2" x14ac:dyDescent="0.2">
      <c r="A28758" s="6"/>
      <c r="B28758" s="4"/>
    </row>
    <row r="28759" spans="1:2" x14ac:dyDescent="0.2">
      <c r="A28759" s="6"/>
      <c r="B28759" s="4"/>
    </row>
    <row r="28760" spans="1:2" x14ac:dyDescent="0.2">
      <c r="A28760" s="6"/>
      <c r="B28760" s="4"/>
    </row>
    <row r="28761" spans="1:2" x14ac:dyDescent="0.2">
      <c r="A28761" s="6"/>
      <c r="B28761" s="4"/>
    </row>
    <row r="28762" spans="1:2" x14ac:dyDescent="0.2">
      <c r="A28762" s="6"/>
      <c r="B28762" s="4"/>
    </row>
    <row r="28763" spans="1:2" x14ac:dyDescent="0.2">
      <c r="A28763" s="6"/>
      <c r="B28763" s="4"/>
    </row>
    <row r="28764" spans="1:2" x14ac:dyDescent="0.2">
      <c r="A28764" s="6"/>
      <c r="B28764" s="4"/>
    </row>
    <row r="28765" spans="1:2" x14ac:dyDescent="0.2">
      <c r="A28765" s="6"/>
      <c r="B28765" s="4"/>
    </row>
    <row r="28766" spans="1:2" x14ac:dyDescent="0.2">
      <c r="A28766" s="6"/>
      <c r="B28766" s="4"/>
    </row>
    <row r="28767" spans="1:2" x14ac:dyDescent="0.2">
      <c r="A28767" s="6"/>
      <c r="B28767" s="4"/>
    </row>
    <row r="28768" spans="1:2" x14ac:dyDescent="0.2">
      <c r="A28768" s="6"/>
      <c r="B28768" s="4"/>
    </row>
    <row r="28769" spans="1:2" x14ac:dyDescent="0.2">
      <c r="A28769" s="6"/>
      <c r="B28769" s="4"/>
    </row>
    <row r="28770" spans="1:2" x14ac:dyDescent="0.2">
      <c r="A28770" s="6"/>
      <c r="B28770" s="4"/>
    </row>
    <row r="28771" spans="1:2" x14ac:dyDescent="0.2">
      <c r="A28771" s="6"/>
      <c r="B28771" s="4"/>
    </row>
    <row r="28772" spans="1:2" x14ac:dyDescent="0.2">
      <c r="A28772" s="6"/>
      <c r="B28772" s="4"/>
    </row>
    <row r="28773" spans="1:2" x14ac:dyDescent="0.2">
      <c r="A28773" s="6"/>
      <c r="B28773" s="4"/>
    </row>
    <row r="28774" spans="1:2" x14ac:dyDescent="0.2">
      <c r="A28774" s="6"/>
      <c r="B28774" s="4"/>
    </row>
    <row r="28775" spans="1:2" x14ac:dyDescent="0.2">
      <c r="A28775" s="6"/>
      <c r="B28775" s="4"/>
    </row>
    <row r="28776" spans="1:2" x14ac:dyDescent="0.2">
      <c r="A28776" s="6"/>
      <c r="B28776" s="4"/>
    </row>
    <row r="28777" spans="1:2" x14ac:dyDescent="0.2">
      <c r="A28777" s="6"/>
      <c r="B28777" s="4"/>
    </row>
    <row r="28778" spans="1:2" x14ac:dyDescent="0.2">
      <c r="A28778" s="6"/>
      <c r="B28778" s="4"/>
    </row>
    <row r="28779" spans="1:2" x14ac:dyDescent="0.2">
      <c r="A28779" s="6"/>
      <c r="B28779" s="4"/>
    </row>
    <row r="28780" spans="1:2" x14ac:dyDescent="0.2">
      <c r="A28780" s="6"/>
      <c r="B28780" s="4"/>
    </row>
    <row r="28781" spans="1:2" x14ac:dyDescent="0.2">
      <c r="A28781" s="6"/>
      <c r="B28781" s="4"/>
    </row>
    <row r="28782" spans="1:2" x14ac:dyDescent="0.2">
      <c r="A28782" s="6"/>
      <c r="B28782" s="4"/>
    </row>
    <row r="28783" spans="1:2" x14ac:dyDescent="0.2">
      <c r="A28783" s="6"/>
      <c r="B28783" s="4"/>
    </row>
    <row r="28784" spans="1:2" x14ac:dyDescent="0.2">
      <c r="A28784" s="6"/>
      <c r="B28784" s="4"/>
    </row>
    <row r="28785" spans="1:2" x14ac:dyDescent="0.2">
      <c r="A28785" s="6"/>
      <c r="B28785" s="4"/>
    </row>
    <row r="28786" spans="1:2" x14ac:dyDescent="0.2">
      <c r="A28786" s="6"/>
      <c r="B28786" s="4"/>
    </row>
    <row r="28787" spans="1:2" x14ac:dyDescent="0.2">
      <c r="A28787" s="6"/>
      <c r="B28787" s="4"/>
    </row>
    <row r="28788" spans="1:2" x14ac:dyDescent="0.2">
      <c r="A28788" s="6"/>
      <c r="B28788" s="4"/>
    </row>
    <row r="28789" spans="1:2" x14ac:dyDescent="0.2">
      <c r="A28789" s="6"/>
      <c r="B28789" s="4"/>
    </row>
    <row r="28790" spans="1:2" x14ac:dyDescent="0.2">
      <c r="A28790" s="6"/>
      <c r="B28790" s="4"/>
    </row>
    <row r="28791" spans="1:2" x14ac:dyDescent="0.2">
      <c r="A28791" s="6"/>
      <c r="B28791" s="4"/>
    </row>
    <row r="28792" spans="1:2" x14ac:dyDescent="0.2">
      <c r="A28792" s="6"/>
      <c r="B28792" s="4"/>
    </row>
    <row r="28793" spans="1:2" x14ac:dyDescent="0.2">
      <c r="A28793" s="6"/>
      <c r="B28793" s="4"/>
    </row>
    <row r="28794" spans="1:2" x14ac:dyDescent="0.2">
      <c r="A28794" s="6"/>
      <c r="B28794" s="4"/>
    </row>
    <row r="28795" spans="1:2" x14ac:dyDescent="0.2">
      <c r="A28795" s="6"/>
      <c r="B28795" s="4"/>
    </row>
    <row r="28796" spans="1:2" x14ac:dyDescent="0.2">
      <c r="A28796" s="6"/>
      <c r="B28796" s="4"/>
    </row>
    <row r="28797" spans="1:2" x14ac:dyDescent="0.2">
      <c r="A28797" s="6"/>
      <c r="B28797" s="4"/>
    </row>
    <row r="28798" spans="1:2" x14ac:dyDescent="0.2">
      <c r="A28798" s="6"/>
      <c r="B28798" s="4"/>
    </row>
    <row r="28799" spans="1:2" x14ac:dyDescent="0.2">
      <c r="A28799" s="6"/>
      <c r="B28799" s="4"/>
    </row>
    <row r="28800" spans="1:2" x14ac:dyDescent="0.2">
      <c r="A28800" s="6"/>
      <c r="B28800" s="4"/>
    </row>
    <row r="28801" spans="1:2" x14ac:dyDescent="0.2">
      <c r="A28801" s="6"/>
      <c r="B28801" s="4"/>
    </row>
    <row r="28802" spans="1:2" x14ac:dyDescent="0.2">
      <c r="A28802" s="6"/>
      <c r="B28802" s="4"/>
    </row>
    <row r="28803" spans="1:2" x14ac:dyDescent="0.2">
      <c r="A28803" s="6"/>
      <c r="B28803" s="4"/>
    </row>
    <row r="28804" spans="1:2" x14ac:dyDescent="0.2">
      <c r="A28804" s="6"/>
      <c r="B28804" s="4"/>
    </row>
    <row r="28805" spans="1:2" x14ac:dyDescent="0.2">
      <c r="A28805" s="6"/>
      <c r="B28805" s="4"/>
    </row>
    <row r="28806" spans="1:2" x14ac:dyDescent="0.2">
      <c r="A28806" s="6"/>
      <c r="B28806" s="4"/>
    </row>
    <row r="28807" spans="1:2" x14ac:dyDescent="0.2">
      <c r="A28807" s="6"/>
      <c r="B28807" s="4"/>
    </row>
    <row r="28808" spans="1:2" x14ac:dyDescent="0.2">
      <c r="A28808" s="6"/>
      <c r="B28808" s="4"/>
    </row>
    <row r="28809" spans="1:2" x14ac:dyDescent="0.2">
      <c r="A28809" s="6"/>
      <c r="B28809" s="4"/>
    </row>
    <row r="28810" spans="1:2" x14ac:dyDescent="0.2">
      <c r="A28810" s="6"/>
      <c r="B28810" s="4"/>
    </row>
    <row r="28811" spans="1:2" x14ac:dyDescent="0.2">
      <c r="A28811" s="6"/>
      <c r="B28811" s="4"/>
    </row>
    <row r="28812" spans="1:2" x14ac:dyDescent="0.2">
      <c r="A28812" s="6"/>
      <c r="B28812" s="4"/>
    </row>
    <row r="28813" spans="1:2" x14ac:dyDescent="0.2">
      <c r="A28813" s="6"/>
      <c r="B28813" s="4"/>
    </row>
    <row r="28814" spans="1:2" x14ac:dyDescent="0.2">
      <c r="A28814" s="6"/>
      <c r="B28814" s="4"/>
    </row>
    <row r="28815" spans="1:2" x14ac:dyDescent="0.2">
      <c r="A28815" s="6"/>
      <c r="B28815" s="4"/>
    </row>
    <row r="28816" spans="1:2" x14ac:dyDescent="0.2">
      <c r="A28816" s="6"/>
      <c r="B28816" s="4"/>
    </row>
    <row r="28817" spans="1:2" x14ac:dyDescent="0.2">
      <c r="A28817" s="6"/>
      <c r="B28817" s="4"/>
    </row>
    <row r="28818" spans="1:2" x14ac:dyDescent="0.2">
      <c r="A28818" s="6"/>
      <c r="B28818" s="4"/>
    </row>
    <row r="28819" spans="1:2" x14ac:dyDescent="0.2">
      <c r="A28819" s="6"/>
      <c r="B28819" s="4"/>
    </row>
    <row r="28820" spans="1:2" x14ac:dyDescent="0.2">
      <c r="A28820" s="6"/>
      <c r="B28820" s="4"/>
    </row>
    <row r="28821" spans="1:2" x14ac:dyDescent="0.2">
      <c r="A28821" s="6"/>
      <c r="B28821" s="4"/>
    </row>
    <row r="28822" spans="1:2" x14ac:dyDescent="0.2">
      <c r="A28822" s="6"/>
      <c r="B28822" s="4"/>
    </row>
    <row r="28823" spans="1:2" x14ac:dyDescent="0.2">
      <c r="A28823" s="6"/>
      <c r="B28823" s="4"/>
    </row>
    <row r="28824" spans="1:2" x14ac:dyDescent="0.2">
      <c r="A28824" s="6"/>
      <c r="B28824" s="4"/>
    </row>
    <row r="28825" spans="1:2" x14ac:dyDescent="0.2">
      <c r="A28825" s="6"/>
      <c r="B28825" s="4"/>
    </row>
    <row r="28826" spans="1:2" x14ac:dyDescent="0.2">
      <c r="A28826" s="6"/>
      <c r="B28826" s="4"/>
    </row>
    <row r="28827" spans="1:2" x14ac:dyDescent="0.2">
      <c r="A28827" s="6"/>
      <c r="B28827" s="4"/>
    </row>
    <row r="28828" spans="1:2" x14ac:dyDescent="0.2">
      <c r="A28828" s="6"/>
      <c r="B28828" s="4"/>
    </row>
    <row r="28829" spans="1:2" x14ac:dyDescent="0.2">
      <c r="A28829" s="6"/>
      <c r="B28829" s="4"/>
    </row>
    <row r="28830" spans="1:2" x14ac:dyDescent="0.2">
      <c r="A28830" s="6"/>
      <c r="B28830" s="4"/>
    </row>
    <row r="28831" spans="1:2" x14ac:dyDescent="0.2">
      <c r="A28831" s="6"/>
      <c r="B28831" s="4"/>
    </row>
    <row r="28832" spans="1:2" x14ac:dyDescent="0.2">
      <c r="A28832" s="6"/>
      <c r="B28832" s="4"/>
    </row>
    <row r="28833" spans="1:2" x14ac:dyDescent="0.2">
      <c r="A28833" s="6"/>
      <c r="B28833" s="4"/>
    </row>
    <row r="28834" spans="1:2" x14ac:dyDescent="0.2">
      <c r="A28834" s="6"/>
      <c r="B28834" s="4"/>
    </row>
    <row r="28835" spans="1:2" x14ac:dyDescent="0.2">
      <c r="A28835" s="6"/>
      <c r="B28835" s="4"/>
    </row>
    <row r="28836" spans="1:2" x14ac:dyDescent="0.2">
      <c r="A28836" s="6"/>
      <c r="B28836" s="4"/>
    </row>
    <row r="28837" spans="1:2" x14ac:dyDescent="0.2">
      <c r="A28837" s="6"/>
      <c r="B28837" s="4"/>
    </row>
    <row r="28838" spans="1:2" x14ac:dyDescent="0.2">
      <c r="A28838" s="6"/>
      <c r="B28838" s="4"/>
    </row>
    <row r="28839" spans="1:2" x14ac:dyDescent="0.2">
      <c r="A28839" s="6"/>
      <c r="B28839" s="4"/>
    </row>
    <row r="28840" spans="1:2" x14ac:dyDescent="0.2">
      <c r="A28840" s="6"/>
      <c r="B28840" s="4"/>
    </row>
    <row r="28841" spans="1:2" x14ac:dyDescent="0.2">
      <c r="A28841" s="6"/>
      <c r="B28841" s="4"/>
    </row>
    <row r="28842" spans="1:2" x14ac:dyDescent="0.2">
      <c r="A28842" s="6"/>
      <c r="B28842" s="4"/>
    </row>
    <row r="28843" spans="1:2" x14ac:dyDescent="0.2">
      <c r="A28843" s="6"/>
      <c r="B28843" s="4"/>
    </row>
    <row r="28844" spans="1:2" x14ac:dyDescent="0.2">
      <c r="A28844" s="6"/>
      <c r="B28844" s="4"/>
    </row>
    <row r="28845" spans="1:2" x14ac:dyDescent="0.2">
      <c r="A28845" s="6"/>
      <c r="B28845" s="4"/>
    </row>
    <row r="28846" spans="1:2" x14ac:dyDescent="0.2">
      <c r="A28846" s="6"/>
      <c r="B28846" s="4"/>
    </row>
    <row r="28847" spans="1:2" x14ac:dyDescent="0.2">
      <c r="A28847" s="6"/>
      <c r="B28847" s="4"/>
    </row>
    <row r="28848" spans="1:2" x14ac:dyDescent="0.2">
      <c r="A28848" s="6"/>
      <c r="B28848" s="4"/>
    </row>
    <row r="28849" spans="1:2" x14ac:dyDescent="0.2">
      <c r="A28849" s="6"/>
      <c r="B28849" s="4"/>
    </row>
    <row r="28850" spans="1:2" x14ac:dyDescent="0.2">
      <c r="A28850" s="6"/>
      <c r="B28850" s="4"/>
    </row>
    <row r="28851" spans="1:2" x14ac:dyDescent="0.2">
      <c r="A28851" s="6"/>
      <c r="B28851" s="4"/>
    </row>
    <row r="28852" spans="1:2" x14ac:dyDescent="0.2">
      <c r="A28852" s="6"/>
      <c r="B28852" s="4"/>
    </row>
    <row r="28853" spans="1:2" x14ac:dyDescent="0.2">
      <c r="A28853" s="6"/>
      <c r="B28853" s="4"/>
    </row>
    <row r="28854" spans="1:2" x14ac:dyDescent="0.2">
      <c r="A28854" s="6"/>
      <c r="B28854" s="4"/>
    </row>
    <row r="28855" spans="1:2" x14ac:dyDescent="0.2">
      <c r="A28855" s="6"/>
      <c r="B28855" s="4"/>
    </row>
    <row r="28856" spans="1:2" x14ac:dyDescent="0.2">
      <c r="A28856" s="6"/>
      <c r="B28856" s="4"/>
    </row>
    <row r="28857" spans="1:2" x14ac:dyDescent="0.2">
      <c r="A28857" s="6"/>
      <c r="B28857" s="4"/>
    </row>
    <row r="28858" spans="1:2" x14ac:dyDescent="0.2">
      <c r="A28858" s="6"/>
      <c r="B28858" s="4"/>
    </row>
    <row r="28859" spans="1:2" x14ac:dyDescent="0.2">
      <c r="A28859" s="6"/>
      <c r="B28859" s="4"/>
    </row>
    <row r="28860" spans="1:2" x14ac:dyDescent="0.2">
      <c r="A28860" s="6"/>
      <c r="B28860" s="4"/>
    </row>
    <row r="28861" spans="1:2" x14ac:dyDescent="0.2">
      <c r="A28861" s="6"/>
      <c r="B28861" s="4"/>
    </row>
    <row r="28862" spans="1:2" x14ac:dyDescent="0.2">
      <c r="A28862" s="6"/>
      <c r="B28862" s="4"/>
    </row>
    <row r="28863" spans="1:2" x14ac:dyDescent="0.2">
      <c r="A28863" s="6"/>
      <c r="B28863" s="4"/>
    </row>
    <row r="28864" spans="1:2" x14ac:dyDescent="0.2">
      <c r="A28864" s="6"/>
      <c r="B28864" s="4"/>
    </row>
    <row r="28865" spans="1:2" x14ac:dyDescent="0.2">
      <c r="A28865" s="6"/>
      <c r="B28865" s="4"/>
    </row>
    <row r="28866" spans="1:2" x14ac:dyDescent="0.2">
      <c r="A28866" s="6"/>
      <c r="B28866" s="4"/>
    </row>
    <row r="28867" spans="1:2" x14ac:dyDescent="0.2">
      <c r="A28867" s="6"/>
      <c r="B28867" s="4"/>
    </row>
    <row r="28868" spans="1:2" x14ac:dyDescent="0.2">
      <c r="A28868" s="6"/>
      <c r="B28868" s="4"/>
    </row>
    <row r="28869" spans="1:2" x14ac:dyDescent="0.2">
      <c r="A28869" s="6"/>
      <c r="B28869" s="4"/>
    </row>
    <row r="28870" spans="1:2" x14ac:dyDescent="0.2">
      <c r="A28870" s="6"/>
      <c r="B28870" s="4"/>
    </row>
    <row r="28871" spans="1:2" x14ac:dyDescent="0.2">
      <c r="A28871" s="6"/>
      <c r="B28871" s="4"/>
    </row>
    <row r="28872" spans="1:2" x14ac:dyDescent="0.2">
      <c r="A28872" s="6"/>
      <c r="B28872" s="4"/>
    </row>
    <row r="28873" spans="1:2" x14ac:dyDescent="0.2">
      <c r="A28873" s="6"/>
      <c r="B28873" s="4"/>
    </row>
    <row r="28874" spans="1:2" x14ac:dyDescent="0.2">
      <c r="A28874" s="6"/>
      <c r="B28874" s="4"/>
    </row>
    <row r="28875" spans="1:2" x14ac:dyDescent="0.2">
      <c r="A28875" s="6"/>
      <c r="B28875" s="4"/>
    </row>
    <row r="28876" spans="1:2" x14ac:dyDescent="0.2">
      <c r="A28876" s="6"/>
      <c r="B28876" s="4"/>
    </row>
    <row r="28877" spans="1:2" x14ac:dyDescent="0.2">
      <c r="A28877" s="6"/>
      <c r="B28877" s="4"/>
    </row>
    <row r="28878" spans="1:2" x14ac:dyDescent="0.2">
      <c r="A28878" s="6"/>
      <c r="B28878" s="4"/>
    </row>
    <row r="28879" spans="1:2" x14ac:dyDescent="0.2">
      <c r="A28879" s="6"/>
      <c r="B28879" s="4"/>
    </row>
    <row r="28880" spans="1:2" x14ac:dyDescent="0.2">
      <c r="A28880" s="6"/>
      <c r="B28880" s="4"/>
    </row>
    <row r="28881" spans="1:2" x14ac:dyDescent="0.2">
      <c r="A28881" s="6"/>
      <c r="B28881" s="4"/>
    </row>
    <row r="28882" spans="1:2" x14ac:dyDescent="0.2">
      <c r="A28882" s="6"/>
      <c r="B28882" s="4"/>
    </row>
    <row r="28883" spans="1:2" x14ac:dyDescent="0.2">
      <c r="A28883" s="6"/>
      <c r="B28883" s="4"/>
    </row>
    <row r="28884" spans="1:2" x14ac:dyDescent="0.2">
      <c r="A28884" s="6"/>
      <c r="B28884" s="4"/>
    </row>
    <row r="28885" spans="1:2" x14ac:dyDescent="0.2">
      <c r="A28885" s="6"/>
      <c r="B28885" s="4"/>
    </row>
    <row r="28886" spans="1:2" x14ac:dyDescent="0.2">
      <c r="A28886" s="6"/>
      <c r="B28886" s="4"/>
    </row>
    <row r="28887" spans="1:2" x14ac:dyDescent="0.2">
      <c r="A28887" s="6"/>
      <c r="B28887" s="4"/>
    </row>
    <row r="28888" spans="1:2" x14ac:dyDescent="0.2">
      <c r="A28888" s="6"/>
      <c r="B28888" s="4"/>
    </row>
    <row r="28889" spans="1:2" x14ac:dyDescent="0.2">
      <c r="A28889" s="6"/>
      <c r="B28889" s="4"/>
    </row>
    <row r="28890" spans="1:2" x14ac:dyDescent="0.2">
      <c r="A28890" s="6"/>
      <c r="B28890" s="4"/>
    </row>
    <row r="28891" spans="1:2" x14ac:dyDescent="0.2">
      <c r="A28891" s="6"/>
      <c r="B28891" s="4"/>
    </row>
    <row r="28892" spans="1:2" x14ac:dyDescent="0.2">
      <c r="A28892" s="6"/>
      <c r="B28892" s="4"/>
    </row>
    <row r="28893" spans="1:2" x14ac:dyDescent="0.2">
      <c r="A28893" s="6"/>
      <c r="B28893" s="4"/>
    </row>
    <row r="28894" spans="1:2" x14ac:dyDescent="0.2">
      <c r="A28894" s="6"/>
      <c r="B28894" s="4"/>
    </row>
    <row r="28895" spans="1:2" x14ac:dyDescent="0.2">
      <c r="A28895" s="6"/>
      <c r="B28895" s="4"/>
    </row>
    <row r="28896" spans="1:2" x14ac:dyDescent="0.2">
      <c r="A28896" s="6"/>
      <c r="B28896" s="4"/>
    </row>
    <row r="28897" spans="1:2" x14ac:dyDescent="0.2">
      <c r="A28897" s="6"/>
      <c r="B28897" s="4"/>
    </row>
    <row r="28898" spans="1:2" x14ac:dyDescent="0.2">
      <c r="A28898" s="6"/>
      <c r="B28898" s="4"/>
    </row>
    <row r="28899" spans="1:2" x14ac:dyDescent="0.2">
      <c r="A28899" s="6"/>
      <c r="B28899" s="4"/>
    </row>
    <row r="28900" spans="1:2" x14ac:dyDescent="0.2">
      <c r="A28900" s="6"/>
      <c r="B28900" s="4"/>
    </row>
    <row r="28901" spans="1:2" x14ac:dyDescent="0.2">
      <c r="A28901" s="6"/>
      <c r="B28901" s="4"/>
    </row>
    <row r="28902" spans="1:2" x14ac:dyDescent="0.2">
      <c r="A28902" s="6"/>
      <c r="B28902" s="4"/>
    </row>
    <row r="28903" spans="1:2" x14ac:dyDescent="0.2">
      <c r="A28903" s="6"/>
      <c r="B28903" s="4"/>
    </row>
    <row r="28904" spans="1:2" x14ac:dyDescent="0.2">
      <c r="A28904" s="6"/>
      <c r="B28904" s="4"/>
    </row>
    <row r="28905" spans="1:2" x14ac:dyDescent="0.2">
      <c r="A28905" s="6"/>
      <c r="B28905" s="4"/>
    </row>
    <row r="28906" spans="1:2" x14ac:dyDescent="0.2">
      <c r="A28906" s="6"/>
      <c r="B28906" s="4"/>
    </row>
    <row r="28907" spans="1:2" x14ac:dyDescent="0.2">
      <c r="A28907" s="6"/>
      <c r="B28907" s="4"/>
    </row>
    <row r="28908" spans="1:2" x14ac:dyDescent="0.2">
      <c r="A28908" s="6"/>
      <c r="B28908" s="4"/>
    </row>
    <row r="28909" spans="1:2" x14ac:dyDescent="0.2">
      <c r="A28909" s="6"/>
      <c r="B28909" s="4"/>
    </row>
    <row r="28910" spans="1:2" x14ac:dyDescent="0.2">
      <c r="A28910" s="6"/>
      <c r="B28910" s="4"/>
    </row>
    <row r="28911" spans="1:2" x14ac:dyDescent="0.2">
      <c r="A28911" s="6"/>
      <c r="B28911" s="4"/>
    </row>
    <row r="28912" spans="1:2" x14ac:dyDescent="0.2">
      <c r="A28912" s="6"/>
      <c r="B28912" s="4"/>
    </row>
    <row r="28913" spans="1:2" x14ac:dyDescent="0.2">
      <c r="A28913" s="6"/>
      <c r="B28913" s="4"/>
    </row>
    <row r="28914" spans="1:2" x14ac:dyDescent="0.2">
      <c r="A28914" s="6"/>
      <c r="B28914" s="4"/>
    </row>
    <row r="28915" spans="1:2" x14ac:dyDescent="0.2">
      <c r="A28915" s="6"/>
      <c r="B28915" s="4"/>
    </row>
    <row r="28916" spans="1:2" x14ac:dyDescent="0.2">
      <c r="A28916" s="6"/>
      <c r="B28916" s="4"/>
    </row>
    <row r="28917" spans="1:2" x14ac:dyDescent="0.2">
      <c r="A28917" s="6"/>
      <c r="B28917" s="4"/>
    </row>
    <row r="28918" spans="1:2" x14ac:dyDescent="0.2">
      <c r="A28918" s="6"/>
      <c r="B28918" s="4"/>
    </row>
    <row r="28919" spans="1:2" x14ac:dyDescent="0.2">
      <c r="A28919" s="6"/>
      <c r="B28919" s="4"/>
    </row>
    <row r="28920" spans="1:2" x14ac:dyDescent="0.2">
      <c r="A28920" s="6"/>
      <c r="B28920" s="4"/>
    </row>
    <row r="28921" spans="1:2" x14ac:dyDescent="0.2">
      <c r="A28921" s="6"/>
      <c r="B28921" s="4"/>
    </row>
    <row r="28922" spans="1:2" x14ac:dyDescent="0.2">
      <c r="A28922" s="6"/>
      <c r="B28922" s="4"/>
    </row>
    <row r="28923" spans="1:2" x14ac:dyDescent="0.2">
      <c r="A28923" s="6"/>
      <c r="B28923" s="4"/>
    </row>
    <row r="28924" spans="1:2" x14ac:dyDescent="0.2">
      <c r="A28924" s="6"/>
      <c r="B28924" s="4"/>
    </row>
    <row r="28925" spans="1:2" x14ac:dyDescent="0.2">
      <c r="A28925" s="6"/>
      <c r="B28925" s="4"/>
    </row>
    <row r="28926" spans="1:2" x14ac:dyDescent="0.2">
      <c r="A28926" s="6"/>
      <c r="B28926" s="4"/>
    </row>
    <row r="28927" spans="1:2" x14ac:dyDescent="0.2">
      <c r="A28927" s="6"/>
      <c r="B28927" s="4"/>
    </row>
    <row r="28928" spans="1:2" x14ac:dyDescent="0.2">
      <c r="A28928" s="6"/>
      <c r="B28928" s="4"/>
    </row>
    <row r="28929" spans="1:2" x14ac:dyDescent="0.2">
      <c r="A28929" s="6"/>
      <c r="B28929" s="4"/>
    </row>
    <row r="28930" spans="1:2" x14ac:dyDescent="0.2">
      <c r="A28930" s="6"/>
      <c r="B28930" s="4"/>
    </row>
    <row r="28931" spans="1:2" x14ac:dyDescent="0.2">
      <c r="A28931" s="6"/>
      <c r="B28931" s="4"/>
    </row>
    <row r="28932" spans="1:2" x14ac:dyDescent="0.2">
      <c r="A28932" s="6"/>
      <c r="B28932" s="4"/>
    </row>
    <row r="28933" spans="1:2" x14ac:dyDescent="0.2">
      <c r="A28933" s="6"/>
      <c r="B28933" s="4"/>
    </row>
    <row r="28934" spans="1:2" x14ac:dyDescent="0.2">
      <c r="A28934" s="6"/>
      <c r="B28934" s="4"/>
    </row>
    <row r="28935" spans="1:2" x14ac:dyDescent="0.2">
      <c r="A28935" s="6"/>
      <c r="B28935" s="4"/>
    </row>
    <row r="28936" spans="1:2" x14ac:dyDescent="0.2">
      <c r="A28936" s="6"/>
      <c r="B28936" s="4"/>
    </row>
    <row r="28937" spans="1:2" x14ac:dyDescent="0.2">
      <c r="A28937" s="6"/>
      <c r="B28937" s="4"/>
    </row>
    <row r="28938" spans="1:2" x14ac:dyDescent="0.2">
      <c r="A28938" s="6"/>
      <c r="B28938" s="4"/>
    </row>
    <row r="28939" spans="1:2" x14ac:dyDescent="0.2">
      <c r="A28939" s="6"/>
      <c r="B28939" s="4"/>
    </row>
    <row r="28940" spans="1:2" x14ac:dyDescent="0.2">
      <c r="A28940" s="6"/>
      <c r="B28940" s="4"/>
    </row>
    <row r="28941" spans="1:2" x14ac:dyDescent="0.2">
      <c r="A28941" s="6"/>
      <c r="B28941" s="4"/>
    </row>
    <row r="28942" spans="1:2" x14ac:dyDescent="0.2">
      <c r="A28942" s="6"/>
      <c r="B28942" s="4"/>
    </row>
    <row r="28943" spans="1:2" x14ac:dyDescent="0.2">
      <c r="A28943" s="6"/>
      <c r="B28943" s="4"/>
    </row>
    <row r="28944" spans="1:2" x14ac:dyDescent="0.2">
      <c r="A28944" s="6"/>
      <c r="B28944" s="4"/>
    </row>
    <row r="28945" spans="1:2" x14ac:dyDescent="0.2">
      <c r="A28945" s="6"/>
      <c r="B28945" s="4"/>
    </row>
    <row r="28946" spans="1:2" x14ac:dyDescent="0.2">
      <c r="A28946" s="6"/>
      <c r="B28946" s="4"/>
    </row>
    <row r="28947" spans="1:2" x14ac:dyDescent="0.2">
      <c r="A28947" s="6"/>
      <c r="B28947" s="4"/>
    </row>
    <row r="28948" spans="1:2" x14ac:dyDescent="0.2">
      <c r="A28948" s="6"/>
      <c r="B28948" s="4"/>
    </row>
    <row r="28949" spans="1:2" x14ac:dyDescent="0.2">
      <c r="A28949" s="6"/>
      <c r="B28949" s="4"/>
    </row>
    <row r="28950" spans="1:2" x14ac:dyDescent="0.2">
      <c r="A28950" s="6"/>
      <c r="B28950" s="4"/>
    </row>
    <row r="28951" spans="1:2" x14ac:dyDescent="0.2">
      <c r="A28951" s="6"/>
      <c r="B28951" s="4"/>
    </row>
    <row r="28952" spans="1:2" x14ac:dyDescent="0.2">
      <c r="A28952" s="6"/>
      <c r="B28952" s="4"/>
    </row>
    <row r="28953" spans="1:2" x14ac:dyDescent="0.2">
      <c r="A28953" s="6"/>
      <c r="B28953" s="4"/>
    </row>
    <row r="28954" spans="1:2" x14ac:dyDescent="0.2">
      <c r="A28954" s="6"/>
      <c r="B28954" s="4"/>
    </row>
    <row r="28955" spans="1:2" x14ac:dyDescent="0.2">
      <c r="A28955" s="6"/>
      <c r="B28955" s="4"/>
    </row>
    <row r="28956" spans="1:2" x14ac:dyDescent="0.2">
      <c r="A28956" s="6"/>
      <c r="B28956" s="4"/>
    </row>
    <row r="28957" spans="1:2" x14ac:dyDescent="0.2">
      <c r="A28957" s="6"/>
      <c r="B28957" s="4"/>
    </row>
    <row r="28958" spans="1:2" x14ac:dyDescent="0.2">
      <c r="A28958" s="6"/>
      <c r="B28958" s="4"/>
    </row>
    <row r="28959" spans="1:2" x14ac:dyDescent="0.2">
      <c r="A28959" s="6"/>
      <c r="B28959" s="4"/>
    </row>
    <row r="28960" spans="1:2" x14ac:dyDescent="0.2">
      <c r="A28960" s="6"/>
      <c r="B28960" s="4"/>
    </row>
    <row r="28961" spans="1:2" x14ac:dyDescent="0.2">
      <c r="A28961" s="6"/>
      <c r="B28961" s="4"/>
    </row>
    <row r="28962" spans="1:2" x14ac:dyDescent="0.2">
      <c r="A28962" s="6"/>
      <c r="B28962" s="4"/>
    </row>
    <row r="28963" spans="1:2" x14ac:dyDescent="0.2">
      <c r="A28963" s="6"/>
      <c r="B28963" s="4"/>
    </row>
    <row r="28964" spans="1:2" x14ac:dyDescent="0.2">
      <c r="A28964" s="6"/>
      <c r="B28964" s="4"/>
    </row>
    <row r="28965" spans="1:2" x14ac:dyDescent="0.2">
      <c r="A28965" s="6"/>
      <c r="B28965" s="4"/>
    </row>
    <row r="28966" spans="1:2" x14ac:dyDescent="0.2">
      <c r="A28966" s="6"/>
      <c r="B28966" s="4"/>
    </row>
    <row r="28967" spans="1:2" x14ac:dyDescent="0.2">
      <c r="A28967" s="6"/>
      <c r="B28967" s="4"/>
    </row>
    <row r="28968" spans="1:2" x14ac:dyDescent="0.2">
      <c r="A28968" s="6"/>
      <c r="B28968" s="4"/>
    </row>
    <row r="28969" spans="1:2" x14ac:dyDescent="0.2">
      <c r="A28969" s="6"/>
      <c r="B28969" s="4"/>
    </row>
    <row r="28970" spans="1:2" x14ac:dyDescent="0.2">
      <c r="A28970" s="6"/>
      <c r="B28970" s="4"/>
    </row>
    <row r="28971" spans="1:2" x14ac:dyDescent="0.2">
      <c r="A28971" s="6"/>
      <c r="B28971" s="4"/>
    </row>
    <row r="28972" spans="1:2" x14ac:dyDescent="0.2">
      <c r="A28972" s="6"/>
      <c r="B28972" s="4"/>
    </row>
    <row r="28973" spans="1:2" x14ac:dyDescent="0.2">
      <c r="A28973" s="6"/>
      <c r="B28973" s="4"/>
    </row>
    <row r="28974" spans="1:2" x14ac:dyDescent="0.2">
      <c r="A28974" s="6"/>
      <c r="B28974" s="4"/>
    </row>
    <row r="28975" spans="1:2" x14ac:dyDescent="0.2">
      <c r="A28975" s="6"/>
      <c r="B28975" s="4"/>
    </row>
    <row r="28976" spans="1:2" x14ac:dyDescent="0.2">
      <c r="A28976" s="6"/>
      <c r="B28976" s="4"/>
    </row>
    <row r="28977" spans="1:2" x14ac:dyDescent="0.2">
      <c r="A28977" s="6"/>
      <c r="B28977" s="4"/>
    </row>
    <row r="28978" spans="1:2" x14ac:dyDescent="0.2">
      <c r="A28978" s="6"/>
      <c r="B28978" s="4"/>
    </row>
    <row r="28979" spans="1:2" x14ac:dyDescent="0.2">
      <c r="A28979" s="6"/>
      <c r="B28979" s="4"/>
    </row>
    <row r="28980" spans="1:2" x14ac:dyDescent="0.2">
      <c r="A28980" s="6"/>
      <c r="B28980" s="4"/>
    </row>
    <row r="28981" spans="1:2" x14ac:dyDescent="0.2">
      <c r="A28981" s="6"/>
      <c r="B28981" s="4"/>
    </row>
    <row r="28982" spans="1:2" x14ac:dyDescent="0.2">
      <c r="A28982" s="6"/>
      <c r="B28982" s="4"/>
    </row>
    <row r="28983" spans="1:2" x14ac:dyDescent="0.2">
      <c r="A28983" s="6"/>
      <c r="B28983" s="4"/>
    </row>
    <row r="28984" spans="1:2" x14ac:dyDescent="0.2">
      <c r="A28984" s="6"/>
      <c r="B28984" s="4"/>
    </row>
    <row r="28985" spans="1:2" x14ac:dyDescent="0.2">
      <c r="A28985" s="6"/>
      <c r="B28985" s="4"/>
    </row>
    <row r="28986" spans="1:2" x14ac:dyDescent="0.2">
      <c r="A28986" s="6"/>
      <c r="B28986" s="4"/>
    </row>
    <row r="28987" spans="1:2" x14ac:dyDescent="0.2">
      <c r="A28987" s="6"/>
      <c r="B28987" s="4"/>
    </row>
    <row r="28988" spans="1:2" x14ac:dyDescent="0.2">
      <c r="A28988" s="6"/>
      <c r="B28988" s="4"/>
    </row>
    <row r="28989" spans="1:2" x14ac:dyDescent="0.2">
      <c r="A28989" s="6"/>
      <c r="B28989" s="4"/>
    </row>
    <row r="28990" spans="1:2" x14ac:dyDescent="0.2">
      <c r="A28990" s="6"/>
      <c r="B28990" s="4"/>
    </row>
    <row r="28991" spans="1:2" x14ac:dyDescent="0.2">
      <c r="A28991" s="6"/>
      <c r="B28991" s="4"/>
    </row>
    <row r="28992" spans="1:2" x14ac:dyDescent="0.2">
      <c r="A28992" s="6"/>
      <c r="B28992" s="4"/>
    </row>
    <row r="28993" spans="1:2" x14ac:dyDescent="0.2">
      <c r="A28993" s="6"/>
      <c r="B28993" s="4"/>
    </row>
    <row r="28994" spans="1:2" x14ac:dyDescent="0.2">
      <c r="A28994" s="6"/>
      <c r="B28994" s="4"/>
    </row>
    <row r="28995" spans="1:2" x14ac:dyDescent="0.2">
      <c r="A28995" s="6"/>
      <c r="B28995" s="4"/>
    </row>
    <row r="28996" spans="1:2" x14ac:dyDescent="0.2">
      <c r="A28996" s="6"/>
      <c r="B28996" s="4"/>
    </row>
    <row r="28997" spans="1:2" x14ac:dyDescent="0.2">
      <c r="A28997" s="6"/>
      <c r="B28997" s="4"/>
    </row>
    <row r="28998" spans="1:2" x14ac:dyDescent="0.2">
      <c r="A28998" s="6"/>
      <c r="B28998" s="4"/>
    </row>
    <row r="28999" spans="1:2" x14ac:dyDescent="0.2">
      <c r="A28999" s="6"/>
      <c r="B28999" s="4"/>
    </row>
    <row r="29000" spans="1:2" x14ac:dyDescent="0.2">
      <c r="A29000" s="6"/>
      <c r="B29000" s="4"/>
    </row>
    <row r="29001" spans="1:2" x14ac:dyDescent="0.2">
      <c r="A29001" s="6"/>
      <c r="B29001" s="4"/>
    </row>
    <row r="29002" spans="1:2" x14ac:dyDescent="0.2">
      <c r="A29002" s="6"/>
      <c r="B29002" s="4"/>
    </row>
    <row r="29003" spans="1:2" x14ac:dyDescent="0.2">
      <c r="A29003" s="6"/>
      <c r="B29003" s="4"/>
    </row>
    <row r="29004" spans="1:2" x14ac:dyDescent="0.2">
      <c r="A29004" s="6"/>
      <c r="B29004" s="4"/>
    </row>
    <row r="29005" spans="1:2" x14ac:dyDescent="0.2">
      <c r="A29005" s="6"/>
      <c r="B29005" s="4"/>
    </row>
    <row r="29006" spans="1:2" x14ac:dyDescent="0.2">
      <c r="A29006" s="6"/>
      <c r="B29006" s="4"/>
    </row>
    <row r="29007" spans="1:2" x14ac:dyDescent="0.2">
      <c r="A29007" s="6"/>
      <c r="B29007" s="4"/>
    </row>
    <row r="29008" spans="1:2" x14ac:dyDescent="0.2">
      <c r="A29008" s="6"/>
      <c r="B29008" s="4"/>
    </row>
    <row r="29009" spans="1:2" x14ac:dyDescent="0.2">
      <c r="A29009" s="6"/>
      <c r="B29009" s="4"/>
    </row>
    <row r="29010" spans="1:2" x14ac:dyDescent="0.2">
      <c r="A29010" s="6"/>
      <c r="B29010" s="4"/>
    </row>
    <row r="29011" spans="1:2" x14ac:dyDescent="0.2">
      <c r="A29011" s="6"/>
      <c r="B29011" s="4"/>
    </row>
    <row r="29012" spans="1:2" x14ac:dyDescent="0.2">
      <c r="A29012" s="6"/>
      <c r="B29012" s="4"/>
    </row>
    <row r="29013" spans="1:2" x14ac:dyDescent="0.2">
      <c r="A29013" s="6"/>
      <c r="B29013" s="4"/>
    </row>
    <row r="29014" spans="1:2" x14ac:dyDescent="0.2">
      <c r="A29014" s="6"/>
      <c r="B29014" s="4"/>
    </row>
    <row r="29015" spans="1:2" x14ac:dyDescent="0.2">
      <c r="A29015" s="6"/>
      <c r="B29015" s="4"/>
    </row>
    <row r="29016" spans="1:2" x14ac:dyDescent="0.2">
      <c r="A29016" s="6"/>
      <c r="B29016" s="4"/>
    </row>
    <row r="29017" spans="1:2" x14ac:dyDescent="0.2">
      <c r="A29017" s="6"/>
      <c r="B29017" s="4"/>
    </row>
    <row r="29018" spans="1:2" x14ac:dyDescent="0.2">
      <c r="A29018" s="6"/>
      <c r="B29018" s="4"/>
    </row>
    <row r="29019" spans="1:2" x14ac:dyDescent="0.2">
      <c r="A29019" s="6"/>
      <c r="B29019" s="4"/>
    </row>
    <row r="29020" spans="1:2" x14ac:dyDescent="0.2">
      <c r="A29020" s="6"/>
      <c r="B29020" s="4"/>
    </row>
    <row r="29021" spans="1:2" x14ac:dyDescent="0.2">
      <c r="A29021" s="6"/>
      <c r="B29021" s="4"/>
    </row>
    <row r="29022" spans="1:2" x14ac:dyDescent="0.2">
      <c r="A29022" s="6"/>
      <c r="B29022" s="4"/>
    </row>
    <row r="29023" spans="1:2" x14ac:dyDescent="0.2">
      <c r="A29023" s="6"/>
      <c r="B29023" s="4"/>
    </row>
    <row r="29024" spans="1:2" x14ac:dyDescent="0.2">
      <c r="A29024" s="6"/>
      <c r="B29024" s="4"/>
    </row>
    <row r="29025" spans="1:2" x14ac:dyDescent="0.2">
      <c r="A29025" s="6"/>
      <c r="B29025" s="4"/>
    </row>
    <row r="29026" spans="1:2" x14ac:dyDescent="0.2">
      <c r="A29026" s="6"/>
      <c r="B29026" s="4"/>
    </row>
    <row r="29027" spans="1:2" x14ac:dyDescent="0.2">
      <c r="A29027" s="6"/>
      <c r="B29027" s="4"/>
    </row>
    <row r="29028" spans="1:2" x14ac:dyDescent="0.2">
      <c r="A29028" s="6"/>
      <c r="B29028" s="4"/>
    </row>
    <row r="29029" spans="1:2" x14ac:dyDescent="0.2">
      <c r="A29029" s="6"/>
      <c r="B29029" s="4"/>
    </row>
    <row r="29030" spans="1:2" x14ac:dyDescent="0.2">
      <c r="A29030" s="6"/>
      <c r="B29030" s="4"/>
    </row>
    <row r="29031" spans="1:2" x14ac:dyDescent="0.2">
      <c r="A29031" s="6"/>
      <c r="B29031" s="4"/>
    </row>
    <row r="29032" spans="1:2" x14ac:dyDescent="0.2">
      <c r="A29032" s="6"/>
      <c r="B29032" s="4"/>
    </row>
    <row r="29033" spans="1:2" x14ac:dyDescent="0.2">
      <c r="A29033" s="6"/>
      <c r="B29033" s="4"/>
    </row>
    <row r="29034" spans="1:2" x14ac:dyDescent="0.2">
      <c r="A29034" s="6"/>
      <c r="B29034" s="4"/>
    </row>
    <row r="29035" spans="1:2" x14ac:dyDescent="0.2">
      <c r="A29035" s="6"/>
      <c r="B29035" s="4"/>
    </row>
    <row r="29036" spans="1:2" x14ac:dyDescent="0.2">
      <c r="A29036" s="6"/>
      <c r="B29036" s="4"/>
    </row>
    <row r="29037" spans="1:2" x14ac:dyDescent="0.2">
      <c r="A29037" s="6"/>
      <c r="B29037" s="4"/>
    </row>
    <row r="29038" spans="1:2" x14ac:dyDescent="0.2">
      <c r="A29038" s="6"/>
      <c r="B29038" s="4"/>
    </row>
    <row r="29039" spans="1:2" x14ac:dyDescent="0.2">
      <c r="A29039" s="6"/>
      <c r="B29039" s="4"/>
    </row>
    <row r="29040" spans="1:2" x14ac:dyDescent="0.2">
      <c r="A29040" s="6"/>
      <c r="B29040" s="4"/>
    </row>
    <row r="29041" spans="1:2" x14ac:dyDescent="0.2">
      <c r="A29041" s="6"/>
      <c r="B29041" s="4"/>
    </row>
    <row r="29042" spans="1:2" x14ac:dyDescent="0.2">
      <c r="A29042" s="6"/>
      <c r="B29042" s="4"/>
    </row>
    <row r="29043" spans="1:2" x14ac:dyDescent="0.2">
      <c r="A29043" s="6"/>
      <c r="B29043" s="4"/>
    </row>
    <row r="29044" spans="1:2" x14ac:dyDescent="0.2">
      <c r="A29044" s="6"/>
      <c r="B29044" s="4"/>
    </row>
    <row r="29045" spans="1:2" x14ac:dyDescent="0.2">
      <c r="A29045" s="6"/>
      <c r="B29045" s="4"/>
    </row>
    <row r="29046" spans="1:2" x14ac:dyDescent="0.2">
      <c r="A29046" s="6"/>
      <c r="B29046" s="4"/>
    </row>
    <row r="29047" spans="1:2" x14ac:dyDescent="0.2">
      <c r="A29047" s="6"/>
      <c r="B29047" s="4"/>
    </row>
    <row r="29048" spans="1:2" x14ac:dyDescent="0.2">
      <c r="A29048" s="6"/>
      <c r="B29048" s="4"/>
    </row>
    <row r="29049" spans="1:2" x14ac:dyDescent="0.2">
      <c r="A29049" s="6"/>
      <c r="B29049" s="4"/>
    </row>
    <row r="29050" spans="1:2" x14ac:dyDescent="0.2">
      <c r="A29050" s="6"/>
      <c r="B29050" s="4"/>
    </row>
    <row r="29051" spans="1:2" x14ac:dyDescent="0.2">
      <c r="A29051" s="6"/>
      <c r="B29051" s="4"/>
    </row>
    <row r="29052" spans="1:2" x14ac:dyDescent="0.2">
      <c r="A29052" s="6"/>
      <c r="B29052" s="4"/>
    </row>
    <row r="29053" spans="1:2" x14ac:dyDescent="0.2">
      <c r="A29053" s="6"/>
      <c r="B29053" s="4"/>
    </row>
    <row r="29054" spans="1:2" x14ac:dyDescent="0.2">
      <c r="A29054" s="6"/>
      <c r="B29054" s="4"/>
    </row>
    <row r="29055" spans="1:2" x14ac:dyDescent="0.2">
      <c r="A29055" s="6"/>
      <c r="B29055" s="4"/>
    </row>
    <row r="29056" spans="1:2" x14ac:dyDescent="0.2">
      <c r="A29056" s="6"/>
      <c r="B29056" s="4"/>
    </row>
    <row r="29057" spans="1:2" x14ac:dyDescent="0.2">
      <c r="A29057" s="6"/>
      <c r="B29057" s="4"/>
    </row>
    <row r="29058" spans="1:2" x14ac:dyDescent="0.2">
      <c r="A29058" s="6"/>
      <c r="B29058" s="4"/>
    </row>
    <row r="29059" spans="1:2" x14ac:dyDescent="0.2">
      <c r="A29059" s="6"/>
      <c r="B29059" s="4"/>
    </row>
    <row r="29060" spans="1:2" x14ac:dyDescent="0.2">
      <c r="A29060" s="6"/>
      <c r="B29060" s="4"/>
    </row>
    <row r="29061" spans="1:2" x14ac:dyDescent="0.2">
      <c r="A29061" s="6"/>
      <c r="B29061" s="4"/>
    </row>
    <row r="29062" spans="1:2" x14ac:dyDescent="0.2">
      <c r="A29062" s="6"/>
      <c r="B29062" s="4"/>
    </row>
    <row r="29063" spans="1:2" x14ac:dyDescent="0.2">
      <c r="A29063" s="6"/>
      <c r="B29063" s="4"/>
    </row>
    <row r="29064" spans="1:2" x14ac:dyDescent="0.2">
      <c r="A29064" s="6"/>
      <c r="B29064" s="4"/>
    </row>
    <row r="29065" spans="1:2" x14ac:dyDescent="0.2">
      <c r="A29065" s="6"/>
      <c r="B29065" s="4"/>
    </row>
    <row r="29066" spans="1:2" x14ac:dyDescent="0.2">
      <c r="A29066" s="6"/>
      <c r="B29066" s="4"/>
    </row>
    <row r="29067" spans="1:2" x14ac:dyDescent="0.2">
      <c r="A29067" s="6"/>
      <c r="B29067" s="4"/>
    </row>
    <row r="29068" spans="1:2" x14ac:dyDescent="0.2">
      <c r="A29068" s="6"/>
      <c r="B29068" s="4"/>
    </row>
    <row r="29069" spans="1:2" x14ac:dyDescent="0.2">
      <c r="A29069" s="6"/>
      <c r="B29069" s="4"/>
    </row>
    <row r="29070" spans="1:2" x14ac:dyDescent="0.2">
      <c r="A29070" s="6"/>
      <c r="B29070" s="4"/>
    </row>
    <row r="29071" spans="1:2" x14ac:dyDescent="0.2">
      <c r="A29071" s="6"/>
      <c r="B29071" s="4"/>
    </row>
    <row r="29072" spans="1:2" x14ac:dyDescent="0.2">
      <c r="A29072" s="6"/>
      <c r="B29072" s="4"/>
    </row>
    <row r="29073" spans="1:2" x14ac:dyDescent="0.2">
      <c r="A29073" s="6"/>
      <c r="B29073" s="4"/>
    </row>
    <row r="29074" spans="1:2" x14ac:dyDescent="0.2">
      <c r="A29074" s="6"/>
      <c r="B29074" s="4"/>
    </row>
    <row r="29075" spans="1:2" x14ac:dyDescent="0.2">
      <c r="A29075" s="6"/>
      <c r="B29075" s="4"/>
    </row>
    <row r="29076" spans="1:2" x14ac:dyDescent="0.2">
      <c r="A29076" s="6"/>
      <c r="B29076" s="4"/>
    </row>
    <row r="29077" spans="1:2" x14ac:dyDescent="0.2">
      <c r="A29077" s="6"/>
      <c r="B29077" s="4"/>
    </row>
    <row r="29078" spans="1:2" x14ac:dyDescent="0.2">
      <c r="A29078" s="6"/>
      <c r="B29078" s="4"/>
    </row>
    <row r="29079" spans="1:2" x14ac:dyDescent="0.2">
      <c r="A29079" s="6"/>
      <c r="B29079" s="4"/>
    </row>
    <row r="29080" spans="1:2" x14ac:dyDescent="0.2">
      <c r="A29080" s="6"/>
      <c r="B29080" s="4"/>
    </row>
    <row r="29081" spans="1:2" x14ac:dyDescent="0.2">
      <c r="A29081" s="6"/>
      <c r="B29081" s="4"/>
    </row>
    <row r="29082" spans="1:2" x14ac:dyDescent="0.2">
      <c r="A29082" s="6"/>
      <c r="B29082" s="4"/>
    </row>
    <row r="29083" spans="1:2" x14ac:dyDescent="0.2">
      <c r="A29083" s="6"/>
      <c r="B29083" s="4"/>
    </row>
    <row r="29084" spans="1:2" x14ac:dyDescent="0.2">
      <c r="A29084" s="6"/>
      <c r="B29084" s="4"/>
    </row>
    <row r="29085" spans="1:2" x14ac:dyDescent="0.2">
      <c r="A29085" s="6"/>
      <c r="B29085" s="4"/>
    </row>
    <row r="29086" spans="1:2" x14ac:dyDescent="0.2">
      <c r="A29086" s="6"/>
      <c r="B29086" s="4"/>
    </row>
    <row r="29087" spans="1:2" x14ac:dyDescent="0.2">
      <c r="A29087" s="6"/>
      <c r="B29087" s="4"/>
    </row>
    <row r="29088" spans="1:2" x14ac:dyDescent="0.2">
      <c r="A29088" s="6"/>
      <c r="B29088" s="4"/>
    </row>
    <row r="29089" spans="1:2" x14ac:dyDescent="0.2">
      <c r="A29089" s="6"/>
      <c r="B29089" s="4"/>
    </row>
    <row r="29090" spans="1:2" x14ac:dyDescent="0.2">
      <c r="A29090" s="6"/>
      <c r="B29090" s="4"/>
    </row>
    <row r="29091" spans="1:2" x14ac:dyDescent="0.2">
      <c r="A29091" s="6"/>
      <c r="B29091" s="4"/>
    </row>
    <row r="29092" spans="1:2" x14ac:dyDescent="0.2">
      <c r="A29092" s="6"/>
      <c r="B29092" s="4"/>
    </row>
    <row r="29093" spans="1:2" x14ac:dyDescent="0.2">
      <c r="A29093" s="6"/>
      <c r="B29093" s="4"/>
    </row>
    <row r="29094" spans="1:2" x14ac:dyDescent="0.2">
      <c r="A29094" s="6"/>
      <c r="B29094" s="4"/>
    </row>
    <row r="29095" spans="1:2" x14ac:dyDescent="0.2">
      <c r="A29095" s="6"/>
      <c r="B29095" s="4"/>
    </row>
    <row r="29096" spans="1:2" x14ac:dyDescent="0.2">
      <c r="A29096" s="6"/>
      <c r="B29096" s="4"/>
    </row>
    <row r="29097" spans="1:2" x14ac:dyDescent="0.2">
      <c r="A29097" s="6"/>
      <c r="B29097" s="4"/>
    </row>
    <row r="29098" spans="1:2" x14ac:dyDescent="0.2">
      <c r="A29098" s="6"/>
      <c r="B29098" s="4"/>
    </row>
    <row r="29099" spans="1:2" x14ac:dyDescent="0.2">
      <c r="A29099" s="6"/>
      <c r="B29099" s="4"/>
    </row>
    <row r="29100" spans="1:2" x14ac:dyDescent="0.2">
      <c r="A29100" s="6"/>
      <c r="B29100" s="4"/>
    </row>
    <row r="29101" spans="1:2" x14ac:dyDescent="0.2">
      <c r="A29101" s="6"/>
      <c r="B29101" s="4"/>
    </row>
    <row r="29102" spans="1:2" x14ac:dyDescent="0.2">
      <c r="A29102" s="6"/>
      <c r="B29102" s="4"/>
    </row>
    <row r="29103" spans="1:2" x14ac:dyDescent="0.2">
      <c r="A29103" s="6"/>
      <c r="B29103" s="4"/>
    </row>
    <row r="29104" spans="1:2" x14ac:dyDescent="0.2">
      <c r="A29104" s="6"/>
      <c r="B29104" s="4"/>
    </row>
    <row r="29105" spans="1:2" x14ac:dyDescent="0.2">
      <c r="A29105" s="6"/>
      <c r="B29105" s="4"/>
    </row>
    <row r="29106" spans="1:2" x14ac:dyDescent="0.2">
      <c r="A29106" s="6"/>
      <c r="B29106" s="4"/>
    </row>
    <row r="29107" spans="1:2" x14ac:dyDescent="0.2">
      <c r="A29107" s="6"/>
      <c r="B29107" s="4"/>
    </row>
    <row r="29108" spans="1:2" x14ac:dyDescent="0.2">
      <c r="A29108" s="6"/>
      <c r="B29108" s="4"/>
    </row>
    <row r="29109" spans="1:2" x14ac:dyDescent="0.2">
      <c r="A29109" s="6"/>
      <c r="B29109" s="4"/>
    </row>
    <row r="29110" spans="1:2" x14ac:dyDescent="0.2">
      <c r="A29110" s="6"/>
      <c r="B29110" s="4"/>
    </row>
    <row r="29111" spans="1:2" x14ac:dyDescent="0.2">
      <c r="A29111" s="6"/>
      <c r="B29111" s="4"/>
    </row>
    <row r="29112" spans="1:2" x14ac:dyDescent="0.2">
      <c r="A29112" s="6"/>
      <c r="B29112" s="4"/>
    </row>
    <row r="29113" spans="1:2" x14ac:dyDescent="0.2">
      <c r="A29113" s="6"/>
      <c r="B29113" s="4"/>
    </row>
    <row r="29114" spans="1:2" x14ac:dyDescent="0.2">
      <c r="A29114" s="6"/>
      <c r="B29114" s="4"/>
    </row>
    <row r="29115" spans="1:2" x14ac:dyDescent="0.2">
      <c r="A29115" s="6"/>
      <c r="B29115" s="4"/>
    </row>
    <row r="29116" spans="1:2" x14ac:dyDescent="0.2">
      <c r="A29116" s="6"/>
      <c r="B29116" s="4"/>
    </row>
    <row r="29117" spans="1:2" x14ac:dyDescent="0.2">
      <c r="A29117" s="6"/>
      <c r="B29117" s="4"/>
    </row>
    <row r="29118" spans="1:2" x14ac:dyDescent="0.2">
      <c r="A29118" s="6"/>
      <c r="B29118" s="4"/>
    </row>
    <row r="29119" spans="1:2" x14ac:dyDescent="0.2">
      <c r="A29119" s="6"/>
      <c r="B29119" s="4"/>
    </row>
    <row r="29120" spans="1:2" x14ac:dyDescent="0.2">
      <c r="A29120" s="6"/>
      <c r="B29120" s="4"/>
    </row>
    <row r="29121" spans="1:2" x14ac:dyDescent="0.2">
      <c r="A29121" s="6"/>
      <c r="B29121" s="4"/>
    </row>
    <row r="29122" spans="1:2" x14ac:dyDescent="0.2">
      <c r="A29122" s="6"/>
      <c r="B29122" s="4"/>
    </row>
    <row r="29123" spans="1:2" x14ac:dyDescent="0.2">
      <c r="A29123" s="6"/>
      <c r="B29123" s="4"/>
    </row>
    <row r="29124" spans="1:2" x14ac:dyDescent="0.2">
      <c r="A29124" s="6"/>
      <c r="B29124" s="4"/>
    </row>
    <row r="29125" spans="1:2" x14ac:dyDescent="0.2">
      <c r="A29125" s="6"/>
      <c r="B29125" s="4"/>
    </row>
    <row r="29126" spans="1:2" x14ac:dyDescent="0.2">
      <c r="A29126" s="6"/>
      <c r="B29126" s="4"/>
    </row>
    <row r="29127" spans="1:2" x14ac:dyDescent="0.2">
      <c r="A29127" s="6"/>
      <c r="B29127" s="4"/>
    </row>
    <row r="29128" spans="1:2" x14ac:dyDescent="0.2">
      <c r="A29128" s="6"/>
      <c r="B29128" s="4"/>
    </row>
    <row r="29129" spans="1:2" x14ac:dyDescent="0.2">
      <c r="A29129" s="6"/>
      <c r="B29129" s="4"/>
    </row>
    <row r="29130" spans="1:2" x14ac:dyDescent="0.2">
      <c r="A29130" s="6"/>
      <c r="B29130" s="4"/>
    </row>
    <row r="29131" spans="1:2" x14ac:dyDescent="0.2">
      <c r="A29131" s="6"/>
      <c r="B29131" s="4"/>
    </row>
    <row r="29132" spans="1:2" x14ac:dyDescent="0.2">
      <c r="A29132" s="6"/>
      <c r="B29132" s="4"/>
    </row>
    <row r="29133" spans="1:2" x14ac:dyDescent="0.2">
      <c r="A29133" s="6"/>
      <c r="B29133" s="4"/>
    </row>
    <row r="29134" spans="1:2" x14ac:dyDescent="0.2">
      <c r="A29134" s="6"/>
      <c r="B29134" s="4"/>
    </row>
    <row r="29135" spans="1:2" x14ac:dyDescent="0.2">
      <c r="A29135" s="6"/>
      <c r="B29135" s="4"/>
    </row>
    <row r="29136" spans="1:2" x14ac:dyDescent="0.2">
      <c r="A29136" s="6"/>
      <c r="B29136" s="4"/>
    </row>
    <row r="29137" spans="1:2" x14ac:dyDescent="0.2">
      <c r="A29137" s="6"/>
      <c r="B29137" s="4"/>
    </row>
    <row r="29138" spans="1:2" x14ac:dyDescent="0.2">
      <c r="A29138" s="6"/>
      <c r="B29138" s="4"/>
    </row>
    <row r="29139" spans="1:2" x14ac:dyDescent="0.2">
      <c r="A29139" s="6"/>
      <c r="B29139" s="4"/>
    </row>
    <row r="29140" spans="1:2" x14ac:dyDescent="0.2">
      <c r="A29140" s="6"/>
      <c r="B29140" s="4"/>
    </row>
    <row r="29141" spans="1:2" x14ac:dyDescent="0.2">
      <c r="A29141" s="6"/>
      <c r="B29141" s="4"/>
    </row>
    <row r="29142" spans="1:2" x14ac:dyDescent="0.2">
      <c r="A29142" s="6"/>
      <c r="B29142" s="4"/>
    </row>
    <row r="29143" spans="1:2" x14ac:dyDescent="0.2">
      <c r="A29143" s="6"/>
      <c r="B29143" s="4"/>
    </row>
    <row r="29144" spans="1:2" x14ac:dyDescent="0.2">
      <c r="A29144" s="6"/>
      <c r="B29144" s="4"/>
    </row>
    <row r="29145" spans="1:2" x14ac:dyDescent="0.2">
      <c r="A29145" s="6"/>
      <c r="B29145" s="4"/>
    </row>
    <row r="29146" spans="1:2" x14ac:dyDescent="0.2">
      <c r="A29146" s="6"/>
      <c r="B29146" s="4"/>
    </row>
    <row r="29147" spans="1:2" x14ac:dyDescent="0.2">
      <c r="A29147" s="6"/>
      <c r="B29147" s="4"/>
    </row>
    <row r="29148" spans="1:2" x14ac:dyDescent="0.2">
      <c r="A29148" s="6"/>
      <c r="B29148" s="4"/>
    </row>
    <row r="29149" spans="1:2" x14ac:dyDescent="0.2">
      <c r="A29149" s="6"/>
      <c r="B29149" s="4"/>
    </row>
    <row r="29150" spans="1:2" x14ac:dyDescent="0.2">
      <c r="A29150" s="6"/>
      <c r="B29150" s="4"/>
    </row>
    <row r="29151" spans="1:2" x14ac:dyDescent="0.2">
      <c r="A29151" s="6"/>
      <c r="B29151" s="4"/>
    </row>
    <row r="29152" spans="1:2" x14ac:dyDescent="0.2">
      <c r="A29152" s="6"/>
      <c r="B29152" s="4"/>
    </row>
    <row r="29153" spans="1:2" x14ac:dyDescent="0.2">
      <c r="A29153" s="6"/>
      <c r="B29153" s="4"/>
    </row>
    <row r="29154" spans="1:2" x14ac:dyDescent="0.2">
      <c r="A29154" s="6"/>
      <c r="B29154" s="4"/>
    </row>
    <row r="29155" spans="1:2" x14ac:dyDescent="0.2">
      <c r="A29155" s="6"/>
      <c r="B29155" s="4"/>
    </row>
    <row r="29156" spans="1:2" x14ac:dyDescent="0.2">
      <c r="A29156" s="6"/>
      <c r="B29156" s="4"/>
    </row>
    <row r="29157" spans="1:2" x14ac:dyDescent="0.2">
      <c r="A29157" s="6"/>
      <c r="B29157" s="4"/>
    </row>
    <row r="29158" spans="1:2" x14ac:dyDescent="0.2">
      <c r="A29158" s="6"/>
      <c r="B29158" s="4"/>
    </row>
    <row r="29159" spans="1:2" x14ac:dyDescent="0.2">
      <c r="A29159" s="6"/>
      <c r="B29159" s="4"/>
    </row>
    <row r="29160" spans="1:2" x14ac:dyDescent="0.2">
      <c r="A29160" s="6"/>
      <c r="B29160" s="4"/>
    </row>
    <row r="29161" spans="1:2" x14ac:dyDescent="0.2">
      <c r="A29161" s="6"/>
      <c r="B29161" s="4"/>
    </row>
    <row r="29162" spans="1:2" x14ac:dyDescent="0.2">
      <c r="A29162" s="6"/>
      <c r="B29162" s="4"/>
    </row>
    <row r="29163" spans="1:2" x14ac:dyDescent="0.2">
      <c r="A29163" s="6"/>
      <c r="B29163" s="4"/>
    </row>
    <row r="29164" spans="1:2" x14ac:dyDescent="0.2">
      <c r="A29164" s="6"/>
      <c r="B29164" s="4"/>
    </row>
    <row r="29165" spans="1:2" x14ac:dyDescent="0.2">
      <c r="A29165" s="6"/>
      <c r="B29165" s="4"/>
    </row>
    <row r="29166" spans="1:2" x14ac:dyDescent="0.2">
      <c r="A29166" s="6"/>
      <c r="B29166" s="4"/>
    </row>
    <row r="29167" spans="1:2" x14ac:dyDescent="0.2">
      <c r="A29167" s="6"/>
      <c r="B29167" s="4"/>
    </row>
    <row r="29168" spans="1:2" x14ac:dyDescent="0.2">
      <c r="A29168" s="6"/>
      <c r="B29168" s="4"/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4464-3B61-F249-8F8B-72E518230314}">
  <dimension ref="A1:L29168"/>
  <sheetViews>
    <sheetView workbookViewId="0">
      <pane ySplit="1" topLeftCell="A597" activePane="bottomLeft" state="frozen"/>
      <selection pane="bottomLeft" activeCell="L640" sqref="L640"/>
    </sheetView>
  </sheetViews>
  <sheetFormatPr baseColWidth="10" defaultRowHeight="16" x14ac:dyDescent="0.2"/>
  <cols>
    <col min="1" max="1" width="14.5" style="1" customWidth="1"/>
    <col min="2" max="2" width="17.1640625" style="48" bestFit="1" customWidth="1"/>
    <col min="3" max="3" width="6.1640625" customWidth="1"/>
    <col min="4" max="4" width="16.1640625" style="1" customWidth="1"/>
    <col min="5" max="5" width="17.33203125" style="2" bestFit="1" customWidth="1"/>
    <col min="6" max="7" width="17.33203125" style="2" customWidth="1"/>
    <col min="8" max="8" width="16.83203125" style="2" customWidth="1"/>
    <col min="9" max="9" width="26.83203125" style="2" customWidth="1"/>
    <col min="10" max="10" width="42.5" style="8" customWidth="1"/>
    <col min="12" max="16384" width="10.83203125" style="2"/>
  </cols>
  <sheetData>
    <row r="1" spans="1:12" x14ac:dyDescent="0.2">
      <c r="A1" s="1" t="s">
        <v>6</v>
      </c>
      <c r="B1" s="48" t="s">
        <v>10</v>
      </c>
      <c r="C1" s="2"/>
      <c r="D1" s="1" t="s">
        <v>6</v>
      </c>
      <c r="E1" s="2" t="s">
        <v>12</v>
      </c>
      <c r="F1" s="2" t="s">
        <v>3</v>
      </c>
      <c r="G1" s="2" t="s">
        <v>1</v>
      </c>
      <c r="H1" s="2" t="s">
        <v>11</v>
      </c>
      <c r="I1" s="2" t="s">
        <v>24</v>
      </c>
      <c r="J1" s="8" t="s">
        <v>13</v>
      </c>
      <c r="K1" s="2" t="s">
        <v>22</v>
      </c>
      <c r="L1" s="2" t="s">
        <v>23</v>
      </c>
    </row>
    <row r="2" spans="1:12" x14ac:dyDescent="0.2">
      <c r="A2" s="1">
        <v>480559601011</v>
      </c>
      <c r="B2" s="48">
        <v>30.941891001199998</v>
      </c>
      <c r="C2" s="2"/>
      <c r="D2" s="1">
        <v>480559601011</v>
      </c>
      <c r="E2" s="2">
        <f>VLOOKUP(D2,'SVI Score (all Texas)'!$A$2:$B$15812, 2, FALSE)</f>
        <v>0.14711586950761102</v>
      </c>
      <c r="F2" s="2">
        <f>(E2-$E$643)/($E$644-$E$643)</f>
        <v>0.55152231960031628</v>
      </c>
      <c r="G2" s="2">
        <f>F2+1</f>
        <v>1.5515223196003163</v>
      </c>
      <c r="H2" s="46">
        <v>0.44409735500000003</v>
      </c>
      <c r="I2" s="2">
        <f t="shared" ref="I2:I65" si="0">IF(G2&lt;&gt;0, G2*H2, "")</f>
        <v>0.68902695835796512</v>
      </c>
      <c r="J2" s="8">
        <f>IF(ISNUMBER(I2), (I2-$I$643)/($I$644-$I$643), "")</f>
        <v>0.44179796947519595</v>
      </c>
      <c r="K2" t="str">
        <f>IF(ISNUMBER(J2),"","Austin-Bergstrom International Airport")</f>
        <v/>
      </c>
      <c r="L2" s="2" t="str">
        <f>IF(ISNUMBER(J2),"","N/A")</f>
        <v/>
      </c>
    </row>
    <row r="3" spans="1:12" x14ac:dyDescent="0.2">
      <c r="A3" s="1">
        <v>480559601012</v>
      </c>
      <c r="B3" s="48">
        <v>32.496998832000003</v>
      </c>
      <c r="C3" s="2"/>
      <c r="D3" s="1">
        <v>480559601012</v>
      </c>
      <c r="E3" s="2">
        <f>VLOOKUP(D3,'SVI Score (all Texas)'!$A$2:$B$15812, 2, FALSE)</f>
        <v>0.20157939556048696</v>
      </c>
      <c r="F3" s="2">
        <f t="shared" ref="F3:F66" si="1">(E3-$E$643)/($E$644-$E$643)</f>
        <v>0.76140495206508896</v>
      </c>
      <c r="G3" s="2">
        <f t="shared" ref="G3:G66" si="2">F3+1</f>
        <v>1.761404952065089</v>
      </c>
      <c r="H3" s="46">
        <v>0.831440595</v>
      </c>
      <c r="I3" s="2">
        <f t="shared" si="0"/>
        <v>1.4645035813809439</v>
      </c>
      <c r="J3" s="8">
        <f t="shared" ref="J3:J66" si="3">IF(ISNUMBER(I3), (I3-$I$643)/($I$644-$I$643), "")</f>
        <v>0.93902669655359794</v>
      </c>
      <c r="K3" t="str">
        <f t="shared" ref="K3:K66" si="4">IF(ISNUMBER(J3),"","Austin-Bergstrom International Airport")</f>
        <v/>
      </c>
      <c r="L3" s="2" t="str">
        <f t="shared" ref="L3:L66" si="5">IF(ISNUMBER(J3),"","N/A")</f>
        <v/>
      </c>
    </row>
    <row r="4" spans="1:12" x14ac:dyDescent="0.2">
      <c r="A4" s="1">
        <v>482090108051</v>
      </c>
      <c r="B4" s="48">
        <v>24.049098010000002</v>
      </c>
      <c r="C4" s="2"/>
      <c r="D4" s="1">
        <v>482090108051</v>
      </c>
      <c r="E4" s="2">
        <f>VLOOKUP(D4,'SVI Score (all Texas)'!$A$2:$B$15812, 2, FALSE)</f>
        <v>7.6774486591522806E-2</v>
      </c>
      <c r="F4" s="2">
        <f t="shared" si="1"/>
        <v>0.28045219822572698</v>
      </c>
      <c r="G4" s="2">
        <f t="shared" si="2"/>
        <v>1.2804521982257269</v>
      </c>
      <c r="H4" s="46">
        <v>0.57655749099999998</v>
      </c>
      <c r="I4" s="2">
        <f t="shared" si="0"/>
        <v>0.73825430675445969</v>
      </c>
      <c r="J4" s="8">
        <f t="shared" si="3"/>
        <v>0.47336210829503078</v>
      </c>
      <c r="K4" t="str">
        <f t="shared" si="4"/>
        <v/>
      </c>
      <c r="L4" s="2" t="str">
        <f t="shared" si="5"/>
        <v/>
      </c>
    </row>
    <row r="5" spans="1:12" x14ac:dyDescent="0.2">
      <c r="A5" s="1">
        <v>482090108052</v>
      </c>
      <c r="B5" s="48">
        <v>34.691420844900001</v>
      </c>
      <c r="C5" s="2"/>
      <c r="D5" s="1">
        <v>482090108052</v>
      </c>
      <c r="E5" s="2">
        <f>VLOOKUP(D5,'SVI Score (all Texas)'!$A$2:$B$15812, 2, FALSE)</f>
        <v>0.12166431965547758</v>
      </c>
      <c r="F5" s="2">
        <f t="shared" si="1"/>
        <v>0.45344129785214599</v>
      </c>
      <c r="G5" s="2">
        <f t="shared" si="2"/>
        <v>1.453441297852146</v>
      </c>
      <c r="H5" s="46">
        <v>0.76868853599999998</v>
      </c>
      <c r="I5" s="2">
        <f t="shared" si="0"/>
        <v>1.1172436634079062</v>
      </c>
      <c r="J5" s="8">
        <f t="shared" si="3"/>
        <v>0.71636671964031917</v>
      </c>
      <c r="K5" t="str">
        <f t="shared" si="4"/>
        <v/>
      </c>
      <c r="L5" s="2" t="str">
        <f t="shared" si="5"/>
        <v/>
      </c>
    </row>
    <row r="6" spans="1:12" x14ac:dyDescent="0.2">
      <c r="A6" s="1">
        <v>482090108054</v>
      </c>
      <c r="B6" s="48">
        <v>45.728895587099998</v>
      </c>
      <c r="C6" s="2"/>
      <c r="D6" s="1">
        <v>482090108054</v>
      </c>
      <c r="E6" s="2">
        <f>VLOOKUP(D6,'SVI Score (all Texas)'!$A$2:$B$15812, 2, FALSE)</f>
        <v>0.11174514088678394</v>
      </c>
      <c r="F6" s="2">
        <f t="shared" si="1"/>
        <v>0.41521638839914937</v>
      </c>
      <c r="G6" s="2">
        <f t="shared" si="2"/>
        <v>1.4152163883991493</v>
      </c>
      <c r="H6" s="46">
        <v>0.62794996400000003</v>
      </c>
      <c r="I6" s="2">
        <f t="shared" si="0"/>
        <v>0.88868508014745584</v>
      </c>
      <c r="J6" s="8">
        <f t="shared" si="3"/>
        <v>0.56981698487923771</v>
      </c>
      <c r="K6" t="str">
        <f t="shared" si="4"/>
        <v/>
      </c>
      <c r="L6" s="2" t="str">
        <f t="shared" si="5"/>
        <v/>
      </c>
    </row>
    <row r="7" spans="1:12" x14ac:dyDescent="0.2">
      <c r="A7" s="1">
        <v>482090108081</v>
      </c>
      <c r="B7" s="48">
        <v>33.543894453</v>
      </c>
      <c r="C7" s="2"/>
      <c r="D7" s="1">
        <v>482090108081</v>
      </c>
      <c r="E7" s="2">
        <f>VLOOKUP(D7,'SVI Score (all Texas)'!$A$2:$B$15812, 2, FALSE)</f>
        <v>0.12048584874537388</v>
      </c>
      <c r="F7" s="2">
        <f t="shared" si="1"/>
        <v>0.44889989932690927</v>
      </c>
      <c r="G7" s="2">
        <f t="shared" si="2"/>
        <v>1.4488998993269093</v>
      </c>
      <c r="H7" s="46">
        <v>0.88606286000000001</v>
      </c>
      <c r="I7" s="2">
        <f t="shared" si="0"/>
        <v>1.2838163886513134</v>
      </c>
      <c r="J7" s="8">
        <f t="shared" si="3"/>
        <v>0.82317167246519041</v>
      </c>
      <c r="K7" t="str">
        <f t="shared" si="4"/>
        <v/>
      </c>
      <c r="L7" s="2" t="str">
        <f t="shared" si="5"/>
        <v/>
      </c>
    </row>
    <row r="8" spans="1:12" x14ac:dyDescent="0.2">
      <c r="A8" s="1">
        <v>482090108091</v>
      </c>
      <c r="B8" s="48">
        <v>23.416970581299999</v>
      </c>
      <c r="C8" s="2"/>
      <c r="D8" s="1">
        <v>482090108091</v>
      </c>
      <c r="E8" s="2">
        <f>VLOOKUP(D8,'SVI Score (all Texas)'!$A$2:$B$15812, 2, FALSE)</f>
        <v>0.11328295504763067</v>
      </c>
      <c r="F8" s="2">
        <f t="shared" si="1"/>
        <v>0.42114256519509835</v>
      </c>
      <c r="G8" s="2">
        <f t="shared" si="2"/>
        <v>1.4211425651950984</v>
      </c>
      <c r="H8" s="46">
        <v>1</v>
      </c>
      <c r="I8" s="2">
        <f t="shared" si="0"/>
        <v>1.4211425651950984</v>
      </c>
      <c r="J8" s="8">
        <f t="shared" si="3"/>
        <v>0.91122399787408515</v>
      </c>
      <c r="K8" t="str">
        <f t="shared" si="4"/>
        <v/>
      </c>
      <c r="L8" s="2" t="str">
        <f t="shared" si="5"/>
        <v/>
      </c>
    </row>
    <row r="9" spans="1:12" x14ac:dyDescent="0.2">
      <c r="A9" s="1">
        <v>482090108092</v>
      </c>
      <c r="B9" s="48">
        <v>29.608909842799999</v>
      </c>
      <c r="C9" s="2"/>
      <c r="D9" s="1">
        <v>482090108092</v>
      </c>
      <c r="E9" s="2">
        <f>VLOOKUP(D9,'SVI Score (all Texas)'!$A$2:$B$15812, 2, FALSE)</f>
        <v>7.7459483493678885E-2</v>
      </c>
      <c r="F9" s="2">
        <f t="shared" si="1"/>
        <v>0.28309192729716376</v>
      </c>
      <c r="G9" s="2">
        <f t="shared" si="2"/>
        <v>1.2830919272971637</v>
      </c>
      <c r="H9" s="46">
        <v>0.76095529100000003</v>
      </c>
      <c r="I9" s="2">
        <f t="shared" si="0"/>
        <v>0.9763755909161641</v>
      </c>
      <c r="J9" s="8">
        <f t="shared" si="3"/>
        <v>0.62604336198962507</v>
      </c>
      <c r="K9" t="str">
        <f t="shared" si="4"/>
        <v/>
      </c>
      <c r="L9" s="2" t="str">
        <f t="shared" si="5"/>
        <v/>
      </c>
    </row>
    <row r="10" spans="1:12" x14ac:dyDescent="0.2">
      <c r="A10" s="1">
        <v>482090109011</v>
      </c>
      <c r="B10" s="48">
        <v>20.195247640800002</v>
      </c>
      <c r="C10" s="2"/>
      <c r="D10" s="1">
        <v>482090109011</v>
      </c>
      <c r="E10" s="2">
        <f>VLOOKUP(D10,'SVI Score (all Texas)'!$A$2:$B$15812, 2, FALSE)</f>
        <v>0.10164005219384611</v>
      </c>
      <c r="F10" s="2">
        <f t="shared" si="1"/>
        <v>0.37627504967450015</v>
      </c>
      <c r="G10" s="2">
        <f t="shared" si="2"/>
        <v>1.3762750496745002</v>
      </c>
      <c r="H10" s="46">
        <v>0.588253362</v>
      </c>
      <c r="I10" s="2">
        <f t="shared" si="0"/>
        <v>0.80959842500774171</v>
      </c>
      <c r="J10" s="8">
        <f t="shared" si="3"/>
        <v>0.51910732362508616</v>
      </c>
      <c r="K10" t="str">
        <f t="shared" si="4"/>
        <v/>
      </c>
      <c r="L10" s="2" t="str">
        <f t="shared" si="5"/>
        <v/>
      </c>
    </row>
    <row r="11" spans="1:12" x14ac:dyDescent="0.2">
      <c r="A11" s="1">
        <v>482090109012</v>
      </c>
      <c r="B11" s="48">
        <v>32.827194072499999</v>
      </c>
      <c r="C11" s="2"/>
      <c r="D11" s="1">
        <v>482090109012</v>
      </c>
      <c r="E11" s="2">
        <f>VLOOKUP(D11,'SVI Score (all Texas)'!$A$2:$B$15812, 2, FALSE)</f>
        <v>0.12747115978155427</v>
      </c>
      <c r="F11" s="2">
        <f t="shared" si="1"/>
        <v>0.47581874897016241</v>
      </c>
      <c r="G11" s="2">
        <f t="shared" si="2"/>
        <v>1.4758187489701624</v>
      </c>
      <c r="H11" s="46">
        <v>0.57866716399999996</v>
      </c>
      <c r="I11" s="2">
        <f t="shared" si="0"/>
        <v>0.85400785004459179</v>
      </c>
      <c r="J11" s="8">
        <f t="shared" si="3"/>
        <v>0.54758225275354599</v>
      </c>
      <c r="K11" t="str">
        <f t="shared" si="4"/>
        <v/>
      </c>
      <c r="L11" s="2" t="str">
        <f t="shared" si="5"/>
        <v/>
      </c>
    </row>
    <row r="12" spans="1:12" x14ac:dyDescent="0.2">
      <c r="A12" s="1">
        <v>482090109013</v>
      </c>
      <c r="B12" s="48">
        <v>30.808387254500001</v>
      </c>
      <c r="C12" s="2"/>
      <c r="D12" s="1">
        <v>482090109013</v>
      </c>
      <c r="E12" s="2">
        <f>VLOOKUP(D12,'SVI Score (all Texas)'!$A$2:$B$15812, 2, FALSE)</f>
        <v>0.10660728032012377</v>
      </c>
      <c r="F12" s="2">
        <f t="shared" si="1"/>
        <v>0.39541694133579414</v>
      </c>
      <c r="G12" s="2">
        <f t="shared" si="2"/>
        <v>1.3954169413357942</v>
      </c>
      <c r="H12" s="46">
        <v>0.66198182400000005</v>
      </c>
      <c r="I12" s="2">
        <f t="shared" si="0"/>
        <v>0.92374065206597011</v>
      </c>
      <c r="J12" s="8">
        <f t="shared" si="3"/>
        <v>0.59229430641873138</v>
      </c>
      <c r="K12" t="str">
        <f t="shared" si="4"/>
        <v/>
      </c>
      <c r="L12" s="2" t="str">
        <f t="shared" si="5"/>
        <v/>
      </c>
    </row>
    <row r="13" spans="1:12" x14ac:dyDescent="0.2">
      <c r="A13" s="1">
        <v>482090109014</v>
      </c>
      <c r="B13" s="48">
        <v>28.3406861785</v>
      </c>
      <c r="C13" s="2"/>
      <c r="D13" s="1">
        <v>482090109014</v>
      </c>
      <c r="E13" s="2">
        <f>VLOOKUP(D13,'SVI Score (all Texas)'!$A$2:$B$15812, 2, FALSE)</f>
        <v>0.11692203194415682</v>
      </c>
      <c r="F13" s="2">
        <f t="shared" si="1"/>
        <v>0.43516624478652122</v>
      </c>
      <c r="G13" s="2">
        <f t="shared" si="2"/>
        <v>1.4351662447865212</v>
      </c>
      <c r="H13" s="46">
        <v>0.66020761699999997</v>
      </c>
      <c r="I13" s="2">
        <f t="shared" si="0"/>
        <v>0.9475076864693478</v>
      </c>
      <c r="J13" s="8">
        <f t="shared" si="3"/>
        <v>0.60753351790747012</v>
      </c>
      <c r="K13" t="str">
        <f t="shared" si="4"/>
        <v/>
      </c>
      <c r="L13" s="2" t="str">
        <f t="shared" si="5"/>
        <v/>
      </c>
    </row>
    <row r="14" spans="1:12" x14ac:dyDescent="0.2">
      <c r="A14" s="1">
        <v>482090109021</v>
      </c>
      <c r="B14" s="48">
        <v>33.4834983792</v>
      </c>
      <c r="C14" s="2"/>
      <c r="D14" s="1">
        <v>482090109021</v>
      </c>
      <c r="E14" s="2">
        <f>VLOOKUP(D14,'SVI Score (all Texas)'!$A$2:$B$15812, 2, FALSE)</f>
        <v>0.10958709019190575</v>
      </c>
      <c r="F14" s="2">
        <f t="shared" si="1"/>
        <v>0.40690004545077452</v>
      </c>
      <c r="G14" s="2">
        <f t="shared" si="2"/>
        <v>1.4069000454507745</v>
      </c>
      <c r="H14" s="46">
        <v>0.68708492099999996</v>
      </c>
      <c r="I14" s="2">
        <f t="shared" si="0"/>
        <v>0.96665980658344175</v>
      </c>
      <c r="J14" s="8">
        <f t="shared" si="3"/>
        <v>0.61981368731871667</v>
      </c>
      <c r="K14" t="str">
        <f t="shared" si="4"/>
        <v/>
      </c>
      <c r="L14" s="2" t="str">
        <f t="shared" si="5"/>
        <v/>
      </c>
    </row>
    <row r="15" spans="1:12" x14ac:dyDescent="0.2">
      <c r="A15" s="1">
        <v>482090109022</v>
      </c>
      <c r="B15" s="48">
        <v>28.887450859099999</v>
      </c>
      <c r="C15" s="2"/>
      <c r="D15" s="1">
        <v>482090109022</v>
      </c>
      <c r="E15" s="2">
        <f>VLOOKUP(D15,'SVI Score (all Texas)'!$A$2:$B$15812, 2, FALSE)</f>
        <v>0.13330428726029764</v>
      </c>
      <c r="F15" s="2">
        <f t="shared" si="1"/>
        <v>0.49829750199016848</v>
      </c>
      <c r="G15" s="2">
        <f t="shared" si="2"/>
        <v>1.4982975019901685</v>
      </c>
      <c r="H15" s="46">
        <v>0.54433079799999995</v>
      </c>
      <c r="I15" s="2">
        <f t="shared" si="0"/>
        <v>0.81556947489971499</v>
      </c>
      <c r="J15" s="8">
        <f t="shared" si="3"/>
        <v>0.52293590781313537</v>
      </c>
      <c r="K15" t="str">
        <f t="shared" si="4"/>
        <v/>
      </c>
      <c r="L15" s="2" t="str">
        <f t="shared" si="5"/>
        <v/>
      </c>
    </row>
    <row r="16" spans="1:12" x14ac:dyDescent="0.2">
      <c r="A16" s="1">
        <v>482090109023</v>
      </c>
      <c r="B16" s="48">
        <v>34.205456142400003</v>
      </c>
      <c r="C16" s="2"/>
      <c r="D16" s="1">
        <v>482090109023</v>
      </c>
      <c r="E16" s="2">
        <f>VLOOKUP(D16,'SVI Score (all Texas)'!$A$2:$B$15812, 2, FALSE)</f>
        <v>0.12190875777181824</v>
      </c>
      <c r="F16" s="2">
        <f t="shared" si="1"/>
        <v>0.45438327350173024</v>
      </c>
      <c r="G16" s="2">
        <f t="shared" si="2"/>
        <v>1.4543832735017301</v>
      </c>
      <c r="H16" s="46">
        <v>0.36143697899999999</v>
      </c>
      <c r="I16" s="2">
        <f t="shared" si="0"/>
        <v>0.52566789668259606</v>
      </c>
      <c r="J16" s="8">
        <f t="shared" si="3"/>
        <v>0.33705358920371098</v>
      </c>
      <c r="K16" t="str">
        <f t="shared" si="4"/>
        <v/>
      </c>
      <c r="L16" s="2" t="str">
        <f t="shared" si="5"/>
        <v/>
      </c>
    </row>
    <row r="17" spans="1:12" x14ac:dyDescent="0.2">
      <c r="A17" s="1">
        <v>482090109024</v>
      </c>
      <c r="B17" s="48">
        <v>25.416640901000001</v>
      </c>
      <c r="C17" s="2"/>
      <c r="D17" s="1">
        <v>482090109024</v>
      </c>
      <c r="E17" s="2">
        <f>VLOOKUP(D17,'SVI Score (all Texas)'!$A$2:$B$15812, 2, FALSE)</f>
        <v>0.11475364111124153</v>
      </c>
      <c r="F17" s="2">
        <f t="shared" si="1"/>
        <v>0.42681005470468736</v>
      </c>
      <c r="G17" s="2">
        <f t="shared" si="2"/>
        <v>1.4268100547046874</v>
      </c>
      <c r="H17" s="46">
        <v>0.49626083799999998</v>
      </c>
      <c r="I17" s="2">
        <f t="shared" si="0"/>
        <v>0.70806995341457402</v>
      </c>
      <c r="J17" s="8">
        <f t="shared" si="3"/>
        <v>0.4540081688682438</v>
      </c>
      <c r="K17" t="str">
        <f t="shared" si="4"/>
        <v/>
      </c>
      <c r="L17" s="2" t="str">
        <f t="shared" si="5"/>
        <v/>
      </c>
    </row>
    <row r="18" spans="1:12" x14ac:dyDescent="0.2">
      <c r="A18" s="1">
        <v>482090109025</v>
      </c>
      <c r="B18" s="48">
        <v>46.443622286999997</v>
      </c>
      <c r="C18" s="2"/>
      <c r="D18" s="1">
        <v>482090109025</v>
      </c>
      <c r="E18" s="2">
        <f>VLOOKUP(D18,'SVI Score (all Texas)'!$A$2:$B$15812, 2, FALSE)</f>
        <v>0.14684124641488319</v>
      </c>
      <c r="F18" s="2">
        <f t="shared" si="1"/>
        <v>0.55046402202367062</v>
      </c>
      <c r="G18" s="2">
        <f t="shared" si="2"/>
        <v>1.5504640220236707</v>
      </c>
      <c r="H18" s="46">
        <v>0.60107245600000003</v>
      </c>
      <c r="I18" s="2">
        <f t="shared" si="0"/>
        <v>0.9319412176574059</v>
      </c>
      <c r="J18" s="8">
        <f t="shared" si="3"/>
        <v>0.59755243628273347</v>
      </c>
      <c r="K18" t="str">
        <f t="shared" si="4"/>
        <v/>
      </c>
      <c r="L18" s="2" t="str">
        <f t="shared" si="5"/>
        <v/>
      </c>
    </row>
    <row r="19" spans="1:12" x14ac:dyDescent="0.2">
      <c r="A19" s="1">
        <v>482090109072</v>
      </c>
      <c r="B19" s="48">
        <v>16.9256160509</v>
      </c>
      <c r="C19" s="2"/>
      <c r="D19" s="1">
        <v>482090109072</v>
      </c>
      <c r="E19" s="2">
        <f>VLOOKUP(D19,'SVI Score (all Texas)'!$A$2:$B$15812, 2, FALSE)</f>
        <v>0.18339184226029234</v>
      </c>
      <c r="F19" s="2">
        <f t="shared" si="1"/>
        <v>0.69131673263852766</v>
      </c>
      <c r="G19" s="2">
        <f t="shared" si="2"/>
        <v>1.6913167326385277</v>
      </c>
      <c r="H19" s="46">
        <v>0.589280319</v>
      </c>
      <c r="I19" s="2">
        <f t="shared" si="0"/>
        <v>0.99665966373926929</v>
      </c>
      <c r="J19" s="8">
        <f t="shared" si="3"/>
        <v>0.63904932942998638</v>
      </c>
      <c r="K19" t="str">
        <f t="shared" si="4"/>
        <v/>
      </c>
      <c r="L19" s="2" t="str">
        <f t="shared" si="5"/>
        <v/>
      </c>
    </row>
    <row r="20" spans="1:12" x14ac:dyDescent="0.2">
      <c r="A20" s="1">
        <v>482090109081</v>
      </c>
      <c r="B20" s="48">
        <v>39.264021472300001</v>
      </c>
      <c r="C20" s="2"/>
      <c r="D20" s="1">
        <v>482090109081</v>
      </c>
      <c r="E20" s="2">
        <f>VLOOKUP(D20,'SVI Score (all Texas)'!$A$2:$B$15812, 2, FALSE)</f>
        <v>0.16539500866909013</v>
      </c>
      <c r="F20" s="2">
        <f t="shared" si="1"/>
        <v>0.62196347764573023</v>
      </c>
      <c r="G20" s="2">
        <f t="shared" si="2"/>
        <v>1.6219634776457301</v>
      </c>
      <c r="H20" s="46">
        <v>0.57560961499999996</v>
      </c>
      <c r="I20" s="2">
        <f t="shared" si="0"/>
        <v>0.93361777291171977</v>
      </c>
      <c r="J20" s="8">
        <f t="shared" si="3"/>
        <v>0.59862742862967155</v>
      </c>
      <c r="K20" t="str">
        <f t="shared" si="4"/>
        <v/>
      </c>
      <c r="L20" s="2" t="str">
        <f t="shared" si="5"/>
        <v/>
      </c>
    </row>
    <row r="21" spans="1:12" x14ac:dyDescent="0.2">
      <c r="A21" s="1">
        <v>482090109082</v>
      </c>
      <c r="B21" s="48">
        <v>23.584761936100001</v>
      </c>
      <c r="C21" s="2"/>
      <c r="D21" s="1">
        <v>482090109082</v>
      </c>
      <c r="E21" s="2">
        <f>VLOOKUP(D21,'SVI Score (all Texas)'!$A$2:$B$15812, 2, FALSE)</f>
        <v>0.1505216937634466</v>
      </c>
      <c r="F21" s="2">
        <f t="shared" si="1"/>
        <v>0.56464712829950259</v>
      </c>
      <c r="G21" s="2">
        <f t="shared" si="2"/>
        <v>1.5646471282995025</v>
      </c>
      <c r="H21" s="46">
        <v>0.49885149499999998</v>
      </c>
      <c r="I21" s="2">
        <f t="shared" si="0"/>
        <v>0.78052655909966362</v>
      </c>
      <c r="J21" s="8">
        <f t="shared" si="3"/>
        <v>0.50046670126445658</v>
      </c>
      <c r="K21" t="str">
        <f t="shared" si="4"/>
        <v/>
      </c>
      <c r="L21" s="2" t="str">
        <f t="shared" si="5"/>
        <v/>
      </c>
    </row>
    <row r="22" spans="1:12" x14ac:dyDescent="0.2">
      <c r="A22" s="1">
        <v>484530001011</v>
      </c>
      <c r="B22" s="48">
        <v>32.5931804513</v>
      </c>
      <c r="C22" s="2"/>
      <c r="D22" s="1">
        <v>484530001011</v>
      </c>
      <c r="E22" s="2">
        <f>VLOOKUP(D22,'SVI Score (all Texas)'!$A$2:$B$15812, 2, FALSE)</f>
        <v>9.259731634216059E-2</v>
      </c>
      <c r="F22" s="2">
        <f t="shared" si="1"/>
        <v>0.34142763264548248</v>
      </c>
      <c r="G22" s="2">
        <f t="shared" si="2"/>
        <v>1.3414276326454826</v>
      </c>
      <c r="H22" s="46">
        <v>0.69508207499999997</v>
      </c>
      <c r="I22" s="2">
        <f t="shared" si="0"/>
        <v>0.93240230236155974</v>
      </c>
      <c r="J22" s="8">
        <f t="shared" si="3"/>
        <v>0.59784807970216758</v>
      </c>
      <c r="K22" t="str">
        <f t="shared" si="4"/>
        <v/>
      </c>
      <c r="L22" s="2" t="str">
        <f t="shared" si="5"/>
        <v/>
      </c>
    </row>
    <row r="23" spans="1:12" x14ac:dyDescent="0.2">
      <c r="A23" s="1">
        <v>484530001012</v>
      </c>
      <c r="B23" s="48">
        <v>23.450133451700001</v>
      </c>
      <c r="C23" s="2"/>
      <c r="D23" s="1">
        <v>484530001012</v>
      </c>
      <c r="E23" s="2">
        <f>VLOOKUP(D23,'SVI Score (all Texas)'!$A$2:$B$15812, 2, FALSE)</f>
        <v>4.4215757807365107E-2</v>
      </c>
      <c r="F23" s="2">
        <f t="shared" si="1"/>
        <v>0.15498269226147365</v>
      </c>
      <c r="G23" s="2">
        <f t="shared" si="2"/>
        <v>1.1549826922614737</v>
      </c>
      <c r="H23" s="46">
        <v>0.455756359</v>
      </c>
      <c r="I23" s="2">
        <f t="shared" si="0"/>
        <v>0.52639070653310671</v>
      </c>
      <c r="J23" s="8">
        <f t="shared" si="3"/>
        <v>0.33751704846375691</v>
      </c>
      <c r="K23" t="str">
        <f t="shared" si="4"/>
        <v/>
      </c>
      <c r="L23" s="2" t="str">
        <f t="shared" si="5"/>
        <v/>
      </c>
    </row>
    <row r="24" spans="1:12" x14ac:dyDescent="0.2">
      <c r="A24" s="1">
        <v>484530001013</v>
      </c>
      <c r="B24" s="48">
        <v>20.887812262699999</v>
      </c>
      <c r="C24" s="2"/>
      <c r="D24" s="1">
        <v>484530001013</v>
      </c>
      <c r="E24" s="2">
        <f>VLOOKUP(D24,'SVI Score (all Texas)'!$A$2:$B$15812, 2, FALSE)</f>
        <v>0.10245327216809932</v>
      </c>
      <c r="F24" s="2">
        <f t="shared" si="1"/>
        <v>0.37940890385800441</v>
      </c>
      <c r="G24" s="2">
        <f t="shared" si="2"/>
        <v>1.3794089038580044</v>
      </c>
      <c r="H24" s="46">
        <v>0.47546484999999999</v>
      </c>
      <c r="I24" s="2">
        <f t="shared" si="0"/>
        <v>0.65586044756151052</v>
      </c>
      <c r="J24" s="8">
        <f t="shared" si="3"/>
        <v>0.42053189715870715</v>
      </c>
      <c r="K24" t="str">
        <f t="shared" si="4"/>
        <v/>
      </c>
      <c r="L24" s="2" t="str">
        <f t="shared" si="5"/>
        <v/>
      </c>
    </row>
    <row r="25" spans="1:12" x14ac:dyDescent="0.2">
      <c r="A25" s="1">
        <v>484530001021</v>
      </c>
      <c r="B25" s="48">
        <v>52.088270002999998</v>
      </c>
      <c r="C25" s="2"/>
      <c r="D25" s="1">
        <v>484530001021</v>
      </c>
      <c r="E25" s="2">
        <f>VLOOKUP(D25,'SVI Score (all Texas)'!$A$2:$B$15812, 2, FALSE)</f>
        <v>5.4539739585181865E-2</v>
      </c>
      <c r="F25" s="2">
        <f t="shared" si="1"/>
        <v>0.19476756536981524</v>
      </c>
      <c r="G25" s="2">
        <f t="shared" si="2"/>
        <v>1.1947675653698153</v>
      </c>
      <c r="H25" s="46">
        <v>0.75326361900000005</v>
      </c>
      <c r="I25" s="2">
        <f t="shared" si="0"/>
        <v>0.89997494015428625</v>
      </c>
      <c r="J25" s="8">
        <f t="shared" si="3"/>
        <v>0.57705594289992757</v>
      </c>
      <c r="K25" t="str">
        <f t="shared" si="4"/>
        <v/>
      </c>
      <c r="L25" s="2" t="str">
        <f t="shared" si="5"/>
        <v/>
      </c>
    </row>
    <row r="26" spans="1:12" x14ac:dyDescent="0.2">
      <c r="A26" s="1">
        <v>484530001022</v>
      </c>
      <c r="B26" s="48">
        <v>31.0590133014</v>
      </c>
      <c r="C26" s="2"/>
      <c r="D26" s="1">
        <v>484530001022</v>
      </c>
      <c r="E26" s="2">
        <f>VLOOKUP(D26,'SVI Score (all Texas)'!$A$2:$B$15812, 2, FALSE)</f>
        <v>7.4813954466127389E-2</v>
      </c>
      <c r="F26" s="2">
        <f t="shared" si="1"/>
        <v>0.27289702004812866</v>
      </c>
      <c r="G26" s="2">
        <f t="shared" si="2"/>
        <v>1.2728970200481287</v>
      </c>
      <c r="H26" s="46">
        <v>0.68687266300000005</v>
      </c>
      <c r="I26" s="2">
        <f t="shared" si="0"/>
        <v>0.8743181658852226</v>
      </c>
      <c r="J26" s="8">
        <f t="shared" si="3"/>
        <v>0.56060504698379576</v>
      </c>
      <c r="K26" t="str">
        <f t="shared" si="4"/>
        <v/>
      </c>
      <c r="L26" s="2" t="str">
        <f t="shared" si="5"/>
        <v/>
      </c>
    </row>
    <row r="27" spans="1:12" x14ac:dyDescent="0.2">
      <c r="A27" s="1">
        <v>484530002031</v>
      </c>
      <c r="B27" s="48">
        <v>33.172439604600001</v>
      </c>
      <c r="C27" s="2"/>
      <c r="D27" s="1">
        <v>484530002031</v>
      </c>
      <c r="E27" s="2">
        <f>VLOOKUP(D27,'SVI Score (all Texas)'!$A$2:$B$15812, 2, FALSE)</f>
        <v>7.5555846425616566E-2</v>
      </c>
      <c r="F27" s="2">
        <f t="shared" si="1"/>
        <v>0.27575600198974709</v>
      </c>
      <c r="G27" s="2">
        <f t="shared" si="2"/>
        <v>1.2757560019897471</v>
      </c>
      <c r="H27" s="46">
        <v>0.11955495300000001</v>
      </c>
      <c r="I27" s="2">
        <f t="shared" si="0"/>
        <v>0.15252294885735213</v>
      </c>
      <c r="J27" s="8">
        <f t="shared" si="3"/>
        <v>9.7796360920525321E-2</v>
      </c>
      <c r="K27" t="str">
        <f t="shared" si="4"/>
        <v/>
      </c>
      <c r="L27" s="2" t="str">
        <f t="shared" si="5"/>
        <v/>
      </c>
    </row>
    <row r="28" spans="1:12" x14ac:dyDescent="0.2">
      <c r="A28" s="1">
        <v>484530002041</v>
      </c>
      <c r="B28" s="48">
        <v>35.864703242700003</v>
      </c>
      <c r="C28" s="2"/>
      <c r="D28" s="1">
        <v>484530002041</v>
      </c>
      <c r="E28" s="2">
        <f>VLOOKUP(D28,'SVI Score (all Texas)'!$A$2:$B$15812, 2, FALSE)</f>
        <v>7.4785745511320834E-2</v>
      </c>
      <c r="F28" s="2">
        <f t="shared" si="1"/>
        <v>0.27278831298997508</v>
      </c>
      <c r="G28" s="2">
        <f t="shared" si="2"/>
        <v>1.2727883129899751</v>
      </c>
      <c r="H28" s="46">
        <v>0.15896986399999999</v>
      </c>
      <c r="I28" s="2">
        <f t="shared" si="0"/>
        <v>0.20233498501680575</v>
      </c>
      <c r="J28" s="8">
        <f t="shared" si="3"/>
        <v>0.12973539634392395</v>
      </c>
      <c r="K28" t="str">
        <f t="shared" si="4"/>
        <v/>
      </c>
      <c r="L28" s="2" t="str">
        <f t="shared" si="5"/>
        <v/>
      </c>
    </row>
    <row r="29" spans="1:12" x14ac:dyDescent="0.2">
      <c r="A29" s="1">
        <v>484530002042</v>
      </c>
      <c r="B29" s="48">
        <v>21.649647209099999</v>
      </c>
      <c r="C29" s="2"/>
      <c r="D29" s="1">
        <v>484530002042</v>
      </c>
      <c r="E29" s="2">
        <f>VLOOKUP(D29,'SVI Score (all Texas)'!$A$2:$B$15812, 2, FALSE)</f>
        <v>8.3646459036894091E-2</v>
      </c>
      <c r="F29" s="2">
        <f t="shared" si="1"/>
        <v>0.30693428213743779</v>
      </c>
      <c r="G29" s="2">
        <f t="shared" si="2"/>
        <v>1.3069342821374379</v>
      </c>
      <c r="H29" s="46">
        <v>0.415983045</v>
      </c>
      <c r="I29" s="2">
        <f t="shared" si="0"/>
        <v>0.5436625022984205</v>
      </c>
      <c r="J29" s="8">
        <f t="shared" si="3"/>
        <v>0.34859157059347251</v>
      </c>
      <c r="K29" t="str">
        <f t="shared" si="4"/>
        <v/>
      </c>
      <c r="L29" s="2" t="str">
        <f t="shared" si="5"/>
        <v/>
      </c>
    </row>
    <row r="30" spans="1:12" x14ac:dyDescent="0.2">
      <c r="A30" s="1">
        <v>484530002043</v>
      </c>
      <c r="B30" s="48">
        <v>35.364364867100001</v>
      </c>
      <c r="C30" s="2"/>
      <c r="D30" s="1">
        <v>484530002043</v>
      </c>
      <c r="E30" s="2">
        <f>VLOOKUP(D30,'SVI Score (all Texas)'!$A$2:$B$15812, 2, FALSE)</f>
        <v>9.8708339812913937E-2</v>
      </c>
      <c r="F30" s="2">
        <f t="shared" si="1"/>
        <v>0.36497729580630156</v>
      </c>
      <c r="G30" s="2">
        <f t="shared" si="2"/>
        <v>1.3649772958063016</v>
      </c>
      <c r="H30" s="46">
        <v>0.169058713</v>
      </c>
      <c r="I30" s="2">
        <f t="shared" si="0"/>
        <v>0.23076130490323363</v>
      </c>
      <c r="J30" s="8">
        <f t="shared" si="3"/>
        <v>0.14796210032573201</v>
      </c>
      <c r="K30" t="str">
        <f t="shared" si="4"/>
        <v/>
      </c>
      <c r="L30" s="2" t="str">
        <f t="shared" si="5"/>
        <v/>
      </c>
    </row>
    <row r="31" spans="1:12" x14ac:dyDescent="0.2">
      <c r="A31" s="1">
        <v>484530002051</v>
      </c>
      <c r="B31" s="48">
        <v>27.6130201886</v>
      </c>
      <c r="C31" s="2"/>
      <c r="D31" s="1">
        <v>484530002051</v>
      </c>
      <c r="E31" s="2">
        <f>VLOOKUP(D31,'SVI Score (all Texas)'!$A$2:$B$15812, 2, FALSE)</f>
        <v>7.9395372888938595E-2</v>
      </c>
      <c r="F31" s="2">
        <f t="shared" si="1"/>
        <v>0.29055214135020324</v>
      </c>
      <c r="G31" s="2">
        <f t="shared" si="2"/>
        <v>1.2905521413502032</v>
      </c>
      <c r="H31" s="46">
        <v>0.38481886700000001</v>
      </c>
      <c r="I31" s="2">
        <f t="shared" si="0"/>
        <v>0.49662881283880905</v>
      </c>
      <c r="J31" s="8">
        <f t="shared" si="3"/>
        <v>0.31843398641171122</v>
      </c>
      <c r="K31" t="str">
        <f t="shared" si="4"/>
        <v/>
      </c>
      <c r="L31" s="2" t="str">
        <f t="shared" si="5"/>
        <v/>
      </c>
    </row>
    <row r="32" spans="1:12" x14ac:dyDescent="0.2">
      <c r="A32" s="1">
        <v>484530002052</v>
      </c>
      <c r="B32" s="48">
        <v>25.184768541299999</v>
      </c>
      <c r="C32" s="2"/>
      <c r="D32" s="1">
        <v>484530002052</v>
      </c>
      <c r="E32" s="2">
        <f>VLOOKUP(D32,'SVI Score (all Texas)'!$A$2:$B$15812, 2, FALSE)</f>
        <v>8.5553028485661917E-2</v>
      </c>
      <c r="F32" s="2">
        <f t="shared" si="1"/>
        <v>0.31428150777420261</v>
      </c>
      <c r="G32" s="2">
        <f t="shared" si="2"/>
        <v>1.3142815077742025</v>
      </c>
      <c r="H32" s="46">
        <v>0.15644597800000001</v>
      </c>
      <c r="I32" s="2">
        <f t="shared" si="0"/>
        <v>0.20561405585104972</v>
      </c>
      <c r="J32" s="8">
        <f t="shared" si="3"/>
        <v>0.13183790745580659</v>
      </c>
      <c r="K32" t="str">
        <f t="shared" si="4"/>
        <v/>
      </c>
      <c r="L32" s="2" t="str">
        <f t="shared" si="5"/>
        <v/>
      </c>
    </row>
    <row r="33" spans="1:12" x14ac:dyDescent="0.2">
      <c r="A33" s="1">
        <v>484530002053</v>
      </c>
      <c r="B33" s="48">
        <v>24.175274136700001</v>
      </c>
      <c r="C33" s="2"/>
      <c r="D33" s="1">
        <v>484530002053</v>
      </c>
      <c r="E33" s="2">
        <f>VLOOKUP(D33,'SVI Score (all Texas)'!$A$2:$B$15812, 2, FALSE)</f>
        <v>6.3638609261415416E-2</v>
      </c>
      <c r="F33" s="2">
        <f t="shared" si="1"/>
        <v>0.22983130175456129</v>
      </c>
      <c r="G33" s="2">
        <f t="shared" si="2"/>
        <v>1.2298313017545612</v>
      </c>
      <c r="H33" s="46">
        <v>0.26332733600000002</v>
      </c>
      <c r="I33" s="2">
        <f t="shared" si="0"/>
        <v>0.32384820042044077</v>
      </c>
      <c r="J33" s="8">
        <f t="shared" si="3"/>
        <v>0.20764859143525133</v>
      </c>
      <c r="K33" t="str">
        <f t="shared" si="4"/>
        <v/>
      </c>
      <c r="L33" s="2" t="str">
        <f t="shared" si="5"/>
        <v/>
      </c>
    </row>
    <row r="34" spans="1:12" x14ac:dyDescent="0.2">
      <c r="A34" s="1">
        <v>484530002061</v>
      </c>
      <c r="B34" s="48">
        <v>31.5334801654</v>
      </c>
      <c r="C34" s="2"/>
      <c r="D34" s="1">
        <v>484530002061</v>
      </c>
      <c r="E34" s="2">
        <f>VLOOKUP(D34,'SVI Score (all Texas)'!$A$2:$B$15812, 2, FALSE)</f>
        <v>8.1135483366798947E-2</v>
      </c>
      <c r="F34" s="2">
        <f t="shared" si="1"/>
        <v>0.29725789461924956</v>
      </c>
      <c r="G34" s="2">
        <f t="shared" si="2"/>
        <v>1.2972578946192495</v>
      </c>
      <c r="H34" s="46">
        <v>0.390776874</v>
      </c>
      <c r="I34" s="2">
        <f t="shared" si="0"/>
        <v>0.50693838483113174</v>
      </c>
      <c r="J34" s="8">
        <f t="shared" si="3"/>
        <v>0.32504439245913358</v>
      </c>
      <c r="K34" t="str">
        <f t="shared" si="4"/>
        <v/>
      </c>
      <c r="L34" s="2" t="str">
        <f t="shared" si="5"/>
        <v/>
      </c>
    </row>
    <row r="35" spans="1:12" x14ac:dyDescent="0.2">
      <c r="A35" s="1">
        <v>484530002062</v>
      </c>
      <c r="B35" s="48">
        <v>45.380554222699999</v>
      </c>
      <c r="C35" s="2"/>
      <c r="D35" s="1">
        <v>484530002062</v>
      </c>
      <c r="E35" s="2">
        <f>VLOOKUP(D35,'SVI Score (all Texas)'!$A$2:$B$15812, 2, FALSE)</f>
        <v>6.603325593123241E-2</v>
      </c>
      <c r="F35" s="2">
        <f t="shared" si="1"/>
        <v>0.23905939959009709</v>
      </c>
      <c r="G35" s="2">
        <f t="shared" si="2"/>
        <v>1.2390593995900971</v>
      </c>
      <c r="H35" s="46">
        <v>0.67669384700000001</v>
      </c>
      <c r="I35" s="2">
        <f t="shared" si="0"/>
        <v>0.83846387177013304</v>
      </c>
      <c r="J35" s="8">
        <f t="shared" si="3"/>
        <v>0.53761559186180385</v>
      </c>
      <c r="K35" t="str">
        <f t="shared" si="4"/>
        <v/>
      </c>
      <c r="L35" s="2" t="str">
        <f t="shared" si="5"/>
        <v/>
      </c>
    </row>
    <row r="36" spans="1:12" x14ac:dyDescent="0.2">
      <c r="A36" s="1">
        <v>484530002063</v>
      </c>
      <c r="B36" s="48">
        <v>39.600702905699997</v>
      </c>
      <c r="C36" s="2"/>
      <c r="D36" s="1">
        <v>484530002063</v>
      </c>
      <c r="E36" s="2">
        <f>VLOOKUP(D36,'SVI Score (all Texas)'!$A$2:$B$15812, 2, FALSE)</f>
        <v>0.10043464547171099</v>
      </c>
      <c r="F36" s="2">
        <f t="shared" si="1"/>
        <v>0.37162985032059065</v>
      </c>
      <c r="G36" s="2">
        <f t="shared" si="2"/>
        <v>1.3716298503205906</v>
      </c>
      <c r="H36" s="46">
        <v>8.6095222999999999E-2</v>
      </c>
      <c r="I36" s="2">
        <f t="shared" si="0"/>
        <v>0.11809077783680787</v>
      </c>
      <c r="J36" s="8">
        <f t="shared" si="3"/>
        <v>7.5718758503123054E-2</v>
      </c>
      <c r="K36" t="str">
        <f t="shared" si="4"/>
        <v/>
      </c>
      <c r="L36" s="2" t="str">
        <f t="shared" si="5"/>
        <v/>
      </c>
    </row>
    <row r="37" spans="1:12" x14ac:dyDescent="0.2">
      <c r="A37" s="1">
        <v>484530003021</v>
      </c>
      <c r="B37" s="48">
        <v>30.474086502500001</v>
      </c>
      <c r="C37" s="2"/>
      <c r="D37" s="1">
        <v>484530003021</v>
      </c>
      <c r="E37" s="2">
        <f>VLOOKUP(D37,'SVI Score (all Texas)'!$A$2:$B$15812, 2, FALSE)</f>
        <v>7.8165657636121891E-2</v>
      </c>
      <c r="F37" s="2">
        <f t="shared" si="1"/>
        <v>0.28581326575495292</v>
      </c>
      <c r="G37" s="2">
        <f t="shared" si="2"/>
        <v>1.2858132657549528</v>
      </c>
      <c r="H37" s="46">
        <v>0.21479858900000001</v>
      </c>
      <c r="I37" s="2">
        <f t="shared" si="0"/>
        <v>0.27619087520164592</v>
      </c>
      <c r="J37" s="8">
        <f t="shared" si="3"/>
        <v>0.17709113754047337</v>
      </c>
      <c r="K37" t="str">
        <f t="shared" si="4"/>
        <v/>
      </c>
      <c r="L37" s="2" t="str">
        <f t="shared" si="5"/>
        <v/>
      </c>
    </row>
    <row r="38" spans="1:12" x14ac:dyDescent="0.2">
      <c r="A38" s="1">
        <v>484530003022</v>
      </c>
      <c r="B38" s="48">
        <v>27.4730131534</v>
      </c>
      <c r="C38" s="2"/>
      <c r="D38" s="1">
        <v>484530003022</v>
      </c>
      <c r="E38" s="2">
        <f>VLOOKUP(D38,'SVI Score (all Texas)'!$A$2:$B$15812, 2, FALSE)</f>
        <v>9.0215684945896768E-2</v>
      </c>
      <c r="F38" s="2">
        <f t="shared" si="1"/>
        <v>0.33224969094329976</v>
      </c>
      <c r="G38" s="2">
        <f t="shared" si="2"/>
        <v>1.3322496909432997</v>
      </c>
      <c r="H38" s="46">
        <v>0.15262115500000001</v>
      </c>
      <c r="I38" s="2">
        <f t="shared" si="0"/>
        <v>0.20332948658015945</v>
      </c>
      <c r="J38" s="8">
        <f t="shared" si="3"/>
        <v>0.13037306191854331</v>
      </c>
      <c r="K38" t="str">
        <f t="shared" si="4"/>
        <v/>
      </c>
      <c r="L38" s="2" t="str">
        <f t="shared" si="5"/>
        <v/>
      </c>
    </row>
    <row r="39" spans="1:12" x14ac:dyDescent="0.2">
      <c r="A39" s="1">
        <v>484530003023</v>
      </c>
      <c r="B39" s="48">
        <v>30.055826021800002</v>
      </c>
      <c r="C39" s="2"/>
      <c r="D39" s="1">
        <v>484530003023</v>
      </c>
      <c r="E39" s="2">
        <f>VLOOKUP(D39,'SVI Score (all Texas)'!$A$2:$B$15812, 2, FALSE)</f>
        <v>5.5735840054854706E-2</v>
      </c>
      <c r="F39" s="2">
        <f t="shared" si="1"/>
        <v>0.1993769018094641</v>
      </c>
      <c r="G39" s="2">
        <f t="shared" si="2"/>
        <v>1.199376901809464</v>
      </c>
      <c r="H39" s="46">
        <v>0.44949556000000002</v>
      </c>
      <c r="I39" s="2">
        <f t="shared" si="0"/>
        <v>0.53911459212991009</v>
      </c>
      <c r="J39" s="8">
        <f t="shared" si="3"/>
        <v>0.34567549096345079</v>
      </c>
      <c r="K39" t="str">
        <f t="shared" si="4"/>
        <v/>
      </c>
      <c r="L39" s="2" t="str">
        <f t="shared" si="5"/>
        <v/>
      </c>
    </row>
    <row r="40" spans="1:12" x14ac:dyDescent="0.2">
      <c r="A40" s="1">
        <v>484530003024</v>
      </c>
      <c r="B40" s="48">
        <v>39.304150966500004</v>
      </c>
      <c r="C40" s="2"/>
      <c r="D40" s="1">
        <v>484530003024</v>
      </c>
      <c r="E40" s="2">
        <f>VLOOKUP(D40,'SVI Score (all Texas)'!$A$2:$B$15812, 2, FALSE)</f>
        <v>9.920000863057693E-2</v>
      </c>
      <c r="F40" s="2">
        <f t="shared" si="1"/>
        <v>0.36687200871291298</v>
      </c>
      <c r="G40" s="2">
        <f t="shared" si="2"/>
        <v>1.3668720087129129</v>
      </c>
      <c r="H40" s="46">
        <v>0.12572476599999999</v>
      </c>
      <c r="I40" s="2">
        <f t="shared" si="0"/>
        <v>0.17184966344738092</v>
      </c>
      <c r="J40" s="8">
        <f t="shared" si="3"/>
        <v>0.11018847875993419</v>
      </c>
      <c r="K40" t="str">
        <f t="shared" si="4"/>
        <v/>
      </c>
      <c r="L40" s="2" t="str">
        <f t="shared" si="5"/>
        <v/>
      </c>
    </row>
    <row r="41" spans="1:12" x14ac:dyDescent="0.2">
      <c r="A41" s="1">
        <v>484530003025</v>
      </c>
      <c r="B41" s="48">
        <v>24.787537275799998</v>
      </c>
      <c r="C41" s="2"/>
      <c r="D41" s="1">
        <v>484530003025</v>
      </c>
      <c r="E41" s="2">
        <f>VLOOKUP(D41,'SVI Score (all Texas)'!$A$2:$B$15812, 2, FALSE)</f>
        <v>8.7068440828416097E-2</v>
      </c>
      <c r="F41" s="2">
        <f t="shared" si="1"/>
        <v>0.32012135610605813</v>
      </c>
      <c r="G41" s="2">
        <f t="shared" si="2"/>
        <v>1.3201213561060581</v>
      </c>
      <c r="H41" s="46">
        <v>0.30578865500000002</v>
      </c>
      <c r="I41" s="2">
        <f t="shared" si="0"/>
        <v>0.40367813392044755</v>
      </c>
      <c r="J41" s="8">
        <f t="shared" si="3"/>
        <v>0.25883483617622999</v>
      </c>
      <c r="K41" t="str">
        <f t="shared" si="4"/>
        <v/>
      </c>
      <c r="L41" s="2" t="str">
        <f t="shared" si="5"/>
        <v/>
      </c>
    </row>
    <row r="42" spans="1:12" x14ac:dyDescent="0.2">
      <c r="A42" s="1">
        <v>484530003041</v>
      </c>
      <c r="B42" s="48">
        <v>32.485320965900002</v>
      </c>
      <c r="C42" s="2"/>
      <c r="D42" s="1">
        <v>484530003041</v>
      </c>
      <c r="E42" s="2">
        <f>VLOOKUP(D42,'SVI Score (all Texas)'!$A$2:$B$15812, 2, FALSE)</f>
        <v>9.2116214122078474E-2</v>
      </c>
      <c r="F42" s="2">
        <f t="shared" si="1"/>
        <v>0.33957363956509601</v>
      </c>
      <c r="G42" s="2">
        <f t="shared" si="2"/>
        <v>1.3395736395650961</v>
      </c>
      <c r="H42" s="46">
        <v>0.178139609</v>
      </c>
      <c r="I42" s="2">
        <f t="shared" si="0"/>
        <v>0.23863112437883316</v>
      </c>
      <c r="J42" s="8">
        <f t="shared" si="3"/>
        <v>0.15300815871616424</v>
      </c>
      <c r="K42" t="str">
        <f t="shared" si="4"/>
        <v/>
      </c>
      <c r="L42" s="2" t="str">
        <f t="shared" si="5"/>
        <v/>
      </c>
    </row>
    <row r="43" spans="1:12" x14ac:dyDescent="0.2">
      <c r="A43" s="1">
        <v>484530003042</v>
      </c>
      <c r="B43" s="48">
        <v>24.372052089299999</v>
      </c>
      <c r="C43" s="2"/>
      <c r="D43" s="1">
        <v>484530003042</v>
      </c>
      <c r="E43" s="2">
        <f>VLOOKUP(D43,'SVI Score (all Texas)'!$A$2:$B$15812, 2, FALSE)</f>
        <v>8.011832097354217E-2</v>
      </c>
      <c r="F43" s="2">
        <f t="shared" si="1"/>
        <v>0.29333812048392022</v>
      </c>
      <c r="G43" s="2">
        <f t="shared" si="2"/>
        <v>1.2933381204839203</v>
      </c>
      <c r="H43" s="46">
        <v>0.34931832499999999</v>
      </c>
      <c r="I43" s="2">
        <f t="shared" si="0"/>
        <v>0.45178670590609121</v>
      </c>
      <c r="J43" s="8">
        <f t="shared" si="3"/>
        <v>0.28968162549236964</v>
      </c>
      <c r="K43" t="str">
        <f t="shared" si="4"/>
        <v/>
      </c>
      <c r="L43" s="2" t="str">
        <f t="shared" si="5"/>
        <v/>
      </c>
    </row>
    <row r="44" spans="1:12" x14ac:dyDescent="0.2">
      <c r="A44" s="1">
        <v>484530003051</v>
      </c>
      <c r="B44" s="48">
        <v>33.502165401200003</v>
      </c>
      <c r="C44" s="2"/>
      <c r="D44" s="1">
        <v>484530003051</v>
      </c>
      <c r="E44" s="2">
        <f>VLOOKUP(D44,'SVI Score (all Texas)'!$A$2:$B$15812, 2, FALSE)</f>
        <v>7.9258152470234308E-2</v>
      </c>
      <c r="F44" s="2">
        <f t="shared" si="1"/>
        <v>0.29002334373475663</v>
      </c>
      <c r="G44" s="2">
        <f t="shared" si="2"/>
        <v>1.2900233437347566</v>
      </c>
      <c r="H44" s="46">
        <v>0.31870209500000002</v>
      </c>
      <c r="I44" s="2">
        <f t="shared" si="0"/>
        <v>0.41113314224717207</v>
      </c>
      <c r="J44" s="8">
        <f t="shared" si="3"/>
        <v>0.2636149213401206</v>
      </c>
      <c r="K44" t="str">
        <f t="shared" si="4"/>
        <v/>
      </c>
      <c r="L44" s="2" t="str">
        <f t="shared" si="5"/>
        <v/>
      </c>
    </row>
    <row r="45" spans="1:12" x14ac:dyDescent="0.2">
      <c r="A45" s="1">
        <v>484530003052</v>
      </c>
      <c r="B45" s="48">
        <v>10.001888608</v>
      </c>
      <c r="C45" s="2"/>
      <c r="D45" s="1">
        <v>484530003052</v>
      </c>
      <c r="E45" s="2">
        <f>VLOOKUP(D45,'SVI Score (all Texas)'!$A$2:$B$15812, 2, FALSE)</f>
        <v>7.4897393360858794E-2</v>
      </c>
      <c r="F45" s="2">
        <f t="shared" si="1"/>
        <v>0.27321856321922589</v>
      </c>
      <c r="G45" s="2">
        <f t="shared" si="2"/>
        <v>1.2732185632192259</v>
      </c>
      <c r="H45" s="46">
        <v>0.29280144000000002</v>
      </c>
      <c r="I45" s="2">
        <f t="shared" si="0"/>
        <v>0.37280022874532043</v>
      </c>
      <c r="J45" s="8">
        <f t="shared" si="3"/>
        <v>0.2390361974690757</v>
      </c>
      <c r="K45" t="str">
        <f t="shared" si="4"/>
        <v/>
      </c>
      <c r="L45" s="2" t="str">
        <f t="shared" si="5"/>
        <v/>
      </c>
    </row>
    <row r="46" spans="1:12" x14ac:dyDescent="0.2">
      <c r="A46" s="1">
        <v>484530003053</v>
      </c>
      <c r="B46" s="48">
        <v>12.1272121527</v>
      </c>
      <c r="C46" s="2"/>
      <c r="D46" s="1">
        <v>484530003053</v>
      </c>
      <c r="E46" s="2">
        <f>VLOOKUP(D46,'SVI Score (all Texas)'!$A$2:$B$15812, 2, FALSE)</f>
        <v>9.2100157952270945E-2</v>
      </c>
      <c r="F46" s="2">
        <f t="shared" si="1"/>
        <v>0.33951176492291374</v>
      </c>
      <c r="G46" s="2">
        <f t="shared" si="2"/>
        <v>1.3395117649229138</v>
      </c>
      <c r="H46" s="46">
        <v>0.38998781500000002</v>
      </c>
      <c r="I46" s="2">
        <f t="shared" si="0"/>
        <v>0.52239326636908079</v>
      </c>
      <c r="J46" s="8">
        <f t="shared" si="3"/>
        <v>0.33495392531430279</v>
      </c>
      <c r="K46" t="str">
        <f t="shared" si="4"/>
        <v/>
      </c>
      <c r="L46" s="2" t="str">
        <f t="shared" si="5"/>
        <v/>
      </c>
    </row>
    <row r="47" spans="1:12" x14ac:dyDescent="0.2">
      <c r="A47" s="1">
        <v>484530003061</v>
      </c>
      <c r="B47" s="48">
        <v>16.655874267200002</v>
      </c>
      <c r="C47" s="2"/>
      <c r="D47" s="1">
        <v>484530003061</v>
      </c>
      <c r="E47" s="2">
        <f>VLOOKUP(D47,'SVI Score (all Texas)'!$A$2:$B$15812, 2, FALSE)</f>
        <v>9.965215467563715E-2</v>
      </c>
      <c r="F47" s="2">
        <f t="shared" si="1"/>
        <v>0.36861441522004296</v>
      </c>
      <c r="G47" s="2">
        <f t="shared" si="2"/>
        <v>1.368614415220043</v>
      </c>
      <c r="H47" s="46">
        <v>0.25541595099999997</v>
      </c>
      <c r="I47" s="2">
        <f t="shared" si="0"/>
        <v>0.34956595241573613</v>
      </c>
      <c r="J47" s="8">
        <f t="shared" si="3"/>
        <v>0.22413858572816739</v>
      </c>
      <c r="K47" t="str">
        <f t="shared" si="4"/>
        <v/>
      </c>
      <c r="L47" s="2" t="str">
        <f t="shared" si="5"/>
        <v/>
      </c>
    </row>
    <row r="48" spans="1:12" x14ac:dyDescent="0.2">
      <c r="A48" s="1">
        <v>484530003071</v>
      </c>
      <c r="B48" s="48">
        <v>29.209300498099999</v>
      </c>
      <c r="C48" s="2"/>
      <c r="D48" s="1">
        <v>484530003071</v>
      </c>
      <c r="E48" s="2">
        <f>VLOOKUP(D48,'SVI Score (all Texas)'!$A$2:$B$15812, 2, FALSE)</f>
        <v>0.10035374028849846</v>
      </c>
      <c r="F48" s="2">
        <f t="shared" si="1"/>
        <v>0.37131807115270854</v>
      </c>
      <c r="G48" s="2">
        <f t="shared" si="2"/>
        <v>1.3713180711527087</v>
      </c>
      <c r="H48" s="46">
        <v>0.39819836199999997</v>
      </c>
      <c r="I48" s="2">
        <f t="shared" si="0"/>
        <v>0.54605660971400805</v>
      </c>
      <c r="J48" s="8">
        <f t="shared" si="3"/>
        <v>0.35012665101678825</v>
      </c>
      <c r="K48" t="str">
        <f t="shared" si="4"/>
        <v/>
      </c>
      <c r="L48" s="2" t="str">
        <f t="shared" si="5"/>
        <v/>
      </c>
    </row>
    <row r="49" spans="1:12" x14ac:dyDescent="0.2">
      <c r="A49" s="1">
        <v>484530004011</v>
      </c>
      <c r="B49" s="48">
        <v>20.967030690000001</v>
      </c>
      <c r="C49" s="2"/>
      <c r="D49" s="1">
        <v>484530004011</v>
      </c>
      <c r="E49" s="2">
        <f>VLOOKUP(D49,'SVI Score (all Texas)'!$A$2:$B$15812, 2, FALSE)</f>
        <v>7.3063879584942495E-2</v>
      </c>
      <c r="F49" s="2">
        <f t="shared" si="1"/>
        <v>0.26615286759062973</v>
      </c>
      <c r="G49" s="2">
        <f t="shared" si="2"/>
        <v>1.2661528675906297</v>
      </c>
      <c r="H49" s="46">
        <v>0.30626954099999998</v>
      </c>
      <c r="I49" s="2">
        <f t="shared" si="0"/>
        <v>0.38778405759281592</v>
      </c>
      <c r="J49" s="8">
        <f t="shared" si="3"/>
        <v>0.24864369552047738</v>
      </c>
      <c r="K49" t="str">
        <f t="shared" si="4"/>
        <v/>
      </c>
      <c r="L49" s="2" t="str">
        <f t="shared" si="5"/>
        <v/>
      </c>
    </row>
    <row r="50" spans="1:12" x14ac:dyDescent="0.2">
      <c r="A50" s="1">
        <v>484530004012</v>
      </c>
      <c r="B50" s="48">
        <v>19.3040974645</v>
      </c>
      <c r="C50" s="2"/>
      <c r="D50" s="1">
        <v>484530004012</v>
      </c>
      <c r="E50" s="2">
        <f>VLOOKUP(D50,'SVI Score (all Texas)'!$A$2:$B$15812, 2, FALSE)</f>
        <v>9.9179314540106214E-2</v>
      </c>
      <c r="F50" s="2">
        <f t="shared" si="1"/>
        <v>0.36679226121033226</v>
      </c>
      <c r="G50" s="2">
        <f t="shared" si="2"/>
        <v>1.3667922612103323</v>
      </c>
      <c r="H50" s="46">
        <v>0.13091133899999999</v>
      </c>
      <c r="I50" s="2">
        <f t="shared" si="0"/>
        <v>0.17892860504988234</v>
      </c>
      <c r="J50" s="8">
        <f t="shared" si="3"/>
        <v>0.11472743327845075</v>
      </c>
      <c r="K50" t="str">
        <f t="shared" si="4"/>
        <v/>
      </c>
      <c r="L50" s="2" t="str">
        <f t="shared" si="5"/>
        <v/>
      </c>
    </row>
    <row r="51" spans="1:12" x14ac:dyDescent="0.2">
      <c r="A51" s="1">
        <v>484530004021</v>
      </c>
      <c r="B51" s="48">
        <v>36.099061447799997</v>
      </c>
      <c r="C51" s="2"/>
      <c r="D51" s="1">
        <v>484530004021</v>
      </c>
      <c r="E51" s="2">
        <f>VLOOKUP(D51,'SVI Score (all Texas)'!$A$2:$B$15812, 2, FALSE)</f>
        <v>7.6257328874386757E-2</v>
      </c>
      <c r="F51" s="2">
        <f t="shared" si="1"/>
        <v>0.27845926036550456</v>
      </c>
      <c r="G51" s="2">
        <f t="shared" si="2"/>
        <v>1.2784592603655045</v>
      </c>
      <c r="H51" s="46">
        <v>0.45837107100000002</v>
      </c>
      <c r="I51" s="2">
        <f t="shared" si="0"/>
        <v>0.58600874040360418</v>
      </c>
      <c r="J51" s="8">
        <f t="shared" si="3"/>
        <v>0.37574360257545458</v>
      </c>
      <c r="K51" t="str">
        <f t="shared" si="4"/>
        <v/>
      </c>
      <c r="L51" s="2" t="str">
        <f t="shared" si="5"/>
        <v/>
      </c>
    </row>
    <row r="52" spans="1:12" x14ac:dyDescent="0.2">
      <c r="A52" s="1">
        <v>484530004022</v>
      </c>
      <c r="B52" s="48">
        <v>27.510997982500001</v>
      </c>
      <c r="C52" s="2"/>
      <c r="D52" s="1">
        <v>484530004022</v>
      </c>
      <c r="E52" s="2">
        <f>VLOOKUP(D52,'SVI Score (all Texas)'!$A$2:$B$15812, 2, FALSE)</f>
        <v>0.18743732871719099</v>
      </c>
      <c r="F52" s="2">
        <f t="shared" si="1"/>
        <v>0.70690656694984533</v>
      </c>
      <c r="G52" s="2">
        <f t="shared" si="2"/>
        <v>1.7069065669498453</v>
      </c>
      <c r="H52" s="46">
        <v>0.32096681999999999</v>
      </c>
      <c r="I52" s="2">
        <f t="shared" si="0"/>
        <v>0.54786037283100897</v>
      </c>
      <c r="J52" s="8">
        <f t="shared" si="3"/>
        <v>0.35128320791610662</v>
      </c>
      <c r="K52" t="str">
        <f t="shared" si="4"/>
        <v/>
      </c>
      <c r="L52" s="2" t="str">
        <f t="shared" si="5"/>
        <v/>
      </c>
    </row>
    <row r="53" spans="1:12" x14ac:dyDescent="0.2">
      <c r="A53" s="1">
        <v>484530004023</v>
      </c>
      <c r="B53" s="48">
        <v>36.8601861442</v>
      </c>
      <c r="C53" s="2"/>
      <c r="D53" s="1">
        <v>484530004023</v>
      </c>
      <c r="E53" s="2">
        <f>VLOOKUP(D53,'SVI Score (all Texas)'!$A$2:$B$15812, 2, FALSE)</f>
        <v>0.10349526249819571</v>
      </c>
      <c r="F53" s="2">
        <f t="shared" si="1"/>
        <v>0.38342435583720874</v>
      </c>
      <c r="G53" s="2">
        <f t="shared" si="2"/>
        <v>1.3834243558372088</v>
      </c>
      <c r="H53" s="46">
        <v>0.14434815300000001</v>
      </c>
      <c r="I53" s="2">
        <f t="shared" si="0"/>
        <v>0.19969475058031586</v>
      </c>
      <c r="J53" s="8">
        <f t="shared" si="3"/>
        <v>0.12804250145957932</v>
      </c>
      <c r="K53" t="str">
        <f t="shared" si="4"/>
        <v/>
      </c>
      <c r="L53" s="2" t="str">
        <f t="shared" si="5"/>
        <v/>
      </c>
    </row>
    <row r="54" spans="1:12" x14ac:dyDescent="0.2">
      <c r="A54" s="1">
        <v>484530005001</v>
      </c>
      <c r="B54" s="48">
        <v>29.3840183326</v>
      </c>
      <c r="C54" s="2"/>
      <c r="D54" s="1">
        <v>484530005001</v>
      </c>
      <c r="E54" s="2">
        <f>VLOOKUP(D54,'SVI Score (all Texas)'!$A$2:$B$15812, 2, FALSE)</f>
        <v>0.1083609578714248</v>
      </c>
      <c r="F54" s="2">
        <f t="shared" si="1"/>
        <v>0.40217497717438638</v>
      </c>
      <c r="G54" s="2">
        <f t="shared" si="2"/>
        <v>1.4021749771743863</v>
      </c>
      <c r="H54" s="46">
        <v>0.14932941</v>
      </c>
      <c r="I54" s="2">
        <f t="shared" si="0"/>
        <v>0.20938596205821458</v>
      </c>
      <c r="J54" s="8">
        <f t="shared" si="3"/>
        <v>0.13425642023409845</v>
      </c>
      <c r="K54" t="str">
        <f t="shared" si="4"/>
        <v/>
      </c>
      <c r="L54" s="2" t="str">
        <f t="shared" si="5"/>
        <v/>
      </c>
    </row>
    <row r="55" spans="1:12" x14ac:dyDescent="0.2">
      <c r="A55" s="1">
        <v>484530005002</v>
      </c>
      <c r="B55" s="48">
        <v>30.091135134000002</v>
      </c>
      <c r="C55" s="2"/>
      <c r="D55" s="1">
        <v>484530005002</v>
      </c>
      <c r="E55" s="2">
        <f>VLOOKUP(D55,'SVI Score (all Texas)'!$A$2:$B$15812, 2, FALSE)</f>
        <v>0.10500008466962767</v>
      </c>
      <c r="F55" s="2">
        <f t="shared" si="1"/>
        <v>0.38922339349820895</v>
      </c>
      <c r="G55" s="2">
        <f t="shared" si="2"/>
        <v>1.389223393498209</v>
      </c>
      <c r="H55" s="46">
        <v>0.19700763399999999</v>
      </c>
      <c r="I55" s="2">
        <f t="shared" si="0"/>
        <v>0.27368761385053314</v>
      </c>
      <c r="J55" s="8">
        <f t="shared" si="3"/>
        <v>0.17548606858261584</v>
      </c>
      <c r="K55" t="str">
        <f t="shared" si="4"/>
        <v/>
      </c>
      <c r="L55" s="2" t="str">
        <f t="shared" si="5"/>
        <v/>
      </c>
    </row>
    <row r="56" spans="1:12" x14ac:dyDescent="0.2">
      <c r="A56" s="1">
        <v>484530005003</v>
      </c>
      <c r="B56" s="48">
        <v>27.6278208196</v>
      </c>
      <c r="C56" s="2"/>
      <c r="D56" s="1">
        <v>484530005003</v>
      </c>
      <c r="E56" s="2">
        <f>VLOOKUP(D56,'SVI Score (all Texas)'!$A$2:$B$15812, 2, FALSE)</f>
        <v>6.9519588561396686E-2</v>
      </c>
      <c r="F56" s="2">
        <f t="shared" si="1"/>
        <v>0.25249445829996325</v>
      </c>
      <c r="G56" s="2">
        <f t="shared" si="2"/>
        <v>1.2524944582999633</v>
      </c>
      <c r="H56" s="46">
        <v>0.37055460400000001</v>
      </c>
      <c r="I56" s="2">
        <f t="shared" si="0"/>
        <v>0.46411758800753744</v>
      </c>
      <c r="J56" s="8">
        <f t="shared" si="3"/>
        <v>0.29758807763937944</v>
      </c>
      <c r="K56" t="str">
        <f t="shared" si="4"/>
        <v/>
      </c>
      <c r="L56" s="2" t="str">
        <f t="shared" si="5"/>
        <v/>
      </c>
    </row>
    <row r="57" spans="1:12" x14ac:dyDescent="0.2">
      <c r="A57" s="1">
        <v>484530005004</v>
      </c>
      <c r="B57" s="48">
        <v>35.802828272399999</v>
      </c>
      <c r="C57" s="2"/>
      <c r="D57" s="1">
        <v>484530005004</v>
      </c>
      <c r="E57" s="2">
        <f>VLOOKUP(D57,'SVI Score (all Texas)'!$A$2:$B$15812, 2, FALSE)</f>
        <v>7.1956887865298469E-2</v>
      </c>
      <c r="F57" s="2">
        <f t="shared" si="1"/>
        <v>0.26188692388345902</v>
      </c>
      <c r="G57" s="2">
        <f t="shared" si="2"/>
        <v>1.2618869238834591</v>
      </c>
      <c r="H57" s="46">
        <v>0.22518791799999999</v>
      </c>
      <c r="I57" s="2">
        <f t="shared" si="0"/>
        <v>0.28416168914074064</v>
      </c>
      <c r="J57" s="8">
        <f t="shared" si="3"/>
        <v>0.18220195268441022</v>
      </c>
      <c r="K57" t="str">
        <f t="shared" si="4"/>
        <v/>
      </c>
      <c r="L57" s="2" t="str">
        <f t="shared" si="5"/>
        <v/>
      </c>
    </row>
    <row r="58" spans="1:12" x14ac:dyDescent="0.2">
      <c r="A58" s="1">
        <v>484530006011</v>
      </c>
      <c r="B58" s="48">
        <v>33.186538981799998</v>
      </c>
      <c r="C58" s="2"/>
      <c r="D58" s="1">
        <v>484530006011</v>
      </c>
      <c r="E58" s="2">
        <f>VLOOKUP(D58,'SVI Score (all Texas)'!$A$2:$B$15812, 2, FALSE)</f>
        <v>0.13036484145851915</v>
      </c>
      <c r="F58" s="2">
        <f t="shared" si="1"/>
        <v>0.48696994632904883</v>
      </c>
      <c r="G58" s="2">
        <f t="shared" si="2"/>
        <v>1.4869699463290489</v>
      </c>
      <c r="H58" s="46">
        <v>0.321703036</v>
      </c>
      <c r="I58" s="2">
        <f t="shared" si="0"/>
        <v>0.47836274617481206</v>
      </c>
      <c r="J58" s="8">
        <f t="shared" si="3"/>
        <v>0.30672194660751545</v>
      </c>
      <c r="K58" t="str">
        <f t="shared" si="4"/>
        <v/>
      </c>
      <c r="L58" s="2" t="str">
        <f t="shared" si="5"/>
        <v/>
      </c>
    </row>
    <row r="59" spans="1:12" x14ac:dyDescent="0.2">
      <c r="A59" s="1">
        <v>484530006012</v>
      </c>
      <c r="B59" s="48">
        <v>28.365767945399998</v>
      </c>
      <c r="C59" s="2"/>
      <c r="D59" s="1">
        <v>484530006012</v>
      </c>
      <c r="E59" s="2">
        <f>VLOOKUP(D59,'SVI Score (all Texas)'!$A$2:$B$15812, 2, FALSE)</f>
        <v>0.16399291640788463</v>
      </c>
      <c r="F59" s="2">
        <f t="shared" si="1"/>
        <v>0.61656032371745539</v>
      </c>
      <c r="G59" s="2">
        <f t="shared" si="2"/>
        <v>1.6165603237174553</v>
      </c>
      <c r="H59" s="46">
        <v>8.4657911000000002E-2</v>
      </c>
      <c r="I59" s="2">
        <f t="shared" si="0"/>
        <v>0.13685462001140353</v>
      </c>
      <c r="J59" s="8">
        <f t="shared" si="3"/>
        <v>8.7749967546155383E-2</v>
      </c>
      <c r="K59" t="str">
        <f t="shared" si="4"/>
        <v/>
      </c>
      <c r="L59" s="2" t="str">
        <f t="shared" si="5"/>
        <v/>
      </c>
    </row>
    <row r="60" spans="1:12" x14ac:dyDescent="0.2">
      <c r="A60" s="1">
        <v>484530006031</v>
      </c>
      <c r="B60" s="48">
        <v>27.159420394600001</v>
      </c>
      <c r="C60" s="2"/>
      <c r="D60" s="1">
        <v>484530006031</v>
      </c>
      <c r="E60" s="2">
        <f>VLOOKUP(D60,'SVI Score (all Texas)'!$A$2:$B$15812, 2, FALSE)</f>
        <v>0.1565786406683369</v>
      </c>
      <c r="F60" s="2">
        <f t="shared" si="1"/>
        <v>0.58798840003177244</v>
      </c>
      <c r="G60" s="2">
        <f t="shared" si="2"/>
        <v>1.5879884000317723</v>
      </c>
      <c r="H60" s="46">
        <v>0.47452752999999998</v>
      </c>
      <c r="I60" s="2">
        <f t="shared" si="0"/>
        <v>0.75354421313572884</v>
      </c>
      <c r="J60" s="8">
        <f t="shared" si="3"/>
        <v>0.48316586054415706</v>
      </c>
      <c r="K60" t="str">
        <f t="shared" si="4"/>
        <v/>
      </c>
      <c r="L60" s="2" t="str">
        <f t="shared" si="5"/>
        <v/>
      </c>
    </row>
    <row r="61" spans="1:12" x14ac:dyDescent="0.2">
      <c r="A61" s="1">
        <v>484530006032</v>
      </c>
      <c r="B61" s="48">
        <v>36.546850248799998</v>
      </c>
      <c r="C61" s="2"/>
      <c r="D61" s="1">
        <v>484530006032</v>
      </c>
      <c r="E61" s="2">
        <f>VLOOKUP(D61,'SVI Score (all Texas)'!$A$2:$B$15812, 2, FALSE)</f>
        <v>0.10750737622317581</v>
      </c>
      <c r="F61" s="2">
        <f t="shared" si="1"/>
        <v>0.39888558377036426</v>
      </c>
      <c r="G61" s="2">
        <f t="shared" si="2"/>
        <v>1.3988855837703642</v>
      </c>
      <c r="H61" s="46">
        <v>0.507889068</v>
      </c>
      <c r="I61" s="2">
        <f t="shared" si="0"/>
        <v>0.71047869537976616</v>
      </c>
      <c r="J61" s="8">
        <f t="shared" si="3"/>
        <v>0.45555263283486075</v>
      </c>
      <c r="K61" t="str">
        <f t="shared" si="4"/>
        <v/>
      </c>
      <c r="L61" s="2" t="str">
        <f t="shared" si="5"/>
        <v/>
      </c>
    </row>
    <row r="62" spans="1:12" x14ac:dyDescent="0.2">
      <c r="A62" s="1">
        <v>484530006033</v>
      </c>
      <c r="B62" s="48">
        <v>33.438229004699998</v>
      </c>
      <c r="C62" s="2"/>
      <c r="D62" s="1">
        <v>484530006033</v>
      </c>
      <c r="E62" s="2">
        <f>VLOOKUP(D62,'SVI Score (all Texas)'!$A$2:$B$15812, 2, FALSE)</f>
        <v>0.10428899526862134</v>
      </c>
      <c r="F62" s="2">
        <f t="shared" si="1"/>
        <v>0.38648311342056374</v>
      </c>
      <c r="G62" s="2">
        <f t="shared" si="2"/>
        <v>1.3864831134205637</v>
      </c>
      <c r="H62" s="46">
        <v>0.162223326</v>
      </c>
      <c r="I62" s="2">
        <f t="shared" si="0"/>
        <v>0.22491990210191909</v>
      </c>
      <c r="J62" s="8">
        <f t="shared" si="3"/>
        <v>0.14421664470138654</v>
      </c>
      <c r="K62" t="str">
        <f t="shared" si="4"/>
        <v/>
      </c>
      <c r="L62" s="2" t="str">
        <f t="shared" si="5"/>
        <v/>
      </c>
    </row>
    <row r="63" spans="1:12" x14ac:dyDescent="0.2">
      <c r="A63" s="1">
        <v>484530006034</v>
      </c>
      <c r="B63" s="48">
        <v>32.754124016299997</v>
      </c>
      <c r="C63" s="2"/>
      <c r="D63" s="1">
        <v>484530006034</v>
      </c>
      <c r="E63" s="2">
        <f>VLOOKUP(D63,'SVI Score (all Texas)'!$A$2:$B$15812, 2, FALSE)</f>
        <v>0.10849306360923477</v>
      </c>
      <c r="F63" s="2">
        <f t="shared" si="1"/>
        <v>0.40268406466880124</v>
      </c>
      <c r="G63" s="2">
        <f t="shared" si="2"/>
        <v>1.4026840646688012</v>
      </c>
      <c r="H63" s="46">
        <v>6.2178421999999997E-2</v>
      </c>
      <c r="I63" s="2">
        <f t="shared" si="0"/>
        <v>8.7216681705652013E-2</v>
      </c>
      <c r="J63" s="8">
        <f t="shared" si="3"/>
        <v>5.592256212115173E-2</v>
      </c>
      <c r="K63" t="str">
        <f t="shared" si="4"/>
        <v/>
      </c>
      <c r="L63" s="2" t="str">
        <f t="shared" si="5"/>
        <v/>
      </c>
    </row>
    <row r="64" spans="1:12" x14ac:dyDescent="0.2">
      <c r="A64" s="1">
        <v>484530006035</v>
      </c>
      <c r="B64" s="48">
        <v>20.200605270400001</v>
      </c>
      <c r="C64" s="2"/>
      <c r="D64" s="1">
        <v>484530006035</v>
      </c>
      <c r="E64" s="2">
        <f>VLOOKUP(D64,'SVI Score (all Texas)'!$A$2:$B$15812, 2, FALSE)</f>
        <v>0.11723946312522439</v>
      </c>
      <c r="F64" s="2">
        <f t="shared" si="1"/>
        <v>0.43638950917531938</v>
      </c>
      <c r="G64" s="2">
        <f t="shared" si="2"/>
        <v>1.4363895091753194</v>
      </c>
      <c r="H64" s="46">
        <v>9.5326913999999999E-2</v>
      </c>
      <c r="I64" s="2">
        <f t="shared" si="0"/>
        <v>0.13692657921165788</v>
      </c>
      <c r="J64" s="8">
        <f t="shared" si="3"/>
        <v>8.7796107146604685E-2</v>
      </c>
      <c r="K64" t="str">
        <f t="shared" si="4"/>
        <v/>
      </c>
      <c r="L64" s="2" t="str">
        <f t="shared" si="5"/>
        <v/>
      </c>
    </row>
    <row r="65" spans="1:12" x14ac:dyDescent="0.2">
      <c r="A65" s="1">
        <v>484530006041</v>
      </c>
      <c r="B65" s="48">
        <v>31.386163368199998</v>
      </c>
      <c r="C65" s="2"/>
      <c r="D65" s="1">
        <v>484530006041</v>
      </c>
      <c r="E65" s="2">
        <f>VLOOKUP(D65,'SVI Score (all Texas)'!$A$2:$B$15812, 2, FALSE)</f>
        <v>8.7722437083577701E-2</v>
      </c>
      <c r="F65" s="2">
        <f t="shared" si="1"/>
        <v>0.32264161995240109</v>
      </c>
      <c r="G65" s="2">
        <f t="shared" si="2"/>
        <v>1.3226416199524011</v>
      </c>
      <c r="H65" s="46">
        <v>0.49493678400000002</v>
      </c>
      <c r="I65" s="2">
        <f t="shared" si="0"/>
        <v>0.65462398976379166</v>
      </c>
      <c r="J65" s="8">
        <f t="shared" si="3"/>
        <v>0.41973909139436411</v>
      </c>
      <c r="K65" t="str">
        <f t="shared" si="4"/>
        <v/>
      </c>
      <c r="L65" s="2" t="str">
        <f t="shared" si="5"/>
        <v/>
      </c>
    </row>
    <row r="66" spans="1:12" x14ac:dyDescent="0.2">
      <c r="A66" s="1">
        <v>484530006042</v>
      </c>
      <c r="B66" s="48">
        <v>38.396704187499999</v>
      </c>
      <c r="C66" s="2"/>
      <c r="D66" s="1">
        <v>484530006042</v>
      </c>
      <c r="E66" s="2">
        <f>VLOOKUP(D66,'SVI Score (all Texas)'!$A$2:$B$15812, 2, FALSE)</f>
        <v>0.14951027127599031</v>
      </c>
      <c r="F66" s="2">
        <f t="shared" si="1"/>
        <v>0.56074947367473038</v>
      </c>
      <c r="G66" s="2">
        <f t="shared" si="2"/>
        <v>1.5607494736747305</v>
      </c>
      <c r="H66" s="46">
        <v>6.7443930999999999E-2</v>
      </c>
      <c r="I66" s="2">
        <f t="shared" ref="I66:I129" si="6">IF(G66&lt;&gt;0, G66*H66, "")</f>
        <v>0.10526307981080484</v>
      </c>
      <c r="J66" s="8">
        <f t="shared" si="3"/>
        <v>6.7493752395328871E-2</v>
      </c>
      <c r="K66" t="str">
        <f t="shared" si="4"/>
        <v/>
      </c>
      <c r="L66" s="2" t="str">
        <f t="shared" si="5"/>
        <v/>
      </c>
    </row>
    <row r="67" spans="1:12" x14ac:dyDescent="0.2">
      <c r="A67" s="1">
        <v>484530006043</v>
      </c>
      <c r="B67" s="48">
        <v>36.692839674799998</v>
      </c>
      <c r="C67" s="2"/>
      <c r="D67" s="1">
        <v>484530006043</v>
      </c>
      <c r="E67" s="2">
        <f>VLOOKUP(D67,'SVI Score (all Texas)'!$A$2:$B$15812, 2, FALSE)</f>
        <v>0.13431013657686378</v>
      </c>
      <c r="F67" s="2">
        <f t="shared" ref="F67:F130" si="7">(E67-$E$643)/($E$644-$E$643)</f>
        <v>0.5021736796401215</v>
      </c>
      <c r="G67" s="2">
        <f t="shared" ref="G67:G130" si="8">F67+1</f>
        <v>1.5021736796401215</v>
      </c>
      <c r="H67" s="46">
        <v>0.15239572500000001</v>
      </c>
      <c r="I67" s="2">
        <f t="shared" si="6"/>
        <v>0.22892484698467408</v>
      </c>
      <c r="J67" s="8">
        <f t="shared" ref="J67:J130" si="9">IF(ISNUMBER(I67), (I67-$I$643)/($I$644-$I$643), "")</f>
        <v>0.14678457980987325</v>
      </c>
      <c r="K67" t="str">
        <f t="shared" ref="K67:K130" si="10">IF(ISNUMBER(J67),"","Austin-Bergstrom International Airport")</f>
        <v/>
      </c>
      <c r="L67" s="2" t="str">
        <f t="shared" ref="L67:L130" si="11">IF(ISNUMBER(J67),"","N/A")</f>
        <v/>
      </c>
    </row>
    <row r="68" spans="1:12" x14ac:dyDescent="0.2">
      <c r="A68" s="1">
        <v>484530007001</v>
      </c>
      <c r="B68" s="48">
        <v>32.1091640653</v>
      </c>
      <c r="C68" s="2"/>
      <c r="D68" s="1">
        <v>484530007001</v>
      </c>
      <c r="E68" s="2">
        <f>VLOOKUP(D68,'SVI Score (all Texas)'!$A$2:$B$15812, 2, FALSE)</f>
        <v>7.1957909700773662E-2</v>
      </c>
      <c r="F68" s="2">
        <f t="shared" si="7"/>
        <v>0.26189086166595354</v>
      </c>
      <c r="G68" s="2">
        <f t="shared" si="8"/>
        <v>1.2618908616659534</v>
      </c>
      <c r="H68" s="46">
        <v>0.123622844</v>
      </c>
      <c r="I68" s="2">
        <f t="shared" si="6"/>
        <v>0.15599853713675574</v>
      </c>
      <c r="J68" s="8">
        <f t="shared" si="9"/>
        <v>0.10002487727383552</v>
      </c>
      <c r="K68" t="str">
        <f t="shared" si="10"/>
        <v/>
      </c>
      <c r="L68" s="2" t="str">
        <f t="shared" si="11"/>
        <v/>
      </c>
    </row>
    <row r="69" spans="1:12" x14ac:dyDescent="0.2">
      <c r="A69" s="1">
        <v>484530008011</v>
      </c>
      <c r="B69" s="48">
        <v>26.229410710100002</v>
      </c>
      <c r="C69" s="2"/>
      <c r="D69" s="1">
        <v>484530008011</v>
      </c>
      <c r="E69" s="2">
        <f>VLOOKUP(D69,'SVI Score (all Texas)'!$A$2:$B$15812, 2, FALSE)</f>
        <v>0.19120528490131045</v>
      </c>
      <c r="F69" s="2">
        <f t="shared" si="7"/>
        <v>0.72142690046933022</v>
      </c>
      <c r="G69" s="2">
        <f t="shared" si="8"/>
        <v>1.7214269004693303</v>
      </c>
      <c r="H69" s="46">
        <v>0.44856911399999999</v>
      </c>
      <c r="I69" s="2">
        <f t="shared" si="6"/>
        <v>0.77217893955929373</v>
      </c>
      <c r="J69" s="8">
        <f t="shared" si="9"/>
        <v>0.49511428171373867</v>
      </c>
      <c r="K69" t="str">
        <f t="shared" si="10"/>
        <v/>
      </c>
      <c r="L69" s="2" t="str">
        <f t="shared" si="11"/>
        <v/>
      </c>
    </row>
    <row r="70" spans="1:12" x14ac:dyDescent="0.2">
      <c r="A70" s="1">
        <v>484530008021</v>
      </c>
      <c r="B70" s="48">
        <v>32.650577943999998</v>
      </c>
      <c r="C70" s="2"/>
      <c r="D70" s="1">
        <v>484530008021</v>
      </c>
      <c r="E70" s="2">
        <f>VLOOKUP(D70,'SVI Score (all Texas)'!$A$2:$B$15812, 2, FALSE)</f>
        <v>0.13931984642011885</v>
      </c>
      <c r="F70" s="2">
        <f t="shared" si="7"/>
        <v>0.52147928039697045</v>
      </c>
      <c r="G70" s="2">
        <f t="shared" si="8"/>
        <v>1.5214792803969703</v>
      </c>
      <c r="H70" s="46">
        <v>0.418126781</v>
      </c>
      <c r="I70" s="2">
        <f t="shared" si="6"/>
        <v>0.63617123387058161</v>
      </c>
      <c r="J70" s="8">
        <f t="shared" si="9"/>
        <v>0.40790734811356449</v>
      </c>
      <c r="K70" t="str">
        <f t="shared" si="10"/>
        <v/>
      </c>
      <c r="L70" s="2" t="str">
        <f t="shared" si="11"/>
        <v/>
      </c>
    </row>
    <row r="71" spans="1:12" x14ac:dyDescent="0.2">
      <c r="A71" s="1">
        <v>484530008022</v>
      </c>
      <c r="B71" s="48">
        <v>18.480706461899999</v>
      </c>
      <c r="C71" s="2"/>
      <c r="D71" s="1">
        <v>484530008022</v>
      </c>
      <c r="E71" s="2">
        <f>VLOOKUP(D71,'SVI Score (all Texas)'!$A$2:$B$15812, 2, FALSE)</f>
        <v>0.23660014776326646</v>
      </c>
      <c r="F71" s="2">
        <f t="shared" si="7"/>
        <v>0.89636220136400246</v>
      </c>
      <c r="G71" s="2">
        <f t="shared" si="8"/>
        <v>1.8963622013640025</v>
      </c>
      <c r="H71" s="46">
        <v>0.472261341</v>
      </c>
      <c r="I71" s="2">
        <f t="shared" si="6"/>
        <v>0.89557855623787586</v>
      </c>
      <c r="J71" s="8">
        <f t="shared" si="9"/>
        <v>0.57423702055771286</v>
      </c>
      <c r="K71" t="str">
        <f t="shared" si="10"/>
        <v/>
      </c>
      <c r="L71" s="2" t="str">
        <f t="shared" si="11"/>
        <v/>
      </c>
    </row>
    <row r="72" spans="1:12" x14ac:dyDescent="0.2">
      <c r="A72" s="1">
        <v>484530008023</v>
      </c>
      <c r="B72" s="48">
        <v>26.501486123700001</v>
      </c>
      <c r="C72" s="2"/>
      <c r="D72" s="1">
        <v>484530008023</v>
      </c>
      <c r="E72" s="2">
        <f>VLOOKUP(D72,'SVI Score (all Texas)'!$A$2:$B$15812, 2, FALSE)</f>
        <v>0.22383615298264953</v>
      </c>
      <c r="F72" s="2">
        <f t="shared" si="7"/>
        <v>0.84717440506301289</v>
      </c>
      <c r="G72" s="2">
        <f t="shared" si="8"/>
        <v>1.8471744050630128</v>
      </c>
      <c r="H72" s="46">
        <v>0.37464333500000002</v>
      </c>
      <c r="I72" s="2">
        <f t="shared" si="6"/>
        <v>0.69203157943944804</v>
      </c>
      <c r="J72" s="8">
        <f t="shared" si="9"/>
        <v>0.44372450584179179</v>
      </c>
      <c r="K72" t="str">
        <f t="shared" si="10"/>
        <v/>
      </c>
      <c r="L72" s="2" t="str">
        <f t="shared" si="11"/>
        <v/>
      </c>
    </row>
    <row r="73" spans="1:12" x14ac:dyDescent="0.2">
      <c r="A73" s="1">
        <v>484530008031</v>
      </c>
      <c r="B73" s="48">
        <v>28.788685086499999</v>
      </c>
      <c r="C73" s="2"/>
      <c r="D73" s="1">
        <v>484530008031</v>
      </c>
      <c r="E73" s="2">
        <f>VLOOKUP(D73,'SVI Score (all Texas)'!$A$2:$B$15812, 2, FALSE)</f>
        <v>8.3665551720693204E-2</v>
      </c>
      <c r="F73" s="2">
        <f t="shared" si="7"/>
        <v>0.30700785840080136</v>
      </c>
      <c r="G73" s="2">
        <f t="shared" si="8"/>
        <v>1.3070078584008014</v>
      </c>
      <c r="H73" s="46">
        <v>0.26401259700000002</v>
      </c>
      <c r="I73" s="2">
        <f t="shared" si="6"/>
        <v>0.34506653899580386</v>
      </c>
      <c r="J73" s="8">
        <f t="shared" si="9"/>
        <v>0.22125360178284723</v>
      </c>
      <c r="K73" t="str">
        <f t="shared" si="10"/>
        <v/>
      </c>
      <c r="L73" s="2" t="str">
        <f t="shared" si="11"/>
        <v/>
      </c>
    </row>
    <row r="74" spans="1:12" x14ac:dyDescent="0.2">
      <c r="A74" s="1">
        <v>484530008032</v>
      </c>
      <c r="B74" s="48">
        <v>23.636516437099999</v>
      </c>
      <c r="C74" s="2"/>
      <c r="D74" s="1">
        <v>484530008032</v>
      </c>
      <c r="E74" s="2">
        <f>VLOOKUP(D74,'SVI Score (all Texas)'!$A$2:$B$15812, 2, FALSE)</f>
        <v>6.8253046567049641E-2</v>
      </c>
      <c r="F74" s="2">
        <f t="shared" si="7"/>
        <v>0.24761366582900451</v>
      </c>
      <c r="G74" s="2">
        <f t="shared" si="8"/>
        <v>1.2476136658290045</v>
      </c>
      <c r="H74" s="46">
        <v>0.25659299000000002</v>
      </c>
      <c r="I74" s="2">
        <f t="shared" si="6"/>
        <v>0.32012892087992512</v>
      </c>
      <c r="J74" s="8">
        <f t="shared" si="9"/>
        <v>0.20526382240846852</v>
      </c>
      <c r="K74" t="str">
        <f t="shared" si="10"/>
        <v/>
      </c>
      <c r="L74" s="2" t="str">
        <f t="shared" si="11"/>
        <v/>
      </c>
    </row>
    <row r="75" spans="1:12" x14ac:dyDescent="0.2">
      <c r="A75" s="1">
        <v>484530008033</v>
      </c>
      <c r="B75" s="48">
        <v>24.2381595037</v>
      </c>
      <c r="C75" s="2"/>
      <c r="D75" s="1">
        <v>484530008033</v>
      </c>
      <c r="E75" s="2">
        <f>VLOOKUP(D75,'SVI Score (all Texas)'!$A$2:$B$15812, 2, FALSE)</f>
        <v>6.5546428957293235E-2</v>
      </c>
      <c r="F75" s="2">
        <f t="shared" si="7"/>
        <v>0.23718334538923586</v>
      </c>
      <c r="G75" s="2">
        <f t="shared" si="8"/>
        <v>1.2371833453892358</v>
      </c>
      <c r="H75" s="46">
        <v>0.37951190299999998</v>
      </c>
      <c r="I75" s="2">
        <f t="shared" si="6"/>
        <v>0.46952580576857511</v>
      </c>
      <c r="J75" s="8">
        <f t="shared" si="9"/>
        <v>0.30105577886111429</v>
      </c>
      <c r="K75" t="str">
        <f t="shared" si="10"/>
        <v/>
      </c>
      <c r="L75" s="2" t="str">
        <f t="shared" si="11"/>
        <v/>
      </c>
    </row>
    <row r="76" spans="1:12" x14ac:dyDescent="0.2">
      <c r="A76" s="1">
        <v>484530008041</v>
      </c>
      <c r="B76" s="48">
        <v>26.603941576699999</v>
      </c>
      <c r="C76" s="2"/>
      <c r="D76" s="1">
        <v>484530008041</v>
      </c>
      <c r="E76" s="2">
        <f>VLOOKUP(D76,'SVI Score (all Texas)'!$A$2:$B$15812, 2, FALSE)</f>
        <v>0.1751849088588191</v>
      </c>
      <c r="F76" s="2">
        <f t="shared" si="7"/>
        <v>0.65969019444685795</v>
      </c>
      <c r="G76" s="2">
        <f t="shared" si="8"/>
        <v>1.6596901944468581</v>
      </c>
      <c r="H76" s="46">
        <v>0.30737655899999999</v>
      </c>
      <c r="I76" s="2">
        <f t="shared" si="6"/>
        <v>0.51014986097511617</v>
      </c>
      <c r="J76" s="8">
        <f t="shared" si="9"/>
        <v>0.32710356245563349</v>
      </c>
      <c r="K76" t="str">
        <f t="shared" si="10"/>
        <v/>
      </c>
      <c r="L76" s="2" t="str">
        <f t="shared" si="11"/>
        <v/>
      </c>
    </row>
    <row r="77" spans="1:12" x14ac:dyDescent="0.2">
      <c r="A77" s="1">
        <v>484530008042</v>
      </c>
      <c r="B77" s="48">
        <v>31.097529706</v>
      </c>
      <c r="C77" s="2"/>
      <c r="D77" s="1">
        <v>484530008042</v>
      </c>
      <c r="E77" s="2">
        <f>VLOOKUP(D77,'SVI Score (all Texas)'!$A$2:$B$15812, 2, FALSE)</f>
        <v>0.19086423924443416</v>
      </c>
      <c r="F77" s="2">
        <f t="shared" si="7"/>
        <v>0.72011263447438933</v>
      </c>
      <c r="G77" s="2">
        <f t="shared" si="8"/>
        <v>1.7201126344743893</v>
      </c>
      <c r="H77" s="46">
        <v>0.22180844799999999</v>
      </c>
      <c r="I77" s="2">
        <f t="shared" si="6"/>
        <v>0.38153551383795559</v>
      </c>
      <c r="J77" s="8">
        <f t="shared" si="9"/>
        <v>0.24463718473075002</v>
      </c>
      <c r="K77" t="str">
        <f t="shared" si="10"/>
        <v/>
      </c>
      <c r="L77" s="2" t="str">
        <f t="shared" si="11"/>
        <v/>
      </c>
    </row>
    <row r="78" spans="1:12" x14ac:dyDescent="0.2">
      <c r="A78" s="1">
        <v>484530009011</v>
      </c>
      <c r="B78" s="48">
        <v>32.9401344455</v>
      </c>
      <c r="C78" s="2"/>
      <c r="D78" s="1">
        <v>484530009011</v>
      </c>
      <c r="E78" s="2">
        <f>VLOOKUP(D78,'SVI Score (all Texas)'!$A$2:$B$15812, 2, FALSE)</f>
        <v>0.14229569979012022</v>
      </c>
      <c r="F78" s="2">
        <f t="shared" si="7"/>
        <v>0.53294713759223677</v>
      </c>
      <c r="G78" s="2">
        <f t="shared" si="8"/>
        <v>1.5329471375922368</v>
      </c>
      <c r="H78" s="46">
        <v>0.26678886400000001</v>
      </c>
      <c r="I78" s="2">
        <f t="shared" si="6"/>
        <v>0.40897322541028458</v>
      </c>
      <c r="J78" s="8">
        <f t="shared" si="9"/>
        <v>0.26223000183704881</v>
      </c>
      <c r="K78" t="str">
        <f t="shared" si="10"/>
        <v/>
      </c>
      <c r="L78" s="2" t="str">
        <f t="shared" si="11"/>
        <v/>
      </c>
    </row>
    <row r="79" spans="1:12" x14ac:dyDescent="0.2">
      <c r="A79" s="1">
        <v>484530009012</v>
      </c>
      <c r="B79" s="48">
        <v>33.0841859919</v>
      </c>
      <c r="C79" s="2"/>
      <c r="D79" s="1">
        <v>484530009012</v>
      </c>
      <c r="E79" s="2">
        <f>VLOOKUP(D79,'SVI Score (all Texas)'!$A$2:$B$15812, 2, FALSE)</f>
        <v>9.8556283210309611E-2</v>
      </c>
      <c r="F79" s="2">
        <f t="shared" si="7"/>
        <v>0.36439132493090759</v>
      </c>
      <c r="G79" s="2">
        <f t="shared" si="8"/>
        <v>1.3643913249309076</v>
      </c>
      <c r="H79" s="46">
        <v>0.26150995700000002</v>
      </c>
      <c r="I79" s="2">
        <f t="shared" si="6"/>
        <v>0.35680191671385469</v>
      </c>
      <c r="J79" s="8">
        <f t="shared" si="9"/>
        <v>0.22877822180528437</v>
      </c>
      <c r="K79" t="str">
        <f t="shared" si="10"/>
        <v/>
      </c>
      <c r="L79" s="2" t="str">
        <f t="shared" si="11"/>
        <v/>
      </c>
    </row>
    <row r="80" spans="1:12" x14ac:dyDescent="0.2">
      <c r="A80" s="1">
        <v>484530009021</v>
      </c>
      <c r="B80" s="48">
        <v>25.784586542700001</v>
      </c>
      <c r="C80" s="2"/>
      <c r="D80" s="1">
        <v>484530009021</v>
      </c>
      <c r="E80" s="2">
        <f>VLOOKUP(D80,'SVI Score (all Texas)'!$A$2:$B$15812, 2, FALSE)</f>
        <v>0.1976376440505595</v>
      </c>
      <c r="F80" s="2">
        <f t="shared" si="7"/>
        <v>0.74621487453279012</v>
      </c>
      <c r="G80" s="2">
        <f t="shared" si="8"/>
        <v>1.7462148745327901</v>
      </c>
      <c r="H80" s="46">
        <v>0.36722337100000002</v>
      </c>
      <c r="I80" s="2">
        <f t="shared" si="6"/>
        <v>0.64125091271627332</v>
      </c>
      <c r="J80" s="8">
        <f t="shared" si="9"/>
        <v>0.41116439309909142</v>
      </c>
      <c r="K80" t="str">
        <f t="shared" si="10"/>
        <v/>
      </c>
      <c r="L80" s="2" t="str">
        <f t="shared" si="11"/>
        <v/>
      </c>
    </row>
    <row r="81" spans="1:12" x14ac:dyDescent="0.2">
      <c r="A81" s="1">
        <v>484530009022</v>
      </c>
      <c r="B81" s="48">
        <v>32.9578566287</v>
      </c>
      <c r="C81" s="2"/>
      <c r="D81" s="1">
        <v>484530009022</v>
      </c>
      <c r="E81" s="2">
        <f>VLOOKUP(D81,'SVI Score (all Texas)'!$A$2:$B$15812, 2, FALSE)</f>
        <v>0.11775446683904543</v>
      </c>
      <c r="F81" s="2">
        <f t="shared" si="7"/>
        <v>0.43837414628972426</v>
      </c>
      <c r="G81" s="2">
        <f t="shared" si="8"/>
        <v>1.4383741462897244</v>
      </c>
      <c r="H81" s="46">
        <v>0.13308679600000001</v>
      </c>
      <c r="I81" s="2">
        <f t="shared" si="6"/>
        <v>0.19142860657893471</v>
      </c>
      <c r="J81" s="8">
        <f t="shared" si="9"/>
        <v>0.12274232330123436</v>
      </c>
      <c r="K81" t="str">
        <f t="shared" si="10"/>
        <v/>
      </c>
      <c r="L81" s="2" t="str">
        <f t="shared" si="11"/>
        <v/>
      </c>
    </row>
    <row r="82" spans="1:12" x14ac:dyDescent="0.2">
      <c r="A82" s="1">
        <v>484530009023</v>
      </c>
      <c r="B82" s="48">
        <v>29.755185353400002</v>
      </c>
      <c r="C82" s="2"/>
      <c r="D82" s="1">
        <v>484530009023</v>
      </c>
      <c r="E82" s="2">
        <f>VLOOKUP(D82,'SVI Score (all Texas)'!$A$2:$B$15812, 2, FALSE)</f>
        <v>0.22028055727681156</v>
      </c>
      <c r="F82" s="2">
        <f t="shared" si="7"/>
        <v>0.83347243163593054</v>
      </c>
      <c r="G82" s="2">
        <f t="shared" si="8"/>
        <v>1.8334724316359305</v>
      </c>
      <c r="H82" s="46">
        <v>0.216552463</v>
      </c>
      <c r="I82" s="2">
        <f t="shared" si="6"/>
        <v>0.39704297091335988</v>
      </c>
      <c r="J82" s="8">
        <f t="shared" si="9"/>
        <v>0.254580428553843</v>
      </c>
      <c r="K82" t="str">
        <f t="shared" si="10"/>
        <v/>
      </c>
      <c r="L82" s="2" t="str">
        <f t="shared" si="11"/>
        <v/>
      </c>
    </row>
    <row r="83" spans="1:12" x14ac:dyDescent="0.2">
      <c r="A83" s="1">
        <v>484530009024</v>
      </c>
      <c r="B83" s="48">
        <v>31.857643382999999</v>
      </c>
      <c r="C83" s="2"/>
      <c r="D83" s="1">
        <v>484530009024</v>
      </c>
      <c r="E83" s="2">
        <f>VLOOKUP(D83,'SVI Score (all Texas)'!$A$2:$B$15812, 2, FALSE)</f>
        <v>0.15753688932429</v>
      </c>
      <c r="F83" s="2">
        <f t="shared" si="7"/>
        <v>0.59168114203808342</v>
      </c>
      <c r="G83" s="2">
        <f t="shared" si="8"/>
        <v>1.5916811420380834</v>
      </c>
      <c r="H83" s="46">
        <v>0.15208113500000001</v>
      </c>
      <c r="I83" s="2">
        <f t="shared" si="6"/>
        <v>0.24206467463924794</v>
      </c>
      <c r="J83" s="8">
        <f t="shared" si="9"/>
        <v>0.15520972066485392</v>
      </c>
      <c r="K83" t="str">
        <f t="shared" si="10"/>
        <v/>
      </c>
      <c r="L83" s="2" t="str">
        <f t="shared" si="11"/>
        <v/>
      </c>
    </row>
    <row r="84" spans="1:12" x14ac:dyDescent="0.2">
      <c r="A84" s="1">
        <v>484530010001</v>
      </c>
      <c r="B84" s="48">
        <v>30.204774888799999</v>
      </c>
      <c r="C84" s="2"/>
      <c r="D84" s="1">
        <v>484530010001</v>
      </c>
      <c r="E84" s="2">
        <f>VLOOKUP(D84,'SVI Score (all Texas)'!$A$2:$B$15812, 2, FALSE)</f>
        <v>0.135855783958785</v>
      </c>
      <c r="F84" s="2">
        <f t="shared" si="7"/>
        <v>0.50813004282279473</v>
      </c>
      <c r="G84" s="2">
        <f t="shared" si="8"/>
        <v>1.5081300428227946</v>
      </c>
      <c r="H84" s="46">
        <v>0.25839590899999998</v>
      </c>
      <c r="I84" s="2">
        <f t="shared" si="6"/>
        <v>0.38969463330540494</v>
      </c>
      <c r="J84" s="8">
        <f t="shared" si="9"/>
        <v>0.24986873970795304</v>
      </c>
      <c r="K84" t="str">
        <f t="shared" si="10"/>
        <v/>
      </c>
      <c r="L84" s="2" t="str">
        <f t="shared" si="11"/>
        <v/>
      </c>
    </row>
    <row r="85" spans="1:12" x14ac:dyDescent="0.2">
      <c r="A85" s="1">
        <v>484530010002</v>
      </c>
      <c r="B85" s="48">
        <v>38.448318755300001</v>
      </c>
      <c r="C85" s="2"/>
      <c r="D85" s="1">
        <v>484530010002</v>
      </c>
      <c r="E85" s="2">
        <f>VLOOKUP(D85,'SVI Score (all Texas)'!$A$2:$B$15812, 2, FALSE)</f>
        <v>0.11609023301926252</v>
      </c>
      <c r="F85" s="2">
        <f t="shared" si="7"/>
        <v>0.43196079408050758</v>
      </c>
      <c r="G85" s="2">
        <f t="shared" si="8"/>
        <v>1.4319607940805077</v>
      </c>
      <c r="H85" s="46">
        <v>0.236030183</v>
      </c>
      <c r="I85" s="2">
        <f t="shared" si="6"/>
        <v>0.33798596827564753</v>
      </c>
      <c r="J85" s="8">
        <f t="shared" si="9"/>
        <v>0.21671360268855136</v>
      </c>
      <c r="K85" t="str">
        <f t="shared" si="10"/>
        <v/>
      </c>
      <c r="L85" s="2" t="str">
        <f t="shared" si="11"/>
        <v/>
      </c>
    </row>
    <row r="86" spans="1:12" x14ac:dyDescent="0.2">
      <c r="A86" s="1">
        <v>484530010003</v>
      </c>
      <c r="B86" s="48">
        <v>35.052760356299999</v>
      </c>
      <c r="C86" s="2"/>
      <c r="D86" s="1">
        <v>484530010003</v>
      </c>
      <c r="E86" s="2">
        <f>VLOOKUP(D86,'SVI Score (all Texas)'!$A$2:$B$15812, 2, FALSE)</f>
        <v>0.18454475075575355</v>
      </c>
      <c r="F86" s="2">
        <f t="shared" si="7"/>
        <v>0.69575962290941229</v>
      </c>
      <c r="G86" s="2">
        <f t="shared" si="8"/>
        <v>1.6957596229094123</v>
      </c>
      <c r="H86" s="46">
        <v>0.33306275499999999</v>
      </c>
      <c r="I86" s="2">
        <f t="shared" si="6"/>
        <v>0.56479437182396997</v>
      </c>
      <c r="J86" s="8">
        <f t="shared" si="9"/>
        <v>0.36214113775387996</v>
      </c>
      <c r="K86" t="str">
        <f t="shared" si="10"/>
        <v/>
      </c>
      <c r="L86" s="2" t="str">
        <f t="shared" si="11"/>
        <v/>
      </c>
    </row>
    <row r="87" spans="1:12" x14ac:dyDescent="0.2">
      <c r="A87" s="1">
        <v>484530010004</v>
      </c>
      <c r="B87" s="48">
        <v>33.0930054094</v>
      </c>
      <c r="C87" s="2"/>
      <c r="D87" s="1">
        <v>484530010004</v>
      </c>
      <c r="E87" s="2">
        <f>VLOOKUP(D87,'SVI Score (all Texas)'!$A$2:$B$15812, 2, FALSE)</f>
        <v>0.17082904127701315</v>
      </c>
      <c r="F87" s="2">
        <f t="shared" si="7"/>
        <v>0.64290426410055934</v>
      </c>
      <c r="G87" s="2">
        <f t="shared" si="8"/>
        <v>1.6429042641005593</v>
      </c>
      <c r="H87" s="46">
        <v>0.31826069699999998</v>
      </c>
      <c r="I87" s="2">
        <f t="shared" si="6"/>
        <v>0.52287185619691612</v>
      </c>
      <c r="J87" s="8">
        <f t="shared" si="9"/>
        <v>0.33526079286365534</v>
      </c>
      <c r="K87" t="str">
        <f t="shared" si="10"/>
        <v/>
      </c>
      <c r="L87" s="2" t="str">
        <f t="shared" si="11"/>
        <v/>
      </c>
    </row>
    <row r="88" spans="1:12" x14ac:dyDescent="0.2">
      <c r="A88" s="1">
        <v>484530010005</v>
      </c>
      <c r="B88" s="48">
        <v>30.794901150000001</v>
      </c>
      <c r="C88" s="2"/>
      <c r="D88" s="1">
        <v>484530010005</v>
      </c>
      <c r="E88" s="2">
        <f>VLOOKUP(D88,'SVI Score (all Texas)'!$A$2:$B$15812, 2, FALSE)</f>
        <v>0.16758100305698967</v>
      </c>
      <c r="F88" s="2">
        <f t="shared" si="7"/>
        <v>0.63038750542975852</v>
      </c>
      <c r="G88" s="2">
        <f t="shared" si="8"/>
        <v>1.6303875054297585</v>
      </c>
      <c r="H88" s="46">
        <v>0.45937380900000002</v>
      </c>
      <c r="I88" s="2">
        <f t="shared" si="6"/>
        <v>0.74895731851527636</v>
      </c>
      <c r="J88" s="8">
        <f t="shared" si="9"/>
        <v>0.48022478442959987</v>
      </c>
      <c r="K88" t="str">
        <f t="shared" si="10"/>
        <v/>
      </c>
      <c r="L88" s="2" t="str">
        <f t="shared" si="11"/>
        <v/>
      </c>
    </row>
    <row r="89" spans="1:12" x14ac:dyDescent="0.2">
      <c r="A89" s="1">
        <v>484530011001</v>
      </c>
      <c r="B89" s="48">
        <v>28.7559330325</v>
      </c>
      <c r="C89" s="2"/>
      <c r="D89" s="1">
        <v>484530011001</v>
      </c>
      <c r="E89" s="2">
        <f>VLOOKUP(D89,'SVI Score (all Texas)'!$A$2:$B$15812, 2, FALSE)</f>
        <v>3.9985001972368912E-3</v>
      </c>
      <c r="F89" s="2">
        <f t="shared" si="7"/>
        <v>0</v>
      </c>
      <c r="G89" s="2">
        <f t="shared" si="8"/>
        <v>1</v>
      </c>
      <c r="H89" s="46">
        <v>5.9643066000000002E-2</v>
      </c>
      <c r="I89" s="2">
        <f t="shared" si="6"/>
        <v>5.9643066000000002E-2</v>
      </c>
      <c r="J89" s="8">
        <f t="shared" si="9"/>
        <v>3.8242604490934272E-2</v>
      </c>
      <c r="K89" t="str">
        <f t="shared" si="10"/>
        <v/>
      </c>
      <c r="L89" s="2" t="str">
        <f t="shared" si="11"/>
        <v/>
      </c>
    </row>
    <row r="90" spans="1:12" x14ac:dyDescent="0.2">
      <c r="A90" s="1">
        <v>484530011002</v>
      </c>
      <c r="B90" s="48">
        <v>35.337295135600002</v>
      </c>
      <c r="C90" s="2"/>
      <c r="D90" s="1">
        <v>484530011002</v>
      </c>
      <c r="E90" s="2">
        <f>VLOOKUP(D90,'SVI Score (all Texas)'!$A$2:$B$15812, 2, FALSE)</f>
        <v>6.4877516994955586E-2</v>
      </c>
      <c r="F90" s="2">
        <f t="shared" si="7"/>
        <v>0.23460560182914572</v>
      </c>
      <c r="G90" s="2">
        <f t="shared" si="8"/>
        <v>1.2346056018291458</v>
      </c>
      <c r="H90" s="46">
        <v>0.24551841099999999</v>
      </c>
      <c r="I90" s="2">
        <f t="shared" si="6"/>
        <v>0.30311840557279057</v>
      </c>
      <c r="J90" s="8">
        <f t="shared" si="9"/>
        <v>0.19435683098925258</v>
      </c>
      <c r="K90" t="str">
        <f t="shared" si="10"/>
        <v/>
      </c>
      <c r="L90" s="2" t="str">
        <f t="shared" si="11"/>
        <v/>
      </c>
    </row>
    <row r="91" spans="1:12" x14ac:dyDescent="0.2">
      <c r="A91" s="1">
        <v>484530012001</v>
      </c>
      <c r="B91" s="48">
        <v>30.463421971399999</v>
      </c>
      <c r="C91" s="2"/>
      <c r="D91" s="1">
        <v>484530012001</v>
      </c>
      <c r="E91" s="2">
        <f>VLOOKUP(D91,'SVI Score (all Texas)'!$A$2:$B$15812, 2, FALSE)</f>
        <v>7.4529361291917812E-2</v>
      </c>
      <c r="F91" s="2">
        <f t="shared" si="7"/>
        <v>0.27180030140147654</v>
      </c>
      <c r="G91" s="2">
        <f t="shared" si="8"/>
        <v>1.2718003014014765</v>
      </c>
      <c r="H91" s="46">
        <v>0.321527805</v>
      </c>
      <c r="I91" s="2">
        <f t="shared" si="6"/>
        <v>0.40891915930795514</v>
      </c>
      <c r="J91" s="8">
        <f t="shared" si="9"/>
        <v>0.26219533513215892</v>
      </c>
      <c r="K91" t="str">
        <f t="shared" si="10"/>
        <v/>
      </c>
      <c r="L91" s="2" t="str">
        <f t="shared" si="11"/>
        <v/>
      </c>
    </row>
    <row r="92" spans="1:12" x14ac:dyDescent="0.2">
      <c r="A92" s="1">
        <v>484530012002</v>
      </c>
      <c r="B92" s="48">
        <v>39.415392957999998</v>
      </c>
      <c r="C92" s="2"/>
      <c r="D92" s="1">
        <v>484530012002</v>
      </c>
      <c r="E92" s="2">
        <f>VLOOKUP(D92,'SVI Score (all Texas)'!$A$2:$B$15812, 2, FALSE)</f>
        <v>3.5339720610642826E-2</v>
      </c>
      <c r="F92" s="2">
        <f t="shared" si="7"/>
        <v>0.12077767125540269</v>
      </c>
      <c r="G92" s="2">
        <f t="shared" si="8"/>
        <v>1.1207776712554027</v>
      </c>
      <c r="H92" s="46">
        <v>0.188586898</v>
      </c>
      <c r="I92" s="2">
        <f t="shared" si="6"/>
        <v>0.21136398436972018</v>
      </c>
      <c r="J92" s="8">
        <f t="shared" si="9"/>
        <v>0.13552471058210225</v>
      </c>
      <c r="K92" t="str">
        <f t="shared" si="10"/>
        <v/>
      </c>
      <c r="L92" s="2" t="str">
        <f t="shared" si="11"/>
        <v/>
      </c>
    </row>
    <row r="93" spans="1:12" x14ac:dyDescent="0.2">
      <c r="A93" s="1">
        <v>484530012003</v>
      </c>
      <c r="B93" s="48">
        <v>39.0998171293</v>
      </c>
      <c r="C93" s="2"/>
      <c r="D93" s="1">
        <v>484530012003</v>
      </c>
      <c r="E93" s="2">
        <f>VLOOKUP(D93,'SVI Score (all Texas)'!$A$2:$B$15812, 2, FALSE)</f>
        <v>9.5704480028981409E-2</v>
      </c>
      <c r="F93" s="2">
        <f t="shared" si="7"/>
        <v>0.35340151207179377</v>
      </c>
      <c r="G93" s="2">
        <f t="shared" si="8"/>
        <v>1.3534015120717937</v>
      </c>
      <c r="H93" s="46">
        <v>0.25655689599999998</v>
      </c>
      <c r="I93" s="2">
        <f t="shared" si="6"/>
        <v>0.34722449097884589</v>
      </c>
      <c r="J93" s="8">
        <f t="shared" si="9"/>
        <v>0.22263726143907456</v>
      </c>
      <c r="K93" t="str">
        <f t="shared" si="10"/>
        <v/>
      </c>
      <c r="L93" s="2" t="str">
        <f t="shared" si="11"/>
        <v/>
      </c>
    </row>
    <row r="94" spans="1:12" x14ac:dyDescent="0.2">
      <c r="A94" s="1">
        <v>484530013031</v>
      </c>
      <c r="B94" s="48">
        <v>35.594105765400002</v>
      </c>
      <c r="C94" s="2"/>
      <c r="D94" s="1">
        <v>484530013031</v>
      </c>
      <c r="E94" s="2">
        <f>VLOOKUP(D94,'SVI Score (all Texas)'!$A$2:$B$15812, 2, FALSE)</f>
        <v>5.3335855865157683E-2</v>
      </c>
      <c r="F94" s="2">
        <f t="shared" si="7"/>
        <v>0.19012823511244537</v>
      </c>
      <c r="G94" s="2">
        <f t="shared" si="8"/>
        <v>1.1901282351124454</v>
      </c>
      <c r="H94" s="46">
        <v>0.34090051599999999</v>
      </c>
      <c r="I94" s="2">
        <f t="shared" si="6"/>
        <v>0.40571532945600192</v>
      </c>
      <c r="J94" s="8">
        <f t="shared" si="9"/>
        <v>0.26014106787023616</v>
      </c>
      <c r="K94" t="str">
        <f t="shared" si="10"/>
        <v/>
      </c>
      <c r="L94" s="2" t="str">
        <f t="shared" si="11"/>
        <v/>
      </c>
    </row>
    <row r="95" spans="1:12" x14ac:dyDescent="0.2">
      <c r="A95" s="1">
        <v>484530013032</v>
      </c>
      <c r="B95" s="48">
        <v>20.639687305500001</v>
      </c>
      <c r="C95" s="2"/>
      <c r="D95" s="1">
        <v>484530013032</v>
      </c>
      <c r="E95" s="2">
        <f>VLOOKUP(D95,'SVI Score (all Texas)'!$A$2:$B$15812, 2, FALSE)</f>
        <v>8.8629227895667809E-2</v>
      </c>
      <c r="F95" s="2">
        <f t="shared" si="7"/>
        <v>0.32613606213287188</v>
      </c>
      <c r="G95" s="2">
        <f t="shared" si="8"/>
        <v>1.3261360621328719</v>
      </c>
      <c r="H95" s="46">
        <v>0.27914129999999998</v>
      </c>
      <c r="I95" s="2">
        <f t="shared" si="6"/>
        <v>0.37017934436065064</v>
      </c>
      <c r="J95" s="8">
        <f t="shared" si="9"/>
        <v>0.23735570966619526</v>
      </c>
      <c r="K95" t="str">
        <f t="shared" si="10"/>
        <v/>
      </c>
      <c r="L95" s="2" t="str">
        <f t="shared" si="11"/>
        <v/>
      </c>
    </row>
    <row r="96" spans="1:12" x14ac:dyDescent="0.2">
      <c r="A96" s="1">
        <v>484530013033</v>
      </c>
      <c r="B96" s="48">
        <v>27.6433106462</v>
      </c>
      <c r="C96" s="2"/>
      <c r="D96" s="1">
        <v>484530013033</v>
      </c>
      <c r="E96" s="2">
        <f>VLOOKUP(D96,'SVI Score (all Texas)'!$A$2:$B$15812, 2, FALSE)</f>
        <v>6.4470910366849252E-2</v>
      </c>
      <c r="F96" s="2">
        <f t="shared" si="7"/>
        <v>0.23303868768183675</v>
      </c>
      <c r="G96" s="2">
        <f t="shared" si="8"/>
        <v>1.2330386876818367</v>
      </c>
      <c r="H96" s="46">
        <v>0.40003777200000001</v>
      </c>
      <c r="I96" s="2">
        <f t="shared" si="6"/>
        <v>0.49326204941004581</v>
      </c>
      <c r="J96" s="8">
        <f t="shared" si="9"/>
        <v>0.31627524758663583</v>
      </c>
      <c r="K96" t="str">
        <f t="shared" si="10"/>
        <v/>
      </c>
      <c r="L96" s="2" t="str">
        <f t="shared" si="11"/>
        <v/>
      </c>
    </row>
    <row r="97" spans="1:12" x14ac:dyDescent="0.2">
      <c r="A97" s="1">
        <v>484530013041</v>
      </c>
      <c r="B97" s="48">
        <v>21.515056831599999</v>
      </c>
      <c r="C97" s="2"/>
      <c r="D97" s="1">
        <v>484530013041</v>
      </c>
      <c r="E97" s="2">
        <f>VLOOKUP(D97,'SVI Score (all Texas)'!$A$2:$B$15812, 2, FALSE)</f>
        <v>6.5010469383497027E-2</v>
      </c>
      <c r="F97" s="2">
        <f t="shared" si="7"/>
        <v>0.23511795200773067</v>
      </c>
      <c r="G97" s="2">
        <f t="shared" si="8"/>
        <v>1.2351179520077307</v>
      </c>
      <c r="H97" s="46">
        <v>0.45913459400000001</v>
      </c>
      <c r="I97" s="2">
        <f t="shared" si="6"/>
        <v>0.56708537943718096</v>
      </c>
      <c r="J97" s="8">
        <f t="shared" si="9"/>
        <v>0.36361011149908862</v>
      </c>
      <c r="K97" t="str">
        <f t="shared" si="10"/>
        <v/>
      </c>
      <c r="L97" s="2" t="str">
        <f t="shared" si="11"/>
        <v/>
      </c>
    </row>
    <row r="98" spans="1:12" x14ac:dyDescent="0.2">
      <c r="A98" s="1">
        <v>484530013042</v>
      </c>
      <c r="B98" s="48">
        <v>17.455549136399998</v>
      </c>
      <c r="C98" s="2"/>
      <c r="D98" s="1">
        <v>484530013042</v>
      </c>
      <c r="E98" s="2">
        <f>VLOOKUP(D98,'SVI Score (all Texas)'!$A$2:$B$15812, 2, FALSE)</f>
        <v>5.8657485372997163E-2</v>
      </c>
      <c r="F98" s="2">
        <f t="shared" si="7"/>
        <v>0.21063586087694697</v>
      </c>
      <c r="G98" s="2">
        <f t="shared" si="8"/>
        <v>1.210635860876947</v>
      </c>
      <c r="H98" s="46">
        <v>0.42423793199999998</v>
      </c>
      <c r="I98" s="2">
        <f t="shared" si="6"/>
        <v>0.51359765402347568</v>
      </c>
      <c r="J98" s="8">
        <f t="shared" si="9"/>
        <v>0.32931425675352566</v>
      </c>
      <c r="K98" t="str">
        <f t="shared" si="10"/>
        <v/>
      </c>
      <c r="L98" s="2" t="str">
        <f t="shared" si="11"/>
        <v/>
      </c>
    </row>
    <row r="99" spans="1:12" x14ac:dyDescent="0.2">
      <c r="A99" s="1">
        <v>484530013043</v>
      </c>
      <c r="B99" s="48">
        <v>33.983915318599998</v>
      </c>
      <c r="C99" s="2"/>
      <c r="D99" s="1">
        <v>484530013043</v>
      </c>
      <c r="E99" s="2">
        <f>VLOOKUP(D99,'SVI Score (all Texas)'!$A$2:$B$15812, 2, FALSE)</f>
        <v>9.212965868751416E-2</v>
      </c>
      <c r="F99" s="2">
        <f t="shared" si="7"/>
        <v>0.33962545003332101</v>
      </c>
      <c r="G99" s="2">
        <f t="shared" si="8"/>
        <v>1.3396254500333211</v>
      </c>
      <c r="H99" s="46">
        <v>0.36512918100000002</v>
      </c>
      <c r="I99" s="2">
        <f t="shared" si="6"/>
        <v>0.48913634341742301</v>
      </c>
      <c r="J99" s="8">
        <f t="shared" si="9"/>
        <v>0.31362988152645122</v>
      </c>
      <c r="K99" t="str">
        <f t="shared" si="10"/>
        <v/>
      </c>
      <c r="L99" s="2" t="str">
        <f t="shared" si="11"/>
        <v/>
      </c>
    </row>
    <row r="100" spans="1:12" x14ac:dyDescent="0.2">
      <c r="A100" s="1">
        <v>484530013044</v>
      </c>
      <c r="B100" s="48">
        <v>33.812560470199998</v>
      </c>
      <c r="C100" s="2"/>
      <c r="D100" s="1">
        <v>484530013044</v>
      </c>
      <c r="E100" s="2">
        <f>VLOOKUP(D100,'SVI Score (all Texas)'!$A$2:$B$15812, 2, FALSE)</f>
        <v>4.8104966792141393E-2</v>
      </c>
      <c r="F100" s="2">
        <f t="shared" si="7"/>
        <v>0.16997029000051847</v>
      </c>
      <c r="G100" s="2">
        <f t="shared" si="8"/>
        <v>1.1699702900005184</v>
      </c>
      <c r="H100" s="46">
        <v>0.245172156</v>
      </c>
      <c r="I100" s="2">
        <f t="shared" si="6"/>
        <v>0.28684413845537238</v>
      </c>
      <c r="J100" s="8">
        <f t="shared" si="9"/>
        <v>0.18392191537389435</v>
      </c>
      <c r="K100" t="str">
        <f t="shared" si="10"/>
        <v/>
      </c>
      <c r="L100" s="2" t="str">
        <f t="shared" si="11"/>
        <v/>
      </c>
    </row>
    <row r="101" spans="1:12" x14ac:dyDescent="0.2">
      <c r="A101" s="1">
        <v>484530013051</v>
      </c>
      <c r="B101" s="48">
        <v>31.117547386199998</v>
      </c>
      <c r="C101" s="2"/>
      <c r="D101" s="1">
        <v>484530013051</v>
      </c>
      <c r="E101" s="2">
        <f>VLOOKUP(D101,'SVI Score (all Texas)'!$A$2:$B$15812, 2, FALSE)</f>
        <v>3.5521449210752253E-2</v>
      </c>
      <c r="F101" s="2">
        <f t="shared" si="7"/>
        <v>0.12147798722370916</v>
      </c>
      <c r="G101" s="2">
        <f t="shared" si="8"/>
        <v>1.1214779872237091</v>
      </c>
      <c r="H101" s="46">
        <v>0.232897935</v>
      </c>
      <c r="I101" s="2">
        <f t="shared" si="6"/>
        <v>0.2611899073723582</v>
      </c>
      <c r="J101" s="8">
        <f t="shared" si="9"/>
        <v>0.16747265012608259</v>
      </c>
      <c r="K101" t="str">
        <f t="shared" si="10"/>
        <v/>
      </c>
      <c r="L101" s="2" t="str">
        <f t="shared" si="11"/>
        <v/>
      </c>
    </row>
    <row r="102" spans="1:12" x14ac:dyDescent="0.2">
      <c r="A102" s="1">
        <v>484530013052</v>
      </c>
      <c r="B102" s="48">
        <v>32.7969496419</v>
      </c>
      <c r="C102" s="2"/>
      <c r="D102" s="1">
        <v>484530013052</v>
      </c>
      <c r="E102" s="2">
        <f>VLOOKUP(D102,'SVI Score (all Texas)'!$A$2:$B$15812, 2, FALSE)</f>
        <v>0.13729621643221979</v>
      </c>
      <c r="F102" s="2">
        <f t="shared" si="7"/>
        <v>0.51368094599272029</v>
      </c>
      <c r="G102" s="2">
        <f t="shared" si="8"/>
        <v>1.5136809459927203</v>
      </c>
      <c r="H102" s="46">
        <v>0.31149432799999999</v>
      </c>
      <c r="I102" s="2">
        <f t="shared" si="6"/>
        <v>0.47150302907840669</v>
      </c>
      <c r="J102" s="8">
        <f t="shared" si="9"/>
        <v>0.30232355689633711</v>
      </c>
      <c r="K102" t="str">
        <f t="shared" si="10"/>
        <v/>
      </c>
      <c r="L102" s="2" t="str">
        <f t="shared" si="11"/>
        <v/>
      </c>
    </row>
    <row r="103" spans="1:12" x14ac:dyDescent="0.2">
      <c r="A103" s="1">
        <v>484530013053</v>
      </c>
      <c r="B103" s="48">
        <v>34.027139564199999</v>
      </c>
      <c r="C103" s="2"/>
      <c r="D103" s="1">
        <v>484530013053</v>
      </c>
      <c r="E103" s="2">
        <f>VLOOKUP(D103,'SVI Score (all Texas)'!$A$2:$B$15812, 2, FALSE)</f>
        <v>8.7620188964010234E-2</v>
      </c>
      <c r="F103" s="2">
        <f t="shared" si="7"/>
        <v>0.32224759286574939</v>
      </c>
      <c r="G103" s="2">
        <f t="shared" si="8"/>
        <v>1.3222475928657493</v>
      </c>
      <c r="H103" s="46">
        <v>0.24129874400000001</v>
      </c>
      <c r="I103" s="2">
        <f t="shared" si="6"/>
        <v>0.31905668341552867</v>
      </c>
      <c r="J103" s="8">
        <f t="shared" si="9"/>
        <v>0.20457631326413184</v>
      </c>
      <c r="K103" t="str">
        <f t="shared" si="10"/>
        <v/>
      </c>
      <c r="L103" s="2" t="str">
        <f t="shared" si="11"/>
        <v/>
      </c>
    </row>
    <row r="104" spans="1:12" x14ac:dyDescent="0.2">
      <c r="A104" s="1">
        <v>484530013054</v>
      </c>
      <c r="B104" s="48">
        <v>38.085500409200002</v>
      </c>
      <c r="C104" s="2"/>
      <c r="D104" s="1">
        <v>484530013054</v>
      </c>
      <c r="E104" s="2">
        <f>VLOOKUP(D104,'SVI Score (all Texas)'!$A$2:$B$15812, 2, FALSE)</f>
        <v>9.5239822034507648E-2</v>
      </c>
      <c r="F104" s="2">
        <f t="shared" si="7"/>
        <v>0.35161088905959159</v>
      </c>
      <c r="G104" s="2">
        <f t="shared" si="8"/>
        <v>1.3516108890595917</v>
      </c>
      <c r="H104" s="46">
        <v>0.39950195500000002</v>
      </c>
      <c r="I104" s="2">
        <f t="shared" si="6"/>
        <v>0.53997119257859505</v>
      </c>
      <c r="J104" s="8">
        <f t="shared" si="9"/>
        <v>0.34622473556743905</v>
      </c>
      <c r="K104" t="str">
        <f t="shared" si="10"/>
        <v/>
      </c>
      <c r="L104" s="2" t="str">
        <f t="shared" si="11"/>
        <v/>
      </c>
    </row>
    <row r="105" spans="1:12" x14ac:dyDescent="0.2">
      <c r="A105" s="1">
        <v>484530013071</v>
      </c>
      <c r="B105" s="48">
        <v>36.307920785500002</v>
      </c>
      <c r="C105" s="2"/>
      <c r="D105" s="1">
        <v>484530013071</v>
      </c>
      <c r="E105" s="2">
        <f>VLOOKUP(D105,'SVI Score (all Texas)'!$A$2:$B$15812, 2, FALSE)</f>
        <v>0.10029791023244898</v>
      </c>
      <c r="F105" s="2">
        <f t="shared" si="7"/>
        <v>0.37110292241035675</v>
      </c>
      <c r="G105" s="2">
        <f t="shared" si="8"/>
        <v>1.3711029224103568</v>
      </c>
      <c r="H105" s="46">
        <v>0.36740914299999999</v>
      </c>
      <c r="I105" s="2">
        <f t="shared" si="6"/>
        <v>0.50375574968758463</v>
      </c>
      <c r="J105" s="8">
        <f t="shared" si="9"/>
        <v>0.32300371505610365</v>
      </c>
      <c r="K105" t="str">
        <f t="shared" si="10"/>
        <v/>
      </c>
      <c r="L105" s="2" t="str">
        <f t="shared" si="11"/>
        <v/>
      </c>
    </row>
    <row r="106" spans="1:12" x14ac:dyDescent="0.2">
      <c r="A106" s="1">
        <v>484530013072</v>
      </c>
      <c r="B106" s="48">
        <v>22.653288702299999</v>
      </c>
      <c r="C106" s="2"/>
      <c r="D106" s="1">
        <v>484530013072</v>
      </c>
      <c r="E106" s="2">
        <f>VLOOKUP(D106,'SVI Score (all Texas)'!$A$2:$B$15812, 2, FALSE)</f>
        <v>0.10804254710805969</v>
      </c>
      <c r="F106" s="2">
        <f t="shared" si="7"/>
        <v>0.40094793783148175</v>
      </c>
      <c r="G106" s="2">
        <f t="shared" si="8"/>
        <v>1.4009479378314817</v>
      </c>
      <c r="H106" s="46">
        <v>0.43771814999999997</v>
      </c>
      <c r="I106" s="2">
        <f t="shared" si="6"/>
        <v>0.6132203395939112</v>
      </c>
      <c r="J106" s="8">
        <f t="shared" si="9"/>
        <v>0.39319143842951243</v>
      </c>
      <c r="K106" t="str">
        <f t="shared" si="10"/>
        <v/>
      </c>
      <c r="L106" s="2" t="str">
        <f t="shared" si="11"/>
        <v/>
      </c>
    </row>
    <row r="107" spans="1:12" x14ac:dyDescent="0.2">
      <c r="A107" s="1">
        <v>484530013073</v>
      </c>
      <c r="B107" s="48">
        <v>43.6096460857</v>
      </c>
      <c r="C107" s="2"/>
      <c r="D107" s="1">
        <v>484530013073</v>
      </c>
      <c r="E107" s="2">
        <f>VLOOKUP(D107,'SVI Score (all Texas)'!$A$2:$B$15812, 2, FALSE)</f>
        <v>0.13392237486308906</v>
      </c>
      <c r="F107" s="2">
        <f t="shared" si="7"/>
        <v>0.50067938694271008</v>
      </c>
      <c r="G107" s="2">
        <f t="shared" si="8"/>
        <v>1.5006793869427102</v>
      </c>
      <c r="H107" s="46">
        <v>0.49161484100000002</v>
      </c>
      <c r="I107" s="2">
        <f t="shared" si="6"/>
        <v>0.73775625820381796</v>
      </c>
      <c r="J107" s="8">
        <f t="shared" si="9"/>
        <v>0.47304276398534228</v>
      </c>
      <c r="K107" t="str">
        <f t="shared" si="10"/>
        <v/>
      </c>
      <c r="L107" s="2" t="str">
        <f t="shared" si="11"/>
        <v/>
      </c>
    </row>
    <row r="108" spans="1:12" x14ac:dyDescent="0.2">
      <c r="A108" s="1">
        <v>484530013081</v>
      </c>
      <c r="B108" s="48">
        <v>37.360217098</v>
      </c>
      <c r="C108" s="2"/>
      <c r="D108" s="1">
        <v>484530013081</v>
      </c>
      <c r="E108" s="2">
        <f>VLOOKUP(D108,'SVI Score (all Texas)'!$A$2:$B$15812, 2, FALSE)</f>
        <v>0.10056233420974288</v>
      </c>
      <c r="F108" s="2">
        <f t="shared" si="7"/>
        <v>0.37212191630339569</v>
      </c>
      <c r="G108" s="2">
        <f t="shared" si="8"/>
        <v>1.3721219163033957</v>
      </c>
      <c r="H108" s="46">
        <v>0.28897513400000002</v>
      </c>
      <c r="I108" s="2">
        <f t="shared" si="6"/>
        <v>0.39650911462811061</v>
      </c>
      <c r="J108" s="8">
        <f t="shared" si="9"/>
        <v>0.25423812464257545</v>
      </c>
      <c r="K108" t="str">
        <f t="shared" si="10"/>
        <v/>
      </c>
      <c r="L108" s="2" t="str">
        <f t="shared" si="11"/>
        <v/>
      </c>
    </row>
    <row r="109" spans="1:12" x14ac:dyDescent="0.2">
      <c r="A109" s="1">
        <v>484530013082</v>
      </c>
      <c r="B109" s="48">
        <v>30.9251659301</v>
      </c>
      <c r="C109" s="2"/>
      <c r="D109" s="1">
        <v>484530013082</v>
      </c>
      <c r="E109" s="2">
        <f>VLOOKUP(D109,'SVI Score (all Texas)'!$A$2:$B$15812, 2, FALSE)</f>
        <v>0.11427150238539278</v>
      </c>
      <c r="F109" s="2">
        <f t="shared" si="7"/>
        <v>0.42495206730783569</v>
      </c>
      <c r="G109" s="2">
        <f t="shared" si="8"/>
        <v>1.4249520673078357</v>
      </c>
      <c r="H109" s="46">
        <v>0.30461323899999998</v>
      </c>
      <c r="I109" s="2">
        <f t="shared" si="6"/>
        <v>0.43405926464238581</v>
      </c>
      <c r="J109" s="8">
        <f t="shared" si="9"/>
        <v>0.27831494751367292</v>
      </c>
      <c r="K109" t="str">
        <f t="shared" si="10"/>
        <v/>
      </c>
      <c r="L109" s="2" t="str">
        <f t="shared" si="11"/>
        <v/>
      </c>
    </row>
    <row r="110" spans="1:12" x14ac:dyDescent="0.2">
      <c r="A110" s="1">
        <v>484530013083</v>
      </c>
      <c r="B110" s="48">
        <v>33.772484739200003</v>
      </c>
      <c r="C110" s="2"/>
      <c r="D110" s="1">
        <v>484530013083</v>
      </c>
      <c r="E110" s="2">
        <f>VLOOKUP(D110,'SVI Score (all Texas)'!$A$2:$B$15812, 2, FALSE)</f>
        <v>7.7377007980226245E-2</v>
      </c>
      <c r="F110" s="2">
        <f t="shared" si="7"/>
        <v>0.28277409664733555</v>
      </c>
      <c r="G110" s="2">
        <f t="shared" si="8"/>
        <v>1.2827740966473355</v>
      </c>
      <c r="H110" s="46">
        <v>0.32420317700000001</v>
      </c>
      <c r="I110" s="2">
        <f t="shared" si="6"/>
        <v>0.41587943750637124</v>
      </c>
      <c r="J110" s="8">
        <f t="shared" si="9"/>
        <v>0.26665820372930477</v>
      </c>
      <c r="K110" t="str">
        <f t="shared" si="10"/>
        <v/>
      </c>
      <c r="L110" s="2" t="str">
        <f t="shared" si="11"/>
        <v/>
      </c>
    </row>
    <row r="111" spans="1:12" x14ac:dyDescent="0.2">
      <c r="A111" s="1">
        <v>484530013084</v>
      </c>
      <c r="B111" s="48">
        <v>23.301365590300001</v>
      </c>
      <c r="C111" s="2"/>
      <c r="D111" s="1">
        <v>484530013084</v>
      </c>
      <c r="E111" s="2">
        <f>VLOOKUP(D111,'SVI Score (all Texas)'!$A$2:$B$15812, 2, FALSE)</f>
        <v>7.8758299370724635E-2</v>
      </c>
      <c r="F111" s="2">
        <f t="shared" si="7"/>
        <v>0.28809709158081209</v>
      </c>
      <c r="G111" s="2">
        <f t="shared" si="8"/>
        <v>1.2880970915808121</v>
      </c>
      <c r="H111" s="46">
        <v>0.23919513100000001</v>
      </c>
      <c r="I111" s="2">
        <f t="shared" si="6"/>
        <v>0.30810655256139136</v>
      </c>
      <c r="J111" s="8">
        <f t="shared" si="9"/>
        <v>0.19755518656050547</v>
      </c>
      <c r="K111" t="str">
        <f t="shared" si="10"/>
        <v/>
      </c>
      <c r="L111" s="2" t="str">
        <f t="shared" si="11"/>
        <v/>
      </c>
    </row>
    <row r="112" spans="1:12" x14ac:dyDescent="0.2">
      <c r="A112" s="1">
        <v>484530014011</v>
      </c>
      <c r="B112" s="48">
        <v>31.450920114199999</v>
      </c>
      <c r="C112" s="2"/>
      <c r="D112" s="1">
        <v>484530014011</v>
      </c>
      <c r="E112" s="2">
        <f>VLOOKUP(D112,'SVI Score (all Texas)'!$A$2:$B$15812, 2, FALSE)</f>
        <v>5.8181833893827889E-2</v>
      </c>
      <c r="F112" s="2">
        <f t="shared" si="7"/>
        <v>0.20880287297074918</v>
      </c>
      <c r="G112" s="2">
        <f t="shared" si="8"/>
        <v>1.2088028729707492</v>
      </c>
      <c r="H112" s="46">
        <v>0.24255015899999999</v>
      </c>
      <c r="I112" s="2">
        <f t="shared" si="6"/>
        <v>0.29319532903871198</v>
      </c>
      <c r="J112" s="8">
        <f t="shared" si="9"/>
        <v>0.18799424239888671</v>
      </c>
      <c r="K112" t="str">
        <f t="shared" si="10"/>
        <v/>
      </c>
      <c r="L112" s="2" t="str">
        <f t="shared" si="11"/>
        <v/>
      </c>
    </row>
    <row r="113" spans="1:12" x14ac:dyDescent="0.2">
      <c r="A113" s="1">
        <v>484530014012</v>
      </c>
      <c r="B113" s="48">
        <v>37.986470129799997</v>
      </c>
      <c r="C113" s="2"/>
      <c r="D113" s="1">
        <v>484530014012</v>
      </c>
      <c r="E113" s="2">
        <f>VLOOKUP(D113,'SVI Score (all Texas)'!$A$2:$B$15812, 2, FALSE)</f>
        <v>7.4751898733163014E-2</v>
      </c>
      <c r="F113" s="2">
        <f t="shared" si="7"/>
        <v>0.27265787980991768</v>
      </c>
      <c r="G113" s="2">
        <f t="shared" si="8"/>
        <v>1.2726578798099177</v>
      </c>
      <c r="H113" s="46">
        <v>0.33231706999999999</v>
      </c>
      <c r="I113" s="2">
        <f t="shared" si="6"/>
        <v>0.42292593773084403</v>
      </c>
      <c r="J113" s="8">
        <f t="shared" si="9"/>
        <v>0.27117635712419885</v>
      </c>
      <c r="K113" t="str">
        <f t="shared" si="10"/>
        <v/>
      </c>
      <c r="L113" s="2" t="str">
        <f t="shared" si="11"/>
        <v/>
      </c>
    </row>
    <row r="114" spans="1:12" x14ac:dyDescent="0.2">
      <c r="A114" s="1">
        <v>484530014021</v>
      </c>
      <c r="B114" s="48">
        <v>27.362401955900001</v>
      </c>
      <c r="C114" s="2"/>
      <c r="D114" s="1">
        <v>484530014021</v>
      </c>
      <c r="E114" s="2">
        <f>VLOOKUP(D114,'SVI Score (all Texas)'!$A$2:$B$15812, 2, FALSE)</f>
        <v>5.3337677148190613E-2</v>
      </c>
      <c r="F114" s="2">
        <f t="shared" si="7"/>
        <v>0.19013525367523626</v>
      </c>
      <c r="G114" s="2">
        <f t="shared" si="8"/>
        <v>1.1901352536752363</v>
      </c>
      <c r="H114" s="46">
        <v>0.43970706199999998</v>
      </c>
      <c r="I114" s="2">
        <f t="shared" si="6"/>
        <v>0.52331087577616286</v>
      </c>
      <c r="J114" s="8">
        <f t="shared" si="9"/>
        <v>0.33554228832086253</v>
      </c>
      <c r="K114" t="str">
        <f t="shared" si="10"/>
        <v/>
      </c>
      <c r="L114" s="2" t="str">
        <f t="shared" si="11"/>
        <v/>
      </c>
    </row>
    <row r="115" spans="1:12" x14ac:dyDescent="0.2">
      <c r="A115" s="1">
        <v>484530014022</v>
      </c>
      <c r="B115" s="48">
        <v>32.1839439058</v>
      </c>
      <c r="C115" s="2"/>
      <c r="D115" s="1">
        <v>484530014022</v>
      </c>
      <c r="E115" s="2">
        <f>VLOOKUP(D115,'SVI Score (all Texas)'!$A$2:$B$15812, 2, FALSE)</f>
        <v>8.8945817938833438E-2</v>
      </c>
      <c r="F115" s="2">
        <f t="shared" si="7"/>
        <v>0.32735608508194114</v>
      </c>
      <c r="G115" s="2">
        <f t="shared" si="8"/>
        <v>1.327356085081941</v>
      </c>
      <c r="H115" s="46">
        <v>0.51229693499999995</v>
      </c>
      <c r="I115" s="2">
        <f t="shared" si="6"/>
        <v>0.68000045404107756</v>
      </c>
      <c r="J115" s="8">
        <f t="shared" si="9"/>
        <v>0.43601025503197066</v>
      </c>
      <c r="K115" t="str">
        <f t="shared" si="10"/>
        <v/>
      </c>
      <c r="L115" s="2" t="str">
        <f t="shared" si="11"/>
        <v/>
      </c>
    </row>
    <row r="116" spans="1:12" x14ac:dyDescent="0.2">
      <c r="A116" s="1">
        <v>484530014023</v>
      </c>
      <c r="B116" s="48">
        <v>43.4210810561</v>
      </c>
      <c r="C116" s="2"/>
      <c r="D116" s="1">
        <v>484530014023</v>
      </c>
      <c r="E116" s="2">
        <f>VLOOKUP(D116,'SVI Score (all Texas)'!$A$2:$B$15812, 2, FALSE)</f>
        <v>7.9904592676076192E-2</v>
      </c>
      <c r="F116" s="2">
        <f t="shared" si="7"/>
        <v>0.29251448931356916</v>
      </c>
      <c r="G116" s="2">
        <f t="shared" si="8"/>
        <v>1.2925144893135692</v>
      </c>
      <c r="H116" s="46">
        <v>0.238997405</v>
      </c>
      <c r="I116" s="2">
        <f t="shared" si="6"/>
        <v>0.30890760887084323</v>
      </c>
      <c r="J116" s="8">
        <f t="shared" si="9"/>
        <v>0.19806881675546117</v>
      </c>
      <c r="K116" t="str">
        <f t="shared" si="10"/>
        <v/>
      </c>
      <c r="L116" s="2" t="str">
        <f t="shared" si="11"/>
        <v/>
      </c>
    </row>
    <row r="117" spans="1:12" x14ac:dyDescent="0.2">
      <c r="A117" s="1">
        <v>484530014031</v>
      </c>
      <c r="B117" s="48">
        <v>27.546951393499999</v>
      </c>
      <c r="C117" s="2"/>
      <c r="D117" s="1">
        <v>484530014031</v>
      </c>
      <c r="E117" s="2">
        <f>VLOOKUP(D117,'SVI Score (all Texas)'!$A$2:$B$15812, 2, FALSE)</f>
        <v>0.13301391945357677</v>
      </c>
      <c r="F117" s="2">
        <f t="shared" si="7"/>
        <v>0.4971785300088386</v>
      </c>
      <c r="G117" s="2">
        <f t="shared" si="8"/>
        <v>1.4971785300088385</v>
      </c>
      <c r="H117" s="46">
        <v>0.27545102700000001</v>
      </c>
      <c r="I117" s="2">
        <f t="shared" si="6"/>
        <v>0.41239936369328489</v>
      </c>
      <c r="J117" s="8">
        <f t="shared" si="9"/>
        <v>0.26442681129161355</v>
      </c>
      <c r="K117" t="str">
        <f t="shared" si="10"/>
        <v/>
      </c>
      <c r="L117" s="2" t="str">
        <f t="shared" si="11"/>
        <v/>
      </c>
    </row>
    <row r="118" spans="1:12" x14ac:dyDescent="0.2">
      <c r="A118" s="1">
        <v>484530014032</v>
      </c>
      <c r="B118" s="48">
        <v>18.473513887199999</v>
      </c>
      <c r="C118" s="2"/>
      <c r="D118" s="1">
        <v>484530014032</v>
      </c>
      <c r="E118" s="2">
        <f>VLOOKUP(D118,'SVI Score (all Texas)'!$A$2:$B$15812, 2, FALSE)</f>
        <v>0.12874994051032684</v>
      </c>
      <c r="F118" s="2">
        <f t="shared" si="7"/>
        <v>0.48074670507494049</v>
      </c>
      <c r="G118" s="2">
        <f t="shared" si="8"/>
        <v>1.4807467050749406</v>
      </c>
      <c r="H118" s="46">
        <v>0.32151190899999998</v>
      </c>
      <c r="I118" s="2">
        <f t="shared" si="6"/>
        <v>0.47607769989410409</v>
      </c>
      <c r="J118" s="8">
        <f t="shared" si="9"/>
        <v>0.3052567952157913</v>
      </c>
      <c r="K118" t="str">
        <f t="shared" si="10"/>
        <v/>
      </c>
      <c r="L118" s="2" t="str">
        <f t="shared" si="11"/>
        <v/>
      </c>
    </row>
    <row r="119" spans="1:12" x14ac:dyDescent="0.2">
      <c r="A119" s="1">
        <v>484530015011</v>
      </c>
      <c r="B119" s="48">
        <v>44.602056625499998</v>
      </c>
      <c r="C119" s="2"/>
      <c r="D119" s="1">
        <v>484530015011</v>
      </c>
      <c r="E119" s="2">
        <f>VLOOKUP(D119,'SVI Score (all Texas)'!$A$2:$B$15812, 2, FALSE)</f>
        <v>8.4961655521875373E-2</v>
      </c>
      <c r="F119" s="2">
        <f t="shared" si="7"/>
        <v>0.31200257132988368</v>
      </c>
      <c r="G119" s="2">
        <f t="shared" si="8"/>
        <v>1.3120025713298837</v>
      </c>
      <c r="H119" s="46">
        <v>0.15483978900000001</v>
      </c>
      <c r="I119" s="2">
        <f t="shared" si="6"/>
        <v>0.20315020131217665</v>
      </c>
      <c r="J119" s="8">
        <f t="shared" si="9"/>
        <v>0.13025810579615824</v>
      </c>
      <c r="K119" t="str">
        <f t="shared" si="10"/>
        <v/>
      </c>
      <c r="L119" s="2" t="str">
        <f t="shared" si="11"/>
        <v/>
      </c>
    </row>
    <row r="120" spans="1:12" x14ac:dyDescent="0.2">
      <c r="A120" s="1">
        <v>484530015012</v>
      </c>
      <c r="B120" s="48">
        <v>48.030078574500003</v>
      </c>
      <c r="C120" s="2"/>
      <c r="D120" s="1">
        <v>484530015012</v>
      </c>
      <c r="E120" s="2">
        <f>VLOOKUP(D120,'SVI Score (all Texas)'!$A$2:$B$15812, 2, FALSE)</f>
        <v>0.11827181381301699</v>
      </c>
      <c r="F120" s="2">
        <f t="shared" si="7"/>
        <v>0.44036781347699777</v>
      </c>
      <c r="G120" s="2">
        <f t="shared" si="8"/>
        <v>1.4403678134769977</v>
      </c>
      <c r="H120" s="46">
        <v>0.47958736699999999</v>
      </c>
      <c r="I120" s="2">
        <f t="shared" si="6"/>
        <v>0.69078220717698047</v>
      </c>
      <c r="J120" s="8">
        <f t="shared" si="9"/>
        <v>0.44292341943728852</v>
      </c>
      <c r="K120" t="str">
        <f t="shared" si="10"/>
        <v/>
      </c>
      <c r="L120" s="2" t="str">
        <f t="shared" si="11"/>
        <v/>
      </c>
    </row>
    <row r="121" spans="1:12" x14ac:dyDescent="0.2">
      <c r="A121" s="1">
        <v>484530015013</v>
      </c>
      <c r="B121" s="48">
        <v>42.191181738600001</v>
      </c>
      <c r="C121" s="2"/>
      <c r="D121" s="1">
        <v>484530015013</v>
      </c>
      <c r="E121" s="2">
        <f>VLOOKUP(D121,'SVI Score (all Texas)'!$A$2:$B$15812, 2, FALSE)</f>
        <v>0.10010184937859617</v>
      </c>
      <c r="F121" s="2">
        <f t="shared" si="7"/>
        <v>0.37034737514575311</v>
      </c>
      <c r="G121" s="2">
        <f t="shared" si="8"/>
        <v>1.3703473751457531</v>
      </c>
      <c r="H121" s="46">
        <v>0.41377225899999998</v>
      </c>
      <c r="I121" s="2">
        <f t="shared" si="6"/>
        <v>0.56701172902877872</v>
      </c>
      <c r="J121" s="8">
        <f t="shared" si="9"/>
        <v>0.36356288751098709</v>
      </c>
      <c r="K121" t="str">
        <f t="shared" si="10"/>
        <v/>
      </c>
      <c r="L121" s="2" t="str">
        <f t="shared" si="11"/>
        <v/>
      </c>
    </row>
    <row r="122" spans="1:12" x14ac:dyDescent="0.2">
      <c r="A122" s="1">
        <v>484530015014</v>
      </c>
      <c r="B122" s="48">
        <v>38.786448229100003</v>
      </c>
      <c r="C122" s="2"/>
      <c r="D122" s="1">
        <v>484530015014</v>
      </c>
      <c r="E122" s="2">
        <f>VLOOKUP(D122,'SVI Score (all Texas)'!$A$2:$B$15812, 2, FALSE)</f>
        <v>8.4229195582944588E-2</v>
      </c>
      <c r="F122" s="2">
        <f t="shared" si="7"/>
        <v>0.30917993696705282</v>
      </c>
      <c r="G122" s="2">
        <f t="shared" si="8"/>
        <v>1.3091799369670527</v>
      </c>
      <c r="H122" s="46">
        <v>0.39658031300000002</v>
      </c>
      <c r="I122" s="2">
        <f t="shared" si="6"/>
        <v>0.51919498917571405</v>
      </c>
      <c r="J122" s="8">
        <f t="shared" si="9"/>
        <v>0.33290321836777692</v>
      </c>
      <c r="K122" t="str">
        <f t="shared" si="10"/>
        <v/>
      </c>
      <c r="L122" s="2" t="str">
        <f t="shared" si="11"/>
        <v/>
      </c>
    </row>
    <row r="123" spans="1:12" x14ac:dyDescent="0.2">
      <c r="A123" s="1">
        <v>484530015031</v>
      </c>
      <c r="B123" s="48">
        <v>21.121105547799999</v>
      </c>
      <c r="C123" s="2"/>
      <c r="D123" s="1">
        <v>484530015031</v>
      </c>
      <c r="E123" s="2">
        <f>VLOOKUP(D123,'SVI Score (all Texas)'!$A$2:$B$15812, 2, FALSE)</f>
        <v>8.0278848562745586E-2</v>
      </c>
      <c r="F123" s="2">
        <f t="shared" si="7"/>
        <v>0.2939567354625488</v>
      </c>
      <c r="G123" s="2">
        <f t="shared" si="8"/>
        <v>1.2939567354625487</v>
      </c>
      <c r="H123" s="46">
        <v>0.16041865</v>
      </c>
      <c r="I123" s="2">
        <f t="shared" si="6"/>
        <v>0.20757479266130918</v>
      </c>
      <c r="J123" s="8">
        <f t="shared" si="9"/>
        <v>0.133095114493848</v>
      </c>
      <c r="K123" t="str">
        <f t="shared" si="10"/>
        <v/>
      </c>
      <c r="L123" s="2" t="str">
        <f t="shared" si="11"/>
        <v/>
      </c>
    </row>
    <row r="124" spans="1:12" x14ac:dyDescent="0.2">
      <c r="A124" s="1">
        <v>484530015032</v>
      </c>
      <c r="B124" s="48">
        <v>6.4300375745</v>
      </c>
      <c r="C124" s="2"/>
      <c r="D124" s="1">
        <v>484530015032</v>
      </c>
      <c r="E124" s="2">
        <f>VLOOKUP(D124,'SVI Score (all Texas)'!$A$2:$B$15812, 2, FALSE)</f>
        <v>7.0519598339489675E-2</v>
      </c>
      <c r="F124" s="2">
        <f t="shared" si="7"/>
        <v>0.25634813249125415</v>
      </c>
      <c r="G124" s="2">
        <f t="shared" si="8"/>
        <v>1.2563481324912542</v>
      </c>
      <c r="H124" s="46">
        <v>0.23031400799999999</v>
      </c>
      <c r="I124" s="2">
        <f t="shared" si="6"/>
        <v>0.28935457383737578</v>
      </c>
      <c r="J124" s="8">
        <f t="shared" si="9"/>
        <v>0.18553158425667787</v>
      </c>
      <c r="K124" t="str">
        <f t="shared" si="10"/>
        <v/>
      </c>
      <c r="L124" s="2" t="str">
        <f t="shared" si="11"/>
        <v/>
      </c>
    </row>
    <row r="125" spans="1:12" x14ac:dyDescent="0.2">
      <c r="A125" s="1">
        <v>484530015033</v>
      </c>
      <c r="B125" s="48">
        <v>28.4868566693</v>
      </c>
      <c r="C125" s="2"/>
      <c r="D125" s="1">
        <v>484530015033</v>
      </c>
      <c r="E125" s="2">
        <f>VLOOKUP(D125,'SVI Score (all Texas)'!$A$2:$B$15812, 2, FALSE)</f>
        <v>0.12562695084257725</v>
      </c>
      <c r="F125" s="2">
        <f t="shared" si="7"/>
        <v>0.46871183807071426</v>
      </c>
      <c r="G125" s="2">
        <f t="shared" si="8"/>
        <v>1.4687118380707143</v>
      </c>
      <c r="H125" s="46">
        <v>0.23953070400000001</v>
      </c>
      <c r="I125" s="2">
        <f t="shared" si="6"/>
        <v>0.35180158054621219</v>
      </c>
      <c r="J125" s="8">
        <f t="shared" si="9"/>
        <v>0.22557205064062852</v>
      </c>
      <c r="K125" t="str">
        <f t="shared" si="10"/>
        <v/>
      </c>
      <c r="L125" s="2" t="str">
        <f t="shared" si="11"/>
        <v/>
      </c>
    </row>
    <row r="126" spans="1:12" x14ac:dyDescent="0.2">
      <c r="A126" s="1">
        <v>484530015034</v>
      </c>
      <c r="B126" s="48">
        <v>23.9406930876</v>
      </c>
      <c r="C126" s="2"/>
      <c r="D126" s="1">
        <v>484530015034</v>
      </c>
      <c r="E126" s="2">
        <f>VLOOKUP(D126,'SVI Score (all Texas)'!$A$2:$B$15812, 2, FALSE)</f>
        <v>0.15036615279291329</v>
      </c>
      <c r="F126" s="2">
        <f t="shared" si="7"/>
        <v>0.56404772993664298</v>
      </c>
      <c r="G126" s="2">
        <f t="shared" si="8"/>
        <v>1.5640477299366431</v>
      </c>
      <c r="H126" s="46">
        <v>4.0080467000000002E-2</v>
      </c>
      <c r="I126" s="2">
        <f t="shared" si="6"/>
        <v>6.2687763426150539E-2</v>
      </c>
      <c r="J126" s="8">
        <f t="shared" si="9"/>
        <v>4.0194837453988864E-2</v>
      </c>
      <c r="K126" t="str">
        <f t="shared" si="10"/>
        <v/>
      </c>
      <c r="L126" s="2" t="str">
        <f t="shared" si="11"/>
        <v/>
      </c>
    </row>
    <row r="127" spans="1:12" x14ac:dyDescent="0.2">
      <c r="A127" s="1">
        <v>484530015041</v>
      </c>
      <c r="B127" s="48">
        <v>41.133445766599998</v>
      </c>
      <c r="C127" s="2"/>
      <c r="D127" s="1">
        <v>484530015041</v>
      </c>
      <c r="E127" s="2">
        <f>VLOOKUP(D127,'SVI Score (all Texas)'!$A$2:$B$15812, 2, FALSE)</f>
        <v>6.9612635517360216E-2</v>
      </c>
      <c r="F127" s="2">
        <f t="shared" si="7"/>
        <v>0.25285302744661559</v>
      </c>
      <c r="G127" s="2">
        <f t="shared" si="8"/>
        <v>1.2528530274466156</v>
      </c>
      <c r="H127" s="46">
        <v>0.39037101600000002</v>
      </c>
      <c r="I127" s="2">
        <f t="shared" si="6"/>
        <v>0.48907750922301124</v>
      </c>
      <c r="J127" s="8">
        <f t="shared" si="9"/>
        <v>0.3135921575632426</v>
      </c>
      <c r="K127" t="str">
        <f t="shared" si="10"/>
        <v/>
      </c>
      <c r="L127" s="2" t="str">
        <f t="shared" si="11"/>
        <v/>
      </c>
    </row>
    <row r="128" spans="1:12" x14ac:dyDescent="0.2">
      <c r="A128" s="1">
        <v>484530015042</v>
      </c>
      <c r="B128" s="48">
        <v>23.8598469099</v>
      </c>
      <c r="C128" s="2"/>
      <c r="D128" s="1">
        <v>484530015042</v>
      </c>
      <c r="E128" s="2">
        <f>VLOOKUP(D128,'SVI Score (all Texas)'!$A$2:$B$15812, 2, FALSE)</f>
        <v>9.5999744585766739E-2</v>
      </c>
      <c r="F128" s="2">
        <f t="shared" si="7"/>
        <v>0.35453935434795281</v>
      </c>
      <c r="G128" s="2">
        <f t="shared" si="8"/>
        <v>1.3545393543479527</v>
      </c>
      <c r="H128" s="46">
        <v>0.38077590300000003</v>
      </c>
      <c r="I128" s="2">
        <f t="shared" si="6"/>
        <v>0.51577594580087871</v>
      </c>
      <c r="J128" s="8">
        <f t="shared" si="9"/>
        <v>0.33071095810534884</v>
      </c>
      <c r="K128" t="str">
        <f t="shared" si="10"/>
        <v/>
      </c>
      <c r="L128" s="2" t="str">
        <f t="shared" si="11"/>
        <v/>
      </c>
    </row>
    <row r="129" spans="1:12" x14ac:dyDescent="0.2">
      <c r="A129" s="1">
        <v>484530015043</v>
      </c>
      <c r="B129" s="48">
        <v>30.8141903478</v>
      </c>
      <c r="C129" s="2"/>
      <c r="D129" s="1">
        <v>484530015043</v>
      </c>
      <c r="E129" s="2">
        <f>VLOOKUP(D129,'SVI Score (all Texas)'!$A$2:$B$15812, 2, FALSE)</f>
        <v>8.6000126634067253E-2</v>
      </c>
      <c r="F129" s="2">
        <f t="shared" si="7"/>
        <v>0.31600446152248429</v>
      </c>
      <c r="G129" s="2">
        <f t="shared" si="8"/>
        <v>1.3160044615224842</v>
      </c>
      <c r="H129" s="46">
        <v>0.34498050600000002</v>
      </c>
      <c r="I129" s="2">
        <f t="shared" si="6"/>
        <v>0.45399588503428417</v>
      </c>
      <c r="J129" s="8">
        <f t="shared" si="9"/>
        <v>0.29109813153934433</v>
      </c>
      <c r="K129" t="str">
        <f t="shared" si="10"/>
        <v/>
      </c>
      <c r="L129" s="2" t="str">
        <f t="shared" si="11"/>
        <v/>
      </c>
    </row>
    <row r="130" spans="1:12" x14ac:dyDescent="0.2">
      <c r="A130" s="1">
        <v>484530015044</v>
      </c>
      <c r="B130" s="48">
        <v>35.742725293100001</v>
      </c>
      <c r="C130" s="2"/>
      <c r="D130" s="1">
        <v>484530015044</v>
      </c>
      <c r="E130" s="2">
        <f>VLOOKUP(D130,'SVI Score (all Texas)'!$A$2:$B$15812, 2, FALSE)</f>
        <v>8.9759442144440663E-2</v>
      </c>
      <c r="F130" s="2">
        <f t="shared" si="7"/>
        <v>0.33049149702614972</v>
      </c>
      <c r="G130" s="2">
        <f t="shared" si="8"/>
        <v>1.3304914970261497</v>
      </c>
      <c r="H130" s="46">
        <v>0.33992187800000001</v>
      </c>
      <c r="I130" s="2">
        <f t="shared" ref="I130:I193" si="12">IF(G130&lt;&gt;0, G130*H130, "")</f>
        <v>0.45226316833216024</v>
      </c>
      <c r="J130" s="8">
        <f t="shared" si="9"/>
        <v>0.2899871289705937</v>
      </c>
      <c r="K130" t="str">
        <f t="shared" si="10"/>
        <v/>
      </c>
      <c r="L130" s="2" t="str">
        <f t="shared" si="11"/>
        <v/>
      </c>
    </row>
    <row r="131" spans="1:12" x14ac:dyDescent="0.2">
      <c r="A131" s="1">
        <v>484530015051</v>
      </c>
      <c r="B131" s="48">
        <v>24.9621210512</v>
      </c>
      <c r="C131" s="2"/>
      <c r="D131" s="1">
        <v>484530015051</v>
      </c>
      <c r="E131" s="2">
        <f>VLOOKUP(D131,'SVI Score (all Texas)'!$A$2:$B$15812, 2, FALSE)</f>
        <v>8.4684533590071387E-2</v>
      </c>
      <c r="F131" s="2">
        <f t="shared" ref="F131:F194" si="13">(E131-$E$643)/($E$644-$E$643)</f>
        <v>0.31093464413574134</v>
      </c>
      <c r="G131" s="2">
        <f t="shared" ref="G131:G194" si="14">F131+1</f>
        <v>1.3109346441357412</v>
      </c>
      <c r="H131" s="46">
        <v>0.30753838999999999</v>
      </c>
      <c r="I131" s="2">
        <f t="shared" si="12"/>
        <v>0.40316272985272877</v>
      </c>
      <c r="J131" s="8">
        <f t="shared" ref="J131:J194" si="15">IF(ISNUMBER(I131), (I131-$I$643)/($I$644-$I$643), "")</f>
        <v>0.25850436366304991</v>
      </c>
      <c r="K131" t="str">
        <f t="shared" ref="K131:K194" si="16">IF(ISNUMBER(J131),"","Austin-Bergstrom International Airport")</f>
        <v/>
      </c>
      <c r="L131" s="2" t="str">
        <f t="shared" ref="L131:L194" si="17">IF(ISNUMBER(J131),"","N/A")</f>
        <v/>
      </c>
    </row>
    <row r="132" spans="1:12" x14ac:dyDescent="0.2">
      <c r="A132" s="1">
        <v>484530015052</v>
      </c>
      <c r="B132" s="48">
        <v>25.044507561</v>
      </c>
      <c r="C132" s="2"/>
      <c r="D132" s="1">
        <v>484530015052</v>
      </c>
      <c r="E132" s="2">
        <f>VLOOKUP(D132,'SVI Score (all Texas)'!$A$2:$B$15812, 2, FALSE)</f>
        <v>0.11338187334206593</v>
      </c>
      <c r="F132" s="2">
        <f t="shared" si="13"/>
        <v>0.42152376034604838</v>
      </c>
      <c r="G132" s="2">
        <f t="shared" si="14"/>
        <v>1.4215237603460484</v>
      </c>
      <c r="H132" s="46">
        <v>0.33311092599999997</v>
      </c>
      <c r="I132" s="2">
        <f t="shared" si="12"/>
        <v>0.47352509613987426</v>
      </c>
      <c r="J132" s="8">
        <f t="shared" si="15"/>
        <v>0.3036200883470484</v>
      </c>
      <c r="K132" t="str">
        <f t="shared" si="16"/>
        <v/>
      </c>
      <c r="L132" s="2" t="str">
        <f t="shared" si="17"/>
        <v/>
      </c>
    </row>
    <row r="133" spans="1:12" x14ac:dyDescent="0.2">
      <c r="A133" s="1">
        <v>484530015053</v>
      </c>
      <c r="B133" s="48">
        <v>39.176225152299999</v>
      </c>
      <c r="C133" s="2"/>
      <c r="D133" s="1">
        <v>484530015053</v>
      </c>
      <c r="E133" s="2">
        <f>VLOOKUP(D133,'SVI Score (all Texas)'!$A$2:$B$15812, 2, FALSE)</f>
        <v>6.2653136905655091E-2</v>
      </c>
      <c r="F133" s="2">
        <f t="shared" si="13"/>
        <v>0.2260336495047339</v>
      </c>
      <c r="G133" s="2">
        <f t="shared" si="14"/>
        <v>1.2260336495047339</v>
      </c>
      <c r="H133" s="46">
        <v>0.38329097400000001</v>
      </c>
      <c r="I133" s="2">
        <f t="shared" si="12"/>
        <v>0.4699276316754441</v>
      </c>
      <c r="J133" s="8">
        <f t="shared" si="15"/>
        <v>0.30131342606574663</v>
      </c>
      <c r="K133" t="str">
        <f t="shared" si="16"/>
        <v/>
      </c>
      <c r="L133" s="2" t="str">
        <f t="shared" si="17"/>
        <v/>
      </c>
    </row>
    <row r="134" spans="1:12" x14ac:dyDescent="0.2">
      <c r="A134" s="1">
        <v>484530015054</v>
      </c>
      <c r="B134" s="48">
        <v>31.158975670099998</v>
      </c>
      <c r="C134" s="2"/>
      <c r="D134" s="1">
        <v>484530015054</v>
      </c>
      <c r="E134" s="2">
        <f>VLOOKUP(D134,'SVI Score (all Texas)'!$A$2:$B$15812, 2, FALSE)</f>
        <v>9.9149225935943969E-2</v>
      </c>
      <c r="F134" s="2">
        <f t="shared" si="13"/>
        <v>0.36667631066679546</v>
      </c>
      <c r="G134" s="2">
        <f t="shared" si="14"/>
        <v>1.3666763106667954</v>
      </c>
      <c r="H134" s="46">
        <v>0.30948550400000002</v>
      </c>
      <c r="I134" s="2">
        <f t="shared" si="12"/>
        <v>0.42296650681157377</v>
      </c>
      <c r="J134" s="8">
        <f t="shared" si="15"/>
        <v>0.27120236965864686</v>
      </c>
      <c r="K134" t="str">
        <f t="shared" si="16"/>
        <v/>
      </c>
      <c r="L134" s="2" t="str">
        <f t="shared" si="17"/>
        <v/>
      </c>
    </row>
    <row r="135" spans="1:12" x14ac:dyDescent="0.2">
      <c r="A135" s="1">
        <v>484530016021</v>
      </c>
      <c r="B135" s="48">
        <v>21.647484484900001</v>
      </c>
      <c r="C135" s="2"/>
      <c r="D135" s="1">
        <v>484530016021</v>
      </c>
      <c r="E135" s="2">
        <f>VLOOKUP(D135,'SVI Score (all Texas)'!$A$2:$B$15812, 2, FALSE)</f>
        <v>4.0184456613997659E-2</v>
      </c>
      <c r="F135" s="2">
        <f t="shared" si="13"/>
        <v>0.13944752279960473</v>
      </c>
      <c r="G135" s="2">
        <f t="shared" si="14"/>
        <v>1.1394475227996048</v>
      </c>
      <c r="H135" s="46">
        <v>0.36972734499999999</v>
      </c>
      <c r="I135" s="2">
        <f t="shared" si="12"/>
        <v>0.42128490737152485</v>
      </c>
      <c r="J135" s="8">
        <f t="shared" si="15"/>
        <v>0.27012414302459076</v>
      </c>
      <c r="K135" t="str">
        <f t="shared" si="16"/>
        <v/>
      </c>
      <c r="L135" s="2" t="str">
        <f t="shared" si="17"/>
        <v/>
      </c>
    </row>
    <row r="136" spans="1:12" x14ac:dyDescent="0.2">
      <c r="A136" s="1">
        <v>484530016022</v>
      </c>
      <c r="B136" s="48">
        <v>31.1605359546</v>
      </c>
      <c r="C136" s="2"/>
      <c r="D136" s="1">
        <v>484530016022</v>
      </c>
      <c r="E136" s="2">
        <f>VLOOKUP(D136,'SVI Score (all Texas)'!$A$2:$B$15812, 2, FALSE)</f>
        <v>3.907335141573106E-2</v>
      </c>
      <c r="F136" s="2">
        <f t="shared" si="13"/>
        <v>0.13516572724103068</v>
      </c>
      <c r="G136" s="2">
        <f t="shared" si="14"/>
        <v>1.1351657272410307</v>
      </c>
      <c r="H136" s="46">
        <v>0.330835822</v>
      </c>
      <c r="I136" s="2">
        <f t="shared" si="12"/>
        <v>0.37555348647801418</v>
      </c>
      <c r="J136" s="8">
        <f t="shared" si="15"/>
        <v>0.24080156188768242</v>
      </c>
      <c r="K136" t="str">
        <f t="shared" si="16"/>
        <v/>
      </c>
      <c r="L136" s="2" t="str">
        <f t="shared" si="17"/>
        <v/>
      </c>
    </row>
    <row r="137" spans="1:12" x14ac:dyDescent="0.2">
      <c r="A137" s="1">
        <v>484530016023</v>
      </c>
      <c r="B137" s="48">
        <v>52.521416411200001</v>
      </c>
      <c r="C137" s="2"/>
      <c r="D137" s="1">
        <v>484530016023</v>
      </c>
      <c r="E137" s="2">
        <f>VLOOKUP(D137,'SVI Score (all Texas)'!$A$2:$B$15812, 2, FALSE)</f>
        <v>6.4018484150252297E-2</v>
      </c>
      <c r="F137" s="2">
        <f t="shared" si="13"/>
        <v>0.23129520149544372</v>
      </c>
      <c r="G137" s="2">
        <f t="shared" si="14"/>
        <v>1.2312952014954437</v>
      </c>
      <c r="H137" s="46">
        <v>0.66336505199999996</v>
      </c>
      <c r="I137" s="2">
        <f t="shared" si="12"/>
        <v>0.81679820536737546</v>
      </c>
      <c r="J137" s="8">
        <f t="shared" si="15"/>
        <v>0.52372375888203748</v>
      </c>
      <c r="K137" t="str">
        <f t="shared" si="16"/>
        <v/>
      </c>
      <c r="L137" s="2" t="str">
        <f t="shared" si="17"/>
        <v/>
      </c>
    </row>
    <row r="138" spans="1:12" x14ac:dyDescent="0.2">
      <c r="A138" s="1">
        <v>484530016031</v>
      </c>
      <c r="B138" s="48">
        <v>37.3903088661</v>
      </c>
      <c r="C138" s="2"/>
      <c r="D138" s="1">
        <v>484530016031</v>
      </c>
      <c r="E138" s="2">
        <f>VLOOKUP(D138,'SVI Score (all Texas)'!$A$2:$B$15812, 2, FALSE)</f>
        <v>4.8243698906997111E-2</v>
      </c>
      <c r="F138" s="2">
        <f t="shared" si="13"/>
        <v>0.17050491314344637</v>
      </c>
      <c r="G138" s="2">
        <f t="shared" si="14"/>
        <v>1.1705049131434464</v>
      </c>
      <c r="H138" s="46">
        <v>0.44448896500000001</v>
      </c>
      <c r="I138" s="2">
        <f t="shared" si="12"/>
        <v>0.52027651737054537</v>
      </c>
      <c r="J138" s="8">
        <f t="shared" si="15"/>
        <v>0.33359668464599829</v>
      </c>
      <c r="K138" t="str">
        <f t="shared" si="16"/>
        <v/>
      </c>
      <c r="L138" s="2" t="str">
        <f t="shared" si="17"/>
        <v/>
      </c>
    </row>
    <row r="139" spans="1:12" x14ac:dyDescent="0.2">
      <c r="A139" s="1">
        <v>484530016032</v>
      </c>
      <c r="B139" s="48">
        <v>43.690569697299999</v>
      </c>
      <c r="C139" s="2"/>
      <c r="D139" s="1">
        <v>484530016032</v>
      </c>
      <c r="E139" s="2">
        <f>VLOOKUP(D139,'SVI Score (all Texas)'!$A$2:$B$15812, 2, FALSE)</f>
        <v>4.4277296319149839E-2</v>
      </c>
      <c r="F139" s="2">
        <f t="shared" si="13"/>
        <v>0.15521983931726296</v>
      </c>
      <c r="G139" s="2">
        <f t="shared" si="14"/>
        <v>1.155219839317263</v>
      </c>
      <c r="H139" s="46">
        <v>0.23740631100000001</v>
      </c>
      <c r="I139" s="2">
        <f t="shared" si="12"/>
        <v>0.27425648044632417</v>
      </c>
      <c r="J139" s="8">
        <f t="shared" si="15"/>
        <v>0.17585082079422987</v>
      </c>
      <c r="K139" t="str">
        <f t="shared" si="16"/>
        <v/>
      </c>
      <c r="L139" s="2" t="str">
        <f t="shared" si="17"/>
        <v/>
      </c>
    </row>
    <row r="140" spans="1:12" x14ac:dyDescent="0.2">
      <c r="A140" s="1">
        <v>484530016033</v>
      </c>
      <c r="B140" s="48">
        <v>39.040225831199997</v>
      </c>
      <c r="C140" s="2"/>
      <c r="D140" s="1">
        <v>484530016033</v>
      </c>
      <c r="E140" s="2">
        <f>VLOOKUP(D140,'SVI Score (all Texas)'!$A$2:$B$15812, 2, FALSE)</f>
        <v>7.9432198494852779E-2</v>
      </c>
      <c r="F140" s="2">
        <f t="shared" si="13"/>
        <v>0.29069405384965974</v>
      </c>
      <c r="G140" s="2">
        <f t="shared" si="14"/>
        <v>1.2906940538496596</v>
      </c>
      <c r="H140" s="46">
        <v>0.51617750699999998</v>
      </c>
      <c r="I140" s="2">
        <f t="shared" si="12"/>
        <v>0.66622723901584102</v>
      </c>
      <c r="J140" s="8">
        <f t="shared" si="15"/>
        <v>0.42717899181725405</v>
      </c>
      <c r="K140" t="str">
        <f t="shared" si="16"/>
        <v/>
      </c>
      <c r="L140" s="2" t="str">
        <f t="shared" si="17"/>
        <v/>
      </c>
    </row>
    <row r="141" spans="1:12" x14ac:dyDescent="0.2">
      <c r="A141" s="1">
        <v>484530016034</v>
      </c>
      <c r="B141" s="48">
        <v>26.7971950845</v>
      </c>
      <c r="C141" s="2"/>
      <c r="D141" s="1">
        <v>484530016034</v>
      </c>
      <c r="E141" s="2">
        <f>VLOOKUP(D141,'SVI Score (all Texas)'!$A$2:$B$15812, 2, FALSE)</f>
        <v>2.3803064840048155E-2</v>
      </c>
      <c r="F141" s="2">
        <f t="shared" si="13"/>
        <v>7.6319593373673944E-2</v>
      </c>
      <c r="G141" s="2">
        <f t="shared" si="14"/>
        <v>1.076319593373674</v>
      </c>
      <c r="H141" s="46">
        <v>0.55693827100000004</v>
      </c>
      <c r="I141" s="2">
        <f t="shared" si="12"/>
        <v>0.59944357337695708</v>
      </c>
      <c r="J141" s="8">
        <f t="shared" si="15"/>
        <v>0.38435789822218908</v>
      </c>
      <c r="K141" t="str">
        <f t="shared" si="16"/>
        <v/>
      </c>
      <c r="L141" s="2" t="str">
        <f t="shared" si="17"/>
        <v/>
      </c>
    </row>
    <row r="142" spans="1:12" x14ac:dyDescent="0.2">
      <c r="A142" s="1">
        <v>484530016035</v>
      </c>
      <c r="B142" s="48">
        <v>35.6166190426</v>
      </c>
      <c r="C142" s="2"/>
      <c r="D142" s="1">
        <v>484530016035</v>
      </c>
      <c r="E142" s="2">
        <f>VLOOKUP(D142,'SVI Score (all Texas)'!$A$2:$B$15812, 2, FALSE)</f>
        <v>5.9719192717187015E-2</v>
      </c>
      <c r="F142" s="2">
        <f t="shared" si="13"/>
        <v>0.21472729506153154</v>
      </c>
      <c r="G142" s="2">
        <f t="shared" si="14"/>
        <v>1.2147272950615315</v>
      </c>
      <c r="H142" s="46">
        <v>0.30638628800000001</v>
      </c>
      <c r="I142" s="2">
        <f t="shared" si="12"/>
        <v>0.37217578686618341</v>
      </c>
      <c r="J142" s="8">
        <f t="shared" si="15"/>
        <v>0.23863581087910038</v>
      </c>
      <c r="K142" t="str">
        <f t="shared" si="16"/>
        <v/>
      </c>
      <c r="L142" s="2" t="str">
        <f t="shared" si="17"/>
        <v/>
      </c>
    </row>
    <row r="143" spans="1:12" x14ac:dyDescent="0.2">
      <c r="A143" s="1">
        <v>484530016041</v>
      </c>
      <c r="B143" s="48">
        <v>36.845697682599997</v>
      </c>
      <c r="C143" s="2"/>
      <c r="D143" s="1">
        <v>484530016041</v>
      </c>
      <c r="E143" s="2">
        <f>VLOOKUP(D143,'SVI Score (all Texas)'!$A$2:$B$15812, 2, FALSE)</f>
        <v>5.8400864895476357E-2</v>
      </c>
      <c r="F143" s="2">
        <f t="shared" si="13"/>
        <v>0.20964693883553998</v>
      </c>
      <c r="G143" s="2">
        <f t="shared" si="14"/>
        <v>1.20964693883554</v>
      </c>
      <c r="H143" s="46">
        <v>0.38666083600000001</v>
      </c>
      <c r="I143" s="2">
        <f t="shared" si="12"/>
        <v>0.46772309663499079</v>
      </c>
      <c r="J143" s="8">
        <f t="shared" si="15"/>
        <v>0.2998998977666068</v>
      </c>
      <c r="K143" t="str">
        <f t="shared" si="16"/>
        <v/>
      </c>
      <c r="L143" s="2" t="str">
        <f t="shared" si="17"/>
        <v/>
      </c>
    </row>
    <row r="144" spans="1:12" x14ac:dyDescent="0.2">
      <c r="A144" s="1">
        <v>484530016042</v>
      </c>
      <c r="B144" s="48">
        <v>29.952346126599998</v>
      </c>
      <c r="C144" s="2"/>
      <c r="D144" s="1">
        <v>484530016042</v>
      </c>
      <c r="E144" s="2">
        <f>VLOOKUP(D144,'SVI Score (all Texas)'!$A$2:$B$15812, 2, FALSE)</f>
        <v>6.3152668758695643E-2</v>
      </c>
      <c r="F144" s="2">
        <f t="shared" si="13"/>
        <v>0.22795866369155629</v>
      </c>
      <c r="G144" s="2">
        <f t="shared" si="14"/>
        <v>1.2279586636915563</v>
      </c>
      <c r="H144" s="46">
        <v>0.48922640299999998</v>
      </c>
      <c r="I144" s="2">
        <f t="shared" si="12"/>
        <v>0.60074980007050671</v>
      </c>
      <c r="J144" s="8">
        <f t="shared" si="15"/>
        <v>0.38519543918322752</v>
      </c>
      <c r="K144" t="str">
        <f t="shared" si="16"/>
        <v/>
      </c>
      <c r="L144" s="2" t="str">
        <f t="shared" si="17"/>
        <v/>
      </c>
    </row>
    <row r="145" spans="1:12" x14ac:dyDescent="0.2">
      <c r="A145" s="1">
        <v>484530016043</v>
      </c>
      <c r="B145" s="48">
        <v>31.0834892733</v>
      </c>
      <c r="C145" s="2"/>
      <c r="D145" s="1">
        <v>484530016043</v>
      </c>
      <c r="E145" s="2">
        <f>VLOOKUP(D145,'SVI Score (all Texas)'!$A$2:$B$15812, 2, FALSE)</f>
        <v>5.4337926394867481E-2</v>
      </c>
      <c r="F145" s="2">
        <f t="shared" si="13"/>
        <v>0.19398985069140504</v>
      </c>
      <c r="G145" s="2">
        <f t="shared" si="14"/>
        <v>1.1939898506914051</v>
      </c>
      <c r="H145" s="46">
        <v>0.47873274100000002</v>
      </c>
      <c r="I145" s="2">
        <f t="shared" si="12"/>
        <v>0.57160203394767706</v>
      </c>
      <c r="J145" s="8">
        <f t="shared" si="15"/>
        <v>0.36650615027863587</v>
      </c>
      <c r="K145" t="str">
        <f t="shared" si="16"/>
        <v/>
      </c>
      <c r="L145" s="2" t="str">
        <f t="shared" si="17"/>
        <v/>
      </c>
    </row>
    <row r="146" spans="1:12" x14ac:dyDescent="0.2">
      <c r="A146" s="1">
        <v>484530016044</v>
      </c>
      <c r="B146" s="48">
        <v>31.613372183100001</v>
      </c>
      <c r="C146" s="2"/>
      <c r="D146" s="1">
        <v>484530016044</v>
      </c>
      <c r="E146" s="2">
        <f>VLOOKUP(D146,'SVI Score (all Texas)'!$A$2:$B$15812, 2, FALSE)</f>
        <v>6.5680693525535475E-2</v>
      </c>
      <c r="F146" s="2">
        <f t="shared" si="13"/>
        <v>0.23770075223142359</v>
      </c>
      <c r="G146" s="2">
        <f t="shared" si="14"/>
        <v>1.2377007522314236</v>
      </c>
      <c r="H146" s="46">
        <v>0.46515446199999999</v>
      </c>
      <c r="I146" s="2">
        <f t="shared" si="12"/>
        <v>0.57572202752120316</v>
      </c>
      <c r="J146" s="8">
        <f t="shared" si="15"/>
        <v>0.36914785358640262</v>
      </c>
      <c r="K146" t="str">
        <f t="shared" si="16"/>
        <v/>
      </c>
      <c r="L146" s="2" t="str">
        <f t="shared" si="17"/>
        <v/>
      </c>
    </row>
    <row r="147" spans="1:12" x14ac:dyDescent="0.2">
      <c r="A147" s="1">
        <v>484530016051</v>
      </c>
      <c r="B147" s="48">
        <v>26.588524715199998</v>
      </c>
      <c r="C147" s="2"/>
      <c r="D147" s="1">
        <v>484530016051</v>
      </c>
      <c r="E147" s="2">
        <f>VLOOKUP(D147,'SVI Score (all Texas)'!$A$2:$B$15812, 2, FALSE)</f>
        <v>7.1718225596972732E-2</v>
      </c>
      <c r="F147" s="2">
        <f t="shared" si="13"/>
        <v>0.26096720625266168</v>
      </c>
      <c r="G147" s="2">
        <f t="shared" si="14"/>
        <v>1.2609672062526616</v>
      </c>
      <c r="H147" s="46">
        <v>0.378983124</v>
      </c>
      <c r="I147" s="2">
        <f t="shared" si="12"/>
        <v>0.47788529108718603</v>
      </c>
      <c r="J147" s="8">
        <f t="shared" si="15"/>
        <v>0.30641580664351248</v>
      </c>
      <c r="K147" t="str">
        <f t="shared" si="16"/>
        <v/>
      </c>
      <c r="L147" s="2" t="str">
        <f t="shared" si="17"/>
        <v/>
      </c>
    </row>
    <row r="148" spans="1:12" x14ac:dyDescent="0.2">
      <c r="A148" s="1">
        <v>484530016052</v>
      </c>
      <c r="B148" s="48">
        <v>29.817176501599999</v>
      </c>
      <c r="C148" s="2"/>
      <c r="D148" s="1">
        <v>484530016052</v>
      </c>
      <c r="E148" s="2">
        <f>VLOOKUP(D148,'SVI Score (all Texas)'!$A$2:$B$15812, 2, FALSE)</f>
        <v>6.2200123139421998E-2</v>
      </c>
      <c r="F148" s="2">
        <f t="shared" si="13"/>
        <v>0.22428789911561156</v>
      </c>
      <c r="G148" s="2">
        <f t="shared" si="14"/>
        <v>1.2242878991156116</v>
      </c>
      <c r="H148" s="46">
        <v>0.375161262</v>
      </c>
      <c r="I148" s="2">
        <f t="shared" si="12"/>
        <v>0.45930539328354153</v>
      </c>
      <c r="J148" s="8">
        <f t="shared" si="15"/>
        <v>0.29450254109833146</v>
      </c>
      <c r="K148" t="str">
        <f t="shared" si="16"/>
        <v/>
      </c>
      <c r="L148" s="2" t="str">
        <f t="shared" si="17"/>
        <v/>
      </c>
    </row>
    <row r="149" spans="1:12" x14ac:dyDescent="0.2">
      <c r="A149" s="1">
        <v>484530016053</v>
      </c>
      <c r="B149" s="48">
        <v>34.094189816799997</v>
      </c>
      <c r="C149" s="2"/>
      <c r="D149" s="1">
        <v>484530016053</v>
      </c>
      <c r="E149" s="2">
        <f>VLOOKUP(D149,'SVI Score (all Texas)'!$A$2:$B$15812, 2, FALSE)</f>
        <v>5.5035670850593965E-2</v>
      </c>
      <c r="F149" s="2">
        <f t="shared" si="13"/>
        <v>0.19667870420069489</v>
      </c>
      <c r="G149" s="2">
        <f t="shared" si="14"/>
        <v>1.196678704200695</v>
      </c>
      <c r="H149" s="46">
        <v>0.55514517200000002</v>
      </c>
      <c r="I149" s="2">
        <f t="shared" si="12"/>
        <v>0.66433040507223196</v>
      </c>
      <c r="J149" s="8">
        <f t="shared" si="15"/>
        <v>0.425962758730068</v>
      </c>
      <c r="K149" t="str">
        <f t="shared" si="16"/>
        <v/>
      </c>
      <c r="L149" s="2" t="str">
        <f t="shared" si="17"/>
        <v/>
      </c>
    </row>
    <row r="150" spans="1:12" x14ac:dyDescent="0.2">
      <c r="A150" s="1">
        <v>484530016054</v>
      </c>
      <c r="B150" s="48">
        <v>34.977592061999999</v>
      </c>
      <c r="C150" s="2"/>
      <c r="D150" s="1">
        <v>484530016054</v>
      </c>
      <c r="E150" s="2">
        <f>VLOOKUP(D150,'SVI Score (all Texas)'!$A$2:$B$15812, 2, FALSE)</f>
        <v>5.3170058755196301E-2</v>
      </c>
      <c r="F150" s="2">
        <f t="shared" si="13"/>
        <v>0.18948931331623331</v>
      </c>
      <c r="G150" s="2">
        <f t="shared" si="14"/>
        <v>1.1894893133162334</v>
      </c>
      <c r="H150" s="46">
        <v>0.21869946500000001</v>
      </c>
      <c r="I150" s="2">
        <f t="shared" si="12"/>
        <v>0.26014067644547761</v>
      </c>
      <c r="J150" s="8">
        <f t="shared" si="15"/>
        <v>0.16679989256938102</v>
      </c>
      <c r="K150" t="str">
        <f t="shared" si="16"/>
        <v/>
      </c>
      <c r="L150" s="2" t="str">
        <f t="shared" si="17"/>
        <v/>
      </c>
    </row>
    <row r="151" spans="1:12" x14ac:dyDescent="0.2">
      <c r="A151" s="1">
        <v>484530016061</v>
      </c>
      <c r="B151" s="48">
        <v>23.6991670996</v>
      </c>
      <c r="C151" s="2"/>
      <c r="D151" s="1">
        <v>484530016061</v>
      </c>
      <c r="E151" s="2">
        <f>VLOOKUP(D151,'SVI Score (all Texas)'!$A$2:$B$15812, 2, FALSE)</f>
        <v>4.264135722006198E-2</v>
      </c>
      <c r="F151" s="2">
        <f t="shared" si="13"/>
        <v>0.14891552467675911</v>
      </c>
      <c r="G151" s="2">
        <f t="shared" si="14"/>
        <v>1.1489155246767591</v>
      </c>
      <c r="H151" s="46">
        <v>0.414335591</v>
      </c>
      <c r="I151" s="2">
        <f t="shared" si="12"/>
        <v>0.47603659292602007</v>
      </c>
      <c r="J151" s="8">
        <f t="shared" si="15"/>
        <v>0.30523043779274633</v>
      </c>
      <c r="K151" t="str">
        <f t="shared" si="16"/>
        <v/>
      </c>
      <c r="L151" s="2" t="str">
        <f t="shared" si="17"/>
        <v/>
      </c>
    </row>
    <row r="152" spans="1:12" x14ac:dyDescent="0.2">
      <c r="A152" s="1">
        <v>484530017051</v>
      </c>
      <c r="B152" s="48">
        <v>35.779307923899999</v>
      </c>
      <c r="C152" s="2"/>
      <c r="D152" s="1">
        <v>484530017051</v>
      </c>
      <c r="E152" s="2">
        <f>VLOOKUP(D152,'SVI Score (all Texas)'!$A$2:$B$15812, 2, FALSE)</f>
        <v>6.229085207965198E-2</v>
      </c>
      <c r="F152" s="2">
        <f t="shared" si="13"/>
        <v>0.22463753547220222</v>
      </c>
      <c r="G152" s="2">
        <f t="shared" si="14"/>
        <v>1.2246375354722021</v>
      </c>
      <c r="H152" s="46">
        <v>0.86822743300000005</v>
      </c>
      <c r="I152" s="2">
        <f t="shared" si="12"/>
        <v>1.0632639037784766</v>
      </c>
      <c r="J152" s="8">
        <f t="shared" si="15"/>
        <v>0.68175537692322985</v>
      </c>
      <c r="K152" t="str">
        <f t="shared" si="16"/>
        <v/>
      </c>
      <c r="L152" s="2" t="str">
        <f t="shared" si="17"/>
        <v/>
      </c>
    </row>
    <row r="153" spans="1:12" x14ac:dyDescent="0.2">
      <c r="A153" s="1">
        <v>484530017052</v>
      </c>
      <c r="B153" s="48">
        <v>36.103127309199998</v>
      </c>
      <c r="C153" s="2"/>
      <c r="D153" s="1">
        <v>484530017052</v>
      </c>
      <c r="E153" s="2">
        <f>VLOOKUP(D153,'SVI Score (all Texas)'!$A$2:$B$15812, 2, FALSE)</f>
        <v>6.7649696681399848E-2</v>
      </c>
      <c r="F153" s="2">
        <f t="shared" si="13"/>
        <v>0.24528857468131501</v>
      </c>
      <c r="G153" s="2">
        <f t="shared" si="14"/>
        <v>1.2452885746813149</v>
      </c>
      <c r="H153" s="46">
        <v>0.60187961899999998</v>
      </c>
      <c r="I153" s="2">
        <f t="shared" si="12"/>
        <v>0.7495138128742429</v>
      </c>
      <c r="J153" s="8">
        <f t="shared" si="15"/>
        <v>0.48058160367278557</v>
      </c>
      <c r="K153" t="str">
        <f t="shared" si="16"/>
        <v/>
      </c>
      <c r="L153" s="2" t="str">
        <f t="shared" si="17"/>
        <v/>
      </c>
    </row>
    <row r="154" spans="1:12" x14ac:dyDescent="0.2">
      <c r="A154" s="1">
        <v>484530017053</v>
      </c>
      <c r="B154" s="48">
        <v>38.867632152600002</v>
      </c>
      <c r="C154" s="2"/>
      <c r="D154" s="1">
        <v>484530017053</v>
      </c>
      <c r="E154" s="2">
        <f>VLOOKUP(D154,'SVI Score (all Texas)'!$A$2:$B$15812, 2, FALSE)</f>
        <v>3.1309109212994506E-2</v>
      </c>
      <c r="F154" s="2">
        <f t="shared" si="13"/>
        <v>0.10524516001550149</v>
      </c>
      <c r="G154" s="2">
        <f t="shared" si="14"/>
        <v>1.1052451600155015</v>
      </c>
      <c r="H154" s="46">
        <v>0.93890063700000004</v>
      </c>
      <c r="I154" s="2">
        <f t="shared" si="12"/>
        <v>1.0377153847797214</v>
      </c>
      <c r="J154" s="8">
        <f t="shared" si="15"/>
        <v>0.66537389332547991</v>
      </c>
      <c r="K154" t="str">
        <f t="shared" si="16"/>
        <v/>
      </c>
      <c r="L154" s="2" t="str">
        <f t="shared" si="17"/>
        <v/>
      </c>
    </row>
    <row r="155" spans="1:12" x14ac:dyDescent="0.2">
      <c r="A155" s="1">
        <v>484530017054</v>
      </c>
      <c r="B155" s="48">
        <v>39.361616810100003</v>
      </c>
      <c r="C155" s="2"/>
      <c r="D155" s="1">
        <v>484530017054</v>
      </c>
      <c r="E155" s="2">
        <f>VLOOKUP(D155,'SVI Score (all Texas)'!$A$2:$B$15812, 2, FALSE)</f>
        <v>9.30266194921954E-2</v>
      </c>
      <c r="F155" s="2">
        <f t="shared" si="13"/>
        <v>0.34308201093834673</v>
      </c>
      <c r="G155" s="2">
        <f t="shared" si="14"/>
        <v>1.3430820109383468</v>
      </c>
      <c r="H155" s="46">
        <v>0.75637793799999997</v>
      </c>
      <c r="I155" s="2">
        <f t="shared" si="12"/>
        <v>1.0158776019984401</v>
      </c>
      <c r="J155" s="8">
        <f t="shared" si="15"/>
        <v>0.65137170085161422</v>
      </c>
      <c r="K155" t="str">
        <f t="shared" si="16"/>
        <v/>
      </c>
      <c r="L155" s="2" t="str">
        <f t="shared" si="17"/>
        <v/>
      </c>
    </row>
    <row r="156" spans="1:12" x14ac:dyDescent="0.2">
      <c r="A156" s="1">
        <v>484530017061</v>
      </c>
      <c r="B156" s="48">
        <v>43.083089980600001</v>
      </c>
      <c r="C156" s="2"/>
      <c r="D156" s="1">
        <v>484530017061</v>
      </c>
      <c r="E156" s="2">
        <f>VLOOKUP(D156,'SVI Score (all Texas)'!$A$2:$B$15812, 2, FALSE)</f>
        <v>9.1659948671874908E-2</v>
      </c>
      <c r="F156" s="2">
        <f t="shared" si="13"/>
        <v>0.33781535836790583</v>
      </c>
      <c r="G156" s="2">
        <f t="shared" si="14"/>
        <v>1.3378153583679058</v>
      </c>
      <c r="H156" s="46">
        <v>0.781126141</v>
      </c>
      <c r="I156" s="2">
        <f t="shared" si="12"/>
        <v>1.0450025482524543</v>
      </c>
      <c r="J156" s="8">
        <f t="shared" si="15"/>
        <v>0.67004635785888456</v>
      </c>
      <c r="K156" t="str">
        <f t="shared" si="16"/>
        <v/>
      </c>
      <c r="L156" s="2" t="str">
        <f t="shared" si="17"/>
        <v/>
      </c>
    </row>
    <row r="157" spans="1:12" x14ac:dyDescent="0.2">
      <c r="A157" s="1">
        <v>484530017062</v>
      </c>
      <c r="B157" s="48">
        <v>48.868836832500001</v>
      </c>
      <c r="C157" s="2"/>
      <c r="D157" s="1">
        <v>484530017062</v>
      </c>
      <c r="E157" s="2">
        <f>VLOOKUP(D157,'SVI Score (all Texas)'!$A$2:$B$15812, 2, FALSE)</f>
        <v>9.392200424055841E-2</v>
      </c>
      <c r="F157" s="2">
        <f t="shared" si="13"/>
        <v>0.34653249829520255</v>
      </c>
      <c r="G157" s="2">
        <f t="shared" si="14"/>
        <v>1.3465324982952025</v>
      </c>
      <c r="H157" s="46">
        <v>0.77188753700000001</v>
      </c>
      <c r="I157" s="2">
        <f t="shared" si="12"/>
        <v>1.0393716535995405</v>
      </c>
      <c r="J157" s="8">
        <f t="shared" si="15"/>
        <v>0.66643587819069483</v>
      </c>
      <c r="K157" t="str">
        <f t="shared" si="16"/>
        <v/>
      </c>
      <c r="L157" s="2" t="str">
        <f t="shared" si="17"/>
        <v/>
      </c>
    </row>
    <row r="158" spans="1:12" x14ac:dyDescent="0.2">
      <c r="A158" s="1">
        <v>484530017063</v>
      </c>
      <c r="B158" s="48">
        <v>25.694850408200001</v>
      </c>
      <c r="C158" s="2"/>
      <c r="D158" s="1">
        <v>484530017063</v>
      </c>
      <c r="E158" s="2">
        <f>VLOOKUP(D158,'SVI Score (all Texas)'!$A$2:$B$15812, 2, FALSE)</f>
        <v>8.5600234198104877E-2</v>
      </c>
      <c r="F158" s="2">
        <f t="shared" si="13"/>
        <v>0.31446342143115691</v>
      </c>
      <c r="G158" s="2">
        <f t="shared" si="14"/>
        <v>1.314463421431157</v>
      </c>
      <c r="H158" s="46">
        <v>0.45442961500000001</v>
      </c>
      <c r="I158" s="2">
        <f t="shared" si="12"/>
        <v>0.5973311065325434</v>
      </c>
      <c r="J158" s="8">
        <f t="shared" si="15"/>
        <v>0.3830034032330964</v>
      </c>
      <c r="K158" t="str">
        <f t="shared" si="16"/>
        <v/>
      </c>
      <c r="L158" s="2" t="str">
        <f t="shared" si="17"/>
        <v/>
      </c>
    </row>
    <row r="159" spans="1:12" x14ac:dyDescent="0.2">
      <c r="A159" s="1">
        <v>484530017071</v>
      </c>
      <c r="B159" s="48">
        <v>33.625379278300002</v>
      </c>
      <c r="C159" s="2"/>
      <c r="D159" s="1">
        <v>484530017071</v>
      </c>
      <c r="E159" s="2">
        <f>VLOOKUP(D159,'SVI Score (all Texas)'!$A$2:$B$15812, 2, FALSE)</f>
        <v>0.13035544535326371</v>
      </c>
      <c r="F159" s="2">
        <f t="shared" si="13"/>
        <v>0.48693373715478394</v>
      </c>
      <c r="G159" s="2">
        <f t="shared" si="14"/>
        <v>1.4869337371547839</v>
      </c>
      <c r="H159" s="46">
        <v>0.36065999900000001</v>
      </c>
      <c r="I159" s="2">
        <f t="shared" si="12"/>
        <v>0.53627752015531061</v>
      </c>
      <c r="J159" s="8">
        <f t="shared" si="15"/>
        <v>0.34385638559692044</v>
      </c>
      <c r="K159" t="str">
        <f t="shared" si="16"/>
        <v/>
      </c>
      <c r="L159" s="2" t="str">
        <f t="shared" si="17"/>
        <v/>
      </c>
    </row>
    <row r="160" spans="1:12" x14ac:dyDescent="0.2">
      <c r="A160" s="1">
        <v>484530017072</v>
      </c>
      <c r="B160" s="48">
        <v>35.293835413399997</v>
      </c>
      <c r="C160" s="2"/>
      <c r="D160" s="1">
        <v>484530017072</v>
      </c>
      <c r="E160" s="2">
        <f>VLOOKUP(D160,'SVI Score (all Texas)'!$A$2:$B$15812, 2, FALSE)</f>
        <v>0.10324575709155165</v>
      </c>
      <c r="F160" s="2">
        <f t="shared" si="13"/>
        <v>0.38246285269270408</v>
      </c>
      <c r="G160" s="2">
        <f t="shared" si="14"/>
        <v>1.3824628526927041</v>
      </c>
      <c r="H160" s="46">
        <v>0.35384971599999998</v>
      </c>
      <c r="I160" s="2">
        <f t="shared" si="12"/>
        <v>0.48918408780586314</v>
      </c>
      <c r="J160" s="8">
        <f t="shared" si="15"/>
        <v>0.31366049480451069</v>
      </c>
      <c r="K160" t="str">
        <f t="shared" si="16"/>
        <v/>
      </c>
      <c r="L160" s="2" t="str">
        <f t="shared" si="17"/>
        <v/>
      </c>
    </row>
    <row r="161" spans="1:12" x14ac:dyDescent="0.2">
      <c r="A161" s="1">
        <v>484530017073</v>
      </c>
      <c r="B161" s="48">
        <v>11.9410581043</v>
      </c>
      <c r="C161" s="2"/>
      <c r="D161" s="1">
        <v>484530017073</v>
      </c>
      <c r="E161" s="2">
        <f>VLOOKUP(D161,'SVI Score (all Texas)'!$A$2:$B$15812, 2, FALSE)</f>
        <v>0.11800399753738446</v>
      </c>
      <c r="F161" s="2">
        <f t="shared" si="13"/>
        <v>0.439335746899228</v>
      </c>
      <c r="G161" s="2">
        <f t="shared" si="14"/>
        <v>1.4393357468992281</v>
      </c>
      <c r="H161" s="46">
        <v>0.21524565200000001</v>
      </c>
      <c r="I161" s="2">
        <f t="shared" si="12"/>
        <v>0.30981076128823132</v>
      </c>
      <c r="J161" s="8">
        <f t="shared" si="15"/>
        <v>0.1986479100685582</v>
      </c>
      <c r="K161" t="str">
        <f t="shared" si="16"/>
        <v/>
      </c>
      <c r="L161" s="2" t="str">
        <f t="shared" si="17"/>
        <v/>
      </c>
    </row>
    <row r="162" spans="1:12" x14ac:dyDescent="0.2">
      <c r="A162" s="1">
        <v>484530017121</v>
      </c>
      <c r="B162" s="48">
        <v>32.615474086299997</v>
      </c>
      <c r="C162" s="2"/>
      <c r="D162" s="1">
        <v>484530017121</v>
      </c>
      <c r="E162" s="2">
        <f>VLOOKUP(D162,'SVI Score (all Texas)'!$A$2:$B$15812, 2, FALSE)</f>
        <v>0.11973673661055398</v>
      </c>
      <c r="F162" s="2">
        <f t="shared" si="13"/>
        <v>0.44601309345402723</v>
      </c>
      <c r="G162" s="2">
        <f t="shared" si="14"/>
        <v>1.4460130934540272</v>
      </c>
      <c r="H162" s="46">
        <v>0.408708395</v>
      </c>
      <c r="I162" s="2">
        <f t="shared" si="12"/>
        <v>0.5909976905745804</v>
      </c>
      <c r="J162" s="8">
        <f t="shared" si="15"/>
        <v>0.37894247314011709</v>
      </c>
      <c r="K162" t="str">
        <f t="shared" si="16"/>
        <v/>
      </c>
      <c r="L162" s="2" t="str">
        <f t="shared" si="17"/>
        <v/>
      </c>
    </row>
    <row r="163" spans="1:12" x14ac:dyDescent="0.2">
      <c r="A163" s="1">
        <v>484530017122</v>
      </c>
      <c r="B163" s="48">
        <v>27.152892635800001</v>
      </c>
      <c r="C163" s="2"/>
      <c r="D163" s="1">
        <v>484530017122</v>
      </c>
      <c r="E163" s="2">
        <f>VLOOKUP(D163,'SVI Score (all Texas)'!$A$2:$B$15812, 2, FALSE)</f>
        <v>0.18220378530403325</v>
      </c>
      <c r="F163" s="2">
        <f t="shared" si="13"/>
        <v>0.68673839297583927</v>
      </c>
      <c r="G163" s="2">
        <f t="shared" si="14"/>
        <v>1.6867383929758393</v>
      </c>
      <c r="H163" s="46">
        <v>0.50307032299999999</v>
      </c>
      <c r="I163" s="2">
        <f t="shared" si="12"/>
        <v>0.84854802817085639</v>
      </c>
      <c r="J163" s="8">
        <f t="shared" si="15"/>
        <v>0.54408146343281905</v>
      </c>
      <c r="K163" t="str">
        <f t="shared" si="16"/>
        <v/>
      </c>
      <c r="L163" s="2" t="str">
        <f t="shared" si="17"/>
        <v/>
      </c>
    </row>
    <row r="164" spans="1:12" x14ac:dyDescent="0.2">
      <c r="A164" s="1">
        <v>484530017123</v>
      </c>
      <c r="B164" s="48">
        <v>25.634898829099999</v>
      </c>
      <c r="C164" s="2"/>
      <c r="D164" s="1">
        <v>484530017123</v>
      </c>
      <c r="E164" s="2">
        <f>VLOOKUP(D164,'SVI Score (all Texas)'!$A$2:$B$15812, 2, FALSE)</f>
        <v>0.15386613910086666</v>
      </c>
      <c r="F164" s="2">
        <f t="shared" si="13"/>
        <v>0.57753540495773392</v>
      </c>
      <c r="G164" s="2">
        <f t="shared" si="14"/>
        <v>1.5775354049577339</v>
      </c>
      <c r="H164" s="46">
        <v>0.42633528599999998</v>
      </c>
      <c r="I164" s="2">
        <f t="shared" si="12"/>
        <v>0.67255900804778124</v>
      </c>
      <c r="J164" s="8">
        <f t="shared" si="15"/>
        <v>0.43123886591588667</v>
      </c>
      <c r="K164" t="str">
        <f t="shared" si="16"/>
        <v/>
      </c>
      <c r="L164" s="2" t="str">
        <f t="shared" si="17"/>
        <v/>
      </c>
    </row>
    <row r="165" spans="1:12" x14ac:dyDescent="0.2">
      <c r="A165" s="1">
        <v>484530017131</v>
      </c>
      <c r="B165" s="48">
        <v>43.340715816900001</v>
      </c>
      <c r="C165" s="2"/>
      <c r="D165" s="1">
        <v>484530017131</v>
      </c>
      <c r="E165" s="2">
        <f>VLOOKUP(D165,'SVI Score (all Texas)'!$A$2:$B$15812, 2, FALSE)</f>
        <v>0.11582841791619128</v>
      </c>
      <c r="F165" s="2">
        <f t="shared" si="13"/>
        <v>0.43095185384042323</v>
      </c>
      <c r="G165" s="2">
        <f t="shared" si="14"/>
        <v>1.4309518538404231</v>
      </c>
      <c r="H165" s="46">
        <v>0.38910970299999997</v>
      </c>
      <c r="I165" s="2">
        <f t="shared" si="12"/>
        <v>0.55679725085514642</v>
      </c>
      <c r="J165" s="8">
        <f t="shared" si="15"/>
        <v>0.35701345477599827</v>
      </c>
      <c r="K165" t="str">
        <f t="shared" si="16"/>
        <v/>
      </c>
      <c r="L165" s="2" t="str">
        <f t="shared" si="17"/>
        <v/>
      </c>
    </row>
    <row r="166" spans="1:12" x14ac:dyDescent="0.2">
      <c r="A166" s="1">
        <v>484530017132</v>
      </c>
      <c r="B166" s="48">
        <v>28.353586506300001</v>
      </c>
      <c r="C166" s="2"/>
      <c r="D166" s="1">
        <v>484530017132</v>
      </c>
      <c r="E166" s="2">
        <f>VLOOKUP(D166,'SVI Score (all Texas)'!$A$2:$B$15812, 2, FALSE)</f>
        <v>0.15761497556790119</v>
      </c>
      <c r="F166" s="2">
        <f t="shared" si="13"/>
        <v>0.59198205803739801</v>
      </c>
      <c r="G166" s="2">
        <f t="shared" si="14"/>
        <v>1.591982058037398</v>
      </c>
      <c r="H166" s="46">
        <v>0.52972720399999995</v>
      </c>
      <c r="I166" s="2">
        <f t="shared" si="12"/>
        <v>0.84331620442231647</v>
      </c>
      <c r="J166" s="8">
        <f t="shared" si="15"/>
        <v>0.54072686448611684</v>
      </c>
      <c r="K166" t="str">
        <f t="shared" si="16"/>
        <v/>
      </c>
      <c r="L166" s="2" t="str">
        <f t="shared" si="17"/>
        <v/>
      </c>
    </row>
    <row r="167" spans="1:12" x14ac:dyDescent="0.2">
      <c r="A167" s="1">
        <v>484530017133</v>
      </c>
      <c r="B167" s="48">
        <v>29.168029814699999</v>
      </c>
      <c r="C167" s="2"/>
      <c r="D167" s="1">
        <v>484530017133</v>
      </c>
      <c r="E167" s="2">
        <f>VLOOKUP(D167,'SVI Score (all Texas)'!$A$2:$B$15812, 2, FALSE)</f>
        <v>0.130361556671622</v>
      </c>
      <c r="F167" s="2">
        <f t="shared" si="13"/>
        <v>0.48695728795433413</v>
      </c>
      <c r="G167" s="2">
        <f t="shared" si="14"/>
        <v>1.486957287954334</v>
      </c>
      <c r="H167" s="46">
        <v>0.37782502000000001</v>
      </c>
      <c r="I167" s="2">
        <f t="shared" si="12"/>
        <v>0.56180966706049207</v>
      </c>
      <c r="J167" s="8">
        <f t="shared" si="15"/>
        <v>0.36022737155359957</v>
      </c>
      <c r="K167" t="str">
        <f t="shared" si="16"/>
        <v/>
      </c>
      <c r="L167" s="2" t="str">
        <f t="shared" si="17"/>
        <v/>
      </c>
    </row>
    <row r="168" spans="1:12" x14ac:dyDescent="0.2">
      <c r="A168" s="1">
        <v>484530017141</v>
      </c>
      <c r="B168" s="48">
        <v>24.8775313113</v>
      </c>
      <c r="C168" s="2"/>
      <c r="D168" s="1">
        <v>484530017141</v>
      </c>
      <c r="E168" s="2">
        <f>VLOOKUP(D168,'SVI Score (all Texas)'!$A$2:$B$15812, 2, FALSE)</f>
        <v>0.10109889728604933</v>
      </c>
      <c r="F168" s="2">
        <f t="shared" si="13"/>
        <v>0.3741896353642083</v>
      </c>
      <c r="G168" s="2">
        <f t="shared" si="14"/>
        <v>1.3741896353642082</v>
      </c>
      <c r="H168" s="46">
        <v>0.70679641800000004</v>
      </c>
      <c r="I168" s="2">
        <f t="shared" si="12"/>
        <v>0.97127231192814856</v>
      </c>
      <c r="J168" s="8">
        <f t="shared" si="15"/>
        <v>0.6227711848023294</v>
      </c>
      <c r="K168" t="str">
        <f t="shared" si="16"/>
        <v/>
      </c>
      <c r="L168" s="2" t="str">
        <f t="shared" si="17"/>
        <v/>
      </c>
    </row>
    <row r="169" spans="1:12" x14ac:dyDescent="0.2">
      <c r="A169" s="1">
        <v>484530017142</v>
      </c>
      <c r="B169" s="48">
        <v>31.6876588453</v>
      </c>
      <c r="C169" s="2"/>
      <c r="D169" s="1">
        <v>484530017142</v>
      </c>
      <c r="E169" s="2">
        <f>VLOOKUP(D169,'SVI Score (all Texas)'!$A$2:$B$15812, 2, FALSE)</f>
        <v>0.10062831680514948</v>
      </c>
      <c r="F169" s="2">
        <f t="shared" si="13"/>
        <v>0.3723761892420841</v>
      </c>
      <c r="G169" s="2">
        <f t="shared" si="14"/>
        <v>1.372376189242084</v>
      </c>
      <c r="H169" s="46">
        <v>0.7235144</v>
      </c>
      <c r="I169" s="2">
        <f t="shared" si="12"/>
        <v>0.99293393513377293</v>
      </c>
      <c r="J169" s="8">
        <f t="shared" si="15"/>
        <v>0.63666042531998379</v>
      </c>
      <c r="K169" t="str">
        <f t="shared" si="16"/>
        <v/>
      </c>
      <c r="L169" s="2" t="str">
        <f t="shared" si="17"/>
        <v/>
      </c>
    </row>
    <row r="170" spans="1:12" x14ac:dyDescent="0.2">
      <c r="A170" s="1">
        <v>484530017143</v>
      </c>
      <c r="B170" s="48">
        <v>38.279461920400003</v>
      </c>
      <c r="C170" s="2"/>
      <c r="D170" s="1">
        <v>484530017143</v>
      </c>
      <c r="E170" s="2">
        <f>VLOOKUP(D170,'SVI Score (all Texas)'!$A$2:$B$15812, 2, FALSE)</f>
        <v>8.2153525844914185E-2</v>
      </c>
      <c r="F170" s="2">
        <f t="shared" si="13"/>
        <v>0.30118106028172148</v>
      </c>
      <c r="G170" s="2">
        <f t="shared" si="14"/>
        <v>1.3011810602817215</v>
      </c>
      <c r="H170" s="46">
        <v>0.61823244799999999</v>
      </c>
      <c r="I170" s="2">
        <f t="shared" si="12"/>
        <v>0.80443235218920428</v>
      </c>
      <c r="J170" s="8">
        <f t="shared" si="15"/>
        <v>0.51579488359105619</v>
      </c>
      <c r="K170" t="str">
        <f t="shared" si="16"/>
        <v/>
      </c>
      <c r="L170" s="2" t="str">
        <f t="shared" si="17"/>
        <v/>
      </c>
    </row>
    <row r="171" spans="1:12" x14ac:dyDescent="0.2">
      <c r="A171" s="1">
        <v>484530017161</v>
      </c>
      <c r="B171" s="48">
        <v>23.693233295700001</v>
      </c>
      <c r="C171" s="2"/>
      <c r="D171" s="1">
        <v>484530017161</v>
      </c>
      <c r="E171" s="2">
        <f>VLOOKUP(D171,'SVI Score (all Texas)'!$A$2:$B$15812, 2, FALSE)</f>
        <v>8.0909349603150549E-2</v>
      </c>
      <c r="F171" s="2">
        <f t="shared" si="13"/>
        <v>0.29638645729149349</v>
      </c>
      <c r="G171" s="2">
        <f t="shared" si="14"/>
        <v>1.2963864572914936</v>
      </c>
      <c r="H171" s="46">
        <v>0.69375412000000003</v>
      </c>
      <c r="I171" s="2">
        <f t="shared" si="12"/>
        <v>0.8993734458581778</v>
      </c>
      <c r="J171" s="8">
        <f t="shared" si="15"/>
        <v>0.57667027009649341</v>
      </c>
      <c r="K171" t="str">
        <f t="shared" si="16"/>
        <v/>
      </c>
      <c r="L171" s="2" t="str">
        <f t="shared" si="17"/>
        <v/>
      </c>
    </row>
    <row r="172" spans="1:12" x14ac:dyDescent="0.2">
      <c r="A172" s="1">
        <v>484530017162</v>
      </c>
      <c r="B172" s="48">
        <v>31.547846757999999</v>
      </c>
      <c r="C172" s="2"/>
      <c r="D172" s="1">
        <v>484530017162</v>
      </c>
      <c r="E172" s="2">
        <f>VLOOKUP(D172,'SVI Score (all Texas)'!$A$2:$B$15812, 2, FALSE)</f>
        <v>7.4832887363499259E-2</v>
      </c>
      <c r="F172" s="2">
        <f t="shared" si="13"/>
        <v>0.2729699805526824</v>
      </c>
      <c r="G172" s="2">
        <f t="shared" si="14"/>
        <v>1.2729699805526824</v>
      </c>
      <c r="H172" s="46">
        <v>0.81682446799999997</v>
      </c>
      <c r="I172" s="2">
        <f t="shared" si="12"/>
        <v>1.0397930271449152</v>
      </c>
      <c r="J172" s="8">
        <f t="shared" si="15"/>
        <v>0.66670605916762016</v>
      </c>
      <c r="K172" t="str">
        <f t="shared" si="16"/>
        <v/>
      </c>
      <c r="L172" s="2" t="str">
        <f t="shared" si="17"/>
        <v/>
      </c>
    </row>
    <row r="173" spans="1:12" x14ac:dyDescent="0.2">
      <c r="A173" s="1">
        <v>484530017181</v>
      </c>
      <c r="B173" s="48">
        <v>38.280195814499997</v>
      </c>
      <c r="C173" s="2"/>
      <c r="D173" s="1">
        <v>484530017181</v>
      </c>
      <c r="E173" s="2">
        <f>VLOOKUP(D173,'SVI Score (all Texas)'!$A$2:$B$15812, 2, FALSE)</f>
        <v>7.9180199620340258E-2</v>
      </c>
      <c r="F173" s="2">
        <f t="shared" si="13"/>
        <v>0.28972294178634056</v>
      </c>
      <c r="G173" s="2">
        <f t="shared" si="14"/>
        <v>1.2897229417863405</v>
      </c>
      <c r="H173" s="46">
        <v>9.8959015999999997E-2</v>
      </c>
      <c r="I173" s="2">
        <f t="shared" si="12"/>
        <v>0.12762971323180153</v>
      </c>
      <c r="J173" s="8">
        <f t="shared" si="15"/>
        <v>8.1835039204978935E-2</v>
      </c>
      <c r="K173" t="str">
        <f t="shared" si="16"/>
        <v/>
      </c>
      <c r="L173" s="2" t="str">
        <f t="shared" si="17"/>
        <v/>
      </c>
    </row>
    <row r="174" spans="1:12" x14ac:dyDescent="0.2">
      <c r="A174" s="1">
        <v>484530017182</v>
      </c>
      <c r="B174" s="48">
        <v>15.345676615</v>
      </c>
      <c r="C174" s="2"/>
      <c r="D174" s="1">
        <v>484530017182</v>
      </c>
      <c r="E174" s="2">
        <f>VLOOKUP(D174,'SVI Score (all Texas)'!$A$2:$B$15812, 2, FALSE)</f>
        <v>7.8383776668632485E-2</v>
      </c>
      <c r="F174" s="2">
        <f t="shared" si="13"/>
        <v>0.28665381722217792</v>
      </c>
      <c r="G174" s="2">
        <f t="shared" si="14"/>
        <v>1.286653817222178</v>
      </c>
      <c r="H174" s="46">
        <v>0.60316437099999998</v>
      </c>
      <c r="I174" s="2">
        <f t="shared" si="12"/>
        <v>0.77606374035956394</v>
      </c>
      <c r="J174" s="8">
        <f t="shared" si="15"/>
        <v>0.49760518150300836</v>
      </c>
      <c r="K174" t="str">
        <f t="shared" si="16"/>
        <v/>
      </c>
      <c r="L174" s="2" t="str">
        <f t="shared" si="17"/>
        <v/>
      </c>
    </row>
    <row r="175" spans="1:12" x14ac:dyDescent="0.2">
      <c r="A175" s="1">
        <v>484530017183</v>
      </c>
      <c r="B175" s="48">
        <v>30.8374817682</v>
      </c>
      <c r="C175" s="2"/>
      <c r="D175" s="1">
        <v>484530017183</v>
      </c>
      <c r="E175" s="2">
        <f>VLOOKUP(D175,'SVI Score (all Texas)'!$A$2:$B$15812, 2, FALSE)</f>
        <v>0.10286651435908774</v>
      </c>
      <c r="F175" s="2">
        <f t="shared" si="13"/>
        <v>0.38100138905270065</v>
      </c>
      <c r="G175" s="2">
        <f t="shared" si="14"/>
        <v>1.3810013890527006</v>
      </c>
      <c r="H175" s="46">
        <v>0.51105139200000005</v>
      </c>
      <c r="I175" s="2">
        <f t="shared" si="12"/>
        <v>0.70576268222931626</v>
      </c>
      <c r="J175" s="8">
        <f t="shared" si="15"/>
        <v>0.45252876706500411</v>
      </c>
      <c r="K175" t="str">
        <f t="shared" si="16"/>
        <v/>
      </c>
      <c r="L175" s="2" t="str">
        <f t="shared" si="17"/>
        <v/>
      </c>
    </row>
    <row r="176" spans="1:12" x14ac:dyDescent="0.2">
      <c r="A176" s="1">
        <v>484530017184</v>
      </c>
      <c r="B176" s="48">
        <v>25.2264141048</v>
      </c>
      <c r="C176" s="2"/>
      <c r="D176" s="1">
        <v>484530017184</v>
      </c>
      <c r="E176" s="2">
        <f>VLOOKUP(D176,'SVI Score (all Texas)'!$A$2:$B$15812, 2, FALSE)</f>
        <v>8.7756537293986886E-2</v>
      </c>
      <c r="F176" s="2">
        <f t="shared" si="13"/>
        <v>0.32277302976823513</v>
      </c>
      <c r="G176" s="2">
        <f t="shared" si="14"/>
        <v>1.3227730297682352</v>
      </c>
      <c r="H176" s="46">
        <v>0.58921022999999995</v>
      </c>
      <c r="I176" s="2">
        <f t="shared" si="12"/>
        <v>0.77939140110753868</v>
      </c>
      <c r="J176" s="8">
        <f t="shared" si="15"/>
        <v>0.49973884803626145</v>
      </c>
      <c r="K176" t="str">
        <f t="shared" si="16"/>
        <v/>
      </c>
      <c r="L176" s="2" t="str">
        <f t="shared" si="17"/>
        <v/>
      </c>
    </row>
    <row r="177" spans="1:12" x14ac:dyDescent="0.2">
      <c r="A177" s="1">
        <v>484530017191</v>
      </c>
      <c r="B177" s="48">
        <v>23.936678736499999</v>
      </c>
      <c r="C177" s="2"/>
      <c r="D177" s="1">
        <v>484530017191</v>
      </c>
      <c r="E177" s="2">
        <f>VLOOKUP(D177,'SVI Score (all Texas)'!$A$2:$B$15812, 2, FALSE)</f>
        <v>9.0082827201208859E-2</v>
      </c>
      <c r="F177" s="2">
        <f t="shared" si="13"/>
        <v>0.33173770548772424</v>
      </c>
      <c r="G177" s="2">
        <f t="shared" si="14"/>
        <v>1.3317377054877242</v>
      </c>
      <c r="H177" s="46">
        <v>0.86879311699999995</v>
      </c>
      <c r="I177" s="2">
        <f t="shared" si="12"/>
        <v>1.1570045521771077</v>
      </c>
      <c r="J177" s="8">
        <f t="shared" si="15"/>
        <v>0.74186104857720858</v>
      </c>
      <c r="K177" t="str">
        <f t="shared" si="16"/>
        <v/>
      </c>
      <c r="L177" s="2" t="str">
        <f t="shared" si="17"/>
        <v/>
      </c>
    </row>
    <row r="178" spans="1:12" x14ac:dyDescent="0.2">
      <c r="A178" s="1">
        <v>484530017192</v>
      </c>
      <c r="B178" s="48">
        <v>31.898767742699999</v>
      </c>
      <c r="C178" s="2"/>
      <c r="D178" s="1">
        <v>484530017192</v>
      </c>
      <c r="E178" s="2">
        <f>VLOOKUP(D178,'SVI Score (all Texas)'!$A$2:$B$15812, 2, FALSE)</f>
        <v>7.1237335841318916E-2</v>
      </c>
      <c r="F178" s="2">
        <f t="shared" si="13"/>
        <v>0.25911403193295318</v>
      </c>
      <c r="G178" s="2">
        <f t="shared" si="14"/>
        <v>1.2591140319329532</v>
      </c>
      <c r="H178" s="46">
        <v>0.66625432500000004</v>
      </c>
      <c r="I178" s="2">
        <f t="shared" si="12"/>
        <v>0.83889016944351824</v>
      </c>
      <c r="J178" s="8">
        <f t="shared" si="15"/>
        <v>0.5378889301459</v>
      </c>
      <c r="K178" t="str">
        <f t="shared" si="16"/>
        <v/>
      </c>
      <c r="L178" s="2" t="str">
        <f t="shared" si="17"/>
        <v/>
      </c>
    </row>
    <row r="179" spans="1:12" x14ac:dyDescent="0.2">
      <c r="A179" s="1">
        <v>484530017193</v>
      </c>
      <c r="B179" s="48">
        <v>45.467792089500001</v>
      </c>
      <c r="C179" s="2"/>
      <c r="D179" s="1">
        <v>484530017193</v>
      </c>
      <c r="E179" s="2">
        <f>VLOOKUP(D179,'SVI Score (all Texas)'!$A$2:$B$15812, 2, FALSE)</f>
        <v>6.2345389548816334E-2</v>
      </c>
      <c r="F179" s="2">
        <f t="shared" si="13"/>
        <v>0.22484770305454105</v>
      </c>
      <c r="G179" s="2">
        <f t="shared" si="14"/>
        <v>1.224847703054541</v>
      </c>
      <c r="H179" s="46">
        <v>0.67570808100000002</v>
      </c>
      <c r="I179" s="2">
        <f t="shared" si="12"/>
        <v>0.82763949094824174</v>
      </c>
      <c r="J179" s="8">
        <f t="shared" si="15"/>
        <v>0.53067509496261955</v>
      </c>
      <c r="K179" t="str">
        <f t="shared" si="16"/>
        <v/>
      </c>
      <c r="L179" s="2" t="str">
        <f t="shared" si="17"/>
        <v/>
      </c>
    </row>
    <row r="180" spans="1:12" x14ac:dyDescent="0.2">
      <c r="A180" s="1">
        <v>484530017221</v>
      </c>
      <c r="B180" s="48">
        <v>39.019452951399998</v>
      </c>
      <c r="C180" s="2"/>
      <c r="D180" s="1">
        <v>484530017221</v>
      </c>
      <c r="E180" s="2">
        <f>VLOOKUP(D180,'SVI Score (all Texas)'!$A$2:$B$15812, 2, FALSE)</f>
        <v>9.1965995086187136E-2</v>
      </c>
      <c r="F180" s="2">
        <f t="shared" si="13"/>
        <v>0.33899475000387691</v>
      </c>
      <c r="G180" s="2">
        <f t="shared" si="14"/>
        <v>1.3389947500038768</v>
      </c>
      <c r="H180" s="46">
        <v>0.57204026399999996</v>
      </c>
      <c r="I180" s="2">
        <f t="shared" si="12"/>
        <v>0.76595891028683161</v>
      </c>
      <c r="J180" s="8">
        <f t="shared" si="15"/>
        <v>0.4911260541570131</v>
      </c>
      <c r="K180" t="str">
        <f t="shared" si="16"/>
        <v/>
      </c>
      <c r="L180" s="2" t="str">
        <f t="shared" si="17"/>
        <v/>
      </c>
    </row>
    <row r="181" spans="1:12" x14ac:dyDescent="0.2">
      <c r="A181" s="1">
        <v>484530017222</v>
      </c>
      <c r="B181" s="48">
        <v>39.4550689625</v>
      </c>
      <c r="C181" s="2"/>
      <c r="D181" s="1">
        <v>484530017222</v>
      </c>
      <c r="E181" s="2">
        <f>VLOOKUP(D181,'SVI Score (all Texas)'!$A$2:$B$15812, 2, FALSE)</f>
        <v>7.8528544310204729E-2</v>
      </c>
      <c r="F181" s="2">
        <f t="shared" si="13"/>
        <v>0.28721169909121813</v>
      </c>
      <c r="G181" s="2">
        <f t="shared" si="14"/>
        <v>1.2872116990912181</v>
      </c>
      <c r="H181" s="46">
        <v>0.40139897099999999</v>
      </c>
      <c r="I181" s="2">
        <f t="shared" si="12"/>
        <v>0.51668545147437661</v>
      </c>
      <c r="J181" s="8">
        <f t="shared" si="15"/>
        <v>0.33129412506986811</v>
      </c>
      <c r="K181" t="str">
        <f t="shared" si="16"/>
        <v/>
      </c>
      <c r="L181" s="2" t="str">
        <f t="shared" si="17"/>
        <v/>
      </c>
    </row>
    <row r="182" spans="1:12" x14ac:dyDescent="0.2">
      <c r="A182" s="1">
        <v>484530017223</v>
      </c>
      <c r="B182" s="48">
        <v>27.792976078100001</v>
      </c>
      <c r="C182" s="2"/>
      <c r="D182" s="1">
        <v>484530017223</v>
      </c>
      <c r="E182" s="2">
        <f>VLOOKUP(D182,'SVI Score (all Texas)'!$A$2:$B$15812, 2, FALSE)</f>
        <v>8.6038062796544121E-2</v>
      </c>
      <c r="F182" s="2">
        <f t="shared" si="13"/>
        <v>0.31615065370325729</v>
      </c>
      <c r="G182" s="2">
        <f t="shared" si="14"/>
        <v>1.3161506537032572</v>
      </c>
      <c r="H182" s="46">
        <v>0.68974321999999999</v>
      </c>
      <c r="I182" s="2">
        <f t="shared" si="12"/>
        <v>0.90780598989038952</v>
      </c>
      <c r="J182" s="8">
        <f t="shared" si="15"/>
        <v>0.58207714247753872</v>
      </c>
      <c r="K182" t="str">
        <f t="shared" si="16"/>
        <v/>
      </c>
      <c r="L182" s="2" t="str">
        <f t="shared" si="17"/>
        <v/>
      </c>
    </row>
    <row r="183" spans="1:12" x14ac:dyDescent="0.2">
      <c r="A183" s="1">
        <v>484530017281</v>
      </c>
      <c r="B183" s="48">
        <v>28.467236552399999</v>
      </c>
      <c r="C183" s="2"/>
      <c r="D183" s="1">
        <v>484530017281</v>
      </c>
      <c r="E183" s="2">
        <f>VLOOKUP(D183,'SVI Score (all Texas)'!$A$2:$B$15812, 2, FALSE)</f>
        <v>0.11655230502812655</v>
      </c>
      <c r="F183" s="2">
        <f t="shared" si="13"/>
        <v>0.43374145164414962</v>
      </c>
      <c r="G183" s="2">
        <f t="shared" si="14"/>
        <v>1.4337414516441496</v>
      </c>
      <c r="H183" s="46">
        <v>0.33761453299999999</v>
      </c>
      <c r="I183" s="2">
        <f t="shared" si="12"/>
        <v>0.48405195063958162</v>
      </c>
      <c r="J183" s="8">
        <f t="shared" si="15"/>
        <v>0.31036981400947361</v>
      </c>
      <c r="K183" t="str">
        <f t="shared" si="16"/>
        <v/>
      </c>
      <c r="L183" s="2" t="str">
        <f t="shared" si="17"/>
        <v/>
      </c>
    </row>
    <row r="184" spans="1:12" x14ac:dyDescent="0.2">
      <c r="A184" s="1">
        <v>484530017282</v>
      </c>
      <c r="B184" s="48">
        <v>31.513861017499998</v>
      </c>
      <c r="C184" s="2"/>
      <c r="D184" s="1">
        <v>484530017282</v>
      </c>
      <c r="E184" s="2">
        <f>VLOOKUP(D184,'SVI Score (all Texas)'!$A$2:$B$15812, 2, FALSE)</f>
        <v>0.15337211890840202</v>
      </c>
      <c r="F184" s="2">
        <f t="shared" si="13"/>
        <v>0.57563163070733803</v>
      </c>
      <c r="G184" s="2">
        <f t="shared" si="14"/>
        <v>1.5756316307073379</v>
      </c>
      <c r="H184" s="46">
        <v>0.41373871400000001</v>
      </c>
      <c r="I184" s="2">
        <f t="shared" si="12"/>
        <v>0.65189980462657693</v>
      </c>
      <c r="J184" s="8">
        <f t="shared" si="15"/>
        <v>0.41799236806591239</v>
      </c>
      <c r="K184" t="str">
        <f t="shared" si="16"/>
        <v/>
      </c>
      <c r="L184" s="2" t="str">
        <f t="shared" si="17"/>
        <v/>
      </c>
    </row>
    <row r="185" spans="1:12" x14ac:dyDescent="0.2">
      <c r="A185" s="1">
        <v>484530017283</v>
      </c>
      <c r="B185" s="48">
        <v>48.495305598100003</v>
      </c>
      <c r="C185" s="2"/>
      <c r="D185" s="1">
        <v>484530017283</v>
      </c>
      <c r="E185" s="2">
        <f>VLOOKUP(D185,'SVI Score (all Texas)'!$A$2:$B$15812, 2, FALSE)</f>
        <v>0.11719329236270198</v>
      </c>
      <c r="F185" s="2">
        <f t="shared" si="13"/>
        <v>0.43621158383916503</v>
      </c>
      <c r="G185" s="2">
        <f t="shared" si="14"/>
        <v>1.4362115838391651</v>
      </c>
      <c r="H185" s="46">
        <v>0.44012284299999999</v>
      </c>
      <c r="I185" s="2">
        <f t="shared" si="12"/>
        <v>0.63210952542882615</v>
      </c>
      <c r="J185" s="8">
        <f t="shared" si="15"/>
        <v>0.40530301671491464</v>
      </c>
      <c r="K185" t="str">
        <f t="shared" si="16"/>
        <v/>
      </c>
      <c r="L185" s="2" t="str">
        <f t="shared" si="17"/>
        <v/>
      </c>
    </row>
    <row r="186" spans="1:12" x14ac:dyDescent="0.2">
      <c r="A186" s="1">
        <v>484530017284</v>
      </c>
      <c r="B186" s="48">
        <v>38.759397629699997</v>
      </c>
      <c r="C186" s="2"/>
      <c r="D186" s="1">
        <v>484530017284</v>
      </c>
      <c r="E186" s="2">
        <f>VLOOKUP(D186,'SVI Score (all Texas)'!$A$2:$B$15812, 2, FALSE)</f>
        <v>0.10560006748888499</v>
      </c>
      <c r="F186" s="2">
        <f t="shared" si="13"/>
        <v>0.39153550919591656</v>
      </c>
      <c r="G186" s="2">
        <f t="shared" si="14"/>
        <v>1.3915355091959165</v>
      </c>
      <c r="H186" s="46">
        <v>0.56969456799999996</v>
      </c>
      <c r="I186" s="2">
        <f t="shared" si="12"/>
        <v>0.79275022076802759</v>
      </c>
      <c r="J186" s="8">
        <f t="shared" si="15"/>
        <v>0.50830440462152815</v>
      </c>
      <c r="K186" t="str">
        <f t="shared" si="16"/>
        <v/>
      </c>
      <c r="L186" s="2" t="str">
        <f t="shared" si="17"/>
        <v/>
      </c>
    </row>
    <row r="187" spans="1:12" x14ac:dyDescent="0.2">
      <c r="A187" s="1">
        <v>484530017285</v>
      </c>
      <c r="B187" s="48">
        <v>32.822031470200002</v>
      </c>
      <c r="C187" s="2"/>
      <c r="D187" s="1">
        <v>484530017285</v>
      </c>
      <c r="E187" s="2">
        <f>VLOOKUP(D187,'SVI Score (all Texas)'!$A$2:$B$15812, 2, FALSE)</f>
        <v>0.11933091188653561</v>
      </c>
      <c r="F187" s="2">
        <f t="shared" si="13"/>
        <v>0.44444919248085901</v>
      </c>
      <c r="G187" s="2">
        <f t="shared" si="14"/>
        <v>1.4444491924808589</v>
      </c>
      <c r="H187" s="46">
        <v>0.50231348399999998</v>
      </c>
      <c r="I187" s="2">
        <f t="shared" si="12"/>
        <v>0.7255663063360468</v>
      </c>
      <c r="J187" s="8">
        <f t="shared" si="15"/>
        <v>0.4652266750531821</v>
      </c>
      <c r="K187" t="str">
        <f t="shared" si="16"/>
        <v/>
      </c>
      <c r="L187" s="2" t="str">
        <f t="shared" si="17"/>
        <v/>
      </c>
    </row>
    <row r="188" spans="1:12" x14ac:dyDescent="0.2">
      <c r="A188" s="1">
        <v>484530017291</v>
      </c>
      <c r="B188" s="48">
        <v>25.417879943399999</v>
      </c>
      <c r="C188" s="2"/>
      <c r="D188" s="1">
        <v>484530017291</v>
      </c>
      <c r="E188" s="2">
        <f>VLOOKUP(D188,'SVI Score (all Texas)'!$A$2:$B$15812, 2, FALSE)</f>
        <v>0.11307185085080317</v>
      </c>
      <c r="F188" s="2">
        <f t="shared" si="13"/>
        <v>0.42032904635477386</v>
      </c>
      <c r="G188" s="2">
        <f t="shared" si="14"/>
        <v>1.420329046354774</v>
      </c>
      <c r="H188" s="46">
        <v>0.61823820299999999</v>
      </c>
      <c r="I188" s="2">
        <f t="shared" si="12"/>
        <v>0.87810167728707911</v>
      </c>
      <c r="J188" s="8">
        <f t="shared" si="15"/>
        <v>0.5630310009099091</v>
      </c>
      <c r="K188" t="str">
        <f t="shared" si="16"/>
        <v/>
      </c>
      <c r="L188" s="2" t="str">
        <f t="shared" si="17"/>
        <v/>
      </c>
    </row>
    <row r="189" spans="1:12" x14ac:dyDescent="0.2">
      <c r="A189" s="1">
        <v>484530017292</v>
      </c>
      <c r="B189" s="48">
        <v>37.1995633115</v>
      </c>
      <c r="C189" s="2"/>
      <c r="D189" s="1">
        <v>484530017292</v>
      </c>
      <c r="E189" s="2">
        <f>VLOOKUP(D189,'SVI Score (all Texas)'!$A$2:$B$15812, 2, FALSE)</f>
        <v>0.13066633307891998</v>
      </c>
      <c r="F189" s="2">
        <f t="shared" si="13"/>
        <v>0.48813178544490704</v>
      </c>
      <c r="G189" s="2">
        <f t="shared" si="14"/>
        <v>1.488131785444907</v>
      </c>
      <c r="H189" s="46">
        <v>0.51902066999999996</v>
      </c>
      <c r="I189" s="2">
        <f t="shared" si="12"/>
        <v>0.77237115632991182</v>
      </c>
      <c r="J189" s="8">
        <f t="shared" si="15"/>
        <v>0.4952375294008256</v>
      </c>
      <c r="K189" t="str">
        <f t="shared" si="16"/>
        <v/>
      </c>
      <c r="L189" s="2" t="str">
        <f t="shared" si="17"/>
        <v/>
      </c>
    </row>
    <row r="190" spans="1:12" x14ac:dyDescent="0.2">
      <c r="A190" s="1">
        <v>484530017293</v>
      </c>
      <c r="B190" s="48">
        <v>32.235194262599997</v>
      </c>
      <c r="C190" s="2"/>
      <c r="D190" s="1">
        <v>484530017293</v>
      </c>
      <c r="E190" s="2">
        <f>VLOOKUP(D190,'SVI Score (all Texas)'!$A$2:$B$15812, 2, FALSE)</f>
        <v>0.13188297843208358</v>
      </c>
      <c r="F190" s="2">
        <f t="shared" si="13"/>
        <v>0.49282029439767117</v>
      </c>
      <c r="G190" s="2">
        <f t="shared" si="14"/>
        <v>1.4928202943976712</v>
      </c>
      <c r="H190" s="46">
        <v>0.64252009399999999</v>
      </c>
      <c r="I190" s="2">
        <f t="shared" si="12"/>
        <v>0.95916703588149932</v>
      </c>
      <c r="J190" s="8">
        <f t="shared" si="15"/>
        <v>0.61500938925503834</v>
      </c>
      <c r="K190" t="str">
        <f t="shared" si="16"/>
        <v/>
      </c>
      <c r="L190" s="2" t="str">
        <f t="shared" si="17"/>
        <v/>
      </c>
    </row>
    <row r="191" spans="1:12" x14ac:dyDescent="0.2">
      <c r="A191" s="1">
        <v>484530017331</v>
      </c>
      <c r="B191" s="48">
        <v>19.003501425300001</v>
      </c>
      <c r="C191" s="2"/>
      <c r="D191" s="1">
        <v>484530017331</v>
      </c>
      <c r="E191" s="2">
        <f>VLOOKUP(D191,'SVI Score (all Texas)'!$A$2:$B$15812, 2, FALSE)</f>
        <v>9.6635396887047989E-2</v>
      </c>
      <c r="F191" s="2">
        <f t="shared" si="13"/>
        <v>0.35698892726388326</v>
      </c>
      <c r="G191" s="2">
        <f t="shared" si="14"/>
        <v>1.3569889272638833</v>
      </c>
      <c r="H191" s="46">
        <v>0.88752532699999998</v>
      </c>
      <c r="I191" s="2">
        <f t="shared" si="12"/>
        <v>1.2043620414052572</v>
      </c>
      <c r="J191" s="8">
        <f t="shared" si="15"/>
        <v>0.77222625029631198</v>
      </c>
      <c r="K191" t="str">
        <f t="shared" si="16"/>
        <v/>
      </c>
      <c r="L191" s="2" t="str">
        <f t="shared" si="17"/>
        <v/>
      </c>
    </row>
    <row r="192" spans="1:12" x14ac:dyDescent="0.2">
      <c r="A192" s="1">
        <v>484530017332</v>
      </c>
      <c r="B192" s="48">
        <v>20.049872925700001</v>
      </c>
      <c r="C192" s="2"/>
      <c r="D192" s="1">
        <v>484530017332</v>
      </c>
      <c r="E192" s="2">
        <f>VLOOKUP(D192,'SVI Score (all Texas)'!$A$2:$B$15812, 2, FALSE)</f>
        <v>8.841024009152848E-2</v>
      </c>
      <c r="F192" s="2">
        <f t="shared" si="13"/>
        <v>0.32529216273557948</v>
      </c>
      <c r="G192" s="2">
        <f t="shared" si="14"/>
        <v>1.3252921627355794</v>
      </c>
      <c r="H192" s="46">
        <v>0.85701592900000001</v>
      </c>
      <c r="I192" s="2">
        <f t="shared" si="12"/>
        <v>1.1357964940432517</v>
      </c>
      <c r="J192" s="8">
        <f t="shared" si="15"/>
        <v>0.7282626299574515</v>
      </c>
      <c r="K192" t="str">
        <f t="shared" si="16"/>
        <v/>
      </c>
      <c r="L192" s="2" t="str">
        <f t="shared" si="17"/>
        <v/>
      </c>
    </row>
    <row r="193" spans="1:12" x14ac:dyDescent="0.2">
      <c r="A193" s="1">
        <v>484530017371</v>
      </c>
      <c r="B193" s="48">
        <v>29.043869197300001</v>
      </c>
      <c r="C193" s="2"/>
      <c r="D193" s="1">
        <v>484530017371</v>
      </c>
      <c r="E193" s="2">
        <f>VLOOKUP(D193,'SVI Score (all Texas)'!$A$2:$B$15812, 2, FALSE)</f>
        <v>8.9180376668467398E-2</v>
      </c>
      <c r="F193" s="2">
        <f t="shared" si="13"/>
        <v>0.32825998916621529</v>
      </c>
      <c r="G193" s="2">
        <f t="shared" si="14"/>
        <v>1.3282599891662152</v>
      </c>
      <c r="H193" s="46">
        <v>0.47678675100000001</v>
      </c>
      <c r="I193" s="2">
        <f t="shared" si="12"/>
        <v>0.63329676471785501</v>
      </c>
      <c r="J193" s="8">
        <f t="shared" si="15"/>
        <v>0.40606426400837925</v>
      </c>
      <c r="K193" t="str">
        <f t="shared" si="16"/>
        <v/>
      </c>
      <c r="L193" s="2" t="str">
        <f t="shared" si="17"/>
        <v/>
      </c>
    </row>
    <row r="194" spans="1:12" x14ac:dyDescent="0.2">
      <c r="A194" s="1">
        <v>484530017372</v>
      </c>
      <c r="B194" s="48">
        <v>29.2013461865</v>
      </c>
      <c r="C194" s="2"/>
      <c r="D194" s="1">
        <v>484530017372</v>
      </c>
      <c r="E194" s="2">
        <f>VLOOKUP(D194,'SVI Score (all Texas)'!$A$2:$B$15812, 2, FALSE)</f>
        <v>0.10264400727060832</v>
      </c>
      <c r="F194" s="2">
        <f t="shared" si="13"/>
        <v>0.38014392761278593</v>
      </c>
      <c r="G194" s="2">
        <f t="shared" si="14"/>
        <v>1.380143927612786</v>
      </c>
      <c r="H194" s="46">
        <v>0.667365188</v>
      </c>
      <c r="I194" s="2">
        <f t="shared" ref="I194:I257" si="18">IF(G194&lt;&gt;0, G194*H194, "")</f>
        <v>0.92106001171836538</v>
      </c>
      <c r="J194" s="8">
        <f t="shared" si="15"/>
        <v>0.5905755036228475</v>
      </c>
      <c r="K194" t="str">
        <f t="shared" si="16"/>
        <v/>
      </c>
      <c r="L194" s="2" t="str">
        <f t="shared" si="17"/>
        <v/>
      </c>
    </row>
    <row r="195" spans="1:12" x14ac:dyDescent="0.2">
      <c r="A195" s="1">
        <v>484530017373</v>
      </c>
      <c r="B195" s="48">
        <v>15.137034179500001</v>
      </c>
      <c r="C195" s="2"/>
      <c r="D195" s="1">
        <v>484530017373</v>
      </c>
      <c r="E195" s="2">
        <f>VLOOKUP(D195,'SVI Score (all Texas)'!$A$2:$B$15812, 2, FALSE)</f>
        <v>9.902389416010951E-2</v>
      </c>
      <c r="F195" s="2">
        <f t="shared" ref="F195:F258" si="19">(E195-$E$643)/($E$644-$E$643)</f>
        <v>0.36619332755956724</v>
      </c>
      <c r="G195" s="2">
        <f t="shared" ref="G195:G258" si="20">F195+1</f>
        <v>1.3661933275595672</v>
      </c>
      <c r="H195" s="46">
        <v>0.74201539699999997</v>
      </c>
      <c r="I195" s="2">
        <f t="shared" si="18"/>
        <v>1.0137364843278633</v>
      </c>
      <c r="J195" s="8">
        <f t="shared" ref="J195:J258" si="21">IF(ISNUMBER(I195), (I195-$I$643)/($I$644-$I$643), "")</f>
        <v>0.64999883520710799</v>
      </c>
      <c r="K195" t="str">
        <f t="shared" ref="K195:K258" si="22">IF(ISNUMBER(J195),"","Austin-Bergstrom International Airport")</f>
        <v/>
      </c>
      <c r="L195" s="2" t="str">
        <f t="shared" ref="L195:L258" si="23">IF(ISNUMBER(J195),"","N/A")</f>
        <v/>
      </c>
    </row>
    <row r="196" spans="1:12" x14ac:dyDescent="0.2">
      <c r="A196" s="1">
        <v>484530017381</v>
      </c>
      <c r="B196" s="48">
        <v>23.013428704100001</v>
      </c>
      <c r="C196" s="2"/>
      <c r="D196" s="1">
        <v>484530017381</v>
      </c>
      <c r="E196" s="2">
        <f>VLOOKUP(D196,'SVI Score (all Texas)'!$A$2:$B$15812, 2, FALSE)</f>
        <v>0.13502898988297021</v>
      </c>
      <c r="F196" s="2">
        <f t="shared" si="19"/>
        <v>0.5049438789859213</v>
      </c>
      <c r="G196" s="2">
        <f t="shared" si="20"/>
        <v>1.5049438789859213</v>
      </c>
      <c r="H196" s="46">
        <v>0.527716564</v>
      </c>
      <c r="I196" s="2">
        <f t="shared" si="18"/>
        <v>0.79418381283128214</v>
      </c>
      <c r="J196" s="8">
        <f t="shared" si="21"/>
        <v>0.50922361112704861</v>
      </c>
      <c r="K196" t="str">
        <f t="shared" si="22"/>
        <v/>
      </c>
      <c r="L196" s="2" t="str">
        <f t="shared" si="23"/>
        <v/>
      </c>
    </row>
    <row r="197" spans="1:12" x14ac:dyDescent="0.2">
      <c r="A197" s="1">
        <v>484530017382</v>
      </c>
      <c r="B197" s="48">
        <v>25.180157455700002</v>
      </c>
      <c r="C197" s="2"/>
      <c r="D197" s="1">
        <v>484530017382</v>
      </c>
      <c r="E197" s="2">
        <f>VLOOKUP(D197,'SVI Score (all Texas)'!$A$2:$B$15812, 2, FALSE)</f>
        <v>0.13016279715377113</v>
      </c>
      <c r="F197" s="2">
        <f t="shared" si="19"/>
        <v>0.48619134101961919</v>
      </c>
      <c r="G197" s="2">
        <f t="shared" si="20"/>
        <v>1.4861913410196192</v>
      </c>
      <c r="H197" s="46">
        <v>0.53927789599999998</v>
      </c>
      <c r="I197" s="2">
        <f t="shared" si="18"/>
        <v>0.80147013943847878</v>
      </c>
      <c r="J197" s="8">
        <f t="shared" si="21"/>
        <v>0.51389553906969987</v>
      </c>
      <c r="K197" t="str">
        <f t="shared" si="22"/>
        <v/>
      </c>
      <c r="L197" s="2" t="str">
        <f t="shared" si="23"/>
        <v/>
      </c>
    </row>
    <row r="198" spans="1:12" x14ac:dyDescent="0.2">
      <c r="A198" s="1">
        <v>484530017383</v>
      </c>
      <c r="B198" s="48">
        <v>35.2981861966</v>
      </c>
      <c r="C198" s="2"/>
      <c r="D198" s="1">
        <v>484530017383</v>
      </c>
      <c r="E198" s="2">
        <f>VLOOKUP(D198,'SVI Score (all Texas)'!$A$2:$B$15812, 2, FALSE)</f>
        <v>8.1509402038965326E-2</v>
      </c>
      <c r="F198" s="2">
        <f t="shared" si="19"/>
        <v>0.29869884126610863</v>
      </c>
      <c r="G198" s="2">
        <f t="shared" si="20"/>
        <v>1.2986988412661087</v>
      </c>
      <c r="H198" s="46">
        <v>0.45694810499999999</v>
      </c>
      <c r="I198" s="2">
        <f t="shared" si="18"/>
        <v>0.59343797448224411</v>
      </c>
      <c r="J198" s="8">
        <f t="shared" si="21"/>
        <v>0.38050716152026132</v>
      </c>
      <c r="K198" t="str">
        <f t="shared" si="22"/>
        <v/>
      </c>
      <c r="L198" s="2" t="str">
        <f t="shared" si="23"/>
        <v/>
      </c>
    </row>
    <row r="199" spans="1:12" x14ac:dyDescent="0.2">
      <c r="A199" s="1">
        <v>484530017384</v>
      </c>
      <c r="B199" s="48">
        <v>28.703221923400001</v>
      </c>
      <c r="C199" s="2"/>
      <c r="D199" s="1">
        <v>484530017384</v>
      </c>
      <c r="E199" s="2">
        <f>VLOOKUP(D199,'SVI Score (all Texas)'!$A$2:$B$15812, 2, FALSE)</f>
        <v>9.2475157692467433E-2</v>
      </c>
      <c r="F199" s="2">
        <f t="shared" si="19"/>
        <v>0.34095687761300347</v>
      </c>
      <c r="G199" s="2">
        <f t="shared" si="20"/>
        <v>1.3409568776130034</v>
      </c>
      <c r="H199" s="46">
        <v>0.60591539599999999</v>
      </c>
      <c r="I199" s="2">
        <f t="shared" si="18"/>
        <v>0.8125064175178065</v>
      </c>
      <c r="J199" s="8">
        <f t="shared" si="21"/>
        <v>0.52097190260942294</v>
      </c>
      <c r="K199" t="str">
        <f t="shared" si="22"/>
        <v/>
      </c>
      <c r="L199" s="2" t="str">
        <f t="shared" si="23"/>
        <v/>
      </c>
    </row>
    <row r="200" spans="1:12" x14ac:dyDescent="0.2">
      <c r="A200" s="1">
        <v>484530017385</v>
      </c>
      <c r="B200" s="48">
        <v>42.5277276172</v>
      </c>
      <c r="C200" s="2"/>
      <c r="D200" s="1">
        <v>484530017385</v>
      </c>
      <c r="E200" s="2">
        <f>VLOOKUP(D200,'SVI Score (all Texas)'!$A$2:$B$15812, 2, FALSE)</f>
        <v>0.12231132307604001</v>
      </c>
      <c r="F200" s="2">
        <f t="shared" si="19"/>
        <v>0.45593461385576861</v>
      </c>
      <c r="G200" s="2">
        <f t="shared" si="20"/>
        <v>1.4559346138557685</v>
      </c>
      <c r="H200" s="46">
        <v>0.71110628099999995</v>
      </c>
      <c r="I200" s="2">
        <f t="shared" si="18"/>
        <v>1.0353242486381464</v>
      </c>
      <c r="J200" s="8">
        <f t="shared" si="21"/>
        <v>0.66384071805668621</v>
      </c>
      <c r="K200" t="str">
        <f t="shared" si="22"/>
        <v/>
      </c>
      <c r="L200" s="2" t="str">
        <f t="shared" si="23"/>
        <v/>
      </c>
    </row>
    <row r="201" spans="1:12" x14ac:dyDescent="0.2">
      <c r="A201" s="1">
        <v>484530017401</v>
      </c>
      <c r="B201" s="48">
        <v>29.212572400799999</v>
      </c>
      <c r="C201" s="2"/>
      <c r="D201" s="1">
        <v>484530017401</v>
      </c>
      <c r="E201" s="2">
        <f>VLOOKUP(D201,'SVI Score (all Texas)'!$A$2:$B$15812, 2, FALSE)</f>
        <v>8.8777003063802665E-2</v>
      </c>
      <c r="F201" s="2">
        <f t="shared" si="19"/>
        <v>0.32670553391607882</v>
      </c>
      <c r="G201" s="2">
        <f t="shared" si="20"/>
        <v>1.3267055339160789</v>
      </c>
      <c r="H201" s="46">
        <v>0.67242646699999997</v>
      </c>
      <c r="I201" s="2">
        <f t="shared" si="18"/>
        <v>0.89211191492053754</v>
      </c>
      <c r="J201" s="8">
        <f t="shared" si="21"/>
        <v>0.57201424091706021</v>
      </c>
      <c r="K201" t="str">
        <f t="shared" si="22"/>
        <v/>
      </c>
      <c r="L201" s="2" t="str">
        <f t="shared" si="23"/>
        <v/>
      </c>
    </row>
    <row r="202" spans="1:12" x14ac:dyDescent="0.2">
      <c r="A202" s="1">
        <v>484530017402</v>
      </c>
      <c r="B202" s="48">
        <v>34.454008043199998</v>
      </c>
      <c r="C202" s="2"/>
      <c r="D202" s="1">
        <v>484530017402</v>
      </c>
      <c r="E202" s="2">
        <f>VLOOKUP(D202,'SVI Score (all Texas)'!$A$2:$B$15812, 2, FALSE)</f>
        <v>0.10265804742755151</v>
      </c>
      <c r="F202" s="2">
        <f t="shared" si="19"/>
        <v>0.38019803327418938</v>
      </c>
      <c r="G202" s="2">
        <f t="shared" si="20"/>
        <v>1.3801980332741894</v>
      </c>
      <c r="H202" s="46">
        <v>0.65919623999999999</v>
      </c>
      <c r="I202" s="2">
        <f t="shared" si="18"/>
        <v>0.90982135398974051</v>
      </c>
      <c r="J202" s="8">
        <f t="shared" si="21"/>
        <v>0.58336937604844041</v>
      </c>
      <c r="K202" t="str">
        <f t="shared" si="22"/>
        <v/>
      </c>
      <c r="L202" s="2" t="str">
        <f t="shared" si="23"/>
        <v/>
      </c>
    </row>
    <row r="203" spans="1:12" x14ac:dyDescent="0.2">
      <c r="A203" s="1">
        <v>484530017411</v>
      </c>
      <c r="B203" s="48">
        <v>36.603472566500002</v>
      </c>
      <c r="C203" s="2"/>
      <c r="D203" s="1">
        <v>484530017411</v>
      </c>
      <c r="E203" s="2">
        <f>VLOOKUP(D203,'SVI Score (all Texas)'!$A$2:$B$15812, 2, FALSE)</f>
        <v>6.5202015335324937E-2</v>
      </c>
      <c r="F203" s="2">
        <f t="shared" si="19"/>
        <v>0.23585610048105174</v>
      </c>
      <c r="G203" s="2">
        <f t="shared" si="20"/>
        <v>1.2358561004810518</v>
      </c>
      <c r="H203" s="46">
        <v>0.75651076799999994</v>
      </c>
      <c r="I203" s="2">
        <f t="shared" si="18"/>
        <v>0.93493844771240553</v>
      </c>
      <c r="J203" s="8">
        <f t="shared" si="21"/>
        <v>0.5994742335887554</v>
      </c>
      <c r="K203" t="str">
        <f t="shared" si="22"/>
        <v/>
      </c>
      <c r="L203" s="2" t="str">
        <f t="shared" si="23"/>
        <v/>
      </c>
    </row>
    <row r="204" spans="1:12" x14ac:dyDescent="0.2">
      <c r="A204" s="1">
        <v>484530017412</v>
      </c>
      <c r="B204" s="48">
        <v>27.163713831799999</v>
      </c>
      <c r="C204" s="2"/>
      <c r="D204" s="1">
        <v>484530017412</v>
      </c>
      <c r="E204" s="2">
        <f>VLOOKUP(D204,'SVI Score (all Texas)'!$A$2:$B$15812, 2, FALSE)</f>
        <v>0.10212593148066001</v>
      </c>
      <c r="F204" s="2">
        <f t="shared" si="19"/>
        <v>0.37814745183365528</v>
      </c>
      <c r="G204" s="2">
        <f t="shared" si="20"/>
        <v>1.3781474518336552</v>
      </c>
      <c r="H204" s="46">
        <v>0.61843555400000005</v>
      </c>
      <c r="I204" s="2">
        <f t="shared" si="18"/>
        <v>0.85229538286843487</v>
      </c>
      <c r="J204" s="8">
        <f t="shared" si="21"/>
        <v>0.54648423400109836</v>
      </c>
      <c r="K204" t="str">
        <f t="shared" si="22"/>
        <v/>
      </c>
      <c r="L204" s="2" t="str">
        <f t="shared" si="23"/>
        <v/>
      </c>
    </row>
    <row r="205" spans="1:12" x14ac:dyDescent="0.2">
      <c r="A205" s="1">
        <v>484530017421</v>
      </c>
      <c r="B205" s="48">
        <v>20.258874301900001</v>
      </c>
      <c r="C205" s="2"/>
      <c r="D205" s="1">
        <v>484530017421</v>
      </c>
      <c r="E205" s="2">
        <f>VLOOKUP(D205,'SVI Score (all Texas)'!$A$2:$B$15812, 2, FALSE)</f>
        <v>0.13031824729297498</v>
      </c>
      <c r="F205" s="2">
        <f t="shared" si="19"/>
        <v>0.48679038935155133</v>
      </c>
      <c r="G205" s="2">
        <f t="shared" si="20"/>
        <v>1.4867903893515513</v>
      </c>
      <c r="H205" s="46">
        <v>0.81240449299999995</v>
      </c>
      <c r="I205" s="2">
        <f t="shared" si="18"/>
        <v>1.2078751924584195</v>
      </c>
      <c r="J205" s="8">
        <f t="shared" si="21"/>
        <v>0.77447885156672613</v>
      </c>
      <c r="K205" t="str">
        <f t="shared" si="22"/>
        <v/>
      </c>
      <c r="L205" s="2" t="str">
        <f t="shared" si="23"/>
        <v/>
      </c>
    </row>
    <row r="206" spans="1:12" x14ac:dyDescent="0.2">
      <c r="A206" s="1">
        <v>484530017422</v>
      </c>
      <c r="B206" s="48">
        <v>34.474935000099997</v>
      </c>
      <c r="C206" s="2"/>
      <c r="D206" s="1">
        <v>484530017422</v>
      </c>
      <c r="E206" s="2">
        <f>VLOOKUP(D206,'SVI Score (all Texas)'!$A$2:$B$15812, 2, FALSE)</f>
        <v>9.8808844940338425E-2</v>
      </c>
      <c r="F206" s="2">
        <f t="shared" si="19"/>
        <v>0.36536460603479431</v>
      </c>
      <c r="G206" s="2">
        <f t="shared" si="20"/>
        <v>1.3653646060347944</v>
      </c>
      <c r="H206" s="46">
        <v>0.82200300599999998</v>
      </c>
      <c r="I206" s="2">
        <f t="shared" si="18"/>
        <v>1.1223338104466067</v>
      </c>
      <c r="J206" s="8">
        <f t="shared" si="21"/>
        <v>0.71963047673828129</v>
      </c>
      <c r="K206" t="str">
        <f t="shared" si="22"/>
        <v/>
      </c>
      <c r="L206" s="2" t="str">
        <f t="shared" si="23"/>
        <v/>
      </c>
    </row>
    <row r="207" spans="1:12" x14ac:dyDescent="0.2">
      <c r="A207" s="1">
        <v>484530017451</v>
      </c>
      <c r="B207" s="48">
        <v>19.7964591024</v>
      </c>
      <c r="C207" s="2"/>
      <c r="D207" s="1">
        <v>484530017451</v>
      </c>
      <c r="E207" s="2">
        <f>VLOOKUP(D207,'SVI Score (all Texas)'!$A$2:$B$15812, 2, FALSE)</f>
        <v>8.9944035460183897E-2</v>
      </c>
      <c r="F207" s="2">
        <f t="shared" si="19"/>
        <v>0.3312028525672136</v>
      </c>
      <c r="G207" s="2">
        <f t="shared" si="20"/>
        <v>1.3312028525672135</v>
      </c>
      <c r="H207" s="46">
        <v>0.58875900599999997</v>
      </c>
      <c r="I207" s="2">
        <f t="shared" si="18"/>
        <v>0.78375766826183713</v>
      </c>
      <c r="J207" s="8">
        <f t="shared" si="21"/>
        <v>0.50253845977794476</v>
      </c>
      <c r="K207" t="str">
        <f t="shared" si="22"/>
        <v/>
      </c>
      <c r="L207" s="2" t="str">
        <f t="shared" si="23"/>
        <v/>
      </c>
    </row>
    <row r="208" spans="1:12" x14ac:dyDescent="0.2">
      <c r="A208" s="1">
        <v>484530017452</v>
      </c>
      <c r="B208" s="48">
        <v>23.591463087499999</v>
      </c>
      <c r="C208" s="2"/>
      <c r="D208" s="1">
        <v>484530017452</v>
      </c>
      <c r="E208" s="2">
        <f>VLOOKUP(D208,'SVI Score (all Texas)'!$A$2:$B$15812, 2, FALSE)</f>
        <v>0.11995960392613386</v>
      </c>
      <c r="F208" s="2">
        <f t="shared" si="19"/>
        <v>0.44687194307824823</v>
      </c>
      <c r="G208" s="2">
        <f t="shared" si="20"/>
        <v>1.4468719430782482</v>
      </c>
      <c r="H208" s="46">
        <v>0.57243209900000003</v>
      </c>
      <c r="I208" s="2">
        <f t="shared" si="18"/>
        <v>0.82823594336049011</v>
      </c>
      <c r="J208" s="8">
        <f t="shared" si="21"/>
        <v>0.5310575349548774</v>
      </c>
      <c r="K208" t="str">
        <f t="shared" si="22"/>
        <v/>
      </c>
      <c r="L208" s="2" t="str">
        <f t="shared" si="23"/>
        <v/>
      </c>
    </row>
    <row r="209" spans="1:12" x14ac:dyDescent="0.2">
      <c r="A209" s="1">
        <v>484530017461</v>
      </c>
      <c r="B209" s="48">
        <v>37.129608071200003</v>
      </c>
      <c r="C209" s="2"/>
      <c r="D209" s="1">
        <v>484530017461</v>
      </c>
      <c r="E209" s="2">
        <f>VLOOKUP(D209,'SVI Score (all Texas)'!$A$2:$B$15812, 2, FALSE)</f>
        <v>0.11770884047173963</v>
      </c>
      <c r="F209" s="2">
        <f t="shared" si="19"/>
        <v>0.4381983188548525</v>
      </c>
      <c r="G209" s="2">
        <f t="shared" si="20"/>
        <v>1.4381983188548526</v>
      </c>
      <c r="H209" s="46">
        <v>0.68598712399999995</v>
      </c>
      <c r="I209" s="2">
        <f t="shared" si="18"/>
        <v>0.98658552849287529</v>
      </c>
      <c r="J209" s="8">
        <f t="shared" si="21"/>
        <v>0.63258988333417321</v>
      </c>
      <c r="K209" t="str">
        <f t="shared" si="22"/>
        <v/>
      </c>
      <c r="L209" s="2" t="str">
        <f t="shared" si="23"/>
        <v/>
      </c>
    </row>
    <row r="210" spans="1:12" x14ac:dyDescent="0.2">
      <c r="A210" s="1">
        <v>484530017462</v>
      </c>
      <c r="B210" s="48">
        <v>36.705821482499999</v>
      </c>
      <c r="C210" s="2"/>
      <c r="D210" s="1">
        <v>484530017462</v>
      </c>
      <c r="E210" s="2">
        <f>VLOOKUP(D210,'SVI Score (all Texas)'!$A$2:$B$15812, 2, FALSE)</f>
        <v>0.12172890320546229</v>
      </c>
      <c r="F210" s="2">
        <f t="shared" si="19"/>
        <v>0.45369017937831724</v>
      </c>
      <c r="G210" s="2">
        <f t="shared" si="20"/>
        <v>1.4536901793783172</v>
      </c>
      <c r="H210" s="46">
        <v>0.38211434900000002</v>
      </c>
      <c r="I210" s="2">
        <f t="shared" si="18"/>
        <v>0.55547587654083896</v>
      </c>
      <c r="J210" s="8">
        <f t="shared" si="21"/>
        <v>0.35616620129498944</v>
      </c>
      <c r="K210" t="str">
        <f t="shared" si="22"/>
        <v/>
      </c>
      <c r="L210" s="2" t="str">
        <f t="shared" si="23"/>
        <v/>
      </c>
    </row>
    <row r="211" spans="1:12" x14ac:dyDescent="0.2">
      <c r="A211" s="1">
        <v>484530017471</v>
      </c>
      <c r="B211" s="48">
        <v>22.866691761599999</v>
      </c>
      <c r="C211" s="2"/>
      <c r="D211" s="1">
        <v>484530017471</v>
      </c>
      <c r="E211" s="2">
        <f>VLOOKUP(D211,'SVI Score (all Texas)'!$A$2:$B$15812, 2, FALSE)</f>
        <v>0.13239141840960478</v>
      </c>
      <c r="F211" s="2">
        <f t="shared" si="19"/>
        <v>0.49477963725822849</v>
      </c>
      <c r="G211" s="2">
        <f t="shared" si="20"/>
        <v>1.4947796372582285</v>
      </c>
      <c r="H211" s="46">
        <v>0.33844014500000003</v>
      </c>
      <c r="I211" s="2">
        <f t="shared" si="18"/>
        <v>0.5058934371767223</v>
      </c>
      <c r="J211" s="8">
        <f t="shared" si="21"/>
        <v>0.32437438129871954</v>
      </c>
      <c r="K211" t="str">
        <f t="shared" si="22"/>
        <v/>
      </c>
      <c r="L211" s="2" t="str">
        <f t="shared" si="23"/>
        <v/>
      </c>
    </row>
    <row r="212" spans="1:12" x14ac:dyDescent="0.2">
      <c r="A212" s="1">
        <v>484530017472</v>
      </c>
      <c r="B212" s="48">
        <v>35.966828304099998</v>
      </c>
      <c r="C212" s="2"/>
      <c r="D212" s="1">
        <v>484530017472</v>
      </c>
      <c r="E212" s="2">
        <f>VLOOKUP(D212,'SVI Score (all Texas)'!$A$2:$B$15812, 2, FALSE)</f>
        <v>0.14261656421984301</v>
      </c>
      <c r="F212" s="2">
        <f t="shared" si="19"/>
        <v>0.53418363247340084</v>
      </c>
      <c r="G212" s="2">
        <f t="shared" si="20"/>
        <v>1.5341836324734008</v>
      </c>
      <c r="H212" s="46">
        <v>0.40559342700000001</v>
      </c>
      <c r="I212" s="2">
        <f t="shared" si="18"/>
        <v>0.62225479714219512</v>
      </c>
      <c r="J212" s="8">
        <f t="shared" si="21"/>
        <v>0.3989842524141114</v>
      </c>
      <c r="K212" t="str">
        <f t="shared" si="22"/>
        <v/>
      </c>
      <c r="L212" s="2" t="str">
        <f t="shared" si="23"/>
        <v/>
      </c>
    </row>
    <row r="213" spans="1:12" x14ac:dyDescent="0.2">
      <c r="A213" s="1">
        <v>484530017473</v>
      </c>
      <c r="B213" s="48">
        <v>31.201883021099999</v>
      </c>
      <c r="C213" s="2"/>
      <c r="D213" s="1">
        <v>484530017473</v>
      </c>
      <c r="E213" s="2">
        <f>VLOOKUP(D213,'SVI Score (all Texas)'!$A$2:$B$15812, 2, FALSE)</f>
        <v>0.13854652162939585</v>
      </c>
      <c r="F213" s="2">
        <f t="shared" si="19"/>
        <v>0.51849916774929428</v>
      </c>
      <c r="G213" s="2">
        <f t="shared" si="20"/>
        <v>1.5184991677492943</v>
      </c>
      <c r="H213" s="46">
        <v>0.43791235099999998</v>
      </c>
      <c r="I213" s="2">
        <f t="shared" si="18"/>
        <v>0.66496954054063684</v>
      </c>
      <c r="J213" s="8">
        <f t="shared" si="21"/>
        <v>0.4263725667190526</v>
      </c>
      <c r="K213" t="str">
        <f t="shared" si="22"/>
        <v/>
      </c>
      <c r="L213" s="2" t="str">
        <f t="shared" si="23"/>
        <v/>
      </c>
    </row>
    <row r="214" spans="1:12" x14ac:dyDescent="0.2">
      <c r="A214" s="1">
        <v>484530017481</v>
      </c>
      <c r="B214" s="48">
        <v>32.667083120599997</v>
      </c>
      <c r="C214" s="2"/>
      <c r="D214" s="1">
        <v>484530017481</v>
      </c>
      <c r="E214" s="2">
        <f>VLOOKUP(D214,'SVI Score (all Texas)'!$A$2:$B$15812, 2, FALSE)</f>
        <v>0.11742370950337386</v>
      </c>
      <c r="F214" s="2">
        <f t="shared" si="19"/>
        <v>0.43709952774500521</v>
      </c>
      <c r="G214" s="2">
        <f t="shared" si="20"/>
        <v>1.4370995277450052</v>
      </c>
      <c r="H214" s="46">
        <v>0.81940077300000003</v>
      </c>
      <c r="I214" s="2">
        <f t="shared" si="18"/>
        <v>1.1775604639121922</v>
      </c>
      <c r="J214" s="8">
        <f t="shared" si="21"/>
        <v>0.75504131671492281</v>
      </c>
      <c r="K214" t="str">
        <f t="shared" si="22"/>
        <v/>
      </c>
      <c r="L214" s="2" t="str">
        <f t="shared" si="23"/>
        <v/>
      </c>
    </row>
    <row r="215" spans="1:12" x14ac:dyDescent="0.2">
      <c r="A215" s="1">
        <v>484530017482</v>
      </c>
      <c r="B215" s="48">
        <v>30.285303327899999</v>
      </c>
      <c r="C215" s="2"/>
      <c r="D215" s="1">
        <v>484530017482</v>
      </c>
      <c r="E215" s="2">
        <f>VLOOKUP(D215,'SVI Score (all Texas)'!$A$2:$B$15812, 2, FALSE)</f>
        <v>0.11855912092196891</v>
      </c>
      <c r="F215" s="2">
        <f t="shared" si="19"/>
        <v>0.4414749906416589</v>
      </c>
      <c r="G215" s="2">
        <f t="shared" si="20"/>
        <v>1.4414749906416588</v>
      </c>
      <c r="H215" s="46">
        <v>0.67751962899999996</v>
      </c>
      <c r="I215" s="2">
        <f t="shared" si="18"/>
        <v>0.97662760087231515</v>
      </c>
      <c r="J215" s="8">
        <f t="shared" si="21"/>
        <v>0.62620494853651487</v>
      </c>
      <c r="K215" t="str">
        <f t="shared" si="22"/>
        <v/>
      </c>
      <c r="L215" s="2" t="str">
        <f t="shared" si="23"/>
        <v/>
      </c>
    </row>
    <row r="216" spans="1:12" x14ac:dyDescent="0.2">
      <c r="A216" s="1">
        <v>484530017491</v>
      </c>
      <c r="B216" s="48">
        <v>26.0400501895</v>
      </c>
      <c r="C216" s="2"/>
      <c r="D216" s="1">
        <v>484530017491</v>
      </c>
      <c r="E216" s="2">
        <f>VLOOKUP(D216,'SVI Score (all Texas)'!$A$2:$B$15812, 2, FALSE)</f>
        <v>0.13612040692312699</v>
      </c>
      <c r="F216" s="2">
        <f t="shared" si="19"/>
        <v>0.50914980353958716</v>
      </c>
      <c r="G216" s="2">
        <f t="shared" si="20"/>
        <v>1.5091498035395872</v>
      </c>
      <c r="H216" s="46">
        <v>0.67322912700000004</v>
      </c>
      <c r="I216" s="2">
        <f t="shared" si="18"/>
        <v>1.0160036047491778</v>
      </c>
      <c r="J216" s="8">
        <f t="shared" si="21"/>
        <v>0.65145249269690997</v>
      </c>
      <c r="K216" t="str">
        <f t="shared" si="22"/>
        <v/>
      </c>
      <c r="L216" s="2" t="str">
        <f t="shared" si="23"/>
        <v/>
      </c>
    </row>
    <row r="217" spans="1:12" x14ac:dyDescent="0.2">
      <c r="A217" s="1">
        <v>484530017492</v>
      </c>
      <c r="B217" s="48">
        <v>39.568572545099997</v>
      </c>
      <c r="C217" s="2"/>
      <c r="D217" s="1">
        <v>484530017492</v>
      </c>
      <c r="E217" s="2">
        <f>VLOOKUP(D217,'SVI Score (all Texas)'!$A$2:$B$15812, 2, FALSE)</f>
        <v>0.13584000549778322</v>
      </c>
      <c r="F217" s="2">
        <f t="shared" si="19"/>
        <v>0.50806923836940543</v>
      </c>
      <c r="G217" s="2">
        <f t="shared" si="20"/>
        <v>1.5080692383694054</v>
      </c>
      <c r="H217" s="46">
        <v>0.43352589000000002</v>
      </c>
      <c r="I217" s="2">
        <f t="shared" si="18"/>
        <v>0.65378705874571863</v>
      </c>
      <c r="J217" s="8">
        <f t="shared" si="21"/>
        <v>0.41920245865468631</v>
      </c>
      <c r="K217" t="str">
        <f t="shared" si="22"/>
        <v/>
      </c>
      <c r="L217" s="2" t="str">
        <f t="shared" si="23"/>
        <v/>
      </c>
    </row>
    <row r="218" spans="1:12" x14ac:dyDescent="0.2">
      <c r="A218" s="1">
        <v>484530017493</v>
      </c>
      <c r="B218" s="48">
        <v>46.1398766079</v>
      </c>
      <c r="C218" s="2"/>
      <c r="D218" s="1">
        <v>484530017493</v>
      </c>
      <c r="E218" s="2">
        <f>VLOOKUP(D218,'SVI Score (all Texas)'!$A$2:$B$15812, 2, FALSE)</f>
        <v>8.0039074874547492E-2</v>
      </c>
      <c r="F218" s="2">
        <f t="shared" si="19"/>
        <v>0.2930327348235533</v>
      </c>
      <c r="G218" s="2">
        <f t="shared" si="20"/>
        <v>1.2930327348235533</v>
      </c>
      <c r="H218" s="46">
        <v>0.43023076599999999</v>
      </c>
      <c r="I218" s="2">
        <f t="shared" si="18"/>
        <v>0.55630246396621219</v>
      </c>
      <c r="J218" s="8">
        <f t="shared" si="21"/>
        <v>0.35669620181484413</v>
      </c>
      <c r="K218" t="str">
        <f t="shared" si="22"/>
        <v/>
      </c>
      <c r="L218" s="2" t="str">
        <f t="shared" si="23"/>
        <v/>
      </c>
    </row>
    <row r="219" spans="1:12" x14ac:dyDescent="0.2">
      <c r="A219" s="1">
        <v>484530017494</v>
      </c>
      <c r="B219" s="48">
        <v>28.5261468996</v>
      </c>
      <c r="C219" s="2"/>
      <c r="D219" s="1">
        <v>484530017494</v>
      </c>
      <c r="E219" s="2">
        <f>VLOOKUP(D219,'SVI Score (all Texas)'!$A$2:$B$15812, 2, FALSE)</f>
        <v>7.9008113766341495E-2</v>
      </c>
      <c r="F219" s="2">
        <f t="shared" si="19"/>
        <v>0.28905978545650352</v>
      </c>
      <c r="G219" s="2">
        <f t="shared" si="20"/>
        <v>1.2890597854565036</v>
      </c>
      <c r="H219" s="46">
        <v>0.58585290800000001</v>
      </c>
      <c r="I219" s="2">
        <f t="shared" si="18"/>
        <v>0.75519942389554873</v>
      </c>
      <c r="J219" s="8">
        <f t="shared" si="21"/>
        <v>0.48422716699069235</v>
      </c>
      <c r="K219" t="str">
        <f t="shared" si="22"/>
        <v/>
      </c>
      <c r="L219" s="2" t="str">
        <f t="shared" si="23"/>
        <v/>
      </c>
    </row>
    <row r="220" spans="1:12" x14ac:dyDescent="0.2">
      <c r="A220" s="1">
        <v>484530017501</v>
      </c>
      <c r="B220" s="48">
        <v>33.639019394400002</v>
      </c>
      <c r="C220" s="2"/>
      <c r="D220" s="1">
        <v>484530017501</v>
      </c>
      <c r="E220" s="2">
        <f>VLOOKUP(D220,'SVI Score (all Texas)'!$A$2:$B$15812, 2, FALSE)</f>
        <v>6.1262980328700117E-2</v>
      </c>
      <c r="F220" s="2">
        <f t="shared" si="19"/>
        <v>0.2206764913650596</v>
      </c>
      <c r="G220" s="2">
        <f t="shared" si="20"/>
        <v>1.2206764913650596</v>
      </c>
      <c r="H220" s="46">
        <v>0.52969418899999998</v>
      </c>
      <c r="I220" s="2">
        <f t="shared" si="18"/>
        <v>0.64658524412498075</v>
      </c>
      <c r="J220" s="8">
        <f t="shared" si="21"/>
        <v>0.41458471904757244</v>
      </c>
      <c r="K220" t="str">
        <f t="shared" si="22"/>
        <v/>
      </c>
      <c r="L220" s="2" t="str">
        <f t="shared" si="23"/>
        <v/>
      </c>
    </row>
    <row r="221" spans="1:12" x14ac:dyDescent="0.2">
      <c r="A221" s="1">
        <v>484530017502</v>
      </c>
      <c r="B221" s="48">
        <v>38.707887471699998</v>
      </c>
      <c r="C221" s="2"/>
      <c r="D221" s="1">
        <v>484530017502</v>
      </c>
      <c r="E221" s="2">
        <f>VLOOKUP(D221,'SVI Score (all Texas)'!$A$2:$B$15812, 2, FALSE)</f>
        <v>0.11669054391348735</v>
      </c>
      <c r="F221" s="2">
        <f t="shared" si="19"/>
        <v>0.43427417405988805</v>
      </c>
      <c r="G221" s="2">
        <f t="shared" si="20"/>
        <v>1.4342741740598881</v>
      </c>
      <c r="H221" s="46">
        <v>0.67993795899999998</v>
      </c>
      <c r="I221" s="2">
        <f t="shared" si="18"/>
        <v>0.97521745455669107</v>
      </c>
      <c r="J221" s="8">
        <f t="shared" si="21"/>
        <v>0.62530077523625638</v>
      </c>
      <c r="K221" t="str">
        <f t="shared" si="22"/>
        <v/>
      </c>
      <c r="L221" s="2" t="str">
        <f t="shared" si="23"/>
        <v/>
      </c>
    </row>
    <row r="222" spans="1:12" x14ac:dyDescent="0.2">
      <c r="A222" s="1">
        <v>484530017503</v>
      </c>
      <c r="B222" s="48">
        <v>33.131190742199998</v>
      </c>
      <c r="C222" s="2"/>
      <c r="D222" s="1">
        <v>484530017503</v>
      </c>
      <c r="E222" s="2">
        <f>VLOOKUP(D222,'SVI Score (all Texas)'!$A$2:$B$15812, 2, FALSE)</f>
        <v>0.11745267665950854</v>
      </c>
      <c r="F222" s="2">
        <f t="shared" si="19"/>
        <v>0.43721115663547883</v>
      </c>
      <c r="G222" s="2">
        <f t="shared" si="20"/>
        <v>1.4372111566354788</v>
      </c>
      <c r="H222" s="46">
        <v>0.59690760399999998</v>
      </c>
      <c r="I222" s="2">
        <f t="shared" si="18"/>
        <v>0.8578822679493523</v>
      </c>
      <c r="J222" s="8">
        <f t="shared" si="21"/>
        <v>0.55006649512237982</v>
      </c>
      <c r="K222" t="str">
        <f t="shared" si="22"/>
        <v/>
      </c>
      <c r="L222" s="2" t="str">
        <f t="shared" si="23"/>
        <v/>
      </c>
    </row>
    <row r="223" spans="1:12" x14ac:dyDescent="0.2">
      <c r="A223" s="1">
        <v>484530017511</v>
      </c>
      <c r="B223" s="48">
        <v>37.667336542800001</v>
      </c>
      <c r="C223" s="2"/>
      <c r="D223" s="1">
        <v>484530017511</v>
      </c>
      <c r="E223" s="2">
        <f>VLOOKUP(D223,'SVI Score (all Texas)'!$A$2:$B$15812, 2, FALSE)</f>
        <v>0.10277133930066534</v>
      </c>
      <c r="F223" s="2">
        <f t="shared" si="19"/>
        <v>0.38063461897271561</v>
      </c>
      <c r="G223" s="2">
        <f t="shared" si="20"/>
        <v>1.3806346189727157</v>
      </c>
      <c r="H223" s="46">
        <v>0.45469454399999998</v>
      </c>
      <c r="I223" s="2">
        <f t="shared" si="18"/>
        <v>0.62776702850441268</v>
      </c>
      <c r="J223" s="8">
        <f t="shared" si="21"/>
        <v>0.40251864623363454</v>
      </c>
      <c r="K223" t="str">
        <f t="shared" si="22"/>
        <v/>
      </c>
      <c r="L223" s="2" t="str">
        <f t="shared" si="23"/>
        <v/>
      </c>
    </row>
    <row r="224" spans="1:12" x14ac:dyDescent="0.2">
      <c r="A224" s="1">
        <v>484530017512</v>
      </c>
      <c r="B224" s="48">
        <v>44.6517719251</v>
      </c>
      <c r="C224" s="2"/>
      <c r="D224" s="1">
        <v>484530017512</v>
      </c>
      <c r="E224" s="2">
        <f>VLOOKUP(D224,'SVI Score (all Texas)'!$A$2:$B$15812, 2, FALSE)</f>
        <v>0.10378078172932799</v>
      </c>
      <c r="F224" s="2">
        <f t="shared" si="19"/>
        <v>0.38452464317062857</v>
      </c>
      <c r="G224" s="2">
        <f t="shared" si="20"/>
        <v>1.3845246431706286</v>
      </c>
      <c r="H224" s="46">
        <v>0.47112295300000001</v>
      </c>
      <c r="I224" s="2">
        <f t="shared" si="18"/>
        <v>0.6522813383918179</v>
      </c>
      <c r="J224" s="8">
        <f t="shared" si="21"/>
        <v>0.4182370041294583</v>
      </c>
      <c r="K224" t="str">
        <f t="shared" si="22"/>
        <v/>
      </c>
      <c r="L224" s="2" t="str">
        <f t="shared" si="23"/>
        <v/>
      </c>
    </row>
    <row r="225" spans="1:12" x14ac:dyDescent="0.2">
      <c r="A225" s="1">
        <v>484530017521</v>
      </c>
      <c r="B225" s="48">
        <v>40.678288506400001</v>
      </c>
      <c r="C225" s="2"/>
      <c r="D225" s="1">
        <v>484530017521</v>
      </c>
      <c r="E225" s="2">
        <f>VLOOKUP(D225,'SVI Score (all Texas)'!$A$2:$B$15812, 2, FALSE)</f>
        <v>0.13285648786049775</v>
      </c>
      <c r="F225" s="2">
        <f t="shared" si="19"/>
        <v>0.49657184587391007</v>
      </c>
      <c r="G225" s="2">
        <f t="shared" si="20"/>
        <v>1.4965718458739101</v>
      </c>
      <c r="H225" s="46">
        <v>0.15833053599999999</v>
      </c>
      <c r="I225" s="2">
        <f t="shared" si="18"/>
        <v>0.23695302251972558</v>
      </c>
      <c r="J225" s="8">
        <f t="shared" si="21"/>
        <v>0.15193217469996106</v>
      </c>
      <c r="K225" t="str">
        <f t="shared" si="22"/>
        <v/>
      </c>
      <c r="L225" s="2" t="str">
        <f t="shared" si="23"/>
        <v/>
      </c>
    </row>
    <row r="226" spans="1:12" x14ac:dyDescent="0.2">
      <c r="A226" s="1">
        <v>484530017522</v>
      </c>
      <c r="B226" s="48">
        <v>26.752693302400001</v>
      </c>
      <c r="C226" s="2"/>
      <c r="D226" s="1">
        <v>484530017522</v>
      </c>
      <c r="E226" s="2">
        <f>VLOOKUP(D226,'SVI Score (all Texas)'!$A$2:$B$15812, 2, FALSE)</f>
        <v>0.11085853892664588</v>
      </c>
      <c r="F226" s="2">
        <f t="shared" si="19"/>
        <v>0.41179974671565744</v>
      </c>
      <c r="G226" s="2">
        <f t="shared" si="20"/>
        <v>1.4117997467156576</v>
      </c>
      <c r="H226" s="46">
        <v>0.15763434000000001</v>
      </c>
      <c r="I226" s="2">
        <f t="shared" si="18"/>
        <v>0.22254812128568988</v>
      </c>
      <c r="J226" s="8">
        <f t="shared" si="21"/>
        <v>0.14269587989539487</v>
      </c>
      <c r="K226" t="str">
        <f t="shared" si="22"/>
        <v/>
      </c>
      <c r="L226" s="2" t="str">
        <f t="shared" si="23"/>
        <v/>
      </c>
    </row>
    <row r="227" spans="1:12" x14ac:dyDescent="0.2">
      <c r="A227" s="1">
        <v>484530017523</v>
      </c>
      <c r="B227" s="48">
        <v>23.657732727399999</v>
      </c>
      <c r="C227" s="2"/>
      <c r="D227" s="1">
        <v>484530017523</v>
      </c>
      <c r="E227" s="2">
        <f>VLOOKUP(D227,'SVI Score (all Texas)'!$A$2:$B$15812, 2, FALSE)</f>
        <v>0.10181025859255567</v>
      </c>
      <c r="F227" s="2">
        <f t="shared" si="19"/>
        <v>0.37693096326681563</v>
      </c>
      <c r="G227" s="2">
        <f t="shared" si="20"/>
        <v>1.3769309632668156</v>
      </c>
      <c r="H227" s="46">
        <v>0.172104538</v>
      </c>
      <c r="I227" s="2">
        <f t="shared" si="18"/>
        <v>0.23697606729093026</v>
      </c>
      <c r="J227" s="8">
        <f t="shared" si="21"/>
        <v>0.15194695080269804</v>
      </c>
      <c r="K227" t="str">
        <f t="shared" si="22"/>
        <v/>
      </c>
      <c r="L227" s="2" t="str">
        <f t="shared" si="23"/>
        <v/>
      </c>
    </row>
    <row r="228" spans="1:12" x14ac:dyDescent="0.2">
      <c r="A228" s="1">
        <v>484530017531</v>
      </c>
      <c r="B228" s="48">
        <v>26.139115888799999</v>
      </c>
      <c r="C228" s="2"/>
      <c r="D228" s="1">
        <v>484530017531</v>
      </c>
      <c r="E228" s="2">
        <f>VLOOKUP(D228,'SVI Score (all Texas)'!$A$2:$B$15812, 2, FALSE)</f>
        <v>7.780246446624231E-2</v>
      </c>
      <c r="F228" s="2">
        <f t="shared" si="19"/>
        <v>0.28441365129529517</v>
      </c>
      <c r="G228" s="2">
        <f t="shared" si="20"/>
        <v>1.2844136512952953</v>
      </c>
      <c r="H228" s="46">
        <v>0.206721034</v>
      </c>
      <c r="I228" s="2">
        <f t="shared" si="18"/>
        <v>0.26551531807947887</v>
      </c>
      <c r="J228" s="8">
        <f t="shared" si="21"/>
        <v>0.17024606507650228</v>
      </c>
      <c r="K228" t="str">
        <f t="shared" si="22"/>
        <v/>
      </c>
      <c r="L228" s="2" t="str">
        <f t="shared" si="23"/>
        <v/>
      </c>
    </row>
    <row r="229" spans="1:12" x14ac:dyDescent="0.2">
      <c r="A229" s="1">
        <v>484530017541</v>
      </c>
      <c r="B229" s="48">
        <v>45.921001707800002</v>
      </c>
      <c r="C229" s="2"/>
      <c r="D229" s="1">
        <v>484530017541</v>
      </c>
      <c r="E229" s="2">
        <f>VLOOKUP(D229,'SVI Score (all Texas)'!$A$2:$B$15812, 2, FALSE)</f>
        <v>0.11477691418604932</v>
      </c>
      <c r="F229" s="2">
        <f t="shared" si="19"/>
        <v>0.42689974067546838</v>
      </c>
      <c r="G229" s="2">
        <f t="shared" si="20"/>
        <v>1.4268997406754684</v>
      </c>
      <c r="H229" s="46">
        <v>0.28914700999999998</v>
      </c>
      <c r="I229" s="2">
        <f t="shared" si="18"/>
        <v>0.41258379358608704</v>
      </c>
      <c r="J229" s="8">
        <f t="shared" si="21"/>
        <v>0.26454506610176598</v>
      </c>
      <c r="K229" t="str">
        <f t="shared" si="22"/>
        <v/>
      </c>
      <c r="L229" s="2" t="str">
        <f t="shared" si="23"/>
        <v/>
      </c>
    </row>
    <row r="230" spans="1:12" x14ac:dyDescent="0.2">
      <c r="A230" s="1">
        <v>484530017542</v>
      </c>
      <c r="B230" s="48">
        <v>47.597451406200001</v>
      </c>
      <c r="C230" s="2"/>
      <c r="D230" s="1">
        <v>484530017542</v>
      </c>
      <c r="E230" s="2">
        <f>VLOOKUP(D230,'SVI Score (all Texas)'!$A$2:$B$15812, 2, FALSE)</f>
        <v>0.10118271484021153</v>
      </c>
      <c r="F230" s="2">
        <f t="shared" si="19"/>
        <v>0.37451263775111293</v>
      </c>
      <c r="G230" s="2">
        <f t="shared" si="20"/>
        <v>1.374512637751113</v>
      </c>
      <c r="H230" s="46">
        <v>0.30599105999999998</v>
      </c>
      <c r="I230" s="2">
        <f t="shared" si="18"/>
        <v>0.42058857900885904</v>
      </c>
      <c r="J230" s="8">
        <f t="shared" si="21"/>
        <v>0.26967766345948507</v>
      </c>
      <c r="K230" t="str">
        <f t="shared" si="22"/>
        <v/>
      </c>
      <c r="L230" s="2" t="str">
        <f t="shared" si="23"/>
        <v/>
      </c>
    </row>
    <row r="231" spans="1:12" x14ac:dyDescent="0.2">
      <c r="A231" s="1">
        <v>484530017543</v>
      </c>
      <c r="B231" s="48">
        <v>38.191567472099997</v>
      </c>
      <c r="C231" s="2"/>
      <c r="D231" s="1">
        <v>484530017543</v>
      </c>
      <c r="E231" s="2">
        <f>VLOOKUP(D231,'SVI Score (all Texas)'!$A$2:$B$15812, 2, FALSE)</f>
        <v>8.4759038470839265E-2</v>
      </c>
      <c r="F231" s="2">
        <f t="shared" si="19"/>
        <v>0.31122175886444725</v>
      </c>
      <c r="G231" s="2">
        <f t="shared" si="20"/>
        <v>1.3112217588644473</v>
      </c>
      <c r="H231" s="46">
        <v>0.25226773400000002</v>
      </c>
      <c r="I231" s="2">
        <f t="shared" si="18"/>
        <v>0.33077894188022855</v>
      </c>
      <c r="J231" s="8">
        <f t="shared" si="21"/>
        <v>0.21209252133777487</v>
      </c>
      <c r="K231" t="str">
        <f t="shared" si="22"/>
        <v/>
      </c>
      <c r="L231" s="2" t="str">
        <f t="shared" si="23"/>
        <v/>
      </c>
    </row>
    <row r="232" spans="1:12" x14ac:dyDescent="0.2">
      <c r="A232" s="1">
        <v>484530017551</v>
      </c>
      <c r="B232" s="48">
        <v>23.261039896500002</v>
      </c>
      <c r="C232" s="2"/>
      <c r="D232" s="1">
        <v>484530017551</v>
      </c>
      <c r="E232" s="2">
        <f>VLOOKUP(D232,'SVI Score (all Texas)'!$A$2:$B$15812, 2, FALSE)</f>
        <v>6.4122764568123644E-2</v>
      </c>
      <c r="F232" s="2">
        <f t="shared" si="19"/>
        <v>0.23169706032103859</v>
      </c>
      <c r="G232" s="2">
        <f t="shared" si="20"/>
        <v>1.2316970603210387</v>
      </c>
      <c r="H232" s="46">
        <v>0.61842570500000005</v>
      </c>
      <c r="I232" s="2">
        <f t="shared" si="18"/>
        <v>0.76171312287546589</v>
      </c>
      <c r="J232" s="8">
        <f t="shared" si="21"/>
        <v>0.4884036929570465</v>
      </c>
      <c r="K232" t="str">
        <f t="shared" si="22"/>
        <v/>
      </c>
      <c r="L232" s="2" t="str">
        <f t="shared" si="23"/>
        <v/>
      </c>
    </row>
    <row r="233" spans="1:12" x14ac:dyDescent="0.2">
      <c r="A233" s="1">
        <v>484530017552</v>
      </c>
      <c r="B233" s="48">
        <v>34.0060329951</v>
      </c>
      <c r="C233" s="2"/>
      <c r="D233" s="1">
        <v>484530017552</v>
      </c>
      <c r="E233" s="2">
        <f>VLOOKUP(D233,'SVI Score (all Texas)'!$A$2:$B$15812, 2, FALSE)</f>
        <v>6.6923279194534058E-2</v>
      </c>
      <c r="F233" s="2">
        <f t="shared" si="19"/>
        <v>0.24248922573237222</v>
      </c>
      <c r="G233" s="2">
        <f t="shared" si="20"/>
        <v>1.2424892257323723</v>
      </c>
      <c r="H233" s="46">
        <v>0.82907606899999997</v>
      </c>
      <c r="I233" s="2">
        <f t="shared" si="18"/>
        <v>1.0301180830450489</v>
      </c>
      <c r="J233" s="8">
        <f t="shared" si="21"/>
        <v>0.66050257089149622</v>
      </c>
      <c r="K233" t="str">
        <f t="shared" si="22"/>
        <v/>
      </c>
      <c r="L233" s="2" t="str">
        <f t="shared" si="23"/>
        <v/>
      </c>
    </row>
    <row r="234" spans="1:12" x14ac:dyDescent="0.2">
      <c r="A234" s="1">
        <v>484530017561</v>
      </c>
      <c r="B234" s="48">
        <v>28.0600046293</v>
      </c>
      <c r="C234" s="2"/>
      <c r="D234" s="1">
        <v>484530017561</v>
      </c>
      <c r="E234" s="2">
        <f>VLOOKUP(D234,'SVI Score (all Texas)'!$A$2:$B$15812, 2, FALSE)</f>
        <v>8.4884657795223806E-2</v>
      </c>
      <c r="F234" s="2">
        <f t="shared" si="19"/>
        <v>0.31170585007926643</v>
      </c>
      <c r="G234" s="2">
        <f t="shared" si="20"/>
        <v>1.3117058500792664</v>
      </c>
      <c r="H234" s="46">
        <v>0.494276506</v>
      </c>
      <c r="I234" s="2">
        <f t="shared" si="18"/>
        <v>0.64834538447693968</v>
      </c>
      <c r="J234" s="8">
        <f t="shared" si="21"/>
        <v>0.41571330541716822</v>
      </c>
      <c r="K234" t="str">
        <f t="shared" si="22"/>
        <v/>
      </c>
      <c r="L234" s="2" t="str">
        <f t="shared" si="23"/>
        <v/>
      </c>
    </row>
    <row r="235" spans="1:12" x14ac:dyDescent="0.2">
      <c r="A235" s="1">
        <v>484530017562</v>
      </c>
      <c r="B235" s="48">
        <v>32.942411977299997</v>
      </c>
      <c r="C235" s="2"/>
      <c r="D235" s="1">
        <v>484530017562</v>
      </c>
      <c r="E235" s="2">
        <f>VLOOKUP(D235,'SVI Score (all Texas)'!$A$2:$B$15812, 2, FALSE)</f>
        <v>0.10957451191421751</v>
      </c>
      <c r="F235" s="2">
        <f t="shared" si="19"/>
        <v>0.4068515733406412</v>
      </c>
      <c r="G235" s="2">
        <f t="shared" si="20"/>
        <v>1.4068515733406413</v>
      </c>
      <c r="H235" s="46">
        <v>0.45124111500000003</v>
      </c>
      <c r="I235" s="2">
        <f t="shared" si="18"/>
        <v>0.63482927259373523</v>
      </c>
      <c r="J235" s="8">
        <f t="shared" si="21"/>
        <v>0.40704689445491815</v>
      </c>
      <c r="K235" t="str">
        <f t="shared" si="22"/>
        <v/>
      </c>
      <c r="L235" s="2" t="str">
        <f t="shared" si="23"/>
        <v/>
      </c>
    </row>
    <row r="236" spans="1:12" x14ac:dyDescent="0.2">
      <c r="A236" s="1">
        <v>484530017571</v>
      </c>
      <c r="B236" s="48">
        <v>31.8083510192</v>
      </c>
      <c r="C236" s="2"/>
      <c r="D236" s="1">
        <v>484530017571</v>
      </c>
      <c r="E236" s="2">
        <f>VLOOKUP(D236,'SVI Score (all Texas)'!$A$2:$B$15812, 2, FALSE)</f>
        <v>7.4618909805105077E-2</v>
      </c>
      <c r="F236" s="2">
        <f t="shared" si="19"/>
        <v>0.27214538882131789</v>
      </c>
      <c r="G236" s="2">
        <f t="shared" si="20"/>
        <v>1.2721453888213179</v>
      </c>
      <c r="H236" s="46">
        <v>0.67903131900000002</v>
      </c>
      <c r="I236" s="2">
        <f t="shared" si="18"/>
        <v>0.86382656133110736</v>
      </c>
      <c r="J236" s="8">
        <f t="shared" si="21"/>
        <v>0.55387792327358409</v>
      </c>
      <c r="K236" t="str">
        <f t="shared" si="22"/>
        <v/>
      </c>
      <c r="L236" s="2" t="str">
        <f t="shared" si="23"/>
        <v/>
      </c>
    </row>
    <row r="237" spans="1:12" x14ac:dyDescent="0.2">
      <c r="A237" s="1">
        <v>484530017572</v>
      </c>
      <c r="B237" s="48">
        <v>26.872247499299998</v>
      </c>
      <c r="C237" s="2"/>
      <c r="D237" s="1">
        <v>484530017572</v>
      </c>
      <c r="E237" s="2">
        <f>VLOOKUP(D237,'SVI Score (all Texas)'!$A$2:$B$15812, 2, FALSE)</f>
        <v>0.11992665842821085</v>
      </c>
      <c r="F237" s="2">
        <f t="shared" si="19"/>
        <v>0.44674498310460947</v>
      </c>
      <c r="G237" s="2">
        <f t="shared" si="20"/>
        <v>1.4467449831046095</v>
      </c>
      <c r="H237" s="46">
        <v>0.88608390199999998</v>
      </c>
      <c r="I237" s="2">
        <f t="shared" si="18"/>
        <v>1.2819374398282564</v>
      </c>
      <c r="J237" s="8">
        <f t="shared" si="21"/>
        <v>0.82196690715854315</v>
      </c>
      <c r="K237" t="str">
        <f t="shared" si="22"/>
        <v/>
      </c>
      <c r="L237" s="2" t="str">
        <f t="shared" si="23"/>
        <v/>
      </c>
    </row>
    <row r="238" spans="1:12" x14ac:dyDescent="0.2">
      <c r="A238" s="1">
        <v>484530017601</v>
      </c>
      <c r="B238" s="48">
        <v>28.799108714999999</v>
      </c>
      <c r="C238" s="2"/>
      <c r="D238" s="1">
        <v>484530017601</v>
      </c>
      <c r="E238" s="2">
        <f>VLOOKUP(D238,'SVI Score (all Texas)'!$A$2:$B$15812, 2, FALSE)</f>
        <v>9.0666581224852855E-2</v>
      </c>
      <c r="F238" s="2">
        <f t="shared" si="19"/>
        <v>0.3339872813061418</v>
      </c>
      <c r="G238" s="2">
        <f t="shared" si="20"/>
        <v>1.3339872813061417</v>
      </c>
      <c r="H238" s="46">
        <v>0.86503283200000003</v>
      </c>
      <c r="I238" s="2">
        <f t="shared" si="18"/>
        <v>1.1539427958002324</v>
      </c>
      <c r="J238" s="8">
        <f t="shared" si="21"/>
        <v>0.73989787756637493</v>
      </c>
      <c r="K238" t="str">
        <f t="shared" si="22"/>
        <v/>
      </c>
      <c r="L238" s="2" t="str">
        <f t="shared" si="23"/>
        <v/>
      </c>
    </row>
    <row r="239" spans="1:12" x14ac:dyDescent="0.2">
      <c r="A239" s="1">
        <v>484530017602</v>
      </c>
      <c r="B239" s="48">
        <v>26.4322593387</v>
      </c>
      <c r="C239" s="2"/>
      <c r="D239" s="1">
        <v>484530017602</v>
      </c>
      <c r="E239" s="2">
        <f>VLOOKUP(D239,'SVI Score (all Texas)'!$A$2:$B$15812, 2, FALSE)</f>
        <v>6.1336464018677712E-2</v>
      </c>
      <c r="F239" s="2">
        <f t="shared" si="19"/>
        <v>0.22095967079565226</v>
      </c>
      <c r="G239" s="2">
        <f t="shared" si="20"/>
        <v>1.2209596707956523</v>
      </c>
      <c r="H239" s="46">
        <v>0.84495139699999999</v>
      </c>
      <c r="I239" s="2">
        <f t="shared" si="18"/>
        <v>1.0316515795194465</v>
      </c>
      <c r="J239" s="8">
        <f t="shared" si="21"/>
        <v>0.66148583521862914</v>
      </c>
      <c r="K239" t="str">
        <f t="shared" si="22"/>
        <v/>
      </c>
      <c r="L239" s="2" t="str">
        <f t="shared" si="23"/>
        <v/>
      </c>
    </row>
    <row r="240" spans="1:12" x14ac:dyDescent="0.2">
      <c r="A240" s="1">
        <v>484530017611</v>
      </c>
      <c r="B240" s="48">
        <v>38.492335578199999</v>
      </c>
      <c r="C240" s="2"/>
      <c r="D240" s="1">
        <v>484530017611</v>
      </c>
      <c r="E240" s="2">
        <f>VLOOKUP(D240,'SVI Score (all Texas)'!$A$2:$B$15812, 2, FALSE)</f>
        <v>6.7727542664611937E-2</v>
      </c>
      <c r="F240" s="2">
        <f t="shared" si="19"/>
        <v>0.24558856480438379</v>
      </c>
      <c r="G240" s="2">
        <f t="shared" si="20"/>
        <v>1.2455885648043838</v>
      </c>
      <c r="H240" s="46">
        <v>0.83734995800000001</v>
      </c>
      <c r="I240" s="2">
        <f t="shared" si="18"/>
        <v>1.0429935324242312</v>
      </c>
      <c r="J240" s="8">
        <f t="shared" si="21"/>
        <v>0.66875819474307885</v>
      </c>
      <c r="K240" t="str">
        <f t="shared" si="22"/>
        <v/>
      </c>
      <c r="L240" s="2" t="str">
        <f t="shared" si="23"/>
        <v/>
      </c>
    </row>
    <row r="241" spans="1:12" x14ac:dyDescent="0.2">
      <c r="A241" s="1">
        <v>484530017612</v>
      </c>
      <c r="B241" s="48">
        <v>24.2574848179</v>
      </c>
      <c r="C241" s="2"/>
      <c r="D241" s="1">
        <v>484530017612</v>
      </c>
      <c r="E241" s="2">
        <f>VLOOKUP(D241,'SVI Score (all Texas)'!$A$2:$B$15812, 2, FALSE)</f>
        <v>6.7966510484516948E-2</v>
      </c>
      <c r="F241" s="2">
        <f t="shared" si="19"/>
        <v>0.24650945991990272</v>
      </c>
      <c r="G241" s="2">
        <f t="shared" si="20"/>
        <v>1.2465094599199027</v>
      </c>
      <c r="H241" s="46">
        <v>0.84873016000000001</v>
      </c>
      <c r="I241" s="2">
        <f t="shared" si="18"/>
        <v>1.0579501733593326</v>
      </c>
      <c r="J241" s="8">
        <f t="shared" si="21"/>
        <v>0.67834826014638994</v>
      </c>
      <c r="K241" t="str">
        <f t="shared" si="22"/>
        <v/>
      </c>
      <c r="L241" s="2" t="str">
        <f t="shared" si="23"/>
        <v/>
      </c>
    </row>
    <row r="242" spans="1:12" x14ac:dyDescent="0.2">
      <c r="A242" s="1">
        <v>484530017641</v>
      </c>
      <c r="B242" s="48">
        <v>34.839099234800003</v>
      </c>
      <c r="C242" s="2"/>
      <c r="D242" s="1">
        <v>484530017641</v>
      </c>
      <c r="E242" s="2">
        <f>VLOOKUP(D242,'SVI Score (all Texas)'!$A$2:$B$15812, 2, FALSE)</f>
        <v>0.12228334587416294</v>
      </c>
      <c r="F242" s="2">
        <f t="shared" si="19"/>
        <v>0.45582679988916541</v>
      </c>
      <c r="G242" s="2">
        <f t="shared" si="20"/>
        <v>1.4558267998891654</v>
      </c>
      <c r="H242" s="46">
        <v>0.77739011800000002</v>
      </c>
      <c r="I242" s="2">
        <f t="shared" si="18"/>
        <v>1.1317453677534006</v>
      </c>
      <c r="J242" s="8">
        <f t="shared" si="21"/>
        <v>0.72566508374066918</v>
      </c>
      <c r="K242" t="str">
        <f t="shared" si="22"/>
        <v/>
      </c>
      <c r="L242" s="2" t="str">
        <f t="shared" si="23"/>
        <v/>
      </c>
    </row>
    <row r="243" spans="1:12" x14ac:dyDescent="0.2">
      <c r="A243" s="1">
        <v>484530017642</v>
      </c>
      <c r="B243" s="48">
        <v>33.779270465700002</v>
      </c>
      <c r="C243" s="2"/>
      <c r="D243" s="1">
        <v>484530017642</v>
      </c>
      <c r="E243" s="2">
        <f>VLOOKUP(D243,'SVI Score (all Texas)'!$A$2:$B$15812, 2, FALSE)</f>
        <v>9.7187095221161368E-2</v>
      </c>
      <c r="F243" s="2">
        <f t="shared" si="19"/>
        <v>0.35911497210677007</v>
      </c>
      <c r="G243" s="2">
        <f t="shared" si="20"/>
        <v>1.3591149721067701</v>
      </c>
      <c r="H243" s="46">
        <v>0.85904915500000001</v>
      </c>
      <c r="I243" s="2">
        <f t="shared" si="18"/>
        <v>1.1675465683361694</v>
      </c>
      <c r="J243" s="8">
        <f t="shared" si="21"/>
        <v>0.74862049576102763</v>
      </c>
      <c r="K243" t="str">
        <f t="shared" si="22"/>
        <v/>
      </c>
      <c r="L243" s="2" t="str">
        <f t="shared" si="23"/>
        <v/>
      </c>
    </row>
    <row r="244" spans="1:12" x14ac:dyDescent="0.2">
      <c r="A244" s="1">
        <v>484530017651</v>
      </c>
      <c r="B244" s="48">
        <v>35.501993928399997</v>
      </c>
      <c r="C244" s="2"/>
      <c r="D244" s="1">
        <v>484530017651</v>
      </c>
      <c r="E244" s="2">
        <f>VLOOKUP(D244,'SVI Score (all Texas)'!$A$2:$B$15812, 2, FALSE)</f>
        <v>9.1918973434307091E-2</v>
      </c>
      <c r="F244" s="2">
        <f t="shared" si="19"/>
        <v>0.33881354564942789</v>
      </c>
      <c r="G244" s="2">
        <f t="shared" si="20"/>
        <v>1.3388135456494279</v>
      </c>
      <c r="H244" s="46">
        <v>0.80105726499999996</v>
      </c>
      <c r="I244" s="2">
        <f t="shared" si="18"/>
        <v>1.0724663172228832</v>
      </c>
      <c r="J244" s="8">
        <f t="shared" si="21"/>
        <v>0.68765588273754363</v>
      </c>
      <c r="K244" t="str">
        <f t="shared" si="22"/>
        <v/>
      </c>
      <c r="L244" s="2" t="str">
        <f t="shared" si="23"/>
        <v/>
      </c>
    </row>
    <row r="245" spans="1:12" x14ac:dyDescent="0.2">
      <c r="A245" s="1">
        <v>484530017652</v>
      </c>
      <c r="B245" s="48">
        <v>38.4953894171</v>
      </c>
      <c r="C245" s="2"/>
      <c r="D245" s="1">
        <v>484530017652</v>
      </c>
      <c r="E245" s="2">
        <f>VLOOKUP(D245,'SVI Score (all Texas)'!$A$2:$B$15812, 2, FALSE)</f>
        <v>8.5905622641040791E-2</v>
      </c>
      <c r="F245" s="2">
        <f t="shared" si="19"/>
        <v>0.31564027748460965</v>
      </c>
      <c r="G245" s="2">
        <f t="shared" si="20"/>
        <v>1.3156402774846097</v>
      </c>
      <c r="H245" s="46">
        <v>0.82681192599999997</v>
      </c>
      <c r="I245" s="2">
        <f t="shared" si="18"/>
        <v>1.0877870717502245</v>
      </c>
      <c r="J245" s="8">
        <f t="shared" si="21"/>
        <v>0.69747941454410434</v>
      </c>
      <c r="K245" t="str">
        <f t="shared" si="22"/>
        <v/>
      </c>
      <c r="L245" s="2" t="str">
        <f t="shared" si="23"/>
        <v/>
      </c>
    </row>
    <row r="246" spans="1:12" x14ac:dyDescent="0.2">
      <c r="A246" s="1">
        <v>484530017661</v>
      </c>
      <c r="B246" s="48">
        <v>41.264766538799996</v>
      </c>
      <c r="C246" s="2"/>
      <c r="D246" s="1">
        <v>484530017661</v>
      </c>
      <c r="E246" s="2">
        <f>VLOOKUP(D246,'SVI Score (all Texas)'!$A$2:$B$15812, 2, FALSE)</f>
        <v>0.13643883704169607</v>
      </c>
      <c r="F246" s="2">
        <f t="shared" si="19"/>
        <v>0.51037691747041247</v>
      </c>
      <c r="G246" s="2">
        <f t="shared" si="20"/>
        <v>1.5103769174704125</v>
      </c>
      <c r="H246" s="46">
        <v>0.70456335599999997</v>
      </c>
      <c r="I246" s="2">
        <f t="shared" si="18"/>
        <v>1.0641562297978888</v>
      </c>
      <c r="J246" s="8">
        <f t="shared" si="21"/>
        <v>0.68232752844604649</v>
      </c>
      <c r="K246" t="str">
        <f t="shared" si="22"/>
        <v/>
      </c>
      <c r="L246" s="2" t="str">
        <f t="shared" si="23"/>
        <v/>
      </c>
    </row>
    <row r="247" spans="1:12" x14ac:dyDescent="0.2">
      <c r="A247" s="1">
        <v>484530017662</v>
      </c>
      <c r="B247" s="48">
        <v>39.1199791381</v>
      </c>
      <c r="C247" s="2"/>
      <c r="D247" s="1">
        <v>484530017662</v>
      </c>
      <c r="E247" s="2">
        <f>VLOOKUP(D247,'SVI Score (all Texas)'!$A$2:$B$15812, 2, FALSE)</f>
        <v>0.1244129897741017</v>
      </c>
      <c r="F247" s="2">
        <f t="shared" si="19"/>
        <v>0.4640336733754275</v>
      </c>
      <c r="G247" s="2">
        <f t="shared" si="20"/>
        <v>1.4640336733754276</v>
      </c>
      <c r="H247" s="46">
        <v>0.775162774</v>
      </c>
      <c r="I247" s="2">
        <f t="shared" si="18"/>
        <v>1.1348644034831064</v>
      </c>
      <c r="J247" s="8">
        <f t="shared" si="21"/>
        <v>0.72766498176409122</v>
      </c>
      <c r="K247" t="str">
        <f t="shared" si="22"/>
        <v/>
      </c>
      <c r="L247" s="2" t="str">
        <f t="shared" si="23"/>
        <v/>
      </c>
    </row>
    <row r="248" spans="1:12" x14ac:dyDescent="0.2">
      <c r="A248" s="1">
        <v>484530017663</v>
      </c>
      <c r="B248" s="48">
        <v>51.453628882700002</v>
      </c>
      <c r="C248" s="2"/>
      <c r="D248" s="1">
        <v>484530017663</v>
      </c>
      <c r="E248" s="2">
        <f>VLOOKUP(D248,'SVI Score (all Texas)'!$A$2:$B$15812, 2, FALSE)</f>
        <v>0.11336952498559974</v>
      </c>
      <c r="F248" s="2">
        <f t="shared" si="19"/>
        <v>0.42147617426873085</v>
      </c>
      <c r="G248" s="2">
        <f t="shared" si="20"/>
        <v>1.4214761742687307</v>
      </c>
      <c r="H248" s="46">
        <v>0.84599805800000005</v>
      </c>
      <c r="I248" s="2">
        <f t="shared" si="18"/>
        <v>1.2025660829246159</v>
      </c>
      <c r="J248" s="8">
        <f t="shared" si="21"/>
        <v>0.7710746976605487</v>
      </c>
      <c r="K248" t="str">
        <f t="shared" si="22"/>
        <v/>
      </c>
      <c r="L248" s="2" t="str">
        <f t="shared" si="23"/>
        <v/>
      </c>
    </row>
    <row r="249" spans="1:12" x14ac:dyDescent="0.2">
      <c r="A249" s="1">
        <v>484530017681</v>
      </c>
      <c r="B249" s="48">
        <v>27.961024181599999</v>
      </c>
      <c r="C249" s="2"/>
      <c r="D249" s="1">
        <v>484530017681</v>
      </c>
      <c r="E249" s="2">
        <f>VLOOKUP(D249,'SVI Score (all Texas)'!$A$2:$B$15812, 2, FALSE)</f>
        <v>9.5503668367888678E-2</v>
      </c>
      <c r="F249" s="2">
        <f t="shared" si="19"/>
        <v>0.35262765692295805</v>
      </c>
      <c r="G249" s="2">
        <f t="shared" si="20"/>
        <v>1.3526276569229581</v>
      </c>
      <c r="H249" s="46">
        <v>0.81661349500000002</v>
      </c>
      <c r="I249" s="2">
        <f t="shared" si="18"/>
        <v>1.1045739983535177</v>
      </c>
      <c r="J249" s="8">
        <f t="shared" si="21"/>
        <v>0.70824304287112705</v>
      </c>
      <c r="K249" t="str">
        <f t="shared" si="22"/>
        <v/>
      </c>
      <c r="L249" s="2" t="str">
        <f t="shared" si="23"/>
        <v/>
      </c>
    </row>
    <row r="250" spans="1:12" x14ac:dyDescent="0.2">
      <c r="A250" s="1">
        <v>484530017682</v>
      </c>
      <c r="B250" s="48">
        <v>40.035447619099997</v>
      </c>
      <c r="C250" s="2"/>
      <c r="D250" s="1">
        <v>484530017682</v>
      </c>
      <c r="E250" s="2">
        <f>VLOOKUP(D250,'SVI Score (all Texas)'!$A$2:$B$15812, 2, FALSE)</f>
        <v>9.7434243571382584E-2</v>
      </c>
      <c r="F250" s="2">
        <f t="shared" si="19"/>
        <v>0.36006739201258725</v>
      </c>
      <c r="G250" s="2">
        <f t="shared" si="20"/>
        <v>1.3600673920125872</v>
      </c>
      <c r="H250" s="46">
        <v>0.84576795900000001</v>
      </c>
      <c r="I250" s="2">
        <f t="shared" si="18"/>
        <v>1.1503014222449388</v>
      </c>
      <c r="J250" s="8">
        <f t="shared" si="21"/>
        <v>0.73756306116577541</v>
      </c>
      <c r="K250" t="str">
        <f t="shared" si="22"/>
        <v/>
      </c>
      <c r="L250" s="2" t="str">
        <f t="shared" si="23"/>
        <v/>
      </c>
    </row>
    <row r="251" spans="1:12" x14ac:dyDescent="0.2">
      <c r="A251" s="1">
        <v>484530017691</v>
      </c>
      <c r="B251" s="48">
        <v>38.212837976400003</v>
      </c>
      <c r="C251" s="2"/>
      <c r="D251" s="1">
        <v>484530017691</v>
      </c>
      <c r="E251" s="2">
        <f>VLOOKUP(D251,'SVI Score (all Texas)'!$A$2:$B$15812, 2, FALSE)</f>
        <v>0.12743548554094036</v>
      </c>
      <c r="F251" s="2">
        <f t="shared" si="19"/>
        <v>0.47568127341406347</v>
      </c>
      <c r="G251" s="2">
        <f t="shared" si="20"/>
        <v>1.4756812734140634</v>
      </c>
      <c r="H251" s="46">
        <v>0.75211154400000002</v>
      </c>
      <c r="I251" s="2">
        <f t="shared" si="18"/>
        <v>1.1098769209993373</v>
      </c>
      <c r="J251" s="8">
        <f t="shared" si="21"/>
        <v>0.71164322979964778</v>
      </c>
      <c r="K251" t="str">
        <f t="shared" si="22"/>
        <v/>
      </c>
      <c r="L251" s="2" t="str">
        <f t="shared" si="23"/>
        <v/>
      </c>
    </row>
    <row r="252" spans="1:12" x14ac:dyDescent="0.2">
      <c r="A252" s="1">
        <v>484530017692</v>
      </c>
      <c r="B252" s="48">
        <v>41.337447740899997</v>
      </c>
      <c r="C252" s="2"/>
      <c r="D252" s="1">
        <v>484530017692</v>
      </c>
      <c r="E252" s="2">
        <f>VLOOKUP(D252,'SVI Score (all Texas)'!$A$2:$B$15812, 2, FALSE)</f>
        <v>9.7482666518086486E-2</v>
      </c>
      <c r="F252" s="2">
        <f t="shared" si="19"/>
        <v>0.36025399644793082</v>
      </c>
      <c r="G252" s="2">
        <f t="shared" si="20"/>
        <v>1.3602539964479308</v>
      </c>
      <c r="H252" s="46">
        <v>0.81554818399999995</v>
      </c>
      <c r="I252" s="2">
        <f t="shared" si="18"/>
        <v>1.1093526765818524</v>
      </c>
      <c r="J252" s="8">
        <f t="shared" si="21"/>
        <v>0.71130708893267003</v>
      </c>
      <c r="K252" t="str">
        <f t="shared" si="22"/>
        <v/>
      </c>
      <c r="L252" s="2" t="str">
        <f t="shared" si="23"/>
        <v/>
      </c>
    </row>
    <row r="253" spans="1:12" x14ac:dyDescent="0.2">
      <c r="A253" s="1">
        <v>484530017701</v>
      </c>
      <c r="B253" s="48">
        <v>44.503126992600002</v>
      </c>
      <c r="C253" s="2"/>
      <c r="D253" s="1">
        <v>484530017701</v>
      </c>
      <c r="E253" s="2">
        <f>VLOOKUP(D253,'SVI Score (all Texas)'!$A$2:$B$15812, 2, FALSE)</f>
        <v>8.0736584956071056E-2</v>
      </c>
      <c r="F253" s="2">
        <f t="shared" si="19"/>
        <v>0.29572068513985778</v>
      </c>
      <c r="G253" s="2">
        <f t="shared" si="20"/>
        <v>1.2957206851398577</v>
      </c>
      <c r="H253" s="46">
        <v>0.71913380000000005</v>
      </c>
      <c r="I253" s="2">
        <f t="shared" si="18"/>
        <v>0.93179654004322943</v>
      </c>
      <c r="J253" s="8">
        <f t="shared" si="21"/>
        <v>0.59745967028077029</v>
      </c>
      <c r="K253" t="str">
        <f t="shared" si="22"/>
        <v/>
      </c>
      <c r="L253" s="2" t="str">
        <f t="shared" si="23"/>
        <v/>
      </c>
    </row>
    <row r="254" spans="1:12" x14ac:dyDescent="0.2">
      <c r="A254" s="1">
        <v>484530017702</v>
      </c>
      <c r="B254" s="48">
        <v>23.641257911699999</v>
      </c>
      <c r="C254" s="2"/>
      <c r="D254" s="1">
        <v>484530017702</v>
      </c>
      <c r="E254" s="2">
        <f>VLOOKUP(D254,'SVI Score (all Texas)'!$A$2:$B$15812, 2, FALSE)</f>
        <v>8.1159106136397749E-2</v>
      </c>
      <c r="F254" s="2">
        <f t="shared" si="19"/>
        <v>0.2973489281866446</v>
      </c>
      <c r="G254" s="2">
        <f t="shared" si="20"/>
        <v>1.2973489281866446</v>
      </c>
      <c r="H254" s="46">
        <v>0.80950857799999998</v>
      </c>
      <c r="I254" s="2">
        <f t="shared" si="18"/>
        <v>1.0502150860261947</v>
      </c>
      <c r="J254" s="8">
        <f t="shared" si="21"/>
        <v>0.67338859080973934</v>
      </c>
      <c r="K254" t="str">
        <f t="shared" si="22"/>
        <v/>
      </c>
      <c r="L254" s="2" t="str">
        <f t="shared" si="23"/>
        <v/>
      </c>
    </row>
    <row r="255" spans="1:12" x14ac:dyDescent="0.2">
      <c r="A255" s="1">
        <v>484530017703</v>
      </c>
      <c r="B255" s="48">
        <v>10.469221812000001</v>
      </c>
      <c r="C255" s="2"/>
      <c r="D255" s="1">
        <v>484530017703</v>
      </c>
      <c r="E255" s="2">
        <f>VLOOKUP(D255,'SVI Score (all Texas)'!$A$2:$B$15812, 2, FALSE)</f>
        <v>6.1460269053425241E-2</v>
      </c>
      <c r="F255" s="2">
        <f t="shared" si="19"/>
        <v>0.22143677039768644</v>
      </c>
      <c r="G255" s="2">
        <f t="shared" si="20"/>
        <v>1.2214367703976865</v>
      </c>
      <c r="H255" s="46">
        <v>0.46927117800000001</v>
      </c>
      <c r="I255" s="2">
        <f t="shared" si="18"/>
        <v>0.57318507209703784</v>
      </c>
      <c r="J255" s="8">
        <f t="shared" si="21"/>
        <v>0.36752118028799297</v>
      </c>
      <c r="K255" t="str">
        <f t="shared" si="22"/>
        <v/>
      </c>
      <c r="L255" s="2" t="str">
        <f t="shared" si="23"/>
        <v/>
      </c>
    </row>
    <row r="256" spans="1:12" x14ac:dyDescent="0.2">
      <c r="A256" s="1">
        <v>484530017711</v>
      </c>
      <c r="B256" s="48">
        <v>23.936696014700001</v>
      </c>
      <c r="C256" s="2"/>
      <c r="D256" s="1">
        <v>484530017711</v>
      </c>
      <c r="E256" s="2">
        <f>VLOOKUP(D256,'SVI Score (all Texas)'!$A$2:$B$15812, 2, FALSE)</f>
        <v>7.8267824313869083E-2</v>
      </c>
      <c r="F256" s="2">
        <f t="shared" si="19"/>
        <v>0.28620697899443254</v>
      </c>
      <c r="G256" s="2">
        <f t="shared" si="20"/>
        <v>1.2862069789944326</v>
      </c>
      <c r="H256" s="46">
        <v>0.427574976</v>
      </c>
      <c r="I256" s="2">
        <f t="shared" si="18"/>
        <v>0.54994991817457706</v>
      </c>
      <c r="J256" s="8">
        <f t="shared" si="21"/>
        <v>0.35262300584232231</v>
      </c>
      <c r="K256" t="str">
        <f t="shared" si="22"/>
        <v/>
      </c>
      <c r="L256" s="2" t="str">
        <f t="shared" si="23"/>
        <v/>
      </c>
    </row>
    <row r="257" spans="1:12" x14ac:dyDescent="0.2">
      <c r="A257" s="1">
        <v>484530017712</v>
      </c>
      <c r="B257" s="48">
        <v>38.975263297700003</v>
      </c>
      <c r="C257" s="2"/>
      <c r="D257" s="1">
        <v>484530017712</v>
      </c>
      <c r="E257" s="2">
        <f>VLOOKUP(D257,'SVI Score (all Texas)'!$A$2:$B$15812, 2, FALSE)</f>
        <v>0.10857887361482302</v>
      </c>
      <c r="F257" s="2">
        <f t="shared" si="19"/>
        <v>0.40301474523926584</v>
      </c>
      <c r="G257" s="2">
        <f t="shared" si="20"/>
        <v>1.4030147452392658</v>
      </c>
      <c r="H257" s="46">
        <v>0.53090314599999999</v>
      </c>
      <c r="I257" s="2">
        <f t="shared" si="18"/>
        <v>0.74486494213191479</v>
      </c>
      <c r="J257" s="8">
        <f t="shared" si="21"/>
        <v>0.47760078901901959</v>
      </c>
      <c r="K257" t="str">
        <f t="shared" si="22"/>
        <v/>
      </c>
      <c r="L257" s="2" t="str">
        <f t="shared" si="23"/>
        <v/>
      </c>
    </row>
    <row r="258" spans="1:12" x14ac:dyDescent="0.2">
      <c r="A258" s="1">
        <v>484530017721</v>
      </c>
      <c r="B258" s="48">
        <v>36.996578672600002</v>
      </c>
      <c r="C258" s="2"/>
      <c r="D258" s="1">
        <v>484530017721</v>
      </c>
      <c r="E258" s="2">
        <f>VLOOKUP(D258,'SVI Score (all Texas)'!$A$2:$B$15812, 2, FALSE)</f>
        <v>0.12401518103855115</v>
      </c>
      <c r="F258" s="2">
        <f t="shared" si="19"/>
        <v>0.46250066310808319</v>
      </c>
      <c r="G258" s="2">
        <f t="shared" si="20"/>
        <v>1.4625006631080832</v>
      </c>
      <c r="H258" s="46">
        <v>0.78307077300000005</v>
      </c>
      <c r="I258" s="2">
        <f t="shared" ref="I258:I321" si="24">IF(G258&lt;&gt;0, G258*H258, "")</f>
        <v>1.1452415247730594</v>
      </c>
      <c r="J258" s="8">
        <f t="shared" si="21"/>
        <v>0.7343186998215453</v>
      </c>
      <c r="K258" t="str">
        <f t="shared" si="22"/>
        <v/>
      </c>
      <c r="L258" s="2" t="str">
        <f t="shared" si="23"/>
        <v/>
      </c>
    </row>
    <row r="259" spans="1:12" x14ac:dyDescent="0.2">
      <c r="A259" s="1">
        <v>484530017722</v>
      </c>
      <c r="B259" s="48">
        <v>29.904393411299999</v>
      </c>
      <c r="C259" s="2"/>
      <c r="D259" s="1">
        <v>484530017722</v>
      </c>
      <c r="E259" s="2">
        <f>VLOOKUP(D259,'SVI Score (all Texas)'!$A$2:$B$15812, 2, FALSE)</f>
        <v>0.13483056023801454</v>
      </c>
      <c r="F259" s="2">
        <f t="shared" ref="F259:F322" si="25">(E259-$E$643)/($E$644-$E$643)</f>
        <v>0.50417920326143895</v>
      </c>
      <c r="G259" s="2">
        <f t="shared" ref="G259:G322" si="26">F259+1</f>
        <v>1.5041792032614389</v>
      </c>
      <c r="H259" s="46">
        <v>0.55228061299999998</v>
      </c>
      <c r="I259" s="2">
        <f t="shared" si="24"/>
        <v>0.83072901243907904</v>
      </c>
      <c r="J259" s="8">
        <f t="shared" ref="J259:J322" si="27">IF(ISNUMBER(I259), (I259-$I$643)/($I$644-$I$643), "")</f>
        <v>0.53265606871806548</v>
      </c>
      <c r="K259" t="str">
        <f t="shared" ref="K259:K322" si="28">IF(ISNUMBER(J259),"","Austin-Bergstrom International Airport")</f>
        <v/>
      </c>
      <c r="L259" s="2" t="str">
        <f t="shared" ref="L259:L322" si="29">IF(ISNUMBER(J259),"","N/A")</f>
        <v/>
      </c>
    </row>
    <row r="260" spans="1:12" x14ac:dyDescent="0.2">
      <c r="A260" s="1">
        <v>484530017731</v>
      </c>
      <c r="B260" s="48">
        <v>41.3745414176</v>
      </c>
      <c r="C260" s="2"/>
      <c r="D260" s="1">
        <v>484530017731</v>
      </c>
      <c r="E260" s="2">
        <f>VLOOKUP(D260,'SVI Score (all Texas)'!$A$2:$B$15812, 2, FALSE)</f>
        <v>9.7682145209614796E-2</v>
      </c>
      <c r="F260" s="2">
        <f t="shared" si="25"/>
        <v>0.36102271481658627</v>
      </c>
      <c r="G260" s="2">
        <f t="shared" si="26"/>
        <v>1.3610227148165863</v>
      </c>
      <c r="H260" s="46">
        <v>0.78201563500000004</v>
      </c>
      <c r="I260" s="2">
        <f t="shared" si="24"/>
        <v>1.0643410425767168</v>
      </c>
      <c r="J260" s="8">
        <f t="shared" si="27"/>
        <v>0.68244602875931992</v>
      </c>
      <c r="K260" t="str">
        <f t="shared" si="28"/>
        <v/>
      </c>
      <c r="L260" s="2" t="str">
        <f t="shared" si="29"/>
        <v/>
      </c>
    </row>
    <row r="261" spans="1:12" x14ac:dyDescent="0.2">
      <c r="A261" s="1">
        <v>484530017732</v>
      </c>
      <c r="B261" s="48">
        <v>32.824016488700003</v>
      </c>
      <c r="C261" s="2"/>
      <c r="D261" s="1">
        <v>484530017732</v>
      </c>
      <c r="E261" s="2">
        <f>VLOOKUP(D261,'SVI Score (all Texas)'!$A$2:$B$15812, 2, FALSE)</f>
        <v>9.0404655159441002E-2</v>
      </c>
      <c r="F261" s="2">
        <f t="shared" si="25"/>
        <v>0.33297791345753047</v>
      </c>
      <c r="G261" s="2">
        <f t="shared" si="26"/>
        <v>1.3329779134575306</v>
      </c>
      <c r="H261" s="46">
        <v>0.558299196</v>
      </c>
      <c r="I261" s="2">
        <f t="shared" si="24"/>
        <v>0.74420049736909688</v>
      </c>
      <c r="J261" s="8">
        <f t="shared" si="27"/>
        <v>0.47717475293511813</v>
      </c>
      <c r="K261" t="str">
        <f t="shared" si="28"/>
        <v/>
      </c>
      <c r="L261" s="2" t="str">
        <f t="shared" si="29"/>
        <v/>
      </c>
    </row>
    <row r="262" spans="1:12" x14ac:dyDescent="0.2">
      <c r="A262" s="1">
        <v>484530017733</v>
      </c>
      <c r="B262" s="48">
        <v>28.804097563199999</v>
      </c>
      <c r="C262" s="2"/>
      <c r="D262" s="1">
        <v>484530017733</v>
      </c>
      <c r="E262" s="2">
        <f>VLOOKUP(D262,'SVI Score (all Texas)'!$A$2:$B$15812, 2, FALSE)</f>
        <v>5.0674500100914135E-2</v>
      </c>
      <c r="F262" s="2">
        <f t="shared" si="25"/>
        <v>0.17987233737305841</v>
      </c>
      <c r="G262" s="2">
        <f t="shared" si="26"/>
        <v>1.1798723373730584</v>
      </c>
      <c r="H262" s="46">
        <v>0.55682071600000005</v>
      </c>
      <c r="I262" s="2">
        <f t="shared" si="24"/>
        <v>0.65697735968465998</v>
      </c>
      <c r="J262" s="8">
        <f t="shared" si="27"/>
        <v>0.42124805129767673</v>
      </c>
      <c r="K262" t="str">
        <f t="shared" si="28"/>
        <v/>
      </c>
      <c r="L262" s="2" t="str">
        <f t="shared" si="29"/>
        <v/>
      </c>
    </row>
    <row r="263" spans="1:12" x14ac:dyDescent="0.2">
      <c r="A263" s="1">
        <v>484530017741</v>
      </c>
      <c r="B263" s="48">
        <v>33.649891413399999</v>
      </c>
      <c r="C263" s="2"/>
      <c r="D263" s="1">
        <v>484530017741</v>
      </c>
      <c r="E263" s="2">
        <f>VLOOKUP(D263,'SVI Score (all Texas)'!$A$2:$B$15812, 2, FALSE)</f>
        <v>9.3045177278182276E-2</v>
      </c>
      <c r="F263" s="2">
        <f t="shared" si="25"/>
        <v>0.34315352589997189</v>
      </c>
      <c r="G263" s="2">
        <f t="shared" si="26"/>
        <v>1.3431535258999718</v>
      </c>
      <c r="H263" s="46">
        <v>0.69659199000000005</v>
      </c>
      <c r="I263" s="2">
        <f t="shared" si="24"/>
        <v>0.93562998748217796</v>
      </c>
      <c r="J263" s="8">
        <f t="shared" si="27"/>
        <v>0.59991764275060433</v>
      </c>
      <c r="K263" t="str">
        <f t="shared" si="28"/>
        <v/>
      </c>
      <c r="L263" s="2" t="str">
        <f t="shared" si="29"/>
        <v/>
      </c>
    </row>
    <row r="264" spans="1:12" x14ac:dyDescent="0.2">
      <c r="A264" s="1">
        <v>484530017742</v>
      </c>
      <c r="B264" s="48">
        <v>38.833970487999999</v>
      </c>
      <c r="C264" s="2"/>
      <c r="D264" s="1">
        <v>484530017742</v>
      </c>
      <c r="E264" s="2">
        <f>VLOOKUP(D264,'SVI Score (all Texas)'!$A$2:$B$15812, 2, FALSE)</f>
        <v>0.12140175477605714</v>
      </c>
      <c r="F264" s="2">
        <f t="shared" si="25"/>
        <v>0.45242946824654795</v>
      </c>
      <c r="G264" s="2">
        <f t="shared" si="26"/>
        <v>1.452429468246548</v>
      </c>
      <c r="H264" s="46">
        <v>0.65386535000000001</v>
      </c>
      <c r="I264" s="2">
        <f t="shared" si="24"/>
        <v>0.94969330260534301</v>
      </c>
      <c r="J264" s="8">
        <f t="shared" si="27"/>
        <v>0.60893491557300716</v>
      </c>
      <c r="K264" t="str">
        <f t="shared" si="28"/>
        <v/>
      </c>
      <c r="L264" s="2" t="str">
        <f t="shared" si="29"/>
        <v/>
      </c>
    </row>
    <row r="265" spans="1:12" x14ac:dyDescent="0.2">
      <c r="A265" s="1">
        <v>484530017743</v>
      </c>
      <c r="B265" s="48">
        <v>32.671005217900003</v>
      </c>
      <c r="C265" s="2"/>
      <c r="D265" s="1">
        <v>484530017743</v>
      </c>
      <c r="E265" s="2">
        <f>VLOOKUP(D265,'SVI Score (all Texas)'!$A$2:$B$15812, 2, FALSE)</f>
        <v>0.10039015205210666</v>
      </c>
      <c r="F265" s="2">
        <f t="shared" si="25"/>
        <v>0.37145838885434529</v>
      </c>
      <c r="G265" s="2">
        <f t="shared" si="26"/>
        <v>1.3714583888543452</v>
      </c>
      <c r="H265" s="46">
        <v>0.55392038399999999</v>
      </c>
      <c r="I265" s="2">
        <f t="shared" si="24"/>
        <v>0.75967875739422019</v>
      </c>
      <c r="J265" s="8">
        <f t="shared" si="27"/>
        <v>0.48709927586874174</v>
      </c>
      <c r="K265" t="str">
        <f t="shared" si="28"/>
        <v/>
      </c>
      <c r="L265" s="2" t="str">
        <f t="shared" si="29"/>
        <v/>
      </c>
    </row>
    <row r="266" spans="1:12" x14ac:dyDescent="0.2">
      <c r="A266" s="1">
        <v>484530017751</v>
      </c>
      <c r="B266" s="48">
        <v>30.5448907016</v>
      </c>
      <c r="C266" s="2"/>
      <c r="D266" s="1">
        <v>484530017751</v>
      </c>
      <c r="E266" s="2">
        <f>VLOOKUP(D266,'SVI Score (all Texas)'!$A$2:$B$15812, 2, FALSE)</f>
        <v>8.6137500384433893E-2</v>
      </c>
      <c r="F266" s="2">
        <f t="shared" si="25"/>
        <v>0.31653385002242307</v>
      </c>
      <c r="G266" s="2">
        <f t="shared" si="26"/>
        <v>1.3165338500224231</v>
      </c>
      <c r="H266" s="46">
        <v>0.81773119000000005</v>
      </c>
      <c r="I266" s="2">
        <f t="shared" si="24"/>
        <v>1.0765707918541176</v>
      </c>
      <c r="J266" s="8">
        <f t="shared" si="27"/>
        <v>0.69028763543726845</v>
      </c>
      <c r="K266" t="str">
        <f t="shared" si="28"/>
        <v/>
      </c>
      <c r="L266" s="2" t="str">
        <f t="shared" si="29"/>
        <v/>
      </c>
    </row>
    <row r="267" spans="1:12" x14ac:dyDescent="0.2">
      <c r="A267" s="1">
        <v>484530017752</v>
      </c>
      <c r="B267" s="48">
        <v>27.614497671999999</v>
      </c>
      <c r="C267" s="2"/>
      <c r="D267" s="1">
        <v>484530017752</v>
      </c>
      <c r="E267" s="2">
        <f>VLOOKUP(D267,'SVI Score (all Texas)'!$A$2:$B$15812, 2, FALSE)</f>
        <v>9.9197823447201142E-2</v>
      </c>
      <c r="F267" s="2">
        <f t="shared" si="25"/>
        <v>0.36686358781047484</v>
      </c>
      <c r="G267" s="2">
        <f t="shared" si="26"/>
        <v>1.3668635878104749</v>
      </c>
      <c r="H267" s="46">
        <v>0.57586193600000002</v>
      </c>
      <c r="I267" s="2">
        <f t="shared" si="24"/>
        <v>0.78712471192444611</v>
      </c>
      <c r="J267" s="8">
        <f t="shared" si="27"/>
        <v>0.50469737828647454</v>
      </c>
      <c r="K267" t="str">
        <f t="shared" si="28"/>
        <v/>
      </c>
      <c r="L267" s="2" t="str">
        <f t="shared" si="29"/>
        <v/>
      </c>
    </row>
    <row r="268" spans="1:12" x14ac:dyDescent="0.2">
      <c r="A268" s="1">
        <v>484530017761</v>
      </c>
      <c r="B268" s="48">
        <v>45.928583187299999</v>
      </c>
      <c r="C268" s="2"/>
      <c r="D268" s="1">
        <v>484530017761</v>
      </c>
      <c r="E268" s="2">
        <f>VLOOKUP(D268,'SVI Score (all Texas)'!$A$2:$B$15812, 2, FALSE)</f>
        <v>0.12655928384572077</v>
      </c>
      <c r="F268" s="2">
        <f t="shared" si="25"/>
        <v>0.47230471057117585</v>
      </c>
      <c r="G268" s="2">
        <f t="shared" si="26"/>
        <v>1.472304710571176</v>
      </c>
      <c r="H268" s="46">
        <v>0.609113126</v>
      </c>
      <c r="I268" s="2">
        <f t="shared" si="24"/>
        <v>0.89680012468053427</v>
      </c>
      <c r="J268" s="8">
        <f t="shared" si="27"/>
        <v>0.57502027939975808</v>
      </c>
      <c r="K268" t="str">
        <f t="shared" si="28"/>
        <v/>
      </c>
      <c r="L268" s="2" t="str">
        <f t="shared" si="29"/>
        <v/>
      </c>
    </row>
    <row r="269" spans="1:12" x14ac:dyDescent="0.2">
      <c r="A269" s="1">
        <v>484530017762</v>
      </c>
      <c r="B269" s="48">
        <v>42.447767507999998</v>
      </c>
      <c r="C269" s="2"/>
      <c r="D269" s="1">
        <v>484530017762</v>
      </c>
      <c r="E269" s="2">
        <f>VLOOKUP(D269,'SVI Score (all Texas)'!$A$2:$B$15812, 2, FALSE)</f>
        <v>0.13550506358845388</v>
      </c>
      <c r="F269" s="2">
        <f t="shared" si="25"/>
        <v>0.50677849399885977</v>
      </c>
      <c r="G269" s="2">
        <f t="shared" si="26"/>
        <v>1.5067784939988598</v>
      </c>
      <c r="H269" s="46">
        <v>0.67248030400000003</v>
      </c>
      <c r="I269" s="2">
        <f t="shared" si="24"/>
        <v>1.0132788597050155</v>
      </c>
      <c r="J269" s="8">
        <f t="shared" si="27"/>
        <v>0.64970541036109353</v>
      </c>
      <c r="K269" t="str">
        <f t="shared" si="28"/>
        <v/>
      </c>
      <c r="L269" s="2" t="str">
        <f t="shared" si="29"/>
        <v/>
      </c>
    </row>
    <row r="270" spans="1:12" x14ac:dyDescent="0.2">
      <c r="A270" s="1">
        <v>484530017771</v>
      </c>
      <c r="B270" s="48">
        <v>35.393589666300002</v>
      </c>
      <c r="C270" s="2"/>
      <c r="D270" s="1">
        <v>484530017771</v>
      </c>
      <c r="E270" s="2">
        <f>VLOOKUP(D270,'SVI Score (all Texas)'!$A$2:$B$15812, 2, FALSE)</f>
        <v>0.11032419700448391</v>
      </c>
      <c r="F270" s="2">
        <f t="shared" si="25"/>
        <v>0.40974058717555056</v>
      </c>
      <c r="G270" s="2">
        <f t="shared" si="26"/>
        <v>1.4097405871755506</v>
      </c>
      <c r="H270" s="46">
        <v>0.66568720000000003</v>
      </c>
      <c r="I270" s="2">
        <f t="shared" si="24"/>
        <v>0.93844626420324828</v>
      </c>
      <c r="J270" s="8">
        <f t="shared" si="27"/>
        <v>0.60172341438516308</v>
      </c>
      <c r="K270" t="str">
        <f t="shared" si="28"/>
        <v/>
      </c>
      <c r="L270" s="2" t="str">
        <f t="shared" si="29"/>
        <v/>
      </c>
    </row>
    <row r="271" spans="1:12" x14ac:dyDescent="0.2">
      <c r="A271" s="1">
        <v>484530017772</v>
      </c>
      <c r="B271" s="48">
        <v>32.531779510900002</v>
      </c>
      <c r="C271" s="2"/>
      <c r="D271" s="1">
        <v>484530017772</v>
      </c>
      <c r="E271" s="2">
        <f>VLOOKUP(D271,'SVI Score (all Texas)'!$A$2:$B$15812, 2, FALSE)</f>
        <v>0.10538898803630338</v>
      </c>
      <c r="F271" s="2">
        <f t="shared" si="25"/>
        <v>0.39072208571092149</v>
      </c>
      <c r="G271" s="2">
        <f t="shared" si="26"/>
        <v>1.3907220857109215</v>
      </c>
      <c r="H271" s="46">
        <v>0.48125883400000002</v>
      </c>
      <c r="I271" s="2">
        <f t="shared" si="24"/>
        <v>0.66929728938728617</v>
      </c>
      <c r="J271" s="8">
        <f t="shared" si="27"/>
        <v>0.42914748086378329</v>
      </c>
      <c r="K271" t="str">
        <f t="shared" si="28"/>
        <v/>
      </c>
      <c r="L271" s="2" t="str">
        <f t="shared" si="29"/>
        <v/>
      </c>
    </row>
    <row r="272" spans="1:12" x14ac:dyDescent="0.2">
      <c r="A272" s="1">
        <v>484530017781</v>
      </c>
      <c r="B272" s="48">
        <v>23.477800776799999</v>
      </c>
      <c r="C272" s="2"/>
      <c r="D272" s="1">
        <v>484530017781</v>
      </c>
      <c r="E272" s="2">
        <f>VLOOKUP(D272,'SVI Score (all Texas)'!$A$2:$B$15812, 2, FALSE)</f>
        <v>0.11943121205536228</v>
      </c>
      <c r="F272" s="2">
        <f t="shared" si="25"/>
        <v>0.44483571287341611</v>
      </c>
      <c r="G272" s="2">
        <f t="shared" si="26"/>
        <v>1.4448357128734162</v>
      </c>
      <c r="H272" s="46">
        <v>0.72388281200000004</v>
      </c>
      <c r="I272" s="2">
        <f t="shared" si="24"/>
        <v>1.0458917387128333</v>
      </c>
      <c r="J272" s="8">
        <f t="shared" si="27"/>
        <v>0.67061649888908215</v>
      </c>
      <c r="K272" t="str">
        <f t="shared" si="28"/>
        <v/>
      </c>
      <c r="L272" s="2" t="str">
        <f t="shared" si="29"/>
        <v/>
      </c>
    </row>
    <row r="273" spans="1:12" x14ac:dyDescent="0.2">
      <c r="A273" s="1">
        <v>484530017782</v>
      </c>
      <c r="B273" s="48">
        <v>32.337505557199997</v>
      </c>
      <c r="C273" s="2"/>
      <c r="D273" s="1">
        <v>484530017782</v>
      </c>
      <c r="E273" s="2">
        <f>VLOOKUP(D273,'SVI Score (all Texas)'!$A$2:$B$15812, 2, FALSE)</f>
        <v>9.0486991820239338E-2</v>
      </c>
      <c r="F273" s="2">
        <f t="shared" si="25"/>
        <v>0.33329520901970056</v>
      </c>
      <c r="G273" s="2">
        <f t="shared" si="26"/>
        <v>1.3332952090197006</v>
      </c>
      <c r="H273" s="46">
        <v>0.72113472499999998</v>
      </c>
      <c r="I273" s="2">
        <f t="shared" si="24"/>
        <v>0.9614854739002392</v>
      </c>
      <c r="J273" s="8">
        <f t="shared" si="27"/>
        <v>0.61649595113278299</v>
      </c>
      <c r="K273" t="str">
        <f t="shared" si="28"/>
        <v/>
      </c>
      <c r="L273" s="2" t="str">
        <f t="shared" si="29"/>
        <v/>
      </c>
    </row>
    <row r="274" spans="1:12" x14ac:dyDescent="0.2">
      <c r="A274" s="1">
        <v>484530017791</v>
      </c>
      <c r="B274" s="48">
        <v>33.0782253036</v>
      </c>
      <c r="C274" s="2"/>
      <c r="D274" s="1">
        <v>484530017791</v>
      </c>
      <c r="E274" s="2">
        <f>VLOOKUP(D274,'SVI Score (all Texas)'!$A$2:$B$15812, 2, FALSE)</f>
        <v>0.15417412145515808</v>
      </c>
      <c r="F274" s="2">
        <f t="shared" si="25"/>
        <v>0.5787222570026902</v>
      </c>
      <c r="G274" s="2">
        <f t="shared" si="26"/>
        <v>1.5787222570026902</v>
      </c>
      <c r="H274" s="46">
        <v>0.69164373899999998</v>
      </c>
      <c r="I274" s="2">
        <f t="shared" si="24"/>
        <v>1.0919133646758596</v>
      </c>
      <c r="J274" s="8">
        <f t="shared" si="27"/>
        <v>0.70012515694052657</v>
      </c>
      <c r="K274" t="str">
        <f t="shared" si="28"/>
        <v/>
      </c>
      <c r="L274" s="2" t="str">
        <f t="shared" si="29"/>
        <v/>
      </c>
    </row>
    <row r="275" spans="1:12" x14ac:dyDescent="0.2">
      <c r="A275" s="1">
        <v>484530017792</v>
      </c>
      <c r="B275" s="48">
        <v>29.767329490600002</v>
      </c>
      <c r="C275" s="2"/>
      <c r="D275" s="1">
        <v>484530017792</v>
      </c>
      <c r="E275" s="2">
        <f>VLOOKUP(D275,'SVI Score (all Texas)'!$A$2:$B$15812, 2, FALSE)</f>
        <v>0.12705881044637332</v>
      </c>
      <c r="F275" s="2">
        <f t="shared" si="25"/>
        <v>0.47422970451720409</v>
      </c>
      <c r="G275" s="2">
        <f t="shared" si="26"/>
        <v>1.4742297045172041</v>
      </c>
      <c r="H275" s="46">
        <v>0.60395557799999999</v>
      </c>
      <c r="I275" s="2">
        <f t="shared" si="24"/>
        <v>0.89036925329645722</v>
      </c>
      <c r="J275" s="8">
        <f t="shared" si="27"/>
        <v>0.57089686175262833</v>
      </c>
      <c r="K275" t="str">
        <f t="shared" si="28"/>
        <v/>
      </c>
      <c r="L275" s="2" t="str">
        <f t="shared" si="29"/>
        <v/>
      </c>
    </row>
    <row r="276" spans="1:12" x14ac:dyDescent="0.2">
      <c r="A276" s="1">
        <v>484530017793</v>
      </c>
      <c r="B276" s="48">
        <v>30.3440718899</v>
      </c>
      <c r="C276" s="2"/>
      <c r="D276" s="1">
        <v>484530017793</v>
      </c>
      <c r="E276" s="2">
        <f>VLOOKUP(D276,'SVI Score (all Texas)'!$A$2:$B$15812, 2, FALSE)</f>
        <v>0.12897243446775039</v>
      </c>
      <c r="F276" s="2">
        <f t="shared" si="25"/>
        <v>0.48160411591253888</v>
      </c>
      <c r="G276" s="2">
        <f t="shared" si="26"/>
        <v>1.4816041159125388</v>
      </c>
      <c r="H276" s="46">
        <v>0.62567874300000004</v>
      </c>
      <c r="I276" s="2">
        <f t="shared" si="24"/>
        <v>0.92700820086778368</v>
      </c>
      <c r="J276" s="8">
        <f t="shared" si="27"/>
        <v>0.5943894297056963</v>
      </c>
      <c r="K276" t="str">
        <f t="shared" si="28"/>
        <v/>
      </c>
      <c r="L276" s="2" t="str">
        <f t="shared" si="29"/>
        <v/>
      </c>
    </row>
    <row r="277" spans="1:12" x14ac:dyDescent="0.2">
      <c r="A277" s="1">
        <v>484530017801</v>
      </c>
      <c r="B277" s="48">
        <v>31.2057066285</v>
      </c>
      <c r="C277" s="2"/>
      <c r="D277" s="1">
        <v>484530017801</v>
      </c>
      <c r="E277" s="2">
        <f>VLOOKUP(D277,'SVI Score (all Texas)'!$A$2:$B$15812, 2, FALSE)</f>
        <v>0.11516969477505562</v>
      </c>
      <c r="F277" s="2">
        <f t="shared" si="25"/>
        <v>0.42841337429371174</v>
      </c>
      <c r="G277" s="2">
        <f t="shared" si="26"/>
        <v>1.4284133742937117</v>
      </c>
      <c r="H277" s="46">
        <v>0.77825868300000001</v>
      </c>
      <c r="I277" s="2">
        <f t="shared" si="24"/>
        <v>1.1116751114574102</v>
      </c>
      <c r="J277" s="8">
        <f t="shared" si="27"/>
        <v>0.71279621355952782</v>
      </c>
      <c r="K277" t="str">
        <f t="shared" si="28"/>
        <v/>
      </c>
      <c r="L277" s="2" t="str">
        <f t="shared" si="29"/>
        <v/>
      </c>
    </row>
    <row r="278" spans="1:12" x14ac:dyDescent="0.2">
      <c r="A278" s="1">
        <v>484530017802</v>
      </c>
      <c r="B278" s="48">
        <v>40.569922294999998</v>
      </c>
      <c r="C278" s="2"/>
      <c r="D278" s="1">
        <v>484530017802</v>
      </c>
      <c r="E278" s="2">
        <f>VLOOKUP(D278,'SVI Score (all Texas)'!$A$2:$B$15812, 2, FALSE)</f>
        <v>0.12920108494234578</v>
      </c>
      <c r="F278" s="2">
        <f t="shared" si="25"/>
        <v>0.48248525172948564</v>
      </c>
      <c r="G278" s="2">
        <f t="shared" si="26"/>
        <v>1.4824852517294858</v>
      </c>
      <c r="H278" s="46">
        <v>0.92866397000000001</v>
      </c>
      <c r="I278" s="2">
        <f t="shared" si="24"/>
        <v>1.3767306393375536</v>
      </c>
      <c r="J278" s="8">
        <f t="shared" si="27"/>
        <v>0.88274746524159464</v>
      </c>
      <c r="K278" t="str">
        <f t="shared" si="28"/>
        <v/>
      </c>
      <c r="L278" s="2" t="str">
        <f t="shared" si="29"/>
        <v/>
      </c>
    </row>
    <row r="279" spans="1:12" x14ac:dyDescent="0.2">
      <c r="A279" s="1">
        <v>484530017811</v>
      </c>
      <c r="B279" s="48">
        <v>24.794567564299999</v>
      </c>
      <c r="C279" s="2"/>
      <c r="D279" s="1">
        <v>484530017811</v>
      </c>
      <c r="E279" s="2">
        <f>VLOOKUP(D279,'SVI Score (all Texas)'!$A$2:$B$15812, 2, FALSE)</f>
        <v>0.10800492572248808</v>
      </c>
      <c r="F279" s="2">
        <f t="shared" si="25"/>
        <v>0.40080295868648347</v>
      </c>
      <c r="G279" s="2">
        <f t="shared" si="26"/>
        <v>1.4008029586864834</v>
      </c>
      <c r="H279" s="46">
        <v>0.63019569799999997</v>
      </c>
      <c r="I279" s="2">
        <f t="shared" si="24"/>
        <v>0.88277999830989351</v>
      </c>
      <c r="J279" s="8">
        <f t="shared" si="27"/>
        <v>0.56603069882210422</v>
      </c>
      <c r="K279" t="str">
        <f t="shared" si="28"/>
        <v/>
      </c>
      <c r="L279" s="2" t="str">
        <f t="shared" si="29"/>
        <v/>
      </c>
    </row>
    <row r="280" spans="1:12" x14ac:dyDescent="0.2">
      <c r="A280" s="1">
        <v>484530017812</v>
      </c>
      <c r="B280" s="48">
        <v>23.180804347700001</v>
      </c>
      <c r="C280" s="2"/>
      <c r="D280" s="1">
        <v>484530017812</v>
      </c>
      <c r="E280" s="2">
        <f>VLOOKUP(D280,'SVI Score (all Texas)'!$A$2:$B$15812, 2, FALSE)</f>
        <v>0.1192129120693057</v>
      </c>
      <c r="F280" s="2">
        <f t="shared" si="25"/>
        <v>0.44399446407699966</v>
      </c>
      <c r="G280" s="2">
        <f t="shared" si="26"/>
        <v>1.4439944640769997</v>
      </c>
      <c r="H280" s="46">
        <v>0.59928978499999996</v>
      </c>
      <c r="I280" s="2">
        <f t="shared" si="24"/>
        <v>0.86537113191789539</v>
      </c>
      <c r="J280" s="8">
        <f t="shared" si="27"/>
        <v>0.55486828822328116</v>
      </c>
      <c r="K280" t="str">
        <f t="shared" si="28"/>
        <v/>
      </c>
      <c r="L280" s="2" t="str">
        <f t="shared" si="29"/>
        <v/>
      </c>
    </row>
    <row r="281" spans="1:12" x14ac:dyDescent="0.2">
      <c r="A281" s="1">
        <v>484530017821</v>
      </c>
      <c r="B281" s="48">
        <v>37.9618517993</v>
      </c>
      <c r="C281" s="2"/>
      <c r="D281" s="1">
        <v>484530017821</v>
      </c>
      <c r="E281" s="2">
        <f>VLOOKUP(D281,'SVI Score (all Texas)'!$A$2:$B$15812, 2, FALSE)</f>
        <v>0.1152494378366052</v>
      </c>
      <c r="F281" s="2">
        <f t="shared" si="25"/>
        <v>0.4287206750671243</v>
      </c>
      <c r="G281" s="2">
        <f t="shared" si="26"/>
        <v>1.4287206750671242</v>
      </c>
      <c r="H281" s="46">
        <v>0.63709769199999999</v>
      </c>
      <c r="I281" s="2">
        <f t="shared" si="24"/>
        <v>0.91023464459794678</v>
      </c>
      <c r="J281" s="8">
        <f t="shared" si="27"/>
        <v>0.58363437431780252</v>
      </c>
      <c r="K281" t="str">
        <f t="shared" si="28"/>
        <v/>
      </c>
      <c r="L281" s="2" t="str">
        <f t="shared" si="29"/>
        <v/>
      </c>
    </row>
    <row r="282" spans="1:12" x14ac:dyDescent="0.2">
      <c r="A282" s="1">
        <v>484530017822</v>
      </c>
      <c r="B282" s="48">
        <v>30.192894543200001</v>
      </c>
      <c r="C282" s="2"/>
      <c r="D282" s="1">
        <v>484530017822</v>
      </c>
      <c r="E282" s="2">
        <f>VLOOKUP(D282,'SVI Score (all Texas)'!$A$2:$B$15812, 2, FALSE)</f>
        <v>2.3167897608330337E-2</v>
      </c>
      <c r="F282" s="2">
        <f t="shared" si="25"/>
        <v>7.3871889739523022E-2</v>
      </c>
      <c r="G282" s="2">
        <f t="shared" si="26"/>
        <v>1.073871889739523</v>
      </c>
      <c r="H282" s="46">
        <v>0.66870341300000002</v>
      </c>
      <c r="I282" s="2">
        <f t="shared" si="24"/>
        <v>0.71810179779357874</v>
      </c>
      <c r="J282" s="8">
        <f t="shared" si="27"/>
        <v>0.4604404984352865</v>
      </c>
      <c r="K282" t="str">
        <f t="shared" si="28"/>
        <v/>
      </c>
      <c r="L282" s="2" t="str">
        <f t="shared" si="29"/>
        <v/>
      </c>
    </row>
    <row r="283" spans="1:12" x14ac:dyDescent="0.2">
      <c r="A283" s="1">
        <v>484530017823</v>
      </c>
      <c r="B283" s="48">
        <v>29.486371867100001</v>
      </c>
      <c r="C283" s="2"/>
      <c r="D283" s="1">
        <v>484530017823</v>
      </c>
      <c r="E283" s="2">
        <f>VLOOKUP(D283,'SVI Score (all Texas)'!$A$2:$B$15812, 2, FALSE)</f>
        <v>7.8891419341562824E-2</v>
      </c>
      <c r="F283" s="2">
        <f t="shared" si="25"/>
        <v>0.28861008756065426</v>
      </c>
      <c r="G283" s="2">
        <f t="shared" si="26"/>
        <v>1.2886100875606543</v>
      </c>
      <c r="H283" s="46">
        <v>0.75364381300000005</v>
      </c>
      <c r="I283" s="2">
        <f t="shared" si="24"/>
        <v>0.97115301985947544</v>
      </c>
      <c r="J283" s="8">
        <f t="shared" si="27"/>
        <v>0.62269469578680536</v>
      </c>
      <c r="K283" t="str">
        <f t="shared" si="28"/>
        <v/>
      </c>
      <c r="L283" s="2" t="str">
        <f t="shared" si="29"/>
        <v/>
      </c>
    </row>
    <row r="284" spans="1:12" x14ac:dyDescent="0.2">
      <c r="A284" s="1">
        <v>484530017831</v>
      </c>
      <c r="B284" s="48">
        <v>34.039532821900004</v>
      </c>
      <c r="C284" s="2"/>
      <c r="D284" s="1">
        <v>484530017831</v>
      </c>
      <c r="E284" s="2">
        <f>VLOOKUP(D284,'SVI Score (all Texas)'!$A$2:$B$15812, 2, FALSE)</f>
        <v>7.0367257788640364E-2</v>
      </c>
      <c r="F284" s="2">
        <f t="shared" si="25"/>
        <v>0.25576106738253634</v>
      </c>
      <c r="G284" s="2">
        <f t="shared" si="26"/>
        <v>1.2557610673825363</v>
      </c>
      <c r="H284" s="46">
        <v>0.917647518</v>
      </c>
      <c r="I284" s="2">
        <f t="shared" si="24"/>
        <v>1.1523460266846153</v>
      </c>
      <c r="J284" s="8">
        <f t="shared" si="27"/>
        <v>0.73887404338333873</v>
      </c>
      <c r="K284" t="str">
        <f t="shared" si="28"/>
        <v/>
      </c>
      <c r="L284" s="2" t="str">
        <f t="shared" si="29"/>
        <v/>
      </c>
    </row>
    <row r="285" spans="1:12" x14ac:dyDescent="0.2">
      <c r="A285" s="1">
        <v>484530017832</v>
      </c>
      <c r="B285" s="48">
        <v>33.595869893200003</v>
      </c>
      <c r="C285" s="2"/>
      <c r="D285" s="1">
        <v>484530017832</v>
      </c>
      <c r="E285" s="2">
        <f>VLOOKUP(D285,'SVI Score (all Texas)'!$A$2:$B$15812, 2, FALSE)</f>
        <v>9.0076687902500022E-2</v>
      </c>
      <c r="F285" s="2">
        <f t="shared" si="25"/>
        <v>0.33171404686207362</v>
      </c>
      <c r="G285" s="2">
        <f t="shared" si="26"/>
        <v>1.3317140468620736</v>
      </c>
      <c r="H285" s="46">
        <v>0.73980115599999996</v>
      </c>
      <c r="I285" s="2">
        <f t="shared" si="24"/>
        <v>0.98520359133000013</v>
      </c>
      <c r="J285" s="8">
        <f t="shared" si="27"/>
        <v>0.63170379749225558</v>
      </c>
      <c r="K285" t="str">
        <f t="shared" si="28"/>
        <v/>
      </c>
      <c r="L285" s="2" t="str">
        <f t="shared" si="29"/>
        <v/>
      </c>
    </row>
    <row r="286" spans="1:12" x14ac:dyDescent="0.2">
      <c r="A286" s="1">
        <v>484530017841</v>
      </c>
      <c r="B286" s="48">
        <v>8.4367386162900004</v>
      </c>
      <c r="C286" s="2"/>
      <c r="D286" s="1">
        <v>484530017841</v>
      </c>
      <c r="E286" s="2">
        <f>VLOOKUP(D286,'SVI Score (all Texas)'!$A$2:$B$15812, 2, FALSE)</f>
        <v>7.8369526896296296E-2</v>
      </c>
      <c r="F286" s="2">
        <f t="shared" si="25"/>
        <v>0.28659890377924291</v>
      </c>
      <c r="G286" s="2">
        <f t="shared" si="26"/>
        <v>1.2865989037792429</v>
      </c>
      <c r="H286" s="46">
        <v>0.82326162199999997</v>
      </c>
      <c r="I286" s="2">
        <f t="shared" si="24"/>
        <v>1.0592075003887214</v>
      </c>
      <c r="J286" s="8">
        <f t="shared" si="27"/>
        <v>0.6791544470768317</v>
      </c>
      <c r="K286" t="str">
        <f t="shared" si="28"/>
        <v/>
      </c>
      <c r="L286" s="2" t="str">
        <f t="shared" si="29"/>
        <v/>
      </c>
    </row>
    <row r="287" spans="1:12" x14ac:dyDescent="0.2">
      <c r="A287" s="1">
        <v>484530017842</v>
      </c>
      <c r="B287" s="48">
        <v>29.8195602029</v>
      </c>
      <c r="C287" s="2"/>
      <c r="D287" s="1">
        <v>484530017842</v>
      </c>
      <c r="E287" s="2">
        <f>VLOOKUP(D287,'SVI Score (all Texas)'!$A$2:$B$15812, 2, FALSE)</f>
        <v>5.5051270136439283E-2</v>
      </c>
      <c r="F287" s="2">
        <f t="shared" si="25"/>
        <v>0.1967388181781595</v>
      </c>
      <c r="G287" s="2">
        <f t="shared" si="26"/>
        <v>1.1967388181781595</v>
      </c>
      <c r="H287" s="46">
        <v>0.89079973300000004</v>
      </c>
      <c r="I287" s="2">
        <f t="shared" si="24"/>
        <v>1.0660546197038401</v>
      </c>
      <c r="J287" s="8">
        <f t="shared" si="27"/>
        <v>0.68354475920247459</v>
      </c>
      <c r="K287" t="str">
        <f t="shared" si="28"/>
        <v/>
      </c>
      <c r="L287" s="2" t="str">
        <f t="shared" si="29"/>
        <v/>
      </c>
    </row>
    <row r="288" spans="1:12" x14ac:dyDescent="0.2">
      <c r="A288" s="1">
        <v>484530017851</v>
      </c>
      <c r="B288" s="48">
        <v>28.326373844599999</v>
      </c>
      <c r="C288" s="2"/>
      <c r="D288" s="1">
        <v>484530017851</v>
      </c>
      <c r="E288" s="2">
        <f>VLOOKUP(D288,'SVI Score (all Texas)'!$A$2:$B$15812, 2, FALSE)</f>
        <v>9.7362064556369116E-2</v>
      </c>
      <c r="F288" s="2">
        <f t="shared" si="25"/>
        <v>0.35978924032507015</v>
      </c>
      <c r="G288" s="2">
        <f t="shared" si="26"/>
        <v>1.3597892403250702</v>
      </c>
      <c r="H288" s="46">
        <v>0.70769080299999998</v>
      </c>
      <c r="I288" s="2">
        <f t="shared" si="24"/>
        <v>0.96231033939640886</v>
      </c>
      <c r="J288" s="8">
        <f t="shared" si="27"/>
        <v>0.61702484756691733</v>
      </c>
      <c r="K288" t="str">
        <f t="shared" si="28"/>
        <v/>
      </c>
      <c r="L288" s="2" t="str">
        <f t="shared" si="29"/>
        <v/>
      </c>
    </row>
    <row r="289" spans="1:12" x14ac:dyDescent="0.2">
      <c r="A289" s="1">
        <v>484530017852</v>
      </c>
      <c r="B289" s="48">
        <v>26.235445476399999</v>
      </c>
      <c r="C289" s="2"/>
      <c r="D289" s="1">
        <v>484530017852</v>
      </c>
      <c r="E289" s="2">
        <f>VLOOKUP(D289,'SVI Score (all Texas)'!$A$2:$B$15812, 2, FALSE)</f>
        <v>0.10506114095581216</v>
      </c>
      <c r="F289" s="2">
        <f t="shared" si="25"/>
        <v>0.38945868223181906</v>
      </c>
      <c r="G289" s="2">
        <f t="shared" si="26"/>
        <v>1.3894586822318191</v>
      </c>
      <c r="H289" s="46">
        <v>0.29003060899999999</v>
      </c>
      <c r="I289" s="2">
        <f t="shared" si="24"/>
        <v>0.40298554778803197</v>
      </c>
      <c r="J289" s="8">
        <f t="shared" si="27"/>
        <v>0.25839075609594248</v>
      </c>
      <c r="K289" t="str">
        <f t="shared" si="28"/>
        <v/>
      </c>
      <c r="L289" s="2" t="str">
        <f t="shared" si="29"/>
        <v/>
      </c>
    </row>
    <row r="290" spans="1:12" x14ac:dyDescent="0.2">
      <c r="A290" s="1">
        <v>484530017861</v>
      </c>
      <c r="B290" s="48">
        <v>18.528670527700001</v>
      </c>
      <c r="C290" s="2"/>
      <c r="D290" s="1">
        <v>484530017861</v>
      </c>
      <c r="E290" s="2">
        <f>VLOOKUP(D290,'SVI Score (all Texas)'!$A$2:$B$15812, 2, FALSE)</f>
        <v>7.4132595095157391E-2</v>
      </c>
      <c r="F290" s="2">
        <f t="shared" si="25"/>
        <v>0.27027130869967708</v>
      </c>
      <c r="G290" s="2">
        <f t="shared" si="26"/>
        <v>1.2702713086996771</v>
      </c>
      <c r="H290" s="46">
        <v>0.26007668</v>
      </c>
      <c r="I290" s="2">
        <f t="shared" si="24"/>
        <v>0.33036794466586716</v>
      </c>
      <c r="J290" s="8">
        <f t="shared" si="27"/>
        <v>0.21182899357218854</v>
      </c>
      <c r="K290" t="str">
        <f t="shared" si="28"/>
        <v/>
      </c>
      <c r="L290" s="2" t="str">
        <f t="shared" si="29"/>
        <v/>
      </c>
    </row>
    <row r="291" spans="1:12" x14ac:dyDescent="0.2">
      <c r="A291" s="1">
        <v>484530017862</v>
      </c>
      <c r="B291" s="48">
        <v>23.2653907129</v>
      </c>
      <c r="C291" s="2"/>
      <c r="D291" s="1">
        <v>484530017862</v>
      </c>
      <c r="E291" s="2">
        <f>VLOOKUP(D291,'SVI Score (all Texas)'!$A$2:$B$15812, 2, FALSE)</f>
        <v>0.12178721860076432</v>
      </c>
      <c r="F291" s="2">
        <f t="shared" si="25"/>
        <v>0.45391490571475263</v>
      </c>
      <c r="G291" s="2">
        <f t="shared" si="26"/>
        <v>1.4539149057147527</v>
      </c>
      <c r="H291" s="46">
        <v>0.627958609</v>
      </c>
      <c r="I291" s="2">
        <f t="shared" si="24"/>
        <v>0.91299838179700221</v>
      </c>
      <c r="J291" s="8">
        <f t="shared" si="27"/>
        <v>0.58540645807721825</v>
      </c>
      <c r="K291" t="str">
        <f t="shared" si="28"/>
        <v/>
      </c>
      <c r="L291" s="2" t="str">
        <f t="shared" si="29"/>
        <v/>
      </c>
    </row>
    <row r="292" spans="1:12" x14ac:dyDescent="0.2">
      <c r="A292" s="1">
        <v>484530017863</v>
      </c>
      <c r="B292" s="48">
        <v>34.3136310063</v>
      </c>
      <c r="C292" s="2"/>
      <c r="D292" s="1">
        <v>484530017863</v>
      </c>
      <c r="E292" s="2">
        <f>VLOOKUP(D292,'SVI Score (all Texas)'!$A$2:$B$15812, 2, FALSE)</f>
        <v>8.2136855220313221E-2</v>
      </c>
      <c r="F292" s="2">
        <f t="shared" si="25"/>
        <v>0.30111681775411347</v>
      </c>
      <c r="G292" s="2">
        <f t="shared" si="26"/>
        <v>1.3011168177541135</v>
      </c>
      <c r="H292" s="46">
        <v>0.42790159300000002</v>
      </c>
      <c r="I292" s="2">
        <f t="shared" si="24"/>
        <v>0.55674995899607582</v>
      </c>
      <c r="J292" s="8">
        <f t="shared" si="27"/>
        <v>0.35698313165575357</v>
      </c>
      <c r="K292" t="str">
        <f t="shared" si="28"/>
        <v/>
      </c>
      <c r="L292" s="2" t="str">
        <f t="shared" si="29"/>
        <v/>
      </c>
    </row>
    <row r="293" spans="1:12" x14ac:dyDescent="0.2">
      <c r="A293" s="1">
        <v>484530017864</v>
      </c>
      <c r="B293" s="48">
        <v>26.541364689000002</v>
      </c>
      <c r="C293" s="2"/>
      <c r="D293" s="1">
        <v>484530017864</v>
      </c>
      <c r="E293" s="2">
        <f>VLOOKUP(D293,'SVI Score (all Texas)'!$A$2:$B$15812, 2, FALSE)</f>
        <v>7.8314377132875562E-2</v>
      </c>
      <c r="F293" s="2">
        <f t="shared" si="25"/>
        <v>0.2863863766374028</v>
      </c>
      <c r="G293" s="2">
        <f t="shared" si="26"/>
        <v>1.2863863766374029</v>
      </c>
      <c r="H293" s="46">
        <v>0.52156151500000003</v>
      </c>
      <c r="I293" s="2">
        <f t="shared" si="24"/>
        <v>0.67092962747436447</v>
      </c>
      <c r="J293" s="8">
        <f t="shared" si="27"/>
        <v>0.4301941215555885</v>
      </c>
      <c r="K293" t="str">
        <f t="shared" si="28"/>
        <v/>
      </c>
      <c r="L293" s="2" t="str">
        <f t="shared" si="29"/>
        <v/>
      </c>
    </row>
    <row r="294" spans="1:12" x14ac:dyDescent="0.2">
      <c r="A294" s="1">
        <v>484530018041</v>
      </c>
      <c r="B294" s="48">
        <v>23.016246927499999</v>
      </c>
      <c r="C294" s="2"/>
      <c r="D294" s="1">
        <v>484530018041</v>
      </c>
      <c r="E294" s="2">
        <f>VLOOKUP(D294,'SVI Score (all Texas)'!$A$2:$B$15812, 2, FALSE)</f>
        <v>0.1685149655882402</v>
      </c>
      <c r="F294" s="2">
        <f t="shared" si="25"/>
        <v>0.63398665753922734</v>
      </c>
      <c r="G294" s="2">
        <f t="shared" si="26"/>
        <v>1.6339866575392272</v>
      </c>
      <c r="H294" s="46">
        <v>0.147550862</v>
      </c>
      <c r="I294" s="2">
        <f t="shared" si="24"/>
        <v>0.24109613981641179</v>
      </c>
      <c r="J294" s="8">
        <f t="shared" si="27"/>
        <v>0.15458870473375777</v>
      </c>
      <c r="K294" t="str">
        <f t="shared" si="28"/>
        <v/>
      </c>
      <c r="L294" s="2" t="str">
        <f t="shared" si="29"/>
        <v/>
      </c>
    </row>
    <row r="295" spans="1:12" x14ac:dyDescent="0.2">
      <c r="A295" s="1">
        <v>484530018042</v>
      </c>
      <c r="B295" s="48">
        <v>35.209604851100003</v>
      </c>
      <c r="C295" s="2"/>
      <c r="D295" s="1">
        <v>484530018042</v>
      </c>
      <c r="E295" s="2">
        <f>VLOOKUP(D295,'SVI Score (all Texas)'!$A$2:$B$15812, 2, FALSE)</f>
        <v>0.1322861882579571</v>
      </c>
      <c r="F295" s="2">
        <f t="shared" si="25"/>
        <v>0.49437411850387825</v>
      </c>
      <c r="G295" s="2">
        <f t="shared" si="26"/>
        <v>1.4943741185038784</v>
      </c>
      <c r="H295" s="46">
        <v>0.26381537100000002</v>
      </c>
      <c r="I295" s="2">
        <f t="shared" si="24"/>
        <v>0.39423886248589868</v>
      </c>
      <c r="J295" s="8">
        <f t="shared" si="27"/>
        <v>0.25278245912113317</v>
      </c>
      <c r="K295" t="str">
        <f t="shared" si="28"/>
        <v/>
      </c>
      <c r="L295" s="2" t="str">
        <f t="shared" si="29"/>
        <v/>
      </c>
    </row>
    <row r="296" spans="1:12" x14ac:dyDescent="0.2">
      <c r="A296" s="1">
        <v>484530018043</v>
      </c>
      <c r="B296" s="48">
        <v>25.6231497337</v>
      </c>
      <c r="C296" s="2"/>
      <c r="D296" s="1">
        <v>484530018043</v>
      </c>
      <c r="E296" s="2">
        <f>VLOOKUP(D296,'SVI Score (all Texas)'!$A$2:$B$15812, 2, FALSE)</f>
        <v>0.22081075322474533</v>
      </c>
      <c r="F296" s="2">
        <f t="shared" si="25"/>
        <v>0.83551561409838182</v>
      </c>
      <c r="G296" s="2">
        <f t="shared" si="26"/>
        <v>1.8355156140983819</v>
      </c>
      <c r="H296" s="46">
        <v>0.17878232899999999</v>
      </c>
      <c r="I296" s="2">
        <f t="shared" si="24"/>
        <v>0.32815775640437395</v>
      </c>
      <c r="J296" s="8">
        <f t="shared" si="27"/>
        <v>0.2104118404778994</v>
      </c>
      <c r="K296" t="str">
        <f t="shared" si="28"/>
        <v/>
      </c>
      <c r="L296" s="2" t="str">
        <f t="shared" si="29"/>
        <v/>
      </c>
    </row>
    <row r="297" spans="1:12" x14ac:dyDescent="0.2">
      <c r="A297" s="1">
        <v>484530018051</v>
      </c>
      <c r="B297" s="48">
        <v>31.534741831800002</v>
      </c>
      <c r="C297" s="2"/>
      <c r="D297" s="1">
        <v>484530018051</v>
      </c>
      <c r="E297" s="2">
        <f>VLOOKUP(D297,'SVI Score (all Texas)'!$A$2:$B$15812, 2, FALSE)</f>
        <v>0.19069727673291639</v>
      </c>
      <c r="F297" s="2">
        <f t="shared" si="25"/>
        <v>0.71946922164419069</v>
      </c>
      <c r="G297" s="2">
        <f t="shared" si="26"/>
        <v>1.7194692216441907</v>
      </c>
      <c r="H297" s="46">
        <v>0.18155970599999999</v>
      </c>
      <c r="I297" s="2">
        <f t="shared" si="24"/>
        <v>0.31218632635776805</v>
      </c>
      <c r="J297" s="8">
        <f t="shared" si="27"/>
        <v>0.20017110130417931</v>
      </c>
      <c r="K297" t="str">
        <f t="shared" si="28"/>
        <v/>
      </c>
      <c r="L297" s="2" t="str">
        <f t="shared" si="29"/>
        <v/>
      </c>
    </row>
    <row r="298" spans="1:12" x14ac:dyDescent="0.2">
      <c r="A298" s="1">
        <v>484530018052</v>
      </c>
      <c r="B298" s="48">
        <v>30.440546869799999</v>
      </c>
      <c r="C298" s="2"/>
      <c r="D298" s="1">
        <v>484530018052</v>
      </c>
      <c r="E298" s="2">
        <f>VLOOKUP(D298,'SVI Score (all Texas)'!$A$2:$B$15812, 2, FALSE)</f>
        <v>0.16840279486466189</v>
      </c>
      <c r="F298" s="2">
        <f t="shared" si="25"/>
        <v>0.63355439234348454</v>
      </c>
      <c r="G298" s="2">
        <f t="shared" si="26"/>
        <v>1.6335543923434845</v>
      </c>
      <c r="H298" s="46">
        <v>0.29944279899999998</v>
      </c>
      <c r="I298" s="2">
        <f t="shared" si="24"/>
        <v>0.48915609956207717</v>
      </c>
      <c r="J298" s="8">
        <f t="shared" si="27"/>
        <v>0.31364254899103583</v>
      </c>
      <c r="K298" t="str">
        <f t="shared" si="28"/>
        <v/>
      </c>
      <c r="L298" s="2" t="str">
        <f t="shared" si="29"/>
        <v/>
      </c>
    </row>
    <row r="299" spans="1:12" x14ac:dyDescent="0.2">
      <c r="A299" s="1">
        <v>484530018061</v>
      </c>
      <c r="B299" s="48">
        <v>26.7822466806</v>
      </c>
      <c r="C299" s="2"/>
      <c r="D299" s="1">
        <v>484530018061</v>
      </c>
      <c r="E299" s="2">
        <f>VLOOKUP(D299,'SVI Score (all Texas)'!$A$2:$B$15812, 2, FALSE)</f>
        <v>0.12144627327316446</v>
      </c>
      <c r="F299" s="2">
        <f t="shared" si="25"/>
        <v>0.45260102635237437</v>
      </c>
      <c r="G299" s="2">
        <f t="shared" si="26"/>
        <v>1.4526010263523743</v>
      </c>
      <c r="H299" s="46">
        <v>0.59391706899999996</v>
      </c>
      <c r="I299" s="2">
        <f t="shared" si="24"/>
        <v>0.86272454399759391</v>
      </c>
      <c r="J299" s="8">
        <f t="shared" si="27"/>
        <v>0.55317131954151399</v>
      </c>
      <c r="K299" t="str">
        <f t="shared" si="28"/>
        <v/>
      </c>
      <c r="L299" s="2" t="str">
        <f t="shared" si="29"/>
        <v/>
      </c>
    </row>
    <row r="300" spans="1:12" x14ac:dyDescent="0.2">
      <c r="A300" s="1">
        <v>484530018062</v>
      </c>
      <c r="B300" s="48">
        <v>13.771744484299999</v>
      </c>
      <c r="C300" s="2"/>
      <c r="D300" s="1">
        <v>484530018062</v>
      </c>
      <c r="E300" s="2">
        <f>VLOOKUP(D300,'SVI Score (all Texas)'!$A$2:$B$15812, 2, FALSE)</f>
        <v>0.19137226144175823</v>
      </c>
      <c r="F300" s="2">
        <f t="shared" si="25"/>
        <v>0.72207036736192576</v>
      </c>
      <c r="G300" s="2">
        <f t="shared" si="26"/>
        <v>1.7220703673619258</v>
      </c>
      <c r="H300" s="46">
        <v>0.42797949099999999</v>
      </c>
      <c r="I300" s="2">
        <f t="shared" si="24"/>
        <v>0.73701079928974</v>
      </c>
      <c r="J300" s="8">
        <f t="shared" si="27"/>
        <v>0.4725647823467839</v>
      </c>
      <c r="K300" t="str">
        <f t="shared" si="28"/>
        <v/>
      </c>
      <c r="L300" s="2" t="str">
        <f t="shared" si="29"/>
        <v/>
      </c>
    </row>
    <row r="301" spans="1:12" x14ac:dyDescent="0.2">
      <c r="A301" s="1">
        <v>484530018063</v>
      </c>
      <c r="B301" s="48">
        <v>39.484636883500002</v>
      </c>
      <c r="C301" s="2"/>
      <c r="D301" s="1">
        <v>484530018063</v>
      </c>
      <c r="E301" s="2">
        <f>VLOOKUP(D301,'SVI Score (all Texas)'!$A$2:$B$15812, 2, FALSE)</f>
        <v>0.17431951363179549</v>
      </c>
      <c r="F301" s="2">
        <f t="shared" si="25"/>
        <v>0.65635527580435526</v>
      </c>
      <c r="G301" s="2">
        <f t="shared" si="26"/>
        <v>1.6563552758043554</v>
      </c>
      <c r="H301" s="46">
        <v>0.46507037600000001</v>
      </c>
      <c r="I301" s="2">
        <f t="shared" si="24"/>
        <v>0.77032177090791532</v>
      </c>
      <c r="J301" s="8">
        <f t="shared" si="27"/>
        <v>0.49392348165983763</v>
      </c>
      <c r="K301" t="str">
        <f t="shared" si="28"/>
        <v/>
      </c>
      <c r="L301" s="2" t="str">
        <f t="shared" si="29"/>
        <v/>
      </c>
    </row>
    <row r="302" spans="1:12" x14ac:dyDescent="0.2">
      <c r="A302" s="1">
        <v>484530018064</v>
      </c>
      <c r="B302" s="48">
        <v>37.908351846000002</v>
      </c>
      <c r="C302" s="2"/>
      <c r="D302" s="1">
        <v>484530018064</v>
      </c>
      <c r="E302" s="2">
        <f>VLOOKUP(D302,'SVI Score (all Texas)'!$A$2:$B$15812, 2, FALSE)</f>
        <v>0.23548605231145447</v>
      </c>
      <c r="F302" s="2">
        <f t="shared" si="25"/>
        <v>0.89206888245519156</v>
      </c>
      <c r="G302" s="2">
        <f t="shared" si="26"/>
        <v>1.8920688824551917</v>
      </c>
      <c r="H302" s="46">
        <v>0.34887582499999997</v>
      </c>
      <c r="I302" s="2">
        <f t="shared" si="24"/>
        <v>0.66009709232338298</v>
      </c>
      <c r="J302" s="8">
        <f t="shared" si="27"/>
        <v>0.42324839617297444</v>
      </c>
      <c r="K302" t="str">
        <f t="shared" si="28"/>
        <v/>
      </c>
      <c r="L302" s="2" t="str">
        <f t="shared" si="29"/>
        <v/>
      </c>
    </row>
    <row r="303" spans="1:12" x14ac:dyDescent="0.2">
      <c r="A303" s="1">
        <v>484530018111</v>
      </c>
      <c r="B303" s="48">
        <v>27.7139490934</v>
      </c>
      <c r="C303" s="2"/>
      <c r="D303" s="1">
        <v>484530018111</v>
      </c>
      <c r="E303" s="2">
        <f>VLOOKUP(D303,'SVI Score (all Texas)'!$A$2:$B$15812, 2, FALSE)</f>
        <v>0.21398130596630704</v>
      </c>
      <c r="F303" s="2">
        <f t="shared" si="25"/>
        <v>0.80919740679963381</v>
      </c>
      <c r="G303" s="2">
        <f t="shared" si="26"/>
        <v>1.8091974067996337</v>
      </c>
      <c r="H303" s="46">
        <v>0.17431434000000001</v>
      </c>
      <c r="I303" s="2">
        <f t="shared" si="24"/>
        <v>0.31536905189598968</v>
      </c>
      <c r="J303" s="8">
        <f t="shared" si="27"/>
        <v>0.20221183666747211</v>
      </c>
      <c r="K303" t="str">
        <f t="shared" si="28"/>
        <v/>
      </c>
      <c r="L303" s="2" t="str">
        <f t="shared" si="29"/>
        <v/>
      </c>
    </row>
    <row r="304" spans="1:12" x14ac:dyDescent="0.2">
      <c r="A304" s="1">
        <v>484530018112</v>
      </c>
      <c r="B304" s="48">
        <v>35.7680435579</v>
      </c>
      <c r="C304" s="2"/>
      <c r="D304" s="1">
        <v>484530018112</v>
      </c>
      <c r="E304" s="2">
        <f>VLOOKUP(D304,'SVI Score (all Texas)'!$A$2:$B$15812, 2, FALSE)</f>
        <v>0.16935841767130999</v>
      </c>
      <c r="F304" s="2">
        <f t="shared" si="25"/>
        <v>0.63723701528104382</v>
      </c>
      <c r="G304" s="2">
        <f t="shared" si="26"/>
        <v>1.6372370152810438</v>
      </c>
      <c r="H304" s="46">
        <v>0.57056363499999996</v>
      </c>
      <c r="I304" s="2">
        <f t="shared" si="24"/>
        <v>0.9341479027953028</v>
      </c>
      <c r="J304" s="8">
        <f t="shared" si="27"/>
        <v>0.59896734320526845</v>
      </c>
      <c r="K304" t="str">
        <f t="shared" si="28"/>
        <v/>
      </c>
      <c r="L304" s="2" t="str">
        <f t="shared" si="29"/>
        <v/>
      </c>
    </row>
    <row r="305" spans="1:12" x14ac:dyDescent="0.2">
      <c r="A305" s="1">
        <v>484530018121</v>
      </c>
      <c r="B305" s="48">
        <v>28.176807396299999</v>
      </c>
      <c r="C305" s="2"/>
      <c r="D305" s="1">
        <v>484530018121</v>
      </c>
      <c r="E305" s="2">
        <f>VLOOKUP(D305,'SVI Score (all Texas)'!$A$2:$B$15812, 2, FALSE)</f>
        <v>0.11604470845131562</v>
      </c>
      <c r="F305" s="2">
        <f t="shared" si="25"/>
        <v>0.43178535894336201</v>
      </c>
      <c r="G305" s="2">
        <f t="shared" si="26"/>
        <v>1.431785358943362</v>
      </c>
      <c r="H305" s="47">
        <v>0</v>
      </c>
      <c r="I305" s="2">
        <f t="shared" si="24"/>
        <v>0</v>
      </c>
      <c r="J305" s="8">
        <f t="shared" si="27"/>
        <v>0</v>
      </c>
      <c r="K305" t="str">
        <f t="shared" si="28"/>
        <v/>
      </c>
      <c r="L305" s="2" t="str">
        <f t="shared" si="29"/>
        <v/>
      </c>
    </row>
    <row r="306" spans="1:12" x14ac:dyDescent="0.2">
      <c r="A306" s="1">
        <v>484530018122</v>
      </c>
      <c r="B306" s="48">
        <v>39.022588653299998</v>
      </c>
      <c r="C306" s="2"/>
      <c r="D306" s="1">
        <v>484530018122</v>
      </c>
      <c r="E306" s="2">
        <f>VLOOKUP(D306,'SVI Score (all Texas)'!$A$2:$B$15812, 2, FALSE)</f>
        <v>0.21943926059629237</v>
      </c>
      <c r="F306" s="2">
        <f t="shared" si="25"/>
        <v>0.83023038003207705</v>
      </c>
      <c r="G306" s="2">
        <f t="shared" si="26"/>
        <v>1.8302303800320772</v>
      </c>
      <c r="H306" s="46">
        <v>0.25513006700000002</v>
      </c>
      <c r="I306" s="2">
        <f t="shared" si="24"/>
        <v>0.46694679948301931</v>
      </c>
      <c r="J306" s="8">
        <f t="shared" si="27"/>
        <v>0.29940214292365014</v>
      </c>
      <c r="K306" t="str">
        <f t="shared" si="28"/>
        <v/>
      </c>
      <c r="L306" s="2" t="str">
        <f t="shared" si="29"/>
        <v/>
      </c>
    </row>
    <row r="307" spans="1:12" x14ac:dyDescent="0.2">
      <c r="A307" s="1">
        <v>484530018123</v>
      </c>
      <c r="B307" s="48">
        <v>30.816831493700001</v>
      </c>
      <c r="C307" s="2"/>
      <c r="D307" s="1">
        <v>484530018123</v>
      </c>
      <c r="E307" s="2">
        <f>VLOOKUP(D307,'SVI Score (all Texas)'!$A$2:$B$15812, 2, FALSE)</f>
        <v>0.19780300384758218</v>
      </c>
      <c r="F307" s="2">
        <f t="shared" si="25"/>
        <v>0.74685211108389515</v>
      </c>
      <c r="G307" s="2">
        <f t="shared" si="26"/>
        <v>1.746852111083895</v>
      </c>
      <c r="H307" s="46">
        <v>0.19273501500000001</v>
      </c>
      <c r="I307" s="2">
        <f t="shared" si="24"/>
        <v>0.33667956783253622</v>
      </c>
      <c r="J307" s="8">
        <f t="shared" si="27"/>
        <v>0.21587595032083629</v>
      </c>
      <c r="K307" t="str">
        <f t="shared" si="28"/>
        <v/>
      </c>
      <c r="L307" s="2" t="str">
        <f t="shared" si="29"/>
        <v/>
      </c>
    </row>
    <row r="308" spans="1:12" x14ac:dyDescent="0.2">
      <c r="A308" s="1">
        <v>484530018131</v>
      </c>
      <c r="B308" s="48">
        <v>36.929892811800002</v>
      </c>
      <c r="C308" s="2"/>
      <c r="D308" s="1">
        <v>484530018131</v>
      </c>
      <c r="E308" s="2">
        <f>VLOOKUP(D308,'SVI Score (all Texas)'!$A$2:$B$15812, 2, FALSE)</f>
        <v>0.19529861819381267</v>
      </c>
      <c r="F308" s="2">
        <f t="shared" si="25"/>
        <v>0.7372011190932215</v>
      </c>
      <c r="G308" s="2">
        <f t="shared" si="26"/>
        <v>1.7372011190932215</v>
      </c>
      <c r="H308" s="46">
        <v>0.422379053</v>
      </c>
      <c r="I308" s="2">
        <f t="shared" si="24"/>
        <v>0.73375736355313514</v>
      </c>
      <c r="J308" s="8">
        <f t="shared" si="27"/>
        <v>0.4704787082319547</v>
      </c>
      <c r="K308" t="str">
        <f t="shared" si="28"/>
        <v/>
      </c>
      <c r="L308" s="2" t="str">
        <f t="shared" si="29"/>
        <v/>
      </c>
    </row>
    <row r="309" spans="1:12" x14ac:dyDescent="0.2">
      <c r="A309" s="1">
        <v>484530018132</v>
      </c>
      <c r="B309" s="48">
        <v>34.928042692699997</v>
      </c>
      <c r="C309" s="2"/>
      <c r="D309" s="1">
        <v>484530018132</v>
      </c>
      <c r="E309" s="2">
        <f>VLOOKUP(D309,'SVI Score (all Texas)'!$A$2:$B$15812, 2, FALSE)</f>
        <v>0.19642876266864151</v>
      </c>
      <c r="F309" s="2">
        <f t="shared" si="25"/>
        <v>0.74155628510308125</v>
      </c>
      <c r="G309" s="2">
        <f t="shared" si="26"/>
        <v>1.7415562851030812</v>
      </c>
      <c r="H309" s="46">
        <v>0.38103131699999998</v>
      </c>
      <c r="I309" s="2">
        <f t="shared" si="24"/>
        <v>0.66358748494245445</v>
      </c>
      <c r="J309" s="8">
        <f t="shared" si="27"/>
        <v>0.42548640493746731</v>
      </c>
      <c r="K309" t="str">
        <f t="shared" si="28"/>
        <v/>
      </c>
      <c r="L309" s="2" t="str">
        <f t="shared" si="29"/>
        <v/>
      </c>
    </row>
    <row r="310" spans="1:12" x14ac:dyDescent="0.2">
      <c r="A310" s="1">
        <v>484530018171</v>
      </c>
      <c r="B310" s="48">
        <v>25.974962584299998</v>
      </c>
      <c r="C310" s="2"/>
      <c r="D310" s="1">
        <v>484530018171</v>
      </c>
      <c r="E310" s="2">
        <f>VLOOKUP(D310,'SVI Score (all Texas)'!$A$2:$B$15812, 2, FALSE)</f>
        <v>9.5866817392462111E-2</v>
      </c>
      <c r="F310" s="2">
        <f t="shared" si="25"/>
        <v>0.3540271012626523</v>
      </c>
      <c r="G310" s="2">
        <f t="shared" si="26"/>
        <v>1.3540271012626524</v>
      </c>
      <c r="H310" s="46">
        <v>8.2122953999999998E-2</v>
      </c>
      <c r="I310" s="2">
        <f t="shared" si="24"/>
        <v>0.11119670535174614</v>
      </c>
      <c r="J310" s="8">
        <f t="shared" si="27"/>
        <v>7.1298340421697665E-2</v>
      </c>
      <c r="K310" t="str">
        <f t="shared" si="28"/>
        <v/>
      </c>
      <c r="L310" s="2" t="str">
        <f t="shared" si="29"/>
        <v/>
      </c>
    </row>
    <row r="311" spans="1:12" x14ac:dyDescent="0.2">
      <c r="A311" s="1">
        <v>484530018172</v>
      </c>
      <c r="B311" s="48">
        <v>26.3155243852</v>
      </c>
      <c r="C311" s="2"/>
      <c r="D311" s="1">
        <v>484530018172</v>
      </c>
      <c r="E311" s="2">
        <f>VLOOKUP(D311,'SVI Score (all Texas)'!$A$2:$B$15812, 2, FALSE)</f>
        <v>0.15769209801271961</v>
      </c>
      <c r="F311" s="2">
        <f t="shared" si="25"/>
        <v>0.59227925990649655</v>
      </c>
      <c r="G311" s="2">
        <f t="shared" si="26"/>
        <v>1.5922792599064965</v>
      </c>
      <c r="H311" s="46">
        <v>0.17102031400000001</v>
      </c>
      <c r="I311" s="2">
        <f t="shared" si="24"/>
        <v>0.27231209900489667</v>
      </c>
      <c r="J311" s="8">
        <f t="shared" si="27"/>
        <v>0.17460410067350327</v>
      </c>
      <c r="K311" t="str">
        <f t="shared" si="28"/>
        <v/>
      </c>
      <c r="L311" s="2" t="str">
        <f t="shared" si="29"/>
        <v/>
      </c>
    </row>
    <row r="312" spans="1:12" x14ac:dyDescent="0.2">
      <c r="A312" s="1">
        <v>484530018173</v>
      </c>
      <c r="B312" s="48">
        <v>26.624426720300001</v>
      </c>
      <c r="C312" s="2"/>
      <c r="D312" s="1">
        <v>484530018173</v>
      </c>
      <c r="E312" s="2">
        <f>VLOOKUP(D312,'SVI Score (all Texas)'!$A$2:$B$15812, 2, FALSE)</f>
        <v>7.4305627052429948E-2</v>
      </c>
      <c r="F312" s="2">
        <f t="shared" si="25"/>
        <v>0.27093811096763232</v>
      </c>
      <c r="G312" s="2">
        <f t="shared" si="26"/>
        <v>1.2709381109676323</v>
      </c>
      <c r="H312" s="46">
        <v>0.1859681</v>
      </c>
      <c r="I312" s="2">
        <f t="shared" si="24"/>
        <v>0.23635394571423973</v>
      </c>
      <c r="J312" s="8">
        <f t="shared" si="27"/>
        <v>0.151548051970055</v>
      </c>
      <c r="K312" t="str">
        <f t="shared" si="28"/>
        <v/>
      </c>
      <c r="L312" s="2" t="str">
        <f t="shared" si="29"/>
        <v/>
      </c>
    </row>
    <row r="313" spans="1:12" x14ac:dyDescent="0.2">
      <c r="A313" s="1">
        <v>484530018181</v>
      </c>
      <c r="B313" s="48">
        <v>33.296953724200002</v>
      </c>
      <c r="C313" s="2"/>
      <c r="D313" s="1">
        <v>484530018181</v>
      </c>
      <c r="E313" s="2">
        <f>VLOOKUP(D313,'SVI Score (all Texas)'!$A$2:$B$15812, 2, FALSE)</f>
        <v>0.19638187401872489</v>
      </c>
      <c r="F313" s="2">
        <f t="shared" si="25"/>
        <v>0.74137559328985447</v>
      </c>
      <c r="G313" s="2">
        <f t="shared" si="26"/>
        <v>1.7413755932898545</v>
      </c>
      <c r="H313" s="46">
        <v>0.20937708299999999</v>
      </c>
      <c r="I313" s="2">
        <f t="shared" si="24"/>
        <v>0.36460414213042408</v>
      </c>
      <c r="J313" s="8">
        <f t="shared" si="27"/>
        <v>0.23378093948507264</v>
      </c>
      <c r="K313" t="str">
        <f t="shared" si="28"/>
        <v/>
      </c>
      <c r="L313" s="2" t="str">
        <f t="shared" si="29"/>
        <v/>
      </c>
    </row>
    <row r="314" spans="1:12" x14ac:dyDescent="0.2">
      <c r="A314" s="1">
        <v>484530018182</v>
      </c>
      <c r="B314" s="48">
        <v>38.9335369227</v>
      </c>
      <c r="C314" s="2"/>
      <c r="D314" s="1">
        <v>484530018182</v>
      </c>
      <c r="E314" s="2">
        <f>VLOOKUP(D314,'SVI Score (all Texas)'!$A$2:$B$15812, 2, FALSE)</f>
        <v>0.1657938386630643</v>
      </c>
      <c r="F314" s="2">
        <f t="shared" si="25"/>
        <v>0.623500423471822</v>
      </c>
      <c r="G314" s="2">
        <f t="shared" si="26"/>
        <v>1.623500423471822</v>
      </c>
      <c r="H314" s="46">
        <v>0.27000094200000002</v>
      </c>
      <c r="I314" s="2">
        <f t="shared" si="24"/>
        <v>0.43834664367479087</v>
      </c>
      <c r="J314" s="8">
        <f t="shared" si="27"/>
        <v>0.28106397689185736</v>
      </c>
      <c r="K314" t="str">
        <f t="shared" si="28"/>
        <v/>
      </c>
      <c r="L314" s="2" t="str">
        <f t="shared" si="29"/>
        <v/>
      </c>
    </row>
    <row r="315" spans="1:12" x14ac:dyDescent="0.2">
      <c r="A315" s="1">
        <v>484530018183</v>
      </c>
      <c r="B315" s="48">
        <v>27.846365309799999</v>
      </c>
      <c r="C315" s="2"/>
      <c r="D315" s="1">
        <v>484530018183</v>
      </c>
      <c r="E315" s="2">
        <f>VLOOKUP(D315,'SVI Score (all Texas)'!$A$2:$B$15812, 2, FALSE)</f>
        <v>0.12000010093581098</v>
      </c>
      <c r="F315" s="2">
        <f t="shared" si="25"/>
        <v>0.44702800383328883</v>
      </c>
      <c r="G315" s="2">
        <f t="shared" si="26"/>
        <v>1.4470280038332888</v>
      </c>
      <c r="H315" s="46">
        <v>0.310643369</v>
      </c>
      <c r="I315" s="2">
        <f t="shared" si="24"/>
        <v>0.44950965414811772</v>
      </c>
      <c r="J315" s="8">
        <f t="shared" si="27"/>
        <v>0.28822160011765857</v>
      </c>
      <c r="K315" t="str">
        <f t="shared" si="28"/>
        <v/>
      </c>
      <c r="L315" s="2" t="str">
        <f t="shared" si="29"/>
        <v/>
      </c>
    </row>
    <row r="316" spans="1:12" x14ac:dyDescent="0.2">
      <c r="A316" s="1">
        <v>484530018191</v>
      </c>
      <c r="B316" s="48">
        <v>33.492795876899997</v>
      </c>
      <c r="C316" s="2"/>
      <c r="D316" s="1">
        <v>484530018191</v>
      </c>
      <c r="E316" s="2">
        <f>VLOOKUP(D316,'SVI Score (all Texas)'!$A$2:$B$15812, 2, FALSE)</f>
        <v>0.17013198104286015</v>
      </c>
      <c r="F316" s="2">
        <f t="shared" si="25"/>
        <v>0.64021804733250609</v>
      </c>
      <c r="G316" s="2">
        <f t="shared" si="26"/>
        <v>1.6402180473325061</v>
      </c>
      <c r="H316" s="46">
        <v>0.29892365199999998</v>
      </c>
      <c r="I316" s="2">
        <f t="shared" si="24"/>
        <v>0.49029996878494153</v>
      </c>
      <c r="J316" s="8">
        <f t="shared" si="27"/>
        <v>0.31437598778305492</v>
      </c>
      <c r="K316" t="str">
        <f t="shared" si="28"/>
        <v/>
      </c>
      <c r="L316" s="2" t="str">
        <f t="shared" si="29"/>
        <v/>
      </c>
    </row>
    <row r="317" spans="1:12" x14ac:dyDescent="0.2">
      <c r="A317" s="1">
        <v>484530018192</v>
      </c>
      <c r="B317" s="48">
        <v>31.760556635899999</v>
      </c>
      <c r="C317" s="2"/>
      <c r="D317" s="1">
        <v>484530018192</v>
      </c>
      <c r="E317" s="2">
        <f>VLOOKUP(D317,'SVI Score (all Texas)'!$A$2:$B$15812, 2, FALSE)</f>
        <v>0.24130510625926371</v>
      </c>
      <c r="F317" s="2">
        <f t="shared" si="25"/>
        <v>0.91449340120256406</v>
      </c>
      <c r="G317" s="2">
        <f t="shared" si="26"/>
        <v>1.9144934012025641</v>
      </c>
      <c r="H317" s="46">
        <v>0.322834277</v>
      </c>
      <c r="I317" s="2">
        <f t="shared" si="24"/>
        <v>0.61806409299850074</v>
      </c>
      <c r="J317" s="8">
        <f t="shared" si="27"/>
        <v>0.39629721011642294</v>
      </c>
      <c r="K317" t="str">
        <f t="shared" si="28"/>
        <v/>
      </c>
      <c r="L317" s="2" t="str">
        <f t="shared" si="29"/>
        <v/>
      </c>
    </row>
    <row r="318" spans="1:12" x14ac:dyDescent="0.2">
      <c r="A318" s="1">
        <v>484530018201</v>
      </c>
      <c r="B318" s="48">
        <v>47.788437165200001</v>
      </c>
      <c r="C318" s="2"/>
      <c r="D318" s="1">
        <v>484530018201</v>
      </c>
      <c r="E318" s="2">
        <f>VLOOKUP(D318,'SVI Score (all Texas)'!$A$2:$B$15812, 2, FALSE)</f>
        <v>0.2074451314143021</v>
      </c>
      <c r="F318" s="2">
        <f t="shared" si="25"/>
        <v>0.78400936590980574</v>
      </c>
      <c r="G318" s="2">
        <f t="shared" si="26"/>
        <v>1.7840093659098057</v>
      </c>
      <c r="H318" s="46">
        <v>0.13215292200000001</v>
      </c>
      <c r="I318" s="2">
        <f t="shared" si="24"/>
        <v>0.23576205058034802</v>
      </c>
      <c r="J318" s="8">
        <f t="shared" si="27"/>
        <v>0.15116853406422617</v>
      </c>
      <c r="K318" t="str">
        <f t="shared" si="28"/>
        <v/>
      </c>
      <c r="L318" s="2" t="str">
        <f t="shared" si="29"/>
        <v/>
      </c>
    </row>
    <row r="319" spans="1:12" x14ac:dyDescent="0.2">
      <c r="A319" s="1">
        <v>484530018202</v>
      </c>
      <c r="B319" s="48">
        <v>27.685664919400001</v>
      </c>
      <c r="C319" s="2"/>
      <c r="D319" s="1">
        <v>484530018202</v>
      </c>
      <c r="E319" s="2">
        <f>VLOOKUP(D319,'SVI Score (all Texas)'!$A$2:$B$15812, 2, FALSE)</f>
        <v>0.20053877316811963</v>
      </c>
      <c r="F319" s="2">
        <f t="shared" si="25"/>
        <v>0.75739477162066082</v>
      </c>
      <c r="G319" s="2">
        <f t="shared" si="26"/>
        <v>1.7573947716206608</v>
      </c>
      <c r="H319" s="46">
        <v>0.136765633</v>
      </c>
      <c r="I319" s="2">
        <f t="shared" si="24"/>
        <v>0.2403512083715901</v>
      </c>
      <c r="J319" s="8">
        <f t="shared" si="27"/>
        <v>0.15411106130380439</v>
      </c>
      <c r="K319" t="str">
        <f t="shared" si="28"/>
        <v/>
      </c>
      <c r="L319" s="2" t="str">
        <f t="shared" si="29"/>
        <v/>
      </c>
    </row>
    <row r="320" spans="1:12" x14ac:dyDescent="0.2">
      <c r="A320" s="1">
        <v>484530018203</v>
      </c>
      <c r="B320" s="48">
        <v>32.5930221311</v>
      </c>
      <c r="C320" s="2"/>
      <c r="D320" s="1">
        <v>484530018203</v>
      </c>
      <c r="E320" s="2">
        <f>VLOOKUP(D320,'SVI Score (all Texas)'!$A$2:$B$15812, 2, FALSE)</f>
        <v>0.18180562516182552</v>
      </c>
      <c r="F320" s="2">
        <f t="shared" si="25"/>
        <v>0.68520402851497098</v>
      </c>
      <c r="G320" s="2">
        <f t="shared" si="26"/>
        <v>1.685204028514971</v>
      </c>
      <c r="H320" s="46">
        <v>0.240338361</v>
      </c>
      <c r="I320" s="2">
        <f t="shared" si="24"/>
        <v>0.40501917416388539</v>
      </c>
      <c r="J320" s="8">
        <f t="shared" si="27"/>
        <v>0.25969469927643046</v>
      </c>
      <c r="K320" t="str">
        <f t="shared" si="28"/>
        <v/>
      </c>
      <c r="L320" s="2" t="str">
        <f t="shared" si="29"/>
        <v/>
      </c>
    </row>
    <row r="321" spans="1:12" x14ac:dyDescent="0.2">
      <c r="A321" s="1">
        <v>484530018211</v>
      </c>
      <c r="B321" s="48">
        <v>25.6797754366</v>
      </c>
      <c r="C321" s="2"/>
      <c r="D321" s="1">
        <v>484530018211</v>
      </c>
      <c r="E321" s="2">
        <f>VLOOKUP(D321,'SVI Score (all Texas)'!$A$2:$B$15812, 2, FALSE)</f>
        <v>0.18343952372068664</v>
      </c>
      <c r="F321" s="2">
        <f t="shared" si="25"/>
        <v>0.69150047965515682</v>
      </c>
      <c r="G321" s="2">
        <f t="shared" si="26"/>
        <v>1.6915004796551569</v>
      </c>
      <c r="H321" s="46">
        <v>0.30539179500000002</v>
      </c>
      <c r="I321" s="2">
        <f t="shared" si="24"/>
        <v>0.51657036772524945</v>
      </c>
      <c r="J321" s="8">
        <f t="shared" si="27"/>
        <v>0.33122033439148135</v>
      </c>
      <c r="K321" t="str">
        <f t="shared" si="28"/>
        <v/>
      </c>
      <c r="L321" s="2" t="str">
        <f t="shared" si="29"/>
        <v/>
      </c>
    </row>
    <row r="322" spans="1:12" x14ac:dyDescent="0.2">
      <c r="A322" s="1">
        <v>484530018212</v>
      </c>
      <c r="B322" s="48">
        <v>44.0343637641</v>
      </c>
      <c r="C322" s="2"/>
      <c r="D322" s="1">
        <v>484530018212</v>
      </c>
      <c r="E322" s="2">
        <f>VLOOKUP(D322,'SVI Score (all Texas)'!$A$2:$B$15812, 2, FALSE)</f>
        <v>0.12019339360711628</v>
      </c>
      <c r="F322" s="2">
        <f t="shared" si="25"/>
        <v>0.44777288352856082</v>
      </c>
      <c r="G322" s="2">
        <f t="shared" si="26"/>
        <v>1.4477728835285608</v>
      </c>
      <c r="H322" s="46">
        <v>0.34961893199999999</v>
      </c>
      <c r="I322" s="2">
        <f t="shared" ref="I322:I385" si="30">IF(G322&lt;&gt;0, G322*H322, "")</f>
        <v>0.50616880931781583</v>
      </c>
      <c r="J322" s="8">
        <f t="shared" si="27"/>
        <v>0.32455094747121749</v>
      </c>
      <c r="K322" t="str">
        <f t="shared" si="28"/>
        <v/>
      </c>
      <c r="L322" s="2" t="str">
        <f t="shared" si="29"/>
        <v/>
      </c>
    </row>
    <row r="323" spans="1:12" x14ac:dyDescent="0.2">
      <c r="A323" s="1">
        <v>484530018213</v>
      </c>
      <c r="B323" s="48">
        <v>17.8388241161</v>
      </c>
      <c r="C323" s="2"/>
      <c r="D323" s="1">
        <v>484530018213</v>
      </c>
      <c r="E323" s="2">
        <f>VLOOKUP(D323,'SVI Score (all Texas)'!$A$2:$B$15812, 2, FALSE)</f>
        <v>0.19260002222885225</v>
      </c>
      <c r="F323" s="2">
        <f t="shared" ref="F323:F386" si="31">(E323-$E$643)/($E$644-$E$643)</f>
        <v>0.72680171115670944</v>
      </c>
      <c r="G323" s="2">
        <f t="shared" ref="G323:G386" si="32">F323+1</f>
        <v>1.7268017111567096</v>
      </c>
      <c r="H323" s="46">
        <v>0.195082003</v>
      </c>
      <c r="I323" s="2">
        <f t="shared" si="30"/>
        <v>0.33686793659627834</v>
      </c>
      <c r="J323" s="8">
        <f t="shared" ref="J323:J386" si="33">IF(ISNUMBER(I323), (I323-$I$643)/($I$644-$I$643), "")</f>
        <v>0.21599673070007158</v>
      </c>
      <c r="K323" t="str">
        <f t="shared" ref="K323:K386" si="34">IF(ISNUMBER(J323),"","Austin-Bergstrom International Airport")</f>
        <v/>
      </c>
      <c r="L323" s="2" t="str">
        <f t="shared" ref="L323:L386" si="35">IF(ISNUMBER(J323),"","N/A")</f>
        <v/>
      </c>
    </row>
    <row r="324" spans="1:12" x14ac:dyDescent="0.2">
      <c r="A324" s="1">
        <v>484530018221</v>
      </c>
      <c r="B324" s="48">
        <v>13.4687300174</v>
      </c>
      <c r="C324" s="2"/>
      <c r="D324" s="1">
        <v>484530018221</v>
      </c>
      <c r="E324" s="2">
        <f>VLOOKUP(D324,'SVI Score (all Texas)'!$A$2:$B$15812, 2, FALSE)</f>
        <v>0.19059441816277081</v>
      </c>
      <c r="F324" s="2">
        <f t="shared" si="31"/>
        <v>0.71907284210290356</v>
      </c>
      <c r="G324" s="2">
        <f t="shared" si="32"/>
        <v>1.7190728421029036</v>
      </c>
      <c r="H324" s="46">
        <v>0.23693658000000001</v>
      </c>
      <c r="I324" s="2">
        <f t="shared" si="30"/>
        <v>0.40731123997874197</v>
      </c>
      <c r="J324" s="8">
        <f t="shared" si="33"/>
        <v>0.26116435153114104</v>
      </c>
      <c r="K324" t="str">
        <f t="shared" si="34"/>
        <v/>
      </c>
      <c r="L324" s="2" t="str">
        <f t="shared" si="35"/>
        <v/>
      </c>
    </row>
    <row r="325" spans="1:12" x14ac:dyDescent="0.2">
      <c r="A325" s="1">
        <v>484530018222</v>
      </c>
      <c r="B325" s="48">
        <v>18.4458704551</v>
      </c>
      <c r="C325" s="2"/>
      <c r="D325" s="1">
        <v>484530018222</v>
      </c>
      <c r="E325" s="2">
        <f>VLOOKUP(D325,'SVI Score (all Texas)'!$A$2:$B$15812, 2, FALSE)</f>
        <v>0.14514432566399998</v>
      </c>
      <c r="F325" s="2">
        <f t="shared" si="31"/>
        <v>0.54392470626336364</v>
      </c>
      <c r="G325" s="2">
        <f t="shared" si="32"/>
        <v>1.5439247062633636</v>
      </c>
      <c r="H325" s="46">
        <v>0.35830772</v>
      </c>
      <c r="I325" s="2">
        <f t="shared" si="30"/>
        <v>0.55320014135289552</v>
      </c>
      <c r="J325" s="8">
        <f t="shared" si="33"/>
        <v>0.35470702009329497</v>
      </c>
      <c r="K325" t="str">
        <f t="shared" si="34"/>
        <v/>
      </c>
      <c r="L325" s="2" t="str">
        <f t="shared" si="35"/>
        <v/>
      </c>
    </row>
    <row r="326" spans="1:12" x14ac:dyDescent="0.2">
      <c r="A326" s="1">
        <v>484530018223</v>
      </c>
      <c r="B326" s="48">
        <v>21.843474478000001</v>
      </c>
      <c r="C326" s="2"/>
      <c r="D326" s="1">
        <v>484530018223</v>
      </c>
      <c r="E326" s="2">
        <f>VLOOKUP(D326,'SVI Score (all Texas)'!$A$2:$B$15812, 2, FALSE)</f>
        <v>0.23022833522860287</v>
      </c>
      <c r="F326" s="2">
        <f t="shared" si="31"/>
        <v>0.87180755194507065</v>
      </c>
      <c r="G326" s="2">
        <f t="shared" si="32"/>
        <v>1.8718075519450705</v>
      </c>
      <c r="H326" s="46">
        <v>0.28618900200000003</v>
      </c>
      <c r="I326" s="2">
        <f t="shared" si="30"/>
        <v>0.53569073522722299</v>
      </c>
      <c r="J326" s="8">
        <f t="shared" si="33"/>
        <v>0.34348014430969193</v>
      </c>
      <c r="K326" t="str">
        <f t="shared" si="34"/>
        <v/>
      </c>
      <c r="L326" s="2" t="str">
        <f t="shared" si="35"/>
        <v/>
      </c>
    </row>
    <row r="327" spans="1:12" x14ac:dyDescent="0.2">
      <c r="A327" s="1">
        <v>484530018224</v>
      </c>
      <c r="B327" s="48">
        <v>22.210612539</v>
      </c>
      <c r="C327" s="2"/>
      <c r="D327" s="1">
        <v>484530018224</v>
      </c>
      <c r="E327" s="2">
        <f>VLOOKUP(D327,'SVI Score (all Texas)'!$A$2:$B$15812, 2, FALSE)</f>
        <v>0.20904774402460843</v>
      </c>
      <c r="F327" s="2">
        <f t="shared" si="31"/>
        <v>0.79018525237638859</v>
      </c>
      <c r="G327" s="2">
        <f t="shared" si="32"/>
        <v>1.7901852523763886</v>
      </c>
      <c r="H327" s="46">
        <v>0.54367454999999998</v>
      </c>
      <c r="I327" s="2">
        <f t="shared" si="30"/>
        <v>0.97327816150236945</v>
      </c>
      <c r="J327" s="8">
        <f t="shared" si="33"/>
        <v>0.62405731774417439</v>
      </c>
      <c r="K327" t="str">
        <f t="shared" si="34"/>
        <v/>
      </c>
      <c r="L327" s="2" t="str">
        <f t="shared" si="35"/>
        <v/>
      </c>
    </row>
    <row r="328" spans="1:12" x14ac:dyDescent="0.2">
      <c r="A328" s="1">
        <v>484530018231</v>
      </c>
      <c r="B328" s="48">
        <v>23.187917282000001</v>
      </c>
      <c r="C328" s="2"/>
      <c r="D328" s="1">
        <v>484530018231</v>
      </c>
      <c r="E328" s="2">
        <f>VLOOKUP(D328,'SVI Score (all Texas)'!$A$2:$B$15812, 2, FALSE)</f>
        <v>0.19745202628299374</v>
      </c>
      <c r="F328" s="2">
        <f t="shared" si="31"/>
        <v>0.74549957112678011</v>
      </c>
      <c r="G328" s="2">
        <f t="shared" si="32"/>
        <v>1.7454995711267802</v>
      </c>
      <c r="H328" s="46">
        <v>0.39143192500000001</v>
      </c>
      <c r="I328" s="2">
        <f t="shared" si="30"/>
        <v>0.68324425721283</v>
      </c>
      <c r="J328" s="8">
        <f t="shared" si="33"/>
        <v>0.43809015283172104</v>
      </c>
      <c r="K328" t="str">
        <f t="shared" si="34"/>
        <v/>
      </c>
      <c r="L328" s="2" t="str">
        <f t="shared" si="35"/>
        <v/>
      </c>
    </row>
    <row r="329" spans="1:12" x14ac:dyDescent="0.2">
      <c r="A329" s="1">
        <v>484530018232</v>
      </c>
      <c r="B329" s="48">
        <v>30.6911326707</v>
      </c>
      <c r="C329" s="2"/>
      <c r="D329" s="1">
        <v>484530018232</v>
      </c>
      <c r="E329" s="2">
        <f>VLOOKUP(D329,'SVI Score (all Texas)'!$A$2:$B$15812, 2, FALSE)</f>
        <v>0.16960071723645809</v>
      </c>
      <c r="F329" s="2">
        <f t="shared" si="31"/>
        <v>0.63817074973167376</v>
      </c>
      <c r="G329" s="2">
        <f t="shared" si="32"/>
        <v>1.6381707497316738</v>
      </c>
      <c r="H329" s="46">
        <v>0.356121772</v>
      </c>
      <c r="I329" s="2">
        <f t="shared" si="30"/>
        <v>0.58338827023301221</v>
      </c>
      <c r="J329" s="8">
        <f t="shared" si="33"/>
        <v>0.37406338036296405</v>
      </c>
      <c r="K329" t="str">
        <f t="shared" si="34"/>
        <v/>
      </c>
      <c r="L329" s="2" t="str">
        <f t="shared" si="35"/>
        <v/>
      </c>
    </row>
    <row r="330" spans="1:12" x14ac:dyDescent="0.2">
      <c r="A330" s="1">
        <v>484530018233</v>
      </c>
      <c r="B330" s="48">
        <v>27.367656677399999</v>
      </c>
      <c r="C330" s="2"/>
      <c r="D330" s="1">
        <v>484530018233</v>
      </c>
      <c r="E330" s="2">
        <f>VLOOKUP(D330,'SVI Score (all Texas)'!$A$2:$B$15812, 2, FALSE)</f>
        <v>0.20358055715522064</v>
      </c>
      <c r="F330" s="2">
        <f t="shared" si="31"/>
        <v>0.76911670144911415</v>
      </c>
      <c r="G330" s="2">
        <f t="shared" si="32"/>
        <v>1.7691167014491143</v>
      </c>
      <c r="H330" s="46">
        <v>0.46123369800000003</v>
      </c>
      <c r="I330" s="2">
        <f t="shared" si="30"/>
        <v>0.81597623840293698</v>
      </c>
      <c r="J330" s="8">
        <f t="shared" si="33"/>
        <v>0.52319672096072012</v>
      </c>
      <c r="K330" t="str">
        <f t="shared" si="34"/>
        <v/>
      </c>
      <c r="L330" s="2" t="str">
        <f t="shared" si="35"/>
        <v/>
      </c>
    </row>
    <row r="331" spans="1:12" x14ac:dyDescent="0.2">
      <c r="A331" s="1">
        <v>484530018241</v>
      </c>
      <c r="B331" s="48">
        <v>35.982596673400003</v>
      </c>
      <c r="C331" s="2"/>
      <c r="D331" s="1">
        <v>484530018241</v>
      </c>
      <c r="E331" s="2">
        <f>VLOOKUP(D331,'SVI Score (all Texas)'!$A$2:$B$15812, 2, FALSE)</f>
        <v>0.12684368036132473</v>
      </c>
      <c r="F331" s="2">
        <f t="shared" si="31"/>
        <v>0.47340067136704533</v>
      </c>
      <c r="G331" s="2">
        <f t="shared" si="32"/>
        <v>1.4734006713670453</v>
      </c>
      <c r="H331" s="46">
        <v>0.51737003400000003</v>
      </c>
      <c r="I331" s="2">
        <f t="shared" si="30"/>
        <v>0.76229335544079113</v>
      </c>
      <c r="J331" s="8">
        <f t="shared" si="33"/>
        <v>0.48877573292743459</v>
      </c>
      <c r="K331" t="str">
        <f t="shared" si="34"/>
        <v/>
      </c>
      <c r="L331" s="2" t="str">
        <f t="shared" si="35"/>
        <v/>
      </c>
    </row>
    <row r="332" spans="1:12" x14ac:dyDescent="0.2">
      <c r="A332" s="1">
        <v>484530018242</v>
      </c>
      <c r="B332" s="48">
        <v>40.984683867599998</v>
      </c>
      <c r="C332" s="2"/>
      <c r="D332" s="1">
        <v>484530018242</v>
      </c>
      <c r="E332" s="2">
        <f>VLOOKUP(D332,'SVI Score (all Texas)'!$A$2:$B$15812, 2, FALSE)</f>
        <v>0.11429409469148163</v>
      </c>
      <c r="F332" s="2">
        <f t="shared" si="31"/>
        <v>0.42503912984342646</v>
      </c>
      <c r="G332" s="2">
        <f t="shared" si="32"/>
        <v>1.4250391298434264</v>
      </c>
      <c r="H332" s="46">
        <v>0.67773575399999997</v>
      </c>
      <c r="I332" s="2">
        <f t="shared" si="30"/>
        <v>0.9657999691439384</v>
      </c>
      <c r="J332" s="8">
        <f t="shared" si="33"/>
        <v>0.6192623671849492</v>
      </c>
      <c r="K332" t="str">
        <f t="shared" si="34"/>
        <v/>
      </c>
      <c r="L332" s="2" t="str">
        <f t="shared" si="35"/>
        <v/>
      </c>
    </row>
    <row r="333" spans="1:12" x14ac:dyDescent="0.2">
      <c r="A333" s="1">
        <v>484530018261</v>
      </c>
      <c r="B333" s="48">
        <v>31.310456662099998</v>
      </c>
      <c r="C333" s="2"/>
      <c r="D333" s="1">
        <v>484530018261</v>
      </c>
      <c r="E333" s="2">
        <f>VLOOKUP(D333,'SVI Score (all Texas)'!$A$2:$B$15812, 2, FALSE)</f>
        <v>0.1309527716194076</v>
      </c>
      <c r="F333" s="2">
        <f t="shared" si="31"/>
        <v>0.48923561546242272</v>
      </c>
      <c r="G333" s="2">
        <f t="shared" si="32"/>
        <v>1.4892356154624227</v>
      </c>
      <c r="H333" s="46">
        <v>0.62830256500000004</v>
      </c>
      <c r="I333" s="2">
        <f t="shared" si="30"/>
        <v>0.93569055708439386</v>
      </c>
      <c r="J333" s="8">
        <f t="shared" si="33"/>
        <v>0.59995647944189234</v>
      </c>
      <c r="K333" t="str">
        <f t="shared" si="34"/>
        <v/>
      </c>
      <c r="L333" s="2" t="str">
        <f t="shared" si="35"/>
        <v/>
      </c>
    </row>
    <row r="334" spans="1:12" x14ac:dyDescent="0.2">
      <c r="A334" s="1">
        <v>484530018262</v>
      </c>
      <c r="B334" s="48">
        <v>26.670430614400001</v>
      </c>
      <c r="C334" s="2"/>
      <c r="D334" s="1">
        <v>484530018262</v>
      </c>
      <c r="E334" s="2">
        <f>VLOOKUP(D334,'SVI Score (all Texas)'!$A$2:$B$15812, 2, FALSE)</f>
        <v>0.12044832947341863</v>
      </c>
      <c r="F334" s="2">
        <f t="shared" si="31"/>
        <v>0.44875531369067106</v>
      </c>
      <c r="G334" s="2">
        <f t="shared" si="32"/>
        <v>1.448755313690671</v>
      </c>
      <c r="H334" s="46">
        <v>0.52123739199999997</v>
      </c>
      <c r="I334" s="2">
        <f t="shared" si="30"/>
        <v>0.7551454413542672</v>
      </c>
      <c r="J334" s="8">
        <f t="shared" si="33"/>
        <v>0.48419255386440463</v>
      </c>
      <c r="K334" t="str">
        <f t="shared" si="34"/>
        <v/>
      </c>
      <c r="L334" s="2" t="str">
        <f t="shared" si="35"/>
        <v/>
      </c>
    </row>
    <row r="335" spans="1:12" x14ac:dyDescent="0.2">
      <c r="A335" s="1">
        <v>484530018281</v>
      </c>
      <c r="B335" s="48">
        <v>23.3369645525</v>
      </c>
      <c r="C335" s="2"/>
      <c r="D335" s="1">
        <v>484530018281</v>
      </c>
      <c r="E335" s="2">
        <f>VLOOKUP(D335,'SVI Score (all Texas)'!$A$2:$B$15812, 2, FALSE)</f>
        <v>0.10081500506284674</v>
      </c>
      <c r="F335" s="2">
        <f t="shared" si="31"/>
        <v>0.37309561792794849</v>
      </c>
      <c r="G335" s="2">
        <f t="shared" si="32"/>
        <v>1.3730956179279485</v>
      </c>
      <c r="H335" s="46">
        <v>0.38132645799999998</v>
      </c>
      <c r="I335" s="2">
        <f t="shared" si="30"/>
        <v>0.52359768847978594</v>
      </c>
      <c r="J335" s="8">
        <f t="shared" si="33"/>
        <v>0.33572619008050097</v>
      </c>
      <c r="K335" t="str">
        <f t="shared" si="34"/>
        <v/>
      </c>
      <c r="L335" s="2" t="str">
        <f t="shared" si="35"/>
        <v/>
      </c>
    </row>
    <row r="336" spans="1:12" x14ac:dyDescent="0.2">
      <c r="A336" s="1">
        <v>484530018282</v>
      </c>
      <c r="B336" s="48">
        <v>42.263643993599999</v>
      </c>
      <c r="C336" s="2"/>
      <c r="D336" s="1">
        <v>484530018282</v>
      </c>
      <c r="E336" s="2">
        <f>VLOOKUP(D336,'SVI Score (all Texas)'!$A$2:$B$15812, 2, FALSE)</f>
        <v>0.10045411741023365</v>
      </c>
      <c r="F336" s="2">
        <f t="shared" si="31"/>
        <v>0.37170488809380348</v>
      </c>
      <c r="G336" s="2">
        <f t="shared" si="32"/>
        <v>1.3717048880938034</v>
      </c>
      <c r="H336" s="46">
        <v>0.53453606399999998</v>
      </c>
      <c r="I336" s="2">
        <f t="shared" si="30"/>
        <v>0.73322573185122208</v>
      </c>
      <c r="J336" s="8">
        <f t="shared" si="33"/>
        <v>0.47013783070377557</v>
      </c>
      <c r="K336" t="str">
        <f t="shared" si="34"/>
        <v/>
      </c>
      <c r="L336" s="2" t="str">
        <f t="shared" si="35"/>
        <v/>
      </c>
    </row>
    <row r="337" spans="1:12" x14ac:dyDescent="0.2">
      <c r="A337" s="1">
        <v>484530018283</v>
      </c>
      <c r="B337" s="48">
        <v>36.3029708814</v>
      </c>
      <c r="C337" s="2"/>
      <c r="D337" s="1">
        <v>484530018283</v>
      </c>
      <c r="E337" s="2">
        <f>VLOOKUP(D337,'SVI Score (all Texas)'!$A$2:$B$15812, 2, FALSE)</f>
        <v>0.10054641422678851</v>
      </c>
      <c r="F337" s="2">
        <f t="shared" si="31"/>
        <v>0.37206056647584296</v>
      </c>
      <c r="G337" s="2">
        <f t="shared" si="32"/>
        <v>1.372060566475843</v>
      </c>
      <c r="H337" s="46">
        <v>0.47820997399999998</v>
      </c>
      <c r="I337" s="2">
        <f t="shared" si="30"/>
        <v>0.65613304782083814</v>
      </c>
      <c r="J337" s="8">
        <f t="shared" si="33"/>
        <v>0.42070668602522171</v>
      </c>
      <c r="K337" t="str">
        <f t="shared" si="34"/>
        <v/>
      </c>
      <c r="L337" s="2" t="str">
        <f t="shared" si="35"/>
        <v/>
      </c>
    </row>
    <row r="338" spans="1:12" x14ac:dyDescent="0.2">
      <c r="A338" s="1">
        <v>484530018291</v>
      </c>
      <c r="B338" s="48">
        <v>28.434581343200001</v>
      </c>
      <c r="C338" s="2"/>
      <c r="D338" s="1">
        <v>484530018291</v>
      </c>
      <c r="E338" s="2">
        <f>VLOOKUP(D338,'SVI Score (all Texas)'!$A$2:$B$15812, 2, FALSE)</f>
        <v>8.8765986764467675E-2</v>
      </c>
      <c r="F338" s="2">
        <f t="shared" si="31"/>
        <v>0.3266630811027556</v>
      </c>
      <c r="G338" s="2">
        <f t="shared" si="32"/>
        <v>1.3266630811027555</v>
      </c>
      <c r="H338" s="46">
        <v>0.59657669599999996</v>
      </c>
      <c r="I338" s="2">
        <f t="shared" si="30"/>
        <v>0.79145627762946191</v>
      </c>
      <c r="J338" s="8">
        <f t="shared" si="33"/>
        <v>0.50747473976690904</v>
      </c>
      <c r="K338" t="str">
        <f t="shared" si="34"/>
        <v/>
      </c>
      <c r="L338" s="2" t="str">
        <f t="shared" si="35"/>
        <v/>
      </c>
    </row>
    <row r="339" spans="1:12" x14ac:dyDescent="0.2">
      <c r="A339" s="1">
        <v>484530018292</v>
      </c>
      <c r="B339" s="48">
        <v>32.9452232103</v>
      </c>
      <c r="C339" s="2"/>
      <c r="D339" s="1">
        <v>484530018292</v>
      </c>
      <c r="E339" s="2">
        <f>VLOOKUP(D339,'SVI Score (all Texas)'!$A$2:$B$15812, 2, FALSE)</f>
        <v>9.942493561599329E-2</v>
      </c>
      <c r="F339" s="2">
        <f t="shared" si="31"/>
        <v>0.36773879555601452</v>
      </c>
      <c r="G339" s="2">
        <f t="shared" si="32"/>
        <v>1.3677387955560145</v>
      </c>
      <c r="H339" s="46">
        <v>0.42432214099999999</v>
      </c>
      <c r="I339" s="2">
        <f t="shared" si="30"/>
        <v>0.58036185405908935</v>
      </c>
      <c r="J339" s="8">
        <f t="shared" si="33"/>
        <v>0.37212286917656229</v>
      </c>
      <c r="K339" t="str">
        <f t="shared" si="34"/>
        <v/>
      </c>
      <c r="L339" s="2" t="str">
        <f t="shared" si="35"/>
        <v/>
      </c>
    </row>
    <row r="340" spans="1:12" x14ac:dyDescent="0.2">
      <c r="A340" s="1">
        <v>484530018321</v>
      </c>
      <c r="B340" s="48">
        <v>34.6705392864</v>
      </c>
      <c r="C340" s="2"/>
      <c r="D340" s="1">
        <v>484530018321</v>
      </c>
      <c r="E340" s="2">
        <f>VLOOKUP(D340,'SVI Score (all Texas)'!$A$2:$B$15812, 2, FALSE)</f>
        <v>0.1564088734022735</v>
      </c>
      <c r="F340" s="2">
        <f t="shared" si="31"/>
        <v>0.58733417869705484</v>
      </c>
      <c r="G340" s="2">
        <f t="shared" si="32"/>
        <v>1.5873341786970547</v>
      </c>
      <c r="H340" s="46">
        <v>0.48983129800000003</v>
      </c>
      <c r="I340" s="2">
        <f t="shared" si="30"/>
        <v>0.7775259611109423</v>
      </c>
      <c r="J340" s="8">
        <f t="shared" si="33"/>
        <v>0.49854274446922814</v>
      </c>
      <c r="K340" t="str">
        <f t="shared" si="34"/>
        <v/>
      </c>
      <c r="L340" s="2" t="str">
        <f t="shared" si="35"/>
        <v/>
      </c>
    </row>
    <row r="341" spans="1:12" x14ac:dyDescent="0.2">
      <c r="A341" s="1">
        <v>484530018322</v>
      </c>
      <c r="B341" s="48">
        <v>28.339028409800001</v>
      </c>
      <c r="C341" s="2"/>
      <c r="D341" s="1">
        <v>484530018322</v>
      </c>
      <c r="E341" s="2">
        <f>VLOOKUP(D341,'SVI Score (all Texas)'!$A$2:$B$15812, 2, FALSE)</f>
        <v>0.12222283641244149</v>
      </c>
      <c r="F341" s="2">
        <f t="shared" si="31"/>
        <v>0.45559361841827062</v>
      </c>
      <c r="G341" s="2">
        <f t="shared" si="32"/>
        <v>1.4555936184182707</v>
      </c>
      <c r="H341" s="46">
        <v>0.63328883800000002</v>
      </c>
      <c r="I341" s="2">
        <f t="shared" si="30"/>
        <v>0.92181119120832211</v>
      </c>
      <c r="J341" s="8">
        <f t="shared" si="33"/>
        <v>0.59105715324387997</v>
      </c>
      <c r="K341" t="str">
        <f t="shared" si="34"/>
        <v/>
      </c>
      <c r="L341" s="2" t="str">
        <f t="shared" si="35"/>
        <v/>
      </c>
    </row>
    <row r="342" spans="1:12" x14ac:dyDescent="0.2">
      <c r="A342" s="1">
        <v>484530018331</v>
      </c>
      <c r="B342" s="48">
        <v>30.156744816500002</v>
      </c>
      <c r="C342" s="2"/>
      <c r="D342" s="1">
        <v>484530018331</v>
      </c>
      <c r="E342" s="2">
        <f>VLOOKUP(D342,'SVI Score (all Texas)'!$A$2:$B$15812, 2, FALSE)</f>
        <v>0.19949058168214423</v>
      </c>
      <c r="F342" s="2">
        <f t="shared" si="31"/>
        <v>0.7533554226407565</v>
      </c>
      <c r="G342" s="2">
        <f t="shared" si="32"/>
        <v>1.7533554226407566</v>
      </c>
      <c r="H342" s="46">
        <v>0.37673939099999998</v>
      </c>
      <c r="I342" s="2">
        <f t="shared" si="30"/>
        <v>0.66055805413222624</v>
      </c>
      <c r="J342" s="8">
        <f t="shared" si="33"/>
        <v>0.42354396079302631</v>
      </c>
      <c r="K342" t="str">
        <f t="shared" si="34"/>
        <v/>
      </c>
      <c r="L342" s="2" t="str">
        <f t="shared" si="35"/>
        <v/>
      </c>
    </row>
    <row r="343" spans="1:12" x14ac:dyDescent="0.2">
      <c r="A343" s="1">
        <v>484530018332</v>
      </c>
      <c r="B343" s="48">
        <v>29.94102612</v>
      </c>
      <c r="C343" s="2"/>
      <c r="D343" s="1">
        <v>484530018332</v>
      </c>
      <c r="E343" s="2">
        <f>VLOOKUP(D343,'SVI Score (all Texas)'!$A$2:$B$15812, 2, FALSE)</f>
        <v>0.17034362360591673</v>
      </c>
      <c r="F343" s="2">
        <f t="shared" si="31"/>
        <v>0.64103364084058667</v>
      </c>
      <c r="G343" s="2">
        <f t="shared" si="32"/>
        <v>1.6410336408405866</v>
      </c>
      <c r="H343" s="46">
        <v>0.48897342999999999</v>
      </c>
      <c r="I343" s="2">
        <f t="shared" si="30"/>
        <v>0.80242184810720962</v>
      </c>
      <c r="J343" s="8">
        <f t="shared" si="33"/>
        <v>0.51450576622014288</v>
      </c>
      <c r="K343" t="str">
        <f t="shared" si="34"/>
        <v/>
      </c>
      <c r="L343" s="2" t="str">
        <f t="shared" si="35"/>
        <v/>
      </c>
    </row>
    <row r="344" spans="1:12" x14ac:dyDescent="0.2">
      <c r="A344" s="1">
        <v>484530018333</v>
      </c>
      <c r="B344" s="48">
        <v>24.950480323899999</v>
      </c>
      <c r="C344" s="2"/>
      <c r="D344" s="1">
        <v>484530018333</v>
      </c>
      <c r="E344" s="2">
        <f>VLOOKUP(D344,'SVI Score (all Texas)'!$A$2:$B$15812, 2, FALSE)</f>
        <v>0.20711687049809294</v>
      </c>
      <c r="F344" s="2">
        <f t="shared" si="31"/>
        <v>0.78274436765827149</v>
      </c>
      <c r="G344" s="2">
        <f t="shared" si="32"/>
        <v>1.7827443676582715</v>
      </c>
      <c r="H344" s="46">
        <v>0.43628823900000002</v>
      </c>
      <c r="I344" s="2">
        <f t="shared" si="30"/>
        <v>0.77779040075279582</v>
      </c>
      <c r="J344" s="8">
        <f t="shared" si="33"/>
        <v>0.49871230082025692</v>
      </c>
      <c r="K344" t="str">
        <f t="shared" si="34"/>
        <v/>
      </c>
      <c r="L344" s="2" t="str">
        <f t="shared" si="35"/>
        <v/>
      </c>
    </row>
    <row r="345" spans="1:12" x14ac:dyDescent="0.2">
      <c r="A345" s="1">
        <v>484530018334</v>
      </c>
      <c r="B345" s="48">
        <v>33.871105867499999</v>
      </c>
      <c r="C345" s="2"/>
      <c r="D345" s="1">
        <v>484530018334</v>
      </c>
      <c r="E345" s="2">
        <f>VLOOKUP(D345,'SVI Score (all Texas)'!$A$2:$B$15812, 2, FALSE)</f>
        <v>0.19270226516086109</v>
      </c>
      <c r="F345" s="2">
        <f t="shared" si="31"/>
        <v>0.72719571825239582</v>
      </c>
      <c r="G345" s="2">
        <f t="shared" si="32"/>
        <v>1.7271957182523958</v>
      </c>
      <c r="H345" s="46">
        <v>0.43985564100000002</v>
      </c>
      <c r="I345" s="2">
        <f t="shared" si="30"/>
        <v>0.75971677978436303</v>
      </c>
      <c r="J345" s="8">
        <f t="shared" si="33"/>
        <v>0.48712365548779141</v>
      </c>
      <c r="K345" t="str">
        <f t="shared" si="34"/>
        <v/>
      </c>
      <c r="L345" s="2" t="str">
        <f t="shared" si="35"/>
        <v/>
      </c>
    </row>
    <row r="346" spans="1:12" x14ac:dyDescent="0.2">
      <c r="A346" s="1">
        <v>484530018341</v>
      </c>
      <c r="B346" s="48">
        <v>28.6539695321</v>
      </c>
      <c r="C346" s="2"/>
      <c r="D346" s="1">
        <v>484530018341</v>
      </c>
      <c r="E346" s="2">
        <f>VLOOKUP(D346,'SVI Score (all Texas)'!$A$2:$B$15812, 2, FALSE)</f>
        <v>0.16545613437277285</v>
      </c>
      <c r="F346" s="2">
        <f t="shared" si="31"/>
        <v>0.62219903388914599</v>
      </c>
      <c r="G346" s="2">
        <f t="shared" si="32"/>
        <v>1.6221990338891459</v>
      </c>
      <c r="H346" s="46">
        <v>0.47610636200000001</v>
      </c>
      <c r="I346" s="2">
        <f t="shared" si="30"/>
        <v>0.77233928046487599</v>
      </c>
      <c r="J346" s="8">
        <f t="shared" si="33"/>
        <v>0.49521709087911425</v>
      </c>
      <c r="K346" t="str">
        <f t="shared" si="34"/>
        <v/>
      </c>
      <c r="L346" s="2" t="str">
        <f t="shared" si="35"/>
        <v/>
      </c>
    </row>
    <row r="347" spans="1:12" x14ac:dyDescent="0.2">
      <c r="A347" s="1">
        <v>484530018342</v>
      </c>
      <c r="B347" s="48">
        <v>22.999422321200001</v>
      </c>
      <c r="C347" s="2"/>
      <c r="D347" s="1">
        <v>484530018342</v>
      </c>
      <c r="E347" s="2">
        <f>VLOOKUP(D347,'SVI Score (all Texas)'!$A$2:$B$15812, 2, FALSE)</f>
        <v>0.13083646718734132</v>
      </c>
      <c r="F347" s="2">
        <f t="shared" si="31"/>
        <v>0.48878742045672857</v>
      </c>
      <c r="G347" s="2">
        <f t="shared" si="32"/>
        <v>1.4887874204567286</v>
      </c>
      <c r="H347" s="46">
        <v>0.71248889100000001</v>
      </c>
      <c r="I347" s="2">
        <f t="shared" si="30"/>
        <v>1.0607444981359653</v>
      </c>
      <c r="J347" s="8">
        <f t="shared" si="33"/>
        <v>0.68013995638903413</v>
      </c>
      <c r="K347" t="str">
        <f t="shared" si="34"/>
        <v/>
      </c>
      <c r="L347" s="2" t="str">
        <f t="shared" si="35"/>
        <v/>
      </c>
    </row>
    <row r="348" spans="1:12" x14ac:dyDescent="0.2">
      <c r="A348" s="1">
        <v>484530018351</v>
      </c>
      <c r="B348" s="48">
        <v>29.484624071999999</v>
      </c>
      <c r="C348" s="2"/>
      <c r="D348" s="1">
        <v>484530018351</v>
      </c>
      <c r="E348" s="2">
        <f>VLOOKUP(D348,'SVI Score (all Texas)'!$A$2:$B$15812, 2, FALSE)</f>
        <v>0.15332790089913884</v>
      </c>
      <c r="F348" s="2">
        <f t="shared" si="31"/>
        <v>0.57546123057243859</v>
      </c>
      <c r="G348" s="2">
        <f t="shared" si="32"/>
        <v>1.5754612305724387</v>
      </c>
      <c r="H348" s="46">
        <v>0.63076797699999998</v>
      </c>
      <c r="I348" s="2">
        <f t="shared" si="30"/>
        <v>0.99375049325010767</v>
      </c>
      <c r="J348" s="8">
        <f t="shared" si="33"/>
        <v>0.63718399513590929</v>
      </c>
      <c r="K348" t="str">
        <f t="shared" si="34"/>
        <v/>
      </c>
      <c r="L348" s="2" t="str">
        <f t="shared" si="35"/>
        <v/>
      </c>
    </row>
    <row r="349" spans="1:12" x14ac:dyDescent="0.2">
      <c r="A349" s="1">
        <v>484530018352</v>
      </c>
      <c r="B349" s="48">
        <v>41.238957341000003</v>
      </c>
      <c r="C349" s="2"/>
      <c r="D349" s="1">
        <v>484530018352</v>
      </c>
      <c r="E349" s="2">
        <f>VLOOKUP(D349,'SVI Score (all Texas)'!$A$2:$B$15812, 2, FALSE)</f>
        <v>0.17112202490353223</v>
      </c>
      <c r="F349" s="2">
        <f t="shared" si="31"/>
        <v>0.64403331650056739</v>
      </c>
      <c r="G349" s="2">
        <f t="shared" si="32"/>
        <v>1.6440333165005674</v>
      </c>
      <c r="H349" s="46">
        <v>0.54796580299999997</v>
      </c>
      <c r="I349" s="2">
        <f t="shared" si="30"/>
        <v>0.90087403643498654</v>
      </c>
      <c r="J349" s="8">
        <f t="shared" si="33"/>
        <v>0.57763243545418508</v>
      </c>
      <c r="K349" t="str">
        <f t="shared" si="34"/>
        <v/>
      </c>
      <c r="L349" s="2" t="str">
        <f t="shared" si="35"/>
        <v/>
      </c>
    </row>
    <row r="350" spans="1:12" x14ac:dyDescent="0.2">
      <c r="A350" s="1">
        <v>484530018353</v>
      </c>
      <c r="B350" s="48">
        <v>25.358828369600001</v>
      </c>
      <c r="C350" s="2"/>
      <c r="D350" s="1">
        <v>484530018353</v>
      </c>
      <c r="E350" s="2">
        <f>VLOOKUP(D350,'SVI Score (all Texas)'!$A$2:$B$15812, 2, FALSE)</f>
        <v>0.15506153700557015</v>
      </c>
      <c r="F350" s="2">
        <f t="shared" si="31"/>
        <v>0.5821420339673663</v>
      </c>
      <c r="G350" s="2">
        <f t="shared" si="32"/>
        <v>1.5821420339673664</v>
      </c>
      <c r="H350" s="46">
        <v>0.64511943000000005</v>
      </c>
      <c r="I350" s="2">
        <f t="shared" si="30"/>
        <v>1.0206705671320682</v>
      </c>
      <c r="J350" s="8">
        <f t="shared" si="33"/>
        <v>0.65444490755001195</v>
      </c>
      <c r="K350" t="str">
        <f t="shared" si="34"/>
        <v/>
      </c>
      <c r="L350" s="2" t="str">
        <f t="shared" si="35"/>
        <v/>
      </c>
    </row>
    <row r="351" spans="1:12" x14ac:dyDescent="0.2">
      <c r="A351" s="1">
        <v>484530018391</v>
      </c>
      <c r="B351" s="48">
        <v>29.308965349000001</v>
      </c>
      <c r="C351" s="2"/>
      <c r="D351" s="1">
        <v>484530018391</v>
      </c>
      <c r="E351" s="2">
        <f>VLOOKUP(D351,'SVI Score (all Texas)'!$A$2:$B$15812, 2, FALSE)</f>
        <v>0.12495125359817462</v>
      </c>
      <c r="F351" s="2">
        <f t="shared" si="31"/>
        <v>0.46610794649992737</v>
      </c>
      <c r="G351" s="2">
        <f t="shared" si="32"/>
        <v>1.4661079464999274</v>
      </c>
      <c r="H351" s="46">
        <v>0.47566647499999998</v>
      </c>
      <c r="I351" s="2">
        <f t="shared" si="30"/>
        <v>0.69737839888110897</v>
      </c>
      <c r="J351" s="8">
        <f t="shared" si="33"/>
        <v>0.44715283900615121</v>
      </c>
      <c r="K351" t="str">
        <f t="shared" si="34"/>
        <v/>
      </c>
      <c r="L351" s="2" t="str">
        <f t="shared" si="35"/>
        <v/>
      </c>
    </row>
    <row r="352" spans="1:12" x14ac:dyDescent="0.2">
      <c r="A352" s="1">
        <v>484530018392</v>
      </c>
      <c r="B352" s="48">
        <v>36.835726100499997</v>
      </c>
      <c r="C352" s="2"/>
      <c r="D352" s="1">
        <v>484530018392</v>
      </c>
      <c r="E352" s="2">
        <f>VLOOKUP(D352,'SVI Score (all Texas)'!$A$2:$B$15812, 2, FALSE)</f>
        <v>0.13660705866309397</v>
      </c>
      <c r="F352" s="2">
        <f t="shared" si="31"/>
        <v>0.51102518245241535</v>
      </c>
      <c r="G352" s="2">
        <f t="shared" si="32"/>
        <v>1.5110251824524155</v>
      </c>
      <c r="H352" s="46">
        <v>0.46463394600000002</v>
      </c>
      <c r="I352" s="2">
        <f t="shared" si="30"/>
        <v>0.7020735930282358</v>
      </c>
      <c r="J352" s="8">
        <f t="shared" si="33"/>
        <v>0.45016335581587924</v>
      </c>
      <c r="K352" t="str">
        <f t="shared" si="34"/>
        <v/>
      </c>
      <c r="L352" s="2" t="str">
        <f t="shared" si="35"/>
        <v/>
      </c>
    </row>
    <row r="353" spans="1:12" x14ac:dyDescent="0.2">
      <c r="A353" s="1">
        <v>484530018401</v>
      </c>
      <c r="B353" s="48">
        <v>25.942834293800001</v>
      </c>
      <c r="C353" s="2"/>
      <c r="D353" s="1">
        <v>484530018401</v>
      </c>
      <c r="E353" s="2">
        <f>VLOOKUP(D353,'SVI Score (all Texas)'!$A$2:$B$15812, 2, FALSE)</f>
        <v>0.1690368603472294</v>
      </c>
      <c r="F353" s="2">
        <f t="shared" si="31"/>
        <v>0.63599785023688482</v>
      </c>
      <c r="G353" s="2">
        <f t="shared" si="32"/>
        <v>1.6359978502368848</v>
      </c>
      <c r="H353" s="46">
        <v>0.62811826199999998</v>
      </c>
      <c r="I353" s="2">
        <f t="shared" si="30"/>
        <v>1.0276001263265284</v>
      </c>
      <c r="J353" s="8">
        <f t="shared" si="33"/>
        <v>0.658888079394502</v>
      </c>
      <c r="K353" t="str">
        <f t="shared" si="34"/>
        <v/>
      </c>
      <c r="L353" s="2" t="str">
        <f t="shared" si="35"/>
        <v/>
      </c>
    </row>
    <row r="354" spans="1:12" x14ac:dyDescent="0.2">
      <c r="A354" s="1">
        <v>484530018402</v>
      </c>
      <c r="B354" s="48">
        <v>28.663501519899999</v>
      </c>
      <c r="C354" s="2"/>
      <c r="D354" s="1">
        <v>484530018402</v>
      </c>
      <c r="E354" s="2">
        <f>VLOOKUP(D354,'SVI Score (all Texas)'!$A$2:$B$15812, 2, FALSE)</f>
        <v>0.141054276914375</v>
      </c>
      <c r="F354" s="2">
        <f t="shared" si="31"/>
        <v>0.528163145073823</v>
      </c>
      <c r="G354" s="2">
        <f t="shared" si="32"/>
        <v>1.5281631450738229</v>
      </c>
      <c r="H354" s="46">
        <v>0.65401595599999995</v>
      </c>
      <c r="I354" s="2">
        <f t="shared" si="30"/>
        <v>0.99944308024942285</v>
      </c>
      <c r="J354" s="8">
        <f t="shared" si="33"/>
        <v>0.64083403138899264</v>
      </c>
      <c r="K354" t="str">
        <f t="shared" si="34"/>
        <v/>
      </c>
      <c r="L354" s="2" t="str">
        <f t="shared" si="35"/>
        <v/>
      </c>
    </row>
    <row r="355" spans="1:12" x14ac:dyDescent="0.2">
      <c r="A355" s="1">
        <v>484530018403</v>
      </c>
      <c r="B355" s="48">
        <v>34.053190880700001</v>
      </c>
      <c r="C355" s="2"/>
      <c r="D355" s="1">
        <v>484530018403</v>
      </c>
      <c r="E355" s="2">
        <f>VLOOKUP(D355,'SVI Score (all Texas)'!$A$2:$B$15812, 2, FALSE)</f>
        <v>0.1425771450785846</v>
      </c>
      <c r="F355" s="2">
        <f t="shared" si="31"/>
        <v>0.53403172543145172</v>
      </c>
      <c r="G355" s="2">
        <f t="shared" si="32"/>
        <v>1.5340317254314517</v>
      </c>
      <c r="H355" s="46">
        <v>0.57830385399999995</v>
      </c>
      <c r="I355" s="2">
        <f t="shared" si="30"/>
        <v>0.88713645897527826</v>
      </c>
      <c r="J355" s="8">
        <f t="shared" si="33"/>
        <v>0.56882402273014443</v>
      </c>
      <c r="K355" t="str">
        <f t="shared" si="34"/>
        <v/>
      </c>
      <c r="L355" s="2" t="str">
        <f t="shared" si="35"/>
        <v/>
      </c>
    </row>
    <row r="356" spans="1:12" x14ac:dyDescent="0.2">
      <c r="A356" s="1">
        <v>484530018411</v>
      </c>
      <c r="B356" s="48">
        <v>34.411408362099998</v>
      </c>
      <c r="C356" s="2"/>
      <c r="D356" s="1">
        <v>484530018411</v>
      </c>
      <c r="E356" s="2">
        <f>VLOOKUP(D356,'SVI Score (all Texas)'!$A$2:$B$15812, 2, FALSE)</f>
        <v>0.148581419438618</v>
      </c>
      <c r="F356" s="2">
        <f t="shared" si="31"/>
        <v>0.55717001632178231</v>
      </c>
      <c r="G356" s="2">
        <f t="shared" si="32"/>
        <v>1.5571700163217823</v>
      </c>
      <c r="H356" s="46">
        <v>0.58713918600000004</v>
      </c>
      <c r="I356" s="2">
        <f t="shared" si="30"/>
        <v>0.91427553584677801</v>
      </c>
      <c r="J356" s="8">
        <f t="shared" si="33"/>
        <v>0.58622535791713537</v>
      </c>
      <c r="K356" t="str">
        <f t="shared" si="34"/>
        <v/>
      </c>
      <c r="L356" s="2" t="str">
        <f t="shared" si="35"/>
        <v/>
      </c>
    </row>
    <row r="357" spans="1:12" x14ac:dyDescent="0.2">
      <c r="A357" s="1">
        <v>484530018412</v>
      </c>
      <c r="B357" s="48">
        <v>27.579043608100001</v>
      </c>
      <c r="C357" s="2"/>
      <c r="D357" s="1">
        <v>484530018412</v>
      </c>
      <c r="E357" s="2">
        <f>VLOOKUP(D357,'SVI Score (all Texas)'!$A$2:$B$15812, 2, FALSE)</f>
        <v>0.17985396053907673</v>
      </c>
      <c r="F357" s="2">
        <f t="shared" si="31"/>
        <v>0.67768302246932488</v>
      </c>
      <c r="G357" s="2">
        <f t="shared" si="32"/>
        <v>1.6776830224693249</v>
      </c>
      <c r="H357" s="46">
        <v>0.63983319400000005</v>
      </c>
      <c r="I357" s="2">
        <f t="shared" si="30"/>
        <v>1.0734372867861219</v>
      </c>
      <c r="J357" s="8">
        <f t="shared" si="33"/>
        <v>0.68827845980257363</v>
      </c>
      <c r="K357" t="str">
        <f t="shared" si="34"/>
        <v/>
      </c>
      <c r="L357" s="2" t="str">
        <f t="shared" si="35"/>
        <v/>
      </c>
    </row>
    <row r="358" spans="1:12" x14ac:dyDescent="0.2">
      <c r="A358" s="1">
        <v>484530018413</v>
      </c>
      <c r="B358" s="48">
        <v>31.0388161821</v>
      </c>
      <c r="C358" s="2"/>
      <c r="D358" s="1">
        <v>484530018413</v>
      </c>
      <c r="E358" s="2">
        <f>VLOOKUP(D358,'SVI Score (all Texas)'!$A$2:$B$15812, 2, FALSE)</f>
        <v>0.12874488075898954</v>
      </c>
      <c r="F358" s="2">
        <f t="shared" si="31"/>
        <v>0.48072720663245516</v>
      </c>
      <c r="G358" s="2">
        <f t="shared" si="32"/>
        <v>1.4807272066324551</v>
      </c>
      <c r="H358" s="46">
        <v>0.29974216100000001</v>
      </c>
      <c r="I358" s="2">
        <f t="shared" si="30"/>
        <v>0.44383637276750559</v>
      </c>
      <c r="J358" s="8">
        <f t="shared" si="33"/>
        <v>0.28458394245591911</v>
      </c>
      <c r="K358" t="str">
        <f t="shared" si="34"/>
        <v/>
      </c>
      <c r="L358" s="2" t="str">
        <f t="shared" si="35"/>
        <v/>
      </c>
    </row>
    <row r="359" spans="1:12" x14ac:dyDescent="0.2">
      <c r="A359" s="1">
        <v>484530018414</v>
      </c>
      <c r="B359" s="48">
        <v>34.627235756399998</v>
      </c>
      <c r="C359" s="2"/>
      <c r="D359" s="1">
        <v>484530018414</v>
      </c>
      <c r="E359" s="2">
        <f>VLOOKUP(D359,'SVI Score (all Texas)'!$A$2:$B$15812, 2, FALSE)</f>
        <v>0.18617196814523918</v>
      </c>
      <c r="F359" s="2">
        <f t="shared" si="31"/>
        <v>0.70203032725136272</v>
      </c>
      <c r="G359" s="2">
        <f t="shared" si="32"/>
        <v>1.7020303272513626</v>
      </c>
      <c r="H359" s="46">
        <v>0.54374454400000005</v>
      </c>
      <c r="I359" s="2">
        <f t="shared" si="30"/>
        <v>0.92546970416546304</v>
      </c>
      <c r="J359" s="8">
        <f t="shared" si="33"/>
        <v>0.59340295927680431</v>
      </c>
      <c r="K359" t="str">
        <f t="shared" si="34"/>
        <v/>
      </c>
      <c r="L359" s="2" t="str">
        <f t="shared" si="35"/>
        <v/>
      </c>
    </row>
    <row r="360" spans="1:12" x14ac:dyDescent="0.2">
      <c r="A360" s="1">
        <v>484530018421</v>
      </c>
      <c r="B360" s="48">
        <v>34.7632282856</v>
      </c>
      <c r="C360" s="2"/>
      <c r="D360" s="1">
        <v>484530018421</v>
      </c>
      <c r="E360" s="2">
        <f>VLOOKUP(D360,'SVI Score (all Texas)'!$A$2:$B$15812, 2, FALSE)</f>
        <v>0.17399066207792035</v>
      </c>
      <c r="F360" s="2">
        <f t="shared" si="31"/>
        <v>0.65508800144994728</v>
      </c>
      <c r="G360" s="2">
        <f t="shared" si="32"/>
        <v>1.6550880014499474</v>
      </c>
      <c r="H360" s="46">
        <v>0.67049191399999997</v>
      </c>
      <c r="I360" s="2">
        <f t="shared" si="30"/>
        <v>1.1097231219306098</v>
      </c>
      <c r="J360" s="8">
        <f t="shared" si="33"/>
        <v>0.71154461520199419</v>
      </c>
      <c r="K360" t="str">
        <f t="shared" si="34"/>
        <v/>
      </c>
      <c r="L360" s="2" t="str">
        <f t="shared" si="35"/>
        <v/>
      </c>
    </row>
    <row r="361" spans="1:12" x14ac:dyDescent="0.2">
      <c r="A361" s="1">
        <v>484530018422</v>
      </c>
      <c r="B361" s="48">
        <v>25.249713683300001</v>
      </c>
      <c r="C361" s="2"/>
      <c r="D361" s="1">
        <v>484530018422</v>
      </c>
      <c r="E361" s="2">
        <f>VLOOKUP(D361,'SVI Score (all Texas)'!$A$2:$B$15812, 2, FALSE)</f>
        <v>0.15593725157718033</v>
      </c>
      <c r="F361" s="2">
        <f t="shared" si="31"/>
        <v>0.58551671961292773</v>
      </c>
      <c r="G361" s="2">
        <f t="shared" si="32"/>
        <v>1.5855167196129276</v>
      </c>
      <c r="H361" s="46">
        <v>0.62882032499999996</v>
      </c>
      <c r="I361" s="2">
        <f t="shared" si="30"/>
        <v>0.99700513891993492</v>
      </c>
      <c r="J361" s="8">
        <f t="shared" si="33"/>
        <v>0.63927084504918064</v>
      </c>
      <c r="K361" t="str">
        <f t="shared" si="34"/>
        <v/>
      </c>
      <c r="L361" s="2" t="str">
        <f t="shared" si="35"/>
        <v/>
      </c>
    </row>
    <row r="362" spans="1:12" x14ac:dyDescent="0.2">
      <c r="A362" s="1">
        <v>484530018431</v>
      </c>
      <c r="B362" s="48">
        <v>31.242895924199999</v>
      </c>
      <c r="C362" s="2"/>
      <c r="D362" s="1">
        <v>484530018431</v>
      </c>
      <c r="E362" s="2">
        <f>VLOOKUP(D362,'SVI Score (all Texas)'!$A$2:$B$15812, 2, FALSE)</f>
        <v>0.15102333306199137</v>
      </c>
      <c r="F362" s="2">
        <f t="shared" si="31"/>
        <v>0.56658026381526305</v>
      </c>
      <c r="G362" s="2">
        <f t="shared" si="32"/>
        <v>1.5665802638152631</v>
      </c>
      <c r="H362" s="46">
        <v>0.24659578700000001</v>
      </c>
      <c r="I362" s="2">
        <f t="shared" si="30"/>
        <v>0.38631209305419245</v>
      </c>
      <c r="J362" s="8">
        <f t="shared" si="33"/>
        <v>0.24769988492436787</v>
      </c>
      <c r="K362" t="str">
        <f t="shared" si="34"/>
        <v/>
      </c>
      <c r="L362" s="2" t="str">
        <f t="shared" si="35"/>
        <v/>
      </c>
    </row>
    <row r="363" spans="1:12" x14ac:dyDescent="0.2">
      <c r="A363" s="1">
        <v>484530018432</v>
      </c>
      <c r="B363" s="48">
        <v>22.1834440517</v>
      </c>
      <c r="C363" s="2"/>
      <c r="D363" s="1">
        <v>484530018432</v>
      </c>
      <c r="E363" s="2">
        <f>VLOOKUP(D363,'SVI Score (all Texas)'!$A$2:$B$15812, 2, FALSE)</f>
        <v>0.11609559754545169</v>
      </c>
      <c r="F363" s="2">
        <f t="shared" si="31"/>
        <v>0.43198146701448942</v>
      </c>
      <c r="G363" s="2">
        <f t="shared" si="32"/>
        <v>1.4319814670144895</v>
      </c>
      <c r="H363" s="46">
        <v>0.29859943</v>
      </c>
      <c r="I363" s="2">
        <f t="shared" si="30"/>
        <v>0.42758884982109036</v>
      </c>
      <c r="J363" s="8">
        <f t="shared" si="33"/>
        <v>0.27416617496561041</v>
      </c>
      <c r="K363" t="str">
        <f t="shared" si="34"/>
        <v/>
      </c>
      <c r="L363" s="2" t="str">
        <f t="shared" si="35"/>
        <v/>
      </c>
    </row>
    <row r="364" spans="1:12" x14ac:dyDescent="0.2">
      <c r="A364" s="1">
        <v>484530018441</v>
      </c>
      <c r="B364" s="48">
        <v>10.9635739229</v>
      </c>
      <c r="C364" s="2"/>
      <c r="D364" s="1">
        <v>484530018441</v>
      </c>
      <c r="E364" s="2">
        <f>VLOOKUP(D364,'SVI Score (all Texas)'!$A$2:$B$15812, 2, FALSE)</f>
        <v>0.10770028395576565</v>
      </c>
      <c r="F364" s="2">
        <f t="shared" si="31"/>
        <v>0.39962898005174818</v>
      </c>
      <c r="G364" s="2">
        <f t="shared" si="32"/>
        <v>1.3996289800517481</v>
      </c>
      <c r="H364" s="46">
        <v>0.39964185699999999</v>
      </c>
      <c r="I364" s="2">
        <f t="shared" si="30"/>
        <v>0.55935032469889656</v>
      </c>
      <c r="J364" s="8">
        <f t="shared" si="33"/>
        <v>0.35865046306196874</v>
      </c>
      <c r="K364" t="str">
        <f t="shared" si="34"/>
        <v/>
      </c>
      <c r="L364" s="2" t="str">
        <f t="shared" si="35"/>
        <v/>
      </c>
    </row>
    <row r="365" spans="1:12" x14ac:dyDescent="0.2">
      <c r="A365" s="1">
        <v>484530018442</v>
      </c>
      <c r="B365" s="48">
        <v>22.428709624</v>
      </c>
      <c r="C365" s="2"/>
      <c r="D365" s="1">
        <v>484530018442</v>
      </c>
      <c r="E365" s="2">
        <f>VLOOKUP(D365,'SVI Score (all Texas)'!$A$2:$B$15812, 2, FALSE)</f>
        <v>0.14408128655347399</v>
      </c>
      <c r="F365" s="2">
        <f t="shared" si="31"/>
        <v>0.53982813993540324</v>
      </c>
      <c r="G365" s="2">
        <f t="shared" si="32"/>
        <v>1.5398281399354032</v>
      </c>
      <c r="H365" s="46">
        <v>0.319166275</v>
      </c>
      <c r="I365" s="2">
        <f t="shared" si="30"/>
        <v>0.49146121156336137</v>
      </c>
      <c r="J365" s="8">
        <f t="shared" si="33"/>
        <v>0.31512056634467789</v>
      </c>
      <c r="K365" t="str">
        <f t="shared" si="34"/>
        <v/>
      </c>
      <c r="L365" s="2" t="str">
        <f t="shared" si="35"/>
        <v/>
      </c>
    </row>
    <row r="366" spans="1:12" x14ac:dyDescent="0.2">
      <c r="A366" s="1">
        <v>484530018443</v>
      </c>
      <c r="B366" s="48">
        <v>17.047804686900001</v>
      </c>
      <c r="C366" s="2"/>
      <c r="D366" s="1">
        <v>484530018443</v>
      </c>
      <c r="E366" s="2">
        <f>VLOOKUP(D366,'SVI Score (all Texas)'!$A$2:$B$15812, 2, FALSE)</f>
        <v>9.8866286824851421E-2</v>
      </c>
      <c r="F366" s="2">
        <f t="shared" si="31"/>
        <v>0.36558596617816108</v>
      </c>
      <c r="G366" s="2">
        <f t="shared" si="32"/>
        <v>1.3655859661781611</v>
      </c>
      <c r="H366" s="46">
        <v>0.51179268200000005</v>
      </c>
      <c r="I366" s="2">
        <f t="shared" si="30"/>
        <v>0.69889690413188243</v>
      </c>
      <c r="J366" s="8">
        <f t="shared" si="33"/>
        <v>0.44812649109376751</v>
      </c>
      <c r="K366" t="str">
        <f t="shared" si="34"/>
        <v/>
      </c>
      <c r="L366" s="2" t="str">
        <f t="shared" si="35"/>
        <v/>
      </c>
    </row>
    <row r="367" spans="1:12" x14ac:dyDescent="0.2">
      <c r="A367" s="1">
        <v>484530018451</v>
      </c>
      <c r="B367" s="48">
        <v>19.568809722800001</v>
      </c>
      <c r="C367" s="2"/>
      <c r="D367" s="1">
        <v>484530018451</v>
      </c>
      <c r="E367" s="2">
        <f>VLOOKUP(D367,'SVI Score (all Texas)'!$A$2:$B$15812, 2, FALSE)</f>
        <v>0.11736355846254051</v>
      </c>
      <c r="F367" s="2">
        <f t="shared" si="31"/>
        <v>0.43686772749793085</v>
      </c>
      <c r="G367" s="2">
        <f t="shared" si="32"/>
        <v>1.4368677274979309</v>
      </c>
      <c r="H367" s="46">
        <v>0.67880408999999997</v>
      </c>
      <c r="I367" s="2">
        <f t="shared" si="30"/>
        <v>0.97535169021460089</v>
      </c>
      <c r="J367" s="8">
        <f t="shared" si="33"/>
        <v>0.62538684594855043</v>
      </c>
      <c r="K367" t="str">
        <f t="shared" si="34"/>
        <v/>
      </c>
      <c r="L367" s="2" t="str">
        <f t="shared" si="35"/>
        <v/>
      </c>
    </row>
    <row r="368" spans="1:12" x14ac:dyDescent="0.2">
      <c r="A368" s="1">
        <v>484530018452</v>
      </c>
      <c r="B368" s="48">
        <v>24.200016764800001</v>
      </c>
      <c r="C368" s="2"/>
      <c r="D368" s="1">
        <v>484530018452</v>
      </c>
      <c r="E368" s="2">
        <f>VLOOKUP(D368,'SVI Score (all Texas)'!$A$2:$B$15812, 2, FALSE)</f>
        <v>0.10072070215720316</v>
      </c>
      <c r="F368" s="2">
        <f t="shared" si="31"/>
        <v>0.37273220880775426</v>
      </c>
      <c r="G368" s="2">
        <f t="shared" si="32"/>
        <v>1.3727322088077543</v>
      </c>
      <c r="H368" s="46">
        <v>0.291371767</v>
      </c>
      <c r="I368" s="2">
        <f t="shared" si="30"/>
        <v>0.3999754092981283</v>
      </c>
      <c r="J368" s="8">
        <f t="shared" si="33"/>
        <v>0.25646068201604316</v>
      </c>
      <c r="K368" t="str">
        <f t="shared" si="34"/>
        <v/>
      </c>
      <c r="L368" s="2" t="str">
        <f t="shared" si="35"/>
        <v/>
      </c>
    </row>
    <row r="369" spans="1:12" x14ac:dyDescent="0.2">
      <c r="A369" s="1">
        <v>484530018461</v>
      </c>
      <c r="B369" s="48">
        <v>29.850674425099999</v>
      </c>
      <c r="C369" s="2"/>
      <c r="D369" s="1">
        <v>484530018461</v>
      </c>
      <c r="E369" s="2">
        <f>VLOOKUP(D369,'SVI Score (all Texas)'!$A$2:$B$15812, 2, FALSE)</f>
        <v>9.3366584315652812E-2</v>
      </c>
      <c r="F369" s="2">
        <f t="shared" si="31"/>
        <v>0.34439211179416335</v>
      </c>
      <c r="G369" s="2">
        <f t="shared" si="32"/>
        <v>1.3443921117941633</v>
      </c>
      <c r="H369" s="46">
        <v>0.61496295199999995</v>
      </c>
      <c r="I369" s="2">
        <f t="shared" si="30"/>
        <v>0.82675134171445264</v>
      </c>
      <c r="J369" s="8">
        <f t="shared" si="33"/>
        <v>0.53010562155766872</v>
      </c>
      <c r="K369" t="str">
        <f t="shared" si="34"/>
        <v/>
      </c>
      <c r="L369" s="2" t="str">
        <f t="shared" si="35"/>
        <v/>
      </c>
    </row>
    <row r="370" spans="1:12" x14ac:dyDescent="0.2">
      <c r="A370" s="1">
        <v>484530018462</v>
      </c>
      <c r="B370" s="48">
        <v>22.560262109699998</v>
      </c>
      <c r="C370" s="2"/>
      <c r="D370" s="1">
        <v>484530018462</v>
      </c>
      <c r="E370" s="2">
        <f>VLOOKUP(D370,'SVI Score (all Texas)'!$A$2:$B$15812, 2, FALSE)</f>
        <v>0.10028795735562898</v>
      </c>
      <c r="F370" s="2">
        <f t="shared" si="31"/>
        <v>0.37106456764086293</v>
      </c>
      <c r="G370" s="2">
        <f t="shared" si="32"/>
        <v>1.3710645676408628</v>
      </c>
      <c r="H370" s="46">
        <v>0.65599364800000004</v>
      </c>
      <c r="I370" s="2">
        <f t="shared" si="30"/>
        <v>0.8994096473702724</v>
      </c>
      <c r="J370" s="8">
        <f t="shared" si="33"/>
        <v>0.57669348218470173</v>
      </c>
      <c r="K370" t="str">
        <f t="shared" si="34"/>
        <v/>
      </c>
      <c r="L370" s="2" t="str">
        <f t="shared" si="35"/>
        <v/>
      </c>
    </row>
    <row r="371" spans="1:12" x14ac:dyDescent="0.2">
      <c r="A371" s="1">
        <v>484530018471</v>
      </c>
      <c r="B371" s="48">
        <v>35.869170369300001</v>
      </c>
      <c r="C371" s="2"/>
      <c r="D371" s="1">
        <v>484530018471</v>
      </c>
      <c r="E371" s="2">
        <f>VLOOKUP(D371,'SVI Score (all Texas)'!$A$2:$B$15812, 2, FALSE)</f>
        <v>0.10790369200774517</v>
      </c>
      <c r="F371" s="2">
        <f t="shared" si="31"/>
        <v>0.40041284074729966</v>
      </c>
      <c r="G371" s="2">
        <f t="shared" si="32"/>
        <v>1.4004128407472995</v>
      </c>
      <c r="H371" s="46">
        <v>0.45689269199999999</v>
      </c>
      <c r="I371" s="2">
        <f t="shared" si="30"/>
        <v>0.63983839272040099</v>
      </c>
      <c r="J371" s="8">
        <f t="shared" si="33"/>
        <v>0.41025869781612789</v>
      </c>
      <c r="K371" t="str">
        <f t="shared" si="34"/>
        <v/>
      </c>
      <c r="L371" s="2" t="str">
        <f t="shared" si="35"/>
        <v/>
      </c>
    </row>
    <row r="372" spans="1:12" x14ac:dyDescent="0.2">
      <c r="A372" s="1">
        <v>484530018472</v>
      </c>
      <c r="B372" s="48">
        <v>34.552517097600003</v>
      </c>
      <c r="C372" s="2"/>
      <c r="D372" s="1">
        <v>484530018472</v>
      </c>
      <c r="E372" s="2">
        <f>VLOOKUP(D372,'SVI Score (all Texas)'!$A$2:$B$15812, 2, FALSE)</f>
        <v>0.12538840657107789</v>
      </c>
      <c r="F372" s="2">
        <f t="shared" si="31"/>
        <v>0.46779257515679512</v>
      </c>
      <c r="G372" s="2">
        <f t="shared" si="32"/>
        <v>1.4677925751567951</v>
      </c>
      <c r="H372" s="46">
        <v>0.36774995399999999</v>
      </c>
      <c r="I372" s="2">
        <f t="shared" si="30"/>
        <v>0.53978065199545289</v>
      </c>
      <c r="J372" s="8">
        <f t="shared" si="33"/>
        <v>0.34610256263688283</v>
      </c>
      <c r="K372" t="str">
        <f t="shared" si="34"/>
        <v/>
      </c>
      <c r="L372" s="2" t="str">
        <f t="shared" si="35"/>
        <v/>
      </c>
    </row>
    <row r="373" spans="1:12" x14ac:dyDescent="0.2">
      <c r="A373" s="1">
        <v>484530018481</v>
      </c>
      <c r="B373" s="48">
        <v>40.510081004100002</v>
      </c>
      <c r="C373" s="2"/>
      <c r="D373" s="1">
        <v>484530018481</v>
      </c>
      <c r="E373" s="2">
        <f>VLOOKUP(D373,'SVI Score (all Texas)'!$A$2:$B$15812, 2, FALSE)</f>
        <v>0.13022898123832341</v>
      </c>
      <c r="F373" s="2">
        <f t="shared" si="31"/>
        <v>0.48644639042423571</v>
      </c>
      <c r="G373" s="2">
        <f t="shared" si="32"/>
        <v>1.4864463904242358</v>
      </c>
      <c r="H373" s="46">
        <v>0.40580978400000001</v>
      </c>
      <c r="I373" s="2">
        <f t="shared" si="30"/>
        <v>0.60321448862563876</v>
      </c>
      <c r="J373" s="8">
        <f t="shared" si="33"/>
        <v>0.3867757756066979</v>
      </c>
      <c r="K373" t="str">
        <f t="shared" si="34"/>
        <v/>
      </c>
      <c r="L373" s="2" t="str">
        <f t="shared" si="35"/>
        <v/>
      </c>
    </row>
    <row r="374" spans="1:12" x14ac:dyDescent="0.2">
      <c r="A374" s="1">
        <v>484530018482</v>
      </c>
      <c r="B374" s="48">
        <v>37.093229066600003</v>
      </c>
      <c r="C374" s="2"/>
      <c r="D374" s="1">
        <v>484530018482</v>
      </c>
      <c r="E374" s="2">
        <f>VLOOKUP(D374,'SVI Score (all Texas)'!$A$2:$B$15812, 2, FALSE)</f>
        <v>0.13454908738457208</v>
      </c>
      <c r="F374" s="2">
        <f t="shared" si="31"/>
        <v>0.50309450919681808</v>
      </c>
      <c r="G374" s="2">
        <f t="shared" si="32"/>
        <v>1.503094509196818</v>
      </c>
      <c r="H374" s="46">
        <v>0.21350511</v>
      </c>
      <c r="I374" s="2">
        <f t="shared" si="30"/>
        <v>0.32091835852646261</v>
      </c>
      <c r="J374" s="8">
        <f t="shared" si="33"/>
        <v>0.20577000281989785</v>
      </c>
      <c r="K374" t="str">
        <f t="shared" si="34"/>
        <v/>
      </c>
      <c r="L374" s="2" t="str">
        <f t="shared" si="35"/>
        <v/>
      </c>
    </row>
    <row r="375" spans="1:12" x14ac:dyDescent="0.2">
      <c r="A375" s="1">
        <v>484530018483</v>
      </c>
      <c r="B375" s="48">
        <v>20.446087372499999</v>
      </c>
      <c r="C375" s="2"/>
      <c r="D375" s="1">
        <v>484530018483</v>
      </c>
      <c r="E375" s="2">
        <f>VLOOKUP(D375,'SVI Score (all Texas)'!$A$2:$B$15812, 2, FALSE)</f>
        <v>0.11808747490149835</v>
      </c>
      <c r="F375" s="2">
        <f t="shared" si="31"/>
        <v>0.43965743831734205</v>
      </c>
      <c r="G375" s="2">
        <f t="shared" si="32"/>
        <v>1.4396574383173419</v>
      </c>
      <c r="H375" s="46">
        <v>0.52229757700000001</v>
      </c>
      <c r="I375" s="2">
        <f t="shared" si="30"/>
        <v>0.75192959174317464</v>
      </c>
      <c r="J375" s="8">
        <f t="shared" si="33"/>
        <v>0.48213057963961653</v>
      </c>
      <c r="K375" t="str">
        <f t="shared" si="34"/>
        <v/>
      </c>
      <c r="L375" s="2" t="str">
        <f t="shared" si="35"/>
        <v/>
      </c>
    </row>
    <row r="376" spans="1:12" x14ac:dyDescent="0.2">
      <c r="A376" s="1">
        <v>484530018491</v>
      </c>
      <c r="B376" s="48">
        <v>34.141508919899998</v>
      </c>
      <c r="C376" s="2"/>
      <c r="D376" s="1">
        <v>484530018491</v>
      </c>
      <c r="E376" s="2">
        <f>VLOOKUP(D376,'SVI Score (all Texas)'!$A$2:$B$15812, 2, FALSE)</f>
        <v>7.1105369000579677E-2</v>
      </c>
      <c r="F376" s="2">
        <f t="shared" si="31"/>
        <v>0.25860547969736125</v>
      </c>
      <c r="G376" s="2">
        <f t="shared" si="32"/>
        <v>1.2586054796973611</v>
      </c>
      <c r="H376" s="46">
        <v>0.21465087899999999</v>
      </c>
      <c r="I376" s="2">
        <f t="shared" si="30"/>
        <v>0.2701607725312552</v>
      </c>
      <c r="J376" s="8">
        <f t="shared" si="33"/>
        <v>0.17322468923509152</v>
      </c>
      <c r="K376" t="str">
        <f t="shared" si="34"/>
        <v/>
      </c>
      <c r="L376" s="2" t="str">
        <f t="shared" si="35"/>
        <v/>
      </c>
    </row>
    <row r="377" spans="1:12" x14ac:dyDescent="0.2">
      <c r="A377" s="1">
        <v>484530018492</v>
      </c>
      <c r="B377" s="48">
        <v>21.211197798099999</v>
      </c>
      <c r="C377" s="2"/>
      <c r="D377" s="1">
        <v>484530018492</v>
      </c>
      <c r="E377" s="2">
        <f>VLOOKUP(D377,'SVI Score (all Texas)'!$A$2:$B$15812, 2, FALSE)</f>
        <v>9.5251891662622462E-2</v>
      </c>
      <c r="F377" s="2">
        <f t="shared" si="31"/>
        <v>0.35165740101915782</v>
      </c>
      <c r="G377" s="2">
        <f t="shared" si="32"/>
        <v>1.3516574010191578</v>
      </c>
      <c r="H377" s="46">
        <v>0.47594183800000001</v>
      </c>
      <c r="I377" s="2">
        <f t="shared" si="30"/>
        <v>0.64331030778736098</v>
      </c>
      <c r="J377" s="8">
        <f t="shared" si="33"/>
        <v>0.41248485893822495</v>
      </c>
      <c r="K377" t="str">
        <f t="shared" si="34"/>
        <v/>
      </c>
      <c r="L377" s="2" t="str">
        <f t="shared" si="35"/>
        <v/>
      </c>
    </row>
    <row r="378" spans="1:12" x14ac:dyDescent="0.2">
      <c r="A378" s="1">
        <v>484530018493</v>
      </c>
      <c r="B378" s="48">
        <v>21.143391774000001</v>
      </c>
      <c r="C378" s="2"/>
      <c r="D378" s="1">
        <v>484530018493</v>
      </c>
      <c r="E378" s="2">
        <f>VLOOKUP(D378,'SVI Score (all Texas)'!$A$2:$B$15812, 2, FALSE)</f>
        <v>8.3633062733734692E-2</v>
      </c>
      <c r="F378" s="2">
        <f t="shared" si="31"/>
        <v>0.30688265765448269</v>
      </c>
      <c r="G378" s="2">
        <f t="shared" si="32"/>
        <v>1.3068826576544827</v>
      </c>
      <c r="H378" s="46">
        <v>0.61305436000000002</v>
      </c>
      <c r="I378" s="2">
        <f t="shared" si="30"/>
        <v>0.80119011128346806</v>
      </c>
      <c r="J378" s="8">
        <f t="shared" si="33"/>
        <v>0.51371598750240777</v>
      </c>
      <c r="K378" t="str">
        <f t="shared" si="34"/>
        <v/>
      </c>
      <c r="L378" s="2" t="str">
        <f t="shared" si="35"/>
        <v/>
      </c>
    </row>
    <row r="379" spans="1:12" x14ac:dyDescent="0.2">
      <c r="A379" s="1">
        <v>484530018494</v>
      </c>
      <c r="B379" s="48">
        <v>15.2060624964</v>
      </c>
      <c r="C379" s="2"/>
      <c r="D379" s="1">
        <v>484530018494</v>
      </c>
      <c r="E379" s="2">
        <f>VLOOKUP(D379,'SVI Score (all Texas)'!$A$2:$B$15812, 2, FALSE)</f>
        <v>0.1054655615274665</v>
      </c>
      <c r="F379" s="2">
        <f t="shared" si="31"/>
        <v>0.39101717211217157</v>
      </c>
      <c r="G379" s="2">
        <f t="shared" si="32"/>
        <v>1.3910171721121716</v>
      </c>
      <c r="H379" s="46">
        <v>0.15371768499999999</v>
      </c>
      <c r="I379" s="2">
        <f t="shared" si="30"/>
        <v>0.21382393949232956</v>
      </c>
      <c r="J379" s="8">
        <f t="shared" si="33"/>
        <v>0.13710201197065591</v>
      </c>
      <c r="K379" t="str">
        <f t="shared" si="34"/>
        <v/>
      </c>
      <c r="L379" s="2" t="str">
        <f t="shared" si="35"/>
        <v/>
      </c>
    </row>
    <row r="380" spans="1:12" x14ac:dyDescent="0.2">
      <c r="A380" s="1">
        <v>484530018501</v>
      </c>
      <c r="B380" s="48">
        <v>15.570786550699999</v>
      </c>
      <c r="C380" s="2"/>
      <c r="D380" s="1">
        <v>484530018501</v>
      </c>
      <c r="E380" s="2">
        <f>VLOOKUP(D380,'SVI Score (all Texas)'!$A$2:$B$15812, 2, FALSE)</f>
        <v>8.3432863844918326E-2</v>
      </c>
      <c r="F380" s="2">
        <f t="shared" si="31"/>
        <v>0.30611116390726351</v>
      </c>
      <c r="G380" s="2">
        <f t="shared" si="32"/>
        <v>1.3061111639072636</v>
      </c>
      <c r="H380" s="46">
        <v>0.41079837600000002</v>
      </c>
      <c r="I380" s="2">
        <f t="shared" si="30"/>
        <v>0.53654834500857373</v>
      </c>
      <c r="J380" s="8">
        <f t="shared" si="33"/>
        <v>0.34403003608882604</v>
      </c>
      <c r="K380" t="str">
        <f t="shared" si="34"/>
        <v/>
      </c>
      <c r="L380" s="2" t="str">
        <f t="shared" si="35"/>
        <v/>
      </c>
    </row>
    <row r="381" spans="1:12" x14ac:dyDescent="0.2">
      <c r="A381" s="1">
        <v>484530018502</v>
      </c>
      <c r="B381" s="48">
        <v>27.604767165999998</v>
      </c>
      <c r="C381" s="2"/>
      <c r="D381" s="1">
        <v>484530018502</v>
      </c>
      <c r="E381" s="2">
        <f>VLOOKUP(D381,'SVI Score (all Texas)'!$A$2:$B$15812, 2, FALSE)</f>
        <v>0.12235094960137655</v>
      </c>
      <c r="F381" s="2">
        <f t="shared" si="31"/>
        <v>0.4560873200805729</v>
      </c>
      <c r="G381" s="2">
        <f t="shared" si="32"/>
        <v>1.4560873200805728</v>
      </c>
      <c r="H381" s="46">
        <v>0.20988559100000001</v>
      </c>
      <c r="I381" s="2">
        <f t="shared" si="30"/>
        <v>0.30561174772271721</v>
      </c>
      <c r="J381" s="8">
        <f t="shared" si="33"/>
        <v>0.19595553984335842</v>
      </c>
      <c r="K381" t="str">
        <f t="shared" si="34"/>
        <v/>
      </c>
      <c r="L381" s="2" t="str">
        <f t="shared" si="35"/>
        <v/>
      </c>
    </row>
    <row r="382" spans="1:12" x14ac:dyDescent="0.2">
      <c r="A382" s="1">
        <v>484530018503</v>
      </c>
      <c r="B382" s="48">
        <v>8.99174913385</v>
      </c>
      <c r="C382" s="2"/>
      <c r="D382" s="1">
        <v>484530018503</v>
      </c>
      <c r="E382" s="2">
        <f>VLOOKUP(D382,'SVI Score (all Texas)'!$A$2:$B$15812, 2, FALSE)</f>
        <v>0.12812867747678389</v>
      </c>
      <c r="F382" s="2">
        <f t="shared" si="31"/>
        <v>0.47835258316651952</v>
      </c>
      <c r="G382" s="2">
        <f t="shared" si="32"/>
        <v>1.4783525831665196</v>
      </c>
      <c r="H382" s="46">
        <v>0.16740664999999999</v>
      </c>
      <c r="I382" s="2">
        <f t="shared" si="30"/>
        <v>0.24748605346675343</v>
      </c>
      <c r="J382" s="8">
        <f t="shared" si="33"/>
        <v>0.15868586064558224</v>
      </c>
      <c r="K382" t="str">
        <f t="shared" si="34"/>
        <v/>
      </c>
      <c r="L382" s="2" t="str">
        <f t="shared" si="35"/>
        <v/>
      </c>
    </row>
    <row r="383" spans="1:12" x14ac:dyDescent="0.2">
      <c r="A383" s="1">
        <v>484530018511</v>
      </c>
      <c r="B383" s="48">
        <v>33.684104811899999</v>
      </c>
      <c r="C383" s="2"/>
      <c r="D383" s="1">
        <v>484530018511</v>
      </c>
      <c r="E383" s="2">
        <f>VLOOKUP(D383,'SVI Score (all Texas)'!$A$2:$B$15812, 2, FALSE)</f>
        <v>0.12796545995528952</v>
      </c>
      <c r="F383" s="2">
        <f t="shared" si="31"/>
        <v>0.47772360216660492</v>
      </c>
      <c r="G383" s="2">
        <f t="shared" si="32"/>
        <v>1.4777236021666049</v>
      </c>
      <c r="H383" s="46">
        <v>0.53339082500000001</v>
      </c>
      <c r="I383" s="2">
        <f t="shared" si="30"/>
        <v>0.78820421128161722</v>
      </c>
      <c r="J383" s="8">
        <f t="shared" si="33"/>
        <v>0.50538954369199729</v>
      </c>
      <c r="K383" t="str">
        <f t="shared" si="34"/>
        <v/>
      </c>
      <c r="L383" s="2" t="str">
        <f t="shared" si="35"/>
        <v/>
      </c>
    </row>
    <row r="384" spans="1:12" x14ac:dyDescent="0.2">
      <c r="A384" s="1">
        <v>484530018512</v>
      </c>
      <c r="B384" s="48">
        <v>33.499783385500002</v>
      </c>
      <c r="C384" s="2"/>
      <c r="D384" s="1">
        <v>484530018512</v>
      </c>
      <c r="E384" s="2">
        <f>VLOOKUP(D384,'SVI Score (all Texas)'!$A$2:$B$15812, 2, FALSE)</f>
        <v>0.14465127986953494</v>
      </c>
      <c r="F384" s="2">
        <f t="shared" si="31"/>
        <v>0.54202468698867423</v>
      </c>
      <c r="G384" s="2">
        <f t="shared" si="32"/>
        <v>1.5420246869886742</v>
      </c>
      <c r="H384" s="46">
        <v>0.57110299799999997</v>
      </c>
      <c r="I384" s="2">
        <f t="shared" si="30"/>
        <v>0.88065492172924342</v>
      </c>
      <c r="J384" s="8">
        <f t="shared" si="33"/>
        <v>0.56466811858206845</v>
      </c>
      <c r="K384" t="str">
        <f t="shared" si="34"/>
        <v/>
      </c>
      <c r="L384" s="2" t="str">
        <f t="shared" si="35"/>
        <v/>
      </c>
    </row>
    <row r="385" spans="1:12" x14ac:dyDescent="0.2">
      <c r="A385" s="1">
        <v>484530018513</v>
      </c>
      <c r="B385" s="48">
        <v>34.633753873499998</v>
      </c>
      <c r="C385" s="2"/>
      <c r="D385" s="1">
        <v>484530018513</v>
      </c>
      <c r="E385" s="2">
        <f>VLOOKUP(D385,'SVI Score (all Texas)'!$A$2:$B$15812, 2, FALSE)</f>
        <v>0.14291429387450943</v>
      </c>
      <c r="F385" s="2">
        <f t="shared" si="31"/>
        <v>0.53533097434075538</v>
      </c>
      <c r="G385" s="2">
        <f t="shared" si="32"/>
        <v>1.5353309743407553</v>
      </c>
      <c r="H385" s="46">
        <v>0.42477797699999997</v>
      </c>
      <c r="I385" s="2">
        <f t="shared" si="30"/>
        <v>0.65217478530590489</v>
      </c>
      <c r="J385" s="8">
        <f t="shared" si="33"/>
        <v>0.41816868323660111</v>
      </c>
      <c r="K385" t="str">
        <f t="shared" si="34"/>
        <v/>
      </c>
      <c r="L385" s="2" t="str">
        <f t="shared" si="35"/>
        <v/>
      </c>
    </row>
    <row r="386" spans="1:12" x14ac:dyDescent="0.2">
      <c r="A386" s="1">
        <v>484530018514</v>
      </c>
      <c r="B386" s="48">
        <v>30.529943828699999</v>
      </c>
      <c r="C386" s="2"/>
      <c r="D386" s="1">
        <v>484530018514</v>
      </c>
      <c r="E386" s="2">
        <f>VLOOKUP(D386,'SVI Score (all Texas)'!$A$2:$B$15812, 2, FALSE)</f>
        <v>0.15090776577540688</v>
      </c>
      <c r="F386" s="2">
        <f t="shared" si="31"/>
        <v>0.56613490950031076</v>
      </c>
      <c r="G386" s="2">
        <f t="shared" si="32"/>
        <v>1.5661349095003108</v>
      </c>
      <c r="H386" s="46">
        <v>0.61600040099999998</v>
      </c>
      <c r="I386" s="2">
        <f t="shared" ref="I386:I449" si="36">IF(G386&lt;&gt;0, G386*H386, "")</f>
        <v>0.96473973227229015</v>
      </c>
      <c r="J386" s="8">
        <f t="shared" si="33"/>
        <v>0.61858255271415807</v>
      </c>
      <c r="K386" t="str">
        <f t="shared" si="34"/>
        <v/>
      </c>
      <c r="L386" s="2" t="str">
        <f t="shared" si="35"/>
        <v/>
      </c>
    </row>
    <row r="387" spans="1:12" x14ac:dyDescent="0.2">
      <c r="A387" s="1">
        <v>484530018531</v>
      </c>
      <c r="B387" s="48">
        <v>27.8743413075</v>
      </c>
      <c r="C387" s="2"/>
      <c r="D387" s="1">
        <v>484530018531</v>
      </c>
      <c r="E387" s="2">
        <f>VLOOKUP(D387,'SVI Score (all Texas)'!$A$2:$B$15812, 2, FALSE)</f>
        <v>8.2867694339146439E-2</v>
      </c>
      <c r="F387" s="2">
        <f t="shared" ref="F387:F450" si="37">(E387-$E$643)/($E$644-$E$643)</f>
        <v>0.30393320606544005</v>
      </c>
      <c r="G387" s="2">
        <f t="shared" ref="G387:G450" si="38">F387+1</f>
        <v>1.3039332060654401</v>
      </c>
      <c r="H387" s="46">
        <v>0.412557008</v>
      </c>
      <c r="I387" s="2">
        <f t="shared" si="36"/>
        <v>0.53794678212620539</v>
      </c>
      <c r="J387" s="8">
        <f t="shared" ref="J387:J450" si="39">IF(ISNUMBER(I387), (I387-$I$643)/($I$644-$I$643), "")</f>
        <v>0.34492670155526983</v>
      </c>
      <c r="K387" t="str">
        <f t="shared" ref="K387:K450" si="40">IF(ISNUMBER(J387),"","Austin-Bergstrom International Airport")</f>
        <v/>
      </c>
      <c r="L387" s="2" t="str">
        <f t="shared" ref="L387:L450" si="41">IF(ISNUMBER(J387),"","N/A")</f>
        <v/>
      </c>
    </row>
    <row r="388" spans="1:12" x14ac:dyDescent="0.2">
      <c r="A388" s="1">
        <v>484530018532</v>
      </c>
      <c r="B388" s="48">
        <v>32.140540213500003</v>
      </c>
      <c r="C388" s="2"/>
      <c r="D388" s="1">
        <v>484530018532</v>
      </c>
      <c r="E388" s="2">
        <f>VLOOKUP(D388,'SVI Score (all Texas)'!$A$2:$B$15812, 2, FALSE)</f>
        <v>0.14659128696834356</v>
      </c>
      <c r="F388" s="2">
        <f t="shared" si="37"/>
        <v>0.54950076917444746</v>
      </c>
      <c r="G388" s="2">
        <f t="shared" si="38"/>
        <v>1.5495007691744473</v>
      </c>
      <c r="H388" s="46">
        <v>0.30361231</v>
      </c>
      <c r="I388" s="2">
        <f t="shared" si="36"/>
        <v>0.47044750787583073</v>
      </c>
      <c r="J388" s="8">
        <f t="shared" si="39"/>
        <v>0.30164676607069596</v>
      </c>
      <c r="K388" t="str">
        <f t="shared" si="40"/>
        <v/>
      </c>
      <c r="L388" s="2" t="str">
        <f t="shared" si="41"/>
        <v/>
      </c>
    </row>
    <row r="389" spans="1:12" x14ac:dyDescent="0.2">
      <c r="A389" s="1">
        <v>484530018541</v>
      </c>
      <c r="B389" s="48">
        <v>31.170922267000002</v>
      </c>
      <c r="C389" s="2"/>
      <c r="D389" s="1">
        <v>484530018541</v>
      </c>
      <c r="E389" s="2">
        <f>VLOOKUP(D389,'SVI Score (all Texas)'!$A$2:$B$15812, 2, FALSE)</f>
        <v>0.14412168543983681</v>
      </c>
      <c r="F389" s="2">
        <f t="shared" si="37"/>
        <v>0.53998382255885724</v>
      </c>
      <c r="G389" s="2">
        <f t="shared" si="38"/>
        <v>1.5399838225588574</v>
      </c>
      <c r="H389" s="46">
        <v>0.36522759900000001</v>
      </c>
      <c r="I389" s="2">
        <f t="shared" si="36"/>
        <v>0.56244459401201352</v>
      </c>
      <c r="J389" s="8">
        <f t="shared" si="39"/>
        <v>0.36063448107891588</v>
      </c>
      <c r="K389" t="str">
        <f t="shared" si="40"/>
        <v/>
      </c>
      <c r="L389" s="2" t="str">
        <f t="shared" si="41"/>
        <v/>
      </c>
    </row>
    <row r="390" spans="1:12" x14ac:dyDescent="0.2">
      <c r="A390" s="1">
        <v>484530018542</v>
      </c>
      <c r="B390" s="48">
        <v>42.747509727699999</v>
      </c>
      <c r="C390" s="2"/>
      <c r="D390" s="1">
        <v>484530018542</v>
      </c>
      <c r="E390" s="2">
        <f>VLOOKUP(D390,'SVI Score (all Texas)'!$A$2:$B$15812, 2, FALSE)</f>
        <v>0.16931157762968951</v>
      </c>
      <c r="F390" s="2">
        <f t="shared" si="37"/>
        <v>0.6370565107865217</v>
      </c>
      <c r="G390" s="2">
        <f t="shared" si="38"/>
        <v>1.6370565107865218</v>
      </c>
      <c r="H390" s="46">
        <v>0.63530562099999999</v>
      </c>
      <c r="I390" s="2">
        <f t="shared" si="36"/>
        <v>1.0400312031973244</v>
      </c>
      <c r="J390" s="8">
        <f t="shared" si="39"/>
        <v>0.66685877553822892</v>
      </c>
      <c r="K390" t="str">
        <f t="shared" si="40"/>
        <v/>
      </c>
      <c r="L390" s="2" t="str">
        <f t="shared" si="41"/>
        <v/>
      </c>
    </row>
    <row r="391" spans="1:12" x14ac:dyDescent="0.2">
      <c r="A391" s="1">
        <v>484530018543</v>
      </c>
      <c r="B391" s="48">
        <v>33.224027938900001</v>
      </c>
      <c r="C391" s="2"/>
      <c r="D391" s="1">
        <v>484530018543</v>
      </c>
      <c r="E391" s="2">
        <f>VLOOKUP(D391,'SVI Score (all Texas)'!$A$2:$B$15812, 2, FALSE)</f>
        <v>0.16148600482370645</v>
      </c>
      <c r="F391" s="2">
        <f t="shared" si="37"/>
        <v>0.60689959770913693</v>
      </c>
      <c r="G391" s="2">
        <f t="shared" si="38"/>
        <v>1.6068995977091369</v>
      </c>
      <c r="H391" s="46">
        <v>0.53024946399999995</v>
      </c>
      <c r="I391" s="2">
        <f t="shared" si="36"/>
        <v>0.85205765038708536</v>
      </c>
      <c r="J391" s="8">
        <f t="shared" si="39"/>
        <v>0.54633180204431564</v>
      </c>
      <c r="K391" t="str">
        <f t="shared" si="40"/>
        <v/>
      </c>
      <c r="L391" s="2" t="str">
        <f t="shared" si="41"/>
        <v/>
      </c>
    </row>
    <row r="392" spans="1:12" x14ac:dyDescent="0.2">
      <c r="A392" s="1">
        <v>484530018551</v>
      </c>
      <c r="B392" s="48">
        <v>29.773090804700001</v>
      </c>
      <c r="C392" s="2"/>
      <c r="D392" s="1">
        <v>484530018551</v>
      </c>
      <c r="E392" s="2">
        <f>VLOOKUP(D392,'SVI Score (all Texas)'!$A$2:$B$15812, 2, FALSE)</f>
        <v>0.13708728229266379</v>
      </c>
      <c r="F392" s="2">
        <f t="shared" si="37"/>
        <v>0.51287578976432624</v>
      </c>
      <c r="G392" s="2">
        <f t="shared" si="38"/>
        <v>1.5128757897643261</v>
      </c>
      <c r="H392" s="46">
        <v>0.61419920400000005</v>
      </c>
      <c r="I392" s="2">
        <f t="shared" si="36"/>
        <v>0.92920710582412058</v>
      </c>
      <c r="J392" s="8">
        <f t="shared" si="39"/>
        <v>0.59579934804487666</v>
      </c>
      <c r="K392" t="str">
        <f t="shared" si="40"/>
        <v/>
      </c>
      <c r="L392" s="2" t="str">
        <f t="shared" si="41"/>
        <v/>
      </c>
    </row>
    <row r="393" spans="1:12" x14ac:dyDescent="0.2">
      <c r="A393" s="1">
        <v>484530018552</v>
      </c>
      <c r="B393" s="48">
        <v>40.016798574500001</v>
      </c>
      <c r="C393" s="2"/>
      <c r="D393" s="1">
        <v>484530018552</v>
      </c>
      <c r="E393" s="2">
        <f>VLOOKUP(D393,'SVI Score (all Texas)'!$A$2:$B$15812, 2, FALSE)</f>
        <v>0.14590514234520782</v>
      </c>
      <c r="F393" s="2">
        <f t="shared" si="37"/>
        <v>0.54685661720354006</v>
      </c>
      <c r="G393" s="2">
        <f t="shared" si="38"/>
        <v>1.5468566172035401</v>
      </c>
      <c r="H393" s="46">
        <v>0.58429413399999997</v>
      </c>
      <c r="I393" s="2">
        <f t="shared" si="36"/>
        <v>0.90381924757111187</v>
      </c>
      <c r="J393" s="8">
        <f t="shared" si="39"/>
        <v>0.57952087869117652</v>
      </c>
      <c r="K393" t="str">
        <f t="shared" si="40"/>
        <v/>
      </c>
      <c r="L393" s="2" t="str">
        <f t="shared" si="41"/>
        <v/>
      </c>
    </row>
    <row r="394" spans="1:12" x14ac:dyDescent="0.2">
      <c r="A394" s="1">
        <v>484530018553</v>
      </c>
      <c r="B394" s="48">
        <v>32.9825805774</v>
      </c>
      <c r="C394" s="2"/>
      <c r="D394" s="1">
        <v>484530018553</v>
      </c>
      <c r="E394" s="2">
        <f>VLOOKUP(D394,'SVI Score (all Texas)'!$A$2:$B$15812, 2, FALSE)</f>
        <v>0.14681595348386636</v>
      </c>
      <c r="F394" s="2">
        <f t="shared" si="37"/>
        <v>0.55036655226125741</v>
      </c>
      <c r="G394" s="2">
        <f t="shared" si="38"/>
        <v>1.5503665522612575</v>
      </c>
      <c r="H394" s="46">
        <v>0.69295830300000005</v>
      </c>
      <c r="I394" s="2">
        <f t="shared" si="36"/>
        <v>1.074339375082922</v>
      </c>
      <c r="J394" s="8">
        <f t="shared" si="39"/>
        <v>0.68885687081099534</v>
      </c>
      <c r="K394" t="str">
        <f t="shared" si="40"/>
        <v/>
      </c>
      <c r="L394" s="2" t="str">
        <f t="shared" si="41"/>
        <v/>
      </c>
    </row>
    <row r="395" spans="1:12" x14ac:dyDescent="0.2">
      <c r="A395" s="1">
        <v>484530018554</v>
      </c>
      <c r="B395" s="48">
        <v>32.921320530700001</v>
      </c>
      <c r="C395" s="2"/>
      <c r="D395" s="1">
        <v>484530018554</v>
      </c>
      <c r="E395" s="2">
        <f>VLOOKUP(D395,'SVI Score (all Texas)'!$A$2:$B$15812, 2, FALSE)</f>
        <v>0.1282438442890016</v>
      </c>
      <c r="F395" s="2">
        <f t="shared" si="37"/>
        <v>0.47879639419883063</v>
      </c>
      <c r="G395" s="2">
        <f t="shared" si="38"/>
        <v>1.4787963941988307</v>
      </c>
      <c r="H395" s="46">
        <v>0.61860263999999998</v>
      </c>
      <c r="I395" s="2">
        <f t="shared" si="36"/>
        <v>0.9147873534738773</v>
      </c>
      <c r="J395" s="8">
        <f t="shared" si="39"/>
        <v>0.58655353083642581</v>
      </c>
      <c r="K395" t="str">
        <f t="shared" si="40"/>
        <v/>
      </c>
      <c r="L395" s="2" t="str">
        <f t="shared" si="41"/>
        <v/>
      </c>
    </row>
    <row r="396" spans="1:12" x14ac:dyDescent="0.2">
      <c r="A396" s="1">
        <v>484530018555</v>
      </c>
      <c r="B396" s="48">
        <v>31.363238299500001</v>
      </c>
      <c r="C396" s="2"/>
      <c r="D396" s="1">
        <v>484530018555</v>
      </c>
      <c r="E396" s="2">
        <f>VLOOKUP(D396,'SVI Score (all Texas)'!$A$2:$B$15812, 2, FALSE)</f>
        <v>0.15655459841376548</v>
      </c>
      <c r="F396" s="2">
        <f t="shared" si="37"/>
        <v>0.58789574992177152</v>
      </c>
      <c r="G396" s="2">
        <f t="shared" si="38"/>
        <v>1.5878957499217714</v>
      </c>
      <c r="H396" s="46">
        <v>0.461694406</v>
      </c>
      <c r="I396" s="2">
        <f t="shared" si="36"/>
        <v>0.73312258505005679</v>
      </c>
      <c r="J396" s="8">
        <f t="shared" si="39"/>
        <v>0.47007169389046238</v>
      </c>
      <c r="K396" t="str">
        <f t="shared" si="40"/>
        <v/>
      </c>
      <c r="L396" s="2" t="str">
        <f t="shared" si="41"/>
        <v/>
      </c>
    </row>
    <row r="397" spans="1:12" x14ac:dyDescent="0.2">
      <c r="A397" s="1">
        <v>484530018561</v>
      </c>
      <c r="B397" s="48">
        <v>40.178820924</v>
      </c>
      <c r="C397" s="2"/>
      <c r="D397" s="1">
        <v>484530018561</v>
      </c>
      <c r="E397" s="2">
        <f>VLOOKUP(D397,'SVI Score (all Texas)'!$A$2:$B$15812, 2, FALSE)</f>
        <v>0.1469477696900304</v>
      </c>
      <c r="F397" s="2">
        <f t="shared" si="37"/>
        <v>0.55087452400595072</v>
      </c>
      <c r="G397" s="2">
        <f t="shared" si="38"/>
        <v>1.5508745240059507</v>
      </c>
      <c r="H397" s="46">
        <v>0.53608934100000005</v>
      </c>
      <c r="I397" s="2">
        <f t="shared" si="36"/>
        <v>0.83140730154803888</v>
      </c>
      <c r="J397" s="8">
        <f t="shared" si="39"/>
        <v>0.5330909816738223</v>
      </c>
      <c r="K397" t="str">
        <f t="shared" si="40"/>
        <v/>
      </c>
      <c r="L397" s="2" t="str">
        <f t="shared" si="41"/>
        <v/>
      </c>
    </row>
    <row r="398" spans="1:12" x14ac:dyDescent="0.2">
      <c r="A398" s="1">
        <v>484530018562</v>
      </c>
      <c r="B398" s="48">
        <v>17.119933675799999</v>
      </c>
      <c r="C398" s="2"/>
      <c r="D398" s="1">
        <v>484530018562</v>
      </c>
      <c r="E398" s="2">
        <f>VLOOKUP(D398,'SVI Score (all Texas)'!$A$2:$B$15812, 2, FALSE)</f>
        <v>0.1480093938728918</v>
      </c>
      <c r="F398" s="2">
        <f t="shared" si="37"/>
        <v>0.55496563771700369</v>
      </c>
      <c r="G398" s="2">
        <f t="shared" si="38"/>
        <v>1.5549656377170038</v>
      </c>
      <c r="H398" s="46">
        <v>0.62141126599999996</v>
      </c>
      <c r="I398" s="2">
        <f t="shared" si="36"/>
        <v>0.96627316552022058</v>
      </c>
      <c r="J398" s="8">
        <f t="shared" si="39"/>
        <v>0.61956577650104139</v>
      </c>
      <c r="K398" t="str">
        <f t="shared" si="40"/>
        <v/>
      </c>
      <c r="L398" s="2" t="str">
        <f t="shared" si="41"/>
        <v/>
      </c>
    </row>
    <row r="399" spans="1:12" x14ac:dyDescent="0.2">
      <c r="A399" s="1">
        <v>484530018571</v>
      </c>
      <c r="B399" s="48">
        <v>22.4252346237</v>
      </c>
      <c r="C399" s="2"/>
      <c r="D399" s="1">
        <v>484530018571</v>
      </c>
      <c r="E399" s="2">
        <f>VLOOKUP(D399,'SVI Score (all Texas)'!$A$2:$B$15812, 2, FALSE)</f>
        <v>0.1414039651407793</v>
      </c>
      <c r="F399" s="2">
        <f t="shared" si="37"/>
        <v>0.52951071639023783</v>
      </c>
      <c r="G399" s="2">
        <f t="shared" si="38"/>
        <v>1.5295107163902379</v>
      </c>
      <c r="H399" s="46">
        <v>0.35430996799999998</v>
      </c>
      <c r="I399" s="2">
        <f t="shared" si="36"/>
        <v>0.54192089297988222</v>
      </c>
      <c r="J399" s="8">
        <f t="shared" si="39"/>
        <v>0.34747486615801332</v>
      </c>
      <c r="K399" t="str">
        <f t="shared" si="40"/>
        <v/>
      </c>
      <c r="L399" s="2" t="str">
        <f t="shared" si="41"/>
        <v/>
      </c>
    </row>
    <row r="400" spans="1:12" x14ac:dyDescent="0.2">
      <c r="A400" s="1">
        <v>484530018572</v>
      </c>
      <c r="B400" s="48">
        <v>41.394424575499997</v>
      </c>
      <c r="C400" s="2"/>
      <c r="D400" s="1">
        <v>484530018572</v>
      </c>
      <c r="E400" s="2">
        <f>VLOOKUP(D400,'SVI Score (all Texas)'!$A$2:$B$15812, 2, FALSE)</f>
        <v>0.12723081068564746</v>
      </c>
      <c r="F400" s="2">
        <f t="shared" si="37"/>
        <v>0.47489253091901246</v>
      </c>
      <c r="G400" s="2">
        <f t="shared" si="38"/>
        <v>1.4748925309190124</v>
      </c>
      <c r="H400" s="46">
        <v>0.57993914700000004</v>
      </c>
      <c r="I400" s="2">
        <f t="shared" si="36"/>
        <v>0.85534791629784324</v>
      </c>
      <c r="J400" s="8">
        <f t="shared" si="39"/>
        <v>0.54844149133988473</v>
      </c>
      <c r="K400" t="str">
        <f t="shared" si="40"/>
        <v/>
      </c>
      <c r="L400" s="2" t="str">
        <f t="shared" si="41"/>
        <v/>
      </c>
    </row>
    <row r="401" spans="1:12" x14ac:dyDescent="0.2">
      <c r="A401" s="1">
        <v>484530018581</v>
      </c>
      <c r="B401" s="48">
        <v>33.044882763399997</v>
      </c>
      <c r="C401" s="2"/>
      <c r="D401" s="1">
        <v>484530018581</v>
      </c>
      <c r="E401" s="2">
        <f>VLOOKUP(D401,'SVI Score (all Texas)'!$A$2:$B$15812, 2, FALSE)</f>
        <v>0.10100459423509202</v>
      </c>
      <c r="F401" s="2">
        <f t="shared" si="37"/>
        <v>0.37382622568402774</v>
      </c>
      <c r="G401" s="2">
        <f t="shared" si="38"/>
        <v>1.3738262256840277</v>
      </c>
      <c r="H401" s="46">
        <v>0.58838121799999998</v>
      </c>
      <c r="I401" s="2">
        <f t="shared" si="36"/>
        <v>0.80833354798831103</v>
      </c>
      <c r="J401" s="8">
        <f t="shared" si="39"/>
        <v>0.51829629570804792</v>
      </c>
      <c r="K401" t="str">
        <f t="shared" si="40"/>
        <v/>
      </c>
      <c r="L401" s="2" t="str">
        <f t="shared" si="41"/>
        <v/>
      </c>
    </row>
    <row r="402" spans="1:12" x14ac:dyDescent="0.2">
      <c r="A402" s="1">
        <v>484530018582</v>
      </c>
      <c r="B402" s="48">
        <v>44.374979764300001</v>
      </c>
      <c r="C402" s="2"/>
      <c r="D402" s="1">
        <v>484530018582</v>
      </c>
      <c r="E402" s="2">
        <f>VLOOKUP(D402,'SVI Score (all Texas)'!$A$2:$B$15812, 2, FALSE)</f>
        <v>0.11458267344148013</v>
      </c>
      <c r="F402" s="2">
        <f t="shared" si="37"/>
        <v>0.42615120745045237</v>
      </c>
      <c r="G402" s="2">
        <f t="shared" si="38"/>
        <v>1.4261512074504523</v>
      </c>
      <c r="H402" s="46">
        <v>0.47512157599999999</v>
      </c>
      <c r="I402" s="2">
        <f t="shared" si="36"/>
        <v>0.67759520929816186</v>
      </c>
      <c r="J402" s="8">
        <f t="shared" si="39"/>
        <v>0.43446803345323382</v>
      </c>
      <c r="K402" t="str">
        <f t="shared" si="40"/>
        <v/>
      </c>
      <c r="L402" s="2" t="str">
        <f t="shared" si="41"/>
        <v/>
      </c>
    </row>
    <row r="403" spans="1:12" x14ac:dyDescent="0.2">
      <c r="A403" s="1">
        <v>484530018583</v>
      </c>
      <c r="B403" s="48">
        <v>33.162452597799998</v>
      </c>
      <c r="C403" s="2"/>
      <c r="D403" s="1">
        <v>484530018583</v>
      </c>
      <c r="E403" s="2">
        <f>VLOOKUP(D403,'SVI Score (all Texas)'!$A$2:$B$15812, 2, FALSE)</f>
        <v>0.11341213756545615</v>
      </c>
      <c r="F403" s="2">
        <f t="shared" si="37"/>
        <v>0.42164038766225403</v>
      </c>
      <c r="G403" s="2">
        <f t="shared" si="38"/>
        <v>1.4216403876622541</v>
      </c>
      <c r="H403" s="46">
        <v>0.51902232999999998</v>
      </c>
      <c r="I403" s="2">
        <f t="shared" si="36"/>
        <v>0.73786310642656638</v>
      </c>
      <c r="J403" s="8">
        <f t="shared" si="39"/>
        <v>0.47311127411731851</v>
      </c>
      <c r="K403" t="str">
        <f t="shared" si="40"/>
        <v/>
      </c>
      <c r="L403" s="2" t="str">
        <f t="shared" si="41"/>
        <v/>
      </c>
    </row>
    <row r="404" spans="1:12" x14ac:dyDescent="0.2">
      <c r="A404" s="1">
        <v>484530018584</v>
      </c>
      <c r="B404" s="48">
        <v>35.6221536798</v>
      </c>
      <c r="C404" s="2"/>
      <c r="D404" s="1">
        <v>484530018584</v>
      </c>
      <c r="E404" s="2">
        <f>VLOOKUP(D404,'SVI Score (all Texas)'!$A$2:$B$15812, 2, FALSE)</f>
        <v>0.11138520515315932</v>
      </c>
      <c r="F404" s="2">
        <f t="shared" si="37"/>
        <v>0.41382932691477298</v>
      </c>
      <c r="G404" s="2">
        <f t="shared" si="38"/>
        <v>1.413829326914773</v>
      </c>
      <c r="H404" s="46">
        <v>0.50684652699999999</v>
      </c>
      <c r="I404" s="2">
        <f t="shared" si="36"/>
        <v>0.71659448411750037</v>
      </c>
      <c r="J404" s="8">
        <f t="shared" si="39"/>
        <v>0.45947402228602141</v>
      </c>
      <c r="K404" t="str">
        <f t="shared" si="40"/>
        <v/>
      </c>
      <c r="L404" s="2" t="str">
        <f t="shared" si="41"/>
        <v/>
      </c>
    </row>
    <row r="405" spans="1:12" x14ac:dyDescent="0.2">
      <c r="A405" s="1">
        <v>484530018585</v>
      </c>
      <c r="B405" s="48">
        <v>34.137822209200003</v>
      </c>
      <c r="C405" s="2"/>
      <c r="D405" s="1">
        <v>484530018585</v>
      </c>
      <c r="E405" s="2">
        <f>VLOOKUP(D405,'SVI Score (all Texas)'!$A$2:$B$15812, 2, FALSE)</f>
        <v>0.13168522384137737</v>
      </c>
      <c r="F405" s="2">
        <f t="shared" si="37"/>
        <v>0.49205822008689082</v>
      </c>
      <c r="G405" s="2">
        <f t="shared" si="38"/>
        <v>1.4920582200868908</v>
      </c>
      <c r="H405" s="46">
        <v>0.75951981700000004</v>
      </c>
      <c r="I405" s="2">
        <f t="shared" si="36"/>
        <v>1.1332477862737411</v>
      </c>
      <c r="J405" s="8">
        <f t="shared" si="39"/>
        <v>0.72662842115952753</v>
      </c>
      <c r="K405" t="str">
        <f t="shared" si="40"/>
        <v/>
      </c>
      <c r="L405" s="2" t="str">
        <f t="shared" si="41"/>
        <v/>
      </c>
    </row>
    <row r="406" spans="1:12" x14ac:dyDescent="0.2">
      <c r="A406" s="1">
        <v>484530018591</v>
      </c>
      <c r="B406" s="48">
        <v>34.003338222300002</v>
      </c>
      <c r="C406" s="2"/>
      <c r="D406" s="1">
        <v>484530018591</v>
      </c>
      <c r="E406" s="2">
        <f>VLOOKUP(D406,'SVI Score (all Texas)'!$A$2:$B$15812, 2, FALSE)</f>
        <v>0.13577319978339158</v>
      </c>
      <c r="F406" s="2">
        <f t="shared" si="37"/>
        <v>0.50781179342934424</v>
      </c>
      <c r="G406" s="2">
        <f t="shared" si="38"/>
        <v>1.5078117934293442</v>
      </c>
      <c r="H406" s="46">
        <v>0.55199976399999995</v>
      </c>
      <c r="I406" s="2">
        <f t="shared" si="36"/>
        <v>0.83231175412941472</v>
      </c>
      <c r="J406" s="8">
        <f t="shared" si="39"/>
        <v>0.53367090864052724</v>
      </c>
      <c r="K406" t="str">
        <f t="shared" si="40"/>
        <v/>
      </c>
      <c r="L406" s="2" t="str">
        <f t="shared" si="41"/>
        <v/>
      </c>
    </row>
    <row r="407" spans="1:12" x14ac:dyDescent="0.2">
      <c r="A407" s="1">
        <v>484530018592</v>
      </c>
      <c r="B407" s="48">
        <v>30.7305137329</v>
      </c>
      <c r="C407" s="2"/>
      <c r="D407" s="1">
        <v>484530018592</v>
      </c>
      <c r="E407" s="2">
        <f>VLOOKUP(D407,'SVI Score (all Texas)'!$A$2:$B$15812, 2, FALSE)</f>
        <v>0.13108773993640244</v>
      </c>
      <c r="F407" s="2">
        <f t="shared" si="37"/>
        <v>0.48975573429649732</v>
      </c>
      <c r="G407" s="2">
        <f t="shared" si="38"/>
        <v>1.4897557342964973</v>
      </c>
      <c r="H407" s="46">
        <v>0.438775252</v>
      </c>
      <c r="I407" s="2">
        <f t="shared" si="36"/>
        <v>0.65366794773439063</v>
      </c>
      <c r="J407" s="8">
        <f t="shared" si="39"/>
        <v>0.41912608573152488</v>
      </c>
      <c r="K407" t="str">
        <f t="shared" si="40"/>
        <v/>
      </c>
      <c r="L407" s="2" t="str">
        <f t="shared" si="41"/>
        <v/>
      </c>
    </row>
    <row r="408" spans="1:12" x14ac:dyDescent="0.2">
      <c r="A408" s="1">
        <v>484530018601</v>
      </c>
      <c r="B408" s="48">
        <v>38.101588054399997</v>
      </c>
      <c r="C408" s="2"/>
      <c r="D408" s="1">
        <v>484530018601</v>
      </c>
      <c r="E408" s="2">
        <f>VLOOKUP(D408,'SVI Score (all Texas)'!$A$2:$B$15812, 2, FALSE)</f>
        <v>0.18449673730771249</v>
      </c>
      <c r="F408" s="2">
        <f t="shared" si="37"/>
        <v>0.69557459653306675</v>
      </c>
      <c r="G408" s="2">
        <f t="shared" si="38"/>
        <v>1.6955745965330666</v>
      </c>
      <c r="H408" s="46">
        <v>0.61133405900000004</v>
      </c>
      <c r="I408" s="2">
        <f t="shared" si="36"/>
        <v>1.036562500435847</v>
      </c>
      <c r="J408" s="8">
        <f t="shared" si="39"/>
        <v>0.6646346741178929</v>
      </c>
      <c r="K408" t="str">
        <f t="shared" si="40"/>
        <v/>
      </c>
      <c r="L408" s="2" t="str">
        <f t="shared" si="41"/>
        <v/>
      </c>
    </row>
    <row r="409" spans="1:12" x14ac:dyDescent="0.2">
      <c r="A409" s="1">
        <v>484530018602</v>
      </c>
      <c r="B409" s="48">
        <v>33.510647890000001</v>
      </c>
      <c r="C409" s="2"/>
      <c r="D409" s="1">
        <v>484530018602</v>
      </c>
      <c r="E409" s="2">
        <f>VLOOKUP(D409,'SVI Score (all Texas)'!$A$2:$B$15812, 2, FALSE)</f>
        <v>0.16639639305343529</v>
      </c>
      <c r="F409" s="2">
        <f t="shared" si="37"/>
        <v>0.62582244906986151</v>
      </c>
      <c r="G409" s="2">
        <f t="shared" si="38"/>
        <v>1.6258224490698616</v>
      </c>
      <c r="H409" s="46">
        <v>0.36324999200000002</v>
      </c>
      <c r="I409" s="2">
        <f t="shared" si="36"/>
        <v>0.59057999161804764</v>
      </c>
      <c r="J409" s="8">
        <f t="shared" si="39"/>
        <v>0.37867464827693925</v>
      </c>
      <c r="K409" t="str">
        <f t="shared" si="40"/>
        <v/>
      </c>
      <c r="L409" s="2" t="str">
        <f t="shared" si="41"/>
        <v/>
      </c>
    </row>
    <row r="410" spans="1:12" x14ac:dyDescent="0.2">
      <c r="A410" s="1">
        <v>484530018611</v>
      </c>
      <c r="B410" s="48">
        <v>32.269333489300003</v>
      </c>
      <c r="C410" s="2"/>
      <c r="D410" s="1">
        <v>484530018611</v>
      </c>
      <c r="E410" s="2">
        <f>VLOOKUP(D410,'SVI Score (all Texas)'!$A$2:$B$15812, 2, FALSE)</f>
        <v>0.12656947710929223</v>
      </c>
      <c r="F410" s="2">
        <f t="shared" si="37"/>
        <v>0.47234399170383162</v>
      </c>
      <c r="G410" s="2">
        <f t="shared" si="38"/>
        <v>1.4723439917038317</v>
      </c>
      <c r="H410" s="46">
        <v>0.50591471799999999</v>
      </c>
      <c r="I410" s="2">
        <f t="shared" si="36"/>
        <v>0.74488049536183831</v>
      </c>
      <c r="J410" s="8">
        <f t="shared" si="39"/>
        <v>0.47761076161198657</v>
      </c>
      <c r="K410" t="str">
        <f t="shared" si="40"/>
        <v/>
      </c>
      <c r="L410" s="2" t="str">
        <f t="shared" si="41"/>
        <v/>
      </c>
    </row>
    <row r="411" spans="1:12" x14ac:dyDescent="0.2">
      <c r="A411" s="1">
        <v>484530018612</v>
      </c>
      <c r="B411" s="48">
        <v>40.228579480500002</v>
      </c>
      <c r="C411" s="2"/>
      <c r="D411" s="1">
        <v>484530018612</v>
      </c>
      <c r="E411" s="2">
        <f>VLOOKUP(D411,'SVI Score (all Texas)'!$A$2:$B$15812, 2, FALSE)</f>
        <v>0.14792238148351519</v>
      </c>
      <c r="F411" s="2">
        <f t="shared" si="37"/>
        <v>0.55463032359647313</v>
      </c>
      <c r="G411" s="2">
        <f t="shared" si="38"/>
        <v>1.5546303235964731</v>
      </c>
      <c r="H411" s="46">
        <v>0.275792023</v>
      </c>
      <c r="I411" s="2">
        <f t="shared" si="36"/>
        <v>0.42875464196181595</v>
      </c>
      <c r="J411" s="8">
        <f t="shared" si="39"/>
        <v>0.2749136705379609</v>
      </c>
      <c r="K411" t="str">
        <f t="shared" si="40"/>
        <v/>
      </c>
      <c r="L411" s="2" t="str">
        <f t="shared" si="41"/>
        <v/>
      </c>
    </row>
    <row r="412" spans="1:12" x14ac:dyDescent="0.2">
      <c r="A412" s="1">
        <v>484530018621</v>
      </c>
      <c r="B412" s="48">
        <v>29.0851999285</v>
      </c>
      <c r="C412" s="2"/>
      <c r="D412" s="1">
        <v>484530018621</v>
      </c>
      <c r="E412" s="2">
        <f>VLOOKUP(D412,'SVI Score (all Texas)'!$A$2:$B$15812, 2, FALSE)</f>
        <v>0.15006619692638162</v>
      </c>
      <c r="F412" s="2">
        <f t="shared" si="37"/>
        <v>0.56289180905796543</v>
      </c>
      <c r="G412" s="2">
        <f t="shared" si="38"/>
        <v>1.5628918090579655</v>
      </c>
      <c r="H412" s="46">
        <v>0.49206087999999998</v>
      </c>
      <c r="I412" s="2">
        <f t="shared" si="36"/>
        <v>0.76903791890985451</v>
      </c>
      <c r="J412" s="8">
        <f t="shared" si="39"/>
        <v>0.49310028715493515</v>
      </c>
      <c r="K412" t="str">
        <f t="shared" si="40"/>
        <v/>
      </c>
      <c r="L412" s="2" t="str">
        <f t="shared" si="41"/>
        <v/>
      </c>
    </row>
    <row r="413" spans="1:12" x14ac:dyDescent="0.2">
      <c r="A413" s="1">
        <v>484530018622</v>
      </c>
      <c r="B413" s="48">
        <v>23.809049756499999</v>
      </c>
      <c r="C413" s="2"/>
      <c r="D413" s="1">
        <v>484530018622</v>
      </c>
      <c r="E413" s="2">
        <f>VLOOKUP(D413,'SVI Score (all Texas)'!$A$2:$B$15812, 2, FALSE)</f>
        <v>0.14565452469974979</v>
      </c>
      <c r="F413" s="2">
        <f t="shared" si="37"/>
        <v>0.54589082789493404</v>
      </c>
      <c r="G413" s="2">
        <f t="shared" si="38"/>
        <v>1.5458908278949339</v>
      </c>
      <c r="H413" s="46">
        <v>0.50738005900000005</v>
      </c>
      <c r="I413" s="2">
        <f t="shared" si="36"/>
        <v>0.7843541794648905</v>
      </c>
      <c r="J413" s="8">
        <f t="shared" si="39"/>
        <v>0.50292093746634503</v>
      </c>
      <c r="K413" t="str">
        <f t="shared" si="40"/>
        <v/>
      </c>
      <c r="L413" s="2" t="str">
        <f t="shared" si="41"/>
        <v/>
      </c>
    </row>
    <row r="414" spans="1:12" x14ac:dyDescent="0.2">
      <c r="A414" s="1">
        <v>484530018631</v>
      </c>
      <c r="B414" s="48">
        <v>18.445211410100001</v>
      </c>
      <c r="C414" s="2"/>
      <c r="D414" s="1">
        <v>484530018631</v>
      </c>
      <c r="E414" s="2">
        <f>VLOOKUP(D414,'SVI Score (all Texas)'!$A$2:$B$15812, 2, FALSE)</f>
        <v>0.14781342487141794</v>
      </c>
      <c r="F414" s="2">
        <f t="shared" si="37"/>
        <v>0.55421044441808109</v>
      </c>
      <c r="G414" s="2">
        <f t="shared" si="38"/>
        <v>1.5542104444180811</v>
      </c>
      <c r="H414" s="46">
        <v>0.12520838100000001</v>
      </c>
      <c r="I414" s="2">
        <f t="shared" si="36"/>
        <v>0.19460017347887842</v>
      </c>
      <c r="J414" s="8">
        <f t="shared" si="39"/>
        <v>0.12477590384471422</v>
      </c>
      <c r="K414" t="str">
        <f t="shared" si="40"/>
        <v/>
      </c>
      <c r="L414" s="2" t="str">
        <f t="shared" si="41"/>
        <v/>
      </c>
    </row>
    <row r="415" spans="1:12" x14ac:dyDescent="0.2">
      <c r="A415" s="1">
        <v>484530018632</v>
      </c>
      <c r="B415" s="48">
        <v>8.9699772337399999</v>
      </c>
      <c r="C415" s="2"/>
      <c r="D415" s="1">
        <v>484530018632</v>
      </c>
      <c r="E415" s="2">
        <f>VLOOKUP(D415,'SVI Score (all Texas)'!$A$2:$B$15812, 2, FALSE)</f>
        <v>0.12340537102628361</v>
      </c>
      <c r="F415" s="2">
        <f t="shared" si="37"/>
        <v>0.46015067698059986</v>
      </c>
      <c r="G415" s="2">
        <f t="shared" si="38"/>
        <v>1.4601506769805999</v>
      </c>
      <c r="H415" s="46">
        <v>0.42429559999999999</v>
      </c>
      <c r="I415" s="2">
        <f t="shared" si="36"/>
        <v>0.61953550757988984</v>
      </c>
      <c r="J415" s="8">
        <f t="shared" si="39"/>
        <v>0.39724066808483555</v>
      </c>
      <c r="K415" t="str">
        <f t="shared" si="40"/>
        <v/>
      </c>
      <c r="L415" s="2" t="str">
        <f t="shared" si="41"/>
        <v/>
      </c>
    </row>
    <row r="416" spans="1:12" x14ac:dyDescent="0.2">
      <c r="A416" s="1">
        <v>484530018641</v>
      </c>
      <c r="B416" s="48">
        <v>34.343931275999999</v>
      </c>
      <c r="C416" s="2"/>
      <c r="D416" s="1">
        <v>484530018641</v>
      </c>
      <c r="E416" s="2">
        <f>VLOOKUP(D416,'SVI Score (all Texas)'!$A$2:$B$15812, 2, FALSE)</f>
        <v>0.14904402404169492</v>
      </c>
      <c r="F416" s="2">
        <f t="shared" si="37"/>
        <v>0.55895272630992832</v>
      </c>
      <c r="G416" s="2">
        <f t="shared" si="38"/>
        <v>1.5589527263099283</v>
      </c>
      <c r="H416" s="46">
        <v>0.63718271100000001</v>
      </c>
      <c r="I416" s="2">
        <f t="shared" si="36"/>
        <v>0.99333772447100122</v>
      </c>
      <c r="J416" s="8">
        <f t="shared" si="39"/>
        <v>0.63691933145873392</v>
      </c>
      <c r="K416" t="str">
        <f t="shared" si="40"/>
        <v/>
      </c>
      <c r="L416" s="2" t="str">
        <f t="shared" si="41"/>
        <v/>
      </c>
    </row>
    <row r="417" spans="1:12" x14ac:dyDescent="0.2">
      <c r="A417" s="1">
        <v>484530018642</v>
      </c>
      <c r="B417" s="48">
        <v>32.600236715199998</v>
      </c>
      <c r="C417" s="2"/>
      <c r="D417" s="1">
        <v>484530018642</v>
      </c>
      <c r="E417" s="2">
        <f>VLOOKUP(D417,'SVI Score (all Texas)'!$A$2:$B$15812, 2, FALSE)</f>
        <v>0.10394922822014749</v>
      </c>
      <c r="F417" s="2">
        <f t="shared" si="37"/>
        <v>0.38517377471764452</v>
      </c>
      <c r="G417" s="2">
        <f t="shared" si="38"/>
        <v>1.3851737747176445</v>
      </c>
      <c r="H417" s="46">
        <v>8.6205211000000004E-2</v>
      </c>
      <c r="I417" s="2">
        <f t="shared" si="36"/>
        <v>0.11940919752120101</v>
      </c>
      <c r="J417" s="8">
        <f t="shared" si="39"/>
        <v>7.6564117501657938E-2</v>
      </c>
      <c r="K417" t="str">
        <f t="shared" si="40"/>
        <v/>
      </c>
      <c r="L417" s="2" t="str">
        <f t="shared" si="41"/>
        <v/>
      </c>
    </row>
    <row r="418" spans="1:12" x14ac:dyDescent="0.2">
      <c r="A418" s="1">
        <v>484530019011</v>
      </c>
      <c r="B418" s="48">
        <v>27.698245780899999</v>
      </c>
      <c r="C418" s="2"/>
      <c r="D418" s="1">
        <v>484530019011</v>
      </c>
      <c r="E418" s="2">
        <f>VLOOKUP(D418,'SVI Score (all Texas)'!$A$2:$B$15812, 2, FALSE)</f>
        <v>5.5579148311130436E-2</v>
      </c>
      <c r="F418" s="2">
        <f t="shared" si="37"/>
        <v>0.19877306878502096</v>
      </c>
      <c r="G418" s="2">
        <f t="shared" si="38"/>
        <v>1.1987730687850209</v>
      </c>
      <c r="H418" s="46">
        <v>0.71410113399999997</v>
      </c>
      <c r="I418" s="2">
        <f t="shared" si="36"/>
        <v>0.85604520782804339</v>
      </c>
      <c r="J418" s="8">
        <f t="shared" si="39"/>
        <v>0.54888858847946376</v>
      </c>
      <c r="K418" t="str">
        <f t="shared" si="40"/>
        <v/>
      </c>
      <c r="L418" s="2" t="str">
        <f t="shared" si="41"/>
        <v/>
      </c>
    </row>
    <row r="419" spans="1:12" x14ac:dyDescent="0.2">
      <c r="A419" s="1">
        <v>484530019012</v>
      </c>
      <c r="B419" s="48">
        <v>38.368719726199998</v>
      </c>
      <c r="C419" s="2"/>
      <c r="D419" s="1">
        <v>484530019012</v>
      </c>
      <c r="E419" s="2">
        <f>VLOOKUP(D419,'SVI Score (all Texas)'!$A$2:$B$15812, 2, FALSE)</f>
        <v>9.9751356581709416E-2</v>
      </c>
      <c r="F419" s="2">
        <f t="shared" si="37"/>
        <v>0.36899670330715206</v>
      </c>
      <c r="G419" s="2">
        <f t="shared" si="38"/>
        <v>1.3689967033071522</v>
      </c>
      <c r="H419" s="46">
        <v>0.71688923599999999</v>
      </c>
      <c r="I419" s="2">
        <f t="shared" si="36"/>
        <v>0.98141900072038302</v>
      </c>
      <c r="J419" s="8">
        <f t="shared" si="39"/>
        <v>0.62927715158770581</v>
      </c>
      <c r="K419" t="str">
        <f t="shared" si="40"/>
        <v/>
      </c>
      <c r="L419" s="2" t="str">
        <f t="shared" si="41"/>
        <v/>
      </c>
    </row>
    <row r="420" spans="1:12" x14ac:dyDescent="0.2">
      <c r="A420" s="1">
        <v>484530019013</v>
      </c>
      <c r="B420" s="48">
        <v>29.1006450185</v>
      </c>
      <c r="C420" s="2"/>
      <c r="D420" s="1">
        <v>484530019013</v>
      </c>
      <c r="E420" s="2">
        <f>VLOOKUP(D420,'SVI Score (all Texas)'!$A$2:$B$15812, 2, FALSE)</f>
        <v>8.2695467357764521E-2</v>
      </c>
      <c r="F420" s="2">
        <f t="shared" si="37"/>
        <v>0.30326950588196672</v>
      </c>
      <c r="G420" s="2">
        <f t="shared" si="38"/>
        <v>1.3032695058819668</v>
      </c>
      <c r="H420" s="46">
        <v>0.59896967199999995</v>
      </c>
      <c r="I420" s="2">
        <f t="shared" si="36"/>
        <v>0.78061890846572368</v>
      </c>
      <c r="J420" s="8">
        <f t="shared" si="39"/>
        <v>0.50052591485822495</v>
      </c>
      <c r="K420" t="str">
        <f t="shared" si="40"/>
        <v/>
      </c>
      <c r="L420" s="2" t="str">
        <f t="shared" si="41"/>
        <v/>
      </c>
    </row>
    <row r="421" spans="1:12" x14ac:dyDescent="0.2">
      <c r="A421" s="1">
        <v>484530019081</v>
      </c>
      <c r="B421" s="48">
        <v>28.4770387951</v>
      </c>
      <c r="C421" s="2"/>
      <c r="D421" s="1">
        <v>484530019081</v>
      </c>
      <c r="E421" s="2">
        <f>VLOOKUP(D421,'SVI Score (all Texas)'!$A$2:$B$15812, 2, FALSE)</f>
        <v>7.1128002301415527E-2</v>
      </c>
      <c r="F421" s="2">
        <f t="shared" si="37"/>
        <v>0.25869270021180579</v>
      </c>
      <c r="G421" s="2">
        <f t="shared" si="38"/>
        <v>1.2586927002118058</v>
      </c>
      <c r="H421" s="46">
        <v>0.82998714100000004</v>
      </c>
      <c r="I421" s="2">
        <f t="shared" si="36"/>
        <v>1.0446987556463669</v>
      </c>
      <c r="J421" s="8">
        <f t="shared" si="39"/>
        <v>0.66985156873650997</v>
      </c>
      <c r="K421" t="str">
        <f t="shared" si="40"/>
        <v/>
      </c>
      <c r="L421" s="2" t="str">
        <f t="shared" si="41"/>
        <v/>
      </c>
    </row>
    <row r="422" spans="1:12" x14ac:dyDescent="0.2">
      <c r="A422" s="1">
        <v>484530019082</v>
      </c>
      <c r="B422" s="48">
        <v>26.523651329100002</v>
      </c>
      <c r="C422" s="2"/>
      <c r="D422" s="1">
        <v>484530019082</v>
      </c>
      <c r="E422" s="2">
        <f>VLOOKUP(D422,'SVI Score (all Texas)'!$A$2:$B$15812, 2, FALSE)</f>
        <v>0.10757594289431133</v>
      </c>
      <c r="F422" s="2">
        <f t="shared" si="37"/>
        <v>0.39914981479762635</v>
      </c>
      <c r="G422" s="2">
        <f t="shared" si="38"/>
        <v>1.3991498147976262</v>
      </c>
      <c r="H422" s="46">
        <v>0.77944958399999997</v>
      </c>
      <c r="I422" s="2">
        <f t="shared" si="36"/>
        <v>1.0905667410976867</v>
      </c>
      <c r="J422" s="8">
        <f t="shared" si="39"/>
        <v>0.69926171385565505</v>
      </c>
      <c r="K422" t="str">
        <f t="shared" si="40"/>
        <v/>
      </c>
      <c r="L422" s="2" t="str">
        <f t="shared" si="41"/>
        <v/>
      </c>
    </row>
    <row r="423" spans="1:12" x14ac:dyDescent="0.2">
      <c r="A423" s="1">
        <v>484530019101</v>
      </c>
      <c r="B423" s="48">
        <v>39.772887603100003</v>
      </c>
      <c r="C423" s="2"/>
      <c r="D423" s="1">
        <v>484530019101</v>
      </c>
      <c r="E423" s="2">
        <f>VLOOKUP(D423,'SVI Score (all Texas)'!$A$2:$B$15812, 2, FALSE)</f>
        <v>0.10789281152431295</v>
      </c>
      <c r="F423" s="2">
        <f t="shared" si="37"/>
        <v>0.40037091131909797</v>
      </c>
      <c r="G423" s="2">
        <f t="shared" si="38"/>
        <v>1.4003709113190981</v>
      </c>
      <c r="H423" s="46">
        <v>0.64111599200000002</v>
      </c>
      <c r="I423" s="2">
        <f t="shared" si="36"/>
        <v>0.89780018597828759</v>
      </c>
      <c r="J423" s="8">
        <f t="shared" si="39"/>
        <v>0.57566150982672293</v>
      </c>
      <c r="K423" t="str">
        <f t="shared" si="40"/>
        <v/>
      </c>
      <c r="L423" s="2" t="str">
        <f t="shared" si="41"/>
        <v/>
      </c>
    </row>
    <row r="424" spans="1:12" x14ac:dyDescent="0.2">
      <c r="A424" s="1">
        <v>484530019102</v>
      </c>
      <c r="B424" s="48">
        <v>22.071295075999998</v>
      </c>
      <c r="C424" s="2"/>
      <c r="D424" s="1">
        <v>484530019102</v>
      </c>
      <c r="E424" s="2">
        <f>VLOOKUP(D424,'SVI Score (all Texas)'!$A$2:$B$15812, 2, FALSE)</f>
        <v>9.0194333576099198E-2</v>
      </c>
      <c r="F424" s="2">
        <f t="shared" si="37"/>
        <v>0.33216741052510773</v>
      </c>
      <c r="G424" s="2">
        <f t="shared" si="38"/>
        <v>1.3321674105251078</v>
      </c>
      <c r="H424" s="46">
        <v>0.61191570399999995</v>
      </c>
      <c r="I424" s="2">
        <f t="shared" si="36"/>
        <v>0.81517415885732825</v>
      </c>
      <c r="J424" s="8">
        <f t="shared" si="39"/>
        <v>0.52268243467582354</v>
      </c>
      <c r="K424" t="str">
        <f t="shared" si="40"/>
        <v/>
      </c>
      <c r="L424" s="2" t="str">
        <f t="shared" si="41"/>
        <v/>
      </c>
    </row>
    <row r="425" spans="1:12" x14ac:dyDescent="0.2">
      <c r="A425" s="1">
        <v>484530019103</v>
      </c>
      <c r="B425" s="48">
        <v>18.836257870299999</v>
      </c>
      <c r="C425" s="2"/>
      <c r="D425" s="1">
        <v>484530019103</v>
      </c>
      <c r="E425" s="2">
        <f>VLOOKUP(D425,'SVI Score (all Texas)'!$A$2:$B$15812, 2, FALSE)</f>
        <v>6.660164534288246E-2</v>
      </c>
      <c r="F425" s="2">
        <f t="shared" si="37"/>
        <v>0.24124976577877164</v>
      </c>
      <c r="G425" s="2">
        <f t="shared" si="38"/>
        <v>1.2412497657787716</v>
      </c>
      <c r="H425" s="46">
        <v>0.58254990600000001</v>
      </c>
      <c r="I425" s="2">
        <f t="shared" si="36"/>
        <v>0.72308993437694535</v>
      </c>
      <c r="J425" s="8">
        <f t="shared" si="39"/>
        <v>0.4636388473347956</v>
      </c>
      <c r="K425" t="str">
        <f t="shared" si="40"/>
        <v/>
      </c>
      <c r="L425" s="2" t="str">
        <f t="shared" si="41"/>
        <v/>
      </c>
    </row>
    <row r="426" spans="1:12" x14ac:dyDescent="0.2">
      <c r="A426" s="1">
        <v>484530019104</v>
      </c>
      <c r="B426" s="48">
        <v>36.049612854000003</v>
      </c>
      <c r="C426" s="2"/>
      <c r="D426" s="1">
        <v>484530019104</v>
      </c>
      <c r="E426" s="2">
        <f>VLOOKUP(D426,'SVI Score (all Texas)'!$A$2:$B$15812, 2, FALSE)</f>
        <v>6.2395456830376554E-2</v>
      </c>
      <c r="F426" s="2">
        <f t="shared" si="37"/>
        <v>0.22504064415872169</v>
      </c>
      <c r="G426" s="2">
        <f t="shared" si="38"/>
        <v>1.2250406441587216</v>
      </c>
      <c r="H426" s="46">
        <v>0.50703672099999997</v>
      </c>
      <c r="I426" s="2">
        <f t="shared" si="36"/>
        <v>0.62114059130596599</v>
      </c>
      <c r="J426" s="8">
        <f t="shared" si="39"/>
        <v>0.3982698335222925</v>
      </c>
      <c r="K426" t="str">
        <f t="shared" si="40"/>
        <v/>
      </c>
      <c r="L426" s="2" t="str">
        <f t="shared" si="41"/>
        <v/>
      </c>
    </row>
    <row r="427" spans="1:12" x14ac:dyDescent="0.2">
      <c r="A427" s="1">
        <v>484530019111</v>
      </c>
      <c r="B427" s="48">
        <v>23.522590217499999</v>
      </c>
      <c r="C427" s="2"/>
      <c r="D427" s="1">
        <v>484530019111</v>
      </c>
      <c r="E427" s="2">
        <f>VLOOKUP(D427,'SVI Score (all Texas)'!$A$2:$B$15812, 2, FALSE)</f>
        <v>7.3961923475727567E-2</v>
      </c>
      <c r="F427" s="2">
        <f t="shared" si="37"/>
        <v>0.26961360231580872</v>
      </c>
      <c r="G427" s="2">
        <f t="shared" si="38"/>
        <v>1.2696136023158087</v>
      </c>
      <c r="H427" s="46">
        <v>0.60040425900000005</v>
      </c>
      <c r="I427" s="2">
        <f t="shared" si="36"/>
        <v>0.76228141411474382</v>
      </c>
      <c r="J427" s="8">
        <f t="shared" si="39"/>
        <v>0.48876807625517155</v>
      </c>
      <c r="K427" t="str">
        <f t="shared" si="40"/>
        <v/>
      </c>
      <c r="L427" s="2" t="str">
        <f t="shared" si="41"/>
        <v/>
      </c>
    </row>
    <row r="428" spans="1:12" x14ac:dyDescent="0.2">
      <c r="A428" s="1">
        <v>484530019112</v>
      </c>
      <c r="B428" s="48">
        <v>26.7711307095</v>
      </c>
      <c r="C428" s="2"/>
      <c r="D428" s="1">
        <v>484530019112</v>
      </c>
      <c r="E428" s="2">
        <f>VLOOKUP(D428,'SVI Score (all Texas)'!$A$2:$B$15812, 2, FALSE)</f>
        <v>7.4168680286657573E-2</v>
      </c>
      <c r="F428" s="2">
        <f t="shared" si="37"/>
        <v>0.27041036791111522</v>
      </c>
      <c r="G428" s="2">
        <f t="shared" si="38"/>
        <v>1.2704103679111152</v>
      </c>
      <c r="H428" s="46">
        <v>0.69461481199999997</v>
      </c>
      <c r="I428" s="2">
        <f t="shared" si="36"/>
        <v>0.88244585886943006</v>
      </c>
      <c r="J428" s="8">
        <f t="shared" si="39"/>
        <v>0.5658164515789047</v>
      </c>
      <c r="K428" t="str">
        <f t="shared" si="40"/>
        <v/>
      </c>
      <c r="L428" s="2" t="str">
        <f t="shared" si="41"/>
        <v/>
      </c>
    </row>
    <row r="429" spans="1:12" x14ac:dyDescent="0.2">
      <c r="A429" s="1">
        <v>484530019121</v>
      </c>
      <c r="B429" s="48">
        <v>40.710410017299999</v>
      </c>
      <c r="C429" s="2"/>
      <c r="D429" s="1">
        <v>484530019121</v>
      </c>
      <c r="E429" s="2">
        <f>VLOOKUP(D429,'SVI Score (all Texas)'!$A$2:$B$15812, 2, FALSE)</f>
        <v>4.8775066252681118E-2</v>
      </c>
      <c r="F429" s="2">
        <f t="shared" si="37"/>
        <v>0.17255260974703579</v>
      </c>
      <c r="G429" s="2">
        <f t="shared" si="38"/>
        <v>1.1725526097470358</v>
      </c>
      <c r="H429" s="46">
        <v>0.852440278</v>
      </c>
      <c r="I429" s="2">
        <f t="shared" si="36"/>
        <v>0.99953107262238872</v>
      </c>
      <c r="J429" s="8">
        <f t="shared" si="39"/>
        <v>0.64089045131746436</v>
      </c>
      <c r="K429" t="str">
        <f t="shared" si="40"/>
        <v/>
      </c>
      <c r="L429" s="2" t="str">
        <f t="shared" si="41"/>
        <v/>
      </c>
    </row>
    <row r="430" spans="1:12" x14ac:dyDescent="0.2">
      <c r="A430" s="1">
        <v>484530019122</v>
      </c>
      <c r="B430" s="48">
        <v>25.325415061099999</v>
      </c>
      <c r="C430" s="2"/>
      <c r="D430" s="1">
        <v>484530019122</v>
      </c>
      <c r="E430" s="2">
        <f>VLOOKUP(D430,'SVI Score (all Texas)'!$A$2:$B$15812, 2, FALSE)</f>
        <v>6.8614464569697088E-3</v>
      </c>
      <c r="F430" s="2">
        <f t="shared" si="37"/>
        <v>1.1032754232888473E-2</v>
      </c>
      <c r="G430" s="2">
        <f t="shared" si="38"/>
        <v>1.0110327542328885</v>
      </c>
      <c r="H430" s="46">
        <v>0.61404985999999995</v>
      </c>
      <c r="I430" s="2">
        <f t="shared" si="36"/>
        <v>0.62082452119211951</v>
      </c>
      <c r="J430" s="8">
        <f t="shared" si="39"/>
        <v>0.39806717217092541</v>
      </c>
      <c r="K430" t="str">
        <f t="shared" si="40"/>
        <v/>
      </c>
      <c r="L430" s="2" t="str">
        <f t="shared" si="41"/>
        <v/>
      </c>
    </row>
    <row r="431" spans="1:12" x14ac:dyDescent="0.2">
      <c r="A431" s="1">
        <v>484530019131</v>
      </c>
      <c r="B431" s="48">
        <v>33.459013235999997</v>
      </c>
      <c r="C431" s="2"/>
      <c r="D431" s="1">
        <v>484530019131</v>
      </c>
      <c r="E431" s="2">
        <f>VLOOKUP(D431,'SVI Score (all Texas)'!$A$2:$B$15812, 2, FALSE)</f>
        <v>3.673325435542768E-2</v>
      </c>
      <c r="F431" s="2">
        <f t="shared" si="37"/>
        <v>0.12614784377232685</v>
      </c>
      <c r="G431" s="2">
        <f t="shared" si="38"/>
        <v>1.1261478437723269</v>
      </c>
      <c r="H431" s="46">
        <v>0.96094802400000001</v>
      </c>
      <c r="I431" s="2">
        <f t="shared" si="36"/>
        <v>1.0821695452048783</v>
      </c>
      <c r="J431" s="8">
        <f t="shared" si="39"/>
        <v>0.69387750638782353</v>
      </c>
      <c r="K431" t="str">
        <f t="shared" si="40"/>
        <v/>
      </c>
      <c r="L431" s="2" t="str">
        <f t="shared" si="41"/>
        <v/>
      </c>
    </row>
    <row r="432" spans="1:12" x14ac:dyDescent="0.2">
      <c r="A432" s="1">
        <v>484530019132</v>
      </c>
      <c r="B432" s="48">
        <v>17.484422891600001</v>
      </c>
      <c r="C432" s="2"/>
      <c r="D432" s="1">
        <v>484530019132</v>
      </c>
      <c r="E432" s="2">
        <f>VLOOKUP(D432,'SVI Score (all Texas)'!$A$2:$B$15812, 2, FALSE)</f>
        <v>3.1145468526001734E-2</v>
      </c>
      <c r="F432" s="2">
        <f t="shared" si="37"/>
        <v>0.10461454828957244</v>
      </c>
      <c r="G432" s="2">
        <f t="shared" si="38"/>
        <v>1.1046145482895724</v>
      </c>
      <c r="H432" s="46">
        <v>0.74521754900000003</v>
      </c>
      <c r="I432" s="2">
        <f t="shared" si="36"/>
        <v>0.82317814626609731</v>
      </c>
      <c r="J432" s="8">
        <f t="shared" si="39"/>
        <v>0.52781452035404752</v>
      </c>
      <c r="K432" t="str">
        <f t="shared" si="40"/>
        <v/>
      </c>
      <c r="L432" s="2" t="str">
        <f t="shared" si="41"/>
        <v/>
      </c>
    </row>
    <row r="433" spans="1:12" x14ac:dyDescent="0.2">
      <c r="A433" s="1">
        <v>484530019141</v>
      </c>
      <c r="B433" s="48">
        <v>21.075272762800001</v>
      </c>
      <c r="C433" s="2"/>
      <c r="D433" s="1">
        <v>484530019141</v>
      </c>
      <c r="E433" s="2">
        <f>VLOOKUP(D433,'SVI Score (all Texas)'!$A$2:$B$15812, 2, FALSE)</f>
        <v>7.4285817962266285E-2</v>
      </c>
      <c r="F433" s="2">
        <f t="shared" si="37"/>
        <v>0.27086177393454625</v>
      </c>
      <c r="G433" s="2">
        <f t="shared" si="38"/>
        <v>1.2708617739345462</v>
      </c>
      <c r="H433" s="46">
        <v>0.79338388699999995</v>
      </c>
      <c r="I433" s="2">
        <f t="shared" si="36"/>
        <v>1.0082812540439055</v>
      </c>
      <c r="J433" s="8">
        <f t="shared" si="39"/>
        <v>0.64650098997298866</v>
      </c>
      <c r="K433" t="str">
        <f t="shared" si="40"/>
        <v/>
      </c>
      <c r="L433" s="2" t="str">
        <f t="shared" si="41"/>
        <v/>
      </c>
    </row>
    <row r="434" spans="1:12" x14ac:dyDescent="0.2">
      <c r="A434" s="1">
        <v>484530019142</v>
      </c>
      <c r="B434" s="48">
        <v>29.436524315100002</v>
      </c>
      <c r="C434" s="2"/>
      <c r="D434" s="1">
        <v>484530019142</v>
      </c>
      <c r="E434" s="2">
        <f>VLOOKUP(D434,'SVI Score (all Texas)'!$A$2:$B$15812, 2, FALSE)</f>
        <v>8.1469999205542543E-2</v>
      </c>
      <c r="F434" s="2">
        <f t="shared" si="37"/>
        <v>0.29854699706863019</v>
      </c>
      <c r="G434" s="2">
        <f t="shared" si="38"/>
        <v>1.2985469970686303</v>
      </c>
      <c r="H434" s="46">
        <v>0.67649495900000001</v>
      </c>
      <c r="I434" s="2">
        <f t="shared" si="36"/>
        <v>0.87846049754151623</v>
      </c>
      <c r="J434" s="8">
        <f t="shared" si="39"/>
        <v>0.56326107327194652</v>
      </c>
      <c r="K434" t="str">
        <f t="shared" si="40"/>
        <v/>
      </c>
      <c r="L434" s="2" t="str">
        <f t="shared" si="41"/>
        <v/>
      </c>
    </row>
    <row r="435" spans="1:12" x14ac:dyDescent="0.2">
      <c r="A435" s="1">
        <v>484530019143</v>
      </c>
      <c r="B435" s="48">
        <v>24.684098122200002</v>
      </c>
      <c r="C435" s="2"/>
      <c r="D435" s="1">
        <v>484530019143</v>
      </c>
      <c r="E435" s="2">
        <f>VLOOKUP(D435,'SVI Score (all Texas)'!$A$2:$B$15812, 2, FALSE)</f>
        <v>0.10156770841690949</v>
      </c>
      <c r="F435" s="2">
        <f t="shared" si="37"/>
        <v>0.37599626305442041</v>
      </c>
      <c r="G435" s="2">
        <f t="shared" si="38"/>
        <v>1.3759962630544205</v>
      </c>
      <c r="H435" s="46">
        <v>0.66338634399999996</v>
      </c>
      <c r="I435" s="2">
        <f t="shared" si="36"/>
        <v>0.91281713030533418</v>
      </c>
      <c r="J435" s="8">
        <f t="shared" si="39"/>
        <v>0.58529024122965956</v>
      </c>
      <c r="K435" t="str">
        <f t="shared" si="40"/>
        <v/>
      </c>
      <c r="L435" s="2" t="str">
        <f t="shared" si="41"/>
        <v/>
      </c>
    </row>
    <row r="436" spans="1:12" x14ac:dyDescent="0.2">
      <c r="A436" s="1">
        <v>484530019151</v>
      </c>
      <c r="B436" s="48">
        <v>26.747319185799999</v>
      </c>
      <c r="C436" s="2"/>
      <c r="D436" s="1">
        <v>484530019151</v>
      </c>
      <c r="E436" s="2">
        <f>VLOOKUP(D436,'SVI Score (all Texas)'!$A$2:$B$15812, 2, FALSE)</f>
        <v>0.11680903514341326</v>
      </c>
      <c r="F436" s="2">
        <f t="shared" si="37"/>
        <v>0.43473079618965421</v>
      </c>
      <c r="G436" s="2">
        <f t="shared" si="38"/>
        <v>1.4347307961896543</v>
      </c>
      <c r="H436" s="46">
        <v>0.72120956899999999</v>
      </c>
      <c r="I436" s="2">
        <f t="shared" si="36"/>
        <v>1.0347415791509673</v>
      </c>
      <c r="J436" s="8">
        <f t="shared" si="39"/>
        <v>0.66346711555363713</v>
      </c>
      <c r="K436" t="str">
        <f t="shared" si="40"/>
        <v/>
      </c>
      <c r="L436" s="2" t="str">
        <f t="shared" si="41"/>
        <v/>
      </c>
    </row>
    <row r="437" spans="1:12" x14ac:dyDescent="0.2">
      <c r="A437" s="1">
        <v>484530019161</v>
      </c>
      <c r="B437" s="48">
        <v>33.8944765671</v>
      </c>
      <c r="C437" s="2"/>
      <c r="D437" s="1">
        <v>484530019161</v>
      </c>
      <c r="E437" s="2">
        <f>VLOOKUP(D437,'SVI Score (all Texas)'!$A$2:$B$15812, 2, FALSE)</f>
        <v>5.2358428729260595E-2</v>
      </c>
      <c r="F437" s="2">
        <f t="shared" si="37"/>
        <v>0.18636158621561452</v>
      </c>
      <c r="G437" s="2">
        <f t="shared" si="38"/>
        <v>1.1863615862156145</v>
      </c>
      <c r="H437" s="46">
        <v>0.83083339499999997</v>
      </c>
      <c r="I437" s="2">
        <f t="shared" si="36"/>
        <v>0.98566882437310421</v>
      </c>
      <c r="J437" s="8">
        <f t="shared" si="39"/>
        <v>0.63200210078980146</v>
      </c>
      <c r="K437" t="str">
        <f t="shared" si="40"/>
        <v/>
      </c>
      <c r="L437" s="2" t="str">
        <f t="shared" si="41"/>
        <v/>
      </c>
    </row>
    <row r="438" spans="1:12" x14ac:dyDescent="0.2">
      <c r="A438" s="1">
        <v>484530019162</v>
      </c>
      <c r="B438" s="48">
        <v>26.563512252500001</v>
      </c>
      <c r="C438" s="2"/>
      <c r="D438" s="1">
        <v>484530019162</v>
      </c>
      <c r="E438" s="2">
        <f>VLOOKUP(D438,'SVI Score (all Texas)'!$A$2:$B$15812, 2, FALSE)</f>
        <v>4.2462699050947718E-2</v>
      </c>
      <c r="F438" s="2">
        <f t="shared" si="37"/>
        <v>0.14822704103343726</v>
      </c>
      <c r="G438" s="2">
        <f t="shared" si="38"/>
        <v>1.1482270410334372</v>
      </c>
      <c r="H438" s="46">
        <v>0.93454783799999996</v>
      </c>
      <c r="I438" s="2">
        <f t="shared" si="36"/>
        <v>1.073073098730936</v>
      </c>
      <c r="J438" s="8">
        <f t="shared" si="39"/>
        <v>0.68804494565434393</v>
      </c>
      <c r="K438" t="str">
        <f t="shared" si="40"/>
        <v/>
      </c>
      <c r="L438" s="2" t="str">
        <f t="shared" si="41"/>
        <v/>
      </c>
    </row>
    <row r="439" spans="1:12" x14ac:dyDescent="0.2">
      <c r="A439" s="1">
        <v>484530019171</v>
      </c>
      <c r="B439" s="48">
        <v>40.0260240211</v>
      </c>
      <c r="C439" s="2"/>
      <c r="D439" s="1">
        <v>484530019171</v>
      </c>
      <c r="E439" s="2">
        <f>VLOOKUP(D439,'SVI Score (all Texas)'!$A$2:$B$15812, 2, FALSE)</f>
        <v>8.2124858745009285E-2</v>
      </c>
      <c r="F439" s="2">
        <f t="shared" si="37"/>
        <v>0.30107058769889</v>
      </c>
      <c r="G439" s="2">
        <f t="shared" si="38"/>
        <v>1.3010705876988899</v>
      </c>
      <c r="H439" s="46">
        <v>0.73099503200000004</v>
      </c>
      <c r="I439" s="2">
        <f t="shared" si="36"/>
        <v>0.95107613588920892</v>
      </c>
      <c r="J439" s="8">
        <f t="shared" si="39"/>
        <v>0.60982157599974951</v>
      </c>
      <c r="K439" t="str">
        <f t="shared" si="40"/>
        <v/>
      </c>
      <c r="L439" s="2" t="str">
        <f t="shared" si="41"/>
        <v/>
      </c>
    </row>
    <row r="440" spans="1:12" x14ac:dyDescent="0.2">
      <c r="A440" s="1">
        <v>484530019172</v>
      </c>
      <c r="B440" s="48">
        <v>47.085244361100003</v>
      </c>
      <c r="C440" s="2"/>
      <c r="D440" s="1">
        <v>484530019172</v>
      </c>
      <c r="E440" s="2">
        <f>VLOOKUP(D440,'SVI Score (all Texas)'!$A$2:$B$15812, 2, FALSE)</f>
        <v>6.5074295334068263E-2</v>
      </c>
      <c r="F440" s="2">
        <f t="shared" si="37"/>
        <v>0.23536391402114221</v>
      </c>
      <c r="G440" s="2">
        <f t="shared" si="38"/>
        <v>1.2353639140211423</v>
      </c>
      <c r="H440" s="46">
        <v>0.86414481099999996</v>
      </c>
      <c r="I440" s="2">
        <f t="shared" si="36"/>
        <v>1.0675333159980203</v>
      </c>
      <c r="J440" s="8">
        <f t="shared" si="39"/>
        <v>0.68449288614049186</v>
      </c>
      <c r="K440" t="str">
        <f t="shared" si="40"/>
        <v/>
      </c>
      <c r="L440" s="2" t="str">
        <f t="shared" si="41"/>
        <v/>
      </c>
    </row>
    <row r="441" spans="1:12" x14ac:dyDescent="0.2">
      <c r="A441" s="1">
        <v>484530019173</v>
      </c>
      <c r="B441" s="48">
        <v>34.101498156700004</v>
      </c>
      <c r="C441" s="2"/>
      <c r="D441" s="1">
        <v>484530019173</v>
      </c>
      <c r="E441" s="2">
        <f>VLOOKUP(D441,'SVI Score (all Texas)'!$A$2:$B$15812, 2, FALSE)</f>
        <v>7.3593148184221177E-2</v>
      </c>
      <c r="F441" s="2">
        <f t="shared" si="37"/>
        <v>0.26819247638844623</v>
      </c>
      <c r="G441" s="2">
        <f t="shared" si="38"/>
        <v>1.2681924763884462</v>
      </c>
      <c r="H441" s="46">
        <v>0.9144139</v>
      </c>
      <c r="I441" s="2">
        <f t="shared" si="36"/>
        <v>1.1596528282850171</v>
      </c>
      <c r="J441" s="8">
        <f t="shared" si="39"/>
        <v>0.74355909970988454</v>
      </c>
      <c r="K441" t="str">
        <f t="shared" si="40"/>
        <v/>
      </c>
      <c r="L441" s="2" t="str">
        <f t="shared" si="41"/>
        <v/>
      </c>
    </row>
    <row r="442" spans="1:12" x14ac:dyDescent="0.2">
      <c r="A442" s="1">
        <v>484530019174</v>
      </c>
      <c r="B442" s="48">
        <v>42.111795412900001</v>
      </c>
      <c r="C442" s="2"/>
      <c r="D442" s="1">
        <v>484530019174</v>
      </c>
      <c r="E442" s="2">
        <f>VLOOKUP(D442,'SVI Score (all Texas)'!$A$2:$B$15812, 2, FALSE)</f>
        <v>6.7205486143478058E-2</v>
      </c>
      <c r="F442" s="2">
        <f t="shared" si="37"/>
        <v>0.24357674873421964</v>
      </c>
      <c r="G442" s="2">
        <f t="shared" si="38"/>
        <v>1.2435767487342195</v>
      </c>
      <c r="H442" s="46">
        <v>0.75100241000000001</v>
      </c>
      <c r="I442" s="2">
        <f t="shared" si="36"/>
        <v>0.93392913531936328</v>
      </c>
      <c r="J442" s="8">
        <f t="shared" si="39"/>
        <v>0.59882707144160974</v>
      </c>
      <c r="K442" t="str">
        <f t="shared" si="40"/>
        <v/>
      </c>
      <c r="L442" s="2" t="str">
        <f t="shared" si="41"/>
        <v/>
      </c>
    </row>
    <row r="443" spans="1:12" x14ac:dyDescent="0.2">
      <c r="A443" s="1">
        <v>484530019181</v>
      </c>
      <c r="B443" s="48">
        <v>45.398956342699996</v>
      </c>
      <c r="C443" s="2"/>
      <c r="D443" s="1">
        <v>484530019181</v>
      </c>
      <c r="E443" s="2">
        <f>VLOOKUP(D443,'SVI Score (all Texas)'!$A$2:$B$15812, 2, FALSE)</f>
        <v>5.449751486507512E-2</v>
      </c>
      <c r="F443" s="2">
        <f t="shared" si="37"/>
        <v>0.19460484664678418</v>
      </c>
      <c r="G443" s="2">
        <f t="shared" si="38"/>
        <v>1.1946048466467842</v>
      </c>
      <c r="H443" s="46">
        <v>0.95982020599999995</v>
      </c>
      <c r="I443" s="2">
        <f t="shared" si="36"/>
        <v>1.1466058699971149</v>
      </c>
      <c r="J443" s="8">
        <f t="shared" si="39"/>
        <v>0.73519350586844856</v>
      </c>
      <c r="K443" t="str">
        <f t="shared" si="40"/>
        <v/>
      </c>
      <c r="L443" s="2" t="str">
        <f t="shared" si="41"/>
        <v/>
      </c>
    </row>
    <row r="444" spans="1:12" x14ac:dyDescent="0.2">
      <c r="A444" s="1">
        <v>484530019182</v>
      </c>
      <c r="B444" s="48">
        <v>36.624938768100002</v>
      </c>
      <c r="C444" s="2"/>
      <c r="D444" s="1">
        <v>484530019182</v>
      </c>
      <c r="E444" s="2">
        <f>VLOOKUP(D444,'SVI Score (all Texas)'!$A$2:$B$15812, 2, FALSE)</f>
        <v>7.0160991861157138E-2</v>
      </c>
      <c r="F444" s="2">
        <f t="shared" si="37"/>
        <v>0.25496619347360255</v>
      </c>
      <c r="G444" s="2">
        <f t="shared" si="38"/>
        <v>1.2549661934736025</v>
      </c>
      <c r="H444" s="46">
        <v>0.59544698200000001</v>
      </c>
      <c r="I444" s="2">
        <f t="shared" si="36"/>
        <v>0.74726583241588473</v>
      </c>
      <c r="J444" s="8">
        <f t="shared" si="39"/>
        <v>0.47914021855733324</v>
      </c>
      <c r="K444" t="str">
        <f t="shared" si="40"/>
        <v/>
      </c>
      <c r="L444" s="2" t="str">
        <f t="shared" si="41"/>
        <v/>
      </c>
    </row>
    <row r="445" spans="1:12" x14ac:dyDescent="0.2">
      <c r="A445" s="1">
        <v>484530019183</v>
      </c>
      <c r="B445" s="48">
        <v>45.926092345900003</v>
      </c>
      <c r="C445" s="2"/>
      <c r="D445" s="1">
        <v>484530019183</v>
      </c>
      <c r="E445" s="2">
        <f>VLOOKUP(D445,'SVI Score (all Texas)'!$A$2:$B$15812, 2, FALSE)</f>
        <v>0.10114307797854892</v>
      </c>
      <c r="F445" s="2">
        <f t="shared" si="37"/>
        <v>0.37435989169386508</v>
      </c>
      <c r="G445" s="2">
        <f t="shared" si="38"/>
        <v>1.3743598916938651</v>
      </c>
      <c r="H445" s="46">
        <v>0.80241431200000002</v>
      </c>
      <c r="I445" s="2">
        <f t="shared" si="36"/>
        <v>1.1028060469339274</v>
      </c>
      <c r="J445" s="8">
        <f t="shared" si="39"/>
        <v>0.70710944811430188</v>
      </c>
      <c r="K445" t="str">
        <f t="shared" si="40"/>
        <v/>
      </c>
      <c r="L445" s="2" t="str">
        <f t="shared" si="41"/>
        <v/>
      </c>
    </row>
    <row r="446" spans="1:12" x14ac:dyDescent="0.2">
      <c r="A446" s="1">
        <v>484530019191</v>
      </c>
      <c r="B446" s="48">
        <v>32.175261257099997</v>
      </c>
      <c r="C446" s="2"/>
      <c r="D446" s="1">
        <v>484530019191</v>
      </c>
      <c r="E446" s="2">
        <f>VLOOKUP(D446,'SVI Score (all Texas)'!$A$2:$B$15812, 2, FALSE)</f>
        <v>1.9360408811645066E-2</v>
      </c>
      <c r="F446" s="2">
        <f t="shared" si="37"/>
        <v>5.9199211900915899E-2</v>
      </c>
      <c r="G446" s="2">
        <f t="shared" si="38"/>
        <v>1.0591992119009159</v>
      </c>
      <c r="H446" s="46">
        <v>0.51968255200000002</v>
      </c>
      <c r="I446" s="2">
        <f t="shared" si="36"/>
        <v>0.55044734951705676</v>
      </c>
      <c r="J446" s="8">
        <f t="shared" si="39"/>
        <v>0.35294195440361603</v>
      </c>
      <c r="K446" t="str">
        <f t="shared" si="40"/>
        <v/>
      </c>
      <c r="L446" s="2" t="str">
        <f t="shared" si="41"/>
        <v/>
      </c>
    </row>
    <row r="447" spans="1:12" x14ac:dyDescent="0.2">
      <c r="A447" s="1">
        <v>484530019192</v>
      </c>
      <c r="B447" s="48">
        <v>29.402413550199999</v>
      </c>
      <c r="C447" s="2"/>
      <c r="D447" s="1">
        <v>484530019192</v>
      </c>
      <c r="E447" s="2">
        <f>VLOOKUP(D447,'SVI Score (all Texas)'!$A$2:$B$15812, 2, FALSE)</f>
        <v>6.1314385943547357E-2</v>
      </c>
      <c r="F447" s="2">
        <f t="shared" si="37"/>
        <v>0.22087458991925776</v>
      </c>
      <c r="G447" s="2">
        <f t="shared" si="38"/>
        <v>1.2208745899192577</v>
      </c>
      <c r="H447" s="46">
        <v>0.62939432399999995</v>
      </c>
      <c r="I447" s="2">
        <f t="shared" si="36"/>
        <v>0.7684115372110083</v>
      </c>
      <c r="J447" s="8">
        <f t="shared" si="39"/>
        <v>0.49269865676978131</v>
      </c>
      <c r="K447" t="str">
        <f t="shared" si="40"/>
        <v/>
      </c>
      <c r="L447" s="2" t="str">
        <f t="shared" si="41"/>
        <v/>
      </c>
    </row>
    <row r="448" spans="1:12" x14ac:dyDescent="0.2">
      <c r="A448" s="1">
        <v>484530019193</v>
      </c>
      <c r="B448" s="48">
        <v>22.965536228800001</v>
      </c>
      <c r="C448" s="2"/>
      <c r="D448" s="1">
        <v>484530019193</v>
      </c>
      <c r="E448" s="2">
        <f>VLOOKUP(D448,'SVI Score (all Texas)'!$A$2:$B$15812, 2, FALSE)</f>
        <v>8.2307312069868577E-2</v>
      </c>
      <c r="F448" s="2">
        <f t="shared" si="37"/>
        <v>0.30177369649295233</v>
      </c>
      <c r="G448" s="2">
        <f t="shared" si="38"/>
        <v>1.3017736964929523</v>
      </c>
      <c r="H448" s="46">
        <v>0.44634300300000002</v>
      </c>
      <c r="I448" s="2">
        <f t="shared" si="36"/>
        <v>0.58103758091907487</v>
      </c>
      <c r="J448" s="8">
        <f t="shared" si="39"/>
        <v>0.37255613924102088</v>
      </c>
      <c r="K448" t="str">
        <f t="shared" si="40"/>
        <v/>
      </c>
      <c r="L448" s="2" t="str">
        <f t="shared" si="41"/>
        <v/>
      </c>
    </row>
    <row r="449" spans="1:12" x14ac:dyDescent="0.2">
      <c r="A449" s="1">
        <v>484530020021</v>
      </c>
      <c r="B449" s="48">
        <v>32.341613391999999</v>
      </c>
      <c r="C449" s="2"/>
      <c r="D449" s="1">
        <v>484530020021</v>
      </c>
      <c r="E449" s="2">
        <f>VLOOKUP(D449,'SVI Score (all Texas)'!$A$2:$B$15812, 2, FALSE)</f>
        <v>0.11864750440909437</v>
      </c>
      <c r="F449" s="2">
        <f t="shared" si="37"/>
        <v>0.44181558847453334</v>
      </c>
      <c r="G449" s="2">
        <f t="shared" si="38"/>
        <v>1.4418155884745334</v>
      </c>
      <c r="H449" s="46">
        <v>0.44650135800000001</v>
      </c>
      <c r="I449" s="2">
        <f t="shared" si="36"/>
        <v>0.64377261823944831</v>
      </c>
      <c r="J449" s="8">
        <f t="shared" si="39"/>
        <v>0.41278128829635352</v>
      </c>
      <c r="K449" t="str">
        <f t="shared" si="40"/>
        <v/>
      </c>
      <c r="L449" s="2" t="str">
        <f t="shared" si="41"/>
        <v/>
      </c>
    </row>
    <row r="450" spans="1:12" x14ac:dyDescent="0.2">
      <c r="A450" s="1">
        <v>484530020022</v>
      </c>
      <c r="B450" s="48">
        <v>18.246782766900001</v>
      </c>
      <c r="C450" s="2"/>
      <c r="D450" s="1">
        <v>484530020022</v>
      </c>
      <c r="E450" s="2">
        <f>VLOOKUP(D450,'SVI Score (all Texas)'!$A$2:$B$15812, 2, FALSE)</f>
        <v>0.11628456387522018</v>
      </c>
      <c r="F450" s="2">
        <f t="shared" si="37"/>
        <v>0.43270967456206011</v>
      </c>
      <c r="G450" s="2">
        <f t="shared" si="38"/>
        <v>1.43270967456206</v>
      </c>
      <c r="H450" s="46">
        <v>0.49577217800000001</v>
      </c>
      <c r="I450" s="2">
        <f t="shared" ref="I450:I513" si="42">IF(G450&lt;&gt;0, G450*H450, "")</f>
        <v>0.71029759579930374</v>
      </c>
      <c r="J450" s="8">
        <f t="shared" si="39"/>
        <v>0.45543651339141872</v>
      </c>
      <c r="K450" t="str">
        <f t="shared" si="40"/>
        <v/>
      </c>
      <c r="L450" s="2" t="str">
        <f t="shared" si="41"/>
        <v/>
      </c>
    </row>
    <row r="451" spans="1:12" x14ac:dyDescent="0.2">
      <c r="A451" s="1">
        <v>484530020031</v>
      </c>
      <c r="B451" s="48">
        <v>19.4256724826</v>
      </c>
      <c r="C451" s="2"/>
      <c r="D451" s="1">
        <v>484530020031</v>
      </c>
      <c r="E451" s="2">
        <f>VLOOKUP(D451,'SVI Score (all Texas)'!$A$2:$B$15812, 2, FALSE)</f>
        <v>0.15394613601328</v>
      </c>
      <c r="F451" s="2">
        <f t="shared" ref="F451:F514" si="43">(E451-$E$643)/($E$644-$E$643)</f>
        <v>0.57784368398010322</v>
      </c>
      <c r="G451" s="2">
        <f t="shared" ref="G451:G514" si="44">F451+1</f>
        <v>1.5778436839801033</v>
      </c>
      <c r="H451" s="46">
        <v>0.471342135</v>
      </c>
      <c r="I451" s="2">
        <f t="shared" si="42"/>
        <v>0.74370421070344717</v>
      </c>
      <c r="J451" s="8">
        <f t="shared" ref="J451:J514" si="45">IF(ISNUMBER(I451), (I451-$I$643)/($I$644-$I$643), "")</f>
        <v>0.47685653833044694</v>
      </c>
      <c r="K451" t="str">
        <f t="shared" ref="K451:K514" si="46">IF(ISNUMBER(J451),"","Austin-Bergstrom International Airport")</f>
        <v/>
      </c>
      <c r="L451" s="2" t="str">
        <f t="shared" ref="L451:L514" si="47">IF(ISNUMBER(J451),"","N/A")</f>
        <v/>
      </c>
    </row>
    <row r="452" spans="1:12" x14ac:dyDescent="0.2">
      <c r="A452" s="1">
        <v>484530020032</v>
      </c>
      <c r="B452" s="48">
        <v>42.797994963699999</v>
      </c>
      <c r="C452" s="2"/>
      <c r="D452" s="1">
        <v>484530020032</v>
      </c>
      <c r="E452" s="2">
        <f>VLOOKUP(D452,'SVI Score (all Texas)'!$A$2:$B$15812, 2, FALSE)</f>
        <v>0.17332497937073946</v>
      </c>
      <c r="F452" s="2">
        <f t="shared" si="43"/>
        <v>0.65252270226542952</v>
      </c>
      <c r="G452" s="2">
        <f t="shared" si="44"/>
        <v>1.6525227022654296</v>
      </c>
      <c r="H452" s="46">
        <v>0.36829853299999998</v>
      </c>
      <c r="I452" s="2">
        <f t="shared" si="42"/>
        <v>0.60862168699355346</v>
      </c>
      <c r="J452" s="8">
        <f t="shared" si="45"/>
        <v>0.390242823202611</v>
      </c>
      <c r="K452" t="str">
        <f t="shared" si="46"/>
        <v/>
      </c>
      <c r="L452" s="2" t="str">
        <f t="shared" si="47"/>
        <v/>
      </c>
    </row>
    <row r="453" spans="1:12" x14ac:dyDescent="0.2">
      <c r="A453" s="1">
        <v>484530020041</v>
      </c>
      <c r="B453" s="48">
        <v>39.614543818900003</v>
      </c>
      <c r="C453" s="2"/>
      <c r="D453" s="1">
        <v>484530020041</v>
      </c>
      <c r="E453" s="2">
        <f>VLOOKUP(D453,'SVI Score (all Texas)'!$A$2:$B$15812, 2, FALSE)</f>
        <v>9.6565847859513901E-2</v>
      </c>
      <c r="F453" s="2">
        <f t="shared" si="43"/>
        <v>0.35672091059213773</v>
      </c>
      <c r="G453" s="2">
        <f t="shared" si="44"/>
        <v>1.3567209105921378</v>
      </c>
      <c r="H453" s="46">
        <v>0.22007639300000001</v>
      </c>
      <c r="I453" s="2">
        <f t="shared" si="42"/>
        <v>0.29858224431079322</v>
      </c>
      <c r="J453" s="8">
        <f t="shared" si="45"/>
        <v>0.19144828465379654</v>
      </c>
      <c r="K453" t="str">
        <f t="shared" si="46"/>
        <v/>
      </c>
      <c r="L453" s="2" t="str">
        <f t="shared" si="47"/>
        <v/>
      </c>
    </row>
    <row r="454" spans="1:12" x14ac:dyDescent="0.2">
      <c r="A454" s="1">
        <v>484530020042</v>
      </c>
      <c r="B454" s="48">
        <v>29.912085298499999</v>
      </c>
      <c r="C454" s="2"/>
      <c r="D454" s="1">
        <v>484530020042</v>
      </c>
      <c r="E454" s="2">
        <f>VLOOKUP(D454,'SVI Score (all Texas)'!$A$2:$B$15812, 2, FALSE)</f>
        <v>9.2132755653347831E-2</v>
      </c>
      <c r="F454" s="2">
        <f t="shared" si="43"/>
        <v>0.33963738461392812</v>
      </c>
      <c r="G454" s="2">
        <f t="shared" si="44"/>
        <v>1.339637384613928</v>
      </c>
      <c r="H454" s="46">
        <v>0.45715884499999998</v>
      </c>
      <c r="I454" s="2">
        <f t="shared" si="42"/>
        <v>0.61242707946892405</v>
      </c>
      <c r="J454" s="8">
        <f t="shared" si="45"/>
        <v>0.39268280707883185</v>
      </c>
      <c r="K454" t="str">
        <f t="shared" si="46"/>
        <v/>
      </c>
      <c r="L454" s="2" t="str">
        <f t="shared" si="47"/>
        <v/>
      </c>
    </row>
    <row r="455" spans="1:12" x14ac:dyDescent="0.2">
      <c r="A455" s="1">
        <v>484530020051</v>
      </c>
      <c r="B455" s="48">
        <v>22.9513124528</v>
      </c>
      <c r="C455" s="2"/>
      <c r="D455" s="1">
        <v>484530020051</v>
      </c>
      <c r="E455" s="2">
        <f>VLOOKUP(D455,'SVI Score (all Texas)'!$A$2:$B$15812, 2, FALSE)</f>
        <v>0.12424476221104389</v>
      </c>
      <c r="F455" s="2">
        <f t="shared" si="43"/>
        <v>0.46338538549642699</v>
      </c>
      <c r="G455" s="2">
        <f t="shared" si="44"/>
        <v>1.4633853854964269</v>
      </c>
      <c r="H455" s="46">
        <v>0.46366304899999999</v>
      </c>
      <c r="I455" s="2">
        <f t="shared" si="42"/>
        <v>0.67851772970131363</v>
      </c>
      <c r="J455" s="8">
        <f t="shared" si="45"/>
        <v>0.43505954534688046</v>
      </c>
      <c r="K455" t="str">
        <f t="shared" si="46"/>
        <v/>
      </c>
      <c r="L455" s="2" t="str">
        <f t="shared" si="47"/>
        <v/>
      </c>
    </row>
    <row r="456" spans="1:12" x14ac:dyDescent="0.2">
      <c r="A456" s="1">
        <v>484530020052</v>
      </c>
      <c r="B456" s="48">
        <v>27.331440298299999</v>
      </c>
      <c r="C456" s="2"/>
      <c r="D456" s="1">
        <v>484530020052</v>
      </c>
      <c r="E456" s="2">
        <f>VLOOKUP(D456,'SVI Score (all Texas)'!$A$2:$B$15812, 2, FALSE)</f>
        <v>0.10933600009030432</v>
      </c>
      <c r="F456" s="2">
        <f t="shared" si="43"/>
        <v>0.40593243546792485</v>
      </c>
      <c r="G456" s="2">
        <f t="shared" si="44"/>
        <v>1.4059324354679248</v>
      </c>
      <c r="H456" s="46">
        <v>0.47168336300000002</v>
      </c>
      <c r="I456" s="2">
        <f t="shared" si="42"/>
        <v>0.6631549393122913</v>
      </c>
      <c r="J456" s="8">
        <f t="shared" si="45"/>
        <v>0.42520906051894575</v>
      </c>
      <c r="K456" t="str">
        <f t="shared" si="46"/>
        <v/>
      </c>
      <c r="L456" s="2" t="str">
        <f t="shared" si="47"/>
        <v/>
      </c>
    </row>
    <row r="457" spans="1:12" x14ac:dyDescent="0.2">
      <c r="A457" s="1">
        <v>484530020053</v>
      </c>
      <c r="B457" s="48">
        <v>24.4780254016</v>
      </c>
      <c r="C457" s="2"/>
      <c r="D457" s="1">
        <v>484530020053</v>
      </c>
      <c r="E457" s="2">
        <f>VLOOKUP(D457,'SVI Score (all Texas)'!$A$2:$B$15812, 2, FALSE)</f>
        <v>0.1411501707816557</v>
      </c>
      <c r="F457" s="2">
        <f t="shared" si="43"/>
        <v>0.52853268518186813</v>
      </c>
      <c r="G457" s="2">
        <f t="shared" si="44"/>
        <v>1.5285326851818681</v>
      </c>
      <c r="H457" s="46">
        <v>0.38098887100000001</v>
      </c>
      <c r="I457" s="2">
        <f t="shared" si="42"/>
        <v>0.58235394201403834</v>
      </c>
      <c r="J457" s="8">
        <f t="shared" si="45"/>
        <v>0.37340017829028677</v>
      </c>
      <c r="K457" t="str">
        <f t="shared" si="46"/>
        <v/>
      </c>
      <c r="L457" s="2" t="str">
        <f t="shared" si="47"/>
        <v/>
      </c>
    </row>
    <row r="458" spans="1:12" x14ac:dyDescent="0.2">
      <c r="A458" s="1">
        <v>484530021041</v>
      </c>
      <c r="B458" s="48">
        <v>30.3805774056</v>
      </c>
      <c r="C458" s="2"/>
      <c r="D458" s="1">
        <v>484530021041</v>
      </c>
      <c r="E458" s="2">
        <f>VLOOKUP(D458,'SVI Score (all Texas)'!$A$2:$B$15812, 2, FALSE)</f>
        <v>0.1681837924490269</v>
      </c>
      <c r="F458" s="2">
        <f t="shared" si="43"/>
        <v>0.63271043663879889</v>
      </c>
      <c r="G458" s="2">
        <f t="shared" si="44"/>
        <v>1.6327104366387988</v>
      </c>
      <c r="H458" s="46">
        <v>0.33670231099999998</v>
      </c>
      <c r="I458" s="2">
        <f t="shared" si="42"/>
        <v>0.54973737721010263</v>
      </c>
      <c r="J458" s="8">
        <f t="shared" si="45"/>
        <v>0.3524867264625447</v>
      </c>
      <c r="K458" t="str">
        <f t="shared" si="46"/>
        <v/>
      </c>
      <c r="L458" s="2" t="str">
        <f t="shared" si="47"/>
        <v/>
      </c>
    </row>
    <row r="459" spans="1:12" x14ac:dyDescent="0.2">
      <c r="A459" s="1">
        <v>484530021042</v>
      </c>
      <c r="B459" s="48">
        <v>20.424684332999998</v>
      </c>
      <c r="C459" s="2"/>
      <c r="D459" s="1">
        <v>484530021042</v>
      </c>
      <c r="E459" s="2">
        <f>VLOOKUP(D459,'SVI Score (all Texas)'!$A$2:$B$15812, 2, FALSE)</f>
        <v>0.10473035309653923</v>
      </c>
      <c r="F459" s="2">
        <f t="shared" si="43"/>
        <v>0.38818394606023543</v>
      </c>
      <c r="G459" s="2">
        <f t="shared" si="44"/>
        <v>1.3881839460602354</v>
      </c>
      <c r="H459" s="46">
        <v>0.327168664</v>
      </c>
      <c r="I459" s="2">
        <f t="shared" si="42"/>
        <v>0.45417028701877526</v>
      </c>
      <c r="J459" s="8">
        <f t="shared" si="45"/>
        <v>0.29120995654370152</v>
      </c>
      <c r="K459" t="str">
        <f t="shared" si="46"/>
        <v/>
      </c>
      <c r="L459" s="2" t="str">
        <f t="shared" si="47"/>
        <v/>
      </c>
    </row>
    <row r="460" spans="1:12" x14ac:dyDescent="0.2">
      <c r="A460" s="1">
        <v>484530021051</v>
      </c>
      <c r="B460" s="48">
        <v>34.698409056300001</v>
      </c>
      <c r="C460" s="2"/>
      <c r="D460" s="1">
        <v>484530021051</v>
      </c>
      <c r="E460" s="2">
        <f>VLOOKUP(D460,'SVI Score (all Texas)'!$A$2:$B$15812, 2, FALSE)</f>
        <v>0.14120599683610083</v>
      </c>
      <c r="F460" s="2">
        <f t="shared" si="43"/>
        <v>0.52874781850349128</v>
      </c>
      <c r="G460" s="2">
        <f t="shared" si="44"/>
        <v>1.5287478185034913</v>
      </c>
      <c r="H460" s="46">
        <v>0.35344365599999999</v>
      </c>
      <c r="I460" s="2">
        <f t="shared" si="42"/>
        <v>0.54032621807389836</v>
      </c>
      <c r="J460" s="8">
        <f t="shared" si="45"/>
        <v>0.34645237476360446</v>
      </c>
      <c r="K460" t="str">
        <f t="shared" si="46"/>
        <v/>
      </c>
      <c r="L460" s="2" t="str">
        <f t="shared" si="47"/>
        <v/>
      </c>
    </row>
    <row r="461" spans="1:12" x14ac:dyDescent="0.2">
      <c r="A461" s="1">
        <v>484530021052</v>
      </c>
      <c r="B461" s="48">
        <v>28.050653179299999</v>
      </c>
      <c r="C461" s="2"/>
      <c r="D461" s="1">
        <v>484530021052</v>
      </c>
      <c r="E461" s="2">
        <f>VLOOKUP(D461,'SVI Score (all Texas)'!$A$2:$B$15812, 2, FALSE)</f>
        <v>0.18040712452215446</v>
      </c>
      <c r="F461" s="2">
        <f t="shared" si="43"/>
        <v>0.67981471539057159</v>
      </c>
      <c r="G461" s="2">
        <f t="shared" si="44"/>
        <v>1.6798147153905716</v>
      </c>
      <c r="H461" s="46">
        <v>1.6635746E-2</v>
      </c>
      <c r="I461" s="2">
        <f t="shared" si="42"/>
        <v>2.7944970932299841E-2</v>
      </c>
      <c r="J461" s="8">
        <f t="shared" si="45"/>
        <v>1.7918067305168341E-2</v>
      </c>
      <c r="K461" t="str">
        <f t="shared" si="46"/>
        <v/>
      </c>
      <c r="L461" s="2" t="str">
        <f t="shared" si="47"/>
        <v/>
      </c>
    </row>
    <row r="462" spans="1:12" x14ac:dyDescent="0.2">
      <c r="A462" s="1">
        <v>484530021053</v>
      </c>
      <c r="B462" s="48">
        <v>23.908873165100001</v>
      </c>
      <c r="C462" s="2"/>
      <c r="D462" s="1">
        <v>484530021053</v>
      </c>
      <c r="E462" s="2">
        <f>VLOOKUP(D462,'SVI Score (all Texas)'!$A$2:$B$15812, 2, FALSE)</f>
        <v>0.12838208522382066</v>
      </c>
      <c r="F462" s="2">
        <f t="shared" si="43"/>
        <v>0.47932912451243626</v>
      </c>
      <c r="G462" s="2">
        <f t="shared" si="44"/>
        <v>1.4793291245124363</v>
      </c>
      <c r="H462" s="46">
        <v>9.3885437000000002E-2</v>
      </c>
      <c r="I462" s="2">
        <f t="shared" si="42"/>
        <v>0.13888746132167748</v>
      </c>
      <c r="J462" s="8">
        <f t="shared" si="45"/>
        <v>8.9053407349562533E-2</v>
      </c>
      <c r="K462" t="str">
        <f t="shared" si="46"/>
        <v/>
      </c>
      <c r="L462" s="2" t="str">
        <f t="shared" si="47"/>
        <v/>
      </c>
    </row>
    <row r="463" spans="1:12" x14ac:dyDescent="0.2">
      <c r="A463" s="1">
        <v>484530021061</v>
      </c>
      <c r="B463" s="48">
        <v>34.453714824199999</v>
      </c>
      <c r="C463" s="2"/>
      <c r="D463" s="1">
        <v>484530021061</v>
      </c>
      <c r="E463" s="2">
        <f>VLOOKUP(D463,'SVI Score (all Texas)'!$A$2:$B$15812, 2, FALSE)</f>
        <v>0.192468955282278</v>
      </c>
      <c r="F463" s="2">
        <f t="shared" si="43"/>
        <v>0.72629662678612694</v>
      </c>
      <c r="G463" s="2">
        <f t="shared" si="44"/>
        <v>1.7262966267861271</v>
      </c>
      <c r="H463" s="46">
        <v>0.22175352400000001</v>
      </c>
      <c r="I463" s="2">
        <f t="shared" si="42"/>
        <v>0.38281236045913647</v>
      </c>
      <c r="J463" s="8">
        <f t="shared" si="45"/>
        <v>0.24545588745018107</v>
      </c>
      <c r="K463" t="str">
        <f t="shared" si="46"/>
        <v/>
      </c>
      <c r="L463" s="2" t="str">
        <f t="shared" si="47"/>
        <v/>
      </c>
    </row>
    <row r="464" spans="1:12" x14ac:dyDescent="0.2">
      <c r="A464" s="1">
        <v>484530021062</v>
      </c>
      <c r="B464" s="48">
        <v>28.870229558999998</v>
      </c>
      <c r="C464" s="2"/>
      <c r="D464" s="1">
        <v>484530021062</v>
      </c>
      <c r="E464" s="2">
        <f>VLOOKUP(D464,'SVI Score (all Texas)'!$A$2:$B$15812, 2, FALSE)</f>
        <v>0.15169210653410245</v>
      </c>
      <c r="F464" s="2">
        <f t="shared" si="43"/>
        <v>0.56915747368435976</v>
      </c>
      <c r="G464" s="2">
        <f t="shared" si="44"/>
        <v>1.5691574736843599</v>
      </c>
      <c r="H464" s="46">
        <v>0.66257330999999997</v>
      </c>
      <c r="I464" s="2">
        <f t="shared" si="42"/>
        <v>1.0396818612502843</v>
      </c>
      <c r="J464" s="8">
        <f t="shared" si="45"/>
        <v>0.66663478058275916</v>
      </c>
      <c r="K464" t="str">
        <f t="shared" si="46"/>
        <v/>
      </c>
      <c r="L464" s="2" t="str">
        <f t="shared" si="47"/>
        <v/>
      </c>
    </row>
    <row r="465" spans="1:12" x14ac:dyDescent="0.2">
      <c r="A465" s="1">
        <v>484530021063</v>
      </c>
      <c r="B465" s="48">
        <v>22.711444027199999</v>
      </c>
      <c r="C465" s="2"/>
      <c r="D465" s="1">
        <v>484530021063</v>
      </c>
      <c r="E465" s="2">
        <f>VLOOKUP(D465,'SVI Score (all Texas)'!$A$2:$B$15812, 2, FALSE)</f>
        <v>0.14911228964261705</v>
      </c>
      <c r="F465" s="2">
        <f t="shared" si="43"/>
        <v>0.55921579712202396</v>
      </c>
      <c r="G465" s="2">
        <f t="shared" si="44"/>
        <v>1.559215797122024</v>
      </c>
      <c r="H465" s="46">
        <v>0.46946170199999998</v>
      </c>
      <c r="I465" s="2">
        <f t="shared" si="42"/>
        <v>0.73199210190219199</v>
      </c>
      <c r="J465" s="8">
        <f t="shared" si="45"/>
        <v>0.46934683813091005</v>
      </c>
      <c r="K465" t="str">
        <f t="shared" si="46"/>
        <v/>
      </c>
      <c r="L465" s="2" t="str">
        <f t="shared" si="47"/>
        <v/>
      </c>
    </row>
    <row r="466" spans="1:12" x14ac:dyDescent="0.2">
      <c r="A466" s="1">
        <v>484530021071</v>
      </c>
      <c r="B466" s="48">
        <v>20.916992850100002</v>
      </c>
      <c r="C466" s="2"/>
      <c r="D466" s="1">
        <v>484530021071</v>
      </c>
      <c r="E466" s="2">
        <f>VLOOKUP(D466,'SVI Score (all Texas)'!$A$2:$B$15812, 2, FALSE)</f>
        <v>0.18602344218276368</v>
      </c>
      <c r="F466" s="2">
        <f t="shared" si="43"/>
        <v>0.70145796217967316</v>
      </c>
      <c r="G466" s="2">
        <f t="shared" si="44"/>
        <v>1.7014579621796733</v>
      </c>
      <c r="H466" s="46">
        <v>0.58585403700000005</v>
      </c>
      <c r="I466" s="2">
        <f t="shared" si="42"/>
        <v>0.99680601592875495</v>
      </c>
      <c r="J466" s="8">
        <f t="shared" si="45"/>
        <v>0.63914316915477321</v>
      </c>
      <c r="K466" t="str">
        <f t="shared" si="46"/>
        <v/>
      </c>
      <c r="L466" s="2" t="str">
        <f t="shared" si="47"/>
        <v/>
      </c>
    </row>
    <row r="467" spans="1:12" x14ac:dyDescent="0.2">
      <c r="A467" s="1">
        <v>484530021072</v>
      </c>
      <c r="B467" s="48">
        <v>18.522163594199998</v>
      </c>
      <c r="C467" s="2"/>
      <c r="D467" s="1">
        <v>484530021072</v>
      </c>
      <c r="E467" s="2">
        <f>VLOOKUP(D467,'SVI Score (all Texas)'!$A$2:$B$15812, 2, FALSE)</f>
        <v>0.16255692725787599</v>
      </c>
      <c r="F467" s="2">
        <f t="shared" si="43"/>
        <v>0.61102654350091079</v>
      </c>
      <c r="G467" s="2">
        <f t="shared" si="44"/>
        <v>1.6110265435009108</v>
      </c>
      <c r="H467" s="46">
        <v>0.68281619000000005</v>
      </c>
      <c r="I467" s="2">
        <f t="shared" si="42"/>
        <v>1.1000350064221613</v>
      </c>
      <c r="J467" s="8">
        <f t="shared" si="45"/>
        <v>0.7053326815356048</v>
      </c>
      <c r="K467" t="str">
        <f t="shared" si="46"/>
        <v/>
      </c>
      <c r="L467" s="2" t="str">
        <f t="shared" si="47"/>
        <v/>
      </c>
    </row>
    <row r="468" spans="1:12" x14ac:dyDescent="0.2">
      <c r="A468" s="1">
        <v>484530021073</v>
      </c>
      <c r="B468" s="48">
        <v>18.600594523600002</v>
      </c>
      <c r="C468" s="2"/>
      <c r="D468" s="1">
        <v>484530021073</v>
      </c>
      <c r="E468" s="2">
        <f>VLOOKUP(D468,'SVI Score (all Texas)'!$A$2:$B$15812, 2, FALSE)</f>
        <v>0.15223739396468766</v>
      </c>
      <c r="F468" s="2">
        <f t="shared" si="43"/>
        <v>0.57125881323534788</v>
      </c>
      <c r="G468" s="2">
        <f t="shared" si="44"/>
        <v>1.5712588132353478</v>
      </c>
      <c r="H468" s="46">
        <v>0.52545803099999999</v>
      </c>
      <c r="I468" s="2">
        <f t="shared" si="42"/>
        <v>0.82563056219404252</v>
      </c>
      <c r="J468" s="8">
        <f t="shared" si="45"/>
        <v>0.52938698767790504</v>
      </c>
      <c r="K468" t="str">
        <f t="shared" si="46"/>
        <v/>
      </c>
      <c r="L468" s="2" t="str">
        <f t="shared" si="47"/>
        <v/>
      </c>
    </row>
    <row r="469" spans="1:12" x14ac:dyDescent="0.2">
      <c r="A469" s="1">
        <v>484530021074</v>
      </c>
      <c r="B469" s="48">
        <v>21.1173524915</v>
      </c>
      <c r="C469" s="2"/>
      <c r="D469" s="1">
        <v>484530021074</v>
      </c>
      <c r="E469" s="2">
        <f>VLOOKUP(D469,'SVI Score (all Texas)'!$A$2:$B$15812, 2, FALSE)</f>
        <v>0.18242891381851564</v>
      </c>
      <c r="F469" s="2">
        <f t="shared" si="43"/>
        <v>0.68760595643870748</v>
      </c>
      <c r="G469" s="2">
        <f t="shared" si="44"/>
        <v>1.6876059564387074</v>
      </c>
      <c r="H469" s="46">
        <v>0.62738761600000004</v>
      </c>
      <c r="I469" s="2">
        <f t="shared" si="42"/>
        <v>1.0587830777574805</v>
      </c>
      <c r="J469" s="8">
        <f t="shared" si="45"/>
        <v>0.67888231105311447</v>
      </c>
      <c r="K469" t="str">
        <f t="shared" si="46"/>
        <v/>
      </c>
      <c r="L469" s="2" t="str">
        <f t="shared" si="47"/>
        <v/>
      </c>
    </row>
    <row r="470" spans="1:12" x14ac:dyDescent="0.2">
      <c r="A470" s="1">
        <v>484530021081</v>
      </c>
      <c r="B470" s="48">
        <v>37.516846264500003</v>
      </c>
      <c r="C470" s="2"/>
      <c r="D470" s="1">
        <v>484530021081</v>
      </c>
      <c r="E470" s="2">
        <f>VLOOKUP(D470,'SVI Score (all Texas)'!$A$2:$B$15812, 2, FALSE)</f>
        <v>0.1822078529894747</v>
      </c>
      <c r="F470" s="2">
        <f t="shared" si="43"/>
        <v>0.68675406835696795</v>
      </c>
      <c r="G470" s="2">
        <f t="shared" si="44"/>
        <v>1.686754068356968</v>
      </c>
      <c r="H470" s="46">
        <v>0.66831877200000001</v>
      </c>
      <c r="I470" s="2">
        <f t="shared" si="42"/>
        <v>1.1272894076303328</v>
      </c>
      <c r="J470" s="8">
        <f t="shared" si="45"/>
        <v>0.72280796166358052</v>
      </c>
      <c r="K470" t="str">
        <f t="shared" si="46"/>
        <v/>
      </c>
      <c r="L470" s="2" t="str">
        <f t="shared" si="47"/>
        <v/>
      </c>
    </row>
    <row r="471" spans="1:12" x14ac:dyDescent="0.2">
      <c r="A471" s="1">
        <v>484530021082</v>
      </c>
      <c r="B471" s="48">
        <v>26.5383695168</v>
      </c>
      <c r="C471" s="2"/>
      <c r="D471" s="1">
        <v>484530021082</v>
      </c>
      <c r="E471" s="2">
        <f>VLOOKUP(D471,'SVI Score (all Texas)'!$A$2:$B$15812, 2, FALSE)</f>
        <v>0.17840167475274959</v>
      </c>
      <c r="F471" s="2">
        <f t="shared" si="43"/>
        <v>0.67208644094007197</v>
      </c>
      <c r="G471" s="2">
        <f t="shared" si="44"/>
        <v>1.672086440940072</v>
      </c>
      <c r="H471" s="46">
        <v>0.65083151800000005</v>
      </c>
      <c r="I471" s="2">
        <f t="shared" si="42"/>
        <v>1.0882465565842445</v>
      </c>
      <c r="J471" s="8">
        <f t="shared" si="45"/>
        <v>0.69777403214101008</v>
      </c>
      <c r="K471" t="str">
        <f t="shared" si="46"/>
        <v/>
      </c>
      <c r="L471" s="2" t="str">
        <f t="shared" si="47"/>
        <v/>
      </c>
    </row>
    <row r="472" spans="1:12" x14ac:dyDescent="0.2">
      <c r="A472" s="1">
        <v>484530021091</v>
      </c>
      <c r="B472" s="48">
        <v>31.1343080382</v>
      </c>
      <c r="C472" s="2"/>
      <c r="D472" s="1">
        <v>484530021091</v>
      </c>
      <c r="E472" s="2">
        <f>VLOOKUP(D472,'SVI Score (all Texas)'!$A$2:$B$15812, 2, FALSE)</f>
        <v>0.16760781152731341</v>
      </c>
      <c r="F472" s="2">
        <f t="shared" si="43"/>
        <v>0.63049081552977726</v>
      </c>
      <c r="G472" s="2">
        <f t="shared" si="44"/>
        <v>1.6304908155297773</v>
      </c>
      <c r="H472" s="46">
        <v>0.57936555599999995</v>
      </c>
      <c r="I472" s="2">
        <f t="shared" si="42"/>
        <v>0.94465021789230275</v>
      </c>
      <c r="J472" s="8">
        <f t="shared" si="45"/>
        <v>0.60570133442050444</v>
      </c>
      <c r="K472" t="str">
        <f t="shared" si="46"/>
        <v/>
      </c>
      <c r="L472" s="2" t="str">
        <f t="shared" si="47"/>
        <v/>
      </c>
    </row>
    <row r="473" spans="1:12" x14ac:dyDescent="0.2">
      <c r="A473" s="1">
        <v>484530021092</v>
      </c>
      <c r="B473" s="48">
        <v>34.149078262700002</v>
      </c>
      <c r="C473" s="2"/>
      <c r="D473" s="1">
        <v>484530021092</v>
      </c>
      <c r="E473" s="2">
        <f>VLOOKUP(D473,'SVI Score (all Texas)'!$A$2:$B$15812, 2, FALSE)</f>
        <v>0.13599523488881948</v>
      </c>
      <c r="F473" s="2">
        <f t="shared" si="43"/>
        <v>0.50866743601813946</v>
      </c>
      <c r="G473" s="2">
        <f t="shared" si="44"/>
        <v>1.5086674360181394</v>
      </c>
      <c r="H473" s="46">
        <v>0.69326884899999996</v>
      </c>
      <c r="I473" s="2">
        <f t="shared" si="42"/>
        <v>1.0459121368920765</v>
      </c>
      <c r="J473" s="8">
        <f t="shared" si="45"/>
        <v>0.67062957802054624</v>
      </c>
      <c r="K473" t="str">
        <f t="shared" si="46"/>
        <v/>
      </c>
      <c r="L473" s="2" t="str">
        <f t="shared" si="47"/>
        <v/>
      </c>
    </row>
    <row r="474" spans="1:12" x14ac:dyDescent="0.2">
      <c r="A474" s="1">
        <v>484530021093</v>
      </c>
      <c r="B474" s="48">
        <v>38.774332123900003</v>
      </c>
      <c r="C474" s="2"/>
      <c r="D474" s="1">
        <v>484530021093</v>
      </c>
      <c r="E474" s="2">
        <f>VLOOKUP(D474,'SVI Score (all Texas)'!$A$2:$B$15812, 2, FALSE)</f>
        <v>0.22064158996090188</v>
      </c>
      <c r="F474" s="2">
        <f t="shared" si="43"/>
        <v>0.83486372036867129</v>
      </c>
      <c r="G474" s="2">
        <f t="shared" si="44"/>
        <v>1.8348637203686713</v>
      </c>
      <c r="H474" s="46">
        <v>0.60428758000000005</v>
      </c>
      <c r="I474" s="2">
        <f t="shared" si="42"/>
        <v>1.1087853572113813</v>
      </c>
      <c r="J474" s="8">
        <f t="shared" si="45"/>
        <v>0.71094332878819699</v>
      </c>
      <c r="K474" t="str">
        <f t="shared" si="46"/>
        <v/>
      </c>
      <c r="L474" s="2" t="str">
        <f t="shared" si="47"/>
        <v/>
      </c>
    </row>
    <row r="475" spans="1:12" x14ac:dyDescent="0.2">
      <c r="A475" s="1">
        <v>484530021101</v>
      </c>
      <c r="B475" s="48">
        <v>35.718639020600001</v>
      </c>
      <c r="C475" s="2"/>
      <c r="D475" s="1">
        <v>484530021101</v>
      </c>
      <c r="E475" s="2">
        <f>VLOOKUP(D475,'SVI Score (all Texas)'!$A$2:$B$15812, 2, FALSE)</f>
        <v>0.1952816785206396</v>
      </c>
      <c r="F475" s="2">
        <f t="shared" si="43"/>
        <v>0.73713583975021302</v>
      </c>
      <c r="G475" s="2">
        <f t="shared" si="44"/>
        <v>1.737135839750213</v>
      </c>
      <c r="H475" s="46">
        <v>0.65447618299999999</v>
      </c>
      <c r="I475" s="2">
        <f t="shared" si="42"/>
        <v>1.136914033752219</v>
      </c>
      <c r="J475" s="8">
        <f t="shared" si="45"/>
        <v>0.72897918649887661</v>
      </c>
      <c r="K475" t="str">
        <f t="shared" si="46"/>
        <v/>
      </c>
      <c r="L475" s="2" t="str">
        <f t="shared" si="47"/>
        <v/>
      </c>
    </row>
    <row r="476" spans="1:12" x14ac:dyDescent="0.2">
      <c r="A476" s="1">
        <v>484530021102</v>
      </c>
      <c r="B476" s="48">
        <v>39.194833540600001</v>
      </c>
      <c r="C476" s="2"/>
      <c r="D476" s="1">
        <v>484530021102</v>
      </c>
      <c r="E476" s="2">
        <f>VLOOKUP(D476,'SVI Score (all Texas)'!$A$2:$B$15812, 2, FALSE)</f>
        <v>0.20296800397653025</v>
      </c>
      <c r="F476" s="2">
        <f t="shared" si="43"/>
        <v>0.76675614415535054</v>
      </c>
      <c r="G476" s="2">
        <f t="shared" si="44"/>
        <v>1.7667561441553505</v>
      </c>
      <c r="H476" s="46">
        <v>0.73520285900000004</v>
      </c>
      <c r="I476" s="2">
        <f t="shared" si="42"/>
        <v>1.29892416833883</v>
      </c>
      <c r="J476" s="8">
        <f t="shared" si="45"/>
        <v>0.83285864669495024</v>
      </c>
      <c r="K476" t="str">
        <f t="shared" si="46"/>
        <v/>
      </c>
      <c r="L476" s="2" t="str">
        <f t="shared" si="47"/>
        <v/>
      </c>
    </row>
    <row r="477" spans="1:12" x14ac:dyDescent="0.2">
      <c r="A477" s="1">
        <v>484530021111</v>
      </c>
      <c r="B477" s="48">
        <v>42.445739355400001</v>
      </c>
      <c r="C477" s="2"/>
      <c r="D477" s="1">
        <v>484530021111</v>
      </c>
      <c r="E477" s="2">
        <f>VLOOKUP(D477,'SVI Score (all Texas)'!$A$2:$B$15812, 2, FALSE)</f>
        <v>0.23616466514344692</v>
      </c>
      <c r="F477" s="2">
        <f t="shared" si="43"/>
        <v>0.89468400964076289</v>
      </c>
      <c r="G477" s="2">
        <f t="shared" si="44"/>
        <v>1.8946840096407629</v>
      </c>
      <c r="H477" s="46">
        <v>0.68631299700000004</v>
      </c>
      <c r="I477" s="2">
        <f t="shared" si="42"/>
        <v>1.3003462610245289</v>
      </c>
      <c r="J477" s="8">
        <f t="shared" si="45"/>
        <v>0.83377047990165754</v>
      </c>
      <c r="K477" t="str">
        <f t="shared" si="46"/>
        <v/>
      </c>
      <c r="L477" s="2" t="str">
        <f t="shared" si="47"/>
        <v/>
      </c>
    </row>
    <row r="478" spans="1:12" x14ac:dyDescent="0.2">
      <c r="A478" s="1">
        <v>484530021112</v>
      </c>
      <c r="B478" s="48">
        <v>17.975146317499998</v>
      </c>
      <c r="C478" s="2"/>
      <c r="D478" s="1">
        <v>484530021112</v>
      </c>
      <c r="E478" s="2">
        <f>VLOOKUP(D478,'SVI Score (all Texas)'!$A$2:$B$15812, 2, FALSE)</f>
        <v>0.191592139361736</v>
      </c>
      <c r="F478" s="2">
        <f t="shared" si="43"/>
        <v>0.72291769694211139</v>
      </c>
      <c r="G478" s="2">
        <f t="shared" si="44"/>
        <v>1.7229176969421114</v>
      </c>
      <c r="H478" s="46">
        <v>0.35293123300000001</v>
      </c>
      <c r="I478" s="2">
        <f t="shared" si="42"/>
        <v>0.60807146713929972</v>
      </c>
      <c r="J478" s="8">
        <f t="shared" si="45"/>
        <v>0.38989002711615084</v>
      </c>
      <c r="K478" t="str">
        <f t="shared" si="46"/>
        <v/>
      </c>
      <c r="L478" s="2" t="str">
        <f t="shared" si="47"/>
        <v/>
      </c>
    </row>
    <row r="479" spans="1:12" x14ac:dyDescent="0.2">
      <c r="A479" s="1">
        <v>484530021113</v>
      </c>
      <c r="B479" s="48">
        <v>24.162666585</v>
      </c>
      <c r="C479" s="2"/>
      <c r="D479" s="1">
        <v>484530021113</v>
      </c>
      <c r="E479" s="2">
        <f>VLOOKUP(D479,'SVI Score (all Texas)'!$A$2:$B$15812, 2, FALSE)</f>
        <v>0.16459042705268292</v>
      </c>
      <c r="F479" s="2">
        <f t="shared" si="43"/>
        <v>0.61886291255340842</v>
      </c>
      <c r="G479" s="2">
        <f t="shared" si="44"/>
        <v>1.6188629125534084</v>
      </c>
      <c r="H479" s="46">
        <v>0.56263559200000002</v>
      </c>
      <c r="I479" s="2">
        <f t="shared" si="42"/>
        <v>0.91082989317133123</v>
      </c>
      <c r="J479" s="8">
        <f t="shared" si="45"/>
        <v>0.58401604241926686</v>
      </c>
      <c r="K479" t="str">
        <f t="shared" si="46"/>
        <v/>
      </c>
      <c r="L479" s="2" t="str">
        <f t="shared" si="47"/>
        <v/>
      </c>
    </row>
    <row r="480" spans="1:12" x14ac:dyDescent="0.2">
      <c r="A480" s="1">
        <v>484530021121</v>
      </c>
      <c r="B480" s="48">
        <v>23.453345343500001</v>
      </c>
      <c r="C480" s="2"/>
      <c r="D480" s="1">
        <v>484530021121</v>
      </c>
      <c r="E480" s="2">
        <f>VLOOKUP(D480,'SVI Score (all Texas)'!$A$2:$B$15812, 2, FALSE)</f>
        <v>0.21106264059637012</v>
      </c>
      <c r="F480" s="2">
        <f t="shared" si="43"/>
        <v>0.79794993136935388</v>
      </c>
      <c r="G480" s="2">
        <f t="shared" si="44"/>
        <v>1.7979499313693539</v>
      </c>
      <c r="H480" s="46">
        <v>0.43774795500000002</v>
      </c>
      <c r="I480" s="2">
        <f t="shared" si="42"/>
        <v>0.78704890564932506</v>
      </c>
      <c r="J480" s="8">
        <f t="shared" si="45"/>
        <v>0.50464877197576974</v>
      </c>
      <c r="K480" t="str">
        <f t="shared" si="46"/>
        <v/>
      </c>
      <c r="L480" s="2" t="str">
        <f t="shared" si="47"/>
        <v/>
      </c>
    </row>
    <row r="481" spans="1:12" x14ac:dyDescent="0.2">
      <c r="A481" s="1">
        <v>484530021122</v>
      </c>
      <c r="B481" s="48">
        <v>28.398802637999999</v>
      </c>
      <c r="C481" s="2"/>
      <c r="D481" s="1">
        <v>484530021122</v>
      </c>
      <c r="E481" s="2">
        <f>VLOOKUP(D481,'SVI Score (all Texas)'!$A$2:$B$15812, 2, FALSE)</f>
        <v>0.18157319310418707</v>
      </c>
      <c r="F481" s="2">
        <f t="shared" si="43"/>
        <v>0.68430831985154361</v>
      </c>
      <c r="G481" s="2">
        <f t="shared" si="44"/>
        <v>1.6843083198515436</v>
      </c>
      <c r="H481" s="46">
        <v>0.53700007100000002</v>
      </c>
      <c r="I481" s="2">
        <f t="shared" si="42"/>
        <v>0.90447368734616962</v>
      </c>
      <c r="J481" s="8">
        <f t="shared" si="45"/>
        <v>0.57994049966573658</v>
      </c>
      <c r="K481" t="str">
        <f t="shared" si="46"/>
        <v/>
      </c>
      <c r="L481" s="2" t="str">
        <f t="shared" si="47"/>
        <v/>
      </c>
    </row>
    <row r="482" spans="1:12" x14ac:dyDescent="0.2">
      <c r="A482" s="1">
        <v>484530021123</v>
      </c>
      <c r="B482" s="48">
        <v>29.180224678399998</v>
      </c>
      <c r="C482" s="2"/>
      <c r="D482" s="1">
        <v>484530021123</v>
      </c>
      <c r="E482" s="2">
        <f>VLOOKUP(D482,'SVI Score (all Texas)'!$A$2:$B$15812, 2, FALSE)</f>
        <v>0.17971835651108747</v>
      </c>
      <c r="F482" s="2">
        <f t="shared" si="43"/>
        <v>0.6771604538361522</v>
      </c>
      <c r="G482" s="2">
        <f t="shared" si="44"/>
        <v>1.6771604538361522</v>
      </c>
      <c r="H482" s="46">
        <v>0.59018127099999995</v>
      </c>
      <c r="I482" s="2">
        <f t="shared" si="42"/>
        <v>0.98982868831595705</v>
      </c>
      <c r="J482" s="8">
        <f t="shared" si="45"/>
        <v>0.63466936862446677</v>
      </c>
      <c r="K482" t="str">
        <f t="shared" si="46"/>
        <v/>
      </c>
      <c r="L482" s="2" t="str">
        <f t="shared" si="47"/>
        <v/>
      </c>
    </row>
    <row r="483" spans="1:12" x14ac:dyDescent="0.2">
      <c r="A483" s="1">
        <v>484530021131</v>
      </c>
      <c r="B483" s="48">
        <v>37.6625170063</v>
      </c>
      <c r="C483" s="2"/>
      <c r="D483" s="1">
        <v>484530021131</v>
      </c>
      <c r="E483" s="2">
        <f>VLOOKUP(D483,'SVI Score (all Texas)'!$A$2:$B$15812, 2, FALSE)</f>
        <v>0.16160954351327247</v>
      </c>
      <c r="F483" s="2">
        <f t="shared" si="43"/>
        <v>0.6073756709136553</v>
      </c>
      <c r="G483" s="2">
        <f t="shared" si="44"/>
        <v>1.6073756709136553</v>
      </c>
      <c r="H483" s="46">
        <v>0.54103662699999999</v>
      </c>
      <c r="I483" s="2">
        <f t="shared" si="42"/>
        <v>0.86964911131298606</v>
      </c>
      <c r="J483" s="8">
        <f t="shared" si="45"/>
        <v>0.55761129063745651</v>
      </c>
      <c r="K483" t="str">
        <f t="shared" si="46"/>
        <v/>
      </c>
      <c r="L483" s="2" t="str">
        <f t="shared" si="47"/>
        <v/>
      </c>
    </row>
    <row r="484" spans="1:12" x14ac:dyDescent="0.2">
      <c r="A484" s="1">
        <v>484530021132</v>
      </c>
      <c r="B484" s="48">
        <v>26.075138170900001</v>
      </c>
      <c r="C484" s="2"/>
      <c r="D484" s="1">
        <v>484530021132</v>
      </c>
      <c r="E484" s="2">
        <f>VLOOKUP(D484,'SVI Score (all Texas)'!$A$2:$B$15812, 2, FALSE)</f>
        <v>0.15773472704444183</v>
      </c>
      <c r="F484" s="2">
        <f t="shared" si="43"/>
        <v>0.59244353669953043</v>
      </c>
      <c r="G484" s="2">
        <f t="shared" si="44"/>
        <v>1.5924435366995304</v>
      </c>
      <c r="H484" s="46">
        <v>0.66085612100000002</v>
      </c>
      <c r="I484" s="2">
        <f t="shared" si="42"/>
        <v>1.0523760585747728</v>
      </c>
      <c r="J484" s="8">
        <f t="shared" si="45"/>
        <v>0.67477418722577598</v>
      </c>
      <c r="K484" t="str">
        <f t="shared" si="46"/>
        <v/>
      </c>
      <c r="L484" s="2" t="str">
        <f t="shared" si="47"/>
        <v/>
      </c>
    </row>
    <row r="485" spans="1:12" x14ac:dyDescent="0.2">
      <c r="A485" s="1">
        <v>484530021133</v>
      </c>
      <c r="B485" s="48">
        <v>34.795180105999997</v>
      </c>
      <c r="C485" s="2"/>
      <c r="D485" s="1">
        <v>484530021133</v>
      </c>
      <c r="E485" s="2">
        <f>VLOOKUP(D485,'SVI Score (all Texas)'!$A$2:$B$15812, 2, FALSE)</f>
        <v>0.10508247142348991</v>
      </c>
      <c r="F485" s="2">
        <f t="shared" si="43"/>
        <v>0.38954088210083904</v>
      </c>
      <c r="G485" s="2">
        <f t="shared" si="44"/>
        <v>1.389540882100839</v>
      </c>
      <c r="H485" s="46">
        <v>0.62372799099999998</v>
      </c>
      <c r="I485" s="2">
        <f t="shared" si="42"/>
        <v>0.86669554280512417</v>
      </c>
      <c r="J485" s="8">
        <f t="shared" si="45"/>
        <v>0.55571748872789262</v>
      </c>
      <c r="K485" t="str">
        <f t="shared" si="46"/>
        <v/>
      </c>
      <c r="L485" s="2" t="str">
        <f t="shared" si="47"/>
        <v/>
      </c>
    </row>
    <row r="486" spans="1:12" x14ac:dyDescent="0.2">
      <c r="A486" s="1">
        <v>484530022011</v>
      </c>
      <c r="B486" s="48">
        <v>33.082953337399999</v>
      </c>
      <c r="C486" s="2"/>
      <c r="D486" s="1">
        <v>484530022011</v>
      </c>
      <c r="E486" s="2">
        <f>VLOOKUP(D486,'SVI Score (all Texas)'!$A$2:$B$15812, 2, FALSE)</f>
        <v>0.21273094868941247</v>
      </c>
      <c r="F486" s="2">
        <f t="shared" si="43"/>
        <v>0.80437898434675525</v>
      </c>
      <c r="G486" s="2">
        <f t="shared" si="44"/>
        <v>1.8043789843467553</v>
      </c>
      <c r="H486" s="46">
        <v>0.66343740200000001</v>
      </c>
      <c r="I486" s="2">
        <f t="shared" si="42"/>
        <v>1.1970925055984101</v>
      </c>
      <c r="J486" s="8">
        <f t="shared" si="45"/>
        <v>0.76756508846579952</v>
      </c>
      <c r="K486" t="str">
        <f t="shared" si="46"/>
        <v/>
      </c>
      <c r="L486" s="2" t="str">
        <f t="shared" si="47"/>
        <v/>
      </c>
    </row>
    <row r="487" spans="1:12" x14ac:dyDescent="0.2">
      <c r="A487" s="1">
        <v>484530022012</v>
      </c>
      <c r="B487" s="48">
        <v>31.835377498900002</v>
      </c>
      <c r="C487" s="2"/>
      <c r="D487" s="1">
        <v>484530022012</v>
      </c>
      <c r="E487" s="2">
        <f>VLOOKUP(D487,'SVI Score (all Texas)'!$A$2:$B$15812, 2, FALSE)</f>
        <v>0.22270289201335153</v>
      </c>
      <c r="F487" s="2">
        <f t="shared" si="43"/>
        <v>0.84280722921628337</v>
      </c>
      <c r="G487" s="2">
        <f t="shared" si="44"/>
        <v>1.8428072292162834</v>
      </c>
      <c r="H487" s="46">
        <v>0.82259933900000004</v>
      </c>
      <c r="I487" s="2">
        <f t="shared" si="42"/>
        <v>1.5158920086577363</v>
      </c>
      <c r="J487" s="8">
        <f t="shared" si="45"/>
        <v>0.97197649996842417</v>
      </c>
      <c r="K487" t="str">
        <f t="shared" si="46"/>
        <v/>
      </c>
      <c r="L487" s="2" t="str">
        <f t="shared" si="47"/>
        <v/>
      </c>
    </row>
    <row r="488" spans="1:12" x14ac:dyDescent="0.2">
      <c r="A488" s="1">
        <v>484530022021</v>
      </c>
      <c r="B488" s="48">
        <v>39.651868145500003</v>
      </c>
      <c r="C488" s="2"/>
      <c r="D488" s="1">
        <v>484530022021</v>
      </c>
      <c r="E488" s="2">
        <f>VLOOKUP(D488,'SVI Score (all Texas)'!$A$2:$B$15812, 2, FALSE)</f>
        <v>0.18056432356721311</v>
      </c>
      <c r="F488" s="2">
        <f t="shared" si="43"/>
        <v>0.68042050336995852</v>
      </c>
      <c r="G488" s="2">
        <f t="shared" si="44"/>
        <v>1.6804205033699584</v>
      </c>
      <c r="H488" s="46">
        <v>0.70917435399999995</v>
      </c>
      <c r="I488" s="2">
        <f t="shared" si="42"/>
        <v>1.191711124925745</v>
      </c>
      <c r="J488" s="8">
        <f t="shared" si="45"/>
        <v>0.76411459494690681</v>
      </c>
      <c r="K488" t="str">
        <f t="shared" si="46"/>
        <v/>
      </c>
      <c r="L488" s="2" t="str">
        <f t="shared" si="47"/>
        <v/>
      </c>
    </row>
    <row r="489" spans="1:12" x14ac:dyDescent="0.2">
      <c r="A489" s="1">
        <v>484530022022</v>
      </c>
      <c r="B489" s="48">
        <v>38.448828134199999</v>
      </c>
      <c r="C489" s="2"/>
      <c r="D489" s="1">
        <v>484530022022</v>
      </c>
      <c r="E489" s="2">
        <f>VLOOKUP(D489,'SVI Score (all Texas)'!$A$2:$B$15812, 2, FALSE)</f>
        <v>0.26349365429016669</v>
      </c>
      <c r="F489" s="2">
        <f t="shared" si="43"/>
        <v>1</v>
      </c>
      <c r="G489" s="2">
        <f t="shared" si="44"/>
        <v>2</v>
      </c>
      <c r="H489" s="46">
        <v>0.55142780800000002</v>
      </c>
      <c r="I489" s="2">
        <f t="shared" si="42"/>
        <v>1.102855616</v>
      </c>
      <c r="J489" s="8">
        <f t="shared" si="45"/>
        <v>0.70714123135946239</v>
      </c>
      <c r="K489" t="str">
        <f t="shared" si="46"/>
        <v/>
      </c>
      <c r="L489" s="2" t="str">
        <f t="shared" si="47"/>
        <v/>
      </c>
    </row>
    <row r="490" spans="1:12" x14ac:dyDescent="0.2">
      <c r="A490" s="1">
        <v>484530022023</v>
      </c>
      <c r="B490" s="48">
        <v>27.875965076899998</v>
      </c>
      <c r="C490" s="2"/>
      <c r="D490" s="1">
        <v>484530022023</v>
      </c>
      <c r="E490" s="2">
        <f>VLOOKUP(D490,'SVI Score (all Texas)'!$A$2:$B$15812, 2, FALSE)</f>
        <v>0.22639818150498872</v>
      </c>
      <c r="F490" s="2">
        <f t="shared" si="43"/>
        <v>0.85704753171655224</v>
      </c>
      <c r="G490" s="2">
        <f t="shared" si="44"/>
        <v>1.8570475317165522</v>
      </c>
      <c r="H490" s="46">
        <v>0.69194270800000002</v>
      </c>
      <c r="I490" s="2">
        <f t="shared" si="42"/>
        <v>1.2849704979806671</v>
      </c>
      <c r="J490" s="8">
        <f t="shared" si="45"/>
        <v>0.82391167712259306</v>
      </c>
      <c r="K490" t="str">
        <f t="shared" si="46"/>
        <v/>
      </c>
      <c r="L490" s="2" t="str">
        <f t="shared" si="47"/>
        <v/>
      </c>
    </row>
    <row r="491" spans="1:12" x14ac:dyDescent="0.2">
      <c r="A491" s="1">
        <v>484530022071</v>
      </c>
      <c r="B491" s="48">
        <v>39.540541312899997</v>
      </c>
      <c r="C491" s="2"/>
      <c r="D491" s="1">
        <v>484530022071</v>
      </c>
      <c r="E491" s="2">
        <f>VLOOKUP(D491,'SVI Score (all Texas)'!$A$2:$B$15812, 2, FALSE)</f>
        <v>0.19299210430012825</v>
      </c>
      <c r="F491" s="2">
        <f t="shared" si="43"/>
        <v>0.72831265294152447</v>
      </c>
      <c r="G491" s="2">
        <f t="shared" si="44"/>
        <v>1.7283126529415245</v>
      </c>
      <c r="H491" s="46">
        <v>0.70044008899999999</v>
      </c>
      <c r="I491" s="2">
        <f t="shared" si="42"/>
        <v>1.2105794684461875</v>
      </c>
      <c r="J491" s="8">
        <f t="shared" si="45"/>
        <v>0.77621280932527836</v>
      </c>
      <c r="K491" t="str">
        <f t="shared" si="46"/>
        <v/>
      </c>
      <c r="L491" s="2" t="str">
        <f t="shared" si="47"/>
        <v/>
      </c>
    </row>
    <row r="492" spans="1:12" x14ac:dyDescent="0.2">
      <c r="A492" s="1">
        <v>484530022072</v>
      </c>
      <c r="B492" s="48">
        <v>27.5451603695</v>
      </c>
      <c r="C492" s="2"/>
      <c r="D492" s="1">
        <v>484530022072</v>
      </c>
      <c r="E492" s="2">
        <f>VLOOKUP(D492,'SVI Score (all Texas)'!$A$2:$B$15812, 2, FALSE)</f>
        <v>0.17738283251123871</v>
      </c>
      <c r="F492" s="2">
        <f t="shared" si="43"/>
        <v>0.66816019328017917</v>
      </c>
      <c r="G492" s="2">
        <f t="shared" si="44"/>
        <v>1.6681601932801793</v>
      </c>
      <c r="H492" s="46">
        <v>0.61796709299999997</v>
      </c>
      <c r="I492" s="2">
        <f t="shared" si="42"/>
        <v>1.0308681052996704</v>
      </c>
      <c r="J492" s="8">
        <f t="shared" si="45"/>
        <v>0.66098347850350414</v>
      </c>
      <c r="K492" t="str">
        <f t="shared" si="46"/>
        <v/>
      </c>
      <c r="L492" s="2" t="str">
        <f t="shared" si="47"/>
        <v/>
      </c>
    </row>
    <row r="493" spans="1:12" x14ac:dyDescent="0.2">
      <c r="A493" s="1">
        <v>484530022081</v>
      </c>
      <c r="B493" s="48">
        <v>40.339863426800001</v>
      </c>
      <c r="C493" s="2"/>
      <c r="D493" s="1">
        <v>484530022081</v>
      </c>
      <c r="E493" s="2">
        <f>VLOOKUP(D493,'SVI Score (all Texas)'!$A$2:$B$15812, 2, FALSE)</f>
        <v>0.17025699349392553</v>
      </c>
      <c r="F493" s="2">
        <f t="shared" si="43"/>
        <v>0.64069979987814552</v>
      </c>
      <c r="G493" s="2">
        <f t="shared" si="44"/>
        <v>1.6406997998781456</v>
      </c>
      <c r="H493" s="46">
        <v>0.73284782599999998</v>
      </c>
      <c r="I493" s="2">
        <f t="shared" si="42"/>
        <v>1.202383281459334</v>
      </c>
      <c r="J493" s="8">
        <f t="shared" si="45"/>
        <v>0.77095748698366739</v>
      </c>
      <c r="K493" t="str">
        <f t="shared" si="46"/>
        <v/>
      </c>
      <c r="L493" s="2" t="str">
        <f t="shared" si="47"/>
        <v/>
      </c>
    </row>
    <row r="494" spans="1:12" x14ac:dyDescent="0.2">
      <c r="A494" s="1">
        <v>484530022082</v>
      </c>
      <c r="B494" s="48">
        <v>23.140534770399999</v>
      </c>
      <c r="C494" s="2"/>
      <c r="D494" s="1">
        <v>484530022082</v>
      </c>
      <c r="E494" s="2">
        <f>VLOOKUP(D494,'SVI Score (all Texas)'!$A$2:$B$15812, 2, FALSE)</f>
        <v>0.24760902023449777</v>
      </c>
      <c r="F494" s="2">
        <f t="shared" si="43"/>
        <v>0.93878639425389687</v>
      </c>
      <c r="G494" s="2">
        <f t="shared" si="44"/>
        <v>1.938786394253897</v>
      </c>
      <c r="H494" s="46">
        <v>0.80441939900000003</v>
      </c>
      <c r="I494" s="2">
        <f t="shared" si="42"/>
        <v>1.5595973860550969</v>
      </c>
      <c r="J494" s="8">
        <f t="shared" si="45"/>
        <v>1</v>
      </c>
      <c r="K494" t="str">
        <f t="shared" si="46"/>
        <v/>
      </c>
      <c r="L494" s="2" t="str">
        <f t="shared" si="47"/>
        <v/>
      </c>
    </row>
    <row r="495" spans="1:12" x14ac:dyDescent="0.2">
      <c r="A495" s="1">
        <v>484530022083</v>
      </c>
      <c r="B495" s="48">
        <v>19.596074956999999</v>
      </c>
      <c r="C495" s="2"/>
      <c r="D495" s="1">
        <v>484530022083</v>
      </c>
      <c r="E495" s="2">
        <f>VLOOKUP(D495,'SVI Score (all Texas)'!$A$2:$B$15812, 2, FALSE)</f>
        <v>0.11993895072999654</v>
      </c>
      <c r="F495" s="2">
        <f t="shared" si="43"/>
        <v>0.44679235316756366</v>
      </c>
      <c r="G495" s="2">
        <f t="shared" si="44"/>
        <v>1.4467923531675637</v>
      </c>
      <c r="H495" s="46">
        <v>0.77234920399999996</v>
      </c>
      <c r="I495" s="2">
        <f t="shared" si="42"/>
        <v>1.1174289223222547</v>
      </c>
      <c r="J495" s="8">
        <f t="shared" si="45"/>
        <v>0.71648550601172811</v>
      </c>
      <c r="K495" t="str">
        <f t="shared" si="46"/>
        <v/>
      </c>
      <c r="L495" s="2" t="str">
        <f t="shared" si="47"/>
        <v/>
      </c>
    </row>
    <row r="496" spans="1:12" x14ac:dyDescent="0.2">
      <c r="A496" s="1">
        <v>484530022084</v>
      </c>
      <c r="B496" s="48">
        <v>49.461168688800001</v>
      </c>
      <c r="C496" s="2"/>
      <c r="D496" s="1">
        <v>484530022084</v>
      </c>
      <c r="E496" s="2">
        <f>VLOOKUP(D496,'SVI Score (all Texas)'!$A$2:$B$15812, 2, FALSE)</f>
        <v>0.19068233860798334</v>
      </c>
      <c r="F496" s="2">
        <f t="shared" si="43"/>
        <v>0.71941165554055664</v>
      </c>
      <c r="G496" s="2">
        <f t="shared" si="44"/>
        <v>1.7194116555405565</v>
      </c>
      <c r="H496" s="46">
        <v>0.85749476899999999</v>
      </c>
      <c r="I496" s="2">
        <f t="shared" si="42"/>
        <v>1.4743865003836572</v>
      </c>
      <c r="J496" s="8">
        <f t="shared" si="45"/>
        <v>0.94536353649131499</v>
      </c>
      <c r="K496" t="str">
        <f t="shared" si="46"/>
        <v/>
      </c>
      <c r="L496" s="2" t="str">
        <f t="shared" si="47"/>
        <v/>
      </c>
    </row>
    <row r="497" spans="1:12" x14ac:dyDescent="0.2">
      <c r="A497" s="1">
        <v>484530022085</v>
      </c>
      <c r="B497" s="48">
        <v>34.8487229869</v>
      </c>
      <c r="C497" s="2"/>
      <c r="D497" s="1">
        <v>484530022085</v>
      </c>
      <c r="E497" s="2">
        <f>VLOOKUP(D497,'SVI Score (all Texas)'!$A$2:$B$15812, 2, FALSE)</f>
        <v>0.20507164296516164</v>
      </c>
      <c r="F497" s="2">
        <f t="shared" si="43"/>
        <v>0.77486280416595732</v>
      </c>
      <c r="G497" s="2">
        <f t="shared" si="44"/>
        <v>1.7748628041659573</v>
      </c>
      <c r="H497" s="46">
        <v>0.70022651999999996</v>
      </c>
      <c r="I497" s="2">
        <f t="shared" si="42"/>
        <v>1.2428060048385696</v>
      </c>
      <c r="J497" s="8">
        <f t="shared" si="45"/>
        <v>0.79687617839766256</v>
      </c>
      <c r="K497" t="str">
        <f t="shared" si="46"/>
        <v/>
      </c>
      <c r="L497" s="2" t="str">
        <f t="shared" si="47"/>
        <v/>
      </c>
    </row>
    <row r="498" spans="1:12" x14ac:dyDescent="0.2">
      <c r="A498" s="1">
        <v>484530022091</v>
      </c>
      <c r="B498" s="48">
        <v>29.642595411199999</v>
      </c>
      <c r="C498" s="2"/>
      <c r="D498" s="1">
        <v>484530022091</v>
      </c>
      <c r="E498" s="2">
        <f>VLOOKUP(D498,'SVI Score (all Texas)'!$A$2:$B$15812, 2, FALSE)</f>
        <v>0.19574633321707735</v>
      </c>
      <c r="F498" s="2">
        <f t="shared" si="43"/>
        <v>0.7389264500529833</v>
      </c>
      <c r="G498" s="2">
        <f t="shared" si="44"/>
        <v>1.7389264500529833</v>
      </c>
      <c r="H498" s="46">
        <v>0.56673808199999998</v>
      </c>
      <c r="I498" s="2">
        <f t="shared" si="42"/>
        <v>0.98551584104209655</v>
      </c>
      <c r="J498" s="8">
        <f t="shared" si="45"/>
        <v>0.63190400923593282</v>
      </c>
      <c r="K498" t="str">
        <f t="shared" si="46"/>
        <v/>
      </c>
      <c r="L498" s="2" t="str">
        <f t="shared" si="47"/>
        <v/>
      </c>
    </row>
    <row r="499" spans="1:12" x14ac:dyDescent="0.2">
      <c r="A499" s="1">
        <v>484530022092</v>
      </c>
      <c r="B499" s="48">
        <v>24.808293745899999</v>
      </c>
      <c r="C499" s="2"/>
      <c r="D499" s="1">
        <v>484530022092</v>
      </c>
      <c r="E499" s="2">
        <f>VLOOKUP(D499,'SVI Score (all Texas)'!$A$2:$B$15812, 2, FALSE)</f>
        <v>0.16285697986358239</v>
      </c>
      <c r="F499" s="2">
        <f t="shared" si="43"/>
        <v>0.61218283717720401</v>
      </c>
      <c r="G499" s="2">
        <f t="shared" si="44"/>
        <v>1.612182837177204</v>
      </c>
      <c r="H499" s="46">
        <v>0.76404617900000005</v>
      </c>
      <c r="I499" s="2">
        <f t="shared" si="42"/>
        <v>1.231782136594622</v>
      </c>
      <c r="J499" s="8">
        <f t="shared" si="45"/>
        <v>0.78980777193422791</v>
      </c>
      <c r="K499" t="str">
        <f t="shared" si="46"/>
        <v/>
      </c>
      <c r="L499" s="2" t="str">
        <f t="shared" si="47"/>
        <v/>
      </c>
    </row>
    <row r="500" spans="1:12" x14ac:dyDescent="0.2">
      <c r="A500" s="1">
        <v>484530022093</v>
      </c>
      <c r="B500" s="48">
        <v>27.374692007699998</v>
      </c>
      <c r="C500" s="2"/>
      <c r="D500" s="1">
        <v>484530022093</v>
      </c>
      <c r="E500" s="2">
        <f>VLOOKUP(D500,'SVI Score (all Texas)'!$A$2:$B$15812, 2, FALSE)</f>
        <v>0.14993156331903768</v>
      </c>
      <c r="F500" s="2">
        <f t="shared" si="43"/>
        <v>0.56237298007322167</v>
      </c>
      <c r="G500" s="2">
        <f t="shared" si="44"/>
        <v>1.5623729800732216</v>
      </c>
      <c r="H500" s="46">
        <v>0.68401942599999999</v>
      </c>
      <c r="I500" s="2">
        <f t="shared" si="42"/>
        <v>1.0686934690275944</v>
      </c>
      <c r="J500" s="8">
        <f t="shared" si="45"/>
        <v>0.6852367659648283</v>
      </c>
      <c r="K500" t="str">
        <f t="shared" si="46"/>
        <v/>
      </c>
      <c r="L500" s="2" t="str">
        <f t="shared" si="47"/>
        <v/>
      </c>
    </row>
    <row r="501" spans="1:12" x14ac:dyDescent="0.2">
      <c r="A501" s="1">
        <v>484530022101</v>
      </c>
      <c r="B501" s="48">
        <v>39.588029630900003</v>
      </c>
      <c r="C501" s="2"/>
      <c r="D501" s="1">
        <v>484530022101</v>
      </c>
      <c r="E501" s="2">
        <f>VLOOKUP(D501,'SVI Score (all Texas)'!$A$2:$B$15812, 2, FALSE)</f>
        <v>0.16966085906041073</v>
      </c>
      <c r="F501" s="2">
        <f t="shared" si="43"/>
        <v>0.6384025144602401</v>
      </c>
      <c r="G501" s="2">
        <f t="shared" si="44"/>
        <v>1.6384025144602401</v>
      </c>
      <c r="H501" s="46">
        <v>0.71476885899999998</v>
      </c>
      <c r="I501" s="2">
        <f t="shared" si="42"/>
        <v>1.1710790958434767</v>
      </c>
      <c r="J501" s="8">
        <f t="shared" si="45"/>
        <v>0.75088552104184225</v>
      </c>
      <c r="K501" t="str">
        <f t="shared" si="46"/>
        <v/>
      </c>
      <c r="L501" s="2" t="str">
        <f t="shared" si="47"/>
        <v/>
      </c>
    </row>
    <row r="502" spans="1:12" x14ac:dyDescent="0.2">
      <c r="A502" s="1">
        <v>484530022102</v>
      </c>
      <c r="B502" s="48">
        <v>24.943116717500001</v>
      </c>
      <c r="C502" s="2"/>
      <c r="D502" s="1">
        <v>484530022102</v>
      </c>
      <c r="E502" s="2">
        <f>VLOOKUP(D502,'SVI Score (all Texas)'!$A$2:$B$15812, 2, FALSE)</f>
        <v>0.18676372396657764</v>
      </c>
      <c r="F502" s="2">
        <f t="shared" si="43"/>
        <v>0.70431073908952191</v>
      </c>
      <c r="G502" s="2">
        <f t="shared" si="44"/>
        <v>1.704310739089522</v>
      </c>
      <c r="H502" s="46">
        <v>0.82717275700000004</v>
      </c>
      <c r="I502" s="2">
        <f t="shared" si="42"/>
        <v>1.4097594128373876</v>
      </c>
      <c r="J502" s="8">
        <f t="shared" si="45"/>
        <v>0.90392522162613065</v>
      </c>
      <c r="K502" t="str">
        <f t="shared" si="46"/>
        <v/>
      </c>
      <c r="L502" s="2" t="str">
        <f t="shared" si="47"/>
        <v/>
      </c>
    </row>
    <row r="503" spans="1:12" x14ac:dyDescent="0.2">
      <c r="A503" s="1">
        <v>484530022111</v>
      </c>
      <c r="B503" s="48">
        <v>28.748025344599998</v>
      </c>
      <c r="C503" s="2"/>
      <c r="D503" s="1">
        <v>484530022111</v>
      </c>
      <c r="E503" s="2">
        <f>VLOOKUP(D503,'SVI Score (all Texas)'!$A$2:$B$15812, 2, FALSE)</f>
        <v>0.17864551181366017</v>
      </c>
      <c r="F503" s="2">
        <f t="shared" si="43"/>
        <v>0.67302610034050625</v>
      </c>
      <c r="G503" s="2">
        <f t="shared" si="44"/>
        <v>1.6730261003405063</v>
      </c>
      <c r="H503" s="46">
        <v>0.83347708600000003</v>
      </c>
      <c r="I503" s="2">
        <f t="shared" si="42"/>
        <v>1.3944289189137489</v>
      </c>
      <c r="J503" s="8">
        <f t="shared" si="45"/>
        <v>0.89409544500511684</v>
      </c>
      <c r="K503" t="str">
        <f t="shared" si="46"/>
        <v/>
      </c>
      <c r="L503" s="2" t="str">
        <f t="shared" si="47"/>
        <v/>
      </c>
    </row>
    <row r="504" spans="1:12" x14ac:dyDescent="0.2">
      <c r="A504" s="1">
        <v>484530022121</v>
      </c>
      <c r="B504" s="48">
        <v>35.235501448100003</v>
      </c>
      <c r="C504" s="2"/>
      <c r="D504" s="1">
        <v>484530022121</v>
      </c>
      <c r="E504" s="2">
        <f>VLOOKUP(D504,'SVI Score (all Texas)'!$A$2:$B$15812, 2, FALSE)</f>
        <v>0.1706470162858503</v>
      </c>
      <c r="F504" s="2">
        <f t="shared" si="43"/>
        <v>0.64220280594886814</v>
      </c>
      <c r="G504" s="2">
        <f t="shared" si="44"/>
        <v>1.6422028059488682</v>
      </c>
      <c r="H504" s="46">
        <v>0.68709850299999997</v>
      </c>
      <c r="I504" s="2">
        <f t="shared" si="42"/>
        <v>1.1283550895898669</v>
      </c>
      <c r="J504" s="8">
        <f t="shared" si="45"/>
        <v>0.72349126747639003</v>
      </c>
      <c r="K504" t="str">
        <f t="shared" si="46"/>
        <v/>
      </c>
      <c r="L504" s="2" t="str">
        <f t="shared" si="47"/>
        <v/>
      </c>
    </row>
    <row r="505" spans="1:12" x14ac:dyDescent="0.2">
      <c r="A505" s="1">
        <v>484530023041</v>
      </c>
      <c r="B505" s="48">
        <v>37.373371221699998</v>
      </c>
      <c r="C505" s="2"/>
      <c r="D505" s="1">
        <v>484530023041</v>
      </c>
      <c r="E505" s="2">
        <f>VLOOKUP(D505,'SVI Score (all Texas)'!$A$2:$B$15812, 2, FALSE)</f>
        <v>0.12959824510893883</v>
      </c>
      <c r="F505" s="2">
        <f t="shared" si="43"/>
        <v>0.48401576264781604</v>
      </c>
      <c r="G505" s="2">
        <f t="shared" si="44"/>
        <v>1.4840157626478161</v>
      </c>
      <c r="H505" s="46">
        <v>0.21662759000000001</v>
      </c>
      <c r="I505" s="2">
        <f t="shared" si="42"/>
        <v>0.32147875818440841</v>
      </c>
      <c r="J505" s="8">
        <f t="shared" si="45"/>
        <v>0.20612932610612322</v>
      </c>
      <c r="K505" t="str">
        <f t="shared" si="46"/>
        <v/>
      </c>
      <c r="L505" s="2" t="str">
        <f t="shared" si="47"/>
        <v/>
      </c>
    </row>
    <row r="506" spans="1:12" x14ac:dyDescent="0.2">
      <c r="A506" s="1">
        <v>484530023042</v>
      </c>
      <c r="B506" s="48">
        <v>31.926792960699999</v>
      </c>
      <c r="C506" s="2"/>
      <c r="D506" s="1">
        <v>484530023042</v>
      </c>
      <c r="E506" s="2">
        <f>VLOOKUP(D506,'SVI Score (all Texas)'!$A$2:$B$15812, 2, FALSE)</f>
        <v>5.3513851632421186E-2</v>
      </c>
      <c r="F506" s="2">
        <f t="shared" si="43"/>
        <v>0.19081416609981078</v>
      </c>
      <c r="G506" s="2">
        <f t="shared" si="44"/>
        <v>1.1908141660998108</v>
      </c>
      <c r="H506" s="46">
        <v>0.10057801099999999</v>
      </c>
      <c r="I506" s="2">
        <f t="shared" si="42"/>
        <v>0.11976972029694259</v>
      </c>
      <c r="J506" s="8">
        <f t="shared" si="45"/>
        <v>7.6795281505243174E-2</v>
      </c>
      <c r="K506" t="str">
        <f t="shared" si="46"/>
        <v/>
      </c>
      <c r="L506" s="2" t="str">
        <f t="shared" si="47"/>
        <v/>
      </c>
    </row>
    <row r="507" spans="1:12" x14ac:dyDescent="0.2">
      <c r="A507" s="1">
        <v>484530023043</v>
      </c>
      <c r="B507" s="48">
        <v>45.106614912300003</v>
      </c>
      <c r="C507" s="2"/>
      <c r="D507" s="1">
        <v>484530023043</v>
      </c>
      <c r="E507" s="2">
        <f>VLOOKUP(D507,'SVI Score (all Texas)'!$A$2:$B$15812, 2, FALSE)</f>
        <v>0.18322503679691715</v>
      </c>
      <c r="F507" s="2">
        <f t="shared" si="43"/>
        <v>0.69067392501478497</v>
      </c>
      <c r="G507" s="2">
        <f t="shared" si="44"/>
        <v>1.6906739250147851</v>
      </c>
      <c r="H507" s="46">
        <v>6.1659890000000002E-3</v>
      </c>
      <c r="I507" s="2">
        <f t="shared" si="42"/>
        <v>1.042467682422799E-2</v>
      </c>
      <c r="J507" s="8">
        <f t="shared" si="45"/>
        <v>6.6842102438992622E-3</v>
      </c>
      <c r="K507" t="str">
        <f t="shared" si="46"/>
        <v/>
      </c>
      <c r="L507" s="2" t="str">
        <f t="shared" si="47"/>
        <v/>
      </c>
    </row>
    <row r="508" spans="1:12" x14ac:dyDescent="0.2">
      <c r="A508" s="1">
        <v>484530023071</v>
      </c>
      <c r="B508" s="48">
        <v>34.945180293100002</v>
      </c>
      <c r="C508" s="2"/>
      <c r="D508" s="1">
        <v>484530023071</v>
      </c>
      <c r="E508" s="2">
        <f>VLOOKUP(D508,'SVI Score (all Texas)'!$A$2:$B$15812, 2, FALSE)</f>
        <v>0.1390546359030643</v>
      </c>
      <c r="F508" s="2">
        <f t="shared" si="43"/>
        <v>0.52045725546559318</v>
      </c>
      <c r="G508" s="2">
        <f t="shared" si="44"/>
        <v>1.5204572554655931</v>
      </c>
      <c r="H508" s="46">
        <v>0.71356333500000002</v>
      </c>
      <c r="I508" s="2">
        <f t="shared" si="42"/>
        <v>1.0849425499349756</v>
      </c>
      <c r="J508" s="8">
        <f t="shared" si="45"/>
        <v>0.69565553240587896</v>
      </c>
      <c r="K508" t="str">
        <f t="shared" si="46"/>
        <v/>
      </c>
      <c r="L508" s="2" t="str">
        <f t="shared" si="47"/>
        <v/>
      </c>
    </row>
    <row r="509" spans="1:12" x14ac:dyDescent="0.2">
      <c r="A509" s="1">
        <v>484530023072</v>
      </c>
      <c r="B509" s="48">
        <v>31.3333119588</v>
      </c>
      <c r="C509" s="2"/>
      <c r="D509" s="1">
        <v>484530023072</v>
      </c>
      <c r="E509" s="2">
        <f>VLOOKUP(D509,'SVI Score (all Texas)'!$A$2:$B$15812, 2, FALSE)</f>
        <v>0.14059852436480119</v>
      </c>
      <c r="F509" s="2">
        <f t="shared" si="43"/>
        <v>0.5264068404092257</v>
      </c>
      <c r="G509" s="2">
        <f t="shared" si="44"/>
        <v>1.5264068404092257</v>
      </c>
      <c r="H509" s="46">
        <v>0.21017485699999999</v>
      </c>
      <c r="I509" s="2">
        <f t="shared" si="42"/>
        <v>0.32081233940683085</v>
      </c>
      <c r="J509" s="8">
        <f t="shared" si="45"/>
        <v>0.20570202430148041</v>
      </c>
      <c r="K509" t="str">
        <f t="shared" si="46"/>
        <v/>
      </c>
      <c r="L509" s="2" t="str">
        <f t="shared" si="47"/>
        <v/>
      </c>
    </row>
    <row r="510" spans="1:12" x14ac:dyDescent="0.2">
      <c r="A510" s="1">
        <v>484530023073</v>
      </c>
      <c r="B510" s="48">
        <v>23.392041668299999</v>
      </c>
      <c r="C510" s="2"/>
      <c r="D510" s="1">
        <v>484530023073</v>
      </c>
      <c r="E510" s="2">
        <f>VLOOKUP(D510,'SVI Score (all Texas)'!$A$2:$B$15812, 2, FALSE)</f>
        <v>0.16250458109891644</v>
      </c>
      <c r="F510" s="2">
        <f t="shared" si="43"/>
        <v>0.61082482043158204</v>
      </c>
      <c r="G510" s="2">
        <f t="shared" si="44"/>
        <v>1.610824820431582</v>
      </c>
      <c r="H510" s="46">
        <v>0.69938860700000005</v>
      </c>
      <c r="I510" s="2">
        <f t="shared" si="42"/>
        <v>1.1265925272826693</v>
      </c>
      <c r="J510" s="8">
        <f t="shared" si="45"/>
        <v>0.72236112817059406</v>
      </c>
      <c r="K510" t="str">
        <f t="shared" si="46"/>
        <v/>
      </c>
      <c r="L510" s="2" t="str">
        <f t="shared" si="47"/>
        <v/>
      </c>
    </row>
    <row r="511" spans="1:12" x14ac:dyDescent="0.2">
      <c r="A511" s="1">
        <v>484530023074</v>
      </c>
      <c r="B511" s="48">
        <v>43.596196197600001</v>
      </c>
      <c r="C511" s="2"/>
      <c r="D511" s="1">
        <v>484530023074</v>
      </c>
      <c r="E511" s="2">
        <f>VLOOKUP(D511,'SVI Score (all Texas)'!$A$2:$B$15812, 2, FALSE)</f>
        <v>0.15306131740768478</v>
      </c>
      <c r="F511" s="2">
        <f t="shared" si="43"/>
        <v>0.57443391469678806</v>
      </c>
      <c r="G511" s="2">
        <f t="shared" si="44"/>
        <v>1.5744339146967881</v>
      </c>
      <c r="H511" s="46">
        <v>0.22731537600000001</v>
      </c>
      <c r="I511" s="2">
        <f t="shared" si="42"/>
        <v>0.35789303730645233</v>
      </c>
      <c r="J511" s="8">
        <f t="shared" si="45"/>
        <v>0.22947783864380547</v>
      </c>
      <c r="K511" t="str">
        <f t="shared" si="46"/>
        <v/>
      </c>
      <c r="L511" s="2" t="str">
        <f t="shared" si="47"/>
        <v/>
      </c>
    </row>
    <row r="512" spans="1:12" x14ac:dyDescent="0.2">
      <c r="A512" s="1">
        <v>484530023081</v>
      </c>
      <c r="B512" s="48">
        <v>44.1508183698</v>
      </c>
      <c r="C512" s="2"/>
      <c r="D512" s="1">
        <v>484530023081</v>
      </c>
      <c r="E512" s="2">
        <f>VLOOKUP(D512,'SVI Score (all Texas)'!$A$2:$B$15812, 2, FALSE)</f>
        <v>0.14761738648085901</v>
      </c>
      <c r="F512" s="2">
        <f t="shared" si="43"/>
        <v>0.55345498371884694</v>
      </c>
      <c r="G512" s="2">
        <f t="shared" si="44"/>
        <v>1.5534549837188469</v>
      </c>
      <c r="H512" s="46">
        <v>0.35787754799999999</v>
      </c>
      <c r="I512" s="2">
        <f t="shared" si="42"/>
        <v>0.55594666050168084</v>
      </c>
      <c r="J512" s="8">
        <f t="shared" si="45"/>
        <v>0.35646806379171536</v>
      </c>
      <c r="K512" t="str">
        <f t="shared" si="46"/>
        <v/>
      </c>
      <c r="L512" s="2" t="str">
        <f t="shared" si="47"/>
        <v/>
      </c>
    </row>
    <row r="513" spans="1:12" x14ac:dyDescent="0.2">
      <c r="A513" s="1">
        <v>484530023082</v>
      </c>
      <c r="B513" s="48">
        <v>26.623123728900001</v>
      </c>
      <c r="C513" s="2"/>
      <c r="D513" s="1">
        <v>484530023082</v>
      </c>
      <c r="E513" s="2">
        <f>VLOOKUP(D513,'SVI Score (all Texas)'!$A$2:$B$15812, 2, FALSE)</f>
        <v>8.0477395755357811E-2</v>
      </c>
      <c r="F513" s="2">
        <f t="shared" si="43"/>
        <v>0.29472186417297208</v>
      </c>
      <c r="G513" s="2">
        <f t="shared" si="44"/>
        <v>1.2947218641729721</v>
      </c>
      <c r="H513" s="46">
        <v>0.52645089499999997</v>
      </c>
      <c r="I513" s="2">
        <f t="shared" si="42"/>
        <v>0.68160748416992956</v>
      </c>
      <c r="J513" s="8">
        <f t="shared" si="45"/>
        <v>0.43704066848561002</v>
      </c>
      <c r="K513" t="str">
        <f t="shared" si="46"/>
        <v/>
      </c>
      <c r="L513" s="2" t="str">
        <f t="shared" si="47"/>
        <v/>
      </c>
    </row>
    <row r="514" spans="1:12" x14ac:dyDescent="0.2">
      <c r="A514" s="1">
        <v>484530023083</v>
      </c>
      <c r="B514" s="48">
        <v>31.6321869569</v>
      </c>
      <c r="C514" s="2"/>
      <c r="D514" s="1">
        <v>484530023083</v>
      </c>
      <c r="E514" s="2">
        <f>VLOOKUP(D514,'SVI Score (all Texas)'!$A$2:$B$15812, 2, FALSE)</f>
        <v>0.13368256575622869</v>
      </c>
      <c r="F514" s="2">
        <f t="shared" si="43"/>
        <v>0.49975524981306457</v>
      </c>
      <c r="G514" s="2">
        <f t="shared" si="44"/>
        <v>1.4997552498130646</v>
      </c>
      <c r="H514" s="46">
        <v>0.48361242100000001</v>
      </c>
      <c r="I514" s="2">
        <f t="shared" ref="I514:I577" si="48">IF(G514&lt;&gt;0, G514*H514, "")</f>
        <v>0.72530026726955599</v>
      </c>
      <c r="J514" s="8">
        <f t="shared" si="45"/>
        <v>0.46505609316527341</v>
      </c>
      <c r="K514" t="str">
        <f t="shared" si="46"/>
        <v/>
      </c>
      <c r="L514" s="2" t="str">
        <f t="shared" si="47"/>
        <v/>
      </c>
    </row>
    <row r="515" spans="1:12" x14ac:dyDescent="0.2">
      <c r="A515" s="1">
        <v>484530023084</v>
      </c>
      <c r="B515" s="48">
        <v>12.8535921838</v>
      </c>
      <c r="C515" s="2"/>
      <c r="D515" s="1">
        <v>484530023084</v>
      </c>
      <c r="E515" s="2">
        <f>VLOOKUP(D515,'SVI Score (all Texas)'!$A$2:$B$15812, 2, FALSE)</f>
        <v>0.13066042057374805</v>
      </c>
      <c r="F515" s="2">
        <f t="shared" ref="F515:F578" si="49">(E515-$E$643)/($E$644-$E$643)</f>
        <v>0.48810900079911052</v>
      </c>
      <c r="G515" s="2">
        <f t="shared" ref="G515:G578" si="50">F515+1</f>
        <v>1.4881090007991105</v>
      </c>
      <c r="H515" s="46">
        <v>0.34652668599999997</v>
      </c>
      <c r="I515" s="2">
        <f t="shared" si="48"/>
        <v>0.5156694804536871</v>
      </c>
      <c r="J515" s="8">
        <f t="shared" ref="J515:J578" si="51">IF(ISNUMBER(I515), (I515-$I$643)/($I$644-$I$643), "")</f>
        <v>0.33064269346978098</v>
      </c>
      <c r="K515" t="str">
        <f t="shared" ref="K515:K578" si="52">IF(ISNUMBER(J515),"","Austin-Bergstrom International Airport")</f>
        <v/>
      </c>
      <c r="L515" s="2" t="str">
        <f t="shared" ref="L515:L578" si="53">IF(ISNUMBER(J515),"","N/A")</f>
        <v/>
      </c>
    </row>
    <row r="516" spans="1:12" x14ac:dyDescent="0.2">
      <c r="A516" s="1">
        <v>484530023101</v>
      </c>
      <c r="B516" s="48">
        <v>41.509324681000002</v>
      </c>
      <c r="C516" s="2"/>
      <c r="D516" s="1">
        <v>484530023101</v>
      </c>
      <c r="E516" s="2">
        <f>VLOOKUP(D516,'SVI Score (all Texas)'!$A$2:$B$15812, 2, FALSE)</f>
        <v>0.21190955893464383</v>
      </c>
      <c r="F516" s="2">
        <f t="shared" si="49"/>
        <v>0.80121364679877738</v>
      </c>
      <c r="G516" s="2">
        <f t="shared" si="50"/>
        <v>1.8012136467987774</v>
      </c>
      <c r="H516" s="46">
        <v>0.62466111000000002</v>
      </c>
      <c r="I516" s="2">
        <f t="shared" si="48"/>
        <v>1.1251481159564722</v>
      </c>
      <c r="J516" s="8">
        <f t="shared" si="51"/>
        <v>0.72143498444971321</v>
      </c>
      <c r="K516" t="str">
        <f t="shared" si="52"/>
        <v/>
      </c>
      <c r="L516" s="2" t="str">
        <f t="shared" si="53"/>
        <v/>
      </c>
    </row>
    <row r="517" spans="1:12" x14ac:dyDescent="0.2">
      <c r="A517" s="1">
        <v>484530023102</v>
      </c>
      <c r="B517" s="48">
        <v>21.751164845000002</v>
      </c>
      <c r="C517" s="2"/>
      <c r="D517" s="1">
        <v>484530023102</v>
      </c>
      <c r="E517" s="2">
        <f>VLOOKUP(D517,'SVI Score (all Texas)'!$A$2:$B$15812, 2, FALSE)</f>
        <v>0.21615226730747747</v>
      </c>
      <c r="F517" s="2">
        <f t="shared" si="49"/>
        <v>0.81756350268592914</v>
      </c>
      <c r="G517" s="2">
        <f t="shared" si="50"/>
        <v>1.8175635026859291</v>
      </c>
      <c r="H517" s="46">
        <v>0.53848455699999997</v>
      </c>
      <c r="I517" s="2">
        <f t="shared" si="48"/>
        <v>0.97872987756320085</v>
      </c>
      <c r="J517" s="8">
        <f t="shared" si="51"/>
        <v>0.62755290968961952</v>
      </c>
      <c r="K517" t="str">
        <f t="shared" si="52"/>
        <v/>
      </c>
      <c r="L517" s="2" t="str">
        <f t="shared" si="53"/>
        <v/>
      </c>
    </row>
    <row r="518" spans="1:12" x14ac:dyDescent="0.2">
      <c r="A518" s="1">
        <v>484530023121</v>
      </c>
      <c r="B518" s="48">
        <v>28.1786765172</v>
      </c>
      <c r="C518" s="2"/>
      <c r="D518" s="1">
        <v>484530023121</v>
      </c>
      <c r="E518" s="2">
        <f>VLOOKUP(D518,'SVI Score (all Texas)'!$A$2:$B$15812, 2, FALSE)</f>
        <v>0.24561431175628406</v>
      </c>
      <c r="F518" s="2">
        <f t="shared" si="49"/>
        <v>0.93109951283529679</v>
      </c>
      <c r="G518" s="2">
        <f t="shared" si="50"/>
        <v>1.9310995128352968</v>
      </c>
      <c r="H518" s="46">
        <v>0.65971040700000005</v>
      </c>
      <c r="I518" s="2">
        <f t="shared" si="48"/>
        <v>1.2739664455700754</v>
      </c>
      <c r="J518" s="8">
        <f t="shared" si="51"/>
        <v>0.81685597639560881</v>
      </c>
      <c r="K518" t="str">
        <f t="shared" si="52"/>
        <v/>
      </c>
      <c r="L518" s="2" t="str">
        <f t="shared" si="53"/>
        <v/>
      </c>
    </row>
    <row r="519" spans="1:12" x14ac:dyDescent="0.2">
      <c r="A519" s="1">
        <v>484530023122</v>
      </c>
      <c r="B519" s="48">
        <v>27.238784582299999</v>
      </c>
      <c r="C519" s="2"/>
      <c r="D519" s="1">
        <v>484530023122</v>
      </c>
      <c r="E519" s="2">
        <f>VLOOKUP(D519,'SVI Score (all Texas)'!$A$2:$B$15812, 2, FALSE)</f>
        <v>0.23241211809285486</v>
      </c>
      <c r="F519" s="2">
        <f t="shared" si="49"/>
        <v>0.88022305732082784</v>
      </c>
      <c r="G519" s="2">
        <f t="shared" si="50"/>
        <v>1.8802230573208278</v>
      </c>
      <c r="H519" s="46">
        <v>0.63594231899999998</v>
      </c>
      <c r="I519" s="2">
        <f t="shared" si="48"/>
        <v>1.1957134113098771</v>
      </c>
      <c r="J519" s="8">
        <f t="shared" si="51"/>
        <v>0.76668082544967497</v>
      </c>
      <c r="K519" t="str">
        <f t="shared" si="52"/>
        <v/>
      </c>
      <c r="L519" s="2" t="str">
        <f t="shared" si="53"/>
        <v/>
      </c>
    </row>
    <row r="520" spans="1:12" x14ac:dyDescent="0.2">
      <c r="A520" s="1">
        <v>484530023123</v>
      </c>
      <c r="B520" s="48">
        <v>35.692278270599999</v>
      </c>
      <c r="C520" s="2"/>
      <c r="D520" s="1">
        <v>484530023123</v>
      </c>
      <c r="E520" s="2">
        <f>VLOOKUP(D520,'SVI Score (all Texas)'!$A$2:$B$15812, 2, FALSE)</f>
        <v>0.1975023673995131</v>
      </c>
      <c r="F520" s="2">
        <f t="shared" si="49"/>
        <v>0.74569356749135696</v>
      </c>
      <c r="G520" s="2">
        <f t="shared" si="50"/>
        <v>1.745693567491357</v>
      </c>
      <c r="H520" s="46">
        <v>0.67846341799999998</v>
      </c>
      <c r="I520" s="2">
        <f t="shared" si="48"/>
        <v>1.1843892245807996</v>
      </c>
      <c r="J520" s="8">
        <f t="shared" si="51"/>
        <v>0.75941985743938534</v>
      </c>
      <c r="K520" t="str">
        <f t="shared" si="52"/>
        <v/>
      </c>
      <c r="L520" s="2" t="str">
        <f t="shared" si="53"/>
        <v/>
      </c>
    </row>
    <row r="521" spans="1:12" x14ac:dyDescent="0.2">
      <c r="A521" s="1">
        <v>484530023131</v>
      </c>
      <c r="B521" s="48">
        <v>21.629431707599998</v>
      </c>
      <c r="C521" s="2"/>
      <c r="D521" s="1">
        <v>484530023131</v>
      </c>
      <c r="E521" s="2">
        <f>VLOOKUP(D521,'SVI Score (all Texas)'!$A$2:$B$15812, 2, FALSE)</f>
        <v>0.11511366449833502</v>
      </c>
      <c r="F521" s="2">
        <f t="shared" si="49"/>
        <v>0.42819745397367159</v>
      </c>
      <c r="G521" s="2">
        <f t="shared" si="50"/>
        <v>1.4281974539736715</v>
      </c>
      <c r="H521" s="46">
        <v>0.493897111</v>
      </c>
      <c r="I521" s="2">
        <f t="shared" si="48"/>
        <v>0.70538259645515178</v>
      </c>
      <c r="J521" s="8">
        <f t="shared" si="51"/>
        <v>0.45228505944048325</v>
      </c>
      <c r="K521" t="str">
        <f t="shared" si="52"/>
        <v/>
      </c>
      <c r="L521" s="2" t="str">
        <f t="shared" si="53"/>
        <v/>
      </c>
    </row>
    <row r="522" spans="1:12" x14ac:dyDescent="0.2">
      <c r="A522" s="1">
        <v>484530023132</v>
      </c>
      <c r="B522" s="48">
        <v>38.693774985300003</v>
      </c>
      <c r="C522" s="2"/>
      <c r="D522" s="1">
        <v>484530023132</v>
      </c>
      <c r="E522" s="2">
        <f>VLOOKUP(D522,'SVI Score (all Texas)'!$A$2:$B$15812, 2, FALSE)</f>
        <v>0.18186048609215918</v>
      </c>
      <c r="F522" s="2">
        <f t="shared" si="49"/>
        <v>0.68541544259908138</v>
      </c>
      <c r="G522" s="2">
        <f t="shared" si="50"/>
        <v>1.6854154425990813</v>
      </c>
      <c r="H522" s="46">
        <v>0.57353518100000001</v>
      </c>
      <c r="I522" s="2">
        <f t="shared" si="48"/>
        <v>0.96664505093125919</v>
      </c>
      <c r="J522" s="8">
        <f t="shared" si="51"/>
        <v>0.61980422612551744</v>
      </c>
      <c r="K522" t="str">
        <f t="shared" si="52"/>
        <v/>
      </c>
      <c r="L522" s="2" t="str">
        <f t="shared" si="53"/>
        <v/>
      </c>
    </row>
    <row r="523" spans="1:12" x14ac:dyDescent="0.2">
      <c r="A523" s="1">
        <v>484530023141</v>
      </c>
      <c r="B523" s="48">
        <v>34.027976772800002</v>
      </c>
      <c r="C523" s="2"/>
      <c r="D523" s="1">
        <v>484530023141</v>
      </c>
      <c r="E523" s="2">
        <f>VLOOKUP(D523,'SVI Score (all Texas)'!$A$2:$B$15812, 2, FALSE)</f>
        <v>0.20270587675243484</v>
      </c>
      <c r="F523" s="2">
        <f t="shared" si="49"/>
        <v>0.76574600111429192</v>
      </c>
      <c r="G523" s="2">
        <f t="shared" si="50"/>
        <v>1.7657460011142918</v>
      </c>
      <c r="H523" s="46">
        <v>0.24308824100000001</v>
      </c>
      <c r="I523" s="2">
        <f t="shared" si="48"/>
        <v>0.42923208946365726</v>
      </c>
      <c r="J523" s="8">
        <f t="shared" si="51"/>
        <v>0.27521980563802606</v>
      </c>
      <c r="K523" t="str">
        <f t="shared" si="52"/>
        <v/>
      </c>
      <c r="L523" s="2" t="str">
        <f t="shared" si="53"/>
        <v/>
      </c>
    </row>
    <row r="524" spans="1:12" x14ac:dyDescent="0.2">
      <c r="A524" s="1">
        <v>484530023142</v>
      </c>
      <c r="B524" s="48">
        <v>40.907689721399997</v>
      </c>
      <c r="C524" s="2"/>
      <c r="D524" s="1">
        <v>484530023142</v>
      </c>
      <c r="E524" s="2">
        <f>VLOOKUP(D524,'SVI Score (all Texas)'!$A$2:$B$15812, 2, FALSE)</f>
        <v>0.1000693566673249</v>
      </c>
      <c r="F524" s="2">
        <f t="shared" si="49"/>
        <v>0.37022216004728681</v>
      </c>
      <c r="G524" s="2">
        <f t="shared" si="50"/>
        <v>1.3702221600472868</v>
      </c>
      <c r="H524" s="46">
        <v>0.67051346000000001</v>
      </c>
      <c r="I524" s="2">
        <f t="shared" si="48"/>
        <v>0.91875240150198001</v>
      </c>
      <c r="J524" s="8">
        <f t="shared" si="51"/>
        <v>0.58909588443585825</v>
      </c>
      <c r="K524" t="str">
        <f t="shared" si="52"/>
        <v/>
      </c>
      <c r="L524" s="2" t="str">
        <f t="shared" si="53"/>
        <v/>
      </c>
    </row>
    <row r="525" spans="1:12" x14ac:dyDescent="0.2">
      <c r="A525" s="1">
        <v>484530023143</v>
      </c>
      <c r="B525" s="48">
        <v>38.932378055800001</v>
      </c>
      <c r="C525" s="2"/>
      <c r="D525" s="1">
        <v>484530023143</v>
      </c>
      <c r="E525" s="2">
        <f>VLOOKUP(D525,'SVI Score (all Texas)'!$A$2:$B$15812, 2, FALSE)</f>
        <v>0.14323873571819051</v>
      </c>
      <c r="F525" s="2">
        <f t="shared" si="49"/>
        <v>0.5365812552749607</v>
      </c>
      <c r="G525" s="2">
        <f t="shared" si="50"/>
        <v>1.5365812552749607</v>
      </c>
      <c r="H525" s="46">
        <v>0.210340051</v>
      </c>
      <c r="I525" s="2">
        <f t="shared" si="48"/>
        <v>0.32320457960017923</v>
      </c>
      <c r="J525" s="8">
        <f t="shared" si="51"/>
        <v>0.20723590747847098</v>
      </c>
      <c r="K525" t="str">
        <f t="shared" si="52"/>
        <v/>
      </c>
      <c r="L525" s="2" t="str">
        <f t="shared" si="53"/>
        <v/>
      </c>
    </row>
    <row r="526" spans="1:12" x14ac:dyDescent="0.2">
      <c r="A526" s="1">
        <v>484530023144</v>
      </c>
      <c r="B526" s="48">
        <v>36.6711288921</v>
      </c>
      <c r="C526" s="2"/>
      <c r="D526" s="1">
        <v>484530023144</v>
      </c>
      <c r="E526" s="2">
        <f>VLOOKUP(D526,'SVI Score (all Texas)'!$A$2:$B$15812, 2, FALSE)</f>
        <v>0.16855743110028795</v>
      </c>
      <c r="F526" s="2">
        <f t="shared" si="49"/>
        <v>0.63415030418687368</v>
      </c>
      <c r="G526" s="2">
        <f t="shared" si="50"/>
        <v>1.6341503041868737</v>
      </c>
      <c r="H526" s="46">
        <v>0.23631117700000001</v>
      </c>
      <c r="I526" s="2">
        <f t="shared" si="48"/>
        <v>0.38616798177730816</v>
      </c>
      <c r="J526" s="8">
        <f t="shared" si="51"/>
        <v>0.24760748205284935</v>
      </c>
      <c r="K526" t="str">
        <f t="shared" si="52"/>
        <v/>
      </c>
      <c r="L526" s="2" t="str">
        <f t="shared" si="53"/>
        <v/>
      </c>
    </row>
    <row r="527" spans="1:12" x14ac:dyDescent="0.2">
      <c r="A527" s="1">
        <v>484530023151</v>
      </c>
      <c r="B527" s="48">
        <v>33.101112580500001</v>
      </c>
      <c r="C527" s="2"/>
      <c r="D527" s="1">
        <v>484530023151</v>
      </c>
      <c r="E527" s="2">
        <f>VLOOKUP(D527,'SVI Score (all Texas)'!$A$2:$B$15812, 2, FALSE)</f>
        <v>0.14225036958718185</v>
      </c>
      <c r="F527" s="2">
        <f t="shared" si="49"/>
        <v>0.53277245146718444</v>
      </c>
      <c r="G527" s="2">
        <f t="shared" si="50"/>
        <v>1.5327724514671845</v>
      </c>
      <c r="H527" s="46">
        <v>0.270801138</v>
      </c>
      <c r="I527" s="2">
        <f t="shared" si="48"/>
        <v>0.41507652415236335</v>
      </c>
      <c r="J527" s="8">
        <f t="shared" si="51"/>
        <v>0.26614338281386402</v>
      </c>
      <c r="K527" t="str">
        <f t="shared" si="52"/>
        <v/>
      </c>
      <c r="L527" s="2" t="str">
        <f t="shared" si="53"/>
        <v/>
      </c>
    </row>
    <row r="528" spans="1:12" x14ac:dyDescent="0.2">
      <c r="A528" s="1">
        <v>484530023152</v>
      </c>
      <c r="B528" s="48">
        <v>16.371844513999999</v>
      </c>
      <c r="C528" s="2"/>
      <c r="D528" s="1">
        <v>484530023152</v>
      </c>
      <c r="E528" s="2">
        <f>VLOOKUP(D528,'SVI Score (all Texas)'!$A$2:$B$15812, 2, FALSE)</f>
        <v>0.13847872868532587</v>
      </c>
      <c r="F528" s="2">
        <f t="shared" si="49"/>
        <v>0.51823791838490074</v>
      </c>
      <c r="G528" s="2">
        <f t="shared" si="50"/>
        <v>1.5182379183849006</v>
      </c>
      <c r="H528" s="46">
        <v>0.15483244600000001</v>
      </c>
      <c r="I528" s="2">
        <f t="shared" si="48"/>
        <v>0.23507249051348256</v>
      </c>
      <c r="J528" s="8">
        <f t="shared" si="51"/>
        <v>0.15072639427030818</v>
      </c>
      <c r="K528" t="str">
        <f t="shared" si="52"/>
        <v/>
      </c>
      <c r="L528" s="2" t="str">
        <f t="shared" si="53"/>
        <v/>
      </c>
    </row>
    <row r="529" spans="1:12" x14ac:dyDescent="0.2">
      <c r="A529" s="1">
        <v>484530023161</v>
      </c>
      <c r="B529" s="48">
        <v>40.3755405478</v>
      </c>
      <c r="C529" s="2"/>
      <c r="D529" s="1">
        <v>484530023161</v>
      </c>
      <c r="E529" s="2">
        <f>VLOOKUP(D529,'SVI Score (all Texas)'!$A$2:$B$15812, 2, FALSE)</f>
        <v>0.16215254784910538</v>
      </c>
      <c r="F529" s="2">
        <f t="shared" si="49"/>
        <v>0.60946821224734993</v>
      </c>
      <c r="G529" s="2">
        <f t="shared" si="50"/>
        <v>1.60946821224735</v>
      </c>
      <c r="H529" s="46">
        <v>0.115878261</v>
      </c>
      <c r="I529" s="2">
        <f t="shared" si="48"/>
        <v>0.18650237757000182</v>
      </c>
      <c r="J529" s="8">
        <f t="shared" si="51"/>
        <v>0.11958366898892271</v>
      </c>
      <c r="K529" t="str">
        <f t="shared" si="52"/>
        <v/>
      </c>
      <c r="L529" s="2" t="str">
        <f t="shared" si="53"/>
        <v/>
      </c>
    </row>
    <row r="530" spans="1:12" x14ac:dyDescent="0.2">
      <c r="A530" s="1">
        <v>484530023162</v>
      </c>
      <c r="B530" s="48">
        <v>40.220475607399997</v>
      </c>
      <c r="C530" s="2"/>
      <c r="D530" s="1">
        <v>484530023162</v>
      </c>
      <c r="E530" s="2">
        <f>VLOOKUP(D530,'SVI Score (all Texas)'!$A$2:$B$15812, 2, FALSE)</f>
        <v>0.16661085540153883</v>
      </c>
      <c r="F530" s="2">
        <f t="shared" si="49"/>
        <v>0.62664890900454973</v>
      </c>
      <c r="G530" s="2">
        <f t="shared" si="50"/>
        <v>1.6266489090045497</v>
      </c>
      <c r="H530" s="46">
        <v>0.1251891</v>
      </c>
      <c r="I530" s="2">
        <f t="shared" si="48"/>
        <v>0.20363871293426147</v>
      </c>
      <c r="J530" s="8">
        <f t="shared" si="51"/>
        <v>0.13057133511191163</v>
      </c>
      <c r="K530" t="str">
        <f t="shared" si="52"/>
        <v/>
      </c>
      <c r="L530" s="2" t="str">
        <f t="shared" si="53"/>
        <v/>
      </c>
    </row>
    <row r="531" spans="1:12" x14ac:dyDescent="0.2">
      <c r="A531" s="1">
        <v>484530023163</v>
      </c>
      <c r="B531" s="48">
        <v>17.914038834199999</v>
      </c>
      <c r="C531" s="2"/>
      <c r="D531" s="1">
        <v>484530023163</v>
      </c>
      <c r="E531" s="2">
        <f>VLOOKUP(D531,'SVI Score (all Texas)'!$A$2:$B$15812, 2, FALSE)</f>
        <v>0.15653240598899262</v>
      </c>
      <c r="F531" s="2">
        <f t="shared" si="49"/>
        <v>0.58781022838341968</v>
      </c>
      <c r="G531" s="2">
        <f t="shared" si="50"/>
        <v>1.5878102283834197</v>
      </c>
      <c r="H531" s="46">
        <v>0.20705702100000001</v>
      </c>
      <c r="I531" s="2">
        <f t="shared" si="48"/>
        <v>0.32876725580240052</v>
      </c>
      <c r="J531" s="8">
        <f t="shared" si="51"/>
        <v>0.2108026460816253</v>
      </c>
      <c r="K531" t="str">
        <f t="shared" si="52"/>
        <v/>
      </c>
      <c r="L531" s="2" t="str">
        <f t="shared" si="53"/>
        <v/>
      </c>
    </row>
    <row r="532" spans="1:12" x14ac:dyDescent="0.2">
      <c r="A532" s="1">
        <v>484530023171</v>
      </c>
      <c r="B532" s="48">
        <v>21.6500253022</v>
      </c>
      <c r="C532" s="2"/>
      <c r="D532" s="1">
        <v>484530023171</v>
      </c>
      <c r="E532" s="2">
        <f>VLOOKUP(D532,'SVI Score (all Texas)'!$A$2:$B$15812, 2, FALSE)</f>
        <v>0.15584027924791283</v>
      </c>
      <c r="F532" s="2">
        <f t="shared" si="49"/>
        <v>0.58514302350439551</v>
      </c>
      <c r="G532" s="2">
        <f t="shared" si="50"/>
        <v>1.5851430235043955</v>
      </c>
      <c r="H532" s="46">
        <v>0.73286197200000003</v>
      </c>
      <c r="I532" s="2">
        <f t="shared" si="48"/>
        <v>1.1616910421074738</v>
      </c>
      <c r="J532" s="8">
        <f t="shared" si="51"/>
        <v>0.74486598432041351</v>
      </c>
      <c r="K532" t="str">
        <f t="shared" si="52"/>
        <v/>
      </c>
      <c r="L532" s="2" t="str">
        <f t="shared" si="53"/>
        <v/>
      </c>
    </row>
    <row r="533" spans="1:12" x14ac:dyDescent="0.2">
      <c r="A533" s="1">
        <v>484530023172</v>
      </c>
      <c r="B533" s="48">
        <v>20.591763218200001</v>
      </c>
      <c r="C533" s="2"/>
      <c r="D533" s="1">
        <v>484530023172</v>
      </c>
      <c r="E533" s="2">
        <f>VLOOKUP(D533,'SVI Score (all Texas)'!$A$2:$B$15812, 2, FALSE)</f>
        <v>0.13496317746174424</v>
      </c>
      <c r="F533" s="2">
        <f t="shared" si="49"/>
        <v>0.50469026183666843</v>
      </c>
      <c r="G533" s="2">
        <f t="shared" si="50"/>
        <v>1.5046902618366684</v>
      </c>
      <c r="H533" s="46">
        <v>0.60959463599999997</v>
      </c>
      <c r="I533" s="2">
        <f t="shared" si="48"/>
        <v>0.91725111245706858</v>
      </c>
      <c r="J533" s="8">
        <f t="shared" si="51"/>
        <v>0.58813327122661918</v>
      </c>
      <c r="K533" t="str">
        <f t="shared" si="52"/>
        <v/>
      </c>
      <c r="L533" s="2" t="str">
        <f t="shared" si="53"/>
        <v/>
      </c>
    </row>
    <row r="534" spans="1:12" x14ac:dyDescent="0.2">
      <c r="A534" s="1">
        <v>484530023181</v>
      </c>
      <c r="B534" s="48">
        <v>31.3887168467</v>
      </c>
      <c r="C534" s="2"/>
      <c r="D534" s="1">
        <v>484530023181</v>
      </c>
      <c r="E534" s="2">
        <f>VLOOKUP(D534,'SVI Score (all Texas)'!$A$2:$B$15812, 2, FALSE)</f>
        <v>0.11733170286507651</v>
      </c>
      <c r="F534" s="2">
        <f t="shared" si="49"/>
        <v>0.43674496760449327</v>
      </c>
      <c r="G534" s="2">
        <f t="shared" si="50"/>
        <v>1.4367449676044932</v>
      </c>
      <c r="H534" s="46">
        <v>0.338571277</v>
      </c>
      <c r="I534" s="2">
        <f t="shared" si="48"/>
        <v>0.4864405784051769</v>
      </c>
      <c r="J534" s="8">
        <f t="shared" si="51"/>
        <v>0.31190138092985498</v>
      </c>
      <c r="K534" t="str">
        <f t="shared" si="52"/>
        <v/>
      </c>
      <c r="L534" s="2" t="str">
        <f t="shared" si="53"/>
        <v/>
      </c>
    </row>
    <row r="535" spans="1:12" x14ac:dyDescent="0.2">
      <c r="A535" s="1">
        <v>484530023182</v>
      </c>
      <c r="B535" s="48">
        <v>26.4269269497</v>
      </c>
      <c r="C535" s="2"/>
      <c r="D535" s="1">
        <v>484530023182</v>
      </c>
      <c r="E535" s="2">
        <f>VLOOKUP(D535,'SVI Score (all Texas)'!$A$2:$B$15812, 2, FALSE)</f>
        <v>0.21817052897129333</v>
      </c>
      <c r="F535" s="2">
        <f t="shared" si="49"/>
        <v>0.8253411495204942</v>
      </c>
      <c r="G535" s="2">
        <f t="shared" si="50"/>
        <v>1.8253411495204941</v>
      </c>
      <c r="H535" s="46">
        <v>0.37108455299999998</v>
      </c>
      <c r="I535" s="2">
        <f t="shared" si="48"/>
        <v>0.67735590454231864</v>
      </c>
      <c r="J535" s="8">
        <f t="shared" si="51"/>
        <v>0.43431459336800227</v>
      </c>
      <c r="K535" t="str">
        <f t="shared" si="52"/>
        <v/>
      </c>
      <c r="L535" s="2" t="str">
        <f t="shared" si="53"/>
        <v/>
      </c>
    </row>
    <row r="536" spans="1:12" x14ac:dyDescent="0.2">
      <c r="A536" s="1">
        <v>484530023191</v>
      </c>
      <c r="B536" s="48">
        <v>36.732611668399997</v>
      </c>
      <c r="C536" s="2"/>
      <c r="D536" s="1">
        <v>484530023191</v>
      </c>
      <c r="E536" s="2">
        <f>VLOOKUP(D536,'SVI Score (all Texas)'!$A$2:$B$15812, 2, FALSE)</f>
        <v>0.15109267056411904</v>
      </c>
      <c r="F536" s="2">
        <f t="shared" si="49"/>
        <v>0.56684746534497965</v>
      </c>
      <c r="G536" s="2">
        <f t="shared" si="50"/>
        <v>1.5668474653449795</v>
      </c>
      <c r="H536" s="46">
        <v>0.54816621499999996</v>
      </c>
      <c r="I536" s="2">
        <f t="shared" si="48"/>
        <v>0.85889284456050108</v>
      </c>
      <c r="J536" s="8">
        <f t="shared" si="51"/>
        <v>0.55071446787495348</v>
      </c>
      <c r="K536" t="str">
        <f t="shared" si="52"/>
        <v/>
      </c>
      <c r="L536" s="2" t="str">
        <f t="shared" si="53"/>
        <v/>
      </c>
    </row>
    <row r="537" spans="1:12" x14ac:dyDescent="0.2">
      <c r="A537" s="1">
        <v>484530024021</v>
      </c>
      <c r="B537" s="48">
        <v>38.822815747699998</v>
      </c>
      <c r="C537" s="2"/>
      <c r="D537" s="1">
        <v>484530024021</v>
      </c>
      <c r="E537" s="2">
        <f>VLOOKUP(D537,'SVI Score (all Texas)'!$A$2:$B$15812, 2, FALSE)</f>
        <v>0.10151654599558046</v>
      </c>
      <c r="F537" s="2">
        <f t="shared" si="49"/>
        <v>0.37579910167964309</v>
      </c>
      <c r="G537" s="2">
        <f t="shared" si="50"/>
        <v>1.3757991016796431</v>
      </c>
      <c r="H537" s="46">
        <v>0.67310720000000002</v>
      </c>
      <c r="I537" s="2">
        <f t="shared" si="48"/>
        <v>0.92606028109409988</v>
      </c>
      <c r="J537" s="8">
        <f t="shared" si="51"/>
        <v>0.59378163196112488</v>
      </c>
      <c r="K537" t="str">
        <f t="shared" si="52"/>
        <v/>
      </c>
      <c r="L537" s="2" t="str">
        <f t="shared" si="53"/>
        <v/>
      </c>
    </row>
    <row r="538" spans="1:12" x14ac:dyDescent="0.2">
      <c r="A538" s="1">
        <v>484530024022</v>
      </c>
      <c r="B538" s="48">
        <v>30.098009771299999</v>
      </c>
      <c r="C538" s="2"/>
      <c r="D538" s="1">
        <v>484530024022</v>
      </c>
      <c r="E538" s="2">
        <f>VLOOKUP(D538,'SVI Score (all Texas)'!$A$2:$B$15812, 2, FALSE)</f>
        <v>0.15573043776860512</v>
      </c>
      <c r="F538" s="2">
        <f t="shared" si="49"/>
        <v>0.58471973436941471</v>
      </c>
      <c r="G538" s="2">
        <f t="shared" si="50"/>
        <v>1.5847197343694148</v>
      </c>
      <c r="H538" s="46">
        <v>0.31912086899999997</v>
      </c>
      <c r="I538" s="2">
        <f t="shared" si="48"/>
        <v>0.50571713875341673</v>
      </c>
      <c r="J538" s="8">
        <f t="shared" si="51"/>
        <v>0.32426134031462844</v>
      </c>
      <c r="K538" t="str">
        <f t="shared" si="52"/>
        <v/>
      </c>
      <c r="L538" s="2" t="str">
        <f t="shared" si="53"/>
        <v/>
      </c>
    </row>
    <row r="539" spans="1:12" x14ac:dyDescent="0.2">
      <c r="A539" s="1">
        <v>484530024023</v>
      </c>
      <c r="B539" s="48">
        <v>35.957033703199997</v>
      </c>
      <c r="C539" s="2"/>
      <c r="D539" s="1">
        <v>484530024023</v>
      </c>
      <c r="E539" s="2">
        <f>VLOOKUP(D539,'SVI Score (all Texas)'!$A$2:$B$15812, 2, FALSE)</f>
        <v>0.15292153661109664</v>
      </c>
      <c r="F539" s="2">
        <f t="shared" si="49"/>
        <v>0.5738952503156487</v>
      </c>
      <c r="G539" s="2">
        <f t="shared" si="50"/>
        <v>1.5738952503156487</v>
      </c>
      <c r="H539" s="46">
        <v>0.20737839</v>
      </c>
      <c r="I539" s="2">
        <f t="shared" si="48"/>
        <v>0.32639186303910622</v>
      </c>
      <c r="J539" s="8">
        <f t="shared" si="51"/>
        <v>0.20927956532723732</v>
      </c>
      <c r="K539" t="str">
        <f t="shared" si="52"/>
        <v/>
      </c>
      <c r="L539" s="2" t="str">
        <f t="shared" si="53"/>
        <v/>
      </c>
    </row>
    <row r="540" spans="1:12" x14ac:dyDescent="0.2">
      <c r="A540" s="1">
        <v>484530024024</v>
      </c>
      <c r="B540" s="48">
        <v>43.484677638800001</v>
      </c>
      <c r="C540" s="2"/>
      <c r="D540" s="1">
        <v>484530024024</v>
      </c>
      <c r="E540" s="2">
        <f>VLOOKUP(D540,'SVI Score (all Texas)'!$A$2:$B$15812, 2, FALSE)</f>
        <v>0.12310906355461558</v>
      </c>
      <c r="F540" s="2">
        <f t="shared" si="49"/>
        <v>0.45900881568957197</v>
      </c>
      <c r="G540" s="2">
        <f t="shared" si="50"/>
        <v>1.459008815689572</v>
      </c>
      <c r="H540" s="46">
        <v>0.43915125199999999</v>
      </c>
      <c r="I540" s="2">
        <f t="shared" si="48"/>
        <v>0.64072554808911275</v>
      </c>
      <c r="J540" s="8">
        <f t="shared" si="51"/>
        <v>0.41082753396361321</v>
      </c>
      <c r="K540" t="str">
        <f t="shared" si="52"/>
        <v/>
      </c>
      <c r="L540" s="2" t="str">
        <f t="shared" si="53"/>
        <v/>
      </c>
    </row>
    <row r="541" spans="1:12" x14ac:dyDescent="0.2">
      <c r="A541" s="1">
        <v>484530024031</v>
      </c>
      <c r="B541" s="48">
        <v>32.973812683299997</v>
      </c>
      <c r="C541" s="2"/>
      <c r="D541" s="1">
        <v>484530024031</v>
      </c>
      <c r="E541" s="2">
        <f>VLOOKUP(D541,'SVI Score (all Texas)'!$A$2:$B$15812, 2, FALSE)</f>
        <v>0.12938799358721051</v>
      </c>
      <c r="F541" s="2">
        <f t="shared" si="49"/>
        <v>0.48320552970738501</v>
      </c>
      <c r="G541" s="2">
        <f t="shared" si="50"/>
        <v>1.483205529707385</v>
      </c>
      <c r="H541" s="46">
        <v>0.17978991</v>
      </c>
      <c r="I541" s="2">
        <f t="shared" si="48"/>
        <v>0.26666538869759304</v>
      </c>
      <c r="J541" s="8">
        <f t="shared" si="51"/>
        <v>0.17098348014810816</v>
      </c>
      <c r="K541" t="str">
        <f t="shared" si="52"/>
        <v/>
      </c>
      <c r="L541" s="2" t="str">
        <f t="shared" si="53"/>
        <v/>
      </c>
    </row>
    <row r="542" spans="1:12" x14ac:dyDescent="0.2">
      <c r="A542" s="1">
        <v>484530024032</v>
      </c>
      <c r="B542" s="48">
        <v>31.586206194399999</v>
      </c>
      <c r="C542" s="2"/>
      <c r="D542" s="1">
        <v>484530024032</v>
      </c>
      <c r="E542" s="2">
        <f>VLOOKUP(D542,'SVI Score (all Texas)'!$A$2:$B$15812, 2, FALSE)</f>
        <v>0.12832361669222592</v>
      </c>
      <c r="F542" s="2">
        <f t="shared" si="49"/>
        <v>0.47910380804439229</v>
      </c>
      <c r="G542" s="2">
        <f t="shared" si="50"/>
        <v>1.4791038080443923</v>
      </c>
      <c r="H542" s="46">
        <v>0.46490462799999999</v>
      </c>
      <c r="I542" s="2">
        <f t="shared" si="48"/>
        <v>0.68764220565226164</v>
      </c>
      <c r="J542" s="8">
        <f t="shared" si="51"/>
        <v>0.4409100783322093</v>
      </c>
      <c r="K542" t="str">
        <f t="shared" si="52"/>
        <v/>
      </c>
      <c r="L542" s="2" t="str">
        <f t="shared" si="53"/>
        <v/>
      </c>
    </row>
    <row r="543" spans="1:12" x14ac:dyDescent="0.2">
      <c r="A543" s="1">
        <v>484530024071</v>
      </c>
      <c r="B543" s="48">
        <v>25.161443598799998</v>
      </c>
      <c r="C543" s="2"/>
      <c r="D543" s="1">
        <v>484530024071</v>
      </c>
      <c r="E543" s="2">
        <f>VLOOKUP(D543,'SVI Score (all Texas)'!$A$2:$B$15812, 2, FALSE)</f>
        <v>0.13012539005980883</v>
      </c>
      <c r="F543" s="2">
        <f t="shared" si="49"/>
        <v>0.48604718767659028</v>
      </c>
      <c r="G543" s="2">
        <f t="shared" si="50"/>
        <v>1.4860471876765904</v>
      </c>
      <c r="H543" s="46">
        <v>0.76879309200000001</v>
      </c>
      <c r="I543" s="2">
        <f t="shared" si="48"/>
        <v>1.1424628122717901</v>
      </c>
      <c r="J543" s="8">
        <f t="shared" si="51"/>
        <v>0.73253701403128002</v>
      </c>
      <c r="K543" t="str">
        <f t="shared" si="52"/>
        <v/>
      </c>
      <c r="L543" s="2" t="str">
        <f t="shared" si="53"/>
        <v/>
      </c>
    </row>
    <row r="544" spans="1:12" x14ac:dyDescent="0.2">
      <c r="A544" s="1">
        <v>484530024072</v>
      </c>
      <c r="B544" s="48">
        <v>31.474957127700002</v>
      </c>
      <c r="C544" s="2"/>
      <c r="D544" s="1">
        <v>484530024072</v>
      </c>
      <c r="E544" s="2">
        <f>VLOOKUP(D544,'SVI Score (all Texas)'!$A$2:$B$15812, 2, FALSE)</f>
        <v>0.14512236446862925</v>
      </c>
      <c r="F544" s="2">
        <f t="shared" si="49"/>
        <v>0.543840075799078</v>
      </c>
      <c r="G544" s="2">
        <f t="shared" si="50"/>
        <v>1.543840075799078</v>
      </c>
      <c r="H544" s="46">
        <v>0.82518861799999998</v>
      </c>
      <c r="I544" s="2">
        <f t="shared" si="48"/>
        <v>1.2739592585616564</v>
      </c>
      <c r="J544" s="8">
        <f t="shared" si="51"/>
        <v>0.81685136814960679</v>
      </c>
      <c r="K544" t="str">
        <f t="shared" si="52"/>
        <v/>
      </c>
      <c r="L544" s="2" t="str">
        <f t="shared" si="53"/>
        <v/>
      </c>
    </row>
    <row r="545" spans="1:12" x14ac:dyDescent="0.2">
      <c r="A545" s="1">
        <v>484530024091</v>
      </c>
      <c r="B545" s="48">
        <v>25.543851804999999</v>
      </c>
      <c r="C545" s="2"/>
      <c r="D545" s="1">
        <v>484530024091</v>
      </c>
      <c r="E545" s="2">
        <f>VLOOKUP(D545,'SVI Score (all Texas)'!$A$2:$B$15812, 2, FALSE)</f>
        <v>0.11949489845397654</v>
      </c>
      <c r="F545" s="2">
        <f t="shared" si="49"/>
        <v>0.44508113710431119</v>
      </c>
      <c r="G545" s="2">
        <f t="shared" si="50"/>
        <v>1.4450811371043111</v>
      </c>
      <c r="H545" s="46">
        <v>0.50191085999999996</v>
      </c>
      <c r="I545" s="2">
        <f t="shared" si="48"/>
        <v>0.72530191629380258</v>
      </c>
      <c r="J545" s="8">
        <f t="shared" si="51"/>
        <v>0.46505715050498253</v>
      </c>
      <c r="K545" t="str">
        <f t="shared" si="52"/>
        <v/>
      </c>
      <c r="L545" s="2" t="str">
        <f t="shared" si="53"/>
        <v/>
      </c>
    </row>
    <row r="546" spans="1:12" x14ac:dyDescent="0.2">
      <c r="A546" s="1">
        <v>484530024092</v>
      </c>
      <c r="B546" s="48">
        <v>32.545385234400001</v>
      </c>
      <c r="C546" s="2"/>
      <c r="D546" s="1">
        <v>484530024092</v>
      </c>
      <c r="E546" s="2">
        <f>VLOOKUP(D546,'SVI Score (all Texas)'!$A$2:$B$15812, 2, FALSE)</f>
        <v>0.12305220876084426</v>
      </c>
      <c r="F546" s="2">
        <f t="shared" si="49"/>
        <v>0.45878971798052204</v>
      </c>
      <c r="G546" s="2">
        <f t="shared" si="50"/>
        <v>1.458789717980522</v>
      </c>
      <c r="H546" s="46">
        <v>0.327306716</v>
      </c>
      <c r="I546" s="2">
        <f t="shared" si="48"/>
        <v>0.47747167192677081</v>
      </c>
      <c r="J546" s="8">
        <f t="shared" si="51"/>
        <v>0.3061505977093904</v>
      </c>
      <c r="K546" t="str">
        <f t="shared" si="52"/>
        <v/>
      </c>
      <c r="L546" s="2" t="str">
        <f t="shared" si="53"/>
        <v/>
      </c>
    </row>
    <row r="547" spans="1:12" x14ac:dyDescent="0.2">
      <c r="A547" s="1">
        <v>484530024093</v>
      </c>
      <c r="B547" s="48">
        <v>29.150904650400001</v>
      </c>
      <c r="C547" s="2"/>
      <c r="D547" s="1">
        <v>484530024093</v>
      </c>
      <c r="E547" s="2">
        <f>VLOOKUP(D547,'SVI Score (all Texas)'!$A$2:$B$15812, 2, FALSE)</f>
        <v>0.15124229740648898</v>
      </c>
      <c r="F547" s="2">
        <f t="shared" si="49"/>
        <v>0.56742407280762364</v>
      </c>
      <c r="G547" s="2">
        <f t="shared" si="50"/>
        <v>1.5674240728076236</v>
      </c>
      <c r="H547" s="46">
        <v>0.29100025000000002</v>
      </c>
      <c r="I547" s="2">
        <f t="shared" si="48"/>
        <v>0.45612079704303671</v>
      </c>
      <c r="J547" s="8">
        <f t="shared" si="51"/>
        <v>0.29246060625734022</v>
      </c>
      <c r="K547" t="str">
        <f t="shared" si="52"/>
        <v/>
      </c>
      <c r="L547" s="2" t="str">
        <f t="shared" si="53"/>
        <v/>
      </c>
    </row>
    <row r="548" spans="1:12" x14ac:dyDescent="0.2">
      <c r="A548" s="1">
        <v>484530024101</v>
      </c>
      <c r="B548" s="48">
        <v>38.390457589699999</v>
      </c>
      <c r="C548" s="2"/>
      <c r="D548" s="1">
        <v>484530024101</v>
      </c>
      <c r="E548" s="2">
        <f>VLOOKUP(D548,'SVI Score (all Texas)'!$A$2:$B$15812, 2, FALSE)</f>
        <v>0.12838004482637652</v>
      </c>
      <c r="F548" s="2">
        <f t="shared" si="49"/>
        <v>0.47932126156235044</v>
      </c>
      <c r="G548" s="2">
        <f t="shared" si="50"/>
        <v>1.4793212615623506</v>
      </c>
      <c r="H548" s="46">
        <v>0.332295442</v>
      </c>
      <c r="I548" s="2">
        <f t="shared" si="48"/>
        <v>0.4915717124708589</v>
      </c>
      <c r="J548" s="8">
        <f t="shared" si="51"/>
        <v>0.31519141854569177</v>
      </c>
      <c r="K548" t="str">
        <f t="shared" si="52"/>
        <v/>
      </c>
      <c r="L548" s="2" t="str">
        <f t="shared" si="53"/>
        <v/>
      </c>
    </row>
    <row r="549" spans="1:12" x14ac:dyDescent="0.2">
      <c r="A549" s="1">
        <v>484530024102</v>
      </c>
      <c r="B549" s="48">
        <v>33.269481143900002</v>
      </c>
      <c r="C549" s="2"/>
      <c r="D549" s="1">
        <v>484530024102</v>
      </c>
      <c r="E549" s="2">
        <f>VLOOKUP(D549,'SVI Score (all Texas)'!$A$2:$B$15812, 2, FALSE)</f>
        <v>0.16954529447322442</v>
      </c>
      <c r="F549" s="2">
        <f t="shared" si="49"/>
        <v>0.63795717054778722</v>
      </c>
      <c r="G549" s="2">
        <f t="shared" si="50"/>
        <v>1.6379571705477871</v>
      </c>
      <c r="H549" s="46">
        <v>0.29545446600000003</v>
      </c>
      <c r="I549" s="2">
        <f t="shared" si="48"/>
        <v>0.48394176115506743</v>
      </c>
      <c r="J549" s="8">
        <f t="shared" si="51"/>
        <v>0.31029916149011222</v>
      </c>
      <c r="K549" t="str">
        <f t="shared" si="52"/>
        <v/>
      </c>
      <c r="L549" s="2" t="str">
        <f t="shared" si="53"/>
        <v/>
      </c>
    </row>
    <row r="550" spans="1:12" x14ac:dyDescent="0.2">
      <c r="A550" s="1">
        <v>484530024111</v>
      </c>
      <c r="B550" s="48">
        <v>26.317119080800001</v>
      </c>
      <c r="C550" s="2"/>
      <c r="D550" s="1">
        <v>484530024111</v>
      </c>
      <c r="E550" s="2">
        <f>VLOOKUP(D550,'SVI Score (all Texas)'!$A$2:$B$15812, 2, FALSE)</f>
        <v>0.17970319517111016</v>
      </c>
      <c r="F550" s="2">
        <f t="shared" si="49"/>
        <v>0.67710202754287407</v>
      </c>
      <c r="G550" s="2">
        <f t="shared" si="50"/>
        <v>1.6771020275428741</v>
      </c>
      <c r="H550" s="46">
        <v>0.23726401699999999</v>
      </c>
      <c r="I550" s="2">
        <f t="shared" si="48"/>
        <v>0.39791596397366691</v>
      </c>
      <c r="J550" s="8">
        <f t="shared" si="51"/>
        <v>0.25514018395489252</v>
      </c>
      <c r="K550" t="str">
        <f t="shared" si="52"/>
        <v/>
      </c>
      <c r="L550" s="2" t="str">
        <f t="shared" si="53"/>
        <v/>
      </c>
    </row>
    <row r="551" spans="1:12" x14ac:dyDescent="0.2">
      <c r="A551" s="1">
        <v>484530024112</v>
      </c>
      <c r="B551" s="48">
        <v>36.335148507600003</v>
      </c>
      <c r="C551" s="2"/>
      <c r="D551" s="1">
        <v>484530024112</v>
      </c>
      <c r="E551" s="2">
        <f>VLOOKUP(D551,'SVI Score (all Texas)'!$A$2:$B$15812, 2, FALSE)</f>
        <v>0.20688540576928988</v>
      </c>
      <c r="F551" s="2">
        <f t="shared" si="49"/>
        <v>0.7818523867285615</v>
      </c>
      <c r="G551" s="2">
        <f t="shared" si="50"/>
        <v>1.7818523867285614</v>
      </c>
      <c r="H551" s="46">
        <v>0.41822702</v>
      </c>
      <c r="I551" s="2">
        <f t="shared" si="48"/>
        <v>0.74521881378137378</v>
      </c>
      <c r="J551" s="8">
        <f t="shared" si="51"/>
        <v>0.47782768837947193</v>
      </c>
      <c r="K551" t="str">
        <f t="shared" si="52"/>
        <v/>
      </c>
      <c r="L551" s="2" t="str">
        <f t="shared" si="53"/>
        <v/>
      </c>
    </row>
    <row r="552" spans="1:12" x14ac:dyDescent="0.2">
      <c r="A552" s="1">
        <v>484530024113</v>
      </c>
      <c r="B552" s="48">
        <v>37.597227251200003</v>
      </c>
      <c r="C552" s="2"/>
      <c r="D552" s="1">
        <v>484530024113</v>
      </c>
      <c r="E552" s="2">
        <f>VLOOKUP(D552,'SVI Score (all Texas)'!$A$2:$B$15812, 2, FALSE)</f>
        <v>0.23057410590762151</v>
      </c>
      <c r="F552" s="2">
        <f t="shared" si="49"/>
        <v>0.87314002645785016</v>
      </c>
      <c r="G552" s="2">
        <f t="shared" si="50"/>
        <v>1.8731400264578502</v>
      </c>
      <c r="H552" s="46">
        <v>0.50704617900000004</v>
      </c>
      <c r="I552" s="2">
        <f t="shared" si="48"/>
        <v>0.94976849314741185</v>
      </c>
      <c r="J552" s="8">
        <f t="shared" si="51"/>
        <v>0.60898312708114455</v>
      </c>
      <c r="K552" t="str">
        <f t="shared" si="52"/>
        <v/>
      </c>
      <c r="L552" s="2" t="str">
        <f t="shared" si="53"/>
        <v/>
      </c>
    </row>
    <row r="553" spans="1:12" x14ac:dyDescent="0.2">
      <c r="A553" s="1">
        <v>484530024121</v>
      </c>
      <c r="B553" s="48">
        <v>21.894938246100001</v>
      </c>
      <c r="C553" s="2"/>
      <c r="D553" s="1">
        <v>484530024121</v>
      </c>
      <c r="E553" s="2">
        <f>VLOOKUP(D553,'SVI Score (all Texas)'!$A$2:$B$15812, 2, FALSE)</f>
        <v>0.18788408371399756</v>
      </c>
      <c r="F553" s="2">
        <f t="shared" si="49"/>
        <v>0.70862819831659751</v>
      </c>
      <c r="G553" s="2">
        <f t="shared" si="50"/>
        <v>1.7086281983165974</v>
      </c>
      <c r="H553" s="46">
        <v>0.478962624</v>
      </c>
      <c r="I553" s="2">
        <f t="shared" si="48"/>
        <v>0.81836904530610988</v>
      </c>
      <c r="J553" s="8">
        <f t="shared" si="51"/>
        <v>0.52473096750701964</v>
      </c>
      <c r="K553" t="str">
        <f t="shared" si="52"/>
        <v/>
      </c>
      <c r="L553" s="2" t="str">
        <f t="shared" si="53"/>
        <v/>
      </c>
    </row>
    <row r="554" spans="1:12" x14ac:dyDescent="0.2">
      <c r="A554" s="1">
        <v>484530024122</v>
      </c>
      <c r="B554" s="48">
        <v>34.277140038799999</v>
      </c>
      <c r="C554" s="2"/>
      <c r="D554" s="1">
        <v>484530024122</v>
      </c>
      <c r="E554" s="2">
        <f>VLOOKUP(D554,'SVI Score (all Texas)'!$A$2:$B$15812, 2, FALSE)</f>
        <v>0.20441132241274246</v>
      </c>
      <c r="F554" s="2">
        <f t="shared" si="49"/>
        <v>0.77231816877680193</v>
      </c>
      <c r="G554" s="2">
        <f t="shared" si="50"/>
        <v>1.7723181687768019</v>
      </c>
      <c r="H554" s="46">
        <v>0.69153682100000002</v>
      </c>
      <c r="I554" s="2">
        <f t="shared" si="48"/>
        <v>1.2256232722364511</v>
      </c>
      <c r="J554" s="8">
        <f t="shared" si="51"/>
        <v>0.78585876277760869</v>
      </c>
      <c r="K554" t="str">
        <f t="shared" si="52"/>
        <v/>
      </c>
      <c r="L554" s="2" t="str">
        <f t="shared" si="53"/>
        <v/>
      </c>
    </row>
    <row r="555" spans="1:12" x14ac:dyDescent="0.2">
      <c r="A555" s="1">
        <v>484530024123</v>
      </c>
      <c r="B555" s="48">
        <v>20.137135922700001</v>
      </c>
      <c r="C555" s="2"/>
      <c r="D555" s="1">
        <v>484530024123</v>
      </c>
      <c r="E555" s="2">
        <f>VLOOKUP(D555,'SVI Score (all Texas)'!$A$2:$B$15812, 2, FALSE)</f>
        <v>0.22330822820766205</v>
      </c>
      <c r="F555" s="2">
        <f t="shared" si="49"/>
        <v>0.84513997487554815</v>
      </c>
      <c r="G555" s="2">
        <f t="shared" si="50"/>
        <v>1.8451399748755482</v>
      </c>
      <c r="H555" s="46">
        <v>0.50134096100000003</v>
      </c>
      <c r="I555" s="2">
        <f t="shared" si="48"/>
        <v>0.92504424818362319</v>
      </c>
      <c r="J555" s="8">
        <f t="shared" si="51"/>
        <v>0.59313016067785562</v>
      </c>
      <c r="K555" t="str">
        <f t="shared" si="52"/>
        <v/>
      </c>
      <c r="L555" s="2" t="str">
        <f t="shared" si="53"/>
        <v/>
      </c>
    </row>
    <row r="556" spans="1:12" x14ac:dyDescent="0.2">
      <c r="A556" s="1">
        <v>484530024131</v>
      </c>
      <c r="B556" s="48">
        <v>28.171354453500001</v>
      </c>
      <c r="C556" s="2"/>
      <c r="D556" s="1">
        <v>484530024131</v>
      </c>
      <c r="E556" s="2">
        <f>VLOOKUP(D556,'SVI Score (all Texas)'!$A$2:$B$15812, 2, FALSE)</f>
        <v>0.23313675889720853</v>
      </c>
      <c r="F556" s="2">
        <f t="shared" si="49"/>
        <v>0.88301555958117506</v>
      </c>
      <c r="G556" s="2">
        <f t="shared" si="50"/>
        <v>1.8830155595811751</v>
      </c>
      <c r="H556" s="46">
        <v>0.37538615600000003</v>
      </c>
      <c r="I556" s="2">
        <f t="shared" si="48"/>
        <v>0.70685797259936634</v>
      </c>
      <c r="J556" s="8">
        <f t="shared" si="51"/>
        <v>0.45323105752781423</v>
      </c>
      <c r="K556" t="str">
        <f t="shared" si="52"/>
        <v/>
      </c>
      <c r="L556" s="2" t="str">
        <f t="shared" si="53"/>
        <v/>
      </c>
    </row>
    <row r="557" spans="1:12" x14ac:dyDescent="0.2">
      <c r="A557" s="1">
        <v>484530024132</v>
      </c>
      <c r="B557" s="48">
        <v>20.5273597427</v>
      </c>
      <c r="C557" s="2"/>
      <c r="D557" s="1">
        <v>484530024132</v>
      </c>
      <c r="E557" s="2">
        <f>VLOOKUP(D557,'SVI Score (all Texas)'!$A$2:$B$15812, 2, FALSE)</f>
        <v>0.22013951013711303</v>
      </c>
      <c r="F557" s="2">
        <f t="shared" si="49"/>
        <v>0.83292888722874669</v>
      </c>
      <c r="G557" s="2">
        <f t="shared" si="50"/>
        <v>1.8329288872287468</v>
      </c>
      <c r="H557" s="46">
        <v>0.73509071699999995</v>
      </c>
      <c r="I557" s="2">
        <f t="shared" si="48"/>
        <v>1.3473690099229916</v>
      </c>
      <c r="J557" s="8">
        <f t="shared" si="51"/>
        <v>0.86392104909272538</v>
      </c>
      <c r="K557" t="str">
        <f t="shared" si="52"/>
        <v/>
      </c>
      <c r="L557" s="2" t="str">
        <f t="shared" si="53"/>
        <v/>
      </c>
    </row>
    <row r="558" spans="1:12" x14ac:dyDescent="0.2">
      <c r="A558" s="1">
        <v>484530024133</v>
      </c>
      <c r="B558" s="48">
        <v>23.285278600200002</v>
      </c>
      <c r="C558" s="2"/>
      <c r="D558" s="1">
        <v>484530024133</v>
      </c>
      <c r="E558" s="2">
        <f>VLOOKUP(D558,'SVI Score (all Texas)'!$A$2:$B$15812, 2, FALSE)</f>
        <v>0.20349993954795029</v>
      </c>
      <c r="F558" s="2">
        <f t="shared" si="49"/>
        <v>0.76880603049438234</v>
      </c>
      <c r="G558" s="2">
        <f t="shared" si="50"/>
        <v>1.7688060304943822</v>
      </c>
      <c r="H558" s="46">
        <v>0.43115609799999999</v>
      </c>
      <c r="I558" s="2">
        <f t="shared" si="48"/>
        <v>0.76263150622682685</v>
      </c>
      <c r="J558" s="8">
        <f t="shared" si="51"/>
        <v>0.48899255220980786</v>
      </c>
      <c r="K558" t="str">
        <f t="shared" si="52"/>
        <v/>
      </c>
      <c r="L558" s="2" t="str">
        <f t="shared" si="53"/>
        <v/>
      </c>
    </row>
    <row r="559" spans="1:12" x14ac:dyDescent="0.2">
      <c r="A559" s="1">
        <v>484530024191</v>
      </c>
      <c r="B559" s="48">
        <v>33.6627487652</v>
      </c>
      <c r="C559" s="2"/>
      <c r="D559" s="1">
        <v>484530024191</v>
      </c>
      <c r="E559" s="2">
        <f>VLOOKUP(D559,'SVI Score (all Texas)'!$A$2:$B$15812, 2, FALSE)</f>
        <v>0.19216146736476306</v>
      </c>
      <c r="F559" s="2">
        <f t="shared" si="49"/>
        <v>0.72511168012078442</v>
      </c>
      <c r="G559" s="2">
        <f t="shared" si="50"/>
        <v>1.7251116801207844</v>
      </c>
      <c r="H559" s="46">
        <v>0.679564002</v>
      </c>
      <c r="I559" s="2">
        <f t="shared" si="48"/>
        <v>1.1723237972398242</v>
      </c>
      <c r="J559" s="8">
        <f t="shared" si="51"/>
        <v>0.75168361252845084</v>
      </c>
      <c r="K559" t="str">
        <f t="shared" si="52"/>
        <v/>
      </c>
      <c r="L559" s="2" t="str">
        <f t="shared" si="53"/>
        <v/>
      </c>
    </row>
    <row r="560" spans="1:12" x14ac:dyDescent="0.2">
      <c r="A560" s="1">
        <v>484530024192</v>
      </c>
      <c r="B560" s="48">
        <v>36.684853088899999</v>
      </c>
      <c r="C560" s="2"/>
      <c r="D560" s="1">
        <v>484530024192</v>
      </c>
      <c r="E560" s="2">
        <f>VLOOKUP(D560,'SVI Score (all Texas)'!$A$2:$B$15812, 2, FALSE)</f>
        <v>0.17193090319130591</v>
      </c>
      <c r="F560" s="2">
        <f t="shared" si="49"/>
        <v>0.6471504394025388</v>
      </c>
      <c r="G560" s="2">
        <f t="shared" si="50"/>
        <v>1.6471504394025387</v>
      </c>
      <c r="H560" s="46">
        <v>0.39850639900000001</v>
      </c>
      <c r="I560" s="2">
        <f t="shared" si="48"/>
        <v>0.65639999021757345</v>
      </c>
      <c r="J560" s="8">
        <f t="shared" si="51"/>
        <v>0.42087784712046472</v>
      </c>
      <c r="K560" t="str">
        <f t="shared" si="52"/>
        <v/>
      </c>
      <c r="L560" s="2" t="str">
        <f t="shared" si="53"/>
        <v/>
      </c>
    </row>
    <row r="561" spans="1:12" x14ac:dyDescent="0.2">
      <c r="A561" s="1">
        <v>484530024211</v>
      </c>
      <c r="B561" s="48">
        <v>35.6616185122</v>
      </c>
      <c r="C561" s="2"/>
      <c r="D561" s="1">
        <v>484530024211</v>
      </c>
      <c r="E561" s="2">
        <f>VLOOKUP(D561,'SVI Score (all Texas)'!$A$2:$B$15812, 2, FALSE)</f>
        <v>0.13089372863378207</v>
      </c>
      <c r="F561" s="2">
        <f t="shared" si="49"/>
        <v>0.48900808525735234</v>
      </c>
      <c r="G561" s="2">
        <f t="shared" si="50"/>
        <v>1.4890080852573524</v>
      </c>
      <c r="H561" s="46">
        <v>0.58545981800000002</v>
      </c>
      <c r="I561" s="2">
        <f t="shared" si="48"/>
        <v>0.87175440259529802</v>
      </c>
      <c r="J561" s="8">
        <f t="shared" si="51"/>
        <v>0.55896118471982426</v>
      </c>
      <c r="K561" t="str">
        <f t="shared" si="52"/>
        <v/>
      </c>
      <c r="L561" s="2" t="str">
        <f t="shared" si="53"/>
        <v/>
      </c>
    </row>
    <row r="562" spans="1:12" x14ac:dyDescent="0.2">
      <c r="A562" s="1">
        <v>484530024212</v>
      </c>
      <c r="B562" s="48">
        <v>34.736973479900001</v>
      </c>
      <c r="C562" s="2"/>
      <c r="D562" s="1">
        <v>484530024212</v>
      </c>
      <c r="E562" s="2">
        <f>VLOOKUP(D562,'SVI Score (all Texas)'!$A$2:$B$15812, 2, FALSE)</f>
        <v>0.12245669094769587</v>
      </c>
      <c r="F562" s="2">
        <f t="shared" si="49"/>
        <v>0.45649480879337351</v>
      </c>
      <c r="G562" s="2">
        <f t="shared" si="50"/>
        <v>1.4564948087933736</v>
      </c>
      <c r="H562" s="46">
        <v>0.84971319300000003</v>
      </c>
      <c r="I562" s="2">
        <f t="shared" si="48"/>
        <v>1.237602854567742</v>
      </c>
      <c r="J562" s="8">
        <f t="shared" si="51"/>
        <v>0.79353996463034626</v>
      </c>
      <c r="K562" t="str">
        <f t="shared" si="52"/>
        <v/>
      </c>
      <c r="L562" s="2" t="str">
        <f t="shared" si="53"/>
        <v/>
      </c>
    </row>
    <row r="563" spans="1:12" x14ac:dyDescent="0.2">
      <c r="A563" s="1">
        <v>484530024213</v>
      </c>
      <c r="B563" s="48">
        <v>35.409996789600001</v>
      </c>
      <c r="C563" s="2"/>
      <c r="D563" s="1">
        <v>484530024213</v>
      </c>
      <c r="E563" s="2">
        <f>VLOOKUP(D563,'SVI Score (all Texas)'!$A$2:$B$15812, 2, FALSE)</f>
        <v>0.12696916072446407</v>
      </c>
      <c r="F563" s="2">
        <f t="shared" si="49"/>
        <v>0.47388422707573652</v>
      </c>
      <c r="G563" s="2">
        <f t="shared" si="50"/>
        <v>1.4738842270757364</v>
      </c>
      <c r="H563" s="46">
        <v>0.44702805699999998</v>
      </c>
      <c r="I563" s="2">
        <f t="shared" si="48"/>
        <v>0.65886760227261321</v>
      </c>
      <c r="J563" s="8">
        <f t="shared" si="51"/>
        <v>0.42246005806612513</v>
      </c>
      <c r="K563" t="str">
        <f t="shared" si="52"/>
        <v/>
      </c>
      <c r="L563" s="2" t="str">
        <f t="shared" si="53"/>
        <v/>
      </c>
    </row>
    <row r="564" spans="1:12" x14ac:dyDescent="0.2">
      <c r="A564" s="1">
        <v>484530024221</v>
      </c>
      <c r="B564" s="48">
        <v>43.276698687200003</v>
      </c>
      <c r="C564" s="2"/>
      <c r="D564" s="1">
        <v>484530024221</v>
      </c>
      <c r="E564" s="2">
        <f>VLOOKUP(D564,'SVI Score (all Texas)'!$A$2:$B$15812, 2, FALSE)</f>
        <v>0.1382330020791257</v>
      </c>
      <c r="F564" s="2">
        <f t="shared" si="49"/>
        <v>0.51729097736375096</v>
      </c>
      <c r="G564" s="2">
        <f t="shared" si="50"/>
        <v>1.5172909773637508</v>
      </c>
      <c r="H564" s="46">
        <v>0.43970382299999999</v>
      </c>
      <c r="I564" s="2">
        <f t="shared" si="48"/>
        <v>0.66715864335024766</v>
      </c>
      <c r="J564" s="8">
        <f t="shared" si="51"/>
        <v>0.4277762000087621</v>
      </c>
      <c r="K564" t="str">
        <f t="shared" si="52"/>
        <v/>
      </c>
      <c r="L564" s="2" t="str">
        <f t="shared" si="53"/>
        <v/>
      </c>
    </row>
    <row r="565" spans="1:12" x14ac:dyDescent="0.2">
      <c r="A565" s="1">
        <v>484530024222</v>
      </c>
      <c r="B565" s="48">
        <v>37.269901059699997</v>
      </c>
      <c r="C565" s="2"/>
      <c r="D565" s="1">
        <v>484530024222</v>
      </c>
      <c r="E565" s="2">
        <f>VLOOKUP(D565,'SVI Score (all Texas)'!$A$2:$B$15812, 2, FALSE)</f>
        <v>0.14218097340774918</v>
      </c>
      <c r="F565" s="2">
        <f t="shared" si="49"/>
        <v>0.53250502381646292</v>
      </c>
      <c r="G565" s="2">
        <f t="shared" si="50"/>
        <v>1.532505023816463</v>
      </c>
      <c r="H565" s="46">
        <v>0.60554096199999996</v>
      </c>
      <c r="I565" s="2">
        <f t="shared" si="48"/>
        <v>0.9279945663916539</v>
      </c>
      <c r="J565" s="8">
        <f t="shared" si="51"/>
        <v>0.59502187852401933</v>
      </c>
      <c r="K565" t="str">
        <f t="shared" si="52"/>
        <v/>
      </c>
      <c r="L565" s="2" t="str">
        <f t="shared" si="53"/>
        <v/>
      </c>
    </row>
    <row r="566" spans="1:12" x14ac:dyDescent="0.2">
      <c r="A566" s="1">
        <v>484530024223</v>
      </c>
      <c r="B566" s="48">
        <v>35.093589467299999</v>
      </c>
      <c r="C566" s="2"/>
      <c r="D566" s="1">
        <v>484530024223</v>
      </c>
      <c r="E566" s="2">
        <f>VLOOKUP(D566,'SVI Score (all Texas)'!$A$2:$B$15812, 2, FALSE)</f>
        <v>0.15752194088956001</v>
      </c>
      <c r="F566" s="2">
        <f t="shared" si="49"/>
        <v>0.59162353620423946</v>
      </c>
      <c r="G566" s="2">
        <f t="shared" si="50"/>
        <v>1.5916235362042395</v>
      </c>
      <c r="H566" s="46">
        <v>0.61909881200000005</v>
      </c>
      <c r="I566" s="2">
        <f t="shared" si="48"/>
        <v>0.98537224041528371</v>
      </c>
      <c r="J566" s="8">
        <f t="shared" si="51"/>
        <v>0.63181193378870715</v>
      </c>
      <c r="K566" t="str">
        <f t="shared" si="52"/>
        <v/>
      </c>
      <c r="L566" s="2" t="str">
        <f t="shared" si="53"/>
        <v/>
      </c>
    </row>
    <row r="567" spans="1:12" x14ac:dyDescent="0.2">
      <c r="A567" s="1">
        <v>484530024231</v>
      </c>
      <c r="B567" s="48">
        <v>23.1244218436</v>
      </c>
      <c r="C567" s="2"/>
      <c r="D567" s="1">
        <v>484530024231</v>
      </c>
      <c r="E567" s="2">
        <f>VLOOKUP(D567,'SVI Score (all Texas)'!$A$2:$B$15812, 2, FALSE)</f>
        <v>0.10057224611804594</v>
      </c>
      <c r="F567" s="2">
        <f t="shared" si="49"/>
        <v>0.37216011319511688</v>
      </c>
      <c r="G567" s="2">
        <f t="shared" si="50"/>
        <v>1.3721601131951169</v>
      </c>
      <c r="H567" s="46">
        <v>0.38001057300000002</v>
      </c>
      <c r="I567" s="2">
        <f t="shared" si="48"/>
        <v>0.52143535086302129</v>
      </c>
      <c r="J567" s="8">
        <f t="shared" si="51"/>
        <v>0.33433971839486026</v>
      </c>
      <c r="K567" t="str">
        <f t="shared" si="52"/>
        <v/>
      </c>
      <c r="L567" s="2" t="str">
        <f t="shared" si="53"/>
        <v/>
      </c>
    </row>
    <row r="568" spans="1:12" x14ac:dyDescent="0.2">
      <c r="A568" s="1">
        <v>484530024232</v>
      </c>
      <c r="B568" s="48">
        <v>24.647680854400001</v>
      </c>
      <c r="C568" s="2"/>
      <c r="D568" s="1">
        <v>484530024232</v>
      </c>
      <c r="E568" s="2">
        <f>VLOOKUP(D568,'SVI Score (all Texas)'!$A$2:$B$15812, 2, FALSE)</f>
        <v>0.11280515377417243</v>
      </c>
      <c r="F568" s="2">
        <f t="shared" si="49"/>
        <v>0.41930129276313943</v>
      </c>
      <c r="G568" s="2">
        <f t="shared" si="50"/>
        <v>1.4193012927631394</v>
      </c>
      <c r="H568" s="46">
        <v>0.51252647299999998</v>
      </c>
      <c r="I568" s="2">
        <f t="shared" si="48"/>
        <v>0.72742948570423227</v>
      </c>
      <c r="J568" s="8">
        <f t="shared" si="51"/>
        <v>0.46642132912534512</v>
      </c>
      <c r="K568" t="str">
        <f t="shared" si="52"/>
        <v/>
      </c>
      <c r="L568" s="2" t="str">
        <f t="shared" si="53"/>
        <v/>
      </c>
    </row>
    <row r="569" spans="1:12" x14ac:dyDescent="0.2">
      <c r="A569" s="1">
        <v>484530024233</v>
      </c>
      <c r="B569" s="48">
        <v>23.927152176900002</v>
      </c>
      <c r="C569" s="2"/>
      <c r="D569" s="1">
        <v>484530024233</v>
      </c>
      <c r="E569" s="2">
        <f>VLOOKUP(D569,'SVI Score (all Texas)'!$A$2:$B$15812, 2, FALSE)</f>
        <v>0.13063525349135871</v>
      </c>
      <c r="F569" s="2">
        <f t="shared" si="49"/>
        <v>0.48801201601156291</v>
      </c>
      <c r="G569" s="2">
        <f t="shared" si="50"/>
        <v>1.4880120160115629</v>
      </c>
      <c r="H569" s="46">
        <v>0.56640441399999997</v>
      </c>
      <c r="I569" s="2">
        <f t="shared" si="48"/>
        <v>0.84281657395398779</v>
      </c>
      <c r="J569" s="8">
        <f t="shared" si="51"/>
        <v>0.54040650586484962</v>
      </c>
      <c r="K569" t="str">
        <f t="shared" si="52"/>
        <v/>
      </c>
      <c r="L569" s="2" t="str">
        <f t="shared" si="53"/>
        <v/>
      </c>
    </row>
    <row r="570" spans="1:12" x14ac:dyDescent="0.2">
      <c r="A570" s="1">
        <v>484530024241</v>
      </c>
      <c r="B570" s="48">
        <v>26.920307681200001</v>
      </c>
      <c r="C570" s="2"/>
      <c r="D570" s="1">
        <v>484530024241</v>
      </c>
      <c r="E570" s="2">
        <f>VLOOKUP(D570,'SVI Score (all Texas)'!$A$2:$B$15812, 2, FALSE)</f>
        <v>0.15679452231142676</v>
      </c>
      <c r="F570" s="2">
        <f t="shared" si="49"/>
        <v>0.58882032941343843</v>
      </c>
      <c r="G570" s="2">
        <f t="shared" si="50"/>
        <v>1.5888203294134384</v>
      </c>
      <c r="H570" s="46">
        <v>0.90430617999999996</v>
      </c>
      <c r="I570" s="2">
        <f t="shared" si="48"/>
        <v>1.436780042798208</v>
      </c>
      <c r="J570" s="8">
        <f t="shared" si="51"/>
        <v>0.92125060970540118</v>
      </c>
      <c r="K570" t="str">
        <f t="shared" si="52"/>
        <v/>
      </c>
      <c r="L570" s="2" t="str">
        <f t="shared" si="53"/>
        <v/>
      </c>
    </row>
    <row r="571" spans="1:12" x14ac:dyDescent="0.2">
      <c r="A571" s="1">
        <v>484530024242</v>
      </c>
      <c r="B571" s="48">
        <v>20.4256049205</v>
      </c>
      <c r="C571" s="2"/>
      <c r="D571" s="1">
        <v>484530024242</v>
      </c>
      <c r="E571" s="2">
        <f>VLOOKUP(D571,'SVI Score (all Texas)'!$A$2:$B$15812, 2, FALSE)</f>
        <v>0.14982776755982677</v>
      </c>
      <c r="F571" s="2">
        <f t="shared" si="49"/>
        <v>0.56197298894593561</v>
      </c>
      <c r="G571" s="2">
        <f t="shared" si="50"/>
        <v>1.5619729889459357</v>
      </c>
      <c r="H571" s="46">
        <v>0.46568079800000001</v>
      </c>
      <c r="I571" s="2">
        <f t="shared" si="48"/>
        <v>0.72738082794678849</v>
      </c>
      <c r="J571" s="8">
        <f t="shared" si="51"/>
        <v>0.46639013020318809</v>
      </c>
      <c r="K571" t="str">
        <f t="shared" si="52"/>
        <v/>
      </c>
      <c r="L571" s="2" t="str">
        <f t="shared" si="53"/>
        <v/>
      </c>
    </row>
    <row r="572" spans="1:12" x14ac:dyDescent="0.2">
      <c r="A572" s="1">
        <v>484530024251</v>
      </c>
      <c r="B572" s="48">
        <v>18.8317523067</v>
      </c>
      <c r="C572" s="2"/>
      <c r="D572" s="1">
        <v>484530024251</v>
      </c>
      <c r="E572" s="2">
        <f>VLOOKUP(D572,'SVI Score (all Texas)'!$A$2:$B$15812, 2, FALSE)</f>
        <v>0.13054204072807021</v>
      </c>
      <c r="F572" s="2">
        <f t="shared" si="49"/>
        <v>0.48765280790374937</v>
      </c>
      <c r="G572" s="2">
        <f t="shared" si="50"/>
        <v>1.4876528079037494</v>
      </c>
      <c r="H572" s="46">
        <v>0.71727613599999995</v>
      </c>
      <c r="I572" s="2">
        <f t="shared" si="48"/>
        <v>1.0670578577627516</v>
      </c>
      <c r="J572" s="8">
        <f t="shared" si="51"/>
        <v>0.68418802654049526</v>
      </c>
      <c r="K572" t="str">
        <f t="shared" si="52"/>
        <v/>
      </c>
      <c r="L572" s="2" t="str">
        <f t="shared" si="53"/>
        <v/>
      </c>
    </row>
    <row r="573" spans="1:12" x14ac:dyDescent="0.2">
      <c r="A573" s="1">
        <v>484530024252</v>
      </c>
      <c r="B573" s="48">
        <v>17.404815018299999</v>
      </c>
      <c r="C573" s="2"/>
      <c r="D573" s="1">
        <v>484530024252</v>
      </c>
      <c r="E573" s="2">
        <f>VLOOKUP(D573,'SVI Score (all Texas)'!$A$2:$B$15812, 2, FALSE)</f>
        <v>0.12628518114131973</v>
      </c>
      <c r="F573" s="2">
        <f t="shared" si="49"/>
        <v>0.47124841838198572</v>
      </c>
      <c r="G573" s="2">
        <f t="shared" si="50"/>
        <v>1.4712484183819856</v>
      </c>
      <c r="H573" s="46">
        <v>0.71967559599999997</v>
      </c>
      <c r="I573" s="2">
        <f t="shared" si="48"/>
        <v>1.0588215823631129</v>
      </c>
      <c r="J573" s="8">
        <f t="shared" si="51"/>
        <v>0.67890699986445557</v>
      </c>
      <c r="K573" t="str">
        <f t="shared" si="52"/>
        <v/>
      </c>
      <c r="L573" s="2" t="str">
        <f t="shared" si="53"/>
        <v/>
      </c>
    </row>
    <row r="574" spans="1:12" x14ac:dyDescent="0.2">
      <c r="A574" s="1">
        <v>484530024261</v>
      </c>
      <c r="B574" s="48">
        <v>22.2305513656</v>
      </c>
      <c r="C574" s="2"/>
      <c r="D574" s="1">
        <v>484530024261</v>
      </c>
      <c r="E574" s="2">
        <f>VLOOKUP(D574,'SVI Score (all Texas)'!$A$2:$B$15812, 2, FALSE)</f>
        <v>0.15959116615728319</v>
      </c>
      <c r="F574" s="2">
        <f t="shared" si="49"/>
        <v>0.59959757824350679</v>
      </c>
      <c r="G574" s="2">
        <f t="shared" si="50"/>
        <v>1.5995975782435068</v>
      </c>
      <c r="H574" s="46">
        <v>0.79663128100000002</v>
      </c>
      <c r="I574" s="2">
        <f t="shared" si="48"/>
        <v>1.2742894678406227</v>
      </c>
      <c r="J574" s="8">
        <f t="shared" si="51"/>
        <v>0.81706309540814082</v>
      </c>
      <c r="K574" t="str">
        <f t="shared" si="52"/>
        <v/>
      </c>
      <c r="L574" s="2" t="str">
        <f t="shared" si="53"/>
        <v/>
      </c>
    </row>
    <row r="575" spans="1:12" x14ac:dyDescent="0.2">
      <c r="A575" s="1">
        <v>484530024262</v>
      </c>
      <c r="B575" s="48">
        <v>34.8174060909</v>
      </c>
      <c r="C575" s="2"/>
      <c r="D575" s="1">
        <v>484530024262</v>
      </c>
      <c r="E575" s="2">
        <f>VLOOKUP(D575,'SVI Score (all Texas)'!$A$2:$B$15812, 2, FALSE)</f>
        <v>0.15699841724506208</v>
      </c>
      <c r="F575" s="2">
        <f t="shared" si="49"/>
        <v>0.58960606637391477</v>
      </c>
      <c r="G575" s="2">
        <f t="shared" si="50"/>
        <v>1.5896060663739147</v>
      </c>
      <c r="H575" s="46">
        <v>0.70397747700000002</v>
      </c>
      <c r="I575" s="2">
        <f t="shared" si="48"/>
        <v>1.1190468680298029</v>
      </c>
      <c r="J575" s="8">
        <f t="shared" si="51"/>
        <v>0.71752291843753424</v>
      </c>
      <c r="K575" t="str">
        <f t="shared" si="52"/>
        <v/>
      </c>
      <c r="L575" s="2" t="str">
        <f t="shared" si="53"/>
        <v/>
      </c>
    </row>
    <row r="576" spans="1:12" x14ac:dyDescent="0.2">
      <c r="A576" s="1">
        <v>484530024271</v>
      </c>
      <c r="B576" s="48">
        <v>33.622964862499998</v>
      </c>
      <c r="C576" s="2"/>
      <c r="D576" s="1">
        <v>484530024271</v>
      </c>
      <c r="E576" s="2">
        <f>VLOOKUP(D576,'SVI Score (all Texas)'!$A$2:$B$15812, 2, FALSE)</f>
        <v>0.22813467910161794</v>
      </c>
      <c r="F576" s="2">
        <f t="shared" si="49"/>
        <v>0.8637393622545797</v>
      </c>
      <c r="G576" s="2">
        <f t="shared" si="50"/>
        <v>1.8637393622545797</v>
      </c>
      <c r="H576" s="46">
        <v>0.50276672300000003</v>
      </c>
      <c r="I576" s="2">
        <f t="shared" si="48"/>
        <v>0.93702613168684501</v>
      </c>
      <c r="J576" s="8">
        <f t="shared" si="51"/>
        <v>0.60081283802160856</v>
      </c>
      <c r="K576" t="str">
        <f t="shared" si="52"/>
        <v/>
      </c>
      <c r="L576" s="2" t="str">
        <f t="shared" si="53"/>
        <v/>
      </c>
    </row>
    <row r="577" spans="1:12" x14ac:dyDescent="0.2">
      <c r="A577" s="1">
        <v>484530024272</v>
      </c>
      <c r="B577" s="48">
        <v>27.606856587199999</v>
      </c>
      <c r="C577" s="2"/>
      <c r="D577" s="1">
        <v>484530024272</v>
      </c>
      <c r="E577" s="2">
        <f>VLOOKUP(D577,'SVI Score (all Texas)'!$A$2:$B$15812, 2, FALSE)</f>
        <v>0.18357489589118151</v>
      </c>
      <c r="F577" s="2">
        <f t="shared" si="49"/>
        <v>0.6920221547938239</v>
      </c>
      <c r="G577" s="2">
        <f t="shared" si="50"/>
        <v>1.6920221547938239</v>
      </c>
      <c r="H577" s="46">
        <v>0.76298468900000005</v>
      </c>
      <c r="I577" s="2">
        <f t="shared" si="48"/>
        <v>1.2909869975564756</v>
      </c>
      <c r="J577" s="8">
        <f t="shared" si="51"/>
        <v>0.82776940324447823</v>
      </c>
      <c r="K577" t="str">
        <f t="shared" si="52"/>
        <v/>
      </c>
      <c r="L577" s="2" t="str">
        <f t="shared" si="53"/>
        <v/>
      </c>
    </row>
    <row r="578" spans="1:12" x14ac:dyDescent="0.2">
      <c r="A578" s="1">
        <v>484530024273</v>
      </c>
      <c r="B578" s="48">
        <v>32.747143776999998</v>
      </c>
      <c r="C578" s="2"/>
      <c r="D578" s="1">
        <v>484530024273</v>
      </c>
      <c r="E578" s="2">
        <f>VLOOKUP(D578,'SVI Score (all Texas)'!$A$2:$B$15812, 2, FALSE)</f>
        <v>0.16988165665776567</v>
      </c>
      <c r="F578" s="2">
        <f t="shared" si="49"/>
        <v>0.63925338814274391</v>
      </c>
      <c r="G578" s="2">
        <f t="shared" si="50"/>
        <v>1.6392533881427438</v>
      </c>
      <c r="H578" s="46">
        <v>0.64706507099999999</v>
      </c>
      <c r="I578" s="2">
        <f t="shared" ref="I578:I641" si="54">IF(G578&lt;&gt;0, G578*H578, "")</f>
        <v>1.0607036099855751</v>
      </c>
      <c r="J578" s="8">
        <f t="shared" si="51"/>
        <v>0.68011373926995222</v>
      </c>
      <c r="K578" t="str">
        <f t="shared" si="52"/>
        <v/>
      </c>
      <c r="L578" s="2" t="str">
        <f t="shared" si="53"/>
        <v/>
      </c>
    </row>
    <row r="579" spans="1:12" x14ac:dyDescent="0.2">
      <c r="A579" s="1">
        <v>484530024274</v>
      </c>
      <c r="B579" s="48">
        <v>36.149364399699998</v>
      </c>
      <c r="C579" s="2"/>
      <c r="D579" s="1">
        <v>484530024274</v>
      </c>
      <c r="E579" s="2">
        <f>VLOOKUP(D579,'SVI Score (all Texas)'!$A$2:$B$15812, 2, FALSE)</f>
        <v>0.20408868073744424</v>
      </c>
      <c r="F579" s="2">
        <f t="shared" ref="F579:F641" si="55">(E579-$E$643)/($E$644-$E$643)</f>
        <v>0.77107482503720104</v>
      </c>
      <c r="G579" s="2">
        <f t="shared" ref="G579:G641" si="56">F579+1</f>
        <v>1.771074825037201</v>
      </c>
      <c r="H579" s="46">
        <v>0.38505789000000001</v>
      </c>
      <c r="I579" s="2">
        <f t="shared" si="54"/>
        <v>0.68196633516094385</v>
      </c>
      <c r="J579" s="8">
        <f t="shared" ref="J579:J583" si="57">IF(ISNUMBER(I579), (I579-$I$643)/($I$644-$I$643), "")</f>
        <v>0.43727076055566794</v>
      </c>
      <c r="K579" t="str">
        <f t="shared" ref="K579:K641" si="58">IF(ISNUMBER(J579),"","Austin-Bergstrom International Airport")</f>
        <v/>
      </c>
      <c r="L579" s="2" t="str">
        <f t="shared" ref="L579:L641" si="59">IF(ISNUMBER(J579),"","N/A")</f>
        <v/>
      </c>
    </row>
    <row r="580" spans="1:12" x14ac:dyDescent="0.2">
      <c r="A580" s="1">
        <v>484530024281</v>
      </c>
      <c r="B580" s="48">
        <v>30.1357469523</v>
      </c>
      <c r="C580" s="2"/>
      <c r="D580" s="1">
        <v>484530024281</v>
      </c>
      <c r="E580" s="2">
        <f>VLOOKUP(D580,'SVI Score (all Texas)'!$A$2:$B$15812, 2, FALSE)</f>
        <v>0.12889205958279579</v>
      </c>
      <c r="F580" s="2">
        <f t="shared" si="55"/>
        <v>0.48129438032138477</v>
      </c>
      <c r="G580" s="2">
        <f t="shared" si="56"/>
        <v>1.4812943803213847</v>
      </c>
      <c r="H580" s="46">
        <v>0.69819749499999995</v>
      </c>
      <c r="I580" s="2">
        <f t="shared" si="54"/>
        <v>1.0342360256979681</v>
      </c>
      <c r="J580" s="8">
        <f t="shared" si="57"/>
        <v>0.66314295916717514</v>
      </c>
      <c r="K580" t="str">
        <f t="shared" si="58"/>
        <v/>
      </c>
      <c r="L580" s="2" t="str">
        <f t="shared" si="59"/>
        <v/>
      </c>
    </row>
    <row r="581" spans="1:12" x14ac:dyDescent="0.2">
      <c r="A581" s="1">
        <v>484530024282</v>
      </c>
      <c r="B581" s="48">
        <v>32.969807790799997</v>
      </c>
      <c r="C581" s="2"/>
      <c r="D581" s="1">
        <v>484530024282</v>
      </c>
      <c r="E581" s="2">
        <f>VLOOKUP(D581,'SVI Score (all Texas)'!$A$2:$B$15812, 2, FALSE)</f>
        <v>0.14585302440865458</v>
      </c>
      <c r="F581" s="2">
        <f t="shared" si="55"/>
        <v>0.54665577362040874</v>
      </c>
      <c r="G581" s="2">
        <f t="shared" si="56"/>
        <v>1.5466557736204087</v>
      </c>
      <c r="H581" s="46">
        <v>0.73432183500000003</v>
      </c>
      <c r="I581" s="2">
        <f t="shared" si="54"/>
        <v>1.1357431057982832</v>
      </c>
      <c r="J581" s="8">
        <f t="shared" si="57"/>
        <v>0.72822839788868432</v>
      </c>
      <c r="K581" t="str">
        <f t="shared" si="58"/>
        <v/>
      </c>
      <c r="L581" s="2" t="str">
        <f t="shared" si="59"/>
        <v/>
      </c>
    </row>
    <row r="582" spans="1:12" x14ac:dyDescent="0.2">
      <c r="A582" s="1">
        <v>484530024291</v>
      </c>
      <c r="B582" s="48">
        <v>20.225979886000001</v>
      </c>
      <c r="C582" s="2"/>
      <c r="D582" s="1">
        <v>484530024291</v>
      </c>
      <c r="E582" s="2">
        <f>VLOOKUP(D582,'SVI Score (all Texas)'!$A$2:$B$15812, 2, FALSE)</f>
        <v>0.15943562699195551</v>
      </c>
      <c r="F582" s="2">
        <f t="shared" si="55"/>
        <v>0.59899818683725348</v>
      </c>
      <c r="G582" s="2">
        <f t="shared" si="56"/>
        <v>1.5989981868372536</v>
      </c>
      <c r="H582" s="46">
        <v>0.82851132900000002</v>
      </c>
      <c r="I582" s="2">
        <f t="shared" si="54"/>
        <v>1.3247881128451233</v>
      </c>
      <c r="J582" s="8">
        <f t="shared" si="57"/>
        <v>0.84944237832822433</v>
      </c>
      <c r="K582" t="str">
        <f t="shared" si="58"/>
        <v/>
      </c>
      <c r="L582" s="2" t="str">
        <f t="shared" si="59"/>
        <v/>
      </c>
    </row>
    <row r="583" spans="1:12" x14ac:dyDescent="0.2">
      <c r="A583" s="1">
        <v>484530024301</v>
      </c>
      <c r="B583" s="48">
        <v>21.243604800100002</v>
      </c>
      <c r="C583" s="2"/>
      <c r="D583" s="1">
        <v>484530024301</v>
      </c>
      <c r="E583" s="2">
        <f>VLOOKUP(D583,'SVI Score (all Texas)'!$A$2:$B$15812, 2, FALSE)</f>
        <v>0.12245928779092741</v>
      </c>
      <c r="F583" s="2">
        <f t="shared" si="55"/>
        <v>0.45650481608326149</v>
      </c>
      <c r="G583" s="2">
        <f t="shared" si="56"/>
        <v>1.4565048160832614</v>
      </c>
      <c r="H583" s="46">
        <v>0.51706422100000005</v>
      </c>
      <c r="I583" s="2">
        <f t="shared" si="54"/>
        <v>0.75310652811083989</v>
      </c>
      <c r="J583" s="8">
        <f t="shared" si="57"/>
        <v>0.48288522079135776</v>
      </c>
      <c r="K583" t="str">
        <f t="shared" si="58"/>
        <v/>
      </c>
      <c r="L583" s="2" t="str">
        <f t="shared" si="59"/>
        <v/>
      </c>
    </row>
    <row r="584" spans="1:12" x14ac:dyDescent="0.2">
      <c r="A584" s="1">
        <v>484530024302</v>
      </c>
      <c r="B584" s="48">
        <v>35.647358885899997</v>
      </c>
      <c r="C584" s="2"/>
      <c r="D584" s="1">
        <v>484530024302</v>
      </c>
      <c r="E584" s="2">
        <f>VLOOKUP(D584,'SVI Score (all Texas)'!$A$2:$B$15812, 2, FALSE)</f>
        <v>0.20459117642339358</v>
      </c>
      <c r="F584" s="2">
        <f t="shared" si="55"/>
        <v>0.7730112607587305</v>
      </c>
      <c r="G584" s="2">
        <f t="shared" si="56"/>
        <v>1.7730112607587305</v>
      </c>
      <c r="H584" s="46">
        <v>0.697466119</v>
      </c>
      <c r="I584" s="2">
        <f t="shared" si="54"/>
        <v>1.2366152829846888</v>
      </c>
      <c r="J584" s="8">
        <f>IF(ISNUMBER(I584), (I584-$I$643)/($I$644-$I$643), "")</f>
        <v>0.79290674249758075</v>
      </c>
      <c r="K584" t="str">
        <f t="shared" si="58"/>
        <v/>
      </c>
      <c r="L584" s="2" t="str">
        <f t="shared" si="59"/>
        <v/>
      </c>
    </row>
    <row r="585" spans="1:12" x14ac:dyDescent="0.2">
      <c r="A585" s="1">
        <v>484530024303</v>
      </c>
      <c r="B585" s="48">
        <v>26.6521998188</v>
      </c>
      <c r="C585" s="2"/>
      <c r="D585" s="1">
        <v>484530024303</v>
      </c>
      <c r="E585" s="2">
        <f>VLOOKUP(D585,'SVI Score (all Texas)'!$A$2:$B$15812, 2, FALSE)</f>
        <v>0.18813850268667759</v>
      </c>
      <c r="F585" s="2">
        <f t="shared" si="55"/>
        <v>0.70960863655857298</v>
      </c>
      <c r="G585" s="2">
        <f t="shared" si="56"/>
        <v>1.709608636558573</v>
      </c>
      <c r="H585" s="46">
        <v>0.75024167799999997</v>
      </c>
      <c r="I585" s="2">
        <f t="shared" si="54"/>
        <v>1.282619652214996</v>
      </c>
      <c r="J585" s="8">
        <f t="shared" ref="J585:J641" si="60">IF(ISNUMBER(I585), (I585-$I$643)/($I$644-$I$643), "")</f>
        <v>0.82240433568518689</v>
      </c>
      <c r="K585" t="str">
        <f t="shared" si="58"/>
        <v/>
      </c>
      <c r="L585" s="2" t="str">
        <f t="shared" si="59"/>
        <v/>
      </c>
    </row>
    <row r="586" spans="1:12" x14ac:dyDescent="0.2">
      <c r="A586" s="1">
        <v>484530024311</v>
      </c>
      <c r="B586" s="48">
        <v>30.242954218800001</v>
      </c>
      <c r="C586" s="2"/>
      <c r="D586" s="1">
        <v>484530024311</v>
      </c>
      <c r="E586" s="2">
        <f>VLOOKUP(D586,'SVI Score (all Texas)'!$A$2:$B$15812, 2, FALSE)</f>
        <v>0.16753682022766742</v>
      </c>
      <c r="F586" s="2">
        <f t="shared" si="55"/>
        <v>0.63021724086556385</v>
      </c>
      <c r="G586" s="2">
        <f t="shared" si="56"/>
        <v>1.630217240865564</v>
      </c>
      <c r="H586" s="46">
        <v>0.57165572899999995</v>
      </c>
      <c r="I586" s="2">
        <f t="shared" si="54"/>
        <v>0.93192302525537252</v>
      </c>
      <c r="J586" s="8">
        <f t="shared" si="60"/>
        <v>0.59754077147603646</v>
      </c>
      <c r="K586" t="str">
        <f t="shared" si="58"/>
        <v/>
      </c>
      <c r="L586" s="2" t="str">
        <f t="shared" si="59"/>
        <v/>
      </c>
    </row>
    <row r="587" spans="1:12" x14ac:dyDescent="0.2">
      <c r="A587" s="1">
        <v>484530024312</v>
      </c>
      <c r="B587" s="48">
        <v>25.378483606500001</v>
      </c>
      <c r="C587" s="2"/>
      <c r="D587" s="1">
        <v>484530024312</v>
      </c>
      <c r="E587" s="2">
        <f>VLOOKUP(D587,'SVI Score (all Texas)'!$A$2:$B$15812, 2, FALSE)</f>
        <v>0.19476243593301318</v>
      </c>
      <c r="F587" s="2">
        <f t="shared" si="55"/>
        <v>0.73513486755695012</v>
      </c>
      <c r="G587" s="2">
        <f t="shared" si="56"/>
        <v>1.7351348675569502</v>
      </c>
      <c r="H587" s="46">
        <v>0.59796434899999995</v>
      </c>
      <c r="I587" s="2">
        <f t="shared" si="54"/>
        <v>1.037548791505893</v>
      </c>
      <c r="J587" s="8">
        <f t="shared" si="60"/>
        <v>0.66526707519708472</v>
      </c>
      <c r="K587" t="str">
        <f t="shared" si="58"/>
        <v/>
      </c>
      <c r="L587" s="2" t="str">
        <f t="shared" si="59"/>
        <v/>
      </c>
    </row>
    <row r="588" spans="1:12" x14ac:dyDescent="0.2">
      <c r="A588" s="1">
        <v>484530024313</v>
      </c>
      <c r="B588" s="48">
        <v>33.601288413299997</v>
      </c>
      <c r="C588" s="2"/>
      <c r="D588" s="1">
        <v>484530024313</v>
      </c>
      <c r="E588" s="2">
        <f>VLOOKUP(D588,'SVI Score (all Texas)'!$A$2:$B$15812, 2, FALSE)</f>
        <v>0.18416194682174314</v>
      </c>
      <c r="F588" s="2">
        <f t="shared" si="55"/>
        <v>0.69428443569310949</v>
      </c>
      <c r="G588" s="2">
        <f t="shared" si="56"/>
        <v>1.6942844356931095</v>
      </c>
      <c r="H588" s="46">
        <v>0.73964395299999997</v>
      </c>
      <c r="I588" s="2">
        <f t="shared" si="54"/>
        <v>1.2531672375224256</v>
      </c>
      <c r="J588" s="8">
        <f t="shared" si="60"/>
        <v>0.80351970882192425</v>
      </c>
      <c r="K588" t="str">
        <f t="shared" si="58"/>
        <v/>
      </c>
      <c r="L588" s="2" t="str">
        <f t="shared" si="59"/>
        <v/>
      </c>
    </row>
    <row r="589" spans="1:12" x14ac:dyDescent="0.2">
      <c r="A589" s="1">
        <v>484530024321</v>
      </c>
      <c r="B589" s="48">
        <v>19.266887363599999</v>
      </c>
      <c r="C589" s="2"/>
      <c r="D589" s="1">
        <v>484530024321</v>
      </c>
      <c r="E589" s="2">
        <f>VLOOKUP(D589,'SVI Score (all Texas)'!$A$2:$B$15812, 2, FALSE)</f>
        <v>0.18487080903830821</v>
      </c>
      <c r="F589" s="2">
        <f t="shared" si="55"/>
        <v>0.69701613301147725</v>
      </c>
      <c r="G589" s="2">
        <f t="shared" si="56"/>
        <v>1.6970161330114772</v>
      </c>
      <c r="H589" s="46">
        <v>0.72477219500000001</v>
      </c>
      <c r="I589" s="2">
        <f t="shared" si="54"/>
        <v>1.2299501076731403</v>
      </c>
      <c r="J589" s="8">
        <f t="shared" si="60"/>
        <v>0.788633091251981</v>
      </c>
      <c r="K589" t="str">
        <f t="shared" si="58"/>
        <v/>
      </c>
      <c r="L589" s="2" t="str">
        <f t="shared" si="59"/>
        <v/>
      </c>
    </row>
    <row r="590" spans="1:12" x14ac:dyDescent="0.2">
      <c r="A590" s="1">
        <v>484530024322</v>
      </c>
      <c r="B590" s="48">
        <v>15.9642752686</v>
      </c>
      <c r="C590" s="2"/>
      <c r="D590" s="1">
        <v>484530024322</v>
      </c>
      <c r="E590" s="2">
        <f>VLOOKUP(D590,'SVI Score (all Texas)'!$A$2:$B$15812, 2, FALSE)</f>
        <v>0.21291958781213699</v>
      </c>
      <c r="F590" s="2">
        <f t="shared" si="55"/>
        <v>0.80510593095731486</v>
      </c>
      <c r="G590" s="2">
        <f t="shared" si="56"/>
        <v>1.805105930957315</v>
      </c>
      <c r="H590" s="46">
        <v>0.76192992199999998</v>
      </c>
      <c r="I590" s="2">
        <f t="shared" si="54"/>
        <v>1.3753642211760444</v>
      </c>
      <c r="J590" s="8">
        <f t="shared" si="60"/>
        <v>0.88187133004559681</v>
      </c>
      <c r="K590" t="str">
        <f t="shared" si="58"/>
        <v/>
      </c>
      <c r="L590" s="2" t="str">
        <f t="shared" si="59"/>
        <v/>
      </c>
    </row>
    <row r="591" spans="1:12" x14ac:dyDescent="0.2">
      <c r="A591" s="1">
        <v>484530024331</v>
      </c>
      <c r="B591" s="48">
        <v>24.888021630499999</v>
      </c>
      <c r="C591" s="2"/>
      <c r="D591" s="1">
        <v>484530024331</v>
      </c>
      <c r="E591" s="2">
        <f>VLOOKUP(D591,'SVI Score (all Texas)'!$A$2:$B$15812, 2, FALSE)</f>
        <v>0.19667778396015687</v>
      </c>
      <c r="F591" s="2">
        <f t="shared" si="55"/>
        <v>0.7425159226438508</v>
      </c>
      <c r="G591" s="2">
        <f t="shared" si="56"/>
        <v>1.7425159226438507</v>
      </c>
      <c r="H591" s="46">
        <v>0.67835515700000004</v>
      </c>
      <c r="I591" s="2">
        <f t="shared" si="54"/>
        <v>1.1820446622800693</v>
      </c>
      <c r="J591" s="8">
        <f t="shared" si="60"/>
        <v>0.75791654490392335</v>
      </c>
      <c r="K591" t="str">
        <f t="shared" si="58"/>
        <v/>
      </c>
      <c r="L591" s="2" t="str">
        <f t="shared" si="59"/>
        <v/>
      </c>
    </row>
    <row r="592" spans="1:12" x14ac:dyDescent="0.2">
      <c r="A592" s="1">
        <v>484530024332</v>
      </c>
      <c r="B592" s="48">
        <v>31.5226426708</v>
      </c>
      <c r="C592" s="2"/>
      <c r="D592" s="1">
        <v>484530024332</v>
      </c>
      <c r="E592" s="2">
        <f>VLOOKUP(D592,'SVI Score (all Texas)'!$A$2:$B$15812, 2, FALSE)</f>
        <v>0.18770029514933606</v>
      </c>
      <c r="F592" s="2">
        <f t="shared" si="55"/>
        <v>0.70791994399368374</v>
      </c>
      <c r="G592" s="2">
        <f t="shared" si="56"/>
        <v>1.7079199439936836</v>
      </c>
      <c r="H592" s="46">
        <v>0.64487808700000004</v>
      </c>
      <c r="I592" s="2">
        <f t="shared" si="54"/>
        <v>1.1014001462317939</v>
      </c>
      <c r="J592" s="8">
        <f t="shared" si="60"/>
        <v>0.70620799706372683</v>
      </c>
      <c r="K592" t="str">
        <f t="shared" si="58"/>
        <v/>
      </c>
      <c r="L592" s="2" t="str">
        <f t="shared" si="59"/>
        <v/>
      </c>
    </row>
    <row r="593" spans="1:12" x14ac:dyDescent="0.2">
      <c r="A593" s="1">
        <v>484530024341</v>
      </c>
      <c r="B593" s="48">
        <v>21.1594830855</v>
      </c>
      <c r="C593" s="2"/>
      <c r="D593" s="1">
        <v>484530024341</v>
      </c>
      <c r="E593" s="2">
        <f>VLOOKUP(D593,'SVI Score (all Texas)'!$A$2:$B$15812, 2, FALSE)</f>
        <v>0.18640505234309063</v>
      </c>
      <c r="F593" s="2">
        <f t="shared" si="55"/>
        <v>0.70292854902612456</v>
      </c>
      <c r="G593" s="2">
        <f t="shared" si="56"/>
        <v>1.7029285490261246</v>
      </c>
      <c r="H593" s="46">
        <v>0.73391845099999997</v>
      </c>
      <c r="I593" s="2">
        <f t="shared" si="54"/>
        <v>1.2498106828649309</v>
      </c>
      <c r="J593" s="8">
        <f t="shared" si="60"/>
        <v>0.80136751577036691</v>
      </c>
      <c r="K593" t="str">
        <f t="shared" si="58"/>
        <v/>
      </c>
      <c r="L593" s="2" t="str">
        <f t="shared" si="59"/>
        <v/>
      </c>
    </row>
    <row r="594" spans="1:12" x14ac:dyDescent="0.2">
      <c r="A594" s="1">
        <v>484530024351</v>
      </c>
      <c r="B594" s="48">
        <v>35.824797195599999</v>
      </c>
      <c r="C594" s="2"/>
      <c r="D594" s="1">
        <v>484530024351</v>
      </c>
      <c r="E594" s="2">
        <f>VLOOKUP(D594,'SVI Score (all Texas)'!$A$2:$B$15812, 2, FALSE)</f>
        <v>0.13667286985110294</v>
      </c>
      <c r="F594" s="2">
        <f t="shared" si="55"/>
        <v>0.51127879484929817</v>
      </c>
      <c r="G594" s="2">
        <f t="shared" si="56"/>
        <v>1.5112787948492983</v>
      </c>
      <c r="H594" s="46">
        <v>0.79154228299999996</v>
      </c>
      <c r="I594" s="2">
        <f t="shared" si="54"/>
        <v>1.1962410675245021</v>
      </c>
      <c r="J594" s="8">
        <f t="shared" si="60"/>
        <v>0.76701915393069386</v>
      </c>
      <c r="K594" t="str">
        <f t="shared" si="58"/>
        <v/>
      </c>
      <c r="L594" s="2" t="str">
        <f t="shared" si="59"/>
        <v/>
      </c>
    </row>
    <row r="595" spans="1:12" x14ac:dyDescent="0.2">
      <c r="A595" s="1">
        <v>484530024352</v>
      </c>
      <c r="B595" s="48">
        <v>42.427561200900001</v>
      </c>
      <c r="C595" s="2"/>
      <c r="D595" s="1">
        <v>484530024352</v>
      </c>
      <c r="E595" s="2">
        <f>VLOOKUP(D595,'SVI Score (all Texas)'!$A$2:$B$15812, 2, FALSE)</f>
        <v>0.18660035132369249</v>
      </c>
      <c r="F595" s="2">
        <f t="shared" si="55"/>
        <v>0.70368116030815231</v>
      </c>
      <c r="G595" s="2">
        <f t="shared" si="56"/>
        <v>1.7036811603081523</v>
      </c>
      <c r="H595" s="46">
        <v>0.68058417699999996</v>
      </c>
      <c r="I595" s="2">
        <f t="shared" si="54"/>
        <v>1.1594984403587287</v>
      </c>
      <c r="J595" s="8">
        <f t="shared" si="60"/>
        <v>0.74346010754198988</v>
      </c>
      <c r="K595" t="str">
        <f t="shared" si="58"/>
        <v/>
      </c>
      <c r="L595" s="2" t="str">
        <f t="shared" si="59"/>
        <v/>
      </c>
    </row>
    <row r="596" spans="1:12" x14ac:dyDescent="0.2">
      <c r="A596" s="1">
        <v>484530024361</v>
      </c>
      <c r="B596" s="48">
        <v>29.341775830300001</v>
      </c>
      <c r="C596" s="2"/>
      <c r="D596" s="1">
        <v>484530024361</v>
      </c>
      <c r="E596" s="2">
        <f>VLOOKUP(D596,'SVI Score (all Texas)'!$A$2:$B$15812, 2, FALSE)</f>
        <v>0.23360852336625162</v>
      </c>
      <c r="F596" s="2">
        <f t="shared" si="55"/>
        <v>0.88483356836323557</v>
      </c>
      <c r="G596" s="2">
        <f t="shared" si="56"/>
        <v>1.8848335683632356</v>
      </c>
      <c r="H596" s="46">
        <v>0.72635609999999995</v>
      </c>
      <c r="I596" s="2">
        <f t="shared" si="54"/>
        <v>1.369060359865403</v>
      </c>
      <c r="J596" s="8">
        <f t="shared" si="60"/>
        <v>0.87782935013013497</v>
      </c>
      <c r="K596" t="str">
        <f t="shared" si="58"/>
        <v/>
      </c>
      <c r="L596" s="2" t="str">
        <f t="shared" si="59"/>
        <v/>
      </c>
    </row>
    <row r="597" spans="1:12" x14ac:dyDescent="0.2">
      <c r="A597" s="1">
        <v>484530025001</v>
      </c>
      <c r="B597" s="48">
        <v>28.7519102063</v>
      </c>
      <c r="C597" s="2"/>
      <c r="D597" s="1">
        <v>484530025001</v>
      </c>
      <c r="E597" s="2">
        <f>VLOOKUP(D597,'SVI Score (all Texas)'!$A$2:$B$15812, 2, FALSE)</f>
        <v>7.7113243770398798E-2</v>
      </c>
      <c r="F597" s="2">
        <f t="shared" si="55"/>
        <v>0.28175764525829344</v>
      </c>
      <c r="G597" s="2">
        <f t="shared" si="56"/>
        <v>1.2817576452582935</v>
      </c>
      <c r="H597" s="46">
        <v>0.60040928400000004</v>
      </c>
      <c r="I597" s="2">
        <f t="shared" si="54"/>
        <v>0.76957919005105802</v>
      </c>
      <c r="J597" s="8">
        <f t="shared" si="60"/>
        <v>0.49344734540602175</v>
      </c>
      <c r="K597" t="str">
        <f t="shared" si="58"/>
        <v/>
      </c>
      <c r="L597" s="2" t="str">
        <f t="shared" si="59"/>
        <v/>
      </c>
    </row>
    <row r="598" spans="1:12" x14ac:dyDescent="0.2">
      <c r="A598" s="1">
        <v>484530025002</v>
      </c>
      <c r="B598" s="48">
        <v>29.414014271500001</v>
      </c>
      <c r="C598" s="2"/>
      <c r="D598" s="1">
        <v>484530025002</v>
      </c>
      <c r="E598" s="2">
        <f>VLOOKUP(D598,'SVI Score (all Texas)'!$A$2:$B$15812, 2, FALSE)</f>
        <v>0.1037586433570833</v>
      </c>
      <c r="F598" s="2">
        <f t="shared" si="55"/>
        <v>0.38443932993107283</v>
      </c>
      <c r="G598" s="2">
        <f t="shared" si="56"/>
        <v>1.3844393299310729</v>
      </c>
      <c r="H598" s="46">
        <v>0.22490842599999999</v>
      </c>
      <c r="I598" s="2">
        <f t="shared" si="54"/>
        <v>0.31137207058729227</v>
      </c>
      <c r="J598" s="8">
        <f t="shared" si="60"/>
        <v>0.19964900773198155</v>
      </c>
      <c r="K598" t="str">
        <f t="shared" si="58"/>
        <v/>
      </c>
      <c r="L598" s="2" t="str">
        <f t="shared" si="59"/>
        <v/>
      </c>
    </row>
    <row r="599" spans="1:12" x14ac:dyDescent="0.2">
      <c r="A599" s="1">
        <v>484530025003</v>
      </c>
      <c r="B599" s="48">
        <v>15.9383813229</v>
      </c>
      <c r="C599" s="2"/>
      <c r="D599" s="1">
        <v>484530025003</v>
      </c>
      <c r="E599" s="2">
        <f>VLOOKUP(D599,'SVI Score (all Texas)'!$A$2:$B$15812, 2, FALSE)</f>
        <v>8.8586318704608008E-2</v>
      </c>
      <c r="F599" s="2">
        <f t="shared" si="55"/>
        <v>0.32597070570758607</v>
      </c>
      <c r="G599" s="2">
        <f t="shared" si="56"/>
        <v>1.325970705707586</v>
      </c>
      <c r="H599" s="46">
        <v>0.62825875200000003</v>
      </c>
      <c r="I599" s="2">
        <f t="shared" si="54"/>
        <v>0.83305270075640736</v>
      </c>
      <c r="J599" s="8">
        <f t="shared" si="60"/>
        <v>0.53414599704066035</v>
      </c>
      <c r="K599" t="str">
        <f t="shared" si="58"/>
        <v/>
      </c>
      <c r="L599" s="2" t="str">
        <f t="shared" si="59"/>
        <v/>
      </c>
    </row>
    <row r="600" spans="1:12" x14ac:dyDescent="0.2">
      <c r="A600" s="1">
        <v>484530025004</v>
      </c>
      <c r="B600" s="48">
        <v>17.5272103436</v>
      </c>
      <c r="C600" s="2"/>
      <c r="D600" s="1">
        <v>484530025004</v>
      </c>
      <c r="E600" s="2">
        <f>VLOOKUP(D600,'SVI Score (all Texas)'!$A$2:$B$15812, 2, FALSE)</f>
        <v>0.13621782878259273</v>
      </c>
      <c r="F600" s="2">
        <f t="shared" si="55"/>
        <v>0.50952523197410371</v>
      </c>
      <c r="G600" s="2">
        <f t="shared" si="56"/>
        <v>1.5095252319741037</v>
      </c>
      <c r="H600" s="46">
        <v>0.43328729199999999</v>
      </c>
      <c r="I600" s="2">
        <f t="shared" si="54"/>
        <v>0.65405809996773123</v>
      </c>
      <c r="J600" s="8">
        <f t="shared" si="60"/>
        <v>0.41937624788031347</v>
      </c>
      <c r="K600" t="str">
        <f t="shared" si="58"/>
        <v/>
      </c>
      <c r="L600" s="2" t="str">
        <f t="shared" si="59"/>
        <v/>
      </c>
    </row>
    <row r="601" spans="1:12" x14ac:dyDescent="0.2">
      <c r="A601" s="1">
        <v>484539800001</v>
      </c>
      <c r="B601" s="48">
        <v>27.110402411599999</v>
      </c>
      <c r="C601" s="2"/>
      <c r="D601" s="1">
        <v>484539800001</v>
      </c>
      <c r="E601" s="2" t="str">
        <f>VLOOKUP(D601,'SVI Score (all Texas)'!$A$2:$B$15812, 2, FALSE)</f>
        <v/>
      </c>
      <c r="H601" s="46">
        <v>0.50061093400000001</v>
      </c>
      <c r="I601" s="2" t="str">
        <f t="shared" si="54"/>
        <v/>
      </c>
      <c r="J601" s="8" t="str">
        <f t="shared" si="60"/>
        <v/>
      </c>
      <c r="K601" t="str">
        <f t="shared" si="58"/>
        <v>Austin-Bergstrom International Airport</v>
      </c>
      <c r="L601" s="2" t="str">
        <f t="shared" si="59"/>
        <v>N/A</v>
      </c>
    </row>
    <row r="602" spans="1:12" x14ac:dyDescent="0.2">
      <c r="A602" s="1">
        <v>484910203012</v>
      </c>
      <c r="B602" s="48">
        <v>23.469023975100001</v>
      </c>
      <c r="C602" s="2"/>
      <c r="D602" s="1">
        <v>484910203012</v>
      </c>
      <c r="E602" s="2">
        <f>VLOOKUP(D602,'SVI Score (all Texas)'!$A$2:$B$15812, 2, FALSE)</f>
        <v>0.12033603961098824</v>
      </c>
      <c r="F602" s="2">
        <f t="shared" si="55"/>
        <v>0.44832258937709807</v>
      </c>
      <c r="G602" s="2">
        <f t="shared" si="56"/>
        <v>1.4483225893770981</v>
      </c>
      <c r="H602" s="46">
        <v>0.66510184299999997</v>
      </c>
      <c r="I602" s="2">
        <f t="shared" si="54"/>
        <v>0.9632820234532401</v>
      </c>
      <c r="J602" s="8">
        <f t="shared" si="60"/>
        <v>0.61764788275889659</v>
      </c>
      <c r="K602" t="str">
        <f t="shared" si="58"/>
        <v/>
      </c>
      <c r="L602" s="2" t="str">
        <f t="shared" si="59"/>
        <v/>
      </c>
    </row>
    <row r="603" spans="1:12" x14ac:dyDescent="0.2">
      <c r="A603" s="1">
        <v>484910203111</v>
      </c>
      <c r="B603" s="48">
        <v>44.917094724000002</v>
      </c>
      <c r="C603" s="2"/>
      <c r="D603" s="1">
        <v>484910203111</v>
      </c>
      <c r="E603" s="2">
        <f>VLOOKUP(D603,'SVI Score (all Texas)'!$A$2:$B$15812, 2, FALSE)</f>
        <v>9.4722282201780236E-2</v>
      </c>
      <c r="F603" s="2">
        <f t="shared" si="55"/>
        <v>0.34961647866477519</v>
      </c>
      <c r="G603" s="2">
        <f t="shared" si="56"/>
        <v>1.3496164786647751</v>
      </c>
      <c r="H603" s="46">
        <v>0.70089384300000002</v>
      </c>
      <c r="I603" s="2">
        <f t="shared" si="54"/>
        <v>0.94593788030748172</v>
      </c>
      <c r="J603" s="8">
        <f t="shared" si="60"/>
        <v>0.60652697213103945</v>
      </c>
      <c r="K603" t="str">
        <f t="shared" si="58"/>
        <v/>
      </c>
      <c r="L603" s="2" t="str">
        <f t="shared" si="59"/>
        <v/>
      </c>
    </row>
    <row r="604" spans="1:12" x14ac:dyDescent="0.2">
      <c r="A604" s="1">
        <v>484910203112</v>
      </c>
      <c r="B604" s="48">
        <v>26.531821431299999</v>
      </c>
      <c r="C604" s="2"/>
      <c r="D604" s="1">
        <v>484910203112</v>
      </c>
      <c r="E604" s="2">
        <f>VLOOKUP(D604,'SVI Score (all Texas)'!$A$2:$B$15812, 2, FALSE)</f>
        <v>0.11133801018835859</v>
      </c>
      <c r="F604" s="2">
        <f t="shared" si="55"/>
        <v>0.41364745467532521</v>
      </c>
      <c r="G604" s="2">
        <f t="shared" si="56"/>
        <v>1.4136474546753253</v>
      </c>
      <c r="H604" s="46">
        <v>0.70859424800000004</v>
      </c>
      <c r="I604" s="2">
        <f t="shared" si="54"/>
        <v>1.0017024550827762</v>
      </c>
      <c r="J604" s="8">
        <f t="shared" si="60"/>
        <v>0.6422827224765485</v>
      </c>
      <c r="K604" t="str">
        <f t="shared" si="58"/>
        <v/>
      </c>
      <c r="L604" s="2" t="str">
        <f t="shared" si="59"/>
        <v/>
      </c>
    </row>
    <row r="605" spans="1:12" x14ac:dyDescent="0.2">
      <c r="A605" s="1">
        <v>484910203162</v>
      </c>
      <c r="B605" s="48">
        <v>1.3301933531100001</v>
      </c>
      <c r="C605" s="2"/>
      <c r="D605" s="1">
        <v>484910203162</v>
      </c>
      <c r="E605" s="2">
        <f>VLOOKUP(D605,'SVI Score (all Texas)'!$A$2:$B$15812, 2, FALSE)</f>
        <v>0.11479614514091185</v>
      </c>
      <c r="F605" s="2">
        <f t="shared" si="55"/>
        <v>0.42697384978525021</v>
      </c>
      <c r="G605" s="2">
        <f t="shared" si="56"/>
        <v>1.4269738497852502</v>
      </c>
      <c r="H605" s="46">
        <v>0.82673598299999995</v>
      </c>
      <c r="I605" s="2">
        <f t="shared" si="54"/>
        <v>1.1797306284175031</v>
      </c>
      <c r="J605" s="8">
        <f t="shared" si="60"/>
        <v>0.75643280693202319</v>
      </c>
      <c r="K605" t="str">
        <f t="shared" si="58"/>
        <v/>
      </c>
      <c r="L605" s="2" t="str">
        <f t="shared" si="59"/>
        <v/>
      </c>
    </row>
    <row r="606" spans="1:12" x14ac:dyDescent="0.2">
      <c r="A606" s="1">
        <v>484910203182</v>
      </c>
      <c r="B606" s="48">
        <v>15.8578430957</v>
      </c>
      <c r="C606" s="2"/>
      <c r="D606" s="1">
        <v>484910203182</v>
      </c>
      <c r="E606" s="2">
        <f>VLOOKUP(D606,'SVI Score (all Texas)'!$A$2:$B$15812, 2, FALSE)</f>
        <v>0.12194530717255174</v>
      </c>
      <c r="F606" s="2">
        <f t="shared" si="55"/>
        <v>0.45452412160681821</v>
      </c>
      <c r="G606" s="2">
        <f t="shared" si="56"/>
        <v>1.4545241216068181</v>
      </c>
      <c r="H606" s="46">
        <v>0.42892910499999998</v>
      </c>
      <c r="I606" s="2">
        <f t="shared" si="54"/>
        <v>0.62388772968172357</v>
      </c>
      <c r="J606" s="8">
        <f t="shared" si="60"/>
        <v>0.4000312742635509</v>
      </c>
      <c r="K606" t="str">
        <f t="shared" si="58"/>
        <v/>
      </c>
      <c r="L606" s="2" t="str">
        <f t="shared" si="59"/>
        <v/>
      </c>
    </row>
    <row r="607" spans="1:12" x14ac:dyDescent="0.2">
      <c r="A607" s="1">
        <v>484910203183</v>
      </c>
      <c r="B607" s="48">
        <v>21.789948526100002</v>
      </c>
      <c r="C607" s="2"/>
      <c r="D607" s="1">
        <v>484910203183</v>
      </c>
      <c r="E607" s="2">
        <f>VLOOKUP(D607,'SVI Score (all Texas)'!$A$2:$B$15812, 2, FALSE)</f>
        <v>0.11510101536577227</v>
      </c>
      <c r="F607" s="2">
        <f t="shared" si="55"/>
        <v>0.42814870881460704</v>
      </c>
      <c r="G607" s="2">
        <f t="shared" si="56"/>
        <v>1.428148708814607</v>
      </c>
      <c r="H607" s="46">
        <v>0.54191574099999995</v>
      </c>
      <c r="I607" s="2">
        <f t="shared" si="54"/>
        <v>0.77393626579546093</v>
      </c>
      <c r="J607" s="8">
        <f t="shared" si="60"/>
        <v>0.49624106369726861</v>
      </c>
      <c r="K607" t="str">
        <f t="shared" si="58"/>
        <v/>
      </c>
      <c r="L607" s="2" t="str">
        <f t="shared" si="59"/>
        <v/>
      </c>
    </row>
    <row r="608" spans="1:12" x14ac:dyDescent="0.2">
      <c r="A608" s="1">
        <v>484910203262</v>
      </c>
      <c r="B608" s="48">
        <v>34.960976835499999</v>
      </c>
      <c r="C608" s="2"/>
      <c r="D608" s="1">
        <v>484910203262</v>
      </c>
      <c r="E608" s="2">
        <f>VLOOKUP(D608,'SVI Score (all Texas)'!$A$2:$B$15812, 2, FALSE)</f>
        <v>0.11074904190538258</v>
      </c>
      <c r="F608" s="2">
        <f t="shared" si="55"/>
        <v>0.41137778499677274</v>
      </c>
      <c r="G608" s="2">
        <f t="shared" si="56"/>
        <v>1.4113777849967728</v>
      </c>
      <c r="H608" s="46">
        <v>0.50370519800000002</v>
      </c>
      <c r="I608" s="2">
        <f t="shared" si="54"/>
        <v>0.71091832664460086</v>
      </c>
      <c r="J608" s="8">
        <f t="shared" si="60"/>
        <v>0.45583452049943729</v>
      </c>
      <c r="K608" t="str">
        <f t="shared" si="58"/>
        <v/>
      </c>
      <c r="L608" s="2" t="str">
        <f t="shared" si="59"/>
        <v/>
      </c>
    </row>
    <row r="609" spans="1:12" x14ac:dyDescent="0.2">
      <c r="A609" s="1">
        <v>484910204031</v>
      </c>
      <c r="B609" s="48">
        <v>36.445987258000002</v>
      </c>
      <c r="C609" s="2"/>
      <c r="D609" s="1">
        <v>484910204031</v>
      </c>
      <c r="E609" s="2">
        <f>VLOOKUP(D609,'SVI Score (all Texas)'!$A$2:$B$15812, 2, FALSE)</f>
        <v>0.13329266714834179</v>
      </c>
      <c r="F609" s="2">
        <f t="shared" si="55"/>
        <v>0.49825272230248424</v>
      </c>
      <c r="G609" s="2">
        <f t="shared" si="56"/>
        <v>1.4982527223024842</v>
      </c>
      <c r="H609" s="46">
        <v>0.49614803400000002</v>
      </c>
      <c r="I609" s="2">
        <f t="shared" si="54"/>
        <v>0.74335514260552549</v>
      </c>
      <c r="J609" s="8">
        <f t="shared" si="60"/>
        <v>0.47663271896460108</v>
      </c>
      <c r="K609" t="str">
        <f t="shared" si="58"/>
        <v/>
      </c>
      <c r="L609" s="2" t="str">
        <f t="shared" si="59"/>
        <v/>
      </c>
    </row>
    <row r="610" spans="1:12" x14ac:dyDescent="0.2">
      <c r="A610" s="1">
        <v>484910204032</v>
      </c>
      <c r="B610" s="48">
        <v>43.081675868200001</v>
      </c>
      <c r="C610" s="2"/>
      <c r="D610" s="1">
        <v>484910204032</v>
      </c>
      <c r="E610" s="2">
        <f>VLOOKUP(D610,'SVI Score (all Texas)'!$A$2:$B$15812, 2, FALSE)</f>
        <v>0.14850904078860871</v>
      </c>
      <c r="F610" s="2">
        <f t="shared" si="55"/>
        <v>0.55689109531355663</v>
      </c>
      <c r="G610" s="2">
        <f t="shared" si="56"/>
        <v>1.5568910953135566</v>
      </c>
      <c r="H610" s="46">
        <v>0.41230901599999997</v>
      </c>
      <c r="I610" s="2">
        <f t="shared" si="54"/>
        <v>0.64192023552789468</v>
      </c>
      <c r="J610" s="8">
        <f t="shared" si="60"/>
        <v>0.41159355694458516</v>
      </c>
      <c r="K610" t="str">
        <f t="shared" si="58"/>
        <v/>
      </c>
      <c r="L610" s="2" t="str">
        <f t="shared" si="59"/>
        <v/>
      </c>
    </row>
    <row r="611" spans="1:12" x14ac:dyDescent="0.2">
      <c r="A611" s="1">
        <v>484910204041</v>
      </c>
      <c r="B611" s="48">
        <v>38.305255991899998</v>
      </c>
      <c r="C611" s="2"/>
      <c r="D611" s="1">
        <v>484910204041</v>
      </c>
      <c r="E611" s="2">
        <f>VLOOKUP(D611,'SVI Score (all Texas)'!$A$2:$B$15812, 2, FALSE)</f>
        <v>0.14269734740279663</v>
      </c>
      <c r="F611" s="2">
        <f t="shared" si="55"/>
        <v>0.53449494149663102</v>
      </c>
      <c r="G611" s="2">
        <f t="shared" si="56"/>
        <v>1.5344949414966309</v>
      </c>
      <c r="H611" s="46">
        <v>0.39967900499999998</v>
      </c>
      <c r="I611" s="2">
        <f t="shared" si="54"/>
        <v>0.61330541139490657</v>
      </c>
      <c r="J611" s="8">
        <f t="shared" si="60"/>
        <v>0.39324598571316144</v>
      </c>
      <c r="K611" t="str">
        <f t="shared" si="58"/>
        <v/>
      </c>
      <c r="L611" s="2" t="str">
        <f t="shared" si="59"/>
        <v/>
      </c>
    </row>
    <row r="612" spans="1:12" x14ac:dyDescent="0.2">
      <c r="A612" s="1">
        <v>484910204042</v>
      </c>
      <c r="B612" s="48">
        <v>35.053186716600003</v>
      </c>
      <c r="C612" s="2"/>
      <c r="D612" s="1">
        <v>484910204042</v>
      </c>
      <c r="E612" s="2">
        <f>VLOOKUP(D612,'SVI Score (all Texas)'!$A$2:$B$15812, 2, FALSE)</f>
        <v>0.12578748680714516</v>
      </c>
      <c r="F612" s="2">
        <f t="shared" si="55"/>
        <v>0.46933048532495325</v>
      </c>
      <c r="G612" s="2">
        <f t="shared" si="56"/>
        <v>1.4693304853249534</v>
      </c>
      <c r="H612" s="46">
        <v>0.43723884200000002</v>
      </c>
      <c r="I612" s="2">
        <f t="shared" si="54"/>
        <v>0.64244835991878058</v>
      </c>
      <c r="J612" s="8">
        <f t="shared" si="60"/>
        <v>0.4119321856160667</v>
      </c>
      <c r="K612" t="str">
        <f t="shared" si="58"/>
        <v/>
      </c>
      <c r="L612" s="2" t="str">
        <f t="shared" si="59"/>
        <v/>
      </c>
    </row>
    <row r="613" spans="1:12" x14ac:dyDescent="0.2">
      <c r="A613" s="1">
        <v>484910204051</v>
      </c>
      <c r="B613" s="48">
        <v>43.105527686800002</v>
      </c>
      <c r="C613" s="2"/>
      <c r="D613" s="1">
        <v>484910204051</v>
      </c>
      <c r="E613" s="2">
        <f>VLOOKUP(D613,'SVI Score (all Texas)'!$A$2:$B$15812, 2, FALSE)</f>
        <v>0.14278788182742583</v>
      </c>
      <c r="F613" s="2">
        <f t="shared" si="55"/>
        <v>0.53484382826080068</v>
      </c>
      <c r="G613" s="2">
        <f t="shared" si="56"/>
        <v>1.5348438282608008</v>
      </c>
      <c r="H613" s="46">
        <v>0.197961469</v>
      </c>
      <c r="I613" s="2">
        <f t="shared" si="54"/>
        <v>0.30383993892809186</v>
      </c>
      <c r="J613" s="8">
        <f t="shared" si="60"/>
        <v>0.1948194717719012</v>
      </c>
      <c r="K613" t="str">
        <f t="shared" si="58"/>
        <v/>
      </c>
      <c r="L613" s="2" t="str">
        <f t="shared" si="59"/>
        <v/>
      </c>
    </row>
    <row r="614" spans="1:12" x14ac:dyDescent="0.2">
      <c r="A614" s="1">
        <v>484910204052</v>
      </c>
      <c r="B614" s="48">
        <v>44.560037934599997</v>
      </c>
      <c r="C614" s="2"/>
      <c r="D614" s="1">
        <v>484910204052</v>
      </c>
      <c r="E614" s="2">
        <f>VLOOKUP(D614,'SVI Score (all Texas)'!$A$2:$B$15812, 2, FALSE)</f>
        <v>0.16290820653441493</v>
      </c>
      <c r="F614" s="2">
        <f t="shared" si="55"/>
        <v>0.61238024614621389</v>
      </c>
      <c r="G614" s="2">
        <f t="shared" si="56"/>
        <v>1.612380246146214</v>
      </c>
      <c r="H614" s="46">
        <v>0.37595910799999999</v>
      </c>
      <c r="I614" s="2">
        <f t="shared" si="54"/>
        <v>0.60618903909795108</v>
      </c>
      <c r="J614" s="8">
        <f t="shared" si="60"/>
        <v>0.38868303096561863</v>
      </c>
      <c r="K614" t="str">
        <f t="shared" si="58"/>
        <v/>
      </c>
      <c r="L614" s="2" t="str">
        <f t="shared" si="59"/>
        <v/>
      </c>
    </row>
    <row r="615" spans="1:12" x14ac:dyDescent="0.2">
      <c r="A615" s="1">
        <v>484910204053</v>
      </c>
      <c r="B615" s="48">
        <v>30.5213571446</v>
      </c>
      <c r="C615" s="2"/>
      <c r="D615" s="1">
        <v>484910204053</v>
      </c>
      <c r="E615" s="2">
        <f>VLOOKUP(D615,'SVI Score (all Texas)'!$A$2:$B$15812, 2, FALSE)</f>
        <v>0.12979851704708237</v>
      </c>
      <c r="F615" s="2">
        <f t="shared" si="55"/>
        <v>0.48478753790058943</v>
      </c>
      <c r="G615" s="2">
        <f t="shared" si="56"/>
        <v>1.4847875379005895</v>
      </c>
      <c r="H615" s="46">
        <v>0.46819536899999997</v>
      </c>
      <c r="I615" s="2">
        <f t="shared" si="54"/>
        <v>0.69517064919396798</v>
      </c>
      <c r="J615" s="8">
        <f t="shared" si="60"/>
        <v>0.44573724950409044</v>
      </c>
      <c r="K615" t="str">
        <f t="shared" si="58"/>
        <v/>
      </c>
      <c r="L615" s="2" t="str">
        <f t="shared" si="59"/>
        <v/>
      </c>
    </row>
    <row r="616" spans="1:12" x14ac:dyDescent="0.2">
      <c r="A616" s="1">
        <v>484910204054</v>
      </c>
      <c r="B616" s="48">
        <v>39.109356214899996</v>
      </c>
      <c r="C616" s="2"/>
      <c r="D616" s="1">
        <v>484910204054</v>
      </c>
      <c r="E616" s="2">
        <f>VLOOKUP(D616,'SVI Score (all Texas)'!$A$2:$B$15812, 2, FALSE)</f>
        <v>0.12363040551039418</v>
      </c>
      <c r="F616" s="2">
        <f t="shared" si="55"/>
        <v>0.46101787808459421</v>
      </c>
      <c r="G616" s="2">
        <f t="shared" si="56"/>
        <v>1.4610178780845942</v>
      </c>
      <c r="H616" s="46">
        <v>0.37438296100000001</v>
      </c>
      <c r="I616" s="2">
        <f t="shared" si="54"/>
        <v>0.54698019927124741</v>
      </c>
      <c r="J616" s="8">
        <f t="shared" si="60"/>
        <v>0.35071884844254536</v>
      </c>
      <c r="K616" t="str">
        <f t="shared" si="58"/>
        <v/>
      </c>
      <c r="L616" s="2" t="str">
        <f t="shared" si="59"/>
        <v/>
      </c>
    </row>
    <row r="617" spans="1:12" x14ac:dyDescent="0.2">
      <c r="A617" s="1">
        <v>484910204061</v>
      </c>
      <c r="B617" s="48">
        <v>23.401253882100001</v>
      </c>
      <c r="C617" s="2"/>
      <c r="D617" s="1">
        <v>484910204061</v>
      </c>
      <c r="E617" s="2">
        <f>VLOOKUP(D617,'SVI Score (all Texas)'!$A$2:$B$15812, 2, FALSE)</f>
        <v>0.12417934889606563</v>
      </c>
      <c r="F617" s="2">
        <f t="shared" si="55"/>
        <v>0.46313330635758176</v>
      </c>
      <c r="G617" s="2">
        <f t="shared" si="56"/>
        <v>1.4631333063575818</v>
      </c>
      <c r="H617" s="46">
        <v>0.52319842100000002</v>
      </c>
      <c r="I617" s="2">
        <f t="shared" si="54"/>
        <v>0.76550903559879613</v>
      </c>
      <c r="J617" s="8">
        <f t="shared" si="60"/>
        <v>0.49083759850040715</v>
      </c>
      <c r="K617" t="str">
        <f t="shared" si="58"/>
        <v/>
      </c>
      <c r="L617" s="2" t="str">
        <f t="shared" si="59"/>
        <v/>
      </c>
    </row>
    <row r="618" spans="1:12" x14ac:dyDescent="0.2">
      <c r="A618" s="1">
        <v>484910204062</v>
      </c>
      <c r="B618" s="48">
        <v>36.356427702700003</v>
      </c>
      <c r="C618" s="2"/>
      <c r="D618" s="1">
        <v>484910204062</v>
      </c>
      <c r="E618" s="2">
        <f>VLOOKUP(D618,'SVI Score (all Texas)'!$A$2:$B$15812, 2, FALSE)</f>
        <v>0.1153207011002003</v>
      </c>
      <c r="F618" s="2">
        <f t="shared" si="55"/>
        <v>0.4289952977815415</v>
      </c>
      <c r="G618" s="2">
        <f t="shared" si="56"/>
        <v>1.4289952977815414</v>
      </c>
      <c r="H618" s="46">
        <v>0.20287781899999999</v>
      </c>
      <c r="I618" s="2">
        <f t="shared" si="54"/>
        <v>0.28991144937517466</v>
      </c>
      <c r="J618" s="8">
        <f t="shared" si="60"/>
        <v>0.18588864790834728</v>
      </c>
      <c r="K618" t="str">
        <f t="shared" si="58"/>
        <v/>
      </c>
      <c r="L618" s="2" t="str">
        <f t="shared" si="59"/>
        <v/>
      </c>
    </row>
    <row r="619" spans="1:12" x14ac:dyDescent="0.2">
      <c r="A619" s="1">
        <v>484910204081</v>
      </c>
      <c r="B619" s="48">
        <v>26.358470513899999</v>
      </c>
      <c r="C619" s="2"/>
      <c r="D619" s="1">
        <v>484910204081</v>
      </c>
      <c r="E619" s="2">
        <f>VLOOKUP(D619,'SVI Score (all Texas)'!$A$2:$B$15812, 2, FALSE)</f>
        <v>0.10238220981441265</v>
      </c>
      <c r="F619" s="2">
        <f t="shared" si="55"/>
        <v>0.3791350553773456</v>
      </c>
      <c r="G619" s="2">
        <f t="shared" si="56"/>
        <v>1.3791350553773456</v>
      </c>
      <c r="H619" s="46">
        <v>0.51104654000000005</v>
      </c>
      <c r="I619" s="2">
        <f t="shared" si="54"/>
        <v>0.70480219824330093</v>
      </c>
      <c r="J619" s="8">
        <f t="shared" si="60"/>
        <v>0.45191291325901334</v>
      </c>
      <c r="K619" t="str">
        <f t="shared" si="58"/>
        <v/>
      </c>
      <c r="L619" s="2" t="str">
        <f t="shared" si="59"/>
        <v/>
      </c>
    </row>
    <row r="620" spans="1:12" x14ac:dyDescent="0.2">
      <c r="A620" s="1">
        <v>484910204082</v>
      </c>
      <c r="B620" s="48">
        <v>49.542892728200002</v>
      </c>
      <c r="C620" s="2"/>
      <c r="D620" s="1">
        <v>484910204082</v>
      </c>
      <c r="E620" s="2">
        <f>VLOOKUP(D620,'SVI Score (all Texas)'!$A$2:$B$15812, 2, FALSE)</f>
        <v>0.11054998021713582</v>
      </c>
      <c r="F620" s="2">
        <f t="shared" si="55"/>
        <v>0.41061067360718789</v>
      </c>
      <c r="G620" s="2">
        <f t="shared" si="56"/>
        <v>1.4106106736071879</v>
      </c>
      <c r="H620" s="46">
        <v>0.177876012</v>
      </c>
      <c r="I620" s="2">
        <f t="shared" si="54"/>
        <v>0.25091380110588024</v>
      </c>
      <c r="J620" s="8">
        <f t="shared" si="60"/>
        <v>0.16088370200500968</v>
      </c>
      <c r="K620" t="str">
        <f t="shared" si="58"/>
        <v/>
      </c>
      <c r="L620" s="2" t="str">
        <f t="shared" si="59"/>
        <v/>
      </c>
    </row>
    <row r="621" spans="1:12" x14ac:dyDescent="0.2">
      <c r="A621" s="1">
        <v>484910204083</v>
      </c>
      <c r="B621" s="48">
        <v>20.205169068699998</v>
      </c>
      <c r="C621" s="2"/>
      <c r="D621" s="1">
        <v>484910204083</v>
      </c>
      <c r="E621" s="2">
        <f>VLOOKUP(D621,'SVI Score (all Texas)'!$A$2:$B$15812, 2, FALSE)</f>
        <v>0.12848089963408443</v>
      </c>
      <c r="F621" s="2">
        <f t="shared" si="55"/>
        <v>0.47970991933155022</v>
      </c>
      <c r="G621" s="2">
        <f t="shared" si="56"/>
        <v>1.4797099193315502</v>
      </c>
      <c r="H621" s="46">
        <v>0.67786078699999996</v>
      </c>
      <c r="I621" s="2">
        <f t="shared" si="54"/>
        <v>1.003037330449791</v>
      </c>
      <c r="J621" s="8">
        <f t="shared" si="60"/>
        <v>0.64313863271270966</v>
      </c>
      <c r="K621" t="str">
        <f t="shared" si="58"/>
        <v/>
      </c>
      <c r="L621" s="2" t="str">
        <f t="shared" si="59"/>
        <v/>
      </c>
    </row>
    <row r="622" spans="1:12" x14ac:dyDescent="0.2">
      <c r="A622" s="1">
        <v>484910204091</v>
      </c>
      <c r="B622" s="48">
        <v>26.133247467699999</v>
      </c>
      <c r="C622" s="2"/>
      <c r="D622" s="1">
        <v>484910204091</v>
      </c>
      <c r="E622" s="2">
        <f>VLOOKUP(D622,'SVI Score (all Texas)'!$A$2:$B$15812, 2, FALSE)</f>
        <v>9.8236377761800067E-2</v>
      </c>
      <c r="F622" s="2">
        <f t="shared" si="55"/>
        <v>0.36315852561475936</v>
      </c>
      <c r="G622" s="2">
        <f t="shared" si="56"/>
        <v>1.3631585256147594</v>
      </c>
      <c r="H622" s="46">
        <v>0.69302065300000004</v>
      </c>
      <c r="I622" s="2">
        <f t="shared" si="54"/>
        <v>0.94469701156405783</v>
      </c>
      <c r="J622" s="8">
        <f t="shared" si="60"/>
        <v>0.6057313381074646</v>
      </c>
      <c r="K622" t="str">
        <f t="shared" si="58"/>
        <v/>
      </c>
      <c r="L622" s="2" t="str">
        <f t="shared" si="59"/>
        <v/>
      </c>
    </row>
    <row r="623" spans="1:12" x14ac:dyDescent="0.2">
      <c r="A623" s="1">
        <v>484910204092</v>
      </c>
      <c r="B623" s="48">
        <v>31.4939901256</v>
      </c>
      <c r="C623" s="2"/>
      <c r="D623" s="1">
        <v>484910204092</v>
      </c>
      <c r="E623" s="2">
        <f>VLOOKUP(D623,'SVI Score (all Texas)'!$A$2:$B$15812, 2, FALSE)</f>
        <v>0.12072866668985377</v>
      </c>
      <c r="F623" s="2">
        <f t="shared" si="55"/>
        <v>0.44983563142305827</v>
      </c>
      <c r="G623" s="2">
        <f t="shared" si="56"/>
        <v>1.4498356314230583</v>
      </c>
      <c r="H623" s="46">
        <v>0.64455363099999996</v>
      </c>
      <c r="I623" s="2">
        <f t="shared" si="54"/>
        <v>0.93449682058690986</v>
      </c>
      <c r="J623" s="8">
        <f t="shared" si="60"/>
        <v>0.59919106619603957</v>
      </c>
      <c r="K623" t="str">
        <f t="shared" si="58"/>
        <v/>
      </c>
      <c r="L623" s="2" t="str">
        <f t="shared" si="59"/>
        <v/>
      </c>
    </row>
    <row r="624" spans="1:12" x14ac:dyDescent="0.2">
      <c r="A624" s="1">
        <v>484910204101</v>
      </c>
      <c r="B624" s="48">
        <v>32.259547404499997</v>
      </c>
      <c r="C624" s="2"/>
      <c r="D624" s="1">
        <v>484910204101</v>
      </c>
      <c r="E624" s="2">
        <f>VLOOKUP(D624,'SVI Score (all Texas)'!$A$2:$B$15812, 2, FALSE)</f>
        <v>8.5482746316300123E-2</v>
      </c>
      <c r="F624" s="2">
        <f t="shared" si="55"/>
        <v>0.31401066584034276</v>
      </c>
      <c r="G624" s="2">
        <f t="shared" si="56"/>
        <v>1.3140106658403428</v>
      </c>
      <c r="H624" s="46">
        <v>0.440354733</v>
      </c>
      <c r="I624" s="2">
        <f t="shared" si="54"/>
        <v>0.57863081591527632</v>
      </c>
      <c r="J624" s="8">
        <f t="shared" si="60"/>
        <v>0.37101294288450076</v>
      </c>
      <c r="K624" t="str">
        <f t="shared" si="58"/>
        <v/>
      </c>
      <c r="L624" s="2" t="str">
        <f t="shared" si="59"/>
        <v/>
      </c>
    </row>
    <row r="625" spans="1:12" x14ac:dyDescent="0.2">
      <c r="A625" s="1">
        <v>484910204102</v>
      </c>
      <c r="B625" s="48">
        <v>28.552919057299999</v>
      </c>
      <c r="C625" s="2"/>
      <c r="D625" s="1">
        <v>484910204102</v>
      </c>
      <c r="E625" s="2">
        <f>VLOOKUP(D625,'SVI Score (all Texas)'!$A$2:$B$15812, 2, FALSE)</f>
        <v>0.1308672792375174</v>
      </c>
      <c r="F625" s="2">
        <f t="shared" si="55"/>
        <v>0.48890615889823735</v>
      </c>
      <c r="G625" s="2">
        <f t="shared" si="56"/>
        <v>1.4889061588982373</v>
      </c>
      <c r="H625" s="46">
        <v>0.36147342399999999</v>
      </c>
      <c r="I625" s="2">
        <f t="shared" si="54"/>
        <v>0.53820000727163386</v>
      </c>
      <c r="J625" s="8">
        <f t="shared" si="60"/>
        <v>0.34508906727073763</v>
      </c>
      <c r="K625" t="str">
        <f t="shared" si="58"/>
        <v/>
      </c>
      <c r="L625" s="2" t="str">
        <f t="shared" si="59"/>
        <v/>
      </c>
    </row>
    <row r="626" spans="1:12" x14ac:dyDescent="0.2">
      <c r="A626" s="1">
        <v>484910204103</v>
      </c>
      <c r="B626" s="48">
        <v>26.5922305293</v>
      </c>
      <c r="C626" s="2"/>
      <c r="D626" s="1">
        <v>484910204103</v>
      </c>
      <c r="E626" s="2">
        <f>VLOOKUP(D626,'SVI Score (all Texas)'!$A$2:$B$15812, 2, FALSE)</f>
        <v>0.1026634231967673</v>
      </c>
      <c r="F626" s="2">
        <f t="shared" si="55"/>
        <v>0.38021874953470908</v>
      </c>
      <c r="G626" s="2">
        <f t="shared" si="56"/>
        <v>1.3802187495347091</v>
      </c>
      <c r="H626" s="46">
        <v>0.59038409599999997</v>
      </c>
      <c r="I626" s="2">
        <f t="shared" si="54"/>
        <v>0.81485919872629964</v>
      </c>
      <c r="J626" s="8">
        <f t="shared" si="60"/>
        <v>0.52248048503558631</v>
      </c>
      <c r="K626" t="str">
        <f t="shared" si="58"/>
        <v/>
      </c>
      <c r="L626" s="2" t="str">
        <f t="shared" si="59"/>
        <v/>
      </c>
    </row>
    <row r="627" spans="1:12" x14ac:dyDescent="0.2">
      <c r="A627" s="1">
        <v>484910204104</v>
      </c>
      <c r="B627" s="48">
        <v>12.055959402199999</v>
      </c>
      <c r="C627" s="2"/>
      <c r="D627" s="1">
        <v>484910204104</v>
      </c>
      <c r="E627" s="2">
        <f>VLOOKUP(D627,'SVI Score (all Texas)'!$A$2:$B$15812, 2, FALSE)</f>
        <v>0.10499763875741724</v>
      </c>
      <c r="F627" s="2">
        <f t="shared" si="55"/>
        <v>0.38921396784161444</v>
      </c>
      <c r="G627" s="2">
        <f t="shared" si="56"/>
        <v>1.3892139678416144</v>
      </c>
      <c r="H627" s="46">
        <v>0.43593040300000002</v>
      </c>
      <c r="I627" s="2">
        <f t="shared" si="54"/>
        <v>0.60560060485442402</v>
      </c>
      <c r="J627" s="8">
        <f t="shared" si="60"/>
        <v>0.38830573215197067</v>
      </c>
      <c r="K627" t="str">
        <f t="shared" si="58"/>
        <v/>
      </c>
      <c r="L627" s="2" t="str">
        <f t="shared" si="59"/>
        <v/>
      </c>
    </row>
    <row r="628" spans="1:12" x14ac:dyDescent="0.2">
      <c r="A628" s="1">
        <v>484910204111</v>
      </c>
      <c r="B628" s="48">
        <v>8.6357628890499996</v>
      </c>
      <c r="C628" s="2"/>
      <c r="D628" s="1">
        <v>484910204111</v>
      </c>
      <c r="E628" s="2">
        <f>VLOOKUP(D628,'SVI Score (all Texas)'!$A$2:$B$15812, 2, FALSE)</f>
        <v>8.4199537789908366E-2</v>
      </c>
      <c r="F628" s="2">
        <f t="shared" si="55"/>
        <v>0.30906564661300023</v>
      </c>
      <c r="G628" s="2">
        <f t="shared" si="56"/>
        <v>1.3090656466130002</v>
      </c>
      <c r="H628" s="46">
        <v>0.62109166100000002</v>
      </c>
      <c r="I628" s="2">
        <f t="shared" si="54"/>
        <v>0.81304975681290736</v>
      </c>
      <c r="J628" s="8">
        <f t="shared" si="60"/>
        <v>0.52132028694243027</v>
      </c>
      <c r="K628" t="str">
        <f t="shared" si="58"/>
        <v/>
      </c>
      <c r="L628" s="2" t="str">
        <f t="shared" si="59"/>
        <v/>
      </c>
    </row>
    <row r="629" spans="1:12" x14ac:dyDescent="0.2">
      <c r="A629" s="1">
        <v>484910204112</v>
      </c>
      <c r="B629" s="48">
        <v>9.9249471546500008</v>
      </c>
      <c r="C629" s="2"/>
      <c r="D629" s="1">
        <v>484910204112</v>
      </c>
      <c r="E629" s="2">
        <f>VLOOKUP(D629,'SVI Score (all Texas)'!$A$2:$B$15812, 2, FALSE)</f>
        <v>7.7420219848870056E-2</v>
      </c>
      <c r="F629" s="2">
        <f t="shared" si="55"/>
        <v>0.28294061948200988</v>
      </c>
      <c r="G629" s="2">
        <f t="shared" si="56"/>
        <v>1.2829406194820099</v>
      </c>
      <c r="H629" s="46">
        <v>0.73578407899999998</v>
      </c>
      <c r="I629" s="2">
        <f t="shared" si="54"/>
        <v>0.94396728211726011</v>
      </c>
      <c r="J629" s="8">
        <f t="shared" si="60"/>
        <v>0.60526344206370197</v>
      </c>
      <c r="K629" t="str">
        <f t="shared" si="58"/>
        <v/>
      </c>
      <c r="L629" s="2" t="str">
        <f t="shared" si="59"/>
        <v/>
      </c>
    </row>
    <row r="630" spans="1:12" x14ac:dyDescent="0.2">
      <c r="A630" s="1">
        <v>484910205031</v>
      </c>
      <c r="B630" s="48">
        <v>13.002335562100001</v>
      </c>
      <c r="C630" s="2"/>
      <c r="D630" s="1">
        <v>484910205031</v>
      </c>
      <c r="E630" s="2">
        <f>VLOOKUP(D630,'SVI Score (all Texas)'!$A$2:$B$15812, 2, FALSE)</f>
        <v>0.10328200759658525</v>
      </c>
      <c r="F630" s="2">
        <f t="shared" si="55"/>
        <v>0.38260254896241025</v>
      </c>
      <c r="G630" s="2">
        <f t="shared" si="56"/>
        <v>1.3826025489624103</v>
      </c>
      <c r="H630" s="46">
        <v>0.65408136800000005</v>
      </c>
      <c r="I630" s="2">
        <f t="shared" si="54"/>
        <v>0.9043345666256204</v>
      </c>
      <c r="J630" s="8">
        <f t="shared" si="60"/>
        <v>0.57985129669464086</v>
      </c>
      <c r="K630" t="str">
        <f t="shared" si="58"/>
        <v/>
      </c>
      <c r="L630" s="2" t="str">
        <f t="shared" si="59"/>
        <v/>
      </c>
    </row>
    <row r="631" spans="1:12" x14ac:dyDescent="0.2">
      <c r="A631" s="1">
        <v>484910205044</v>
      </c>
      <c r="B631" s="48">
        <v>33.367314670799999</v>
      </c>
      <c r="C631" s="2"/>
      <c r="D631" s="1">
        <v>484910205044</v>
      </c>
      <c r="E631" s="2">
        <f>VLOOKUP(D631,'SVI Score (all Texas)'!$A$2:$B$15812, 2, FALSE)</f>
        <v>0.11067982449182782</v>
      </c>
      <c r="F631" s="2">
        <f t="shared" si="55"/>
        <v>0.41111104624476519</v>
      </c>
      <c r="G631" s="2">
        <f t="shared" si="56"/>
        <v>1.4111110462447651</v>
      </c>
      <c r="H631" s="46">
        <v>0.61959867800000001</v>
      </c>
      <c r="I631" s="2">
        <f t="shared" si="54"/>
        <v>0.87432253876445332</v>
      </c>
      <c r="J631" s="8">
        <f t="shared" si="60"/>
        <v>0.56060785083514209</v>
      </c>
      <c r="K631" t="str">
        <f t="shared" si="58"/>
        <v/>
      </c>
      <c r="L631" s="2" t="str">
        <f t="shared" si="59"/>
        <v/>
      </c>
    </row>
    <row r="632" spans="1:12" x14ac:dyDescent="0.2">
      <c r="A632" s="1">
        <v>484910205081</v>
      </c>
      <c r="B632" s="48">
        <v>18.696419007999999</v>
      </c>
      <c r="C632" s="2"/>
      <c r="D632" s="1">
        <v>484910205081</v>
      </c>
      <c r="E632" s="2">
        <f>VLOOKUP(D632,'SVI Score (all Texas)'!$A$2:$B$15812, 2, FALSE)</f>
        <v>0.1065081973733453</v>
      </c>
      <c r="F632" s="2">
        <f t="shared" si="55"/>
        <v>0.39503511167456284</v>
      </c>
      <c r="G632" s="2">
        <f t="shared" si="56"/>
        <v>1.395035111674563</v>
      </c>
      <c r="H632" s="46">
        <v>0.71428439300000002</v>
      </c>
      <c r="I632" s="2">
        <f t="shared" si="54"/>
        <v>0.9964518079561524</v>
      </c>
      <c r="J632" s="8">
        <f t="shared" si="60"/>
        <v>0.63891605414690666</v>
      </c>
      <c r="K632" t="str">
        <f t="shared" si="58"/>
        <v/>
      </c>
      <c r="L632" s="2" t="str">
        <f t="shared" si="59"/>
        <v/>
      </c>
    </row>
    <row r="633" spans="1:12" x14ac:dyDescent="0.2">
      <c r="A633" s="1">
        <v>484910205082</v>
      </c>
      <c r="B633" s="48">
        <v>10.157979531500001</v>
      </c>
      <c r="C633" s="2"/>
      <c r="D633" s="1">
        <v>484910205082</v>
      </c>
      <c r="E633" s="2">
        <f>VLOOKUP(D633,'SVI Score (all Texas)'!$A$2:$B$15812, 2, FALSE)</f>
        <v>9.7981984718107082E-2</v>
      </c>
      <c r="F633" s="2">
        <f t="shared" si="55"/>
        <v>0.36217818729367501</v>
      </c>
      <c r="G633" s="2">
        <f t="shared" si="56"/>
        <v>1.3621781872936749</v>
      </c>
      <c r="H633" s="46">
        <v>0.61195844799999999</v>
      </c>
      <c r="I633" s="2">
        <f t="shared" si="54"/>
        <v>0.83359644939569055</v>
      </c>
      <c r="J633" s="8">
        <f t="shared" si="60"/>
        <v>0.53449464384152379</v>
      </c>
      <c r="K633" t="str">
        <f t="shared" si="58"/>
        <v/>
      </c>
      <c r="L633" s="2" t="str">
        <f t="shared" si="59"/>
        <v/>
      </c>
    </row>
    <row r="634" spans="1:12" x14ac:dyDescent="0.2">
      <c r="A634" s="1">
        <v>484910205091</v>
      </c>
      <c r="B634" s="48">
        <v>36.298212064399998</v>
      </c>
      <c r="C634" s="2"/>
      <c r="D634" s="1">
        <v>484910205091</v>
      </c>
      <c r="E634" s="2">
        <f>VLOOKUP(D634,'SVI Score (all Texas)'!$A$2:$B$15812, 2, FALSE)</f>
        <v>6.016850424339705E-2</v>
      </c>
      <c r="F634" s="2">
        <f t="shared" si="55"/>
        <v>0.21645877836333197</v>
      </c>
      <c r="G634" s="2">
        <f t="shared" si="56"/>
        <v>1.216458778363332</v>
      </c>
      <c r="H634" s="46">
        <v>0.57646784500000003</v>
      </c>
      <c r="I634" s="2">
        <f t="shared" si="54"/>
        <v>0.70124937049444269</v>
      </c>
      <c r="J634" s="8">
        <f t="shared" si="60"/>
        <v>0.44963487164351351</v>
      </c>
      <c r="K634" t="str">
        <f t="shared" si="58"/>
        <v/>
      </c>
      <c r="L634" s="2" t="str">
        <f t="shared" si="59"/>
        <v/>
      </c>
    </row>
    <row r="635" spans="1:12" x14ac:dyDescent="0.2">
      <c r="A635" s="1">
        <v>484910205093</v>
      </c>
      <c r="B635" s="48">
        <v>33.464788446999997</v>
      </c>
      <c r="C635" s="2"/>
      <c r="D635" s="1">
        <v>484910205093</v>
      </c>
      <c r="E635" s="2">
        <f>VLOOKUP(D635,'SVI Score (all Texas)'!$A$2:$B$15812, 2, FALSE)</f>
        <v>9.2481196625831208E-2</v>
      </c>
      <c r="F635" s="2">
        <f t="shared" si="55"/>
        <v>0.34098014946709604</v>
      </c>
      <c r="G635" s="2">
        <f t="shared" si="56"/>
        <v>1.3409801494670961</v>
      </c>
      <c r="H635" s="46">
        <v>0.68869651799999998</v>
      </c>
      <c r="I635" s="2">
        <f t="shared" si="54"/>
        <v>0.9235283596451086</v>
      </c>
      <c r="J635" s="8">
        <f t="shared" si="60"/>
        <v>0.59215818640291218</v>
      </c>
      <c r="K635" t="str">
        <f t="shared" si="58"/>
        <v/>
      </c>
      <c r="L635" s="2" t="str">
        <f t="shared" si="59"/>
        <v/>
      </c>
    </row>
    <row r="636" spans="1:12" x14ac:dyDescent="0.2">
      <c r="A636" s="1">
        <v>484910205101</v>
      </c>
      <c r="B636" s="48">
        <v>51.473557421800002</v>
      </c>
      <c r="C636" s="2"/>
      <c r="D636" s="1">
        <v>484910205101</v>
      </c>
      <c r="E636" s="2">
        <f>VLOOKUP(D636,'SVI Score (all Texas)'!$A$2:$B$15812, 2, FALSE)</f>
        <v>8.3374045506587835E-2</v>
      </c>
      <c r="F636" s="2">
        <f t="shared" si="55"/>
        <v>0.30588449941121121</v>
      </c>
      <c r="G636" s="2">
        <f t="shared" si="56"/>
        <v>1.3058844994112113</v>
      </c>
      <c r="H636" s="46">
        <v>0.68760928799999999</v>
      </c>
      <c r="I636" s="2">
        <f t="shared" si="54"/>
        <v>0.89793831085037945</v>
      </c>
      <c r="J636" s="8">
        <f t="shared" si="60"/>
        <v>0.57575007426862757</v>
      </c>
      <c r="K636" t="str">
        <f t="shared" si="58"/>
        <v/>
      </c>
      <c r="L636" s="2" t="str">
        <f t="shared" si="59"/>
        <v/>
      </c>
    </row>
    <row r="637" spans="1:12" x14ac:dyDescent="0.2">
      <c r="A637" s="1">
        <v>484910205103</v>
      </c>
      <c r="B637" s="48">
        <v>17.992100196199999</v>
      </c>
      <c r="C637" s="2"/>
      <c r="D637" s="1">
        <v>484910205103</v>
      </c>
      <c r="E637" s="2">
        <f>VLOOKUP(D637,'SVI Score (all Texas)'!$A$2:$B$15812, 2, FALSE)</f>
        <v>0.10442020371183508</v>
      </c>
      <c r="F637" s="2">
        <f t="shared" si="55"/>
        <v>0.38698874306776226</v>
      </c>
      <c r="G637" s="2">
        <f t="shared" si="56"/>
        <v>1.3869887430677623</v>
      </c>
      <c r="H637" s="46">
        <v>0.37270717199999998</v>
      </c>
      <c r="I637" s="2">
        <f t="shared" si="54"/>
        <v>0.51694065202462025</v>
      </c>
      <c r="J637" s="8">
        <f t="shared" si="60"/>
        <v>0.33145775739736844</v>
      </c>
      <c r="K637" t="str">
        <f t="shared" si="58"/>
        <v/>
      </c>
      <c r="L637" s="2" t="str">
        <f t="shared" si="59"/>
        <v/>
      </c>
    </row>
    <row r="638" spans="1:12" x14ac:dyDescent="0.2">
      <c r="A638" s="1">
        <v>484910207031</v>
      </c>
      <c r="B638" s="48">
        <v>20.660112272399999</v>
      </c>
      <c r="C638" s="2"/>
      <c r="D638" s="1">
        <v>484910207031</v>
      </c>
      <c r="E638" s="2">
        <f>VLOOKUP(D638,'SVI Score (all Texas)'!$A$2:$B$15812, 2, FALSE)</f>
        <v>0.15301917672756765</v>
      </c>
      <c r="F638" s="2">
        <f t="shared" si="55"/>
        <v>0.57427151983332936</v>
      </c>
      <c r="G638" s="2">
        <f t="shared" si="56"/>
        <v>1.5742715198333292</v>
      </c>
      <c r="H638" s="46">
        <v>0.85766439699999997</v>
      </c>
      <c r="I638" s="2">
        <f t="shared" si="54"/>
        <v>1.3501966337721258</v>
      </c>
      <c r="J638" s="8">
        <f t="shared" si="60"/>
        <v>0.8657340964050747</v>
      </c>
      <c r="K638" t="str">
        <f t="shared" si="58"/>
        <v/>
      </c>
      <c r="L638" s="2" t="str">
        <f t="shared" si="59"/>
        <v/>
      </c>
    </row>
    <row r="639" spans="1:12" x14ac:dyDescent="0.2">
      <c r="A639" s="1">
        <v>484910208041</v>
      </c>
      <c r="B639" s="48">
        <v>19.9940757062</v>
      </c>
      <c r="C639" s="2"/>
      <c r="D639" s="1">
        <v>484910208041</v>
      </c>
      <c r="E639" s="2">
        <f>VLOOKUP(D639,'SVI Score (all Texas)'!$A$2:$B$15812, 2, FALSE)</f>
        <v>9.7922799920311707E-2</v>
      </c>
      <c r="F639" s="2">
        <f t="shared" si="55"/>
        <v>0.36195011059604937</v>
      </c>
      <c r="G639" s="2">
        <f t="shared" si="56"/>
        <v>1.3619501105960494</v>
      </c>
      <c r="H639" s="46">
        <v>0.43930614699999998</v>
      </c>
      <c r="I639" s="2">
        <f t="shared" si="54"/>
        <v>0.59831305549217428</v>
      </c>
      <c r="J639" s="8">
        <f t="shared" si="60"/>
        <v>0.3836330201896333</v>
      </c>
      <c r="K639" t="str">
        <f t="shared" si="58"/>
        <v/>
      </c>
      <c r="L639" s="2" t="str">
        <f t="shared" si="59"/>
        <v/>
      </c>
    </row>
    <row r="640" spans="1:12" x14ac:dyDescent="0.2">
      <c r="A640" s="1">
        <v>484910208071</v>
      </c>
      <c r="B640" s="48">
        <v>47.344604034900001</v>
      </c>
      <c r="C640" s="2"/>
      <c r="D640" s="1">
        <v>484910208071</v>
      </c>
      <c r="E640" s="2">
        <f>VLOOKUP(D640,'SVI Score (all Texas)'!$A$2:$B$15812, 2, FALSE)</f>
        <v>0.16894701332874487</v>
      </c>
      <c r="F640" s="2">
        <f t="shared" si="55"/>
        <v>0.63565161248613156</v>
      </c>
      <c r="G640" s="2">
        <f t="shared" si="56"/>
        <v>1.6356516124861316</v>
      </c>
      <c r="H640" s="46">
        <v>0.36699185499999998</v>
      </c>
      <c r="I640" s="2">
        <f t="shared" si="54"/>
        <v>0.60027081940002658</v>
      </c>
      <c r="J640" s="8">
        <f t="shared" si="60"/>
        <v>0.38488832102904053</v>
      </c>
      <c r="K640" t="str">
        <f t="shared" si="58"/>
        <v/>
      </c>
      <c r="L640" s="2" t="str">
        <f t="shared" si="59"/>
        <v/>
      </c>
    </row>
    <row r="641" spans="1:12" x14ac:dyDescent="0.2">
      <c r="A641" s="1">
        <v>484910208091</v>
      </c>
      <c r="B641" s="48">
        <v>39.715260646700003</v>
      </c>
      <c r="C641" s="2"/>
      <c r="D641" s="1">
        <v>484910208091</v>
      </c>
      <c r="E641" s="2">
        <f>VLOOKUP(D641,'SVI Score (all Texas)'!$A$2:$B$15812, 2, FALSE)</f>
        <v>0.10130500515637855</v>
      </c>
      <c r="F641" s="2">
        <f t="shared" si="55"/>
        <v>0.37498390017832273</v>
      </c>
      <c r="G641" s="2">
        <f t="shared" si="56"/>
        <v>1.3749839001783228</v>
      </c>
      <c r="H641" s="46">
        <v>0.96273378300000001</v>
      </c>
      <c r="I641" s="2">
        <f t="shared" si="54"/>
        <v>1.3237434517827711</v>
      </c>
      <c r="J641" s="8">
        <f t="shared" si="60"/>
        <v>0.84877255092809345</v>
      </c>
      <c r="K641" t="str">
        <f t="shared" si="58"/>
        <v/>
      </c>
      <c r="L641" s="2" t="str">
        <f t="shared" si="59"/>
        <v/>
      </c>
    </row>
    <row r="642" spans="1:12" x14ac:dyDescent="0.2">
      <c r="C642" s="2"/>
    </row>
    <row r="643" spans="1:12" x14ac:dyDescent="0.2">
      <c r="A643" s="1" t="s">
        <v>34</v>
      </c>
      <c r="B643" s="48">
        <f>MIN(B2:B641)</f>
        <v>1.3301933531100001</v>
      </c>
      <c r="C643" s="2"/>
      <c r="E643" s="9">
        <f t="shared" ref="E643:J643" si="61">MIN(E2:E641)</f>
        <v>3.9985001972368912E-3</v>
      </c>
      <c r="F643" s="9">
        <f t="shared" si="61"/>
        <v>0</v>
      </c>
      <c r="G643" s="9">
        <f t="shared" si="61"/>
        <v>1</v>
      </c>
      <c r="H643" s="9">
        <f t="shared" si="61"/>
        <v>0</v>
      </c>
      <c r="I643" s="9">
        <f t="shared" si="61"/>
        <v>0</v>
      </c>
      <c r="J643" s="9">
        <f t="shared" si="61"/>
        <v>0</v>
      </c>
    </row>
    <row r="644" spans="1:12" x14ac:dyDescent="0.2">
      <c r="A644" s="1" t="s">
        <v>35</v>
      </c>
      <c r="B644" s="48">
        <f>MAX(B2:B641)</f>
        <v>52.521416411200001</v>
      </c>
      <c r="C644" s="2"/>
      <c r="E644" s="9">
        <f t="shared" ref="E644:J644" si="62">MAX(E2:E641)</f>
        <v>0.26349365429016669</v>
      </c>
      <c r="F644" s="9">
        <f t="shared" si="62"/>
        <v>1</v>
      </c>
      <c r="G644" s="9">
        <f t="shared" si="62"/>
        <v>2</v>
      </c>
      <c r="H644" s="9">
        <f t="shared" si="62"/>
        <v>1</v>
      </c>
      <c r="I644" s="9">
        <f t="shared" si="62"/>
        <v>1.5595973860550969</v>
      </c>
      <c r="J644" s="9">
        <f t="shared" si="62"/>
        <v>1</v>
      </c>
    </row>
    <row r="645" spans="1:12" x14ac:dyDescent="0.2">
      <c r="A645" s="1" t="s">
        <v>36</v>
      </c>
      <c r="B645" s="48">
        <f>AVERAGE(B2:B641)</f>
        <v>30.63835896592143</v>
      </c>
      <c r="C645" s="2"/>
      <c r="E645" s="9">
        <f t="shared" ref="E645:J645" si="63">AVERAGE(E2:E641)</f>
        <v>0.12379779122983274</v>
      </c>
      <c r="F645" s="9">
        <f t="shared" si="63"/>
        <v>0.46166292180428825</v>
      </c>
      <c r="G645" s="9">
        <f t="shared" si="63"/>
        <v>1.461662921804288</v>
      </c>
      <c r="H645" s="9">
        <f t="shared" si="63"/>
        <v>0.50072221563749975</v>
      </c>
      <c r="I645" s="9">
        <f t="shared" si="63"/>
        <v>0.73038473788584846</v>
      </c>
      <c r="J645" s="9">
        <f t="shared" si="63"/>
        <v>0.46831621059157474</v>
      </c>
    </row>
    <row r="646" spans="1:12" x14ac:dyDescent="0.2">
      <c r="A646" s="1" t="s">
        <v>37</v>
      </c>
      <c r="B646" s="48">
        <f>MEDIAN(B2:B641)</f>
        <v>31.125927712199999</v>
      </c>
      <c r="C646" s="2"/>
      <c r="E646" s="9">
        <f t="shared" ref="E646:J646" si="64">MEDIAN(E2:E641)</f>
        <v>0.11933091188653561</v>
      </c>
      <c r="F646" s="9">
        <f t="shared" si="64"/>
        <v>0.44444919248085901</v>
      </c>
      <c r="G646" s="9">
        <f t="shared" si="64"/>
        <v>1.4444491924808589</v>
      </c>
      <c r="H646" s="9">
        <f t="shared" si="64"/>
        <v>0.5033877605</v>
      </c>
      <c r="I646" s="9">
        <f t="shared" si="64"/>
        <v>0.73786310642656638</v>
      </c>
      <c r="J646" s="9">
        <f t="shared" si="64"/>
        <v>0.47311127411731851</v>
      </c>
    </row>
    <row r="647" spans="1:12" x14ac:dyDescent="0.2">
      <c r="C647" s="2"/>
    </row>
    <row r="648" spans="1:12" x14ac:dyDescent="0.2">
      <c r="C648" s="2"/>
    </row>
    <row r="649" spans="1:12" x14ac:dyDescent="0.2">
      <c r="C649" s="2"/>
    </row>
    <row r="650" spans="1:12" x14ac:dyDescent="0.2">
      <c r="C650" s="2"/>
    </row>
    <row r="651" spans="1:12" x14ac:dyDescent="0.2">
      <c r="C651" s="2"/>
    </row>
    <row r="652" spans="1:12" x14ac:dyDescent="0.2">
      <c r="C652" s="2"/>
    </row>
    <row r="653" spans="1:12" x14ac:dyDescent="0.2">
      <c r="C653" s="2"/>
    </row>
    <row r="654" spans="1:12" x14ac:dyDescent="0.2">
      <c r="C654" s="2"/>
    </row>
    <row r="655" spans="1:12" x14ac:dyDescent="0.2">
      <c r="C655" s="2"/>
    </row>
    <row r="656" spans="1:12" x14ac:dyDescent="0.2">
      <c r="C656" s="2"/>
    </row>
    <row r="657" spans="3:3" x14ac:dyDescent="0.2">
      <c r="C657" s="2"/>
    </row>
    <row r="658" spans="3:3" x14ac:dyDescent="0.2">
      <c r="C658" s="2"/>
    </row>
    <row r="659" spans="3:3" x14ac:dyDescent="0.2">
      <c r="C659" s="2"/>
    </row>
    <row r="660" spans="3:3" x14ac:dyDescent="0.2">
      <c r="C660" s="2"/>
    </row>
    <row r="661" spans="3:3" x14ac:dyDescent="0.2">
      <c r="C661" s="2"/>
    </row>
    <row r="662" spans="3:3" x14ac:dyDescent="0.2">
      <c r="C662" s="2"/>
    </row>
    <row r="663" spans="3:3" x14ac:dyDescent="0.2">
      <c r="C663" s="2"/>
    </row>
    <row r="664" spans="3:3" x14ac:dyDescent="0.2">
      <c r="C664" s="2"/>
    </row>
    <row r="665" spans="3:3" x14ac:dyDescent="0.2">
      <c r="C665" s="2"/>
    </row>
    <row r="666" spans="3:3" x14ac:dyDescent="0.2">
      <c r="C666" s="2"/>
    </row>
    <row r="667" spans="3:3" x14ac:dyDescent="0.2">
      <c r="C667" s="2"/>
    </row>
    <row r="668" spans="3:3" x14ac:dyDescent="0.2">
      <c r="C668" s="2"/>
    </row>
    <row r="669" spans="3:3" x14ac:dyDescent="0.2">
      <c r="C669" s="2"/>
    </row>
    <row r="670" spans="3:3" x14ac:dyDescent="0.2">
      <c r="C670" s="2"/>
    </row>
    <row r="671" spans="3:3" x14ac:dyDescent="0.2">
      <c r="C671" s="2"/>
    </row>
    <row r="672" spans="3:3" x14ac:dyDescent="0.2">
      <c r="C672" s="2"/>
    </row>
    <row r="673" spans="3:3" x14ac:dyDescent="0.2">
      <c r="C673" s="2"/>
    </row>
    <row r="674" spans="3:3" x14ac:dyDescent="0.2">
      <c r="C674" s="2"/>
    </row>
    <row r="675" spans="3:3" x14ac:dyDescent="0.2">
      <c r="C675" s="2"/>
    </row>
    <row r="676" spans="3:3" x14ac:dyDescent="0.2">
      <c r="C676" s="2"/>
    </row>
    <row r="677" spans="3:3" x14ac:dyDescent="0.2">
      <c r="C677" s="2"/>
    </row>
    <row r="678" spans="3:3" x14ac:dyDescent="0.2">
      <c r="C678" s="2"/>
    </row>
    <row r="679" spans="3:3" x14ac:dyDescent="0.2">
      <c r="C679" s="2"/>
    </row>
    <row r="680" spans="3:3" x14ac:dyDescent="0.2">
      <c r="C680" s="2"/>
    </row>
    <row r="681" spans="3:3" x14ac:dyDescent="0.2">
      <c r="C681" s="2"/>
    </row>
    <row r="682" spans="3:3" x14ac:dyDescent="0.2">
      <c r="C682" s="2"/>
    </row>
    <row r="683" spans="3:3" x14ac:dyDescent="0.2">
      <c r="C683" s="2"/>
    </row>
    <row r="684" spans="3:3" x14ac:dyDescent="0.2">
      <c r="C684" s="2"/>
    </row>
    <row r="685" spans="3:3" x14ac:dyDescent="0.2">
      <c r="C685" s="2"/>
    </row>
    <row r="686" spans="3:3" x14ac:dyDescent="0.2">
      <c r="C686" s="2"/>
    </row>
    <row r="687" spans="3:3" x14ac:dyDescent="0.2">
      <c r="C687" s="2"/>
    </row>
    <row r="688" spans="3:3" x14ac:dyDescent="0.2">
      <c r="C688" s="2"/>
    </row>
    <row r="689" spans="3:3" x14ac:dyDescent="0.2">
      <c r="C689" s="2"/>
    </row>
    <row r="690" spans="3:3" x14ac:dyDescent="0.2">
      <c r="C690" s="2"/>
    </row>
    <row r="691" spans="3:3" x14ac:dyDescent="0.2">
      <c r="C691" s="2"/>
    </row>
    <row r="692" spans="3:3" x14ac:dyDescent="0.2">
      <c r="C692" s="2"/>
    </row>
    <row r="693" spans="3:3" x14ac:dyDescent="0.2">
      <c r="C693" s="2"/>
    </row>
    <row r="694" spans="3:3" x14ac:dyDescent="0.2">
      <c r="C694" s="2"/>
    </row>
    <row r="695" spans="3:3" x14ac:dyDescent="0.2">
      <c r="C695" s="2"/>
    </row>
    <row r="696" spans="3:3" x14ac:dyDescent="0.2">
      <c r="C696" s="2"/>
    </row>
    <row r="697" spans="3:3" x14ac:dyDescent="0.2">
      <c r="C697" s="2"/>
    </row>
    <row r="698" spans="3:3" x14ac:dyDescent="0.2">
      <c r="C698" s="2"/>
    </row>
    <row r="699" spans="3:3" x14ac:dyDescent="0.2">
      <c r="C699" s="2"/>
    </row>
    <row r="700" spans="3:3" x14ac:dyDescent="0.2">
      <c r="C700" s="2"/>
    </row>
    <row r="701" spans="3:3" x14ac:dyDescent="0.2">
      <c r="C701" s="2"/>
    </row>
    <row r="702" spans="3:3" x14ac:dyDescent="0.2">
      <c r="C702" s="2"/>
    </row>
    <row r="703" spans="3:3" x14ac:dyDescent="0.2">
      <c r="C703" s="2"/>
    </row>
    <row r="704" spans="3:3" x14ac:dyDescent="0.2">
      <c r="C704" s="2"/>
    </row>
    <row r="705" spans="3:3" x14ac:dyDescent="0.2">
      <c r="C705" s="2"/>
    </row>
    <row r="706" spans="3:3" x14ac:dyDescent="0.2">
      <c r="C706" s="2"/>
    </row>
    <row r="707" spans="3:3" x14ac:dyDescent="0.2">
      <c r="C707" s="2"/>
    </row>
    <row r="708" spans="3:3" x14ac:dyDescent="0.2">
      <c r="C708" s="2"/>
    </row>
    <row r="709" spans="3:3" x14ac:dyDescent="0.2">
      <c r="C709" s="2"/>
    </row>
    <row r="710" spans="3:3" x14ac:dyDescent="0.2">
      <c r="C710" s="2"/>
    </row>
    <row r="711" spans="3:3" x14ac:dyDescent="0.2">
      <c r="C711" s="2"/>
    </row>
    <row r="712" spans="3:3" x14ac:dyDescent="0.2">
      <c r="C712" s="2"/>
    </row>
    <row r="713" spans="3:3" x14ac:dyDescent="0.2">
      <c r="C713" s="2"/>
    </row>
    <row r="714" spans="3:3" x14ac:dyDescent="0.2">
      <c r="C714" s="2"/>
    </row>
    <row r="715" spans="3:3" x14ac:dyDescent="0.2">
      <c r="C715" s="2"/>
    </row>
    <row r="716" spans="3:3" x14ac:dyDescent="0.2">
      <c r="C716" s="2"/>
    </row>
    <row r="717" spans="3:3" x14ac:dyDescent="0.2">
      <c r="C717" s="2"/>
    </row>
    <row r="718" spans="3:3" x14ac:dyDescent="0.2">
      <c r="C718" s="2"/>
    </row>
    <row r="719" spans="3:3" x14ac:dyDescent="0.2">
      <c r="C719" s="2"/>
    </row>
    <row r="720" spans="3:3" x14ac:dyDescent="0.2">
      <c r="C720" s="2"/>
    </row>
    <row r="721" spans="3:3" x14ac:dyDescent="0.2">
      <c r="C721" s="2"/>
    </row>
    <row r="722" spans="3:3" x14ac:dyDescent="0.2">
      <c r="C722" s="2"/>
    </row>
    <row r="723" spans="3:3" x14ac:dyDescent="0.2">
      <c r="C723" s="2"/>
    </row>
    <row r="724" spans="3:3" x14ac:dyDescent="0.2">
      <c r="C724" s="2"/>
    </row>
    <row r="725" spans="3:3" x14ac:dyDescent="0.2">
      <c r="C725" s="2"/>
    </row>
    <row r="726" spans="3:3" x14ac:dyDescent="0.2">
      <c r="C726" s="2"/>
    </row>
    <row r="727" spans="3:3" x14ac:dyDescent="0.2">
      <c r="C727" s="2"/>
    </row>
    <row r="728" spans="3:3" x14ac:dyDescent="0.2">
      <c r="C728" s="2"/>
    </row>
    <row r="729" spans="3:3" x14ac:dyDescent="0.2">
      <c r="C729" s="2"/>
    </row>
    <row r="730" spans="3:3" x14ac:dyDescent="0.2">
      <c r="C730" s="2"/>
    </row>
    <row r="731" spans="3:3" x14ac:dyDescent="0.2">
      <c r="C731" s="2"/>
    </row>
    <row r="732" spans="3:3" x14ac:dyDescent="0.2">
      <c r="C732" s="2"/>
    </row>
    <row r="733" spans="3:3" x14ac:dyDescent="0.2">
      <c r="C733" s="2"/>
    </row>
    <row r="734" spans="3:3" x14ac:dyDescent="0.2">
      <c r="C734" s="2"/>
    </row>
    <row r="735" spans="3:3" x14ac:dyDescent="0.2">
      <c r="C735" s="2"/>
    </row>
    <row r="736" spans="3:3" x14ac:dyDescent="0.2">
      <c r="C736" s="2"/>
    </row>
    <row r="737" spans="3:3" x14ac:dyDescent="0.2">
      <c r="C737" s="2"/>
    </row>
    <row r="738" spans="3:3" x14ac:dyDescent="0.2">
      <c r="C738" s="2"/>
    </row>
    <row r="739" spans="3:3" x14ac:dyDescent="0.2">
      <c r="C739" s="2"/>
    </row>
    <row r="740" spans="3:3" x14ac:dyDescent="0.2">
      <c r="C740" s="2"/>
    </row>
    <row r="741" spans="3:3" x14ac:dyDescent="0.2">
      <c r="C741" s="2"/>
    </row>
    <row r="742" spans="3:3" x14ac:dyDescent="0.2">
      <c r="C742" s="2"/>
    </row>
    <row r="743" spans="3:3" x14ac:dyDescent="0.2">
      <c r="C743" s="2"/>
    </row>
    <row r="744" spans="3:3" x14ac:dyDescent="0.2">
      <c r="C744" s="2"/>
    </row>
    <row r="745" spans="3:3" x14ac:dyDescent="0.2">
      <c r="C745" s="2"/>
    </row>
    <row r="746" spans="3:3" x14ac:dyDescent="0.2">
      <c r="C746" s="2"/>
    </row>
    <row r="747" spans="3:3" x14ac:dyDescent="0.2">
      <c r="C747" s="2"/>
    </row>
    <row r="748" spans="3:3" x14ac:dyDescent="0.2">
      <c r="C748" s="2"/>
    </row>
    <row r="749" spans="3:3" x14ac:dyDescent="0.2">
      <c r="C749" s="2"/>
    </row>
    <row r="750" spans="3:3" x14ac:dyDescent="0.2">
      <c r="C750" s="2"/>
    </row>
    <row r="751" spans="3:3" x14ac:dyDescent="0.2">
      <c r="C751" s="2"/>
    </row>
    <row r="752" spans="3:3" x14ac:dyDescent="0.2">
      <c r="C752" s="2"/>
    </row>
    <row r="753" spans="3:3" x14ac:dyDescent="0.2">
      <c r="C753" s="2"/>
    </row>
    <row r="754" spans="3:3" x14ac:dyDescent="0.2">
      <c r="C754" s="2"/>
    </row>
    <row r="755" spans="3:3" x14ac:dyDescent="0.2">
      <c r="C755" s="2"/>
    </row>
    <row r="756" spans="3:3" x14ac:dyDescent="0.2">
      <c r="C756" s="2"/>
    </row>
    <row r="757" spans="3:3" x14ac:dyDescent="0.2">
      <c r="C757" s="2"/>
    </row>
    <row r="758" spans="3:3" x14ac:dyDescent="0.2">
      <c r="C758" s="2"/>
    </row>
    <row r="759" spans="3:3" x14ac:dyDescent="0.2">
      <c r="C759" s="2"/>
    </row>
    <row r="760" spans="3:3" x14ac:dyDescent="0.2">
      <c r="C760" s="2"/>
    </row>
    <row r="761" spans="3:3" x14ac:dyDescent="0.2">
      <c r="C761" s="2"/>
    </row>
    <row r="762" spans="3:3" x14ac:dyDescent="0.2">
      <c r="C762" s="2"/>
    </row>
    <row r="763" spans="3:3" x14ac:dyDescent="0.2">
      <c r="C763" s="2"/>
    </row>
    <row r="764" spans="3:3" x14ac:dyDescent="0.2">
      <c r="C764" s="2"/>
    </row>
    <row r="765" spans="3:3" x14ac:dyDescent="0.2">
      <c r="C765" s="2"/>
    </row>
    <row r="766" spans="3:3" x14ac:dyDescent="0.2">
      <c r="C766" s="2"/>
    </row>
    <row r="767" spans="3:3" x14ac:dyDescent="0.2">
      <c r="C767" s="2"/>
    </row>
    <row r="768" spans="3:3" x14ac:dyDescent="0.2">
      <c r="C768" s="2"/>
    </row>
    <row r="769" spans="3:3" x14ac:dyDescent="0.2">
      <c r="C769" s="2"/>
    </row>
    <row r="770" spans="3:3" x14ac:dyDescent="0.2">
      <c r="C770" s="2"/>
    </row>
    <row r="771" spans="3:3" x14ac:dyDescent="0.2">
      <c r="C771" s="2"/>
    </row>
    <row r="772" spans="3:3" x14ac:dyDescent="0.2">
      <c r="C772" s="2"/>
    </row>
    <row r="773" spans="3:3" x14ac:dyDescent="0.2">
      <c r="C773" s="2"/>
    </row>
    <row r="774" spans="3:3" x14ac:dyDescent="0.2">
      <c r="C774" s="2"/>
    </row>
    <row r="775" spans="3:3" x14ac:dyDescent="0.2">
      <c r="C775" s="2"/>
    </row>
    <row r="776" spans="3:3" x14ac:dyDescent="0.2">
      <c r="C776" s="2"/>
    </row>
    <row r="777" spans="3:3" x14ac:dyDescent="0.2">
      <c r="C777" s="2"/>
    </row>
    <row r="778" spans="3:3" x14ac:dyDescent="0.2">
      <c r="C778" s="2"/>
    </row>
    <row r="779" spans="3:3" x14ac:dyDescent="0.2">
      <c r="C779" s="2"/>
    </row>
    <row r="780" spans="3:3" x14ac:dyDescent="0.2">
      <c r="C780" s="2"/>
    </row>
    <row r="781" spans="3:3" x14ac:dyDescent="0.2">
      <c r="C781" s="2"/>
    </row>
    <row r="782" spans="3:3" x14ac:dyDescent="0.2">
      <c r="C782" s="2"/>
    </row>
    <row r="783" spans="3:3" x14ac:dyDescent="0.2">
      <c r="C783" s="2"/>
    </row>
    <row r="784" spans="3:3" x14ac:dyDescent="0.2">
      <c r="C784" s="2"/>
    </row>
    <row r="785" spans="3:3" x14ac:dyDescent="0.2">
      <c r="C785" s="2"/>
    </row>
    <row r="786" spans="3:3" x14ac:dyDescent="0.2">
      <c r="C786" s="2"/>
    </row>
    <row r="787" spans="3:3" x14ac:dyDescent="0.2">
      <c r="C787" s="2"/>
    </row>
    <row r="788" spans="3:3" x14ac:dyDescent="0.2">
      <c r="C788" s="2"/>
    </row>
    <row r="789" spans="3:3" x14ac:dyDescent="0.2">
      <c r="C789" s="2"/>
    </row>
    <row r="790" spans="3:3" x14ac:dyDescent="0.2">
      <c r="C790" s="2"/>
    </row>
    <row r="791" spans="3:3" x14ac:dyDescent="0.2">
      <c r="C791" s="2"/>
    </row>
    <row r="792" spans="3:3" x14ac:dyDescent="0.2">
      <c r="C792" s="2"/>
    </row>
    <row r="793" spans="3:3" x14ac:dyDescent="0.2">
      <c r="C793" s="2"/>
    </row>
    <row r="794" spans="3:3" x14ac:dyDescent="0.2">
      <c r="C794" s="2"/>
    </row>
    <row r="795" spans="3:3" x14ac:dyDescent="0.2">
      <c r="C795" s="2"/>
    </row>
    <row r="796" spans="3:3" x14ac:dyDescent="0.2">
      <c r="C796" s="2"/>
    </row>
    <row r="797" spans="3:3" x14ac:dyDescent="0.2">
      <c r="C797" s="2"/>
    </row>
    <row r="798" spans="3:3" x14ac:dyDescent="0.2">
      <c r="C798" s="2"/>
    </row>
    <row r="799" spans="3:3" x14ac:dyDescent="0.2">
      <c r="C799" s="2"/>
    </row>
    <row r="800" spans="3:3" x14ac:dyDescent="0.2">
      <c r="C800" s="2"/>
    </row>
    <row r="801" spans="3:3" x14ac:dyDescent="0.2">
      <c r="C801" s="2"/>
    </row>
    <row r="802" spans="3:3" x14ac:dyDescent="0.2">
      <c r="C802" s="2"/>
    </row>
    <row r="803" spans="3:3" x14ac:dyDescent="0.2">
      <c r="C803" s="2"/>
    </row>
    <row r="804" spans="3:3" x14ac:dyDescent="0.2">
      <c r="C804" s="2"/>
    </row>
    <row r="805" spans="3:3" x14ac:dyDescent="0.2">
      <c r="C805" s="2"/>
    </row>
    <row r="806" spans="3:3" x14ac:dyDescent="0.2">
      <c r="C806" s="2"/>
    </row>
    <row r="807" spans="3:3" x14ac:dyDescent="0.2">
      <c r="C807" s="2"/>
    </row>
    <row r="808" spans="3:3" x14ac:dyDescent="0.2">
      <c r="C808" s="2"/>
    </row>
    <row r="809" spans="3:3" x14ac:dyDescent="0.2">
      <c r="C809" s="2"/>
    </row>
    <row r="810" spans="3:3" x14ac:dyDescent="0.2">
      <c r="C810" s="2"/>
    </row>
    <row r="811" spans="3:3" x14ac:dyDescent="0.2">
      <c r="C811" s="2"/>
    </row>
    <row r="812" spans="3:3" x14ac:dyDescent="0.2">
      <c r="C812" s="2"/>
    </row>
    <row r="813" spans="3:3" x14ac:dyDescent="0.2">
      <c r="C813" s="2"/>
    </row>
    <row r="814" spans="3:3" x14ac:dyDescent="0.2">
      <c r="C814" s="2"/>
    </row>
    <row r="815" spans="3:3" x14ac:dyDescent="0.2">
      <c r="C815" s="2"/>
    </row>
    <row r="816" spans="3:3" x14ac:dyDescent="0.2">
      <c r="C816" s="2"/>
    </row>
    <row r="817" spans="3:3" x14ac:dyDescent="0.2">
      <c r="C817" s="2"/>
    </row>
    <row r="818" spans="3:3" x14ac:dyDescent="0.2">
      <c r="C818" s="2"/>
    </row>
    <row r="819" spans="3:3" x14ac:dyDescent="0.2">
      <c r="C819" s="2"/>
    </row>
    <row r="820" spans="3:3" x14ac:dyDescent="0.2">
      <c r="C820" s="2"/>
    </row>
    <row r="821" spans="3:3" x14ac:dyDescent="0.2">
      <c r="C821" s="2"/>
    </row>
    <row r="822" spans="3:3" x14ac:dyDescent="0.2">
      <c r="C822" s="2"/>
    </row>
    <row r="823" spans="3:3" x14ac:dyDescent="0.2">
      <c r="C823" s="2"/>
    </row>
    <row r="824" spans="3:3" x14ac:dyDescent="0.2">
      <c r="C824" s="2"/>
    </row>
    <row r="825" spans="3:3" x14ac:dyDescent="0.2">
      <c r="C825" s="2"/>
    </row>
    <row r="826" spans="3:3" x14ac:dyDescent="0.2">
      <c r="C826" s="2"/>
    </row>
    <row r="827" spans="3:3" x14ac:dyDescent="0.2">
      <c r="C827" s="2"/>
    </row>
    <row r="828" spans="3:3" x14ac:dyDescent="0.2">
      <c r="C828" s="2"/>
    </row>
    <row r="829" spans="3:3" x14ac:dyDescent="0.2">
      <c r="C829" s="2"/>
    </row>
    <row r="830" spans="3:3" x14ac:dyDescent="0.2">
      <c r="C830" s="2"/>
    </row>
    <row r="831" spans="3:3" x14ac:dyDescent="0.2">
      <c r="C831" s="2"/>
    </row>
    <row r="832" spans="3:3" x14ac:dyDescent="0.2">
      <c r="C832" s="2"/>
    </row>
    <row r="833" spans="3:3" x14ac:dyDescent="0.2">
      <c r="C833" s="2"/>
    </row>
    <row r="834" spans="3:3" x14ac:dyDescent="0.2">
      <c r="C834" s="2"/>
    </row>
    <row r="835" spans="3:3" x14ac:dyDescent="0.2">
      <c r="C835" s="2"/>
    </row>
    <row r="836" spans="3:3" x14ac:dyDescent="0.2">
      <c r="C836" s="2"/>
    </row>
    <row r="837" spans="3:3" x14ac:dyDescent="0.2">
      <c r="C837" s="2"/>
    </row>
    <row r="838" spans="3:3" x14ac:dyDescent="0.2">
      <c r="C838" s="2"/>
    </row>
    <row r="839" spans="3:3" x14ac:dyDescent="0.2">
      <c r="C839" s="2"/>
    </row>
    <row r="840" spans="3:3" x14ac:dyDescent="0.2">
      <c r="C840" s="2"/>
    </row>
    <row r="841" spans="3:3" x14ac:dyDescent="0.2">
      <c r="C841" s="2"/>
    </row>
    <row r="842" spans="3:3" x14ac:dyDescent="0.2">
      <c r="C842" s="2"/>
    </row>
    <row r="843" spans="3:3" x14ac:dyDescent="0.2">
      <c r="C843" s="2"/>
    </row>
    <row r="844" spans="3:3" x14ac:dyDescent="0.2">
      <c r="C844" s="2"/>
    </row>
    <row r="845" spans="3:3" x14ac:dyDescent="0.2">
      <c r="C845" s="2"/>
    </row>
    <row r="846" spans="3:3" x14ac:dyDescent="0.2">
      <c r="C846" s="2"/>
    </row>
    <row r="847" spans="3:3" x14ac:dyDescent="0.2">
      <c r="C847" s="2"/>
    </row>
    <row r="848" spans="3:3" x14ac:dyDescent="0.2">
      <c r="C848" s="2"/>
    </row>
    <row r="849" spans="3:3" x14ac:dyDescent="0.2">
      <c r="C849" s="2"/>
    </row>
    <row r="850" spans="3:3" x14ac:dyDescent="0.2">
      <c r="C850" s="2"/>
    </row>
    <row r="851" spans="3:3" x14ac:dyDescent="0.2">
      <c r="C851" s="2"/>
    </row>
    <row r="852" spans="3:3" x14ac:dyDescent="0.2">
      <c r="C852" s="2"/>
    </row>
    <row r="853" spans="3:3" x14ac:dyDescent="0.2">
      <c r="C853" s="2"/>
    </row>
    <row r="854" spans="3:3" x14ac:dyDescent="0.2">
      <c r="C854" s="2"/>
    </row>
    <row r="855" spans="3:3" x14ac:dyDescent="0.2">
      <c r="C855" s="2"/>
    </row>
    <row r="856" spans="3:3" x14ac:dyDescent="0.2">
      <c r="C856" s="2"/>
    </row>
    <row r="857" spans="3:3" x14ac:dyDescent="0.2">
      <c r="C857" s="2"/>
    </row>
    <row r="858" spans="3:3" x14ac:dyDescent="0.2">
      <c r="C858" s="2"/>
    </row>
    <row r="859" spans="3:3" x14ac:dyDescent="0.2">
      <c r="C859" s="2"/>
    </row>
    <row r="860" spans="3:3" x14ac:dyDescent="0.2">
      <c r="C860" s="2"/>
    </row>
    <row r="861" spans="3:3" x14ac:dyDescent="0.2">
      <c r="C861" s="2"/>
    </row>
    <row r="862" spans="3:3" x14ac:dyDescent="0.2">
      <c r="C862" s="2"/>
    </row>
    <row r="863" spans="3:3" x14ac:dyDescent="0.2">
      <c r="C863" s="2"/>
    </row>
    <row r="864" spans="3:3" x14ac:dyDescent="0.2">
      <c r="C864" s="2"/>
    </row>
    <row r="865" spans="3:3" x14ac:dyDescent="0.2">
      <c r="C865" s="2"/>
    </row>
    <row r="866" spans="3:3" x14ac:dyDescent="0.2">
      <c r="C866" s="2"/>
    </row>
    <row r="867" spans="3:3" x14ac:dyDescent="0.2">
      <c r="C867" s="2"/>
    </row>
    <row r="868" spans="3:3" x14ac:dyDescent="0.2">
      <c r="C868" s="2"/>
    </row>
    <row r="869" spans="3:3" x14ac:dyDescent="0.2">
      <c r="C869" s="2"/>
    </row>
    <row r="870" spans="3:3" x14ac:dyDescent="0.2">
      <c r="C870" s="2"/>
    </row>
    <row r="871" spans="3:3" x14ac:dyDescent="0.2">
      <c r="C871" s="2"/>
    </row>
    <row r="872" spans="3:3" x14ac:dyDescent="0.2">
      <c r="C872" s="2"/>
    </row>
    <row r="873" spans="3:3" x14ac:dyDescent="0.2">
      <c r="C873" s="2"/>
    </row>
    <row r="874" spans="3:3" x14ac:dyDescent="0.2">
      <c r="C874" s="2"/>
    </row>
    <row r="875" spans="3:3" x14ac:dyDescent="0.2">
      <c r="C875" s="2"/>
    </row>
    <row r="876" spans="3:3" x14ac:dyDescent="0.2">
      <c r="C876" s="2"/>
    </row>
    <row r="877" spans="3:3" x14ac:dyDescent="0.2">
      <c r="C877" s="2"/>
    </row>
    <row r="878" spans="3:3" x14ac:dyDescent="0.2">
      <c r="C878" s="2"/>
    </row>
    <row r="879" spans="3:3" x14ac:dyDescent="0.2">
      <c r="C879" s="2"/>
    </row>
    <row r="880" spans="3:3" x14ac:dyDescent="0.2">
      <c r="C880" s="2"/>
    </row>
    <row r="881" spans="3:3" x14ac:dyDescent="0.2">
      <c r="C881" s="2"/>
    </row>
    <row r="882" spans="3:3" x14ac:dyDescent="0.2">
      <c r="C882" s="2"/>
    </row>
    <row r="883" spans="3:3" x14ac:dyDescent="0.2">
      <c r="C883" s="2"/>
    </row>
    <row r="884" spans="3:3" x14ac:dyDescent="0.2">
      <c r="C884" s="2"/>
    </row>
    <row r="885" spans="3:3" x14ac:dyDescent="0.2">
      <c r="C885" s="2"/>
    </row>
    <row r="886" spans="3:3" x14ac:dyDescent="0.2">
      <c r="C886" s="2"/>
    </row>
    <row r="887" spans="3:3" x14ac:dyDescent="0.2">
      <c r="C887" s="2"/>
    </row>
    <row r="888" spans="3:3" x14ac:dyDescent="0.2">
      <c r="C888" s="2"/>
    </row>
    <row r="889" spans="3:3" x14ac:dyDescent="0.2">
      <c r="C889" s="2"/>
    </row>
    <row r="890" spans="3:3" x14ac:dyDescent="0.2">
      <c r="C890" s="2"/>
    </row>
    <row r="891" spans="3:3" x14ac:dyDescent="0.2">
      <c r="C891" s="2"/>
    </row>
    <row r="892" spans="3:3" x14ac:dyDescent="0.2">
      <c r="C892" s="2"/>
    </row>
    <row r="893" spans="3:3" x14ac:dyDescent="0.2">
      <c r="C893" s="2"/>
    </row>
    <row r="894" spans="3:3" x14ac:dyDescent="0.2">
      <c r="C894" s="2"/>
    </row>
    <row r="895" spans="3:3" x14ac:dyDescent="0.2">
      <c r="C895" s="2"/>
    </row>
    <row r="896" spans="3:3" x14ac:dyDescent="0.2">
      <c r="C896" s="2"/>
    </row>
    <row r="897" spans="3:3" x14ac:dyDescent="0.2">
      <c r="C897" s="2"/>
    </row>
    <row r="898" spans="3:3" x14ac:dyDescent="0.2">
      <c r="C898" s="2"/>
    </row>
    <row r="899" spans="3:3" x14ac:dyDescent="0.2">
      <c r="C899" s="2"/>
    </row>
    <row r="900" spans="3:3" x14ac:dyDescent="0.2">
      <c r="C900" s="2"/>
    </row>
    <row r="901" spans="3:3" x14ac:dyDescent="0.2">
      <c r="C901" s="2"/>
    </row>
    <row r="902" spans="3:3" x14ac:dyDescent="0.2">
      <c r="C902" s="2"/>
    </row>
    <row r="903" spans="3:3" x14ac:dyDescent="0.2">
      <c r="C903" s="2"/>
    </row>
    <row r="904" spans="3:3" x14ac:dyDescent="0.2">
      <c r="C904" s="2"/>
    </row>
    <row r="905" spans="3:3" x14ac:dyDescent="0.2">
      <c r="C905" s="2"/>
    </row>
    <row r="906" spans="3:3" x14ac:dyDescent="0.2">
      <c r="C906" s="2"/>
    </row>
    <row r="907" spans="3:3" x14ac:dyDescent="0.2">
      <c r="C907" s="2"/>
    </row>
    <row r="908" spans="3:3" x14ac:dyDescent="0.2">
      <c r="C908" s="2"/>
    </row>
    <row r="909" spans="3:3" x14ac:dyDescent="0.2">
      <c r="C909" s="2"/>
    </row>
    <row r="910" spans="3:3" x14ac:dyDescent="0.2">
      <c r="C910" s="2"/>
    </row>
    <row r="911" spans="3:3" x14ac:dyDescent="0.2">
      <c r="C911" s="2"/>
    </row>
    <row r="912" spans="3:3" x14ac:dyDescent="0.2">
      <c r="C912" s="2"/>
    </row>
    <row r="913" spans="3:3" x14ac:dyDescent="0.2">
      <c r="C913" s="2"/>
    </row>
    <row r="914" spans="3:3" x14ac:dyDescent="0.2">
      <c r="C914" s="2"/>
    </row>
    <row r="915" spans="3:3" x14ac:dyDescent="0.2">
      <c r="C915" s="2"/>
    </row>
    <row r="916" spans="3:3" x14ac:dyDescent="0.2">
      <c r="C916" s="2"/>
    </row>
    <row r="917" spans="3:3" x14ac:dyDescent="0.2">
      <c r="C917" s="2"/>
    </row>
    <row r="918" spans="3:3" x14ac:dyDescent="0.2">
      <c r="C918" s="2"/>
    </row>
    <row r="919" spans="3:3" x14ac:dyDescent="0.2">
      <c r="C919" s="2"/>
    </row>
    <row r="920" spans="3:3" x14ac:dyDescent="0.2">
      <c r="C920" s="2"/>
    </row>
    <row r="921" spans="3:3" x14ac:dyDescent="0.2">
      <c r="C921" s="2"/>
    </row>
    <row r="922" spans="3:3" x14ac:dyDescent="0.2">
      <c r="C922" s="2"/>
    </row>
    <row r="923" spans="3:3" x14ac:dyDescent="0.2">
      <c r="C923" s="2"/>
    </row>
    <row r="924" spans="3:3" x14ac:dyDescent="0.2">
      <c r="C924" s="2"/>
    </row>
    <row r="925" spans="3:3" x14ac:dyDescent="0.2">
      <c r="C925" s="2"/>
    </row>
    <row r="926" spans="3:3" x14ac:dyDescent="0.2">
      <c r="C926" s="2"/>
    </row>
    <row r="927" spans="3:3" x14ac:dyDescent="0.2">
      <c r="C927" s="2"/>
    </row>
    <row r="928" spans="3:3" x14ac:dyDescent="0.2">
      <c r="C928" s="2"/>
    </row>
    <row r="929" spans="3:3" x14ac:dyDescent="0.2">
      <c r="C929" s="2"/>
    </row>
    <row r="930" spans="3:3" x14ac:dyDescent="0.2">
      <c r="C930" s="2"/>
    </row>
    <row r="931" spans="3:3" x14ac:dyDescent="0.2">
      <c r="C931" s="2"/>
    </row>
    <row r="932" spans="3:3" x14ac:dyDescent="0.2">
      <c r="C932" s="2"/>
    </row>
    <row r="933" spans="3:3" x14ac:dyDescent="0.2">
      <c r="C933" s="2"/>
    </row>
    <row r="934" spans="3:3" x14ac:dyDescent="0.2">
      <c r="C934" s="2"/>
    </row>
    <row r="935" spans="3:3" x14ac:dyDescent="0.2">
      <c r="C935" s="2"/>
    </row>
    <row r="936" spans="3:3" x14ac:dyDescent="0.2">
      <c r="C936" s="2"/>
    </row>
    <row r="937" spans="3:3" x14ac:dyDescent="0.2">
      <c r="C937" s="2"/>
    </row>
    <row r="938" spans="3:3" x14ac:dyDescent="0.2">
      <c r="C938" s="2"/>
    </row>
    <row r="939" spans="3:3" x14ac:dyDescent="0.2">
      <c r="C939" s="2"/>
    </row>
    <row r="940" spans="3:3" x14ac:dyDescent="0.2">
      <c r="C940" s="2"/>
    </row>
    <row r="941" spans="3:3" x14ac:dyDescent="0.2">
      <c r="C941" s="2"/>
    </row>
    <row r="942" spans="3:3" x14ac:dyDescent="0.2">
      <c r="C942" s="2"/>
    </row>
    <row r="943" spans="3:3" x14ac:dyDescent="0.2">
      <c r="C943" s="2"/>
    </row>
    <row r="944" spans="3:3" x14ac:dyDescent="0.2">
      <c r="C944" s="2"/>
    </row>
    <row r="945" spans="3:3" x14ac:dyDescent="0.2">
      <c r="C945" s="2"/>
    </row>
    <row r="946" spans="3:3" x14ac:dyDescent="0.2">
      <c r="C946" s="2"/>
    </row>
    <row r="947" spans="3:3" x14ac:dyDescent="0.2">
      <c r="C947" s="2"/>
    </row>
    <row r="948" spans="3:3" x14ac:dyDescent="0.2">
      <c r="C948" s="2"/>
    </row>
    <row r="949" spans="3:3" x14ac:dyDescent="0.2">
      <c r="C949" s="2"/>
    </row>
    <row r="950" spans="3:3" x14ac:dyDescent="0.2">
      <c r="C950" s="2"/>
    </row>
    <row r="951" spans="3:3" x14ac:dyDescent="0.2">
      <c r="C951" s="2"/>
    </row>
    <row r="952" spans="3:3" x14ac:dyDescent="0.2">
      <c r="C952" s="2"/>
    </row>
    <row r="953" spans="3:3" x14ac:dyDescent="0.2">
      <c r="C953" s="2"/>
    </row>
    <row r="954" spans="3:3" x14ac:dyDescent="0.2">
      <c r="C954" s="2"/>
    </row>
    <row r="955" spans="3:3" x14ac:dyDescent="0.2">
      <c r="C955" s="2"/>
    </row>
    <row r="956" spans="3:3" x14ac:dyDescent="0.2">
      <c r="C956" s="2"/>
    </row>
    <row r="957" spans="3:3" x14ac:dyDescent="0.2">
      <c r="C957" s="2"/>
    </row>
    <row r="958" spans="3:3" x14ac:dyDescent="0.2">
      <c r="C958" s="2"/>
    </row>
    <row r="959" spans="3:3" x14ac:dyDescent="0.2">
      <c r="C959" s="2"/>
    </row>
    <row r="960" spans="3:3" x14ac:dyDescent="0.2">
      <c r="C960" s="2"/>
    </row>
    <row r="961" spans="3:3" x14ac:dyDescent="0.2">
      <c r="C961" s="2"/>
    </row>
    <row r="962" spans="3:3" x14ac:dyDescent="0.2">
      <c r="C962" s="2"/>
    </row>
    <row r="963" spans="3:3" x14ac:dyDescent="0.2">
      <c r="C963" s="2"/>
    </row>
    <row r="964" spans="3:3" x14ac:dyDescent="0.2">
      <c r="C964" s="2"/>
    </row>
    <row r="965" spans="3:3" x14ac:dyDescent="0.2">
      <c r="C965" s="2"/>
    </row>
    <row r="966" spans="3:3" x14ac:dyDescent="0.2">
      <c r="C966" s="2"/>
    </row>
    <row r="967" spans="3:3" x14ac:dyDescent="0.2">
      <c r="C967" s="2"/>
    </row>
    <row r="968" spans="3:3" x14ac:dyDescent="0.2">
      <c r="C968" s="2"/>
    </row>
    <row r="969" spans="3:3" x14ac:dyDescent="0.2">
      <c r="C969" s="2"/>
    </row>
    <row r="970" spans="3:3" x14ac:dyDescent="0.2">
      <c r="C970" s="2"/>
    </row>
    <row r="971" spans="3:3" x14ac:dyDescent="0.2">
      <c r="C971" s="2"/>
    </row>
    <row r="972" spans="3:3" x14ac:dyDescent="0.2">
      <c r="C972" s="2"/>
    </row>
    <row r="973" spans="3:3" x14ac:dyDescent="0.2">
      <c r="C973" s="2"/>
    </row>
    <row r="974" spans="3:3" x14ac:dyDescent="0.2">
      <c r="C974" s="2"/>
    </row>
    <row r="975" spans="3:3" x14ac:dyDescent="0.2">
      <c r="C975" s="2"/>
    </row>
    <row r="976" spans="3:3" x14ac:dyDescent="0.2">
      <c r="C976" s="2"/>
    </row>
    <row r="977" spans="3:3" x14ac:dyDescent="0.2">
      <c r="C977" s="2"/>
    </row>
    <row r="978" spans="3:3" x14ac:dyDescent="0.2">
      <c r="C978" s="2"/>
    </row>
    <row r="979" spans="3:3" x14ac:dyDescent="0.2">
      <c r="C979" s="2"/>
    </row>
    <row r="980" spans="3:3" x14ac:dyDescent="0.2">
      <c r="C980" s="2"/>
    </row>
    <row r="981" spans="3:3" x14ac:dyDescent="0.2">
      <c r="C981" s="2"/>
    </row>
    <row r="982" spans="3:3" x14ac:dyDescent="0.2">
      <c r="C982" s="2"/>
    </row>
    <row r="983" spans="3:3" x14ac:dyDescent="0.2">
      <c r="C983" s="2"/>
    </row>
    <row r="984" spans="3:3" x14ac:dyDescent="0.2">
      <c r="C984" s="2"/>
    </row>
    <row r="985" spans="3:3" x14ac:dyDescent="0.2">
      <c r="C985" s="2"/>
    </row>
    <row r="986" spans="3:3" x14ac:dyDescent="0.2">
      <c r="C986" s="2"/>
    </row>
    <row r="987" spans="3:3" x14ac:dyDescent="0.2">
      <c r="C987" s="2"/>
    </row>
    <row r="988" spans="3:3" x14ac:dyDescent="0.2">
      <c r="C988" s="2"/>
    </row>
    <row r="989" spans="3:3" x14ac:dyDescent="0.2">
      <c r="C989" s="2"/>
    </row>
    <row r="990" spans="3:3" x14ac:dyDescent="0.2">
      <c r="C990" s="2"/>
    </row>
    <row r="991" spans="3:3" x14ac:dyDescent="0.2">
      <c r="C991" s="2"/>
    </row>
    <row r="992" spans="3:3" x14ac:dyDescent="0.2">
      <c r="C992" s="2"/>
    </row>
    <row r="993" spans="3:3" x14ac:dyDescent="0.2">
      <c r="C993" s="2"/>
    </row>
    <row r="994" spans="3:3" x14ac:dyDescent="0.2">
      <c r="C994" s="2"/>
    </row>
    <row r="995" spans="3:3" x14ac:dyDescent="0.2">
      <c r="C995" s="2"/>
    </row>
    <row r="996" spans="3:3" x14ac:dyDescent="0.2">
      <c r="C996" s="2"/>
    </row>
    <row r="997" spans="3:3" x14ac:dyDescent="0.2">
      <c r="C997" s="2"/>
    </row>
    <row r="998" spans="3:3" x14ac:dyDescent="0.2">
      <c r="C998" s="2"/>
    </row>
    <row r="999" spans="3:3" x14ac:dyDescent="0.2">
      <c r="C999" s="2"/>
    </row>
    <row r="1000" spans="3:3" x14ac:dyDescent="0.2">
      <c r="C1000" s="2"/>
    </row>
    <row r="1001" spans="3:3" x14ac:dyDescent="0.2">
      <c r="C1001" s="2"/>
    </row>
    <row r="1002" spans="3:3" x14ac:dyDescent="0.2">
      <c r="C1002" s="2"/>
    </row>
    <row r="1003" spans="3:3" x14ac:dyDescent="0.2">
      <c r="C1003" s="2"/>
    </row>
    <row r="1004" spans="3:3" x14ac:dyDescent="0.2">
      <c r="C1004" s="2"/>
    </row>
    <row r="1005" spans="3:3" x14ac:dyDescent="0.2">
      <c r="C1005" s="2"/>
    </row>
    <row r="1006" spans="3:3" x14ac:dyDescent="0.2">
      <c r="C1006" s="2"/>
    </row>
    <row r="1007" spans="3:3" x14ac:dyDescent="0.2">
      <c r="C1007" s="2"/>
    </row>
    <row r="1008" spans="3:3" x14ac:dyDescent="0.2">
      <c r="C1008" s="2"/>
    </row>
    <row r="1009" spans="3:3" x14ac:dyDescent="0.2">
      <c r="C1009" s="2"/>
    </row>
    <row r="1010" spans="3:3" x14ac:dyDescent="0.2">
      <c r="C1010" s="2"/>
    </row>
    <row r="1011" spans="3:3" x14ac:dyDescent="0.2">
      <c r="C1011" s="2"/>
    </row>
    <row r="1012" spans="3:3" x14ac:dyDescent="0.2">
      <c r="C1012" s="2"/>
    </row>
    <row r="1013" spans="3:3" x14ac:dyDescent="0.2">
      <c r="C1013" s="2"/>
    </row>
    <row r="1014" spans="3:3" x14ac:dyDescent="0.2">
      <c r="C1014" s="2"/>
    </row>
    <row r="1015" spans="3:3" x14ac:dyDescent="0.2">
      <c r="C1015" s="2"/>
    </row>
    <row r="1016" spans="3:3" x14ac:dyDescent="0.2">
      <c r="C1016" s="2"/>
    </row>
    <row r="1017" spans="3:3" x14ac:dyDescent="0.2">
      <c r="C1017" s="2"/>
    </row>
    <row r="1018" spans="3:3" x14ac:dyDescent="0.2">
      <c r="C1018" s="2"/>
    </row>
    <row r="1019" spans="3:3" x14ac:dyDescent="0.2">
      <c r="C1019" s="2"/>
    </row>
    <row r="1020" spans="3:3" x14ac:dyDescent="0.2">
      <c r="C1020" s="2"/>
    </row>
    <row r="1021" spans="3:3" x14ac:dyDescent="0.2">
      <c r="C1021" s="2"/>
    </row>
    <row r="1022" spans="3:3" x14ac:dyDescent="0.2">
      <c r="C1022" s="2"/>
    </row>
    <row r="1023" spans="3:3" x14ac:dyDescent="0.2">
      <c r="C1023" s="2"/>
    </row>
    <row r="1024" spans="3:3" x14ac:dyDescent="0.2">
      <c r="C1024" s="2"/>
    </row>
    <row r="1025" spans="3:3" x14ac:dyDescent="0.2">
      <c r="C1025" s="2"/>
    </row>
    <row r="1026" spans="3:3" x14ac:dyDescent="0.2">
      <c r="C1026" s="2"/>
    </row>
    <row r="1027" spans="3:3" x14ac:dyDescent="0.2">
      <c r="C1027" s="2"/>
    </row>
    <row r="1028" spans="3:3" x14ac:dyDescent="0.2">
      <c r="C1028" s="2"/>
    </row>
    <row r="1029" spans="3:3" x14ac:dyDescent="0.2">
      <c r="C1029" s="2"/>
    </row>
    <row r="1030" spans="3:3" x14ac:dyDescent="0.2">
      <c r="C1030" s="2"/>
    </row>
    <row r="1031" spans="3:3" x14ac:dyDescent="0.2">
      <c r="C1031" s="2"/>
    </row>
    <row r="1032" spans="3:3" x14ac:dyDescent="0.2">
      <c r="C1032" s="2"/>
    </row>
    <row r="1033" spans="3:3" x14ac:dyDescent="0.2">
      <c r="C1033" s="2"/>
    </row>
    <row r="1034" spans="3:3" x14ac:dyDescent="0.2">
      <c r="C1034" s="2"/>
    </row>
    <row r="1035" spans="3:3" x14ac:dyDescent="0.2">
      <c r="C1035" s="2"/>
    </row>
    <row r="1036" spans="3:3" x14ac:dyDescent="0.2">
      <c r="C1036" s="2"/>
    </row>
    <row r="1037" spans="3:3" x14ac:dyDescent="0.2">
      <c r="C1037" s="2"/>
    </row>
    <row r="1038" spans="3:3" x14ac:dyDescent="0.2">
      <c r="C1038" s="2"/>
    </row>
    <row r="1039" spans="3:3" x14ac:dyDescent="0.2">
      <c r="C1039" s="2"/>
    </row>
    <row r="1040" spans="3:3" x14ac:dyDescent="0.2">
      <c r="C1040" s="2"/>
    </row>
    <row r="1041" spans="3:3" x14ac:dyDescent="0.2">
      <c r="C1041" s="2"/>
    </row>
    <row r="1042" spans="3:3" x14ac:dyDescent="0.2">
      <c r="C1042" s="2"/>
    </row>
    <row r="1043" spans="3:3" x14ac:dyDescent="0.2">
      <c r="C1043" s="2"/>
    </row>
    <row r="1044" spans="3:3" x14ac:dyDescent="0.2">
      <c r="C1044" s="2"/>
    </row>
    <row r="1045" spans="3:3" x14ac:dyDescent="0.2">
      <c r="C1045" s="2"/>
    </row>
    <row r="1046" spans="3:3" x14ac:dyDescent="0.2">
      <c r="C1046" s="2"/>
    </row>
    <row r="1047" spans="3:3" x14ac:dyDescent="0.2">
      <c r="C1047" s="2"/>
    </row>
    <row r="1048" spans="3:3" x14ac:dyDescent="0.2">
      <c r="C1048" s="2"/>
    </row>
    <row r="1049" spans="3:3" x14ac:dyDescent="0.2">
      <c r="C1049" s="2"/>
    </row>
    <row r="1050" spans="3:3" x14ac:dyDescent="0.2">
      <c r="C1050" s="2"/>
    </row>
    <row r="1051" spans="3:3" x14ac:dyDescent="0.2">
      <c r="C1051" s="2"/>
    </row>
    <row r="1052" spans="3:3" x14ac:dyDescent="0.2">
      <c r="C1052" s="2"/>
    </row>
    <row r="1053" spans="3:3" x14ac:dyDescent="0.2">
      <c r="C1053" s="2"/>
    </row>
    <row r="1054" spans="3:3" x14ac:dyDescent="0.2">
      <c r="C1054" s="2"/>
    </row>
    <row r="1055" spans="3:3" x14ac:dyDescent="0.2">
      <c r="C1055" s="2"/>
    </row>
    <row r="1056" spans="3:3" x14ac:dyDescent="0.2">
      <c r="C1056" s="2"/>
    </row>
    <row r="1057" spans="3:3" x14ac:dyDescent="0.2">
      <c r="C1057" s="2"/>
    </row>
    <row r="1058" spans="3:3" x14ac:dyDescent="0.2">
      <c r="C1058" s="2"/>
    </row>
    <row r="1059" spans="3:3" x14ac:dyDescent="0.2">
      <c r="C1059" s="2"/>
    </row>
    <row r="1060" spans="3:3" x14ac:dyDescent="0.2">
      <c r="C1060" s="2"/>
    </row>
    <row r="1061" spans="3:3" x14ac:dyDescent="0.2">
      <c r="C1061" s="2"/>
    </row>
    <row r="1062" spans="3:3" x14ac:dyDescent="0.2">
      <c r="C1062" s="2"/>
    </row>
    <row r="1063" spans="3:3" x14ac:dyDescent="0.2">
      <c r="C1063" s="2"/>
    </row>
    <row r="1064" spans="3:3" x14ac:dyDescent="0.2">
      <c r="C1064" s="2"/>
    </row>
    <row r="1065" spans="3:3" x14ac:dyDescent="0.2">
      <c r="C1065" s="2"/>
    </row>
    <row r="1066" spans="3:3" x14ac:dyDescent="0.2">
      <c r="C1066" s="2"/>
    </row>
    <row r="1067" spans="3:3" x14ac:dyDescent="0.2">
      <c r="C1067" s="2"/>
    </row>
    <row r="1068" spans="3:3" x14ac:dyDescent="0.2">
      <c r="C1068" s="2"/>
    </row>
    <row r="1069" spans="3:3" x14ac:dyDescent="0.2">
      <c r="C1069" s="2"/>
    </row>
    <row r="1070" spans="3:3" x14ac:dyDescent="0.2">
      <c r="C1070" s="2"/>
    </row>
    <row r="1071" spans="3:3" x14ac:dyDescent="0.2">
      <c r="C1071" s="2"/>
    </row>
    <row r="1072" spans="3:3" x14ac:dyDescent="0.2">
      <c r="C1072" s="2"/>
    </row>
    <row r="1073" spans="3:3" x14ac:dyDescent="0.2">
      <c r="C1073" s="2"/>
    </row>
    <row r="1074" spans="3:3" x14ac:dyDescent="0.2">
      <c r="C1074" s="2"/>
    </row>
    <row r="1075" spans="3:3" x14ac:dyDescent="0.2">
      <c r="C1075" s="2"/>
    </row>
    <row r="1076" spans="3:3" x14ac:dyDescent="0.2">
      <c r="C1076" s="2"/>
    </row>
    <row r="1077" spans="3:3" x14ac:dyDescent="0.2">
      <c r="C1077" s="2"/>
    </row>
    <row r="1078" spans="3:3" x14ac:dyDescent="0.2">
      <c r="C1078" s="2"/>
    </row>
    <row r="1079" spans="3:3" x14ac:dyDescent="0.2">
      <c r="C1079" s="2"/>
    </row>
    <row r="1080" spans="3:3" x14ac:dyDescent="0.2">
      <c r="C1080" s="2"/>
    </row>
    <row r="1081" spans="3:3" x14ac:dyDescent="0.2">
      <c r="C1081" s="2"/>
    </row>
    <row r="1082" spans="3:3" x14ac:dyDescent="0.2">
      <c r="C1082" s="2"/>
    </row>
    <row r="1083" spans="3:3" x14ac:dyDescent="0.2">
      <c r="C1083" s="2"/>
    </row>
    <row r="1084" spans="3:3" x14ac:dyDescent="0.2">
      <c r="C1084" s="2"/>
    </row>
    <row r="1085" spans="3:3" x14ac:dyDescent="0.2">
      <c r="C1085" s="2"/>
    </row>
    <row r="1086" spans="3:3" x14ac:dyDescent="0.2">
      <c r="C1086" s="2"/>
    </row>
    <row r="1087" spans="3:3" x14ac:dyDescent="0.2">
      <c r="C1087" s="2"/>
    </row>
    <row r="1088" spans="3:3" x14ac:dyDescent="0.2">
      <c r="C1088" s="2"/>
    </row>
    <row r="1089" spans="3:3" x14ac:dyDescent="0.2">
      <c r="C1089" s="2"/>
    </row>
    <row r="1090" spans="3:3" x14ac:dyDescent="0.2">
      <c r="C1090" s="2"/>
    </row>
    <row r="1091" spans="3:3" x14ac:dyDescent="0.2">
      <c r="C1091" s="2"/>
    </row>
    <row r="1092" spans="3:3" x14ac:dyDescent="0.2">
      <c r="C1092" s="2"/>
    </row>
    <row r="1093" spans="3:3" x14ac:dyDescent="0.2">
      <c r="C1093" s="2"/>
    </row>
    <row r="1094" spans="3:3" x14ac:dyDescent="0.2">
      <c r="C1094" s="2"/>
    </row>
    <row r="1095" spans="3:3" x14ac:dyDescent="0.2">
      <c r="C1095" s="2"/>
    </row>
    <row r="1096" spans="3:3" x14ac:dyDescent="0.2">
      <c r="C1096" s="2"/>
    </row>
    <row r="1097" spans="3:3" x14ac:dyDescent="0.2">
      <c r="C1097" s="2"/>
    </row>
    <row r="1098" spans="3:3" x14ac:dyDescent="0.2">
      <c r="C1098" s="2"/>
    </row>
    <row r="1099" spans="3:3" x14ac:dyDescent="0.2">
      <c r="C1099" s="2"/>
    </row>
    <row r="1100" spans="3:3" x14ac:dyDescent="0.2">
      <c r="C1100" s="2"/>
    </row>
    <row r="1101" spans="3:3" x14ac:dyDescent="0.2">
      <c r="C1101" s="2"/>
    </row>
    <row r="1102" spans="3:3" x14ac:dyDescent="0.2">
      <c r="C1102" s="2"/>
    </row>
    <row r="1103" spans="3:3" x14ac:dyDescent="0.2">
      <c r="C1103" s="2"/>
    </row>
    <row r="1104" spans="3:3" x14ac:dyDescent="0.2">
      <c r="C1104" s="2"/>
    </row>
    <row r="1105" spans="3:3" x14ac:dyDescent="0.2">
      <c r="C1105" s="2"/>
    </row>
    <row r="1106" spans="3:3" x14ac:dyDescent="0.2">
      <c r="C1106" s="2"/>
    </row>
    <row r="1107" spans="3:3" x14ac:dyDescent="0.2">
      <c r="C1107" s="2"/>
    </row>
    <row r="1108" spans="3:3" x14ac:dyDescent="0.2">
      <c r="C1108" s="2"/>
    </row>
    <row r="1109" spans="3:3" x14ac:dyDescent="0.2">
      <c r="C1109" s="2"/>
    </row>
    <row r="1110" spans="3:3" x14ac:dyDescent="0.2">
      <c r="C1110" s="2"/>
    </row>
    <row r="1111" spans="3:3" x14ac:dyDescent="0.2">
      <c r="C1111" s="2"/>
    </row>
    <row r="1112" spans="3:3" x14ac:dyDescent="0.2">
      <c r="C1112" s="2"/>
    </row>
    <row r="1113" spans="3:3" x14ac:dyDescent="0.2">
      <c r="C1113" s="2"/>
    </row>
    <row r="1114" spans="3:3" x14ac:dyDescent="0.2">
      <c r="C1114" s="2"/>
    </row>
    <row r="1115" spans="3:3" x14ac:dyDescent="0.2">
      <c r="C1115" s="2"/>
    </row>
    <row r="1116" spans="3:3" x14ac:dyDescent="0.2">
      <c r="C1116" s="2"/>
    </row>
    <row r="1117" spans="3:3" x14ac:dyDescent="0.2">
      <c r="C1117" s="2"/>
    </row>
    <row r="1118" spans="3:3" x14ac:dyDescent="0.2">
      <c r="C1118" s="2"/>
    </row>
    <row r="1119" spans="3:3" x14ac:dyDescent="0.2">
      <c r="C1119" s="2"/>
    </row>
    <row r="1120" spans="3:3" x14ac:dyDescent="0.2">
      <c r="C1120" s="2"/>
    </row>
    <row r="1121" spans="3:3" x14ac:dyDescent="0.2">
      <c r="C1121" s="2"/>
    </row>
    <row r="1122" spans="3:3" x14ac:dyDescent="0.2">
      <c r="C1122" s="2"/>
    </row>
    <row r="1123" spans="3:3" x14ac:dyDescent="0.2">
      <c r="C1123" s="2"/>
    </row>
    <row r="1124" spans="3:3" x14ac:dyDescent="0.2">
      <c r="C1124" s="2"/>
    </row>
    <row r="1125" spans="3:3" x14ac:dyDescent="0.2">
      <c r="C1125" s="2"/>
    </row>
    <row r="1126" spans="3:3" x14ac:dyDescent="0.2">
      <c r="C1126" s="2"/>
    </row>
    <row r="1127" spans="3:3" x14ac:dyDescent="0.2">
      <c r="C1127" s="2"/>
    </row>
    <row r="1128" spans="3:3" x14ac:dyDescent="0.2">
      <c r="C1128" s="2"/>
    </row>
    <row r="1129" spans="3:3" x14ac:dyDescent="0.2">
      <c r="C1129" s="2"/>
    </row>
    <row r="1130" spans="3:3" x14ac:dyDescent="0.2">
      <c r="C1130" s="2"/>
    </row>
    <row r="1131" spans="3:3" x14ac:dyDescent="0.2">
      <c r="C1131" s="2"/>
    </row>
    <row r="1132" spans="3:3" x14ac:dyDescent="0.2">
      <c r="C1132" s="2"/>
    </row>
    <row r="1133" spans="3:3" x14ac:dyDescent="0.2">
      <c r="C1133" s="2"/>
    </row>
    <row r="1134" spans="3:3" x14ac:dyDescent="0.2">
      <c r="C1134" s="2"/>
    </row>
    <row r="1135" spans="3:3" x14ac:dyDescent="0.2">
      <c r="C1135" s="2"/>
    </row>
    <row r="1136" spans="3:3" x14ac:dyDescent="0.2">
      <c r="C1136" s="2"/>
    </row>
    <row r="1137" spans="3:3" x14ac:dyDescent="0.2">
      <c r="C1137" s="2"/>
    </row>
    <row r="1138" spans="3:3" x14ac:dyDescent="0.2">
      <c r="C1138" s="2"/>
    </row>
    <row r="1139" spans="3:3" x14ac:dyDescent="0.2">
      <c r="C1139" s="2"/>
    </row>
    <row r="1140" spans="3:3" x14ac:dyDescent="0.2">
      <c r="C1140" s="2"/>
    </row>
    <row r="1141" spans="3:3" x14ac:dyDescent="0.2">
      <c r="C1141" s="2"/>
    </row>
    <row r="1142" spans="3:3" x14ac:dyDescent="0.2">
      <c r="C1142" s="2"/>
    </row>
    <row r="1143" spans="3:3" x14ac:dyDescent="0.2">
      <c r="C1143" s="2"/>
    </row>
    <row r="1144" spans="3:3" x14ac:dyDescent="0.2">
      <c r="C1144" s="2"/>
    </row>
    <row r="1145" spans="3:3" x14ac:dyDescent="0.2">
      <c r="C1145" s="2"/>
    </row>
    <row r="1146" spans="3:3" x14ac:dyDescent="0.2">
      <c r="C1146" s="2"/>
    </row>
    <row r="1147" spans="3:3" x14ac:dyDescent="0.2">
      <c r="C1147" s="2"/>
    </row>
    <row r="1148" spans="3:3" x14ac:dyDescent="0.2">
      <c r="C1148" s="2"/>
    </row>
    <row r="1149" spans="3:3" x14ac:dyDescent="0.2">
      <c r="C1149" s="2"/>
    </row>
    <row r="1150" spans="3:3" x14ac:dyDescent="0.2">
      <c r="C1150" s="2"/>
    </row>
    <row r="1151" spans="3:3" x14ac:dyDescent="0.2">
      <c r="C1151" s="2"/>
    </row>
    <row r="1152" spans="3:3" x14ac:dyDescent="0.2">
      <c r="C1152" s="2"/>
    </row>
    <row r="1153" spans="3:3" x14ac:dyDescent="0.2">
      <c r="C1153" s="2"/>
    </row>
    <row r="1154" spans="3:3" x14ac:dyDescent="0.2">
      <c r="C1154" s="2"/>
    </row>
    <row r="1155" spans="3:3" x14ac:dyDescent="0.2">
      <c r="C1155" s="2"/>
    </row>
    <row r="1156" spans="3:3" x14ac:dyDescent="0.2">
      <c r="C1156" s="2"/>
    </row>
    <row r="1157" spans="3:3" x14ac:dyDescent="0.2">
      <c r="C1157" s="2"/>
    </row>
    <row r="1158" spans="3:3" x14ac:dyDescent="0.2">
      <c r="C1158" s="2"/>
    </row>
    <row r="1159" spans="3:3" x14ac:dyDescent="0.2">
      <c r="C1159" s="2"/>
    </row>
    <row r="1160" spans="3:3" x14ac:dyDescent="0.2">
      <c r="C1160" s="2"/>
    </row>
    <row r="1161" spans="3:3" x14ac:dyDescent="0.2">
      <c r="C1161" s="2"/>
    </row>
    <row r="1162" spans="3:3" x14ac:dyDescent="0.2">
      <c r="C1162" s="2"/>
    </row>
    <row r="1163" spans="3:3" x14ac:dyDescent="0.2">
      <c r="C1163" s="2"/>
    </row>
    <row r="1164" spans="3:3" x14ac:dyDescent="0.2">
      <c r="C1164" s="2"/>
    </row>
    <row r="1165" spans="3:3" x14ac:dyDescent="0.2">
      <c r="C1165" s="2"/>
    </row>
    <row r="1166" spans="3:3" x14ac:dyDescent="0.2">
      <c r="C1166" s="2"/>
    </row>
    <row r="1167" spans="3:3" x14ac:dyDescent="0.2">
      <c r="C1167" s="2"/>
    </row>
    <row r="1168" spans="3:3" x14ac:dyDescent="0.2">
      <c r="C1168" s="2"/>
    </row>
    <row r="1169" spans="3:3" x14ac:dyDescent="0.2">
      <c r="C1169" s="2"/>
    </row>
    <row r="1170" spans="3:3" x14ac:dyDescent="0.2">
      <c r="C1170" s="2"/>
    </row>
    <row r="1171" spans="3:3" x14ac:dyDescent="0.2">
      <c r="C1171" s="2"/>
    </row>
    <row r="1172" spans="3:3" x14ac:dyDescent="0.2">
      <c r="C1172" s="2"/>
    </row>
    <row r="1173" spans="3:3" x14ac:dyDescent="0.2">
      <c r="C1173" s="2"/>
    </row>
    <row r="1174" spans="3:3" x14ac:dyDescent="0.2">
      <c r="C1174" s="2"/>
    </row>
    <row r="1175" spans="3:3" x14ac:dyDescent="0.2">
      <c r="C1175" s="2"/>
    </row>
    <row r="1176" spans="3:3" x14ac:dyDescent="0.2">
      <c r="C1176" s="2"/>
    </row>
    <row r="1177" spans="3:3" x14ac:dyDescent="0.2">
      <c r="C1177" s="2"/>
    </row>
    <row r="1178" spans="3:3" x14ac:dyDescent="0.2">
      <c r="C1178" s="2"/>
    </row>
    <row r="1179" spans="3:3" x14ac:dyDescent="0.2">
      <c r="C1179" s="2"/>
    </row>
    <row r="1180" spans="3:3" x14ac:dyDescent="0.2">
      <c r="C1180" s="2"/>
    </row>
    <row r="1181" spans="3:3" x14ac:dyDescent="0.2">
      <c r="C1181" s="2"/>
    </row>
    <row r="1182" spans="3:3" x14ac:dyDescent="0.2">
      <c r="C1182" s="2"/>
    </row>
    <row r="1183" spans="3:3" x14ac:dyDescent="0.2">
      <c r="C1183" s="2"/>
    </row>
    <row r="1184" spans="3:3" x14ac:dyDescent="0.2">
      <c r="C1184" s="2"/>
    </row>
    <row r="1185" spans="3:3" x14ac:dyDescent="0.2">
      <c r="C1185" s="2"/>
    </row>
    <row r="1186" spans="3:3" x14ac:dyDescent="0.2">
      <c r="C1186" s="2"/>
    </row>
    <row r="1187" spans="3:3" x14ac:dyDescent="0.2">
      <c r="C1187" s="2"/>
    </row>
    <row r="1188" spans="3:3" x14ac:dyDescent="0.2">
      <c r="C1188" s="2"/>
    </row>
    <row r="1189" spans="3:3" x14ac:dyDescent="0.2">
      <c r="C1189" s="2"/>
    </row>
    <row r="1190" spans="3:3" x14ac:dyDescent="0.2">
      <c r="C1190" s="2"/>
    </row>
    <row r="1191" spans="3:3" x14ac:dyDescent="0.2">
      <c r="C1191" s="2"/>
    </row>
    <row r="1192" spans="3:3" x14ac:dyDescent="0.2">
      <c r="C1192" s="2"/>
    </row>
    <row r="1193" spans="3:3" x14ac:dyDescent="0.2">
      <c r="C1193" s="2"/>
    </row>
    <row r="1194" spans="3:3" x14ac:dyDescent="0.2">
      <c r="C1194" s="2"/>
    </row>
    <row r="1195" spans="3:3" x14ac:dyDescent="0.2">
      <c r="C1195" s="2"/>
    </row>
    <row r="1196" spans="3:3" x14ac:dyDescent="0.2">
      <c r="C1196" s="2"/>
    </row>
    <row r="1197" spans="3:3" x14ac:dyDescent="0.2">
      <c r="C1197" s="2"/>
    </row>
    <row r="1198" spans="3:3" x14ac:dyDescent="0.2">
      <c r="C1198" s="2"/>
    </row>
    <row r="1199" spans="3:3" x14ac:dyDescent="0.2">
      <c r="C1199" s="2"/>
    </row>
    <row r="1200" spans="3:3" x14ac:dyDescent="0.2">
      <c r="C1200" s="2"/>
    </row>
    <row r="1201" spans="3:3" x14ac:dyDescent="0.2">
      <c r="C1201" s="2"/>
    </row>
    <row r="1202" spans="3:3" x14ac:dyDescent="0.2">
      <c r="C1202" s="2"/>
    </row>
    <row r="1203" spans="3:3" x14ac:dyDescent="0.2">
      <c r="C1203" s="2"/>
    </row>
    <row r="1204" spans="3:3" x14ac:dyDescent="0.2">
      <c r="C1204" s="2"/>
    </row>
    <row r="1205" spans="3:3" x14ac:dyDescent="0.2">
      <c r="C1205" s="2"/>
    </row>
    <row r="1206" spans="3:3" x14ac:dyDescent="0.2">
      <c r="C1206" s="2"/>
    </row>
    <row r="1207" spans="3:3" x14ac:dyDescent="0.2">
      <c r="C1207" s="2"/>
    </row>
    <row r="1208" spans="3:3" x14ac:dyDescent="0.2">
      <c r="C1208" s="2"/>
    </row>
    <row r="1209" spans="3:3" x14ac:dyDescent="0.2">
      <c r="C1209" s="2"/>
    </row>
    <row r="1210" spans="3:3" x14ac:dyDescent="0.2">
      <c r="C1210" s="2"/>
    </row>
    <row r="1211" spans="3:3" x14ac:dyDescent="0.2">
      <c r="C1211" s="2"/>
    </row>
    <row r="1212" spans="3:3" x14ac:dyDescent="0.2">
      <c r="C1212" s="2"/>
    </row>
    <row r="1213" spans="3:3" x14ac:dyDescent="0.2">
      <c r="C1213" s="2"/>
    </row>
    <row r="1214" spans="3:3" x14ac:dyDescent="0.2">
      <c r="C1214" s="2"/>
    </row>
    <row r="1215" spans="3:3" x14ac:dyDescent="0.2">
      <c r="C1215" s="2"/>
    </row>
    <row r="1216" spans="3:3" x14ac:dyDescent="0.2">
      <c r="C1216" s="2"/>
    </row>
    <row r="1217" spans="3:3" x14ac:dyDescent="0.2">
      <c r="C1217" s="2"/>
    </row>
    <row r="1218" spans="3:3" x14ac:dyDescent="0.2">
      <c r="C1218" s="2"/>
    </row>
    <row r="1219" spans="3:3" x14ac:dyDescent="0.2">
      <c r="C1219" s="2"/>
    </row>
    <row r="1220" spans="3:3" x14ac:dyDescent="0.2">
      <c r="C1220" s="2"/>
    </row>
    <row r="1221" spans="3:3" x14ac:dyDescent="0.2">
      <c r="C1221" s="2"/>
    </row>
    <row r="1222" spans="3:3" x14ac:dyDescent="0.2">
      <c r="C1222" s="2"/>
    </row>
    <row r="1223" spans="3:3" x14ac:dyDescent="0.2">
      <c r="C1223" s="2"/>
    </row>
    <row r="1224" spans="3:3" x14ac:dyDescent="0.2">
      <c r="C1224" s="2"/>
    </row>
    <row r="1225" spans="3:3" x14ac:dyDescent="0.2">
      <c r="C1225" s="2"/>
    </row>
    <row r="1226" spans="3:3" x14ac:dyDescent="0.2">
      <c r="C1226" s="2"/>
    </row>
    <row r="1227" spans="3:3" x14ac:dyDescent="0.2">
      <c r="C1227" s="2"/>
    </row>
    <row r="1228" spans="3:3" x14ac:dyDescent="0.2">
      <c r="C1228" s="2"/>
    </row>
    <row r="1229" spans="3:3" x14ac:dyDescent="0.2">
      <c r="C1229" s="2"/>
    </row>
    <row r="1230" spans="3:3" x14ac:dyDescent="0.2">
      <c r="C1230" s="2"/>
    </row>
    <row r="1231" spans="3:3" x14ac:dyDescent="0.2">
      <c r="C1231" s="2"/>
    </row>
    <row r="1232" spans="3:3" x14ac:dyDescent="0.2">
      <c r="C1232" s="2"/>
    </row>
    <row r="1233" spans="3:3" x14ac:dyDescent="0.2">
      <c r="C1233" s="2"/>
    </row>
    <row r="1234" spans="3:3" x14ac:dyDescent="0.2">
      <c r="C1234" s="2"/>
    </row>
    <row r="1235" spans="3:3" x14ac:dyDescent="0.2">
      <c r="C1235" s="2"/>
    </row>
    <row r="1236" spans="3:3" x14ac:dyDescent="0.2">
      <c r="C1236" s="2"/>
    </row>
    <row r="1237" spans="3:3" x14ac:dyDescent="0.2">
      <c r="C1237" s="2"/>
    </row>
    <row r="1238" spans="3:3" x14ac:dyDescent="0.2">
      <c r="C1238" s="2"/>
    </row>
    <row r="1239" spans="3:3" x14ac:dyDescent="0.2">
      <c r="C1239" s="2"/>
    </row>
    <row r="1240" spans="3:3" x14ac:dyDescent="0.2">
      <c r="C1240" s="2"/>
    </row>
    <row r="1241" spans="3:3" x14ac:dyDescent="0.2">
      <c r="C1241" s="2"/>
    </row>
    <row r="1242" spans="3:3" x14ac:dyDescent="0.2">
      <c r="C1242" s="2"/>
    </row>
    <row r="1243" spans="3:3" x14ac:dyDescent="0.2">
      <c r="C1243" s="2"/>
    </row>
    <row r="1244" spans="3:3" x14ac:dyDescent="0.2">
      <c r="C1244" s="2"/>
    </row>
    <row r="1245" spans="3:3" x14ac:dyDescent="0.2">
      <c r="C1245" s="2"/>
    </row>
    <row r="1246" spans="3:3" x14ac:dyDescent="0.2">
      <c r="C1246" s="2"/>
    </row>
    <row r="1247" spans="3:3" x14ac:dyDescent="0.2">
      <c r="C1247" s="2"/>
    </row>
    <row r="1248" spans="3:3" x14ac:dyDescent="0.2">
      <c r="C1248" s="2"/>
    </row>
    <row r="1249" spans="3:3" x14ac:dyDescent="0.2">
      <c r="C1249" s="2"/>
    </row>
    <row r="1250" spans="3:3" x14ac:dyDescent="0.2">
      <c r="C1250" s="2"/>
    </row>
    <row r="1251" spans="3:3" x14ac:dyDescent="0.2">
      <c r="C1251" s="2"/>
    </row>
    <row r="1252" spans="3:3" x14ac:dyDescent="0.2">
      <c r="C1252" s="2"/>
    </row>
    <row r="1253" spans="3:3" x14ac:dyDescent="0.2">
      <c r="C1253" s="2"/>
    </row>
    <row r="1254" spans="3:3" x14ac:dyDescent="0.2">
      <c r="C1254" s="2"/>
    </row>
    <row r="1255" spans="3:3" x14ac:dyDescent="0.2">
      <c r="C1255" s="2"/>
    </row>
    <row r="1256" spans="3:3" x14ac:dyDescent="0.2">
      <c r="C1256" s="2"/>
    </row>
    <row r="1257" spans="3:3" x14ac:dyDescent="0.2">
      <c r="C1257" s="2"/>
    </row>
    <row r="1258" spans="3:3" x14ac:dyDescent="0.2">
      <c r="C1258" s="2"/>
    </row>
    <row r="1259" spans="3:3" x14ac:dyDescent="0.2">
      <c r="C1259" s="2"/>
    </row>
    <row r="1260" spans="3:3" x14ac:dyDescent="0.2">
      <c r="C1260" s="2"/>
    </row>
    <row r="1261" spans="3:3" x14ac:dyDescent="0.2">
      <c r="C1261" s="2"/>
    </row>
    <row r="1262" spans="3:3" x14ac:dyDescent="0.2">
      <c r="C1262" s="2"/>
    </row>
    <row r="1263" spans="3:3" x14ac:dyDescent="0.2">
      <c r="C1263" s="2"/>
    </row>
    <row r="1264" spans="3:3" x14ac:dyDescent="0.2">
      <c r="C1264" s="2"/>
    </row>
    <row r="1265" spans="3:3" x14ac:dyDescent="0.2">
      <c r="C1265" s="2"/>
    </row>
    <row r="1266" spans="3:3" x14ac:dyDescent="0.2">
      <c r="C1266" s="2"/>
    </row>
    <row r="1267" spans="3:3" x14ac:dyDescent="0.2">
      <c r="C1267" s="2"/>
    </row>
    <row r="1268" spans="3:3" x14ac:dyDescent="0.2">
      <c r="C1268" s="2"/>
    </row>
    <row r="1269" spans="3:3" x14ac:dyDescent="0.2">
      <c r="C1269" s="2"/>
    </row>
    <row r="1270" spans="3:3" x14ac:dyDescent="0.2">
      <c r="C1270" s="2"/>
    </row>
    <row r="1271" spans="3:3" x14ac:dyDescent="0.2">
      <c r="C1271" s="2"/>
    </row>
    <row r="1272" spans="3:3" x14ac:dyDescent="0.2">
      <c r="C1272" s="2"/>
    </row>
    <row r="1273" spans="3:3" x14ac:dyDescent="0.2">
      <c r="C1273" s="2"/>
    </row>
    <row r="1274" spans="3:3" x14ac:dyDescent="0.2">
      <c r="C1274" s="2"/>
    </row>
    <row r="1275" spans="3:3" x14ac:dyDescent="0.2">
      <c r="C1275" s="2"/>
    </row>
    <row r="1276" spans="3:3" x14ac:dyDescent="0.2">
      <c r="C1276" s="2"/>
    </row>
    <row r="1277" spans="3:3" x14ac:dyDescent="0.2">
      <c r="C1277" s="2"/>
    </row>
    <row r="1278" spans="3:3" x14ac:dyDescent="0.2">
      <c r="C1278" s="2"/>
    </row>
    <row r="1279" spans="3:3" x14ac:dyDescent="0.2">
      <c r="C1279" s="2"/>
    </row>
    <row r="1280" spans="3:3" x14ac:dyDescent="0.2">
      <c r="C1280" s="2"/>
    </row>
    <row r="1281" spans="3:3" x14ac:dyDescent="0.2">
      <c r="C1281" s="2"/>
    </row>
    <row r="1282" spans="3:3" x14ac:dyDescent="0.2">
      <c r="C1282" s="2"/>
    </row>
    <row r="1283" spans="3:3" x14ac:dyDescent="0.2">
      <c r="C1283" s="2"/>
    </row>
    <row r="1284" spans="3:3" x14ac:dyDescent="0.2">
      <c r="C1284" s="2"/>
    </row>
    <row r="1285" spans="3:3" x14ac:dyDescent="0.2">
      <c r="C1285" s="2"/>
    </row>
    <row r="1286" spans="3:3" x14ac:dyDescent="0.2">
      <c r="C1286" s="2"/>
    </row>
    <row r="1287" spans="3:3" x14ac:dyDescent="0.2">
      <c r="C1287" s="2"/>
    </row>
    <row r="1288" spans="3:3" x14ac:dyDescent="0.2">
      <c r="C1288" s="2"/>
    </row>
    <row r="1289" spans="3:3" x14ac:dyDescent="0.2">
      <c r="C1289" s="2"/>
    </row>
    <row r="1290" spans="3:3" x14ac:dyDescent="0.2">
      <c r="C1290" s="2"/>
    </row>
    <row r="1291" spans="3:3" x14ac:dyDescent="0.2">
      <c r="C1291" s="2"/>
    </row>
    <row r="1292" spans="3:3" x14ac:dyDescent="0.2">
      <c r="C1292" s="2"/>
    </row>
    <row r="1293" spans="3:3" x14ac:dyDescent="0.2">
      <c r="C1293" s="2"/>
    </row>
    <row r="1294" spans="3:3" x14ac:dyDescent="0.2">
      <c r="C1294" s="2"/>
    </row>
    <row r="1295" spans="3:3" x14ac:dyDescent="0.2">
      <c r="C1295" s="2"/>
    </row>
    <row r="1296" spans="3:3" x14ac:dyDescent="0.2">
      <c r="C1296" s="2"/>
    </row>
    <row r="1297" spans="3:3" x14ac:dyDescent="0.2">
      <c r="C1297" s="2"/>
    </row>
    <row r="1298" spans="3:3" x14ac:dyDescent="0.2">
      <c r="C1298" s="2"/>
    </row>
    <row r="1299" spans="3:3" x14ac:dyDescent="0.2">
      <c r="C1299" s="2"/>
    </row>
    <row r="1300" spans="3:3" x14ac:dyDescent="0.2">
      <c r="C1300" s="2"/>
    </row>
    <row r="1301" spans="3:3" x14ac:dyDescent="0.2">
      <c r="C1301" s="2"/>
    </row>
    <row r="1302" spans="3:3" x14ac:dyDescent="0.2">
      <c r="C1302" s="2"/>
    </row>
    <row r="1303" spans="3:3" x14ac:dyDescent="0.2">
      <c r="C1303" s="2"/>
    </row>
    <row r="1304" spans="3:3" x14ac:dyDescent="0.2">
      <c r="C1304" s="2"/>
    </row>
    <row r="1305" spans="3:3" x14ac:dyDescent="0.2">
      <c r="C1305" s="2"/>
    </row>
    <row r="1306" spans="3:3" x14ac:dyDescent="0.2">
      <c r="C1306" s="2"/>
    </row>
    <row r="1307" spans="3:3" x14ac:dyDescent="0.2">
      <c r="C1307" s="2"/>
    </row>
    <row r="1308" spans="3:3" x14ac:dyDescent="0.2">
      <c r="C1308" s="2"/>
    </row>
    <row r="1309" spans="3:3" x14ac:dyDescent="0.2">
      <c r="C1309" s="2"/>
    </row>
    <row r="1310" spans="3:3" x14ac:dyDescent="0.2">
      <c r="C1310" s="2"/>
    </row>
    <row r="1311" spans="3:3" x14ac:dyDescent="0.2">
      <c r="C1311" s="2"/>
    </row>
    <row r="1312" spans="3:3" x14ac:dyDescent="0.2">
      <c r="C1312" s="2"/>
    </row>
    <row r="1313" spans="3:3" x14ac:dyDescent="0.2">
      <c r="C1313" s="2"/>
    </row>
    <row r="1314" spans="3:3" x14ac:dyDescent="0.2">
      <c r="C1314" s="2"/>
    </row>
    <row r="1315" spans="3:3" x14ac:dyDescent="0.2">
      <c r="C1315" s="2"/>
    </row>
    <row r="1316" spans="3:3" x14ac:dyDescent="0.2">
      <c r="C1316" s="2"/>
    </row>
    <row r="1317" spans="3:3" x14ac:dyDescent="0.2">
      <c r="C1317" s="2"/>
    </row>
    <row r="1318" spans="3:3" x14ac:dyDescent="0.2">
      <c r="C1318" s="2"/>
    </row>
    <row r="1319" spans="3:3" x14ac:dyDescent="0.2">
      <c r="C1319" s="2"/>
    </row>
    <row r="1320" spans="3:3" x14ac:dyDescent="0.2">
      <c r="C1320" s="2"/>
    </row>
    <row r="1321" spans="3:3" x14ac:dyDescent="0.2">
      <c r="C1321" s="2"/>
    </row>
    <row r="1322" spans="3:3" x14ac:dyDescent="0.2">
      <c r="C1322" s="2"/>
    </row>
    <row r="1323" spans="3:3" x14ac:dyDescent="0.2">
      <c r="C1323" s="2"/>
    </row>
    <row r="1324" spans="3:3" x14ac:dyDescent="0.2">
      <c r="C1324" s="2"/>
    </row>
    <row r="1325" spans="3:3" x14ac:dyDescent="0.2">
      <c r="C1325" s="2"/>
    </row>
    <row r="1326" spans="3:3" x14ac:dyDescent="0.2">
      <c r="C1326" s="2"/>
    </row>
    <row r="1327" spans="3:3" x14ac:dyDescent="0.2">
      <c r="C1327" s="2"/>
    </row>
    <row r="1328" spans="3:3" x14ac:dyDescent="0.2">
      <c r="C1328" s="2"/>
    </row>
    <row r="1329" spans="3:3" x14ac:dyDescent="0.2">
      <c r="C1329" s="2"/>
    </row>
    <row r="1330" spans="3:3" x14ac:dyDescent="0.2">
      <c r="C1330" s="2"/>
    </row>
    <row r="1331" spans="3:3" x14ac:dyDescent="0.2">
      <c r="C1331" s="2"/>
    </row>
    <row r="1332" spans="3:3" x14ac:dyDescent="0.2">
      <c r="C1332" s="2"/>
    </row>
    <row r="1333" spans="3:3" x14ac:dyDescent="0.2">
      <c r="C1333" s="2"/>
    </row>
    <row r="1334" spans="3:3" x14ac:dyDescent="0.2">
      <c r="C1334" s="2"/>
    </row>
    <row r="1335" spans="3:3" x14ac:dyDescent="0.2">
      <c r="C1335" s="2"/>
    </row>
    <row r="1336" spans="3:3" x14ac:dyDescent="0.2">
      <c r="C1336" s="2"/>
    </row>
    <row r="1337" spans="3:3" x14ac:dyDescent="0.2">
      <c r="C1337" s="2"/>
    </row>
    <row r="1338" spans="3:3" x14ac:dyDescent="0.2">
      <c r="C1338" s="2"/>
    </row>
    <row r="1339" spans="3:3" x14ac:dyDescent="0.2">
      <c r="C1339" s="2"/>
    </row>
    <row r="1340" spans="3:3" x14ac:dyDescent="0.2">
      <c r="C1340" s="2"/>
    </row>
    <row r="1341" spans="3:3" x14ac:dyDescent="0.2">
      <c r="C1341" s="2"/>
    </row>
    <row r="1342" spans="3:3" x14ac:dyDescent="0.2">
      <c r="C1342" s="2"/>
    </row>
    <row r="1343" spans="3:3" x14ac:dyDescent="0.2">
      <c r="C1343" s="2"/>
    </row>
    <row r="1344" spans="3:3" x14ac:dyDescent="0.2">
      <c r="C1344" s="2"/>
    </row>
    <row r="1345" spans="3:3" x14ac:dyDescent="0.2">
      <c r="C1345" s="2"/>
    </row>
    <row r="1346" spans="3:3" x14ac:dyDescent="0.2">
      <c r="C1346" s="2"/>
    </row>
    <row r="1347" spans="3:3" x14ac:dyDescent="0.2">
      <c r="C1347" s="2"/>
    </row>
    <row r="1348" spans="3:3" x14ac:dyDescent="0.2">
      <c r="C1348" s="2"/>
    </row>
    <row r="1349" spans="3:3" x14ac:dyDescent="0.2">
      <c r="C1349" s="2"/>
    </row>
    <row r="1350" spans="3:3" x14ac:dyDescent="0.2">
      <c r="C1350" s="2"/>
    </row>
    <row r="1351" spans="3:3" x14ac:dyDescent="0.2">
      <c r="C1351" s="2"/>
    </row>
    <row r="1352" spans="3:3" x14ac:dyDescent="0.2">
      <c r="C1352" s="2"/>
    </row>
    <row r="1353" spans="3:3" x14ac:dyDescent="0.2">
      <c r="C1353" s="2"/>
    </row>
    <row r="1354" spans="3:3" x14ac:dyDescent="0.2">
      <c r="C1354" s="2"/>
    </row>
    <row r="1355" spans="3:3" x14ac:dyDescent="0.2">
      <c r="C1355" s="2"/>
    </row>
    <row r="1356" spans="3:3" x14ac:dyDescent="0.2">
      <c r="C1356" s="2"/>
    </row>
    <row r="1357" spans="3:3" x14ac:dyDescent="0.2">
      <c r="C1357" s="2"/>
    </row>
    <row r="1358" spans="3:3" x14ac:dyDescent="0.2">
      <c r="C1358" s="2"/>
    </row>
    <row r="1359" spans="3:3" x14ac:dyDescent="0.2">
      <c r="C1359" s="2"/>
    </row>
    <row r="1360" spans="3:3" x14ac:dyDescent="0.2">
      <c r="C1360" s="2"/>
    </row>
    <row r="1361" spans="3:3" x14ac:dyDescent="0.2">
      <c r="C1361" s="2"/>
    </row>
    <row r="1362" spans="3:3" x14ac:dyDescent="0.2">
      <c r="C1362" s="2"/>
    </row>
    <row r="1363" spans="3:3" x14ac:dyDescent="0.2">
      <c r="C1363" s="2"/>
    </row>
    <row r="1364" spans="3:3" x14ac:dyDescent="0.2">
      <c r="C1364" s="2"/>
    </row>
    <row r="1365" spans="3:3" x14ac:dyDescent="0.2">
      <c r="C1365" s="2"/>
    </row>
    <row r="1366" spans="3:3" x14ac:dyDescent="0.2">
      <c r="C1366" s="2"/>
    </row>
    <row r="1367" spans="3:3" x14ac:dyDescent="0.2">
      <c r="C1367" s="2"/>
    </row>
    <row r="1368" spans="3:3" x14ac:dyDescent="0.2">
      <c r="C1368" s="2"/>
    </row>
    <row r="1369" spans="3:3" x14ac:dyDescent="0.2">
      <c r="C1369" s="2"/>
    </row>
    <row r="1370" spans="3:3" x14ac:dyDescent="0.2">
      <c r="C1370" s="2"/>
    </row>
    <row r="1371" spans="3:3" x14ac:dyDescent="0.2">
      <c r="C1371" s="2"/>
    </row>
    <row r="1372" spans="3:3" x14ac:dyDescent="0.2">
      <c r="C1372" s="2"/>
    </row>
    <row r="1373" spans="3:3" x14ac:dyDescent="0.2">
      <c r="C1373" s="2"/>
    </row>
    <row r="1374" spans="3:3" x14ac:dyDescent="0.2">
      <c r="C1374" s="2"/>
    </row>
    <row r="1375" spans="3:3" x14ac:dyDescent="0.2">
      <c r="C1375" s="2"/>
    </row>
    <row r="1376" spans="3:3" x14ac:dyDescent="0.2">
      <c r="C1376" s="2"/>
    </row>
    <row r="1377" spans="3:3" x14ac:dyDescent="0.2">
      <c r="C1377" s="2"/>
    </row>
    <row r="1378" spans="3:3" x14ac:dyDescent="0.2">
      <c r="C1378" s="2"/>
    </row>
    <row r="1379" spans="3:3" x14ac:dyDescent="0.2">
      <c r="C1379" s="2"/>
    </row>
    <row r="1380" spans="3:3" x14ac:dyDescent="0.2">
      <c r="C1380" s="2"/>
    </row>
    <row r="1381" spans="3:3" x14ac:dyDescent="0.2">
      <c r="C1381" s="2"/>
    </row>
    <row r="1382" spans="3:3" x14ac:dyDescent="0.2">
      <c r="C1382" s="2"/>
    </row>
    <row r="1383" spans="3:3" x14ac:dyDescent="0.2">
      <c r="C1383" s="2"/>
    </row>
    <row r="1384" spans="3:3" x14ac:dyDescent="0.2">
      <c r="C1384" s="2"/>
    </row>
    <row r="1385" spans="3:3" x14ac:dyDescent="0.2">
      <c r="C1385" s="2"/>
    </row>
    <row r="1386" spans="3:3" x14ac:dyDescent="0.2">
      <c r="C1386" s="2"/>
    </row>
    <row r="1387" spans="3:3" x14ac:dyDescent="0.2">
      <c r="C1387" s="2"/>
    </row>
    <row r="1388" spans="3:3" x14ac:dyDescent="0.2">
      <c r="C1388" s="2"/>
    </row>
    <row r="1389" spans="3:3" x14ac:dyDescent="0.2">
      <c r="C1389" s="2"/>
    </row>
    <row r="1390" spans="3:3" x14ac:dyDescent="0.2">
      <c r="C1390" s="2"/>
    </row>
    <row r="1391" spans="3:3" x14ac:dyDescent="0.2">
      <c r="C1391" s="2"/>
    </row>
    <row r="1392" spans="3:3" x14ac:dyDescent="0.2">
      <c r="C1392" s="2"/>
    </row>
    <row r="1393" spans="3:3" x14ac:dyDescent="0.2">
      <c r="C1393" s="2"/>
    </row>
    <row r="1394" spans="3:3" x14ac:dyDescent="0.2">
      <c r="C1394" s="2"/>
    </row>
    <row r="1395" spans="3:3" x14ac:dyDescent="0.2">
      <c r="C1395" s="2"/>
    </row>
    <row r="1396" spans="3:3" x14ac:dyDescent="0.2">
      <c r="C1396" s="2"/>
    </row>
    <row r="1397" spans="3:3" x14ac:dyDescent="0.2">
      <c r="C1397" s="2"/>
    </row>
    <row r="1398" spans="3:3" x14ac:dyDescent="0.2">
      <c r="C1398" s="2"/>
    </row>
    <row r="1399" spans="3:3" x14ac:dyDescent="0.2">
      <c r="C1399" s="2"/>
    </row>
    <row r="1400" spans="3:3" x14ac:dyDescent="0.2">
      <c r="C1400" s="2"/>
    </row>
    <row r="1401" spans="3:3" x14ac:dyDescent="0.2">
      <c r="C1401" s="2"/>
    </row>
    <row r="1402" spans="3:3" x14ac:dyDescent="0.2">
      <c r="C1402" s="2"/>
    </row>
    <row r="1403" spans="3:3" x14ac:dyDescent="0.2">
      <c r="C1403" s="2"/>
    </row>
    <row r="1404" spans="3:3" x14ac:dyDescent="0.2">
      <c r="C1404" s="2"/>
    </row>
    <row r="1405" spans="3:3" x14ac:dyDescent="0.2">
      <c r="C1405" s="2"/>
    </row>
    <row r="1406" spans="3:3" x14ac:dyDescent="0.2">
      <c r="C1406" s="2"/>
    </row>
    <row r="1407" spans="3:3" x14ac:dyDescent="0.2">
      <c r="C1407" s="2"/>
    </row>
    <row r="1408" spans="3:3" x14ac:dyDescent="0.2">
      <c r="C1408" s="2"/>
    </row>
    <row r="1409" spans="3:3" x14ac:dyDescent="0.2">
      <c r="C1409" s="2"/>
    </row>
    <row r="1410" spans="3:3" x14ac:dyDescent="0.2">
      <c r="C1410" s="2"/>
    </row>
    <row r="1411" spans="3:3" x14ac:dyDescent="0.2">
      <c r="C1411" s="2"/>
    </row>
    <row r="1412" spans="3:3" x14ac:dyDescent="0.2">
      <c r="C1412" s="2"/>
    </row>
    <row r="1413" spans="3:3" x14ac:dyDescent="0.2">
      <c r="C1413" s="2"/>
    </row>
    <row r="1414" spans="3:3" x14ac:dyDescent="0.2">
      <c r="C1414" s="2"/>
    </row>
    <row r="1415" spans="3:3" x14ac:dyDescent="0.2">
      <c r="C1415" s="2"/>
    </row>
    <row r="1416" spans="3:3" x14ac:dyDescent="0.2">
      <c r="C1416" s="2"/>
    </row>
    <row r="1417" spans="3:3" x14ac:dyDescent="0.2">
      <c r="C1417" s="2"/>
    </row>
    <row r="1418" spans="3:3" x14ac:dyDescent="0.2">
      <c r="C1418" s="2"/>
    </row>
    <row r="1419" spans="3:3" x14ac:dyDescent="0.2">
      <c r="C1419" s="2"/>
    </row>
    <row r="1420" spans="3:3" x14ac:dyDescent="0.2">
      <c r="C1420" s="2"/>
    </row>
    <row r="1421" spans="3:3" x14ac:dyDescent="0.2">
      <c r="C1421" s="2"/>
    </row>
    <row r="1422" spans="3:3" x14ac:dyDescent="0.2">
      <c r="C1422" s="2"/>
    </row>
    <row r="1423" spans="3:3" x14ac:dyDescent="0.2">
      <c r="C1423" s="2"/>
    </row>
    <row r="1424" spans="3:3" x14ac:dyDescent="0.2">
      <c r="C1424" s="2"/>
    </row>
    <row r="1425" spans="3:3" x14ac:dyDescent="0.2">
      <c r="C1425" s="2"/>
    </row>
    <row r="1426" spans="3:3" x14ac:dyDescent="0.2">
      <c r="C1426" s="2"/>
    </row>
    <row r="1427" spans="3:3" x14ac:dyDescent="0.2">
      <c r="C1427" s="2"/>
    </row>
    <row r="1428" spans="3:3" x14ac:dyDescent="0.2">
      <c r="C1428" s="2"/>
    </row>
    <row r="1429" spans="3:3" x14ac:dyDescent="0.2">
      <c r="C1429" s="2"/>
    </row>
    <row r="1430" spans="3:3" x14ac:dyDescent="0.2">
      <c r="C1430" s="2"/>
    </row>
    <row r="1431" spans="3:3" x14ac:dyDescent="0.2">
      <c r="C1431" s="2"/>
    </row>
    <row r="1432" spans="3:3" x14ac:dyDescent="0.2">
      <c r="C1432" s="2"/>
    </row>
    <row r="1433" spans="3:3" x14ac:dyDescent="0.2">
      <c r="C1433" s="2"/>
    </row>
    <row r="1434" spans="3:3" x14ac:dyDescent="0.2">
      <c r="C1434" s="2"/>
    </row>
    <row r="1435" spans="3:3" x14ac:dyDescent="0.2">
      <c r="C1435" s="2"/>
    </row>
    <row r="1436" spans="3:3" x14ac:dyDescent="0.2">
      <c r="C1436" s="2"/>
    </row>
    <row r="1437" spans="3:3" x14ac:dyDescent="0.2">
      <c r="C1437" s="2"/>
    </row>
    <row r="1438" spans="3:3" x14ac:dyDescent="0.2">
      <c r="C1438" s="2"/>
    </row>
    <row r="1439" spans="3:3" x14ac:dyDescent="0.2">
      <c r="C1439" s="2"/>
    </row>
    <row r="1440" spans="3:3" x14ac:dyDescent="0.2">
      <c r="C1440" s="2"/>
    </row>
    <row r="1441" spans="3:3" x14ac:dyDescent="0.2">
      <c r="C1441" s="2"/>
    </row>
    <row r="1442" spans="3:3" x14ac:dyDescent="0.2">
      <c r="C1442" s="2"/>
    </row>
    <row r="1443" spans="3:3" x14ac:dyDescent="0.2">
      <c r="C1443" s="2"/>
    </row>
    <row r="1444" spans="3:3" x14ac:dyDescent="0.2">
      <c r="C1444" s="2"/>
    </row>
    <row r="1445" spans="3:3" x14ac:dyDescent="0.2">
      <c r="C1445" s="2"/>
    </row>
    <row r="1446" spans="3:3" x14ac:dyDescent="0.2">
      <c r="C1446" s="2"/>
    </row>
    <row r="1447" spans="3:3" x14ac:dyDescent="0.2">
      <c r="C1447" s="2"/>
    </row>
    <row r="1448" spans="3:3" x14ac:dyDescent="0.2">
      <c r="C1448" s="2"/>
    </row>
    <row r="1449" spans="3:3" x14ac:dyDescent="0.2">
      <c r="C1449" s="2"/>
    </row>
    <row r="1450" spans="3:3" x14ac:dyDescent="0.2">
      <c r="C1450" s="2"/>
    </row>
    <row r="1451" spans="3:3" x14ac:dyDescent="0.2">
      <c r="C1451" s="2"/>
    </row>
    <row r="1452" spans="3:3" x14ac:dyDescent="0.2">
      <c r="C1452" s="2"/>
    </row>
    <row r="1453" spans="3:3" x14ac:dyDescent="0.2">
      <c r="C1453" s="2"/>
    </row>
    <row r="1454" spans="3:3" x14ac:dyDescent="0.2">
      <c r="C1454" s="2"/>
    </row>
    <row r="1455" spans="3:3" x14ac:dyDescent="0.2">
      <c r="C1455" s="2"/>
    </row>
    <row r="1456" spans="3:3" x14ac:dyDescent="0.2">
      <c r="C1456" s="2"/>
    </row>
    <row r="1457" spans="3:3" x14ac:dyDescent="0.2">
      <c r="C1457" s="2"/>
    </row>
    <row r="1458" spans="3:3" x14ac:dyDescent="0.2">
      <c r="C1458" s="2"/>
    </row>
    <row r="1459" spans="3:3" x14ac:dyDescent="0.2">
      <c r="C1459" s="2"/>
    </row>
    <row r="1460" spans="3:3" x14ac:dyDescent="0.2">
      <c r="C1460" s="2"/>
    </row>
    <row r="1461" spans="3:3" x14ac:dyDescent="0.2">
      <c r="C1461" s="2"/>
    </row>
    <row r="1462" spans="3:3" x14ac:dyDescent="0.2">
      <c r="C1462" s="2"/>
    </row>
    <row r="1463" spans="3:3" x14ac:dyDescent="0.2">
      <c r="C1463" s="2"/>
    </row>
    <row r="1464" spans="3:3" x14ac:dyDescent="0.2">
      <c r="C1464" s="2"/>
    </row>
    <row r="1465" spans="3:3" x14ac:dyDescent="0.2">
      <c r="C1465" s="2"/>
    </row>
    <row r="1466" spans="3:3" x14ac:dyDescent="0.2">
      <c r="C1466" s="2"/>
    </row>
    <row r="1467" spans="3:3" x14ac:dyDescent="0.2">
      <c r="C1467" s="2"/>
    </row>
    <row r="1468" spans="3:3" x14ac:dyDescent="0.2">
      <c r="C1468" s="2"/>
    </row>
    <row r="1469" spans="3:3" x14ac:dyDescent="0.2">
      <c r="C1469" s="2"/>
    </row>
    <row r="1470" spans="3:3" x14ac:dyDescent="0.2">
      <c r="C1470" s="2"/>
    </row>
    <row r="1471" spans="3:3" x14ac:dyDescent="0.2">
      <c r="C1471" s="2"/>
    </row>
    <row r="1472" spans="3:3" x14ac:dyDescent="0.2">
      <c r="C1472" s="2"/>
    </row>
    <row r="1473" spans="3:3" x14ac:dyDescent="0.2">
      <c r="C1473" s="2"/>
    </row>
    <row r="1474" spans="3:3" x14ac:dyDescent="0.2">
      <c r="C1474" s="2"/>
    </row>
    <row r="1475" spans="3:3" x14ac:dyDescent="0.2">
      <c r="C1475" s="2"/>
    </row>
    <row r="1476" spans="3:3" x14ac:dyDescent="0.2">
      <c r="C1476" s="2"/>
    </row>
    <row r="1477" spans="3:3" x14ac:dyDescent="0.2">
      <c r="C1477" s="2"/>
    </row>
    <row r="1478" spans="3:3" x14ac:dyDescent="0.2">
      <c r="C1478" s="2"/>
    </row>
    <row r="1479" spans="3:3" x14ac:dyDescent="0.2">
      <c r="C1479" s="2"/>
    </row>
    <row r="1480" spans="3:3" x14ac:dyDescent="0.2">
      <c r="C1480" s="2"/>
    </row>
    <row r="1481" spans="3:3" x14ac:dyDescent="0.2">
      <c r="C1481" s="2"/>
    </row>
    <row r="1482" spans="3:3" x14ac:dyDescent="0.2">
      <c r="C1482" s="2"/>
    </row>
    <row r="1483" spans="3:3" x14ac:dyDescent="0.2">
      <c r="C1483" s="2"/>
    </row>
    <row r="1484" spans="3:3" x14ac:dyDescent="0.2">
      <c r="C1484" s="2"/>
    </row>
    <row r="1485" spans="3:3" x14ac:dyDescent="0.2">
      <c r="C1485" s="2"/>
    </row>
    <row r="1486" spans="3:3" x14ac:dyDescent="0.2">
      <c r="C1486" s="2"/>
    </row>
    <row r="1487" spans="3:3" x14ac:dyDescent="0.2">
      <c r="C1487" s="2"/>
    </row>
    <row r="1488" spans="3:3" x14ac:dyDescent="0.2">
      <c r="C1488" s="2"/>
    </row>
    <row r="1489" spans="3:3" x14ac:dyDescent="0.2">
      <c r="C1489" s="2"/>
    </row>
    <row r="1490" spans="3:3" x14ac:dyDescent="0.2">
      <c r="C1490" s="2"/>
    </row>
    <row r="1491" spans="3:3" x14ac:dyDescent="0.2">
      <c r="C1491" s="2"/>
    </row>
    <row r="1492" spans="3:3" x14ac:dyDescent="0.2">
      <c r="C1492" s="2"/>
    </row>
    <row r="1493" spans="3:3" x14ac:dyDescent="0.2">
      <c r="C1493" s="2"/>
    </row>
    <row r="1494" spans="3:3" x14ac:dyDescent="0.2">
      <c r="C1494" s="2"/>
    </row>
    <row r="1495" spans="3:3" x14ac:dyDescent="0.2">
      <c r="C1495" s="2"/>
    </row>
    <row r="1496" spans="3:3" x14ac:dyDescent="0.2">
      <c r="C1496" s="2"/>
    </row>
    <row r="1497" spans="3:3" x14ac:dyDescent="0.2">
      <c r="C1497" s="2"/>
    </row>
    <row r="1498" spans="3:3" x14ac:dyDescent="0.2">
      <c r="C1498" s="2"/>
    </row>
    <row r="1499" spans="3:3" x14ac:dyDescent="0.2">
      <c r="C1499" s="2"/>
    </row>
    <row r="1500" spans="3:3" x14ac:dyDescent="0.2">
      <c r="C1500" s="2"/>
    </row>
    <row r="1501" spans="3:3" x14ac:dyDescent="0.2">
      <c r="C1501" s="2"/>
    </row>
    <row r="1502" spans="3:3" x14ac:dyDescent="0.2">
      <c r="C1502" s="2"/>
    </row>
    <row r="1503" spans="3:3" x14ac:dyDescent="0.2">
      <c r="C1503" s="2"/>
    </row>
    <row r="1504" spans="3:3" x14ac:dyDescent="0.2">
      <c r="C1504" s="2"/>
    </row>
    <row r="1505" spans="3:3" x14ac:dyDescent="0.2">
      <c r="C1505" s="2"/>
    </row>
    <row r="1506" spans="3:3" x14ac:dyDescent="0.2">
      <c r="C1506" s="2"/>
    </row>
    <row r="1507" spans="3:3" x14ac:dyDescent="0.2">
      <c r="C1507" s="2"/>
    </row>
    <row r="1508" spans="3:3" x14ac:dyDescent="0.2">
      <c r="C1508" s="2"/>
    </row>
    <row r="1509" spans="3:3" x14ac:dyDescent="0.2">
      <c r="C1509" s="2"/>
    </row>
    <row r="1510" spans="3:3" x14ac:dyDescent="0.2">
      <c r="C1510" s="2"/>
    </row>
    <row r="1511" spans="3:3" x14ac:dyDescent="0.2">
      <c r="C1511" s="2"/>
    </row>
    <row r="1512" spans="3:3" x14ac:dyDescent="0.2">
      <c r="C1512" s="2"/>
    </row>
    <row r="1513" spans="3:3" x14ac:dyDescent="0.2">
      <c r="C1513" s="2"/>
    </row>
    <row r="1514" spans="3:3" x14ac:dyDescent="0.2">
      <c r="C1514" s="2"/>
    </row>
    <row r="1515" spans="3:3" x14ac:dyDescent="0.2">
      <c r="C1515" s="2"/>
    </row>
    <row r="1516" spans="3:3" x14ac:dyDescent="0.2">
      <c r="C1516" s="2"/>
    </row>
    <row r="1517" spans="3:3" x14ac:dyDescent="0.2">
      <c r="C1517" s="2"/>
    </row>
    <row r="1518" spans="3:3" x14ac:dyDescent="0.2">
      <c r="C1518" s="2"/>
    </row>
    <row r="1519" spans="3:3" x14ac:dyDescent="0.2">
      <c r="C1519" s="2"/>
    </row>
    <row r="1520" spans="3:3" x14ac:dyDescent="0.2">
      <c r="C1520" s="2"/>
    </row>
    <row r="1521" spans="3:3" x14ac:dyDescent="0.2">
      <c r="C1521" s="2"/>
    </row>
    <row r="1522" spans="3:3" x14ac:dyDescent="0.2">
      <c r="C1522" s="2"/>
    </row>
    <row r="1523" spans="3:3" x14ac:dyDescent="0.2">
      <c r="C1523" s="2"/>
    </row>
    <row r="1524" spans="3:3" x14ac:dyDescent="0.2">
      <c r="C1524" s="2"/>
    </row>
    <row r="1525" spans="3:3" x14ac:dyDescent="0.2">
      <c r="C1525" s="2"/>
    </row>
    <row r="1526" spans="3:3" x14ac:dyDescent="0.2">
      <c r="C1526" s="2"/>
    </row>
    <row r="1527" spans="3:3" x14ac:dyDescent="0.2">
      <c r="C1527" s="2"/>
    </row>
    <row r="1528" spans="3:3" x14ac:dyDescent="0.2">
      <c r="C1528" s="2"/>
    </row>
    <row r="1529" spans="3:3" x14ac:dyDescent="0.2">
      <c r="C1529" s="2"/>
    </row>
    <row r="1530" spans="3:3" x14ac:dyDescent="0.2">
      <c r="C1530" s="2"/>
    </row>
    <row r="1531" spans="3:3" x14ac:dyDescent="0.2">
      <c r="C1531" s="2"/>
    </row>
    <row r="1532" spans="3:3" x14ac:dyDescent="0.2">
      <c r="C1532" s="2"/>
    </row>
    <row r="1533" spans="3:3" x14ac:dyDescent="0.2">
      <c r="C1533" s="2"/>
    </row>
    <row r="1534" spans="3:3" x14ac:dyDescent="0.2">
      <c r="C1534" s="2"/>
    </row>
    <row r="1535" spans="3:3" x14ac:dyDescent="0.2">
      <c r="C1535" s="2"/>
    </row>
    <row r="1536" spans="3:3" x14ac:dyDescent="0.2">
      <c r="C1536" s="2"/>
    </row>
    <row r="1537" spans="3:3" x14ac:dyDescent="0.2">
      <c r="C1537" s="2"/>
    </row>
    <row r="1538" spans="3:3" x14ac:dyDescent="0.2">
      <c r="C1538" s="2"/>
    </row>
    <row r="1539" spans="3:3" x14ac:dyDescent="0.2">
      <c r="C1539" s="2"/>
    </row>
    <row r="1540" spans="3:3" x14ac:dyDescent="0.2">
      <c r="C1540" s="2"/>
    </row>
    <row r="1541" spans="3:3" x14ac:dyDescent="0.2">
      <c r="C1541" s="2"/>
    </row>
    <row r="1542" spans="3:3" x14ac:dyDescent="0.2">
      <c r="C1542" s="2"/>
    </row>
    <row r="1543" spans="3:3" x14ac:dyDescent="0.2">
      <c r="C1543" s="2"/>
    </row>
    <row r="1544" spans="3:3" x14ac:dyDescent="0.2">
      <c r="C1544" s="2"/>
    </row>
    <row r="1545" spans="3:3" x14ac:dyDescent="0.2">
      <c r="C1545" s="2"/>
    </row>
    <row r="1546" spans="3:3" x14ac:dyDescent="0.2">
      <c r="C1546" s="2"/>
    </row>
    <row r="1547" spans="3:3" x14ac:dyDescent="0.2">
      <c r="C1547" s="2"/>
    </row>
    <row r="1548" spans="3:3" x14ac:dyDescent="0.2">
      <c r="C1548" s="2"/>
    </row>
    <row r="1549" spans="3:3" x14ac:dyDescent="0.2">
      <c r="C1549" s="2"/>
    </row>
    <row r="1550" spans="3:3" x14ac:dyDescent="0.2">
      <c r="C1550" s="2"/>
    </row>
    <row r="1551" spans="3:3" x14ac:dyDescent="0.2">
      <c r="C1551" s="2"/>
    </row>
    <row r="1552" spans="3:3" x14ac:dyDescent="0.2">
      <c r="C1552" s="2"/>
    </row>
    <row r="1553" spans="3:3" x14ac:dyDescent="0.2">
      <c r="C1553" s="2"/>
    </row>
    <row r="1554" spans="3:3" x14ac:dyDescent="0.2">
      <c r="C1554" s="2"/>
    </row>
    <row r="1555" spans="3:3" x14ac:dyDescent="0.2">
      <c r="C1555" s="2"/>
    </row>
    <row r="1556" spans="3:3" x14ac:dyDescent="0.2">
      <c r="C1556" s="2"/>
    </row>
    <row r="1557" spans="3:3" x14ac:dyDescent="0.2">
      <c r="C1557" s="2"/>
    </row>
    <row r="1558" spans="3:3" x14ac:dyDescent="0.2">
      <c r="C1558" s="2"/>
    </row>
    <row r="1559" spans="3:3" x14ac:dyDescent="0.2">
      <c r="C1559" s="2"/>
    </row>
    <row r="1560" spans="3:3" x14ac:dyDescent="0.2">
      <c r="C1560" s="2"/>
    </row>
    <row r="1561" spans="3:3" x14ac:dyDescent="0.2">
      <c r="C1561" s="2"/>
    </row>
    <row r="1562" spans="3:3" x14ac:dyDescent="0.2">
      <c r="C1562" s="2"/>
    </row>
    <row r="1563" spans="3:3" x14ac:dyDescent="0.2">
      <c r="C1563" s="2"/>
    </row>
    <row r="1564" spans="3:3" x14ac:dyDescent="0.2">
      <c r="C1564" s="2"/>
    </row>
    <row r="1565" spans="3:3" x14ac:dyDescent="0.2">
      <c r="C1565" s="2"/>
    </row>
    <row r="1566" spans="3:3" x14ac:dyDescent="0.2">
      <c r="C1566" s="2"/>
    </row>
    <row r="1567" spans="3:3" x14ac:dyDescent="0.2">
      <c r="C1567" s="2"/>
    </row>
    <row r="1568" spans="3:3" x14ac:dyDescent="0.2">
      <c r="C1568" s="2"/>
    </row>
    <row r="1569" spans="3:3" x14ac:dyDescent="0.2">
      <c r="C1569" s="2"/>
    </row>
    <row r="1570" spans="3:3" x14ac:dyDescent="0.2">
      <c r="C1570" s="2"/>
    </row>
    <row r="1571" spans="3:3" x14ac:dyDescent="0.2">
      <c r="C1571" s="2"/>
    </row>
    <row r="1572" spans="3:3" x14ac:dyDescent="0.2">
      <c r="C1572" s="2"/>
    </row>
    <row r="1573" spans="3:3" x14ac:dyDescent="0.2">
      <c r="C1573" s="2"/>
    </row>
    <row r="1574" spans="3:3" x14ac:dyDescent="0.2">
      <c r="C1574" s="2"/>
    </row>
    <row r="1575" spans="3:3" x14ac:dyDescent="0.2">
      <c r="C1575" s="2"/>
    </row>
    <row r="1576" spans="3:3" x14ac:dyDescent="0.2">
      <c r="C1576" s="2"/>
    </row>
    <row r="1577" spans="3:3" x14ac:dyDescent="0.2">
      <c r="C1577" s="2"/>
    </row>
    <row r="1578" spans="3:3" x14ac:dyDescent="0.2">
      <c r="C1578" s="2"/>
    </row>
    <row r="1579" spans="3:3" x14ac:dyDescent="0.2">
      <c r="C1579" s="2"/>
    </row>
    <row r="1580" spans="3:3" x14ac:dyDescent="0.2">
      <c r="C1580" s="2"/>
    </row>
    <row r="1581" spans="3:3" x14ac:dyDescent="0.2">
      <c r="C1581" s="2"/>
    </row>
    <row r="1582" spans="3:3" x14ac:dyDescent="0.2">
      <c r="C1582" s="2"/>
    </row>
    <row r="1583" spans="3:3" x14ac:dyDescent="0.2">
      <c r="C1583" s="2"/>
    </row>
    <row r="1584" spans="3:3" x14ac:dyDescent="0.2">
      <c r="C1584" s="2"/>
    </row>
    <row r="1585" spans="3:3" x14ac:dyDescent="0.2">
      <c r="C1585" s="2"/>
    </row>
    <row r="1586" spans="3:3" x14ac:dyDescent="0.2">
      <c r="C1586" s="2"/>
    </row>
    <row r="1587" spans="3:3" x14ac:dyDescent="0.2">
      <c r="C1587" s="2"/>
    </row>
    <row r="1588" spans="3:3" x14ac:dyDescent="0.2">
      <c r="C1588" s="2"/>
    </row>
    <row r="1589" spans="3:3" x14ac:dyDescent="0.2">
      <c r="C1589" s="2"/>
    </row>
    <row r="1590" spans="3:3" x14ac:dyDescent="0.2">
      <c r="C1590" s="2"/>
    </row>
    <row r="1591" spans="3:3" x14ac:dyDescent="0.2">
      <c r="C1591" s="2"/>
    </row>
    <row r="1592" spans="3:3" x14ac:dyDescent="0.2">
      <c r="C1592" s="2"/>
    </row>
    <row r="1593" spans="3:3" x14ac:dyDescent="0.2">
      <c r="C1593" s="2"/>
    </row>
    <row r="1594" spans="3:3" x14ac:dyDescent="0.2">
      <c r="C1594" s="2"/>
    </row>
    <row r="1595" spans="3:3" x14ac:dyDescent="0.2">
      <c r="C1595" s="2"/>
    </row>
    <row r="1596" spans="3:3" x14ac:dyDescent="0.2">
      <c r="C1596" s="2"/>
    </row>
    <row r="1597" spans="3:3" x14ac:dyDescent="0.2">
      <c r="C1597" s="2"/>
    </row>
    <row r="1598" spans="3:3" x14ac:dyDescent="0.2">
      <c r="C1598" s="2"/>
    </row>
    <row r="1599" spans="3:3" x14ac:dyDescent="0.2">
      <c r="C1599" s="2"/>
    </row>
    <row r="1600" spans="3:3" x14ac:dyDescent="0.2">
      <c r="C1600" s="2"/>
    </row>
    <row r="1601" spans="3:3" x14ac:dyDescent="0.2">
      <c r="C1601" s="2"/>
    </row>
    <row r="1602" spans="3:3" x14ac:dyDescent="0.2">
      <c r="C1602" s="2"/>
    </row>
    <row r="1603" spans="3:3" x14ac:dyDescent="0.2">
      <c r="C1603" s="2"/>
    </row>
    <row r="1604" spans="3:3" x14ac:dyDescent="0.2">
      <c r="C1604" s="2"/>
    </row>
    <row r="1605" spans="3:3" x14ac:dyDescent="0.2">
      <c r="C1605" s="2"/>
    </row>
    <row r="1606" spans="3:3" x14ac:dyDescent="0.2">
      <c r="C1606" s="2"/>
    </row>
    <row r="1607" spans="3:3" x14ac:dyDescent="0.2">
      <c r="C1607" s="2"/>
    </row>
    <row r="1608" spans="3:3" x14ac:dyDescent="0.2">
      <c r="C1608" s="2"/>
    </row>
    <row r="1609" spans="3:3" x14ac:dyDescent="0.2">
      <c r="C1609" s="2"/>
    </row>
    <row r="1610" spans="3:3" x14ac:dyDescent="0.2">
      <c r="C1610" s="2"/>
    </row>
    <row r="1611" spans="3:3" x14ac:dyDescent="0.2">
      <c r="C1611" s="2"/>
    </row>
    <row r="1612" spans="3:3" x14ac:dyDescent="0.2">
      <c r="C1612" s="2"/>
    </row>
    <row r="1613" spans="3:3" x14ac:dyDescent="0.2">
      <c r="C1613" s="2"/>
    </row>
    <row r="1614" spans="3:3" x14ac:dyDescent="0.2">
      <c r="C1614" s="2"/>
    </row>
    <row r="1615" spans="3:3" x14ac:dyDescent="0.2">
      <c r="C1615" s="2"/>
    </row>
    <row r="1616" spans="3:3" x14ac:dyDescent="0.2">
      <c r="C1616" s="2"/>
    </row>
    <row r="1617" spans="3:3" x14ac:dyDescent="0.2">
      <c r="C1617" s="2"/>
    </row>
    <row r="1618" spans="3:3" x14ac:dyDescent="0.2">
      <c r="C1618" s="2"/>
    </row>
    <row r="1619" spans="3:3" x14ac:dyDescent="0.2">
      <c r="C1619" s="2"/>
    </row>
    <row r="1620" spans="3:3" x14ac:dyDescent="0.2">
      <c r="C1620" s="2"/>
    </row>
    <row r="1621" spans="3:3" x14ac:dyDescent="0.2">
      <c r="C1621" s="2"/>
    </row>
    <row r="1622" spans="3:3" x14ac:dyDescent="0.2">
      <c r="C1622" s="2"/>
    </row>
    <row r="1623" spans="3:3" x14ac:dyDescent="0.2">
      <c r="C1623" s="2"/>
    </row>
    <row r="1624" spans="3:3" x14ac:dyDescent="0.2">
      <c r="C1624" s="2"/>
    </row>
    <row r="1625" spans="3:3" x14ac:dyDescent="0.2">
      <c r="C1625" s="2"/>
    </row>
    <row r="1626" spans="3:3" x14ac:dyDescent="0.2">
      <c r="C1626" s="2"/>
    </row>
    <row r="1627" spans="3:3" x14ac:dyDescent="0.2">
      <c r="C1627" s="2"/>
    </row>
    <row r="1628" spans="3:3" x14ac:dyDescent="0.2">
      <c r="C1628" s="2"/>
    </row>
    <row r="1629" spans="3:3" x14ac:dyDescent="0.2">
      <c r="C1629" s="2"/>
    </row>
    <row r="1630" spans="3:3" x14ac:dyDescent="0.2">
      <c r="C1630" s="2"/>
    </row>
    <row r="1631" spans="3:3" x14ac:dyDescent="0.2">
      <c r="C1631" s="2"/>
    </row>
    <row r="1632" spans="3:3" x14ac:dyDescent="0.2">
      <c r="C1632" s="2"/>
    </row>
    <row r="1633" spans="3:3" x14ac:dyDescent="0.2">
      <c r="C1633" s="2"/>
    </row>
    <row r="1634" spans="3:3" x14ac:dyDescent="0.2">
      <c r="C1634" s="2"/>
    </row>
    <row r="1635" spans="3:3" x14ac:dyDescent="0.2">
      <c r="C1635" s="2"/>
    </row>
    <row r="1636" spans="3:3" x14ac:dyDescent="0.2">
      <c r="C1636" s="2"/>
    </row>
    <row r="1637" spans="3:3" x14ac:dyDescent="0.2">
      <c r="C1637" s="2"/>
    </row>
    <row r="1638" spans="3:3" x14ac:dyDescent="0.2">
      <c r="C1638" s="2"/>
    </row>
    <row r="1639" spans="3:3" x14ac:dyDescent="0.2">
      <c r="C1639" s="2"/>
    </row>
    <row r="1640" spans="3:3" x14ac:dyDescent="0.2">
      <c r="C1640" s="2"/>
    </row>
    <row r="1641" spans="3:3" x14ac:dyDescent="0.2">
      <c r="C1641" s="2"/>
    </row>
    <row r="1642" spans="3:3" x14ac:dyDescent="0.2">
      <c r="C1642" s="2"/>
    </row>
    <row r="1643" spans="3:3" x14ac:dyDescent="0.2">
      <c r="C1643" s="2"/>
    </row>
    <row r="1644" spans="3:3" x14ac:dyDescent="0.2">
      <c r="C1644" s="2"/>
    </row>
    <row r="1645" spans="3:3" x14ac:dyDescent="0.2">
      <c r="C1645" s="2"/>
    </row>
    <row r="1646" spans="3:3" x14ac:dyDescent="0.2">
      <c r="C1646" s="2"/>
    </row>
    <row r="1647" spans="3:3" x14ac:dyDescent="0.2">
      <c r="C1647" s="2"/>
    </row>
    <row r="1648" spans="3:3" x14ac:dyDescent="0.2">
      <c r="C1648" s="2"/>
    </row>
    <row r="1649" spans="3:3" x14ac:dyDescent="0.2">
      <c r="C1649" s="2"/>
    </row>
    <row r="1650" spans="3:3" x14ac:dyDescent="0.2">
      <c r="C1650" s="2"/>
    </row>
    <row r="1651" spans="3:3" x14ac:dyDescent="0.2">
      <c r="C1651" s="2"/>
    </row>
    <row r="1652" spans="3:3" x14ac:dyDescent="0.2">
      <c r="C1652" s="2"/>
    </row>
    <row r="1653" spans="3:3" x14ac:dyDescent="0.2">
      <c r="C1653" s="2"/>
    </row>
    <row r="1654" spans="3:3" x14ac:dyDescent="0.2">
      <c r="C1654" s="2"/>
    </row>
    <row r="1655" spans="3:3" x14ac:dyDescent="0.2">
      <c r="C1655" s="2"/>
    </row>
    <row r="1656" spans="3:3" x14ac:dyDescent="0.2">
      <c r="C1656" s="2"/>
    </row>
    <row r="1657" spans="3:3" x14ac:dyDescent="0.2">
      <c r="C1657" s="2"/>
    </row>
    <row r="1658" spans="3:3" x14ac:dyDescent="0.2">
      <c r="C1658" s="2"/>
    </row>
    <row r="1659" spans="3:3" x14ac:dyDescent="0.2">
      <c r="C1659" s="2"/>
    </row>
    <row r="1660" spans="3:3" x14ac:dyDescent="0.2">
      <c r="C1660" s="2"/>
    </row>
    <row r="1661" spans="3:3" x14ac:dyDescent="0.2">
      <c r="C1661" s="2"/>
    </row>
    <row r="1662" spans="3:3" x14ac:dyDescent="0.2">
      <c r="C1662" s="2"/>
    </row>
    <row r="1663" spans="3:3" x14ac:dyDescent="0.2">
      <c r="C1663" s="2"/>
    </row>
    <row r="1664" spans="3:3" x14ac:dyDescent="0.2">
      <c r="C1664" s="2"/>
    </row>
    <row r="1665" spans="3:3" x14ac:dyDescent="0.2">
      <c r="C1665" s="2"/>
    </row>
    <row r="1666" spans="3:3" x14ac:dyDescent="0.2">
      <c r="C1666" s="2"/>
    </row>
    <row r="1667" spans="3:3" x14ac:dyDescent="0.2">
      <c r="C1667" s="2"/>
    </row>
    <row r="1668" spans="3:3" x14ac:dyDescent="0.2">
      <c r="C1668" s="2"/>
    </row>
    <row r="1669" spans="3:3" x14ac:dyDescent="0.2">
      <c r="C1669" s="2"/>
    </row>
    <row r="1670" spans="3:3" x14ac:dyDescent="0.2">
      <c r="C1670" s="2"/>
    </row>
    <row r="1671" spans="3:3" x14ac:dyDescent="0.2">
      <c r="C1671" s="2"/>
    </row>
    <row r="1672" spans="3:3" x14ac:dyDescent="0.2">
      <c r="C1672" s="2"/>
    </row>
    <row r="1673" spans="3:3" x14ac:dyDescent="0.2">
      <c r="C1673" s="2"/>
    </row>
    <row r="1674" spans="3:3" x14ac:dyDescent="0.2">
      <c r="C1674" s="2"/>
    </row>
    <row r="1675" spans="3:3" x14ac:dyDescent="0.2">
      <c r="C1675" s="2"/>
    </row>
    <row r="1676" spans="3:3" x14ac:dyDescent="0.2">
      <c r="C1676" s="2"/>
    </row>
    <row r="1677" spans="3:3" x14ac:dyDescent="0.2">
      <c r="C1677" s="2"/>
    </row>
    <row r="1678" spans="3:3" x14ac:dyDescent="0.2">
      <c r="C1678" s="2"/>
    </row>
    <row r="1679" spans="3:3" x14ac:dyDescent="0.2">
      <c r="C1679" s="2"/>
    </row>
    <row r="1680" spans="3:3" x14ac:dyDescent="0.2">
      <c r="C1680" s="2"/>
    </row>
    <row r="1681" spans="3:3" x14ac:dyDescent="0.2">
      <c r="C1681" s="2"/>
    </row>
    <row r="1682" spans="3:3" x14ac:dyDescent="0.2">
      <c r="C1682" s="2"/>
    </row>
    <row r="1683" spans="3:3" x14ac:dyDescent="0.2">
      <c r="C1683" s="2"/>
    </row>
    <row r="1684" spans="3:3" x14ac:dyDescent="0.2">
      <c r="C1684" s="2"/>
    </row>
    <row r="1685" spans="3:3" x14ac:dyDescent="0.2">
      <c r="C1685" s="2"/>
    </row>
    <row r="1686" spans="3:3" x14ac:dyDescent="0.2">
      <c r="C1686" s="2"/>
    </row>
    <row r="1687" spans="3:3" x14ac:dyDescent="0.2">
      <c r="C1687" s="2"/>
    </row>
    <row r="1688" spans="3:3" x14ac:dyDescent="0.2">
      <c r="C1688" s="2"/>
    </row>
    <row r="1689" spans="3:3" x14ac:dyDescent="0.2">
      <c r="C1689" s="2"/>
    </row>
    <row r="1690" spans="3:3" x14ac:dyDescent="0.2">
      <c r="C1690" s="2"/>
    </row>
    <row r="1691" spans="3:3" x14ac:dyDescent="0.2">
      <c r="C1691" s="2"/>
    </row>
    <row r="1692" spans="3:3" x14ac:dyDescent="0.2">
      <c r="C1692" s="2"/>
    </row>
    <row r="1693" spans="3:3" x14ac:dyDescent="0.2">
      <c r="C1693" s="2"/>
    </row>
    <row r="1694" spans="3:3" x14ac:dyDescent="0.2">
      <c r="C1694" s="2"/>
    </row>
    <row r="1695" spans="3:3" x14ac:dyDescent="0.2">
      <c r="C1695" s="2"/>
    </row>
    <row r="1696" spans="3:3" x14ac:dyDescent="0.2">
      <c r="C1696" s="2"/>
    </row>
    <row r="1697" spans="3:3" x14ac:dyDescent="0.2">
      <c r="C1697" s="2"/>
    </row>
    <row r="1698" spans="3:3" x14ac:dyDescent="0.2">
      <c r="C1698" s="2"/>
    </row>
    <row r="1699" spans="3:3" x14ac:dyDescent="0.2">
      <c r="C1699" s="2"/>
    </row>
    <row r="1700" spans="3:3" x14ac:dyDescent="0.2">
      <c r="C1700" s="2"/>
    </row>
    <row r="1701" spans="3:3" x14ac:dyDescent="0.2">
      <c r="C1701" s="2"/>
    </row>
    <row r="1702" spans="3:3" x14ac:dyDescent="0.2">
      <c r="C1702" s="2"/>
    </row>
    <row r="1703" spans="3:3" x14ac:dyDescent="0.2">
      <c r="C1703" s="2"/>
    </row>
    <row r="1704" spans="3:3" x14ac:dyDescent="0.2">
      <c r="C1704" s="2"/>
    </row>
    <row r="1705" spans="3:3" x14ac:dyDescent="0.2">
      <c r="C1705" s="2"/>
    </row>
    <row r="1706" spans="3:3" x14ac:dyDescent="0.2">
      <c r="C1706" s="2"/>
    </row>
    <row r="1707" spans="3:3" x14ac:dyDescent="0.2">
      <c r="C1707" s="2"/>
    </row>
    <row r="1708" spans="3:3" x14ac:dyDescent="0.2">
      <c r="C1708" s="2"/>
    </row>
    <row r="1709" spans="3:3" x14ac:dyDescent="0.2">
      <c r="C1709" s="2"/>
    </row>
    <row r="1710" spans="3:3" x14ac:dyDescent="0.2">
      <c r="C1710" s="2"/>
    </row>
    <row r="1711" spans="3:3" x14ac:dyDescent="0.2">
      <c r="C1711" s="2"/>
    </row>
    <row r="1712" spans="3:3" x14ac:dyDescent="0.2">
      <c r="C1712" s="2"/>
    </row>
    <row r="1713" spans="3:3" x14ac:dyDescent="0.2">
      <c r="C1713" s="2"/>
    </row>
    <row r="1714" spans="3:3" x14ac:dyDescent="0.2">
      <c r="C1714" s="2"/>
    </row>
    <row r="1715" spans="3:3" x14ac:dyDescent="0.2">
      <c r="C1715" s="2"/>
    </row>
    <row r="1716" spans="3:3" x14ac:dyDescent="0.2">
      <c r="C1716" s="2"/>
    </row>
    <row r="1717" spans="3:3" x14ac:dyDescent="0.2">
      <c r="C1717" s="2"/>
    </row>
    <row r="1718" spans="3:3" x14ac:dyDescent="0.2">
      <c r="C1718" s="2"/>
    </row>
    <row r="1719" spans="3:3" x14ac:dyDescent="0.2">
      <c r="C1719" s="2"/>
    </row>
    <row r="1720" spans="3:3" x14ac:dyDescent="0.2">
      <c r="C1720" s="2"/>
    </row>
    <row r="1721" spans="3:3" x14ac:dyDescent="0.2">
      <c r="C1721" s="2"/>
    </row>
    <row r="1722" spans="3:3" x14ac:dyDescent="0.2">
      <c r="C1722" s="2"/>
    </row>
    <row r="1723" spans="3:3" x14ac:dyDescent="0.2">
      <c r="C1723" s="2"/>
    </row>
    <row r="1724" spans="3:3" x14ac:dyDescent="0.2">
      <c r="C1724" s="2"/>
    </row>
    <row r="1725" spans="3:3" x14ac:dyDescent="0.2">
      <c r="C1725" s="2"/>
    </row>
    <row r="1726" spans="3:3" x14ac:dyDescent="0.2">
      <c r="C1726" s="2"/>
    </row>
    <row r="1727" spans="3:3" x14ac:dyDescent="0.2">
      <c r="C1727" s="2"/>
    </row>
    <row r="1728" spans="3:3" x14ac:dyDescent="0.2">
      <c r="C1728" s="2"/>
    </row>
    <row r="1729" spans="3:3" x14ac:dyDescent="0.2">
      <c r="C1729" s="2"/>
    </row>
    <row r="1730" spans="3:3" x14ac:dyDescent="0.2">
      <c r="C1730" s="2"/>
    </row>
    <row r="1731" spans="3:3" x14ac:dyDescent="0.2">
      <c r="C1731" s="2"/>
    </row>
    <row r="1732" spans="3:3" x14ac:dyDescent="0.2">
      <c r="C1732" s="2"/>
    </row>
    <row r="1733" spans="3:3" x14ac:dyDescent="0.2">
      <c r="C1733" s="2"/>
    </row>
    <row r="1734" spans="3:3" x14ac:dyDescent="0.2">
      <c r="C1734" s="2"/>
    </row>
    <row r="1735" spans="3:3" x14ac:dyDescent="0.2">
      <c r="C1735" s="2"/>
    </row>
    <row r="1736" spans="3:3" x14ac:dyDescent="0.2">
      <c r="C1736" s="2"/>
    </row>
    <row r="1737" spans="3:3" x14ac:dyDescent="0.2">
      <c r="C1737" s="2"/>
    </row>
    <row r="1738" spans="3:3" x14ac:dyDescent="0.2">
      <c r="C1738" s="2"/>
    </row>
    <row r="1739" spans="3:3" x14ac:dyDescent="0.2">
      <c r="C1739" s="2"/>
    </row>
    <row r="1740" spans="3:3" x14ac:dyDescent="0.2">
      <c r="C1740" s="2"/>
    </row>
    <row r="1741" spans="3:3" x14ac:dyDescent="0.2">
      <c r="C1741" s="2"/>
    </row>
    <row r="1742" spans="3:3" x14ac:dyDescent="0.2">
      <c r="C1742" s="2"/>
    </row>
    <row r="1743" spans="3:3" x14ac:dyDescent="0.2">
      <c r="C1743" s="2"/>
    </row>
    <row r="1744" spans="3:3" x14ac:dyDescent="0.2">
      <c r="C1744" s="2"/>
    </row>
    <row r="1745" spans="3:3" x14ac:dyDescent="0.2">
      <c r="C1745" s="2"/>
    </row>
    <row r="1746" spans="3:3" x14ac:dyDescent="0.2">
      <c r="C1746" s="2"/>
    </row>
    <row r="1747" spans="3:3" x14ac:dyDescent="0.2">
      <c r="C1747" s="2"/>
    </row>
    <row r="1748" spans="3:3" x14ac:dyDescent="0.2">
      <c r="C1748" s="2"/>
    </row>
    <row r="1749" spans="3:3" x14ac:dyDescent="0.2">
      <c r="C1749" s="2"/>
    </row>
    <row r="1750" spans="3:3" x14ac:dyDescent="0.2">
      <c r="C1750" s="2"/>
    </row>
    <row r="1751" spans="3:3" x14ac:dyDescent="0.2">
      <c r="C1751" s="2"/>
    </row>
    <row r="1752" spans="3:3" x14ac:dyDescent="0.2">
      <c r="C1752" s="2"/>
    </row>
    <row r="1753" spans="3:3" x14ac:dyDescent="0.2">
      <c r="C1753" s="2"/>
    </row>
    <row r="1754" spans="3:3" x14ac:dyDescent="0.2">
      <c r="C1754" s="2"/>
    </row>
    <row r="1755" spans="3:3" x14ac:dyDescent="0.2">
      <c r="C1755" s="2"/>
    </row>
    <row r="1756" spans="3:3" x14ac:dyDescent="0.2">
      <c r="C1756" s="2"/>
    </row>
    <row r="1757" spans="3:3" x14ac:dyDescent="0.2">
      <c r="C1757" s="2"/>
    </row>
    <row r="1758" spans="3:3" x14ac:dyDescent="0.2">
      <c r="C1758" s="2"/>
    </row>
    <row r="1759" spans="3:3" x14ac:dyDescent="0.2">
      <c r="C1759" s="2"/>
    </row>
    <row r="1760" spans="3:3" x14ac:dyDescent="0.2">
      <c r="C1760" s="2"/>
    </row>
    <row r="1761" spans="3:3" x14ac:dyDescent="0.2">
      <c r="C1761" s="2"/>
    </row>
    <row r="1762" spans="3:3" x14ac:dyDescent="0.2">
      <c r="C1762" s="2"/>
    </row>
    <row r="1763" spans="3:3" x14ac:dyDescent="0.2">
      <c r="C1763" s="2"/>
    </row>
    <row r="1764" spans="3:3" x14ac:dyDescent="0.2">
      <c r="C1764" s="2"/>
    </row>
    <row r="1765" spans="3:3" x14ac:dyDescent="0.2">
      <c r="C1765" s="2"/>
    </row>
    <row r="1766" spans="3:3" x14ac:dyDescent="0.2">
      <c r="C1766" s="2"/>
    </row>
    <row r="1767" spans="3:3" x14ac:dyDescent="0.2">
      <c r="C1767" s="2"/>
    </row>
    <row r="1768" spans="3:3" x14ac:dyDescent="0.2">
      <c r="C1768" s="2"/>
    </row>
    <row r="1769" spans="3:3" x14ac:dyDescent="0.2">
      <c r="C1769" s="2"/>
    </row>
    <row r="1770" spans="3:3" x14ac:dyDescent="0.2">
      <c r="C1770" s="2"/>
    </row>
    <row r="1771" spans="3:3" x14ac:dyDescent="0.2">
      <c r="C1771" s="2"/>
    </row>
    <row r="1772" spans="3:3" x14ac:dyDescent="0.2">
      <c r="C1772" s="2"/>
    </row>
    <row r="1773" spans="3:3" x14ac:dyDescent="0.2">
      <c r="C1773" s="2"/>
    </row>
    <row r="1774" spans="3:3" x14ac:dyDescent="0.2">
      <c r="C1774" s="2"/>
    </row>
    <row r="1775" spans="3:3" x14ac:dyDescent="0.2">
      <c r="C1775" s="2"/>
    </row>
    <row r="1776" spans="3:3" x14ac:dyDescent="0.2">
      <c r="C1776" s="2"/>
    </row>
    <row r="1777" spans="3:3" x14ac:dyDescent="0.2">
      <c r="C1777" s="2"/>
    </row>
    <row r="1778" spans="3:3" x14ac:dyDescent="0.2">
      <c r="C1778" s="2"/>
    </row>
    <row r="1779" spans="3:3" x14ac:dyDescent="0.2">
      <c r="C1779" s="2"/>
    </row>
    <row r="1780" spans="3:3" x14ac:dyDescent="0.2">
      <c r="C1780" s="2"/>
    </row>
    <row r="1781" spans="3:3" x14ac:dyDescent="0.2">
      <c r="C1781" s="2"/>
    </row>
    <row r="1782" spans="3:3" x14ac:dyDescent="0.2">
      <c r="C1782" s="2"/>
    </row>
    <row r="1783" spans="3:3" x14ac:dyDescent="0.2">
      <c r="C1783" s="2"/>
    </row>
    <row r="1784" spans="3:3" x14ac:dyDescent="0.2">
      <c r="C1784" s="2"/>
    </row>
    <row r="1785" spans="3:3" x14ac:dyDescent="0.2">
      <c r="C1785" s="2"/>
    </row>
    <row r="1786" spans="3:3" x14ac:dyDescent="0.2">
      <c r="C1786" s="2"/>
    </row>
    <row r="1787" spans="3:3" x14ac:dyDescent="0.2">
      <c r="C1787" s="2"/>
    </row>
    <row r="1788" spans="3:3" x14ac:dyDescent="0.2">
      <c r="C1788" s="2"/>
    </row>
    <row r="1789" spans="3:3" x14ac:dyDescent="0.2">
      <c r="C1789" s="2"/>
    </row>
    <row r="1790" spans="3:3" x14ac:dyDescent="0.2">
      <c r="C1790" s="2"/>
    </row>
    <row r="1791" spans="3:3" x14ac:dyDescent="0.2">
      <c r="C1791" s="2"/>
    </row>
    <row r="1792" spans="3:3" x14ac:dyDescent="0.2">
      <c r="C1792" s="2"/>
    </row>
    <row r="1793" spans="3:3" x14ac:dyDescent="0.2">
      <c r="C1793" s="2"/>
    </row>
    <row r="1794" spans="3:3" x14ac:dyDescent="0.2">
      <c r="C1794" s="2"/>
    </row>
    <row r="1795" spans="3:3" x14ac:dyDescent="0.2">
      <c r="C1795" s="2"/>
    </row>
    <row r="1796" spans="3:3" x14ac:dyDescent="0.2">
      <c r="C1796" s="2"/>
    </row>
    <row r="1797" spans="3:3" x14ac:dyDescent="0.2">
      <c r="C1797" s="2"/>
    </row>
    <row r="1798" spans="3:3" x14ac:dyDescent="0.2">
      <c r="C1798" s="2"/>
    </row>
    <row r="1799" spans="3:3" x14ac:dyDescent="0.2">
      <c r="C1799" s="2"/>
    </row>
    <row r="1800" spans="3:3" x14ac:dyDescent="0.2">
      <c r="C1800" s="2"/>
    </row>
    <row r="1801" spans="3:3" x14ac:dyDescent="0.2">
      <c r="C1801" s="2"/>
    </row>
    <row r="1802" spans="3:3" x14ac:dyDescent="0.2">
      <c r="C1802" s="2"/>
    </row>
    <row r="1803" spans="3:3" x14ac:dyDescent="0.2">
      <c r="C1803" s="2"/>
    </row>
    <row r="1804" spans="3:3" x14ac:dyDescent="0.2">
      <c r="C1804" s="2"/>
    </row>
    <row r="1805" spans="3:3" x14ac:dyDescent="0.2">
      <c r="C1805" s="2"/>
    </row>
    <row r="1806" spans="3:3" x14ac:dyDescent="0.2">
      <c r="C1806" s="2"/>
    </row>
    <row r="1807" spans="3:3" x14ac:dyDescent="0.2">
      <c r="C1807" s="2"/>
    </row>
    <row r="1808" spans="3:3" x14ac:dyDescent="0.2">
      <c r="C1808" s="2"/>
    </row>
    <row r="1809" spans="3:3" x14ac:dyDescent="0.2">
      <c r="C1809" s="2"/>
    </row>
    <row r="1810" spans="3:3" x14ac:dyDescent="0.2">
      <c r="C1810" s="2"/>
    </row>
    <row r="1811" spans="3:3" x14ac:dyDescent="0.2">
      <c r="C1811" s="2"/>
    </row>
    <row r="1812" spans="3:3" x14ac:dyDescent="0.2">
      <c r="C1812" s="2"/>
    </row>
    <row r="1813" spans="3:3" x14ac:dyDescent="0.2">
      <c r="C1813" s="2"/>
    </row>
    <row r="1814" spans="3:3" x14ac:dyDescent="0.2">
      <c r="C1814" s="2"/>
    </row>
    <row r="1815" spans="3:3" x14ac:dyDescent="0.2">
      <c r="C1815" s="2"/>
    </row>
    <row r="1816" spans="3:3" x14ac:dyDescent="0.2">
      <c r="C1816" s="2"/>
    </row>
    <row r="1817" spans="3:3" x14ac:dyDescent="0.2">
      <c r="C1817" s="2"/>
    </row>
    <row r="1818" spans="3:3" x14ac:dyDescent="0.2">
      <c r="C1818" s="2"/>
    </row>
    <row r="1819" spans="3:3" x14ac:dyDescent="0.2">
      <c r="C1819" s="2"/>
    </row>
    <row r="1820" spans="3:3" x14ac:dyDescent="0.2">
      <c r="C1820" s="2"/>
    </row>
    <row r="1821" spans="3:3" x14ac:dyDescent="0.2">
      <c r="C1821" s="2"/>
    </row>
    <row r="1822" spans="3:3" x14ac:dyDescent="0.2">
      <c r="C1822" s="2"/>
    </row>
    <row r="1823" spans="3:3" x14ac:dyDescent="0.2">
      <c r="C1823" s="2"/>
    </row>
    <row r="1824" spans="3:3" x14ac:dyDescent="0.2">
      <c r="C1824" s="2"/>
    </row>
    <row r="1825" spans="3:3" x14ac:dyDescent="0.2">
      <c r="C1825" s="2"/>
    </row>
    <row r="1826" spans="3:3" x14ac:dyDescent="0.2">
      <c r="C1826" s="2"/>
    </row>
    <row r="1827" spans="3:3" x14ac:dyDescent="0.2">
      <c r="C1827" s="2"/>
    </row>
    <row r="1828" spans="3:3" x14ac:dyDescent="0.2">
      <c r="C1828" s="2"/>
    </row>
    <row r="1829" spans="3:3" x14ac:dyDescent="0.2">
      <c r="C1829" s="2"/>
    </row>
    <row r="1830" spans="3:3" x14ac:dyDescent="0.2">
      <c r="C1830" s="2"/>
    </row>
    <row r="1831" spans="3:3" x14ac:dyDescent="0.2">
      <c r="C1831" s="2"/>
    </row>
    <row r="1832" spans="3:3" x14ac:dyDescent="0.2">
      <c r="C1832" s="2"/>
    </row>
    <row r="1833" spans="3:3" x14ac:dyDescent="0.2">
      <c r="C1833" s="2"/>
    </row>
    <row r="1834" spans="3:3" x14ac:dyDescent="0.2">
      <c r="C1834" s="2"/>
    </row>
    <row r="1835" spans="3:3" x14ac:dyDescent="0.2">
      <c r="C1835" s="2"/>
    </row>
    <row r="1836" spans="3:3" x14ac:dyDescent="0.2">
      <c r="C1836" s="2"/>
    </row>
    <row r="1837" spans="3:3" x14ac:dyDescent="0.2">
      <c r="C1837" s="2"/>
    </row>
    <row r="1838" spans="3:3" x14ac:dyDescent="0.2">
      <c r="C1838" s="2"/>
    </row>
    <row r="1839" spans="3:3" x14ac:dyDescent="0.2">
      <c r="C1839" s="2"/>
    </row>
    <row r="1840" spans="3:3" x14ac:dyDescent="0.2">
      <c r="C1840" s="2"/>
    </row>
    <row r="1841" spans="3:3" x14ac:dyDescent="0.2">
      <c r="C1841" s="2"/>
    </row>
    <row r="1842" spans="3:3" x14ac:dyDescent="0.2">
      <c r="C1842" s="2"/>
    </row>
    <row r="1843" spans="3:3" x14ac:dyDescent="0.2">
      <c r="C1843" s="2"/>
    </row>
    <row r="1844" spans="3:3" x14ac:dyDescent="0.2">
      <c r="C1844" s="2"/>
    </row>
    <row r="1845" spans="3:3" x14ac:dyDescent="0.2">
      <c r="C1845" s="2"/>
    </row>
    <row r="1846" spans="3:3" x14ac:dyDescent="0.2">
      <c r="C1846" s="2"/>
    </row>
    <row r="1847" spans="3:3" x14ac:dyDescent="0.2">
      <c r="C1847" s="2"/>
    </row>
    <row r="1848" spans="3:3" x14ac:dyDescent="0.2">
      <c r="C1848" s="2"/>
    </row>
    <row r="1849" spans="3:3" x14ac:dyDescent="0.2">
      <c r="C1849" s="2"/>
    </row>
    <row r="1850" spans="3:3" x14ac:dyDescent="0.2">
      <c r="C1850" s="2"/>
    </row>
    <row r="1851" spans="3:3" x14ac:dyDescent="0.2">
      <c r="C1851" s="2"/>
    </row>
    <row r="1852" spans="3:3" x14ac:dyDescent="0.2">
      <c r="C1852" s="2"/>
    </row>
    <row r="1853" spans="3:3" x14ac:dyDescent="0.2">
      <c r="C1853" s="2"/>
    </row>
    <row r="1854" spans="3:3" x14ac:dyDescent="0.2">
      <c r="C1854" s="2"/>
    </row>
    <row r="1855" spans="3:3" x14ac:dyDescent="0.2">
      <c r="C1855" s="2"/>
    </row>
    <row r="1856" spans="3:3" x14ac:dyDescent="0.2">
      <c r="C1856" s="2"/>
    </row>
    <row r="1857" spans="3:3" x14ac:dyDescent="0.2">
      <c r="C1857" s="2"/>
    </row>
    <row r="1858" spans="3:3" x14ac:dyDescent="0.2">
      <c r="C1858" s="2"/>
    </row>
    <row r="1859" spans="3:3" x14ac:dyDescent="0.2">
      <c r="C1859" s="2"/>
    </row>
    <row r="1860" spans="3:3" x14ac:dyDescent="0.2">
      <c r="C1860" s="2"/>
    </row>
    <row r="1861" spans="3:3" x14ac:dyDescent="0.2">
      <c r="C1861" s="2"/>
    </row>
    <row r="1862" spans="3:3" x14ac:dyDescent="0.2">
      <c r="C1862" s="2"/>
    </row>
    <row r="1863" spans="3:3" x14ac:dyDescent="0.2">
      <c r="C1863" s="2"/>
    </row>
    <row r="1864" spans="3:3" x14ac:dyDescent="0.2">
      <c r="C1864" s="2"/>
    </row>
    <row r="1865" spans="3:3" x14ac:dyDescent="0.2">
      <c r="C1865" s="2"/>
    </row>
    <row r="1866" spans="3:3" x14ac:dyDescent="0.2">
      <c r="C1866" s="2"/>
    </row>
    <row r="1867" spans="3:3" x14ac:dyDescent="0.2">
      <c r="C1867" s="2"/>
    </row>
    <row r="1868" spans="3:3" x14ac:dyDescent="0.2">
      <c r="C1868" s="2"/>
    </row>
    <row r="1869" spans="3:3" x14ac:dyDescent="0.2">
      <c r="C1869" s="2"/>
    </row>
    <row r="1870" spans="3:3" x14ac:dyDescent="0.2">
      <c r="C1870" s="2"/>
    </row>
    <row r="1871" spans="3:3" x14ac:dyDescent="0.2">
      <c r="C1871" s="2"/>
    </row>
    <row r="1872" spans="3:3" x14ac:dyDescent="0.2">
      <c r="C1872" s="2"/>
    </row>
    <row r="1873" spans="3:3" x14ac:dyDescent="0.2">
      <c r="C1873" s="2"/>
    </row>
    <row r="1874" spans="3:3" x14ac:dyDescent="0.2">
      <c r="C1874" s="2"/>
    </row>
    <row r="1875" spans="3:3" x14ac:dyDescent="0.2">
      <c r="C1875" s="2"/>
    </row>
    <row r="1876" spans="3:3" x14ac:dyDescent="0.2">
      <c r="C1876" s="2"/>
    </row>
    <row r="1877" spans="3:3" x14ac:dyDescent="0.2">
      <c r="C1877" s="2"/>
    </row>
    <row r="1878" spans="3:3" x14ac:dyDescent="0.2">
      <c r="C1878" s="2"/>
    </row>
    <row r="1879" spans="3:3" x14ac:dyDescent="0.2">
      <c r="C1879" s="2"/>
    </row>
    <row r="1880" spans="3:3" x14ac:dyDescent="0.2">
      <c r="C1880" s="2"/>
    </row>
    <row r="1881" spans="3:3" x14ac:dyDescent="0.2">
      <c r="C1881" s="2"/>
    </row>
    <row r="1882" spans="3:3" x14ac:dyDescent="0.2">
      <c r="C1882" s="2"/>
    </row>
    <row r="1883" spans="3:3" x14ac:dyDescent="0.2">
      <c r="C1883" s="2"/>
    </row>
    <row r="1884" spans="3:3" x14ac:dyDescent="0.2">
      <c r="C1884" s="2"/>
    </row>
    <row r="1885" spans="3:3" x14ac:dyDescent="0.2">
      <c r="C1885" s="2"/>
    </row>
    <row r="1886" spans="3:3" x14ac:dyDescent="0.2">
      <c r="C1886" s="2"/>
    </row>
    <row r="1887" spans="3:3" x14ac:dyDescent="0.2">
      <c r="C1887" s="2"/>
    </row>
    <row r="1888" spans="3:3" x14ac:dyDescent="0.2">
      <c r="C1888" s="2"/>
    </row>
    <row r="1889" spans="3:3" x14ac:dyDescent="0.2">
      <c r="C1889" s="2"/>
    </row>
    <row r="1890" spans="3:3" x14ac:dyDescent="0.2">
      <c r="C1890" s="2"/>
    </row>
    <row r="1891" spans="3:3" x14ac:dyDescent="0.2">
      <c r="C1891" s="2"/>
    </row>
    <row r="1892" spans="3:3" x14ac:dyDescent="0.2">
      <c r="C1892" s="2"/>
    </row>
    <row r="1893" spans="3:3" x14ac:dyDescent="0.2">
      <c r="C1893" s="2"/>
    </row>
    <row r="1894" spans="3:3" x14ac:dyDescent="0.2">
      <c r="C1894" s="2"/>
    </row>
    <row r="1895" spans="3:3" x14ac:dyDescent="0.2">
      <c r="C1895" s="2"/>
    </row>
    <row r="1896" spans="3:3" x14ac:dyDescent="0.2">
      <c r="C1896" s="2"/>
    </row>
    <row r="1897" spans="3:3" x14ac:dyDescent="0.2">
      <c r="C1897" s="2"/>
    </row>
    <row r="1898" spans="3:3" x14ac:dyDescent="0.2">
      <c r="C1898" s="2"/>
    </row>
    <row r="1899" spans="3:3" x14ac:dyDescent="0.2">
      <c r="C1899" s="2"/>
    </row>
    <row r="1900" spans="3:3" x14ac:dyDescent="0.2">
      <c r="C1900" s="2"/>
    </row>
    <row r="1901" spans="3:3" x14ac:dyDescent="0.2">
      <c r="C1901" s="2"/>
    </row>
    <row r="1902" spans="3:3" x14ac:dyDescent="0.2">
      <c r="C1902" s="2"/>
    </row>
    <row r="1903" spans="3:3" x14ac:dyDescent="0.2">
      <c r="C1903" s="2"/>
    </row>
    <row r="1904" spans="3:3" x14ac:dyDescent="0.2">
      <c r="C1904" s="2"/>
    </row>
    <row r="1905" spans="3:3" x14ac:dyDescent="0.2">
      <c r="C1905" s="2"/>
    </row>
    <row r="1906" spans="3:3" x14ac:dyDescent="0.2">
      <c r="C1906" s="2"/>
    </row>
    <row r="1907" spans="3:3" x14ac:dyDescent="0.2">
      <c r="C1907" s="2"/>
    </row>
    <row r="1908" spans="3:3" x14ac:dyDescent="0.2">
      <c r="C1908" s="2"/>
    </row>
    <row r="1909" spans="3:3" x14ac:dyDescent="0.2">
      <c r="C1909" s="2"/>
    </row>
    <row r="1910" spans="3:3" x14ac:dyDescent="0.2">
      <c r="C1910" s="2"/>
    </row>
    <row r="1911" spans="3:3" x14ac:dyDescent="0.2">
      <c r="C1911" s="2"/>
    </row>
    <row r="1912" spans="3:3" x14ac:dyDescent="0.2">
      <c r="C1912" s="2"/>
    </row>
    <row r="1913" spans="3:3" x14ac:dyDescent="0.2">
      <c r="C1913" s="2"/>
    </row>
    <row r="1914" spans="3:3" x14ac:dyDescent="0.2">
      <c r="C1914" s="2"/>
    </row>
    <row r="1915" spans="3:3" x14ac:dyDescent="0.2">
      <c r="C1915" s="2"/>
    </row>
    <row r="1916" spans="3:3" x14ac:dyDescent="0.2">
      <c r="C1916" s="2"/>
    </row>
    <row r="1917" spans="3:3" x14ac:dyDescent="0.2">
      <c r="C1917" s="2"/>
    </row>
    <row r="1918" spans="3:3" x14ac:dyDescent="0.2">
      <c r="C1918" s="2"/>
    </row>
    <row r="1919" spans="3:3" x14ac:dyDescent="0.2">
      <c r="C1919" s="2"/>
    </row>
    <row r="1920" spans="3:3" x14ac:dyDescent="0.2">
      <c r="C1920" s="2"/>
    </row>
    <row r="1921" spans="3:3" x14ac:dyDescent="0.2">
      <c r="C1921" s="2"/>
    </row>
    <row r="1922" spans="3:3" x14ac:dyDescent="0.2">
      <c r="C1922" s="2"/>
    </row>
    <row r="1923" spans="3:3" x14ac:dyDescent="0.2">
      <c r="C1923" s="2"/>
    </row>
    <row r="1924" spans="3:3" x14ac:dyDescent="0.2">
      <c r="C1924" s="2"/>
    </row>
    <row r="1925" spans="3:3" x14ac:dyDescent="0.2">
      <c r="C1925" s="2"/>
    </row>
    <row r="1926" spans="3:3" x14ac:dyDescent="0.2">
      <c r="C1926" s="2"/>
    </row>
    <row r="1927" spans="3:3" x14ac:dyDescent="0.2">
      <c r="C1927" s="2"/>
    </row>
    <row r="1928" spans="3:3" x14ac:dyDescent="0.2">
      <c r="C1928" s="2"/>
    </row>
    <row r="1929" spans="3:3" x14ac:dyDescent="0.2">
      <c r="C1929" s="2"/>
    </row>
    <row r="1930" spans="3:3" x14ac:dyDescent="0.2">
      <c r="C1930" s="2"/>
    </row>
    <row r="1931" spans="3:3" x14ac:dyDescent="0.2">
      <c r="C1931" s="2"/>
    </row>
    <row r="1932" spans="3:3" x14ac:dyDescent="0.2">
      <c r="C1932" s="2"/>
    </row>
    <row r="1933" spans="3:3" x14ac:dyDescent="0.2">
      <c r="C1933" s="2"/>
    </row>
    <row r="1934" spans="3:3" x14ac:dyDescent="0.2">
      <c r="C1934" s="2"/>
    </row>
    <row r="1935" spans="3:3" x14ac:dyDescent="0.2">
      <c r="C1935" s="2"/>
    </row>
    <row r="1936" spans="3:3" x14ac:dyDescent="0.2">
      <c r="C1936" s="2"/>
    </row>
    <row r="1937" spans="3:3" x14ac:dyDescent="0.2">
      <c r="C1937" s="2"/>
    </row>
    <row r="1938" spans="3:3" x14ac:dyDescent="0.2">
      <c r="C1938" s="2"/>
    </row>
    <row r="1939" spans="3:3" x14ac:dyDescent="0.2">
      <c r="C1939" s="2"/>
    </row>
    <row r="1940" spans="3:3" x14ac:dyDescent="0.2">
      <c r="C1940" s="2"/>
    </row>
    <row r="1941" spans="3:3" x14ac:dyDescent="0.2">
      <c r="C1941" s="2"/>
    </row>
    <row r="1942" spans="3:3" x14ac:dyDescent="0.2">
      <c r="C1942" s="2"/>
    </row>
    <row r="1943" spans="3:3" x14ac:dyDescent="0.2">
      <c r="C1943" s="2"/>
    </row>
    <row r="1944" spans="3:3" x14ac:dyDescent="0.2">
      <c r="C1944" s="2"/>
    </row>
    <row r="1945" spans="3:3" x14ac:dyDescent="0.2">
      <c r="C1945" s="2"/>
    </row>
    <row r="1946" spans="3:3" x14ac:dyDescent="0.2">
      <c r="C1946" s="2"/>
    </row>
    <row r="1947" spans="3:3" x14ac:dyDescent="0.2">
      <c r="C1947" s="2"/>
    </row>
    <row r="1948" spans="3:3" x14ac:dyDescent="0.2">
      <c r="C1948" s="2"/>
    </row>
    <row r="1949" spans="3:3" x14ac:dyDescent="0.2">
      <c r="C1949" s="2"/>
    </row>
    <row r="1950" spans="3:3" x14ac:dyDescent="0.2">
      <c r="C1950" s="2"/>
    </row>
    <row r="1951" spans="3:3" x14ac:dyDescent="0.2">
      <c r="C1951" s="2"/>
    </row>
    <row r="1952" spans="3:3" x14ac:dyDescent="0.2">
      <c r="C1952" s="2"/>
    </row>
    <row r="1953" spans="3:3" x14ac:dyDescent="0.2">
      <c r="C1953" s="2"/>
    </row>
    <row r="1954" spans="3:3" x14ac:dyDescent="0.2">
      <c r="C1954" s="2"/>
    </row>
    <row r="1955" spans="3:3" x14ac:dyDescent="0.2">
      <c r="C1955" s="2"/>
    </row>
    <row r="1956" spans="3:3" x14ac:dyDescent="0.2">
      <c r="C1956" s="2"/>
    </row>
    <row r="1957" spans="3:3" x14ac:dyDescent="0.2">
      <c r="C1957" s="2"/>
    </row>
    <row r="1958" spans="3:3" x14ac:dyDescent="0.2">
      <c r="C1958" s="2"/>
    </row>
    <row r="1959" spans="3:3" x14ac:dyDescent="0.2">
      <c r="C1959" s="2"/>
    </row>
    <row r="1960" spans="3:3" x14ac:dyDescent="0.2">
      <c r="C1960" s="2"/>
    </row>
    <row r="1961" spans="3:3" x14ac:dyDescent="0.2">
      <c r="C1961" s="2"/>
    </row>
    <row r="1962" spans="3:3" x14ac:dyDescent="0.2">
      <c r="C1962" s="2"/>
    </row>
    <row r="1963" spans="3:3" x14ac:dyDescent="0.2">
      <c r="C1963" s="2"/>
    </row>
    <row r="1964" spans="3:3" x14ac:dyDescent="0.2">
      <c r="C1964" s="2"/>
    </row>
    <row r="1965" spans="3:3" x14ac:dyDescent="0.2">
      <c r="C1965" s="2"/>
    </row>
    <row r="1966" spans="3:3" x14ac:dyDescent="0.2">
      <c r="C1966" s="2"/>
    </row>
    <row r="1967" spans="3:3" x14ac:dyDescent="0.2">
      <c r="C1967" s="2"/>
    </row>
    <row r="1968" spans="3:3" x14ac:dyDescent="0.2">
      <c r="C1968" s="2"/>
    </row>
    <row r="1969" spans="3:3" x14ac:dyDescent="0.2">
      <c r="C1969" s="2"/>
    </row>
    <row r="1970" spans="3:3" x14ac:dyDescent="0.2">
      <c r="C1970" s="2"/>
    </row>
    <row r="1971" spans="3:3" x14ac:dyDescent="0.2">
      <c r="C1971" s="2"/>
    </row>
    <row r="1972" spans="3:3" x14ac:dyDescent="0.2">
      <c r="C1972" s="2"/>
    </row>
    <row r="1973" spans="3:3" x14ac:dyDescent="0.2">
      <c r="C1973" s="2"/>
    </row>
    <row r="1974" spans="3:3" x14ac:dyDescent="0.2">
      <c r="C1974" s="2"/>
    </row>
    <row r="1975" spans="3:3" x14ac:dyDescent="0.2">
      <c r="C1975" s="2"/>
    </row>
    <row r="1976" spans="3:3" x14ac:dyDescent="0.2">
      <c r="C1976" s="2"/>
    </row>
    <row r="1977" spans="3:3" x14ac:dyDescent="0.2">
      <c r="C1977" s="2"/>
    </row>
    <row r="1978" spans="3:3" x14ac:dyDescent="0.2">
      <c r="C1978" s="2"/>
    </row>
    <row r="1979" spans="3:3" x14ac:dyDescent="0.2">
      <c r="C1979" s="2"/>
    </row>
    <row r="1980" spans="3:3" x14ac:dyDescent="0.2">
      <c r="C1980" s="2"/>
    </row>
    <row r="1981" spans="3:3" x14ac:dyDescent="0.2">
      <c r="C1981" s="2"/>
    </row>
    <row r="1982" spans="3:3" x14ac:dyDescent="0.2">
      <c r="C1982" s="2"/>
    </row>
    <row r="1983" spans="3:3" x14ac:dyDescent="0.2">
      <c r="C1983" s="2"/>
    </row>
    <row r="1984" spans="3:3" x14ac:dyDescent="0.2">
      <c r="C1984" s="2"/>
    </row>
    <row r="1985" spans="3:3" x14ac:dyDescent="0.2">
      <c r="C1985" s="2"/>
    </row>
    <row r="1986" spans="3:3" x14ac:dyDescent="0.2">
      <c r="C1986" s="2"/>
    </row>
    <row r="1987" spans="3:3" x14ac:dyDescent="0.2">
      <c r="C1987" s="2"/>
    </row>
    <row r="1988" spans="3:3" x14ac:dyDescent="0.2">
      <c r="C1988" s="2"/>
    </row>
    <row r="1989" spans="3:3" x14ac:dyDescent="0.2">
      <c r="C1989" s="2"/>
    </row>
    <row r="1990" spans="3:3" x14ac:dyDescent="0.2">
      <c r="C1990" s="2"/>
    </row>
    <row r="1991" spans="3:3" x14ac:dyDescent="0.2">
      <c r="C1991" s="2"/>
    </row>
    <row r="1992" spans="3:3" x14ac:dyDescent="0.2">
      <c r="C1992" s="2"/>
    </row>
    <row r="1993" spans="3:3" x14ac:dyDescent="0.2">
      <c r="C1993" s="2"/>
    </row>
    <row r="1994" spans="3:3" x14ac:dyDescent="0.2">
      <c r="C1994" s="2"/>
    </row>
    <row r="1995" spans="3:3" x14ac:dyDescent="0.2">
      <c r="C1995" s="2"/>
    </row>
    <row r="1996" spans="3:3" x14ac:dyDescent="0.2">
      <c r="C1996" s="2"/>
    </row>
    <row r="1997" spans="3:3" x14ac:dyDescent="0.2">
      <c r="C1997" s="2"/>
    </row>
    <row r="1998" spans="3:3" x14ac:dyDescent="0.2">
      <c r="C1998" s="2"/>
    </row>
    <row r="1999" spans="3:3" x14ac:dyDescent="0.2">
      <c r="C1999" s="2"/>
    </row>
    <row r="2000" spans="3:3" x14ac:dyDescent="0.2">
      <c r="C2000" s="2"/>
    </row>
    <row r="2001" spans="3:3" x14ac:dyDescent="0.2">
      <c r="C2001" s="2"/>
    </row>
    <row r="2002" spans="3:3" x14ac:dyDescent="0.2">
      <c r="C2002" s="2"/>
    </row>
    <row r="2003" spans="3:3" x14ac:dyDescent="0.2">
      <c r="C2003" s="2"/>
    </row>
    <row r="2004" spans="3:3" x14ac:dyDescent="0.2">
      <c r="C2004" s="2"/>
    </row>
    <row r="2005" spans="3:3" x14ac:dyDescent="0.2">
      <c r="C2005" s="2"/>
    </row>
    <row r="2006" spans="3:3" x14ac:dyDescent="0.2">
      <c r="C2006" s="2"/>
    </row>
    <row r="2007" spans="3:3" x14ac:dyDescent="0.2">
      <c r="C2007" s="2"/>
    </row>
    <row r="2008" spans="3:3" x14ac:dyDescent="0.2">
      <c r="C2008" s="2"/>
    </row>
    <row r="2009" spans="3:3" x14ac:dyDescent="0.2">
      <c r="C2009" s="2"/>
    </row>
    <row r="2010" spans="3:3" x14ac:dyDescent="0.2">
      <c r="C2010" s="2"/>
    </row>
    <row r="2011" spans="3:3" x14ac:dyDescent="0.2">
      <c r="C2011" s="2"/>
    </row>
    <row r="2012" spans="3:3" x14ac:dyDescent="0.2">
      <c r="C2012" s="2"/>
    </row>
    <row r="2013" spans="3:3" x14ac:dyDescent="0.2">
      <c r="C2013" s="2"/>
    </row>
    <row r="2014" spans="3:3" x14ac:dyDescent="0.2">
      <c r="C2014" s="2"/>
    </row>
    <row r="2015" spans="3:3" x14ac:dyDescent="0.2">
      <c r="C2015" s="2"/>
    </row>
    <row r="2016" spans="3:3" x14ac:dyDescent="0.2">
      <c r="C2016" s="2"/>
    </row>
    <row r="2017" spans="3:3" x14ac:dyDescent="0.2">
      <c r="C2017" s="2"/>
    </row>
    <row r="2018" spans="3:3" x14ac:dyDescent="0.2">
      <c r="C2018" s="2"/>
    </row>
    <row r="2019" spans="3:3" x14ac:dyDescent="0.2">
      <c r="C2019" s="2"/>
    </row>
    <row r="2020" spans="3:3" x14ac:dyDescent="0.2">
      <c r="C2020" s="2"/>
    </row>
    <row r="2021" spans="3:3" x14ac:dyDescent="0.2">
      <c r="C2021" s="2"/>
    </row>
    <row r="2022" spans="3:3" x14ac:dyDescent="0.2">
      <c r="C2022" s="2"/>
    </row>
    <row r="2023" spans="3:3" x14ac:dyDescent="0.2">
      <c r="C2023" s="2"/>
    </row>
    <row r="2024" spans="3:3" x14ac:dyDescent="0.2">
      <c r="C2024" s="2"/>
    </row>
    <row r="2025" spans="3:3" x14ac:dyDescent="0.2">
      <c r="C2025" s="2"/>
    </row>
    <row r="2026" spans="3:3" x14ac:dyDescent="0.2">
      <c r="C2026" s="2"/>
    </row>
    <row r="2027" spans="3:3" x14ac:dyDescent="0.2">
      <c r="C2027" s="2"/>
    </row>
    <row r="2028" spans="3:3" x14ac:dyDescent="0.2">
      <c r="C2028" s="2"/>
    </row>
    <row r="2029" spans="3:3" x14ac:dyDescent="0.2">
      <c r="C2029" s="2"/>
    </row>
    <row r="2030" spans="3:3" x14ac:dyDescent="0.2">
      <c r="C2030" s="2"/>
    </row>
    <row r="2031" spans="3:3" x14ac:dyDescent="0.2">
      <c r="C2031" s="2"/>
    </row>
    <row r="2032" spans="3:3" x14ac:dyDescent="0.2">
      <c r="C2032" s="2"/>
    </row>
    <row r="2033" spans="3:3" x14ac:dyDescent="0.2">
      <c r="C2033" s="2"/>
    </row>
    <row r="2034" spans="3:3" x14ac:dyDescent="0.2">
      <c r="C2034" s="2"/>
    </row>
    <row r="2035" spans="3:3" x14ac:dyDescent="0.2">
      <c r="C2035" s="2"/>
    </row>
    <row r="2036" spans="3:3" x14ac:dyDescent="0.2">
      <c r="C2036" s="2"/>
    </row>
    <row r="2037" spans="3:3" x14ac:dyDescent="0.2">
      <c r="C2037" s="2"/>
    </row>
    <row r="2038" spans="3:3" x14ac:dyDescent="0.2">
      <c r="C2038" s="2"/>
    </row>
    <row r="2039" spans="3:3" x14ac:dyDescent="0.2">
      <c r="C2039" s="2"/>
    </row>
    <row r="2040" spans="3:3" x14ac:dyDescent="0.2">
      <c r="C2040" s="2"/>
    </row>
    <row r="2041" spans="3:3" x14ac:dyDescent="0.2">
      <c r="C2041" s="2"/>
    </row>
    <row r="2042" spans="3:3" x14ac:dyDescent="0.2">
      <c r="C2042" s="2"/>
    </row>
    <row r="2043" spans="3:3" x14ac:dyDescent="0.2">
      <c r="C2043" s="2"/>
    </row>
    <row r="2044" spans="3:3" x14ac:dyDescent="0.2">
      <c r="C2044" s="2"/>
    </row>
    <row r="2045" spans="3:3" x14ac:dyDescent="0.2">
      <c r="C2045" s="2"/>
    </row>
    <row r="2046" spans="3:3" x14ac:dyDescent="0.2">
      <c r="C2046" s="2"/>
    </row>
    <row r="2047" spans="3:3" x14ac:dyDescent="0.2">
      <c r="C2047" s="2"/>
    </row>
    <row r="2048" spans="3:3" x14ac:dyDescent="0.2">
      <c r="C2048" s="2"/>
    </row>
    <row r="2049" spans="3:3" x14ac:dyDescent="0.2">
      <c r="C2049" s="2"/>
    </row>
    <row r="2050" spans="3:3" x14ac:dyDescent="0.2">
      <c r="C2050" s="2"/>
    </row>
    <row r="2051" spans="3:3" x14ac:dyDescent="0.2">
      <c r="C2051" s="2"/>
    </row>
    <row r="2052" spans="3:3" x14ac:dyDescent="0.2">
      <c r="C2052" s="2"/>
    </row>
    <row r="2053" spans="3:3" x14ac:dyDescent="0.2">
      <c r="C2053" s="2"/>
    </row>
    <row r="2054" spans="3:3" x14ac:dyDescent="0.2">
      <c r="C2054" s="2"/>
    </row>
    <row r="2055" spans="3:3" x14ac:dyDescent="0.2">
      <c r="C2055" s="2"/>
    </row>
    <row r="2056" spans="3:3" x14ac:dyDescent="0.2">
      <c r="C2056" s="2"/>
    </row>
    <row r="2057" spans="3:3" x14ac:dyDescent="0.2">
      <c r="C2057" s="2"/>
    </row>
    <row r="2058" spans="3:3" x14ac:dyDescent="0.2">
      <c r="C2058" s="2"/>
    </row>
    <row r="2059" spans="3:3" x14ac:dyDescent="0.2">
      <c r="C2059" s="2"/>
    </row>
    <row r="2060" spans="3:3" x14ac:dyDescent="0.2">
      <c r="C2060" s="2"/>
    </row>
    <row r="2061" spans="3:3" x14ac:dyDescent="0.2">
      <c r="C2061" s="2"/>
    </row>
    <row r="2062" spans="3:3" x14ac:dyDescent="0.2">
      <c r="C2062" s="2"/>
    </row>
    <row r="2063" spans="3:3" x14ac:dyDescent="0.2">
      <c r="C2063" s="2"/>
    </row>
    <row r="2064" spans="3:3" x14ac:dyDescent="0.2">
      <c r="C2064" s="2"/>
    </row>
    <row r="2065" spans="3:3" x14ac:dyDescent="0.2">
      <c r="C2065" s="2"/>
    </row>
    <row r="2066" spans="3:3" x14ac:dyDescent="0.2">
      <c r="C2066" s="2"/>
    </row>
    <row r="2067" spans="3:3" x14ac:dyDescent="0.2">
      <c r="C2067" s="2"/>
    </row>
    <row r="2068" spans="3:3" x14ac:dyDescent="0.2">
      <c r="C2068" s="2"/>
    </row>
    <row r="2069" spans="3:3" x14ac:dyDescent="0.2">
      <c r="C2069" s="2"/>
    </row>
    <row r="2070" spans="3:3" x14ac:dyDescent="0.2">
      <c r="C2070" s="2"/>
    </row>
    <row r="2071" spans="3:3" x14ac:dyDescent="0.2">
      <c r="C2071" s="2"/>
    </row>
    <row r="2072" spans="3:3" x14ac:dyDescent="0.2">
      <c r="C2072" s="2"/>
    </row>
    <row r="2073" spans="3:3" x14ac:dyDescent="0.2">
      <c r="C2073" s="2"/>
    </row>
    <row r="2074" spans="3:3" x14ac:dyDescent="0.2">
      <c r="C2074" s="2"/>
    </row>
    <row r="2075" spans="3:3" x14ac:dyDescent="0.2">
      <c r="C2075" s="2"/>
    </row>
    <row r="2076" spans="3:3" x14ac:dyDescent="0.2">
      <c r="C2076" s="2"/>
    </row>
    <row r="2077" spans="3:3" x14ac:dyDescent="0.2">
      <c r="C2077" s="2"/>
    </row>
    <row r="2078" spans="3:3" x14ac:dyDescent="0.2">
      <c r="C2078" s="2"/>
    </row>
    <row r="2079" spans="3:3" x14ac:dyDescent="0.2">
      <c r="C2079" s="2"/>
    </row>
    <row r="2080" spans="3:3" x14ac:dyDescent="0.2">
      <c r="C2080" s="2"/>
    </row>
    <row r="2081" spans="3:3" x14ac:dyDescent="0.2">
      <c r="C2081" s="2"/>
    </row>
    <row r="2082" spans="3:3" x14ac:dyDescent="0.2">
      <c r="C2082" s="2"/>
    </row>
    <row r="2083" spans="3:3" x14ac:dyDescent="0.2">
      <c r="C2083" s="2"/>
    </row>
    <row r="2084" spans="3:3" x14ac:dyDescent="0.2">
      <c r="C2084" s="2"/>
    </row>
    <row r="2085" spans="3:3" x14ac:dyDescent="0.2">
      <c r="C2085" s="2"/>
    </row>
    <row r="2086" spans="3:3" x14ac:dyDescent="0.2">
      <c r="C2086" s="2"/>
    </row>
    <row r="2087" spans="3:3" x14ac:dyDescent="0.2">
      <c r="C2087" s="2"/>
    </row>
    <row r="2088" spans="3:3" x14ac:dyDescent="0.2">
      <c r="C2088" s="2"/>
    </row>
    <row r="2089" spans="3:3" x14ac:dyDescent="0.2">
      <c r="C2089" s="2"/>
    </row>
    <row r="2090" spans="3:3" x14ac:dyDescent="0.2">
      <c r="C2090" s="2"/>
    </row>
    <row r="2091" spans="3:3" x14ac:dyDescent="0.2">
      <c r="C2091" s="2"/>
    </row>
    <row r="2092" spans="3:3" x14ac:dyDescent="0.2">
      <c r="C2092" s="2"/>
    </row>
    <row r="2093" spans="3:3" x14ac:dyDescent="0.2">
      <c r="C2093" s="2"/>
    </row>
    <row r="2094" spans="3:3" x14ac:dyDescent="0.2">
      <c r="C2094" s="2"/>
    </row>
    <row r="2095" spans="3:3" x14ac:dyDescent="0.2">
      <c r="C2095" s="2"/>
    </row>
    <row r="2096" spans="3:3" x14ac:dyDescent="0.2">
      <c r="C2096" s="2"/>
    </row>
    <row r="2097" spans="3:3" x14ac:dyDescent="0.2">
      <c r="C2097" s="2"/>
    </row>
    <row r="2098" spans="3:3" x14ac:dyDescent="0.2">
      <c r="C2098" s="2"/>
    </row>
    <row r="2099" spans="3:3" x14ac:dyDescent="0.2">
      <c r="C2099" s="2"/>
    </row>
    <row r="2100" spans="3:3" x14ac:dyDescent="0.2">
      <c r="C2100" s="2"/>
    </row>
    <row r="2101" spans="3:3" x14ac:dyDescent="0.2">
      <c r="C2101" s="2"/>
    </row>
    <row r="2102" spans="3:3" x14ac:dyDescent="0.2">
      <c r="C2102" s="2"/>
    </row>
    <row r="2103" spans="3:3" x14ac:dyDescent="0.2">
      <c r="C2103" s="2"/>
    </row>
    <row r="2104" spans="3:3" x14ac:dyDescent="0.2">
      <c r="C2104" s="2"/>
    </row>
    <row r="2105" spans="3:3" x14ac:dyDescent="0.2">
      <c r="C2105" s="2"/>
    </row>
    <row r="2106" spans="3:3" x14ac:dyDescent="0.2">
      <c r="C2106" s="2"/>
    </row>
    <row r="2107" spans="3:3" x14ac:dyDescent="0.2">
      <c r="C2107" s="2"/>
    </row>
    <row r="2108" spans="3:3" x14ac:dyDescent="0.2">
      <c r="C2108" s="2"/>
    </row>
    <row r="2109" spans="3:3" x14ac:dyDescent="0.2">
      <c r="C2109" s="2"/>
    </row>
    <row r="2110" spans="3:3" x14ac:dyDescent="0.2">
      <c r="C2110" s="2"/>
    </row>
    <row r="2111" spans="3:3" x14ac:dyDescent="0.2">
      <c r="C2111" s="2"/>
    </row>
    <row r="2112" spans="3:3" x14ac:dyDescent="0.2">
      <c r="C2112" s="2"/>
    </row>
    <row r="2113" spans="3:3" x14ac:dyDescent="0.2">
      <c r="C2113" s="2"/>
    </row>
    <row r="2114" spans="3:3" x14ac:dyDescent="0.2">
      <c r="C2114" s="2"/>
    </row>
    <row r="2115" spans="3:3" x14ac:dyDescent="0.2">
      <c r="C2115" s="2"/>
    </row>
    <row r="2116" spans="3:3" x14ac:dyDescent="0.2">
      <c r="C2116" s="2"/>
    </row>
    <row r="2117" spans="3:3" x14ac:dyDescent="0.2">
      <c r="C2117" s="2"/>
    </row>
    <row r="2118" spans="3:3" x14ac:dyDescent="0.2">
      <c r="C2118" s="2"/>
    </row>
    <row r="2119" spans="3:3" x14ac:dyDescent="0.2">
      <c r="C2119" s="2"/>
    </row>
    <row r="2120" spans="3:3" x14ac:dyDescent="0.2">
      <c r="C2120" s="2"/>
    </row>
    <row r="2121" spans="3:3" x14ac:dyDescent="0.2">
      <c r="C2121" s="2"/>
    </row>
    <row r="2122" spans="3:3" x14ac:dyDescent="0.2">
      <c r="C2122" s="2"/>
    </row>
    <row r="2123" spans="3:3" x14ac:dyDescent="0.2">
      <c r="C2123" s="2"/>
    </row>
    <row r="2124" spans="3:3" x14ac:dyDescent="0.2">
      <c r="C2124" s="2"/>
    </row>
    <row r="2125" spans="3:3" x14ac:dyDescent="0.2">
      <c r="C2125" s="2"/>
    </row>
    <row r="2126" spans="3:3" x14ac:dyDescent="0.2">
      <c r="C2126" s="2"/>
    </row>
    <row r="2127" spans="3:3" x14ac:dyDescent="0.2">
      <c r="C2127" s="2"/>
    </row>
    <row r="2128" spans="3:3" x14ac:dyDescent="0.2">
      <c r="C2128" s="2"/>
    </row>
    <row r="2129" spans="3:3" x14ac:dyDescent="0.2">
      <c r="C2129" s="2"/>
    </row>
    <row r="2130" spans="3:3" x14ac:dyDescent="0.2">
      <c r="C2130" s="2"/>
    </row>
    <row r="2131" spans="3:3" x14ac:dyDescent="0.2">
      <c r="C2131" s="2"/>
    </row>
    <row r="2132" spans="3:3" x14ac:dyDescent="0.2">
      <c r="C2132" s="2"/>
    </row>
    <row r="2133" spans="3:3" x14ac:dyDescent="0.2">
      <c r="C2133" s="2"/>
    </row>
    <row r="2134" spans="3:3" x14ac:dyDescent="0.2">
      <c r="C2134" s="2"/>
    </row>
    <row r="2135" spans="3:3" x14ac:dyDescent="0.2">
      <c r="C2135" s="2"/>
    </row>
    <row r="2136" spans="3:3" x14ac:dyDescent="0.2">
      <c r="C2136" s="2"/>
    </row>
    <row r="2137" spans="3:3" x14ac:dyDescent="0.2">
      <c r="C2137" s="2"/>
    </row>
    <row r="2138" spans="3:3" x14ac:dyDescent="0.2">
      <c r="C2138" s="2"/>
    </row>
    <row r="2139" spans="3:3" x14ac:dyDescent="0.2">
      <c r="C2139" s="2"/>
    </row>
    <row r="2140" spans="3:3" x14ac:dyDescent="0.2">
      <c r="C2140" s="2"/>
    </row>
    <row r="2141" spans="3:3" x14ac:dyDescent="0.2">
      <c r="C2141" s="2"/>
    </row>
    <row r="2142" spans="3:3" x14ac:dyDescent="0.2">
      <c r="C2142" s="2"/>
    </row>
    <row r="2143" spans="3:3" x14ac:dyDescent="0.2">
      <c r="C2143" s="2"/>
    </row>
    <row r="2144" spans="3:3" x14ac:dyDescent="0.2">
      <c r="C2144" s="2"/>
    </row>
    <row r="2145" spans="3:3" x14ac:dyDescent="0.2">
      <c r="C2145" s="2"/>
    </row>
    <row r="2146" spans="3:3" x14ac:dyDescent="0.2">
      <c r="C2146" s="2"/>
    </row>
    <row r="2147" spans="3:3" x14ac:dyDescent="0.2">
      <c r="C2147" s="2"/>
    </row>
    <row r="2148" spans="3:3" x14ac:dyDescent="0.2">
      <c r="C2148" s="2"/>
    </row>
    <row r="2149" spans="3:3" x14ac:dyDescent="0.2">
      <c r="C2149" s="2"/>
    </row>
    <row r="2150" spans="3:3" x14ac:dyDescent="0.2">
      <c r="C2150" s="2"/>
    </row>
    <row r="2151" spans="3:3" x14ac:dyDescent="0.2">
      <c r="C2151" s="2"/>
    </row>
    <row r="2152" spans="3:3" x14ac:dyDescent="0.2">
      <c r="C2152" s="2"/>
    </row>
    <row r="2153" spans="3:3" x14ac:dyDescent="0.2">
      <c r="C2153" s="2"/>
    </row>
    <row r="2154" spans="3:3" x14ac:dyDescent="0.2">
      <c r="C2154" s="2"/>
    </row>
    <row r="2155" spans="3:3" x14ac:dyDescent="0.2">
      <c r="C2155" s="2"/>
    </row>
    <row r="2156" spans="3:3" x14ac:dyDescent="0.2">
      <c r="C2156" s="2"/>
    </row>
    <row r="2157" spans="3:3" x14ac:dyDescent="0.2">
      <c r="C2157" s="2"/>
    </row>
    <row r="2158" spans="3:3" x14ac:dyDescent="0.2">
      <c r="C2158" s="2"/>
    </row>
    <row r="2159" spans="3:3" x14ac:dyDescent="0.2">
      <c r="C2159" s="2"/>
    </row>
    <row r="2160" spans="3:3" x14ac:dyDescent="0.2">
      <c r="C2160" s="2"/>
    </row>
    <row r="2161" spans="3:3" x14ac:dyDescent="0.2">
      <c r="C2161" s="2"/>
    </row>
    <row r="2162" spans="3:3" x14ac:dyDescent="0.2">
      <c r="C2162" s="2"/>
    </row>
    <row r="2163" spans="3:3" x14ac:dyDescent="0.2">
      <c r="C2163" s="2"/>
    </row>
    <row r="2164" spans="3:3" x14ac:dyDescent="0.2">
      <c r="C2164" s="2"/>
    </row>
    <row r="2165" spans="3:3" x14ac:dyDescent="0.2">
      <c r="C2165" s="2"/>
    </row>
    <row r="2166" spans="3:3" x14ac:dyDescent="0.2">
      <c r="C2166" s="2"/>
    </row>
    <row r="2167" spans="3:3" x14ac:dyDescent="0.2">
      <c r="C2167" s="2"/>
    </row>
    <row r="2168" spans="3:3" x14ac:dyDescent="0.2">
      <c r="C2168" s="2"/>
    </row>
    <row r="2169" spans="3:3" x14ac:dyDescent="0.2">
      <c r="C2169" s="2"/>
    </row>
    <row r="2170" spans="3:3" x14ac:dyDescent="0.2">
      <c r="C2170" s="2"/>
    </row>
    <row r="2171" spans="3:3" x14ac:dyDescent="0.2">
      <c r="C2171" s="2"/>
    </row>
    <row r="2172" spans="3:3" x14ac:dyDescent="0.2">
      <c r="C2172" s="2"/>
    </row>
    <row r="2173" spans="3:3" x14ac:dyDescent="0.2">
      <c r="C2173" s="2"/>
    </row>
    <row r="2174" spans="3:3" x14ac:dyDescent="0.2">
      <c r="C2174" s="2"/>
    </row>
    <row r="2175" spans="3:3" x14ac:dyDescent="0.2">
      <c r="C2175" s="2"/>
    </row>
    <row r="2176" spans="3:3" x14ac:dyDescent="0.2">
      <c r="C2176" s="2"/>
    </row>
    <row r="2177" spans="3:3" x14ac:dyDescent="0.2">
      <c r="C2177" s="2"/>
    </row>
    <row r="2178" spans="3:3" x14ac:dyDescent="0.2">
      <c r="C2178" s="2"/>
    </row>
    <row r="2179" spans="3:3" x14ac:dyDescent="0.2">
      <c r="C2179" s="2"/>
    </row>
    <row r="2180" spans="3:3" x14ac:dyDescent="0.2">
      <c r="C2180" s="2"/>
    </row>
    <row r="2181" spans="3:3" x14ac:dyDescent="0.2">
      <c r="C2181" s="2"/>
    </row>
    <row r="2182" spans="3:3" x14ac:dyDescent="0.2">
      <c r="C2182" s="2"/>
    </row>
    <row r="2183" spans="3:3" x14ac:dyDescent="0.2">
      <c r="C2183" s="2"/>
    </row>
    <row r="2184" spans="3:3" x14ac:dyDescent="0.2">
      <c r="C2184" s="2"/>
    </row>
    <row r="2185" spans="3:3" x14ac:dyDescent="0.2">
      <c r="C2185" s="2"/>
    </row>
    <row r="2186" spans="3:3" x14ac:dyDescent="0.2">
      <c r="C2186" s="2"/>
    </row>
    <row r="2187" spans="3:3" x14ac:dyDescent="0.2">
      <c r="C2187" s="2"/>
    </row>
    <row r="2188" spans="3:3" x14ac:dyDescent="0.2">
      <c r="C2188" s="2"/>
    </row>
    <row r="2189" spans="3:3" x14ac:dyDescent="0.2">
      <c r="C2189" s="2"/>
    </row>
    <row r="2190" spans="3:3" x14ac:dyDescent="0.2">
      <c r="C2190" s="2"/>
    </row>
    <row r="2191" spans="3:3" x14ac:dyDescent="0.2">
      <c r="C2191" s="2"/>
    </row>
    <row r="2192" spans="3:3" x14ac:dyDescent="0.2">
      <c r="C2192" s="2"/>
    </row>
    <row r="2193" spans="3:3" x14ac:dyDescent="0.2">
      <c r="C2193" s="2"/>
    </row>
    <row r="2194" spans="3:3" x14ac:dyDescent="0.2">
      <c r="C2194" s="2"/>
    </row>
    <row r="2195" spans="3:3" x14ac:dyDescent="0.2">
      <c r="C2195" s="2"/>
    </row>
    <row r="2196" spans="3:3" x14ac:dyDescent="0.2">
      <c r="C2196" s="2"/>
    </row>
    <row r="2197" spans="3:3" x14ac:dyDescent="0.2">
      <c r="C2197" s="2"/>
    </row>
    <row r="2198" spans="3:3" x14ac:dyDescent="0.2">
      <c r="C2198" s="2"/>
    </row>
    <row r="2199" spans="3:3" x14ac:dyDescent="0.2">
      <c r="C2199" s="2"/>
    </row>
    <row r="2200" spans="3:3" x14ac:dyDescent="0.2">
      <c r="C2200" s="2"/>
    </row>
    <row r="2201" spans="3:3" x14ac:dyDescent="0.2">
      <c r="C2201" s="2"/>
    </row>
    <row r="2202" spans="3:3" x14ac:dyDescent="0.2">
      <c r="C2202" s="2"/>
    </row>
    <row r="2203" spans="3:3" x14ac:dyDescent="0.2">
      <c r="C2203" s="2"/>
    </row>
    <row r="2204" spans="3:3" x14ac:dyDescent="0.2">
      <c r="C2204" s="2"/>
    </row>
    <row r="2205" spans="3:3" x14ac:dyDescent="0.2">
      <c r="C2205" s="2"/>
    </row>
    <row r="2206" spans="3:3" x14ac:dyDescent="0.2">
      <c r="C2206" s="2"/>
    </row>
    <row r="2207" spans="3:3" x14ac:dyDescent="0.2">
      <c r="C2207" s="2"/>
    </row>
    <row r="2208" spans="3:3" x14ac:dyDescent="0.2">
      <c r="C2208" s="2"/>
    </row>
    <row r="2209" spans="3:3" x14ac:dyDescent="0.2">
      <c r="C2209" s="2"/>
    </row>
    <row r="2210" spans="3:3" x14ac:dyDescent="0.2">
      <c r="C2210" s="2"/>
    </row>
    <row r="2211" spans="3:3" x14ac:dyDescent="0.2">
      <c r="C2211" s="2"/>
    </row>
    <row r="2212" spans="3:3" x14ac:dyDescent="0.2">
      <c r="C2212" s="2"/>
    </row>
    <row r="2213" spans="3:3" x14ac:dyDescent="0.2">
      <c r="C2213" s="2"/>
    </row>
    <row r="2214" spans="3:3" x14ac:dyDescent="0.2">
      <c r="C2214" s="2"/>
    </row>
    <row r="2215" spans="3:3" x14ac:dyDescent="0.2">
      <c r="C2215" s="2"/>
    </row>
    <row r="2216" spans="3:3" x14ac:dyDescent="0.2">
      <c r="C2216" s="2"/>
    </row>
    <row r="2217" spans="3:3" x14ac:dyDescent="0.2">
      <c r="C2217" s="2"/>
    </row>
    <row r="2218" spans="3:3" x14ac:dyDescent="0.2">
      <c r="C2218" s="2"/>
    </row>
    <row r="2219" spans="3:3" x14ac:dyDescent="0.2">
      <c r="C2219" s="2"/>
    </row>
    <row r="2220" spans="3:3" x14ac:dyDescent="0.2">
      <c r="C2220" s="2"/>
    </row>
    <row r="2221" spans="3:3" x14ac:dyDescent="0.2">
      <c r="C2221" s="2"/>
    </row>
    <row r="2222" spans="3:3" x14ac:dyDescent="0.2">
      <c r="C2222" s="2"/>
    </row>
    <row r="2223" spans="3:3" x14ac:dyDescent="0.2">
      <c r="C2223" s="2"/>
    </row>
    <row r="2224" spans="3:3" x14ac:dyDescent="0.2">
      <c r="C2224" s="2"/>
    </row>
    <row r="2225" spans="3:3" x14ac:dyDescent="0.2">
      <c r="C2225" s="2"/>
    </row>
    <row r="2226" spans="3:3" x14ac:dyDescent="0.2">
      <c r="C2226" s="2"/>
    </row>
    <row r="2227" spans="3:3" x14ac:dyDescent="0.2">
      <c r="C2227" s="2"/>
    </row>
    <row r="2228" spans="3:3" x14ac:dyDescent="0.2">
      <c r="C2228" s="2"/>
    </row>
    <row r="2229" spans="3:3" x14ac:dyDescent="0.2">
      <c r="C2229" s="2"/>
    </row>
    <row r="2230" spans="3:3" x14ac:dyDescent="0.2">
      <c r="C2230" s="2"/>
    </row>
    <row r="2231" spans="3:3" x14ac:dyDescent="0.2">
      <c r="C2231" s="2"/>
    </row>
    <row r="2232" spans="3:3" x14ac:dyDescent="0.2">
      <c r="C2232" s="2"/>
    </row>
    <row r="2233" spans="3:3" x14ac:dyDescent="0.2">
      <c r="C2233" s="2"/>
    </row>
    <row r="2234" spans="3:3" x14ac:dyDescent="0.2">
      <c r="C2234" s="2"/>
    </row>
    <row r="2235" spans="3:3" x14ac:dyDescent="0.2">
      <c r="C2235" s="2"/>
    </row>
    <row r="2236" spans="3:3" x14ac:dyDescent="0.2">
      <c r="C2236" s="2"/>
    </row>
    <row r="2237" spans="3:3" x14ac:dyDescent="0.2">
      <c r="C2237" s="2"/>
    </row>
    <row r="2238" spans="3:3" x14ac:dyDescent="0.2">
      <c r="C2238" s="2"/>
    </row>
    <row r="2239" spans="3:3" x14ac:dyDescent="0.2">
      <c r="C2239" s="2"/>
    </row>
    <row r="2240" spans="3:3" x14ac:dyDescent="0.2">
      <c r="C2240" s="2"/>
    </row>
    <row r="2241" spans="3:3" x14ac:dyDescent="0.2">
      <c r="C2241" s="2"/>
    </row>
    <row r="2242" spans="3:3" x14ac:dyDescent="0.2">
      <c r="C2242" s="2"/>
    </row>
    <row r="2243" spans="3:3" x14ac:dyDescent="0.2">
      <c r="C2243" s="2"/>
    </row>
    <row r="2244" spans="3:3" x14ac:dyDescent="0.2">
      <c r="C2244" s="2"/>
    </row>
    <row r="2245" spans="3:3" x14ac:dyDescent="0.2">
      <c r="C2245" s="2"/>
    </row>
    <row r="2246" spans="3:3" x14ac:dyDescent="0.2">
      <c r="C2246" s="2"/>
    </row>
    <row r="2247" spans="3:3" x14ac:dyDescent="0.2">
      <c r="C2247" s="2"/>
    </row>
    <row r="2248" spans="3:3" x14ac:dyDescent="0.2">
      <c r="C2248" s="2"/>
    </row>
    <row r="2249" spans="3:3" x14ac:dyDescent="0.2">
      <c r="C2249" s="2"/>
    </row>
    <row r="2250" spans="3:3" x14ac:dyDescent="0.2">
      <c r="C2250" s="2"/>
    </row>
    <row r="2251" spans="3:3" x14ac:dyDescent="0.2">
      <c r="C2251" s="2"/>
    </row>
    <row r="2252" spans="3:3" x14ac:dyDescent="0.2">
      <c r="C2252" s="2"/>
    </row>
    <row r="2253" spans="3:3" x14ac:dyDescent="0.2">
      <c r="C2253" s="2"/>
    </row>
    <row r="2254" spans="3:3" x14ac:dyDescent="0.2">
      <c r="C2254" s="2"/>
    </row>
    <row r="2255" spans="3:3" x14ac:dyDescent="0.2">
      <c r="C2255" s="2"/>
    </row>
    <row r="2256" spans="3:3" x14ac:dyDescent="0.2">
      <c r="C2256" s="2"/>
    </row>
    <row r="2257" spans="3:3" x14ac:dyDescent="0.2">
      <c r="C2257" s="2"/>
    </row>
    <row r="2258" spans="3:3" x14ac:dyDescent="0.2">
      <c r="C2258" s="2"/>
    </row>
    <row r="2259" spans="3:3" x14ac:dyDescent="0.2">
      <c r="C2259" s="2"/>
    </row>
    <row r="2260" spans="3:3" x14ac:dyDescent="0.2">
      <c r="C2260" s="2"/>
    </row>
    <row r="2261" spans="3:3" x14ac:dyDescent="0.2">
      <c r="C2261" s="2"/>
    </row>
    <row r="2262" spans="3:3" x14ac:dyDescent="0.2">
      <c r="C2262" s="2"/>
    </row>
    <row r="2263" spans="3:3" x14ac:dyDescent="0.2">
      <c r="C2263" s="2"/>
    </row>
    <row r="2264" spans="3:3" x14ac:dyDescent="0.2">
      <c r="C2264" s="2"/>
    </row>
    <row r="2265" spans="3:3" x14ac:dyDescent="0.2">
      <c r="C2265" s="2"/>
    </row>
    <row r="2266" spans="3:3" x14ac:dyDescent="0.2">
      <c r="C2266" s="2"/>
    </row>
    <row r="2267" spans="3:3" x14ac:dyDescent="0.2">
      <c r="C2267" s="2"/>
    </row>
    <row r="2268" spans="3:3" x14ac:dyDescent="0.2">
      <c r="C2268" s="2"/>
    </row>
    <row r="2269" spans="3:3" x14ac:dyDescent="0.2">
      <c r="C2269" s="2"/>
    </row>
    <row r="2270" spans="3:3" x14ac:dyDescent="0.2">
      <c r="C2270" s="2"/>
    </row>
    <row r="2271" spans="3:3" x14ac:dyDescent="0.2">
      <c r="C2271" s="2"/>
    </row>
    <row r="2272" spans="3:3" x14ac:dyDescent="0.2">
      <c r="C2272" s="2"/>
    </row>
    <row r="2273" spans="3:3" x14ac:dyDescent="0.2">
      <c r="C2273" s="2"/>
    </row>
    <row r="2274" spans="3:3" x14ac:dyDescent="0.2">
      <c r="C2274" s="2"/>
    </row>
    <row r="2275" spans="3:3" x14ac:dyDescent="0.2">
      <c r="C2275" s="2"/>
    </row>
    <row r="2276" spans="3:3" x14ac:dyDescent="0.2">
      <c r="C2276" s="2"/>
    </row>
    <row r="2277" spans="3:3" x14ac:dyDescent="0.2">
      <c r="C2277" s="2"/>
    </row>
    <row r="2278" spans="3:3" x14ac:dyDescent="0.2">
      <c r="C2278" s="2"/>
    </row>
    <row r="2279" spans="3:3" x14ac:dyDescent="0.2">
      <c r="C2279" s="2"/>
    </row>
    <row r="2280" spans="3:3" x14ac:dyDescent="0.2">
      <c r="C2280" s="2"/>
    </row>
    <row r="2281" spans="3:3" x14ac:dyDescent="0.2">
      <c r="C2281" s="2"/>
    </row>
    <row r="2282" spans="3:3" x14ac:dyDescent="0.2">
      <c r="C2282" s="2"/>
    </row>
    <row r="2283" spans="3:3" x14ac:dyDescent="0.2">
      <c r="C2283" s="2"/>
    </row>
    <row r="2284" spans="3:3" x14ac:dyDescent="0.2">
      <c r="C2284" s="2"/>
    </row>
    <row r="2285" spans="3:3" x14ac:dyDescent="0.2">
      <c r="C2285" s="2"/>
    </row>
    <row r="2286" spans="3:3" x14ac:dyDescent="0.2">
      <c r="C2286" s="2"/>
    </row>
    <row r="2287" spans="3:3" x14ac:dyDescent="0.2">
      <c r="C2287" s="2"/>
    </row>
    <row r="2288" spans="3:3" x14ac:dyDescent="0.2">
      <c r="C2288" s="2"/>
    </row>
    <row r="2289" spans="3:3" x14ac:dyDescent="0.2">
      <c r="C2289" s="2"/>
    </row>
    <row r="2290" spans="3:3" x14ac:dyDescent="0.2">
      <c r="C2290" s="2"/>
    </row>
    <row r="2291" spans="3:3" x14ac:dyDescent="0.2">
      <c r="C2291" s="2"/>
    </row>
    <row r="2292" spans="3:3" x14ac:dyDescent="0.2">
      <c r="C2292" s="2"/>
    </row>
    <row r="2293" spans="3:3" x14ac:dyDescent="0.2">
      <c r="C2293" s="2"/>
    </row>
    <row r="2294" spans="3:3" x14ac:dyDescent="0.2">
      <c r="C2294" s="2"/>
    </row>
    <row r="2295" spans="3:3" x14ac:dyDescent="0.2">
      <c r="C2295" s="2"/>
    </row>
    <row r="2296" spans="3:3" x14ac:dyDescent="0.2">
      <c r="C2296" s="2"/>
    </row>
    <row r="2297" spans="3:3" x14ac:dyDescent="0.2">
      <c r="C2297" s="2"/>
    </row>
    <row r="2298" spans="3:3" x14ac:dyDescent="0.2">
      <c r="C2298" s="2"/>
    </row>
    <row r="2299" spans="3:3" x14ac:dyDescent="0.2">
      <c r="C2299" s="2"/>
    </row>
    <row r="2300" spans="3:3" x14ac:dyDescent="0.2">
      <c r="C2300" s="2"/>
    </row>
    <row r="2301" spans="3:3" x14ac:dyDescent="0.2">
      <c r="C2301" s="2"/>
    </row>
    <row r="2302" spans="3:3" x14ac:dyDescent="0.2">
      <c r="C2302" s="2"/>
    </row>
    <row r="2303" spans="3:3" x14ac:dyDescent="0.2">
      <c r="C2303" s="2"/>
    </row>
    <row r="2304" spans="3:3" x14ac:dyDescent="0.2">
      <c r="C2304" s="2"/>
    </row>
    <row r="2305" spans="3:3" x14ac:dyDescent="0.2">
      <c r="C2305" s="2"/>
    </row>
    <row r="2306" spans="3:3" x14ac:dyDescent="0.2">
      <c r="C2306" s="2"/>
    </row>
    <row r="2307" spans="3:3" x14ac:dyDescent="0.2">
      <c r="C2307" s="2"/>
    </row>
    <row r="2308" spans="3:3" x14ac:dyDescent="0.2">
      <c r="C2308" s="2"/>
    </row>
    <row r="2309" spans="3:3" x14ac:dyDescent="0.2">
      <c r="C2309" s="2"/>
    </row>
    <row r="2310" spans="3:3" x14ac:dyDescent="0.2">
      <c r="C2310" s="2"/>
    </row>
    <row r="2311" spans="3:3" x14ac:dyDescent="0.2">
      <c r="C2311" s="2"/>
    </row>
    <row r="2312" spans="3:3" x14ac:dyDescent="0.2">
      <c r="C2312" s="2"/>
    </row>
    <row r="2313" spans="3:3" x14ac:dyDescent="0.2">
      <c r="C2313" s="2"/>
    </row>
    <row r="2314" spans="3:3" x14ac:dyDescent="0.2">
      <c r="C2314" s="2"/>
    </row>
    <row r="2315" spans="3:3" x14ac:dyDescent="0.2">
      <c r="C2315" s="2"/>
    </row>
    <row r="2316" spans="3:3" x14ac:dyDescent="0.2">
      <c r="C2316" s="2"/>
    </row>
    <row r="2317" spans="3:3" x14ac:dyDescent="0.2">
      <c r="C2317" s="2"/>
    </row>
    <row r="2318" spans="3:3" x14ac:dyDescent="0.2">
      <c r="C2318" s="2"/>
    </row>
    <row r="2319" spans="3:3" x14ac:dyDescent="0.2">
      <c r="C2319" s="2"/>
    </row>
    <row r="2320" spans="3:3" x14ac:dyDescent="0.2">
      <c r="C2320" s="2"/>
    </row>
    <row r="2321" spans="3:3" x14ac:dyDescent="0.2">
      <c r="C2321" s="2"/>
    </row>
    <row r="2322" spans="3:3" x14ac:dyDescent="0.2">
      <c r="C2322" s="2"/>
    </row>
    <row r="2323" spans="3:3" x14ac:dyDescent="0.2">
      <c r="C2323" s="2"/>
    </row>
    <row r="2324" spans="3:3" x14ac:dyDescent="0.2">
      <c r="C2324" s="2"/>
    </row>
    <row r="2325" spans="3:3" x14ac:dyDescent="0.2">
      <c r="C2325" s="2"/>
    </row>
    <row r="2326" spans="3:3" x14ac:dyDescent="0.2">
      <c r="C2326" s="2"/>
    </row>
    <row r="2327" spans="3:3" x14ac:dyDescent="0.2">
      <c r="C2327" s="2"/>
    </row>
    <row r="2328" spans="3:3" x14ac:dyDescent="0.2">
      <c r="C2328" s="2"/>
    </row>
    <row r="2329" spans="3:3" x14ac:dyDescent="0.2">
      <c r="C2329" s="2"/>
    </row>
    <row r="2330" spans="3:3" x14ac:dyDescent="0.2">
      <c r="C2330" s="2"/>
    </row>
    <row r="2331" spans="3:3" x14ac:dyDescent="0.2">
      <c r="C2331" s="2"/>
    </row>
    <row r="2332" spans="3:3" x14ac:dyDescent="0.2">
      <c r="C2332" s="2"/>
    </row>
    <row r="2333" spans="3:3" x14ac:dyDescent="0.2">
      <c r="C2333" s="2"/>
    </row>
    <row r="2334" spans="3:3" x14ac:dyDescent="0.2">
      <c r="C2334" s="2"/>
    </row>
    <row r="2335" spans="3:3" x14ac:dyDescent="0.2">
      <c r="C2335" s="2"/>
    </row>
    <row r="2336" spans="3:3" x14ac:dyDescent="0.2">
      <c r="C2336" s="2"/>
    </row>
    <row r="2337" spans="3:3" x14ac:dyDescent="0.2">
      <c r="C2337" s="2"/>
    </row>
    <row r="2338" spans="3:3" x14ac:dyDescent="0.2">
      <c r="C2338" s="2"/>
    </row>
    <row r="2339" spans="3:3" x14ac:dyDescent="0.2">
      <c r="C2339" s="2"/>
    </row>
    <row r="2340" spans="3:3" x14ac:dyDescent="0.2">
      <c r="C2340" s="2"/>
    </row>
    <row r="2341" spans="3:3" x14ac:dyDescent="0.2">
      <c r="C2341" s="2"/>
    </row>
    <row r="2342" spans="3:3" x14ac:dyDescent="0.2">
      <c r="C2342" s="2"/>
    </row>
    <row r="2343" spans="3:3" x14ac:dyDescent="0.2">
      <c r="C2343" s="2"/>
    </row>
    <row r="2344" spans="3:3" x14ac:dyDescent="0.2">
      <c r="C2344" s="2"/>
    </row>
    <row r="2345" spans="3:3" x14ac:dyDescent="0.2">
      <c r="C2345" s="2"/>
    </row>
    <row r="2346" spans="3:3" x14ac:dyDescent="0.2">
      <c r="C2346" s="2"/>
    </row>
    <row r="2347" spans="3:3" x14ac:dyDescent="0.2">
      <c r="C2347" s="2"/>
    </row>
    <row r="2348" spans="3:3" x14ac:dyDescent="0.2">
      <c r="C2348" s="2"/>
    </row>
    <row r="2349" spans="3:3" x14ac:dyDescent="0.2">
      <c r="C2349" s="2"/>
    </row>
    <row r="2350" spans="3:3" x14ac:dyDescent="0.2">
      <c r="C2350" s="2"/>
    </row>
    <row r="2351" spans="3:3" x14ac:dyDescent="0.2">
      <c r="C2351" s="2"/>
    </row>
    <row r="2352" spans="3:3" x14ac:dyDescent="0.2">
      <c r="C2352" s="2"/>
    </row>
    <row r="2353" spans="3:3" x14ac:dyDescent="0.2">
      <c r="C2353" s="2"/>
    </row>
    <row r="2354" spans="3:3" x14ac:dyDescent="0.2">
      <c r="C2354" s="2"/>
    </row>
    <row r="2355" spans="3:3" x14ac:dyDescent="0.2">
      <c r="C2355" s="2"/>
    </row>
    <row r="2356" spans="3:3" x14ac:dyDescent="0.2">
      <c r="C2356" s="2"/>
    </row>
    <row r="2357" spans="3:3" x14ac:dyDescent="0.2">
      <c r="C2357" s="2"/>
    </row>
    <row r="2358" spans="3:3" x14ac:dyDescent="0.2">
      <c r="C2358" s="2"/>
    </row>
    <row r="2359" spans="3:3" x14ac:dyDescent="0.2">
      <c r="C2359" s="2"/>
    </row>
    <row r="2360" spans="3:3" x14ac:dyDescent="0.2">
      <c r="C2360" s="2"/>
    </row>
    <row r="2361" spans="3:3" x14ac:dyDescent="0.2">
      <c r="C2361" s="2"/>
    </row>
    <row r="2362" spans="3:3" x14ac:dyDescent="0.2">
      <c r="C2362" s="2"/>
    </row>
    <row r="2363" spans="3:3" x14ac:dyDescent="0.2">
      <c r="C2363" s="2"/>
    </row>
    <row r="2364" spans="3:3" x14ac:dyDescent="0.2">
      <c r="C2364" s="2"/>
    </row>
    <row r="2365" spans="3:3" x14ac:dyDescent="0.2">
      <c r="C2365" s="2"/>
    </row>
    <row r="2366" spans="3:3" x14ac:dyDescent="0.2">
      <c r="C2366" s="2"/>
    </row>
    <row r="2367" spans="3:3" x14ac:dyDescent="0.2">
      <c r="C2367" s="2"/>
    </row>
    <row r="2368" spans="3:3" x14ac:dyDescent="0.2">
      <c r="C2368" s="2"/>
    </row>
    <row r="2369" spans="3:3" x14ac:dyDescent="0.2">
      <c r="C2369" s="2"/>
    </row>
    <row r="2370" spans="3:3" x14ac:dyDescent="0.2">
      <c r="C2370" s="2"/>
    </row>
    <row r="2371" spans="3:3" x14ac:dyDescent="0.2">
      <c r="C2371" s="2"/>
    </row>
    <row r="2372" spans="3:3" x14ac:dyDescent="0.2">
      <c r="C2372" s="2"/>
    </row>
    <row r="2373" spans="3:3" x14ac:dyDescent="0.2">
      <c r="C2373" s="2"/>
    </row>
    <row r="2374" spans="3:3" x14ac:dyDescent="0.2">
      <c r="C2374" s="2"/>
    </row>
    <row r="2375" spans="3:3" x14ac:dyDescent="0.2">
      <c r="C2375" s="2"/>
    </row>
    <row r="2376" spans="3:3" x14ac:dyDescent="0.2">
      <c r="C2376" s="2"/>
    </row>
    <row r="2377" spans="3:3" x14ac:dyDescent="0.2">
      <c r="C2377" s="2"/>
    </row>
    <row r="2378" spans="3:3" x14ac:dyDescent="0.2">
      <c r="C2378" s="2"/>
    </row>
    <row r="2379" spans="3:3" x14ac:dyDescent="0.2">
      <c r="C2379" s="2"/>
    </row>
    <row r="2380" spans="3:3" x14ac:dyDescent="0.2">
      <c r="C2380" s="2"/>
    </row>
    <row r="2381" spans="3:3" x14ac:dyDescent="0.2">
      <c r="C2381" s="2"/>
    </row>
    <row r="2382" spans="3:3" x14ac:dyDescent="0.2">
      <c r="C2382" s="2"/>
    </row>
    <row r="2383" spans="3:3" x14ac:dyDescent="0.2">
      <c r="C2383" s="2"/>
    </row>
    <row r="2384" spans="3:3" x14ac:dyDescent="0.2">
      <c r="C2384" s="2"/>
    </row>
    <row r="2385" spans="3:3" x14ac:dyDescent="0.2">
      <c r="C2385" s="2"/>
    </row>
    <row r="2386" spans="3:3" x14ac:dyDescent="0.2">
      <c r="C2386" s="2"/>
    </row>
    <row r="2387" spans="3:3" x14ac:dyDescent="0.2">
      <c r="C2387" s="2"/>
    </row>
    <row r="2388" spans="3:3" x14ac:dyDescent="0.2">
      <c r="C2388" s="2"/>
    </row>
    <row r="2389" spans="3:3" x14ac:dyDescent="0.2">
      <c r="C2389" s="2"/>
    </row>
    <row r="2390" spans="3:3" x14ac:dyDescent="0.2">
      <c r="C2390" s="2"/>
    </row>
    <row r="2391" spans="3:3" x14ac:dyDescent="0.2">
      <c r="C2391" s="2"/>
    </row>
    <row r="2392" spans="3:3" x14ac:dyDescent="0.2">
      <c r="C2392" s="2"/>
    </row>
    <row r="2393" spans="3:3" x14ac:dyDescent="0.2">
      <c r="C2393" s="2"/>
    </row>
    <row r="2394" spans="3:3" x14ac:dyDescent="0.2">
      <c r="C2394" s="2"/>
    </row>
    <row r="2395" spans="3:3" x14ac:dyDescent="0.2">
      <c r="C2395" s="2"/>
    </row>
    <row r="2396" spans="3:3" x14ac:dyDescent="0.2">
      <c r="C2396" s="2"/>
    </row>
    <row r="2397" spans="3:3" x14ac:dyDescent="0.2">
      <c r="C2397" s="2"/>
    </row>
    <row r="2398" spans="3:3" x14ac:dyDescent="0.2">
      <c r="C2398" s="2"/>
    </row>
    <row r="2399" spans="3:3" x14ac:dyDescent="0.2">
      <c r="C2399" s="2"/>
    </row>
    <row r="2400" spans="3:3" x14ac:dyDescent="0.2">
      <c r="C2400" s="2"/>
    </row>
    <row r="2401" spans="3:3" x14ac:dyDescent="0.2">
      <c r="C2401" s="2"/>
    </row>
    <row r="2402" spans="3:3" x14ac:dyDescent="0.2">
      <c r="C2402" s="2"/>
    </row>
    <row r="2403" spans="3:3" x14ac:dyDescent="0.2">
      <c r="C2403" s="2"/>
    </row>
    <row r="2404" spans="3:3" x14ac:dyDescent="0.2">
      <c r="C2404" s="2"/>
    </row>
    <row r="2405" spans="3:3" x14ac:dyDescent="0.2">
      <c r="C2405" s="2"/>
    </row>
    <row r="2406" spans="3:3" x14ac:dyDescent="0.2">
      <c r="C2406" s="2"/>
    </row>
    <row r="2407" spans="3:3" x14ac:dyDescent="0.2">
      <c r="C2407" s="2"/>
    </row>
    <row r="2408" spans="3:3" x14ac:dyDescent="0.2">
      <c r="C2408" s="2"/>
    </row>
    <row r="2409" spans="3:3" x14ac:dyDescent="0.2">
      <c r="C2409" s="2"/>
    </row>
    <row r="2410" spans="3:3" x14ac:dyDescent="0.2">
      <c r="C2410" s="2"/>
    </row>
    <row r="2411" spans="3:3" x14ac:dyDescent="0.2">
      <c r="C2411" s="2"/>
    </row>
    <row r="2412" spans="3:3" x14ac:dyDescent="0.2">
      <c r="C2412" s="2"/>
    </row>
    <row r="2413" spans="3:3" x14ac:dyDescent="0.2">
      <c r="C2413" s="2"/>
    </row>
    <row r="2414" spans="3:3" x14ac:dyDescent="0.2">
      <c r="C2414" s="2"/>
    </row>
    <row r="2415" spans="3:3" x14ac:dyDescent="0.2">
      <c r="C2415" s="2"/>
    </row>
    <row r="2416" spans="3:3" x14ac:dyDescent="0.2">
      <c r="C2416" s="2"/>
    </row>
    <row r="2417" spans="3:3" x14ac:dyDescent="0.2">
      <c r="C2417" s="2"/>
    </row>
    <row r="2418" spans="3:3" x14ac:dyDescent="0.2">
      <c r="C2418" s="2"/>
    </row>
    <row r="2419" spans="3:3" x14ac:dyDescent="0.2">
      <c r="C2419" s="2"/>
    </row>
    <row r="2420" spans="3:3" x14ac:dyDescent="0.2">
      <c r="C2420" s="2"/>
    </row>
    <row r="2421" spans="3:3" x14ac:dyDescent="0.2">
      <c r="C2421" s="2"/>
    </row>
    <row r="2422" spans="3:3" x14ac:dyDescent="0.2">
      <c r="C2422" s="2"/>
    </row>
    <row r="2423" spans="3:3" x14ac:dyDescent="0.2">
      <c r="C2423" s="2"/>
    </row>
    <row r="2424" spans="3:3" x14ac:dyDescent="0.2">
      <c r="C2424" s="2"/>
    </row>
    <row r="2425" spans="3:3" x14ac:dyDescent="0.2">
      <c r="C2425" s="2"/>
    </row>
    <row r="2426" spans="3:3" x14ac:dyDescent="0.2">
      <c r="C2426" s="2"/>
    </row>
    <row r="2427" spans="3:3" x14ac:dyDescent="0.2">
      <c r="C2427" s="2"/>
    </row>
    <row r="2428" spans="3:3" x14ac:dyDescent="0.2">
      <c r="C2428" s="2"/>
    </row>
    <row r="2429" spans="3:3" x14ac:dyDescent="0.2">
      <c r="C2429" s="2"/>
    </row>
    <row r="2430" spans="3:3" x14ac:dyDescent="0.2">
      <c r="C2430" s="2"/>
    </row>
    <row r="2431" spans="3:3" x14ac:dyDescent="0.2">
      <c r="C2431" s="2"/>
    </row>
    <row r="2432" spans="3:3" x14ac:dyDescent="0.2">
      <c r="C2432" s="2"/>
    </row>
    <row r="2433" spans="3:3" x14ac:dyDescent="0.2">
      <c r="C2433" s="2"/>
    </row>
    <row r="2434" spans="3:3" x14ac:dyDescent="0.2">
      <c r="C2434" s="2"/>
    </row>
    <row r="2435" spans="3:3" x14ac:dyDescent="0.2">
      <c r="C2435" s="2"/>
    </row>
    <row r="2436" spans="3:3" x14ac:dyDescent="0.2">
      <c r="C2436" s="2"/>
    </row>
    <row r="2437" spans="3:3" x14ac:dyDescent="0.2">
      <c r="C2437" s="2"/>
    </row>
    <row r="2438" spans="3:3" x14ac:dyDescent="0.2">
      <c r="C2438" s="2"/>
    </row>
    <row r="2439" spans="3:3" x14ac:dyDescent="0.2">
      <c r="C2439" s="2"/>
    </row>
    <row r="2440" spans="3:3" x14ac:dyDescent="0.2">
      <c r="C2440" s="2"/>
    </row>
    <row r="2441" spans="3:3" x14ac:dyDescent="0.2">
      <c r="C2441" s="2"/>
    </row>
    <row r="2442" spans="3:3" x14ac:dyDescent="0.2">
      <c r="C2442" s="2"/>
    </row>
    <row r="2443" spans="3:3" x14ac:dyDescent="0.2">
      <c r="C2443" s="2"/>
    </row>
    <row r="2444" spans="3:3" x14ac:dyDescent="0.2">
      <c r="C2444" s="2"/>
    </row>
    <row r="2445" spans="3:3" x14ac:dyDescent="0.2">
      <c r="C2445" s="2"/>
    </row>
    <row r="2446" spans="3:3" x14ac:dyDescent="0.2">
      <c r="C2446" s="2"/>
    </row>
    <row r="2447" spans="3:3" x14ac:dyDescent="0.2">
      <c r="C2447" s="2"/>
    </row>
    <row r="2448" spans="3:3" x14ac:dyDescent="0.2">
      <c r="C2448" s="2"/>
    </row>
    <row r="2449" spans="3:3" x14ac:dyDescent="0.2">
      <c r="C2449" s="2"/>
    </row>
    <row r="2450" spans="3:3" x14ac:dyDescent="0.2">
      <c r="C2450" s="2"/>
    </row>
    <row r="2451" spans="3:3" x14ac:dyDescent="0.2">
      <c r="C2451" s="2"/>
    </row>
    <row r="2452" spans="3:3" x14ac:dyDescent="0.2">
      <c r="C2452" s="2"/>
    </row>
    <row r="2453" spans="3:3" x14ac:dyDescent="0.2">
      <c r="C2453" s="2"/>
    </row>
    <row r="2454" spans="3:3" x14ac:dyDescent="0.2">
      <c r="C2454" s="2"/>
    </row>
    <row r="2455" spans="3:3" x14ac:dyDescent="0.2">
      <c r="C2455" s="2"/>
    </row>
    <row r="2456" spans="3:3" x14ac:dyDescent="0.2">
      <c r="C2456" s="2"/>
    </row>
    <row r="2457" spans="3:3" x14ac:dyDescent="0.2">
      <c r="C2457" s="2"/>
    </row>
    <row r="2458" spans="3:3" x14ac:dyDescent="0.2">
      <c r="C2458" s="2"/>
    </row>
    <row r="2459" spans="3:3" x14ac:dyDescent="0.2">
      <c r="C2459" s="2"/>
    </row>
    <row r="2460" spans="3:3" x14ac:dyDescent="0.2">
      <c r="C2460" s="2"/>
    </row>
    <row r="2461" spans="3:3" x14ac:dyDescent="0.2">
      <c r="C2461" s="2"/>
    </row>
    <row r="2462" spans="3:3" x14ac:dyDescent="0.2">
      <c r="C2462" s="2"/>
    </row>
    <row r="2463" spans="3:3" x14ac:dyDescent="0.2">
      <c r="C2463" s="2"/>
    </row>
    <row r="2464" spans="3:3" x14ac:dyDescent="0.2">
      <c r="C2464" s="2"/>
    </row>
    <row r="2465" spans="3:3" x14ac:dyDescent="0.2">
      <c r="C2465" s="2"/>
    </row>
    <row r="2466" spans="3:3" x14ac:dyDescent="0.2">
      <c r="C2466" s="2"/>
    </row>
    <row r="2467" spans="3:3" x14ac:dyDescent="0.2">
      <c r="C2467" s="2"/>
    </row>
    <row r="2468" spans="3:3" x14ac:dyDescent="0.2">
      <c r="C2468" s="2"/>
    </row>
    <row r="2469" spans="3:3" x14ac:dyDescent="0.2">
      <c r="C2469" s="2"/>
    </row>
    <row r="2470" spans="3:3" x14ac:dyDescent="0.2">
      <c r="C2470" s="2"/>
    </row>
    <row r="2471" spans="3:3" x14ac:dyDescent="0.2">
      <c r="C2471" s="2"/>
    </row>
    <row r="2472" spans="3:3" x14ac:dyDescent="0.2">
      <c r="C2472" s="2"/>
    </row>
    <row r="2473" spans="3:3" x14ac:dyDescent="0.2">
      <c r="C2473" s="2"/>
    </row>
    <row r="2474" spans="3:3" x14ac:dyDescent="0.2">
      <c r="C2474" s="2"/>
    </row>
    <row r="2475" spans="3:3" x14ac:dyDescent="0.2">
      <c r="C2475" s="2"/>
    </row>
    <row r="2476" spans="3:3" x14ac:dyDescent="0.2">
      <c r="C2476" s="2"/>
    </row>
    <row r="2477" spans="3:3" x14ac:dyDescent="0.2">
      <c r="C2477" s="2"/>
    </row>
    <row r="2478" spans="3:3" x14ac:dyDescent="0.2">
      <c r="C2478" s="2"/>
    </row>
    <row r="2479" spans="3:3" x14ac:dyDescent="0.2">
      <c r="C2479" s="2"/>
    </row>
    <row r="2480" spans="3:3" x14ac:dyDescent="0.2">
      <c r="C2480" s="2"/>
    </row>
    <row r="2481" spans="3:3" x14ac:dyDescent="0.2">
      <c r="C2481" s="2"/>
    </row>
    <row r="2482" spans="3:3" x14ac:dyDescent="0.2">
      <c r="C2482" s="2"/>
    </row>
    <row r="2483" spans="3:3" x14ac:dyDescent="0.2">
      <c r="C2483" s="2"/>
    </row>
    <row r="2484" spans="3:3" x14ac:dyDescent="0.2">
      <c r="C2484" s="2"/>
    </row>
    <row r="2485" spans="3:3" x14ac:dyDescent="0.2">
      <c r="C2485" s="2"/>
    </row>
    <row r="2486" spans="3:3" x14ac:dyDescent="0.2">
      <c r="C2486" s="2"/>
    </row>
    <row r="2487" spans="3:3" x14ac:dyDescent="0.2">
      <c r="C2487" s="2"/>
    </row>
    <row r="2488" spans="3:3" x14ac:dyDescent="0.2">
      <c r="C2488" s="2"/>
    </row>
    <row r="2489" spans="3:3" x14ac:dyDescent="0.2">
      <c r="C2489" s="2"/>
    </row>
    <row r="2490" spans="3:3" x14ac:dyDescent="0.2">
      <c r="C2490" s="2"/>
    </row>
    <row r="2491" spans="3:3" x14ac:dyDescent="0.2">
      <c r="C2491" s="2"/>
    </row>
    <row r="2492" spans="3:3" x14ac:dyDescent="0.2">
      <c r="C2492" s="2"/>
    </row>
    <row r="2493" spans="3:3" x14ac:dyDescent="0.2">
      <c r="C2493" s="2"/>
    </row>
    <row r="2494" spans="3:3" x14ac:dyDescent="0.2">
      <c r="C2494" s="2"/>
    </row>
    <row r="2495" spans="3:3" x14ac:dyDescent="0.2">
      <c r="C2495" s="2"/>
    </row>
    <row r="2496" spans="3:3" x14ac:dyDescent="0.2">
      <c r="C2496" s="2"/>
    </row>
    <row r="2497" spans="3:3" x14ac:dyDescent="0.2">
      <c r="C2497" s="2"/>
    </row>
    <row r="2498" spans="3:3" x14ac:dyDescent="0.2">
      <c r="C2498" s="2"/>
    </row>
    <row r="2499" spans="3:3" x14ac:dyDescent="0.2">
      <c r="C2499" s="2"/>
    </row>
    <row r="2500" spans="3:3" x14ac:dyDescent="0.2">
      <c r="C2500" s="2"/>
    </row>
    <row r="2501" spans="3:3" x14ac:dyDescent="0.2">
      <c r="C2501" s="2"/>
    </row>
    <row r="2502" spans="3:3" x14ac:dyDescent="0.2">
      <c r="C2502" s="2"/>
    </row>
    <row r="2503" spans="3:3" x14ac:dyDescent="0.2">
      <c r="C2503" s="2"/>
    </row>
    <row r="2504" spans="3:3" x14ac:dyDescent="0.2">
      <c r="C2504" s="2"/>
    </row>
    <row r="2505" spans="3:3" x14ac:dyDescent="0.2">
      <c r="C2505" s="2"/>
    </row>
    <row r="2506" spans="3:3" x14ac:dyDescent="0.2">
      <c r="C2506" s="2"/>
    </row>
    <row r="2507" spans="3:3" x14ac:dyDescent="0.2">
      <c r="C2507" s="2"/>
    </row>
    <row r="2508" spans="3:3" x14ac:dyDescent="0.2">
      <c r="C2508" s="2"/>
    </row>
    <row r="2509" spans="3:3" x14ac:dyDescent="0.2">
      <c r="C2509" s="2"/>
    </row>
    <row r="2510" spans="3:3" x14ac:dyDescent="0.2">
      <c r="C2510" s="2"/>
    </row>
    <row r="2511" spans="3:3" x14ac:dyDescent="0.2">
      <c r="C2511" s="2"/>
    </row>
    <row r="2512" spans="3:3" x14ac:dyDescent="0.2">
      <c r="C2512" s="2"/>
    </row>
    <row r="2513" spans="3:3" x14ac:dyDescent="0.2">
      <c r="C2513" s="2"/>
    </row>
    <row r="2514" spans="3:3" x14ac:dyDescent="0.2">
      <c r="C2514" s="2"/>
    </row>
    <row r="2515" spans="3:3" x14ac:dyDescent="0.2">
      <c r="C2515" s="2"/>
    </row>
    <row r="2516" spans="3:3" x14ac:dyDescent="0.2">
      <c r="C2516" s="2"/>
    </row>
    <row r="2517" spans="3:3" x14ac:dyDescent="0.2">
      <c r="C2517" s="2"/>
    </row>
    <row r="2518" spans="3:3" x14ac:dyDescent="0.2">
      <c r="C2518" s="2"/>
    </row>
    <row r="2519" spans="3:3" x14ac:dyDescent="0.2">
      <c r="C2519" s="2"/>
    </row>
    <row r="2520" spans="3:3" x14ac:dyDescent="0.2">
      <c r="C2520" s="2"/>
    </row>
    <row r="2521" spans="3:3" x14ac:dyDescent="0.2">
      <c r="C2521" s="2"/>
    </row>
    <row r="2522" spans="3:3" x14ac:dyDescent="0.2">
      <c r="C2522" s="2"/>
    </row>
    <row r="2523" spans="3:3" x14ac:dyDescent="0.2">
      <c r="C2523" s="2"/>
    </row>
    <row r="2524" spans="3:3" x14ac:dyDescent="0.2">
      <c r="C2524" s="2"/>
    </row>
    <row r="2525" spans="3:3" x14ac:dyDescent="0.2">
      <c r="C2525" s="2"/>
    </row>
    <row r="2526" spans="3:3" x14ac:dyDescent="0.2">
      <c r="C2526" s="2"/>
    </row>
    <row r="2527" spans="3:3" x14ac:dyDescent="0.2">
      <c r="C2527" s="2"/>
    </row>
    <row r="2528" spans="3:3" x14ac:dyDescent="0.2">
      <c r="C2528" s="2"/>
    </row>
    <row r="2529" spans="3:3" x14ac:dyDescent="0.2">
      <c r="C2529" s="2"/>
    </row>
    <row r="2530" spans="3:3" x14ac:dyDescent="0.2">
      <c r="C2530" s="2"/>
    </row>
    <row r="2531" spans="3:3" x14ac:dyDescent="0.2">
      <c r="C2531" s="2"/>
    </row>
    <row r="2532" spans="3:3" x14ac:dyDescent="0.2">
      <c r="C2532" s="2"/>
    </row>
    <row r="2533" spans="3:3" x14ac:dyDescent="0.2">
      <c r="C2533" s="2"/>
    </row>
    <row r="2534" spans="3:3" x14ac:dyDescent="0.2">
      <c r="C2534" s="2"/>
    </row>
    <row r="2535" spans="3:3" x14ac:dyDescent="0.2">
      <c r="C2535" s="2"/>
    </row>
    <row r="2536" spans="3:3" x14ac:dyDescent="0.2">
      <c r="C2536" s="2"/>
    </row>
    <row r="2537" spans="3:3" x14ac:dyDescent="0.2">
      <c r="C2537" s="2"/>
    </row>
    <row r="2538" spans="3:3" x14ac:dyDescent="0.2">
      <c r="C2538" s="2"/>
    </row>
    <row r="2539" spans="3:3" x14ac:dyDescent="0.2">
      <c r="C2539" s="2"/>
    </row>
    <row r="2540" spans="3:3" x14ac:dyDescent="0.2">
      <c r="C2540" s="2"/>
    </row>
    <row r="2541" spans="3:3" x14ac:dyDescent="0.2">
      <c r="C2541" s="2"/>
    </row>
    <row r="2542" spans="3:3" x14ac:dyDescent="0.2">
      <c r="C2542" s="2"/>
    </row>
    <row r="2543" spans="3:3" x14ac:dyDescent="0.2">
      <c r="C2543" s="2"/>
    </row>
    <row r="2544" spans="3:3" x14ac:dyDescent="0.2">
      <c r="C2544" s="2"/>
    </row>
    <row r="2545" spans="3:3" x14ac:dyDescent="0.2">
      <c r="C2545" s="2"/>
    </row>
    <row r="2546" spans="3:3" x14ac:dyDescent="0.2">
      <c r="C2546" s="2"/>
    </row>
    <row r="2547" spans="3:3" x14ac:dyDescent="0.2">
      <c r="C2547" s="2"/>
    </row>
    <row r="2548" spans="3:3" x14ac:dyDescent="0.2">
      <c r="C2548" s="2"/>
    </row>
    <row r="2549" spans="3:3" x14ac:dyDescent="0.2">
      <c r="C2549" s="2"/>
    </row>
    <row r="2550" spans="3:3" x14ac:dyDescent="0.2">
      <c r="C2550" s="2"/>
    </row>
    <row r="2551" spans="3:3" x14ac:dyDescent="0.2">
      <c r="C2551" s="2"/>
    </row>
    <row r="2552" spans="3:3" x14ac:dyDescent="0.2">
      <c r="C2552" s="2"/>
    </row>
    <row r="2553" spans="3:3" x14ac:dyDescent="0.2">
      <c r="C2553" s="2"/>
    </row>
    <row r="2554" spans="3:3" x14ac:dyDescent="0.2">
      <c r="C2554" s="2"/>
    </row>
    <row r="2555" spans="3:3" x14ac:dyDescent="0.2">
      <c r="C2555" s="2"/>
    </row>
    <row r="2556" spans="3:3" x14ac:dyDescent="0.2">
      <c r="C2556" s="2"/>
    </row>
    <row r="2557" spans="3:3" x14ac:dyDescent="0.2">
      <c r="C2557" s="2"/>
    </row>
    <row r="2558" spans="3:3" x14ac:dyDescent="0.2">
      <c r="C2558" s="2"/>
    </row>
    <row r="2559" spans="3:3" x14ac:dyDescent="0.2">
      <c r="C2559" s="2"/>
    </row>
    <row r="2560" spans="3:3" x14ac:dyDescent="0.2">
      <c r="C2560" s="2"/>
    </row>
    <row r="2561" spans="3:3" x14ac:dyDescent="0.2">
      <c r="C2561" s="2"/>
    </row>
    <row r="2562" spans="3:3" x14ac:dyDescent="0.2">
      <c r="C2562" s="2"/>
    </row>
    <row r="2563" spans="3:3" x14ac:dyDescent="0.2">
      <c r="C2563" s="2"/>
    </row>
    <row r="2564" spans="3:3" x14ac:dyDescent="0.2">
      <c r="C2564" s="2"/>
    </row>
    <row r="2565" spans="3:3" x14ac:dyDescent="0.2">
      <c r="C2565" s="2"/>
    </row>
    <row r="2566" spans="3:3" x14ac:dyDescent="0.2">
      <c r="C2566" s="2"/>
    </row>
    <row r="2567" spans="3:3" x14ac:dyDescent="0.2">
      <c r="C2567" s="2"/>
    </row>
    <row r="2568" spans="3:3" x14ac:dyDescent="0.2">
      <c r="C2568" s="2"/>
    </row>
    <row r="2569" spans="3:3" x14ac:dyDescent="0.2">
      <c r="C2569" s="2"/>
    </row>
    <row r="2570" spans="3:3" x14ac:dyDescent="0.2">
      <c r="C2570" s="2"/>
    </row>
    <row r="2571" spans="3:3" x14ac:dyDescent="0.2">
      <c r="C2571" s="2"/>
    </row>
    <row r="2572" spans="3:3" x14ac:dyDescent="0.2">
      <c r="C2572" s="2"/>
    </row>
    <row r="2573" spans="3:3" x14ac:dyDescent="0.2">
      <c r="C2573" s="2"/>
    </row>
    <row r="2574" spans="3:3" x14ac:dyDescent="0.2">
      <c r="C2574" s="2"/>
    </row>
    <row r="2575" spans="3:3" x14ac:dyDescent="0.2">
      <c r="C2575" s="2"/>
    </row>
    <row r="2576" spans="3:3" x14ac:dyDescent="0.2">
      <c r="C2576" s="2"/>
    </row>
    <row r="2577" spans="3:3" x14ac:dyDescent="0.2">
      <c r="C2577" s="2"/>
    </row>
    <row r="2578" spans="3:3" x14ac:dyDescent="0.2">
      <c r="C2578" s="2"/>
    </row>
    <row r="2579" spans="3:3" x14ac:dyDescent="0.2">
      <c r="C2579" s="2"/>
    </row>
    <row r="2580" spans="3:3" x14ac:dyDescent="0.2">
      <c r="C2580" s="2"/>
    </row>
    <row r="2581" spans="3:3" x14ac:dyDescent="0.2">
      <c r="C2581" s="2"/>
    </row>
    <row r="2582" spans="3:3" x14ac:dyDescent="0.2">
      <c r="C2582" s="2"/>
    </row>
    <row r="2583" spans="3:3" x14ac:dyDescent="0.2">
      <c r="C2583" s="2"/>
    </row>
    <row r="2584" spans="3:3" x14ac:dyDescent="0.2">
      <c r="C2584" s="2"/>
    </row>
    <row r="2585" spans="3:3" x14ac:dyDescent="0.2">
      <c r="C2585" s="2"/>
    </row>
    <row r="2586" spans="3:3" x14ac:dyDescent="0.2">
      <c r="C2586" s="2"/>
    </row>
    <row r="2587" spans="3:3" x14ac:dyDescent="0.2">
      <c r="C2587" s="2"/>
    </row>
    <row r="2588" spans="3:3" x14ac:dyDescent="0.2">
      <c r="C2588" s="2"/>
    </row>
    <row r="2589" spans="3:3" x14ac:dyDescent="0.2">
      <c r="C2589" s="2"/>
    </row>
    <row r="2590" spans="3:3" x14ac:dyDescent="0.2">
      <c r="C2590" s="2"/>
    </row>
    <row r="2591" spans="3:3" x14ac:dyDescent="0.2">
      <c r="C2591" s="2"/>
    </row>
    <row r="2592" spans="3:3" x14ac:dyDescent="0.2">
      <c r="C2592" s="2"/>
    </row>
    <row r="2593" spans="3:3" x14ac:dyDescent="0.2">
      <c r="C2593" s="2"/>
    </row>
    <row r="2594" spans="3:3" x14ac:dyDescent="0.2">
      <c r="C2594" s="2"/>
    </row>
    <row r="2595" spans="3:3" x14ac:dyDescent="0.2">
      <c r="C2595" s="2"/>
    </row>
    <row r="2596" spans="3:3" x14ac:dyDescent="0.2">
      <c r="C2596" s="2"/>
    </row>
    <row r="2597" spans="3:3" x14ac:dyDescent="0.2">
      <c r="C2597" s="2"/>
    </row>
    <row r="2598" spans="3:3" x14ac:dyDescent="0.2">
      <c r="C2598" s="2"/>
    </row>
    <row r="2599" spans="3:3" x14ac:dyDescent="0.2">
      <c r="C2599" s="2"/>
    </row>
    <row r="2600" spans="3:3" x14ac:dyDescent="0.2">
      <c r="C2600" s="2"/>
    </row>
    <row r="2601" spans="3:3" x14ac:dyDescent="0.2">
      <c r="C2601" s="2"/>
    </row>
    <row r="2602" spans="3:3" x14ac:dyDescent="0.2">
      <c r="C2602" s="2"/>
    </row>
    <row r="2603" spans="3:3" x14ac:dyDescent="0.2">
      <c r="C2603" s="2"/>
    </row>
    <row r="2604" spans="3:3" x14ac:dyDescent="0.2">
      <c r="C2604" s="2"/>
    </row>
    <row r="2605" spans="3:3" x14ac:dyDescent="0.2">
      <c r="C2605" s="2"/>
    </row>
    <row r="2606" spans="3:3" x14ac:dyDescent="0.2">
      <c r="C2606" s="2"/>
    </row>
    <row r="2607" spans="3:3" x14ac:dyDescent="0.2">
      <c r="C2607" s="2"/>
    </row>
    <row r="2608" spans="3:3" x14ac:dyDescent="0.2">
      <c r="C2608" s="2"/>
    </row>
    <row r="2609" spans="3:3" x14ac:dyDescent="0.2">
      <c r="C2609" s="2"/>
    </row>
    <row r="2610" spans="3:3" x14ac:dyDescent="0.2">
      <c r="C2610" s="2"/>
    </row>
    <row r="2611" spans="3:3" x14ac:dyDescent="0.2">
      <c r="C2611" s="2"/>
    </row>
    <row r="2612" spans="3:3" x14ac:dyDescent="0.2">
      <c r="C2612" s="2"/>
    </row>
    <row r="2613" spans="3:3" x14ac:dyDescent="0.2">
      <c r="C2613" s="2"/>
    </row>
    <row r="2614" spans="3:3" x14ac:dyDescent="0.2">
      <c r="C2614" s="2"/>
    </row>
    <row r="2615" spans="3:3" x14ac:dyDescent="0.2">
      <c r="C2615" s="2"/>
    </row>
    <row r="2616" spans="3:3" x14ac:dyDescent="0.2">
      <c r="C2616" s="2"/>
    </row>
    <row r="2617" spans="3:3" x14ac:dyDescent="0.2">
      <c r="C2617" s="2"/>
    </row>
    <row r="2618" spans="3:3" x14ac:dyDescent="0.2">
      <c r="C2618" s="2"/>
    </row>
    <row r="2619" spans="3:3" x14ac:dyDescent="0.2">
      <c r="C2619" s="2"/>
    </row>
    <row r="2620" spans="3:3" x14ac:dyDescent="0.2">
      <c r="C2620" s="2"/>
    </row>
    <row r="2621" spans="3:3" x14ac:dyDescent="0.2">
      <c r="C2621" s="2"/>
    </row>
    <row r="2622" spans="3:3" x14ac:dyDescent="0.2">
      <c r="C2622" s="2"/>
    </row>
    <row r="2623" spans="3:3" x14ac:dyDescent="0.2">
      <c r="C2623" s="2"/>
    </row>
    <row r="2624" spans="3:3" x14ac:dyDescent="0.2">
      <c r="C2624" s="2"/>
    </row>
    <row r="2625" spans="3:3" x14ac:dyDescent="0.2">
      <c r="C2625" s="2"/>
    </row>
    <row r="2626" spans="3:3" x14ac:dyDescent="0.2">
      <c r="C2626" s="2"/>
    </row>
    <row r="2627" spans="3:3" x14ac:dyDescent="0.2">
      <c r="C2627" s="2"/>
    </row>
    <row r="2628" spans="3:3" x14ac:dyDescent="0.2">
      <c r="C2628" s="2"/>
    </row>
    <row r="2629" spans="3:3" x14ac:dyDescent="0.2">
      <c r="C2629" s="2"/>
    </row>
    <row r="2630" spans="3:3" x14ac:dyDescent="0.2">
      <c r="C2630" s="2"/>
    </row>
    <row r="2631" spans="3:3" x14ac:dyDescent="0.2">
      <c r="C2631" s="2"/>
    </row>
    <row r="2632" spans="3:3" x14ac:dyDescent="0.2">
      <c r="C2632" s="2"/>
    </row>
    <row r="2633" spans="3:3" x14ac:dyDescent="0.2">
      <c r="C2633" s="2"/>
    </row>
    <row r="2634" spans="3:3" x14ac:dyDescent="0.2">
      <c r="C2634" s="2"/>
    </row>
    <row r="2635" spans="3:3" x14ac:dyDescent="0.2">
      <c r="C2635" s="2"/>
    </row>
    <row r="2636" spans="3:3" x14ac:dyDescent="0.2">
      <c r="C2636" s="2"/>
    </row>
    <row r="2637" spans="3:3" x14ac:dyDescent="0.2">
      <c r="C2637" s="2"/>
    </row>
    <row r="2638" spans="3:3" x14ac:dyDescent="0.2">
      <c r="C2638" s="2"/>
    </row>
    <row r="2639" spans="3:3" x14ac:dyDescent="0.2">
      <c r="C2639" s="2"/>
    </row>
    <row r="2640" spans="3:3" x14ac:dyDescent="0.2">
      <c r="C2640" s="2"/>
    </row>
    <row r="2641" spans="3:3" x14ac:dyDescent="0.2">
      <c r="C2641" s="2"/>
    </row>
    <row r="2642" spans="3:3" x14ac:dyDescent="0.2">
      <c r="C2642" s="2"/>
    </row>
    <row r="2643" spans="3:3" x14ac:dyDescent="0.2">
      <c r="C2643" s="2"/>
    </row>
    <row r="2644" spans="3:3" x14ac:dyDescent="0.2">
      <c r="C2644" s="2"/>
    </row>
    <row r="2645" spans="3:3" x14ac:dyDescent="0.2">
      <c r="C2645" s="2"/>
    </row>
    <row r="2646" spans="3:3" x14ac:dyDescent="0.2">
      <c r="C2646" s="2"/>
    </row>
    <row r="2647" spans="3:3" x14ac:dyDescent="0.2">
      <c r="C2647" s="2"/>
    </row>
    <row r="2648" spans="3:3" x14ac:dyDescent="0.2">
      <c r="C2648" s="2"/>
    </row>
    <row r="2649" spans="3:3" x14ac:dyDescent="0.2">
      <c r="C2649" s="2"/>
    </row>
    <row r="2650" spans="3:3" x14ac:dyDescent="0.2">
      <c r="C2650" s="2"/>
    </row>
    <row r="2651" spans="3:3" x14ac:dyDescent="0.2">
      <c r="C2651" s="2"/>
    </row>
    <row r="2652" spans="3:3" x14ac:dyDescent="0.2">
      <c r="C2652" s="2"/>
    </row>
    <row r="2653" spans="3:3" x14ac:dyDescent="0.2">
      <c r="C2653" s="2"/>
    </row>
    <row r="2654" spans="3:3" x14ac:dyDescent="0.2">
      <c r="C2654" s="2"/>
    </row>
    <row r="2655" spans="3:3" x14ac:dyDescent="0.2">
      <c r="C2655" s="2"/>
    </row>
    <row r="2656" spans="3:3" x14ac:dyDescent="0.2">
      <c r="C2656" s="2"/>
    </row>
    <row r="2657" spans="3:3" x14ac:dyDescent="0.2">
      <c r="C2657" s="2"/>
    </row>
    <row r="2658" spans="3:3" x14ac:dyDescent="0.2">
      <c r="C2658" s="2"/>
    </row>
    <row r="2659" spans="3:3" x14ac:dyDescent="0.2">
      <c r="C2659" s="2"/>
    </row>
    <row r="2660" spans="3:3" x14ac:dyDescent="0.2">
      <c r="C2660" s="2"/>
    </row>
    <row r="2661" spans="3:3" x14ac:dyDescent="0.2">
      <c r="C2661" s="2"/>
    </row>
    <row r="2662" spans="3:3" x14ac:dyDescent="0.2">
      <c r="C2662" s="2"/>
    </row>
    <row r="2663" spans="3:3" x14ac:dyDescent="0.2">
      <c r="C2663" s="2"/>
    </row>
    <row r="2664" spans="3:3" x14ac:dyDescent="0.2">
      <c r="C2664" s="2"/>
    </row>
    <row r="2665" spans="3:3" x14ac:dyDescent="0.2">
      <c r="C2665" s="2"/>
    </row>
    <row r="2666" spans="3:3" x14ac:dyDescent="0.2">
      <c r="C2666" s="2"/>
    </row>
    <row r="2667" spans="3:3" x14ac:dyDescent="0.2">
      <c r="C2667" s="2"/>
    </row>
    <row r="2668" spans="3:3" x14ac:dyDescent="0.2">
      <c r="C2668" s="2"/>
    </row>
    <row r="2669" spans="3:3" x14ac:dyDescent="0.2">
      <c r="C2669" s="2"/>
    </row>
    <row r="2670" spans="3:3" x14ac:dyDescent="0.2">
      <c r="C2670" s="2"/>
    </row>
    <row r="2671" spans="3:3" x14ac:dyDescent="0.2">
      <c r="C2671" s="2"/>
    </row>
    <row r="2672" spans="3:3" x14ac:dyDescent="0.2">
      <c r="C2672" s="2"/>
    </row>
    <row r="2673" spans="3:3" x14ac:dyDescent="0.2">
      <c r="C2673" s="2"/>
    </row>
    <row r="2674" spans="3:3" x14ac:dyDescent="0.2">
      <c r="C2674" s="2"/>
    </row>
    <row r="2675" spans="3:3" x14ac:dyDescent="0.2">
      <c r="C2675" s="2"/>
    </row>
    <row r="2676" spans="3:3" x14ac:dyDescent="0.2">
      <c r="C2676" s="2"/>
    </row>
    <row r="2677" spans="3:3" x14ac:dyDescent="0.2">
      <c r="C2677" s="2"/>
    </row>
    <row r="2678" spans="3:3" x14ac:dyDescent="0.2">
      <c r="C2678" s="2"/>
    </row>
    <row r="2679" spans="3:3" x14ac:dyDescent="0.2">
      <c r="C2679" s="2"/>
    </row>
    <row r="2680" spans="3:3" x14ac:dyDescent="0.2">
      <c r="C2680" s="2"/>
    </row>
    <row r="2681" spans="3:3" x14ac:dyDescent="0.2">
      <c r="C2681" s="2"/>
    </row>
    <row r="2682" spans="3:3" x14ac:dyDescent="0.2">
      <c r="C2682" s="2"/>
    </row>
    <row r="2683" spans="3:3" x14ac:dyDescent="0.2">
      <c r="C2683" s="2"/>
    </row>
    <row r="2684" spans="3:3" x14ac:dyDescent="0.2">
      <c r="C2684" s="2"/>
    </row>
    <row r="2685" spans="3:3" x14ac:dyDescent="0.2">
      <c r="C2685" s="2"/>
    </row>
    <row r="2686" spans="3:3" x14ac:dyDescent="0.2">
      <c r="C2686" s="2"/>
    </row>
    <row r="2687" spans="3:3" x14ac:dyDescent="0.2">
      <c r="C2687" s="2"/>
    </row>
    <row r="2688" spans="3:3" x14ac:dyDescent="0.2">
      <c r="C2688" s="2"/>
    </row>
    <row r="2689" spans="3:3" x14ac:dyDescent="0.2">
      <c r="C2689" s="2"/>
    </row>
    <row r="2690" spans="3:3" x14ac:dyDescent="0.2">
      <c r="C2690" s="2"/>
    </row>
    <row r="2691" spans="3:3" x14ac:dyDescent="0.2">
      <c r="C2691" s="2"/>
    </row>
    <row r="2692" spans="3:3" x14ac:dyDescent="0.2">
      <c r="C2692" s="2"/>
    </row>
    <row r="2693" spans="3:3" x14ac:dyDescent="0.2">
      <c r="C2693" s="2"/>
    </row>
    <row r="2694" spans="3:3" x14ac:dyDescent="0.2">
      <c r="C2694" s="2"/>
    </row>
    <row r="2695" spans="3:3" x14ac:dyDescent="0.2">
      <c r="C2695" s="2"/>
    </row>
    <row r="2696" spans="3:3" x14ac:dyDescent="0.2">
      <c r="C2696" s="2"/>
    </row>
    <row r="2697" spans="3:3" x14ac:dyDescent="0.2">
      <c r="C2697" s="2"/>
    </row>
    <row r="2698" spans="3:3" x14ac:dyDescent="0.2">
      <c r="C2698" s="2"/>
    </row>
    <row r="2699" spans="3:3" x14ac:dyDescent="0.2">
      <c r="C2699" s="2"/>
    </row>
    <row r="2700" spans="3:3" x14ac:dyDescent="0.2">
      <c r="C2700" s="2"/>
    </row>
    <row r="2701" spans="3:3" x14ac:dyDescent="0.2">
      <c r="C2701" s="2"/>
    </row>
    <row r="2702" spans="3:3" x14ac:dyDescent="0.2">
      <c r="C2702" s="2"/>
    </row>
    <row r="2703" spans="3:3" x14ac:dyDescent="0.2">
      <c r="C2703" s="2"/>
    </row>
    <row r="2704" spans="3:3" x14ac:dyDescent="0.2">
      <c r="C2704" s="2"/>
    </row>
    <row r="2705" spans="3:3" x14ac:dyDescent="0.2">
      <c r="C2705" s="2"/>
    </row>
    <row r="2706" spans="3:3" x14ac:dyDescent="0.2">
      <c r="C2706" s="2"/>
    </row>
    <row r="2707" spans="3:3" x14ac:dyDescent="0.2">
      <c r="C2707" s="2"/>
    </row>
    <row r="2708" spans="3:3" x14ac:dyDescent="0.2">
      <c r="C2708" s="2"/>
    </row>
    <row r="2709" spans="3:3" x14ac:dyDescent="0.2">
      <c r="C2709" s="2"/>
    </row>
    <row r="2710" spans="3:3" x14ac:dyDescent="0.2">
      <c r="C2710" s="2"/>
    </row>
    <row r="2711" spans="3:3" x14ac:dyDescent="0.2">
      <c r="C2711" s="2"/>
    </row>
    <row r="2712" spans="3:3" x14ac:dyDescent="0.2">
      <c r="C2712" s="2"/>
    </row>
    <row r="2713" spans="3:3" x14ac:dyDescent="0.2">
      <c r="C2713" s="2"/>
    </row>
    <row r="2714" spans="3:3" x14ac:dyDescent="0.2">
      <c r="C2714" s="2"/>
    </row>
    <row r="2715" spans="3:3" x14ac:dyDescent="0.2">
      <c r="C2715" s="2"/>
    </row>
    <row r="2716" spans="3:3" x14ac:dyDescent="0.2">
      <c r="C2716" s="2"/>
    </row>
    <row r="2717" spans="3:3" x14ac:dyDescent="0.2">
      <c r="C2717" s="2"/>
    </row>
    <row r="2718" spans="3:3" x14ac:dyDescent="0.2">
      <c r="C2718" s="2"/>
    </row>
    <row r="2719" spans="3:3" x14ac:dyDescent="0.2">
      <c r="C2719" s="2"/>
    </row>
    <row r="2720" spans="3:3" x14ac:dyDescent="0.2">
      <c r="C2720" s="2"/>
    </row>
    <row r="2721" spans="3:3" x14ac:dyDescent="0.2">
      <c r="C2721" s="2"/>
    </row>
    <row r="2722" spans="3:3" x14ac:dyDescent="0.2">
      <c r="C2722" s="2"/>
    </row>
    <row r="2723" spans="3:3" x14ac:dyDescent="0.2">
      <c r="C2723" s="2"/>
    </row>
    <row r="2724" spans="3:3" x14ac:dyDescent="0.2">
      <c r="C2724" s="2"/>
    </row>
    <row r="2725" spans="3:3" x14ac:dyDescent="0.2">
      <c r="C2725" s="2"/>
    </row>
    <row r="2726" spans="3:3" x14ac:dyDescent="0.2">
      <c r="C2726" s="2"/>
    </row>
    <row r="2727" spans="3:3" x14ac:dyDescent="0.2">
      <c r="C2727" s="2"/>
    </row>
    <row r="2728" spans="3:3" x14ac:dyDescent="0.2">
      <c r="C2728" s="2"/>
    </row>
    <row r="2729" spans="3:3" x14ac:dyDescent="0.2">
      <c r="C2729" s="2"/>
    </row>
    <row r="2730" spans="3:3" x14ac:dyDescent="0.2">
      <c r="C2730" s="2"/>
    </row>
    <row r="2731" spans="3:3" x14ac:dyDescent="0.2">
      <c r="C2731" s="2"/>
    </row>
    <row r="2732" spans="3:3" x14ac:dyDescent="0.2">
      <c r="C2732" s="2"/>
    </row>
    <row r="2733" spans="3:3" x14ac:dyDescent="0.2">
      <c r="C2733" s="2"/>
    </row>
    <row r="2734" spans="3:3" x14ac:dyDescent="0.2">
      <c r="C2734" s="2"/>
    </row>
    <row r="2735" spans="3:3" x14ac:dyDescent="0.2">
      <c r="C2735" s="2"/>
    </row>
    <row r="2736" spans="3:3" x14ac:dyDescent="0.2">
      <c r="C2736" s="2"/>
    </row>
    <row r="2737" spans="3:3" x14ac:dyDescent="0.2">
      <c r="C2737" s="2"/>
    </row>
    <row r="2738" spans="3:3" x14ac:dyDescent="0.2">
      <c r="C2738" s="2"/>
    </row>
    <row r="2739" spans="3:3" x14ac:dyDescent="0.2">
      <c r="C2739" s="2"/>
    </row>
    <row r="2740" spans="3:3" x14ac:dyDescent="0.2">
      <c r="C2740" s="2"/>
    </row>
    <row r="2741" spans="3:3" x14ac:dyDescent="0.2">
      <c r="C2741" s="2"/>
    </row>
    <row r="2742" spans="3:3" x14ac:dyDescent="0.2">
      <c r="C2742" s="2"/>
    </row>
    <row r="2743" spans="3:3" x14ac:dyDescent="0.2">
      <c r="C2743" s="2"/>
    </row>
    <row r="2744" spans="3:3" x14ac:dyDescent="0.2">
      <c r="C2744" s="2"/>
    </row>
    <row r="2745" spans="3:3" x14ac:dyDescent="0.2">
      <c r="C2745" s="2"/>
    </row>
    <row r="2746" spans="3:3" x14ac:dyDescent="0.2">
      <c r="C2746" s="2"/>
    </row>
    <row r="2747" spans="3:3" x14ac:dyDescent="0.2">
      <c r="C2747" s="2"/>
    </row>
    <row r="2748" spans="3:3" x14ac:dyDescent="0.2">
      <c r="C2748" s="2"/>
    </row>
    <row r="2749" spans="3:3" x14ac:dyDescent="0.2">
      <c r="C2749" s="2"/>
    </row>
    <row r="2750" spans="3:3" x14ac:dyDescent="0.2">
      <c r="C2750" s="2"/>
    </row>
    <row r="2751" spans="3:3" x14ac:dyDescent="0.2">
      <c r="C2751" s="2"/>
    </row>
    <row r="2752" spans="3:3" x14ac:dyDescent="0.2">
      <c r="C2752" s="2"/>
    </row>
    <row r="2753" spans="3:3" x14ac:dyDescent="0.2">
      <c r="C2753" s="2"/>
    </row>
    <row r="2754" spans="3:3" x14ac:dyDescent="0.2">
      <c r="C2754" s="2"/>
    </row>
    <row r="2755" spans="3:3" x14ac:dyDescent="0.2">
      <c r="C2755" s="2"/>
    </row>
    <row r="2756" spans="3:3" x14ac:dyDescent="0.2">
      <c r="C2756" s="2"/>
    </row>
    <row r="2757" spans="3:3" x14ac:dyDescent="0.2">
      <c r="C2757" s="2"/>
    </row>
    <row r="2758" spans="3:3" x14ac:dyDescent="0.2">
      <c r="C2758" s="2"/>
    </row>
    <row r="2759" spans="3:3" x14ac:dyDescent="0.2">
      <c r="C2759" s="2"/>
    </row>
    <row r="2760" spans="3:3" x14ac:dyDescent="0.2">
      <c r="C2760" s="2"/>
    </row>
    <row r="2761" spans="3:3" x14ac:dyDescent="0.2">
      <c r="C2761" s="2"/>
    </row>
    <row r="2762" spans="3:3" x14ac:dyDescent="0.2">
      <c r="C2762" s="2"/>
    </row>
    <row r="2763" spans="3:3" x14ac:dyDescent="0.2">
      <c r="C2763" s="2"/>
    </row>
    <row r="2764" spans="3:3" x14ac:dyDescent="0.2">
      <c r="C2764" s="2"/>
    </row>
    <row r="2765" spans="3:3" x14ac:dyDescent="0.2">
      <c r="C2765" s="2"/>
    </row>
    <row r="2766" spans="3:3" x14ac:dyDescent="0.2">
      <c r="C2766" s="2"/>
    </row>
    <row r="2767" spans="3:3" x14ac:dyDescent="0.2">
      <c r="C2767" s="2"/>
    </row>
    <row r="2768" spans="3:3" x14ac:dyDescent="0.2">
      <c r="C2768" s="2"/>
    </row>
    <row r="2769" spans="3:3" x14ac:dyDescent="0.2">
      <c r="C2769" s="2"/>
    </row>
    <row r="2770" spans="3:3" x14ac:dyDescent="0.2">
      <c r="C2770" s="2"/>
    </row>
    <row r="2771" spans="3:3" x14ac:dyDescent="0.2">
      <c r="C2771" s="2"/>
    </row>
    <row r="2772" spans="3:3" x14ac:dyDescent="0.2">
      <c r="C2772" s="2"/>
    </row>
    <row r="2773" spans="3:3" x14ac:dyDescent="0.2">
      <c r="C2773" s="2"/>
    </row>
    <row r="2774" spans="3:3" x14ac:dyDescent="0.2">
      <c r="C2774" s="2"/>
    </row>
    <row r="2775" spans="3:3" x14ac:dyDescent="0.2">
      <c r="C2775" s="2"/>
    </row>
    <row r="2776" spans="3:3" x14ac:dyDescent="0.2">
      <c r="C2776" s="2"/>
    </row>
    <row r="2777" spans="3:3" x14ac:dyDescent="0.2">
      <c r="C2777" s="2"/>
    </row>
    <row r="2778" spans="3:3" x14ac:dyDescent="0.2">
      <c r="C2778" s="2"/>
    </row>
    <row r="2779" spans="3:3" x14ac:dyDescent="0.2">
      <c r="C2779" s="2"/>
    </row>
    <row r="2780" spans="3:3" x14ac:dyDescent="0.2">
      <c r="C2780" s="2"/>
    </row>
    <row r="2781" spans="3:3" x14ac:dyDescent="0.2">
      <c r="C2781" s="2"/>
    </row>
    <row r="2782" spans="3:3" x14ac:dyDescent="0.2">
      <c r="C2782" s="2"/>
    </row>
    <row r="2783" spans="3:3" x14ac:dyDescent="0.2">
      <c r="C2783" s="2"/>
    </row>
    <row r="2784" spans="3:3" x14ac:dyDescent="0.2">
      <c r="C2784" s="2"/>
    </row>
    <row r="2785" spans="3:3" x14ac:dyDescent="0.2">
      <c r="C2785" s="2"/>
    </row>
    <row r="2786" spans="3:3" x14ac:dyDescent="0.2">
      <c r="C2786" s="2"/>
    </row>
    <row r="2787" spans="3:3" x14ac:dyDescent="0.2">
      <c r="C2787" s="2"/>
    </row>
    <row r="2788" spans="3:3" x14ac:dyDescent="0.2">
      <c r="C2788" s="2"/>
    </row>
    <row r="2789" spans="3:3" x14ac:dyDescent="0.2">
      <c r="C2789" s="2"/>
    </row>
    <row r="2790" spans="3:3" x14ac:dyDescent="0.2">
      <c r="C2790" s="2"/>
    </row>
    <row r="2791" spans="3:3" x14ac:dyDescent="0.2">
      <c r="C2791" s="2"/>
    </row>
    <row r="2792" spans="3:3" x14ac:dyDescent="0.2">
      <c r="C2792" s="2"/>
    </row>
    <row r="2793" spans="3:3" x14ac:dyDescent="0.2">
      <c r="C2793" s="2"/>
    </row>
    <row r="2794" spans="3:3" x14ac:dyDescent="0.2">
      <c r="C2794" s="2"/>
    </row>
    <row r="2795" spans="3:3" x14ac:dyDescent="0.2">
      <c r="C2795" s="2"/>
    </row>
    <row r="2796" spans="3:3" x14ac:dyDescent="0.2">
      <c r="C2796" s="2"/>
    </row>
    <row r="2797" spans="3:3" x14ac:dyDescent="0.2">
      <c r="C2797" s="2"/>
    </row>
    <row r="2798" spans="3:3" x14ac:dyDescent="0.2">
      <c r="C2798" s="2"/>
    </row>
    <row r="2799" spans="3:3" x14ac:dyDescent="0.2">
      <c r="C2799" s="2"/>
    </row>
    <row r="2800" spans="3:3" x14ac:dyDescent="0.2">
      <c r="C2800" s="2"/>
    </row>
    <row r="2801" spans="3:3" x14ac:dyDescent="0.2">
      <c r="C2801" s="2"/>
    </row>
    <row r="2802" spans="3:3" x14ac:dyDescent="0.2">
      <c r="C2802" s="2"/>
    </row>
    <row r="2803" spans="3:3" x14ac:dyDescent="0.2">
      <c r="C2803" s="2"/>
    </row>
    <row r="2804" spans="3:3" x14ac:dyDescent="0.2">
      <c r="C2804" s="2"/>
    </row>
    <row r="2805" spans="3:3" x14ac:dyDescent="0.2">
      <c r="C2805" s="2"/>
    </row>
    <row r="2806" spans="3:3" x14ac:dyDescent="0.2">
      <c r="C2806" s="2"/>
    </row>
    <row r="2807" spans="3:3" x14ac:dyDescent="0.2">
      <c r="C2807" s="2"/>
    </row>
    <row r="2808" spans="3:3" x14ac:dyDescent="0.2">
      <c r="C2808" s="2"/>
    </row>
    <row r="2809" spans="3:3" x14ac:dyDescent="0.2">
      <c r="C2809" s="2"/>
    </row>
    <row r="2810" spans="3:3" x14ac:dyDescent="0.2">
      <c r="C2810" s="2"/>
    </row>
    <row r="2811" spans="3:3" x14ac:dyDescent="0.2">
      <c r="C2811" s="2"/>
    </row>
    <row r="2812" spans="3:3" x14ac:dyDescent="0.2">
      <c r="C2812" s="2"/>
    </row>
    <row r="2813" spans="3:3" x14ac:dyDescent="0.2">
      <c r="C2813" s="2"/>
    </row>
    <row r="2814" spans="3:3" x14ac:dyDescent="0.2">
      <c r="C2814" s="2"/>
    </row>
    <row r="2815" spans="3:3" x14ac:dyDescent="0.2">
      <c r="C2815" s="2"/>
    </row>
    <row r="2816" spans="3:3" x14ac:dyDescent="0.2">
      <c r="C2816" s="2"/>
    </row>
    <row r="2817" spans="3:3" x14ac:dyDescent="0.2">
      <c r="C2817" s="2"/>
    </row>
    <row r="2818" spans="3:3" x14ac:dyDescent="0.2">
      <c r="C2818" s="2"/>
    </row>
    <row r="2819" spans="3:3" x14ac:dyDescent="0.2">
      <c r="C2819" s="2"/>
    </row>
    <row r="2820" spans="3:3" x14ac:dyDescent="0.2">
      <c r="C2820" s="2"/>
    </row>
    <row r="2821" spans="3:3" x14ac:dyDescent="0.2">
      <c r="C2821" s="2"/>
    </row>
    <row r="2822" spans="3:3" x14ac:dyDescent="0.2">
      <c r="C2822" s="2"/>
    </row>
    <row r="2823" spans="3:3" x14ac:dyDescent="0.2">
      <c r="C2823" s="2"/>
    </row>
    <row r="2824" spans="3:3" x14ac:dyDescent="0.2">
      <c r="C2824" s="2"/>
    </row>
    <row r="2825" spans="3:3" x14ac:dyDescent="0.2">
      <c r="C2825" s="2"/>
    </row>
    <row r="2826" spans="3:3" x14ac:dyDescent="0.2">
      <c r="C2826" s="2"/>
    </row>
    <row r="2827" spans="3:3" x14ac:dyDescent="0.2">
      <c r="C2827" s="2"/>
    </row>
    <row r="2828" spans="3:3" x14ac:dyDescent="0.2">
      <c r="C2828" s="2"/>
    </row>
    <row r="2829" spans="3:3" x14ac:dyDescent="0.2">
      <c r="C2829" s="2"/>
    </row>
    <row r="2830" spans="3:3" x14ac:dyDescent="0.2">
      <c r="C2830" s="2"/>
    </row>
    <row r="2831" spans="3:3" x14ac:dyDescent="0.2">
      <c r="C2831" s="2"/>
    </row>
    <row r="2832" spans="3:3" x14ac:dyDescent="0.2">
      <c r="C2832" s="2"/>
    </row>
    <row r="2833" spans="3:3" x14ac:dyDescent="0.2">
      <c r="C2833" s="2"/>
    </row>
    <row r="2834" spans="3:3" x14ac:dyDescent="0.2">
      <c r="C2834" s="2"/>
    </row>
    <row r="2835" spans="3:3" x14ac:dyDescent="0.2">
      <c r="C2835" s="2"/>
    </row>
    <row r="2836" spans="3:3" x14ac:dyDescent="0.2">
      <c r="C2836" s="2"/>
    </row>
    <row r="2837" spans="3:3" x14ac:dyDescent="0.2">
      <c r="C2837" s="2"/>
    </row>
    <row r="2838" spans="3:3" x14ac:dyDescent="0.2">
      <c r="C2838" s="2"/>
    </row>
    <row r="2839" spans="3:3" x14ac:dyDescent="0.2">
      <c r="C2839" s="2"/>
    </row>
    <row r="2840" spans="3:3" x14ac:dyDescent="0.2">
      <c r="C2840" s="2"/>
    </row>
    <row r="2841" spans="3:3" x14ac:dyDescent="0.2">
      <c r="C2841" s="2"/>
    </row>
    <row r="2842" spans="3:3" x14ac:dyDescent="0.2">
      <c r="C2842" s="2"/>
    </row>
    <row r="2843" spans="3:3" x14ac:dyDescent="0.2">
      <c r="C2843" s="2"/>
    </row>
    <row r="2844" spans="3:3" x14ac:dyDescent="0.2">
      <c r="C2844" s="2"/>
    </row>
    <row r="2845" spans="3:3" x14ac:dyDescent="0.2">
      <c r="C2845" s="2"/>
    </row>
    <row r="2846" spans="3:3" x14ac:dyDescent="0.2">
      <c r="C2846" s="2"/>
    </row>
    <row r="2847" spans="3:3" x14ac:dyDescent="0.2">
      <c r="C2847" s="2"/>
    </row>
    <row r="2848" spans="3:3" x14ac:dyDescent="0.2">
      <c r="C2848" s="2"/>
    </row>
    <row r="2849" spans="3:3" x14ac:dyDescent="0.2">
      <c r="C2849" s="2"/>
    </row>
    <row r="2850" spans="3:3" x14ac:dyDescent="0.2">
      <c r="C2850" s="2"/>
    </row>
    <row r="2851" spans="3:3" x14ac:dyDescent="0.2">
      <c r="C2851" s="2"/>
    </row>
    <row r="2852" spans="3:3" x14ac:dyDescent="0.2">
      <c r="C2852" s="2"/>
    </row>
    <row r="2853" spans="3:3" x14ac:dyDescent="0.2">
      <c r="C2853" s="2"/>
    </row>
    <row r="2854" spans="3:3" x14ac:dyDescent="0.2">
      <c r="C2854" s="2"/>
    </row>
    <row r="2855" spans="3:3" x14ac:dyDescent="0.2">
      <c r="C2855" s="2"/>
    </row>
    <row r="2856" spans="3:3" x14ac:dyDescent="0.2">
      <c r="C2856" s="2"/>
    </row>
    <row r="2857" spans="3:3" x14ac:dyDescent="0.2">
      <c r="C2857" s="2"/>
    </row>
    <row r="2858" spans="3:3" x14ac:dyDescent="0.2">
      <c r="C2858" s="2"/>
    </row>
    <row r="2859" spans="3:3" x14ac:dyDescent="0.2">
      <c r="C2859" s="2"/>
    </row>
    <row r="2860" spans="3:3" x14ac:dyDescent="0.2">
      <c r="C2860" s="2"/>
    </row>
    <row r="2861" spans="3:3" x14ac:dyDescent="0.2">
      <c r="C2861" s="2"/>
    </row>
    <row r="2862" spans="3:3" x14ac:dyDescent="0.2">
      <c r="C2862" s="2"/>
    </row>
    <row r="2863" spans="3:3" x14ac:dyDescent="0.2">
      <c r="C2863" s="2"/>
    </row>
    <row r="2864" spans="3:3" x14ac:dyDescent="0.2">
      <c r="C2864" s="2"/>
    </row>
    <row r="2865" spans="3:3" x14ac:dyDescent="0.2">
      <c r="C2865" s="2"/>
    </row>
    <row r="2866" spans="3:3" x14ac:dyDescent="0.2">
      <c r="C2866" s="2"/>
    </row>
    <row r="2867" spans="3:3" x14ac:dyDescent="0.2">
      <c r="C2867" s="2"/>
    </row>
    <row r="2868" spans="3:3" x14ac:dyDescent="0.2">
      <c r="C2868" s="2"/>
    </row>
    <row r="2869" spans="3:3" x14ac:dyDescent="0.2">
      <c r="C2869" s="2"/>
    </row>
    <row r="2870" spans="3:3" x14ac:dyDescent="0.2">
      <c r="C2870" s="2"/>
    </row>
    <row r="2871" spans="3:3" x14ac:dyDescent="0.2">
      <c r="C2871" s="2"/>
    </row>
    <row r="2872" spans="3:3" x14ac:dyDescent="0.2">
      <c r="C2872" s="2"/>
    </row>
    <row r="2873" spans="3:3" x14ac:dyDescent="0.2">
      <c r="C2873" s="2"/>
    </row>
    <row r="2874" spans="3:3" x14ac:dyDescent="0.2">
      <c r="C2874" s="2"/>
    </row>
    <row r="2875" spans="3:3" x14ac:dyDescent="0.2">
      <c r="C2875" s="2"/>
    </row>
    <row r="2876" spans="3:3" x14ac:dyDescent="0.2">
      <c r="C2876" s="2"/>
    </row>
    <row r="2877" spans="3:3" x14ac:dyDescent="0.2">
      <c r="C2877" s="2"/>
    </row>
    <row r="2878" spans="3:3" x14ac:dyDescent="0.2">
      <c r="C2878" s="2"/>
    </row>
    <row r="2879" spans="3:3" x14ac:dyDescent="0.2">
      <c r="C2879" s="2"/>
    </row>
    <row r="2880" spans="3:3" x14ac:dyDescent="0.2">
      <c r="C2880" s="2"/>
    </row>
    <row r="2881" spans="3:3" x14ac:dyDescent="0.2">
      <c r="C2881" s="2"/>
    </row>
    <row r="2882" spans="3:3" x14ac:dyDescent="0.2">
      <c r="C2882" s="2"/>
    </row>
    <row r="2883" spans="3:3" x14ac:dyDescent="0.2">
      <c r="C2883" s="2"/>
    </row>
    <row r="2884" spans="3:3" x14ac:dyDescent="0.2">
      <c r="C2884" s="2"/>
    </row>
    <row r="2885" spans="3:3" x14ac:dyDescent="0.2">
      <c r="C2885" s="2"/>
    </row>
    <row r="2886" spans="3:3" x14ac:dyDescent="0.2">
      <c r="C2886" s="2"/>
    </row>
    <row r="2887" spans="3:3" x14ac:dyDescent="0.2">
      <c r="C2887" s="2"/>
    </row>
    <row r="2888" spans="3:3" x14ac:dyDescent="0.2">
      <c r="C2888" s="2"/>
    </row>
    <row r="2889" spans="3:3" x14ac:dyDescent="0.2">
      <c r="C2889" s="2"/>
    </row>
    <row r="2890" spans="3:3" x14ac:dyDescent="0.2">
      <c r="C2890" s="2"/>
    </row>
    <row r="2891" spans="3:3" x14ac:dyDescent="0.2">
      <c r="C2891" s="2"/>
    </row>
    <row r="2892" spans="3:3" x14ac:dyDescent="0.2">
      <c r="C2892" s="2"/>
    </row>
    <row r="2893" spans="3:3" x14ac:dyDescent="0.2">
      <c r="C2893" s="2"/>
    </row>
    <row r="2894" spans="3:3" x14ac:dyDescent="0.2">
      <c r="C2894" s="2"/>
    </row>
    <row r="2895" spans="3:3" x14ac:dyDescent="0.2">
      <c r="C2895" s="2"/>
    </row>
    <row r="2896" spans="3:3" x14ac:dyDescent="0.2">
      <c r="C2896" s="2"/>
    </row>
    <row r="2897" spans="3:3" x14ac:dyDescent="0.2">
      <c r="C2897" s="2"/>
    </row>
    <row r="2898" spans="3:3" x14ac:dyDescent="0.2">
      <c r="C2898" s="2"/>
    </row>
    <row r="2899" spans="3:3" x14ac:dyDescent="0.2">
      <c r="C2899" s="2"/>
    </row>
    <row r="2900" spans="3:3" x14ac:dyDescent="0.2">
      <c r="C2900" s="2"/>
    </row>
    <row r="2901" spans="3:3" x14ac:dyDescent="0.2">
      <c r="C2901" s="2"/>
    </row>
    <row r="2902" spans="3:3" x14ac:dyDescent="0.2">
      <c r="C2902" s="2"/>
    </row>
    <row r="2903" spans="3:3" x14ac:dyDescent="0.2">
      <c r="C2903" s="2"/>
    </row>
    <row r="2904" spans="3:3" x14ac:dyDescent="0.2">
      <c r="C2904" s="2"/>
    </row>
    <row r="2905" spans="3:3" x14ac:dyDescent="0.2">
      <c r="C2905" s="2"/>
    </row>
    <row r="2906" spans="3:3" x14ac:dyDescent="0.2">
      <c r="C2906" s="2"/>
    </row>
    <row r="2907" spans="3:3" x14ac:dyDescent="0.2">
      <c r="C2907" s="2"/>
    </row>
    <row r="2908" spans="3:3" x14ac:dyDescent="0.2">
      <c r="C2908" s="2"/>
    </row>
    <row r="2909" spans="3:3" x14ac:dyDescent="0.2">
      <c r="C2909" s="2"/>
    </row>
    <row r="2910" spans="3:3" x14ac:dyDescent="0.2">
      <c r="C2910" s="2"/>
    </row>
    <row r="2911" spans="3:3" x14ac:dyDescent="0.2">
      <c r="C2911" s="2"/>
    </row>
    <row r="2912" spans="3:3" x14ac:dyDescent="0.2">
      <c r="C2912" s="2"/>
    </row>
    <row r="2913" spans="3:3" x14ac:dyDescent="0.2">
      <c r="C2913" s="2"/>
    </row>
    <row r="2914" spans="3:3" x14ac:dyDescent="0.2">
      <c r="C2914" s="2"/>
    </row>
    <row r="2915" spans="3:3" x14ac:dyDescent="0.2">
      <c r="C2915" s="2"/>
    </row>
    <row r="2916" spans="3:3" x14ac:dyDescent="0.2">
      <c r="C2916" s="2"/>
    </row>
    <row r="2917" spans="3:3" x14ac:dyDescent="0.2">
      <c r="C2917" s="2"/>
    </row>
    <row r="2918" spans="3:3" x14ac:dyDescent="0.2">
      <c r="C2918" s="2"/>
    </row>
    <row r="2919" spans="3:3" x14ac:dyDescent="0.2">
      <c r="C2919" s="2"/>
    </row>
    <row r="2920" spans="3:3" x14ac:dyDescent="0.2">
      <c r="C2920" s="2"/>
    </row>
    <row r="2921" spans="3:3" x14ac:dyDescent="0.2">
      <c r="C2921" s="2"/>
    </row>
    <row r="2922" spans="3:3" x14ac:dyDescent="0.2">
      <c r="C2922" s="2"/>
    </row>
    <row r="2923" spans="3:3" x14ac:dyDescent="0.2">
      <c r="C2923" s="2"/>
    </row>
    <row r="2924" spans="3:3" x14ac:dyDescent="0.2">
      <c r="C2924" s="2"/>
    </row>
    <row r="2925" spans="3:3" x14ac:dyDescent="0.2">
      <c r="C2925" s="2"/>
    </row>
    <row r="2926" spans="3:3" x14ac:dyDescent="0.2">
      <c r="C2926" s="2"/>
    </row>
    <row r="2927" spans="3:3" x14ac:dyDescent="0.2">
      <c r="C2927" s="2"/>
    </row>
    <row r="2928" spans="3:3" x14ac:dyDescent="0.2">
      <c r="C2928" s="2"/>
    </row>
    <row r="2929" spans="3:3" x14ac:dyDescent="0.2">
      <c r="C2929" s="2"/>
    </row>
    <row r="2930" spans="3:3" x14ac:dyDescent="0.2">
      <c r="C2930" s="2"/>
    </row>
    <row r="2931" spans="3:3" x14ac:dyDescent="0.2">
      <c r="C2931" s="2"/>
    </row>
    <row r="2932" spans="3:3" x14ac:dyDescent="0.2">
      <c r="C2932" s="2"/>
    </row>
    <row r="2933" spans="3:3" x14ac:dyDescent="0.2">
      <c r="C2933" s="2"/>
    </row>
    <row r="2934" spans="3:3" x14ac:dyDescent="0.2">
      <c r="C2934" s="2"/>
    </row>
    <row r="2935" spans="3:3" x14ac:dyDescent="0.2">
      <c r="C2935" s="2"/>
    </row>
    <row r="2936" spans="3:3" x14ac:dyDescent="0.2">
      <c r="C2936" s="2"/>
    </row>
    <row r="2937" spans="3:3" x14ac:dyDescent="0.2">
      <c r="C2937" s="2"/>
    </row>
    <row r="2938" spans="3:3" x14ac:dyDescent="0.2">
      <c r="C2938" s="2"/>
    </row>
    <row r="2939" spans="3:3" x14ac:dyDescent="0.2">
      <c r="C2939" s="2"/>
    </row>
    <row r="2940" spans="3:3" x14ac:dyDescent="0.2">
      <c r="C2940" s="2"/>
    </row>
    <row r="2941" spans="3:3" x14ac:dyDescent="0.2">
      <c r="C2941" s="2"/>
    </row>
    <row r="2942" spans="3:3" x14ac:dyDescent="0.2">
      <c r="C2942" s="2"/>
    </row>
    <row r="2943" spans="3:3" x14ac:dyDescent="0.2">
      <c r="C2943" s="2"/>
    </row>
    <row r="2944" spans="3:3" x14ac:dyDescent="0.2">
      <c r="C2944" s="2"/>
    </row>
    <row r="2945" spans="3:3" x14ac:dyDescent="0.2">
      <c r="C2945" s="2"/>
    </row>
    <row r="2946" spans="3:3" x14ac:dyDescent="0.2">
      <c r="C2946" s="2"/>
    </row>
    <row r="2947" spans="3:3" x14ac:dyDescent="0.2">
      <c r="C2947" s="2"/>
    </row>
    <row r="2948" spans="3:3" x14ac:dyDescent="0.2">
      <c r="C2948" s="2"/>
    </row>
    <row r="2949" spans="3:3" x14ac:dyDescent="0.2">
      <c r="C2949" s="2"/>
    </row>
    <row r="2950" spans="3:3" x14ac:dyDescent="0.2">
      <c r="C2950" s="2"/>
    </row>
    <row r="2951" spans="3:3" x14ac:dyDescent="0.2">
      <c r="C2951" s="2"/>
    </row>
    <row r="2952" spans="3:3" x14ac:dyDescent="0.2">
      <c r="C2952" s="2"/>
    </row>
    <row r="2953" spans="3:3" x14ac:dyDescent="0.2">
      <c r="C2953" s="2"/>
    </row>
    <row r="2954" spans="3:3" x14ac:dyDescent="0.2">
      <c r="C2954" s="2"/>
    </row>
    <row r="2955" spans="3:3" x14ac:dyDescent="0.2">
      <c r="C2955" s="2"/>
    </row>
    <row r="2956" spans="3:3" x14ac:dyDescent="0.2">
      <c r="C2956" s="2"/>
    </row>
    <row r="2957" spans="3:3" x14ac:dyDescent="0.2">
      <c r="C2957" s="2"/>
    </row>
    <row r="2958" spans="3:3" x14ac:dyDescent="0.2">
      <c r="C2958" s="2"/>
    </row>
    <row r="2959" spans="3:3" x14ac:dyDescent="0.2">
      <c r="C2959" s="2"/>
    </row>
    <row r="2960" spans="3:3" x14ac:dyDescent="0.2">
      <c r="C2960" s="2"/>
    </row>
    <row r="2961" spans="3:3" x14ac:dyDescent="0.2">
      <c r="C2961" s="2"/>
    </row>
    <row r="2962" spans="3:3" x14ac:dyDescent="0.2">
      <c r="C2962" s="2"/>
    </row>
    <row r="2963" spans="3:3" x14ac:dyDescent="0.2">
      <c r="C2963" s="2"/>
    </row>
    <row r="2964" spans="3:3" x14ac:dyDescent="0.2">
      <c r="C2964" s="2"/>
    </row>
    <row r="2965" spans="3:3" x14ac:dyDescent="0.2">
      <c r="C2965" s="2"/>
    </row>
    <row r="2966" spans="3:3" x14ac:dyDescent="0.2">
      <c r="C2966" s="2"/>
    </row>
    <row r="2967" spans="3:3" x14ac:dyDescent="0.2">
      <c r="C2967" s="2"/>
    </row>
    <row r="2968" spans="3:3" x14ac:dyDescent="0.2">
      <c r="C2968" s="2"/>
    </row>
    <row r="2969" spans="3:3" x14ac:dyDescent="0.2">
      <c r="C2969" s="2"/>
    </row>
    <row r="2970" spans="3:3" x14ac:dyDescent="0.2">
      <c r="C2970" s="2"/>
    </row>
    <row r="2971" spans="3:3" x14ac:dyDescent="0.2">
      <c r="C2971" s="2"/>
    </row>
    <row r="2972" spans="3:3" x14ac:dyDescent="0.2">
      <c r="C2972" s="2"/>
    </row>
    <row r="2973" spans="3:3" x14ac:dyDescent="0.2">
      <c r="C2973" s="2"/>
    </row>
    <row r="2974" spans="3:3" x14ac:dyDescent="0.2">
      <c r="C2974" s="2"/>
    </row>
    <row r="2975" spans="3:3" x14ac:dyDescent="0.2">
      <c r="C2975" s="2"/>
    </row>
    <row r="2976" spans="3:3" x14ac:dyDescent="0.2">
      <c r="C2976" s="2"/>
    </row>
    <row r="2977" spans="3:3" x14ac:dyDescent="0.2">
      <c r="C2977" s="2"/>
    </row>
    <row r="2978" spans="3:3" x14ac:dyDescent="0.2">
      <c r="C2978" s="2"/>
    </row>
    <row r="2979" spans="3:3" x14ac:dyDescent="0.2">
      <c r="C2979" s="2"/>
    </row>
    <row r="2980" spans="3:3" x14ac:dyDescent="0.2">
      <c r="C2980" s="2"/>
    </row>
    <row r="2981" spans="3:3" x14ac:dyDescent="0.2">
      <c r="C2981" s="2"/>
    </row>
    <row r="2982" spans="3:3" x14ac:dyDescent="0.2">
      <c r="C2982" s="2"/>
    </row>
    <row r="2983" spans="3:3" x14ac:dyDescent="0.2">
      <c r="C2983" s="2"/>
    </row>
    <row r="2984" spans="3:3" x14ac:dyDescent="0.2">
      <c r="C2984" s="2"/>
    </row>
    <row r="2985" spans="3:3" x14ac:dyDescent="0.2">
      <c r="C2985" s="2"/>
    </row>
    <row r="2986" spans="3:3" x14ac:dyDescent="0.2">
      <c r="C2986" s="2"/>
    </row>
    <row r="2987" spans="3:3" x14ac:dyDescent="0.2">
      <c r="C2987" s="2"/>
    </row>
    <row r="2988" spans="3:3" x14ac:dyDescent="0.2">
      <c r="C2988" s="2"/>
    </row>
    <row r="2989" spans="3:3" x14ac:dyDescent="0.2">
      <c r="C2989" s="2"/>
    </row>
    <row r="2990" spans="3:3" x14ac:dyDescent="0.2">
      <c r="C2990" s="2"/>
    </row>
    <row r="2991" spans="3:3" x14ac:dyDescent="0.2">
      <c r="C2991" s="2"/>
    </row>
    <row r="2992" spans="3:3" x14ac:dyDescent="0.2">
      <c r="C2992" s="2"/>
    </row>
    <row r="2993" spans="3:3" x14ac:dyDescent="0.2">
      <c r="C2993" s="2"/>
    </row>
    <row r="2994" spans="3:3" x14ac:dyDescent="0.2">
      <c r="C2994" s="2"/>
    </row>
    <row r="2995" spans="3:3" x14ac:dyDescent="0.2">
      <c r="C2995" s="2"/>
    </row>
    <row r="2996" spans="3:3" x14ac:dyDescent="0.2">
      <c r="C2996" s="2"/>
    </row>
    <row r="2997" spans="3:3" x14ac:dyDescent="0.2">
      <c r="C2997" s="2"/>
    </row>
    <row r="2998" spans="3:3" x14ac:dyDescent="0.2">
      <c r="C2998" s="2"/>
    </row>
    <row r="2999" spans="3:3" x14ac:dyDescent="0.2">
      <c r="C2999" s="2"/>
    </row>
    <row r="3000" spans="3:3" x14ac:dyDescent="0.2">
      <c r="C3000" s="2"/>
    </row>
    <row r="3001" spans="3:3" x14ac:dyDescent="0.2">
      <c r="C3001" s="2"/>
    </row>
    <row r="3002" spans="3:3" x14ac:dyDescent="0.2">
      <c r="C3002" s="2"/>
    </row>
    <row r="3003" spans="3:3" x14ac:dyDescent="0.2">
      <c r="C3003" s="2"/>
    </row>
    <row r="3004" spans="3:3" x14ac:dyDescent="0.2">
      <c r="C3004" s="2"/>
    </row>
    <row r="3005" spans="3:3" x14ac:dyDescent="0.2">
      <c r="C3005" s="2"/>
    </row>
    <row r="3006" spans="3:3" x14ac:dyDescent="0.2">
      <c r="C3006" s="2"/>
    </row>
    <row r="3007" spans="3:3" x14ac:dyDescent="0.2">
      <c r="C3007" s="2"/>
    </row>
    <row r="3008" spans="3:3" x14ac:dyDescent="0.2">
      <c r="C3008" s="2"/>
    </row>
    <row r="3009" spans="3:3" x14ac:dyDescent="0.2">
      <c r="C3009" s="2"/>
    </row>
    <row r="3010" spans="3:3" x14ac:dyDescent="0.2">
      <c r="C3010" s="2"/>
    </row>
    <row r="3011" spans="3:3" x14ac:dyDescent="0.2">
      <c r="C3011" s="2"/>
    </row>
    <row r="3012" spans="3:3" x14ac:dyDescent="0.2">
      <c r="C3012" s="2"/>
    </row>
    <row r="3013" spans="3:3" x14ac:dyDescent="0.2">
      <c r="C3013" s="2"/>
    </row>
    <row r="3014" spans="3:3" x14ac:dyDescent="0.2">
      <c r="C3014" s="2"/>
    </row>
    <row r="3015" spans="3:3" x14ac:dyDescent="0.2">
      <c r="C3015" s="2"/>
    </row>
    <row r="3016" spans="3:3" x14ac:dyDescent="0.2">
      <c r="C3016" s="2"/>
    </row>
    <row r="3017" spans="3:3" x14ac:dyDescent="0.2">
      <c r="C3017" s="2"/>
    </row>
    <row r="3018" spans="3:3" x14ac:dyDescent="0.2">
      <c r="C3018" s="2"/>
    </row>
    <row r="3019" spans="3:3" x14ac:dyDescent="0.2">
      <c r="C3019" s="2"/>
    </row>
    <row r="3020" spans="3:3" x14ac:dyDescent="0.2">
      <c r="C3020" s="2"/>
    </row>
    <row r="3021" spans="3:3" x14ac:dyDescent="0.2">
      <c r="C3021" s="2"/>
    </row>
    <row r="3022" spans="3:3" x14ac:dyDescent="0.2">
      <c r="C3022" s="2"/>
    </row>
    <row r="3023" spans="3:3" x14ac:dyDescent="0.2">
      <c r="C3023" s="2"/>
    </row>
    <row r="3024" spans="3:3" x14ac:dyDescent="0.2">
      <c r="C3024" s="2"/>
    </row>
    <row r="3025" spans="3:3" x14ac:dyDescent="0.2">
      <c r="C3025" s="2"/>
    </row>
    <row r="3026" spans="3:3" x14ac:dyDescent="0.2">
      <c r="C3026" s="2"/>
    </row>
    <row r="3027" spans="3:3" x14ac:dyDescent="0.2">
      <c r="C3027" s="2"/>
    </row>
    <row r="3028" spans="3:3" x14ac:dyDescent="0.2">
      <c r="C3028" s="2"/>
    </row>
    <row r="3029" spans="3:3" x14ac:dyDescent="0.2">
      <c r="C3029" s="2"/>
    </row>
    <row r="3030" spans="3:3" x14ac:dyDescent="0.2">
      <c r="C3030" s="2"/>
    </row>
    <row r="3031" spans="3:3" x14ac:dyDescent="0.2">
      <c r="C3031" s="2"/>
    </row>
    <row r="3032" spans="3:3" x14ac:dyDescent="0.2">
      <c r="C3032" s="2"/>
    </row>
    <row r="3033" spans="3:3" x14ac:dyDescent="0.2">
      <c r="C3033" s="2"/>
    </row>
    <row r="3034" spans="3:3" x14ac:dyDescent="0.2">
      <c r="C3034" s="2"/>
    </row>
    <row r="3035" spans="3:3" x14ac:dyDescent="0.2">
      <c r="C3035" s="2"/>
    </row>
    <row r="3036" spans="3:3" x14ac:dyDescent="0.2">
      <c r="C3036" s="2"/>
    </row>
    <row r="3037" spans="3:3" x14ac:dyDescent="0.2">
      <c r="C3037" s="2"/>
    </row>
    <row r="3038" spans="3:3" x14ac:dyDescent="0.2">
      <c r="C3038" s="2"/>
    </row>
    <row r="3039" spans="3:3" x14ac:dyDescent="0.2">
      <c r="C3039" s="2"/>
    </row>
    <row r="3040" spans="3:3" x14ac:dyDescent="0.2">
      <c r="C3040" s="2"/>
    </row>
    <row r="3041" spans="3:3" x14ac:dyDescent="0.2">
      <c r="C3041" s="2"/>
    </row>
    <row r="3042" spans="3:3" x14ac:dyDescent="0.2">
      <c r="C3042" s="2"/>
    </row>
    <row r="3043" spans="3:3" x14ac:dyDescent="0.2">
      <c r="C3043" s="2"/>
    </row>
    <row r="3044" spans="3:3" x14ac:dyDescent="0.2">
      <c r="C3044" s="2"/>
    </row>
    <row r="3045" spans="3:3" x14ac:dyDescent="0.2">
      <c r="C3045" s="2"/>
    </row>
    <row r="3046" spans="3:3" x14ac:dyDescent="0.2">
      <c r="C3046" s="2"/>
    </row>
    <row r="3047" spans="3:3" x14ac:dyDescent="0.2">
      <c r="C3047" s="2"/>
    </row>
    <row r="3048" spans="3:3" x14ac:dyDescent="0.2">
      <c r="C3048" s="2"/>
    </row>
    <row r="3049" spans="3:3" x14ac:dyDescent="0.2">
      <c r="C3049" s="2"/>
    </row>
    <row r="3050" spans="3:3" x14ac:dyDescent="0.2">
      <c r="C3050" s="2"/>
    </row>
    <row r="3051" spans="3:3" x14ac:dyDescent="0.2">
      <c r="C3051" s="2"/>
    </row>
    <row r="3052" spans="3:3" x14ac:dyDescent="0.2">
      <c r="C3052" s="2"/>
    </row>
    <row r="3053" spans="3:3" x14ac:dyDescent="0.2">
      <c r="C3053" s="2"/>
    </row>
    <row r="3054" spans="3:3" x14ac:dyDescent="0.2">
      <c r="C3054" s="2"/>
    </row>
    <row r="3055" spans="3:3" x14ac:dyDescent="0.2">
      <c r="C3055" s="2"/>
    </row>
    <row r="3056" spans="3:3" x14ac:dyDescent="0.2">
      <c r="C3056" s="2"/>
    </row>
    <row r="3057" spans="3:3" x14ac:dyDescent="0.2">
      <c r="C3057" s="2"/>
    </row>
    <row r="3058" spans="3:3" x14ac:dyDescent="0.2">
      <c r="C3058" s="2"/>
    </row>
    <row r="3059" spans="3:3" x14ac:dyDescent="0.2">
      <c r="C3059" s="2"/>
    </row>
    <row r="3060" spans="3:3" x14ac:dyDescent="0.2">
      <c r="C3060" s="2"/>
    </row>
    <row r="3061" spans="3:3" x14ac:dyDescent="0.2">
      <c r="C3061" s="2"/>
    </row>
    <row r="3062" spans="3:3" x14ac:dyDescent="0.2">
      <c r="C3062" s="2"/>
    </row>
    <row r="3063" spans="3:3" x14ac:dyDescent="0.2">
      <c r="C3063" s="2"/>
    </row>
    <row r="3064" spans="3:3" x14ac:dyDescent="0.2">
      <c r="C3064" s="2"/>
    </row>
    <row r="3065" spans="3:3" x14ac:dyDescent="0.2">
      <c r="C3065" s="2"/>
    </row>
    <row r="3066" spans="3:3" x14ac:dyDescent="0.2">
      <c r="C3066" s="2"/>
    </row>
    <row r="3067" spans="3:3" x14ac:dyDescent="0.2">
      <c r="C3067" s="2"/>
    </row>
    <row r="3068" spans="3:3" x14ac:dyDescent="0.2">
      <c r="C3068" s="2"/>
    </row>
    <row r="3069" spans="3:3" x14ac:dyDescent="0.2">
      <c r="C3069" s="2"/>
    </row>
    <row r="3070" spans="3:3" x14ac:dyDescent="0.2">
      <c r="C3070" s="2"/>
    </row>
    <row r="3071" spans="3:3" x14ac:dyDescent="0.2">
      <c r="C3071" s="2"/>
    </row>
    <row r="3072" spans="3:3" x14ac:dyDescent="0.2">
      <c r="C3072" s="2"/>
    </row>
    <row r="3073" spans="3:3" x14ac:dyDescent="0.2">
      <c r="C3073" s="2"/>
    </row>
    <row r="3074" spans="3:3" x14ac:dyDescent="0.2">
      <c r="C3074" s="2"/>
    </row>
    <row r="3075" spans="3:3" x14ac:dyDescent="0.2">
      <c r="C3075" s="2"/>
    </row>
    <row r="3076" spans="3:3" x14ac:dyDescent="0.2">
      <c r="C3076" s="2"/>
    </row>
    <row r="3077" spans="3:3" x14ac:dyDescent="0.2">
      <c r="C3077" s="2"/>
    </row>
    <row r="3078" spans="3:3" x14ac:dyDescent="0.2">
      <c r="C3078" s="2"/>
    </row>
    <row r="3079" spans="3:3" x14ac:dyDescent="0.2">
      <c r="C3079" s="2"/>
    </row>
    <row r="3080" spans="3:3" x14ac:dyDescent="0.2">
      <c r="C3080" s="2"/>
    </row>
    <row r="3081" spans="3:3" x14ac:dyDescent="0.2">
      <c r="C3081" s="2"/>
    </row>
    <row r="3082" spans="3:3" x14ac:dyDescent="0.2">
      <c r="C3082" s="2"/>
    </row>
    <row r="3083" spans="3:3" x14ac:dyDescent="0.2">
      <c r="C3083" s="2"/>
    </row>
    <row r="3084" spans="3:3" x14ac:dyDescent="0.2">
      <c r="C3084" s="2"/>
    </row>
    <row r="3085" spans="3:3" x14ac:dyDescent="0.2">
      <c r="C3085" s="2"/>
    </row>
    <row r="3086" spans="3:3" x14ac:dyDescent="0.2">
      <c r="C3086" s="2"/>
    </row>
    <row r="3087" spans="3:3" x14ac:dyDescent="0.2">
      <c r="C3087" s="2"/>
    </row>
    <row r="3088" spans="3:3" x14ac:dyDescent="0.2">
      <c r="C3088" s="2"/>
    </row>
    <row r="3089" spans="3:3" x14ac:dyDescent="0.2">
      <c r="C3089" s="2"/>
    </row>
    <row r="3090" spans="3:3" x14ac:dyDescent="0.2">
      <c r="C3090" s="2"/>
    </row>
    <row r="3091" spans="3:3" x14ac:dyDescent="0.2">
      <c r="C3091" s="2"/>
    </row>
    <row r="3092" spans="3:3" x14ac:dyDescent="0.2">
      <c r="C3092" s="2"/>
    </row>
    <row r="3093" spans="3:3" x14ac:dyDescent="0.2">
      <c r="C3093" s="2"/>
    </row>
    <row r="3094" spans="3:3" x14ac:dyDescent="0.2">
      <c r="C3094" s="2"/>
    </row>
    <row r="3095" spans="3:3" x14ac:dyDescent="0.2">
      <c r="C3095" s="2"/>
    </row>
    <row r="3096" spans="3:3" x14ac:dyDescent="0.2">
      <c r="C3096" s="2"/>
    </row>
    <row r="3097" spans="3:3" x14ac:dyDescent="0.2">
      <c r="C3097" s="2"/>
    </row>
    <row r="3098" spans="3:3" x14ac:dyDescent="0.2">
      <c r="C3098" s="2"/>
    </row>
    <row r="3099" spans="3:3" x14ac:dyDescent="0.2">
      <c r="C3099" s="2"/>
    </row>
    <row r="3100" spans="3:3" x14ac:dyDescent="0.2">
      <c r="C3100" s="2"/>
    </row>
    <row r="3101" spans="3:3" x14ac:dyDescent="0.2">
      <c r="C3101" s="2"/>
    </row>
    <row r="3102" spans="3:3" x14ac:dyDescent="0.2">
      <c r="C3102" s="2"/>
    </row>
    <row r="3103" spans="3:3" x14ac:dyDescent="0.2">
      <c r="C3103" s="2"/>
    </row>
    <row r="3104" spans="3:3" x14ac:dyDescent="0.2">
      <c r="C3104" s="2"/>
    </row>
    <row r="3105" spans="3:3" x14ac:dyDescent="0.2">
      <c r="C3105" s="2"/>
    </row>
    <row r="3106" spans="3:3" x14ac:dyDescent="0.2">
      <c r="C3106" s="2"/>
    </row>
    <row r="3107" spans="3:3" x14ac:dyDescent="0.2">
      <c r="C3107" s="2"/>
    </row>
    <row r="3108" spans="3:3" x14ac:dyDescent="0.2">
      <c r="C3108" s="2"/>
    </row>
    <row r="3109" spans="3:3" x14ac:dyDescent="0.2">
      <c r="C3109" s="2"/>
    </row>
    <row r="3110" spans="3:3" x14ac:dyDescent="0.2">
      <c r="C3110" s="2"/>
    </row>
    <row r="3111" spans="3:3" x14ac:dyDescent="0.2">
      <c r="C3111" s="2"/>
    </row>
    <row r="3112" spans="3:3" x14ac:dyDescent="0.2">
      <c r="C3112" s="2"/>
    </row>
    <row r="3113" spans="3:3" x14ac:dyDescent="0.2">
      <c r="C3113" s="2"/>
    </row>
    <row r="3114" spans="3:3" x14ac:dyDescent="0.2">
      <c r="C3114" s="2"/>
    </row>
    <row r="3115" spans="3:3" x14ac:dyDescent="0.2">
      <c r="C3115" s="2"/>
    </row>
    <row r="3116" spans="3:3" x14ac:dyDescent="0.2">
      <c r="C3116" s="2"/>
    </row>
    <row r="3117" spans="3:3" x14ac:dyDescent="0.2">
      <c r="C3117" s="2"/>
    </row>
    <row r="3118" spans="3:3" x14ac:dyDescent="0.2">
      <c r="C3118" s="2"/>
    </row>
    <row r="3119" spans="3:3" x14ac:dyDescent="0.2">
      <c r="C3119" s="2"/>
    </row>
    <row r="3120" spans="3:3" x14ac:dyDescent="0.2">
      <c r="C3120" s="2"/>
    </row>
    <row r="3121" spans="3:3" x14ac:dyDescent="0.2">
      <c r="C3121" s="2"/>
    </row>
    <row r="3122" spans="3:3" x14ac:dyDescent="0.2">
      <c r="C3122" s="2"/>
    </row>
    <row r="3123" spans="3:3" x14ac:dyDescent="0.2">
      <c r="C3123" s="2"/>
    </row>
    <row r="3124" spans="3:3" x14ac:dyDescent="0.2">
      <c r="C3124" s="2"/>
    </row>
    <row r="3125" spans="3:3" x14ac:dyDescent="0.2">
      <c r="C3125" s="2"/>
    </row>
    <row r="3126" spans="3:3" x14ac:dyDescent="0.2">
      <c r="C3126" s="2"/>
    </row>
    <row r="3127" spans="3:3" x14ac:dyDescent="0.2">
      <c r="C3127" s="2"/>
    </row>
    <row r="3128" spans="3:3" x14ac:dyDescent="0.2">
      <c r="C3128" s="2"/>
    </row>
    <row r="3129" spans="3:3" x14ac:dyDescent="0.2">
      <c r="C3129" s="2"/>
    </row>
    <row r="3130" spans="3:3" x14ac:dyDescent="0.2">
      <c r="C3130" s="2"/>
    </row>
    <row r="3131" spans="3:3" x14ac:dyDescent="0.2">
      <c r="C3131" s="2"/>
    </row>
    <row r="3132" spans="3:3" x14ac:dyDescent="0.2">
      <c r="C3132" s="2"/>
    </row>
    <row r="3133" spans="3:3" x14ac:dyDescent="0.2">
      <c r="C3133" s="2"/>
    </row>
    <row r="3134" spans="3:3" x14ac:dyDescent="0.2">
      <c r="C3134" s="2"/>
    </row>
    <row r="3135" spans="3:3" x14ac:dyDescent="0.2">
      <c r="C3135" s="2"/>
    </row>
    <row r="3136" spans="3:3" x14ac:dyDescent="0.2">
      <c r="C3136" s="2"/>
    </row>
    <row r="3137" spans="3:3" x14ac:dyDescent="0.2">
      <c r="C3137" s="2"/>
    </row>
    <row r="3138" spans="3:3" x14ac:dyDescent="0.2">
      <c r="C3138" s="2"/>
    </row>
    <row r="3139" spans="3:3" x14ac:dyDescent="0.2">
      <c r="C3139" s="2"/>
    </row>
    <row r="3140" spans="3:3" x14ac:dyDescent="0.2">
      <c r="C3140" s="2"/>
    </row>
    <row r="3141" spans="3:3" x14ac:dyDescent="0.2">
      <c r="C3141" s="2"/>
    </row>
    <row r="3142" spans="3:3" x14ac:dyDescent="0.2">
      <c r="C3142" s="2"/>
    </row>
    <row r="3143" spans="3:3" x14ac:dyDescent="0.2">
      <c r="C3143" s="2"/>
    </row>
    <row r="3144" spans="3:3" x14ac:dyDescent="0.2">
      <c r="C3144" s="2"/>
    </row>
    <row r="3145" spans="3:3" x14ac:dyDescent="0.2">
      <c r="C3145" s="2"/>
    </row>
    <row r="3146" spans="3:3" x14ac:dyDescent="0.2">
      <c r="C3146" s="2"/>
    </row>
    <row r="3147" spans="3:3" x14ac:dyDescent="0.2">
      <c r="C3147" s="2"/>
    </row>
    <row r="3148" spans="3:3" x14ac:dyDescent="0.2">
      <c r="C3148" s="2"/>
    </row>
    <row r="3149" spans="3:3" x14ac:dyDescent="0.2">
      <c r="C3149" s="2"/>
    </row>
    <row r="3150" spans="3:3" x14ac:dyDescent="0.2">
      <c r="C3150" s="2"/>
    </row>
    <row r="3151" spans="3:3" x14ac:dyDescent="0.2">
      <c r="C3151" s="2"/>
    </row>
    <row r="3152" spans="3:3" x14ac:dyDescent="0.2">
      <c r="C3152" s="2"/>
    </row>
    <row r="3153" spans="3:3" x14ac:dyDescent="0.2">
      <c r="C3153" s="2"/>
    </row>
    <row r="3154" spans="3:3" x14ac:dyDescent="0.2">
      <c r="C3154" s="2"/>
    </row>
    <row r="3155" spans="3:3" x14ac:dyDescent="0.2">
      <c r="C3155" s="2"/>
    </row>
    <row r="3156" spans="3:3" x14ac:dyDescent="0.2">
      <c r="C3156" s="2"/>
    </row>
    <row r="3157" spans="3:3" x14ac:dyDescent="0.2">
      <c r="C3157" s="2"/>
    </row>
    <row r="3158" spans="3:3" x14ac:dyDescent="0.2">
      <c r="C3158" s="2"/>
    </row>
    <row r="3159" spans="3:3" x14ac:dyDescent="0.2">
      <c r="C3159" s="2"/>
    </row>
    <row r="3160" spans="3:3" x14ac:dyDescent="0.2">
      <c r="C3160" s="2"/>
    </row>
    <row r="3161" spans="3:3" x14ac:dyDescent="0.2">
      <c r="C3161" s="2"/>
    </row>
    <row r="3162" spans="3:3" x14ac:dyDescent="0.2">
      <c r="C3162" s="2"/>
    </row>
    <row r="3163" spans="3:3" x14ac:dyDescent="0.2">
      <c r="C3163" s="2"/>
    </row>
    <row r="3164" spans="3:3" x14ac:dyDescent="0.2">
      <c r="C3164" s="2"/>
    </row>
    <row r="3165" spans="3:3" x14ac:dyDescent="0.2">
      <c r="C3165" s="2"/>
    </row>
    <row r="3166" spans="3:3" x14ac:dyDescent="0.2">
      <c r="C3166" s="2"/>
    </row>
    <row r="3167" spans="3:3" x14ac:dyDescent="0.2">
      <c r="C3167" s="2"/>
    </row>
    <row r="3168" spans="3:3" x14ac:dyDescent="0.2">
      <c r="C3168" s="2"/>
    </row>
    <row r="3169" spans="3:3" x14ac:dyDescent="0.2">
      <c r="C3169" s="2"/>
    </row>
    <row r="3170" spans="3:3" x14ac:dyDescent="0.2">
      <c r="C3170" s="2"/>
    </row>
    <row r="3171" spans="3:3" x14ac:dyDescent="0.2">
      <c r="C3171" s="2"/>
    </row>
    <row r="3172" spans="3:3" x14ac:dyDescent="0.2">
      <c r="C3172" s="2"/>
    </row>
    <row r="3173" spans="3:3" x14ac:dyDescent="0.2">
      <c r="C3173" s="2"/>
    </row>
    <row r="3174" spans="3:3" x14ac:dyDescent="0.2">
      <c r="C3174" s="2"/>
    </row>
    <row r="3175" spans="3:3" x14ac:dyDescent="0.2">
      <c r="C3175" s="2"/>
    </row>
    <row r="3176" spans="3:3" x14ac:dyDescent="0.2">
      <c r="C3176" s="2"/>
    </row>
    <row r="3177" spans="3:3" x14ac:dyDescent="0.2">
      <c r="C3177" s="2"/>
    </row>
    <row r="3178" spans="3:3" x14ac:dyDescent="0.2">
      <c r="C3178" s="2"/>
    </row>
    <row r="3179" spans="3:3" x14ac:dyDescent="0.2">
      <c r="C3179" s="2"/>
    </row>
    <row r="3180" spans="3:3" x14ac:dyDescent="0.2">
      <c r="C3180" s="2"/>
    </row>
    <row r="3181" spans="3:3" x14ac:dyDescent="0.2">
      <c r="C3181" s="2"/>
    </row>
    <row r="3182" spans="3:3" x14ac:dyDescent="0.2">
      <c r="C3182" s="2"/>
    </row>
    <row r="3183" spans="3:3" x14ac:dyDescent="0.2">
      <c r="C3183" s="2"/>
    </row>
    <row r="3184" spans="3:3" x14ac:dyDescent="0.2">
      <c r="C3184" s="2"/>
    </row>
    <row r="3185" spans="3:3" x14ac:dyDescent="0.2">
      <c r="C3185" s="2"/>
    </row>
    <row r="3186" spans="3:3" x14ac:dyDescent="0.2">
      <c r="C3186" s="2"/>
    </row>
    <row r="3187" spans="3:3" x14ac:dyDescent="0.2">
      <c r="C3187" s="2"/>
    </row>
    <row r="3188" spans="3:3" x14ac:dyDescent="0.2">
      <c r="C3188" s="2"/>
    </row>
    <row r="3189" spans="3:3" x14ac:dyDescent="0.2">
      <c r="C3189" s="2"/>
    </row>
    <row r="3190" spans="3:3" x14ac:dyDescent="0.2">
      <c r="C3190" s="2"/>
    </row>
    <row r="3191" spans="3:3" x14ac:dyDescent="0.2">
      <c r="C3191" s="2"/>
    </row>
    <row r="3192" spans="3:3" x14ac:dyDescent="0.2">
      <c r="C3192" s="2"/>
    </row>
    <row r="3193" spans="3:3" x14ac:dyDescent="0.2">
      <c r="C3193" s="2"/>
    </row>
    <row r="3194" spans="3:3" x14ac:dyDescent="0.2">
      <c r="C3194" s="2"/>
    </row>
    <row r="3195" spans="3:3" x14ac:dyDescent="0.2">
      <c r="C3195" s="2"/>
    </row>
    <row r="3196" spans="3:3" x14ac:dyDescent="0.2">
      <c r="C3196" s="2"/>
    </row>
    <row r="3197" spans="3:3" x14ac:dyDescent="0.2">
      <c r="C3197" s="2"/>
    </row>
    <row r="3198" spans="3:3" x14ac:dyDescent="0.2">
      <c r="C3198" s="2"/>
    </row>
    <row r="3199" spans="3:3" x14ac:dyDescent="0.2">
      <c r="C3199" s="2"/>
    </row>
    <row r="3200" spans="3:3" x14ac:dyDescent="0.2">
      <c r="C3200" s="2"/>
    </row>
    <row r="3201" spans="3:3" x14ac:dyDescent="0.2">
      <c r="C3201" s="2"/>
    </row>
    <row r="3202" spans="3:3" x14ac:dyDescent="0.2">
      <c r="C3202" s="2"/>
    </row>
    <row r="3203" spans="3:3" x14ac:dyDescent="0.2">
      <c r="C3203" s="2"/>
    </row>
    <row r="3204" spans="3:3" x14ac:dyDescent="0.2">
      <c r="C3204" s="2"/>
    </row>
    <row r="3205" spans="3:3" x14ac:dyDescent="0.2">
      <c r="C3205" s="2"/>
    </row>
    <row r="3206" spans="3:3" x14ac:dyDescent="0.2">
      <c r="C3206" s="2"/>
    </row>
    <row r="3207" spans="3:3" x14ac:dyDescent="0.2">
      <c r="C3207" s="2"/>
    </row>
    <row r="3208" spans="3:3" x14ac:dyDescent="0.2">
      <c r="C3208" s="2"/>
    </row>
    <row r="3209" spans="3:3" x14ac:dyDescent="0.2">
      <c r="C3209" s="2"/>
    </row>
    <row r="3210" spans="3:3" x14ac:dyDescent="0.2">
      <c r="C3210" s="2"/>
    </row>
    <row r="3211" spans="3:3" x14ac:dyDescent="0.2">
      <c r="C3211" s="2"/>
    </row>
    <row r="3212" spans="3:3" x14ac:dyDescent="0.2">
      <c r="C3212" s="2"/>
    </row>
    <row r="3213" spans="3:3" x14ac:dyDescent="0.2">
      <c r="C3213" s="2"/>
    </row>
    <row r="3214" spans="3:3" x14ac:dyDescent="0.2">
      <c r="C3214" s="2"/>
    </row>
    <row r="3215" spans="3:3" x14ac:dyDescent="0.2">
      <c r="C3215" s="2"/>
    </row>
    <row r="3216" spans="3:3" x14ac:dyDescent="0.2">
      <c r="C3216" s="2"/>
    </row>
    <row r="3217" spans="3:3" x14ac:dyDescent="0.2">
      <c r="C3217" s="2"/>
    </row>
    <row r="3218" spans="3:3" x14ac:dyDescent="0.2">
      <c r="C3218" s="2"/>
    </row>
    <row r="3219" spans="3:3" x14ac:dyDescent="0.2">
      <c r="C3219" s="2"/>
    </row>
    <row r="3220" spans="3:3" x14ac:dyDescent="0.2">
      <c r="C3220" s="2"/>
    </row>
    <row r="3221" spans="3:3" x14ac:dyDescent="0.2">
      <c r="C3221" s="2"/>
    </row>
    <row r="3222" spans="3:3" x14ac:dyDescent="0.2">
      <c r="C3222" s="2"/>
    </row>
    <row r="3223" spans="3:3" x14ac:dyDescent="0.2">
      <c r="C3223" s="2"/>
    </row>
    <row r="3224" spans="3:3" x14ac:dyDescent="0.2">
      <c r="C3224" s="2"/>
    </row>
    <row r="3225" spans="3:3" x14ac:dyDescent="0.2">
      <c r="C3225" s="2"/>
    </row>
    <row r="3226" spans="3:3" x14ac:dyDescent="0.2">
      <c r="C3226" s="2"/>
    </row>
    <row r="3227" spans="3:3" x14ac:dyDescent="0.2">
      <c r="C3227" s="2"/>
    </row>
    <row r="3228" spans="3:3" x14ac:dyDescent="0.2">
      <c r="C3228" s="2"/>
    </row>
    <row r="3229" spans="3:3" x14ac:dyDescent="0.2">
      <c r="C3229" s="2"/>
    </row>
    <row r="3230" spans="3:3" x14ac:dyDescent="0.2">
      <c r="C3230" s="2"/>
    </row>
    <row r="3231" spans="3:3" x14ac:dyDescent="0.2">
      <c r="C3231" s="2"/>
    </row>
    <row r="3232" spans="3:3" x14ac:dyDescent="0.2">
      <c r="C3232" s="2"/>
    </row>
    <row r="3233" spans="3:3" x14ac:dyDescent="0.2">
      <c r="C3233" s="2"/>
    </row>
    <row r="3234" spans="3:3" x14ac:dyDescent="0.2">
      <c r="C3234" s="2"/>
    </row>
    <row r="3235" spans="3:3" x14ac:dyDescent="0.2">
      <c r="C3235" s="2"/>
    </row>
    <row r="3236" spans="3:3" x14ac:dyDescent="0.2">
      <c r="C3236" s="2"/>
    </row>
    <row r="3237" spans="3:3" x14ac:dyDescent="0.2">
      <c r="C3237" s="2"/>
    </row>
    <row r="3238" spans="3:3" x14ac:dyDescent="0.2">
      <c r="C3238" s="2"/>
    </row>
    <row r="3239" spans="3:3" x14ac:dyDescent="0.2">
      <c r="C3239" s="2"/>
    </row>
    <row r="3240" spans="3:3" x14ac:dyDescent="0.2">
      <c r="C3240" s="2"/>
    </row>
    <row r="3241" spans="3:3" x14ac:dyDescent="0.2">
      <c r="C3241" s="2"/>
    </row>
    <row r="3242" spans="3:3" x14ac:dyDescent="0.2">
      <c r="C3242" s="2"/>
    </row>
    <row r="3243" spans="3:3" x14ac:dyDescent="0.2">
      <c r="C3243" s="2"/>
    </row>
    <row r="3244" spans="3:3" x14ac:dyDescent="0.2">
      <c r="C3244" s="2"/>
    </row>
    <row r="3245" spans="3:3" x14ac:dyDescent="0.2">
      <c r="C3245" s="2"/>
    </row>
    <row r="3246" spans="3:3" x14ac:dyDescent="0.2">
      <c r="C3246" s="2"/>
    </row>
    <row r="3247" spans="3:3" x14ac:dyDescent="0.2">
      <c r="C3247" s="2"/>
    </row>
    <row r="3248" spans="3:3" x14ac:dyDescent="0.2">
      <c r="C3248" s="2"/>
    </row>
    <row r="3249" spans="3:3" x14ac:dyDescent="0.2">
      <c r="C3249" s="2"/>
    </row>
    <row r="3250" spans="3:3" x14ac:dyDescent="0.2">
      <c r="C3250" s="2"/>
    </row>
    <row r="3251" spans="3:3" x14ac:dyDescent="0.2">
      <c r="C3251" s="2"/>
    </row>
    <row r="3252" spans="3:3" x14ac:dyDescent="0.2">
      <c r="C3252" s="2"/>
    </row>
    <row r="3253" spans="3:3" x14ac:dyDescent="0.2">
      <c r="C3253" s="2"/>
    </row>
    <row r="3254" spans="3:3" x14ac:dyDescent="0.2">
      <c r="C3254" s="2"/>
    </row>
    <row r="3255" spans="3:3" x14ac:dyDescent="0.2">
      <c r="C3255" s="2"/>
    </row>
    <row r="3256" spans="3:3" x14ac:dyDescent="0.2">
      <c r="C3256" s="2"/>
    </row>
    <row r="3257" spans="3:3" x14ac:dyDescent="0.2">
      <c r="C3257" s="2"/>
    </row>
    <row r="3258" spans="3:3" x14ac:dyDescent="0.2">
      <c r="C3258" s="2"/>
    </row>
    <row r="3259" spans="3:3" x14ac:dyDescent="0.2">
      <c r="C3259" s="2"/>
    </row>
    <row r="3260" spans="3:3" x14ac:dyDescent="0.2">
      <c r="C3260" s="2"/>
    </row>
    <row r="3261" spans="3:3" x14ac:dyDescent="0.2">
      <c r="C3261" s="2"/>
    </row>
    <row r="3262" spans="3:3" x14ac:dyDescent="0.2">
      <c r="C3262" s="2"/>
    </row>
    <row r="3263" spans="3:3" x14ac:dyDescent="0.2">
      <c r="C3263" s="2"/>
    </row>
    <row r="3264" spans="3:3" x14ac:dyDescent="0.2">
      <c r="C3264" s="2"/>
    </row>
    <row r="3265" spans="3:3" x14ac:dyDescent="0.2">
      <c r="C3265" s="2"/>
    </row>
    <row r="3266" spans="3:3" x14ac:dyDescent="0.2">
      <c r="C3266" s="2"/>
    </row>
    <row r="3267" spans="3:3" x14ac:dyDescent="0.2">
      <c r="C3267" s="2"/>
    </row>
    <row r="3268" spans="3:3" x14ac:dyDescent="0.2">
      <c r="C3268" s="2"/>
    </row>
    <row r="3269" spans="3:3" x14ac:dyDescent="0.2">
      <c r="C3269" s="2"/>
    </row>
    <row r="3270" spans="3:3" x14ac:dyDescent="0.2">
      <c r="C3270" s="2"/>
    </row>
    <row r="3271" spans="3:3" x14ac:dyDescent="0.2">
      <c r="C3271" s="2"/>
    </row>
    <row r="3272" spans="3:3" x14ac:dyDescent="0.2">
      <c r="C3272" s="2"/>
    </row>
    <row r="3273" spans="3:3" x14ac:dyDescent="0.2">
      <c r="C3273" s="2"/>
    </row>
    <row r="3274" spans="3:3" x14ac:dyDescent="0.2">
      <c r="C3274" s="2"/>
    </row>
    <row r="3275" spans="3:3" x14ac:dyDescent="0.2">
      <c r="C3275" s="2"/>
    </row>
    <row r="3276" spans="3:3" x14ac:dyDescent="0.2">
      <c r="C3276" s="2"/>
    </row>
    <row r="3277" spans="3:3" x14ac:dyDescent="0.2">
      <c r="C3277" s="2"/>
    </row>
    <row r="3278" spans="3:3" x14ac:dyDescent="0.2">
      <c r="C3278" s="2"/>
    </row>
    <row r="3279" spans="3:3" x14ac:dyDescent="0.2">
      <c r="C3279" s="2"/>
    </row>
    <row r="3280" spans="3:3" x14ac:dyDescent="0.2">
      <c r="C3280" s="2"/>
    </row>
    <row r="3281" spans="3:3" x14ac:dyDescent="0.2">
      <c r="C3281" s="2"/>
    </row>
    <row r="3282" spans="3:3" x14ac:dyDescent="0.2">
      <c r="C3282" s="2"/>
    </row>
    <row r="3283" spans="3:3" x14ac:dyDescent="0.2">
      <c r="C3283" s="2"/>
    </row>
    <row r="3284" spans="3:3" x14ac:dyDescent="0.2">
      <c r="C3284" s="2"/>
    </row>
    <row r="3285" spans="3:3" x14ac:dyDescent="0.2">
      <c r="C3285" s="2"/>
    </row>
    <row r="3286" spans="3:3" x14ac:dyDescent="0.2">
      <c r="C3286" s="2"/>
    </row>
    <row r="3287" spans="3:3" x14ac:dyDescent="0.2">
      <c r="C3287" s="2"/>
    </row>
    <row r="3288" spans="3:3" x14ac:dyDescent="0.2">
      <c r="C3288" s="2"/>
    </row>
    <row r="3289" spans="3:3" x14ac:dyDescent="0.2">
      <c r="C3289" s="2"/>
    </row>
    <row r="3290" spans="3:3" x14ac:dyDescent="0.2">
      <c r="C3290" s="2"/>
    </row>
    <row r="3291" spans="3:3" x14ac:dyDescent="0.2">
      <c r="C3291" s="2"/>
    </row>
    <row r="3292" spans="3:3" x14ac:dyDescent="0.2">
      <c r="C3292" s="2"/>
    </row>
    <row r="3293" spans="3:3" x14ac:dyDescent="0.2">
      <c r="C3293" s="2"/>
    </row>
    <row r="3294" spans="3:3" x14ac:dyDescent="0.2">
      <c r="C3294" s="2"/>
    </row>
    <row r="3295" spans="3:3" x14ac:dyDescent="0.2">
      <c r="C3295" s="2"/>
    </row>
    <row r="3296" spans="3:3" x14ac:dyDescent="0.2">
      <c r="C3296" s="2"/>
    </row>
    <row r="3297" spans="3:3" x14ac:dyDescent="0.2">
      <c r="C3297" s="2"/>
    </row>
    <row r="3298" spans="3:3" x14ac:dyDescent="0.2">
      <c r="C3298" s="2"/>
    </row>
    <row r="3299" spans="3:3" x14ac:dyDescent="0.2">
      <c r="C3299" s="2"/>
    </row>
    <row r="3300" spans="3:3" x14ac:dyDescent="0.2">
      <c r="C3300" s="2"/>
    </row>
    <row r="3301" spans="3:3" x14ac:dyDescent="0.2">
      <c r="C3301" s="2"/>
    </row>
    <row r="3302" spans="3:3" x14ac:dyDescent="0.2">
      <c r="C3302" s="2"/>
    </row>
    <row r="3303" spans="3:3" x14ac:dyDescent="0.2">
      <c r="C3303" s="2"/>
    </row>
    <row r="3304" spans="3:3" x14ac:dyDescent="0.2">
      <c r="C3304" s="2"/>
    </row>
    <row r="3305" spans="3:3" x14ac:dyDescent="0.2">
      <c r="C3305" s="2"/>
    </row>
    <row r="3306" spans="3:3" x14ac:dyDescent="0.2">
      <c r="C3306" s="2"/>
    </row>
    <row r="3307" spans="3:3" x14ac:dyDescent="0.2">
      <c r="C3307" s="2"/>
    </row>
    <row r="3308" spans="3:3" x14ac:dyDescent="0.2">
      <c r="C3308" s="2"/>
    </row>
    <row r="3309" spans="3:3" x14ac:dyDescent="0.2">
      <c r="C3309" s="2"/>
    </row>
    <row r="3310" spans="3:3" x14ac:dyDescent="0.2">
      <c r="C3310" s="2"/>
    </row>
    <row r="3311" spans="3:3" x14ac:dyDescent="0.2">
      <c r="C3311" s="2"/>
    </row>
    <row r="3312" spans="3:3" x14ac:dyDescent="0.2">
      <c r="C3312" s="2"/>
    </row>
    <row r="3313" spans="3:3" x14ac:dyDescent="0.2">
      <c r="C3313" s="2"/>
    </row>
    <row r="3314" spans="3:3" x14ac:dyDescent="0.2">
      <c r="C3314" s="2"/>
    </row>
    <row r="3315" spans="3:3" x14ac:dyDescent="0.2">
      <c r="C3315" s="2"/>
    </row>
    <row r="3316" spans="3:3" x14ac:dyDescent="0.2">
      <c r="C3316" s="2"/>
    </row>
    <row r="3317" spans="3:3" x14ac:dyDescent="0.2">
      <c r="C3317" s="2"/>
    </row>
    <row r="3318" spans="3:3" x14ac:dyDescent="0.2">
      <c r="C3318" s="2"/>
    </row>
    <row r="3319" spans="3:3" x14ac:dyDescent="0.2">
      <c r="C3319" s="2"/>
    </row>
    <row r="3320" spans="3:3" x14ac:dyDescent="0.2">
      <c r="C3320" s="2"/>
    </row>
    <row r="3321" spans="3:3" x14ac:dyDescent="0.2">
      <c r="C3321" s="2"/>
    </row>
    <row r="3322" spans="3:3" x14ac:dyDescent="0.2">
      <c r="C3322" s="2"/>
    </row>
    <row r="3323" spans="3:3" x14ac:dyDescent="0.2">
      <c r="C3323" s="2"/>
    </row>
    <row r="3324" spans="3:3" x14ac:dyDescent="0.2">
      <c r="C3324" s="2"/>
    </row>
    <row r="3325" spans="3:3" x14ac:dyDescent="0.2">
      <c r="C3325" s="2"/>
    </row>
    <row r="3326" spans="3:3" x14ac:dyDescent="0.2">
      <c r="C3326" s="2"/>
    </row>
    <row r="3327" spans="3:3" x14ac:dyDescent="0.2">
      <c r="C3327" s="2"/>
    </row>
    <row r="3328" spans="3:3" x14ac:dyDescent="0.2">
      <c r="C3328" s="2"/>
    </row>
    <row r="3329" spans="3:3" x14ac:dyDescent="0.2">
      <c r="C3329" s="2"/>
    </row>
    <row r="3330" spans="3:3" x14ac:dyDescent="0.2">
      <c r="C3330" s="2"/>
    </row>
    <row r="3331" spans="3:3" x14ac:dyDescent="0.2">
      <c r="C3331" s="2"/>
    </row>
    <row r="3332" spans="3:3" x14ac:dyDescent="0.2">
      <c r="C3332" s="2"/>
    </row>
    <row r="3333" spans="3:3" x14ac:dyDescent="0.2">
      <c r="C3333" s="2"/>
    </row>
    <row r="3334" spans="3:3" x14ac:dyDescent="0.2">
      <c r="C3334" s="2"/>
    </row>
    <row r="3335" spans="3:3" x14ac:dyDescent="0.2">
      <c r="C3335" s="2"/>
    </row>
    <row r="3336" spans="3:3" x14ac:dyDescent="0.2">
      <c r="C3336" s="2"/>
    </row>
    <row r="3337" spans="3:3" x14ac:dyDescent="0.2">
      <c r="C3337" s="2"/>
    </row>
    <row r="3338" spans="3:3" x14ac:dyDescent="0.2">
      <c r="C3338" s="2"/>
    </row>
    <row r="3339" spans="3:3" x14ac:dyDescent="0.2">
      <c r="C3339" s="2"/>
    </row>
    <row r="3340" spans="3:3" x14ac:dyDescent="0.2">
      <c r="C3340" s="2"/>
    </row>
    <row r="3341" spans="3:3" x14ac:dyDescent="0.2">
      <c r="C3341" s="2"/>
    </row>
    <row r="3342" spans="3:3" x14ac:dyDescent="0.2">
      <c r="C3342" s="2"/>
    </row>
    <row r="3343" spans="3:3" x14ac:dyDescent="0.2">
      <c r="C3343" s="2"/>
    </row>
    <row r="3344" spans="3:3" x14ac:dyDescent="0.2">
      <c r="C3344" s="2"/>
    </row>
    <row r="3345" spans="3:3" x14ac:dyDescent="0.2">
      <c r="C3345" s="2"/>
    </row>
    <row r="3346" spans="3:3" x14ac:dyDescent="0.2">
      <c r="C3346" s="2"/>
    </row>
    <row r="3347" spans="3:3" x14ac:dyDescent="0.2">
      <c r="C3347" s="2"/>
    </row>
    <row r="3348" spans="3:3" x14ac:dyDescent="0.2">
      <c r="C3348" s="2"/>
    </row>
    <row r="3349" spans="3:3" x14ac:dyDescent="0.2">
      <c r="C3349" s="2"/>
    </row>
    <row r="3350" spans="3:3" x14ac:dyDescent="0.2">
      <c r="C3350" s="2"/>
    </row>
    <row r="3351" spans="3:3" x14ac:dyDescent="0.2">
      <c r="C3351" s="2"/>
    </row>
    <row r="3352" spans="3:3" x14ac:dyDescent="0.2">
      <c r="C3352" s="2"/>
    </row>
    <row r="3353" spans="3:3" x14ac:dyDescent="0.2">
      <c r="C3353" s="2"/>
    </row>
    <row r="3354" spans="3:3" x14ac:dyDescent="0.2">
      <c r="C3354" s="2"/>
    </row>
    <row r="3355" spans="3:3" x14ac:dyDescent="0.2">
      <c r="C3355" s="2"/>
    </row>
    <row r="3356" spans="3:3" x14ac:dyDescent="0.2">
      <c r="C3356" s="2"/>
    </row>
    <row r="3357" spans="3:3" x14ac:dyDescent="0.2">
      <c r="C3357" s="2"/>
    </row>
    <row r="3358" spans="3:3" x14ac:dyDescent="0.2">
      <c r="C3358" s="2"/>
    </row>
    <row r="3359" spans="3:3" x14ac:dyDescent="0.2">
      <c r="C3359" s="2"/>
    </row>
    <row r="3360" spans="3:3" x14ac:dyDescent="0.2">
      <c r="C3360" s="2"/>
    </row>
    <row r="3361" spans="3:3" x14ac:dyDescent="0.2">
      <c r="C3361" s="2"/>
    </row>
    <row r="3362" spans="3:3" x14ac:dyDescent="0.2">
      <c r="C3362" s="2"/>
    </row>
    <row r="3363" spans="3:3" x14ac:dyDescent="0.2">
      <c r="C3363" s="2"/>
    </row>
    <row r="3364" spans="3:3" x14ac:dyDescent="0.2">
      <c r="C3364" s="2"/>
    </row>
    <row r="3365" spans="3:3" x14ac:dyDescent="0.2">
      <c r="C3365" s="2"/>
    </row>
    <row r="3366" spans="3:3" x14ac:dyDescent="0.2">
      <c r="C3366" s="2"/>
    </row>
    <row r="3367" spans="3:3" x14ac:dyDescent="0.2">
      <c r="C3367" s="2"/>
    </row>
    <row r="3368" spans="3:3" x14ac:dyDescent="0.2">
      <c r="C3368" s="2"/>
    </row>
    <row r="3369" spans="3:3" x14ac:dyDescent="0.2">
      <c r="C3369" s="2"/>
    </row>
    <row r="3370" spans="3:3" x14ac:dyDescent="0.2">
      <c r="C3370" s="2"/>
    </row>
    <row r="3371" spans="3:3" x14ac:dyDescent="0.2">
      <c r="C3371" s="2"/>
    </row>
    <row r="3372" spans="3:3" x14ac:dyDescent="0.2">
      <c r="C3372" s="2"/>
    </row>
    <row r="3373" spans="3:3" x14ac:dyDescent="0.2">
      <c r="C3373" s="2"/>
    </row>
    <row r="3374" spans="3:3" x14ac:dyDescent="0.2">
      <c r="C3374" s="2"/>
    </row>
    <row r="3375" spans="3:3" x14ac:dyDescent="0.2">
      <c r="C3375" s="2"/>
    </row>
    <row r="3376" spans="3:3" x14ac:dyDescent="0.2">
      <c r="C3376" s="2"/>
    </row>
    <row r="3377" spans="3:3" x14ac:dyDescent="0.2">
      <c r="C3377" s="2"/>
    </row>
    <row r="3378" spans="3:3" x14ac:dyDescent="0.2">
      <c r="C3378" s="2"/>
    </row>
    <row r="3379" spans="3:3" x14ac:dyDescent="0.2">
      <c r="C3379" s="2"/>
    </row>
    <row r="3380" spans="3:3" x14ac:dyDescent="0.2">
      <c r="C3380" s="2"/>
    </row>
    <row r="3381" spans="3:3" x14ac:dyDescent="0.2">
      <c r="C3381" s="2"/>
    </row>
    <row r="3382" spans="3:3" x14ac:dyDescent="0.2">
      <c r="C3382" s="2"/>
    </row>
    <row r="3383" spans="3:3" x14ac:dyDescent="0.2">
      <c r="C3383" s="2"/>
    </row>
    <row r="3384" spans="3:3" x14ac:dyDescent="0.2">
      <c r="C3384" s="2"/>
    </row>
    <row r="3385" spans="3:3" x14ac:dyDescent="0.2">
      <c r="C3385" s="2"/>
    </row>
    <row r="3386" spans="3:3" x14ac:dyDescent="0.2">
      <c r="C3386" s="2"/>
    </row>
    <row r="3387" spans="3:3" x14ac:dyDescent="0.2">
      <c r="C3387" s="2"/>
    </row>
    <row r="3388" spans="3:3" x14ac:dyDescent="0.2">
      <c r="C3388" s="2"/>
    </row>
    <row r="3389" spans="3:3" x14ac:dyDescent="0.2">
      <c r="C3389" s="2"/>
    </row>
    <row r="3390" spans="3:3" x14ac:dyDescent="0.2">
      <c r="C3390" s="2"/>
    </row>
    <row r="3391" spans="3:3" x14ac:dyDescent="0.2">
      <c r="C3391" s="2"/>
    </row>
    <row r="3392" spans="3:3" x14ac:dyDescent="0.2">
      <c r="C3392" s="2"/>
    </row>
    <row r="3393" spans="3:3" x14ac:dyDescent="0.2">
      <c r="C3393" s="2"/>
    </row>
    <row r="3394" spans="3:3" x14ac:dyDescent="0.2">
      <c r="C3394" s="2"/>
    </row>
    <row r="3395" spans="3:3" x14ac:dyDescent="0.2">
      <c r="C3395" s="2"/>
    </row>
    <row r="3396" spans="3:3" x14ac:dyDescent="0.2">
      <c r="C3396" s="2"/>
    </row>
    <row r="3397" spans="3:3" x14ac:dyDescent="0.2">
      <c r="C3397" s="2"/>
    </row>
    <row r="3398" spans="3:3" x14ac:dyDescent="0.2">
      <c r="C3398" s="2"/>
    </row>
    <row r="3399" spans="3:3" x14ac:dyDescent="0.2">
      <c r="C3399" s="2"/>
    </row>
    <row r="3400" spans="3:3" x14ac:dyDescent="0.2">
      <c r="C3400" s="2"/>
    </row>
    <row r="3401" spans="3:3" x14ac:dyDescent="0.2">
      <c r="C3401" s="2"/>
    </row>
    <row r="3402" spans="3:3" x14ac:dyDescent="0.2">
      <c r="C3402" s="2"/>
    </row>
    <row r="3403" spans="3:3" x14ac:dyDescent="0.2">
      <c r="C3403" s="2"/>
    </row>
    <row r="3404" spans="3:3" x14ac:dyDescent="0.2">
      <c r="C3404" s="2"/>
    </row>
    <row r="3405" spans="3:3" x14ac:dyDescent="0.2">
      <c r="C3405" s="2"/>
    </row>
    <row r="3406" spans="3:3" x14ac:dyDescent="0.2">
      <c r="C3406" s="2"/>
    </row>
    <row r="3407" spans="3:3" x14ac:dyDescent="0.2">
      <c r="C3407" s="2"/>
    </row>
    <row r="3408" spans="3:3" x14ac:dyDescent="0.2">
      <c r="C3408" s="2"/>
    </row>
    <row r="3409" spans="3:3" x14ac:dyDescent="0.2">
      <c r="C3409" s="2"/>
    </row>
    <row r="3410" spans="3:3" x14ac:dyDescent="0.2">
      <c r="C3410" s="2"/>
    </row>
    <row r="3411" spans="3:3" x14ac:dyDescent="0.2">
      <c r="C3411" s="2"/>
    </row>
    <row r="3412" spans="3:3" x14ac:dyDescent="0.2">
      <c r="C3412" s="2"/>
    </row>
    <row r="3413" spans="3:3" x14ac:dyDescent="0.2">
      <c r="C3413" s="2"/>
    </row>
    <row r="3414" spans="3:3" x14ac:dyDescent="0.2">
      <c r="C3414" s="2"/>
    </row>
    <row r="3415" spans="3:3" x14ac:dyDescent="0.2">
      <c r="C3415" s="2"/>
    </row>
    <row r="3416" spans="3:3" x14ac:dyDescent="0.2">
      <c r="C3416" s="2"/>
    </row>
    <row r="3417" spans="3:3" x14ac:dyDescent="0.2">
      <c r="C3417" s="2"/>
    </row>
    <row r="3418" spans="3:3" x14ac:dyDescent="0.2">
      <c r="C3418" s="2"/>
    </row>
    <row r="3419" spans="3:3" x14ac:dyDescent="0.2">
      <c r="C3419" s="2"/>
    </row>
    <row r="3420" spans="3:3" x14ac:dyDescent="0.2">
      <c r="C3420" s="2"/>
    </row>
    <row r="3421" spans="3:3" x14ac:dyDescent="0.2">
      <c r="C3421" s="2"/>
    </row>
    <row r="3422" spans="3:3" x14ac:dyDescent="0.2">
      <c r="C3422" s="2"/>
    </row>
    <row r="3423" spans="3:3" x14ac:dyDescent="0.2">
      <c r="C3423" s="2"/>
    </row>
    <row r="3424" spans="3:3" x14ac:dyDescent="0.2">
      <c r="C3424" s="2"/>
    </row>
    <row r="3425" spans="3:3" x14ac:dyDescent="0.2">
      <c r="C3425" s="2"/>
    </row>
    <row r="3426" spans="3:3" x14ac:dyDescent="0.2">
      <c r="C3426" s="2"/>
    </row>
    <row r="3427" spans="3:3" x14ac:dyDescent="0.2">
      <c r="C3427" s="2"/>
    </row>
    <row r="3428" spans="3:3" x14ac:dyDescent="0.2">
      <c r="C3428" s="2"/>
    </row>
    <row r="3429" spans="3:3" x14ac:dyDescent="0.2">
      <c r="C3429" s="2"/>
    </row>
    <row r="3430" spans="3:3" x14ac:dyDescent="0.2">
      <c r="C3430" s="2"/>
    </row>
    <row r="3431" spans="3:3" x14ac:dyDescent="0.2">
      <c r="C3431" s="2"/>
    </row>
    <row r="3432" spans="3:3" x14ac:dyDescent="0.2">
      <c r="C3432" s="2"/>
    </row>
    <row r="3433" spans="3:3" x14ac:dyDescent="0.2">
      <c r="C3433" s="2"/>
    </row>
    <row r="3434" spans="3:3" x14ac:dyDescent="0.2">
      <c r="C3434" s="2"/>
    </row>
    <row r="3435" spans="3:3" x14ac:dyDescent="0.2">
      <c r="C3435" s="2"/>
    </row>
    <row r="3436" spans="3:3" x14ac:dyDescent="0.2">
      <c r="C3436" s="2"/>
    </row>
    <row r="3437" spans="3:3" x14ac:dyDescent="0.2">
      <c r="C3437" s="2"/>
    </row>
    <row r="3438" spans="3:3" x14ac:dyDescent="0.2">
      <c r="C3438" s="2"/>
    </row>
    <row r="3439" spans="3:3" x14ac:dyDescent="0.2">
      <c r="C3439" s="2"/>
    </row>
    <row r="3440" spans="3:3" x14ac:dyDescent="0.2">
      <c r="C3440" s="2"/>
    </row>
    <row r="3441" spans="3:3" x14ac:dyDescent="0.2">
      <c r="C3441" s="2"/>
    </row>
    <row r="3442" spans="3:3" x14ac:dyDescent="0.2">
      <c r="C3442" s="2"/>
    </row>
    <row r="3443" spans="3:3" x14ac:dyDescent="0.2">
      <c r="C3443" s="2"/>
    </row>
    <row r="3444" spans="3:3" x14ac:dyDescent="0.2">
      <c r="C3444" s="2"/>
    </row>
    <row r="3445" spans="3:3" x14ac:dyDescent="0.2">
      <c r="C3445" s="2"/>
    </row>
    <row r="3446" spans="3:3" x14ac:dyDescent="0.2">
      <c r="C3446" s="2"/>
    </row>
    <row r="3447" spans="3:3" x14ac:dyDescent="0.2">
      <c r="C3447" s="2"/>
    </row>
    <row r="3448" spans="3:3" x14ac:dyDescent="0.2">
      <c r="C3448" s="2"/>
    </row>
    <row r="3449" spans="3:3" x14ac:dyDescent="0.2">
      <c r="C3449" s="2"/>
    </row>
    <row r="3450" spans="3:3" x14ac:dyDescent="0.2">
      <c r="C3450" s="2"/>
    </row>
    <row r="3451" spans="3:3" x14ac:dyDescent="0.2">
      <c r="C3451" s="2"/>
    </row>
    <row r="3452" spans="3:3" x14ac:dyDescent="0.2">
      <c r="C3452" s="2"/>
    </row>
    <row r="3453" spans="3:3" x14ac:dyDescent="0.2">
      <c r="C3453" s="2"/>
    </row>
    <row r="3454" spans="3:3" x14ac:dyDescent="0.2">
      <c r="C3454" s="2"/>
    </row>
    <row r="3455" spans="3:3" x14ac:dyDescent="0.2">
      <c r="C3455" s="2"/>
    </row>
    <row r="3456" spans="3:3" x14ac:dyDescent="0.2">
      <c r="C3456" s="2"/>
    </row>
    <row r="3457" spans="3:3" x14ac:dyDescent="0.2">
      <c r="C3457" s="2"/>
    </row>
    <row r="3458" spans="3:3" x14ac:dyDescent="0.2">
      <c r="C3458" s="2"/>
    </row>
    <row r="3459" spans="3:3" x14ac:dyDescent="0.2">
      <c r="C3459" s="2"/>
    </row>
    <row r="3460" spans="3:3" x14ac:dyDescent="0.2">
      <c r="C3460" s="2"/>
    </row>
    <row r="3461" spans="3:3" x14ac:dyDescent="0.2">
      <c r="C3461" s="2"/>
    </row>
    <row r="3462" spans="3:3" x14ac:dyDescent="0.2">
      <c r="C3462" s="2"/>
    </row>
    <row r="3463" spans="3:3" x14ac:dyDescent="0.2">
      <c r="C3463" s="2"/>
    </row>
    <row r="3464" spans="3:3" x14ac:dyDescent="0.2">
      <c r="C3464" s="2"/>
    </row>
    <row r="3465" spans="3:3" x14ac:dyDescent="0.2">
      <c r="C3465" s="2"/>
    </row>
    <row r="3466" spans="3:3" x14ac:dyDescent="0.2">
      <c r="C3466" s="2"/>
    </row>
    <row r="3467" spans="3:3" x14ac:dyDescent="0.2">
      <c r="C3467" s="2"/>
    </row>
    <row r="3468" spans="3:3" x14ac:dyDescent="0.2">
      <c r="C3468" s="2"/>
    </row>
    <row r="3469" spans="3:3" x14ac:dyDescent="0.2">
      <c r="C3469" s="2"/>
    </row>
    <row r="3470" spans="3:3" x14ac:dyDescent="0.2">
      <c r="C3470" s="2"/>
    </row>
    <row r="3471" spans="3:3" x14ac:dyDescent="0.2">
      <c r="C3471" s="2"/>
    </row>
    <row r="3472" spans="3:3" x14ac:dyDescent="0.2">
      <c r="C3472" s="2"/>
    </row>
    <row r="3473" spans="3:3" x14ac:dyDescent="0.2">
      <c r="C3473" s="2"/>
    </row>
    <row r="3474" spans="3:3" x14ac:dyDescent="0.2">
      <c r="C3474" s="2"/>
    </row>
    <row r="3475" spans="3:3" x14ac:dyDescent="0.2">
      <c r="C3475" s="2"/>
    </row>
    <row r="3476" spans="3:3" x14ac:dyDescent="0.2">
      <c r="C3476" s="2"/>
    </row>
    <row r="3477" spans="3:3" x14ac:dyDescent="0.2">
      <c r="C3477" s="2"/>
    </row>
    <row r="3478" spans="3:3" x14ac:dyDescent="0.2">
      <c r="C3478" s="2"/>
    </row>
    <row r="3479" spans="3:3" x14ac:dyDescent="0.2">
      <c r="C3479" s="2"/>
    </row>
    <row r="3480" spans="3:3" x14ac:dyDescent="0.2">
      <c r="C3480" s="2"/>
    </row>
    <row r="3481" spans="3:3" x14ac:dyDescent="0.2">
      <c r="C3481" s="2"/>
    </row>
    <row r="3482" spans="3:3" x14ac:dyDescent="0.2">
      <c r="C3482" s="2"/>
    </row>
    <row r="3483" spans="3:3" x14ac:dyDescent="0.2">
      <c r="C3483" s="2"/>
    </row>
    <row r="3484" spans="3:3" x14ac:dyDescent="0.2">
      <c r="C3484" s="2"/>
    </row>
    <row r="3485" spans="3:3" x14ac:dyDescent="0.2">
      <c r="C3485" s="2"/>
    </row>
    <row r="3486" spans="3:3" x14ac:dyDescent="0.2">
      <c r="C3486" s="2"/>
    </row>
    <row r="3487" spans="3:3" x14ac:dyDescent="0.2">
      <c r="C3487" s="2"/>
    </row>
    <row r="3488" spans="3:3" x14ac:dyDescent="0.2">
      <c r="C3488" s="2"/>
    </row>
    <row r="3489" spans="3:3" x14ac:dyDescent="0.2">
      <c r="C3489" s="2"/>
    </row>
    <row r="3490" spans="3:3" x14ac:dyDescent="0.2">
      <c r="C3490" s="2"/>
    </row>
    <row r="3491" spans="3:3" x14ac:dyDescent="0.2">
      <c r="C3491" s="2"/>
    </row>
    <row r="3492" spans="3:3" x14ac:dyDescent="0.2">
      <c r="C3492" s="2"/>
    </row>
    <row r="3493" spans="3:3" x14ac:dyDescent="0.2">
      <c r="C3493" s="2"/>
    </row>
    <row r="3494" spans="3:3" x14ac:dyDescent="0.2">
      <c r="C3494" s="2"/>
    </row>
    <row r="3495" spans="3:3" x14ac:dyDescent="0.2">
      <c r="C3495" s="2"/>
    </row>
    <row r="3496" spans="3:3" x14ac:dyDescent="0.2">
      <c r="C3496" s="2"/>
    </row>
    <row r="3497" spans="3:3" x14ac:dyDescent="0.2">
      <c r="C3497" s="2"/>
    </row>
    <row r="3498" spans="3:3" x14ac:dyDescent="0.2">
      <c r="C3498" s="2"/>
    </row>
    <row r="3499" spans="3:3" x14ac:dyDescent="0.2">
      <c r="C3499" s="2"/>
    </row>
    <row r="3500" spans="3:3" x14ac:dyDescent="0.2">
      <c r="C3500" s="2"/>
    </row>
    <row r="3501" spans="3:3" x14ac:dyDescent="0.2">
      <c r="C3501" s="2"/>
    </row>
    <row r="3502" spans="3:3" x14ac:dyDescent="0.2">
      <c r="C3502" s="2"/>
    </row>
    <row r="3503" spans="3:3" x14ac:dyDescent="0.2">
      <c r="C3503" s="2"/>
    </row>
    <row r="3504" spans="3:3" x14ac:dyDescent="0.2">
      <c r="C3504" s="2"/>
    </row>
    <row r="3505" spans="3:3" x14ac:dyDescent="0.2">
      <c r="C3505" s="2"/>
    </row>
    <row r="3506" spans="3:3" x14ac:dyDescent="0.2">
      <c r="C3506" s="2"/>
    </row>
    <row r="3507" spans="3:3" x14ac:dyDescent="0.2">
      <c r="C3507" s="2"/>
    </row>
    <row r="3508" spans="3:3" x14ac:dyDescent="0.2">
      <c r="C3508" s="2"/>
    </row>
    <row r="3509" spans="3:3" x14ac:dyDescent="0.2">
      <c r="C3509" s="2"/>
    </row>
    <row r="3510" spans="3:3" x14ac:dyDescent="0.2">
      <c r="C3510" s="2"/>
    </row>
    <row r="3511" spans="3:3" x14ac:dyDescent="0.2">
      <c r="C3511" s="2"/>
    </row>
    <row r="3512" spans="3:3" x14ac:dyDescent="0.2">
      <c r="C3512" s="2"/>
    </row>
    <row r="3513" spans="3:3" x14ac:dyDescent="0.2">
      <c r="C3513" s="2"/>
    </row>
    <row r="3514" spans="3:3" x14ac:dyDescent="0.2">
      <c r="C3514" s="2"/>
    </row>
    <row r="3515" spans="3:3" x14ac:dyDescent="0.2">
      <c r="C3515" s="2"/>
    </row>
    <row r="3516" spans="3:3" x14ac:dyDescent="0.2">
      <c r="C3516" s="2"/>
    </row>
    <row r="3517" spans="3:3" x14ac:dyDescent="0.2">
      <c r="C3517" s="2"/>
    </row>
    <row r="3518" spans="3:3" x14ac:dyDescent="0.2">
      <c r="C3518" s="2"/>
    </row>
    <row r="3519" spans="3:3" x14ac:dyDescent="0.2">
      <c r="C3519" s="2"/>
    </row>
    <row r="3520" spans="3:3" x14ac:dyDescent="0.2">
      <c r="C3520" s="2"/>
    </row>
    <row r="3521" spans="3:3" x14ac:dyDescent="0.2">
      <c r="C3521" s="2"/>
    </row>
    <row r="3522" spans="3:3" x14ac:dyDescent="0.2">
      <c r="C3522" s="2"/>
    </row>
    <row r="3523" spans="3:3" x14ac:dyDescent="0.2">
      <c r="C3523" s="2"/>
    </row>
    <row r="3524" spans="3:3" x14ac:dyDescent="0.2">
      <c r="C3524" s="2"/>
    </row>
    <row r="3525" spans="3:3" x14ac:dyDescent="0.2">
      <c r="C3525" s="2"/>
    </row>
    <row r="3526" spans="3:3" x14ac:dyDescent="0.2">
      <c r="C3526" s="2"/>
    </row>
    <row r="3527" spans="3:3" x14ac:dyDescent="0.2">
      <c r="C3527" s="2"/>
    </row>
    <row r="3528" spans="3:3" x14ac:dyDescent="0.2">
      <c r="C3528" s="2"/>
    </row>
    <row r="3529" spans="3:3" x14ac:dyDescent="0.2">
      <c r="C3529" s="2"/>
    </row>
    <row r="3530" spans="3:3" x14ac:dyDescent="0.2">
      <c r="C3530" s="2"/>
    </row>
    <row r="3531" spans="3:3" x14ac:dyDescent="0.2">
      <c r="C3531" s="2"/>
    </row>
    <row r="3532" spans="3:3" x14ac:dyDescent="0.2">
      <c r="C3532" s="2"/>
    </row>
    <row r="3533" spans="3:3" x14ac:dyDescent="0.2">
      <c r="C3533" s="2"/>
    </row>
    <row r="3534" spans="3:3" x14ac:dyDescent="0.2">
      <c r="C3534" s="2"/>
    </row>
    <row r="3535" spans="3:3" x14ac:dyDescent="0.2">
      <c r="C3535" s="2"/>
    </row>
    <row r="3536" spans="3:3" x14ac:dyDescent="0.2">
      <c r="C3536" s="2"/>
    </row>
    <row r="3537" spans="3:3" x14ac:dyDescent="0.2">
      <c r="C3537" s="2"/>
    </row>
    <row r="3538" spans="3:3" x14ac:dyDescent="0.2">
      <c r="C3538" s="2"/>
    </row>
    <row r="3539" spans="3:3" x14ac:dyDescent="0.2">
      <c r="C3539" s="2"/>
    </row>
    <row r="3540" spans="3:3" x14ac:dyDescent="0.2">
      <c r="C3540" s="2"/>
    </row>
    <row r="3541" spans="3:3" x14ac:dyDescent="0.2">
      <c r="C3541" s="2"/>
    </row>
    <row r="3542" spans="3:3" x14ac:dyDescent="0.2">
      <c r="C3542" s="2"/>
    </row>
    <row r="3543" spans="3:3" x14ac:dyDescent="0.2">
      <c r="C3543" s="2"/>
    </row>
    <row r="3544" spans="3:3" x14ac:dyDescent="0.2">
      <c r="C3544" s="2"/>
    </row>
    <row r="3545" spans="3:3" x14ac:dyDescent="0.2">
      <c r="C3545" s="2"/>
    </row>
    <row r="3546" spans="3:3" x14ac:dyDescent="0.2">
      <c r="C3546" s="2"/>
    </row>
    <row r="3547" spans="3:3" x14ac:dyDescent="0.2">
      <c r="C3547" s="2"/>
    </row>
    <row r="3548" spans="3:3" x14ac:dyDescent="0.2">
      <c r="C3548" s="2"/>
    </row>
    <row r="3549" spans="3:3" x14ac:dyDescent="0.2">
      <c r="C3549" s="2"/>
    </row>
    <row r="3550" spans="3:3" x14ac:dyDescent="0.2">
      <c r="C3550" s="2"/>
    </row>
    <row r="3551" spans="3:3" x14ac:dyDescent="0.2">
      <c r="C3551" s="2"/>
    </row>
    <row r="3552" spans="3:3" x14ac:dyDescent="0.2">
      <c r="C3552" s="2"/>
    </row>
    <row r="3553" spans="3:3" x14ac:dyDescent="0.2">
      <c r="C3553" s="2"/>
    </row>
    <row r="3554" spans="3:3" x14ac:dyDescent="0.2">
      <c r="C3554" s="2"/>
    </row>
    <row r="3555" spans="3:3" x14ac:dyDescent="0.2">
      <c r="C3555" s="2"/>
    </row>
    <row r="3556" spans="3:3" x14ac:dyDescent="0.2">
      <c r="C3556" s="2"/>
    </row>
    <row r="3557" spans="3:3" x14ac:dyDescent="0.2">
      <c r="C3557" s="2"/>
    </row>
    <row r="3558" spans="3:3" x14ac:dyDescent="0.2">
      <c r="C3558" s="2"/>
    </row>
    <row r="3559" spans="3:3" x14ac:dyDescent="0.2">
      <c r="C3559" s="2"/>
    </row>
    <row r="3560" spans="3:3" x14ac:dyDescent="0.2">
      <c r="C3560" s="2"/>
    </row>
    <row r="3561" spans="3:3" x14ac:dyDescent="0.2">
      <c r="C3561" s="2"/>
    </row>
    <row r="3562" spans="3:3" x14ac:dyDescent="0.2">
      <c r="C3562" s="2"/>
    </row>
    <row r="3563" spans="3:3" x14ac:dyDescent="0.2">
      <c r="C3563" s="2"/>
    </row>
    <row r="3564" spans="3:3" x14ac:dyDescent="0.2">
      <c r="C3564" s="2"/>
    </row>
    <row r="3565" spans="3:3" x14ac:dyDescent="0.2">
      <c r="C3565" s="2"/>
    </row>
    <row r="3566" spans="3:3" x14ac:dyDescent="0.2">
      <c r="C3566" s="2"/>
    </row>
    <row r="3567" spans="3:3" x14ac:dyDescent="0.2">
      <c r="C3567" s="2"/>
    </row>
    <row r="3568" spans="3:3" x14ac:dyDescent="0.2">
      <c r="C3568" s="2"/>
    </row>
    <row r="3569" spans="3:3" x14ac:dyDescent="0.2">
      <c r="C3569" s="2"/>
    </row>
    <row r="3570" spans="3:3" x14ac:dyDescent="0.2">
      <c r="C3570" s="2"/>
    </row>
    <row r="3571" spans="3:3" x14ac:dyDescent="0.2">
      <c r="C3571" s="2"/>
    </row>
    <row r="3572" spans="3:3" x14ac:dyDescent="0.2">
      <c r="C3572" s="2"/>
    </row>
    <row r="3573" spans="3:3" x14ac:dyDescent="0.2">
      <c r="C3573" s="2"/>
    </row>
    <row r="3574" spans="3:3" x14ac:dyDescent="0.2">
      <c r="C3574" s="2"/>
    </row>
    <row r="3575" spans="3:3" x14ac:dyDescent="0.2">
      <c r="C3575" s="2"/>
    </row>
    <row r="3576" spans="3:3" x14ac:dyDescent="0.2">
      <c r="C3576" s="2"/>
    </row>
    <row r="3577" spans="3:3" x14ac:dyDescent="0.2">
      <c r="C3577" s="2"/>
    </row>
    <row r="3578" spans="3:3" x14ac:dyDescent="0.2">
      <c r="C3578" s="2"/>
    </row>
    <row r="3579" spans="3:3" x14ac:dyDescent="0.2">
      <c r="C3579" s="2"/>
    </row>
    <row r="3580" spans="3:3" x14ac:dyDescent="0.2">
      <c r="C3580" s="2"/>
    </row>
    <row r="3581" spans="3:3" x14ac:dyDescent="0.2">
      <c r="C3581" s="2"/>
    </row>
    <row r="3582" spans="3:3" x14ac:dyDescent="0.2">
      <c r="C3582" s="2"/>
    </row>
    <row r="3583" spans="3:3" x14ac:dyDescent="0.2">
      <c r="C3583" s="2"/>
    </row>
    <row r="3584" spans="3:3" x14ac:dyDescent="0.2">
      <c r="C3584" s="2"/>
    </row>
    <row r="3585" spans="3:3" x14ac:dyDescent="0.2">
      <c r="C3585" s="2"/>
    </row>
    <row r="3586" spans="3:3" x14ac:dyDescent="0.2">
      <c r="C3586" s="2"/>
    </row>
    <row r="3587" spans="3:3" x14ac:dyDescent="0.2">
      <c r="C3587" s="2"/>
    </row>
    <row r="3588" spans="3:3" x14ac:dyDescent="0.2">
      <c r="C3588" s="2"/>
    </row>
    <row r="3589" spans="3:3" x14ac:dyDescent="0.2">
      <c r="C3589" s="2"/>
    </row>
    <row r="3590" spans="3:3" x14ac:dyDescent="0.2">
      <c r="C3590" s="2"/>
    </row>
    <row r="3591" spans="3:3" x14ac:dyDescent="0.2">
      <c r="C3591" s="2"/>
    </row>
    <row r="3592" spans="3:3" x14ac:dyDescent="0.2">
      <c r="C3592" s="2"/>
    </row>
    <row r="3593" spans="3:3" x14ac:dyDescent="0.2">
      <c r="C3593" s="2"/>
    </row>
    <row r="3594" spans="3:3" x14ac:dyDescent="0.2">
      <c r="C3594" s="2"/>
    </row>
    <row r="3595" spans="3:3" x14ac:dyDescent="0.2">
      <c r="C3595" s="2"/>
    </row>
    <row r="3596" spans="3:3" x14ac:dyDescent="0.2">
      <c r="C3596" s="2"/>
    </row>
    <row r="3597" spans="3:3" x14ac:dyDescent="0.2">
      <c r="C3597" s="2"/>
    </row>
    <row r="3598" spans="3:3" x14ac:dyDescent="0.2">
      <c r="C3598" s="2"/>
    </row>
    <row r="3599" spans="3:3" x14ac:dyDescent="0.2">
      <c r="C3599" s="2"/>
    </row>
    <row r="3600" spans="3:3" x14ac:dyDescent="0.2">
      <c r="C3600" s="2"/>
    </row>
    <row r="3601" spans="3:3" x14ac:dyDescent="0.2">
      <c r="C3601" s="2"/>
    </row>
    <row r="3602" spans="3:3" x14ac:dyDescent="0.2">
      <c r="C3602" s="2"/>
    </row>
    <row r="3603" spans="3:3" x14ac:dyDescent="0.2">
      <c r="C3603" s="2"/>
    </row>
    <row r="3604" spans="3:3" x14ac:dyDescent="0.2">
      <c r="C3604" s="2"/>
    </row>
    <row r="3605" spans="3:3" x14ac:dyDescent="0.2">
      <c r="C3605" s="2"/>
    </row>
    <row r="3606" spans="3:3" x14ac:dyDescent="0.2">
      <c r="C3606" s="2"/>
    </row>
    <row r="3607" spans="3:3" x14ac:dyDescent="0.2">
      <c r="C3607" s="2"/>
    </row>
    <row r="3608" spans="3:3" x14ac:dyDescent="0.2">
      <c r="C3608" s="2"/>
    </row>
    <row r="3609" spans="3:3" x14ac:dyDescent="0.2">
      <c r="C3609" s="2"/>
    </row>
    <row r="3610" spans="3:3" x14ac:dyDescent="0.2">
      <c r="C3610" s="2"/>
    </row>
    <row r="3611" spans="3:3" x14ac:dyDescent="0.2">
      <c r="C3611" s="2"/>
    </row>
    <row r="3612" spans="3:3" x14ac:dyDescent="0.2">
      <c r="C3612" s="2"/>
    </row>
    <row r="3613" spans="3:3" x14ac:dyDescent="0.2">
      <c r="C3613" s="2"/>
    </row>
    <row r="3614" spans="3:3" x14ac:dyDescent="0.2">
      <c r="C3614" s="2"/>
    </row>
    <row r="3615" spans="3:3" x14ac:dyDescent="0.2">
      <c r="C3615" s="2"/>
    </row>
    <row r="3616" spans="3:3" x14ac:dyDescent="0.2">
      <c r="C3616" s="2"/>
    </row>
    <row r="3617" spans="3:3" x14ac:dyDescent="0.2">
      <c r="C3617" s="2"/>
    </row>
    <row r="3618" spans="3:3" x14ac:dyDescent="0.2">
      <c r="C3618" s="2"/>
    </row>
    <row r="3619" spans="3:3" x14ac:dyDescent="0.2">
      <c r="C3619" s="2"/>
    </row>
    <row r="3620" spans="3:3" x14ac:dyDescent="0.2">
      <c r="C3620" s="2"/>
    </row>
    <row r="3621" spans="3:3" x14ac:dyDescent="0.2">
      <c r="C3621" s="2"/>
    </row>
    <row r="3622" spans="3:3" x14ac:dyDescent="0.2">
      <c r="C3622" s="2"/>
    </row>
    <row r="3623" spans="3:3" x14ac:dyDescent="0.2">
      <c r="C3623" s="2"/>
    </row>
    <row r="3624" spans="3:3" x14ac:dyDescent="0.2">
      <c r="C3624" s="2"/>
    </row>
    <row r="3625" spans="3:3" x14ac:dyDescent="0.2">
      <c r="C3625" s="2"/>
    </row>
    <row r="3626" spans="3:3" x14ac:dyDescent="0.2">
      <c r="C3626" s="2"/>
    </row>
    <row r="3627" spans="3:3" x14ac:dyDescent="0.2">
      <c r="C3627" s="2"/>
    </row>
    <row r="3628" spans="3:3" x14ac:dyDescent="0.2">
      <c r="C3628" s="2"/>
    </row>
    <row r="3629" spans="3:3" x14ac:dyDescent="0.2">
      <c r="C3629" s="2"/>
    </row>
    <row r="3630" spans="3:3" x14ac:dyDescent="0.2">
      <c r="C3630" s="2"/>
    </row>
    <row r="3631" spans="3:3" x14ac:dyDescent="0.2">
      <c r="C3631" s="2"/>
    </row>
    <row r="3632" spans="3:3" x14ac:dyDescent="0.2">
      <c r="C3632" s="2"/>
    </row>
    <row r="3633" spans="3:3" x14ac:dyDescent="0.2">
      <c r="C3633" s="2"/>
    </row>
    <row r="3634" spans="3:3" x14ac:dyDescent="0.2">
      <c r="C3634" s="2"/>
    </row>
    <row r="3635" spans="3:3" x14ac:dyDescent="0.2">
      <c r="C3635" s="2"/>
    </row>
    <row r="3636" spans="3:3" x14ac:dyDescent="0.2">
      <c r="C3636" s="2"/>
    </row>
    <row r="3637" spans="3:3" x14ac:dyDescent="0.2">
      <c r="C3637" s="2"/>
    </row>
    <row r="3638" spans="3:3" x14ac:dyDescent="0.2">
      <c r="C3638" s="2"/>
    </row>
    <row r="3639" spans="3:3" x14ac:dyDescent="0.2">
      <c r="C3639" s="2"/>
    </row>
    <row r="3640" spans="3:3" x14ac:dyDescent="0.2">
      <c r="C3640" s="2"/>
    </row>
    <row r="3641" spans="3:3" x14ac:dyDescent="0.2">
      <c r="C3641" s="2"/>
    </row>
    <row r="3642" spans="3:3" x14ac:dyDescent="0.2">
      <c r="C3642" s="2"/>
    </row>
    <row r="3643" spans="3:3" x14ac:dyDescent="0.2">
      <c r="C3643" s="2"/>
    </row>
    <row r="3644" spans="3:3" x14ac:dyDescent="0.2">
      <c r="C3644" s="2"/>
    </row>
    <row r="3645" spans="3:3" x14ac:dyDescent="0.2">
      <c r="C3645" s="2"/>
    </row>
    <row r="3646" spans="3:3" x14ac:dyDescent="0.2">
      <c r="C3646" s="2"/>
    </row>
    <row r="3647" spans="3:3" x14ac:dyDescent="0.2">
      <c r="C3647" s="2"/>
    </row>
    <row r="3648" spans="3:3" x14ac:dyDescent="0.2">
      <c r="C3648" s="2"/>
    </row>
    <row r="3649" spans="3:3" x14ac:dyDescent="0.2">
      <c r="C3649" s="2"/>
    </row>
    <row r="3650" spans="3:3" x14ac:dyDescent="0.2">
      <c r="C3650" s="2"/>
    </row>
    <row r="3651" spans="3:3" x14ac:dyDescent="0.2">
      <c r="C3651" s="2"/>
    </row>
    <row r="3652" spans="3:3" x14ac:dyDescent="0.2">
      <c r="C3652" s="2"/>
    </row>
    <row r="3653" spans="3:3" x14ac:dyDescent="0.2">
      <c r="C3653" s="2"/>
    </row>
    <row r="3654" spans="3:3" x14ac:dyDescent="0.2">
      <c r="C3654" s="2"/>
    </row>
    <row r="3655" spans="3:3" x14ac:dyDescent="0.2">
      <c r="C3655" s="2"/>
    </row>
    <row r="3656" spans="3:3" x14ac:dyDescent="0.2">
      <c r="C3656" s="2"/>
    </row>
    <row r="3657" spans="3:3" x14ac:dyDescent="0.2">
      <c r="C3657" s="2"/>
    </row>
    <row r="3658" spans="3:3" x14ac:dyDescent="0.2">
      <c r="C3658" s="2"/>
    </row>
    <row r="3659" spans="3:3" x14ac:dyDescent="0.2">
      <c r="C3659" s="2"/>
    </row>
    <row r="3660" spans="3:3" x14ac:dyDescent="0.2">
      <c r="C3660" s="2"/>
    </row>
    <row r="3661" spans="3:3" x14ac:dyDescent="0.2">
      <c r="C3661" s="2"/>
    </row>
    <row r="3662" spans="3:3" x14ac:dyDescent="0.2">
      <c r="C3662" s="2"/>
    </row>
    <row r="3663" spans="3:3" x14ac:dyDescent="0.2">
      <c r="C3663" s="2"/>
    </row>
    <row r="3664" spans="3:3" x14ac:dyDescent="0.2">
      <c r="C3664" s="2"/>
    </row>
    <row r="3665" spans="3:3" x14ac:dyDescent="0.2">
      <c r="C3665" s="2"/>
    </row>
    <row r="3666" spans="3:3" x14ac:dyDescent="0.2">
      <c r="C3666" s="2"/>
    </row>
    <row r="3667" spans="3:3" x14ac:dyDescent="0.2">
      <c r="C3667" s="2"/>
    </row>
    <row r="3668" spans="3:3" x14ac:dyDescent="0.2">
      <c r="C3668" s="2"/>
    </row>
    <row r="3669" spans="3:3" x14ac:dyDescent="0.2">
      <c r="C3669" s="2"/>
    </row>
    <row r="3670" spans="3:3" x14ac:dyDescent="0.2">
      <c r="C3670" s="2"/>
    </row>
    <row r="3671" spans="3:3" x14ac:dyDescent="0.2">
      <c r="C3671" s="2"/>
    </row>
    <row r="3672" spans="3:3" x14ac:dyDescent="0.2">
      <c r="C3672" s="2"/>
    </row>
    <row r="3673" spans="3:3" x14ac:dyDescent="0.2">
      <c r="C3673" s="2"/>
    </row>
    <row r="3674" spans="3:3" x14ac:dyDescent="0.2">
      <c r="C3674" s="2"/>
    </row>
    <row r="3675" spans="3:3" x14ac:dyDescent="0.2">
      <c r="C3675" s="2"/>
    </row>
    <row r="3676" spans="3:3" x14ac:dyDescent="0.2">
      <c r="C3676" s="2"/>
    </row>
    <row r="3677" spans="3:3" x14ac:dyDescent="0.2">
      <c r="C3677" s="2"/>
    </row>
    <row r="3678" spans="3:3" x14ac:dyDescent="0.2">
      <c r="C3678" s="2"/>
    </row>
    <row r="3679" spans="3:3" x14ac:dyDescent="0.2">
      <c r="C3679" s="2"/>
    </row>
    <row r="3680" spans="3:3" x14ac:dyDescent="0.2">
      <c r="C3680" s="2"/>
    </row>
    <row r="3681" spans="3:3" x14ac:dyDescent="0.2">
      <c r="C3681" s="2"/>
    </row>
    <row r="3682" spans="3:3" x14ac:dyDescent="0.2">
      <c r="C3682" s="2"/>
    </row>
    <row r="3683" spans="3:3" x14ac:dyDescent="0.2">
      <c r="C3683" s="2"/>
    </row>
    <row r="3684" spans="3:3" x14ac:dyDescent="0.2">
      <c r="C3684" s="2"/>
    </row>
    <row r="3685" spans="3:3" x14ac:dyDescent="0.2">
      <c r="C3685" s="2"/>
    </row>
    <row r="3686" spans="3:3" x14ac:dyDescent="0.2">
      <c r="C3686" s="2"/>
    </row>
    <row r="3687" spans="3:3" x14ac:dyDescent="0.2">
      <c r="C3687" s="2"/>
    </row>
    <row r="3688" spans="3:3" x14ac:dyDescent="0.2">
      <c r="C3688" s="2"/>
    </row>
    <row r="3689" spans="3:3" x14ac:dyDescent="0.2">
      <c r="C3689" s="2"/>
    </row>
    <row r="3690" spans="3:3" x14ac:dyDescent="0.2">
      <c r="C3690" s="2"/>
    </row>
    <row r="3691" spans="3:3" x14ac:dyDescent="0.2">
      <c r="C3691" s="2"/>
    </row>
    <row r="3692" spans="3:3" x14ac:dyDescent="0.2">
      <c r="C3692" s="2"/>
    </row>
    <row r="3693" spans="3:3" x14ac:dyDescent="0.2">
      <c r="C3693" s="2"/>
    </row>
    <row r="3694" spans="3:3" x14ac:dyDescent="0.2">
      <c r="C3694" s="2"/>
    </row>
    <row r="3695" spans="3:3" x14ac:dyDescent="0.2">
      <c r="C3695" s="2"/>
    </row>
    <row r="3696" spans="3:3" x14ac:dyDescent="0.2">
      <c r="C3696" s="2"/>
    </row>
    <row r="3697" spans="3:3" x14ac:dyDescent="0.2">
      <c r="C3697" s="2"/>
    </row>
    <row r="3698" spans="3:3" x14ac:dyDescent="0.2">
      <c r="C3698" s="2"/>
    </row>
    <row r="3699" spans="3:3" x14ac:dyDescent="0.2">
      <c r="C3699" s="2"/>
    </row>
    <row r="3700" spans="3:3" x14ac:dyDescent="0.2">
      <c r="C3700" s="2"/>
    </row>
    <row r="3701" spans="3:3" x14ac:dyDescent="0.2">
      <c r="C3701" s="2"/>
    </row>
    <row r="3702" spans="3:3" x14ac:dyDescent="0.2">
      <c r="C3702" s="2"/>
    </row>
    <row r="3703" spans="3:3" x14ac:dyDescent="0.2">
      <c r="C3703" s="2"/>
    </row>
    <row r="3704" spans="3:3" x14ac:dyDescent="0.2">
      <c r="C3704" s="2"/>
    </row>
    <row r="3705" spans="3:3" x14ac:dyDescent="0.2">
      <c r="C3705" s="2"/>
    </row>
    <row r="3706" spans="3:3" x14ac:dyDescent="0.2">
      <c r="C3706" s="2"/>
    </row>
    <row r="3707" spans="3:3" x14ac:dyDescent="0.2">
      <c r="C3707" s="2"/>
    </row>
    <row r="3708" spans="3:3" x14ac:dyDescent="0.2">
      <c r="C3708" s="2"/>
    </row>
    <row r="3709" spans="3:3" x14ac:dyDescent="0.2">
      <c r="C3709" s="2"/>
    </row>
    <row r="3710" spans="3:3" x14ac:dyDescent="0.2">
      <c r="C3710" s="2"/>
    </row>
    <row r="3711" spans="3:3" x14ac:dyDescent="0.2">
      <c r="C3711" s="2"/>
    </row>
    <row r="3712" spans="3:3" x14ac:dyDescent="0.2">
      <c r="C3712" s="2"/>
    </row>
    <row r="3713" spans="3:3" x14ac:dyDescent="0.2">
      <c r="C3713" s="2"/>
    </row>
    <row r="3714" spans="3:3" x14ac:dyDescent="0.2">
      <c r="C3714" s="2"/>
    </row>
    <row r="3715" spans="3:3" x14ac:dyDescent="0.2">
      <c r="C3715" s="2"/>
    </row>
    <row r="3716" spans="3:3" x14ac:dyDescent="0.2">
      <c r="C3716" s="2"/>
    </row>
    <row r="3717" spans="3:3" x14ac:dyDescent="0.2">
      <c r="C3717" s="2"/>
    </row>
    <row r="3718" spans="3:3" x14ac:dyDescent="0.2">
      <c r="C3718" s="2"/>
    </row>
    <row r="3719" spans="3:3" x14ac:dyDescent="0.2">
      <c r="C3719" s="2"/>
    </row>
    <row r="3720" spans="3:3" x14ac:dyDescent="0.2">
      <c r="C3720" s="2"/>
    </row>
    <row r="3721" spans="3:3" x14ac:dyDescent="0.2">
      <c r="C3721" s="2"/>
    </row>
    <row r="3722" spans="3:3" x14ac:dyDescent="0.2">
      <c r="C3722" s="2"/>
    </row>
    <row r="3723" spans="3:3" x14ac:dyDescent="0.2">
      <c r="C3723" s="2"/>
    </row>
    <row r="3724" spans="3:3" x14ac:dyDescent="0.2">
      <c r="C3724" s="2"/>
    </row>
    <row r="3725" spans="3:3" x14ac:dyDescent="0.2">
      <c r="C3725" s="2"/>
    </row>
    <row r="3726" spans="3:3" x14ac:dyDescent="0.2">
      <c r="C3726" s="2"/>
    </row>
    <row r="3727" spans="3:3" x14ac:dyDescent="0.2">
      <c r="C3727" s="2"/>
    </row>
    <row r="3728" spans="3:3" x14ac:dyDescent="0.2">
      <c r="C3728" s="2"/>
    </row>
    <row r="3729" spans="3:3" x14ac:dyDescent="0.2">
      <c r="C3729" s="2"/>
    </row>
    <row r="3730" spans="3:3" x14ac:dyDescent="0.2">
      <c r="C3730" s="2"/>
    </row>
    <row r="3731" spans="3:3" x14ac:dyDescent="0.2">
      <c r="C3731" s="2"/>
    </row>
    <row r="3732" spans="3:3" x14ac:dyDescent="0.2">
      <c r="C3732" s="2"/>
    </row>
    <row r="3733" spans="3:3" x14ac:dyDescent="0.2">
      <c r="C3733" s="2"/>
    </row>
    <row r="3734" spans="3:3" x14ac:dyDescent="0.2">
      <c r="C3734" s="2"/>
    </row>
    <row r="3735" spans="3:3" x14ac:dyDescent="0.2">
      <c r="C3735" s="2"/>
    </row>
    <row r="3736" spans="3:3" x14ac:dyDescent="0.2">
      <c r="C3736" s="2"/>
    </row>
    <row r="3737" spans="3:3" x14ac:dyDescent="0.2">
      <c r="C3737" s="2"/>
    </row>
    <row r="3738" spans="3:3" x14ac:dyDescent="0.2">
      <c r="C3738" s="2"/>
    </row>
    <row r="3739" spans="3:3" x14ac:dyDescent="0.2">
      <c r="C3739" s="2"/>
    </row>
    <row r="3740" spans="3:3" x14ac:dyDescent="0.2">
      <c r="C3740" s="2"/>
    </row>
    <row r="3741" spans="3:3" x14ac:dyDescent="0.2">
      <c r="C3741" s="2"/>
    </row>
    <row r="3742" spans="3:3" x14ac:dyDescent="0.2">
      <c r="C3742" s="2"/>
    </row>
    <row r="3743" spans="3:3" x14ac:dyDescent="0.2">
      <c r="C3743" s="2"/>
    </row>
    <row r="3744" spans="3:3" x14ac:dyDescent="0.2">
      <c r="C3744" s="2"/>
    </row>
    <row r="3745" spans="3:3" x14ac:dyDescent="0.2">
      <c r="C3745" s="2"/>
    </row>
    <row r="3746" spans="3:3" x14ac:dyDescent="0.2">
      <c r="C3746" s="2"/>
    </row>
    <row r="3747" spans="3:3" x14ac:dyDescent="0.2">
      <c r="C3747" s="2"/>
    </row>
    <row r="3748" spans="3:3" x14ac:dyDescent="0.2">
      <c r="C3748" s="2"/>
    </row>
    <row r="3749" spans="3:3" x14ac:dyDescent="0.2">
      <c r="C3749" s="2"/>
    </row>
    <row r="3750" spans="3:3" x14ac:dyDescent="0.2">
      <c r="C3750" s="2"/>
    </row>
    <row r="3751" spans="3:3" x14ac:dyDescent="0.2">
      <c r="C3751" s="2"/>
    </row>
    <row r="3752" spans="3:3" x14ac:dyDescent="0.2">
      <c r="C3752" s="2"/>
    </row>
    <row r="3753" spans="3:3" x14ac:dyDescent="0.2">
      <c r="C3753" s="2"/>
    </row>
    <row r="3754" spans="3:3" x14ac:dyDescent="0.2">
      <c r="C3754" s="2"/>
    </row>
    <row r="3755" spans="3:3" x14ac:dyDescent="0.2">
      <c r="C3755" s="2"/>
    </row>
    <row r="3756" spans="3:3" x14ac:dyDescent="0.2">
      <c r="C3756" s="2"/>
    </row>
    <row r="3757" spans="3:3" x14ac:dyDescent="0.2">
      <c r="C3757" s="2"/>
    </row>
    <row r="3758" spans="3:3" x14ac:dyDescent="0.2">
      <c r="C3758" s="2"/>
    </row>
    <row r="3759" spans="3:3" x14ac:dyDescent="0.2">
      <c r="C3759" s="2"/>
    </row>
    <row r="3760" spans="3:3" x14ac:dyDescent="0.2">
      <c r="C3760" s="2"/>
    </row>
    <row r="3761" spans="3:3" x14ac:dyDescent="0.2">
      <c r="C3761" s="2"/>
    </row>
    <row r="3762" spans="3:3" x14ac:dyDescent="0.2">
      <c r="C3762" s="2"/>
    </row>
    <row r="3763" spans="3:3" x14ac:dyDescent="0.2">
      <c r="C3763" s="2"/>
    </row>
    <row r="3764" spans="3:3" x14ac:dyDescent="0.2">
      <c r="C3764" s="2"/>
    </row>
    <row r="3765" spans="3:3" x14ac:dyDescent="0.2">
      <c r="C3765" s="2"/>
    </row>
    <row r="3766" spans="3:3" x14ac:dyDescent="0.2">
      <c r="C3766" s="2"/>
    </row>
    <row r="3767" spans="3:3" x14ac:dyDescent="0.2">
      <c r="C3767" s="2"/>
    </row>
    <row r="3768" spans="3:3" x14ac:dyDescent="0.2">
      <c r="C3768" s="2"/>
    </row>
    <row r="3769" spans="3:3" x14ac:dyDescent="0.2">
      <c r="C3769" s="2"/>
    </row>
    <row r="3770" spans="3:3" x14ac:dyDescent="0.2">
      <c r="C3770" s="2"/>
    </row>
    <row r="3771" spans="3:3" x14ac:dyDescent="0.2">
      <c r="C3771" s="2"/>
    </row>
    <row r="3772" spans="3:3" x14ac:dyDescent="0.2">
      <c r="C3772" s="2"/>
    </row>
    <row r="3773" spans="3:3" x14ac:dyDescent="0.2">
      <c r="C3773" s="2"/>
    </row>
    <row r="3774" spans="3:3" x14ac:dyDescent="0.2">
      <c r="C3774" s="2"/>
    </row>
    <row r="3775" spans="3:3" x14ac:dyDescent="0.2">
      <c r="C3775" s="2"/>
    </row>
    <row r="3776" spans="3:3" x14ac:dyDescent="0.2">
      <c r="C3776" s="2"/>
    </row>
    <row r="3777" spans="3:3" x14ac:dyDescent="0.2">
      <c r="C3777" s="2"/>
    </row>
    <row r="3778" spans="3:3" x14ac:dyDescent="0.2">
      <c r="C3778" s="2"/>
    </row>
    <row r="3779" spans="3:3" x14ac:dyDescent="0.2">
      <c r="C3779" s="2"/>
    </row>
    <row r="3780" spans="3:3" x14ac:dyDescent="0.2">
      <c r="C3780" s="2"/>
    </row>
    <row r="3781" spans="3:3" x14ac:dyDescent="0.2">
      <c r="C3781" s="2"/>
    </row>
    <row r="3782" spans="3:3" x14ac:dyDescent="0.2">
      <c r="C3782" s="2"/>
    </row>
    <row r="3783" spans="3:3" x14ac:dyDescent="0.2">
      <c r="C3783" s="2"/>
    </row>
    <row r="3784" spans="3:3" x14ac:dyDescent="0.2">
      <c r="C3784" s="2"/>
    </row>
    <row r="3785" spans="3:3" x14ac:dyDescent="0.2">
      <c r="C3785" s="2"/>
    </row>
    <row r="3786" spans="3:3" x14ac:dyDescent="0.2">
      <c r="C3786" s="2"/>
    </row>
    <row r="3787" spans="3:3" x14ac:dyDescent="0.2">
      <c r="C3787" s="2"/>
    </row>
    <row r="3788" spans="3:3" x14ac:dyDescent="0.2">
      <c r="C3788" s="2"/>
    </row>
    <row r="3789" spans="3:3" x14ac:dyDescent="0.2">
      <c r="C3789" s="2"/>
    </row>
    <row r="3790" spans="3:3" x14ac:dyDescent="0.2">
      <c r="C3790" s="2"/>
    </row>
    <row r="3791" spans="3:3" x14ac:dyDescent="0.2">
      <c r="C3791" s="2"/>
    </row>
    <row r="3792" spans="3:3" x14ac:dyDescent="0.2">
      <c r="C3792" s="2"/>
    </row>
    <row r="3793" spans="3:3" x14ac:dyDescent="0.2">
      <c r="C3793" s="2"/>
    </row>
    <row r="3794" spans="3:3" x14ac:dyDescent="0.2">
      <c r="C3794" s="2"/>
    </row>
    <row r="3795" spans="3:3" x14ac:dyDescent="0.2">
      <c r="C3795" s="2"/>
    </row>
    <row r="3796" spans="3:3" x14ac:dyDescent="0.2">
      <c r="C3796" s="2"/>
    </row>
    <row r="3797" spans="3:3" x14ac:dyDescent="0.2">
      <c r="C3797" s="2"/>
    </row>
    <row r="3798" spans="3:3" x14ac:dyDescent="0.2">
      <c r="C3798" s="2"/>
    </row>
    <row r="3799" spans="3:3" x14ac:dyDescent="0.2">
      <c r="C3799" s="2"/>
    </row>
    <row r="3800" spans="3:3" x14ac:dyDescent="0.2">
      <c r="C3800" s="2"/>
    </row>
    <row r="3801" spans="3:3" x14ac:dyDescent="0.2">
      <c r="C3801" s="2"/>
    </row>
    <row r="3802" spans="3:3" x14ac:dyDescent="0.2">
      <c r="C3802" s="2"/>
    </row>
    <row r="3803" spans="3:3" x14ac:dyDescent="0.2">
      <c r="C3803" s="2"/>
    </row>
    <row r="3804" spans="3:3" x14ac:dyDescent="0.2">
      <c r="C3804" s="2"/>
    </row>
    <row r="3805" spans="3:3" x14ac:dyDescent="0.2">
      <c r="C3805" s="2"/>
    </row>
    <row r="3806" spans="3:3" x14ac:dyDescent="0.2">
      <c r="C3806" s="2"/>
    </row>
    <row r="3807" spans="3:3" x14ac:dyDescent="0.2">
      <c r="C3807" s="2"/>
    </row>
    <row r="3808" spans="3:3" x14ac:dyDescent="0.2">
      <c r="C3808" s="2"/>
    </row>
    <row r="3809" spans="3:3" x14ac:dyDescent="0.2">
      <c r="C3809" s="2"/>
    </row>
    <row r="3810" spans="3:3" x14ac:dyDescent="0.2">
      <c r="C3810" s="2"/>
    </row>
    <row r="3811" spans="3:3" x14ac:dyDescent="0.2">
      <c r="C3811" s="2"/>
    </row>
    <row r="3812" spans="3:3" x14ac:dyDescent="0.2">
      <c r="C3812" s="2"/>
    </row>
    <row r="3813" spans="3:3" x14ac:dyDescent="0.2">
      <c r="C3813" s="2"/>
    </row>
    <row r="3814" spans="3:3" x14ac:dyDescent="0.2">
      <c r="C3814" s="2"/>
    </row>
    <row r="3815" spans="3:3" x14ac:dyDescent="0.2">
      <c r="C3815" s="2"/>
    </row>
    <row r="3816" spans="3:3" x14ac:dyDescent="0.2">
      <c r="C3816" s="2"/>
    </row>
    <row r="3817" spans="3:3" x14ac:dyDescent="0.2">
      <c r="C3817" s="2"/>
    </row>
    <row r="3818" spans="3:3" x14ac:dyDescent="0.2">
      <c r="C3818" s="2"/>
    </row>
    <row r="3819" spans="3:3" x14ac:dyDescent="0.2">
      <c r="C3819" s="2"/>
    </row>
    <row r="3820" spans="3:3" x14ac:dyDescent="0.2">
      <c r="C3820" s="2"/>
    </row>
    <row r="3821" spans="3:3" x14ac:dyDescent="0.2">
      <c r="C3821" s="2"/>
    </row>
    <row r="3822" spans="3:3" x14ac:dyDescent="0.2">
      <c r="C3822" s="2"/>
    </row>
    <row r="3823" spans="3:3" x14ac:dyDescent="0.2">
      <c r="C3823" s="2"/>
    </row>
    <row r="3824" spans="3:3" x14ac:dyDescent="0.2">
      <c r="C3824" s="2"/>
    </row>
    <row r="3825" spans="3:3" x14ac:dyDescent="0.2">
      <c r="C3825" s="2"/>
    </row>
    <row r="3826" spans="3:3" x14ac:dyDescent="0.2">
      <c r="C3826" s="2"/>
    </row>
    <row r="3827" spans="3:3" x14ac:dyDescent="0.2">
      <c r="C3827" s="2"/>
    </row>
    <row r="3828" spans="3:3" x14ac:dyDescent="0.2">
      <c r="C3828" s="2"/>
    </row>
    <row r="3829" spans="3:3" x14ac:dyDescent="0.2">
      <c r="C3829" s="2"/>
    </row>
    <row r="3830" spans="3:3" x14ac:dyDescent="0.2">
      <c r="C3830" s="2"/>
    </row>
    <row r="3831" spans="3:3" x14ac:dyDescent="0.2">
      <c r="C3831" s="2"/>
    </row>
    <row r="3832" spans="3:3" x14ac:dyDescent="0.2">
      <c r="C3832" s="2"/>
    </row>
    <row r="3833" spans="3:3" x14ac:dyDescent="0.2">
      <c r="C3833" s="2"/>
    </row>
    <row r="3834" spans="3:3" x14ac:dyDescent="0.2">
      <c r="C3834" s="2"/>
    </row>
    <row r="3835" spans="3:3" x14ac:dyDescent="0.2">
      <c r="C3835" s="2"/>
    </row>
    <row r="3836" spans="3:3" x14ac:dyDescent="0.2">
      <c r="C3836" s="2"/>
    </row>
    <row r="3837" spans="3:3" x14ac:dyDescent="0.2">
      <c r="C3837" s="2"/>
    </row>
    <row r="3838" spans="3:3" x14ac:dyDescent="0.2">
      <c r="C3838" s="2"/>
    </row>
    <row r="3839" spans="3:3" x14ac:dyDescent="0.2">
      <c r="C3839" s="2"/>
    </row>
    <row r="3840" spans="3:3" x14ac:dyDescent="0.2">
      <c r="C3840" s="2"/>
    </row>
    <row r="3841" spans="3:3" x14ac:dyDescent="0.2">
      <c r="C3841" s="2"/>
    </row>
    <row r="3842" spans="3:3" x14ac:dyDescent="0.2">
      <c r="C3842" s="2"/>
    </row>
    <row r="3843" spans="3:3" x14ac:dyDescent="0.2">
      <c r="C3843" s="2"/>
    </row>
    <row r="3844" spans="3:3" x14ac:dyDescent="0.2">
      <c r="C3844" s="2"/>
    </row>
    <row r="3845" spans="3:3" x14ac:dyDescent="0.2">
      <c r="C3845" s="2"/>
    </row>
    <row r="3846" spans="3:3" x14ac:dyDescent="0.2">
      <c r="C3846" s="2"/>
    </row>
    <row r="3847" spans="3:3" x14ac:dyDescent="0.2">
      <c r="C3847" s="2"/>
    </row>
    <row r="3848" spans="3:3" x14ac:dyDescent="0.2">
      <c r="C3848" s="2"/>
    </row>
    <row r="3849" spans="3:3" x14ac:dyDescent="0.2">
      <c r="C3849" s="2"/>
    </row>
    <row r="3850" spans="3:3" x14ac:dyDescent="0.2">
      <c r="C3850" s="2"/>
    </row>
    <row r="3851" spans="3:3" x14ac:dyDescent="0.2">
      <c r="C3851" s="2"/>
    </row>
    <row r="3852" spans="3:3" x14ac:dyDescent="0.2">
      <c r="C3852" s="2"/>
    </row>
    <row r="3853" spans="3:3" x14ac:dyDescent="0.2">
      <c r="C3853" s="2"/>
    </row>
    <row r="3854" spans="3:3" x14ac:dyDescent="0.2">
      <c r="C3854" s="2"/>
    </row>
    <row r="3855" spans="3:3" x14ac:dyDescent="0.2">
      <c r="C3855" s="2"/>
    </row>
    <row r="3856" spans="3:3" x14ac:dyDescent="0.2">
      <c r="C3856" s="2"/>
    </row>
    <row r="3857" spans="3:3" x14ac:dyDescent="0.2">
      <c r="C3857" s="2"/>
    </row>
    <row r="3858" spans="3:3" x14ac:dyDescent="0.2">
      <c r="C3858" s="2"/>
    </row>
    <row r="3859" spans="3:3" x14ac:dyDescent="0.2">
      <c r="C3859" s="2"/>
    </row>
    <row r="3860" spans="3:3" x14ac:dyDescent="0.2">
      <c r="C3860" s="2"/>
    </row>
    <row r="3861" spans="3:3" x14ac:dyDescent="0.2">
      <c r="C3861" s="2"/>
    </row>
    <row r="3862" spans="3:3" x14ac:dyDescent="0.2">
      <c r="C3862" s="2"/>
    </row>
    <row r="3863" spans="3:3" x14ac:dyDescent="0.2">
      <c r="C3863" s="2"/>
    </row>
    <row r="3864" spans="3:3" x14ac:dyDescent="0.2">
      <c r="C3864" s="2"/>
    </row>
    <row r="3865" spans="3:3" x14ac:dyDescent="0.2">
      <c r="C3865" s="2"/>
    </row>
    <row r="3866" spans="3:3" x14ac:dyDescent="0.2">
      <c r="C3866" s="2"/>
    </row>
    <row r="3867" spans="3:3" x14ac:dyDescent="0.2">
      <c r="C3867" s="2"/>
    </row>
    <row r="3868" spans="3:3" x14ac:dyDescent="0.2">
      <c r="C3868" s="2"/>
    </row>
    <row r="3869" spans="3:3" x14ac:dyDescent="0.2">
      <c r="C3869" s="2"/>
    </row>
    <row r="3870" spans="3:3" x14ac:dyDescent="0.2">
      <c r="C3870" s="2"/>
    </row>
    <row r="3871" spans="3:3" x14ac:dyDescent="0.2">
      <c r="C3871" s="2"/>
    </row>
    <row r="3872" spans="3:3" x14ac:dyDescent="0.2">
      <c r="C3872" s="2"/>
    </row>
    <row r="3873" spans="3:3" x14ac:dyDescent="0.2">
      <c r="C3873" s="2"/>
    </row>
    <row r="3874" spans="3:3" x14ac:dyDescent="0.2">
      <c r="C3874" s="2"/>
    </row>
    <row r="3875" spans="3:3" x14ac:dyDescent="0.2">
      <c r="C3875" s="2"/>
    </row>
    <row r="3876" spans="3:3" x14ac:dyDescent="0.2">
      <c r="C3876" s="2"/>
    </row>
    <row r="3877" spans="3:3" x14ac:dyDescent="0.2">
      <c r="C3877" s="2"/>
    </row>
    <row r="3878" spans="3:3" x14ac:dyDescent="0.2">
      <c r="C3878" s="2"/>
    </row>
    <row r="3879" spans="3:3" x14ac:dyDescent="0.2">
      <c r="C3879" s="2"/>
    </row>
    <row r="3880" spans="3:3" x14ac:dyDescent="0.2">
      <c r="C3880" s="2"/>
    </row>
    <row r="3881" spans="3:3" x14ac:dyDescent="0.2">
      <c r="C3881" s="2"/>
    </row>
    <row r="3882" spans="3:3" x14ac:dyDescent="0.2">
      <c r="C3882" s="2"/>
    </row>
    <row r="3883" spans="3:3" x14ac:dyDescent="0.2">
      <c r="C3883" s="2"/>
    </row>
    <row r="3884" spans="3:3" x14ac:dyDescent="0.2">
      <c r="C3884" s="2"/>
    </row>
    <row r="3885" spans="3:3" x14ac:dyDescent="0.2">
      <c r="C3885" s="2"/>
    </row>
    <row r="3886" spans="3:3" x14ac:dyDescent="0.2">
      <c r="C3886" s="2"/>
    </row>
    <row r="3887" spans="3:3" x14ac:dyDescent="0.2">
      <c r="C3887" s="2"/>
    </row>
    <row r="3888" spans="3:3" x14ac:dyDescent="0.2">
      <c r="C3888" s="2"/>
    </row>
    <row r="3889" spans="3:3" x14ac:dyDescent="0.2">
      <c r="C3889" s="2"/>
    </row>
    <row r="3890" spans="3:3" x14ac:dyDescent="0.2">
      <c r="C3890" s="2"/>
    </row>
    <row r="3891" spans="3:3" x14ac:dyDescent="0.2">
      <c r="C3891" s="2"/>
    </row>
    <row r="3892" spans="3:3" x14ac:dyDescent="0.2">
      <c r="C3892" s="2"/>
    </row>
    <row r="3893" spans="3:3" x14ac:dyDescent="0.2">
      <c r="C3893" s="2"/>
    </row>
    <row r="3894" spans="3:3" x14ac:dyDescent="0.2">
      <c r="C3894" s="2"/>
    </row>
    <row r="3895" spans="3:3" x14ac:dyDescent="0.2">
      <c r="C3895" s="2"/>
    </row>
    <row r="3896" spans="3:3" x14ac:dyDescent="0.2">
      <c r="C3896" s="2"/>
    </row>
    <row r="3897" spans="3:3" x14ac:dyDescent="0.2">
      <c r="C3897" s="2"/>
    </row>
    <row r="3898" spans="3:3" x14ac:dyDescent="0.2">
      <c r="C3898" s="2"/>
    </row>
    <row r="3899" spans="3:3" x14ac:dyDescent="0.2">
      <c r="C3899" s="2"/>
    </row>
    <row r="3900" spans="3:3" x14ac:dyDescent="0.2">
      <c r="C3900" s="2"/>
    </row>
    <row r="3901" spans="3:3" x14ac:dyDescent="0.2">
      <c r="C3901" s="2"/>
    </row>
    <row r="3902" spans="3:3" x14ac:dyDescent="0.2">
      <c r="C3902" s="2"/>
    </row>
    <row r="3903" spans="3:3" x14ac:dyDescent="0.2">
      <c r="C3903" s="2"/>
    </row>
    <row r="3904" spans="3:3" x14ac:dyDescent="0.2">
      <c r="C3904" s="2"/>
    </row>
    <row r="3905" spans="3:3" x14ac:dyDescent="0.2">
      <c r="C3905" s="2"/>
    </row>
    <row r="3906" spans="3:3" x14ac:dyDescent="0.2">
      <c r="C3906" s="2"/>
    </row>
    <row r="3907" spans="3:3" x14ac:dyDescent="0.2">
      <c r="C3907" s="2"/>
    </row>
    <row r="3908" spans="3:3" x14ac:dyDescent="0.2">
      <c r="C3908" s="2"/>
    </row>
    <row r="3909" spans="3:3" x14ac:dyDescent="0.2">
      <c r="C3909" s="2"/>
    </row>
    <row r="3910" spans="3:3" x14ac:dyDescent="0.2">
      <c r="C3910" s="2"/>
    </row>
    <row r="3911" spans="3:3" x14ac:dyDescent="0.2">
      <c r="C3911" s="2"/>
    </row>
    <row r="3912" spans="3:3" x14ac:dyDescent="0.2">
      <c r="C3912" s="2"/>
    </row>
    <row r="3913" spans="3:3" x14ac:dyDescent="0.2">
      <c r="C3913" s="2"/>
    </row>
    <row r="3914" spans="3:3" x14ac:dyDescent="0.2">
      <c r="C3914" s="2"/>
    </row>
    <row r="3915" spans="3:3" x14ac:dyDescent="0.2">
      <c r="C3915" s="2"/>
    </row>
    <row r="3916" spans="3:3" x14ac:dyDescent="0.2">
      <c r="C3916" s="2"/>
    </row>
    <row r="3917" spans="3:3" x14ac:dyDescent="0.2">
      <c r="C3917" s="2"/>
    </row>
    <row r="3918" spans="3:3" x14ac:dyDescent="0.2">
      <c r="C3918" s="2"/>
    </row>
    <row r="3919" spans="3:3" x14ac:dyDescent="0.2">
      <c r="C3919" s="2"/>
    </row>
    <row r="3920" spans="3:3" x14ac:dyDescent="0.2">
      <c r="C3920" s="2"/>
    </row>
    <row r="3921" spans="3:3" x14ac:dyDescent="0.2">
      <c r="C3921" s="2"/>
    </row>
    <row r="3922" spans="3:3" x14ac:dyDescent="0.2">
      <c r="C3922" s="2"/>
    </row>
    <row r="3923" spans="3:3" x14ac:dyDescent="0.2">
      <c r="C3923" s="2"/>
    </row>
    <row r="3924" spans="3:3" x14ac:dyDescent="0.2">
      <c r="C3924" s="2"/>
    </row>
    <row r="3925" spans="3:3" x14ac:dyDescent="0.2">
      <c r="C3925" s="2"/>
    </row>
    <row r="3926" spans="3:3" x14ac:dyDescent="0.2">
      <c r="C3926" s="2"/>
    </row>
    <row r="3927" spans="3:3" x14ac:dyDescent="0.2">
      <c r="C3927" s="2"/>
    </row>
    <row r="3928" spans="3:3" x14ac:dyDescent="0.2">
      <c r="C3928" s="2"/>
    </row>
    <row r="3929" spans="3:3" x14ac:dyDescent="0.2">
      <c r="C3929" s="2"/>
    </row>
    <row r="3930" spans="3:3" x14ac:dyDescent="0.2">
      <c r="C3930" s="2"/>
    </row>
    <row r="3931" spans="3:3" x14ac:dyDescent="0.2">
      <c r="C3931" s="2"/>
    </row>
    <row r="3932" spans="3:3" x14ac:dyDescent="0.2">
      <c r="C3932" s="2"/>
    </row>
    <row r="3933" spans="3:3" x14ac:dyDescent="0.2">
      <c r="C3933" s="2"/>
    </row>
    <row r="3934" spans="3:3" x14ac:dyDescent="0.2">
      <c r="C3934" s="2"/>
    </row>
    <row r="3935" spans="3:3" x14ac:dyDescent="0.2">
      <c r="C3935" s="2"/>
    </row>
    <row r="3936" spans="3:3" x14ac:dyDescent="0.2">
      <c r="C3936" s="2"/>
    </row>
    <row r="3937" spans="3:3" x14ac:dyDescent="0.2">
      <c r="C3937" s="2"/>
    </row>
    <row r="3938" spans="3:3" x14ac:dyDescent="0.2">
      <c r="C3938" s="2"/>
    </row>
    <row r="3939" spans="3:3" x14ac:dyDescent="0.2">
      <c r="C3939" s="2"/>
    </row>
    <row r="3940" spans="3:3" x14ac:dyDescent="0.2">
      <c r="C3940" s="2"/>
    </row>
    <row r="3941" spans="3:3" x14ac:dyDescent="0.2">
      <c r="C3941" s="2"/>
    </row>
    <row r="3942" spans="3:3" x14ac:dyDescent="0.2">
      <c r="C3942" s="2"/>
    </row>
    <row r="3943" spans="3:3" x14ac:dyDescent="0.2">
      <c r="C3943" s="2"/>
    </row>
    <row r="3944" spans="3:3" x14ac:dyDescent="0.2">
      <c r="C3944" s="2"/>
    </row>
    <row r="3945" spans="3:3" x14ac:dyDescent="0.2">
      <c r="C3945" s="2"/>
    </row>
    <row r="3946" spans="3:3" x14ac:dyDescent="0.2">
      <c r="C3946" s="2"/>
    </row>
    <row r="3947" spans="3:3" x14ac:dyDescent="0.2">
      <c r="C3947" s="2"/>
    </row>
    <row r="3948" spans="3:3" x14ac:dyDescent="0.2">
      <c r="C3948" s="2"/>
    </row>
    <row r="3949" spans="3:3" x14ac:dyDescent="0.2">
      <c r="C3949" s="2"/>
    </row>
    <row r="3950" spans="3:3" x14ac:dyDescent="0.2">
      <c r="C3950" s="2"/>
    </row>
    <row r="3951" spans="3:3" x14ac:dyDescent="0.2">
      <c r="C3951" s="2"/>
    </row>
    <row r="3952" spans="3:3" x14ac:dyDescent="0.2">
      <c r="C3952" s="2"/>
    </row>
    <row r="3953" spans="3:3" x14ac:dyDescent="0.2">
      <c r="C3953" s="2"/>
    </row>
    <row r="3954" spans="3:3" x14ac:dyDescent="0.2">
      <c r="C3954" s="2"/>
    </row>
    <row r="3955" spans="3:3" x14ac:dyDescent="0.2">
      <c r="C3955" s="2"/>
    </row>
    <row r="3956" spans="3:3" x14ac:dyDescent="0.2">
      <c r="C3956" s="2"/>
    </row>
    <row r="3957" spans="3:3" x14ac:dyDescent="0.2">
      <c r="C3957" s="2"/>
    </row>
    <row r="3958" spans="3:3" x14ac:dyDescent="0.2">
      <c r="C3958" s="2"/>
    </row>
    <row r="3959" spans="3:3" x14ac:dyDescent="0.2">
      <c r="C3959" s="2"/>
    </row>
    <row r="3960" spans="3:3" x14ac:dyDescent="0.2">
      <c r="C3960" s="2"/>
    </row>
    <row r="3961" spans="3:3" x14ac:dyDescent="0.2">
      <c r="C3961" s="2"/>
    </row>
    <row r="3962" spans="3:3" x14ac:dyDescent="0.2">
      <c r="C3962" s="2"/>
    </row>
    <row r="3963" spans="3:3" x14ac:dyDescent="0.2">
      <c r="C3963" s="2"/>
    </row>
    <row r="3964" spans="3:3" x14ac:dyDescent="0.2">
      <c r="C3964" s="2"/>
    </row>
    <row r="3965" spans="3:3" x14ac:dyDescent="0.2">
      <c r="C3965" s="2"/>
    </row>
    <row r="3966" spans="3:3" x14ac:dyDescent="0.2">
      <c r="C3966" s="2"/>
    </row>
    <row r="3967" spans="3:3" x14ac:dyDescent="0.2">
      <c r="C3967" s="2"/>
    </row>
    <row r="3968" spans="3:3" x14ac:dyDescent="0.2">
      <c r="C3968" s="2"/>
    </row>
    <row r="3969" spans="3:3" x14ac:dyDescent="0.2">
      <c r="C3969" s="2"/>
    </row>
    <row r="3970" spans="3:3" x14ac:dyDescent="0.2">
      <c r="C3970" s="2"/>
    </row>
    <row r="3971" spans="3:3" x14ac:dyDescent="0.2">
      <c r="C3971" s="2"/>
    </row>
    <row r="3972" spans="3:3" x14ac:dyDescent="0.2">
      <c r="C3972" s="2"/>
    </row>
    <row r="3973" spans="3:3" x14ac:dyDescent="0.2">
      <c r="C3973" s="2"/>
    </row>
    <row r="3974" spans="3:3" x14ac:dyDescent="0.2">
      <c r="C3974" s="2"/>
    </row>
    <row r="3975" spans="3:3" x14ac:dyDescent="0.2">
      <c r="C3975" s="2"/>
    </row>
    <row r="3976" spans="3:3" x14ac:dyDescent="0.2">
      <c r="C3976" s="2"/>
    </row>
    <row r="3977" spans="3:3" x14ac:dyDescent="0.2">
      <c r="C3977" s="2"/>
    </row>
    <row r="3978" spans="3:3" x14ac:dyDescent="0.2">
      <c r="C3978" s="2"/>
    </row>
    <row r="3979" spans="3:3" x14ac:dyDescent="0.2">
      <c r="C3979" s="2"/>
    </row>
    <row r="3980" spans="3:3" x14ac:dyDescent="0.2">
      <c r="C3980" s="2"/>
    </row>
    <row r="3981" spans="3:3" x14ac:dyDescent="0.2">
      <c r="C3981" s="2"/>
    </row>
    <row r="3982" spans="3:3" x14ac:dyDescent="0.2">
      <c r="C3982" s="2"/>
    </row>
    <row r="3983" spans="3:3" x14ac:dyDescent="0.2">
      <c r="C3983" s="2"/>
    </row>
    <row r="3984" spans="3:3" x14ac:dyDescent="0.2">
      <c r="C3984" s="2"/>
    </row>
    <row r="3985" spans="3:3" x14ac:dyDescent="0.2">
      <c r="C3985" s="2"/>
    </row>
    <row r="3986" spans="3:3" x14ac:dyDescent="0.2">
      <c r="C3986" s="2"/>
    </row>
    <row r="3987" spans="3:3" x14ac:dyDescent="0.2">
      <c r="C3987" s="2"/>
    </row>
    <row r="3988" spans="3:3" x14ac:dyDescent="0.2">
      <c r="C3988" s="2"/>
    </row>
    <row r="3989" spans="3:3" x14ac:dyDescent="0.2">
      <c r="C3989" s="2"/>
    </row>
    <row r="3990" spans="3:3" x14ac:dyDescent="0.2">
      <c r="C3990" s="2"/>
    </row>
    <row r="3991" spans="3:3" x14ac:dyDescent="0.2">
      <c r="C3991" s="2"/>
    </row>
    <row r="3992" spans="3:3" x14ac:dyDescent="0.2">
      <c r="C3992" s="2"/>
    </row>
    <row r="3993" spans="3:3" x14ac:dyDescent="0.2">
      <c r="C3993" s="2"/>
    </row>
    <row r="3994" spans="3:3" x14ac:dyDescent="0.2">
      <c r="C3994" s="2"/>
    </row>
    <row r="3995" spans="3:3" x14ac:dyDescent="0.2">
      <c r="C3995" s="2"/>
    </row>
    <row r="3996" spans="3:3" x14ac:dyDescent="0.2">
      <c r="C3996" s="2"/>
    </row>
    <row r="3997" spans="3:3" x14ac:dyDescent="0.2">
      <c r="C3997" s="2"/>
    </row>
    <row r="3998" spans="3:3" x14ac:dyDescent="0.2">
      <c r="C3998" s="2"/>
    </row>
    <row r="3999" spans="3:3" x14ac:dyDescent="0.2">
      <c r="C3999" s="2"/>
    </row>
    <row r="4000" spans="3:3" x14ac:dyDescent="0.2">
      <c r="C4000" s="2"/>
    </row>
    <row r="4001" spans="3:3" x14ac:dyDescent="0.2">
      <c r="C4001" s="2"/>
    </row>
    <row r="4002" spans="3:3" x14ac:dyDescent="0.2">
      <c r="C4002" s="2"/>
    </row>
    <row r="4003" spans="3:3" x14ac:dyDescent="0.2">
      <c r="C4003" s="2"/>
    </row>
    <row r="4004" spans="3:3" x14ac:dyDescent="0.2">
      <c r="C4004" s="2"/>
    </row>
    <row r="4005" spans="3:3" x14ac:dyDescent="0.2">
      <c r="C4005" s="2"/>
    </row>
    <row r="4006" spans="3:3" x14ac:dyDescent="0.2">
      <c r="C4006" s="2"/>
    </row>
    <row r="4007" spans="3:3" x14ac:dyDescent="0.2">
      <c r="C4007" s="2"/>
    </row>
    <row r="4008" spans="3:3" x14ac:dyDescent="0.2">
      <c r="C4008" s="2"/>
    </row>
    <row r="4009" spans="3:3" x14ac:dyDescent="0.2">
      <c r="C4009" s="2"/>
    </row>
    <row r="4010" spans="3:3" x14ac:dyDescent="0.2">
      <c r="C4010" s="2"/>
    </row>
    <row r="4011" spans="3:3" x14ac:dyDescent="0.2">
      <c r="C4011" s="2"/>
    </row>
    <row r="4012" spans="3:3" x14ac:dyDescent="0.2">
      <c r="C4012" s="2"/>
    </row>
    <row r="4013" spans="3:3" x14ac:dyDescent="0.2">
      <c r="C4013" s="2"/>
    </row>
    <row r="4014" spans="3:3" x14ac:dyDescent="0.2">
      <c r="C4014" s="2"/>
    </row>
    <row r="4015" spans="3:3" x14ac:dyDescent="0.2">
      <c r="C4015" s="2"/>
    </row>
    <row r="4016" spans="3:3" x14ac:dyDescent="0.2">
      <c r="C4016" s="2"/>
    </row>
    <row r="4017" spans="3:3" x14ac:dyDescent="0.2">
      <c r="C4017" s="2"/>
    </row>
    <row r="4018" spans="3:3" x14ac:dyDescent="0.2">
      <c r="C4018" s="2"/>
    </row>
    <row r="4019" spans="3:3" x14ac:dyDescent="0.2">
      <c r="C4019" s="2"/>
    </row>
    <row r="4020" spans="3:3" x14ac:dyDescent="0.2">
      <c r="C4020" s="2"/>
    </row>
    <row r="4021" spans="3:3" x14ac:dyDescent="0.2">
      <c r="C4021" s="2"/>
    </row>
    <row r="4022" spans="3:3" x14ac:dyDescent="0.2">
      <c r="C4022" s="2"/>
    </row>
    <row r="4023" spans="3:3" x14ac:dyDescent="0.2">
      <c r="C4023" s="2"/>
    </row>
    <row r="4024" spans="3:3" x14ac:dyDescent="0.2">
      <c r="C4024" s="2"/>
    </row>
    <row r="4025" spans="3:3" x14ac:dyDescent="0.2">
      <c r="C4025" s="2"/>
    </row>
    <row r="4026" spans="3:3" x14ac:dyDescent="0.2">
      <c r="C4026" s="2"/>
    </row>
    <row r="4027" spans="3:3" x14ac:dyDescent="0.2">
      <c r="C4027" s="2"/>
    </row>
    <row r="4028" spans="3:3" x14ac:dyDescent="0.2">
      <c r="C4028" s="2"/>
    </row>
    <row r="4029" spans="3:3" x14ac:dyDescent="0.2">
      <c r="C4029" s="2"/>
    </row>
    <row r="4030" spans="3:3" x14ac:dyDescent="0.2">
      <c r="C4030" s="2"/>
    </row>
    <row r="4031" spans="3:3" x14ac:dyDescent="0.2">
      <c r="C4031" s="2"/>
    </row>
    <row r="4032" spans="3:3" x14ac:dyDescent="0.2">
      <c r="C4032" s="2"/>
    </row>
    <row r="4033" spans="3:3" x14ac:dyDescent="0.2">
      <c r="C4033" s="2"/>
    </row>
    <row r="4034" spans="3:3" x14ac:dyDescent="0.2">
      <c r="C4034" s="2"/>
    </row>
    <row r="4035" spans="3:3" x14ac:dyDescent="0.2">
      <c r="C4035" s="2"/>
    </row>
    <row r="4036" spans="3:3" x14ac:dyDescent="0.2">
      <c r="C4036" s="2"/>
    </row>
    <row r="4037" spans="3:3" x14ac:dyDescent="0.2">
      <c r="C4037" s="2"/>
    </row>
    <row r="4038" spans="3:3" x14ac:dyDescent="0.2">
      <c r="C4038" s="2"/>
    </row>
    <row r="4039" spans="3:3" x14ac:dyDescent="0.2">
      <c r="C4039" s="2"/>
    </row>
    <row r="4040" spans="3:3" x14ac:dyDescent="0.2">
      <c r="C4040" s="2"/>
    </row>
    <row r="4041" spans="3:3" x14ac:dyDescent="0.2">
      <c r="C4041" s="2"/>
    </row>
    <row r="4042" spans="3:3" x14ac:dyDescent="0.2">
      <c r="C4042" s="2"/>
    </row>
    <row r="4043" spans="3:3" x14ac:dyDescent="0.2">
      <c r="C4043" s="2"/>
    </row>
    <row r="4044" spans="3:3" x14ac:dyDescent="0.2">
      <c r="C4044" s="2"/>
    </row>
    <row r="4045" spans="3:3" x14ac:dyDescent="0.2">
      <c r="C4045" s="2"/>
    </row>
    <row r="4046" spans="3:3" x14ac:dyDescent="0.2">
      <c r="C4046" s="2"/>
    </row>
    <row r="4047" spans="3:3" x14ac:dyDescent="0.2">
      <c r="C4047" s="2"/>
    </row>
    <row r="4048" spans="3:3" x14ac:dyDescent="0.2">
      <c r="C4048" s="2"/>
    </row>
    <row r="4049" spans="3:3" x14ac:dyDescent="0.2">
      <c r="C4049" s="2"/>
    </row>
    <row r="4050" spans="3:3" x14ac:dyDescent="0.2">
      <c r="C4050" s="2"/>
    </row>
    <row r="4051" spans="3:3" x14ac:dyDescent="0.2">
      <c r="C4051" s="2"/>
    </row>
    <row r="4052" spans="3:3" x14ac:dyDescent="0.2">
      <c r="C4052" s="2"/>
    </row>
    <row r="4053" spans="3:3" x14ac:dyDescent="0.2">
      <c r="C4053" s="2"/>
    </row>
    <row r="4054" spans="3:3" x14ac:dyDescent="0.2">
      <c r="C4054" s="2"/>
    </row>
    <row r="4055" spans="3:3" x14ac:dyDescent="0.2">
      <c r="C4055" s="2"/>
    </row>
    <row r="4056" spans="3:3" x14ac:dyDescent="0.2">
      <c r="C4056" s="2"/>
    </row>
    <row r="4057" spans="3:3" x14ac:dyDescent="0.2">
      <c r="C4057" s="2"/>
    </row>
    <row r="4058" spans="3:3" x14ac:dyDescent="0.2">
      <c r="C4058" s="2"/>
    </row>
    <row r="4059" spans="3:3" x14ac:dyDescent="0.2">
      <c r="C4059" s="2"/>
    </row>
    <row r="4060" spans="3:3" x14ac:dyDescent="0.2">
      <c r="C4060" s="2"/>
    </row>
    <row r="4061" spans="3:3" x14ac:dyDescent="0.2">
      <c r="C4061" s="2"/>
    </row>
    <row r="4062" spans="3:3" x14ac:dyDescent="0.2">
      <c r="C4062" s="2"/>
    </row>
    <row r="4063" spans="3:3" x14ac:dyDescent="0.2">
      <c r="C4063" s="2"/>
    </row>
    <row r="4064" spans="3:3" x14ac:dyDescent="0.2">
      <c r="C4064" s="2"/>
    </row>
    <row r="4065" spans="3:3" x14ac:dyDescent="0.2">
      <c r="C4065" s="2"/>
    </row>
    <row r="4066" spans="3:3" x14ac:dyDescent="0.2">
      <c r="C4066" s="2"/>
    </row>
    <row r="4067" spans="3:3" x14ac:dyDescent="0.2">
      <c r="C4067" s="2"/>
    </row>
    <row r="4068" spans="3:3" x14ac:dyDescent="0.2">
      <c r="C4068" s="2"/>
    </row>
    <row r="4069" spans="3:3" x14ac:dyDescent="0.2">
      <c r="C4069" s="2"/>
    </row>
    <row r="4070" spans="3:3" x14ac:dyDescent="0.2">
      <c r="C4070" s="2"/>
    </row>
    <row r="4071" spans="3:3" x14ac:dyDescent="0.2">
      <c r="C4071" s="2"/>
    </row>
    <row r="4072" spans="3:3" x14ac:dyDescent="0.2">
      <c r="C4072" s="2"/>
    </row>
    <row r="4073" spans="3:3" x14ac:dyDescent="0.2">
      <c r="C4073" s="2"/>
    </row>
    <row r="4074" spans="3:3" x14ac:dyDescent="0.2">
      <c r="C4074" s="2"/>
    </row>
    <row r="4075" spans="3:3" x14ac:dyDescent="0.2">
      <c r="C4075" s="2"/>
    </row>
    <row r="4076" spans="3:3" x14ac:dyDescent="0.2">
      <c r="C4076" s="2"/>
    </row>
    <row r="4077" spans="3:3" x14ac:dyDescent="0.2">
      <c r="C4077" s="2"/>
    </row>
    <row r="4078" spans="3:3" x14ac:dyDescent="0.2">
      <c r="C4078" s="2"/>
    </row>
    <row r="4079" spans="3:3" x14ac:dyDescent="0.2">
      <c r="C4079" s="2"/>
    </row>
    <row r="4080" spans="3:3" x14ac:dyDescent="0.2">
      <c r="C4080" s="2"/>
    </row>
    <row r="4081" spans="3:3" x14ac:dyDescent="0.2">
      <c r="C4081" s="2"/>
    </row>
    <row r="4082" spans="3:3" x14ac:dyDescent="0.2">
      <c r="C4082" s="2"/>
    </row>
    <row r="4083" spans="3:3" x14ac:dyDescent="0.2">
      <c r="C4083" s="2"/>
    </row>
    <row r="4084" spans="3:3" x14ac:dyDescent="0.2">
      <c r="C4084" s="2"/>
    </row>
    <row r="4085" spans="3:3" x14ac:dyDescent="0.2">
      <c r="C4085" s="2"/>
    </row>
    <row r="4086" spans="3:3" x14ac:dyDescent="0.2">
      <c r="C4086" s="2"/>
    </row>
    <row r="4087" spans="3:3" x14ac:dyDescent="0.2">
      <c r="C4087" s="2"/>
    </row>
    <row r="4088" spans="3:3" x14ac:dyDescent="0.2">
      <c r="C4088" s="2"/>
    </row>
    <row r="4089" spans="3:3" x14ac:dyDescent="0.2">
      <c r="C4089" s="2"/>
    </row>
    <row r="4090" spans="3:3" x14ac:dyDescent="0.2">
      <c r="C4090" s="2"/>
    </row>
    <row r="4091" spans="3:3" x14ac:dyDescent="0.2">
      <c r="C4091" s="2"/>
    </row>
    <row r="4092" spans="3:3" x14ac:dyDescent="0.2">
      <c r="C4092" s="2"/>
    </row>
    <row r="4093" spans="3:3" x14ac:dyDescent="0.2">
      <c r="C4093" s="2"/>
    </row>
    <row r="4094" spans="3:3" x14ac:dyDescent="0.2">
      <c r="C4094" s="2"/>
    </row>
    <row r="4095" spans="3:3" x14ac:dyDescent="0.2">
      <c r="C4095" s="2"/>
    </row>
    <row r="4096" spans="3:3" x14ac:dyDescent="0.2">
      <c r="C4096" s="2"/>
    </row>
    <row r="4097" spans="3:3" x14ac:dyDescent="0.2">
      <c r="C4097" s="2"/>
    </row>
    <row r="4098" spans="3:3" x14ac:dyDescent="0.2">
      <c r="C4098" s="2"/>
    </row>
    <row r="4099" spans="3:3" x14ac:dyDescent="0.2">
      <c r="C4099" s="2"/>
    </row>
    <row r="4100" spans="3:3" x14ac:dyDescent="0.2">
      <c r="C4100" s="2"/>
    </row>
    <row r="4101" spans="3:3" x14ac:dyDescent="0.2">
      <c r="C4101" s="2"/>
    </row>
    <row r="4102" spans="3:3" x14ac:dyDescent="0.2">
      <c r="C4102" s="2"/>
    </row>
    <row r="4103" spans="3:3" x14ac:dyDescent="0.2">
      <c r="C4103" s="2"/>
    </row>
    <row r="4104" spans="3:3" x14ac:dyDescent="0.2">
      <c r="C4104" s="2"/>
    </row>
    <row r="4105" spans="3:3" x14ac:dyDescent="0.2">
      <c r="C4105" s="2"/>
    </row>
    <row r="4106" spans="3:3" x14ac:dyDescent="0.2">
      <c r="C4106" s="2"/>
    </row>
    <row r="4107" spans="3:3" x14ac:dyDescent="0.2">
      <c r="C4107" s="2"/>
    </row>
    <row r="4108" spans="3:3" x14ac:dyDescent="0.2">
      <c r="C4108" s="2"/>
    </row>
    <row r="4109" spans="3:3" x14ac:dyDescent="0.2">
      <c r="C4109" s="2"/>
    </row>
    <row r="4110" spans="3:3" x14ac:dyDescent="0.2">
      <c r="C4110" s="2"/>
    </row>
    <row r="4111" spans="3:3" x14ac:dyDescent="0.2">
      <c r="C4111" s="2"/>
    </row>
    <row r="4112" spans="3:3" x14ac:dyDescent="0.2">
      <c r="C4112" s="2"/>
    </row>
    <row r="4113" spans="3:3" x14ac:dyDescent="0.2">
      <c r="C4113" s="2"/>
    </row>
    <row r="4114" spans="3:3" x14ac:dyDescent="0.2">
      <c r="C4114" s="2"/>
    </row>
    <row r="4115" spans="3:3" x14ac:dyDescent="0.2">
      <c r="C4115" s="2"/>
    </row>
    <row r="4116" spans="3:3" x14ac:dyDescent="0.2">
      <c r="C4116" s="2"/>
    </row>
    <row r="4117" spans="3:3" x14ac:dyDescent="0.2">
      <c r="C4117" s="2"/>
    </row>
    <row r="4118" spans="3:3" x14ac:dyDescent="0.2">
      <c r="C4118" s="2"/>
    </row>
    <row r="4119" spans="3:3" x14ac:dyDescent="0.2">
      <c r="C4119" s="2"/>
    </row>
    <row r="4120" spans="3:3" x14ac:dyDescent="0.2">
      <c r="C4120" s="2"/>
    </row>
    <row r="4121" spans="3:3" x14ac:dyDescent="0.2">
      <c r="C4121" s="2"/>
    </row>
    <row r="4122" spans="3:3" x14ac:dyDescent="0.2">
      <c r="C4122" s="2"/>
    </row>
    <row r="4123" spans="3:3" x14ac:dyDescent="0.2">
      <c r="C4123" s="2"/>
    </row>
    <row r="4124" spans="3:3" x14ac:dyDescent="0.2">
      <c r="C4124" s="2"/>
    </row>
    <row r="4125" spans="3:3" x14ac:dyDescent="0.2">
      <c r="C4125" s="2"/>
    </row>
    <row r="4126" spans="3:3" x14ac:dyDescent="0.2">
      <c r="C4126" s="2"/>
    </row>
    <row r="4127" spans="3:3" x14ac:dyDescent="0.2">
      <c r="C4127" s="2"/>
    </row>
    <row r="4128" spans="3:3" x14ac:dyDescent="0.2">
      <c r="C4128" s="2"/>
    </row>
    <row r="4129" spans="3:3" x14ac:dyDescent="0.2">
      <c r="C4129" s="2"/>
    </row>
    <row r="4130" spans="3:3" x14ac:dyDescent="0.2">
      <c r="C4130" s="2"/>
    </row>
    <row r="4131" spans="3:3" x14ac:dyDescent="0.2">
      <c r="C4131" s="2"/>
    </row>
    <row r="4132" spans="3:3" x14ac:dyDescent="0.2">
      <c r="C4132" s="2"/>
    </row>
    <row r="4133" spans="3:3" x14ac:dyDescent="0.2">
      <c r="C4133" s="2"/>
    </row>
    <row r="4134" spans="3:3" x14ac:dyDescent="0.2">
      <c r="C4134" s="2"/>
    </row>
    <row r="4135" spans="3:3" x14ac:dyDescent="0.2">
      <c r="C4135" s="2"/>
    </row>
    <row r="4136" spans="3:3" x14ac:dyDescent="0.2">
      <c r="C4136" s="2"/>
    </row>
    <row r="4137" spans="3:3" x14ac:dyDescent="0.2">
      <c r="C4137" s="2"/>
    </row>
    <row r="4138" spans="3:3" x14ac:dyDescent="0.2">
      <c r="C4138" s="2"/>
    </row>
    <row r="4139" spans="3:3" x14ac:dyDescent="0.2">
      <c r="C4139" s="2"/>
    </row>
    <row r="4140" spans="3:3" x14ac:dyDescent="0.2">
      <c r="C4140" s="2"/>
    </row>
    <row r="4141" spans="3:3" x14ac:dyDescent="0.2">
      <c r="C4141" s="2"/>
    </row>
    <row r="4142" spans="3:3" x14ac:dyDescent="0.2">
      <c r="C4142" s="2"/>
    </row>
    <row r="4143" spans="3:3" x14ac:dyDescent="0.2">
      <c r="C4143" s="2"/>
    </row>
    <row r="4144" spans="3:3" x14ac:dyDescent="0.2">
      <c r="C4144" s="2"/>
    </row>
    <row r="4145" spans="3:3" x14ac:dyDescent="0.2">
      <c r="C4145" s="2"/>
    </row>
    <row r="4146" spans="3:3" x14ac:dyDescent="0.2">
      <c r="C4146" s="2"/>
    </row>
    <row r="4147" spans="3:3" x14ac:dyDescent="0.2">
      <c r="C4147" s="2"/>
    </row>
    <row r="4148" spans="3:3" x14ac:dyDescent="0.2">
      <c r="C4148" s="2"/>
    </row>
    <row r="4149" spans="3:3" x14ac:dyDescent="0.2">
      <c r="C4149" s="2"/>
    </row>
    <row r="4150" spans="3:3" x14ac:dyDescent="0.2">
      <c r="C4150" s="2"/>
    </row>
    <row r="4151" spans="3:3" x14ac:dyDescent="0.2">
      <c r="C4151" s="2"/>
    </row>
    <row r="4152" spans="3:3" x14ac:dyDescent="0.2">
      <c r="C4152" s="2"/>
    </row>
    <row r="4153" spans="3:3" x14ac:dyDescent="0.2">
      <c r="C4153" s="2"/>
    </row>
    <row r="4154" spans="3:3" x14ac:dyDescent="0.2">
      <c r="C4154" s="2"/>
    </row>
    <row r="4155" spans="3:3" x14ac:dyDescent="0.2">
      <c r="C4155" s="2"/>
    </row>
    <row r="4156" spans="3:3" x14ac:dyDescent="0.2">
      <c r="C4156" s="2"/>
    </row>
    <row r="4157" spans="3:3" x14ac:dyDescent="0.2">
      <c r="C4157" s="2"/>
    </row>
    <row r="4158" spans="3:3" x14ac:dyDescent="0.2">
      <c r="C4158" s="2"/>
    </row>
    <row r="4159" spans="3:3" x14ac:dyDescent="0.2">
      <c r="C4159" s="2"/>
    </row>
    <row r="4160" spans="3:3" x14ac:dyDescent="0.2">
      <c r="C4160" s="2"/>
    </row>
    <row r="4161" spans="3:3" x14ac:dyDescent="0.2">
      <c r="C4161" s="2"/>
    </row>
    <row r="4162" spans="3:3" x14ac:dyDescent="0.2">
      <c r="C4162" s="2"/>
    </row>
    <row r="4163" spans="3:3" x14ac:dyDescent="0.2">
      <c r="C4163" s="2"/>
    </row>
    <row r="4164" spans="3:3" x14ac:dyDescent="0.2">
      <c r="C4164" s="2"/>
    </row>
    <row r="4165" spans="3:3" x14ac:dyDescent="0.2">
      <c r="C4165" s="2"/>
    </row>
    <row r="4166" spans="3:3" x14ac:dyDescent="0.2">
      <c r="C4166" s="2"/>
    </row>
    <row r="4167" spans="3:3" x14ac:dyDescent="0.2">
      <c r="C4167" s="2"/>
    </row>
    <row r="4168" spans="3:3" x14ac:dyDescent="0.2">
      <c r="C4168" s="2"/>
    </row>
    <row r="4169" spans="3:3" x14ac:dyDescent="0.2">
      <c r="C4169" s="2"/>
    </row>
    <row r="4170" spans="3:3" x14ac:dyDescent="0.2">
      <c r="C4170" s="2"/>
    </row>
    <row r="4171" spans="3:3" x14ac:dyDescent="0.2">
      <c r="C4171" s="2"/>
    </row>
    <row r="4172" spans="3:3" x14ac:dyDescent="0.2">
      <c r="C4172" s="2"/>
    </row>
    <row r="4173" spans="3:3" x14ac:dyDescent="0.2">
      <c r="C4173" s="2"/>
    </row>
    <row r="4174" spans="3:3" x14ac:dyDescent="0.2">
      <c r="C4174" s="2"/>
    </row>
    <row r="4175" spans="3:3" x14ac:dyDescent="0.2">
      <c r="C4175" s="2"/>
    </row>
    <row r="4176" spans="3:3" x14ac:dyDescent="0.2">
      <c r="C4176" s="2"/>
    </row>
    <row r="4177" spans="3:3" x14ac:dyDescent="0.2">
      <c r="C4177" s="2"/>
    </row>
    <row r="4178" spans="3:3" x14ac:dyDescent="0.2">
      <c r="C4178" s="2"/>
    </row>
    <row r="4179" spans="3:3" x14ac:dyDescent="0.2">
      <c r="C4179" s="2"/>
    </row>
    <row r="4180" spans="3:3" x14ac:dyDescent="0.2">
      <c r="C4180" s="2"/>
    </row>
    <row r="4181" spans="3:3" x14ac:dyDescent="0.2">
      <c r="C4181" s="2"/>
    </row>
    <row r="4182" spans="3:3" x14ac:dyDescent="0.2">
      <c r="C4182" s="2"/>
    </row>
    <row r="4183" spans="3:3" x14ac:dyDescent="0.2">
      <c r="C4183" s="2"/>
    </row>
    <row r="4184" spans="3:3" x14ac:dyDescent="0.2">
      <c r="C4184" s="2"/>
    </row>
    <row r="4185" spans="3:3" x14ac:dyDescent="0.2">
      <c r="C4185" s="2"/>
    </row>
    <row r="4186" spans="3:3" x14ac:dyDescent="0.2">
      <c r="C4186" s="2"/>
    </row>
    <row r="4187" spans="3:3" x14ac:dyDescent="0.2">
      <c r="C4187" s="2"/>
    </row>
    <row r="4188" spans="3:3" x14ac:dyDescent="0.2">
      <c r="C4188" s="2"/>
    </row>
    <row r="4189" spans="3:3" x14ac:dyDescent="0.2">
      <c r="C4189" s="2"/>
    </row>
    <row r="4190" spans="3:3" x14ac:dyDescent="0.2">
      <c r="C4190" s="2"/>
    </row>
    <row r="4191" spans="3:3" x14ac:dyDescent="0.2">
      <c r="C4191" s="2"/>
    </row>
    <row r="4192" spans="3:3" x14ac:dyDescent="0.2">
      <c r="C4192" s="2"/>
    </row>
    <row r="4193" spans="3:3" x14ac:dyDescent="0.2">
      <c r="C4193" s="2"/>
    </row>
    <row r="4194" spans="3:3" x14ac:dyDescent="0.2">
      <c r="C4194" s="2"/>
    </row>
    <row r="4195" spans="3:3" x14ac:dyDescent="0.2">
      <c r="C4195" s="2"/>
    </row>
    <row r="4196" spans="3:3" x14ac:dyDescent="0.2">
      <c r="C4196" s="2"/>
    </row>
    <row r="4197" spans="3:3" x14ac:dyDescent="0.2">
      <c r="C4197" s="2"/>
    </row>
    <row r="4198" spans="3:3" x14ac:dyDescent="0.2">
      <c r="C4198" s="2"/>
    </row>
    <row r="4199" spans="3:3" x14ac:dyDescent="0.2">
      <c r="C4199" s="2"/>
    </row>
    <row r="4200" spans="3:3" x14ac:dyDescent="0.2">
      <c r="C4200" s="2"/>
    </row>
    <row r="4201" spans="3:3" x14ac:dyDescent="0.2">
      <c r="C4201" s="2"/>
    </row>
    <row r="4202" spans="3:3" x14ac:dyDescent="0.2">
      <c r="C4202" s="2"/>
    </row>
    <row r="4203" spans="3:3" x14ac:dyDescent="0.2">
      <c r="C4203" s="2"/>
    </row>
    <row r="4204" spans="3:3" x14ac:dyDescent="0.2">
      <c r="C4204" s="2"/>
    </row>
    <row r="4205" spans="3:3" x14ac:dyDescent="0.2">
      <c r="C4205" s="2"/>
    </row>
    <row r="4206" spans="3:3" x14ac:dyDescent="0.2">
      <c r="C4206" s="2"/>
    </row>
    <row r="4207" spans="3:3" x14ac:dyDescent="0.2">
      <c r="C4207" s="2"/>
    </row>
    <row r="4208" spans="3:3" x14ac:dyDescent="0.2">
      <c r="C4208" s="2"/>
    </row>
    <row r="4209" spans="3:3" x14ac:dyDescent="0.2">
      <c r="C4209" s="2"/>
    </row>
    <row r="4210" spans="3:3" x14ac:dyDescent="0.2">
      <c r="C4210" s="2"/>
    </row>
    <row r="4211" spans="3:3" x14ac:dyDescent="0.2">
      <c r="C4211" s="2"/>
    </row>
    <row r="4212" spans="3:3" x14ac:dyDescent="0.2">
      <c r="C4212" s="2"/>
    </row>
    <row r="4213" spans="3:3" x14ac:dyDescent="0.2">
      <c r="C4213" s="2"/>
    </row>
    <row r="4214" spans="3:3" x14ac:dyDescent="0.2">
      <c r="C4214" s="2"/>
    </row>
    <row r="4215" spans="3:3" x14ac:dyDescent="0.2">
      <c r="C4215" s="2"/>
    </row>
    <row r="4216" spans="3:3" x14ac:dyDescent="0.2">
      <c r="C4216" s="2"/>
    </row>
    <row r="4217" spans="3:3" x14ac:dyDescent="0.2">
      <c r="C4217" s="2"/>
    </row>
    <row r="4218" spans="3:3" x14ac:dyDescent="0.2">
      <c r="C4218" s="2"/>
    </row>
    <row r="4219" spans="3:3" x14ac:dyDescent="0.2">
      <c r="C4219" s="2"/>
    </row>
    <row r="4220" spans="3:3" x14ac:dyDescent="0.2">
      <c r="C4220" s="2"/>
    </row>
    <row r="4221" spans="3:3" x14ac:dyDescent="0.2">
      <c r="C4221" s="2"/>
    </row>
    <row r="4222" spans="3:3" x14ac:dyDescent="0.2">
      <c r="C4222" s="2"/>
    </row>
    <row r="4223" spans="3:3" x14ac:dyDescent="0.2">
      <c r="C4223" s="2"/>
    </row>
    <row r="4224" spans="3:3" x14ac:dyDescent="0.2">
      <c r="C4224" s="2"/>
    </row>
    <row r="4225" spans="3:3" x14ac:dyDescent="0.2">
      <c r="C4225" s="2"/>
    </row>
    <row r="4226" spans="3:3" x14ac:dyDescent="0.2">
      <c r="C4226" s="2"/>
    </row>
    <row r="4227" spans="3:3" x14ac:dyDescent="0.2">
      <c r="C4227" s="2"/>
    </row>
    <row r="4228" spans="3:3" x14ac:dyDescent="0.2">
      <c r="C4228" s="2"/>
    </row>
    <row r="4229" spans="3:3" x14ac:dyDescent="0.2">
      <c r="C4229" s="2"/>
    </row>
    <row r="4230" spans="3:3" x14ac:dyDescent="0.2">
      <c r="C4230" s="2"/>
    </row>
    <row r="4231" spans="3:3" x14ac:dyDescent="0.2">
      <c r="C4231" s="2"/>
    </row>
    <row r="4232" spans="3:3" x14ac:dyDescent="0.2">
      <c r="C4232" s="2"/>
    </row>
    <row r="4233" spans="3:3" x14ac:dyDescent="0.2">
      <c r="C4233" s="2"/>
    </row>
    <row r="4234" spans="3:3" x14ac:dyDescent="0.2">
      <c r="C4234" s="2"/>
    </row>
    <row r="4235" spans="3:3" x14ac:dyDescent="0.2">
      <c r="C4235" s="2"/>
    </row>
    <row r="4236" spans="3:3" x14ac:dyDescent="0.2">
      <c r="C4236" s="2"/>
    </row>
    <row r="4237" spans="3:3" x14ac:dyDescent="0.2">
      <c r="C4237" s="2"/>
    </row>
    <row r="4238" spans="3:3" x14ac:dyDescent="0.2">
      <c r="C4238" s="2"/>
    </row>
    <row r="4239" spans="3:3" x14ac:dyDescent="0.2">
      <c r="C4239" s="2"/>
    </row>
    <row r="4240" spans="3:3" x14ac:dyDescent="0.2">
      <c r="C4240" s="2"/>
    </row>
    <row r="4241" spans="3:3" x14ac:dyDescent="0.2">
      <c r="C4241" s="2"/>
    </row>
    <row r="4242" spans="3:3" x14ac:dyDescent="0.2">
      <c r="C4242" s="2"/>
    </row>
    <row r="4243" spans="3:3" x14ac:dyDescent="0.2">
      <c r="C4243" s="2"/>
    </row>
    <row r="4244" spans="3:3" x14ac:dyDescent="0.2">
      <c r="C4244" s="2"/>
    </row>
    <row r="4245" spans="3:3" x14ac:dyDescent="0.2">
      <c r="C4245" s="2"/>
    </row>
    <row r="4246" spans="3:3" x14ac:dyDescent="0.2">
      <c r="C4246" s="2"/>
    </row>
    <row r="4247" spans="3:3" x14ac:dyDescent="0.2">
      <c r="C4247" s="2"/>
    </row>
    <row r="4248" spans="3:3" x14ac:dyDescent="0.2">
      <c r="C4248" s="2"/>
    </row>
    <row r="4249" spans="3:3" x14ac:dyDescent="0.2">
      <c r="C4249" s="2"/>
    </row>
    <row r="4250" spans="3:3" x14ac:dyDescent="0.2">
      <c r="C4250" s="2"/>
    </row>
    <row r="4251" spans="3:3" x14ac:dyDescent="0.2">
      <c r="C4251" s="2"/>
    </row>
    <row r="4252" spans="3:3" x14ac:dyDescent="0.2">
      <c r="C4252" s="2"/>
    </row>
    <row r="4253" spans="3:3" x14ac:dyDescent="0.2">
      <c r="C4253" s="2"/>
    </row>
    <row r="4254" spans="3:3" x14ac:dyDescent="0.2">
      <c r="C4254" s="2"/>
    </row>
    <row r="4255" spans="3:3" x14ac:dyDescent="0.2">
      <c r="C4255" s="2"/>
    </row>
    <row r="4256" spans="3:3" x14ac:dyDescent="0.2">
      <c r="C4256" s="2"/>
    </row>
    <row r="4257" spans="3:3" x14ac:dyDescent="0.2">
      <c r="C4257" s="2"/>
    </row>
    <row r="4258" spans="3:3" x14ac:dyDescent="0.2">
      <c r="C4258" s="2"/>
    </row>
    <row r="4259" spans="3:3" x14ac:dyDescent="0.2">
      <c r="C4259" s="2"/>
    </row>
    <row r="4260" spans="3:3" x14ac:dyDescent="0.2">
      <c r="C4260" s="2"/>
    </row>
    <row r="4261" spans="3:3" x14ac:dyDescent="0.2">
      <c r="C4261" s="2"/>
    </row>
    <row r="4262" spans="3:3" x14ac:dyDescent="0.2">
      <c r="C4262" s="2"/>
    </row>
    <row r="4263" spans="3:3" x14ac:dyDescent="0.2">
      <c r="C4263" s="2"/>
    </row>
    <row r="4264" spans="3:3" x14ac:dyDescent="0.2">
      <c r="C4264" s="2"/>
    </row>
    <row r="4265" spans="3:3" x14ac:dyDescent="0.2">
      <c r="C4265" s="2"/>
    </row>
    <row r="4266" spans="3:3" x14ac:dyDescent="0.2">
      <c r="C4266" s="2"/>
    </row>
    <row r="4267" spans="3:3" x14ac:dyDescent="0.2">
      <c r="C4267" s="2"/>
    </row>
    <row r="4268" spans="3:3" x14ac:dyDescent="0.2">
      <c r="C4268" s="2"/>
    </row>
    <row r="4269" spans="3:3" x14ac:dyDescent="0.2">
      <c r="C4269" s="2"/>
    </row>
    <row r="4270" spans="3:3" x14ac:dyDescent="0.2">
      <c r="C4270" s="2"/>
    </row>
    <row r="4271" spans="3:3" x14ac:dyDescent="0.2">
      <c r="C4271" s="2"/>
    </row>
    <row r="4272" spans="3:3" x14ac:dyDescent="0.2">
      <c r="C4272" s="2"/>
    </row>
    <row r="4273" spans="3:3" x14ac:dyDescent="0.2">
      <c r="C4273" s="2"/>
    </row>
    <row r="4274" spans="3:3" x14ac:dyDescent="0.2">
      <c r="C4274" s="2"/>
    </row>
    <row r="4275" spans="3:3" x14ac:dyDescent="0.2">
      <c r="C4275" s="2"/>
    </row>
    <row r="4276" spans="3:3" x14ac:dyDescent="0.2">
      <c r="C4276" s="2"/>
    </row>
    <row r="4277" spans="3:3" x14ac:dyDescent="0.2">
      <c r="C4277" s="2"/>
    </row>
    <row r="4278" spans="3:3" x14ac:dyDescent="0.2">
      <c r="C4278" s="2"/>
    </row>
    <row r="4279" spans="3:3" x14ac:dyDescent="0.2">
      <c r="C4279" s="2"/>
    </row>
    <row r="4280" spans="3:3" x14ac:dyDescent="0.2">
      <c r="C4280" s="2"/>
    </row>
    <row r="4281" spans="3:3" x14ac:dyDescent="0.2">
      <c r="C4281" s="2"/>
    </row>
    <row r="4282" spans="3:3" x14ac:dyDescent="0.2">
      <c r="C4282" s="2"/>
    </row>
    <row r="4283" spans="3:3" x14ac:dyDescent="0.2">
      <c r="C4283" s="2"/>
    </row>
    <row r="4284" spans="3:3" x14ac:dyDescent="0.2">
      <c r="C4284" s="2"/>
    </row>
    <row r="4285" spans="3:3" x14ac:dyDescent="0.2">
      <c r="C4285" s="2"/>
    </row>
    <row r="4286" spans="3:3" x14ac:dyDescent="0.2">
      <c r="C4286" s="2"/>
    </row>
    <row r="4287" spans="3:3" x14ac:dyDescent="0.2">
      <c r="C4287" s="2"/>
    </row>
    <row r="4288" spans="3:3" x14ac:dyDescent="0.2">
      <c r="C4288" s="2"/>
    </row>
    <row r="4289" spans="3:3" x14ac:dyDescent="0.2">
      <c r="C4289" s="2"/>
    </row>
    <row r="4290" spans="3:3" x14ac:dyDescent="0.2">
      <c r="C4290" s="2"/>
    </row>
    <row r="4291" spans="3:3" x14ac:dyDescent="0.2">
      <c r="C4291" s="2"/>
    </row>
    <row r="4292" spans="3:3" x14ac:dyDescent="0.2">
      <c r="C4292" s="2"/>
    </row>
    <row r="4293" spans="3:3" x14ac:dyDescent="0.2">
      <c r="C4293" s="2"/>
    </row>
    <row r="4294" spans="3:3" x14ac:dyDescent="0.2">
      <c r="C4294" s="2"/>
    </row>
    <row r="4295" spans="3:3" x14ac:dyDescent="0.2">
      <c r="C4295" s="2"/>
    </row>
    <row r="4296" spans="3:3" x14ac:dyDescent="0.2">
      <c r="C4296" s="2"/>
    </row>
    <row r="4297" spans="3:3" x14ac:dyDescent="0.2">
      <c r="C4297" s="2"/>
    </row>
    <row r="4298" spans="3:3" x14ac:dyDescent="0.2">
      <c r="C4298" s="2"/>
    </row>
    <row r="4299" spans="3:3" x14ac:dyDescent="0.2">
      <c r="C4299" s="2"/>
    </row>
    <row r="4300" spans="3:3" x14ac:dyDescent="0.2">
      <c r="C4300" s="2"/>
    </row>
    <row r="4301" spans="3:3" x14ac:dyDescent="0.2">
      <c r="C4301" s="2"/>
    </row>
    <row r="4302" spans="3:3" x14ac:dyDescent="0.2">
      <c r="C4302" s="2"/>
    </row>
    <row r="4303" spans="3:3" x14ac:dyDescent="0.2">
      <c r="C4303" s="2"/>
    </row>
    <row r="4304" spans="3:3" x14ac:dyDescent="0.2">
      <c r="C4304" s="2"/>
    </row>
    <row r="4305" spans="3:3" x14ac:dyDescent="0.2">
      <c r="C4305" s="2"/>
    </row>
    <row r="4306" spans="3:3" x14ac:dyDescent="0.2">
      <c r="C4306" s="2"/>
    </row>
    <row r="4307" spans="3:3" x14ac:dyDescent="0.2">
      <c r="C4307" s="2"/>
    </row>
    <row r="4308" spans="3:3" x14ac:dyDescent="0.2">
      <c r="C4308" s="2"/>
    </row>
    <row r="4309" spans="3:3" x14ac:dyDescent="0.2">
      <c r="C4309" s="2"/>
    </row>
    <row r="4310" spans="3:3" x14ac:dyDescent="0.2">
      <c r="C4310" s="2"/>
    </row>
    <row r="4311" spans="3:3" x14ac:dyDescent="0.2">
      <c r="C4311" s="2"/>
    </row>
    <row r="4312" spans="3:3" x14ac:dyDescent="0.2">
      <c r="C4312" s="2"/>
    </row>
    <row r="4313" spans="3:3" x14ac:dyDescent="0.2">
      <c r="C4313" s="2"/>
    </row>
    <row r="4314" spans="3:3" x14ac:dyDescent="0.2">
      <c r="C4314" s="2"/>
    </row>
    <row r="4315" spans="3:3" x14ac:dyDescent="0.2">
      <c r="C4315" s="2"/>
    </row>
    <row r="4316" spans="3:3" x14ac:dyDescent="0.2">
      <c r="C4316" s="2"/>
    </row>
    <row r="4317" spans="3:3" x14ac:dyDescent="0.2">
      <c r="C4317" s="2"/>
    </row>
    <row r="4318" spans="3:3" x14ac:dyDescent="0.2">
      <c r="C4318" s="2"/>
    </row>
    <row r="4319" spans="3:3" x14ac:dyDescent="0.2">
      <c r="C4319" s="2"/>
    </row>
    <row r="4320" spans="3:3" x14ac:dyDescent="0.2">
      <c r="C4320" s="2"/>
    </row>
    <row r="4321" spans="3:3" x14ac:dyDescent="0.2">
      <c r="C4321" s="2"/>
    </row>
    <row r="4322" spans="3:3" x14ac:dyDescent="0.2">
      <c r="C4322" s="2"/>
    </row>
    <row r="4323" spans="3:3" x14ac:dyDescent="0.2">
      <c r="C4323" s="2"/>
    </row>
    <row r="4324" spans="3:3" x14ac:dyDescent="0.2">
      <c r="C4324" s="2"/>
    </row>
    <row r="4325" spans="3:3" x14ac:dyDescent="0.2">
      <c r="C4325" s="2"/>
    </row>
    <row r="4326" spans="3:3" x14ac:dyDescent="0.2">
      <c r="C4326" s="2"/>
    </row>
    <row r="4327" spans="3:3" x14ac:dyDescent="0.2">
      <c r="C4327" s="2"/>
    </row>
    <row r="4328" spans="3:3" x14ac:dyDescent="0.2">
      <c r="C4328" s="2"/>
    </row>
    <row r="4329" spans="3:3" x14ac:dyDescent="0.2">
      <c r="C4329" s="2"/>
    </row>
    <row r="4330" spans="3:3" x14ac:dyDescent="0.2">
      <c r="C4330" s="2"/>
    </row>
    <row r="4331" spans="3:3" x14ac:dyDescent="0.2">
      <c r="C4331" s="2"/>
    </row>
    <row r="4332" spans="3:3" x14ac:dyDescent="0.2">
      <c r="C4332" s="2"/>
    </row>
    <row r="4333" spans="3:3" x14ac:dyDescent="0.2">
      <c r="C4333" s="2"/>
    </row>
    <row r="4334" spans="3:3" x14ac:dyDescent="0.2">
      <c r="C4334" s="2"/>
    </row>
    <row r="4335" spans="3:3" x14ac:dyDescent="0.2">
      <c r="C4335" s="2"/>
    </row>
    <row r="4336" spans="3:3" x14ac:dyDescent="0.2">
      <c r="C4336" s="2"/>
    </row>
    <row r="4337" spans="3:3" x14ac:dyDescent="0.2">
      <c r="C4337" s="2"/>
    </row>
    <row r="4338" spans="3:3" x14ac:dyDescent="0.2">
      <c r="C4338" s="2"/>
    </row>
    <row r="4339" spans="3:3" x14ac:dyDescent="0.2">
      <c r="C4339" s="2"/>
    </row>
    <row r="4340" spans="3:3" x14ac:dyDescent="0.2">
      <c r="C4340" s="2"/>
    </row>
    <row r="4341" spans="3:3" x14ac:dyDescent="0.2">
      <c r="C4341" s="2"/>
    </row>
    <row r="4342" spans="3:3" x14ac:dyDescent="0.2">
      <c r="C4342" s="2"/>
    </row>
    <row r="4343" spans="3:3" x14ac:dyDescent="0.2">
      <c r="C4343" s="2"/>
    </row>
    <row r="4344" spans="3:3" x14ac:dyDescent="0.2">
      <c r="C4344" s="2"/>
    </row>
    <row r="4345" spans="3:3" x14ac:dyDescent="0.2">
      <c r="C4345" s="2"/>
    </row>
    <row r="4346" spans="3:3" x14ac:dyDescent="0.2">
      <c r="C4346" s="2"/>
    </row>
    <row r="4347" spans="3:3" x14ac:dyDescent="0.2">
      <c r="C4347" s="2"/>
    </row>
    <row r="4348" spans="3:3" x14ac:dyDescent="0.2">
      <c r="C4348" s="2"/>
    </row>
    <row r="4349" spans="3:3" x14ac:dyDescent="0.2">
      <c r="C4349" s="2"/>
    </row>
    <row r="4350" spans="3:3" x14ac:dyDescent="0.2">
      <c r="C4350" s="2"/>
    </row>
    <row r="4351" spans="3:3" x14ac:dyDescent="0.2">
      <c r="C4351" s="2"/>
    </row>
    <row r="4352" spans="3:3" x14ac:dyDescent="0.2">
      <c r="C4352" s="2"/>
    </row>
    <row r="4353" spans="3:3" x14ac:dyDescent="0.2">
      <c r="C4353" s="2"/>
    </row>
    <row r="4354" spans="3:3" x14ac:dyDescent="0.2">
      <c r="C4354" s="2"/>
    </row>
    <row r="4355" spans="3:3" x14ac:dyDescent="0.2">
      <c r="C4355" s="2"/>
    </row>
    <row r="4356" spans="3:3" x14ac:dyDescent="0.2">
      <c r="C4356" s="2"/>
    </row>
    <row r="4357" spans="3:3" x14ac:dyDescent="0.2">
      <c r="C4357" s="2"/>
    </row>
    <row r="4358" spans="3:3" x14ac:dyDescent="0.2">
      <c r="C4358" s="2"/>
    </row>
    <row r="4359" spans="3:3" x14ac:dyDescent="0.2">
      <c r="C4359" s="2"/>
    </row>
    <row r="4360" spans="3:3" x14ac:dyDescent="0.2">
      <c r="C4360" s="2"/>
    </row>
    <row r="4361" spans="3:3" x14ac:dyDescent="0.2">
      <c r="C4361" s="2"/>
    </row>
    <row r="4362" spans="3:3" x14ac:dyDescent="0.2">
      <c r="C4362" s="2"/>
    </row>
    <row r="4363" spans="3:3" x14ac:dyDescent="0.2">
      <c r="C4363" s="2"/>
    </row>
    <row r="4364" spans="3:3" x14ac:dyDescent="0.2">
      <c r="C4364" s="2"/>
    </row>
    <row r="4365" spans="3:3" x14ac:dyDescent="0.2">
      <c r="C4365" s="2"/>
    </row>
    <row r="4366" spans="3:3" x14ac:dyDescent="0.2">
      <c r="C4366" s="2"/>
    </row>
    <row r="4367" spans="3:3" x14ac:dyDescent="0.2">
      <c r="C4367" s="2"/>
    </row>
    <row r="4368" spans="3:3" x14ac:dyDescent="0.2">
      <c r="C4368" s="2"/>
    </row>
    <row r="4369" spans="3:3" x14ac:dyDescent="0.2">
      <c r="C4369" s="2"/>
    </row>
    <row r="4370" spans="3:3" x14ac:dyDescent="0.2">
      <c r="C4370" s="2"/>
    </row>
    <row r="4371" spans="3:3" x14ac:dyDescent="0.2">
      <c r="C4371" s="2"/>
    </row>
    <row r="4372" spans="3:3" x14ac:dyDescent="0.2">
      <c r="C4372" s="2"/>
    </row>
    <row r="4373" spans="3:3" x14ac:dyDescent="0.2">
      <c r="C4373" s="2"/>
    </row>
    <row r="4374" spans="3:3" x14ac:dyDescent="0.2">
      <c r="C4374" s="2"/>
    </row>
    <row r="4375" spans="3:3" x14ac:dyDescent="0.2">
      <c r="C4375" s="2"/>
    </row>
    <row r="4376" spans="3:3" x14ac:dyDescent="0.2">
      <c r="C4376" s="2"/>
    </row>
    <row r="4377" spans="3:3" x14ac:dyDescent="0.2">
      <c r="C4377" s="2"/>
    </row>
    <row r="4378" spans="3:3" x14ac:dyDescent="0.2">
      <c r="C4378" s="2"/>
    </row>
    <row r="4379" spans="3:3" x14ac:dyDescent="0.2">
      <c r="C4379" s="2"/>
    </row>
    <row r="4380" spans="3:3" x14ac:dyDescent="0.2">
      <c r="C4380" s="2"/>
    </row>
    <row r="4381" spans="3:3" x14ac:dyDescent="0.2">
      <c r="C4381" s="2"/>
    </row>
    <row r="4382" spans="3:3" x14ac:dyDescent="0.2">
      <c r="C4382" s="2"/>
    </row>
    <row r="4383" spans="3:3" x14ac:dyDescent="0.2">
      <c r="C4383" s="2"/>
    </row>
    <row r="4384" spans="3:3" x14ac:dyDescent="0.2">
      <c r="C4384" s="2"/>
    </row>
    <row r="4385" spans="3:3" x14ac:dyDescent="0.2">
      <c r="C4385" s="2"/>
    </row>
    <row r="4386" spans="3:3" x14ac:dyDescent="0.2">
      <c r="C4386" s="2"/>
    </row>
    <row r="4387" spans="3:3" x14ac:dyDescent="0.2">
      <c r="C4387" s="2"/>
    </row>
    <row r="4388" spans="3:3" x14ac:dyDescent="0.2">
      <c r="C4388" s="2"/>
    </row>
    <row r="4389" spans="3:3" x14ac:dyDescent="0.2">
      <c r="C4389" s="2"/>
    </row>
    <row r="4390" spans="3:3" x14ac:dyDescent="0.2">
      <c r="C4390" s="2"/>
    </row>
    <row r="4391" spans="3:3" x14ac:dyDescent="0.2">
      <c r="C4391" s="2"/>
    </row>
    <row r="4392" spans="3:3" x14ac:dyDescent="0.2">
      <c r="C4392" s="2"/>
    </row>
    <row r="4393" spans="3:3" x14ac:dyDescent="0.2">
      <c r="C4393" s="2"/>
    </row>
    <row r="4394" spans="3:3" x14ac:dyDescent="0.2">
      <c r="C4394" s="2"/>
    </row>
    <row r="4395" spans="3:3" x14ac:dyDescent="0.2">
      <c r="C4395" s="2"/>
    </row>
    <row r="4396" spans="3:3" x14ac:dyDescent="0.2">
      <c r="C4396" s="2"/>
    </row>
    <row r="4397" spans="3:3" x14ac:dyDescent="0.2">
      <c r="C4397" s="2"/>
    </row>
    <row r="4398" spans="3:3" x14ac:dyDescent="0.2">
      <c r="C4398" s="2"/>
    </row>
    <row r="4399" spans="3:3" x14ac:dyDescent="0.2">
      <c r="C4399" s="2"/>
    </row>
    <row r="4400" spans="3:3" x14ac:dyDescent="0.2">
      <c r="C4400" s="2"/>
    </row>
    <row r="4401" spans="3:3" x14ac:dyDescent="0.2">
      <c r="C4401" s="2"/>
    </row>
    <row r="4402" spans="3:3" x14ac:dyDescent="0.2">
      <c r="C4402" s="2"/>
    </row>
    <row r="4403" spans="3:3" x14ac:dyDescent="0.2">
      <c r="C4403" s="2"/>
    </row>
    <row r="4404" spans="3:3" x14ac:dyDescent="0.2">
      <c r="C4404" s="2"/>
    </row>
    <row r="4405" spans="3:3" x14ac:dyDescent="0.2">
      <c r="C4405" s="2"/>
    </row>
    <row r="4406" spans="3:3" x14ac:dyDescent="0.2">
      <c r="C4406" s="2"/>
    </row>
    <row r="4407" spans="3:3" x14ac:dyDescent="0.2">
      <c r="C4407" s="2"/>
    </row>
    <row r="4408" spans="3:3" x14ac:dyDescent="0.2">
      <c r="C4408" s="2"/>
    </row>
    <row r="4409" spans="3:3" x14ac:dyDescent="0.2">
      <c r="C4409" s="2"/>
    </row>
    <row r="4410" spans="3:3" x14ac:dyDescent="0.2">
      <c r="C4410" s="2"/>
    </row>
    <row r="4411" spans="3:3" x14ac:dyDescent="0.2">
      <c r="C4411" s="2"/>
    </row>
    <row r="4412" spans="3:3" x14ac:dyDescent="0.2">
      <c r="C4412" s="2"/>
    </row>
    <row r="4413" spans="3:3" x14ac:dyDescent="0.2">
      <c r="C4413" s="2"/>
    </row>
    <row r="4414" spans="3:3" x14ac:dyDescent="0.2">
      <c r="C4414" s="2"/>
    </row>
    <row r="4415" spans="3:3" x14ac:dyDescent="0.2">
      <c r="C4415" s="2"/>
    </row>
    <row r="4416" spans="3:3" x14ac:dyDescent="0.2">
      <c r="C4416" s="2"/>
    </row>
    <row r="4417" spans="3:3" x14ac:dyDescent="0.2">
      <c r="C4417" s="2"/>
    </row>
    <row r="4418" spans="3:3" x14ac:dyDescent="0.2">
      <c r="C4418" s="2"/>
    </row>
    <row r="4419" spans="3:3" x14ac:dyDescent="0.2">
      <c r="C4419" s="2"/>
    </row>
    <row r="4420" spans="3:3" x14ac:dyDescent="0.2">
      <c r="C4420" s="2"/>
    </row>
    <row r="4421" spans="3:3" x14ac:dyDescent="0.2">
      <c r="C4421" s="2"/>
    </row>
    <row r="4422" spans="3:3" x14ac:dyDescent="0.2">
      <c r="C4422" s="2"/>
    </row>
    <row r="4423" spans="3:3" x14ac:dyDescent="0.2">
      <c r="C4423" s="2"/>
    </row>
    <row r="4424" spans="3:3" x14ac:dyDescent="0.2">
      <c r="C4424" s="2"/>
    </row>
    <row r="4425" spans="3:3" x14ac:dyDescent="0.2">
      <c r="C4425" s="2"/>
    </row>
    <row r="4426" spans="3:3" x14ac:dyDescent="0.2">
      <c r="C4426" s="2"/>
    </row>
    <row r="4427" spans="3:3" x14ac:dyDescent="0.2">
      <c r="C4427" s="2"/>
    </row>
    <row r="4428" spans="3:3" x14ac:dyDescent="0.2">
      <c r="C4428" s="2"/>
    </row>
    <row r="4429" spans="3:3" x14ac:dyDescent="0.2">
      <c r="C4429" s="2"/>
    </row>
    <row r="4430" spans="3:3" x14ac:dyDescent="0.2">
      <c r="C4430" s="2"/>
    </row>
    <row r="4431" spans="3:3" x14ac:dyDescent="0.2">
      <c r="C4431" s="2"/>
    </row>
    <row r="4432" spans="3:3" x14ac:dyDescent="0.2">
      <c r="C4432" s="2"/>
    </row>
    <row r="4433" spans="3:3" x14ac:dyDescent="0.2">
      <c r="C4433" s="2"/>
    </row>
    <row r="4434" spans="3:3" x14ac:dyDescent="0.2">
      <c r="C4434" s="2"/>
    </row>
    <row r="4435" spans="3:3" x14ac:dyDescent="0.2">
      <c r="C4435" s="2"/>
    </row>
    <row r="4436" spans="3:3" x14ac:dyDescent="0.2">
      <c r="C4436" s="2"/>
    </row>
    <row r="4437" spans="3:3" x14ac:dyDescent="0.2">
      <c r="C4437" s="2"/>
    </row>
    <row r="4438" spans="3:3" x14ac:dyDescent="0.2">
      <c r="C4438" s="2"/>
    </row>
    <row r="4439" spans="3:3" x14ac:dyDescent="0.2">
      <c r="C4439" s="2"/>
    </row>
    <row r="4440" spans="3:3" x14ac:dyDescent="0.2">
      <c r="C4440" s="2"/>
    </row>
    <row r="4441" spans="3:3" x14ac:dyDescent="0.2">
      <c r="C4441" s="2"/>
    </row>
    <row r="4442" spans="3:3" x14ac:dyDescent="0.2">
      <c r="C4442" s="2"/>
    </row>
    <row r="4443" spans="3:3" x14ac:dyDescent="0.2">
      <c r="C4443" s="2"/>
    </row>
    <row r="4444" spans="3:3" x14ac:dyDescent="0.2">
      <c r="C4444" s="2"/>
    </row>
    <row r="4445" spans="3:3" x14ac:dyDescent="0.2">
      <c r="C4445" s="2"/>
    </row>
    <row r="4446" spans="3:3" x14ac:dyDescent="0.2">
      <c r="C4446" s="2"/>
    </row>
    <row r="4447" spans="3:3" x14ac:dyDescent="0.2">
      <c r="C4447" s="2"/>
    </row>
    <row r="4448" spans="3:3" x14ac:dyDescent="0.2">
      <c r="C4448" s="2"/>
    </row>
    <row r="4449" spans="3:3" x14ac:dyDescent="0.2">
      <c r="C4449" s="2"/>
    </row>
    <row r="4450" spans="3:3" x14ac:dyDescent="0.2">
      <c r="C4450" s="2"/>
    </row>
    <row r="4451" spans="3:3" x14ac:dyDescent="0.2">
      <c r="C4451" s="2"/>
    </row>
    <row r="4452" spans="3:3" x14ac:dyDescent="0.2">
      <c r="C4452" s="2"/>
    </row>
    <row r="4453" spans="3:3" x14ac:dyDescent="0.2">
      <c r="C4453" s="2"/>
    </row>
    <row r="4454" spans="3:3" x14ac:dyDescent="0.2">
      <c r="C4454" s="2"/>
    </row>
    <row r="4455" spans="3:3" x14ac:dyDescent="0.2">
      <c r="C4455" s="2"/>
    </row>
    <row r="4456" spans="3:3" x14ac:dyDescent="0.2">
      <c r="C4456" s="2"/>
    </row>
    <row r="4457" spans="3:3" x14ac:dyDescent="0.2">
      <c r="C4457" s="2"/>
    </row>
    <row r="4458" spans="3:3" x14ac:dyDescent="0.2">
      <c r="C4458" s="2"/>
    </row>
    <row r="4459" spans="3:3" x14ac:dyDescent="0.2">
      <c r="C4459" s="2"/>
    </row>
    <row r="4460" spans="3:3" x14ac:dyDescent="0.2">
      <c r="C4460" s="2"/>
    </row>
    <row r="4461" spans="3:3" x14ac:dyDescent="0.2">
      <c r="C4461" s="2"/>
    </row>
    <row r="4462" spans="3:3" x14ac:dyDescent="0.2">
      <c r="C4462" s="2"/>
    </row>
    <row r="4463" spans="3:3" x14ac:dyDescent="0.2">
      <c r="C4463" s="2"/>
    </row>
    <row r="4464" spans="3:3" x14ac:dyDescent="0.2">
      <c r="C4464" s="2"/>
    </row>
    <row r="4465" spans="3:3" x14ac:dyDescent="0.2">
      <c r="C4465" s="2"/>
    </row>
    <row r="4466" spans="3:3" x14ac:dyDescent="0.2">
      <c r="C4466" s="2"/>
    </row>
    <row r="4467" spans="3:3" x14ac:dyDescent="0.2">
      <c r="C4467" s="2"/>
    </row>
    <row r="4468" spans="3:3" x14ac:dyDescent="0.2">
      <c r="C4468" s="2"/>
    </row>
    <row r="4469" spans="3:3" x14ac:dyDescent="0.2">
      <c r="C4469" s="2"/>
    </row>
    <row r="4470" spans="3:3" x14ac:dyDescent="0.2">
      <c r="C4470" s="2"/>
    </row>
    <row r="4471" spans="3:3" x14ac:dyDescent="0.2">
      <c r="C4471" s="2"/>
    </row>
    <row r="4472" spans="3:3" x14ac:dyDescent="0.2">
      <c r="C4472" s="2"/>
    </row>
    <row r="4473" spans="3:3" x14ac:dyDescent="0.2">
      <c r="C4473" s="2"/>
    </row>
    <row r="4474" spans="3:3" x14ac:dyDescent="0.2">
      <c r="C4474" s="2"/>
    </row>
    <row r="4475" spans="3:3" x14ac:dyDescent="0.2">
      <c r="C4475" s="2"/>
    </row>
    <row r="4476" spans="3:3" x14ac:dyDescent="0.2">
      <c r="C4476" s="2"/>
    </row>
    <row r="4477" spans="3:3" x14ac:dyDescent="0.2">
      <c r="C4477" s="2"/>
    </row>
    <row r="4478" spans="3:3" x14ac:dyDescent="0.2">
      <c r="C4478" s="2"/>
    </row>
    <row r="4479" spans="3:3" x14ac:dyDescent="0.2">
      <c r="C4479" s="2"/>
    </row>
    <row r="4480" spans="3:3" x14ac:dyDescent="0.2">
      <c r="C4480" s="2"/>
    </row>
    <row r="4481" spans="3:3" x14ac:dyDescent="0.2">
      <c r="C4481" s="2"/>
    </row>
    <row r="4482" spans="3:3" x14ac:dyDescent="0.2">
      <c r="C4482" s="2"/>
    </row>
    <row r="4483" spans="3:3" x14ac:dyDescent="0.2">
      <c r="C4483" s="2"/>
    </row>
    <row r="4484" spans="3:3" x14ac:dyDescent="0.2">
      <c r="C4484" s="2"/>
    </row>
    <row r="4485" spans="3:3" x14ac:dyDescent="0.2">
      <c r="C4485" s="2"/>
    </row>
    <row r="4486" spans="3:3" x14ac:dyDescent="0.2">
      <c r="C4486" s="2"/>
    </row>
    <row r="4487" spans="3:3" x14ac:dyDescent="0.2">
      <c r="C4487" s="2"/>
    </row>
    <row r="4488" spans="3:3" x14ac:dyDescent="0.2">
      <c r="C4488" s="2"/>
    </row>
    <row r="4489" spans="3:3" x14ac:dyDescent="0.2">
      <c r="C4489" s="2"/>
    </row>
    <row r="4490" spans="3:3" x14ac:dyDescent="0.2">
      <c r="C4490" s="2"/>
    </row>
    <row r="4491" spans="3:3" x14ac:dyDescent="0.2">
      <c r="C4491" s="2"/>
    </row>
    <row r="4492" spans="3:3" x14ac:dyDescent="0.2">
      <c r="C4492" s="2"/>
    </row>
    <row r="4493" spans="3:3" x14ac:dyDescent="0.2">
      <c r="C4493" s="2"/>
    </row>
    <row r="4494" spans="3:3" x14ac:dyDescent="0.2">
      <c r="C4494" s="2"/>
    </row>
    <row r="4495" spans="3:3" x14ac:dyDescent="0.2">
      <c r="C4495" s="2"/>
    </row>
    <row r="4496" spans="3:3" x14ac:dyDescent="0.2">
      <c r="C4496" s="2"/>
    </row>
    <row r="4497" spans="3:3" x14ac:dyDescent="0.2">
      <c r="C4497" s="2"/>
    </row>
    <row r="4498" spans="3:3" x14ac:dyDescent="0.2">
      <c r="C4498" s="2"/>
    </row>
    <row r="4499" spans="3:3" x14ac:dyDescent="0.2">
      <c r="C4499" s="2"/>
    </row>
    <row r="4500" spans="3:3" x14ac:dyDescent="0.2">
      <c r="C4500" s="2"/>
    </row>
    <row r="4501" spans="3:3" x14ac:dyDescent="0.2">
      <c r="C4501" s="2"/>
    </row>
    <row r="4502" spans="3:3" x14ac:dyDescent="0.2">
      <c r="C4502" s="2"/>
    </row>
    <row r="4503" spans="3:3" x14ac:dyDescent="0.2">
      <c r="C4503" s="2"/>
    </row>
    <row r="4504" spans="3:3" x14ac:dyDescent="0.2">
      <c r="C4504" s="2"/>
    </row>
    <row r="4505" spans="3:3" x14ac:dyDescent="0.2">
      <c r="C4505" s="2"/>
    </row>
    <row r="4506" spans="3:3" x14ac:dyDescent="0.2">
      <c r="C4506" s="2"/>
    </row>
    <row r="4507" spans="3:3" x14ac:dyDescent="0.2">
      <c r="C4507" s="2"/>
    </row>
    <row r="4508" spans="3:3" x14ac:dyDescent="0.2">
      <c r="C4508" s="2"/>
    </row>
    <row r="4509" spans="3:3" x14ac:dyDescent="0.2">
      <c r="C4509" s="2"/>
    </row>
    <row r="4510" spans="3:3" x14ac:dyDescent="0.2">
      <c r="C4510" s="2"/>
    </row>
    <row r="4511" spans="3:3" x14ac:dyDescent="0.2">
      <c r="C4511" s="2"/>
    </row>
    <row r="4512" spans="3:3" x14ac:dyDescent="0.2">
      <c r="C4512" s="2"/>
    </row>
    <row r="4513" spans="3:3" x14ac:dyDescent="0.2">
      <c r="C4513" s="2"/>
    </row>
    <row r="4514" spans="3:3" x14ac:dyDescent="0.2">
      <c r="C4514" s="2"/>
    </row>
    <row r="4515" spans="3:3" x14ac:dyDescent="0.2">
      <c r="C4515" s="2"/>
    </row>
    <row r="4516" spans="3:3" x14ac:dyDescent="0.2">
      <c r="C4516" s="2"/>
    </row>
    <row r="4517" spans="3:3" x14ac:dyDescent="0.2">
      <c r="C4517" s="2"/>
    </row>
    <row r="4518" spans="3:3" x14ac:dyDescent="0.2">
      <c r="C4518" s="2"/>
    </row>
    <row r="4519" spans="3:3" x14ac:dyDescent="0.2">
      <c r="C4519" s="2"/>
    </row>
    <row r="4520" spans="3:3" x14ac:dyDescent="0.2">
      <c r="C4520" s="2"/>
    </row>
    <row r="4521" spans="3:3" x14ac:dyDescent="0.2">
      <c r="C4521" s="2"/>
    </row>
    <row r="4522" spans="3:3" x14ac:dyDescent="0.2">
      <c r="C4522" s="2"/>
    </row>
    <row r="4523" spans="3:3" x14ac:dyDescent="0.2">
      <c r="C4523" s="2"/>
    </row>
    <row r="4524" spans="3:3" x14ac:dyDescent="0.2">
      <c r="C4524" s="2"/>
    </row>
    <row r="4525" spans="3:3" x14ac:dyDescent="0.2">
      <c r="C4525" s="2"/>
    </row>
    <row r="4526" spans="3:3" x14ac:dyDescent="0.2">
      <c r="C4526" s="2"/>
    </row>
    <row r="4527" spans="3:3" x14ac:dyDescent="0.2">
      <c r="C4527" s="2"/>
    </row>
    <row r="4528" spans="3:3" x14ac:dyDescent="0.2">
      <c r="C4528" s="2"/>
    </row>
    <row r="4529" spans="3:3" x14ac:dyDescent="0.2">
      <c r="C4529" s="2"/>
    </row>
    <row r="4530" spans="3:3" x14ac:dyDescent="0.2">
      <c r="C4530" s="2"/>
    </row>
    <row r="4531" spans="3:3" x14ac:dyDescent="0.2">
      <c r="C4531" s="2"/>
    </row>
    <row r="4532" spans="3:3" x14ac:dyDescent="0.2">
      <c r="C4532" s="2"/>
    </row>
    <row r="4533" spans="3:3" x14ac:dyDescent="0.2">
      <c r="C4533" s="2"/>
    </row>
    <row r="4534" spans="3:3" x14ac:dyDescent="0.2">
      <c r="C4534" s="2"/>
    </row>
    <row r="4535" spans="3:3" x14ac:dyDescent="0.2">
      <c r="C4535" s="2"/>
    </row>
    <row r="4536" spans="3:3" x14ac:dyDescent="0.2">
      <c r="C4536" s="2"/>
    </row>
    <row r="4537" spans="3:3" x14ac:dyDescent="0.2">
      <c r="C4537" s="2"/>
    </row>
    <row r="4538" spans="3:3" x14ac:dyDescent="0.2">
      <c r="C4538" s="2"/>
    </row>
    <row r="4539" spans="3:3" x14ac:dyDescent="0.2">
      <c r="C4539" s="2"/>
    </row>
    <row r="4540" spans="3:3" x14ac:dyDescent="0.2">
      <c r="C4540" s="2"/>
    </row>
    <row r="4541" spans="3:3" x14ac:dyDescent="0.2">
      <c r="C4541" s="2"/>
    </row>
    <row r="4542" spans="3:3" x14ac:dyDescent="0.2">
      <c r="C4542" s="2"/>
    </row>
    <row r="4543" spans="3:3" x14ac:dyDescent="0.2">
      <c r="C4543" s="2"/>
    </row>
    <row r="4544" spans="3:3" x14ac:dyDescent="0.2">
      <c r="C4544" s="2"/>
    </row>
    <row r="4545" spans="3:3" x14ac:dyDescent="0.2">
      <c r="C4545" s="2"/>
    </row>
    <row r="4546" spans="3:3" x14ac:dyDescent="0.2">
      <c r="C4546" s="2"/>
    </row>
    <row r="4547" spans="3:3" x14ac:dyDescent="0.2">
      <c r="C4547" s="2"/>
    </row>
    <row r="4548" spans="3:3" x14ac:dyDescent="0.2">
      <c r="C4548" s="2"/>
    </row>
    <row r="4549" spans="3:3" x14ac:dyDescent="0.2">
      <c r="C4549" s="2"/>
    </row>
    <row r="4550" spans="3:3" x14ac:dyDescent="0.2">
      <c r="C4550" s="2"/>
    </row>
    <row r="4551" spans="3:3" x14ac:dyDescent="0.2">
      <c r="C4551" s="2"/>
    </row>
    <row r="4552" spans="3:3" x14ac:dyDescent="0.2">
      <c r="C4552" s="2"/>
    </row>
    <row r="4553" spans="3:3" x14ac:dyDescent="0.2">
      <c r="C4553" s="2"/>
    </row>
    <row r="4554" spans="3:3" x14ac:dyDescent="0.2">
      <c r="C4554" s="2"/>
    </row>
    <row r="4555" spans="3:3" x14ac:dyDescent="0.2">
      <c r="C4555" s="2"/>
    </row>
    <row r="4556" spans="3:3" x14ac:dyDescent="0.2">
      <c r="C4556" s="2"/>
    </row>
    <row r="4557" spans="3:3" x14ac:dyDescent="0.2">
      <c r="C4557" s="2"/>
    </row>
    <row r="4558" spans="3:3" x14ac:dyDescent="0.2">
      <c r="C4558" s="2"/>
    </row>
    <row r="4559" spans="3:3" x14ac:dyDescent="0.2">
      <c r="C4559" s="2"/>
    </row>
    <row r="4560" spans="3:3" x14ac:dyDescent="0.2">
      <c r="C4560" s="2"/>
    </row>
    <row r="4561" spans="3:3" x14ac:dyDescent="0.2">
      <c r="C4561" s="2"/>
    </row>
    <row r="4562" spans="3:3" x14ac:dyDescent="0.2">
      <c r="C4562" s="2"/>
    </row>
    <row r="4563" spans="3:3" x14ac:dyDescent="0.2">
      <c r="C4563" s="2"/>
    </row>
    <row r="4564" spans="3:3" x14ac:dyDescent="0.2">
      <c r="C4564" s="2"/>
    </row>
    <row r="4565" spans="3:3" x14ac:dyDescent="0.2">
      <c r="C4565" s="2"/>
    </row>
    <row r="4566" spans="3:3" x14ac:dyDescent="0.2">
      <c r="C4566" s="2"/>
    </row>
    <row r="4567" spans="3:3" x14ac:dyDescent="0.2">
      <c r="C4567" s="2"/>
    </row>
    <row r="4568" spans="3:3" x14ac:dyDescent="0.2">
      <c r="C4568" s="2"/>
    </row>
    <row r="4569" spans="3:3" x14ac:dyDescent="0.2">
      <c r="C4569" s="2"/>
    </row>
    <row r="4570" spans="3:3" x14ac:dyDescent="0.2">
      <c r="C4570" s="2"/>
    </row>
    <row r="4571" spans="3:3" x14ac:dyDescent="0.2">
      <c r="C4571" s="2"/>
    </row>
    <row r="4572" spans="3:3" x14ac:dyDescent="0.2">
      <c r="C4572" s="2"/>
    </row>
    <row r="4573" spans="3:3" x14ac:dyDescent="0.2">
      <c r="C4573" s="2"/>
    </row>
    <row r="4574" spans="3:3" x14ac:dyDescent="0.2">
      <c r="C4574" s="2"/>
    </row>
    <row r="4575" spans="3:3" x14ac:dyDescent="0.2">
      <c r="C4575" s="2"/>
    </row>
    <row r="4576" spans="3:3" x14ac:dyDescent="0.2">
      <c r="C4576" s="2"/>
    </row>
    <row r="4577" spans="3:3" x14ac:dyDescent="0.2">
      <c r="C4577" s="2"/>
    </row>
    <row r="4578" spans="3:3" x14ac:dyDescent="0.2">
      <c r="C4578" s="2"/>
    </row>
    <row r="4579" spans="3:3" x14ac:dyDescent="0.2">
      <c r="C4579" s="2"/>
    </row>
    <row r="4580" spans="3:3" x14ac:dyDescent="0.2">
      <c r="C4580" s="2"/>
    </row>
    <row r="4581" spans="3:3" x14ac:dyDescent="0.2">
      <c r="C4581" s="2"/>
    </row>
    <row r="4582" spans="3:3" x14ac:dyDescent="0.2">
      <c r="C4582" s="2"/>
    </row>
    <row r="4583" spans="3:3" x14ac:dyDescent="0.2">
      <c r="C4583" s="2"/>
    </row>
    <row r="4584" spans="3:3" x14ac:dyDescent="0.2">
      <c r="C4584" s="2"/>
    </row>
    <row r="4585" spans="3:3" x14ac:dyDescent="0.2">
      <c r="C4585" s="2"/>
    </row>
    <row r="4586" spans="3:3" x14ac:dyDescent="0.2">
      <c r="C4586" s="2"/>
    </row>
    <row r="4587" spans="3:3" x14ac:dyDescent="0.2">
      <c r="C4587" s="2"/>
    </row>
    <row r="4588" spans="3:3" x14ac:dyDescent="0.2">
      <c r="C4588" s="2"/>
    </row>
    <row r="4589" spans="3:3" x14ac:dyDescent="0.2">
      <c r="C4589" s="2"/>
    </row>
    <row r="4590" spans="3:3" x14ac:dyDescent="0.2">
      <c r="C4590" s="2"/>
    </row>
    <row r="4591" spans="3:3" x14ac:dyDescent="0.2">
      <c r="C4591" s="2"/>
    </row>
    <row r="4592" spans="3:3" x14ac:dyDescent="0.2">
      <c r="C4592" s="2"/>
    </row>
    <row r="4593" spans="3:3" x14ac:dyDescent="0.2">
      <c r="C4593" s="2"/>
    </row>
    <row r="4594" spans="3:3" x14ac:dyDescent="0.2">
      <c r="C4594" s="2"/>
    </row>
    <row r="4595" spans="3:3" x14ac:dyDescent="0.2">
      <c r="C4595" s="2"/>
    </row>
    <row r="4596" spans="3:3" x14ac:dyDescent="0.2">
      <c r="C4596" s="2"/>
    </row>
    <row r="4597" spans="3:3" x14ac:dyDescent="0.2">
      <c r="C4597" s="2"/>
    </row>
    <row r="4598" spans="3:3" x14ac:dyDescent="0.2">
      <c r="C4598" s="2"/>
    </row>
    <row r="4599" spans="3:3" x14ac:dyDescent="0.2">
      <c r="C4599" s="2"/>
    </row>
    <row r="4600" spans="3:3" x14ac:dyDescent="0.2">
      <c r="C4600" s="2"/>
    </row>
    <row r="4601" spans="3:3" x14ac:dyDescent="0.2">
      <c r="C4601" s="2"/>
    </row>
    <row r="4602" spans="3:3" x14ac:dyDescent="0.2">
      <c r="C4602" s="2"/>
    </row>
    <row r="4603" spans="3:3" x14ac:dyDescent="0.2">
      <c r="C4603" s="2"/>
    </row>
    <row r="4604" spans="3:3" x14ac:dyDescent="0.2">
      <c r="C4604" s="2"/>
    </row>
    <row r="4605" spans="3:3" x14ac:dyDescent="0.2">
      <c r="C4605" s="2"/>
    </row>
    <row r="4606" spans="3:3" x14ac:dyDescent="0.2">
      <c r="C4606" s="2"/>
    </row>
    <row r="4607" spans="3:3" x14ac:dyDescent="0.2">
      <c r="C4607" s="2"/>
    </row>
    <row r="4608" spans="3:3" x14ac:dyDescent="0.2">
      <c r="C4608" s="2"/>
    </row>
    <row r="4609" spans="3:3" x14ac:dyDescent="0.2">
      <c r="C4609" s="2"/>
    </row>
    <row r="4610" spans="3:3" x14ac:dyDescent="0.2">
      <c r="C4610" s="2"/>
    </row>
    <row r="4611" spans="3:3" x14ac:dyDescent="0.2">
      <c r="C4611" s="2"/>
    </row>
    <row r="4612" spans="3:3" x14ac:dyDescent="0.2">
      <c r="C4612" s="2"/>
    </row>
    <row r="4613" spans="3:3" x14ac:dyDescent="0.2">
      <c r="C4613" s="2"/>
    </row>
    <row r="4614" spans="3:3" x14ac:dyDescent="0.2">
      <c r="C4614" s="2"/>
    </row>
    <row r="4615" spans="3:3" x14ac:dyDescent="0.2">
      <c r="C4615" s="2"/>
    </row>
    <row r="4616" spans="3:3" x14ac:dyDescent="0.2">
      <c r="C4616" s="2"/>
    </row>
    <row r="4617" spans="3:3" x14ac:dyDescent="0.2">
      <c r="C4617" s="2"/>
    </row>
    <row r="4618" spans="3:3" x14ac:dyDescent="0.2">
      <c r="C4618" s="2"/>
    </row>
    <row r="4619" spans="3:3" x14ac:dyDescent="0.2">
      <c r="C4619" s="2"/>
    </row>
    <row r="4620" spans="3:3" x14ac:dyDescent="0.2">
      <c r="C4620" s="2"/>
    </row>
    <row r="4621" spans="3:3" x14ac:dyDescent="0.2">
      <c r="C4621" s="2"/>
    </row>
    <row r="4622" spans="3:3" x14ac:dyDescent="0.2">
      <c r="C4622" s="2"/>
    </row>
    <row r="4623" spans="3:3" x14ac:dyDescent="0.2">
      <c r="C4623" s="2"/>
    </row>
    <row r="4624" spans="3:3" x14ac:dyDescent="0.2">
      <c r="C4624" s="2"/>
    </row>
    <row r="4625" spans="3:3" x14ac:dyDescent="0.2">
      <c r="C4625" s="2"/>
    </row>
    <row r="4626" spans="3:3" x14ac:dyDescent="0.2">
      <c r="C4626" s="2"/>
    </row>
    <row r="4627" spans="3:3" x14ac:dyDescent="0.2">
      <c r="C4627" s="2"/>
    </row>
    <row r="4628" spans="3:3" x14ac:dyDescent="0.2">
      <c r="C4628" s="2"/>
    </row>
    <row r="4629" spans="3:3" x14ac:dyDescent="0.2">
      <c r="C4629" s="2"/>
    </row>
    <row r="4630" spans="3:3" x14ac:dyDescent="0.2">
      <c r="C4630" s="2"/>
    </row>
    <row r="4631" spans="3:3" x14ac:dyDescent="0.2">
      <c r="C4631" s="2"/>
    </row>
    <row r="4632" spans="3:3" x14ac:dyDescent="0.2">
      <c r="C4632" s="2"/>
    </row>
    <row r="4633" spans="3:3" x14ac:dyDescent="0.2">
      <c r="C4633" s="2"/>
    </row>
    <row r="4634" spans="3:3" x14ac:dyDescent="0.2">
      <c r="C4634" s="2"/>
    </row>
    <row r="4635" spans="3:3" x14ac:dyDescent="0.2">
      <c r="C4635" s="2"/>
    </row>
    <row r="4636" spans="3:3" x14ac:dyDescent="0.2">
      <c r="C4636" s="2"/>
    </row>
    <row r="4637" spans="3:3" x14ac:dyDescent="0.2">
      <c r="C4637" s="2"/>
    </row>
    <row r="4638" spans="3:3" x14ac:dyDescent="0.2">
      <c r="C4638" s="2"/>
    </row>
    <row r="4639" spans="3:3" x14ac:dyDescent="0.2">
      <c r="C4639" s="2"/>
    </row>
    <row r="4640" spans="3:3" x14ac:dyDescent="0.2">
      <c r="C4640" s="2"/>
    </row>
    <row r="4641" spans="3:3" x14ac:dyDescent="0.2">
      <c r="C4641" s="2"/>
    </row>
    <row r="4642" spans="3:3" x14ac:dyDescent="0.2">
      <c r="C4642" s="2"/>
    </row>
    <row r="4643" spans="3:3" x14ac:dyDescent="0.2">
      <c r="C4643" s="2"/>
    </row>
    <row r="4644" spans="3:3" x14ac:dyDescent="0.2">
      <c r="C4644" s="2"/>
    </row>
    <row r="4645" spans="3:3" x14ac:dyDescent="0.2">
      <c r="C4645" s="2"/>
    </row>
    <row r="4646" spans="3:3" x14ac:dyDescent="0.2">
      <c r="C4646" s="2"/>
    </row>
    <row r="4647" spans="3:3" x14ac:dyDescent="0.2">
      <c r="C4647" s="2"/>
    </row>
    <row r="4648" spans="3:3" x14ac:dyDescent="0.2">
      <c r="C4648" s="2"/>
    </row>
    <row r="4649" spans="3:3" x14ac:dyDescent="0.2">
      <c r="C4649" s="2"/>
    </row>
    <row r="4650" spans="3:3" x14ac:dyDescent="0.2">
      <c r="C4650" s="2"/>
    </row>
    <row r="4651" spans="3:3" x14ac:dyDescent="0.2">
      <c r="C4651" s="2"/>
    </row>
    <row r="4652" spans="3:3" x14ac:dyDescent="0.2">
      <c r="C4652" s="2"/>
    </row>
    <row r="4653" spans="3:3" x14ac:dyDescent="0.2">
      <c r="C4653" s="2"/>
    </row>
    <row r="4654" spans="3:3" x14ac:dyDescent="0.2">
      <c r="C4654" s="2"/>
    </row>
    <row r="4655" spans="3:3" x14ac:dyDescent="0.2">
      <c r="C4655" s="2"/>
    </row>
    <row r="4656" spans="3:3" x14ac:dyDescent="0.2">
      <c r="C4656" s="2"/>
    </row>
    <row r="4657" spans="3:3" x14ac:dyDescent="0.2">
      <c r="C4657" s="2"/>
    </row>
    <row r="4658" spans="3:3" x14ac:dyDescent="0.2">
      <c r="C4658" s="2"/>
    </row>
    <row r="4659" spans="3:3" x14ac:dyDescent="0.2">
      <c r="C4659" s="2"/>
    </row>
    <row r="4660" spans="3:3" x14ac:dyDescent="0.2">
      <c r="C4660" s="2"/>
    </row>
    <row r="4661" spans="3:3" x14ac:dyDescent="0.2">
      <c r="C4661" s="2"/>
    </row>
    <row r="4662" spans="3:3" x14ac:dyDescent="0.2">
      <c r="C4662" s="2"/>
    </row>
    <row r="4663" spans="3:3" x14ac:dyDescent="0.2">
      <c r="C4663" s="2"/>
    </row>
    <row r="4664" spans="3:3" x14ac:dyDescent="0.2">
      <c r="C4664" s="2"/>
    </row>
    <row r="4665" spans="3:3" x14ac:dyDescent="0.2">
      <c r="C4665" s="2"/>
    </row>
    <row r="4666" spans="3:3" x14ac:dyDescent="0.2">
      <c r="C4666" s="2"/>
    </row>
    <row r="4667" spans="3:3" x14ac:dyDescent="0.2">
      <c r="C4667" s="2"/>
    </row>
    <row r="4668" spans="3:3" x14ac:dyDescent="0.2">
      <c r="C4668" s="2"/>
    </row>
    <row r="4669" spans="3:3" x14ac:dyDescent="0.2">
      <c r="C4669" s="2"/>
    </row>
    <row r="4670" spans="3:3" x14ac:dyDescent="0.2">
      <c r="C4670" s="2"/>
    </row>
    <row r="4671" spans="3:3" x14ac:dyDescent="0.2">
      <c r="C4671" s="2"/>
    </row>
    <row r="4672" spans="3:3" x14ac:dyDescent="0.2">
      <c r="C4672" s="2"/>
    </row>
    <row r="4673" spans="3:3" x14ac:dyDescent="0.2">
      <c r="C4673" s="2"/>
    </row>
    <row r="4674" spans="3:3" x14ac:dyDescent="0.2">
      <c r="C4674" s="2"/>
    </row>
    <row r="4675" spans="3:3" x14ac:dyDescent="0.2">
      <c r="C4675" s="2"/>
    </row>
    <row r="4676" spans="3:3" x14ac:dyDescent="0.2">
      <c r="C4676" s="2"/>
    </row>
    <row r="4677" spans="3:3" x14ac:dyDescent="0.2">
      <c r="C4677" s="2"/>
    </row>
    <row r="4678" spans="3:3" x14ac:dyDescent="0.2">
      <c r="C4678" s="2"/>
    </row>
    <row r="4679" spans="3:3" x14ac:dyDescent="0.2">
      <c r="C4679" s="2"/>
    </row>
    <row r="4680" spans="3:3" x14ac:dyDescent="0.2">
      <c r="C4680" s="2"/>
    </row>
    <row r="4681" spans="3:3" x14ac:dyDescent="0.2">
      <c r="C4681" s="2"/>
    </row>
    <row r="4682" spans="3:3" x14ac:dyDescent="0.2">
      <c r="C4682" s="2"/>
    </row>
    <row r="4683" spans="3:3" x14ac:dyDescent="0.2">
      <c r="C4683" s="2"/>
    </row>
    <row r="4684" spans="3:3" x14ac:dyDescent="0.2">
      <c r="C4684" s="2"/>
    </row>
    <row r="4685" spans="3:3" x14ac:dyDescent="0.2">
      <c r="C4685" s="2"/>
    </row>
    <row r="4686" spans="3:3" x14ac:dyDescent="0.2">
      <c r="C4686" s="2"/>
    </row>
    <row r="4687" spans="3:3" x14ac:dyDescent="0.2">
      <c r="C4687" s="2"/>
    </row>
    <row r="4688" spans="3:3" x14ac:dyDescent="0.2">
      <c r="C4688" s="2"/>
    </row>
    <row r="4689" spans="3:3" x14ac:dyDescent="0.2">
      <c r="C4689" s="2"/>
    </row>
    <row r="4690" spans="3:3" x14ac:dyDescent="0.2">
      <c r="C4690" s="2"/>
    </row>
    <row r="4691" spans="3:3" x14ac:dyDescent="0.2">
      <c r="C4691" s="2"/>
    </row>
    <row r="4692" spans="3:3" x14ac:dyDescent="0.2">
      <c r="C4692" s="2"/>
    </row>
    <row r="4693" spans="3:3" x14ac:dyDescent="0.2">
      <c r="C4693" s="2"/>
    </row>
    <row r="4694" spans="3:3" x14ac:dyDescent="0.2">
      <c r="C4694" s="2"/>
    </row>
    <row r="4695" spans="3:3" x14ac:dyDescent="0.2">
      <c r="C4695" s="2"/>
    </row>
    <row r="4696" spans="3:3" x14ac:dyDescent="0.2">
      <c r="C4696" s="2"/>
    </row>
    <row r="4697" spans="3:3" x14ac:dyDescent="0.2">
      <c r="C4697" s="2"/>
    </row>
    <row r="4698" spans="3:3" x14ac:dyDescent="0.2">
      <c r="C4698" s="2"/>
    </row>
    <row r="4699" spans="3:3" x14ac:dyDescent="0.2">
      <c r="C4699" s="2"/>
    </row>
    <row r="4700" spans="3:3" x14ac:dyDescent="0.2">
      <c r="C4700" s="2"/>
    </row>
    <row r="4701" spans="3:3" x14ac:dyDescent="0.2">
      <c r="C4701" s="2"/>
    </row>
    <row r="4702" spans="3:3" x14ac:dyDescent="0.2">
      <c r="C4702" s="2"/>
    </row>
    <row r="4703" spans="3:3" x14ac:dyDescent="0.2">
      <c r="C4703" s="2"/>
    </row>
    <row r="4704" spans="3:3" x14ac:dyDescent="0.2">
      <c r="C4704" s="2"/>
    </row>
    <row r="4705" spans="3:3" x14ac:dyDescent="0.2">
      <c r="C4705" s="2"/>
    </row>
    <row r="4706" spans="3:3" x14ac:dyDescent="0.2">
      <c r="C4706" s="2"/>
    </row>
    <row r="4707" spans="3:3" x14ac:dyDescent="0.2">
      <c r="C4707" s="2"/>
    </row>
    <row r="4708" spans="3:3" x14ac:dyDescent="0.2">
      <c r="C4708" s="2"/>
    </row>
    <row r="4709" spans="3:3" x14ac:dyDescent="0.2">
      <c r="C4709" s="2"/>
    </row>
    <row r="4710" spans="3:3" x14ac:dyDescent="0.2">
      <c r="C4710" s="2"/>
    </row>
    <row r="4711" spans="3:3" x14ac:dyDescent="0.2">
      <c r="C4711" s="2"/>
    </row>
    <row r="4712" spans="3:3" x14ac:dyDescent="0.2">
      <c r="C4712" s="2"/>
    </row>
    <row r="4713" spans="3:3" x14ac:dyDescent="0.2">
      <c r="C4713" s="2"/>
    </row>
    <row r="4714" spans="3:3" x14ac:dyDescent="0.2">
      <c r="C4714" s="2"/>
    </row>
    <row r="4715" spans="3:3" x14ac:dyDescent="0.2">
      <c r="C4715" s="2"/>
    </row>
    <row r="4716" spans="3:3" x14ac:dyDescent="0.2">
      <c r="C4716" s="2"/>
    </row>
    <row r="4717" spans="3:3" x14ac:dyDescent="0.2">
      <c r="C4717" s="2"/>
    </row>
    <row r="4718" spans="3:3" x14ac:dyDescent="0.2">
      <c r="C4718" s="2"/>
    </row>
    <row r="4719" spans="3:3" x14ac:dyDescent="0.2">
      <c r="C4719" s="2"/>
    </row>
    <row r="4720" spans="3:3" x14ac:dyDescent="0.2">
      <c r="C4720" s="2"/>
    </row>
    <row r="4721" spans="3:3" x14ac:dyDescent="0.2">
      <c r="C4721" s="2"/>
    </row>
    <row r="4722" spans="3:3" x14ac:dyDescent="0.2">
      <c r="C4722" s="2"/>
    </row>
    <row r="4723" spans="3:3" x14ac:dyDescent="0.2">
      <c r="C4723" s="2"/>
    </row>
    <row r="4724" spans="3:3" x14ac:dyDescent="0.2">
      <c r="C4724" s="2"/>
    </row>
    <row r="4725" spans="3:3" x14ac:dyDescent="0.2">
      <c r="C4725" s="2"/>
    </row>
    <row r="4726" spans="3:3" x14ac:dyDescent="0.2">
      <c r="C4726" s="2"/>
    </row>
    <row r="4727" spans="3:3" x14ac:dyDescent="0.2">
      <c r="C4727" s="2"/>
    </row>
    <row r="4728" spans="3:3" x14ac:dyDescent="0.2">
      <c r="C4728" s="2"/>
    </row>
    <row r="4729" spans="3:3" x14ac:dyDescent="0.2">
      <c r="C4729" s="2"/>
    </row>
    <row r="4730" spans="3:3" x14ac:dyDescent="0.2">
      <c r="C4730" s="2"/>
    </row>
    <row r="4731" spans="3:3" x14ac:dyDescent="0.2">
      <c r="C4731" s="2"/>
    </row>
    <row r="4732" spans="3:3" x14ac:dyDescent="0.2">
      <c r="C4732" s="2"/>
    </row>
    <row r="4733" spans="3:3" x14ac:dyDescent="0.2">
      <c r="C4733" s="2"/>
    </row>
    <row r="4734" spans="3:3" x14ac:dyDescent="0.2">
      <c r="C4734" s="2"/>
    </row>
    <row r="4735" spans="3:3" x14ac:dyDescent="0.2">
      <c r="C4735" s="2"/>
    </row>
    <row r="4736" spans="3:3" x14ac:dyDescent="0.2">
      <c r="C4736" s="2"/>
    </row>
    <row r="4737" spans="3:3" x14ac:dyDescent="0.2">
      <c r="C4737" s="2"/>
    </row>
    <row r="4738" spans="3:3" x14ac:dyDescent="0.2">
      <c r="C4738" s="2"/>
    </row>
    <row r="4739" spans="3:3" x14ac:dyDescent="0.2">
      <c r="C4739" s="2"/>
    </row>
    <row r="4740" spans="3:3" x14ac:dyDescent="0.2">
      <c r="C4740" s="2"/>
    </row>
    <row r="4741" spans="3:3" x14ac:dyDescent="0.2">
      <c r="C4741" s="2"/>
    </row>
    <row r="4742" spans="3:3" x14ac:dyDescent="0.2">
      <c r="C4742" s="2"/>
    </row>
    <row r="4743" spans="3:3" x14ac:dyDescent="0.2">
      <c r="C4743" s="2"/>
    </row>
    <row r="4744" spans="3:3" x14ac:dyDescent="0.2">
      <c r="C4744" s="2"/>
    </row>
    <row r="4745" spans="3:3" x14ac:dyDescent="0.2">
      <c r="C4745" s="2"/>
    </row>
    <row r="4746" spans="3:3" x14ac:dyDescent="0.2">
      <c r="C4746" s="2"/>
    </row>
    <row r="4747" spans="3:3" x14ac:dyDescent="0.2">
      <c r="C4747" s="2"/>
    </row>
    <row r="4748" spans="3:3" x14ac:dyDescent="0.2">
      <c r="C4748" s="2"/>
    </row>
    <row r="4749" spans="3:3" x14ac:dyDescent="0.2">
      <c r="C4749" s="2"/>
    </row>
    <row r="4750" spans="3:3" x14ac:dyDescent="0.2">
      <c r="C4750" s="2"/>
    </row>
    <row r="4751" spans="3:3" x14ac:dyDescent="0.2">
      <c r="C4751" s="2"/>
    </row>
    <row r="4752" spans="3:3" x14ac:dyDescent="0.2">
      <c r="C4752" s="2"/>
    </row>
    <row r="4753" spans="3:3" x14ac:dyDescent="0.2">
      <c r="C4753" s="2"/>
    </row>
    <row r="4754" spans="3:3" x14ac:dyDescent="0.2">
      <c r="C4754" s="2"/>
    </row>
    <row r="4755" spans="3:3" x14ac:dyDescent="0.2">
      <c r="C4755" s="2"/>
    </row>
    <row r="4756" spans="3:3" x14ac:dyDescent="0.2">
      <c r="C4756" s="2"/>
    </row>
    <row r="4757" spans="3:3" x14ac:dyDescent="0.2">
      <c r="C4757" s="2"/>
    </row>
    <row r="4758" spans="3:3" x14ac:dyDescent="0.2">
      <c r="C4758" s="2"/>
    </row>
    <row r="4759" spans="3:3" x14ac:dyDescent="0.2">
      <c r="C4759" s="2"/>
    </row>
    <row r="4760" spans="3:3" x14ac:dyDescent="0.2">
      <c r="C4760" s="2"/>
    </row>
    <row r="4761" spans="3:3" x14ac:dyDescent="0.2">
      <c r="C4761" s="2"/>
    </row>
    <row r="4762" spans="3:3" x14ac:dyDescent="0.2">
      <c r="C4762" s="2"/>
    </row>
    <row r="4763" spans="3:3" x14ac:dyDescent="0.2">
      <c r="C4763" s="2"/>
    </row>
    <row r="4764" spans="3:3" x14ac:dyDescent="0.2">
      <c r="C4764" s="2"/>
    </row>
    <row r="4765" spans="3:3" x14ac:dyDescent="0.2">
      <c r="C4765" s="2"/>
    </row>
    <row r="4766" spans="3:3" x14ac:dyDescent="0.2">
      <c r="C4766" s="2"/>
    </row>
    <row r="4767" spans="3:3" x14ac:dyDescent="0.2">
      <c r="C4767" s="2"/>
    </row>
    <row r="4768" spans="3:3" x14ac:dyDescent="0.2">
      <c r="C4768" s="2"/>
    </row>
    <row r="4769" spans="3:3" x14ac:dyDescent="0.2">
      <c r="C4769" s="2"/>
    </row>
    <row r="4770" spans="3:3" x14ac:dyDescent="0.2">
      <c r="C4770" s="2"/>
    </row>
    <row r="4771" spans="3:3" x14ac:dyDescent="0.2">
      <c r="C4771" s="2"/>
    </row>
    <row r="4772" spans="3:3" x14ac:dyDescent="0.2">
      <c r="C4772" s="2"/>
    </row>
    <row r="4773" spans="3:3" x14ac:dyDescent="0.2">
      <c r="C4773" s="2"/>
    </row>
    <row r="4774" spans="3:3" x14ac:dyDescent="0.2">
      <c r="C4774" s="2"/>
    </row>
    <row r="4775" spans="3:3" x14ac:dyDescent="0.2">
      <c r="C4775" s="2"/>
    </row>
    <row r="4776" spans="3:3" x14ac:dyDescent="0.2">
      <c r="C4776" s="2"/>
    </row>
    <row r="4777" spans="3:3" x14ac:dyDescent="0.2">
      <c r="C4777" s="2"/>
    </row>
    <row r="4778" spans="3:3" x14ac:dyDescent="0.2">
      <c r="C4778" s="2"/>
    </row>
    <row r="4779" spans="3:3" x14ac:dyDescent="0.2">
      <c r="C4779" s="2"/>
    </row>
    <row r="4780" spans="3:3" x14ac:dyDescent="0.2">
      <c r="C4780" s="2"/>
    </row>
    <row r="4781" spans="3:3" x14ac:dyDescent="0.2">
      <c r="C4781" s="2"/>
    </row>
    <row r="4782" spans="3:3" x14ac:dyDescent="0.2">
      <c r="C4782" s="2"/>
    </row>
    <row r="4783" spans="3:3" x14ac:dyDescent="0.2">
      <c r="C4783" s="2"/>
    </row>
    <row r="4784" spans="3:3" x14ac:dyDescent="0.2">
      <c r="C4784" s="2"/>
    </row>
    <row r="4785" spans="3:3" x14ac:dyDescent="0.2">
      <c r="C4785" s="2"/>
    </row>
    <row r="4786" spans="3:3" x14ac:dyDescent="0.2">
      <c r="C4786" s="2"/>
    </row>
    <row r="4787" spans="3:3" x14ac:dyDescent="0.2">
      <c r="C4787" s="2"/>
    </row>
    <row r="4788" spans="3:3" x14ac:dyDescent="0.2">
      <c r="C4788" s="2"/>
    </row>
    <row r="4789" spans="3:3" x14ac:dyDescent="0.2">
      <c r="C4789" s="2"/>
    </row>
    <row r="4790" spans="3:3" x14ac:dyDescent="0.2">
      <c r="C4790" s="2"/>
    </row>
    <row r="4791" spans="3:3" x14ac:dyDescent="0.2">
      <c r="C4791" s="2"/>
    </row>
    <row r="4792" spans="3:3" x14ac:dyDescent="0.2">
      <c r="C4792" s="2"/>
    </row>
    <row r="4793" spans="3:3" x14ac:dyDescent="0.2">
      <c r="C4793" s="2"/>
    </row>
    <row r="4794" spans="3:3" x14ac:dyDescent="0.2">
      <c r="C4794" s="2"/>
    </row>
    <row r="4795" spans="3:3" x14ac:dyDescent="0.2">
      <c r="C4795" s="2"/>
    </row>
    <row r="4796" spans="3:3" x14ac:dyDescent="0.2">
      <c r="C4796" s="2"/>
    </row>
    <row r="4797" spans="3:3" x14ac:dyDescent="0.2">
      <c r="C4797" s="2"/>
    </row>
    <row r="4798" spans="3:3" x14ac:dyDescent="0.2">
      <c r="C4798" s="2"/>
    </row>
    <row r="4799" spans="3:3" x14ac:dyDescent="0.2">
      <c r="C4799" s="2"/>
    </row>
    <row r="4800" spans="3:3" x14ac:dyDescent="0.2">
      <c r="C4800" s="2"/>
    </row>
    <row r="4801" spans="3:3" x14ac:dyDescent="0.2">
      <c r="C4801" s="2"/>
    </row>
    <row r="4802" spans="3:3" x14ac:dyDescent="0.2">
      <c r="C4802" s="2"/>
    </row>
    <row r="4803" spans="3:3" x14ac:dyDescent="0.2">
      <c r="C4803" s="2"/>
    </row>
    <row r="4804" spans="3:3" x14ac:dyDescent="0.2">
      <c r="C4804" s="2"/>
    </row>
    <row r="4805" spans="3:3" x14ac:dyDescent="0.2">
      <c r="C4805" s="2"/>
    </row>
    <row r="4806" spans="3:3" x14ac:dyDescent="0.2">
      <c r="C4806" s="2"/>
    </row>
    <row r="4807" spans="3:3" x14ac:dyDescent="0.2">
      <c r="C4807" s="2"/>
    </row>
    <row r="4808" spans="3:3" x14ac:dyDescent="0.2">
      <c r="C4808" s="2"/>
    </row>
    <row r="4809" spans="3:3" x14ac:dyDescent="0.2">
      <c r="C4809" s="2"/>
    </row>
    <row r="4810" spans="3:3" x14ac:dyDescent="0.2">
      <c r="C4810" s="2"/>
    </row>
    <row r="4811" spans="3:3" x14ac:dyDescent="0.2">
      <c r="C4811" s="2"/>
    </row>
    <row r="4812" spans="3:3" x14ac:dyDescent="0.2">
      <c r="C4812" s="2"/>
    </row>
    <row r="4813" spans="3:3" x14ac:dyDescent="0.2">
      <c r="C4813" s="2"/>
    </row>
    <row r="4814" spans="3:3" x14ac:dyDescent="0.2">
      <c r="C4814" s="2"/>
    </row>
    <row r="4815" spans="3:3" x14ac:dyDescent="0.2">
      <c r="C4815" s="2"/>
    </row>
    <row r="4816" spans="3:3" x14ac:dyDescent="0.2">
      <c r="C4816" s="2"/>
    </row>
    <row r="4817" spans="3:3" x14ac:dyDescent="0.2">
      <c r="C4817" s="2"/>
    </row>
    <row r="4818" spans="3:3" x14ac:dyDescent="0.2">
      <c r="C4818" s="2"/>
    </row>
    <row r="4819" spans="3:3" x14ac:dyDescent="0.2">
      <c r="C4819" s="2"/>
    </row>
    <row r="4820" spans="3:3" x14ac:dyDescent="0.2">
      <c r="C4820" s="2"/>
    </row>
    <row r="4821" spans="3:3" x14ac:dyDescent="0.2">
      <c r="C4821" s="2"/>
    </row>
    <row r="4822" spans="3:3" x14ac:dyDescent="0.2">
      <c r="C4822" s="2"/>
    </row>
    <row r="4823" spans="3:3" x14ac:dyDescent="0.2">
      <c r="C4823" s="2"/>
    </row>
    <row r="4824" spans="3:3" x14ac:dyDescent="0.2">
      <c r="C4824" s="2"/>
    </row>
    <row r="4825" spans="3:3" x14ac:dyDescent="0.2">
      <c r="C4825" s="2"/>
    </row>
    <row r="4826" spans="3:3" x14ac:dyDescent="0.2">
      <c r="C4826" s="2"/>
    </row>
    <row r="4827" spans="3:3" x14ac:dyDescent="0.2">
      <c r="C4827" s="2"/>
    </row>
    <row r="4828" spans="3:3" x14ac:dyDescent="0.2">
      <c r="C4828" s="2"/>
    </row>
    <row r="4829" spans="3:3" x14ac:dyDescent="0.2">
      <c r="C4829" s="2"/>
    </row>
    <row r="4830" spans="3:3" x14ac:dyDescent="0.2">
      <c r="C4830" s="2"/>
    </row>
    <row r="4831" spans="3:3" x14ac:dyDescent="0.2">
      <c r="C4831" s="2"/>
    </row>
    <row r="4832" spans="3:3" x14ac:dyDescent="0.2">
      <c r="C4832" s="2"/>
    </row>
    <row r="4833" spans="3:3" x14ac:dyDescent="0.2">
      <c r="C4833" s="2"/>
    </row>
    <row r="4834" spans="3:3" x14ac:dyDescent="0.2">
      <c r="C4834" s="2"/>
    </row>
    <row r="4835" spans="3:3" x14ac:dyDescent="0.2">
      <c r="C4835" s="2"/>
    </row>
    <row r="4836" spans="3:3" x14ac:dyDescent="0.2">
      <c r="C4836" s="2"/>
    </row>
    <row r="4837" spans="3:3" x14ac:dyDescent="0.2">
      <c r="C4837" s="2"/>
    </row>
    <row r="4838" spans="3:3" x14ac:dyDescent="0.2">
      <c r="C4838" s="2"/>
    </row>
    <row r="4839" spans="3:3" x14ac:dyDescent="0.2">
      <c r="C4839" s="2"/>
    </row>
    <row r="4840" spans="3:3" x14ac:dyDescent="0.2">
      <c r="C4840" s="2"/>
    </row>
    <row r="4841" spans="3:3" x14ac:dyDescent="0.2">
      <c r="C4841" s="2"/>
    </row>
    <row r="4842" spans="3:3" x14ac:dyDescent="0.2">
      <c r="C4842" s="2"/>
    </row>
    <row r="4843" spans="3:3" x14ac:dyDescent="0.2">
      <c r="C4843" s="2"/>
    </row>
    <row r="4844" spans="3:3" x14ac:dyDescent="0.2">
      <c r="C4844" s="2"/>
    </row>
    <row r="4845" spans="3:3" x14ac:dyDescent="0.2">
      <c r="C4845" s="2"/>
    </row>
    <row r="4846" spans="3:3" x14ac:dyDescent="0.2">
      <c r="C4846" s="2"/>
    </row>
    <row r="4847" spans="3:3" x14ac:dyDescent="0.2">
      <c r="C4847" s="2"/>
    </row>
    <row r="4848" spans="3:3" x14ac:dyDescent="0.2">
      <c r="C4848" s="2"/>
    </row>
    <row r="4849" spans="3:3" x14ac:dyDescent="0.2">
      <c r="C4849" s="2"/>
    </row>
    <row r="4850" spans="3:3" x14ac:dyDescent="0.2">
      <c r="C4850" s="2"/>
    </row>
    <row r="4851" spans="3:3" x14ac:dyDescent="0.2">
      <c r="C4851" s="2"/>
    </row>
    <row r="4852" spans="3:3" x14ac:dyDescent="0.2">
      <c r="C4852" s="2"/>
    </row>
    <row r="4853" spans="3:3" x14ac:dyDescent="0.2">
      <c r="C4853" s="2"/>
    </row>
    <row r="4854" spans="3:3" x14ac:dyDescent="0.2">
      <c r="C4854" s="2"/>
    </row>
    <row r="4855" spans="3:3" x14ac:dyDescent="0.2">
      <c r="C4855" s="2"/>
    </row>
    <row r="4856" spans="3:3" x14ac:dyDescent="0.2">
      <c r="C4856" s="2"/>
    </row>
    <row r="4857" spans="3:3" x14ac:dyDescent="0.2">
      <c r="C4857" s="2"/>
    </row>
    <row r="4858" spans="3:3" x14ac:dyDescent="0.2">
      <c r="C4858" s="2"/>
    </row>
    <row r="4859" spans="3:3" x14ac:dyDescent="0.2">
      <c r="C4859" s="2"/>
    </row>
    <row r="4860" spans="3:3" x14ac:dyDescent="0.2">
      <c r="C4860" s="2"/>
    </row>
    <row r="4861" spans="3:3" x14ac:dyDescent="0.2">
      <c r="C4861" s="2"/>
    </row>
    <row r="4862" spans="3:3" x14ac:dyDescent="0.2">
      <c r="C4862" s="2"/>
    </row>
    <row r="4863" spans="3:3" x14ac:dyDescent="0.2">
      <c r="C4863" s="2"/>
    </row>
    <row r="4864" spans="3:3" x14ac:dyDescent="0.2">
      <c r="C4864" s="2"/>
    </row>
    <row r="4865" spans="3:3" x14ac:dyDescent="0.2">
      <c r="C4865" s="2"/>
    </row>
    <row r="4866" spans="3:3" x14ac:dyDescent="0.2">
      <c r="C4866" s="2"/>
    </row>
    <row r="4867" spans="3:3" x14ac:dyDescent="0.2">
      <c r="C4867" s="2"/>
    </row>
    <row r="4868" spans="3:3" x14ac:dyDescent="0.2">
      <c r="C4868" s="2"/>
    </row>
    <row r="4869" spans="3:3" x14ac:dyDescent="0.2">
      <c r="C4869" s="2"/>
    </row>
    <row r="4870" spans="3:3" x14ac:dyDescent="0.2">
      <c r="C4870" s="2"/>
    </row>
    <row r="4871" spans="3:3" x14ac:dyDescent="0.2">
      <c r="C4871" s="2"/>
    </row>
    <row r="4872" spans="3:3" x14ac:dyDescent="0.2">
      <c r="C4872" s="2"/>
    </row>
    <row r="4873" spans="3:3" x14ac:dyDescent="0.2">
      <c r="C4873" s="2"/>
    </row>
    <row r="4874" spans="3:3" x14ac:dyDescent="0.2">
      <c r="C4874" s="2"/>
    </row>
    <row r="4875" spans="3:3" x14ac:dyDescent="0.2">
      <c r="C4875" s="2"/>
    </row>
    <row r="4876" spans="3:3" x14ac:dyDescent="0.2">
      <c r="C4876" s="2"/>
    </row>
    <row r="4877" spans="3:3" x14ac:dyDescent="0.2">
      <c r="C4877" s="2"/>
    </row>
    <row r="4878" spans="3:3" x14ac:dyDescent="0.2">
      <c r="C4878" s="2"/>
    </row>
    <row r="4879" spans="3:3" x14ac:dyDescent="0.2">
      <c r="C4879" s="2"/>
    </row>
    <row r="4880" spans="3:3" x14ac:dyDescent="0.2">
      <c r="C4880" s="2"/>
    </row>
    <row r="4881" spans="3:3" x14ac:dyDescent="0.2">
      <c r="C4881" s="2"/>
    </row>
    <row r="4882" spans="3:3" x14ac:dyDescent="0.2">
      <c r="C4882" s="2"/>
    </row>
    <row r="4883" spans="3:3" x14ac:dyDescent="0.2">
      <c r="C4883" s="2"/>
    </row>
    <row r="4884" spans="3:3" x14ac:dyDescent="0.2">
      <c r="C4884" s="2"/>
    </row>
    <row r="4885" spans="3:3" x14ac:dyDescent="0.2">
      <c r="C4885" s="2"/>
    </row>
    <row r="4886" spans="3:3" x14ac:dyDescent="0.2">
      <c r="C4886" s="2"/>
    </row>
    <row r="4887" spans="3:3" x14ac:dyDescent="0.2">
      <c r="C4887" s="2"/>
    </row>
    <row r="4888" spans="3:3" x14ac:dyDescent="0.2">
      <c r="C4888" s="2"/>
    </row>
    <row r="4889" spans="3:3" x14ac:dyDescent="0.2">
      <c r="C4889" s="2"/>
    </row>
    <row r="4890" spans="3:3" x14ac:dyDescent="0.2">
      <c r="C4890" s="2"/>
    </row>
    <row r="4891" spans="3:3" x14ac:dyDescent="0.2">
      <c r="C4891" s="2"/>
    </row>
    <row r="4892" spans="3:3" x14ac:dyDescent="0.2">
      <c r="C4892" s="2"/>
    </row>
    <row r="4893" spans="3:3" x14ac:dyDescent="0.2">
      <c r="C4893" s="2"/>
    </row>
    <row r="4894" spans="3:3" x14ac:dyDescent="0.2">
      <c r="C4894" s="2"/>
    </row>
    <row r="4895" spans="3:3" x14ac:dyDescent="0.2">
      <c r="C4895" s="2"/>
    </row>
    <row r="4896" spans="3:3" x14ac:dyDescent="0.2">
      <c r="C4896" s="2"/>
    </row>
    <row r="4897" spans="3:3" x14ac:dyDescent="0.2">
      <c r="C4897" s="2"/>
    </row>
    <row r="4898" spans="3:3" x14ac:dyDescent="0.2">
      <c r="C4898" s="2"/>
    </row>
    <row r="4899" spans="3:3" x14ac:dyDescent="0.2">
      <c r="C4899" s="2"/>
    </row>
    <row r="4900" spans="3:3" x14ac:dyDescent="0.2">
      <c r="C4900" s="2"/>
    </row>
    <row r="4901" spans="3:3" x14ac:dyDescent="0.2">
      <c r="C4901" s="2"/>
    </row>
    <row r="4902" spans="3:3" x14ac:dyDescent="0.2">
      <c r="C4902" s="2"/>
    </row>
    <row r="4903" spans="3:3" x14ac:dyDescent="0.2">
      <c r="C4903" s="2"/>
    </row>
    <row r="4904" spans="3:3" x14ac:dyDescent="0.2">
      <c r="C4904" s="2"/>
    </row>
    <row r="4905" spans="3:3" x14ac:dyDescent="0.2">
      <c r="C4905" s="2"/>
    </row>
    <row r="4906" spans="3:3" x14ac:dyDescent="0.2">
      <c r="C4906" s="2"/>
    </row>
    <row r="4907" spans="3:3" x14ac:dyDescent="0.2">
      <c r="C4907" s="2"/>
    </row>
    <row r="4908" spans="3:3" x14ac:dyDescent="0.2">
      <c r="C4908" s="2"/>
    </row>
    <row r="4909" spans="3:3" x14ac:dyDescent="0.2">
      <c r="C4909" s="2"/>
    </row>
    <row r="4910" spans="3:3" x14ac:dyDescent="0.2">
      <c r="C4910" s="2"/>
    </row>
    <row r="4911" spans="3:3" x14ac:dyDescent="0.2">
      <c r="C4911" s="2"/>
    </row>
    <row r="4912" spans="3:3" x14ac:dyDescent="0.2">
      <c r="C4912" s="2"/>
    </row>
    <row r="4913" spans="3:3" x14ac:dyDescent="0.2">
      <c r="C4913" s="2"/>
    </row>
    <row r="4914" spans="3:3" x14ac:dyDescent="0.2">
      <c r="C4914" s="2"/>
    </row>
    <row r="4915" spans="3:3" x14ac:dyDescent="0.2">
      <c r="C4915" s="2"/>
    </row>
    <row r="4916" spans="3:3" x14ac:dyDescent="0.2">
      <c r="C4916" s="2"/>
    </row>
    <row r="4917" spans="3:3" x14ac:dyDescent="0.2">
      <c r="C4917" s="2"/>
    </row>
    <row r="4918" spans="3:3" x14ac:dyDescent="0.2">
      <c r="C4918" s="2"/>
    </row>
    <row r="4919" spans="3:3" x14ac:dyDescent="0.2">
      <c r="C4919" s="2"/>
    </row>
    <row r="4920" spans="3:3" x14ac:dyDescent="0.2">
      <c r="C4920" s="2"/>
    </row>
    <row r="4921" spans="3:3" x14ac:dyDescent="0.2">
      <c r="C4921" s="2"/>
    </row>
    <row r="4922" spans="3:3" x14ac:dyDescent="0.2">
      <c r="C4922" s="2"/>
    </row>
    <row r="4923" spans="3:3" x14ac:dyDescent="0.2">
      <c r="C4923" s="2"/>
    </row>
    <row r="4924" spans="3:3" x14ac:dyDescent="0.2">
      <c r="C4924" s="2"/>
    </row>
    <row r="4925" spans="3:3" x14ac:dyDescent="0.2">
      <c r="C4925" s="2"/>
    </row>
    <row r="4926" spans="3:3" x14ac:dyDescent="0.2">
      <c r="C4926" s="2"/>
    </row>
    <row r="4927" spans="3:3" x14ac:dyDescent="0.2">
      <c r="C4927" s="2"/>
    </row>
    <row r="4928" spans="3:3" x14ac:dyDescent="0.2">
      <c r="C4928" s="2"/>
    </row>
    <row r="4929" spans="3:3" x14ac:dyDescent="0.2">
      <c r="C4929" s="2"/>
    </row>
    <row r="4930" spans="3:3" x14ac:dyDescent="0.2">
      <c r="C4930" s="2"/>
    </row>
    <row r="4931" spans="3:3" x14ac:dyDescent="0.2">
      <c r="C4931" s="2"/>
    </row>
    <row r="4932" spans="3:3" x14ac:dyDescent="0.2">
      <c r="C4932" s="2"/>
    </row>
    <row r="4933" spans="3:3" x14ac:dyDescent="0.2">
      <c r="C4933" s="2"/>
    </row>
    <row r="4934" spans="3:3" x14ac:dyDescent="0.2">
      <c r="C4934" s="2"/>
    </row>
    <row r="4935" spans="3:3" x14ac:dyDescent="0.2">
      <c r="C4935" s="2"/>
    </row>
    <row r="4936" spans="3:3" x14ac:dyDescent="0.2">
      <c r="C4936" s="2"/>
    </row>
    <row r="4937" spans="3:3" x14ac:dyDescent="0.2">
      <c r="C4937" s="2"/>
    </row>
    <row r="4938" spans="3:3" x14ac:dyDescent="0.2">
      <c r="C4938" s="2"/>
    </row>
    <row r="4939" spans="3:3" x14ac:dyDescent="0.2">
      <c r="C4939" s="2"/>
    </row>
    <row r="4940" spans="3:3" x14ac:dyDescent="0.2">
      <c r="C4940" s="2"/>
    </row>
    <row r="4941" spans="3:3" x14ac:dyDescent="0.2">
      <c r="C4941" s="2"/>
    </row>
    <row r="4942" spans="3:3" x14ac:dyDescent="0.2">
      <c r="C4942" s="2"/>
    </row>
    <row r="4943" spans="3:3" x14ac:dyDescent="0.2">
      <c r="C4943" s="2"/>
    </row>
    <row r="4944" spans="3:3" x14ac:dyDescent="0.2">
      <c r="C4944" s="2"/>
    </row>
    <row r="4945" spans="3:3" x14ac:dyDescent="0.2">
      <c r="C4945" s="2"/>
    </row>
    <row r="4946" spans="3:3" x14ac:dyDescent="0.2">
      <c r="C4946" s="2"/>
    </row>
    <row r="4947" spans="3:3" x14ac:dyDescent="0.2">
      <c r="C4947" s="2"/>
    </row>
    <row r="4948" spans="3:3" x14ac:dyDescent="0.2">
      <c r="C4948" s="2"/>
    </row>
    <row r="4949" spans="3:3" x14ac:dyDescent="0.2">
      <c r="C4949" s="2"/>
    </row>
    <row r="4950" spans="3:3" x14ac:dyDescent="0.2">
      <c r="C4950" s="2"/>
    </row>
    <row r="4951" spans="3:3" x14ac:dyDescent="0.2">
      <c r="C4951" s="2"/>
    </row>
    <row r="4952" spans="3:3" x14ac:dyDescent="0.2">
      <c r="C4952" s="2"/>
    </row>
    <row r="4953" spans="3:3" x14ac:dyDescent="0.2">
      <c r="C4953" s="2"/>
    </row>
    <row r="4954" spans="3:3" x14ac:dyDescent="0.2">
      <c r="C4954" s="2"/>
    </row>
    <row r="4955" spans="3:3" x14ac:dyDescent="0.2">
      <c r="C4955" s="2"/>
    </row>
    <row r="4956" spans="3:3" x14ac:dyDescent="0.2">
      <c r="C4956" s="2"/>
    </row>
    <row r="4957" spans="3:3" x14ac:dyDescent="0.2">
      <c r="C4957" s="2"/>
    </row>
    <row r="4958" spans="3:3" x14ac:dyDescent="0.2">
      <c r="C4958" s="2"/>
    </row>
    <row r="4959" spans="3:3" x14ac:dyDescent="0.2">
      <c r="C4959" s="2"/>
    </row>
    <row r="4960" spans="3:3" x14ac:dyDescent="0.2">
      <c r="C4960" s="2"/>
    </row>
    <row r="4961" spans="3:3" x14ac:dyDescent="0.2">
      <c r="C4961" s="2"/>
    </row>
    <row r="4962" spans="3:3" x14ac:dyDescent="0.2">
      <c r="C4962" s="2"/>
    </row>
    <row r="4963" spans="3:3" x14ac:dyDescent="0.2">
      <c r="C4963" s="2"/>
    </row>
    <row r="4964" spans="3:3" x14ac:dyDescent="0.2">
      <c r="C4964" s="2"/>
    </row>
    <row r="4965" spans="3:3" x14ac:dyDescent="0.2">
      <c r="C4965" s="2"/>
    </row>
    <row r="4966" spans="3:3" x14ac:dyDescent="0.2">
      <c r="C4966" s="2"/>
    </row>
    <row r="4967" spans="3:3" x14ac:dyDescent="0.2">
      <c r="C4967" s="2"/>
    </row>
    <row r="4968" spans="3:3" x14ac:dyDescent="0.2">
      <c r="C4968" s="2"/>
    </row>
    <row r="4969" spans="3:3" x14ac:dyDescent="0.2">
      <c r="C4969" s="2"/>
    </row>
    <row r="4970" spans="3:3" x14ac:dyDescent="0.2">
      <c r="C4970" s="2"/>
    </row>
    <row r="4971" spans="3:3" x14ac:dyDescent="0.2">
      <c r="C4971" s="2"/>
    </row>
    <row r="4972" spans="3:3" x14ac:dyDescent="0.2">
      <c r="C4972" s="2"/>
    </row>
    <row r="4973" spans="3:3" x14ac:dyDescent="0.2">
      <c r="C4973" s="2"/>
    </row>
    <row r="4974" spans="3:3" x14ac:dyDescent="0.2">
      <c r="C4974" s="2"/>
    </row>
    <row r="4975" spans="3:3" x14ac:dyDescent="0.2">
      <c r="C4975" s="2"/>
    </row>
    <row r="4976" spans="3:3" x14ac:dyDescent="0.2">
      <c r="C4976" s="2"/>
    </row>
    <row r="4977" spans="3:3" x14ac:dyDescent="0.2">
      <c r="C4977" s="2"/>
    </row>
    <row r="4978" spans="3:3" x14ac:dyDescent="0.2">
      <c r="C4978" s="2"/>
    </row>
    <row r="4979" spans="3:3" x14ac:dyDescent="0.2">
      <c r="C4979" s="2"/>
    </row>
    <row r="4980" spans="3:3" x14ac:dyDescent="0.2">
      <c r="C4980" s="2"/>
    </row>
    <row r="4981" spans="3:3" x14ac:dyDescent="0.2">
      <c r="C4981" s="2"/>
    </row>
    <row r="4982" spans="3:3" x14ac:dyDescent="0.2">
      <c r="C4982" s="2"/>
    </row>
    <row r="4983" spans="3:3" x14ac:dyDescent="0.2">
      <c r="C4983" s="2"/>
    </row>
    <row r="4984" spans="3:3" x14ac:dyDescent="0.2">
      <c r="C4984" s="2"/>
    </row>
    <row r="4985" spans="3:3" x14ac:dyDescent="0.2">
      <c r="C4985" s="2"/>
    </row>
    <row r="4986" spans="3:3" x14ac:dyDescent="0.2">
      <c r="C4986" s="2"/>
    </row>
    <row r="4987" spans="3:3" x14ac:dyDescent="0.2">
      <c r="C4987" s="2"/>
    </row>
    <row r="4988" spans="3:3" x14ac:dyDescent="0.2">
      <c r="C4988" s="2"/>
    </row>
    <row r="4989" spans="3:3" x14ac:dyDescent="0.2">
      <c r="C4989" s="2"/>
    </row>
    <row r="4990" spans="3:3" x14ac:dyDescent="0.2">
      <c r="C4990" s="2"/>
    </row>
    <row r="4991" spans="3:3" x14ac:dyDescent="0.2">
      <c r="C4991" s="2"/>
    </row>
    <row r="4992" spans="3:3" x14ac:dyDescent="0.2">
      <c r="C4992" s="2"/>
    </row>
    <row r="4993" spans="3:3" x14ac:dyDescent="0.2">
      <c r="C4993" s="2"/>
    </row>
    <row r="4994" spans="3:3" x14ac:dyDescent="0.2">
      <c r="C4994" s="2"/>
    </row>
    <row r="4995" spans="3:3" x14ac:dyDescent="0.2">
      <c r="C4995" s="2"/>
    </row>
    <row r="4996" spans="3:3" x14ac:dyDescent="0.2">
      <c r="C4996" s="2"/>
    </row>
    <row r="4997" spans="3:3" x14ac:dyDescent="0.2">
      <c r="C4997" s="2"/>
    </row>
    <row r="4998" spans="3:3" x14ac:dyDescent="0.2">
      <c r="C4998" s="2"/>
    </row>
    <row r="4999" spans="3:3" x14ac:dyDescent="0.2">
      <c r="C4999" s="2"/>
    </row>
    <row r="5000" spans="3:3" x14ac:dyDescent="0.2">
      <c r="C5000" s="2"/>
    </row>
    <row r="5001" spans="3:3" x14ac:dyDescent="0.2">
      <c r="C5001" s="2"/>
    </row>
    <row r="5002" spans="3:3" x14ac:dyDescent="0.2">
      <c r="C5002" s="2"/>
    </row>
    <row r="5003" spans="3:3" x14ac:dyDescent="0.2">
      <c r="C5003" s="2"/>
    </row>
    <row r="5004" spans="3:3" x14ac:dyDescent="0.2">
      <c r="C5004" s="2"/>
    </row>
    <row r="5005" spans="3:3" x14ac:dyDescent="0.2">
      <c r="C5005" s="2"/>
    </row>
    <row r="5006" spans="3:3" x14ac:dyDescent="0.2">
      <c r="C5006" s="2"/>
    </row>
    <row r="5007" spans="3:3" x14ac:dyDescent="0.2">
      <c r="C5007" s="2"/>
    </row>
    <row r="5008" spans="3:3" x14ac:dyDescent="0.2">
      <c r="C5008" s="2"/>
    </row>
    <row r="5009" spans="3:3" x14ac:dyDescent="0.2">
      <c r="C5009" s="2"/>
    </row>
    <row r="5010" spans="3:3" x14ac:dyDescent="0.2">
      <c r="C5010" s="2"/>
    </row>
    <row r="5011" spans="3:3" x14ac:dyDescent="0.2">
      <c r="C5011" s="2"/>
    </row>
    <row r="5012" spans="3:3" x14ac:dyDescent="0.2">
      <c r="C5012" s="2"/>
    </row>
    <row r="5013" spans="3:3" x14ac:dyDescent="0.2">
      <c r="C5013" s="2"/>
    </row>
    <row r="5014" spans="3:3" x14ac:dyDescent="0.2">
      <c r="C5014" s="2"/>
    </row>
    <row r="5015" spans="3:3" x14ac:dyDescent="0.2">
      <c r="C5015" s="2"/>
    </row>
    <row r="5016" spans="3:3" x14ac:dyDescent="0.2">
      <c r="C5016" s="2"/>
    </row>
    <row r="5017" spans="3:3" x14ac:dyDescent="0.2">
      <c r="C5017" s="2"/>
    </row>
    <row r="5018" spans="3:3" x14ac:dyDescent="0.2">
      <c r="C5018" s="2"/>
    </row>
    <row r="5019" spans="3:3" x14ac:dyDescent="0.2">
      <c r="C5019" s="2"/>
    </row>
    <row r="5020" spans="3:3" x14ac:dyDescent="0.2">
      <c r="C5020" s="2"/>
    </row>
    <row r="5021" spans="3:3" x14ac:dyDescent="0.2">
      <c r="C5021" s="2"/>
    </row>
    <row r="5022" spans="3:3" x14ac:dyDescent="0.2">
      <c r="C5022" s="2"/>
    </row>
    <row r="5023" spans="3:3" x14ac:dyDescent="0.2">
      <c r="C5023" s="2"/>
    </row>
    <row r="5024" spans="3:3" x14ac:dyDescent="0.2">
      <c r="C5024" s="2"/>
    </row>
    <row r="5025" spans="3:3" x14ac:dyDescent="0.2">
      <c r="C5025" s="2"/>
    </row>
    <row r="5026" spans="3:3" x14ac:dyDescent="0.2">
      <c r="C5026" s="2"/>
    </row>
    <row r="5027" spans="3:3" x14ac:dyDescent="0.2">
      <c r="C5027" s="2"/>
    </row>
    <row r="5028" spans="3:3" x14ac:dyDescent="0.2">
      <c r="C5028" s="2"/>
    </row>
    <row r="5029" spans="3:3" x14ac:dyDescent="0.2">
      <c r="C5029" s="2"/>
    </row>
    <row r="5030" spans="3:3" x14ac:dyDescent="0.2">
      <c r="C5030" s="2"/>
    </row>
    <row r="5031" spans="3:3" x14ac:dyDescent="0.2">
      <c r="C5031" s="2"/>
    </row>
    <row r="5032" spans="3:3" x14ac:dyDescent="0.2">
      <c r="C5032" s="2"/>
    </row>
    <row r="5033" spans="3:3" x14ac:dyDescent="0.2">
      <c r="C5033" s="2"/>
    </row>
    <row r="5034" spans="3:3" x14ac:dyDescent="0.2">
      <c r="C5034" s="2"/>
    </row>
    <row r="5035" spans="3:3" x14ac:dyDescent="0.2">
      <c r="C5035" s="2"/>
    </row>
    <row r="5036" spans="3:3" x14ac:dyDescent="0.2">
      <c r="C5036" s="2"/>
    </row>
    <row r="5037" spans="3:3" x14ac:dyDescent="0.2">
      <c r="C5037" s="2"/>
    </row>
    <row r="5038" spans="3:3" x14ac:dyDescent="0.2">
      <c r="C5038" s="2"/>
    </row>
    <row r="5039" spans="3:3" x14ac:dyDescent="0.2">
      <c r="C5039" s="2"/>
    </row>
    <row r="5040" spans="3:3" x14ac:dyDescent="0.2">
      <c r="C5040" s="2"/>
    </row>
    <row r="5041" spans="3:3" x14ac:dyDescent="0.2">
      <c r="C5041" s="2"/>
    </row>
    <row r="5042" spans="3:3" x14ac:dyDescent="0.2">
      <c r="C5042" s="2"/>
    </row>
    <row r="5043" spans="3:3" x14ac:dyDescent="0.2">
      <c r="C5043" s="2"/>
    </row>
    <row r="5044" spans="3:3" x14ac:dyDescent="0.2">
      <c r="C5044" s="2"/>
    </row>
    <row r="5045" spans="3:3" x14ac:dyDescent="0.2">
      <c r="C5045" s="2"/>
    </row>
    <row r="5046" spans="3:3" x14ac:dyDescent="0.2">
      <c r="C5046" s="2"/>
    </row>
    <row r="5047" spans="3:3" x14ac:dyDescent="0.2">
      <c r="C5047" s="2"/>
    </row>
    <row r="5048" spans="3:3" x14ac:dyDescent="0.2">
      <c r="C5048" s="2"/>
    </row>
    <row r="5049" spans="3:3" x14ac:dyDescent="0.2">
      <c r="C5049" s="2"/>
    </row>
    <row r="5050" spans="3:3" x14ac:dyDescent="0.2">
      <c r="C5050" s="2"/>
    </row>
    <row r="5051" spans="3:3" x14ac:dyDescent="0.2">
      <c r="C5051" s="2"/>
    </row>
    <row r="5052" spans="3:3" x14ac:dyDescent="0.2">
      <c r="C5052" s="2"/>
    </row>
    <row r="5053" spans="3:3" x14ac:dyDescent="0.2">
      <c r="C5053" s="2"/>
    </row>
    <row r="5054" spans="3:3" x14ac:dyDescent="0.2">
      <c r="C5054" s="2"/>
    </row>
    <row r="5055" spans="3:3" x14ac:dyDescent="0.2">
      <c r="C5055" s="2"/>
    </row>
    <row r="5056" spans="3:3" x14ac:dyDescent="0.2">
      <c r="C5056" s="2"/>
    </row>
    <row r="5057" spans="3:3" x14ac:dyDescent="0.2">
      <c r="C5057" s="2"/>
    </row>
    <row r="5058" spans="3:3" x14ac:dyDescent="0.2">
      <c r="C5058" s="2"/>
    </row>
    <row r="5059" spans="3:3" x14ac:dyDescent="0.2">
      <c r="C5059" s="2"/>
    </row>
    <row r="5060" spans="3:3" x14ac:dyDescent="0.2">
      <c r="C5060" s="2"/>
    </row>
    <row r="5061" spans="3:3" x14ac:dyDescent="0.2">
      <c r="C5061" s="2"/>
    </row>
    <row r="5062" spans="3:3" x14ac:dyDescent="0.2">
      <c r="C5062" s="2"/>
    </row>
    <row r="5063" spans="3:3" x14ac:dyDescent="0.2">
      <c r="C5063" s="2"/>
    </row>
    <row r="5064" spans="3:3" x14ac:dyDescent="0.2">
      <c r="C5064" s="2"/>
    </row>
    <row r="5065" spans="3:3" x14ac:dyDescent="0.2">
      <c r="C5065" s="2"/>
    </row>
    <row r="5066" spans="3:3" x14ac:dyDescent="0.2">
      <c r="C5066" s="2"/>
    </row>
    <row r="5067" spans="3:3" x14ac:dyDescent="0.2">
      <c r="C5067" s="2"/>
    </row>
    <row r="5068" spans="3:3" x14ac:dyDescent="0.2">
      <c r="C5068" s="2"/>
    </row>
    <row r="5069" spans="3:3" x14ac:dyDescent="0.2">
      <c r="C5069" s="2"/>
    </row>
    <row r="5070" spans="3:3" x14ac:dyDescent="0.2">
      <c r="C5070" s="2"/>
    </row>
    <row r="5071" spans="3:3" x14ac:dyDescent="0.2">
      <c r="C5071" s="2"/>
    </row>
    <row r="5072" spans="3:3" x14ac:dyDescent="0.2">
      <c r="C5072" s="2"/>
    </row>
    <row r="5073" spans="3:3" x14ac:dyDescent="0.2">
      <c r="C5073" s="2"/>
    </row>
    <row r="5074" spans="3:3" x14ac:dyDescent="0.2">
      <c r="C5074" s="2"/>
    </row>
    <row r="5075" spans="3:3" x14ac:dyDescent="0.2">
      <c r="C5075" s="2"/>
    </row>
    <row r="5076" spans="3:3" x14ac:dyDescent="0.2">
      <c r="C5076" s="2"/>
    </row>
    <row r="5077" spans="3:3" x14ac:dyDescent="0.2">
      <c r="C5077" s="2"/>
    </row>
    <row r="5078" spans="3:3" x14ac:dyDescent="0.2">
      <c r="C5078" s="2"/>
    </row>
    <row r="5079" spans="3:3" x14ac:dyDescent="0.2">
      <c r="C5079" s="2"/>
    </row>
    <row r="5080" spans="3:3" x14ac:dyDescent="0.2">
      <c r="C5080" s="2"/>
    </row>
    <row r="5081" spans="3:3" x14ac:dyDescent="0.2">
      <c r="C5081" s="2"/>
    </row>
    <row r="5082" spans="3:3" x14ac:dyDescent="0.2">
      <c r="C5082" s="2"/>
    </row>
    <row r="5083" spans="3:3" x14ac:dyDescent="0.2">
      <c r="C5083" s="2"/>
    </row>
    <row r="5084" spans="3:3" x14ac:dyDescent="0.2">
      <c r="C5084" s="2"/>
    </row>
    <row r="5085" spans="3:3" x14ac:dyDescent="0.2">
      <c r="C5085" s="2"/>
    </row>
    <row r="5086" spans="3:3" x14ac:dyDescent="0.2">
      <c r="C5086" s="2"/>
    </row>
    <row r="5087" spans="3:3" x14ac:dyDescent="0.2">
      <c r="C5087" s="2"/>
    </row>
    <row r="5088" spans="3:3" x14ac:dyDescent="0.2">
      <c r="C5088" s="2"/>
    </row>
    <row r="5089" spans="3:3" x14ac:dyDescent="0.2">
      <c r="C5089" s="2"/>
    </row>
    <row r="5090" spans="3:3" x14ac:dyDescent="0.2">
      <c r="C5090" s="2"/>
    </row>
    <row r="5091" spans="3:3" x14ac:dyDescent="0.2">
      <c r="C5091" s="2"/>
    </row>
    <row r="5092" spans="3:3" x14ac:dyDescent="0.2">
      <c r="C5092" s="2"/>
    </row>
    <row r="5093" spans="3:3" x14ac:dyDescent="0.2">
      <c r="C5093" s="2"/>
    </row>
    <row r="5094" spans="3:3" x14ac:dyDescent="0.2">
      <c r="C5094" s="2"/>
    </row>
    <row r="5095" spans="3:3" x14ac:dyDescent="0.2">
      <c r="C5095" s="2"/>
    </row>
    <row r="5096" spans="3:3" x14ac:dyDescent="0.2">
      <c r="C5096" s="2"/>
    </row>
    <row r="5097" spans="3:3" x14ac:dyDescent="0.2">
      <c r="C5097" s="2"/>
    </row>
    <row r="5098" spans="3:3" x14ac:dyDescent="0.2">
      <c r="C5098" s="2"/>
    </row>
    <row r="5099" spans="3:3" x14ac:dyDescent="0.2">
      <c r="C5099" s="2"/>
    </row>
    <row r="5100" spans="3:3" x14ac:dyDescent="0.2">
      <c r="C5100" s="2"/>
    </row>
    <row r="5101" spans="3:3" x14ac:dyDescent="0.2">
      <c r="C5101" s="2"/>
    </row>
    <row r="5102" spans="3:3" x14ac:dyDescent="0.2">
      <c r="C5102" s="2"/>
    </row>
    <row r="5103" spans="3:3" x14ac:dyDescent="0.2">
      <c r="C5103" s="2"/>
    </row>
    <row r="5104" spans="3:3" x14ac:dyDescent="0.2">
      <c r="C5104" s="2"/>
    </row>
    <row r="5105" spans="3:3" x14ac:dyDescent="0.2">
      <c r="C5105" s="2"/>
    </row>
    <row r="5106" spans="3:3" x14ac:dyDescent="0.2">
      <c r="C5106" s="2"/>
    </row>
    <row r="5107" spans="3:3" x14ac:dyDescent="0.2">
      <c r="C5107" s="2"/>
    </row>
    <row r="5108" spans="3:3" x14ac:dyDescent="0.2">
      <c r="C5108" s="2"/>
    </row>
    <row r="5109" spans="3:3" x14ac:dyDescent="0.2">
      <c r="C5109" s="2"/>
    </row>
    <row r="5110" spans="3:3" x14ac:dyDescent="0.2">
      <c r="C5110" s="2"/>
    </row>
    <row r="5111" spans="3:3" x14ac:dyDescent="0.2">
      <c r="C5111" s="2"/>
    </row>
    <row r="5112" spans="3:3" x14ac:dyDescent="0.2">
      <c r="C5112" s="2"/>
    </row>
    <row r="5113" spans="3:3" x14ac:dyDescent="0.2">
      <c r="C5113" s="2"/>
    </row>
    <row r="5114" spans="3:3" x14ac:dyDescent="0.2">
      <c r="C5114" s="2"/>
    </row>
    <row r="5115" spans="3:3" x14ac:dyDescent="0.2">
      <c r="C5115" s="2"/>
    </row>
    <row r="5116" spans="3:3" x14ac:dyDescent="0.2">
      <c r="C5116" s="2"/>
    </row>
    <row r="5117" spans="3:3" x14ac:dyDescent="0.2">
      <c r="C5117" s="2"/>
    </row>
    <row r="5118" spans="3:3" x14ac:dyDescent="0.2">
      <c r="C5118" s="2"/>
    </row>
    <row r="5119" spans="3:3" x14ac:dyDescent="0.2">
      <c r="C5119" s="2"/>
    </row>
    <row r="5120" spans="3:3" x14ac:dyDescent="0.2">
      <c r="C5120" s="2"/>
    </row>
    <row r="5121" spans="3:3" x14ac:dyDescent="0.2">
      <c r="C5121" s="2"/>
    </row>
    <row r="5122" spans="3:3" x14ac:dyDescent="0.2">
      <c r="C5122" s="2"/>
    </row>
    <row r="5123" spans="3:3" x14ac:dyDescent="0.2">
      <c r="C5123" s="2"/>
    </row>
    <row r="5124" spans="3:3" x14ac:dyDescent="0.2">
      <c r="C5124" s="2"/>
    </row>
    <row r="5125" spans="3:3" x14ac:dyDescent="0.2">
      <c r="C5125" s="2"/>
    </row>
    <row r="5126" spans="3:3" x14ac:dyDescent="0.2">
      <c r="C5126" s="2"/>
    </row>
    <row r="5127" spans="3:3" x14ac:dyDescent="0.2">
      <c r="C5127" s="2"/>
    </row>
    <row r="5128" spans="3:3" x14ac:dyDescent="0.2">
      <c r="C5128" s="2"/>
    </row>
    <row r="5129" spans="3:3" x14ac:dyDescent="0.2">
      <c r="C5129" s="2"/>
    </row>
    <row r="5130" spans="3:3" x14ac:dyDescent="0.2">
      <c r="C5130" s="2"/>
    </row>
    <row r="5131" spans="3:3" x14ac:dyDescent="0.2">
      <c r="C5131" s="2"/>
    </row>
    <row r="5132" spans="3:3" x14ac:dyDescent="0.2">
      <c r="C5132" s="2"/>
    </row>
    <row r="5133" spans="3:3" x14ac:dyDescent="0.2">
      <c r="C5133" s="2"/>
    </row>
    <row r="5134" spans="3:3" x14ac:dyDescent="0.2">
      <c r="C5134" s="2"/>
    </row>
    <row r="5135" spans="3:3" x14ac:dyDescent="0.2">
      <c r="C5135" s="2"/>
    </row>
    <row r="5136" spans="3:3" x14ac:dyDescent="0.2">
      <c r="C5136" s="2"/>
    </row>
    <row r="5137" spans="3:3" x14ac:dyDescent="0.2">
      <c r="C5137" s="2"/>
    </row>
    <row r="5138" spans="3:3" x14ac:dyDescent="0.2">
      <c r="C5138" s="2"/>
    </row>
    <row r="5139" spans="3:3" x14ac:dyDescent="0.2">
      <c r="C5139" s="2"/>
    </row>
    <row r="5140" spans="3:3" x14ac:dyDescent="0.2">
      <c r="C5140" s="2"/>
    </row>
    <row r="5141" spans="3:3" x14ac:dyDescent="0.2">
      <c r="C5141" s="2"/>
    </row>
    <row r="5142" spans="3:3" x14ac:dyDescent="0.2">
      <c r="C5142" s="2"/>
    </row>
    <row r="5143" spans="3:3" x14ac:dyDescent="0.2">
      <c r="C5143" s="2"/>
    </row>
    <row r="5144" spans="3:3" x14ac:dyDescent="0.2">
      <c r="C5144" s="2"/>
    </row>
    <row r="5145" spans="3:3" x14ac:dyDescent="0.2">
      <c r="C5145" s="2"/>
    </row>
    <row r="5146" spans="3:3" x14ac:dyDescent="0.2">
      <c r="C5146" s="2"/>
    </row>
    <row r="5147" spans="3:3" x14ac:dyDescent="0.2">
      <c r="C5147" s="2"/>
    </row>
    <row r="5148" spans="3:3" x14ac:dyDescent="0.2">
      <c r="C5148" s="2"/>
    </row>
    <row r="5149" spans="3:3" x14ac:dyDescent="0.2">
      <c r="C5149" s="2"/>
    </row>
    <row r="5150" spans="3:3" x14ac:dyDescent="0.2">
      <c r="C5150" s="2"/>
    </row>
    <row r="5151" spans="3:3" x14ac:dyDescent="0.2">
      <c r="C5151" s="2"/>
    </row>
    <row r="5152" spans="3:3" x14ac:dyDescent="0.2">
      <c r="C5152" s="2"/>
    </row>
    <row r="5153" spans="3:3" x14ac:dyDescent="0.2">
      <c r="C5153" s="2"/>
    </row>
    <row r="5154" spans="3:3" x14ac:dyDescent="0.2">
      <c r="C5154" s="2"/>
    </row>
    <row r="5155" spans="3:3" x14ac:dyDescent="0.2">
      <c r="C5155" s="2"/>
    </row>
    <row r="5156" spans="3:3" x14ac:dyDescent="0.2">
      <c r="C5156" s="2"/>
    </row>
    <row r="5157" spans="3:3" x14ac:dyDescent="0.2">
      <c r="C5157" s="2"/>
    </row>
    <row r="5158" spans="3:3" x14ac:dyDescent="0.2">
      <c r="C5158" s="2"/>
    </row>
    <row r="5159" spans="3:3" x14ac:dyDescent="0.2">
      <c r="C5159" s="2"/>
    </row>
    <row r="5160" spans="3:3" x14ac:dyDescent="0.2">
      <c r="C5160" s="2"/>
    </row>
    <row r="5161" spans="3:3" x14ac:dyDescent="0.2">
      <c r="C5161" s="2"/>
    </row>
    <row r="5162" spans="3:3" x14ac:dyDescent="0.2">
      <c r="C5162" s="2"/>
    </row>
    <row r="5163" spans="3:3" x14ac:dyDescent="0.2">
      <c r="C5163" s="2"/>
    </row>
    <row r="5164" spans="3:3" x14ac:dyDescent="0.2">
      <c r="C5164" s="2"/>
    </row>
    <row r="5165" spans="3:3" x14ac:dyDescent="0.2">
      <c r="C5165" s="2"/>
    </row>
    <row r="5166" spans="3:3" x14ac:dyDescent="0.2">
      <c r="C5166" s="2"/>
    </row>
    <row r="5167" spans="3:3" x14ac:dyDescent="0.2">
      <c r="C5167" s="2"/>
    </row>
    <row r="5168" spans="3:3" x14ac:dyDescent="0.2">
      <c r="C5168" s="2"/>
    </row>
    <row r="5169" spans="3:3" x14ac:dyDescent="0.2">
      <c r="C5169" s="2"/>
    </row>
    <row r="5170" spans="3:3" x14ac:dyDescent="0.2">
      <c r="C5170" s="2"/>
    </row>
    <row r="5171" spans="3:3" x14ac:dyDescent="0.2">
      <c r="C5171" s="2"/>
    </row>
    <row r="5172" spans="3:3" x14ac:dyDescent="0.2">
      <c r="C5172" s="2"/>
    </row>
    <row r="5173" spans="3:3" x14ac:dyDescent="0.2">
      <c r="C5173" s="2"/>
    </row>
    <row r="5174" spans="3:3" x14ac:dyDescent="0.2">
      <c r="C5174" s="2"/>
    </row>
    <row r="5175" spans="3:3" x14ac:dyDescent="0.2">
      <c r="C5175" s="2"/>
    </row>
    <row r="5176" spans="3:3" x14ac:dyDescent="0.2">
      <c r="C5176" s="2"/>
    </row>
    <row r="5177" spans="3:3" x14ac:dyDescent="0.2">
      <c r="C5177" s="2"/>
    </row>
    <row r="5178" spans="3:3" x14ac:dyDescent="0.2">
      <c r="C5178" s="2"/>
    </row>
    <row r="5179" spans="3:3" x14ac:dyDescent="0.2">
      <c r="C5179" s="2"/>
    </row>
    <row r="5180" spans="3:3" x14ac:dyDescent="0.2">
      <c r="C5180" s="2"/>
    </row>
    <row r="5181" spans="3:3" x14ac:dyDescent="0.2">
      <c r="C5181" s="2"/>
    </row>
    <row r="5182" spans="3:3" x14ac:dyDescent="0.2">
      <c r="C5182" s="2"/>
    </row>
    <row r="5183" spans="3:3" x14ac:dyDescent="0.2">
      <c r="C5183" s="2"/>
    </row>
    <row r="5184" spans="3:3" x14ac:dyDescent="0.2">
      <c r="C5184" s="2"/>
    </row>
    <row r="5185" spans="3:3" x14ac:dyDescent="0.2">
      <c r="C5185" s="2"/>
    </row>
    <row r="5186" spans="3:3" x14ac:dyDescent="0.2">
      <c r="C5186" s="2"/>
    </row>
    <row r="5187" spans="3:3" x14ac:dyDescent="0.2">
      <c r="C5187" s="2"/>
    </row>
    <row r="5188" spans="3:3" x14ac:dyDescent="0.2">
      <c r="C5188" s="2"/>
    </row>
    <row r="5189" spans="3:3" x14ac:dyDescent="0.2">
      <c r="C5189" s="2"/>
    </row>
    <row r="5190" spans="3:3" x14ac:dyDescent="0.2">
      <c r="C5190" s="2"/>
    </row>
    <row r="5191" spans="3:3" x14ac:dyDescent="0.2">
      <c r="C5191" s="2"/>
    </row>
    <row r="5192" spans="3:3" x14ac:dyDescent="0.2">
      <c r="C5192" s="2"/>
    </row>
    <row r="5193" spans="3:3" x14ac:dyDescent="0.2">
      <c r="C5193" s="2"/>
    </row>
    <row r="5194" spans="3:3" x14ac:dyDescent="0.2">
      <c r="C5194" s="2"/>
    </row>
    <row r="5195" spans="3:3" x14ac:dyDescent="0.2">
      <c r="C5195" s="2"/>
    </row>
    <row r="5196" spans="3:3" x14ac:dyDescent="0.2">
      <c r="C5196" s="2"/>
    </row>
    <row r="5197" spans="3:3" x14ac:dyDescent="0.2">
      <c r="C5197" s="2"/>
    </row>
    <row r="5198" spans="3:3" x14ac:dyDescent="0.2">
      <c r="C5198" s="2"/>
    </row>
    <row r="5199" spans="3:3" x14ac:dyDescent="0.2">
      <c r="C5199" s="2"/>
    </row>
    <row r="5200" spans="3:3" x14ac:dyDescent="0.2">
      <c r="C5200" s="2"/>
    </row>
    <row r="5201" spans="3:3" x14ac:dyDescent="0.2">
      <c r="C5201" s="2"/>
    </row>
    <row r="5202" spans="3:3" x14ac:dyDescent="0.2">
      <c r="C5202" s="2"/>
    </row>
    <row r="5203" spans="3:3" x14ac:dyDescent="0.2">
      <c r="C5203" s="2"/>
    </row>
    <row r="5204" spans="3:3" x14ac:dyDescent="0.2">
      <c r="C5204" s="2"/>
    </row>
    <row r="5205" spans="3:3" x14ac:dyDescent="0.2">
      <c r="C5205" s="2"/>
    </row>
    <row r="5206" spans="3:3" x14ac:dyDescent="0.2">
      <c r="C5206" s="2"/>
    </row>
    <row r="5207" spans="3:3" x14ac:dyDescent="0.2">
      <c r="C5207" s="2"/>
    </row>
    <row r="5208" spans="3:3" x14ac:dyDescent="0.2">
      <c r="C5208" s="2"/>
    </row>
    <row r="5209" spans="3:3" x14ac:dyDescent="0.2">
      <c r="C5209" s="2"/>
    </row>
    <row r="5210" spans="3:3" x14ac:dyDescent="0.2">
      <c r="C5210" s="2"/>
    </row>
    <row r="5211" spans="3:3" x14ac:dyDescent="0.2">
      <c r="C5211" s="2"/>
    </row>
    <row r="5212" spans="3:3" x14ac:dyDescent="0.2">
      <c r="C5212" s="2"/>
    </row>
    <row r="5213" spans="3:3" x14ac:dyDescent="0.2">
      <c r="C5213" s="2"/>
    </row>
    <row r="5214" spans="3:3" x14ac:dyDescent="0.2">
      <c r="C5214" s="2"/>
    </row>
    <row r="5215" spans="3:3" x14ac:dyDescent="0.2">
      <c r="C5215" s="2"/>
    </row>
    <row r="5216" spans="3:3" x14ac:dyDescent="0.2">
      <c r="C5216" s="2"/>
    </row>
    <row r="5217" spans="3:3" x14ac:dyDescent="0.2">
      <c r="C5217" s="2"/>
    </row>
    <row r="5218" spans="3:3" x14ac:dyDescent="0.2">
      <c r="C5218" s="2"/>
    </row>
    <row r="5219" spans="3:3" x14ac:dyDescent="0.2">
      <c r="C5219" s="2"/>
    </row>
    <row r="5220" spans="3:3" x14ac:dyDescent="0.2">
      <c r="C5220" s="2"/>
    </row>
    <row r="5221" spans="3:3" x14ac:dyDescent="0.2">
      <c r="C5221" s="2"/>
    </row>
    <row r="5222" spans="3:3" x14ac:dyDescent="0.2">
      <c r="C5222" s="2"/>
    </row>
    <row r="5223" spans="3:3" x14ac:dyDescent="0.2">
      <c r="C5223" s="2"/>
    </row>
    <row r="5224" spans="3:3" x14ac:dyDescent="0.2">
      <c r="C5224" s="2"/>
    </row>
    <row r="5225" spans="3:3" x14ac:dyDescent="0.2">
      <c r="C5225" s="2"/>
    </row>
    <row r="5226" spans="3:3" x14ac:dyDescent="0.2">
      <c r="C5226" s="2"/>
    </row>
    <row r="5227" spans="3:3" x14ac:dyDescent="0.2">
      <c r="C5227" s="2"/>
    </row>
    <row r="5228" spans="3:3" x14ac:dyDescent="0.2">
      <c r="C5228" s="2"/>
    </row>
    <row r="5229" spans="3:3" x14ac:dyDescent="0.2">
      <c r="C5229" s="2"/>
    </row>
    <row r="5230" spans="3:3" x14ac:dyDescent="0.2">
      <c r="C5230" s="2"/>
    </row>
    <row r="5231" spans="3:3" x14ac:dyDescent="0.2">
      <c r="C5231" s="2"/>
    </row>
    <row r="5232" spans="3:3" x14ac:dyDescent="0.2">
      <c r="C5232" s="2"/>
    </row>
    <row r="5233" spans="3:3" x14ac:dyDescent="0.2">
      <c r="C5233" s="2"/>
    </row>
    <row r="5234" spans="3:3" x14ac:dyDescent="0.2">
      <c r="C5234" s="2"/>
    </row>
    <row r="5235" spans="3:3" x14ac:dyDescent="0.2">
      <c r="C5235" s="2"/>
    </row>
    <row r="5236" spans="3:3" x14ac:dyDescent="0.2">
      <c r="C5236" s="2"/>
    </row>
    <row r="5237" spans="3:3" x14ac:dyDescent="0.2">
      <c r="C5237" s="2"/>
    </row>
    <row r="5238" spans="3:3" x14ac:dyDescent="0.2">
      <c r="C5238" s="2"/>
    </row>
    <row r="5239" spans="3:3" x14ac:dyDescent="0.2">
      <c r="C5239" s="2"/>
    </row>
    <row r="5240" spans="3:3" x14ac:dyDescent="0.2">
      <c r="C5240" s="2"/>
    </row>
    <row r="5241" spans="3:3" x14ac:dyDescent="0.2">
      <c r="C5241" s="2"/>
    </row>
    <row r="5242" spans="3:3" x14ac:dyDescent="0.2">
      <c r="C5242" s="2"/>
    </row>
    <row r="5243" spans="3:3" x14ac:dyDescent="0.2">
      <c r="C5243" s="2"/>
    </row>
    <row r="5244" spans="3:3" x14ac:dyDescent="0.2">
      <c r="C5244" s="2"/>
    </row>
    <row r="5245" spans="3:3" x14ac:dyDescent="0.2">
      <c r="C5245" s="2"/>
    </row>
    <row r="5246" spans="3:3" x14ac:dyDescent="0.2">
      <c r="C5246" s="2"/>
    </row>
    <row r="5247" spans="3:3" x14ac:dyDescent="0.2">
      <c r="C5247" s="2"/>
    </row>
    <row r="5248" spans="3:3" x14ac:dyDescent="0.2">
      <c r="C5248" s="2"/>
    </row>
    <row r="5249" spans="3:3" x14ac:dyDescent="0.2">
      <c r="C5249" s="2"/>
    </row>
    <row r="5250" spans="3:3" x14ac:dyDescent="0.2">
      <c r="C5250" s="2"/>
    </row>
    <row r="5251" spans="3:3" x14ac:dyDescent="0.2">
      <c r="C5251" s="2"/>
    </row>
    <row r="5252" spans="3:3" x14ac:dyDescent="0.2">
      <c r="C5252" s="2"/>
    </row>
    <row r="5253" spans="3:3" x14ac:dyDescent="0.2">
      <c r="C5253" s="2"/>
    </row>
    <row r="5254" spans="3:3" x14ac:dyDescent="0.2">
      <c r="C5254" s="2"/>
    </row>
    <row r="5255" spans="3:3" x14ac:dyDescent="0.2">
      <c r="C5255" s="2"/>
    </row>
    <row r="5256" spans="3:3" x14ac:dyDescent="0.2">
      <c r="C5256" s="2"/>
    </row>
    <row r="5257" spans="3:3" x14ac:dyDescent="0.2">
      <c r="C5257" s="2"/>
    </row>
    <row r="5258" spans="3:3" x14ac:dyDescent="0.2">
      <c r="C5258" s="2"/>
    </row>
    <row r="5259" spans="3:3" x14ac:dyDescent="0.2">
      <c r="C5259" s="2"/>
    </row>
    <row r="5260" spans="3:3" x14ac:dyDescent="0.2">
      <c r="C5260" s="2"/>
    </row>
    <row r="5261" spans="3:3" x14ac:dyDescent="0.2">
      <c r="C5261" s="2"/>
    </row>
    <row r="5262" spans="3:3" x14ac:dyDescent="0.2">
      <c r="C5262" s="2"/>
    </row>
    <row r="5263" spans="3:3" x14ac:dyDescent="0.2">
      <c r="C5263" s="2"/>
    </row>
    <row r="5264" spans="3:3" x14ac:dyDescent="0.2">
      <c r="C5264" s="2"/>
    </row>
    <row r="5265" spans="3:3" x14ac:dyDescent="0.2">
      <c r="C5265" s="2"/>
    </row>
    <row r="5266" spans="3:3" x14ac:dyDescent="0.2">
      <c r="C5266" s="2"/>
    </row>
    <row r="5267" spans="3:3" x14ac:dyDescent="0.2">
      <c r="C5267" s="2"/>
    </row>
    <row r="5268" spans="3:3" x14ac:dyDescent="0.2">
      <c r="C5268" s="2"/>
    </row>
    <row r="5269" spans="3:3" x14ac:dyDescent="0.2">
      <c r="C5269" s="2"/>
    </row>
    <row r="5270" spans="3:3" x14ac:dyDescent="0.2">
      <c r="C5270" s="2"/>
    </row>
    <row r="5271" spans="3:3" x14ac:dyDescent="0.2">
      <c r="C5271" s="2"/>
    </row>
    <row r="5272" spans="3:3" x14ac:dyDescent="0.2">
      <c r="C5272" s="2"/>
    </row>
    <row r="5273" spans="3:3" x14ac:dyDescent="0.2">
      <c r="C5273" s="2"/>
    </row>
    <row r="5274" spans="3:3" x14ac:dyDescent="0.2">
      <c r="C5274" s="2"/>
    </row>
    <row r="5275" spans="3:3" x14ac:dyDescent="0.2">
      <c r="C5275" s="2"/>
    </row>
    <row r="5276" spans="3:3" x14ac:dyDescent="0.2">
      <c r="C5276" s="2"/>
    </row>
    <row r="5277" spans="3:3" x14ac:dyDescent="0.2">
      <c r="C5277" s="2"/>
    </row>
    <row r="5278" spans="3:3" x14ac:dyDescent="0.2">
      <c r="C5278" s="2"/>
    </row>
    <row r="5279" spans="3:3" x14ac:dyDescent="0.2">
      <c r="C5279" s="2"/>
    </row>
    <row r="5280" spans="3:3" x14ac:dyDescent="0.2">
      <c r="C5280" s="2"/>
    </row>
    <row r="5281" spans="3:3" x14ac:dyDescent="0.2">
      <c r="C5281" s="2"/>
    </row>
    <row r="5282" spans="3:3" x14ac:dyDescent="0.2">
      <c r="C5282" s="2"/>
    </row>
    <row r="5283" spans="3:3" x14ac:dyDescent="0.2">
      <c r="C5283" s="2"/>
    </row>
    <row r="5284" spans="3:3" x14ac:dyDescent="0.2">
      <c r="C5284" s="2"/>
    </row>
    <row r="5285" spans="3:3" x14ac:dyDescent="0.2">
      <c r="C5285" s="2"/>
    </row>
    <row r="5286" spans="3:3" x14ac:dyDescent="0.2">
      <c r="C5286" s="2"/>
    </row>
    <row r="5287" spans="3:3" x14ac:dyDescent="0.2">
      <c r="C5287" s="2"/>
    </row>
    <row r="5288" spans="3:3" x14ac:dyDescent="0.2">
      <c r="C5288" s="2"/>
    </row>
    <row r="5289" spans="3:3" x14ac:dyDescent="0.2">
      <c r="C5289" s="2"/>
    </row>
    <row r="5290" spans="3:3" x14ac:dyDescent="0.2">
      <c r="C5290" s="2"/>
    </row>
    <row r="5291" spans="3:3" x14ac:dyDescent="0.2">
      <c r="C5291" s="2"/>
    </row>
    <row r="5292" spans="3:3" x14ac:dyDescent="0.2">
      <c r="C5292" s="2"/>
    </row>
    <row r="5293" spans="3:3" x14ac:dyDescent="0.2">
      <c r="C5293" s="2"/>
    </row>
    <row r="5294" spans="3:3" x14ac:dyDescent="0.2">
      <c r="C5294" s="2"/>
    </row>
    <row r="5295" spans="3:3" x14ac:dyDescent="0.2">
      <c r="C5295" s="2"/>
    </row>
    <row r="5296" spans="3:3" x14ac:dyDescent="0.2">
      <c r="C5296" s="2"/>
    </row>
    <row r="5297" spans="3:3" x14ac:dyDescent="0.2">
      <c r="C5297" s="2"/>
    </row>
    <row r="5298" spans="3:3" x14ac:dyDescent="0.2">
      <c r="C5298" s="2"/>
    </row>
    <row r="5299" spans="3:3" x14ac:dyDescent="0.2">
      <c r="C5299" s="2"/>
    </row>
    <row r="5300" spans="3:3" x14ac:dyDescent="0.2">
      <c r="C5300" s="2"/>
    </row>
    <row r="5301" spans="3:3" x14ac:dyDescent="0.2">
      <c r="C5301" s="2"/>
    </row>
    <row r="5302" spans="3:3" x14ac:dyDescent="0.2">
      <c r="C5302" s="2"/>
    </row>
    <row r="5303" spans="3:3" x14ac:dyDescent="0.2">
      <c r="C5303" s="2"/>
    </row>
    <row r="5304" spans="3:3" x14ac:dyDescent="0.2">
      <c r="C5304" s="2"/>
    </row>
    <row r="5305" spans="3:3" x14ac:dyDescent="0.2">
      <c r="C5305" s="2"/>
    </row>
    <row r="5306" spans="3:3" x14ac:dyDescent="0.2">
      <c r="C5306" s="2"/>
    </row>
    <row r="5307" spans="3:3" x14ac:dyDescent="0.2">
      <c r="C5307" s="2"/>
    </row>
    <row r="5308" spans="3:3" x14ac:dyDescent="0.2">
      <c r="C5308" s="2"/>
    </row>
    <row r="5309" spans="3:3" x14ac:dyDescent="0.2">
      <c r="C5309" s="2"/>
    </row>
    <row r="5310" spans="3:3" x14ac:dyDescent="0.2">
      <c r="C5310" s="2"/>
    </row>
    <row r="5311" spans="3:3" x14ac:dyDescent="0.2">
      <c r="C5311" s="2"/>
    </row>
    <row r="5312" spans="3:3" x14ac:dyDescent="0.2">
      <c r="C5312" s="2"/>
    </row>
    <row r="5313" spans="3:3" x14ac:dyDescent="0.2">
      <c r="C5313" s="2"/>
    </row>
    <row r="5314" spans="3:3" x14ac:dyDescent="0.2">
      <c r="C5314" s="2"/>
    </row>
    <row r="5315" spans="3:3" x14ac:dyDescent="0.2">
      <c r="C5315" s="2"/>
    </row>
    <row r="5316" spans="3:3" x14ac:dyDescent="0.2">
      <c r="C5316" s="2"/>
    </row>
    <row r="5317" spans="3:3" x14ac:dyDescent="0.2">
      <c r="C5317" s="2"/>
    </row>
    <row r="5318" spans="3:3" x14ac:dyDescent="0.2">
      <c r="C5318" s="2"/>
    </row>
    <row r="5319" spans="3:3" x14ac:dyDescent="0.2">
      <c r="C5319" s="2"/>
    </row>
    <row r="5320" spans="3:3" x14ac:dyDescent="0.2">
      <c r="C5320" s="2"/>
    </row>
    <row r="5321" spans="3:3" x14ac:dyDescent="0.2">
      <c r="C5321" s="2"/>
    </row>
    <row r="5322" spans="3:3" x14ac:dyDescent="0.2">
      <c r="C5322" s="2"/>
    </row>
    <row r="5323" spans="3:3" x14ac:dyDescent="0.2">
      <c r="C5323" s="2"/>
    </row>
    <row r="5324" spans="3:3" x14ac:dyDescent="0.2">
      <c r="C5324" s="2"/>
    </row>
    <row r="5325" spans="3:3" x14ac:dyDescent="0.2">
      <c r="C5325" s="2"/>
    </row>
    <row r="5326" spans="3:3" x14ac:dyDescent="0.2">
      <c r="C5326" s="2"/>
    </row>
    <row r="5327" spans="3:3" x14ac:dyDescent="0.2">
      <c r="C5327" s="2"/>
    </row>
    <row r="5328" spans="3:3" x14ac:dyDescent="0.2">
      <c r="C5328" s="2"/>
    </row>
    <row r="5329" spans="3:3" x14ac:dyDescent="0.2">
      <c r="C5329" s="2"/>
    </row>
    <row r="5330" spans="3:3" x14ac:dyDescent="0.2">
      <c r="C5330" s="2"/>
    </row>
    <row r="5331" spans="3:3" x14ac:dyDescent="0.2">
      <c r="C5331" s="2"/>
    </row>
    <row r="5332" spans="3:3" x14ac:dyDescent="0.2">
      <c r="C5332" s="2"/>
    </row>
    <row r="5333" spans="3:3" x14ac:dyDescent="0.2">
      <c r="C5333" s="2"/>
    </row>
    <row r="5334" spans="3:3" x14ac:dyDescent="0.2">
      <c r="C5334" s="2"/>
    </row>
    <row r="5335" spans="3:3" x14ac:dyDescent="0.2">
      <c r="C5335" s="2"/>
    </row>
    <row r="5336" spans="3:3" x14ac:dyDescent="0.2">
      <c r="C5336" s="2"/>
    </row>
    <row r="5337" spans="3:3" x14ac:dyDescent="0.2">
      <c r="C5337" s="2"/>
    </row>
    <row r="5338" spans="3:3" x14ac:dyDescent="0.2">
      <c r="C5338" s="2"/>
    </row>
    <row r="5339" spans="3:3" x14ac:dyDescent="0.2">
      <c r="C5339" s="2"/>
    </row>
    <row r="5340" spans="3:3" x14ac:dyDescent="0.2">
      <c r="C5340" s="2"/>
    </row>
    <row r="5341" spans="3:3" x14ac:dyDescent="0.2">
      <c r="C5341" s="2"/>
    </row>
    <row r="5342" spans="3:3" x14ac:dyDescent="0.2">
      <c r="C5342" s="2"/>
    </row>
    <row r="5343" spans="3:3" x14ac:dyDescent="0.2">
      <c r="C5343" s="2"/>
    </row>
    <row r="5344" spans="3:3" x14ac:dyDescent="0.2">
      <c r="C5344" s="2"/>
    </row>
    <row r="5345" spans="3:3" x14ac:dyDescent="0.2">
      <c r="C5345" s="2"/>
    </row>
    <row r="5346" spans="3:3" x14ac:dyDescent="0.2">
      <c r="C5346" s="2"/>
    </row>
    <row r="5347" spans="3:3" x14ac:dyDescent="0.2">
      <c r="C5347" s="2"/>
    </row>
    <row r="5348" spans="3:3" x14ac:dyDescent="0.2">
      <c r="C5348" s="2"/>
    </row>
    <row r="5349" spans="3:3" x14ac:dyDescent="0.2">
      <c r="C5349" s="2"/>
    </row>
    <row r="5350" spans="3:3" x14ac:dyDescent="0.2">
      <c r="C5350" s="2"/>
    </row>
    <row r="5351" spans="3:3" x14ac:dyDescent="0.2">
      <c r="C5351" s="2"/>
    </row>
    <row r="5352" spans="3:3" x14ac:dyDescent="0.2">
      <c r="C5352" s="2"/>
    </row>
    <row r="5353" spans="3:3" x14ac:dyDescent="0.2">
      <c r="C5353" s="2"/>
    </row>
    <row r="5354" spans="3:3" x14ac:dyDescent="0.2">
      <c r="C5354" s="2"/>
    </row>
    <row r="5355" spans="3:3" x14ac:dyDescent="0.2">
      <c r="C5355" s="2"/>
    </row>
    <row r="5356" spans="3:3" x14ac:dyDescent="0.2">
      <c r="C5356" s="2"/>
    </row>
    <row r="5357" spans="3:3" x14ac:dyDescent="0.2">
      <c r="C5357" s="2"/>
    </row>
    <row r="5358" spans="3:3" x14ac:dyDescent="0.2">
      <c r="C5358" s="2"/>
    </row>
    <row r="5359" spans="3:3" x14ac:dyDescent="0.2">
      <c r="C5359" s="2"/>
    </row>
    <row r="5360" spans="3:3" x14ac:dyDescent="0.2">
      <c r="C5360" s="2"/>
    </row>
    <row r="5361" spans="3:3" x14ac:dyDescent="0.2">
      <c r="C5361" s="2"/>
    </row>
    <row r="5362" spans="3:3" x14ac:dyDescent="0.2">
      <c r="C5362" s="2"/>
    </row>
    <row r="5363" spans="3:3" x14ac:dyDescent="0.2">
      <c r="C5363" s="2"/>
    </row>
    <row r="5364" spans="3:3" x14ac:dyDescent="0.2">
      <c r="C5364" s="2"/>
    </row>
    <row r="5365" spans="3:3" x14ac:dyDescent="0.2">
      <c r="C5365" s="2"/>
    </row>
    <row r="5366" spans="3:3" x14ac:dyDescent="0.2">
      <c r="C5366" s="2"/>
    </row>
    <row r="5367" spans="3:3" x14ac:dyDescent="0.2">
      <c r="C5367" s="2"/>
    </row>
    <row r="5368" spans="3:3" x14ac:dyDescent="0.2">
      <c r="C5368" s="2"/>
    </row>
    <row r="5369" spans="3:3" x14ac:dyDescent="0.2">
      <c r="C5369" s="2"/>
    </row>
    <row r="5370" spans="3:3" x14ac:dyDescent="0.2">
      <c r="C5370" s="2"/>
    </row>
    <row r="5371" spans="3:3" x14ac:dyDescent="0.2">
      <c r="C5371" s="2"/>
    </row>
    <row r="5372" spans="3:3" x14ac:dyDescent="0.2">
      <c r="C5372" s="2"/>
    </row>
    <row r="5373" spans="3:3" x14ac:dyDescent="0.2">
      <c r="C5373" s="2"/>
    </row>
    <row r="5374" spans="3:3" x14ac:dyDescent="0.2">
      <c r="C5374" s="2"/>
    </row>
    <row r="5375" spans="3:3" x14ac:dyDescent="0.2">
      <c r="C5375" s="2"/>
    </row>
    <row r="5376" spans="3:3" x14ac:dyDescent="0.2">
      <c r="C5376" s="2"/>
    </row>
    <row r="5377" spans="3:3" x14ac:dyDescent="0.2">
      <c r="C5377" s="2"/>
    </row>
    <row r="5378" spans="3:3" x14ac:dyDescent="0.2">
      <c r="C5378" s="2"/>
    </row>
    <row r="5379" spans="3:3" x14ac:dyDescent="0.2">
      <c r="C5379" s="2"/>
    </row>
    <row r="5380" spans="3:3" x14ac:dyDescent="0.2">
      <c r="C5380" s="2"/>
    </row>
    <row r="5381" spans="3:3" x14ac:dyDescent="0.2">
      <c r="C5381" s="2"/>
    </row>
    <row r="5382" spans="3:3" x14ac:dyDescent="0.2">
      <c r="C5382" s="2"/>
    </row>
    <row r="5383" spans="3:3" x14ac:dyDescent="0.2">
      <c r="C5383" s="2"/>
    </row>
    <row r="5384" spans="3:3" x14ac:dyDescent="0.2">
      <c r="C5384" s="2"/>
    </row>
    <row r="5385" spans="3:3" x14ac:dyDescent="0.2">
      <c r="C5385" s="2"/>
    </row>
    <row r="5386" spans="3:3" x14ac:dyDescent="0.2">
      <c r="C5386" s="2"/>
    </row>
    <row r="5387" spans="3:3" x14ac:dyDescent="0.2">
      <c r="C5387" s="2"/>
    </row>
    <row r="5388" spans="3:3" x14ac:dyDescent="0.2">
      <c r="C5388" s="2"/>
    </row>
    <row r="5389" spans="3:3" x14ac:dyDescent="0.2">
      <c r="C5389" s="2"/>
    </row>
    <row r="5390" spans="3:3" x14ac:dyDescent="0.2">
      <c r="C5390" s="2"/>
    </row>
    <row r="5391" spans="3:3" x14ac:dyDescent="0.2">
      <c r="C5391" s="2"/>
    </row>
    <row r="5392" spans="3:3" x14ac:dyDescent="0.2">
      <c r="C5392" s="2"/>
    </row>
    <row r="5393" spans="3:3" x14ac:dyDescent="0.2">
      <c r="C5393" s="2"/>
    </row>
    <row r="5394" spans="3:3" x14ac:dyDescent="0.2">
      <c r="C5394" s="2"/>
    </row>
    <row r="5395" spans="3:3" x14ac:dyDescent="0.2">
      <c r="C5395" s="2"/>
    </row>
    <row r="5396" spans="3:3" x14ac:dyDescent="0.2">
      <c r="C5396" s="2"/>
    </row>
    <row r="5397" spans="3:3" x14ac:dyDescent="0.2">
      <c r="C5397" s="2"/>
    </row>
    <row r="5398" spans="3:3" x14ac:dyDescent="0.2">
      <c r="C5398" s="2"/>
    </row>
    <row r="5399" spans="3:3" x14ac:dyDescent="0.2">
      <c r="C5399" s="2"/>
    </row>
    <row r="5400" spans="3:3" x14ac:dyDescent="0.2">
      <c r="C5400" s="2"/>
    </row>
    <row r="5401" spans="3:3" x14ac:dyDescent="0.2">
      <c r="C5401" s="2"/>
    </row>
    <row r="5402" spans="3:3" x14ac:dyDescent="0.2">
      <c r="C5402" s="2"/>
    </row>
    <row r="5403" spans="3:3" x14ac:dyDescent="0.2">
      <c r="C5403" s="2"/>
    </row>
    <row r="5404" spans="3:3" x14ac:dyDescent="0.2">
      <c r="C5404" s="2"/>
    </row>
    <row r="5405" spans="3:3" x14ac:dyDescent="0.2">
      <c r="C5405" s="2"/>
    </row>
    <row r="5406" spans="3:3" x14ac:dyDescent="0.2">
      <c r="C5406" s="2"/>
    </row>
    <row r="5407" spans="3:3" x14ac:dyDescent="0.2">
      <c r="C5407" s="2"/>
    </row>
    <row r="5408" spans="3:3" x14ac:dyDescent="0.2">
      <c r="C5408" s="2"/>
    </row>
    <row r="5409" spans="3:3" x14ac:dyDescent="0.2">
      <c r="C5409" s="2"/>
    </row>
    <row r="5410" spans="3:3" x14ac:dyDescent="0.2">
      <c r="C5410" s="2"/>
    </row>
    <row r="5411" spans="3:3" x14ac:dyDescent="0.2">
      <c r="C5411" s="2"/>
    </row>
    <row r="5412" spans="3:3" x14ac:dyDescent="0.2">
      <c r="C5412" s="2"/>
    </row>
    <row r="5413" spans="3:3" x14ac:dyDescent="0.2">
      <c r="C5413" s="2"/>
    </row>
    <row r="5414" spans="3:3" x14ac:dyDescent="0.2">
      <c r="C5414" s="2"/>
    </row>
    <row r="5415" spans="3:3" x14ac:dyDescent="0.2">
      <c r="C5415" s="2"/>
    </row>
    <row r="5416" spans="3:3" x14ac:dyDescent="0.2">
      <c r="C5416" s="2"/>
    </row>
    <row r="5417" spans="3:3" x14ac:dyDescent="0.2">
      <c r="C5417" s="2"/>
    </row>
    <row r="5418" spans="3:3" x14ac:dyDescent="0.2">
      <c r="C5418" s="2"/>
    </row>
    <row r="5419" spans="3:3" x14ac:dyDescent="0.2">
      <c r="C5419" s="2"/>
    </row>
    <row r="5420" spans="3:3" x14ac:dyDescent="0.2">
      <c r="C5420" s="2"/>
    </row>
    <row r="5421" spans="3:3" x14ac:dyDescent="0.2">
      <c r="C5421" s="2"/>
    </row>
    <row r="5422" spans="3:3" x14ac:dyDescent="0.2">
      <c r="C5422" s="2"/>
    </row>
    <row r="5423" spans="3:3" x14ac:dyDescent="0.2">
      <c r="C5423" s="2"/>
    </row>
    <row r="5424" spans="3:3" x14ac:dyDescent="0.2">
      <c r="C5424" s="2"/>
    </row>
    <row r="5425" spans="3:3" x14ac:dyDescent="0.2">
      <c r="C5425" s="2"/>
    </row>
    <row r="5426" spans="3:3" x14ac:dyDescent="0.2">
      <c r="C5426" s="2"/>
    </row>
    <row r="5427" spans="3:3" x14ac:dyDescent="0.2">
      <c r="C5427" s="2"/>
    </row>
    <row r="5428" spans="3:3" x14ac:dyDescent="0.2">
      <c r="C5428" s="2"/>
    </row>
    <row r="5429" spans="3:3" x14ac:dyDescent="0.2">
      <c r="C5429" s="2"/>
    </row>
    <row r="5430" spans="3:3" x14ac:dyDescent="0.2">
      <c r="C5430" s="2"/>
    </row>
    <row r="5431" spans="3:3" x14ac:dyDescent="0.2">
      <c r="C5431" s="2"/>
    </row>
    <row r="5432" spans="3:3" x14ac:dyDescent="0.2">
      <c r="C5432" s="2"/>
    </row>
    <row r="5433" spans="3:3" x14ac:dyDescent="0.2">
      <c r="C5433" s="2"/>
    </row>
    <row r="5434" spans="3:3" x14ac:dyDescent="0.2">
      <c r="C5434" s="2"/>
    </row>
    <row r="5435" spans="3:3" x14ac:dyDescent="0.2">
      <c r="C5435" s="2"/>
    </row>
    <row r="5436" spans="3:3" x14ac:dyDescent="0.2">
      <c r="C5436" s="2"/>
    </row>
    <row r="5437" spans="3:3" x14ac:dyDescent="0.2">
      <c r="C5437" s="2"/>
    </row>
    <row r="5438" spans="3:3" x14ac:dyDescent="0.2">
      <c r="C5438" s="2"/>
    </row>
    <row r="5439" spans="3:3" x14ac:dyDescent="0.2">
      <c r="C5439" s="2"/>
    </row>
    <row r="5440" spans="3:3" x14ac:dyDescent="0.2">
      <c r="C5440" s="2"/>
    </row>
    <row r="5441" spans="3:3" x14ac:dyDescent="0.2">
      <c r="C5441" s="2"/>
    </row>
    <row r="5442" spans="3:3" x14ac:dyDescent="0.2">
      <c r="C5442" s="2"/>
    </row>
    <row r="5443" spans="3:3" x14ac:dyDescent="0.2">
      <c r="C5443" s="2"/>
    </row>
    <row r="5444" spans="3:3" x14ac:dyDescent="0.2">
      <c r="C5444" s="2"/>
    </row>
    <row r="5445" spans="3:3" x14ac:dyDescent="0.2">
      <c r="C5445" s="2"/>
    </row>
    <row r="5446" spans="3:3" x14ac:dyDescent="0.2">
      <c r="C5446" s="2"/>
    </row>
    <row r="5447" spans="3:3" x14ac:dyDescent="0.2">
      <c r="C5447" s="2"/>
    </row>
    <row r="5448" spans="3:3" x14ac:dyDescent="0.2">
      <c r="C5448" s="2"/>
    </row>
    <row r="5449" spans="3:3" x14ac:dyDescent="0.2">
      <c r="C5449" s="2"/>
    </row>
    <row r="5450" spans="3:3" x14ac:dyDescent="0.2">
      <c r="C5450" s="2"/>
    </row>
    <row r="5451" spans="3:3" x14ac:dyDescent="0.2">
      <c r="C5451" s="2"/>
    </row>
    <row r="5452" spans="3:3" x14ac:dyDescent="0.2">
      <c r="C5452" s="2"/>
    </row>
    <row r="5453" spans="3:3" x14ac:dyDescent="0.2">
      <c r="C5453" s="2"/>
    </row>
    <row r="5454" spans="3:3" x14ac:dyDescent="0.2">
      <c r="C5454" s="2"/>
    </row>
    <row r="5455" spans="3:3" x14ac:dyDescent="0.2">
      <c r="C5455" s="2"/>
    </row>
    <row r="5456" spans="3:3" x14ac:dyDescent="0.2">
      <c r="C5456" s="2"/>
    </row>
    <row r="5457" spans="3:3" x14ac:dyDescent="0.2">
      <c r="C5457" s="2"/>
    </row>
    <row r="5458" spans="3:3" x14ac:dyDescent="0.2">
      <c r="C5458" s="2"/>
    </row>
    <row r="5459" spans="3:3" x14ac:dyDescent="0.2">
      <c r="C5459" s="2"/>
    </row>
    <row r="5460" spans="3:3" x14ac:dyDescent="0.2">
      <c r="C5460" s="2"/>
    </row>
    <row r="5461" spans="3:3" x14ac:dyDescent="0.2">
      <c r="C5461" s="2"/>
    </row>
    <row r="5462" spans="3:3" x14ac:dyDescent="0.2">
      <c r="C5462" s="2"/>
    </row>
    <row r="5463" spans="3:3" x14ac:dyDescent="0.2">
      <c r="C5463" s="2"/>
    </row>
    <row r="5464" spans="3:3" x14ac:dyDescent="0.2">
      <c r="C5464" s="2"/>
    </row>
    <row r="5465" spans="3:3" x14ac:dyDescent="0.2">
      <c r="C5465" s="2"/>
    </row>
    <row r="5466" spans="3:3" x14ac:dyDescent="0.2">
      <c r="C5466" s="2"/>
    </row>
    <row r="5467" spans="3:3" x14ac:dyDescent="0.2">
      <c r="C5467" s="2"/>
    </row>
    <row r="5468" spans="3:3" x14ac:dyDescent="0.2">
      <c r="C5468" s="2"/>
    </row>
    <row r="5469" spans="3:3" x14ac:dyDescent="0.2">
      <c r="C5469" s="2"/>
    </row>
    <row r="5470" spans="3:3" x14ac:dyDescent="0.2">
      <c r="C5470" s="2"/>
    </row>
    <row r="5471" spans="3:3" x14ac:dyDescent="0.2">
      <c r="C5471" s="2"/>
    </row>
    <row r="5472" spans="3:3" x14ac:dyDescent="0.2">
      <c r="C5472" s="2"/>
    </row>
    <row r="5473" spans="3:3" x14ac:dyDescent="0.2">
      <c r="C5473" s="2"/>
    </row>
    <row r="5474" spans="3:3" x14ac:dyDescent="0.2">
      <c r="C5474" s="2"/>
    </row>
    <row r="5475" spans="3:3" x14ac:dyDescent="0.2">
      <c r="C5475" s="2"/>
    </row>
    <row r="5476" spans="3:3" x14ac:dyDescent="0.2">
      <c r="C5476" s="2"/>
    </row>
    <row r="5477" spans="3:3" x14ac:dyDescent="0.2">
      <c r="C5477" s="2"/>
    </row>
    <row r="5478" spans="3:3" x14ac:dyDescent="0.2">
      <c r="C5478" s="2"/>
    </row>
    <row r="5479" spans="3:3" x14ac:dyDescent="0.2">
      <c r="C5479" s="2"/>
    </row>
    <row r="5480" spans="3:3" x14ac:dyDescent="0.2">
      <c r="C5480" s="2"/>
    </row>
    <row r="5481" spans="3:3" x14ac:dyDescent="0.2">
      <c r="C5481" s="2"/>
    </row>
    <row r="5482" spans="3:3" x14ac:dyDescent="0.2">
      <c r="C5482" s="2"/>
    </row>
    <row r="5483" spans="3:3" x14ac:dyDescent="0.2">
      <c r="C5483" s="2"/>
    </row>
    <row r="5484" spans="3:3" x14ac:dyDescent="0.2">
      <c r="C5484" s="2"/>
    </row>
    <row r="5485" spans="3:3" x14ac:dyDescent="0.2">
      <c r="C5485" s="2"/>
    </row>
    <row r="5486" spans="3:3" x14ac:dyDescent="0.2">
      <c r="C5486" s="2"/>
    </row>
    <row r="5487" spans="3:3" x14ac:dyDescent="0.2">
      <c r="C5487" s="2"/>
    </row>
    <row r="5488" spans="3:3" x14ac:dyDescent="0.2">
      <c r="C5488" s="2"/>
    </row>
    <row r="5489" spans="3:3" x14ac:dyDescent="0.2">
      <c r="C5489" s="2"/>
    </row>
    <row r="5490" spans="3:3" x14ac:dyDescent="0.2">
      <c r="C5490" s="2"/>
    </row>
    <row r="5491" spans="3:3" x14ac:dyDescent="0.2">
      <c r="C5491" s="2"/>
    </row>
    <row r="5492" spans="3:3" x14ac:dyDescent="0.2">
      <c r="C5492" s="2"/>
    </row>
    <row r="5493" spans="3:3" x14ac:dyDescent="0.2">
      <c r="C5493" s="2"/>
    </row>
    <row r="5494" spans="3:3" x14ac:dyDescent="0.2">
      <c r="C5494" s="2"/>
    </row>
    <row r="5495" spans="3:3" x14ac:dyDescent="0.2">
      <c r="C5495" s="2"/>
    </row>
    <row r="5496" spans="3:3" x14ac:dyDescent="0.2">
      <c r="C5496" s="2"/>
    </row>
    <row r="5497" spans="3:3" x14ac:dyDescent="0.2">
      <c r="C5497" s="2"/>
    </row>
    <row r="5498" spans="3:3" x14ac:dyDescent="0.2">
      <c r="C5498" s="2"/>
    </row>
    <row r="5499" spans="3:3" x14ac:dyDescent="0.2">
      <c r="C5499" s="2"/>
    </row>
    <row r="5500" spans="3:3" x14ac:dyDescent="0.2">
      <c r="C5500" s="2"/>
    </row>
    <row r="5501" spans="3:3" x14ac:dyDescent="0.2">
      <c r="C5501" s="2"/>
    </row>
    <row r="5502" spans="3:3" x14ac:dyDescent="0.2">
      <c r="C5502" s="2"/>
    </row>
    <row r="5503" spans="3:3" x14ac:dyDescent="0.2">
      <c r="C5503" s="2"/>
    </row>
    <row r="5504" spans="3:3" x14ac:dyDescent="0.2">
      <c r="C5504" s="2"/>
    </row>
    <row r="5505" spans="3:3" x14ac:dyDescent="0.2">
      <c r="C5505" s="2"/>
    </row>
    <row r="5506" spans="3:3" x14ac:dyDescent="0.2">
      <c r="C5506" s="2"/>
    </row>
    <row r="5507" spans="3:3" x14ac:dyDescent="0.2">
      <c r="C5507" s="2"/>
    </row>
    <row r="5508" spans="3:3" x14ac:dyDescent="0.2">
      <c r="C5508" s="2"/>
    </row>
    <row r="5509" spans="3:3" x14ac:dyDescent="0.2">
      <c r="C5509" s="2"/>
    </row>
    <row r="5510" spans="3:3" x14ac:dyDescent="0.2">
      <c r="C5510" s="2"/>
    </row>
    <row r="5511" spans="3:3" x14ac:dyDescent="0.2">
      <c r="C5511" s="2"/>
    </row>
    <row r="5512" spans="3:3" x14ac:dyDescent="0.2">
      <c r="C5512" s="2"/>
    </row>
    <row r="5513" spans="3:3" x14ac:dyDescent="0.2">
      <c r="C5513" s="2"/>
    </row>
    <row r="5514" spans="3:3" x14ac:dyDescent="0.2">
      <c r="C5514" s="2"/>
    </row>
    <row r="5515" spans="3:3" x14ac:dyDescent="0.2">
      <c r="C5515" s="2"/>
    </row>
    <row r="5516" spans="3:3" x14ac:dyDescent="0.2">
      <c r="C5516" s="2"/>
    </row>
    <row r="5517" spans="3:3" x14ac:dyDescent="0.2">
      <c r="C5517" s="2"/>
    </row>
    <row r="5518" spans="3:3" x14ac:dyDescent="0.2">
      <c r="C5518" s="2"/>
    </row>
    <row r="5519" spans="3:3" x14ac:dyDescent="0.2">
      <c r="C5519" s="2"/>
    </row>
    <row r="5520" spans="3:3" x14ac:dyDescent="0.2">
      <c r="C5520" s="2"/>
    </row>
    <row r="5521" spans="3:3" x14ac:dyDescent="0.2">
      <c r="C5521" s="2"/>
    </row>
    <row r="5522" spans="3:3" x14ac:dyDescent="0.2">
      <c r="C5522" s="2"/>
    </row>
    <row r="5523" spans="3:3" x14ac:dyDescent="0.2">
      <c r="C5523" s="2"/>
    </row>
    <row r="5524" spans="3:3" x14ac:dyDescent="0.2">
      <c r="C5524" s="2"/>
    </row>
    <row r="5525" spans="3:3" x14ac:dyDescent="0.2">
      <c r="C5525" s="2"/>
    </row>
    <row r="5526" spans="3:3" x14ac:dyDescent="0.2">
      <c r="C5526" s="2"/>
    </row>
    <row r="5527" spans="3:3" x14ac:dyDescent="0.2">
      <c r="C5527" s="2"/>
    </row>
    <row r="5528" spans="3:3" x14ac:dyDescent="0.2">
      <c r="C5528" s="2"/>
    </row>
    <row r="5529" spans="3:3" x14ac:dyDescent="0.2">
      <c r="C5529" s="2"/>
    </row>
    <row r="5530" spans="3:3" x14ac:dyDescent="0.2">
      <c r="C5530" s="2"/>
    </row>
    <row r="5531" spans="3:3" x14ac:dyDescent="0.2">
      <c r="C5531" s="2"/>
    </row>
    <row r="5532" spans="3:3" x14ac:dyDescent="0.2">
      <c r="C5532" s="2"/>
    </row>
    <row r="5533" spans="3:3" x14ac:dyDescent="0.2">
      <c r="C5533" s="2"/>
    </row>
    <row r="5534" spans="3:3" x14ac:dyDescent="0.2">
      <c r="C5534" s="2"/>
    </row>
    <row r="5535" spans="3:3" x14ac:dyDescent="0.2">
      <c r="C5535" s="2"/>
    </row>
    <row r="5536" spans="3:3" x14ac:dyDescent="0.2">
      <c r="C5536" s="2"/>
    </row>
    <row r="5537" spans="3:3" x14ac:dyDescent="0.2">
      <c r="C5537" s="2"/>
    </row>
    <row r="5538" spans="3:3" x14ac:dyDescent="0.2">
      <c r="C5538" s="2"/>
    </row>
    <row r="5539" spans="3:3" x14ac:dyDescent="0.2">
      <c r="C5539" s="2"/>
    </row>
    <row r="5540" spans="3:3" x14ac:dyDescent="0.2">
      <c r="C5540" s="2"/>
    </row>
    <row r="5541" spans="3:3" x14ac:dyDescent="0.2">
      <c r="C5541" s="2"/>
    </row>
    <row r="5542" spans="3:3" x14ac:dyDescent="0.2">
      <c r="C5542" s="2"/>
    </row>
    <row r="5543" spans="3:3" x14ac:dyDescent="0.2">
      <c r="C5543" s="2"/>
    </row>
    <row r="5544" spans="3:3" x14ac:dyDescent="0.2">
      <c r="C5544" s="2"/>
    </row>
    <row r="5545" spans="3:3" x14ac:dyDescent="0.2">
      <c r="C5545" s="2"/>
    </row>
    <row r="5546" spans="3:3" x14ac:dyDescent="0.2">
      <c r="C5546" s="2"/>
    </row>
    <row r="5547" spans="3:3" x14ac:dyDescent="0.2">
      <c r="C5547" s="2"/>
    </row>
    <row r="5548" spans="3:3" x14ac:dyDescent="0.2">
      <c r="C5548" s="2"/>
    </row>
    <row r="5549" spans="3:3" x14ac:dyDescent="0.2">
      <c r="C5549" s="2"/>
    </row>
    <row r="5550" spans="3:3" x14ac:dyDescent="0.2">
      <c r="C5550" s="2"/>
    </row>
    <row r="5551" spans="3:3" x14ac:dyDescent="0.2">
      <c r="C5551" s="2"/>
    </row>
    <row r="5552" spans="3:3" x14ac:dyDescent="0.2">
      <c r="C5552" s="2"/>
    </row>
    <row r="5553" spans="3:3" x14ac:dyDescent="0.2">
      <c r="C5553" s="2"/>
    </row>
    <row r="5554" spans="3:3" x14ac:dyDescent="0.2">
      <c r="C5554" s="2"/>
    </row>
    <row r="5555" spans="3:3" x14ac:dyDescent="0.2">
      <c r="C5555" s="2"/>
    </row>
    <row r="5556" spans="3:3" x14ac:dyDescent="0.2">
      <c r="C5556" s="2"/>
    </row>
    <row r="5557" spans="3:3" x14ac:dyDescent="0.2">
      <c r="C5557" s="2"/>
    </row>
    <row r="5558" spans="3:3" x14ac:dyDescent="0.2">
      <c r="C5558" s="2"/>
    </row>
    <row r="5559" spans="3:3" x14ac:dyDescent="0.2">
      <c r="C5559" s="2"/>
    </row>
    <row r="5560" spans="3:3" x14ac:dyDescent="0.2">
      <c r="C5560" s="2"/>
    </row>
    <row r="5561" spans="3:3" x14ac:dyDescent="0.2">
      <c r="C5561" s="2"/>
    </row>
    <row r="5562" spans="3:3" x14ac:dyDescent="0.2">
      <c r="C5562" s="2"/>
    </row>
    <row r="5563" spans="3:3" x14ac:dyDescent="0.2">
      <c r="C5563" s="2"/>
    </row>
    <row r="5564" spans="3:3" x14ac:dyDescent="0.2">
      <c r="C5564" s="2"/>
    </row>
    <row r="5565" spans="3:3" x14ac:dyDescent="0.2">
      <c r="C5565" s="2"/>
    </row>
    <row r="5566" spans="3:3" x14ac:dyDescent="0.2">
      <c r="C5566" s="2"/>
    </row>
    <row r="5567" spans="3:3" x14ac:dyDescent="0.2">
      <c r="C5567" s="2"/>
    </row>
    <row r="5568" spans="3:3" x14ac:dyDescent="0.2">
      <c r="C5568" s="2"/>
    </row>
    <row r="5569" spans="3:3" x14ac:dyDescent="0.2">
      <c r="C5569" s="2"/>
    </row>
    <row r="5570" spans="3:3" x14ac:dyDescent="0.2">
      <c r="C5570" s="2"/>
    </row>
    <row r="5571" spans="3:3" x14ac:dyDescent="0.2">
      <c r="C5571" s="2"/>
    </row>
    <row r="5572" spans="3:3" x14ac:dyDescent="0.2">
      <c r="C5572" s="2"/>
    </row>
    <row r="5573" spans="3:3" x14ac:dyDescent="0.2">
      <c r="C5573" s="2"/>
    </row>
    <row r="5574" spans="3:3" x14ac:dyDescent="0.2">
      <c r="C5574" s="2"/>
    </row>
    <row r="5575" spans="3:3" x14ac:dyDescent="0.2">
      <c r="C5575" s="2"/>
    </row>
    <row r="5576" spans="3:3" x14ac:dyDescent="0.2">
      <c r="C5576" s="2"/>
    </row>
    <row r="5577" spans="3:3" x14ac:dyDescent="0.2">
      <c r="C5577" s="2"/>
    </row>
    <row r="5578" spans="3:3" x14ac:dyDescent="0.2">
      <c r="C5578" s="2"/>
    </row>
    <row r="5579" spans="3:3" x14ac:dyDescent="0.2">
      <c r="C5579" s="2"/>
    </row>
    <row r="5580" spans="3:3" x14ac:dyDescent="0.2">
      <c r="C5580" s="2"/>
    </row>
    <row r="5581" spans="3:3" x14ac:dyDescent="0.2">
      <c r="C5581" s="2"/>
    </row>
    <row r="5582" spans="3:3" x14ac:dyDescent="0.2">
      <c r="C5582" s="2"/>
    </row>
    <row r="5583" spans="3:3" x14ac:dyDescent="0.2">
      <c r="C5583" s="2"/>
    </row>
    <row r="5584" spans="3:3" x14ac:dyDescent="0.2">
      <c r="C5584" s="2"/>
    </row>
    <row r="5585" spans="3:3" x14ac:dyDescent="0.2">
      <c r="C5585" s="2"/>
    </row>
    <row r="5586" spans="3:3" x14ac:dyDescent="0.2">
      <c r="C5586" s="2"/>
    </row>
    <row r="5587" spans="3:3" x14ac:dyDescent="0.2">
      <c r="C5587" s="2"/>
    </row>
    <row r="5588" spans="3:3" x14ac:dyDescent="0.2">
      <c r="C5588" s="2"/>
    </row>
    <row r="5589" spans="3:3" x14ac:dyDescent="0.2">
      <c r="C5589" s="2"/>
    </row>
    <row r="5590" spans="3:3" x14ac:dyDescent="0.2">
      <c r="C5590" s="2"/>
    </row>
    <row r="5591" spans="3:3" x14ac:dyDescent="0.2">
      <c r="C5591" s="2"/>
    </row>
    <row r="5592" spans="3:3" x14ac:dyDescent="0.2">
      <c r="C5592" s="2"/>
    </row>
    <row r="5593" spans="3:3" x14ac:dyDescent="0.2">
      <c r="C5593" s="2"/>
    </row>
    <row r="5594" spans="3:3" x14ac:dyDescent="0.2">
      <c r="C5594" s="2"/>
    </row>
    <row r="5595" spans="3:3" x14ac:dyDescent="0.2">
      <c r="C5595" s="2"/>
    </row>
    <row r="5596" spans="3:3" x14ac:dyDescent="0.2">
      <c r="C5596" s="2"/>
    </row>
    <row r="5597" spans="3:3" x14ac:dyDescent="0.2">
      <c r="C5597" s="2"/>
    </row>
    <row r="5598" spans="3:3" x14ac:dyDescent="0.2">
      <c r="C5598" s="2"/>
    </row>
    <row r="5599" spans="3:3" x14ac:dyDescent="0.2">
      <c r="C5599" s="2"/>
    </row>
    <row r="5600" spans="3:3" x14ac:dyDescent="0.2">
      <c r="C5600" s="2"/>
    </row>
    <row r="5601" spans="3:3" x14ac:dyDescent="0.2">
      <c r="C5601" s="2"/>
    </row>
    <row r="5602" spans="3:3" x14ac:dyDescent="0.2">
      <c r="C5602" s="2"/>
    </row>
    <row r="5603" spans="3:3" x14ac:dyDescent="0.2">
      <c r="C5603" s="2"/>
    </row>
    <row r="5604" spans="3:3" x14ac:dyDescent="0.2">
      <c r="C5604" s="2"/>
    </row>
    <row r="5605" spans="3:3" x14ac:dyDescent="0.2">
      <c r="C5605" s="2"/>
    </row>
    <row r="5606" spans="3:3" x14ac:dyDescent="0.2">
      <c r="C5606" s="2"/>
    </row>
    <row r="5607" spans="3:3" x14ac:dyDescent="0.2">
      <c r="C5607" s="2"/>
    </row>
    <row r="5608" spans="3:3" x14ac:dyDescent="0.2">
      <c r="C5608" s="2"/>
    </row>
    <row r="5609" spans="3:3" x14ac:dyDescent="0.2">
      <c r="C5609" s="2"/>
    </row>
    <row r="5610" spans="3:3" x14ac:dyDescent="0.2">
      <c r="C5610" s="2"/>
    </row>
    <row r="5611" spans="3:3" x14ac:dyDescent="0.2">
      <c r="C5611" s="2"/>
    </row>
    <row r="5612" spans="3:3" x14ac:dyDescent="0.2">
      <c r="C5612" s="2"/>
    </row>
    <row r="5613" spans="3:3" x14ac:dyDescent="0.2">
      <c r="C5613" s="2"/>
    </row>
    <row r="5614" spans="3:3" x14ac:dyDescent="0.2">
      <c r="C5614" s="2"/>
    </row>
    <row r="5615" spans="3:3" x14ac:dyDescent="0.2">
      <c r="C5615" s="2"/>
    </row>
    <row r="5616" spans="3:3" x14ac:dyDescent="0.2">
      <c r="C5616" s="2"/>
    </row>
    <row r="5617" spans="3:3" x14ac:dyDescent="0.2">
      <c r="C5617" s="2"/>
    </row>
    <row r="5618" spans="3:3" x14ac:dyDescent="0.2">
      <c r="C5618" s="2"/>
    </row>
    <row r="5619" spans="3:3" x14ac:dyDescent="0.2">
      <c r="C5619" s="2"/>
    </row>
    <row r="5620" spans="3:3" x14ac:dyDescent="0.2">
      <c r="C5620" s="2"/>
    </row>
    <row r="5621" spans="3:3" x14ac:dyDescent="0.2">
      <c r="C5621" s="2"/>
    </row>
    <row r="5622" spans="3:3" x14ac:dyDescent="0.2">
      <c r="C5622" s="2"/>
    </row>
    <row r="5623" spans="3:3" x14ac:dyDescent="0.2">
      <c r="C5623" s="2"/>
    </row>
    <row r="5624" spans="3:3" x14ac:dyDescent="0.2">
      <c r="C5624" s="2"/>
    </row>
    <row r="5625" spans="3:3" x14ac:dyDescent="0.2">
      <c r="C5625" s="2"/>
    </row>
    <row r="5626" spans="3:3" x14ac:dyDescent="0.2">
      <c r="C5626" s="2"/>
    </row>
    <row r="5627" spans="3:3" x14ac:dyDescent="0.2">
      <c r="C5627" s="2"/>
    </row>
    <row r="5628" spans="3:3" x14ac:dyDescent="0.2">
      <c r="C5628" s="2"/>
    </row>
    <row r="5629" spans="3:3" x14ac:dyDescent="0.2">
      <c r="C5629" s="2"/>
    </row>
    <row r="5630" spans="3:3" x14ac:dyDescent="0.2">
      <c r="C5630" s="2"/>
    </row>
    <row r="5631" spans="3:3" x14ac:dyDescent="0.2">
      <c r="C5631" s="2"/>
    </row>
    <row r="5632" spans="3:3" x14ac:dyDescent="0.2">
      <c r="C5632" s="2"/>
    </row>
    <row r="5633" spans="3:3" x14ac:dyDescent="0.2">
      <c r="C5633" s="2"/>
    </row>
    <row r="5634" spans="3:3" x14ac:dyDescent="0.2">
      <c r="C5634" s="2"/>
    </row>
    <row r="5635" spans="3:3" x14ac:dyDescent="0.2">
      <c r="C5635" s="2"/>
    </row>
    <row r="5636" spans="3:3" x14ac:dyDescent="0.2">
      <c r="C5636" s="2"/>
    </row>
    <row r="5637" spans="3:3" x14ac:dyDescent="0.2">
      <c r="C5637" s="2"/>
    </row>
    <row r="5638" spans="3:3" x14ac:dyDescent="0.2">
      <c r="C5638" s="2"/>
    </row>
    <row r="5639" spans="3:3" x14ac:dyDescent="0.2">
      <c r="C5639" s="2"/>
    </row>
    <row r="5640" spans="3:3" x14ac:dyDescent="0.2">
      <c r="C5640" s="2"/>
    </row>
    <row r="5641" spans="3:3" x14ac:dyDescent="0.2">
      <c r="C5641" s="2"/>
    </row>
    <row r="5642" spans="3:3" x14ac:dyDescent="0.2">
      <c r="C5642" s="2"/>
    </row>
    <row r="5643" spans="3:3" x14ac:dyDescent="0.2">
      <c r="C5643" s="2"/>
    </row>
    <row r="5644" spans="3:3" x14ac:dyDescent="0.2">
      <c r="C5644" s="2"/>
    </row>
    <row r="5645" spans="3:3" x14ac:dyDescent="0.2">
      <c r="C5645" s="2"/>
    </row>
    <row r="5646" spans="3:3" x14ac:dyDescent="0.2">
      <c r="C5646" s="2"/>
    </row>
    <row r="5647" spans="3:3" x14ac:dyDescent="0.2">
      <c r="C5647" s="2"/>
    </row>
    <row r="5648" spans="3:3" x14ac:dyDescent="0.2">
      <c r="C5648" s="2"/>
    </row>
    <row r="5649" spans="3:3" x14ac:dyDescent="0.2">
      <c r="C5649" s="2"/>
    </row>
    <row r="5650" spans="3:3" x14ac:dyDescent="0.2">
      <c r="C5650" s="2"/>
    </row>
    <row r="5651" spans="3:3" x14ac:dyDescent="0.2">
      <c r="C5651" s="2"/>
    </row>
    <row r="5652" spans="3:3" x14ac:dyDescent="0.2">
      <c r="C5652" s="2"/>
    </row>
    <row r="5653" spans="3:3" x14ac:dyDescent="0.2">
      <c r="C5653" s="2"/>
    </row>
    <row r="5654" spans="3:3" x14ac:dyDescent="0.2">
      <c r="C5654" s="2"/>
    </row>
    <row r="5655" spans="3:3" x14ac:dyDescent="0.2">
      <c r="C5655" s="2"/>
    </row>
    <row r="5656" spans="3:3" x14ac:dyDescent="0.2">
      <c r="C5656" s="2"/>
    </row>
    <row r="5657" spans="3:3" x14ac:dyDescent="0.2">
      <c r="C5657" s="2"/>
    </row>
    <row r="5658" spans="3:3" x14ac:dyDescent="0.2">
      <c r="C5658" s="2"/>
    </row>
    <row r="5659" spans="3:3" x14ac:dyDescent="0.2">
      <c r="C5659" s="2"/>
    </row>
    <row r="5660" spans="3:3" x14ac:dyDescent="0.2">
      <c r="C5660" s="2"/>
    </row>
    <row r="5661" spans="3:3" x14ac:dyDescent="0.2">
      <c r="C5661" s="2"/>
    </row>
    <row r="5662" spans="3:3" x14ac:dyDescent="0.2">
      <c r="C5662" s="2"/>
    </row>
    <row r="5663" spans="3:3" x14ac:dyDescent="0.2">
      <c r="C5663" s="2"/>
    </row>
    <row r="5664" spans="3:3" x14ac:dyDescent="0.2">
      <c r="C5664" s="2"/>
    </row>
    <row r="5665" spans="3:3" x14ac:dyDescent="0.2">
      <c r="C5665" s="2"/>
    </row>
    <row r="5666" spans="3:3" x14ac:dyDescent="0.2">
      <c r="C5666" s="2"/>
    </row>
    <row r="5667" spans="3:3" x14ac:dyDescent="0.2">
      <c r="C5667" s="2"/>
    </row>
    <row r="5668" spans="3:3" x14ac:dyDescent="0.2">
      <c r="C5668" s="2"/>
    </row>
    <row r="5669" spans="3:3" x14ac:dyDescent="0.2">
      <c r="C5669" s="2"/>
    </row>
    <row r="5670" spans="3:3" x14ac:dyDescent="0.2">
      <c r="C5670" s="2"/>
    </row>
    <row r="5671" spans="3:3" x14ac:dyDescent="0.2">
      <c r="C5671" s="2"/>
    </row>
    <row r="5672" spans="3:3" x14ac:dyDescent="0.2">
      <c r="C5672" s="2"/>
    </row>
    <row r="5673" spans="3:3" x14ac:dyDescent="0.2">
      <c r="C5673" s="2"/>
    </row>
    <row r="5674" spans="3:3" x14ac:dyDescent="0.2">
      <c r="C5674" s="2"/>
    </row>
    <row r="5675" spans="3:3" x14ac:dyDescent="0.2">
      <c r="C5675" s="2"/>
    </row>
    <row r="5676" spans="3:3" x14ac:dyDescent="0.2">
      <c r="C5676" s="2"/>
    </row>
    <row r="5677" spans="3:3" x14ac:dyDescent="0.2">
      <c r="C5677" s="2"/>
    </row>
    <row r="5678" spans="3:3" x14ac:dyDescent="0.2">
      <c r="C5678" s="2"/>
    </row>
    <row r="5679" spans="3:3" x14ac:dyDescent="0.2">
      <c r="C5679" s="2"/>
    </row>
    <row r="5680" spans="3:3" x14ac:dyDescent="0.2">
      <c r="C5680" s="2"/>
    </row>
    <row r="5681" spans="3:3" x14ac:dyDescent="0.2">
      <c r="C5681" s="2"/>
    </row>
    <row r="5682" spans="3:3" x14ac:dyDescent="0.2">
      <c r="C5682" s="2"/>
    </row>
    <row r="5683" spans="3:3" x14ac:dyDescent="0.2">
      <c r="C5683" s="2"/>
    </row>
    <row r="5684" spans="3:3" x14ac:dyDescent="0.2">
      <c r="C5684" s="2"/>
    </row>
    <row r="5685" spans="3:3" x14ac:dyDescent="0.2">
      <c r="C5685" s="2"/>
    </row>
    <row r="5686" spans="3:3" x14ac:dyDescent="0.2">
      <c r="C5686" s="2"/>
    </row>
    <row r="5687" spans="3:3" x14ac:dyDescent="0.2">
      <c r="C5687" s="2"/>
    </row>
    <row r="5688" spans="3:3" x14ac:dyDescent="0.2">
      <c r="C5688" s="2"/>
    </row>
    <row r="5689" spans="3:3" x14ac:dyDescent="0.2">
      <c r="C5689" s="2"/>
    </row>
    <row r="5690" spans="3:3" x14ac:dyDescent="0.2">
      <c r="C5690" s="2"/>
    </row>
    <row r="5691" spans="3:3" x14ac:dyDescent="0.2">
      <c r="C5691" s="2"/>
    </row>
    <row r="5692" spans="3:3" x14ac:dyDescent="0.2">
      <c r="C5692" s="2"/>
    </row>
    <row r="5693" spans="3:3" x14ac:dyDescent="0.2">
      <c r="C5693" s="2"/>
    </row>
    <row r="5694" spans="3:3" x14ac:dyDescent="0.2">
      <c r="C5694" s="2"/>
    </row>
    <row r="5695" spans="3:3" x14ac:dyDescent="0.2">
      <c r="C5695" s="2"/>
    </row>
    <row r="5696" spans="3:3" x14ac:dyDescent="0.2">
      <c r="C5696" s="2"/>
    </row>
    <row r="5697" spans="3:3" x14ac:dyDescent="0.2">
      <c r="C5697" s="2"/>
    </row>
    <row r="5698" spans="3:3" x14ac:dyDescent="0.2">
      <c r="C5698" s="2"/>
    </row>
    <row r="5699" spans="3:3" x14ac:dyDescent="0.2">
      <c r="C5699" s="2"/>
    </row>
    <row r="5700" spans="3:3" x14ac:dyDescent="0.2">
      <c r="C5700" s="2"/>
    </row>
    <row r="5701" spans="3:3" x14ac:dyDescent="0.2">
      <c r="C5701" s="2"/>
    </row>
    <row r="5702" spans="3:3" x14ac:dyDescent="0.2">
      <c r="C5702" s="2"/>
    </row>
    <row r="5703" spans="3:3" x14ac:dyDescent="0.2">
      <c r="C5703" s="2"/>
    </row>
    <row r="5704" spans="3:3" x14ac:dyDescent="0.2">
      <c r="C5704" s="2"/>
    </row>
    <row r="5705" spans="3:3" x14ac:dyDescent="0.2">
      <c r="C5705" s="2"/>
    </row>
    <row r="5706" spans="3:3" x14ac:dyDescent="0.2">
      <c r="C5706" s="2"/>
    </row>
    <row r="5707" spans="3:3" x14ac:dyDescent="0.2">
      <c r="C5707" s="2"/>
    </row>
    <row r="5708" spans="3:3" x14ac:dyDescent="0.2">
      <c r="C5708" s="2"/>
    </row>
    <row r="5709" spans="3:3" x14ac:dyDescent="0.2">
      <c r="C5709" s="2"/>
    </row>
    <row r="5710" spans="3:3" x14ac:dyDescent="0.2">
      <c r="C5710" s="2"/>
    </row>
    <row r="5711" spans="3:3" x14ac:dyDescent="0.2">
      <c r="C5711" s="2"/>
    </row>
    <row r="5712" spans="3:3" x14ac:dyDescent="0.2">
      <c r="C5712" s="2"/>
    </row>
    <row r="5713" spans="3:3" x14ac:dyDescent="0.2">
      <c r="C5713" s="2"/>
    </row>
    <row r="5714" spans="3:3" x14ac:dyDescent="0.2">
      <c r="C5714" s="2"/>
    </row>
    <row r="5715" spans="3:3" x14ac:dyDescent="0.2">
      <c r="C5715" s="2"/>
    </row>
    <row r="5716" spans="3:3" x14ac:dyDescent="0.2">
      <c r="C5716" s="2"/>
    </row>
    <row r="5717" spans="3:3" x14ac:dyDescent="0.2">
      <c r="C5717" s="2"/>
    </row>
    <row r="5718" spans="3:3" x14ac:dyDescent="0.2">
      <c r="C5718" s="2"/>
    </row>
    <row r="5719" spans="3:3" x14ac:dyDescent="0.2">
      <c r="C5719" s="2"/>
    </row>
    <row r="5720" spans="3:3" x14ac:dyDescent="0.2">
      <c r="C5720" s="2"/>
    </row>
    <row r="5721" spans="3:3" x14ac:dyDescent="0.2">
      <c r="C5721" s="2"/>
    </row>
    <row r="5722" spans="3:3" x14ac:dyDescent="0.2">
      <c r="C5722" s="2"/>
    </row>
    <row r="5723" spans="3:3" x14ac:dyDescent="0.2">
      <c r="C5723" s="2"/>
    </row>
    <row r="5724" spans="3:3" x14ac:dyDescent="0.2">
      <c r="C5724" s="2"/>
    </row>
    <row r="5725" spans="3:3" x14ac:dyDescent="0.2">
      <c r="C5725" s="2"/>
    </row>
    <row r="5726" spans="3:3" x14ac:dyDescent="0.2">
      <c r="C5726" s="2"/>
    </row>
    <row r="5727" spans="3:3" x14ac:dyDescent="0.2">
      <c r="C5727" s="2"/>
    </row>
    <row r="5728" spans="3:3" x14ac:dyDescent="0.2">
      <c r="C5728" s="2"/>
    </row>
    <row r="5729" spans="3:3" x14ac:dyDescent="0.2">
      <c r="C5729" s="2"/>
    </row>
    <row r="5730" spans="3:3" x14ac:dyDescent="0.2">
      <c r="C5730" s="2"/>
    </row>
    <row r="5731" spans="3:3" x14ac:dyDescent="0.2">
      <c r="C5731" s="2"/>
    </row>
    <row r="5732" spans="3:3" x14ac:dyDescent="0.2">
      <c r="C5732" s="2"/>
    </row>
    <row r="5733" spans="3:3" x14ac:dyDescent="0.2">
      <c r="C5733" s="2"/>
    </row>
    <row r="5734" spans="3:3" x14ac:dyDescent="0.2">
      <c r="C5734" s="2"/>
    </row>
    <row r="5735" spans="3:3" x14ac:dyDescent="0.2">
      <c r="C5735" s="2"/>
    </row>
    <row r="5736" spans="3:3" x14ac:dyDescent="0.2">
      <c r="C5736" s="2"/>
    </row>
    <row r="5737" spans="3:3" x14ac:dyDescent="0.2">
      <c r="C5737" s="2"/>
    </row>
    <row r="5738" spans="3:3" x14ac:dyDescent="0.2">
      <c r="C5738" s="2"/>
    </row>
    <row r="5739" spans="3:3" x14ac:dyDescent="0.2">
      <c r="C5739" s="2"/>
    </row>
    <row r="5740" spans="3:3" x14ac:dyDescent="0.2">
      <c r="C5740" s="2"/>
    </row>
    <row r="5741" spans="3:3" x14ac:dyDescent="0.2">
      <c r="C5741" s="2"/>
    </row>
    <row r="5742" spans="3:3" x14ac:dyDescent="0.2">
      <c r="C5742" s="2"/>
    </row>
    <row r="5743" spans="3:3" x14ac:dyDescent="0.2">
      <c r="C5743" s="2"/>
    </row>
    <row r="5744" spans="3:3" x14ac:dyDescent="0.2">
      <c r="C5744" s="2"/>
    </row>
    <row r="5745" spans="3:3" x14ac:dyDescent="0.2">
      <c r="C5745" s="2"/>
    </row>
    <row r="5746" spans="3:3" x14ac:dyDescent="0.2">
      <c r="C5746" s="2"/>
    </row>
    <row r="5747" spans="3:3" x14ac:dyDescent="0.2">
      <c r="C5747" s="2"/>
    </row>
    <row r="5748" spans="3:3" x14ac:dyDescent="0.2">
      <c r="C5748" s="2"/>
    </row>
    <row r="5749" spans="3:3" x14ac:dyDescent="0.2">
      <c r="C5749" s="2"/>
    </row>
    <row r="5750" spans="3:3" x14ac:dyDescent="0.2">
      <c r="C5750" s="2"/>
    </row>
    <row r="5751" spans="3:3" x14ac:dyDescent="0.2">
      <c r="C5751" s="2"/>
    </row>
    <row r="5752" spans="3:3" x14ac:dyDescent="0.2">
      <c r="C5752" s="2"/>
    </row>
    <row r="5753" spans="3:3" x14ac:dyDescent="0.2">
      <c r="C5753" s="2"/>
    </row>
    <row r="5754" spans="3:3" x14ac:dyDescent="0.2">
      <c r="C5754" s="2"/>
    </row>
    <row r="5755" spans="3:3" x14ac:dyDescent="0.2">
      <c r="C5755" s="2"/>
    </row>
    <row r="5756" spans="3:3" x14ac:dyDescent="0.2">
      <c r="C5756" s="2"/>
    </row>
    <row r="5757" spans="3:3" x14ac:dyDescent="0.2">
      <c r="C5757" s="2"/>
    </row>
    <row r="5758" spans="3:3" x14ac:dyDescent="0.2">
      <c r="C5758" s="2"/>
    </row>
    <row r="5759" spans="3:3" x14ac:dyDescent="0.2">
      <c r="C5759" s="2"/>
    </row>
    <row r="5760" spans="3:3" x14ac:dyDescent="0.2">
      <c r="C5760" s="2"/>
    </row>
    <row r="5761" spans="3:3" x14ac:dyDescent="0.2">
      <c r="C5761" s="2"/>
    </row>
    <row r="5762" spans="3:3" x14ac:dyDescent="0.2">
      <c r="C5762" s="2"/>
    </row>
    <row r="5763" spans="3:3" x14ac:dyDescent="0.2">
      <c r="C5763" s="2"/>
    </row>
    <row r="5764" spans="3:3" x14ac:dyDescent="0.2">
      <c r="C5764" s="2"/>
    </row>
    <row r="5765" spans="3:3" x14ac:dyDescent="0.2">
      <c r="C5765" s="2"/>
    </row>
    <row r="5766" spans="3:3" x14ac:dyDescent="0.2">
      <c r="C5766" s="2"/>
    </row>
    <row r="5767" spans="3:3" x14ac:dyDescent="0.2">
      <c r="C5767" s="2"/>
    </row>
    <row r="5768" spans="3:3" x14ac:dyDescent="0.2">
      <c r="C5768" s="2"/>
    </row>
    <row r="5769" spans="3:3" x14ac:dyDescent="0.2">
      <c r="C5769" s="2"/>
    </row>
    <row r="5770" spans="3:3" x14ac:dyDescent="0.2">
      <c r="C5770" s="2"/>
    </row>
    <row r="5771" spans="3:3" x14ac:dyDescent="0.2">
      <c r="C5771" s="2"/>
    </row>
    <row r="5772" spans="3:3" x14ac:dyDescent="0.2">
      <c r="C5772" s="2"/>
    </row>
    <row r="5773" spans="3:3" x14ac:dyDescent="0.2">
      <c r="C5773" s="2"/>
    </row>
    <row r="5774" spans="3:3" x14ac:dyDescent="0.2">
      <c r="C5774" s="2"/>
    </row>
    <row r="5775" spans="3:3" x14ac:dyDescent="0.2">
      <c r="C5775" s="2"/>
    </row>
    <row r="5776" spans="3:3" x14ac:dyDescent="0.2">
      <c r="C5776" s="2"/>
    </row>
    <row r="5777" spans="3:3" x14ac:dyDescent="0.2">
      <c r="C5777" s="2"/>
    </row>
    <row r="5778" spans="3:3" x14ac:dyDescent="0.2">
      <c r="C5778" s="2"/>
    </row>
    <row r="5779" spans="3:3" x14ac:dyDescent="0.2">
      <c r="C5779" s="2"/>
    </row>
    <row r="5780" spans="3:3" x14ac:dyDescent="0.2">
      <c r="C5780" s="2"/>
    </row>
    <row r="5781" spans="3:3" x14ac:dyDescent="0.2">
      <c r="C5781" s="2"/>
    </row>
    <row r="5782" spans="3:3" x14ac:dyDescent="0.2">
      <c r="C5782" s="2"/>
    </row>
    <row r="5783" spans="3:3" x14ac:dyDescent="0.2">
      <c r="C5783" s="2"/>
    </row>
    <row r="5784" spans="3:3" x14ac:dyDescent="0.2">
      <c r="C5784" s="2"/>
    </row>
    <row r="5785" spans="3:3" x14ac:dyDescent="0.2">
      <c r="C5785" s="2"/>
    </row>
    <row r="5786" spans="3:3" x14ac:dyDescent="0.2">
      <c r="C5786" s="2"/>
    </row>
    <row r="5787" spans="3:3" x14ac:dyDescent="0.2">
      <c r="C5787" s="2"/>
    </row>
    <row r="5788" spans="3:3" x14ac:dyDescent="0.2">
      <c r="C5788" s="2"/>
    </row>
    <row r="5789" spans="3:3" x14ac:dyDescent="0.2">
      <c r="C5789" s="2"/>
    </row>
    <row r="5790" spans="3:3" x14ac:dyDescent="0.2">
      <c r="C5790" s="2"/>
    </row>
    <row r="5791" spans="3:3" x14ac:dyDescent="0.2">
      <c r="C5791" s="2"/>
    </row>
    <row r="5792" spans="3:3" x14ac:dyDescent="0.2">
      <c r="C5792" s="2"/>
    </row>
    <row r="5793" spans="3:3" x14ac:dyDescent="0.2">
      <c r="C5793" s="2"/>
    </row>
    <row r="5794" spans="3:3" x14ac:dyDescent="0.2">
      <c r="C5794" s="2"/>
    </row>
    <row r="5795" spans="3:3" x14ac:dyDescent="0.2">
      <c r="C5795" s="2"/>
    </row>
    <row r="5796" spans="3:3" x14ac:dyDescent="0.2">
      <c r="C5796" s="2"/>
    </row>
    <row r="5797" spans="3:3" x14ac:dyDescent="0.2">
      <c r="C5797" s="2"/>
    </row>
    <row r="5798" spans="3:3" x14ac:dyDescent="0.2">
      <c r="C5798" s="2"/>
    </row>
    <row r="5799" spans="3:3" x14ac:dyDescent="0.2">
      <c r="C5799" s="2"/>
    </row>
    <row r="5800" spans="3:3" x14ac:dyDescent="0.2">
      <c r="C5800" s="2"/>
    </row>
    <row r="5801" spans="3:3" x14ac:dyDescent="0.2">
      <c r="C5801" s="2"/>
    </row>
    <row r="5802" spans="3:3" x14ac:dyDescent="0.2">
      <c r="C5802" s="2"/>
    </row>
    <row r="5803" spans="3:3" x14ac:dyDescent="0.2">
      <c r="C5803" s="2"/>
    </row>
    <row r="5804" spans="3:3" x14ac:dyDescent="0.2">
      <c r="C5804" s="2"/>
    </row>
    <row r="5805" spans="3:3" x14ac:dyDescent="0.2">
      <c r="C5805" s="2"/>
    </row>
    <row r="5806" spans="3:3" x14ac:dyDescent="0.2">
      <c r="C5806" s="2"/>
    </row>
    <row r="5807" spans="3:3" x14ac:dyDescent="0.2">
      <c r="C5807" s="2"/>
    </row>
    <row r="5808" spans="3:3" x14ac:dyDescent="0.2">
      <c r="C5808" s="2"/>
    </row>
    <row r="5809" spans="3:3" x14ac:dyDescent="0.2">
      <c r="C5809" s="2"/>
    </row>
    <row r="5810" spans="3:3" x14ac:dyDescent="0.2">
      <c r="C5810" s="2"/>
    </row>
    <row r="5811" spans="3:3" x14ac:dyDescent="0.2">
      <c r="C5811" s="2"/>
    </row>
    <row r="5812" spans="3:3" x14ac:dyDescent="0.2">
      <c r="C5812" s="2"/>
    </row>
    <row r="5813" spans="3:3" x14ac:dyDescent="0.2">
      <c r="C5813" s="2"/>
    </row>
    <row r="5814" spans="3:3" x14ac:dyDescent="0.2">
      <c r="C5814" s="2"/>
    </row>
    <row r="5815" spans="3:3" x14ac:dyDescent="0.2">
      <c r="C5815" s="2"/>
    </row>
    <row r="5816" spans="3:3" x14ac:dyDescent="0.2">
      <c r="C5816" s="2"/>
    </row>
    <row r="5817" spans="3:3" x14ac:dyDescent="0.2">
      <c r="C5817" s="2"/>
    </row>
    <row r="5818" spans="3:3" x14ac:dyDescent="0.2">
      <c r="C5818" s="2"/>
    </row>
    <row r="5819" spans="3:3" x14ac:dyDescent="0.2">
      <c r="C5819" s="2"/>
    </row>
    <row r="5820" spans="3:3" x14ac:dyDescent="0.2">
      <c r="C5820" s="2"/>
    </row>
    <row r="5821" spans="3:3" x14ac:dyDescent="0.2">
      <c r="C5821" s="2"/>
    </row>
    <row r="5822" spans="3:3" x14ac:dyDescent="0.2">
      <c r="C5822" s="2"/>
    </row>
    <row r="5823" spans="3:3" x14ac:dyDescent="0.2">
      <c r="C5823" s="2"/>
    </row>
    <row r="5824" spans="3:3" x14ac:dyDescent="0.2">
      <c r="C5824" s="2"/>
    </row>
    <row r="5825" spans="3:3" x14ac:dyDescent="0.2">
      <c r="C5825" s="2"/>
    </row>
    <row r="5826" spans="3:3" x14ac:dyDescent="0.2">
      <c r="C5826" s="2"/>
    </row>
    <row r="5827" spans="3:3" x14ac:dyDescent="0.2">
      <c r="C5827" s="2"/>
    </row>
    <row r="5828" spans="3:3" x14ac:dyDescent="0.2">
      <c r="C5828" s="2"/>
    </row>
    <row r="5829" spans="3:3" x14ac:dyDescent="0.2">
      <c r="C5829" s="2"/>
    </row>
    <row r="5830" spans="3:3" x14ac:dyDescent="0.2">
      <c r="C5830" s="2"/>
    </row>
    <row r="5831" spans="3:3" x14ac:dyDescent="0.2">
      <c r="C5831" s="2"/>
    </row>
    <row r="5832" spans="3:3" x14ac:dyDescent="0.2">
      <c r="C5832" s="2"/>
    </row>
    <row r="5833" spans="3:3" x14ac:dyDescent="0.2">
      <c r="C5833" s="2"/>
    </row>
    <row r="5834" spans="3:3" x14ac:dyDescent="0.2">
      <c r="C5834" s="2"/>
    </row>
    <row r="5835" spans="3:3" x14ac:dyDescent="0.2">
      <c r="C5835" s="2"/>
    </row>
    <row r="5836" spans="3:3" x14ac:dyDescent="0.2">
      <c r="C5836" s="2"/>
    </row>
    <row r="5837" spans="3:3" x14ac:dyDescent="0.2">
      <c r="C5837" s="2"/>
    </row>
    <row r="5838" spans="3:3" x14ac:dyDescent="0.2">
      <c r="C5838" s="2"/>
    </row>
    <row r="5839" spans="3:3" x14ac:dyDescent="0.2">
      <c r="C5839" s="2"/>
    </row>
    <row r="5840" spans="3:3" x14ac:dyDescent="0.2">
      <c r="C5840" s="2"/>
    </row>
    <row r="5841" spans="3:3" x14ac:dyDescent="0.2">
      <c r="C5841" s="2"/>
    </row>
    <row r="5842" spans="3:3" x14ac:dyDescent="0.2">
      <c r="C5842" s="2"/>
    </row>
    <row r="5843" spans="3:3" x14ac:dyDescent="0.2">
      <c r="C5843" s="2"/>
    </row>
    <row r="5844" spans="3:3" x14ac:dyDescent="0.2">
      <c r="C5844" s="2"/>
    </row>
    <row r="5845" spans="3:3" x14ac:dyDescent="0.2">
      <c r="C5845" s="2"/>
    </row>
    <row r="5846" spans="3:3" x14ac:dyDescent="0.2">
      <c r="C5846" s="2"/>
    </row>
    <row r="5847" spans="3:3" x14ac:dyDescent="0.2">
      <c r="C5847" s="2"/>
    </row>
    <row r="5848" spans="3:3" x14ac:dyDescent="0.2">
      <c r="C5848" s="2"/>
    </row>
    <row r="5849" spans="3:3" x14ac:dyDescent="0.2">
      <c r="C5849" s="2"/>
    </row>
    <row r="5850" spans="3:3" x14ac:dyDescent="0.2">
      <c r="C5850" s="2"/>
    </row>
    <row r="5851" spans="3:3" x14ac:dyDescent="0.2">
      <c r="C5851" s="2"/>
    </row>
    <row r="5852" spans="3:3" x14ac:dyDescent="0.2">
      <c r="C5852" s="2"/>
    </row>
    <row r="5853" spans="3:3" x14ac:dyDescent="0.2">
      <c r="C5853" s="2"/>
    </row>
    <row r="5854" spans="3:3" x14ac:dyDescent="0.2">
      <c r="C5854" s="2"/>
    </row>
    <row r="5855" spans="3:3" x14ac:dyDescent="0.2">
      <c r="C5855" s="2"/>
    </row>
    <row r="5856" spans="3:3" x14ac:dyDescent="0.2">
      <c r="C5856" s="2"/>
    </row>
    <row r="5857" spans="3:3" x14ac:dyDescent="0.2">
      <c r="C5857" s="2"/>
    </row>
    <row r="5858" spans="3:3" x14ac:dyDescent="0.2">
      <c r="C5858" s="2"/>
    </row>
    <row r="5859" spans="3:3" x14ac:dyDescent="0.2">
      <c r="C5859" s="2"/>
    </row>
    <row r="5860" spans="3:3" x14ac:dyDescent="0.2">
      <c r="C5860" s="2"/>
    </row>
    <row r="5861" spans="3:3" x14ac:dyDescent="0.2">
      <c r="C5861" s="2"/>
    </row>
    <row r="5862" spans="3:3" x14ac:dyDescent="0.2">
      <c r="C5862" s="2"/>
    </row>
    <row r="5863" spans="3:3" x14ac:dyDescent="0.2">
      <c r="C5863" s="2"/>
    </row>
    <row r="5864" spans="3:3" x14ac:dyDescent="0.2">
      <c r="C5864" s="2"/>
    </row>
    <row r="5865" spans="3:3" x14ac:dyDescent="0.2">
      <c r="C5865" s="2"/>
    </row>
    <row r="5866" spans="3:3" x14ac:dyDescent="0.2">
      <c r="C5866" s="2"/>
    </row>
    <row r="5867" spans="3:3" x14ac:dyDescent="0.2">
      <c r="C5867" s="2"/>
    </row>
    <row r="5868" spans="3:3" x14ac:dyDescent="0.2">
      <c r="C5868" s="2"/>
    </row>
    <row r="5869" spans="3:3" x14ac:dyDescent="0.2">
      <c r="C5869" s="2"/>
    </row>
    <row r="5870" spans="3:3" x14ac:dyDescent="0.2">
      <c r="C5870" s="2"/>
    </row>
    <row r="5871" spans="3:3" x14ac:dyDescent="0.2">
      <c r="C5871" s="2"/>
    </row>
    <row r="5872" spans="3:3" x14ac:dyDescent="0.2">
      <c r="C5872" s="2"/>
    </row>
    <row r="5873" spans="3:3" x14ac:dyDescent="0.2">
      <c r="C5873" s="2"/>
    </row>
    <row r="5874" spans="3:3" x14ac:dyDescent="0.2">
      <c r="C5874" s="2"/>
    </row>
    <row r="5875" spans="3:3" x14ac:dyDescent="0.2">
      <c r="C5875" s="2"/>
    </row>
    <row r="5876" spans="3:3" x14ac:dyDescent="0.2">
      <c r="C5876" s="2"/>
    </row>
    <row r="5877" spans="3:3" x14ac:dyDescent="0.2">
      <c r="C5877" s="2"/>
    </row>
    <row r="5878" spans="3:3" x14ac:dyDescent="0.2">
      <c r="C5878" s="2"/>
    </row>
    <row r="5879" spans="3:3" x14ac:dyDescent="0.2">
      <c r="C5879" s="2"/>
    </row>
    <row r="5880" spans="3:3" x14ac:dyDescent="0.2">
      <c r="C5880" s="2"/>
    </row>
    <row r="5881" spans="3:3" x14ac:dyDescent="0.2">
      <c r="C5881" s="2"/>
    </row>
    <row r="5882" spans="3:3" x14ac:dyDescent="0.2">
      <c r="C5882" s="2"/>
    </row>
    <row r="5883" spans="3:3" x14ac:dyDescent="0.2">
      <c r="C5883" s="2"/>
    </row>
    <row r="5884" spans="3:3" x14ac:dyDescent="0.2">
      <c r="C5884" s="2"/>
    </row>
    <row r="5885" spans="3:3" x14ac:dyDescent="0.2">
      <c r="C5885" s="2"/>
    </row>
    <row r="5886" spans="3:3" x14ac:dyDescent="0.2">
      <c r="C5886" s="2"/>
    </row>
    <row r="5887" spans="3:3" x14ac:dyDescent="0.2">
      <c r="C5887" s="2"/>
    </row>
    <row r="5888" spans="3:3" x14ac:dyDescent="0.2">
      <c r="C5888" s="2"/>
    </row>
    <row r="5889" spans="3:3" x14ac:dyDescent="0.2">
      <c r="C5889" s="2"/>
    </row>
    <row r="5890" spans="3:3" x14ac:dyDescent="0.2">
      <c r="C5890" s="2"/>
    </row>
    <row r="5891" spans="3:3" x14ac:dyDescent="0.2">
      <c r="C5891" s="2"/>
    </row>
    <row r="5892" spans="3:3" x14ac:dyDescent="0.2">
      <c r="C5892" s="2"/>
    </row>
    <row r="5893" spans="3:3" x14ac:dyDescent="0.2">
      <c r="C5893" s="2"/>
    </row>
    <row r="5894" spans="3:3" x14ac:dyDescent="0.2">
      <c r="C5894" s="2"/>
    </row>
    <row r="5895" spans="3:3" x14ac:dyDescent="0.2">
      <c r="C5895" s="2"/>
    </row>
    <row r="5896" spans="3:3" x14ac:dyDescent="0.2">
      <c r="C5896" s="2"/>
    </row>
    <row r="5897" spans="3:3" x14ac:dyDescent="0.2">
      <c r="C5897" s="2"/>
    </row>
    <row r="5898" spans="3:3" x14ac:dyDescent="0.2">
      <c r="C5898" s="2"/>
    </row>
    <row r="5899" spans="3:3" x14ac:dyDescent="0.2">
      <c r="C5899" s="2"/>
    </row>
    <row r="5900" spans="3:3" x14ac:dyDescent="0.2">
      <c r="C5900" s="2"/>
    </row>
    <row r="5901" spans="3:3" x14ac:dyDescent="0.2">
      <c r="C5901" s="2"/>
    </row>
    <row r="5902" spans="3:3" x14ac:dyDescent="0.2">
      <c r="C5902" s="2"/>
    </row>
    <row r="5903" spans="3:3" x14ac:dyDescent="0.2">
      <c r="C5903" s="2"/>
    </row>
    <row r="5904" spans="3:3" x14ac:dyDescent="0.2">
      <c r="C5904" s="2"/>
    </row>
    <row r="5905" spans="3:3" x14ac:dyDescent="0.2">
      <c r="C5905" s="2"/>
    </row>
    <row r="5906" spans="3:3" x14ac:dyDescent="0.2">
      <c r="C5906" s="2"/>
    </row>
    <row r="5907" spans="3:3" x14ac:dyDescent="0.2">
      <c r="C5907" s="2"/>
    </row>
    <row r="5908" spans="3:3" x14ac:dyDescent="0.2">
      <c r="C5908" s="2"/>
    </row>
    <row r="5909" spans="3:3" x14ac:dyDescent="0.2">
      <c r="C5909" s="2"/>
    </row>
    <row r="5910" spans="3:3" x14ac:dyDescent="0.2">
      <c r="C5910" s="2"/>
    </row>
    <row r="5911" spans="3:3" x14ac:dyDescent="0.2">
      <c r="C5911" s="2"/>
    </row>
    <row r="5912" spans="3:3" x14ac:dyDescent="0.2">
      <c r="C5912" s="2"/>
    </row>
    <row r="5913" spans="3:3" x14ac:dyDescent="0.2">
      <c r="C5913" s="2"/>
    </row>
    <row r="5914" spans="3:3" x14ac:dyDescent="0.2">
      <c r="C5914" s="2"/>
    </row>
    <row r="5915" spans="3:3" x14ac:dyDescent="0.2">
      <c r="C5915" s="2"/>
    </row>
    <row r="5916" spans="3:3" x14ac:dyDescent="0.2">
      <c r="C5916" s="2"/>
    </row>
    <row r="5917" spans="3:3" x14ac:dyDescent="0.2">
      <c r="C5917" s="2"/>
    </row>
    <row r="5918" spans="3:3" x14ac:dyDescent="0.2">
      <c r="C5918" s="2"/>
    </row>
    <row r="5919" spans="3:3" x14ac:dyDescent="0.2">
      <c r="C5919" s="2"/>
    </row>
    <row r="5920" spans="3:3" x14ac:dyDescent="0.2">
      <c r="C5920" s="2"/>
    </row>
    <row r="5921" spans="3:3" x14ac:dyDescent="0.2">
      <c r="C5921" s="2"/>
    </row>
    <row r="5922" spans="3:3" x14ac:dyDescent="0.2">
      <c r="C5922" s="2"/>
    </row>
    <row r="5923" spans="3:3" x14ac:dyDescent="0.2">
      <c r="C5923" s="2"/>
    </row>
    <row r="5924" spans="3:3" x14ac:dyDescent="0.2">
      <c r="C5924" s="2"/>
    </row>
    <row r="5925" spans="3:3" x14ac:dyDescent="0.2">
      <c r="C5925" s="2"/>
    </row>
    <row r="5926" spans="3:3" x14ac:dyDescent="0.2">
      <c r="C5926" s="2"/>
    </row>
    <row r="5927" spans="3:3" x14ac:dyDescent="0.2">
      <c r="C5927" s="2"/>
    </row>
    <row r="5928" spans="3:3" x14ac:dyDescent="0.2">
      <c r="C5928" s="2"/>
    </row>
    <row r="5929" spans="3:3" x14ac:dyDescent="0.2">
      <c r="C5929" s="2"/>
    </row>
    <row r="5930" spans="3:3" x14ac:dyDescent="0.2">
      <c r="C5930" s="2"/>
    </row>
    <row r="5931" spans="3:3" x14ac:dyDescent="0.2">
      <c r="C5931" s="2"/>
    </row>
    <row r="5932" spans="3:3" x14ac:dyDescent="0.2">
      <c r="C5932" s="2"/>
    </row>
    <row r="5933" spans="3:3" x14ac:dyDescent="0.2">
      <c r="C5933" s="2"/>
    </row>
    <row r="5934" spans="3:3" x14ac:dyDescent="0.2">
      <c r="C5934" s="2"/>
    </row>
    <row r="5935" spans="3:3" x14ac:dyDescent="0.2">
      <c r="C5935" s="2"/>
    </row>
    <row r="5936" spans="3:3" x14ac:dyDescent="0.2">
      <c r="C5936" s="2"/>
    </row>
    <row r="5937" spans="3:3" x14ac:dyDescent="0.2">
      <c r="C5937" s="2"/>
    </row>
    <row r="5938" spans="3:3" x14ac:dyDescent="0.2">
      <c r="C5938" s="2"/>
    </row>
    <row r="5939" spans="3:3" x14ac:dyDescent="0.2">
      <c r="C5939" s="2"/>
    </row>
    <row r="5940" spans="3:3" x14ac:dyDescent="0.2">
      <c r="C5940" s="2"/>
    </row>
    <row r="5941" spans="3:3" x14ac:dyDescent="0.2">
      <c r="C5941" s="2"/>
    </row>
    <row r="5942" spans="3:3" x14ac:dyDescent="0.2">
      <c r="C5942" s="2"/>
    </row>
    <row r="5943" spans="3:3" x14ac:dyDescent="0.2">
      <c r="C5943" s="2"/>
    </row>
    <row r="5944" spans="3:3" x14ac:dyDescent="0.2">
      <c r="C5944" s="2"/>
    </row>
    <row r="5945" spans="3:3" x14ac:dyDescent="0.2">
      <c r="C5945" s="2"/>
    </row>
    <row r="5946" spans="3:3" x14ac:dyDescent="0.2">
      <c r="C5946" s="2"/>
    </row>
    <row r="5947" spans="3:3" x14ac:dyDescent="0.2">
      <c r="C5947" s="2"/>
    </row>
    <row r="5948" spans="3:3" x14ac:dyDescent="0.2">
      <c r="C5948" s="2"/>
    </row>
    <row r="5949" spans="3:3" x14ac:dyDescent="0.2">
      <c r="C5949" s="2"/>
    </row>
    <row r="5950" spans="3:3" x14ac:dyDescent="0.2">
      <c r="C5950" s="2"/>
    </row>
    <row r="5951" spans="3:3" x14ac:dyDescent="0.2">
      <c r="C5951" s="2"/>
    </row>
    <row r="5952" spans="3:3" x14ac:dyDescent="0.2">
      <c r="C5952" s="2"/>
    </row>
    <row r="5953" spans="3:3" x14ac:dyDescent="0.2">
      <c r="C5953" s="2"/>
    </row>
    <row r="5954" spans="3:3" x14ac:dyDescent="0.2">
      <c r="C5954" s="2"/>
    </row>
    <row r="5955" spans="3:3" x14ac:dyDescent="0.2">
      <c r="C5955" s="2"/>
    </row>
    <row r="5956" spans="3:3" x14ac:dyDescent="0.2">
      <c r="C5956" s="2"/>
    </row>
    <row r="5957" spans="3:3" x14ac:dyDescent="0.2">
      <c r="C5957" s="2"/>
    </row>
    <row r="5958" spans="3:3" x14ac:dyDescent="0.2">
      <c r="C5958" s="2"/>
    </row>
    <row r="5959" spans="3:3" x14ac:dyDescent="0.2">
      <c r="C5959" s="2"/>
    </row>
    <row r="5960" spans="3:3" x14ac:dyDescent="0.2">
      <c r="C5960" s="2"/>
    </row>
    <row r="5961" spans="3:3" x14ac:dyDescent="0.2">
      <c r="C5961" s="2"/>
    </row>
    <row r="5962" spans="3:3" x14ac:dyDescent="0.2">
      <c r="C5962" s="2"/>
    </row>
    <row r="5963" spans="3:3" x14ac:dyDescent="0.2">
      <c r="C5963" s="2"/>
    </row>
    <row r="5964" spans="3:3" x14ac:dyDescent="0.2">
      <c r="C5964" s="2"/>
    </row>
    <row r="5965" spans="3:3" x14ac:dyDescent="0.2">
      <c r="C5965" s="2"/>
    </row>
    <row r="5966" spans="3:3" x14ac:dyDescent="0.2">
      <c r="C5966" s="2"/>
    </row>
    <row r="5967" spans="3:3" x14ac:dyDescent="0.2">
      <c r="C5967" s="2"/>
    </row>
    <row r="5968" spans="3:3" x14ac:dyDescent="0.2">
      <c r="C5968" s="2"/>
    </row>
    <row r="5969" spans="3:3" x14ac:dyDescent="0.2">
      <c r="C5969" s="2"/>
    </row>
    <row r="5970" spans="3:3" x14ac:dyDescent="0.2">
      <c r="C5970" s="2"/>
    </row>
    <row r="5971" spans="3:3" x14ac:dyDescent="0.2">
      <c r="C5971" s="2"/>
    </row>
    <row r="5972" spans="3:3" x14ac:dyDescent="0.2">
      <c r="C5972" s="2"/>
    </row>
    <row r="5973" spans="3:3" x14ac:dyDescent="0.2">
      <c r="C5973" s="2"/>
    </row>
    <row r="5974" spans="3:3" x14ac:dyDescent="0.2">
      <c r="C5974" s="2"/>
    </row>
    <row r="5975" spans="3:3" x14ac:dyDescent="0.2">
      <c r="C5975" s="2"/>
    </row>
    <row r="5976" spans="3:3" x14ac:dyDescent="0.2">
      <c r="C5976" s="2"/>
    </row>
    <row r="5977" spans="3:3" x14ac:dyDescent="0.2">
      <c r="C5977" s="2"/>
    </row>
    <row r="5978" spans="3:3" x14ac:dyDescent="0.2">
      <c r="C5978" s="2"/>
    </row>
    <row r="5979" spans="3:3" x14ac:dyDescent="0.2">
      <c r="C5979" s="2"/>
    </row>
    <row r="5980" spans="3:3" x14ac:dyDescent="0.2">
      <c r="C5980" s="2"/>
    </row>
    <row r="5981" spans="3:3" x14ac:dyDescent="0.2">
      <c r="C5981" s="2"/>
    </row>
    <row r="5982" spans="3:3" x14ac:dyDescent="0.2">
      <c r="C5982" s="2"/>
    </row>
    <row r="5983" spans="3:3" x14ac:dyDescent="0.2">
      <c r="C5983" s="2"/>
    </row>
    <row r="5984" spans="3:3" x14ac:dyDescent="0.2">
      <c r="C5984" s="2"/>
    </row>
    <row r="5985" spans="3:3" x14ac:dyDescent="0.2">
      <c r="C5985" s="2"/>
    </row>
    <row r="5986" spans="3:3" x14ac:dyDescent="0.2">
      <c r="C5986" s="2"/>
    </row>
    <row r="5987" spans="3:3" x14ac:dyDescent="0.2">
      <c r="C5987" s="2"/>
    </row>
    <row r="5988" spans="3:3" x14ac:dyDescent="0.2">
      <c r="C5988" s="2"/>
    </row>
    <row r="5989" spans="3:3" x14ac:dyDescent="0.2">
      <c r="C5989" s="2"/>
    </row>
    <row r="5990" spans="3:3" x14ac:dyDescent="0.2">
      <c r="C5990" s="2"/>
    </row>
    <row r="5991" spans="3:3" x14ac:dyDescent="0.2">
      <c r="C5991" s="2"/>
    </row>
    <row r="5992" spans="3:3" x14ac:dyDescent="0.2">
      <c r="C5992" s="2"/>
    </row>
    <row r="5993" spans="3:3" x14ac:dyDescent="0.2">
      <c r="C5993" s="2"/>
    </row>
    <row r="5994" spans="3:3" x14ac:dyDescent="0.2">
      <c r="C5994" s="2"/>
    </row>
    <row r="5995" spans="3:3" x14ac:dyDescent="0.2">
      <c r="C5995" s="2"/>
    </row>
    <row r="5996" spans="3:3" x14ac:dyDescent="0.2">
      <c r="C5996" s="2"/>
    </row>
    <row r="5997" spans="3:3" x14ac:dyDescent="0.2">
      <c r="C5997" s="2"/>
    </row>
    <row r="5998" spans="3:3" x14ac:dyDescent="0.2">
      <c r="C5998" s="2"/>
    </row>
    <row r="5999" spans="3:3" x14ac:dyDescent="0.2">
      <c r="C5999" s="2"/>
    </row>
    <row r="6000" spans="3:3" x14ac:dyDescent="0.2">
      <c r="C6000" s="2"/>
    </row>
    <row r="6001" spans="3:3" x14ac:dyDescent="0.2">
      <c r="C6001" s="2"/>
    </row>
    <row r="6002" spans="3:3" x14ac:dyDescent="0.2">
      <c r="C6002" s="2"/>
    </row>
    <row r="6003" spans="3:3" x14ac:dyDescent="0.2">
      <c r="C6003" s="2"/>
    </row>
    <row r="6004" spans="3:3" x14ac:dyDescent="0.2">
      <c r="C6004" s="2"/>
    </row>
    <row r="6005" spans="3:3" x14ac:dyDescent="0.2">
      <c r="C6005" s="2"/>
    </row>
    <row r="6006" spans="3:3" x14ac:dyDescent="0.2">
      <c r="C6006" s="2"/>
    </row>
    <row r="6007" spans="3:3" x14ac:dyDescent="0.2">
      <c r="C6007" s="2"/>
    </row>
    <row r="6008" spans="3:3" x14ac:dyDescent="0.2">
      <c r="C6008" s="2"/>
    </row>
    <row r="6009" spans="3:3" x14ac:dyDescent="0.2">
      <c r="C6009" s="2"/>
    </row>
    <row r="6010" spans="3:3" x14ac:dyDescent="0.2">
      <c r="C6010" s="2"/>
    </row>
    <row r="6011" spans="3:3" x14ac:dyDescent="0.2">
      <c r="C6011" s="2"/>
    </row>
    <row r="6012" spans="3:3" x14ac:dyDescent="0.2">
      <c r="C6012" s="2"/>
    </row>
    <row r="6013" spans="3:3" x14ac:dyDescent="0.2">
      <c r="C6013" s="2"/>
    </row>
    <row r="6014" spans="3:3" x14ac:dyDescent="0.2">
      <c r="C6014" s="2"/>
    </row>
    <row r="6015" spans="3:3" x14ac:dyDescent="0.2">
      <c r="C6015" s="2"/>
    </row>
    <row r="6016" spans="3:3" x14ac:dyDescent="0.2">
      <c r="C6016" s="2"/>
    </row>
    <row r="6017" spans="3:3" x14ac:dyDescent="0.2">
      <c r="C6017" s="2"/>
    </row>
    <row r="6018" spans="3:3" x14ac:dyDescent="0.2">
      <c r="C6018" s="2"/>
    </row>
    <row r="6019" spans="3:3" x14ac:dyDescent="0.2">
      <c r="C6019" s="2"/>
    </row>
    <row r="6020" spans="3:3" x14ac:dyDescent="0.2">
      <c r="C6020" s="2"/>
    </row>
    <row r="6021" spans="3:3" x14ac:dyDescent="0.2">
      <c r="C6021" s="2"/>
    </row>
    <row r="6022" spans="3:3" x14ac:dyDescent="0.2">
      <c r="C6022" s="2"/>
    </row>
    <row r="6023" spans="3:3" x14ac:dyDescent="0.2">
      <c r="C6023" s="2"/>
    </row>
    <row r="6024" spans="3:3" x14ac:dyDescent="0.2">
      <c r="C6024" s="2"/>
    </row>
    <row r="6025" spans="3:3" x14ac:dyDescent="0.2">
      <c r="C6025" s="2"/>
    </row>
    <row r="6026" spans="3:3" x14ac:dyDescent="0.2">
      <c r="C6026" s="2"/>
    </row>
    <row r="6027" spans="3:3" x14ac:dyDescent="0.2">
      <c r="C6027" s="2"/>
    </row>
    <row r="6028" spans="3:3" x14ac:dyDescent="0.2">
      <c r="C6028" s="2"/>
    </row>
    <row r="6029" spans="3:3" x14ac:dyDescent="0.2">
      <c r="C6029" s="2"/>
    </row>
    <row r="6030" spans="3:3" x14ac:dyDescent="0.2">
      <c r="C6030" s="2"/>
    </row>
    <row r="6031" spans="3:3" x14ac:dyDescent="0.2">
      <c r="C6031" s="2"/>
    </row>
    <row r="6032" spans="3:3" x14ac:dyDescent="0.2">
      <c r="C6032" s="2"/>
    </row>
    <row r="6033" spans="3:3" x14ac:dyDescent="0.2">
      <c r="C6033" s="2"/>
    </row>
    <row r="6034" spans="3:3" x14ac:dyDescent="0.2">
      <c r="C6034" s="2"/>
    </row>
    <row r="6035" spans="3:3" x14ac:dyDescent="0.2">
      <c r="C6035" s="2"/>
    </row>
    <row r="6036" spans="3:3" x14ac:dyDescent="0.2">
      <c r="C6036" s="2"/>
    </row>
    <row r="6037" spans="3:3" x14ac:dyDescent="0.2">
      <c r="C6037" s="2"/>
    </row>
    <row r="6038" spans="3:3" x14ac:dyDescent="0.2">
      <c r="C6038" s="2"/>
    </row>
    <row r="6039" spans="3:3" x14ac:dyDescent="0.2">
      <c r="C6039" s="2"/>
    </row>
    <row r="6040" spans="3:3" x14ac:dyDescent="0.2">
      <c r="C6040" s="2"/>
    </row>
    <row r="6041" spans="3:3" x14ac:dyDescent="0.2">
      <c r="C6041" s="2"/>
    </row>
    <row r="6042" spans="3:3" x14ac:dyDescent="0.2">
      <c r="C6042" s="2"/>
    </row>
    <row r="6043" spans="3:3" x14ac:dyDescent="0.2">
      <c r="C6043" s="2"/>
    </row>
    <row r="6044" spans="3:3" x14ac:dyDescent="0.2">
      <c r="C6044" s="2"/>
    </row>
    <row r="6045" spans="3:3" x14ac:dyDescent="0.2">
      <c r="C6045" s="2"/>
    </row>
    <row r="6046" spans="3:3" x14ac:dyDescent="0.2">
      <c r="C6046" s="2"/>
    </row>
    <row r="6047" spans="3:3" x14ac:dyDescent="0.2">
      <c r="C6047" s="2"/>
    </row>
    <row r="6048" spans="3:3" x14ac:dyDescent="0.2">
      <c r="C6048" s="2"/>
    </row>
    <row r="6049" spans="3:3" x14ac:dyDescent="0.2">
      <c r="C6049" s="2"/>
    </row>
    <row r="6050" spans="3:3" x14ac:dyDescent="0.2">
      <c r="C6050" s="2"/>
    </row>
    <row r="6051" spans="3:3" x14ac:dyDescent="0.2">
      <c r="C6051" s="2"/>
    </row>
    <row r="6052" spans="3:3" x14ac:dyDescent="0.2">
      <c r="C6052" s="2"/>
    </row>
    <row r="6053" spans="3:3" x14ac:dyDescent="0.2">
      <c r="C6053" s="2"/>
    </row>
    <row r="6054" spans="3:3" x14ac:dyDescent="0.2">
      <c r="C6054" s="2"/>
    </row>
    <row r="6055" spans="3:3" x14ac:dyDescent="0.2">
      <c r="C6055" s="2"/>
    </row>
    <row r="6056" spans="3:3" x14ac:dyDescent="0.2">
      <c r="C6056" s="2"/>
    </row>
    <row r="6057" spans="3:3" x14ac:dyDescent="0.2">
      <c r="C6057" s="2"/>
    </row>
    <row r="6058" spans="3:3" x14ac:dyDescent="0.2">
      <c r="C6058" s="2"/>
    </row>
    <row r="6059" spans="3:3" x14ac:dyDescent="0.2">
      <c r="C6059" s="2"/>
    </row>
    <row r="6060" spans="3:3" x14ac:dyDescent="0.2">
      <c r="C6060" s="2"/>
    </row>
    <row r="6061" spans="3:3" x14ac:dyDescent="0.2">
      <c r="C6061" s="2"/>
    </row>
    <row r="6062" spans="3:3" x14ac:dyDescent="0.2">
      <c r="C6062" s="2"/>
    </row>
    <row r="6063" spans="3:3" x14ac:dyDescent="0.2">
      <c r="C6063" s="2"/>
    </row>
    <row r="6064" spans="3:3" x14ac:dyDescent="0.2">
      <c r="C6064" s="2"/>
    </row>
    <row r="6065" spans="3:3" x14ac:dyDescent="0.2">
      <c r="C6065" s="2"/>
    </row>
    <row r="6066" spans="3:3" x14ac:dyDescent="0.2">
      <c r="C6066" s="2"/>
    </row>
    <row r="6067" spans="3:3" x14ac:dyDescent="0.2">
      <c r="C6067" s="2"/>
    </row>
    <row r="6068" spans="3:3" x14ac:dyDescent="0.2">
      <c r="C6068" s="2"/>
    </row>
    <row r="6069" spans="3:3" x14ac:dyDescent="0.2">
      <c r="C6069" s="2"/>
    </row>
    <row r="6070" spans="3:3" x14ac:dyDescent="0.2">
      <c r="C6070" s="2"/>
    </row>
    <row r="6071" spans="3:3" x14ac:dyDescent="0.2">
      <c r="C6071" s="2"/>
    </row>
    <row r="6072" spans="3:3" x14ac:dyDescent="0.2">
      <c r="C6072" s="2"/>
    </row>
    <row r="6073" spans="3:3" x14ac:dyDescent="0.2">
      <c r="C6073" s="2"/>
    </row>
    <row r="6074" spans="3:3" x14ac:dyDescent="0.2">
      <c r="C6074" s="2"/>
    </row>
    <row r="6075" spans="3:3" x14ac:dyDescent="0.2">
      <c r="C6075" s="2"/>
    </row>
    <row r="6076" spans="3:3" x14ac:dyDescent="0.2">
      <c r="C6076" s="2"/>
    </row>
    <row r="6077" spans="3:3" x14ac:dyDescent="0.2">
      <c r="C6077" s="2"/>
    </row>
    <row r="6078" spans="3:3" x14ac:dyDescent="0.2">
      <c r="C6078" s="2"/>
    </row>
    <row r="6079" spans="3:3" x14ac:dyDescent="0.2">
      <c r="C6079" s="2"/>
    </row>
    <row r="6080" spans="3:3" x14ac:dyDescent="0.2">
      <c r="C6080" s="2"/>
    </row>
    <row r="6081" spans="3:3" x14ac:dyDescent="0.2">
      <c r="C6081" s="2"/>
    </row>
    <row r="6082" spans="3:3" x14ac:dyDescent="0.2">
      <c r="C6082" s="2"/>
    </row>
    <row r="6083" spans="3:3" x14ac:dyDescent="0.2">
      <c r="C6083" s="2"/>
    </row>
    <row r="6084" spans="3:3" x14ac:dyDescent="0.2">
      <c r="C6084" s="2"/>
    </row>
    <row r="6085" spans="3:3" x14ac:dyDescent="0.2">
      <c r="C6085" s="2"/>
    </row>
    <row r="6086" spans="3:3" x14ac:dyDescent="0.2">
      <c r="C6086" s="2"/>
    </row>
    <row r="6087" spans="3:3" x14ac:dyDescent="0.2">
      <c r="C6087" s="2"/>
    </row>
    <row r="6088" spans="3:3" x14ac:dyDescent="0.2">
      <c r="C6088" s="2"/>
    </row>
    <row r="6089" spans="3:3" x14ac:dyDescent="0.2">
      <c r="C6089" s="2"/>
    </row>
    <row r="6090" spans="3:3" x14ac:dyDescent="0.2">
      <c r="C6090" s="2"/>
    </row>
    <row r="6091" spans="3:3" x14ac:dyDescent="0.2">
      <c r="C6091" s="2"/>
    </row>
    <row r="6092" spans="3:3" x14ac:dyDescent="0.2">
      <c r="C6092" s="2"/>
    </row>
    <row r="6093" spans="3:3" x14ac:dyDescent="0.2">
      <c r="C6093" s="2"/>
    </row>
    <row r="6094" spans="3:3" x14ac:dyDescent="0.2">
      <c r="C6094" s="2"/>
    </row>
    <row r="6095" spans="3:3" x14ac:dyDescent="0.2">
      <c r="C6095" s="2"/>
    </row>
    <row r="6096" spans="3:3" x14ac:dyDescent="0.2">
      <c r="C6096" s="2"/>
    </row>
    <row r="6097" spans="3:3" x14ac:dyDescent="0.2">
      <c r="C6097" s="2"/>
    </row>
    <row r="6098" spans="3:3" x14ac:dyDescent="0.2">
      <c r="C6098" s="2"/>
    </row>
    <row r="6099" spans="3:3" x14ac:dyDescent="0.2">
      <c r="C6099" s="2"/>
    </row>
    <row r="6100" spans="3:3" x14ac:dyDescent="0.2">
      <c r="C6100" s="2"/>
    </row>
    <row r="6101" spans="3:3" x14ac:dyDescent="0.2">
      <c r="C6101" s="2"/>
    </row>
    <row r="6102" spans="3:3" x14ac:dyDescent="0.2">
      <c r="C6102" s="2"/>
    </row>
    <row r="6103" spans="3:3" x14ac:dyDescent="0.2">
      <c r="C6103" s="2"/>
    </row>
    <row r="6104" spans="3:3" x14ac:dyDescent="0.2">
      <c r="C6104" s="2"/>
    </row>
    <row r="6105" spans="3:3" x14ac:dyDescent="0.2">
      <c r="C6105" s="2"/>
    </row>
    <row r="6106" spans="3:3" x14ac:dyDescent="0.2">
      <c r="C6106" s="2"/>
    </row>
    <row r="6107" spans="3:3" x14ac:dyDescent="0.2">
      <c r="C6107" s="2"/>
    </row>
    <row r="6108" spans="3:3" x14ac:dyDescent="0.2">
      <c r="C6108" s="2"/>
    </row>
    <row r="6109" spans="3:3" x14ac:dyDescent="0.2">
      <c r="C6109" s="2"/>
    </row>
    <row r="6110" spans="3:3" x14ac:dyDescent="0.2">
      <c r="C6110" s="2"/>
    </row>
    <row r="6111" spans="3:3" x14ac:dyDescent="0.2">
      <c r="C6111" s="2"/>
    </row>
    <row r="6112" spans="3:3" x14ac:dyDescent="0.2">
      <c r="C6112" s="2"/>
    </row>
    <row r="6113" spans="3:3" x14ac:dyDescent="0.2">
      <c r="C6113" s="2"/>
    </row>
    <row r="6114" spans="3:3" x14ac:dyDescent="0.2">
      <c r="C6114" s="2"/>
    </row>
    <row r="6115" spans="3:3" x14ac:dyDescent="0.2">
      <c r="C6115" s="2"/>
    </row>
    <row r="6116" spans="3:3" x14ac:dyDescent="0.2">
      <c r="C6116" s="2"/>
    </row>
    <row r="6117" spans="3:3" x14ac:dyDescent="0.2">
      <c r="C6117" s="2"/>
    </row>
    <row r="6118" spans="3:3" x14ac:dyDescent="0.2">
      <c r="C6118" s="2"/>
    </row>
    <row r="6119" spans="3:3" x14ac:dyDescent="0.2">
      <c r="C6119" s="2"/>
    </row>
    <row r="6120" spans="3:3" x14ac:dyDescent="0.2">
      <c r="C6120" s="2"/>
    </row>
    <row r="6121" spans="3:3" x14ac:dyDescent="0.2">
      <c r="C6121" s="2"/>
    </row>
    <row r="6122" spans="3:3" x14ac:dyDescent="0.2">
      <c r="C6122" s="2"/>
    </row>
    <row r="6123" spans="3:3" x14ac:dyDescent="0.2">
      <c r="C6123" s="2"/>
    </row>
    <row r="6124" spans="3:3" x14ac:dyDescent="0.2">
      <c r="C6124" s="2"/>
    </row>
    <row r="6125" spans="3:3" x14ac:dyDescent="0.2">
      <c r="C6125" s="2"/>
    </row>
    <row r="6126" spans="3:3" x14ac:dyDescent="0.2">
      <c r="C6126" s="2"/>
    </row>
    <row r="6127" spans="3:3" x14ac:dyDescent="0.2">
      <c r="C6127" s="2"/>
    </row>
    <row r="6128" spans="3:3" x14ac:dyDescent="0.2">
      <c r="C6128" s="2"/>
    </row>
    <row r="6129" spans="3:3" x14ac:dyDescent="0.2">
      <c r="C6129" s="2"/>
    </row>
    <row r="6130" spans="3:3" x14ac:dyDescent="0.2">
      <c r="C6130" s="2"/>
    </row>
    <row r="6131" spans="3:3" x14ac:dyDescent="0.2">
      <c r="C6131" s="2"/>
    </row>
    <row r="6132" spans="3:3" x14ac:dyDescent="0.2">
      <c r="C6132" s="2"/>
    </row>
    <row r="6133" spans="3:3" x14ac:dyDescent="0.2">
      <c r="C6133" s="2"/>
    </row>
    <row r="6134" spans="3:3" x14ac:dyDescent="0.2">
      <c r="C6134" s="2"/>
    </row>
    <row r="6135" spans="3:3" x14ac:dyDescent="0.2">
      <c r="C6135" s="2"/>
    </row>
    <row r="6136" spans="3:3" x14ac:dyDescent="0.2">
      <c r="C6136" s="2"/>
    </row>
    <row r="6137" spans="3:3" x14ac:dyDescent="0.2">
      <c r="C6137" s="2"/>
    </row>
    <row r="6138" spans="3:3" x14ac:dyDescent="0.2">
      <c r="C6138" s="2"/>
    </row>
    <row r="6139" spans="3:3" x14ac:dyDescent="0.2">
      <c r="C6139" s="2"/>
    </row>
    <row r="6140" spans="3:3" x14ac:dyDescent="0.2">
      <c r="C6140" s="2"/>
    </row>
    <row r="6141" spans="3:3" x14ac:dyDescent="0.2">
      <c r="C6141" s="2"/>
    </row>
    <row r="6142" spans="3:3" x14ac:dyDescent="0.2">
      <c r="C6142" s="2"/>
    </row>
    <row r="6143" spans="3:3" x14ac:dyDescent="0.2">
      <c r="C6143" s="2"/>
    </row>
    <row r="6144" spans="3:3" x14ac:dyDescent="0.2">
      <c r="C6144" s="2"/>
    </row>
    <row r="6145" spans="3:3" x14ac:dyDescent="0.2">
      <c r="C6145" s="2"/>
    </row>
    <row r="6146" spans="3:3" x14ac:dyDescent="0.2">
      <c r="C6146" s="2"/>
    </row>
    <row r="6147" spans="3:3" x14ac:dyDescent="0.2">
      <c r="C6147" s="2"/>
    </row>
    <row r="6148" spans="3:3" x14ac:dyDescent="0.2">
      <c r="C6148" s="2"/>
    </row>
    <row r="6149" spans="3:3" x14ac:dyDescent="0.2">
      <c r="C6149" s="2"/>
    </row>
    <row r="6150" spans="3:3" x14ac:dyDescent="0.2">
      <c r="C6150" s="2"/>
    </row>
    <row r="6151" spans="3:3" x14ac:dyDescent="0.2">
      <c r="C6151" s="2"/>
    </row>
    <row r="6152" spans="3:3" x14ac:dyDescent="0.2">
      <c r="C6152" s="2"/>
    </row>
    <row r="6153" spans="3:3" x14ac:dyDescent="0.2">
      <c r="C6153" s="2"/>
    </row>
    <row r="6154" spans="3:3" x14ac:dyDescent="0.2">
      <c r="C6154" s="2"/>
    </row>
    <row r="6155" spans="3:3" x14ac:dyDescent="0.2">
      <c r="C6155" s="2"/>
    </row>
    <row r="6156" spans="3:3" x14ac:dyDescent="0.2">
      <c r="C6156" s="2"/>
    </row>
    <row r="6157" spans="3:3" x14ac:dyDescent="0.2">
      <c r="C6157" s="2"/>
    </row>
    <row r="6158" spans="3:3" x14ac:dyDescent="0.2">
      <c r="C6158" s="2"/>
    </row>
    <row r="6159" spans="3:3" x14ac:dyDescent="0.2">
      <c r="C6159" s="2"/>
    </row>
    <row r="6160" spans="3:3" x14ac:dyDescent="0.2">
      <c r="C6160" s="2"/>
    </row>
    <row r="6161" spans="3:3" x14ac:dyDescent="0.2">
      <c r="C6161" s="2"/>
    </row>
    <row r="6162" spans="3:3" x14ac:dyDescent="0.2">
      <c r="C6162" s="2"/>
    </row>
    <row r="6163" spans="3:3" x14ac:dyDescent="0.2">
      <c r="C6163" s="2"/>
    </row>
    <row r="6164" spans="3:3" x14ac:dyDescent="0.2">
      <c r="C6164" s="2"/>
    </row>
    <row r="6165" spans="3:3" x14ac:dyDescent="0.2">
      <c r="C6165" s="2"/>
    </row>
    <row r="6166" spans="3:3" x14ac:dyDescent="0.2">
      <c r="C6166" s="2"/>
    </row>
    <row r="6167" spans="3:3" x14ac:dyDescent="0.2">
      <c r="C6167" s="2"/>
    </row>
    <row r="6168" spans="3:3" x14ac:dyDescent="0.2">
      <c r="C6168" s="2"/>
    </row>
    <row r="6169" spans="3:3" x14ac:dyDescent="0.2">
      <c r="C6169" s="2"/>
    </row>
    <row r="6170" spans="3:3" x14ac:dyDescent="0.2">
      <c r="C6170" s="2"/>
    </row>
    <row r="6171" spans="3:3" x14ac:dyDescent="0.2">
      <c r="C6171" s="2"/>
    </row>
    <row r="6172" spans="3:3" x14ac:dyDescent="0.2">
      <c r="C6172" s="2"/>
    </row>
    <row r="6173" spans="3:3" x14ac:dyDescent="0.2">
      <c r="C6173" s="2"/>
    </row>
    <row r="6174" spans="3:3" x14ac:dyDescent="0.2">
      <c r="C6174" s="2"/>
    </row>
    <row r="6175" spans="3:3" x14ac:dyDescent="0.2">
      <c r="C6175" s="2"/>
    </row>
    <row r="6176" spans="3:3" x14ac:dyDescent="0.2">
      <c r="C6176" s="2"/>
    </row>
    <row r="6177" spans="3:3" x14ac:dyDescent="0.2">
      <c r="C6177" s="2"/>
    </row>
    <row r="6178" spans="3:3" x14ac:dyDescent="0.2">
      <c r="C6178" s="2"/>
    </row>
    <row r="6179" spans="3:3" x14ac:dyDescent="0.2">
      <c r="C6179" s="2"/>
    </row>
    <row r="6180" spans="3:3" x14ac:dyDescent="0.2">
      <c r="C6180" s="2"/>
    </row>
    <row r="6181" spans="3:3" x14ac:dyDescent="0.2">
      <c r="C6181" s="2"/>
    </row>
    <row r="6182" spans="3:3" x14ac:dyDescent="0.2">
      <c r="C6182" s="2"/>
    </row>
    <row r="6183" spans="3:3" x14ac:dyDescent="0.2">
      <c r="C6183" s="2"/>
    </row>
    <row r="6184" spans="3:3" x14ac:dyDescent="0.2">
      <c r="C6184" s="2"/>
    </row>
    <row r="6185" spans="3:3" x14ac:dyDescent="0.2">
      <c r="C6185" s="2"/>
    </row>
    <row r="6186" spans="3:3" x14ac:dyDescent="0.2">
      <c r="C6186" s="2"/>
    </row>
    <row r="6187" spans="3:3" x14ac:dyDescent="0.2">
      <c r="C6187" s="2"/>
    </row>
    <row r="6188" spans="3:3" x14ac:dyDescent="0.2">
      <c r="C6188" s="2"/>
    </row>
    <row r="6189" spans="3:3" x14ac:dyDescent="0.2">
      <c r="C6189" s="2"/>
    </row>
    <row r="6190" spans="3:3" x14ac:dyDescent="0.2">
      <c r="C6190" s="2"/>
    </row>
    <row r="6191" spans="3:3" x14ac:dyDescent="0.2">
      <c r="C6191" s="2"/>
    </row>
    <row r="6192" spans="3:3" x14ac:dyDescent="0.2">
      <c r="C6192" s="2"/>
    </row>
    <row r="6193" spans="3:3" x14ac:dyDescent="0.2">
      <c r="C6193" s="2"/>
    </row>
    <row r="6194" spans="3:3" x14ac:dyDescent="0.2">
      <c r="C6194" s="2"/>
    </row>
    <row r="6195" spans="3:3" x14ac:dyDescent="0.2">
      <c r="C6195" s="2"/>
    </row>
    <row r="6196" spans="3:3" x14ac:dyDescent="0.2">
      <c r="C6196" s="2"/>
    </row>
    <row r="6197" spans="3:3" x14ac:dyDescent="0.2">
      <c r="C6197" s="2"/>
    </row>
    <row r="6198" spans="3:3" x14ac:dyDescent="0.2">
      <c r="C6198" s="2"/>
    </row>
    <row r="6199" spans="3:3" x14ac:dyDescent="0.2">
      <c r="C6199" s="2"/>
    </row>
    <row r="6200" spans="3:3" x14ac:dyDescent="0.2">
      <c r="C6200" s="2"/>
    </row>
    <row r="6201" spans="3:3" x14ac:dyDescent="0.2">
      <c r="C6201" s="2"/>
    </row>
    <row r="6202" spans="3:3" x14ac:dyDescent="0.2">
      <c r="C6202" s="2"/>
    </row>
    <row r="6203" spans="3:3" x14ac:dyDescent="0.2">
      <c r="C6203" s="2"/>
    </row>
    <row r="6204" spans="3:3" x14ac:dyDescent="0.2">
      <c r="C6204" s="2"/>
    </row>
    <row r="6205" spans="3:3" x14ac:dyDescent="0.2">
      <c r="C6205" s="2"/>
    </row>
    <row r="6206" spans="3:3" x14ac:dyDescent="0.2">
      <c r="C6206" s="2"/>
    </row>
    <row r="6207" spans="3:3" x14ac:dyDescent="0.2">
      <c r="C6207" s="2"/>
    </row>
    <row r="6208" spans="3:3" x14ac:dyDescent="0.2">
      <c r="C6208" s="2"/>
    </row>
    <row r="6209" spans="3:3" x14ac:dyDescent="0.2">
      <c r="C6209" s="2"/>
    </row>
    <row r="6210" spans="3:3" x14ac:dyDescent="0.2">
      <c r="C6210" s="2"/>
    </row>
    <row r="6211" spans="3:3" x14ac:dyDescent="0.2">
      <c r="C6211" s="2"/>
    </row>
    <row r="6212" spans="3:3" x14ac:dyDescent="0.2">
      <c r="C6212" s="2"/>
    </row>
    <row r="6213" spans="3:3" x14ac:dyDescent="0.2">
      <c r="C6213" s="2"/>
    </row>
    <row r="6214" spans="3:3" x14ac:dyDescent="0.2">
      <c r="C6214" s="2"/>
    </row>
    <row r="6215" spans="3:3" x14ac:dyDescent="0.2">
      <c r="C6215" s="2"/>
    </row>
    <row r="6216" spans="3:3" x14ac:dyDescent="0.2">
      <c r="C6216" s="2"/>
    </row>
    <row r="6217" spans="3:3" x14ac:dyDescent="0.2">
      <c r="C6217" s="2"/>
    </row>
    <row r="6218" spans="3:3" x14ac:dyDescent="0.2">
      <c r="C6218" s="2"/>
    </row>
    <row r="6219" spans="3:3" x14ac:dyDescent="0.2">
      <c r="C6219" s="2"/>
    </row>
    <row r="6220" spans="3:3" x14ac:dyDescent="0.2">
      <c r="C6220" s="2"/>
    </row>
    <row r="6221" spans="3:3" x14ac:dyDescent="0.2">
      <c r="C6221" s="2"/>
    </row>
    <row r="6222" spans="3:3" x14ac:dyDescent="0.2">
      <c r="C6222" s="2"/>
    </row>
    <row r="6223" spans="3:3" x14ac:dyDescent="0.2">
      <c r="C6223" s="2"/>
    </row>
    <row r="6224" spans="3:3" x14ac:dyDescent="0.2">
      <c r="C6224" s="2"/>
    </row>
    <row r="6225" spans="3:3" x14ac:dyDescent="0.2">
      <c r="C6225" s="2"/>
    </row>
    <row r="6226" spans="3:3" x14ac:dyDescent="0.2">
      <c r="C6226" s="2"/>
    </row>
    <row r="6227" spans="3:3" x14ac:dyDescent="0.2">
      <c r="C6227" s="2"/>
    </row>
    <row r="6228" spans="3:3" x14ac:dyDescent="0.2">
      <c r="C6228" s="2"/>
    </row>
    <row r="6229" spans="3:3" x14ac:dyDescent="0.2">
      <c r="C6229" s="2"/>
    </row>
    <row r="6230" spans="3:3" x14ac:dyDescent="0.2">
      <c r="C6230" s="2"/>
    </row>
    <row r="6231" spans="3:3" x14ac:dyDescent="0.2">
      <c r="C6231" s="2"/>
    </row>
    <row r="6232" spans="3:3" x14ac:dyDescent="0.2">
      <c r="C6232" s="2"/>
    </row>
    <row r="6233" spans="3:3" x14ac:dyDescent="0.2">
      <c r="C6233" s="2"/>
    </row>
    <row r="6234" spans="3:3" x14ac:dyDescent="0.2">
      <c r="C6234" s="2"/>
    </row>
    <row r="6235" spans="3:3" x14ac:dyDescent="0.2">
      <c r="C6235" s="2"/>
    </row>
    <row r="6236" spans="3:3" x14ac:dyDescent="0.2">
      <c r="C6236" s="2"/>
    </row>
    <row r="6237" spans="3:3" x14ac:dyDescent="0.2">
      <c r="C6237" s="2"/>
    </row>
    <row r="6238" spans="3:3" x14ac:dyDescent="0.2">
      <c r="C6238" s="2"/>
    </row>
    <row r="6239" spans="3:3" x14ac:dyDescent="0.2">
      <c r="C6239" s="2"/>
    </row>
    <row r="6240" spans="3:3" x14ac:dyDescent="0.2">
      <c r="C6240" s="2"/>
    </row>
    <row r="6241" spans="3:3" x14ac:dyDescent="0.2">
      <c r="C6241" s="2"/>
    </row>
    <row r="6242" spans="3:3" x14ac:dyDescent="0.2">
      <c r="C6242" s="2"/>
    </row>
    <row r="6243" spans="3:3" x14ac:dyDescent="0.2">
      <c r="C6243" s="2"/>
    </row>
    <row r="6244" spans="3:3" x14ac:dyDescent="0.2">
      <c r="C6244" s="2"/>
    </row>
    <row r="6245" spans="3:3" x14ac:dyDescent="0.2">
      <c r="C6245" s="2"/>
    </row>
    <row r="6246" spans="3:3" x14ac:dyDescent="0.2">
      <c r="C6246" s="2"/>
    </row>
    <row r="6247" spans="3:3" x14ac:dyDescent="0.2">
      <c r="C6247" s="2"/>
    </row>
    <row r="6248" spans="3:3" x14ac:dyDescent="0.2">
      <c r="C6248" s="2"/>
    </row>
    <row r="6249" spans="3:3" x14ac:dyDescent="0.2">
      <c r="C6249" s="2"/>
    </row>
    <row r="6250" spans="3:3" x14ac:dyDescent="0.2">
      <c r="C6250" s="2"/>
    </row>
    <row r="6251" spans="3:3" x14ac:dyDescent="0.2">
      <c r="C6251" s="2"/>
    </row>
    <row r="6252" spans="3:3" x14ac:dyDescent="0.2">
      <c r="C6252" s="2"/>
    </row>
    <row r="6253" spans="3:3" x14ac:dyDescent="0.2">
      <c r="C6253" s="2"/>
    </row>
    <row r="6254" spans="3:3" x14ac:dyDescent="0.2">
      <c r="C6254" s="2"/>
    </row>
    <row r="6255" spans="3:3" x14ac:dyDescent="0.2">
      <c r="C6255" s="2"/>
    </row>
    <row r="6256" spans="3:3" x14ac:dyDescent="0.2">
      <c r="C6256" s="2"/>
    </row>
    <row r="6257" spans="3:3" x14ac:dyDescent="0.2">
      <c r="C6257" s="2"/>
    </row>
    <row r="6258" spans="3:3" x14ac:dyDescent="0.2">
      <c r="C6258" s="2"/>
    </row>
    <row r="6259" spans="3:3" x14ac:dyDescent="0.2">
      <c r="C6259" s="2"/>
    </row>
    <row r="6260" spans="3:3" x14ac:dyDescent="0.2">
      <c r="C6260" s="2"/>
    </row>
    <row r="6261" spans="3:3" x14ac:dyDescent="0.2">
      <c r="C6261" s="2"/>
    </row>
    <row r="6262" spans="3:3" x14ac:dyDescent="0.2">
      <c r="C6262" s="2"/>
    </row>
    <row r="6263" spans="3:3" x14ac:dyDescent="0.2">
      <c r="C6263" s="2"/>
    </row>
    <row r="6264" spans="3:3" x14ac:dyDescent="0.2">
      <c r="C6264" s="2"/>
    </row>
    <row r="6265" spans="3:3" x14ac:dyDescent="0.2">
      <c r="C6265" s="2"/>
    </row>
    <row r="6266" spans="3:3" x14ac:dyDescent="0.2">
      <c r="C6266" s="2"/>
    </row>
    <row r="6267" spans="3:3" x14ac:dyDescent="0.2">
      <c r="C6267" s="2"/>
    </row>
    <row r="6268" spans="3:3" x14ac:dyDescent="0.2">
      <c r="C6268" s="2"/>
    </row>
    <row r="6269" spans="3:3" x14ac:dyDescent="0.2">
      <c r="C6269" s="2"/>
    </row>
    <row r="6270" spans="3:3" x14ac:dyDescent="0.2">
      <c r="C6270" s="2"/>
    </row>
    <row r="6271" spans="3:3" x14ac:dyDescent="0.2">
      <c r="C6271" s="2"/>
    </row>
    <row r="6272" spans="3:3" x14ac:dyDescent="0.2">
      <c r="C6272" s="2"/>
    </row>
    <row r="6273" spans="3:3" x14ac:dyDescent="0.2">
      <c r="C6273" s="2"/>
    </row>
    <row r="6274" spans="3:3" x14ac:dyDescent="0.2">
      <c r="C6274" s="2"/>
    </row>
    <row r="6275" spans="3:3" x14ac:dyDescent="0.2">
      <c r="C6275" s="2"/>
    </row>
    <row r="6276" spans="3:3" x14ac:dyDescent="0.2">
      <c r="C6276" s="2"/>
    </row>
    <row r="6277" spans="3:3" x14ac:dyDescent="0.2">
      <c r="C6277" s="2"/>
    </row>
    <row r="6278" spans="3:3" x14ac:dyDescent="0.2">
      <c r="C6278" s="2"/>
    </row>
    <row r="6279" spans="3:3" x14ac:dyDescent="0.2">
      <c r="C6279" s="2"/>
    </row>
    <row r="6280" spans="3:3" x14ac:dyDescent="0.2">
      <c r="C6280" s="2"/>
    </row>
    <row r="6281" spans="3:3" x14ac:dyDescent="0.2">
      <c r="C6281" s="2"/>
    </row>
    <row r="6282" spans="3:3" x14ac:dyDescent="0.2">
      <c r="C6282" s="2"/>
    </row>
    <row r="6283" spans="3:3" x14ac:dyDescent="0.2">
      <c r="C6283" s="2"/>
    </row>
    <row r="6284" spans="3:3" x14ac:dyDescent="0.2">
      <c r="C6284" s="2"/>
    </row>
    <row r="6285" spans="3:3" x14ac:dyDescent="0.2">
      <c r="C6285" s="2"/>
    </row>
    <row r="6286" spans="3:3" x14ac:dyDescent="0.2">
      <c r="C6286" s="2"/>
    </row>
    <row r="6287" spans="3:3" x14ac:dyDescent="0.2">
      <c r="C6287" s="2"/>
    </row>
    <row r="6288" spans="3:3" x14ac:dyDescent="0.2">
      <c r="C6288" s="2"/>
    </row>
    <row r="6289" spans="3:3" x14ac:dyDescent="0.2">
      <c r="C6289" s="2"/>
    </row>
    <row r="6290" spans="3:3" x14ac:dyDescent="0.2">
      <c r="C6290" s="2"/>
    </row>
    <row r="6291" spans="3:3" x14ac:dyDescent="0.2">
      <c r="C6291" s="2"/>
    </row>
    <row r="6292" spans="3:3" x14ac:dyDescent="0.2">
      <c r="C6292" s="2"/>
    </row>
    <row r="6293" spans="3:3" x14ac:dyDescent="0.2">
      <c r="C6293" s="2"/>
    </row>
    <row r="6294" spans="3:3" x14ac:dyDescent="0.2">
      <c r="C6294" s="2"/>
    </row>
    <row r="6295" spans="3:3" x14ac:dyDescent="0.2">
      <c r="C6295" s="2"/>
    </row>
    <row r="6296" spans="3:3" x14ac:dyDescent="0.2">
      <c r="C6296" s="2"/>
    </row>
    <row r="6297" spans="3:3" x14ac:dyDescent="0.2">
      <c r="C6297" s="2"/>
    </row>
    <row r="6298" spans="3:3" x14ac:dyDescent="0.2">
      <c r="C6298" s="2"/>
    </row>
    <row r="6299" spans="3:3" x14ac:dyDescent="0.2">
      <c r="C6299" s="2"/>
    </row>
    <row r="6300" spans="3:3" x14ac:dyDescent="0.2">
      <c r="C6300" s="2"/>
    </row>
    <row r="6301" spans="3:3" x14ac:dyDescent="0.2">
      <c r="C6301" s="2"/>
    </row>
    <row r="6302" spans="3:3" x14ac:dyDescent="0.2">
      <c r="C6302" s="2"/>
    </row>
    <row r="6303" spans="3:3" x14ac:dyDescent="0.2">
      <c r="C6303" s="2"/>
    </row>
    <row r="6304" spans="3:3" x14ac:dyDescent="0.2">
      <c r="C6304" s="2"/>
    </row>
    <row r="6305" spans="3:3" x14ac:dyDescent="0.2">
      <c r="C6305" s="2"/>
    </row>
    <row r="6306" spans="3:3" x14ac:dyDescent="0.2">
      <c r="C6306" s="2"/>
    </row>
    <row r="6307" spans="3:3" x14ac:dyDescent="0.2">
      <c r="C6307" s="2"/>
    </row>
    <row r="6308" spans="3:3" x14ac:dyDescent="0.2">
      <c r="C6308" s="2"/>
    </row>
    <row r="6309" spans="3:3" x14ac:dyDescent="0.2">
      <c r="C6309" s="2"/>
    </row>
    <row r="6310" spans="3:3" x14ac:dyDescent="0.2">
      <c r="C6310" s="2"/>
    </row>
    <row r="6311" spans="3:3" x14ac:dyDescent="0.2">
      <c r="C6311" s="2"/>
    </row>
    <row r="6312" spans="3:3" x14ac:dyDescent="0.2">
      <c r="C6312" s="2"/>
    </row>
    <row r="6313" spans="3:3" x14ac:dyDescent="0.2">
      <c r="C6313" s="2"/>
    </row>
    <row r="6314" spans="3:3" x14ac:dyDescent="0.2">
      <c r="C6314" s="2"/>
    </row>
    <row r="6315" spans="3:3" x14ac:dyDescent="0.2">
      <c r="C6315" s="2"/>
    </row>
    <row r="6316" spans="3:3" x14ac:dyDescent="0.2">
      <c r="C6316" s="2"/>
    </row>
    <row r="6317" spans="3:3" x14ac:dyDescent="0.2">
      <c r="C6317" s="2"/>
    </row>
    <row r="6318" spans="3:3" x14ac:dyDescent="0.2">
      <c r="C6318" s="2"/>
    </row>
    <row r="6319" spans="3:3" x14ac:dyDescent="0.2">
      <c r="C6319" s="2"/>
    </row>
    <row r="6320" spans="3:3" x14ac:dyDescent="0.2">
      <c r="C6320" s="2"/>
    </row>
    <row r="6321" spans="3:3" x14ac:dyDescent="0.2">
      <c r="C6321" s="2"/>
    </row>
    <row r="6322" spans="3:3" x14ac:dyDescent="0.2">
      <c r="C6322" s="2"/>
    </row>
    <row r="6323" spans="3:3" x14ac:dyDescent="0.2">
      <c r="C6323" s="2"/>
    </row>
    <row r="6324" spans="3:3" x14ac:dyDescent="0.2">
      <c r="C6324" s="2"/>
    </row>
    <row r="6325" spans="3:3" x14ac:dyDescent="0.2">
      <c r="C6325" s="2"/>
    </row>
    <row r="6326" spans="3:3" x14ac:dyDescent="0.2">
      <c r="C6326" s="2"/>
    </row>
    <row r="6327" spans="3:3" x14ac:dyDescent="0.2">
      <c r="C6327" s="2"/>
    </row>
    <row r="6328" spans="3:3" x14ac:dyDescent="0.2">
      <c r="C6328" s="2"/>
    </row>
    <row r="6329" spans="3:3" x14ac:dyDescent="0.2">
      <c r="C6329" s="2"/>
    </row>
    <row r="6330" spans="3:3" x14ac:dyDescent="0.2">
      <c r="C6330" s="2"/>
    </row>
    <row r="6331" spans="3:3" x14ac:dyDescent="0.2">
      <c r="C6331" s="2"/>
    </row>
    <row r="6332" spans="3:3" x14ac:dyDescent="0.2">
      <c r="C6332" s="2"/>
    </row>
    <row r="6333" spans="3:3" x14ac:dyDescent="0.2">
      <c r="C6333" s="2"/>
    </row>
    <row r="6334" spans="3:3" x14ac:dyDescent="0.2">
      <c r="C6334" s="2"/>
    </row>
    <row r="6335" spans="3:3" x14ac:dyDescent="0.2">
      <c r="C6335" s="2"/>
    </row>
    <row r="6336" spans="3:3" x14ac:dyDescent="0.2">
      <c r="C6336" s="2"/>
    </row>
    <row r="6337" spans="3:3" x14ac:dyDescent="0.2">
      <c r="C6337" s="2"/>
    </row>
    <row r="6338" spans="3:3" x14ac:dyDescent="0.2">
      <c r="C6338" s="2"/>
    </row>
    <row r="6339" spans="3:3" x14ac:dyDescent="0.2">
      <c r="C6339" s="2"/>
    </row>
    <row r="6340" spans="3:3" x14ac:dyDescent="0.2">
      <c r="C6340" s="2"/>
    </row>
    <row r="6341" spans="3:3" x14ac:dyDescent="0.2">
      <c r="C6341" s="2"/>
    </row>
    <row r="6342" spans="3:3" x14ac:dyDescent="0.2">
      <c r="C6342" s="2"/>
    </row>
    <row r="6343" spans="3:3" x14ac:dyDescent="0.2">
      <c r="C6343" s="2"/>
    </row>
    <row r="6344" spans="3:3" x14ac:dyDescent="0.2">
      <c r="C6344" s="2"/>
    </row>
    <row r="6345" spans="3:3" x14ac:dyDescent="0.2">
      <c r="C6345" s="2"/>
    </row>
    <row r="6346" spans="3:3" x14ac:dyDescent="0.2">
      <c r="C6346" s="2"/>
    </row>
    <row r="6347" spans="3:3" x14ac:dyDescent="0.2">
      <c r="C6347" s="2"/>
    </row>
    <row r="6348" spans="3:3" x14ac:dyDescent="0.2">
      <c r="C6348" s="2"/>
    </row>
    <row r="6349" spans="3:3" x14ac:dyDescent="0.2">
      <c r="C6349" s="2"/>
    </row>
    <row r="6350" spans="3:3" x14ac:dyDescent="0.2">
      <c r="C6350" s="2"/>
    </row>
    <row r="6351" spans="3:3" x14ac:dyDescent="0.2">
      <c r="C6351" s="2"/>
    </row>
    <row r="6352" spans="3:3" x14ac:dyDescent="0.2">
      <c r="C6352" s="2"/>
    </row>
    <row r="6353" spans="3:3" x14ac:dyDescent="0.2">
      <c r="C6353" s="2"/>
    </row>
    <row r="6354" spans="3:3" x14ac:dyDescent="0.2">
      <c r="C6354" s="2"/>
    </row>
    <row r="6355" spans="3:3" x14ac:dyDescent="0.2">
      <c r="C6355" s="2"/>
    </row>
    <row r="6356" spans="3:3" x14ac:dyDescent="0.2">
      <c r="C6356" s="2"/>
    </row>
    <row r="6357" spans="3:3" x14ac:dyDescent="0.2">
      <c r="C6357" s="2"/>
    </row>
    <row r="6358" spans="3:3" x14ac:dyDescent="0.2">
      <c r="C6358" s="2"/>
    </row>
    <row r="6359" spans="3:3" x14ac:dyDescent="0.2">
      <c r="C6359" s="2"/>
    </row>
    <row r="6360" spans="3:3" x14ac:dyDescent="0.2">
      <c r="C6360" s="2"/>
    </row>
    <row r="6361" spans="3:3" x14ac:dyDescent="0.2">
      <c r="C6361" s="2"/>
    </row>
    <row r="6362" spans="3:3" x14ac:dyDescent="0.2">
      <c r="C6362" s="2"/>
    </row>
    <row r="6363" spans="3:3" x14ac:dyDescent="0.2">
      <c r="C6363" s="2"/>
    </row>
    <row r="6364" spans="3:3" x14ac:dyDescent="0.2">
      <c r="C6364" s="2"/>
    </row>
    <row r="6365" spans="3:3" x14ac:dyDescent="0.2">
      <c r="C6365" s="2"/>
    </row>
    <row r="6366" spans="3:3" x14ac:dyDescent="0.2">
      <c r="C6366" s="2"/>
    </row>
    <row r="6367" spans="3:3" x14ac:dyDescent="0.2">
      <c r="C6367" s="2"/>
    </row>
    <row r="6368" spans="3:3" x14ac:dyDescent="0.2">
      <c r="C6368" s="2"/>
    </row>
    <row r="6369" spans="3:3" x14ac:dyDescent="0.2">
      <c r="C6369" s="2"/>
    </row>
    <row r="6370" spans="3:3" x14ac:dyDescent="0.2">
      <c r="C6370" s="2"/>
    </row>
    <row r="6371" spans="3:3" x14ac:dyDescent="0.2">
      <c r="C6371" s="2"/>
    </row>
    <row r="6372" spans="3:3" x14ac:dyDescent="0.2">
      <c r="C6372" s="2"/>
    </row>
    <row r="6373" spans="3:3" x14ac:dyDescent="0.2">
      <c r="C6373" s="2"/>
    </row>
    <row r="6374" spans="3:3" x14ac:dyDescent="0.2">
      <c r="C6374" s="2"/>
    </row>
    <row r="6375" spans="3:3" x14ac:dyDescent="0.2">
      <c r="C6375" s="2"/>
    </row>
    <row r="6376" spans="3:3" x14ac:dyDescent="0.2">
      <c r="C6376" s="2"/>
    </row>
    <row r="6377" spans="3:3" x14ac:dyDescent="0.2">
      <c r="C6377" s="2"/>
    </row>
    <row r="6378" spans="3:3" x14ac:dyDescent="0.2">
      <c r="C6378" s="2"/>
    </row>
    <row r="6379" spans="3:3" x14ac:dyDescent="0.2">
      <c r="C6379" s="2"/>
    </row>
    <row r="6380" spans="3:3" x14ac:dyDescent="0.2">
      <c r="C6380" s="2"/>
    </row>
    <row r="6381" spans="3:3" x14ac:dyDescent="0.2">
      <c r="C6381" s="2"/>
    </row>
    <row r="6382" spans="3:3" x14ac:dyDescent="0.2">
      <c r="C6382" s="2"/>
    </row>
    <row r="6383" spans="3:3" x14ac:dyDescent="0.2">
      <c r="C6383" s="2"/>
    </row>
    <row r="6384" spans="3:3" x14ac:dyDescent="0.2">
      <c r="C6384" s="2"/>
    </row>
    <row r="6385" spans="3:3" x14ac:dyDescent="0.2">
      <c r="C6385" s="2"/>
    </row>
    <row r="6386" spans="3:3" x14ac:dyDescent="0.2">
      <c r="C6386" s="2"/>
    </row>
    <row r="6387" spans="3:3" x14ac:dyDescent="0.2">
      <c r="C6387" s="2"/>
    </row>
    <row r="6388" spans="3:3" x14ac:dyDescent="0.2">
      <c r="C6388" s="2"/>
    </row>
    <row r="6389" spans="3:3" x14ac:dyDescent="0.2">
      <c r="C6389" s="2"/>
    </row>
    <row r="6390" spans="3:3" x14ac:dyDescent="0.2">
      <c r="C6390" s="2"/>
    </row>
    <row r="6391" spans="3:3" x14ac:dyDescent="0.2">
      <c r="C6391" s="2"/>
    </row>
    <row r="6392" spans="3:3" x14ac:dyDescent="0.2">
      <c r="C6392" s="2"/>
    </row>
    <row r="6393" spans="3:3" x14ac:dyDescent="0.2">
      <c r="C6393" s="2"/>
    </row>
    <row r="6394" spans="3:3" x14ac:dyDescent="0.2">
      <c r="C6394" s="2"/>
    </row>
    <row r="6395" spans="3:3" x14ac:dyDescent="0.2">
      <c r="C6395" s="2"/>
    </row>
    <row r="6396" spans="3:3" x14ac:dyDescent="0.2">
      <c r="C6396" s="2"/>
    </row>
    <row r="6397" spans="3:3" x14ac:dyDescent="0.2">
      <c r="C6397" s="2"/>
    </row>
    <row r="6398" spans="3:3" x14ac:dyDescent="0.2">
      <c r="C6398" s="2"/>
    </row>
    <row r="6399" spans="3:3" x14ac:dyDescent="0.2">
      <c r="C6399" s="2"/>
    </row>
    <row r="6400" spans="3:3" x14ac:dyDescent="0.2">
      <c r="C6400" s="2"/>
    </row>
    <row r="6401" spans="3:3" x14ac:dyDescent="0.2">
      <c r="C6401" s="2"/>
    </row>
    <row r="6402" spans="3:3" x14ac:dyDescent="0.2">
      <c r="C6402" s="2"/>
    </row>
    <row r="6403" spans="3:3" x14ac:dyDescent="0.2">
      <c r="C6403" s="2"/>
    </row>
    <row r="6404" spans="3:3" x14ac:dyDescent="0.2">
      <c r="C6404" s="2"/>
    </row>
    <row r="6405" spans="3:3" x14ac:dyDescent="0.2">
      <c r="C6405" s="2"/>
    </row>
    <row r="6406" spans="3:3" x14ac:dyDescent="0.2">
      <c r="C6406" s="2"/>
    </row>
    <row r="6407" spans="3:3" x14ac:dyDescent="0.2">
      <c r="C6407" s="2"/>
    </row>
    <row r="6408" spans="3:3" x14ac:dyDescent="0.2">
      <c r="C6408" s="2"/>
    </row>
    <row r="6409" spans="3:3" x14ac:dyDescent="0.2">
      <c r="C6409" s="2"/>
    </row>
    <row r="6410" spans="3:3" x14ac:dyDescent="0.2">
      <c r="C6410" s="2"/>
    </row>
    <row r="6411" spans="3:3" x14ac:dyDescent="0.2">
      <c r="C6411" s="2"/>
    </row>
    <row r="6412" spans="3:3" x14ac:dyDescent="0.2">
      <c r="C6412" s="2"/>
    </row>
    <row r="6413" spans="3:3" x14ac:dyDescent="0.2">
      <c r="C6413" s="2"/>
    </row>
    <row r="6414" spans="3:3" x14ac:dyDescent="0.2">
      <c r="C6414" s="2"/>
    </row>
    <row r="6415" spans="3:3" x14ac:dyDescent="0.2">
      <c r="C6415" s="2"/>
    </row>
    <row r="6416" spans="3:3" x14ac:dyDescent="0.2">
      <c r="C6416" s="2"/>
    </row>
    <row r="6417" spans="3:3" x14ac:dyDescent="0.2">
      <c r="C6417" s="2"/>
    </row>
    <row r="6418" spans="3:3" x14ac:dyDescent="0.2">
      <c r="C6418" s="2"/>
    </row>
    <row r="6419" spans="3:3" x14ac:dyDescent="0.2">
      <c r="C6419" s="2"/>
    </row>
    <row r="6420" spans="3:3" x14ac:dyDescent="0.2">
      <c r="C6420" s="2"/>
    </row>
    <row r="6421" spans="3:3" x14ac:dyDescent="0.2">
      <c r="C6421" s="2"/>
    </row>
    <row r="6422" spans="3:3" x14ac:dyDescent="0.2">
      <c r="C6422" s="2"/>
    </row>
    <row r="6423" spans="3:3" x14ac:dyDescent="0.2">
      <c r="C6423" s="2"/>
    </row>
    <row r="6424" spans="3:3" x14ac:dyDescent="0.2">
      <c r="C6424" s="2"/>
    </row>
    <row r="6425" spans="3:3" x14ac:dyDescent="0.2">
      <c r="C6425" s="2"/>
    </row>
    <row r="6426" spans="3:3" x14ac:dyDescent="0.2">
      <c r="C6426" s="2"/>
    </row>
    <row r="6427" spans="3:3" x14ac:dyDescent="0.2">
      <c r="C6427" s="2"/>
    </row>
    <row r="6428" spans="3:3" x14ac:dyDescent="0.2">
      <c r="C6428" s="2"/>
    </row>
    <row r="6429" spans="3:3" x14ac:dyDescent="0.2">
      <c r="C6429" s="2"/>
    </row>
    <row r="6430" spans="3:3" x14ac:dyDescent="0.2">
      <c r="C6430" s="2"/>
    </row>
    <row r="6431" spans="3:3" x14ac:dyDescent="0.2">
      <c r="C6431" s="2"/>
    </row>
    <row r="6432" spans="3:3" x14ac:dyDescent="0.2">
      <c r="C6432" s="2"/>
    </row>
    <row r="6433" spans="3:3" x14ac:dyDescent="0.2">
      <c r="C6433" s="2"/>
    </row>
    <row r="6434" spans="3:3" x14ac:dyDescent="0.2">
      <c r="C6434" s="2"/>
    </row>
    <row r="6435" spans="3:3" x14ac:dyDescent="0.2">
      <c r="C6435" s="2"/>
    </row>
    <row r="6436" spans="3:3" x14ac:dyDescent="0.2">
      <c r="C6436" s="2"/>
    </row>
    <row r="6437" spans="3:3" x14ac:dyDescent="0.2">
      <c r="C6437" s="2"/>
    </row>
    <row r="6438" spans="3:3" x14ac:dyDescent="0.2">
      <c r="C6438" s="2"/>
    </row>
    <row r="6439" spans="3:3" x14ac:dyDescent="0.2">
      <c r="C6439" s="2"/>
    </row>
    <row r="6440" spans="3:3" x14ac:dyDescent="0.2">
      <c r="C6440" s="2"/>
    </row>
    <row r="6441" spans="3:3" x14ac:dyDescent="0.2">
      <c r="C6441" s="2"/>
    </row>
    <row r="6442" spans="3:3" x14ac:dyDescent="0.2">
      <c r="C6442" s="2"/>
    </row>
    <row r="6443" spans="3:3" x14ac:dyDescent="0.2">
      <c r="C6443" s="2"/>
    </row>
    <row r="6444" spans="3:3" x14ac:dyDescent="0.2">
      <c r="C6444" s="2"/>
    </row>
    <row r="6445" spans="3:3" x14ac:dyDescent="0.2">
      <c r="C6445" s="2"/>
    </row>
    <row r="6446" spans="3:3" x14ac:dyDescent="0.2">
      <c r="C6446" s="2"/>
    </row>
    <row r="6447" spans="3:3" x14ac:dyDescent="0.2">
      <c r="C6447" s="2"/>
    </row>
    <row r="6448" spans="3:3" x14ac:dyDescent="0.2">
      <c r="C6448" s="2"/>
    </row>
    <row r="6449" spans="3:3" x14ac:dyDescent="0.2">
      <c r="C6449" s="2"/>
    </row>
    <row r="6450" spans="3:3" x14ac:dyDescent="0.2">
      <c r="C6450" s="2"/>
    </row>
    <row r="6451" spans="3:3" x14ac:dyDescent="0.2">
      <c r="C6451" s="2"/>
    </row>
    <row r="6452" spans="3:3" x14ac:dyDescent="0.2">
      <c r="C6452" s="2"/>
    </row>
    <row r="6453" spans="3:3" x14ac:dyDescent="0.2">
      <c r="C6453" s="2"/>
    </row>
    <row r="6454" spans="3:3" x14ac:dyDescent="0.2">
      <c r="C6454" s="2"/>
    </row>
    <row r="6455" spans="3:3" x14ac:dyDescent="0.2">
      <c r="C6455" s="2"/>
    </row>
    <row r="6456" spans="3:3" x14ac:dyDescent="0.2">
      <c r="C6456" s="2"/>
    </row>
    <row r="6457" spans="3:3" x14ac:dyDescent="0.2">
      <c r="C6457" s="2"/>
    </row>
    <row r="6458" spans="3:3" x14ac:dyDescent="0.2">
      <c r="C6458" s="2"/>
    </row>
    <row r="6459" spans="3:3" x14ac:dyDescent="0.2">
      <c r="C6459" s="2"/>
    </row>
    <row r="6460" spans="3:3" x14ac:dyDescent="0.2">
      <c r="C6460" s="2"/>
    </row>
    <row r="6461" spans="3:3" x14ac:dyDescent="0.2">
      <c r="C6461" s="2"/>
    </row>
    <row r="6462" spans="3:3" x14ac:dyDescent="0.2">
      <c r="C6462" s="2"/>
    </row>
    <row r="6463" spans="3:3" x14ac:dyDescent="0.2">
      <c r="C6463" s="2"/>
    </row>
    <row r="6464" spans="3:3" x14ac:dyDescent="0.2">
      <c r="C6464" s="2"/>
    </row>
    <row r="6465" spans="3:3" x14ac:dyDescent="0.2">
      <c r="C6465" s="2"/>
    </row>
    <row r="6466" spans="3:3" x14ac:dyDescent="0.2">
      <c r="C6466" s="2"/>
    </row>
    <row r="6467" spans="3:3" x14ac:dyDescent="0.2">
      <c r="C6467" s="2"/>
    </row>
    <row r="6468" spans="3:3" x14ac:dyDescent="0.2">
      <c r="C6468" s="2"/>
    </row>
    <row r="6469" spans="3:3" x14ac:dyDescent="0.2">
      <c r="C6469" s="2"/>
    </row>
    <row r="6470" spans="3:3" x14ac:dyDescent="0.2">
      <c r="C6470" s="2"/>
    </row>
    <row r="6471" spans="3:3" x14ac:dyDescent="0.2">
      <c r="C6471" s="2"/>
    </row>
    <row r="6472" spans="3:3" x14ac:dyDescent="0.2">
      <c r="C6472" s="2"/>
    </row>
    <row r="6473" spans="3:3" x14ac:dyDescent="0.2">
      <c r="C6473" s="2"/>
    </row>
    <row r="6474" spans="3:3" x14ac:dyDescent="0.2">
      <c r="C6474" s="2"/>
    </row>
    <row r="6475" spans="3:3" x14ac:dyDescent="0.2">
      <c r="C6475" s="2"/>
    </row>
    <row r="6476" spans="3:3" x14ac:dyDescent="0.2">
      <c r="C6476" s="2"/>
    </row>
    <row r="6477" spans="3:3" x14ac:dyDescent="0.2">
      <c r="C6477" s="2"/>
    </row>
    <row r="6478" spans="3:3" x14ac:dyDescent="0.2">
      <c r="C6478" s="2"/>
    </row>
    <row r="6479" spans="3:3" x14ac:dyDescent="0.2">
      <c r="C6479" s="2"/>
    </row>
    <row r="6480" spans="3:3" x14ac:dyDescent="0.2">
      <c r="C6480" s="2"/>
    </row>
    <row r="6481" spans="3:3" x14ac:dyDescent="0.2">
      <c r="C6481" s="2"/>
    </row>
    <row r="6482" spans="3:3" x14ac:dyDescent="0.2">
      <c r="C6482" s="2"/>
    </row>
    <row r="6483" spans="3:3" x14ac:dyDescent="0.2">
      <c r="C6483" s="2"/>
    </row>
    <row r="6484" spans="3:3" x14ac:dyDescent="0.2">
      <c r="C6484" s="2"/>
    </row>
    <row r="6485" spans="3:3" x14ac:dyDescent="0.2">
      <c r="C6485" s="2"/>
    </row>
    <row r="6486" spans="3:3" x14ac:dyDescent="0.2">
      <c r="C6486" s="2"/>
    </row>
    <row r="6487" spans="3:3" x14ac:dyDescent="0.2">
      <c r="C6487" s="2"/>
    </row>
    <row r="6488" spans="3:3" x14ac:dyDescent="0.2">
      <c r="C6488" s="2"/>
    </row>
    <row r="6489" spans="3:3" x14ac:dyDescent="0.2">
      <c r="C6489" s="2"/>
    </row>
    <row r="6490" spans="3:3" x14ac:dyDescent="0.2">
      <c r="C6490" s="2"/>
    </row>
    <row r="6491" spans="3:3" x14ac:dyDescent="0.2">
      <c r="C6491" s="2"/>
    </row>
    <row r="6492" spans="3:3" x14ac:dyDescent="0.2">
      <c r="C6492" s="2"/>
    </row>
    <row r="6493" spans="3:3" x14ac:dyDescent="0.2">
      <c r="C6493" s="2"/>
    </row>
    <row r="6494" spans="3:3" x14ac:dyDescent="0.2">
      <c r="C6494" s="2"/>
    </row>
    <row r="6495" spans="3:3" x14ac:dyDescent="0.2">
      <c r="C6495" s="2"/>
    </row>
    <row r="6496" spans="3:3" x14ac:dyDescent="0.2">
      <c r="C6496" s="2"/>
    </row>
    <row r="6497" spans="3:3" x14ac:dyDescent="0.2">
      <c r="C6497" s="2"/>
    </row>
    <row r="6498" spans="3:3" x14ac:dyDescent="0.2">
      <c r="C6498" s="2"/>
    </row>
    <row r="6499" spans="3:3" x14ac:dyDescent="0.2">
      <c r="C6499" s="2"/>
    </row>
    <row r="6500" spans="3:3" x14ac:dyDescent="0.2">
      <c r="C6500" s="2"/>
    </row>
    <row r="6501" spans="3:3" x14ac:dyDescent="0.2">
      <c r="C6501" s="2"/>
    </row>
    <row r="6502" spans="3:3" x14ac:dyDescent="0.2">
      <c r="C6502" s="2"/>
    </row>
    <row r="6503" spans="3:3" x14ac:dyDescent="0.2">
      <c r="C6503" s="2"/>
    </row>
    <row r="6504" spans="3:3" x14ac:dyDescent="0.2">
      <c r="C6504" s="2"/>
    </row>
    <row r="6505" spans="3:3" x14ac:dyDescent="0.2">
      <c r="C6505" s="2"/>
    </row>
    <row r="6506" spans="3:3" x14ac:dyDescent="0.2">
      <c r="C6506" s="2"/>
    </row>
    <row r="6507" spans="3:3" x14ac:dyDescent="0.2">
      <c r="C6507" s="2"/>
    </row>
    <row r="6508" spans="3:3" x14ac:dyDescent="0.2">
      <c r="C6508" s="2"/>
    </row>
    <row r="6509" spans="3:3" x14ac:dyDescent="0.2">
      <c r="C6509" s="2"/>
    </row>
    <row r="6510" spans="3:3" x14ac:dyDescent="0.2">
      <c r="C6510" s="2"/>
    </row>
    <row r="6511" spans="3:3" x14ac:dyDescent="0.2">
      <c r="C6511" s="2"/>
    </row>
    <row r="6512" spans="3:3" x14ac:dyDescent="0.2">
      <c r="C6512" s="2"/>
    </row>
    <row r="6513" spans="3:3" x14ac:dyDescent="0.2">
      <c r="C6513" s="2"/>
    </row>
    <row r="6514" spans="3:3" x14ac:dyDescent="0.2">
      <c r="C6514" s="2"/>
    </row>
    <row r="6515" spans="3:3" x14ac:dyDescent="0.2">
      <c r="C6515" s="2"/>
    </row>
    <row r="6516" spans="3:3" x14ac:dyDescent="0.2">
      <c r="C6516" s="2"/>
    </row>
    <row r="6517" spans="3:3" x14ac:dyDescent="0.2">
      <c r="C6517" s="2"/>
    </row>
    <row r="6518" spans="3:3" x14ac:dyDescent="0.2">
      <c r="C6518" s="2"/>
    </row>
    <row r="6519" spans="3:3" x14ac:dyDescent="0.2">
      <c r="C6519" s="2"/>
    </row>
    <row r="6520" spans="3:3" x14ac:dyDescent="0.2">
      <c r="C6520" s="2"/>
    </row>
    <row r="6521" spans="3:3" x14ac:dyDescent="0.2">
      <c r="C6521" s="2"/>
    </row>
    <row r="6522" spans="3:3" x14ac:dyDescent="0.2">
      <c r="C6522" s="2"/>
    </row>
    <row r="6523" spans="3:3" x14ac:dyDescent="0.2">
      <c r="C6523" s="2"/>
    </row>
    <row r="6524" spans="3:3" x14ac:dyDescent="0.2">
      <c r="C6524" s="2"/>
    </row>
    <row r="6525" spans="3:3" x14ac:dyDescent="0.2">
      <c r="C6525" s="2"/>
    </row>
    <row r="6526" spans="3:3" x14ac:dyDescent="0.2">
      <c r="C6526" s="2"/>
    </row>
    <row r="6527" spans="3:3" x14ac:dyDescent="0.2">
      <c r="C6527" s="2"/>
    </row>
    <row r="6528" spans="3:3" x14ac:dyDescent="0.2">
      <c r="C6528" s="2"/>
    </row>
    <row r="6529" spans="3:3" x14ac:dyDescent="0.2">
      <c r="C6529" s="2"/>
    </row>
    <row r="6530" spans="3:3" x14ac:dyDescent="0.2">
      <c r="C6530" s="2"/>
    </row>
    <row r="6531" spans="3:3" x14ac:dyDescent="0.2">
      <c r="C6531" s="2"/>
    </row>
    <row r="6532" spans="3:3" x14ac:dyDescent="0.2">
      <c r="C6532" s="2"/>
    </row>
    <row r="6533" spans="3:3" x14ac:dyDescent="0.2">
      <c r="C6533" s="2"/>
    </row>
    <row r="6534" spans="3:3" x14ac:dyDescent="0.2">
      <c r="C6534" s="2"/>
    </row>
    <row r="6535" spans="3:3" x14ac:dyDescent="0.2">
      <c r="C6535" s="2"/>
    </row>
    <row r="6536" spans="3:3" x14ac:dyDescent="0.2">
      <c r="C6536" s="2"/>
    </row>
    <row r="6537" spans="3:3" x14ac:dyDescent="0.2">
      <c r="C6537" s="2"/>
    </row>
    <row r="6538" spans="3:3" x14ac:dyDescent="0.2">
      <c r="C6538" s="2"/>
    </row>
    <row r="6539" spans="3:3" x14ac:dyDescent="0.2">
      <c r="C6539" s="2"/>
    </row>
    <row r="6540" spans="3:3" x14ac:dyDescent="0.2">
      <c r="C6540" s="2"/>
    </row>
    <row r="6541" spans="3:3" x14ac:dyDescent="0.2">
      <c r="C6541" s="2"/>
    </row>
    <row r="6542" spans="3:3" x14ac:dyDescent="0.2">
      <c r="C6542" s="2"/>
    </row>
    <row r="6543" spans="3:3" x14ac:dyDescent="0.2">
      <c r="C6543" s="2"/>
    </row>
    <row r="6544" spans="3:3" x14ac:dyDescent="0.2">
      <c r="C6544" s="2"/>
    </row>
    <row r="6545" spans="3:3" x14ac:dyDescent="0.2">
      <c r="C6545" s="2"/>
    </row>
    <row r="6546" spans="3:3" x14ac:dyDescent="0.2">
      <c r="C6546" s="2"/>
    </row>
    <row r="6547" spans="3:3" x14ac:dyDescent="0.2">
      <c r="C6547" s="2"/>
    </row>
    <row r="6548" spans="3:3" x14ac:dyDescent="0.2">
      <c r="C6548" s="2"/>
    </row>
    <row r="6549" spans="3:3" x14ac:dyDescent="0.2">
      <c r="C6549" s="2"/>
    </row>
    <row r="6550" spans="3:3" x14ac:dyDescent="0.2">
      <c r="C6550" s="2"/>
    </row>
    <row r="6551" spans="3:3" x14ac:dyDescent="0.2">
      <c r="C6551" s="2"/>
    </row>
    <row r="6552" spans="3:3" x14ac:dyDescent="0.2">
      <c r="C6552" s="2"/>
    </row>
    <row r="6553" spans="3:3" x14ac:dyDescent="0.2">
      <c r="C6553" s="2"/>
    </row>
    <row r="6554" spans="3:3" x14ac:dyDescent="0.2">
      <c r="C6554" s="2"/>
    </row>
    <row r="6555" spans="3:3" x14ac:dyDescent="0.2">
      <c r="C6555" s="2"/>
    </row>
    <row r="6556" spans="3:3" x14ac:dyDescent="0.2">
      <c r="C6556" s="2"/>
    </row>
    <row r="6557" spans="3:3" x14ac:dyDescent="0.2">
      <c r="C6557" s="2"/>
    </row>
    <row r="6558" spans="3:3" x14ac:dyDescent="0.2">
      <c r="C6558" s="2"/>
    </row>
    <row r="6559" spans="3:3" x14ac:dyDescent="0.2">
      <c r="C6559" s="2"/>
    </row>
    <row r="6560" spans="3:3" x14ac:dyDescent="0.2">
      <c r="C6560" s="2"/>
    </row>
    <row r="6561" spans="3:3" x14ac:dyDescent="0.2">
      <c r="C6561" s="2"/>
    </row>
    <row r="6562" spans="3:3" x14ac:dyDescent="0.2">
      <c r="C6562" s="2"/>
    </row>
    <row r="6563" spans="3:3" x14ac:dyDescent="0.2">
      <c r="C6563" s="2"/>
    </row>
    <row r="6564" spans="3:3" x14ac:dyDescent="0.2">
      <c r="C6564" s="2"/>
    </row>
    <row r="6565" spans="3:3" x14ac:dyDescent="0.2">
      <c r="C6565" s="2"/>
    </row>
    <row r="6566" spans="3:3" x14ac:dyDescent="0.2">
      <c r="C6566" s="2"/>
    </row>
    <row r="6567" spans="3:3" x14ac:dyDescent="0.2">
      <c r="C6567" s="2"/>
    </row>
    <row r="6568" spans="3:3" x14ac:dyDescent="0.2">
      <c r="C6568" s="2"/>
    </row>
    <row r="6569" spans="3:3" x14ac:dyDescent="0.2">
      <c r="C6569" s="2"/>
    </row>
    <row r="6570" spans="3:3" x14ac:dyDescent="0.2">
      <c r="C6570" s="2"/>
    </row>
    <row r="6571" spans="3:3" x14ac:dyDescent="0.2">
      <c r="C6571" s="2"/>
    </row>
    <row r="6572" spans="3:3" x14ac:dyDescent="0.2">
      <c r="C6572" s="2"/>
    </row>
    <row r="6573" spans="3:3" x14ac:dyDescent="0.2">
      <c r="C6573" s="2"/>
    </row>
    <row r="6574" spans="3:3" x14ac:dyDescent="0.2">
      <c r="C6574" s="2"/>
    </row>
    <row r="6575" spans="3:3" x14ac:dyDescent="0.2">
      <c r="C6575" s="2"/>
    </row>
    <row r="6576" spans="3:3" x14ac:dyDescent="0.2">
      <c r="C6576" s="2"/>
    </row>
    <row r="6577" spans="3:3" x14ac:dyDescent="0.2">
      <c r="C6577" s="2"/>
    </row>
    <row r="6578" spans="3:3" x14ac:dyDescent="0.2">
      <c r="C6578" s="2"/>
    </row>
    <row r="6579" spans="3:3" x14ac:dyDescent="0.2">
      <c r="C6579" s="2"/>
    </row>
    <row r="6580" spans="3:3" x14ac:dyDescent="0.2">
      <c r="C6580" s="2"/>
    </row>
    <row r="6581" spans="3:3" x14ac:dyDescent="0.2">
      <c r="C6581" s="2"/>
    </row>
    <row r="6582" spans="3:3" x14ac:dyDescent="0.2">
      <c r="C6582" s="2"/>
    </row>
    <row r="6583" spans="3:3" x14ac:dyDescent="0.2">
      <c r="C6583" s="2"/>
    </row>
    <row r="6584" spans="3:3" x14ac:dyDescent="0.2">
      <c r="C6584" s="2"/>
    </row>
    <row r="6585" spans="3:3" x14ac:dyDescent="0.2">
      <c r="C6585" s="2"/>
    </row>
    <row r="6586" spans="3:3" x14ac:dyDescent="0.2">
      <c r="C6586" s="2"/>
    </row>
    <row r="6587" spans="3:3" x14ac:dyDescent="0.2">
      <c r="C6587" s="2"/>
    </row>
    <row r="6588" spans="3:3" x14ac:dyDescent="0.2">
      <c r="C6588" s="2"/>
    </row>
    <row r="6589" spans="3:3" x14ac:dyDescent="0.2">
      <c r="C6589" s="2"/>
    </row>
    <row r="6590" spans="3:3" x14ac:dyDescent="0.2">
      <c r="C6590" s="2"/>
    </row>
    <row r="6591" spans="3:3" x14ac:dyDescent="0.2">
      <c r="C6591" s="2"/>
    </row>
    <row r="6592" spans="3:3" x14ac:dyDescent="0.2">
      <c r="C6592" s="2"/>
    </row>
    <row r="6593" spans="3:3" x14ac:dyDescent="0.2">
      <c r="C6593" s="2"/>
    </row>
    <row r="6594" spans="3:3" x14ac:dyDescent="0.2">
      <c r="C6594" s="2"/>
    </row>
    <row r="6595" spans="3:3" x14ac:dyDescent="0.2">
      <c r="C6595" s="2"/>
    </row>
    <row r="6596" spans="3:3" x14ac:dyDescent="0.2">
      <c r="C6596" s="2"/>
    </row>
    <row r="6597" spans="3:3" x14ac:dyDescent="0.2">
      <c r="C6597" s="2"/>
    </row>
    <row r="6598" spans="3:3" x14ac:dyDescent="0.2">
      <c r="C6598" s="2"/>
    </row>
    <row r="6599" spans="3:3" x14ac:dyDescent="0.2">
      <c r="C6599" s="2"/>
    </row>
    <row r="6600" spans="3:3" x14ac:dyDescent="0.2">
      <c r="C6600" s="2"/>
    </row>
    <row r="6601" spans="3:3" x14ac:dyDescent="0.2">
      <c r="C6601" s="2"/>
    </row>
    <row r="6602" spans="3:3" x14ac:dyDescent="0.2">
      <c r="C6602" s="2"/>
    </row>
    <row r="6603" spans="3:3" x14ac:dyDescent="0.2">
      <c r="C6603" s="2"/>
    </row>
    <row r="6604" spans="3:3" x14ac:dyDescent="0.2">
      <c r="C6604" s="2"/>
    </row>
    <row r="6605" spans="3:3" x14ac:dyDescent="0.2">
      <c r="C6605" s="2"/>
    </row>
    <row r="6606" spans="3:3" x14ac:dyDescent="0.2">
      <c r="C6606" s="2"/>
    </row>
    <row r="6607" spans="3:3" x14ac:dyDescent="0.2">
      <c r="C6607" s="2"/>
    </row>
    <row r="6608" spans="3:3" x14ac:dyDescent="0.2">
      <c r="C6608" s="2"/>
    </row>
    <row r="6609" spans="3:3" x14ac:dyDescent="0.2">
      <c r="C6609" s="2"/>
    </row>
    <row r="6610" spans="3:3" x14ac:dyDescent="0.2">
      <c r="C6610" s="2"/>
    </row>
    <row r="6611" spans="3:3" x14ac:dyDescent="0.2">
      <c r="C6611" s="2"/>
    </row>
    <row r="6612" spans="3:3" x14ac:dyDescent="0.2">
      <c r="C6612" s="2"/>
    </row>
    <row r="6613" spans="3:3" x14ac:dyDescent="0.2">
      <c r="C6613" s="2"/>
    </row>
    <row r="6614" spans="3:3" x14ac:dyDescent="0.2">
      <c r="C6614" s="2"/>
    </row>
    <row r="6615" spans="3:3" x14ac:dyDescent="0.2">
      <c r="C6615" s="2"/>
    </row>
    <row r="6616" spans="3:3" x14ac:dyDescent="0.2">
      <c r="C6616" s="2"/>
    </row>
    <row r="6617" spans="3:3" x14ac:dyDescent="0.2">
      <c r="C6617" s="2"/>
    </row>
    <row r="6618" spans="3:3" x14ac:dyDescent="0.2">
      <c r="C6618" s="2"/>
    </row>
    <row r="6619" spans="3:3" x14ac:dyDescent="0.2">
      <c r="C6619" s="2"/>
    </row>
    <row r="6620" spans="3:3" x14ac:dyDescent="0.2">
      <c r="C6620" s="2"/>
    </row>
    <row r="6621" spans="3:3" x14ac:dyDescent="0.2">
      <c r="C6621" s="2"/>
    </row>
    <row r="6622" spans="3:3" x14ac:dyDescent="0.2">
      <c r="C6622" s="2"/>
    </row>
    <row r="6623" spans="3:3" x14ac:dyDescent="0.2">
      <c r="C6623" s="2"/>
    </row>
    <row r="6624" spans="3:3" x14ac:dyDescent="0.2">
      <c r="C6624" s="2"/>
    </row>
    <row r="6625" spans="3:3" x14ac:dyDescent="0.2">
      <c r="C6625" s="2"/>
    </row>
    <row r="6626" spans="3:3" x14ac:dyDescent="0.2">
      <c r="C6626" s="2"/>
    </row>
    <row r="6627" spans="3:3" x14ac:dyDescent="0.2">
      <c r="C6627" s="2"/>
    </row>
    <row r="6628" spans="3:3" x14ac:dyDescent="0.2">
      <c r="C6628" s="2"/>
    </row>
    <row r="6629" spans="3:3" x14ac:dyDescent="0.2">
      <c r="C6629" s="2"/>
    </row>
    <row r="6630" spans="3:3" x14ac:dyDescent="0.2">
      <c r="C6630" s="2"/>
    </row>
    <row r="6631" spans="3:3" x14ac:dyDescent="0.2">
      <c r="C6631" s="2"/>
    </row>
    <row r="6632" spans="3:3" x14ac:dyDescent="0.2">
      <c r="C6632" s="2"/>
    </row>
    <row r="6633" spans="3:3" x14ac:dyDescent="0.2">
      <c r="C6633" s="2"/>
    </row>
    <row r="6634" spans="3:3" x14ac:dyDescent="0.2">
      <c r="C6634" s="2"/>
    </row>
    <row r="6635" spans="3:3" x14ac:dyDescent="0.2">
      <c r="C6635" s="2"/>
    </row>
    <row r="6636" spans="3:3" x14ac:dyDescent="0.2">
      <c r="C6636" s="2"/>
    </row>
    <row r="6637" spans="3:3" x14ac:dyDescent="0.2">
      <c r="C6637" s="2"/>
    </row>
    <row r="6638" spans="3:3" x14ac:dyDescent="0.2">
      <c r="C6638" s="2"/>
    </row>
    <row r="6639" spans="3:3" x14ac:dyDescent="0.2">
      <c r="C6639" s="2"/>
    </row>
    <row r="6640" spans="3:3" x14ac:dyDescent="0.2">
      <c r="C6640" s="2"/>
    </row>
    <row r="6641" spans="3:3" x14ac:dyDescent="0.2">
      <c r="C6641" s="2"/>
    </row>
    <row r="6642" spans="3:3" x14ac:dyDescent="0.2">
      <c r="C6642" s="2"/>
    </row>
    <row r="6643" spans="3:3" x14ac:dyDescent="0.2">
      <c r="C6643" s="2"/>
    </row>
    <row r="6644" spans="3:3" x14ac:dyDescent="0.2">
      <c r="C6644" s="2"/>
    </row>
    <row r="6645" spans="3:3" x14ac:dyDescent="0.2">
      <c r="C6645" s="2"/>
    </row>
    <row r="6646" spans="3:3" x14ac:dyDescent="0.2">
      <c r="C6646" s="2"/>
    </row>
    <row r="6647" spans="3:3" x14ac:dyDescent="0.2">
      <c r="C6647" s="2"/>
    </row>
    <row r="6648" spans="3:3" x14ac:dyDescent="0.2">
      <c r="C6648" s="2"/>
    </row>
    <row r="6649" spans="3:3" x14ac:dyDescent="0.2">
      <c r="C6649" s="2"/>
    </row>
    <row r="6650" spans="3:3" x14ac:dyDescent="0.2">
      <c r="C6650" s="2"/>
    </row>
    <row r="6651" spans="3:3" x14ac:dyDescent="0.2">
      <c r="C6651" s="2"/>
    </row>
    <row r="6652" spans="3:3" x14ac:dyDescent="0.2">
      <c r="C6652" s="2"/>
    </row>
    <row r="6653" spans="3:3" x14ac:dyDescent="0.2">
      <c r="C6653" s="2"/>
    </row>
    <row r="6654" spans="3:3" x14ac:dyDescent="0.2">
      <c r="C6654" s="2"/>
    </row>
    <row r="6655" spans="3:3" x14ac:dyDescent="0.2">
      <c r="C6655" s="2"/>
    </row>
    <row r="6656" spans="3:3" x14ac:dyDescent="0.2">
      <c r="C6656" s="2"/>
    </row>
    <row r="6657" spans="3:3" x14ac:dyDescent="0.2">
      <c r="C6657" s="2"/>
    </row>
    <row r="6658" spans="3:3" x14ac:dyDescent="0.2">
      <c r="C6658" s="2"/>
    </row>
    <row r="6659" spans="3:3" x14ac:dyDescent="0.2">
      <c r="C6659" s="2"/>
    </row>
    <row r="6660" spans="3:3" x14ac:dyDescent="0.2">
      <c r="C6660" s="2"/>
    </row>
    <row r="6661" spans="3:3" x14ac:dyDescent="0.2">
      <c r="C6661" s="2"/>
    </row>
    <row r="6662" spans="3:3" x14ac:dyDescent="0.2">
      <c r="C6662" s="2"/>
    </row>
    <row r="6663" spans="3:3" x14ac:dyDescent="0.2">
      <c r="C6663" s="2"/>
    </row>
    <row r="6664" spans="3:3" x14ac:dyDescent="0.2">
      <c r="C6664" s="2"/>
    </row>
    <row r="6665" spans="3:3" x14ac:dyDescent="0.2">
      <c r="C6665" s="2"/>
    </row>
    <row r="6666" spans="3:3" x14ac:dyDescent="0.2">
      <c r="C6666" s="2"/>
    </row>
    <row r="6667" spans="3:3" x14ac:dyDescent="0.2">
      <c r="C6667" s="2"/>
    </row>
    <row r="6668" spans="3:3" x14ac:dyDescent="0.2">
      <c r="C6668" s="2"/>
    </row>
    <row r="6669" spans="3:3" x14ac:dyDescent="0.2">
      <c r="C6669" s="2"/>
    </row>
    <row r="6670" spans="3:3" x14ac:dyDescent="0.2">
      <c r="C6670" s="2"/>
    </row>
    <row r="6671" spans="3:3" x14ac:dyDescent="0.2">
      <c r="C6671" s="2"/>
    </row>
    <row r="6672" spans="3:3" x14ac:dyDescent="0.2">
      <c r="C6672" s="2"/>
    </row>
    <row r="6673" spans="3:3" x14ac:dyDescent="0.2">
      <c r="C6673" s="2"/>
    </row>
    <row r="6674" spans="3:3" x14ac:dyDescent="0.2">
      <c r="C6674" s="2"/>
    </row>
    <row r="6675" spans="3:3" x14ac:dyDescent="0.2">
      <c r="C6675" s="2"/>
    </row>
    <row r="6676" spans="3:3" x14ac:dyDescent="0.2">
      <c r="C6676" s="2"/>
    </row>
    <row r="6677" spans="3:3" x14ac:dyDescent="0.2">
      <c r="C6677" s="2"/>
    </row>
    <row r="6678" spans="3:3" x14ac:dyDescent="0.2">
      <c r="C6678" s="2"/>
    </row>
    <row r="6679" spans="3:3" x14ac:dyDescent="0.2">
      <c r="C6679" s="2"/>
    </row>
    <row r="6680" spans="3:3" x14ac:dyDescent="0.2">
      <c r="C6680" s="2"/>
    </row>
    <row r="6681" spans="3:3" x14ac:dyDescent="0.2">
      <c r="C6681" s="2"/>
    </row>
    <row r="6682" spans="3:3" x14ac:dyDescent="0.2">
      <c r="C6682" s="2"/>
    </row>
    <row r="6683" spans="3:3" x14ac:dyDescent="0.2">
      <c r="C6683" s="2"/>
    </row>
    <row r="6684" spans="3:3" x14ac:dyDescent="0.2">
      <c r="C6684" s="2"/>
    </row>
    <row r="6685" spans="3:3" x14ac:dyDescent="0.2">
      <c r="C6685" s="2"/>
    </row>
    <row r="6686" spans="3:3" x14ac:dyDescent="0.2">
      <c r="C6686" s="2"/>
    </row>
    <row r="6687" spans="3:3" x14ac:dyDescent="0.2">
      <c r="C6687" s="2"/>
    </row>
    <row r="6688" spans="3:3" x14ac:dyDescent="0.2">
      <c r="C6688" s="2"/>
    </row>
    <row r="6689" spans="3:3" x14ac:dyDescent="0.2">
      <c r="C6689" s="2"/>
    </row>
    <row r="6690" spans="3:3" x14ac:dyDescent="0.2">
      <c r="C6690" s="2"/>
    </row>
    <row r="6691" spans="3:3" x14ac:dyDescent="0.2">
      <c r="C6691" s="2"/>
    </row>
    <row r="6692" spans="3:3" x14ac:dyDescent="0.2">
      <c r="C6692" s="2"/>
    </row>
    <row r="6693" spans="3:3" x14ac:dyDescent="0.2">
      <c r="C6693" s="2"/>
    </row>
    <row r="6694" spans="3:3" x14ac:dyDescent="0.2">
      <c r="C6694" s="2"/>
    </row>
    <row r="6695" spans="3:3" x14ac:dyDescent="0.2">
      <c r="C6695" s="2"/>
    </row>
    <row r="6696" spans="3:3" x14ac:dyDescent="0.2">
      <c r="C6696" s="2"/>
    </row>
    <row r="6697" spans="3:3" x14ac:dyDescent="0.2">
      <c r="C6697" s="2"/>
    </row>
    <row r="6698" spans="3:3" x14ac:dyDescent="0.2">
      <c r="C6698" s="2"/>
    </row>
    <row r="6699" spans="3:3" x14ac:dyDescent="0.2">
      <c r="C6699" s="2"/>
    </row>
    <row r="6700" spans="3:3" x14ac:dyDescent="0.2">
      <c r="C6700" s="2"/>
    </row>
    <row r="6701" spans="3:3" x14ac:dyDescent="0.2">
      <c r="C6701" s="2"/>
    </row>
    <row r="6702" spans="3:3" x14ac:dyDescent="0.2">
      <c r="C6702" s="2"/>
    </row>
    <row r="6703" spans="3:3" x14ac:dyDescent="0.2">
      <c r="C6703" s="2"/>
    </row>
    <row r="6704" spans="3:3" x14ac:dyDescent="0.2">
      <c r="C6704" s="2"/>
    </row>
    <row r="6705" spans="3:3" x14ac:dyDescent="0.2">
      <c r="C6705" s="2"/>
    </row>
    <row r="6706" spans="3:3" x14ac:dyDescent="0.2">
      <c r="C6706" s="2"/>
    </row>
    <row r="6707" spans="3:3" x14ac:dyDescent="0.2">
      <c r="C6707" s="2"/>
    </row>
    <row r="6708" spans="3:3" x14ac:dyDescent="0.2">
      <c r="C6708" s="2"/>
    </row>
    <row r="6709" spans="3:3" x14ac:dyDescent="0.2">
      <c r="C6709" s="2"/>
    </row>
    <row r="6710" spans="3:3" x14ac:dyDescent="0.2">
      <c r="C6710" s="2"/>
    </row>
    <row r="6711" spans="3:3" x14ac:dyDescent="0.2">
      <c r="C6711" s="2"/>
    </row>
    <row r="6712" spans="3:3" x14ac:dyDescent="0.2">
      <c r="C6712" s="2"/>
    </row>
    <row r="6713" spans="3:3" x14ac:dyDescent="0.2">
      <c r="C6713" s="2"/>
    </row>
    <row r="6714" spans="3:3" x14ac:dyDescent="0.2">
      <c r="C6714" s="2"/>
    </row>
    <row r="6715" spans="3:3" x14ac:dyDescent="0.2">
      <c r="C6715" s="2"/>
    </row>
    <row r="6716" spans="3:3" x14ac:dyDescent="0.2">
      <c r="C6716" s="2"/>
    </row>
    <row r="6717" spans="3:3" x14ac:dyDescent="0.2">
      <c r="C6717" s="2"/>
    </row>
    <row r="6718" spans="3:3" x14ac:dyDescent="0.2">
      <c r="C6718" s="2"/>
    </row>
    <row r="6719" spans="3:3" x14ac:dyDescent="0.2">
      <c r="C6719" s="2"/>
    </row>
    <row r="6720" spans="3:3" x14ac:dyDescent="0.2">
      <c r="C6720" s="2"/>
    </row>
    <row r="6721" spans="3:3" x14ac:dyDescent="0.2">
      <c r="C6721" s="2"/>
    </row>
    <row r="6722" spans="3:3" x14ac:dyDescent="0.2">
      <c r="C6722" s="2"/>
    </row>
    <row r="6723" spans="3:3" x14ac:dyDescent="0.2">
      <c r="C6723" s="2"/>
    </row>
    <row r="6724" spans="3:3" x14ac:dyDescent="0.2">
      <c r="C6724" s="2"/>
    </row>
    <row r="6725" spans="3:3" x14ac:dyDescent="0.2">
      <c r="C6725" s="2"/>
    </row>
    <row r="6726" spans="3:3" x14ac:dyDescent="0.2">
      <c r="C6726" s="2"/>
    </row>
    <row r="6727" spans="3:3" x14ac:dyDescent="0.2">
      <c r="C6727" s="2"/>
    </row>
    <row r="6728" spans="3:3" x14ac:dyDescent="0.2">
      <c r="C6728" s="2"/>
    </row>
    <row r="6729" spans="3:3" x14ac:dyDescent="0.2">
      <c r="C6729" s="2"/>
    </row>
    <row r="6730" spans="3:3" x14ac:dyDescent="0.2">
      <c r="C6730" s="2"/>
    </row>
    <row r="6731" spans="3:3" x14ac:dyDescent="0.2">
      <c r="C6731" s="2"/>
    </row>
    <row r="6732" spans="3:3" x14ac:dyDescent="0.2">
      <c r="C6732" s="2"/>
    </row>
    <row r="6733" spans="3:3" x14ac:dyDescent="0.2">
      <c r="C6733" s="2"/>
    </row>
    <row r="6734" spans="3:3" x14ac:dyDescent="0.2">
      <c r="C6734" s="2"/>
    </row>
    <row r="6735" spans="3:3" x14ac:dyDescent="0.2">
      <c r="C6735" s="2"/>
    </row>
    <row r="6736" spans="3:3" x14ac:dyDescent="0.2">
      <c r="C6736" s="2"/>
    </row>
    <row r="6737" spans="3:3" x14ac:dyDescent="0.2">
      <c r="C6737" s="2"/>
    </row>
    <row r="6738" spans="3:3" x14ac:dyDescent="0.2">
      <c r="C6738" s="2"/>
    </row>
    <row r="6739" spans="3:3" x14ac:dyDescent="0.2">
      <c r="C6739" s="2"/>
    </row>
    <row r="6740" spans="3:3" x14ac:dyDescent="0.2">
      <c r="C6740" s="2"/>
    </row>
    <row r="6741" spans="3:3" x14ac:dyDescent="0.2">
      <c r="C6741" s="2"/>
    </row>
    <row r="6742" spans="3:3" x14ac:dyDescent="0.2">
      <c r="C6742" s="2"/>
    </row>
    <row r="6743" spans="3:3" x14ac:dyDescent="0.2">
      <c r="C6743" s="2"/>
    </row>
    <row r="6744" spans="3:3" x14ac:dyDescent="0.2">
      <c r="C6744" s="2"/>
    </row>
    <row r="6745" spans="3:3" x14ac:dyDescent="0.2">
      <c r="C6745" s="2"/>
    </row>
    <row r="6746" spans="3:3" x14ac:dyDescent="0.2">
      <c r="C6746" s="2"/>
    </row>
    <row r="6747" spans="3:3" x14ac:dyDescent="0.2">
      <c r="C6747" s="2"/>
    </row>
    <row r="6748" spans="3:3" x14ac:dyDescent="0.2">
      <c r="C6748" s="2"/>
    </row>
    <row r="6749" spans="3:3" x14ac:dyDescent="0.2">
      <c r="C6749" s="2"/>
    </row>
    <row r="6750" spans="3:3" x14ac:dyDescent="0.2">
      <c r="C6750" s="2"/>
    </row>
    <row r="6751" spans="3:3" x14ac:dyDescent="0.2">
      <c r="C6751" s="2"/>
    </row>
    <row r="6752" spans="3:3" x14ac:dyDescent="0.2">
      <c r="C6752" s="2"/>
    </row>
    <row r="6753" spans="3:3" x14ac:dyDescent="0.2">
      <c r="C6753" s="2"/>
    </row>
    <row r="6754" spans="3:3" x14ac:dyDescent="0.2">
      <c r="C6754" s="2"/>
    </row>
    <row r="6755" spans="3:3" x14ac:dyDescent="0.2">
      <c r="C6755" s="2"/>
    </row>
    <row r="6756" spans="3:3" x14ac:dyDescent="0.2">
      <c r="C6756" s="2"/>
    </row>
    <row r="6757" spans="3:3" x14ac:dyDescent="0.2">
      <c r="C6757" s="2"/>
    </row>
    <row r="6758" spans="3:3" x14ac:dyDescent="0.2">
      <c r="C6758" s="2"/>
    </row>
    <row r="6759" spans="3:3" x14ac:dyDescent="0.2">
      <c r="C6759" s="2"/>
    </row>
    <row r="6760" spans="3:3" x14ac:dyDescent="0.2">
      <c r="C6760" s="2"/>
    </row>
    <row r="6761" spans="3:3" x14ac:dyDescent="0.2">
      <c r="C6761" s="2"/>
    </row>
    <row r="6762" spans="3:3" x14ac:dyDescent="0.2">
      <c r="C6762" s="2"/>
    </row>
    <row r="6763" spans="3:3" x14ac:dyDescent="0.2">
      <c r="C6763" s="2"/>
    </row>
    <row r="6764" spans="3:3" x14ac:dyDescent="0.2">
      <c r="C6764" s="2"/>
    </row>
    <row r="6765" spans="3:3" x14ac:dyDescent="0.2">
      <c r="C6765" s="2"/>
    </row>
    <row r="6766" spans="3:3" x14ac:dyDescent="0.2">
      <c r="C6766" s="2"/>
    </row>
    <row r="6767" spans="3:3" x14ac:dyDescent="0.2">
      <c r="C6767" s="2"/>
    </row>
    <row r="6768" spans="3:3" x14ac:dyDescent="0.2">
      <c r="C6768" s="2"/>
    </row>
    <row r="6769" spans="3:3" x14ac:dyDescent="0.2">
      <c r="C6769" s="2"/>
    </row>
    <row r="6770" spans="3:3" x14ac:dyDescent="0.2">
      <c r="C6770" s="2"/>
    </row>
    <row r="6771" spans="3:3" x14ac:dyDescent="0.2">
      <c r="C6771" s="2"/>
    </row>
    <row r="6772" spans="3:3" x14ac:dyDescent="0.2">
      <c r="C6772" s="2"/>
    </row>
    <row r="6773" spans="3:3" x14ac:dyDescent="0.2">
      <c r="C6773" s="2"/>
    </row>
    <row r="6774" spans="3:3" x14ac:dyDescent="0.2">
      <c r="C6774" s="2"/>
    </row>
    <row r="6775" spans="3:3" x14ac:dyDescent="0.2">
      <c r="C6775" s="2"/>
    </row>
    <row r="6776" spans="3:3" x14ac:dyDescent="0.2">
      <c r="C6776" s="2"/>
    </row>
    <row r="6777" spans="3:3" x14ac:dyDescent="0.2">
      <c r="C6777" s="2"/>
    </row>
    <row r="6778" spans="3:3" x14ac:dyDescent="0.2">
      <c r="C6778" s="2"/>
    </row>
    <row r="6779" spans="3:3" x14ac:dyDescent="0.2">
      <c r="C6779" s="2"/>
    </row>
    <row r="6780" spans="3:3" x14ac:dyDescent="0.2">
      <c r="C6780" s="2"/>
    </row>
    <row r="6781" spans="3:3" x14ac:dyDescent="0.2">
      <c r="C6781" s="2"/>
    </row>
    <row r="6782" spans="3:3" x14ac:dyDescent="0.2">
      <c r="C6782" s="2"/>
    </row>
    <row r="6783" spans="3:3" x14ac:dyDescent="0.2">
      <c r="C6783" s="2"/>
    </row>
    <row r="6784" spans="3:3" x14ac:dyDescent="0.2">
      <c r="C6784" s="2"/>
    </row>
    <row r="6785" spans="3:3" x14ac:dyDescent="0.2">
      <c r="C6785" s="2"/>
    </row>
    <row r="6786" spans="3:3" x14ac:dyDescent="0.2">
      <c r="C6786" s="2"/>
    </row>
    <row r="6787" spans="3:3" x14ac:dyDescent="0.2">
      <c r="C6787" s="2"/>
    </row>
    <row r="6788" spans="3:3" x14ac:dyDescent="0.2">
      <c r="C6788" s="2"/>
    </row>
    <row r="6789" spans="3:3" x14ac:dyDescent="0.2">
      <c r="C6789" s="2"/>
    </row>
    <row r="6790" spans="3:3" x14ac:dyDescent="0.2">
      <c r="C6790" s="2"/>
    </row>
    <row r="6791" spans="3:3" x14ac:dyDescent="0.2">
      <c r="C6791" s="2"/>
    </row>
    <row r="6792" spans="3:3" x14ac:dyDescent="0.2">
      <c r="C6792" s="2"/>
    </row>
    <row r="6793" spans="3:3" x14ac:dyDescent="0.2">
      <c r="C6793" s="2"/>
    </row>
    <row r="6794" spans="3:3" x14ac:dyDescent="0.2">
      <c r="C6794" s="2"/>
    </row>
    <row r="6795" spans="3:3" x14ac:dyDescent="0.2">
      <c r="C6795" s="2"/>
    </row>
    <row r="6796" spans="3:3" x14ac:dyDescent="0.2">
      <c r="C6796" s="2"/>
    </row>
    <row r="6797" spans="3:3" x14ac:dyDescent="0.2">
      <c r="C6797" s="2"/>
    </row>
    <row r="6798" spans="3:3" x14ac:dyDescent="0.2">
      <c r="C6798" s="2"/>
    </row>
    <row r="6799" spans="3:3" x14ac:dyDescent="0.2">
      <c r="C6799" s="2"/>
    </row>
    <row r="6800" spans="3:3" x14ac:dyDescent="0.2">
      <c r="C6800" s="2"/>
    </row>
    <row r="6801" spans="3:3" x14ac:dyDescent="0.2">
      <c r="C6801" s="2"/>
    </row>
    <row r="6802" spans="3:3" x14ac:dyDescent="0.2">
      <c r="C6802" s="2"/>
    </row>
    <row r="6803" spans="3:3" x14ac:dyDescent="0.2">
      <c r="C6803" s="2"/>
    </row>
    <row r="6804" spans="3:3" x14ac:dyDescent="0.2">
      <c r="C6804" s="2"/>
    </row>
    <row r="6805" spans="3:3" x14ac:dyDescent="0.2">
      <c r="C6805" s="2"/>
    </row>
    <row r="6806" spans="3:3" x14ac:dyDescent="0.2">
      <c r="C6806" s="2"/>
    </row>
    <row r="6807" spans="3:3" x14ac:dyDescent="0.2">
      <c r="C6807" s="2"/>
    </row>
    <row r="6808" spans="3:3" x14ac:dyDescent="0.2">
      <c r="C6808" s="2"/>
    </row>
    <row r="6809" spans="3:3" x14ac:dyDescent="0.2">
      <c r="C6809" s="2"/>
    </row>
    <row r="6810" spans="3:3" x14ac:dyDescent="0.2">
      <c r="C6810" s="2"/>
    </row>
    <row r="6811" spans="3:3" x14ac:dyDescent="0.2">
      <c r="C6811" s="2"/>
    </row>
    <row r="6812" spans="3:3" x14ac:dyDescent="0.2">
      <c r="C6812" s="2"/>
    </row>
    <row r="6813" spans="3:3" x14ac:dyDescent="0.2">
      <c r="C6813" s="2"/>
    </row>
    <row r="6814" spans="3:3" x14ac:dyDescent="0.2">
      <c r="C6814" s="2"/>
    </row>
    <row r="6815" spans="3:3" x14ac:dyDescent="0.2">
      <c r="C6815" s="2"/>
    </row>
    <row r="6816" spans="3:3" x14ac:dyDescent="0.2">
      <c r="C6816" s="2"/>
    </row>
    <row r="6817" spans="3:3" x14ac:dyDescent="0.2">
      <c r="C6817" s="2"/>
    </row>
    <row r="6818" spans="3:3" x14ac:dyDescent="0.2">
      <c r="C6818" s="2"/>
    </row>
    <row r="6819" spans="3:3" x14ac:dyDescent="0.2">
      <c r="C6819" s="2"/>
    </row>
    <row r="6820" spans="3:3" x14ac:dyDescent="0.2">
      <c r="C6820" s="2"/>
    </row>
    <row r="6821" spans="3:3" x14ac:dyDescent="0.2">
      <c r="C6821" s="2"/>
    </row>
    <row r="6822" spans="3:3" x14ac:dyDescent="0.2">
      <c r="C6822" s="2"/>
    </row>
    <row r="6823" spans="3:3" x14ac:dyDescent="0.2">
      <c r="C6823" s="2"/>
    </row>
    <row r="6824" spans="3:3" x14ac:dyDescent="0.2">
      <c r="C6824" s="2"/>
    </row>
    <row r="6825" spans="3:3" x14ac:dyDescent="0.2">
      <c r="C6825" s="2"/>
    </row>
    <row r="6826" spans="3:3" x14ac:dyDescent="0.2">
      <c r="C6826" s="2"/>
    </row>
    <row r="6827" spans="3:3" x14ac:dyDescent="0.2">
      <c r="C6827" s="2"/>
    </row>
    <row r="6828" spans="3:3" x14ac:dyDescent="0.2">
      <c r="C6828" s="2"/>
    </row>
    <row r="6829" spans="3:3" x14ac:dyDescent="0.2">
      <c r="C6829" s="2"/>
    </row>
    <row r="6830" spans="3:3" x14ac:dyDescent="0.2">
      <c r="C6830" s="2"/>
    </row>
    <row r="6831" spans="3:3" x14ac:dyDescent="0.2">
      <c r="C6831" s="2"/>
    </row>
    <row r="6832" spans="3:3" x14ac:dyDescent="0.2">
      <c r="C6832" s="2"/>
    </row>
    <row r="6833" spans="3:3" x14ac:dyDescent="0.2">
      <c r="C6833" s="2"/>
    </row>
    <row r="6834" spans="3:3" x14ac:dyDescent="0.2">
      <c r="C6834" s="2"/>
    </row>
    <row r="6835" spans="3:3" x14ac:dyDescent="0.2">
      <c r="C6835" s="2"/>
    </row>
    <row r="6836" spans="3:3" x14ac:dyDescent="0.2">
      <c r="C6836" s="2"/>
    </row>
    <row r="6837" spans="3:3" x14ac:dyDescent="0.2">
      <c r="C6837" s="2"/>
    </row>
    <row r="6838" spans="3:3" x14ac:dyDescent="0.2">
      <c r="C6838" s="2"/>
    </row>
    <row r="6839" spans="3:3" x14ac:dyDescent="0.2">
      <c r="C6839" s="2"/>
    </row>
    <row r="6840" spans="3:3" x14ac:dyDescent="0.2">
      <c r="C6840" s="2"/>
    </row>
    <row r="6841" spans="3:3" x14ac:dyDescent="0.2">
      <c r="C6841" s="2"/>
    </row>
    <row r="6842" spans="3:3" x14ac:dyDescent="0.2">
      <c r="C6842" s="2"/>
    </row>
    <row r="6843" spans="3:3" x14ac:dyDescent="0.2">
      <c r="C6843" s="2"/>
    </row>
    <row r="6844" spans="3:3" x14ac:dyDescent="0.2">
      <c r="C6844" s="2"/>
    </row>
    <row r="6845" spans="3:3" x14ac:dyDescent="0.2">
      <c r="C6845" s="2"/>
    </row>
    <row r="6846" spans="3:3" x14ac:dyDescent="0.2">
      <c r="C6846" s="2"/>
    </row>
    <row r="6847" spans="3:3" x14ac:dyDescent="0.2">
      <c r="C6847" s="2"/>
    </row>
    <row r="6848" spans="3:3" x14ac:dyDescent="0.2">
      <c r="C6848" s="2"/>
    </row>
    <row r="6849" spans="3:3" x14ac:dyDescent="0.2">
      <c r="C6849" s="2"/>
    </row>
    <row r="6850" spans="3:3" x14ac:dyDescent="0.2">
      <c r="C6850" s="2"/>
    </row>
    <row r="6851" spans="3:3" x14ac:dyDescent="0.2">
      <c r="C6851" s="2"/>
    </row>
    <row r="6852" spans="3:3" x14ac:dyDescent="0.2">
      <c r="C6852" s="2"/>
    </row>
    <row r="6853" spans="3:3" x14ac:dyDescent="0.2">
      <c r="C6853" s="2"/>
    </row>
    <row r="6854" spans="3:3" x14ac:dyDescent="0.2">
      <c r="C6854" s="2"/>
    </row>
    <row r="6855" spans="3:3" x14ac:dyDescent="0.2">
      <c r="C6855" s="2"/>
    </row>
    <row r="6856" spans="3:3" x14ac:dyDescent="0.2">
      <c r="C6856" s="2"/>
    </row>
    <row r="6857" spans="3:3" x14ac:dyDescent="0.2">
      <c r="C6857" s="2"/>
    </row>
    <row r="6858" spans="3:3" x14ac:dyDescent="0.2">
      <c r="C6858" s="2"/>
    </row>
    <row r="6859" spans="3:3" x14ac:dyDescent="0.2">
      <c r="C6859" s="2"/>
    </row>
    <row r="6860" spans="3:3" x14ac:dyDescent="0.2">
      <c r="C6860" s="2"/>
    </row>
    <row r="6861" spans="3:3" x14ac:dyDescent="0.2">
      <c r="C6861" s="2"/>
    </row>
    <row r="6862" spans="3:3" x14ac:dyDescent="0.2">
      <c r="C6862" s="2"/>
    </row>
    <row r="6863" spans="3:3" x14ac:dyDescent="0.2">
      <c r="C6863" s="2"/>
    </row>
    <row r="6864" spans="3:3" x14ac:dyDescent="0.2">
      <c r="C6864" s="2"/>
    </row>
    <row r="6865" spans="3:3" x14ac:dyDescent="0.2">
      <c r="C6865" s="2"/>
    </row>
    <row r="6866" spans="3:3" x14ac:dyDescent="0.2">
      <c r="C6866" s="2"/>
    </row>
    <row r="6867" spans="3:3" x14ac:dyDescent="0.2">
      <c r="C6867" s="2"/>
    </row>
    <row r="6868" spans="3:3" x14ac:dyDescent="0.2">
      <c r="C6868" s="2"/>
    </row>
    <row r="6869" spans="3:3" x14ac:dyDescent="0.2">
      <c r="C6869" s="2"/>
    </row>
    <row r="6870" spans="3:3" x14ac:dyDescent="0.2">
      <c r="C6870" s="2"/>
    </row>
    <row r="6871" spans="3:3" x14ac:dyDescent="0.2">
      <c r="C6871" s="2"/>
    </row>
    <row r="6872" spans="3:3" x14ac:dyDescent="0.2">
      <c r="C6872" s="2"/>
    </row>
    <row r="6873" spans="3:3" x14ac:dyDescent="0.2">
      <c r="C6873" s="2"/>
    </row>
    <row r="6874" spans="3:3" x14ac:dyDescent="0.2">
      <c r="C6874" s="2"/>
    </row>
    <row r="6875" spans="3:3" x14ac:dyDescent="0.2">
      <c r="C6875" s="2"/>
    </row>
    <row r="6876" spans="3:3" x14ac:dyDescent="0.2">
      <c r="C6876" s="2"/>
    </row>
    <row r="6877" spans="3:3" x14ac:dyDescent="0.2">
      <c r="C6877" s="2"/>
    </row>
    <row r="6878" spans="3:3" x14ac:dyDescent="0.2">
      <c r="C6878" s="2"/>
    </row>
    <row r="6879" spans="3:3" x14ac:dyDescent="0.2">
      <c r="C6879" s="2"/>
    </row>
    <row r="6880" spans="3:3" x14ac:dyDescent="0.2">
      <c r="C6880" s="2"/>
    </row>
    <row r="6881" spans="3:3" x14ac:dyDescent="0.2">
      <c r="C6881" s="2"/>
    </row>
    <row r="6882" spans="3:3" x14ac:dyDescent="0.2">
      <c r="C6882" s="2"/>
    </row>
    <row r="6883" spans="3:3" x14ac:dyDescent="0.2">
      <c r="C6883" s="2"/>
    </row>
    <row r="6884" spans="3:3" x14ac:dyDescent="0.2">
      <c r="C6884" s="2"/>
    </row>
    <row r="6885" spans="3:3" x14ac:dyDescent="0.2">
      <c r="C6885" s="2"/>
    </row>
    <row r="6886" spans="3:3" x14ac:dyDescent="0.2">
      <c r="C6886" s="2"/>
    </row>
    <row r="6887" spans="3:3" x14ac:dyDescent="0.2">
      <c r="C6887" s="2"/>
    </row>
    <row r="6888" spans="3:3" x14ac:dyDescent="0.2">
      <c r="C6888" s="2"/>
    </row>
    <row r="6889" spans="3:3" x14ac:dyDescent="0.2">
      <c r="C6889" s="2"/>
    </row>
    <row r="6890" spans="3:3" x14ac:dyDescent="0.2">
      <c r="C6890" s="2"/>
    </row>
    <row r="6891" spans="3:3" x14ac:dyDescent="0.2">
      <c r="C6891" s="2"/>
    </row>
    <row r="6892" spans="3:3" x14ac:dyDescent="0.2">
      <c r="C6892" s="2"/>
    </row>
    <row r="6893" spans="3:3" x14ac:dyDescent="0.2">
      <c r="C6893" s="2"/>
    </row>
    <row r="6894" spans="3:3" x14ac:dyDescent="0.2">
      <c r="C6894" s="2"/>
    </row>
    <row r="6895" spans="3:3" x14ac:dyDescent="0.2">
      <c r="C6895" s="2"/>
    </row>
    <row r="6896" spans="3:3" x14ac:dyDescent="0.2">
      <c r="C6896" s="2"/>
    </row>
    <row r="6897" spans="3:3" x14ac:dyDescent="0.2">
      <c r="C6897" s="2"/>
    </row>
    <row r="6898" spans="3:3" x14ac:dyDescent="0.2">
      <c r="C6898" s="2"/>
    </row>
    <row r="6899" spans="3:3" x14ac:dyDescent="0.2">
      <c r="C6899" s="2"/>
    </row>
    <row r="6900" spans="3:3" x14ac:dyDescent="0.2">
      <c r="C6900" s="2"/>
    </row>
    <row r="6901" spans="3:3" x14ac:dyDescent="0.2">
      <c r="C6901" s="2"/>
    </row>
    <row r="6902" spans="3:3" x14ac:dyDescent="0.2">
      <c r="C6902" s="2"/>
    </row>
    <row r="6903" spans="3:3" x14ac:dyDescent="0.2">
      <c r="C6903" s="2"/>
    </row>
    <row r="6904" spans="3:3" x14ac:dyDescent="0.2">
      <c r="C6904" s="2"/>
    </row>
    <row r="6905" spans="3:3" x14ac:dyDescent="0.2">
      <c r="C6905" s="2"/>
    </row>
    <row r="6906" spans="3:3" x14ac:dyDescent="0.2">
      <c r="C6906" s="2"/>
    </row>
    <row r="6907" spans="3:3" x14ac:dyDescent="0.2">
      <c r="C6907" s="2"/>
    </row>
    <row r="6908" spans="3:3" x14ac:dyDescent="0.2">
      <c r="C6908" s="2"/>
    </row>
    <row r="6909" spans="3:3" x14ac:dyDescent="0.2">
      <c r="C6909" s="2"/>
    </row>
    <row r="6910" spans="3:3" x14ac:dyDescent="0.2">
      <c r="C6910" s="2"/>
    </row>
    <row r="6911" spans="3:3" x14ac:dyDescent="0.2">
      <c r="C6911" s="2"/>
    </row>
    <row r="6912" spans="3:3" x14ac:dyDescent="0.2">
      <c r="C6912" s="2"/>
    </row>
    <row r="6913" spans="3:3" x14ac:dyDescent="0.2">
      <c r="C6913" s="2"/>
    </row>
    <row r="6914" spans="3:3" x14ac:dyDescent="0.2">
      <c r="C6914" s="2"/>
    </row>
    <row r="6915" spans="3:3" x14ac:dyDescent="0.2">
      <c r="C6915" s="2"/>
    </row>
    <row r="6916" spans="3:3" x14ac:dyDescent="0.2">
      <c r="C6916" s="2"/>
    </row>
    <row r="6917" spans="3:3" x14ac:dyDescent="0.2">
      <c r="C6917" s="2"/>
    </row>
    <row r="6918" spans="3:3" x14ac:dyDescent="0.2">
      <c r="C6918" s="2"/>
    </row>
    <row r="6919" spans="3:3" x14ac:dyDescent="0.2">
      <c r="C6919" s="2"/>
    </row>
    <row r="6920" spans="3:3" x14ac:dyDescent="0.2">
      <c r="C6920" s="2"/>
    </row>
    <row r="6921" spans="3:3" x14ac:dyDescent="0.2">
      <c r="C6921" s="2"/>
    </row>
    <row r="6922" spans="3:3" x14ac:dyDescent="0.2">
      <c r="C6922" s="2"/>
    </row>
    <row r="6923" spans="3:3" x14ac:dyDescent="0.2">
      <c r="C6923" s="2"/>
    </row>
    <row r="6924" spans="3:3" x14ac:dyDescent="0.2">
      <c r="C6924" s="2"/>
    </row>
    <row r="6925" spans="3:3" x14ac:dyDescent="0.2">
      <c r="C6925" s="2"/>
    </row>
    <row r="6926" spans="3:3" x14ac:dyDescent="0.2">
      <c r="C6926" s="2"/>
    </row>
    <row r="6927" spans="3:3" x14ac:dyDescent="0.2">
      <c r="C6927" s="2"/>
    </row>
    <row r="6928" spans="3:3" x14ac:dyDescent="0.2">
      <c r="C6928" s="2"/>
    </row>
    <row r="6929" spans="3:3" x14ac:dyDescent="0.2">
      <c r="C6929" s="2"/>
    </row>
    <row r="6930" spans="3:3" x14ac:dyDescent="0.2">
      <c r="C6930" s="2"/>
    </row>
    <row r="6931" spans="3:3" x14ac:dyDescent="0.2">
      <c r="C6931" s="2"/>
    </row>
    <row r="6932" spans="3:3" x14ac:dyDescent="0.2">
      <c r="C6932" s="2"/>
    </row>
    <row r="6933" spans="3:3" x14ac:dyDescent="0.2">
      <c r="C6933" s="2"/>
    </row>
    <row r="6934" spans="3:3" x14ac:dyDescent="0.2">
      <c r="C6934" s="2"/>
    </row>
    <row r="6935" spans="3:3" x14ac:dyDescent="0.2">
      <c r="C6935" s="2"/>
    </row>
    <row r="6936" spans="3:3" x14ac:dyDescent="0.2">
      <c r="C6936" s="2"/>
    </row>
    <row r="6937" spans="3:3" x14ac:dyDescent="0.2">
      <c r="C6937" s="2"/>
    </row>
    <row r="6938" spans="3:3" x14ac:dyDescent="0.2">
      <c r="C6938" s="2"/>
    </row>
    <row r="6939" spans="3:3" x14ac:dyDescent="0.2">
      <c r="C6939" s="2"/>
    </row>
    <row r="6940" spans="3:3" x14ac:dyDescent="0.2">
      <c r="C6940" s="2"/>
    </row>
    <row r="6941" spans="3:3" x14ac:dyDescent="0.2">
      <c r="C6941" s="2"/>
    </row>
    <row r="6942" spans="3:3" x14ac:dyDescent="0.2">
      <c r="C6942" s="2"/>
    </row>
    <row r="6943" spans="3:3" x14ac:dyDescent="0.2">
      <c r="C6943" s="2"/>
    </row>
    <row r="6944" spans="3:3" x14ac:dyDescent="0.2">
      <c r="C6944" s="2"/>
    </row>
    <row r="6945" spans="3:3" x14ac:dyDescent="0.2">
      <c r="C6945" s="2"/>
    </row>
    <row r="6946" spans="3:3" x14ac:dyDescent="0.2">
      <c r="C6946" s="2"/>
    </row>
    <row r="6947" spans="3:3" x14ac:dyDescent="0.2">
      <c r="C6947" s="2"/>
    </row>
    <row r="6948" spans="3:3" x14ac:dyDescent="0.2">
      <c r="C6948" s="2"/>
    </row>
    <row r="6949" spans="3:3" x14ac:dyDescent="0.2">
      <c r="C6949" s="2"/>
    </row>
    <row r="6950" spans="3:3" x14ac:dyDescent="0.2">
      <c r="C6950" s="2"/>
    </row>
    <row r="6951" spans="3:3" x14ac:dyDescent="0.2">
      <c r="C6951" s="2"/>
    </row>
    <row r="6952" spans="3:3" x14ac:dyDescent="0.2">
      <c r="C6952" s="2"/>
    </row>
    <row r="6953" spans="3:3" x14ac:dyDescent="0.2">
      <c r="C6953" s="2"/>
    </row>
    <row r="6954" spans="3:3" x14ac:dyDescent="0.2">
      <c r="C6954" s="2"/>
    </row>
    <row r="6955" spans="3:3" x14ac:dyDescent="0.2">
      <c r="C6955" s="2"/>
    </row>
    <row r="6956" spans="3:3" x14ac:dyDescent="0.2">
      <c r="C6956" s="2"/>
    </row>
    <row r="6957" spans="3:3" x14ac:dyDescent="0.2">
      <c r="C6957" s="2"/>
    </row>
    <row r="6958" spans="3:3" x14ac:dyDescent="0.2">
      <c r="C6958" s="2"/>
    </row>
    <row r="6959" spans="3:3" x14ac:dyDescent="0.2">
      <c r="C6959" s="2"/>
    </row>
    <row r="6960" spans="3:3" x14ac:dyDescent="0.2">
      <c r="C6960" s="2"/>
    </row>
    <row r="6961" spans="3:3" x14ac:dyDescent="0.2">
      <c r="C6961" s="2"/>
    </row>
    <row r="6962" spans="3:3" x14ac:dyDescent="0.2">
      <c r="C6962" s="2"/>
    </row>
    <row r="6963" spans="3:3" x14ac:dyDescent="0.2">
      <c r="C6963" s="2"/>
    </row>
    <row r="6964" spans="3:3" x14ac:dyDescent="0.2">
      <c r="C6964" s="2"/>
    </row>
    <row r="6965" spans="3:3" x14ac:dyDescent="0.2">
      <c r="C6965" s="2"/>
    </row>
    <row r="6966" spans="3:3" x14ac:dyDescent="0.2">
      <c r="C6966" s="2"/>
    </row>
    <row r="6967" spans="3:3" x14ac:dyDescent="0.2">
      <c r="C6967" s="2"/>
    </row>
    <row r="6968" spans="3:3" x14ac:dyDescent="0.2">
      <c r="C6968" s="2"/>
    </row>
    <row r="6969" spans="3:3" x14ac:dyDescent="0.2">
      <c r="C6969" s="2"/>
    </row>
    <row r="6970" spans="3:3" x14ac:dyDescent="0.2">
      <c r="C6970" s="2"/>
    </row>
    <row r="6971" spans="3:3" x14ac:dyDescent="0.2">
      <c r="C6971" s="2"/>
    </row>
    <row r="6972" spans="3:3" x14ac:dyDescent="0.2">
      <c r="C6972" s="2"/>
    </row>
    <row r="6973" spans="3:3" x14ac:dyDescent="0.2">
      <c r="C6973" s="2"/>
    </row>
    <row r="6974" spans="3:3" x14ac:dyDescent="0.2">
      <c r="C6974" s="2"/>
    </row>
    <row r="6975" spans="3:3" x14ac:dyDescent="0.2">
      <c r="C6975" s="2"/>
    </row>
    <row r="6976" spans="3:3" x14ac:dyDescent="0.2">
      <c r="C6976" s="2"/>
    </row>
    <row r="6977" spans="3:3" x14ac:dyDescent="0.2">
      <c r="C6977" s="2"/>
    </row>
    <row r="6978" spans="3:3" x14ac:dyDescent="0.2">
      <c r="C6978" s="2"/>
    </row>
    <row r="6979" spans="3:3" x14ac:dyDescent="0.2">
      <c r="C6979" s="2"/>
    </row>
    <row r="6980" spans="3:3" x14ac:dyDescent="0.2">
      <c r="C6980" s="2"/>
    </row>
    <row r="6981" spans="3:3" x14ac:dyDescent="0.2">
      <c r="C6981" s="2"/>
    </row>
    <row r="6982" spans="3:3" x14ac:dyDescent="0.2">
      <c r="C6982" s="2"/>
    </row>
    <row r="6983" spans="3:3" x14ac:dyDescent="0.2">
      <c r="C6983" s="2"/>
    </row>
    <row r="6984" spans="3:3" x14ac:dyDescent="0.2">
      <c r="C6984" s="2"/>
    </row>
    <row r="6985" spans="3:3" x14ac:dyDescent="0.2">
      <c r="C6985" s="2"/>
    </row>
    <row r="6986" spans="3:3" x14ac:dyDescent="0.2">
      <c r="C6986" s="2"/>
    </row>
    <row r="6987" spans="3:3" x14ac:dyDescent="0.2">
      <c r="C6987" s="2"/>
    </row>
    <row r="6988" spans="3:3" x14ac:dyDescent="0.2">
      <c r="C6988" s="2"/>
    </row>
    <row r="6989" spans="3:3" x14ac:dyDescent="0.2">
      <c r="C6989" s="2"/>
    </row>
    <row r="6990" spans="3:3" x14ac:dyDescent="0.2">
      <c r="C6990" s="2"/>
    </row>
    <row r="6991" spans="3:3" x14ac:dyDescent="0.2">
      <c r="C6991" s="2"/>
    </row>
    <row r="6992" spans="3:3" x14ac:dyDescent="0.2">
      <c r="C6992" s="2"/>
    </row>
    <row r="6993" spans="3:3" x14ac:dyDescent="0.2">
      <c r="C6993" s="2"/>
    </row>
    <row r="6994" spans="3:3" x14ac:dyDescent="0.2">
      <c r="C6994" s="2"/>
    </row>
    <row r="6995" spans="3:3" x14ac:dyDescent="0.2">
      <c r="C6995" s="2"/>
    </row>
    <row r="6996" spans="3:3" x14ac:dyDescent="0.2">
      <c r="C6996" s="2"/>
    </row>
    <row r="6997" spans="3:3" x14ac:dyDescent="0.2">
      <c r="C6997" s="2"/>
    </row>
    <row r="6998" spans="3:3" x14ac:dyDescent="0.2">
      <c r="C6998" s="2"/>
    </row>
    <row r="6999" spans="3:3" x14ac:dyDescent="0.2">
      <c r="C6999" s="2"/>
    </row>
    <row r="7000" spans="3:3" x14ac:dyDescent="0.2">
      <c r="C7000" s="2"/>
    </row>
    <row r="7001" spans="3:3" x14ac:dyDescent="0.2">
      <c r="C7001" s="2"/>
    </row>
    <row r="7002" spans="3:3" x14ac:dyDescent="0.2">
      <c r="C7002" s="2"/>
    </row>
    <row r="7003" spans="3:3" x14ac:dyDescent="0.2">
      <c r="C7003" s="2"/>
    </row>
    <row r="7004" spans="3:3" x14ac:dyDescent="0.2">
      <c r="C7004" s="2"/>
    </row>
    <row r="7005" spans="3:3" x14ac:dyDescent="0.2">
      <c r="C7005" s="2"/>
    </row>
    <row r="7006" spans="3:3" x14ac:dyDescent="0.2">
      <c r="C7006" s="2"/>
    </row>
    <row r="7007" spans="3:3" x14ac:dyDescent="0.2">
      <c r="C7007" s="2"/>
    </row>
    <row r="7008" spans="3:3" x14ac:dyDescent="0.2">
      <c r="C7008" s="2"/>
    </row>
    <row r="7009" spans="3:3" x14ac:dyDescent="0.2">
      <c r="C7009" s="2"/>
    </row>
    <row r="7010" spans="3:3" x14ac:dyDescent="0.2">
      <c r="C7010" s="2"/>
    </row>
    <row r="7011" spans="3:3" x14ac:dyDescent="0.2">
      <c r="C7011" s="2"/>
    </row>
    <row r="7012" spans="3:3" x14ac:dyDescent="0.2">
      <c r="C7012" s="2"/>
    </row>
    <row r="7013" spans="3:3" x14ac:dyDescent="0.2">
      <c r="C7013" s="2"/>
    </row>
    <row r="7014" spans="3:3" x14ac:dyDescent="0.2">
      <c r="C7014" s="2"/>
    </row>
    <row r="7015" spans="3:3" x14ac:dyDescent="0.2">
      <c r="C7015" s="2"/>
    </row>
    <row r="7016" spans="3:3" x14ac:dyDescent="0.2">
      <c r="C7016" s="2"/>
    </row>
    <row r="7017" spans="3:3" x14ac:dyDescent="0.2">
      <c r="C7017" s="2"/>
    </row>
    <row r="7018" spans="3:3" x14ac:dyDescent="0.2">
      <c r="C7018" s="2"/>
    </row>
    <row r="7019" spans="3:3" x14ac:dyDescent="0.2">
      <c r="C7019" s="2"/>
    </row>
    <row r="7020" spans="3:3" x14ac:dyDescent="0.2">
      <c r="C7020" s="2"/>
    </row>
    <row r="7021" spans="3:3" x14ac:dyDescent="0.2">
      <c r="C7021" s="2"/>
    </row>
    <row r="7022" spans="3:3" x14ac:dyDescent="0.2">
      <c r="C7022" s="2"/>
    </row>
    <row r="7023" spans="3:3" x14ac:dyDescent="0.2">
      <c r="C7023" s="2"/>
    </row>
    <row r="7024" spans="3:3" x14ac:dyDescent="0.2">
      <c r="C7024" s="2"/>
    </row>
    <row r="7025" spans="3:3" x14ac:dyDescent="0.2">
      <c r="C7025" s="2"/>
    </row>
    <row r="7026" spans="3:3" x14ac:dyDescent="0.2">
      <c r="C7026" s="2"/>
    </row>
    <row r="7027" spans="3:3" x14ac:dyDescent="0.2">
      <c r="C7027" s="2"/>
    </row>
    <row r="7028" spans="3:3" x14ac:dyDescent="0.2">
      <c r="C7028" s="2"/>
    </row>
    <row r="7029" spans="3:3" x14ac:dyDescent="0.2">
      <c r="C7029" s="2"/>
    </row>
    <row r="7030" spans="3:3" x14ac:dyDescent="0.2">
      <c r="C7030" s="2"/>
    </row>
    <row r="7031" spans="3:3" x14ac:dyDescent="0.2">
      <c r="C7031" s="2"/>
    </row>
    <row r="7032" spans="3:3" x14ac:dyDescent="0.2">
      <c r="C7032" s="2"/>
    </row>
    <row r="7033" spans="3:3" x14ac:dyDescent="0.2">
      <c r="C7033" s="2"/>
    </row>
    <row r="7034" spans="3:3" x14ac:dyDescent="0.2">
      <c r="C7034" s="2"/>
    </row>
    <row r="7035" spans="3:3" x14ac:dyDescent="0.2">
      <c r="C7035" s="2"/>
    </row>
    <row r="7036" spans="3:3" x14ac:dyDescent="0.2">
      <c r="C7036" s="2"/>
    </row>
    <row r="7037" spans="3:3" x14ac:dyDescent="0.2">
      <c r="C7037" s="2"/>
    </row>
    <row r="7038" spans="3:3" x14ac:dyDescent="0.2">
      <c r="C7038" s="2"/>
    </row>
    <row r="7039" spans="3:3" x14ac:dyDescent="0.2">
      <c r="C7039" s="2"/>
    </row>
    <row r="7040" spans="3:3" x14ac:dyDescent="0.2">
      <c r="C7040" s="2"/>
    </row>
    <row r="7041" spans="3:3" x14ac:dyDescent="0.2">
      <c r="C7041" s="2"/>
    </row>
    <row r="7042" spans="3:3" x14ac:dyDescent="0.2">
      <c r="C7042" s="2"/>
    </row>
    <row r="7043" spans="3:3" x14ac:dyDescent="0.2">
      <c r="C7043" s="2"/>
    </row>
    <row r="7044" spans="3:3" x14ac:dyDescent="0.2">
      <c r="C7044" s="2"/>
    </row>
    <row r="7045" spans="3:3" x14ac:dyDescent="0.2">
      <c r="C7045" s="2"/>
    </row>
    <row r="7046" spans="3:3" x14ac:dyDescent="0.2">
      <c r="C7046" s="2"/>
    </row>
    <row r="7047" spans="3:3" x14ac:dyDescent="0.2">
      <c r="C7047" s="2"/>
    </row>
    <row r="7048" spans="3:3" x14ac:dyDescent="0.2">
      <c r="C7048" s="2"/>
    </row>
    <row r="7049" spans="3:3" x14ac:dyDescent="0.2">
      <c r="C7049" s="2"/>
    </row>
    <row r="7050" spans="3:3" x14ac:dyDescent="0.2">
      <c r="C7050" s="2"/>
    </row>
    <row r="7051" spans="3:3" x14ac:dyDescent="0.2">
      <c r="C7051" s="2"/>
    </row>
    <row r="7052" spans="3:3" x14ac:dyDescent="0.2">
      <c r="C7052" s="2"/>
    </row>
    <row r="7053" spans="3:3" x14ac:dyDescent="0.2">
      <c r="C7053" s="2"/>
    </row>
    <row r="7054" spans="3:3" x14ac:dyDescent="0.2">
      <c r="C7054" s="2"/>
    </row>
    <row r="7055" spans="3:3" x14ac:dyDescent="0.2">
      <c r="C7055" s="2"/>
    </row>
    <row r="7056" spans="3:3" x14ac:dyDescent="0.2">
      <c r="C7056" s="2"/>
    </row>
    <row r="7057" spans="3:3" x14ac:dyDescent="0.2">
      <c r="C7057" s="2"/>
    </row>
    <row r="7058" spans="3:3" x14ac:dyDescent="0.2">
      <c r="C7058" s="2"/>
    </row>
    <row r="7059" spans="3:3" x14ac:dyDescent="0.2">
      <c r="C7059" s="2"/>
    </row>
    <row r="7060" spans="3:3" x14ac:dyDescent="0.2">
      <c r="C7060" s="2"/>
    </row>
    <row r="7061" spans="3:3" x14ac:dyDescent="0.2">
      <c r="C7061" s="2"/>
    </row>
    <row r="7062" spans="3:3" x14ac:dyDescent="0.2">
      <c r="C7062" s="2"/>
    </row>
    <row r="7063" spans="3:3" x14ac:dyDescent="0.2">
      <c r="C7063" s="2"/>
    </row>
    <row r="7064" spans="3:3" x14ac:dyDescent="0.2">
      <c r="C7064" s="2"/>
    </row>
    <row r="7065" spans="3:3" x14ac:dyDescent="0.2">
      <c r="C7065" s="2"/>
    </row>
    <row r="7066" spans="3:3" x14ac:dyDescent="0.2">
      <c r="C7066" s="2"/>
    </row>
    <row r="7067" spans="3:3" x14ac:dyDescent="0.2">
      <c r="C7067" s="2"/>
    </row>
    <row r="7068" spans="3:3" x14ac:dyDescent="0.2">
      <c r="C7068" s="2"/>
    </row>
    <row r="7069" spans="3:3" x14ac:dyDescent="0.2">
      <c r="C7069" s="2"/>
    </row>
    <row r="7070" spans="3:3" x14ac:dyDescent="0.2">
      <c r="C7070" s="2"/>
    </row>
    <row r="7071" spans="3:3" x14ac:dyDescent="0.2">
      <c r="C7071" s="2"/>
    </row>
    <row r="7072" spans="3:3" x14ac:dyDescent="0.2">
      <c r="C7072" s="2"/>
    </row>
    <row r="7073" spans="3:3" x14ac:dyDescent="0.2">
      <c r="C7073" s="2"/>
    </row>
    <row r="7074" spans="3:3" x14ac:dyDescent="0.2">
      <c r="C7074" s="2"/>
    </row>
    <row r="7075" spans="3:3" x14ac:dyDescent="0.2">
      <c r="C7075" s="2"/>
    </row>
    <row r="7076" spans="3:3" x14ac:dyDescent="0.2">
      <c r="C7076" s="2"/>
    </row>
    <row r="7077" spans="3:3" x14ac:dyDescent="0.2">
      <c r="C7077" s="2"/>
    </row>
    <row r="7078" spans="3:3" x14ac:dyDescent="0.2">
      <c r="C7078" s="2"/>
    </row>
    <row r="7079" spans="3:3" x14ac:dyDescent="0.2">
      <c r="C7079" s="2"/>
    </row>
    <row r="7080" spans="3:3" x14ac:dyDescent="0.2">
      <c r="C7080" s="2"/>
    </row>
    <row r="7081" spans="3:3" x14ac:dyDescent="0.2">
      <c r="C7081" s="2"/>
    </row>
    <row r="7082" spans="3:3" x14ac:dyDescent="0.2">
      <c r="C7082" s="2"/>
    </row>
    <row r="7083" spans="3:3" x14ac:dyDescent="0.2">
      <c r="C7083" s="2"/>
    </row>
    <row r="7084" spans="3:3" x14ac:dyDescent="0.2">
      <c r="C7084" s="2"/>
    </row>
    <row r="7085" spans="3:3" x14ac:dyDescent="0.2">
      <c r="C7085" s="2"/>
    </row>
    <row r="7086" spans="3:3" x14ac:dyDescent="0.2">
      <c r="C7086" s="2"/>
    </row>
    <row r="7087" spans="3:3" x14ac:dyDescent="0.2">
      <c r="C7087" s="2"/>
    </row>
    <row r="7088" spans="3:3" x14ac:dyDescent="0.2">
      <c r="C7088" s="2"/>
    </row>
    <row r="7089" spans="3:3" x14ac:dyDescent="0.2">
      <c r="C7089" s="2"/>
    </row>
    <row r="7090" spans="3:3" x14ac:dyDescent="0.2">
      <c r="C7090" s="2"/>
    </row>
    <row r="7091" spans="3:3" x14ac:dyDescent="0.2">
      <c r="C7091" s="2"/>
    </row>
    <row r="7092" spans="3:3" x14ac:dyDescent="0.2">
      <c r="C7092" s="2"/>
    </row>
    <row r="7093" spans="3:3" x14ac:dyDescent="0.2">
      <c r="C7093" s="2"/>
    </row>
    <row r="7094" spans="3:3" x14ac:dyDescent="0.2">
      <c r="C7094" s="2"/>
    </row>
    <row r="7095" spans="3:3" x14ac:dyDescent="0.2">
      <c r="C7095" s="2"/>
    </row>
    <row r="7096" spans="3:3" x14ac:dyDescent="0.2">
      <c r="C7096" s="2"/>
    </row>
    <row r="7097" spans="3:3" x14ac:dyDescent="0.2">
      <c r="C7097" s="2"/>
    </row>
    <row r="7098" spans="3:3" x14ac:dyDescent="0.2">
      <c r="C7098" s="2"/>
    </row>
    <row r="7099" spans="3:3" x14ac:dyDescent="0.2">
      <c r="C7099" s="2"/>
    </row>
    <row r="7100" spans="3:3" x14ac:dyDescent="0.2">
      <c r="C7100" s="2"/>
    </row>
    <row r="7101" spans="3:3" x14ac:dyDescent="0.2">
      <c r="C7101" s="2"/>
    </row>
    <row r="7102" spans="3:3" x14ac:dyDescent="0.2">
      <c r="C7102" s="2"/>
    </row>
    <row r="7103" spans="3:3" x14ac:dyDescent="0.2">
      <c r="C7103" s="2"/>
    </row>
    <row r="7104" spans="3:3" x14ac:dyDescent="0.2">
      <c r="C7104" s="2"/>
    </row>
    <row r="7105" spans="3:3" x14ac:dyDescent="0.2">
      <c r="C7105" s="2"/>
    </row>
    <row r="7106" spans="3:3" x14ac:dyDescent="0.2">
      <c r="C7106" s="2"/>
    </row>
    <row r="7107" spans="3:3" x14ac:dyDescent="0.2">
      <c r="C7107" s="2"/>
    </row>
    <row r="7108" spans="3:3" x14ac:dyDescent="0.2">
      <c r="C7108" s="2"/>
    </row>
    <row r="7109" spans="3:3" x14ac:dyDescent="0.2">
      <c r="C7109" s="2"/>
    </row>
    <row r="7110" spans="3:3" x14ac:dyDescent="0.2">
      <c r="C7110" s="2"/>
    </row>
    <row r="7111" spans="3:3" x14ac:dyDescent="0.2">
      <c r="C7111" s="2"/>
    </row>
    <row r="7112" spans="3:3" x14ac:dyDescent="0.2">
      <c r="C7112" s="2"/>
    </row>
    <row r="7113" spans="3:3" x14ac:dyDescent="0.2">
      <c r="C7113" s="2"/>
    </row>
    <row r="7114" spans="3:3" x14ac:dyDescent="0.2">
      <c r="C7114" s="2"/>
    </row>
    <row r="7115" spans="3:3" x14ac:dyDescent="0.2">
      <c r="C7115" s="2"/>
    </row>
    <row r="7116" spans="3:3" x14ac:dyDescent="0.2">
      <c r="C7116" s="2"/>
    </row>
    <row r="7117" spans="3:3" x14ac:dyDescent="0.2">
      <c r="C7117" s="2"/>
    </row>
    <row r="7118" spans="3:3" x14ac:dyDescent="0.2">
      <c r="C7118" s="2"/>
    </row>
    <row r="7119" spans="3:3" x14ac:dyDescent="0.2">
      <c r="C7119" s="2"/>
    </row>
    <row r="7120" spans="3:3" x14ac:dyDescent="0.2">
      <c r="C7120" s="2"/>
    </row>
    <row r="7121" spans="3:3" x14ac:dyDescent="0.2">
      <c r="C7121" s="2"/>
    </row>
    <row r="7122" spans="3:3" x14ac:dyDescent="0.2">
      <c r="C7122" s="2"/>
    </row>
    <row r="7123" spans="3:3" x14ac:dyDescent="0.2">
      <c r="C7123" s="2"/>
    </row>
    <row r="7124" spans="3:3" x14ac:dyDescent="0.2">
      <c r="C7124" s="2"/>
    </row>
    <row r="7125" spans="3:3" x14ac:dyDescent="0.2">
      <c r="C7125" s="2"/>
    </row>
    <row r="7126" spans="3:3" x14ac:dyDescent="0.2">
      <c r="C7126" s="2"/>
    </row>
    <row r="7127" spans="3:3" x14ac:dyDescent="0.2">
      <c r="C7127" s="2"/>
    </row>
    <row r="7128" spans="3:3" x14ac:dyDescent="0.2">
      <c r="C7128" s="2"/>
    </row>
    <row r="7129" spans="3:3" x14ac:dyDescent="0.2">
      <c r="C7129" s="2"/>
    </row>
    <row r="7130" spans="3:3" x14ac:dyDescent="0.2">
      <c r="C7130" s="2"/>
    </row>
    <row r="7131" spans="3:3" x14ac:dyDescent="0.2">
      <c r="C7131" s="2"/>
    </row>
    <row r="7132" spans="3:3" x14ac:dyDescent="0.2">
      <c r="C7132" s="2"/>
    </row>
    <row r="7133" spans="3:3" x14ac:dyDescent="0.2">
      <c r="C7133" s="2"/>
    </row>
    <row r="7134" spans="3:3" x14ac:dyDescent="0.2">
      <c r="C7134" s="2"/>
    </row>
    <row r="7135" spans="3:3" x14ac:dyDescent="0.2">
      <c r="C7135" s="2"/>
    </row>
    <row r="7136" spans="3:3" x14ac:dyDescent="0.2">
      <c r="C7136" s="2"/>
    </row>
    <row r="7137" spans="3:3" x14ac:dyDescent="0.2">
      <c r="C7137" s="2"/>
    </row>
    <row r="7138" spans="3:3" x14ac:dyDescent="0.2">
      <c r="C7138" s="2"/>
    </row>
    <row r="7139" spans="3:3" x14ac:dyDescent="0.2">
      <c r="C7139" s="2"/>
    </row>
    <row r="7140" spans="3:3" x14ac:dyDescent="0.2">
      <c r="C7140" s="2"/>
    </row>
    <row r="7141" spans="3:3" x14ac:dyDescent="0.2">
      <c r="C7141" s="2"/>
    </row>
    <row r="7142" spans="3:3" x14ac:dyDescent="0.2">
      <c r="C7142" s="2"/>
    </row>
    <row r="7143" spans="3:3" x14ac:dyDescent="0.2">
      <c r="C7143" s="2"/>
    </row>
    <row r="7144" spans="3:3" x14ac:dyDescent="0.2">
      <c r="C7144" s="2"/>
    </row>
    <row r="7145" spans="3:3" x14ac:dyDescent="0.2">
      <c r="C7145" s="2"/>
    </row>
    <row r="7146" spans="3:3" x14ac:dyDescent="0.2">
      <c r="C7146" s="2"/>
    </row>
    <row r="7147" spans="3:3" x14ac:dyDescent="0.2">
      <c r="C7147" s="2"/>
    </row>
    <row r="7148" spans="3:3" x14ac:dyDescent="0.2">
      <c r="C7148" s="2"/>
    </row>
    <row r="7149" spans="3:3" x14ac:dyDescent="0.2">
      <c r="C7149" s="2"/>
    </row>
    <row r="7150" spans="3:3" x14ac:dyDescent="0.2">
      <c r="C7150" s="2"/>
    </row>
    <row r="7151" spans="3:3" x14ac:dyDescent="0.2">
      <c r="C7151" s="2"/>
    </row>
    <row r="7152" spans="3:3" x14ac:dyDescent="0.2">
      <c r="C7152" s="2"/>
    </row>
    <row r="7153" spans="3:3" x14ac:dyDescent="0.2">
      <c r="C7153" s="2"/>
    </row>
    <row r="7154" spans="3:3" x14ac:dyDescent="0.2">
      <c r="C7154" s="2"/>
    </row>
    <row r="7155" spans="3:3" x14ac:dyDescent="0.2">
      <c r="C7155" s="2"/>
    </row>
    <row r="7156" spans="3:3" x14ac:dyDescent="0.2">
      <c r="C7156" s="2"/>
    </row>
    <row r="7157" spans="3:3" x14ac:dyDescent="0.2">
      <c r="C7157" s="2"/>
    </row>
    <row r="7158" spans="3:3" x14ac:dyDescent="0.2">
      <c r="C7158" s="2"/>
    </row>
    <row r="7159" spans="3:3" x14ac:dyDescent="0.2">
      <c r="C7159" s="2"/>
    </row>
    <row r="7160" spans="3:3" x14ac:dyDescent="0.2">
      <c r="C7160" s="2"/>
    </row>
    <row r="7161" spans="3:3" x14ac:dyDescent="0.2">
      <c r="C7161" s="2"/>
    </row>
    <row r="7162" spans="3:3" x14ac:dyDescent="0.2">
      <c r="C7162" s="2"/>
    </row>
    <row r="7163" spans="3:3" x14ac:dyDescent="0.2">
      <c r="C7163" s="2"/>
    </row>
    <row r="7164" spans="3:3" x14ac:dyDescent="0.2">
      <c r="C7164" s="2"/>
    </row>
    <row r="7165" spans="3:3" x14ac:dyDescent="0.2">
      <c r="C7165" s="2"/>
    </row>
    <row r="7166" spans="3:3" x14ac:dyDescent="0.2">
      <c r="C7166" s="2"/>
    </row>
    <row r="7167" spans="3:3" x14ac:dyDescent="0.2">
      <c r="C7167" s="2"/>
    </row>
    <row r="7168" spans="3:3" x14ac:dyDescent="0.2">
      <c r="C7168" s="2"/>
    </row>
    <row r="7169" spans="3:3" x14ac:dyDescent="0.2">
      <c r="C7169" s="2"/>
    </row>
    <row r="7170" spans="3:3" x14ac:dyDescent="0.2">
      <c r="C7170" s="2"/>
    </row>
    <row r="7171" spans="3:3" x14ac:dyDescent="0.2">
      <c r="C7171" s="2"/>
    </row>
    <row r="7172" spans="3:3" x14ac:dyDescent="0.2">
      <c r="C7172" s="2"/>
    </row>
    <row r="7173" spans="3:3" x14ac:dyDescent="0.2">
      <c r="C7173" s="2"/>
    </row>
    <row r="7174" spans="3:3" x14ac:dyDescent="0.2">
      <c r="C7174" s="2"/>
    </row>
    <row r="7175" spans="3:3" x14ac:dyDescent="0.2">
      <c r="C7175" s="2"/>
    </row>
    <row r="7176" spans="3:3" x14ac:dyDescent="0.2">
      <c r="C7176" s="2"/>
    </row>
    <row r="7177" spans="3:3" x14ac:dyDescent="0.2">
      <c r="C7177" s="2"/>
    </row>
    <row r="7178" spans="3:3" x14ac:dyDescent="0.2">
      <c r="C7178" s="2"/>
    </row>
    <row r="7179" spans="3:3" x14ac:dyDescent="0.2">
      <c r="C7179" s="2"/>
    </row>
    <row r="7180" spans="3:3" x14ac:dyDescent="0.2">
      <c r="C7180" s="2"/>
    </row>
    <row r="7181" spans="3:3" x14ac:dyDescent="0.2">
      <c r="C7181" s="2"/>
    </row>
    <row r="7182" spans="3:3" x14ac:dyDescent="0.2">
      <c r="C7182" s="2"/>
    </row>
    <row r="7183" spans="3:3" x14ac:dyDescent="0.2">
      <c r="C7183" s="2"/>
    </row>
    <row r="7184" spans="3:3" x14ac:dyDescent="0.2">
      <c r="C7184" s="2"/>
    </row>
    <row r="7185" spans="3:3" x14ac:dyDescent="0.2">
      <c r="C7185" s="2"/>
    </row>
    <row r="7186" spans="3:3" x14ac:dyDescent="0.2">
      <c r="C7186" s="2"/>
    </row>
    <row r="7187" spans="3:3" x14ac:dyDescent="0.2">
      <c r="C7187" s="2"/>
    </row>
    <row r="7188" spans="3:3" x14ac:dyDescent="0.2">
      <c r="C7188" s="2"/>
    </row>
    <row r="7189" spans="3:3" x14ac:dyDescent="0.2">
      <c r="C7189" s="2"/>
    </row>
    <row r="7190" spans="3:3" x14ac:dyDescent="0.2">
      <c r="C7190" s="2"/>
    </row>
    <row r="7191" spans="3:3" x14ac:dyDescent="0.2">
      <c r="C7191" s="2"/>
    </row>
    <row r="7192" spans="3:3" x14ac:dyDescent="0.2">
      <c r="C7192" s="2"/>
    </row>
    <row r="7193" spans="3:3" x14ac:dyDescent="0.2">
      <c r="C7193" s="2"/>
    </row>
    <row r="7194" spans="3:3" x14ac:dyDescent="0.2">
      <c r="C7194" s="2"/>
    </row>
    <row r="7195" spans="3:3" x14ac:dyDescent="0.2">
      <c r="C7195" s="2"/>
    </row>
    <row r="7196" spans="3:3" x14ac:dyDescent="0.2">
      <c r="C7196" s="2"/>
    </row>
    <row r="7197" spans="3:3" x14ac:dyDescent="0.2">
      <c r="C7197" s="2"/>
    </row>
    <row r="7198" spans="3:3" x14ac:dyDescent="0.2">
      <c r="C7198" s="2"/>
    </row>
    <row r="7199" spans="3:3" x14ac:dyDescent="0.2">
      <c r="C7199" s="2"/>
    </row>
    <row r="7200" spans="3:3" x14ac:dyDescent="0.2">
      <c r="C7200" s="2"/>
    </row>
    <row r="7201" spans="3:3" x14ac:dyDescent="0.2">
      <c r="C7201" s="2"/>
    </row>
    <row r="7202" spans="3:3" x14ac:dyDescent="0.2">
      <c r="C7202" s="2"/>
    </row>
    <row r="7203" spans="3:3" x14ac:dyDescent="0.2">
      <c r="C7203" s="2"/>
    </row>
    <row r="7204" spans="3:3" x14ac:dyDescent="0.2">
      <c r="C7204" s="2"/>
    </row>
    <row r="7205" spans="3:3" x14ac:dyDescent="0.2">
      <c r="C7205" s="2"/>
    </row>
    <row r="7206" spans="3:3" x14ac:dyDescent="0.2">
      <c r="C7206" s="2"/>
    </row>
    <row r="7207" spans="3:3" x14ac:dyDescent="0.2">
      <c r="C7207" s="2"/>
    </row>
    <row r="7208" spans="3:3" x14ac:dyDescent="0.2">
      <c r="C7208" s="2"/>
    </row>
    <row r="7209" spans="3:3" x14ac:dyDescent="0.2">
      <c r="C7209" s="2"/>
    </row>
    <row r="7210" spans="3:3" x14ac:dyDescent="0.2">
      <c r="C7210" s="2"/>
    </row>
    <row r="7211" spans="3:3" x14ac:dyDescent="0.2">
      <c r="C7211" s="2"/>
    </row>
    <row r="7212" spans="3:3" x14ac:dyDescent="0.2">
      <c r="C7212" s="2"/>
    </row>
    <row r="7213" spans="3:3" x14ac:dyDescent="0.2">
      <c r="C7213" s="2"/>
    </row>
    <row r="7214" spans="3:3" x14ac:dyDescent="0.2">
      <c r="C7214" s="2"/>
    </row>
    <row r="7215" spans="3:3" x14ac:dyDescent="0.2">
      <c r="C7215" s="2"/>
    </row>
    <row r="7216" spans="3:3" x14ac:dyDescent="0.2">
      <c r="C7216" s="2"/>
    </row>
    <row r="7217" spans="3:3" x14ac:dyDescent="0.2">
      <c r="C7217" s="2"/>
    </row>
    <row r="7218" spans="3:3" x14ac:dyDescent="0.2">
      <c r="C7218" s="2"/>
    </row>
    <row r="7219" spans="3:3" x14ac:dyDescent="0.2">
      <c r="C7219" s="2"/>
    </row>
    <row r="7220" spans="3:3" x14ac:dyDescent="0.2">
      <c r="C7220" s="2"/>
    </row>
    <row r="7221" spans="3:3" x14ac:dyDescent="0.2">
      <c r="C7221" s="2"/>
    </row>
    <row r="7222" spans="3:3" x14ac:dyDescent="0.2">
      <c r="C7222" s="2"/>
    </row>
    <row r="7223" spans="3:3" x14ac:dyDescent="0.2">
      <c r="C7223" s="2"/>
    </row>
    <row r="7224" spans="3:3" x14ac:dyDescent="0.2">
      <c r="C7224" s="2"/>
    </row>
    <row r="7225" spans="3:3" x14ac:dyDescent="0.2">
      <c r="C7225" s="2"/>
    </row>
    <row r="7226" spans="3:3" x14ac:dyDescent="0.2">
      <c r="C7226" s="2"/>
    </row>
    <row r="7227" spans="3:3" x14ac:dyDescent="0.2">
      <c r="C7227" s="2"/>
    </row>
    <row r="7228" spans="3:3" x14ac:dyDescent="0.2">
      <c r="C7228" s="2"/>
    </row>
    <row r="7229" spans="3:3" x14ac:dyDescent="0.2">
      <c r="C7229" s="2"/>
    </row>
    <row r="7230" spans="3:3" x14ac:dyDescent="0.2">
      <c r="C7230" s="2"/>
    </row>
    <row r="7231" spans="3:3" x14ac:dyDescent="0.2">
      <c r="C7231" s="2"/>
    </row>
    <row r="7232" spans="3:3" x14ac:dyDescent="0.2">
      <c r="C7232" s="2"/>
    </row>
    <row r="7233" spans="3:3" x14ac:dyDescent="0.2">
      <c r="C7233" s="2"/>
    </row>
    <row r="7234" spans="3:3" x14ac:dyDescent="0.2">
      <c r="C7234" s="2"/>
    </row>
    <row r="7235" spans="3:3" x14ac:dyDescent="0.2">
      <c r="C7235" s="2"/>
    </row>
    <row r="7236" spans="3:3" x14ac:dyDescent="0.2">
      <c r="C7236" s="2"/>
    </row>
    <row r="7237" spans="3:3" x14ac:dyDescent="0.2">
      <c r="C7237" s="2"/>
    </row>
    <row r="7238" spans="3:3" x14ac:dyDescent="0.2">
      <c r="C7238" s="2"/>
    </row>
    <row r="7239" spans="3:3" x14ac:dyDescent="0.2">
      <c r="C7239" s="2"/>
    </row>
    <row r="7240" spans="3:3" x14ac:dyDescent="0.2">
      <c r="C7240" s="2"/>
    </row>
    <row r="7241" spans="3:3" x14ac:dyDescent="0.2">
      <c r="C7241" s="2"/>
    </row>
    <row r="7242" spans="3:3" x14ac:dyDescent="0.2">
      <c r="C7242" s="2"/>
    </row>
    <row r="7243" spans="3:3" x14ac:dyDescent="0.2">
      <c r="C7243" s="2"/>
    </row>
    <row r="7244" spans="3:3" x14ac:dyDescent="0.2">
      <c r="C7244" s="2"/>
    </row>
    <row r="7245" spans="3:3" x14ac:dyDescent="0.2">
      <c r="C7245" s="2"/>
    </row>
    <row r="7246" spans="3:3" x14ac:dyDescent="0.2">
      <c r="C7246" s="2"/>
    </row>
    <row r="7247" spans="3:3" x14ac:dyDescent="0.2">
      <c r="C7247" s="2"/>
    </row>
    <row r="7248" spans="3:3" x14ac:dyDescent="0.2">
      <c r="C7248" s="2"/>
    </row>
    <row r="7249" spans="3:3" x14ac:dyDescent="0.2">
      <c r="C7249" s="2"/>
    </row>
    <row r="7250" spans="3:3" x14ac:dyDescent="0.2">
      <c r="C7250" s="2"/>
    </row>
    <row r="7251" spans="3:3" x14ac:dyDescent="0.2">
      <c r="C7251" s="2"/>
    </row>
    <row r="7252" spans="3:3" x14ac:dyDescent="0.2">
      <c r="C7252" s="2"/>
    </row>
    <row r="7253" spans="3:3" x14ac:dyDescent="0.2">
      <c r="C7253" s="2"/>
    </row>
    <row r="7254" spans="3:3" x14ac:dyDescent="0.2">
      <c r="C7254" s="2"/>
    </row>
    <row r="7255" spans="3:3" x14ac:dyDescent="0.2">
      <c r="C7255" s="2"/>
    </row>
    <row r="7256" spans="3:3" x14ac:dyDescent="0.2">
      <c r="C7256" s="2"/>
    </row>
    <row r="7257" spans="3:3" x14ac:dyDescent="0.2">
      <c r="C7257" s="2"/>
    </row>
    <row r="7258" spans="3:3" x14ac:dyDescent="0.2">
      <c r="C7258" s="2"/>
    </row>
    <row r="7259" spans="3:3" x14ac:dyDescent="0.2">
      <c r="C7259" s="2"/>
    </row>
    <row r="7260" spans="3:3" x14ac:dyDescent="0.2">
      <c r="C7260" s="2"/>
    </row>
    <row r="7261" spans="3:3" x14ac:dyDescent="0.2">
      <c r="C7261" s="2"/>
    </row>
    <row r="7262" spans="3:3" x14ac:dyDescent="0.2">
      <c r="C7262" s="2"/>
    </row>
    <row r="7263" spans="3:3" x14ac:dyDescent="0.2">
      <c r="C7263" s="2"/>
    </row>
    <row r="7264" spans="3:3" x14ac:dyDescent="0.2">
      <c r="C7264" s="2"/>
    </row>
    <row r="7265" spans="3:3" x14ac:dyDescent="0.2">
      <c r="C7265" s="2"/>
    </row>
    <row r="7266" spans="3:3" x14ac:dyDescent="0.2">
      <c r="C7266" s="2"/>
    </row>
    <row r="7267" spans="3:3" x14ac:dyDescent="0.2">
      <c r="C7267" s="2"/>
    </row>
    <row r="7268" spans="3:3" x14ac:dyDescent="0.2">
      <c r="C7268" s="2"/>
    </row>
    <row r="7269" spans="3:3" x14ac:dyDescent="0.2">
      <c r="C7269" s="2"/>
    </row>
    <row r="7270" spans="3:3" x14ac:dyDescent="0.2">
      <c r="C7270" s="2"/>
    </row>
    <row r="7271" spans="3:3" x14ac:dyDescent="0.2">
      <c r="C7271" s="2"/>
    </row>
    <row r="7272" spans="3:3" x14ac:dyDescent="0.2">
      <c r="C7272" s="2"/>
    </row>
    <row r="7273" spans="3:3" x14ac:dyDescent="0.2">
      <c r="C7273" s="2"/>
    </row>
    <row r="7274" spans="3:3" x14ac:dyDescent="0.2">
      <c r="C7274" s="2"/>
    </row>
    <row r="7275" spans="3:3" x14ac:dyDescent="0.2">
      <c r="C7275" s="2"/>
    </row>
    <row r="7276" spans="3:3" x14ac:dyDescent="0.2">
      <c r="C7276" s="2"/>
    </row>
    <row r="7277" spans="3:3" x14ac:dyDescent="0.2">
      <c r="C7277" s="2"/>
    </row>
    <row r="7278" spans="3:3" x14ac:dyDescent="0.2">
      <c r="C7278" s="2"/>
    </row>
    <row r="7279" spans="3:3" x14ac:dyDescent="0.2">
      <c r="C7279" s="2"/>
    </row>
    <row r="7280" spans="3:3" x14ac:dyDescent="0.2">
      <c r="C7280" s="2"/>
    </row>
    <row r="7281" spans="3:3" x14ac:dyDescent="0.2">
      <c r="C7281" s="2"/>
    </row>
    <row r="7282" spans="3:3" x14ac:dyDescent="0.2">
      <c r="C7282" s="2"/>
    </row>
    <row r="7283" spans="3:3" x14ac:dyDescent="0.2">
      <c r="C7283" s="2"/>
    </row>
    <row r="7284" spans="3:3" x14ac:dyDescent="0.2">
      <c r="C7284" s="2"/>
    </row>
    <row r="7285" spans="3:3" x14ac:dyDescent="0.2">
      <c r="C7285" s="2"/>
    </row>
    <row r="7286" spans="3:3" x14ac:dyDescent="0.2">
      <c r="C7286" s="2"/>
    </row>
    <row r="7287" spans="3:3" x14ac:dyDescent="0.2">
      <c r="C7287" s="2"/>
    </row>
    <row r="7288" spans="3:3" x14ac:dyDescent="0.2">
      <c r="C7288" s="2"/>
    </row>
    <row r="7289" spans="3:3" x14ac:dyDescent="0.2">
      <c r="C7289" s="2"/>
    </row>
    <row r="7290" spans="3:3" x14ac:dyDescent="0.2">
      <c r="C7290" s="2"/>
    </row>
    <row r="7291" spans="3:3" x14ac:dyDescent="0.2">
      <c r="C7291" s="2"/>
    </row>
    <row r="7292" spans="3:3" x14ac:dyDescent="0.2">
      <c r="C7292" s="2"/>
    </row>
    <row r="7293" spans="3:3" x14ac:dyDescent="0.2">
      <c r="C7293" s="2"/>
    </row>
    <row r="7294" spans="3:3" x14ac:dyDescent="0.2">
      <c r="C7294" s="2"/>
    </row>
    <row r="7295" spans="3:3" x14ac:dyDescent="0.2">
      <c r="C7295" s="2"/>
    </row>
    <row r="7296" spans="3:3" x14ac:dyDescent="0.2">
      <c r="C7296" s="2"/>
    </row>
    <row r="7297" spans="3:3" x14ac:dyDescent="0.2">
      <c r="C7297" s="2"/>
    </row>
    <row r="7298" spans="3:3" x14ac:dyDescent="0.2">
      <c r="C7298" s="2"/>
    </row>
    <row r="7299" spans="3:3" x14ac:dyDescent="0.2">
      <c r="C7299" s="2"/>
    </row>
    <row r="7300" spans="3:3" x14ac:dyDescent="0.2">
      <c r="C7300" s="2"/>
    </row>
    <row r="7301" spans="3:3" x14ac:dyDescent="0.2">
      <c r="C7301" s="2"/>
    </row>
    <row r="7302" spans="3:3" x14ac:dyDescent="0.2">
      <c r="C7302" s="2"/>
    </row>
    <row r="7303" spans="3:3" x14ac:dyDescent="0.2">
      <c r="C7303" s="2"/>
    </row>
    <row r="7304" spans="3:3" x14ac:dyDescent="0.2">
      <c r="C7304" s="2"/>
    </row>
    <row r="7305" spans="3:3" x14ac:dyDescent="0.2">
      <c r="C7305" s="2"/>
    </row>
    <row r="7306" spans="3:3" x14ac:dyDescent="0.2">
      <c r="C7306" s="2"/>
    </row>
    <row r="7307" spans="3:3" x14ac:dyDescent="0.2">
      <c r="C7307" s="2"/>
    </row>
    <row r="7308" spans="3:3" x14ac:dyDescent="0.2">
      <c r="C7308" s="2"/>
    </row>
    <row r="7309" spans="3:3" x14ac:dyDescent="0.2">
      <c r="C7309" s="2"/>
    </row>
    <row r="7310" spans="3:3" x14ac:dyDescent="0.2">
      <c r="C7310" s="2"/>
    </row>
    <row r="7311" spans="3:3" x14ac:dyDescent="0.2">
      <c r="C7311" s="2"/>
    </row>
    <row r="7312" spans="3:3" x14ac:dyDescent="0.2">
      <c r="C7312" s="2"/>
    </row>
    <row r="7313" spans="3:3" x14ac:dyDescent="0.2">
      <c r="C7313" s="2"/>
    </row>
    <row r="7314" spans="3:3" x14ac:dyDescent="0.2">
      <c r="C7314" s="2"/>
    </row>
    <row r="7315" spans="3:3" x14ac:dyDescent="0.2">
      <c r="C7315" s="2"/>
    </row>
    <row r="7316" spans="3:3" x14ac:dyDescent="0.2">
      <c r="C7316" s="2"/>
    </row>
    <row r="7317" spans="3:3" x14ac:dyDescent="0.2">
      <c r="C7317" s="2"/>
    </row>
    <row r="7318" spans="3:3" x14ac:dyDescent="0.2">
      <c r="C7318" s="2"/>
    </row>
    <row r="7319" spans="3:3" x14ac:dyDescent="0.2">
      <c r="C7319" s="2"/>
    </row>
    <row r="7320" spans="3:3" x14ac:dyDescent="0.2">
      <c r="C7320" s="2"/>
    </row>
    <row r="7321" spans="3:3" x14ac:dyDescent="0.2">
      <c r="C7321" s="2"/>
    </row>
    <row r="7322" spans="3:3" x14ac:dyDescent="0.2">
      <c r="C7322" s="2"/>
    </row>
    <row r="7323" spans="3:3" x14ac:dyDescent="0.2">
      <c r="C7323" s="2"/>
    </row>
    <row r="7324" spans="3:3" x14ac:dyDescent="0.2">
      <c r="C7324" s="2"/>
    </row>
    <row r="7325" spans="3:3" x14ac:dyDescent="0.2">
      <c r="C7325" s="2"/>
    </row>
    <row r="7326" spans="3:3" x14ac:dyDescent="0.2">
      <c r="C7326" s="2"/>
    </row>
    <row r="7327" spans="3:3" x14ac:dyDescent="0.2">
      <c r="C7327" s="2"/>
    </row>
    <row r="7328" spans="3:3" x14ac:dyDescent="0.2">
      <c r="C7328" s="2"/>
    </row>
    <row r="7329" spans="3:3" x14ac:dyDescent="0.2">
      <c r="C7329" s="2"/>
    </row>
    <row r="7330" spans="3:3" x14ac:dyDescent="0.2">
      <c r="C7330" s="2"/>
    </row>
    <row r="7331" spans="3:3" x14ac:dyDescent="0.2">
      <c r="C7331" s="2"/>
    </row>
    <row r="7332" spans="3:3" x14ac:dyDescent="0.2">
      <c r="C7332" s="2"/>
    </row>
    <row r="7333" spans="3:3" x14ac:dyDescent="0.2">
      <c r="C7333" s="2"/>
    </row>
    <row r="7334" spans="3:3" x14ac:dyDescent="0.2">
      <c r="C7334" s="2"/>
    </row>
    <row r="7335" spans="3:3" x14ac:dyDescent="0.2">
      <c r="C7335" s="2"/>
    </row>
    <row r="7336" spans="3:3" x14ac:dyDescent="0.2">
      <c r="C7336" s="2"/>
    </row>
    <row r="7337" spans="3:3" x14ac:dyDescent="0.2">
      <c r="C7337" s="2"/>
    </row>
    <row r="7338" spans="3:3" x14ac:dyDescent="0.2">
      <c r="C7338" s="2"/>
    </row>
    <row r="7339" spans="3:3" x14ac:dyDescent="0.2">
      <c r="C7339" s="2"/>
    </row>
    <row r="7340" spans="3:3" x14ac:dyDescent="0.2">
      <c r="C7340" s="2"/>
    </row>
    <row r="7341" spans="3:3" x14ac:dyDescent="0.2">
      <c r="C7341" s="2"/>
    </row>
    <row r="7342" spans="3:3" x14ac:dyDescent="0.2">
      <c r="C7342" s="2"/>
    </row>
    <row r="7343" spans="3:3" x14ac:dyDescent="0.2">
      <c r="C7343" s="2"/>
    </row>
    <row r="7344" spans="3:3" x14ac:dyDescent="0.2">
      <c r="C7344" s="2"/>
    </row>
    <row r="7345" spans="3:3" x14ac:dyDescent="0.2">
      <c r="C7345" s="2"/>
    </row>
    <row r="7346" spans="3:3" x14ac:dyDescent="0.2">
      <c r="C7346" s="2"/>
    </row>
    <row r="7347" spans="3:3" x14ac:dyDescent="0.2">
      <c r="C7347" s="2"/>
    </row>
    <row r="7348" spans="3:3" x14ac:dyDescent="0.2">
      <c r="C7348" s="2"/>
    </row>
    <row r="7349" spans="3:3" x14ac:dyDescent="0.2">
      <c r="C7349" s="2"/>
    </row>
    <row r="7350" spans="3:3" x14ac:dyDescent="0.2">
      <c r="C7350" s="2"/>
    </row>
    <row r="7351" spans="3:3" x14ac:dyDescent="0.2">
      <c r="C7351" s="2"/>
    </row>
    <row r="7352" spans="3:3" x14ac:dyDescent="0.2">
      <c r="C7352" s="2"/>
    </row>
    <row r="7353" spans="3:3" x14ac:dyDescent="0.2">
      <c r="C7353" s="2"/>
    </row>
    <row r="7354" spans="3:3" x14ac:dyDescent="0.2">
      <c r="C7354" s="2"/>
    </row>
    <row r="7355" spans="3:3" x14ac:dyDescent="0.2">
      <c r="C7355" s="2"/>
    </row>
    <row r="7356" spans="3:3" x14ac:dyDescent="0.2">
      <c r="C7356" s="2"/>
    </row>
    <row r="7357" spans="3:3" x14ac:dyDescent="0.2">
      <c r="C7357" s="2"/>
    </row>
    <row r="7358" spans="3:3" x14ac:dyDescent="0.2">
      <c r="C7358" s="2"/>
    </row>
    <row r="7359" spans="3:3" x14ac:dyDescent="0.2">
      <c r="C7359" s="2"/>
    </row>
    <row r="7360" spans="3:3" x14ac:dyDescent="0.2">
      <c r="C7360" s="2"/>
    </row>
    <row r="7361" spans="3:3" x14ac:dyDescent="0.2">
      <c r="C7361" s="2"/>
    </row>
    <row r="7362" spans="3:3" x14ac:dyDescent="0.2">
      <c r="C7362" s="2"/>
    </row>
    <row r="7363" spans="3:3" x14ac:dyDescent="0.2">
      <c r="C7363" s="2"/>
    </row>
    <row r="7364" spans="3:3" x14ac:dyDescent="0.2">
      <c r="C7364" s="2"/>
    </row>
    <row r="7365" spans="3:3" x14ac:dyDescent="0.2">
      <c r="C7365" s="2"/>
    </row>
    <row r="7366" spans="3:3" x14ac:dyDescent="0.2">
      <c r="C7366" s="2"/>
    </row>
    <row r="7367" spans="3:3" x14ac:dyDescent="0.2">
      <c r="C7367" s="2"/>
    </row>
    <row r="7368" spans="3:3" x14ac:dyDescent="0.2">
      <c r="C7368" s="2"/>
    </row>
    <row r="7369" spans="3:3" x14ac:dyDescent="0.2">
      <c r="C7369" s="2"/>
    </row>
    <row r="7370" spans="3:3" x14ac:dyDescent="0.2">
      <c r="C7370" s="2"/>
    </row>
    <row r="7371" spans="3:3" x14ac:dyDescent="0.2">
      <c r="C7371" s="2"/>
    </row>
    <row r="7372" spans="3:3" x14ac:dyDescent="0.2">
      <c r="C7372" s="2"/>
    </row>
    <row r="7373" spans="3:3" x14ac:dyDescent="0.2">
      <c r="C7373" s="2"/>
    </row>
    <row r="7374" spans="3:3" x14ac:dyDescent="0.2">
      <c r="C7374" s="2"/>
    </row>
    <row r="7375" spans="3:3" x14ac:dyDescent="0.2">
      <c r="C7375" s="2"/>
    </row>
    <row r="7376" spans="3:3" x14ac:dyDescent="0.2">
      <c r="C7376" s="2"/>
    </row>
    <row r="7377" spans="3:3" x14ac:dyDescent="0.2">
      <c r="C7377" s="2"/>
    </row>
    <row r="7378" spans="3:3" x14ac:dyDescent="0.2">
      <c r="C7378" s="2"/>
    </row>
    <row r="7379" spans="3:3" x14ac:dyDescent="0.2">
      <c r="C7379" s="2"/>
    </row>
    <row r="7380" spans="3:3" x14ac:dyDescent="0.2">
      <c r="C7380" s="2"/>
    </row>
    <row r="7381" spans="3:3" x14ac:dyDescent="0.2">
      <c r="C7381" s="2"/>
    </row>
    <row r="7382" spans="3:3" x14ac:dyDescent="0.2">
      <c r="C7382" s="2"/>
    </row>
    <row r="7383" spans="3:3" x14ac:dyDescent="0.2">
      <c r="C7383" s="2"/>
    </row>
    <row r="7384" spans="3:3" x14ac:dyDescent="0.2">
      <c r="C7384" s="2"/>
    </row>
    <row r="7385" spans="3:3" x14ac:dyDescent="0.2">
      <c r="C7385" s="2"/>
    </row>
    <row r="7386" spans="3:3" x14ac:dyDescent="0.2">
      <c r="C7386" s="2"/>
    </row>
    <row r="7387" spans="3:3" x14ac:dyDescent="0.2">
      <c r="C7387" s="2"/>
    </row>
    <row r="7388" spans="3:3" x14ac:dyDescent="0.2">
      <c r="C7388" s="2"/>
    </row>
    <row r="7389" spans="3:3" x14ac:dyDescent="0.2">
      <c r="C7389" s="2"/>
    </row>
    <row r="7390" spans="3:3" x14ac:dyDescent="0.2">
      <c r="C7390" s="2"/>
    </row>
    <row r="7391" spans="3:3" x14ac:dyDescent="0.2">
      <c r="C7391" s="2"/>
    </row>
    <row r="7392" spans="3:3" x14ac:dyDescent="0.2">
      <c r="C7392" s="2"/>
    </row>
    <row r="7393" spans="3:3" x14ac:dyDescent="0.2">
      <c r="C7393" s="2"/>
    </row>
    <row r="7394" spans="3:3" x14ac:dyDescent="0.2">
      <c r="C7394" s="2"/>
    </row>
    <row r="7395" spans="3:3" x14ac:dyDescent="0.2">
      <c r="C7395" s="2"/>
    </row>
    <row r="7396" spans="3:3" x14ac:dyDescent="0.2">
      <c r="C7396" s="2"/>
    </row>
    <row r="7397" spans="3:3" x14ac:dyDescent="0.2">
      <c r="C7397" s="2"/>
    </row>
    <row r="7398" spans="3:3" x14ac:dyDescent="0.2">
      <c r="C7398" s="2"/>
    </row>
    <row r="7399" spans="3:3" x14ac:dyDescent="0.2">
      <c r="C7399" s="2"/>
    </row>
    <row r="7400" spans="3:3" x14ac:dyDescent="0.2">
      <c r="C7400" s="2"/>
    </row>
    <row r="7401" spans="3:3" x14ac:dyDescent="0.2">
      <c r="C7401" s="2"/>
    </row>
    <row r="7402" spans="3:3" x14ac:dyDescent="0.2">
      <c r="C7402" s="2"/>
    </row>
    <row r="7403" spans="3:3" x14ac:dyDescent="0.2">
      <c r="C7403" s="2"/>
    </row>
    <row r="7404" spans="3:3" x14ac:dyDescent="0.2">
      <c r="C7404" s="2"/>
    </row>
    <row r="7405" spans="3:3" x14ac:dyDescent="0.2">
      <c r="C7405" s="2"/>
    </row>
    <row r="7406" spans="3:3" x14ac:dyDescent="0.2">
      <c r="C7406" s="2"/>
    </row>
    <row r="7407" spans="3:3" x14ac:dyDescent="0.2">
      <c r="C7407" s="2"/>
    </row>
    <row r="7408" spans="3:3" x14ac:dyDescent="0.2">
      <c r="C7408" s="2"/>
    </row>
    <row r="7409" spans="3:3" x14ac:dyDescent="0.2">
      <c r="C7409" s="2"/>
    </row>
    <row r="7410" spans="3:3" x14ac:dyDescent="0.2">
      <c r="C7410" s="2"/>
    </row>
    <row r="7411" spans="3:3" x14ac:dyDescent="0.2">
      <c r="C7411" s="2"/>
    </row>
    <row r="7412" spans="3:3" x14ac:dyDescent="0.2">
      <c r="C7412" s="2"/>
    </row>
    <row r="7413" spans="3:3" x14ac:dyDescent="0.2">
      <c r="C7413" s="2"/>
    </row>
    <row r="7414" spans="3:3" x14ac:dyDescent="0.2">
      <c r="C7414" s="2"/>
    </row>
    <row r="7415" spans="3:3" x14ac:dyDescent="0.2">
      <c r="C7415" s="2"/>
    </row>
    <row r="7416" spans="3:3" x14ac:dyDescent="0.2">
      <c r="C7416" s="2"/>
    </row>
    <row r="7417" spans="3:3" x14ac:dyDescent="0.2">
      <c r="C7417" s="2"/>
    </row>
    <row r="7418" spans="3:3" x14ac:dyDescent="0.2">
      <c r="C7418" s="2"/>
    </row>
    <row r="7419" spans="3:3" x14ac:dyDescent="0.2">
      <c r="C7419" s="2"/>
    </row>
    <row r="7420" spans="3:3" x14ac:dyDescent="0.2">
      <c r="C7420" s="2"/>
    </row>
    <row r="7421" spans="3:3" x14ac:dyDescent="0.2">
      <c r="C7421" s="2"/>
    </row>
    <row r="7422" spans="3:3" x14ac:dyDescent="0.2">
      <c r="C7422" s="2"/>
    </row>
    <row r="7423" spans="3:3" x14ac:dyDescent="0.2">
      <c r="C7423" s="2"/>
    </row>
    <row r="7424" spans="3:3" x14ac:dyDescent="0.2">
      <c r="C7424" s="2"/>
    </row>
    <row r="7425" spans="3:3" x14ac:dyDescent="0.2">
      <c r="C7425" s="2"/>
    </row>
    <row r="7426" spans="3:3" x14ac:dyDescent="0.2">
      <c r="C7426" s="2"/>
    </row>
    <row r="7427" spans="3:3" x14ac:dyDescent="0.2">
      <c r="C7427" s="2"/>
    </row>
    <row r="7428" spans="3:3" x14ac:dyDescent="0.2">
      <c r="C7428" s="2"/>
    </row>
    <row r="7429" spans="3:3" x14ac:dyDescent="0.2">
      <c r="C7429" s="2"/>
    </row>
    <row r="7430" spans="3:3" x14ac:dyDescent="0.2">
      <c r="C7430" s="2"/>
    </row>
    <row r="7431" spans="3:3" x14ac:dyDescent="0.2">
      <c r="C7431" s="2"/>
    </row>
    <row r="7432" spans="3:3" x14ac:dyDescent="0.2">
      <c r="C7432" s="2"/>
    </row>
    <row r="7433" spans="3:3" x14ac:dyDescent="0.2">
      <c r="C7433" s="2"/>
    </row>
    <row r="7434" spans="3:3" x14ac:dyDescent="0.2">
      <c r="C7434" s="2"/>
    </row>
    <row r="7435" spans="3:3" x14ac:dyDescent="0.2">
      <c r="C7435" s="2"/>
    </row>
    <row r="7436" spans="3:3" x14ac:dyDescent="0.2">
      <c r="C7436" s="2"/>
    </row>
    <row r="7437" spans="3:3" x14ac:dyDescent="0.2">
      <c r="C7437" s="2"/>
    </row>
    <row r="7438" spans="3:3" x14ac:dyDescent="0.2">
      <c r="C7438" s="2"/>
    </row>
    <row r="7439" spans="3:3" x14ac:dyDescent="0.2">
      <c r="C7439" s="2"/>
    </row>
    <row r="7440" spans="3:3" x14ac:dyDescent="0.2">
      <c r="C7440" s="2"/>
    </row>
    <row r="7441" spans="3:3" x14ac:dyDescent="0.2">
      <c r="C7441" s="2"/>
    </row>
    <row r="7442" spans="3:3" x14ac:dyDescent="0.2">
      <c r="C7442" s="2"/>
    </row>
    <row r="7443" spans="3:3" x14ac:dyDescent="0.2">
      <c r="C7443" s="2"/>
    </row>
    <row r="7444" spans="3:3" x14ac:dyDescent="0.2">
      <c r="C7444" s="2"/>
    </row>
    <row r="7445" spans="3:3" x14ac:dyDescent="0.2">
      <c r="C7445" s="2"/>
    </row>
    <row r="7446" spans="3:3" x14ac:dyDescent="0.2">
      <c r="C7446" s="2"/>
    </row>
    <row r="7447" spans="3:3" x14ac:dyDescent="0.2">
      <c r="C7447" s="2"/>
    </row>
    <row r="7448" spans="3:3" x14ac:dyDescent="0.2">
      <c r="C7448" s="2"/>
    </row>
    <row r="7449" spans="3:3" x14ac:dyDescent="0.2">
      <c r="C7449" s="2"/>
    </row>
    <row r="7450" spans="3:3" x14ac:dyDescent="0.2">
      <c r="C7450" s="2"/>
    </row>
    <row r="7451" spans="3:3" x14ac:dyDescent="0.2">
      <c r="C7451" s="2"/>
    </row>
    <row r="7452" spans="3:3" x14ac:dyDescent="0.2">
      <c r="C7452" s="2"/>
    </row>
    <row r="7453" spans="3:3" x14ac:dyDescent="0.2">
      <c r="C7453" s="2"/>
    </row>
    <row r="7454" spans="3:3" x14ac:dyDescent="0.2">
      <c r="C7454" s="2"/>
    </row>
    <row r="7455" spans="3:3" x14ac:dyDescent="0.2">
      <c r="C7455" s="2"/>
    </row>
    <row r="7456" spans="3:3" x14ac:dyDescent="0.2">
      <c r="C7456" s="2"/>
    </row>
    <row r="7457" spans="3:3" x14ac:dyDescent="0.2">
      <c r="C7457" s="2"/>
    </row>
    <row r="7458" spans="3:3" x14ac:dyDescent="0.2">
      <c r="C7458" s="2"/>
    </row>
    <row r="7459" spans="3:3" x14ac:dyDescent="0.2">
      <c r="C7459" s="2"/>
    </row>
    <row r="7460" spans="3:3" x14ac:dyDescent="0.2">
      <c r="C7460" s="2"/>
    </row>
    <row r="7461" spans="3:3" x14ac:dyDescent="0.2">
      <c r="C7461" s="2"/>
    </row>
    <row r="7462" spans="3:3" x14ac:dyDescent="0.2">
      <c r="C7462" s="2"/>
    </row>
    <row r="7463" spans="3:3" x14ac:dyDescent="0.2">
      <c r="C7463" s="2"/>
    </row>
    <row r="7464" spans="3:3" x14ac:dyDescent="0.2">
      <c r="C7464" s="2"/>
    </row>
    <row r="7465" spans="3:3" x14ac:dyDescent="0.2">
      <c r="C7465" s="2"/>
    </row>
    <row r="7466" spans="3:3" x14ac:dyDescent="0.2">
      <c r="C7466" s="2"/>
    </row>
    <row r="7467" spans="3:3" x14ac:dyDescent="0.2">
      <c r="C7467" s="2"/>
    </row>
    <row r="7468" spans="3:3" x14ac:dyDescent="0.2">
      <c r="C7468" s="2"/>
    </row>
    <row r="7469" spans="3:3" x14ac:dyDescent="0.2">
      <c r="C7469" s="2"/>
    </row>
    <row r="7470" spans="3:3" x14ac:dyDescent="0.2">
      <c r="C7470" s="2"/>
    </row>
    <row r="7471" spans="3:3" x14ac:dyDescent="0.2">
      <c r="C7471" s="2"/>
    </row>
    <row r="7472" spans="3:3" x14ac:dyDescent="0.2">
      <c r="C7472" s="2"/>
    </row>
    <row r="7473" spans="3:3" x14ac:dyDescent="0.2">
      <c r="C7473" s="2"/>
    </row>
    <row r="7474" spans="3:3" x14ac:dyDescent="0.2">
      <c r="C7474" s="2"/>
    </row>
    <row r="7475" spans="3:3" x14ac:dyDescent="0.2">
      <c r="C7475" s="2"/>
    </row>
    <row r="7476" spans="3:3" x14ac:dyDescent="0.2">
      <c r="C7476" s="2"/>
    </row>
    <row r="7477" spans="3:3" x14ac:dyDescent="0.2">
      <c r="C7477" s="2"/>
    </row>
    <row r="7478" spans="3:3" x14ac:dyDescent="0.2">
      <c r="C7478" s="2"/>
    </row>
    <row r="7479" spans="3:3" x14ac:dyDescent="0.2">
      <c r="C7479" s="2"/>
    </row>
    <row r="7480" spans="3:3" x14ac:dyDescent="0.2">
      <c r="C7480" s="2"/>
    </row>
    <row r="7481" spans="3:3" x14ac:dyDescent="0.2">
      <c r="C7481" s="2"/>
    </row>
    <row r="7482" spans="3:3" x14ac:dyDescent="0.2">
      <c r="C7482" s="2"/>
    </row>
    <row r="7483" spans="3:3" x14ac:dyDescent="0.2">
      <c r="C7483" s="2"/>
    </row>
    <row r="7484" spans="3:3" x14ac:dyDescent="0.2">
      <c r="C7484" s="2"/>
    </row>
    <row r="7485" spans="3:3" x14ac:dyDescent="0.2">
      <c r="C7485" s="2"/>
    </row>
    <row r="7486" spans="3:3" x14ac:dyDescent="0.2">
      <c r="C7486" s="2"/>
    </row>
    <row r="7487" spans="3:3" x14ac:dyDescent="0.2">
      <c r="C7487" s="2"/>
    </row>
    <row r="7488" spans="3:3" x14ac:dyDescent="0.2">
      <c r="C7488" s="2"/>
    </row>
    <row r="7489" spans="3:3" x14ac:dyDescent="0.2">
      <c r="C7489" s="2"/>
    </row>
    <row r="7490" spans="3:3" x14ac:dyDescent="0.2">
      <c r="C7490" s="2"/>
    </row>
    <row r="7491" spans="3:3" x14ac:dyDescent="0.2">
      <c r="C7491" s="2"/>
    </row>
    <row r="7492" spans="3:3" x14ac:dyDescent="0.2">
      <c r="C7492" s="2"/>
    </row>
    <row r="7493" spans="3:3" x14ac:dyDescent="0.2">
      <c r="C7493" s="2"/>
    </row>
    <row r="7494" spans="3:3" x14ac:dyDescent="0.2">
      <c r="C7494" s="2"/>
    </row>
    <row r="7495" spans="3:3" x14ac:dyDescent="0.2">
      <c r="C7495" s="2"/>
    </row>
    <row r="7496" spans="3:3" x14ac:dyDescent="0.2">
      <c r="C7496" s="2"/>
    </row>
    <row r="7497" spans="3:3" x14ac:dyDescent="0.2">
      <c r="C7497" s="2"/>
    </row>
    <row r="7498" spans="3:3" x14ac:dyDescent="0.2">
      <c r="C7498" s="2"/>
    </row>
    <row r="7499" spans="3:3" x14ac:dyDescent="0.2">
      <c r="C7499" s="2"/>
    </row>
    <row r="7500" spans="3:3" x14ac:dyDescent="0.2">
      <c r="C7500" s="2"/>
    </row>
    <row r="7501" spans="3:3" x14ac:dyDescent="0.2">
      <c r="C7501" s="2"/>
    </row>
    <row r="7502" spans="3:3" x14ac:dyDescent="0.2">
      <c r="C7502" s="2"/>
    </row>
    <row r="7503" spans="3:3" x14ac:dyDescent="0.2">
      <c r="C7503" s="2"/>
    </row>
    <row r="7504" spans="3:3" x14ac:dyDescent="0.2">
      <c r="C7504" s="2"/>
    </row>
    <row r="7505" spans="3:3" x14ac:dyDescent="0.2">
      <c r="C7505" s="2"/>
    </row>
    <row r="7506" spans="3:3" x14ac:dyDescent="0.2">
      <c r="C7506" s="2"/>
    </row>
    <row r="7507" spans="3:3" x14ac:dyDescent="0.2">
      <c r="C7507" s="2"/>
    </row>
    <row r="7508" spans="3:3" x14ac:dyDescent="0.2">
      <c r="C7508" s="2"/>
    </row>
    <row r="7509" spans="3:3" x14ac:dyDescent="0.2">
      <c r="C7509" s="2"/>
    </row>
    <row r="7510" spans="3:3" x14ac:dyDescent="0.2">
      <c r="C7510" s="2"/>
    </row>
    <row r="7511" spans="3:3" x14ac:dyDescent="0.2">
      <c r="C7511" s="2"/>
    </row>
    <row r="7512" spans="3:3" x14ac:dyDescent="0.2">
      <c r="C7512" s="2"/>
    </row>
    <row r="7513" spans="3:3" x14ac:dyDescent="0.2">
      <c r="C7513" s="2"/>
    </row>
    <row r="7514" spans="3:3" x14ac:dyDescent="0.2">
      <c r="C7514" s="2"/>
    </row>
    <row r="7515" spans="3:3" x14ac:dyDescent="0.2">
      <c r="C7515" s="2"/>
    </row>
    <row r="7516" spans="3:3" x14ac:dyDescent="0.2">
      <c r="C7516" s="2"/>
    </row>
    <row r="7517" spans="3:3" x14ac:dyDescent="0.2">
      <c r="C7517" s="2"/>
    </row>
    <row r="7518" spans="3:3" x14ac:dyDescent="0.2">
      <c r="C7518" s="2"/>
    </row>
    <row r="7519" spans="3:3" x14ac:dyDescent="0.2">
      <c r="C7519" s="2"/>
    </row>
    <row r="7520" spans="3:3" x14ac:dyDescent="0.2">
      <c r="C7520" s="2"/>
    </row>
    <row r="7521" spans="3:3" x14ac:dyDescent="0.2">
      <c r="C7521" s="2"/>
    </row>
    <row r="7522" spans="3:3" x14ac:dyDescent="0.2">
      <c r="C7522" s="2"/>
    </row>
    <row r="7523" spans="3:3" x14ac:dyDescent="0.2">
      <c r="C7523" s="2"/>
    </row>
    <row r="7524" spans="3:3" x14ac:dyDescent="0.2">
      <c r="C7524" s="2"/>
    </row>
    <row r="7525" spans="3:3" x14ac:dyDescent="0.2">
      <c r="C7525" s="2"/>
    </row>
    <row r="7526" spans="3:3" x14ac:dyDescent="0.2">
      <c r="C7526" s="2"/>
    </row>
    <row r="7527" spans="3:3" x14ac:dyDescent="0.2">
      <c r="C7527" s="2"/>
    </row>
    <row r="7528" spans="3:3" x14ac:dyDescent="0.2">
      <c r="C7528" s="2"/>
    </row>
    <row r="7529" spans="3:3" x14ac:dyDescent="0.2">
      <c r="C7529" s="2"/>
    </row>
    <row r="7530" spans="3:3" x14ac:dyDescent="0.2">
      <c r="C7530" s="2"/>
    </row>
    <row r="7531" spans="3:3" x14ac:dyDescent="0.2">
      <c r="C7531" s="2"/>
    </row>
    <row r="7532" spans="3:3" x14ac:dyDescent="0.2">
      <c r="C7532" s="2"/>
    </row>
    <row r="7533" spans="3:3" x14ac:dyDescent="0.2">
      <c r="C7533" s="2"/>
    </row>
    <row r="7534" spans="3:3" x14ac:dyDescent="0.2">
      <c r="C7534" s="2"/>
    </row>
    <row r="7535" spans="3:3" x14ac:dyDescent="0.2">
      <c r="C7535" s="2"/>
    </row>
    <row r="7536" spans="3:3" x14ac:dyDescent="0.2">
      <c r="C7536" s="2"/>
    </row>
    <row r="7537" spans="3:3" x14ac:dyDescent="0.2">
      <c r="C7537" s="2"/>
    </row>
    <row r="7538" spans="3:3" x14ac:dyDescent="0.2">
      <c r="C7538" s="2"/>
    </row>
    <row r="7539" spans="3:3" x14ac:dyDescent="0.2">
      <c r="C7539" s="2"/>
    </row>
    <row r="7540" spans="3:3" x14ac:dyDescent="0.2">
      <c r="C7540" s="2"/>
    </row>
    <row r="7541" spans="3:3" x14ac:dyDescent="0.2">
      <c r="C7541" s="2"/>
    </row>
    <row r="7542" spans="3:3" x14ac:dyDescent="0.2">
      <c r="C7542" s="2"/>
    </row>
    <row r="7543" spans="3:3" x14ac:dyDescent="0.2">
      <c r="C7543" s="2"/>
    </row>
    <row r="7544" spans="3:3" x14ac:dyDescent="0.2">
      <c r="C7544" s="2"/>
    </row>
    <row r="7545" spans="3:3" x14ac:dyDescent="0.2">
      <c r="C7545" s="2"/>
    </row>
    <row r="7546" spans="3:3" x14ac:dyDescent="0.2">
      <c r="C7546" s="2"/>
    </row>
    <row r="7547" spans="3:3" x14ac:dyDescent="0.2">
      <c r="C7547" s="2"/>
    </row>
    <row r="7548" spans="3:3" x14ac:dyDescent="0.2">
      <c r="C7548" s="2"/>
    </row>
    <row r="7549" spans="3:3" x14ac:dyDescent="0.2">
      <c r="C7549" s="2"/>
    </row>
    <row r="7550" spans="3:3" x14ac:dyDescent="0.2">
      <c r="C7550" s="2"/>
    </row>
    <row r="7551" spans="3:3" x14ac:dyDescent="0.2">
      <c r="C7551" s="2"/>
    </row>
    <row r="7552" spans="3:3" x14ac:dyDescent="0.2">
      <c r="C7552" s="2"/>
    </row>
    <row r="7553" spans="3:3" x14ac:dyDescent="0.2">
      <c r="C7553" s="2"/>
    </row>
    <row r="7554" spans="3:3" x14ac:dyDescent="0.2">
      <c r="C7554" s="2"/>
    </row>
    <row r="7555" spans="3:3" x14ac:dyDescent="0.2">
      <c r="C7555" s="2"/>
    </row>
    <row r="7556" spans="3:3" x14ac:dyDescent="0.2">
      <c r="C7556" s="2"/>
    </row>
    <row r="7557" spans="3:3" x14ac:dyDescent="0.2">
      <c r="C7557" s="2"/>
    </row>
    <row r="7558" spans="3:3" x14ac:dyDescent="0.2">
      <c r="C7558" s="2"/>
    </row>
    <row r="7559" spans="3:3" x14ac:dyDescent="0.2">
      <c r="C7559" s="2"/>
    </row>
    <row r="7560" spans="3:3" x14ac:dyDescent="0.2">
      <c r="C7560" s="2"/>
    </row>
    <row r="7561" spans="3:3" x14ac:dyDescent="0.2">
      <c r="C7561" s="2"/>
    </row>
    <row r="7562" spans="3:3" x14ac:dyDescent="0.2">
      <c r="C7562" s="2"/>
    </row>
    <row r="7563" spans="3:3" x14ac:dyDescent="0.2">
      <c r="C7563" s="2"/>
    </row>
    <row r="7564" spans="3:3" x14ac:dyDescent="0.2">
      <c r="C7564" s="2"/>
    </row>
    <row r="7565" spans="3:3" x14ac:dyDescent="0.2">
      <c r="C7565" s="2"/>
    </row>
    <row r="7566" spans="3:3" x14ac:dyDescent="0.2">
      <c r="C7566" s="2"/>
    </row>
    <row r="7567" spans="3:3" x14ac:dyDescent="0.2">
      <c r="C7567" s="2"/>
    </row>
    <row r="7568" spans="3:3" x14ac:dyDescent="0.2">
      <c r="C7568" s="2"/>
    </row>
    <row r="7569" spans="3:3" x14ac:dyDescent="0.2">
      <c r="C7569" s="2"/>
    </row>
    <row r="7570" spans="3:3" x14ac:dyDescent="0.2">
      <c r="C7570" s="2"/>
    </row>
    <row r="7571" spans="3:3" x14ac:dyDescent="0.2">
      <c r="C7571" s="2"/>
    </row>
    <row r="7572" spans="3:3" x14ac:dyDescent="0.2">
      <c r="C7572" s="2"/>
    </row>
    <row r="7573" spans="3:3" x14ac:dyDescent="0.2">
      <c r="C7573" s="2"/>
    </row>
    <row r="7574" spans="3:3" x14ac:dyDescent="0.2">
      <c r="C7574" s="2"/>
    </row>
    <row r="7575" spans="3:3" x14ac:dyDescent="0.2">
      <c r="C7575" s="2"/>
    </row>
    <row r="7576" spans="3:3" x14ac:dyDescent="0.2">
      <c r="C7576" s="2"/>
    </row>
    <row r="7577" spans="3:3" x14ac:dyDescent="0.2">
      <c r="C7577" s="2"/>
    </row>
    <row r="7578" spans="3:3" x14ac:dyDescent="0.2">
      <c r="C7578" s="2"/>
    </row>
    <row r="7579" spans="3:3" x14ac:dyDescent="0.2">
      <c r="C7579" s="2"/>
    </row>
    <row r="7580" spans="3:3" x14ac:dyDescent="0.2">
      <c r="C7580" s="2"/>
    </row>
    <row r="7581" spans="3:3" x14ac:dyDescent="0.2">
      <c r="C7581" s="2"/>
    </row>
    <row r="7582" spans="3:3" x14ac:dyDescent="0.2">
      <c r="C7582" s="2"/>
    </row>
    <row r="7583" spans="3:3" x14ac:dyDescent="0.2">
      <c r="C7583" s="2"/>
    </row>
    <row r="7584" spans="3:3" x14ac:dyDescent="0.2">
      <c r="C7584" s="2"/>
    </row>
    <row r="7585" spans="3:3" x14ac:dyDescent="0.2">
      <c r="C7585" s="2"/>
    </row>
    <row r="7586" spans="3:3" x14ac:dyDescent="0.2">
      <c r="C7586" s="2"/>
    </row>
    <row r="7587" spans="3:3" x14ac:dyDescent="0.2">
      <c r="C7587" s="2"/>
    </row>
    <row r="7588" spans="3:3" x14ac:dyDescent="0.2">
      <c r="C7588" s="2"/>
    </row>
    <row r="7589" spans="3:3" x14ac:dyDescent="0.2">
      <c r="C7589" s="2"/>
    </row>
    <row r="7590" spans="3:3" x14ac:dyDescent="0.2">
      <c r="C7590" s="2"/>
    </row>
    <row r="7591" spans="3:3" x14ac:dyDescent="0.2">
      <c r="C7591" s="2"/>
    </row>
    <row r="7592" spans="3:3" x14ac:dyDescent="0.2">
      <c r="C7592" s="2"/>
    </row>
    <row r="7593" spans="3:3" x14ac:dyDescent="0.2">
      <c r="C7593" s="2"/>
    </row>
    <row r="7594" spans="3:3" x14ac:dyDescent="0.2">
      <c r="C7594" s="2"/>
    </row>
    <row r="7595" spans="3:3" x14ac:dyDescent="0.2">
      <c r="C7595" s="2"/>
    </row>
    <row r="7596" spans="3:3" x14ac:dyDescent="0.2">
      <c r="C7596" s="2"/>
    </row>
    <row r="7597" spans="3:3" x14ac:dyDescent="0.2">
      <c r="C7597" s="2"/>
    </row>
    <row r="7598" spans="3:3" x14ac:dyDescent="0.2">
      <c r="C7598" s="2"/>
    </row>
    <row r="7599" spans="3:3" x14ac:dyDescent="0.2">
      <c r="C7599" s="2"/>
    </row>
    <row r="7600" spans="3:3" x14ac:dyDescent="0.2">
      <c r="C7600" s="2"/>
    </row>
    <row r="7601" spans="3:3" x14ac:dyDescent="0.2">
      <c r="C7601" s="2"/>
    </row>
    <row r="7602" spans="3:3" x14ac:dyDescent="0.2">
      <c r="C7602" s="2"/>
    </row>
    <row r="7603" spans="3:3" x14ac:dyDescent="0.2">
      <c r="C7603" s="2"/>
    </row>
    <row r="7604" spans="3:3" x14ac:dyDescent="0.2">
      <c r="C7604" s="2"/>
    </row>
    <row r="7605" spans="3:3" x14ac:dyDescent="0.2">
      <c r="C7605" s="2"/>
    </row>
    <row r="7606" spans="3:3" x14ac:dyDescent="0.2">
      <c r="C7606" s="2"/>
    </row>
    <row r="7607" spans="3:3" x14ac:dyDescent="0.2">
      <c r="C7607" s="2"/>
    </row>
    <row r="7608" spans="3:3" x14ac:dyDescent="0.2">
      <c r="C7608" s="2"/>
    </row>
    <row r="7609" spans="3:3" x14ac:dyDescent="0.2">
      <c r="C7609" s="2"/>
    </row>
    <row r="7610" spans="3:3" x14ac:dyDescent="0.2">
      <c r="C7610" s="2"/>
    </row>
    <row r="7611" spans="3:3" x14ac:dyDescent="0.2">
      <c r="C7611" s="2"/>
    </row>
    <row r="7612" spans="3:3" x14ac:dyDescent="0.2">
      <c r="C7612" s="2"/>
    </row>
    <row r="7613" spans="3:3" x14ac:dyDescent="0.2">
      <c r="C7613" s="2"/>
    </row>
    <row r="7614" spans="3:3" x14ac:dyDescent="0.2">
      <c r="C7614" s="2"/>
    </row>
    <row r="7615" spans="3:3" x14ac:dyDescent="0.2">
      <c r="C7615" s="2"/>
    </row>
    <row r="7616" spans="3:3" x14ac:dyDescent="0.2">
      <c r="C7616" s="2"/>
    </row>
    <row r="7617" spans="3:3" x14ac:dyDescent="0.2">
      <c r="C7617" s="2"/>
    </row>
    <row r="7618" spans="3:3" x14ac:dyDescent="0.2">
      <c r="C7618" s="2"/>
    </row>
    <row r="7619" spans="3:3" x14ac:dyDescent="0.2">
      <c r="C7619" s="2"/>
    </row>
    <row r="7620" spans="3:3" x14ac:dyDescent="0.2">
      <c r="C7620" s="2"/>
    </row>
    <row r="7621" spans="3:3" x14ac:dyDescent="0.2">
      <c r="C7621" s="2"/>
    </row>
    <row r="7622" spans="3:3" x14ac:dyDescent="0.2">
      <c r="C7622" s="2"/>
    </row>
    <row r="7623" spans="3:3" x14ac:dyDescent="0.2">
      <c r="C7623" s="2"/>
    </row>
    <row r="7624" spans="3:3" x14ac:dyDescent="0.2">
      <c r="C7624" s="2"/>
    </row>
    <row r="7625" spans="3:3" x14ac:dyDescent="0.2">
      <c r="C7625" s="2"/>
    </row>
    <row r="7626" spans="3:3" x14ac:dyDescent="0.2">
      <c r="C7626" s="2"/>
    </row>
    <row r="7627" spans="3:3" x14ac:dyDescent="0.2">
      <c r="C7627" s="2"/>
    </row>
    <row r="7628" spans="3:3" x14ac:dyDescent="0.2">
      <c r="C7628" s="2"/>
    </row>
    <row r="7629" spans="3:3" x14ac:dyDescent="0.2">
      <c r="C7629" s="2"/>
    </row>
    <row r="7630" spans="3:3" x14ac:dyDescent="0.2">
      <c r="C7630" s="2"/>
    </row>
    <row r="7631" spans="3:3" x14ac:dyDescent="0.2">
      <c r="C7631" s="2"/>
    </row>
    <row r="7632" spans="3:3" x14ac:dyDescent="0.2">
      <c r="C7632" s="2"/>
    </row>
    <row r="7633" spans="3:3" x14ac:dyDescent="0.2">
      <c r="C7633" s="2"/>
    </row>
    <row r="7634" spans="3:3" x14ac:dyDescent="0.2">
      <c r="C7634" s="2"/>
    </row>
    <row r="7635" spans="3:3" x14ac:dyDescent="0.2">
      <c r="C7635" s="2"/>
    </row>
    <row r="7636" spans="3:3" x14ac:dyDescent="0.2">
      <c r="C7636" s="2"/>
    </row>
    <row r="7637" spans="3:3" x14ac:dyDescent="0.2">
      <c r="C7637" s="2"/>
    </row>
    <row r="7638" spans="3:3" x14ac:dyDescent="0.2">
      <c r="C7638" s="2"/>
    </row>
    <row r="7639" spans="3:3" x14ac:dyDescent="0.2">
      <c r="C7639" s="2"/>
    </row>
    <row r="7640" spans="3:3" x14ac:dyDescent="0.2">
      <c r="C7640" s="2"/>
    </row>
    <row r="7641" spans="3:3" x14ac:dyDescent="0.2">
      <c r="C7641" s="2"/>
    </row>
    <row r="7642" spans="3:3" x14ac:dyDescent="0.2">
      <c r="C7642" s="2"/>
    </row>
    <row r="7643" spans="3:3" x14ac:dyDescent="0.2">
      <c r="C7643" s="2"/>
    </row>
    <row r="7644" spans="3:3" x14ac:dyDescent="0.2">
      <c r="C7644" s="2"/>
    </row>
    <row r="7645" spans="3:3" x14ac:dyDescent="0.2">
      <c r="C7645" s="2"/>
    </row>
    <row r="7646" spans="3:3" x14ac:dyDescent="0.2">
      <c r="C7646" s="2"/>
    </row>
    <row r="7647" spans="3:3" x14ac:dyDescent="0.2">
      <c r="C7647" s="2"/>
    </row>
    <row r="7648" spans="3:3" x14ac:dyDescent="0.2">
      <c r="C7648" s="2"/>
    </row>
    <row r="7649" spans="3:3" x14ac:dyDescent="0.2">
      <c r="C7649" s="2"/>
    </row>
    <row r="7650" spans="3:3" x14ac:dyDescent="0.2">
      <c r="C7650" s="2"/>
    </row>
    <row r="7651" spans="3:3" x14ac:dyDescent="0.2">
      <c r="C7651" s="2"/>
    </row>
    <row r="7652" spans="3:3" x14ac:dyDescent="0.2">
      <c r="C7652" s="2"/>
    </row>
    <row r="7653" spans="3:3" x14ac:dyDescent="0.2">
      <c r="C7653" s="2"/>
    </row>
    <row r="7654" spans="3:3" x14ac:dyDescent="0.2">
      <c r="C7654" s="2"/>
    </row>
    <row r="7655" spans="3:3" x14ac:dyDescent="0.2">
      <c r="C7655" s="2"/>
    </row>
    <row r="7656" spans="3:3" x14ac:dyDescent="0.2">
      <c r="C7656" s="2"/>
    </row>
    <row r="7657" spans="3:3" x14ac:dyDescent="0.2">
      <c r="C7657" s="2"/>
    </row>
    <row r="7658" spans="3:3" x14ac:dyDescent="0.2">
      <c r="C7658" s="2"/>
    </row>
    <row r="7659" spans="3:3" x14ac:dyDescent="0.2">
      <c r="C7659" s="2"/>
    </row>
    <row r="7660" spans="3:3" x14ac:dyDescent="0.2">
      <c r="C7660" s="2"/>
    </row>
    <row r="7661" spans="3:3" x14ac:dyDescent="0.2">
      <c r="C7661" s="2"/>
    </row>
    <row r="7662" spans="3:3" x14ac:dyDescent="0.2">
      <c r="C7662" s="2"/>
    </row>
    <row r="7663" spans="3:3" x14ac:dyDescent="0.2">
      <c r="C7663" s="2"/>
    </row>
    <row r="7664" spans="3:3" x14ac:dyDescent="0.2">
      <c r="C7664" s="2"/>
    </row>
    <row r="7665" spans="3:3" x14ac:dyDescent="0.2">
      <c r="C7665" s="2"/>
    </row>
    <row r="7666" spans="3:3" x14ac:dyDescent="0.2">
      <c r="C7666" s="2"/>
    </row>
    <row r="7667" spans="3:3" x14ac:dyDescent="0.2">
      <c r="C7667" s="2"/>
    </row>
    <row r="7668" spans="3:3" x14ac:dyDescent="0.2">
      <c r="C7668" s="2"/>
    </row>
    <row r="7669" spans="3:3" x14ac:dyDescent="0.2">
      <c r="C7669" s="2"/>
    </row>
    <row r="7670" spans="3:3" x14ac:dyDescent="0.2">
      <c r="C7670" s="2"/>
    </row>
    <row r="7671" spans="3:3" x14ac:dyDescent="0.2">
      <c r="C7671" s="2"/>
    </row>
    <row r="7672" spans="3:3" x14ac:dyDescent="0.2">
      <c r="C7672" s="2"/>
    </row>
    <row r="7673" spans="3:3" x14ac:dyDescent="0.2">
      <c r="C7673" s="2"/>
    </row>
    <row r="7674" spans="3:3" x14ac:dyDescent="0.2">
      <c r="C7674" s="2"/>
    </row>
    <row r="7675" spans="3:3" x14ac:dyDescent="0.2">
      <c r="C7675" s="2"/>
    </row>
    <row r="7676" spans="3:3" x14ac:dyDescent="0.2">
      <c r="C7676" s="2"/>
    </row>
    <row r="7677" spans="3:3" x14ac:dyDescent="0.2">
      <c r="C7677" s="2"/>
    </row>
    <row r="7678" spans="3:3" x14ac:dyDescent="0.2">
      <c r="C7678" s="2"/>
    </row>
    <row r="7679" spans="3:3" x14ac:dyDescent="0.2">
      <c r="C7679" s="2"/>
    </row>
    <row r="7680" spans="3:3" x14ac:dyDescent="0.2">
      <c r="C7680" s="2"/>
    </row>
    <row r="7681" spans="3:3" x14ac:dyDescent="0.2">
      <c r="C7681" s="2"/>
    </row>
    <row r="7682" spans="3:3" x14ac:dyDescent="0.2">
      <c r="C7682" s="2"/>
    </row>
    <row r="7683" spans="3:3" x14ac:dyDescent="0.2">
      <c r="C7683" s="2"/>
    </row>
    <row r="7684" spans="3:3" x14ac:dyDescent="0.2">
      <c r="C7684" s="2"/>
    </row>
    <row r="7685" spans="3:3" x14ac:dyDescent="0.2">
      <c r="C7685" s="2"/>
    </row>
    <row r="7686" spans="3:3" x14ac:dyDescent="0.2">
      <c r="C7686" s="2"/>
    </row>
    <row r="7687" spans="3:3" x14ac:dyDescent="0.2">
      <c r="C7687" s="2"/>
    </row>
    <row r="7688" spans="3:3" x14ac:dyDescent="0.2">
      <c r="C7688" s="2"/>
    </row>
    <row r="7689" spans="3:3" x14ac:dyDescent="0.2">
      <c r="C7689" s="2"/>
    </row>
    <row r="7690" spans="3:3" x14ac:dyDescent="0.2">
      <c r="C7690" s="2"/>
    </row>
    <row r="7691" spans="3:3" x14ac:dyDescent="0.2">
      <c r="C7691" s="2"/>
    </row>
    <row r="7692" spans="3:3" x14ac:dyDescent="0.2">
      <c r="C7692" s="2"/>
    </row>
    <row r="7693" spans="3:3" x14ac:dyDescent="0.2">
      <c r="C7693" s="2"/>
    </row>
    <row r="7694" spans="3:3" x14ac:dyDescent="0.2">
      <c r="C7694" s="2"/>
    </row>
    <row r="7695" spans="3:3" x14ac:dyDescent="0.2">
      <c r="C7695" s="2"/>
    </row>
    <row r="7696" spans="3:3" x14ac:dyDescent="0.2">
      <c r="C7696" s="2"/>
    </row>
    <row r="7697" spans="3:3" x14ac:dyDescent="0.2">
      <c r="C7697" s="2"/>
    </row>
    <row r="7698" spans="3:3" x14ac:dyDescent="0.2">
      <c r="C7698" s="2"/>
    </row>
    <row r="7699" spans="3:3" x14ac:dyDescent="0.2">
      <c r="C7699" s="2"/>
    </row>
    <row r="7700" spans="3:3" x14ac:dyDescent="0.2">
      <c r="C7700" s="2"/>
    </row>
    <row r="7701" spans="3:3" x14ac:dyDescent="0.2">
      <c r="C7701" s="2"/>
    </row>
    <row r="7702" spans="3:3" x14ac:dyDescent="0.2">
      <c r="C7702" s="2"/>
    </row>
    <row r="7703" spans="3:3" x14ac:dyDescent="0.2">
      <c r="C7703" s="2"/>
    </row>
    <row r="7704" spans="3:3" x14ac:dyDescent="0.2">
      <c r="C7704" s="2"/>
    </row>
    <row r="7705" spans="3:3" x14ac:dyDescent="0.2">
      <c r="C7705" s="2"/>
    </row>
    <row r="7706" spans="3:3" x14ac:dyDescent="0.2">
      <c r="C7706" s="2"/>
    </row>
    <row r="7707" spans="3:3" x14ac:dyDescent="0.2">
      <c r="C7707" s="2"/>
    </row>
    <row r="7708" spans="3:3" x14ac:dyDescent="0.2">
      <c r="C7708" s="2"/>
    </row>
    <row r="7709" spans="3:3" x14ac:dyDescent="0.2">
      <c r="C7709" s="2"/>
    </row>
    <row r="7710" spans="3:3" x14ac:dyDescent="0.2">
      <c r="C7710" s="2"/>
    </row>
    <row r="7711" spans="3:3" x14ac:dyDescent="0.2">
      <c r="C7711" s="2"/>
    </row>
    <row r="7712" spans="3:3" x14ac:dyDescent="0.2">
      <c r="C7712" s="2"/>
    </row>
    <row r="7713" spans="3:3" x14ac:dyDescent="0.2">
      <c r="C7713" s="2"/>
    </row>
    <row r="7714" spans="3:3" x14ac:dyDescent="0.2">
      <c r="C7714" s="2"/>
    </row>
    <row r="7715" spans="3:3" x14ac:dyDescent="0.2">
      <c r="C7715" s="2"/>
    </row>
    <row r="7716" spans="3:3" x14ac:dyDescent="0.2">
      <c r="C7716" s="2"/>
    </row>
    <row r="7717" spans="3:3" x14ac:dyDescent="0.2">
      <c r="C7717" s="2"/>
    </row>
    <row r="7718" spans="3:3" x14ac:dyDescent="0.2">
      <c r="C7718" s="2"/>
    </row>
    <row r="7719" spans="3:3" x14ac:dyDescent="0.2">
      <c r="C7719" s="2"/>
    </row>
    <row r="7720" spans="3:3" x14ac:dyDescent="0.2">
      <c r="C7720" s="2"/>
    </row>
    <row r="7721" spans="3:3" x14ac:dyDescent="0.2">
      <c r="C7721" s="2"/>
    </row>
    <row r="7722" spans="3:3" x14ac:dyDescent="0.2">
      <c r="C7722" s="2"/>
    </row>
    <row r="7723" spans="3:3" x14ac:dyDescent="0.2">
      <c r="C7723" s="2"/>
    </row>
    <row r="7724" spans="3:3" x14ac:dyDescent="0.2">
      <c r="C7724" s="2"/>
    </row>
    <row r="7725" spans="3:3" x14ac:dyDescent="0.2">
      <c r="C7725" s="2"/>
    </row>
    <row r="7726" spans="3:3" x14ac:dyDescent="0.2">
      <c r="C7726" s="2"/>
    </row>
    <row r="7727" spans="3:3" x14ac:dyDescent="0.2">
      <c r="C7727" s="2"/>
    </row>
    <row r="7728" spans="3:3" x14ac:dyDescent="0.2">
      <c r="C7728" s="2"/>
    </row>
    <row r="7729" spans="3:3" x14ac:dyDescent="0.2">
      <c r="C7729" s="2"/>
    </row>
    <row r="7730" spans="3:3" x14ac:dyDescent="0.2">
      <c r="C7730" s="2"/>
    </row>
    <row r="7731" spans="3:3" x14ac:dyDescent="0.2">
      <c r="C7731" s="2"/>
    </row>
    <row r="7732" spans="3:3" x14ac:dyDescent="0.2">
      <c r="C7732" s="2"/>
    </row>
    <row r="7733" spans="3:3" x14ac:dyDescent="0.2">
      <c r="C7733" s="2"/>
    </row>
    <row r="7734" spans="3:3" x14ac:dyDescent="0.2">
      <c r="C7734" s="2"/>
    </row>
    <row r="7735" spans="3:3" x14ac:dyDescent="0.2">
      <c r="C7735" s="2"/>
    </row>
    <row r="7736" spans="3:3" x14ac:dyDescent="0.2">
      <c r="C7736" s="2"/>
    </row>
    <row r="7737" spans="3:3" x14ac:dyDescent="0.2">
      <c r="C7737" s="2"/>
    </row>
    <row r="7738" spans="3:3" x14ac:dyDescent="0.2">
      <c r="C7738" s="2"/>
    </row>
    <row r="7739" spans="3:3" x14ac:dyDescent="0.2">
      <c r="C7739" s="2"/>
    </row>
    <row r="7740" spans="3:3" x14ac:dyDescent="0.2">
      <c r="C7740" s="2"/>
    </row>
    <row r="7741" spans="3:3" x14ac:dyDescent="0.2">
      <c r="C7741" s="2"/>
    </row>
    <row r="7742" spans="3:3" x14ac:dyDescent="0.2">
      <c r="C7742" s="2"/>
    </row>
    <row r="7743" spans="3:3" x14ac:dyDescent="0.2">
      <c r="C7743" s="2"/>
    </row>
    <row r="7744" spans="3:3" x14ac:dyDescent="0.2">
      <c r="C7744" s="2"/>
    </row>
    <row r="7745" spans="3:3" x14ac:dyDescent="0.2">
      <c r="C7745" s="2"/>
    </row>
    <row r="7746" spans="3:3" x14ac:dyDescent="0.2">
      <c r="C7746" s="2"/>
    </row>
    <row r="7747" spans="3:3" x14ac:dyDescent="0.2">
      <c r="C7747" s="2"/>
    </row>
    <row r="7748" spans="3:3" x14ac:dyDescent="0.2">
      <c r="C7748" s="2"/>
    </row>
    <row r="7749" spans="3:3" x14ac:dyDescent="0.2">
      <c r="C7749" s="2"/>
    </row>
    <row r="7750" spans="3:3" x14ac:dyDescent="0.2">
      <c r="C7750" s="2"/>
    </row>
    <row r="7751" spans="3:3" x14ac:dyDescent="0.2">
      <c r="C7751" s="2"/>
    </row>
    <row r="7752" spans="3:3" x14ac:dyDescent="0.2">
      <c r="C7752" s="2"/>
    </row>
    <row r="7753" spans="3:3" x14ac:dyDescent="0.2">
      <c r="C7753" s="2"/>
    </row>
    <row r="7754" spans="3:3" x14ac:dyDescent="0.2">
      <c r="C7754" s="2"/>
    </row>
    <row r="7755" spans="3:3" x14ac:dyDescent="0.2">
      <c r="C7755" s="2"/>
    </row>
    <row r="7756" spans="3:3" x14ac:dyDescent="0.2">
      <c r="C7756" s="2"/>
    </row>
    <row r="7757" spans="3:3" x14ac:dyDescent="0.2">
      <c r="C7757" s="2"/>
    </row>
    <row r="7758" spans="3:3" x14ac:dyDescent="0.2">
      <c r="C7758" s="2"/>
    </row>
    <row r="7759" spans="3:3" x14ac:dyDescent="0.2">
      <c r="C7759" s="2"/>
    </row>
    <row r="7760" spans="3:3" x14ac:dyDescent="0.2">
      <c r="C7760" s="2"/>
    </row>
    <row r="7761" spans="3:3" x14ac:dyDescent="0.2">
      <c r="C7761" s="2"/>
    </row>
    <row r="7762" spans="3:3" x14ac:dyDescent="0.2">
      <c r="C7762" s="2"/>
    </row>
    <row r="7763" spans="3:3" x14ac:dyDescent="0.2">
      <c r="C7763" s="2"/>
    </row>
    <row r="7764" spans="3:3" x14ac:dyDescent="0.2">
      <c r="C7764" s="2"/>
    </row>
    <row r="7765" spans="3:3" x14ac:dyDescent="0.2">
      <c r="C7765" s="2"/>
    </row>
    <row r="7766" spans="3:3" x14ac:dyDescent="0.2">
      <c r="C7766" s="2"/>
    </row>
    <row r="7767" spans="3:3" x14ac:dyDescent="0.2">
      <c r="C7767" s="2"/>
    </row>
    <row r="7768" spans="3:3" x14ac:dyDescent="0.2">
      <c r="C7768" s="2"/>
    </row>
    <row r="7769" spans="3:3" x14ac:dyDescent="0.2">
      <c r="C7769" s="2"/>
    </row>
    <row r="7770" spans="3:3" x14ac:dyDescent="0.2">
      <c r="C7770" s="2"/>
    </row>
    <row r="7771" spans="3:3" x14ac:dyDescent="0.2">
      <c r="C7771" s="2"/>
    </row>
    <row r="7772" spans="3:3" x14ac:dyDescent="0.2">
      <c r="C7772" s="2"/>
    </row>
    <row r="7773" spans="3:3" x14ac:dyDescent="0.2">
      <c r="C7773" s="2"/>
    </row>
    <row r="7774" spans="3:3" x14ac:dyDescent="0.2">
      <c r="C7774" s="2"/>
    </row>
    <row r="7775" spans="3:3" x14ac:dyDescent="0.2">
      <c r="C7775" s="2"/>
    </row>
    <row r="7776" spans="3:3" x14ac:dyDescent="0.2">
      <c r="C7776" s="2"/>
    </row>
    <row r="7777" spans="3:3" x14ac:dyDescent="0.2">
      <c r="C7777" s="2"/>
    </row>
    <row r="7778" spans="3:3" x14ac:dyDescent="0.2">
      <c r="C7778" s="2"/>
    </row>
    <row r="7779" spans="3:3" x14ac:dyDescent="0.2">
      <c r="C7779" s="2"/>
    </row>
    <row r="7780" spans="3:3" x14ac:dyDescent="0.2">
      <c r="C7780" s="2"/>
    </row>
    <row r="7781" spans="3:3" x14ac:dyDescent="0.2">
      <c r="C7781" s="2"/>
    </row>
    <row r="7782" spans="3:3" x14ac:dyDescent="0.2">
      <c r="C7782" s="2"/>
    </row>
    <row r="7783" spans="3:3" x14ac:dyDescent="0.2">
      <c r="C7783" s="2"/>
    </row>
    <row r="7784" spans="3:3" x14ac:dyDescent="0.2">
      <c r="C7784" s="2"/>
    </row>
    <row r="7785" spans="3:3" x14ac:dyDescent="0.2">
      <c r="C7785" s="2"/>
    </row>
    <row r="7786" spans="3:3" x14ac:dyDescent="0.2">
      <c r="C7786" s="2"/>
    </row>
    <row r="7787" spans="3:3" x14ac:dyDescent="0.2">
      <c r="C7787" s="2"/>
    </row>
    <row r="7788" spans="3:3" x14ac:dyDescent="0.2">
      <c r="C7788" s="2"/>
    </row>
    <row r="7789" spans="3:3" x14ac:dyDescent="0.2">
      <c r="C7789" s="2"/>
    </row>
    <row r="7790" spans="3:3" x14ac:dyDescent="0.2">
      <c r="C7790" s="2"/>
    </row>
    <row r="7791" spans="3:3" x14ac:dyDescent="0.2">
      <c r="C7791" s="2"/>
    </row>
    <row r="7792" spans="3:3" x14ac:dyDescent="0.2">
      <c r="C7792" s="2"/>
    </row>
    <row r="7793" spans="3:3" x14ac:dyDescent="0.2">
      <c r="C7793" s="2"/>
    </row>
    <row r="7794" spans="3:3" x14ac:dyDescent="0.2">
      <c r="C7794" s="2"/>
    </row>
    <row r="7795" spans="3:3" x14ac:dyDescent="0.2">
      <c r="C7795" s="2"/>
    </row>
    <row r="7796" spans="3:3" x14ac:dyDescent="0.2">
      <c r="C7796" s="2"/>
    </row>
    <row r="7797" spans="3:3" x14ac:dyDescent="0.2">
      <c r="C7797" s="2"/>
    </row>
    <row r="7798" spans="3:3" x14ac:dyDescent="0.2">
      <c r="C7798" s="2"/>
    </row>
    <row r="7799" spans="3:3" x14ac:dyDescent="0.2">
      <c r="C7799" s="2"/>
    </row>
    <row r="7800" spans="3:3" x14ac:dyDescent="0.2">
      <c r="C7800" s="2"/>
    </row>
    <row r="7801" spans="3:3" x14ac:dyDescent="0.2">
      <c r="C7801" s="2"/>
    </row>
    <row r="7802" spans="3:3" x14ac:dyDescent="0.2">
      <c r="C7802" s="2"/>
    </row>
    <row r="7803" spans="3:3" x14ac:dyDescent="0.2">
      <c r="C7803" s="2"/>
    </row>
    <row r="7804" spans="3:3" x14ac:dyDescent="0.2">
      <c r="C7804" s="2"/>
    </row>
    <row r="7805" spans="3:3" x14ac:dyDescent="0.2">
      <c r="C7805" s="2"/>
    </row>
    <row r="7806" spans="3:3" x14ac:dyDescent="0.2">
      <c r="C7806" s="2"/>
    </row>
    <row r="7807" spans="3:3" x14ac:dyDescent="0.2">
      <c r="C7807" s="2"/>
    </row>
    <row r="7808" spans="3:3" x14ac:dyDescent="0.2">
      <c r="C7808" s="2"/>
    </row>
    <row r="7809" spans="3:3" x14ac:dyDescent="0.2">
      <c r="C7809" s="2"/>
    </row>
    <row r="7810" spans="3:3" x14ac:dyDescent="0.2">
      <c r="C7810" s="2"/>
    </row>
    <row r="7811" spans="3:3" x14ac:dyDescent="0.2">
      <c r="C7811" s="2"/>
    </row>
    <row r="7812" spans="3:3" x14ac:dyDescent="0.2">
      <c r="C7812" s="2"/>
    </row>
    <row r="7813" spans="3:3" x14ac:dyDescent="0.2">
      <c r="C7813" s="2"/>
    </row>
    <row r="7814" spans="3:3" x14ac:dyDescent="0.2">
      <c r="C7814" s="2"/>
    </row>
    <row r="7815" spans="3:3" x14ac:dyDescent="0.2">
      <c r="C7815" s="2"/>
    </row>
    <row r="7816" spans="3:3" x14ac:dyDescent="0.2">
      <c r="C7816" s="2"/>
    </row>
    <row r="7817" spans="3:3" x14ac:dyDescent="0.2">
      <c r="C7817" s="2"/>
    </row>
    <row r="7818" spans="3:3" x14ac:dyDescent="0.2">
      <c r="C7818" s="2"/>
    </row>
    <row r="7819" spans="3:3" x14ac:dyDescent="0.2">
      <c r="C7819" s="2"/>
    </row>
    <row r="7820" spans="3:3" x14ac:dyDescent="0.2">
      <c r="C7820" s="2"/>
    </row>
    <row r="7821" spans="3:3" x14ac:dyDescent="0.2">
      <c r="C7821" s="2"/>
    </row>
    <row r="7822" spans="3:3" x14ac:dyDescent="0.2">
      <c r="C7822" s="2"/>
    </row>
    <row r="7823" spans="3:3" x14ac:dyDescent="0.2">
      <c r="C7823" s="2"/>
    </row>
    <row r="7824" spans="3:3" x14ac:dyDescent="0.2">
      <c r="C7824" s="2"/>
    </row>
    <row r="7825" spans="3:3" x14ac:dyDescent="0.2">
      <c r="C7825" s="2"/>
    </row>
    <row r="7826" spans="3:3" x14ac:dyDescent="0.2">
      <c r="C7826" s="2"/>
    </row>
    <row r="7827" spans="3:3" x14ac:dyDescent="0.2">
      <c r="C7827" s="2"/>
    </row>
    <row r="7828" spans="3:3" x14ac:dyDescent="0.2">
      <c r="C7828" s="2"/>
    </row>
    <row r="7829" spans="3:3" x14ac:dyDescent="0.2">
      <c r="C7829" s="2"/>
    </row>
    <row r="7830" spans="3:3" x14ac:dyDescent="0.2">
      <c r="C7830" s="2"/>
    </row>
    <row r="7831" spans="3:3" x14ac:dyDescent="0.2">
      <c r="C7831" s="2"/>
    </row>
    <row r="7832" spans="3:3" x14ac:dyDescent="0.2">
      <c r="C7832" s="2"/>
    </row>
    <row r="7833" spans="3:3" x14ac:dyDescent="0.2">
      <c r="C7833" s="2"/>
    </row>
    <row r="7834" spans="3:3" x14ac:dyDescent="0.2">
      <c r="C7834" s="2"/>
    </row>
    <row r="7835" spans="3:3" x14ac:dyDescent="0.2">
      <c r="C7835" s="2"/>
    </row>
    <row r="7836" spans="3:3" x14ac:dyDescent="0.2">
      <c r="C7836" s="2"/>
    </row>
    <row r="7837" spans="3:3" x14ac:dyDescent="0.2">
      <c r="C7837" s="2"/>
    </row>
    <row r="7838" spans="3:3" x14ac:dyDescent="0.2">
      <c r="C7838" s="2"/>
    </row>
    <row r="7839" spans="3:3" x14ac:dyDescent="0.2">
      <c r="C7839" s="2"/>
    </row>
    <row r="7840" spans="3:3" x14ac:dyDescent="0.2">
      <c r="C7840" s="2"/>
    </row>
    <row r="7841" spans="3:3" x14ac:dyDescent="0.2">
      <c r="C7841" s="2"/>
    </row>
    <row r="7842" spans="3:3" x14ac:dyDescent="0.2">
      <c r="C7842" s="2"/>
    </row>
    <row r="7843" spans="3:3" x14ac:dyDescent="0.2">
      <c r="C7843" s="2"/>
    </row>
    <row r="7844" spans="3:3" x14ac:dyDescent="0.2">
      <c r="C7844" s="2"/>
    </row>
    <row r="7845" spans="3:3" x14ac:dyDescent="0.2">
      <c r="C7845" s="2"/>
    </row>
    <row r="7846" spans="3:3" x14ac:dyDescent="0.2">
      <c r="C7846" s="2"/>
    </row>
    <row r="7847" spans="3:3" x14ac:dyDescent="0.2">
      <c r="C7847" s="2"/>
    </row>
    <row r="7848" spans="3:3" x14ac:dyDescent="0.2">
      <c r="C7848" s="2"/>
    </row>
    <row r="7849" spans="3:3" x14ac:dyDescent="0.2">
      <c r="C7849" s="2"/>
    </row>
    <row r="7850" spans="3:3" x14ac:dyDescent="0.2">
      <c r="C7850" s="2"/>
    </row>
    <row r="7851" spans="3:3" x14ac:dyDescent="0.2">
      <c r="C7851" s="2"/>
    </row>
    <row r="7852" spans="3:3" x14ac:dyDescent="0.2">
      <c r="C7852" s="2"/>
    </row>
    <row r="7853" spans="3:3" x14ac:dyDescent="0.2">
      <c r="C7853" s="2"/>
    </row>
    <row r="7854" spans="3:3" x14ac:dyDescent="0.2">
      <c r="C7854" s="2"/>
    </row>
    <row r="7855" spans="3:3" x14ac:dyDescent="0.2">
      <c r="C7855" s="2"/>
    </row>
    <row r="7856" spans="3:3" x14ac:dyDescent="0.2">
      <c r="C7856" s="2"/>
    </row>
    <row r="7857" spans="3:3" x14ac:dyDescent="0.2">
      <c r="C7857" s="2"/>
    </row>
    <row r="7858" spans="3:3" x14ac:dyDescent="0.2">
      <c r="C7858" s="2"/>
    </row>
    <row r="7859" spans="3:3" x14ac:dyDescent="0.2">
      <c r="C7859" s="2"/>
    </row>
    <row r="7860" spans="3:3" x14ac:dyDescent="0.2">
      <c r="C7860" s="2"/>
    </row>
    <row r="7861" spans="3:3" x14ac:dyDescent="0.2">
      <c r="C7861" s="2"/>
    </row>
    <row r="7862" spans="3:3" x14ac:dyDescent="0.2">
      <c r="C7862" s="2"/>
    </row>
    <row r="7863" spans="3:3" x14ac:dyDescent="0.2">
      <c r="C7863" s="2"/>
    </row>
    <row r="7864" spans="3:3" x14ac:dyDescent="0.2">
      <c r="C7864" s="2"/>
    </row>
    <row r="7865" spans="3:3" x14ac:dyDescent="0.2">
      <c r="C7865" s="2"/>
    </row>
    <row r="7866" spans="3:3" x14ac:dyDescent="0.2">
      <c r="C7866" s="2"/>
    </row>
    <row r="7867" spans="3:3" x14ac:dyDescent="0.2">
      <c r="C7867" s="2"/>
    </row>
    <row r="7868" spans="3:3" x14ac:dyDescent="0.2">
      <c r="C7868" s="2"/>
    </row>
    <row r="7869" spans="3:3" x14ac:dyDescent="0.2">
      <c r="C7869" s="2"/>
    </row>
    <row r="7870" spans="3:3" x14ac:dyDescent="0.2">
      <c r="C7870" s="2"/>
    </row>
    <row r="7871" spans="3:3" x14ac:dyDescent="0.2">
      <c r="C7871" s="2"/>
    </row>
    <row r="7872" spans="3:3" x14ac:dyDescent="0.2">
      <c r="C7872" s="2"/>
    </row>
    <row r="7873" spans="3:3" x14ac:dyDescent="0.2">
      <c r="C7873" s="2"/>
    </row>
    <row r="7874" spans="3:3" x14ac:dyDescent="0.2">
      <c r="C7874" s="2"/>
    </row>
    <row r="7875" spans="3:3" x14ac:dyDescent="0.2">
      <c r="C7875" s="2"/>
    </row>
    <row r="7876" spans="3:3" x14ac:dyDescent="0.2">
      <c r="C7876" s="2"/>
    </row>
    <row r="7877" spans="3:3" x14ac:dyDescent="0.2">
      <c r="C7877" s="2"/>
    </row>
    <row r="7878" spans="3:3" x14ac:dyDescent="0.2">
      <c r="C7878" s="2"/>
    </row>
    <row r="7879" spans="3:3" x14ac:dyDescent="0.2">
      <c r="C7879" s="2"/>
    </row>
    <row r="7880" spans="3:3" x14ac:dyDescent="0.2">
      <c r="C7880" s="2"/>
    </row>
    <row r="7881" spans="3:3" x14ac:dyDescent="0.2">
      <c r="C7881" s="2"/>
    </row>
    <row r="7882" spans="3:3" x14ac:dyDescent="0.2">
      <c r="C7882" s="2"/>
    </row>
    <row r="7883" spans="3:3" x14ac:dyDescent="0.2">
      <c r="C7883" s="2"/>
    </row>
    <row r="7884" spans="3:3" x14ac:dyDescent="0.2">
      <c r="C7884" s="2"/>
    </row>
    <row r="7885" spans="3:3" x14ac:dyDescent="0.2">
      <c r="C7885" s="2"/>
    </row>
    <row r="7886" spans="3:3" x14ac:dyDescent="0.2">
      <c r="C7886" s="2"/>
    </row>
    <row r="7887" spans="3:3" x14ac:dyDescent="0.2">
      <c r="C7887" s="2"/>
    </row>
    <row r="7888" spans="3:3" x14ac:dyDescent="0.2">
      <c r="C7888" s="2"/>
    </row>
    <row r="7889" spans="3:3" x14ac:dyDescent="0.2">
      <c r="C7889" s="2"/>
    </row>
    <row r="7890" spans="3:3" x14ac:dyDescent="0.2">
      <c r="C7890" s="2"/>
    </row>
    <row r="7891" spans="3:3" x14ac:dyDescent="0.2">
      <c r="C7891" s="2"/>
    </row>
    <row r="7892" spans="3:3" x14ac:dyDescent="0.2">
      <c r="C7892" s="2"/>
    </row>
    <row r="7893" spans="3:3" x14ac:dyDescent="0.2">
      <c r="C7893" s="2"/>
    </row>
    <row r="7894" spans="3:3" x14ac:dyDescent="0.2">
      <c r="C7894" s="2"/>
    </row>
    <row r="7895" spans="3:3" x14ac:dyDescent="0.2">
      <c r="C7895" s="2"/>
    </row>
    <row r="7896" spans="3:3" x14ac:dyDescent="0.2">
      <c r="C7896" s="2"/>
    </row>
    <row r="7897" spans="3:3" x14ac:dyDescent="0.2">
      <c r="C7897" s="2"/>
    </row>
    <row r="7898" spans="3:3" x14ac:dyDescent="0.2">
      <c r="C7898" s="2"/>
    </row>
    <row r="7899" spans="3:3" x14ac:dyDescent="0.2">
      <c r="C7899" s="2"/>
    </row>
    <row r="7900" spans="3:3" x14ac:dyDescent="0.2">
      <c r="C7900" s="2"/>
    </row>
    <row r="7901" spans="3:3" x14ac:dyDescent="0.2">
      <c r="C7901" s="2"/>
    </row>
    <row r="7902" spans="3:3" x14ac:dyDescent="0.2">
      <c r="C7902" s="2"/>
    </row>
    <row r="7903" spans="3:3" x14ac:dyDescent="0.2">
      <c r="C7903" s="2"/>
    </row>
    <row r="7904" spans="3:3" x14ac:dyDescent="0.2">
      <c r="C7904" s="2"/>
    </row>
    <row r="7905" spans="3:3" x14ac:dyDescent="0.2">
      <c r="C7905" s="2"/>
    </row>
    <row r="7906" spans="3:3" x14ac:dyDescent="0.2">
      <c r="C7906" s="2"/>
    </row>
    <row r="7907" spans="3:3" x14ac:dyDescent="0.2">
      <c r="C7907" s="2"/>
    </row>
    <row r="7908" spans="3:3" x14ac:dyDescent="0.2">
      <c r="C7908" s="2"/>
    </row>
    <row r="7909" spans="3:3" x14ac:dyDescent="0.2">
      <c r="C7909" s="2"/>
    </row>
    <row r="7910" spans="3:3" x14ac:dyDescent="0.2">
      <c r="C7910" s="2"/>
    </row>
    <row r="7911" spans="3:3" x14ac:dyDescent="0.2">
      <c r="C7911" s="2"/>
    </row>
    <row r="7912" spans="3:3" x14ac:dyDescent="0.2">
      <c r="C7912" s="2"/>
    </row>
    <row r="7913" spans="3:3" x14ac:dyDescent="0.2">
      <c r="C7913" s="2"/>
    </row>
    <row r="7914" spans="3:3" x14ac:dyDescent="0.2">
      <c r="C7914" s="2"/>
    </row>
    <row r="7915" spans="3:3" x14ac:dyDescent="0.2">
      <c r="C7915" s="2"/>
    </row>
    <row r="7916" spans="3:3" x14ac:dyDescent="0.2">
      <c r="C7916" s="2"/>
    </row>
    <row r="7917" spans="3:3" x14ac:dyDescent="0.2">
      <c r="C7917" s="2"/>
    </row>
    <row r="7918" spans="3:3" x14ac:dyDescent="0.2">
      <c r="C7918" s="2"/>
    </row>
    <row r="7919" spans="3:3" x14ac:dyDescent="0.2">
      <c r="C7919" s="2"/>
    </row>
    <row r="7920" spans="3:3" x14ac:dyDescent="0.2">
      <c r="C7920" s="2"/>
    </row>
    <row r="7921" spans="3:3" x14ac:dyDescent="0.2">
      <c r="C7921" s="2"/>
    </row>
    <row r="7922" spans="3:3" x14ac:dyDescent="0.2">
      <c r="C7922" s="2"/>
    </row>
    <row r="7923" spans="3:3" x14ac:dyDescent="0.2">
      <c r="C7923" s="2"/>
    </row>
    <row r="7924" spans="3:3" x14ac:dyDescent="0.2">
      <c r="C7924" s="2"/>
    </row>
    <row r="7925" spans="3:3" x14ac:dyDescent="0.2">
      <c r="C7925" s="2"/>
    </row>
    <row r="7926" spans="3:3" x14ac:dyDescent="0.2">
      <c r="C7926" s="2"/>
    </row>
    <row r="7927" spans="3:3" x14ac:dyDescent="0.2">
      <c r="C7927" s="2"/>
    </row>
    <row r="7928" spans="3:3" x14ac:dyDescent="0.2">
      <c r="C7928" s="2"/>
    </row>
    <row r="7929" spans="3:3" x14ac:dyDescent="0.2">
      <c r="C7929" s="2"/>
    </row>
    <row r="7930" spans="3:3" x14ac:dyDescent="0.2">
      <c r="C7930" s="2"/>
    </row>
    <row r="7931" spans="3:3" x14ac:dyDescent="0.2">
      <c r="C7931" s="2"/>
    </row>
    <row r="7932" spans="3:3" x14ac:dyDescent="0.2">
      <c r="C7932" s="2"/>
    </row>
    <row r="7933" spans="3:3" x14ac:dyDescent="0.2">
      <c r="C7933" s="2"/>
    </row>
    <row r="7934" spans="3:3" x14ac:dyDescent="0.2">
      <c r="C7934" s="2"/>
    </row>
    <row r="7935" spans="3:3" x14ac:dyDescent="0.2">
      <c r="C7935" s="2"/>
    </row>
    <row r="7936" spans="3:3" x14ac:dyDescent="0.2">
      <c r="C7936" s="2"/>
    </row>
    <row r="7937" spans="3:3" x14ac:dyDescent="0.2">
      <c r="C7937" s="2"/>
    </row>
    <row r="7938" spans="3:3" x14ac:dyDescent="0.2">
      <c r="C7938" s="2"/>
    </row>
    <row r="7939" spans="3:3" x14ac:dyDescent="0.2">
      <c r="C7939" s="2"/>
    </row>
    <row r="7940" spans="3:3" x14ac:dyDescent="0.2">
      <c r="C7940" s="2"/>
    </row>
    <row r="7941" spans="3:3" x14ac:dyDescent="0.2">
      <c r="C7941" s="2"/>
    </row>
    <row r="7942" spans="3:3" x14ac:dyDescent="0.2">
      <c r="C7942" s="2"/>
    </row>
    <row r="7943" spans="3:3" x14ac:dyDescent="0.2">
      <c r="C7943" s="2"/>
    </row>
    <row r="7944" spans="3:3" x14ac:dyDescent="0.2">
      <c r="C7944" s="2"/>
    </row>
    <row r="7945" spans="3:3" x14ac:dyDescent="0.2">
      <c r="C7945" s="2"/>
    </row>
    <row r="7946" spans="3:3" x14ac:dyDescent="0.2">
      <c r="C7946" s="2"/>
    </row>
    <row r="7947" spans="3:3" x14ac:dyDescent="0.2">
      <c r="C7947" s="2"/>
    </row>
    <row r="7948" spans="3:3" x14ac:dyDescent="0.2">
      <c r="C7948" s="2"/>
    </row>
    <row r="7949" spans="3:3" x14ac:dyDescent="0.2">
      <c r="C7949" s="2"/>
    </row>
    <row r="7950" spans="3:3" x14ac:dyDescent="0.2">
      <c r="C7950" s="2"/>
    </row>
    <row r="7951" spans="3:3" x14ac:dyDescent="0.2">
      <c r="C7951" s="2"/>
    </row>
    <row r="7952" spans="3:3" x14ac:dyDescent="0.2">
      <c r="C7952" s="2"/>
    </row>
    <row r="7953" spans="3:3" x14ac:dyDescent="0.2">
      <c r="C7953" s="2"/>
    </row>
    <row r="7954" spans="3:3" x14ac:dyDescent="0.2">
      <c r="C7954" s="2"/>
    </row>
    <row r="7955" spans="3:3" x14ac:dyDescent="0.2">
      <c r="C7955" s="2"/>
    </row>
    <row r="7956" spans="3:3" x14ac:dyDescent="0.2">
      <c r="C7956" s="2"/>
    </row>
    <row r="7957" spans="3:3" x14ac:dyDescent="0.2">
      <c r="C7957" s="2"/>
    </row>
    <row r="7958" spans="3:3" x14ac:dyDescent="0.2">
      <c r="C7958" s="2"/>
    </row>
    <row r="7959" spans="3:3" x14ac:dyDescent="0.2">
      <c r="C7959" s="2"/>
    </row>
    <row r="7960" spans="3:3" x14ac:dyDescent="0.2">
      <c r="C7960" s="2"/>
    </row>
    <row r="7961" spans="3:3" x14ac:dyDescent="0.2">
      <c r="C7961" s="2"/>
    </row>
    <row r="7962" spans="3:3" x14ac:dyDescent="0.2">
      <c r="C7962" s="2"/>
    </row>
    <row r="7963" spans="3:3" x14ac:dyDescent="0.2">
      <c r="C7963" s="2"/>
    </row>
    <row r="7964" spans="3:3" x14ac:dyDescent="0.2">
      <c r="C7964" s="2"/>
    </row>
    <row r="7965" spans="3:3" x14ac:dyDescent="0.2">
      <c r="C7965" s="2"/>
    </row>
    <row r="7966" spans="3:3" x14ac:dyDescent="0.2">
      <c r="C7966" s="2"/>
    </row>
    <row r="7967" spans="3:3" x14ac:dyDescent="0.2">
      <c r="C7967" s="2"/>
    </row>
    <row r="7968" spans="3:3" x14ac:dyDescent="0.2">
      <c r="C7968" s="2"/>
    </row>
    <row r="7969" spans="3:3" x14ac:dyDescent="0.2">
      <c r="C7969" s="2"/>
    </row>
    <row r="7970" spans="3:3" x14ac:dyDescent="0.2">
      <c r="C7970" s="2"/>
    </row>
    <row r="7971" spans="3:3" x14ac:dyDescent="0.2">
      <c r="C7971" s="2"/>
    </row>
    <row r="7972" spans="3:3" x14ac:dyDescent="0.2">
      <c r="C7972" s="2"/>
    </row>
    <row r="7973" spans="3:3" x14ac:dyDescent="0.2">
      <c r="C7973" s="2"/>
    </row>
    <row r="7974" spans="3:3" x14ac:dyDescent="0.2">
      <c r="C7974" s="2"/>
    </row>
    <row r="7975" spans="3:3" x14ac:dyDescent="0.2">
      <c r="C7975" s="2"/>
    </row>
    <row r="7976" spans="3:3" x14ac:dyDescent="0.2">
      <c r="C7976" s="2"/>
    </row>
    <row r="7977" spans="3:3" x14ac:dyDescent="0.2">
      <c r="C7977" s="2"/>
    </row>
    <row r="7978" spans="3:3" x14ac:dyDescent="0.2">
      <c r="C7978" s="2"/>
    </row>
    <row r="7979" spans="3:3" x14ac:dyDescent="0.2">
      <c r="C7979" s="2"/>
    </row>
    <row r="7980" spans="3:3" x14ac:dyDescent="0.2">
      <c r="C7980" s="2"/>
    </row>
    <row r="7981" spans="3:3" x14ac:dyDescent="0.2">
      <c r="C7981" s="2"/>
    </row>
    <row r="7982" spans="3:3" x14ac:dyDescent="0.2">
      <c r="C7982" s="2"/>
    </row>
    <row r="7983" spans="3:3" x14ac:dyDescent="0.2">
      <c r="C7983" s="2"/>
    </row>
    <row r="7984" spans="3:3" x14ac:dyDescent="0.2">
      <c r="C7984" s="2"/>
    </row>
    <row r="7985" spans="3:3" x14ac:dyDescent="0.2">
      <c r="C7985" s="2"/>
    </row>
    <row r="7986" spans="3:3" x14ac:dyDescent="0.2">
      <c r="C7986" s="2"/>
    </row>
    <row r="7987" spans="3:3" x14ac:dyDescent="0.2">
      <c r="C7987" s="2"/>
    </row>
    <row r="7988" spans="3:3" x14ac:dyDescent="0.2">
      <c r="C7988" s="2"/>
    </row>
    <row r="7989" spans="3:3" x14ac:dyDescent="0.2">
      <c r="C7989" s="2"/>
    </row>
    <row r="7990" spans="3:3" x14ac:dyDescent="0.2">
      <c r="C7990" s="2"/>
    </row>
    <row r="7991" spans="3:3" x14ac:dyDescent="0.2">
      <c r="C7991" s="2"/>
    </row>
    <row r="7992" spans="3:3" x14ac:dyDescent="0.2">
      <c r="C7992" s="2"/>
    </row>
    <row r="7993" spans="3:3" x14ac:dyDescent="0.2">
      <c r="C7993" s="2"/>
    </row>
    <row r="7994" spans="3:3" x14ac:dyDescent="0.2">
      <c r="C7994" s="2"/>
    </row>
    <row r="7995" spans="3:3" x14ac:dyDescent="0.2">
      <c r="C7995" s="2"/>
    </row>
    <row r="7996" spans="3:3" x14ac:dyDescent="0.2">
      <c r="C7996" s="2"/>
    </row>
    <row r="7997" spans="3:3" x14ac:dyDescent="0.2">
      <c r="C7997" s="2"/>
    </row>
    <row r="7998" spans="3:3" x14ac:dyDescent="0.2">
      <c r="C7998" s="2"/>
    </row>
    <row r="7999" spans="3:3" x14ac:dyDescent="0.2">
      <c r="C7999" s="2"/>
    </row>
    <row r="8000" spans="3:3" x14ac:dyDescent="0.2">
      <c r="C8000" s="2"/>
    </row>
    <row r="8001" spans="3:3" x14ac:dyDescent="0.2">
      <c r="C8001" s="2"/>
    </row>
    <row r="8002" spans="3:3" x14ac:dyDescent="0.2">
      <c r="C8002" s="2"/>
    </row>
    <row r="8003" spans="3:3" x14ac:dyDescent="0.2">
      <c r="C8003" s="2"/>
    </row>
    <row r="8004" spans="3:3" x14ac:dyDescent="0.2">
      <c r="C8004" s="2"/>
    </row>
    <row r="8005" spans="3:3" x14ac:dyDescent="0.2">
      <c r="C8005" s="2"/>
    </row>
    <row r="8006" spans="3:3" x14ac:dyDescent="0.2">
      <c r="C8006" s="2"/>
    </row>
    <row r="8007" spans="3:3" x14ac:dyDescent="0.2">
      <c r="C8007" s="2"/>
    </row>
    <row r="8008" spans="3:3" x14ac:dyDescent="0.2">
      <c r="C8008" s="2"/>
    </row>
    <row r="8009" spans="3:3" x14ac:dyDescent="0.2">
      <c r="C8009" s="2"/>
    </row>
    <row r="8010" spans="3:3" x14ac:dyDescent="0.2">
      <c r="C8010" s="2"/>
    </row>
    <row r="8011" spans="3:3" x14ac:dyDescent="0.2">
      <c r="C8011" s="2"/>
    </row>
    <row r="8012" spans="3:3" x14ac:dyDescent="0.2">
      <c r="C8012" s="2"/>
    </row>
    <row r="8013" spans="3:3" x14ac:dyDescent="0.2">
      <c r="C8013" s="2"/>
    </row>
    <row r="8014" spans="3:3" x14ac:dyDescent="0.2">
      <c r="C8014" s="2"/>
    </row>
    <row r="8015" spans="3:3" x14ac:dyDescent="0.2">
      <c r="C8015" s="2"/>
    </row>
    <row r="8016" spans="3:3" x14ac:dyDescent="0.2">
      <c r="C8016" s="2"/>
    </row>
    <row r="8017" spans="3:3" x14ac:dyDescent="0.2">
      <c r="C8017" s="2"/>
    </row>
    <row r="8018" spans="3:3" x14ac:dyDescent="0.2">
      <c r="C8018" s="2"/>
    </row>
    <row r="8019" spans="3:3" x14ac:dyDescent="0.2">
      <c r="C8019" s="2"/>
    </row>
    <row r="8020" spans="3:3" x14ac:dyDescent="0.2">
      <c r="C8020" s="2"/>
    </row>
    <row r="8021" spans="3:3" x14ac:dyDescent="0.2">
      <c r="C8021" s="2"/>
    </row>
    <row r="8022" spans="3:3" x14ac:dyDescent="0.2">
      <c r="C8022" s="2"/>
    </row>
    <row r="8023" spans="3:3" x14ac:dyDescent="0.2">
      <c r="C8023" s="2"/>
    </row>
    <row r="8024" spans="3:3" x14ac:dyDescent="0.2">
      <c r="C8024" s="2"/>
    </row>
    <row r="8025" spans="3:3" x14ac:dyDescent="0.2">
      <c r="C8025" s="2"/>
    </row>
    <row r="8026" spans="3:3" x14ac:dyDescent="0.2">
      <c r="C8026" s="2"/>
    </row>
    <row r="8027" spans="3:3" x14ac:dyDescent="0.2">
      <c r="C8027" s="2"/>
    </row>
    <row r="8028" spans="3:3" x14ac:dyDescent="0.2">
      <c r="C8028" s="2"/>
    </row>
    <row r="8029" spans="3:3" x14ac:dyDescent="0.2">
      <c r="C8029" s="2"/>
    </row>
    <row r="8030" spans="3:3" x14ac:dyDescent="0.2">
      <c r="C8030" s="2"/>
    </row>
    <row r="8031" spans="3:3" x14ac:dyDescent="0.2">
      <c r="C8031" s="2"/>
    </row>
    <row r="8032" spans="3:3" x14ac:dyDescent="0.2">
      <c r="C8032" s="2"/>
    </row>
    <row r="8033" spans="3:3" x14ac:dyDescent="0.2">
      <c r="C8033" s="2"/>
    </row>
    <row r="8034" spans="3:3" x14ac:dyDescent="0.2">
      <c r="C8034" s="2"/>
    </row>
    <row r="8035" spans="3:3" x14ac:dyDescent="0.2">
      <c r="C8035" s="2"/>
    </row>
    <row r="8036" spans="3:3" x14ac:dyDescent="0.2">
      <c r="C8036" s="2"/>
    </row>
    <row r="8037" spans="3:3" x14ac:dyDescent="0.2">
      <c r="C8037" s="2"/>
    </row>
    <row r="8038" spans="3:3" x14ac:dyDescent="0.2">
      <c r="C8038" s="2"/>
    </row>
    <row r="8039" spans="3:3" x14ac:dyDescent="0.2">
      <c r="C8039" s="2"/>
    </row>
    <row r="8040" spans="3:3" x14ac:dyDescent="0.2">
      <c r="C8040" s="2"/>
    </row>
    <row r="8041" spans="3:3" x14ac:dyDescent="0.2">
      <c r="C8041" s="2"/>
    </row>
    <row r="8042" spans="3:3" x14ac:dyDescent="0.2">
      <c r="C8042" s="2"/>
    </row>
    <row r="8043" spans="3:3" x14ac:dyDescent="0.2">
      <c r="C8043" s="2"/>
    </row>
    <row r="8044" spans="3:3" x14ac:dyDescent="0.2">
      <c r="C8044" s="2"/>
    </row>
    <row r="8045" spans="3:3" x14ac:dyDescent="0.2">
      <c r="C8045" s="2"/>
    </row>
    <row r="8046" spans="3:3" x14ac:dyDescent="0.2">
      <c r="C8046" s="2"/>
    </row>
    <row r="8047" spans="3:3" x14ac:dyDescent="0.2">
      <c r="C8047" s="2"/>
    </row>
    <row r="8048" spans="3:3" x14ac:dyDescent="0.2">
      <c r="C8048" s="2"/>
    </row>
    <row r="8049" spans="3:3" x14ac:dyDescent="0.2">
      <c r="C8049" s="2"/>
    </row>
    <row r="8050" spans="3:3" x14ac:dyDescent="0.2">
      <c r="C8050" s="2"/>
    </row>
    <row r="8051" spans="3:3" x14ac:dyDescent="0.2">
      <c r="C8051" s="2"/>
    </row>
    <row r="8052" spans="3:3" x14ac:dyDescent="0.2">
      <c r="C8052" s="2"/>
    </row>
    <row r="8053" spans="3:3" x14ac:dyDescent="0.2">
      <c r="C8053" s="2"/>
    </row>
    <row r="8054" spans="3:3" x14ac:dyDescent="0.2">
      <c r="C8054" s="2"/>
    </row>
    <row r="8055" spans="3:3" x14ac:dyDescent="0.2">
      <c r="C8055" s="2"/>
    </row>
    <row r="8056" spans="3:3" x14ac:dyDescent="0.2">
      <c r="C8056" s="2"/>
    </row>
    <row r="8057" spans="3:3" x14ac:dyDescent="0.2">
      <c r="C8057" s="2"/>
    </row>
    <row r="8058" spans="3:3" x14ac:dyDescent="0.2">
      <c r="C8058" s="2"/>
    </row>
    <row r="8059" spans="3:3" x14ac:dyDescent="0.2">
      <c r="C8059" s="2"/>
    </row>
    <row r="8060" spans="3:3" x14ac:dyDescent="0.2">
      <c r="C8060" s="2"/>
    </row>
    <row r="8061" spans="3:3" x14ac:dyDescent="0.2">
      <c r="C8061" s="2"/>
    </row>
    <row r="8062" spans="3:3" x14ac:dyDescent="0.2">
      <c r="C8062" s="2"/>
    </row>
    <row r="8063" spans="3:3" x14ac:dyDescent="0.2">
      <c r="C8063" s="2"/>
    </row>
    <row r="8064" spans="3:3" x14ac:dyDescent="0.2">
      <c r="C8064" s="2"/>
    </row>
    <row r="8065" spans="3:3" x14ac:dyDescent="0.2">
      <c r="C8065" s="2"/>
    </row>
    <row r="8066" spans="3:3" x14ac:dyDescent="0.2">
      <c r="C8066" s="2"/>
    </row>
    <row r="8067" spans="3:3" x14ac:dyDescent="0.2">
      <c r="C8067" s="2"/>
    </row>
    <row r="8068" spans="3:3" x14ac:dyDescent="0.2">
      <c r="C8068" s="2"/>
    </row>
    <row r="8069" spans="3:3" x14ac:dyDescent="0.2">
      <c r="C8069" s="2"/>
    </row>
    <row r="8070" spans="3:3" x14ac:dyDescent="0.2">
      <c r="C8070" s="2"/>
    </row>
    <row r="8071" spans="3:3" x14ac:dyDescent="0.2">
      <c r="C8071" s="2"/>
    </row>
    <row r="8072" spans="3:3" x14ac:dyDescent="0.2">
      <c r="C8072" s="2"/>
    </row>
    <row r="8073" spans="3:3" x14ac:dyDescent="0.2">
      <c r="C8073" s="2"/>
    </row>
    <row r="8074" spans="3:3" x14ac:dyDescent="0.2">
      <c r="C8074" s="2"/>
    </row>
    <row r="8075" spans="3:3" x14ac:dyDescent="0.2">
      <c r="C8075" s="2"/>
    </row>
    <row r="8076" spans="3:3" x14ac:dyDescent="0.2">
      <c r="C8076" s="2"/>
    </row>
    <row r="8077" spans="3:3" x14ac:dyDescent="0.2">
      <c r="C8077" s="2"/>
    </row>
    <row r="8078" spans="3:3" x14ac:dyDescent="0.2">
      <c r="C8078" s="2"/>
    </row>
    <row r="8079" spans="3:3" x14ac:dyDescent="0.2">
      <c r="C8079" s="2"/>
    </row>
    <row r="8080" spans="3:3" x14ac:dyDescent="0.2">
      <c r="C8080" s="2"/>
    </row>
    <row r="8081" spans="3:3" x14ac:dyDescent="0.2">
      <c r="C8081" s="2"/>
    </row>
    <row r="8082" spans="3:3" x14ac:dyDescent="0.2">
      <c r="C8082" s="2"/>
    </row>
    <row r="8083" spans="3:3" x14ac:dyDescent="0.2">
      <c r="C8083" s="2"/>
    </row>
    <row r="8084" spans="3:3" x14ac:dyDescent="0.2">
      <c r="C8084" s="2"/>
    </row>
    <row r="8085" spans="3:3" x14ac:dyDescent="0.2">
      <c r="C8085" s="2"/>
    </row>
    <row r="8086" spans="3:3" x14ac:dyDescent="0.2">
      <c r="C8086" s="2"/>
    </row>
    <row r="8087" spans="3:3" x14ac:dyDescent="0.2">
      <c r="C8087" s="2"/>
    </row>
    <row r="8088" spans="3:3" x14ac:dyDescent="0.2">
      <c r="C8088" s="2"/>
    </row>
    <row r="8089" spans="3:3" x14ac:dyDescent="0.2">
      <c r="C8089" s="2"/>
    </row>
    <row r="8090" spans="3:3" x14ac:dyDescent="0.2">
      <c r="C8090" s="2"/>
    </row>
    <row r="8091" spans="3:3" x14ac:dyDescent="0.2">
      <c r="C8091" s="2"/>
    </row>
    <row r="8092" spans="3:3" x14ac:dyDescent="0.2">
      <c r="C8092" s="2"/>
    </row>
    <row r="8093" spans="3:3" x14ac:dyDescent="0.2">
      <c r="C8093" s="2"/>
    </row>
    <row r="8094" spans="3:3" x14ac:dyDescent="0.2">
      <c r="C8094" s="2"/>
    </row>
    <row r="8095" spans="3:3" x14ac:dyDescent="0.2">
      <c r="C8095" s="2"/>
    </row>
    <row r="8096" spans="3:3" x14ac:dyDescent="0.2">
      <c r="C8096" s="2"/>
    </row>
    <row r="8097" spans="3:3" x14ac:dyDescent="0.2">
      <c r="C8097" s="2"/>
    </row>
    <row r="8098" spans="3:3" x14ac:dyDescent="0.2">
      <c r="C8098" s="2"/>
    </row>
    <row r="8099" spans="3:3" x14ac:dyDescent="0.2">
      <c r="C8099" s="2"/>
    </row>
    <row r="8100" spans="3:3" x14ac:dyDescent="0.2">
      <c r="C8100" s="2"/>
    </row>
    <row r="8101" spans="3:3" x14ac:dyDescent="0.2">
      <c r="C8101" s="2"/>
    </row>
    <row r="8102" spans="3:3" x14ac:dyDescent="0.2">
      <c r="C8102" s="2"/>
    </row>
    <row r="8103" spans="3:3" x14ac:dyDescent="0.2">
      <c r="C8103" s="2"/>
    </row>
    <row r="8104" spans="3:3" x14ac:dyDescent="0.2">
      <c r="C8104" s="2"/>
    </row>
    <row r="8105" spans="3:3" x14ac:dyDescent="0.2">
      <c r="C8105" s="2"/>
    </row>
    <row r="8106" spans="3:3" x14ac:dyDescent="0.2">
      <c r="C8106" s="2"/>
    </row>
    <row r="8107" spans="3:3" x14ac:dyDescent="0.2">
      <c r="C8107" s="2"/>
    </row>
    <row r="8108" spans="3:3" x14ac:dyDescent="0.2">
      <c r="C8108" s="2"/>
    </row>
    <row r="8109" spans="3:3" x14ac:dyDescent="0.2">
      <c r="C8109" s="2"/>
    </row>
    <row r="8110" spans="3:3" x14ac:dyDescent="0.2">
      <c r="C8110" s="2"/>
    </row>
    <row r="8111" spans="3:3" x14ac:dyDescent="0.2">
      <c r="C8111" s="2"/>
    </row>
    <row r="8112" spans="3:3" x14ac:dyDescent="0.2">
      <c r="C8112" s="2"/>
    </row>
    <row r="8113" spans="3:3" x14ac:dyDescent="0.2">
      <c r="C8113" s="2"/>
    </row>
    <row r="8114" spans="3:3" x14ac:dyDescent="0.2">
      <c r="C8114" s="2"/>
    </row>
    <row r="8115" spans="3:3" x14ac:dyDescent="0.2">
      <c r="C8115" s="2"/>
    </row>
    <row r="8116" spans="3:3" x14ac:dyDescent="0.2">
      <c r="C8116" s="2"/>
    </row>
    <row r="8117" spans="3:3" x14ac:dyDescent="0.2">
      <c r="C8117" s="2"/>
    </row>
    <row r="8118" spans="3:3" x14ac:dyDescent="0.2">
      <c r="C8118" s="2"/>
    </row>
    <row r="8119" spans="3:3" x14ac:dyDescent="0.2">
      <c r="C8119" s="2"/>
    </row>
    <row r="8120" spans="3:3" x14ac:dyDescent="0.2">
      <c r="C8120" s="2"/>
    </row>
    <row r="8121" spans="3:3" x14ac:dyDescent="0.2">
      <c r="C8121" s="2"/>
    </row>
    <row r="8122" spans="3:3" x14ac:dyDescent="0.2">
      <c r="C8122" s="2"/>
    </row>
    <row r="8123" spans="3:3" x14ac:dyDescent="0.2">
      <c r="C8123" s="2"/>
    </row>
    <row r="8124" spans="3:3" x14ac:dyDescent="0.2">
      <c r="C8124" s="2"/>
    </row>
    <row r="8125" spans="3:3" x14ac:dyDescent="0.2">
      <c r="C8125" s="2"/>
    </row>
    <row r="8126" spans="3:3" x14ac:dyDescent="0.2">
      <c r="C8126" s="2"/>
    </row>
    <row r="8127" spans="3:3" x14ac:dyDescent="0.2">
      <c r="C8127" s="2"/>
    </row>
    <row r="8128" spans="3:3" x14ac:dyDescent="0.2">
      <c r="C8128" s="2"/>
    </row>
    <row r="8129" spans="3:3" x14ac:dyDescent="0.2">
      <c r="C8129" s="2"/>
    </row>
    <row r="8130" spans="3:3" x14ac:dyDescent="0.2">
      <c r="C8130" s="2"/>
    </row>
    <row r="8131" spans="3:3" x14ac:dyDescent="0.2">
      <c r="C8131" s="2"/>
    </row>
    <row r="8132" spans="3:3" x14ac:dyDescent="0.2">
      <c r="C8132" s="2"/>
    </row>
    <row r="8133" spans="3:3" x14ac:dyDescent="0.2">
      <c r="C8133" s="2"/>
    </row>
    <row r="8134" spans="3:3" x14ac:dyDescent="0.2">
      <c r="C8134" s="2"/>
    </row>
    <row r="8135" spans="3:3" x14ac:dyDescent="0.2">
      <c r="C8135" s="2"/>
    </row>
    <row r="8136" spans="3:3" x14ac:dyDescent="0.2">
      <c r="C8136" s="2"/>
    </row>
    <row r="8137" spans="3:3" x14ac:dyDescent="0.2">
      <c r="C8137" s="2"/>
    </row>
    <row r="8138" spans="3:3" x14ac:dyDescent="0.2">
      <c r="C8138" s="2"/>
    </row>
    <row r="8139" spans="3:3" x14ac:dyDescent="0.2">
      <c r="C8139" s="2"/>
    </row>
    <row r="8140" spans="3:3" x14ac:dyDescent="0.2">
      <c r="C8140" s="2"/>
    </row>
    <row r="8141" spans="3:3" x14ac:dyDescent="0.2">
      <c r="C8141" s="2"/>
    </row>
    <row r="8142" spans="3:3" x14ac:dyDescent="0.2">
      <c r="C8142" s="2"/>
    </row>
    <row r="8143" spans="3:3" x14ac:dyDescent="0.2">
      <c r="C8143" s="2"/>
    </row>
    <row r="8144" spans="3:3" x14ac:dyDescent="0.2">
      <c r="C8144" s="2"/>
    </row>
    <row r="8145" spans="3:3" x14ac:dyDescent="0.2">
      <c r="C8145" s="2"/>
    </row>
    <row r="8146" spans="3:3" x14ac:dyDescent="0.2">
      <c r="C8146" s="2"/>
    </row>
    <row r="8147" spans="3:3" x14ac:dyDescent="0.2">
      <c r="C8147" s="2"/>
    </row>
    <row r="8148" spans="3:3" x14ac:dyDescent="0.2">
      <c r="C8148" s="2"/>
    </row>
    <row r="8149" spans="3:3" x14ac:dyDescent="0.2">
      <c r="C8149" s="2"/>
    </row>
    <row r="8150" spans="3:3" x14ac:dyDescent="0.2">
      <c r="C8150" s="2"/>
    </row>
    <row r="8151" spans="3:3" x14ac:dyDescent="0.2">
      <c r="C8151" s="2"/>
    </row>
    <row r="8152" spans="3:3" x14ac:dyDescent="0.2">
      <c r="C8152" s="2"/>
    </row>
    <row r="8153" spans="3:3" x14ac:dyDescent="0.2">
      <c r="C8153" s="2"/>
    </row>
    <row r="8154" spans="3:3" x14ac:dyDescent="0.2">
      <c r="C8154" s="2"/>
    </row>
    <row r="8155" spans="3:3" x14ac:dyDescent="0.2">
      <c r="C8155" s="2"/>
    </row>
    <row r="8156" spans="3:3" x14ac:dyDescent="0.2">
      <c r="C8156" s="2"/>
    </row>
    <row r="8157" spans="3:3" x14ac:dyDescent="0.2">
      <c r="C8157" s="2"/>
    </row>
    <row r="8158" spans="3:3" x14ac:dyDescent="0.2">
      <c r="C8158" s="2"/>
    </row>
    <row r="8159" spans="3:3" x14ac:dyDescent="0.2">
      <c r="C8159" s="2"/>
    </row>
    <row r="8160" spans="3:3" x14ac:dyDescent="0.2">
      <c r="C8160" s="2"/>
    </row>
    <row r="8161" spans="3:3" x14ac:dyDescent="0.2">
      <c r="C8161" s="2"/>
    </row>
    <row r="8162" spans="3:3" x14ac:dyDescent="0.2">
      <c r="C8162" s="2"/>
    </row>
    <row r="8163" spans="3:3" x14ac:dyDescent="0.2">
      <c r="C8163" s="2"/>
    </row>
    <row r="8164" spans="3:3" x14ac:dyDescent="0.2">
      <c r="C8164" s="2"/>
    </row>
    <row r="8165" spans="3:3" x14ac:dyDescent="0.2">
      <c r="C8165" s="2"/>
    </row>
    <row r="8166" spans="3:3" x14ac:dyDescent="0.2">
      <c r="C8166" s="2"/>
    </row>
    <row r="8167" spans="3:3" x14ac:dyDescent="0.2">
      <c r="C8167" s="2"/>
    </row>
    <row r="8168" spans="3:3" x14ac:dyDescent="0.2">
      <c r="C8168" s="2"/>
    </row>
    <row r="8169" spans="3:3" x14ac:dyDescent="0.2">
      <c r="C8169" s="2"/>
    </row>
    <row r="8170" spans="3:3" x14ac:dyDescent="0.2">
      <c r="C8170" s="2"/>
    </row>
    <row r="8171" spans="3:3" x14ac:dyDescent="0.2">
      <c r="C8171" s="2"/>
    </row>
    <row r="8172" spans="3:3" x14ac:dyDescent="0.2">
      <c r="C8172" s="2"/>
    </row>
    <row r="8173" spans="3:3" x14ac:dyDescent="0.2">
      <c r="C8173" s="2"/>
    </row>
    <row r="8174" spans="3:3" x14ac:dyDescent="0.2">
      <c r="C8174" s="2"/>
    </row>
    <row r="8175" spans="3:3" x14ac:dyDescent="0.2">
      <c r="C8175" s="2"/>
    </row>
    <row r="8176" spans="3:3" x14ac:dyDescent="0.2">
      <c r="C8176" s="2"/>
    </row>
    <row r="8177" spans="3:3" x14ac:dyDescent="0.2">
      <c r="C8177" s="2"/>
    </row>
    <row r="8178" spans="3:3" x14ac:dyDescent="0.2">
      <c r="C8178" s="2"/>
    </row>
    <row r="8179" spans="3:3" x14ac:dyDescent="0.2">
      <c r="C8179" s="2"/>
    </row>
    <row r="8180" spans="3:3" x14ac:dyDescent="0.2">
      <c r="C8180" s="2"/>
    </row>
    <row r="8181" spans="3:3" x14ac:dyDescent="0.2">
      <c r="C8181" s="2"/>
    </row>
    <row r="8182" spans="3:3" x14ac:dyDescent="0.2">
      <c r="C8182" s="2"/>
    </row>
    <row r="8183" spans="3:3" x14ac:dyDescent="0.2">
      <c r="C8183" s="2"/>
    </row>
    <row r="8184" spans="3:3" x14ac:dyDescent="0.2">
      <c r="C8184" s="2"/>
    </row>
    <row r="8185" spans="3:3" x14ac:dyDescent="0.2">
      <c r="C8185" s="2"/>
    </row>
    <row r="8186" spans="3:3" x14ac:dyDescent="0.2">
      <c r="C8186" s="2"/>
    </row>
    <row r="8187" spans="3:3" x14ac:dyDescent="0.2">
      <c r="C8187" s="2"/>
    </row>
    <row r="8188" spans="3:3" x14ac:dyDescent="0.2">
      <c r="C8188" s="2"/>
    </row>
    <row r="8189" spans="3:3" x14ac:dyDescent="0.2">
      <c r="C8189" s="2"/>
    </row>
    <row r="8190" spans="3:3" x14ac:dyDescent="0.2">
      <c r="C8190" s="2"/>
    </row>
    <row r="8191" spans="3:3" x14ac:dyDescent="0.2">
      <c r="C8191" s="2"/>
    </row>
    <row r="8192" spans="3:3" x14ac:dyDescent="0.2">
      <c r="C8192" s="2"/>
    </row>
    <row r="8193" spans="3:3" x14ac:dyDescent="0.2">
      <c r="C8193" s="2"/>
    </row>
    <row r="8194" spans="3:3" x14ac:dyDescent="0.2">
      <c r="C8194" s="2"/>
    </row>
    <row r="8195" spans="3:3" x14ac:dyDescent="0.2">
      <c r="C8195" s="2"/>
    </row>
    <row r="8196" spans="3:3" x14ac:dyDescent="0.2">
      <c r="C8196" s="2"/>
    </row>
    <row r="8197" spans="3:3" x14ac:dyDescent="0.2">
      <c r="C8197" s="2"/>
    </row>
    <row r="8198" spans="3:3" x14ac:dyDescent="0.2">
      <c r="C8198" s="2"/>
    </row>
    <row r="8199" spans="3:3" x14ac:dyDescent="0.2">
      <c r="C8199" s="2"/>
    </row>
    <row r="8200" spans="3:3" x14ac:dyDescent="0.2">
      <c r="C8200" s="2"/>
    </row>
    <row r="8201" spans="3:3" x14ac:dyDescent="0.2">
      <c r="C8201" s="2"/>
    </row>
    <row r="8202" spans="3:3" x14ac:dyDescent="0.2">
      <c r="C8202" s="2"/>
    </row>
    <row r="8203" spans="3:3" x14ac:dyDescent="0.2">
      <c r="C8203" s="2"/>
    </row>
    <row r="8204" spans="3:3" x14ac:dyDescent="0.2">
      <c r="C8204" s="2"/>
    </row>
    <row r="8205" spans="3:3" x14ac:dyDescent="0.2">
      <c r="C8205" s="2"/>
    </row>
    <row r="8206" spans="3:3" x14ac:dyDescent="0.2">
      <c r="C8206" s="2"/>
    </row>
    <row r="8207" spans="3:3" x14ac:dyDescent="0.2">
      <c r="C8207" s="2"/>
    </row>
    <row r="8208" spans="3:3" x14ac:dyDescent="0.2">
      <c r="C8208" s="2"/>
    </row>
    <row r="8209" spans="3:3" x14ac:dyDescent="0.2">
      <c r="C8209" s="2"/>
    </row>
    <row r="8210" spans="3:3" x14ac:dyDescent="0.2">
      <c r="C8210" s="2"/>
    </row>
    <row r="8211" spans="3:3" x14ac:dyDescent="0.2">
      <c r="C8211" s="2"/>
    </row>
    <row r="8212" spans="3:3" x14ac:dyDescent="0.2">
      <c r="C8212" s="2"/>
    </row>
    <row r="8213" spans="3:3" x14ac:dyDescent="0.2">
      <c r="C8213" s="2"/>
    </row>
    <row r="8214" spans="3:3" x14ac:dyDescent="0.2">
      <c r="C8214" s="2"/>
    </row>
    <row r="8215" spans="3:3" x14ac:dyDescent="0.2">
      <c r="C8215" s="2"/>
    </row>
    <row r="8216" spans="3:3" x14ac:dyDescent="0.2">
      <c r="C8216" s="2"/>
    </row>
    <row r="8217" spans="3:3" x14ac:dyDescent="0.2">
      <c r="C8217" s="2"/>
    </row>
    <row r="8218" spans="3:3" x14ac:dyDescent="0.2">
      <c r="C8218" s="2"/>
    </row>
    <row r="8219" spans="3:3" x14ac:dyDescent="0.2">
      <c r="C8219" s="2"/>
    </row>
    <row r="8220" spans="3:3" x14ac:dyDescent="0.2">
      <c r="C8220" s="2"/>
    </row>
    <row r="8221" spans="3:3" x14ac:dyDescent="0.2">
      <c r="C8221" s="2"/>
    </row>
    <row r="8222" spans="3:3" x14ac:dyDescent="0.2">
      <c r="C8222" s="2"/>
    </row>
    <row r="8223" spans="3:3" x14ac:dyDescent="0.2">
      <c r="C8223" s="2"/>
    </row>
    <row r="8224" spans="3:3" x14ac:dyDescent="0.2">
      <c r="C8224" s="2"/>
    </row>
    <row r="8225" spans="3:3" x14ac:dyDescent="0.2">
      <c r="C8225" s="2"/>
    </row>
    <row r="8226" spans="3:3" x14ac:dyDescent="0.2">
      <c r="C8226" s="2"/>
    </row>
    <row r="8227" spans="3:3" x14ac:dyDescent="0.2">
      <c r="C8227" s="2"/>
    </row>
    <row r="8228" spans="3:3" x14ac:dyDescent="0.2">
      <c r="C8228" s="2"/>
    </row>
    <row r="8229" spans="3:3" x14ac:dyDescent="0.2">
      <c r="C8229" s="2"/>
    </row>
    <row r="8230" spans="3:3" x14ac:dyDescent="0.2">
      <c r="C8230" s="2"/>
    </row>
    <row r="8231" spans="3:3" x14ac:dyDescent="0.2">
      <c r="C8231" s="2"/>
    </row>
    <row r="8232" spans="3:3" x14ac:dyDescent="0.2">
      <c r="C8232" s="2"/>
    </row>
    <row r="8233" spans="3:3" x14ac:dyDescent="0.2">
      <c r="C8233" s="2"/>
    </row>
    <row r="8234" spans="3:3" x14ac:dyDescent="0.2">
      <c r="C8234" s="2"/>
    </row>
    <row r="8235" spans="3:3" x14ac:dyDescent="0.2">
      <c r="C8235" s="2"/>
    </row>
    <row r="8236" spans="3:3" x14ac:dyDescent="0.2">
      <c r="C8236" s="2"/>
    </row>
    <row r="8237" spans="3:3" x14ac:dyDescent="0.2">
      <c r="C8237" s="2"/>
    </row>
    <row r="8238" spans="3:3" x14ac:dyDescent="0.2">
      <c r="C8238" s="2"/>
    </row>
    <row r="8239" spans="3:3" x14ac:dyDescent="0.2">
      <c r="C8239" s="2"/>
    </row>
    <row r="8240" spans="3:3" x14ac:dyDescent="0.2">
      <c r="C8240" s="2"/>
    </row>
    <row r="8241" spans="3:3" x14ac:dyDescent="0.2">
      <c r="C8241" s="2"/>
    </row>
    <row r="8242" spans="3:3" x14ac:dyDescent="0.2">
      <c r="C8242" s="2"/>
    </row>
    <row r="8243" spans="3:3" x14ac:dyDescent="0.2">
      <c r="C8243" s="2"/>
    </row>
    <row r="8244" spans="3:3" x14ac:dyDescent="0.2">
      <c r="C8244" s="2"/>
    </row>
    <row r="8245" spans="3:3" x14ac:dyDescent="0.2">
      <c r="C8245" s="2"/>
    </row>
    <row r="8246" spans="3:3" x14ac:dyDescent="0.2">
      <c r="C8246" s="2"/>
    </row>
    <row r="8247" spans="3:3" x14ac:dyDescent="0.2">
      <c r="C8247" s="2"/>
    </row>
    <row r="8248" spans="3:3" x14ac:dyDescent="0.2">
      <c r="C8248" s="2"/>
    </row>
    <row r="8249" spans="3:3" x14ac:dyDescent="0.2">
      <c r="C8249" s="2"/>
    </row>
    <row r="8250" spans="3:3" x14ac:dyDescent="0.2">
      <c r="C8250" s="2"/>
    </row>
    <row r="8251" spans="3:3" x14ac:dyDescent="0.2">
      <c r="C8251" s="2"/>
    </row>
    <row r="8252" spans="3:3" x14ac:dyDescent="0.2">
      <c r="C8252" s="2"/>
    </row>
    <row r="8253" spans="3:3" x14ac:dyDescent="0.2">
      <c r="C8253" s="2"/>
    </row>
    <row r="8254" spans="3:3" x14ac:dyDescent="0.2">
      <c r="C8254" s="2"/>
    </row>
    <row r="8255" spans="3:3" x14ac:dyDescent="0.2">
      <c r="C8255" s="2"/>
    </row>
    <row r="8256" spans="3:3" x14ac:dyDescent="0.2">
      <c r="C8256" s="2"/>
    </row>
    <row r="8257" spans="3:3" x14ac:dyDescent="0.2">
      <c r="C8257" s="2"/>
    </row>
    <row r="8258" spans="3:3" x14ac:dyDescent="0.2">
      <c r="C8258" s="2"/>
    </row>
    <row r="8259" spans="3:3" x14ac:dyDescent="0.2">
      <c r="C8259" s="2"/>
    </row>
    <row r="8260" spans="3:3" x14ac:dyDescent="0.2">
      <c r="C8260" s="2"/>
    </row>
    <row r="8261" spans="3:3" x14ac:dyDescent="0.2">
      <c r="C8261" s="2"/>
    </row>
    <row r="8262" spans="3:3" x14ac:dyDescent="0.2">
      <c r="C8262" s="2"/>
    </row>
    <row r="8263" spans="3:3" x14ac:dyDescent="0.2">
      <c r="C8263" s="2"/>
    </row>
    <row r="8264" spans="3:3" x14ac:dyDescent="0.2">
      <c r="C8264" s="2"/>
    </row>
    <row r="8265" spans="3:3" x14ac:dyDescent="0.2">
      <c r="C8265" s="2"/>
    </row>
    <row r="8266" spans="3:3" x14ac:dyDescent="0.2">
      <c r="C8266" s="2"/>
    </row>
    <row r="8267" spans="3:3" x14ac:dyDescent="0.2">
      <c r="C8267" s="2"/>
    </row>
    <row r="8268" spans="3:3" x14ac:dyDescent="0.2">
      <c r="C8268" s="2"/>
    </row>
    <row r="8269" spans="3:3" x14ac:dyDescent="0.2">
      <c r="C8269" s="2"/>
    </row>
    <row r="8270" spans="3:3" x14ac:dyDescent="0.2">
      <c r="C8270" s="2"/>
    </row>
    <row r="8271" spans="3:3" x14ac:dyDescent="0.2">
      <c r="C8271" s="2"/>
    </row>
    <row r="8272" spans="3:3" x14ac:dyDescent="0.2">
      <c r="C8272" s="2"/>
    </row>
    <row r="8273" spans="3:3" x14ac:dyDescent="0.2">
      <c r="C8273" s="2"/>
    </row>
    <row r="8274" spans="3:3" x14ac:dyDescent="0.2">
      <c r="C8274" s="2"/>
    </row>
    <row r="8275" spans="3:3" x14ac:dyDescent="0.2">
      <c r="C8275" s="2"/>
    </row>
    <row r="8276" spans="3:3" x14ac:dyDescent="0.2">
      <c r="C8276" s="2"/>
    </row>
    <row r="8277" spans="3:3" x14ac:dyDescent="0.2">
      <c r="C8277" s="2"/>
    </row>
    <row r="8278" spans="3:3" x14ac:dyDescent="0.2">
      <c r="C8278" s="2"/>
    </row>
    <row r="8279" spans="3:3" x14ac:dyDescent="0.2">
      <c r="C8279" s="2"/>
    </row>
    <row r="8280" spans="3:3" x14ac:dyDescent="0.2">
      <c r="C8280" s="2"/>
    </row>
    <row r="8281" spans="3:3" x14ac:dyDescent="0.2">
      <c r="C8281" s="2"/>
    </row>
    <row r="8282" spans="3:3" x14ac:dyDescent="0.2">
      <c r="C8282" s="2"/>
    </row>
    <row r="8283" spans="3:3" x14ac:dyDescent="0.2">
      <c r="C8283" s="2"/>
    </row>
    <row r="8284" spans="3:3" x14ac:dyDescent="0.2">
      <c r="C8284" s="2"/>
    </row>
    <row r="8285" spans="3:3" x14ac:dyDescent="0.2">
      <c r="C8285" s="2"/>
    </row>
    <row r="8286" spans="3:3" x14ac:dyDescent="0.2">
      <c r="C8286" s="2"/>
    </row>
    <row r="8287" spans="3:3" x14ac:dyDescent="0.2">
      <c r="C8287" s="2"/>
    </row>
    <row r="8288" spans="3:3" x14ac:dyDescent="0.2">
      <c r="C8288" s="2"/>
    </row>
    <row r="8289" spans="3:3" x14ac:dyDescent="0.2">
      <c r="C8289" s="2"/>
    </row>
    <row r="8290" spans="3:3" x14ac:dyDescent="0.2">
      <c r="C8290" s="2"/>
    </row>
    <row r="8291" spans="3:3" x14ac:dyDescent="0.2">
      <c r="C8291" s="2"/>
    </row>
    <row r="8292" spans="3:3" x14ac:dyDescent="0.2">
      <c r="C8292" s="2"/>
    </row>
    <row r="8293" spans="3:3" x14ac:dyDescent="0.2">
      <c r="C8293" s="2"/>
    </row>
    <row r="8294" spans="3:3" x14ac:dyDescent="0.2">
      <c r="C8294" s="2"/>
    </row>
    <row r="8295" spans="3:3" x14ac:dyDescent="0.2">
      <c r="C8295" s="2"/>
    </row>
    <row r="8296" spans="3:3" x14ac:dyDescent="0.2">
      <c r="C8296" s="2"/>
    </row>
    <row r="8297" spans="3:3" x14ac:dyDescent="0.2">
      <c r="C8297" s="2"/>
    </row>
    <row r="8298" spans="3:3" x14ac:dyDescent="0.2">
      <c r="C8298" s="2"/>
    </row>
    <row r="8299" spans="3:3" x14ac:dyDescent="0.2">
      <c r="C8299" s="2"/>
    </row>
    <row r="8300" spans="3:3" x14ac:dyDescent="0.2">
      <c r="C8300" s="2"/>
    </row>
    <row r="8301" spans="3:3" x14ac:dyDescent="0.2">
      <c r="C8301" s="2"/>
    </row>
    <row r="8302" spans="3:3" x14ac:dyDescent="0.2">
      <c r="C8302" s="2"/>
    </row>
    <row r="8303" spans="3:3" x14ac:dyDescent="0.2">
      <c r="C8303" s="2"/>
    </row>
    <row r="8304" spans="3:3" x14ac:dyDescent="0.2">
      <c r="C8304" s="2"/>
    </row>
    <row r="8305" spans="3:3" x14ac:dyDescent="0.2">
      <c r="C8305" s="2"/>
    </row>
    <row r="8306" spans="3:3" x14ac:dyDescent="0.2">
      <c r="C8306" s="2"/>
    </row>
    <row r="8307" spans="3:3" x14ac:dyDescent="0.2">
      <c r="C8307" s="2"/>
    </row>
    <row r="8308" spans="3:3" x14ac:dyDescent="0.2">
      <c r="C8308" s="2"/>
    </row>
    <row r="8309" spans="3:3" x14ac:dyDescent="0.2">
      <c r="C8309" s="2"/>
    </row>
    <row r="8310" spans="3:3" x14ac:dyDescent="0.2">
      <c r="C8310" s="2"/>
    </row>
    <row r="8311" spans="3:3" x14ac:dyDescent="0.2">
      <c r="C8311" s="2"/>
    </row>
    <row r="8312" spans="3:3" x14ac:dyDescent="0.2">
      <c r="C8312" s="2"/>
    </row>
    <row r="8313" spans="3:3" x14ac:dyDescent="0.2">
      <c r="C8313" s="2"/>
    </row>
    <row r="8314" spans="3:3" x14ac:dyDescent="0.2">
      <c r="C8314" s="2"/>
    </row>
    <row r="8315" spans="3:3" x14ac:dyDescent="0.2">
      <c r="C8315" s="2"/>
    </row>
    <row r="8316" spans="3:3" x14ac:dyDescent="0.2">
      <c r="C8316" s="2"/>
    </row>
    <row r="8317" spans="3:3" x14ac:dyDescent="0.2">
      <c r="C8317" s="2"/>
    </row>
    <row r="8318" spans="3:3" x14ac:dyDescent="0.2">
      <c r="C8318" s="2"/>
    </row>
    <row r="8319" spans="3:3" x14ac:dyDescent="0.2">
      <c r="C8319" s="2"/>
    </row>
    <row r="8320" spans="3:3" x14ac:dyDescent="0.2">
      <c r="C8320" s="2"/>
    </row>
    <row r="8321" spans="3:3" x14ac:dyDescent="0.2">
      <c r="C8321" s="2"/>
    </row>
    <row r="8322" spans="3:3" x14ac:dyDescent="0.2">
      <c r="C8322" s="2"/>
    </row>
    <row r="8323" spans="3:3" x14ac:dyDescent="0.2">
      <c r="C8323" s="2"/>
    </row>
    <row r="8324" spans="3:3" x14ac:dyDescent="0.2">
      <c r="C8324" s="2"/>
    </row>
    <row r="8325" spans="3:3" x14ac:dyDescent="0.2">
      <c r="C8325" s="2"/>
    </row>
    <row r="8326" spans="3:3" x14ac:dyDescent="0.2">
      <c r="C8326" s="2"/>
    </row>
    <row r="8327" spans="3:3" x14ac:dyDescent="0.2">
      <c r="C8327" s="2"/>
    </row>
    <row r="8328" spans="3:3" x14ac:dyDescent="0.2">
      <c r="C8328" s="2"/>
    </row>
    <row r="8329" spans="3:3" x14ac:dyDescent="0.2">
      <c r="C8329" s="2"/>
    </row>
    <row r="8330" spans="3:3" x14ac:dyDescent="0.2">
      <c r="C8330" s="2"/>
    </row>
    <row r="8331" spans="3:3" x14ac:dyDescent="0.2">
      <c r="C8331" s="2"/>
    </row>
    <row r="8332" spans="3:3" x14ac:dyDescent="0.2">
      <c r="C8332" s="2"/>
    </row>
    <row r="8333" spans="3:3" x14ac:dyDescent="0.2">
      <c r="C8333" s="2"/>
    </row>
    <row r="8334" spans="3:3" x14ac:dyDescent="0.2">
      <c r="C8334" s="2"/>
    </row>
    <row r="8335" spans="3:3" x14ac:dyDescent="0.2">
      <c r="C8335" s="2"/>
    </row>
    <row r="8336" spans="3:3" x14ac:dyDescent="0.2">
      <c r="C8336" s="2"/>
    </row>
    <row r="8337" spans="3:3" x14ac:dyDescent="0.2">
      <c r="C8337" s="2"/>
    </row>
    <row r="8338" spans="3:3" x14ac:dyDescent="0.2">
      <c r="C8338" s="2"/>
    </row>
    <row r="8339" spans="3:3" x14ac:dyDescent="0.2">
      <c r="C8339" s="2"/>
    </row>
    <row r="8340" spans="3:3" x14ac:dyDescent="0.2">
      <c r="C8340" s="2"/>
    </row>
    <row r="8341" spans="3:3" x14ac:dyDescent="0.2">
      <c r="C8341" s="2"/>
    </row>
    <row r="8342" spans="3:3" x14ac:dyDescent="0.2">
      <c r="C8342" s="2"/>
    </row>
    <row r="8343" spans="3:3" x14ac:dyDescent="0.2">
      <c r="C8343" s="2"/>
    </row>
    <row r="8344" spans="3:3" x14ac:dyDescent="0.2">
      <c r="C8344" s="2"/>
    </row>
    <row r="8345" spans="3:3" x14ac:dyDescent="0.2">
      <c r="C8345" s="2"/>
    </row>
    <row r="8346" spans="3:3" x14ac:dyDescent="0.2">
      <c r="C8346" s="2"/>
    </row>
    <row r="8347" spans="3:3" x14ac:dyDescent="0.2">
      <c r="C8347" s="2"/>
    </row>
    <row r="8348" spans="3:3" x14ac:dyDescent="0.2">
      <c r="C8348" s="2"/>
    </row>
    <row r="8349" spans="3:3" x14ac:dyDescent="0.2">
      <c r="C8349" s="2"/>
    </row>
    <row r="8350" spans="3:3" x14ac:dyDescent="0.2">
      <c r="C8350" s="2"/>
    </row>
    <row r="8351" spans="3:3" x14ac:dyDescent="0.2">
      <c r="C8351" s="2"/>
    </row>
    <row r="8352" spans="3:3" x14ac:dyDescent="0.2">
      <c r="C8352" s="2"/>
    </row>
    <row r="8353" spans="3:3" x14ac:dyDescent="0.2">
      <c r="C8353" s="2"/>
    </row>
    <row r="8354" spans="3:3" x14ac:dyDescent="0.2">
      <c r="C8354" s="2"/>
    </row>
    <row r="8355" spans="3:3" x14ac:dyDescent="0.2">
      <c r="C8355" s="2"/>
    </row>
    <row r="8356" spans="3:3" x14ac:dyDescent="0.2">
      <c r="C8356" s="2"/>
    </row>
    <row r="8357" spans="3:3" x14ac:dyDescent="0.2">
      <c r="C8357" s="2"/>
    </row>
    <row r="8358" spans="3:3" x14ac:dyDescent="0.2">
      <c r="C8358" s="2"/>
    </row>
    <row r="8359" spans="3:3" x14ac:dyDescent="0.2">
      <c r="C8359" s="2"/>
    </row>
    <row r="8360" spans="3:3" x14ac:dyDescent="0.2">
      <c r="C8360" s="2"/>
    </row>
    <row r="8361" spans="3:3" x14ac:dyDescent="0.2">
      <c r="C8361" s="2"/>
    </row>
    <row r="8362" spans="3:3" x14ac:dyDescent="0.2">
      <c r="C8362" s="2"/>
    </row>
    <row r="8363" spans="3:3" x14ac:dyDescent="0.2">
      <c r="C8363" s="2"/>
    </row>
    <row r="8364" spans="3:3" x14ac:dyDescent="0.2">
      <c r="C8364" s="2"/>
    </row>
    <row r="8365" spans="3:3" x14ac:dyDescent="0.2">
      <c r="C8365" s="2"/>
    </row>
    <row r="8366" spans="3:3" x14ac:dyDescent="0.2">
      <c r="C8366" s="2"/>
    </row>
    <row r="8367" spans="3:3" x14ac:dyDescent="0.2">
      <c r="C8367" s="2"/>
    </row>
    <row r="8368" spans="3:3" x14ac:dyDescent="0.2">
      <c r="C8368" s="2"/>
    </row>
    <row r="8369" spans="3:3" x14ac:dyDescent="0.2">
      <c r="C8369" s="2"/>
    </row>
    <row r="8370" spans="3:3" x14ac:dyDescent="0.2">
      <c r="C8370" s="2"/>
    </row>
    <row r="8371" spans="3:3" x14ac:dyDescent="0.2">
      <c r="C8371" s="2"/>
    </row>
    <row r="8372" spans="3:3" x14ac:dyDescent="0.2">
      <c r="C8372" s="2"/>
    </row>
    <row r="8373" spans="3:3" x14ac:dyDescent="0.2">
      <c r="C8373" s="2"/>
    </row>
    <row r="8374" spans="3:3" x14ac:dyDescent="0.2">
      <c r="C8374" s="2"/>
    </row>
    <row r="8375" spans="3:3" x14ac:dyDescent="0.2">
      <c r="C8375" s="2"/>
    </row>
    <row r="8376" spans="3:3" x14ac:dyDescent="0.2">
      <c r="C8376" s="2"/>
    </row>
    <row r="8377" spans="3:3" x14ac:dyDescent="0.2">
      <c r="C8377" s="2"/>
    </row>
    <row r="8378" spans="3:3" x14ac:dyDescent="0.2">
      <c r="C8378" s="2"/>
    </row>
    <row r="8379" spans="3:3" x14ac:dyDescent="0.2">
      <c r="C8379" s="2"/>
    </row>
    <row r="8380" spans="3:3" x14ac:dyDescent="0.2">
      <c r="C8380" s="2"/>
    </row>
    <row r="8381" spans="3:3" x14ac:dyDescent="0.2">
      <c r="C8381" s="2"/>
    </row>
    <row r="8382" spans="3:3" x14ac:dyDescent="0.2">
      <c r="C8382" s="2"/>
    </row>
    <row r="8383" spans="3:3" x14ac:dyDescent="0.2">
      <c r="C8383" s="2"/>
    </row>
    <row r="8384" spans="3:3" x14ac:dyDescent="0.2">
      <c r="C8384" s="2"/>
    </row>
    <row r="8385" spans="3:3" x14ac:dyDescent="0.2">
      <c r="C8385" s="2"/>
    </row>
    <row r="8386" spans="3:3" x14ac:dyDescent="0.2">
      <c r="C8386" s="2"/>
    </row>
    <row r="8387" spans="3:3" x14ac:dyDescent="0.2">
      <c r="C8387" s="2"/>
    </row>
    <row r="8388" spans="3:3" x14ac:dyDescent="0.2">
      <c r="C8388" s="2"/>
    </row>
    <row r="8389" spans="3:3" x14ac:dyDescent="0.2">
      <c r="C8389" s="2"/>
    </row>
    <row r="8390" spans="3:3" x14ac:dyDescent="0.2">
      <c r="C8390" s="2"/>
    </row>
    <row r="8391" spans="3:3" x14ac:dyDescent="0.2">
      <c r="C8391" s="2"/>
    </row>
    <row r="8392" spans="3:3" x14ac:dyDescent="0.2">
      <c r="C8392" s="2"/>
    </row>
    <row r="8393" spans="3:3" x14ac:dyDescent="0.2">
      <c r="C8393" s="2"/>
    </row>
    <row r="8394" spans="3:3" x14ac:dyDescent="0.2">
      <c r="C8394" s="2"/>
    </row>
    <row r="8395" spans="3:3" x14ac:dyDescent="0.2">
      <c r="C8395" s="2"/>
    </row>
    <row r="8396" spans="3:3" x14ac:dyDescent="0.2">
      <c r="C8396" s="2"/>
    </row>
    <row r="8397" spans="3:3" x14ac:dyDescent="0.2">
      <c r="C8397" s="2"/>
    </row>
    <row r="8398" spans="3:3" x14ac:dyDescent="0.2">
      <c r="C8398" s="2"/>
    </row>
    <row r="8399" spans="3:3" x14ac:dyDescent="0.2">
      <c r="C8399" s="2"/>
    </row>
    <row r="8400" spans="3:3" x14ac:dyDescent="0.2">
      <c r="C8400" s="2"/>
    </row>
    <row r="8401" spans="3:3" x14ac:dyDescent="0.2">
      <c r="C8401" s="2"/>
    </row>
    <row r="8402" spans="3:3" x14ac:dyDescent="0.2">
      <c r="C8402" s="2"/>
    </row>
    <row r="8403" spans="3:3" x14ac:dyDescent="0.2">
      <c r="C8403" s="2"/>
    </row>
    <row r="8404" spans="3:3" x14ac:dyDescent="0.2">
      <c r="C8404" s="2"/>
    </row>
    <row r="8405" spans="3:3" x14ac:dyDescent="0.2">
      <c r="C8405" s="2"/>
    </row>
    <row r="8406" spans="3:3" x14ac:dyDescent="0.2">
      <c r="C8406" s="2"/>
    </row>
    <row r="8407" spans="3:3" x14ac:dyDescent="0.2">
      <c r="C8407" s="2"/>
    </row>
    <row r="8408" spans="3:3" x14ac:dyDescent="0.2">
      <c r="C8408" s="2"/>
    </row>
    <row r="8409" spans="3:3" x14ac:dyDescent="0.2">
      <c r="C8409" s="2"/>
    </row>
    <row r="8410" spans="3:3" x14ac:dyDescent="0.2">
      <c r="C8410" s="2"/>
    </row>
    <row r="8411" spans="3:3" x14ac:dyDescent="0.2">
      <c r="C8411" s="2"/>
    </row>
    <row r="8412" spans="3:3" x14ac:dyDescent="0.2">
      <c r="C8412" s="2"/>
    </row>
    <row r="8413" spans="3:3" x14ac:dyDescent="0.2">
      <c r="C8413" s="2"/>
    </row>
    <row r="8414" spans="3:3" x14ac:dyDescent="0.2">
      <c r="C8414" s="2"/>
    </row>
    <row r="8415" spans="3:3" x14ac:dyDescent="0.2">
      <c r="C8415" s="2"/>
    </row>
    <row r="8416" spans="3:3" x14ac:dyDescent="0.2">
      <c r="C8416" s="2"/>
    </row>
    <row r="8417" spans="3:3" x14ac:dyDescent="0.2">
      <c r="C8417" s="2"/>
    </row>
    <row r="8418" spans="3:3" x14ac:dyDescent="0.2">
      <c r="C8418" s="2"/>
    </row>
    <row r="8419" spans="3:3" x14ac:dyDescent="0.2">
      <c r="C8419" s="2"/>
    </row>
    <row r="8420" spans="3:3" x14ac:dyDescent="0.2">
      <c r="C8420" s="2"/>
    </row>
    <row r="8421" spans="3:3" x14ac:dyDescent="0.2">
      <c r="C8421" s="2"/>
    </row>
    <row r="8422" spans="3:3" x14ac:dyDescent="0.2">
      <c r="C8422" s="2"/>
    </row>
    <row r="8423" spans="3:3" x14ac:dyDescent="0.2">
      <c r="C8423" s="2"/>
    </row>
    <row r="8424" spans="3:3" x14ac:dyDescent="0.2">
      <c r="C8424" s="2"/>
    </row>
    <row r="8425" spans="3:3" x14ac:dyDescent="0.2">
      <c r="C8425" s="2"/>
    </row>
    <row r="8426" spans="3:3" x14ac:dyDescent="0.2">
      <c r="C8426" s="2"/>
    </row>
    <row r="8427" spans="3:3" x14ac:dyDescent="0.2">
      <c r="C8427" s="2"/>
    </row>
    <row r="8428" spans="3:3" x14ac:dyDescent="0.2">
      <c r="C8428" s="2"/>
    </row>
    <row r="8429" spans="3:3" x14ac:dyDescent="0.2">
      <c r="C8429" s="2"/>
    </row>
    <row r="8430" spans="3:3" x14ac:dyDescent="0.2">
      <c r="C8430" s="2"/>
    </row>
    <row r="8431" spans="3:3" x14ac:dyDescent="0.2">
      <c r="C8431" s="2"/>
    </row>
    <row r="8432" spans="3:3" x14ac:dyDescent="0.2">
      <c r="C8432" s="2"/>
    </row>
    <row r="8433" spans="3:3" x14ac:dyDescent="0.2">
      <c r="C8433" s="2"/>
    </row>
    <row r="8434" spans="3:3" x14ac:dyDescent="0.2">
      <c r="C8434" s="2"/>
    </row>
    <row r="8435" spans="3:3" x14ac:dyDescent="0.2">
      <c r="C8435" s="2"/>
    </row>
    <row r="8436" spans="3:3" x14ac:dyDescent="0.2">
      <c r="C8436" s="2"/>
    </row>
    <row r="8437" spans="3:3" x14ac:dyDescent="0.2">
      <c r="C8437" s="2"/>
    </row>
    <row r="8438" spans="3:3" x14ac:dyDescent="0.2">
      <c r="C8438" s="2"/>
    </row>
    <row r="8439" spans="3:3" x14ac:dyDescent="0.2">
      <c r="C8439" s="2"/>
    </row>
    <row r="8440" spans="3:3" x14ac:dyDescent="0.2">
      <c r="C8440" s="2"/>
    </row>
    <row r="8441" spans="3:3" x14ac:dyDescent="0.2">
      <c r="C8441" s="2"/>
    </row>
    <row r="8442" spans="3:3" x14ac:dyDescent="0.2">
      <c r="C8442" s="2"/>
    </row>
    <row r="8443" spans="3:3" x14ac:dyDescent="0.2">
      <c r="C8443" s="2"/>
    </row>
    <row r="8444" spans="3:3" x14ac:dyDescent="0.2">
      <c r="C8444" s="2"/>
    </row>
    <row r="8445" spans="3:3" x14ac:dyDescent="0.2">
      <c r="C8445" s="2"/>
    </row>
    <row r="8446" spans="3:3" x14ac:dyDescent="0.2">
      <c r="C8446" s="2"/>
    </row>
    <row r="8447" spans="3:3" x14ac:dyDescent="0.2">
      <c r="C8447" s="2"/>
    </row>
    <row r="8448" spans="3:3" x14ac:dyDescent="0.2">
      <c r="C8448" s="2"/>
    </row>
    <row r="8449" spans="3:3" x14ac:dyDescent="0.2">
      <c r="C8449" s="2"/>
    </row>
    <row r="8450" spans="3:3" x14ac:dyDescent="0.2">
      <c r="C8450" s="2"/>
    </row>
    <row r="8451" spans="3:3" x14ac:dyDescent="0.2">
      <c r="C8451" s="2"/>
    </row>
    <row r="8452" spans="3:3" x14ac:dyDescent="0.2">
      <c r="C8452" s="2"/>
    </row>
    <row r="8453" spans="3:3" x14ac:dyDescent="0.2">
      <c r="C8453" s="2"/>
    </row>
    <row r="8454" spans="3:3" x14ac:dyDescent="0.2">
      <c r="C8454" s="2"/>
    </row>
    <row r="8455" spans="3:3" x14ac:dyDescent="0.2">
      <c r="C8455" s="2"/>
    </row>
    <row r="8456" spans="3:3" x14ac:dyDescent="0.2">
      <c r="C8456" s="2"/>
    </row>
    <row r="8457" spans="3:3" x14ac:dyDescent="0.2">
      <c r="C8457" s="2"/>
    </row>
    <row r="8458" spans="3:3" x14ac:dyDescent="0.2">
      <c r="C8458" s="2"/>
    </row>
    <row r="8459" spans="3:3" x14ac:dyDescent="0.2">
      <c r="C8459" s="2"/>
    </row>
    <row r="8460" spans="3:3" x14ac:dyDescent="0.2">
      <c r="C8460" s="2"/>
    </row>
    <row r="8461" spans="3:3" x14ac:dyDescent="0.2">
      <c r="C8461" s="2"/>
    </row>
    <row r="8462" spans="3:3" x14ac:dyDescent="0.2">
      <c r="C8462" s="2"/>
    </row>
    <row r="8463" spans="3:3" x14ac:dyDescent="0.2">
      <c r="C8463" s="2"/>
    </row>
    <row r="8464" spans="3:3" x14ac:dyDescent="0.2">
      <c r="C8464" s="2"/>
    </row>
    <row r="8465" spans="3:3" x14ac:dyDescent="0.2">
      <c r="C8465" s="2"/>
    </row>
    <row r="8466" spans="3:3" x14ac:dyDescent="0.2">
      <c r="C8466" s="2"/>
    </row>
    <row r="8467" spans="3:3" x14ac:dyDescent="0.2">
      <c r="C8467" s="2"/>
    </row>
    <row r="8468" spans="3:3" x14ac:dyDescent="0.2">
      <c r="C8468" s="2"/>
    </row>
    <row r="8469" spans="3:3" x14ac:dyDescent="0.2">
      <c r="C8469" s="2"/>
    </row>
    <row r="8470" spans="3:3" x14ac:dyDescent="0.2">
      <c r="C8470" s="2"/>
    </row>
    <row r="8471" spans="3:3" x14ac:dyDescent="0.2">
      <c r="C8471" s="2"/>
    </row>
    <row r="8472" spans="3:3" x14ac:dyDescent="0.2">
      <c r="C8472" s="2"/>
    </row>
    <row r="8473" spans="3:3" x14ac:dyDescent="0.2">
      <c r="C8473" s="2"/>
    </row>
    <row r="8474" spans="3:3" x14ac:dyDescent="0.2">
      <c r="C8474" s="2"/>
    </row>
    <row r="8475" spans="3:3" x14ac:dyDescent="0.2">
      <c r="C8475" s="2"/>
    </row>
    <row r="8476" spans="3:3" x14ac:dyDescent="0.2">
      <c r="C8476" s="2"/>
    </row>
    <row r="8477" spans="3:3" x14ac:dyDescent="0.2">
      <c r="C8477" s="2"/>
    </row>
    <row r="8478" spans="3:3" x14ac:dyDescent="0.2">
      <c r="C8478" s="2"/>
    </row>
    <row r="8479" spans="3:3" x14ac:dyDescent="0.2">
      <c r="C8479" s="2"/>
    </row>
    <row r="8480" spans="3:3" x14ac:dyDescent="0.2">
      <c r="C8480" s="2"/>
    </row>
    <row r="8481" spans="3:3" x14ac:dyDescent="0.2">
      <c r="C8481" s="2"/>
    </row>
    <row r="8482" spans="3:3" x14ac:dyDescent="0.2">
      <c r="C8482" s="2"/>
    </row>
    <row r="8483" spans="3:3" x14ac:dyDescent="0.2">
      <c r="C8483" s="2"/>
    </row>
    <row r="8484" spans="3:3" x14ac:dyDescent="0.2">
      <c r="C8484" s="2"/>
    </row>
    <row r="8485" spans="3:3" x14ac:dyDescent="0.2">
      <c r="C8485" s="2"/>
    </row>
    <row r="8486" spans="3:3" x14ac:dyDescent="0.2">
      <c r="C8486" s="2"/>
    </row>
    <row r="8487" spans="3:3" x14ac:dyDescent="0.2">
      <c r="C8487" s="2"/>
    </row>
    <row r="8488" spans="3:3" x14ac:dyDescent="0.2">
      <c r="C8488" s="2"/>
    </row>
    <row r="8489" spans="3:3" x14ac:dyDescent="0.2">
      <c r="C8489" s="2"/>
    </row>
    <row r="8490" spans="3:3" x14ac:dyDescent="0.2">
      <c r="C8490" s="2"/>
    </row>
    <row r="8491" spans="3:3" x14ac:dyDescent="0.2">
      <c r="C8491" s="2"/>
    </row>
    <row r="8492" spans="3:3" x14ac:dyDescent="0.2">
      <c r="C8492" s="2"/>
    </row>
    <row r="8493" spans="3:3" x14ac:dyDescent="0.2">
      <c r="C8493" s="2"/>
    </row>
    <row r="8494" spans="3:3" x14ac:dyDescent="0.2">
      <c r="C8494" s="2"/>
    </row>
    <row r="8495" spans="3:3" x14ac:dyDescent="0.2">
      <c r="C8495" s="2"/>
    </row>
    <row r="8496" spans="3:3" x14ac:dyDescent="0.2">
      <c r="C8496" s="2"/>
    </row>
    <row r="8497" spans="3:3" x14ac:dyDescent="0.2">
      <c r="C8497" s="2"/>
    </row>
    <row r="8498" spans="3:3" x14ac:dyDescent="0.2">
      <c r="C8498" s="2"/>
    </row>
    <row r="8499" spans="3:3" x14ac:dyDescent="0.2">
      <c r="C8499" s="2"/>
    </row>
    <row r="8500" spans="3:3" x14ac:dyDescent="0.2">
      <c r="C8500" s="2"/>
    </row>
    <row r="8501" spans="3:3" x14ac:dyDescent="0.2">
      <c r="C8501" s="2"/>
    </row>
    <row r="8502" spans="3:3" x14ac:dyDescent="0.2">
      <c r="C8502" s="2"/>
    </row>
    <row r="8503" spans="3:3" x14ac:dyDescent="0.2">
      <c r="C8503" s="2"/>
    </row>
    <row r="8504" spans="3:3" x14ac:dyDescent="0.2">
      <c r="C8504" s="2"/>
    </row>
    <row r="8505" spans="3:3" x14ac:dyDescent="0.2">
      <c r="C8505" s="2"/>
    </row>
    <row r="8506" spans="3:3" x14ac:dyDescent="0.2">
      <c r="C8506" s="2"/>
    </row>
    <row r="8507" spans="3:3" x14ac:dyDescent="0.2">
      <c r="C8507" s="2"/>
    </row>
    <row r="8508" spans="3:3" x14ac:dyDescent="0.2">
      <c r="C8508" s="2"/>
    </row>
    <row r="8509" spans="3:3" x14ac:dyDescent="0.2">
      <c r="C8509" s="2"/>
    </row>
    <row r="8510" spans="3:3" x14ac:dyDescent="0.2">
      <c r="C8510" s="2"/>
    </row>
    <row r="8511" spans="3:3" x14ac:dyDescent="0.2">
      <c r="C8511" s="2"/>
    </row>
    <row r="8512" spans="3:3" x14ac:dyDescent="0.2">
      <c r="C8512" s="2"/>
    </row>
    <row r="8513" spans="3:3" x14ac:dyDescent="0.2">
      <c r="C8513" s="2"/>
    </row>
    <row r="8514" spans="3:3" x14ac:dyDescent="0.2">
      <c r="C8514" s="2"/>
    </row>
    <row r="8515" spans="3:3" x14ac:dyDescent="0.2">
      <c r="C8515" s="2"/>
    </row>
    <row r="8516" spans="3:3" x14ac:dyDescent="0.2">
      <c r="C8516" s="2"/>
    </row>
    <row r="8517" spans="3:3" x14ac:dyDescent="0.2">
      <c r="C8517" s="2"/>
    </row>
    <row r="8518" spans="3:3" x14ac:dyDescent="0.2">
      <c r="C8518" s="2"/>
    </row>
    <row r="8519" spans="3:3" x14ac:dyDescent="0.2">
      <c r="C8519" s="2"/>
    </row>
    <row r="8520" spans="3:3" x14ac:dyDescent="0.2">
      <c r="C8520" s="2"/>
    </row>
    <row r="8521" spans="3:3" x14ac:dyDescent="0.2">
      <c r="C8521" s="2"/>
    </row>
    <row r="8522" spans="3:3" x14ac:dyDescent="0.2">
      <c r="C8522" s="2"/>
    </row>
    <row r="8523" spans="3:3" x14ac:dyDescent="0.2">
      <c r="C8523" s="2"/>
    </row>
    <row r="8524" spans="3:3" x14ac:dyDescent="0.2">
      <c r="C8524" s="2"/>
    </row>
    <row r="8525" spans="3:3" x14ac:dyDescent="0.2">
      <c r="C8525" s="2"/>
    </row>
    <row r="8526" spans="3:3" x14ac:dyDescent="0.2">
      <c r="C8526" s="2"/>
    </row>
    <row r="8527" spans="3:3" x14ac:dyDescent="0.2">
      <c r="C8527" s="2"/>
    </row>
    <row r="8528" spans="3:3" x14ac:dyDescent="0.2">
      <c r="C8528" s="2"/>
    </row>
    <row r="8529" spans="3:3" x14ac:dyDescent="0.2">
      <c r="C8529" s="2"/>
    </row>
    <row r="8530" spans="3:3" x14ac:dyDescent="0.2">
      <c r="C8530" s="2"/>
    </row>
    <row r="8531" spans="3:3" x14ac:dyDescent="0.2">
      <c r="C8531" s="2"/>
    </row>
    <row r="8532" spans="3:3" x14ac:dyDescent="0.2">
      <c r="C8532" s="2"/>
    </row>
    <row r="8533" spans="3:3" x14ac:dyDescent="0.2">
      <c r="C8533" s="2"/>
    </row>
    <row r="8534" spans="3:3" x14ac:dyDescent="0.2">
      <c r="C8534" s="2"/>
    </row>
    <row r="8535" spans="3:3" x14ac:dyDescent="0.2">
      <c r="C8535" s="2"/>
    </row>
    <row r="8536" spans="3:3" x14ac:dyDescent="0.2">
      <c r="C8536" s="2"/>
    </row>
    <row r="8537" spans="3:3" x14ac:dyDescent="0.2">
      <c r="C8537" s="2"/>
    </row>
    <row r="8538" spans="3:3" x14ac:dyDescent="0.2">
      <c r="C8538" s="2"/>
    </row>
    <row r="8539" spans="3:3" x14ac:dyDescent="0.2">
      <c r="C8539" s="2"/>
    </row>
    <row r="8540" spans="3:3" x14ac:dyDescent="0.2">
      <c r="C8540" s="2"/>
    </row>
    <row r="8541" spans="3:3" x14ac:dyDescent="0.2">
      <c r="C8541" s="2"/>
    </row>
    <row r="8542" spans="3:3" x14ac:dyDescent="0.2">
      <c r="C8542" s="2"/>
    </row>
    <row r="8543" spans="3:3" x14ac:dyDescent="0.2">
      <c r="C8543" s="2"/>
    </row>
    <row r="8544" spans="3:3" x14ac:dyDescent="0.2">
      <c r="C8544" s="2"/>
    </row>
    <row r="8545" spans="3:3" x14ac:dyDescent="0.2">
      <c r="C8545" s="2"/>
    </row>
    <row r="8546" spans="3:3" x14ac:dyDescent="0.2">
      <c r="C8546" s="2"/>
    </row>
    <row r="8547" spans="3:3" x14ac:dyDescent="0.2">
      <c r="C8547" s="2"/>
    </row>
    <row r="8548" spans="3:3" x14ac:dyDescent="0.2">
      <c r="C8548" s="2"/>
    </row>
    <row r="8549" spans="3:3" x14ac:dyDescent="0.2">
      <c r="C8549" s="2"/>
    </row>
    <row r="8550" spans="3:3" x14ac:dyDescent="0.2">
      <c r="C8550" s="2"/>
    </row>
    <row r="8551" spans="3:3" x14ac:dyDescent="0.2">
      <c r="C8551" s="2"/>
    </row>
    <row r="8552" spans="3:3" x14ac:dyDescent="0.2">
      <c r="C8552" s="2"/>
    </row>
    <row r="8553" spans="3:3" x14ac:dyDescent="0.2">
      <c r="C8553" s="2"/>
    </row>
    <row r="8554" spans="3:3" x14ac:dyDescent="0.2">
      <c r="C8554" s="2"/>
    </row>
    <row r="8555" spans="3:3" x14ac:dyDescent="0.2">
      <c r="C8555" s="2"/>
    </row>
    <row r="8556" spans="3:3" x14ac:dyDescent="0.2">
      <c r="C8556" s="2"/>
    </row>
    <row r="8557" spans="3:3" x14ac:dyDescent="0.2">
      <c r="C8557" s="2"/>
    </row>
    <row r="8558" spans="3:3" x14ac:dyDescent="0.2">
      <c r="C8558" s="2"/>
    </row>
    <row r="8559" spans="3:3" x14ac:dyDescent="0.2">
      <c r="C8559" s="2"/>
    </row>
    <row r="8560" spans="3:3" x14ac:dyDescent="0.2">
      <c r="C8560" s="2"/>
    </row>
    <row r="8561" spans="3:3" x14ac:dyDescent="0.2">
      <c r="C8561" s="2"/>
    </row>
    <row r="8562" spans="3:3" x14ac:dyDescent="0.2">
      <c r="C8562" s="2"/>
    </row>
    <row r="8563" spans="3:3" x14ac:dyDescent="0.2">
      <c r="C8563" s="2"/>
    </row>
    <row r="8564" spans="3:3" x14ac:dyDescent="0.2">
      <c r="C8564" s="2"/>
    </row>
    <row r="8565" spans="3:3" x14ac:dyDescent="0.2">
      <c r="C8565" s="2"/>
    </row>
    <row r="8566" spans="3:3" x14ac:dyDescent="0.2">
      <c r="C8566" s="2"/>
    </row>
    <row r="8567" spans="3:3" x14ac:dyDescent="0.2">
      <c r="C8567" s="2"/>
    </row>
    <row r="8568" spans="3:3" x14ac:dyDescent="0.2">
      <c r="C8568" s="2"/>
    </row>
    <row r="8569" spans="3:3" x14ac:dyDescent="0.2">
      <c r="C8569" s="2"/>
    </row>
    <row r="8570" spans="3:3" x14ac:dyDescent="0.2">
      <c r="C8570" s="2"/>
    </row>
    <row r="8571" spans="3:3" x14ac:dyDescent="0.2">
      <c r="C8571" s="2"/>
    </row>
    <row r="8572" spans="3:3" x14ac:dyDescent="0.2">
      <c r="C8572" s="2"/>
    </row>
    <row r="8573" spans="3:3" x14ac:dyDescent="0.2">
      <c r="C8573" s="2"/>
    </row>
    <row r="8574" spans="3:3" x14ac:dyDescent="0.2">
      <c r="C8574" s="2"/>
    </row>
    <row r="8575" spans="3:3" x14ac:dyDescent="0.2">
      <c r="C8575" s="2"/>
    </row>
    <row r="8576" spans="3:3" x14ac:dyDescent="0.2">
      <c r="C8576" s="2"/>
    </row>
    <row r="8577" spans="3:3" x14ac:dyDescent="0.2">
      <c r="C8577" s="2"/>
    </row>
    <row r="8578" spans="3:3" x14ac:dyDescent="0.2">
      <c r="C8578" s="2"/>
    </row>
    <row r="8579" spans="3:3" x14ac:dyDescent="0.2">
      <c r="C8579" s="2"/>
    </row>
    <row r="8580" spans="3:3" x14ac:dyDescent="0.2">
      <c r="C8580" s="2"/>
    </row>
    <row r="8581" spans="3:3" x14ac:dyDescent="0.2">
      <c r="C8581" s="2"/>
    </row>
    <row r="8582" spans="3:3" x14ac:dyDescent="0.2">
      <c r="C8582" s="2"/>
    </row>
    <row r="8583" spans="3:3" x14ac:dyDescent="0.2">
      <c r="C8583" s="2"/>
    </row>
    <row r="8584" spans="3:3" x14ac:dyDescent="0.2">
      <c r="C8584" s="2"/>
    </row>
    <row r="8585" spans="3:3" x14ac:dyDescent="0.2">
      <c r="C8585" s="2"/>
    </row>
    <row r="8586" spans="3:3" x14ac:dyDescent="0.2">
      <c r="C8586" s="2"/>
    </row>
    <row r="8587" spans="3:3" x14ac:dyDescent="0.2">
      <c r="C8587" s="2"/>
    </row>
    <row r="8588" spans="3:3" x14ac:dyDescent="0.2">
      <c r="C8588" s="2"/>
    </row>
    <row r="8589" spans="3:3" x14ac:dyDescent="0.2">
      <c r="C8589" s="2"/>
    </row>
    <row r="8590" spans="3:3" x14ac:dyDescent="0.2">
      <c r="C8590" s="2"/>
    </row>
    <row r="8591" spans="3:3" x14ac:dyDescent="0.2">
      <c r="C8591" s="2"/>
    </row>
    <row r="8592" spans="3:3" x14ac:dyDescent="0.2">
      <c r="C8592" s="2"/>
    </row>
    <row r="8593" spans="3:3" x14ac:dyDescent="0.2">
      <c r="C8593" s="2"/>
    </row>
    <row r="8594" spans="3:3" x14ac:dyDescent="0.2">
      <c r="C8594" s="2"/>
    </row>
    <row r="8595" spans="3:3" x14ac:dyDescent="0.2">
      <c r="C8595" s="2"/>
    </row>
    <row r="8596" spans="3:3" x14ac:dyDescent="0.2">
      <c r="C8596" s="2"/>
    </row>
    <row r="8597" spans="3:3" x14ac:dyDescent="0.2">
      <c r="C8597" s="2"/>
    </row>
    <row r="8598" spans="3:3" x14ac:dyDescent="0.2">
      <c r="C8598" s="2"/>
    </row>
    <row r="8599" spans="3:3" x14ac:dyDescent="0.2">
      <c r="C8599" s="2"/>
    </row>
    <row r="8600" spans="3:3" x14ac:dyDescent="0.2">
      <c r="C8600" s="2"/>
    </row>
    <row r="8601" spans="3:3" x14ac:dyDescent="0.2">
      <c r="C8601" s="2"/>
    </row>
    <row r="8602" spans="3:3" x14ac:dyDescent="0.2">
      <c r="C8602" s="2"/>
    </row>
    <row r="8603" spans="3:3" x14ac:dyDescent="0.2">
      <c r="C8603" s="2"/>
    </row>
    <row r="8604" spans="3:3" x14ac:dyDescent="0.2">
      <c r="C8604" s="2"/>
    </row>
    <row r="8605" spans="3:3" x14ac:dyDescent="0.2">
      <c r="C8605" s="2"/>
    </row>
    <row r="8606" spans="3:3" x14ac:dyDescent="0.2">
      <c r="C8606" s="2"/>
    </row>
    <row r="8607" spans="3:3" x14ac:dyDescent="0.2">
      <c r="C8607" s="2"/>
    </row>
    <row r="8608" spans="3:3" x14ac:dyDescent="0.2">
      <c r="C8608" s="2"/>
    </row>
    <row r="8609" spans="3:3" x14ac:dyDescent="0.2">
      <c r="C8609" s="2"/>
    </row>
    <row r="8610" spans="3:3" x14ac:dyDescent="0.2">
      <c r="C8610" s="2"/>
    </row>
    <row r="8611" spans="3:3" x14ac:dyDescent="0.2">
      <c r="C8611" s="2"/>
    </row>
    <row r="8612" spans="3:3" x14ac:dyDescent="0.2">
      <c r="C8612" s="2"/>
    </row>
    <row r="8613" spans="3:3" x14ac:dyDescent="0.2">
      <c r="C8613" s="2"/>
    </row>
    <row r="8614" spans="3:3" x14ac:dyDescent="0.2">
      <c r="C8614" s="2"/>
    </row>
    <row r="8615" spans="3:3" x14ac:dyDescent="0.2">
      <c r="C8615" s="2"/>
    </row>
    <row r="8616" spans="3:3" x14ac:dyDescent="0.2">
      <c r="C8616" s="2"/>
    </row>
    <row r="8617" spans="3:3" x14ac:dyDescent="0.2">
      <c r="C8617" s="2"/>
    </row>
    <row r="8618" spans="3:3" x14ac:dyDescent="0.2">
      <c r="C8618" s="2"/>
    </row>
    <row r="8619" spans="3:3" x14ac:dyDescent="0.2">
      <c r="C8619" s="2"/>
    </row>
    <row r="8620" spans="3:3" x14ac:dyDescent="0.2">
      <c r="C8620" s="2"/>
    </row>
    <row r="8621" spans="3:3" x14ac:dyDescent="0.2">
      <c r="C8621" s="2"/>
    </row>
    <row r="8622" spans="3:3" x14ac:dyDescent="0.2">
      <c r="C8622" s="2"/>
    </row>
    <row r="8623" spans="3:3" x14ac:dyDescent="0.2">
      <c r="C8623" s="2"/>
    </row>
    <row r="8624" spans="3:3" x14ac:dyDescent="0.2">
      <c r="C8624" s="2"/>
    </row>
    <row r="8625" spans="3:3" x14ac:dyDescent="0.2">
      <c r="C8625" s="2"/>
    </row>
    <row r="8626" spans="3:3" x14ac:dyDescent="0.2">
      <c r="C8626" s="2"/>
    </row>
    <row r="8627" spans="3:3" x14ac:dyDescent="0.2">
      <c r="C8627" s="2"/>
    </row>
    <row r="8628" spans="3:3" x14ac:dyDescent="0.2">
      <c r="C8628" s="2"/>
    </row>
    <row r="8629" spans="3:3" x14ac:dyDescent="0.2">
      <c r="C8629" s="2"/>
    </row>
    <row r="8630" spans="3:3" x14ac:dyDescent="0.2">
      <c r="C8630" s="2"/>
    </row>
    <row r="8631" spans="3:3" x14ac:dyDescent="0.2">
      <c r="C8631" s="2"/>
    </row>
    <row r="8632" spans="3:3" x14ac:dyDescent="0.2">
      <c r="C8632" s="2"/>
    </row>
    <row r="8633" spans="3:3" x14ac:dyDescent="0.2">
      <c r="C8633" s="2"/>
    </row>
    <row r="8634" spans="3:3" x14ac:dyDescent="0.2">
      <c r="C8634" s="2"/>
    </row>
    <row r="8635" spans="3:3" x14ac:dyDescent="0.2">
      <c r="C8635" s="2"/>
    </row>
    <row r="8636" spans="3:3" x14ac:dyDescent="0.2">
      <c r="C8636" s="2"/>
    </row>
    <row r="8637" spans="3:3" x14ac:dyDescent="0.2">
      <c r="C8637" s="2"/>
    </row>
    <row r="8638" spans="3:3" x14ac:dyDescent="0.2">
      <c r="C8638" s="2"/>
    </row>
    <row r="8639" spans="3:3" x14ac:dyDescent="0.2">
      <c r="C8639" s="2"/>
    </row>
    <row r="8640" spans="3:3" x14ac:dyDescent="0.2">
      <c r="C8640" s="2"/>
    </row>
    <row r="8641" spans="3:3" x14ac:dyDescent="0.2">
      <c r="C8641" s="2"/>
    </row>
    <row r="8642" spans="3:3" x14ac:dyDescent="0.2">
      <c r="C8642" s="2"/>
    </row>
    <row r="8643" spans="3:3" x14ac:dyDescent="0.2">
      <c r="C8643" s="2"/>
    </row>
    <row r="8644" spans="3:3" x14ac:dyDescent="0.2">
      <c r="C8644" s="2"/>
    </row>
    <row r="8645" spans="3:3" x14ac:dyDescent="0.2">
      <c r="C8645" s="2"/>
    </row>
    <row r="8646" spans="3:3" x14ac:dyDescent="0.2">
      <c r="C8646" s="2"/>
    </row>
    <row r="8647" spans="3:3" x14ac:dyDescent="0.2">
      <c r="C8647" s="2"/>
    </row>
    <row r="8648" spans="3:3" x14ac:dyDescent="0.2">
      <c r="C8648" s="2"/>
    </row>
    <row r="8649" spans="3:3" x14ac:dyDescent="0.2">
      <c r="C8649" s="2"/>
    </row>
    <row r="8650" spans="3:3" x14ac:dyDescent="0.2">
      <c r="C8650" s="2"/>
    </row>
    <row r="8651" spans="3:3" x14ac:dyDescent="0.2">
      <c r="C8651" s="2"/>
    </row>
    <row r="8652" spans="3:3" x14ac:dyDescent="0.2">
      <c r="C8652" s="2"/>
    </row>
    <row r="8653" spans="3:3" x14ac:dyDescent="0.2">
      <c r="C8653" s="2"/>
    </row>
    <row r="8654" spans="3:3" x14ac:dyDescent="0.2">
      <c r="C8654" s="2"/>
    </row>
    <row r="8655" spans="3:3" x14ac:dyDescent="0.2">
      <c r="C8655" s="2"/>
    </row>
    <row r="8656" spans="3:3" x14ac:dyDescent="0.2">
      <c r="C8656" s="2"/>
    </row>
    <row r="8657" spans="3:3" x14ac:dyDescent="0.2">
      <c r="C8657" s="2"/>
    </row>
    <row r="8658" spans="3:3" x14ac:dyDescent="0.2">
      <c r="C8658" s="2"/>
    </row>
    <row r="8659" spans="3:3" x14ac:dyDescent="0.2">
      <c r="C8659" s="2"/>
    </row>
    <row r="8660" spans="3:3" x14ac:dyDescent="0.2">
      <c r="C8660" s="2"/>
    </row>
    <row r="8661" spans="3:3" x14ac:dyDescent="0.2">
      <c r="C8661" s="2"/>
    </row>
    <row r="8662" spans="3:3" x14ac:dyDescent="0.2">
      <c r="C8662" s="2"/>
    </row>
    <row r="8663" spans="3:3" x14ac:dyDescent="0.2">
      <c r="C8663" s="2"/>
    </row>
    <row r="8664" spans="3:3" x14ac:dyDescent="0.2">
      <c r="C8664" s="2"/>
    </row>
    <row r="8665" spans="3:3" x14ac:dyDescent="0.2">
      <c r="C8665" s="2"/>
    </row>
    <row r="8666" spans="3:3" x14ac:dyDescent="0.2">
      <c r="C8666" s="2"/>
    </row>
    <row r="8667" spans="3:3" x14ac:dyDescent="0.2">
      <c r="C8667" s="2"/>
    </row>
    <row r="8668" spans="3:3" x14ac:dyDescent="0.2">
      <c r="C8668" s="2"/>
    </row>
    <row r="8669" spans="3:3" x14ac:dyDescent="0.2">
      <c r="C8669" s="2"/>
    </row>
    <row r="8670" spans="3:3" x14ac:dyDescent="0.2">
      <c r="C8670" s="2"/>
    </row>
    <row r="8671" spans="3:3" x14ac:dyDescent="0.2">
      <c r="C8671" s="2"/>
    </row>
    <row r="8672" spans="3:3" x14ac:dyDescent="0.2">
      <c r="C8672" s="2"/>
    </row>
    <row r="8673" spans="3:3" x14ac:dyDescent="0.2">
      <c r="C8673" s="2"/>
    </row>
    <row r="8674" spans="3:3" x14ac:dyDescent="0.2">
      <c r="C8674" s="2"/>
    </row>
    <row r="8675" spans="3:3" x14ac:dyDescent="0.2">
      <c r="C8675" s="2"/>
    </row>
    <row r="8676" spans="3:3" x14ac:dyDescent="0.2">
      <c r="C8676" s="2"/>
    </row>
    <row r="8677" spans="3:3" x14ac:dyDescent="0.2">
      <c r="C8677" s="2"/>
    </row>
    <row r="8678" spans="3:3" x14ac:dyDescent="0.2">
      <c r="C8678" s="2"/>
    </row>
    <row r="8679" spans="3:3" x14ac:dyDescent="0.2">
      <c r="C8679" s="2"/>
    </row>
    <row r="8680" spans="3:3" x14ac:dyDescent="0.2">
      <c r="C8680" s="2"/>
    </row>
    <row r="8681" spans="3:3" x14ac:dyDescent="0.2">
      <c r="C8681" s="2"/>
    </row>
    <row r="8682" spans="3:3" x14ac:dyDescent="0.2">
      <c r="C8682" s="2"/>
    </row>
    <row r="8683" spans="3:3" x14ac:dyDescent="0.2">
      <c r="C8683" s="2"/>
    </row>
    <row r="8684" spans="3:3" x14ac:dyDescent="0.2">
      <c r="C8684" s="2"/>
    </row>
    <row r="8685" spans="3:3" x14ac:dyDescent="0.2">
      <c r="C8685" s="2"/>
    </row>
    <row r="8686" spans="3:3" x14ac:dyDescent="0.2">
      <c r="C8686" s="2"/>
    </row>
    <row r="8687" spans="3:3" x14ac:dyDescent="0.2">
      <c r="C8687" s="2"/>
    </row>
    <row r="8688" spans="3:3" x14ac:dyDescent="0.2">
      <c r="C8688" s="2"/>
    </row>
    <row r="8689" spans="3:3" x14ac:dyDescent="0.2">
      <c r="C8689" s="2"/>
    </row>
    <row r="8690" spans="3:3" x14ac:dyDescent="0.2">
      <c r="C8690" s="2"/>
    </row>
    <row r="8691" spans="3:3" x14ac:dyDescent="0.2">
      <c r="C8691" s="2"/>
    </row>
    <row r="8692" spans="3:3" x14ac:dyDescent="0.2">
      <c r="C8692" s="2"/>
    </row>
    <row r="8693" spans="3:3" x14ac:dyDescent="0.2">
      <c r="C8693" s="2"/>
    </row>
    <row r="8694" spans="3:3" x14ac:dyDescent="0.2">
      <c r="C8694" s="2"/>
    </row>
    <row r="8695" spans="3:3" x14ac:dyDescent="0.2">
      <c r="C8695" s="2"/>
    </row>
    <row r="8696" spans="3:3" x14ac:dyDescent="0.2">
      <c r="C8696" s="2"/>
    </row>
    <row r="8697" spans="3:3" x14ac:dyDescent="0.2">
      <c r="C8697" s="2"/>
    </row>
    <row r="8698" spans="3:3" x14ac:dyDescent="0.2">
      <c r="C8698" s="2"/>
    </row>
    <row r="8699" spans="3:3" x14ac:dyDescent="0.2">
      <c r="C8699" s="2"/>
    </row>
    <row r="8700" spans="3:3" x14ac:dyDescent="0.2">
      <c r="C8700" s="2"/>
    </row>
    <row r="8701" spans="3:3" x14ac:dyDescent="0.2">
      <c r="C8701" s="2"/>
    </row>
    <row r="8702" spans="3:3" x14ac:dyDescent="0.2">
      <c r="C8702" s="2"/>
    </row>
    <row r="8703" spans="3:3" x14ac:dyDescent="0.2">
      <c r="C8703" s="2"/>
    </row>
    <row r="8704" spans="3:3" x14ac:dyDescent="0.2">
      <c r="C8704" s="2"/>
    </row>
    <row r="8705" spans="3:3" x14ac:dyDescent="0.2">
      <c r="C8705" s="2"/>
    </row>
    <row r="8706" spans="3:3" x14ac:dyDescent="0.2">
      <c r="C8706" s="2"/>
    </row>
    <row r="8707" spans="3:3" x14ac:dyDescent="0.2">
      <c r="C8707" s="2"/>
    </row>
    <row r="8708" spans="3:3" x14ac:dyDescent="0.2">
      <c r="C8708" s="2"/>
    </row>
    <row r="8709" spans="3:3" x14ac:dyDescent="0.2">
      <c r="C8709" s="2"/>
    </row>
    <row r="8710" spans="3:3" x14ac:dyDescent="0.2">
      <c r="C8710" s="2"/>
    </row>
    <row r="8711" spans="3:3" x14ac:dyDescent="0.2">
      <c r="C8711" s="2"/>
    </row>
    <row r="8712" spans="3:3" x14ac:dyDescent="0.2">
      <c r="C8712" s="2"/>
    </row>
    <row r="8713" spans="3:3" x14ac:dyDescent="0.2">
      <c r="C8713" s="2"/>
    </row>
    <row r="8714" spans="3:3" x14ac:dyDescent="0.2">
      <c r="C8714" s="2"/>
    </row>
    <row r="8715" spans="3:3" x14ac:dyDescent="0.2">
      <c r="C8715" s="2"/>
    </row>
    <row r="8716" spans="3:3" x14ac:dyDescent="0.2">
      <c r="C8716" s="2"/>
    </row>
    <row r="8717" spans="3:3" x14ac:dyDescent="0.2">
      <c r="C8717" s="2"/>
    </row>
    <row r="8718" spans="3:3" x14ac:dyDescent="0.2">
      <c r="C8718" s="2"/>
    </row>
    <row r="8719" spans="3:3" x14ac:dyDescent="0.2">
      <c r="C8719" s="2"/>
    </row>
    <row r="8720" spans="3:3" x14ac:dyDescent="0.2">
      <c r="C8720" s="2"/>
    </row>
    <row r="8721" spans="3:3" x14ac:dyDescent="0.2">
      <c r="C8721" s="2"/>
    </row>
    <row r="8722" spans="3:3" x14ac:dyDescent="0.2">
      <c r="C8722" s="2"/>
    </row>
    <row r="8723" spans="3:3" x14ac:dyDescent="0.2">
      <c r="C8723" s="2"/>
    </row>
    <row r="8724" spans="3:3" x14ac:dyDescent="0.2">
      <c r="C8724" s="2"/>
    </row>
    <row r="8725" spans="3:3" x14ac:dyDescent="0.2">
      <c r="C8725" s="2"/>
    </row>
    <row r="8726" spans="3:3" x14ac:dyDescent="0.2">
      <c r="C8726" s="2"/>
    </row>
    <row r="8727" spans="3:3" x14ac:dyDescent="0.2">
      <c r="C8727" s="2"/>
    </row>
    <row r="8728" spans="3:3" x14ac:dyDescent="0.2">
      <c r="C8728" s="2"/>
    </row>
    <row r="8729" spans="3:3" x14ac:dyDescent="0.2">
      <c r="C8729" s="2"/>
    </row>
    <row r="8730" spans="3:3" x14ac:dyDescent="0.2">
      <c r="C8730" s="2"/>
    </row>
    <row r="8731" spans="3:3" x14ac:dyDescent="0.2">
      <c r="C8731" s="2"/>
    </row>
    <row r="8732" spans="3:3" x14ac:dyDescent="0.2">
      <c r="C8732" s="2"/>
    </row>
    <row r="8733" spans="3:3" x14ac:dyDescent="0.2">
      <c r="C8733" s="2"/>
    </row>
    <row r="8734" spans="3:3" x14ac:dyDescent="0.2">
      <c r="C8734" s="2"/>
    </row>
    <row r="8735" spans="3:3" x14ac:dyDescent="0.2">
      <c r="C8735" s="2"/>
    </row>
    <row r="8736" spans="3:3" x14ac:dyDescent="0.2">
      <c r="C8736" s="2"/>
    </row>
    <row r="8737" spans="3:3" x14ac:dyDescent="0.2">
      <c r="C8737" s="2"/>
    </row>
    <row r="8738" spans="3:3" x14ac:dyDescent="0.2">
      <c r="C8738" s="2"/>
    </row>
    <row r="8739" spans="3:3" x14ac:dyDescent="0.2">
      <c r="C8739" s="2"/>
    </row>
    <row r="8740" spans="3:3" x14ac:dyDescent="0.2">
      <c r="C8740" s="2"/>
    </row>
    <row r="8741" spans="3:3" x14ac:dyDescent="0.2">
      <c r="C8741" s="2"/>
    </row>
    <row r="8742" spans="3:3" x14ac:dyDescent="0.2">
      <c r="C8742" s="2"/>
    </row>
    <row r="8743" spans="3:3" x14ac:dyDescent="0.2">
      <c r="C8743" s="2"/>
    </row>
    <row r="8744" spans="3:3" x14ac:dyDescent="0.2">
      <c r="C8744" s="2"/>
    </row>
    <row r="8745" spans="3:3" x14ac:dyDescent="0.2">
      <c r="C8745" s="2"/>
    </row>
    <row r="8746" spans="3:3" x14ac:dyDescent="0.2">
      <c r="C8746" s="2"/>
    </row>
    <row r="8747" spans="3:3" x14ac:dyDescent="0.2">
      <c r="C8747" s="2"/>
    </row>
    <row r="8748" spans="3:3" x14ac:dyDescent="0.2">
      <c r="C8748" s="2"/>
    </row>
    <row r="8749" spans="3:3" x14ac:dyDescent="0.2">
      <c r="C8749" s="2"/>
    </row>
    <row r="8750" spans="3:3" x14ac:dyDescent="0.2">
      <c r="C8750" s="2"/>
    </row>
    <row r="8751" spans="3:3" x14ac:dyDescent="0.2">
      <c r="C8751" s="2"/>
    </row>
    <row r="8752" spans="3:3" x14ac:dyDescent="0.2">
      <c r="C8752" s="2"/>
    </row>
    <row r="8753" spans="3:3" x14ac:dyDescent="0.2">
      <c r="C8753" s="2"/>
    </row>
    <row r="8754" spans="3:3" x14ac:dyDescent="0.2">
      <c r="C8754" s="2"/>
    </row>
    <row r="8755" spans="3:3" x14ac:dyDescent="0.2">
      <c r="C8755" s="2"/>
    </row>
    <row r="8756" spans="3:3" x14ac:dyDescent="0.2">
      <c r="C8756" s="2"/>
    </row>
    <row r="8757" spans="3:3" x14ac:dyDescent="0.2">
      <c r="C8757" s="2"/>
    </row>
    <row r="8758" spans="3:3" x14ac:dyDescent="0.2">
      <c r="C8758" s="2"/>
    </row>
    <row r="8759" spans="3:3" x14ac:dyDescent="0.2">
      <c r="C8759" s="2"/>
    </row>
    <row r="8760" spans="3:3" x14ac:dyDescent="0.2">
      <c r="C8760" s="2"/>
    </row>
    <row r="8761" spans="3:3" x14ac:dyDescent="0.2">
      <c r="C8761" s="2"/>
    </row>
    <row r="8762" spans="3:3" x14ac:dyDescent="0.2">
      <c r="C8762" s="2"/>
    </row>
    <row r="8763" spans="3:3" x14ac:dyDescent="0.2">
      <c r="C8763" s="2"/>
    </row>
    <row r="8764" spans="3:3" x14ac:dyDescent="0.2">
      <c r="C8764" s="2"/>
    </row>
    <row r="8765" spans="3:3" x14ac:dyDescent="0.2">
      <c r="C8765" s="2"/>
    </row>
    <row r="8766" spans="3:3" x14ac:dyDescent="0.2">
      <c r="C8766" s="2"/>
    </row>
    <row r="8767" spans="3:3" x14ac:dyDescent="0.2">
      <c r="C8767" s="2"/>
    </row>
    <row r="8768" spans="3:3" x14ac:dyDescent="0.2">
      <c r="C8768" s="2"/>
    </row>
    <row r="8769" spans="3:3" x14ac:dyDescent="0.2">
      <c r="C8769" s="2"/>
    </row>
    <row r="8770" spans="3:3" x14ac:dyDescent="0.2">
      <c r="C8770" s="2"/>
    </row>
    <row r="8771" spans="3:3" x14ac:dyDescent="0.2">
      <c r="C8771" s="2"/>
    </row>
    <row r="8772" spans="3:3" x14ac:dyDescent="0.2">
      <c r="C8772" s="2"/>
    </row>
    <row r="8773" spans="3:3" x14ac:dyDescent="0.2">
      <c r="C8773" s="2"/>
    </row>
    <row r="8774" spans="3:3" x14ac:dyDescent="0.2">
      <c r="C8774" s="2"/>
    </row>
    <row r="8775" spans="3:3" x14ac:dyDescent="0.2">
      <c r="C8775" s="2"/>
    </row>
    <row r="8776" spans="3:3" x14ac:dyDescent="0.2">
      <c r="C8776" s="2"/>
    </row>
    <row r="8777" spans="3:3" x14ac:dyDescent="0.2">
      <c r="C8777" s="2"/>
    </row>
    <row r="8778" spans="3:3" x14ac:dyDescent="0.2">
      <c r="C8778" s="2"/>
    </row>
    <row r="8779" spans="3:3" x14ac:dyDescent="0.2">
      <c r="C8779" s="2"/>
    </row>
    <row r="8780" spans="3:3" x14ac:dyDescent="0.2">
      <c r="C8780" s="2"/>
    </row>
    <row r="8781" spans="3:3" x14ac:dyDescent="0.2">
      <c r="C8781" s="2"/>
    </row>
    <row r="8782" spans="3:3" x14ac:dyDescent="0.2">
      <c r="C8782" s="2"/>
    </row>
    <row r="8783" spans="3:3" x14ac:dyDescent="0.2">
      <c r="C8783" s="2"/>
    </row>
    <row r="8784" spans="3:3" x14ac:dyDescent="0.2">
      <c r="C8784" s="2"/>
    </row>
    <row r="8785" spans="3:3" x14ac:dyDescent="0.2">
      <c r="C8785" s="2"/>
    </row>
    <row r="8786" spans="3:3" x14ac:dyDescent="0.2">
      <c r="C8786" s="2"/>
    </row>
    <row r="8787" spans="3:3" x14ac:dyDescent="0.2">
      <c r="C8787" s="2"/>
    </row>
    <row r="8788" spans="3:3" x14ac:dyDescent="0.2">
      <c r="C8788" s="2"/>
    </row>
    <row r="8789" spans="3:3" x14ac:dyDescent="0.2">
      <c r="C8789" s="2"/>
    </row>
    <row r="8790" spans="3:3" x14ac:dyDescent="0.2">
      <c r="C8790" s="2"/>
    </row>
    <row r="8791" spans="3:3" x14ac:dyDescent="0.2">
      <c r="C8791" s="2"/>
    </row>
    <row r="8792" spans="3:3" x14ac:dyDescent="0.2">
      <c r="C8792" s="2"/>
    </row>
    <row r="8793" spans="3:3" x14ac:dyDescent="0.2">
      <c r="C8793" s="2"/>
    </row>
    <row r="8794" spans="3:3" x14ac:dyDescent="0.2">
      <c r="C8794" s="2"/>
    </row>
    <row r="8795" spans="3:3" x14ac:dyDescent="0.2">
      <c r="C8795" s="2"/>
    </row>
    <row r="8796" spans="3:3" x14ac:dyDescent="0.2">
      <c r="C8796" s="2"/>
    </row>
    <row r="8797" spans="3:3" x14ac:dyDescent="0.2">
      <c r="C8797" s="2"/>
    </row>
    <row r="8798" spans="3:3" x14ac:dyDescent="0.2">
      <c r="C8798" s="2"/>
    </row>
    <row r="8799" spans="3:3" x14ac:dyDescent="0.2">
      <c r="C8799" s="2"/>
    </row>
    <row r="8800" spans="3:3" x14ac:dyDescent="0.2">
      <c r="C8800" s="2"/>
    </row>
    <row r="8801" spans="3:3" x14ac:dyDescent="0.2">
      <c r="C8801" s="2"/>
    </row>
    <row r="8802" spans="3:3" x14ac:dyDescent="0.2">
      <c r="C8802" s="2"/>
    </row>
    <row r="8803" spans="3:3" x14ac:dyDescent="0.2">
      <c r="C8803" s="2"/>
    </row>
    <row r="8804" spans="3:3" x14ac:dyDescent="0.2">
      <c r="C8804" s="2"/>
    </row>
    <row r="8805" spans="3:3" x14ac:dyDescent="0.2">
      <c r="C8805" s="2"/>
    </row>
    <row r="8806" spans="3:3" x14ac:dyDescent="0.2">
      <c r="C8806" s="2"/>
    </row>
    <row r="8807" spans="3:3" x14ac:dyDescent="0.2">
      <c r="C8807" s="2"/>
    </row>
    <row r="8808" spans="3:3" x14ac:dyDescent="0.2">
      <c r="C8808" s="2"/>
    </row>
    <row r="8809" spans="3:3" x14ac:dyDescent="0.2">
      <c r="C8809" s="2"/>
    </row>
    <row r="8810" spans="3:3" x14ac:dyDescent="0.2">
      <c r="C8810" s="2"/>
    </row>
    <row r="8811" spans="3:3" x14ac:dyDescent="0.2">
      <c r="C8811" s="2"/>
    </row>
    <row r="8812" spans="3:3" x14ac:dyDescent="0.2">
      <c r="C8812" s="2"/>
    </row>
    <row r="8813" spans="3:3" x14ac:dyDescent="0.2">
      <c r="C8813" s="2"/>
    </row>
    <row r="8814" spans="3:3" x14ac:dyDescent="0.2">
      <c r="C8814" s="2"/>
    </row>
    <row r="8815" spans="3:3" x14ac:dyDescent="0.2">
      <c r="C8815" s="2"/>
    </row>
    <row r="8816" spans="3:3" x14ac:dyDescent="0.2">
      <c r="C8816" s="2"/>
    </row>
    <row r="8817" spans="3:3" x14ac:dyDescent="0.2">
      <c r="C8817" s="2"/>
    </row>
    <row r="8818" spans="3:3" x14ac:dyDescent="0.2">
      <c r="C8818" s="2"/>
    </row>
    <row r="8819" spans="3:3" x14ac:dyDescent="0.2">
      <c r="C8819" s="2"/>
    </row>
    <row r="8820" spans="3:3" x14ac:dyDescent="0.2">
      <c r="C8820" s="2"/>
    </row>
    <row r="8821" spans="3:3" x14ac:dyDescent="0.2">
      <c r="C8821" s="2"/>
    </row>
    <row r="8822" spans="3:3" x14ac:dyDescent="0.2">
      <c r="C8822" s="2"/>
    </row>
    <row r="8823" spans="3:3" x14ac:dyDescent="0.2">
      <c r="C8823" s="2"/>
    </row>
    <row r="8824" spans="3:3" x14ac:dyDescent="0.2">
      <c r="C8824" s="2"/>
    </row>
    <row r="8825" spans="3:3" x14ac:dyDescent="0.2">
      <c r="C8825" s="2"/>
    </row>
    <row r="8826" spans="3:3" x14ac:dyDescent="0.2">
      <c r="C8826" s="2"/>
    </row>
    <row r="8827" spans="3:3" x14ac:dyDescent="0.2">
      <c r="C8827" s="2"/>
    </row>
    <row r="8828" spans="3:3" x14ac:dyDescent="0.2">
      <c r="C8828" s="2"/>
    </row>
    <row r="8829" spans="3:3" x14ac:dyDescent="0.2">
      <c r="C8829" s="2"/>
    </row>
    <row r="8830" spans="3:3" x14ac:dyDescent="0.2">
      <c r="C8830" s="2"/>
    </row>
    <row r="8831" spans="3:3" x14ac:dyDescent="0.2">
      <c r="C8831" s="2"/>
    </row>
    <row r="8832" spans="3:3" x14ac:dyDescent="0.2">
      <c r="C8832" s="2"/>
    </row>
    <row r="8833" spans="3:3" x14ac:dyDescent="0.2">
      <c r="C8833" s="2"/>
    </row>
    <row r="8834" spans="3:3" x14ac:dyDescent="0.2">
      <c r="C8834" s="2"/>
    </row>
    <row r="8835" spans="3:3" x14ac:dyDescent="0.2">
      <c r="C8835" s="2"/>
    </row>
    <row r="8836" spans="3:3" x14ac:dyDescent="0.2">
      <c r="C8836" s="2"/>
    </row>
    <row r="8837" spans="3:3" x14ac:dyDescent="0.2">
      <c r="C8837" s="2"/>
    </row>
    <row r="8838" spans="3:3" x14ac:dyDescent="0.2">
      <c r="C8838" s="2"/>
    </row>
    <row r="8839" spans="3:3" x14ac:dyDescent="0.2">
      <c r="C8839" s="2"/>
    </row>
    <row r="8840" spans="3:3" x14ac:dyDescent="0.2">
      <c r="C8840" s="2"/>
    </row>
    <row r="8841" spans="3:3" x14ac:dyDescent="0.2">
      <c r="C8841" s="2"/>
    </row>
    <row r="8842" spans="3:3" x14ac:dyDescent="0.2">
      <c r="C8842" s="2"/>
    </row>
    <row r="8843" spans="3:3" x14ac:dyDescent="0.2">
      <c r="C8843" s="2"/>
    </row>
    <row r="8844" spans="3:3" x14ac:dyDescent="0.2">
      <c r="C8844" s="2"/>
    </row>
    <row r="8845" spans="3:3" x14ac:dyDescent="0.2">
      <c r="C8845" s="2"/>
    </row>
    <row r="8846" spans="3:3" x14ac:dyDescent="0.2">
      <c r="C8846" s="2"/>
    </row>
    <row r="8847" spans="3:3" x14ac:dyDescent="0.2">
      <c r="C8847" s="2"/>
    </row>
    <row r="8848" spans="3:3" x14ac:dyDescent="0.2">
      <c r="C8848" s="2"/>
    </row>
    <row r="8849" spans="3:3" x14ac:dyDescent="0.2">
      <c r="C8849" s="2"/>
    </row>
    <row r="8850" spans="3:3" x14ac:dyDescent="0.2">
      <c r="C8850" s="2"/>
    </row>
    <row r="8851" spans="3:3" x14ac:dyDescent="0.2">
      <c r="C8851" s="2"/>
    </row>
    <row r="8852" spans="3:3" x14ac:dyDescent="0.2">
      <c r="C8852" s="2"/>
    </row>
    <row r="8853" spans="3:3" x14ac:dyDescent="0.2">
      <c r="C8853" s="2"/>
    </row>
    <row r="8854" spans="3:3" x14ac:dyDescent="0.2">
      <c r="C8854" s="2"/>
    </row>
    <row r="8855" spans="3:3" x14ac:dyDescent="0.2">
      <c r="C8855" s="2"/>
    </row>
    <row r="8856" spans="3:3" x14ac:dyDescent="0.2">
      <c r="C8856" s="2"/>
    </row>
    <row r="8857" spans="3:3" x14ac:dyDescent="0.2">
      <c r="C8857" s="2"/>
    </row>
    <row r="8858" spans="3:3" x14ac:dyDescent="0.2">
      <c r="C8858" s="2"/>
    </row>
    <row r="8859" spans="3:3" x14ac:dyDescent="0.2">
      <c r="C8859" s="2"/>
    </row>
    <row r="8860" spans="3:3" x14ac:dyDescent="0.2">
      <c r="C8860" s="2"/>
    </row>
    <row r="8861" spans="3:3" x14ac:dyDescent="0.2">
      <c r="C8861" s="2"/>
    </row>
    <row r="8862" spans="3:3" x14ac:dyDescent="0.2">
      <c r="C8862" s="2"/>
    </row>
    <row r="8863" spans="3:3" x14ac:dyDescent="0.2">
      <c r="C8863" s="2"/>
    </row>
    <row r="8864" spans="3:3" x14ac:dyDescent="0.2">
      <c r="C8864" s="2"/>
    </row>
    <row r="8865" spans="3:3" x14ac:dyDescent="0.2">
      <c r="C8865" s="2"/>
    </row>
    <row r="8866" spans="3:3" x14ac:dyDescent="0.2">
      <c r="C8866" s="2"/>
    </row>
    <row r="8867" spans="3:3" x14ac:dyDescent="0.2">
      <c r="C8867" s="2"/>
    </row>
    <row r="8868" spans="3:3" x14ac:dyDescent="0.2">
      <c r="C8868" s="2"/>
    </row>
    <row r="8869" spans="3:3" x14ac:dyDescent="0.2">
      <c r="C8869" s="2"/>
    </row>
    <row r="8870" spans="3:3" x14ac:dyDescent="0.2">
      <c r="C8870" s="2"/>
    </row>
    <row r="8871" spans="3:3" x14ac:dyDescent="0.2">
      <c r="C8871" s="2"/>
    </row>
    <row r="8872" spans="3:3" x14ac:dyDescent="0.2">
      <c r="C8872" s="2"/>
    </row>
    <row r="8873" spans="3:3" x14ac:dyDescent="0.2">
      <c r="C8873" s="2"/>
    </row>
    <row r="8874" spans="3:3" x14ac:dyDescent="0.2">
      <c r="C8874" s="2"/>
    </row>
    <row r="8875" spans="3:3" x14ac:dyDescent="0.2">
      <c r="C8875" s="2"/>
    </row>
    <row r="8876" spans="3:3" x14ac:dyDescent="0.2">
      <c r="C8876" s="2"/>
    </row>
    <row r="8877" spans="3:3" x14ac:dyDescent="0.2">
      <c r="C8877" s="2"/>
    </row>
    <row r="8878" spans="3:3" x14ac:dyDescent="0.2">
      <c r="C8878" s="2"/>
    </row>
    <row r="8879" spans="3:3" x14ac:dyDescent="0.2">
      <c r="C8879" s="2"/>
    </row>
    <row r="8880" spans="3:3" x14ac:dyDescent="0.2">
      <c r="C8880" s="2"/>
    </row>
    <row r="8881" spans="3:3" x14ac:dyDescent="0.2">
      <c r="C8881" s="2"/>
    </row>
    <row r="8882" spans="3:3" x14ac:dyDescent="0.2">
      <c r="C8882" s="2"/>
    </row>
    <row r="8883" spans="3:3" x14ac:dyDescent="0.2">
      <c r="C8883" s="2"/>
    </row>
    <row r="8884" spans="3:3" x14ac:dyDescent="0.2">
      <c r="C8884" s="2"/>
    </row>
    <row r="8885" spans="3:3" x14ac:dyDescent="0.2">
      <c r="C8885" s="2"/>
    </row>
    <row r="8886" spans="3:3" x14ac:dyDescent="0.2">
      <c r="C8886" s="2"/>
    </row>
    <row r="8887" spans="3:3" x14ac:dyDescent="0.2">
      <c r="C8887" s="2"/>
    </row>
    <row r="8888" spans="3:3" x14ac:dyDescent="0.2">
      <c r="C8888" s="2"/>
    </row>
    <row r="8889" spans="3:3" x14ac:dyDescent="0.2">
      <c r="C8889" s="2"/>
    </row>
    <row r="8890" spans="3:3" x14ac:dyDescent="0.2">
      <c r="C8890" s="2"/>
    </row>
    <row r="8891" spans="3:3" x14ac:dyDescent="0.2">
      <c r="C8891" s="2"/>
    </row>
    <row r="8892" spans="3:3" x14ac:dyDescent="0.2">
      <c r="C8892" s="2"/>
    </row>
    <row r="8893" spans="3:3" x14ac:dyDescent="0.2">
      <c r="C8893" s="2"/>
    </row>
    <row r="8894" spans="3:3" x14ac:dyDescent="0.2">
      <c r="C8894" s="2"/>
    </row>
    <row r="8895" spans="3:3" x14ac:dyDescent="0.2">
      <c r="C8895" s="2"/>
    </row>
    <row r="8896" spans="3:3" x14ac:dyDescent="0.2">
      <c r="C8896" s="2"/>
    </row>
    <row r="8897" spans="3:3" x14ac:dyDescent="0.2">
      <c r="C8897" s="2"/>
    </row>
    <row r="8898" spans="3:3" x14ac:dyDescent="0.2">
      <c r="C8898" s="2"/>
    </row>
    <row r="8899" spans="3:3" x14ac:dyDescent="0.2">
      <c r="C8899" s="2"/>
    </row>
    <row r="8900" spans="3:3" x14ac:dyDescent="0.2">
      <c r="C8900" s="2"/>
    </row>
    <row r="8901" spans="3:3" x14ac:dyDescent="0.2">
      <c r="C8901" s="2"/>
    </row>
    <row r="8902" spans="3:3" x14ac:dyDescent="0.2">
      <c r="C8902" s="2"/>
    </row>
    <row r="8903" spans="3:3" x14ac:dyDescent="0.2">
      <c r="C8903" s="2"/>
    </row>
    <row r="8904" spans="3:3" x14ac:dyDescent="0.2">
      <c r="C8904" s="2"/>
    </row>
    <row r="8905" spans="3:3" x14ac:dyDescent="0.2">
      <c r="C8905" s="2"/>
    </row>
    <row r="8906" spans="3:3" x14ac:dyDescent="0.2">
      <c r="C8906" s="2"/>
    </row>
    <row r="8907" spans="3:3" x14ac:dyDescent="0.2">
      <c r="C8907" s="2"/>
    </row>
    <row r="8908" spans="3:3" x14ac:dyDescent="0.2">
      <c r="C8908" s="2"/>
    </row>
    <row r="8909" spans="3:3" x14ac:dyDescent="0.2">
      <c r="C8909" s="2"/>
    </row>
    <row r="8910" spans="3:3" x14ac:dyDescent="0.2">
      <c r="C8910" s="2"/>
    </row>
    <row r="8911" spans="3:3" x14ac:dyDescent="0.2">
      <c r="C8911" s="2"/>
    </row>
    <row r="8912" spans="3:3" x14ac:dyDescent="0.2">
      <c r="C8912" s="2"/>
    </row>
    <row r="8913" spans="3:3" x14ac:dyDescent="0.2">
      <c r="C8913" s="2"/>
    </row>
    <row r="8914" spans="3:3" x14ac:dyDescent="0.2">
      <c r="C8914" s="2"/>
    </row>
    <row r="8915" spans="3:3" x14ac:dyDescent="0.2">
      <c r="C8915" s="2"/>
    </row>
    <row r="8916" spans="3:3" x14ac:dyDescent="0.2">
      <c r="C8916" s="2"/>
    </row>
    <row r="8917" spans="3:3" x14ac:dyDescent="0.2">
      <c r="C8917" s="2"/>
    </row>
    <row r="8918" spans="3:3" x14ac:dyDescent="0.2">
      <c r="C8918" s="2"/>
    </row>
    <row r="8919" spans="3:3" x14ac:dyDescent="0.2">
      <c r="C8919" s="2"/>
    </row>
    <row r="8920" spans="3:3" x14ac:dyDescent="0.2">
      <c r="C8920" s="2"/>
    </row>
    <row r="8921" spans="3:3" x14ac:dyDescent="0.2">
      <c r="C8921" s="2"/>
    </row>
    <row r="8922" spans="3:3" x14ac:dyDescent="0.2">
      <c r="C8922" s="2"/>
    </row>
    <row r="8923" spans="3:3" x14ac:dyDescent="0.2">
      <c r="C8923" s="2"/>
    </row>
    <row r="8924" spans="3:3" x14ac:dyDescent="0.2">
      <c r="C8924" s="2"/>
    </row>
    <row r="8925" spans="3:3" x14ac:dyDescent="0.2">
      <c r="C8925" s="2"/>
    </row>
    <row r="8926" spans="3:3" x14ac:dyDescent="0.2">
      <c r="C8926" s="2"/>
    </row>
    <row r="8927" spans="3:3" x14ac:dyDescent="0.2">
      <c r="C8927" s="2"/>
    </row>
    <row r="8928" spans="3:3" x14ac:dyDescent="0.2">
      <c r="C8928" s="2"/>
    </row>
    <row r="8929" spans="3:3" x14ac:dyDescent="0.2">
      <c r="C8929" s="2"/>
    </row>
    <row r="8930" spans="3:3" x14ac:dyDescent="0.2">
      <c r="C8930" s="2"/>
    </row>
    <row r="8931" spans="3:3" x14ac:dyDescent="0.2">
      <c r="C8931" s="2"/>
    </row>
    <row r="8932" spans="3:3" x14ac:dyDescent="0.2">
      <c r="C8932" s="2"/>
    </row>
    <row r="8933" spans="3:3" x14ac:dyDescent="0.2">
      <c r="C8933" s="2"/>
    </row>
    <row r="8934" spans="3:3" x14ac:dyDescent="0.2">
      <c r="C8934" s="2"/>
    </row>
    <row r="8935" spans="3:3" x14ac:dyDescent="0.2">
      <c r="C8935" s="2"/>
    </row>
    <row r="8936" spans="3:3" x14ac:dyDescent="0.2">
      <c r="C8936" s="2"/>
    </row>
    <row r="8937" spans="3:3" x14ac:dyDescent="0.2">
      <c r="C8937" s="2"/>
    </row>
    <row r="8938" spans="3:3" x14ac:dyDescent="0.2">
      <c r="C8938" s="2"/>
    </row>
    <row r="8939" spans="3:3" x14ac:dyDescent="0.2">
      <c r="C8939" s="2"/>
    </row>
    <row r="8940" spans="3:3" x14ac:dyDescent="0.2">
      <c r="C8940" s="2"/>
    </row>
    <row r="8941" spans="3:3" x14ac:dyDescent="0.2">
      <c r="C8941" s="2"/>
    </row>
    <row r="8942" spans="3:3" x14ac:dyDescent="0.2">
      <c r="C8942" s="2"/>
    </row>
    <row r="8943" spans="3:3" x14ac:dyDescent="0.2">
      <c r="C8943" s="2"/>
    </row>
    <row r="8944" spans="3:3" x14ac:dyDescent="0.2">
      <c r="C8944" s="2"/>
    </row>
    <row r="8945" spans="3:3" x14ac:dyDescent="0.2">
      <c r="C8945" s="2"/>
    </row>
    <row r="8946" spans="3:3" x14ac:dyDescent="0.2">
      <c r="C8946" s="2"/>
    </row>
    <row r="8947" spans="3:3" x14ac:dyDescent="0.2">
      <c r="C8947" s="2"/>
    </row>
    <row r="8948" spans="3:3" x14ac:dyDescent="0.2">
      <c r="C8948" s="2"/>
    </row>
    <row r="8949" spans="3:3" x14ac:dyDescent="0.2">
      <c r="C8949" s="2"/>
    </row>
    <row r="8950" spans="3:3" x14ac:dyDescent="0.2">
      <c r="C8950" s="2"/>
    </row>
    <row r="8951" spans="3:3" x14ac:dyDescent="0.2">
      <c r="C8951" s="2"/>
    </row>
    <row r="8952" spans="3:3" x14ac:dyDescent="0.2">
      <c r="C8952" s="2"/>
    </row>
    <row r="8953" spans="3:3" x14ac:dyDescent="0.2">
      <c r="C8953" s="2"/>
    </row>
    <row r="8954" spans="3:3" x14ac:dyDescent="0.2">
      <c r="C8954" s="2"/>
    </row>
    <row r="8955" spans="3:3" x14ac:dyDescent="0.2">
      <c r="C8955" s="2"/>
    </row>
    <row r="8956" spans="3:3" x14ac:dyDescent="0.2">
      <c r="C8956" s="2"/>
    </row>
    <row r="8957" spans="3:3" x14ac:dyDescent="0.2">
      <c r="C8957" s="2"/>
    </row>
    <row r="8958" spans="3:3" x14ac:dyDescent="0.2">
      <c r="C8958" s="2"/>
    </row>
    <row r="8959" spans="3:3" x14ac:dyDescent="0.2">
      <c r="C8959" s="2"/>
    </row>
    <row r="8960" spans="3:3" x14ac:dyDescent="0.2">
      <c r="C8960" s="2"/>
    </row>
    <row r="8961" spans="3:3" x14ac:dyDescent="0.2">
      <c r="C8961" s="2"/>
    </row>
    <row r="8962" spans="3:3" x14ac:dyDescent="0.2">
      <c r="C8962" s="2"/>
    </row>
    <row r="8963" spans="3:3" x14ac:dyDescent="0.2">
      <c r="C8963" s="2"/>
    </row>
    <row r="8964" spans="3:3" x14ac:dyDescent="0.2">
      <c r="C8964" s="2"/>
    </row>
    <row r="8965" spans="3:3" x14ac:dyDescent="0.2">
      <c r="C8965" s="2"/>
    </row>
    <row r="8966" spans="3:3" x14ac:dyDescent="0.2">
      <c r="C8966" s="2"/>
    </row>
    <row r="8967" spans="3:3" x14ac:dyDescent="0.2">
      <c r="C8967" s="2"/>
    </row>
    <row r="8968" spans="3:3" x14ac:dyDescent="0.2">
      <c r="C8968" s="2"/>
    </row>
    <row r="8969" spans="3:3" x14ac:dyDescent="0.2">
      <c r="C8969" s="2"/>
    </row>
    <row r="8970" spans="3:3" x14ac:dyDescent="0.2">
      <c r="C8970" s="2"/>
    </row>
    <row r="8971" spans="3:3" x14ac:dyDescent="0.2">
      <c r="C8971" s="2"/>
    </row>
    <row r="8972" spans="3:3" x14ac:dyDescent="0.2">
      <c r="C8972" s="2"/>
    </row>
    <row r="8973" spans="3:3" x14ac:dyDescent="0.2">
      <c r="C8973" s="2"/>
    </row>
    <row r="8974" spans="3:3" x14ac:dyDescent="0.2">
      <c r="C8974" s="2"/>
    </row>
    <row r="8975" spans="3:3" x14ac:dyDescent="0.2">
      <c r="C8975" s="2"/>
    </row>
    <row r="8976" spans="3:3" x14ac:dyDescent="0.2">
      <c r="C8976" s="2"/>
    </row>
    <row r="8977" spans="3:3" x14ac:dyDescent="0.2">
      <c r="C8977" s="2"/>
    </row>
    <row r="8978" spans="3:3" x14ac:dyDescent="0.2">
      <c r="C8978" s="2"/>
    </row>
    <row r="8979" spans="3:3" x14ac:dyDescent="0.2">
      <c r="C8979" s="2"/>
    </row>
    <row r="8980" spans="3:3" x14ac:dyDescent="0.2">
      <c r="C8980" s="2"/>
    </row>
    <row r="8981" spans="3:3" x14ac:dyDescent="0.2">
      <c r="C8981" s="2"/>
    </row>
    <row r="8982" spans="3:3" x14ac:dyDescent="0.2">
      <c r="C8982" s="2"/>
    </row>
    <row r="8983" spans="3:3" x14ac:dyDescent="0.2">
      <c r="C8983" s="2"/>
    </row>
    <row r="8984" spans="3:3" x14ac:dyDescent="0.2">
      <c r="C8984" s="2"/>
    </row>
    <row r="8985" spans="3:3" x14ac:dyDescent="0.2">
      <c r="C8985" s="2"/>
    </row>
    <row r="8986" spans="3:3" x14ac:dyDescent="0.2">
      <c r="C8986" s="2"/>
    </row>
    <row r="8987" spans="3:3" x14ac:dyDescent="0.2">
      <c r="C8987" s="2"/>
    </row>
    <row r="8988" spans="3:3" x14ac:dyDescent="0.2">
      <c r="C8988" s="2"/>
    </row>
    <row r="8989" spans="3:3" x14ac:dyDescent="0.2">
      <c r="C8989" s="2"/>
    </row>
    <row r="8990" spans="3:3" x14ac:dyDescent="0.2">
      <c r="C8990" s="2"/>
    </row>
    <row r="8991" spans="3:3" x14ac:dyDescent="0.2">
      <c r="C8991" s="2"/>
    </row>
    <row r="8992" spans="3:3" x14ac:dyDescent="0.2">
      <c r="C8992" s="2"/>
    </row>
    <row r="8993" spans="3:3" x14ac:dyDescent="0.2">
      <c r="C8993" s="2"/>
    </row>
    <row r="8994" spans="3:3" x14ac:dyDescent="0.2">
      <c r="C8994" s="2"/>
    </row>
    <row r="8995" spans="3:3" x14ac:dyDescent="0.2">
      <c r="C8995" s="2"/>
    </row>
    <row r="8996" spans="3:3" x14ac:dyDescent="0.2">
      <c r="C8996" s="2"/>
    </row>
    <row r="8997" spans="3:3" x14ac:dyDescent="0.2">
      <c r="C8997" s="2"/>
    </row>
    <row r="8998" spans="3:3" x14ac:dyDescent="0.2">
      <c r="C8998" s="2"/>
    </row>
    <row r="8999" spans="3:3" x14ac:dyDescent="0.2">
      <c r="C8999" s="2"/>
    </row>
    <row r="9000" spans="3:3" x14ac:dyDescent="0.2">
      <c r="C9000" s="2"/>
    </row>
    <row r="9001" spans="3:3" x14ac:dyDescent="0.2">
      <c r="C9001" s="2"/>
    </row>
    <row r="9002" spans="3:3" x14ac:dyDescent="0.2">
      <c r="C9002" s="2"/>
    </row>
    <row r="9003" spans="3:3" x14ac:dyDescent="0.2">
      <c r="C9003" s="2"/>
    </row>
    <row r="9004" spans="3:3" x14ac:dyDescent="0.2">
      <c r="C9004" s="2"/>
    </row>
    <row r="9005" spans="3:3" x14ac:dyDescent="0.2">
      <c r="C9005" s="2"/>
    </row>
    <row r="9006" spans="3:3" x14ac:dyDescent="0.2">
      <c r="C9006" s="2"/>
    </row>
    <row r="9007" spans="3:3" x14ac:dyDescent="0.2">
      <c r="C9007" s="2"/>
    </row>
    <row r="9008" spans="3:3" x14ac:dyDescent="0.2">
      <c r="C9008" s="2"/>
    </row>
    <row r="9009" spans="3:3" x14ac:dyDescent="0.2">
      <c r="C9009" s="2"/>
    </row>
    <row r="9010" spans="3:3" x14ac:dyDescent="0.2">
      <c r="C9010" s="2"/>
    </row>
    <row r="9011" spans="3:3" x14ac:dyDescent="0.2">
      <c r="C9011" s="2"/>
    </row>
    <row r="9012" spans="3:3" x14ac:dyDescent="0.2">
      <c r="C9012" s="2"/>
    </row>
    <row r="9013" spans="3:3" x14ac:dyDescent="0.2">
      <c r="C9013" s="2"/>
    </row>
    <row r="9014" spans="3:3" x14ac:dyDescent="0.2">
      <c r="C9014" s="2"/>
    </row>
    <row r="9015" spans="3:3" x14ac:dyDescent="0.2">
      <c r="C9015" s="2"/>
    </row>
    <row r="9016" spans="3:3" x14ac:dyDescent="0.2">
      <c r="C9016" s="2"/>
    </row>
    <row r="9017" spans="3:3" x14ac:dyDescent="0.2">
      <c r="C9017" s="2"/>
    </row>
    <row r="9018" spans="3:3" x14ac:dyDescent="0.2">
      <c r="C9018" s="2"/>
    </row>
    <row r="9019" spans="3:3" x14ac:dyDescent="0.2">
      <c r="C9019" s="2"/>
    </row>
    <row r="9020" spans="3:3" x14ac:dyDescent="0.2">
      <c r="C9020" s="2"/>
    </row>
    <row r="9021" spans="3:3" x14ac:dyDescent="0.2">
      <c r="C9021" s="2"/>
    </row>
    <row r="9022" spans="3:3" x14ac:dyDescent="0.2">
      <c r="C9022" s="2"/>
    </row>
    <row r="9023" spans="3:3" x14ac:dyDescent="0.2">
      <c r="C9023" s="2"/>
    </row>
    <row r="9024" spans="3:3" x14ac:dyDescent="0.2">
      <c r="C9024" s="2"/>
    </row>
    <row r="9025" spans="3:3" x14ac:dyDescent="0.2">
      <c r="C9025" s="2"/>
    </row>
    <row r="9026" spans="3:3" x14ac:dyDescent="0.2">
      <c r="C9026" s="2"/>
    </row>
    <row r="9027" spans="3:3" x14ac:dyDescent="0.2">
      <c r="C9027" s="2"/>
    </row>
    <row r="9028" spans="3:3" x14ac:dyDescent="0.2">
      <c r="C9028" s="2"/>
    </row>
    <row r="9029" spans="3:3" x14ac:dyDescent="0.2">
      <c r="C9029" s="2"/>
    </row>
    <row r="9030" spans="3:3" x14ac:dyDescent="0.2">
      <c r="C9030" s="2"/>
    </row>
    <row r="9031" spans="3:3" x14ac:dyDescent="0.2">
      <c r="C9031" s="2"/>
    </row>
    <row r="9032" spans="3:3" x14ac:dyDescent="0.2">
      <c r="C9032" s="2"/>
    </row>
    <row r="9033" spans="3:3" x14ac:dyDescent="0.2">
      <c r="C9033" s="2"/>
    </row>
    <row r="9034" spans="3:3" x14ac:dyDescent="0.2">
      <c r="C9034" s="2"/>
    </row>
    <row r="9035" spans="3:3" x14ac:dyDescent="0.2">
      <c r="C9035" s="2"/>
    </row>
    <row r="9036" spans="3:3" x14ac:dyDescent="0.2">
      <c r="C9036" s="2"/>
    </row>
    <row r="9037" spans="3:3" x14ac:dyDescent="0.2">
      <c r="C9037" s="2"/>
    </row>
    <row r="9038" spans="3:3" x14ac:dyDescent="0.2">
      <c r="C9038" s="2"/>
    </row>
    <row r="9039" spans="3:3" x14ac:dyDescent="0.2">
      <c r="C9039" s="2"/>
    </row>
    <row r="9040" spans="3:3" x14ac:dyDescent="0.2">
      <c r="C9040" s="2"/>
    </row>
    <row r="9041" spans="3:3" x14ac:dyDescent="0.2">
      <c r="C9041" s="2"/>
    </row>
    <row r="9042" spans="3:3" x14ac:dyDescent="0.2">
      <c r="C9042" s="2"/>
    </row>
    <row r="9043" spans="3:3" x14ac:dyDescent="0.2">
      <c r="C9043" s="2"/>
    </row>
    <row r="9044" spans="3:3" x14ac:dyDescent="0.2">
      <c r="C9044" s="2"/>
    </row>
    <row r="9045" spans="3:3" x14ac:dyDescent="0.2">
      <c r="C9045" s="2"/>
    </row>
    <row r="9046" spans="3:3" x14ac:dyDescent="0.2">
      <c r="C9046" s="2"/>
    </row>
    <row r="9047" spans="3:3" x14ac:dyDescent="0.2">
      <c r="C9047" s="2"/>
    </row>
    <row r="9048" spans="3:3" x14ac:dyDescent="0.2">
      <c r="C9048" s="2"/>
    </row>
    <row r="9049" spans="3:3" x14ac:dyDescent="0.2">
      <c r="C9049" s="2"/>
    </row>
    <row r="9050" spans="3:3" x14ac:dyDescent="0.2">
      <c r="C9050" s="2"/>
    </row>
    <row r="9051" spans="3:3" x14ac:dyDescent="0.2">
      <c r="C9051" s="2"/>
    </row>
    <row r="9052" spans="3:3" x14ac:dyDescent="0.2">
      <c r="C9052" s="2"/>
    </row>
    <row r="9053" spans="3:3" x14ac:dyDescent="0.2">
      <c r="C9053" s="2"/>
    </row>
    <row r="9054" spans="3:3" x14ac:dyDescent="0.2">
      <c r="C9054" s="2"/>
    </row>
    <row r="9055" spans="3:3" x14ac:dyDescent="0.2">
      <c r="C9055" s="2"/>
    </row>
    <row r="9056" spans="3:3" x14ac:dyDescent="0.2">
      <c r="C9056" s="2"/>
    </row>
    <row r="9057" spans="3:3" x14ac:dyDescent="0.2">
      <c r="C9057" s="2"/>
    </row>
    <row r="9058" spans="3:3" x14ac:dyDescent="0.2">
      <c r="C9058" s="2"/>
    </row>
    <row r="9059" spans="3:3" x14ac:dyDescent="0.2">
      <c r="C9059" s="2"/>
    </row>
    <row r="9060" spans="3:3" x14ac:dyDescent="0.2">
      <c r="C9060" s="2"/>
    </row>
    <row r="9061" spans="3:3" x14ac:dyDescent="0.2">
      <c r="C9061" s="2"/>
    </row>
    <row r="9062" spans="3:3" x14ac:dyDescent="0.2">
      <c r="C9062" s="2"/>
    </row>
    <row r="9063" spans="3:3" x14ac:dyDescent="0.2">
      <c r="C9063" s="2"/>
    </row>
    <row r="9064" spans="3:3" x14ac:dyDescent="0.2">
      <c r="C9064" s="2"/>
    </row>
    <row r="9065" spans="3:3" x14ac:dyDescent="0.2">
      <c r="C9065" s="2"/>
    </row>
    <row r="9066" spans="3:3" x14ac:dyDescent="0.2">
      <c r="C9066" s="2"/>
    </row>
    <row r="9067" spans="3:3" x14ac:dyDescent="0.2">
      <c r="C9067" s="2"/>
    </row>
    <row r="9068" spans="3:3" x14ac:dyDescent="0.2">
      <c r="C9068" s="2"/>
    </row>
    <row r="9069" spans="3:3" x14ac:dyDescent="0.2">
      <c r="C9069" s="2"/>
    </row>
    <row r="9070" spans="3:3" x14ac:dyDescent="0.2">
      <c r="C9070" s="2"/>
    </row>
    <row r="9071" spans="3:3" x14ac:dyDescent="0.2">
      <c r="C9071" s="2"/>
    </row>
    <row r="9072" spans="3:3" x14ac:dyDescent="0.2">
      <c r="C9072" s="2"/>
    </row>
    <row r="9073" spans="3:3" x14ac:dyDescent="0.2">
      <c r="C9073" s="2"/>
    </row>
    <row r="9074" spans="3:3" x14ac:dyDescent="0.2">
      <c r="C9074" s="2"/>
    </row>
    <row r="9075" spans="3:3" x14ac:dyDescent="0.2">
      <c r="C9075" s="2"/>
    </row>
    <row r="9076" spans="3:3" x14ac:dyDescent="0.2">
      <c r="C9076" s="2"/>
    </row>
    <row r="9077" spans="3:3" x14ac:dyDescent="0.2">
      <c r="C9077" s="2"/>
    </row>
    <row r="9078" spans="3:3" x14ac:dyDescent="0.2">
      <c r="C9078" s="2"/>
    </row>
    <row r="9079" spans="3:3" x14ac:dyDescent="0.2">
      <c r="C9079" s="2"/>
    </row>
    <row r="9080" spans="3:3" x14ac:dyDescent="0.2">
      <c r="C9080" s="2"/>
    </row>
    <row r="9081" spans="3:3" x14ac:dyDescent="0.2">
      <c r="C9081" s="2"/>
    </row>
    <row r="9082" spans="3:3" x14ac:dyDescent="0.2">
      <c r="C9082" s="2"/>
    </row>
    <row r="9083" spans="3:3" x14ac:dyDescent="0.2">
      <c r="C9083" s="2"/>
    </row>
    <row r="9084" spans="3:3" x14ac:dyDescent="0.2">
      <c r="C9084" s="2"/>
    </row>
    <row r="9085" spans="3:3" x14ac:dyDescent="0.2">
      <c r="C9085" s="2"/>
    </row>
    <row r="9086" spans="3:3" x14ac:dyDescent="0.2">
      <c r="C9086" s="2"/>
    </row>
    <row r="9087" spans="3:3" x14ac:dyDescent="0.2">
      <c r="C9087" s="2"/>
    </row>
    <row r="9088" spans="3:3" x14ac:dyDescent="0.2">
      <c r="C9088" s="2"/>
    </row>
    <row r="9089" spans="3:3" x14ac:dyDescent="0.2">
      <c r="C9089" s="2"/>
    </row>
    <row r="9090" spans="3:3" x14ac:dyDescent="0.2">
      <c r="C9090" s="2"/>
    </row>
    <row r="9091" spans="3:3" x14ac:dyDescent="0.2">
      <c r="C9091" s="2"/>
    </row>
    <row r="9092" spans="3:3" x14ac:dyDescent="0.2">
      <c r="C9092" s="2"/>
    </row>
    <row r="9093" spans="3:3" x14ac:dyDescent="0.2">
      <c r="C9093" s="2"/>
    </row>
    <row r="9094" spans="3:3" x14ac:dyDescent="0.2">
      <c r="C9094" s="2"/>
    </row>
    <row r="9095" spans="3:3" x14ac:dyDescent="0.2">
      <c r="C9095" s="2"/>
    </row>
    <row r="9096" spans="3:3" x14ac:dyDescent="0.2">
      <c r="C9096" s="2"/>
    </row>
    <row r="9097" spans="3:3" x14ac:dyDescent="0.2">
      <c r="C9097" s="2"/>
    </row>
    <row r="9098" spans="3:3" x14ac:dyDescent="0.2">
      <c r="C9098" s="2"/>
    </row>
    <row r="9099" spans="3:3" x14ac:dyDescent="0.2">
      <c r="C9099" s="2"/>
    </row>
    <row r="9100" spans="3:3" x14ac:dyDescent="0.2">
      <c r="C9100" s="2"/>
    </row>
    <row r="9101" spans="3:3" x14ac:dyDescent="0.2">
      <c r="C9101" s="2"/>
    </row>
    <row r="9102" spans="3:3" x14ac:dyDescent="0.2">
      <c r="C9102" s="2"/>
    </row>
    <row r="9103" spans="3:3" x14ac:dyDescent="0.2">
      <c r="C9103" s="2"/>
    </row>
    <row r="9104" spans="3:3" x14ac:dyDescent="0.2">
      <c r="C9104" s="2"/>
    </row>
    <row r="9105" spans="3:3" x14ac:dyDescent="0.2">
      <c r="C9105" s="2"/>
    </row>
    <row r="9106" spans="3:3" x14ac:dyDescent="0.2">
      <c r="C9106" s="2"/>
    </row>
    <row r="9107" spans="3:3" x14ac:dyDescent="0.2">
      <c r="C9107" s="2"/>
    </row>
    <row r="9108" spans="3:3" x14ac:dyDescent="0.2">
      <c r="C9108" s="2"/>
    </row>
    <row r="9109" spans="3:3" x14ac:dyDescent="0.2">
      <c r="C9109" s="2"/>
    </row>
    <row r="9110" spans="3:3" x14ac:dyDescent="0.2">
      <c r="C9110" s="2"/>
    </row>
    <row r="9111" spans="3:3" x14ac:dyDescent="0.2">
      <c r="C9111" s="2"/>
    </row>
    <row r="9112" spans="3:3" x14ac:dyDescent="0.2">
      <c r="C9112" s="2"/>
    </row>
    <row r="9113" spans="3:3" x14ac:dyDescent="0.2">
      <c r="C9113" s="2"/>
    </row>
    <row r="9114" spans="3:3" x14ac:dyDescent="0.2">
      <c r="C9114" s="2"/>
    </row>
    <row r="9115" spans="3:3" x14ac:dyDescent="0.2">
      <c r="C9115" s="2"/>
    </row>
    <row r="9116" spans="3:3" x14ac:dyDescent="0.2">
      <c r="C9116" s="2"/>
    </row>
    <row r="9117" spans="3:3" x14ac:dyDescent="0.2">
      <c r="C9117" s="2"/>
    </row>
    <row r="9118" spans="3:3" x14ac:dyDescent="0.2">
      <c r="C9118" s="2"/>
    </row>
    <row r="9119" spans="3:3" x14ac:dyDescent="0.2">
      <c r="C9119" s="2"/>
    </row>
    <row r="9120" spans="3:3" x14ac:dyDescent="0.2">
      <c r="C9120" s="2"/>
    </row>
    <row r="9121" spans="3:3" x14ac:dyDescent="0.2">
      <c r="C9121" s="2"/>
    </row>
    <row r="9122" spans="3:3" x14ac:dyDescent="0.2">
      <c r="C9122" s="2"/>
    </row>
    <row r="9123" spans="3:3" x14ac:dyDescent="0.2">
      <c r="C9123" s="2"/>
    </row>
    <row r="9124" spans="3:3" x14ac:dyDescent="0.2">
      <c r="C9124" s="2"/>
    </row>
    <row r="9125" spans="3:3" x14ac:dyDescent="0.2">
      <c r="C9125" s="2"/>
    </row>
    <row r="9126" spans="3:3" x14ac:dyDescent="0.2">
      <c r="C9126" s="2"/>
    </row>
    <row r="9127" spans="3:3" x14ac:dyDescent="0.2">
      <c r="C9127" s="2"/>
    </row>
    <row r="9128" spans="3:3" x14ac:dyDescent="0.2">
      <c r="C9128" s="2"/>
    </row>
    <row r="9129" spans="3:3" x14ac:dyDescent="0.2">
      <c r="C9129" s="2"/>
    </row>
    <row r="9130" spans="3:3" x14ac:dyDescent="0.2">
      <c r="C9130" s="2"/>
    </row>
    <row r="9131" spans="3:3" x14ac:dyDescent="0.2">
      <c r="C9131" s="2"/>
    </row>
    <row r="9132" spans="3:3" x14ac:dyDescent="0.2">
      <c r="C9132" s="2"/>
    </row>
    <row r="9133" spans="3:3" x14ac:dyDescent="0.2">
      <c r="C9133" s="2"/>
    </row>
    <row r="9134" spans="3:3" x14ac:dyDescent="0.2">
      <c r="C9134" s="2"/>
    </row>
    <row r="9135" spans="3:3" x14ac:dyDescent="0.2">
      <c r="C9135" s="2"/>
    </row>
    <row r="9136" spans="3:3" x14ac:dyDescent="0.2">
      <c r="C9136" s="2"/>
    </row>
    <row r="9137" spans="3:3" x14ac:dyDescent="0.2">
      <c r="C9137" s="2"/>
    </row>
    <row r="9138" spans="3:3" x14ac:dyDescent="0.2">
      <c r="C9138" s="2"/>
    </row>
    <row r="9139" spans="3:3" x14ac:dyDescent="0.2">
      <c r="C9139" s="2"/>
    </row>
    <row r="9140" spans="3:3" x14ac:dyDescent="0.2">
      <c r="C9140" s="2"/>
    </row>
    <row r="9141" spans="3:3" x14ac:dyDescent="0.2">
      <c r="C9141" s="2"/>
    </row>
    <row r="9142" spans="3:3" x14ac:dyDescent="0.2">
      <c r="C9142" s="2"/>
    </row>
    <row r="9143" spans="3:3" x14ac:dyDescent="0.2">
      <c r="C9143" s="2"/>
    </row>
    <row r="9144" spans="3:3" x14ac:dyDescent="0.2">
      <c r="C9144" s="2"/>
    </row>
    <row r="9145" spans="3:3" x14ac:dyDescent="0.2">
      <c r="C9145" s="2"/>
    </row>
    <row r="9146" spans="3:3" x14ac:dyDescent="0.2">
      <c r="C9146" s="2"/>
    </row>
    <row r="9147" spans="3:3" x14ac:dyDescent="0.2">
      <c r="C9147" s="2"/>
    </row>
    <row r="9148" spans="3:3" x14ac:dyDescent="0.2">
      <c r="C9148" s="2"/>
    </row>
    <row r="9149" spans="3:3" x14ac:dyDescent="0.2">
      <c r="C9149" s="2"/>
    </row>
    <row r="9150" spans="3:3" x14ac:dyDescent="0.2">
      <c r="C9150" s="2"/>
    </row>
    <row r="9151" spans="3:3" x14ac:dyDescent="0.2">
      <c r="C9151" s="2"/>
    </row>
    <row r="9152" spans="3:3" x14ac:dyDescent="0.2">
      <c r="C9152" s="2"/>
    </row>
    <row r="9153" spans="3:3" x14ac:dyDescent="0.2">
      <c r="C9153" s="2"/>
    </row>
    <row r="9154" spans="3:3" x14ac:dyDescent="0.2">
      <c r="C9154" s="2"/>
    </row>
    <row r="9155" spans="3:3" x14ac:dyDescent="0.2">
      <c r="C9155" s="2"/>
    </row>
    <row r="9156" spans="3:3" x14ac:dyDescent="0.2">
      <c r="C9156" s="2"/>
    </row>
    <row r="9157" spans="3:3" x14ac:dyDescent="0.2">
      <c r="C9157" s="2"/>
    </row>
    <row r="9158" spans="3:3" x14ac:dyDescent="0.2">
      <c r="C9158" s="2"/>
    </row>
    <row r="9159" spans="3:3" x14ac:dyDescent="0.2">
      <c r="C9159" s="2"/>
    </row>
    <row r="9160" spans="3:3" x14ac:dyDescent="0.2">
      <c r="C9160" s="2"/>
    </row>
    <row r="9161" spans="3:3" x14ac:dyDescent="0.2">
      <c r="C9161" s="2"/>
    </row>
    <row r="9162" spans="3:3" x14ac:dyDescent="0.2">
      <c r="C9162" s="2"/>
    </row>
    <row r="9163" spans="3:3" x14ac:dyDescent="0.2">
      <c r="C9163" s="2"/>
    </row>
    <row r="9164" spans="3:3" x14ac:dyDescent="0.2">
      <c r="C9164" s="2"/>
    </row>
    <row r="9165" spans="3:3" x14ac:dyDescent="0.2">
      <c r="C9165" s="2"/>
    </row>
    <row r="9166" spans="3:3" x14ac:dyDescent="0.2">
      <c r="C9166" s="2"/>
    </row>
    <row r="9167" spans="3:3" x14ac:dyDescent="0.2">
      <c r="C9167" s="2"/>
    </row>
    <row r="9168" spans="3:3" x14ac:dyDescent="0.2">
      <c r="C9168" s="2"/>
    </row>
    <row r="9169" spans="3:3" x14ac:dyDescent="0.2">
      <c r="C9169" s="2"/>
    </row>
    <row r="9170" spans="3:3" x14ac:dyDescent="0.2">
      <c r="C9170" s="2"/>
    </row>
    <row r="9171" spans="3:3" x14ac:dyDescent="0.2">
      <c r="C9171" s="2"/>
    </row>
    <row r="9172" spans="3:3" x14ac:dyDescent="0.2">
      <c r="C9172" s="2"/>
    </row>
    <row r="9173" spans="3:3" x14ac:dyDescent="0.2">
      <c r="C9173" s="2"/>
    </row>
    <row r="9174" spans="3:3" x14ac:dyDescent="0.2">
      <c r="C9174" s="2"/>
    </row>
    <row r="9175" spans="3:3" x14ac:dyDescent="0.2">
      <c r="C9175" s="2"/>
    </row>
    <row r="9176" spans="3:3" x14ac:dyDescent="0.2">
      <c r="C9176" s="2"/>
    </row>
    <row r="9177" spans="3:3" x14ac:dyDescent="0.2">
      <c r="C9177" s="2"/>
    </row>
    <row r="9178" spans="3:3" x14ac:dyDescent="0.2">
      <c r="C9178" s="2"/>
    </row>
    <row r="9179" spans="3:3" x14ac:dyDescent="0.2">
      <c r="C9179" s="2"/>
    </row>
    <row r="9180" spans="3:3" x14ac:dyDescent="0.2">
      <c r="C9180" s="2"/>
    </row>
    <row r="9181" spans="3:3" x14ac:dyDescent="0.2">
      <c r="C9181" s="2"/>
    </row>
    <row r="9182" spans="3:3" x14ac:dyDescent="0.2">
      <c r="C9182" s="2"/>
    </row>
    <row r="9183" spans="3:3" x14ac:dyDescent="0.2">
      <c r="C9183" s="2"/>
    </row>
    <row r="9184" spans="3:3" x14ac:dyDescent="0.2">
      <c r="C9184" s="2"/>
    </row>
    <row r="9185" spans="3:3" x14ac:dyDescent="0.2">
      <c r="C9185" s="2"/>
    </row>
    <row r="9186" spans="3:3" x14ac:dyDescent="0.2">
      <c r="C9186" s="2"/>
    </row>
    <row r="9187" spans="3:3" x14ac:dyDescent="0.2">
      <c r="C9187" s="2"/>
    </row>
    <row r="9188" spans="3:3" x14ac:dyDescent="0.2">
      <c r="C9188" s="2"/>
    </row>
    <row r="9189" spans="3:3" x14ac:dyDescent="0.2">
      <c r="C9189" s="2"/>
    </row>
    <row r="9190" spans="3:3" x14ac:dyDescent="0.2">
      <c r="C9190" s="2"/>
    </row>
    <row r="9191" spans="3:3" x14ac:dyDescent="0.2">
      <c r="C9191" s="2"/>
    </row>
    <row r="9192" spans="3:3" x14ac:dyDescent="0.2">
      <c r="C9192" s="2"/>
    </row>
    <row r="9193" spans="3:3" x14ac:dyDescent="0.2">
      <c r="C9193" s="2"/>
    </row>
    <row r="9194" spans="3:3" x14ac:dyDescent="0.2">
      <c r="C9194" s="2"/>
    </row>
    <row r="9195" spans="3:3" x14ac:dyDescent="0.2">
      <c r="C9195" s="2"/>
    </row>
    <row r="9196" spans="3:3" x14ac:dyDescent="0.2">
      <c r="C9196" s="2"/>
    </row>
    <row r="9197" spans="3:3" x14ac:dyDescent="0.2">
      <c r="C9197" s="2"/>
    </row>
    <row r="9198" spans="3:3" x14ac:dyDescent="0.2">
      <c r="C9198" s="2"/>
    </row>
    <row r="9199" spans="3:3" x14ac:dyDescent="0.2">
      <c r="C9199" s="2"/>
    </row>
    <row r="9200" spans="3:3" x14ac:dyDescent="0.2">
      <c r="C9200" s="2"/>
    </row>
    <row r="9201" spans="3:3" x14ac:dyDescent="0.2">
      <c r="C9201" s="2"/>
    </row>
    <row r="9202" spans="3:3" x14ac:dyDescent="0.2">
      <c r="C9202" s="2"/>
    </row>
    <row r="9203" spans="3:3" x14ac:dyDescent="0.2">
      <c r="C9203" s="2"/>
    </row>
    <row r="9204" spans="3:3" x14ac:dyDescent="0.2">
      <c r="C9204" s="2"/>
    </row>
    <row r="9205" spans="3:3" x14ac:dyDescent="0.2">
      <c r="C9205" s="2"/>
    </row>
    <row r="9206" spans="3:3" x14ac:dyDescent="0.2">
      <c r="C9206" s="2"/>
    </row>
    <row r="9207" spans="3:3" x14ac:dyDescent="0.2">
      <c r="C9207" s="2"/>
    </row>
    <row r="9208" spans="3:3" x14ac:dyDescent="0.2">
      <c r="C9208" s="2"/>
    </row>
    <row r="9209" spans="3:3" x14ac:dyDescent="0.2">
      <c r="C9209" s="2"/>
    </row>
    <row r="9210" spans="3:3" x14ac:dyDescent="0.2">
      <c r="C9210" s="2"/>
    </row>
    <row r="9211" spans="3:3" x14ac:dyDescent="0.2">
      <c r="C9211" s="2"/>
    </row>
    <row r="9212" spans="3:3" x14ac:dyDescent="0.2">
      <c r="C9212" s="2"/>
    </row>
    <row r="9213" spans="3:3" x14ac:dyDescent="0.2">
      <c r="C9213" s="2"/>
    </row>
    <row r="9214" spans="3:3" x14ac:dyDescent="0.2">
      <c r="C9214" s="2"/>
    </row>
    <row r="9215" spans="3:3" x14ac:dyDescent="0.2">
      <c r="C9215" s="2"/>
    </row>
    <row r="9216" spans="3:3" x14ac:dyDescent="0.2">
      <c r="C9216" s="2"/>
    </row>
    <row r="9217" spans="3:3" x14ac:dyDescent="0.2">
      <c r="C9217" s="2"/>
    </row>
    <row r="9218" spans="3:3" x14ac:dyDescent="0.2">
      <c r="C9218" s="2"/>
    </row>
    <row r="9219" spans="3:3" x14ac:dyDescent="0.2">
      <c r="C9219" s="2"/>
    </row>
    <row r="9220" spans="3:3" x14ac:dyDescent="0.2">
      <c r="C9220" s="2"/>
    </row>
    <row r="9221" spans="3:3" x14ac:dyDescent="0.2">
      <c r="C9221" s="2"/>
    </row>
    <row r="9222" spans="3:3" x14ac:dyDescent="0.2">
      <c r="C9222" s="2"/>
    </row>
    <row r="9223" spans="3:3" x14ac:dyDescent="0.2">
      <c r="C9223" s="2"/>
    </row>
    <row r="9224" spans="3:3" x14ac:dyDescent="0.2">
      <c r="C9224" s="2"/>
    </row>
    <row r="9225" spans="3:3" x14ac:dyDescent="0.2">
      <c r="C9225" s="2"/>
    </row>
    <row r="9226" spans="3:3" x14ac:dyDescent="0.2">
      <c r="C9226" s="2"/>
    </row>
    <row r="9227" spans="3:3" x14ac:dyDescent="0.2">
      <c r="C9227" s="2"/>
    </row>
    <row r="9228" spans="3:3" x14ac:dyDescent="0.2">
      <c r="C9228" s="2"/>
    </row>
    <row r="9229" spans="3:3" x14ac:dyDescent="0.2">
      <c r="C9229" s="2"/>
    </row>
    <row r="9230" spans="3:3" x14ac:dyDescent="0.2">
      <c r="C9230" s="2"/>
    </row>
    <row r="9231" spans="3:3" x14ac:dyDescent="0.2">
      <c r="C9231" s="2"/>
    </row>
    <row r="9232" spans="3:3" x14ac:dyDescent="0.2">
      <c r="C9232" s="2"/>
    </row>
    <row r="9233" spans="3:3" x14ac:dyDescent="0.2">
      <c r="C9233" s="2"/>
    </row>
    <row r="9234" spans="3:3" x14ac:dyDescent="0.2">
      <c r="C9234" s="2"/>
    </row>
    <row r="9235" spans="3:3" x14ac:dyDescent="0.2">
      <c r="C9235" s="2"/>
    </row>
    <row r="9236" spans="3:3" x14ac:dyDescent="0.2">
      <c r="C9236" s="2"/>
    </row>
    <row r="9237" spans="3:3" x14ac:dyDescent="0.2">
      <c r="C9237" s="2"/>
    </row>
    <row r="9238" spans="3:3" x14ac:dyDescent="0.2">
      <c r="C9238" s="2"/>
    </row>
    <row r="9239" spans="3:3" x14ac:dyDescent="0.2">
      <c r="C9239" s="2"/>
    </row>
    <row r="9240" spans="3:3" x14ac:dyDescent="0.2">
      <c r="C9240" s="2"/>
    </row>
    <row r="9241" spans="3:3" x14ac:dyDescent="0.2">
      <c r="C9241" s="2"/>
    </row>
    <row r="9242" spans="3:3" x14ac:dyDescent="0.2">
      <c r="C9242" s="2"/>
    </row>
    <row r="9243" spans="3:3" x14ac:dyDescent="0.2">
      <c r="C9243" s="2"/>
    </row>
    <row r="9244" spans="3:3" x14ac:dyDescent="0.2">
      <c r="C9244" s="2"/>
    </row>
    <row r="9245" spans="3:3" x14ac:dyDescent="0.2">
      <c r="C9245" s="2"/>
    </row>
    <row r="9246" spans="3:3" x14ac:dyDescent="0.2">
      <c r="C9246" s="2"/>
    </row>
    <row r="9247" spans="3:3" x14ac:dyDescent="0.2">
      <c r="C9247" s="2"/>
    </row>
    <row r="9248" spans="3:3" x14ac:dyDescent="0.2">
      <c r="C9248" s="2"/>
    </row>
    <row r="9249" spans="3:3" x14ac:dyDescent="0.2">
      <c r="C9249" s="2"/>
    </row>
    <row r="9250" spans="3:3" x14ac:dyDescent="0.2">
      <c r="C9250" s="2"/>
    </row>
    <row r="9251" spans="3:3" x14ac:dyDescent="0.2">
      <c r="C9251" s="2"/>
    </row>
    <row r="9252" spans="3:3" x14ac:dyDescent="0.2">
      <c r="C9252" s="2"/>
    </row>
    <row r="9253" spans="3:3" x14ac:dyDescent="0.2">
      <c r="C9253" s="2"/>
    </row>
    <row r="9254" spans="3:3" x14ac:dyDescent="0.2">
      <c r="C9254" s="2"/>
    </row>
    <row r="9255" spans="3:3" x14ac:dyDescent="0.2">
      <c r="C9255" s="2"/>
    </row>
    <row r="9256" spans="3:3" x14ac:dyDescent="0.2">
      <c r="C9256" s="2"/>
    </row>
    <row r="9257" spans="3:3" x14ac:dyDescent="0.2">
      <c r="C9257" s="2"/>
    </row>
    <row r="9258" spans="3:3" x14ac:dyDescent="0.2">
      <c r="C9258" s="2"/>
    </row>
    <row r="9259" spans="3:3" x14ac:dyDescent="0.2">
      <c r="C9259" s="2"/>
    </row>
    <row r="9260" spans="3:3" x14ac:dyDescent="0.2">
      <c r="C9260" s="2"/>
    </row>
    <row r="9261" spans="3:3" x14ac:dyDescent="0.2">
      <c r="C9261" s="2"/>
    </row>
    <row r="9262" spans="3:3" x14ac:dyDescent="0.2">
      <c r="C9262" s="2"/>
    </row>
    <row r="9263" spans="3:3" x14ac:dyDescent="0.2">
      <c r="C9263" s="2"/>
    </row>
    <row r="9264" spans="3:3" x14ac:dyDescent="0.2">
      <c r="C9264" s="2"/>
    </row>
    <row r="9265" spans="3:3" x14ac:dyDescent="0.2">
      <c r="C9265" s="2"/>
    </row>
    <row r="9266" spans="3:3" x14ac:dyDescent="0.2">
      <c r="C9266" s="2"/>
    </row>
    <row r="9267" spans="3:3" x14ac:dyDescent="0.2">
      <c r="C9267" s="2"/>
    </row>
    <row r="9268" spans="3:3" x14ac:dyDescent="0.2">
      <c r="C9268" s="2"/>
    </row>
    <row r="9269" spans="3:3" x14ac:dyDescent="0.2">
      <c r="C9269" s="2"/>
    </row>
    <row r="9270" spans="3:3" x14ac:dyDescent="0.2">
      <c r="C9270" s="2"/>
    </row>
    <row r="9271" spans="3:3" x14ac:dyDescent="0.2">
      <c r="C9271" s="2"/>
    </row>
    <row r="9272" spans="3:3" x14ac:dyDescent="0.2">
      <c r="C9272" s="2"/>
    </row>
    <row r="9273" spans="3:3" x14ac:dyDescent="0.2">
      <c r="C9273" s="2"/>
    </row>
    <row r="9274" spans="3:3" x14ac:dyDescent="0.2">
      <c r="C9274" s="2"/>
    </row>
    <row r="9275" spans="3:3" x14ac:dyDescent="0.2">
      <c r="C9275" s="2"/>
    </row>
    <row r="9276" spans="3:3" x14ac:dyDescent="0.2">
      <c r="C9276" s="2"/>
    </row>
    <row r="9277" spans="3:3" x14ac:dyDescent="0.2">
      <c r="C9277" s="2"/>
    </row>
    <row r="9278" spans="3:3" x14ac:dyDescent="0.2">
      <c r="C9278" s="2"/>
    </row>
    <row r="9279" spans="3:3" x14ac:dyDescent="0.2">
      <c r="C9279" s="2"/>
    </row>
    <row r="9280" spans="3:3" x14ac:dyDescent="0.2">
      <c r="C9280" s="2"/>
    </row>
    <row r="9281" spans="3:3" x14ac:dyDescent="0.2">
      <c r="C9281" s="2"/>
    </row>
    <row r="9282" spans="3:3" x14ac:dyDescent="0.2">
      <c r="C9282" s="2"/>
    </row>
    <row r="9283" spans="3:3" x14ac:dyDescent="0.2">
      <c r="C9283" s="2"/>
    </row>
    <row r="9284" spans="3:3" x14ac:dyDescent="0.2">
      <c r="C9284" s="2"/>
    </row>
    <row r="9285" spans="3:3" x14ac:dyDescent="0.2">
      <c r="C9285" s="2"/>
    </row>
    <row r="9286" spans="3:3" x14ac:dyDescent="0.2">
      <c r="C9286" s="2"/>
    </row>
    <row r="9287" spans="3:3" x14ac:dyDescent="0.2">
      <c r="C9287" s="2"/>
    </row>
    <row r="9288" spans="3:3" x14ac:dyDescent="0.2">
      <c r="C9288" s="2"/>
    </row>
    <row r="9289" spans="3:3" x14ac:dyDescent="0.2">
      <c r="C9289" s="2"/>
    </row>
    <row r="9290" spans="3:3" x14ac:dyDescent="0.2">
      <c r="C9290" s="2"/>
    </row>
    <row r="9291" spans="3:3" x14ac:dyDescent="0.2">
      <c r="C9291" s="2"/>
    </row>
    <row r="9292" spans="3:3" x14ac:dyDescent="0.2">
      <c r="C9292" s="2"/>
    </row>
    <row r="9293" spans="3:3" x14ac:dyDescent="0.2">
      <c r="C9293" s="2"/>
    </row>
    <row r="9294" spans="3:3" x14ac:dyDescent="0.2">
      <c r="C9294" s="2"/>
    </row>
    <row r="9295" spans="3:3" x14ac:dyDescent="0.2">
      <c r="C9295" s="2"/>
    </row>
    <row r="9296" spans="3:3" x14ac:dyDescent="0.2">
      <c r="C9296" s="2"/>
    </row>
    <row r="9297" spans="3:3" x14ac:dyDescent="0.2">
      <c r="C9297" s="2"/>
    </row>
    <row r="9298" spans="3:3" x14ac:dyDescent="0.2">
      <c r="C9298" s="2"/>
    </row>
    <row r="9299" spans="3:3" x14ac:dyDescent="0.2">
      <c r="C9299" s="2"/>
    </row>
    <row r="9300" spans="3:3" x14ac:dyDescent="0.2">
      <c r="C9300" s="2"/>
    </row>
    <row r="9301" spans="3:3" x14ac:dyDescent="0.2">
      <c r="C9301" s="2"/>
    </row>
    <row r="9302" spans="3:3" x14ac:dyDescent="0.2">
      <c r="C9302" s="2"/>
    </row>
    <row r="9303" spans="3:3" x14ac:dyDescent="0.2">
      <c r="C9303" s="2"/>
    </row>
    <row r="9304" spans="3:3" x14ac:dyDescent="0.2">
      <c r="C9304" s="2"/>
    </row>
    <row r="9305" spans="3:3" x14ac:dyDescent="0.2">
      <c r="C9305" s="2"/>
    </row>
    <row r="9306" spans="3:3" x14ac:dyDescent="0.2">
      <c r="C9306" s="2"/>
    </row>
    <row r="9307" spans="3:3" x14ac:dyDescent="0.2">
      <c r="C9307" s="2"/>
    </row>
    <row r="9308" spans="3:3" x14ac:dyDescent="0.2">
      <c r="C9308" s="2"/>
    </row>
    <row r="9309" spans="3:3" x14ac:dyDescent="0.2">
      <c r="C9309" s="2"/>
    </row>
    <row r="9310" spans="3:3" x14ac:dyDescent="0.2">
      <c r="C9310" s="2"/>
    </row>
    <row r="9311" spans="3:3" x14ac:dyDescent="0.2">
      <c r="C9311" s="2"/>
    </row>
    <row r="9312" spans="3:3" x14ac:dyDescent="0.2">
      <c r="C9312" s="2"/>
    </row>
    <row r="9313" spans="3:3" x14ac:dyDescent="0.2">
      <c r="C9313" s="2"/>
    </row>
    <row r="9314" spans="3:3" x14ac:dyDescent="0.2">
      <c r="C9314" s="2"/>
    </row>
    <row r="9315" spans="3:3" x14ac:dyDescent="0.2">
      <c r="C9315" s="2"/>
    </row>
    <row r="9316" spans="3:3" x14ac:dyDescent="0.2">
      <c r="C9316" s="2"/>
    </row>
    <row r="9317" spans="3:3" x14ac:dyDescent="0.2">
      <c r="C9317" s="2"/>
    </row>
    <row r="9318" spans="3:3" x14ac:dyDescent="0.2">
      <c r="C9318" s="2"/>
    </row>
    <row r="9319" spans="3:3" x14ac:dyDescent="0.2">
      <c r="C9319" s="2"/>
    </row>
    <row r="9320" spans="3:3" x14ac:dyDescent="0.2">
      <c r="C9320" s="2"/>
    </row>
    <row r="9321" spans="3:3" x14ac:dyDescent="0.2">
      <c r="C9321" s="2"/>
    </row>
    <row r="9322" spans="3:3" x14ac:dyDescent="0.2">
      <c r="C9322" s="2"/>
    </row>
    <row r="9323" spans="3:3" x14ac:dyDescent="0.2">
      <c r="C9323" s="2"/>
    </row>
    <row r="9324" spans="3:3" x14ac:dyDescent="0.2">
      <c r="C9324" s="2"/>
    </row>
    <row r="9325" spans="3:3" x14ac:dyDescent="0.2">
      <c r="C9325" s="2"/>
    </row>
    <row r="9326" spans="3:3" x14ac:dyDescent="0.2">
      <c r="C9326" s="2"/>
    </row>
    <row r="9327" spans="3:3" x14ac:dyDescent="0.2">
      <c r="C9327" s="2"/>
    </row>
    <row r="9328" spans="3:3" x14ac:dyDescent="0.2">
      <c r="C9328" s="2"/>
    </row>
    <row r="9329" spans="3:3" x14ac:dyDescent="0.2">
      <c r="C9329" s="2"/>
    </row>
    <row r="9330" spans="3:3" x14ac:dyDescent="0.2">
      <c r="C9330" s="2"/>
    </row>
    <row r="9331" spans="3:3" x14ac:dyDescent="0.2">
      <c r="C9331" s="2"/>
    </row>
    <row r="9332" spans="3:3" x14ac:dyDescent="0.2">
      <c r="C9332" s="2"/>
    </row>
    <row r="9333" spans="3:3" x14ac:dyDescent="0.2">
      <c r="C9333" s="2"/>
    </row>
    <row r="9334" spans="3:3" x14ac:dyDescent="0.2">
      <c r="C9334" s="2"/>
    </row>
    <row r="9335" spans="3:3" x14ac:dyDescent="0.2">
      <c r="C9335" s="2"/>
    </row>
    <row r="9336" spans="3:3" x14ac:dyDescent="0.2">
      <c r="C9336" s="2"/>
    </row>
    <row r="9337" spans="3:3" x14ac:dyDescent="0.2">
      <c r="C9337" s="2"/>
    </row>
    <row r="9338" spans="3:3" x14ac:dyDescent="0.2">
      <c r="C9338" s="2"/>
    </row>
    <row r="9339" spans="3:3" x14ac:dyDescent="0.2">
      <c r="C9339" s="2"/>
    </row>
    <row r="9340" spans="3:3" x14ac:dyDescent="0.2">
      <c r="C9340" s="2"/>
    </row>
    <row r="9341" spans="3:3" x14ac:dyDescent="0.2">
      <c r="C9341" s="2"/>
    </row>
    <row r="9342" spans="3:3" x14ac:dyDescent="0.2">
      <c r="C9342" s="2"/>
    </row>
    <row r="9343" spans="3:3" x14ac:dyDescent="0.2">
      <c r="C9343" s="2"/>
    </row>
    <row r="9344" spans="3:3" x14ac:dyDescent="0.2">
      <c r="C9344" s="2"/>
    </row>
    <row r="9345" spans="3:3" x14ac:dyDescent="0.2">
      <c r="C9345" s="2"/>
    </row>
    <row r="9346" spans="3:3" x14ac:dyDescent="0.2">
      <c r="C9346" s="2"/>
    </row>
    <row r="9347" spans="3:3" x14ac:dyDescent="0.2">
      <c r="C9347" s="2"/>
    </row>
    <row r="9348" spans="3:3" x14ac:dyDescent="0.2">
      <c r="C9348" s="2"/>
    </row>
    <row r="9349" spans="3:3" x14ac:dyDescent="0.2">
      <c r="C9349" s="2"/>
    </row>
    <row r="9350" spans="3:3" x14ac:dyDescent="0.2">
      <c r="C9350" s="2"/>
    </row>
    <row r="9351" spans="3:3" x14ac:dyDescent="0.2">
      <c r="C9351" s="2"/>
    </row>
    <row r="9352" spans="3:3" x14ac:dyDescent="0.2">
      <c r="C9352" s="2"/>
    </row>
    <row r="9353" spans="3:3" x14ac:dyDescent="0.2">
      <c r="C9353" s="2"/>
    </row>
    <row r="9354" spans="3:3" x14ac:dyDescent="0.2">
      <c r="C9354" s="2"/>
    </row>
    <row r="9355" spans="3:3" x14ac:dyDescent="0.2">
      <c r="C9355" s="2"/>
    </row>
    <row r="9356" spans="3:3" x14ac:dyDescent="0.2">
      <c r="C9356" s="2"/>
    </row>
    <row r="9357" spans="3:3" x14ac:dyDescent="0.2">
      <c r="C9357" s="2"/>
    </row>
    <row r="9358" spans="3:3" x14ac:dyDescent="0.2">
      <c r="C9358" s="2"/>
    </row>
    <row r="9359" spans="3:3" x14ac:dyDescent="0.2">
      <c r="C9359" s="2"/>
    </row>
    <row r="9360" spans="3:3" x14ac:dyDescent="0.2">
      <c r="C9360" s="2"/>
    </row>
    <row r="9361" spans="3:3" x14ac:dyDescent="0.2">
      <c r="C9361" s="2"/>
    </row>
    <row r="9362" spans="3:3" x14ac:dyDescent="0.2">
      <c r="C9362" s="2"/>
    </row>
    <row r="9363" spans="3:3" x14ac:dyDescent="0.2">
      <c r="C9363" s="2"/>
    </row>
    <row r="9364" spans="3:3" x14ac:dyDescent="0.2">
      <c r="C9364" s="2"/>
    </row>
    <row r="9365" spans="3:3" x14ac:dyDescent="0.2">
      <c r="C9365" s="2"/>
    </row>
    <row r="9366" spans="3:3" x14ac:dyDescent="0.2">
      <c r="C9366" s="2"/>
    </row>
    <row r="9367" spans="3:3" x14ac:dyDescent="0.2">
      <c r="C9367" s="2"/>
    </row>
    <row r="9368" spans="3:3" x14ac:dyDescent="0.2">
      <c r="C9368" s="2"/>
    </row>
    <row r="9369" spans="3:3" x14ac:dyDescent="0.2">
      <c r="C9369" s="2"/>
    </row>
    <row r="9370" spans="3:3" x14ac:dyDescent="0.2">
      <c r="C9370" s="2"/>
    </row>
    <row r="9371" spans="3:3" x14ac:dyDescent="0.2">
      <c r="C9371" s="2"/>
    </row>
    <row r="9372" spans="3:3" x14ac:dyDescent="0.2">
      <c r="C9372" s="2"/>
    </row>
    <row r="9373" spans="3:3" x14ac:dyDescent="0.2">
      <c r="C9373" s="2"/>
    </row>
    <row r="9374" spans="3:3" x14ac:dyDescent="0.2">
      <c r="C9374" s="2"/>
    </row>
    <row r="9375" spans="3:3" x14ac:dyDescent="0.2">
      <c r="C9375" s="2"/>
    </row>
    <row r="9376" spans="3:3" x14ac:dyDescent="0.2">
      <c r="C9376" s="2"/>
    </row>
    <row r="9377" spans="3:3" x14ac:dyDescent="0.2">
      <c r="C9377" s="2"/>
    </row>
    <row r="9378" spans="3:3" x14ac:dyDescent="0.2">
      <c r="C9378" s="2"/>
    </row>
    <row r="9379" spans="3:3" x14ac:dyDescent="0.2">
      <c r="C9379" s="2"/>
    </row>
    <row r="9380" spans="3:3" x14ac:dyDescent="0.2">
      <c r="C9380" s="2"/>
    </row>
    <row r="9381" spans="3:3" x14ac:dyDescent="0.2">
      <c r="C9381" s="2"/>
    </row>
    <row r="9382" spans="3:3" x14ac:dyDescent="0.2">
      <c r="C9382" s="2"/>
    </row>
    <row r="9383" spans="3:3" x14ac:dyDescent="0.2">
      <c r="C9383" s="2"/>
    </row>
    <row r="9384" spans="3:3" x14ac:dyDescent="0.2">
      <c r="C9384" s="2"/>
    </row>
    <row r="9385" spans="3:3" x14ac:dyDescent="0.2">
      <c r="C9385" s="2"/>
    </row>
    <row r="9386" spans="3:3" x14ac:dyDescent="0.2">
      <c r="C9386" s="2"/>
    </row>
    <row r="9387" spans="3:3" x14ac:dyDescent="0.2">
      <c r="C9387" s="2"/>
    </row>
    <row r="9388" spans="3:3" x14ac:dyDescent="0.2">
      <c r="C9388" s="2"/>
    </row>
    <row r="9389" spans="3:3" x14ac:dyDescent="0.2">
      <c r="C9389" s="2"/>
    </row>
    <row r="9390" spans="3:3" x14ac:dyDescent="0.2">
      <c r="C9390" s="2"/>
    </row>
    <row r="9391" spans="3:3" x14ac:dyDescent="0.2">
      <c r="C9391" s="2"/>
    </row>
    <row r="9392" spans="3:3" x14ac:dyDescent="0.2">
      <c r="C9392" s="2"/>
    </row>
    <row r="9393" spans="3:3" x14ac:dyDescent="0.2">
      <c r="C9393" s="2"/>
    </row>
    <row r="9394" spans="3:3" x14ac:dyDescent="0.2">
      <c r="C9394" s="2"/>
    </row>
    <row r="9395" spans="3:3" x14ac:dyDescent="0.2">
      <c r="C9395" s="2"/>
    </row>
    <row r="9396" spans="3:3" x14ac:dyDescent="0.2">
      <c r="C9396" s="2"/>
    </row>
    <row r="9397" spans="3:3" x14ac:dyDescent="0.2">
      <c r="C9397" s="2"/>
    </row>
    <row r="9398" spans="3:3" x14ac:dyDescent="0.2">
      <c r="C9398" s="2"/>
    </row>
    <row r="9399" spans="3:3" x14ac:dyDescent="0.2">
      <c r="C9399" s="2"/>
    </row>
    <row r="9400" spans="3:3" x14ac:dyDescent="0.2">
      <c r="C9400" s="2"/>
    </row>
    <row r="9401" spans="3:3" x14ac:dyDescent="0.2">
      <c r="C9401" s="2"/>
    </row>
    <row r="9402" spans="3:3" x14ac:dyDescent="0.2">
      <c r="C9402" s="2"/>
    </row>
    <row r="9403" spans="3:3" x14ac:dyDescent="0.2">
      <c r="C9403" s="2"/>
    </row>
    <row r="9404" spans="3:3" x14ac:dyDescent="0.2">
      <c r="C9404" s="2"/>
    </row>
    <row r="9405" spans="3:3" x14ac:dyDescent="0.2">
      <c r="C9405" s="2"/>
    </row>
    <row r="9406" spans="3:3" x14ac:dyDescent="0.2">
      <c r="C9406" s="2"/>
    </row>
    <row r="9407" spans="3:3" x14ac:dyDescent="0.2">
      <c r="C9407" s="2"/>
    </row>
    <row r="9408" spans="3:3" x14ac:dyDescent="0.2">
      <c r="C9408" s="2"/>
    </row>
    <row r="9409" spans="3:3" x14ac:dyDescent="0.2">
      <c r="C9409" s="2"/>
    </row>
    <row r="9410" spans="3:3" x14ac:dyDescent="0.2">
      <c r="C9410" s="2"/>
    </row>
    <row r="9411" spans="3:3" x14ac:dyDescent="0.2">
      <c r="C9411" s="2"/>
    </row>
    <row r="9412" spans="3:3" x14ac:dyDescent="0.2">
      <c r="C9412" s="2"/>
    </row>
    <row r="9413" spans="3:3" x14ac:dyDescent="0.2">
      <c r="C9413" s="2"/>
    </row>
    <row r="9414" spans="3:3" x14ac:dyDescent="0.2">
      <c r="C9414" s="2"/>
    </row>
    <row r="9415" spans="3:3" x14ac:dyDescent="0.2">
      <c r="C9415" s="2"/>
    </row>
    <row r="9416" spans="3:3" x14ac:dyDescent="0.2">
      <c r="C9416" s="2"/>
    </row>
    <row r="9417" spans="3:3" x14ac:dyDescent="0.2">
      <c r="C9417" s="2"/>
    </row>
    <row r="9418" spans="3:3" x14ac:dyDescent="0.2">
      <c r="C9418" s="2"/>
    </row>
    <row r="9419" spans="3:3" x14ac:dyDescent="0.2">
      <c r="C9419" s="2"/>
    </row>
    <row r="9420" spans="3:3" x14ac:dyDescent="0.2">
      <c r="C9420" s="2"/>
    </row>
    <row r="9421" spans="3:3" x14ac:dyDescent="0.2">
      <c r="C9421" s="2"/>
    </row>
    <row r="9422" spans="3:3" x14ac:dyDescent="0.2">
      <c r="C9422" s="2"/>
    </row>
    <row r="9423" spans="3:3" x14ac:dyDescent="0.2">
      <c r="C9423" s="2"/>
    </row>
    <row r="9424" spans="3:3" x14ac:dyDescent="0.2">
      <c r="C9424" s="2"/>
    </row>
    <row r="9425" spans="3:3" x14ac:dyDescent="0.2">
      <c r="C9425" s="2"/>
    </row>
    <row r="9426" spans="3:3" x14ac:dyDescent="0.2">
      <c r="C9426" s="2"/>
    </row>
    <row r="9427" spans="3:3" x14ac:dyDescent="0.2">
      <c r="C9427" s="2"/>
    </row>
    <row r="9428" spans="3:3" x14ac:dyDescent="0.2">
      <c r="C9428" s="2"/>
    </row>
    <row r="9429" spans="3:3" x14ac:dyDescent="0.2">
      <c r="C9429" s="2"/>
    </row>
    <row r="9430" spans="3:3" x14ac:dyDescent="0.2">
      <c r="C9430" s="2"/>
    </row>
    <row r="9431" spans="3:3" x14ac:dyDescent="0.2">
      <c r="C9431" s="2"/>
    </row>
    <row r="9432" spans="3:3" x14ac:dyDescent="0.2">
      <c r="C9432" s="2"/>
    </row>
    <row r="9433" spans="3:3" x14ac:dyDescent="0.2">
      <c r="C9433" s="2"/>
    </row>
    <row r="9434" spans="3:3" x14ac:dyDescent="0.2">
      <c r="C9434" s="2"/>
    </row>
    <row r="9435" spans="3:3" x14ac:dyDescent="0.2">
      <c r="C9435" s="2"/>
    </row>
    <row r="9436" spans="3:3" x14ac:dyDescent="0.2">
      <c r="C9436" s="2"/>
    </row>
    <row r="9437" spans="3:3" x14ac:dyDescent="0.2">
      <c r="C9437" s="2"/>
    </row>
    <row r="9438" spans="3:3" x14ac:dyDescent="0.2">
      <c r="C9438" s="2"/>
    </row>
    <row r="9439" spans="3:3" x14ac:dyDescent="0.2">
      <c r="C9439" s="2"/>
    </row>
    <row r="9440" spans="3:3" x14ac:dyDescent="0.2">
      <c r="C9440" s="2"/>
    </row>
    <row r="9441" spans="3:3" x14ac:dyDescent="0.2">
      <c r="C9441" s="2"/>
    </row>
    <row r="9442" spans="3:3" x14ac:dyDescent="0.2">
      <c r="C9442" s="2"/>
    </row>
    <row r="9443" spans="3:3" x14ac:dyDescent="0.2">
      <c r="C9443" s="2"/>
    </row>
    <row r="9444" spans="3:3" x14ac:dyDescent="0.2">
      <c r="C9444" s="2"/>
    </row>
    <row r="9445" spans="3:3" x14ac:dyDescent="0.2">
      <c r="C9445" s="2"/>
    </row>
    <row r="9446" spans="3:3" x14ac:dyDescent="0.2">
      <c r="C9446" s="2"/>
    </row>
    <row r="9447" spans="3:3" x14ac:dyDescent="0.2">
      <c r="C9447" s="2"/>
    </row>
    <row r="9448" spans="3:3" x14ac:dyDescent="0.2">
      <c r="C9448" s="2"/>
    </row>
    <row r="9449" spans="3:3" x14ac:dyDescent="0.2">
      <c r="C9449" s="2"/>
    </row>
    <row r="9450" spans="3:3" x14ac:dyDescent="0.2">
      <c r="C9450" s="2"/>
    </row>
    <row r="9451" spans="3:3" x14ac:dyDescent="0.2">
      <c r="C9451" s="2"/>
    </row>
    <row r="9452" spans="3:3" x14ac:dyDescent="0.2">
      <c r="C9452" s="2"/>
    </row>
    <row r="9453" spans="3:3" x14ac:dyDescent="0.2">
      <c r="C9453" s="2"/>
    </row>
    <row r="9454" spans="3:3" x14ac:dyDescent="0.2">
      <c r="C9454" s="2"/>
    </row>
    <row r="9455" spans="3:3" x14ac:dyDescent="0.2">
      <c r="C9455" s="2"/>
    </row>
    <row r="9456" spans="3:3" x14ac:dyDescent="0.2">
      <c r="C9456" s="2"/>
    </row>
    <row r="9457" spans="3:3" x14ac:dyDescent="0.2">
      <c r="C9457" s="2"/>
    </row>
    <row r="9458" spans="3:3" x14ac:dyDescent="0.2">
      <c r="C9458" s="2"/>
    </row>
    <row r="9459" spans="3:3" x14ac:dyDescent="0.2">
      <c r="C9459" s="2"/>
    </row>
    <row r="9460" spans="3:3" x14ac:dyDescent="0.2">
      <c r="C9460" s="2"/>
    </row>
    <row r="9461" spans="3:3" x14ac:dyDescent="0.2">
      <c r="C9461" s="2"/>
    </row>
    <row r="9462" spans="3:3" x14ac:dyDescent="0.2">
      <c r="C9462" s="2"/>
    </row>
    <row r="9463" spans="3:3" x14ac:dyDescent="0.2">
      <c r="C9463" s="2"/>
    </row>
    <row r="9464" spans="3:3" x14ac:dyDescent="0.2">
      <c r="C9464" s="2"/>
    </row>
    <row r="9465" spans="3:3" x14ac:dyDescent="0.2">
      <c r="C9465" s="2"/>
    </row>
    <row r="9466" spans="3:3" x14ac:dyDescent="0.2">
      <c r="C9466" s="2"/>
    </row>
    <row r="9467" spans="3:3" x14ac:dyDescent="0.2">
      <c r="C9467" s="2"/>
    </row>
    <row r="9468" spans="3:3" x14ac:dyDescent="0.2">
      <c r="C9468" s="2"/>
    </row>
    <row r="9469" spans="3:3" x14ac:dyDescent="0.2">
      <c r="C9469" s="2"/>
    </row>
    <row r="9470" spans="3:3" x14ac:dyDescent="0.2">
      <c r="C9470" s="2"/>
    </row>
    <row r="9471" spans="3:3" x14ac:dyDescent="0.2">
      <c r="C9471" s="2"/>
    </row>
    <row r="9472" spans="3:3" x14ac:dyDescent="0.2">
      <c r="C9472" s="2"/>
    </row>
    <row r="9473" spans="3:3" x14ac:dyDescent="0.2">
      <c r="C9473" s="2"/>
    </row>
    <row r="9474" spans="3:3" x14ac:dyDescent="0.2">
      <c r="C9474" s="2"/>
    </row>
    <row r="9475" spans="3:3" x14ac:dyDescent="0.2">
      <c r="C9475" s="2"/>
    </row>
    <row r="9476" spans="3:3" x14ac:dyDescent="0.2">
      <c r="C9476" s="2"/>
    </row>
    <row r="9477" spans="3:3" x14ac:dyDescent="0.2">
      <c r="C9477" s="2"/>
    </row>
    <row r="9478" spans="3:3" x14ac:dyDescent="0.2">
      <c r="C9478" s="2"/>
    </row>
    <row r="9479" spans="3:3" x14ac:dyDescent="0.2">
      <c r="C9479" s="2"/>
    </row>
    <row r="9480" spans="3:3" x14ac:dyDescent="0.2">
      <c r="C9480" s="2"/>
    </row>
    <row r="9481" spans="3:3" x14ac:dyDescent="0.2">
      <c r="C9481" s="2"/>
    </row>
    <row r="9482" spans="3:3" x14ac:dyDescent="0.2">
      <c r="C9482" s="2"/>
    </row>
    <row r="9483" spans="3:3" x14ac:dyDescent="0.2">
      <c r="C9483" s="2"/>
    </row>
    <row r="9484" spans="3:3" x14ac:dyDescent="0.2">
      <c r="C9484" s="2"/>
    </row>
    <row r="9485" spans="3:3" x14ac:dyDescent="0.2">
      <c r="C9485" s="2"/>
    </row>
    <row r="9486" spans="3:3" x14ac:dyDescent="0.2">
      <c r="C9486" s="2"/>
    </row>
    <row r="9487" spans="3:3" x14ac:dyDescent="0.2">
      <c r="C9487" s="2"/>
    </row>
    <row r="9488" spans="3:3" x14ac:dyDescent="0.2">
      <c r="C9488" s="2"/>
    </row>
    <row r="9489" spans="3:3" x14ac:dyDescent="0.2">
      <c r="C9489" s="2"/>
    </row>
    <row r="9490" spans="3:3" x14ac:dyDescent="0.2">
      <c r="C9490" s="2"/>
    </row>
    <row r="9491" spans="3:3" x14ac:dyDescent="0.2">
      <c r="C9491" s="2"/>
    </row>
    <row r="9492" spans="3:3" x14ac:dyDescent="0.2">
      <c r="C9492" s="2"/>
    </row>
    <row r="9493" spans="3:3" x14ac:dyDescent="0.2">
      <c r="C9493" s="2"/>
    </row>
    <row r="9494" spans="3:3" x14ac:dyDescent="0.2">
      <c r="C9494" s="2"/>
    </row>
    <row r="9495" spans="3:3" x14ac:dyDescent="0.2">
      <c r="C9495" s="2"/>
    </row>
    <row r="9496" spans="3:3" x14ac:dyDescent="0.2">
      <c r="C9496" s="2"/>
    </row>
    <row r="9497" spans="3:3" x14ac:dyDescent="0.2">
      <c r="C9497" s="2"/>
    </row>
    <row r="9498" spans="3:3" x14ac:dyDescent="0.2">
      <c r="C9498" s="2"/>
    </row>
    <row r="9499" spans="3:3" x14ac:dyDescent="0.2">
      <c r="C9499" s="2"/>
    </row>
    <row r="9500" spans="3:3" x14ac:dyDescent="0.2">
      <c r="C9500" s="2"/>
    </row>
    <row r="9501" spans="3:3" x14ac:dyDescent="0.2">
      <c r="C9501" s="2"/>
    </row>
    <row r="9502" spans="3:3" x14ac:dyDescent="0.2">
      <c r="C9502" s="2"/>
    </row>
    <row r="9503" spans="3:3" x14ac:dyDescent="0.2">
      <c r="C9503" s="2"/>
    </row>
    <row r="9504" spans="3:3" x14ac:dyDescent="0.2">
      <c r="C9504" s="2"/>
    </row>
    <row r="9505" spans="3:3" x14ac:dyDescent="0.2">
      <c r="C9505" s="2"/>
    </row>
    <row r="9506" spans="3:3" x14ac:dyDescent="0.2">
      <c r="C9506" s="2"/>
    </row>
    <row r="9507" spans="3:3" x14ac:dyDescent="0.2">
      <c r="C9507" s="2"/>
    </row>
    <row r="9508" spans="3:3" x14ac:dyDescent="0.2">
      <c r="C9508" s="2"/>
    </row>
    <row r="9509" spans="3:3" x14ac:dyDescent="0.2">
      <c r="C9509" s="2"/>
    </row>
    <row r="9510" spans="3:3" x14ac:dyDescent="0.2">
      <c r="C9510" s="2"/>
    </row>
    <row r="9511" spans="3:3" x14ac:dyDescent="0.2">
      <c r="C9511" s="2"/>
    </row>
    <row r="9512" spans="3:3" x14ac:dyDescent="0.2">
      <c r="C9512" s="2"/>
    </row>
    <row r="9513" spans="3:3" x14ac:dyDescent="0.2">
      <c r="C9513" s="2"/>
    </row>
    <row r="9514" spans="3:3" x14ac:dyDescent="0.2">
      <c r="C9514" s="2"/>
    </row>
    <row r="9515" spans="3:3" x14ac:dyDescent="0.2">
      <c r="C9515" s="2"/>
    </row>
    <row r="9516" spans="3:3" x14ac:dyDescent="0.2">
      <c r="C9516" s="2"/>
    </row>
    <row r="9517" spans="3:3" x14ac:dyDescent="0.2">
      <c r="C9517" s="2"/>
    </row>
    <row r="9518" spans="3:3" x14ac:dyDescent="0.2">
      <c r="C9518" s="2"/>
    </row>
    <row r="9519" spans="3:3" x14ac:dyDescent="0.2">
      <c r="C9519" s="2"/>
    </row>
    <row r="9520" spans="3:3" x14ac:dyDescent="0.2">
      <c r="C9520" s="2"/>
    </row>
    <row r="9521" spans="3:3" x14ac:dyDescent="0.2">
      <c r="C9521" s="2"/>
    </row>
    <row r="9522" spans="3:3" x14ac:dyDescent="0.2">
      <c r="C9522" s="2"/>
    </row>
    <row r="9523" spans="3:3" x14ac:dyDescent="0.2">
      <c r="C9523" s="2"/>
    </row>
    <row r="9524" spans="3:3" x14ac:dyDescent="0.2">
      <c r="C9524" s="2"/>
    </row>
    <row r="9525" spans="3:3" x14ac:dyDescent="0.2">
      <c r="C9525" s="2"/>
    </row>
    <row r="9526" spans="3:3" x14ac:dyDescent="0.2">
      <c r="C9526" s="2"/>
    </row>
    <row r="9527" spans="3:3" x14ac:dyDescent="0.2">
      <c r="C9527" s="2"/>
    </row>
    <row r="9528" spans="3:3" x14ac:dyDescent="0.2">
      <c r="C9528" s="2"/>
    </row>
    <row r="9529" spans="3:3" x14ac:dyDescent="0.2">
      <c r="C9529" s="2"/>
    </row>
    <row r="9530" spans="3:3" x14ac:dyDescent="0.2">
      <c r="C9530" s="2"/>
    </row>
    <row r="9531" spans="3:3" x14ac:dyDescent="0.2">
      <c r="C9531" s="2"/>
    </row>
    <row r="9532" spans="3:3" x14ac:dyDescent="0.2">
      <c r="C9532" s="2"/>
    </row>
    <row r="9533" spans="3:3" x14ac:dyDescent="0.2">
      <c r="C9533" s="2"/>
    </row>
    <row r="9534" spans="3:3" x14ac:dyDescent="0.2">
      <c r="C9534" s="2"/>
    </row>
    <row r="9535" spans="3:3" x14ac:dyDescent="0.2">
      <c r="C9535" s="2"/>
    </row>
    <row r="9536" spans="3:3" x14ac:dyDescent="0.2">
      <c r="C9536" s="2"/>
    </row>
    <row r="9537" spans="3:3" x14ac:dyDescent="0.2">
      <c r="C9537" s="2"/>
    </row>
    <row r="9538" spans="3:3" x14ac:dyDescent="0.2">
      <c r="C9538" s="2"/>
    </row>
    <row r="9539" spans="3:3" x14ac:dyDescent="0.2">
      <c r="C9539" s="2"/>
    </row>
    <row r="9540" spans="3:3" x14ac:dyDescent="0.2">
      <c r="C9540" s="2"/>
    </row>
    <row r="9541" spans="3:3" x14ac:dyDescent="0.2">
      <c r="C9541" s="2"/>
    </row>
    <row r="9542" spans="3:3" x14ac:dyDescent="0.2">
      <c r="C9542" s="2"/>
    </row>
    <row r="9543" spans="3:3" x14ac:dyDescent="0.2">
      <c r="C9543" s="2"/>
    </row>
    <row r="9544" spans="3:3" x14ac:dyDescent="0.2">
      <c r="C9544" s="2"/>
    </row>
    <row r="9545" spans="3:3" x14ac:dyDescent="0.2">
      <c r="C9545" s="2"/>
    </row>
    <row r="9546" spans="3:3" x14ac:dyDescent="0.2">
      <c r="C9546" s="2"/>
    </row>
    <row r="9547" spans="3:3" x14ac:dyDescent="0.2">
      <c r="C9547" s="2"/>
    </row>
    <row r="9548" spans="3:3" x14ac:dyDescent="0.2">
      <c r="C9548" s="2"/>
    </row>
    <row r="9549" spans="3:3" x14ac:dyDescent="0.2">
      <c r="C9549" s="2"/>
    </row>
    <row r="9550" spans="3:3" x14ac:dyDescent="0.2">
      <c r="C9550" s="2"/>
    </row>
    <row r="9551" spans="3:3" x14ac:dyDescent="0.2">
      <c r="C9551" s="2"/>
    </row>
    <row r="9552" spans="3:3" x14ac:dyDescent="0.2">
      <c r="C9552" s="2"/>
    </row>
    <row r="9553" spans="3:3" x14ac:dyDescent="0.2">
      <c r="C9553" s="2"/>
    </row>
    <row r="9554" spans="3:3" x14ac:dyDescent="0.2">
      <c r="C9554" s="2"/>
    </row>
    <row r="9555" spans="3:3" x14ac:dyDescent="0.2">
      <c r="C9555" s="2"/>
    </row>
    <row r="9556" spans="3:3" x14ac:dyDescent="0.2">
      <c r="C9556" s="2"/>
    </row>
    <row r="9557" spans="3:3" x14ac:dyDescent="0.2">
      <c r="C9557" s="2"/>
    </row>
    <row r="9558" spans="3:3" x14ac:dyDescent="0.2">
      <c r="C9558" s="2"/>
    </row>
    <row r="9559" spans="3:3" x14ac:dyDescent="0.2">
      <c r="C9559" s="2"/>
    </row>
    <row r="9560" spans="3:3" x14ac:dyDescent="0.2">
      <c r="C9560" s="2"/>
    </row>
    <row r="9561" spans="3:3" x14ac:dyDescent="0.2">
      <c r="C9561" s="2"/>
    </row>
    <row r="9562" spans="3:3" x14ac:dyDescent="0.2">
      <c r="C9562" s="2"/>
    </row>
    <row r="9563" spans="3:3" x14ac:dyDescent="0.2">
      <c r="C9563" s="2"/>
    </row>
    <row r="9564" spans="3:3" x14ac:dyDescent="0.2">
      <c r="C9564" s="2"/>
    </row>
    <row r="9565" spans="3:3" x14ac:dyDescent="0.2">
      <c r="C9565" s="2"/>
    </row>
    <row r="9566" spans="3:3" x14ac:dyDescent="0.2">
      <c r="C9566" s="2"/>
    </row>
    <row r="9567" spans="3:3" x14ac:dyDescent="0.2">
      <c r="C9567" s="2"/>
    </row>
    <row r="9568" spans="3:3" x14ac:dyDescent="0.2">
      <c r="C9568" s="2"/>
    </row>
    <row r="9569" spans="3:3" x14ac:dyDescent="0.2">
      <c r="C9569" s="2"/>
    </row>
    <row r="9570" spans="3:3" x14ac:dyDescent="0.2">
      <c r="C9570" s="2"/>
    </row>
    <row r="9571" spans="3:3" x14ac:dyDescent="0.2">
      <c r="C9571" s="2"/>
    </row>
    <row r="9572" spans="3:3" x14ac:dyDescent="0.2">
      <c r="C9572" s="2"/>
    </row>
    <row r="9573" spans="3:3" x14ac:dyDescent="0.2">
      <c r="C9573" s="2"/>
    </row>
    <row r="9574" spans="3:3" x14ac:dyDescent="0.2">
      <c r="C9574" s="2"/>
    </row>
    <row r="9575" spans="3:3" x14ac:dyDescent="0.2">
      <c r="C9575" s="2"/>
    </row>
    <row r="9576" spans="3:3" x14ac:dyDescent="0.2">
      <c r="C9576" s="2"/>
    </row>
    <row r="9577" spans="3:3" x14ac:dyDescent="0.2">
      <c r="C9577" s="2"/>
    </row>
    <row r="9578" spans="3:3" x14ac:dyDescent="0.2">
      <c r="C9578" s="2"/>
    </row>
    <row r="9579" spans="3:3" x14ac:dyDescent="0.2">
      <c r="C9579" s="2"/>
    </row>
    <row r="9580" spans="3:3" x14ac:dyDescent="0.2">
      <c r="C9580" s="2"/>
    </row>
    <row r="9581" spans="3:3" x14ac:dyDescent="0.2">
      <c r="C9581" s="2"/>
    </row>
    <row r="9582" spans="3:3" x14ac:dyDescent="0.2">
      <c r="C9582" s="2"/>
    </row>
    <row r="9583" spans="3:3" x14ac:dyDescent="0.2">
      <c r="C9583" s="2"/>
    </row>
    <row r="9584" spans="3:3" x14ac:dyDescent="0.2">
      <c r="C9584" s="2"/>
    </row>
    <row r="9585" spans="3:3" x14ac:dyDescent="0.2">
      <c r="C9585" s="2"/>
    </row>
    <row r="9586" spans="3:3" x14ac:dyDescent="0.2">
      <c r="C9586" s="2"/>
    </row>
    <row r="9587" spans="3:3" x14ac:dyDescent="0.2">
      <c r="C9587" s="2"/>
    </row>
    <row r="9588" spans="3:3" x14ac:dyDescent="0.2">
      <c r="C9588" s="2"/>
    </row>
    <row r="9589" spans="3:3" x14ac:dyDescent="0.2">
      <c r="C9589" s="2"/>
    </row>
    <row r="9590" spans="3:3" x14ac:dyDescent="0.2">
      <c r="C9590" s="2"/>
    </row>
    <row r="9591" spans="3:3" x14ac:dyDescent="0.2">
      <c r="C9591" s="2"/>
    </row>
    <row r="9592" spans="3:3" x14ac:dyDescent="0.2">
      <c r="C9592" s="2"/>
    </row>
    <row r="9593" spans="3:3" x14ac:dyDescent="0.2">
      <c r="C9593" s="2"/>
    </row>
    <row r="9594" spans="3:3" x14ac:dyDescent="0.2">
      <c r="C9594" s="2"/>
    </row>
    <row r="9595" spans="3:3" x14ac:dyDescent="0.2">
      <c r="C9595" s="2"/>
    </row>
    <row r="9596" spans="3:3" x14ac:dyDescent="0.2">
      <c r="C9596" s="2"/>
    </row>
    <row r="9597" spans="3:3" x14ac:dyDescent="0.2">
      <c r="C9597" s="2"/>
    </row>
    <row r="9598" spans="3:3" x14ac:dyDescent="0.2">
      <c r="C9598" s="2"/>
    </row>
    <row r="9599" spans="3:3" x14ac:dyDescent="0.2">
      <c r="C9599" s="2"/>
    </row>
    <row r="9600" spans="3:3" x14ac:dyDescent="0.2">
      <c r="C9600" s="2"/>
    </row>
    <row r="9601" spans="3:3" x14ac:dyDescent="0.2">
      <c r="C9601" s="2"/>
    </row>
    <row r="9602" spans="3:3" x14ac:dyDescent="0.2">
      <c r="C9602" s="2"/>
    </row>
    <row r="9603" spans="3:3" x14ac:dyDescent="0.2">
      <c r="C9603" s="2"/>
    </row>
    <row r="9604" spans="3:3" x14ac:dyDescent="0.2">
      <c r="C9604" s="2"/>
    </row>
    <row r="9605" spans="3:3" x14ac:dyDescent="0.2">
      <c r="C9605" s="2"/>
    </row>
    <row r="9606" spans="3:3" x14ac:dyDescent="0.2">
      <c r="C9606" s="2"/>
    </row>
    <row r="9607" spans="3:3" x14ac:dyDescent="0.2">
      <c r="C9607" s="2"/>
    </row>
    <row r="9608" spans="3:3" x14ac:dyDescent="0.2">
      <c r="C9608" s="2"/>
    </row>
    <row r="9609" spans="3:3" x14ac:dyDescent="0.2">
      <c r="C9609" s="2"/>
    </row>
    <row r="9610" spans="3:3" x14ac:dyDescent="0.2">
      <c r="C9610" s="2"/>
    </row>
    <row r="9611" spans="3:3" x14ac:dyDescent="0.2">
      <c r="C9611" s="2"/>
    </row>
    <row r="9612" spans="3:3" x14ac:dyDescent="0.2">
      <c r="C9612" s="2"/>
    </row>
    <row r="9613" spans="3:3" x14ac:dyDescent="0.2">
      <c r="C9613" s="2"/>
    </row>
    <row r="9614" spans="3:3" x14ac:dyDescent="0.2">
      <c r="C9614" s="2"/>
    </row>
    <row r="9615" spans="3:3" x14ac:dyDescent="0.2">
      <c r="C9615" s="2"/>
    </row>
    <row r="9616" spans="3:3" x14ac:dyDescent="0.2">
      <c r="C9616" s="2"/>
    </row>
    <row r="9617" spans="3:3" x14ac:dyDescent="0.2">
      <c r="C9617" s="2"/>
    </row>
    <row r="9618" spans="3:3" x14ac:dyDescent="0.2">
      <c r="C9618" s="2"/>
    </row>
    <row r="9619" spans="3:3" x14ac:dyDescent="0.2">
      <c r="C9619" s="2"/>
    </row>
    <row r="9620" spans="3:3" x14ac:dyDescent="0.2">
      <c r="C9620" s="2"/>
    </row>
    <row r="9621" spans="3:3" x14ac:dyDescent="0.2">
      <c r="C9621" s="2"/>
    </row>
    <row r="9622" spans="3:3" x14ac:dyDescent="0.2">
      <c r="C9622" s="2"/>
    </row>
    <row r="9623" spans="3:3" x14ac:dyDescent="0.2">
      <c r="C9623" s="2"/>
    </row>
    <row r="9624" spans="3:3" x14ac:dyDescent="0.2">
      <c r="C9624" s="2"/>
    </row>
    <row r="9625" spans="3:3" x14ac:dyDescent="0.2">
      <c r="C9625" s="2"/>
    </row>
    <row r="9626" spans="3:3" x14ac:dyDescent="0.2">
      <c r="C9626" s="2"/>
    </row>
    <row r="9627" spans="3:3" x14ac:dyDescent="0.2">
      <c r="C9627" s="2"/>
    </row>
    <row r="9628" spans="3:3" x14ac:dyDescent="0.2">
      <c r="C9628" s="2"/>
    </row>
    <row r="9629" spans="3:3" x14ac:dyDescent="0.2">
      <c r="C9629" s="2"/>
    </row>
    <row r="9630" spans="3:3" x14ac:dyDescent="0.2">
      <c r="C9630" s="2"/>
    </row>
    <row r="9631" spans="3:3" x14ac:dyDescent="0.2">
      <c r="C9631" s="2"/>
    </row>
    <row r="9632" spans="3:3" x14ac:dyDescent="0.2">
      <c r="C9632" s="2"/>
    </row>
    <row r="9633" spans="3:3" x14ac:dyDescent="0.2">
      <c r="C9633" s="2"/>
    </row>
    <row r="9634" spans="3:3" x14ac:dyDescent="0.2">
      <c r="C9634" s="2"/>
    </row>
    <row r="9635" spans="3:3" x14ac:dyDescent="0.2">
      <c r="C9635" s="2"/>
    </row>
    <row r="9636" spans="3:3" x14ac:dyDescent="0.2">
      <c r="C9636" s="2"/>
    </row>
    <row r="9637" spans="3:3" x14ac:dyDescent="0.2">
      <c r="C9637" s="2"/>
    </row>
    <row r="9638" spans="3:3" x14ac:dyDescent="0.2">
      <c r="C9638" s="2"/>
    </row>
    <row r="9639" spans="3:3" x14ac:dyDescent="0.2">
      <c r="C9639" s="2"/>
    </row>
    <row r="9640" spans="3:3" x14ac:dyDescent="0.2">
      <c r="C9640" s="2"/>
    </row>
    <row r="9641" spans="3:3" x14ac:dyDescent="0.2">
      <c r="C9641" s="2"/>
    </row>
    <row r="9642" spans="3:3" x14ac:dyDescent="0.2">
      <c r="C9642" s="2"/>
    </row>
    <row r="9643" spans="3:3" x14ac:dyDescent="0.2">
      <c r="C9643" s="2"/>
    </row>
    <row r="9644" spans="3:3" x14ac:dyDescent="0.2">
      <c r="C9644" s="2"/>
    </row>
    <row r="9645" spans="3:3" x14ac:dyDescent="0.2">
      <c r="C9645" s="2"/>
    </row>
    <row r="9646" spans="3:3" x14ac:dyDescent="0.2">
      <c r="C9646" s="2"/>
    </row>
    <row r="9647" spans="3:3" x14ac:dyDescent="0.2">
      <c r="C9647" s="2"/>
    </row>
    <row r="9648" spans="3:3" x14ac:dyDescent="0.2">
      <c r="C9648" s="2"/>
    </row>
    <row r="9649" spans="3:3" x14ac:dyDescent="0.2">
      <c r="C9649" s="2"/>
    </row>
    <row r="9650" spans="3:3" x14ac:dyDescent="0.2">
      <c r="C9650" s="2"/>
    </row>
    <row r="9651" spans="3:3" x14ac:dyDescent="0.2">
      <c r="C9651" s="2"/>
    </row>
    <row r="9652" spans="3:3" x14ac:dyDescent="0.2">
      <c r="C9652" s="2"/>
    </row>
    <row r="9653" spans="3:3" x14ac:dyDescent="0.2">
      <c r="C9653" s="2"/>
    </row>
    <row r="9654" spans="3:3" x14ac:dyDescent="0.2">
      <c r="C9654" s="2"/>
    </row>
    <row r="9655" spans="3:3" x14ac:dyDescent="0.2">
      <c r="C9655" s="2"/>
    </row>
    <row r="9656" spans="3:3" x14ac:dyDescent="0.2">
      <c r="C9656" s="2"/>
    </row>
    <row r="9657" spans="3:3" x14ac:dyDescent="0.2">
      <c r="C9657" s="2"/>
    </row>
    <row r="9658" spans="3:3" x14ac:dyDescent="0.2">
      <c r="C9658" s="2"/>
    </row>
    <row r="9659" spans="3:3" x14ac:dyDescent="0.2">
      <c r="C9659" s="2"/>
    </row>
    <row r="9660" spans="3:3" x14ac:dyDescent="0.2">
      <c r="C9660" s="2"/>
    </row>
    <row r="9661" spans="3:3" x14ac:dyDescent="0.2">
      <c r="C9661" s="2"/>
    </row>
    <row r="9662" spans="3:3" x14ac:dyDescent="0.2">
      <c r="C9662" s="2"/>
    </row>
    <row r="9663" spans="3:3" x14ac:dyDescent="0.2">
      <c r="C9663" s="2"/>
    </row>
    <row r="9664" spans="3:3" x14ac:dyDescent="0.2">
      <c r="C9664" s="2"/>
    </row>
    <row r="9665" spans="3:3" x14ac:dyDescent="0.2">
      <c r="C9665" s="2"/>
    </row>
    <row r="9666" spans="3:3" x14ac:dyDescent="0.2">
      <c r="C9666" s="2"/>
    </row>
    <row r="9667" spans="3:3" x14ac:dyDescent="0.2">
      <c r="C9667" s="2"/>
    </row>
    <row r="9668" spans="3:3" x14ac:dyDescent="0.2">
      <c r="C9668" s="2"/>
    </row>
    <row r="9669" spans="3:3" x14ac:dyDescent="0.2">
      <c r="C9669" s="2"/>
    </row>
    <row r="9670" spans="3:3" x14ac:dyDescent="0.2">
      <c r="C9670" s="2"/>
    </row>
    <row r="9671" spans="3:3" x14ac:dyDescent="0.2">
      <c r="C9671" s="2"/>
    </row>
    <row r="9672" spans="3:3" x14ac:dyDescent="0.2">
      <c r="C9672" s="2"/>
    </row>
    <row r="9673" spans="3:3" x14ac:dyDescent="0.2">
      <c r="C9673" s="2"/>
    </row>
    <row r="9674" spans="3:3" x14ac:dyDescent="0.2">
      <c r="C9674" s="2"/>
    </row>
    <row r="9675" spans="3:3" x14ac:dyDescent="0.2">
      <c r="C9675" s="2"/>
    </row>
    <row r="9676" spans="3:3" x14ac:dyDescent="0.2">
      <c r="C9676" s="2"/>
    </row>
    <row r="9677" spans="3:3" x14ac:dyDescent="0.2">
      <c r="C9677" s="2"/>
    </row>
    <row r="9678" spans="3:3" x14ac:dyDescent="0.2">
      <c r="C9678" s="2"/>
    </row>
    <row r="9679" spans="3:3" x14ac:dyDescent="0.2">
      <c r="C9679" s="2"/>
    </row>
    <row r="9680" spans="3:3" x14ac:dyDescent="0.2">
      <c r="C9680" s="2"/>
    </row>
    <row r="9681" spans="3:3" x14ac:dyDescent="0.2">
      <c r="C9681" s="2"/>
    </row>
    <row r="9682" spans="3:3" x14ac:dyDescent="0.2">
      <c r="C9682" s="2"/>
    </row>
    <row r="9683" spans="3:3" x14ac:dyDescent="0.2">
      <c r="C9683" s="2"/>
    </row>
    <row r="9684" spans="3:3" x14ac:dyDescent="0.2">
      <c r="C9684" s="2"/>
    </row>
    <row r="9685" spans="3:3" x14ac:dyDescent="0.2">
      <c r="C9685" s="2"/>
    </row>
    <row r="9686" spans="3:3" x14ac:dyDescent="0.2">
      <c r="C9686" s="2"/>
    </row>
    <row r="9687" spans="3:3" x14ac:dyDescent="0.2">
      <c r="C9687" s="2"/>
    </row>
    <row r="9688" spans="3:3" x14ac:dyDescent="0.2">
      <c r="C9688" s="2"/>
    </row>
    <row r="9689" spans="3:3" x14ac:dyDescent="0.2">
      <c r="C9689" s="2"/>
    </row>
    <row r="9690" spans="3:3" x14ac:dyDescent="0.2">
      <c r="C9690" s="2"/>
    </row>
    <row r="9691" spans="3:3" x14ac:dyDescent="0.2">
      <c r="C9691" s="2"/>
    </row>
    <row r="9692" spans="3:3" x14ac:dyDescent="0.2">
      <c r="C9692" s="2"/>
    </row>
    <row r="9693" spans="3:3" x14ac:dyDescent="0.2">
      <c r="C9693" s="2"/>
    </row>
    <row r="9694" spans="3:3" x14ac:dyDescent="0.2">
      <c r="C9694" s="2"/>
    </row>
    <row r="9695" spans="3:3" x14ac:dyDescent="0.2">
      <c r="C9695" s="2"/>
    </row>
    <row r="9696" spans="3:3" x14ac:dyDescent="0.2">
      <c r="C9696" s="2"/>
    </row>
    <row r="9697" spans="3:3" x14ac:dyDescent="0.2">
      <c r="C9697" s="2"/>
    </row>
    <row r="9698" spans="3:3" x14ac:dyDescent="0.2">
      <c r="C9698" s="2"/>
    </row>
    <row r="9699" spans="3:3" x14ac:dyDescent="0.2">
      <c r="C9699" s="2"/>
    </row>
    <row r="9700" spans="3:3" x14ac:dyDescent="0.2">
      <c r="C9700" s="2"/>
    </row>
    <row r="9701" spans="3:3" x14ac:dyDescent="0.2">
      <c r="C9701" s="2"/>
    </row>
    <row r="9702" spans="3:3" x14ac:dyDescent="0.2">
      <c r="C9702" s="2"/>
    </row>
    <row r="9703" spans="3:3" x14ac:dyDescent="0.2">
      <c r="C9703" s="2"/>
    </row>
    <row r="9704" spans="3:3" x14ac:dyDescent="0.2">
      <c r="C9704" s="2"/>
    </row>
    <row r="9705" spans="3:3" x14ac:dyDescent="0.2">
      <c r="C9705" s="2"/>
    </row>
    <row r="9706" spans="3:3" x14ac:dyDescent="0.2">
      <c r="C9706" s="2"/>
    </row>
    <row r="9707" spans="3:3" x14ac:dyDescent="0.2">
      <c r="C9707" s="2"/>
    </row>
    <row r="9708" spans="3:3" x14ac:dyDescent="0.2">
      <c r="C9708" s="2"/>
    </row>
    <row r="9709" spans="3:3" x14ac:dyDescent="0.2">
      <c r="C9709" s="2"/>
    </row>
    <row r="9710" spans="3:3" x14ac:dyDescent="0.2">
      <c r="C9710" s="2"/>
    </row>
    <row r="9711" spans="3:3" x14ac:dyDescent="0.2">
      <c r="C9711" s="2"/>
    </row>
    <row r="9712" spans="3:3" x14ac:dyDescent="0.2">
      <c r="C9712" s="2"/>
    </row>
    <row r="9713" spans="3:3" x14ac:dyDescent="0.2">
      <c r="C9713" s="2"/>
    </row>
    <row r="9714" spans="3:3" x14ac:dyDescent="0.2">
      <c r="C9714" s="2"/>
    </row>
    <row r="9715" spans="3:3" x14ac:dyDescent="0.2">
      <c r="C9715" s="2"/>
    </row>
    <row r="9716" spans="3:3" x14ac:dyDescent="0.2">
      <c r="C9716" s="2"/>
    </row>
    <row r="9717" spans="3:3" x14ac:dyDescent="0.2">
      <c r="C9717" s="2"/>
    </row>
    <row r="9718" spans="3:3" x14ac:dyDescent="0.2">
      <c r="C9718" s="2"/>
    </row>
    <row r="9719" spans="3:3" x14ac:dyDescent="0.2">
      <c r="C9719" s="2"/>
    </row>
    <row r="9720" spans="3:3" x14ac:dyDescent="0.2">
      <c r="C9720" s="2"/>
    </row>
    <row r="9721" spans="3:3" x14ac:dyDescent="0.2">
      <c r="C9721" s="2"/>
    </row>
    <row r="9722" spans="3:3" x14ac:dyDescent="0.2">
      <c r="C9722" s="2"/>
    </row>
    <row r="9723" spans="3:3" x14ac:dyDescent="0.2">
      <c r="C9723" s="2"/>
    </row>
    <row r="9724" spans="3:3" x14ac:dyDescent="0.2">
      <c r="C9724" s="2"/>
    </row>
    <row r="9725" spans="3:3" x14ac:dyDescent="0.2">
      <c r="C9725" s="2"/>
    </row>
    <row r="9726" spans="3:3" x14ac:dyDescent="0.2">
      <c r="C9726" s="2"/>
    </row>
    <row r="9727" spans="3:3" x14ac:dyDescent="0.2">
      <c r="C9727" s="2"/>
    </row>
    <row r="9728" spans="3:3" x14ac:dyDescent="0.2">
      <c r="C9728" s="2"/>
    </row>
    <row r="9729" spans="3:3" x14ac:dyDescent="0.2">
      <c r="C9729" s="2"/>
    </row>
    <row r="9730" spans="3:3" x14ac:dyDescent="0.2">
      <c r="C9730" s="2"/>
    </row>
    <row r="9731" spans="3:3" x14ac:dyDescent="0.2">
      <c r="C9731" s="2"/>
    </row>
    <row r="9732" spans="3:3" x14ac:dyDescent="0.2">
      <c r="C9732" s="2"/>
    </row>
    <row r="9733" spans="3:3" x14ac:dyDescent="0.2">
      <c r="C9733" s="2"/>
    </row>
    <row r="9734" spans="3:3" x14ac:dyDescent="0.2">
      <c r="C9734" s="2"/>
    </row>
    <row r="9735" spans="3:3" x14ac:dyDescent="0.2">
      <c r="C9735" s="2"/>
    </row>
    <row r="9736" spans="3:3" x14ac:dyDescent="0.2">
      <c r="C9736" s="2"/>
    </row>
    <row r="9737" spans="3:3" x14ac:dyDescent="0.2">
      <c r="C9737" s="2"/>
    </row>
    <row r="9738" spans="3:3" x14ac:dyDescent="0.2">
      <c r="C9738" s="2"/>
    </row>
    <row r="9739" spans="3:3" x14ac:dyDescent="0.2">
      <c r="C9739" s="2"/>
    </row>
    <row r="9740" spans="3:3" x14ac:dyDescent="0.2">
      <c r="C9740" s="2"/>
    </row>
    <row r="9741" spans="3:3" x14ac:dyDescent="0.2">
      <c r="C9741" s="2"/>
    </row>
    <row r="9742" spans="3:3" x14ac:dyDescent="0.2">
      <c r="C9742" s="2"/>
    </row>
    <row r="9743" spans="3:3" x14ac:dyDescent="0.2">
      <c r="C9743" s="2"/>
    </row>
    <row r="9744" spans="3:3" x14ac:dyDescent="0.2">
      <c r="C9744" s="2"/>
    </row>
    <row r="9745" spans="3:3" x14ac:dyDescent="0.2">
      <c r="C9745" s="2"/>
    </row>
    <row r="9746" spans="3:3" x14ac:dyDescent="0.2">
      <c r="C9746" s="2"/>
    </row>
    <row r="9747" spans="3:3" x14ac:dyDescent="0.2">
      <c r="C9747" s="2"/>
    </row>
    <row r="9748" spans="3:3" x14ac:dyDescent="0.2">
      <c r="C9748" s="2"/>
    </row>
    <row r="9749" spans="3:3" x14ac:dyDescent="0.2">
      <c r="C9749" s="2"/>
    </row>
    <row r="9750" spans="3:3" x14ac:dyDescent="0.2">
      <c r="C9750" s="2"/>
    </row>
    <row r="9751" spans="3:3" x14ac:dyDescent="0.2">
      <c r="C9751" s="2"/>
    </row>
    <row r="9752" spans="3:3" x14ac:dyDescent="0.2">
      <c r="C9752" s="2"/>
    </row>
    <row r="9753" spans="3:3" x14ac:dyDescent="0.2">
      <c r="C9753" s="2"/>
    </row>
    <row r="9754" spans="3:3" x14ac:dyDescent="0.2">
      <c r="C9754" s="2"/>
    </row>
    <row r="9755" spans="3:3" x14ac:dyDescent="0.2">
      <c r="C9755" s="2"/>
    </row>
    <row r="9756" spans="3:3" x14ac:dyDescent="0.2">
      <c r="C9756" s="2"/>
    </row>
    <row r="9757" spans="3:3" x14ac:dyDescent="0.2">
      <c r="C9757" s="2"/>
    </row>
    <row r="9758" spans="3:3" x14ac:dyDescent="0.2">
      <c r="C9758" s="2"/>
    </row>
    <row r="9759" spans="3:3" x14ac:dyDescent="0.2">
      <c r="C9759" s="2"/>
    </row>
    <row r="9760" spans="3:3" x14ac:dyDescent="0.2">
      <c r="C9760" s="2"/>
    </row>
    <row r="9761" spans="3:3" x14ac:dyDescent="0.2">
      <c r="C9761" s="2"/>
    </row>
    <row r="9762" spans="3:3" x14ac:dyDescent="0.2">
      <c r="C9762" s="2"/>
    </row>
    <row r="9763" spans="3:3" x14ac:dyDescent="0.2">
      <c r="C9763" s="2"/>
    </row>
    <row r="9764" spans="3:3" x14ac:dyDescent="0.2">
      <c r="C9764" s="2"/>
    </row>
    <row r="9765" spans="3:3" x14ac:dyDescent="0.2">
      <c r="C9765" s="2"/>
    </row>
    <row r="9766" spans="3:3" x14ac:dyDescent="0.2">
      <c r="C9766" s="2"/>
    </row>
    <row r="9767" spans="3:3" x14ac:dyDescent="0.2">
      <c r="C9767" s="2"/>
    </row>
    <row r="9768" spans="3:3" x14ac:dyDescent="0.2">
      <c r="C9768" s="2"/>
    </row>
    <row r="9769" spans="3:3" x14ac:dyDescent="0.2">
      <c r="C9769" s="2"/>
    </row>
    <row r="9770" spans="3:3" x14ac:dyDescent="0.2">
      <c r="C9770" s="2"/>
    </row>
    <row r="9771" spans="3:3" x14ac:dyDescent="0.2">
      <c r="C9771" s="2"/>
    </row>
    <row r="9772" spans="3:3" x14ac:dyDescent="0.2">
      <c r="C9772" s="2"/>
    </row>
    <row r="9773" spans="3:3" x14ac:dyDescent="0.2">
      <c r="C9773" s="2"/>
    </row>
    <row r="9774" spans="3:3" x14ac:dyDescent="0.2">
      <c r="C9774" s="2"/>
    </row>
    <row r="9775" spans="3:3" x14ac:dyDescent="0.2">
      <c r="C9775" s="2"/>
    </row>
    <row r="9776" spans="3:3" x14ac:dyDescent="0.2">
      <c r="C9776" s="2"/>
    </row>
    <row r="9777" spans="3:3" x14ac:dyDescent="0.2">
      <c r="C9777" s="2"/>
    </row>
    <row r="9778" spans="3:3" x14ac:dyDescent="0.2">
      <c r="C9778" s="2"/>
    </row>
    <row r="9779" spans="3:3" x14ac:dyDescent="0.2">
      <c r="C9779" s="2"/>
    </row>
    <row r="9780" spans="3:3" x14ac:dyDescent="0.2">
      <c r="C9780" s="2"/>
    </row>
    <row r="9781" spans="3:3" x14ac:dyDescent="0.2">
      <c r="C9781" s="2"/>
    </row>
    <row r="9782" spans="3:3" x14ac:dyDescent="0.2">
      <c r="C9782" s="2"/>
    </row>
    <row r="9783" spans="3:3" x14ac:dyDescent="0.2">
      <c r="C9783" s="2"/>
    </row>
    <row r="9784" spans="3:3" x14ac:dyDescent="0.2">
      <c r="C9784" s="2"/>
    </row>
    <row r="9785" spans="3:3" x14ac:dyDescent="0.2">
      <c r="C9785" s="2"/>
    </row>
    <row r="9786" spans="3:3" x14ac:dyDescent="0.2">
      <c r="C9786" s="2"/>
    </row>
    <row r="9787" spans="3:3" x14ac:dyDescent="0.2">
      <c r="C9787" s="2"/>
    </row>
    <row r="9788" spans="3:3" x14ac:dyDescent="0.2">
      <c r="C9788" s="2"/>
    </row>
    <row r="9789" spans="3:3" x14ac:dyDescent="0.2">
      <c r="C9789" s="2"/>
    </row>
    <row r="9790" spans="3:3" x14ac:dyDescent="0.2">
      <c r="C9790" s="2"/>
    </row>
    <row r="9791" spans="3:3" x14ac:dyDescent="0.2">
      <c r="C9791" s="2"/>
    </row>
    <row r="9792" spans="3:3" x14ac:dyDescent="0.2">
      <c r="C9792" s="2"/>
    </row>
    <row r="9793" spans="3:3" x14ac:dyDescent="0.2">
      <c r="C9793" s="2"/>
    </row>
    <row r="9794" spans="3:3" x14ac:dyDescent="0.2">
      <c r="C9794" s="2"/>
    </row>
    <row r="9795" spans="3:3" x14ac:dyDescent="0.2">
      <c r="C9795" s="2"/>
    </row>
    <row r="9796" spans="3:3" x14ac:dyDescent="0.2">
      <c r="C9796" s="2"/>
    </row>
    <row r="9797" spans="3:3" x14ac:dyDescent="0.2">
      <c r="C9797" s="2"/>
    </row>
    <row r="9798" spans="3:3" x14ac:dyDescent="0.2">
      <c r="C9798" s="2"/>
    </row>
    <row r="9799" spans="3:3" x14ac:dyDescent="0.2">
      <c r="C9799" s="2"/>
    </row>
    <row r="9800" spans="3:3" x14ac:dyDescent="0.2">
      <c r="C9800" s="2"/>
    </row>
    <row r="9801" spans="3:3" x14ac:dyDescent="0.2">
      <c r="C9801" s="2"/>
    </row>
    <row r="9802" spans="3:3" x14ac:dyDescent="0.2">
      <c r="C9802" s="2"/>
    </row>
    <row r="9803" spans="3:3" x14ac:dyDescent="0.2">
      <c r="C9803" s="2"/>
    </row>
    <row r="9804" spans="3:3" x14ac:dyDescent="0.2">
      <c r="C9804" s="2"/>
    </row>
    <row r="9805" spans="3:3" x14ac:dyDescent="0.2">
      <c r="C9805" s="2"/>
    </row>
    <row r="9806" spans="3:3" x14ac:dyDescent="0.2">
      <c r="C9806" s="2"/>
    </row>
    <row r="9807" spans="3:3" x14ac:dyDescent="0.2">
      <c r="C9807" s="2"/>
    </row>
    <row r="9808" spans="3:3" x14ac:dyDescent="0.2">
      <c r="C9808" s="2"/>
    </row>
    <row r="9809" spans="3:3" x14ac:dyDescent="0.2">
      <c r="C9809" s="2"/>
    </row>
    <row r="9810" spans="3:3" x14ac:dyDescent="0.2">
      <c r="C9810" s="2"/>
    </row>
    <row r="9811" spans="3:3" x14ac:dyDescent="0.2">
      <c r="C9811" s="2"/>
    </row>
    <row r="9812" spans="3:3" x14ac:dyDescent="0.2">
      <c r="C9812" s="2"/>
    </row>
    <row r="9813" spans="3:3" x14ac:dyDescent="0.2">
      <c r="C9813" s="2"/>
    </row>
    <row r="9814" spans="3:3" x14ac:dyDescent="0.2">
      <c r="C9814" s="2"/>
    </row>
    <row r="9815" spans="3:3" x14ac:dyDescent="0.2">
      <c r="C9815" s="2"/>
    </row>
    <row r="9816" spans="3:3" x14ac:dyDescent="0.2">
      <c r="C9816" s="2"/>
    </row>
    <row r="9817" spans="3:3" x14ac:dyDescent="0.2">
      <c r="C9817" s="2"/>
    </row>
    <row r="9818" spans="3:3" x14ac:dyDescent="0.2">
      <c r="C9818" s="2"/>
    </row>
    <row r="9819" spans="3:3" x14ac:dyDescent="0.2">
      <c r="C9819" s="2"/>
    </row>
    <row r="9820" spans="3:3" x14ac:dyDescent="0.2">
      <c r="C9820" s="2"/>
    </row>
    <row r="9821" spans="3:3" x14ac:dyDescent="0.2">
      <c r="C9821" s="2"/>
    </row>
    <row r="9822" spans="3:3" x14ac:dyDescent="0.2">
      <c r="C9822" s="2"/>
    </row>
    <row r="9823" spans="3:3" x14ac:dyDescent="0.2">
      <c r="C9823" s="2"/>
    </row>
    <row r="9824" spans="3:3" x14ac:dyDescent="0.2">
      <c r="C9824" s="2"/>
    </row>
    <row r="9825" spans="3:3" x14ac:dyDescent="0.2">
      <c r="C9825" s="2"/>
    </row>
    <row r="9826" spans="3:3" x14ac:dyDescent="0.2">
      <c r="C9826" s="2"/>
    </row>
    <row r="9827" spans="3:3" x14ac:dyDescent="0.2">
      <c r="C9827" s="2"/>
    </row>
    <row r="9828" spans="3:3" x14ac:dyDescent="0.2">
      <c r="C9828" s="2"/>
    </row>
    <row r="9829" spans="3:3" x14ac:dyDescent="0.2">
      <c r="C9829" s="2"/>
    </row>
    <row r="9830" spans="3:3" x14ac:dyDescent="0.2">
      <c r="C9830" s="2"/>
    </row>
    <row r="9831" spans="3:3" x14ac:dyDescent="0.2">
      <c r="C9831" s="2"/>
    </row>
    <row r="9832" spans="3:3" x14ac:dyDescent="0.2">
      <c r="C9832" s="2"/>
    </row>
    <row r="9833" spans="3:3" x14ac:dyDescent="0.2">
      <c r="C9833" s="2"/>
    </row>
    <row r="9834" spans="3:3" x14ac:dyDescent="0.2">
      <c r="C9834" s="2"/>
    </row>
    <row r="9835" spans="3:3" x14ac:dyDescent="0.2">
      <c r="C9835" s="2"/>
    </row>
    <row r="9836" spans="3:3" x14ac:dyDescent="0.2">
      <c r="C9836" s="2"/>
    </row>
    <row r="9837" spans="3:3" x14ac:dyDescent="0.2">
      <c r="C9837" s="2"/>
    </row>
    <row r="9838" spans="3:3" x14ac:dyDescent="0.2">
      <c r="C9838" s="2"/>
    </row>
    <row r="9839" spans="3:3" x14ac:dyDescent="0.2">
      <c r="C9839" s="2"/>
    </row>
    <row r="9840" spans="3:3" x14ac:dyDescent="0.2">
      <c r="C9840" s="2"/>
    </row>
    <row r="9841" spans="3:3" x14ac:dyDescent="0.2">
      <c r="C9841" s="2"/>
    </row>
    <row r="9842" spans="3:3" x14ac:dyDescent="0.2">
      <c r="C9842" s="2"/>
    </row>
    <row r="9843" spans="3:3" x14ac:dyDescent="0.2">
      <c r="C9843" s="2"/>
    </row>
    <row r="9844" spans="3:3" x14ac:dyDescent="0.2">
      <c r="C9844" s="2"/>
    </row>
    <row r="9845" spans="3:3" x14ac:dyDescent="0.2">
      <c r="C9845" s="2"/>
    </row>
    <row r="9846" spans="3:3" x14ac:dyDescent="0.2">
      <c r="C9846" s="2"/>
    </row>
    <row r="9847" spans="3:3" x14ac:dyDescent="0.2">
      <c r="C9847" s="2"/>
    </row>
    <row r="9848" spans="3:3" x14ac:dyDescent="0.2">
      <c r="C9848" s="2"/>
    </row>
    <row r="9849" spans="3:3" x14ac:dyDescent="0.2">
      <c r="C9849" s="2"/>
    </row>
    <row r="9850" spans="3:3" x14ac:dyDescent="0.2">
      <c r="C9850" s="2"/>
    </row>
    <row r="9851" spans="3:3" x14ac:dyDescent="0.2">
      <c r="C9851" s="2"/>
    </row>
    <row r="9852" spans="3:3" x14ac:dyDescent="0.2">
      <c r="C9852" s="2"/>
    </row>
    <row r="9853" spans="3:3" x14ac:dyDescent="0.2">
      <c r="C9853" s="2"/>
    </row>
    <row r="9854" spans="3:3" x14ac:dyDescent="0.2">
      <c r="C9854" s="2"/>
    </row>
    <row r="9855" spans="3:3" x14ac:dyDescent="0.2">
      <c r="C9855" s="2"/>
    </row>
    <row r="9856" spans="3:3" x14ac:dyDescent="0.2">
      <c r="C9856" s="2"/>
    </row>
    <row r="9857" spans="3:3" x14ac:dyDescent="0.2">
      <c r="C9857" s="2"/>
    </row>
    <row r="9858" spans="3:3" x14ac:dyDescent="0.2">
      <c r="C9858" s="2"/>
    </row>
    <row r="9859" spans="3:3" x14ac:dyDescent="0.2">
      <c r="C9859" s="2"/>
    </row>
    <row r="9860" spans="3:3" x14ac:dyDescent="0.2">
      <c r="C9860" s="2"/>
    </row>
    <row r="9861" spans="3:3" x14ac:dyDescent="0.2">
      <c r="C9861" s="2"/>
    </row>
    <row r="9862" spans="3:3" x14ac:dyDescent="0.2">
      <c r="C9862" s="2"/>
    </row>
    <row r="9863" spans="3:3" x14ac:dyDescent="0.2">
      <c r="C9863" s="2"/>
    </row>
    <row r="9864" spans="3:3" x14ac:dyDescent="0.2">
      <c r="C9864" s="2"/>
    </row>
    <row r="9865" spans="3:3" x14ac:dyDescent="0.2">
      <c r="C9865" s="2"/>
    </row>
    <row r="9866" spans="3:3" x14ac:dyDescent="0.2">
      <c r="C9866" s="2"/>
    </row>
    <row r="9867" spans="3:3" x14ac:dyDescent="0.2">
      <c r="C9867" s="2"/>
    </row>
    <row r="9868" spans="3:3" x14ac:dyDescent="0.2">
      <c r="C9868" s="2"/>
    </row>
    <row r="9869" spans="3:3" x14ac:dyDescent="0.2">
      <c r="C9869" s="2"/>
    </row>
    <row r="9870" spans="3:3" x14ac:dyDescent="0.2">
      <c r="C9870" s="2"/>
    </row>
    <row r="9871" spans="3:3" x14ac:dyDescent="0.2">
      <c r="C9871" s="2"/>
    </row>
    <row r="9872" spans="3:3" x14ac:dyDescent="0.2">
      <c r="C9872" s="2"/>
    </row>
    <row r="9873" spans="3:3" x14ac:dyDescent="0.2">
      <c r="C9873" s="2"/>
    </row>
    <row r="9874" spans="3:3" x14ac:dyDescent="0.2">
      <c r="C9874" s="2"/>
    </row>
    <row r="9875" spans="3:3" x14ac:dyDescent="0.2">
      <c r="C9875" s="2"/>
    </row>
    <row r="9876" spans="3:3" x14ac:dyDescent="0.2">
      <c r="C9876" s="2"/>
    </row>
    <row r="9877" spans="3:3" x14ac:dyDescent="0.2">
      <c r="C9877" s="2"/>
    </row>
    <row r="9878" spans="3:3" x14ac:dyDescent="0.2">
      <c r="C9878" s="2"/>
    </row>
    <row r="9879" spans="3:3" x14ac:dyDescent="0.2">
      <c r="C9879" s="2"/>
    </row>
    <row r="9880" spans="3:3" x14ac:dyDescent="0.2">
      <c r="C9880" s="2"/>
    </row>
    <row r="9881" spans="3:3" x14ac:dyDescent="0.2">
      <c r="C9881" s="2"/>
    </row>
    <row r="9882" spans="3:3" x14ac:dyDescent="0.2">
      <c r="C9882" s="2"/>
    </row>
    <row r="9883" spans="3:3" x14ac:dyDescent="0.2">
      <c r="C9883" s="2"/>
    </row>
    <row r="9884" spans="3:3" x14ac:dyDescent="0.2">
      <c r="C9884" s="2"/>
    </row>
    <row r="9885" spans="3:3" x14ac:dyDescent="0.2">
      <c r="C9885" s="2"/>
    </row>
    <row r="9886" spans="3:3" x14ac:dyDescent="0.2">
      <c r="C9886" s="2"/>
    </row>
    <row r="9887" spans="3:3" x14ac:dyDescent="0.2">
      <c r="C9887" s="2"/>
    </row>
    <row r="9888" spans="3:3" x14ac:dyDescent="0.2">
      <c r="C9888" s="2"/>
    </row>
    <row r="9889" spans="3:3" x14ac:dyDescent="0.2">
      <c r="C9889" s="2"/>
    </row>
    <row r="9890" spans="3:3" x14ac:dyDescent="0.2">
      <c r="C9890" s="2"/>
    </row>
    <row r="9891" spans="3:3" x14ac:dyDescent="0.2">
      <c r="C9891" s="2"/>
    </row>
    <row r="9892" spans="3:3" x14ac:dyDescent="0.2">
      <c r="C9892" s="2"/>
    </row>
    <row r="9893" spans="3:3" x14ac:dyDescent="0.2">
      <c r="C9893" s="2"/>
    </row>
    <row r="9894" spans="3:3" x14ac:dyDescent="0.2">
      <c r="C9894" s="2"/>
    </row>
    <row r="9895" spans="3:3" x14ac:dyDescent="0.2">
      <c r="C9895" s="2"/>
    </row>
    <row r="9896" spans="3:3" x14ac:dyDescent="0.2">
      <c r="C9896" s="2"/>
    </row>
    <row r="9897" spans="3:3" x14ac:dyDescent="0.2">
      <c r="C9897" s="2"/>
    </row>
    <row r="9898" spans="3:3" x14ac:dyDescent="0.2">
      <c r="C9898" s="2"/>
    </row>
    <row r="9899" spans="3:3" x14ac:dyDescent="0.2">
      <c r="C9899" s="2"/>
    </row>
    <row r="9900" spans="3:3" x14ac:dyDescent="0.2">
      <c r="C9900" s="2"/>
    </row>
    <row r="9901" spans="3:3" x14ac:dyDescent="0.2">
      <c r="C9901" s="2"/>
    </row>
    <row r="9902" spans="3:3" x14ac:dyDescent="0.2">
      <c r="C9902" s="2"/>
    </row>
    <row r="9903" spans="3:3" x14ac:dyDescent="0.2">
      <c r="C9903" s="2"/>
    </row>
    <row r="9904" spans="3:3" x14ac:dyDescent="0.2">
      <c r="C9904" s="2"/>
    </row>
    <row r="9905" spans="3:3" x14ac:dyDescent="0.2">
      <c r="C9905" s="2"/>
    </row>
    <row r="9906" spans="3:3" x14ac:dyDescent="0.2">
      <c r="C9906" s="2"/>
    </row>
    <row r="9907" spans="3:3" x14ac:dyDescent="0.2">
      <c r="C9907" s="2"/>
    </row>
    <row r="9908" spans="3:3" x14ac:dyDescent="0.2">
      <c r="C9908" s="2"/>
    </row>
    <row r="9909" spans="3:3" x14ac:dyDescent="0.2">
      <c r="C9909" s="2"/>
    </row>
    <row r="9910" spans="3:3" x14ac:dyDescent="0.2">
      <c r="C9910" s="2"/>
    </row>
    <row r="9911" spans="3:3" x14ac:dyDescent="0.2">
      <c r="C9911" s="2"/>
    </row>
    <row r="9912" spans="3:3" x14ac:dyDescent="0.2">
      <c r="C9912" s="2"/>
    </row>
    <row r="9913" spans="3:3" x14ac:dyDescent="0.2">
      <c r="C9913" s="2"/>
    </row>
    <row r="9914" spans="3:3" x14ac:dyDescent="0.2">
      <c r="C9914" s="2"/>
    </row>
    <row r="9915" spans="3:3" x14ac:dyDescent="0.2">
      <c r="C9915" s="2"/>
    </row>
    <row r="9916" spans="3:3" x14ac:dyDescent="0.2">
      <c r="C9916" s="2"/>
    </row>
    <row r="9917" spans="3:3" x14ac:dyDescent="0.2">
      <c r="C9917" s="2"/>
    </row>
    <row r="9918" spans="3:3" x14ac:dyDescent="0.2">
      <c r="C9918" s="2"/>
    </row>
    <row r="9919" spans="3:3" x14ac:dyDescent="0.2">
      <c r="C9919" s="2"/>
    </row>
    <row r="9920" spans="3:3" x14ac:dyDescent="0.2">
      <c r="C9920" s="2"/>
    </row>
    <row r="9921" spans="3:3" x14ac:dyDescent="0.2">
      <c r="C9921" s="2"/>
    </row>
    <row r="9922" spans="3:3" x14ac:dyDescent="0.2">
      <c r="C9922" s="2"/>
    </row>
    <row r="9923" spans="3:3" x14ac:dyDescent="0.2">
      <c r="C9923" s="2"/>
    </row>
    <row r="9924" spans="3:3" x14ac:dyDescent="0.2">
      <c r="C9924" s="2"/>
    </row>
    <row r="9925" spans="3:3" x14ac:dyDescent="0.2">
      <c r="C9925" s="2"/>
    </row>
    <row r="9926" spans="3:3" x14ac:dyDescent="0.2">
      <c r="C9926" s="2"/>
    </row>
    <row r="9927" spans="3:3" x14ac:dyDescent="0.2">
      <c r="C9927" s="2"/>
    </row>
    <row r="9928" spans="3:3" x14ac:dyDescent="0.2">
      <c r="C9928" s="2"/>
    </row>
    <row r="9929" spans="3:3" x14ac:dyDescent="0.2">
      <c r="C9929" s="2"/>
    </row>
    <row r="9930" spans="3:3" x14ac:dyDescent="0.2">
      <c r="C9930" s="2"/>
    </row>
    <row r="9931" spans="3:3" x14ac:dyDescent="0.2">
      <c r="C9931" s="2"/>
    </row>
    <row r="9932" spans="3:3" x14ac:dyDescent="0.2">
      <c r="C9932" s="2"/>
    </row>
    <row r="9933" spans="3:3" x14ac:dyDescent="0.2">
      <c r="C9933" s="2"/>
    </row>
    <row r="9934" spans="3:3" x14ac:dyDescent="0.2">
      <c r="C9934" s="2"/>
    </row>
    <row r="9935" spans="3:3" x14ac:dyDescent="0.2">
      <c r="C9935" s="2"/>
    </row>
    <row r="9936" spans="3:3" x14ac:dyDescent="0.2">
      <c r="C9936" s="2"/>
    </row>
    <row r="9937" spans="3:3" x14ac:dyDescent="0.2">
      <c r="C9937" s="2"/>
    </row>
    <row r="9938" spans="3:3" x14ac:dyDescent="0.2">
      <c r="C9938" s="2"/>
    </row>
    <row r="9939" spans="3:3" x14ac:dyDescent="0.2">
      <c r="C9939" s="2"/>
    </row>
    <row r="9940" spans="3:3" x14ac:dyDescent="0.2">
      <c r="C9940" s="2"/>
    </row>
    <row r="9941" spans="3:3" x14ac:dyDescent="0.2">
      <c r="C9941" s="2"/>
    </row>
    <row r="9942" spans="3:3" x14ac:dyDescent="0.2">
      <c r="C9942" s="2"/>
    </row>
    <row r="9943" spans="3:3" x14ac:dyDescent="0.2">
      <c r="C9943" s="2"/>
    </row>
    <row r="9944" spans="3:3" x14ac:dyDescent="0.2">
      <c r="C9944" s="2"/>
    </row>
    <row r="9945" spans="3:3" x14ac:dyDescent="0.2">
      <c r="C9945" s="2"/>
    </row>
    <row r="9946" spans="3:3" x14ac:dyDescent="0.2">
      <c r="C9946" s="2"/>
    </row>
    <row r="9947" spans="3:3" x14ac:dyDescent="0.2">
      <c r="C9947" s="2"/>
    </row>
    <row r="9948" spans="3:3" x14ac:dyDescent="0.2">
      <c r="C9948" s="2"/>
    </row>
    <row r="9949" spans="3:3" x14ac:dyDescent="0.2">
      <c r="C9949" s="2"/>
    </row>
    <row r="9950" spans="3:3" x14ac:dyDescent="0.2">
      <c r="C9950" s="2"/>
    </row>
    <row r="9951" spans="3:3" x14ac:dyDescent="0.2">
      <c r="C9951" s="2"/>
    </row>
    <row r="9952" spans="3:3" x14ac:dyDescent="0.2">
      <c r="C9952" s="2"/>
    </row>
    <row r="9953" spans="3:3" x14ac:dyDescent="0.2">
      <c r="C9953" s="2"/>
    </row>
    <row r="9954" spans="3:3" x14ac:dyDescent="0.2">
      <c r="C9954" s="2"/>
    </row>
    <row r="9955" spans="3:3" x14ac:dyDescent="0.2">
      <c r="C9955" s="2"/>
    </row>
    <row r="9956" spans="3:3" x14ac:dyDescent="0.2">
      <c r="C9956" s="2"/>
    </row>
    <row r="9957" spans="3:3" x14ac:dyDescent="0.2">
      <c r="C9957" s="2"/>
    </row>
    <row r="9958" spans="3:3" x14ac:dyDescent="0.2">
      <c r="C9958" s="2"/>
    </row>
    <row r="9959" spans="3:3" x14ac:dyDescent="0.2">
      <c r="C9959" s="2"/>
    </row>
    <row r="9960" spans="3:3" x14ac:dyDescent="0.2">
      <c r="C9960" s="2"/>
    </row>
    <row r="9961" spans="3:3" x14ac:dyDescent="0.2">
      <c r="C9961" s="2"/>
    </row>
    <row r="9962" spans="3:3" x14ac:dyDescent="0.2">
      <c r="C9962" s="2"/>
    </row>
    <row r="9963" spans="3:3" x14ac:dyDescent="0.2">
      <c r="C9963" s="2"/>
    </row>
    <row r="9964" spans="3:3" x14ac:dyDescent="0.2">
      <c r="C9964" s="2"/>
    </row>
    <row r="9965" spans="3:3" x14ac:dyDescent="0.2">
      <c r="C9965" s="2"/>
    </row>
    <row r="9966" spans="3:3" x14ac:dyDescent="0.2">
      <c r="C9966" s="2"/>
    </row>
    <row r="9967" spans="3:3" x14ac:dyDescent="0.2">
      <c r="C9967" s="2"/>
    </row>
    <row r="9968" spans="3:3" x14ac:dyDescent="0.2">
      <c r="C9968" s="2"/>
    </row>
    <row r="9969" spans="3:3" x14ac:dyDescent="0.2">
      <c r="C9969" s="2"/>
    </row>
    <row r="9970" spans="3:3" x14ac:dyDescent="0.2">
      <c r="C9970" s="2"/>
    </row>
    <row r="9971" spans="3:3" x14ac:dyDescent="0.2">
      <c r="C9971" s="2"/>
    </row>
    <row r="9972" spans="3:3" x14ac:dyDescent="0.2">
      <c r="C9972" s="2"/>
    </row>
    <row r="9973" spans="3:3" x14ac:dyDescent="0.2">
      <c r="C9973" s="2"/>
    </row>
    <row r="9974" spans="3:3" x14ac:dyDescent="0.2">
      <c r="C9974" s="2"/>
    </row>
    <row r="9975" spans="3:3" x14ac:dyDescent="0.2">
      <c r="C9975" s="2"/>
    </row>
    <row r="9976" spans="3:3" x14ac:dyDescent="0.2">
      <c r="C9976" s="2"/>
    </row>
    <row r="9977" spans="3:3" x14ac:dyDescent="0.2">
      <c r="C9977" s="2"/>
    </row>
    <row r="9978" spans="3:3" x14ac:dyDescent="0.2">
      <c r="C9978" s="2"/>
    </row>
    <row r="9979" spans="3:3" x14ac:dyDescent="0.2">
      <c r="C9979" s="2"/>
    </row>
    <row r="9980" spans="3:3" x14ac:dyDescent="0.2">
      <c r="C9980" s="2"/>
    </row>
    <row r="9981" spans="3:3" x14ac:dyDescent="0.2">
      <c r="C9981" s="2"/>
    </row>
    <row r="9982" spans="3:3" x14ac:dyDescent="0.2">
      <c r="C9982" s="2"/>
    </row>
    <row r="9983" spans="3:3" x14ac:dyDescent="0.2">
      <c r="C9983" s="2"/>
    </row>
    <row r="9984" spans="3:3" x14ac:dyDescent="0.2">
      <c r="C9984" s="2"/>
    </row>
    <row r="9985" spans="3:3" x14ac:dyDescent="0.2">
      <c r="C9985" s="2"/>
    </row>
    <row r="9986" spans="3:3" x14ac:dyDescent="0.2">
      <c r="C9986" s="2"/>
    </row>
    <row r="9987" spans="3:3" x14ac:dyDescent="0.2">
      <c r="C9987" s="2"/>
    </row>
    <row r="9988" spans="3:3" x14ac:dyDescent="0.2">
      <c r="C9988" s="2"/>
    </row>
    <row r="9989" spans="3:3" x14ac:dyDescent="0.2">
      <c r="C9989" s="2"/>
    </row>
    <row r="9990" spans="3:3" x14ac:dyDescent="0.2">
      <c r="C9990" s="2"/>
    </row>
    <row r="9991" spans="3:3" x14ac:dyDescent="0.2">
      <c r="C9991" s="2"/>
    </row>
    <row r="9992" spans="3:3" x14ac:dyDescent="0.2">
      <c r="C9992" s="2"/>
    </row>
    <row r="9993" spans="3:3" x14ac:dyDescent="0.2">
      <c r="C9993" s="2"/>
    </row>
    <row r="9994" spans="3:3" x14ac:dyDescent="0.2">
      <c r="C9994" s="2"/>
    </row>
    <row r="9995" spans="3:3" x14ac:dyDescent="0.2">
      <c r="C9995" s="2"/>
    </row>
    <row r="9996" spans="3:3" x14ac:dyDescent="0.2">
      <c r="C9996" s="2"/>
    </row>
    <row r="9997" spans="3:3" x14ac:dyDescent="0.2">
      <c r="C9997" s="2"/>
    </row>
    <row r="9998" spans="3:3" x14ac:dyDescent="0.2">
      <c r="C9998" s="2"/>
    </row>
    <row r="9999" spans="3:3" x14ac:dyDescent="0.2">
      <c r="C9999" s="2"/>
    </row>
    <row r="10000" spans="3:3" x14ac:dyDescent="0.2">
      <c r="C10000" s="2"/>
    </row>
    <row r="10001" spans="3:3" x14ac:dyDescent="0.2">
      <c r="C10001" s="2"/>
    </row>
    <row r="10002" spans="3:3" x14ac:dyDescent="0.2">
      <c r="C10002" s="2"/>
    </row>
    <row r="10003" spans="3:3" x14ac:dyDescent="0.2">
      <c r="C10003" s="2"/>
    </row>
    <row r="10004" spans="3:3" x14ac:dyDescent="0.2">
      <c r="C10004" s="2"/>
    </row>
    <row r="10005" spans="3:3" x14ac:dyDescent="0.2">
      <c r="C10005" s="2"/>
    </row>
    <row r="10006" spans="3:3" x14ac:dyDescent="0.2">
      <c r="C10006" s="2"/>
    </row>
    <row r="10007" spans="3:3" x14ac:dyDescent="0.2">
      <c r="C10007" s="2"/>
    </row>
    <row r="10008" spans="3:3" x14ac:dyDescent="0.2">
      <c r="C10008" s="2"/>
    </row>
    <row r="10009" spans="3:3" x14ac:dyDescent="0.2">
      <c r="C10009" s="2"/>
    </row>
    <row r="10010" spans="3:3" x14ac:dyDescent="0.2">
      <c r="C10010" s="2"/>
    </row>
    <row r="10011" spans="3:3" x14ac:dyDescent="0.2">
      <c r="C10011" s="2"/>
    </row>
    <row r="10012" spans="3:3" x14ac:dyDescent="0.2">
      <c r="C10012" s="2"/>
    </row>
    <row r="10013" spans="3:3" x14ac:dyDescent="0.2">
      <c r="C10013" s="2"/>
    </row>
    <row r="10014" spans="3:3" x14ac:dyDescent="0.2">
      <c r="C10014" s="2"/>
    </row>
    <row r="10015" spans="3:3" x14ac:dyDescent="0.2">
      <c r="C10015" s="2"/>
    </row>
    <row r="10016" spans="3:3" x14ac:dyDescent="0.2">
      <c r="C10016" s="2"/>
    </row>
    <row r="10017" spans="3:3" x14ac:dyDescent="0.2">
      <c r="C10017" s="2"/>
    </row>
    <row r="10018" spans="3:3" x14ac:dyDescent="0.2">
      <c r="C10018" s="2"/>
    </row>
    <row r="10019" spans="3:3" x14ac:dyDescent="0.2">
      <c r="C10019" s="2"/>
    </row>
    <row r="10020" spans="3:3" x14ac:dyDescent="0.2">
      <c r="C10020" s="2"/>
    </row>
    <row r="10021" spans="3:3" x14ac:dyDescent="0.2">
      <c r="C10021" s="2"/>
    </row>
    <row r="10022" spans="3:3" x14ac:dyDescent="0.2">
      <c r="C10022" s="2"/>
    </row>
    <row r="10023" spans="3:3" x14ac:dyDescent="0.2">
      <c r="C10023" s="2"/>
    </row>
    <row r="10024" spans="3:3" x14ac:dyDescent="0.2">
      <c r="C10024" s="2"/>
    </row>
    <row r="10025" spans="3:3" x14ac:dyDescent="0.2">
      <c r="C10025" s="2"/>
    </row>
    <row r="10026" spans="3:3" x14ac:dyDescent="0.2">
      <c r="C10026" s="2"/>
    </row>
    <row r="10027" spans="3:3" x14ac:dyDescent="0.2">
      <c r="C10027" s="2"/>
    </row>
    <row r="10028" spans="3:3" x14ac:dyDescent="0.2">
      <c r="C10028" s="2"/>
    </row>
    <row r="10029" spans="3:3" x14ac:dyDescent="0.2">
      <c r="C10029" s="2"/>
    </row>
    <row r="10030" spans="3:3" x14ac:dyDescent="0.2">
      <c r="C10030" s="2"/>
    </row>
    <row r="10031" spans="3:3" x14ac:dyDescent="0.2">
      <c r="C10031" s="2"/>
    </row>
    <row r="10032" spans="3:3" x14ac:dyDescent="0.2">
      <c r="C10032" s="2"/>
    </row>
    <row r="10033" spans="3:3" x14ac:dyDescent="0.2">
      <c r="C10033" s="2"/>
    </row>
    <row r="10034" spans="3:3" x14ac:dyDescent="0.2">
      <c r="C10034" s="2"/>
    </row>
    <row r="10035" spans="3:3" x14ac:dyDescent="0.2">
      <c r="C10035" s="2"/>
    </row>
    <row r="10036" spans="3:3" x14ac:dyDescent="0.2">
      <c r="C10036" s="2"/>
    </row>
    <row r="10037" spans="3:3" x14ac:dyDescent="0.2">
      <c r="C10037" s="2"/>
    </row>
    <row r="10038" spans="3:3" x14ac:dyDescent="0.2">
      <c r="C10038" s="2"/>
    </row>
    <row r="10039" spans="3:3" x14ac:dyDescent="0.2">
      <c r="C10039" s="2"/>
    </row>
    <row r="10040" spans="3:3" x14ac:dyDescent="0.2">
      <c r="C10040" s="2"/>
    </row>
    <row r="10041" spans="3:3" x14ac:dyDescent="0.2">
      <c r="C10041" s="2"/>
    </row>
    <row r="10042" spans="3:3" x14ac:dyDescent="0.2">
      <c r="C10042" s="2"/>
    </row>
    <row r="10043" spans="3:3" x14ac:dyDescent="0.2">
      <c r="C10043" s="2"/>
    </row>
    <row r="10044" spans="3:3" x14ac:dyDescent="0.2">
      <c r="C10044" s="2"/>
    </row>
    <row r="10045" spans="3:3" x14ac:dyDescent="0.2">
      <c r="C10045" s="2"/>
    </row>
    <row r="10046" spans="3:3" x14ac:dyDescent="0.2">
      <c r="C10046" s="2"/>
    </row>
    <row r="10047" spans="3:3" x14ac:dyDescent="0.2">
      <c r="C10047" s="2"/>
    </row>
    <row r="10048" spans="3:3" x14ac:dyDescent="0.2">
      <c r="C10048" s="2"/>
    </row>
    <row r="10049" spans="3:3" x14ac:dyDescent="0.2">
      <c r="C10049" s="2"/>
    </row>
    <row r="10050" spans="3:3" x14ac:dyDescent="0.2">
      <c r="C10050" s="2"/>
    </row>
    <row r="10051" spans="3:3" x14ac:dyDescent="0.2">
      <c r="C10051" s="2"/>
    </row>
    <row r="10052" spans="3:3" x14ac:dyDescent="0.2">
      <c r="C10052" s="2"/>
    </row>
    <row r="10053" spans="3:3" x14ac:dyDescent="0.2">
      <c r="C10053" s="2"/>
    </row>
    <row r="10054" spans="3:3" x14ac:dyDescent="0.2">
      <c r="C10054" s="2"/>
    </row>
    <row r="10055" spans="3:3" x14ac:dyDescent="0.2">
      <c r="C10055" s="2"/>
    </row>
    <row r="10056" spans="3:3" x14ac:dyDescent="0.2">
      <c r="C10056" s="2"/>
    </row>
    <row r="10057" spans="3:3" x14ac:dyDescent="0.2">
      <c r="C10057" s="2"/>
    </row>
    <row r="10058" spans="3:3" x14ac:dyDescent="0.2">
      <c r="C10058" s="2"/>
    </row>
    <row r="10059" spans="3:3" x14ac:dyDescent="0.2">
      <c r="C10059" s="2"/>
    </row>
    <row r="10060" spans="3:3" x14ac:dyDescent="0.2">
      <c r="C10060" s="2"/>
    </row>
    <row r="10061" spans="3:3" x14ac:dyDescent="0.2">
      <c r="C10061" s="2"/>
    </row>
    <row r="10062" spans="3:3" x14ac:dyDescent="0.2">
      <c r="C10062" s="2"/>
    </row>
    <row r="10063" spans="3:3" x14ac:dyDescent="0.2">
      <c r="C10063" s="2"/>
    </row>
    <row r="10064" spans="3:3" x14ac:dyDescent="0.2">
      <c r="C10064" s="2"/>
    </row>
    <row r="10065" spans="3:3" x14ac:dyDescent="0.2">
      <c r="C10065" s="2"/>
    </row>
    <row r="10066" spans="3:3" x14ac:dyDescent="0.2">
      <c r="C10066" s="2"/>
    </row>
    <row r="10067" spans="3:3" x14ac:dyDescent="0.2">
      <c r="C10067" s="2"/>
    </row>
    <row r="10068" spans="3:3" x14ac:dyDescent="0.2">
      <c r="C10068" s="2"/>
    </row>
    <row r="10069" spans="3:3" x14ac:dyDescent="0.2">
      <c r="C10069" s="2"/>
    </row>
    <row r="10070" spans="3:3" x14ac:dyDescent="0.2">
      <c r="C10070" s="2"/>
    </row>
    <row r="10071" spans="3:3" x14ac:dyDescent="0.2">
      <c r="C10071" s="2"/>
    </row>
    <row r="10072" spans="3:3" x14ac:dyDescent="0.2">
      <c r="C10072" s="2"/>
    </row>
    <row r="10073" spans="3:3" x14ac:dyDescent="0.2">
      <c r="C10073" s="2"/>
    </row>
    <row r="10074" spans="3:3" x14ac:dyDescent="0.2">
      <c r="C10074" s="2"/>
    </row>
    <row r="10075" spans="3:3" x14ac:dyDescent="0.2">
      <c r="C10075" s="2"/>
    </row>
    <row r="10076" spans="3:3" x14ac:dyDescent="0.2">
      <c r="C10076" s="2"/>
    </row>
    <row r="10077" spans="3:3" x14ac:dyDescent="0.2">
      <c r="C10077" s="2"/>
    </row>
    <row r="10078" spans="3:3" x14ac:dyDescent="0.2">
      <c r="C10078" s="2"/>
    </row>
    <row r="10079" spans="3:3" x14ac:dyDescent="0.2">
      <c r="C10079" s="2"/>
    </row>
    <row r="10080" spans="3:3" x14ac:dyDescent="0.2">
      <c r="C10080" s="2"/>
    </row>
    <row r="10081" spans="3:3" x14ac:dyDescent="0.2">
      <c r="C10081" s="2"/>
    </row>
    <row r="10082" spans="3:3" x14ac:dyDescent="0.2">
      <c r="C10082" s="2"/>
    </row>
    <row r="10083" spans="3:3" x14ac:dyDescent="0.2">
      <c r="C10083" s="2"/>
    </row>
    <row r="10084" spans="3:3" x14ac:dyDescent="0.2">
      <c r="C10084" s="2"/>
    </row>
    <row r="10085" spans="3:3" x14ac:dyDescent="0.2">
      <c r="C10085" s="2"/>
    </row>
    <row r="10086" spans="3:3" x14ac:dyDescent="0.2">
      <c r="C10086" s="2"/>
    </row>
    <row r="10087" spans="3:3" x14ac:dyDescent="0.2">
      <c r="C10087" s="2"/>
    </row>
    <row r="10088" spans="3:3" x14ac:dyDescent="0.2">
      <c r="C10088" s="2"/>
    </row>
    <row r="10089" spans="3:3" x14ac:dyDescent="0.2">
      <c r="C10089" s="2"/>
    </row>
    <row r="10090" spans="3:3" x14ac:dyDescent="0.2">
      <c r="C10090" s="2"/>
    </row>
    <row r="10091" spans="3:3" x14ac:dyDescent="0.2">
      <c r="C10091" s="2"/>
    </row>
    <row r="10092" spans="3:3" x14ac:dyDescent="0.2">
      <c r="C10092" s="2"/>
    </row>
    <row r="10093" spans="3:3" x14ac:dyDescent="0.2">
      <c r="C10093" s="2"/>
    </row>
    <row r="10094" spans="3:3" x14ac:dyDescent="0.2">
      <c r="C10094" s="2"/>
    </row>
    <row r="10095" spans="3:3" x14ac:dyDescent="0.2">
      <c r="C10095" s="2"/>
    </row>
    <row r="10096" spans="3:3" x14ac:dyDescent="0.2">
      <c r="C10096" s="2"/>
    </row>
    <row r="10097" spans="3:3" x14ac:dyDescent="0.2">
      <c r="C10097" s="2"/>
    </row>
    <row r="10098" spans="3:3" x14ac:dyDescent="0.2">
      <c r="C10098" s="2"/>
    </row>
    <row r="10099" spans="3:3" x14ac:dyDescent="0.2">
      <c r="C10099" s="2"/>
    </row>
    <row r="10100" spans="3:3" x14ac:dyDescent="0.2">
      <c r="C10100" s="2"/>
    </row>
    <row r="10101" spans="3:3" x14ac:dyDescent="0.2">
      <c r="C10101" s="2"/>
    </row>
    <row r="10102" spans="3:3" x14ac:dyDescent="0.2">
      <c r="C10102" s="2"/>
    </row>
    <row r="10103" spans="3:3" x14ac:dyDescent="0.2">
      <c r="C10103" s="2"/>
    </row>
    <row r="10104" spans="3:3" x14ac:dyDescent="0.2">
      <c r="C10104" s="2"/>
    </row>
    <row r="10105" spans="3:3" x14ac:dyDescent="0.2">
      <c r="C10105" s="2"/>
    </row>
    <row r="10106" spans="3:3" x14ac:dyDescent="0.2">
      <c r="C10106" s="2"/>
    </row>
    <row r="10107" spans="3:3" x14ac:dyDescent="0.2">
      <c r="C10107" s="2"/>
    </row>
    <row r="10108" spans="3:3" x14ac:dyDescent="0.2">
      <c r="C10108" s="2"/>
    </row>
    <row r="10109" spans="3:3" x14ac:dyDescent="0.2">
      <c r="C10109" s="2"/>
    </row>
    <row r="10110" spans="3:3" x14ac:dyDescent="0.2">
      <c r="C10110" s="2"/>
    </row>
    <row r="10111" spans="3:3" x14ac:dyDescent="0.2">
      <c r="C10111" s="2"/>
    </row>
    <row r="10112" spans="3:3" x14ac:dyDescent="0.2">
      <c r="C10112" s="2"/>
    </row>
    <row r="10113" spans="3:3" x14ac:dyDescent="0.2">
      <c r="C10113" s="2"/>
    </row>
    <row r="10114" spans="3:3" x14ac:dyDescent="0.2">
      <c r="C10114" s="2"/>
    </row>
    <row r="10115" spans="3:3" x14ac:dyDescent="0.2">
      <c r="C10115" s="2"/>
    </row>
    <row r="10116" spans="3:3" x14ac:dyDescent="0.2">
      <c r="C10116" s="2"/>
    </row>
    <row r="10117" spans="3:3" x14ac:dyDescent="0.2">
      <c r="C10117" s="2"/>
    </row>
    <row r="10118" spans="3:3" x14ac:dyDescent="0.2">
      <c r="C10118" s="2"/>
    </row>
    <row r="10119" spans="3:3" x14ac:dyDescent="0.2">
      <c r="C10119" s="2"/>
    </row>
    <row r="10120" spans="3:3" x14ac:dyDescent="0.2">
      <c r="C10120" s="2"/>
    </row>
    <row r="10121" spans="3:3" x14ac:dyDescent="0.2">
      <c r="C10121" s="2"/>
    </row>
    <row r="10122" spans="3:3" x14ac:dyDescent="0.2">
      <c r="C10122" s="2"/>
    </row>
    <row r="10123" spans="3:3" x14ac:dyDescent="0.2">
      <c r="C10123" s="2"/>
    </row>
    <row r="10124" spans="3:3" x14ac:dyDescent="0.2">
      <c r="C10124" s="2"/>
    </row>
    <row r="10125" spans="3:3" x14ac:dyDescent="0.2">
      <c r="C10125" s="2"/>
    </row>
    <row r="10126" spans="3:3" x14ac:dyDescent="0.2">
      <c r="C10126" s="2"/>
    </row>
    <row r="10127" spans="3:3" x14ac:dyDescent="0.2">
      <c r="C10127" s="2"/>
    </row>
    <row r="10128" spans="3:3" x14ac:dyDescent="0.2">
      <c r="C10128" s="2"/>
    </row>
    <row r="10129" spans="3:3" x14ac:dyDescent="0.2">
      <c r="C10129" s="2"/>
    </row>
    <row r="10130" spans="3:3" x14ac:dyDescent="0.2">
      <c r="C10130" s="2"/>
    </row>
    <row r="10131" spans="3:3" x14ac:dyDescent="0.2">
      <c r="C10131" s="2"/>
    </row>
    <row r="10132" spans="3:3" x14ac:dyDescent="0.2">
      <c r="C10132" s="2"/>
    </row>
    <row r="10133" spans="3:3" x14ac:dyDescent="0.2">
      <c r="C10133" s="2"/>
    </row>
    <row r="10134" spans="3:3" x14ac:dyDescent="0.2">
      <c r="C10134" s="2"/>
    </row>
    <row r="10135" spans="3:3" x14ac:dyDescent="0.2">
      <c r="C10135" s="2"/>
    </row>
    <row r="10136" spans="3:3" x14ac:dyDescent="0.2">
      <c r="C10136" s="2"/>
    </row>
    <row r="10137" spans="3:3" x14ac:dyDescent="0.2">
      <c r="C10137" s="2"/>
    </row>
    <row r="10138" spans="3:3" x14ac:dyDescent="0.2">
      <c r="C10138" s="2"/>
    </row>
    <row r="10139" spans="3:3" x14ac:dyDescent="0.2">
      <c r="C10139" s="2"/>
    </row>
    <row r="10140" spans="3:3" x14ac:dyDescent="0.2">
      <c r="C10140" s="2"/>
    </row>
    <row r="10141" spans="3:3" x14ac:dyDescent="0.2">
      <c r="C10141" s="2"/>
    </row>
    <row r="10142" spans="3:3" x14ac:dyDescent="0.2">
      <c r="C10142" s="2"/>
    </row>
    <row r="10143" spans="3:3" x14ac:dyDescent="0.2">
      <c r="C10143" s="2"/>
    </row>
    <row r="10144" spans="3:3" x14ac:dyDescent="0.2">
      <c r="C10144" s="2"/>
    </row>
    <row r="10145" spans="3:3" x14ac:dyDescent="0.2">
      <c r="C10145" s="2"/>
    </row>
    <row r="10146" spans="3:3" x14ac:dyDescent="0.2">
      <c r="C10146" s="2"/>
    </row>
    <row r="10147" spans="3:3" x14ac:dyDescent="0.2">
      <c r="C10147" s="2"/>
    </row>
    <row r="10148" spans="3:3" x14ac:dyDescent="0.2">
      <c r="C10148" s="2"/>
    </row>
    <row r="10149" spans="3:3" x14ac:dyDescent="0.2">
      <c r="C10149" s="2"/>
    </row>
    <row r="10150" spans="3:3" x14ac:dyDescent="0.2">
      <c r="C10150" s="2"/>
    </row>
    <row r="10151" spans="3:3" x14ac:dyDescent="0.2">
      <c r="C10151" s="2"/>
    </row>
    <row r="10152" spans="3:3" x14ac:dyDescent="0.2">
      <c r="C10152" s="2"/>
    </row>
    <row r="10153" spans="3:3" x14ac:dyDescent="0.2">
      <c r="C10153" s="2"/>
    </row>
    <row r="10154" spans="3:3" x14ac:dyDescent="0.2">
      <c r="C10154" s="2"/>
    </row>
    <row r="10155" spans="3:3" x14ac:dyDescent="0.2">
      <c r="C10155" s="2"/>
    </row>
    <row r="10156" spans="3:3" x14ac:dyDescent="0.2">
      <c r="C10156" s="2"/>
    </row>
    <row r="10157" spans="3:3" x14ac:dyDescent="0.2">
      <c r="C10157" s="2"/>
    </row>
    <row r="10158" spans="3:3" x14ac:dyDescent="0.2">
      <c r="C10158" s="2"/>
    </row>
    <row r="10159" spans="3:3" x14ac:dyDescent="0.2">
      <c r="C10159" s="2"/>
    </row>
    <row r="10160" spans="3:3" x14ac:dyDescent="0.2">
      <c r="C10160" s="2"/>
    </row>
    <row r="10161" spans="3:3" x14ac:dyDescent="0.2">
      <c r="C10161" s="2"/>
    </row>
    <row r="10162" spans="3:3" x14ac:dyDescent="0.2">
      <c r="C10162" s="2"/>
    </row>
    <row r="10163" spans="3:3" x14ac:dyDescent="0.2">
      <c r="C10163" s="2"/>
    </row>
    <row r="10164" spans="3:3" x14ac:dyDescent="0.2">
      <c r="C10164" s="2"/>
    </row>
    <row r="10165" spans="3:3" x14ac:dyDescent="0.2">
      <c r="C10165" s="2"/>
    </row>
    <row r="10166" spans="3:3" x14ac:dyDescent="0.2">
      <c r="C10166" s="2"/>
    </row>
    <row r="10167" spans="3:3" x14ac:dyDescent="0.2">
      <c r="C10167" s="2"/>
    </row>
    <row r="10168" spans="3:3" x14ac:dyDescent="0.2">
      <c r="C10168" s="2"/>
    </row>
    <row r="10169" spans="3:3" x14ac:dyDescent="0.2">
      <c r="C10169" s="2"/>
    </row>
    <row r="10170" spans="3:3" x14ac:dyDescent="0.2">
      <c r="C10170" s="2"/>
    </row>
    <row r="10171" spans="3:3" x14ac:dyDescent="0.2">
      <c r="C10171" s="2"/>
    </row>
    <row r="10172" spans="3:3" x14ac:dyDescent="0.2">
      <c r="C10172" s="2"/>
    </row>
    <row r="10173" spans="3:3" x14ac:dyDescent="0.2">
      <c r="C10173" s="2"/>
    </row>
    <row r="10174" spans="3:3" x14ac:dyDescent="0.2">
      <c r="C10174" s="2"/>
    </row>
    <row r="10175" spans="3:3" x14ac:dyDescent="0.2">
      <c r="C10175" s="2"/>
    </row>
    <row r="10176" spans="3:3" x14ac:dyDescent="0.2">
      <c r="C10176" s="2"/>
    </row>
    <row r="10177" spans="3:3" x14ac:dyDescent="0.2">
      <c r="C10177" s="2"/>
    </row>
    <row r="10178" spans="3:3" x14ac:dyDescent="0.2">
      <c r="C10178" s="2"/>
    </row>
    <row r="10179" spans="3:3" x14ac:dyDescent="0.2">
      <c r="C10179" s="2"/>
    </row>
    <row r="10180" spans="3:3" x14ac:dyDescent="0.2">
      <c r="C10180" s="2"/>
    </row>
    <row r="10181" spans="3:3" x14ac:dyDescent="0.2">
      <c r="C10181" s="2"/>
    </row>
    <row r="10182" spans="3:3" x14ac:dyDescent="0.2">
      <c r="C10182" s="2"/>
    </row>
    <row r="10183" spans="3:3" x14ac:dyDescent="0.2">
      <c r="C10183" s="2"/>
    </row>
    <row r="10184" spans="3:3" x14ac:dyDescent="0.2">
      <c r="C10184" s="2"/>
    </row>
    <row r="10185" spans="3:3" x14ac:dyDescent="0.2">
      <c r="C10185" s="2"/>
    </row>
    <row r="10186" spans="3:3" x14ac:dyDescent="0.2">
      <c r="C10186" s="2"/>
    </row>
    <row r="10187" spans="3:3" x14ac:dyDescent="0.2">
      <c r="C10187" s="2"/>
    </row>
    <row r="10188" spans="3:3" x14ac:dyDescent="0.2">
      <c r="C10188" s="2"/>
    </row>
    <row r="10189" spans="3:3" x14ac:dyDescent="0.2">
      <c r="C10189" s="2"/>
    </row>
    <row r="10190" spans="3:3" x14ac:dyDescent="0.2">
      <c r="C10190" s="2"/>
    </row>
    <row r="10191" spans="3:3" x14ac:dyDescent="0.2">
      <c r="C10191" s="2"/>
    </row>
    <row r="10192" spans="3:3" x14ac:dyDescent="0.2">
      <c r="C10192" s="2"/>
    </row>
    <row r="10193" spans="3:3" x14ac:dyDescent="0.2">
      <c r="C10193" s="2"/>
    </row>
    <row r="10194" spans="3:3" x14ac:dyDescent="0.2">
      <c r="C10194" s="2"/>
    </row>
    <row r="10195" spans="3:3" x14ac:dyDescent="0.2">
      <c r="C10195" s="2"/>
    </row>
    <row r="10196" spans="3:3" x14ac:dyDescent="0.2">
      <c r="C10196" s="2"/>
    </row>
    <row r="10197" spans="3:3" x14ac:dyDescent="0.2">
      <c r="C10197" s="2"/>
    </row>
    <row r="10198" spans="3:3" x14ac:dyDescent="0.2">
      <c r="C10198" s="2"/>
    </row>
    <row r="10199" spans="3:3" x14ac:dyDescent="0.2">
      <c r="C10199" s="2"/>
    </row>
    <row r="10200" spans="3:3" x14ac:dyDescent="0.2">
      <c r="C10200" s="2"/>
    </row>
    <row r="10201" spans="3:3" x14ac:dyDescent="0.2">
      <c r="C10201" s="2"/>
    </row>
    <row r="10202" spans="3:3" x14ac:dyDescent="0.2">
      <c r="C10202" s="2"/>
    </row>
    <row r="10203" spans="3:3" x14ac:dyDescent="0.2">
      <c r="C10203" s="2"/>
    </row>
    <row r="10204" spans="3:3" x14ac:dyDescent="0.2">
      <c r="C10204" s="2"/>
    </row>
    <row r="10205" spans="3:3" x14ac:dyDescent="0.2">
      <c r="C10205" s="2"/>
    </row>
    <row r="10206" spans="3:3" x14ac:dyDescent="0.2">
      <c r="C10206" s="2"/>
    </row>
    <row r="10207" spans="3:3" x14ac:dyDescent="0.2">
      <c r="C10207" s="2"/>
    </row>
    <row r="10208" spans="3:3" x14ac:dyDescent="0.2">
      <c r="C10208" s="2"/>
    </row>
    <row r="10209" spans="3:3" x14ac:dyDescent="0.2">
      <c r="C10209" s="2"/>
    </row>
    <row r="10210" spans="3:3" x14ac:dyDescent="0.2">
      <c r="C10210" s="2"/>
    </row>
    <row r="10211" spans="3:3" x14ac:dyDescent="0.2">
      <c r="C10211" s="2"/>
    </row>
    <row r="10212" spans="3:3" x14ac:dyDescent="0.2">
      <c r="C10212" s="2"/>
    </row>
    <row r="10213" spans="3:3" x14ac:dyDescent="0.2">
      <c r="C10213" s="2"/>
    </row>
    <row r="10214" spans="3:3" x14ac:dyDescent="0.2">
      <c r="C10214" s="2"/>
    </row>
    <row r="10215" spans="3:3" x14ac:dyDescent="0.2">
      <c r="C10215" s="2"/>
    </row>
    <row r="10216" spans="3:3" x14ac:dyDescent="0.2">
      <c r="C10216" s="2"/>
    </row>
    <row r="10217" spans="3:3" x14ac:dyDescent="0.2">
      <c r="C10217" s="2"/>
    </row>
    <row r="10218" spans="3:3" x14ac:dyDescent="0.2">
      <c r="C10218" s="2"/>
    </row>
    <row r="10219" spans="3:3" x14ac:dyDescent="0.2">
      <c r="C10219" s="2"/>
    </row>
    <row r="10220" spans="3:3" x14ac:dyDescent="0.2">
      <c r="C10220" s="2"/>
    </row>
    <row r="10221" spans="3:3" x14ac:dyDescent="0.2">
      <c r="C10221" s="2"/>
    </row>
    <row r="10222" spans="3:3" x14ac:dyDescent="0.2">
      <c r="C10222" s="2"/>
    </row>
    <row r="10223" spans="3:3" x14ac:dyDescent="0.2">
      <c r="C10223" s="2"/>
    </row>
    <row r="10224" spans="3:3" x14ac:dyDescent="0.2">
      <c r="C10224" s="2"/>
    </row>
    <row r="10225" spans="3:3" x14ac:dyDescent="0.2">
      <c r="C10225" s="2"/>
    </row>
    <row r="10226" spans="3:3" x14ac:dyDescent="0.2">
      <c r="C10226" s="2"/>
    </row>
    <row r="10227" spans="3:3" x14ac:dyDescent="0.2">
      <c r="C10227" s="2"/>
    </row>
    <row r="10228" spans="3:3" x14ac:dyDescent="0.2">
      <c r="C10228" s="2"/>
    </row>
    <row r="10229" spans="3:3" x14ac:dyDescent="0.2">
      <c r="C10229" s="2"/>
    </row>
    <row r="10230" spans="3:3" x14ac:dyDescent="0.2">
      <c r="C10230" s="2"/>
    </row>
    <row r="10231" spans="3:3" x14ac:dyDescent="0.2">
      <c r="C10231" s="2"/>
    </row>
    <row r="10232" spans="3:3" x14ac:dyDescent="0.2">
      <c r="C10232" s="2"/>
    </row>
    <row r="10233" spans="3:3" x14ac:dyDescent="0.2">
      <c r="C10233" s="2"/>
    </row>
    <row r="10234" spans="3:3" x14ac:dyDescent="0.2">
      <c r="C10234" s="2"/>
    </row>
    <row r="10235" spans="3:3" x14ac:dyDescent="0.2">
      <c r="C10235" s="2"/>
    </row>
    <row r="10236" spans="3:3" x14ac:dyDescent="0.2">
      <c r="C10236" s="2"/>
    </row>
    <row r="10237" spans="3:3" x14ac:dyDescent="0.2">
      <c r="C10237" s="2"/>
    </row>
    <row r="10238" spans="3:3" x14ac:dyDescent="0.2">
      <c r="C10238" s="2"/>
    </row>
    <row r="10239" spans="3:3" x14ac:dyDescent="0.2">
      <c r="C10239" s="2"/>
    </row>
    <row r="10240" spans="3:3" x14ac:dyDescent="0.2">
      <c r="C10240" s="2"/>
    </row>
    <row r="10241" spans="3:3" x14ac:dyDescent="0.2">
      <c r="C10241" s="2"/>
    </row>
    <row r="10242" spans="3:3" x14ac:dyDescent="0.2">
      <c r="C10242" s="2"/>
    </row>
    <row r="10243" spans="3:3" x14ac:dyDescent="0.2">
      <c r="C10243" s="2"/>
    </row>
    <row r="10244" spans="3:3" x14ac:dyDescent="0.2">
      <c r="C10244" s="2"/>
    </row>
    <row r="10245" spans="3:3" x14ac:dyDescent="0.2">
      <c r="C10245" s="2"/>
    </row>
    <row r="10246" spans="3:3" x14ac:dyDescent="0.2">
      <c r="C10246" s="2"/>
    </row>
    <row r="10247" spans="3:3" x14ac:dyDescent="0.2">
      <c r="C10247" s="2"/>
    </row>
    <row r="10248" spans="3:3" x14ac:dyDescent="0.2">
      <c r="C10248" s="2"/>
    </row>
    <row r="10249" spans="3:3" x14ac:dyDescent="0.2">
      <c r="C10249" s="2"/>
    </row>
    <row r="10250" spans="3:3" x14ac:dyDescent="0.2">
      <c r="C10250" s="2"/>
    </row>
    <row r="10251" spans="3:3" x14ac:dyDescent="0.2">
      <c r="C10251" s="2"/>
    </row>
    <row r="10252" spans="3:3" x14ac:dyDescent="0.2">
      <c r="C10252" s="2"/>
    </row>
    <row r="10253" spans="3:3" x14ac:dyDescent="0.2">
      <c r="C10253" s="2"/>
    </row>
    <row r="10254" spans="3:3" x14ac:dyDescent="0.2">
      <c r="C10254" s="2"/>
    </row>
    <row r="10255" spans="3:3" x14ac:dyDescent="0.2">
      <c r="C10255" s="2"/>
    </row>
    <row r="10256" spans="3:3" x14ac:dyDescent="0.2">
      <c r="C10256" s="2"/>
    </row>
    <row r="10257" spans="3:3" x14ac:dyDescent="0.2">
      <c r="C10257" s="2"/>
    </row>
    <row r="10258" spans="3:3" x14ac:dyDescent="0.2">
      <c r="C10258" s="2"/>
    </row>
    <row r="10259" spans="3:3" x14ac:dyDescent="0.2">
      <c r="C10259" s="2"/>
    </row>
    <row r="10260" spans="3:3" x14ac:dyDescent="0.2">
      <c r="C10260" s="2"/>
    </row>
    <row r="10261" spans="3:3" x14ac:dyDescent="0.2">
      <c r="C10261" s="2"/>
    </row>
    <row r="10262" spans="3:3" x14ac:dyDescent="0.2">
      <c r="C10262" s="2"/>
    </row>
    <row r="10263" spans="3:3" x14ac:dyDescent="0.2">
      <c r="C10263" s="2"/>
    </row>
    <row r="10264" spans="3:3" x14ac:dyDescent="0.2">
      <c r="C10264" s="2"/>
    </row>
    <row r="10265" spans="3:3" x14ac:dyDescent="0.2">
      <c r="C10265" s="2"/>
    </row>
    <row r="10266" spans="3:3" x14ac:dyDescent="0.2">
      <c r="C10266" s="2"/>
    </row>
    <row r="10267" spans="3:3" x14ac:dyDescent="0.2">
      <c r="C10267" s="2"/>
    </row>
    <row r="10268" spans="3:3" x14ac:dyDescent="0.2">
      <c r="C10268" s="2"/>
    </row>
    <row r="10269" spans="3:3" x14ac:dyDescent="0.2">
      <c r="C10269" s="2"/>
    </row>
    <row r="10270" spans="3:3" x14ac:dyDescent="0.2">
      <c r="C10270" s="2"/>
    </row>
    <row r="10271" spans="3:3" x14ac:dyDescent="0.2">
      <c r="C10271" s="2"/>
    </row>
    <row r="10272" spans="3:3" x14ac:dyDescent="0.2">
      <c r="C10272" s="2"/>
    </row>
    <row r="10273" spans="3:3" x14ac:dyDescent="0.2">
      <c r="C10273" s="2"/>
    </row>
    <row r="10274" spans="3:3" x14ac:dyDescent="0.2">
      <c r="C10274" s="2"/>
    </row>
    <row r="10275" spans="3:3" x14ac:dyDescent="0.2">
      <c r="C10275" s="2"/>
    </row>
    <row r="10276" spans="3:3" x14ac:dyDescent="0.2">
      <c r="C10276" s="2"/>
    </row>
    <row r="10277" spans="3:3" x14ac:dyDescent="0.2">
      <c r="C10277" s="2"/>
    </row>
    <row r="10278" spans="3:3" x14ac:dyDescent="0.2">
      <c r="C10278" s="2"/>
    </row>
    <row r="10279" spans="3:3" x14ac:dyDescent="0.2">
      <c r="C10279" s="2"/>
    </row>
    <row r="10280" spans="3:3" x14ac:dyDescent="0.2">
      <c r="C10280" s="2"/>
    </row>
    <row r="10281" spans="3:3" x14ac:dyDescent="0.2">
      <c r="C10281" s="2"/>
    </row>
    <row r="10282" spans="3:3" x14ac:dyDescent="0.2">
      <c r="C10282" s="2"/>
    </row>
    <row r="10283" spans="3:3" x14ac:dyDescent="0.2">
      <c r="C10283" s="2"/>
    </row>
    <row r="10284" spans="3:3" x14ac:dyDescent="0.2">
      <c r="C10284" s="2"/>
    </row>
    <row r="10285" spans="3:3" x14ac:dyDescent="0.2">
      <c r="C10285" s="2"/>
    </row>
    <row r="10286" spans="3:3" x14ac:dyDescent="0.2">
      <c r="C10286" s="2"/>
    </row>
    <row r="10287" spans="3:3" x14ac:dyDescent="0.2">
      <c r="C10287" s="2"/>
    </row>
    <row r="10288" spans="3:3" x14ac:dyDescent="0.2">
      <c r="C10288" s="2"/>
    </row>
    <row r="10289" spans="3:3" x14ac:dyDescent="0.2">
      <c r="C10289" s="2"/>
    </row>
    <row r="10290" spans="3:3" x14ac:dyDescent="0.2">
      <c r="C10290" s="2"/>
    </row>
    <row r="10291" spans="3:3" x14ac:dyDescent="0.2">
      <c r="C10291" s="2"/>
    </row>
    <row r="10292" spans="3:3" x14ac:dyDescent="0.2">
      <c r="C10292" s="2"/>
    </row>
    <row r="10293" spans="3:3" x14ac:dyDescent="0.2">
      <c r="C10293" s="2"/>
    </row>
    <row r="10294" spans="3:3" x14ac:dyDescent="0.2">
      <c r="C10294" s="2"/>
    </row>
    <row r="10295" spans="3:3" x14ac:dyDescent="0.2">
      <c r="C10295" s="2"/>
    </row>
    <row r="10296" spans="3:3" x14ac:dyDescent="0.2">
      <c r="C10296" s="2"/>
    </row>
    <row r="10297" spans="3:3" x14ac:dyDescent="0.2">
      <c r="C10297" s="2"/>
    </row>
    <row r="10298" spans="3:3" x14ac:dyDescent="0.2">
      <c r="C10298" s="2"/>
    </row>
    <row r="10299" spans="3:3" x14ac:dyDescent="0.2">
      <c r="C10299" s="2"/>
    </row>
    <row r="10300" spans="3:3" x14ac:dyDescent="0.2">
      <c r="C10300" s="2"/>
    </row>
    <row r="10301" spans="3:3" x14ac:dyDescent="0.2">
      <c r="C10301" s="2"/>
    </row>
    <row r="10302" spans="3:3" x14ac:dyDescent="0.2">
      <c r="C10302" s="2"/>
    </row>
    <row r="10303" spans="3:3" x14ac:dyDescent="0.2">
      <c r="C10303" s="2"/>
    </row>
    <row r="10304" spans="3:3" x14ac:dyDescent="0.2">
      <c r="C10304" s="2"/>
    </row>
    <row r="10305" spans="3:3" x14ac:dyDescent="0.2">
      <c r="C10305" s="2"/>
    </row>
    <row r="10306" spans="3:3" x14ac:dyDescent="0.2">
      <c r="C10306" s="2"/>
    </row>
    <row r="10307" spans="3:3" x14ac:dyDescent="0.2">
      <c r="C10307" s="2"/>
    </row>
    <row r="10308" spans="3:3" x14ac:dyDescent="0.2">
      <c r="C10308" s="2"/>
    </row>
    <row r="10309" spans="3:3" x14ac:dyDescent="0.2">
      <c r="C10309" s="2"/>
    </row>
    <row r="10310" spans="3:3" x14ac:dyDescent="0.2">
      <c r="C10310" s="2"/>
    </row>
    <row r="10311" spans="3:3" x14ac:dyDescent="0.2">
      <c r="C10311" s="2"/>
    </row>
    <row r="10312" spans="3:3" x14ac:dyDescent="0.2">
      <c r="C10312" s="2"/>
    </row>
    <row r="10313" spans="3:3" x14ac:dyDescent="0.2">
      <c r="C10313" s="2"/>
    </row>
    <row r="10314" spans="3:3" x14ac:dyDescent="0.2">
      <c r="C10314" s="2"/>
    </row>
    <row r="10315" spans="3:3" x14ac:dyDescent="0.2">
      <c r="C10315" s="2"/>
    </row>
    <row r="10316" spans="3:3" x14ac:dyDescent="0.2">
      <c r="C10316" s="2"/>
    </row>
    <row r="10317" spans="3:3" x14ac:dyDescent="0.2">
      <c r="C10317" s="2"/>
    </row>
    <row r="10318" spans="3:3" x14ac:dyDescent="0.2">
      <c r="C10318" s="2"/>
    </row>
    <row r="10319" spans="3:3" x14ac:dyDescent="0.2">
      <c r="C10319" s="2"/>
    </row>
    <row r="10320" spans="3:3" x14ac:dyDescent="0.2">
      <c r="C10320" s="2"/>
    </row>
    <row r="10321" spans="3:3" x14ac:dyDescent="0.2">
      <c r="C10321" s="2"/>
    </row>
    <row r="10322" spans="3:3" x14ac:dyDescent="0.2">
      <c r="C10322" s="2"/>
    </row>
    <row r="10323" spans="3:3" x14ac:dyDescent="0.2">
      <c r="C10323" s="2"/>
    </row>
    <row r="10324" spans="3:3" x14ac:dyDescent="0.2">
      <c r="C10324" s="2"/>
    </row>
    <row r="10325" spans="3:3" x14ac:dyDescent="0.2">
      <c r="C10325" s="2"/>
    </row>
    <row r="10326" spans="3:3" x14ac:dyDescent="0.2">
      <c r="C10326" s="2"/>
    </row>
    <row r="10327" spans="3:3" x14ac:dyDescent="0.2">
      <c r="C10327" s="2"/>
    </row>
    <row r="10328" spans="3:3" x14ac:dyDescent="0.2">
      <c r="C10328" s="2"/>
    </row>
    <row r="10329" spans="3:3" x14ac:dyDescent="0.2">
      <c r="C10329" s="2"/>
    </row>
    <row r="10330" spans="3:3" x14ac:dyDescent="0.2">
      <c r="C10330" s="2"/>
    </row>
    <row r="10331" spans="3:3" x14ac:dyDescent="0.2">
      <c r="C10331" s="2"/>
    </row>
    <row r="10332" spans="3:3" x14ac:dyDescent="0.2">
      <c r="C10332" s="2"/>
    </row>
    <row r="10333" spans="3:3" x14ac:dyDescent="0.2">
      <c r="C10333" s="2"/>
    </row>
    <row r="10334" spans="3:3" x14ac:dyDescent="0.2">
      <c r="C10334" s="2"/>
    </row>
    <row r="10335" spans="3:3" x14ac:dyDescent="0.2">
      <c r="C10335" s="2"/>
    </row>
    <row r="10336" spans="3:3" x14ac:dyDescent="0.2">
      <c r="C10336" s="2"/>
    </row>
    <row r="10337" spans="3:3" x14ac:dyDescent="0.2">
      <c r="C10337" s="2"/>
    </row>
    <row r="10338" spans="3:3" x14ac:dyDescent="0.2">
      <c r="C10338" s="2"/>
    </row>
    <row r="10339" spans="3:3" x14ac:dyDescent="0.2">
      <c r="C10339" s="2"/>
    </row>
    <row r="10340" spans="3:3" x14ac:dyDescent="0.2">
      <c r="C10340" s="2"/>
    </row>
    <row r="10341" spans="3:3" x14ac:dyDescent="0.2">
      <c r="C10341" s="2"/>
    </row>
    <row r="10342" spans="3:3" x14ac:dyDescent="0.2">
      <c r="C10342" s="2"/>
    </row>
    <row r="10343" spans="3:3" x14ac:dyDescent="0.2">
      <c r="C10343" s="2"/>
    </row>
    <row r="10344" spans="3:3" x14ac:dyDescent="0.2">
      <c r="C10344" s="2"/>
    </row>
    <row r="10345" spans="3:3" x14ac:dyDescent="0.2">
      <c r="C10345" s="2"/>
    </row>
    <row r="10346" spans="3:3" x14ac:dyDescent="0.2">
      <c r="C10346" s="2"/>
    </row>
    <row r="10347" spans="3:3" x14ac:dyDescent="0.2">
      <c r="C10347" s="2"/>
    </row>
    <row r="10348" spans="3:3" x14ac:dyDescent="0.2">
      <c r="C10348" s="2"/>
    </row>
    <row r="10349" spans="3:3" x14ac:dyDescent="0.2">
      <c r="C10349" s="2"/>
    </row>
    <row r="10350" spans="3:3" x14ac:dyDescent="0.2">
      <c r="C10350" s="2"/>
    </row>
    <row r="10351" spans="3:3" x14ac:dyDescent="0.2">
      <c r="C10351" s="2"/>
    </row>
    <row r="10352" spans="3:3" x14ac:dyDescent="0.2">
      <c r="C10352" s="2"/>
    </row>
    <row r="10353" spans="3:3" x14ac:dyDescent="0.2">
      <c r="C10353" s="2"/>
    </row>
    <row r="10354" spans="3:3" x14ac:dyDescent="0.2">
      <c r="C10354" s="2"/>
    </row>
    <row r="10355" spans="3:3" x14ac:dyDescent="0.2">
      <c r="C10355" s="2"/>
    </row>
    <row r="10356" spans="3:3" x14ac:dyDescent="0.2">
      <c r="C10356" s="2"/>
    </row>
    <row r="10357" spans="3:3" x14ac:dyDescent="0.2">
      <c r="C10357" s="2"/>
    </row>
    <row r="10358" spans="3:3" x14ac:dyDescent="0.2">
      <c r="C10358" s="2"/>
    </row>
    <row r="10359" spans="3:3" x14ac:dyDescent="0.2">
      <c r="C10359" s="2"/>
    </row>
    <row r="10360" spans="3:3" x14ac:dyDescent="0.2">
      <c r="C10360" s="2"/>
    </row>
    <row r="10361" spans="3:3" x14ac:dyDescent="0.2">
      <c r="C10361" s="2"/>
    </row>
    <row r="10362" spans="3:3" x14ac:dyDescent="0.2">
      <c r="C10362" s="2"/>
    </row>
    <row r="10363" spans="3:3" x14ac:dyDescent="0.2">
      <c r="C10363" s="2"/>
    </row>
    <row r="10364" spans="3:3" x14ac:dyDescent="0.2">
      <c r="C10364" s="2"/>
    </row>
    <row r="10365" spans="3:3" x14ac:dyDescent="0.2">
      <c r="C10365" s="2"/>
    </row>
    <row r="10366" spans="3:3" x14ac:dyDescent="0.2">
      <c r="C10366" s="2"/>
    </row>
    <row r="10367" spans="3:3" x14ac:dyDescent="0.2">
      <c r="C10367" s="2"/>
    </row>
    <row r="10368" spans="3:3" x14ac:dyDescent="0.2">
      <c r="C10368" s="2"/>
    </row>
    <row r="10369" spans="3:3" x14ac:dyDescent="0.2">
      <c r="C10369" s="2"/>
    </row>
    <row r="10370" spans="3:3" x14ac:dyDescent="0.2">
      <c r="C10370" s="2"/>
    </row>
    <row r="10371" spans="3:3" x14ac:dyDescent="0.2">
      <c r="C10371" s="2"/>
    </row>
    <row r="10372" spans="3:3" x14ac:dyDescent="0.2">
      <c r="C10372" s="2"/>
    </row>
    <row r="10373" spans="3:3" x14ac:dyDescent="0.2">
      <c r="C10373" s="2"/>
    </row>
    <row r="10374" spans="3:3" x14ac:dyDescent="0.2">
      <c r="C10374" s="2"/>
    </row>
    <row r="10375" spans="3:3" x14ac:dyDescent="0.2">
      <c r="C10375" s="2"/>
    </row>
    <row r="10376" spans="3:3" x14ac:dyDescent="0.2">
      <c r="C10376" s="2"/>
    </row>
    <row r="10377" spans="3:3" x14ac:dyDescent="0.2">
      <c r="C10377" s="2"/>
    </row>
    <row r="10378" spans="3:3" x14ac:dyDescent="0.2">
      <c r="C10378" s="2"/>
    </row>
    <row r="10379" spans="3:3" x14ac:dyDescent="0.2">
      <c r="C10379" s="2"/>
    </row>
    <row r="10380" spans="3:3" x14ac:dyDescent="0.2">
      <c r="C10380" s="2"/>
    </row>
    <row r="10381" spans="3:3" x14ac:dyDescent="0.2">
      <c r="C10381" s="2"/>
    </row>
    <row r="10382" spans="3:3" x14ac:dyDescent="0.2">
      <c r="C10382" s="2"/>
    </row>
    <row r="10383" spans="3:3" x14ac:dyDescent="0.2">
      <c r="C10383" s="2"/>
    </row>
    <row r="10384" spans="3:3" x14ac:dyDescent="0.2">
      <c r="C10384" s="2"/>
    </row>
    <row r="10385" spans="3:3" x14ac:dyDescent="0.2">
      <c r="C10385" s="2"/>
    </row>
    <row r="10386" spans="3:3" x14ac:dyDescent="0.2">
      <c r="C10386" s="2"/>
    </row>
    <row r="10387" spans="3:3" x14ac:dyDescent="0.2">
      <c r="C10387" s="2"/>
    </row>
    <row r="10388" spans="3:3" x14ac:dyDescent="0.2">
      <c r="C10388" s="2"/>
    </row>
    <row r="10389" spans="3:3" x14ac:dyDescent="0.2">
      <c r="C10389" s="2"/>
    </row>
    <row r="10390" spans="3:3" x14ac:dyDescent="0.2">
      <c r="C10390" s="2"/>
    </row>
    <row r="10391" spans="3:3" x14ac:dyDescent="0.2">
      <c r="C10391" s="2"/>
    </row>
    <row r="10392" spans="3:3" x14ac:dyDescent="0.2">
      <c r="C10392" s="2"/>
    </row>
    <row r="10393" spans="3:3" x14ac:dyDescent="0.2">
      <c r="C10393" s="2"/>
    </row>
    <row r="10394" spans="3:3" x14ac:dyDescent="0.2">
      <c r="C10394" s="2"/>
    </row>
    <row r="10395" spans="3:3" x14ac:dyDescent="0.2">
      <c r="C10395" s="2"/>
    </row>
    <row r="10396" spans="3:3" x14ac:dyDescent="0.2">
      <c r="C10396" s="2"/>
    </row>
    <row r="10397" spans="3:3" x14ac:dyDescent="0.2">
      <c r="C10397" s="2"/>
    </row>
    <row r="10398" spans="3:3" x14ac:dyDescent="0.2">
      <c r="C10398" s="2"/>
    </row>
    <row r="10399" spans="3:3" x14ac:dyDescent="0.2">
      <c r="C10399" s="2"/>
    </row>
    <row r="10400" spans="3:3" x14ac:dyDescent="0.2">
      <c r="C10400" s="2"/>
    </row>
    <row r="10401" spans="3:3" x14ac:dyDescent="0.2">
      <c r="C10401" s="2"/>
    </row>
    <row r="10402" spans="3:3" x14ac:dyDescent="0.2">
      <c r="C10402" s="2"/>
    </row>
    <row r="10403" spans="3:3" x14ac:dyDescent="0.2">
      <c r="C10403" s="2"/>
    </row>
    <row r="10404" spans="3:3" x14ac:dyDescent="0.2">
      <c r="C10404" s="2"/>
    </row>
    <row r="10405" spans="3:3" x14ac:dyDescent="0.2">
      <c r="C10405" s="2"/>
    </row>
    <row r="10406" spans="3:3" x14ac:dyDescent="0.2">
      <c r="C10406" s="2"/>
    </row>
    <row r="10407" spans="3:3" x14ac:dyDescent="0.2">
      <c r="C10407" s="2"/>
    </row>
    <row r="10408" spans="3:3" x14ac:dyDescent="0.2">
      <c r="C10408" s="2"/>
    </row>
    <row r="10409" spans="3:3" x14ac:dyDescent="0.2">
      <c r="C10409" s="2"/>
    </row>
    <row r="10410" spans="3:3" x14ac:dyDescent="0.2">
      <c r="C10410" s="2"/>
    </row>
    <row r="10411" spans="3:3" x14ac:dyDescent="0.2">
      <c r="C10411" s="2"/>
    </row>
    <row r="10412" spans="3:3" x14ac:dyDescent="0.2">
      <c r="C10412" s="2"/>
    </row>
    <row r="10413" spans="3:3" x14ac:dyDescent="0.2">
      <c r="C10413" s="2"/>
    </row>
    <row r="10414" spans="3:3" x14ac:dyDescent="0.2">
      <c r="C10414" s="2"/>
    </row>
    <row r="10415" spans="3:3" x14ac:dyDescent="0.2">
      <c r="C10415" s="2"/>
    </row>
    <row r="10416" spans="3:3" x14ac:dyDescent="0.2">
      <c r="C10416" s="2"/>
    </row>
    <row r="10417" spans="3:3" x14ac:dyDescent="0.2">
      <c r="C10417" s="2"/>
    </row>
    <row r="10418" spans="3:3" x14ac:dyDescent="0.2">
      <c r="C10418" s="2"/>
    </row>
    <row r="10419" spans="3:3" x14ac:dyDescent="0.2">
      <c r="C10419" s="2"/>
    </row>
    <row r="10420" spans="3:3" x14ac:dyDescent="0.2">
      <c r="C10420" s="2"/>
    </row>
    <row r="10421" spans="3:3" x14ac:dyDescent="0.2">
      <c r="C10421" s="2"/>
    </row>
    <row r="10422" spans="3:3" x14ac:dyDescent="0.2">
      <c r="C10422" s="2"/>
    </row>
    <row r="10423" spans="3:3" x14ac:dyDescent="0.2">
      <c r="C10423" s="2"/>
    </row>
    <row r="10424" spans="3:3" x14ac:dyDescent="0.2">
      <c r="C10424" s="2"/>
    </row>
    <row r="10425" spans="3:3" x14ac:dyDescent="0.2">
      <c r="C10425" s="2"/>
    </row>
    <row r="10426" spans="3:3" x14ac:dyDescent="0.2">
      <c r="C10426" s="2"/>
    </row>
    <row r="10427" spans="3:3" x14ac:dyDescent="0.2">
      <c r="C10427" s="2"/>
    </row>
    <row r="10428" spans="3:3" x14ac:dyDescent="0.2">
      <c r="C10428" s="2"/>
    </row>
    <row r="10429" spans="3:3" x14ac:dyDescent="0.2">
      <c r="C10429" s="2"/>
    </row>
    <row r="10430" spans="3:3" x14ac:dyDescent="0.2">
      <c r="C10430" s="2"/>
    </row>
    <row r="10431" spans="3:3" x14ac:dyDescent="0.2">
      <c r="C10431" s="2"/>
    </row>
    <row r="10432" spans="3:3" x14ac:dyDescent="0.2">
      <c r="C10432" s="2"/>
    </row>
    <row r="10433" spans="3:3" x14ac:dyDescent="0.2">
      <c r="C10433" s="2"/>
    </row>
    <row r="10434" spans="3:3" x14ac:dyDescent="0.2">
      <c r="C10434" s="2"/>
    </row>
    <row r="10435" spans="3:3" x14ac:dyDescent="0.2">
      <c r="C10435" s="2"/>
    </row>
    <row r="10436" spans="3:3" x14ac:dyDescent="0.2">
      <c r="C10436" s="2"/>
    </row>
    <row r="10437" spans="3:3" x14ac:dyDescent="0.2">
      <c r="C10437" s="2"/>
    </row>
    <row r="10438" spans="3:3" x14ac:dyDescent="0.2">
      <c r="C10438" s="2"/>
    </row>
    <row r="10439" spans="3:3" x14ac:dyDescent="0.2">
      <c r="C10439" s="2"/>
    </row>
    <row r="10440" spans="3:3" x14ac:dyDescent="0.2">
      <c r="C10440" s="2"/>
    </row>
    <row r="10441" spans="3:3" x14ac:dyDescent="0.2">
      <c r="C10441" s="2"/>
    </row>
    <row r="10442" spans="3:3" x14ac:dyDescent="0.2">
      <c r="C10442" s="2"/>
    </row>
    <row r="10443" spans="3:3" x14ac:dyDescent="0.2">
      <c r="C10443" s="2"/>
    </row>
    <row r="10444" spans="3:3" x14ac:dyDescent="0.2">
      <c r="C10444" s="2"/>
    </row>
    <row r="10445" spans="3:3" x14ac:dyDescent="0.2">
      <c r="C10445" s="2"/>
    </row>
    <row r="10446" spans="3:3" x14ac:dyDescent="0.2">
      <c r="C10446" s="2"/>
    </row>
    <row r="10447" spans="3:3" x14ac:dyDescent="0.2">
      <c r="C10447" s="2"/>
    </row>
    <row r="10448" spans="3:3" x14ac:dyDescent="0.2">
      <c r="C10448" s="2"/>
    </row>
    <row r="10449" spans="3:3" x14ac:dyDescent="0.2">
      <c r="C10449" s="2"/>
    </row>
    <row r="10450" spans="3:3" x14ac:dyDescent="0.2">
      <c r="C10450" s="2"/>
    </row>
    <row r="10451" spans="3:3" x14ac:dyDescent="0.2">
      <c r="C10451" s="2"/>
    </row>
    <row r="10452" spans="3:3" x14ac:dyDescent="0.2">
      <c r="C10452" s="2"/>
    </row>
    <row r="10453" spans="3:3" x14ac:dyDescent="0.2">
      <c r="C10453" s="2"/>
    </row>
    <row r="10454" spans="3:3" x14ac:dyDescent="0.2">
      <c r="C10454" s="2"/>
    </row>
    <row r="10455" spans="3:3" x14ac:dyDescent="0.2">
      <c r="C10455" s="2"/>
    </row>
    <row r="10456" spans="3:3" x14ac:dyDescent="0.2">
      <c r="C10456" s="2"/>
    </row>
    <row r="10457" spans="3:3" x14ac:dyDescent="0.2">
      <c r="C10457" s="2"/>
    </row>
    <row r="10458" spans="3:3" x14ac:dyDescent="0.2">
      <c r="C10458" s="2"/>
    </row>
    <row r="10459" spans="3:3" x14ac:dyDescent="0.2">
      <c r="C10459" s="2"/>
    </row>
    <row r="10460" spans="3:3" x14ac:dyDescent="0.2">
      <c r="C10460" s="2"/>
    </row>
    <row r="10461" spans="3:3" x14ac:dyDescent="0.2">
      <c r="C10461" s="2"/>
    </row>
    <row r="10462" spans="3:3" x14ac:dyDescent="0.2">
      <c r="C10462" s="2"/>
    </row>
    <row r="10463" spans="3:3" x14ac:dyDescent="0.2">
      <c r="C10463" s="2"/>
    </row>
    <row r="10464" spans="3:3" x14ac:dyDescent="0.2">
      <c r="C10464" s="2"/>
    </row>
    <row r="10465" spans="3:3" x14ac:dyDescent="0.2">
      <c r="C10465" s="2"/>
    </row>
    <row r="10466" spans="3:3" x14ac:dyDescent="0.2">
      <c r="C10466" s="2"/>
    </row>
    <row r="10467" spans="3:3" x14ac:dyDescent="0.2">
      <c r="C10467" s="2"/>
    </row>
    <row r="10468" spans="3:3" x14ac:dyDescent="0.2">
      <c r="C10468" s="2"/>
    </row>
    <row r="10469" spans="3:3" x14ac:dyDescent="0.2">
      <c r="C10469" s="2"/>
    </row>
    <row r="10470" spans="3:3" x14ac:dyDescent="0.2">
      <c r="C10470" s="2"/>
    </row>
    <row r="10471" spans="3:3" x14ac:dyDescent="0.2">
      <c r="C10471" s="2"/>
    </row>
    <row r="10472" spans="3:3" x14ac:dyDescent="0.2">
      <c r="C10472" s="2"/>
    </row>
    <row r="10473" spans="3:3" x14ac:dyDescent="0.2">
      <c r="C10473" s="2"/>
    </row>
    <row r="10474" spans="3:3" x14ac:dyDescent="0.2">
      <c r="C10474" s="2"/>
    </row>
    <row r="10475" spans="3:3" x14ac:dyDescent="0.2">
      <c r="C10475" s="2"/>
    </row>
    <row r="10476" spans="3:3" x14ac:dyDescent="0.2">
      <c r="C10476" s="2"/>
    </row>
    <row r="10477" spans="3:3" x14ac:dyDescent="0.2">
      <c r="C10477" s="2"/>
    </row>
    <row r="10478" spans="3:3" x14ac:dyDescent="0.2">
      <c r="C10478" s="2"/>
    </row>
    <row r="10479" spans="3:3" x14ac:dyDescent="0.2">
      <c r="C10479" s="2"/>
    </row>
    <row r="10480" spans="3:3" x14ac:dyDescent="0.2">
      <c r="C10480" s="2"/>
    </row>
    <row r="10481" spans="3:3" x14ac:dyDescent="0.2">
      <c r="C10481" s="2"/>
    </row>
    <row r="10482" spans="3:3" x14ac:dyDescent="0.2">
      <c r="C10482" s="2"/>
    </row>
    <row r="10483" spans="3:3" x14ac:dyDescent="0.2">
      <c r="C10483" s="2"/>
    </row>
    <row r="10484" spans="3:3" x14ac:dyDescent="0.2">
      <c r="C10484" s="2"/>
    </row>
    <row r="10485" spans="3:3" x14ac:dyDescent="0.2">
      <c r="C10485" s="2"/>
    </row>
    <row r="10486" spans="3:3" x14ac:dyDescent="0.2">
      <c r="C10486" s="2"/>
    </row>
    <row r="10487" spans="3:3" x14ac:dyDescent="0.2">
      <c r="C10487" s="2"/>
    </row>
    <row r="10488" spans="3:3" x14ac:dyDescent="0.2">
      <c r="C10488" s="2"/>
    </row>
    <row r="10489" spans="3:3" x14ac:dyDescent="0.2">
      <c r="C10489" s="2"/>
    </row>
    <row r="10490" spans="3:3" x14ac:dyDescent="0.2">
      <c r="C10490" s="2"/>
    </row>
    <row r="10491" spans="3:3" x14ac:dyDescent="0.2">
      <c r="C10491" s="2"/>
    </row>
    <row r="10492" spans="3:3" x14ac:dyDescent="0.2">
      <c r="C10492" s="2"/>
    </row>
    <row r="10493" spans="3:3" x14ac:dyDescent="0.2">
      <c r="C10493" s="2"/>
    </row>
    <row r="10494" spans="3:3" x14ac:dyDescent="0.2">
      <c r="C10494" s="2"/>
    </row>
    <row r="10495" spans="3:3" x14ac:dyDescent="0.2">
      <c r="C10495" s="2"/>
    </row>
    <row r="10496" spans="3:3" x14ac:dyDescent="0.2">
      <c r="C10496" s="2"/>
    </row>
    <row r="10497" spans="3:3" x14ac:dyDescent="0.2">
      <c r="C10497" s="2"/>
    </row>
    <row r="10498" spans="3:3" x14ac:dyDescent="0.2">
      <c r="C10498" s="2"/>
    </row>
    <row r="10499" spans="3:3" x14ac:dyDescent="0.2">
      <c r="C10499" s="2"/>
    </row>
    <row r="10500" spans="3:3" x14ac:dyDescent="0.2">
      <c r="C10500" s="2"/>
    </row>
    <row r="10501" spans="3:3" x14ac:dyDescent="0.2">
      <c r="C10501" s="2"/>
    </row>
    <row r="10502" spans="3:3" x14ac:dyDescent="0.2">
      <c r="C10502" s="2"/>
    </row>
    <row r="10503" spans="3:3" x14ac:dyDescent="0.2">
      <c r="C10503" s="2"/>
    </row>
    <row r="10504" spans="3:3" x14ac:dyDescent="0.2">
      <c r="C10504" s="2"/>
    </row>
    <row r="10505" spans="3:3" x14ac:dyDescent="0.2">
      <c r="C10505" s="2"/>
    </row>
    <row r="10506" spans="3:3" x14ac:dyDescent="0.2">
      <c r="C10506" s="2"/>
    </row>
    <row r="10507" spans="3:3" x14ac:dyDescent="0.2">
      <c r="C10507" s="2"/>
    </row>
    <row r="10508" spans="3:3" x14ac:dyDescent="0.2">
      <c r="C10508" s="2"/>
    </row>
    <row r="10509" spans="3:3" x14ac:dyDescent="0.2">
      <c r="C10509" s="2"/>
    </row>
    <row r="10510" spans="3:3" x14ac:dyDescent="0.2">
      <c r="C10510" s="2"/>
    </row>
    <row r="10511" spans="3:3" x14ac:dyDescent="0.2">
      <c r="C10511" s="2"/>
    </row>
    <row r="10512" spans="3:3" x14ac:dyDescent="0.2">
      <c r="C10512" s="2"/>
    </row>
    <row r="10513" spans="3:3" x14ac:dyDescent="0.2">
      <c r="C10513" s="2"/>
    </row>
    <row r="10514" spans="3:3" x14ac:dyDescent="0.2">
      <c r="C10514" s="2"/>
    </row>
    <row r="10515" spans="3:3" x14ac:dyDescent="0.2">
      <c r="C10515" s="2"/>
    </row>
    <row r="10516" spans="3:3" x14ac:dyDescent="0.2">
      <c r="C10516" s="2"/>
    </row>
    <row r="10517" spans="3:3" x14ac:dyDescent="0.2">
      <c r="C10517" s="2"/>
    </row>
    <row r="10518" spans="3:3" x14ac:dyDescent="0.2">
      <c r="C10518" s="2"/>
    </row>
    <row r="10519" spans="3:3" x14ac:dyDescent="0.2">
      <c r="C10519" s="2"/>
    </row>
    <row r="10520" spans="3:3" x14ac:dyDescent="0.2">
      <c r="C10520" s="2"/>
    </row>
    <row r="10521" spans="3:3" x14ac:dyDescent="0.2">
      <c r="C10521" s="2"/>
    </row>
    <row r="10522" spans="3:3" x14ac:dyDescent="0.2">
      <c r="C10522" s="2"/>
    </row>
    <row r="10523" spans="3:3" x14ac:dyDescent="0.2">
      <c r="C10523" s="2"/>
    </row>
    <row r="10524" spans="3:3" x14ac:dyDescent="0.2">
      <c r="C10524" s="2"/>
    </row>
    <row r="10525" spans="3:3" x14ac:dyDescent="0.2">
      <c r="C10525" s="2"/>
    </row>
    <row r="10526" spans="3:3" x14ac:dyDescent="0.2">
      <c r="C10526" s="2"/>
    </row>
    <row r="10527" spans="3:3" x14ac:dyDescent="0.2">
      <c r="C10527" s="2"/>
    </row>
    <row r="10528" spans="3:3" x14ac:dyDescent="0.2">
      <c r="C10528" s="2"/>
    </row>
    <row r="10529" spans="3:3" x14ac:dyDescent="0.2">
      <c r="C10529" s="2"/>
    </row>
    <row r="10530" spans="3:3" x14ac:dyDescent="0.2">
      <c r="C10530" s="2"/>
    </row>
    <row r="10531" spans="3:3" x14ac:dyDescent="0.2">
      <c r="C10531" s="2"/>
    </row>
    <row r="10532" spans="3:3" x14ac:dyDescent="0.2">
      <c r="C10532" s="2"/>
    </row>
    <row r="10533" spans="3:3" x14ac:dyDescent="0.2">
      <c r="C10533" s="2"/>
    </row>
    <row r="10534" spans="3:3" x14ac:dyDescent="0.2">
      <c r="C10534" s="2"/>
    </row>
    <row r="10535" spans="3:3" x14ac:dyDescent="0.2">
      <c r="C10535" s="2"/>
    </row>
    <row r="10536" spans="3:3" x14ac:dyDescent="0.2">
      <c r="C10536" s="2"/>
    </row>
    <row r="10537" spans="3:3" x14ac:dyDescent="0.2">
      <c r="C10537" s="2"/>
    </row>
    <row r="10538" spans="3:3" x14ac:dyDescent="0.2">
      <c r="C10538" s="2"/>
    </row>
    <row r="10539" spans="3:3" x14ac:dyDescent="0.2">
      <c r="C10539" s="2"/>
    </row>
    <row r="10540" spans="3:3" x14ac:dyDescent="0.2">
      <c r="C10540" s="2"/>
    </row>
    <row r="10541" spans="3:3" x14ac:dyDescent="0.2">
      <c r="C10541" s="2"/>
    </row>
    <row r="10542" spans="3:3" x14ac:dyDescent="0.2">
      <c r="C10542" s="2"/>
    </row>
    <row r="10543" spans="3:3" x14ac:dyDescent="0.2">
      <c r="C10543" s="2"/>
    </row>
    <row r="10544" spans="3:3" x14ac:dyDescent="0.2">
      <c r="C10544" s="2"/>
    </row>
    <row r="10545" spans="3:3" x14ac:dyDescent="0.2">
      <c r="C10545" s="2"/>
    </row>
    <row r="10546" spans="3:3" x14ac:dyDescent="0.2">
      <c r="C10546" s="2"/>
    </row>
    <row r="10547" spans="3:3" x14ac:dyDescent="0.2">
      <c r="C10547" s="2"/>
    </row>
    <row r="10548" spans="3:3" x14ac:dyDescent="0.2">
      <c r="C10548" s="2"/>
    </row>
    <row r="10549" spans="3:3" x14ac:dyDescent="0.2">
      <c r="C10549" s="2"/>
    </row>
    <row r="10550" spans="3:3" x14ac:dyDescent="0.2">
      <c r="C10550" s="2"/>
    </row>
    <row r="10551" spans="3:3" x14ac:dyDescent="0.2">
      <c r="C10551" s="2"/>
    </row>
    <row r="10552" spans="3:3" x14ac:dyDescent="0.2">
      <c r="C10552" s="2"/>
    </row>
    <row r="10553" spans="3:3" x14ac:dyDescent="0.2">
      <c r="C10553" s="2"/>
    </row>
    <row r="10554" spans="3:3" x14ac:dyDescent="0.2">
      <c r="C10554" s="2"/>
    </row>
    <row r="10555" spans="3:3" x14ac:dyDescent="0.2">
      <c r="C10555" s="2"/>
    </row>
    <row r="10556" spans="3:3" x14ac:dyDescent="0.2">
      <c r="C10556" s="2"/>
    </row>
    <row r="10557" spans="3:3" x14ac:dyDescent="0.2">
      <c r="C10557" s="2"/>
    </row>
    <row r="10558" spans="3:3" x14ac:dyDescent="0.2">
      <c r="C10558" s="2"/>
    </row>
    <row r="10559" spans="3:3" x14ac:dyDescent="0.2">
      <c r="C10559" s="2"/>
    </row>
    <row r="10560" spans="3:3" x14ac:dyDescent="0.2">
      <c r="C10560" s="2"/>
    </row>
    <row r="10561" spans="3:3" x14ac:dyDescent="0.2">
      <c r="C10561" s="2"/>
    </row>
    <row r="10562" spans="3:3" x14ac:dyDescent="0.2">
      <c r="C10562" s="2"/>
    </row>
    <row r="10563" spans="3:3" x14ac:dyDescent="0.2">
      <c r="C10563" s="2"/>
    </row>
    <row r="10564" spans="3:3" x14ac:dyDescent="0.2">
      <c r="C10564" s="2"/>
    </row>
    <row r="10565" spans="3:3" x14ac:dyDescent="0.2">
      <c r="C10565" s="2"/>
    </row>
    <row r="10566" spans="3:3" x14ac:dyDescent="0.2">
      <c r="C10566" s="2"/>
    </row>
    <row r="10567" spans="3:3" x14ac:dyDescent="0.2">
      <c r="C10567" s="2"/>
    </row>
    <row r="10568" spans="3:3" x14ac:dyDescent="0.2">
      <c r="C10568" s="2"/>
    </row>
    <row r="10569" spans="3:3" x14ac:dyDescent="0.2">
      <c r="C10569" s="2"/>
    </row>
    <row r="10570" spans="3:3" x14ac:dyDescent="0.2">
      <c r="C10570" s="2"/>
    </row>
    <row r="10571" spans="3:3" x14ac:dyDescent="0.2">
      <c r="C10571" s="2"/>
    </row>
    <row r="10572" spans="3:3" x14ac:dyDescent="0.2">
      <c r="C10572" s="2"/>
    </row>
    <row r="10573" spans="3:3" x14ac:dyDescent="0.2">
      <c r="C10573" s="2"/>
    </row>
    <row r="10574" spans="3:3" x14ac:dyDescent="0.2">
      <c r="C10574" s="2"/>
    </row>
    <row r="10575" spans="3:3" x14ac:dyDescent="0.2">
      <c r="C10575" s="2"/>
    </row>
    <row r="10576" spans="3:3" x14ac:dyDescent="0.2">
      <c r="C10576" s="2"/>
    </row>
    <row r="10577" spans="3:3" x14ac:dyDescent="0.2">
      <c r="C10577" s="2"/>
    </row>
    <row r="10578" spans="3:3" x14ac:dyDescent="0.2">
      <c r="C10578" s="2"/>
    </row>
    <row r="10579" spans="3:3" x14ac:dyDescent="0.2">
      <c r="C10579" s="2"/>
    </row>
    <row r="10580" spans="3:3" x14ac:dyDescent="0.2">
      <c r="C10580" s="2"/>
    </row>
    <row r="10581" spans="3:3" x14ac:dyDescent="0.2">
      <c r="C10581" s="2"/>
    </row>
    <row r="10582" spans="3:3" x14ac:dyDescent="0.2">
      <c r="C10582" s="2"/>
    </row>
    <row r="10583" spans="3:3" x14ac:dyDescent="0.2">
      <c r="C10583" s="2"/>
    </row>
    <row r="10584" spans="3:3" x14ac:dyDescent="0.2">
      <c r="C10584" s="2"/>
    </row>
    <row r="10585" spans="3:3" x14ac:dyDescent="0.2">
      <c r="C10585" s="2"/>
    </row>
    <row r="10586" spans="3:3" x14ac:dyDescent="0.2">
      <c r="C10586" s="2"/>
    </row>
    <row r="10587" spans="3:3" x14ac:dyDescent="0.2">
      <c r="C10587" s="2"/>
    </row>
    <row r="10588" spans="3:3" x14ac:dyDescent="0.2">
      <c r="C10588" s="2"/>
    </row>
    <row r="10589" spans="3:3" x14ac:dyDescent="0.2">
      <c r="C10589" s="2"/>
    </row>
    <row r="10590" spans="3:3" x14ac:dyDescent="0.2">
      <c r="C10590" s="2"/>
    </row>
    <row r="10591" spans="3:3" x14ac:dyDescent="0.2">
      <c r="C10591" s="2"/>
    </row>
    <row r="10592" spans="3:3" x14ac:dyDescent="0.2">
      <c r="C10592" s="2"/>
    </row>
    <row r="10593" spans="3:3" x14ac:dyDescent="0.2">
      <c r="C10593" s="2"/>
    </row>
    <row r="10594" spans="3:3" x14ac:dyDescent="0.2">
      <c r="C10594" s="2"/>
    </row>
    <row r="10595" spans="3:3" x14ac:dyDescent="0.2">
      <c r="C10595" s="2"/>
    </row>
    <row r="10596" spans="3:3" x14ac:dyDescent="0.2">
      <c r="C10596" s="2"/>
    </row>
    <row r="10597" spans="3:3" x14ac:dyDescent="0.2">
      <c r="C10597" s="2"/>
    </row>
    <row r="10598" spans="3:3" x14ac:dyDescent="0.2">
      <c r="C10598" s="2"/>
    </row>
    <row r="10599" spans="3:3" x14ac:dyDescent="0.2">
      <c r="C10599" s="2"/>
    </row>
    <row r="10600" spans="3:3" x14ac:dyDescent="0.2">
      <c r="C10600" s="2"/>
    </row>
    <row r="10601" spans="3:3" x14ac:dyDescent="0.2">
      <c r="C10601" s="2"/>
    </row>
    <row r="10602" spans="3:3" x14ac:dyDescent="0.2">
      <c r="C10602" s="2"/>
    </row>
    <row r="10603" spans="3:3" x14ac:dyDescent="0.2">
      <c r="C10603" s="2"/>
    </row>
    <row r="10604" spans="3:3" x14ac:dyDescent="0.2">
      <c r="C10604" s="2"/>
    </row>
    <row r="10605" spans="3:3" x14ac:dyDescent="0.2">
      <c r="C10605" s="2"/>
    </row>
    <row r="10606" spans="3:3" x14ac:dyDescent="0.2">
      <c r="C10606" s="2"/>
    </row>
    <row r="10607" spans="3:3" x14ac:dyDescent="0.2">
      <c r="C10607" s="2"/>
    </row>
    <row r="10608" spans="3:3" x14ac:dyDescent="0.2">
      <c r="C10608" s="2"/>
    </row>
    <row r="10609" spans="3:3" x14ac:dyDescent="0.2">
      <c r="C10609" s="2"/>
    </row>
    <row r="10610" spans="3:3" x14ac:dyDescent="0.2">
      <c r="C10610" s="2"/>
    </row>
    <row r="10611" spans="3:3" x14ac:dyDescent="0.2">
      <c r="C10611" s="2"/>
    </row>
    <row r="10612" spans="3:3" x14ac:dyDescent="0.2">
      <c r="C10612" s="2"/>
    </row>
    <row r="10613" spans="3:3" x14ac:dyDescent="0.2">
      <c r="C10613" s="2"/>
    </row>
    <row r="10614" spans="3:3" x14ac:dyDescent="0.2">
      <c r="C10614" s="2"/>
    </row>
    <row r="10615" spans="3:3" x14ac:dyDescent="0.2">
      <c r="C10615" s="2"/>
    </row>
    <row r="10616" spans="3:3" x14ac:dyDescent="0.2">
      <c r="C10616" s="2"/>
    </row>
    <row r="10617" spans="3:3" x14ac:dyDescent="0.2">
      <c r="C10617" s="2"/>
    </row>
    <row r="10618" spans="3:3" x14ac:dyDescent="0.2">
      <c r="C10618" s="2"/>
    </row>
    <row r="10619" spans="3:3" x14ac:dyDescent="0.2">
      <c r="C10619" s="2"/>
    </row>
    <row r="10620" spans="3:3" x14ac:dyDescent="0.2">
      <c r="C10620" s="2"/>
    </row>
    <row r="10621" spans="3:3" x14ac:dyDescent="0.2">
      <c r="C10621" s="2"/>
    </row>
    <row r="10622" spans="3:3" x14ac:dyDescent="0.2">
      <c r="C10622" s="2"/>
    </row>
    <row r="10623" spans="3:3" x14ac:dyDescent="0.2">
      <c r="C10623" s="2"/>
    </row>
    <row r="10624" spans="3:3" x14ac:dyDescent="0.2">
      <c r="C10624" s="2"/>
    </row>
    <row r="10625" spans="3:3" x14ac:dyDescent="0.2">
      <c r="C10625" s="2"/>
    </row>
    <row r="10626" spans="3:3" x14ac:dyDescent="0.2">
      <c r="C10626" s="2"/>
    </row>
    <row r="10627" spans="3:3" x14ac:dyDescent="0.2">
      <c r="C10627" s="2"/>
    </row>
    <row r="10628" spans="3:3" x14ac:dyDescent="0.2">
      <c r="C10628" s="2"/>
    </row>
    <row r="10629" spans="3:3" x14ac:dyDescent="0.2">
      <c r="C10629" s="2"/>
    </row>
    <row r="10630" spans="3:3" x14ac:dyDescent="0.2">
      <c r="C10630" s="2"/>
    </row>
    <row r="10631" spans="3:3" x14ac:dyDescent="0.2">
      <c r="C10631" s="2"/>
    </row>
    <row r="10632" spans="3:3" x14ac:dyDescent="0.2">
      <c r="C10632" s="2"/>
    </row>
    <row r="10633" spans="3:3" x14ac:dyDescent="0.2">
      <c r="C10633" s="2"/>
    </row>
    <row r="10634" spans="3:3" x14ac:dyDescent="0.2">
      <c r="C10634" s="2"/>
    </row>
    <row r="10635" spans="3:3" x14ac:dyDescent="0.2">
      <c r="C10635" s="2"/>
    </row>
    <row r="10636" spans="3:3" x14ac:dyDescent="0.2">
      <c r="C10636" s="2"/>
    </row>
    <row r="10637" spans="3:3" x14ac:dyDescent="0.2">
      <c r="C10637" s="2"/>
    </row>
    <row r="10638" spans="3:3" x14ac:dyDescent="0.2">
      <c r="C10638" s="2"/>
    </row>
    <row r="10639" spans="3:3" x14ac:dyDescent="0.2">
      <c r="C10639" s="2"/>
    </row>
    <row r="10640" spans="3:3" x14ac:dyDescent="0.2">
      <c r="C10640" s="2"/>
    </row>
    <row r="10641" spans="3:3" x14ac:dyDescent="0.2">
      <c r="C10641" s="2"/>
    </row>
    <row r="10642" spans="3:3" x14ac:dyDescent="0.2">
      <c r="C10642" s="2"/>
    </row>
    <row r="10643" spans="3:3" x14ac:dyDescent="0.2">
      <c r="C10643" s="2"/>
    </row>
    <row r="10644" spans="3:3" x14ac:dyDescent="0.2">
      <c r="C10644" s="2"/>
    </row>
    <row r="10645" spans="3:3" x14ac:dyDescent="0.2">
      <c r="C10645" s="2"/>
    </row>
    <row r="10646" spans="3:3" x14ac:dyDescent="0.2">
      <c r="C10646" s="2"/>
    </row>
    <row r="10647" spans="3:3" x14ac:dyDescent="0.2">
      <c r="C10647" s="2"/>
    </row>
    <row r="10648" spans="3:3" x14ac:dyDescent="0.2">
      <c r="C10648" s="2"/>
    </row>
    <row r="10649" spans="3:3" x14ac:dyDescent="0.2">
      <c r="C10649" s="2"/>
    </row>
    <row r="10650" spans="3:3" x14ac:dyDescent="0.2">
      <c r="C10650" s="2"/>
    </row>
    <row r="10651" spans="3:3" x14ac:dyDescent="0.2">
      <c r="C10651" s="2"/>
    </row>
    <row r="10652" spans="3:3" x14ac:dyDescent="0.2">
      <c r="C10652" s="2"/>
    </row>
    <row r="10653" spans="3:3" x14ac:dyDescent="0.2">
      <c r="C10653" s="2"/>
    </row>
    <row r="10654" spans="3:3" x14ac:dyDescent="0.2">
      <c r="C10654" s="2"/>
    </row>
    <row r="10655" spans="3:3" x14ac:dyDescent="0.2">
      <c r="C10655" s="2"/>
    </row>
    <row r="10656" spans="3:3" x14ac:dyDescent="0.2">
      <c r="C10656" s="2"/>
    </row>
    <row r="10657" spans="3:3" x14ac:dyDescent="0.2">
      <c r="C10657" s="2"/>
    </row>
    <row r="10658" spans="3:3" x14ac:dyDescent="0.2">
      <c r="C10658" s="2"/>
    </row>
    <row r="10659" spans="3:3" x14ac:dyDescent="0.2">
      <c r="C10659" s="2"/>
    </row>
    <row r="10660" spans="3:3" x14ac:dyDescent="0.2">
      <c r="C10660" s="2"/>
    </row>
    <row r="10661" spans="3:3" x14ac:dyDescent="0.2">
      <c r="C10661" s="2"/>
    </row>
    <row r="10662" spans="3:3" x14ac:dyDescent="0.2">
      <c r="C10662" s="2"/>
    </row>
    <row r="10663" spans="3:3" x14ac:dyDescent="0.2">
      <c r="C10663" s="2"/>
    </row>
    <row r="10664" spans="3:3" x14ac:dyDescent="0.2">
      <c r="C10664" s="2"/>
    </row>
    <row r="10665" spans="3:3" x14ac:dyDescent="0.2">
      <c r="C10665" s="2"/>
    </row>
    <row r="10666" spans="3:3" x14ac:dyDescent="0.2">
      <c r="C10666" s="2"/>
    </row>
    <row r="10667" spans="3:3" x14ac:dyDescent="0.2">
      <c r="C10667" s="2"/>
    </row>
    <row r="10668" spans="3:3" x14ac:dyDescent="0.2">
      <c r="C10668" s="2"/>
    </row>
    <row r="10669" spans="3:3" x14ac:dyDescent="0.2">
      <c r="C10669" s="2"/>
    </row>
    <row r="10670" spans="3:3" x14ac:dyDescent="0.2">
      <c r="C10670" s="2"/>
    </row>
    <row r="10671" spans="3:3" x14ac:dyDescent="0.2">
      <c r="C10671" s="2"/>
    </row>
    <row r="10672" spans="3:3" x14ac:dyDescent="0.2">
      <c r="C10672" s="2"/>
    </row>
    <row r="10673" spans="3:3" x14ac:dyDescent="0.2">
      <c r="C10673" s="2"/>
    </row>
    <row r="10674" spans="3:3" x14ac:dyDescent="0.2">
      <c r="C10674" s="2"/>
    </row>
    <row r="10675" spans="3:3" x14ac:dyDescent="0.2">
      <c r="C10675" s="2"/>
    </row>
    <row r="10676" spans="3:3" x14ac:dyDescent="0.2">
      <c r="C10676" s="2"/>
    </row>
    <row r="10677" spans="3:3" x14ac:dyDescent="0.2">
      <c r="C10677" s="2"/>
    </row>
    <row r="10678" spans="3:3" x14ac:dyDescent="0.2">
      <c r="C10678" s="2"/>
    </row>
    <row r="10679" spans="3:3" x14ac:dyDescent="0.2">
      <c r="C10679" s="2"/>
    </row>
    <row r="10680" spans="3:3" x14ac:dyDescent="0.2">
      <c r="C10680" s="2"/>
    </row>
    <row r="10681" spans="3:3" x14ac:dyDescent="0.2">
      <c r="C10681" s="2"/>
    </row>
    <row r="10682" spans="3:3" x14ac:dyDescent="0.2">
      <c r="C10682" s="2"/>
    </row>
    <row r="10683" spans="3:3" x14ac:dyDescent="0.2">
      <c r="C10683" s="2"/>
    </row>
    <row r="10684" spans="3:3" x14ac:dyDescent="0.2">
      <c r="C10684" s="2"/>
    </row>
    <row r="10685" spans="3:3" x14ac:dyDescent="0.2">
      <c r="C10685" s="2"/>
    </row>
    <row r="10686" spans="3:3" x14ac:dyDescent="0.2">
      <c r="C10686" s="2"/>
    </row>
    <row r="10687" spans="3:3" x14ac:dyDescent="0.2">
      <c r="C10687" s="2"/>
    </row>
    <row r="10688" spans="3:3" x14ac:dyDescent="0.2">
      <c r="C10688" s="2"/>
    </row>
    <row r="10689" spans="3:3" x14ac:dyDescent="0.2">
      <c r="C10689" s="2"/>
    </row>
    <row r="10690" spans="3:3" x14ac:dyDescent="0.2">
      <c r="C10690" s="2"/>
    </row>
    <row r="10691" spans="3:3" x14ac:dyDescent="0.2">
      <c r="C10691" s="2"/>
    </row>
    <row r="10692" spans="3:3" x14ac:dyDescent="0.2">
      <c r="C10692" s="2"/>
    </row>
    <row r="10693" spans="3:3" x14ac:dyDescent="0.2">
      <c r="C10693" s="2"/>
    </row>
    <row r="10694" spans="3:3" x14ac:dyDescent="0.2">
      <c r="C10694" s="2"/>
    </row>
    <row r="10695" spans="3:3" x14ac:dyDescent="0.2">
      <c r="C10695" s="2"/>
    </row>
    <row r="10696" spans="3:3" x14ac:dyDescent="0.2">
      <c r="C10696" s="2"/>
    </row>
    <row r="10697" spans="3:3" x14ac:dyDescent="0.2">
      <c r="C10697" s="2"/>
    </row>
    <row r="10698" spans="3:3" x14ac:dyDescent="0.2">
      <c r="C10698" s="2"/>
    </row>
    <row r="10699" spans="3:3" x14ac:dyDescent="0.2">
      <c r="C10699" s="2"/>
    </row>
    <row r="10700" spans="3:3" x14ac:dyDescent="0.2">
      <c r="C10700" s="2"/>
    </row>
    <row r="10701" spans="3:3" x14ac:dyDescent="0.2">
      <c r="C10701" s="2"/>
    </row>
    <row r="10702" spans="3:3" x14ac:dyDescent="0.2">
      <c r="C10702" s="2"/>
    </row>
    <row r="10703" spans="3:3" x14ac:dyDescent="0.2">
      <c r="C10703" s="2"/>
    </row>
    <row r="10704" spans="3:3" x14ac:dyDescent="0.2">
      <c r="C10704" s="2"/>
    </row>
    <row r="10705" spans="3:3" x14ac:dyDescent="0.2">
      <c r="C10705" s="2"/>
    </row>
    <row r="10706" spans="3:3" x14ac:dyDescent="0.2">
      <c r="C10706" s="2"/>
    </row>
    <row r="10707" spans="3:3" x14ac:dyDescent="0.2">
      <c r="C10707" s="2"/>
    </row>
    <row r="10708" spans="3:3" x14ac:dyDescent="0.2">
      <c r="C10708" s="2"/>
    </row>
    <row r="10709" spans="3:3" x14ac:dyDescent="0.2">
      <c r="C10709" s="2"/>
    </row>
    <row r="10710" spans="3:3" x14ac:dyDescent="0.2">
      <c r="C10710" s="2"/>
    </row>
    <row r="10711" spans="3:3" x14ac:dyDescent="0.2">
      <c r="C10711" s="2"/>
    </row>
    <row r="10712" spans="3:3" x14ac:dyDescent="0.2">
      <c r="C10712" s="2"/>
    </row>
    <row r="10713" spans="3:3" x14ac:dyDescent="0.2">
      <c r="C10713" s="2"/>
    </row>
    <row r="10714" spans="3:3" x14ac:dyDescent="0.2">
      <c r="C10714" s="2"/>
    </row>
    <row r="10715" spans="3:3" x14ac:dyDescent="0.2">
      <c r="C10715" s="2"/>
    </row>
    <row r="10716" spans="3:3" x14ac:dyDescent="0.2">
      <c r="C10716" s="2"/>
    </row>
    <row r="10717" spans="3:3" x14ac:dyDescent="0.2">
      <c r="C10717" s="2"/>
    </row>
    <row r="10718" spans="3:3" x14ac:dyDescent="0.2">
      <c r="C10718" s="2"/>
    </row>
    <row r="10719" spans="3:3" x14ac:dyDescent="0.2">
      <c r="C10719" s="2"/>
    </row>
    <row r="10720" spans="3:3" x14ac:dyDescent="0.2">
      <c r="C10720" s="2"/>
    </row>
    <row r="10721" spans="3:3" x14ac:dyDescent="0.2">
      <c r="C10721" s="2"/>
    </row>
    <row r="10722" spans="3:3" x14ac:dyDescent="0.2">
      <c r="C10722" s="2"/>
    </row>
    <row r="10723" spans="3:3" x14ac:dyDescent="0.2">
      <c r="C10723" s="2"/>
    </row>
    <row r="10724" spans="3:3" x14ac:dyDescent="0.2">
      <c r="C10724" s="2"/>
    </row>
    <row r="10725" spans="3:3" x14ac:dyDescent="0.2">
      <c r="C10725" s="2"/>
    </row>
    <row r="10726" spans="3:3" x14ac:dyDescent="0.2">
      <c r="C10726" s="2"/>
    </row>
    <row r="10727" spans="3:3" x14ac:dyDescent="0.2">
      <c r="C10727" s="2"/>
    </row>
    <row r="10728" spans="3:3" x14ac:dyDescent="0.2">
      <c r="C10728" s="2"/>
    </row>
    <row r="10729" spans="3:3" x14ac:dyDescent="0.2">
      <c r="C10729" s="2"/>
    </row>
    <row r="10730" spans="3:3" x14ac:dyDescent="0.2">
      <c r="C10730" s="2"/>
    </row>
    <row r="10731" spans="3:3" x14ac:dyDescent="0.2">
      <c r="C10731" s="2"/>
    </row>
    <row r="10732" spans="3:3" x14ac:dyDescent="0.2">
      <c r="C10732" s="2"/>
    </row>
    <row r="10733" spans="3:3" x14ac:dyDescent="0.2">
      <c r="C10733" s="2"/>
    </row>
    <row r="10734" spans="3:3" x14ac:dyDescent="0.2">
      <c r="C10734" s="2"/>
    </row>
    <row r="10735" spans="3:3" x14ac:dyDescent="0.2">
      <c r="C10735" s="2"/>
    </row>
    <row r="10736" spans="3:3" x14ac:dyDescent="0.2">
      <c r="C10736" s="2"/>
    </row>
    <row r="10737" spans="3:3" x14ac:dyDescent="0.2">
      <c r="C10737" s="2"/>
    </row>
    <row r="10738" spans="3:3" x14ac:dyDescent="0.2">
      <c r="C10738" s="2"/>
    </row>
    <row r="10739" spans="3:3" x14ac:dyDescent="0.2">
      <c r="C10739" s="2"/>
    </row>
    <row r="10740" spans="3:3" x14ac:dyDescent="0.2">
      <c r="C10740" s="2"/>
    </row>
    <row r="10741" spans="3:3" x14ac:dyDescent="0.2">
      <c r="C10741" s="2"/>
    </row>
    <row r="10742" spans="3:3" x14ac:dyDescent="0.2">
      <c r="C10742" s="2"/>
    </row>
    <row r="10743" spans="3:3" x14ac:dyDescent="0.2">
      <c r="C10743" s="2"/>
    </row>
    <row r="10744" spans="3:3" x14ac:dyDescent="0.2">
      <c r="C10744" s="2"/>
    </row>
    <row r="10745" spans="3:3" x14ac:dyDescent="0.2">
      <c r="C10745" s="2"/>
    </row>
    <row r="10746" spans="3:3" x14ac:dyDescent="0.2">
      <c r="C10746" s="2"/>
    </row>
    <row r="10747" spans="3:3" x14ac:dyDescent="0.2">
      <c r="C10747" s="2"/>
    </row>
    <row r="10748" spans="3:3" x14ac:dyDescent="0.2">
      <c r="C10748" s="2"/>
    </row>
    <row r="10749" spans="3:3" x14ac:dyDescent="0.2">
      <c r="C10749" s="2"/>
    </row>
    <row r="10750" spans="3:3" x14ac:dyDescent="0.2">
      <c r="C10750" s="2"/>
    </row>
    <row r="10751" spans="3:3" x14ac:dyDescent="0.2">
      <c r="C10751" s="2"/>
    </row>
    <row r="10752" spans="3:3" x14ac:dyDescent="0.2">
      <c r="C10752" s="2"/>
    </row>
    <row r="10753" spans="3:3" x14ac:dyDescent="0.2">
      <c r="C10753" s="2"/>
    </row>
    <row r="10754" spans="3:3" x14ac:dyDescent="0.2">
      <c r="C10754" s="2"/>
    </row>
    <row r="10755" spans="3:3" x14ac:dyDescent="0.2">
      <c r="C10755" s="2"/>
    </row>
    <row r="10756" spans="3:3" x14ac:dyDescent="0.2">
      <c r="C10756" s="2"/>
    </row>
    <row r="10757" spans="3:3" x14ac:dyDescent="0.2">
      <c r="C10757" s="2"/>
    </row>
    <row r="10758" spans="3:3" x14ac:dyDescent="0.2">
      <c r="C10758" s="2"/>
    </row>
    <row r="10759" spans="3:3" x14ac:dyDescent="0.2">
      <c r="C10759" s="2"/>
    </row>
    <row r="10760" spans="3:3" x14ac:dyDescent="0.2">
      <c r="C10760" s="2"/>
    </row>
    <row r="10761" spans="3:3" x14ac:dyDescent="0.2">
      <c r="C10761" s="2"/>
    </row>
    <row r="10762" spans="3:3" x14ac:dyDescent="0.2">
      <c r="C10762" s="2"/>
    </row>
    <row r="10763" spans="3:3" x14ac:dyDescent="0.2">
      <c r="C10763" s="2"/>
    </row>
    <row r="10764" spans="3:3" x14ac:dyDescent="0.2">
      <c r="C10764" s="2"/>
    </row>
    <row r="10765" spans="3:3" x14ac:dyDescent="0.2">
      <c r="C10765" s="2"/>
    </row>
    <row r="10766" spans="3:3" x14ac:dyDescent="0.2">
      <c r="C10766" s="2"/>
    </row>
    <row r="10767" spans="3:3" x14ac:dyDescent="0.2">
      <c r="C10767" s="2"/>
    </row>
    <row r="10768" spans="3:3" x14ac:dyDescent="0.2">
      <c r="C10768" s="2"/>
    </row>
    <row r="10769" spans="3:3" x14ac:dyDescent="0.2">
      <c r="C10769" s="2"/>
    </row>
    <row r="10770" spans="3:3" x14ac:dyDescent="0.2">
      <c r="C10770" s="2"/>
    </row>
    <row r="10771" spans="3:3" x14ac:dyDescent="0.2">
      <c r="C10771" s="2"/>
    </row>
    <row r="10772" spans="3:3" x14ac:dyDescent="0.2">
      <c r="C10772" s="2"/>
    </row>
    <row r="10773" spans="3:3" x14ac:dyDescent="0.2">
      <c r="C10773" s="2"/>
    </row>
    <row r="10774" spans="3:3" x14ac:dyDescent="0.2">
      <c r="C10774" s="2"/>
    </row>
    <row r="10775" spans="3:3" x14ac:dyDescent="0.2">
      <c r="C10775" s="2"/>
    </row>
    <row r="10776" spans="3:3" x14ac:dyDescent="0.2">
      <c r="C10776" s="2"/>
    </row>
    <row r="10777" spans="3:3" x14ac:dyDescent="0.2">
      <c r="C10777" s="2"/>
    </row>
    <row r="10778" spans="3:3" x14ac:dyDescent="0.2">
      <c r="C10778" s="2"/>
    </row>
    <row r="10779" spans="3:3" x14ac:dyDescent="0.2">
      <c r="C10779" s="2"/>
    </row>
    <row r="10780" spans="3:3" x14ac:dyDescent="0.2">
      <c r="C10780" s="2"/>
    </row>
    <row r="10781" spans="3:3" x14ac:dyDescent="0.2">
      <c r="C10781" s="2"/>
    </row>
    <row r="10782" spans="3:3" x14ac:dyDescent="0.2">
      <c r="C10782" s="2"/>
    </row>
    <row r="10783" spans="3:3" x14ac:dyDescent="0.2">
      <c r="C10783" s="2"/>
    </row>
    <row r="10784" spans="3:3" x14ac:dyDescent="0.2">
      <c r="C10784" s="2"/>
    </row>
    <row r="10785" spans="3:3" x14ac:dyDescent="0.2">
      <c r="C10785" s="2"/>
    </row>
    <row r="10786" spans="3:3" x14ac:dyDescent="0.2">
      <c r="C10786" s="2"/>
    </row>
    <row r="10787" spans="3:3" x14ac:dyDescent="0.2">
      <c r="C10787" s="2"/>
    </row>
    <row r="10788" spans="3:3" x14ac:dyDescent="0.2">
      <c r="C10788" s="2"/>
    </row>
    <row r="10789" spans="3:3" x14ac:dyDescent="0.2">
      <c r="C10789" s="2"/>
    </row>
    <row r="10790" spans="3:3" x14ac:dyDescent="0.2">
      <c r="C10790" s="2"/>
    </row>
    <row r="10791" spans="3:3" x14ac:dyDescent="0.2">
      <c r="C10791" s="2"/>
    </row>
    <row r="10792" spans="3:3" x14ac:dyDescent="0.2">
      <c r="C10792" s="2"/>
    </row>
    <row r="10793" spans="3:3" x14ac:dyDescent="0.2">
      <c r="C10793" s="2"/>
    </row>
    <row r="10794" spans="3:3" x14ac:dyDescent="0.2">
      <c r="C10794" s="2"/>
    </row>
    <row r="10795" spans="3:3" x14ac:dyDescent="0.2">
      <c r="C10795" s="2"/>
    </row>
    <row r="10796" spans="3:3" x14ac:dyDescent="0.2">
      <c r="C10796" s="2"/>
    </row>
    <row r="10797" spans="3:3" x14ac:dyDescent="0.2">
      <c r="C10797" s="2"/>
    </row>
    <row r="10798" spans="3:3" x14ac:dyDescent="0.2">
      <c r="C10798" s="2"/>
    </row>
    <row r="10799" spans="3:3" x14ac:dyDescent="0.2">
      <c r="C10799" s="2"/>
    </row>
    <row r="10800" spans="3:3" x14ac:dyDescent="0.2">
      <c r="C10800" s="2"/>
    </row>
    <row r="10801" spans="3:3" x14ac:dyDescent="0.2">
      <c r="C10801" s="2"/>
    </row>
    <row r="10802" spans="3:3" x14ac:dyDescent="0.2">
      <c r="C10802" s="2"/>
    </row>
    <row r="10803" spans="3:3" x14ac:dyDescent="0.2">
      <c r="C10803" s="2"/>
    </row>
    <row r="10804" spans="3:3" x14ac:dyDescent="0.2">
      <c r="C10804" s="2"/>
    </row>
    <row r="10805" spans="3:3" x14ac:dyDescent="0.2">
      <c r="C10805" s="2"/>
    </row>
    <row r="10806" spans="3:3" x14ac:dyDescent="0.2">
      <c r="C10806" s="2"/>
    </row>
    <row r="10807" spans="3:3" x14ac:dyDescent="0.2">
      <c r="C10807" s="2"/>
    </row>
    <row r="10808" spans="3:3" x14ac:dyDescent="0.2">
      <c r="C10808" s="2"/>
    </row>
    <row r="10809" spans="3:3" x14ac:dyDescent="0.2">
      <c r="C10809" s="2"/>
    </row>
    <row r="10810" spans="3:3" x14ac:dyDescent="0.2">
      <c r="C10810" s="2"/>
    </row>
    <row r="10811" spans="3:3" x14ac:dyDescent="0.2">
      <c r="C10811" s="2"/>
    </row>
    <row r="10812" spans="3:3" x14ac:dyDescent="0.2">
      <c r="C10812" s="2"/>
    </row>
    <row r="10813" spans="3:3" x14ac:dyDescent="0.2">
      <c r="C10813" s="2"/>
    </row>
    <row r="10814" spans="3:3" x14ac:dyDescent="0.2">
      <c r="C10814" s="2"/>
    </row>
    <row r="10815" spans="3:3" x14ac:dyDescent="0.2">
      <c r="C10815" s="2"/>
    </row>
    <row r="10816" spans="3:3" x14ac:dyDescent="0.2">
      <c r="C10816" s="2"/>
    </row>
    <row r="10817" spans="3:3" x14ac:dyDescent="0.2">
      <c r="C10817" s="2"/>
    </row>
    <row r="10818" spans="3:3" x14ac:dyDescent="0.2">
      <c r="C10818" s="2"/>
    </row>
    <row r="10819" spans="3:3" x14ac:dyDescent="0.2">
      <c r="C10819" s="2"/>
    </row>
    <row r="10820" spans="3:3" x14ac:dyDescent="0.2">
      <c r="C10820" s="2"/>
    </row>
    <row r="10821" spans="3:3" x14ac:dyDescent="0.2">
      <c r="C10821" s="2"/>
    </row>
    <row r="10822" spans="3:3" x14ac:dyDescent="0.2">
      <c r="C10822" s="2"/>
    </row>
    <row r="10823" spans="3:3" x14ac:dyDescent="0.2">
      <c r="C10823" s="2"/>
    </row>
    <row r="10824" spans="3:3" x14ac:dyDescent="0.2">
      <c r="C10824" s="2"/>
    </row>
    <row r="10825" spans="3:3" x14ac:dyDescent="0.2">
      <c r="C10825" s="2"/>
    </row>
    <row r="10826" spans="3:3" x14ac:dyDescent="0.2">
      <c r="C10826" s="2"/>
    </row>
    <row r="10827" spans="3:3" x14ac:dyDescent="0.2">
      <c r="C10827" s="2"/>
    </row>
    <row r="10828" spans="3:3" x14ac:dyDescent="0.2">
      <c r="C10828" s="2"/>
    </row>
    <row r="10829" spans="3:3" x14ac:dyDescent="0.2">
      <c r="C10829" s="2"/>
    </row>
    <row r="10830" spans="3:3" x14ac:dyDescent="0.2">
      <c r="C10830" s="2"/>
    </row>
    <row r="10831" spans="3:3" x14ac:dyDescent="0.2">
      <c r="C10831" s="2"/>
    </row>
    <row r="10832" spans="3:3" x14ac:dyDescent="0.2">
      <c r="C10832" s="2"/>
    </row>
    <row r="10833" spans="3:3" x14ac:dyDescent="0.2">
      <c r="C10833" s="2"/>
    </row>
    <row r="10834" spans="3:3" x14ac:dyDescent="0.2">
      <c r="C10834" s="2"/>
    </row>
    <row r="10835" spans="3:3" x14ac:dyDescent="0.2">
      <c r="C10835" s="2"/>
    </row>
    <row r="10836" spans="3:3" x14ac:dyDescent="0.2">
      <c r="C10836" s="2"/>
    </row>
    <row r="10837" spans="3:3" x14ac:dyDescent="0.2">
      <c r="C10837" s="2"/>
    </row>
    <row r="10838" spans="3:3" x14ac:dyDescent="0.2">
      <c r="C10838" s="2"/>
    </row>
    <row r="10839" spans="3:3" x14ac:dyDescent="0.2">
      <c r="C10839" s="2"/>
    </row>
    <row r="10840" spans="3:3" x14ac:dyDescent="0.2">
      <c r="C10840" s="2"/>
    </row>
    <row r="10841" spans="3:3" x14ac:dyDescent="0.2">
      <c r="C10841" s="2"/>
    </row>
    <row r="10842" spans="3:3" x14ac:dyDescent="0.2">
      <c r="C10842" s="2"/>
    </row>
    <row r="10843" spans="3:3" x14ac:dyDescent="0.2">
      <c r="C10843" s="2"/>
    </row>
    <row r="10844" spans="3:3" x14ac:dyDescent="0.2">
      <c r="C10844" s="2"/>
    </row>
    <row r="10845" spans="3:3" x14ac:dyDescent="0.2">
      <c r="C10845" s="2"/>
    </row>
    <row r="10846" spans="3:3" x14ac:dyDescent="0.2">
      <c r="C10846" s="2"/>
    </row>
    <row r="10847" spans="3:3" x14ac:dyDescent="0.2">
      <c r="C10847" s="2"/>
    </row>
    <row r="10848" spans="3:3" x14ac:dyDescent="0.2">
      <c r="C10848" s="2"/>
    </row>
    <row r="10849" spans="3:3" x14ac:dyDescent="0.2">
      <c r="C10849" s="2"/>
    </row>
    <row r="10850" spans="3:3" x14ac:dyDescent="0.2">
      <c r="C10850" s="2"/>
    </row>
    <row r="10851" spans="3:3" x14ac:dyDescent="0.2">
      <c r="C10851" s="2"/>
    </row>
    <row r="10852" spans="3:3" x14ac:dyDescent="0.2">
      <c r="C10852" s="2"/>
    </row>
    <row r="10853" spans="3:3" x14ac:dyDescent="0.2">
      <c r="C10853" s="2"/>
    </row>
    <row r="10854" spans="3:3" x14ac:dyDescent="0.2">
      <c r="C10854" s="2"/>
    </row>
    <row r="10855" spans="3:3" x14ac:dyDescent="0.2">
      <c r="C10855" s="2"/>
    </row>
    <row r="10856" spans="3:3" x14ac:dyDescent="0.2">
      <c r="C10856" s="2"/>
    </row>
    <row r="10857" spans="3:3" x14ac:dyDescent="0.2">
      <c r="C10857" s="2"/>
    </row>
    <row r="10858" spans="3:3" x14ac:dyDescent="0.2">
      <c r="C10858" s="2"/>
    </row>
    <row r="10859" spans="3:3" x14ac:dyDescent="0.2">
      <c r="C10859" s="2"/>
    </row>
    <row r="10860" spans="3:3" x14ac:dyDescent="0.2">
      <c r="C10860" s="2"/>
    </row>
    <row r="10861" spans="3:3" x14ac:dyDescent="0.2">
      <c r="C10861" s="2"/>
    </row>
    <row r="10862" spans="3:3" x14ac:dyDescent="0.2">
      <c r="C10862" s="2"/>
    </row>
    <row r="10863" spans="3:3" x14ac:dyDescent="0.2">
      <c r="C10863" s="2"/>
    </row>
    <row r="10864" spans="3:3" x14ac:dyDescent="0.2">
      <c r="C10864" s="2"/>
    </row>
    <row r="10865" spans="3:3" x14ac:dyDescent="0.2">
      <c r="C10865" s="2"/>
    </row>
    <row r="10866" spans="3:3" x14ac:dyDescent="0.2">
      <c r="C10866" s="2"/>
    </row>
    <row r="10867" spans="3:3" x14ac:dyDescent="0.2">
      <c r="C10867" s="2"/>
    </row>
    <row r="10868" spans="3:3" x14ac:dyDescent="0.2">
      <c r="C10868" s="2"/>
    </row>
    <row r="10869" spans="3:3" x14ac:dyDescent="0.2">
      <c r="C10869" s="2"/>
    </row>
    <row r="10870" spans="3:3" x14ac:dyDescent="0.2">
      <c r="C10870" s="2"/>
    </row>
    <row r="10871" spans="3:3" x14ac:dyDescent="0.2">
      <c r="C10871" s="2"/>
    </row>
    <row r="10872" spans="3:3" x14ac:dyDescent="0.2">
      <c r="C10872" s="2"/>
    </row>
    <row r="10873" spans="3:3" x14ac:dyDescent="0.2">
      <c r="C10873" s="2"/>
    </row>
    <row r="10874" spans="3:3" x14ac:dyDescent="0.2">
      <c r="C10874" s="2"/>
    </row>
    <row r="10875" spans="3:3" x14ac:dyDescent="0.2">
      <c r="C10875" s="2"/>
    </row>
    <row r="10876" spans="3:3" x14ac:dyDescent="0.2">
      <c r="C10876" s="2"/>
    </row>
    <row r="10877" spans="3:3" x14ac:dyDescent="0.2">
      <c r="C10877" s="2"/>
    </row>
    <row r="10878" spans="3:3" x14ac:dyDescent="0.2">
      <c r="C10878" s="2"/>
    </row>
    <row r="10879" spans="3:3" x14ac:dyDescent="0.2">
      <c r="C10879" s="2"/>
    </row>
    <row r="10880" spans="3:3" x14ac:dyDescent="0.2">
      <c r="C10880" s="2"/>
    </row>
    <row r="10881" spans="3:3" x14ac:dyDescent="0.2">
      <c r="C10881" s="2"/>
    </row>
    <row r="10882" spans="3:3" x14ac:dyDescent="0.2">
      <c r="C10882" s="2"/>
    </row>
    <row r="10883" spans="3:3" x14ac:dyDescent="0.2">
      <c r="C10883" s="2"/>
    </row>
    <row r="10884" spans="3:3" x14ac:dyDescent="0.2">
      <c r="C10884" s="2"/>
    </row>
    <row r="10885" spans="3:3" x14ac:dyDescent="0.2">
      <c r="C10885" s="2"/>
    </row>
    <row r="10886" spans="3:3" x14ac:dyDescent="0.2">
      <c r="C10886" s="2"/>
    </row>
    <row r="10887" spans="3:3" x14ac:dyDescent="0.2">
      <c r="C10887" s="2"/>
    </row>
    <row r="10888" spans="3:3" x14ac:dyDescent="0.2">
      <c r="C10888" s="2"/>
    </row>
    <row r="10889" spans="3:3" x14ac:dyDescent="0.2">
      <c r="C10889" s="2"/>
    </row>
    <row r="10890" spans="3:3" x14ac:dyDescent="0.2">
      <c r="C10890" s="2"/>
    </row>
    <row r="10891" spans="3:3" x14ac:dyDescent="0.2">
      <c r="C10891" s="2"/>
    </row>
    <row r="10892" spans="3:3" x14ac:dyDescent="0.2">
      <c r="C10892" s="2"/>
    </row>
    <row r="10893" spans="3:3" x14ac:dyDescent="0.2">
      <c r="C10893" s="2"/>
    </row>
    <row r="10894" spans="3:3" x14ac:dyDescent="0.2">
      <c r="C10894" s="2"/>
    </row>
    <row r="10895" spans="3:3" x14ac:dyDescent="0.2">
      <c r="C10895" s="2"/>
    </row>
    <row r="10896" spans="3:3" x14ac:dyDescent="0.2">
      <c r="C10896" s="2"/>
    </row>
    <row r="10897" spans="3:3" x14ac:dyDescent="0.2">
      <c r="C10897" s="2"/>
    </row>
    <row r="10898" spans="3:3" x14ac:dyDescent="0.2">
      <c r="C10898" s="2"/>
    </row>
    <row r="10899" spans="3:3" x14ac:dyDescent="0.2">
      <c r="C10899" s="2"/>
    </row>
    <row r="10900" spans="3:3" x14ac:dyDescent="0.2">
      <c r="C10900" s="2"/>
    </row>
    <row r="10901" spans="3:3" x14ac:dyDescent="0.2">
      <c r="C10901" s="2"/>
    </row>
    <row r="10902" spans="3:3" x14ac:dyDescent="0.2">
      <c r="C10902" s="2"/>
    </row>
    <row r="10903" spans="3:3" x14ac:dyDescent="0.2">
      <c r="C10903" s="2"/>
    </row>
    <row r="10904" spans="3:3" x14ac:dyDescent="0.2">
      <c r="C10904" s="2"/>
    </row>
    <row r="10905" spans="3:3" x14ac:dyDescent="0.2">
      <c r="C10905" s="2"/>
    </row>
    <row r="10906" spans="3:3" x14ac:dyDescent="0.2">
      <c r="C10906" s="2"/>
    </row>
    <row r="10907" spans="3:3" x14ac:dyDescent="0.2">
      <c r="C10907" s="2"/>
    </row>
    <row r="10908" spans="3:3" x14ac:dyDescent="0.2">
      <c r="C10908" s="2"/>
    </row>
    <row r="10909" spans="3:3" x14ac:dyDescent="0.2">
      <c r="C10909" s="2"/>
    </row>
    <row r="10910" spans="3:3" x14ac:dyDescent="0.2">
      <c r="C10910" s="2"/>
    </row>
    <row r="10911" spans="3:3" x14ac:dyDescent="0.2">
      <c r="C10911" s="2"/>
    </row>
    <row r="10912" spans="3:3" x14ac:dyDescent="0.2">
      <c r="C10912" s="2"/>
    </row>
    <row r="10913" spans="3:3" x14ac:dyDescent="0.2">
      <c r="C10913" s="2"/>
    </row>
    <row r="10914" spans="3:3" x14ac:dyDescent="0.2">
      <c r="C10914" s="2"/>
    </row>
    <row r="10915" spans="3:3" x14ac:dyDescent="0.2">
      <c r="C10915" s="2"/>
    </row>
    <row r="10916" spans="3:3" x14ac:dyDescent="0.2">
      <c r="C10916" s="2"/>
    </row>
    <row r="10917" spans="3:3" x14ac:dyDescent="0.2">
      <c r="C10917" s="2"/>
    </row>
    <row r="10918" spans="3:3" x14ac:dyDescent="0.2">
      <c r="C10918" s="2"/>
    </row>
    <row r="10919" spans="3:3" x14ac:dyDescent="0.2">
      <c r="C10919" s="2"/>
    </row>
    <row r="10920" spans="3:3" x14ac:dyDescent="0.2">
      <c r="C10920" s="2"/>
    </row>
    <row r="10921" spans="3:3" x14ac:dyDescent="0.2">
      <c r="C10921" s="2"/>
    </row>
    <row r="10922" spans="3:3" x14ac:dyDescent="0.2">
      <c r="C10922" s="2"/>
    </row>
    <row r="10923" spans="3:3" x14ac:dyDescent="0.2">
      <c r="C10923" s="2"/>
    </row>
    <row r="10924" spans="3:3" x14ac:dyDescent="0.2">
      <c r="C10924" s="2"/>
    </row>
    <row r="10925" spans="3:3" x14ac:dyDescent="0.2">
      <c r="C10925" s="2"/>
    </row>
    <row r="10926" spans="3:3" x14ac:dyDescent="0.2">
      <c r="C10926" s="2"/>
    </row>
    <row r="10927" spans="3:3" x14ac:dyDescent="0.2">
      <c r="C10927" s="2"/>
    </row>
    <row r="10928" spans="3:3" x14ac:dyDescent="0.2">
      <c r="C10928" s="2"/>
    </row>
    <row r="10929" spans="3:3" x14ac:dyDescent="0.2">
      <c r="C10929" s="2"/>
    </row>
    <row r="10930" spans="3:3" x14ac:dyDescent="0.2">
      <c r="C10930" s="2"/>
    </row>
    <row r="10931" spans="3:3" x14ac:dyDescent="0.2">
      <c r="C10931" s="2"/>
    </row>
    <row r="10932" spans="3:3" x14ac:dyDescent="0.2">
      <c r="C10932" s="2"/>
    </row>
    <row r="10933" spans="3:3" x14ac:dyDescent="0.2">
      <c r="C10933" s="2"/>
    </row>
    <row r="10934" spans="3:3" x14ac:dyDescent="0.2">
      <c r="C10934" s="2"/>
    </row>
    <row r="10935" spans="3:3" x14ac:dyDescent="0.2">
      <c r="C10935" s="2"/>
    </row>
    <row r="10936" spans="3:3" x14ac:dyDescent="0.2">
      <c r="C10936" s="2"/>
    </row>
    <row r="10937" spans="3:3" x14ac:dyDescent="0.2">
      <c r="C10937" s="2"/>
    </row>
    <row r="10938" spans="3:3" x14ac:dyDescent="0.2">
      <c r="C10938" s="2"/>
    </row>
    <row r="10939" spans="3:3" x14ac:dyDescent="0.2">
      <c r="C10939" s="2"/>
    </row>
    <row r="10940" spans="3:3" x14ac:dyDescent="0.2">
      <c r="C10940" s="2"/>
    </row>
    <row r="10941" spans="3:3" x14ac:dyDescent="0.2">
      <c r="C10941" s="2"/>
    </row>
    <row r="10942" spans="3:3" x14ac:dyDescent="0.2">
      <c r="C10942" s="2"/>
    </row>
    <row r="10943" spans="3:3" x14ac:dyDescent="0.2">
      <c r="C10943" s="2"/>
    </row>
    <row r="10944" spans="3:3" x14ac:dyDescent="0.2">
      <c r="C10944" s="2"/>
    </row>
    <row r="10945" spans="3:3" x14ac:dyDescent="0.2">
      <c r="C10945" s="2"/>
    </row>
    <row r="10946" spans="3:3" x14ac:dyDescent="0.2">
      <c r="C10946" s="2"/>
    </row>
    <row r="10947" spans="3:3" x14ac:dyDescent="0.2">
      <c r="C10947" s="2"/>
    </row>
    <row r="10948" spans="3:3" x14ac:dyDescent="0.2">
      <c r="C10948" s="2"/>
    </row>
    <row r="10949" spans="3:3" x14ac:dyDescent="0.2">
      <c r="C10949" s="2"/>
    </row>
    <row r="10950" spans="3:3" x14ac:dyDescent="0.2">
      <c r="C10950" s="2"/>
    </row>
    <row r="10951" spans="3:3" x14ac:dyDescent="0.2">
      <c r="C10951" s="2"/>
    </row>
    <row r="10952" spans="3:3" x14ac:dyDescent="0.2">
      <c r="C10952" s="2"/>
    </row>
    <row r="10953" spans="3:3" x14ac:dyDescent="0.2">
      <c r="C10953" s="2"/>
    </row>
    <row r="10954" spans="3:3" x14ac:dyDescent="0.2">
      <c r="C10954" s="2"/>
    </row>
    <row r="10955" spans="3:3" x14ac:dyDescent="0.2">
      <c r="C10955" s="2"/>
    </row>
    <row r="10956" spans="3:3" x14ac:dyDescent="0.2">
      <c r="C10956" s="2"/>
    </row>
    <row r="10957" spans="3:3" x14ac:dyDescent="0.2">
      <c r="C10957" s="2"/>
    </row>
    <row r="10958" spans="3:3" x14ac:dyDescent="0.2">
      <c r="C10958" s="2"/>
    </row>
    <row r="10959" spans="3:3" x14ac:dyDescent="0.2">
      <c r="C10959" s="2"/>
    </row>
    <row r="10960" spans="3:3" x14ac:dyDescent="0.2">
      <c r="C10960" s="2"/>
    </row>
    <row r="10961" spans="3:3" x14ac:dyDescent="0.2">
      <c r="C10961" s="2"/>
    </row>
    <row r="10962" spans="3:3" x14ac:dyDescent="0.2">
      <c r="C10962" s="2"/>
    </row>
    <row r="10963" spans="3:3" x14ac:dyDescent="0.2">
      <c r="C10963" s="2"/>
    </row>
    <row r="10964" spans="3:3" x14ac:dyDescent="0.2">
      <c r="C10964" s="2"/>
    </row>
    <row r="10965" spans="3:3" x14ac:dyDescent="0.2">
      <c r="C10965" s="2"/>
    </row>
    <row r="10966" spans="3:3" x14ac:dyDescent="0.2">
      <c r="C10966" s="2"/>
    </row>
    <row r="10967" spans="3:3" x14ac:dyDescent="0.2">
      <c r="C10967" s="2"/>
    </row>
    <row r="10968" spans="3:3" x14ac:dyDescent="0.2">
      <c r="C10968" s="2"/>
    </row>
    <row r="10969" spans="3:3" x14ac:dyDescent="0.2">
      <c r="C10969" s="2"/>
    </row>
    <row r="10970" spans="3:3" x14ac:dyDescent="0.2">
      <c r="C10970" s="2"/>
    </row>
    <row r="10971" spans="3:3" x14ac:dyDescent="0.2">
      <c r="C10971" s="2"/>
    </row>
    <row r="10972" spans="3:3" x14ac:dyDescent="0.2">
      <c r="C10972" s="2"/>
    </row>
    <row r="10973" spans="3:3" x14ac:dyDescent="0.2">
      <c r="C10973" s="2"/>
    </row>
    <row r="10974" spans="3:3" x14ac:dyDescent="0.2">
      <c r="C10974" s="2"/>
    </row>
    <row r="10975" spans="3:3" x14ac:dyDescent="0.2">
      <c r="C10975" s="2"/>
    </row>
    <row r="10976" spans="3:3" x14ac:dyDescent="0.2">
      <c r="C10976" s="2"/>
    </row>
    <row r="10977" spans="3:3" x14ac:dyDescent="0.2">
      <c r="C10977" s="2"/>
    </row>
    <row r="10978" spans="3:3" x14ac:dyDescent="0.2">
      <c r="C10978" s="2"/>
    </row>
    <row r="10979" spans="3:3" x14ac:dyDescent="0.2">
      <c r="C10979" s="2"/>
    </row>
    <row r="10980" spans="3:3" x14ac:dyDescent="0.2">
      <c r="C10980" s="2"/>
    </row>
    <row r="10981" spans="3:3" x14ac:dyDescent="0.2">
      <c r="C10981" s="2"/>
    </row>
    <row r="10982" spans="3:3" x14ac:dyDescent="0.2">
      <c r="C10982" s="2"/>
    </row>
    <row r="10983" spans="3:3" x14ac:dyDescent="0.2">
      <c r="C10983" s="2"/>
    </row>
    <row r="10984" spans="3:3" x14ac:dyDescent="0.2">
      <c r="C10984" s="2"/>
    </row>
    <row r="10985" spans="3:3" x14ac:dyDescent="0.2">
      <c r="C10985" s="2"/>
    </row>
    <row r="10986" spans="3:3" x14ac:dyDescent="0.2">
      <c r="C10986" s="2"/>
    </row>
    <row r="10987" spans="3:3" x14ac:dyDescent="0.2">
      <c r="C10987" s="2"/>
    </row>
    <row r="10988" spans="3:3" x14ac:dyDescent="0.2">
      <c r="C10988" s="2"/>
    </row>
    <row r="10989" spans="3:3" x14ac:dyDescent="0.2">
      <c r="C10989" s="2"/>
    </row>
    <row r="10990" spans="3:3" x14ac:dyDescent="0.2">
      <c r="C10990" s="2"/>
    </row>
    <row r="10991" spans="3:3" x14ac:dyDescent="0.2">
      <c r="C10991" s="2"/>
    </row>
    <row r="10992" spans="3:3" x14ac:dyDescent="0.2">
      <c r="C10992" s="2"/>
    </row>
    <row r="10993" spans="3:3" x14ac:dyDescent="0.2">
      <c r="C10993" s="2"/>
    </row>
    <row r="10994" spans="3:3" x14ac:dyDescent="0.2">
      <c r="C10994" s="2"/>
    </row>
    <row r="10995" spans="3:3" x14ac:dyDescent="0.2">
      <c r="C10995" s="2"/>
    </row>
    <row r="10996" spans="3:3" x14ac:dyDescent="0.2">
      <c r="C10996" s="2"/>
    </row>
    <row r="10997" spans="3:3" x14ac:dyDescent="0.2">
      <c r="C10997" s="2"/>
    </row>
    <row r="10998" spans="3:3" x14ac:dyDescent="0.2">
      <c r="C10998" s="2"/>
    </row>
    <row r="10999" spans="3:3" x14ac:dyDescent="0.2">
      <c r="C10999" s="2"/>
    </row>
    <row r="11000" spans="3:3" x14ac:dyDescent="0.2">
      <c r="C11000" s="2"/>
    </row>
    <row r="11001" spans="3:3" x14ac:dyDescent="0.2">
      <c r="C11001" s="2"/>
    </row>
    <row r="11002" spans="3:3" x14ac:dyDescent="0.2">
      <c r="C11002" s="2"/>
    </row>
    <row r="11003" spans="3:3" x14ac:dyDescent="0.2">
      <c r="C11003" s="2"/>
    </row>
    <row r="11004" spans="3:3" x14ac:dyDescent="0.2">
      <c r="C11004" s="2"/>
    </row>
    <row r="11005" spans="3:3" x14ac:dyDescent="0.2">
      <c r="C11005" s="2"/>
    </row>
    <row r="11006" spans="3:3" x14ac:dyDescent="0.2">
      <c r="C11006" s="2"/>
    </row>
    <row r="11007" spans="3:3" x14ac:dyDescent="0.2">
      <c r="C11007" s="2"/>
    </row>
    <row r="11008" spans="3:3" x14ac:dyDescent="0.2">
      <c r="C11008" s="2"/>
    </row>
    <row r="11009" spans="3:3" x14ac:dyDescent="0.2">
      <c r="C11009" s="2"/>
    </row>
    <row r="11010" spans="3:3" x14ac:dyDescent="0.2">
      <c r="C11010" s="2"/>
    </row>
    <row r="11011" spans="3:3" x14ac:dyDescent="0.2">
      <c r="C11011" s="2"/>
    </row>
    <row r="11012" spans="3:3" x14ac:dyDescent="0.2">
      <c r="C11012" s="2"/>
    </row>
    <row r="11013" spans="3:3" x14ac:dyDescent="0.2">
      <c r="C11013" s="2"/>
    </row>
    <row r="11014" spans="3:3" x14ac:dyDescent="0.2">
      <c r="C11014" s="2"/>
    </row>
    <row r="11015" spans="3:3" x14ac:dyDescent="0.2">
      <c r="C11015" s="2"/>
    </row>
    <row r="11016" spans="3:3" x14ac:dyDescent="0.2">
      <c r="C11016" s="2"/>
    </row>
    <row r="11017" spans="3:3" x14ac:dyDescent="0.2">
      <c r="C11017" s="2"/>
    </row>
    <row r="11018" spans="3:3" x14ac:dyDescent="0.2">
      <c r="C11018" s="2"/>
    </row>
    <row r="11019" spans="3:3" x14ac:dyDescent="0.2">
      <c r="C11019" s="2"/>
    </row>
    <row r="11020" spans="3:3" x14ac:dyDescent="0.2">
      <c r="C11020" s="2"/>
    </row>
    <row r="11021" spans="3:3" x14ac:dyDescent="0.2">
      <c r="C11021" s="2"/>
    </row>
    <row r="11022" spans="3:3" x14ac:dyDescent="0.2">
      <c r="C11022" s="2"/>
    </row>
    <row r="11023" spans="3:3" x14ac:dyDescent="0.2">
      <c r="C11023" s="2"/>
    </row>
    <row r="11024" spans="3:3" x14ac:dyDescent="0.2">
      <c r="C11024" s="2"/>
    </row>
    <row r="11025" spans="3:3" x14ac:dyDescent="0.2">
      <c r="C11025" s="2"/>
    </row>
    <row r="11026" spans="3:3" x14ac:dyDescent="0.2">
      <c r="C11026" s="2"/>
    </row>
    <row r="11027" spans="3:3" x14ac:dyDescent="0.2">
      <c r="C11027" s="2"/>
    </row>
    <row r="11028" spans="3:3" x14ac:dyDescent="0.2">
      <c r="C11028" s="2"/>
    </row>
    <row r="11029" spans="3:3" x14ac:dyDescent="0.2">
      <c r="C11029" s="2"/>
    </row>
    <row r="11030" spans="3:3" x14ac:dyDescent="0.2">
      <c r="C11030" s="2"/>
    </row>
    <row r="11031" spans="3:3" x14ac:dyDescent="0.2">
      <c r="C11031" s="2"/>
    </row>
    <row r="11032" spans="3:3" x14ac:dyDescent="0.2">
      <c r="C11032" s="2"/>
    </row>
    <row r="11033" spans="3:3" x14ac:dyDescent="0.2">
      <c r="C11033" s="2"/>
    </row>
    <row r="11034" spans="3:3" x14ac:dyDescent="0.2">
      <c r="C11034" s="2"/>
    </row>
    <row r="11035" spans="3:3" x14ac:dyDescent="0.2">
      <c r="C11035" s="2"/>
    </row>
    <row r="11036" spans="3:3" x14ac:dyDescent="0.2">
      <c r="C11036" s="2"/>
    </row>
    <row r="11037" spans="3:3" x14ac:dyDescent="0.2">
      <c r="C11037" s="2"/>
    </row>
    <row r="11038" spans="3:3" x14ac:dyDescent="0.2">
      <c r="C11038" s="2"/>
    </row>
    <row r="11039" spans="3:3" x14ac:dyDescent="0.2">
      <c r="C11039" s="2"/>
    </row>
    <row r="11040" spans="3:3" x14ac:dyDescent="0.2">
      <c r="C11040" s="2"/>
    </row>
    <row r="11041" spans="3:3" x14ac:dyDescent="0.2">
      <c r="C11041" s="2"/>
    </row>
    <row r="11042" spans="3:3" x14ac:dyDescent="0.2">
      <c r="C11042" s="2"/>
    </row>
    <row r="11043" spans="3:3" x14ac:dyDescent="0.2">
      <c r="C11043" s="2"/>
    </row>
    <row r="11044" spans="3:3" x14ac:dyDescent="0.2">
      <c r="C11044" s="2"/>
    </row>
    <row r="11045" spans="3:3" x14ac:dyDescent="0.2">
      <c r="C11045" s="2"/>
    </row>
    <row r="11046" spans="3:3" x14ac:dyDescent="0.2">
      <c r="C11046" s="2"/>
    </row>
    <row r="11047" spans="3:3" x14ac:dyDescent="0.2">
      <c r="C11047" s="2"/>
    </row>
    <row r="11048" spans="3:3" x14ac:dyDescent="0.2">
      <c r="C11048" s="2"/>
    </row>
    <row r="11049" spans="3:3" x14ac:dyDescent="0.2">
      <c r="C11049" s="2"/>
    </row>
    <row r="11050" spans="3:3" x14ac:dyDescent="0.2">
      <c r="C11050" s="2"/>
    </row>
    <row r="11051" spans="3:3" x14ac:dyDescent="0.2">
      <c r="C11051" s="2"/>
    </row>
    <row r="11052" spans="3:3" x14ac:dyDescent="0.2">
      <c r="C11052" s="2"/>
    </row>
    <row r="11053" spans="3:3" x14ac:dyDescent="0.2">
      <c r="C11053" s="2"/>
    </row>
    <row r="11054" spans="3:3" x14ac:dyDescent="0.2">
      <c r="C11054" s="2"/>
    </row>
    <row r="11055" spans="3:3" x14ac:dyDescent="0.2">
      <c r="C11055" s="2"/>
    </row>
    <row r="11056" spans="3:3" x14ac:dyDescent="0.2">
      <c r="C11056" s="2"/>
    </row>
    <row r="11057" spans="3:3" x14ac:dyDescent="0.2">
      <c r="C11057" s="2"/>
    </row>
    <row r="11058" spans="3:3" x14ac:dyDescent="0.2">
      <c r="C11058" s="2"/>
    </row>
    <row r="11059" spans="3:3" x14ac:dyDescent="0.2">
      <c r="C11059" s="2"/>
    </row>
    <row r="11060" spans="3:3" x14ac:dyDescent="0.2">
      <c r="C11060" s="2"/>
    </row>
    <row r="11061" spans="3:3" x14ac:dyDescent="0.2">
      <c r="C11061" s="2"/>
    </row>
    <row r="11062" spans="3:3" x14ac:dyDescent="0.2">
      <c r="C11062" s="2"/>
    </row>
    <row r="11063" spans="3:3" x14ac:dyDescent="0.2">
      <c r="C11063" s="2"/>
    </row>
    <row r="11064" spans="3:3" x14ac:dyDescent="0.2">
      <c r="C11064" s="2"/>
    </row>
    <row r="11065" spans="3:3" x14ac:dyDescent="0.2">
      <c r="C11065" s="2"/>
    </row>
    <row r="11066" spans="3:3" x14ac:dyDescent="0.2">
      <c r="C11066" s="2"/>
    </row>
    <row r="11067" spans="3:3" x14ac:dyDescent="0.2">
      <c r="C11067" s="2"/>
    </row>
    <row r="11068" spans="3:3" x14ac:dyDescent="0.2">
      <c r="C11068" s="2"/>
    </row>
    <row r="11069" spans="3:3" x14ac:dyDescent="0.2">
      <c r="C11069" s="2"/>
    </row>
    <row r="11070" spans="3:3" x14ac:dyDescent="0.2">
      <c r="C11070" s="2"/>
    </row>
    <row r="11071" spans="3:3" x14ac:dyDescent="0.2">
      <c r="C11071" s="2"/>
    </row>
    <row r="11072" spans="3:3" x14ac:dyDescent="0.2">
      <c r="C11072" s="2"/>
    </row>
    <row r="11073" spans="3:3" x14ac:dyDescent="0.2">
      <c r="C11073" s="2"/>
    </row>
    <row r="11074" spans="3:3" x14ac:dyDescent="0.2">
      <c r="C11074" s="2"/>
    </row>
    <row r="11075" spans="3:3" x14ac:dyDescent="0.2">
      <c r="C11075" s="2"/>
    </row>
    <row r="11076" spans="3:3" x14ac:dyDescent="0.2">
      <c r="C11076" s="2"/>
    </row>
    <row r="11077" spans="3:3" x14ac:dyDescent="0.2">
      <c r="C11077" s="2"/>
    </row>
    <row r="11078" spans="3:3" x14ac:dyDescent="0.2">
      <c r="C11078" s="2"/>
    </row>
    <row r="11079" spans="3:3" x14ac:dyDescent="0.2">
      <c r="C11079" s="2"/>
    </row>
    <row r="11080" spans="3:3" x14ac:dyDescent="0.2">
      <c r="C11080" s="2"/>
    </row>
    <row r="11081" spans="3:3" x14ac:dyDescent="0.2">
      <c r="C11081" s="2"/>
    </row>
    <row r="11082" spans="3:3" x14ac:dyDescent="0.2">
      <c r="C11082" s="2"/>
    </row>
    <row r="11083" spans="3:3" x14ac:dyDescent="0.2">
      <c r="C11083" s="2"/>
    </row>
    <row r="11084" spans="3:3" x14ac:dyDescent="0.2">
      <c r="C11084" s="2"/>
    </row>
    <row r="11085" spans="3:3" x14ac:dyDescent="0.2">
      <c r="C11085" s="2"/>
    </row>
    <row r="11086" spans="3:3" x14ac:dyDescent="0.2">
      <c r="C11086" s="2"/>
    </row>
    <row r="11087" spans="3:3" x14ac:dyDescent="0.2">
      <c r="C11087" s="2"/>
    </row>
    <row r="11088" spans="3:3" x14ac:dyDescent="0.2">
      <c r="C11088" s="2"/>
    </row>
    <row r="11089" spans="3:3" x14ac:dyDescent="0.2">
      <c r="C11089" s="2"/>
    </row>
    <row r="11090" spans="3:3" x14ac:dyDescent="0.2">
      <c r="C11090" s="2"/>
    </row>
    <row r="11091" spans="3:3" x14ac:dyDescent="0.2">
      <c r="C11091" s="2"/>
    </row>
    <row r="11092" spans="3:3" x14ac:dyDescent="0.2">
      <c r="C11092" s="2"/>
    </row>
    <row r="11093" spans="3:3" x14ac:dyDescent="0.2">
      <c r="C11093" s="2"/>
    </row>
    <row r="11094" spans="3:3" x14ac:dyDescent="0.2">
      <c r="C11094" s="2"/>
    </row>
    <row r="11095" spans="3:3" x14ac:dyDescent="0.2">
      <c r="C11095" s="2"/>
    </row>
    <row r="11096" spans="3:3" x14ac:dyDescent="0.2">
      <c r="C11096" s="2"/>
    </row>
    <row r="11097" spans="3:3" x14ac:dyDescent="0.2">
      <c r="C11097" s="2"/>
    </row>
    <row r="11098" spans="3:3" x14ac:dyDescent="0.2">
      <c r="C11098" s="2"/>
    </row>
    <row r="11099" spans="3:3" x14ac:dyDescent="0.2">
      <c r="C11099" s="2"/>
    </row>
    <row r="11100" spans="3:3" x14ac:dyDescent="0.2">
      <c r="C11100" s="2"/>
    </row>
    <row r="11101" spans="3:3" x14ac:dyDescent="0.2">
      <c r="C11101" s="2"/>
    </row>
    <row r="11102" spans="3:3" x14ac:dyDescent="0.2">
      <c r="C11102" s="2"/>
    </row>
    <row r="11103" spans="3:3" x14ac:dyDescent="0.2">
      <c r="C11103" s="2"/>
    </row>
    <row r="11104" spans="3:3" x14ac:dyDescent="0.2">
      <c r="C11104" s="2"/>
    </row>
    <row r="11105" spans="3:3" x14ac:dyDescent="0.2">
      <c r="C11105" s="2"/>
    </row>
    <row r="11106" spans="3:3" x14ac:dyDescent="0.2">
      <c r="C11106" s="2"/>
    </row>
    <row r="11107" spans="3:3" x14ac:dyDescent="0.2">
      <c r="C11107" s="2"/>
    </row>
    <row r="11108" spans="3:3" x14ac:dyDescent="0.2">
      <c r="C11108" s="2"/>
    </row>
    <row r="11109" spans="3:3" x14ac:dyDescent="0.2">
      <c r="C11109" s="2"/>
    </row>
    <row r="11110" spans="3:3" x14ac:dyDescent="0.2">
      <c r="C11110" s="2"/>
    </row>
    <row r="11111" spans="3:3" x14ac:dyDescent="0.2">
      <c r="C11111" s="2"/>
    </row>
    <row r="11112" spans="3:3" x14ac:dyDescent="0.2">
      <c r="C11112" s="2"/>
    </row>
    <row r="11113" spans="3:3" x14ac:dyDescent="0.2">
      <c r="C11113" s="2"/>
    </row>
    <row r="11114" spans="3:3" x14ac:dyDescent="0.2">
      <c r="C11114" s="2"/>
    </row>
    <row r="11115" spans="3:3" x14ac:dyDescent="0.2">
      <c r="C11115" s="2"/>
    </row>
    <row r="11116" spans="3:3" x14ac:dyDescent="0.2">
      <c r="C11116" s="2"/>
    </row>
    <row r="11117" spans="3:3" x14ac:dyDescent="0.2">
      <c r="C11117" s="2"/>
    </row>
    <row r="11118" spans="3:3" x14ac:dyDescent="0.2">
      <c r="C11118" s="2"/>
    </row>
    <row r="11119" spans="3:3" x14ac:dyDescent="0.2">
      <c r="C11119" s="2"/>
    </row>
    <row r="11120" spans="3:3" x14ac:dyDescent="0.2">
      <c r="C11120" s="2"/>
    </row>
    <row r="11121" spans="3:3" x14ac:dyDescent="0.2">
      <c r="C11121" s="2"/>
    </row>
    <row r="11122" spans="3:3" x14ac:dyDescent="0.2">
      <c r="C11122" s="2"/>
    </row>
    <row r="11123" spans="3:3" x14ac:dyDescent="0.2">
      <c r="C11123" s="2"/>
    </row>
    <row r="11124" spans="3:3" x14ac:dyDescent="0.2">
      <c r="C11124" s="2"/>
    </row>
    <row r="11125" spans="3:3" x14ac:dyDescent="0.2">
      <c r="C11125" s="2"/>
    </row>
    <row r="11126" spans="3:3" x14ac:dyDescent="0.2">
      <c r="C11126" s="2"/>
    </row>
    <row r="11127" spans="3:3" x14ac:dyDescent="0.2">
      <c r="C11127" s="2"/>
    </row>
    <row r="11128" spans="3:3" x14ac:dyDescent="0.2">
      <c r="C11128" s="2"/>
    </row>
    <row r="11129" spans="3:3" x14ac:dyDescent="0.2">
      <c r="C11129" s="2"/>
    </row>
    <row r="11130" spans="3:3" x14ac:dyDescent="0.2">
      <c r="C11130" s="2"/>
    </row>
    <row r="11131" spans="3:3" x14ac:dyDescent="0.2">
      <c r="C11131" s="2"/>
    </row>
    <row r="11132" spans="3:3" x14ac:dyDescent="0.2">
      <c r="C11132" s="2"/>
    </row>
    <row r="11133" spans="3:3" x14ac:dyDescent="0.2">
      <c r="C11133" s="2"/>
    </row>
    <row r="11134" spans="3:3" x14ac:dyDescent="0.2">
      <c r="C11134" s="2"/>
    </row>
    <row r="11135" spans="3:3" x14ac:dyDescent="0.2">
      <c r="C11135" s="2"/>
    </row>
    <row r="11136" spans="3:3" x14ac:dyDescent="0.2">
      <c r="C11136" s="2"/>
    </row>
    <row r="11137" spans="3:3" x14ac:dyDescent="0.2">
      <c r="C11137" s="2"/>
    </row>
    <row r="11138" spans="3:3" x14ac:dyDescent="0.2">
      <c r="C11138" s="2"/>
    </row>
    <row r="11139" spans="3:3" x14ac:dyDescent="0.2">
      <c r="C11139" s="2"/>
    </row>
    <row r="11140" spans="3:3" x14ac:dyDescent="0.2">
      <c r="C11140" s="2"/>
    </row>
    <row r="11141" spans="3:3" x14ac:dyDescent="0.2">
      <c r="C11141" s="2"/>
    </row>
    <row r="11142" spans="3:3" x14ac:dyDescent="0.2">
      <c r="C11142" s="2"/>
    </row>
    <row r="11143" spans="3:3" x14ac:dyDescent="0.2">
      <c r="C11143" s="2"/>
    </row>
    <row r="11144" spans="3:3" x14ac:dyDescent="0.2">
      <c r="C11144" s="2"/>
    </row>
    <row r="11145" spans="3:3" x14ac:dyDescent="0.2">
      <c r="C11145" s="2"/>
    </row>
    <row r="11146" spans="3:3" x14ac:dyDescent="0.2">
      <c r="C11146" s="2"/>
    </row>
    <row r="11147" spans="3:3" x14ac:dyDescent="0.2">
      <c r="C11147" s="2"/>
    </row>
    <row r="11148" spans="3:3" x14ac:dyDescent="0.2">
      <c r="C11148" s="2"/>
    </row>
    <row r="11149" spans="3:3" x14ac:dyDescent="0.2">
      <c r="C11149" s="2"/>
    </row>
    <row r="11150" spans="3:3" x14ac:dyDescent="0.2">
      <c r="C11150" s="2"/>
    </row>
    <row r="11151" spans="3:3" x14ac:dyDescent="0.2">
      <c r="C11151" s="2"/>
    </row>
    <row r="11152" spans="3:3" x14ac:dyDescent="0.2">
      <c r="C11152" s="2"/>
    </row>
    <row r="11153" spans="3:3" x14ac:dyDescent="0.2">
      <c r="C11153" s="2"/>
    </row>
    <row r="11154" spans="3:3" x14ac:dyDescent="0.2">
      <c r="C11154" s="2"/>
    </row>
    <row r="11155" spans="3:3" x14ac:dyDescent="0.2">
      <c r="C11155" s="2"/>
    </row>
    <row r="11156" spans="3:3" x14ac:dyDescent="0.2">
      <c r="C11156" s="2"/>
    </row>
    <row r="11157" spans="3:3" x14ac:dyDescent="0.2">
      <c r="C11157" s="2"/>
    </row>
    <row r="11158" spans="3:3" x14ac:dyDescent="0.2">
      <c r="C11158" s="2"/>
    </row>
    <row r="11159" spans="3:3" x14ac:dyDescent="0.2">
      <c r="C11159" s="2"/>
    </row>
    <row r="11160" spans="3:3" x14ac:dyDescent="0.2">
      <c r="C11160" s="2"/>
    </row>
    <row r="11161" spans="3:3" x14ac:dyDescent="0.2">
      <c r="C11161" s="2"/>
    </row>
    <row r="11162" spans="3:3" x14ac:dyDescent="0.2">
      <c r="C11162" s="2"/>
    </row>
    <row r="11163" spans="3:3" x14ac:dyDescent="0.2">
      <c r="C11163" s="2"/>
    </row>
    <row r="11164" spans="3:3" x14ac:dyDescent="0.2">
      <c r="C11164" s="2"/>
    </row>
    <row r="11165" spans="3:3" x14ac:dyDescent="0.2">
      <c r="C11165" s="2"/>
    </row>
    <row r="11166" spans="3:3" x14ac:dyDescent="0.2">
      <c r="C11166" s="2"/>
    </row>
    <row r="11167" spans="3:3" x14ac:dyDescent="0.2">
      <c r="C11167" s="2"/>
    </row>
    <row r="11168" spans="3:3" x14ac:dyDescent="0.2">
      <c r="C11168" s="2"/>
    </row>
    <row r="11169" spans="3:3" x14ac:dyDescent="0.2">
      <c r="C11169" s="2"/>
    </row>
    <row r="11170" spans="3:3" x14ac:dyDescent="0.2">
      <c r="C11170" s="2"/>
    </row>
    <row r="11171" spans="3:3" x14ac:dyDescent="0.2">
      <c r="C11171" s="2"/>
    </row>
    <row r="11172" spans="3:3" x14ac:dyDescent="0.2">
      <c r="C11172" s="2"/>
    </row>
    <row r="11173" spans="3:3" x14ac:dyDescent="0.2">
      <c r="C11173" s="2"/>
    </row>
    <row r="11174" spans="3:3" x14ac:dyDescent="0.2">
      <c r="C11174" s="2"/>
    </row>
    <row r="11175" spans="3:3" x14ac:dyDescent="0.2">
      <c r="C11175" s="2"/>
    </row>
    <row r="11176" spans="3:3" x14ac:dyDescent="0.2">
      <c r="C11176" s="2"/>
    </row>
    <row r="11177" spans="3:3" x14ac:dyDescent="0.2">
      <c r="C11177" s="2"/>
    </row>
    <row r="11178" spans="3:3" x14ac:dyDescent="0.2">
      <c r="C11178" s="2"/>
    </row>
    <row r="11179" spans="3:3" x14ac:dyDescent="0.2">
      <c r="C11179" s="2"/>
    </row>
    <row r="11180" spans="3:3" x14ac:dyDescent="0.2">
      <c r="C11180" s="2"/>
    </row>
    <row r="11181" spans="3:3" x14ac:dyDescent="0.2">
      <c r="C11181" s="2"/>
    </row>
    <row r="11182" spans="3:3" x14ac:dyDescent="0.2">
      <c r="C11182" s="2"/>
    </row>
    <row r="11183" spans="3:3" x14ac:dyDescent="0.2">
      <c r="C11183" s="2"/>
    </row>
    <row r="11184" spans="3:3" x14ac:dyDescent="0.2">
      <c r="C11184" s="2"/>
    </row>
    <row r="11185" spans="3:3" x14ac:dyDescent="0.2">
      <c r="C11185" s="2"/>
    </row>
    <row r="11186" spans="3:3" x14ac:dyDescent="0.2">
      <c r="C11186" s="2"/>
    </row>
    <row r="11187" spans="3:3" x14ac:dyDescent="0.2">
      <c r="C11187" s="2"/>
    </row>
    <row r="11188" spans="3:3" x14ac:dyDescent="0.2">
      <c r="C11188" s="2"/>
    </row>
    <row r="11189" spans="3:3" x14ac:dyDescent="0.2">
      <c r="C11189" s="2"/>
    </row>
    <row r="11190" spans="3:3" x14ac:dyDescent="0.2">
      <c r="C11190" s="2"/>
    </row>
    <row r="11191" spans="3:3" x14ac:dyDescent="0.2">
      <c r="C11191" s="2"/>
    </row>
    <row r="11192" spans="3:3" x14ac:dyDescent="0.2">
      <c r="C11192" s="2"/>
    </row>
    <row r="11193" spans="3:3" x14ac:dyDescent="0.2">
      <c r="C11193" s="2"/>
    </row>
    <row r="11194" spans="3:3" x14ac:dyDescent="0.2">
      <c r="C11194" s="2"/>
    </row>
    <row r="11195" spans="3:3" x14ac:dyDescent="0.2">
      <c r="C11195" s="2"/>
    </row>
    <row r="11196" spans="3:3" x14ac:dyDescent="0.2">
      <c r="C11196" s="2"/>
    </row>
    <row r="11197" spans="3:3" x14ac:dyDescent="0.2">
      <c r="C11197" s="2"/>
    </row>
    <row r="11198" spans="3:3" x14ac:dyDescent="0.2">
      <c r="C11198" s="2"/>
    </row>
    <row r="11199" spans="3:3" x14ac:dyDescent="0.2">
      <c r="C11199" s="2"/>
    </row>
    <row r="11200" spans="3:3" x14ac:dyDescent="0.2">
      <c r="C11200" s="2"/>
    </row>
    <row r="11201" spans="3:3" x14ac:dyDescent="0.2">
      <c r="C11201" s="2"/>
    </row>
    <row r="11202" spans="3:3" x14ac:dyDescent="0.2">
      <c r="C11202" s="2"/>
    </row>
    <row r="11203" spans="3:3" x14ac:dyDescent="0.2">
      <c r="C11203" s="2"/>
    </row>
    <row r="11204" spans="3:3" x14ac:dyDescent="0.2">
      <c r="C11204" s="2"/>
    </row>
    <row r="11205" spans="3:3" x14ac:dyDescent="0.2">
      <c r="C11205" s="2"/>
    </row>
    <row r="11206" spans="3:3" x14ac:dyDescent="0.2">
      <c r="C11206" s="2"/>
    </row>
    <row r="11207" spans="3:3" x14ac:dyDescent="0.2">
      <c r="C11207" s="2"/>
    </row>
    <row r="11208" spans="3:3" x14ac:dyDescent="0.2">
      <c r="C11208" s="2"/>
    </row>
    <row r="11209" spans="3:3" x14ac:dyDescent="0.2">
      <c r="C11209" s="2"/>
    </row>
    <row r="11210" spans="3:3" x14ac:dyDescent="0.2">
      <c r="C11210" s="2"/>
    </row>
    <row r="11211" spans="3:3" x14ac:dyDescent="0.2">
      <c r="C11211" s="2"/>
    </row>
    <row r="11212" spans="3:3" x14ac:dyDescent="0.2">
      <c r="C11212" s="2"/>
    </row>
    <row r="11213" spans="3:3" x14ac:dyDescent="0.2">
      <c r="C11213" s="2"/>
    </row>
    <row r="11214" spans="3:3" x14ac:dyDescent="0.2">
      <c r="C11214" s="2"/>
    </row>
    <row r="11215" spans="3:3" x14ac:dyDescent="0.2">
      <c r="C11215" s="2"/>
    </row>
    <row r="11216" spans="3:3" x14ac:dyDescent="0.2">
      <c r="C11216" s="2"/>
    </row>
    <row r="11217" spans="3:3" x14ac:dyDescent="0.2">
      <c r="C11217" s="2"/>
    </row>
    <row r="11218" spans="3:3" x14ac:dyDescent="0.2">
      <c r="C11218" s="2"/>
    </row>
    <row r="11219" spans="3:3" x14ac:dyDescent="0.2">
      <c r="C11219" s="2"/>
    </row>
    <row r="11220" spans="3:3" x14ac:dyDescent="0.2">
      <c r="C11220" s="2"/>
    </row>
    <row r="11221" spans="3:3" x14ac:dyDescent="0.2">
      <c r="C11221" s="2"/>
    </row>
    <row r="11222" spans="3:3" x14ac:dyDescent="0.2">
      <c r="C11222" s="2"/>
    </row>
    <row r="11223" spans="3:3" x14ac:dyDescent="0.2">
      <c r="C11223" s="2"/>
    </row>
    <row r="11224" spans="3:3" x14ac:dyDescent="0.2">
      <c r="C11224" s="2"/>
    </row>
    <row r="11225" spans="3:3" x14ac:dyDescent="0.2">
      <c r="C11225" s="2"/>
    </row>
    <row r="11226" spans="3:3" x14ac:dyDescent="0.2">
      <c r="C11226" s="2"/>
    </row>
    <row r="11227" spans="3:3" x14ac:dyDescent="0.2">
      <c r="C11227" s="2"/>
    </row>
    <row r="11228" spans="3:3" x14ac:dyDescent="0.2">
      <c r="C11228" s="2"/>
    </row>
    <row r="11229" spans="3:3" x14ac:dyDescent="0.2">
      <c r="C11229" s="2"/>
    </row>
    <row r="11230" spans="3:3" x14ac:dyDescent="0.2">
      <c r="C11230" s="2"/>
    </row>
    <row r="11231" spans="3:3" x14ac:dyDescent="0.2">
      <c r="C11231" s="2"/>
    </row>
    <row r="11232" spans="3:3" x14ac:dyDescent="0.2">
      <c r="C11232" s="2"/>
    </row>
    <row r="11233" spans="3:3" x14ac:dyDescent="0.2">
      <c r="C11233" s="2"/>
    </row>
    <row r="11234" spans="3:3" x14ac:dyDescent="0.2">
      <c r="C11234" s="2"/>
    </row>
    <row r="11235" spans="3:3" x14ac:dyDescent="0.2">
      <c r="C11235" s="2"/>
    </row>
    <row r="11236" spans="3:3" x14ac:dyDescent="0.2">
      <c r="C11236" s="2"/>
    </row>
    <row r="11237" spans="3:3" x14ac:dyDescent="0.2">
      <c r="C11237" s="2"/>
    </row>
    <row r="11238" spans="3:3" x14ac:dyDescent="0.2">
      <c r="C11238" s="2"/>
    </row>
    <row r="11239" spans="3:3" x14ac:dyDescent="0.2">
      <c r="C11239" s="2"/>
    </row>
    <row r="11240" spans="3:3" x14ac:dyDescent="0.2">
      <c r="C11240" s="2"/>
    </row>
    <row r="11241" spans="3:3" x14ac:dyDescent="0.2">
      <c r="C11241" s="2"/>
    </row>
    <row r="11242" spans="3:3" x14ac:dyDescent="0.2">
      <c r="C11242" s="2"/>
    </row>
    <row r="11243" spans="3:3" x14ac:dyDescent="0.2">
      <c r="C11243" s="2"/>
    </row>
    <row r="11244" spans="3:3" x14ac:dyDescent="0.2">
      <c r="C11244" s="2"/>
    </row>
    <row r="11245" spans="3:3" x14ac:dyDescent="0.2">
      <c r="C11245" s="2"/>
    </row>
    <row r="11246" spans="3:3" x14ac:dyDescent="0.2">
      <c r="C11246" s="2"/>
    </row>
    <row r="11247" spans="3:3" x14ac:dyDescent="0.2">
      <c r="C11247" s="2"/>
    </row>
    <row r="11248" spans="3:3" x14ac:dyDescent="0.2">
      <c r="C11248" s="2"/>
    </row>
    <row r="11249" spans="3:3" x14ac:dyDescent="0.2">
      <c r="C11249" s="2"/>
    </row>
    <row r="11250" spans="3:3" x14ac:dyDescent="0.2">
      <c r="C11250" s="2"/>
    </row>
    <row r="11251" spans="3:3" x14ac:dyDescent="0.2">
      <c r="C11251" s="2"/>
    </row>
    <row r="11252" spans="3:3" x14ac:dyDescent="0.2">
      <c r="C11252" s="2"/>
    </row>
    <row r="11253" spans="3:3" x14ac:dyDescent="0.2">
      <c r="C11253" s="2"/>
    </row>
    <row r="11254" spans="3:3" x14ac:dyDescent="0.2">
      <c r="C11254" s="2"/>
    </row>
    <row r="11255" spans="3:3" x14ac:dyDescent="0.2">
      <c r="C11255" s="2"/>
    </row>
    <row r="11256" spans="3:3" x14ac:dyDescent="0.2">
      <c r="C11256" s="2"/>
    </row>
    <row r="11257" spans="3:3" x14ac:dyDescent="0.2">
      <c r="C11257" s="2"/>
    </row>
    <row r="11258" spans="3:3" x14ac:dyDescent="0.2">
      <c r="C11258" s="2"/>
    </row>
    <row r="11259" spans="3:3" x14ac:dyDescent="0.2">
      <c r="C11259" s="2"/>
    </row>
    <row r="11260" spans="3:3" x14ac:dyDescent="0.2">
      <c r="C11260" s="2"/>
    </row>
    <row r="11261" spans="3:3" x14ac:dyDescent="0.2">
      <c r="C11261" s="2"/>
    </row>
    <row r="11262" spans="3:3" x14ac:dyDescent="0.2">
      <c r="C11262" s="2"/>
    </row>
    <row r="11263" spans="3:3" x14ac:dyDescent="0.2">
      <c r="C11263" s="2"/>
    </row>
    <row r="11264" spans="3:3" x14ac:dyDescent="0.2">
      <c r="C11264" s="2"/>
    </row>
    <row r="11265" spans="3:3" x14ac:dyDescent="0.2">
      <c r="C11265" s="2"/>
    </row>
    <row r="11266" spans="3:3" x14ac:dyDescent="0.2">
      <c r="C11266" s="2"/>
    </row>
    <row r="11267" spans="3:3" x14ac:dyDescent="0.2">
      <c r="C11267" s="2"/>
    </row>
    <row r="11268" spans="3:3" x14ac:dyDescent="0.2">
      <c r="C11268" s="2"/>
    </row>
    <row r="11269" spans="3:3" x14ac:dyDescent="0.2">
      <c r="C11269" s="2"/>
    </row>
    <row r="11270" spans="3:3" x14ac:dyDescent="0.2">
      <c r="C11270" s="2"/>
    </row>
    <row r="11271" spans="3:3" x14ac:dyDescent="0.2">
      <c r="C11271" s="2"/>
    </row>
    <row r="11272" spans="3:3" x14ac:dyDescent="0.2">
      <c r="C11272" s="2"/>
    </row>
    <row r="11273" spans="3:3" x14ac:dyDescent="0.2">
      <c r="C11273" s="2"/>
    </row>
    <row r="11274" spans="3:3" x14ac:dyDescent="0.2">
      <c r="C11274" s="2"/>
    </row>
    <row r="11275" spans="3:3" x14ac:dyDescent="0.2">
      <c r="C11275" s="2"/>
    </row>
    <row r="11276" spans="3:3" x14ac:dyDescent="0.2">
      <c r="C11276" s="2"/>
    </row>
    <row r="11277" spans="3:3" x14ac:dyDescent="0.2">
      <c r="C11277" s="2"/>
    </row>
    <row r="11278" spans="3:3" x14ac:dyDescent="0.2">
      <c r="C11278" s="2"/>
    </row>
    <row r="11279" spans="3:3" x14ac:dyDescent="0.2">
      <c r="C11279" s="2"/>
    </row>
    <row r="11280" spans="3:3" x14ac:dyDescent="0.2">
      <c r="C11280" s="2"/>
    </row>
    <row r="11281" spans="3:3" x14ac:dyDescent="0.2">
      <c r="C11281" s="2"/>
    </row>
    <row r="11282" spans="3:3" x14ac:dyDescent="0.2">
      <c r="C11282" s="2"/>
    </row>
    <row r="11283" spans="3:3" x14ac:dyDescent="0.2">
      <c r="C11283" s="2"/>
    </row>
    <row r="11284" spans="3:3" x14ac:dyDescent="0.2">
      <c r="C11284" s="2"/>
    </row>
    <row r="11285" spans="3:3" x14ac:dyDescent="0.2">
      <c r="C11285" s="2"/>
    </row>
    <row r="11286" spans="3:3" x14ac:dyDescent="0.2">
      <c r="C11286" s="2"/>
    </row>
    <row r="11287" spans="3:3" x14ac:dyDescent="0.2">
      <c r="C11287" s="2"/>
    </row>
    <row r="11288" spans="3:3" x14ac:dyDescent="0.2">
      <c r="C11288" s="2"/>
    </row>
    <row r="11289" spans="3:3" x14ac:dyDescent="0.2">
      <c r="C11289" s="2"/>
    </row>
    <row r="11290" spans="3:3" x14ac:dyDescent="0.2">
      <c r="C11290" s="2"/>
    </row>
    <row r="11291" spans="3:3" x14ac:dyDescent="0.2">
      <c r="C11291" s="2"/>
    </row>
    <row r="11292" spans="3:3" x14ac:dyDescent="0.2">
      <c r="C11292" s="2"/>
    </row>
    <row r="11293" spans="3:3" x14ac:dyDescent="0.2">
      <c r="C11293" s="2"/>
    </row>
    <row r="11294" spans="3:3" x14ac:dyDescent="0.2">
      <c r="C11294" s="2"/>
    </row>
    <row r="11295" spans="3:3" x14ac:dyDescent="0.2">
      <c r="C11295" s="2"/>
    </row>
    <row r="11296" spans="3:3" x14ac:dyDescent="0.2">
      <c r="C11296" s="2"/>
    </row>
    <row r="11297" spans="3:3" x14ac:dyDescent="0.2">
      <c r="C11297" s="2"/>
    </row>
    <row r="11298" spans="3:3" x14ac:dyDescent="0.2">
      <c r="C11298" s="2"/>
    </row>
    <row r="11299" spans="3:3" x14ac:dyDescent="0.2">
      <c r="C11299" s="2"/>
    </row>
    <row r="11300" spans="3:3" x14ac:dyDescent="0.2">
      <c r="C11300" s="2"/>
    </row>
    <row r="11301" spans="3:3" x14ac:dyDescent="0.2">
      <c r="C11301" s="2"/>
    </row>
    <row r="11302" spans="3:3" x14ac:dyDescent="0.2">
      <c r="C11302" s="2"/>
    </row>
    <row r="11303" spans="3:3" x14ac:dyDescent="0.2">
      <c r="C11303" s="2"/>
    </row>
    <row r="11304" spans="3:3" x14ac:dyDescent="0.2">
      <c r="C11304" s="2"/>
    </row>
    <row r="11305" spans="3:3" x14ac:dyDescent="0.2">
      <c r="C11305" s="2"/>
    </row>
    <row r="11306" spans="3:3" x14ac:dyDescent="0.2">
      <c r="C11306" s="2"/>
    </row>
    <row r="11307" spans="3:3" x14ac:dyDescent="0.2">
      <c r="C11307" s="2"/>
    </row>
    <row r="11308" spans="3:3" x14ac:dyDescent="0.2">
      <c r="C11308" s="2"/>
    </row>
    <row r="11309" spans="3:3" x14ac:dyDescent="0.2">
      <c r="C11309" s="2"/>
    </row>
    <row r="11310" spans="3:3" x14ac:dyDescent="0.2">
      <c r="C11310" s="2"/>
    </row>
    <row r="11311" spans="3:3" x14ac:dyDescent="0.2">
      <c r="C11311" s="2"/>
    </row>
    <row r="11312" spans="3:3" x14ac:dyDescent="0.2">
      <c r="C11312" s="2"/>
    </row>
    <row r="11313" spans="3:3" x14ac:dyDescent="0.2">
      <c r="C11313" s="2"/>
    </row>
    <row r="11314" spans="3:3" x14ac:dyDescent="0.2">
      <c r="C11314" s="2"/>
    </row>
    <row r="11315" spans="3:3" x14ac:dyDescent="0.2">
      <c r="C11315" s="2"/>
    </row>
    <row r="11316" spans="3:3" x14ac:dyDescent="0.2">
      <c r="C11316" s="2"/>
    </row>
    <row r="11317" spans="3:3" x14ac:dyDescent="0.2">
      <c r="C11317" s="2"/>
    </row>
    <row r="11318" spans="3:3" x14ac:dyDescent="0.2">
      <c r="C11318" s="2"/>
    </row>
    <row r="11319" spans="3:3" x14ac:dyDescent="0.2">
      <c r="C11319" s="2"/>
    </row>
    <row r="11320" spans="3:3" x14ac:dyDescent="0.2">
      <c r="C11320" s="2"/>
    </row>
    <row r="11321" spans="3:3" x14ac:dyDescent="0.2">
      <c r="C11321" s="2"/>
    </row>
    <row r="11322" spans="3:3" x14ac:dyDescent="0.2">
      <c r="C11322" s="2"/>
    </row>
    <row r="11323" spans="3:3" x14ac:dyDescent="0.2">
      <c r="C11323" s="2"/>
    </row>
    <row r="11324" spans="3:3" x14ac:dyDescent="0.2">
      <c r="C11324" s="2"/>
    </row>
    <row r="11325" spans="3:3" x14ac:dyDescent="0.2">
      <c r="C11325" s="2"/>
    </row>
    <row r="11326" spans="3:3" x14ac:dyDescent="0.2">
      <c r="C11326" s="2"/>
    </row>
    <row r="11327" spans="3:3" x14ac:dyDescent="0.2">
      <c r="C11327" s="2"/>
    </row>
    <row r="11328" spans="3:3" x14ac:dyDescent="0.2">
      <c r="C11328" s="2"/>
    </row>
    <row r="11329" spans="3:3" x14ac:dyDescent="0.2">
      <c r="C11329" s="2"/>
    </row>
    <row r="11330" spans="3:3" x14ac:dyDescent="0.2">
      <c r="C11330" s="2"/>
    </row>
    <row r="11331" spans="3:3" x14ac:dyDescent="0.2">
      <c r="C11331" s="2"/>
    </row>
    <row r="11332" spans="3:3" x14ac:dyDescent="0.2">
      <c r="C11332" s="2"/>
    </row>
    <row r="11333" spans="3:3" x14ac:dyDescent="0.2">
      <c r="C11333" s="2"/>
    </row>
    <row r="11334" spans="3:3" x14ac:dyDescent="0.2">
      <c r="C11334" s="2"/>
    </row>
    <row r="11335" spans="3:3" x14ac:dyDescent="0.2">
      <c r="C11335" s="2"/>
    </row>
    <row r="11336" spans="3:3" x14ac:dyDescent="0.2">
      <c r="C11336" s="2"/>
    </row>
    <row r="11337" spans="3:3" x14ac:dyDescent="0.2">
      <c r="C11337" s="2"/>
    </row>
    <row r="11338" spans="3:3" x14ac:dyDescent="0.2">
      <c r="C11338" s="2"/>
    </row>
    <row r="11339" spans="3:3" x14ac:dyDescent="0.2">
      <c r="C11339" s="2"/>
    </row>
    <row r="11340" spans="3:3" x14ac:dyDescent="0.2">
      <c r="C11340" s="2"/>
    </row>
    <row r="11341" spans="3:3" x14ac:dyDescent="0.2">
      <c r="C11341" s="2"/>
    </row>
    <row r="11342" spans="3:3" x14ac:dyDescent="0.2">
      <c r="C11342" s="2"/>
    </row>
    <row r="11343" spans="3:3" x14ac:dyDescent="0.2">
      <c r="C11343" s="2"/>
    </row>
    <row r="11344" spans="3:3" x14ac:dyDescent="0.2">
      <c r="C11344" s="2"/>
    </row>
    <row r="11345" spans="3:3" x14ac:dyDescent="0.2">
      <c r="C11345" s="2"/>
    </row>
    <row r="11346" spans="3:3" x14ac:dyDescent="0.2">
      <c r="C11346" s="2"/>
    </row>
    <row r="11347" spans="3:3" x14ac:dyDescent="0.2">
      <c r="C11347" s="2"/>
    </row>
    <row r="11348" spans="3:3" x14ac:dyDescent="0.2">
      <c r="C11348" s="2"/>
    </row>
    <row r="11349" spans="3:3" x14ac:dyDescent="0.2">
      <c r="C11349" s="2"/>
    </row>
    <row r="11350" spans="3:3" x14ac:dyDescent="0.2">
      <c r="C11350" s="2"/>
    </row>
    <row r="11351" spans="3:3" x14ac:dyDescent="0.2">
      <c r="C11351" s="2"/>
    </row>
    <row r="11352" spans="3:3" x14ac:dyDescent="0.2">
      <c r="C11352" s="2"/>
    </row>
    <row r="11353" spans="3:3" x14ac:dyDescent="0.2">
      <c r="C11353" s="2"/>
    </row>
    <row r="11354" spans="3:3" x14ac:dyDescent="0.2">
      <c r="C11354" s="2"/>
    </row>
    <row r="11355" spans="3:3" x14ac:dyDescent="0.2">
      <c r="C11355" s="2"/>
    </row>
    <row r="11356" spans="3:3" x14ac:dyDescent="0.2">
      <c r="C11356" s="2"/>
    </row>
    <row r="11357" spans="3:3" x14ac:dyDescent="0.2">
      <c r="C11357" s="2"/>
    </row>
    <row r="11358" spans="3:3" x14ac:dyDescent="0.2">
      <c r="C11358" s="2"/>
    </row>
    <row r="11359" spans="3:3" x14ac:dyDescent="0.2">
      <c r="C11359" s="2"/>
    </row>
    <row r="11360" spans="3:3" x14ac:dyDescent="0.2">
      <c r="C11360" s="2"/>
    </row>
    <row r="11361" spans="3:3" x14ac:dyDescent="0.2">
      <c r="C11361" s="2"/>
    </row>
    <row r="11362" spans="3:3" x14ac:dyDescent="0.2">
      <c r="C11362" s="2"/>
    </row>
    <row r="11363" spans="3:3" x14ac:dyDescent="0.2">
      <c r="C11363" s="2"/>
    </row>
    <row r="11364" spans="3:3" x14ac:dyDescent="0.2">
      <c r="C11364" s="2"/>
    </row>
    <row r="11365" spans="3:3" x14ac:dyDescent="0.2">
      <c r="C11365" s="2"/>
    </row>
    <row r="11366" spans="3:3" x14ac:dyDescent="0.2">
      <c r="C11366" s="2"/>
    </row>
    <row r="11367" spans="3:3" x14ac:dyDescent="0.2">
      <c r="C11367" s="2"/>
    </row>
    <row r="11368" spans="3:3" x14ac:dyDescent="0.2">
      <c r="C11368" s="2"/>
    </row>
    <row r="11369" spans="3:3" x14ac:dyDescent="0.2">
      <c r="C11369" s="2"/>
    </row>
    <row r="11370" spans="3:3" x14ac:dyDescent="0.2">
      <c r="C11370" s="2"/>
    </row>
    <row r="11371" spans="3:3" x14ac:dyDescent="0.2">
      <c r="C11371" s="2"/>
    </row>
    <row r="11372" spans="3:3" x14ac:dyDescent="0.2">
      <c r="C11372" s="2"/>
    </row>
    <row r="11373" spans="3:3" x14ac:dyDescent="0.2">
      <c r="C11373" s="2"/>
    </row>
    <row r="11374" spans="3:3" x14ac:dyDescent="0.2">
      <c r="C11374" s="2"/>
    </row>
    <row r="11375" spans="3:3" x14ac:dyDescent="0.2">
      <c r="C11375" s="2"/>
    </row>
    <row r="11376" spans="3:3" x14ac:dyDescent="0.2">
      <c r="C11376" s="2"/>
    </row>
    <row r="11377" spans="3:3" x14ac:dyDescent="0.2">
      <c r="C11377" s="2"/>
    </row>
    <row r="11378" spans="3:3" x14ac:dyDescent="0.2">
      <c r="C11378" s="2"/>
    </row>
    <row r="11379" spans="3:3" x14ac:dyDescent="0.2">
      <c r="C11379" s="2"/>
    </row>
    <row r="11380" spans="3:3" x14ac:dyDescent="0.2">
      <c r="C11380" s="2"/>
    </row>
    <row r="11381" spans="3:3" x14ac:dyDescent="0.2">
      <c r="C11381" s="2"/>
    </row>
    <row r="11382" spans="3:3" x14ac:dyDescent="0.2">
      <c r="C11382" s="2"/>
    </row>
    <row r="11383" spans="3:3" x14ac:dyDescent="0.2">
      <c r="C11383" s="2"/>
    </row>
    <row r="11384" spans="3:3" x14ac:dyDescent="0.2">
      <c r="C11384" s="2"/>
    </row>
    <row r="11385" spans="3:3" x14ac:dyDescent="0.2">
      <c r="C11385" s="2"/>
    </row>
    <row r="11386" spans="3:3" x14ac:dyDescent="0.2">
      <c r="C11386" s="2"/>
    </row>
    <row r="11387" spans="3:3" x14ac:dyDescent="0.2">
      <c r="C11387" s="2"/>
    </row>
    <row r="11388" spans="3:3" x14ac:dyDescent="0.2">
      <c r="C11388" s="2"/>
    </row>
    <row r="11389" spans="3:3" x14ac:dyDescent="0.2">
      <c r="C11389" s="2"/>
    </row>
    <row r="11390" spans="3:3" x14ac:dyDescent="0.2">
      <c r="C11390" s="2"/>
    </row>
    <row r="11391" spans="3:3" x14ac:dyDescent="0.2">
      <c r="C11391" s="2"/>
    </row>
    <row r="11392" spans="3:3" x14ac:dyDescent="0.2">
      <c r="C11392" s="2"/>
    </row>
    <row r="11393" spans="3:3" x14ac:dyDescent="0.2">
      <c r="C11393" s="2"/>
    </row>
    <row r="11394" spans="3:3" x14ac:dyDescent="0.2">
      <c r="C11394" s="2"/>
    </row>
    <row r="11395" spans="3:3" x14ac:dyDescent="0.2">
      <c r="C11395" s="2"/>
    </row>
    <row r="11396" spans="3:3" x14ac:dyDescent="0.2">
      <c r="C11396" s="2"/>
    </row>
    <row r="11397" spans="3:3" x14ac:dyDescent="0.2">
      <c r="C11397" s="2"/>
    </row>
    <row r="11398" spans="3:3" x14ac:dyDescent="0.2">
      <c r="C11398" s="2"/>
    </row>
    <row r="11399" spans="3:3" x14ac:dyDescent="0.2">
      <c r="C11399" s="2"/>
    </row>
    <row r="11400" spans="3:3" x14ac:dyDescent="0.2">
      <c r="C11400" s="2"/>
    </row>
    <row r="11401" spans="3:3" x14ac:dyDescent="0.2">
      <c r="C11401" s="2"/>
    </row>
    <row r="11402" spans="3:3" x14ac:dyDescent="0.2">
      <c r="C11402" s="2"/>
    </row>
    <row r="11403" spans="3:3" x14ac:dyDescent="0.2">
      <c r="C11403" s="2"/>
    </row>
    <row r="11404" spans="3:3" x14ac:dyDescent="0.2">
      <c r="C11404" s="2"/>
    </row>
    <row r="11405" spans="3:3" x14ac:dyDescent="0.2">
      <c r="C11405" s="2"/>
    </row>
    <row r="11406" spans="3:3" x14ac:dyDescent="0.2">
      <c r="C11406" s="2"/>
    </row>
    <row r="11407" spans="3:3" x14ac:dyDescent="0.2">
      <c r="C11407" s="2"/>
    </row>
    <row r="11408" spans="3:3" x14ac:dyDescent="0.2">
      <c r="C11408" s="2"/>
    </row>
    <row r="11409" spans="3:3" x14ac:dyDescent="0.2">
      <c r="C11409" s="2"/>
    </row>
    <row r="11410" spans="3:3" x14ac:dyDescent="0.2">
      <c r="C11410" s="2"/>
    </row>
    <row r="11411" spans="3:3" x14ac:dyDescent="0.2">
      <c r="C11411" s="2"/>
    </row>
    <row r="11412" spans="3:3" x14ac:dyDescent="0.2">
      <c r="C11412" s="2"/>
    </row>
    <row r="11413" spans="3:3" x14ac:dyDescent="0.2">
      <c r="C11413" s="2"/>
    </row>
    <row r="11414" spans="3:3" x14ac:dyDescent="0.2">
      <c r="C11414" s="2"/>
    </row>
    <row r="11415" spans="3:3" x14ac:dyDescent="0.2">
      <c r="C11415" s="2"/>
    </row>
    <row r="11416" spans="3:3" x14ac:dyDescent="0.2">
      <c r="C11416" s="2"/>
    </row>
    <row r="11417" spans="3:3" x14ac:dyDescent="0.2">
      <c r="C11417" s="2"/>
    </row>
    <row r="11418" spans="3:3" x14ac:dyDescent="0.2">
      <c r="C11418" s="2"/>
    </row>
    <row r="11419" spans="3:3" x14ac:dyDescent="0.2">
      <c r="C11419" s="2"/>
    </row>
    <row r="11420" spans="3:3" x14ac:dyDescent="0.2">
      <c r="C11420" s="2"/>
    </row>
    <row r="11421" spans="3:3" x14ac:dyDescent="0.2">
      <c r="C11421" s="2"/>
    </row>
    <row r="11422" spans="3:3" x14ac:dyDescent="0.2">
      <c r="C11422" s="2"/>
    </row>
    <row r="11423" spans="3:3" x14ac:dyDescent="0.2">
      <c r="C11423" s="2"/>
    </row>
    <row r="11424" spans="3:3" x14ac:dyDescent="0.2">
      <c r="C11424" s="2"/>
    </row>
    <row r="11425" spans="3:3" x14ac:dyDescent="0.2">
      <c r="C11425" s="2"/>
    </row>
    <row r="11426" spans="3:3" x14ac:dyDescent="0.2">
      <c r="C11426" s="2"/>
    </row>
    <row r="11427" spans="3:3" x14ac:dyDescent="0.2">
      <c r="C11427" s="2"/>
    </row>
    <row r="11428" spans="3:3" x14ac:dyDescent="0.2">
      <c r="C11428" s="2"/>
    </row>
    <row r="11429" spans="3:3" x14ac:dyDescent="0.2">
      <c r="C11429" s="2"/>
    </row>
    <row r="11430" spans="3:3" x14ac:dyDescent="0.2">
      <c r="C11430" s="2"/>
    </row>
    <row r="11431" spans="3:3" x14ac:dyDescent="0.2">
      <c r="C11431" s="2"/>
    </row>
    <row r="11432" spans="3:3" x14ac:dyDescent="0.2">
      <c r="C11432" s="2"/>
    </row>
    <row r="11433" spans="3:3" x14ac:dyDescent="0.2">
      <c r="C11433" s="2"/>
    </row>
    <row r="11434" spans="3:3" x14ac:dyDescent="0.2">
      <c r="C11434" s="2"/>
    </row>
    <row r="11435" spans="3:3" x14ac:dyDescent="0.2">
      <c r="C11435" s="2"/>
    </row>
    <row r="11436" spans="3:3" x14ac:dyDescent="0.2">
      <c r="C11436" s="2"/>
    </row>
    <row r="11437" spans="3:3" x14ac:dyDescent="0.2">
      <c r="C11437" s="2"/>
    </row>
    <row r="11438" spans="3:3" x14ac:dyDescent="0.2">
      <c r="C11438" s="2"/>
    </row>
    <row r="11439" spans="3:3" x14ac:dyDescent="0.2">
      <c r="C11439" s="2"/>
    </row>
    <row r="11440" spans="3:3" x14ac:dyDescent="0.2">
      <c r="C11440" s="2"/>
    </row>
    <row r="11441" spans="3:3" x14ac:dyDescent="0.2">
      <c r="C11441" s="2"/>
    </row>
    <row r="11442" spans="3:3" x14ac:dyDescent="0.2">
      <c r="C11442" s="2"/>
    </row>
    <row r="11443" spans="3:3" x14ac:dyDescent="0.2">
      <c r="C11443" s="2"/>
    </row>
    <row r="11444" spans="3:3" x14ac:dyDescent="0.2">
      <c r="C11444" s="2"/>
    </row>
    <row r="11445" spans="3:3" x14ac:dyDescent="0.2">
      <c r="C11445" s="2"/>
    </row>
    <row r="11446" spans="3:3" x14ac:dyDescent="0.2">
      <c r="C11446" s="2"/>
    </row>
    <row r="11447" spans="3:3" x14ac:dyDescent="0.2">
      <c r="C11447" s="2"/>
    </row>
    <row r="11448" spans="3:3" x14ac:dyDescent="0.2">
      <c r="C11448" s="2"/>
    </row>
    <row r="11449" spans="3:3" x14ac:dyDescent="0.2">
      <c r="C11449" s="2"/>
    </row>
    <row r="11450" spans="3:3" x14ac:dyDescent="0.2">
      <c r="C11450" s="2"/>
    </row>
    <row r="11451" spans="3:3" x14ac:dyDescent="0.2">
      <c r="C11451" s="2"/>
    </row>
    <row r="11452" spans="3:3" x14ac:dyDescent="0.2">
      <c r="C11452" s="2"/>
    </row>
    <row r="11453" spans="3:3" x14ac:dyDescent="0.2">
      <c r="C11453" s="2"/>
    </row>
    <row r="11454" spans="3:3" x14ac:dyDescent="0.2">
      <c r="C11454" s="2"/>
    </row>
    <row r="11455" spans="3:3" x14ac:dyDescent="0.2">
      <c r="C11455" s="2"/>
    </row>
    <row r="11456" spans="3:3" x14ac:dyDescent="0.2">
      <c r="C11456" s="2"/>
    </row>
    <row r="11457" spans="3:3" x14ac:dyDescent="0.2">
      <c r="C11457" s="2"/>
    </row>
    <row r="11458" spans="3:3" x14ac:dyDescent="0.2">
      <c r="C11458" s="2"/>
    </row>
    <row r="11459" spans="3:3" x14ac:dyDescent="0.2">
      <c r="C11459" s="2"/>
    </row>
    <row r="11460" spans="3:3" x14ac:dyDescent="0.2">
      <c r="C11460" s="2"/>
    </row>
    <row r="11461" spans="3:3" x14ac:dyDescent="0.2">
      <c r="C11461" s="2"/>
    </row>
    <row r="11462" spans="3:3" x14ac:dyDescent="0.2">
      <c r="C11462" s="2"/>
    </row>
    <row r="11463" spans="3:3" x14ac:dyDescent="0.2">
      <c r="C11463" s="2"/>
    </row>
    <row r="11464" spans="3:3" x14ac:dyDescent="0.2">
      <c r="C11464" s="2"/>
    </row>
    <row r="11465" spans="3:3" x14ac:dyDescent="0.2">
      <c r="C11465" s="2"/>
    </row>
    <row r="11466" spans="3:3" x14ac:dyDescent="0.2">
      <c r="C11466" s="2"/>
    </row>
    <row r="11467" spans="3:3" x14ac:dyDescent="0.2">
      <c r="C11467" s="2"/>
    </row>
    <row r="11468" spans="3:3" x14ac:dyDescent="0.2">
      <c r="C11468" s="2"/>
    </row>
    <row r="11469" spans="3:3" x14ac:dyDescent="0.2">
      <c r="C11469" s="2"/>
    </row>
    <row r="11470" spans="3:3" x14ac:dyDescent="0.2">
      <c r="C11470" s="2"/>
    </row>
    <row r="11471" spans="3:3" x14ac:dyDescent="0.2">
      <c r="C11471" s="2"/>
    </row>
    <row r="11472" spans="3:3" x14ac:dyDescent="0.2">
      <c r="C11472" s="2"/>
    </row>
    <row r="11473" spans="3:3" x14ac:dyDescent="0.2">
      <c r="C11473" s="2"/>
    </row>
    <row r="11474" spans="3:3" x14ac:dyDescent="0.2">
      <c r="C11474" s="2"/>
    </row>
    <row r="11475" spans="3:3" x14ac:dyDescent="0.2">
      <c r="C11475" s="2"/>
    </row>
    <row r="11476" spans="3:3" x14ac:dyDescent="0.2">
      <c r="C11476" s="2"/>
    </row>
    <row r="11477" spans="3:3" x14ac:dyDescent="0.2">
      <c r="C11477" s="2"/>
    </row>
    <row r="11478" spans="3:3" x14ac:dyDescent="0.2">
      <c r="C11478" s="2"/>
    </row>
    <row r="11479" spans="3:3" x14ac:dyDescent="0.2">
      <c r="C11479" s="2"/>
    </row>
    <row r="11480" spans="3:3" x14ac:dyDescent="0.2">
      <c r="C11480" s="2"/>
    </row>
    <row r="11481" spans="3:3" x14ac:dyDescent="0.2">
      <c r="C11481" s="2"/>
    </row>
    <row r="11482" spans="3:3" x14ac:dyDescent="0.2">
      <c r="C11482" s="2"/>
    </row>
    <row r="11483" spans="3:3" x14ac:dyDescent="0.2">
      <c r="C11483" s="2"/>
    </row>
    <row r="11484" spans="3:3" x14ac:dyDescent="0.2">
      <c r="C11484" s="2"/>
    </row>
    <row r="11485" spans="3:3" x14ac:dyDescent="0.2">
      <c r="C11485" s="2"/>
    </row>
    <row r="11486" spans="3:3" x14ac:dyDescent="0.2">
      <c r="C11486" s="2"/>
    </row>
    <row r="11487" spans="3:3" x14ac:dyDescent="0.2">
      <c r="C11487" s="2"/>
    </row>
    <row r="11488" spans="3:3" x14ac:dyDescent="0.2">
      <c r="C11488" s="2"/>
    </row>
    <row r="11489" spans="3:3" x14ac:dyDescent="0.2">
      <c r="C11489" s="2"/>
    </row>
    <row r="11490" spans="3:3" x14ac:dyDescent="0.2">
      <c r="C11490" s="2"/>
    </row>
    <row r="11491" spans="3:3" x14ac:dyDescent="0.2">
      <c r="C11491" s="2"/>
    </row>
    <row r="11492" spans="3:3" x14ac:dyDescent="0.2">
      <c r="C11492" s="2"/>
    </row>
    <row r="11493" spans="3:3" x14ac:dyDescent="0.2">
      <c r="C11493" s="2"/>
    </row>
    <row r="11494" spans="3:3" x14ac:dyDescent="0.2">
      <c r="C11494" s="2"/>
    </row>
    <row r="11495" spans="3:3" x14ac:dyDescent="0.2">
      <c r="C11495" s="2"/>
    </row>
    <row r="11496" spans="3:3" x14ac:dyDescent="0.2">
      <c r="C11496" s="2"/>
    </row>
    <row r="11497" spans="3:3" x14ac:dyDescent="0.2">
      <c r="C11497" s="2"/>
    </row>
    <row r="11498" spans="3:3" x14ac:dyDescent="0.2">
      <c r="C11498" s="2"/>
    </row>
    <row r="11499" spans="3:3" x14ac:dyDescent="0.2">
      <c r="C11499" s="2"/>
    </row>
    <row r="11500" spans="3:3" x14ac:dyDescent="0.2">
      <c r="C11500" s="2"/>
    </row>
    <row r="11501" spans="3:3" x14ac:dyDescent="0.2">
      <c r="C11501" s="2"/>
    </row>
    <row r="11502" spans="3:3" x14ac:dyDescent="0.2">
      <c r="C11502" s="2"/>
    </row>
    <row r="11503" spans="3:3" x14ac:dyDescent="0.2">
      <c r="C11503" s="2"/>
    </row>
    <row r="11504" spans="3:3" x14ac:dyDescent="0.2">
      <c r="C11504" s="2"/>
    </row>
    <row r="11505" spans="3:3" x14ac:dyDescent="0.2">
      <c r="C11505" s="2"/>
    </row>
    <row r="11506" spans="3:3" x14ac:dyDescent="0.2">
      <c r="C11506" s="2"/>
    </row>
    <row r="11507" spans="3:3" x14ac:dyDescent="0.2">
      <c r="C11507" s="2"/>
    </row>
    <row r="11508" spans="3:3" x14ac:dyDescent="0.2">
      <c r="C11508" s="2"/>
    </row>
    <row r="11509" spans="3:3" x14ac:dyDescent="0.2">
      <c r="C11509" s="2"/>
    </row>
    <row r="11510" spans="3:3" x14ac:dyDescent="0.2">
      <c r="C11510" s="2"/>
    </row>
    <row r="11511" spans="3:3" x14ac:dyDescent="0.2">
      <c r="C11511" s="2"/>
    </row>
    <row r="11512" spans="3:3" x14ac:dyDescent="0.2">
      <c r="C11512" s="2"/>
    </row>
    <row r="11513" spans="3:3" x14ac:dyDescent="0.2">
      <c r="C11513" s="2"/>
    </row>
    <row r="11514" spans="3:3" x14ac:dyDescent="0.2">
      <c r="C11514" s="2"/>
    </row>
    <row r="11515" spans="3:3" x14ac:dyDescent="0.2">
      <c r="C11515" s="2"/>
    </row>
    <row r="11516" spans="3:3" x14ac:dyDescent="0.2">
      <c r="C11516" s="2"/>
    </row>
    <row r="11517" spans="3:3" x14ac:dyDescent="0.2">
      <c r="C11517" s="2"/>
    </row>
    <row r="11518" spans="3:3" x14ac:dyDescent="0.2">
      <c r="C11518" s="2"/>
    </row>
    <row r="11519" spans="3:3" x14ac:dyDescent="0.2">
      <c r="C11519" s="2"/>
    </row>
    <row r="11520" spans="3:3" x14ac:dyDescent="0.2">
      <c r="C11520" s="2"/>
    </row>
    <row r="11521" spans="3:3" x14ac:dyDescent="0.2">
      <c r="C11521" s="2"/>
    </row>
    <row r="11522" spans="3:3" x14ac:dyDescent="0.2">
      <c r="C11522" s="2"/>
    </row>
    <row r="11523" spans="3:3" x14ac:dyDescent="0.2">
      <c r="C11523" s="2"/>
    </row>
    <row r="11524" spans="3:3" x14ac:dyDescent="0.2">
      <c r="C11524" s="2"/>
    </row>
    <row r="11525" spans="3:3" x14ac:dyDescent="0.2">
      <c r="C11525" s="2"/>
    </row>
    <row r="11526" spans="3:3" x14ac:dyDescent="0.2">
      <c r="C11526" s="2"/>
    </row>
    <row r="11527" spans="3:3" x14ac:dyDescent="0.2">
      <c r="C11527" s="2"/>
    </row>
    <row r="11528" spans="3:3" x14ac:dyDescent="0.2">
      <c r="C11528" s="2"/>
    </row>
    <row r="11529" spans="3:3" x14ac:dyDescent="0.2">
      <c r="C11529" s="2"/>
    </row>
    <row r="11530" spans="3:3" x14ac:dyDescent="0.2">
      <c r="C11530" s="2"/>
    </row>
    <row r="11531" spans="3:3" x14ac:dyDescent="0.2">
      <c r="C11531" s="2"/>
    </row>
    <row r="11532" spans="3:3" x14ac:dyDescent="0.2">
      <c r="C11532" s="2"/>
    </row>
    <row r="11533" spans="3:3" x14ac:dyDescent="0.2">
      <c r="C11533" s="2"/>
    </row>
    <row r="11534" spans="3:3" x14ac:dyDescent="0.2">
      <c r="C11534" s="2"/>
    </row>
    <row r="11535" spans="3:3" x14ac:dyDescent="0.2">
      <c r="C11535" s="2"/>
    </row>
    <row r="11536" spans="3:3" x14ac:dyDescent="0.2">
      <c r="C11536" s="2"/>
    </row>
    <row r="11537" spans="3:3" x14ac:dyDescent="0.2">
      <c r="C11537" s="2"/>
    </row>
    <row r="11538" spans="3:3" x14ac:dyDescent="0.2">
      <c r="C11538" s="2"/>
    </row>
    <row r="11539" spans="3:3" x14ac:dyDescent="0.2">
      <c r="C11539" s="2"/>
    </row>
    <row r="11540" spans="3:3" x14ac:dyDescent="0.2">
      <c r="C11540" s="2"/>
    </row>
    <row r="11541" spans="3:3" x14ac:dyDescent="0.2">
      <c r="C11541" s="2"/>
    </row>
    <row r="11542" spans="3:3" x14ac:dyDescent="0.2">
      <c r="C11542" s="2"/>
    </row>
    <row r="11543" spans="3:3" x14ac:dyDescent="0.2">
      <c r="C11543" s="2"/>
    </row>
    <row r="11544" spans="3:3" x14ac:dyDescent="0.2">
      <c r="C11544" s="2"/>
    </row>
    <row r="11545" spans="3:3" x14ac:dyDescent="0.2">
      <c r="C11545" s="2"/>
    </row>
    <row r="11546" spans="3:3" x14ac:dyDescent="0.2">
      <c r="C11546" s="2"/>
    </row>
    <row r="11547" spans="3:3" x14ac:dyDescent="0.2">
      <c r="C11547" s="2"/>
    </row>
    <row r="11548" spans="3:3" x14ac:dyDescent="0.2">
      <c r="C11548" s="2"/>
    </row>
    <row r="11549" spans="3:3" x14ac:dyDescent="0.2">
      <c r="C11549" s="2"/>
    </row>
    <row r="11550" spans="3:3" x14ac:dyDescent="0.2">
      <c r="C11550" s="2"/>
    </row>
    <row r="11551" spans="3:3" x14ac:dyDescent="0.2">
      <c r="C11551" s="2"/>
    </row>
    <row r="11552" spans="3:3" x14ac:dyDescent="0.2">
      <c r="C11552" s="2"/>
    </row>
    <row r="11553" spans="3:3" x14ac:dyDescent="0.2">
      <c r="C11553" s="2"/>
    </row>
    <row r="11554" spans="3:3" x14ac:dyDescent="0.2">
      <c r="C11554" s="2"/>
    </row>
    <row r="11555" spans="3:3" x14ac:dyDescent="0.2">
      <c r="C11555" s="2"/>
    </row>
    <row r="11556" spans="3:3" x14ac:dyDescent="0.2">
      <c r="C11556" s="2"/>
    </row>
    <row r="11557" spans="3:3" x14ac:dyDescent="0.2">
      <c r="C11557" s="2"/>
    </row>
    <row r="11558" spans="3:3" x14ac:dyDescent="0.2">
      <c r="C11558" s="2"/>
    </row>
    <row r="11559" spans="3:3" x14ac:dyDescent="0.2">
      <c r="C11559" s="2"/>
    </row>
    <row r="11560" spans="3:3" x14ac:dyDescent="0.2">
      <c r="C11560" s="2"/>
    </row>
    <row r="11561" spans="3:3" x14ac:dyDescent="0.2">
      <c r="C11561" s="2"/>
    </row>
    <row r="11562" spans="3:3" x14ac:dyDescent="0.2">
      <c r="C11562" s="2"/>
    </row>
    <row r="11563" spans="3:3" x14ac:dyDescent="0.2">
      <c r="C11563" s="2"/>
    </row>
    <row r="11564" spans="3:3" x14ac:dyDescent="0.2">
      <c r="C11564" s="2"/>
    </row>
    <row r="11565" spans="3:3" x14ac:dyDescent="0.2">
      <c r="C11565" s="2"/>
    </row>
    <row r="11566" spans="3:3" x14ac:dyDescent="0.2">
      <c r="C11566" s="2"/>
    </row>
    <row r="11567" spans="3:3" x14ac:dyDescent="0.2">
      <c r="C11567" s="2"/>
    </row>
    <row r="11568" spans="3:3" x14ac:dyDescent="0.2">
      <c r="C11568" s="2"/>
    </row>
    <row r="11569" spans="3:3" x14ac:dyDescent="0.2">
      <c r="C11569" s="2"/>
    </row>
    <row r="11570" spans="3:3" x14ac:dyDescent="0.2">
      <c r="C11570" s="2"/>
    </row>
    <row r="11571" spans="3:3" x14ac:dyDescent="0.2">
      <c r="C11571" s="2"/>
    </row>
    <row r="11572" spans="3:3" x14ac:dyDescent="0.2">
      <c r="C11572" s="2"/>
    </row>
    <row r="11573" spans="3:3" x14ac:dyDescent="0.2">
      <c r="C11573" s="2"/>
    </row>
    <row r="11574" spans="3:3" x14ac:dyDescent="0.2">
      <c r="C11574" s="2"/>
    </row>
    <row r="11575" spans="3:3" x14ac:dyDescent="0.2">
      <c r="C11575" s="2"/>
    </row>
    <row r="11576" spans="3:3" x14ac:dyDescent="0.2">
      <c r="C11576" s="2"/>
    </row>
    <row r="11577" spans="3:3" x14ac:dyDescent="0.2">
      <c r="C11577" s="2"/>
    </row>
    <row r="11578" spans="3:3" x14ac:dyDescent="0.2">
      <c r="C11578" s="2"/>
    </row>
    <row r="11579" spans="3:3" x14ac:dyDescent="0.2">
      <c r="C11579" s="2"/>
    </row>
    <row r="11580" spans="3:3" x14ac:dyDescent="0.2">
      <c r="C11580" s="2"/>
    </row>
    <row r="11581" spans="3:3" x14ac:dyDescent="0.2">
      <c r="C11581" s="2"/>
    </row>
    <row r="11582" spans="3:3" x14ac:dyDescent="0.2">
      <c r="C11582" s="2"/>
    </row>
    <row r="11583" spans="3:3" x14ac:dyDescent="0.2">
      <c r="C11583" s="2"/>
    </row>
    <row r="11584" spans="3:3" x14ac:dyDescent="0.2">
      <c r="C11584" s="2"/>
    </row>
    <row r="11585" spans="3:3" x14ac:dyDescent="0.2">
      <c r="C11585" s="2"/>
    </row>
    <row r="11586" spans="3:3" x14ac:dyDescent="0.2">
      <c r="C11586" s="2"/>
    </row>
    <row r="11587" spans="3:3" x14ac:dyDescent="0.2">
      <c r="C11587" s="2"/>
    </row>
    <row r="11588" spans="3:3" x14ac:dyDescent="0.2">
      <c r="C11588" s="2"/>
    </row>
    <row r="11589" spans="3:3" x14ac:dyDescent="0.2">
      <c r="C11589" s="2"/>
    </row>
    <row r="11590" spans="3:3" x14ac:dyDescent="0.2">
      <c r="C11590" s="2"/>
    </row>
    <row r="11591" spans="3:3" x14ac:dyDescent="0.2">
      <c r="C11591" s="2"/>
    </row>
    <row r="11592" spans="3:3" x14ac:dyDescent="0.2">
      <c r="C11592" s="2"/>
    </row>
    <row r="11593" spans="3:3" x14ac:dyDescent="0.2">
      <c r="C11593" s="2"/>
    </row>
    <row r="11594" spans="3:3" x14ac:dyDescent="0.2">
      <c r="C11594" s="2"/>
    </row>
    <row r="11595" spans="3:3" x14ac:dyDescent="0.2">
      <c r="C11595" s="2"/>
    </row>
    <row r="11596" spans="3:3" x14ac:dyDescent="0.2">
      <c r="C11596" s="2"/>
    </row>
    <row r="11597" spans="3:3" x14ac:dyDescent="0.2">
      <c r="C11597" s="2"/>
    </row>
    <row r="11598" spans="3:3" x14ac:dyDescent="0.2">
      <c r="C11598" s="2"/>
    </row>
    <row r="11599" spans="3:3" x14ac:dyDescent="0.2">
      <c r="C11599" s="2"/>
    </row>
    <row r="11600" spans="3:3" x14ac:dyDescent="0.2">
      <c r="C11600" s="2"/>
    </row>
    <row r="11601" spans="3:3" x14ac:dyDescent="0.2">
      <c r="C11601" s="2"/>
    </row>
    <row r="11602" spans="3:3" x14ac:dyDescent="0.2">
      <c r="C11602" s="2"/>
    </row>
    <row r="11603" spans="3:3" x14ac:dyDescent="0.2">
      <c r="C11603" s="2"/>
    </row>
    <row r="11604" spans="3:3" x14ac:dyDescent="0.2">
      <c r="C11604" s="2"/>
    </row>
    <row r="11605" spans="3:3" x14ac:dyDescent="0.2">
      <c r="C11605" s="2"/>
    </row>
    <row r="11606" spans="3:3" x14ac:dyDescent="0.2">
      <c r="C11606" s="2"/>
    </row>
    <row r="11607" spans="3:3" x14ac:dyDescent="0.2">
      <c r="C11607" s="2"/>
    </row>
    <row r="11608" spans="3:3" x14ac:dyDescent="0.2">
      <c r="C11608" s="2"/>
    </row>
    <row r="11609" spans="3:3" x14ac:dyDescent="0.2">
      <c r="C11609" s="2"/>
    </row>
    <row r="11610" spans="3:3" x14ac:dyDescent="0.2">
      <c r="C11610" s="2"/>
    </row>
    <row r="11611" spans="3:3" x14ac:dyDescent="0.2">
      <c r="C11611" s="2"/>
    </row>
    <row r="11612" spans="3:3" x14ac:dyDescent="0.2">
      <c r="C11612" s="2"/>
    </row>
    <row r="11613" spans="3:3" x14ac:dyDescent="0.2">
      <c r="C11613" s="2"/>
    </row>
    <row r="11614" spans="3:3" x14ac:dyDescent="0.2">
      <c r="C11614" s="2"/>
    </row>
    <row r="11615" spans="3:3" x14ac:dyDescent="0.2">
      <c r="C11615" s="2"/>
    </row>
    <row r="11616" spans="3:3" x14ac:dyDescent="0.2">
      <c r="C11616" s="2"/>
    </row>
    <row r="11617" spans="3:3" x14ac:dyDescent="0.2">
      <c r="C11617" s="2"/>
    </row>
    <row r="11618" spans="3:3" x14ac:dyDescent="0.2">
      <c r="C11618" s="2"/>
    </row>
    <row r="11619" spans="3:3" x14ac:dyDescent="0.2">
      <c r="C11619" s="2"/>
    </row>
    <row r="11620" spans="3:3" x14ac:dyDescent="0.2">
      <c r="C11620" s="2"/>
    </row>
    <row r="11621" spans="3:3" x14ac:dyDescent="0.2">
      <c r="C11621" s="2"/>
    </row>
    <row r="11622" spans="3:3" x14ac:dyDescent="0.2">
      <c r="C11622" s="2"/>
    </row>
    <row r="11623" spans="3:3" x14ac:dyDescent="0.2">
      <c r="C11623" s="2"/>
    </row>
    <row r="11624" spans="3:3" x14ac:dyDescent="0.2">
      <c r="C11624" s="2"/>
    </row>
    <row r="11625" spans="3:3" x14ac:dyDescent="0.2">
      <c r="C11625" s="2"/>
    </row>
    <row r="11626" spans="3:3" x14ac:dyDescent="0.2">
      <c r="C11626" s="2"/>
    </row>
    <row r="11627" spans="3:3" x14ac:dyDescent="0.2">
      <c r="C11627" s="2"/>
    </row>
    <row r="11628" spans="3:3" x14ac:dyDescent="0.2">
      <c r="C11628" s="2"/>
    </row>
    <row r="11629" spans="3:3" x14ac:dyDescent="0.2">
      <c r="C11629" s="2"/>
    </row>
    <row r="11630" spans="3:3" x14ac:dyDescent="0.2">
      <c r="C11630" s="2"/>
    </row>
    <row r="11631" spans="3:3" x14ac:dyDescent="0.2">
      <c r="C11631" s="2"/>
    </row>
    <row r="11632" spans="3:3" x14ac:dyDescent="0.2">
      <c r="C11632" s="2"/>
    </row>
    <row r="11633" spans="3:3" x14ac:dyDescent="0.2">
      <c r="C11633" s="2"/>
    </row>
    <row r="11634" spans="3:3" x14ac:dyDescent="0.2">
      <c r="C11634" s="2"/>
    </row>
    <row r="11635" spans="3:3" x14ac:dyDescent="0.2">
      <c r="C11635" s="2"/>
    </row>
    <row r="11636" spans="3:3" x14ac:dyDescent="0.2">
      <c r="C11636" s="2"/>
    </row>
    <row r="11637" spans="3:3" x14ac:dyDescent="0.2">
      <c r="C11637" s="2"/>
    </row>
    <row r="11638" spans="3:3" x14ac:dyDescent="0.2">
      <c r="C11638" s="2"/>
    </row>
    <row r="11639" spans="3:3" x14ac:dyDescent="0.2">
      <c r="C11639" s="2"/>
    </row>
    <row r="11640" spans="3:3" x14ac:dyDescent="0.2">
      <c r="C11640" s="2"/>
    </row>
    <row r="11641" spans="3:3" x14ac:dyDescent="0.2">
      <c r="C11641" s="2"/>
    </row>
    <row r="11642" spans="3:3" x14ac:dyDescent="0.2">
      <c r="C11642" s="2"/>
    </row>
    <row r="11643" spans="3:3" x14ac:dyDescent="0.2">
      <c r="C11643" s="2"/>
    </row>
    <row r="11644" spans="3:3" x14ac:dyDescent="0.2">
      <c r="C11644" s="2"/>
    </row>
    <row r="11645" spans="3:3" x14ac:dyDescent="0.2">
      <c r="C11645" s="2"/>
    </row>
    <row r="11646" spans="3:3" x14ac:dyDescent="0.2">
      <c r="C11646" s="2"/>
    </row>
    <row r="11647" spans="3:3" x14ac:dyDescent="0.2">
      <c r="C11647" s="2"/>
    </row>
    <row r="11648" spans="3:3" x14ac:dyDescent="0.2">
      <c r="C11648" s="2"/>
    </row>
    <row r="11649" spans="3:3" x14ac:dyDescent="0.2">
      <c r="C11649" s="2"/>
    </row>
    <row r="11650" spans="3:3" x14ac:dyDescent="0.2">
      <c r="C11650" s="2"/>
    </row>
    <row r="11651" spans="3:3" x14ac:dyDescent="0.2">
      <c r="C11651" s="2"/>
    </row>
    <row r="11652" spans="3:3" x14ac:dyDescent="0.2">
      <c r="C11652" s="2"/>
    </row>
    <row r="11653" spans="3:3" x14ac:dyDescent="0.2">
      <c r="C11653" s="2"/>
    </row>
    <row r="11654" spans="3:3" x14ac:dyDescent="0.2">
      <c r="C11654" s="2"/>
    </row>
    <row r="11655" spans="3:3" x14ac:dyDescent="0.2">
      <c r="C11655" s="2"/>
    </row>
    <row r="11656" spans="3:3" x14ac:dyDescent="0.2">
      <c r="C11656" s="2"/>
    </row>
    <row r="11657" spans="3:3" x14ac:dyDescent="0.2">
      <c r="C11657" s="2"/>
    </row>
    <row r="11658" spans="3:3" x14ac:dyDescent="0.2">
      <c r="C11658" s="2"/>
    </row>
    <row r="11659" spans="3:3" x14ac:dyDescent="0.2">
      <c r="C11659" s="2"/>
    </row>
    <row r="11660" spans="3:3" x14ac:dyDescent="0.2">
      <c r="C11660" s="2"/>
    </row>
    <row r="11661" spans="3:3" x14ac:dyDescent="0.2">
      <c r="C11661" s="2"/>
    </row>
    <row r="11662" spans="3:3" x14ac:dyDescent="0.2">
      <c r="C11662" s="2"/>
    </row>
    <row r="11663" spans="3:3" x14ac:dyDescent="0.2">
      <c r="C11663" s="2"/>
    </row>
    <row r="11664" spans="3:3" x14ac:dyDescent="0.2">
      <c r="C11664" s="2"/>
    </row>
    <row r="11665" spans="3:3" x14ac:dyDescent="0.2">
      <c r="C11665" s="2"/>
    </row>
    <row r="11666" spans="3:3" x14ac:dyDescent="0.2">
      <c r="C11666" s="2"/>
    </row>
    <row r="11667" spans="3:3" x14ac:dyDescent="0.2">
      <c r="C11667" s="2"/>
    </row>
    <row r="11668" spans="3:3" x14ac:dyDescent="0.2">
      <c r="C11668" s="2"/>
    </row>
    <row r="11669" spans="3:3" x14ac:dyDescent="0.2">
      <c r="C11669" s="2"/>
    </row>
    <row r="11670" spans="3:3" x14ac:dyDescent="0.2">
      <c r="C11670" s="2"/>
    </row>
    <row r="11671" spans="3:3" x14ac:dyDescent="0.2">
      <c r="C11671" s="2"/>
    </row>
    <row r="11672" spans="3:3" x14ac:dyDescent="0.2">
      <c r="C11672" s="2"/>
    </row>
    <row r="11673" spans="3:3" x14ac:dyDescent="0.2">
      <c r="C11673" s="2"/>
    </row>
    <row r="11674" spans="3:3" x14ac:dyDescent="0.2">
      <c r="C11674" s="2"/>
    </row>
    <row r="11675" spans="3:3" x14ac:dyDescent="0.2">
      <c r="C11675" s="2"/>
    </row>
    <row r="11676" spans="3:3" x14ac:dyDescent="0.2">
      <c r="C11676" s="2"/>
    </row>
    <row r="11677" spans="3:3" x14ac:dyDescent="0.2">
      <c r="C11677" s="2"/>
    </row>
    <row r="11678" spans="3:3" x14ac:dyDescent="0.2">
      <c r="C11678" s="2"/>
    </row>
    <row r="11679" spans="3:3" x14ac:dyDescent="0.2">
      <c r="C11679" s="2"/>
    </row>
    <row r="11680" spans="3:3" x14ac:dyDescent="0.2">
      <c r="C11680" s="2"/>
    </row>
    <row r="11681" spans="3:3" x14ac:dyDescent="0.2">
      <c r="C11681" s="2"/>
    </row>
    <row r="11682" spans="3:3" x14ac:dyDescent="0.2">
      <c r="C11682" s="2"/>
    </row>
    <row r="11683" spans="3:3" x14ac:dyDescent="0.2">
      <c r="C11683" s="2"/>
    </row>
    <row r="11684" spans="3:3" x14ac:dyDescent="0.2">
      <c r="C11684" s="2"/>
    </row>
    <row r="11685" spans="3:3" x14ac:dyDescent="0.2">
      <c r="C11685" s="2"/>
    </row>
    <row r="11686" spans="3:3" x14ac:dyDescent="0.2">
      <c r="C11686" s="2"/>
    </row>
    <row r="11687" spans="3:3" x14ac:dyDescent="0.2">
      <c r="C11687" s="2"/>
    </row>
    <row r="11688" spans="3:3" x14ac:dyDescent="0.2">
      <c r="C11688" s="2"/>
    </row>
    <row r="11689" spans="3:3" x14ac:dyDescent="0.2">
      <c r="C11689" s="2"/>
    </row>
    <row r="11690" spans="3:3" x14ac:dyDescent="0.2">
      <c r="C11690" s="2"/>
    </row>
    <row r="11691" spans="3:3" x14ac:dyDescent="0.2">
      <c r="C11691" s="2"/>
    </row>
    <row r="11692" spans="3:3" x14ac:dyDescent="0.2">
      <c r="C11692" s="2"/>
    </row>
    <row r="11693" spans="3:3" x14ac:dyDescent="0.2">
      <c r="C11693" s="2"/>
    </row>
    <row r="11694" spans="3:3" x14ac:dyDescent="0.2">
      <c r="C11694" s="2"/>
    </row>
    <row r="11695" spans="3:3" x14ac:dyDescent="0.2">
      <c r="C11695" s="2"/>
    </row>
    <row r="11696" spans="3:3" x14ac:dyDescent="0.2">
      <c r="C11696" s="2"/>
    </row>
    <row r="11697" spans="3:3" x14ac:dyDescent="0.2">
      <c r="C11697" s="2"/>
    </row>
    <row r="11698" spans="3:3" x14ac:dyDescent="0.2">
      <c r="C11698" s="2"/>
    </row>
    <row r="11699" spans="3:3" x14ac:dyDescent="0.2">
      <c r="C11699" s="2"/>
    </row>
    <row r="11700" spans="3:3" x14ac:dyDescent="0.2">
      <c r="C11700" s="2"/>
    </row>
    <row r="11701" spans="3:3" x14ac:dyDescent="0.2">
      <c r="C11701" s="2"/>
    </row>
    <row r="11702" spans="3:3" x14ac:dyDescent="0.2">
      <c r="C11702" s="2"/>
    </row>
    <row r="11703" spans="3:3" x14ac:dyDescent="0.2">
      <c r="C11703" s="2"/>
    </row>
    <row r="11704" spans="3:3" x14ac:dyDescent="0.2">
      <c r="C11704" s="2"/>
    </row>
    <row r="11705" spans="3:3" x14ac:dyDescent="0.2">
      <c r="C11705" s="2"/>
    </row>
    <row r="11706" spans="3:3" x14ac:dyDescent="0.2">
      <c r="C11706" s="2"/>
    </row>
    <row r="11707" spans="3:3" x14ac:dyDescent="0.2">
      <c r="C11707" s="2"/>
    </row>
    <row r="11708" spans="3:3" x14ac:dyDescent="0.2">
      <c r="C11708" s="2"/>
    </row>
    <row r="11709" spans="3:3" x14ac:dyDescent="0.2">
      <c r="C11709" s="2"/>
    </row>
    <row r="11710" spans="3:3" x14ac:dyDescent="0.2">
      <c r="C11710" s="2"/>
    </row>
    <row r="11711" spans="3:3" x14ac:dyDescent="0.2">
      <c r="C11711" s="2"/>
    </row>
    <row r="11712" spans="3:3" x14ac:dyDescent="0.2">
      <c r="C11712" s="2"/>
    </row>
    <row r="11713" spans="3:3" x14ac:dyDescent="0.2">
      <c r="C11713" s="2"/>
    </row>
    <row r="11714" spans="3:3" x14ac:dyDescent="0.2">
      <c r="C11714" s="2"/>
    </row>
    <row r="11715" spans="3:3" x14ac:dyDescent="0.2">
      <c r="C11715" s="2"/>
    </row>
    <row r="11716" spans="3:3" x14ac:dyDescent="0.2">
      <c r="C11716" s="2"/>
    </row>
    <row r="11717" spans="3:3" x14ac:dyDescent="0.2">
      <c r="C11717" s="2"/>
    </row>
    <row r="11718" spans="3:3" x14ac:dyDescent="0.2">
      <c r="C11718" s="2"/>
    </row>
    <row r="11719" spans="3:3" x14ac:dyDescent="0.2">
      <c r="C11719" s="2"/>
    </row>
    <row r="11720" spans="3:3" x14ac:dyDescent="0.2">
      <c r="C11720" s="2"/>
    </row>
    <row r="11721" spans="3:3" x14ac:dyDescent="0.2">
      <c r="C11721" s="2"/>
    </row>
    <row r="11722" spans="3:3" x14ac:dyDescent="0.2">
      <c r="C11722" s="2"/>
    </row>
    <row r="11723" spans="3:3" x14ac:dyDescent="0.2">
      <c r="C11723" s="2"/>
    </row>
    <row r="11724" spans="3:3" x14ac:dyDescent="0.2">
      <c r="C11724" s="2"/>
    </row>
    <row r="11725" spans="3:3" x14ac:dyDescent="0.2">
      <c r="C11725" s="2"/>
    </row>
    <row r="11726" spans="3:3" x14ac:dyDescent="0.2">
      <c r="C11726" s="2"/>
    </row>
    <row r="11727" spans="3:3" x14ac:dyDescent="0.2">
      <c r="C11727" s="2"/>
    </row>
    <row r="11728" spans="3:3" x14ac:dyDescent="0.2">
      <c r="C11728" s="2"/>
    </row>
    <row r="11729" spans="3:3" x14ac:dyDescent="0.2">
      <c r="C11729" s="2"/>
    </row>
    <row r="11730" spans="3:3" x14ac:dyDescent="0.2">
      <c r="C11730" s="2"/>
    </row>
    <row r="11731" spans="3:3" x14ac:dyDescent="0.2">
      <c r="C11731" s="2"/>
    </row>
    <row r="11732" spans="3:3" x14ac:dyDescent="0.2">
      <c r="C11732" s="2"/>
    </row>
    <row r="11733" spans="3:3" x14ac:dyDescent="0.2">
      <c r="C11733" s="2"/>
    </row>
    <row r="11734" spans="3:3" x14ac:dyDescent="0.2">
      <c r="C11734" s="2"/>
    </row>
    <row r="11735" spans="3:3" x14ac:dyDescent="0.2">
      <c r="C11735" s="2"/>
    </row>
    <row r="11736" spans="3:3" x14ac:dyDescent="0.2">
      <c r="C11736" s="2"/>
    </row>
    <row r="11737" spans="3:3" x14ac:dyDescent="0.2">
      <c r="C11737" s="2"/>
    </row>
    <row r="11738" spans="3:3" x14ac:dyDescent="0.2">
      <c r="C11738" s="2"/>
    </row>
    <row r="11739" spans="3:3" x14ac:dyDescent="0.2">
      <c r="C11739" s="2"/>
    </row>
    <row r="11740" spans="3:3" x14ac:dyDescent="0.2">
      <c r="C11740" s="2"/>
    </row>
    <row r="11741" spans="3:3" x14ac:dyDescent="0.2">
      <c r="C11741" s="2"/>
    </row>
    <row r="11742" spans="3:3" x14ac:dyDescent="0.2">
      <c r="C11742" s="2"/>
    </row>
    <row r="11743" spans="3:3" x14ac:dyDescent="0.2">
      <c r="C11743" s="2"/>
    </row>
    <row r="11744" spans="3:3" x14ac:dyDescent="0.2">
      <c r="C11744" s="2"/>
    </row>
    <row r="11745" spans="3:3" x14ac:dyDescent="0.2">
      <c r="C11745" s="2"/>
    </row>
    <row r="11746" spans="3:3" x14ac:dyDescent="0.2">
      <c r="C11746" s="2"/>
    </row>
    <row r="11747" spans="3:3" x14ac:dyDescent="0.2">
      <c r="C11747" s="2"/>
    </row>
    <row r="11748" spans="3:3" x14ac:dyDescent="0.2">
      <c r="C11748" s="2"/>
    </row>
    <row r="11749" spans="3:3" x14ac:dyDescent="0.2">
      <c r="C11749" s="2"/>
    </row>
    <row r="11750" spans="3:3" x14ac:dyDescent="0.2">
      <c r="C11750" s="2"/>
    </row>
    <row r="11751" spans="3:3" x14ac:dyDescent="0.2">
      <c r="C11751" s="2"/>
    </row>
    <row r="11752" spans="3:3" x14ac:dyDescent="0.2">
      <c r="C11752" s="2"/>
    </row>
    <row r="11753" spans="3:3" x14ac:dyDescent="0.2">
      <c r="C11753" s="2"/>
    </row>
    <row r="11754" spans="3:3" x14ac:dyDescent="0.2">
      <c r="C11754" s="2"/>
    </row>
    <row r="11755" spans="3:3" x14ac:dyDescent="0.2">
      <c r="C11755" s="2"/>
    </row>
    <row r="11756" spans="3:3" x14ac:dyDescent="0.2">
      <c r="C11756" s="2"/>
    </row>
    <row r="11757" spans="3:3" x14ac:dyDescent="0.2">
      <c r="C11757" s="2"/>
    </row>
    <row r="11758" spans="3:3" x14ac:dyDescent="0.2">
      <c r="C11758" s="2"/>
    </row>
    <row r="11759" spans="3:3" x14ac:dyDescent="0.2">
      <c r="C11759" s="2"/>
    </row>
    <row r="11760" spans="3:3" x14ac:dyDescent="0.2">
      <c r="C11760" s="2"/>
    </row>
    <row r="11761" spans="3:3" x14ac:dyDescent="0.2">
      <c r="C11761" s="2"/>
    </row>
    <row r="11762" spans="3:3" x14ac:dyDescent="0.2">
      <c r="C11762" s="2"/>
    </row>
    <row r="11763" spans="3:3" x14ac:dyDescent="0.2">
      <c r="C11763" s="2"/>
    </row>
    <row r="11764" spans="3:3" x14ac:dyDescent="0.2">
      <c r="C11764" s="2"/>
    </row>
    <row r="11765" spans="3:3" x14ac:dyDescent="0.2">
      <c r="C11765" s="2"/>
    </row>
    <row r="11766" spans="3:3" x14ac:dyDescent="0.2">
      <c r="C11766" s="2"/>
    </row>
    <row r="11767" spans="3:3" x14ac:dyDescent="0.2">
      <c r="C11767" s="2"/>
    </row>
    <row r="11768" spans="3:3" x14ac:dyDescent="0.2">
      <c r="C11768" s="2"/>
    </row>
    <row r="11769" spans="3:3" x14ac:dyDescent="0.2">
      <c r="C11769" s="2"/>
    </row>
    <row r="11770" spans="3:3" x14ac:dyDescent="0.2">
      <c r="C11770" s="2"/>
    </row>
    <row r="11771" spans="3:3" x14ac:dyDescent="0.2">
      <c r="C11771" s="2"/>
    </row>
    <row r="11772" spans="3:3" x14ac:dyDescent="0.2">
      <c r="C11772" s="2"/>
    </row>
    <row r="11773" spans="3:3" x14ac:dyDescent="0.2">
      <c r="C11773" s="2"/>
    </row>
    <row r="11774" spans="3:3" x14ac:dyDescent="0.2">
      <c r="C11774" s="2"/>
    </row>
    <row r="11775" spans="3:3" x14ac:dyDescent="0.2">
      <c r="C11775" s="2"/>
    </row>
    <row r="11776" spans="3:3" x14ac:dyDescent="0.2">
      <c r="C11776" s="2"/>
    </row>
    <row r="11777" spans="3:3" x14ac:dyDescent="0.2">
      <c r="C11777" s="2"/>
    </row>
    <row r="11778" spans="3:3" x14ac:dyDescent="0.2">
      <c r="C11778" s="2"/>
    </row>
    <row r="11779" spans="3:3" x14ac:dyDescent="0.2">
      <c r="C11779" s="2"/>
    </row>
    <row r="11780" spans="3:3" x14ac:dyDescent="0.2">
      <c r="C11780" s="2"/>
    </row>
    <row r="11781" spans="3:3" x14ac:dyDescent="0.2">
      <c r="C11781" s="2"/>
    </row>
    <row r="11782" spans="3:3" x14ac:dyDescent="0.2">
      <c r="C11782" s="2"/>
    </row>
    <row r="11783" spans="3:3" x14ac:dyDescent="0.2">
      <c r="C11783" s="2"/>
    </row>
    <row r="11784" spans="3:3" x14ac:dyDescent="0.2">
      <c r="C11784" s="2"/>
    </row>
    <row r="11785" spans="3:3" x14ac:dyDescent="0.2">
      <c r="C11785" s="2"/>
    </row>
    <row r="11786" spans="3:3" x14ac:dyDescent="0.2">
      <c r="C11786" s="2"/>
    </row>
    <row r="11787" spans="3:3" x14ac:dyDescent="0.2">
      <c r="C11787" s="2"/>
    </row>
    <row r="11788" spans="3:3" x14ac:dyDescent="0.2">
      <c r="C11788" s="2"/>
    </row>
    <row r="11789" spans="3:3" x14ac:dyDescent="0.2">
      <c r="C11789" s="2"/>
    </row>
    <row r="11790" spans="3:3" x14ac:dyDescent="0.2">
      <c r="C11790" s="2"/>
    </row>
    <row r="11791" spans="3:3" x14ac:dyDescent="0.2">
      <c r="C11791" s="2"/>
    </row>
    <row r="11792" spans="3:3" x14ac:dyDescent="0.2">
      <c r="C11792" s="2"/>
    </row>
    <row r="11793" spans="3:3" x14ac:dyDescent="0.2">
      <c r="C11793" s="2"/>
    </row>
    <row r="11794" spans="3:3" x14ac:dyDescent="0.2">
      <c r="C11794" s="2"/>
    </row>
    <row r="11795" spans="3:3" x14ac:dyDescent="0.2">
      <c r="C11795" s="2"/>
    </row>
    <row r="11796" spans="3:3" x14ac:dyDescent="0.2">
      <c r="C11796" s="2"/>
    </row>
    <row r="11797" spans="3:3" x14ac:dyDescent="0.2">
      <c r="C11797" s="2"/>
    </row>
    <row r="11798" spans="3:3" x14ac:dyDescent="0.2">
      <c r="C11798" s="2"/>
    </row>
    <row r="11799" spans="3:3" x14ac:dyDescent="0.2">
      <c r="C11799" s="2"/>
    </row>
    <row r="11800" spans="3:3" x14ac:dyDescent="0.2">
      <c r="C11800" s="2"/>
    </row>
    <row r="11801" spans="3:3" x14ac:dyDescent="0.2">
      <c r="C11801" s="2"/>
    </row>
    <row r="11802" spans="3:3" x14ac:dyDescent="0.2">
      <c r="C11802" s="2"/>
    </row>
    <row r="11803" spans="3:3" x14ac:dyDescent="0.2">
      <c r="C11803" s="2"/>
    </row>
    <row r="11804" spans="3:3" x14ac:dyDescent="0.2">
      <c r="C11804" s="2"/>
    </row>
    <row r="11805" spans="3:3" x14ac:dyDescent="0.2">
      <c r="C11805" s="2"/>
    </row>
    <row r="11806" spans="3:3" x14ac:dyDescent="0.2">
      <c r="C11806" s="2"/>
    </row>
    <row r="11807" spans="3:3" x14ac:dyDescent="0.2">
      <c r="C11807" s="2"/>
    </row>
    <row r="11808" spans="3:3" x14ac:dyDescent="0.2">
      <c r="C11808" s="2"/>
    </row>
    <row r="11809" spans="3:3" x14ac:dyDescent="0.2">
      <c r="C11809" s="2"/>
    </row>
    <row r="11810" spans="3:3" x14ac:dyDescent="0.2">
      <c r="C11810" s="2"/>
    </row>
    <row r="11811" spans="3:3" x14ac:dyDescent="0.2">
      <c r="C11811" s="2"/>
    </row>
    <row r="11812" spans="3:3" x14ac:dyDescent="0.2">
      <c r="C11812" s="2"/>
    </row>
    <row r="11813" spans="3:3" x14ac:dyDescent="0.2">
      <c r="C11813" s="2"/>
    </row>
    <row r="11814" spans="3:3" x14ac:dyDescent="0.2">
      <c r="C11814" s="2"/>
    </row>
    <row r="11815" spans="3:3" x14ac:dyDescent="0.2">
      <c r="C11815" s="2"/>
    </row>
    <row r="11816" spans="3:3" x14ac:dyDescent="0.2">
      <c r="C11816" s="2"/>
    </row>
    <row r="11817" spans="3:3" x14ac:dyDescent="0.2">
      <c r="C11817" s="2"/>
    </row>
    <row r="11818" spans="3:3" x14ac:dyDescent="0.2">
      <c r="C11818" s="2"/>
    </row>
    <row r="11819" spans="3:3" x14ac:dyDescent="0.2">
      <c r="C11819" s="2"/>
    </row>
    <row r="11820" spans="3:3" x14ac:dyDescent="0.2">
      <c r="C11820" s="2"/>
    </row>
    <row r="11821" spans="3:3" x14ac:dyDescent="0.2">
      <c r="C11821" s="2"/>
    </row>
    <row r="11822" spans="3:3" x14ac:dyDescent="0.2">
      <c r="C11822" s="2"/>
    </row>
    <row r="11823" spans="3:3" x14ac:dyDescent="0.2">
      <c r="C11823" s="2"/>
    </row>
    <row r="11824" spans="3:3" x14ac:dyDescent="0.2">
      <c r="C11824" s="2"/>
    </row>
    <row r="11825" spans="3:3" x14ac:dyDescent="0.2">
      <c r="C11825" s="2"/>
    </row>
    <row r="11826" spans="3:3" x14ac:dyDescent="0.2">
      <c r="C11826" s="2"/>
    </row>
    <row r="11827" spans="3:3" x14ac:dyDescent="0.2">
      <c r="C11827" s="2"/>
    </row>
    <row r="11828" spans="3:3" x14ac:dyDescent="0.2">
      <c r="C11828" s="2"/>
    </row>
    <row r="11829" spans="3:3" x14ac:dyDescent="0.2">
      <c r="C11829" s="2"/>
    </row>
    <row r="11830" spans="3:3" x14ac:dyDescent="0.2">
      <c r="C11830" s="2"/>
    </row>
    <row r="11831" spans="3:3" x14ac:dyDescent="0.2">
      <c r="C11831" s="2"/>
    </row>
    <row r="11832" spans="3:3" x14ac:dyDescent="0.2">
      <c r="C11832" s="2"/>
    </row>
    <row r="11833" spans="3:3" x14ac:dyDescent="0.2">
      <c r="C11833" s="2"/>
    </row>
    <row r="11834" spans="3:3" x14ac:dyDescent="0.2">
      <c r="C11834" s="2"/>
    </row>
    <row r="11835" spans="3:3" x14ac:dyDescent="0.2">
      <c r="C11835" s="2"/>
    </row>
    <row r="11836" spans="3:3" x14ac:dyDescent="0.2">
      <c r="C11836" s="2"/>
    </row>
    <row r="11837" spans="3:3" x14ac:dyDescent="0.2">
      <c r="C11837" s="2"/>
    </row>
    <row r="11838" spans="3:3" x14ac:dyDescent="0.2">
      <c r="C11838" s="2"/>
    </row>
    <row r="11839" spans="3:3" x14ac:dyDescent="0.2">
      <c r="C11839" s="2"/>
    </row>
    <row r="11840" spans="3:3" x14ac:dyDescent="0.2">
      <c r="C11840" s="2"/>
    </row>
    <row r="11841" spans="3:3" x14ac:dyDescent="0.2">
      <c r="C11841" s="2"/>
    </row>
    <row r="11842" spans="3:3" x14ac:dyDescent="0.2">
      <c r="C11842" s="2"/>
    </row>
    <row r="11843" spans="3:3" x14ac:dyDescent="0.2">
      <c r="C11843" s="2"/>
    </row>
    <row r="11844" spans="3:3" x14ac:dyDescent="0.2">
      <c r="C11844" s="2"/>
    </row>
    <row r="11845" spans="3:3" x14ac:dyDescent="0.2">
      <c r="C11845" s="2"/>
    </row>
    <row r="11846" spans="3:3" x14ac:dyDescent="0.2">
      <c r="C11846" s="2"/>
    </row>
    <row r="11847" spans="3:3" x14ac:dyDescent="0.2">
      <c r="C11847" s="2"/>
    </row>
    <row r="11848" spans="3:3" x14ac:dyDescent="0.2">
      <c r="C11848" s="2"/>
    </row>
    <row r="11849" spans="3:3" x14ac:dyDescent="0.2">
      <c r="C11849" s="2"/>
    </row>
    <row r="11850" spans="3:3" x14ac:dyDescent="0.2">
      <c r="C11850" s="2"/>
    </row>
    <row r="11851" spans="3:3" x14ac:dyDescent="0.2">
      <c r="C11851" s="2"/>
    </row>
    <row r="11852" spans="3:3" x14ac:dyDescent="0.2">
      <c r="C11852" s="2"/>
    </row>
    <row r="11853" spans="3:3" x14ac:dyDescent="0.2">
      <c r="C11853" s="2"/>
    </row>
    <row r="11854" spans="3:3" x14ac:dyDescent="0.2">
      <c r="C11854" s="2"/>
    </row>
    <row r="11855" spans="3:3" x14ac:dyDescent="0.2">
      <c r="C11855" s="2"/>
    </row>
    <row r="11856" spans="3:3" x14ac:dyDescent="0.2">
      <c r="C11856" s="2"/>
    </row>
    <row r="11857" spans="3:3" x14ac:dyDescent="0.2">
      <c r="C11857" s="2"/>
    </row>
    <row r="11858" spans="3:3" x14ac:dyDescent="0.2">
      <c r="C11858" s="2"/>
    </row>
    <row r="11859" spans="3:3" x14ac:dyDescent="0.2">
      <c r="C11859" s="2"/>
    </row>
    <row r="11860" spans="3:3" x14ac:dyDescent="0.2">
      <c r="C11860" s="2"/>
    </row>
    <row r="11861" spans="3:3" x14ac:dyDescent="0.2">
      <c r="C11861" s="2"/>
    </row>
    <row r="11862" spans="3:3" x14ac:dyDescent="0.2">
      <c r="C11862" s="2"/>
    </row>
    <row r="11863" spans="3:3" x14ac:dyDescent="0.2">
      <c r="C11863" s="2"/>
    </row>
    <row r="11864" spans="3:3" x14ac:dyDescent="0.2">
      <c r="C11864" s="2"/>
    </row>
    <row r="11865" spans="3:3" x14ac:dyDescent="0.2">
      <c r="C11865" s="2"/>
    </row>
    <row r="11866" spans="3:3" x14ac:dyDescent="0.2">
      <c r="C11866" s="2"/>
    </row>
    <row r="11867" spans="3:3" x14ac:dyDescent="0.2">
      <c r="C11867" s="2"/>
    </row>
    <row r="11868" spans="3:3" x14ac:dyDescent="0.2">
      <c r="C11868" s="2"/>
    </row>
    <row r="11869" spans="3:3" x14ac:dyDescent="0.2">
      <c r="C11869" s="2"/>
    </row>
    <row r="11870" spans="3:3" x14ac:dyDescent="0.2">
      <c r="C11870" s="2"/>
    </row>
    <row r="11871" spans="3:3" x14ac:dyDescent="0.2">
      <c r="C11871" s="2"/>
    </row>
    <row r="11872" spans="3:3" x14ac:dyDescent="0.2">
      <c r="C11872" s="2"/>
    </row>
    <row r="11873" spans="3:3" x14ac:dyDescent="0.2">
      <c r="C11873" s="2"/>
    </row>
    <row r="11874" spans="3:3" x14ac:dyDescent="0.2">
      <c r="C11874" s="2"/>
    </row>
    <row r="11875" spans="3:3" x14ac:dyDescent="0.2">
      <c r="C11875" s="2"/>
    </row>
    <row r="11876" spans="3:3" x14ac:dyDescent="0.2">
      <c r="C11876" s="2"/>
    </row>
    <row r="11877" spans="3:3" x14ac:dyDescent="0.2">
      <c r="C11877" s="2"/>
    </row>
    <row r="11878" spans="3:3" x14ac:dyDescent="0.2">
      <c r="C11878" s="2"/>
    </row>
    <row r="11879" spans="3:3" x14ac:dyDescent="0.2">
      <c r="C11879" s="2"/>
    </row>
    <row r="11880" spans="3:3" x14ac:dyDescent="0.2">
      <c r="C11880" s="2"/>
    </row>
    <row r="11881" spans="3:3" x14ac:dyDescent="0.2">
      <c r="C11881" s="2"/>
    </row>
    <row r="11882" spans="3:3" x14ac:dyDescent="0.2">
      <c r="C11882" s="2"/>
    </row>
    <row r="11883" spans="3:3" x14ac:dyDescent="0.2">
      <c r="C11883" s="2"/>
    </row>
    <row r="11884" spans="3:3" x14ac:dyDescent="0.2">
      <c r="C11884" s="2"/>
    </row>
    <row r="11885" spans="3:3" x14ac:dyDescent="0.2">
      <c r="C11885" s="2"/>
    </row>
    <row r="11886" spans="3:3" x14ac:dyDescent="0.2">
      <c r="C11886" s="2"/>
    </row>
    <row r="11887" spans="3:3" x14ac:dyDescent="0.2">
      <c r="C11887" s="2"/>
    </row>
    <row r="11888" spans="3:3" x14ac:dyDescent="0.2">
      <c r="C11888" s="2"/>
    </row>
    <row r="11889" spans="3:3" x14ac:dyDescent="0.2">
      <c r="C11889" s="2"/>
    </row>
    <row r="11890" spans="3:3" x14ac:dyDescent="0.2">
      <c r="C11890" s="2"/>
    </row>
    <row r="11891" spans="3:3" x14ac:dyDescent="0.2">
      <c r="C11891" s="2"/>
    </row>
    <row r="11892" spans="3:3" x14ac:dyDescent="0.2">
      <c r="C11892" s="2"/>
    </row>
    <row r="11893" spans="3:3" x14ac:dyDescent="0.2">
      <c r="C11893" s="2"/>
    </row>
    <row r="11894" spans="3:3" x14ac:dyDescent="0.2">
      <c r="C11894" s="2"/>
    </row>
    <row r="11895" spans="3:3" x14ac:dyDescent="0.2">
      <c r="C11895" s="2"/>
    </row>
    <row r="11896" spans="3:3" x14ac:dyDescent="0.2">
      <c r="C11896" s="2"/>
    </row>
    <row r="11897" spans="3:3" x14ac:dyDescent="0.2">
      <c r="C11897" s="2"/>
    </row>
    <row r="11898" spans="3:3" x14ac:dyDescent="0.2">
      <c r="C11898" s="2"/>
    </row>
    <row r="11899" spans="3:3" x14ac:dyDescent="0.2">
      <c r="C11899" s="2"/>
    </row>
    <row r="11900" spans="3:3" x14ac:dyDescent="0.2">
      <c r="C11900" s="2"/>
    </row>
    <row r="11901" spans="3:3" x14ac:dyDescent="0.2">
      <c r="C11901" s="2"/>
    </row>
    <row r="11902" spans="3:3" x14ac:dyDescent="0.2">
      <c r="C11902" s="2"/>
    </row>
    <row r="11903" spans="3:3" x14ac:dyDescent="0.2">
      <c r="C11903" s="2"/>
    </row>
    <row r="11904" spans="3:3" x14ac:dyDescent="0.2">
      <c r="C11904" s="2"/>
    </row>
    <row r="11905" spans="3:3" x14ac:dyDescent="0.2">
      <c r="C11905" s="2"/>
    </row>
    <row r="11906" spans="3:3" x14ac:dyDescent="0.2">
      <c r="C11906" s="2"/>
    </row>
    <row r="11907" spans="3:3" x14ac:dyDescent="0.2">
      <c r="C11907" s="2"/>
    </row>
    <row r="11908" spans="3:3" x14ac:dyDescent="0.2">
      <c r="C11908" s="2"/>
    </row>
    <row r="11909" spans="3:3" x14ac:dyDescent="0.2">
      <c r="C11909" s="2"/>
    </row>
    <row r="11910" spans="3:3" x14ac:dyDescent="0.2">
      <c r="C11910" s="2"/>
    </row>
    <row r="11911" spans="3:3" x14ac:dyDescent="0.2">
      <c r="C11911" s="2"/>
    </row>
    <row r="11912" spans="3:3" x14ac:dyDescent="0.2">
      <c r="C11912" s="2"/>
    </row>
    <row r="11913" spans="3:3" x14ac:dyDescent="0.2">
      <c r="C11913" s="2"/>
    </row>
    <row r="11914" spans="3:3" x14ac:dyDescent="0.2">
      <c r="C11914" s="2"/>
    </row>
    <row r="11915" spans="3:3" x14ac:dyDescent="0.2">
      <c r="C11915" s="2"/>
    </row>
    <row r="11916" spans="3:3" x14ac:dyDescent="0.2">
      <c r="C11916" s="2"/>
    </row>
    <row r="11917" spans="3:3" x14ac:dyDescent="0.2">
      <c r="C11917" s="2"/>
    </row>
    <row r="11918" spans="3:3" x14ac:dyDescent="0.2">
      <c r="C11918" s="2"/>
    </row>
    <row r="11919" spans="3:3" x14ac:dyDescent="0.2">
      <c r="C11919" s="2"/>
    </row>
    <row r="11920" spans="3:3" x14ac:dyDescent="0.2">
      <c r="C11920" s="2"/>
    </row>
    <row r="11921" spans="3:3" x14ac:dyDescent="0.2">
      <c r="C11921" s="2"/>
    </row>
    <row r="11922" spans="3:3" x14ac:dyDescent="0.2">
      <c r="C11922" s="2"/>
    </row>
    <row r="11923" spans="3:3" x14ac:dyDescent="0.2">
      <c r="C11923" s="2"/>
    </row>
    <row r="11924" spans="3:3" x14ac:dyDescent="0.2">
      <c r="C11924" s="2"/>
    </row>
    <row r="11925" spans="3:3" x14ac:dyDescent="0.2">
      <c r="C11925" s="2"/>
    </row>
    <row r="11926" spans="3:3" x14ac:dyDescent="0.2">
      <c r="C11926" s="2"/>
    </row>
    <row r="11927" spans="3:3" x14ac:dyDescent="0.2">
      <c r="C11927" s="2"/>
    </row>
    <row r="11928" spans="3:3" x14ac:dyDescent="0.2">
      <c r="C11928" s="2"/>
    </row>
    <row r="11929" spans="3:3" x14ac:dyDescent="0.2">
      <c r="C11929" s="2"/>
    </row>
    <row r="11930" spans="3:3" x14ac:dyDescent="0.2">
      <c r="C11930" s="2"/>
    </row>
    <row r="11931" spans="3:3" x14ac:dyDescent="0.2">
      <c r="C11931" s="2"/>
    </row>
    <row r="11932" spans="3:3" x14ac:dyDescent="0.2">
      <c r="C11932" s="2"/>
    </row>
    <row r="11933" spans="3:3" x14ac:dyDescent="0.2">
      <c r="C11933" s="2"/>
    </row>
    <row r="11934" spans="3:3" x14ac:dyDescent="0.2">
      <c r="C11934" s="2"/>
    </row>
    <row r="11935" spans="3:3" x14ac:dyDescent="0.2">
      <c r="C11935" s="2"/>
    </row>
    <row r="11936" spans="3:3" x14ac:dyDescent="0.2">
      <c r="C11936" s="2"/>
    </row>
    <row r="11937" spans="3:3" x14ac:dyDescent="0.2">
      <c r="C11937" s="2"/>
    </row>
    <row r="11938" spans="3:3" x14ac:dyDescent="0.2">
      <c r="C11938" s="2"/>
    </row>
    <row r="11939" spans="3:3" x14ac:dyDescent="0.2">
      <c r="C11939" s="2"/>
    </row>
    <row r="11940" spans="3:3" x14ac:dyDescent="0.2">
      <c r="C11940" s="2"/>
    </row>
    <row r="11941" spans="3:3" x14ac:dyDescent="0.2">
      <c r="C11941" s="2"/>
    </row>
    <row r="11942" spans="3:3" x14ac:dyDescent="0.2">
      <c r="C11942" s="2"/>
    </row>
    <row r="11943" spans="3:3" x14ac:dyDescent="0.2">
      <c r="C11943" s="2"/>
    </row>
    <row r="11944" spans="3:3" x14ac:dyDescent="0.2">
      <c r="C11944" s="2"/>
    </row>
    <row r="11945" spans="3:3" x14ac:dyDescent="0.2">
      <c r="C11945" s="2"/>
    </row>
    <row r="11946" spans="3:3" x14ac:dyDescent="0.2">
      <c r="C11946" s="2"/>
    </row>
    <row r="11947" spans="3:3" x14ac:dyDescent="0.2">
      <c r="C11947" s="2"/>
    </row>
    <row r="11948" spans="3:3" x14ac:dyDescent="0.2">
      <c r="C11948" s="2"/>
    </row>
    <row r="11949" spans="3:3" x14ac:dyDescent="0.2">
      <c r="C11949" s="2"/>
    </row>
    <row r="11950" spans="3:3" x14ac:dyDescent="0.2">
      <c r="C11950" s="2"/>
    </row>
    <row r="11951" spans="3:3" x14ac:dyDescent="0.2">
      <c r="C11951" s="2"/>
    </row>
    <row r="11952" spans="3:3" x14ac:dyDescent="0.2">
      <c r="C11952" s="2"/>
    </row>
    <row r="11953" spans="3:3" x14ac:dyDescent="0.2">
      <c r="C11953" s="2"/>
    </row>
    <row r="11954" spans="3:3" x14ac:dyDescent="0.2">
      <c r="C11954" s="2"/>
    </row>
    <row r="11955" spans="3:3" x14ac:dyDescent="0.2">
      <c r="C11955" s="2"/>
    </row>
    <row r="11956" spans="3:3" x14ac:dyDescent="0.2">
      <c r="C11956" s="2"/>
    </row>
    <row r="11957" spans="3:3" x14ac:dyDescent="0.2">
      <c r="C11957" s="2"/>
    </row>
    <row r="11958" spans="3:3" x14ac:dyDescent="0.2">
      <c r="C11958" s="2"/>
    </row>
    <row r="11959" spans="3:3" x14ac:dyDescent="0.2">
      <c r="C11959" s="2"/>
    </row>
    <row r="11960" spans="3:3" x14ac:dyDescent="0.2">
      <c r="C11960" s="2"/>
    </row>
    <row r="11961" spans="3:3" x14ac:dyDescent="0.2">
      <c r="C11961" s="2"/>
    </row>
    <row r="11962" spans="3:3" x14ac:dyDescent="0.2">
      <c r="C11962" s="2"/>
    </row>
    <row r="11963" spans="3:3" x14ac:dyDescent="0.2">
      <c r="C11963" s="2"/>
    </row>
    <row r="11964" spans="3:3" x14ac:dyDescent="0.2">
      <c r="C11964" s="2"/>
    </row>
    <row r="11965" spans="3:3" x14ac:dyDescent="0.2">
      <c r="C11965" s="2"/>
    </row>
    <row r="11966" spans="3:3" x14ac:dyDescent="0.2">
      <c r="C11966" s="2"/>
    </row>
    <row r="11967" spans="3:3" x14ac:dyDescent="0.2">
      <c r="C11967" s="2"/>
    </row>
    <row r="11968" spans="3:3" x14ac:dyDescent="0.2">
      <c r="C11968" s="2"/>
    </row>
    <row r="11969" spans="3:3" x14ac:dyDescent="0.2">
      <c r="C11969" s="2"/>
    </row>
    <row r="11970" spans="3:3" x14ac:dyDescent="0.2">
      <c r="C11970" s="2"/>
    </row>
    <row r="11971" spans="3:3" x14ac:dyDescent="0.2">
      <c r="C11971" s="2"/>
    </row>
    <row r="11972" spans="3:3" x14ac:dyDescent="0.2">
      <c r="C11972" s="2"/>
    </row>
    <row r="11973" spans="3:3" x14ac:dyDescent="0.2">
      <c r="C11973" s="2"/>
    </row>
    <row r="11974" spans="3:3" x14ac:dyDescent="0.2">
      <c r="C11974" s="2"/>
    </row>
    <row r="11975" spans="3:3" x14ac:dyDescent="0.2">
      <c r="C11975" s="2"/>
    </row>
    <row r="11976" spans="3:3" x14ac:dyDescent="0.2">
      <c r="C11976" s="2"/>
    </row>
    <row r="11977" spans="3:3" x14ac:dyDescent="0.2">
      <c r="C11977" s="2"/>
    </row>
    <row r="11978" spans="3:3" x14ac:dyDescent="0.2">
      <c r="C11978" s="2"/>
    </row>
    <row r="11979" spans="3:3" x14ac:dyDescent="0.2">
      <c r="C11979" s="2"/>
    </row>
    <row r="11980" spans="3:3" x14ac:dyDescent="0.2">
      <c r="C11980" s="2"/>
    </row>
    <row r="11981" spans="3:3" x14ac:dyDescent="0.2">
      <c r="C11981" s="2"/>
    </row>
    <row r="11982" spans="3:3" x14ac:dyDescent="0.2">
      <c r="C11982" s="2"/>
    </row>
    <row r="11983" spans="3:3" x14ac:dyDescent="0.2">
      <c r="C11983" s="2"/>
    </row>
    <row r="11984" spans="3:3" x14ac:dyDescent="0.2">
      <c r="C11984" s="2"/>
    </row>
    <row r="11985" spans="3:3" x14ac:dyDescent="0.2">
      <c r="C11985" s="2"/>
    </row>
    <row r="11986" spans="3:3" x14ac:dyDescent="0.2">
      <c r="C11986" s="2"/>
    </row>
    <row r="11987" spans="3:3" x14ac:dyDescent="0.2">
      <c r="C11987" s="2"/>
    </row>
    <row r="11988" spans="3:3" x14ac:dyDescent="0.2">
      <c r="C11988" s="2"/>
    </row>
    <row r="11989" spans="3:3" x14ac:dyDescent="0.2">
      <c r="C11989" s="2"/>
    </row>
    <row r="11990" spans="3:3" x14ac:dyDescent="0.2">
      <c r="C11990" s="2"/>
    </row>
    <row r="11991" spans="3:3" x14ac:dyDescent="0.2">
      <c r="C11991" s="2"/>
    </row>
    <row r="11992" spans="3:3" x14ac:dyDescent="0.2">
      <c r="C11992" s="2"/>
    </row>
    <row r="11993" spans="3:3" x14ac:dyDescent="0.2">
      <c r="C11993" s="2"/>
    </row>
    <row r="11994" spans="3:3" x14ac:dyDescent="0.2">
      <c r="C11994" s="2"/>
    </row>
    <row r="11995" spans="3:3" x14ac:dyDescent="0.2">
      <c r="C11995" s="2"/>
    </row>
    <row r="11996" spans="3:3" x14ac:dyDescent="0.2">
      <c r="C11996" s="2"/>
    </row>
    <row r="11997" spans="3:3" x14ac:dyDescent="0.2">
      <c r="C11997" s="2"/>
    </row>
    <row r="11998" spans="3:3" x14ac:dyDescent="0.2">
      <c r="C11998" s="2"/>
    </row>
    <row r="11999" spans="3:3" x14ac:dyDescent="0.2">
      <c r="C11999" s="2"/>
    </row>
    <row r="12000" spans="3:3" x14ac:dyDescent="0.2">
      <c r="C12000" s="2"/>
    </row>
    <row r="12001" spans="3:3" x14ac:dyDescent="0.2">
      <c r="C12001" s="2"/>
    </row>
    <row r="12002" spans="3:3" x14ac:dyDescent="0.2">
      <c r="C12002" s="2"/>
    </row>
    <row r="12003" spans="3:3" x14ac:dyDescent="0.2">
      <c r="C12003" s="2"/>
    </row>
    <row r="12004" spans="3:3" x14ac:dyDescent="0.2">
      <c r="C12004" s="2"/>
    </row>
    <row r="12005" spans="3:3" x14ac:dyDescent="0.2">
      <c r="C12005" s="2"/>
    </row>
    <row r="12006" spans="3:3" x14ac:dyDescent="0.2">
      <c r="C12006" s="2"/>
    </row>
    <row r="12007" spans="3:3" x14ac:dyDescent="0.2">
      <c r="C12007" s="2"/>
    </row>
    <row r="12008" spans="3:3" x14ac:dyDescent="0.2">
      <c r="C12008" s="2"/>
    </row>
    <row r="12009" spans="3:3" x14ac:dyDescent="0.2">
      <c r="C12009" s="2"/>
    </row>
    <row r="12010" spans="3:3" x14ac:dyDescent="0.2">
      <c r="C12010" s="2"/>
    </row>
    <row r="12011" spans="3:3" x14ac:dyDescent="0.2">
      <c r="C12011" s="2"/>
    </row>
    <row r="12012" spans="3:3" x14ac:dyDescent="0.2">
      <c r="C12012" s="2"/>
    </row>
    <row r="12013" spans="3:3" x14ac:dyDescent="0.2">
      <c r="C12013" s="2"/>
    </row>
    <row r="12014" spans="3:3" x14ac:dyDescent="0.2">
      <c r="C12014" s="2"/>
    </row>
    <row r="12015" spans="3:3" x14ac:dyDescent="0.2">
      <c r="C12015" s="2"/>
    </row>
    <row r="12016" spans="3:3" x14ac:dyDescent="0.2">
      <c r="C12016" s="2"/>
    </row>
    <row r="12017" spans="3:3" x14ac:dyDescent="0.2">
      <c r="C12017" s="2"/>
    </row>
    <row r="12018" spans="3:3" x14ac:dyDescent="0.2">
      <c r="C12018" s="2"/>
    </row>
    <row r="12019" spans="3:3" x14ac:dyDescent="0.2">
      <c r="C12019" s="2"/>
    </row>
    <row r="12020" spans="3:3" x14ac:dyDescent="0.2">
      <c r="C12020" s="2"/>
    </row>
    <row r="12021" spans="3:3" x14ac:dyDescent="0.2">
      <c r="C12021" s="2"/>
    </row>
    <row r="12022" spans="3:3" x14ac:dyDescent="0.2">
      <c r="C12022" s="2"/>
    </row>
    <row r="12023" spans="3:3" x14ac:dyDescent="0.2">
      <c r="C12023" s="2"/>
    </row>
    <row r="12024" spans="3:3" x14ac:dyDescent="0.2">
      <c r="C12024" s="2"/>
    </row>
    <row r="12025" spans="3:3" x14ac:dyDescent="0.2">
      <c r="C12025" s="2"/>
    </row>
    <row r="12026" spans="3:3" x14ac:dyDescent="0.2">
      <c r="C12026" s="2"/>
    </row>
    <row r="12027" spans="3:3" x14ac:dyDescent="0.2">
      <c r="C12027" s="2"/>
    </row>
    <row r="12028" spans="3:3" x14ac:dyDescent="0.2">
      <c r="C12028" s="2"/>
    </row>
    <row r="12029" spans="3:3" x14ac:dyDescent="0.2">
      <c r="C12029" s="2"/>
    </row>
    <row r="12030" spans="3:3" x14ac:dyDescent="0.2">
      <c r="C12030" s="2"/>
    </row>
    <row r="12031" spans="3:3" x14ac:dyDescent="0.2">
      <c r="C12031" s="2"/>
    </row>
    <row r="12032" spans="3:3" x14ac:dyDescent="0.2">
      <c r="C12032" s="2"/>
    </row>
    <row r="12033" spans="3:3" x14ac:dyDescent="0.2">
      <c r="C12033" s="2"/>
    </row>
    <row r="12034" spans="3:3" x14ac:dyDescent="0.2">
      <c r="C12034" s="2"/>
    </row>
    <row r="12035" spans="3:3" x14ac:dyDescent="0.2">
      <c r="C12035" s="2"/>
    </row>
    <row r="12036" spans="3:3" x14ac:dyDescent="0.2">
      <c r="C12036" s="2"/>
    </row>
    <row r="12037" spans="3:3" x14ac:dyDescent="0.2">
      <c r="C12037" s="2"/>
    </row>
    <row r="12038" spans="3:3" x14ac:dyDescent="0.2">
      <c r="C12038" s="2"/>
    </row>
    <row r="12039" spans="3:3" x14ac:dyDescent="0.2">
      <c r="C12039" s="2"/>
    </row>
    <row r="12040" spans="3:3" x14ac:dyDescent="0.2">
      <c r="C12040" s="2"/>
    </row>
    <row r="12041" spans="3:3" x14ac:dyDescent="0.2">
      <c r="C12041" s="2"/>
    </row>
    <row r="12042" spans="3:3" x14ac:dyDescent="0.2">
      <c r="C12042" s="2"/>
    </row>
    <row r="12043" spans="3:3" x14ac:dyDescent="0.2">
      <c r="C12043" s="2"/>
    </row>
    <row r="12044" spans="3:3" x14ac:dyDescent="0.2">
      <c r="C12044" s="2"/>
    </row>
    <row r="12045" spans="3:3" x14ac:dyDescent="0.2">
      <c r="C12045" s="2"/>
    </row>
    <row r="12046" spans="3:3" x14ac:dyDescent="0.2">
      <c r="C12046" s="2"/>
    </row>
    <row r="12047" spans="3:3" x14ac:dyDescent="0.2">
      <c r="C12047" s="2"/>
    </row>
    <row r="12048" spans="3:3" x14ac:dyDescent="0.2">
      <c r="C12048" s="2"/>
    </row>
    <row r="12049" spans="3:3" x14ac:dyDescent="0.2">
      <c r="C12049" s="2"/>
    </row>
    <row r="12050" spans="3:3" x14ac:dyDescent="0.2">
      <c r="C12050" s="2"/>
    </row>
    <row r="12051" spans="3:3" x14ac:dyDescent="0.2">
      <c r="C12051" s="2"/>
    </row>
    <row r="12052" spans="3:3" x14ac:dyDescent="0.2">
      <c r="C12052" s="2"/>
    </row>
    <row r="12053" spans="3:3" x14ac:dyDescent="0.2">
      <c r="C12053" s="2"/>
    </row>
    <row r="12054" spans="3:3" x14ac:dyDescent="0.2">
      <c r="C12054" s="2"/>
    </row>
    <row r="12055" spans="3:3" x14ac:dyDescent="0.2">
      <c r="C12055" s="2"/>
    </row>
    <row r="12056" spans="3:3" x14ac:dyDescent="0.2">
      <c r="C12056" s="2"/>
    </row>
    <row r="12057" spans="3:3" x14ac:dyDescent="0.2">
      <c r="C12057" s="2"/>
    </row>
    <row r="12058" spans="3:3" x14ac:dyDescent="0.2">
      <c r="C12058" s="2"/>
    </row>
    <row r="12059" spans="3:3" x14ac:dyDescent="0.2">
      <c r="C12059" s="2"/>
    </row>
    <row r="12060" spans="3:3" x14ac:dyDescent="0.2">
      <c r="C12060" s="2"/>
    </row>
    <row r="12061" spans="3:3" x14ac:dyDescent="0.2">
      <c r="C12061" s="2"/>
    </row>
    <row r="12062" spans="3:3" x14ac:dyDescent="0.2">
      <c r="C12062" s="2"/>
    </row>
    <row r="12063" spans="3:3" x14ac:dyDescent="0.2">
      <c r="C12063" s="2"/>
    </row>
    <row r="12064" spans="3:3" x14ac:dyDescent="0.2">
      <c r="C12064" s="2"/>
    </row>
    <row r="12065" spans="3:3" x14ac:dyDescent="0.2">
      <c r="C12065" s="2"/>
    </row>
    <row r="12066" spans="3:3" x14ac:dyDescent="0.2">
      <c r="C12066" s="2"/>
    </row>
    <row r="12067" spans="3:3" x14ac:dyDescent="0.2">
      <c r="C12067" s="2"/>
    </row>
    <row r="12068" spans="3:3" x14ac:dyDescent="0.2">
      <c r="C12068" s="2"/>
    </row>
    <row r="12069" spans="3:3" x14ac:dyDescent="0.2">
      <c r="C12069" s="2"/>
    </row>
    <row r="12070" spans="3:3" x14ac:dyDescent="0.2">
      <c r="C12070" s="2"/>
    </row>
    <row r="12071" spans="3:3" x14ac:dyDescent="0.2">
      <c r="C12071" s="2"/>
    </row>
    <row r="12072" spans="3:3" x14ac:dyDescent="0.2">
      <c r="C12072" s="2"/>
    </row>
    <row r="12073" spans="3:3" x14ac:dyDescent="0.2">
      <c r="C12073" s="2"/>
    </row>
    <row r="12074" spans="3:3" x14ac:dyDescent="0.2">
      <c r="C12074" s="2"/>
    </row>
    <row r="12075" spans="3:3" x14ac:dyDescent="0.2">
      <c r="C12075" s="2"/>
    </row>
    <row r="12076" spans="3:3" x14ac:dyDescent="0.2">
      <c r="C12076" s="2"/>
    </row>
    <row r="12077" spans="3:3" x14ac:dyDescent="0.2">
      <c r="C12077" s="2"/>
    </row>
    <row r="12078" spans="3:3" x14ac:dyDescent="0.2">
      <c r="C12078" s="2"/>
    </row>
    <row r="12079" spans="3:3" x14ac:dyDescent="0.2">
      <c r="C12079" s="2"/>
    </row>
    <row r="12080" spans="3:3" x14ac:dyDescent="0.2">
      <c r="C12080" s="2"/>
    </row>
    <row r="12081" spans="3:3" x14ac:dyDescent="0.2">
      <c r="C12081" s="2"/>
    </row>
    <row r="12082" spans="3:3" x14ac:dyDescent="0.2">
      <c r="C12082" s="2"/>
    </row>
    <row r="12083" spans="3:3" x14ac:dyDescent="0.2">
      <c r="C12083" s="2"/>
    </row>
    <row r="12084" spans="3:3" x14ac:dyDescent="0.2">
      <c r="C12084" s="2"/>
    </row>
    <row r="12085" spans="3:3" x14ac:dyDescent="0.2">
      <c r="C12085" s="2"/>
    </row>
    <row r="12086" spans="3:3" x14ac:dyDescent="0.2">
      <c r="C12086" s="2"/>
    </row>
    <row r="12087" spans="3:3" x14ac:dyDescent="0.2">
      <c r="C12087" s="2"/>
    </row>
    <row r="12088" spans="3:3" x14ac:dyDescent="0.2">
      <c r="C12088" s="2"/>
    </row>
    <row r="12089" spans="3:3" x14ac:dyDescent="0.2">
      <c r="C12089" s="2"/>
    </row>
    <row r="12090" spans="3:3" x14ac:dyDescent="0.2">
      <c r="C12090" s="2"/>
    </row>
    <row r="12091" spans="3:3" x14ac:dyDescent="0.2">
      <c r="C12091" s="2"/>
    </row>
    <row r="12092" spans="3:3" x14ac:dyDescent="0.2">
      <c r="C12092" s="2"/>
    </row>
    <row r="12093" spans="3:3" x14ac:dyDescent="0.2">
      <c r="C12093" s="2"/>
    </row>
    <row r="12094" spans="3:3" x14ac:dyDescent="0.2">
      <c r="C12094" s="2"/>
    </row>
    <row r="12095" spans="3:3" x14ac:dyDescent="0.2">
      <c r="C12095" s="2"/>
    </row>
    <row r="12096" spans="3:3" x14ac:dyDescent="0.2">
      <c r="C12096" s="2"/>
    </row>
    <row r="12097" spans="3:3" x14ac:dyDescent="0.2">
      <c r="C12097" s="2"/>
    </row>
    <row r="12098" spans="3:3" x14ac:dyDescent="0.2">
      <c r="C12098" s="2"/>
    </row>
    <row r="12099" spans="3:3" x14ac:dyDescent="0.2">
      <c r="C12099" s="2"/>
    </row>
    <row r="12100" spans="3:3" x14ac:dyDescent="0.2">
      <c r="C12100" s="2"/>
    </row>
    <row r="12101" spans="3:3" x14ac:dyDescent="0.2">
      <c r="C12101" s="2"/>
    </row>
    <row r="12102" spans="3:3" x14ac:dyDescent="0.2">
      <c r="C12102" s="2"/>
    </row>
    <row r="12103" spans="3:3" x14ac:dyDescent="0.2">
      <c r="C12103" s="2"/>
    </row>
    <row r="12104" spans="3:3" x14ac:dyDescent="0.2">
      <c r="C12104" s="2"/>
    </row>
    <row r="12105" spans="3:3" x14ac:dyDescent="0.2">
      <c r="C12105" s="2"/>
    </row>
    <row r="12106" spans="3:3" x14ac:dyDescent="0.2">
      <c r="C12106" s="2"/>
    </row>
    <row r="12107" spans="3:3" x14ac:dyDescent="0.2">
      <c r="C12107" s="2"/>
    </row>
    <row r="12108" spans="3:3" x14ac:dyDescent="0.2">
      <c r="C12108" s="2"/>
    </row>
    <row r="12109" spans="3:3" x14ac:dyDescent="0.2">
      <c r="C12109" s="2"/>
    </row>
    <row r="12110" spans="3:3" x14ac:dyDescent="0.2">
      <c r="C12110" s="2"/>
    </row>
    <row r="12111" spans="3:3" x14ac:dyDescent="0.2">
      <c r="C12111" s="2"/>
    </row>
    <row r="12112" spans="3:3" x14ac:dyDescent="0.2">
      <c r="C12112" s="2"/>
    </row>
    <row r="12113" spans="3:3" x14ac:dyDescent="0.2">
      <c r="C12113" s="2"/>
    </row>
    <row r="12114" spans="3:3" x14ac:dyDescent="0.2">
      <c r="C12114" s="2"/>
    </row>
    <row r="12115" spans="3:3" x14ac:dyDescent="0.2">
      <c r="C12115" s="2"/>
    </row>
    <row r="12116" spans="3:3" x14ac:dyDescent="0.2">
      <c r="C12116" s="2"/>
    </row>
    <row r="12117" spans="3:3" x14ac:dyDescent="0.2">
      <c r="C12117" s="2"/>
    </row>
    <row r="12118" spans="3:3" x14ac:dyDescent="0.2">
      <c r="C12118" s="2"/>
    </row>
    <row r="12119" spans="3:3" x14ac:dyDescent="0.2">
      <c r="C12119" s="2"/>
    </row>
    <row r="12120" spans="3:3" x14ac:dyDescent="0.2">
      <c r="C12120" s="2"/>
    </row>
    <row r="12121" spans="3:3" x14ac:dyDescent="0.2">
      <c r="C12121" s="2"/>
    </row>
    <row r="12122" spans="3:3" x14ac:dyDescent="0.2">
      <c r="C12122" s="2"/>
    </row>
    <row r="12123" spans="3:3" x14ac:dyDescent="0.2">
      <c r="C12123" s="2"/>
    </row>
    <row r="12124" spans="3:3" x14ac:dyDescent="0.2">
      <c r="C12124" s="2"/>
    </row>
    <row r="12125" spans="3:3" x14ac:dyDescent="0.2">
      <c r="C12125" s="2"/>
    </row>
    <row r="12126" spans="3:3" x14ac:dyDescent="0.2">
      <c r="C12126" s="2"/>
    </row>
    <row r="12127" spans="3:3" x14ac:dyDescent="0.2">
      <c r="C12127" s="2"/>
    </row>
    <row r="12128" spans="3:3" x14ac:dyDescent="0.2">
      <c r="C12128" s="2"/>
    </row>
    <row r="12129" spans="3:3" x14ac:dyDescent="0.2">
      <c r="C12129" s="2"/>
    </row>
    <row r="12130" spans="3:3" x14ac:dyDescent="0.2">
      <c r="C12130" s="2"/>
    </row>
    <row r="12131" spans="3:3" x14ac:dyDescent="0.2">
      <c r="C12131" s="2"/>
    </row>
    <row r="12132" spans="3:3" x14ac:dyDescent="0.2">
      <c r="C12132" s="2"/>
    </row>
    <row r="12133" spans="3:3" x14ac:dyDescent="0.2">
      <c r="C12133" s="2"/>
    </row>
    <row r="12134" spans="3:3" x14ac:dyDescent="0.2">
      <c r="C12134" s="2"/>
    </row>
    <row r="12135" spans="3:3" x14ac:dyDescent="0.2">
      <c r="C12135" s="2"/>
    </row>
    <row r="12136" spans="3:3" x14ac:dyDescent="0.2">
      <c r="C12136" s="2"/>
    </row>
    <row r="12137" spans="3:3" x14ac:dyDescent="0.2">
      <c r="C12137" s="2"/>
    </row>
    <row r="12138" spans="3:3" x14ac:dyDescent="0.2">
      <c r="C12138" s="2"/>
    </row>
    <row r="12139" spans="3:3" x14ac:dyDescent="0.2">
      <c r="C12139" s="2"/>
    </row>
    <row r="12140" spans="3:3" x14ac:dyDescent="0.2">
      <c r="C12140" s="2"/>
    </row>
    <row r="12141" spans="3:3" x14ac:dyDescent="0.2">
      <c r="C12141" s="2"/>
    </row>
    <row r="12142" spans="3:3" x14ac:dyDescent="0.2">
      <c r="C12142" s="2"/>
    </row>
    <row r="12143" spans="3:3" x14ac:dyDescent="0.2">
      <c r="C12143" s="2"/>
    </row>
    <row r="12144" spans="3:3" x14ac:dyDescent="0.2">
      <c r="C12144" s="2"/>
    </row>
    <row r="12145" spans="3:3" x14ac:dyDescent="0.2">
      <c r="C12145" s="2"/>
    </row>
    <row r="12146" spans="3:3" x14ac:dyDescent="0.2">
      <c r="C12146" s="2"/>
    </row>
    <row r="12147" spans="3:3" x14ac:dyDescent="0.2">
      <c r="C12147" s="2"/>
    </row>
    <row r="12148" spans="3:3" x14ac:dyDescent="0.2">
      <c r="C12148" s="2"/>
    </row>
    <row r="12149" spans="3:3" x14ac:dyDescent="0.2">
      <c r="C12149" s="2"/>
    </row>
    <row r="12150" spans="3:3" x14ac:dyDescent="0.2">
      <c r="C12150" s="2"/>
    </row>
    <row r="12151" spans="3:3" x14ac:dyDescent="0.2">
      <c r="C12151" s="2"/>
    </row>
    <row r="12152" spans="3:3" x14ac:dyDescent="0.2">
      <c r="C12152" s="2"/>
    </row>
    <row r="12153" spans="3:3" x14ac:dyDescent="0.2">
      <c r="C12153" s="2"/>
    </row>
    <row r="12154" spans="3:3" x14ac:dyDescent="0.2">
      <c r="C12154" s="2"/>
    </row>
    <row r="12155" spans="3:3" x14ac:dyDescent="0.2">
      <c r="C12155" s="2"/>
    </row>
    <row r="12156" spans="3:3" x14ac:dyDescent="0.2">
      <c r="C12156" s="2"/>
    </row>
    <row r="12157" spans="3:3" x14ac:dyDescent="0.2">
      <c r="C12157" s="2"/>
    </row>
    <row r="12158" spans="3:3" x14ac:dyDescent="0.2">
      <c r="C12158" s="2"/>
    </row>
    <row r="12159" spans="3:3" x14ac:dyDescent="0.2">
      <c r="C12159" s="2"/>
    </row>
    <row r="12160" spans="3:3" x14ac:dyDescent="0.2">
      <c r="C12160" s="2"/>
    </row>
    <row r="12161" spans="3:3" x14ac:dyDescent="0.2">
      <c r="C12161" s="2"/>
    </row>
    <row r="12162" spans="3:3" x14ac:dyDescent="0.2">
      <c r="C12162" s="2"/>
    </row>
    <row r="12163" spans="3:3" x14ac:dyDescent="0.2">
      <c r="C12163" s="2"/>
    </row>
    <row r="12164" spans="3:3" x14ac:dyDescent="0.2">
      <c r="C12164" s="2"/>
    </row>
    <row r="12165" spans="3:3" x14ac:dyDescent="0.2">
      <c r="C12165" s="2"/>
    </row>
    <row r="12166" spans="3:3" x14ac:dyDescent="0.2">
      <c r="C12166" s="2"/>
    </row>
    <row r="12167" spans="3:3" x14ac:dyDescent="0.2">
      <c r="C12167" s="2"/>
    </row>
    <row r="12168" spans="3:3" x14ac:dyDescent="0.2">
      <c r="C12168" s="2"/>
    </row>
    <row r="12169" spans="3:3" x14ac:dyDescent="0.2">
      <c r="C12169" s="2"/>
    </row>
    <row r="12170" spans="3:3" x14ac:dyDescent="0.2">
      <c r="C12170" s="2"/>
    </row>
    <row r="12171" spans="3:3" x14ac:dyDescent="0.2">
      <c r="C12171" s="2"/>
    </row>
    <row r="12172" spans="3:3" x14ac:dyDescent="0.2">
      <c r="C12172" s="2"/>
    </row>
    <row r="12173" spans="3:3" x14ac:dyDescent="0.2">
      <c r="C12173" s="2"/>
    </row>
    <row r="12174" spans="3:3" x14ac:dyDescent="0.2">
      <c r="C12174" s="2"/>
    </row>
    <row r="12175" spans="3:3" x14ac:dyDescent="0.2">
      <c r="C12175" s="2"/>
    </row>
    <row r="12176" spans="3:3" x14ac:dyDescent="0.2">
      <c r="C12176" s="2"/>
    </row>
    <row r="12177" spans="3:3" x14ac:dyDescent="0.2">
      <c r="C12177" s="2"/>
    </row>
    <row r="12178" spans="3:3" x14ac:dyDescent="0.2">
      <c r="C12178" s="2"/>
    </row>
    <row r="12179" spans="3:3" x14ac:dyDescent="0.2">
      <c r="C12179" s="2"/>
    </row>
    <row r="12180" spans="3:3" x14ac:dyDescent="0.2">
      <c r="C12180" s="2"/>
    </row>
    <row r="12181" spans="3:3" x14ac:dyDescent="0.2">
      <c r="C12181" s="2"/>
    </row>
    <row r="12182" spans="3:3" x14ac:dyDescent="0.2">
      <c r="C12182" s="2"/>
    </row>
    <row r="12183" spans="3:3" x14ac:dyDescent="0.2">
      <c r="C12183" s="2"/>
    </row>
    <row r="12184" spans="3:3" x14ac:dyDescent="0.2">
      <c r="C12184" s="2"/>
    </row>
    <row r="12185" spans="3:3" x14ac:dyDescent="0.2">
      <c r="C12185" s="2"/>
    </row>
    <row r="12186" spans="3:3" x14ac:dyDescent="0.2">
      <c r="C12186" s="2"/>
    </row>
    <row r="12187" spans="3:3" x14ac:dyDescent="0.2">
      <c r="C12187" s="2"/>
    </row>
    <row r="12188" spans="3:3" x14ac:dyDescent="0.2">
      <c r="C12188" s="2"/>
    </row>
    <row r="12189" spans="3:3" x14ac:dyDescent="0.2">
      <c r="C12189" s="2"/>
    </row>
    <row r="12190" spans="3:3" x14ac:dyDescent="0.2">
      <c r="C12190" s="2"/>
    </row>
    <row r="12191" spans="3:3" x14ac:dyDescent="0.2">
      <c r="C12191" s="2"/>
    </row>
    <row r="12192" spans="3:3" x14ac:dyDescent="0.2">
      <c r="C12192" s="2"/>
    </row>
    <row r="12193" spans="3:3" x14ac:dyDescent="0.2">
      <c r="C12193" s="2"/>
    </row>
    <row r="12194" spans="3:3" x14ac:dyDescent="0.2">
      <c r="C12194" s="2"/>
    </row>
    <row r="12195" spans="3:3" x14ac:dyDescent="0.2">
      <c r="C12195" s="2"/>
    </row>
    <row r="12196" spans="3:3" x14ac:dyDescent="0.2">
      <c r="C12196" s="2"/>
    </row>
    <row r="12197" spans="3:3" x14ac:dyDescent="0.2">
      <c r="C12197" s="2"/>
    </row>
    <row r="12198" spans="3:3" x14ac:dyDescent="0.2">
      <c r="C12198" s="2"/>
    </row>
    <row r="12199" spans="3:3" x14ac:dyDescent="0.2">
      <c r="C12199" s="2"/>
    </row>
    <row r="12200" spans="3:3" x14ac:dyDescent="0.2">
      <c r="C12200" s="2"/>
    </row>
    <row r="12201" spans="3:3" x14ac:dyDescent="0.2">
      <c r="C12201" s="2"/>
    </row>
    <row r="12202" spans="3:3" x14ac:dyDescent="0.2">
      <c r="C12202" s="2"/>
    </row>
    <row r="12203" spans="3:3" x14ac:dyDescent="0.2">
      <c r="C12203" s="2"/>
    </row>
    <row r="12204" spans="3:3" x14ac:dyDescent="0.2">
      <c r="C12204" s="2"/>
    </row>
    <row r="12205" spans="3:3" x14ac:dyDescent="0.2">
      <c r="C12205" s="2"/>
    </row>
    <row r="12206" spans="3:3" x14ac:dyDescent="0.2">
      <c r="C12206" s="2"/>
    </row>
    <row r="12207" spans="3:3" x14ac:dyDescent="0.2">
      <c r="C12207" s="2"/>
    </row>
    <row r="12208" spans="3:3" x14ac:dyDescent="0.2">
      <c r="C12208" s="2"/>
    </row>
    <row r="12209" spans="3:3" x14ac:dyDescent="0.2">
      <c r="C12209" s="2"/>
    </row>
    <row r="12210" spans="3:3" x14ac:dyDescent="0.2">
      <c r="C12210" s="2"/>
    </row>
    <row r="12211" spans="3:3" x14ac:dyDescent="0.2">
      <c r="C12211" s="2"/>
    </row>
    <row r="12212" spans="3:3" x14ac:dyDescent="0.2">
      <c r="C12212" s="2"/>
    </row>
    <row r="12213" spans="3:3" x14ac:dyDescent="0.2">
      <c r="C12213" s="2"/>
    </row>
    <row r="12214" spans="3:3" x14ac:dyDescent="0.2">
      <c r="C12214" s="2"/>
    </row>
    <row r="12215" spans="3:3" x14ac:dyDescent="0.2">
      <c r="C12215" s="2"/>
    </row>
    <row r="12216" spans="3:3" x14ac:dyDescent="0.2">
      <c r="C12216" s="2"/>
    </row>
    <row r="12217" spans="3:3" x14ac:dyDescent="0.2">
      <c r="C12217" s="2"/>
    </row>
    <row r="12218" spans="3:3" x14ac:dyDescent="0.2">
      <c r="C12218" s="2"/>
    </row>
    <row r="12219" spans="3:3" x14ac:dyDescent="0.2">
      <c r="C12219" s="2"/>
    </row>
    <row r="12220" spans="3:3" x14ac:dyDescent="0.2">
      <c r="C12220" s="2"/>
    </row>
    <row r="12221" spans="3:3" x14ac:dyDescent="0.2">
      <c r="C12221" s="2"/>
    </row>
    <row r="12222" spans="3:3" x14ac:dyDescent="0.2">
      <c r="C12222" s="2"/>
    </row>
    <row r="12223" spans="3:3" x14ac:dyDescent="0.2">
      <c r="C12223" s="2"/>
    </row>
    <row r="12224" spans="3:3" x14ac:dyDescent="0.2">
      <c r="C12224" s="2"/>
    </row>
    <row r="12225" spans="3:3" x14ac:dyDescent="0.2">
      <c r="C12225" s="2"/>
    </row>
    <row r="12226" spans="3:3" x14ac:dyDescent="0.2">
      <c r="C12226" s="2"/>
    </row>
    <row r="12227" spans="3:3" x14ac:dyDescent="0.2">
      <c r="C12227" s="2"/>
    </row>
    <row r="12228" spans="3:3" x14ac:dyDescent="0.2">
      <c r="C12228" s="2"/>
    </row>
    <row r="12229" spans="3:3" x14ac:dyDescent="0.2">
      <c r="C12229" s="2"/>
    </row>
    <row r="12230" spans="3:3" x14ac:dyDescent="0.2">
      <c r="C12230" s="2"/>
    </row>
    <row r="12231" spans="3:3" x14ac:dyDescent="0.2">
      <c r="C12231" s="2"/>
    </row>
    <row r="12232" spans="3:3" x14ac:dyDescent="0.2">
      <c r="C12232" s="2"/>
    </row>
    <row r="12233" spans="3:3" x14ac:dyDescent="0.2">
      <c r="C12233" s="2"/>
    </row>
    <row r="12234" spans="3:3" x14ac:dyDescent="0.2">
      <c r="C12234" s="2"/>
    </row>
    <row r="12235" spans="3:3" x14ac:dyDescent="0.2">
      <c r="C12235" s="2"/>
    </row>
    <row r="12236" spans="3:3" x14ac:dyDescent="0.2">
      <c r="C12236" s="2"/>
    </row>
    <row r="12237" spans="3:3" x14ac:dyDescent="0.2">
      <c r="C12237" s="2"/>
    </row>
    <row r="12238" spans="3:3" x14ac:dyDescent="0.2">
      <c r="C12238" s="2"/>
    </row>
    <row r="12239" spans="3:3" x14ac:dyDescent="0.2">
      <c r="C12239" s="2"/>
    </row>
    <row r="12240" spans="3:3" x14ac:dyDescent="0.2">
      <c r="C12240" s="2"/>
    </row>
    <row r="12241" spans="3:3" x14ac:dyDescent="0.2">
      <c r="C12241" s="2"/>
    </row>
    <row r="12242" spans="3:3" x14ac:dyDescent="0.2">
      <c r="C12242" s="2"/>
    </row>
    <row r="12243" spans="3:3" x14ac:dyDescent="0.2">
      <c r="C12243" s="2"/>
    </row>
    <row r="12244" spans="3:3" x14ac:dyDescent="0.2">
      <c r="C12244" s="2"/>
    </row>
    <row r="12245" spans="3:3" x14ac:dyDescent="0.2">
      <c r="C12245" s="2"/>
    </row>
    <row r="12246" spans="3:3" x14ac:dyDescent="0.2">
      <c r="C12246" s="2"/>
    </row>
    <row r="12247" spans="3:3" x14ac:dyDescent="0.2">
      <c r="C12247" s="2"/>
    </row>
    <row r="12248" spans="3:3" x14ac:dyDescent="0.2">
      <c r="C12248" s="2"/>
    </row>
    <row r="12249" spans="3:3" x14ac:dyDescent="0.2">
      <c r="C12249" s="2"/>
    </row>
    <row r="12250" spans="3:3" x14ac:dyDescent="0.2">
      <c r="C12250" s="2"/>
    </row>
    <row r="12251" spans="3:3" x14ac:dyDescent="0.2">
      <c r="C12251" s="2"/>
    </row>
    <row r="12252" spans="3:3" x14ac:dyDescent="0.2">
      <c r="C12252" s="2"/>
    </row>
    <row r="12253" spans="3:3" x14ac:dyDescent="0.2">
      <c r="C12253" s="2"/>
    </row>
    <row r="12254" spans="3:3" x14ac:dyDescent="0.2">
      <c r="C12254" s="2"/>
    </row>
    <row r="12255" spans="3:3" x14ac:dyDescent="0.2">
      <c r="C12255" s="2"/>
    </row>
    <row r="12256" spans="3:3" x14ac:dyDescent="0.2">
      <c r="C12256" s="2"/>
    </row>
    <row r="12257" spans="3:3" x14ac:dyDescent="0.2">
      <c r="C12257" s="2"/>
    </row>
    <row r="12258" spans="3:3" x14ac:dyDescent="0.2">
      <c r="C12258" s="2"/>
    </row>
    <row r="12259" spans="3:3" x14ac:dyDescent="0.2">
      <c r="C12259" s="2"/>
    </row>
    <row r="12260" spans="3:3" x14ac:dyDescent="0.2">
      <c r="C12260" s="2"/>
    </row>
    <row r="12261" spans="3:3" x14ac:dyDescent="0.2">
      <c r="C12261" s="2"/>
    </row>
    <row r="12262" spans="3:3" x14ac:dyDescent="0.2">
      <c r="C12262" s="2"/>
    </row>
    <row r="12263" spans="3:3" x14ac:dyDescent="0.2">
      <c r="C12263" s="2"/>
    </row>
    <row r="12264" spans="3:3" x14ac:dyDescent="0.2">
      <c r="C12264" s="2"/>
    </row>
    <row r="12265" spans="3:3" x14ac:dyDescent="0.2">
      <c r="C12265" s="2"/>
    </row>
    <row r="12266" spans="3:3" x14ac:dyDescent="0.2">
      <c r="C12266" s="2"/>
    </row>
    <row r="12267" spans="3:3" x14ac:dyDescent="0.2">
      <c r="C12267" s="2"/>
    </row>
    <row r="12268" spans="3:3" x14ac:dyDescent="0.2">
      <c r="C12268" s="2"/>
    </row>
    <row r="12269" spans="3:3" x14ac:dyDescent="0.2">
      <c r="C12269" s="2"/>
    </row>
    <row r="12270" spans="3:3" x14ac:dyDescent="0.2">
      <c r="C12270" s="2"/>
    </row>
    <row r="12271" spans="3:3" x14ac:dyDescent="0.2">
      <c r="C12271" s="2"/>
    </row>
    <row r="12272" spans="3:3" x14ac:dyDescent="0.2">
      <c r="C12272" s="2"/>
    </row>
    <row r="12273" spans="3:3" x14ac:dyDescent="0.2">
      <c r="C12273" s="2"/>
    </row>
    <row r="12274" spans="3:3" x14ac:dyDescent="0.2">
      <c r="C12274" s="2"/>
    </row>
    <row r="12275" spans="3:3" x14ac:dyDescent="0.2">
      <c r="C12275" s="2"/>
    </row>
    <row r="12276" spans="3:3" x14ac:dyDescent="0.2">
      <c r="C12276" s="2"/>
    </row>
    <row r="12277" spans="3:3" x14ac:dyDescent="0.2">
      <c r="C12277" s="2"/>
    </row>
    <row r="12278" spans="3:3" x14ac:dyDescent="0.2">
      <c r="C12278" s="2"/>
    </row>
    <row r="12279" spans="3:3" x14ac:dyDescent="0.2">
      <c r="C12279" s="2"/>
    </row>
    <row r="12280" spans="3:3" x14ac:dyDescent="0.2">
      <c r="C12280" s="2"/>
    </row>
    <row r="12281" spans="3:3" x14ac:dyDescent="0.2">
      <c r="C12281" s="2"/>
    </row>
    <row r="12282" spans="3:3" x14ac:dyDescent="0.2">
      <c r="C12282" s="2"/>
    </row>
    <row r="12283" spans="3:3" x14ac:dyDescent="0.2">
      <c r="C12283" s="2"/>
    </row>
    <row r="12284" spans="3:3" x14ac:dyDescent="0.2">
      <c r="C12284" s="2"/>
    </row>
    <row r="12285" spans="3:3" x14ac:dyDescent="0.2">
      <c r="C12285" s="2"/>
    </row>
    <row r="12286" spans="3:3" x14ac:dyDescent="0.2">
      <c r="C12286" s="2"/>
    </row>
    <row r="12287" spans="3:3" x14ac:dyDescent="0.2">
      <c r="C12287" s="2"/>
    </row>
    <row r="12288" spans="3:3" x14ac:dyDescent="0.2">
      <c r="C12288" s="2"/>
    </row>
    <row r="12289" spans="3:3" x14ac:dyDescent="0.2">
      <c r="C12289" s="2"/>
    </row>
    <row r="12290" spans="3:3" x14ac:dyDescent="0.2">
      <c r="C12290" s="2"/>
    </row>
    <row r="12291" spans="3:3" x14ac:dyDescent="0.2">
      <c r="C12291" s="2"/>
    </row>
    <row r="12292" spans="3:3" x14ac:dyDescent="0.2">
      <c r="C12292" s="2"/>
    </row>
    <row r="12293" spans="3:3" x14ac:dyDescent="0.2">
      <c r="C12293" s="2"/>
    </row>
    <row r="12294" spans="3:3" x14ac:dyDescent="0.2">
      <c r="C12294" s="2"/>
    </row>
    <row r="12295" spans="3:3" x14ac:dyDescent="0.2">
      <c r="C12295" s="2"/>
    </row>
    <row r="12296" spans="3:3" x14ac:dyDescent="0.2">
      <c r="C12296" s="2"/>
    </row>
    <row r="12297" spans="3:3" x14ac:dyDescent="0.2">
      <c r="C12297" s="2"/>
    </row>
    <row r="12298" spans="3:3" x14ac:dyDescent="0.2">
      <c r="C12298" s="2"/>
    </row>
    <row r="12299" spans="3:3" x14ac:dyDescent="0.2">
      <c r="C12299" s="2"/>
    </row>
    <row r="12300" spans="3:3" x14ac:dyDescent="0.2">
      <c r="C12300" s="2"/>
    </row>
    <row r="12301" spans="3:3" x14ac:dyDescent="0.2">
      <c r="C12301" s="2"/>
    </row>
    <row r="12302" spans="3:3" x14ac:dyDescent="0.2">
      <c r="C12302" s="2"/>
    </row>
    <row r="12303" spans="3:3" x14ac:dyDescent="0.2">
      <c r="C12303" s="2"/>
    </row>
    <row r="12304" spans="3:3" x14ac:dyDescent="0.2">
      <c r="C12304" s="2"/>
    </row>
    <row r="12305" spans="3:3" x14ac:dyDescent="0.2">
      <c r="C12305" s="2"/>
    </row>
    <row r="12306" spans="3:3" x14ac:dyDescent="0.2">
      <c r="C12306" s="2"/>
    </row>
    <row r="12307" spans="3:3" x14ac:dyDescent="0.2">
      <c r="C12307" s="2"/>
    </row>
    <row r="12308" spans="3:3" x14ac:dyDescent="0.2">
      <c r="C12308" s="2"/>
    </row>
    <row r="12309" spans="3:3" x14ac:dyDescent="0.2">
      <c r="C12309" s="2"/>
    </row>
    <row r="12310" spans="3:3" x14ac:dyDescent="0.2">
      <c r="C12310" s="2"/>
    </row>
    <row r="12311" spans="3:3" x14ac:dyDescent="0.2">
      <c r="C12311" s="2"/>
    </row>
    <row r="12312" spans="3:3" x14ac:dyDescent="0.2">
      <c r="C12312" s="2"/>
    </row>
    <row r="12313" spans="3:3" x14ac:dyDescent="0.2">
      <c r="C12313" s="2"/>
    </row>
    <row r="12314" spans="3:3" x14ac:dyDescent="0.2">
      <c r="C12314" s="2"/>
    </row>
    <row r="12315" spans="3:3" x14ac:dyDescent="0.2">
      <c r="C12315" s="2"/>
    </row>
    <row r="12316" spans="3:3" x14ac:dyDescent="0.2">
      <c r="C12316" s="2"/>
    </row>
    <row r="12317" spans="3:3" x14ac:dyDescent="0.2">
      <c r="C12317" s="2"/>
    </row>
    <row r="12318" spans="3:3" x14ac:dyDescent="0.2">
      <c r="C12318" s="2"/>
    </row>
    <row r="12319" spans="3:3" x14ac:dyDescent="0.2">
      <c r="C12319" s="2"/>
    </row>
    <row r="12320" spans="3:3" x14ac:dyDescent="0.2">
      <c r="C12320" s="2"/>
    </row>
    <row r="12321" spans="3:3" x14ac:dyDescent="0.2">
      <c r="C12321" s="2"/>
    </row>
    <row r="12322" spans="3:3" x14ac:dyDescent="0.2">
      <c r="C12322" s="2"/>
    </row>
    <row r="12323" spans="3:3" x14ac:dyDescent="0.2">
      <c r="C12323" s="2"/>
    </row>
    <row r="12324" spans="3:3" x14ac:dyDescent="0.2">
      <c r="C12324" s="2"/>
    </row>
    <row r="12325" spans="3:3" x14ac:dyDescent="0.2">
      <c r="C12325" s="2"/>
    </row>
    <row r="12326" spans="3:3" x14ac:dyDescent="0.2">
      <c r="C12326" s="2"/>
    </row>
    <row r="12327" spans="3:3" x14ac:dyDescent="0.2">
      <c r="C12327" s="2"/>
    </row>
    <row r="12328" spans="3:3" x14ac:dyDescent="0.2">
      <c r="C12328" s="2"/>
    </row>
    <row r="12329" spans="3:3" x14ac:dyDescent="0.2">
      <c r="C12329" s="2"/>
    </row>
    <row r="12330" spans="3:3" x14ac:dyDescent="0.2">
      <c r="C12330" s="2"/>
    </row>
    <row r="12331" spans="3:3" x14ac:dyDescent="0.2">
      <c r="C12331" s="2"/>
    </row>
    <row r="12332" spans="3:3" x14ac:dyDescent="0.2">
      <c r="C12332" s="2"/>
    </row>
    <row r="12333" spans="3:3" x14ac:dyDescent="0.2">
      <c r="C12333" s="2"/>
    </row>
    <row r="12334" spans="3:3" x14ac:dyDescent="0.2">
      <c r="C12334" s="2"/>
    </row>
    <row r="12335" spans="3:3" x14ac:dyDescent="0.2">
      <c r="C12335" s="2"/>
    </row>
    <row r="12336" spans="3:3" x14ac:dyDescent="0.2">
      <c r="C12336" s="2"/>
    </row>
    <row r="12337" spans="3:3" x14ac:dyDescent="0.2">
      <c r="C12337" s="2"/>
    </row>
    <row r="12338" spans="3:3" x14ac:dyDescent="0.2">
      <c r="C12338" s="2"/>
    </row>
    <row r="12339" spans="3:3" x14ac:dyDescent="0.2">
      <c r="C12339" s="2"/>
    </row>
    <row r="12340" spans="3:3" x14ac:dyDescent="0.2">
      <c r="C12340" s="2"/>
    </row>
    <row r="12341" spans="3:3" x14ac:dyDescent="0.2">
      <c r="C12341" s="2"/>
    </row>
    <row r="12342" spans="3:3" x14ac:dyDescent="0.2">
      <c r="C12342" s="2"/>
    </row>
    <row r="12343" spans="3:3" x14ac:dyDescent="0.2">
      <c r="C12343" s="2"/>
    </row>
    <row r="12344" spans="3:3" x14ac:dyDescent="0.2">
      <c r="C12344" s="2"/>
    </row>
    <row r="12345" spans="3:3" x14ac:dyDescent="0.2">
      <c r="C12345" s="2"/>
    </row>
    <row r="12346" spans="3:3" x14ac:dyDescent="0.2">
      <c r="C12346" s="2"/>
    </row>
    <row r="12347" spans="3:3" x14ac:dyDescent="0.2">
      <c r="C12347" s="2"/>
    </row>
    <row r="12348" spans="3:3" x14ac:dyDescent="0.2">
      <c r="C12348" s="2"/>
    </row>
    <row r="12349" spans="3:3" x14ac:dyDescent="0.2">
      <c r="C12349" s="2"/>
    </row>
    <row r="12350" spans="3:3" x14ac:dyDescent="0.2">
      <c r="C12350" s="2"/>
    </row>
    <row r="12351" spans="3:3" x14ac:dyDescent="0.2">
      <c r="C12351" s="2"/>
    </row>
    <row r="12352" spans="3:3" x14ac:dyDescent="0.2">
      <c r="C12352" s="2"/>
    </row>
    <row r="12353" spans="3:3" x14ac:dyDescent="0.2">
      <c r="C12353" s="2"/>
    </row>
    <row r="12354" spans="3:3" x14ac:dyDescent="0.2">
      <c r="C12354" s="2"/>
    </row>
    <row r="12355" spans="3:3" x14ac:dyDescent="0.2">
      <c r="C12355" s="2"/>
    </row>
    <row r="12356" spans="3:3" x14ac:dyDescent="0.2">
      <c r="C12356" s="2"/>
    </row>
    <row r="12357" spans="3:3" x14ac:dyDescent="0.2">
      <c r="C12357" s="2"/>
    </row>
    <row r="12358" spans="3:3" x14ac:dyDescent="0.2">
      <c r="C12358" s="2"/>
    </row>
    <row r="12359" spans="3:3" x14ac:dyDescent="0.2">
      <c r="C12359" s="2"/>
    </row>
    <row r="12360" spans="3:3" x14ac:dyDescent="0.2">
      <c r="C12360" s="2"/>
    </row>
    <row r="12361" spans="3:3" x14ac:dyDescent="0.2">
      <c r="C12361" s="2"/>
    </row>
    <row r="12362" spans="3:3" x14ac:dyDescent="0.2">
      <c r="C12362" s="2"/>
    </row>
    <row r="12363" spans="3:3" x14ac:dyDescent="0.2">
      <c r="C12363" s="2"/>
    </row>
    <row r="12364" spans="3:3" x14ac:dyDescent="0.2">
      <c r="C12364" s="2"/>
    </row>
    <row r="12365" spans="3:3" x14ac:dyDescent="0.2">
      <c r="C12365" s="2"/>
    </row>
    <row r="12366" spans="3:3" x14ac:dyDescent="0.2">
      <c r="C12366" s="2"/>
    </row>
    <row r="12367" spans="3:3" x14ac:dyDescent="0.2">
      <c r="C12367" s="2"/>
    </row>
    <row r="12368" spans="3:3" x14ac:dyDescent="0.2">
      <c r="C12368" s="2"/>
    </row>
    <row r="12369" spans="3:3" x14ac:dyDescent="0.2">
      <c r="C12369" s="2"/>
    </row>
    <row r="12370" spans="3:3" x14ac:dyDescent="0.2">
      <c r="C12370" s="2"/>
    </row>
    <row r="12371" spans="3:3" x14ac:dyDescent="0.2">
      <c r="C12371" s="2"/>
    </row>
    <row r="12372" spans="3:3" x14ac:dyDescent="0.2">
      <c r="C12372" s="2"/>
    </row>
    <row r="12373" spans="3:3" x14ac:dyDescent="0.2">
      <c r="C12373" s="2"/>
    </row>
    <row r="12374" spans="3:3" x14ac:dyDescent="0.2">
      <c r="C12374" s="2"/>
    </row>
    <row r="12375" spans="3:3" x14ac:dyDescent="0.2">
      <c r="C12375" s="2"/>
    </row>
    <row r="12376" spans="3:3" x14ac:dyDescent="0.2">
      <c r="C12376" s="2"/>
    </row>
    <row r="12377" spans="3:3" x14ac:dyDescent="0.2">
      <c r="C12377" s="2"/>
    </row>
    <row r="12378" spans="3:3" x14ac:dyDescent="0.2">
      <c r="C12378" s="2"/>
    </row>
    <row r="12379" spans="3:3" x14ac:dyDescent="0.2">
      <c r="C12379" s="2"/>
    </row>
    <row r="12380" spans="3:3" x14ac:dyDescent="0.2">
      <c r="C12380" s="2"/>
    </row>
    <row r="12381" spans="3:3" x14ac:dyDescent="0.2">
      <c r="C12381" s="2"/>
    </row>
    <row r="12382" spans="3:3" x14ac:dyDescent="0.2">
      <c r="C12382" s="2"/>
    </row>
    <row r="12383" spans="3:3" x14ac:dyDescent="0.2">
      <c r="C12383" s="2"/>
    </row>
    <row r="12384" spans="3:3" x14ac:dyDescent="0.2">
      <c r="C12384" s="2"/>
    </row>
    <row r="12385" spans="3:3" x14ac:dyDescent="0.2">
      <c r="C12385" s="2"/>
    </row>
    <row r="12386" spans="3:3" x14ac:dyDescent="0.2">
      <c r="C12386" s="2"/>
    </row>
    <row r="12387" spans="3:3" x14ac:dyDescent="0.2">
      <c r="C12387" s="2"/>
    </row>
    <row r="12388" spans="3:3" x14ac:dyDescent="0.2">
      <c r="C12388" s="2"/>
    </row>
    <row r="12389" spans="3:3" x14ac:dyDescent="0.2">
      <c r="C12389" s="2"/>
    </row>
    <row r="12390" spans="3:3" x14ac:dyDescent="0.2">
      <c r="C12390" s="2"/>
    </row>
    <row r="12391" spans="3:3" x14ac:dyDescent="0.2">
      <c r="C12391" s="2"/>
    </row>
    <row r="12392" spans="3:3" x14ac:dyDescent="0.2">
      <c r="C12392" s="2"/>
    </row>
    <row r="12393" spans="3:3" x14ac:dyDescent="0.2">
      <c r="C12393" s="2"/>
    </row>
    <row r="12394" spans="3:3" x14ac:dyDescent="0.2">
      <c r="C12394" s="2"/>
    </row>
    <row r="12395" spans="3:3" x14ac:dyDescent="0.2">
      <c r="C12395" s="2"/>
    </row>
    <row r="12396" spans="3:3" x14ac:dyDescent="0.2">
      <c r="C12396" s="2"/>
    </row>
    <row r="12397" spans="3:3" x14ac:dyDescent="0.2">
      <c r="C12397" s="2"/>
    </row>
    <row r="12398" spans="3:3" x14ac:dyDescent="0.2">
      <c r="C12398" s="2"/>
    </row>
    <row r="12399" spans="3:3" x14ac:dyDescent="0.2">
      <c r="C12399" s="2"/>
    </row>
    <row r="12400" spans="3:3" x14ac:dyDescent="0.2">
      <c r="C12400" s="2"/>
    </row>
    <row r="12401" spans="3:3" x14ac:dyDescent="0.2">
      <c r="C12401" s="2"/>
    </row>
    <row r="12402" spans="3:3" x14ac:dyDescent="0.2">
      <c r="C12402" s="2"/>
    </row>
    <row r="12403" spans="3:3" x14ac:dyDescent="0.2">
      <c r="C12403" s="2"/>
    </row>
    <row r="12404" spans="3:3" x14ac:dyDescent="0.2">
      <c r="C12404" s="2"/>
    </row>
    <row r="12405" spans="3:3" x14ac:dyDescent="0.2">
      <c r="C12405" s="2"/>
    </row>
    <row r="12406" spans="3:3" x14ac:dyDescent="0.2">
      <c r="C12406" s="2"/>
    </row>
    <row r="12407" spans="3:3" x14ac:dyDescent="0.2">
      <c r="C12407" s="2"/>
    </row>
    <row r="12408" spans="3:3" x14ac:dyDescent="0.2">
      <c r="C12408" s="2"/>
    </row>
    <row r="12409" spans="3:3" x14ac:dyDescent="0.2">
      <c r="C12409" s="2"/>
    </row>
    <row r="12410" spans="3:3" x14ac:dyDescent="0.2">
      <c r="C12410" s="2"/>
    </row>
    <row r="12411" spans="3:3" x14ac:dyDescent="0.2">
      <c r="C12411" s="2"/>
    </row>
    <row r="12412" spans="3:3" x14ac:dyDescent="0.2">
      <c r="C12412" s="2"/>
    </row>
    <row r="12413" spans="3:3" x14ac:dyDescent="0.2">
      <c r="C12413" s="2"/>
    </row>
    <row r="12414" spans="3:3" x14ac:dyDescent="0.2">
      <c r="C12414" s="2"/>
    </row>
    <row r="12415" spans="3:3" x14ac:dyDescent="0.2">
      <c r="C12415" s="2"/>
    </row>
    <row r="12416" spans="3:3" x14ac:dyDescent="0.2">
      <c r="C12416" s="2"/>
    </row>
    <row r="12417" spans="3:3" x14ac:dyDescent="0.2">
      <c r="C12417" s="2"/>
    </row>
    <row r="12418" spans="3:3" x14ac:dyDescent="0.2">
      <c r="C12418" s="2"/>
    </row>
    <row r="12419" spans="3:3" x14ac:dyDescent="0.2">
      <c r="C12419" s="2"/>
    </row>
    <row r="12420" spans="3:3" x14ac:dyDescent="0.2">
      <c r="C12420" s="2"/>
    </row>
    <row r="12421" spans="3:3" x14ac:dyDescent="0.2">
      <c r="C12421" s="2"/>
    </row>
    <row r="12422" spans="3:3" x14ac:dyDescent="0.2">
      <c r="C12422" s="2"/>
    </row>
    <row r="12423" spans="3:3" x14ac:dyDescent="0.2">
      <c r="C12423" s="2"/>
    </row>
    <row r="12424" spans="3:3" x14ac:dyDescent="0.2">
      <c r="C12424" s="2"/>
    </row>
    <row r="12425" spans="3:3" x14ac:dyDescent="0.2">
      <c r="C12425" s="2"/>
    </row>
    <row r="12426" spans="3:3" x14ac:dyDescent="0.2">
      <c r="C12426" s="2"/>
    </row>
    <row r="12427" spans="3:3" x14ac:dyDescent="0.2">
      <c r="C12427" s="2"/>
    </row>
    <row r="12428" spans="3:3" x14ac:dyDescent="0.2">
      <c r="C12428" s="2"/>
    </row>
    <row r="12429" spans="3:3" x14ac:dyDescent="0.2">
      <c r="C12429" s="2"/>
    </row>
    <row r="12430" spans="3:3" x14ac:dyDescent="0.2">
      <c r="C12430" s="2"/>
    </row>
    <row r="12431" spans="3:3" x14ac:dyDescent="0.2">
      <c r="C12431" s="2"/>
    </row>
    <row r="12432" spans="3:3" x14ac:dyDescent="0.2">
      <c r="C12432" s="2"/>
    </row>
    <row r="12433" spans="3:3" x14ac:dyDescent="0.2">
      <c r="C12433" s="2"/>
    </row>
    <row r="12434" spans="3:3" x14ac:dyDescent="0.2">
      <c r="C12434" s="2"/>
    </row>
    <row r="12435" spans="3:3" x14ac:dyDescent="0.2">
      <c r="C12435" s="2"/>
    </row>
    <row r="12436" spans="3:3" x14ac:dyDescent="0.2">
      <c r="C12436" s="2"/>
    </row>
    <row r="12437" spans="3:3" x14ac:dyDescent="0.2">
      <c r="C12437" s="2"/>
    </row>
    <row r="12438" spans="3:3" x14ac:dyDescent="0.2">
      <c r="C12438" s="2"/>
    </row>
    <row r="12439" spans="3:3" x14ac:dyDescent="0.2">
      <c r="C12439" s="2"/>
    </row>
    <row r="12440" spans="3:3" x14ac:dyDescent="0.2">
      <c r="C12440" s="2"/>
    </row>
    <row r="12441" spans="3:3" x14ac:dyDescent="0.2">
      <c r="C12441" s="2"/>
    </row>
    <row r="12442" spans="3:3" x14ac:dyDescent="0.2">
      <c r="C12442" s="2"/>
    </row>
    <row r="12443" spans="3:3" x14ac:dyDescent="0.2">
      <c r="C12443" s="2"/>
    </row>
    <row r="12444" spans="3:3" x14ac:dyDescent="0.2">
      <c r="C12444" s="2"/>
    </row>
    <row r="12445" spans="3:3" x14ac:dyDescent="0.2">
      <c r="C12445" s="2"/>
    </row>
    <row r="12446" spans="3:3" x14ac:dyDescent="0.2">
      <c r="C12446" s="2"/>
    </row>
    <row r="12447" spans="3:3" x14ac:dyDescent="0.2">
      <c r="C12447" s="2"/>
    </row>
    <row r="12448" spans="3:3" x14ac:dyDescent="0.2">
      <c r="C12448" s="2"/>
    </row>
    <row r="12449" spans="3:3" x14ac:dyDescent="0.2">
      <c r="C12449" s="2"/>
    </row>
    <row r="12450" spans="3:3" x14ac:dyDescent="0.2">
      <c r="C12450" s="2"/>
    </row>
    <row r="12451" spans="3:3" x14ac:dyDescent="0.2">
      <c r="C12451" s="2"/>
    </row>
    <row r="12452" spans="3:3" x14ac:dyDescent="0.2">
      <c r="C12452" s="2"/>
    </row>
    <row r="12453" spans="3:3" x14ac:dyDescent="0.2">
      <c r="C12453" s="2"/>
    </row>
    <row r="12454" spans="3:3" x14ac:dyDescent="0.2">
      <c r="C12454" s="2"/>
    </row>
    <row r="12455" spans="3:3" x14ac:dyDescent="0.2">
      <c r="C12455" s="2"/>
    </row>
    <row r="12456" spans="3:3" x14ac:dyDescent="0.2">
      <c r="C12456" s="2"/>
    </row>
    <row r="12457" spans="3:3" x14ac:dyDescent="0.2">
      <c r="C12457" s="2"/>
    </row>
    <row r="12458" spans="3:3" x14ac:dyDescent="0.2">
      <c r="C12458" s="2"/>
    </row>
    <row r="12459" spans="3:3" x14ac:dyDescent="0.2">
      <c r="C12459" s="2"/>
    </row>
    <row r="12460" spans="3:3" x14ac:dyDescent="0.2">
      <c r="C12460" s="2"/>
    </row>
    <row r="12461" spans="3:3" x14ac:dyDescent="0.2">
      <c r="C12461" s="2"/>
    </row>
    <row r="12462" spans="3:3" x14ac:dyDescent="0.2">
      <c r="C12462" s="2"/>
    </row>
    <row r="12463" spans="3:3" x14ac:dyDescent="0.2">
      <c r="C12463" s="2"/>
    </row>
    <row r="12464" spans="3:3" x14ac:dyDescent="0.2">
      <c r="C12464" s="2"/>
    </row>
    <row r="12465" spans="3:3" x14ac:dyDescent="0.2">
      <c r="C12465" s="2"/>
    </row>
    <row r="12466" spans="3:3" x14ac:dyDescent="0.2">
      <c r="C12466" s="2"/>
    </row>
    <row r="12467" spans="3:3" x14ac:dyDescent="0.2">
      <c r="C12467" s="2"/>
    </row>
    <row r="12468" spans="3:3" x14ac:dyDescent="0.2">
      <c r="C12468" s="2"/>
    </row>
    <row r="12469" spans="3:3" x14ac:dyDescent="0.2">
      <c r="C12469" s="2"/>
    </row>
    <row r="12470" spans="3:3" x14ac:dyDescent="0.2">
      <c r="C12470" s="2"/>
    </row>
    <row r="12471" spans="3:3" x14ac:dyDescent="0.2">
      <c r="C12471" s="2"/>
    </row>
    <row r="12472" spans="3:3" x14ac:dyDescent="0.2">
      <c r="C12472" s="2"/>
    </row>
    <row r="12473" spans="3:3" x14ac:dyDescent="0.2">
      <c r="C12473" s="2"/>
    </row>
    <row r="12474" spans="3:3" x14ac:dyDescent="0.2">
      <c r="C12474" s="2"/>
    </row>
    <row r="12475" spans="3:3" x14ac:dyDescent="0.2">
      <c r="C12475" s="2"/>
    </row>
    <row r="12476" spans="3:3" x14ac:dyDescent="0.2">
      <c r="C12476" s="2"/>
    </row>
    <row r="12477" spans="3:3" x14ac:dyDescent="0.2">
      <c r="C12477" s="2"/>
    </row>
    <row r="12478" spans="3:3" x14ac:dyDescent="0.2">
      <c r="C12478" s="2"/>
    </row>
    <row r="12479" spans="3:3" x14ac:dyDescent="0.2">
      <c r="C12479" s="2"/>
    </row>
    <row r="12480" spans="3:3" x14ac:dyDescent="0.2">
      <c r="C12480" s="2"/>
    </row>
    <row r="12481" spans="3:3" x14ac:dyDescent="0.2">
      <c r="C12481" s="2"/>
    </row>
    <row r="12482" spans="3:3" x14ac:dyDescent="0.2">
      <c r="C12482" s="2"/>
    </row>
    <row r="12483" spans="3:3" x14ac:dyDescent="0.2">
      <c r="C12483" s="2"/>
    </row>
    <row r="12484" spans="3:3" x14ac:dyDescent="0.2">
      <c r="C12484" s="2"/>
    </row>
    <row r="12485" spans="3:3" x14ac:dyDescent="0.2">
      <c r="C12485" s="2"/>
    </row>
    <row r="12486" spans="3:3" x14ac:dyDescent="0.2">
      <c r="C12486" s="2"/>
    </row>
    <row r="12487" spans="3:3" x14ac:dyDescent="0.2">
      <c r="C12487" s="2"/>
    </row>
    <row r="12488" spans="3:3" x14ac:dyDescent="0.2">
      <c r="C12488" s="2"/>
    </row>
    <row r="12489" spans="3:3" x14ac:dyDescent="0.2">
      <c r="C12489" s="2"/>
    </row>
    <row r="12490" spans="3:3" x14ac:dyDescent="0.2">
      <c r="C12490" s="2"/>
    </row>
    <row r="12491" spans="3:3" x14ac:dyDescent="0.2">
      <c r="C12491" s="2"/>
    </row>
    <row r="12492" spans="3:3" x14ac:dyDescent="0.2">
      <c r="C12492" s="2"/>
    </row>
    <row r="12493" spans="3:3" x14ac:dyDescent="0.2">
      <c r="C12493" s="2"/>
    </row>
    <row r="12494" spans="3:3" x14ac:dyDescent="0.2">
      <c r="C12494" s="2"/>
    </row>
    <row r="12495" spans="3:3" x14ac:dyDescent="0.2">
      <c r="C12495" s="2"/>
    </row>
    <row r="12496" spans="3:3" x14ac:dyDescent="0.2">
      <c r="C12496" s="2"/>
    </row>
    <row r="12497" spans="3:3" x14ac:dyDescent="0.2">
      <c r="C12497" s="2"/>
    </row>
    <row r="12498" spans="3:3" x14ac:dyDescent="0.2">
      <c r="C12498" s="2"/>
    </row>
    <row r="12499" spans="3:3" x14ac:dyDescent="0.2">
      <c r="C12499" s="2"/>
    </row>
    <row r="12500" spans="3:3" x14ac:dyDescent="0.2">
      <c r="C12500" s="2"/>
    </row>
    <row r="12501" spans="3:3" x14ac:dyDescent="0.2">
      <c r="C12501" s="2"/>
    </row>
    <row r="12502" spans="3:3" x14ac:dyDescent="0.2">
      <c r="C12502" s="2"/>
    </row>
    <row r="12503" spans="3:3" x14ac:dyDescent="0.2">
      <c r="C12503" s="2"/>
    </row>
    <row r="12504" spans="3:3" x14ac:dyDescent="0.2">
      <c r="C12504" s="2"/>
    </row>
    <row r="12505" spans="3:3" x14ac:dyDescent="0.2">
      <c r="C12505" s="2"/>
    </row>
    <row r="12506" spans="3:3" x14ac:dyDescent="0.2">
      <c r="C12506" s="2"/>
    </row>
    <row r="12507" spans="3:3" x14ac:dyDescent="0.2">
      <c r="C12507" s="2"/>
    </row>
    <row r="12508" spans="3:3" x14ac:dyDescent="0.2">
      <c r="C12508" s="2"/>
    </row>
    <row r="12509" spans="3:3" x14ac:dyDescent="0.2">
      <c r="C12509" s="2"/>
    </row>
    <row r="12510" spans="3:3" x14ac:dyDescent="0.2">
      <c r="C12510" s="2"/>
    </row>
    <row r="12511" spans="3:3" x14ac:dyDescent="0.2">
      <c r="C12511" s="2"/>
    </row>
    <row r="12512" spans="3:3" x14ac:dyDescent="0.2">
      <c r="C12512" s="2"/>
    </row>
    <row r="12513" spans="3:3" x14ac:dyDescent="0.2">
      <c r="C12513" s="2"/>
    </row>
    <row r="12514" spans="3:3" x14ac:dyDescent="0.2">
      <c r="C12514" s="2"/>
    </row>
    <row r="12515" spans="3:3" x14ac:dyDescent="0.2">
      <c r="C12515" s="2"/>
    </row>
    <row r="12516" spans="3:3" x14ac:dyDescent="0.2">
      <c r="C12516" s="2"/>
    </row>
    <row r="12517" spans="3:3" x14ac:dyDescent="0.2">
      <c r="C12517" s="2"/>
    </row>
    <row r="12518" spans="3:3" x14ac:dyDescent="0.2">
      <c r="C12518" s="2"/>
    </row>
    <row r="12519" spans="3:3" x14ac:dyDescent="0.2">
      <c r="C12519" s="2"/>
    </row>
    <row r="12520" spans="3:3" x14ac:dyDescent="0.2">
      <c r="C12520" s="2"/>
    </row>
    <row r="12521" spans="3:3" x14ac:dyDescent="0.2">
      <c r="C12521" s="2"/>
    </row>
    <row r="12522" spans="3:3" x14ac:dyDescent="0.2">
      <c r="C12522" s="2"/>
    </row>
    <row r="12523" spans="3:3" x14ac:dyDescent="0.2">
      <c r="C12523" s="2"/>
    </row>
    <row r="12524" spans="3:3" x14ac:dyDescent="0.2">
      <c r="C12524" s="2"/>
    </row>
    <row r="12525" spans="3:3" x14ac:dyDescent="0.2">
      <c r="C12525" s="2"/>
    </row>
    <row r="12526" spans="3:3" x14ac:dyDescent="0.2">
      <c r="C12526" s="2"/>
    </row>
    <row r="12527" spans="3:3" x14ac:dyDescent="0.2">
      <c r="C12527" s="2"/>
    </row>
    <row r="12528" spans="3:3" x14ac:dyDescent="0.2">
      <c r="C12528" s="2"/>
    </row>
    <row r="12529" spans="3:3" x14ac:dyDescent="0.2">
      <c r="C12529" s="2"/>
    </row>
    <row r="12530" spans="3:3" x14ac:dyDescent="0.2">
      <c r="C12530" s="2"/>
    </row>
    <row r="12531" spans="3:3" x14ac:dyDescent="0.2">
      <c r="C12531" s="2"/>
    </row>
    <row r="12532" spans="3:3" x14ac:dyDescent="0.2">
      <c r="C12532" s="2"/>
    </row>
    <row r="12533" spans="3:3" x14ac:dyDescent="0.2">
      <c r="C12533" s="2"/>
    </row>
    <row r="12534" spans="3:3" x14ac:dyDescent="0.2">
      <c r="C12534" s="2"/>
    </row>
    <row r="12535" spans="3:3" x14ac:dyDescent="0.2">
      <c r="C12535" s="2"/>
    </row>
    <row r="12536" spans="3:3" x14ac:dyDescent="0.2">
      <c r="C12536" s="2"/>
    </row>
    <row r="12537" spans="3:3" x14ac:dyDescent="0.2">
      <c r="C12537" s="2"/>
    </row>
    <row r="12538" spans="3:3" x14ac:dyDescent="0.2">
      <c r="C12538" s="2"/>
    </row>
    <row r="12539" spans="3:3" x14ac:dyDescent="0.2">
      <c r="C12539" s="2"/>
    </row>
    <row r="12540" spans="3:3" x14ac:dyDescent="0.2">
      <c r="C12540" s="2"/>
    </row>
    <row r="12541" spans="3:3" x14ac:dyDescent="0.2">
      <c r="C12541" s="2"/>
    </row>
    <row r="12542" spans="3:3" x14ac:dyDescent="0.2">
      <c r="C12542" s="2"/>
    </row>
    <row r="12543" spans="3:3" x14ac:dyDescent="0.2">
      <c r="C12543" s="2"/>
    </row>
    <row r="12544" spans="3:3" x14ac:dyDescent="0.2">
      <c r="C12544" s="2"/>
    </row>
    <row r="12545" spans="3:3" x14ac:dyDescent="0.2">
      <c r="C12545" s="2"/>
    </row>
    <row r="12546" spans="3:3" x14ac:dyDescent="0.2">
      <c r="C12546" s="2"/>
    </row>
    <row r="12547" spans="3:3" x14ac:dyDescent="0.2">
      <c r="C12547" s="2"/>
    </row>
    <row r="12548" spans="3:3" x14ac:dyDescent="0.2">
      <c r="C12548" s="2"/>
    </row>
    <row r="12549" spans="3:3" x14ac:dyDescent="0.2">
      <c r="C12549" s="2"/>
    </row>
    <row r="12550" spans="3:3" x14ac:dyDescent="0.2">
      <c r="C12550" s="2"/>
    </row>
    <row r="12551" spans="3:3" x14ac:dyDescent="0.2">
      <c r="C12551" s="2"/>
    </row>
    <row r="12552" spans="3:3" x14ac:dyDescent="0.2">
      <c r="C12552" s="2"/>
    </row>
    <row r="12553" spans="3:3" x14ac:dyDescent="0.2">
      <c r="C12553" s="2"/>
    </row>
    <row r="12554" spans="3:3" x14ac:dyDescent="0.2">
      <c r="C12554" s="2"/>
    </row>
    <row r="12555" spans="3:3" x14ac:dyDescent="0.2">
      <c r="C12555" s="2"/>
    </row>
    <row r="12556" spans="3:3" x14ac:dyDescent="0.2">
      <c r="C12556" s="2"/>
    </row>
    <row r="12557" spans="3:3" x14ac:dyDescent="0.2">
      <c r="C12557" s="2"/>
    </row>
    <row r="12558" spans="3:3" x14ac:dyDescent="0.2">
      <c r="C12558" s="2"/>
    </row>
    <row r="12559" spans="3:3" x14ac:dyDescent="0.2">
      <c r="C12559" s="2"/>
    </row>
    <row r="12560" spans="3:3" x14ac:dyDescent="0.2">
      <c r="C12560" s="2"/>
    </row>
    <row r="12561" spans="3:3" x14ac:dyDescent="0.2">
      <c r="C12561" s="2"/>
    </row>
    <row r="12562" spans="3:3" x14ac:dyDescent="0.2">
      <c r="C12562" s="2"/>
    </row>
    <row r="12563" spans="3:3" x14ac:dyDescent="0.2">
      <c r="C12563" s="2"/>
    </row>
    <row r="12564" spans="3:3" x14ac:dyDescent="0.2">
      <c r="C12564" s="2"/>
    </row>
    <row r="12565" spans="3:3" x14ac:dyDescent="0.2">
      <c r="C12565" s="2"/>
    </row>
    <row r="12566" spans="3:3" x14ac:dyDescent="0.2">
      <c r="C12566" s="2"/>
    </row>
    <row r="12567" spans="3:3" x14ac:dyDescent="0.2">
      <c r="C12567" s="2"/>
    </row>
    <row r="12568" spans="3:3" x14ac:dyDescent="0.2">
      <c r="C12568" s="2"/>
    </row>
    <row r="12569" spans="3:3" x14ac:dyDescent="0.2">
      <c r="C12569" s="2"/>
    </row>
    <row r="12570" spans="3:3" x14ac:dyDescent="0.2">
      <c r="C12570" s="2"/>
    </row>
    <row r="12571" spans="3:3" x14ac:dyDescent="0.2">
      <c r="C12571" s="2"/>
    </row>
    <row r="12572" spans="3:3" x14ac:dyDescent="0.2">
      <c r="C12572" s="2"/>
    </row>
    <row r="12573" spans="3:3" x14ac:dyDescent="0.2">
      <c r="C12573" s="2"/>
    </row>
    <row r="12574" spans="3:3" x14ac:dyDescent="0.2">
      <c r="C12574" s="2"/>
    </row>
    <row r="12575" spans="3:3" x14ac:dyDescent="0.2">
      <c r="C12575" s="2"/>
    </row>
    <row r="12576" spans="3:3" x14ac:dyDescent="0.2">
      <c r="C12576" s="2"/>
    </row>
    <row r="12577" spans="3:3" x14ac:dyDescent="0.2">
      <c r="C12577" s="2"/>
    </row>
    <row r="12578" spans="3:3" x14ac:dyDescent="0.2">
      <c r="C12578" s="2"/>
    </row>
    <row r="12579" spans="3:3" x14ac:dyDescent="0.2">
      <c r="C12579" s="2"/>
    </row>
    <row r="12580" spans="3:3" x14ac:dyDescent="0.2">
      <c r="C12580" s="2"/>
    </row>
    <row r="12581" spans="3:3" x14ac:dyDescent="0.2">
      <c r="C12581" s="2"/>
    </row>
    <row r="12582" spans="3:3" x14ac:dyDescent="0.2">
      <c r="C12582" s="2"/>
    </row>
    <row r="12583" spans="3:3" x14ac:dyDescent="0.2">
      <c r="C12583" s="2"/>
    </row>
    <row r="12584" spans="3:3" x14ac:dyDescent="0.2">
      <c r="C12584" s="2"/>
    </row>
    <row r="12585" spans="3:3" x14ac:dyDescent="0.2">
      <c r="C12585" s="2"/>
    </row>
    <row r="12586" spans="3:3" x14ac:dyDescent="0.2">
      <c r="C12586" s="2"/>
    </row>
    <row r="12587" spans="3:3" x14ac:dyDescent="0.2">
      <c r="C12587" s="2"/>
    </row>
    <row r="12588" spans="3:3" x14ac:dyDescent="0.2">
      <c r="C12588" s="2"/>
    </row>
    <row r="12589" spans="3:3" x14ac:dyDescent="0.2">
      <c r="C12589" s="2"/>
    </row>
    <row r="12590" spans="3:3" x14ac:dyDescent="0.2">
      <c r="C12590" s="2"/>
    </row>
    <row r="12591" spans="3:3" x14ac:dyDescent="0.2">
      <c r="C12591" s="2"/>
    </row>
    <row r="12592" spans="3:3" x14ac:dyDescent="0.2">
      <c r="C12592" s="2"/>
    </row>
    <row r="12593" spans="3:3" x14ac:dyDescent="0.2">
      <c r="C12593" s="2"/>
    </row>
    <row r="12594" spans="3:3" x14ac:dyDescent="0.2">
      <c r="C12594" s="2"/>
    </row>
    <row r="12595" spans="3:3" x14ac:dyDescent="0.2">
      <c r="C12595" s="2"/>
    </row>
    <row r="12596" spans="3:3" x14ac:dyDescent="0.2">
      <c r="C12596" s="2"/>
    </row>
    <row r="12597" spans="3:3" x14ac:dyDescent="0.2">
      <c r="C12597" s="2"/>
    </row>
    <row r="12598" spans="3:3" x14ac:dyDescent="0.2">
      <c r="C12598" s="2"/>
    </row>
    <row r="12599" spans="3:3" x14ac:dyDescent="0.2">
      <c r="C12599" s="2"/>
    </row>
    <row r="12600" spans="3:3" x14ac:dyDescent="0.2">
      <c r="C12600" s="2"/>
    </row>
    <row r="12601" spans="3:3" x14ac:dyDescent="0.2">
      <c r="C12601" s="2"/>
    </row>
    <row r="12602" spans="3:3" x14ac:dyDescent="0.2">
      <c r="C12602" s="2"/>
    </row>
    <row r="12603" spans="3:3" x14ac:dyDescent="0.2">
      <c r="C12603" s="2"/>
    </row>
    <row r="12604" spans="3:3" x14ac:dyDescent="0.2">
      <c r="C12604" s="2"/>
    </row>
    <row r="12605" spans="3:3" x14ac:dyDescent="0.2">
      <c r="C12605" s="2"/>
    </row>
    <row r="12606" spans="3:3" x14ac:dyDescent="0.2">
      <c r="C12606" s="2"/>
    </row>
    <row r="12607" spans="3:3" x14ac:dyDescent="0.2">
      <c r="C12607" s="2"/>
    </row>
    <row r="12608" spans="3:3" x14ac:dyDescent="0.2">
      <c r="C12608" s="2"/>
    </row>
    <row r="12609" spans="3:3" x14ac:dyDescent="0.2">
      <c r="C12609" s="2"/>
    </row>
    <row r="12610" spans="3:3" x14ac:dyDescent="0.2">
      <c r="C12610" s="2"/>
    </row>
    <row r="12611" spans="3:3" x14ac:dyDescent="0.2">
      <c r="C12611" s="2"/>
    </row>
    <row r="12612" spans="3:3" x14ac:dyDescent="0.2">
      <c r="C12612" s="2"/>
    </row>
    <row r="12613" spans="3:3" x14ac:dyDescent="0.2">
      <c r="C12613" s="2"/>
    </row>
    <row r="12614" spans="3:3" x14ac:dyDescent="0.2">
      <c r="C12614" s="2"/>
    </row>
    <row r="12615" spans="3:3" x14ac:dyDescent="0.2">
      <c r="C12615" s="2"/>
    </row>
    <row r="12616" spans="3:3" x14ac:dyDescent="0.2">
      <c r="C12616" s="2"/>
    </row>
    <row r="12617" spans="3:3" x14ac:dyDescent="0.2">
      <c r="C12617" s="2"/>
    </row>
    <row r="12618" spans="3:3" x14ac:dyDescent="0.2">
      <c r="C12618" s="2"/>
    </row>
    <row r="12619" spans="3:3" x14ac:dyDescent="0.2">
      <c r="C12619" s="2"/>
    </row>
    <row r="12620" spans="3:3" x14ac:dyDescent="0.2">
      <c r="C12620" s="2"/>
    </row>
    <row r="12621" spans="3:3" x14ac:dyDescent="0.2">
      <c r="C12621" s="2"/>
    </row>
    <row r="12622" spans="3:3" x14ac:dyDescent="0.2">
      <c r="C12622" s="2"/>
    </row>
    <row r="12623" spans="3:3" x14ac:dyDescent="0.2">
      <c r="C12623" s="2"/>
    </row>
    <row r="12624" spans="3:3" x14ac:dyDescent="0.2">
      <c r="C12624" s="2"/>
    </row>
    <row r="12625" spans="3:3" x14ac:dyDescent="0.2">
      <c r="C12625" s="2"/>
    </row>
    <row r="12626" spans="3:3" x14ac:dyDescent="0.2">
      <c r="C12626" s="2"/>
    </row>
    <row r="12627" spans="3:3" x14ac:dyDescent="0.2">
      <c r="C12627" s="2"/>
    </row>
    <row r="12628" spans="3:3" x14ac:dyDescent="0.2">
      <c r="C12628" s="2"/>
    </row>
    <row r="12629" spans="3:3" x14ac:dyDescent="0.2">
      <c r="C12629" s="2"/>
    </row>
    <row r="12630" spans="3:3" x14ac:dyDescent="0.2">
      <c r="C12630" s="2"/>
    </row>
    <row r="12631" spans="3:3" x14ac:dyDescent="0.2">
      <c r="C12631" s="2"/>
    </row>
    <row r="12632" spans="3:3" x14ac:dyDescent="0.2">
      <c r="C12632" s="2"/>
    </row>
    <row r="12633" spans="3:3" x14ac:dyDescent="0.2">
      <c r="C12633" s="2"/>
    </row>
    <row r="12634" spans="3:3" x14ac:dyDescent="0.2">
      <c r="C12634" s="2"/>
    </row>
    <row r="12635" spans="3:3" x14ac:dyDescent="0.2">
      <c r="C12635" s="2"/>
    </row>
    <row r="12636" spans="3:3" x14ac:dyDescent="0.2">
      <c r="C12636" s="2"/>
    </row>
    <row r="12637" spans="3:3" x14ac:dyDescent="0.2">
      <c r="C12637" s="2"/>
    </row>
    <row r="12638" spans="3:3" x14ac:dyDescent="0.2">
      <c r="C12638" s="2"/>
    </row>
    <row r="12639" spans="3:3" x14ac:dyDescent="0.2">
      <c r="C12639" s="2"/>
    </row>
    <row r="12640" spans="3:3" x14ac:dyDescent="0.2">
      <c r="C12640" s="2"/>
    </row>
    <row r="12641" spans="3:3" x14ac:dyDescent="0.2">
      <c r="C12641" s="2"/>
    </row>
    <row r="12642" spans="3:3" x14ac:dyDescent="0.2">
      <c r="C12642" s="2"/>
    </row>
    <row r="12643" spans="3:3" x14ac:dyDescent="0.2">
      <c r="C12643" s="2"/>
    </row>
    <row r="12644" spans="3:3" x14ac:dyDescent="0.2">
      <c r="C12644" s="2"/>
    </row>
    <row r="12645" spans="3:3" x14ac:dyDescent="0.2">
      <c r="C12645" s="2"/>
    </row>
    <row r="12646" spans="3:3" x14ac:dyDescent="0.2">
      <c r="C12646" s="2"/>
    </row>
    <row r="12647" spans="3:3" x14ac:dyDescent="0.2">
      <c r="C12647" s="2"/>
    </row>
    <row r="12648" spans="3:3" x14ac:dyDescent="0.2">
      <c r="C12648" s="2"/>
    </row>
    <row r="12649" spans="3:3" x14ac:dyDescent="0.2">
      <c r="C12649" s="2"/>
    </row>
    <row r="12650" spans="3:3" x14ac:dyDescent="0.2">
      <c r="C12650" s="2"/>
    </row>
    <row r="12651" spans="3:3" x14ac:dyDescent="0.2">
      <c r="C12651" s="2"/>
    </row>
    <row r="12652" spans="3:3" x14ac:dyDescent="0.2">
      <c r="C12652" s="2"/>
    </row>
    <row r="12653" spans="3:3" x14ac:dyDescent="0.2">
      <c r="C12653" s="2"/>
    </row>
    <row r="12654" spans="3:3" x14ac:dyDescent="0.2">
      <c r="C12654" s="2"/>
    </row>
    <row r="12655" spans="3:3" x14ac:dyDescent="0.2">
      <c r="C12655" s="2"/>
    </row>
    <row r="12656" spans="3:3" x14ac:dyDescent="0.2">
      <c r="C12656" s="2"/>
    </row>
    <row r="12657" spans="3:3" x14ac:dyDescent="0.2">
      <c r="C12657" s="2"/>
    </row>
    <row r="12658" spans="3:3" x14ac:dyDescent="0.2">
      <c r="C12658" s="2"/>
    </row>
    <row r="12659" spans="3:3" x14ac:dyDescent="0.2">
      <c r="C12659" s="2"/>
    </row>
    <row r="12660" spans="3:3" x14ac:dyDescent="0.2">
      <c r="C12660" s="2"/>
    </row>
    <row r="12661" spans="3:3" x14ac:dyDescent="0.2">
      <c r="C12661" s="2"/>
    </row>
    <row r="12662" spans="3:3" x14ac:dyDescent="0.2">
      <c r="C12662" s="2"/>
    </row>
    <row r="12663" spans="3:3" x14ac:dyDescent="0.2">
      <c r="C12663" s="2"/>
    </row>
    <row r="12664" spans="3:3" x14ac:dyDescent="0.2">
      <c r="C12664" s="2"/>
    </row>
    <row r="12665" spans="3:3" x14ac:dyDescent="0.2">
      <c r="C12665" s="2"/>
    </row>
    <row r="12666" spans="3:3" x14ac:dyDescent="0.2">
      <c r="C12666" s="2"/>
    </row>
    <row r="12667" spans="3:3" x14ac:dyDescent="0.2">
      <c r="C12667" s="2"/>
    </row>
    <row r="12668" spans="3:3" x14ac:dyDescent="0.2">
      <c r="C12668" s="2"/>
    </row>
    <row r="12669" spans="3:3" x14ac:dyDescent="0.2">
      <c r="C12669" s="2"/>
    </row>
    <row r="12670" spans="3:3" x14ac:dyDescent="0.2">
      <c r="C12670" s="2"/>
    </row>
    <row r="12671" spans="3:3" x14ac:dyDescent="0.2">
      <c r="C12671" s="2"/>
    </row>
    <row r="12672" spans="3:3" x14ac:dyDescent="0.2">
      <c r="C12672" s="2"/>
    </row>
    <row r="12673" spans="3:3" x14ac:dyDescent="0.2">
      <c r="C12673" s="2"/>
    </row>
    <row r="12674" spans="3:3" x14ac:dyDescent="0.2">
      <c r="C12674" s="2"/>
    </row>
    <row r="12675" spans="3:3" x14ac:dyDescent="0.2">
      <c r="C12675" s="2"/>
    </row>
    <row r="12676" spans="3:3" x14ac:dyDescent="0.2">
      <c r="C12676" s="2"/>
    </row>
    <row r="12677" spans="3:3" x14ac:dyDescent="0.2">
      <c r="C12677" s="2"/>
    </row>
    <row r="12678" spans="3:3" x14ac:dyDescent="0.2">
      <c r="C12678" s="2"/>
    </row>
    <row r="12679" spans="3:3" x14ac:dyDescent="0.2">
      <c r="C12679" s="2"/>
    </row>
    <row r="12680" spans="3:3" x14ac:dyDescent="0.2">
      <c r="C12680" s="2"/>
    </row>
    <row r="12681" spans="3:3" x14ac:dyDescent="0.2">
      <c r="C12681" s="2"/>
    </row>
    <row r="12682" spans="3:3" x14ac:dyDescent="0.2">
      <c r="C12682" s="2"/>
    </row>
    <row r="12683" spans="3:3" x14ac:dyDescent="0.2">
      <c r="C12683" s="2"/>
    </row>
    <row r="12684" spans="3:3" x14ac:dyDescent="0.2">
      <c r="C12684" s="2"/>
    </row>
    <row r="12685" spans="3:3" x14ac:dyDescent="0.2">
      <c r="C12685" s="2"/>
    </row>
    <row r="12686" spans="3:3" x14ac:dyDescent="0.2">
      <c r="C12686" s="2"/>
    </row>
    <row r="12687" spans="3:3" x14ac:dyDescent="0.2">
      <c r="C12687" s="2"/>
    </row>
    <row r="12688" spans="3:3" x14ac:dyDescent="0.2">
      <c r="C12688" s="2"/>
    </row>
    <row r="12689" spans="3:3" x14ac:dyDescent="0.2">
      <c r="C12689" s="2"/>
    </row>
    <row r="12690" spans="3:3" x14ac:dyDescent="0.2">
      <c r="C12690" s="2"/>
    </row>
    <row r="12691" spans="3:3" x14ac:dyDescent="0.2">
      <c r="C12691" s="2"/>
    </row>
    <row r="12692" spans="3:3" x14ac:dyDescent="0.2">
      <c r="C12692" s="2"/>
    </row>
    <row r="12693" spans="3:3" x14ac:dyDescent="0.2">
      <c r="C12693" s="2"/>
    </row>
    <row r="12694" spans="3:3" x14ac:dyDescent="0.2">
      <c r="C12694" s="2"/>
    </row>
    <row r="12695" spans="3:3" x14ac:dyDescent="0.2">
      <c r="C12695" s="2"/>
    </row>
    <row r="12696" spans="3:3" x14ac:dyDescent="0.2">
      <c r="C12696" s="2"/>
    </row>
    <row r="12697" spans="3:3" x14ac:dyDescent="0.2">
      <c r="C12697" s="2"/>
    </row>
    <row r="12698" spans="3:3" x14ac:dyDescent="0.2">
      <c r="C12698" s="2"/>
    </row>
    <row r="12699" spans="3:3" x14ac:dyDescent="0.2">
      <c r="C12699" s="2"/>
    </row>
    <row r="12700" spans="3:3" x14ac:dyDescent="0.2">
      <c r="C12700" s="2"/>
    </row>
    <row r="12701" spans="3:3" x14ac:dyDescent="0.2">
      <c r="C12701" s="2"/>
    </row>
    <row r="12702" spans="3:3" x14ac:dyDescent="0.2">
      <c r="C12702" s="2"/>
    </row>
    <row r="12703" spans="3:3" x14ac:dyDescent="0.2">
      <c r="C12703" s="2"/>
    </row>
    <row r="12704" spans="3:3" x14ac:dyDescent="0.2">
      <c r="C12704" s="2"/>
    </row>
    <row r="12705" spans="3:3" x14ac:dyDescent="0.2">
      <c r="C12705" s="2"/>
    </row>
    <row r="12706" spans="3:3" x14ac:dyDescent="0.2">
      <c r="C12706" s="2"/>
    </row>
    <row r="12707" spans="3:3" x14ac:dyDescent="0.2">
      <c r="C12707" s="2"/>
    </row>
    <row r="12708" spans="3:3" x14ac:dyDescent="0.2">
      <c r="C12708" s="2"/>
    </row>
    <row r="12709" spans="3:3" x14ac:dyDescent="0.2">
      <c r="C12709" s="2"/>
    </row>
    <row r="12710" spans="3:3" x14ac:dyDescent="0.2">
      <c r="C12710" s="2"/>
    </row>
    <row r="12711" spans="3:3" x14ac:dyDescent="0.2">
      <c r="C12711" s="2"/>
    </row>
    <row r="12712" spans="3:3" x14ac:dyDescent="0.2">
      <c r="C12712" s="2"/>
    </row>
    <row r="12713" spans="3:3" x14ac:dyDescent="0.2">
      <c r="C12713" s="2"/>
    </row>
    <row r="12714" spans="3:3" x14ac:dyDescent="0.2">
      <c r="C12714" s="2"/>
    </row>
    <row r="12715" spans="3:3" x14ac:dyDescent="0.2">
      <c r="C12715" s="2"/>
    </row>
    <row r="12716" spans="3:3" x14ac:dyDescent="0.2">
      <c r="C12716" s="2"/>
    </row>
    <row r="12717" spans="3:3" x14ac:dyDescent="0.2">
      <c r="C12717" s="2"/>
    </row>
    <row r="12718" spans="3:3" x14ac:dyDescent="0.2">
      <c r="C12718" s="2"/>
    </row>
    <row r="12719" spans="3:3" x14ac:dyDescent="0.2">
      <c r="C12719" s="2"/>
    </row>
    <row r="12720" spans="3:3" x14ac:dyDescent="0.2">
      <c r="C12720" s="2"/>
    </row>
    <row r="12721" spans="3:3" x14ac:dyDescent="0.2">
      <c r="C12721" s="2"/>
    </row>
    <row r="12722" spans="3:3" x14ac:dyDescent="0.2">
      <c r="C12722" s="2"/>
    </row>
    <row r="12723" spans="3:3" x14ac:dyDescent="0.2">
      <c r="C12723" s="2"/>
    </row>
    <row r="12724" spans="3:3" x14ac:dyDescent="0.2">
      <c r="C12724" s="2"/>
    </row>
    <row r="12725" spans="3:3" x14ac:dyDescent="0.2">
      <c r="C12725" s="2"/>
    </row>
    <row r="12726" spans="3:3" x14ac:dyDescent="0.2">
      <c r="C12726" s="2"/>
    </row>
    <row r="12727" spans="3:3" x14ac:dyDescent="0.2">
      <c r="C12727" s="2"/>
    </row>
    <row r="12728" spans="3:3" x14ac:dyDescent="0.2">
      <c r="C12728" s="2"/>
    </row>
    <row r="12729" spans="3:3" x14ac:dyDescent="0.2">
      <c r="C12729" s="2"/>
    </row>
    <row r="12730" spans="3:3" x14ac:dyDescent="0.2">
      <c r="C12730" s="2"/>
    </row>
    <row r="12731" spans="3:3" x14ac:dyDescent="0.2">
      <c r="C12731" s="2"/>
    </row>
    <row r="12732" spans="3:3" x14ac:dyDescent="0.2">
      <c r="C12732" s="2"/>
    </row>
    <row r="12733" spans="3:3" x14ac:dyDescent="0.2">
      <c r="C12733" s="2"/>
    </row>
    <row r="12734" spans="3:3" x14ac:dyDescent="0.2">
      <c r="C12734" s="2"/>
    </row>
    <row r="12735" spans="3:3" x14ac:dyDescent="0.2">
      <c r="C12735" s="2"/>
    </row>
    <row r="12736" spans="3:3" x14ac:dyDescent="0.2">
      <c r="C12736" s="2"/>
    </row>
    <row r="12737" spans="3:3" x14ac:dyDescent="0.2">
      <c r="C12737" s="2"/>
    </row>
    <row r="12738" spans="3:3" x14ac:dyDescent="0.2">
      <c r="C12738" s="2"/>
    </row>
    <row r="12739" spans="3:3" x14ac:dyDescent="0.2">
      <c r="C12739" s="2"/>
    </row>
    <row r="12740" spans="3:3" x14ac:dyDescent="0.2">
      <c r="C12740" s="2"/>
    </row>
    <row r="12741" spans="3:3" x14ac:dyDescent="0.2">
      <c r="C12741" s="2"/>
    </row>
    <row r="12742" spans="3:3" x14ac:dyDescent="0.2">
      <c r="C12742" s="2"/>
    </row>
    <row r="12743" spans="3:3" x14ac:dyDescent="0.2">
      <c r="C12743" s="2"/>
    </row>
    <row r="12744" spans="3:3" x14ac:dyDescent="0.2">
      <c r="C12744" s="2"/>
    </row>
    <row r="12745" spans="3:3" x14ac:dyDescent="0.2">
      <c r="C12745" s="2"/>
    </row>
    <row r="12746" spans="3:3" x14ac:dyDescent="0.2">
      <c r="C12746" s="2"/>
    </row>
    <row r="12747" spans="3:3" x14ac:dyDescent="0.2">
      <c r="C12747" s="2"/>
    </row>
    <row r="12748" spans="3:3" x14ac:dyDescent="0.2">
      <c r="C12748" s="2"/>
    </row>
    <row r="12749" spans="3:3" x14ac:dyDescent="0.2">
      <c r="C12749" s="2"/>
    </row>
    <row r="12750" spans="3:3" x14ac:dyDescent="0.2">
      <c r="C12750" s="2"/>
    </row>
    <row r="12751" spans="3:3" x14ac:dyDescent="0.2">
      <c r="C12751" s="2"/>
    </row>
    <row r="12752" spans="3:3" x14ac:dyDescent="0.2">
      <c r="C12752" s="2"/>
    </row>
    <row r="12753" spans="3:3" x14ac:dyDescent="0.2">
      <c r="C12753" s="2"/>
    </row>
    <row r="12754" spans="3:3" x14ac:dyDescent="0.2">
      <c r="C12754" s="2"/>
    </row>
    <row r="12755" spans="3:3" x14ac:dyDescent="0.2">
      <c r="C12755" s="2"/>
    </row>
    <row r="12756" spans="3:3" x14ac:dyDescent="0.2">
      <c r="C12756" s="2"/>
    </row>
    <row r="12757" spans="3:3" x14ac:dyDescent="0.2">
      <c r="C12757" s="2"/>
    </row>
    <row r="12758" spans="3:3" x14ac:dyDescent="0.2">
      <c r="C12758" s="2"/>
    </row>
    <row r="12759" spans="3:3" x14ac:dyDescent="0.2">
      <c r="C12759" s="2"/>
    </row>
    <row r="12760" spans="3:3" x14ac:dyDescent="0.2">
      <c r="C12760" s="2"/>
    </row>
    <row r="12761" spans="3:3" x14ac:dyDescent="0.2">
      <c r="C12761" s="2"/>
    </row>
    <row r="12762" spans="3:3" x14ac:dyDescent="0.2">
      <c r="C12762" s="2"/>
    </row>
    <row r="12763" spans="3:3" x14ac:dyDescent="0.2">
      <c r="C12763" s="2"/>
    </row>
    <row r="12764" spans="3:3" x14ac:dyDescent="0.2">
      <c r="C12764" s="2"/>
    </row>
    <row r="12765" spans="3:3" x14ac:dyDescent="0.2">
      <c r="C12765" s="2"/>
    </row>
    <row r="12766" spans="3:3" x14ac:dyDescent="0.2">
      <c r="C12766" s="2"/>
    </row>
    <row r="12767" spans="3:3" x14ac:dyDescent="0.2">
      <c r="C12767" s="2"/>
    </row>
    <row r="12768" spans="3:3" x14ac:dyDescent="0.2">
      <c r="C12768" s="2"/>
    </row>
    <row r="12769" spans="3:3" x14ac:dyDescent="0.2">
      <c r="C12769" s="2"/>
    </row>
    <row r="12770" spans="3:3" x14ac:dyDescent="0.2">
      <c r="C12770" s="2"/>
    </row>
    <row r="12771" spans="3:3" x14ac:dyDescent="0.2">
      <c r="C12771" s="2"/>
    </row>
    <row r="12772" spans="3:3" x14ac:dyDescent="0.2">
      <c r="C12772" s="2"/>
    </row>
    <row r="12773" spans="3:3" x14ac:dyDescent="0.2">
      <c r="C12773" s="2"/>
    </row>
    <row r="12774" spans="3:3" x14ac:dyDescent="0.2">
      <c r="C12774" s="2"/>
    </row>
    <row r="12775" spans="3:3" x14ac:dyDescent="0.2">
      <c r="C12775" s="2"/>
    </row>
    <row r="12776" spans="3:3" x14ac:dyDescent="0.2">
      <c r="C12776" s="2"/>
    </row>
    <row r="12777" spans="3:3" x14ac:dyDescent="0.2">
      <c r="C12777" s="2"/>
    </row>
    <row r="12778" spans="3:3" x14ac:dyDescent="0.2">
      <c r="C12778" s="2"/>
    </row>
    <row r="12779" spans="3:3" x14ac:dyDescent="0.2">
      <c r="C12779" s="2"/>
    </row>
    <row r="12780" spans="3:3" x14ac:dyDescent="0.2">
      <c r="C12780" s="2"/>
    </row>
    <row r="12781" spans="3:3" x14ac:dyDescent="0.2">
      <c r="C12781" s="2"/>
    </row>
    <row r="12782" spans="3:3" x14ac:dyDescent="0.2">
      <c r="C12782" s="2"/>
    </row>
    <row r="12783" spans="3:3" x14ac:dyDescent="0.2">
      <c r="C12783" s="2"/>
    </row>
    <row r="12784" spans="3:3" x14ac:dyDescent="0.2">
      <c r="C12784" s="2"/>
    </row>
    <row r="12785" spans="3:3" x14ac:dyDescent="0.2">
      <c r="C12785" s="2"/>
    </row>
    <row r="12786" spans="3:3" x14ac:dyDescent="0.2">
      <c r="C12786" s="2"/>
    </row>
    <row r="12787" spans="3:3" x14ac:dyDescent="0.2">
      <c r="C12787" s="2"/>
    </row>
    <row r="12788" spans="3:3" x14ac:dyDescent="0.2">
      <c r="C12788" s="2"/>
    </row>
    <row r="12789" spans="3:3" x14ac:dyDescent="0.2">
      <c r="C12789" s="2"/>
    </row>
    <row r="12790" spans="3:3" x14ac:dyDescent="0.2">
      <c r="C12790" s="2"/>
    </row>
    <row r="12791" spans="3:3" x14ac:dyDescent="0.2">
      <c r="C12791" s="2"/>
    </row>
    <row r="12792" spans="3:3" x14ac:dyDescent="0.2">
      <c r="C12792" s="2"/>
    </row>
    <row r="12793" spans="3:3" x14ac:dyDescent="0.2">
      <c r="C12793" s="2"/>
    </row>
    <row r="12794" spans="3:3" x14ac:dyDescent="0.2">
      <c r="C12794" s="2"/>
    </row>
    <row r="12795" spans="3:3" x14ac:dyDescent="0.2">
      <c r="C12795" s="2"/>
    </row>
    <row r="12796" spans="3:3" x14ac:dyDescent="0.2">
      <c r="C12796" s="2"/>
    </row>
    <row r="12797" spans="3:3" x14ac:dyDescent="0.2">
      <c r="C12797" s="2"/>
    </row>
    <row r="12798" spans="3:3" x14ac:dyDescent="0.2">
      <c r="C12798" s="2"/>
    </row>
    <row r="12799" spans="3:3" x14ac:dyDescent="0.2">
      <c r="C12799" s="2"/>
    </row>
    <row r="12800" spans="3:3" x14ac:dyDescent="0.2">
      <c r="C12800" s="2"/>
    </row>
    <row r="12801" spans="3:3" x14ac:dyDescent="0.2">
      <c r="C12801" s="2"/>
    </row>
    <row r="12802" spans="3:3" x14ac:dyDescent="0.2">
      <c r="C12802" s="2"/>
    </row>
    <row r="12803" spans="3:3" x14ac:dyDescent="0.2">
      <c r="C12803" s="2"/>
    </row>
    <row r="12804" spans="3:3" x14ac:dyDescent="0.2">
      <c r="C12804" s="2"/>
    </row>
    <row r="12805" spans="3:3" x14ac:dyDescent="0.2">
      <c r="C12805" s="2"/>
    </row>
    <row r="12806" spans="3:3" x14ac:dyDescent="0.2">
      <c r="C12806" s="2"/>
    </row>
    <row r="12807" spans="3:3" x14ac:dyDescent="0.2">
      <c r="C12807" s="2"/>
    </row>
    <row r="12808" spans="3:3" x14ac:dyDescent="0.2">
      <c r="C12808" s="2"/>
    </row>
    <row r="12809" spans="3:3" x14ac:dyDescent="0.2">
      <c r="C12809" s="2"/>
    </row>
    <row r="12810" spans="3:3" x14ac:dyDescent="0.2">
      <c r="C12810" s="2"/>
    </row>
    <row r="12811" spans="3:3" x14ac:dyDescent="0.2">
      <c r="C12811" s="2"/>
    </row>
    <row r="12812" spans="3:3" x14ac:dyDescent="0.2">
      <c r="C12812" s="2"/>
    </row>
    <row r="12813" spans="3:3" x14ac:dyDescent="0.2">
      <c r="C12813" s="2"/>
    </row>
    <row r="12814" spans="3:3" x14ac:dyDescent="0.2">
      <c r="C12814" s="2"/>
    </row>
    <row r="12815" spans="3:3" x14ac:dyDescent="0.2">
      <c r="C12815" s="2"/>
    </row>
    <row r="12816" spans="3:3" x14ac:dyDescent="0.2">
      <c r="C12816" s="2"/>
    </row>
    <row r="12817" spans="3:3" x14ac:dyDescent="0.2">
      <c r="C12817" s="2"/>
    </row>
    <row r="12818" spans="3:3" x14ac:dyDescent="0.2">
      <c r="C12818" s="2"/>
    </row>
    <row r="12819" spans="3:3" x14ac:dyDescent="0.2">
      <c r="C12819" s="2"/>
    </row>
    <row r="12820" spans="3:3" x14ac:dyDescent="0.2">
      <c r="C12820" s="2"/>
    </row>
    <row r="12821" spans="3:3" x14ac:dyDescent="0.2">
      <c r="C12821" s="2"/>
    </row>
    <row r="12822" spans="3:3" x14ac:dyDescent="0.2">
      <c r="C12822" s="2"/>
    </row>
    <row r="12823" spans="3:3" x14ac:dyDescent="0.2">
      <c r="C12823" s="2"/>
    </row>
    <row r="12824" spans="3:3" x14ac:dyDescent="0.2">
      <c r="C12824" s="2"/>
    </row>
    <row r="12825" spans="3:3" x14ac:dyDescent="0.2">
      <c r="C12825" s="2"/>
    </row>
    <row r="12826" spans="3:3" x14ac:dyDescent="0.2">
      <c r="C12826" s="2"/>
    </row>
    <row r="12827" spans="3:3" x14ac:dyDescent="0.2">
      <c r="C12827" s="2"/>
    </row>
    <row r="12828" spans="3:3" x14ac:dyDescent="0.2">
      <c r="C12828" s="2"/>
    </row>
    <row r="12829" spans="3:3" x14ac:dyDescent="0.2">
      <c r="C12829" s="2"/>
    </row>
    <row r="12830" spans="3:3" x14ac:dyDescent="0.2">
      <c r="C12830" s="2"/>
    </row>
    <row r="12831" spans="3:3" x14ac:dyDescent="0.2">
      <c r="C12831" s="2"/>
    </row>
    <row r="12832" spans="3:3" x14ac:dyDescent="0.2">
      <c r="C12832" s="2"/>
    </row>
    <row r="12833" spans="3:3" x14ac:dyDescent="0.2">
      <c r="C12833" s="2"/>
    </row>
    <row r="12834" spans="3:3" x14ac:dyDescent="0.2">
      <c r="C12834" s="2"/>
    </row>
    <row r="12835" spans="3:3" x14ac:dyDescent="0.2">
      <c r="C12835" s="2"/>
    </row>
    <row r="12836" spans="3:3" x14ac:dyDescent="0.2">
      <c r="C12836" s="2"/>
    </row>
    <row r="12837" spans="3:3" x14ac:dyDescent="0.2">
      <c r="C12837" s="2"/>
    </row>
    <row r="12838" spans="3:3" x14ac:dyDescent="0.2">
      <c r="C12838" s="2"/>
    </row>
    <row r="12839" spans="3:3" x14ac:dyDescent="0.2">
      <c r="C12839" s="2"/>
    </row>
    <row r="12840" spans="3:3" x14ac:dyDescent="0.2">
      <c r="C12840" s="2"/>
    </row>
    <row r="12841" spans="3:3" x14ac:dyDescent="0.2">
      <c r="C12841" s="2"/>
    </row>
    <row r="12842" spans="3:3" x14ac:dyDescent="0.2">
      <c r="C12842" s="2"/>
    </row>
    <row r="12843" spans="3:3" x14ac:dyDescent="0.2">
      <c r="C12843" s="2"/>
    </row>
    <row r="12844" spans="3:3" x14ac:dyDescent="0.2">
      <c r="C12844" s="2"/>
    </row>
    <row r="12845" spans="3:3" x14ac:dyDescent="0.2">
      <c r="C12845" s="2"/>
    </row>
    <row r="12846" spans="3:3" x14ac:dyDescent="0.2">
      <c r="C12846" s="2"/>
    </row>
    <row r="12847" spans="3:3" x14ac:dyDescent="0.2">
      <c r="C12847" s="2"/>
    </row>
    <row r="12848" spans="3:3" x14ac:dyDescent="0.2">
      <c r="C12848" s="2"/>
    </row>
    <row r="12849" spans="3:3" x14ac:dyDescent="0.2">
      <c r="C12849" s="2"/>
    </row>
    <row r="12850" spans="3:3" x14ac:dyDescent="0.2">
      <c r="C12850" s="2"/>
    </row>
    <row r="12851" spans="3:3" x14ac:dyDescent="0.2">
      <c r="C12851" s="2"/>
    </row>
    <row r="12852" spans="3:3" x14ac:dyDescent="0.2">
      <c r="C12852" s="2"/>
    </row>
    <row r="12853" spans="3:3" x14ac:dyDescent="0.2">
      <c r="C12853" s="2"/>
    </row>
    <row r="12854" spans="3:3" x14ac:dyDescent="0.2">
      <c r="C12854" s="2"/>
    </row>
    <row r="12855" spans="3:3" x14ac:dyDescent="0.2">
      <c r="C12855" s="2"/>
    </row>
    <row r="12856" spans="3:3" x14ac:dyDescent="0.2">
      <c r="C12856" s="2"/>
    </row>
    <row r="12857" spans="3:3" x14ac:dyDescent="0.2">
      <c r="C12857" s="2"/>
    </row>
    <row r="12858" spans="3:3" x14ac:dyDescent="0.2">
      <c r="C12858" s="2"/>
    </row>
    <row r="12859" spans="3:3" x14ac:dyDescent="0.2">
      <c r="C12859" s="2"/>
    </row>
    <row r="12860" spans="3:3" x14ac:dyDescent="0.2">
      <c r="C12860" s="2"/>
    </row>
    <row r="12861" spans="3:3" x14ac:dyDescent="0.2">
      <c r="C12861" s="2"/>
    </row>
    <row r="12862" spans="3:3" x14ac:dyDescent="0.2">
      <c r="C12862" s="2"/>
    </row>
    <row r="12863" spans="3:3" x14ac:dyDescent="0.2">
      <c r="C12863" s="2"/>
    </row>
    <row r="12864" spans="3:3" x14ac:dyDescent="0.2">
      <c r="C12864" s="2"/>
    </row>
    <row r="12865" spans="3:3" x14ac:dyDescent="0.2">
      <c r="C12865" s="2"/>
    </row>
    <row r="12866" spans="3:3" x14ac:dyDescent="0.2">
      <c r="C12866" s="2"/>
    </row>
    <row r="12867" spans="3:3" x14ac:dyDescent="0.2">
      <c r="C12867" s="2"/>
    </row>
    <row r="12868" spans="3:3" x14ac:dyDescent="0.2">
      <c r="C12868" s="2"/>
    </row>
    <row r="12869" spans="3:3" x14ac:dyDescent="0.2">
      <c r="C12869" s="2"/>
    </row>
    <row r="12870" spans="3:3" x14ac:dyDescent="0.2">
      <c r="C12870" s="2"/>
    </row>
    <row r="12871" spans="3:3" x14ac:dyDescent="0.2">
      <c r="C12871" s="2"/>
    </row>
    <row r="12872" spans="3:3" x14ac:dyDescent="0.2">
      <c r="C12872" s="2"/>
    </row>
    <row r="12873" spans="3:3" x14ac:dyDescent="0.2">
      <c r="C12873" s="2"/>
    </row>
    <row r="12874" spans="3:3" x14ac:dyDescent="0.2">
      <c r="C12874" s="2"/>
    </row>
    <row r="12875" spans="3:3" x14ac:dyDescent="0.2">
      <c r="C12875" s="2"/>
    </row>
    <row r="12876" spans="3:3" x14ac:dyDescent="0.2">
      <c r="C12876" s="2"/>
    </row>
    <row r="12877" spans="3:3" x14ac:dyDescent="0.2">
      <c r="C12877" s="2"/>
    </row>
    <row r="12878" spans="3:3" x14ac:dyDescent="0.2">
      <c r="C12878" s="2"/>
    </row>
    <row r="12879" spans="3:3" x14ac:dyDescent="0.2">
      <c r="C12879" s="2"/>
    </row>
    <row r="12880" spans="3:3" x14ac:dyDescent="0.2">
      <c r="C12880" s="2"/>
    </row>
    <row r="12881" spans="3:3" x14ac:dyDescent="0.2">
      <c r="C12881" s="2"/>
    </row>
    <row r="12882" spans="3:3" x14ac:dyDescent="0.2">
      <c r="C12882" s="2"/>
    </row>
    <row r="12883" spans="3:3" x14ac:dyDescent="0.2">
      <c r="C12883" s="2"/>
    </row>
    <row r="12884" spans="3:3" x14ac:dyDescent="0.2">
      <c r="C12884" s="2"/>
    </row>
    <row r="12885" spans="3:3" x14ac:dyDescent="0.2">
      <c r="C12885" s="2"/>
    </row>
    <row r="12886" spans="3:3" x14ac:dyDescent="0.2">
      <c r="C12886" s="2"/>
    </row>
    <row r="12887" spans="3:3" x14ac:dyDescent="0.2">
      <c r="C12887" s="2"/>
    </row>
    <row r="12888" spans="3:3" x14ac:dyDescent="0.2">
      <c r="C12888" s="2"/>
    </row>
    <row r="12889" spans="3:3" x14ac:dyDescent="0.2">
      <c r="C12889" s="2"/>
    </row>
    <row r="12890" spans="3:3" x14ac:dyDescent="0.2">
      <c r="C12890" s="2"/>
    </row>
    <row r="12891" spans="3:3" x14ac:dyDescent="0.2">
      <c r="C12891" s="2"/>
    </row>
    <row r="12892" spans="3:3" x14ac:dyDescent="0.2">
      <c r="C12892" s="2"/>
    </row>
    <row r="12893" spans="3:3" x14ac:dyDescent="0.2">
      <c r="C12893" s="2"/>
    </row>
    <row r="12894" spans="3:3" x14ac:dyDescent="0.2">
      <c r="C12894" s="2"/>
    </row>
    <row r="12895" spans="3:3" x14ac:dyDescent="0.2">
      <c r="C12895" s="2"/>
    </row>
    <row r="12896" spans="3:3" x14ac:dyDescent="0.2">
      <c r="C12896" s="2"/>
    </row>
    <row r="12897" spans="3:3" x14ac:dyDescent="0.2">
      <c r="C12897" s="2"/>
    </row>
    <row r="12898" spans="3:3" x14ac:dyDescent="0.2">
      <c r="C12898" s="2"/>
    </row>
    <row r="12899" spans="3:3" x14ac:dyDescent="0.2">
      <c r="C12899" s="2"/>
    </row>
    <row r="12900" spans="3:3" x14ac:dyDescent="0.2">
      <c r="C12900" s="2"/>
    </row>
    <row r="12901" spans="3:3" x14ac:dyDescent="0.2">
      <c r="C12901" s="2"/>
    </row>
    <row r="12902" spans="3:3" x14ac:dyDescent="0.2">
      <c r="C12902" s="2"/>
    </row>
    <row r="12903" spans="3:3" x14ac:dyDescent="0.2">
      <c r="C12903" s="2"/>
    </row>
    <row r="12904" spans="3:3" x14ac:dyDescent="0.2">
      <c r="C12904" s="2"/>
    </row>
    <row r="12905" spans="3:3" x14ac:dyDescent="0.2">
      <c r="C12905" s="2"/>
    </row>
    <row r="12906" spans="3:3" x14ac:dyDescent="0.2">
      <c r="C12906" s="2"/>
    </row>
    <row r="12907" spans="3:3" x14ac:dyDescent="0.2">
      <c r="C12907" s="2"/>
    </row>
    <row r="12908" spans="3:3" x14ac:dyDescent="0.2">
      <c r="C12908" s="2"/>
    </row>
    <row r="12909" spans="3:3" x14ac:dyDescent="0.2">
      <c r="C12909" s="2"/>
    </row>
    <row r="12910" spans="3:3" x14ac:dyDescent="0.2">
      <c r="C12910" s="2"/>
    </row>
    <row r="12911" spans="3:3" x14ac:dyDescent="0.2">
      <c r="C12911" s="2"/>
    </row>
    <row r="12912" spans="3:3" x14ac:dyDescent="0.2">
      <c r="C12912" s="2"/>
    </row>
    <row r="12913" spans="3:3" x14ac:dyDescent="0.2">
      <c r="C12913" s="2"/>
    </row>
    <row r="12914" spans="3:3" x14ac:dyDescent="0.2">
      <c r="C12914" s="2"/>
    </row>
    <row r="12915" spans="3:3" x14ac:dyDescent="0.2">
      <c r="C12915" s="2"/>
    </row>
    <row r="12916" spans="3:3" x14ac:dyDescent="0.2">
      <c r="C12916" s="2"/>
    </row>
    <row r="12917" spans="3:3" x14ac:dyDescent="0.2">
      <c r="C12917" s="2"/>
    </row>
    <row r="12918" spans="3:3" x14ac:dyDescent="0.2">
      <c r="C12918" s="2"/>
    </row>
    <row r="12919" spans="3:3" x14ac:dyDescent="0.2">
      <c r="C12919" s="2"/>
    </row>
    <row r="12920" spans="3:3" x14ac:dyDescent="0.2">
      <c r="C12920" s="2"/>
    </row>
    <row r="12921" spans="3:3" x14ac:dyDescent="0.2">
      <c r="C12921" s="2"/>
    </row>
    <row r="12922" spans="3:3" x14ac:dyDescent="0.2">
      <c r="C12922" s="2"/>
    </row>
    <row r="12923" spans="3:3" x14ac:dyDescent="0.2">
      <c r="C12923" s="2"/>
    </row>
    <row r="12924" spans="3:3" x14ac:dyDescent="0.2">
      <c r="C12924" s="2"/>
    </row>
    <row r="12925" spans="3:3" x14ac:dyDescent="0.2">
      <c r="C12925" s="2"/>
    </row>
    <row r="12926" spans="3:3" x14ac:dyDescent="0.2">
      <c r="C12926" s="2"/>
    </row>
    <row r="12927" spans="3:3" x14ac:dyDescent="0.2">
      <c r="C12927" s="2"/>
    </row>
    <row r="12928" spans="3:3" x14ac:dyDescent="0.2">
      <c r="C12928" s="2"/>
    </row>
    <row r="12929" spans="3:3" x14ac:dyDescent="0.2">
      <c r="C12929" s="2"/>
    </row>
    <row r="12930" spans="3:3" x14ac:dyDescent="0.2">
      <c r="C12930" s="2"/>
    </row>
    <row r="12931" spans="3:3" x14ac:dyDescent="0.2">
      <c r="C12931" s="2"/>
    </row>
    <row r="12932" spans="3:3" x14ac:dyDescent="0.2">
      <c r="C12932" s="2"/>
    </row>
    <row r="12933" spans="3:3" x14ac:dyDescent="0.2">
      <c r="C12933" s="2"/>
    </row>
    <row r="12934" spans="3:3" x14ac:dyDescent="0.2">
      <c r="C12934" s="2"/>
    </row>
    <row r="12935" spans="3:3" x14ac:dyDescent="0.2">
      <c r="C12935" s="2"/>
    </row>
    <row r="12936" spans="3:3" x14ac:dyDescent="0.2">
      <c r="C12936" s="2"/>
    </row>
    <row r="12937" spans="3:3" x14ac:dyDescent="0.2">
      <c r="C12937" s="2"/>
    </row>
    <row r="12938" spans="3:3" x14ac:dyDescent="0.2">
      <c r="C12938" s="2"/>
    </row>
    <row r="12939" spans="3:3" x14ac:dyDescent="0.2">
      <c r="C12939" s="2"/>
    </row>
    <row r="12940" spans="3:3" x14ac:dyDescent="0.2">
      <c r="C12940" s="2"/>
    </row>
    <row r="12941" spans="3:3" x14ac:dyDescent="0.2">
      <c r="C12941" s="2"/>
    </row>
    <row r="12942" spans="3:3" x14ac:dyDescent="0.2">
      <c r="C12942" s="2"/>
    </row>
    <row r="12943" spans="3:3" x14ac:dyDescent="0.2">
      <c r="C12943" s="2"/>
    </row>
    <row r="12944" spans="3:3" x14ac:dyDescent="0.2">
      <c r="C12944" s="2"/>
    </row>
    <row r="12945" spans="3:3" x14ac:dyDescent="0.2">
      <c r="C12945" s="2"/>
    </row>
    <row r="12946" spans="3:3" x14ac:dyDescent="0.2">
      <c r="C12946" s="2"/>
    </row>
    <row r="12947" spans="3:3" x14ac:dyDescent="0.2">
      <c r="C12947" s="2"/>
    </row>
    <row r="12948" spans="3:3" x14ac:dyDescent="0.2">
      <c r="C12948" s="2"/>
    </row>
    <row r="12949" spans="3:3" x14ac:dyDescent="0.2">
      <c r="C12949" s="2"/>
    </row>
    <row r="12950" spans="3:3" x14ac:dyDescent="0.2">
      <c r="C12950" s="2"/>
    </row>
    <row r="12951" spans="3:3" x14ac:dyDescent="0.2">
      <c r="C12951" s="2"/>
    </row>
    <row r="12952" spans="3:3" x14ac:dyDescent="0.2">
      <c r="C12952" s="2"/>
    </row>
    <row r="12953" spans="3:3" x14ac:dyDescent="0.2">
      <c r="C12953" s="2"/>
    </row>
    <row r="12954" spans="3:3" x14ac:dyDescent="0.2">
      <c r="C12954" s="2"/>
    </row>
    <row r="12955" spans="3:3" x14ac:dyDescent="0.2">
      <c r="C12955" s="2"/>
    </row>
    <row r="12956" spans="3:3" x14ac:dyDescent="0.2">
      <c r="C12956" s="2"/>
    </row>
    <row r="12957" spans="3:3" x14ac:dyDescent="0.2">
      <c r="C12957" s="2"/>
    </row>
    <row r="12958" spans="3:3" x14ac:dyDescent="0.2">
      <c r="C12958" s="2"/>
    </row>
    <row r="12959" spans="3:3" x14ac:dyDescent="0.2">
      <c r="C12959" s="2"/>
    </row>
    <row r="12960" spans="3:3" x14ac:dyDescent="0.2">
      <c r="C12960" s="2"/>
    </row>
    <row r="12961" spans="3:3" x14ac:dyDescent="0.2">
      <c r="C12961" s="2"/>
    </row>
    <row r="12962" spans="3:3" x14ac:dyDescent="0.2">
      <c r="C12962" s="2"/>
    </row>
    <row r="12963" spans="3:3" x14ac:dyDescent="0.2">
      <c r="C12963" s="2"/>
    </row>
    <row r="12964" spans="3:3" x14ac:dyDescent="0.2">
      <c r="C12964" s="2"/>
    </row>
    <row r="12965" spans="3:3" x14ac:dyDescent="0.2">
      <c r="C12965" s="2"/>
    </row>
    <row r="12966" spans="3:3" x14ac:dyDescent="0.2">
      <c r="C12966" s="2"/>
    </row>
    <row r="12967" spans="3:3" x14ac:dyDescent="0.2">
      <c r="C12967" s="2"/>
    </row>
    <row r="12968" spans="3:3" x14ac:dyDescent="0.2">
      <c r="C12968" s="2"/>
    </row>
    <row r="12969" spans="3:3" x14ac:dyDescent="0.2">
      <c r="C12969" s="2"/>
    </row>
    <row r="12970" spans="3:3" x14ac:dyDescent="0.2">
      <c r="C12970" s="2"/>
    </row>
    <row r="12971" spans="3:3" x14ac:dyDescent="0.2">
      <c r="C12971" s="2"/>
    </row>
    <row r="12972" spans="3:3" x14ac:dyDescent="0.2">
      <c r="C12972" s="2"/>
    </row>
    <row r="12973" spans="3:3" x14ac:dyDescent="0.2">
      <c r="C12973" s="2"/>
    </row>
    <row r="12974" spans="3:3" x14ac:dyDescent="0.2">
      <c r="C12974" s="2"/>
    </row>
    <row r="12975" spans="3:3" x14ac:dyDescent="0.2">
      <c r="C12975" s="2"/>
    </row>
    <row r="12976" spans="3:3" x14ac:dyDescent="0.2">
      <c r="C12976" s="2"/>
    </row>
    <row r="12977" spans="3:3" x14ac:dyDescent="0.2">
      <c r="C12977" s="2"/>
    </row>
    <row r="12978" spans="3:3" x14ac:dyDescent="0.2">
      <c r="C12978" s="2"/>
    </row>
    <row r="12979" spans="3:3" x14ac:dyDescent="0.2">
      <c r="C12979" s="2"/>
    </row>
    <row r="12980" spans="3:3" x14ac:dyDescent="0.2">
      <c r="C12980" s="2"/>
    </row>
    <row r="12981" spans="3:3" x14ac:dyDescent="0.2">
      <c r="C12981" s="2"/>
    </row>
    <row r="12982" spans="3:3" x14ac:dyDescent="0.2">
      <c r="C12982" s="2"/>
    </row>
    <row r="12983" spans="3:3" x14ac:dyDescent="0.2">
      <c r="C12983" s="2"/>
    </row>
    <row r="12984" spans="3:3" x14ac:dyDescent="0.2">
      <c r="C12984" s="2"/>
    </row>
    <row r="12985" spans="3:3" x14ac:dyDescent="0.2">
      <c r="C12985" s="2"/>
    </row>
    <row r="12986" spans="3:3" x14ac:dyDescent="0.2">
      <c r="C12986" s="2"/>
    </row>
    <row r="12987" spans="3:3" x14ac:dyDescent="0.2">
      <c r="C12987" s="2"/>
    </row>
    <row r="12988" spans="3:3" x14ac:dyDescent="0.2">
      <c r="C12988" s="2"/>
    </row>
    <row r="12989" spans="3:3" x14ac:dyDescent="0.2">
      <c r="C12989" s="2"/>
    </row>
    <row r="12990" spans="3:3" x14ac:dyDescent="0.2">
      <c r="C12990" s="2"/>
    </row>
    <row r="12991" spans="3:3" x14ac:dyDescent="0.2">
      <c r="C12991" s="2"/>
    </row>
    <row r="12992" spans="3:3" x14ac:dyDescent="0.2">
      <c r="C12992" s="2"/>
    </row>
    <row r="12993" spans="3:3" x14ac:dyDescent="0.2">
      <c r="C12993" s="2"/>
    </row>
    <row r="12994" spans="3:3" x14ac:dyDescent="0.2">
      <c r="C12994" s="2"/>
    </row>
    <row r="12995" spans="3:3" x14ac:dyDescent="0.2">
      <c r="C12995" s="2"/>
    </row>
    <row r="12996" spans="3:3" x14ac:dyDescent="0.2">
      <c r="C12996" s="2"/>
    </row>
    <row r="12997" spans="3:3" x14ac:dyDescent="0.2">
      <c r="C12997" s="2"/>
    </row>
    <row r="12998" spans="3:3" x14ac:dyDescent="0.2">
      <c r="C12998" s="2"/>
    </row>
    <row r="12999" spans="3:3" x14ac:dyDescent="0.2">
      <c r="C12999" s="2"/>
    </row>
    <row r="13000" spans="3:3" x14ac:dyDescent="0.2">
      <c r="C13000" s="2"/>
    </row>
    <row r="13001" spans="3:3" x14ac:dyDescent="0.2">
      <c r="C13001" s="2"/>
    </row>
    <row r="13002" spans="3:3" x14ac:dyDescent="0.2">
      <c r="C13002" s="2"/>
    </row>
    <row r="13003" spans="3:3" x14ac:dyDescent="0.2">
      <c r="C13003" s="2"/>
    </row>
    <row r="13004" spans="3:3" x14ac:dyDescent="0.2">
      <c r="C13004" s="2"/>
    </row>
    <row r="13005" spans="3:3" x14ac:dyDescent="0.2">
      <c r="C13005" s="2"/>
    </row>
    <row r="13006" spans="3:3" x14ac:dyDescent="0.2">
      <c r="C13006" s="2"/>
    </row>
    <row r="13007" spans="3:3" x14ac:dyDescent="0.2">
      <c r="C13007" s="2"/>
    </row>
    <row r="13008" spans="3:3" x14ac:dyDescent="0.2">
      <c r="C13008" s="2"/>
    </row>
    <row r="13009" spans="3:3" x14ac:dyDescent="0.2">
      <c r="C13009" s="2"/>
    </row>
    <row r="13010" spans="3:3" x14ac:dyDescent="0.2">
      <c r="C13010" s="2"/>
    </row>
    <row r="13011" spans="3:3" x14ac:dyDescent="0.2">
      <c r="C13011" s="2"/>
    </row>
    <row r="13012" spans="3:3" x14ac:dyDescent="0.2">
      <c r="C13012" s="2"/>
    </row>
    <row r="13013" spans="3:3" x14ac:dyDescent="0.2">
      <c r="C13013" s="2"/>
    </row>
    <row r="13014" spans="3:3" x14ac:dyDescent="0.2">
      <c r="C13014" s="2"/>
    </row>
    <row r="13015" spans="3:3" x14ac:dyDescent="0.2">
      <c r="C13015" s="2"/>
    </row>
    <row r="13016" spans="3:3" x14ac:dyDescent="0.2">
      <c r="C13016" s="2"/>
    </row>
    <row r="13017" spans="3:3" x14ac:dyDescent="0.2">
      <c r="C13017" s="2"/>
    </row>
    <row r="13018" spans="3:3" x14ac:dyDescent="0.2">
      <c r="C13018" s="2"/>
    </row>
    <row r="13019" spans="3:3" x14ac:dyDescent="0.2">
      <c r="C13019" s="2"/>
    </row>
    <row r="13020" spans="3:3" x14ac:dyDescent="0.2">
      <c r="C13020" s="2"/>
    </row>
    <row r="13021" spans="3:3" x14ac:dyDescent="0.2">
      <c r="C13021" s="2"/>
    </row>
    <row r="13022" spans="3:3" x14ac:dyDescent="0.2">
      <c r="C13022" s="2"/>
    </row>
    <row r="13023" spans="3:3" x14ac:dyDescent="0.2">
      <c r="C13023" s="2"/>
    </row>
    <row r="13024" spans="3:3" x14ac:dyDescent="0.2">
      <c r="C13024" s="2"/>
    </row>
    <row r="13025" spans="3:3" x14ac:dyDescent="0.2">
      <c r="C13025" s="2"/>
    </row>
    <row r="13026" spans="3:3" x14ac:dyDescent="0.2">
      <c r="C13026" s="2"/>
    </row>
    <row r="13027" spans="3:3" x14ac:dyDescent="0.2">
      <c r="C13027" s="2"/>
    </row>
    <row r="13028" spans="3:3" x14ac:dyDescent="0.2">
      <c r="C13028" s="2"/>
    </row>
    <row r="13029" spans="3:3" x14ac:dyDescent="0.2">
      <c r="C13029" s="2"/>
    </row>
    <row r="13030" spans="3:3" x14ac:dyDescent="0.2">
      <c r="C13030" s="2"/>
    </row>
    <row r="13031" spans="3:3" x14ac:dyDescent="0.2">
      <c r="C13031" s="2"/>
    </row>
    <row r="13032" spans="3:3" x14ac:dyDescent="0.2">
      <c r="C13032" s="2"/>
    </row>
    <row r="13033" spans="3:3" x14ac:dyDescent="0.2">
      <c r="C13033" s="2"/>
    </row>
    <row r="13034" spans="3:3" x14ac:dyDescent="0.2">
      <c r="C13034" s="2"/>
    </row>
    <row r="13035" spans="3:3" x14ac:dyDescent="0.2">
      <c r="C13035" s="2"/>
    </row>
    <row r="13036" spans="3:3" x14ac:dyDescent="0.2">
      <c r="C13036" s="2"/>
    </row>
    <row r="13037" spans="3:3" x14ac:dyDescent="0.2">
      <c r="C13037" s="2"/>
    </row>
    <row r="13038" spans="3:3" x14ac:dyDescent="0.2">
      <c r="C13038" s="2"/>
    </row>
    <row r="13039" spans="3:3" x14ac:dyDescent="0.2">
      <c r="C13039" s="2"/>
    </row>
    <row r="13040" spans="3:3" x14ac:dyDescent="0.2">
      <c r="C13040" s="2"/>
    </row>
    <row r="13041" spans="3:3" x14ac:dyDescent="0.2">
      <c r="C13041" s="2"/>
    </row>
    <row r="13042" spans="3:3" x14ac:dyDescent="0.2">
      <c r="C13042" s="2"/>
    </row>
    <row r="13043" spans="3:3" x14ac:dyDescent="0.2">
      <c r="C13043" s="2"/>
    </row>
    <row r="13044" spans="3:3" x14ac:dyDescent="0.2">
      <c r="C13044" s="2"/>
    </row>
    <row r="13045" spans="3:3" x14ac:dyDescent="0.2">
      <c r="C13045" s="2"/>
    </row>
    <row r="13046" spans="3:3" x14ac:dyDescent="0.2">
      <c r="C13046" s="2"/>
    </row>
    <row r="13047" spans="3:3" x14ac:dyDescent="0.2">
      <c r="C13047" s="2"/>
    </row>
    <row r="13048" spans="3:3" x14ac:dyDescent="0.2">
      <c r="C13048" s="2"/>
    </row>
    <row r="13049" spans="3:3" x14ac:dyDescent="0.2">
      <c r="C13049" s="2"/>
    </row>
    <row r="13050" spans="3:3" x14ac:dyDescent="0.2">
      <c r="C13050" s="2"/>
    </row>
    <row r="13051" spans="3:3" x14ac:dyDescent="0.2">
      <c r="C13051" s="2"/>
    </row>
    <row r="13052" spans="3:3" x14ac:dyDescent="0.2">
      <c r="C13052" s="2"/>
    </row>
    <row r="13053" spans="3:3" x14ac:dyDescent="0.2">
      <c r="C13053" s="2"/>
    </row>
    <row r="13054" spans="3:3" x14ac:dyDescent="0.2">
      <c r="C13054" s="2"/>
    </row>
    <row r="13055" spans="3:3" x14ac:dyDescent="0.2">
      <c r="C13055" s="2"/>
    </row>
    <row r="13056" spans="3:3" x14ac:dyDescent="0.2">
      <c r="C13056" s="2"/>
    </row>
    <row r="13057" spans="3:3" x14ac:dyDescent="0.2">
      <c r="C13057" s="2"/>
    </row>
    <row r="13058" spans="3:3" x14ac:dyDescent="0.2">
      <c r="C13058" s="2"/>
    </row>
    <row r="13059" spans="3:3" x14ac:dyDescent="0.2">
      <c r="C13059" s="2"/>
    </row>
    <row r="13060" spans="3:3" x14ac:dyDescent="0.2">
      <c r="C13060" s="2"/>
    </row>
    <row r="13061" spans="3:3" x14ac:dyDescent="0.2">
      <c r="C13061" s="2"/>
    </row>
    <row r="13062" spans="3:3" x14ac:dyDescent="0.2">
      <c r="C13062" s="2"/>
    </row>
    <row r="13063" spans="3:3" x14ac:dyDescent="0.2">
      <c r="C13063" s="2"/>
    </row>
    <row r="13064" spans="3:3" x14ac:dyDescent="0.2">
      <c r="C13064" s="2"/>
    </row>
    <row r="13065" spans="3:3" x14ac:dyDescent="0.2">
      <c r="C13065" s="2"/>
    </row>
    <row r="13066" spans="3:3" x14ac:dyDescent="0.2">
      <c r="C13066" s="2"/>
    </row>
    <row r="13067" spans="3:3" x14ac:dyDescent="0.2">
      <c r="C13067" s="2"/>
    </row>
    <row r="13068" spans="3:3" x14ac:dyDescent="0.2">
      <c r="C13068" s="2"/>
    </row>
    <row r="13069" spans="3:3" x14ac:dyDescent="0.2">
      <c r="C13069" s="2"/>
    </row>
    <row r="13070" spans="3:3" x14ac:dyDescent="0.2">
      <c r="C13070" s="2"/>
    </row>
    <row r="13071" spans="3:3" x14ac:dyDescent="0.2">
      <c r="C13071" s="2"/>
    </row>
    <row r="13072" spans="3:3" x14ac:dyDescent="0.2">
      <c r="C13072" s="2"/>
    </row>
    <row r="13073" spans="3:3" x14ac:dyDescent="0.2">
      <c r="C13073" s="2"/>
    </row>
    <row r="13074" spans="3:3" x14ac:dyDescent="0.2">
      <c r="C13074" s="2"/>
    </row>
    <row r="13075" spans="3:3" x14ac:dyDescent="0.2">
      <c r="C13075" s="2"/>
    </row>
    <row r="13076" spans="3:3" x14ac:dyDescent="0.2">
      <c r="C13076" s="2"/>
    </row>
    <row r="13077" spans="3:3" x14ac:dyDescent="0.2">
      <c r="C13077" s="2"/>
    </row>
    <row r="13078" spans="3:3" x14ac:dyDescent="0.2">
      <c r="C13078" s="2"/>
    </row>
    <row r="13079" spans="3:3" x14ac:dyDescent="0.2">
      <c r="C13079" s="2"/>
    </row>
    <row r="13080" spans="3:3" x14ac:dyDescent="0.2">
      <c r="C13080" s="2"/>
    </row>
    <row r="13081" spans="3:3" x14ac:dyDescent="0.2">
      <c r="C13081" s="2"/>
    </row>
    <row r="13082" spans="3:3" x14ac:dyDescent="0.2">
      <c r="C13082" s="2"/>
    </row>
    <row r="13083" spans="3:3" x14ac:dyDescent="0.2">
      <c r="C13083" s="2"/>
    </row>
    <row r="13084" spans="3:3" x14ac:dyDescent="0.2">
      <c r="C13084" s="2"/>
    </row>
    <row r="13085" spans="3:3" x14ac:dyDescent="0.2">
      <c r="C13085" s="2"/>
    </row>
    <row r="13086" spans="3:3" x14ac:dyDescent="0.2">
      <c r="C13086" s="2"/>
    </row>
    <row r="13087" spans="3:3" x14ac:dyDescent="0.2">
      <c r="C13087" s="2"/>
    </row>
    <row r="13088" spans="3:3" x14ac:dyDescent="0.2">
      <c r="C13088" s="2"/>
    </row>
    <row r="13089" spans="3:3" x14ac:dyDescent="0.2">
      <c r="C13089" s="2"/>
    </row>
    <row r="13090" spans="3:3" x14ac:dyDescent="0.2">
      <c r="C13090" s="2"/>
    </row>
    <row r="13091" spans="3:3" x14ac:dyDescent="0.2">
      <c r="C13091" s="2"/>
    </row>
    <row r="13092" spans="3:3" x14ac:dyDescent="0.2">
      <c r="C13092" s="2"/>
    </row>
    <row r="13093" spans="3:3" x14ac:dyDescent="0.2">
      <c r="C13093" s="2"/>
    </row>
    <row r="13094" spans="3:3" x14ac:dyDescent="0.2">
      <c r="C13094" s="2"/>
    </row>
    <row r="13095" spans="3:3" x14ac:dyDescent="0.2">
      <c r="C13095" s="2"/>
    </row>
    <row r="13096" spans="3:3" x14ac:dyDescent="0.2">
      <c r="C13096" s="2"/>
    </row>
    <row r="13097" spans="3:3" x14ac:dyDescent="0.2">
      <c r="C13097" s="2"/>
    </row>
    <row r="13098" spans="3:3" x14ac:dyDescent="0.2">
      <c r="C13098" s="2"/>
    </row>
    <row r="13099" spans="3:3" x14ac:dyDescent="0.2">
      <c r="C13099" s="2"/>
    </row>
    <row r="13100" spans="3:3" x14ac:dyDescent="0.2">
      <c r="C13100" s="2"/>
    </row>
    <row r="13101" spans="3:3" x14ac:dyDescent="0.2">
      <c r="C13101" s="2"/>
    </row>
    <row r="13102" spans="3:3" x14ac:dyDescent="0.2">
      <c r="C13102" s="2"/>
    </row>
    <row r="13103" spans="3:3" x14ac:dyDescent="0.2">
      <c r="C13103" s="2"/>
    </row>
    <row r="13104" spans="3:3" x14ac:dyDescent="0.2">
      <c r="C13104" s="2"/>
    </row>
    <row r="13105" spans="3:3" x14ac:dyDescent="0.2">
      <c r="C13105" s="2"/>
    </row>
    <row r="13106" spans="3:3" x14ac:dyDescent="0.2">
      <c r="C13106" s="2"/>
    </row>
    <row r="13107" spans="3:3" x14ac:dyDescent="0.2">
      <c r="C13107" s="2"/>
    </row>
    <row r="13108" spans="3:3" x14ac:dyDescent="0.2">
      <c r="C13108" s="2"/>
    </row>
    <row r="13109" spans="3:3" x14ac:dyDescent="0.2">
      <c r="C13109" s="2"/>
    </row>
    <row r="13110" spans="3:3" x14ac:dyDescent="0.2">
      <c r="C13110" s="2"/>
    </row>
    <row r="13111" spans="3:3" x14ac:dyDescent="0.2">
      <c r="C13111" s="2"/>
    </row>
    <row r="13112" spans="3:3" x14ac:dyDescent="0.2">
      <c r="C13112" s="2"/>
    </row>
    <row r="13113" spans="3:3" x14ac:dyDescent="0.2">
      <c r="C13113" s="2"/>
    </row>
    <row r="13114" spans="3:3" x14ac:dyDescent="0.2">
      <c r="C13114" s="2"/>
    </row>
    <row r="13115" spans="3:3" x14ac:dyDescent="0.2">
      <c r="C13115" s="2"/>
    </row>
    <row r="13116" spans="3:3" x14ac:dyDescent="0.2">
      <c r="C13116" s="2"/>
    </row>
    <row r="13117" spans="3:3" x14ac:dyDescent="0.2">
      <c r="C13117" s="2"/>
    </row>
    <row r="13118" spans="3:3" x14ac:dyDescent="0.2">
      <c r="C13118" s="2"/>
    </row>
    <row r="13119" spans="3:3" x14ac:dyDescent="0.2">
      <c r="C13119" s="2"/>
    </row>
    <row r="13120" spans="3:3" x14ac:dyDescent="0.2">
      <c r="C13120" s="2"/>
    </row>
    <row r="13121" spans="3:3" x14ac:dyDescent="0.2">
      <c r="C13121" s="2"/>
    </row>
    <row r="13122" spans="3:3" x14ac:dyDescent="0.2">
      <c r="C13122" s="2"/>
    </row>
    <row r="13123" spans="3:3" x14ac:dyDescent="0.2">
      <c r="C13123" s="2"/>
    </row>
    <row r="13124" spans="3:3" x14ac:dyDescent="0.2">
      <c r="C13124" s="2"/>
    </row>
    <row r="13125" spans="3:3" x14ac:dyDescent="0.2">
      <c r="C13125" s="2"/>
    </row>
    <row r="13126" spans="3:3" x14ac:dyDescent="0.2">
      <c r="C13126" s="2"/>
    </row>
    <row r="13127" spans="3:3" x14ac:dyDescent="0.2">
      <c r="C13127" s="2"/>
    </row>
    <row r="13128" spans="3:3" x14ac:dyDescent="0.2">
      <c r="C13128" s="2"/>
    </row>
    <row r="13129" spans="3:3" x14ac:dyDescent="0.2">
      <c r="C13129" s="2"/>
    </row>
    <row r="13130" spans="3:3" x14ac:dyDescent="0.2">
      <c r="C13130" s="2"/>
    </row>
    <row r="13131" spans="3:3" x14ac:dyDescent="0.2">
      <c r="C13131" s="2"/>
    </row>
    <row r="13132" spans="3:3" x14ac:dyDescent="0.2">
      <c r="C13132" s="2"/>
    </row>
    <row r="13133" spans="3:3" x14ac:dyDescent="0.2">
      <c r="C13133" s="2"/>
    </row>
    <row r="13134" spans="3:3" x14ac:dyDescent="0.2">
      <c r="C13134" s="2"/>
    </row>
    <row r="13135" spans="3:3" x14ac:dyDescent="0.2">
      <c r="C13135" s="2"/>
    </row>
    <row r="13136" spans="3:3" x14ac:dyDescent="0.2">
      <c r="C13136" s="2"/>
    </row>
    <row r="13137" spans="3:3" x14ac:dyDescent="0.2">
      <c r="C13137" s="2"/>
    </row>
    <row r="13138" spans="3:3" x14ac:dyDescent="0.2">
      <c r="C13138" s="2"/>
    </row>
    <row r="13139" spans="3:3" x14ac:dyDescent="0.2">
      <c r="C13139" s="2"/>
    </row>
    <row r="13140" spans="3:3" x14ac:dyDescent="0.2">
      <c r="C13140" s="2"/>
    </row>
    <row r="13141" spans="3:3" x14ac:dyDescent="0.2">
      <c r="C13141" s="2"/>
    </row>
    <row r="13142" spans="3:3" x14ac:dyDescent="0.2">
      <c r="C13142" s="2"/>
    </row>
    <row r="13143" spans="3:3" x14ac:dyDescent="0.2">
      <c r="C13143" s="2"/>
    </row>
    <row r="13144" spans="3:3" x14ac:dyDescent="0.2">
      <c r="C13144" s="2"/>
    </row>
    <row r="13145" spans="3:3" x14ac:dyDescent="0.2">
      <c r="C13145" s="2"/>
    </row>
    <row r="13146" spans="3:3" x14ac:dyDescent="0.2">
      <c r="C13146" s="2"/>
    </row>
    <row r="13147" spans="3:3" x14ac:dyDescent="0.2">
      <c r="C13147" s="2"/>
    </row>
    <row r="13148" spans="3:3" x14ac:dyDescent="0.2">
      <c r="C13148" s="2"/>
    </row>
    <row r="13149" spans="3:3" x14ac:dyDescent="0.2">
      <c r="C13149" s="2"/>
    </row>
    <row r="13150" spans="3:3" x14ac:dyDescent="0.2">
      <c r="C13150" s="2"/>
    </row>
    <row r="13151" spans="3:3" x14ac:dyDescent="0.2">
      <c r="C13151" s="2"/>
    </row>
    <row r="13152" spans="3:3" x14ac:dyDescent="0.2">
      <c r="C13152" s="2"/>
    </row>
    <row r="13153" spans="3:3" x14ac:dyDescent="0.2">
      <c r="C13153" s="2"/>
    </row>
    <row r="13154" spans="3:3" x14ac:dyDescent="0.2">
      <c r="C13154" s="2"/>
    </row>
    <row r="13155" spans="3:3" x14ac:dyDescent="0.2">
      <c r="C13155" s="2"/>
    </row>
    <row r="13156" spans="3:3" x14ac:dyDescent="0.2">
      <c r="C13156" s="2"/>
    </row>
    <row r="13157" spans="3:3" x14ac:dyDescent="0.2">
      <c r="C13157" s="2"/>
    </row>
    <row r="13158" spans="3:3" x14ac:dyDescent="0.2">
      <c r="C13158" s="2"/>
    </row>
    <row r="13159" spans="3:3" x14ac:dyDescent="0.2">
      <c r="C13159" s="2"/>
    </row>
    <row r="13160" spans="3:3" x14ac:dyDescent="0.2">
      <c r="C13160" s="2"/>
    </row>
    <row r="13161" spans="3:3" x14ac:dyDescent="0.2">
      <c r="C13161" s="2"/>
    </row>
    <row r="13162" spans="3:3" x14ac:dyDescent="0.2">
      <c r="C13162" s="2"/>
    </row>
    <row r="13163" spans="3:3" x14ac:dyDescent="0.2">
      <c r="C13163" s="2"/>
    </row>
    <row r="13164" spans="3:3" x14ac:dyDescent="0.2">
      <c r="C13164" s="2"/>
    </row>
    <row r="13165" spans="3:3" x14ac:dyDescent="0.2">
      <c r="C13165" s="2"/>
    </row>
    <row r="13166" spans="3:3" x14ac:dyDescent="0.2">
      <c r="C13166" s="2"/>
    </row>
    <row r="13167" spans="3:3" x14ac:dyDescent="0.2">
      <c r="C13167" s="2"/>
    </row>
    <row r="13168" spans="3:3" x14ac:dyDescent="0.2">
      <c r="C13168" s="2"/>
    </row>
    <row r="13169" spans="3:3" x14ac:dyDescent="0.2">
      <c r="C13169" s="2"/>
    </row>
    <row r="13170" spans="3:3" x14ac:dyDescent="0.2">
      <c r="C13170" s="2"/>
    </row>
    <row r="13171" spans="3:3" x14ac:dyDescent="0.2">
      <c r="C13171" s="2"/>
    </row>
    <row r="13172" spans="3:3" x14ac:dyDescent="0.2">
      <c r="C13172" s="2"/>
    </row>
    <row r="13173" spans="3:3" x14ac:dyDescent="0.2">
      <c r="C13173" s="2"/>
    </row>
    <row r="13174" spans="3:3" x14ac:dyDescent="0.2">
      <c r="C13174" s="2"/>
    </row>
    <row r="13175" spans="3:3" x14ac:dyDescent="0.2">
      <c r="C13175" s="2"/>
    </row>
    <row r="13176" spans="3:3" x14ac:dyDescent="0.2">
      <c r="C13176" s="2"/>
    </row>
    <row r="13177" spans="3:3" x14ac:dyDescent="0.2">
      <c r="C13177" s="2"/>
    </row>
    <row r="13178" spans="3:3" x14ac:dyDescent="0.2">
      <c r="C13178" s="2"/>
    </row>
    <row r="13179" spans="3:3" x14ac:dyDescent="0.2">
      <c r="C13179" s="2"/>
    </row>
    <row r="13180" spans="3:3" x14ac:dyDescent="0.2">
      <c r="C13180" s="2"/>
    </row>
    <row r="13181" spans="3:3" x14ac:dyDescent="0.2">
      <c r="C13181" s="2"/>
    </row>
    <row r="13182" spans="3:3" x14ac:dyDescent="0.2">
      <c r="C13182" s="2"/>
    </row>
    <row r="13183" spans="3:3" x14ac:dyDescent="0.2">
      <c r="C13183" s="2"/>
    </row>
    <row r="13184" spans="3:3" x14ac:dyDescent="0.2">
      <c r="C13184" s="2"/>
    </row>
    <row r="13185" spans="3:3" x14ac:dyDescent="0.2">
      <c r="C13185" s="2"/>
    </row>
    <row r="13186" spans="3:3" x14ac:dyDescent="0.2">
      <c r="C13186" s="2"/>
    </row>
    <row r="13187" spans="3:3" x14ac:dyDescent="0.2">
      <c r="C13187" s="2"/>
    </row>
    <row r="13188" spans="3:3" x14ac:dyDescent="0.2">
      <c r="C13188" s="2"/>
    </row>
    <row r="13189" spans="3:3" x14ac:dyDescent="0.2">
      <c r="C13189" s="2"/>
    </row>
    <row r="13190" spans="3:3" x14ac:dyDescent="0.2">
      <c r="C13190" s="2"/>
    </row>
    <row r="13191" spans="3:3" x14ac:dyDescent="0.2">
      <c r="C13191" s="2"/>
    </row>
    <row r="13192" spans="3:3" x14ac:dyDescent="0.2">
      <c r="C13192" s="2"/>
    </row>
    <row r="13193" spans="3:3" x14ac:dyDescent="0.2">
      <c r="C13193" s="2"/>
    </row>
    <row r="13194" spans="3:3" x14ac:dyDescent="0.2">
      <c r="C13194" s="2"/>
    </row>
    <row r="13195" spans="3:3" x14ac:dyDescent="0.2">
      <c r="C13195" s="2"/>
    </row>
    <row r="13196" spans="3:3" x14ac:dyDescent="0.2">
      <c r="C13196" s="2"/>
    </row>
    <row r="13197" spans="3:3" x14ac:dyDescent="0.2">
      <c r="C13197" s="2"/>
    </row>
    <row r="13198" spans="3:3" x14ac:dyDescent="0.2">
      <c r="C13198" s="2"/>
    </row>
    <row r="13199" spans="3:3" x14ac:dyDescent="0.2">
      <c r="C13199" s="2"/>
    </row>
    <row r="13200" spans="3:3" x14ac:dyDescent="0.2">
      <c r="C13200" s="2"/>
    </row>
    <row r="13201" spans="3:3" x14ac:dyDescent="0.2">
      <c r="C13201" s="2"/>
    </row>
    <row r="13202" spans="3:3" x14ac:dyDescent="0.2">
      <c r="C13202" s="2"/>
    </row>
    <row r="13203" spans="3:3" x14ac:dyDescent="0.2">
      <c r="C13203" s="2"/>
    </row>
    <row r="13204" spans="3:3" x14ac:dyDescent="0.2">
      <c r="C13204" s="2"/>
    </row>
    <row r="13205" spans="3:3" x14ac:dyDescent="0.2">
      <c r="C13205" s="2"/>
    </row>
    <row r="13206" spans="3:3" x14ac:dyDescent="0.2">
      <c r="C13206" s="2"/>
    </row>
    <row r="13207" spans="3:3" x14ac:dyDescent="0.2">
      <c r="C13207" s="2"/>
    </row>
    <row r="13208" spans="3:3" x14ac:dyDescent="0.2">
      <c r="C13208" s="2"/>
    </row>
    <row r="13209" spans="3:3" x14ac:dyDescent="0.2">
      <c r="C13209" s="2"/>
    </row>
    <row r="13210" spans="3:3" x14ac:dyDescent="0.2">
      <c r="C13210" s="2"/>
    </row>
    <row r="13211" spans="3:3" x14ac:dyDescent="0.2">
      <c r="C13211" s="2"/>
    </row>
    <row r="13212" spans="3:3" x14ac:dyDescent="0.2">
      <c r="C13212" s="2"/>
    </row>
    <row r="13213" spans="3:3" x14ac:dyDescent="0.2">
      <c r="C13213" s="2"/>
    </row>
    <row r="13214" spans="3:3" x14ac:dyDescent="0.2">
      <c r="C13214" s="2"/>
    </row>
    <row r="13215" spans="3:3" x14ac:dyDescent="0.2">
      <c r="C13215" s="2"/>
    </row>
    <row r="13216" spans="3:3" x14ac:dyDescent="0.2">
      <c r="C13216" s="2"/>
    </row>
    <row r="13217" spans="3:3" x14ac:dyDescent="0.2">
      <c r="C13217" s="2"/>
    </row>
    <row r="13218" spans="3:3" x14ac:dyDescent="0.2">
      <c r="C13218" s="2"/>
    </row>
    <row r="13219" spans="3:3" x14ac:dyDescent="0.2">
      <c r="C13219" s="2"/>
    </row>
    <row r="13220" spans="3:3" x14ac:dyDescent="0.2">
      <c r="C13220" s="2"/>
    </row>
    <row r="13221" spans="3:3" x14ac:dyDescent="0.2">
      <c r="C13221" s="2"/>
    </row>
    <row r="13222" spans="3:3" x14ac:dyDescent="0.2">
      <c r="C13222" s="2"/>
    </row>
    <row r="13223" spans="3:3" x14ac:dyDescent="0.2">
      <c r="C13223" s="2"/>
    </row>
    <row r="13224" spans="3:3" x14ac:dyDescent="0.2">
      <c r="C13224" s="2"/>
    </row>
    <row r="13225" spans="3:3" x14ac:dyDescent="0.2">
      <c r="C13225" s="2"/>
    </row>
    <row r="13226" spans="3:3" x14ac:dyDescent="0.2">
      <c r="C13226" s="2"/>
    </row>
    <row r="13227" spans="3:3" x14ac:dyDescent="0.2">
      <c r="C13227" s="2"/>
    </row>
    <row r="13228" spans="3:3" x14ac:dyDescent="0.2">
      <c r="C13228" s="2"/>
    </row>
    <row r="13229" spans="3:3" x14ac:dyDescent="0.2">
      <c r="C13229" s="2"/>
    </row>
    <row r="13230" spans="3:3" x14ac:dyDescent="0.2">
      <c r="C13230" s="2"/>
    </row>
    <row r="13231" spans="3:3" x14ac:dyDescent="0.2">
      <c r="C13231" s="2"/>
    </row>
    <row r="13232" spans="3:3" x14ac:dyDescent="0.2">
      <c r="C13232" s="2"/>
    </row>
    <row r="13233" spans="3:3" x14ac:dyDescent="0.2">
      <c r="C13233" s="2"/>
    </row>
    <row r="13234" spans="3:3" x14ac:dyDescent="0.2">
      <c r="C13234" s="2"/>
    </row>
    <row r="13235" spans="3:3" x14ac:dyDescent="0.2">
      <c r="C13235" s="2"/>
    </row>
    <row r="13236" spans="3:3" x14ac:dyDescent="0.2">
      <c r="C13236" s="2"/>
    </row>
    <row r="13237" spans="3:3" x14ac:dyDescent="0.2">
      <c r="C13237" s="2"/>
    </row>
    <row r="13238" spans="3:3" x14ac:dyDescent="0.2">
      <c r="C13238" s="2"/>
    </row>
    <row r="13239" spans="3:3" x14ac:dyDescent="0.2">
      <c r="C13239" s="2"/>
    </row>
    <row r="13240" spans="3:3" x14ac:dyDescent="0.2">
      <c r="C13240" s="2"/>
    </row>
    <row r="13241" spans="3:3" x14ac:dyDescent="0.2">
      <c r="C13241" s="2"/>
    </row>
    <row r="13242" spans="3:3" x14ac:dyDescent="0.2">
      <c r="C13242" s="2"/>
    </row>
    <row r="13243" spans="3:3" x14ac:dyDescent="0.2">
      <c r="C13243" s="2"/>
    </row>
    <row r="13244" spans="3:3" x14ac:dyDescent="0.2">
      <c r="C13244" s="2"/>
    </row>
    <row r="13245" spans="3:3" x14ac:dyDescent="0.2">
      <c r="C13245" s="2"/>
    </row>
    <row r="13246" spans="3:3" x14ac:dyDescent="0.2">
      <c r="C13246" s="2"/>
    </row>
    <row r="13247" spans="3:3" x14ac:dyDescent="0.2">
      <c r="C13247" s="2"/>
    </row>
    <row r="13248" spans="3:3" x14ac:dyDescent="0.2">
      <c r="C13248" s="2"/>
    </row>
    <row r="13249" spans="3:3" x14ac:dyDescent="0.2">
      <c r="C13249" s="2"/>
    </row>
    <row r="13250" spans="3:3" x14ac:dyDescent="0.2">
      <c r="C13250" s="2"/>
    </row>
    <row r="13251" spans="3:3" x14ac:dyDescent="0.2">
      <c r="C13251" s="2"/>
    </row>
    <row r="13252" spans="3:3" x14ac:dyDescent="0.2">
      <c r="C13252" s="2"/>
    </row>
    <row r="13253" spans="3:3" x14ac:dyDescent="0.2">
      <c r="C13253" s="2"/>
    </row>
    <row r="13254" spans="3:3" x14ac:dyDescent="0.2">
      <c r="C13254" s="2"/>
    </row>
    <row r="13255" spans="3:3" x14ac:dyDescent="0.2">
      <c r="C13255" s="2"/>
    </row>
    <row r="13256" spans="3:3" x14ac:dyDescent="0.2">
      <c r="C13256" s="2"/>
    </row>
    <row r="13257" spans="3:3" x14ac:dyDescent="0.2">
      <c r="C13257" s="2"/>
    </row>
    <row r="13258" spans="3:3" x14ac:dyDescent="0.2">
      <c r="C13258" s="2"/>
    </row>
    <row r="13259" spans="3:3" x14ac:dyDescent="0.2">
      <c r="C13259" s="2"/>
    </row>
    <row r="13260" spans="3:3" x14ac:dyDescent="0.2">
      <c r="C13260" s="2"/>
    </row>
    <row r="13261" spans="3:3" x14ac:dyDescent="0.2">
      <c r="C13261" s="2"/>
    </row>
    <row r="13262" spans="3:3" x14ac:dyDescent="0.2">
      <c r="C13262" s="2"/>
    </row>
    <row r="13263" spans="3:3" x14ac:dyDescent="0.2">
      <c r="C13263" s="2"/>
    </row>
    <row r="13264" spans="3:3" x14ac:dyDescent="0.2">
      <c r="C13264" s="2"/>
    </row>
    <row r="13265" spans="3:3" x14ac:dyDescent="0.2">
      <c r="C13265" s="2"/>
    </row>
    <row r="13266" spans="3:3" x14ac:dyDescent="0.2">
      <c r="C13266" s="2"/>
    </row>
    <row r="13267" spans="3:3" x14ac:dyDescent="0.2">
      <c r="C13267" s="2"/>
    </row>
    <row r="13268" spans="3:3" x14ac:dyDescent="0.2">
      <c r="C13268" s="2"/>
    </row>
    <row r="13269" spans="3:3" x14ac:dyDescent="0.2">
      <c r="C13269" s="2"/>
    </row>
    <row r="13270" spans="3:3" x14ac:dyDescent="0.2">
      <c r="C13270" s="2"/>
    </row>
    <row r="13271" spans="3:3" x14ac:dyDescent="0.2">
      <c r="C13271" s="2"/>
    </row>
    <row r="13272" spans="3:3" x14ac:dyDescent="0.2">
      <c r="C13272" s="2"/>
    </row>
    <row r="13273" spans="3:3" x14ac:dyDescent="0.2">
      <c r="C13273" s="2"/>
    </row>
    <row r="13274" spans="3:3" x14ac:dyDescent="0.2">
      <c r="C13274" s="2"/>
    </row>
    <row r="13275" spans="3:3" x14ac:dyDescent="0.2">
      <c r="C13275" s="2"/>
    </row>
    <row r="13276" spans="3:3" x14ac:dyDescent="0.2">
      <c r="C13276" s="2"/>
    </row>
    <row r="13277" spans="3:3" x14ac:dyDescent="0.2">
      <c r="C13277" s="2"/>
    </row>
    <row r="13278" spans="3:3" x14ac:dyDescent="0.2">
      <c r="C13278" s="2"/>
    </row>
    <row r="13279" spans="3:3" x14ac:dyDescent="0.2">
      <c r="C13279" s="2"/>
    </row>
    <row r="13280" spans="3:3" x14ac:dyDescent="0.2">
      <c r="C13280" s="2"/>
    </row>
    <row r="13281" spans="3:3" x14ac:dyDescent="0.2">
      <c r="C13281" s="2"/>
    </row>
    <row r="13282" spans="3:3" x14ac:dyDescent="0.2">
      <c r="C13282" s="2"/>
    </row>
    <row r="13283" spans="3:3" x14ac:dyDescent="0.2">
      <c r="C13283" s="2"/>
    </row>
    <row r="13284" spans="3:3" x14ac:dyDescent="0.2">
      <c r="C13284" s="2"/>
    </row>
    <row r="13285" spans="3:3" x14ac:dyDescent="0.2">
      <c r="C13285" s="2"/>
    </row>
    <row r="13286" spans="3:3" x14ac:dyDescent="0.2">
      <c r="C13286" s="2"/>
    </row>
    <row r="13287" spans="3:3" x14ac:dyDescent="0.2">
      <c r="C13287" s="2"/>
    </row>
    <row r="13288" spans="3:3" x14ac:dyDescent="0.2">
      <c r="C13288" s="2"/>
    </row>
    <row r="13289" spans="3:3" x14ac:dyDescent="0.2">
      <c r="C13289" s="2"/>
    </row>
    <row r="13290" spans="3:3" x14ac:dyDescent="0.2">
      <c r="C13290" s="2"/>
    </row>
    <row r="13291" spans="3:3" x14ac:dyDescent="0.2">
      <c r="C13291" s="2"/>
    </row>
    <row r="13292" spans="3:3" x14ac:dyDescent="0.2">
      <c r="C13292" s="2"/>
    </row>
    <row r="13293" spans="3:3" x14ac:dyDescent="0.2">
      <c r="C13293" s="2"/>
    </row>
    <row r="13294" spans="3:3" x14ac:dyDescent="0.2">
      <c r="C13294" s="2"/>
    </row>
    <row r="13295" spans="3:3" x14ac:dyDescent="0.2">
      <c r="C13295" s="2"/>
    </row>
    <row r="13296" spans="3:3" x14ac:dyDescent="0.2">
      <c r="C13296" s="2"/>
    </row>
    <row r="13297" spans="3:3" x14ac:dyDescent="0.2">
      <c r="C13297" s="2"/>
    </row>
    <row r="13298" spans="3:3" x14ac:dyDescent="0.2">
      <c r="C13298" s="2"/>
    </row>
    <row r="13299" spans="3:3" x14ac:dyDescent="0.2">
      <c r="C13299" s="2"/>
    </row>
    <row r="13300" spans="3:3" x14ac:dyDescent="0.2">
      <c r="C13300" s="2"/>
    </row>
    <row r="13301" spans="3:3" x14ac:dyDescent="0.2">
      <c r="C13301" s="2"/>
    </row>
    <row r="13302" spans="3:3" x14ac:dyDescent="0.2">
      <c r="C13302" s="2"/>
    </row>
    <row r="13303" spans="3:3" x14ac:dyDescent="0.2">
      <c r="C13303" s="2"/>
    </row>
    <row r="13304" spans="3:3" x14ac:dyDescent="0.2">
      <c r="C13304" s="2"/>
    </row>
    <row r="13305" spans="3:3" x14ac:dyDescent="0.2">
      <c r="C13305" s="2"/>
    </row>
    <row r="13306" spans="3:3" x14ac:dyDescent="0.2">
      <c r="C13306" s="2"/>
    </row>
    <row r="13307" spans="3:3" x14ac:dyDescent="0.2">
      <c r="C13307" s="2"/>
    </row>
    <row r="13308" spans="3:3" x14ac:dyDescent="0.2">
      <c r="C13308" s="2"/>
    </row>
    <row r="13309" spans="3:3" x14ac:dyDescent="0.2">
      <c r="C13309" s="2"/>
    </row>
    <row r="13310" spans="3:3" x14ac:dyDescent="0.2">
      <c r="C13310" s="2"/>
    </row>
    <row r="13311" spans="3:3" x14ac:dyDescent="0.2">
      <c r="C13311" s="2"/>
    </row>
    <row r="13312" spans="3:3" x14ac:dyDescent="0.2">
      <c r="C13312" s="2"/>
    </row>
    <row r="13313" spans="3:3" x14ac:dyDescent="0.2">
      <c r="C13313" s="2"/>
    </row>
    <row r="13314" spans="3:3" x14ac:dyDescent="0.2">
      <c r="C13314" s="2"/>
    </row>
    <row r="13315" spans="3:3" x14ac:dyDescent="0.2">
      <c r="C13315" s="2"/>
    </row>
    <row r="13316" spans="3:3" x14ac:dyDescent="0.2">
      <c r="C13316" s="2"/>
    </row>
    <row r="13317" spans="3:3" x14ac:dyDescent="0.2">
      <c r="C13317" s="2"/>
    </row>
    <row r="13318" spans="3:3" x14ac:dyDescent="0.2">
      <c r="C13318" s="2"/>
    </row>
    <row r="13319" spans="3:3" x14ac:dyDescent="0.2">
      <c r="C13319" s="2"/>
    </row>
    <row r="13320" spans="3:3" x14ac:dyDescent="0.2">
      <c r="C13320" s="2"/>
    </row>
    <row r="13321" spans="3:3" x14ac:dyDescent="0.2">
      <c r="C13321" s="2"/>
    </row>
    <row r="13322" spans="3:3" x14ac:dyDescent="0.2">
      <c r="C13322" s="2"/>
    </row>
    <row r="13323" spans="3:3" x14ac:dyDescent="0.2">
      <c r="C13323" s="2"/>
    </row>
    <row r="13324" spans="3:3" x14ac:dyDescent="0.2">
      <c r="C13324" s="2"/>
    </row>
    <row r="13325" spans="3:3" x14ac:dyDescent="0.2">
      <c r="C13325" s="2"/>
    </row>
    <row r="13326" spans="3:3" x14ac:dyDescent="0.2">
      <c r="C13326" s="2"/>
    </row>
    <row r="13327" spans="3:3" x14ac:dyDescent="0.2">
      <c r="C13327" s="2"/>
    </row>
    <row r="13328" spans="3:3" x14ac:dyDescent="0.2">
      <c r="C13328" s="2"/>
    </row>
    <row r="13329" spans="3:3" x14ac:dyDescent="0.2">
      <c r="C13329" s="2"/>
    </row>
    <row r="13330" spans="3:3" x14ac:dyDescent="0.2">
      <c r="C13330" s="2"/>
    </row>
    <row r="13331" spans="3:3" x14ac:dyDescent="0.2">
      <c r="C13331" s="2"/>
    </row>
    <row r="13332" spans="3:3" x14ac:dyDescent="0.2">
      <c r="C13332" s="2"/>
    </row>
    <row r="13333" spans="3:3" x14ac:dyDescent="0.2">
      <c r="C13333" s="2"/>
    </row>
    <row r="13334" spans="3:3" x14ac:dyDescent="0.2">
      <c r="C13334" s="2"/>
    </row>
    <row r="13335" spans="3:3" x14ac:dyDescent="0.2">
      <c r="C13335" s="2"/>
    </row>
    <row r="13336" spans="3:3" x14ac:dyDescent="0.2">
      <c r="C13336" s="2"/>
    </row>
    <row r="13337" spans="3:3" x14ac:dyDescent="0.2">
      <c r="C13337" s="2"/>
    </row>
    <row r="13338" spans="3:3" x14ac:dyDescent="0.2">
      <c r="C13338" s="2"/>
    </row>
    <row r="13339" spans="3:3" x14ac:dyDescent="0.2">
      <c r="C13339" s="2"/>
    </row>
    <row r="13340" spans="3:3" x14ac:dyDescent="0.2">
      <c r="C13340" s="2"/>
    </row>
    <row r="13341" spans="3:3" x14ac:dyDescent="0.2">
      <c r="C13341" s="2"/>
    </row>
    <row r="13342" spans="3:3" x14ac:dyDescent="0.2">
      <c r="C13342" s="2"/>
    </row>
    <row r="13343" spans="3:3" x14ac:dyDescent="0.2">
      <c r="C13343" s="2"/>
    </row>
    <row r="13344" spans="3:3" x14ac:dyDescent="0.2">
      <c r="C13344" s="2"/>
    </row>
    <row r="13345" spans="3:3" x14ac:dyDescent="0.2">
      <c r="C13345" s="2"/>
    </row>
    <row r="13346" spans="3:3" x14ac:dyDescent="0.2">
      <c r="C13346" s="2"/>
    </row>
    <row r="13347" spans="3:3" x14ac:dyDescent="0.2">
      <c r="C13347" s="2"/>
    </row>
    <row r="13348" spans="3:3" x14ac:dyDescent="0.2">
      <c r="C13348" s="2"/>
    </row>
    <row r="13349" spans="3:3" x14ac:dyDescent="0.2">
      <c r="C13349" s="2"/>
    </row>
    <row r="13350" spans="3:3" x14ac:dyDescent="0.2">
      <c r="C13350" s="2"/>
    </row>
    <row r="13351" spans="3:3" x14ac:dyDescent="0.2">
      <c r="C13351" s="2"/>
    </row>
    <row r="13352" spans="3:3" x14ac:dyDescent="0.2">
      <c r="C13352" s="2"/>
    </row>
    <row r="13353" spans="3:3" x14ac:dyDescent="0.2">
      <c r="C13353" s="2"/>
    </row>
    <row r="13354" spans="3:3" x14ac:dyDescent="0.2">
      <c r="C13354" s="2"/>
    </row>
    <row r="13355" spans="3:3" x14ac:dyDescent="0.2">
      <c r="C13355" s="2"/>
    </row>
    <row r="13356" spans="3:3" x14ac:dyDescent="0.2">
      <c r="C13356" s="2"/>
    </row>
    <row r="13357" spans="3:3" x14ac:dyDescent="0.2">
      <c r="C13357" s="2"/>
    </row>
    <row r="13358" spans="3:3" x14ac:dyDescent="0.2">
      <c r="C13358" s="2"/>
    </row>
    <row r="13359" spans="3:3" x14ac:dyDescent="0.2">
      <c r="C13359" s="2"/>
    </row>
    <row r="13360" spans="3:3" x14ac:dyDescent="0.2">
      <c r="C13360" s="2"/>
    </row>
    <row r="13361" spans="3:3" x14ac:dyDescent="0.2">
      <c r="C13361" s="2"/>
    </row>
    <row r="13362" spans="3:3" x14ac:dyDescent="0.2">
      <c r="C13362" s="2"/>
    </row>
    <row r="13363" spans="3:3" x14ac:dyDescent="0.2">
      <c r="C13363" s="2"/>
    </row>
    <row r="13364" spans="3:3" x14ac:dyDescent="0.2">
      <c r="C13364" s="2"/>
    </row>
    <row r="13365" spans="3:3" x14ac:dyDescent="0.2">
      <c r="C13365" s="2"/>
    </row>
    <row r="13366" spans="3:3" x14ac:dyDescent="0.2">
      <c r="C13366" s="2"/>
    </row>
    <row r="13367" spans="3:3" x14ac:dyDescent="0.2">
      <c r="C13367" s="2"/>
    </row>
    <row r="13368" spans="3:3" x14ac:dyDescent="0.2">
      <c r="C13368" s="2"/>
    </row>
    <row r="13369" spans="3:3" x14ac:dyDescent="0.2">
      <c r="C13369" s="2"/>
    </row>
    <row r="13370" spans="3:3" x14ac:dyDescent="0.2">
      <c r="C13370" s="2"/>
    </row>
    <row r="13371" spans="3:3" x14ac:dyDescent="0.2">
      <c r="C13371" s="2"/>
    </row>
    <row r="13372" spans="3:3" x14ac:dyDescent="0.2">
      <c r="C13372" s="2"/>
    </row>
    <row r="13373" spans="3:3" x14ac:dyDescent="0.2">
      <c r="C13373" s="2"/>
    </row>
    <row r="13374" spans="3:3" x14ac:dyDescent="0.2">
      <c r="C13374" s="2"/>
    </row>
    <row r="13375" spans="3:3" x14ac:dyDescent="0.2">
      <c r="C13375" s="2"/>
    </row>
    <row r="13376" spans="3:3" x14ac:dyDescent="0.2">
      <c r="C13376" s="2"/>
    </row>
    <row r="13377" spans="3:3" x14ac:dyDescent="0.2">
      <c r="C13377" s="2"/>
    </row>
    <row r="13378" spans="3:3" x14ac:dyDescent="0.2">
      <c r="C13378" s="2"/>
    </row>
    <row r="13379" spans="3:3" x14ac:dyDescent="0.2">
      <c r="C13379" s="2"/>
    </row>
    <row r="13380" spans="3:3" x14ac:dyDescent="0.2">
      <c r="C13380" s="2"/>
    </row>
    <row r="13381" spans="3:3" x14ac:dyDescent="0.2">
      <c r="C13381" s="2"/>
    </row>
    <row r="13382" spans="3:3" x14ac:dyDescent="0.2">
      <c r="C13382" s="2"/>
    </row>
    <row r="13383" spans="3:3" x14ac:dyDescent="0.2">
      <c r="C13383" s="2"/>
    </row>
    <row r="13384" spans="3:3" x14ac:dyDescent="0.2">
      <c r="C13384" s="2"/>
    </row>
    <row r="13385" spans="3:3" x14ac:dyDescent="0.2">
      <c r="C13385" s="2"/>
    </row>
    <row r="13386" spans="3:3" x14ac:dyDescent="0.2">
      <c r="C13386" s="2"/>
    </row>
    <row r="13387" spans="3:3" x14ac:dyDescent="0.2">
      <c r="C13387" s="2"/>
    </row>
    <row r="13388" spans="3:3" x14ac:dyDescent="0.2">
      <c r="C13388" s="2"/>
    </row>
    <row r="13389" spans="3:3" x14ac:dyDescent="0.2">
      <c r="C13389" s="2"/>
    </row>
    <row r="13390" spans="3:3" x14ac:dyDescent="0.2">
      <c r="C13390" s="2"/>
    </row>
    <row r="13391" spans="3:3" x14ac:dyDescent="0.2">
      <c r="C13391" s="2"/>
    </row>
    <row r="13392" spans="3:3" x14ac:dyDescent="0.2">
      <c r="C13392" s="2"/>
    </row>
    <row r="13393" spans="3:3" x14ac:dyDescent="0.2">
      <c r="C13393" s="2"/>
    </row>
    <row r="13394" spans="3:3" x14ac:dyDescent="0.2">
      <c r="C13394" s="2"/>
    </row>
    <row r="13395" spans="3:3" x14ac:dyDescent="0.2">
      <c r="C13395" s="2"/>
    </row>
    <row r="13396" spans="3:3" x14ac:dyDescent="0.2">
      <c r="C13396" s="2"/>
    </row>
    <row r="13397" spans="3:3" x14ac:dyDescent="0.2">
      <c r="C13397" s="2"/>
    </row>
    <row r="13398" spans="3:3" x14ac:dyDescent="0.2">
      <c r="C13398" s="2"/>
    </row>
    <row r="13399" spans="3:3" x14ac:dyDescent="0.2">
      <c r="C13399" s="2"/>
    </row>
    <row r="13400" spans="3:3" x14ac:dyDescent="0.2">
      <c r="C13400" s="2"/>
    </row>
    <row r="13401" spans="3:3" x14ac:dyDescent="0.2">
      <c r="C13401" s="2"/>
    </row>
    <row r="13402" spans="3:3" x14ac:dyDescent="0.2">
      <c r="C13402" s="2"/>
    </row>
    <row r="13403" spans="3:3" x14ac:dyDescent="0.2">
      <c r="C13403" s="2"/>
    </row>
    <row r="13404" spans="3:3" x14ac:dyDescent="0.2">
      <c r="C13404" s="2"/>
    </row>
    <row r="13405" spans="3:3" x14ac:dyDescent="0.2">
      <c r="C13405" s="2"/>
    </row>
    <row r="13406" spans="3:3" x14ac:dyDescent="0.2">
      <c r="C13406" s="2"/>
    </row>
    <row r="13407" spans="3:3" x14ac:dyDescent="0.2">
      <c r="C13407" s="2"/>
    </row>
    <row r="13408" spans="3:3" x14ac:dyDescent="0.2">
      <c r="C13408" s="2"/>
    </row>
    <row r="13409" spans="3:3" x14ac:dyDescent="0.2">
      <c r="C13409" s="2"/>
    </row>
    <row r="13410" spans="3:3" x14ac:dyDescent="0.2">
      <c r="C13410" s="2"/>
    </row>
    <row r="13411" spans="3:3" x14ac:dyDescent="0.2">
      <c r="C13411" s="2"/>
    </row>
    <row r="13412" spans="3:3" x14ac:dyDescent="0.2">
      <c r="C13412" s="2"/>
    </row>
    <row r="13413" spans="3:3" x14ac:dyDescent="0.2">
      <c r="C13413" s="2"/>
    </row>
    <row r="13414" spans="3:3" x14ac:dyDescent="0.2">
      <c r="C13414" s="2"/>
    </row>
    <row r="13415" spans="3:3" x14ac:dyDescent="0.2">
      <c r="C13415" s="2"/>
    </row>
    <row r="13416" spans="3:3" x14ac:dyDescent="0.2">
      <c r="C13416" s="2"/>
    </row>
    <row r="13417" spans="3:3" x14ac:dyDescent="0.2">
      <c r="C13417" s="2"/>
    </row>
    <row r="13418" spans="3:3" x14ac:dyDescent="0.2">
      <c r="C13418" s="2"/>
    </row>
    <row r="13419" spans="3:3" x14ac:dyDescent="0.2">
      <c r="C13419" s="2"/>
    </row>
    <row r="13420" spans="3:3" x14ac:dyDescent="0.2">
      <c r="C13420" s="2"/>
    </row>
    <row r="13421" spans="3:3" x14ac:dyDescent="0.2">
      <c r="C13421" s="2"/>
    </row>
    <row r="13422" spans="3:3" x14ac:dyDescent="0.2">
      <c r="C13422" s="2"/>
    </row>
    <row r="13423" spans="3:3" x14ac:dyDescent="0.2">
      <c r="C13423" s="2"/>
    </row>
    <row r="13424" spans="3:3" x14ac:dyDescent="0.2">
      <c r="C13424" s="2"/>
    </row>
    <row r="13425" spans="3:3" x14ac:dyDescent="0.2">
      <c r="C13425" s="2"/>
    </row>
    <row r="13426" spans="3:3" x14ac:dyDescent="0.2">
      <c r="C13426" s="2"/>
    </row>
    <row r="13427" spans="3:3" x14ac:dyDescent="0.2">
      <c r="C13427" s="2"/>
    </row>
    <row r="13428" spans="3:3" x14ac:dyDescent="0.2">
      <c r="C13428" s="2"/>
    </row>
    <row r="13429" spans="3:3" x14ac:dyDescent="0.2">
      <c r="C13429" s="2"/>
    </row>
    <row r="13430" spans="3:3" x14ac:dyDescent="0.2">
      <c r="C13430" s="2"/>
    </row>
    <row r="13431" spans="3:3" x14ac:dyDescent="0.2">
      <c r="C13431" s="2"/>
    </row>
    <row r="13432" spans="3:3" x14ac:dyDescent="0.2">
      <c r="C13432" s="2"/>
    </row>
    <row r="13433" spans="3:3" x14ac:dyDescent="0.2">
      <c r="C13433" s="2"/>
    </row>
    <row r="13434" spans="3:3" x14ac:dyDescent="0.2">
      <c r="C13434" s="2"/>
    </row>
    <row r="13435" spans="3:3" x14ac:dyDescent="0.2">
      <c r="C13435" s="2"/>
    </row>
    <row r="13436" spans="3:3" x14ac:dyDescent="0.2">
      <c r="C13436" s="2"/>
    </row>
    <row r="13437" spans="3:3" x14ac:dyDescent="0.2">
      <c r="C13437" s="2"/>
    </row>
    <row r="13438" spans="3:3" x14ac:dyDescent="0.2">
      <c r="C13438" s="2"/>
    </row>
    <row r="13439" spans="3:3" x14ac:dyDescent="0.2">
      <c r="C13439" s="2"/>
    </row>
    <row r="13440" spans="3:3" x14ac:dyDescent="0.2">
      <c r="C13440" s="2"/>
    </row>
    <row r="13441" spans="3:3" x14ac:dyDescent="0.2">
      <c r="C13441" s="2"/>
    </row>
    <row r="13442" spans="3:3" x14ac:dyDescent="0.2">
      <c r="C13442" s="2"/>
    </row>
    <row r="13443" spans="3:3" x14ac:dyDescent="0.2">
      <c r="C13443" s="2"/>
    </row>
    <row r="13444" spans="3:3" x14ac:dyDescent="0.2">
      <c r="C13444" s="2"/>
    </row>
    <row r="13445" spans="3:3" x14ac:dyDescent="0.2">
      <c r="C13445" s="2"/>
    </row>
    <row r="13446" spans="3:3" x14ac:dyDescent="0.2">
      <c r="C13446" s="2"/>
    </row>
    <row r="13447" spans="3:3" x14ac:dyDescent="0.2">
      <c r="C13447" s="2"/>
    </row>
    <row r="13448" spans="3:3" x14ac:dyDescent="0.2">
      <c r="C13448" s="2"/>
    </row>
    <row r="13449" spans="3:3" x14ac:dyDescent="0.2">
      <c r="C13449" s="2"/>
    </row>
    <row r="13450" spans="3:3" x14ac:dyDescent="0.2">
      <c r="C13450" s="2"/>
    </row>
    <row r="13451" spans="3:3" x14ac:dyDescent="0.2">
      <c r="C13451" s="2"/>
    </row>
    <row r="13452" spans="3:3" x14ac:dyDescent="0.2">
      <c r="C13452" s="2"/>
    </row>
    <row r="13453" spans="3:3" x14ac:dyDescent="0.2">
      <c r="C13453" s="2"/>
    </row>
    <row r="13454" spans="3:3" x14ac:dyDescent="0.2">
      <c r="C13454" s="2"/>
    </row>
    <row r="13455" spans="3:3" x14ac:dyDescent="0.2">
      <c r="C13455" s="2"/>
    </row>
    <row r="13456" spans="3:3" x14ac:dyDescent="0.2">
      <c r="C13456" s="2"/>
    </row>
    <row r="13457" spans="3:3" x14ac:dyDescent="0.2">
      <c r="C13457" s="2"/>
    </row>
    <row r="13458" spans="3:3" x14ac:dyDescent="0.2">
      <c r="C13458" s="2"/>
    </row>
    <row r="13459" spans="3:3" x14ac:dyDescent="0.2">
      <c r="C13459" s="2"/>
    </row>
    <row r="13460" spans="3:3" x14ac:dyDescent="0.2">
      <c r="C13460" s="2"/>
    </row>
    <row r="13461" spans="3:3" x14ac:dyDescent="0.2">
      <c r="C13461" s="2"/>
    </row>
    <row r="13462" spans="3:3" x14ac:dyDescent="0.2">
      <c r="C13462" s="2"/>
    </row>
    <row r="13463" spans="3:3" x14ac:dyDescent="0.2">
      <c r="C13463" s="2"/>
    </row>
    <row r="13464" spans="3:3" x14ac:dyDescent="0.2">
      <c r="C13464" s="2"/>
    </row>
    <row r="13465" spans="3:3" x14ac:dyDescent="0.2">
      <c r="C13465" s="2"/>
    </row>
    <row r="13466" spans="3:3" x14ac:dyDescent="0.2">
      <c r="C13466" s="2"/>
    </row>
    <row r="13467" spans="3:3" x14ac:dyDescent="0.2">
      <c r="C13467" s="2"/>
    </row>
    <row r="13468" spans="3:3" x14ac:dyDescent="0.2">
      <c r="C13468" s="2"/>
    </row>
    <row r="13469" spans="3:3" x14ac:dyDescent="0.2">
      <c r="C13469" s="2"/>
    </row>
    <row r="13470" spans="3:3" x14ac:dyDescent="0.2">
      <c r="C13470" s="2"/>
    </row>
    <row r="13471" spans="3:3" x14ac:dyDescent="0.2">
      <c r="C13471" s="2"/>
    </row>
    <row r="13472" spans="3:3" x14ac:dyDescent="0.2">
      <c r="C13472" s="2"/>
    </row>
    <row r="13473" spans="3:3" x14ac:dyDescent="0.2">
      <c r="C13473" s="2"/>
    </row>
    <row r="13474" spans="3:3" x14ac:dyDescent="0.2">
      <c r="C13474" s="2"/>
    </row>
    <row r="13475" spans="3:3" x14ac:dyDescent="0.2">
      <c r="C13475" s="2"/>
    </row>
    <row r="13476" spans="3:3" x14ac:dyDescent="0.2">
      <c r="C13476" s="2"/>
    </row>
    <row r="13477" spans="3:3" x14ac:dyDescent="0.2">
      <c r="C13477" s="2"/>
    </row>
    <row r="13478" spans="3:3" x14ac:dyDescent="0.2">
      <c r="C13478" s="2"/>
    </row>
    <row r="13479" spans="3:3" x14ac:dyDescent="0.2">
      <c r="C13479" s="2"/>
    </row>
    <row r="13480" spans="3:3" x14ac:dyDescent="0.2">
      <c r="C13480" s="2"/>
    </row>
    <row r="13481" spans="3:3" x14ac:dyDescent="0.2">
      <c r="C13481" s="2"/>
    </row>
    <row r="13482" spans="3:3" x14ac:dyDescent="0.2">
      <c r="C13482" s="2"/>
    </row>
    <row r="13483" spans="3:3" x14ac:dyDescent="0.2">
      <c r="C13483" s="2"/>
    </row>
    <row r="13484" spans="3:3" x14ac:dyDescent="0.2">
      <c r="C13484" s="2"/>
    </row>
    <row r="13485" spans="3:3" x14ac:dyDescent="0.2">
      <c r="C13485" s="2"/>
    </row>
    <row r="13486" spans="3:3" x14ac:dyDescent="0.2">
      <c r="C13486" s="2"/>
    </row>
    <row r="13487" spans="3:3" x14ac:dyDescent="0.2">
      <c r="C13487" s="2"/>
    </row>
    <row r="13488" spans="3:3" x14ac:dyDescent="0.2">
      <c r="C13488" s="2"/>
    </row>
    <row r="13489" spans="3:3" x14ac:dyDescent="0.2">
      <c r="C13489" s="2"/>
    </row>
    <row r="13490" spans="3:3" x14ac:dyDescent="0.2">
      <c r="C13490" s="2"/>
    </row>
    <row r="13491" spans="3:3" x14ac:dyDescent="0.2">
      <c r="C13491" s="2"/>
    </row>
    <row r="13492" spans="3:3" x14ac:dyDescent="0.2">
      <c r="C13492" s="2"/>
    </row>
    <row r="13493" spans="3:3" x14ac:dyDescent="0.2">
      <c r="C13493" s="2"/>
    </row>
    <row r="13494" spans="3:3" x14ac:dyDescent="0.2">
      <c r="C13494" s="2"/>
    </row>
    <row r="13495" spans="3:3" x14ac:dyDescent="0.2">
      <c r="C13495" s="2"/>
    </row>
    <row r="13496" spans="3:3" x14ac:dyDescent="0.2">
      <c r="C13496" s="2"/>
    </row>
    <row r="13497" spans="3:3" x14ac:dyDescent="0.2">
      <c r="C13497" s="2"/>
    </row>
    <row r="13498" spans="3:3" x14ac:dyDescent="0.2">
      <c r="C13498" s="2"/>
    </row>
    <row r="13499" spans="3:3" x14ac:dyDescent="0.2">
      <c r="C13499" s="2"/>
    </row>
    <row r="13500" spans="3:3" x14ac:dyDescent="0.2">
      <c r="C13500" s="2"/>
    </row>
    <row r="13501" spans="3:3" x14ac:dyDescent="0.2">
      <c r="C13501" s="2"/>
    </row>
    <row r="13502" spans="3:3" x14ac:dyDescent="0.2">
      <c r="C13502" s="2"/>
    </row>
    <row r="13503" spans="3:3" x14ac:dyDescent="0.2">
      <c r="C13503" s="2"/>
    </row>
    <row r="13504" spans="3:3" x14ac:dyDescent="0.2">
      <c r="C13504" s="2"/>
    </row>
    <row r="13505" spans="3:3" x14ac:dyDescent="0.2">
      <c r="C13505" s="2"/>
    </row>
    <row r="13506" spans="3:3" x14ac:dyDescent="0.2">
      <c r="C13506" s="2"/>
    </row>
    <row r="13507" spans="3:3" x14ac:dyDescent="0.2">
      <c r="C13507" s="2"/>
    </row>
    <row r="13508" spans="3:3" x14ac:dyDescent="0.2">
      <c r="C13508" s="2"/>
    </row>
    <row r="13509" spans="3:3" x14ac:dyDescent="0.2">
      <c r="C13509" s="2"/>
    </row>
    <row r="13510" spans="3:3" x14ac:dyDescent="0.2">
      <c r="C13510" s="2"/>
    </row>
    <row r="13511" spans="3:3" x14ac:dyDescent="0.2">
      <c r="C13511" s="2"/>
    </row>
    <row r="13512" spans="3:3" x14ac:dyDescent="0.2">
      <c r="C13512" s="2"/>
    </row>
    <row r="13513" spans="3:3" x14ac:dyDescent="0.2">
      <c r="C13513" s="2"/>
    </row>
    <row r="13514" spans="3:3" x14ac:dyDescent="0.2">
      <c r="C13514" s="2"/>
    </row>
    <row r="13515" spans="3:3" x14ac:dyDescent="0.2">
      <c r="C13515" s="2"/>
    </row>
    <row r="13516" spans="3:3" x14ac:dyDescent="0.2">
      <c r="C13516" s="2"/>
    </row>
    <row r="13517" spans="3:3" x14ac:dyDescent="0.2">
      <c r="C13517" s="2"/>
    </row>
    <row r="13518" spans="3:3" x14ac:dyDescent="0.2">
      <c r="C13518" s="2"/>
    </row>
    <row r="13519" spans="3:3" x14ac:dyDescent="0.2">
      <c r="C13519" s="2"/>
    </row>
    <row r="13520" spans="3:3" x14ac:dyDescent="0.2">
      <c r="C13520" s="2"/>
    </row>
    <row r="13521" spans="3:3" x14ac:dyDescent="0.2">
      <c r="C13521" s="2"/>
    </row>
    <row r="13522" spans="3:3" x14ac:dyDescent="0.2">
      <c r="C13522" s="2"/>
    </row>
    <row r="13523" spans="3:3" x14ac:dyDescent="0.2">
      <c r="C13523" s="2"/>
    </row>
    <row r="13524" spans="3:3" x14ac:dyDescent="0.2">
      <c r="C13524" s="2"/>
    </row>
    <row r="13525" spans="3:3" x14ac:dyDescent="0.2">
      <c r="C13525" s="2"/>
    </row>
    <row r="13526" spans="3:3" x14ac:dyDescent="0.2">
      <c r="C13526" s="2"/>
    </row>
    <row r="13527" spans="3:3" x14ac:dyDescent="0.2">
      <c r="C13527" s="2"/>
    </row>
    <row r="13528" spans="3:3" x14ac:dyDescent="0.2">
      <c r="C13528" s="2"/>
    </row>
    <row r="13529" spans="3:3" x14ac:dyDescent="0.2">
      <c r="C13529" s="2"/>
    </row>
    <row r="13530" spans="3:3" x14ac:dyDescent="0.2">
      <c r="C13530" s="2"/>
    </row>
    <row r="13531" spans="3:3" x14ac:dyDescent="0.2">
      <c r="C13531" s="2"/>
    </row>
    <row r="13532" spans="3:3" x14ac:dyDescent="0.2">
      <c r="C13532" s="2"/>
    </row>
    <row r="13533" spans="3:3" x14ac:dyDescent="0.2">
      <c r="C13533" s="2"/>
    </row>
    <row r="13534" spans="3:3" x14ac:dyDescent="0.2">
      <c r="C13534" s="2"/>
    </row>
    <row r="13535" spans="3:3" x14ac:dyDescent="0.2">
      <c r="C13535" s="2"/>
    </row>
    <row r="13536" spans="3:3" x14ac:dyDescent="0.2">
      <c r="C13536" s="2"/>
    </row>
    <row r="13537" spans="3:3" x14ac:dyDescent="0.2">
      <c r="C13537" s="2"/>
    </row>
    <row r="13538" spans="3:3" x14ac:dyDescent="0.2">
      <c r="C13538" s="2"/>
    </row>
    <row r="13539" spans="3:3" x14ac:dyDescent="0.2">
      <c r="C13539" s="2"/>
    </row>
    <row r="13540" spans="3:3" x14ac:dyDescent="0.2">
      <c r="C13540" s="2"/>
    </row>
    <row r="13541" spans="3:3" x14ac:dyDescent="0.2">
      <c r="C13541" s="2"/>
    </row>
    <row r="13542" spans="3:3" x14ac:dyDescent="0.2">
      <c r="C13542" s="2"/>
    </row>
    <row r="13543" spans="3:3" x14ac:dyDescent="0.2">
      <c r="C13543" s="2"/>
    </row>
    <row r="13544" spans="3:3" x14ac:dyDescent="0.2">
      <c r="C13544" s="2"/>
    </row>
    <row r="13545" spans="3:3" x14ac:dyDescent="0.2">
      <c r="C13545" s="2"/>
    </row>
    <row r="13546" spans="3:3" x14ac:dyDescent="0.2">
      <c r="C13546" s="2"/>
    </row>
    <row r="13547" spans="3:3" x14ac:dyDescent="0.2">
      <c r="C13547" s="2"/>
    </row>
    <row r="13548" spans="3:3" x14ac:dyDescent="0.2">
      <c r="C13548" s="2"/>
    </row>
    <row r="13549" spans="3:3" x14ac:dyDescent="0.2">
      <c r="C13549" s="2"/>
    </row>
    <row r="13550" spans="3:3" x14ac:dyDescent="0.2">
      <c r="C13550" s="2"/>
    </row>
    <row r="13551" spans="3:3" x14ac:dyDescent="0.2">
      <c r="C13551" s="2"/>
    </row>
    <row r="13552" spans="3:3" x14ac:dyDescent="0.2">
      <c r="C13552" s="2"/>
    </row>
    <row r="13553" spans="3:3" x14ac:dyDescent="0.2">
      <c r="C13553" s="2"/>
    </row>
    <row r="13554" spans="3:3" x14ac:dyDescent="0.2">
      <c r="C13554" s="2"/>
    </row>
    <row r="13555" spans="3:3" x14ac:dyDescent="0.2">
      <c r="C13555" s="2"/>
    </row>
    <row r="13556" spans="3:3" x14ac:dyDescent="0.2">
      <c r="C13556" s="2"/>
    </row>
    <row r="13557" spans="3:3" x14ac:dyDescent="0.2">
      <c r="C13557" s="2"/>
    </row>
    <row r="13558" spans="3:3" x14ac:dyDescent="0.2">
      <c r="C13558" s="2"/>
    </row>
    <row r="13559" spans="3:3" x14ac:dyDescent="0.2">
      <c r="C13559" s="2"/>
    </row>
    <row r="13560" spans="3:3" x14ac:dyDescent="0.2">
      <c r="C13560" s="2"/>
    </row>
    <row r="13561" spans="3:3" x14ac:dyDescent="0.2">
      <c r="C13561" s="2"/>
    </row>
    <row r="13562" spans="3:3" x14ac:dyDescent="0.2">
      <c r="C13562" s="2"/>
    </row>
    <row r="13563" spans="3:3" x14ac:dyDescent="0.2">
      <c r="C13563" s="2"/>
    </row>
    <row r="13564" spans="3:3" x14ac:dyDescent="0.2">
      <c r="C13564" s="2"/>
    </row>
    <row r="13565" spans="3:3" x14ac:dyDescent="0.2">
      <c r="C13565" s="2"/>
    </row>
    <row r="13566" spans="3:3" x14ac:dyDescent="0.2">
      <c r="C13566" s="2"/>
    </row>
    <row r="13567" spans="3:3" x14ac:dyDescent="0.2">
      <c r="C13567" s="2"/>
    </row>
    <row r="13568" spans="3:3" x14ac:dyDescent="0.2">
      <c r="C13568" s="2"/>
    </row>
    <row r="13569" spans="3:3" x14ac:dyDescent="0.2">
      <c r="C13569" s="2"/>
    </row>
    <row r="13570" spans="3:3" x14ac:dyDescent="0.2">
      <c r="C13570" s="2"/>
    </row>
    <row r="13571" spans="3:3" x14ac:dyDescent="0.2">
      <c r="C13571" s="2"/>
    </row>
    <row r="13572" spans="3:3" x14ac:dyDescent="0.2">
      <c r="C13572" s="2"/>
    </row>
    <row r="13573" spans="3:3" x14ac:dyDescent="0.2">
      <c r="C13573" s="2"/>
    </row>
    <row r="13574" spans="3:3" x14ac:dyDescent="0.2">
      <c r="C13574" s="2"/>
    </row>
    <row r="13575" spans="3:3" x14ac:dyDescent="0.2">
      <c r="C13575" s="2"/>
    </row>
    <row r="13576" spans="3:3" x14ac:dyDescent="0.2">
      <c r="C13576" s="2"/>
    </row>
    <row r="13577" spans="3:3" x14ac:dyDescent="0.2">
      <c r="C13577" s="2"/>
    </row>
    <row r="13578" spans="3:3" x14ac:dyDescent="0.2">
      <c r="C13578" s="2"/>
    </row>
    <row r="13579" spans="3:3" x14ac:dyDescent="0.2">
      <c r="C13579" s="2"/>
    </row>
    <row r="13580" spans="3:3" x14ac:dyDescent="0.2">
      <c r="C13580" s="2"/>
    </row>
    <row r="13581" spans="3:3" x14ac:dyDescent="0.2">
      <c r="C13581" s="2"/>
    </row>
    <row r="13582" spans="3:3" x14ac:dyDescent="0.2">
      <c r="C13582" s="2"/>
    </row>
    <row r="13583" spans="3:3" x14ac:dyDescent="0.2">
      <c r="C13583" s="2"/>
    </row>
    <row r="13584" spans="3:3" x14ac:dyDescent="0.2">
      <c r="C13584" s="2"/>
    </row>
    <row r="13585" spans="3:3" x14ac:dyDescent="0.2">
      <c r="C13585" s="2"/>
    </row>
    <row r="13586" spans="3:3" x14ac:dyDescent="0.2">
      <c r="C13586" s="2"/>
    </row>
    <row r="13587" spans="3:3" x14ac:dyDescent="0.2">
      <c r="C13587" s="2"/>
    </row>
    <row r="13588" spans="3:3" x14ac:dyDescent="0.2">
      <c r="C13588" s="2"/>
    </row>
    <row r="13589" spans="3:3" x14ac:dyDescent="0.2">
      <c r="C13589" s="2"/>
    </row>
    <row r="13590" spans="3:3" x14ac:dyDescent="0.2">
      <c r="C13590" s="2"/>
    </row>
    <row r="13591" spans="3:3" x14ac:dyDescent="0.2">
      <c r="C13591" s="2"/>
    </row>
    <row r="13592" spans="3:3" x14ac:dyDescent="0.2">
      <c r="C13592" s="2"/>
    </row>
    <row r="13593" spans="3:3" x14ac:dyDescent="0.2">
      <c r="C13593" s="2"/>
    </row>
    <row r="13594" spans="3:3" x14ac:dyDescent="0.2">
      <c r="C13594" s="2"/>
    </row>
    <row r="13595" spans="3:3" x14ac:dyDescent="0.2">
      <c r="C13595" s="2"/>
    </row>
    <row r="13596" spans="3:3" x14ac:dyDescent="0.2">
      <c r="C13596" s="2"/>
    </row>
    <row r="13597" spans="3:3" x14ac:dyDescent="0.2">
      <c r="C13597" s="2"/>
    </row>
    <row r="13598" spans="3:3" x14ac:dyDescent="0.2">
      <c r="C13598" s="2"/>
    </row>
    <row r="13599" spans="3:3" x14ac:dyDescent="0.2">
      <c r="C13599" s="2"/>
    </row>
    <row r="13600" spans="3:3" x14ac:dyDescent="0.2">
      <c r="C13600" s="2"/>
    </row>
    <row r="13601" spans="3:3" x14ac:dyDescent="0.2">
      <c r="C13601" s="2"/>
    </row>
    <row r="13602" spans="3:3" x14ac:dyDescent="0.2">
      <c r="C13602" s="2"/>
    </row>
    <row r="13603" spans="3:3" x14ac:dyDescent="0.2">
      <c r="C13603" s="2"/>
    </row>
    <row r="13604" spans="3:3" x14ac:dyDescent="0.2">
      <c r="C13604" s="2"/>
    </row>
    <row r="13605" spans="3:3" x14ac:dyDescent="0.2">
      <c r="C13605" s="2"/>
    </row>
    <row r="13606" spans="3:3" x14ac:dyDescent="0.2">
      <c r="C13606" s="2"/>
    </row>
    <row r="13607" spans="3:3" x14ac:dyDescent="0.2">
      <c r="C13607" s="2"/>
    </row>
    <row r="13608" spans="3:3" x14ac:dyDescent="0.2">
      <c r="C13608" s="2"/>
    </row>
    <row r="13609" spans="3:3" x14ac:dyDescent="0.2">
      <c r="C13609" s="2"/>
    </row>
    <row r="13610" spans="3:3" x14ac:dyDescent="0.2">
      <c r="C13610" s="2"/>
    </row>
    <row r="13611" spans="3:3" x14ac:dyDescent="0.2">
      <c r="C13611" s="2"/>
    </row>
    <row r="13612" spans="3:3" x14ac:dyDescent="0.2">
      <c r="C13612" s="2"/>
    </row>
    <row r="13613" spans="3:3" x14ac:dyDescent="0.2">
      <c r="C13613" s="2"/>
    </row>
    <row r="13614" spans="3:3" x14ac:dyDescent="0.2">
      <c r="C13614" s="2"/>
    </row>
    <row r="13615" spans="3:3" x14ac:dyDescent="0.2">
      <c r="C13615" s="2"/>
    </row>
    <row r="13616" spans="3:3" x14ac:dyDescent="0.2">
      <c r="C13616" s="2"/>
    </row>
    <row r="13617" spans="3:3" x14ac:dyDescent="0.2">
      <c r="C13617" s="2"/>
    </row>
    <row r="13618" spans="3:3" x14ac:dyDescent="0.2">
      <c r="C13618" s="2"/>
    </row>
    <row r="13619" spans="3:3" x14ac:dyDescent="0.2">
      <c r="C13619" s="2"/>
    </row>
    <row r="13620" spans="3:3" x14ac:dyDescent="0.2">
      <c r="C13620" s="2"/>
    </row>
    <row r="13621" spans="3:3" x14ac:dyDescent="0.2">
      <c r="C13621" s="2"/>
    </row>
    <row r="13622" spans="3:3" x14ac:dyDescent="0.2">
      <c r="C13622" s="2"/>
    </row>
    <row r="13623" spans="3:3" x14ac:dyDescent="0.2">
      <c r="C13623" s="2"/>
    </row>
    <row r="13624" spans="3:3" x14ac:dyDescent="0.2">
      <c r="C13624" s="2"/>
    </row>
    <row r="13625" spans="3:3" x14ac:dyDescent="0.2">
      <c r="C13625" s="2"/>
    </row>
    <row r="13626" spans="3:3" x14ac:dyDescent="0.2">
      <c r="C13626" s="2"/>
    </row>
    <row r="13627" spans="3:3" x14ac:dyDescent="0.2">
      <c r="C13627" s="2"/>
    </row>
    <row r="13628" spans="3:3" x14ac:dyDescent="0.2">
      <c r="C13628" s="2"/>
    </row>
    <row r="13629" spans="3:3" x14ac:dyDescent="0.2">
      <c r="C13629" s="2"/>
    </row>
    <row r="13630" spans="3:3" x14ac:dyDescent="0.2">
      <c r="C13630" s="2"/>
    </row>
    <row r="13631" spans="3:3" x14ac:dyDescent="0.2">
      <c r="C13631" s="2"/>
    </row>
    <row r="13632" spans="3:3" x14ac:dyDescent="0.2">
      <c r="C13632" s="2"/>
    </row>
    <row r="13633" spans="3:3" x14ac:dyDescent="0.2">
      <c r="C13633" s="2"/>
    </row>
    <row r="13634" spans="3:3" x14ac:dyDescent="0.2">
      <c r="C13634" s="2"/>
    </row>
    <row r="13635" spans="3:3" x14ac:dyDescent="0.2">
      <c r="C13635" s="2"/>
    </row>
    <row r="13636" spans="3:3" x14ac:dyDescent="0.2">
      <c r="C13636" s="2"/>
    </row>
    <row r="13637" spans="3:3" x14ac:dyDescent="0.2">
      <c r="C13637" s="2"/>
    </row>
    <row r="13638" spans="3:3" x14ac:dyDescent="0.2">
      <c r="C13638" s="2"/>
    </row>
    <row r="13639" spans="3:3" x14ac:dyDescent="0.2">
      <c r="C13639" s="2"/>
    </row>
    <row r="13640" spans="3:3" x14ac:dyDescent="0.2">
      <c r="C13640" s="2"/>
    </row>
    <row r="13641" spans="3:3" x14ac:dyDescent="0.2">
      <c r="C13641" s="2"/>
    </row>
    <row r="13642" spans="3:3" x14ac:dyDescent="0.2">
      <c r="C13642" s="2"/>
    </row>
    <row r="13643" spans="3:3" x14ac:dyDescent="0.2">
      <c r="C13643" s="2"/>
    </row>
    <row r="13644" spans="3:3" x14ac:dyDescent="0.2">
      <c r="C13644" s="2"/>
    </row>
    <row r="13645" spans="3:3" x14ac:dyDescent="0.2">
      <c r="C13645" s="2"/>
    </row>
    <row r="13646" spans="3:3" x14ac:dyDescent="0.2">
      <c r="C13646" s="2"/>
    </row>
    <row r="13647" spans="3:3" x14ac:dyDescent="0.2">
      <c r="C13647" s="2"/>
    </row>
    <row r="13648" spans="3:3" x14ac:dyDescent="0.2">
      <c r="C13648" s="2"/>
    </row>
    <row r="13649" spans="3:3" x14ac:dyDescent="0.2">
      <c r="C13649" s="2"/>
    </row>
    <row r="13650" spans="3:3" x14ac:dyDescent="0.2">
      <c r="C13650" s="2"/>
    </row>
    <row r="13651" spans="3:3" x14ac:dyDescent="0.2">
      <c r="C13651" s="2"/>
    </row>
    <row r="13652" spans="3:3" x14ac:dyDescent="0.2">
      <c r="C13652" s="2"/>
    </row>
    <row r="13653" spans="3:3" x14ac:dyDescent="0.2">
      <c r="C13653" s="2"/>
    </row>
    <row r="13654" spans="3:3" x14ac:dyDescent="0.2">
      <c r="C13654" s="2"/>
    </row>
    <row r="13655" spans="3:3" x14ac:dyDescent="0.2">
      <c r="C13655" s="2"/>
    </row>
    <row r="13656" spans="3:3" x14ac:dyDescent="0.2">
      <c r="C13656" s="2"/>
    </row>
    <row r="13657" spans="3:3" x14ac:dyDescent="0.2">
      <c r="C13657" s="2"/>
    </row>
    <row r="13658" spans="3:3" x14ac:dyDescent="0.2">
      <c r="C13658" s="2"/>
    </row>
    <row r="13659" spans="3:3" x14ac:dyDescent="0.2">
      <c r="C13659" s="2"/>
    </row>
    <row r="13660" spans="3:3" x14ac:dyDescent="0.2">
      <c r="C13660" s="2"/>
    </row>
    <row r="13661" spans="3:3" x14ac:dyDescent="0.2">
      <c r="C13661" s="2"/>
    </row>
    <row r="13662" spans="3:3" x14ac:dyDescent="0.2">
      <c r="C13662" s="2"/>
    </row>
    <row r="13663" spans="3:3" x14ac:dyDescent="0.2">
      <c r="C13663" s="2"/>
    </row>
    <row r="13664" spans="3:3" x14ac:dyDescent="0.2">
      <c r="C13664" s="2"/>
    </row>
    <row r="13665" spans="3:3" x14ac:dyDescent="0.2">
      <c r="C13665" s="2"/>
    </row>
    <row r="13666" spans="3:3" x14ac:dyDescent="0.2">
      <c r="C13666" s="2"/>
    </row>
    <row r="13667" spans="3:3" x14ac:dyDescent="0.2">
      <c r="C13667" s="2"/>
    </row>
    <row r="13668" spans="3:3" x14ac:dyDescent="0.2">
      <c r="C13668" s="2"/>
    </row>
    <row r="13669" spans="3:3" x14ac:dyDescent="0.2">
      <c r="C13669" s="2"/>
    </row>
    <row r="13670" spans="3:3" x14ac:dyDescent="0.2">
      <c r="C13670" s="2"/>
    </row>
    <row r="13671" spans="3:3" x14ac:dyDescent="0.2">
      <c r="C13671" s="2"/>
    </row>
    <row r="13672" spans="3:3" x14ac:dyDescent="0.2">
      <c r="C13672" s="2"/>
    </row>
    <row r="13673" spans="3:3" x14ac:dyDescent="0.2">
      <c r="C13673" s="2"/>
    </row>
    <row r="13674" spans="3:3" x14ac:dyDescent="0.2">
      <c r="C13674" s="2"/>
    </row>
    <row r="13675" spans="3:3" x14ac:dyDescent="0.2">
      <c r="C13675" s="2"/>
    </row>
    <row r="13676" spans="3:3" x14ac:dyDescent="0.2">
      <c r="C13676" s="2"/>
    </row>
    <row r="13677" spans="3:3" x14ac:dyDescent="0.2">
      <c r="C13677" s="2"/>
    </row>
    <row r="13678" spans="3:3" x14ac:dyDescent="0.2">
      <c r="C13678" s="2"/>
    </row>
    <row r="13679" spans="3:3" x14ac:dyDescent="0.2">
      <c r="C13679" s="2"/>
    </row>
    <row r="13680" spans="3:3" x14ac:dyDescent="0.2">
      <c r="C13680" s="2"/>
    </row>
    <row r="13681" spans="3:3" x14ac:dyDescent="0.2">
      <c r="C13681" s="2"/>
    </row>
    <row r="13682" spans="3:3" x14ac:dyDescent="0.2">
      <c r="C13682" s="2"/>
    </row>
    <row r="13683" spans="3:3" x14ac:dyDescent="0.2">
      <c r="C13683" s="2"/>
    </row>
    <row r="13684" spans="3:3" x14ac:dyDescent="0.2">
      <c r="C13684" s="2"/>
    </row>
    <row r="13685" spans="3:3" x14ac:dyDescent="0.2">
      <c r="C13685" s="2"/>
    </row>
    <row r="13686" spans="3:3" x14ac:dyDescent="0.2">
      <c r="C13686" s="2"/>
    </row>
    <row r="13687" spans="3:3" x14ac:dyDescent="0.2">
      <c r="C13687" s="2"/>
    </row>
    <row r="13688" spans="3:3" x14ac:dyDescent="0.2">
      <c r="C13688" s="2"/>
    </row>
    <row r="13689" spans="3:3" x14ac:dyDescent="0.2">
      <c r="C13689" s="2"/>
    </row>
    <row r="13690" spans="3:3" x14ac:dyDescent="0.2">
      <c r="C13690" s="2"/>
    </row>
    <row r="13691" spans="3:3" x14ac:dyDescent="0.2">
      <c r="C13691" s="2"/>
    </row>
    <row r="13692" spans="3:3" x14ac:dyDescent="0.2">
      <c r="C13692" s="2"/>
    </row>
    <row r="13693" spans="3:3" x14ac:dyDescent="0.2">
      <c r="C13693" s="2"/>
    </row>
    <row r="13694" spans="3:3" x14ac:dyDescent="0.2">
      <c r="C13694" s="2"/>
    </row>
    <row r="13695" spans="3:3" x14ac:dyDescent="0.2">
      <c r="C13695" s="2"/>
    </row>
    <row r="13696" spans="3:3" x14ac:dyDescent="0.2">
      <c r="C13696" s="2"/>
    </row>
    <row r="13697" spans="3:3" x14ac:dyDescent="0.2">
      <c r="C13697" s="2"/>
    </row>
    <row r="13698" spans="3:3" x14ac:dyDescent="0.2">
      <c r="C13698" s="2"/>
    </row>
    <row r="13699" spans="3:3" x14ac:dyDescent="0.2">
      <c r="C13699" s="2"/>
    </row>
    <row r="13700" spans="3:3" x14ac:dyDescent="0.2">
      <c r="C13700" s="2"/>
    </row>
    <row r="13701" spans="3:3" x14ac:dyDescent="0.2">
      <c r="C13701" s="2"/>
    </row>
    <row r="13702" spans="3:3" x14ac:dyDescent="0.2">
      <c r="C13702" s="2"/>
    </row>
    <row r="13703" spans="3:3" x14ac:dyDescent="0.2">
      <c r="C13703" s="2"/>
    </row>
    <row r="13704" spans="3:3" x14ac:dyDescent="0.2">
      <c r="C13704" s="2"/>
    </row>
    <row r="13705" spans="3:3" x14ac:dyDescent="0.2">
      <c r="C13705" s="2"/>
    </row>
    <row r="13706" spans="3:3" x14ac:dyDescent="0.2">
      <c r="C13706" s="2"/>
    </row>
    <row r="13707" spans="3:3" x14ac:dyDescent="0.2">
      <c r="C13707" s="2"/>
    </row>
    <row r="13708" spans="3:3" x14ac:dyDescent="0.2">
      <c r="C13708" s="2"/>
    </row>
    <row r="13709" spans="3:3" x14ac:dyDescent="0.2">
      <c r="C13709" s="2"/>
    </row>
    <row r="13710" spans="3:3" x14ac:dyDescent="0.2">
      <c r="C13710" s="2"/>
    </row>
    <row r="13711" spans="3:3" x14ac:dyDescent="0.2">
      <c r="C13711" s="2"/>
    </row>
    <row r="13712" spans="3:3" x14ac:dyDescent="0.2">
      <c r="C13712" s="2"/>
    </row>
    <row r="13713" spans="3:3" x14ac:dyDescent="0.2">
      <c r="C13713" s="2"/>
    </row>
    <row r="13714" spans="3:3" x14ac:dyDescent="0.2">
      <c r="C13714" s="2"/>
    </row>
    <row r="13715" spans="3:3" x14ac:dyDescent="0.2">
      <c r="C13715" s="2"/>
    </row>
    <row r="13716" spans="3:3" x14ac:dyDescent="0.2">
      <c r="C13716" s="2"/>
    </row>
    <row r="13717" spans="3:3" x14ac:dyDescent="0.2">
      <c r="C13717" s="2"/>
    </row>
    <row r="13718" spans="3:3" x14ac:dyDescent="0.2">
      <c r="C13718" s="2"/>
    </row>
    <row r="13719" spans="3:3" x14ac:dyDescent="0.2">
      <c r="C13719" s="2"/>
    </row>
    <row r="13720" spans="3:3" x14ac:dyDescent="0.2">
      <c r="C13720" s="2"/>
    </row>
    <row r="13721" spans="3:3" x14ac:dyDescent="0.2">
      <c r="C13721" s="2"/>
    </row>
    <row r="13722" spans="3:3" x14ac:dyDescent="0.2">
      <c r="C13722" s="2"/>
    </row>
    <row r="13723" spans="3:3" x14ac:dyDescent="0.2">
      <c r="C13723" s="2"/>
    </row>
    <row r="13724" spans="3:3" x14ac:dyDescent="0.2">
      <c r="C13724" s="2"/>
    </row>
    <row r="13725" spans="3:3" x14ac:dyDescent="0.2">
      <c r="C13725" s="2"/>
    </row>
    <row r="13726" spans="3:3" x14ac:dyDescent="0.2">
      <c r="C13726" s="2"/>
    </row>
    <row r="13727" spans="3:3" x14ac:dyDescent="0.2">
      <c r="C13727" s="2"/>
    </row>
    <row r="13728" spans="3:3" x14ac:dyDescent="0.2">
      <c r="C13728" s="2"/>
    </row>
    <row r="13729" spans="3:3" x14ac:dyDescent="0.2">
      <c r="C13729" s="2"/>
    </row>
    <row r="13730" spans="3:3" x14ac:dyDescent="0.2">
      <c r="C13730" s="2"/>
    </row>
    <row r="13731" spans="3:3" x14ac:dyDescent="0.2">
      <c r="C13731" s="2"/>
    </row>
    <row r="13732" spans="3:3" x14ac:dyDescent="0.2">
      <c r="C13732" s="2"/>
    </row>
    <row r="13733" spans="3:3" x14ac:dyDescent="0.2">
      <c r="C13733" s="2"/>
    </row>
    <row r="13734" spans="3:3" x14ac:dyDescent="0.2">
      <c r="C13734" s="2"/>
    </row>
    <row r="13735" spans="3:3" x14ac:dyDescent="0.2">
      <c r="C13735" s="2"/>
    </row>
    <row r="13736" spans="3:3" x14ac:dyDescent="0.2">
      <c r="C13736" s="2"/>
    </row>
    <row r="13737" spans="3:3" x14ac:dyDescent="0.2">
      <c r="C13737" s="2"/>
    </row>
    <row r="13738" spans="3:3" x14ac:dyDescent="0.2">
      <c r="C13738" s="2"/>
    </row>
    <row r="13739" spans="3:3" x14ac:dyDescent="0.2">
      <c r="C13739" s="2"/>
    </row>
    <row r="13740" spans="3:3" x14ac:dyDescent="0.2">
      <c r="C13740" s="2"/>
    </row>
    <row r="13741" spans="3:3" x14ac:dyDescent="0.2">
      <c r="C13741" s="2"/>
    </row>
    <row r="13742" spans="3:3" x14ac:dyDescent="0.2">
      <c r="C13742" s="2"/>
    </row>
    <row r="13743" spans="3:3" x14ac:dyDescent="0.2">
      <c r="C13743" s="2"/>
    </row>
    <row r="13744" spans="3:3" x14ac:dyDescent="0.2">
      <c r="C13744" s="2"/>
    </row>
    <row r="13745" spans="3:3" x14ac:dyDescent="0.2">
      <c r="C13745" s="2"/>
    </row>
    <row r="13746" spans="3:3" x14ac:dyDescent="0.2">
      <c r="C13746" s="2"/>
    </row>
    <row r="13747" spans="3:3" x14ac:dyDescent="0.2">
      <c r="C13747" s="2"/>
    </row>
    <row r="13748" spans="3:3" x14ac:dyDescent="0.2">
      <c r="C13748" s="2"/>
    </row>
    <row r="13749" spans="3:3" x14ac:dyDescent="0.2">
      <c r="C13749" s="2"/>
    </row>
    <row r="13750" spans="3:3" x14ac:dyDescent="0.2">
      <c r="C13750" s="2"/>
    </row>
    <row r="13751" spans="3:3" x14ac:dyDescent="0.2">
      <c r="C13751" s="2"/>
    </row>
    <row r="13752" spans="3:3" x14ac:dyDescent="0.2">
      <c r="C13752" s="2"/>
    </row>
    <row r="13753" spans="3:3" x14ac:dyDescent="0.2">
      <c r="C13753" s="2"/>
    </row>
    <row r="13754" spans="3:3" x14ac:dyDescent="0.2">
      <c r="C13754" s="2"/>
    </row>
    <row r="13755" spans="3:3" x14ac:dyDescent="0.2">
      <c r="C13755" s="2"/>
    </row>
    <row r="13756" spans="3:3" x14ac:dyDescent="0.2">
      <c r="C13756" s="2"/>
    </row>
    <row r="13757" spans="3:3" x14ac:dyDescent="0.2">
      <c r="C13757" s="2"/>
    </row>
    <row r="13758" spans="3:3" x14ac:dyDescent="0.2">
      <c r="C13758" s="2"/>
    </row>
    <row r="13759" spans="3:3" x14ac:dyDescent="0.2">
      <c r="C13759" s="2"/>
    </row>
    <row r="13760" spans="3:3" x14ac:dyDescent="0.2">
      <c r="C13760" s="2"/>
    </row>
    <row r="13761" spans="3:3" x14ac:dyDescent="0.2">
      <c r="C13761" s="2"/>
    </row>
    <row r="13762" spans="3:3" x14ac:dyDescent="0.2">
      <c r="C13762" s="2"/>
    </row>
    <row r="13763" spans="3:3" x14ac:dyDescent="0.2">
      <c r="C13763" s="2"/>
    </row>
    <row r="13764" spans="3:3" x14ac:dyDescent="0.2">
      <c r="C13764" s="2"/>
    </row>
    <row r="13765" spans="3:3" x14ac:dyDescent="0.2">
      <c r="C13765" s="2"/>
    </row>
    <row r="13766" spans="3:3" x14ac:dyDescent="0.2">
      <c r="C13766" s="2"/>
    </row>
    <row r="13767" spans="3:3" x14ac:dyDescent="0.2">
      <c r="C13767" s="2"/>
    </row>
    <row r="13768" spans="3:3" x14ac:dyDescent="0.2">
      <c r="C13768" s="2"/>
    </row>
    <row r="13769" spans="3:3" x14ac:dyDescent="0.2">
      <c r="C13769" s="2"/>
    </row>
    <row r="13770" spans="3:3" x14ac:dyDescent="0.2">
      <c r="C13770" s="2"/>
    </row>
    <row r="13771" spans="3:3" x14ac:dyDescent="0.2">
      <c r="C13771" s="2"/>
    </row>
    <row r="13772" spans="3:3" x14ac:dyDescent="0.2">
      <c r="C13772" s="2"/>
    </row>
    <row r="13773" spans="3:3" x14ac:dyDescent="0.2">
      <c r="C13773" s="2"/>
    </row>
    <row r="13774" spans="3:3" x14ac:dyDescent="0.2">
      <c r="C13774" s="2"/>
    </row>
    <row r="13775" spans="3:3" x14ac:dyDescent="0.2">
      <c r="C13775" s="2"/>
    </row>
    <row r="13776" spans="3:3" x14ac:dyDescent="0.2">
      <c r="C13776" s="2"/>
    </row>
    <row r="13777" spans="3:3" x14ac:dyDescent="0.2">
      <c r="C13777" s="2"/>
    </row>
    <row r="13778" spans="3:3" x14ac:dyDescent="0.2">
      <c r="C13778" s="2"/>
    </row>
    <row r="13779" spans="3:3" x14ac:dyDescent="0.2">
      <c r="C13779" s="2"/>
    </row>
    <row r="13780" spans="3:3" x14ac:dyDescent="0.2">
      <c r="C13780" s="2"/>
    </row>
    <row r="13781" spans="3:3" x14ac:dyDescent="0.2">
      <c r="C13781" s="2"/>
    </row>
    <row r="13782" spans="3:3" x14ac:dyDescent="0.2">
      <c r="C13782" s="2"/>
    </row>
    <row r="13783" spans="3:3" x14ac:dyDescent="0.2">
      <c r="C13783" s="2"/>
    </row>
    <row r="13784" spans="3:3" x14ac:dyDescent="0.2">
      <c r="C13784" s="2"/>
    </row>
    <row r="13785" spans="3:3" x14ac:dyDescent="0.2">
      <c r="C13785" s="2"/>
    </row>
    <row r="13786" spans="3:3" x14ac:dyDescent="0.2">
      <c r="C13786" s="2"/>
    </row>
    <row r="13787" spans="3:3" x14ac:dyDescent="0.2">
      <c r="C13787" s="2"/>
    </row>
    <row r="13788" spans="3:3" x14ac:dyDescent="0.2">
      <c r="C13788" s="2"/>
    </row>
    <row r="13789" spans="3:3" x14ac:dyDescent="0.2">
      <c r="C13789" s="2"/>
    </row>
    <row r="13790" spans="3:3" x14ac:dyDescent="0.2">
      <c r="C13790" s="2"/>
    </row>
    <row r="13791" spans="3:3" x14ac:dyDescent="0.2">
      <c r="C13791" s="2"/>
    </row>
    <row r="13792" spans="3:3" x14ac:dyDescent="0.2">
      <c r="C13792" s="2"/>
    </row>
    <row r="13793" spans="3:3" x14ac:dyDescent="0.2">
      <c r="C13793" s="2"/>
    </row>
    <row r="13794" spans="3:3" x14ac:dyDescent="0.2">
      <c r="C13794" s="2"/>
    </row>
    <row r="13795" spans="3:3" x14ac:dyDescent="0.2">
      <c r="C13795" s="2"/>
    </row>
    <row r="13796" spans="3:3" x14ac:dyDescent="0.2">
      <c r="C13796" s="2"/>
    </row>
    <row r="13797" spans="3:3" x14ac:dyDescent="0.2">
      <c r="C13797" s="2"/>
    </row>
    <row r="13798" spans="3:3" x14ac:dyDescent="0.2">
      <c r="C13798" s="2"/>
    </row>
    <row r="13799" spans="3:3" x14ac:dyDescent="0.2">
      <c r="C13799" s="2"/>
    </row>
    <row r="13800" spans="3:3" x14ac:dyDescent="0.2">
      <c r="C13800" s="2"/>
    </row>
    <row r="13801" spans="3:3" x14ac:dyDescent="0.2">
      <c r="C13801" s="2"/>
    </row>
    <row r="13802" spans="3:3" x14ac:dyDescent="0.2">
      <c r="C13802" s="2"/>
    </row>
    <row r="13803" spans="3:3" x14ac:dyDescent="0.2">
      <c r="C13803" s="2"/>
    </row>
    <row r="13804" spans="3:3" x14ac:dyDescent="0.2">
      <c r="C13804" s="2"/>
    </row>
    <row r="13805" spans="3:3" x14ac:dyDescent="0.2">
      <c r="C13805" s="2"/>
    </row>
    <row r="13806" spans="3:3" x14ac:dyDescent="0.2">
      <c r="C13806" s="2"/>
    </row>
    <row r="13807" spans="3:3" x14ac:dyDescent="0.2">
      <c r="C13807" s="2"/>
    </row>
    <row r="13808" spans="3:3" x14ac:dyDescent="0.2">
      <c r="C13808" s="2"/>
    </row>
    <row r="13809" spans="3:3" x14ac:dyDescent="0.2">
      <c r="C13809" s="2"/>
    </row>
    <row r="13810" spans="3:3" x14ac:dyDescent="0.2">
      <c r="C13810" s="2"/>
    </row>
    <row r="13811" spans="3:3" x14ac:dyDescent="0.2">
      <c r="C13811" s="2"/>
    </row>
    <row r="13812" spans="3:3" x14ac:dyDescent="0.2">
      <c r="C13812" s="2"/>
    </row>
    <row r="13813" spans="3:3" x14ac:dyDescent="0.2">
      <c r="C13813" s="2"/>
    </row>
    <row r="13814" spans="3:3" x14ac:dyDescent="0.2">
      <c r="C13814" s="2"/>
    </row>
    <row r="13815" spans="3:3" x14ac:dyDescent="0.2">
      <c r="C13815" s="2"/>
    </row>
    <row r="13816" spans="3:3" x14ac:dyDescent="0.2">
      <c r="C13816" s="2"/>
    </row>
    <row r="13817" spans="3:3" x14ac:dyDescent="0.2">
      <c r="C13817" s="2"/>
    </row>
    <row r="13818" spans="3:3" x14ac:dyDescent="0.2">
      <c r="C13818" s="2"/>
    </row>
    <row r="13819" spans="3:3" x14ac:dyDescent="0.2">
      <c r="C13819" s="2"/>
    </row>
    <row r="13820" spans="3:3" x14ac:dyDescent="0.2">
      <c r="C13820" s="2"/>
    </row>
    <row r="13821" spans="3:3" x14ac:dyDescent="0.2">
      <c r="C13821" s="2"/>
    </row>
    <row r="13822" spans="3:3" x14ac:dyDescent="0.2">
      <c r="C13822" s="2"/>
    </row>
    <row r="13823" spans="3:3" x14ac:dyDescent="0.2">
      <c r="C13823" s="2"/>
    </row>
    <row r="13824" spans="3:3" x14ac:dyDescent="0.2">
      <c r="C13824" s="2"/>
    </row>
    <row r="13825" spans="3:3" x14ac:dyDescent="0.2">
      <c r="C13825" s="2"/>
    </row>
    <row r="13826" spans="3:3" x14ac:dyDescent="0.2">
      <c r="C13826" s="2"/>
    </row>
    <row r="13827" spans="3:3" x14ac:dyDescent="0.2">
      <c r="C13827" s="2"/>
    </row>
    <row r="13828" spans="3:3" x14ac:dyDescent="0.2">
      <c r="C13828" s="2"/>
    </row>
    <row r="13829" spans="3:3" x14ac:dyDescent="0.2">
      <c r="C13829" s="2"/>
    </row>
    <row r="13830" spans="3:3" x14ac:dyDescent="0.2">
      <c r="C13830" s="2"/>
    </row>
    <row r="13831" spans="3:3" x14ac:dyDescent="0.2">
      <c r="C13831" s="2"/>
    </row>
    <row r="13832" spans="3:3" x14ac:dyDescent="0.2">
      <c r="C13832" s="2"/>
    </row>
    <row r="13833" spans="3:3" x14ac:dyDescent="0.2">
      <c r="C13833" s="2"/>
    </row>
    <row r="13834" spans="3:3" x14ac:dyDescent="0.2">
      <c r="C13834" s="2"/>
    </row>
    <row r="13835" spans="3:3" x14ac:dyDescent="0.2">
      <c r="C13835" s="2"/>
    </row>
    <row r="13836" spans="3:3" x14ac:dyDescent="0.2">
      <c r="C13836" s="2"/>
    </row>
    <row r="13837" spans="3:3" x14ac:dyDescent="0.2">
      <c r="C13837" s="2"/>
    </row>
    <row r="13838" spans="3:3" x14ac:dyDescent="0.2">
      <c r="C13838" s="2"/>
    </row>
    <row r="13839" spans="3:3" x14ac:dyDescent="0.2">
      <c r="C13839" s="2"/>
    </row>
    <row r="13840" spans="3:3" x14ac:dyDescent="0.2">
      <c r="C13840" s="2"/>
    </row>
    <row r="13841" spans="3:3" x14ac:dyDescent="0.2">
      <c r="C13841" s="2"/>
    </row>
    <row r="13842" spans="3:3" x14ac:dyDescent="0.2">
      <c r="C13842" s="2"/>
    </row>
    <row r="13843" spans="3:3" x14ac:dyDescent="0.2">
      <c r="C13843" s="2"/>
    </row>
    <row r="13844" spans="3:3" x14ac:dyDescent="0.2">
      <c r="C13844" s="2"/>
    </row>
    <row r="13845" spans="3:3" x14ac:dyDescent="0.2">
      <c r="C13845" s="2"/>
    </row>
    <row r="13846" spans="3:3" x14ac:dyDescent="0.2">
      <c r="C13846" s="2"/>
    </row>
    <row r="13847" spans="3:3" x14ac:dyDescent="0.2">
      <c r="C13847" s="2"/>
    </row>
    <row r="13848" spans="3:3" x14ac:dyDescent="0.2">
      <c r="C13848" s="2"/>
    </row>
    <row r="13849" spans="3:3" x14ac:dyDescent="0.2">
      <c r="C13849" s="2"/>
    </row>
    <row r="13850" spans="3:3" x14ac:dyDescent="0.2">
      <c r="C13850" s="2"/>
    </row>
    <row r="13851" spans="3:3" x14ac:dyDescent="0.2">
      <c r="C13851" s="2"/>
    </row>
    <row r="13852" spans="3:3" x14ac:dyDescent="0.2">
      <c r="C13852" s="2"/>
    </row>
    <row r="13853" spans="3:3" x14ac:dyDescent="0.2">
      <c r="C13853" s="2"/>
    </row>
    <row r="13854" spans="3:3" x14ac:dyDescent="0.2">
      <c r="C13854" s="2"/>
    </row>
    <row r="13855" spans="3:3" x14ac:dyDescent="0.2">
      <c r="C13855" s="2"/>
    </row>
    <row r="13856" spans="3:3" x14ac:dyDescent="0.2">
      <c r="C13856" s="2"/>
    </row>
    <row r="13857" spans="3:3" x14ac:dyDescent="0.2">
      <c r="C13857" s="2"/>
    </row>
    <row r="13858" spans="3:3" x14ac:dyDescent="0.2">
      <c r="C13858" s="2"/>
    </row>
    <row r="13859" spans="3:3" x14ac:dyDescent="0.2">
      <c r="C13859" s="2"/>
    </row>
    <row r="13860" spans="3:3" x14ac:dyDescent="0.2">
      <c r="C13860" s="2"/>
    </row>
    <row r="13861" spans="3:3" x14ac:dyDescent="0.2">
      <c r="C13861" s="2"/>
    </row>
    <row r="13862" spans="3:3" x14ac:dyDescent="0.2">
      <c r="C13862" s="2"/>
    </row>
    <row r="13863" spans="3:3" x14ac:dyDescent="0.2">
      <c r="C13863" s="2"/>
    </row>
    <row r="13864" spans="3:3" x14ac:dyDescent="0.2">
      <c r="C13864" s="2"/>
    </row>
    <row r="13865" spans="3:3" x14ac:dyDescent="0.2">
      <c r="C13865" s="2"/>
    </row>
    <row r="13866" spans="3:3" x14ac:dyDescent="0.2">
      <c r="C13866" s="2"/>
    </row>
    <row r="13867" spans="3:3" x14ac:dyDescent="0.2">
      <c r="C13867" s="2"/>
    </row>
    <row r="13868" spans="3:3" x14ac:dyDescent="0.2">
      <c r="C13868" s="2"/>
    </row>
    <row r="13869" spans="3:3" x14ac:dyDescent="0.2">
      <c r="C13869" s="2"/>
    </row>
    <row r="13870" spans="3:3" x14ac:dyDescent="0.2">
      <c r="C13870" s="2"/>
    </row>
    <row r="13871" spans="3:3" x14ac:dyDescent="0.2">
      <c r="C13871" s="2"/>
    </row>
    <row r="13872" spans="3:3" x14ac:dyDescent="0.2">
      <c r="C13872" s="2"/>
    </row>
    <row r="13873" spans="3:3" x14ac:dyDescent="0.2">
      <c r="C13873" s="2"/>
    </row>
    <row r="13874" spans="3:3" x14ac:dyDescent="0.2">
      <c r="C13874" s="2"/>
    </row>
    <row r="13875" spans="3:3" x14ac:dyDescent="0.2">
      <c r="C13875" s="2"/>
    </row>
    <row r="13876" spans="3:3" x14ac:dyDescent="0.2">
      <c r="C13876" s="2"/>
    </row>
    <row r="13877" spans="3:3" x14ac:dyDescent="0.2">
      <c r="C13877" s="2"/>
    </row>
    <row r="13878" spans="3:3" x14ac:dyDescent="0.2">
      <c r="C13878" s="2"/>
    </row>
    <row r="13879" spans="3:3" x14ac:dyDescent="0.2">
      <c r="C13879" s="2"/>
    </row>
    <row r="13880" spans="3:3" x14ac:dyDescent="0.2">
      <c r="C13880" s="2"/>
    </row>
    <row r="13881" spans="3:3" x14ac:dyDescent="0.2">
      <c r="C13881" s="2"/>
    </row>
    <row r="13882" spans="3:3" x14ac:dyDescent="0.2">
      <c r="C13882" s="2"/>
    </row>
    <row r="13883" spans="3:3" x14ac:dyDescent="0.2">
      <c r="C13883" s="2"/>
    </row>
    <row r="13884" spans="3:3" x14ac:dyDescent="0.2">
      <c r="C13884" s="2"/>
    </row>
    <row r="13885" spans="3:3" x14ac:dyDescent="0.2">
      <c r="C13885" s="2"/>
    </row>
    <row r="13886" spans="3:3" x14ac:dyDescent="0.2">
      <c r="C13886" s="2"/>
    </row>
    <row r="13887" spans="3:3" x14ac:dyDescent="0.2">
      <c r="C13887" s="2"/>
    </row>
    <row r="13888" spans="3:3" x14ac:dyDescent="0.2">
      <c r="C13888" s="2"/>
    </row>
    <row r="13889" spans="3:3" x14ac:dyDescent="0.2">
      <c r="C13889" s="2"/>
    </row>
    <row r="13890" spans="3:3" x14ac:dyDescent="0.2">
      <c r="C13890" s="2"/>
    </row>
    <row r="13891" spans="3:3" x14ac:dyDescent="0.2">
      <c r="C13891" s="2"/>
    </row>
    <row r="13892" spans="3:3" x14ac:dyDescent="0.2">
      <c r="C13892" s="2"/>
    </row>
    <row r="13893" spans="3:3" x14ac:dyDescent="0.2">
      <c r="C13893" s="2"/>
    </row>
    <row r="13894" spans="3:3" x14ac:dyDescent="0.2">
      <c r="C13894" s="2"/>
    </row>
    <row r="13895" spans="3:3" x14ac:dyDescent="0.2">
      <c r="C13895" s="2"/>
    </row>
    <row r="13896" spans="3:3" x14ac:dyDescent="0.2">
      <c r="C13896" s="2"/>
    </row>
    <row r="13897" spans="3:3" x14ac:dyDescent="0.2">
      <c r="C13897" s="2"/>
    </row>
    <row r="13898" spans="3:3" x14ac:dyDescent="0.2">
      <c r="C13898" s="2"/>
    </row>
    <row r="13899" spans="3:3" x14ac:dyDescent="0.2">
      <c r="C13899" s="2"/>
    </row>
    <row r="13900" spans="3:3" x14ac:dyDescent="0.2">
      <c r="C13900" s="2"/>
    </row>
    <row r="13901" spans="3:3" x14ac:dyDescent="0.2">
      <c r="C13901" s="2"/>
    </row>
    <row r="13902" spans="3:3" x14ac:dyDescent="0.2">
      <c r="C13902" s="2"/>
    </row>
    <row r="13903" spans="3:3" x14ac:dyDescent="0.2">
      <c r="C13903" s="2"/>
    </row>
    <row r="13904" spans="3:3" x14ac:dyDescent="0.2">
      <c r="C13904" s="2"/>
    </row>
    <row r="13905" spans="3:3" x14ac:dyDescent="0.2">
      <c r="C13905" s="2"/>
    </row>
    <row r="13906" spans="3:3" x14ac:dyDescent="0.2">
      <c r="C13906" s="2"/>
    </row>
    <row r="13907" spans="3:3" x14ac:dyDescent="0.2">
      <c r="C13907" s="2"/>
    </row>
    <row r="13908" spans="3:3" x14ac:dyDescent="0.2">
      <c r="C13908" s="2"/>
    </row>
    <row r="13909" spans="3:3" x14ac:dyDescent="0.2">
      <c r="C13909" s="2"/>
    </row>
    <row r="13910" spans="3:3" x14ac:dyDescent="0.2">
      <c r="C13910" s="2"/>
    </row>
    <row r="13911" spans="3:3" x14ac:dyDescent="0.2">
      <c r="C13911" s="2"/>
    </row>
    <row r="13912" spans="3:3" x14ac:dyDescent="0.2">
      <c r="C13912" s="2"/>
    </row>
    <row r="13913" spans="3:3" x14ac:dyDescent="0.2">
      <c r="C13913" s="2"/>
    </row>
    <row r="13914" spans="3:3" x14ac:dyDescent="0.2">
      <c r="C13914" s="2"/>
    </row>
    <row r="13915" spans="3:3" x14ac:dyDescent="0.2">
      <c r="C13915" s="2"/>
    </row>
    <row r="13916" spans="3:3" x14ac:dyDescent="0.2">
      <c r="C13916" s="2"/>
    </row>
    <row r="13917" spans="3:3" x14ac:dyDescent="0.2">
      <c r="C13917" s="2"/>
    </row>
    <row r="13918" spans="3:3" x14ac:dyDescent="0.2">
      <c r="C13918" s="2"/>
    </row>
    <row r="13919" spans="3:3" x14ac:dyDescent="0.2">
      <c r="C13919" s="2"/>
    </row>
    <row r="13920" spans="3:3" x14ac:dyDescent="0.2">
      <c r="C13920" s="2"/>
    </row>
    <row r="13921" spans="3:3" x14ac:dyDescent="0.2">
      <c r="C13921" s="2"/>
    </row>
    <row r="13922" spans="3:3" x14ac:dyDescent="0.2">
      <c r="C13922" s="2"/>
    </row>
    <row r="13923" spans="3:3" x14ac:dyDescent="0.2">
      <c r="C13923" s="2"/>
    </row>
    <row r="13924" spans="3:3" x14ac:dyDescent="0.2">
      <c r="C13924" s="2"/>
    </row>
    <row r="13925" spans="3:3" x14ac:dyDescent="0.2">
      <c r="C13925" s="2"/>
    </row>
    <row r="13926" spans="3:3" x14ac:dyDescent="0.2">
      <c r="C13926" s="2"/>
    </row>
    <row r="13927" spans="3:3" x14ac:dyDescent="0.2">
      <c r="C13927" s="2"/>
    </row>
    <row r="13928" spans="3:3" x14ac:dyDescent="0.2">
      <c r="C13928" s="2"/>
    </row>
    <row r="13929" spans="3:3" x14ac:dyDescent="0.2">
      <c r="C13929" s="2"/>
    </row>
    <row r="13930" spans="3:3" x14ac:dyDescent="0.2">
      <c r="C13930" s="2"/>
    </row>
    <row r="13931" spans="3:3" x14ac:dyDescent="0.2">
      <c r="C13931" s="2"/>
    </row>
    <row r="13932" spans="3:3" x14ac:dyDescent="0.2">
      <c r="C13932" s="2"/>
    </row>
    <row r="13933" spans="3:3" x14ac:dyDescent="0.2">
      <c r="C13933" s="2"/>
    </row>
    <row r="13934" spans="3:3" x14ac:dyDescent="0.2">
      <c r="C13934" s="2"/>
    </row>
    <row r="13935" spans="3:3" x14ac:dyDescent="0.2">
      <c r="C13935" s="2"/>
    </row>
    <row r="13936" spans="3:3" x14ac:dyDescent="0.2">
      <c r="C13936" s="2"/>
    </row>
    <row r="13937" spans="3:3" x14ac:dyDescent="0.2">
      <c r="C13937" s="2"/>
    </row>
    <row r="13938" spans="3:3" x14ac:dyDescent="0.2">
      <c r="C13938" s="2"/>
    </row>
    <row r="13939" spans="3:3" x14ac:dyDescent="0.2">
      <c r="C13939" s="2"/>
    </row>
    <row r="13940" spans="3:3" x14ac:dyDescent="0.2">
      <c r="C13940" s="2"/>
    </row>
    <row r="13941" spans="3:3" x14ac:dyDescent="0.2">
      <c r="C13941" s="2"/>
    </row>
    <row r="13942" spans="3:3" x14ac:dyDescent="0.2">
      <c r="C13942" s="2"/>
    </row>
    <row r="13943" spans="3:3" x14ac:dyDescent="0.2">
      <c r="C13943" s="2"/>
    </row>
    <row r="13944" spans="3:3" x14ac:dyDescent="0.2">
      <c r="C13944" s="2"/>
    </row>
    <row r="13945" spans="3:3" x14ac:dyDescent="0.2">
      <c r="C13945" s="2"/>
    </row>
    <row r="13946" spans="3:3" x14ac:dyDescent="0.2">
      <c r="C13946" s="2"/>
    </row>
    <row r="13947" spans="3:3" x14ac:dyDescent="0.2">
      <c r="C13947" s="2"/>
    </row>
    <row r="13948" spans="3:3" x14ac:dyDescent="0.2">
      <c r="C13948" s="2"/>
    </row>
    <row r="13949" spans="3:3" x14ac:dyDescent="0.2">
      <c r="C13949" s="2"/>
    </row>
    <row r="13950" spans="3:3" x14ac:dyDescent="0.2">
      <c r="C13950" s="2"/>
    </row>
    <row r="13951" spans="3:3" x14ac:dyDescent="0.2">
      <c r="C13951" s="2"/>
    </row>
    <row r="13952" spans="3:3" x14ac:dyDescent="0.2">
      <c r="C13952" s="2"/>
    </row>
    <row r="13953" spans="3:3" x14ac:dyDescent="0.2">
      <c r="C13953" s="2"/>
    </row>
    <row r="13954" spans="3:3" x14ac:dyDescent="0.2">
      <c r="C13954" s="2"/>
    </row>
    <row r="13955" spans="3:3" x14ac:dyDescent="0.2">
      <c r="C13955" s="2"/>
    </row>
    <row r="13956" spans="3:3" x14ac:dyDescent="0.2">
      <c r="C13956" s="2"/>
    </row>
    <row r="13957" spans="3:3" x14ac:dyDescent="0.2">
      <c r="C13957" s="2"/>
    </row>
    <row r="13958" spans="3:3" x14ac:dyDescent="0.2">
      <c r="C13958" s="2"/>
    </row>
    <row r="13959" spans="3:3" x14ac:dyDescent="0.2">
      <c r="C13959" s="2"/>
    </row>
    <row r="13960" spans="3:3" x14ac:dyDescent="0.2">
      <c r="C13960" s="2"/>
    </row>
    <row r="13961" spans="3:3" x14ac:dyDescent="0.2">
      <c r="C13961" s="2"/>
    </row>
    <row r="13962" spans="3:3" x14ac:dyDescent="0.2">
      <c r="C13962" s="2"/>
    </row>
    <row r="13963" spans="3:3" x14ac:dyDescent="0.2">
      <c r="C13963" s="2"/>
    </row>
    <row r="13964" spans="3:3" x14ac:dyDescent="0.2">
      <c r="C13964" s="2"/>
    </row>
    <row r="13965" spans="3:3" x14ac:dyDescent="0.2">
      <c r="C13965" s="2"/>
    </row>
    <row r="13966" spans="3:3" x14ac:dyDescent="0.2">
      <c r="C13966" s="2"/>
    </row>
    <row r="13967" spans="3:3" x14ac:dyDescent="0.2">
      <c r="C13967" s="2"/>
    </row>
    <row r="13968" spans="3:3" x14ac:dyDescent="0.2">
      <c r="C13968" s="2"/>
    </row>
    <row r="13969" spans="3:3" x14ac:dyDescent="0.2">
      <c r="C13969" s="2"/>
    </row>
    <row r="13970" spans="3:3" x14ac:dyDescent="0.2">
      <c r="C13970" s="2"/>
    </row>
    <row r="13971" spans="3:3" x14ac:dyDescent="0.2">
      <c r="C13971" s="2"/>
    </row>
    <row r="13972" spans="3:3" x14ac:dyDescent="0.2">
      <c r="C13972" s="2"/>
    </row>
    <row r="13973" spans="3:3" x14ac:dyDescent="0.2">
      <c r="C13973" s="2"/>
    </row>
    <row r="13974" spans="3:3" x14ac:dyDescent="0.2">
      <c r="C13974" s="2"/>
    </row>
    <row r="13975" spans="3:3" x14ac:dyDescent="0.2">
      <c r="C13975" s="2"/>
    </row>
    <row r="13976" spans="3:3" x14ac:dyDescent="0.2">
      <c r="C13976" s="2"/>
    </row>
    <row r="13977" spans="3:3" x14ac:dyDescent="0.2">
      <c r="C13977" s="2"/>
    </row>
    <row r="13978" spans="3:3" x14ac:dyDescent="0.2">
      <c r="C13978" s="2"/>
    </row>
    <row r="13979" spans="3:3" x14ac:dyDescent="0.2">
      <c r="C13979" s="2"/>
    </row>
    <row r="13980" spans="3:3" x14ac:dyDescent="0.2">
      <c r="C13980" s="2"/>
    </row>
    <row r="13981" spans="3:3" x14ac:dyDescent="0.2">
      <c r="C13981" s="2"/>
    </row>
    <row r="13982" spans="3:3" x14ac:dyDescent="0.2">
      <c r="C13982" s="2"/>
    </row>
    <row r="13983" spans="3:3" x14ac:dyDescent="0.2">
      <c r="C13983" s="2"/>
    </row>
    <row r="13984" spans="3:3" x14ac:dyDescent="0.2">
      <c r="C13984" s="2"/>
    </row>
    <row r="13985" spans="3:3" x14ac:dyDescent="0.2">
      <c r="C13985" s="2"/>
    </row>
    <row r="13986" spans="3:3" x14ac:dyDescent="0.2">
      <c r="C13986" s="2"/>
    </row>
    <row r="13987" spans="3:3" x14ac:dyDescent="0.2">
      <c r="C13987" s="2"/>
    </row>
    <row r="13988" spans="3:3" x14ac:dyDescent="0.2">
      <c r="C13988" s="2"/>
    </row>
    <row r="13989" spans="3:3" x14ac:dyDescent="0.2">
      <c r="C13989" s="2"/>
    </row>
    <row r="13990" spans="3:3" x14ac:dyDescent="0.2">
      <c r="C13990" s="2"/>
    </row>
    <row r="13991" spans="3:3" x14ac:dyDescent="0.2">
      <c r="C13991" s="2"/>
    </row>
    <row r="13992" spans="3:3" x14ac:dyDescent="0.2">
      <c r="C13992" s="2"/>
    </row>
    <row r="13993" spans="3:3" x14ac:dyDescent="0.2">
      <c r="C13993" s="2"/>
    </row>
    <row r="13994" spans="3:3" x14ac:dyDescent="0.2">
      <c r="C13994" s="2"/>
    </row>
    <row r="13995" spans="3:3" x14ac:dyDescent="0.2">
      <c r="C13995" s="2"/>
    </row>
    <row r="13996" spans="3:3" x14ac:dyDescent="0.2">
      <c r="C13996" s="2"/>
    </row>
    <row r="13997" spans="3:3" x14ac:dyDescent="0.2">
      <c r="C13997" s="2"/>
    </row>
    <row r="13998" spans="3:3" x14ac:dyDescent="0.2">
      <c r="C13998" s="2"/>
    </row>
    <row r="13999" spans="3:3" x14ac:dyDescent="0.2">
      <c r="C13999" s="2"/>
    </row>
    <row r="14000" spans="3:3" x14ac:dyDescent="0.2">
      <c r="C14000" s="2"/>
    </row>
    <row r="14001" spans="3:3" x14ac:dyDescent="0.2">
      <c r="C14001" s="2"/>
    </row>
    <row r="14002" spans="3:3" x14ac:dyDescent="0.2">
      <c r="C14002" s="2"/>
    </row>
    <row r="14003" spans="3:3" x14ac:dyDescent="0.2">
      <c r="C14003" s="2"/>
    </row>
    <row r="14004" spans="3:3" x14ac:dyDescent="0.2">
      <c r="C14004" s="2"/>
    </row>
    <row r="14005" spans="3:3" x14ac:dyDescent="0.2">
      <c r="C14005" s="2"/>
    </row>
    <row r="14006" spans="3:3" x14ac:dyDescent="0.2">
      <c r="C14006" s="2"/>
    </row>
    <row r="14007" spans="3:3" x14ac:dyDescent="0.2">
      <c r="C14007" s="2"/>
    </row>
    <row r="14008" spans="3:3" x14ac:dyDescent="0.2">
      <c r="C14008" s="2"/>
    </row>
    <row r="14009" spans="3:3" x14ac:dyDescent="0.2">
      <c r="C14009" s="2"/>
    </row>
    <row r="14010" spans="3:3" x14ac:dyDescent="0.2">
      <c r="C14010" s="2"/>
    </row>
    <row r="14011" spans="3:3" x14ac:dyDescent="0.2">
      <c r="C14011" s="2"/>
    </row>
    <row r="14012" spans="3:3" x14ac:dyDescent="0.2">
      <c r="C14012" s="2"/>
    </row>
    <row r="14013" spans="3:3" x14ac:dyDescent="0.2">
      <c r="C14013" s="2"/>
    </row>
    <row r="14014" spans="3:3" x14ac:dyDescent="0.2">
      <c r="C14014" s="2"/>
    </row>
    <row r="14015" spans="3:3" x14ac:dyDescent="0.2">
      <c r="C14015" s="2"/>
    </row>
    <row r="14016" spans="3:3" x14ac:dyDescent="0.2">
      <c r="C14016" s="2"/>
    </row>
    <row r="14017" spans="3:3" x14ac:dyDescent="0.2">
      <c r="C14017" s="2"/>
    </row>
    <row r="14018" spans="3:3" x14ac:dyDescent="0.2">
      <c r="C14018" s="2"/>
    </row>
    <row r="14019" spans="3:3" x14ac:dyDescent="0.2">
      <c r="C14019" s="2"/>
    </row>
    <row r="14020" spans="3:3" x14ac:dyDescent="0.2">
      <c r="C14020" s="2"/>
    </row>
    <row r="14021" spans="3:3" x14ac:dyDescent="0.2">
      <c r="C14021" s="2"/>
    </row>
    <row r="14022" spans="3:3" x14ac:dyDescent="0.2">
      <c r="C14022" s="2"/>
    </row>
    <row r="14023" spans="3:3" x14ac:dyDescent="0.2">
      <c r="C14023" s="2"/>
    </row>
    <row r="14024" spans="3:3" x14ac:dyDescent="0.2">
      <c r="C14024" s="2"/>
    </row>
    <row r="14025" spans="3:3" x14ac:dyDescent="0.2">
      <c r="C14025" s="2"/>
    </row>
    <row r="14026" spans="3:3" x14ac:dyDescent="0.2">
      <c r="C14026" s="2"/>
    </row>
    <row r="14027" spans="3:3" x14ac:dyDescent="0.2">
      <c r="C14027" s="2"/>
    </row>
    <row r="14028" spans="3:3" x14ac:dyDescent="0.2">
      <c r="C14028" s="2"/>
    </row>
    <row r="14029" spans="3:3" x14ac:dyDescent="0.2">
      <c r="C14029" s="2"/>
    </row>
    <row r="14030" spans="3:3" x14ac:dyDescent="0.2">
      <c r="C14030" s="2"/>
    </row>
    <row r="14031" spans="3:3" x14ac:dyDescent="0.2">
      <c r="C14031" s="2"/>
    </row>
    <row r="14032" spans="3:3" x14ac:dyDescent="0.2">
      <c r="C14032" s="2"/>
    </row>
    <row r="14033" spans="3:3" x14ac:dyDescent="0.2">
      <c r="C14033" s="2"/>
    </row>
    <row r="14034" spans="3:3" x14ac:dyDescent="0.2">
      <c r="C14034" s="2"/>
    </row>
    <row r="14035" spans="3:3" x14ac:dyDescent="0.2">
      <c r="C14035" s="2"/>
    </row>
    <row r="14036" spans="3:3" x14ac:dyDescent="0.2">
      <c r="C14036" s="2"/>
    </row>
    <row r="14037" spans="3:3" x14ac:dyDescent="0.2">
      <c r="C14037" s="2"/>
    </row>
    <row r="14038" spans="3:3" x14ac:dyDescent="0.2">
      <c r="C14038" s="2"/>
    </row>
    <row r="14039" spans="3:3" x14ac:dyDescent="0.2">
      <c r="C14039" s="2"/>
    </row>
    <row r="14040" spans="3:3" x14ac:dyDescent="0.2">
      <c r="C14040" s="2"/>
    </row>
    <row r="14041" spans="3:3" x14ac:dyDescent="0.2">
      <c r="C14041" s="2"/>
    </row>
    <row r="14042" spans="3:3" x14ac:dyDescent="0.2">
      <c r="C14042" s="2"/>
    </row>
    <row r="14043" spans="3:3" x14ac:dyDescent="0.2">
      <c r="C14043" s="2"/>
    </row>
    <row r="14044" spans="3:3" x14ac:dyDescent="0.2">
      <c r="C14044" s="2"/>
    </row>
    <row r="14045" spans="3:3" x14ac:dyDescent="0.2">
      <c r="C14045" s="2"/>
    </row>
    <row r="14046" spans="3:3" x14ac:dyDescent="0.2">
      <c r="C14046" s="2"/>
    </row>
    <row r="14047" spans="3:3" x14ac:dyDescent="0.2">
      <c r="C14047" s="2"/>
    </row>
    <row r="14048" spans="3:3" x14ac:dyDescent="0.2">
      <c r="C14048" s="2"/>
    </row>
    <row r="14049" spans="3:3" x14ac:dyDescent="0.2">
      <c r="C14049" s="2"/>
    </row>
    <row r="14050" spans="3:3" x14ac:dyDescent="0.2">
      <c r="C14050" s="2"/>
    </row>
    <row r="14051" spans="3:3" x14ac:dyDescent="0.2">
      <c r="C14051" s="2"/>
    </row>
    <row r="14052" spans="3:3" x14ac:dyDescent="0.2">
      <c r="C14052" s="2"/>
    </row>
    <row r="14053" spans="3:3" x14ac:dyDescent="0.2">
      <c r="C14053" s="2"/>
    </row>
    <row r="14054" spans="3:3" x14ac:dyDescent="0.2">
      <c r="C14054" s="2"/>
    </row>
    <row r="14055" spans="3:3" x14ac:dyDescent="0.2">
      <c r="C14055" s="2"/>
    </row>
    <row r="14056" spans="3:3" x14ac:dyDescent="0.2">
      <c r="C14056" s="2"/>
    </row>
    <row r="14057" spans="3:3" x14ac:dyDescent="0.2">
      <c r="C14057" s="2"/>
    </row>
    <row r="14058" spans="3:3" x14ac:dyDescent="0.2">
      <c r="C14058" s="2"/>
    </row>
    <row r="14059" spans="3:3" x14ac:dyDescent="0.2">
      <c r="C14059" s="2"/>
    </row>
    <row r="14060" spans="3:3" x14ac:dyDescent="0.2">
      <c r="C14060" s="2"/>
    </row>
    <row r="14061" spans="3:3" x14ac:dyDescent="0.2">
      <c r="C14061" s="2"/>
    </row>
    <row r="14062" spans="3:3" x14ac:dyDescent="0.2">
      <c r="C14062" s="2"/>
    </row>
    <row r="14063" spans="3:3" x14ac:dyDescent="0.2">
      <c r="C14063" s="2"/>
    </row>
    <row r="14064" spans="3:3" x14ac:dyDescent="0.2">
      <c r="C14064" s="2"/>
    </row>
    <row r="14065" spans="3:3" x14ac:dyDescent="0.2">
      <c r="C14065" s="2"/>
    </row>
    <row r="14066" spans="3:3" x14ac:dyDescent="0.2">
      <c r="C14066" s="2"/>
    </row>
    <row r="14067" spans="3:3" x14ac:dyDescent="0.2">
      <c r="C14067" s="2"/>
    </row>
    <row r="14068" spans="3:3" x14ac:dyDescent="0.2">
      <c r="C14068" s="2"/>
    </row>
    <row r="14069" spans="3:3" x14ac:dyDescent="0.2">
      <c r="C14069" s="2"/>
    </row>
    <row r="14070" spans="3:3" x14ac:dyDescent="0.2">
      <c r="C14070" s="2"/>
    </row>
    <row r="14071" spans="3:3" x14ac:dyDescent="0.2">
      <c r="C14071" s="2"/>
    </row>
    <row r="14072" spans="3:3" x14ac:dyDescent="0.2">
      <c r="C14072" s="2"/>
    </row>
    <row r="14073" spans="3:3" x14ac:dyDescent="0.2">
      <c r="C14073" s="2"/>
    </row>
    <row r="14074" spans="3:3" x14ac:dyDescent="0.2">
      <c r="C14074" s="2"/>
    </row>
    <row r="14075" spans="3:3" x14ac:dyDescent="0.2">
      <c r="C14075" s="2"/>
    </row>
    <row r="14076" spans="3:3" x14ac:dyDescent="0.2">
      <c r="C14076" s="2"/>
    </row>
    <row r="14077" spans="3:3" x14ac:dyDescent="0.2">
      <c r="C14077" s="2"/>
    </row>
    <row r="14078" spans="3:3" x14ac:dyDescent="0.2">
      <c r="C14078" s="2"/>
    </row>
    <row r="14079" spans="3:3" x14ac:dyDescent="0.2">
      <c r="C14079" s="2"/>
    </row>
    <row r="14080" spans="3:3" x14ac:dyDescent="0.2">
      <c r="C14080" s="2"/>
    </row>
    <row r="14081" spans="3:3" x14ac:dyDescent="0.2">
      <c r="C14081" s="2"/>
    </row>
    <row r="14082" spans="3:3" x14ac:dyDescent="0.2">
      <c r="C14082" s="2"/>
    </row>
    <row r="14083" spans="3:3" x14ac:dyDescent="0.2">
      <c r="C14083" s="2"/>
    </row>
    <row r="14084" spans="3:3" x14ac:dyDescent="0.2">
      <c r="C14084" s="2"/>
    </row>
    <row r="14085" spans="3:3" x14ac:dyDescent="0.2">
      <c r="C14085" s="2"/>
    </row>
    <row r="14086" spans="3:3" x14ac:dyDescent="0.2">
      <c r="C14086" s="2"/>
    </row>
    <row r="14087" spans="3:3" x14ac:dyDescent="0.2">
      <c r="C14087" s="2"/>
    </row>
    <row r="14088" spans="3:3" x14ac:dyDescent="0.2">
      <c r="C14088" s="2"/>
    </row>
    <row r="14089" spans="3:3" x14ac:dyDescent="0.2">
      <c r="C14089" s="2"/>
    </row>
    <row r="14090" spans="3:3" x14ac:dyDescent="0.2">
      <c r="C14090" s="2"/>
    </row>
    <row r="14091" spans="3:3" x14ac:dyDescent="0.2">
      <c r="C14091" s="2"/>
    </row>
    <row r="14092" spans="3:3" x14ac:dyDescent="0.2">
      <c r="C14092" s="2"/>
    </row>
    <row r="14093" spans="3:3" x14ac:dyDescent="0.2">
      <c r="C14093" s="2"/>
    </row>
    <row r="14094" spans="3:3" x14ac:dyDescent="0.2">
      <c r="C14094" s="2"/>
    </row>
    <row r="14095" spans="3:3" x14ac:dyDescent="0.2">
      <c r="C14095" s="2"/>
    </row>
    <row r="14096" spans="3:3" x14ac:dyDescent="0.2">
      <c r="C14096" s="2"/>
    </row>
    <row r="14097" spans="3:3" x14ac:dyDescent="0.2">
      <c r="C14097" s="2"/>
    </row>
    <row r="14098" spans="3:3" x14ac:dyDescent="0.2">
      <c r="C14098" s="2"/>
    </row>
    <row r="14099" spans="3:3" x14ac:dyDescent="0.2">
      <c r="C14099" s="2"/>
    </row>
    <row r="14100" spans="3:3" x14ac:dyDescent="0.2">
      <c r="C14100" s="2"/>
    </row>
    <row r="14101" spans="3:3" x14ac:dyDescent="0.2">
      <c r="C14101" s="2"/>
    </row>
    <row r="14102" spans="3:3" x14ac:dyDescent="0.2">
      <c r="C14102" s="2"/>
    </row>
    <row r="14103" spans="3:3" x14ac:dyDescent="0.2">
      <c r="C14103" s="2"/>
    </row>
    <row r="14104" spans="3:3" x14ac:dyDescent="0.2">
      <c r="C14104" s="2"/>
    </row>
    <row r="14105" spans="3:3" x14ac:dyDescent="0.2">
      <c r="C14105" s="2"/>
    </row>
    <row r="14106" spans="3:3" x14ac:dyDescent="0.2">
      <c r="C14106" s="2"/>
    </row>
    <row r="14107" spans="3:3" x14ac:dyDescent="0.2">
      <c r="C14107" s="2"/>
    </row>
    <row r="14108" spans="3:3" x14ac:dyDescent="0.2">
      <c r="C14108" s="2"/>
    </row>
    <row r="14109" spans="3:3" x14ac:dyDescent="0.2">
      <c r="C14109" s="2"/>
    </row>
    <row r="14110" spans="3:3" x14ac:dyDescent="0.2">
      <c r="C14110" s="2"/>
    </row>
    <row r="14111" spans="3:3" x14ac:dyDescent="0.2">
      <c r="C14111" s="2"/>
    </row>
    <row r="14112" spans="3:3" x14ac:dyDescent="0.2">
      <c r="C14112" s="2"/>
    </row>
    <row r="14113" spans="3:3" x14ac:dyDescent="0.2">
      <c r="C14113" s="2"/>
    </row>
    <row r="14114" spans="3:3" x14ac:dyDescent="0.2">
      <c r="C14114" s="2"/>
    </row>
    <row r="14115" spans="3:3" x14ac:dyDescent="0.2">
      <c r="C14115" s="2"/>
    </row>
    <row r="14116" spans="3:3" x14ac:dyDescent="0.2">
      <c r="C14116" s="2"/>
    </row>
    <row r="14117" spans="3:3" x14ac:dyDescent="0.2">
      <c r="C14117" s="2"/>
    </row>
    <row r="14118" spans="3:3" x14ac:dyDescent="0.2">
      <c r="C14118" s="2"/>
    </row>
    <row r="14119" spans="3:3" x14ac:dyDescent="0.2">
      <c r="C14119" s="2"/>
    </row>
    <row r="14120" spans="3:3" x14ac:dyDescent="0.2">
      <c r="C14120" s="2"/>
    </row>
    <row r="14121" spans="3:3" x14ac:dyDescent="0.2">
      <c r="C14121" s="2"/>
    </row>
    <row r="14122" spans="3:3" x14ac:dyDescent="0.2">
      <c r="C14122" s="2"/>
    </row>
    <row r="14123" spans="3:3" x14ac:dyDescent="0.2">
      <c r="C14123" s="2"/>
    </row>
    <row r="14124" spans="3:3" x14ac:dyDescent="0.2">
      <c r="C14124" s="2"/>
    </row>
    <row r="14125" spans="3:3" x14ac:dyDescent="0.2">
      <c r="C14125" s="2"/>
    </row>
    <row r="14126" spans="3:3" x14ac:dyDescent="0.2">
      <c r="C14126" s="2"/>
    </row>
    <row r="14127" spans="3:3" x14ac:dyDescent="0.2">
      <c r="C14127" s="2"/>
    </row>
    <row r="14128" spans="3:3" x14ac:dyDescent="0.2">
      <c r="C14128" s="2"/>
    </row>
    <row r="14129" spans="3:3" x14ac:dyDescent="0.2">
      <c r="C14129" s="2"/>
    </row>
    <row r="14130" spans="3:3" x14ac:dyDescent="0.2">
      <c r="C14130" s="2"/>
    </row>
    <row r="14131" spans="3:3" x14ac:dyDescent="0.2">
      <c r="C14131" s="2"/>
    </row>
    <row r="14132" spans="3:3" x14ac:dyDescent="0.2">
      <c r="C14132" s="2"/>
    </row>
    <row r="14133" spans="3:3" x14ac:dyDescent="0.2">
      <c r="C14133" s="2"/>
    </row>
    <row r="14134" spans="3:3" x14ac:dyDescent="0.2">
      <c r="C14134" s="2"/>
    </row>
    <row r="14135" spans="3:3" x14ac:dyDescent="0.2">
      <c r="C14135" s="2"/>
    </row>
    <row r="14136" spans="3:3" x14ac:dyDescent="0.2">
      <c r="C14136" s="2"/>
    </row>
    <row r="14137" spans="3:3" x14ac:dyDescent="0.2">
      <c r="C14137" s="2"/>
    </row>
    <row r="14138" spans="3:3" x14ac:dyDescent="0.2">
      <c r="C14138" s="2"/>
    </row>
    <row r="14139" spans="3:3" x14ac:dyDescent="0.2">
      <c r="C14139" s="2"/>
    </row>
    <row r="14140" spans="3:3" x14ac:dyDescent="0.2">
      <c r="C14140" s="2"/>
    </row>
    <row r="14141" spans="3:3" x14ac:dyDescent="0.2">
      <c r="C14141" s="2"/>
    </row>
    <row r="14142" spans="3:3" x14ac:dyDescent="0.2">
      <c r="C14142" s="2"/>
    </row>
    <row r="14143" spans="3:3" x14ac:dyDescent="0.2">
      <c r="C14143" s="2"/>
    </row>
    <row r="14144" spans="3:3" x14ac:dyDescent="0.2">
      <c r="C14144" s="2"/>
    </row>
    <row r="14145" spans="3:3" x14ac:dyDescent="0.2">
      <c r="C14145" s="2"/>
    </row>
    <row r="14146" spans="3:3" x14ac:dyDescent="0.2">
      <c r="C14146" s="2"/>
    </row>
    <row r="14147" spans="3:3" x14ac:dyDescent="0.2">
      <c r="C14147" s="2"/>
    </row>
    <row r="14148" spans="3:3" x14ac:dyDescent="0.2">
      <c r="C14148" s="2"/>
    </row>
    <row r="14149" spans="3:3" x14ac:dyDescent="0.2">
      <c r="C14149" s="2"/>
    </row>
    <row r="14150" spans="3:3" x14ac:dyDescent="0.2">
      <c r="C14150" s="2"/>
    </row>
    <row r="14151" spans="3:3" x14ac:dyDescent="0.2">
      <c r="C14151" s="2"/>
    </row>
    <row r="14152" spans="3:3" x14ac:dyDescent="0.2">
      <c r="C14152" s="2"/>
    </row>
    <row r="14153" spans="3:3" x14ac:dyDescent="0.2">
      <c r="C14153" s="2"/>
    </row>
    <row r="14154" spans="3:3" x14ac:dyDescent="0.2">
      <c r="C14154" s="2"/>
    </row>
    <row r="14155" spans="3:3" x14ac:dyDescent="0.2">
      <c r="C14155" s="2"/>
    </row>
    <row r="14156" spans="3:3" x14ac:dyDescent="0.2">
      <c r="C14156" s="2"/>
    </row>
    <row r="14157" spans="3:3" x14ac:dyDescent="0.2">
      <c r="C14157" s="2"/>
    </row>
    <row r="14158" spans="3:3" x14ac:dyDescent="0.2">
      <c r="C14158" s="2"/>
    </row>
    <row r="14159" spans="3:3" x14ac:dyDescent="0.2">
      <c r="C14159" s="2"/>
    </row>
    <row r="14160" spans="3:3" x14ac:dyDescent="0.2">
      <c r="C14160" s="2"/>
    </row>
    <row r="14161" spans="3:3" x14ac:dyDescent="0.2">
      <c r="C14161" s="2"/>
    </row>
    <row r="14162" spans="3:3" x14ac:dyDescent="0.2">
      <c r="C14162" s="2"/>
    </row>
    <row r="14163" spans="3:3" x14ac:dyDescent="0.2">
      <c r="C14163" s="2"/>
    </row>
    <row r="14164" spans="3:3" x14ac:dyDescent="0.2">
      <c r="C14164" s="2"/>
    </row>
    <row r="14165" spans="3:3" x14ac:dyDescent="0.2">
      <c r="C14165" s="2"/>
    </row>
    <row r="14166" spans="3:3" x14ac:dyDescent="0.2">
      <c r="C14166" s="2"/>
    </row>
    <row r="14167" spans="3:3" x14ac:dyDescent="0.2">
      <c r="C14167" s="2"/>
    </row>
    <row r="14168" spans="3:3" x14ac:dyDescent="0.2">
      <c r="C14168" s="2"/>
    </row>
    <row r="14169" spans="3:3" x14ac:dyDescent="0.2">
      <c r="C14169" s="2"/>
    </row>
    <row r="14170" spans="3:3" x14ac:dyDescent="0.2">
      <c r="C14170" s="2"/>
    </row>
    <row r="14171" spans="3:3" x14ac:dyDescent="0.2">
      <c r="C14171" s="2"/>
    </row>
    <row r="14172" spans="3:3" x14ac:dyDescent="0.2">
      <c r="C14172" s="2"/>
    </row>
    <row r="14173" spans="3:3" x14ac:dyDescent="0.2">
      <c r="C14173" s="2"/>
    </row>
    <row r="14174" spans="3:3" x14ac:dyDescent="0.2">
      <c r="C14174" s="2"/>
    </row>
    <row r="14175" spans="3:3" x14ac:dyDescent="0.2">
      <c r="C14175" s="2"/>
    </row>
    <row r="14176" spans="3:3" x14ac:dyDescent="0.2">
      <c r="C14176" s="2"/>
    </row>
    <row r="14177" spans="3:3" x14ac:dyDescent="0.2">
      <c r="C14177" s="2"/>
    </row>
    <row r="14178" spans="3:3" x14ac:dyDescent="0.2">
      <c r="C14178" s="2"/>
    </row>
    <row r="14179" spans="3:3" x14ac:dyDescent="0.2">
      <c r="C14179" s="2"/>
    </row>
    <row r="14180" spans="3:3" x14ac:dyDescent="0.2">
      <c r="C14180" s="2"/>
    </row>
    <row r="14181" spans="3:3" x14ac:dyDescent="0.2">
      <c r="C14181" s="2"/>
    </row>
    <row r="14182" spans="3:3" x14ac:dyDescent="0.2">
      <c r="C14182" s="2"/>
    </row>
    <row r="14183" spans="3:3" x14ac:dyDescent="0.2">
      <c r="C14183" s="2"/>
    </row>
    <row r="14184" spans="3:3" x14ac:dyDescent="0.2">
      <c r="C14184" s="2"/>
    </row>
    <row r="14185" spans="3:3" x14ac:dyDescent="0.2">
      <c r="C14185" s="2"/>
    </row>
    <row r="14186" spans="3:3" x14ac:dyDescent="0.2">
      <c r="C14186" s="2"/>
    </row>
    <row r="14187" spans="3:3" x14ac:dyDescent="0.2">
      <c r="C14187" s="2"/>
    </row>
    <row r="14188" spans="3:3" x14ac:dyDescent="0.2">
      <c r="C14188" s="2"/>
    </row>
    <row r="14189" spans="3:3" x14ac:dyDescent="0.2">
      <c r="C14189" s="2"/>
    </row>
    <row r="14190" spans="3:3" x14ac:dyDescent="0.2">
      <c r="C14190" s="2"/>
    </row>
    <row r="14191" spans="3:3" x14ac:dyDescent="0.2">
      <c r="C14191" s="2"/>
    </row>
    <row r="14192" spans="3:3" x14ac:dyDescent="0.2">
      <c r="C14192" s="2"/>
    </row>
    <row r="14193" spans="3:3" x14ac:dyDescent="0.2">
      <c r="C14193" s="2"/>
    </row>
    <row r="14194" spans="3:3" x14ac:dyDescent="0.2">
      <c r="C14194" s="2"/>
    </row>
    <row r="14195" spans="3:3" x14ac:dyDescent="0.2">
      <c r="C14195" s="2"/>
    </row>
    <row r="14196" spans="3:3" x14ac:dyDescent="0.2">
      <c r="C14196" s="2"/>
    </row>
    <row r="14197" spans="3:3" x14ac:dyDescent="0.2">
      <c r="C14197" s="2"/>
    </row>
    <row r="14198" spans="3:3" x14ac:dyDescent="0.2">
      <c r="C14198" s="2"/>
    </row>
    <row r="14199" spans="3:3" x14ac:dyDescent="0.2">
      <c r="C14199" s="2"/>
    </row>
    <row r="14200" spans="3:3" x14ac:dyDescent="0.2">
      <c r="C14200" s="2"/>
    </row>
    <row r="14201" spans="3:3" x14ac:dyDescent="0.2">
      <c r="C14201" s="2"/>
    </row>
    <row r="14202" spans="3:3" x14ac:dyDescent="0.2">
      <c r="C14202" s="2"/>
    </row>
    <row r="14203" spans="3:3" x14ac:dyDescent="0.2">
      <c r="C14203" s="2"/>
    </row>
    <row r="14204" spans="3:3" x14ac:dyDescent="0.2">
      <c r="C14204" s="2"/>
    </row>
    <row r="14205" spans="3:3" x14ac:dyDescent="0.2">
      <c r="C14205" s="2"/>
    </row>
    <row r="14206" spans="3:3" x14ac:dyDescent="0.2">
      <c r="C14206" s="2"/>
    </row>
    <row r="14207" spans="3:3" x14ac:dyDescent="0.2">
      <c r="C14207" s="2"/>
    </row>
    <row r="14208" spans="3:3" x14ac:dyDescent="0.2">
      <c r="C14208" s="2"/>
    </row>
    <row r="14209" spans="3:3" x14ac:dyDescent="0.2">
      <c r="C14209" s="2"/>
    </row>
    <row r="14210" spans="3:3" x14ac:dyDescent="0.2">
      <c r="C14210" s="2"/>
    </row>
    <row r="14211" spans="3:3" x14ac:dyDescent="0.2">
      <c r="C14211" s="2"/>
    </row>
    <row r="14212" spans="3:3" x14ac:dyDescent="0.2">
      <c r="C14212" s="2"/>
    </row>
    <row r="14213" spans="3:3" x14ac:dyDescent="0.2">
      <c r="C14213" s="2"/>
    </row>
    <row r="14214" spans="3:3" x14ac:dyDescent="0.2">
      <c r="C14214" s="2"/>
    </row>
    <row r="14215" spans="3:3" x14ac:dyDescent="0.2">
      <c r="C14215" s="2"/>
    </row>
    <row r="14216" spans="3:3" x14ac:dyDescent="0.2">
      <c r="C14216" s="2"/>
    </row>
    <row r="14217" spans="3:3" x14ac:dyDescent="0.2">
      <c r="C14217" s="2"/>
    </row>
    <row r="14218" spans="3:3" x14ac:dyDescent="0.2">
      <c r="C14218" s="2"/>
    </row>
    <row r="14219" spans="3:3" x14ac:dyDescent="0.2">
      <c r="C14219" s="2"/>
    </row>
    <row r="14220" spans="3:3" x14ac:dyDescent="0.2">
      <c r="C14220" s="2"/>
    </row>
    <row r="14221" spans="3:3" x14ac:dyDescent="0.2">
      <c r="C14221" s="2"/>
    </row>
    <row r="14222" spans="3:3" x14ac:dyDescent="0.2">
      <c r="C14222" s="2"/>
    </row>
    <row r="14223" spans="3:3" x14ac:dyDescent="0.2">
      <c r="C14223" s="2"/>
    </row>
    <row r="14224" spans="3:3" x14ac:dyDescent="0.2">
      <c r="C14224" s="2"/>
    </row>
    <row r="14225" spans="3:3" x14ac:dyDescent="0.2">
      <c r="C14225" s="2"/>
    </row>
    <row r="14226" spans="3:3" x14ac:dyDescent="0.2">
      <c r="C14226" s="2"/>
    </row>
    <row r="14227" spans="3:3" x14ac:dyDescent="0.2">
      <c r="C14227" s="2"/>
    </row>
    <row r="14228" spans="3:3" x14ac:dyDescent="0.2">
      <c r="C14228" s="2"/>
    </row>
    <row r="14229" spans="3:3" x14ac:dyDescent="0.2">
      <c r="C14229" s="2"/>
    </row>
    <row r="14230" spans="3:3" x14ac:dyDescent="0.2">
      <c r="C14230" s="2"/>
    </row>
    <row r="14231" spans="3:3" x14ac:dyDescent="0.2">
      <c r="C14231" s="2"/>
    </row>
    <row r="14232" spans="3:3" x14ac:dyDescent="0.2">
      <c r="C14232" s="2"/>
    </row>
    <row r="14233" spans="3:3" x14ac:dyDescent="0.2">
      <c r="C14233" s="2"/>
    </row>
    <row r="14234" spans="3:3" x14ac:dyDescent="0.2">
      <c r="C14234" s="2"/>
    </row>
    <row r="14235" spans="3:3" x14ac:dyDescent="0.2">
      <c r="C14235" s="2"/>
    </row>
    <row r="14236" spans="3:3" x14ac:dyDescent="0.2">
      <c r="C14236" s="2"/>
    </row>
    <row r="14237" spans="3:3" x14ac:dyDescent="0.2">
      <c r="C14237" s="2"/>
    </row>
    <row r="14238" spans="3:3" x14ac:dyDescent="0.2">
      <c r="C14238" s="2"/>
    </row>
    <row r="14239" spans="3:3" x14ac:dyDescent="0.2">
      <c r="C14239" s="2"/>
    </row>
    <row r="14240" spans="3:3" x14ac:dyDescent="0.2">
      <c r="C14240" s="2"/>
    </row>
    <row r="14241" spans="3:3" x14ac:dyDescent="0.2">
      <c r="C14241" s="2"/>
    </row>
    <row r="14242" spans="3:3" x14ac:dyDescent="0.2">
      <c r="C14242" s="2"/>
    </row>
    <row r="14243" spans="3:3" x14ac:dyDescent="0.2">
      <c r="C14243" s="2"/>
    </row>
    <row r="14244" spans="3:3" x14ac:dyDescent="0.2">
      <c r="C14244" s="2"/>
    </row>
    <row r="14245" spans="3:3" x14ac:dyDescent="0.2">
      <c r="C14245" s="2"/>
    </row>
    <row r="14246" spans="3:3" x14ac:dyDescent="0.2">
      <c r="C14246" s="2"/>
    </row>
    <row r="14247" spans="3:3" x14ac:dyDescent="0.2">
      <c r="C14247" s="2"/>
    </row>
    <row r="14248" spans="3:3" x14ac:dyDescent="0.2">
      <c r="C14248" s="2"/>
    </row>
    <row r="14249" spans="3:3" x14ac:dyDescent="0.2">
      <c r="C14249" s="2"/>
    </row>
    <row r="14250" spans="3:3" x14ac:dyDescent="0.2">
      <c r="C14250" s="2"/>
    </row>
    <row r="14251" spans="3:3" x14ac:dyDescent="0.2">
      <c r="C14251" s="2"/>
    </row>
    <row r="14252" spans="3:3" x14ac:dyDescent="0.2">
      <c r="C14252" s="2"/>
    </row>
    <row r="14253" spans="3:3" x14ac:dyDescent="0.2">
      <c r="C14253" s="2"/>
    </row>
    <row r="14254" spans="3:3" x14ac:dyDescent="0.2">
      <c r="C14254" s="2"/>
    </row>
    <row r="14255" spans="3:3" x14ac:dyDescent="0.2">
      <c r="C14255" s="2"/>
    </row>
    <row r="14256" spans="3:3" x14ac:dyDescent="0.2">
      <c r="C14256" s="2"/>
    </row>
    <row r="14257" spans="3:3" x14ac:dyDescent="0.2">
      <c r="C14257" s="2"/>
    </row>
    <row r="14258" spans="3:3" x14ac:dyDescent="0.2">
      <c r="C14258" s="2"/>
    </row>
    <row r="14259" spans="3:3" x14ac:dyDescent="0.2">
      <c r="C14259" s="2"/>
    </row>
    <row r="14260" spans="3:3" x14ac:dyDescent="0.2">
      <c r="C14260" s="2"/>
    </row>
    <row r="14261" spans="3:3" x14ac:dyDescent="0.2">
      <c r="C14261" s="2"/>
    </row>
    <row r="14262" spans="3:3" x14ac:dyDescent="0.2">
      <c r="C14262" s="2"/>
    </row>
    <row r="14263" spans="3:3" x14ac:dyDescent="0.2">
      <c r="C14263" s="2"/>
    </row>
    <row r="14264" spans="3:3" x14ac:dyDescent="0.2">
      <c r="C14264" s="2"/>
    </row>
    <row r="14265" spans="3:3" x14ac:dyDescent="0.2">
      <c r="C14265" s="2"/>
    </row>
    <row r="14266" spans="3:3" x14ac:dyDescent="0.2">
      <c r="C14266" s="2"/>
    </row>
    <row r="14267" spans="3:3" x14ac:dyDescent="0.2">
      <c r="C14267" s="2"/>
    </row>
    <row r="14268" spans="3:3" x14ac:dyDescent="0.2">
      <c r="C14268" s="2"/>
    </row>
    <row r="14269" spans="3:3" x14ac:dyDescent="0.2">
      <c r="C14269" s="2"/>
    </row>
    <row r="14270" spans="3:3" x14ac:dyDescent="0.2">
      <c r="C14270" s="2"/>
    </row>
    <row r="14271" spans="3:3" x14ac:dyDescent="0.2">
      <c r="C14271" s="2"/>
    </row>
    <row r="14272" spans="3:3" x14ac:dyDescent="0.2">
      <c r="C14272" s="2"/>
    </row>
    <row r="14273" spans="3:3" x14ac:dyDescent="0.2">
      <c r="C14273" s="2"/>
    </row>
    <row r="14274" spans="3:3" x14ac:dyDescent="0.2">
      <c r="C14274" s="2"/>
    </row>
    <row r="14275" spans="3:3" x14ac:dyDescent="0.2">
      <c r="C14275" s="2"/>
    </row>
    <row r="14276" spans="3:3" x14ac:dyDescent="0.2">
      <c r="C14276" s="2"/>
    </row>
    <row r="14277" spans="3:3" x14ac:dyDescent="0.2">
      <c r="C14277" s="2"/>
    </row>
    <row r="14278" spans="3:3" x14ac:dyDescent="0.2">
      <c r="C14278" s="2"/>
    </row>
    <row r="14279" spans="3:3" x14ac:dyDescent="0.2">
      <c r="C14279" s="2"/>
    </row>
    <row r="14280" spans="3:3" x14ac:dyDescent="0.2">
      <c r="C14280" s="2"/>
    </row>
    <row r="14281" spans="3:3" x14ac:dyDescent="0.2">
      <c r="C14281" s="2"/>
    </row>
    <row r="14282" spans="3:3" x14ac:dyDescent="0.2">
      <c r="C14282" s="2"/>
    </row>
    <row r="14283" spans="3:3" x14ac:dyDescent="0.2">
      <c r="C14283" s="2"/>
    </row>
    <row r="14284" spans="3:3" x14ac:dyDescent="0.2">
      <c r="C14284" s="2"/>
    </row>
    <row r="14285" spans="3:3" x14ac:dyDescent="0.2">
      <c r="C14285" s="2"/>
    </row>
    <row r="14286" spans="3:3" x14ac:dyDescent="0.2">
      <c r="C14286" s="2"/>
    </row>
    <row r="14287" spans="3:3" x14ac:dyDescent="0.2">
      <c r="C14287" s="2"/>
    </row>
    <row r="14288" spans="3:3" x14ac:dyDescent="0.2">
      <c r="C14288" s="2"/>
    </row>
    <row r="14289" spans="3:3" x14ac:dyDescent="0.2">
      <c r="C14289" s="2"/>
    </row>
    <row r="14290" spans="3:3" x14ac:dyDescent="0.2">
      <c r="C14290" s="2"/>
    </row>
    <row r="14291" spans="3:3" x14ac:dyDescent="0.2">
      <c r="C14291" s="2"/>
    </row>
    <row r="14292" spans="3:3" x14ac:dyDescent="0.2">
      <c r="C14292" s="2"/>
    </row>
    <row r="14293" spans="3:3" x14ac:dyDescent="0.2">
      <c r="C14293" s="2"/>
    </row>
    <row r="14294" spans="3:3" x14ac:dyDescent="0.2">
      <c r="C14294" s="2"/>
    </row>
    <row r="14295" spans="3:3" x14ac:dyDescent="0.2">
      <c r="C14295" s="2"/>
    </row>
    <row r="14296" spans="3:3" x14ac:dyDescent="0.2">
      <c r="C14296" s="2"/>
    </row>
    <row r="14297" spans="3:3" x14ac:dyDescent="0.2">
      <c r="C14297" s="2"/>
    </row>
    <row r="14298" spans="3:3" x14ac:dyDescent="0.2">
      <c r="C14298" s="2"/>
    </row>
    <row r="14299" spans="3:3" x14ac:dyDescent="0.2">
      <c r="C14299" s="2"/>
    </row>
    <row r="14300" spans="3:3" x14ac:dyDescent="0.2">
      <c r="C14300" s="2"/>
    </row>
    <row r="14301" spans="3:3" x14ac:dyDescent="0.2">
      <c r="C14301" s="2"/>
    </row>
    <row r="14302" spans="3:3" x14ac:dyDescent="0.2">
      <c r="C14302" s="2"/>
    </row>
    <row r="14303" spans="3:3" x14ac:dyDescent="0.2">
      <c r="C14303" s="2"/>
    </row>
    <row r="14304" spans="3:3" x14ac:dyDescent="0.2">
      <c r="C14304" s="2"/>
    </row>
    <row r="14305" spans="3:3" x14ac:dyDescent="0.2">
      <c r="C14305" s="2"/>
    </row>
    <row r="14306" spans="3:3" x14ac:dyDescent="0.2">
      <c r="C14306" s="2"/>
    </row>
    <row r="14307" spans="3:3" x14ac:dyDescent="0.2">
      <c r="C14307" s="2"/>
    </row>
    <row r="14308" spans="3:3" x14ac:dyDescent="0.2">
      <c r="C14308" s="2"/>
    </row>
    <row r="14309" spans="3:3" x14ac:dyDescent="0.2">
      <c r="C14309" s="2"/>
    </row>
    <row r="14310" spans="3:3" x14ac:dyDescent="0.2">
      <c r="C14310" s="2"/>
    </row>
    <row r="14311" spans="3:3" x14ac:dyDescent="0.2">
      <c r="C14311" s="2"/>
    </row>
    <row r="14312" spans="3:3" x14ac:dyDescent="0.2">
      <c r="C14312" s="2"/>
    </row>
    <row r="14313" spans="3:3" x14ac:dyDescent="0.2">
      <c r="C14313" s="2"/>
    </row>
    <row r="14314" spans="3:3" x14ac:dyDescent="0.2">
      <c r="C14314" s="2"/>
    </row>
    <row r="14315" spans="3:3" x14ac:dyDescent="0.2">
      <c r="C14315" s="2"/>
    </row>
    <row r="14316" spans="3:3" x14ac:dyDescent="0.2">
      <c r="C14316" s="2"/>
    </row>
    <row r="14317" spans="3:3" x14ac:dyDescent="0.2">
      <c r="C14317" s="2"/>
    </row>
    <row r="14318" spans="3:3" x14ac:dyDescent="0.2">
      <c r="C14318" s="2"/>
    </row>
    <row r="14319" spans="3:3" x14ac:dyDescent="0.2">
      <c r="C14319" s="2"/>
    </row>
    <row r="14320" spans="3:3" x14ac:dyDescent="0.2">
      <c r="C14320" s="2"/>
    </row>
    <row r="14321" spans="3:3" x14ac:dyDescent="0.2">
      <c r="C14321" s="2"/>
    </row>
    <row r="14322" spans="3:3" x14ac:dyDescent="0.2">
      <c r="C14322" s="2"/>
    </row>
    <row r="14323" spans="3:3" x14ac:dyDescent="0.2">
      <c r="C14323" s="2"/>
    </row>
    <row r="14324" spans="3:3" x14ac:dyDescent="0.2">
      <c r="C14324" s="2"/>
    </row>
    <row r="14325" spans="3:3" x14ac:dyDescent="0.2">
      <c r="C14325" s="2"/>
    </row>
    <row r="14326" spans="3:3" x14ac:dyDescent="0.2">
      <c r="C14326" s="2"/>
    </row>
    <row r="14327" spans="3:3" x14ac:dyDescent="0.2">
      <c r="C14327" s="2"/>
    </row>
    <row r="14328" spans="3:3" x14ac:dyDescent="0.2">
      <c r="C14328" s="2"/>
    </row>
    <row r="14329" spans="3:3" x14ac:dyDescent="0.2">
      <c r="C14329" s="2"/>
    </row>
    <row r="14330" spans="3:3" x14ac:dyDescent="0.2">
      <c r="C14330" s="2"/>
    </row>
    <row r="14331" spans="3:3" x14ac:dyDescent="0.2">
      <c r="C14331" s="2"/>
    </row>
    <row r="14332" spans="3:3" x14ac:dyDescent="0.2">
      <c r="C14332" s="2"/>
    </row>
    <row r="14333" spans="3:3" x14ac:dyDescent="0.2">
      <c r="C14333" s="2"/>
    </row>
    <row r="14334" spans="3:3" x14ac:dyDescent="0.2">
      <c r="C14334" s="2"/>
    </row>
    <row r="14335" spans="3:3" x14ac:dyDescent="0.2">
      <c r="C14335" s="2"/>
    </row>
    <row r="14336" spans="3:3" x14ac:dyDescent="0.2">
      <c r="C14336" s="2"/>
    </row>
    <row r="14337" spans="3:3" x14ac:dyDescent="0.2">
      <c r="C14337" s="2"/>
    </row>
    <row r="14338" spans="3:3" x14ac:dyDescent="0.2">
      <c r="C14338" s="2"/>
    </row>
    <row r="14339" spans="3:3" x14ac:dyDescent="0.2">
      <c r="C14339" s="2"/>
    </row>
    <row r="14340" spans="3:3" x14ac:dyDescent="0.2">
      <c r="C14340" s="2"/>
    </row>
    <row r="14341" spans="3:3" x14ac:dyDescent="0.2">
      <c r="C14341" s="2"/>
    </row>
    <row r="14342" spans="3:3" x14ac:dyDescent="0.2">
      <c r="C14342" s="2"/>
    </row>
    <row r="14343" spans="3:3" x14ac:dyDescent="0.2">
      <c r="C14343" s="2"/>
    </row>
    <row r="14344" spans="3:3" x14ac:dyDescent="0.2">
      <c r="C14344" s="2"/>
    </row>
    <row r="14345" spans="3:3" x14ac:dyDescent="0.2">
      <c r="C14345" s="2"/>
    </row>
    <row r="14346" spans="3:3" x14ac:dyDescent="0.2">
      <c r="C14346" s="2"/>
    </row>
    <row r="14347" spans="3:3" x14ac:dyDescent="0.2">
      <c r="C14347" s="2"/>
    </row>
    <row r="14348" spans="3:3" x14ac:dyDescent="0.2">
      <c r="C14348" s="2"/>
    </row>
    <row r="14349" spans="3:3" x14ac:dyDescent="0.2">
      <c r="C14349" s="2"/>
    </row>
    <row r="14350" spans="3:3" x14ac:dyDescent="0.2">
      <c r="C14350" s="2"/>
    </row>
    <row r="14351" spans="3:3" x14ac:dyDescent="0.2">
      <c r="C14351" s="2"/>
    </row>
    <row r="14352" spans="3:3" x14ac:dyDescent="0.2">
      <c r="C14352" s="2"/>
    </row>
    <row r="14353" spans="3:3" x14ac:dyDescent="0.2">
      <c r="C14353" s="2"/>
    </row>
    <row r="14354" spans="3:3" x14ac:dyDescent="0.2">
      <c r="C14354" s="2"/>
    </row>
    <row r="14355" spans="3:3" x14ac:dyDescent="0.2">
      <c r="C14355" s="2"/>
    </row>
    <row r="14356" spans="3:3" x14ac:dyDescent="0.2">
      <c r="C14356" s="2"/>
    </row>
    <row r="14357" spans="3:3" x14ac:dyDescent="0.2">
      <c r="C14357" s="2"/>
    </row>
    <row r="14358" spans="3:3" x14ac:dyDescent="0.2">
      <c r="C14358" s="2"/>
    </row>
    <row r="14359" spans="3:3" x14ac:dyDescent="0.2">
      <c r="C14359" s="2"/>
    </row>
    <row r="14360" spans="3:3" x14ac:dyDescent="0.2">
      <c r="C14360" s="2"/>
    </row>
    <row r="14361" spans="3:3" x14ac:dyDescent="0.2">
      <c r="C14361" s="2"/>
    </row>
    <row r="14362" spans="3:3" x14ac:dyDescent="0.2">
      <c r="C14362" s="2"/>
    </row>
    <row r="14363" spans="3:3" x14ac:dyDescent="0.2">
      <c r="C14363" s="2"/>
    </row>
    <row r="14364" spans="3:3" x14ac:dyDescent="0.2">
      <c r="C14364" s="2"/>
    </row>
    <row r="14365" spans="3:3" x14ac:dyDescent="0.2">
      <c r="C14365" s="2"/>
    </row>
    <row r="14366" spans="3:3" x14ac:dyDescent="0.2">
      <c r="C14366" s="2"/>
    </row>
    <row r="14367" spans="3:3" x14ac:dyDescent="0.2">
      <c r="C14367" s="2"/>
    </row>
    <row r="14368" spans="3:3" x14ac:dyDescent="0.2">
      <c r="C14368" s="2"/>
    </row>
    <row r="14369" spans="3:3" x14ac:dyDescent="0.2">
      <c r="C14369" s="2"/>
    </row>
    <row r="14370" spans="3:3" x14ac:dyDescent="0.2">
      <c r="C14370" s="2"/>
    </row>
    <row r="14371" spans="3:3" x14ac:dyDescent="0.2">
      <c r="C14371" s="2"/>
    </row>
    <row r="14372" spans="3:3" x14ac:dyDescent="0.2">
      <c r="C14372" s="2"/>
    </row>
    <row r="14373" spans="3:3" x14ac:dyDescent="0.2">
      <c r="C14373" s="2"/>
    </row>
    <row r="14374" spans="3:3" x14ac:dyDescent="0.2">
      <c r="C14374" s="2"/>
    </row>
    <row r="14375" spans="3:3" x14ac:dyDescent="0.2">
      <c r="C14375" s="2"/>
    </row>
    <row r="14376" spans="3:3" x14ac:dyDescent="0.2">
      <c r="C14376" s="2"/>
    </row>
    <row r="14377" spans="3:3" x14ac:dyDescent="0.2">
      <c r="C14377" s="2"/>
    </row>
    <row r="14378" spans="3:3" x14ac:dyDescent="0.2">
      <c r="C14378" s="2"/>
    </row>
    <row r="14379" spans="3:3" x14ac:dyDescent="0.2">
      <c r="C14379" s="2"/>
    </row>
    <row r="14380" spans="3:3" x14ac:dyDescent="0.2">
      <c r="C14380" s="2"/>
    </row>
    <row r="14381" spans="3:3" x14ac:dyDescent="0.2">
      <c r="C14381" s="2"/>
    </row>
    <row r="14382" spans="3:3" x14ac:dyDescent="0.2">
      <c r="C14382" s="2"/>
    </row>
    <row r="14383" spans="3:3" x14ac:dyDescent="0.2">
      <c r="C14383" s="2"/>
    </row>
    <row r="14384" spans="3:3" x14ac:dyDescent="0.2">
      <c r="C14384" s="2"/>
    </row>
    <row r="14385" spans="3:3" x14ac:dyDescent="0.2">
      <c r="C14385" s="2"/>
    </row>
    <row r="14386" spans="3:3" x14ac:dyDescent="0.2">
      <c r="C14386" s="2"/>
    </row>
    <row r="14387" spans="3:3" x14ac:dyDescent="0.2">
      <c r="C14387" s="2"/>
    </row>
    <row r="14388" spans="3:3" x14ac:dyDescent="0.2">
      <c r="C14388" s="2"/>
    </row>
    <row r="14389" spans="3:3" x14ac:dyDescent="0.2">
      <c r="C14389" s="2"/>
    </row>
    <row r="14390" spans="3:3" x14ac:dyDescent="0.2">
      <c r="C14390" s="2"/>
    </row>
    <row r="14391" spans="3:3" x14ac:dyDescent="0.2">
      <c r="C14391" s="2"/>
    </row>
    <row r="14392" spans="3:3" x14ac:dyDescent="0.2">
      <c r="C14392" s="2"/>
    </row>
    <row r="14393" spans="3:3" x14ac:dyDescent="0.2">
      <c r="C14393" s="2"/>
    </row>
    <row r="14394" spans="3:3" x14ac:dyDescent="0.2">
      <c r="C14394" s="2"/>
    </row>
    <row r="14395" spans="3:3" x14ac:dyDescent="0.2">
      <c r="C14395" s="2"/>
    </row>
    <row r="14396" spans="3:3" x14ac:dyDescent="0.2">
      <c r="C14396" s="2"/>
    </row>
    <row r="14397" spans="3:3" x14ac:dyDescent="0.2">
      <c r="C14397" s="2"/>
    </row>
    <row r="14398" spans="3:3" x14ac:dyDescent="0.2">
      <c r="C14398" s="2"/>
    </row>
    <row r="14399" spans="3:3" x14ac:dyDescent="0.2">
      <c r="C14399" s="2"/>
    </row>
    <row r="14400" spans="3:3" x14ac:dyDescent="0.2">
      <c r="C14400" s="2"/>
    </row>
    <row r="14401" spans="3:3" x14ac:dyDescent="0.2">
      <c r="C14401" s="2"/>
    </row>
    <row r="14402" spans="3:3" x14ac:dyDescent="0.2">
      <c r="C14402" s="2"/>
    </row>
    <row r="14403" spans="3:3" x14ac:dyDescent="0.2">
      <c r="C14403" s="2"/>
    </row>
    <row r="14404" spans="3:3" x14ac:dyDescent="0.2">
      <c r="C14404" s="2"/>
    </row>
    <row r="14405" spans="3:3" x14ac:dyDescent="0.2">
      <c r="C14405" s="2"/>
    </row>
    <row r="14406" spans="3:3" x14ac:dyDescent="0.2">
      <c r="C14406" s="2"/>
    </row>
    <row r="14407" spans="3:3" x14ac:dyDescent="0.2">
      <c r="C14407" s="2"/>
    </row>
    <row r="14408" spans="3:3" x14ac:dyDescent="0.2">
      <c r="C14408" s="2"/>
    </row>
    <row r="14409" spans="3:3" x14ac:dyDescent="0.2">
      <c r="C14409" s="2"/>
    </row>
    <row r="14410" spans="3:3" x14ac:dyDescent="0.2">
      <c r="C14410" s="2"/>
    </row>
    <row r="14411" spans="3:3" x14ac:dyDescent="0.2">
      <c r="C14411" s="2"/>
    </row>
    <row r="14412" spans="3:3" x14ac:dyDescent="0.2">
      <c r="C14412" s="2"/>
    </row>
    <row r="14413" spans="3:3" x14ac:dyDescent="0.2">
      <c r="C14413" s="2"/>
    </row>
    <row r="14414" spans="3:3" x14ac:dyDescent="0.2">
      <c r="C14414" s="2"/>
    </row>
    <row r="14415" spans="3:3" x14ac:dyDescent="0.2">
      <c r="C14415" s="2"/>
    </row>
    <row r="14416" spans="3:3" x14ac:dyDescent="0.2">
      <c r="C14416" s="2"/>
    </row>
    <row r="14417" spans="3:3" x14ac:dyDescent="0.2">
      <c r="C14417" s="2"/>
    </row>
    <row r="14418" spans="3:3" x14ac:dyDescent="0.2">
      <c r="C14418" s="2"/>
    </row>
    <row r="14419" spans="3:3" x14ac:dyDescent="0.2">
      <c r="C14419" s="2"/>
    </row>
    <row r="14420" spans="3:3" x14ac:dyDescent="0.2">
      <c r="C14420" s="2"/>
    </row>
    <row r="14421" spans="3:3" x14ac:dyDescent="0.2">
      <c r="C14421" s="2"/>
    </row>
    <row r="14422" spans="3:3" x14ac:dyDescent="0.2">
      <c r="C14422" s="2"/>
    </row>
    <row r="14423" spans="3:3" x14ac:dyDescent="0.2">
      <c r="C14423" s="2"/>
    </row>
    <row r="14424" spans="3:3" x14ac:dyDescent="0.2">
      <c r="C14424" s="2"/>
    </row>
    <row r="14425" spans="3:3" x14ac:dyDescent="0.2">
      <c r="C14425" s="2"/>
    </row>
    <row r="14426" spans="3:3" x14ac:dyDescent="0.2">
      <c r="C14426" s="2"/>
    </row>
    <row r="14427" spans="3:3" x14ac:dyDescent="0.2">
      <c r="C14427" s="2"/>
    </row>
    <row r="14428" spans="3:3" x14ac:dyDescent="0.2">
      <c r="C14428" s="2"/>
    </row>
    <row r="14429" spans="3:3" x14ac:dyDescent="0.2">
      <c r="C14429" s="2"/>
    </row>
    <row r="14430" spans="3:3" x14ac:dyDescent="0.2">
      <c r="C14430" s="2"/>
    </row>
    <row r="14431" spans="3:3" x14ac:dyDescent="0.2">
      <c r="C14431" s="2"/>
    </row>
    <row r="14432" spans="3:3" x14ac:dyDescent="0.2">
      <c r="C14432" s="2"/>
    </row>
    <row r="14433" spans="3:3" x14ac:dyDescent="0.2">
      <c r="C14433" s="2"/>
    </row>
    <row r="14434" spans="3:3" x14ac:dyDescent="0.2">
      <c r="C14434" s="2"/>
    </row>
    <row r="14435" spans="3:3" x14ac:dyDescent="0.2">
      <c r="C14435" s="2"/>
    </row>
    <row r="14436" spans="3:3" x14ac:dyDescent="0.2">
      <c r="C14436" s="2"/>
    </row>
    <row r="14437" spans="3:3" x14ac:dyDescent="0.2">
      <c r="C14437" s="2"/>
    </row>
    <row r="14438" spans="3:3" x14ac:dyDescent="0.2">
      <c r="C14438" s="2"/>
    </row>
    <row r="14439" spans="3:3" x14ac:dyDescent="0.2">
      <c r="C14439" s="2"/>
    </row>
    <row r="14440" spans="3:3" x14ac:dyDescent="0.2">
      <c r="C14440" s="2"/>
    </row>
    <row r="14441" spans="3:3" x14ac:dyDescent="0.2">
      <c r="C14441" s="2"/>
    </row>
    <row r="14442" spans="3:3" x14ac:dyDescent="0.2">
      <c r="C14442" s="2"/>
    </row>
    <row r="14443" spans="3:3" x14ac:dyDescent="0.2">
      <c r="C14443" s="2"/>
    </row>
    <row r="14444" spans="3:3" x14ac:dyDescent="0.2">
      <c r="C14444" s="2"/>
    </row>
    <row r="14445" spans="3:3" x14ac:dyDescent="0.2">
      <c r="C14445" s="2"/>
    </row>
    <row r="14446" spans="3:3" x14ac:dyDescent="0.2">
      <c r="C14446" s="2"/>
    </row>
    <row r="14447" spans="3:3" x14ac:dyDescent="0.2">
      <c r="C14447" s="2"/>
    </row>
    <row r="14448" spans="3:3" x14ac:dyDescent="0.2">
      <c r="C14448" s="2"/>
    </row>
    <row r="14449" spans="3:3" x14ac:dyDescent="0.2">
      <c r="C14449" s="2"/>
    </row>
    <row r="14450" spans="3:3" x14ac:dyDescent="0.2">
      <c r="C14450" s="2"/>
    </row>
    <row r="14451" spans="3:3" x14ac:dyDescent="0.2">
      <c r="C14451" s="2"/>
    </row>
    <row r="14452" spans="3:3" x14ac:dyDescent="0.2">
      <c r="C14452" s="2"/>
    </row>
    <row r="14453" spans="3:3" x14ac:dyDescent="0.2">
      <c r="C14453" s="2"/>
    </row>
    <row r="14454" spans="3:3" x14ac:dyDescent="0.2">
      <c r="C14454" s="2"/>
    </row>
    <row r="14455" spans="3:3" x14ac:dyDescent="0.2">
      <c r="C14455" s="2"/>
    </row>
    <row r="14456" spans="3:3" x14ac:dyDescent="0.2">
      <c r="C14456" s="2"/>
    </row>
    <row r="14457" spans="3:3" x14ac:dyDescent="0.2">
      <c r="C14457" s="2"/>
    </row>
    <row r="14458" spans="3:3" x14ac:dyDescent="0.2">
      <c r="C14458" s="2"/>
    </row>
    <row r="14459" spans="3:3" x14ac:dyDescent="0.2">
      <c r="C14459" s="2"/>
    </row>
    <row r="14460" spans="3:3" x14ac:dyDescent="0.2">
      <c r="C14460" s="2"/>
    </row>
    <row r="14461" spans="3:3" x14ac:dyDescent="0.2">
      <c r="C14461" s="2"/>
    </row>
    <row r="14462" spans="3:3" x14ac:dyDescent="0.2">
      <c r="C14462" s="2"/>
    </row>
    <row r="14463" spans="3:3" x14ac:dyDescent="0.2">
      <c r="C14463" s="2"/>
    </row>
    <row r="14464" spans="3:3" x14ac:dyDescent="0.2">
      <c r="C14464" s="2"/>
    </row>
    <row r="14465" spans="3:3" x14ac:dyDescent="0.2">
      <c r="C14465" s="2"/>
    </row>
    <row r="14466" spans="3:3" x14ac:dyDescent="0.2">
      <c r="C14466" s="2"/>
    </row>
    <row r="14467" spans="3:3" x14ac:dyDescent="0.2">
      <c r="C14467" s="2"/>
    </row>
    <row r="14468" spans="3:3" x14ac:dyDescent="0.2">
      <c r="C14468" s="2"/>
    </row>
    <row r="14469" spans="3:3" x14ac:dyDescent="0.2">
      <c r="C14469" s="2"/>
    </row>
    <row r="14470" spans="3:3" x14ac:dyDescent="0.2">
      <c r="C14470" s="2"/>
    </row>
    <row r="14471" spans="3:3" x14ac:dyDescent="0.2">
      <c r="C14471" s="2"/>
    </row>
    <row r="14472" spans="3:3" x14ac:dyDescent="0.2">
      <c r="C14472" s="2"/>
    </row>
    <row r="14473" spans="3:3" x14ac:dyDescent="0.2">
      <c r="C14473" s="2"/>
    </row>
    <row r="14474" spans="3:3" x14ac:dyDescent="0.2">
      <c r="C14474" s="2"/>
    </row>
    <row r="14475" spans="3:3" x14ac:dyDescent="0.2">
      <c r="C14475" s="2"/>
    </row>
    <row r="14476" spans="3:3" x14ac:dyDescent="0.2">
      <c r="C14476" s="2"/>
    </row>
    <row r="14477" spans="3:3" x14ac:dyDescent="0.2">
      <c r="C14477" s="2"/>
    </row>
    <row r="14478" spans="3:3" x14ac:dyDescent="0.2">
      <c r="C14478" s="2"/>
    </row>
    <row r="14479" spans="3:3" x14ac:dyDescent="0.2">
      <c r="C14479" s="2"/>
    </row>
    <row r="14480" spans="3:3" x14ac:dyDescent="0.2">
      <c r="C14480" s="2"/>
    </row>
    <row r="14481" spans="3:3" x14ac:dyDescent="0.2">
      <c r="C14481" s="2"/>
    </row>
    <row r="14482" spans="3:3" x14ac:dyDescent="0.2">
      <c r="C14482" s="2"/>
    </row>
    <row r="14483" spans="3:3" x14ac:dyDescent="0.2">
      <c r="C14483" s="2"/>
    </row>
    <row r="14484" spans="3:3" x14ac:dyDescent="0.2">
      <c r="C14484" s="2"/>
    </row>
    <row r="14485" spans="3:3" x14ac:dyDescent="0.2">
      <c r="C14485" s="2"/>
    </row>
    <row r="14486" spans="3:3" x14ac:dyDescent="0.2">
      <c r="C14486" s="2"/>
    </row>
    <row r="14487" spans="3:3" x14ac:dyDescent="0.2">
      <c r="C14487" s="2"/>
    </row>
    <row r="14488" spans="3:3" x14ac:dyDescent="0.2">
      <c r="C14488" s="2"/>
    </row>
    <row r="14489" spans="3:3" x14ac:dyDescent="0.2">
      <c r="C14489" s="2"/>
    </row>
    <row r="14490" spans="3:3" x14ac:dyDescent="0.2">
      <c r="C14490" s="2"/>
    </row>
    <row r="14491" spans="3:3" x14ac:dyDescent="0.2">
      <c r="C14491" s="2"/>
    </row>
    <row r="14492" spans="3:3" x14ac:dyDescent="0.2">
      <c r="C14492" s="2"/>
    </row>
    <row r="14493" spans="3:3" x14ac:dyDescent="0.2">
      <c r="C14493" s="2"/>
    </row>
    <row r="14494" spans="3:3" x14ac:dyDescent="0.2">
      <c r="C14494" s="2"/>
    </row>
    <row r="14495" spans="3:3" x14ac:dyDescent="0.2">
      <c r="C14495" s="2"/>
    </row>
    <row r="14496" spans="3:3" x14ac:dyDescent="0.2">
      <c r="C14496" s="2"/>
    </row>
    <row r="14497" spans="3:3" x14ac:dyDescent="0.2">
      <c r="C14497" s="2"/>
    </row>
    <row r="14498" spans="3:3" x14ac:dyDescent="0.2">
      <c r="C14498" s="2"/>
    </row>
    <row r="14499" spans="3:3" x14ac:dyDescent="0.2">
      <c r="C14499" s="2"/>
    </row>
    <row r="14500" spans="3:3" x14ac:dyDescent="0.2">
      <c r="C14500" s="2"/>
    </row>
    <row r="14501" spans="3:3" x14ac:dyDescent="0.2">
      <c r="C14501" s="2"/>
    </row>
    <row r="14502" spans="3:3" x14ac:dyDescent="0.2">
      <c r="C14502" s="2"/>
    </row>
    <row r="14503" spans="3:3" x14ac:dyDescent="0.2">
      <c r="C14503" s="2"/>
    </row>
    <row r="14504" spans="3:3" x14ac:dyDescent="0.2">
      <c r="C14504" s="2"/>
    </row>
    <row r="14505" spans="3:3" x14ac:dyDescent="0.2">
      <c r="C14505" s="2"/>
    </row>
    <row r="14506" spans="3:3" x14ac:dyDescent="0.2">
      <c r="C14506" s="2"/>
    </row>
    <row r="14507" spans="3:3" x14ac:dyDescent="0.2">
      <c r="C14507" s="2"/>
    </row>
    <row r="14508" spans="3:3" x14ac:dyDescent="0.2">
      <c r="C14508" s="2"/>
    </row>
    <row r="14509" spans="3:3" x14ac:dyDescent="0.2">
      <c r="C14509" s="2"/>
    </row>
    <row r="14510" spans="3:3" x14ac:dyDescent="0.2">
      <c r="C14510" s="2"/>
    </row>
    <row r="14511" spans="3:3" x14ac:dyDescent="0.2">
      <c r="C14511" s="2"/>
    </row>
    <row r="14512" spans="3:3" x14ac:dyDescent="0.2">
      <c r="C14512" s="2"/>
    </row>
    <row r="14513" spans="3:3" x14ac:dyDescent="0.2">
      <c r="C14513" s="2"/>
    </row>
    <row r="14514" spans="3:3" x14ac:dyDescent="0.2">
      <c r="C14514" s="2"/>
    </row>
    <row r="14515" spans="3:3" x14ac:dyDescent="0.2">
      <c r="C14515" s="2"/>
    </row>
    <row r="14516" spans="3:3" x14ac:dyDescent="0.2">
      <c r="C14516" s="2"/>
    </row>
    <row r="14517" spans="3:3" x14ac:dyDescent="0.2">
      <c r="C14517" s="2"/>
    </row>
    <row r="14518" spans="3:3" x14ac:dyDescent="0.2">
      <c r="C14518" s="2"/>
    </row>
    <row r="14519" spans="3:3" x14ac:dyDescent="0.2">
      <c r="C14519" s="2"/>
    </row>
    <row r="14520" spans="3:3" x14ac:dyDescent="0.2">
      <c r="C14520" s="2"/>
    </row>
    <row r="14521" spans="3:3" x14ac:dyDescent="0.2">
      <c r="C14521" s="2"/>
    </row>
    <row r="14522" spans="3:3" x14ac:dyDescent="0.2">
      <c r="C14522" s="2"/>
    </row>
    <row r="14523" spans="3:3" x14ac:dyDescent="0.2">
      <c r="C14523" s="2"/>
    </row>
    <row r="14524" spans="3:3" x14ac:dyDescent="0.2">
      <c r="C14524" s="2"/>
    </row>
    <row r="14525" spans="3:3" x14ac:dyDescent="0.2">
      <c r="C14525" s="2"/>
    </row>
    <row r="14526" spans="3:3" x14ac:dyDescent="0.2">
      <c r="C14526" s="2"/>
    </row>
    <row r="14527" spans="3:3" x14ac:dyDescent="0.2">
      <c r="C14527" s="2"/>
    </row>
    <row r="14528" spans="3:3" x14ac:dyDescent="0.2">
      <c r="C14528" s="2"/>
    </row>
    <row r="14529" spans="3:3" x14ac:dyDescent="0.2">
      <c r="C14529" s="2"/>
    </row>
    <row r="14530" spans="3:3" x14ac:dyDescent="0.2">
      <c r="C14530" s="2"/>
    </row>
    <row r="14531" spans="3:3" x14ac:dyDescent="0.2">
      <c r="C14531" s="2"/>
    </row>
    <row r="14532" spans="3:3" x14ac:dyDescent="0.2">
      <c r="C14532" s="2"/>
    </row>
    <row r="14533" spans="3:3" x14ac:dyDescent="0.2">
      <c r="C14533" s="2"/>
    </row>
    <row r="14534" spans="3:3" x14ac:dyDescent="0.2">
      <c r="C14534" s="2"/>
    </row>
    <row r="14535" spans="3:3" x14ac:dyDescent="0.2">
      <c r="C14535" s="2"/>
    </row>
    <row r="14536" spans="3:3" x14ac:dyDescent="0.2">
      <c r="C14536" s="2"/>
    </row>
    <row r="14537" spans="3:3" x14ac:dyDescent="0.2">
      <c r="C14537" s="2"/>
    </row>
    <row r="14538" spans="3:3" x14ac:dyDescent="0.2">
      <c r="C14538" s="2"/>
    </row>
    <row r="14539" spans="3:3" x14ac:dyDescent="0.2">
      <c r="C14539" s="2"/>
    </row>
    <row r="14540" spans="3:3" x14ac:dyDescent="0.2">
      <c r="C14540" s="2"/>
    </row>
    <row r="14541" spans="3:3" x14ac:dyDescent="0.2">
      <c r="C14541" s="2"/>
    </row>
    <row r="14542" spans="3:3" x14ac:dyDescent="0.2">
      <c r="C14542" s="2"/>
    </row>
    <row r="14543" spans="3:3" x14ac:dyDescent="0.2">
      <c r="C14543" s="2"/>
    </row>
    <row r="14544" spans="3:3" x14ac:dyDescent="0.2">
      <c r="C14544" s="2"/>
    </row>
    <row r="14545" spans="3:3" x14ac:dyDescent="0.2">
      <c r="C14545" s="2"/>
    </row>
    <row r="14546" spans="3:3" x14ac:dyDescent="0.2">
      <c r="C14546" s="2"/>
    </row>
    <row r="14547" spans="3:3" x14ac:dyDescent="0.2">
      <c r="C14547" s="2"/>
    </row>
    <row r="14548" spans="3:3" x14ac:dyDescent="0.2">
      <c r="C14548" s="2"/>
    </row>
    <row r="14549" spans="3:3" x14ac:dyDescent="0.2">
      <c r="C14549" s="2"/>
    </row>
    <row r="14550" spans="3:3" x14ac:dyDescent="0.2">
      <c r="C14550" s="2"/>
    </row>
    <row r="14551" spans="3:3" x14ac:dyDescent="0.2">
      <c r="C14551" s="2"/>
    </row>
    <row r="14552" spans="3:3" x14ac:dyDescent="0.2">
      <c r="C14552" s="2"/>
    </row>
    <row r="14553" spans="3:3" x14ac:dyDescent="0.2">
      <c r="C14553" s="2"/>
    </row>
    <row r="14554" spans="3:3" x14ac:dyDescent="0.2">
      <c r="C14554" s="2"/>
    </row>
    <row r="14555" spans="3:3" x14ac:dyDescent="0.2">
      <c r="C14555" s="2"/>
    </row>
    <row r="14556" spans="3:3" x14ac:dyDescent="0.2">
      <c r="C14556" s="2"/>
    </row>
    <row r="14557" spans="3:3" x14ac:dyDescent="0.2">
      <c r="C14557" s="2"/>
    </row>
    <row r="14558" spans="3:3" x14ac:dyDescent="0.2">
      <c r="C14558" s="2"/>
    </row>
    <row r="14559" spans="3:3" x14ac:dyDescent="0.2">
      <c r="C14559" s="2"/>
    </row>
    <row r="14560" spans="3:3" x14ac:dyDescent="0.2">
      <c r="C14560" s="2"/>
    </row>
    <row r="14561" spans="3:3" x14ac:dyDescent="0.2">
      <c r="C14561" s="2"/>
    </row>
    <row r="14562" spans="3:3" x14ac:dyDescent="0.2">
      <c r="C14562" s="2"/>
    </row>
    <row r="14563" spans="3:3" x14ac:dyDescent="0.2">
      <c r="C14563" s="2"/>
    </row>
    <row r="14564" spans="3:3" x14ac:dyDescent="0.2">
      <c r="C14564" s="2"/>
    </row>
    <row r="14565" spans="3:3" x14ac:dyDescent="0.2">
      <c r="C14565" s="2"/>
    </row>
    <row r="14566" spans="3:3" x14ac:dyDescent="0.2">
      <c r="C14566" s="2"/>
    </row>
    <row r="14567" spans="3:3" x14ac:dyDescent="0.2">
      <c r="C14567" s="2"/>
    </row>
    <row r="14568" spans="3:3" x14ac:dyDescent="0.2">
      <c r="C14568" s="2"/>
    </row>
    <row r="14569" spans="3:3" x14ac:dyDescent="0.2">
      <c r="C14569" s="2"/>
    </row>
    <row r="14570" spans="3:3" x14ac:dyDescent="0.2">
      <c r="C14570" s="2"/>
    </row>
    <row r="14571" spans="3:3" x14ac:dyDescent="0.2">
      <c r="C14571" s="2"/>
    </row>
    <row r="14572" spans="3:3" x14ac:dyDescent="0.2">
      <c r="C14572" s="2"/>
    </row>
    <row r="14573" spans="3:3" x14ac:dyDescent="0.2">
      <c r="C14573" s="2"/>
    </row>
    <row r="14574" spans="3:3" x14ac:dyDescent="0.2">
      <c r="C14574" s="2"/>
    </row>
    <row r="14575" spans="3:3" x14ac:dyDescent="0.2">
      <c r="C14575" s="2"/>
    </row>
    <row r="14576" spans="3:3" x14ac:dyDescent="0.2">
      <c r="C14576" s="2"/>
    </row>
    <row r="14577" spans="3:3" x14ac:dyDescent="0.2">
      <c r="C14577" s="2"/>
    </row>
    <row r="14578" spans="3:3" x14ac:dyDescent="0.2">
      <c r="C14578" s="2"/>
    </row>
    <row r="14579" spans="3:3" x14ac:dyDescent="0.2">
      <c r="C14579" s="2"/>
    </row>
    <row r="14580" spans="3:3" x14ac:dyDescent="0.2">
      <c r="C14580" s="2"/>
    </row>
    <row r="14581" spans="3:3" x14ac:dyDescent="0.2">
      <c r="C14581" s="2"/>
    </row>
    <row r="14582" spans="3:3" x14ac:dyDescent="0.2">
      <c r="C14582" s="2"/>
    </row>
    <row r="14583" spans="3:3" x14ac:dyDescent="0.2">
      <c r="C14583" s="2"/>
    </row>
    <row r="14584" spans="3:3" x14ac:dyDescent="0.2">
      <c r="C14584" s="2"/>
    </row>
    <row r="14585" spans="3:3" x14ac:dyDescent="0.2">
      <c r="C14585" s="2"/>
    </row>
    <row r="14586" spans="3:3" x14ac:dyDescent="0.2">
      <c r="C14586" s="2"/>
    </row>
    <row r="14587" spans="3:3" x14ac:dyDescent="0.2">
      <c r="C14587" s="2"/>
    </row>
    <row r="14588" spans="3:3" x14ac:dyDescent="0.2">
      <c r="C14588" s="2"/>
    </row>
    <row r="14589" spans="3:3" x14ac:dyDescent="0.2">
      <c r="C14589" s="2"/>
    </row>
    <row r="14590" spans="3:3" x14ac:dyDescent="0.2">
      <c r="C14590" s="2"/>
    </row>
    <row r="14591" spans="3:3" x14ac:dyDescent="0.2">
      <c r="C14591" s="2"/>
    </row>
    <row r="14592" spans="3:3" x14ac:dyDescent="0.2">
      <c r="C14592" s="2"/>
    </row>
    <row r="14593" spans="3:3" x14ac:dyDescent="0.2">
      <c r="C14593" s="2"/>
    </row>
    <row r="14594" spans="3:3" x14ac:dyDescent="0.2">
      <c r="C14594" s="2"/>
    </row>
    <row r="14595" spans="3:3" x14ac:dyDescent="0.2">
      <c r="C14595" s="2"/>
    </row>
    <row r="14596" spans="3:3" x14ac:dyDescent="0.2">
      <c r="C14596" s="2"/>
    </row>
    <row r="14597" spans="3:3" x14ac:dyDescent="0.2">
      <c r="C14597" s="2"/>
    </row>
    <row r="14598" spans="3:3" x14ac:dyDescent="0.2">
      <c r="C14598" s="2"/>
    </row>
    <row r="14599" spans="3:3" x14ac:dyDescent="0.2">
      <c r="C14599" s="2"/>
    </row>
    <row r="14600" spans="3:3" x14ac:dyDescent="0.2">
      <c r="C14600" s="2"/>
    </row>
    <row r="14601" spans="3:3" x14ac:dyDescent="0.2">
      <c r="C14601" s="2"/>
    </row>
    <row r="14602" spans="3:3" x14ac:dyDescent="0.2">
      <c r="C14602" s="2"/>
    </row>
    <row r="14603" spans="3:3" x14ac:dyDescent="0.2">
      <c r="C14603" s="2"/>
    </row>
    <row r="14604" spans="3:3" x14ac:dyDescent="0.2">
      <c r="C14604" s="2"/>
    </row>
    <row r="14605" spans="3:3" x14ac:dyDescent="0.2">
      <c r="C14605" s="2"/>
    </row>
    <row r="14606" spans="3:3" x14ac:dyDescent="0.2">
      <c r="C14606" s="2"/>
    </row>
    <row r="14607" spans="3:3" x14ac:dyDescent="0.2">
      <c r="C14607" s="2"/>
    </row>
    <row r="14608" spans="3:3" x14ac:dyDescent="0.2">
      <c r="C14608" s="2"/>
    </row>
    <row r="14609" spans="3:3" x14ac:dyDescent="0.2">
      <c r="C14609" s="2"/>
    </row>
    <row r="14610" spans="3:3" x14ac:dyDescent="0.2">
      <c r="C14610" s="2"/>
    </row>
    <row r="14611" spans="3:3" x14ac:dyDescent="0.2">
      <c r="C14611" s="2"/>
    </row>
    <row r="14612" spans="3:3" x14ac:dyDescent="0.2">
      <c r="C14612" s="2"/>
    </row>
    <row r="14613" spans="3:3" x14ac:dyDescent="0.2">
      <c r="C14613" s="2"/>
    </row>
    <row r="14614" spans="3:3" x14ac:dyDescent="0.2">
      <c r="C14614" s="2"/>
    </row>
    <row r="14615" spans="3:3" x14ac:dyDescent="0.2">
      <c r="C14615" s="2"/>
    </row>
    <row r="14616" spans="3:3" x14ac:dyDescent="0.2">
      <c r="C14616" s="2"/>
    </row>
    <row r="14617" spans="3:3" x14ac:dyDescent="0.2">
      <c r="C14617" s="2"/>
    </row>
    <row r="14618" spans="3:3" x14ac:dyDescent="0.2">
      <c r="C14618" s="2"/>
    </row>
    <row r="14619" spans="3:3" x14ac:dyDescent="0.2">
      <c r="C14619" s="2"/>
    </row>
    <row r="14620" spans="3:3" x14ac:dyDescent="0.2">
      <c r="C14620" s="2"/>
    </row>
    <row r="14621" spans="3:3" x14ac:dyDescent="0.2">
      <c r="C14621" s="2"/>
    </row>
    <row r="14622" spans="3:3" x14ac:dyDescent="0.2">
      <c r="C14622" s="2"/>
    </row>
    <row r="14623" spans="3:3" x14ac:dyDescent="0.2">
      <c r="C14623" s="2"/>
    </row>
    <row r="14624" spans="3:3" x14ac:dyDescent="0.2">
      <c r="C14624" s="2"/>
    </row>
    <row r="14625" spans="3:3" x14ac:dyDescent="0.2">
      <c r="C14625" s="2"/>
    </row>
    <row r="14626" spans="3:3" x14ac:dyDescent="0.2">
      <c r="C14626" s="2"/>
    </row>
    <row r="14627" spans="3:3" x14ac:dyDescent="0.2">
      <c r="C14627" s="2"/>
    </row>
    <row r="14628" spans="3:3" x14ac:dyDescent="0.2">
      <c r="C14628" s="2"/>
    </row>
    <row r="14629" spans="3:3" x14ac:dyDescent="0.2">
      <c r="C14629" s="2"/>
    </row>
    <row r="14630" spans="3:3" x14ac:dyDescent="0.2">
      <c r="C14630" s="2"/>
    </row>
    <row r="14631" spans="3:3" x14ac:dyDescent="0.2">
      <c r="C14631" s="2"/>
    </row>
    <row r="14632" spans="3:3" x14ac:dyDescent="0.2">
      <c r="C14632" s="2"/>
    </row>
    <row r="14633" spans="3:3" x14ac:dyDescent="0.2">
      <c r="C14633" s="2"/>
    </row>
    <row r="14634" spans="3:3" x14ac:dyDescent="0.2">
      <c r="C14634" s="2"/>
    </row>
    <row r="14635" spans="3:3" x14ac:dyDescent="0.2">
      <c r="C14635" s="2"/>
    </row>
    <row r="14636" spans="3:3" x14ac:dyDescent="0.2">
      <c r="C14636" s="2"/>
    </row>
    <row r="14637" spans="3:3" x14ac:dyDescent="0.2">
      <c r="C14637" s="2"/>
    </row>
    <row r="14638" spans="3:3" x14ac:dyDescent="0.2">
      <c r="C14638" s="2"/>
    </row>
    <row r="14639" spans="3:3" x14ac:dyDescent="0.2">
      <c r="C14639" s="2"/>
    </row>
    <row r="14640" spans="3:3" x14ac:dyDescent="0.2">
      <c r="C14640" s="2"/>
    </row>
    <row r="14641" spans="3:3" x14ac:dyDescent="0.2">
      <c r="C14641" s="2"/>
    </row>
    <row r="14642" spans="3:3" x14ac:dyDescent="0.2">
      <c r="C14642" s="2"/>
    </row>
    <row r="14643" spans="3:3" x14ac:dyDescent="0.2">
      <c r="C14643" s="2"/>
    </row>
    <row r="14644" spans="3:3" x14ac:dyDescent="0.2">
      <c r="C14644" s="2"/>
    </row>
    <row r="14645" spans="3:3" x14ac:dyDescent="0.2">
      <c r="C14645" s="2"/>
    </row>
    <row r="14646" spans="3:3" x14ac:dyDescent="0.2">
      <c r="C14646" s="2"/>
    </row>
    <row r="14647" spans="3:3" x14ac:dyDescent="0.2">
      <c r="C14647" s="2"/>
    </row>
    <row r="14648" spans="3:3" x14ac:dyDescent="0.2">
      <c r="C14648" s="2"/>
    </row>
    <row r="14649" spans="3:3" x14ac:dyDescent="0.2">
      <c r="C14649" s="2"/>
    </row>
    <row r="14650" spans="3:3" x14ac:dyDescent="0.2">
      <c r="C14650" s="2"/>
    </row>
    <row r="14651" spans="3:3" x14ac:dyDescent="0.2">
      <c r="C14651" s="2"/>
    </row>
    <row r="14652" spans="3:3" x14ac:dyDescent="0.2">
      <c r="C14652" s="2"/>
    </row>
    <row r="14653" spans="3:3" x14ac:dyDescent="0.2">
      <c r="C14653" s="2"/>
    </row>
    <row r="14654" spans="3:3" x14ac:dyDescent="0.2">
      <c r="C14654" s="2"/>
    </row>
    <row r="14655" spans="3:3" x14ac:dyDescent="0.2">
      <c r="C14655" s="2"/>
    </row>
    <row r="14656" spans="3:3" x14ac:dyDescent="0.2">
      <c r="C14656" s="2"/>
    </row>
    <row r="14657" spans="3:3" x14ac:dyDescent="0.2">
      <c r="C14657" s="2"/>
    </row>
    <row r="14658" spans="3:3" x14ac:dyDescent="0.2">
      <c r="C14658" s="2"/>
    </row>
    <row r="14659" spans="3:3" x14ac:dyDescent="0.2">
      <c r="C14659" s="2"/>
    </row>
    <row r="14660" spans="3:3" x14ac:dyDescent="0.2">
      <c r="C14660" s="2"/>
    </row>
    <row r="14661" spans="3:3" x14ac:dyDescent="0.2">
      <c r="C14661" s="2"/>
    </row>
    <row r="14662" spans="3:3" x14ac:dyDescent="0.2">
      <c r="C14662" s="2"/>
    </row>
    <row r="14663" spans="3:3" x14ac:dyDescent="0.2">
      <c r="C14663" s="2"/>
    </row>
    <row r="14664" spans="3:3" x14ac:dyDescent="0.2">
      <c r="C14664" s="2"/>
    </row>
    <row r="14665" spans="3:3" x14ac:dyDescent="0.2">
      <c r="C14665" s="2"/>
    </row>
    <row r="14666" spans="3:3" x14ac:dyDescent="0.2">
      <c r="C14666" s="2"/>
    </row>
    <row r="14667" spans="3:3" x14ac:dyDescent="0.2">
      <c r="C14667" s="2"/>
    </row>
    <row r="14668" spans="3:3" x14ac:dyDescent="0.2">
      <c r="C14668" s="2"/>
    </row>
    <row r="14669" spans="3:3" x14ac:dyDescent="0.2">
      <c r="C14669" s="2"/>
    </row>
    <row r="14670" spans="3:3" x14ac:dyDescent="0.2">
      <c r="C14670" s="2"/>
    </row>
    <row r="14671" spans="3:3" x14ac:dyDescent="0.2">
      <c r="C14671" s="2"/>
    </row>
    <row r="14672" spans="3:3" x14ac:dyDescent="0.2">
      <c r="C14672" s="2"/>
    </row>
    <row r="14673" spans="3:3" x14ac:dyDescent="0.2">
      <c r="C14673" s="2"/>
    </row>
    <row r="14674" spans="3:3" x14ac:dyDescent="0.2">
      <c r="C14674" s="2"/>
    </row>
    <row r="14675" spans="3:3" x14ac:dyDescent="0.2">
      <c r="C14675" s="2"/>
    </row>
    <row r="14676" spans="3:3" x14ac:dyDescent="0.2">
      <c r="C14676" s="2"/>
    </row>
    <row r="14677" spans="3:3" x14ac:dyDescent="0.2">
      <c r="C14677" s="2"/>
    </row>
    <row r="14678" spans="3:3" x14ac:dyDescent="0.2">
      <c r="C14678" s="2"/>
    </row>
    <row r="14679" spans="3:3" x14ac:dyDescent="0.2">
      <c r="C14679" s="2"/>
    </row>
    <row r="14680" spans="3:3" x14ac:dyDescent="0.2">
      <c r="C14680" s="2"/>
    </row>
    <row r="14681" spans="3:3" x14ac:dyDescent="0.2">
      <c r="C14681" s="2"/>
    </row>
    <row r="14682" spans="3:3" x14ac:dyDescent="0.2">
      <c r="C14682" s="2"/>
    </row>
    <row r="14683" spans="3:3" x14ac:dyDescent="0.2">
      <c r="C14683" s="2"/>
    </row>
    <row r="14684" spans="3:3" x14ac:dyDescent="0.2">
      <c r="C14684" s="2"/>
    </row>
    <row r="14685" spans="3:3" x14ac:dyDescent="0.2">
      <c r="C14685" s="2"/>
    </row>
    <row r="14686" spans="3:3" x14ac:dyDescent="0.2">
      <c r="C14686" s="2"/>
    </row>
    <row r="14687" spans="3:3" x14ac:dyDescent="0.2">
      <c r="C14687" s="2"/>
    </row>
    <row r="14688" spans="3:3" x14ac:dyDescent="0.2">
      <c r="C14688" s="2"/>
    </row>
    <row r="14689" spans="3:3" x14ac:dyDescent="0.2">
      <c r="C14689" s="2"/>
    </row>
    <row r="14690" spans="3:3" x14ac:dyDescent="0.2">
      <c r="C14690" s="2"/>
    </row>
    <row r="14691" spans="3:3" x14ac:dyDescent="0.2">
      <c r="C14691" s="2"/>
    </row>
    <row r="14692" spans="3:3" x14ac:dyDescent="0.2">
      <c r="C14692" s="2"/>
    </row>
    <row r="14693" spans="3:3" x14ac:dyDescent="0.2">
      <c r="C14693" s="2"/>
    </row>
    <row r="14694" spans="3:3" x14ac:dyDescent="0.2">
      <c r="C14694" s="2"/>
    </row>
    <row r="14695" spans="3:3" x14ac:dyDescent="0.2">
      <c r="C14695" s="2"/>
    </row>
    <row r="14696" spans="3:3" x14ac:dyDescent="0.2">
      <c r="C14696" s="2"/>
    </row>
    <row r="14697" spans="3:3" x14ac:dyDescent="0.2">
      <c r="C14697" s="2"/>
    </row>
    <row r="14698" spans="3:3" x14ac:dyDescent="0.2">
      <c r="C14698" s="2"/>
    </row>
    <row r="14699" spans="3:3" x14ac:dyDescent="0.2">
      <c r="C14699" s="2"/>
    </row>
    <row r="14700" spans="3:3" x14ac:dyDescent="0.2">
      <c r="C14700" s="2"/>
    </row>
    <row r="14701" spans="3:3" x14ac:dyDescent="0.2">
      <c r="C14701" s="2"/>
    </row>
    <row r="14702" spans="3:3" x14ac:dyDescent="0.2">
      <c r="C14702" s="2"/>
    </row>
    <row r="14703" spans="3:3" x14ac:dyDescent="0.2">
      <c r="C14703" s="2"/>
    </row>
    <row r="14704" spans="3:3" x14ac:dyDescent="0.2">
      <c r="C14704" s="2"/>
    </row>
    <row r="14705" spans="3:3" x14ac:dyDescent="0.2">
      <c r="C14705" s="2"/>
    </row>
    <row r="14706" spans="3:3" x14ac:dyDescent="0.2">
      <c r="C14706" s="2"/>
    </row>
    <row r="14707" spans="3:3" x14ac:dyDescent="0.2">
      <c r="C14707" s="2"/>
    </row>
    <row r="14708" spans="3:3" x14ac:dyDescent="0.2">
      <c r="C14708" s="2"/>
    </row>
    <row r="14709" spans="3:3" x14ac:dyDescent="0.2">
      <c r="C14709" s="2"/>
    </row>
    <row r="14710" spans="3:3" x14ac:dyDescent="0.2">
      <c r="C14710" s="2"/>
    </row>
    <row r="14711" spans="3:3" x14ac:dyDescent="0.2">
      <c r="C14711" s="2"/>
    </row>
    <row r="14712" spans="3:3" x14ac:dyDescent="0.2">
      <c r="C14712" s="2"/>
    </row>
    <row r="14713" spans="3:3" x14ac:dyDescent="0.2">
      <c r="C14713" s="2"/>
    </row>
    <row r="14714" spans="3:3" x14ac:dyDescent="0.2">
      <c r="C14714" s="2"/>
    </row>
    <row r="14715" spans="3:3" x14ac:dyDescent="0.2">
      <c r="C14715" s="2"/>
    </row>
    <row r="14716" spans="3:3" x14ac:dyDescent="0.2">
      <c r="C14716" s="2"/>
    </row>
    <row r="14717" spans="3:3" x14ac:dyDescent="0.2">
      <c r="C14717" s="2"/>
    </row>
    <row r="14718" spans="3:3" x14ac:dyDescent="0.2">
      <c r="C14718" s="2"/>
    </row>
    <row r="14719" spans="3:3" x14ac:dyDescent="0.2">
      <c r="C14719" s="2"/>
    </row>
    <row r="14720" spans="3:3" x14ac:dyDescent="0.2">
      <c r="C14720" s="2"/>
    </row>
    <row r="14721" spans="3:3" x14ac:dyDescent="0.2">
      <c r="C14721" s="2"/>
    </row>
    <row r="14722" spans="3:3" x14ac:dyDescent="0.2">
      <c r="C14722" s="2"/>
    </row>
    <row r="14723" spans="3:3" x14ac:dyDescent="0.2">
      <c r="C14723" s="2"/>
    </row>
    <row r="14724" spans="3:3" x14ac:dyDescent="0.2">
      <c r="C14724" s="2"/>
    </row>
    <row r="14725" spans="3:3" x14ac:dyDescent="0.2">
      <c r="C14725" s="2"/>
    </row>
    <row r="14726" spans="3:3" x14ac:dyDescent="0.2">
      <c r="C14726" s="2"/>
    </row>
    <row r="14727" spans="3:3" x14ac:dyDescent="0.2">
      <c r="C14727" s="2"/>
    </row>
    <row r="14728" spans="3:3" x14ac:dyDescent="0.2">
      <c r="C14728" s="2"/>
    </row>
    <row r="14729" spans="3:3" x14ac:dyDescent="0.2">
      <c r="C14729" s="2"/>
    </row>
    <row r="14730" spans="3:3" x14ac:dyDescent="0.2">
      <c r="C14730" s="2"/>
    </row>
    <row r="14731" spans="3:3" x14ac:dyDescent="0.2">
      <c r="C14731" s="2"/>
    </row>
    <row r="14732" spans="3:3" x14ac:dyDescent="0.2">
      <c r="C14732" s="2"/>
    </row>
    <row r="14733" spans="3:3" x14ac:dyDescent="0.2">
      <c r="C14733" s="2"/>
    </row>
    <row r="14734" spans="3:3" x14ac:dyDescent="0.2">
      <c r="C14734" s="2"/>
    </row>
    <row r="14735" spans="3:3" x14ac:dyDescent="0.2">
      <c r="C14735" s="2"/>
    </row>
    <row r="14736" spans="3:3" x14ac:dyDescent="0.2">
      <c r="C14736" s="2"/>
    </row>
    <row r="14737" spans="3:3" x14ac:dyDescent="0.2">
      <c r="C14737" s="2"/>
    </row>
    <row r="14738" spans="3:3" x14ac:dyDescent="0.2">
      <c r="C14738" s="2"/>
    </row>
    <row r="14739" spans="3:3" x14ac:dyDescent="0.2">
      <c r="C14739" s="2"/>
    </row>
    <row r="14740" spans="3:3" x14ac:dyDescent="0.2">
      <c r="C14740" s="2"/>
    </row>
    <row r="14741" spans="3:3" x14ac:dyDescent="0.2">
      <c r="C14741" s="2"/>
    </row>
    <row r="14742" spans="3:3" x14ac:dyDescent="0.2">
      <c r="C14742" s="2"/>
    </row>
    <row r="14743" spans="3:3" x14ac:dyDescent="0.2">
      <c r="C14743" s="2"/>
    </row>
    <row r="14744" spans="3:3" x14ac:dyDescent="0.2">
      <c r="C14744" s="2"/>
    </row>
    <row r="14745" spans="3:3" x14ac:dyDescent="0.2">
      <c r="C14745" s="2"/>
    </row>
    <row r="14746" spans="3:3" x14ac:dyDescent="0.2">
      <c r="C14746" s="2"/>
    </row>
    <row r="14747" spans="3:3" x14ac:dyDescent="0.2">
      <c r="C14747" s="2"/>
    </row>
    <row r="14748" spans="3:3" x14ac:dyDescent="0.2">
      <c r="C14748" s="2"/>
    </row>
    <row r="14749" spans="3:3" x14ac:dyDescent="0.2">
      <c r="C14749" s="2"/>
    </row>
    <row r="14750" spans="3:3" x14ac:dyDescent="0.2">
      <c r="C14750" s="2"/>
    </row>
    <row r="14751" spans="3:3" x14ac:dyDescent="0.2">
      <c r="C14751" s="2"/>
    </row>
    <row r="14752" spans="3:3" x14ac:dyDescent="0.2">
      <c r="C14752" s="2"/>
    </row>
    <row r="14753" spans="3:3" x14ac:dyDescent="0.2">
      <c r="C14753" s="2"/>
    </row>
    <row r="14754" spans="3:3" x14ac:dyDescent="0.2">
      <c r="C14754" s="2"/>
    </row>
    <row r="14755" spans="3:3" x14ac:dyDescent="0.2">
      <c r="C14755" s="2"/>
    </row>
    <row r="14756" spans="3:3" x14ac:dyDescent="0.2">
      <c r="C14756" s="2"/>
    </row>
    <row r="14757" spans="3:3" x14ac:dyDescent="0.2">
      <c r="C14757" s="2"/>
    </row>
    <row r="14758" spans="3:3" x14ac:dyDescent="0.2">
      <c r="C14758" s="2"/>
    </row>
    <row r="14759" spans="3:3" x14ac:dyDescent="0.2">
      <c r="C14759" s="2"/>
    </row>
    <row r="14760" spans="3:3" x14ac:dyDescent="0.2">
      <c r="C14760" s="2"/>
    </row>
    <row r="14761" spans="3:3" x14ac:dyDescent="0.2">
      <c r="C14761" s="2"/>
    </row>
    <row r="14762" spans="3:3" x14ac:dyDescent="0.2">
      <c r="C14762" s="2"/>
    </row>
    <row r="14763" spans="3:3" x14ac:dyDescent="0.2">
      <c r="C14763" s="2"/>
    </row>
    <row r="14764" spans="3:3" x14ac:dyDescent="0.2">
      <c r="C14764" s="2"/>
    </row>
    <row r="14765" spans="3:3" x14ac:dyDescent="0.2">
      <c r="C14765" s="2"/>
    </row>
    <row r="14766" spans="3:3" x14ac:dyDescent="0.2">
      <c r="C14766" s="2"/>
    </row>
    <row r="14767" spans="3:3" x14ac:dyDescent="0.2">
      <c r="C14767" s="2"/>
    </row>
    <row r="14768" spans="3:3" x14ac:dyDescent="0.2">
      <c r="C14768" s="2"/>
    </row>
    <row r="14769" spans="3:3" x14ac:dyDescent="0.2">
      <c r="C14769" s="2"/>
    </row>
    <row r="14770" spans="3:3" x14ac:dyDescent="0.2">
      <c r="C14770" s="2"/>
    </row>
    <row r="14771" spans="3:3" x14ac:dyDescent="0.2">
      <c r="C14771" s="2"/>
    </row>
    <row r="14772" spans="3:3" x14ac:dyDescent="0.2">
      <c r="C14772" s="2"/>
    </row>
    <row r="14773" spans="3:3" x14ac:dyDescent="0.2">
      <c r="C14773" s="2"/>
    </row>
    <row r="14774" spans="3:3" x14ac:dyDescent="0.2">
      <c r="C14774" s="2"/>
    </row>
    <row r="14775" spans="3:3" x14ac:dyDescent="0.2">
      <c r="C14775" s="2"/>
    </row>
    <row r="14776" spans="3:3" x14ac:dyDescent="0.2">
      <c r="C14776" s="2"/>
    </row>
    <row r="14777" spans="3:3" x14ac:dyDescent="0.2">
      <c r="C14777" s="2"/>
    </row>
    <row r="14778" spans="3:3" x14ac:dyDescent="0.2">
      <c r="C14778" s="2"/>
    </row>
    <row r="14779" spans="3:3" x14ac:dyDescent="0.2">
      <c r="C14779" s="2"/>
    </row>
    <row r="14780" spans="3:3" x14ac:dyDescent="0.2">
      <c r="C14780" s="2"/>
    </row>
    <row r="14781" spans="3:3" x14ac:dyDescent="0.2">
      <c r="C14781" s="2"/>
    </row>
    <row r="14782" spans="3:3" x14ac:dyDescent="0.2">
      <c r="C14782" s="2"/>
    </row>
    <row r="14783" spans="3:3" x14ac:dyDescent="0.2">
      <c r="C14783" s="2"/>
    </row>
    <row r="14784" spans="3:3" x14ac:dyDescent="0.2">
      <c r="C14784" s="2"/>
    </row>
    <row r="14785" spans="3:3" x14ac:dyDescent="0.2">
      <c r="C14785" s="2"/>
    </row>
    <row r="14786" spans="3:3" x14ac:dyDescent="0.2">
      <c r="C14786" s="2"/>
    </row>
    <row r="14787" spans="3:3" x14ac:dyDescent="0.2">
      <c r="C14787" s="2"/>
    </row>
    <row r="14788" spans="3:3" x14ac:dyDescent="0.2">
      <c r="C14788" s="2"/>
    </row>
    <row r="14789" spans="3:3" x14ac:dyDescent="0.2">
      <c r="C14789" s="2"/>
    </row>
    <row r="14790" spans="3:3" x14ac:dyDescent="0.2">
      <c r="C14790" s="2"/>
    </row>
    <row r="14791" spans="3:3" x14ac:dyDescent="0.2">
      <c r="C14791" s="2"/>
    </row>
    <row r="14792" spans="3:3" x14ac:dyDescent="0.2">
      <c r="C14792" s="2"/>
    </row>
    <row r="14793" spans="3:3" x14ac:dyDescent="0.2">
      <c r="C14793" s="2"/>
    </row>
    <row r="14794" spans="3:3" x14ac:dyDescent="0.2">
      <c r="C14794" s="2"/>
    </row>
    <row r="14795" spans="3:3" x14ac:dyDescent="0.2">
      <c r="C14795" s="2"/>
    </row>
    <row r="14796" spans="3:3" x14ac:dyDescent="0.2">
      <c r="C14796" s="2"/>
    </row>
    <row r="14797" spans="3:3" x14ac:dyDescent="0.2">
      <c r="C14797" s="2"/>
    </row>
    <row r="14798" spans="3:3" x14ac:dyDescent="0.2">
      <c r="C14798" s="2"/>
    </row>
    <row r="14799" spans="3:3" x14ac:dyDescent="0.2">
      <c r="C14799" s="2"/>
    </row>
    <row r="14800" spans="3:3" x14ac:dyDescent="0.2">
      <c r="C14800" s="2"/>
    </row>
    <row r="14801" spans="3:3" x14ac:dyDescent="0.2">
      <c r="C14801" s="2"/>
    </row>
    <row r="14802" spans="3:3" x14ac:dyDescent="0.2">
      <c r="C14802" s="2"/>
    </row>
    <row r="14803" spans="3:3" x14ac:dyDescent="0.2">
      <c r="C14803" s="2"/>
    </row>
    <row r="14804" spans="3:3" x14ac:dyDescent="0.2">
      <c r="C14804" s="2"/>
    </row>
    <row r="14805" spans="3:3" x14ac:dyDescent="0.2">
      <c r="C14805" s="2"/>
    </row>
    <row r="14806" spans="3:3" x14ac:dyDescent="0.2">
      <c r="C14806" s="2"/>
    </row>
    <row r="14807" spans="3:3" x14ac:dyDescent="0.2">
      <c r="C14807" s="2"/>
    </row>
    <row r="14808" spans="3:3" x14ac:dyDescent="0.2">
      <c r="C14808" s="2"/>
    </row>
    <row r="14809" spans="3:3" x14ac:dyDescent="0.2">
      <c r="C14809" s="2"/>
    </row>
    <row r="14810" spans="3:3" x14ac:dyDescent="0.2">
      <c r="C14810" s="2"/>
    </row>
    <row r="14811" spans="3:3" x14ac:dyDescent="0.2">
      <c r="C14811" s="2"/>
    </row>
    <row r="14812" spans="3:3" x14ac:dyDescent="0.2">
      <c r="C14812" s="2"/>
    </row>
    <row r="14813" spans="3:3" x14ac:dyDescent="0.2">
      <c r="C14813" s="2"/>
    </row>
    <row r="14814" spans="3:3" x14ac:dyDescent="0.2">
      <c r="C14814" s="2"/>
    </row>
    <row r="14815" spans="3:3" x14ac:dyDescent="0.2">
      <c r="C14815" s="2"/>
    </row>
    <row r="14816" spans="3:3" x14ac:dyDescent="0.2">
      <c r="C14816" s="2"/>
    </row>
    <row r="14817" spans="3:3" x14ac:dyDescent="0.2">
      <c r="C14817" s="2"/>
    </row>
    <row r="14818" spans="3:3" x14ac:dyDescent="0.2">
      <c r="C14818" s="2"/>
    </row>
    <row r="14819" spans="3:3" x14ac:dyDescent="0.2">
      <c r="C14819" s="2"/>
    </row>
    <row r="14820" spans="3:3" x14ac:dyDescent="0.2">
      <c r="C14820" s="2"/>
    </row>
    <row r="14821" spans="3:3" x14ac:dyDescent="0.2">
      <c r="C14821" s="2"/>
    </row>
    <row r="14822" spans="3:3" x14ac:dyDescent="0.2">
      <c r="C14822" s="2"/>
    </row>
    <row r="14823" spans="3:3" x14ac:dyDescent="0.2">
      <c r="C14823" s="2"/>
    </row>
    <row r="14824" spans="3:3" x14ac:dyDescent="0.2">
      <c r="C14824" s="2"/>
    </row>
    <row r="14825" spans="3:3" x14ac:dyDescent="0.2">
      <c r="C14825" s="2"/>
    </row>
    <row r="14826" spans="3:3" x14ac:dyDescent="0.2">
      <c r="C14826" s="2"/>
    </row>
    <row r="14827" spans="3:3" x14ac:dyDescent="0.2">
      <c r="C14827" s="2"/>
    </row>
    <row r="14828" spans="3:3" x14ac:dyDescent="0.2">
      <c r="C14828" s="2"/>
    </row>
    <row r="14829" spans="3:3" x14ac:dyDescent="0.2">
      <c r="C14829" s="2"/>
    </row>
    <row r="14830" spans="3:3" x14ac:dyDescent="0.2">
      <c r="C14830" s="2"/>
    </row>
    <row r="14831" spans="3:3" x14ac:dyDescent="0.2">
      <c r="C14831" s="2"/>
    </row>
    <row r="14832" spans="3:3" x14ac:dyDescent="0.2">
      <c r="C14832" s="2"/>
    </row>
    <row r="14833" spans="3:3" x14ac:dyDescent="0.2">
      <c r="C14833" s="2"/>
    </row>
    <row r="14834" spans="3:3" x14ac:dyDescent="0.2">
      <c r="C14834" s="2"/>
    </row>
    <row r="14835" spans="3:3" x14ac:dyDescent="0.2">
      <c r="C14835" s="2"/>
    </row>
    <row r="14836" spans="3:3" x14ac:dyDescent="0.2">
      <c r="C14836" s="2"/>
    </row>
    <row r="14837" spans="3:3" x14ac:dyDescent="0.2">
      <c r="C14837" s="2"/>
    </row>
    <row r="14838" spans="3:3" x14ac:dyDescent="0.2">
      <c r="C14838" s="2"/>
    </row>
    <row r="14839" spans="3:3" x14ac:dyDescent="0.2">
      <c r="C14839" s="2"/>
    </row>
    <row r="14840" spans="3:3" x14ac:dyDescent="0.2">
      <c r="C14840" s="2"/>
    </row>
    <row r="14841" spans="3:3" x14ac:dyDescent="0.2">
      <c r="C14841" s="2"/>
    </row>
    <row r="14842" spans="3:3" x14ac:dyDescent="0.2">
      <c r="C14842" s="2"/>
    </row>
    <row r="14843" spans="3:3" x14ac:dyDescent="0.2">
      <c r="C14843" s="2"/>
    </row>
    <row r="14844" spans="3:3" x14ac:dyDescent="0.2">
      <c r="C14844" s="2"/>
    </row>
    <row r="14845" spans="3:3" x14ac:dyDescent="0.2">
      <c r="C14845" s="2"/>
    </row>
    <row r="14846" spans="3:3" x14ac:dyDescent="0.2">
      <c r="C14846" s="2"/>
    </row>
    <row r="14847" spans="3:3" x14ac:dyDescent="0.2">
      <c r="C14847" s="2"/>
    </row>
    <row r="14848" spans="3:3" x14ac:dyDescent="0.2">
      <c r="C14848" s="2"/>
    </row>
    <row r="14849" spans="3:3" x14ac:dyDescent="0.2">
      <c r="C14849" s="2"/>
    </row>
    <row r="14850" spans="3:3" x14ac:dyDescent="0.2">
      <c r="C14850" s="2"/>
    </row>
    <row r="14851" spans="3:3" x14ac:dyDescent="0.2">
      <c r="C14851" s="2"/>
    </row>
    <row r="14852" spans="3:3" x14ac:dyDescent="0.2">
      <c r="C14852" s="2"/>
    </row>
    <row r="14853" spans="3:3" x14ac:dyDescent="0.2">
      <c r="C14853" s="2"/>
    </row>
    <row r="14854" spans="3:3" x14ac:dyDescent="0.2">
      <c r="C14854" s="2"/>
    </row>
    <row r="14855" spans="3:3" x14ac:dyDescent="0.2">
      <c r="C14855" s="2"/>
    </row>
    <row r="14856" spans="3:3" x14ac:dyDescent="0.2">
      <c r="C14856" s="2"/>
    </row>
    <row r="14857" spans="3:3" x14ac:dyDescent="0.2">
      <c r="C14857" s="2"/>
    </row>
    <row r="14858" spans="3:3" x14ac:dyDescent="0.2">
      <c r="C14858" s="2"/>
    </row>
    <row r="14859" spans="3:3" x14ac:dyDescent="0.2">
      <c r="C14859" s="2"/>
    </row>
    <row r="14860" spans="3:3" x14ac:dyDescent="0.2">
      <c r="C14860" s="2"/>
    </row>
    <row r="14861" spans="3:3" x14ac:dyDescent="0.2">
      <c r="C14861" s="2"/>
    </row>
    <row r="14862" spans="3:3" x14ac:dyDescent="0.2">
      <c r="C14862" s="2"/>
    </row>
    <row r="14863" spans="3:3" x14ac:dyDescent="0.2">
      <c r="C14863" s="2"/>
    </row>
    <row r="14864" spans="3:3" x14ac:dyDescent="0.2">
      <c r="C14864" s="2"/>
    </row>
    <row r="14865" spans="3:3" x14ac:dyDescent="0.2">
      <c r="C14865" s="2"/>
    </row>
    <row r="14866" spans="3:3" x14ac:dyDescent="0.2">
      <c r="C14866" s="2"/>
    </row>
    <row r="14867" spans="3:3" x14ac:dyDescent="0.2">
      <c r="C14867" s="2"/>
    </row>
    <row r="14868" spans="3:3" x14ac:dyDescent="0.2">
      <c r="C14868" s="2"/>
    </row>
    <row r="14869" spans="3:3" x14ac:dyDescent="0.2">
      <c r="C14869" s="2"/>
    </row>
    <row r="14870" spans="3:3" x14ac:dyDescent="0.2">
      <c r="C14870" s="2"/>
    </row>
    <row r="14871" spans="3:3" x14ac:dyDescent="0.2">
      <c r="C14871" s="2"/>
    </row>
    <row r="14872" spans="3:3" x14ac:dyDescent="0.2">
      <c r="C14872" s="2"/>
    </row>
    <row r="14873" spans="3:3" x14ac:dyDescent="0.2">
      <c r="C14873" s="2"/>
    </row>
    <row r="14874" spans="3:3" x14ac:dyDescent="0.2">
      <c r="C14874" s="2"/>
    </row>
    <row r="14875" spans="3:3" x14ac:dyDescent="0.2">
      <c r="C14875" s="2"/>
    </row>
    <row r="14876" spans="3:3" x14ac:dyDescent="0.2">
      <c r="C14876" s="2"/>
    </row>
    <row r="14877" spans="3:3" x14ac:dyDescent="0.2">
      <c r="C14877" s="2"/>
    </row>
    <row r="14878" spans="3:3" x14ac:dyDescent="0.2">
      <c r="C14878" s="2"/>
    </row>
    <row r="14879" spans="3:3" x14ac:dyDescent="0.2">
      <c r="C14879" s="2"/>
    </row>
    <row r="14880" spans="3:3" x14ac:dyDescent="0.2">
      <c r="C14880" s="2"/>
    </row>
    <row r="14881" spans="3:3" x14ac:dyDescent="0.2">
      <c r="C14881" s="2"/>
    </row>
    <row r="14882" spans="3:3" x14ac:dyDescent="0.2">
      <c r="C14882" s="2"/>
    </row>
    <row r="14883" spans="3:3" x14ac:dyDescent="0.2">
      <c r="C14883" s="2"/>
    </row>
    <row r="14884" spans="3:3" x14ac:dyDescent="0.2">
      <c r="C14884" s="2"/>
    </row>
    <row r="14885" spans="3:3" x14ac:dyDescent="0.2">
      <c r="C14885" s="2"/>
    </row>
    <row r="14886" spans="3:3" x14ac:dyDescent="0.2">
      <c r="C14886" s="2"/>
    </row>
    <row r="14887" spans="3:3" x14ac:dyDescent="0.2">
      <c r="C14887" s="2"/>
    </row>
    <row r="14888" spans="3:3" x14ac:dyDescent="0.2">
      <c r="C14888" s="2"/>
    </row>
    <row r="14889" spans="3:3" x14ac:dyDescent="0.2">
      <c r="C14889" s="2"/>
    </row>
    <row r="14890" spans="3:3" x14ac:dyDescent="0.2">
      <c r="C14890" s="2"/>
    </row>
    <row r="14891" spans="3:3" x14ac:dyDescent="0.2">
      <c r="C14891" s="2"/>
    </row>
    <row r="14892" spans="3:3" x14ac:dyDescent="0.2">
      <c r="C14892" s="2"/>
    </row>
    <row r="14893" spans="3:3" x14ac:dyDescent="0.2">
      <c r="C14893" s="2"/>
    </row>
    <row r="14894" spans="3:3" x14ac:dyDescent="0.2">
      <c r="C14894" s="2"/>
    </row>
    <row r="14895" spans="3:3" x14ac:dyDescent="0.2">
      <c r="C14895" s="2"/>
    </row>
    <row r="14896" spans="3:3" x14ac:dyDescent="0.2">
      <c r="C14896" s="2"/>
    </row>
    <row r="14897" spans="3:3" x14ac:dyDescent="0.2">
      <c r="C14897" s="2"/>
    </row>
    <row r="14898" spans="3:3" x14ac:dyDescent="0.2">
      <c r="C14898" s="2"/>
    </row>
    <row r="14899" spans="3:3" x14ac:dyDescent="0.2">
      <c r="C14899" s="2"/>
    </row>
    <row r="14900" spans="3:3" x14ac:dyDescent="0.2">
      <c r="C14900" s="2"/>
    </row>
    <row r="14901" spans="3:3" x14ac:dyDescent="0.2">
      <c r="C14901" s="2"/>
    </row>
    <row r="14902" spans="3:3" x14ac:dyDescent="0.2">
      <c r="C14902" s="2"/>
    </row>
    <row r="14903" spans="3:3" x14ac:dyDescent="0.2">
      <c r="C14903" s="2"/>
    </row>
    <row r="14904" spans="3:3" x14ac:dyDescent="0.2">
      <c r="C14904" s="2"/>
    </row>
    <row r="14905" spans="3:3" x14ac:dyDescent="0.2">
      <c r="C14905" s="2"/>
    </row>
    <row r="14906" spans="3:3" x14ac:dyDescent="0.2">
      <c r="C14906" s="2"/>
    </row>
    <row r="14907" spans="3:3" x14ac:dyDescent="0.2">
      <c r="C14907" s="2"/>
    </row>
    <row r="14908" spans="3:3" x14ac:dyDescent="0.2">
      <c r="C14908" s="2"/>
    </row>
    <row r="14909" spans="3:3" x14ac:dyDescent="0.2">
      <c r="C14909" s="2"/>
    </row>
    <row r="14910" spans="3:3" x14ac:dyDescent="0.2">
      <c r="C14910" s="2"/>
    </row>
    <row r="14911" spans="3:3" x14ac:dyDescent="0.2">
      <c r="C14911" s="2"/>
    </row>
    <row r="14912" spans="3:3" x14ac:dyDescent="0.2">
      <c r="C14912" s="2"/>
    </row>
    <row r="14913" spans="3:3" x14ac:dyDescent="0.2">
      <c r="C14913" s="2"/>
    </row>
    <row r="14914" spans="3:3" x14ac:dyDescent="0.2">
      <c r="C14914" s="2"/>
    </row>
    <row r="14915" spans="3:3" x14ac:dyDescent="0.2">
      <c r="C14915" s="2"/>
    </row>
    <row r="14916" spans="3:3" x14ac:dyDescent="0.2">
      <c r="C14916" s="2"/>
    </row>
    <row r="14917" spans="3:3" x14ac:dyDescent="0.2">
      <c r="C14917" s="2"/>
    </row>
    <row r="14918" spans="3:3" x14ac:dyDescent="0.2">
      <c r="C14918" s="2"/>
    </row>
    <row r="14919" spans="3:3" x14ac:dyDescent="0.2">
      <c r="C14919" s="2"/>
    </row>
    <row r="14920" spans="3:3" x14ac:dyDescent="0.2">
      <c r="C14920" s="2"/>
    </row>
    <row r="14921" spans="3:3" x14ac:dyDescent="0.2">
      <c r="C14921" s="2"/>
    </row>
    <row r="14922" spans="3:3" x14ac:dyDescent="0.2">
      <c r="C14922" s="2"/>
    </row>
    <row r="14923" spans="3:3" x14ac:dyDescent="0.2">
      <c r="C14923" s="2"/>
    </row>
    <row r="14924" spans="3:3" x14ac:dyDescent="0.2">
      <c r="C14924" s="2"/>
    </row>
    <row r="14925" spans="3:3" x14ac:dyDescent="0.2">
      <c r="C14925" s="2"/>
    </row>
    <row r="14926" spans="3:3" x14ac:dyDescent="0.2">
      <c r="C14926" s="2"/>
    </row>
    <row r="14927" spans="3:3" x14ac:dyDescent="0.2">
      <c r="C14927" s="2"/>
    </row>
    <row r="14928" spans="3:3" x14ac:dyDescent="0.2">
      <c r="C14928" s="2"/>
    </row>
    <row r="14929" spans="3:3" x14ac:dyDescent="0.2">
      <c r="C14929" s="2"/>
    </row>
    <row r="14930" spans="3:3" x14ac:dyDescent="0.2">
      <c r="C14930" s="2"/>
    </row>
    <row r="14931" spans="3:3" x14ac:dyDescent="0.2">
      <c r="C14931" s="2"/>
    </row>
    <row r="14932" spans="3:3" x14ac:dyDescent="0.2">
      <c r="C14932" s="2"/>
    </row>
    <row r="14933" spans="3:3" x14ac:dyDescent="0.2">
      <c r="C14933" s="2"/>
    </row>
    <row r="14934" spans="3:3" x14ac:dyDescent="0.2">
      <c r="C14934" s="2"/>
    </row>
    <row r="14935" spans="3:3" x14ac:dyDescent="0.2">
      <c r="C14935" s="2"/>
    </row>
    <row r="14936" spans="3:3" x14ac:dyDescent="0.2">
      <c r="C14936" s="2"/>
    </row>
    <row r="14937" spans="3:3" x14ac:dyDescent="0.2">
      <c r="C14937" s="2"/>
    </row>
    <row r="14938" spans="3:3" x14ac:dyDescent="0.2">
      <c r="C14938" s="2"/>
    </row>
    <row r="14939" spans="3:3" x14ac:dyDescent="0.2">
      <c r="C14939" s="2"/>
    </row>
    <row r="14940" spans="3:3" x14ac:dyDescent="0.2">
      <c r="C14940" s="2"/>
    </row>
    <row r="14941" spans="3:3" x14ac:dyDescent="0.2">
      <c r="C14941" s="2"/>
    </row>
    <row r="14942" spans="3:3" x14ac:dyDescent="0.2">
      <c r="C14942" s="2"/>
    </row>
    <row r="14943" spans="3:3" x14ac:dyDescent="0.2">
      <c r="C14943" s="2"/>
    </row>
    <row r="14944" spans="3:3" x14ac:dyDescent="0.2">
      <c r="C14944" s="2"/>
    </row>
    <row r="14945" spans="3:3" x14ac:dyDescent="0.2">
      <c r="C14945" s="2"/>
    </row>
    <row r="14946" spans="3:3" x14ac:dyDescent="0.2">
      <c r="C14946" s="2"/>
    </row>
    <row r="14947" spans="3:3" x14ac:dyDescent="0.2">
      <c r="C14947" s="2"/>
    </row>
    <row r="14948" spans="3:3" x14ac:dyDescent="0.2">
      <c r="C14948" s="2"/>
    </row>
    <row r="14949" spans="3:3" x14ac:dyDescent="0.2">
      <c r="C14949" s="2"/>
    </row>
    <row r="14950" spans="3:3" x14ac:dyDescent="0.2">
      <c r="C14950" s="2"/>
    </row>
    <row r="14951" spans="3:3" x14ac:dyDescent="0.2">
      <c r="C14951" s="2"/>
    </row>
    <row r="14952" spans="3:3" x14ac:dyDescent="0.2">
      <c r="C14952" s="2"/>
    </row>
    <row r="14953" spans="3:3" x14ac:dyDescent="0.2">
      <c r="C14953" s="2"/>
    </row>
    <row r="14954" spans="3:3" x14ac:dyDescent="0.2">
      <c r="C14954" s="2"/>
    </row>
    <row r="14955" spans="3:3" x14ac:dyDescent="0.2">
      <c r="C14955" s="2"/>
    </row>
    <row r="14956" spans="3:3" x14ac:dyDescent="0.2">
      <c r="C14956" s="2"/>
    </row>
    <row r="14957" spans="3:3" x14ac:dyDescent="0.2">
      <c r="C14957" s="2"/>
    </row>
    <row r="14958" spans="3:3" x14ac:dyDescent="0.2">
      <c r="C14958" s="2"/>
    </row>
    <row r="14959" spans="3:3" x14ac:dyDescent="0.2">
      <c r="C14959" s="2"/>
    </row>
    <row r="14960" spans="3:3" x14ac:dyDescent="0.2">
      <c r="C14960" s="2"/>
    </row>
    <row r="14961" spans="3:3" x14ac:dyDescent="0.2">
      <c r="C14961" s="2"/>
    </row>
    <row r="14962" spans="3:3" x14ac:dyDescent="0.2">
      <c r="C14962" s="2"/>
    </row>
    <row r="14963" spans="3:3" x14ac:dyDescent="0.2">
      <c r="C14963" s="2"/>
    </row>
    <row r="14964" spans="3:3" x14ac:dyDescent="0.2">
      <c r="C14964" s="2"/>
    </row>
    <row r="14965" spans="3:3" x14ac:dyDescent="0.2">
      <c r="C14965" s="2"/>
    </row>
    <row r="14966" spans="3:3" x14ac:dyDescent="0.2">
      <c r="C14966" s="2"/>
    </row>
    <row r="14967" spans="3:3" x14ac:dyDescent="0.2">
      <c r="C14967" s="2"/>
    </row>
    <row r="14968" spans="3:3" x14ac:dyDescent="0.2">
      <c r="C14968" s="2"/>
    </row>
    <row r="14969" spans="3:3" x14ac:dyDescent="0.2">
      <c r="C14969" s="2"/>
    </row>
    <row r="14970" spans="3:3" x14ac:dyDescent="0.2">
      <c r="C14970" s="2"/>
    </row>
    <row r="14971" spans="3:3" x14ac:dyDescent="0.2">
      <c r="C14971" s="2"/>
    </row>
    <row r="14972" spans="3:3" x14ac:dyDescent="0.2">
      <c r="C14972" s="2"/>
    </row>
    <row r="14973" spans="3:3" x14ac:dyDescent="0.2">
      <c r="C14973" s="2"/>
    </row>
    <row r="14974" spans="3:3" x14ac:dyDescent="0.2">
      <c r="C14974" s="2"/>
    </row>
    <row r="14975" spans="3:3" x14ac:dyDescent="0.2">
      <c r="C14975" s="2"/>
    </row>
    <row r="14976" spans="3:3" x14ac:dyDescent="0.2">
      <c r="C14976" s="2"/>
    </row>
    <row r="14977" spans="3:3" x14ac:dyDescent="0.2">
      <c r="C14977" s="2"/>
    </row>
    <row r="14978" spans="3:3" x14ac:dyDescent="0.2">
      <c r="C14978" s="2"/>
    </row>
    <row r="14979" spans="3:3" x14ac:dyDescent="0.2">
      <c r="C14979" s="2"/>
    </row>
    <row r="14980" spans="3:3" x14ac:dyDescent="0.2">
      <c r="C14980" s="2"/>
    </row>
    <row r="14981" spans="3:3" x14ac:dyDescent="0.2">
      <c r="C14981" s="2"/>
    </row>
    <row r="14982" spans="3:3" x14ac:dyDescent="0.2">
      <c r="C14982" s="2"/>
    </row>
    <row r="14983" spans="3:3" x14ac:dyDescent="0.2">
      <c r="C14983" s="2"/>
    </row>
    <row r="14984" spans="3:3" x14ac:dyDescent="0.2">
      <c r="C14984" s="2"/>
    </row>
    <row r="14985" spans="3:3" x14ac:dyDescent="0.2">
      <c r="C14985" s="2"/>
    </row>
    <row r="14986" spans="3:3" x14ac:dyDescent="0.2">
      <c r="C14986" s="2"/>
    </row>
    <row r="14987" spans="3:3" x14ac:dyDescent="0.2">
      <c r="C14987" s="2"/>
    </row>
    <row r="14988" spans="3:3" x14ac:dyDescent="0.2">
      <c r="C14988" s="2"/>
    </row>
    <row r="14989" spans="3:3" x14ac:dyDescent="0.2">
      <c r="C14989" s="2"/>
    </row>
    <row r="14990" spans="3:3" x14ac:dyDescent="0.2">
      <c r="C14990" s="2"/>
    </row>
    <row r="14991" spans="3:3" x14ac:dyDescent="0.2">
      <c r="C14991" s="2"/>
    </row>
    <row r="14992" spans="3:3" x14ac:dyDescent="0.2">
      <c r="C14992" s="2"/>
    </row>
    <row r="14993" spans="3:3" x14ac:dyDescent="0.2">
      <c r="C14993" s="2"/>
    </row>
    <row r="14994" spans="3:3" x14ac:dyDescent="0.2">
      <c r="C14994" s="2"/>
    </row>
    <row r="14995" spans="3:3" x14ac:dyDescent="0.2">
      <c r="C14995" s="2"/>
    </row>
    <row r="14996" spans="3:3" x14ac:dyDescent="0.2">
      <c r="C14996" s="2"/>
    </row>
    <row r="14997" spans="3:3" x14ac:dyDescent="0.2">
      <c r="C14997" s="2"/>
    </row>
    <row r="14998" spans="3:3" x14ac:dyDescent="0.2">
      <c r="C14998" s="2"/>
    </row>
    <row r="14999" spans="3:3" x14ac:dyDescent="0.2">
      <c r="C14999" s="2"/>
    </row>
    <row r="15000" spans="3:3" x14ac:dyDescent="0.2">
      <c r="C15000" s="2"/>
    </row>
    <row r="15001" spans="3:3" x14ac:dyDescent="0.2">
      <c r="C15001" s="2"/>
    </row>
    <row r="15002" spans="3:3" x14ac:dyDescent="0.2">
      <c r="C15002" s="2"/>
    </row>
    <row r="15003" spans="3:3" x14ac:dyDescent="0.2">
      <c r="C15003" s="2"/>
    </row>
    <row r="15004" spans="3:3" x14ac:dyDescent="0.2">
      <c r="C15004" s="2"/>
    </row>
    <row r="15005" spans="3:3" x14ac:dyDescent="0.2">
      <c r="C15005" s="2"/>
    </row>
    <row r="15006" spans="3:3" x14ac:dyDescent="0.2">
      <c r="C15006" s="2"/>
    </row>
    <row r="15007" spans="3:3" x14ac:dyDescent="0.2">
      <c r="C15007" s="2"/>
    </row>
    <row r="15008" spans="3:3" x14ac:dyDescent="0.2">
      <c r="C15008" s="2"/>
    </row>
    <row r="15009" spans="3:3" x14ac:dyDescent="0.2">
      <c r="C15009" s="2"/>
    </row>
    <row r="15010" spans="3:3" x14ac:dyDescent="0.2">
      <c r="C15010" s="2"/>
    </row>
    <row r="15011" spans="3:3" x14ac:dyDescent="0.2">
      <c r="C15011" s="2"/>
    </row>
    <row r="15012" spans="3:3" x14ac:dyDescent="0.2">
      <c r="C15012" s="2"/>
    </row>
    <row r="15013" spans="3:3" x14ac:dyDescent="0.2">
      <c r="C15013" s="2"/>
    </row>
    <row r="15014" spans="3:3" x14ac:dyDescent="0.2">
      <c r="C15014" s="2"/>
    </row>
    <row r="15015" spans="3:3" x14ac:dyDescent="0.2">
      <c r="C15015" s="2"/>
    </row>
    <row r="15016" spans="3:3" x14ac:dyDescent="0.2">
      <c r="C15016" s="2"/>
    </row>
    <row r="15017" spans="3:3" x14ac:dyDescent="0.2">
      <c r="C15017" s="2"/>
    </row>
    <row r="15018" spans="3:3" x14ac:dyDescent="0.2">
      <c r="C15018" s="2"/>
    </row>
    <row r="15019" spans="3:3" x14ac:dyDescent="0.2">
      <c r="C15019" s="2"/>
    </row>
    <row r="15020" spans="3:3" x14ac:dyDescent="0.2">
      <c r="C15020" s="2"/>
    </row>
    <row r="15021" spans="3:3" x14ac:dyDescent="0.2">
      <c r="C15021" s="2"/>
    </row>
    <row r="15022" spans="3:3" x14ac:dyDescent="0.2">
      <c r="C15022" s="2"/>
    </row>
    <row r="15023" spans="3:3" x14ac:dyDescent="0.2">
      <c r="C15023" s="2"/>
    </row>
    <row r="15024" spans="3:3" x14ac:dyDescent="0.2">
      <c r="C15024" s="2"/>
    </row>
    <row r="15025" spans="3:3" x14ac:dyDescent="0.2">
      <c r="C15025" s="2"/>
    </row>
    <row r="15026" spans="3:3" x14ac:dyDescent="0.2">
      <c r="C15026" s="2"/>
    </row>
    <row r="15027" spans="3:3" x14ac:dyDescent="0.2">
      <c r="C15027" s="2"/>
    </row>
    <row r="15028" spans="3:3" x14ac:dyDescent="0.2">
      <c r="C15028" s="2"/>
    </row>
    <row r="15029" spans="3:3" x14ac:dyDescent="0.2">
      <c r="C15029" s="2"/>
    </row>
    <row r="15030" spans="3:3" x14ac:dyDescent="0.2">
      <c r="C15030" s="2"/>
    </row>
    <row r="15031" spans="3:3" x14ac:dyDescent="0.2">
      <c r="C15031" s="2"/>
    </row>
    <row r="15032" spans="3:3" x14ac:dyDescent="0.2">
      <c r="C15032" s="2"/>
    </row>
    <row r="15033" spans="3:3" x14ac:dyDescent="0.2">
      <c r="C15033" s="2"/>
    </row>
    <row r="15034" spans="3:3" x14ac:dyDescent="0.2">
      <c r="C15034" s="2"/>
    </row>
    <row r="15035" spans="3:3" x14ac:dyDescent="0.2">
      <c r="C15035" s="2"/>
    </row>
    <row r="15036" spans="3:3" x14ac:dyDescent="0.2">
      <c r="C15036" s="2"/>
    </row>
    <row r="15037" spans="3:3" x14ac:dyDescent="0.2">
      <c r="C15037" s="2"/>
    </row>
    <row r="15038" spans="3:3" x14ac:dyDescent="0.2">
      <c r="C15038" s="2"/>
    </row>
    <row r="15039" spans="3:3" x14ac:dyDescent="0.2">
      <c r="C15039" s="2"/>
    </row>
    <row r="15040" spans="3:3" x14ac:dyDescent="0.2">
      <c r="C15040" s="2"/>
    </row>
    <row r="15041" spans="3:3" x14ac:dyDescent="0.2">
      <c r="C15041" s="2"/>
    </row>
    <row r="15042" spans="3:3" x14ac:dyDescent="0.2">
      <c r="C15042" s="2"/>
    </row>
    <row r="15043" spans="3:3" x14ac:dyDescent="0.2">
      <c r="C15043" s="2"/>
    </row>
    <row r="15044" spans="3:3" x14ac:dyDescent="0.2">
      <c r="C15044" s="2"/>
    </row>
    <row r="15045" spans="3:3" x14ac:dyDescent="0.2">
      <c r="C15045" s="2"/>
    </row>
    <row r="15046" spans="3:3" x14ac:dyDescent="0.2">
      <c r="C15046" s="2"/>
    </row>
    <row r="15047" spans="3:3" x14ac:dyDescent="0.2">
      <c r="C15047" s="2"/>
    </row>
    <row r="15048" spans="3:3" x14ac:dyDescent="0.2">
      <c r="C15048" s="2"/>
    </row>
    <row r="15049" spans="3:3" x14ac:dyDescent="0.2">
      <c r="C15049" s="2"/>
    </row>
    <row r="15050" spans="3:3" x14ac:dyDescent="0.2">
      <c r="C15050" s="2"/>
    </row>
    <row r="15051" spans="3:3" x14ac:dyDescent="0.2">
      <c r="C15051" s="2"/>
    </row>
    <row r="15052" spans="3:3" x14ac:dyDescent="0.2">
      <c r="C15052" s="2"/>
    </row>
    <row r="15053" spans="3:3" x14ac:dyDescent="0.2">
      <c r="C15053" s="2"/>
    </row>
    <row r="15054" spans="3:3" x14ac:dyDescent="0.2">
      <c r="C15054" s="2"/>
    </row>
    <row r="15055" spans="3:3" x14ac:dyDescent="0.2">
      <c r="C15055" s="2"/>
    </row>
    <row r="15056" spans="3:3" x14ac:dyDescent="0.2">
      <c r="C15056" s="2"/>
    </row>
    <row r="15057" spans="3:3" x14ac:dyDescent="0.2">
      <c r="C15057" s="2"/>
    </row>
    <row r="15058" spans="3:3" x14ac:dyDescent="0.2">
      <c r="C15058" s="2"/>
    </row>
    <row r="15059" spans="3:3" x14ac:dyDescent="0.2">
      <c r="C15059" s="2"/>
    </row>
    <row r="15060" spans="3:3" x14ac:dyDescent="0.2">
      <c r="C15060" s="2"/>
    </row>
    <row r="15061" spans="3:3" x14ac:dyDescent="0.2">
      <c r="C15061" s="2"/>
    </row>
    <row r="15062" spans="3:3" x14ac:dyDescent="0.2">
      <c r="C15062" s="2"/>
    </row>
    <row r="15063" spans="3:3" x14ac:dyDescent="0.2">
      <c r="C15063" s="2"/>
    </row>
    <row r="15064" spans="3:3" x14ac:dyDescent="0.2">
      <c r="C15064" s="2"/>
    </row>
    <row r="15065" spans="3:3" x14ac:dyDescent="0.2">
      <c r="C15065" s="2"/>
    </row>
    <row r="15066" spans="3:3" x14ac:dyDescent="0.2">
      <c r="C15066" s="2"/>
    </row>
    <row r="15067" spans="3:3" x14ac:dyDescent="0.2">
      <c r="C15067" s="2"/>
    </row>
    <row r="15068" spans="3:3" x14ac:dyDescent="0.2">
      <c r="C15068" s="2"/>
    </row>
    <row r="15069" spans="3:3" x14ac:dyDescent="0.2">
      <c r="C15069" s="2"/>
    </row>
    <row r="15070" spans="3:3" x14ac:dyDescent="0.2">
      <c r="C15070" s="2"/>
    </row>
    <row r="15071" spans="3:3" x14ac:dyDescent="0.2">
      <c r="C15071" s="2"/>
    </row>
    <row r="15072" spans="3:3" x14ac:dyDescent="0.2">
      <c r="C15072" s="2"/>
    </row>
    <row r="15073" spans="3:3" x14ac:dyDescent="0.2">
      <c r="C15073" s="2"/>
    </row>
    <row r="15074" spans="3:3" x14ac:dyDescent="0.2">
      <c r="C15074" s="2"/>
    </row>
    <row r="15075" spans="3:3" x14ac:dyDescent="0.2">
      <c r="C15075" s="2"/>
    </row>
    <row r="15076" spans="3:3" x14ac:dyDescent="0.2">
      <c r="C15076" s="2"/>
    </row>
    <row r="15077" spans="3:3" x14ac:dyDescent="0.2">
      <c r="C15077" s="2"/>
    </row>
    <row r="15078" spans="3:3" x14ac:dyDescent="0.2">
      <c r="C15078" s="2"/>
    </row>
    <row r="15079" spans="3:3" x14ac:dyDescent="0.2">
      <c r="C15079" s="2"/>
    </row>
    <row r="15080" spans="3:3" x14ac:dyDescent="0.2">
      <c r="C15080" s="2"/>
    </row>
    <row r="15081" spans="3:3" x14ac:dyDescent="0.2">
      <c r="C15081" s="2"/>
    </row>
    <row r="15082" spans="3:3" x14ac:dyDescent="0.2">
      <c r="C15082" s="2"/>
    </row>
    <row r="15083" spans="3:3" x14ac:dyDescent="0.2">
      <c r="C15083" s="2"/>
    </row>
    <row r="15084" spans="3:3" x14ac:dyDescent="0.2">
      <c r="C15084" s="2"/>
    </row>
    <row r="15085" spans="3:3" x14ac:dyDescent="0.2">
      <c r="C15085" s="2"/>
    </row>
    <row r="15086" spans="3:3" x14ac:dyDescent="0.2">
      <c r="C15086" s="2"/>
    </row>
    <row r="15087" spans="3:3" x14ac:dyDescent="0.2">
      <c r="C15087" s="2"/>
    </row>
    <row r="15088" spans="3:3" x14ac:dyDescent="0.2">
      <c r="C15088" s="2"/>
    </row>
    <row r="15089" spans="3:3" x14ac:dyDescent="0.2">
      <c r="C15089" s="2"/>
    </row>
    <row r="15090" spans="3:3" x14ac:dyDescent="0.2">
      <c r="C15090" s="2"/>
    </row>
    <row r="15091" spans="3:3" x14ac:dyDescent="0.2">
      <c r="C15091" s="2"/>
    </row>
    <row r="15092" spans="3:3" x14ac:dyDescent="0.2">
      <c r="C15092" s="2"/>
    </row>
    <row r="15093" spans="3:3" x14ac:dyDescent="0.2">
      <c r="C15093" s="2"/>
    </row>
    <row r="15094" spans="3:3" x14ac:dyDescent="0.2">
      <c r="C15094" s="2"/>
    </row>
    <row r="15095" spans="3:3" x14ac:dyDescent="0.2">
      <c r="C15095" s="2"/>
    </row>
    <row r="15096" spans="3:3" x14ac:dyDescent="0.2">
      <c r="C15096" s="2"/>
    </row>
    <row r="15097" spans="3:3" x14ac:dyDescent="0.2">
      <c r="C15097" s="2"/>
    </row>
    <row r="15098" spans="3:3" x14ac:dyDescent="0.2">
      <c r="C15098" s="2"/>
    </row>
    <row r="15099" spans="3:3" x14ac:dyDescent="0.2">
      <c r="C15099" s="2"/>
    </row>
    <row r="15100" spans="3:3" x14ac:dyDescent="0.2">
      <c r="C15100" s="2"/>
    </row>
    <row r="15101" spans="3:3" x14ac:dyDescent="0.2">
      <c r="C15101" s="2"/>
    </row>
    <row r="15102" spans="3:3" x14ac:dyDescent="0.2">
      <c r="C15102" s="2"/>
    </row>
    <row r="15103" spans="3:3" x14ac:dyDescent="0.2">
      <c r="C15103" s="2"/>
    </row>
    <row r="15104" spans="3:3" x14ac:dyDescent="0.2">
      <c r="C15104" s="2"/>
    </row>
    <row r="15105" spans="3:3" x14ac:dyDescent="0.2">
      <c r="C15105" s="2"/>
    </row>
    <row r="15106" spans="3:3" x14ac:dyDescent="0.2">
      <c r="C15106" s="2"/>
    </row>
    <row r="15107" spans="3:3" x14ac:dyDescent="0.2">
      <c r="C15107" s="2"/>
    </row>
    <row r="15108" spans="3:3" x14ac:dyDescent="0.2">
      <c r="C15108" s="2"/>
    </row>
    <row r="15109" spans="3:3" x14ac:dyDescent="0.2">
      <c r="C15109" s="2"/>
    </row>
    <row r="15110" spans="3:3" x14ac:dyDescent="0.2">
      <c r="C15110" s="2"/>
    </row>
    <row r="15111" spans="3:3" x14ac:dyDescent="0.2">
      <c r="C15111" s="2"/>
    </row>
    <row r="15112" spans="3:3" x14ac:dyDescent="0.2">
      <c r="C15112" s="2"/>
    </row>
    <row r="15113" spans="3:3" x14ac:dyDescent="0.2">
      <c r="C15113" s="2"/>
    </row>
    <row r="15114" spans="3:3" x14ac:dyDescent="0.2">
      <c r="C15114" s="2"/>
    </row>
    <row r="15115" spans="3:3" x14ac:dyDescent="0.2">
      <c r="C15115" s="2"/>
    </row>
    <row r="15116" spans="3:3" x14ac:dyDescent="0.2">
      <c r="C15116" s="2"/>
    </row>
    <row r="15117" spans="3:3" x14ac:dyDescent="0.2">
      <c r="C15117" s="2"/>
    </row>
    <row r="15118" spans="3:3" x14ac:dyDescent="0.2">
      <c r="C15118" s="2"/>
    </row>
    <row r="15119" spans="3:3" x14ac:dyDescent="0.2">
      <c r="C15119" s="2"/>
    </row>
    <row r="15120" spans="3:3" x14ac:dyDescent="0.2">
      <c r="C15120" s="2"/>
    </row>
    <row r="15121" spans="3:3" x14ac:dyDescent="0.2">
      <c r="C15121" s="2"/>
    </row>
    <row r="15122" spans="3:3" x14ac:dyDescent="0.2">
      <c r="C15122" s="2"/>
    </row>
    <row r="15123" spans="3:3" x14ac:dyDescent="0.2">
      <c r="C15123" s="2"/>
    </row>
    <row r="15124" spans="3:3" x14ac:dyDescent="0.2">
      <c r="C15124" s="2"/>
    </row>
    <row r="15125" spans="3:3" x14ac:dyDescent="0.2">
      <c r="C15125" s="2"/>
    </row>
    <row r="15126" spans="3:3" x14ac:dyDescent="0.2">
      <c r="C15126" s="2"/>
    </row>
    <row r="15127" spans="3:3" x14ac:dyDescent="0.2">
      <c r="C15127" s="2"/>
    </row>
    <row r="15128" spans="3:3" x14ac:dyDescent="0.2">
      <c r="C15128" s="2"/>
    </row>
    <row r="15129" spans="3:3" x14ac:dyDescent="0.2">
      <c r="C15129" s="2"/>
    </row>
    <row r="15130" spans="3:3" x14ac:dyDescent="0.2">
      <c r="C15130" s="2"/>
    </row>
    <row r="15131" spans="3:3" x14ac:dyDescent="0.2">
      <c r="C15131" s="2"/>
    </row>
    <row r="15132" spans="3:3" x14ac:dyDescent="0.2">
      <c r="C15132" s="2"/>
    </row>
    <row r="15133" spans="3:3" x14ac:dyDescent="0.2">
      <c r="C15133" s="2"/>
    </row>
    <row r="15134" spans="3:3" x14ac:dyDescent="0.2">
      <c r="C15134" s="2"/>
    </row>
    <row r="15135" spans="3:3" x14ac:dyDescent="0.2">
      <c r="C15135" s="2"/>
    </row>
    <row r="15136" spans="3:3" x14ac:dyDescent="0.2">
      <c r="C15136" s="2"/>
    </row>
    <row r="15137" spans="3:3" x14ac:dyDescent="0.2">
      <c r="C15137" s="2"/>
    </row>
    <row r="15138" spans="3:3" x14ac:dyDescent="0.2">
      <c r="C15138" s="2"/>
    </row>
    <row r="15139" spans="3:3" x14ac:dyDescent="0.2">
      <c r="C15139" s="2"/>
    </row>
    <row r="15140" spans="3:3" x14ac:dyDescent="0.2">
      <c r="C15140" s="2"/>
    </row>
    <row r="15141" spans="3:3" x14ac:dyDescent="0.2">
      <c r="C15141" s="2"/>
    </row>
    <row r="15142" spans="3:3" x14ac:dyDescent="0.2">
      <c r="C15142" s="2"/>
    </row>
    <row r="15143" spans="3:3" x14ac:dyDescent="0.2">
      <c r="C15143" s="2"/>
    </row>
    <row r="15144" spans="3:3" x14ac:dyDescent="0.2">
      <c r="C15144" s="2"/>
    </row>
    <row r="15145" spans="3:3" x14ac:dyDescent="0.2">
      <c r="C15145" s="2"/>
    </row>
    <row r="15146" spans="3:3" x14ac:dyDescent="0.2">
      <c r="C15146" s="2"/>
    </row>
    <row r="15147" spans="3:3" x14ac:dyDescent="0.2">
      <c r="C15147" s="2"/>
    </row>
    <row r="15148" spans="3:3" x14ac:dyDescent="0.2">
      <c r="C15148" s="2"/>
    </row>
    <row r="15149" spans="3:3" x14ac:dyDescent="0.2">
      <c r="C15149" s="2"/>
    </row>
    <row r="15150" spans="3:3" x14ac:dyDescent="0.2">
      <c r="C15150" s="2"/>
    </row>
    <row r="15151" spans="3:3" x14ac:dyDescent="0.2">
      <c r="C15151" s="2"/>
    </row>
    <row r="15152" spans="3:3" x14ac:dyDescent="0.2">
      <c r="C15152" s="2"/>
    </row>
    <row r="15153" spans="3:3" x14ac:dyDescent="0.2">
      <c r="C15153" s="2"/>
    </row>
    <row r="15154" spans="3:3" x14ac:dyDescent="0.2">
      <c r="C15154" s="2"/>
    </row>
    <row r="15155" spans="3:3" x14ac:dyDescent="0.2">
      <c r="C15155" s="2"/>
    </row>
    <row r="15156" spans="3:3" x14ac:dyDescent="0.2">
      <c r="C15156" s="2"/>
    </row>
    <row r="15157" spans="3:3" x14ac:dyDescent="0.2">
      <c r="C15157" s="2"/>
    </row>
    <row r="15158" spans="3:3" x14ac:dyDescent="0.2">
      <c r="C15158" s="2"/>
    </row>
    <row r="15159" spans="3:3" x14ac:dyDescent="0.2">
      <c r="C15159" s="2"/>
    </row>
    <row r="15160" spans="3:3" x14ac:dyDescent="0.2">
      <c r="C15160" s="2"/>
    </row>
    <row r="15161" spans="3:3" x14ac:dyDescent="0.2">
      <c r="C15161" s="2"/>
    </row>
    <row r="15162" spans="3:3" x14ac:dyDescent="0.2">
      <c r="C15162" s="2"/>
    </row>
    <row r="15163" spans="3:3" x14ac:dyDescent="0.2">
      <c r="C15163" s="2"/>
    </row>
    <row r="15164" spans="3:3" x14ac:dyDescent="0.2">
      <c r="C15164" s="2"/>
    </row>
    <row r="15165" spans="3:3" x14ac:dyDescent="0.2">
      <c r="C15165" s="2"/>
    </row>
    <row r="15166" spans="3:3" x14ac:dyDescent="0.2">
      <c r="C15166" s="2"/>
    </row>
    <row r="15167" spans="3:3" x14ac:dyDescent="0.2">
      <c r="C15167" s="2"/>
    </row>
    <row r="15168" spans="3:3" x14ac:dyDescent="0.2">
      <c r="C15168" s="2"/>
    </row>
    <row r="15169" spans="3:3" x14ac:dyDescent="0.2">
      <c r="C15169" s="2"/>
    </row>
    <row r="15170" spans="3:3" x14ac:dyDescent="0.2">
      <c r="C15170" s="2"/>
    </row>
    <row r="15171" spans="3:3" x14ac:dyDescent="0.2">
      <c r="C15171" s="2"/>
    </row>
    <row r="15172" spans="3:3" x14ac:dyDescent="0.2">
      <c r="C15172" s="2"/>
    </row>
    <row r="15173" spans="3:3" x14ac:dyDescent="0.2">
      <c r="C15173" s="2"/>
    </row>
    <row r="15174" spans="3:3" x14ac:dyDescent="0.2">
      <c r="C15174" s="2"/>
    </row>
    <row r="15175" spans="3:3" x14ac:dyDescent="0.2">
      <c r="C15175" s="2"/>
    </row>
    <row r="15176" spans="3:3" x14ac:dyDescent="0.2">
      <c r="C15176" s="2"/>
    </row>
    <row r="15177" spans="3:3" x14ac:dyDescent="0.2">
      <c r="C15177" s="2"/>
    </row>
    <row r="15178" spans="3:3" x14ac:dyDescent="0.2">
      <c r="C15178" s="2"/>
    </row>
    <row r="15179" spans="3:3" x14ac:dyDescent="0.2">
      <c r="C15179" s="2"/>
    </row>
    <row r="15180" spans="3:3" x14ac:dyDescent="0.2">
      <c r="C15180" s="2"/>
    </row>
    <row r="15181" spans="3:3" x14ac:dyDescent="0.2">
      <c r="C15181" s="2"/>
    </row>
    <row r="15182" spans="3:3" x14ac:dyDescent="0.2">
      <c r="C15182" s="2"/>
    </row>
    <row r="15183" spans="3:3" x14ac:dyDescent="0.2">
      <c r="C15183" s="2"/>
    </row>
    <row r="15184" spans="3:3" x14ac:dyDescent="0.2">
      <c r="C15184" s="2"/>
    </row>
    <row r="15185" spans="3:3" x14ac:dyDescent="0.2">
      <c r="C15185" s="2"/>
    </row>
    <row r="15186" spans="3:3" x14ac:dyDescent="0.2">
      <c r="C15186" s="2"/>
    </row>
    <row r="15187" spans="3:3" x14ac:dyDescent="0.2">
      <c r="C15187" s="2"/>
    </row>
    <row r="15188" spans="3:3" x14ac:dyDescent="0.2">
      <c r="C15188" s="2"/>
    </row>
    <row r="15189" spans="3:3" x14ac:dyDescent="0.2">
      <c r="C15189" s="2"/>
    </row>
    <row r="15190" spans="3:3" x14ac:dyDescent="0.2">
      <c r="C15190" s="2"/>
    </row>
    <row r="15191" spans="3:3" x14ac:dyDescent="0.2">
      <c r="C15191" s="2"/>
    </row>
    <row r="15192" spans="3:3" x14ac:dyDescent="0.2">
      <c r="C15192" s="2"/>
    </row>
    <row r="15193" spans="3:3" x14ac:dyDescent="0.2">
      <c r="C15193" s="2"/>
    </row>
    <row r="15194" spans="3:3" x14ac:dyDescent="0.2">
      <c r="C15194" s="2"/>
    </row>
    <row r="15195" spans="3:3" x14ac:dyDescent="0.2">
      <c r="C15195" s="2"/>
    </row>
    <row r="15196" spans="3:3" x14ac:dyDescent="0.2">
      <c r="C15196" s="2"/>
    </row>
    <row r="15197" spans="3:3" x14ac:dyDescent="0.2">
      <c r="C15197" s="2"/>
    </row>
    <row r="15198" spans="3:3" x14ac:dyDescent="0.2">
      <c r="C15198" s="2"/>
    </row>
    <row r="15199" spans="3:3" x14ac:dyDescent="0.2">
      <c r="C15199" s="2"/>
    </row>
    <row r="15200" spans="3:3" x14ac:dyDescent="0.2">
      <c r="C15200" s="2"/>
    </row>
    <row r="15201" spans="3:3" x14ac:dyDescent="0.2">
      <c r="C15201" s="2"/>
    </row>
    <row r="15202" spans="3:3" x14ac:dyDescent="0.2">
      <c r="C15202" s="2"/>
    </row>
    <row r="15203" spans="3:3" x14ac:dyDescent="0.2">
      <c r="C15203" s="2"/>
    </row>
    <row r="15204" spans="3:3" x14ac:dyDescent="0.2">
      <c r="C15204" s="2"/>
    </row>
    <row r="15205" spans="3:3" x14ac:dyDescent="0.2">
      <c r="C15205" s="2"/>
    </row>
    <row r="15206" spans="3:3" x14ac:dyDescent="0.2">
      <c r="C15206" s="2"/>
    </row>
    <row r="15207" spans="3:3" x14ac:dyDescent="0.2">
      <c r="C15207" s="2"/>
    </row>
    <row r="15208" spans="3:3" x14ac:dyDescent="0.2">
      <c r="C15208" s="2"/>
    </row>
    <row r="15209" spans="3:3" x14ac:dyDescent="0.2">
      <c r="C15209" s="2"/>
    </row>
    <row r="15210" spans="3:3" x14ac:dyDescent="0.2">
      <c r="C15210" s="2"/>
    </row>
    <row r="15211" spans="3:3" x14ac:dyDescent="0.2">
      <c r="C15211" s="2"/>
    </row>
    <row r="15212" spans="3:3" x14ac:dyDescent="0.2">
      <c r="C15212" s="2"/>
    </row>
    <row r="15213" spans="3:3" x14ac:dyDescent="0.2">
      <c r="C15213" s="2"/>
    </row>
    <row r="15214" spans="3:3" x14ac:dyDescent="0.2">
      <c r="C15214" s="2"/>
    </row>
    <row r="15215" spans="3:3" x14ac:dyDescent="0.2">
      <c r="C15215" s="2"/>
    </row>
    <row r="15216" spans="3:3" x14ac:dyDescent="0.2">
      <c r="C15216" s="2"/>
    </row>
    <row r="15217" spans="3:3" x14ac:dyDescent="0.2">
      <c r="C15217" s="2"/>
    </row>
    <row r="15218" spans="3:3" x14ac:dyDescent="0.2">
      <c r="C15218" s="2"/>
    </row>
    <row r="15219" spans="3:3" x14ac:dyDescent="0.2">
      <c r="C15219" s="2"/>
    </row>
    <row r="15220" spans="3:3" x14ac:dyDescent="0.2">
      <c r="C15220" s="2"/>
    </row>
    <row r="15221" spans="3:3" x14ac:dyDescent="0.2">
      <c r="C15221" s="2"/>
    </row>
    <row r="15222" spans="3:3" x14ac:dyDescent="0.2">
      <c r="C15222" s="2"/>
    </row>
    <row r="15223" spans="3:3" x14ac:dyDescent="0.2">
      <c r="C15223" s="2"/>
    </row>
    <row r="15224" spans="3:3" x14ac:dyDescent="0.2">
      <c r="C15224" s="2"/>
    </row>
    <row r="15225" spans="3:3" x14ac:dyDescent="0.2">
      <c r="C15225" s="2"/>
    </row>
    <row r="15226" spans="3:3" x14ac:dyDescent="0.2">
      <c r="C15226" s="2"/>
    </row>
    <row r="15227" spans="3:3" x14ac:dyDescent="0.2">
      <c r="C15227" s="2"/>
    </row>
    <row r="15228" spans="3:3" x14ac:dyDescent="0.2">
      <c r="C15228" s="2"/>
    </row>
    <row r="15229" spans="3:3" x14ac:dyDescent="0.2">
      <c r="C15229" s="2"/>
    </row>
    <row r="15230" spans="3:3" x14ac:dyDescent="0.2">
      <c r="C15230" s="2"/>
    </row>
    <row r="15231" spans="3:3" x14ac:dyDescent="0.2">
      <c r="C15231" s="2"/>
    </row>
    <row r="15232" spans="3:3" x14ac:dyDescent="0.2">
      <c r="C15232" s="2"/>
    </row>
    <row r="15233" spans="3:3" x14ac:dyDescent="0.2">
      <c r="C15233" s="2"/>
    </row>
    <row r="15234" spans="3:3" x14ac:dyDescent="0.2">
      <c r="C15234" s="2"/>
    </row>
    <row r="15235" spans="3:3" x14ac:dyDescent="0.2">
      <c r="C15235" s="2"/>
    </row>
    <row r="15236" spans="3:3" x14ac:dyDescent="0.2">
      <c r="C15236" s="2"/>
    </row>
    <row r="15237" spans="3:3" x14ac:dyDescent="0.2">
      <c r="C15237" s="2"/>
    </row>
    <row r="15238" spans="3:3" x14ac:dyDescent="0.2">
      <c r="C15238" s="2"/>
    </row>
    <row r="15239" spans="3:3" x14ac:dyDescent="0.2">
      <c r="C15239" s="2"/>
    </row>
    <row r="15240" spans="3:3" x14ac:dyDescent="0.2">
      <c r="C15240" s="2"/>
    </row>
    <row r="15241" spans="3:3" x14ac:dyDescent="0.2">
      <c r="C15241" s="2"/>
    </row>
    <row r="15242" spans="3:3" x14ac:dyDescent="0.2">
      <c r="C15242" s="2"/>
    </row>
    <row r="15243" spans="3:3" x14ac:dyDescent="0.2">
      <c r="C15243" s="2"/>
    </row>
    <row r="15244" spans="3:3" x14ac:dyDescent="0.2">
      <c r="C15244" s="2"/>
    </row>
    <row r="15245" spans="3:3" x14ac:dyDescent="0.2">
      <c r="C15245" s="2"/>
    </row>
    <row r="15246" spans="3:3" x14ac:dyDescent="0.2">
      <c r="C15246" s="2"/>
    </row>
    <row r="15247" spans="3:3" x14ac:dyDescent="0.2">
      <c r="C15247" s="2"/>
    </row>
    <row r="15248" spans="3:3" x14ac:dyDescent="0.2">
      <c r="C15248" s="2"/>
    </row>
    <row r="15249" spans="3:3" x14ac:dyDescent="0.2">
      <c r="C15249" s="2"/>
    </row>
    <row r="15250" spans="3:3" x14ac:dyDescent="0.2">
      <c r="C15250" s="2"/>
    </row>
    <row r="15251" spans="3:3" x14ac:dyDescent="0.2">
      <c r="C15251" s="2"/>
    </row>
    <row r="15252" spans="3:3" x14ac:dyDescent="0.2">
      <c r="C15252" s="2"/>
    </row>
    <row r="15253" spans="3:3" x14ac:dyDescent="0.2">
      <c r="C15253" s="2"/>
    </row>
    <row r="15254" spans="3:3" x14ac:dyDescent="0.2">
      <c r="C15254" s="2"/>
    </row>
    <row r="15255" spans="3:3" x14ac:dyDescent="0.2">
      <c r="C15255" s="2"/>
    </row>
    <row r="15256" spans="3:3" x14ac:dyDescent="0.2">
      <c r="C15256" s="2"/>
    </row>
    <row r="15257" spans="3:3" x14ac:dyDescent="0.2">
      <c r="C15257" s="2"/>
    </row>
    <row r="15258" spans="3:3" x14ac:dyDescent="0.2">
      <c r="C15258" s="2"/>
    </row>
    <row r="15259" spans="3:3" x14ac:dyDescent="0.2">
      <c r="C15259" s="2"/>
    </row>
    <row r="15260" spans="3:3" x14ac:dyDescent="0.2">
      <c r="C15260" s="2"/>
    </row>
    <row r="15261" spans="3:3" x14ac:dyDescent="0.2">
      <c r="C15261" s="2"/>
    </row>
    <row r="15262" spans="3:3" x14ac:dyDescent="0.2">
      <c r="C15262" s="2"/>
    </row>
    <row r="15263" spans="3:3" x14ac:dyDescent="0.2">
      <c r="C15263" s="2"/>
    </row>
    <row r="15264" spans="3:3" x14ac:dyDescent="0.2">
      <c r="C15264" s="2"/>
    </row>
    <row r="15265" spans="3:3" x14ac:dyDescent="0.2">
      <c r="C15265" s="2"/>
    </row>
    <row r="15266" spans="3:3" x14ac:dyDescent="0.2">
      <c r="C15266" s="2"/>
    </row>
    <row r="15267" spans="3:3" x14ac:dyDescent="0.2">
      <c r="C15267" s="2"/>
    </row>
    <row r="15268" spans="3:3" x14ac:dyDescent="0.2">
      <c r="C15268" s="2"/>
    </row>
    <row r="15269" spans="3:3" x14ac:dyDescent="0.2">
      <c r="C15269" s="2"/>
    </row>
    <row r="15270" spans="3:3" x14ac:dyDescent="0.2">
      <c r="C15270" s="2"/>
    </row>
    <row r="15271" spans="3:3" x14ac:dyDescent="0.2">
      <c r="C15271" s="2"/>
    </row>
    <row r="15272" spans="3:3" x14ac:dyDescent="0.2">
      <c r="C15272" s="2"/>
    </row>
    <row r="15273" spans="3:3" x14ac:dyDescent="0.2">
      <c r="C15273" s="2"/>
    </row>
    <row r="15274" spans="3:3" x14ac:dyDescent="0.2">
      <c r="C15274" s="2"/>
    </row>
    <row r="15275" spans="3:3" x14ac:dyDescent="0.2">
      <c r="C15275" s="2"/>
    </row>
    <row r="15276" spans="3:3" x14ac:dyDescent="0.2">
      <c r="C15276" s="2"/>
    </row>
    <row r="15277" spans="3:3" x14ac:dyDescent="0.2">
      <c r="C15277" s="2"/>
    </row>
    <row r="15278" spans="3:3" x14ac:dyDescent="0.2">
      <c r="C15278" s="2"/>
    </row>
    <row r="15279" spans="3:3" x14ac:dyDescent="0.2">
      <c r="C15279" s="2"/>
    </row>
    <row r="15280" spans="3:3" x14ac:dyDescent="0.2">
      <c r="C15280" s="2"/>
    </row>
    <row r="15281" spans="3:3" x14ac:dyDescent="0.2">
      <c r="C15281" s="2"/>
    </row>
    <row r="15282" spans="3:3" x14ac:dyDescent="0.2">
      <c r="C15282" s="2"/>
    </row>
    <row r="15283" spans="3:3" x14ac:dyDescent="0.2">
      <c r="C15283" s="2"/>
    </row>
    <row r="15284" spans="3:3" x14ac:dyDescent="0.2">
      <c r="C15284" s="2"/>
    </row>
    <row r="15285" spans="3:3" x14ac:dyDescent="0.2">
      <c r="C15285" s="2"/>
    </row>
    <row r="15286" spans="3:3" x14ac:dyDescent="0.2">
      <c r="C15286" s="2"/>
    </row>
    <row r="15287" spans="3:3" x14ac:dyDescent="0.2">
      <c r="C15287" s="2"/>
    </row>
    <row r="15288" spans="3:3" x14ac:dyDescent="0.2">
      <c r="C15288" s="2"/>
    </row>
    <row r="15289" spans="3:3" x14ac:dyDescent="0.2">
      <c r="C15289" s="2"/>
    </row>
    <row r="15290" spans="3:3" x14ac:dyDescent="0.2">
      <c r="C15290" s="2"/>
    </row>
    <row r="15291" spans="3:3" x14ac:dyDescent="0.2">
      <c r="C15291" s="2"/>
    </row>
    <row r="15292" spans="3:3" x14ac:dyDescent="0.2">
      <c r="C15292" s="2"/>
    </row>
    <row r="15293" spans="3:3" x14ac:dyDescent="0.2">
      <c r="C15293" s="2"/>
    </row>
    <row r="15294" spans="3:3" x14ac:dyDescent="0.2">
      <c r="C15294" s="2"/>
    </row>
    <row r="15295" spans="3:3" x14ac:dyDescent="0.2">
      <c r="C15295" s="2"/>
    </row>
    <row r="15296" spans="3:3" x14ac:dyDescent="0.2">
      <c r="C15296" s="2"/>
    </row>
    <row r="15297" spans="3:3" x14ac:dyDescent="0.2">
      <c r="C15297" s="2"/>
    </row>
    <row r="15298" spans="3:3" x14ac:dyDescent="0.2">
      <c r="C15298" s="2"/>
    </row>
    <row r="15299" spans="3:3" x14ac:dyDescent="0.2">
      <c r="C15299" s="2"/>
    </row>
    <row r="15300" spans="3:3" x14ac:dyDescent="0.2">
      <c r="C15300" s="2"/>
    </row>
    <row r="15301" spans="3:3" x14ac:dyDescent="0.2">
      <c r="C15301" s="2"/>
    </row>
    <row r="15302" spans="3:3" x14ac:dyDescent="0.2">
      <c r="C15302" s="2"/>
    </row>
    <row r="15303" spans="3:3" x14ac:dyDescent="0.2">
      <c r="C15303" s="2"/>
    </row>
    <row r="15304" spans="3:3" x14ac:dyDescent="0.2">
      <c r="C15304" s="2"/>
    </row>
    <row r="15305" spans="3:3" x14ac:dyDescent="0.2">
      <c r="C15305" s="2"/>
    </row>
    <row r="15306" spans="3:3" x14ac:dyDescent="0.2">
      <c r="C15306" s="2"/>
    </row>
    <row r="15307" spans="3:3" x14ac:dyDescent="0.2">
      <c r="C15307" s="2"/>
    </row>
    <row r="15308" spans="3:3" x14ac:dyDescent="0.2">
      <c r="C15308" s="2"/>
    </row>
    <row r="15309" spans="3:3" x14ac:dyDescent="0.2">
      <c r="C15309" s="2"/>
    </row>
    <row r="15310" spans="3:3" x14ac:dyDescent="0.2">
      <c r="C15310" s="2"/>
    </row>
    <row r="15311" spans="3:3" x14ac:dyDescent="0.2">
      <c r="C15311" s="2"/>
    </row>
    <row r="15312" spans="3:3" x14ac:dyDescent="0.2">
      <c r="C15312" s="2"/>
    </row>
    <row r="15313" spans="3:3" x14ac:dyDescent="0.2">
      <c r="C15313" s="2"/>
    </row>
    <row r="15314" spans="3:3" x14ac:dyDescent="0.2">
      <c r="C15314" s="2"/>
    </row>
    <row r="15315" spans="3:3" x14ac:dyDescent="0.2">
      <c r="C15315" s="2"/>
    </row>
    <row r="15316" spans="3:3" x14ac:dyDescent="0.2">
      <c r="C15316" s="2"/>
    </row>
    <row r="15317" spans="3:3" x14ac:dyDescent="0.2">
      <c r="C15317" s="2"/>
    </row>
    <row r="15318" spans="3:3" x14ac:dyDescent="0.2">
      <c r="C15318" s="2"/>
    </row>
    <row r="15319" spans="3:3" x14ac:dyDescent="0.2">
      <c r="C15319" s="2"/>
    </row>
    <row r="15320" spans="3:3" x14ac:dyDescent="0.2">
      <c r="C15320" s="2"/>
    </row>
    <row r="15321" spans="3:3" x14ac:dyDescent="0.2">
      <c r="C15321" s="2"/>
    </row>
    <row r="15322" spans="3:3" x14ac:dyDescent="0.2">
      <c r="C15322" s="2"/>
    </row>
    <row r="15323" spans="3:3" x14ac:dyDescent="0.2">
      <c r="C15323" s="2"/>
    </row>
    <row r="15324" spans="3:3" x14ac:dyDescent="0.2">
      <c r="C15324" s="2"/>
    </row>
    <row r="15325" spans="3:3" x14ac:dyDescent="0.2">
      <c r="C15325" s="2"/>
    </row>
    <row r="15326" spans="3:3" x14ac:dyDescent="0.2">
      <c r="C15326" s="2"/>
    </row>
    <row r="15327" spans="3:3" x14ac:dyDescent="0.2">
      <c r="C15327" s="2"/>
    </row>
    <row r="15328" spans="3:3" x14ac:dyDescent="0.2">
      <c r="C15328" s="2"/>
    </row>
    <row r="15329" spans="3:3" x14ac:dyDescent="0.2">
      <c r="C15329" s="2"/>
    </row>
    <row r="15330" spans="3:3" x14ac:dyDescent="0.2">
      <c r="C15330" s="2"/>
    </row>
    <row r="15331" spans="3:3" x14ac:dyDescent="0.2">
      <c r="C15331" s="2"/>
    </row>
    <row r="15332" spans="3:3" x14ac:dyDescent="0.2">
      <c r="C15332" s="2"/>
    </row>
    <row r="15333" spans="3:3" x14ac:dyDescent="0.2">
      <c r="C15333" s="2"/>
    </row>
    <row r="15334" spans="3:3" x14ac:dyDescent="0.2">
      <c r="C15334" s="2"/>
    </row>
    <row r="15335" spans="3:3" x14ac:dyDescent="0.2">
      <c r="C15335" s="2"/>
    </row>
    <row r="15336" spans="3:3" x14ac:dyDescent="0.2">
      <c r="C15336" s="2"/>
    </row>
    <row r="15337" spans="3:3" x14ac:dyDescent="0.2">
      <c r="C15337" s="2"/>
    </row>
    <row r="15338" spans="3:3" x14ac:dyDescent="0.2">
      <c r="C15338" s="2"/>
    </row>
    <row r="15339" spans="3:3" x14ac:dyDescent="0.2">
      <c r="C15339" s="2"/>
    </row>
    <row r="15340" spans="3:3" x14ac:dyDescent="0.2">
      <c r="C15340" s="2"/>
    </row>
    <row r="15341" spans="3:3" x14ac:dyDescent="0.2">
      <c r="C15341" s="2"/>
    </row>
    <row r="15342" spans="3:3" x14ac:dyDescent="0.2">
      <c r="C15342" s="2"/>
    </row>
    <row r="15343" spans="3:3" x14ac:dyDescent="0.2">
      <c r="C15343" s="2"/>
    </row>
    <row r="15344" spans="3:3" x14ac:dyDescent="0.2">
      <c r="C15344" s="2"/>
    </row>
    <row r="15345" spans="3:3" x14ac:dyDescent="0.2">
      <c r="C15345" s="2"/>
    </row>
    <row r="15346" spans="3:3" x14ac:dyDescent="0.2">
      <c r="C15346" s="2"/>
    </row>
    <row r="15347" spans="3:3" x14ac:dyDescent="0.2">
      <c r="C15347" s="2"/>
    </row>
    <row r="15348" spans="3:3" x14ac:dyDescent="0.2">
      <c r="C15348" s="2"/>
    </row>
    <row r="15349" spans="3:3" x14ac:dyDescent="0.2">
      <c r="C15349" s="2"/>
    </row>
    <row r="15350" spans="3:3" x14ac:dyDescent="0.2">
      <c r="C15350" s="2"/>
    </row>
    <row r="15351" spans="3:3" x14ac:dyDescent="0.2">
      <c r="C15351" s="2"/>
    </row>
    <row r="15352" spans="3:3" x14ac:dyDescent="0.2">
      <c r="C15352" s="2"/>
    </row>
    <row r="15353" spans="3:3" x14ac:dyDescent="0.2">
      <c r="C15353" s="2"/>
    </row>
    <row r="15354" spans="3:3" x14ac:dyDescent="0.2">
      <c r="C15354" s="2"/>
    </row>
    <row r="15355" spans="3:3" x14ac:dyDescent="0.2">
      <c r="C15355" s="2"/>
    </row>
    <row r="15356" spans="3:3" x14ac:dyDescent="0.2">
      <c r="C15356" s="2"/>
    </row>
    <row r="15357" spans="3:3" x14ac:dyDescent="0.2">
      <c r="C15357" s="2"/>
    </row>
    <row r="15358" spans="3:3" x14ac:dyDescent="0.2">
      <c r="C15358" s="2"/>
    </row>
    <row r="15359" spans="3:3" x14ac:dyDescent="0.2">
      <c r="C15359" s="2"/>
    </row>
    <row r="15360" spans="3:3" x14ac:dyDescent="0.2">
      <c r="C15360" s="2"/>
    </row>
    <row r="15361" spans="3:3" x14ac:dyDescent="0.2">
      <c r="C15361" s="2"/>
    </row>
    <row r="15362" spans="3:3" x14ac:dyDescent="0.2">
      <c r="C15362" s="2"/>
    </row>
    <row r="15363" spans="3:3" x14ac:dyDescent="0.2">
      <c r="C15363" s="2"/>
    </row>
    <row r="15364" spans="3:3" x14ac:dyDescent="0.2">
      <c r="C15364" s="2"/>
    </row>
    <row r="15365" spans="3:3" x14ac:dyDescent="0.2">
      <c r="C15365" s="2"/>
    </row>
    <row r="15366" spans="3:3" x14ac:dyDescent="0.2">
      <c r="C15366" s="2"/>
    </row>
    <row r="15367" spans="3:3" x14ac:dyDescent="0.2">
      <c r="C15367" s="2"/>
    </row>
    <row r="15368" spans="3:3" x14ac:dyDescent="0.2">
      <c r="C15368" s="2"/>
    </row>
    <row r="15369" spans="3:3" x14ac:dyDescent="0.2">
      <c r="C15369" s="2"/>
    </row>
    <row r="15370" spans="3:3" x14ac:dyDescent="0.2">
      <c r="C15370" s="2"/>
    </row>
    <row r="15371" spans="3:3" x14ac:dyDescent="0.2">
      <c r="C15371" s="2"/>
    </row>
    <row r="15372" spans="3:3" x14ac:dyDescent="0.2">
      <c r="C15372" s="2"/>
    </row>
    <row r="15373" spans="3:3" x14ac:dyDescent="0.2">
      <c r="C15373" s="2"/>
    </row>
    <row r="15374" spans="3:3" x14ac:dyDescent="0.2">
      <c r="C15374" s="2"/>
    </row>
    <row r="15375" spans="3:3" x14ac:dyDescent="0.2">
      <c r="C15375" s="2"/>
    </row>
    <row r="15376" spans="3:3" x14ac:dyDescent="0.2">
      <c r="C15376" s="2"/>
    </row>
    <row r="15377" spans="3:3" x14ac:dyDescent="0.2">
      <c r="C15377" s="2"/>
    </row>
    <row r="15378" spans="3:3" x14ac:dyDescent="0.2">
      <c r="C15378" s="2"/>
    </row>
    <row r="15379" spans="3:3" x14ac:dyDescent="0.2">
      <c r="C15379" s="2"/>
    </row>
    <row r="15380" spans="3:3" x14ac:dyDescent="0.2">
      <c r="C15380" s="2"/>
    </row>
    <row r="15381" spans="3:3" x14ac:dyDescent="0.2">
      <c r="C15381" s="2"/>
    </row>
    <row r="15382" spans="3:3" x14ac:dyDescent="0.2">
      <c r="C15382" s="2"/>
    </row>
    <row r="15383" spans="3:3" x14ac:dyDescent="0.2">
      <c r="C15383" s="2"/>
    </row>
    <row r="15384" spans="3:3" x14ac:dyDescent="0.2">
      <c r="C15384" s="2"/>
    </row>
    <row r="15385" spans="3:3" x14ac:dyDescent="0.2">
      <c r="C15385" s="2"/>
    </row>
    <row r="15386" spans="3:3" x14ac:dyDescent="0.2">
      <c r="C15386" s="2"/>
    </row>
    <row r="15387" spans="3:3" x14ac:dyDescent="0.2">
      <c r="C15387" s="2"/>
    </row>
    <row r="15388" spans="3:3" x14ac:dyDescent="0.2">
      <c r="C15388" s="2"/>
    </row>
    <row r="15389" spans="3:3" x14ac:dyDescent="0.2">
      <c r="C15389" s="2"/>
    </row>
    <row r="15390" spans="3:3" x14ac:dyDescent="0.2">
      <c r="C15390" s="2"/>
    </row>
    <row r="15391" spans="3:3" x14ac:dyDescent="0.2">
      <c r="C15391" s="2"/>
    </row>
    <row r="15392" spans="3:3" x14ac:dyDescent="0.2">
      <c r="C15392" s="2"/>
    </row>
    <row r="15393" spans="3:3" x14ac:dyDescent="0.2">
      <c r="C15393" s="2"/>
    </row>
    <row r="15394" spans="3:3" x14ac:dyDescent="0.2">
      <c r="C15394" s="2"/>
    </row>
    <row r="15395" spans="3:3" x14ac:dyDescent="0.2">
      <c r="C15395" s="2"/>
    </row>
    <row r="15396" spans="3:3" x14ac:dyDescent="0.2">
      <c r="C15396" s="2"/>
    </row>
    <row r="15397" spans="3:3" x14ac:dyDescent="0.2">
      <c r="C15397" s="2"/>
    </row>
    <row r="15398" spans="3:3" x14ac:dyDescent="0.2">
      <c r="C15398" s="2"/>
    </row>
    <row r="15399" spans="3:3" x14ac:dyDescent="0.2">
      <c r="C15399" s="2"/>
    </row>
    <row r="15400" spans="3:3" x14ac:dyDescent="0.2">
      <c r="C15400" s="2"/>
    </row>
    <row r="15401" spans="3:3" x14ac:dyDescent="0.2">
      <c r="C15401" s="2"/>
    </row>
    <row r="15402" spans="3:3" x14ac:dyDescent="0.2">
      <c r="C15402" s="2"/>
    </row>
    <row r="15403" spans="3:3" x14ac:dyDescent="0.2">
      <c r="C15403" s="2"/>
    </row>
    <row r="15404" spans="3:3" x14ac:dyDescent="0.2">
      <c r="C15404" s="2"/>
    </row>
    <row r="15405" spans="3:3" x14ac:dyDescent="0.2">
      <c r="C15405" s="2"/>
    </row>
    <row r="15406" spans="3:3" x14ac:dyDescent="0.2">
      <c r="C15406" s="2"/>
    </row>
    <row r="15407" spans="3:3" x14ac:dyDescent="0.2">
      <c r="C15407" s="2"/>
    </row>
    <row r="15408" spans="3:3" x14ac:dyDescent="0.2">
      <c r="C15408" s="2"/>
    </row>
    <row r="15409" spans="3:3" x14ac:dyDescent="0.2">
      <c r="C15409" s="2"/>
    </row>
    <row r="15410" spans="3:3" x14ac:dyDescent="0.2">
      <c r="C15410" s="2"/>
    </row>
    <row r="15411" spans="3:3" x14ac:dyDescent="0.2">
      <c r="C15411" s="2"/>
    </row>
    <row r="15412" spans="3:3" x14ac:dyDescent="0.2">
      <c r="C15412" s="2"/>
    </row>
    <row r="15413" spans="3:3" x14ac:dyDescent="0.2">
      <c r="C15413" s="2"/>
    </row>
    <row r="15414" spans="3:3" x14ac:dyDescent="0.2">
      <c r="C15414" s="2"/>
    </row>
    <row r="15415" spans="3:3" x14ac:dyDescent="0.2">
      <c r="C15415" s="2"/>
    </row>
    <row r="15416" spans="3:3" x14ac:dyDescent="0.2">
      <c r="C15416" s="2"/>
    </row>
    <row r="15417" spans="3:3" x14ac:dyDescent="0.2">
      <c r="C15417" s="2"/>
    </row>
    <row r="15418" spans="3:3" x14ac:dyDescent="0.2">
      <c r="C15418" s="2"/>
    </row>
    <row r="15419" spans="3:3" x14ac:dyDescent="0.2">
      <c r="C15419" s="2"/>
    </row>
    <row r="15420" spans="3:3" x14ac:dyDescent="0.2">
      <c r="C15420" s="2"/>
    </row>
    <row r="15421" spans="3:3" x14ac:dyDescent="0.2">
      <c r="C15421" s="2"/>
    </row>
    <row r="15422" spans="3:3" x14ac:dyDescent="0.2">
      <c r="C15422" s="2"/>
    </row>
    <row r="15423" spans="3:3" x14ac:dyDescent="0.2">
      <c r="C15423" s="2"/>
    </row>
    <row r="15424" spans="3:3" x14ac:dyDescent="0.2">
      <c r="C15424" s="2"/>
    </row>
    <row r="15425" spans="3:3" x14ac:dyDescent="0.2">
      <c r="C15425" s="2"/>
    </row>
    <row r="15426" spans="3:3" x14ac:dyDescent="0.2">
      <c r="C15426" s="2"/>
    </row>
    <row r="15427" spans="3:3" x14ac:dyDescent="0.2">
      <c r="C15427" s="2"/>
    </row>
    <row r="15428" spans="3:3" x14ac:dyDescent="0.2">
      <c r="C15428" s="2"/>
    </row>
    <row r="15429" spans="3:3" x14ac:dyDescent="0.2">
      <c r="C15429" s="2"/>
    </row>
    <row r="15430" spans="3:3" x14ac:dyDescent="0.2">
      <c r="C15430" s="2"/>
    </row>
    <row r="15431" spans="3:3" x14ac:dyDescent="0.2">
      <c r="C15431" s="2"/>
    </row>
    <row r="15432" spans="3:3" x14ac:dyDescent="0.2">
      <c r="C15432" s="2"/>
    </row>
    <row r="15433" spans="3:3" x14ac:dyDescent="0.2">
      <c r="C15433" s="2"/>
    </row>
    <row r="15434" spans="3:3" x14ac:dyDescent="0.2">
      <c r="C15434" s="2"/>
    </row>
    <row r="15435" spans="3:3" x14ac:dyDescent="0.2">
      <c r="C15435" s="2"/>
    </row>
    <row r="15436" spans="3:3" x14ac:dyDescent="0.2">
      <c r="C15436" s="2"/>
    </row>
    <row r="15437" spans="3:3" x14ac:dyDescent="0.2">
      <c r="C15437" s="2"/>
    </row>
    <row r="15438" spans="3:3" x14ac:dyDescent="0.2">
      <c r="C15438" s="2"/>
    </row>
    <row r="15439" spans="3:3" x14ac:dyDescent="0.2">
      <c r="C15439" s="2"/>
    </row>
    <row r="15440" spans="3:3" x14ac:dyDescent="0.2">
      <c r="C15440" s="2"/>
    </row>
    <row r="15441" spans="3:3" x14ac:dyDescent="0.2">
      <c r="C15441" s="2"/>
    </row>
    <row r="15442" spans="3:3" x14ac:dyDescent="0.2">
      <c r="C15442" s="2"/>
    </row>
    <row r="15443" spans="3:3" x14ac:dyDescent="0.2">
      <c r="C15443" s="2"/>
    </row>
    <row r="15444" spans="3:3" x14ac:dyDescent="0.2">
      <c r="C15444" s="2"/>
    </row>
    <row r="15445" spans="3:3" x14ac:dyDescent="0.2">
      <c r="C15445" s="2"/>
    </row>
    <row r="15446" spans="3:3" x14ac:dyDescent="0.2">
      <c r="C15446" s="2"/>
    </row>
    <row r="15447" spans="3:3" x14ac:dyDescent="0.2">
      <c r="C15447" s="2"/>
    </row>
    <row r="15448" spans="3:3" x14ac:dyDescent="0.2">
      <c r="C15448" s="2"/>
    </row>
    <row r="15449" spans="3:3" x14ac:dyDescent="0.2">
      <c r="C15449" s="2"/>
    </row>
    <row r="15450" spans="3:3" x14ac:dyDescent="0.2">
      <c r="C15450" s="2"/>
    </row>
    <row r="15451" spans="3:3" x14ac:dyDescent="0.2">
      <c r="C15451" s="2"/>
    </row>
    <row r="15452" spans="3:3" x14ac:dyDescent="0.2">
      <c r="C15452" s="2"/>
    </row>
    <row r="15453" spans="3:3" x14ac:dyDescent="0.2">
      <c r="C15453" s="2"/>
    </row>
    <row r="15454" spans="3:3" x14ac:dyDescent="0.2">
      <c r="C15454" s="2"/>
    </row>
    <row r="15455" spans="3:3" x14ac:dyDescent="0.2">
      <c r="C15455" s="2"/>
    </row>
    <row r="15456" spans="3:3" x14ac:dyDescent="0.2">
      <c r="C15456" s="2"/>
    </row>
    <row r="15457" spans="3:3" x14ac:dyDescent="0.2">
      <c r="C15457" s="2"/>
    </row>
    <row r="15458" spans="3:3" x14ac:dyDescent="0.2">
      <c r="C15458" s="2"/>
    </row>
    <row r="15459" spans="3:3" x14ac:dyDescent="0.2">
      <c r="C15459" s="2"/>
    </row>
    <row r="15460" spans="3:3" x14ac:dyDescent="0.2">
      <c r="C15460" s="2"/>
    </row>
    <row r="15461" spans="3:3" x14ac:dyDescent="0.2">
      <c r="C15461" s="2"/>
    </row>
    <row r="15462" spans="3:3" x14ac:dyDescent="0.2">
      <c r="C15462" s="2"/>
    </row>
    <row r="15463" spans="3:3" x14ac:dyDescent="0.2">
      <c r="C15463" s="2"/>
    </row>
    <row r="15464" spans="3:3" x14ac:dyDescent="0.2">
      <c r="C15464" s="2"/>
    </row>
    <row r="15465" spans="3:3" x14ac:dyDescent="0.2">
      <c r="C15465" s="2"/>
    </row>
    <row r="15466" spans="3:3" x14ac:dyDescent="0.2">
      <c r="C15466" s="2"/>
    </row>
    <row r="15467" spans="3:3" x14ac:dyDescent="0.2">
      <c r="C15467" s="2"/>
    </row>
    <row r="15468" spans="3:3" x14ac:dyDescent="0.2">
      <c r="C15468" s="2"/>
    </row>
    <row r="15469" spans="3:3" x14ac:dyDescent="0.2">
      <c r="C15469" s="2"/>
    </row>
    <row r="15470" spans="3:3" x14ac:dyDescent="0.2">
      <c r="C15470" s="2"/>
    </row>
    <row r="15471" spans="3:3" x14ac:dyDescent="0.2">
      <c r="C15471" s="2"/>
    </row>
    <row r="15472" spans="3:3" x14ac:dyDescent="0.2">
      <c r="C15472" s="2"/>
    </row>
    <row r="15473" spans="3:3" x14ac:dyDescent="0.2">
      <c r="C15473" s="2"/>
    </row>
    <row r="15474" spans="3:3" x14ac:dyDescent="0.2">
      <c r="C15474" s="2"/>
    </row>
    <row r="15475" spans="3:3" x14ac:dyDescent="0.2">
      <c r="C15475" s="2"/>
    </row>
    <row r="15476" spans="3:3" x14ac:dyDescent="0.2">
      <c r="C15476" s="2"/>
    </row>
    <row r="15477" spans="3:3" x14ac:dyDescent="0.2">
      <c r="C15477" s="2"/>
    </row>
    <row r="15478" spans="3:3" x14ac:dyDescent="0.2">
      <c r="C15478" s="2"/>
    </row>
    <row r="15479" spans="3:3" x14ac:dyDescent="0.2">
      <c r="C15479" s="2"/>
    </row>
    <row r="15480" spans="3:3" x14ac:dyDescent="0.2">
      <c r="C15480" s="2"/>
    </row>
    <row r="15481" spans="3:3" x14ac:dyDescent="0.2">
      <c r="C15481" s="2"/>
    </row>
    <row r="15482" spans="3:3" x14ac:dyDescent="0.2">
      <c r="C15482" s="2"/>
    </row>
    <row r="15483" spans="3:3" x14ac:dyDescent="0.2">
      <c r="C15483" s="2"/>
    </row>
    <row r="15484" spans="3:3" x14ac:dyDescent="0.2">
      <c r="C15484" s="2"/>
    </row>
    <row r="15485" spans="3:3" x14ac:dyDescent="0.2">
      <c r="C15485" s="2"/>
    </row>
    <row r="15486" spans="3:3" x14ac:dyDescent="0.2">
      <c r="C15486" s="2"/>
    </row>
    <row r="15487" spans="3:3" x14ac:dyDescent="0.2">
      <c r="C15487" s="2"/>
    </row>
    <row r="15488" spans="3:3" x14ac:dyDescent="0.2">
      <c r="C15488" s="2"/>
    </row>
    <row r="15489" spans="3:3" x14ac:dyDescent="0.2">
      <c r="C15489" s="2"/>
    </row>
    <row r="15490" spans="3:3" x14ac:dyDescent="0.2">
      <c r="C15490" s="2"/>
    </row>
    <row r="15491" spans="3:3" x14ac:dyDescent="0.2">
      <c r="C15491" s="2"/>
    </row>
    <row r="15492" spans="3:3" x14ac:dyDescent="0.2">
      <c r="C15492" s="2"/>
    </row>
    <row r="15493" spans="3:3" x14ac:dyDescent="0.2">
      <c r="C15493" s="2"/>
    </row>
    <row r="15494" spans="3:3" x14ac:dyDescent="0.2">
      <c r="C15494" s="2"/>
    </row>
    <row r="15495" spans="3:3" x14ac:dyDescent="0.2">
      <c r="C15495" s="2"/>
    </row>
    <row r="15496" spans="3:3" x14ac:dyDescent="0.2">
      <c r="C15496" s="2"/>
    </row>
    <row r="15497" spans="3:3" x14ac:dyDescent="0.2">
      <c r="C15497" s="2"/>
    </row>
    <row r="15498" spans="3:3" x14ac:dyDescent="0.2">
      <c r="C15498" s="2"/>
    </row>
    <row r="15499" spans="3:3" x14ac:dyDescent="0.2">
      <c r="C15499" s="2"/>
    </row>
    <row r="15500" spans="3:3" x14ac:dyDescent="0.2">
      <c r="C15500" s="2"/>
    </row>
    <row r="15501" spans="3:3" x14ac:dyDescent="0.2">
      <c r="C15501" s="2"/>
    </row>
    <row r="15502" spans="3:3" x14ac:dyDescent="0.2">
      <c r="C15502" s="2"/>
    </row>
    <row r="15503" spans="3:3" x14ac:dyDescent="0.2">
      <c r="C15503" s="2"/>
    </row>
    <row r="15504" spans="3:3" x14ac:dyDescent="0.2">
      <c r="C15504" s="2"/>
    </row>
    <row r="15505" spans="3:3" x14ac:dyDescent="0.2">
      <c r="C15505" s="2"/>
    </row>
    <row r="15506" spans="3:3" x14ac:dyDescent="0.2">
      <c r="C15506" s="2"/>
    </row>
    <row r="15507" spans="3:3" x14ac:dyDescent="0.2">
      <c r="C15507" s="2"/>
    </row>
    <row r="15508" spans="3:3" x14ac:dyDescent="0.2">
      <c r="C15508" s="2"/>
    </row>
    <row r="15509" spans="3:3" x14ac:dyDescent="0.2">
      <c r="C15509" s="2"/>
    </row>
    <row r="15510" spans="3:3" x14ac:dyDescent="0.2">
      <c r="C15510" s="2"/>
    </row>
    <row r="15511" spans="3:3" x14ac:dyDescent="0.2">
      <c r="C15511" s="2"/>
    </row>
    <row r="15512" spans="3:3" x14ac:dyDescent="0.2">
      <c r="C15512" s="2"/>
    </row>
    <row r="15513" spans="3:3" x14ac:dyDescent="0.2">
      <c r="C15513" s="2"/>
    </row>
    <row r="15514" spans="3:3" x14ac:dyDescent="0.2">
      <c r="C15514" s="2"/>
    </row>
    <row r="15515" spans="3:3" x14ac:dyDescent="0.2">
      <c r="C15515" s="2"/>
    </row>
    <row r="15516" spans="3:3" x14ac:dyDescent="0.2">
      <c r="C15516" s="2"/>
    </row>
    <row r="15517" spans="3:3" x14ac:dyDescent="0.2">
      <c r="C15517" s="2"/>
    </row>
    <row r="15518" spans="3:3" x14ac:dyDescent="0.2">
      <c r="C15518" s="2"/>
    </row>
    <row r="15519" spans="3:3" x14ac:dyDescent="0.2">
      <c r="C15519" s="2"/>
    </row>
    <row r="15520" spans="3:3" x14ac:dyDescent="0.2">
      <c r="C15520" s="2"/>
    </row>
    <row r="15521" spans="3:3" x14ac:dyDescent="0.2">
      <c r="C15521" s="2"/>
    </row>
    <row r="15522" spans="3:3" x14ac:dyDescent="0.2">
      <c r="C15522" s="2"/>
    </row>
    <row r="15523" spans="3:3" x14ac:dyDescent="0.2">
      <c r="C15523" s="2"/>
    </row>
    <row r="15524" spans="3:3" x14ac:dyDescent="0.2">
      <c r="C15524" s="2"/>
    </row>
    <row r="15525" spans="3:3" x14ac:dyDescent="0.2">
      <c r="C15525" s="2"/>
    </row>
    <row r="15526" spans="3:3" x14ac:dyDescent="0.2">
      <c r="C15526" s="2"/>
    </row>
    <row r="15527" spans="3:3" x14ac:dyDescent="0.2">
      <c r="C15527" s="2"/>
    </row>
    <row r="15528" spans="3:3" x14ac:dyDescent="0.2">
      <c r="C15528" s="2"/>
    </row>
    <row r="15529" spans="3:3" x14ac:dyDescent="0.2">
      <c r="C15529" s="2"/>
    </row>
    <row r="15530" spans="3:3" x14ac:dyDescent="0.2">
      <c r="C15530" s="2"/>
    </row>
    <row r="15531" spans="3:3" x14ac:dyDescent="0.2">
      <c r="C15531" s="2"/>
    </row>
    <row r="15532" spans="3:3" x14ac:dyDescent="0.2">
      <c r="C15532" s="2"/>
    </row>
    <row r="15533" spans="3:3" x14ac:dyDescent="0.2">
      <c r="C15533" s="2"/>
    </row>
    <row r="15534" spans="3:3" x14ac:dyDescent="0.2">
      <c r="C15534" s="2"/>
    </row>
    <row r="15535" spans="3:3" x14ac:dyDescent="0.2">
      <c r="C15535" s="2"/>
    </row>
    <row r="15536" spans="3:3" x14ac:dyDescent="0.2">
      <c r="C15536" s="2"/>
    </row>
    <row r="15537" spans="3:3" x14ac:dyDescent="0.2">
      <c r="C15537" s="2"/>
    </row>
    <row r="15538" spans="3:3" x14ac:dyDescent="0.2">
      <c r="C15538" s="2"/>
    </row>
    <row r="15539" spans="3:3" x14ac:dyDescent="0.2">
      <c r="C15539" s="2"/>
    </row>
    <row r="15540" spans="3:3" x14ac:dyDescent="0.2">
      <c r="C15540" s="2"/>
    </row>
    <row r="15541" spans="3:3" x14ac:dyDescent="0.2">
      <c r="C15541" s="2"/>
    </row>
    <row r="15542" spans="3:3" x14ac:dyDescent="0.2">
      <c r="C15542" s="2"/>
    </row>
    <row r="15543" spans="3:3" x14ac:dyDescent="0.2">
      <c r="C15543" s="2"/>
    </row>
    <row r="15544" spans="3:3" x14ac:dyDescent="0.2">
      <c r="C15544" s="2"/>
    </row>
    <row r="15545" spans="3:3" x14ac:dyDescent="0.2">
      <c r="C15545" s="2"/>
    </row>
    <row r="15546" spans="3:3" x14ac:dyDescent="0.2">
      <c r="C15546" s="2"/>
    </row>
    <row r="15547" spans="3:3" x14ac:dyDescent="0.2">
      <c r="C15547" s="2"/>
    </row>
    <row r="15548" spans="3:3" x14ac:dyDescent="0.2">
      <c r="C15548" s="2"/>
    </row>
    <row r="15549" spans="3:3" x14ac:dyDescent="0.2">
      <c r="C15549" s="2"/>
    </row>
    <row r="15550" spans="3:3" x14ac:dyDescent="0.2">
      <c r="C15550" s="2"/>
    </row>
    <row r="15551" spans="3:3" x14ac:dyDescent="0.2">
      <c r="C15551" s="2"/>
    </row>
    <row r="15552" spans="3:3" x14ac:dyDescent="0.2">
      <c r="C15552" s="2"/>
    </row>
    <row r="15553" spans="3:3" x14ac:dyDescent="0.2">
      <c r="C15553" s="2"/>
    </row>
    <row r="15554" spans="3:3" x14ac:dyDescent="0.2">
      <c r="C15554" s="2"/>
    </row>
    <row r="15555" spans="3:3" x14ac:dyDescent="0.2">
      <c r="C15555" s="2"/>
    </row>
    <row r="15556" spans="3:3" x14ac:dyDescent="0.2">
      <c r="C15556" s="2"/>
    </row>
    <row r="15557" spans="3:3" x14ac:dyDescent="0.2">
      <c r="C15557" s="2"/>
    </row>
    <row r="15558" spans="3:3" x14ac:dyDescent="0.2">
      <c r="C15558" s="2"/>
    </row>
    <row r="15559" spans="3:3" x14ac:dyDescent="0.2">
      <c r="C15559" s="2"/>
    </row>
    <row r="15560" spans="3:3" x14ac:dyDescent="0.2">
      <c r="C15560" s="2"/>
    </row>
    <row r="15561" spans="3:3" x14ac:dyDescent="0.2">
      <c r="C15561" s="2"/>
    </row>
    <row r="15562" spans="3:3" x14ac:dyDescent="0.2">
      <c r="C15562" s="2"/>
    </row>
    <row r="15563" spans="3:3" x14ac:dyDescent="0.2">
      <c r="C15563" s="2"/>
    </row>
    <row r="15564" spans="3:3" x14ac:dyDescent="0.2">
      <c r="C15564" s="2"/>
    </row>
    <row r="15565" spans="3:3" x14ac:dyDescent="0.2">
      <c r="C15565" s="2"/>
    </row>
    <row r="15566" spans="3:3" x14ac:dyDescent="0.2">
      <c r="C15566" s="2"/>
    </row>
    <row r="15567" spans="3:3" x14ac:dyDescent="0.2">
      <c r="C15567" s="2"/>
    </row>
    <row r="15568" spans="3:3" x14ac:dyDescent="0.2">
      <c r="C15568" s="2"/>
    </row>
    <row r="15569" spans="3:3" x14ac:dyDescent="0.2">
      <c r="C15569" s="2"/>
    </row>
    <row r="15570" spans="3:3" x14ac:dyDescent="0.2">
      <c r="C15570" s="2"/>
    </row>
    <row r="15571" spans="3:3" x14ac:dyDescent="0.2">
      <c r="C15571" s="2"/>
    </row>
    <row r="15572" spans="3:3" x14ac:dyDescent="0.2">
      <c r="C15572" s="2"/>
    </row>
    <row r="15573" spans="3:3" x14ac:dyDescent="0.2">
      <c r="C15573" s="2"/>
    </row>
    <row r="15574" spans="3:3" x14ac:dyDescent="0.2">
      <c r="C15574" s="2"/>
    </row>
    <row r="15575" spans="3:3" x14ac:dyDescent="0.2">
      <c r="C15575" s="2"/>
    </row>
    <row r="15576" spans="3:3" x14ac:dyDescent="0.2">
      <c r="C15576" s="2"/>
    </row>
    <row r="15577" spans="3:3" x14ac:dyDescent="0.2">
      <c r="C15577" s="2"/>
    </row>
    <row r="15578" spans="3:3" x14ac:dyDescent="0.2">
      <c r="C15578" s="2"/>
    </row>
    <row r="15579" spans="3:3" x14ac:dyDescent="0.2">
      <c r="C15579" s="2"/>
    </row>
    <row r="15580" spans="3:3" x14ac:dyDescent="0.2">
      <c r="C15580" s="2"/>
    </row>
    <row r="15581" spans="3:3" x14ac:dyDescent="0.2">
      <c r="C15581" s="2"/>
    </row>
    <row r="15582" spans="3:3" x14ac:dyDescent="0.2">
      <c r="C15582" s="2"/>
    </row>
    <row r="15583" spans="3:3" x14ac:dyDescent="0.2">
      <c r="C15583" s="2"/>
    </row>
    <row r="15584" spans="3:3" x14ac:dyDescent="0.2">
      <c r="C15584" s="2"/>
    </row>
    <row r="15585" spans="3:3" x14ac:dyDescent="0.2">
      <c r="C15585" s="2"/>
    </row>
    <row r="15586" spans="3:3" x14ac:dyDescent="0.2">
      <c r="C15586" s="2"/>
    </row>
    <row r="15587" spans="3:3" x14ac:dyDescent="0.2">
      <c r="C15587" s="2"/>
    </row>
    <row r="15588" spans="3:3" x14ac:dyDescent="0.2">
      <c r="C15588" s="2"/>
    </row>
    <row r="15589" spans="3:3" x14ac:dyDescent="0.2">
      <c r="C15589" s="2"/>
    </row>
    <row r="15590" spans="3:3" x14ac:dyDescent="0.2">
      <c r="C15590" s="2"/>
    </row>
    <row r="15591" spans="3:3" x14ac:dyDescent="0.2">
      <c r="C15591" s="2"/>
    </row>
    <row r="15592" spans="3:3" x14ac:dyDescent="0.2">
      <c r="C15592" s="2"/>
    </row>
    <row r="15593" spans="3:3" x14ac:dyDescent="0.2">
      <c r="C15593" s="2"/>
    </row>
    <row r="15594" spans="3:3" x14ac:dyDescent="0.2">
      <c r="C15594" s="2"/>
    </row>
    <row r="15595" spans="3:3" x14ac:dyDescent="0.2">
      <c r="C15595" s="2"/>
    </row>
    <row r="15596" spans="3:3" x14ac:dyDescent="0.2">
      <c r="C15596" s="2"/>
    </row>
    <row r="15597" spans="3:3" x14ac:dyDescent="0.2">
      <c r="C15597" s="2"/>
    </row>
    <row r="15598" spans="3:3" x14ac:dyDescent="0.2">
      <c r="C15598" s="2"/>
    </row>
    <row r="15599" spans="3:3" x14ac:dyDescent="0.2">
      <c r="C15599" s="2"/>
    </row>
    <row r="15600" spans="3:3" x14ac:dyDescent="0.2">
      <c r="C15600" s="2"/>
    </row>
    <row r="15601" spans="3:3" x14ac:dyDescent="0.2">
      <c r="C15601" s="2"/>
    </row>
    <row r="15602" spans="3:3" x14ac:dyDescent="0.2">
      <c r="C15602" s="2"/>
    </row>
    <row r="15603" spans="3:3" x14ac:dyDescent="0.2">
      <c r="C15603" s="2"/>
    </row>
    <row r="15604" spans="3:3" x14ac:dyDescent="0.2">
      <c r="C15604" s="2"/>
    </row>
    <row r="15605" spans="3:3" x14ac:dyDescent="0.2">
      <c r="C15605" s="2"/>
    </row>
    <row r="15606" spans="3:3" x14ac:dyDescent="0.2">
      <c r="C15606" s="2"/>
    </row>
    <row r="15607" spans="3:3" x14ac:dyDescent="0.2">
      <c r="C15607" s="2"/>
    </row>
    <row r="15608" spans="3:3" x14ac:dyDescent="0.2">
      <c r="C15608" s="2"/>
    </row>
    <row r="15609" spans="3:3" x14ac:dyDescent="0.2">
      <c r="C15609" s="2"/>
    </row>
    <row r="15610" spans="3:3" x14ac:dyDescent="0.2">
      <c r="C15610" s="2"/>
    </row>
    <row r="15611" spans="3:3" x14ac:dyDescent="0.2">
      <c r="C15611" s="2"/>
    </row>
    <row r="15612" spans="3:3" x14ac:dyDescent="0.2">
      <c r="C15612" s="2"/>
    </row>
    <row r="15613" spans="3:3" x14ac:dyDescent="0.2">
      <c r="C15613" s="2"/>
    </row>
    <row r="15614" spans="3:3" x14ac:dyDescent="0.2">
      <c r="C15614" s="2"/>
    </row>
    <row r="15615" spans="3:3" x14ac:dyDescent="0.2">
      <c r="C15615" s="2"/>
    </row>
    <row r="15616" spans="3:3" x14ac:dyDescent="0.2">
      <c r="C15616" s="2"/>
    </row>
    <row r="15617" spans="3:3" x14ac:dyDescent="0.2">
      <c r="C15617" s="2"/>
    </row>
    <row r="15618" spans="3:3" x14ac:dyDescent="0.2">
      <c r="C15618" s="2"/>
    </row>
    <row r="15619" spans="3:3" x14ac:dyDescent="0.2">
      <c r="C15619" s="2"/>
    </row>
    <row r="15620" spans="3:3" x14ac:dyDescent="0.2">
      <c r="C15620" s="2"/>
    </row>
    <row r="15621" spans="3:3" x14ac:dyDescent="0.2">
      <c r="C15621" s="2"/>
    </row>
    <row r="15622" spans="3:3" x14ac:dyDescent="0.2">
      <c r="C15622" s="2"/>
    </row>
    <row r="15623" spans="3:3" x14ac:dyDescent="0.2">
      <c r="C15623" s="2"/>
    </row>
    <row r="15624" spans="3:3" x14ac:dyDescent="0.2">
      <c r="C15624" s="2"/>
    </row>
    <row r="15625" spans="3:3" x14ac:dyDescent="0.2">
      <c r="C15625" s="2"/>
    </row>
    <row r="15626" spans="3:3" x14ac:dyDescent="0.2">
      <c r="C15626" s="2"/>
    </row>
    <row r="15627" spans="3:3" x14ac:dyDescent="0.2">
      <c r="C15627" s="2"/>
    </row>
    <row r="15628" spans="3:3" x14ac:dyDescent="0.2">
      <c r="C15628" s="2"/>
    </row>
    <row r="15629" spans="3:3" x14ac:dyDescent="0.2">
      <c r="C15629" s="2"/>
    </row>
    <row r="15630" spans="3:3" x14ac:dyDescent="0.2">
      <c r="C15630" s="2"/>
    </row>
    <row r="15631" spans="3:3" x14ac:dyDescent="0.2">
      <c r="C15631" s="2"/>
    </row>
    <row r="15632" spans="3:3" x14ac:dyDescent="0.2">
      <c r="C15632" s="2"/>
    </row>
    <row r="15633" spans="3:3" x14ac:dyDescent="0.2">
      <c r="C15633" s="2"/>
    </row>
    <row r="15634" spans="3:3" x14ac:dyDescent="0.2">
      <c r="C15634" s="2"/>
    </row>
    <row r="15635" spans="3:3" x14ac:dyDescent="0.2">
      <c r="C15635" s="2"/>
    </row>
    <row r="15636" spans="3:3" x14ac:dyDescent="0.2">
      <c r="C15636" s="2"/>
    </row>
    <row r="15637" spans="3:3" x14ac:dyDescent="0.2">
      <c r="C15637" s="2"/>
    </row>
    <row r="15638" spans="3:3" x14ac:dyDescent="0.2">
      <c r="C15638" s="2"/>
    </row>
    <row r="15639" spans="3:3" x14ac:dyDescent="0.2">
      <c r="C15639" s="2"/>
    </row>
    <row r="15640" spans="3:3" x14ac:dyDescent="0.2">
      <c r="C15640" s="2"/>
    </row>
    <row r="15641" spans="3:3" x14ac:dyDescent="0.2">
      <c r="C15641" s="2"/>
    </row>
    <row r="15642" spans="3:3" x14ac:dyDescent="0.2">
      <c r="C15642" s="2"/>
    </row>
    <row r="15643" spans="3:3" x14ac:dyDescent="0.2">
      <c r="C15643" s="2"/>
    </row>
    <row r="15644" spans="3:3" x14ac:dyDescent="0.2">
      <c r="C15644" s="2"/>
    </row>
    <row r="15645" spans="3:3" x14ac:dyDescent="0.2">
      <c r="C15645" s="2"/>
    </row>
    <row r="15646" spans="3:3" x14ac:dyDescent="0.2">
      <c r="C15646" s="2"/>
    </row>
    <row r="15647" spans="3:3" x14ac:dyDescent="0.2">
      <c r="C15647" s="2"/>
    </row>
    <row r="15648" spans="3:3" x14ac:dyDescent="0.2">
      <c r="C15648" s="2"/>
    </row>
    <row r="15649" spans="3:3" x14ac:dyDescent="0.2">
      <c r="C15649" s="2"/>
    </row>
    <row r="15650" spans="3:3" x14ac:dyDescent="0.2">
      <c r="C15650" s="2"/>
    </row>
    <row r="15651" spans="3:3" x14ac:dyDescent="0.2">
      <c r="C15651" s="2"/>
    </row>
    <row r="15652" spans="3:3" x14ac:dyDescent="0.2">
      <c r="C15652" s="2"/>
    </row>
    <row r="15653" spans="3:3" x14ac:dyDescent="0.2">
      <c r="C15653" s="2"/>
    </row>
    <row r="15654" spans="3:3" x14ac:dyDescent="0.2">
      <c r="C15654" s="2"/>
    </row>
    <row r="15655" spans="3:3" x14ac:dyDescent="0.2">
      <c r="C15655" s="2"/>
    </row>
    <row r="15656" spans="3:3" x14ac:dyDescent="0.2">
      <c r="C15656" s="2"/>
    </row>
    <row r="15657" spans="3:3" x14ac:dyDescent="0.2">
      <c r="C15657" s="2"/>
    </row>
    <row r="15658" spans="3:3" x14ac:dyDescent="0.2">
      <c r="C15658" s="2"/>
    </row>
    <row r="15659" spans="3:3" x14ac:dyDescent="0.2">
      <c r="C15659" s="2"/>
    </row>
    <row r="15660" spans="3:3" x14ac:dyDescent="0.2">
      <c r="C15660" s="2"/>
    </row>
    <row r="15661" spans="3:3" x14ac:dyDescent="0.2">
      <c r="C15661" s="2"/>
    </row>
    <row r="15662" spans="3:3" x14ac:dyDescent="0.2">
      <c r="C15662" s="2"/>
    </row>
    <row r="15663" spans="3:3" x14ac:dyDescent="0.2">
      <c r="C15663" s="2"/>
    </row>
    <row r="15664" spans="3:3" x14ac:dyDescent="0.2">
      <c r="C15664" s="2"/>
    </row>
    <row r="15665" spans="3:3" x14ac:dyDescent="0.2">
      <c r="C15665" s="2"/>
    </row>
    <row r="15666" spans="3:3" x14ac:dyDescent="0.2">
      <c r="C15666" s="2"/>
    </row>
    <row r="15667" spans="3:3" x14ac:dyDescent="0.2">
      <c r="C15667" s="2"/>
    </row>
    <row r="15668" spans="3:3" x14ac:dyDescent="0.2">
      <c r="C15668" s="2"/>
    </row>
    <row r="15669" spans="3:3" x14ac:dyDescent="0.2">
      <c r="C15669" s="2"/>
    </row>
    <row r="15670" spans="3:3" x14ac:dyDescent="0.2">
      <c r="C15670" s="2"/>
    </row>
    <row r="15671" spans="3:3" x14ac:dyDescent="0.2">
      <c r="C15671" s="2"/>
    </row>
    <row r="15672" spans="3:3" x14ac:dyDescent="0.2">
      <c r="C15672" s="2"/>
    </row>
    <row r="15673" spans="3:3" x14ac:dyDescent="0.2">
      <c r="C15673" s="2"/>
    </row>
    <row r="15674" spans="3:3" x14ac:dyDescent="0.2">
      <c r="C15674" s="2"/>
    </row>
    <row r="15675" spans="3:3" x14ac:dyDescent="0.2">
      <c r="C15675" s="2"/>
    </row>
    <row r="15676" spans="3:3" x14ac:dyDescent="0.2">
      <c r="C15676" s="2"/>
    </row>
    <row r="15677" spans="3:3" x14ac:dyDescent="0.2">
      <c r="C15677" s="2"/>
    </row>
    <row r="15678" spans="3:3" x14ac:dyDescent="0.2">
      <c r="C15678" s="2"/>
    </row>
    <row r="15679" spans="3:3" x14ac:dyDescent="0.2">
      <c r="C15679" s="2"/>
    </row>
    <row r="15680" spans="3:3" x14ac:dyDescent="0.2">
      <c r="C15680" s="2"/>
    </row>
    <row r="15681" spans="3:3" x14ac:dyDescent="0.2">
      <c r="C15681" s="2"/>
    </row>
    <row r="15682" spans="3:3" x14ac:dyDescent="0.2">
      <c r="C15682" s="2"/>
    </row>
    <row r="15683" spans="3:3" x14ac:dyDescent="0.2">
      <c r="C15683" s="2"/>
    </row>
    <row r="15684" spans="3:3" x14ac:dyDescent="0.2">
      <c r="C15684" s="2"/>
    </row>
    <row r="15685" spans="3:3" x14ac:dyDescent="0.2">
      <c r="C15685" s="2"/>
    </row>
    <row r="15686" spans="3:3" x14ac:dyDescent="0.2">
      <c r="C15686" s="2"/>
    </row>
    <row r="15687" spans="3:3" x14ac:dyDescent="0.2">
      <c r="C15687" s="2"/>
    </row>
    <row r="15688" spans="3:3" x14ac:dyDescent="0.2">
      <c r="C15688" s="2"/>
    </row>
    <row r="15689" spans="3:3" x14ac:dyDescent="0.2">
      <c r="C15689" s="2"/>
    </row>
    <row r="15690" spans="3:3" x14ac:dyDescent="0.2">
      <c r="C15690" s="2"/>
    </row>
    <row r="15691" spans="3:3" x14ac:dyDescent="0.2">
      <c r="C15691" s="2"/>
    </row>
    <row r="15692" spans="3:3" x14ac:dyDescent="0.2">
      <c r="C15692" s="2"/>
    </row>
    <row r="15693" spans="3:3" x14ac:dyDescent="0.2">
      <c r="C15693" s="2"/>
    </row>
    <row r="15694" spans="3:3" x14ac:dyDescent="0.2">
      <c r="C15694" s="2"/>
    </row>
    <row r="15695" spans="3:3" x14ac:dyDescent="0.2">
      <c r="C15695" s="2"/>
    </row>
    <row r="15696" spans="3:3" x14ac:dyDescent="0.2">
      <c r="C15696" s="2"/>
    </row>
    <row r="15697" spans="3:3" x14ac:dyDescent="0.2">
      <c r="C15697" s="2"/>
    </row>
    <row r="15698" spans="3:3" x14ac:dyDescent="0.2">
      <c r="C15698" s="2"/>
    </row>
    <row r="15699" spans="3:3" x14ac:dyDescent="0.2">
      <c r="C15699" s="2"/>
    </row>
    <row r="15700" spans="3:3" x14ac:dyDescent="0.2">
      <c r="C15700" s="2"/>
    </row>
    <row r="15701" spans="3:3" x14ac:dyDescent="0.2">
      <c r="C15701" s="2"/>
    </row>
    <row r="15702" spans="3:3" x14ac:dyDescent="0.2">
      <c r="C15702" s="2"/>
    </row>
    <row r="15703" spans="3:3" x14ac:dyDescent="0.2">
      <c r="C15703" s="2"/>
    </row>
    <row r="15704" spans="3:3" x14ac:dyDescent="0.2">
      <c r="C15704" s="2"/>
    </row>
    <row r="15705" spans="3:3" x14ac:dyDescent="0.2">
      <c r="C15705" s="2"/>
    </row>
    <row r="15706" spans="3:3" x14ac:dyDescent="0.2">
      <c r="C15706" s="2"/>
    </row>
    <row r="15707" spans="3:3" x14ac:dyDescent="0.2">
      <c r="C15707" s="2"/>
    </row>
    <row r="15708" spans="3:3" x14ac:dyDescent="0.2">
      <c r="C15708" s="2"/>
    </row>
    <row r="15709" spans="3:3" x14ac:dyDescent="0.2">
      <c r="C15709" s="2"/>
    </row>
    <row r="15710" spans="3:3" x14ac:dyDescent="0.2">
      <c r="C15710" s="2"/>
    </row>
    <row r="15711" spans="3:3" x14ac:dyDescent="0.2">
      <c r="C15711" s="2"/>
    </row>
    <row r="15712" spans="3:3" x14ac:dyDescent="0.2">
      <c r="C15712" s="2"/>
    </row>
    <row r="15713" spans="3:3" x14ac:dyDescent="0.2">
      <c r="C15713" s="2"/>
    </row>
    <row r="15714" spans="3:3" x14ac:dyDescent="0.2">
      <c r="C15714" s="2"/>
    </row>
    <row r="15715" spans="3:3" x14ac:dyDescent="0.2">
      <c r="C15715" s="2"/>
    </row>
    <row r="15716" spans="3:3" x14ac:dyDescent="0.2">
      <c r="C15716" s="2"/>
    </row>
    <row r="15717" spans="3:3" x14ac:dyDescent="0.2">
      <c r="C15717" s="2"/>
    </row>
    <row r="15718" spans="3:3" x14ac:dyDescent="0.2">
      <c r="C15718" s="2"/>
    </row>
    <row r="15719" spans="3:3" x14ac:dyDescent="0.2">
      <c r="C15719" s="2"/>
    </row>
    <row r="15720" spans="3:3" x14ac:dyDescent="0.2">
      <c r="C15720" s="2"/>
    </row>
    <row r="15721" spans="3:3" x14ac:dyDescent="0.2">
      <c r="C15721" s="2"/>
    </row>
    <row r="15722" spans="3:3" x14ac:dyDescent="0.2">
      <c r="C15722" s="2"/>
    </row>
    <row r="15723" spans="3:3" x14ac:dyDescent="0.2">
      <c r="C15723" s="2"/>
    </row>
    <row r="15724" spans="3:3" x14ac:dyDescent="0.2">
      <c r="C15724" s="2"/>
    </row>
    <row r="15725" spans="3:3" x14ac:dyDescent="0.2">
      <c r="C15725" s="2"/>
    </row>
    <row r="15726" spans="3:3" x14ac:dyDescent="0.2">
      <c r="C15726" s="2"/>
    </row>
    <row r="15727" spans="3:3" x14ac:dyDescent="0.2">
      <c r="C15727" s="2"/>
    </row>
    <row r="15728" spans="3:3" x14ac:dyDescent="0.2">
      <c r="C15728" s="2"/>
    </row>
    <row r="15729" spans="3:3" x14ac:dyDescent="0.2">
      <c r="C15729" s="2"/>
    </row>
    <row r="15730" spans="3:3" x14ac:dyDescent="0.2">
      <c r="C15730" s="2"/>
    </row>
    <row r="15731" spans="3:3" x14ac:dyDescent="0.2">
      <c r="C15731" s="2"/>
    </row>
    <row r="15732" spans="3:3" x14ac:dyDescent="0.2">
      <c r="C15732" s="2"/>
    </row>
    <row r="15733" spans="3:3" x14ac:dyDescent="0.2">
      <c r="C15733" s="2"/>
    </row>
    <row r="15734" spans="3:3" x14ac:dyDescent="0.2">
      <c r="C15734" s="2"/>
    </row>
    <row r="15735" spans="3:3" x14ac:dyDescent="0.2">
      <c r="C15735" s="2"/>
    </row>
    <row r="15736" spans="3:3" x14ac:dyDescent="0.2">
      <c r="C15736" s="2"/>
    </row>
    <row r="15737" spans="3:3" x14ac:dyDescent="0.2">
      <c r="C15737" s="2"/>
    </row>
    <row r="15738" spans="3:3" x14ac:dyDescent="0.2">
      <c r="C15738" s="2"/>
    </row>
    <row r="15739" spans="3:3" x14ac:dyDescent="0.2">
      <c r="C15739" s="2"/>
    </row>
    <row r="15740" spans="3:3" x14ac:dyDescent="0.2">
      <c r="C15740" s="2"/>
    </row>
    <row r="15741" spans="3:3" x14ac:dyDescent="0.2">
      <c r="C15741" s="2"/>
    </row>
    <row r="15742" spans="3:3" x14ac:dyDescent="0.2">
      <c r="C15742" s="2"/>
    </row>
    <row r="15743" spans="3:3" x14ac:dyDescent="0.2">
      <c r="C15743" s="2"/>
    </row>
    <row r="15744" spans="3:3" x14ac:dyDescent="0.2">
      <c r="C15744" s="2"/>
    </row>
    <row r="15745" spans="3:3" x14ac:dyDescent="0.2">
      <c r="C15745" s="2"/>
    </row>
    <row r="15746" spans="3:3" x14ac:dyDescent="0.2">
      <c r="C15746" s="2"/>
    </row>
    <row r="15747" spans="3:3" x14ac:dyDescent="0.2">
      <c r="C15747" s="2"/>
    </row>
    <row r="15748" spans="3:3" x14ac:dyDescent="0.2">
      <c r="C15748" s="2"/>
    </row>
    <row r="15749" spans="3:3" x14ac:dyDescent="0.2">
      <c r="C15749" s="2"/>
    </row>
    <row r="15750" spans="3:3" x14ac:dyDescent="0.2">
      <c r="C15750" s="2"/>
    </row>
    <row r="15751" spans="3:3" x14ac:dyDescent="0.2">
      <c r="C15751" s="2"/>
    </row>
    <row r="15752" spans="3:3" x14ac:dyDescent="0.2">
      <c r="C15752" s="2"/>
    </row>
    <row r="15753" spans="3:3" x14ac:dyDescent="0.2">
      <c r="C15753" s="2"/>
    </row>
    <row r="15754" spans="3:3" x14ac:dyDescent="0.2">
      <c r="C15754" s="2"/>
    </row>
    <row r="15755" spans="3:3" x14ac:dyDescent="0.2">
      <c r="C15755" s="2"/>
    </row>
    <row r="15756" spans="3:3" x14ac:dyDescent="0.2">
      <c r="C15756" s="2"/>
    </row>
    <row r="15757" spans="3:3" x14ac:dyDescent="0.2">
      <c r="C15757" s="2"/>
    </row>
    <row r="15758" spans="3:3" x14ac:dyDescent="0.2">
      <c r="C15758" s="2"/>
    </row>
    <row r="15759" spans="3:3" x14ac:dyDescent="0.2">
      <c r="C15759" s="2"/>
    </row>
    <row r="15760" spans="3:3" x14ac:dyDescent="0.2">
      <c r="C15760" s="2"/>
    </row>
    <row r="15761" spans="3:3" x14ac:dyDescent="0.2">
      <c r="C15761" s="2"/>
    </row>
    <row r="15762" spans="3:3" x14ac:dyDescent="0.2">
      <c r="C15762" s="2"/>
    </row>
    <row r="15763" spans="3:3" x14ac:dyDescent="0.2">
      <c r="C15763" s="2"/>
    </row>
    <row r="15764" spans="3:3" x14ac:dyDescent="0.2">
      <c r="C15764" s="2"/>
    </row>
    <row r="15765" spans="3:3" x14ac:dyDescent="0.2">
      <c r="C15765" s="2"/>
    </row>
    <row r="15766" spans="3:3" x14ac:dyDescent="0.2">
      <c r="C15766" s="2"/>
    </row>
    <row r="15767" spans="3:3" x14ac:dyDescent="0.2">
      <c r="C15767" s="2"/>
    </row>
    <row r="15768" spans="3:3" x14ac:dyDescent="0.2">
      <c r="C15768" s="2"/>
    </row>
    <row r="15769" spans="3:3" x14ac:dyDescent="0.2">
      <c r="C15769" s="2"/>
    </row>
    <row r="15770" spans="3:3" x14ac:dyDescent="0.2">
      <c r="C15770" s="2"/>
    </row>
    <row r="15771" spans="3:3" x14ac:dyDescent="0.2">
      <c r="C15771" s="2"/>
    </row>
    <row r="15772" spans="3:3" x14ac:dyDescent="0.2">
      <c r="C15772" s="2"/>
    </row>
    <row r="15773" spans="3:3" x14ac:dyDescent="0.2">
      <c r="C15773" s="2"/>
    </row>
    <row r="15774" spans="3:3" x14ac:dyDescent="0.2">
      <c r="C15774" s="2"/>
    </row>
    <row r="15775" spans="3:3" x14ac:dyDescent="0.2">
      <c r="C15775" s="2"/>
    </row>
    <row r="15776" spans="3:3" x14ac:dyDescent="0.2">
      <c r="C15776" s="2"/>
    </row>
    <row r="15777" spans="3:3" x14ac:dyDescent="0.2">
      <c r="C15777" s="2"/>
    </row>
    <row r="15778" spans="3:3" x14ac:dyDescent="0.2">
      <c r="C15778" s="2"/>
    </row>
    <row r="15779" spans="3:3" x14ac:dyDescent="0.2">
      <c r="C15779" s="2"/>
    </row>
    <row r="15780" spans="3:3" x14ac:dyDescent="0.2">
      <c r="C15780" s="2"/>
    </row>
    <row r="15781" spans="3:3" x14ac:dyDescent="0.2">
      <c r="C15781" s="2"/>
    </row>
    <row r="15782" spans="3:3" x14ac:dyDescent="0.2">
      <c r="C15782" s="2"/>
    </row>
    <row r="15783" spans="3:3" x14ac:dyDescent="0.2">
      <c r="C15783" s="2"/>
    </row>
    <row r="15784" spans="3:3" x14ac:dyDescent="0.2">
      <c r="C15784" s="2"/>
    </row>
    <row r="15785" spans="3:3" x14ac:dyDescent="0.2">
      <c r="C15785" s="2"/>
    </row>
    <row r="15786" spans="3:3" x14ac:dyDescent="0.2">
      <c r="C15786" s="2"/>
    </row>
    <row r="15787" spans="3:3" x14ac:dyDescent="0.2">
      <c r="C15787" s="2"/>
    </row>
    <row r="15788" spans="3:3" x14ac:dyDescent="0.2">
      <c r="C15788" s="2"/>
    </row>
    <row r="15789" spans="3:3" x14ac:dyDescent="0.2">
      <c r="C15789" s="2"/>
    </row>
    <row r="15790" spans="3:3" x14ac:dyDescent="0.2">
      <c r="C15790" s="2"/>
    </row>
    <row r="15791" spans="3:3" x14ac:dyDescent="0.2">
      <c r="C15791" s="2"/>
    </row>
    <row r="15792" spans="3:3" x14ac:dyDescent="0.2">
      <c r="C15792" s="2"/>
    </row>
    <row r="15793" spans="3:3" x14ac:dyDescent="0.2">
      <c r="C15793" s="2"/>
    </row>
    <row r="15794" spans="3:3" x14ac:dyDescent="0.2">
      <c r="C15794" s="2"/>
    </row>
    <row r="15795" spans="3:3" x14ac:dyDescent="0.2">
      <c r="C15795" s="2"/>
    </row>
    <row r="15796" spans="3:3" x14ac:dyDescent="0.2">
      <c r="C15796" s="2"/>
    </row>
    <row r="15797" spans="3:3" x14ac:dyDescent="0.2">
      <c r="C15797" s="2"/>
    </row>
    <row r="15798" spans="3:3" x14ac:dyDescent="0.2">
      <c r="C15798" s="2"/>
    </row>
    <row r="15799" spans="3:3" x14ac:dyDescent="0.2">
      <c r="C15799" s="2"/>
    </row>
    <row r="15800" spans="3:3" x14ac:dyDescent="0.2">
      <c r="C15800" s="2"/>
    </row>
    <row r="15801" spans="3:3" x14ac:dyDescent="0.2">
      <c r="C15801" s="2"/>
    </row>
    <row r="15802" spans="3:3" x14ac:dyDescent="0.2">
      <c r="C15802" s="2"/>
    </row>
    <row r="15803" spans="3:3" x14ac:dyDescent="0.2">
      <c r="C15803" s="2"/>
    </row>
    <row r="15804" spans="3:3" x14ac:dyDescent="0.2">
      <c r="C15804" s="2"/>
    </row>
    <row r="15805" spans="3:3" x14ac:dyDescent="0.2">
      <c r="C15805" s="2"/>
    </row>
    <row r="15806" spans="3:3" x14ac:dyDescent="0.2">
      <c r="C15806" s="2"/>
    </row>
    <row r="15807" spans="3:3" x14ac:dyDescent="0.2">
      <c r="C15807" s="2"/>
    </row>
    <row r="15808" spans="3:3" x14ac:dyDescent="0.2">
      <c r="C15808" s="2"/>
    </row>
    <row r="15809" spans="3:3" x14ac:dyDescent="0.2">
      <c r="C15809" s="2"/>
    </row>
    <row r="15810" spans="3:3" x14ac:dyDescent="0.2">
      <c r="C15810" s="2"/>
    </row>
    <row r="15811" spans="3:3" x14ac:dyDescent="0.2">
      <c r="C15811" s="2"/>
    </row>
    <row r="15812" spans="3:3" x14ac:dyDescent="0.2">
      <c r="C15812" s="2"/>
    </row>
    <row r="15813" spans="3:3" x14ac:dyDescent="0.2">
      <c r="C15813" s="2"/>
    </row>
    <row r="15814" spans="3:3" x14ac:dyDescent="0.2">
      <c r="C15814" s="2"/>
    </row>
    <row r="15815" spans="3:3" x14ac:dyDescent="0.2">
      <c r="C15815" s="2"/>
    </row>
    <row r="15816" spans="3:3" x14ac:dyDescent="0.2">
      <c r="C15816" s="2"/>
    </row>
    <row r="15817" spans="3:3" x14ac:dyDescent="0.2">
      <c r="C15817" s="2"/>
    </row>
    <row r="15818" spans="3:3" x14ac:dyDescent="0.2">
      <c r="C15818" s="2"/>
    </row>
    <row r="15819" spans="3:3" x14ac:dyDescent="0.2">
      <c r="C15819" s="2"/>
    </row>
    <row r="15820" spans="3:3" x14ac:dyDescent="0.2">
      <c r="C15820" s="2"/>
    </row>
    <row r="15821" spans="3:3" x14ac:dyDescent="0.2">
      <c r="C15821" s="2"/>
    </row>
    <row r="15822" spans="3:3" x14ac:dyDescent="0.2">
      <c r="C15822" s="2"/>
    </row>
    <row r="15823" spans="3:3" x14ac:dyDescent="0.2">
      <c r="C15823" s="2"/>
    </row>
    <row r="15824" spans="3:3" x14ac:dyDescent="0.2">
      <c r="C15824" s="2"/>
    </row>
    <row r="15825" spans="3:3" x14ac:dyDescent="0.2">
      <c r="C15825" s="2"/>
    </row>
    <row r="15826" spans="3:3" x14ac:dyDescent="0.2">
      <c r="C15826" s="2"/>
    </row>
    <row r="15827" spans="3:3" x14ac:dyDescent="0.2">
      <c r="C15827" s="2"/>
    </row>
    <row r="15828" spans="3:3" x14ac:dyDescent="0.2">
      <c r="C15828" s="2"/>
    </row>
    <row r="15829" spans="3:3" x14ac:dyDescent="0.2">
      <c r="C15829" s="2"/>
    </row>
    <row r="15830" spans="3:3" x14ac:dyDescent="0.2">
      <c r="C15830" s="2"/>
    </row>
    <row r="15831" spans="3:3" x14ac:dyDescent="0.2">
      <c r="C15831" s="2"/>
    </row>
    <row r="15832" spans="3:3" x14ac:dyDescent="0.2">
      <c r="C15832" s="2"/>
    </row>
    <row r="15833" spans="3:3" x14ac:dyDescent="0.2">
      <c r="C15833" s="2"/>
    </row>
    <row r="15834" spans="3:3" x14ac:dyDescent="0.2">
      <c r="C15834" s="2"/>
    </row>
    <row r="15835" spans="3:3" x14ac:dyDescent="0.2">
      <c r="C15835" s="2"/>
    </row>
    <row r="15836" spans="3:3" x14ac:dyDescent="0.2">
      <c r="C15836" s="2"/>
    </row>
    <row r="15837" spans="3:3" x14ac:dyDescent="0.2">
      <c r="C15837" s="2"/>
    </row>
    <row r="15838" spans="3:3" x14ac:dyDescent="0.2">
      <c r="C15838" s="2"/>
    </row>
    <row r="15839" spans="3:3" x14ac:dyDescent="0.2">
      <c r="C15839" s="2"/>
    </row>
    <row r="15840" spans="3:3" x14ac:dyDescent="0.2">
      <c r="C15840" s="2"/>
    </row>
    <row r="15841" spans="3:3" x14ac:dyDescent="0.2">
      <c r="C15841" s="2"/>
    </row>
    <row r="15842" spans="3:3" x14ac:dyDescent="0.2">
      <c r="C15842" s="2"/>
    </row>
    <row r="15843" spans="3:3" x14ac:dyDescent="0.2">
      <c r="C15843" s="2"/>
    </row>
    <row r="15844" spans="3:3" x14ac:dyDescent="0.2">
      <c r="C15844" s="2"/>
    </row>
    <row r="15845" spans="3:3" x14ac:dyDescent="0.2">
      <c r="C15845" s="2"/>
    </row>
    <row r="15846" spans="3:3" x14ac:dyDescent="0.2">
      <c r="C15846" s="2"/>
    </row>
    <row r="15847" spans="3:3" x14ac:dyDescent="0.2">
      <c r="C15847" s="2"/>
    </row>
    <row r="15848" spans="3:3" x14ac:dyDescent="0.2">
      <c r="C15848" s="2"/>
    </row>
    <row r="15849" spans="3:3" x14ac:dyDescent="0.2">
      <c r="C15849" s="2"/>
    </row>
    <row r="15850" spans="3:3" x14ac:dyDescent="0.2">
      <c r="C15850" s="2"/>
    </row>
    <row r="15851" spans="3:3" x14ac:dyDescent="0.2">
      <c r="C15851" s="2"/>
    </row>
    <row r="15852" spans="3:3" x14ac:dyDescent="0.2">
      <c r="C15852" s="2"/>
    </row>
    <row r="15853" spans="3:3" x14ac:dyDescent="0.2">
      <c r="C15853" s="2"/>
    </row>
    <row r="15854" spans="3:3" x14ac:dyDescent="0.2">
      <c r="C15854" s="2"/>
    </row>
    <row r="15855" spans="3:3" x14ac:dyDescent="0.2">
      <c r="C15855" s="2"/>
    </row>
    <row r="15856" spans="3:3" x14ac:dyDescent="0.2">
      <c r="C15856" s="2"/>
    </row>
    <row r="15857" spans="3:3" x14ac:dyDescent="0.2">
      <c r="C15857" s="2"/>
    </row>
    <row r="15858" spans="3:3" x14ac:dyDescent="0.2">
      <c r="C15858" s="2"/>
    </row>
    <row r="15859" spans="3:3" x14ac:dyDescent="0.2">
      <c r="C15859" s="2"/>
    </row>
    <row r="15860" spans="3:3" x14ac:dyDescent="0.2">
      <c r="C15860" s="2"/>
    </row>
    <row r="15861" spans="3:3" x14ac:dyDescent="0.2">
      <c r="C15861" s="2"/>
    </row>
    <row r="15862" spans="3:3" x14ac:dyDescent="0.2">
      <c r="C15862" s="2"/>
    </row>
    <row r="15863" spans="3:3" x14ac:dyDescent="0.2">
      <c r="C15863" s="2"/>
    </row>
    <row r="15864" spans="3:3" x14ac:dyDescent="0.2">
      <c r="C15864" s="2"/>
    </row>
    <row r="15865" spans="3:3" x14ac:dyDescent="0.2">
      <c r="C15865" s="2"/>
    </row>
    <row r="15866" spans="3:3" x14ac:dyDescent="0.2">
      <c r="C15866" s="2"/>
    </row>
    <row r="15867" spans="3:3" x14ac:dyDescent="0.2">
      <c r="C15867" s="2"/>
    </row>
    <row r="15868" spans="3:3" x14ac:dyDescent="0.2">
      <c r="C15868" s="2"/>
    </row>
    <row r="15869" spans="3:3" x14ac:dyDescent="0.2">
      <c r="C15869" s="2"/>
    </row>
    <row r="15870" spans="3:3" x14ac:dyDescent="0.2">
      <c r="C15870" s="2"/>
    </row>
    <row r="15871" spans="3:3" x14ac:dyDescent="0.2">
      <c r="C15871" s="2"/>
    </row>
    <row r="15872" spans="3:3" x14ac:dyDescent="0.2">
      <c r="C15872" s="2"/>
    </row>
    <row r="15873" spans="3:3" x14ac:dyDescent="0.2">
      <c r="C15873" s="2"/>
    </row>
    <row r="15874" spans="3:3" x14ac:dyDescent="0.2">
      <c r="C15874" s="2"/>
    </row>
    <row r="15875" spans="3:3" x14ac:dyDescent="0.2">
      <c r="C15875" s="2"/>
    </row>
    <row r="15876" spans="3:3" x14ac:dyDescent="0.2">
      <c r="C15876" s="2"/>
    </row>
    <row r="15877" spans="3:3" x14ac:dyDescent="0.2">
      <c r="C15877" s="2"/>
    </row>
    <row r="15878" spans="3:3" x14ac:dyDescent="0.2">
      <c r="C15878" s="2"/>
    </row>
    <row r="15879" spans="3:3" x14ac:dyDescent="0.2">
      <c r="C15879" s="2"/>
    </row>
    <row r="15880" spans="3:3" x14ac:dyDescent="0.2">
      <c r="C15880" s="2"/>
    </row>
    <row r="15881" spans="3:3" x14ac:dyDescent="0.2">
      <c r="C15881" s="2"/>
    </row>
    <row r="15882" spans="3:3" x14ac:dyDescent="0.2">
      <c r="C15882" s="2"/>
    </row>
    <row r="15883" spans="3:3" x14ac:dyDescent="0.2">
      <c r="C15883" s="2"/>
    </row>
    <row r="15884" spans="3:3" x14ac:dyDescent="0.2">
      <c r="C15884" s="2"/>
    </row>
    <row r="15885" spans="3:3" x14ac:dyDescent="0.2">
      <c r="C15885" s="2"/>
    </row>
    <row r="15886" spans="3:3" x14ac:dyDescent="0.2">
      <c r="C15886" s="2"/>
    </row>
    <row r="15887" spans="3:3" x14ac:dyDescent="0.2">
      <c r="C15887" s="2"/>
    </row>
    <row r="15888" spans="3:3" x14ac:dyDescent="0.2">
      <c r="C15888" s="2"/>
    </row>
    <row r="15889" spans="3:3" x14ac:dyDescent="0.2">
      <c r="C15889" s="2"/>
    </row>
    <row r="15890" spans="3:3" x14ac:dyDescent="0.2">
      <c r="C15890" s="2"/>
    </row>
    <row r="15891" spans="3:3" x14ac:dyDescent="0.2">
      <c r="C15891" s="2"/>
    </row>
    <row r="15892" spans="3:3" x14ac:dyDescent="0.2">
      <c r="C15892" s="2"/>
    </row>
    <row r="15893" spans="3:3" x14ac:dyDescent="0.2">
      <c r="C15893" s="2"/>
    </row>
    <row r="15894" spans="3:3" x14ac:dyDescent="0.2">
      <c r="C15894" s="2"/>
    </row>
    <row r="15895" spans="3:3" x14ac:dyDescent="0.2">
      <c r="C15895" s="2"/>
    </row>
    <row r="15896" spans="3:3" x14ac:dyDescent="0.2">
      <c r="C15896" s="2"/>
    </row>
    <row r="15897" spans="3:3" x14ac:dyDescent="0.2">
      <c r="C15897" s="2"/>
    </row>
    <row r="15898" spans="3:3" x14ac:dyDescent="0.2">
      <c r="C15898" s="2"/>
    </row>
    <row r="15899" spans="3:3" x14ac:dyDescent="0.2">
      <c r="C15899" s="2"/>
    </row>
    <row r="15900" spans="3:3" x14ac:dyDescent="0.2">
      <c r="C15900" s="2"/>
    </row>
    <row r="15901" spans="3:3" x14ac:dyDescent="0.2">
      <c r="C15901" s="2"/>
    </row>
    <row r="15902" spans="3:3" x14ac:dyDescent="0.2">
      <c r="C15902" s="2"/>
    </row>
    <row r="15903" spans="3:3" x14ac:dyDescent="0.2">
      <c r="C15903" s="2"/>
    </row>
    <row r="15904" spans="3:3" x14ac:dyDescent="0.2">
      <c r="C15904" s="2"/>
    </row>
    <row r="15905" spans="3:3" x14ac:dyDescent="0.2">
      <c r="C15905" s="2"/>
    </row>
    <row r="15906" spans="3:3" x14ac:dyDescent="0.2">
      <c r="C15906" s="2"/>
    </row>
    <row r="15907" spans="3:3" x14ac:dyDescent="0.2">
      <c r="C15907" s="2"/>
    </row>
    <row r="15908" spans="3:3" x14ac:dyDescent="0.2">
      <c r="C15908" s="2"/>
    </row>
    <row r="15909" spans="3:3" x14ac:dyDescent="0.2">
      <c r="C15909" s="2"/>
    </row>
    <row r="15910" spans="3:3" x14ac:dyDescent="0.2">
      <c r="C15910" s="2"/>
    </row>
    <row r="15911" spans="3:3" x14ac:dyDescent="0.2">
      <c r="C15911" s="2"/>
    </row>
    <row r="15912" spans="3:3" x14ac:dyDescent="0.2">
      <c r="C15912" s="2"/>
    </row>
    <row r="15913" spans="3:3" x14ac:dyDescent="0.2">
      <c r="C15913" s="2"/>
    </row>
    <row r="15914" spans="3:3" x14ac:dyDescent="0.2">
      <c r="C15914" s="2"/>
    </row>
    <row r="15915" spans="3:3" x14ac:dyDescent="0.2">
      <c r="C15915" s="2"/>
    </row>
    <row r="15916" spans="3:3" x14ac:dyDescent="0.2">
      <c r="C15916" s="2"/>
    </row>
    <row r="15917" spans="3:3" x14ac:dyDescent="0.2">
      <c r="C15917" s="2"/>
    </row>
    <row r="15918" spans="3:3" x14ac:dyDescent="0.2">
      <c r="C15918" s="2"/>
    </row>
    <row r="15919" spans="3:3" x14ac:dyDescent="0.2">
      <c r="C15919" s="2"/>
    </row>
    <row r="15920" spans="3:3" x14ac:dyDescent="0.2">
      <c r="C15920" s="2"/>
    </row>
    <row r="15921" spans="3:3" x14ac:dyDescent="0.2">
      <c r="C15921" s="2"/>
    </row>
    <row r="15922" spans="3:3" x14ac:dyDescent="0.2">
      <c r="C15922" s="2"/>
    </row>
    <row r="15923" spans="3:3" x14ac:dyDescent="0.2">
      <c r="C15923" s="2"/>
    </row>
    <row r="15924" spans="3:3" x14ac:dyDescent="0.2">
      <c r="C15924" s="2"/>
    </row>
    <row r="15925" spans="3:3" x14ac:dyDescent="0.2">
      <c r="C15925" s="2"/>
    </row>
    <row r="15926" spans="3:3" x14ac:dyDescent="0.2">
      <c r="C15926" s="2"/>
    </row>
    <row r="15927" spans="3:3" x14ac:dyDescent="0.2">
      <c r="C15927" s="2"/>
    </row>
    <row r="15928" spans="3:3" x14ac:dyDescent="0.2">
      <c r="C15928" s="2"/>
    </row>
    <row r="15929" spans="3:3" x14ac:dyDescent="0.2">
      <c r="C15929" s="2"/>
    </row>
    <row r="15930" spans="3:3" x14ac:dyDescent="0.2">
      <c r="C15930" s="2"/>
    </row>
    <row r="15931" spans="3:3" x14ac:dyDescent="0.2">
      <c r="C15931" s="2"/>
    </row>
    <row r="15932" spans="3:3" x14ac:dyDescent="0.2">
      <c r="C15932" s="2"/>
    </row>
    <row r="15933" spans="3:3" x14ac:dyDescent="0.2">
      <c r="C15933" s="2"/>
    </row>
    <row r="15934" spans="3:3" x14ac:dyDescent="0.2">
      <c r="C15934" s="2"/>
    </row>
    <row r="15935" spans="3:3" x14ac:dyDescent="0.2">
      <c r="C15935" s="2"/>
    </row>
    <row r="15936" spans="3:3" x14ac:dyDescent="0.2">
      <c r="C15936" s="2"/>
    </row>
    <row r="15937" spans="3:3" x14ac:dyDescent="0.2">
      <c r="C15937" s="2"/>
    </row>
    <row r="15938" spans="3:3" x14ac:dyDescent="0.2">
      <c r="C15938" s="2"/>
    </row>
    <row r="15939" spans="3:3" x14ac:dyDescent="0.2">
      <c r="C15939" s="2"/>
    </row>
    <row r="15940" spans="3:3" x14ac:dyDescent="0.2">
      <c r="C15940" s="2"/>
    </row>
    <row r="15941" spans="3:3" x14ac:dyDescent="0.2">
      <c r="C15941" s="2"/>
    </row>
    <row r="15942" spans="3:3" x14ac:dyDescent="0.2">
      <c r="C15942" s="2"/>
    </row>
    <row r="15943" spans="3:3" x14ac:dyDescent="0.2">
      <c r="C15943" s="2"/>
    </row>
    <row r="15944" spans="3:3" x14ac:dyDescent="0.2">
      <c r="C15944" s="2"/>
    </row>
    <row r="15945" spans="3:3" x14ac:dyDescent="0.2">
      <c r="C15945" s="2"/>
    </row>
    <row r="15946" spans="3:3" x14ac:dyDescent="0.2">
      <c r="C15946" s="2"/>
    </row>
    <row r="15947" spans="3:3" x14ac:dyDescent="0.2">
      <c r="C15947" s="2"/>
    </row>
    <row r="15948" spans="3:3" x14ac:dyDescent="0.2">
      <c r="C15948" s="2"/>
    </row>
    <row r="15949" spans="3:3" x14ac:dyDescent="0.2">
      <c r="C15949" s="2"/>
    </row>
    <row r="15950" spans="3:3" x14ac:dyDescent="0.2">
      <c r="C15950" s="2"/>
    </row>
    <row r="15951" spans="3:3" x14ac:dyDescent="0.2">
      <c r="C15951" s="2"/>
    </row>
    <row r="15952" spans="3:3" x14ac:dyDescent="0.2">
      <c r="C15952" s="2"/>
    </row>
    <row r="15953" spans="3:3" x14ac:dyDescent="0.2">
      <c r="C15953" s="2"/>
    </row>
    <row r="15954" spans="3:3" x14ac:dyDescent="0.2">
      <c r="C15954" s="2"/>
    </row>
    <row r="15955" spans="3:3" x14ac:dyDescent="0.2">
      <c r="C15955" s="2"/>
    </row>
    <row r="15956" spans="3:3" x14ac:dyDescent="0.2">
      <c r="C15956" s="2"/>
    </row>
    <row r="15957" spans="3:3" x14ac:dyDescent="0.2">
      <c r="C15957" s="2"/>
    </row>
    <row r="15958" spans="3:3" x14ac:dyDescent="0.2">
      <c r="C15958" s="2"/>
    </row>
    <row r="15959" spans="3:3" x14ac:dyDescent="0.2">
      <c r="C15959" s="2"/>
    </row>
    <row r="15960" spans="3:3" x14ac:dyDescent="0.2">
      <c r="C15960" s="2"/>
    </row>
    <row r="15961" spans="3:3" x14ac:dyDescent="0.2">
      <c r="C15961" s="2"/>
    </row>
    <row r="15962" spans="3:3" x14ac:dyDescent="0.2">
      <c r="C15962" s="2"/>
    </row>
    <row r="15963" spans="3:3" x14ac:dyDescent="0.2">
      <c r="C15963" s="2"/>
    </row>
    <row r="15964" spans="3:3" x14ac:dyDescent="0.2">
      <c r="C15964" s="2"/>
    </row>
    <row r="15965" spans="3:3" x14ac:dyDescent="0.2">
      <c r="C15965" s="2"/>
    </row>
    <row r="15966" spans="3:3" x14ac:dyDescent="0.2">
      <c r="C15966" s="2"/>
    </row>
    <row r="15967" spans="3:3" x14ac:dyDescent="0.2">
      <c r="C15967" s="2"/>
    </row>
    <row r="15968" spans="3:3" x14ac:dyDescent="0.2">
      <c r="C15968" s="2"/>
    </row>
    <row r="15969" spans="3:3" x14ac:dyDescent="0.2">
      <c r="C15969" s="2"/>
    </row>
    <row r="15970" spans="3:3" x14ac:dyDescent="0.2">
      <c r="C15970" s="2"/>
    </row>
    <row r="15971" spans="3:3" x14ac:dyDescent="0.2">
      <c r="C15971" s="2"/>
    </row>
    <row r="15972" spans="3:3" x14ac:dyDescent="0.2">
      <c r="C15972" s="2"/>
    </row>
    <row r="15973" spans="3:3" x14ac:dyDescent="0.2">
      <c r="C15973" s="2"/>
    </row>
    <row r="15974" spans="3:3" x14ac:dyDescent="0.2">
      <c r="C15974" s="2"/>
    </row>
    <row r="15975" spans="3:3" x14ac:dyDescent="0.2">
      <c r="C15975" s="2"/>
    </row>
    <row r="15976" spans="3:3" x14ac:dyDescent="0.2">
      <c r="C15976" s="2"/>
    </row>
    <row r="15977" spans="3:3" x14ac:dyDescent="0.2">
      <c r="C15977" s="2"/>
    </row>
    <row r="15978" spans="3:3" x14ac:dyDescent="0.2">
      <c r="C15978" s="2"/>
    </row>
    <row r="15979" spans="3:3" x14ac:dyDescent="0.2">
      <c r="C15979" s="2"/>
    </row>
    <row r="15980" spans="3:3" x14ac:dyDescent="0.2">
      <c r="C15980" s="2"/>
    </row>
    <row r="15981" spans="3:3" x14ac:dyDescent="0.2">
      <c r="C15981" s="2"/>
    </row>
    <row r="15982" spans="3:3" x14ac:dyDescent="0.2">
      <c r="C15982" s="2"/>
    </row>
    <row r="15983" spans="3:3" x14ac:dyDescent="0.2">
      <c r="C15983" s="2"/>
    </row>
    <row r="15984" spans="3:3" x14ac:dyDescent="0.2">
      <c r="C15984" s="2"/>
    </row>
    <row r="15985" spans="3:3" x14ac:dyDescent="0.2">
      <c r="C15985" s="2"/>
    </row>
    <row r="15986" spans="3:3" x14ac:dyDescent="0.2">
      <c r="C15986" s="2"/>
    </row>
    <row r="15987" spans="3:3" x14ac:dyDescent="0.2">
      <c r="C15987" s="2"/>
    </row>
    <row r="15988" spans="3:3" x14ac:dyDescent="0.2">
      <c r="C15988" s="2"/>
    </row>
    <row r="15989" spans="3:3" x14ac:dyDescent="0.2">
      <c r="C15989" s="2"/>
    </row>
    <row r="15990" spans="3:3" x14ac:dyDescent="0.2">
      <c r="C15990" s="2"/>
    </row>
    <row r="15991" spans="3:3" x14ac:dyDescent="0.2">
      <c r="C15991" s="2"/>
    </row>
    <row r="15992" spans="3:3" x14ac:dyDescent="0.2">
      <c r="C15992" s="2"/>
    </row>
    <row r="15993" spans="3:3" x14ac:dyDescent="0.2">
      <c r="C15993" s="2"/>
    </row>
    <row r="15994" spans="3:3" x14ac:dyDescent="0.2">
      <c r="C15994" s="2"/>
    </row>
    <row r="15995" spans="3:3" x14ac:dyDescent="0.2">
      <c r="C15995" s="2"/>
    </row>
    <row r="15996" spans="3:3" x14ac:dyDescent="0.2">
      <c r="C15996" s="2"/>
    </row>
    <row r="15997" spans="3:3" x14ac:dyDescent="0.2">
      <c r="C15997" s="2"/>
    </row>
    <row r="15998" spans="3:3" x14ac:dyDescent="0.2">
      <c r="C15998" s="2"/>
    </row>
    <row r="15999" spans="3:3" x14ac:dyDescent="0.2">
      <c r="C15999" s="2"/>
    </row>
    <row r="16000" spans="3:3" x14ac:dyDescent="0.2">
      <c r="C16000" s="2"/>
    </row>
    <row r="16001" spans="3:3" x14ac:dyDescent="0.2">
      <c r="C16001" s="2"/>
    </row>
    <row r="16002" spans="3:3" x14ac:dyDescent="0.2">
      <c r="C16002" s="2"/>
    </row>
    <row r="16003" spans="3:3" x14ac:dyDescent="0.2">
      <c r="C16003" s="2"/>
    </row>
    <row r="16004" spans="3:3" x14ac:dyDescent="0.2">
      <c r="C16004" s="2"/>
    </row>
    <row r="16005" spans="3:3" x14ac:dyDescent="0.2">
      <c r="C16005" s="2"/>
    </row>
    <row r="16006" spans="3:3" x14ac:dyDescent="0.2">
      <c r="C16006" s="2"/>
    </row>
    <row r="16007" spans="3:3" x14ac:dyDescent="0.2">
      <c r="C16007" s="2"/>
    </row>
    <row r="16008" spans="3:3" x14ac:dyDescent="0.2">
      <c r="C16008" s="2"/>
    </row>
    <row r="16009" spans="3:3" x14ac:dyDescent="0.2">
      <c r="C16009" s="2"/>
    </row>
    <row r="16010" spans="3:3" x14ac:dyDescent="0.2">
      <c r="C16010" s="2"/>
    </row>
    <row r="16011" spans="3:3" x14ac:dyDescent="0.2">
      <c r="C16011" s="2"/>
    </row>
    <row r="16012" spans="3:3" x14ac:dyDescent="0.2">
      <c r="C16012" s="2"/>
    </row>
    <row r="16013" spans="3:3" x14ac:dyDescent="0.2">
      <c r="C16013" s="2"/>
    </row>
    <row r="16014" spans="3:3" x14ac:dyDescent="0.2">
      <c r="C16014" s="2"/>
    </row>
    <row r="16015" spans="3:3" x14ac:dyDescent="0.2">
      <c r="C16015" s="2"/>
    </row>
    <row r="16016" spans="3:3" x14ac:dyDescent="0.2">
      <c r="C16016" s="2"/>
    </row>
    <row r="16017" spans="3:3" x14ac:dyDescent="0.2">
      <c r="C16017" s="2"/>
    </row>
    <row r="16018" spans="3:3" x14ac:dyDescent="0.2">
      <c r="C16018" s="2"/>
    </row>
    <row r="16019" spans="3:3" x14ac:dyDescent="0.2">
      <c r="C16019" s="2"/>
    </row>
    <row r="16020" spans="3:3" x14ac:dyDescent="0.2">
      <c r="C16020" s="2"/>
    </row>
    <row r="16021" spans="3:3" x14ac:dyDescent="0.2">
      <c r="C16021" s="2"/>
    </row>
    <row r="16022" spans="3:3" x14ac:dyDescent="0.2">
      <c r="C16022" s="2"/>
    </row>
    <row r="16023" spans="3:3" x14ac:dyDescent="0.2">
      <c r="C16023" s="2"/>
    </row>
    <row r="16024" spans="3:3" x14ac:dyDescent="0.2">
      <c r="C16024" s="2"/>
    </row>
    <row r="16025" spans="3:3" x14ac:dyDescent="0.2">
      <c r="C16025" s="2"/>
    </row>
    <row r="16026" spans="3:3" x14ac:dyDescent="0.2">
      <c r="C16026" s="2"/>
    </row>
    <row r="16027" spans="3:3" x14ac:dyDescent="0.2">
      <c r="C16027" s="2"/>
    </row>
    <row r="16028" spans="3:3" x14ac:dyDescent="0.2">
      <c r="C16028" s="2"/>
    </row>
    <row r="16029" spans="3:3" x14ac:dyDescent="0.2">
      <c r="C16029" s="2"/>
    </row>
    <row r="16030" spans="3:3" x14ac:dyDescent="0.2">
      <c r="C16030" s="2"/>
    </row>
    <row r="16031" spans="3:3" x14ac:dyDescent="0.2">
      <c r="C16031" s="2"/>
    </row>
    <row r="16032" spans="3:3" x14ac:dyDescent="0.2">
      <c r="C16032" s="2"/>
    </row>
    <row r="16033" spans="3:3" x14ac:dyDescent="0.2">
      <c r="C16033" s="2"/>
    </row>
    <row r="16034" spans="3:3" x14ac:dyDescent="0.2">
      <c r="C16034" s="2"/>
    </row>
    <row r="16035" spans="3:3" x14ac:dyDescent="0.2">
      <c r="C16035" s="2"/>
    </row>
    <row r="16036" spans="3:3" x14ac:dyDescent="0.2">
      <c r="C16036" s="2"/>
    </row>
    <row r="16037" spans="3:3" x14ac:dyDescent="0.2">
      <c r="C16037" s="2"/>
    </row>
    <row r="16038" spans="3:3" x14ac:dyDescent="0.2">
      <c r="C16038" s="2"/>
    </row>
    <row r="16039" spans="3:3" x14ac:dyDescent="0.2">
      <c r="C16039" s="2"/>
    </row>
    <row r="16040" spans="3:3" x14ac:dyDescent="0.2">
      <c r="C16040" s="2"/>
    </row>
    <row r="16041" spans="3:3" x14ac:dyDescent="0.2">
      <c r="C16041" s="2"/>
    </row>
    <row r="16042" spans="3:3" x14ac:dyDescent="0.2">
      <c r="C16042" s="2"/>
    </row>
    <row r="16043" spans="3:3" x14ac:dyDescent="0.2">
      <c r="C16043" s="2"/>
    </row>
    <row r="16044" spans="3:3" x14ac:dyDescent="0.2">
      <c r="C16044" s="2"/>
    </row>
    <row r="16045" spans="3:3" x14ac:dyDescent="0.2">
      <c r="C16045" s="2"/>
    </row>
    <row r="16046" spans="3:3" x14ac:dyDescent="0.2">
      <c r="C16046" s="2"/>
    </row>
    <row r="16047" spans="3:3" x14ac:dyDescent="0.2">
      <c r="C16047" s="2"/>
    </row>
    <row r="16048" spans="3:3" x14ac:dyDescent="0.2">
      <c r="C16048" s="2"/>
    </row>
    <row r="16049" spans="3:3" x14ac:dyDescent="0.2">
      <c r="C16049" s="2"/>
    </row>
    <row r="16050" spans="3:3" x14ac:dyDescent="0.2">
      <c r="C16050" s="2"/>
    </row>
    <row r="16051" spans="3:3" x14ac:dyDescent="0.2">
      <c r="C16051" s="2"/>
    </row>
    <row r="16052" spans="3:3" x14ac:dyDescent="0.2">
      <c r="C16052" s="2"/>
    </row>
    <row r="16053" spans="3:3" x14ac:dyDescent="0.2">
      <c r="C16053" s="2"/>
    </row>
    <row r="16054" spans="3:3" x14ac:dyDescent="0.2">
      <c r="C16054" s="2"/>
    </row>
    <row r="16055" spans="3:3" x14ac:dyDescent="0.2">
      <c r="C16055" s="2"/>
    </row>
    <row r="16056" spans="3:3" x14ac:dyDescent="0.2">
      <c r="C16056" s="2"/>
    </row>
    <row r="16057" spans="3:3" x14ac:dyDescent="0.2">
      <c r="C16057" s="2"/>
    </row>
    <row r="16058" spans="3:3" x14ac:dyDescent="0.2">
      <c r="C16058" s="2"/>
    </row>
    <row r="16059" spans="3:3" x14ac:dyDescent="0.2">
      <c r="C16059" s="2"/>
    </row>
    <row r="16060" spans="3:3" x14ac:dyDescent="0.2">
      <c r="C16060" s="2"/>
    </row>
    <row r="16061" spans="3:3" x14ac:dyDescent="0.2">
      <c r="C16061" s="2"/>
    </row>
    <row r="16062" spans="3:3" x14ac:dyDescent="0.2">
      <c r="C16062" s="2"/>
    </row>
    <row r="16063" spans="3:3" x14ac:dyDescent="0.2">
      <c r="C16063" s="2"/>
    </row>
    <row r="16064" spans="3:3" x14ac:dyDescent="0.2">
      <c r="C16064" s="2"/>
    </row>
    <row r="16065" spans="3:3" x14ac:dyDescent="0.2">
      <c r="C16065" s="2"/>
    </row>
    <row r="16066" spans="3:3" x14ac:dyDescent="0.2">
      <c r="C16066" s="2"/>
    </row>
    <row r="16067" spans="3:3" x14ac:dyDescent="0.2">
      <c r="C16067" s="2"/>
    </row>
    <row r="16068" spans="3:3" x14ac:dyDescent="0.2">
      <c r="C16068" s="2"/>
    </row>
    <row r="16069" spans="3:3" x14ac:dyDescent="0.2">
      <c r="C16069" s="2"/>
    </row>
    <row r="16070" spans="3:3" x14ac:dyDescent="0.2">
      <c r="C16070" s="2"/>
    </row>
    <row r="16071" spans="3:3" x14ac:dyDescent="0.2">
      <c r="C16071" s="2"/>
    </row>
    <row r="16072" spans="3:3" x14ac:dyDescent="0.2">
      <c r="C16072" s="2"/>
    </row>
    <row r="16073" spans="3:3" x14ac:dyDescent="0.2">
      <c r="C16073" s="2"/>
    </row>
    <row r="16074" spans="3:3" x14ac:dyDescent="0.2">
      <c r="C16074" s="2"/>
    </row>
    <row r="16075" spans="3:3" x14ac:dyDescent="0.2">
      <c r="C16075" s="2"/>
    </row>
    <row r="16076" spans="3:3" x14ac:dyDescent="0.2">
      <c r="C16076" s="2"/>
    </row>
    <row r="16077" spans="3:3" x14ac:dyDescent="0.2">
      <c r="C16077" s="2"/>
    </row>
    <row r="16078" spans="3:3" x14ac:dyDescent="0.2">
      <c r="C16078" s="2"/>
    </row>
    <row r="16079" spans="3:3" x14ac:dyDescent="0.2">
      <c r="C16079" s="2"/>
    </row>
    <row r="16080" spans="3:3" x14ac:dyDescent="0.2">
      <c r="C16080" s="2"/>
    </row>
    <row r="16081" spans="3:3" x14ac:dyDescent="0.2">
      <c r="C16081" s="2"/>
    </row>
    <row r="16082" spans="3:3" x14ac:dyDescent="0.2">
      <c r="C16082" s="2"/>
    </row>
    <row r="16083" spans="3:3" x14ac:dyDescent="0.2">
      <c r="C16083" s="2"/>
    </row>
    <row r="16084" spans="3:3" x14ac:dyDescent="0.2">
      <c r="C16084" s="2"/>
    </row>
    <row r="16085" spans="3:3" x14ac:dyDescent="0.2">
      <c r="C16085" s="2"/>
    </row>
    <row r="16086" spans="3:3" x14ac:dyDescent="0.2">
      <c r="C16086" s="2"/>
    </row>
    <row r="16087" spans="3:3" x14ac:dyDescent="0.2">
      <c r="C16087" s="2"/>
    </row>
    <row r="16088" spans="3:3" x14ac:dyDescent="0.2">
      <c r="C16088" s="2"/>
    </row>
    <row r="16089" spans="3:3" x14ac:dyDescent="0.2">
      <c r="C16089" s="2"/>
    </row>
    <row r="16090" spans="3:3" x14ac:dyDescent="0.2">
      <c r="C16090" s="2"/>
    </row>
    <row r="16091" spans="3:3" x14ac:dyDescent="0.2">
      <c r="C16091" s="2"/>
    </row>
    <row r="16092" spans="3:3" x14ac:dyDescent="0.2">
      <c r="C16092" s="2"/>
    </row>
    <row r="16093" spans="3:3" x14ac:dyDescent="0.2">
      <c r="C16093" s="2"/>
    </row>
    <row r="16094" spans="3:3" x14ac:dyDescent="0.2">
      <c r="C16094" s="2"/>
    </row>
    <row r="16095" spans="3:3" x14ac:dyDescent="0.2">
      <c r="C16095" s="2"/>
    </row>
    <row r="16096" spans="3:3" x14ac:dyDescent="0.2">
      <c r="C16096" s="2"/>
    </row>
    <row r="16097" spans="3:3" x14ac:dyDescent="0.2">
      <c r="C16097" s="2"/>
    </row>
    <row r="16098" spans="3:3" x14ac:dyDescent="0.2">
      <c r="C16098" s="2"/>
    </row>
    <row r="16099" spans="3:3" x14ac:dyDescent="0.2">
      <c r="C16099" s="2"/>
    </row>
    <row r="16100" spans="3:3" x14ac:dyDescent="0.2">
      <c r="C16100" s="2"/>
    </row>
    <row r="16101" spans="3:3" x14ac:dyDescent="0.2">
      <c r="C16101" s="2"/>
    </row>
    <row r="16102" spans="3:3" x14ac:dyDescent="0.2">
      <c r="C16102" s="2"/>
    </row>
    <row r="16103" spans="3:3" x14ac:dyDescent="0.2">
      <c r="C16103" s="2"/>
    </row>
    <row r="16104" spans="3:3" x14ac:dyDescent="0.2">
      <c r="C16104" s="2"/>
    </row>
    <row r="16105" spans="3:3" x14ac:dyDescent="0.2">
      <c r="C16105" s="2"/>
    </row>
    <row r="16106" spans="3:3" x14ac:dyDescent="0.2">
      <c r="C16106" s="2"/>
    </row>
    <row r="16107" spans="3:3" x14ac:dyDescent="0.2">
      <c r="C16107" s="2"/>
    </row>
    <row r="16108" spans="3:3" x14ac:dyDescent="0.2">
      <c r="C16108" s="2"/>
    </row>
    <row r="16109" spans="3:3" x14ac:dyDescent="0.2">
      <c r="C16109" s="2"/>
    </row>
    <row r="16110" spans="3:3" x14ac:dyDescent="0.2">
      <c r="C16110" s="2"/>
    </row>
    <row r="16111" spans="3:3" x14ac:dyDescent="0.2">
      <c r="C16111" s="2"/>
    </row>
    <row r="16112" spans="3:3" x14ac:dyDescent="0.2">
      <c r="C16112" s="2"/>
    </row>
    <row r="16113" spans="3:3" x14ac:dyDescent="0.2">
      <c r="C16113" s="2"/>
    </row>
    <row r="16114" spans="3:3" x14ac:dyDescent="0.2">
      <c r="C16114" s="2"/>
    </row>
    <row r="16115" spans="3:3" x14ac:dyDescent="0.2">
      <c r="C16115" s="2"/>
    </row>
    <row r="16116" spans="3:3" x14ac:dyDescent="0.2">
      <c r="C16116" s="2"/>
    </row>
    <row r="16117" spans="3:3" x14ac:dyDescent="0.2">
      <c r="C16117" s="2"/>
    </row>
    <row r="16118" spans="3:3" x14ac:dyDescent="0.2">
      <c r="C16118" s="2"/>
    </row>
    <row r="16119" spans="3:3" x14ac:dyDescent="0.2">
      <c r="C16119" s="2"/>
    </row>
    <row r="16120" spans="3:3" x14ac:dyDescent="0.2">
      <c r="C16120" s="2"/>
    </row>
    <row r="16121" spans="3:3" x14ac:dyDescent="0.2">
      <c r="C16121" s="2"/>
    </row>
    <row r="16122" spans="3:3" x14ac:dyDescent="0.2">
      <c r="C16122" s="2"/>
    </row>
    <row r="16123" spans="3:3" x14ac:dyDescent="0.2">
      <c r="C16123" s="2"/>
    </row>
    <row r="16124" spans="3:3" x14ac:dyDescent="0.2">
      <c r="C16124" s="2"/>
    </row>
    <row r="16125" spans="3:3" x14ac:dyDescent="0.2">
      <c r="C16125" s="2"/>
    </row>
    <row r="16126" spans="3:3" x14ac:dyDescent="0.2">
      <c r="C16126" s="2"/>
    </row>
    <row r="16127" spans="3:3" x14ac:dyDescent="0.2">
      <c r="C16127" s="2"/>
    </row>
    <row r="16128" spans="3:3" x14ac:dyDescent="0.2">
      <c r="C16128" s="2"/>
    </row>
    <row r="16129" spans="3:3" x14ac:dyDescent="0.2">
      <c r="C16129" s="2"/>
    </row>
    <row r="16130" spans="3:3" x14ac:dyDescent="0.2">
      <c r="C16130" s="2"/>
    </row>
    <row r="16131" spans="3:3" x14ac:dyDescent="0.2">
      <c r="C16131" s="2"/>
    </row>
    <row r="16132" spans="3:3" x14ac:dyDescent="0.2">
      <c r="C16132" s="2"/>
    </row>
    <row r="16133" spans="3:3" x14ac:dyDescent="0.2">
      <c r="C16133" s="2"/>
    </row>
    <row r="16134" spans="3:3" x14ac:dyDescent="0.2">
      <c r="C16134" s="2"/>
    </row>
    <row r="16135" spans="3:3" x14ac:dyDescent="0.2">
      <c r="C16135" s="2"/>
    </row>
    <row r="16136" spans="3:3" x14ac:dyDescent="0.2">
      <c r="C16136" s="2"/>
    </row>
    <row r="16137" spans="3:3" x14ac:dyDescent="0.2">
      <c r="C16137" s="2"/>
    </row>
    <row r="16138" spans="3:3" x14ac:dyDescent="0.2">
      <c r="C16138" s="2"/>
    </row>
    <row r="16139" spans="3:3" x14ac:dyDescent="0.2">
      <c r="C16139" s="2"/>
    </row>
    <row r="16140" spans="3:3" x14ac:dyDescent="0.2">
      <c r="C16140" s="2"/>
    </row>
    <row r="16141" spans="3:3" x14ac:dyDescent="0.2">
      <c r="C16141" s="2"/>
    </row>
    <row r="16142" spans="3:3" x14ac:dyDescent="0.2">
      <c r="C16142" s="2"/>
    </row>
    <row r="16143" spans="3:3" x14ac:dyDescent="0.2">
      <c r="C16143" s="2"/>
    </row>
    <row r="16144" spans="3:3" x14ac:dyDescent="0.2">
      <c r="C16144" s="2"/>
    </row>
    <row r="16145" spans="3:3" x14ac:dyDescent="0.2">
      <c r="C16145" s="2"/>
    </row>
    <row r="16146" spans="3:3" x14ac:dyDescent="0.2">
      <c r="C16146" s="2"/>
    </row>
    <row r="16147" spans="3:3" x14ac:dyDescent="0.2">
      <c r="C16147" s="2"/>
    </row>
    <row r="16148" spans="3:3" x14ac:dyDescent="0.2">
      <c r="C16148" s="2"/>
    </row>
    <row r="16149" spans="3:3" x14ac:dyDescent="0.2">
      <c r="C16149" s="2"/>
    </row>
    <row r="16150" spans="3:3" x14ac:dyDescent="0.2">
      <c r="C16150" s="2"/>
    </row>
    <row r="16151" spans="3:3" x14ac:dyDescent="0.2">
      <c r="C16151" s="2"/>
    </row>
    <row r="16152" spans="3:3" x14ac:dyDescent="0.2">
      <c r="C16152" s="2"/>
    </row>
    <row r="16153" spans="3:3" x14ac:dyDescent="0.2">
      <c r="C16153" s="2"/>
    </row>
    <row r="16154" spans="3:3" x14ac:dyDescent="0.2">
      <c r="C16154" s="2"/>
    </row>
    <row r="16155" spans="3:3" x14ac:dyDescent="0.2">
      <c r="C16155" s="2"/>
    </row>
    <row r="16156" spans="3:3" x14ac:dyDescent="0.2">
      <c r="C16156" s="2"/>
    </row>
    <row r="16157" spans="3:3" x14ac:dyDescent="0.2">
      <c r="C16157" s="2"/>
    </row>
    <row r="16158" spans="3:3" x14ac:dyDescent="0.2">
      <c r="C16158" s="2"/>
    </row>
    <row r="16159" spans="3:3" x14ac:dyDescent="0.2">
      <c r="C16159" s="2"/>
    </row>
    <row r="16160" spans="3:3" x14ac:dyDescent="0.2">
      <c r="C16160" s="2"/>
    </row>
    <row r="16161" spans="3:3" x14ac:dyDescent="0.2">
      <c r="C16161" s="2"/>
    </row>
    <row r="16162" spans="3:3" x14ac:dyDescent="0.2">
      <c r="C16162" s="2"/>
    </row>
    <row r="16163" spans="3:3" x14ac:dyDescent="0.2">
      <c r="C16163" s="2"/>
    </row>
    <row r="16164" spans="3:3" x14ac:dyDescent="0.2">
      <c r="C16164" s="2"/>
    </row>
    <row r="16165" spans="3:3" x14ac:dyDescent="0.2">
      <c r="C16165" s="2"/>
    </row>
    <row r="16166" spans="3:3" x14ac:dyDescent="0.2">
      <c r="C16166" s="2"/>
    </row>
    <row r="16167" spans="3:3" x14ac:dyDescent="0.2">
      <c r="C16167" s="2"/>
    </row>
    <row r="16168" spans="3:3" x14ac:dyDescent="0.2">
      <c r="C16168" s="2"/>
    </row>
    <row r="16169" spans="3:3" x14ac:dyDescent="0.2">
      <c r="C16169" s="2"/>
    </row>
    <row r="16170" spans="3:3" x14ac:dyDescent="0.2">
      <c r="C16170" s="2"/>
    </row>
    <row r="16171" spans="3:3" x14ac:dyDescent="0.2">
      <c r="C16171" s="2"/>
    </row>
    <row r="16172" spans="3:3" x14ac:dyDescent="0.2">
      <c r="C16172" s="2"/>
    </row>
    <row r="16173" spans="3:3" x14ac:dyDescent="0.2">
      <c r="C16173" s="2"/>
    </row>
    <row r="16174" spans="3:3" x14ac:dyDescent="0.2">
      <c r="C16174" s="2"/>
    </row>
    <row r="16175" spans="3:3" x14ac:dyDescent="0.2">
      <c r="C16175" s="2"/>
    </row>
    <row r="16176" spans="3:3" x14ac:dyDescent="0.2">
      <c r="C16176" s="2"/>
    </row>
    <row r="16177" spans="3:3" x14ac:dyDescent="0.2">
      <c r="C16177" s="2"/>
    </row>
    <row r="16178" spans="3:3" x14ac:dyDescent="0.2">
      <c r="C16178" s="2"/>
    </row>
    <row r="16179" spans="3:3" x14ac:dyDescent="0.2">
      <c r="C16179" s="2"/>
    </row>
    <row r="16180" spans="3:3" x14ac:dyDescent="0.2">
      <c r="C16180" s="2"/>
    </row>
    <row r="16181" spans="3:3" x14ac:dyDescent="0.2">
      <c r="C16181" s="2"/>
    </row>
    <row r="16182" spans="3:3" x14ac:dyDescent="0.2">
      <c r="C16182" s="2"/>
    </row>
    <row r="16183" spans="3:3" x14ac:dyDescent="0.2">
      <c r="C16183" s="2"/>
    </row>
    <row r="16184" spans="3:3" x14ac:dyDescent="0.2">
      <c r="C16184" s="2"/>
    </row>
    <row r="16185" spans="3:3" x14ac:dyDescent="0.2">
      <c r="C16185" s="2"/>
    </row>
    <row r="16186" spans="3:3" x14ac:dyDescent="0.2">
      <c r="C16186" s="2"/>
    </row>
    <row r="16187" spans="3:3" x14ac:dyDescent="0.2">
      <c r="C16187" s="2"/>
    </row>
    <row r="16188" spans="3:3" x14ac:dyDescent="0.2">
      <c r="C16188" s="2"/>
    </row>
    <row r="16189" spans="3:3" x14ac:dyDescent="0.2">
      <c r="C16189" s="2"/>
    </row>
    <row r="16190" spans="3:3" x14ac:dyDescent="0.2">
      <c r="C16190" s="2"/>
    </row>
    <row r="16191" spans="3:3" x14ac:dyDescent="0.2">
      <c r="C16191" s="2"/>
    </row>
    <row r="16192" spans="3:3" x14ac:dyDescent="0.2">
      <c r="C16192" s="2"/>
    </row>
    <row r="16193" spans="3:3" x14ac:dyDescent="0.2">
      <c r="C16193" s="2"/>
    </row>
    <row r="16194" spans="3:3" x14ac:dyDescent="0.2">
      <c r="C16194" s="2"/>
    </row>
    <row r="16195" spans="3:3" x14ac:dyDescent="0.2">
      <c r="C16195" s="2"/>
    </row>
    <row r="16196" spans="3:3" x14ac:dyDescent="0.2">
      <c r="C16196" s="2"/>
    </row>
    <row r="16197" spans="3:3" x14ac:dyDescent="0.2">
      <c r="C16197" s="2"/>
    </row>
    <row r="16198" spans="3:3" x14ac:dyDescent="0.2">
      <c r="C16198" s="2"/>
    </row>
    <row r="16199" spans="3:3" x14ac:dyDescent="0.2">
      <c r="C16199" s="2"/>
    </row>
    <row r="16200" spans="3:3" x14ac:dyDescent="0.2">
      <c r="C16200" s="2"/>
    </row>
    <row r="16201" spans="3:3" x14ac:dyDescent="0.2">
      <c r="C16201" s="2"/>
    </row>
    <row r="16202" spans="3:3" x14ac:dyDescent="0.2">
      <c r="C16202" s="2"/>
    </row>
    <row r="16203" spans="3:3" x14ac:dyDescent="0.2">
      <c r="C16203" s="2"/>
    </row>
    <row r="16204" spans="3:3" x14ac:dyDescent="0.2">
      <c r="C16204" s="2"/>
    </row>
    <row r="16205" spans="3:3" x14ac:dyDescent="0.2">
      <c r="C16205" s="2"/>
    </row>
    <row r="16206" spans="3:3" x14ac:dyDescent="0.2">
      <c r="C16206" s="2"/>
    </row>
    <row r="16207" spans="3:3" x14ac:dyDescent="0.2">
      <c r="C16207" s="2"/>
    </row>
    <row r="16208" spans="3:3" x14ac:dyDescent="0.2">
      <c r="C16208" s="2"/>
    </row>
    <row r="16209" spans="3:3" x14ac:dyDescent="0.2">
      <c r="C16209" s="2"/>
    </row>
    <row r="16210" spans="3:3" x14ac:dyDescent="0.2">
      <c r="C16210" s="2"/>
    </row>
    <row r="16211" spans="3:3" x14ac:dyDescent="0.2">
      <c r="C16211" s="2"/>
    </row>
    <row r="16212" spans="3:3" x14ac:dyDescent="0.2">
      <c r="C16212" s="2"/>
    </row>
    <row r="16213" spans="3:3" x14ac:dyDescent="0.2">
      <c r="C16213" s="2"/>
    </row>
    <row r="16214" spans="3:3" x14ac:dyDescent="0.2">
      <c r="C16214" s="2"/>
    </row>
    <row r="16215" spans="3:3" x14ac:dyDescent="0.2">
      <c r="C16215" s="2"/>
    </row>
    <row r="16216" spans="3:3" x14ac:dyDescent="0.2">
      <c r="C16216" s="2"/>
    </row>
    <row r="16217" spans="3:3" x14ac:dyDescent="0.2">
      <c r="C16217" s="2"/>
    </row>
    <row r="16218" spans="3:3" x14ac:dyDescent="0.2">
      <c r="C16218" s="2"/>
    </row>
    <row r="16219" spans="3:3" x14ac:dyDescent="0.2">
      <c r="C16219" s="2"/>
    </row>
    <row r="16220" spans="3:3" x14ac:dyDescent="0.2">
      <c r="C16220" s="2"/>
    </row>
    <row r="16221" spans="3:3" x14ac:dyDescent="0.2">
      <c r="C16221" s="2"/>
    </row>
    <row r="16222" spans="3:3" x14ac:dyDescent="0.2">
      <c r="C16222" s="2"/>
    </row>
    <row r="16223" spans="3:3" x14ac:dyDescent="0.2">
      <c r="C16223" s="2"/>
    </row>
    <row r="16224" spans="3:3" x14ac:dyDescent="0.2">
      <c r="C16224" s="2"/>
    </row>
    <row r="16225" spans="3:3" x14ac:dyDescent="0.2">
      <c r="C16225" s="2"/>
    </row>
    <row r="16226" spans="3:3" x14ac:dyDescent="0.2">
      <c r="C16226" s="2"/>
    </row>
    <row r="16227" spans="3:3" x14ac:dyDescent="0.2">
      <c r="C16227" s="2"/>
    </row>
    <row r="16228" spans="3:3" x14ac:dyDescent="0.2">
      <c r="C16228" s="2"/>
    </row>
    <row r="16229" spans="3:3" x14ac:dyDescent="0.2">
      <c r="C16229" s="2"/>
    </row>
    <row r="16230" spans="3:3" x14ac:dyDescent="0.2">
      <c r="C16230" s="2"/>
    </row>
    <row r="16231" spans="3:3" x14ac:dyDescent="0.2">
      <c r="C16231" s="2"/>
    </row>
    <row r="16232" spans="3:3" x14ac:dyDescent="0.2">
      <c r="C16232" s="2"/>
    </row>
    <row r="16233" spans="3:3" x14ac:dyDescent="0.2">
      <c r="C16233" s="2"/>
    </row>
    <row r="16234" spans="3:3" x14ac:dyDescent="0.2">
      <c r="C16234" s="2"/>
    </row>
    <row r="16235" spans="3:3" x14ac:dyDescent="0.2">
      <c r="C16235" s="2"/>
    </row>
    <row r="16236" spans="3:3" x14ac:dyDescent="0.2">
      <c r="C16236" s="2"/>
    </row>
    <row r="16237" spans="3:3" x14ac:dyDescent="0.2">
      <c r="C16237" s="2"/>
    </row>
    <row r="16238" spans="3:3" x14ac:dyDescent="0.2">
      <c r="C16238" s="2"/>
    </row>
    <row r="16239" spans="3:3" x14ac:dyDescent="0.2">
      <c r="C16239" s="2"/>
    </row>
    <row r="16240" spans="3:3" x14ac:dyDescent="0.2">
      <c r="C16240" s="2"/>
    </row>
    <row r="16241" spans="3:3" x14ac:dyDescent="0.2">
      <c r="C16241" s="2"/>
    </row>
    <row r="16242" spans="3:3" x14ac:dyDescent="0.2">
      <c r="C16242" s="2"/>
    </row>
    <row r="16243" spans="3:3" x14ac:dyDescent="0.2">
      <c r="C16243" s="2"/>
    </row>
    <row r="16244" spans="3:3" x14ac:dyDescent="0.2">
      <c r="C16244" s="2"/>
    </row>
    <row r="16245" spans="3:3" x14ac:dyDescent="0.2">
      <c r="C16245" s="2"/>
    </row>
    <row r="16246" spans="3:3" x14ac:dyDescent="0.2">
      <c r="C16246" s="2"/>
    </row>
    <row r="16247" spans="3:3" x14ac:dyDescent="0.2">
      <c r="C16247" s="2"/>
    </row>
    <row r="16248" spans="3:3" x14ac:dyDescent="0.2">
      <c r="C16248" s="2"/>
    </row>
    <row r="16249" spans="3:3" x14ac:dyDescent="0.2">
      <c r="C16249" s="2"/>
    </row>
    <row r="16250" spans="3:3" x14ac:dyDescent="0.2">
      <c r="C16250" s="2"/>
    </row>
    <row r="16251" spans="3:3" x14ac:dyDescent="0.2">
      <c r="C16251" s="2"/>
    </row>
    <row r="16252" spans="3:3" x14ac:dyDescent="0.2">
      <c r="C16252" s="2"/>
    </row>
    <row r="16253" spans="3:3" x14ac:dyDescent="0.2">
      <c r="C16253" s="2"/>
    </row>
    <row r="16254" spans="3:3" x14ac:dyDescent="0.2">
      <c r="C16254" s="2"/>
    </row>
    <row r="16255" spans="3:3" x14ac:dyDescent="0.2">
      <c r="C16255" s="2"/>
    </row>
    <row r="16256" spans="3:3" x14ac:dyDescent="0.2">
      <c r="C16256" s="2"/>
    </row>
    <row r="16257" spans="3:3" x14ac:dyDescent="0.2">
      <c r="C16257" s="2"/>
    </row>
    <row r="16258" spans="3:3" x14ac:dyDescent="0.2">
      <c r="C16258" s="2"/>
    </row>
    <row r="16259" spans="3:3" x14ac:dyDescent="0.2">
      <c r="C16259" s="2"/>
    </row>
    <row r="16260" spans="3:3" x14ac:dyDescent="0.2">
      <c r="C16260" s="2"/>
    </row>
    <row r="16261" spans="3:3" x14ac:dyDescent="0.2">
      <c r="C16261" s="2"/>
    </row>
    <row r="16262" spans="3:3" x14ac:dyDescent="0.2">
      <c r="C16262" s="2"/>
    </row>
    <row r="16263" spans="3:3" x14ac:dyDescent="0.2">
      <c r="C16263" s="2"/>
    </row>
    <row r="16264" spans="3:3" x14ac:dyDescent="0.2">
      <c r="C16264" s="2"/>
    </row>
    <row r="16265" spans="3:3" x14ac:dyDescent="0.2">
      <c r="C16265" s="2"/>
    </row>
    <row r="16266" spans="3:3" x14ac:dyDescent="0.2">
      <c r="C16266" s="2"/>
    </row>
    <row r="16267" spans="3:3" x14ac:dyDescent="0.2">
      <c r="C16267" s="2"/>
    </row>
    <row r="16268" spans="3:3" x14ac:dyDescent="0.2">
      <c r="C16268" s="2"/>
    </row>
    <row r="16269" spans="3:3" x14ac:dyDescent="0.2">
      <c r="C16269" s="2"/>
    </row>
    <row r="16270" spans="3:3" x14ac:dyDescent="0.2">
      <c r="C16270" s="2"/>
    </row>
    <row r="16271" spans="3:3" x14ac:dyDescent="0.2">
      <c r="C16271" s="2"/>
    </row>
    <row r="16272" spans="3:3" x14ac:dyDescent="0.2">
      <c r="C16272" s="2"/>
    </row>
    <row r="16273" spans="3:3" x14ac:dyDescent="0.2">
      <c r="C16273" s="2"/>
    </row>
    <row r="16274" spans="3:3" x14ac:dyDescent="0.2">
      <c r="C16274" s="2"/>
    </row>
    <row r="16275" spans="3:3" x14ac:dyDescent="0.2">
      <c r="C16275" s="2"/>
    </row>
    <row r="16276" spans="3:3" x14ac:dyDescent="0.2">
      <c r="C16276" s="2"/>
    </row>
    <row r="16277" spans="3:3" x14ac:dyDescent="0.2">
      <c r="C16277" s="2"/>
    </row>
    <row r="16278" spans="3:3" x14ac:dyDescent="0.2">
      <c r="C16278" s="2"/>
    </row>
    <row r="16279" spans="3:3" x14ac:dyDescent="0.2">
      <c r="C16279" s="2"/>
    </row>
    <row r="16280" spans="3:3" x14ac:dyDescent="0.2">
      <c r="C16280" s="2"/>
    </row>
    <row r="16281" spans="3:3" x14ac:dyDescent="0.2">
      <c r="C16281" s="2"/>
    </row>
    <row r="16282" spans="3:3" x14ac:dyDescent="0.2">
      <c r="C16282" s="2"/>
    </row>
    <row r="16283" spans="3:3" x14ac:dyDescent="0.2">
      <c r="C16283" s="2"/>
    </row>
    <row r="16284" spans="3:3" x14ac:dyDescent="0.2">
      <c r="C16284" s="2"/>
    </row>
    <row r="16285" spans="3:3" x14ac:dyDescent="0.2">
      <c r="C16285" s="2"/>
    </row>
    <row r="16286" spans="3:3" x14ac:dyDescent="0.2">
      <c r="C16286" s="2"/>
    </row>
    <row r="16287" spans="3:3" x14ac:dyDescent="0.2">
      <c r="C16287" s="2"/>
    </row>
    <row r="16288" spans="3:3" x14ac:dyDescent="0.2">
      <c r="C16288" s="2"/>
    </row>
    <row r="16289" spans="3:3" x14ac:dyDescent="0.2">
      <c r="C16289" s="2"/>
    </row>
    <row r="16290" spans="3:3" x14ac:dyDescent="0.2">
      <c r="C16290" s="2"/>
    </row>
    <row r="16291" spans="3:3" x14ac:dyDescent="0.2">
      <c r="C16291" s="2"/>
    </row>
    <row r="16292" spans="3:3" x14ac:dyDescent="0.2">
      <c r="C16292" s="2"/>
    </row>
    <row r="16293" spans="3:3" x14ac:dyDescent="0.2">
      <c r="C16293" s="2"/>
    </row>
    <row r="16294" spans="3:3" x14ac:dyDescent="0.2">
      <c r="C16294" s="2"/>
    </row>
    <row r="16295" spans="3:3" x14ac:dyDescent="0.2">
      <c r="C16295" s="2"/>
    </row>
    <row r="16296" spans="3:3" x14ac:dyDescent="0.2">
      <c r="C16296" s="2"/>
    </row>
    <row r="16297" spans="3:3" x14ac:dyDescent="0.2">
      <c r="C16297" s="2"/>
    </row>
    <row r="16298" spans="3:3" x14ac:dyDescent="0.2">
      <c r="C16298" s="2"/>
    </row>
    <row r="16299" spans="3:3" x14ac:dyDescent="0.2">
      <c r="C16299" s="2"/>
    </row>
    <row r="16300" spans="3:3" x14ac:dyDescent="0.2">
      <c r="C16300" s="2"/>
    </row>
    <row r="16301" spans="3:3" x14ac:dyDescent="0.2">
      <c r="C16301" s="2"/>
    </row>
    <row r="16302" spans="3:3" x14ac:dyDescent="0.2">
      <c r="C16302" s="2"/>
    </row>
    <row r="16303" spans="3:3" x14ac:dyDescent="0.2">
      <c r="C16303" s="2"/>
    </row>
    <row r="16304" spans="3:3" x14ac:dyDescent="0.2">
      <c r="C16304" s="2"/>
    </row>
    <row r="16305" spans="3:3" x14ac:dyDescent="0.2">
      <c r="C16305" s="2"/>
    </row>
    <row r="16306" spans="3:3" x14ac:dyDescent="0.2">
      <c r="C16306" s="2"/>
    </row>
    <row r="16307" spans="3:3" x14ac:dyDescent="0.2">
      <c r="C16307" s="2"/>
    </row>
    <row r="16308" spans="3:3" x14ac:dyDescent="0.2">
      <c r="C16308" s="2"/>
    </row>
    <row r="16309" spans="3:3" x14ac:dyDescent="0.2">
      <c r="C16309" s="2"/>
    </row>
    <row r="16310" spans="3:3" x14ac:dyDescent="0.2">
      <c r="C16310" s="2"/>
    </row>
    <row r="16311" spans="3:3" x14ac:dyDescent="0.2">
      <c r="C16311" s="2"/>
    </row>
    <row r="16312" spans="3:3" x14ac:dyDescent="0.2">
      <c r="C16312" s="2"/>
    </row>
    <row r="16313" spans="3:3" x14ac:dyDescent="0.2">
      <c r="C16313" s="2"/>
    </row>
    <row r="16314" spans="3:3" x14ac:dyDescent="0.2">
      <c r="C16314" s="2"/>
    </row>
    <row r="16315" spans="3:3" x14ac:dyDescent="0.2">
      <c r="C16315" s="2"/>
    </row>
    <row r="16316" spans="3:3" x14ac:dyDescent="0.2">
      <c r="C16316" s="2"/>
    </row>
    <row r="16317" spans="3:3" x14ac:dyDescent="0.2">
      <c r="C16317" s="2"/>
    </row>
    <row r="16318" spans="3:3" x14ac:dyDescent="0.2">
      <c r="C16318" s="2"/>
    </row>
    <row r="16319" spans="3:3" x14ac:dyDescent="0.2">
      <c r="C16319" s="2"/>
    </row>
    <row r="16320" spans="3:3" x14ac:dyDescent="0.2">
      <c r="C16320" s="2"/>
    </row>
    <row r="16321" spans="3:3" x14ac:dyDescent="0.2">
      <c r="C16321" s="2"/>
    </row>
    <row r="16322" spans="3:3" x14ac:dyDescent="0.2">
      <c r="C16322" s="2"/>
    </row>
    <row r="16323" spans="3:3" x14ac:dyDescent="0.2">
      <c r="C16323" s="2"/>
    </row>
    <row r="16324" spans="3:3" x14ac:dyDescent="0.2">
      <c r="C16324" s="2"/>
    </row>
    <row r="16325" spans="3:3" x14ac:dyDescent="0.2">
      <c r="C16325" s="2"/>
    </row>
    <row r="16326" spans="3:3" x14ac:dyDescent="0.2">
      <c r="C16326" s="2"/>
    </row>
    <row r="16327" spans="3:3" x14ac:dyDescent="0.2">
      <c r="C16327" s="2"/>
    </row>
    <row r="16328" spans="3:3" x14ac:dyDescent="0.2">
      <c r="C16328" s="2"/>
    </row>
    <row r="16329" spans="3:3" x14ac:dyDescent="0.2">
      <c r="C16329" s="2"/>
    </row>
    <row r="16330" spans="3:3" x14ac:dyDescent="0.2">
      <c r="C16330" s="2"/>
    </row>
    <row r="16331" spans="3:3" x14ac:dyDescent="0.2">
      <c r="C16331" s="2"/>
    </row>
    <row r="16332" spans="3:3" x14ac:dyDescent="0.2">
      <c r="C16332" s="2"/>
    </row>
    <row r="16333" spans="3:3" x14ac:dyDescent="0.2">
      <c r="C16333" s="2"/>
    </row>
    <row r="16334" spans="3:3" x14ac:dyDescent="0.2">
      <c r="C16334" s="2"/>
    </row>
    <row r="16335" spans="3:3" x14ac:dyDescent="0.2">
      <c r="C16335" s="2"/>
    </row>
    <row r="16336" spans="3:3" x14ac:dyDescent="0.2">
      <c r="C16336" s="2"/>
    </row>
    <row r="16337" spans="3:3" x14ac:dyDescent="0.2">
      <c r="C16337" s="2"/>
    </row>
    <row r="16338" spans="3:3" x14ac:dyDescent="0.2">
      <c r="C16338" s="2"/>
    </row>
    <row r="16339" spans="3:3" x14ac:dyDescent="0.2">
      <c r="C16339" s="2"/>
    </row>
    <row r="16340" spans="3:3" x14ac:dyDescent="0.2">
      <c r="C16340" s="2"/>
    </row>
    <row r="16341" spans="3:3" x14ac:dyDescent="0.2">
      <c r="C16341" s="2"/>
    </row>
    <row r="16342" spans="3:3" x14ac:dyDescent="0.2">
      <c r="C16342" s="2"/>
    </row>
    <row r="16343" spans="3:3" x14ac:dyDescent="0.2">
      <c r="C16343" s="2"/>
    </row>
    <row r="16344" spans="3:3" x14ac:dyDescent="0.2">
      <c r="C16344" s="2"/>
    </row>
    <row r="16345" spans="3:3" x14ac:dyDescent="0.2">
      <c r="C16345" s="2"/>
    </row>
    <row r="16346" spans="3:3" x14ac:dyDescent="0.2">
      <c r="C16346" s="2"/>
    </row>
    <row r="16347" spans="3:3" x14ac:dyDescent="0.2">
      <c r="C16347" s="2"/>
    </row>
    <row r="16348" spans="3:3" x14ac:dyDescent="0.2">
      <c r="C16348" s="2"/>
    </row>
    <row r="16349" spans="3:3" x14ac:dyDescent="0.2">
      <c r="C16349" s="2"/>
    </row>
    <row r="16350" spans="3:3" x14ac:dyDescent="0.2">
      <c r="C16350" s="2"/>
    </row>
    <row r="16351" spans="3:3" x14ac:dyDescent="0.2">
      <c r="C16351" s="2"/>
    </row>
    <row r="16352" spans="3:3" x14ac:dyDescent="0.2">
      <c r="C16352" s="2"/>
    </row>
    <row r="16353" spans="3:3" x14ac:dyDescent="0.2">
      <c r="C16353" s="2"/>
    </row>
    <row r="16354" spans="3:3" x14ac:dyDescent="0.2">
      <c r="C16354" s="2"/>
    </row>
    <row r="16355" spans="3:3" x14ac:dyDescent="0.2">
      <c r="C16355" s="2"/>
    </row>
    <row r="16356" spans="3:3" x14ac:dyDescent="0.2">
      <c r="C16356" s="2"/>
    </row>
    <row r="16357" spans="3:3" x14ac:dyDescent="0.2">
      <c r="C16357" s="2"/>
    </row>
    <row r="16358" spans="3:3" x14ac:dyDescent="0.2">
      <c r="C16358" s="2"/>
    </row>
    <row r="16359" spans="3:3" x14ac:dyDescent="0.2">
      <c r="C16359" s="2"/>
    </row>
    <row r="16360" spans="3:3" x14ac:dyDescent="0.2">
      <c r="C16360" s="2"/>
    </row>
    <row r="16361" spans="3:3" x14ac:dyDescent="0.2">
      <c r="C16361" s="2"/>
    </row>
    <row r="16362" spans="3:3" x14ac:dyDescent="0.2">
      <c r="C16362" s="2"/>
    </row>
    <row r="16363" spans="3:3" x14ac:dyDescent="0.2">
      <c r="C16363" s="2"/>
    </row>
    <row r="16364" spans="3:3" x14ac:dyDescent="0.2">
      <c r="C16364" s="2"/>
    </row>
    <row r="16365" spans="3:3" x14ac:dyDescent="0.2">
      <c r="C16365" s="2"/>
    </row>
    <row r="16366" spans="3:3" x14ac:dyDescent="0.2">
      <c r="C16366" s="2"/>
    </row>
    <row r="16367" spans="3:3" x14ac:dyDescent="0.2">
      <c r="C16367" s="2"/>
    </row>
    <row r="16368" spans="3:3" x14ac:dyDescent="0.2">
      <c r="C16368" s="2"/>
    </row>
    <row r="16369" spans="3:3" x14ac:dyDescent="0.2">
      <c r="C16369" s="2"/>
    </row>
    <row r="16370" spans="3:3" x14ac:dyDescent="0.2">
      <c r="C16370" s="2"/>
    </row>
    <row r="16371" spans="3:3" x14ac:dyDescent="0.2">
      <c r="C16371" s="2"/>
    </row>
    <row r="16372" spans="3:3" x14ac:dyDescent="0.2">
      <c r="C16372" s="2"/>
    </row>
    <row r="16373" spans="3:3" x14ac:dyDescent="0.2">
      <c r="C16373" s="2"/>
    </row>
    <row r="16374" spans="3:3" x14ac:dyDescent="0.2">
      <c r="C16374" s="2"/>
    </row>
    <row r="16375" spans="3:3" x14ac:dyDescent="0.2">
      <c r="C16375" s="2"/>
    </row>
    <row r="16376" spans="3:3" x14ac:dyDescent="0.2">
      <c r="C16376" s="2"/>
    </row>
    <row r="16377" spans="3:3" x14ac:dyDescent="0.2">
      <c r="C16377" s="2"/>
    </row>
    <row r="16378" spans="3:3" x14ac:dyDescent="0.2">
      <c r="C16378" s="2"/>
    </row>
    <row r="16379" spans="3:3" x14ac:dyDescent="0.2">
      <c r="C16379" s="2"/>
    </row>
    <row r="16380" spans="3:3" x14ac:dyDescent="0.2">
      <c r="C16380" s="2"/>
    </row>
    <row r="16381" spans="3:3" x14ac:dyDescent="0.2">
      <c r="C16381" s="2"/>
    </row>
    <row r="16382" spans="3:3" x14ac:dyDescent="0.2">
      <c r="C16382" s="2"/>
    </row>
    <row r="16383" spans="3:3" x14ac:dyDescent="0.2">
      <c r="C16383" s="2"/>
    </row>
    <row r="16384" spans="3:3" x14ac:dyDescent="0.2">
      <c r="C16384" s="2"/>
    </row>
    <row r="16385" spans="3:3" x14ac:dyDescent="0.2">
      <c r="C16385" s="2"/>
    </row>
    <row r="16386" spans="3:3" x14ac:dyDescent="0.2">
      <c r="C16386" s="2"/>
    </row>
    <row r="16387" spans="3:3" x14ac:dyDescent="0.2">
      <c r="C16387" s="2"/>
    </row>
    <row r="16388" spans="3:3" x14ac:dyDescent="0.2">
      <c r="C16388" s="2"/>
    </row>
    <row r="16389" spans="3:3" x14ac:dyDescent="0.2">
      <c r="C16389" s="2"/>
    </row>
    <row r="16390" spans="3:3" x14ac:dyDescent="0.2">
      <c r="C16390" s="2"/>
    </row>
    <row r="16391" spans="3:3" x14ac:dyDescent="0.2">
      <c r="C16391" s="2"/>
    </row>
    <row r="16392" spans="3:3" x14ac:dyDescent="0.2">
      <c r="C16392" s="2"/>
    </row>
    <row r="16393" spans="3:3" x14ac:dyDescent="0.2">
      <c r="C16393" s="2"/>
    </row>
    <row r="16394" spans="3:3" x14ac:dyDescent="0.2">
      <c r="C16394" s="2"/>
    </row>
    <row r="16395" spans="3:3" x14ac:dyDescent="0.2">
      <c r="C16395" s="2"/>
    </row>
    <row r="16396" spans="3:3" x14ac:dyDescent="0.2">
      <c r="C16396" s="2"/>
    </row>
    <row r="16397" spans="3:3" x14ac:dyDescent="0.2">
      <c r="C16397" s="2"/>
    </row>
    <row r="16398" spans="3:3" x14ac:dyDescent="0.2">
      <c r="C16398" s="2"/>
    </row>
    <row r="16399" spans="3:3" x14ac:dyDescent="0.2">
      <c r="C16399" s="2"/>
    </row>
    <row r="16400" spans="3:3" x14ac:dyDescent="0.2">
      <c r="C16400" s="2"/>
    </row>
    <row r="16401" spans="3:3" x14ac:dyDescent="0.2">
      <c r="C16401" s="2"/>
    </row>
    <row r="16402" spans="3:3" x14ac:dyDescent="0.2">
      <c r="C16402" s="2"/>
    </row>
    <row r="16403" spans="3:3" x14ac:dyDescent="0.2">
      <c r="C16403" s="2"/>
    </row>
    <row r="16404" spans="3:3" x14ac:dyDescent="0.2">
      <c r="C16404" s="2"/>
    </row>
    <row r="16405" spans="3:3" x14ac:dyDescent="0.2">
      <c r="C16405" s="2"/>
    </row>
    <row r="16406" spans="3:3" x14ac:dyDescent="0.2">
      <c r="C16406" s="2"/>
    </row>
    <row r="16407" spans="3:3" x14ac:dyDescent="0.2">
      <c r="C16407" s="2"/>
    </row>
    <row r="16408" spans="3:3" x14ac:dyDescent="0.2">
      <c r="C16408" s="2"/>
    </row>
    <row r="16409" spans="3:3" x14ac:dyDescent="0.2">
      <c r="C16409" s="2"/>
    </row>
    <row r="16410" spans="3:3" x14ac:dyDescent="0.2">
      <c r="C16410" s="2"/>
    </row>
    <row r="16411" spans="3:3" x14ac:dyDescent="0.2">
      <c r="C16411" s="2"/>
    </row>
    <row r="16412" spans="3:3" x14ac:dyDescent="0.2">
      <c r="C16412" s="2"/>
    </row>
    <row r="16413" spans="3:3" x14ac:dyDescent="0.2">
      <c r="C16413" s="2"/>
    </row>
    <row r="16414" spans="3:3" x14ac:dyDescent="0.2">
      <c r="C16414" s="2"/>
    </row>
    <row r="16415" spans="3:3" x14ac:dyDescent="0.2">
      <c r="C16415" s="2"/>
    </row>
    <row r="16416" spans="3:3" x14ac:dyDescent="0.2">
      <c r="C16416" s="2"/>
    </row>
    <row r="16417" spans="3:3" x14ac:dyDescent="0.2">
      <c r="C16417" s="2"/>
    </row>
    <row r="16418" spans="3:3" x14ac:dyDescent="0.2">
      <c r="C16418" s="2"/>
    </row>
    <row r="16419" spans="3:3" x14ac:dyDescent="0.2">
      <c r="C16419" s="2"/>
    </row>
    <row r="16420" spans="3:3" x14ac:dyDescent="0.2">
      <c r="C16420" s="2"/>
    </row>
    <row r="16421" spans="3:3" x14ac:dyDescent="0.2">
      <c r="C16421" s="2"/>
    </row>
    <row r="16422" spans="3:3" x14ac:dyDescent="0.2">
      <c r="C16422" s="2"/>
    </row>
    <row r="16423" spans="3:3" x14ac:dyDescent="0.2">
      <c r="C16423" s="2"/>
    </row>
    <row r="16424" spans="3:3" x14ac:dyDescent="0.2">
      <c r="C16424" s="2"/>
    </row>
    <row r="16425" spans="3:3" x14ac:dyDescent="0.2">
      <c r="C16425" s="2"/>
    </row>
    <row r="16426" spans="3:3" x14ac:dyDescent="0.2">
      <c r="C16426" s="2"/>
    </row>
    <row r="16427" spans="3:3" x14ac:dyDescent="0.2">
      <c r="C16427" s="2"/>
    </row>
    <row r="16428" spans="3:3" x14ac:dyDescent="0.2">
      <c r="C16428" s="2"/>
    </row>
    <row r="16429" spans="3:3" x14ac:dyDescent="0.2">
      <c r="C16429" s="2"/>
    </row>
    <row r="16430" spans="3:3" x14ac:dyDescent="0.2">
      <c r="C16430" s="2"/>
    </row>
    <row r="16431" spans="3:3" x14ac:dyDescent="0.2">
      <c r="C16431" s="2"/>
    </row>
    <row r="16432" spans="3:3" x14ac:dyDescent="0.2">
      <c r="C16432" s="2"/>
    </row>
    <row r="16433" spans="3:3" x14ac:dyDescent="0.2">
      <c r="C16433" s="2"/>
    </row>
    <row r="16434" spans="3:3" x14ac:dyDescent="0.2">
      <c r="C16434" s="2"/>
    </row>
    <row r="16435" spans="3:3" x14ac:dyDescent="0.2">
      <c r="C16435" s="2"/>
    </row>
    <row r="16436" spans="3:3" x14ac:dyDescent="0.2">
      <c r="C16436" s="2"/>
    </row>
    <row r="16437" spans="3:3" x14ac:dyDescent="0.2">
      <c r="C16437" s="2"/>
    </row>
    <row r="16438" spans="3:3" x14ac:dyDescent="0.2">
      <c r="C16438" s="2"/>
    </row>
    <row r="16439" spans="3:3" x14ac:dyDescent="0.2">
      <c r="C16439" s="2"/>
    </row>
    <row r="16440" spans="3:3" x14ac:dyDescent="0.2">
      <c r="C16440" s="2"/>
    </row>
    <row r="16441" spans="3:3" x14ac:dyDescent="0.2">
      <c r="C16441" s="2"/>
    </row>
    <row r="16442" spans="3:3" x14ac:dyDescent="0.2">
      <c r="C16442" s="2"/>
    </row>
    <row r="16443" spans="3:3" x14ac:dyDescent="0.2">
      <c r="C16443" s="2"/>
    </row>
    <row r="16444" spans="3:3" x14ac:dyDescent="0.2">
      <c r="C16444" s="2"/>
    </row>
    <row r="16445" spans="3:3" x14ac:dyDescent="0.2">
      <c r="C16445" s="2"/>
    </row>
    <row r="16446" spans="3:3" x14ac:dyDescent="0.2">
      <c r="C16446" s="2"/>
    </row>
    <row r="16447" spans="3:3" x14ac:dyDescent="0.2">
      <c r="C16447" s="2"/>
    </row>
    <row r="16448" spans="3:3" x14ac:dyDescent="0.2">
      <c r="C16448" s="2"/>
    </row>
    <row r="16449" spans="3:3" x14ac:dyDescent="0.2">
      <c r="C16449" s="2"/>
    </row>
    <row r="16450" spans="3:3" x14ac:dyDescent="0.2">
      <c r="C16450" s="2"/>
    </row>
    <row r="16451" spans="3:3" x14ac:dyDescent="0.2">
      <c r="C16451" s="2"/>
    </row>
    <row r="16452" spans="3:3" x14ac:dyDescent="0.2">
      <c r="C16452" s="2"/>
    </row>
    <row r="16453" spans="3:3" x14ac:dyDescent="0.2">
      <c r="C16453" s="2"/>
    </row>
    <row r="16454" spans="3:3" x14ac:dyDescent="0.2">
      <c r="C16454" s="2"/>
    </row>
    <row r="16455" spans="3:3" x14ac:dyDescent="0.2">
      <c r="C16455" s="2"/>
    </row>
    <row r="16456" spans="3:3" x14ac:dyDescent="0.2">
      <c r="C16456" s="2"/>
    </row>
    <row r="16457" spans="3:3" x14ac:dyDescent="0.2">
      <c r="C16457" s="2"/>
    </row>
    <row r="16458" spans="3:3" x14ac:dyDescent="0.2">
      <c r="C16458" s="2"/>
    </row>
    <row r="16459" spans="3:3" x14ac:dyDescent="0.2">
      <c r="C16459" s="2"/>
    </row>
    <row r="16460" spans="3:3" x14ac:dyDescent="0.2">
      <c r="C16460" s="2"/>
    </row>
    <row r="16461" spans="3:3" x14ac:dyDescent="0.2">
      <c r="C16461" s="2"/>
    </row>
    <row r="16462" spans="3:3" x14ac:dyDescent="0.2">
      <c r="C16462" s="2"/>
    </row>
    <row r="16463" spans="3:3" x14ac:dyDescent="0.2">
      <c r="C16463" s="2"/>
    </row>
    <row r="16464" spans="3:3" x14ac:dyDescent="0.2">
      <c r="C16464" s="2"/>
    </row>
    <row r="16465" spans="3:3" x14ac:dyDescent="0.2">
      <c r="C16465" s="2"/>
    </row>
    <row r="16466" spans="3:3" x14ac:dyDescent="0.2">
      <c r="C16466" s="2"/>
    </row>
    <row r="16467" spans="3:3" x14ac:dyDescent="0.2">
      <c r="C16467" s="2"/>
    </row>
    <row r="16468" spans="3:3" x14ac:dyDescent="0.2">
      <c r="C16468" s="2"/>
    </row>
    <row r="16469" spans="3:3" x14ac:dyDescent="0.2">
      <c r="C16469" s="2"/>
    </row>
    <row r="16470" spans="3:3" x14ac:dyDescent="0.2">
      <c r="C16470" s="2"/>
    </row>
    <row r="16471" spans="3:3" x14ac:dyDescent="0.2">
      <c r="C16471" s="2"/>
    </row>
    <row r="16472" spans="3:3" x14ac:dyDescent="0.2">
      <c r="C16472" s="2"/>
    </row>
    <row r="16473" spans="3:3" x14ac:dyDescent="0.2">
      <c r="C16473" s="2"/>
    </row>
    <row r="16474" spans="3:3" x14ac:dyDescent="0.2">
      <c r="C16474" s="2"/>
    </row>
    <row r="16475" spans="3:3" x14ac:dyDescent="0.2">
      <c r="C16475" s="2"/>
    </row>
    <row r="16476" spans="3:3" x14ac:dyDescent="0.2">
      <c r="C16476" s="2"/>
    </row>
    <row r="16477" spans="3:3" x14ac:dyDescent="0.2">
      <c r="C16477" s="2"/>
    </row>
    <row r="16478" spans="3:3" x14ac:dyDescent="0.2">
      <c r="C16478" s="2"/>
    </row>
    <row r="16479" spans="3:3" x14ac:dyDescent="0.2">
      <c r="C16479" s="2"/>
    </row>
    <row r="16480" spans="3:3" x14ac:dyDescent="0.2">
      <c r="C16480" s="2"/>
    </row>
    <row r="16481" spans="3:3" x14ac:dyDescent="0.2">
      <c r="C16481" s="2"/>
    </row>
    <row r="16482" spans="3:3" x14ac:dyDescent="0.2">
      <c r="C16482" s="2"/>
    </row>
    <row r="16483" spans="3:3" x14ac:dyDescent="0.2">
      <c r="C16483" s="2"/>
    </row>
    <row r="16484" spans="3:3" x14ac:dyDescent="0.2">
      <c r="C16484" s="2"/>
    </row>
    <row r="16485" spans="3:3" x14ac:dyDescent="0.2">
      <c r="C16485" s="2"/>
    </row>
    <row r="16486" spans="3:3" x14ac:dyDescent="0.2">
      <c r="C16486" s="2"/>
    </row>
    <row r="16487" spans="3:3" x14ac:dyDescent="0.2">
      <c r="C16487" s="2"/>
    </row>
    <row r="16488" spans="3:3" x14ac:dyDescent="0.2">
      <c r="C16488" s="2"/>
    </row>
    <row r="16489" spans="3:3" x14ac:dyDescent="0.2">
      <c r="C16489" s="2"/>
    </row>
    <row r="16490" spans="3:3" x14ac:dyDescent="0.2">
      <c r="C16490" s="2"/>
    </row>
    <row r="16491" spans="3:3" x14ac:dyDescent="0.2">
      <c r="C16491" s="2"/>
    </row>
    <row r="16492" spans="3:3" x14ac:dyDescent="0.2">
      <c r="C16492" s="2"/>
    </row>
    <row r="16493" spans="3:3" x14ac:dyDescent="0.2">
      <c r="C16493" s="2"/>
    </row>
    <row r="16494" spans="3:3" x14ac:dyDescent="0.2">
      <c r="C16494" s="2"/>
    </row>
    <row r="16495" spans="3:3" x14ac:dyDescent="0.2">
      <c r="C16495" s="2"/>
    </row>
    <row r="16496" spans="3:3" x14ac:dyDescent="0.2">
      <c r="C16496" s="2"/>
    </row>
    <row r="16497" spans="3:3" x14ac:dyDescent="0.2">
      <c r="C16497" s="2"/>
    </row>
    <row r="16498" spans="3:3" x14ac:dyDescent="0.2">
      <c r="C16498" s="2"/>
    </row>
    <row r="16499" spans="3:3" x14ac:dyDescent="0.2">
      <c r="C16499" s="2"/>
    </row>
    <row r="16500" spans="3:3" x14ac:dyDescent="0.2">
      <c r="C16500" s="2"/>
    </row>
    <row r="16501" spans="3:3" x14ac:dyDescent="0.2">
      <c r="C16501" s="2"/>
    </row>
    <row r="16502" spans="3:3" x14ac:dyDescent="0.2">
      <c r="C16502" s="2"/>
    </row>
    <row r="16503" spans="3:3" x14ac:dyDescent="0.2">
      <c r="C16503" s="2"/>
    </row>
    <row r="16504" spans="3:3" x14ac:dyDescent="0.2">
      <c r="C16504" s="2"/>
    </row>
    <row r="16505" spans="3:3" x14ac:dyDescent="0.2">
      <c r="C16505" s="2"/>
    </row>
    <row r="16506" spans="3:3" x14ac:dyDescent="0.2">
      <c r="C16506" s="2"/>
    </row>
    <row r="16507" spans="3:3" x14ac:dyDescent="0.2">
      <c r="C16507" s="2"/>
    </row>
    <row r="16508" spans="3:3" x14ac:dyDescent="0.2">
      <c r="C16508" s="2"/>
    </row>
    <row r="16509" spans="3:3" x14ac:dyDescent="0.2">
      <c r="C16509" s="2"/>
    </row>
    <row r="16510" spans="3:3" x14ac:dyDescent="0.2">
      <c r="C16510" s="2"/>
    </row>
    <row r="16511" spans="3:3" x14ac:dyDescent="0.2">
      <c r="C16511" s="2"/>
    </row>
    <row r="16512" spans="3:3" x14ac:dyDescent="0.2">
      <c r="C16512" s="2"/>
    </row>
    <row r="16513" spans="3:3" x14ac:dyDescent="0.2">
      <c r="C16513" s="2"/>
    </row>
    <row r="16514" spans="3:3" x14ac:dyDescent="0.2">
      <c r="C16514" s="2"/>
    </row>
    <row r="16515" spans="3:3" x14ac:dyDescent="0.2">
      <c r="C16515" s="2"/>
    </row>
    <row r="16516" spans="3:3" x14ac:dyDescent="0.2">
      <c r="C16516" s="2"/>
    </row>
    <row r="16517" spans="3:3" x14ac:dyDescent="0.2">
      <c r="C16517" s="2"/>
    </row>
    <row r="16518" spans="3:3" x14ac:dyDescent="0.2">
      <c r="C16518" s="2"/>
    </row>
    <row r="16519" spans="3:3" x14ac:dyDescent="0.2">
      <c r="C16519" s="2"/>
    </row>
    <row r="16520" spans="3:3" x14ac:dyDescent="0.2">
      <c r="C16520" s="2"/>
    </row>
    <row r="16521" spans="3:3" x14ac:dyDescent="0.2">
      <c r="C16521" s="2"/>
    </row>
    <row r="16522" spans="3:3" x14ac:dyDescent="0.2">
      <c r="C16522" s="2"/>
    </row>
    <row r="16523" spans="3:3" x14ac:dyDescent="0.2">
      <c r="C16523" s="2"/>
    </row>
    <row r="16524" spans="3:3" x14ac:dyDescent="0.2">
      <c r="C16524" s="2"/>
    </row>
    <row r="16525" spans="3:3" x14ac:dyDescent="0.2">
      <c r="C16525" s="2"/>
    </row>
    <row r="16526" spans="3:3" x14ac:dyDescent="0.2">
      <c r="C16526" s="2"/>
    </row>
    <row r="16527" spans="3:3" x14ac:dyDescent="0.2">
      <c r="C16527" s="2"/>
    </row>
    <row r="16528" spans="3:3" x14ac:dyDescent="0.2">
      <c r="C16528" s="2"/>
    </row>
    <row r="16529" spans="3:3" x14ac:dyDescent="0.2">
      <c r="C16529" s="2"/>
    </row>
    <row r="16530" spans="3:3" x14ac:dyDescent="0.2">
      <c r="C16530" s="2"/>
    </row>
    <row r="16531" spans="3:3" x14ac:dyDescent="0.2">
      <c r="C16531" s="2"/>
    </row>
    <row r="16532" spans="3:3" x14ac:dyDescent="0.2">
      <c r="C16532" s="2"/>
    </row>
    <row r="16533" spans="3:3" x14ac:dyDescent="0.2">
      <c r="C16533" s="2"/>
    </row>
    <row r="16534" spans="3:3" x14ac:dyDescent="0.2">
      <c r="C16534" s="2"/>
    </row>
    <row r="16535" spans="3:3" x14ac:dyDescent="0.2">
      <c r="C16535" s="2"/>
    </row>
    <row r="16536" spans="3:3" x14ac:dyDescent="0.2">
      <c r="C16536" s="2"/>
    </row>
    <row r="16537" spans="3:3" x14ac:dyDescent="0.2">
      <c r="C16537" s="2"/>
    </row>
    <row r="16538" spans="3:3" x14ac:dyDescent="0.2">
      <c r="C16538" s="2"/>
    </row>
    <row r="16539" spans="3:3" x14ac:dyDescent="0.2">
      <c r="C16539" s="2"/>
    </row>
    <row r="16540" spans="3:3" x14ac:dyDescent="0.2">
      <c r="C16540" s="2"/>
    </row>
    <row r="16541" spans="3:3" x14ac:dyDescent="0.2">
      <c r="C16541" s="2"/>
    </row>
    <row r="16542" spans="3:3" x14ac:dyDescent="0.2">
      <c r="C16542" s="2"/>
    </row>
    <row r="16543" spans="3:3" x14ac:dyDescent="0.2">
      <c r="C16543" s="2"/>
    </row>
    <row r="16544" spans="3:3" x14ac:dyDescent="0.2">
      <c r="C16544" s="2"/>
    </row>
    <row r="16545" spans="3:3" x14ac:dyDescent="0.2">
      <c r="C16545" s="2"/>
    </row>
    <row r="16546" spans="3:3" x14ac:dyDescent="0.2">
      <c r="C16546" s="2"/>
    </row>
    <row r="16547" spans="3:3" x14ac:dyDescent="0.2">
      <c r="C16547" s="2"/>
    </row>
    <row r="16548" spans="3:3" x14ac:dyDescent="0.2">
      <c r="C16548" s="2"/>
    </row>
    <row r="16549" spans="3:3" x14ac:dyDescent="0.2">
      <c r="C16549" s="2"/>
    </row>
    <row r="16550" spans="3:3" x14ac:dyDescent="0.2">
      <c r="C16550" s="2"/>
    </row>
    <row r="16551" spans="3:3" x14ac:dyDescent="0.2">
      <c r="C16551" s="2"/>
    </row>
    <row r="16552" spans="3:3" x14ac:dyDescent="0.2">
      <c r="C16552" s="2"/>
    </row>
    <row r="16553" spans="3:3" x14ac:dyDescent="0.2">
      <c r="C16553" s="2"/>
    </row>
    <row r="16554" spans="3:3" x14ac:dyDescent="0.2">
      <c r="C16554" s="2"/>
    </row>
    <row r="16555" spans="3:3" x14ac:dyDescent="0.2">
      <c r="C16555" s="2"/>
    </row>
    <row r="16556" spans="3:3" x14ac:dyDescent="0.2">
      <c r="C16556" s="2"/>
    </row>
    <row r="16557" spans="3:3" x14ac:dyDescent="0.2">
      <c r="C16557" s="2"/>
    </row>
    <row r="16558" spans="3:3" x14ac:dyDescent="0.2">
      <c r="C16558" s="2"/>
    </row>
    <row r="16559" spans="3:3" x14ac:dyDescent="0.2">
      <c r="C16559" s="2"/>
    </row>
    <row r="16560" spans="3:3" x14ac:dyDescent="0.2">
      <c r="C16560" s="2"/>
    </row>
    <row r="16561" spans="3:3" x14ac:dyDescent="0.2">
      <c r="C16561" s="2"/>
    </row>
    <row r="16562" spans="3:3" x14ac:dyDescent="0.2">
      <c r="C16562" s="2"/>
    </row>
    <row r="16563" spans="3:3" x14ac:dyDescent="0.2">
      <c r="C16563" s="2"/>
    </row>
    <row r="16564" spans="3:3" x14ac:dyDescent="0.2">
      <c r="C16564" s="2"/>
    </row>
    <row r="16565" spans="3:3" x14ac:dyDescent="0.2">
      <c r="C16565" s="2"/>
    </row>
    <row r="16566" spans="3:3" x14ac:dyDescent="0.2">
      <c r="C16566" s="2"/>
    </row>
    <row r="16567" spans="3:3" x14ac:dyDescent="0.2">
      <c r="C16567" s="2"/>
    </row>
    <row r="16568" spans="3:3" x14ac:dyDescent="0.2">
      <c r="C16568" s="2"/>
    </row>
    <row r="16569" spans="3:3" x14ac:dyDescent="0.2">
      <c r="C16569" s="2"/>
    </row>
    <row r="16570" spans="3:3" x14ac:dyDescent="0.2">
      <c r="C16570" s="2"/>
    </row>
    <row r="16571" spans="3:3" x14ac:dyDescent="0.2">
      <c r="C16571" s="2"/>
    </row>
    <row r="16572" spans="3:3" x14ac:dyDescent="0.2">
      <c r="C16572" s="2"/>
    </row>
    <row r="16573" spans="3:3" x14ac:dyDescent="0.2">
      <c r="C16573" s="2"/>
    </row>
    <row r="16574" spans="3:3" x14ac:dyDescent="0.2">
      <c r="C16574" s="2"/>
    </row>
    <row r="16575" spans="3:3" x14ac:dyDescent="0.2">
      <c r="C16575" s="2"/>
    </row>
    <row r="16576" spans="3:3" x14ac:dyDescent="0.2">
      <c r="C16576" s="2"/>
    </row>
    <row r="16577" spans="3:3" x14ac:dyDescent="0.2">
      <c r="C16577" s="2"/>
    </row>
    <row r="16578" spans="3:3" x14ac:dyDescent="0.2">
      <c r="C16578" s="2"/>
    </row>
    <row r="16579" spans="3:3" x14ac:dyDescent="0.2">
      <c r="C16579" s="2"/>
    </row>
    <row r="16580" spans="3:3" x14ac:dyDescent="0.2">
      <c r="C16580" s="2"/>
    </row>
    <row r="16581" spans="3:3" x14ac:dyDescent="0.2">
      <c r="C16581" s="2"/>
    </row>
    <row r="16582" spans="3:3" x14ac:dyDescent="0.2">
      <c r="C16582" s="2"/>
    </row>
    <row r="16583" spans="3:3" x14ac:dyDescent="0.2">
      <c r="C16583" s="2"/>
    </row>
    <row r="16584" spans="3:3" x14ac:dyDescent="0.2">
      <c r="C16584" s="2"/>
    </row>
    <row r="16585" spans="3:3" x14ac:dyDescent="0.2">
      <c r="C16585" s="2"/>
    </row>
    <row r="16586" spans="3:3" x14ac:dyDescent="0.2">
      <c r="C16586" s="2"/>
    </row>
    <row r="16587" spans="3:3" x14ac:dyDescent="0.2">
      <c r="C16587" s="2"/>
    </row>
    <row r="16588" spans="3:3" x14ac:dyDescent="0.2">
      <c r="C16588" s="2"/>
    </row>
    <row r="16589" spans="3:3" x14ac:dyDescent="0.2">
      <c r="C16589" s="2"/>
    </row>
    <row r="16590" spans="3:3" x14ac:dyDescent="0.2">
      <c r="C16590" s="2"/>
    </row>
    <row r="16591" spans="3:3" x14ac:dyDescent="0.2">
      <c r="C16591" s="2"/>
    </row>
    <row r="16592" spans="3:3" x14ac:dyDescent="0.2">
      <c r="C16592" s="2"/>
    </row>
    <row r="16593" spans="3:3" x14ac:dyDescent="0.2">
      <c r="C16593" s="2"/>
    </row>
    <row r="16594" spans="3:3" x14ac:dyDescent="0.2">
      <c r="C16594" s="2"/>
    </row>
    <row r="16595" spans="3:3" x14ac:dyDescent="0.2">
      <c r="C16595" s="2"/>
    </row>
    <row r="16596" spans="3:3" x14ac:dyDescent="0.2">
      <c r="C16596" s="2"/>
    </row>
    <row r="16597" spans="3:3" x14ac:dyDescent="0.2">
      <c r="C16597" s="2"/>
    </row>
    <row r="16598" spans="3:3" x14ac:dyDescent="0.2">
      <c r="C16598" s="2"/>
    </row>
    <row r="16599" spans="3:3" x14ac:dyDescent="0.2">
      <c r="C16599" s="2"/>
    </row>
    <row r="16600" spans="3:3" x14ac:dyDescent="0.2">
      <c r="C16600" s="2"/>
    </row>
    <row r="16601" spans="3:3" x14ac:dyDescent="0.2">
      <c r="C16601" s="2"/>
    </row>
    <row r="16602" spans="3:3" x14ac:dyDescent="0.2">
      <c r="C16602" s="2"/>
    </row>
    <row r="16603" spans="3:3" x14ac:dyDescent="0.2">
      <c r="C16603" s="2"/>
    </row>
    <row r="16604" spans="3:3" x14ac:dyDescent="0.2">
      <c r="C16604" s="2"/>
    </row>
    <row r="16605" spans="3:3" x14ac:dyDescent="0.2">
      <c r="C16605" s="2"/>
    </row>
    <row r="16606" spans="3:3" x14ac:dyDescent="0.2">
      <c r="C16606" s="2"/>
    </row>
    <row r="16607" spans="3:3" x14ac:dyDescent="0.2">
      <c r="C16607" s="2"/>
    </row>
    <row r="16608" spans="3:3" x14ac:dyDescent="0.2">
      <c r="C16608" s="2"/>
    </row>
    <row r="16609" spans="3:3" x14ac:dyDescent="0.2">
      <c r="C16609" s="2"/>
    </row>
    <row r="16610" spans="3:3" x14ac:dyDescent="0.2">
      <c r="C16610" s="2"/>
    </row>
    <row r="16611" spans="3:3" x14ac:dyDescent="0.2">
      <c r="C16611" s="2"/>
    </row>
    <row r="16612" spans="3:3" x14ac:dyDescent="0.2">
      <c r="C16612" s="2"/>
    </row>
    <row r="16613" spans="3:3" x14ac:dyDescent="0.2">
      <c r="C16613" s="2"/>
    </row>
    <row r="16614" spans="3:3" x14ac:dyDescent="0.2">
      <c r="C16614" s="2"/>
    </row>
    <row r="16615" spans="3:3" x14ac:dyDescent="0.2">
      <c r="C16615" s="2"/>
    </row>
    <row r="16616" spans="3:3" x14ac:dyDescent="0.2">
      <c r="C16616" s="2"/>
    </row>
    <row r="16617" spans="3:3" x14ac:dyDescent="0.2">
      <c r="C16617" s="2"/>
    </row>
    <row r="16618" spans="3:3" x14ac:dyDescent="0.2">
      <c r="C16618" s="2"/>
    </row>
    <row r="16619" spans="3:3" x14ac:dyDescent="0.2">
      <c r="C16619" s="2"/>
    </row>
    <row r="16620" spans="3:3" x14ac:dyDescent="0.2">
      <c r="C16620" s="2"/>
    </row>
    <row r="16621" spans="3:3" x14ac:dyDescent="0.2">
      <c r="C16621" s="2"/>
    </row>
    <row r="16622" spans="3:3" x14ac:dyDescent="0.2">
      <c r="C16622" s="2"/>
    </row>
    <row r="16623" spans="3:3" x14ac:dyDescent="0.2">
      <c r="C16623" s="2"/>
    </row>
    <row r="16624" spans="3:3" x14ac:dyDescent="0.2">
      <c r="C16624" s="2"/>
    </row>
    <row r="16625" spans="3:3" x14ac:dyDescent="0.2">
      <c r="C16625" s="2"/>
    </row>
    <row r="16626" spans="3:3" x14ac:dyDescent="0.2">
      <c r="C16626" s="2"/>
    </row>
    <row r="16627" spans="3:3" x14ac:dyDescent="0.2">
      <c r="C16627" s="2"/>
    </row>
    <row r="16628" spans="3:3" x14ac:dyDescent="0.2">
      <c r="C16628" s="2"/>
    </row>
    <row r="16629" spans="3:3" x14ac:dyDescent="0.2">
      <c r="C16629" s="2"/>
    </row>
    <row r="16630" spans="3:3" x14ac:dyDescent="0.2">
      <c r="C16630" s="2"/>
    </row>
    <row r="16631" spans="3:3" x14ac:dyDescent="0.2">
      <c r="C16631" s="2"/>
    </row>
    <row r="16632" spans="3:3" x14ac:dyDescent="0.2">
      <c r="C16632" s="2"/>
    </row>
    <row r="16633" spans="3:3" x14ac:dyDescent="0.2">
      <c r="C16633" s="2"/>
    </row>
    <row r="16634" spans="3:3" x14ac:dyDescent="0.2">
      <c r="C16634" s="2"/>
    </row>
    <row r="16635" spans="3:3" x14ac:dyDescent="0.2">
      <c r="C16635" s="2"/>
    </row>
    <row r="16636" spans="3:3" x14ac:dyDescent="0.2">
      <c r="C16636" s="2"/>
    </row>
    <row r="16637" spans="3:3" x14ac:dyDescent="0.2">
      <c r="C16637" s="2"/>
    </row>
    <row r="16638" spans="3:3" x14ac:dyDescent="0.2">
      <c r="C16638" s="2"/>
    </row>
    <row r="16639" spans="3:3" x14ac:dyDescent="0.2">
      <c r="C16639" s="2"/>
    </row>
    <row r="16640" spans="3:3" x14ac:dyDescent="0.2">
      <c r="C16640" s="2"/>
    </row>
    <row r="16641" spans="3:3" x14ac:dyDescent="0.2">
      <c r="C16641" s="2"/>
    </row>
    <row r="16642" spans="3:3" x14ac:dyDescent="0.2">
      <c r="C16642" s="2"/>
    </row>
    <row r="16643" spans="3:3" x14ac:dyDescent="0.2">
      <c r="C16643" s="2"/>
    </row>
    <row r="16644" spans="3:3" x14ac:dyDescent="0.2">
      <c r="C16644" s="2"/>
    </row>
    <row r="16645" spans="3:3" x14ac:dyDescent="0.2">
      <c r="C16645" s="2"/>
    </row>
    <row r="16646" spans="3:3" x14ac:dyDescent="0.2">
      <c r="C16646" s="2"/>
    </row>
    <row r="16647" spans="3:3" x14ac:dyDescent="0.2">
      <c r="C16647" s="2"/>
    </row>
    <row r="16648" spans="3:3" x14ac:dyDescent="0.2">
      <c r="C16648" s="2"/>
    </row>
    <row r="16649" spans="3:3" x14ac:dyDescent="0.2">
      <c r="C16649" s="2"/>
    </row>
    <row r="16650" spans="3:3" x14ac:dyDescent="0.2">
      <c r="C16650" s="2"/>
    </row>
    <row r="16651" spans="3:3" x14ac:dyDescent="0.2">
      <c r="C16651" s="2"/>
    </row>
    <row r="16652" spans="3:3" x14ac:dyDescent="0.2">
      <c r="C16652" s="2"/>
    </row>
    <row r="16653" spans="3:3" x14ac:dyDescent="0.2">
      <c r="C16653" s="2"/>
    </row>
    <row r="16654" spans="3:3" x14ac:dyDescent="0.2">
      <c r="C16654" s="2"/>
    </row>
    <row r="16655" spans="3:3" x14ac:dyDescent="0.2">
      <c r="C16655" s="2"/>
    </row>
    <row r="16656" spans="3:3" x14ac:dyDescent="0.2">
      <c r="C16656" s="2"/>
    </row>
    <row r="16657" spans="3:3" x14ac:dyDescent="0.2">
      <c r="C16657" s="2"/>
    </row>
    <row r="16658" spans="3:3" x14ac:dyDescent="0.2">
      <c r="C16658" s="2"/>
    </row>
    <row r="16659" spans="3:3" x14ac:dyDescent="0.2">
      <c r="C16659" s="2"/>
    </row>
    <row r="16660" spans="3:3" x14ac:dyDescent="0.2">
      <c r="C16660" s="2"/>
    </row>
    <row r="16661" spans="3:3" x14ac:dyDescent="0.2">
      <c r="C16661" s="2"/>
    </row>
    <row r="16662" spans="3:3" x14ac:dyDescent="0.2">
      <c r="C16662" s="2"/>
    </row>
    <row r="16663" spans="3:3" x14ac:dyDescent="0.2">
      <c r="C16663" s="2"/>
    </row>
    <row r="16664" spans="3:3" x14ac:dyDescent="0.2">
      <c r="C16664" s="2"/>
    </row>
    <row r="16665" spans="3:3" x14ac:dyDescent="0.2">
      <c r="C16665" s="2"/>
    </row>
    <row r="16666" spans="3:3" x14ac:dyDescent="0.2">
      <c r="C16666" s="2"/>
    </row>
    <row r="16667" spans="3:3" x14ac:dyDescent="0.2">
      <c r="C16667" s="2"/>
    </row>
    <row r="16668" spans="3:3" x14ac:dyDescent="0.2">
      <c r="C16668" s="2"/>
    </row>
    <row r="16669" spans="3:3" x14ac:dyDescent="0.2">
      <c r="C16669" s="2"/>
    </row>
    <row r="16670" spans="3:3" x14ac:dyDescent="0.2">
      <c r="C16670" s="2"/>
    </row>
    <row r="16671" spans="3:3" x14ac:dyDescent="0.2">
      <c r="C16671" s="2"/>
    </row>
    <row r="16672" spans="3:3" x14ac:dyDescent="0.2">
      <c r="C16672" s="2"/>
    </row>
    <row r="16673" spans="3:3" x14ac:dyDescent="0.2">
      <c r="C16673" s="2"/>
    </row>
    <row r="16674" spans="3:3" x14ac:dyDescent="0.2">
      <c r="C16674" s="2"/>
    </row>
    <row r="16675" spans="3:3" x14ac:dyDescent="0.2">
      <c r="C16675" s="2"/>
    </row>
    <row r="16676" spans="3:3" x14ac:dyDescent="0.2">
      <c r="C16676" s="2"/>
    </row>
    <row r="16677" spans="3:3" x14ac:dyDescent="0.2">
      <c r="C16677" s="2"/>
    </row>
    <row r="16678" spans="3:3" x14ac:dyDescent="0.2">
      <c r="C16678" s="2"/>
    </row>
    <row r="16679" spans="3:3" x14ac:dyDescent="0.2">
      <c r="C16679" s="2"/>
    </row>
    <row r="16680" spans="3:3" x14ac:dyDescent="0.2">
      <c r="C16680" s="2"/>
    </row>
    <row r="16681" spans="3:3" x14ac:dyDescent="0.2">
      <c r="C16681" s="2"/>
    </row>
    <row r="16682" spans="3:3" x14ac:dyDescent="0.2">
      <c r="C16682" s="2"/>
    </row>
    <row r="16683" spans="3:3" x14ac:dyDescent="0.2">
      <c r="C16683" s="2"/>
    </row>
    <row r="16684" spans="3:3" x14ac:dyDescent="0.2">
      <c r="C16684" s="2"/>
    </row>
    <row r="16685" spans="3:3" x14ac:dyDescent="0.2">
      <c r="C16685" s="2"/>
    </row>
    <row r="16686" spans="3:3" x14ac:dyDescent="0.2">
      <c r="C16686" s="2"/>
    </row>
    <row r="16687" spans="3:3" x14ac:dyDescent="0.2">
      <c r="C16687" s="2"/>
    </row>
    <row r="16688" spans="3:3" x14ac:dyDescent="0.2">
      <c r="C16688" s="2"/>
    </row>
    <row r="16689" spans="3:3" x14ac:dyDescent="0.2">
      <c r="C16689" s="2"/>
    </row>
    <row r="16690" spans="3:3" x14ac:dyDescent="0.2">
      <c r="C16690" s="2"/>
    </row>
    <row r="16691" spans="3:3" x14ac:dyDescent="0.2">
      <c r="C16691" s="2"/>
    </row>
    <row r="16692" spans="3:3" x14ac:dyDescent="0.2">
      <c r="C16692" s="2"/>
    </row>
    <row r="16693" spans="3:3" x14ac:dyDescent="0.2">
      <c r="C16693" s="2"/>
    </row>
    <row r="16694" spans="3:3" x14ac:dyDescent="0.2">
      <c r="C16694" s="2"/>
    </row>
    <row r="16695" spans="3:3" x14ac:dyDescent="0.2">
      <c r="C16695" s="2"/>
    </row>
    <row r="16696" spans="3:3" x14ac:dyDescent="0.2">
      <c r="C16696" s="2"/>
    </row>
    <row r="16697" spans="3:3" x14ac:dyDescent="0.2">
      <c r="C16697" s="2"/>
    </row>
    <row r="16698" spans="3:3" x14ac:dyDescent="0.2">
      <c r="C16698" s="2"/>
    </row>
    <row r="16699" spans="3:3" x14ac:dyDescent="0.2">
      <c r="C16699" s="2"/>
    </row>
    <row r="16700" spans="3:3" x14ac:dyDescent="0.2">
      <c r="C16700" s="2"/>
    </row>
    <row r="16701" spans="3:3" x14ac:dyDescent="0.2">
      <c r="C16701" s="2"/>
    </row>
    <row r="16702" spans="3:3" x14ac:dyDescent="0.2">
      <c r="C16702" s="2"/>
    </row>
    <row r="16703" spans="3:3" x14ac:dyDescent="0.2">
      <c r="C16703" s="2"/>
    </row>
    <row r="16704" spans="3:3" x14ac:dyDescent="0.2">
      <c r="C16704" s="2"/>
    </row>
    <row r="16705" spans="3:3" x14ac:dyDescent="0.2">
      <c r="C16705" s="2"/>
    </row>
    <row r="16706" spans="3:3" x14ac:dyDescent="0.2">
      <c r="C16706" s="2"/>
    </row>
    <row r="16707" spans="3:3" x14ac:dyDescent="0.2">
      <c r="C16707" s="2"/>
    </row>
    <row r="16708" spans="3:3" x14ac:dyDescent="0.2">
      <c r="C16708" s="2"/>
    </row>
    <row r="16709" spans="3:3" x14ac:dyDescent="0.2">
      <c r="C16709" s="2"/>
    </row>
    <row r="16710" spans="3:3" x14ac:dyDescent="0.2">
      <c r="C16710" s="2"/>
    </row>
    <row r="16711" spans="3:3" x14ac:dyDescent="0.2">
      <c r="C16711" s="2"/>
    </row>
    <row r="16712" spans="3:3" x14ac:dyDescent="0.2">
      <c r="C16712" s="2"/>
    </row>
    <row r="16713" spans="3:3" x14ac:dyDescent="0.2">
      <c r="C16713" s="2"/>
    </row>
    <row r="16714" spans="3:3" x14ac:dyDescent="0.2">
      <c r="C16714" s="2"/>
    </row>
    <row r="16715" spans="3:3" x14ac:dyDescent="0.2">
      <c r="C16715" s="2"/>
    </row>
    <row r="16716" spans="3:3" x14ac:dyDescent="0.2">
      <c r="C16716" s="2"/>
    </row>
    <row r="16717" spans="3:3" x14ac:dyDescent="0.2">
      <c r="C16717" s="2"/>
    </row>
    <row r="16718" spans="3:3" x14ac:dyDescent="0.2">
      <c r="C16718" s="2"/>
    </row>
    <row r="16719" spans="3:3" x14ac:dyDescent="0.2">
      <c r="C16719" s="2"/>
    </row>
    <row r="16720" spans="3:3" x14ac:dyDescent="0.2">
      <c r="C16720" s="2"/>
    </row>
    <row r="16721" spans="3:3" x14ac:dyDescent="0.2">
      <c r="C16721" s="2"/>
    </row>
    <row r="16722" spans="3:3" x14ac:dyDescent="0.2">
      <c r="C16722" s="2"/>
    </row>
    <row r="16723" spans="3:3" x14ac:dyDescent="0.2">
      <c r="C16723" s="2"/>
    </row>
    <row r="16724" spans="3:3" x14ac:dyDescent="0.2">
      <c r="C16724" s="2"/>
    </row>
    <row r="16725" spans="3:3" x14ac:dyDescent="0.2">
      <c r="C16725" s="2"/>
    </row>
    <row r="16726" spans="3:3" x14ac:dyDescent="0.2">
      <c r="C16726" s="2"/>
    </row>
    <row r="16727" spans="3:3" x14ac:dyDescent="0.2">
      <c r="C16727" s="2"/>
    </row>
    <row r="16728" spans="3:3" x14ac:dyDescent="0.2">
      <c r="C16728" s="2"/>
    </row>
    <row r="16729" spans="3:3" x14ac:dyDescent="0.2">
      <c r="C16729" s="2"/>
    </row>
    <row r="16730" spans="3:3" x14ac:dyDescent="0.2">
      <c r="C16730" s="2"/>
    </row>
    <row r="16731" spans="3:3" x14ac:dyDescent="0.2">
      <c r="C16731" s="2"/>
    </row>
    <row r="16732" spans="3:3" x14ac:dyDescent="0.2">
      <c r="C16732" s="2"/>
    </row>
    <row r="16733" spans="3:3" x14ac:dyDescent="0.2">
      <c r="C16733" s="2"/>
    </row>
    <row r="16734" spans="3:3" x14ac:dyDescent="0.2">
      <c r="C16734" s="2"/>
    </row>
    <row r="16735" spans="3:3" x14ac:dyDescent="0.2">
      <c r="C16735" s="2"/>
    </row>
    <row r="16736" spans="3:3" x14ac:dyDescent="0.2">
      <c r="C16736" s="2"/>
    </row>
    <row r="16737" spans="3:3" x14ac:dyDescent="0.2">
      <c r="C16737" s="2"/>
    </row>
    <row r="16738" spans="3:3" x14ac:dyDescent="0.2">
      <c r="C16738" s="2"/>
    </row>
    <row r="16739" spans="3:3" x14ac:dyDescent="0.2">
      <c r="C16739" s="2"/>
    </row>
    <row r="16740" spans="3:3" x14ac:dyDescent="0.2">
      <c r="C16740" s="2"/>
    </row>
    <row r="16741" spans="3:3" x14ac:dyDescent="0.2">
      <c r="C16741" s="2"/>
    </row>
    <row r="16742" spans="3:3" x14ac:dyDescent="0.2">
      <c r="C16742" s="2"/>
    </row>
    <row r="16743" spans="3:3" x14ac:dyDescent="0.2">
      <c r="C16743" s="2"/>
    </row>
    <row r="16744" spans="3:3" x14ac:dyDescent="0.2">
      <c r="C16744" s="2"/>
    </row>
    <row r="16745" spans="3:3" x14ac:dyDescent="0.2">
      <c r="C16745" s="2"/>
    </row>
    <row r="16746" spans="3:3" x14ac:dyDescent="0.2">
      <c r="C16746" s="2"/>
    </row>
    <row r="16747" spans="3:3" x14ac:dyDescent="0.2">
      <c r="C16747" s="2"/>
    </row>
    <row r="16748" spans="3:3" x14ac:dyDescent="0.2">
      <c r="C16748" s="2"/>
    </row>
    <row r="16749" spans="3:3" x14ac:dyDescent="0.2">
      <c r="C16749" s="2"/>
    </row>
    <row r="16750" spans="3:3" x14ac:dyDescent="0.2">
      <c r="C16750" s="2"/>
    </row>
    <row r="16751" spans="3:3" x14ac:dyDescent="0.2">
      <c r="C16751" s="2"/>
    </row>
    <row r="16752" spans="3:3" x14ac:dyDescent="0.2">
      <c r="C16752" s="2"/>
    </row>
    <row r="16753" spans="3:3" x14ac:dyDescent="0.2">
      <c r="C16753" s="2"/>
    </row>
    <row r="16754" spans="3:3" x14ac:dyDescent="0.2">
      <c r="C16754" s="2"/>
    </row>
    <row r="16755" spans="3:3" x14ac:dyDescent="0.2">
      <c r="C16755" s="2"/>
    </row>
    <row r="16756" spans="3:3" x14ac:dyDescent="0.2">
      <c r="C16756" s="2"/>
    </row>
    <row r="16757" spans="3:3" x14ac:dyDescent="0.2">
      <c r="C16757" s="2"/>
    </row>
    <row r="16758" spans="3:3" x14ac:dyDescent="0.2">
      <c r="C16758" s="2"/>
    </row>
    <row r="16759" spans="3:3" x14ac:dyDescent="0.2">
      <c r="C16759" s="2"/>
    </row>
    <row r="16760" spans="3:3" x14ac:dyDescent="0.2">
      <c r="C16760" s="2"/>
    </row>
    <row r="16761" spans="3:3" x14ac:dyDescent="0.2">
      <c r="C16761" s="2"/>
    </row>
    <row r="16762" spans="3:3" x14ac:dyDescent="0.2">
      <c r="C16762" s="2"/>
    </row>
    <row r="16763" spans="3:3" x14ac:dyDescent="0.2">
      <c r="C16763" s="2"/>
    </row>
    <row r="16764" spans="3:3" x14ac:dyDescent="0.2">
      <c r="C16764" s="2"/>
    </row>
    <row r="16765" spans="3:3" x14ac:dyDescent="0.2">
      <c r="C16765" s="2"/>
    </row>
    <row r="16766" spans="3:3" x14ac:dyDescent="0.2">
      <c r="C16766" s="2"/>
    </row>
    <row r="16767" spans="3:3" x14ac:dyDescent="0.2">
      <c r="C16767" s="2"/>
    </row>
    <row r="16768" spans="3:3" x14ac:dyDescent="0.2">
      <c r="C16768" s="2"/>
    </row>
    <row r="16769" spans="3:3" x14ac:dyDescent="0.2">
      <c r="C16769" s="2"/>
    </row>
    <row r="16770" spans="3:3" x14ac:dyDescent="0.2">
      <c r="C16770" s="2"/>
    </row>
    <row r="16771" spans="3:3" x14ac:dyDescent="0.2">
      <c r="C16771" s="2"/>
    </row>
    <row r="16772" spans="3:3" x14ac:dyDescent="0.2">
      <c r="C16772" s="2"/>
    </row>
    <row r="16773" spans="3:3" x14ac:dyDescent="0.2">
      <c r="C16773" s="2"/>
    </row>
    <row r="16774" spans="3:3" x14ac:dyDescent="0.2">
      <c r="C16774" s="2"/>
    </row>
    <row r="16775" spans="3:3" x14ac:dyDescent="0.2">
      <c r="C16775" s="2"/>
    </row>
    <row r="16776" spans="3:3" x14ac:dyDescent="0.2">
      <c r="C16776" s="2"/>
    </row>
    <row r="16777" spans="3:3" x14ac:dyDescent="0.2">
      <c r="C16777" s="2"/>
    </row>
    <row r="16778" spans="3:3" x14ac:dyDescent="0.2">
      <c r="C16778" s="2"/>
    </row>
    <row r="16779" spans="3:3" x14ac:dyDescent="0.2">
      <c r="C16779" s="2"/>
    </row>
    <row r="16780" spans="3:3" x14ac:dyDescent="0.2">
      <c r="C16780" s="2"/>
    </row>
    <row r="16781" spans="3:3" x14ac:dyDescent="0.2">
      <c r="C16781" s="2"/>
    </row>
    <row r="16782" spans="3:3" x14ac:dyDescent="0.2">
      <c r="C16782" s="2"/>
    </row>
    <row r="16783" spans="3:3" x14ac:dyDescent="0.2">
      <c r="C16783" s="2"/>
    </row>
    <row r="16784" spans="3:3" x14ac:dyDescent="0.2">
      <c r="C16784" s="2"/>
    </row>
    <row r="16785" spans="3:3" x14ac:dyDescent="0.2">
      <c r="C16785" s="2"/>
    </row>
    <row r="16786" spans="3:3" x14ac:dyDescent="0.2">
      <c r="C16786" s="2"/>
    </row>
    <row r="16787" spans="3:3" x14ac:dyDescent="0.2">
      <c r="C16787" s="2"/>
    </row>
    <row r="16788" spans="3:3" x14ac:dyDescent="0.2">
      <c r="C16788" s="2"/>
    </row>
    <row r="16789" spans="3:3" x14ac:dyDescent="0.2">
      <c r="C16789" s="2"/>
    </row>
    <row r="16790" spans="3:3" x14ac:dyDescent="0.2">
      <c r="C16790" s="2"/>
    </row>
    <row r="16791" spans="3:3" x14ac:dyDescent="0.2">
      <c r="C16791" s="2"/>
    </row>
    <row r="16792" spans="3:3" x14ac:dyDescent="0.2">
      <c r="C16792" s="2"/>
    </row>
    <row r="16793" spans="3:3" x14ac:dyDescent="0.2">
      <c r="C16793" s="2"/>
    </row>
    <row r="16794" spans="3:3" x14ac:dyDescent="0.2">
      <c r="C16794" s="2"/>
    </row>
    <row r="16795" spans="3:3" x14ac:dyDescent="0.2">
      <c r="C16795" s="2"/>
    </row>
    <row r="16796" spans="3:3" x14ac:dyDescent="0.2">
      <c r="C16796" s="2"/>
    </row>
    <row r="16797" spans="3:3" x14ac:dyDescent="0.2">
      <c r="C16797" s="2"/>
    </row>
    <row r="16798" spans="3:3" x14ac:dyDescent="0.2">
      <c r="C16798" s="2"/>
    </row>
    <row r="16799" spans="3:3" x14ac:dyDescent="0.2">
      <c r="C16799" s="2"/>
    </row>
    <row r="16800" spans="3:3" x14ac:dyDescent="0.2">
      <c r="C16800" s="2"/>
    </row>
    <row r="16801" spans="3:3" x14ac:dyDescent="0.2">
      <c r="C16801" s="2"/>
    </row>
    <row r="16802" spans="3:3" x14ac:dyDescent="0.2">
      <c r="C16802" s="2"/>
    </row>
    <row r="16803" spans="3:3" x14ac:dyDescent="0.2">
      <c r="C16803" s="2"/>
    </row>
    <row r="16804" spans="3:3" x14ac:dyDescent="0.2">
      <c r="C16804" s="2"/>
    </row>
    <row r="16805" spans="3:3" x14ac:dyDescent="0.2">
      <c r="C16805" s="2"/>
    </row>
    <row r="16806" spans="3:3" x14ac:dyDescent="0.2">
      <c r="C16806" s="2"/>
    </row>
    <row r="16807" spans="3:3" x14ac:dyDescent="0.2">
      <c r="C16807" s="2"/>
    </row>
    <row r="16808" spans="3:3" x14ac:dyDescent="0.2">
      <c r="C16808" s="2"/>
    </row>
    <row r="16809" spans="3:3" x14ac:dyDescent="0.2">
      <c r="C16809" s="2"/>
    </row>
    <row r="16810" spans="3:3" x14ac:dyDescent="0.2">
      <c r="C16810" s="2"/>
    </row>
    <row r="16811" spans="3:3" x14ac:dyDescent="0.2">
      <c r="C16811" s="2"/>
    </row>
    <row r="16812" spans="3:3" x14ac:dyDescent="0.2">
      <c r="C16812" s="2"/>
    </row>
    <row r="16813" spans="3:3" x14ac:dyDescent="0.2">
      <c r="C16813" s="2"/>
    </row>
    <row r="16814" spans="3:3" x14ac:dyDescent="0.2">
      <c r="C16814" s="2"/>
    </row>
    <row r="16815" spans="3:3" x14ac:dyDescent="0.2">
      <c r="C16815" s="2"/>
    </row>
    <row r="16816" spans="3:3" x14ac:dyDescent="0.2">
      <c r="C16816" s="2"/>
    </row>
    <row r="16817" spans="3:3" x14ac:dyDescent="0.2">
      <c r="C16817" s="2"/>
    </row>
    <row r="16818" spans="3:3" x14ac:dyDescent="0.2">
      <c r="C16818" s="2"/>
    </row>
    <row r="16819" spans="3:3" x14ac:dyDescent="0.2">
      <c r="C16819" s="2"/>
    </row>
    <row r="16820" spans="3:3" x14ac:dyDescent="0.2">
      <c r="C16820" s="2"/>
    </row>
    <row r="16821" spans="3:3" x14ac:dyDescent="0.2">
      <c r="C16821" s="2"/>
    </row>
    <row r="16822" spans="3:3" x14ac:dyDescent="0.2">
      <c r="C16822" s="2"/>
    </row>
    <row r="16823" spans="3:3" x14ac:dyDescent="0.2">
      <c r="C16823" s="2"/>
    </row>
    <row r="16824" spans="3:3" x14ac:dyDescent="0.2">
      <c r="C16824" s="2"/>
    </row>
    <row r="16825" spans="3:3" x14ac:dyDescent="0.2">
      <c r="C16825" s="2"/>
    </row>
    <row r="16826" spans="3:3" x14ac:dyDescent="0.2">
      <c r="C16826" s="2"/>
    </row>
    <row r="16827" spans="3:3" x14ac:dyDescent="0.2">
      <c r="C16827" s="2"/>
    </row>
    <row r="16828" spans="3:3" x14ac:dyDescent="0.2">
      <c r="C16828" s="2"/>
    </row>
    <row r="16829" spans="3:3" x14ac:dyDescent="0.2">
      <c r="C16829" s="2"/>
    </row>
    <row r="16830" spans="3:3" x14ac:dyDescent="0.2">
      <c r="C16830" s="2"/>
    </row>
    <row r="16831" spans="3:3" x14ac:dyDescent="0.2">
      <c r="C16831" s="2"/>
    </row>
    <row r="16832" spans="3:3" x14ac:dyDescent="0.2">
      <c r="C16832" s="2"/>
    </row>
    <row r="16833" spans="3:3" x14ac:dyDescent="0.2">
      <c r="C16833" s="2"/>
    </row>
    <row r="16834" spans="3:3" x14ac:dyDescent="0.2">
      <c r="C16834" s="2"/>
    </row>
    <row r="16835" spans="3:3" x14ac:dyDescent="0.2">
      <c r="C16835" s="2"/>
    </row>
    <row r="16836" spans="3:3" x14ac:dyDescent="0.2">
      <c r="C16836" s="2"/>
    </row>
    <row r="16837" spans="3:3" x14ac:dyDescent="0.2">
      <c r="C16837" s="2"/>
    </row>
    <row r="16838" spans="3:3" x14ac:dyDescent="0.2">
      <c r="C16838" s="2"/>
    </row>
    <row r="16839" spans="3:3" x14ac:dyDescent="0.2">
      <c r="C16839" s="2"/>
    </row>
    <row r="16840" spans="3:3" x14ac:dyDescent="0.2">
      <c r="C16840" s="2"/>
    </row>
    <row r="16841" spans="3:3" x14ac:dyDescent="0.2">
      <c r="C16841" s="2"/>
    </row>
    <row r="16842" spans="3:3" x14ac:dyDescent="0.2">
      <c r="C16842" s="2"/>
    </row>
    <row r="16843" spans="3:3" x14ac:dyDescent="0.2">
      <c r="C16843" s="2"/>
    </row>
    <row r="16844" spans="3:3" x14ac:dyDescent="0.2">
      <c r="C16844" s="2"/>
    </row>
    <row r="16845" spans="3:3" x14ac:dyDescent="0.2">
      <c r="C16845" s="2"/>
    </row>
    <row r="16846" spans="3:3" x14ac:dyDescent="0.2">
      <c r="C16846" s="2"/>
    </row>
    <row r="16847" spans="3:3" x14ac:dyDescent="0.2">
      <c r="C16847" s="2"/>
    </row>
    <row r="16848" spans="3:3" x14ac:dyDescent="0.2">
      <c r="C16848" s="2"/>
    </row>
    <row r="16849" spans="3:3" x14ac:dyDescent="0.2">
      <c r="C16849" s="2"/>
    </row>
    <row r="16850" spans="3:3" x14ac:dyDescent="0.2">
      <c r="C16850" s="2"/>
    </row>
    <row r="16851" spans="3:3" x14ac:dyDescent="0.2">
      <c r="C16851" s="2"/>
    </row>
    <row r="16852" spans="3:3" x14ac:dyDescent="0.2">
      <c r="C16852" s="2"/>
    </row>
    <row r="16853" spans="3:3" x14ac:dyDescent="0.2">
      <c r="C16853" s="2"/>
    </row>
    <row r="16854" spans="3:3" x14ac:dyDescent="0.2">
      <c r="C16854" s="2"/>
    </row>
    <row r="16855" spans="3:3" x14ac:dyDescent="0.2">
      <c r="C16855" s="2"/>
    </row>
    <row r="16856" spans="3:3" x14ac:dyDescent="0.2">
      <c r="C16856" s="2"/>
    </row>
    <row r="16857" spans="3:3" x14ac:dyDescent="0.2">
      <c r="C16857" s="2"/>
    </row>
    <row r="16858" spans="3:3" x14ac:dyDescent="0.2">
      <c r="C16858" s="2"/>
    </row>
    <row r="16859" spans="3:3" x14ac:dyDescent="0.2">
      <c r="C16859" s="2"/>
    </row>
    <row r="16860" spans="3:3" x14ac:dyDescent="0.2">
      <c r="C16860" s="2"/>
    </row>
    <row r="16861" spans="3:3" x14ac:dyDescent="0.2">
      <c r="C16861" s="2"/>
    </row>
    <row r="16862" spans="3:3" x14ac:dyDescent="0.2">
      <c r="C16862" s="2"/>
    </row>
    <row r="16863" spans="3:3" x14ac:dyDescent="0.2">
      <c r="C16863" s="2"/>
    </row>
    <row r="16864" spans="3:3" x14ac:dyDescent="0.2">
      <c r="C16864" s="2"/>
    </row>
    <row r="16865" spans="3:3" x14ac:dyDescent="0.2">
      <c r="C16865" s="2"/>
    </row>
    <row r="16866" spans="3:3" x14ac:dyDescent="0.2">
      <c r="C16866" s="2"/>
    </row>
    <row r="16867" spans="3:3" x14ac:dyDescent="0.2">
      <c r="C16867" s="2"/>
    </row>
    <row r="16868" spans="3:3" x14ac:dyDescent="0.2">
      <c r="C16868" s="2"/>
    </row>
    <row r="16869" spans="3:3" x14ac:dyDescent="0.2">
      <c r="C16869" s="2"/>
    </row>
    <row r="16870" spans="3:3" x14ac:dyDescent="0.2">
      <c r="C16870" s="2"/>
    </row>
    <row r="16871" spans="3:3" x14ac:dyDescent="0.2">
      <c r="C16871" s="2"/>
    </row>
    <row r="16872" spans="3:3" x14ac:dyDescent="0.2">
      <c r="C16872" s="2"/>
    </row>
    <row r="16873" spans="3:3" x14ac:dyDescent="0.2">
      <c r="C16873" s="2"/>
    </row>
    <row r="16874" spans="3:3" x14ac:dyDescent="0.2">
      <c r="C16874" s="2"/>
    </row>
    <row r="16875" spans="3:3" x14ac:dyDescent="0.2">
      <c r="C16875" s="2"/>
    </row>
    <row r="16876" spans="3:3" x14ac:dyDescent="0.2">
      <c r="C16876" s="2"/>
    </row>
    <row r="16877" spans="3:3" x14ac:dyDescent="0.2">
      <c r="C16877" s="2"/>
    </row>
    <row r="16878" spans="3:3" x14ac:dyDescent="0.2">
      <c r="C16878" s="2"/>
    </row>
    <row r="16879" spans="3:3" x14ac:dyDescent="0.2">
      <c r="C16879" s="2"/>
    </row>
    <row r="16880" spans="3:3" x14ac:dyDescent="0.2">
      <c r="C16880" s="2"/>
    </row>
    <row r="16881" spans="3:3" x14ac:dyDescent="0.2">
      <c r="C16881" s="2"/>
    </row>
    <row r="16882" spans="3:3" x14ac:dyDescent="0.2">
      <c r="C16882" s="2"/>
    </row>
    <row r="16883" spans="3:3" x14ac:dyDescent="0.2">
      <c r="C16883" s="2"/>
    </row>
    <row r="16884" spans="3:3" x14ac:dyDescent="0.2">
      <c r="C16884" s="2"/>
    </row>
    <row r="16885" spans="3:3" x14ac:dyDescent="0.2">
      <c r="C16885" s="2"/>
    </row>
    <row r="16886" spans="3:3" x14ac:dyDescent="0.2">
      <c r="C16886" s="2"/>
    </row>
    <row r="16887" spans="3:3" x14ac:dyDescent="0.2">
      <c r="C16887" s="2"/>
    </row>
    <row r="16888" spans="3:3" x14ac:dyDescent="0.2">
      <c r="C16888" s="2"/>
    </row>
    <row r="16889" spans="3:3" x14ac:dyDescent="0.2">
      <c r="C16889" s="2"/>
    </row>
    <row r="16890" spans="3:3" x14ac:dyDescent="0.2">
      <c r="C16890" s="2"/>
    </row>
    <row r="16891" spans="3:3" x14ac:dyDescent="0.2">
      <c r="C16891" s="2"/>
    </row>
    <row r="16892" spans="3:3" x14ac:dyDescent="0.2">
      <c r="C16892" s="2"/>
    </row>
    <row r="16893" spans="3:3" x14ac:dyDescent="0.2">
      <c r="C16893" s="2"/>
    </row>
    <row r="16894" spans="3:3" x14ac:dyDescent="0.2">
      <c r="C16894" s="2"/>
    </row>
    <row r="16895" spans="3:3" x14ac:dyDescent="0.2">
      <c r="C16895" s="2"/>
    </row>
    <row r="16896" spans="3:3" x14ac:dyDescent="0.2">
      <c r="C16896" s="2"/>
    </row>
    <row r="16897" spans="3:3" x14ac:dyDescent="0.2">
      <c r="C16897" s="2"/>
    </row>
    <row r="16898" spans="3:3" x14ac:dyDescent="0.2">
      <c r="C16898" s="2"/>
    </row>
    <row r="16899" spans="3:3" x14ac:dyDescent="0.2">
      <c r="C16899" s="2"/>
    </row>
    <row r="16900" spans="3:3" x14ac:dyDescent="0.2">
      <c r="C16900" s="2"/>
    </row>
    <row r="16901" spans="3:3" x14ac:dyDescent="0.2">
      <c r="C16901" s="2"/>
    </row>
    <row r="16902" spans="3:3" x14ac:dyDescent="0.2">
      <c r="C16902" s="2"/>
    </row>
    <row r="16903" spans="3:3" x14ac:dyDescent="0.2">
      <c r="C16903" s="2"/>
    </row>
    <row r="16904" spans="3:3" x14ac:dyDescent="0.2">
      <c r="C16904" s="2"/>
    </row>
    <row r="16905" spans="3:3" x14ac:dyDescent="0.2">
      <c r="C16905" s="2"/>
    </row>
    <row r="16906" spans="3:3" x14ac:dyDescent="0.2">
      <c r="C16906" s="2"/>
    </row>
    <row r="16907" spans="3:3" x14ac:dyDescent="0.2">
      <c r="C16907" s="2"/>
    </row>
    <row r="16908" spans="3:3" x14ac:dyDescent="0.2">
      <c r="C16908" s="2"/>
    </row>
    <row r="16909" spans="3:3" x14ac:dyDescent="0.2">
      <c r="C16909" s="2"/>
    </row>
    <row r="16910" spans="3:3" x14ac:dyDescent="0.2">
      <c r="C16910" s="2"/>
    </row>
    <row r="16911" spans="3:3" x14ac:dyDescent="0.2">
      <c r="C16911" s="2"/>
    </row>
    <row r="16912" spans="3:3" x14ac:dyDescent="0.2">
      <c r="C16912" s="2"/>
    </row>
    <row r="16913" spans="3:3" x14ac:dyDescent="0.2">
      <c r="C16913" s="2"/>
    </row>
    <row r="16914" spans="3:3" x14ac:dyDescent="0.2">
      <c r="C16914" s="2"/>
    </row>
    <row r="16915" spans="3:3" x14ac:dyDescent="0.2">
      <c r="C16915" s="2"/>
    </row>
    <row r="16916" spans="3:3" x14ac:dyDescent="0.2">
      <c r="C16916" s="2"/>
    </row>
    <row r="16917" spans="3:3" x14ac:dyDescent="0.2">
      <c r="C16917" s="2"/>
    </row>
    <row r="16918" spans="3:3" x14ac:dyDescent="0.2">
      <c r="C16918" s="2"/>
    </row>
    <row r="16919" spans="3:3" x14ac:dyDescent="0.2">
      <c r="C16919" s="2"/>
    </row>
    <row r="16920" spans="3:3" x14ac:dyDescent="0.2">
      <c r="C16920" s="2"/>
    </row>
    <row r="16921" spans="3:3" x14ac:dyDescent="0.2">
      <c r="C16921" s="2"/>
    </row>
    <row r="16922" spans="3:3" x14ac:dyDescent="0.2">
      <c r="C16922" s="2"/>
    </row>
    <row r="16923" spans="3:3" x14ac:dyDescent="0.2">
      <c r="C16923" s="2"/>
    </row>
    <row r="16924" spans="3:3" x14ac:dyDescent="0.2">
      <c r="C16924" s="2"/>
    </row>
    <row r="16925" spans="3:3" x14ac:dyDescent="0.2">
      <c r="C16925" s="2"/>
    </row>
    <row r="16926" spans="3:3" x14ac:dyDescent="0.2">
      <c r="C16926" s="2"/>
    </row>
    <row r="16927" spans="3:3" x14ac:dyDescent="0.2">
      <c r="C16927" s="2"/>
    </row>
    <row r="16928" spans="3:3" x14ac:dyDescent="0.2">
      <c r="C16928" s="2"/>
    </row>
    <row r="16929" spans="3:3" x14ac:dyDescent="0.2">
      <c r="C16929" s="2"/>
    </row>
    <row r="16930" spans="3:3" x14ac:dyDescent="0.2">
      <c r="C16930" s="2"/>
    </row>
    <row r="16931" spans="3:3" x14ac:dyDescent="0.2">
      <c r="C16931" s="2"/>
    </row>
    <row r="16932" spans="3:3" x14ac:dyDescent="0.2">
      <c r="C16932" s="2"/>
    </row>
    <row r="16933" spans="3:3" x14ac:dyDescent="0.2">
      <c r="C16933" s="2"/>
    </row>
    <row r="16934" spans="3:3" x14ac:dyDescent="0.2">
      <c r="C16934" s="2"/>
    </row>
    <row r="16935" spans="3:3" x14ac:dyDescent="0.2">
      <c r="C16935" s="2"/>
    </row>
    <row r="16936" spans="3:3" x14ac:dyDescent="0.2">
      <c r="C16936" s="2"/>
    </row>
    <row r="16937" spans="3:3" x14ac:dyDescent="0.2">
      <c r="C16937" s="2"/>
    </row>
    <row r="16938" spans="3:3" x14ac:dyDescent="0.2">
      <c r="C16938" s="2"/>
    </row>
    <row r="16939" spans="3:3" x14ac:dyDescent="0.2">
      <c r="C16939" s="2"/>
    </row>
    <row r="16940" spans="3:3" x14ac:dyDescent="0.2">
      <c r="C16940" s="2"/>
    </row>
    <row r="16941" spans="3:3" x14ac:dyDescent="0.2">
      <c r="C16941" s="2"/>
    </row>
    <row r="16942" spans="3:3" x14ac:dyDescent="0.2">
      <c r="C16942" s="2"/>
    </row>
    <row r="16943" spans="3:3" x14ac:dyDescent="0.2">
      <c r="C16943" s="2"/>
    </row>
    <row r="16944" spans="3:3" x14ac:dyDescent="0.2">
      <c r="C16944" s="2"/>
    </row>
    <row r="16945" spans="3:3" x14ac:dyDescent="0.2">
      <c r="C16945" s="2"/>
    </row>
    <row r="16946" spans="3:3" x14ac:dyDescent="0.2">
      <c r="C16946" s="2"/>
    </row>
    <row r="16947" spans="3:3" x14ac:dyDescent="0.2">
      <c r="C16947" s="2"/>
    </row>
    <row r="16948" spans="3:3" x14ac:dyDescent="0.2">
      <c r="C16948" s="2"/>
    </row>
    <row r="16949" spans="3:3" x14ac:dyDescent="0.2">
      <c r="C16949" s="2"/>
    </row>
    <row r="16950" spans="3:3" x14ac:dyDescent="0.2">
      <c r="C16950" s="2"/>
    </row>
    <row r="16951" spans="3:3" x14ac:dyDescent="0.2">
      <c r="C16951" s="2"/>
    </row>
    <row r="16952" spans="3:3" x14ac:dyDescent="0.2">
      <c r="C16952" s="2"/>
    </row>
    <row r="16953" spans="3:3" x14ac:dyDescent="0.2">
      <c r="C16953" s="2"/>
    </row>
    <row r="16954" spans="3:3" x14ac:dyDescent="0.2">
      <c r="C16954" s="2"/>
    </row>
    <row r="16955" spans="3:3" x14ac:dyDescent="0.2">
      <c r="C16955" s="2"/>
    </row>
    <row r="16956" spans="3:3" x14ac:dyDescent="0.2">
      <c r="C16956" s="2"/>
    </row>
    <row r="16957" spans="3:3" x14ac:dyDescent="0.2">
      <c r="C16957" s="2"/>
    </row>
    <row r="16958" spans="3:3" x14ac:dyDescent="0.2">
      <c r="C16958" s="2"/>
    </row>
    <row r="16959" spans="3:3" x14ac:dyDescent="0.2">
      <c r="C16959" s="2"/>
    </row>
    <row r="16960" spans="3:3" x14ac:dyDescent="0.2">
      <c r="C16960" s="2"/>
    </row>
    <row r="16961" spans="3:3" x14ac:dyDescent="0.2">
      <c r="C16961" s="2"/>
    </row>
    <row r="16962" spans="3:3" x14ac:dyDescent="0.2">
      <c r="C16962" s="2"/>
    </row>
    <row r="16963" spans="3:3" x14ac:dyDescent="0.2">
      <c r="C16963" s="2"/>
    </row>
    <row r="16964" spans="3:3" x14ac:dyDescent="0.2">
      <c r="C16964" s="2"/>
    </row>
    <row r="16965" spans="3:3" x14ac:dyDescent="0.2">
      <c r="C16965" s="2"/>
    </row>
    <row r="16966" spans="3:3" x14ac:dyDescent="0.2">
      <c r="C16966" s="2"/>
    </row>
    <row r="16967" spans="3:3" x14ac:dyDescent="0.2">
      <c r="C16967" s="2"/>
    </row>
    <row r="16968" spans="3:3" x14ac:dyDescent="0.2">
      <c r="C16968" s="2"/>
    </row>
    <row r="16969" spans="3:3" x14ac:dyDescent="0.2">
      <c r="C16969" s="2"/>
    </row>
    <row r="16970" spans="3:3" x14ac:dyDescent="0.2">
      <c r="C16970" s="2"/>
    </row>
    <row r="16971" spans="3:3" x14ac:dyDescent="0.2">
      <c r="C16971" s="2"/>
    </row>
    <row r="16972" spans="3:3" x14ac:dyDescent="0.2">
      <c r="C16972" s="2"/>
    </row>
    <row r="16973" spans="3:3" x14ac:dyDescent="0.2">
      <c r="C16973" s="2"/>
    </row>
    <row r="16974" spans="3:3" x14ac:dyDescent="0.2">
      <c r="C16974" s="2"/>
    </row>
    <row r="16975" spans="3:3" x14ac:dyDescent="0.2">
      <c r="C16975" s="2"/>
    </row>
    <row r="16976" spans="3:3" x14ac:dyDescent="0.2">
      <c r="C16976" s="2"/>
    </row>
    <row r="16977" spans="3:3" x14ac:dyDescent="0.2">
      <c r="C16977" s="2"/>
    </row>
    <row r="16978" spans="3:3" x14ac:dyDescent="0.2">
      <c r="C16978" s="2"/>
    </row>
    <row r="16979" spans="3:3" x14ac:dyDescent="0.2">
      <c r="C16979" s="2"/>
    </row>
    <row r="16980" spans="3:3" x14ac:dyDescent="0.2">
      <c r="C16980" s="2"/>
    </row>
    <row r="16981" spans="3:3" x14ac:dyDescent="0.2">
      <c r="C16981" s="2"/>
    </row>
    <row r="16982" spans="3:3" x14ac:dyDescent="0.2">
      <c r="C16982" s="2"/>
    </row>
    <row r="16983" spans="3:3" x14ac:dyDescent="0.2">
      <c r="C16983" s="2"/>
    </row>
    <row r="16984" spans="3:3" x14ac:dyDescent="0.2">
      <c r="C16984" s="2"/>
    </row>
    <row r="16985" spans="3:3" x14ac:dyDescent="0.2">
      <c r="C16985" s="2"/>
    </row>
    <row r="16986" spans="3:3" x14ac:dyDescent="0.2">
      <c r="C16986" s="2"/>
    </row>
    <row r="16987" spans="3:3" x14ac:dyDescent="0.2">
      <c r="C16987" s="2"/>
    </row>
    <row r="16988" spans="3:3" x14ac:dyDescent="0.2">
      <c r="C16988" s="2"/>
    </row>
    <row r="16989" spans="3:3" x14ac:dyDescent="0.2">
      <c r="C16989" s="2"/>
    </row>
    <row r="16990" spans="3:3" x14ac:dyDescent="0.2">
      <c r="C16990" s="2"/>
    </row>
    <row r="16991" spans="3:3" x14ac:dyDescent="0.2">
      <c r="C16991" s="2"/>
    </row>
    <row r="16992" spans="3:3" x14ac:dyDescent="0.2">
      <c r="C16992" s="2"/>
    </row>
    <row r="16993" spans="3:3" x14ac:dyDescent="0.2">
      <c r="C16993" s="2"/>
    </row>
    <row r="16994" spans="3:3" x14ac:dyDescent="0.2">
      <c r="C16994" s="2"/>
    </row>
    <row r="16995" spans="3:3" x14ac:dyDescent="0.2">
      <c r="C16995" s="2"/>
    </row>
    <row r="16996" spans="3:3" x14ac:dyDescent="0.2">
      <c r="C16996" s="2"/>
    </row>
    <row r="16997" spans="3:3" x14ac:dyDescent="0.2">
      <c r="C16997" s="2"/>
    </row>
    <row r="16998" spans="3:3" x14ac:dyDescent="0.2">
      <c r="C16998" s="2"/>
    </row>
    <row r="16999" spans="3:3" x14ac:dyDescent="0.2">
      <c r="C16999" s="2"/>
    </row>
    <row r="17000" spans="3:3" x14ac:dyDescent="0.2">
      <c r="C17000" s="2"/>
    </row>
    <row r="17001" spans="3:3" x14ac:dyDescent="0.2">
      <c r="C17001" s="2"/>
    </row>
    <row r="17002" spans="3:3" x14ac:dyDescent="0.2">
      <c r="C17002" s="2"/>
    </row>
    <row r="17003" spans="3:3" x14ac:dyDescent="0.2">
      <c r="C17003" s="2"/>
    </row>
    <row r="17004" spans="3:3" x14ac:dyDescent="0.2">
      <c r="C17004" s="2"/>
    </row>
    <row r="17005" spans="3:3" x14ac:dyDescent="0.2">
      <c r="C17005" s="2"/>
    </row>
    <row r="17006" spans="3:3" x14ac:dyDescent="0.2">
      <c r="C17006" s="2"/>
    </row>
    <row r="17007" spans="3:3" x14ac:dyDescent="0.2">
      <c r="C17007" s="2"/>
    </row>
    <row r="17008" spans="3:3" x14ac:dyDescent="0.2">
      <c r="C17008" s="2"/>
    </row>
    <row r="17009" spans="3:3" x14ac:dyDescent="0.2">
      <c r="C17009" s="2"/>
    </row>
    <row r="17010" spans="3:3" x14ac:dyDescent="0.2">
      <c r="C17010" s="2"/>
    </row>
    <row r="17011" spans="3:3" x14ac:dyDescent="0.2">
      <c r="C17011" s="2"/>
    </row>
    <row r="17012" spans="3:3" x14ac:dyDescent="0.2">
      <c r="C17012" s="2"/>
    </row>
    <row r="17013" spans="3:3" x14ac:dyDescent="0.2">
      <c r="C17013" s="2"/>
    </row>
    <row r="17014" spans="3:3" x14ac:dyDescent="0.2">
      <c r="C17014" s="2"/>
    </row>
    <row r="17015" spans="3:3" x14ac:dyDescent="0.2">
      <c r="C17015" s="2"/>
    </row>
    <row r="17016" spans="3:3" x14ac:dyDescent="0.2">
      <c r="C17016" s="2"/>
    </row>
    <row r="17017" spans="3:3" x14ac:dyDescent="0.2">
      <c r="C17017" s="2"/>
    </row>
    <row r="17018" spans="3:3" x14ac:dyDescent="0.2">
      <c r="C17018" s="2"/>
    </row>
    <row r="17019" spans="3:3" x14ac:dyDescent="0.2">
      <c r="C17019" s="2"/>
    </row>
    <row r="17020" spans="3:3" x14ac:dyDescent="0.2">
      <c r="C17020" s="2"/>
    </row>
    <row r="17021" spans="3:3" x14ac:dyDescent="0.2">
      <c r="C17021" s="2"/>
    </row>
    <row r="17022" spans="3:3" x14ac:dyDescent="0.2">
      <c r="C17022" s="2"/>
    </row>
    <row r="17023" spans="3:3" x14ac:dyDescent="0.2">
      <c r="C17023" s="2"/>
    </row>
    <row r="17024" spans="3:3" x14ac:dyDescent="0.2">
      <c r="C17024" s="2"/>
    </row>
    <row r="17025" spans="3:3" x14ac:dyDescent="0.2">
      <c r="C17025" s="2"/>
    </row>
    <row r="17026" spans="3:3" x14ac:dyDescent="0.2">
      <c r="C17026" s="2"/>
    </row>
    <row r="17027" spans="3:3" x14ac:dyDescent="0.2">
      <c r="C17027" s="2"/>
    </row>
    <row r="17028" spans="3:3" x14ac:dyDescent="0.2">
      <c r="C17028" s="2"/>
    </row>
    <row r="17029" spans="3:3" x14ac:dyDescent="0.2">
      <c r="C17029" s="2"/>
    </row>
    <row r="17030" spans="3:3" x14ac:dyDescent="0.2">
      <c r="C17030" s="2"/>
    </row>
    <row r="17031" spans="3:3" x14ac:dyDescent="0.2">
      <c r="C17031" s="2"/>
    </row>
    <row r="17032" spans="3:3" x14ac:dyDescent="0.2">
      <c r="C17032" s="2"/>
    </row>
    <row r="17033" spans="3:3" x14ac:dyDescent="0.2">
      <c r="C17033" s="2"/>
    </row>
    <row r="17034" spans="3:3" x14ac:dyDescent="0.2">
      <c r="C17034" s="2"/>
    </row>
    <row r="17035" spans="3:3" x14ac:dyDescent="0.2">
      <c r="C17035" s="2"/>
    </row>
    <row r="17036" spans="3:3" x14ac:dyDescent="0.2">
      <c r="C17036" s="2"/>
    </row>
    <row r="17037" spans="3:3" x14ac:dyDescent="0.2">
      <c r="C17037" s="2"/>
    </row>
    <row r="17038" spans="3:3" x14ac:dyDescent="0.2">
      <c r="C17038" s="2"/>
    </row>
    <row r="17039" spans="3:3" x14ac:dyDescent="0.2">
      <c r="C17039" s="2"/>
    </row>
    <row r="17040" spans="3:3" x14ac:dyDescent="0.2">
      <c r="C17040" s="2"/>
    </row>
    <row r="17041" spans="3:3" x14ac:dyDescent="0.2">
      <c r="C17041" s="2"/>
    </row>
    <row r="17042" spans="3:3" x14ac:dyDescent="0.2">
      <c r="C17042" s="2"/>
    </row>
    <row r="17043" spans="3:3" x14ac:dyDescent="0.2">
      <c r="C17043" s="2"/>
    </row>
    <row r="17044" spans="3:3" x14ac:dyDescent="0.2">
      <c r="C17044" s="2"/>
    </row>
    <row r="17045" spans="3:3" x14ac:dyDescent="0.2">
      <c r="C17045" s="2"/>
    </row>
    <row r="17046" spans="3:3" x14ac:dyDescent="0.2">
      <c r="C17046" s="2"/>
    </row>
    <row r="17047" spans="3:3" x14ac:dyDescent="0.2">
      <c r="C17047" s="2"/>
    </row>
    <row r="17048" spans="3:3" x14ac:dyDescent="0.2">
      <c r="C17048" s="2"/>
    </row>
    <row r="17049" spans="3:3" x14ac:dyDescent="0.2">
      <c r="C17049" s="2"/>
    </row>
    <row r="17050" spans="3:3" x14ac:dyDescent="0.2">
      <c r="C17050" s="2"/>
    </row>
    <row r="17051" spans="3:3" x14ac:dyDescent="0.2">
      <c r="C17051" s="2"/>
    </row>
    <row r="17052" spans="3:3" x14ac:dyDescent="0.2">
      <c r="C17052" s="2"/>
    </row>
    <row r="17053" spans="3:3" x14ac:dyDescent="0.2">
      <c r="C17053" s="2"/>
    </row>
    <row r="17054" spans="3:3" x14ac:dyDescent="0.2">
      <c r="C17054" s="2"/>
    </row>
    <row r="17055" spans="3:3" x14ac:dyDescent="0.2">
      <c r="C17055" s="2"/>
    </row>
    <row r="17056" spans="3:3" x14ac:dyDescent="0.2">
      <c r="C17056" s="2"/>
    </row>
    <row r="17057" spans="3:3" x14ac:dyDescent="0.2">
      <c r="C17057" s="2"/>
    </row>
    <row r="17058" spans="3:3" x14ac:dyDescent="0.2">
      <c r="C17058" s="2"/>
    </row>
    <row r="17059" spans="3:3" x14ac:dyDescent="0.2">
      <c r="C17059" s="2"/>
    </row>
    <row r="17060" spans="3:3" x14ac:dyDescent="0.2">
      <c r="C17060" s="2"/>
    </row>
    <row r="17061" spans="3:3" x14ac:dyDescent="0.2">
      <c r="C17061" s="2"/>
    </row>
    <row r="17062" spans="3:3" x14ac:dyDescent="0.2">
      <c r="C17062" s="2"/>
    </row>
    <row r="17063" spans="3:3" x14ac:dyDescent="0.2">
      <c r="C17063" s="2"/>
    </row>
    <row r="17064" spans="3:3" x14ac:dyDescent="0.2">
      <c r="C17064" s="2"/>
    </row>
    <row r="17065" spans="3:3" x14ac:dyDescent="0.2">
      <c r="C17065" s="2"/>
    </row>
    <row r="17066" spans="3:3" x14ac:dyDescent="0.2">
      <c r="C17066" s="2"/>
    </row>
    <row r="17067" spans="3:3" x14ac:dyDescent="0.2">
      <c r="C17067" s="2"/>
    </row>
    <row r="17068" spans="3:3" x14ac:dyDescent="0.2">
      <c r="C17068" s="2"/>
    </row>
    <row r="17069" spans="3:3" x14ac:dyDescent="0.2">
      <c r="C17069" s="2"/>
    </row>
    <row r="17070" spans="3:3" x14ac:dyDescent="0.2">
      <c r="C17070" s="2"/>
    </row>
    <row r="17071" spans="3:3" x14ac:dyDescent="0.2">
      <c r="C17071" s="2"/>
    </row>
    <row r="17072" spans="3:3" x14ac:dyDescent="0.2">
      <c r="C17072" s="2"/>
    </row>
    <row r="17073" spans="3:3" x14ac:dyDescent="0.2">
      <c r="C17073" s="2"/>
    </row>
    <row r="17074" spans="3:3" x14ac:dyDescent="0.2">
      <c r="C17074" s="2"/>
    </row>
    <row r="17075" spans="3:3" x14ac:dyDescent="0.2">
      <c r="C17075" s="2"/>
    </row>
    <row r="17076" spans="3:3" x14ac:dyDescent="0.2">
      <c r="C17076" s="2"/>
    </row>
    <row r="17077" spans="3:3" x14ac:dyDescent="0.2">
      <c r="C17077" s="2"/>
    </row>
    <row r="17078" spans="3:3" x14ac:dyDescent="0.2">
      <c r="C17078" s="2"/>
    </row>
    <row r="17079" spans="3:3" x14ac:dyDescent="0.2">
      <c r="C17079" s="2"/>
    </row>
    <row r="17080" spans="3:3" x14ac:dyDescent="0.2">
      <c r="C17080" s="2"/>
    </row>
    <row r="17081" spans="3:3" x14ac:dyDescent="0.2">
      <c r="C17081" s="2"/>
    </row>
    <row r="17082" spans="3:3" x14ac:dyDescent="0.2">
      <c r="C17082" s="2"/>
    </row>
    <row r="17083" spans="3:3" x14ac:dyDescent="0.2">
      <c r="C17083" s="2"/>
    </row>
    <row r="17084" spans="3:3" x14ac:dyDescent="0.2">
      <c r="C17084" s="2"/>
    </row>
    <row r="17085" spans="3:3" x14ac:dyDescent="0.2">
      <c r="C17085" s="2"/>
    </row>
    <row r="17086" spans="3:3" x14ac:dyDescent="0.2">
      <c r="C17086" s="2"/>
    </row>
    <row r="17087" spans="3:3" x14ac:dyDescent="0.2">
      <c r="C17087" s="2"/>
    </row>
    <row r="17088" spans="3:3" x14ac:dyDescent="0.2">
      <c r="C17088" s="2"/>
    </row>
    <row r="17089" spans="3:3" x14ac:dyDescent="0.2">
      <c r="C17089" s="2"/>
    </row>
    <row r="17090" spans="3:3" x14ac:dyDescent="0.2">
      <c r="C17090" s="2"/>
    </row>
    <row r="17091" spans="3:3" x14ac:dyDescent="0.2">
      <c r="C17091" s="2"/>
    </row>
    <row r="17092" spans="3:3" x14ac:dyDescent="0.2">
      <c r="C17092" s="2"/>
    </row>
    <row r="17093" spans="3:3" x14ac:dyDescent="0.2">
      <c r="C17093" s="2"/>
    </row>
    <row r="17094" spans="3:3" x14ac:dyDescent="0.2">
      <c r="C17094" s="2"/>
    </row>
    <row r="17095" spans="3:3" x14ac:dyDescent="0.2">
      <c r="C17095" s="2"/>
    </row>
    <row r="17096" spans="3:3" x14ac:dyDescent="0.2">
      <c r="C17096" s="2"/>
    </row>
    <row r="17097" spans="3:3" x14ac:dyDescent="0.2">
      <c r="C17097" s="2"/>
    </row>
    <row r="17098" spans="3:3" x14ac:dyDescent="0.2">
      <c r="C17098" s="2"/>
    </row>
    <row r="17099" spans="3:3" x14ac:dyDescent="0.2">
      <c r="C17099" s="2"/>
    </row>
    <row r="17100" spans="3:3" x14ac:dyDescent="0.2">
      <c r="C17100" s="2"/>
    </row>
    <row r="17101" spans="3:3" x14ac:dyDescent="0.2">
      <c r="C17101" s="2"/>
    </row>
    <row r="17102" spans="3:3" x14ac:dyDescent="0.2">
      <c r="C17102" s="2"/>
    </row>
    <row r="17103" spans="3:3" x14ac:dyDescent="0.2">
      <c r="C17103" s="2"/>
    </row>
    <row r="17104" spans="3:3" x14ac:dyDescent="0.2">
      <c r="C17104" s="2"/>
    </row>
    <row r="17105" spans="3:3" x14ac:dyDescent="0.2">
      <c r="C17105" s="2"/>
    </row>
    <row r="17106" spans="3:3" x14ac:dyDescent="0.2">
      <c r="C17106" s="2"/>
    </row>
    <row r="17107" spans="3:3" x14ac:dyDescent="0.2">
      <c r="C17107" s="2"/>
    </row>
    <row r="17108" spans="3:3" x14ac:dyDescent="0.2">
      <c r="C17108" s="2"/>
    </row>
    <row r="17109" spans="3:3" x14ac:dyDescent="0.2">
      <c r="C17109" s="2"/>
    </row>
    <row r="17110" spans="3:3" x14ac:dyDescent="0.2">
      <c r="C17110" s="2"/>
    </row>
    <row r="17111" spans="3:3" x14ac:dyDescent="0.2">
      <c r="C17111" s="2"/>
    </row>
    <row r="17112" spans="3:3" x14ac:dyDescent="0.2">
      <c r="C17112" s="2"/>
    </row>
    <row r="17113" spans="3:3" x14ac:dyDescent="0.2">
      <c r="C17113" s="2"/>
    </row>
    <row r="17114" spans="3:3" x14ac:dyDescent="0.2">
      <c r="C17114" s="2"/>
    </row>
    <row r="17115" spans="3:3" x14ac:dyDescent="0.2">
      <c r="C17115" s="2"/>
    </row>
    <row r="17116" spans="3:3" x14ac:dyDescent="0.2">
      <c r="C17116" s="2"/>
    </row>
    <row r="17117" spans="3:3" x14ac:dyDescent="0.2">
      <c r="C17117" s="2"/>
    </row>
    <row r="17118" spans="3:3" x14ac:dyDescent="0.2">
      <c r="C17118" s="2"/>
    </row>
    <row r="17119" spans="3:3" x14ac:dyDescent="0.2">
      <c r="C17119" s="2"/>
    </row>
    <row r="17120" spans="3:3" x14ac:dyDescent="0.2">
      <c r="C17120" s="2"/>
    </row>
    <row r="17121" spans="3:3" x14ac:dyDescent="0.2">
      <c r="C17121" s="2"/>
    </row>
    <row r="17122" spans="3:3" x14ac:dyDescent="0.2">
      <c r="C17122" s="2"/>
    </row>
    <row r="17123" spans="3:3" x14ac:dyDescent="0.2">
      <c r="C17123" s="2"/>
    </row>
    <row r="17124" spans="3:3" x14ac:dyDescent="0.2">
      <c r="C17124" s="2"/>
    </row>
    <row r="17125" spans="3:3" x14ac:dyDescent="0.2">
      <c r="C17125" s="2"/>
    </row>
    <row r="17126" spans="3:3" x14ac:dyDescent="0.2">
      <c r="C17126" s="2"/>
    </row>
    <row r="17127" spans="3:3" x14ac:dyDescent="0.2">
      <c r="C17127" s="2"/>
    </row>
    <row r="17128" spans="3:3" x14ac:dyDescent="0.2">
      <c r="C17128" s="2"/>
    </row>
    <row r="17129" spans="3:3" x14ac:dyDescent="0.2">
      <c r="C17129" s="2"/>
    </row>
    <row r="17130" spans="3:3" x14ac:dyDescent="0.2">
      <c r="C17130" s="2"/>
    </row>
    <row r="17131" spans="3:3" x14ac:dyDescent="0.2">
      <c r="C17131" s="2"/>
    </row>
    <row r="17132" spans="3:3" x14ac:dyDescent="0.2">
      <c r="C17132" s="2"/>
    </row>
    <row r="17133" spans="3:3" x14ac:dyDescent="0.2">
      <c r="C17133" s="2"/>
    </row>
    <row r="17134" spans="3:3" x14ac:dyDescent="0.2">
      <c r="C17134" s="2"/>
    </row>
    <row r="17135" spans="3:3" x14ac:dyDescent="0.2">
      <c r="C17135" s="2"/>
    </row>
    <row r="17136" spans="3:3" x14ac:dyDescent="0.2">
      <c r="C17136" s="2"/>
    </row>
    <row r="17137" spans="3:3" x14ac:dyDescent="0.2">
      <c r="C17137" s="2"/>
    </row>
    <row r="17138" spans="3:3" x14ac:dyDescent="0.2">
      <c r="C17138" s="2"/>
    </row>
    <row r="17139" spans="3:3" x14ac:dyDescent="0.2">
      <c r="C17139" s="2"/>
    </row>
    <row r="17140" spans="3:3" x14ac:dyDescent="0.2">
      <c r="C17140" s="2"/>
    </row>
    <row r="17141" spans="3:3" x14ac:dyDescent="0.2">
      <c r="C17141" s="2"/>
    </row>
    <row r="17142" spans="3:3" x14ac:dyDescent="0.2">
      <c r="C17142" s="2"/>
    </row>
    <row r="17143" spans="3:3" x14ac:dyDescent="0.2">
      <c r="C17143" s="2"/>
    </row>
    <row r="17144" spans="3:3" x14ac:dyDescent="0.2">
      <c r="C17144" s="2"/>
    </row>
    <row r="17145" spans="3:3" x14ac:dyDescent="0.2">
      <c r="C17145" s="2"/>
    </row>
    <row r="17146" spans="3:3" x14ac:dyDescent="0.2">
      <c r="C17146" s="2"/>
    </row>
    <row r="17147" spans="3:3" x14ac:dyDescent="0.2">
      <c r="C17147" s="2"/>
    </row>
    <row r="17148" spans="3:3" x14ac:dyDescent="0.2">
      <c r="C17148" s="2"/>
    </row>
    <row r="17149" spans="3:3" x14ac:dyDescent="0.2">
      <c r="C17149" s="2"/>
    </row>
    <row r="17150" spans="3:3" x14ac:dyDescent="0.2">
      <c r="C17150" s="2"/>
    </row>
    <row r="17151" spans="3:3" x14ac:dyDescent="0.2">
      <c r="C17151" s="2"/>
    </row>
    <row r="17152" spans="3:3" x14ac:dyDescent="0.2">
      <c r="C17152" s="2"/>
    </row>
    <row r="17153" spans="3:3" x14ac:dyDescent="0.2">
      <c r="C17153" s="2"/>
    </row>
    <row r="17154" spans="3:3" x14ac:dyDescent="0.2">
      <c r="C17154" s="2"/>
    </row>
    <row r="17155" spans="3:3" x14ac:dyDescent="0.2">
      <c r="C17155" s="2"/>
    </row>
    <row r="17156" spans="3:3" x14ac:dyDescent="0.2">
      <c r="C17156" s="2"/>
    </row>
    <row r="17157" spans="3:3" x14ac:dyDescent="0.2">
      <c r="C17157" s="2"/>
    </row>
    <row r="17158" spans="3:3" x14ac:dyDescent="0.2">
      <c r="C17158" s="2"/>
    </row>
    <row r="17159" spans="3:3" x14ac:dyDescent="0.2">
      <c r="C17159" s="2"/>
    </row>
    <row r="17160" spans="3:3" x14ac:dyDescent="0.2">
      <c r="C17160" s="2"/>
    </row>
    <row r="17161" spans="3:3" x14ac:dyDescent="0.2">
      <c r="C17161" s="2"/>
    </row>
    <row r="17162" spans="3:3" x14ac:dyDescent="0.2">
      <c r="C17162" s="2"/>
    </row>
    <row r="17163" spans="3:3" x14ac:dyDescent="0.2">
      <c r="C17163" s="2"/>
    </row>
    <row r="17164" spans="3:3" x14ac:dyDescent="0.2">
      <c r="C17164" s="2"/>
    </row>
    <row r="17165" spans="3:3" x14ac:dyDescent="0.2">
      <c r="C17165" s="2"/>
    </row>
    <row r="17166" spans="3:3" x14ac:dyDescent="0.2">
      <c r="C17166" s="2"/>
    </row>
    <row r="17167" spans="3:3" x14ac:dyDescent="0.2">
      <c r="C17167" s="2"/>
    </row>
    <row r="17168" spans="3:3" x14ac:dyDescent="0.2">
      <c r="C17168" s="2"/>
    </row>
    <row r="17169" spans="3:3" x14ac:dyDescent="0.2">
      <c r="C17169" s="2"/>
    </row>
    <row r="17170" spans="3:3" x14ac:dyDescent="0.2">
      <c r="C17170" s="2"/>
    </row>
    <row r="17171" spans="3:3" x14ac:dyDescent="0.2">
      <c r="C17171" s="2"/>
    </row>
    <row r="17172" spans="3:3" x14ac:dyDescent="0.2">
      <c r="C17172" s="2"/>
    </row>
    <row r="17173" spans="3:3" x14ac:dyDescent="0.2">
      <c r="C17173" s="2"/>
    </row>
    <row r="17174" spans="3:3" x14ac:dyDescent="0.2">
      <c r="C17174" s="2"/>
    </row>
    <row r="17175" spans="3:3" x14ac:dyDescent="0.2">
      <c r="C17175" s="2"/>
    </row>
    <row r="17176" spans="3:3" x14ac:dyDescent="0.2">
      <c r="C17176" s="2"/>
    </row>
    <row r="17177" spans="3:3" x14ac:dyDescent="0.2">
      <c r="C17177" s="2"/>
    </row>
    <row r="17178" spans="3:3" x14ac:dyDescent="0.2">
      <c r="C17178" s="2"/>
    </row>
    <row r="17179" spans="3:3" x14ac:dyDescent="0.2">
      <c r="C17179" s="2"/>
    </row>
    <row r="17180" spans="3:3" x14ac:dyDescent="0.2">
      <c r="C17180" s="2"/>
    </row>
    <row r="17181" spans="3:3" x14ac:dyDescent="0.2">
      <c r="C17181" s="2"/>
    </row>
    <row r="17182" spans="3:3" x14ac:dyDescent="0.2">
      <c r="C17182" s="2"/>
    </row>
    <row r="17183" spans="3:3" x14ac:dyDescent="0.2">
      <c r="C17183" s="2"/>
    </row>
    <row r="17184" spans="3:3" x14ac:dyDescent="0.2">
      <c r="C17184" s="2"/>
    </row>
    <row r="17185" spans="3:3" x14ac:dyDescent="0.2">
      <c r="C17185" s="2"/>
    </row>
    <row r="17186" spans="3:3" x14ac:dyDescent="0.2">
      <c r="C17186" s="2"/>
    </row>
    <row r="17187" spans="3:3" x14ac:dyDescent="0.2">
      <c r="C17187" s="2"/>
    </row>
    <row r="17188" spans="3:3" x14ac:dyDescent="0.2">
      <c r="C17188" s="2"/>
    </row>
    <row r="17189" spans="3:3" x14ac:dyDescent="0.2">
      <c r="C17189" s="2"/>
    </row>
    <row r="17190" spans="3:3" x14ac:dyDescent="0.2">
      <c r="C17190" s="2"/>
    </row>
    <row r="17191" spans="3:3" x14ac:dyDescent="0.2">
      <c r="C17191" s="2"/>
    </row>
    <row r="17192" spans="3:3" x14ac:dyDescent="0.2">
      <c r="C17192" s="2"/>
    </row>
    <row r="17193" spans="3:3" x14ac:dyDescent="0.2">
      <c r="C17193" s="2"/>
    </row>
    <row r="17194" spans="3:3" x14ac:dyDescent="0.2">
      <c r="C17194" s="2"/>
    </row>
    <row r="17195" spans="3:3" x14ac:dyDescent="0.2">
      <c r="C17195" s="2"/>
    </row>
    <row r="17196" spans="3:3" x14ac:dyDescent="0.2">
      <c r="C17196" s="2"/>
    </row>
    <row r="17197" spans="3:3" x14ac:dyDescent="0.2">
      <c r="C17197" s="2"/>
    </row>
    <row r="17198" spans="3:3" x14ac:dyDescent="0.2">
      <c r="C17198" s="2"/>
    </row>
    <row r="17199" spans="3:3" x14ac:dyDescent="0.2">
      <c r="C17199" s="2"/>
    </row>
    <row r="17200" spans="3:3" x14ac:dyDescent="0.2">
      <c r="C17200" s="2"/>
    </row>
    <row r="17201" spans="3:3" x14ac:dyDescent="0.2">
      <c r="C17201" s="2"/>
    </row>
    <row r="17202" spans="3:3" x14ac:dyDescent="0.2">
      <c r="C17202" s="2"/>
    </row>
    <row r="17203" spans="3:3" x14ac:dyDescent="0.2">
      <c r="C17203" s="2"/>
    </row>
    <row r="17204" spans="3:3" x14ac:dyDescent="0.2">
      <c r="C17204" s="2"/>
    </row>
    <row r="17205" spans="3:3" x14ac:dyDescent="0.2">
      <c r="C17205" s="2"/>
    </row>
    <row r="17206" spans="3:3" x14ac:dyDescent="0.2">
      <c r="C17206" s="2"/>
    </row>
    <row r="17207" spans="3:3" x14ac:dyDescent="0.2">
      <c r="C17207" s="2"/>
    </row>
    <row r="17208" spans="3:3" x14ac:dyDescent="0.2">
      <c r="C17208" s="2"/>
    </row>
    <row r="17209" spans="3:3" x14ac:dyDescent="0.2">
      <c r="C17209" s="2"/>
    </row>
    <row r="17210" spans="3:3" x14ac:dyDescent="0.2">
      <c r="C17210" s="2"/>
    </row>
    <row r="17211" spans="3:3" x14ac:dyDescent="0.2">
      <c r="C17211" s="2"/>
    </row>
    <row r="17212" spans="3:3" x14ac:dyDescent="0.2">
      <c r="C17212" s="2"/>
    </row>
    <row r="17213" spans="3:3" x14ac:dyDescent="0.2">
      <c r="C17213" s="2"/>
    </row>
    <row r="17214" spans="3:3" x14ac:dyDescent="0.2">
      <c r="C17214" s="2"/>
    </row>
    <row r="17215" spans="3:3" x14ac:dyDescent="0.2">
      <c r="C17215" s="2"/>
    </row>
    <row r="17216" spans="3:3" x14ac:dyDescent="0.2">
      <c r="C17216" s="2"/>
    </row>
    <row r="17217" spans="3:3" x14ac:dyDescent="0.2">
      <c r="C17217" s="2"/>
    </row>
    <row r="17218" spans="3:3" x14ac:dyDescent="0.2">
      <c r="C17218" s="2"/>
    </row>
    <row r="17219" spans="3:3" x14ac:dyDescent="0.2">
      <c r="C17219" s="2"/>
    </row>
    <row r="17220" spans="3:3" x14ac:dyDescent="0.2">
      <c r="C17220" s="2"/>
    </row>
    <row r="17221" spans="3:3" x14ac:dyDescent="0.2">
      <c r="C17221" s="2"/>
    </row>
    <row r="17222" spans="3:3" x14ac:dyDescent="0.2">
      <c r="C17222" s="2"/>
    </row>
    <row r="17223" spans="3:3" x14ac:dyDescent="0.2">
      <c r="C17223" s="2"/>
    </row>
    <row r="17224" spans="3:3" x14ac:dyDescent="0.2">
      <c r="C17224" s="2"/>
    </row>
    <row r="17225" spans="3:3" x14ac:dyDescent="0.2">
      <c r="C17225" s="2"/>
    </row>
    <row r="17226" spans="3:3" x14ac:dyDescent="0.2">
      <c r="C17226" s="2"/>
    </row>
    <row r="17227" spans="3:3" x14ac:dyDescent="0.2">
      <c r="C17227" s="2"/>
    </row>
    <row r="17228" spans="3:3" x14ac:dyDescent="0.2">
      <c r="C17228" s="2"/>
    </row>
    <row r="17229" spans="3:3" x14ac:dyDescent="0.2">
      <c r="C17229" s="2"/>
    </row>
    <row r="17230" spans="3:3" x14ac:dyDescent="0.2">
      <c r="C17230" s="2"/>
    </row>
    <row r="17231" spans="3:3" x14ac:dyDescent="0.2">
      <c r="C17231" s="2"/>
    </row>
    <row r="17232" spans="3:3" x14ac:dyDescent="0.2">
      <c r="C17232" s="2"/>
    </row>
    <row r="17233" spans="3:3" x14ac:dyDescent="0.2">
      <c r="C17233" s="2"/>
    </row>
    <row r="17234" spans="3:3" x14ac:dyDescent="0.2">
      <c r="C17234" s="2"/>
    </row>
    <row r="17235" spans="3:3" x14ac:dyDescent="0.2">
      <c r="C17235" s="2"/>
    </row>
    <row r="17236" spans="3:3" x14ac:dyDescent="0.2">
      <c r="C17236" s="2"/>
    </row>
    <row r="17237" spans="3:3" x14ac:dyDescent="0.2">
      <c r="C17237" s="2"/>
    </row>
    <row r="17238" spans="3:3" x14ac:dyDescent="0.2">
      <c r="C17238" s="2"/>
    </row>
    <row r="17239" spans="3:3" x14ac:dyDescent="0.2">
      <c r="C17239" s="2"/>
    </row>
    <row r="17240" spans="3:3" x14ac:dyDescent="0.2">
      <c r="C17240" s="2"/>
    </row>
    <row r="17241" spans="3:3" x14ac:dyDescent="0.2">
      <c r="C17241" s="2"/>
    </row>
    <row r="17242" spans="3:3" x14ac:dyDescent="0.2">
      <c r="C17242" s="2"/>
    </row>
    <row r="17243" spans="3:3" x14ac:dyDescent="0.2">
      <c r="C17243" s="2"/>
    </row>
    <row r="17244" spans="3:3" x14ac:dyDescent="0.2">
      <c r="C17244" s="2"/>
    </row>
    <row r="17245" spans="3:3" x14ac:dyDescent="0.2">
      <c r="C17245" s="2"/>
    </row>
    <row r="17246" spans="3:3" x14ac:dyDescent="0.2">
      <c r="C17246" s="2"/>
    </row>
    <row r="17247" spans="3:3" x14ac:dyDescent="0.2">
      <c r="C17247" s="2"/>
    </row>
    <row r="17248" spans="3:3" x14ac:dyDescent="0.2">
      <c r="C17248" s="2"/>
    </row>
    <row r="17249" spans="3:3" x14ac:dyDescent="0.2">
      <c r="C17249" s="2"/>
    </row>
    <row r="17250" spans="3:3" x14ac:dyDescent="0.2">
      <c r="C17250" s="2"/>
    </row>
    <row r="17251" spans="3:3" x14ac:dyDescent="0.2">
      <c r="C17251" s="2"/>
    </row>
    <row r="17252" spans="3:3" x14ac:dyDescent="0.2">
      <c r="C17252" s="2"/>
    </row>
    <row r="17253" spans="3:3" x14ac:dyDescent="0.2">
      <c r="C17253" s="2"/>
    </row>
    <row r="17254" spans="3:3" x14ac:dyDescent="0.2">
      <c r="C17254" s="2"/>
    </row>
    <row r="17255" spans="3:3" x14ac:dyDescent="0.2">
      <c r="C17255" s="2"/>
    </row>
    <row r="17256" spans="3:3" x14ac:dyDescent="0.2">
      <c r="C17256" s="2"/>
    </row>
    <row r="17257" spans="3:3" x14ac:dyDescent="0.2">
      <c r="C17257" s="2"/>
    </row>
    <row r="17258" spans="3:3" x14ac:dyDescent="0.2">
      <c r="C17258" s="2"/>
    </row>
    <row r="17259" spans="3:3" x14ac:dyDescent="0.2">
      <c r="C17259" s="2"/>
    </row>
    <row r="17260" spans="3:3" x14ac:dyDescent="0.2">
      <c r="C17260" s="2"/>
    </row>
    <row r="17261" spans="3:3" x14ac:dyDescent="0.2">
      <c r="C17261" s="2"/>
    </row>
    <row r="17262" spans="3:3" x14ac:dyDescent="0.2">
      <c r="C17262" s="2"/>
    </row>
    <row r="17263" spans="3:3" x14ac:dyDescent="0.2">
      <c r="C17263" s="2"/>
    </row>
    <row r="17264" spans="3:3" x14ac:dyDescent="0.2">
      <c r="C17264" s="2"/>
    </row>
    <row r="17265" spans="3:3" x14ac:dyDescent="0.2">
      <c r="C17265" s="2"/>
    </row>
    <row r="17266" spans="3:3" x14ac:dyDescent="0.2">
      <c r="C17266" s="2"/>
    </row>
    <row r="17267" spans="3:3" x14ac:dyDescent="0.2">
      <c r="C17267" s="2"/>
    </row>
    <row r="17268" spans="3:3" x14ac:dyDescent="0.2">
      <c r="C17268" s="2"/>
    </row>
    <row r="17269" spans="3:3" x14ac:dyDescent="0.2">
      <c r="C17269" s="2"/>
    </row>
    <row r="17270" spans="3:3" x14ac:dyDescent="0.2">
      <c r="C17270" s="2"/>
    </row>
    <row r="17271" spans="3:3" x14ac:dyDescent="0.2">
      <c r="C17271" s="2"/>
    </row>
    <row r="17272" spans="3:3" x14ac:dyDescent="0.2">
      <c r="C17272" s="2"/>
    </row>
    <row r="17273" spans="3:3" x14ac:dyDescent="0.2">
      <c r="C17273" s="2"/>
    </row>
    <row r="17274" spans="3:3" x14ac:dyDescent="0.2">
      <c r="C17274" s="2"/>
    </row>
    <row r="17275" spans="3:3" x14ac:dyDescent="0.2">
      <c r="C17275" s="2"/>
    </row>
    <row r="17276" spans="3:3" x14ac:dyDescent="0.2">
      <c r="C17276" s="2"/>
    </row>
    <row r="17277" spans="3:3" x14ac:dyDescent="0.2">
      <c r="C17277" s="2"/>
    </row>
    <row r="17278" spans="3:3" x14ac:dyDescent="0.2">
      <c r="C17278" s="2"/>
    </row>
    <row r="17279" spans="3:3" x14ac:dyDescent="0.2">
      <c r="C17279" s="2"/>
    </row>
    <row r="17280" spans="3:3" x14ac:dyDescent="0.2">
      <c r="C17280" s="2"/>
    </row>
    <row r="17281" spans="3:3" x14ac:dyDescent="0.2">
      <c r="C17281" s="2"/>
    </row>
    <row r="17282" spans="3:3" x14ac:dyDescent="0.2">
      <c r="C17282" s="2"/>
    </row>
    <row r="17283" spans="3:3" x14ac:dyDescent="0.2">
      <c r="C17283" s="2"/>
    </row>
    <row r="17284" spans="3:3" x14ac:dyDescent="0.2">
      <c r="C17284" s="2"/>
    </row>
    <row r="17285" spans="3:3" x14ac:dyDescent="0.2">
      <c r="C17285" s="2"/>
    </row>
    <row r="17286" spans="3:3" x14ac:dyDescent="0.2">
      <c r="C17286" s="2"/>
    </row>
    <row r="17287" spans="3:3" x14ac:dyDescent="0.2">
      <c r="C17287" s="2"/>
    </row>
    <row r="17288" spans="3:3" x14ac:dyDescent="0.2">
      <c r="C17288" s="2"/>
    </row>
    <row r="17289" spans="3:3" x14ac:dyDescent="0.2">
      <c r="C17289" s="2"/>
    </row>
    <row r="17290" spans="3:3" x14ac:dyDescent="0.2">
      <c r="C17290" s="2"/>
    </row>
    <row r="17291" spans="3:3" x14ac:dyDescent="0.2">
      <c r="C17291" s="2"/>
    </row>
    <row r="17292" spans="3:3" x14ac:dyDescent="0.2">
      <c r="C17292" s="2"/>
    </row>
    <row r="17293" spans="3:3" x14ac:dyDescent="0.2">
      <c r="C17293" s="2"/>
    </row>
    <row r="17294" spans="3:3" x14ac:dyDescent="0.2">
      <c r="C17294" s="2"/>
    </row>
    <row r="17295" spans="3:3" x14ac:dyDescent="0.2">
      <c r="C17295" s="2"/>
    </row>
    <row r="17296" spans="3:3" x14ac:dyDescent="0.2">
      <c r="C17296" s="2"/>
    </row>
    <row r="17297" spans="3:3" x14ac:dyDescent="0.2">
      <c r="C17297" s="2"/>
    </row>
    <row r="17298" spans="3:3" x14ac:dyDescent="0.2">
      <c r="C17298" s="2"/>
    </row>
    <row r="17299" spans="3:3" x14ac:dyDescent="0.2">
      <c r="C17299" s="2"/>
    </row>
    <row r="17300" spans="3:3" x14ac:dyDescent="0.2">
      <c r="C17300" s="2"/>
    </row>
    <row r="17301" spans="3:3" x14ac:dyDescent="0.2">
      <c r="C17301" s="2"/>
    </row>
    <row r="17302" spans="3:3" x14ac:dyDescent="0.2">
      <c r="C17302" s="2"/>
    </row>
    <row r="17303" spans="3:3" x14ac:dyDescent="0.2">
      <c r="C17303" s="2"/>
    </row>
    <row r="17304" spans="3:3" x14ac:dyDescent="0.2">
      <c r="C17304" s="2"/>
    </row>
    <row r="17305" spans="3:3" x14ac:dyDescent="0.2">
      <c r="C17305" s="2"/>
    </row>
    <row r="17306" spans="3:3" x14ac:dyDescent="0.2">
      <c r="C17306" s="2"/>
    </row>
    <row r="17307" spans="3:3" x14ac:dyDescent="0.2">
      <c r="C17307" s="2"/>
    </row>
    <row r="17308" spans="3:3" x14ac:dyDescent="0.2">
      <c r="C17308" s="2"/>
    </row>
    <row r="17309" spans="3:3" x14ac:dyDescent="0.2">
      <c r="C17309" s="2"/>
    </row>
    <row r="17310" spans="3:3" x14ac:dyDescent="0.2">
      <c r="C17310" s="2"/>
    </row>
    <row r="17311" spans="3:3" x14ac:dyDescent="0.2">
      <c r="C17311" s="2"/>
    </row>
    <row r="17312" spans="3:3" x14ac:dyDescent="0.2">
      <c r="C17312" s="2"/>
    </row>
    <row r="17313" spans="3:3" x14ac:dyDescent="0.2">
      <c r="C17313" s="2"/>
    </row>
    <row r="17314" spans="3:3" x14ac:dyDescent="0.2">
      <c r="C17314" s="2"/>
    </row>
    <row r="17315" spans="3:3" x14ac:dyDescent="0.2">
      <c r="C17315" s="2"/>
    </row>
    <row r="17316" spans="3:3" x14ac:dyDescent="0.2">
      <c r="C17316" s="2"/>
    </row>
    <row r="17317" spans="3:3" x14ac:dyDescent="0.2">
      <c r="C17317" s="2"/>
    </row>
    <row r="17318" spans="3:3" x14ac:dyDescent="0.2">
      <c r="C17318" s="2"/>
    </row>
    <row r="17319" spans="3:3" x14ac:dyDescent="0.2">
      <c r="C17319" s="2"/>
    </row>
    <row r="17320" spans="3:3" x14ac:dyDescent="0.2">
      <c r="C17320" s="2"/>
    </row>
    <row r="17321" spans="3:3" x14ac:dyDescent="0.2">
      <c r="C17321" s="2"/>
    </row>
    <row r="17322" spans="3:3" x14ac:dyDescent="0.2">
      <c r="C17322" s="2"/>
    </row>
    <row r="17323" spans="3:3" x14ac:dyDescent="0.2">
      <c r="C17323" s="2"/>
    </row>
    <row r="17324" spans="3:3" x14ac:dyDescent="0.2">
      <c r="C17324" s="2"/>
    </row>
    <row r="17325" spans="3:3" x14ac:dyDescent="0.2">
      <c r="C17325" s="2"/>
    </row>
    <row r="17326" spans="3:3" x14ac:dyDescent="0.2">
      <c r="C17326" s="2"/>
    </row>
    <row r="17327" spans="3:3" x14ac:dyDescent="0.2">
      <c r="C17327" s="2"/>
    </row>
    <row r="17328" spans="3:3" x14ac:dyDescent="0.2">
      <c r="C17328" s="2"/>
    </row>
    <row r="17329" spans="3:3" x14ac:dyDescent="0.2">
      <c r="C17329" s="2"/>
    </row>
    <row r="17330" spans="3:3" x14ac:dyDescent="0.2">
      <c r="C17330" s="2"/>
    </row>
    <row r="17331" spans="3:3" x14ac:dyDescent="0.2">
      <c r="C17331" s="2"/>
    </row>
    <row r="17332" spans="3:3" x14ac:dyDescent="0.2">
      <c r="C17332" s="2"/>
    </row>
    <row r="17333" spans="3:3" x14ac:dyDescent="0.2">
      <c r="C17333" s="2"/>
    </row>
    <row r="17334" spans="3:3" x14ac:dyDescent="0.2">
      <c r="C17334" s="2"/>
    </row>
    <row r="17335" spans="3:3" x14ac:dyDescent="0.2">
      <c r="C17335" s="2"/>
    </row>
    <row r="17336" spans="3:3" x14ac:dyDescent="0.2">
      <c r="C17336" s="2"/>
    </row>
    <row r="17337" spans="3:3" x14ac:dyDescent="0.2">
      <c r="C17337" s="2"/>
    </row>
    <row r="17338" spans="3:3" x14ac:dyDescent="0.2">
      <c r="C17338" s="2"/>
    </row>
    <row r="17339" spans="3:3" x14ac:dyDescent="0.2">
      <c r="C17339" s="2"/>
    </row>
    <row r="17340" spans="3:3" x14ac:dyDescent="0.2">
      <c r="C17340" s="2"/>
    </row>
    <row r="17341" spans="3:3" x14ac:dyDescent="0.2">
      <c r="C17341" s="2"/>
    </row>
    <row r="17342" spans="3:3" x14ac:dyDescent="0.2">
      <c r="C17342" s="2"/>
    </row>
    <row r="17343" spans="3:3" x14ac:dyDescent="0.2">
      <c r="C17343" s="2"/>
    </row>
    <row r="17344" spans="3:3" x14ac:dyDescent="0.2">
      <c r="C17344" s="2"/>
    </row>
    <row r="17345" spans="3:3" x14ac:dyDescent="0.2">
      <c r="C17345" s="2"/>
    </row>
    <row r="17346" spans="3:3" x14ac:dyDescent="0.2">
      <c r="C17346" s="2"/>
    </row>
    <row r="17347" spans="3:3" x14ac:dyDescent="0.2">
      <c r="C17347" s="2"/>
    </row>
    <row r="17348" spans="3:3" x14ac:dyDescent="0.2">
      <c r="C17348" s="2"/>
    </row>
    <row r="17349" spans="3:3" x14ac:dyDescent="0.2">
      <c r="C17349" s="2"/>
    </row>
    <row r="17350" spans="3:3" x14ac:dyDescent="0.2">
      <c r="C17350" s="2"/>
    </row>
    <row r="17351" spans="3:3" x14ac:dyDescent="0.2">
      <c r="C17351" s="2"/>
    </row>
    <row r="17352" spans="3:3" x14ac:dyDescent="0.2">
      <c r="C17352" s="2"/>
    </row>
    <row r="17353" spans="3:3" x14ac:dyDescent="0.2">
      <c r="C17353" s="2"/>
    </row>
    <row r="17354" spans="3:3" x14ac:dyDescent="0.2">
      <c r="C17354" s="2"/>
    </row>
    <row r="17355" spans="3:3" x14ac:dyDescent="0.2">
      <c r="C17355" s="2"/>
    </row>
    <row r="17356" spans="3:3" x14ac:dyDescent="0.2">
      <c r="C17356" s="2"/>
    </row>
    <row r="17357" spans="3:3" x14ac:dyDescent="0.2">
      <c r="C17357" s="2"/>
    </row>
    <row r="17358" spans="3:3" x14ac:dyDescent="0.2">
      <c r="C17358" s="2"/>
    </row>
    <row r="17359" spans="3:3" x14ac:dyDescent="0.2">
      <c r="C17359" s="2"/>
    </row>
    <row r="17360" spans="3:3" x14ac:dyDescent="0.2">
      <c r="C17360" s="2"/>
    </row>
    <row r="17361" spans="3:3" x14ac:dyDescent="0.2">
      <c r="C17361" s="2"/>
    </row>
    <row r="17362" spans="3:3" x14ac:dyDescent="0.2">
      <c r="C17362" s="2"/>
    </row>
    <row r="17363" spans="3:3" x14ac:dyDescent="0.2">
      <c r="C17363" s="2"/>
    </row>
    <row r="17364" spans="3:3" x14ac:dyDescent="0.2">
      <c r="C17364" s="2"/>
    </row>
    <row r="17365" spans="3:3" x14ac:dyDescent="0.2">
      <c r="C17365" s="2"/>
    </row>
    <row r="17366" spans="3:3" x14ac:dyDescent="0.2">
      <c r="C17366" s="2"/>
    </row>
    <row r="17367" spans="3:3" x14ac:dyDescent="0.2">
      <c r="C17367" s="2"/>
    </row>
    <row r="17368" spans="3:3" x14ac:dyDescent="0.2">
      <c r="C17368" s="2"/>
    </row>
    <row r="17369" spans="3:3" x14ac:dyDescent="0.2">
      <c r="C17369" s="2"/>
    </row>
    <row r="17370" spans="3:3" x14ac:dyDescent="0.2">
      <c r="C17370" s="2"/>
    </row>
    <row r="17371" spans="3:3" x14ac:dyDescent="0.2">
      <c r="C17371" s="2"/>
    </row>
    <row r="17372" spans="3:3" x14ac:dyDescent="0.2">
      <c r="C17372" s="2"/>
    </row>
    <row r="17373" spans="3:3" x14ac:dyDescent="0.2">
      <c r="C17373" s="2"/>
    </row>
    <row r="17374" spans="3:3" x14ac:dyDescent="0.2">
      <c r="C17374" s="2"/>
    </row>
    <row r="17375" spans="3:3" x14ac:dyDescent="0.2">
      <c r="C17375" s="2"/>
    </row>
    <row r="17376" spans="3:3" x14ac:dyDescent="0.2">
      <c r="C17376" s="2"/>
    </row>
    <row r="17377" spans="3:3" x14ac:dyDescent="0.2">
      <c r="C17377" s="2"/>
    </row>
    <row r="17378" spans="3:3" x14ac:dyDescent="0.2">
      <c r="C17378" s="2"/>
    </row>
    <row r="17379" spans="3:3" x14ac:dyDescent="0.2">
      <c r="C17379" s="2"/>
    </row>
    <row r="17380" spans="3:3" x14ac:dyDescent="0.2">
      <c r="C17380" s="2"/>
    </row>
    <row r="17381" spans="3:3" x14ac:dyDescent="0.2">
      <c r="C17381" s="2"/>
    </row>
    <row r="17382" spans="3:3" x14ac:dyDescent="0.2">
      <c r="C17382" s="2"/>
    </row>
    <row r="17383" spans="3:3" x14ac:dyDescent="0.2">
      <c r="C17383" s="2"/>
    </row>
    <row r="17384" spans="3:3" x14ac:dyDescent="0.2">
      <c r="C17384" s="2"/>
    </row>
    <row r="17385" spans="3:3" x14ac:dyDescent="0.2">
      <c r="C17385" s="2"/>
    </row>
    <row r="17386" spans="3:3" x14ac:dyDescent="0.2">
      <c r="C17386" s="2"/>
    </row>
    <row r="17387" spans="3:3" x14ac:dyDescent="0.2">
      <c r="C17387" s="2"/>
    </row>
    <row r="17388" spans="3:3" x14ac:dyDescent="0.2">
      <c r="C17388" s="2"/>
    </row>
    <row r="17389" spans="3:3" x14ac:dyDescent="0.2">
      <c r="C17389" s="2"/>
    </row>
    <row r="17390" spans="3:3" x14ac:dyDescent="0.2">
      <c r="C17390" s="2"/>
    </row>
    <row r="17391" spans="3:3" x14ac:dyDescent="0.2">
      <c r="C17391" s="2"/>
    </row>
    <row r="17392" spans="3:3" x14ac:dyDescent="0.2">
      <c r="C17392" s="2"/>
    </row>
    <row r="17393" spans="3:3" x14ac:dyDescent="0.2">
      <c r="C17393" s="2"/>
    </row>
    <row r="17394" spans="3:3" x14ac:dyDescent="0.2">
      <c r="C17394" s="2"/>
    </row>
    <row r="17395" spans="3:3" x14ac:dyDescent="0.2">
      <c r="C17395" s="2"/>
    </row>
    <row r="17396" spans="3:3" x14ac:dyDescent="0.2">
      <c r="C17396" s="2"/>
    </row>
    <row r="17397" spans="3:3" x14ac:dyDescent="0.2">
      <c r="C17397" s="2"/>
    </row>
    <row r="17398" spans="3:3" x14ac:dyDescent="0.2">
      <c r="C17398" s="2"/>
    </row>
    <row r="17399" spans="3:3" x14ac:dyDescent="0.2">
      <c r="C17399" s="2"/>
    </row>
    <row r="17400" spans="3:3" x14ac:dyDescent="0.2">
      <c r="C17400" s="2"/>
    </row>
    <row r="17401" spans="3:3" x14ac:dyDescent="0.2">
      <c r="C17401" s="2"/>
    </row>
    <row r="17402" spans="3:3" x14ac:dyDescent="0.2">
      <c r="C17402" s="2"/>
    </row>
    <row r="17403" spans="3:3" x14ac:dyDescent="0.2">
      <c r="C17403" s="2"/>
    </row>
    <row r="17404" spans="3:3" x14ac:dyDescent="0.2">
      <c r="C17404" s="2"/>
    </row>
    <row r="17405" spans="3:3" x14ac:dyDescent="0.2">
      <c r="C17405" s="2"/>
    </row>
    <row r="17406" spans="3:3" x14ac:dyDescent="0.2">
      <c r="C17406" s="2"/>
    </row>
    <row r="17407" spans="3:3" x14ac:dyDescent="0.2">
      <c r="C17407" s="2"/>
    </row>
    <row r="17408" spans="3:3" x14ac:dyDescent="0.2">
      <c r="C17408" s="2"/>
    </row>
    <row r="17409" spans="3:3" x14ac:dyDescent="0.2">
      <c r="C17409" s="2"/>
    </row>
    <row r="17410" spans="3:3" x14ac:dyDescent="0.2">
      <c r="C17410" s="2"/>
    </row>
    <row r="17411" spans="3:3" x14ac:dyDescent="0.2">
      <c r="C17411" s="2"/>
    </row>
    <row r="17412" spans="3:3" x14ac:dyDescent="0.2">
      <c r="C17412" s="2"/>
    </row>
    <row r="17413" spans="3:3" x14ac:dyDescent="0.2">
      <c r="C17413" s="2"/>
    </row>
    <row r="17414" spans="3:3" x14ac:dyDescent="0.2">
      <c r="C17414" s="2"/>
    </row>
    <row r="17415" spans="3:3" x14ac:dyDescent="0.2">
      <c r="C17415" s="2"/>
    </row>
    <row r="17416" spans="3:3" x14ac:dyDescent="0.2">
      <c r="C17416" s="2"/>
    </row>
    <row r="17417" spans="3:3" x14ac:dyDescent="0.2">
      <c r="C17417" s="2"/>
    </row>
    <row r="17418" spans="3:3" x14ac:dyDescent="0.2">
      <c r="C17418" s="2"/>
    </row>
    <row r="17419" spans="3:3" x14ac:dyDescent="0.2">
      <c r="C17419" s="2"/>
    </row>
    <row r="17420" spans="3:3" x14ac:dyDescent="0.2">
      <c r="C17420" s="2"/>
    </row>
    <row r="17421" spans="3:3" x14ac:dyDescent="0.2">
      <c r="C17421" s="2"/>
    </row>
    <row r="17422" spans="3:3" x14ac:dyDescent="0.2">
      <c r="C17422" s="2"/>
    </row>
    <row r="17423" spans="3:3" x14ac:dyDescent="0.2">
      <c r="C17423" s="2"/>
    </row>
    <row r="17424" spans="3:3" x14ac:dyDescent="0.2">
      <c r="C17424" s="2"/>
    </row>
    <row r="17425" spans="3:3" x14ac:dyDescent="0.2">
      <c r="C17425" s="2"/>
    </row>
    <row r="17426" spans="3:3" x14ac:dyDescent="0.2">
      <c r="C17426" s="2"/>
    </row>
    <row r="17427" spans="3:3" x14ac:dyDescent="0.2">
      <c r="C17427" s="2"/>
    </row>
    <row r="17428" spans="3:3" x14ac:dyDescent="0.2">
      <c r="C17428" s="2"/>
    </row>
    <row r="17429" spans="3:3" x14ac:dyDescent="0.2">
      <c r="C17429" s="2"/>
    </row>
    <row r="17430" spans="3:3" x14ac:dyDescent="0.2">
      <c r="C17430" s="2"/>
    </row>
    <row r="17431" spans="3:3" x14ac:dyDescent="0.2">
      <c r="C17431" s="2"/>
    </row>
    <row r="17432" spans="3:3" x14ac:dyDescent="0.2">
      <c r="C17432" s="2"/>
    </row>
    <row r="17433" spans="3:3" x14ac:dyDescent="0.2">
      <c r="C17433" s="2"/>
    </row>
    <row r="17434" spans="3:3" x14ac:dyDescent="0.2">
      <c r="C17434" s="2"/>
    </row>
    <row r="17435" spans="3:3" x14ac:dyDescent="0.2">
      <c r="C17435" s="2"/>
    </row>
    <row r="17436" spans="3:3" x14ac:dyDescent="0.2">
      <c r="C17436" s="2"/>
    </row>
    <row r="17437" spans="3:3" x14ac:dyDescent="0.2">
      <c r="C17437" s="2"/>
    </row>
    <row r="17438" spans="3:3" x14ac:dyDescent="0.2">
      <c r="C17438" s="2"/>
    </row>
    <row r="17439" spans="3:3" x14ac:dyDescent="0.2">
      <c r="C17439" s="2"/>
    </row>
    <row r="17440" spans="3:3" x14ac:dyDescent="0.2">
      <c r="C17440" s="2"/>
    </row>
    <row r="17441" spans="3:3" x14ac:dyDescent="0.2">
      <c r="C17441" s="2"/>
    </row>
    <row r="17442" spans="3:3" x14ac:dyDescent="0.2">
      <c r="C17442" s="2"/>
    </row>
    <row r="17443" spans="3:3" x14ac:dyDescent="0.2">
      <c r="C17443" s="2"/>
    </row>
    <row r="17444" spans="3:3" x14ac:dyDescent="0.2">
      <c r="C17444" s="2"/>
    </row>
    <row r="17445" spans="3:3" x14ac:dyDescent="0.2">
      <c r="C17445" s="2"/>
    </row>
    <row r="17446" spans="3:3" x14ac:dyDescent="0.2">
      <c r="C17446" s="2"/>
    </row>
    <row r="17447" spans="3:3" x14ac:dyDescent="0.2">
      <c r="C17447" s="2"/>
    </row>
    <row r="17448" spans="3:3" x14ac:dyDescent="0.2">
      <c r="C17448" s="2"/>
    </row>
    <row r="17449" spans="3:3" x14ac:dyDescent="0.2">
      <c r="C17449" s="2"/>
    </row>
    <row r="17450" spans="3:3" x14ac:dyDescent="0.2">
      <c r="C17450" s="2"/>
    </row>
    <row r="17451" spans="3:3" x14ac:dyDescent="0.2">
      <c r="C17451" s="2"/>
    </row>
    <row r="17452" spans="3:3" x14ac:dyDescent="0.2">
      <c r="C17452" s="2"/>
    </row>
    <row r="17453" spans="3:3" x14ac:dyDescent="0.2">
      <c r="C17453" s="2"/>
    </row>
    <row r="17454" spans="3:3" x14ac:dyDescent="0.2">
      <c r="C17454" s="2"/>
    </row>
    <row r="17455" spans="3:3" x14ac:dyDescent="0.2">
      <c r="C17455" s="2"/>
    </row>
    <row r="17456" spans="3:3" x14ac:dyDescent="0.2">
      <c r="C17456" s="2"/>
    </row>
    <row r="17457" spans="3:3" x14ac:dyDescent="0.2">
      <c r="C17457" s="2"/>
    </row>
    <row r="17458" spans="3:3" x14ac:dyDescent="0.2">
      <c r="C17458" s="2"/>
    </row>
    <row r="17459" spans="3:3" x14ac:dyDescent="0.2">
      <c r="C17459" s="2"/>
    </row>
    <row r="17460" spans="3:3" x14ac:dyDescent="0.2">
      <c r="C17460" s="2"/>
    </row>
    <row r="17461" spans="3:3" x14ac:dyDescent="0.2">
      <c r="C17461" s="2"/>
    </row>
    <row r="17462" spans="3:3" x14ac:dyDescent="0.2">
      <c r="C17462" s="2"/>
    </row>
    <row r="17463" spans="3:3" x14ac:dyDescent="0.2">
      <c r="C17463" s="2"/>
    </row>
    <row r="17464" spans="3:3" x14ac:dyDescent="0.2">
      <c r="C17464" s="2"/>
    </row>
    <row r="17465" spans="3:3" x14ac:dyDescent="0.2">
      <c r="C17465" s="2"/>
    </row>
    <row r="17466" spans="3:3" x14ac:dyDescent="0.2">
      <c r="C17466" s="2"/>
    </row>
    <row r="17467" spans="3:3" x14ac:dyDescent="0.2">
      <c r="C17467" s="2"/>
    </row>
    <row r="17468" spans="3:3" x14ac:dyDescent="0.2">
      <c r="C17468" s="2"/>
    </row>
    <row r="17469" spans="3:3" x14ac:dyDescent="0.2">
      <c r="C17469" s="2"/>
    </row>
    <row r="17470" spans="3:3" x14ac:dyDescent="0.2">
      <c r="C17470" s="2"/>
    </row>
    <row r="17471" spans="3:3" x14ac:dyDescent="0.2">
      <c r="C17471" s="2"/>
    </row>
    <row r="17472" spans="3:3" x14ac:dyDescent="0.2">
      <c r="C17472" s="2"/>
    </row>
    <row r="17473" spans="3:3" x14ac:dyDescent="0.2">
      <c r="C17473" s="2"/>
    </row>
    <row r="17474" spans="3:3" x14ac:dyDescent="0.2">
      <c r="C17474" s="2"/>
    </row>
    <row r="17475" spans="3:3" x14ac:dyDescent="0.2">
      <c r="C17475" s="2"/>
    </row>
    <row r="17476" spans="3:3" x14ac:dyDescent="0.2">
      <c r="C17476" s="2"/>
    </row>
    <row r="17477" spans="3:3" x14ac:dyDescent="0.2">
      <c r="C17477" s="2"/>
    </row>
    <row r="17478" spans="3:3" x14ac:dyDescent="0.2">
      <c r="C17478" s="2"/>
    </row>
    <row r="17479" spans="3:3" x14ac:dyDescent="0.2">
      <c r="C17479" s="2"/>
    </row>
    <row r="17480" spans="3:3" x14ac:dyDescent="0.2">
      <c r="C17480" s="2"/>
    </row>
    <row r="17481" spans="3:3" x14ac:dyDescent="0.2">
      <c r="C17481" s="2"/>
    </row>
    <row r="17482" spans="3:3" x14ac:dyDescent="0.2">
      <c r="C17482" s="2"/>
    </row>
    <row r="17483" spans="3:3" x14ac:dyDescent="0.2">
      <c r="C17483" s="2"/>
    </row>
    <row r="17484" spans="3:3" x14ac:dyDescent="0.2">
      <c r="C17484" s="2"/>
    </row>
    <row r="17485" spans="3:3" x14ac:dyDescent="0.2">
      <c r="C17485" s="2"/>
    </row>
    <row r="17486" spans="3:3" x14ac:dyDescent="0.2">
      <c r="C17486" s="2"/>
    </row>
    <row r="17487" spans="3:3" x14ac:dyDescent="0.2">
      <c r="C17487" s="2"/>
    </row>
    <row r="17488" spans="3:3" x14ac:dyDescent="0.2">
      <c r="C17488" s="2"/>
    </row>
    <row r="17489" spans="3:3" x14ac:dyDescent="0.2">
      <c r="C17489" s="2"/>
    </row>
    <row r="17490" spans="3:3" x14ac:dyDescent="0.2">
      <c r="C17490" s="2"/>
    </row>
    <row r="17491" spans="3:3" x14ac:dyDescent="0.2">
      <c r="C17491" s="2"/>
    </row>
    <row r="17492" spans="3:3" x14ac:dyDescent="0.2">
      <c r="C17492" s="2"/>
    </row>
    <row r="17493" spans="3:3" x14ac:dyDescent="0.2">
      <c r="C17493" s="2"/>
    </row>
    <row r="17494" spans="3:3" x14ac:dyDescent="0.2">
      <c r="C17494" s="2"/>
    </row>
    <row r="17495" spans="3:3" x14ac:dyDescent="0.2">
      <c r="C17495" s="2"/>
    </row>
    <row r="17496" spans="3:3" x14ac:dyDescent="0.2">
      <c r="C17496" s="2"/>
    </row>
    <row r="17497" spans="3:3" x14ac:dyDescent="0.2">
      <c r="C17497" s="2"/>
    </row>
    <row r="17498" spans="3:3" x14ac:dyDescent="0.2">
      <c r="C17498" s="2"/>
    </row>
    <row r="17499" spans="3:3" x14ac:dyDescent="0.2">
      <c r="C17499" s="2"/>
    </row>
    <row r="17500" spans="3:3" x14ac:dyDescent="0.2">
      <c r="C17500" s="2"/>
    </row>
    <row r="17501" spans="3:3" x14ac:dyDescent="0.2">
      <c r="C17501" s="2"/>
    </row>
    <row r="17502" spans="3:3" x14ac:dyDescent="0.2">
      <c r="C17502" s="2"/>
    </row>
    <row r="17503" spans="3:3" x14ac:dyDescent="0.2">
      <c r="C17503" s="2"/>
    </row>
    <row r="17504" spans="3:3" x14ac:dyDescent="0.2">
      <c r="C17504" s="2"/>
    </row>
    <row r="17505" spans="3:3" x14ac:dyDescent="0.2">
      <c r="C17505" s="2"/>
    </row>
    <row r="17506" spans="3:3" x14ac:dyDescent="0.2">
      <c r="C17506" s="2"/>
    </row>
    <row r="17507" spans="3:3" x14ac:dyDescent="0.2">
      <c r="C17507" s="2"/>
    </row>
    <row r="17508" spans="3:3" x14ac:dyDescent="0.2">
      <c r="C17508" s="2"/>
    </row>
    <row r="17509" spans="3:3" x14ac:dyDescent="0.2">
      <c r="C17509" s="2"/>
    </row>
    <row r="17510" spans="3:3" x14ac:dyDescent="0.2">
      <c r="C17510" s="2"/>
    </row>
    <row r="17511" spans="3:3" x14ac:dyDescent="0.2">
      <c r="C17511" s="2"/>
    </row>
    <row r="17512" spans="3:3" x14ac:dyDescent="0.2">
      <c r="C17512" s="2"/>
    </row>
    <row r="17513" spans="3:3" x14ac:dyDescent="0.2">
      <c r="C17513" s="2"/>
    </row>
    <row r="17514" spans="3:3" x14ac:dyDescent="0.2">
      <c r="C17514" s="2"/>
    </row>
    <row r="17515" spans="3:3" x14ac:dyDescent="0.2">
      <c r="C17515" s="2"/>
    </row>
    <row r="17516" spans="3:3" x14ac:dyDescent="0.2">
      <c r="C17516" s="2"/>
    </row>
    <row r="17517" spans="3:3" x14ac:dyDescent="0.2">
      <c r="C17517" s="2"/>
    </row>
    <row r="17518" spans="3:3" x14ac:dyDescent="0.2">
      <c r="C17518" s="2"/>
    </row>
    <row r="17519" spans="3:3" x14ac:dyDescent="0.2">
      <c r="C17519" s="2"/>
    </row>
    <row r="17520" spans="3:3" x14ac:dyDescent="0.2">
      <c r="C17520" s="2"/>
    </row>
    <row r="17521" spans="3:3" x14ac:dyDescent="0.2">
      <c r="C17521" s="2"/>
    </row>
    <row r="17522" spans="3:3" x14ac:dyDescent="0.2">
      <c r="C17522" s="2"/>
    </row>
    <row r="17523" spans="3:3" x14ac:dyDescent="0.2">
      <c r="C17523" s="2"/>
    </row>
    <row r="17524" spans="3:3" x14ac:dyDescent="0.2">
      <c r="C17524" s="2"/>
    </row>
    <row r="17525" spans="3:3" x14ac:dyDescent="0.2">
      <c r="C17525" s="2"/>
    </row>
    <row r="17526" spans="3:3" x14ac:dyDescent="0.2">
      <c r="C17526" s="2"/>
    </row>
    <row r="17527" spans="3:3" x14ac:dyDescent="0.2">
      <c r="C17527" s="2"/>
    </row>
    <row r="17528" spans="3:3" x14ac:dyDescent="0.2">
      <c r="C17528" s="2"/>
    </row>
    <row r="17529" spans="3:3" x14ac:dyDescent="0.2">
      <c r="C17529" s="2"/>
    </row>
    <row r="17530" spans="3:3" x14ac:dyDescent="0.2">
      <c r="C17530" s="2"/>
    </row>
    <row r="17531" spans="3:3" x14ac:dyDescent="0.2">
      <c r="C17531" s="2"/>
    </row>
    <row r="17532" spans="3:3" x14ac:dyDescent="0.2">
      <c r="C17532" s="2"/>
    </row>
    <row r="17533" spans="3:3" x14ac:dyDescent="0.2">
      <c r="C17533" s="2"/>
    </row>
    <row r="17534" spans="3:3" x14ac:dyDescent="0.2">
      <c r="C17534" s="2"/>
    </row>
    <row r="17535" spans="3:3" x14ac:dyDescent="0.2">
      <c r="C17535" s="2"/>
    </row>
    <row r="17536" spans="3:3" x14ac:dyDescent="0.2">
      <c r="C17536" s="2"/>
    </row>
    <row r="17537" spans="3:3" x14ac:dyDescent="0.2">
      <c r="C17537" s="2"/>
    </row>
    <row r="17538" spans="3:3" x14ac:dyDescent="0.2">
      <c r="C17538" s="2"/>
    </row>
    <row r="17539" spans="3:3" x14ac:dyDescent="0.2">
      <c r="C17539" s="2"/>
    </row>
    <row r="17540" spans="3:3" x14ac:dyDescent="0.2">
      <c r="C17540" s="2"/>
    </row>
    <row r="17541" spans="3:3" x14ac:dyDescent="0.2">
      <c r="C17541" s="2"/>
    </row>
    <row r="17542" spans="3:3" x14ac:dyDescent="0.2">
      <c r="C17542" s="2"/>
    </row>
    <row r="17543" spans="3:3" x14ac:dyDescent="0.2">
      <c r="C17543" s="2"/>
    </row>
    <row r="17544" spans="3:3" x14ac:dyDescent="0.2">
      <c r="C17544" s="2"/>
    </row>
    <row r="17545" spans="3:3" x14ac:dyDescent="0.2">
      <c r="C17545" s="2"/>
    </row>
    <row r="17546" spans="3:3" x14ac:dyDescent="0.2">
      <c r="C17546" s="2"/>
    </row>
    <row r="17547" spans="3:3" x14ac:dyDescent="0.2">
      <c r="C17547" s="2"/>
    </row>
    <row r="17548" spans="3:3" x14ac:dyDescent="0.2">
      <c r="C17548" s="2"/>
    </row>
    <row r="17549" spans="3:3" x14ac:dyDescent="0.2">
      <c r="C17549" s="2"/>
    </row>
    <row r="17550" spans="3:3" x14ac:dyDescent="0.2">
      <c r="C17550" s="2"/>
    </row>
    <row r="17551" spans="3:3" x14ac:dyDescent="0.2">
      <c r="C17551" s="2"/>
    </row>
    <row r="17552" spans="3:3" x14ac:dyDescent="0.2">
      <c r="C17552" s="2"/>
    </row>
    <row r="17553" spans="3:3" x14ac:dyDescent="0.2">
      <c r="C17553" s="2"/>
    </row>
    <row r="17554" spans="3:3" x14ac:dyDescent="0.2">
      <c r="C17554" s="2"/>
    </row>
    <row r="17555" spans="3:3" x14ac:dyDescent="0.2">
      <c r="C17555" s="2"/>
    </row>
    <row r="17556" spans="3:3" x14ac:dyDescent="0.2">
      <c r="C17556" s="2"/>
    </row>
    <row r="17557" spans="3:3" x14ac:dyDescent="0.2">
      <c r="C17557" s="2"/>
    </row>
    <row r="17558" spans="3:3" x14ac:dyDescent="0.2">
      <c r="C17558" s="2"/>
    </row>
    <row r="17559" spans="3:3" x14ac:dyDescent="0.2">
      <c r="C17559" s="2"/>
    </row>
    <row r="17560" spans="3:3" x14ac:dyDescent="0.2">
      <c r="C17560" s="2"/>
    </row>
    <row r="17561" spans="3:3" x14ac:dyDescent="0.2">
      <c r="C17561" s="2"/>
    </row>
    <row r="17562" spans="3:3" x14ac:dyDescent="0.2">
      <c r="C17562" s="2"/>
    </row>
    <row r="17563" spans="3:3" x14ac:dyDescent="0.2">
      <c r="C17563" s="2"/>
    </row>
    <row r="17564" spans="3:3" x14ac:dyDescent="0.2">
      <c r="C17564" s="2"/>
    </row>
    <row r="17565" spans="3:3" x14ac:dyDescent="0.2">
      <c r="C17565" s="2"/>
    </row>
    <row r="17566" spans="3:3" x14ac:dyDescent="0.2">
      <c r="C17566" s="2"/>
    </row>
    <row r="17567" spans="3:3" x14ac:dyDescent="0.2">
      <c r="C17567" s="2"/>
    </row>
    <row r="17568" spans="3:3" x14ac:dyDescent="0.2">
      <c r="C17568" s="2"/>
    </row>
    <row r="17569" spans="3:3" x14ac:dyDescent="0.2">
      <c r="C17569" s="2"/>
    </row>
    <row r="17570" spans="3:3" x14ac:dyDescent="0.2">
      <c r="C17570" s="2"/>
    </row>
    <row r="17571" spans="3:3" x14ac:dyDescent="0.2">
      <c r="C17571" s="2"/>
    </row>
    <row r="17572" spans="3:3" x14ac:dyDescent="0.2">
      <c r="C17572" s="2"/>
    </row>
    <row r="17573" spans="3:3" x14ac:dyDescent="0.2">
      <c r="C17573" s="2"/>
    </row>
    <row r="17574" spans="3:3" x14ac:dyDescent="0.2">
      <c r="C17574" s="2"/>
    </row>
    <row r="17575" spans="3:3" x14ac:dyDescent="0.2">
      <c r="C17575" s="2"/>
    </row>
    <row r="17576" spans="3:3" x14ac:dyDescent="0.2">
      <c r="C17576" s="2"/>
    </row>
    <row r="17577" spans="3:3" x14ac:dyDescent="0.2">
      <c r="C17577" s="2"/>
    </row>
    <row r="17578" spans="3:3" x14ac:dyDescent="0.2">
      <c r="C17578" s="2"/>
    </row>
    <row r="17579" spans="3:3" x14ac:dyDescent="0.2">
      <c r="C17579" s="2"/>
    </row>
    <row r="17580" spans="3:3" x14ac:dyDescent="0.2">
      <c r="C17580" s="2"/>
    </row>
    <row r="17581" spans="3:3" x14ac:dyDescent="0.2">
      <c r="C17581" s="2"/>
    </row>
    <row r="17582" spans="3:3" x14ac:dyDescent="0.2">
      <c r="C17582" s="2"/>
    </row>
    <row r="17583" spans="3:3" x14ac:dyDescent="0.2">
      <c r="C17583" s="2"/>
    </row>
    <row r="17584" spans="3:3" x14ac:dyDescent="0.2">
      <c r="C17584" s="2"/>
    </row>
    <row r="17585" spans="3:3" x14ac:dyDescent="0.2">
      <c r="C17585" s="2"/>
    </row>
    <row r="17586" spans="3:3" x14ac:dyDescent="0.2">
      <c r="C17586" s="2"/>
    </row>
    <row r="17587" spans="3:3" x14ac:dyDescent="0.2">
      <c r="C17587" s="2"/>
    </row>
    <row r="17588" spans="3:3" x14ac:dyDescent="0.2">
      <c r="C17588" s="2"/>
    </row>
    <row r="17589" spans="3:3" x14ac:dyDescent="0.2">
      <c r="C17589" s="2"/>
    </row>
    <row r="17590" spans="3:3" x14ac:dyDescent="0.2">
      <c r="C17590" s="2"/>
    </row>
    <row r="17591" spans="3:3" x14ac:dyDescent="0.2">
      <c r="C17591" s="2"/>
    </row>
    <row r="17592" spans="3:3" x14ac:dyDescent="0.2">
      <c r="C17592" s="2"/>
    </row>
    <row r="17593" spans="3:3" x14ac:dyDescent="0.2">
      <c r="C17593" s="2"/>
    </row>
    <row r="17594" spans="3:3" x14ac:dyDescent="0.2">
      <c r="C17594" s="2"/>
    </row>
    <row r="17595" spans="3:3" x14ac:dyDescent="0.2">
      <c r="C17595" s="2"/>
    </row>
    <row r="17596" spans="3:3" x14ac:dyDescent="0.2">
      <c r="C17596" s="2"/>
    </row>
    <row r="17597" spans="3:3" x14ac:dyDescent="0.2">
      <c r="C17597" s="2"/>
    </row>
    <row r="17598" spans="3:3" x14ac:dyDescent="0.2">
      <c r="C17598" s="2"/>
    </row>
    <row r="17599" spans="3:3" x14ac:dyDescent="0.2">
      <c r="C17599" s="2"/>
    </row>
    <row r="17600" spans="3:3" x14ac:dyDescent="0.2">
      <c r="C17600" s="2"/>
    </row>
    <row r="17601" spans="3:3" x14ac:dyDescent="0.2">
      <c r="C17601" s="2"/>
    </row>
    <row r="17602" spans="3:3" x14ac:dyDescent="0.2">
      <c r="C17602" s="2"/>
    </row>
    <row r="17603" spans="3:3" x14ac:dyDescent="0.2">
      <c r="C17603" s="2"/>
    </row>
    <row r="17604" spans="3:3" x14ac:dyDescent="0.2">
      <c r="C17604" s="2"/>
    </row>
    <row r="17605" spans="3:3" x14ac:dyDescent="0.2">
      <c r="C17605" s="2"/>
    </row>
    <row r="17606" spans="3:3" x14ac:dyDescent="0.2">
      <c r="C17606" s="2"/>
    </row>
    <row r="17607" spans="3:3" x14ac:dyDescent="0.2">
      <c r="C17607" s="2"/>
    </row>
    <row r="17608" spans="3:3" x14ac:dyDescent="0.2">
      <c r="C17608" s="2"/>
    </row>
    <row r="17609" spans="3:3" x14ac:dyDescent="0.2">
      <c r="C17609" s="2"/>
    </row>
    <row r="17610" spans="3:3" x14ac:dyDescent="0.2">
      <c r="C17610" s="2"/>
    </row>
    <row r="17611" spans="3:3" x14ac:dyDescent="0.2">
      <c r="C17611" s="2"/>
    </row>
    <row r="17612" spans="3:3" x14ac:dyDescent="0.2">
      <c r="C17612" s="2"/>
    </row>
    <row r="17613" spans="3:3" x14ac:dyDescent="0.2">
      <c r="C17613" s="2"/>
    </row>
    <row r="17614" spans="3:3" x14ac:dyDescent="0.2">
      <c r="C17614" s="2"/>
    </row>
    <row r="17615" spans="3:3" x14ac:dyDescent="0.2">
      <c r="C17615" s="2"/>
    </row>
    <row r="17616" spans="3:3" x14ac:dyDescent="0.2">
      <c r="C17616" s="2"/>
    </row>
    <row r="17617" spans="3:3" x14ac:dyDescent="0.2">
      <c r="C17617" s="2"/>
    </row>
    <row r="17618" spans="3:3" x14ac:dyDescent="0.2">
      <c r="C17618" s="2"/>
    </row>
    <row r="17619" spans="3:3" x14ac:dyDescent="0.2">
      <c r="C17619" s="2"/>
    </row>
    <row r="17620" spans="3:3" x14ac:dyDescent="0.2">
      <c r="C17620" s="2"/>
    </row>
    <row r="17621" spans="3:3" x14ac:dyDescent="0.2">
      <c r="C17621" s="2"/>
    </row>
    <row r="17622" spans="3:3" x14ac:dyDescent="0.2">
      <c r="C17622" s="2"/>
    </row>
    <row r="17623" spans="3:3" x14ac:dyDescent="0.2">
      <c r="C17623" s="2"/>
    </row>
    <row r="17624" spans="3:3" x14ac:dyDescent="0.2">
      <c r="C17624" s="2"/>
    </row>
    <row r="17625" spans="3:3" x14ac:dyDescent="0.2">
      <c r="C17625" s="2"/>
    </row>
    <row r="17626" spans="3:3" x14ac:dyDescent="0.2">
      <c r="C17626" s="2"/>
    </row>
    <row r="17627" spans="3:3" x14ac:dyDescent="0.2">
      <c r="C17627" s="2"/>
    </row>
    <row r="17628" spans="3:3" x14ac:dyDescent="0.2">
      <c r="C17628" s="2"/>
    </row>
    <row r="17629" spans="3:3" x14ac:dyDescent="0.2">
      <c r="C17629" s="2"/>
    </row>
    <row r="17630" spans="3:3" x14ac:dyDescent="0.2">
      <c r="C17630" s="2"/>
    </row>
    <row r="17631" spans="3:3" x14ac:dyDescent="0.2">
      <c r="C17631" s="2"/>
    </row>
    <row r="17632" spans="3:3" x14ac:dyDescent="0.2">
      <c r="C17632" s="2"/>
    </row>
    <row r="17633" spans="3:3" x14ac:dyDescent="0.2">
      <c r="C17633" s="2"/>
    </row>
    <row r="17634" spans="3:3" x14ac:dyDescent="0.2">
      <c r="C17634" s="2"/>
    </row>
    <row r="17635" spans="3:3" x14ac:dyDescent="0.2">
      <c r="C17635" s="2"/>
    </row>
    <row r="17636" spans="3:3" x14ac:dyDescent="0.2">
      <c r="C17636" s="2"/>
    </row>
    <row r="17637" spans="3:3" x14ac:dyDescent="0.2">
      <c r="C17637" s="2"/>
    </row>
    <row r="17638" spans="3:3" x14ac:dyDescent="0.2">
      <c r="C17638" s="2"/>
    </row>
    <row r="17639" spans="3:3" x14ac:dyDescent="0.2">
      <c r="C17639" s="2"/>
    </row>
    <row r="17640" spans="3:3" x14ac:dyDescent="0.2">
      <c r="C17640" s="2"/>
    </row>
    <row r="17641" spans="3:3" x14ac:dyDescent="0.2">
      <c r="C17641" s="2"/>
    </row>
    <row r="17642" spans="3:3" x14ac:dyDescent="0.2">
      <c r="C17642" s="2"/>
    </row>
    <row r="17643" spans="3:3" x14ac:dyDescent="0.2">
      <c r="C17643" s="2"/>
    </row>
    <row r="17644" spans="3:3" x14ac:dyDescent="0.2">
      <c r="C17644" s="2"/>
    </row>
    <row r="17645" spans="3:3" x14ac:dyDescent="0.2">
      <c r="C17645" s="2"/>
    </row>
    <row r="17646" spans="3:3" x14ac:dyDescent="0.2">
      <c r="C17646" s="2"/>
    </row>
    <row r="17647" spans="3:3" x14ac:dyDescent="0.2">
      <c r="C17647" s="2"/>
    </row>
    <row r="17648" spans="3:3" x14ac:dyDescent="0.2">
      <c r="C17648" s="2"/>
    </row>
    <row r="17649" spans="3:3" x14ac:dyDescent="0.2">
      <c r="C17649" s="2"/>
    </row>
    <row r="17650" spans="3:3" x14ac:dyDescent="0.2">
      <c r="C17650" s="2"/>
    </row>
    <row r="17651" spans="3:3" x14ac:dyDescent="0.2">
      <c r="C17651" s="2"/>
    </row>
    <row r="17652" spans="3:3" x14ac:dyDescent="0.2">
      <c r="C17652" s="2"/>
    </row>
    <row r="17653" spans="3:3" x14ac:dyDescent="0.2">
      <c r="C17653" s="2"/>
    </row>
    <row r="17654" spans="3:3" x14ac:dyDescent="0.2">
      <c r="C17654" s="2"/>
    </row>
    <row r="17655" spans="3:3" x14ac:dyDescent="0.2">
      <c r="C17655" s="2"/>
    </row>
    <row r="17656" spans="3:3" x14ac:dyDescent="0.2">
      <c r="C17656" s="2"/>
    </row>
    <row r="17657" spans="3:3" x14ac:dyDescent="0.2">
      <c r="C17657" s="2"/>
    </row>
    <row r="17658" spans="3:3" x14ac:dyDescent="0.2">
      <c r="C17658" s="2"/>
    </row>
    <row r="17659" spans="3:3" x14ac:dyDescent="0.2">
      <c r="C17659" s="2"/>
    </row>
    <row r="17660" spans="3:3" x14ac:dyDescent="0.2">
      <c r="C17660" s="2"/>
    </row>
    <row r="17661" spans="3:3" x14ac:dyDescent="0.2">
      <c r="C17661" s="2"/>
    </row>
    <row r="17662" spans="3:3" x14ac:dyDescent="0.2">
      <c r="C17662" s="2"/>
    </row>
    <row r="17663" spans="3:3" x14ac:dyDescent="0.2">
      <c r="C17663" s="2"/>
    </row>
    <row r="17664" spans="3:3" x14ac:dyDescent="0.2">
      <c r="C17664" s="2"/>
    </row>
    <row r="17665" spans="3:3" x14ac:dyDescent="0.2">
      <c r="C17665" s="2"/>
    </row>
    <row r="17666" spans="3:3" x14ac:dyDescent="0.2">
      <c r="C17666" s="2"/>
    </row>
    <row r="17667" spans="3:3" x14ac:dyDescent="0.2">
      <c r="C17667" s="2"/>
    </row>
    <row r="17668" spans="3:3" x14ac:dyDescent="0.2">
      <c r="C17668" s="2"/>
    </row>
    <row r="17669" spans="3:3" x14ac:dyDescent="0.2">
      <c r="C17669" s="2"/>
    </row>
    <row r="17670" spans="3:3" x14ac:dyDescent="0.2">
      <c r="C17670" s="2"/>
    </row>
    <row r="17671" spans="3:3" x14ac:dyDescent="0.2">
      <c r="C17671" s="2"/>
    </row>
    <row r="17672" spans="3:3" x14ac:dyDescent="0.2">
      <c r="C17672" s="2"/>
    </row>
    <row r="17673" spans="3:3" x14ac:dyDescent="0.2">
      <c r="C17673" s="2"/>
    </row>
    <row r="17674" spans="3:3" x14ac:dyDescent="0.2">
      <c r="C17674" s="2"/>
    </row>
    <row r="17675" spans="3:3" x14ac:dyDescent="0.2">
      <c r="C17675" s="2"/>
    </row>
    <row r="17676" spans="3:3" x14ac:dyDescent="0.2">
      <c r="C17676" s="2"/>
    </row>
    <row r="17677" spans="3:3" x14ac:dyDescent="0.2">
      <c r="C17677" s="2"/>
    </row>
    <row r="17678" spans="3:3" x14ac:dyDescent="0.2">
      <c r="C17678" s="2"/>
    </row>
    <row r="17679" spans="3:3" x14ac:dyDescent="0.2">
      <c r="C17679" s="2"/>
    </row>
    <row r="17680" spans="3:3" x14ac:dyDescent="0.2">
      <c r="C17680" s="2"/>
    </row>
    <row r="17681" spans="3:3" x14ac:dyDescent="0.2">
      <c r="C17681" s="2"/>
    </row>
    <row r="17682" spans="3:3" x14ac:dyDescent="0.2">
      <c r="C17682" s="2"/>
    </row>
    <row r="17683" spans="3:3" x14ac:dyDescent="0.2">
      <c r="C17683" s="2"/>
    </row>
    <row r="17684" spans="3:3" x14ac:dyDescent="0.2">
      <c r="C17684" s="2"/>
    </row>
    <row r="17685" spans="3:3" x14ac:dyDescent="0.2">
      <c r="C17685" s="2"/>
    </row>
    <row r="17686" spans="3:3" x14ac:dyDescent="0.2">
      <c r="C17686" s="2"/>
    </row>
    <row r="17687" spans="3:3" x14ac:dyDescent="0.2">
      <c r="C17687" s="2"/>
    </row>
    <row r="17688" spans="3:3" x14ac:dyDescent="0.2">
      <c r="C17688" s="2"/>
    </row>
    <row r="17689" spans="3:3" x14ac:dyDescent="0.2">
      <c r="C17689" s="2"/>
    </row>
    <row r="17690" spans="3:3" x14ac:dyDescent="0.2">
      <c r="C17690" s="2"/>
    </row>
    <row r="17691" spans="3:3" x14ac:dyDescent="0.2">
      <c r="C17691" s="2"/>
    </row>
    <row r="17692" spans="3:3" x14ac:dyDescent="0.2">
      <c r="C17692" s="2"/>
    </row>
    <row r="17693" spans="3:3" x14ac:dyDescent="0.2">
      <c r="C17693" s="2"/>
    </row>
    <row r="17694" spans="3:3" x14ac:dyDescent="0.2">
      <c r="C17694" s="2"/>
    </row>
    <row r="17695" spans="3:3" x14ac:dyDescent="0.2">
      <c r="C17695" s="2"/>
    </row>
    <row r="17696" spans="3:3" x14ac:dyDescent="0.2">
      <c r="C17696" s="2"/>
    </row>
    <row r="17697" spans="3:3" x14ac:dyDescent="0.2">
      <c r="C17697" s="2"/>
    </row>
    <row r="17698" spans="3:3" x14ac:dyDescent="0.2">
      <c r="C17698" s="2"/>
    </row>
    <row r="17699" spans="3:3" x14ac:dyDescent="0.2">
      <c r="C17699" s="2"/>
    </row>
    <row r="17700" spans="3:3" x14ac:dyDescent="0.2">
      <c r="C17700" s="2"/>
    </row>
    <row r="17701" spans="3:3" x14ac:dyDescent="0.2">
      <c r="C17701" s="2"/>
    </row>
    <row r="17702" spans="3:3" x14ac:dyDescent="0.2">
      <c r="C17702" s="2"/>
    </row>
    <row r="17703" spans="3:3" x14ac:dyDescent="0.2">
      <c r="C17703" s="2"/>
    </row>
    <row r="17704" spans="3:3" x14ac:dyDescent="0.2">
      <c r="C17704" s="2"/>
    </row>
    <row r="17705" spans="3:3" x14ac:dyDescent="0.2">
      <c r="C17705" s="2"/>
    </row>
    <row r="17706" spans="3:3" x14ac:dyDescent="0.2">
      <c r="C17706" s="2"/>
    </row>
    <row r="17707" spans="3:3" x14ac:dyDescent="0.2">
      <c r="C17707" s="2"/>
    </row>
    <row r="17708" spans="3:3" x14ac:dyDescent="0.2">
      <c r="C17708" s="2"/>
    </row>
    <row r="17709" spans="3:3" x14ac:dyDescent="0.2">
      <c r="C17709" s="2"/>
    </row>
    <row r="17710" spans="3:3" x14ac:dyDescent="0.2">
      <c r="C17710" s="2"/>
    </row>
    <row r="17711" spans="3:3" x14ac:dyDescent="0.2">
      <c r="C17711" s="2"/>
    </row>
    <row r="17712" spans="3:3" x14ac:dyDescent="0.2">
      <c r="C17712" s="2"/>
    </row>
    <row r="17713" spans="3:3" x14ac:dyDescent="0.2">
      <c r="C17713" s="2"/>
    </row>
    <row r="17714" spans="3:3" x14ac:dyDescent="0.2">
      <c r="C17714" s="2"/>
    </row>
    <row r="17715" spans="3:3" x14ac:dyDescent="0.2">
      <c r="C17715" s="2"/>
    </row>
    <row r="17716" spans="3:3" x14ac:dyDescent="0.2">
      <c r="C17716" s="2"/>
    </row>
    <row r="17717" spans="3:3" x14ac:dyDescent="0.2">
      <c r="C17717" s="2"/>
    </row>
    <row r="17718" spans="3:3" x14ac:dyDescent="0.2">
      <c r="C17718" s="2"/>
    </row>
    <row r="17719" spans="3:3" x14ac:dyDescent="0.2">
      <c r="C17719" s="2"/>
    </row>
    <row r="17720" spans="3:3" x14ac:dyDescent="0.2">
      <c r="C17720" s="2"/>
    </row>
    <row r="17721" spans="3:3" x14ac:dyDescent="0.2">
      <c r="C17721" s="2"/>
    </row>
    <row r="17722" spans="3:3" x14ac:dyDescent="0.2">
      <c r="C17722" s="2"/>
    </row>
    <row r="17723" spans="3:3" x14ac:dyDescent="0.2">
      <c r="C17723" s="2"/>
    </row>
    <row r="17724" spans="3:3" x14ac:dyDescent="0.2">
      <c r="C17724" s="2"/>
    </row>
    <row r="17725" spans="3:3" x14ac:dyDescent="0.2">
      <c r="C17725" s="2"/>
    </row>
    <row r="17726" spans="3:3" x14ac:dyDescent="0.2">
      <c r="C17726" s="2"/>
    </row>
    <row r="17727" spans="3:3" x14ac:dyDescent="0.2">
      <c r="C17727" s="2"/>
    </row>
    <row r="17728" spans="3:3" x14ac:dyDescent="0.2">
      <c r="C17728" s="2"/>
    </row>
    <row r="17729" spans="3:3" x14ac:dyDescent="0.2">
      <c r="C17729" s="2"/>
    </row>
    <row r="17730" spans="3:3" x14ac:dyDescent="0.2">
      <c r="C17730" s="2"/>
    </row>
    <row r="17731" spans="3:3" x14ac:dyDescent="0.2">
      <c r="C17731" s="2"/>
    </row>
    <row r="17732" spans="3:3" x14ac:dyDescent="0.2">
      <c r="C17732" s="2"/>
    </row>
    <row r="17733" spans="3:3" x14ac:dyDescent="0.2">
      <c r="C17733" s="2"/>
    </row>
    <row r="17734" spans="3:3" x14ac:dyDescent="0.2">
      <c r="C17734" s="2"/>
    </row>
    <row r="17735" spans="3:3" x14ac:dyDescent="0.2">
      <c r="C17735" s="2"/>
    </row>
    <row r="17736" spans="3:3" x14ac:dyDescent="0.2">
      <c r="C17736" s="2"/>
    </row>
    <row r="17737" spans="3:3" x14ac:dyDescent="0.2">
      <c r="C17737" s="2"/>
    </row>
    <row r="17738" spans="3:3" x14ac:dyDescent="0.2">
      <c r="C17738" s="2"/>
    </row>
    <row r="17739" spans="3:3" x14ac:dyDescent="0.2">
      <c r="C17739" s="2"/>
    </row>
    <row r="17740" spans="3:3" x14ac:dyDescent="0.2">
      <c r="C17740" s="2"/>
    </row>
    <row r="17741" spans="3:3" x14ac:dyDescent="0.2">
      <c r="C17741" s="2"/>
    </row>
    <row r="17742" spans="3:3" x14ac:dyDescent="0.2">
      <c r="C17742" s="2"/>
    </row>
    <row r="17743" spans="3:3" x14ac:dyDescent="0.2">
      <c r="C17743" s="2"/>
    </row>
    <row r="17744" spans="3:3" x14ac:dyDescent="0.2">
      <c r="C17744" s="2"/>
    </row>
    <row r="17745" spans="3:3" x14ac:dyDescent="0.2">
      <c r="C17745" s="2"/>
    </row>
    <row r="17746" spans="3:3" x14ac:dyDescent="0.2">
      <c r="C17746" s="2"/>
    </row>
    <row r="17747" spans="3:3" x14ac:dyDescent="0.2">
      <c r="C17747" s="2"/>
    </row>
    <row r="17748" spans="3:3" x14ac:dyDescent="0.2">
      <c r="C17748" s="2"/>
    </row>
    <row r="17749" spans="3:3" x14ac:dyDescent="0.2">
      <c r="C17749" s="2"/>
    </row>
    <row r="17750" spans="3:3" x14ac:dyDescent="0.2">
      <c r="C17750" s="2"/>
    </row>
    <row r="17751" spans="3:3" x14ac:dyDescent="0.2">
      <c r="C17751" s="2"/>
    </row>
    <row r="17752" spans="3:3" x14ac:dyDescent="0.2">
      <c r="C17752" s="2"/>
    </row>
    <row r="17753" spans="3:3" x14ac:dyDescent="0.2">
      <c r="C17753" s="2"/>
    </row>
    <row r="17754" spans="3:3" x14ac:dyDescent="0.2">
      <c r="C17754" s="2"/>
    </row>
    <row r="17755" spans="3:3" x14ac:dyDescent="0.2">
      <c r="C17755" s="2"/>
    </row>
    <row r="17756" spans="3:3" x14ac:dyDescent="0.2">
      <c r="C17756" s="2"/>
    </row>
    <row r="17757" spans="3:3" x14ac:dyDescent="0.2">
      <c r="C17757" s="2"/>
    </row>
    <row r="17758" spans="3:3" x14ac:dyDescent="0.2">
      <c r="C17758" s="2"/>
    </row>
    <row r="17759" spans="3:3" x14ac:dyDescent="0.2">
      <c r="C17759" s="2"/>
    </row>
    <row r="17760" spans="3:3" x14ac:dyDescent="0.2">
      <c r="C17760" s="2"/>
    </row>
    <row r="17761" spans="3:3" x14ac:dyDescent="0.2">
      <c r="C17761" s="2"/>
    </row>
    <row r="17762" spans="3:3" x14ac:dyDescent="0.2">
      <c r="C17762" s="2"/>
    </row>
    <row r="17763" spans="3:3" x14ac:dyDescent="0.2">
      <c r="C17763" s="2"/>
    </row>
    <row r="17764" spans="3:3" x14ac:dyDescent="0.2">
      <c r="C17764" s="2"/>
    </row>
    <row r="17765" spans="3:3" x14ac:dyDescent="0.2">
      <c r="C17765" s="2"/>
    </row>
    <row r="17766" spans="3:3" x14ac:dyDescent="0.2">
      <c r="C17766" s="2"/>
    </row>
    <row r="17767" spans="3:3" x14ac:dyDescent="0.2">
      <c r="C17767" s="2"/>
    </row>
    <row r="17768" spans="3:3" x14ac:dyDescent="0.2">
      <c r="C17768" s="2"/>
    </row>
    <row r="17769" spans="3:3" x14ac:dyDescent="0.2">
      <c r="C17769" s="2"/>
    </row>
    <row r="17770" spans="3:3" x14ac:dyDescent="0.2">
      <c r="C17770" s="2"/>
    </row>
    <row r="17771" spans="3:3" x14ac:dyDescent="0.2">
      <c r="C17771" s="2"/>
    </row>
    <row r="17772" spans="3:3" x14ac:dyDescent="0.2">
      <c r="C17772" s="2"/>
    </row>
    <row r="17773" spans="3:3" x14ac:dyDescent="0.2">
      <c r="C17773" s="2"/>
    </row>
    <row r="17774" spans="3:3" x14ac:dyDescent="0.2">
      <c r="C17774" s="2"/>
    </row>
    <row r="17775" spans="3:3" x14ac:dyDescent="0.2">
      <c r="C17775" s="2"/>
    </row>
    <row r="17776" spans="3:3" x14ac:dyDescent="0.2">
      <c r="C17776" s="2"/>
    </row>
    <row r="17777" spans="3:3" x14ac:dyDescent="0.2">
      <c r="C17777" s="2"/>
    </row>
    <row r="17778" spans="3:3" x14ac:dyDescent="0.2">
      <c r="C17778" s="2"/>
    </row>
    <row r="17779" spans="3:3" x14ac:dyDescent="0.2">
      <c r="C17779" s="2"/>
    </row>
    <row r="17780" spans="3:3" x14ac:dyDescent="0.2">
      <c r="C17780" s="2"/>
    </row>
    <row r="17781" spans="3:3" x14ac:dyDescent="0.2">
      <c r="C17781" s="2"/>
    </row>
    <row r="17782" spans="3:3" x14ac:dyDescent="0.2">
      <c r="C17782" s="2"/>
    </row>
    <row r="17783" spans="3:3" x14ac:dyDescent="0.2">
      <c r="C17783" s="2"/>
    </row>
    <row r="17784" spans="3:3" x14ac:dyDescent="0.2">
      <c r="C17784" s="2"/>
    </row>
    <row r="17785" spans="3:3" x14ac:dyDescent="0.2">
      <c r="C17785" s="2"/>
    </row>
    <row r="17786" spans="3:3" x14ac:dyDescent="0.2">
      <c r="C17786" s="2"/>
    </row>
    <row r="17787" spans="3:3" x14ac:dyDescent="0.2">
      <c r="C17787" s="2"/>
    </row>
    <row r="17788" spans="3:3" x14ac:dyDescent="0.2">
      <c r="C17788" s="2"/>
    </row>
    <row r="17789" spans="3:3" x14ac:dyDescent="0.2">
      <c r="C17789" s="2"/>
    </row>
    <row r="17790" spans="3:3" x14ac:dyDescent="0.2">
      <c r="C17790" s="2"/>
    </row>
    <row r="17791" spans="3:3" x14ac:dyDescent="0.2">
      <c r="C17791" s="2"/>
    </row>
    <row r="17792" spans="3:3" x14ac:dyDescent="0.2">
      <c r="C17792" s="2"/>
    </row>
    <row r="17793" spans="3:3" x14ac:dyDescent="0.2">
      <c r="C17793" s="2"/>
    </row>
    <row r="17794" spans="3:3" x14ac:dyDescent="0.2">
      <c r="C17794" s="2"/>
    </row>
    <row r="17795" spans="3:3" x14ac:dyDescent="0.2">
      <c r="C17795" s="2"/>
    </row>
    <row r="17796" spans="3:3" x14ac:dyDescent="0.2">
      <c r="C17796" s="2"/>
    </row>
    <row r="17797" spans="3:3" x14ac:dyDescent="0.2">
      <c r="C17797" s="2"/>
    </row>
    <row r="17798" spans="3:3" x14ac:dyDescent="0.2">
      <c r="C17798" s="2"/>
    </row>
    <row r="17799" spans="3:3" x14ac:dyDescent="0.2">
      <c r="C17799" s="2"/>
    </row>
    <row r="17800" spans="3:3" x14ac:dyDescent="0.2">
      <c r="C17800" s="2"/>
    </row>
    <row r="17801" spans="3:3" x14ac:dyDescent="0.2">
      <c r="C17801" s="2"/>
    </row>
    <row r="17802" spans="3:3" x14ac:dyDescent="0.2">
      <c r="C17802" s="2"/>
    </row>
    <row r="17803" spans="3:3" x14ac:dyDescent="0.2">
      <c r="C17803" s="2"/>
    </row>
    <row r="17804" spans="3:3" x14ac:dyDescent="0.2">
      <c r="C17804" s="2"/>
    </row>
    <row r="17805" spans="3:3" x14ac:dyDescent="0.2">
      <c r="C17805" s="2"/>
    </row>
    <row r="17806" spans="3:3" x14ac:dyDescent="0.2">
      <c r="C17806" s="2"/>
    </row>
    <row r="17807" spans="3:3" x14ac:dyDescent="0.2">
      <c r="C17807" s="2"/>
    </row>
    <row r="17808" spans="3:3" x14ac:dyDescent="0.2">
      <c r="C17808" s="2"/>
    </row>
    <row r="17809" spans="3:3" x14ac:dyDescent="0.2">
      <c r="C17809" s="2"/>
    </row>
    <row r="17810" spans="3:3" x14ac:dyDescent="0.2">
      <c r="C17810" s="2"/>
    </row>
    <row r="17811" spans="3:3" x14ac:dyDescent="0.2">
      <c r="C17811" s="2"/>
    </row>
    <row r="17812" spans="3:3" x14ac:dyDescent="0.2">
      <c r="C17812" s="2"/>
    </row>
    <row r="17813" spans="3:3" x14ac:dyDescent="0.2">
      <c r="C17813" s="2"/>
    </row>
    <row r="17814" spans="3:3" x14ac:dyDescent="0.2">
      <c r="C17814" s="2"/>
    </row>
    <row r="17815" spans="3:3" x14ac:dyDescent="0.2">
      <c r="C17815" s="2"/>
    </row>
    <row r="17816" spans="3:3" x14ac:dyDescent="0.2">
      <c r="C17816" s="2"/>
    </row>
    <row r="17817" spans="3:3" x14ac:dyDescent="0.2">
      <c r="C17817" s="2"/>
    </row>
    <row r="17818" spans="3:3" x14ac:dyDescent="0.2">
      <c r="C17818" s="2"/>
    </row>
    <row r="17819" spans="3:3" x14ac:dyDescent="0.2">
      <c r="C17819" s="2"/>
    </row>
    <row r="17820" spans="3:3" x14ac:dyDescent="0.2">
      <c r="C17820" s="2"/>
    </row>
    <row r="17821" spans="3:3" x14ac:dyDescent="0.2">
      <c r="C17821" s="2"/>
    </row>
    <row r="17822" spans="3:3" x14ac:dyDescent="0.2">
      <c r="C17822" s="2"/>
    </row>
    <row r="17823" spans="3:3" x14ac:dyDescent="0.2">
      <c r="C17823" s="2"/>
    </row>
    <row r="17824" spans="3:3" x14ac:dyDescent="0.2">
      <c r="C17824" s="2"/>
    </row>
    <row r="17825" spans="3:3" x14ac:dyDescent="0.2">
      <c r="C17825" s="2"/>
    </row>
    <row r="17826" spans="3:3" x14ac:dyDescent="0.2">
      <c r="C17826" s="2"/>
    </row>
    <row r="17827" spans="3:3" x14ac:dyDescent="0.2">
      <c r="C17827" s="2"/>
    </row>
    <row r="17828" spans="3:3" x14ac:dyDescent="0.2">
      <c r="C17828" s="2"/>
    </row>
    <row r="17829" spans="3:3" x14ac:dyDescent="0.2">
      <c r="C17829" s="2"/>
    </row>
    <row r="17830" spans="3:3" x14ac:dyDescent="0.2">
      <c r="C17830" s="2"/>
    </row>
    <row r="17831" spans="3:3" x14ac:dyDescent="0.2">
      <c r="C17831" s="2"/>
    </row>
    <row r="17832" spans="3:3" x14ac:dyDescent="0.2">
      <c r="C17832" s="2"/>
    </row>
    <row r="17833" spans="3:3" x14ac:dyDescent="0.2">
      <c r="C17833" s="2"/>
    </row>
    <row r="17834" spans="3:3" x14ac:dyDescent="0.2">
      <c r="C17834" s="2"/>
    </row>
    <row r="17835" spans="3:3" x14ac:dyDescent="0.2">
      <c r="C17835" s="2"/>
    </row>
    <row r="17836" spans="3:3" x14ac:dyDescent="0.2">
      <c r="C17836" s="2"/>
    </row>
    <row r="17837" spans="3:3" x14ac:dyDescent="0.2">
      <c r="C17837" s="2"/>
    </row>
    <row r="17838" spans="3:3" x14ac:dyDescent="0.2">
      <c r="C17838" s="2"/>
    </row>
    <row r="17839" spans="3:3" x14ac:dyDescent="0.2">
      <c r="C17839" s="2"/>
    </row>
    <row r="17840" spans="3:3" x14ac:dyDescent="0.2">
      <c r="C17840" s="2"/>
    </row>
    <row r="17841" spans="3:3" x14ac:dyDescent="0.2">
      <c r="C17841" s="2"/>
    </row>
    <row r="17842" spans="3:3" x14ac:dyDescent="0.2">
      <c r="C17842" s="2"/>
    </row>
    <row r="17843" spans="3:3" x14ac:dyDescent="0.2">
      <c r="C17843" s="2"/>
    </row>
    <row r="17844" spans="3:3" x14ac:dyDescent="0.2">
      <c r="C17844" s="2"/>
    </row>
    <row r="17845" spans="3:3" x14ac:dyDescent="0.2">
      <c r="C17845" s="2"/>
    </row>
    <row r="17846" spans="3:3" x14ac:dyDescent="0.2">
      <c r="C17846" s="2"/>
    </row>
    <row r="17847" spans="3:3" x14ac:dyDescent="0.2">
      <c r="C17847" s="2"/>
    </row>
    <row r="17848" spans="3:3" x14ac:dyDescent="0.2">
      <c r="C17848" s="2"/>
    </row>
    <row r="17849" spans="3:3" x14ac:dyDescent="0.2">
      <c r="C17849" s="2"/>
    </row>
    <row r="17850" spans="3:3" x14ac:dyDescent="0.2">
      <c r="C17850" s="2"/>
    </row>
    <row r="17851" spans="3:3" x14ac:dyDescent="0.2">
      <c r="C17851" s="2"/>
    </row>
    <row r="17852" spans="3:3" x14ac:dyDescent="0.2">
      <c r="C17852" s="2"/>
    </row>
    <row r="17853" spans="3:3" x14ac:dyDescent="0.2">
      <c r="C17853" s="2"/>
    </row>
    <row r="17854" spans="3:3" x14ac:dyDescent="0.2">
      <c r="C17854" s="2"/>
    </row>
    <row r="17855" spans="3:3" x14ac:dyDescent="0.2">
      <c r="C17855" s="2"/>
    </row>
    <row r="17856" spans="3:3" x14ac:dyDescent="0.2">
      <c r="C17856" s="2"/>
    </row>
    <row r="17857" spans="3:3" x14ac:dyDescent="0.2">
      <c r="C17857" s="2"/>
    </row>
    <row r="17858" spans="3:3" x14ac:dyDescent="0.2">
      <c r="C17858" s="2"/>
    </row>
    <row r="17859" spans="3:3" x14ac:dyDescent="0.2">
      <c r="C17859" s="2"/>
    </row>
    <row r="17860" spans="3:3" x14ac:dyDescent="0.2">
      <c r="C17860" s="2"/>
    </row>
    <row r="17861" spans="3:3" x14ac:dyDescent="0.2">
      <c r="C17861" s="2"/>
    </row>
    <row r="17862" spans="3:3" x14ac:dyDescent="0.2">
      <c r="C17862" s="2"/>
    </row>
    <row r="17863" spans="3:3" x14ac:dyDescent="0.2">
      <c r="C17863" s="2"/>
    </row>
    <row r="17864" spans="3:3" x14ac:dyDescent="0.2">
      <c r="C17864" s="2"/>
    </row>
    <row r="17865" spans="3:3" x14ac:dyDescent="0.2">
      <c r="C17865" s="2"/>
    </row>
    <row r="17866" spans="3:3" x14ac:dyDescent="0.2">
      <c r="C17866" s="2"/>
    </row>
    <row r="17867" spans="3:3" x14ac:dyDescent="0.2">
      <c r="C17867" s="2"/>
    </row>
    <row r="17868" spans="3:3" x14ac:dyDescent="0.2">
      <c r="C17868" s="2"/>
    </row>
    <row r="17869" spans="3:3" x14ac:dyDescent="0.2">
      <c r="C17869" s="2"/>
    </row>
    <row r="17870" spans="3:3" x14ac:dyDescent="0.2">
      <c r="C17870" s="2"/>
    </row>
    <row r="17871" spans="3:3" x14ac:dyDescent="0.2">
      <c r="C17871" s="2"/>
    </row>
    <row r="17872" spans="3:3" x14ac:dyDescent="0.2">
      <c r="C17872" s="2"/>
    </row>
    <row r="17873" spans="3:3" x14ac:dyDescent="0.2">
      <c r="C17873" s="2"/>
    </row>
    <row r="17874" spans="3:3" x14ac:dyDescent="0.2">
      <c r="C17874" s="2"/>
    </row>
    <row r="17875" spans="3:3" x14ac:dyDescent="0.2">
      <c r="C17875" s="2"/>
    </row>
    <row r="17876" spans="3:3" x14ac:dyDescent="0.2">
      <c r="C17876" s="2"/>
    </row>
    <row r="17877" spans="3:3" x14ac:dyDescent="0.2">
      <c r="C17877" s="2"/>
    </row>
    <row r="17878" spans="3:3" x14ac:dyDescent="0.2">
      <c r="C17878" s="2"/>
    </row>
    <row r="17879" spans="3:3" x14ac:dyDescent="0.2">
      <c r="C17879" s="2"/>
    </row>
    <row r="17880" spans="3:3" x14ac:dyDescent="0.2">
      <c r="C17880" s="2"/>
    </row>
    <row r="17881" spans="3:3" x14ac:dyDescent="0.2">
      <c r="C17881" s="2"/>
    </row>
    <row r="17882" spans="3:3" x14ac:dyDescent="0.2">
      <c r="C17882" s="2"/>
    </row>
    <row r="17883" spans="3:3" x14ac:dyDescent="0.2">
      <c r="C17883" s="2"/>
    </row>
    <row r="17884" spans="3:3" x14ac:dyDescent="0.2">
      <c r="C17884" s="2"/>
    </row>
    <row r="17885" spans="3:3" x14ac:dyDescent="0.2">
      <c r="C17885" s="2"/>
    </row>
    <row r="17886" spans="3:3" x14ac:dyDescent="0.2">
      <c r="C17886" s="2"/>
    </row>
    <row r="17887" spans="3:3" x14ac:dyDescent="0.2">
      <c r="C17887" s="2"/>
    </row>
    <row r="17888" spans="3:3" x14ac:dyDescent="0.2">
      <c r="C17888" s="2"/>
    </row>
    <row r="17889" spans="3:3" x14ac:dyDescent="0.2">
      <c r="C17889" s="2"/>
    </row>
    <row r="17890" spans="3:3" x14ac:dyDescent="0.2">
      <c r="C17890" s="2"/>
    </row>
    <row r="17891" spans="3:3" x14ac:dyDescent="0.2">
      <c r="C17891" s="2"/>
    </row>
    <row r="17892" spans="3:3" x14ac:dyDescent="0.2">
      <c r="C17892" s="2"/>
    </row>
    <row r="17893" spans="3:3" x14ac:dyDescent="0.2">
      <c r="C17893" s="2"/>
    </row>
    <row r="17894" spans="3:3" x14ac:dyDescent="0.2">
      <c r="C17894" s="2"/>
    </row>
    <row r="17895" spans="3:3" x14ac:dyDescent="0.2">
      <c r="C17895" s="2"/>
    </row>
    <row r="17896" spans="3:3" x14ac:dyDescent="0.2">
      <c r="C17896" s="2"/>
    </row>
    <row r="17897" spans="3:3" x14ac:dyDescent="0.2">
      <c r="C17897" s="2"/>
    </row>
    <row r="17898" spans="3:3" x14ac:dyDescent="0.2">
      <c r="C17898" s="2"/>
    </row>
    <row r="17899" spans="3:3" x14ac:dyDescent="0.2">
      <c r="C17899" s="2"/>
    </row>
    <row r="17900" spans="3:3" x14ac:dyDescent="0.2">
      <c r="C17900" s="2"/>
    </row>
    <row r="17901" spans="3:3" x14ac:dyDescent="0.2">
      <c r="C17901" s="2"/>
    </row>
    <row r="17902" spans="3:3" x14ac:dyDescent="0.2">
      <c r="C17902" s="2"/>
    </row>
    <row r="17903" spans="3:3" x14ac:dyDescent="0.2">
      <c r="C17903" s="2"/>
    </row>
    <row r="17904" spans="3:3" x14ac:dyDescent="0.2">
      <c r="C17904" s="2"/>
    </row>
    <row r="17905" spans="3:3" x14ac:dyDescent="0.2">
      <c r="C17905" s="2"/>
    </row>
    <row r="17906" spans="3:3" x14ac:dyDescent="0.2">
      <c r="C17906" s="2"/>
    </row>
    <row r="17907" spans="3:3" x14ac:dyDescent="0.2">
      <c r="C17907" s="2"/>
    </row>
    <row r="17908" spans="3:3" x14ac:dyDescent="0.2">
      <c r="C17908" s="2"/>
    </row>
    <row r="17909" spans="3:3" x14ac:dyDescent="0.2">
      <c r="C17909" s="2"/>
    </row>
    <row r="17910" spans="3:3" x14ac:dyDescent="0.2">
      <c r="C17910" s="2"/>
    </row>
    <row r="17911" spans="3:3" x14ac:dyDescent="0.2">
      <c r="C17911" s="2"/>
    </row>
    <row r="17912" spans="3:3" x14ac:dyDescent="0.2">
      <c r="C17912" s="2"/>
    </row>
    <row r="17913" spans="3:3" x14ac:dyDescent="0.2">
      <c r="C17913" s="2"/>
    </row>
    <row r="17914" spans="3:3" x14ac:dyDescent="0.2">
      <c r="C17914" s="2"/>
    </row>
    <row r="17915" spans="3:3" x14ac:dyDescent="0.2">
      <c r="C17915" s="2"/>
    </row>
    <row r="17916" spans="3:3" x14ac:dyDescent="0.2">
      <c r="C17916" s="2"/>
    </row>
    <row r="17917" spans="3:3" x14ac:dyDescent="0.2">
      <c r="C17917" s="2"/>
    </row>
    <row r="17918" spans="3:3" x14ac:dyDescent="0.2">
      <c r="C17918" s="2"/>
    </row>
    <row r="17919" spans="3:3" x14ac:dyDescent="0.2">
      <c r="C17919" s="2"/>
    </row>
    <row r="17920" spans="3:3" x14ac:dyDescent="0.2">
      <c r="C17920" s="2"/>
    </row>
    <row r="17921" spans="3:3" x14ac:dyDescent="0.2">
      <c r="C17921" s="2"/>
    </row>
    <row r="17922" spans="3:3" x14ac:dyDescent="0.2">
      <c r="C17922" s="2"/>
    </row>
    <row r="17923" spans="3:3" x14ac:dyDescent="0.2">
      <c r="C17923" s="2"/>
    </row>
    <row r="17924" spans="3:3" x14ac:dyDescent="0.2">
      <c r="C17924" s="2"/>
    </row>
    <row r="17925" spans="3:3" x14ac:dyDescent="0.2">
      <c r="C17925" s="2"/>
    </row>
    <row r="17926" spans="3:3" x14ac:dyDescent="0.2">
      <c r="C17926" s="2"/>
    </row>
    <row r="17927" spans="3:3" x14ac:dyDescent="0.2">
      <c r="C17927" s="2"/>
    </row>
    <row r="17928" spans="3:3" x14ac:dyDescent="0.2">
      <c r="C17928" s="2"/>
    </row>
    <row r="17929" spans="3:3" x14ac:dyDescent="0.2">
      <c r="C17929" s="2"/>
    </row>
    <row r="17930" spans="3:3" x14ac:dyDescent="0.2">
      <c r="C17930" s="2"/>
    </row>
    <row r="17931" spans="3:3" x14ac:dyDescent="0.2">
      <c r="C17931" s="2"/>
    </row>
    <row r="17932" spans="3:3" x14ac:dyDescent="0.2">
      <c r="C17932" s="2"/>
    </row>
    <row r="17933" spans="3:3" x14ac:dyDescent="0.2">
      <c r="C17933" s="2"/>
    </row>
    <row r="17934" spans="3:3" x14ac:dyDescent="0.2">
      <c r="C17934" s="2"/>
    </row>
    <row r="17935" spans="3:3" x14ac:dyDescent="0.2">
      <c r="C17935" s="2"/>
    </row>
    <row r="17936" spans="3:3" x14ac:dyDescent="0.2">
      <c r="C17936" s="2"/>
    </row>
    <row r="17937" spans="3:3" x14ac:dyDescent="0.2">
      <c r="C17937" s="2"/>
    </row>
    <row r="17938" spans="3:3" x14ac:dyDescent="0.2">
      <c r="C17938" s="2"/>
    </row>
    <row r="17939" spans="3:3" x14ac:dyDescent="0.2">
      <c r="C17939" s="2"/>
    </row>
    <row r="17940" spans="3:3" x14ac:dyDescent="0.2">
      <c r="C17940" s="2"/>
    </row>
    <row r="17941" spans="3:3" x14ac:dyDescent="0.2">
      <c r="C17941" s="2"/>
    </row>
    <row r="17942" spans="3:3" x14ac:dyDescent="0.2">
      <c r="C17942" s="2"/>
    </row>
    <row r="17943" spans="3:3" x14ac:dyDescent="0.2">
      <c r="C17943" s="2"/>
    </row>
    <row r="17944" spans="3:3" x14ac:dyDescent="0.2">
      <c r="C17944" s="2"/>
    </row>
    <row r="17945" spans="3:3" x14ac:dyDescent="0.2">
      <c r="C17945" s="2"/>
    </row>
    <row r="17946" spans="3:3" x14ac:dyDescent="0.2">
      <c r="C17946" s="2"/>
    </row>
    <row r="17947" spans="3:3" x14ac:dyDescent="0.2">
      <c r="C17947" s="2"/>
    </row>
    <row r="17948" spans="3:3" x14ac:dyDescent="0.2">
      <c r="C17948" s="2"/>
    </row>
    <row r="17949" spans="3:3" x14ac:dyDescent="0.2">
      <c r="C17949" s="2"/>
    </row>
    <row r="17950" spans="3:3" x14ac:dyDescent="0.2">
      <c r="C17950" s="2"/>
    </row>
    <row r="17951" spans="3:3" x14ac:dyDescent="0.2">
      <c r="C17951" s="2"/>
    </row>
    <row r="17952" spans="3:3" x14ac:dyDescent="0.2">
      <c r="C17952" s="2"/>
    </row>
    <row r="17953" spans="3:3" x14ac:dyDescent="0.2">
      <c r="C17953" s="2"/>
    </row>
    <row r="17954" spans="3:3" x14ac:dyDescent="0.2">
      <c r="C17954" s="2"/>
    </row>
    <row r="17955" spans="3:3" x14ac:dyDescent="0.2">
      <c r="C17955" s="2"/>
    </row>
    <row r="17956" spans="3:3" x14ac:dyDescent="0.2">
      <c r="C17956" s="2"/>
    </row>
    <row r="17957" spans="3:3" x14ac:dyDescent="0.2">
      <c r="C17957" s="2"/>
    </row>
    <row r="17958" spans="3:3" x14ac:dyDescent="0.2">
      <c r="C17958" s="2"/>
    </row>
    <row r="17959" spans="3:3" x14ac:dyDescent="0.2">
      <c r="C17959" s="2"/>
    </row>
    <row r="17960" spans="3:3" x14ac:dyDescent="0.2">
      <c r="C17960" s="2"/>
    </row>
    <row r="17961" spans="3:3" x14ac:dyDescent="0.2">
      <c r="C17961" s="2"/>
    </row>
    <row r="17962" spans="3:3" x14ac:dyDescent="0.2">
      <c r="C17962" s="2"/>
    </row>
    <row r="17963" spans="3:3" x14ac:dyDescent="0.2">
      <c r="C17963" s="2"/>
    </row>
    <row r="17964" spans="3:3" x14ac:dyDescent="0.2">
      <c r="C17964" s="2"/>
    </row>
    <row r="17965" spans="3:3" x14ac:dyDescent="0.2">
      <c r="C17965" s="2"/>
    </row>
    <row r="17966" spans="3:3" x14ac:dyDescent="0.2">
      <c r="C17966" s="2"/>
    </row>
    <row r="17967" spans="3:3" x14ac:dyDescent="0.2">
      <c r="C17967" s="2"/>
    </row>
    <row r="17968" spans="3:3" x14ac:dyDescent="0.2">
      <c r="C17968" s="2"/>
    </row>
    <row r="17969" spans="3:3" x14ac:dyDescent="0.2">
      <c r="C17969" s="2"/>
    </row>
    <row r="17970" spans="3:3" x14ac:dyDescent="0.2">
      <c r="C17970" s="2"/>
    </row>
    <row r="17971" spans="3:3" x14ac:dyDescent="0.2">
      <c r="C17971" s="2"/>
    </row>
    <row r="17972" spans="3:3" x14ac:dyDescent="0.2">
      <c r="C17972" s="2"/>
    </row>
    <row r="17973" spans="3:3" x14ac:dyDescent="0.2">
      <c r="C17973" s="2"/>
    </row>
    <row r="17974" spans="3:3" x14ac:dyDescent="0.2">
      <c r="C17974" s="2"/>
    </row>
    <row r="17975" spans="3:3" x14ac:dyDescent="0.2">
      <c r="C17975" s="2"/>
    </row>
    <row r="17976" spans="3:3" x14ac:dyDescent="0.2">
      <c r="C17976" s="2"/>
    </row>
    <row r="17977" spans="3:3" x14ac:dyDescent="0.2">
      <c r="C17977" s="2"/>
    </row>
    <row r="17978" spans="3:3" x14ac:dyDescent="0.2">
      <c r="C17978" s="2"/>
    </row>
    <row r="17979" spans="3:3" x14ac:dyDescent="0.2">
      <c r="C17979" s="2"/>
    </row>
    <row r="17980" spans="3:3" x14ac:dyDescent="0.2">
      <c r="C17980" s="2"/>
    </row>
    <row r="17981" spans="3:3" x14ac:dyDescent="0.2">
      <c r="C17981" s="2"/>
    </row>
    <row r="17982" spans="3:3" x14ac:dyDescent="0.2">
      <c r="C17982" s="2"/>
    </row>
    <row r="17983" spans="3:3" x14ac:dyDescent="0.2">
      <c r="C17983" s="2"/>
    </row>
    <row r="17984" spans="3:3" x14ac:dyDescent="0.2">
      <c r="C17984" s="2"/>
    </row>
    <row r="17985" spans="3:3" x14ac:dyDescent="0.2">
      <c r="C17985" s="2"/>
    </row>
    <row r="17986" spans="3:3" x14ac:dyDescent="0.2">
      <c r="C17986" s="2"/>
    </row>
    <row r="17987" spans="3:3" x14ac:dyDescent="0.2">
      <c r="C17987" s="2"/>
    </row>
    <row r="17988" spans="3:3" x14ac:dyDescent="0.2">
      <c r="C17988" s="2"/>
    </row>
    <row r="17989" spans="3:3" x14ac:dyDescent="0.2">
      <c r="C17989" s="2"/>
    </row>
    <row r="17990" spans="3:3" x14ac:dyDescent="0.2">
      <c r="C17990" s="2"/>
    </row>
    <row r="17991" spans="3:3" x14ac:dyDescent="0.2">
      <c r="C17991" s="2"/>
    </row>
    <row r="17992" spans="3:3" x14ac:dyDescent="0.2">
      <c r="C17992" s="2"/>
    </row>
    <row r="17993" spans="3:3" x14ac:dyDescent="0.2">
      <c r="C17993" s="2"/>
    </row>
    <row r="17994" spans="3:3" x14ac:dyDescent="0.2">
      <c r="C17994" s="2"/>
    </row>
    <row r="17995" spans="3:3" x14ac:dyDescent="0.2">
      <c r="C17995" s="2"/>
    </row>
    <row r="17996" spans="3:3" x14ac:dyDescent="0.2">
      <c r="C17996" s="2"/>
    </row>
    <row r="17997" spans="3:3" x14ac:dyDescent="0.2">
      <c r="C17997" s="2"/>
    </row>
    <row r="17998" spans="3:3" x14ac:dyDescent="0.2">
      <c r="C17998" s="2"/>
    </row>
    <row r="17999" spans="3:3" x14ac:dyDescent="0.2">
      <c r="C17999" s="2"/>
    </row>
    <row r="18000" spans="3:3" x14ac:dyDescent="0.2">
      <c r="C18000" s="2"/>
    </row>
    <row r="18001" spans="3:3" x14ac:dyDescent="0.2">
      <c r="C18001" s="2"/>
    </row>
    <row r="18002" spans="3:3" x14ac:dyDescent="0.2">
      <c r="C18002" s="2"/>
    </row>
    <row r="18003" spans="3:3" x14ac:dyDescent="0.2">
      <c r="C18003" s="2"/>
    </row>
    <row r="18004" spans="3:3" x14ac:dyDescent="0.2">
      <c r="C18004" s="2"/>
    </row>
    <row r="18005" spans="3:3" x14ac:dyDescent="0.2">
      <c r="C18005" s="2"/>
    </row>
    <row r="18006" spans="3:3" x14ac:dyDescent="0.2">
      <c r="C18006" s="2"/>
    </row>
    <row r="18007" spans="3:3" x14ac:dyDescent="0.2">
      <c r="C18007" s="2"/>
    </row>
    <row r="18008" spans="3:3" x14ac:dyDescent="0.2">
      <c r="C18008" s="2"/>
    </row>
    <row r="18009" spans="3:3" x14ac:dyDescent="0.2">
      <c r="C18009" s="2"/>
    </row>
    <row r="18010" spans="3:3" x14ac:dyDescent="0.2">
      <c r="C18010" s="2"/>
    </row>
    <row r="18011" spans="3:3" x14ac:dyDescent="0.2">
      <c r="C18011" s="2"/>
    </row>
    <row r="18012" spans="3:3" x14ac:dyDescent="0.2">
      <c r="C18012" s="2"/>
    </row>
    <row r="18013" spans="3:3" x14ac:dyDescent="0.2">
      <c r="C18013" s="2"/>
    </row>
    <row r="18014" spans="3:3" x14ac:dyDescent="0.2">
      <c r="C18014" s="2"/>
    </row>
    <row r="18015" spans="3:3" x14ac:dyDescent="0.2">
      <c r="C18015" s="2"/>
    </row>
    <row r="18016" spans="3:3" x14ac:dyDescent="0.2">
      <c r="C18016" s="2"/>
    </row>
    <row r="18017" spans="3:3" x14ac:dyDescent="0.2">
      <c r="C18017" s="2"/>
    </row>
    <row r="18018" spans="3:3" x14ac:dyDescent="0.2">
      <c r="C18018" s="2"/>
    </row>
    <row r="18019" spans="3:3" x14ac:dyDescent="0.2">
      <c r="C18019" s="2"/>
    </row>
    <row r="18020" spans="3:3" x14ac:dyDescent="0.2">
      <c r="C18020" s="2"/>
    </row>
    <row r="18021" spans="3:3" x14ac:dyDescent="0.2">
      <c r="C18021" s="2"/>
    </row>
    <row r="18022" spans="3:3" x14ac:dyDescent="0.2">
      <c r="C18022" s="2"/>
    </row>
    <row r="18023" spans="3:3" x14ac:dyDescent="0.2">
      <c r="C18023" s="2"/>
    </row>
    <row r="18024" spans="3:3" x14ac:dyDescent="0.2">
      <c r="C18024" s="2"/>
    </row>
    <row r="18025" spans="3:3" x14ac:dyDescent="0.2">
      <c r="C18025" s="2"/>
    </row>
    <row r="18026" spans="3:3" x14ac:dyDescent="0.2">
      <c r="C18026" s="2"/>
    </row>
    <row r="18027" spans="3:3" x14ac:dyDescent="0.2">
      <c r="C18027" s="2"/>
    </row>
    <row r="18028" spans="3:3" x14ac:dyDescent="0.2">
      <c r="C18028" s="2"/>
    </row>
    <row r="18029" spans="3:3" x14ac:dyDescent="0.2">
      <c r="C18029" s="2"/>
    </row>
    <row r="18030" spans="3:3" x14ac:dyDescent="0.2">
      <c r="C18030" s="2"/>
    </row>
    <row r="18031" spans="3:3" x14ac:dyDescent="0.2">
      <c r="C18031" s="2"/>
    </row>
    <row r="18032" spans="3:3" x14ac:dyDescent="0.2">
      <c r="C18032" s="2"/>
    </row>
    <row r="18033" spans="3:3" x14ac:dyDescent="0.2">
      <c r="C18033" s="2"/>
    </row>
    <row r="18034" spans="3:3" x14ac:dyDescent="0.2">
      <c r="C18034" s="2"/>
    </row>
    <row r="18035" spans="3:3" x14ac:dyDescent="0.2">
      <c r="C18035" s="2"/>
    </row>
    <row r="18036" spans="3:3" x14ac:dyDescent="0.2">
      <c r="C18036" s="2"/>
    </row>
    <row r="18037" spans="3:3" x14ac:dyDescent="0.2">
      <c r="C18037" s="2"/>
    </row>
    <row r="18038" spans="3:3" x14ac:dyDescent="0.2">
      <c r="C18038" s="2"/>
    </row>
    <row r="18039" spans="3:3" x14ac:dyDescent="0.2">
      <c r="C18039" s="2"/>
    </row>
    <row r="18040" spans="3:3" x14ac:dyDescent="0.2">
      <c r="C18040" s="2"/>
    </row>
    <row r="18041" spans="3:3" x14ac:dyDescent="0.2">
      <c r="C18041" s="2"/>
    </row>
    <row r="18042" spans="3:3" x14ac:dyDescent="0.2">
      <c r="C18042" s="2"/>
    </row>
    <row r="18043" spans="3:3" x14ac:dyDescent="0.2">
      <c r="C18043" s="2"/>
    </row>
    <row r="18044" spans="3:3" x14ac:dyDescent="0.2">
      <c r="C18044" s="2"/>
    </row>
    <row r="18045" spans="3:3" x14ac:dyDescent="0.2">
      <c r="C18045" s="2"/>
    </row>
    <row r="18046" spans="3:3" x14ac:dyDescent="0.2">
      <c r="C18046" s="2"/>
    </row>
    <row r="18047" spans="3:3" x14ac:dyDescent="0.2">
      <c r="C18047" s="2"/>
    </row>
    <row r="18048" spans="3:3" x14ac:dyDescent="0.2">
      <c r="C18048" s="2"/>
    </row>
    <row r="18049" spans="3:3" x14ac:dyDescent="0.2">
      <c r="C18049" s="2"/>
    </row>
    <row r="18050" spans="3:3" x14ac:dyDescent="0.2">
      <c r="C18050" s="2"/>
    </row>
    <row r="18051" spans="3:3" x14ac:dyDescent="0.2">
      <c r="C18051" s="2"/>
    </row>
    <row r="18052" spans="3:3" x14ac:dyDescent="0.2">
      <c r="C18052" s="2"/>
    </row>
    <row r="18053" spans="3:3" x14ac:dyDescent="0.2">
      <c r="C18053" s="2"/>
    </row>
    <row r="18054" spans="3:3" x14ac:dyDescent="0.2">
      <c r="C18054" s="2"/>
    </row>
    <row r="18055" spans="3:3" x14ac:dyDescent="0.2">
      <c r="C18055" s="2"/>
    </row>
    <row r="18056" spans="3:3" x14ac:dyDescent="0.2">
      <c r="C18056" s="2"/>
    </row>
    <row r="18057" spans="3:3" x14ac:dyDescent="0.2">
      <c r="C18057" s="2"/>
    </row>
    <row r="18058" spans="3:3" x14ac:dyDescent="0.2">
      <c r="C18058" s="2"/>
    </row>
    <row r="18059" spans="3:3" x14ac:dyDescent="0.2">
      <c r="C18059" s="2"/>
    </row>
    <row r="18060" spans="3:3" x14ac:dyDescent="0.2">
      <c r="C18060" s="2"/>
    </row>
    <row r="18061" spans="3:3" x14ac:dyDescent="0.2">
      <c r="C18061" s="2"/>
    </row>
    <row r="18062" spans="3:3" x14ac:dyDescent="0.2">
      <c r="C18062" s="2"/>
    </row>
    <row r="18063" spans="3:3" x14ac:dyDescent="0.2">
      <c r="C18063" s="2"/>
    </row>
    <row r="18064" spans="3:3" x14ac:dyDescent="0.2">
      <c r="C18064" s="2"/>
    </row>
    <row r="18065" spans="3:3" x14ac:dyDescent="0.2">
      <c r="C18065" s="2"/>
    </row>
    <row r="18066" spans="3:3" x14ac:dyDescent="0.2">
      <c r="C18066" s="2"/>
    </row>
    <row r="18067" spans="3:3" x14ac:dyDescent="0.2">
      <c r="C18067" s="2"/>
    </row>
    <row r="18068" spans="3:3" x14ac:dyDescent="0.2">
      <c r="C18068" s="2"/>
    </row>
    <row r="18069" spans="3:3" x14ac:dyDescent="0.2">
      <c r="C18069" s="2"/>
    </row>
    <row r="18070" spans="3:3" x14ac:dyDescent="0.2">
      <c r="C18070" s="2"/>
    </row>
    <row r="18071" spans="3:3" x14ac:dyDescent="0.2">
      <c r="C18071" s="2"/>
    </row>
    <row r="18072" spans="3:3" x14ac:dyDescent="0.2">
      <c r="C18072" s="2"/>
    </row>
    <row r="18073" spans="3:3" x14ac:dyDescent="0.2">
      <c r="C18073" s="2"/>
    </row>
    <row r="18074" spans="3:3" x14ac:dyDescent="0.2">
      <c r="C18074" s="2"/>
    </row>
    <row r="18075" spans="3:3" x14ac:dyDescent="0.2">
      <c r="C18075" s="2"/>
    </row>
    <row r="18076" spans="3:3" x14ac:dyDescent="0.2">
      <c r="C18076" s="2"/>
    </row>
    <row r="18077" spans="3:3" x14ac:dyDescent="0.2">
      <c r="C18077" s="2"/>
    </row>
    <row r="18078" spans="3:3" x14ac:dyDescent="0.2">
      <c r="C18078" s="2"/>
    </row>
    <row r="18079" spans="3:3" x14ac:dyDescent="0.2">
      <c r="C18079" s="2"/>
    </row>
    <row r="18080" spans="3:3" x14ac:dyDescent="0.2">
      <c r="C18080" s="2"/>
    </row>
    <row r="18081" spans="3:3" x14ac:dyDescent="0.2">
      <c r="C18081" s="2"/>
    </row>
    <row r="18082" spans="3:3" x14ac:dyDescent="0.2">
      <c r="C18082" s="2"/>
    </row>
    <row r="18083" spans="3:3" x14ac:dyDescent="0.2">
      <c r="C18083" s="2"/>
    </row>
    <row r="18084" spans="3:3" x14ac:dyDescent="0.2">
      <c r="C18084" s="2"/>
    </row>
    <row r="18085" spans="3:3" x14ac:dyDescent="0.2">
      <c r="C18085" s="2"/>
    </row>
    <row r="18086" spans="3:3" x14ac:dyDescent="0.2">
      <c r="C18086" s="2"/>
    </row>
    <row r="18087" spans="3:3" x14ac:dyDescent="0.2">
      <c r="C18087" s="2"/>
    </row>
    <row r="18088" spans="3:3" x14ac:dyDescent="0.2">
      <c r="C18088" s="2"/>
    </row>
    <row r="18089" spans="3:3" x14ac:dyDescent="0.2">
      <c r="C18089" s="2"/>
    </row>
    <row r="18090" spans="3:3" x14ac:dyDescent="0.2">
      <c r="C18090" s="2"/>
    </row>
    <row r="18091" spans="3:3" x14ac:dyDescent="0.2">
      <c r="C18091" s="2"/>
    </row>
    <row r="18092" spans="3:3" x14ac:dyDescent="0.2">
      <c r="C18092" s="2"/>
    </row>
    <row r="18093" spans="3:3" x14ac:dyDescent="0.2">
      <c r="C18093" s="2"/>
    </row>
    <row r="18094" spans="3:3" x14ac:dyDescent="0.2">
      <c r="C18094" s="2"/>
    </row>
    <row r="18095" spans="3:3" x14ac:dyDescent="0.2">
      <c r="C18095" s="2"/>
    </row>
    <row r="18096" spans="3:3" x14ac:dyDescent="0.2">
      <c r="C18096" s="2"/>
    </row>
    <row r="18097" spans="3:3" x14ac:dyDescent="0.2">
      <c r="C18097" s="2"/>
    </row>
    <row r="18098" spans="3:3" x14ac:dyDescent="0.2">
      <c r="C18098" s="2"/>
    </row>
    <row r="18099" spans="3:3" x14ac:dyDescent="0.2">
      <c r="C18099" s="2"/>
    </row>
    <row r="18100" spans="3:3" x14ac:dyDescent="0.2">
      <c r="C18100" s="2"/>
    </row>
    <row r="18101" spans="3:3" x14ac:dyDescent="0.2">
      <c r="C18101" s="2"/>
    </row>
    <row r="18102" spans="3:3" x14ac:dyDescent="0.2">
      <c r="C18102" s="2"/>
    </row>
    <row r="18103" spans="3:3" x14ac:dyDescent="0.2">
      <c r="C18103" s="2"/>
    </row>
    <row r="18104" spans="3:3" x14ac:dyDescent="0.2">
      <c r="C18104" s="2"/>
    </row>
    <row r="18105" spans="3:3" x14ac:dyDescent="0.2">
      <c r="C18105" s="2"/>
    </row>
    <row r="18106" spans="3:3" x14ac:dyDescent="0.2">
      <c r="C18106" s="2"/>
    </row>
    <row r="18107" spans="3:3" x14ac:dyDescent="0.2">
      <c r="C18107" s="2"/>
    </row>
    <row r="18108" spans="3:3" x14ac:dyDescent="0.2">
      <c r="C18108" s="2"/>
    </row>
    <row r="18109" spans="3:3" x14ac:dyDescent="0.2">
      <c r="C18109" s="2"/>
    </row>
    <row r="18110" spans="3:3" x14ac:dyDescent="0.2">
      <c r="C18110" s="2"/>
    </row>
    <row r="18111" spans="3:3" x14ac:dyDescent="0.2">
      <c r="C18111" s="2"/>
    </row>
    <row r="18112" spans="3:3" x14ac:dyDescent="0.2">
      <c r="C18112" s="2"/>
    </row>
    <row r="18113" spans="3:3" x14ac:dyDescent="0.2">
      <c r="C18113" s="2"/>
    </row>
    <row r="18114" spans="3:3" x14ac:dyDescent="0.2">
      <c r="C18114" s="2"/>
    </row>
    <row r="18115" spans="3:3" x14ac:dyDescent="0.2">
      <c r="C18115" s="2"/>
    </row>
    <row r="18116" spans="3:3" x14ac:dyDescent="0.2">
      <c r="C18116" s="2"/>
    </row>
    <row r="18117" spans="3:3" x14ac:dyDescent="0.2">
      <c r="C18117" s="2"/>
    </row>
    <row r="18118" spans="3:3" x14ac:dyDescent="0.2">
      <c r="C18118" s="2"/>
    </row>
    <row r="18119" spans="3:3" x14ac:dyDescent="0.2">
      <c r="C18119" s="2"/>
    </row>
    <row r="18120" spans="3:3" x14ac:dyDescent="0.2">
      <c r="C18120" s="2"/>
    </row>
    <row r="18121" spans="3:3" x14ac:dyDescent="0.2">
      <c r="C18121" s="2"/>
    </row>
    <row r="18122" spans="3:3" x14ac:dyDescent="0.2">
      <c r="C18122" s="2"/>
    </row>
    <row r="18123" spans="3:3" x14ac:dyDescent="0.2">
      <c r="C18123" s="2"/>
    </row>
    <row r="18124" spans="3:3" x14ac:dyDescent="0.2">
      <c r="C18124" s="2"/>
    </row>
    <row r="18125" spans="3:3" x14ac:dyDescent="0.2">
      <c r="C18125" s="2"/>
    </row>
    <row r="18126" spans="3:3" x14ac:dyDescent="0.2">
      <c r="C18126" s="2"/>
    </row>
    <row r="18127" spans="3:3" x14ac:dyDescent="0.2">
      <c r="C18127" s="2"/>
    </row>
    <row r="18128" spans="3:3" x14ac:dyDescent="0.2">
      <c r="C18128" s="2"/>
    </row>
    <row r="18129" spans="3:3" x14ac:dyDescent="0.2">
      <c r="C18129" s="2"/>
    </row>
    <row r="18130" spans="3:3" x14ac:dyDescent="0.2">
      <c r="C18130" s="2"/>
    </row>
    <row r="18131" spans="3:3" x14ac:dyDescent="0.2">
      <c r="C18131" s="2"/>
    </row>
    <row r="18132" spans="3:3" x14ac:dyDescent="0.2">
      <c r="C18132" s="2"/>
    </row>
    <row r="18133" spans="3:3" x14ac:dyDescent="0.2">
      <c r="C18133" s="2"/>
    </row>
    <row r="18134" spans="3:3" x14ac:dyDescent="0.2">
      <c r="C18134" s="2"/>
    </row>
    <row r="18135" spans="3:3" x14ac:dyDescent="0.2">
      <c r="C18135" s="2"/>
    </row>
    <row r="18136" spans="3:3" x14ac:dyDescent="0.2">
      <c r="C18136" s="2"/>
    </row>
    <row r="18137" spans="3:3" x14ac:dyDescent="0.2">
      <c r="C18137" s="2"/>
    </row>
    <row r="18138" spans="3:3" x14ac:dyDescent="0.2">
      <c r="C18138" s="2"/>
    </row>
    <row r="18139" spans="3:3" x14ac:dyDescent="0.2">
      <c r="C18139" s="2"/>
    </row>
    <row r="18140" spans="3:3" x14ac:dyDescent="0.2">
      <c r="C18140" s="2"/>
    </row>
    <row r="18141" spans="3:3" x14ac:dyDescent="0.2">
      <c r="C18141" s="2"/>
    </row>
    <row r="18142" spans="3:3" x14ac:dyDescent="0.2">
      <c r="C18142" s="2"/>
    </row>
    <row r="18143" spans="3:3" x14ac:dyDescent="0.2">
      <c r="C18143" s="2"/>
    </row>
    <row r="18144" spans="3:3" x14ac:dyDescent="0.2">
      <c r="C18144" s="2"/>
    </row>
    <row r="18145" spans="3:3" x14ac:dyDescent="0.2">
      <c r="C18145" s="2"/>
    </row>
    <row r="18146" spans="3:3" x14ac:dyDescent="0.2">
      <c r="C18146" s="2"/>
    </row>
    <row r="18147" spans="3:3" x14ac:dyDescent="0.2">
      <c r="C18147" s="2"/>
    </row>
    <row r="18148" spans="3:3" x14ac:dyDescent="0.2">
      <c r="C18148" s="2"/>
    </row>
    <row r="18149" spans="3:3" x14ac:dyDescent="0.2">
      <c r="C18149" s="2"/>
    </row>
    <row r="18150" spans="3:3" x14ac:dyDescent="0.2">
      <c r="C18150" s="2"/>
    </row>
    <row r="18151" spans="3:3" x14ac:dyDescent="0.2">
      <c r="C18151" s="2"/>
    </row>
    <row r="18152" spans="3:3" x14ac:dyDescent="0.2">
      <c r="C18152" s="2"/>
    </row>
    <row r="18153" spans="3:3" x14ac:dyDescent="0.2">
      <c r="C18153" s="2"/>
    </row>
    <row r="18154" spans="3:3" x14ac:dyDescent="0.2">
      <c r="C18154" s="2"/>
    </row>
    <row r="18155" spans="3:3" x14ac:dyDescent="0.2">
      <c r="C18155" s="2"/>
    </row>
    <row r="18156" spans="3:3" x14ac:dyDescent="0.2">
      <c r="C18156" s="2"/>
    </row>
    <row r="18157" spans="3:3" x14ac:dyDescent="0.2">
      <c r="C18157" s="2"/>
    </row>
    <row r="18158" spans="3:3" x14ac:dyDescent="0.2">
      <c r="C18158" s="2"/>
    </row>
    <row r="18159" spans="3:3" x14ac:dyDescent="0.2">
      <c r="C18159" s="2"/>
    </row>
    <row r="18160" spans="3:3" x14ac:dyDescent="0.2">
      <c r="C18160" s="2"/>
    </row>
    <row r="18161" spans="3:3" x14ac:dyDescent="0.2">
      <c r="C18161" s="2"/>
    </row>
    <row r="18162" spans="3:3" x14ac:dyDescent="0.2">
      <c r="C18162" s="2"/>
    </row>
    <row r="18163" spans="3:3" x14ac:dyDescent="0.2">
      <c r="C18163" s="2"/>
    </row>
    <row r="18164" spans="3:3" x14ac:dyDescent="0.2">
      <c r="C18164" s="2"/>
    </row>
    <row r="18165" spans="3:3" x14ac:dyDescent="0.2">
      <c r="C18165" s="2"/>
    </row>
    <row r="18166" spans="3:3" x14ac:dyDescent="0.2">
      <c r="C18166" s="2"/>
    </row>
    <row r="18167" spans="3:3" x14ac:dyDescent="0.2">
      <c r="C18167" s="2"/>
    </row>
    <row r="18168" spans="3:3" x14ac:dyDescent="0.2">
      <c r="C18168" s="2"/>
    </row>
    <row r="18169" spans="3:3" x14ac:dyDescent="0.2">
      <c r="C18169" s="2"/>
    </row>
    <row r="18170" spans="3:3" x14ac:dyDescent="0.2">
      <c r="C18170" s="2"/>
    </row>
    <row r="18171" spans="3:3" x14ac:dyDescent="0.2">
      <c r="C18171" s="2"/>
    </row>
    <row r="18172" spans="3:3" x14ac:dyDescent="0.2">
      <c r="C18172" s="2"/>
    </row>
    <row r="18173" spans="3:3" x14ac:dyDescent="0.2">
      <c r="C18173" s="2"/>
    </row>
    <row r="18174" spans="3:3" x14ac:dyDescent="0.2">
      <c r="C18174" s="2"/>
    </row>
    <row r="18175" spans="3:3" x14ac:dyDescent="0.2">
      <c r="C18175" s="2"/>
    </row>
    <row r="18176" spans="3:3" x14ac:dyDescent="0.2">
      <c r="C18176" s="2"/>
    </row>
    <row r="18177" spans="3:3" x14ac:dyDescent="0.2">
      <c r="C18177" s="2"/>
    </row>
    <row r="18178" spans="3:3" x14ac:dyDescent="0.2">
      <c r="C18178" s="2"/>
    </row>
    <row r="18179" spans="3:3" x14ac:dyDescent="0.2">
      <c r="C18179" s="2"/>
    </row>
    <row r="18180" spans="3:3" x14ac:dyDescent="0.2">
      <c r="C18180" s="2"/>
    </row>
    <row r="18181" spans="3:3" x14ac:dyDescent="0.2">
      <c r="C18181" s="2"/>
    </row>
    <row r="18182" spans="3:3" x14ac:dyDescent="0.2">
      <c r="C18182" s="2"/>
    </row>
    <row r="18183" spans="3:3" x14ac:dyDescent="0.2">
      <c r="C18183" s="2"/>
    </row>
    <row r="18184" spans="3:3" x14ac:dyDescent="0.2">
      <c r="C18184" s="2"/>
    </row>
    <row r="18185" spans="3:3" x14ac:dyDescent="0.2">
      <c r="C18185" s="2"/>
    </row>
    <row r="18186" spans="3:3" x14ac:dyDescent="0.2">
      <c r="C18186" s="2"/>
    </row>
    <row r="18187" spans="3:3" x14ac:dyDescent="0.2">
      <c r="C18187" s="2"/>
    </row>
    <row r="18188" spans="3:3" x14ac:dyDescent="0.2">
      <c r="C18188" s="2"/>
    </row>
    <row r="18189" spans="3:3" x14ac:dyDescent="0.2">
      <c r="C18189" s="2"/>
    </row>
    <row r="18190" spans="3:3" x14ac:dyDescent="0.2">
      <c r="C18190" s="2"/>
    </row>
    <row r="18191" spans="3:3" x14ac:dyDescent="0.2">
      <c r="C18191" s="2"/>
    </row>
    <row r="18192" spans="3:3" x14ac:dyDescent="0.2">
      <c r="C18192" s="2"/>
    </row>
    <row r="18193" spans="3:3" x14ac:dyDescent="0.2">
      <c r="C18193" s="2"/>
    </row>
    <row r="18194" spans="3:3" x14ac:dyDescent="0.2">
      <c r="C18194" s="2"/>
    </row>
    <row r="18195" spans="3:3" x14ac:dyDescent="0.2">
      <c r="C18195" s="2"/>
    </row>
    <row r="18196" spans="3:3" x14ac:dyDescent="0.2">
      <c r="C18196" s="2"/>
    </row>
    <row r="18197" spans="3:3" x14ac:dyDescent="0.2">
      <c r="C18197" s="2"/>
    </row>
    <row r="18198" spans="3:3" x14ac:dyDescent="0.2">
      <c r="C18198" s="2"/>
    </row>
    <row r="18199" spans="3:3" x14ac:dyDescent="0.2">
      <c r="C18199" s="2"/>
    </row>
    <row r="18200" spans="3:3" x14ac:dyDescent="0.2">
      <c r="C18200" s="2"/>
    </row>
    <row r="18201" spans="3:3" x14ac:dyDescent="0.2">
      <c r="C18201" s="2"/>
    </row>
    <row r="18202" spans="3:3" x14ac:dyDescent="0.2">
      <c r="C18202" s="2"/>
    </row>
    <row r="18203" spans="3:3" x14ac:dyDescent="0.2">
      <c r="C18203" s="2"/>
    </row>
    <row r="18204" spans="3:3" x14ac:dyDescent="0.2">
      <c r="C18204" s="2"/>
    </row>
    <row r="18205" spans="3:3" x14ac:dyDescent="0.2">
      <c r="C18205" s="2"/>
    </row>
    <row r="18206" spans="3:3" x14ac:dyDescent="0.2">
      <c r="C18206" s="2"/>
    </row>
    <row r="18207" spans="3:3" x14ac:dyDescent="0.2">
      <c r="C18207" s="2"/>
    </row>
    <row r="18208" spans="3:3" x14ac:dyDescent="0.2">
      <c r="C18208" s="2"/>
    </row>
    <row r="18209" spans="3:3" x14ac:dyDescent="0.2">
      <c r="C18209" s="2"/>
    </row>
    <row r="18210" spans="3:3" x14ac:dyDescent="0.2">
      <c r="C18210" s="2"/>
    </row>
    <row r="18211" spans="3:3" x14ac:dyDescent="0.2">
      <c r="C18211" s="2"/>
    </row>
    <row r="18212" spans="3:3" x14ac:dyDescent="0.2">
      <c r="C18212" s="2"/>
    </row>
    <row r="18213" spans="3:3" x14ac:dyDescent="0.2">
      <c r="C18213" s="2"/>
    </row>
    <row r="18214" spans="3:3" x14ac:dyDescent="0.2">
      <c r="C18214" s="2"/>
    </row>
    <row r="18215" spans="3:3" x14ac:dyDescent="0.2">
      <c r="C18215" s="2"/>
    </row>
    <row r="18216" spans="3:3" x14ac:dyDescent="0.2">
      <c r="C18216" s="2"/>
    </row>
    <row r="18217" spans="3:3" x14ac:dyDescent="0.2">
      <c r="C18217" s="2"/>
    </row>
    <row r="18218" spans="3:3" x14ac:dyDescent="0.2">
      <c r="C18218" s="2"/>
    </row>
    <row r="18219" spans="3:3" x14ac:dyDescent="0.2">
      <c r="C18219" s="2"/>
    </row>
    <row r="18220" spans="3:3" x14ac:dyDescent="0.2">
      <c r="C18220" s="2"/>
    </row>
    <row r="18221" spans="3:3" x14ac:dyDescent="0.2">
      <c r="C18221" s="2"/>
    </row>
    <row r="18222" spans="3:3" x14ac:dyDescent="0.2">
      <c r="C18222" s="2"/>
    </row>
    <row r="18223" spans="3:3" x14ac:dyDescent="0.2">
      <c r="C18223" s="2"/>
    </row>
    <row r="18224" spans="3:3" x14ac:dyDescent="0.2">
      <c r="C18224" s="2"/>
    </row>
    <row r="18225" spans="3:3" x14ac:dyDescent="0.2">
      <c r="C18225" s="2"/>
    </row>
    <row r="18226" spans="3:3" x14ac:dyDescent="0.2">
      <c r="C18226" s="2"/>
    </row>
    <row r="18227" spans="3:3" x14ac:dyDescent="0.2">
      <c r="C18227" s="2"/>
    </row>
    <row r="18228" spans="3:3" x14ac:dyDescent="0.2">
      <c r="C18228" s="2"/>
    </row>
    <row r="18229" spans="3:3" x14ac:dyDescent="0.2">
      <c r="C18229" s="2"/>
    </row>
    <row r="18230" spans="3:3" x14ac:dyDescent="0.2">
      <c r="C18230" s="2"/>
    </row>
    <row r="18231" spans="3:3" x14ac:dyDescent="0.2">
      <c r="C18231" s="2"/>
    </row>
    <row r="18232" spans="3:3" x14ac:dyDescent="0.2">
      <c r="C18232" s="2"/>
    </row>
    <row r="18233" spans="3:3" x14ac:dyDescent="0.2">
      <c r="C18233" s="2"/>
    </row>
    <row r="18234" spans="3:3" x14ac:dyDescent="0.2">
      <c r="C18234" s="2"/>
    </row>
    <row r="18235" spans="3:3" x14ac:dyDescent="0.2">
      <c r="C18235" s="2"/>
    </row>
    <row r="18236" spans="3:3" x14ac:dyDescent="0.2">
      <c r="C18236" s="2"/>
    </row>
    <row r="18237" spans="3:3" x14ac:dyDescent="0.2">
      <c r="C18237" s="2"/>
    </row>
    <row r="18238" spans="3:3" x14ac:dyDescent="0.2">
      <c r="C18238" s="2"/>
    </row>
    <row r="18239" spans="3:3" x14ac:dyDescent="0.2">
      <c r="C18239" s="2"/>
    </row>
    <row r="18240" spans="3:3" x14ac:dyDescent="0.2">
      <c r="C18240" s="2"/>
    </row>
    <row r="18241" spans="3:3" x14ac:dyDescent="0.2">
      <c r="C18241" s="2"/>
    </row>
    <row r="18242" spans="3:3" x14ac:dyDescent="0.2">
      <c r="C18242" s="2"/>
    </row>
    <row r="18243" spans="3:3" x14ac:dyDescent="0.2">
      <c r="C18243" s="2"/>
    </row>
    <row r="18244" spans="3:3" x14ac:dyDescent="0.2">
      <c r="C18244" s="2"/>
    </row>
    <row r="18245" spans="3:3" x14ac:dyDescent="0.2">
      <c r="C18245" s="2"/>
    </row>
    <row r="18246" spans="3:3" x14ac:dyDescent="0.2">
      <c r="C18246" s="2"/>
    </row>
    <row r="18247" spans="3:3" x14ac:dyDescent="0.2">
      <c r="C18247" s="2"/>
    </row>
    <row r="18248" spans="3:3" x14ac:dyDescent="0.2">
      <c r="C18248" s="2"/>
    </row>
    <row r="18249" spans="3:3" x14ac:dyDescent="0.2">
      <c r="C18249" s="2"/>
    </row>
    <row r="18250" spans="3:3" x14ac:dyDescent="0.2">
      <c r="C18250" s="2"/>
    </row>
    <row r="18251" spans="3:3" x14ac:dyDescent="0.2">
      <c r="C18251" s="2"/>
    </row>
    <row r="18252" spans="3:3" x14ac:dyDescent="0.2">
      <c r="C18252" s="2"/>
    </row>
    <row r="18253" spans="3:3" x14ac:dyDescent="0.2">
      <c r="C18253" s="2"/>
    </row>
    <row r="18254" spans="3:3" x14ac:dyDescent="0.2">
      <c r="C18254" s="2"/>
    </row>
    <row r="18255" spans="3:3" x14ac:dyDescent="0.2">
      <c r="C18255" s="2"/>
    </row>
    <row r="18256" spans="3:3" x14ac:dyDescent="0.2">
      <c r="C18256" s="2"/>
    </row>
    <row r="18257" spans="3:3" x14ac:dyDescent="0.2">
      <c r="C18257" s="2"/>
    </row>
    <row r="18258" spans="3:3" x14ac:dyDescent="0.2">
      <c r="C18258" s="2"/>
    </row>
    <row r="18259" spans="3:3" x14ac:dyDescent="0.2">
      <c r="C18259" s="2"/>
    </row>
    <row r="18260" spans="3:3" x14ac:dyDescent="0.2">
      <c r="C18260" s="2"/>
    </row>
    <row r="18261" spans="3:3" x14ac:dyDescent="0.2">
      <c r="C18261" s="2"/>
    </row>
    <row r="18262" spans="3:3" x14ac:dyDescent="0.2">
      <c r="C18262" s="2"/>
    </row>
    <row r="18263" spans="3:3" x14ac:dyDescent="0.2">
      <c r="C18263" s="2"/>
    </row>
    <row r="18264" spans="3:3" x14ac:dyDescent="0.2">
      <c r="C18264" s="2"/>
    </row>
    <row r="18265" spans="3:3" x14ac:dyDescent="0.2">
      <c r="C18265" s="2"/>
    </row>
    <row r="18266" spans="3:3" x14ac:dyDescent="0.2">
      <c r="C18266" s="2"/>
    </row>
    <row r="18267" spans="3:3" x14ac:dyDescent="0.2">
      <c r="C18267" s="2"/>
    </row>
    <row r="18268" spans="3:3" x14ac:dyDescent="0.2">
      <c r="C18268" s="2"/>
    </row>
    <row r="18269" spans="3:3" x14ac:dyDescent="0.2">
      <c r="C18269" s="2"/>
    </row>
    <row r="18270" spans="3:3" x14ac:dyDescent="0.2">
      <c r="C18270" s="2"/>
    </row>
    <row r="18271" spans="3:3" x14ac:dyDescent="0.2">
      <c r="C18271" s="2"/>
    </row>
    <row r="18272" spans="3:3" x14ac:dyDescent="0.2">
      <c r="C18272" s="2"/>
    </row>
    <row r="18273" spans="3:3" x14ac:dyDescent="0.2">
      <c r="C18273" s="2"/>
    </row>
    <row r="18274" spans="3:3" x14ac:dyDescent="0.2">
      <c r="C18274" s="2"/>
    </row>
    <row r="18275" spans="3:3" x14ac:dyDescent="0.2">
      <c r="C18275" s="2"/>
    </row>
    <row r="18276" spans="3:3" x14ac:dyDescent="0.2">
      <c r="C18276" s="2"/>
    </row>
    <row r="18277" spans="3:3" x14ac:dyDescent="0.2">
      <c r="C18277" s="2"/>
    </row>
    <row r="18278" spans="3:3" x14ac:dyDescent="0.2">
      <c r="C18278" s="2"/>
    </row>
    <row r="18279" spans="3:3" x14ac:dyDescent="0.2">
      <c r="C18279" s="2"/>
    </row>
    <row r="18280" spans="3:3" x14ac:dyDescent="0.2">
      <c r="C18280" s="2"/>
    </row>
    <row r="18281" spans="3:3" x14ac:dyDescent="0.2">
      <c r="C18281" s="2"/>
    </row>
    <row r="18282" spans="3:3" x14ac:dyDescent="0.2">
      <c r="C18282" s="2"/>
    </row>
    <row r="18283" spans="3:3" x14ac:dyDescent="0.2">
      <c r="C18283" s="2"/>
    </row>
    <row r="18284" spans="3:3" x14ac:dyDescent="0.2">
      <c r="C18284" s="2"/>
    </row>
    <row r="18285" spans="3:3" x14ac:dyDescent="0.2">
      <c r="C18285" s="2"/>
    </row>
    <row r="18286" spans="3:3" x14ac:dyDescent="0.2">
      <c r="C18286" s="2"/>
    </row>
    <row r="18287" spans="3:3" x14ac:dyDescent="0.2">
      <c r="C18287" s="2"/>
    </row>
    <row r="18288" spans="3:3" x14ac:dyDescent="0.2">
      <c r="C18288" s="2"/>
    </row>
    <row r="18289" spans="3:3" x14ac:dyDescent="0.2">
      <c r="C18289" s="2"/>
    </row>
    <row r="18290" spans="3:3" x14ac:dyDescent="0.2">
      <c r="C18290" s="2"/>
    </row>
    <row r="18291" spans="3:3" x14ac:dyDescent="0.2">
      <c r="C18291" s="2"/>
    </row>
    <row r="18292" spans="3:3" x14ac:dyDescent="0.2">
      <c r="C18292" s="2"/>
    </row>
    <row r="18293" spans="3:3" x14ac:dyDescent="0.2">
      <c r="C18293" s="2"/>
    </row>
    <row r="18294" spans="3:3" x14ac:dyDescent="0.2">
      <c r="C18294" s="2"/>
    </row>
    <row r="18295" spans="3:3" x14ac:dyDescent="0.2">
      <c r="C18295" s="2"/>
    </row>
    <row r="18296" spans="3:3" x14ac:dyDescent="0.2">
      <c r="C18296" s="2"/>
    </row>
    <row r="18297" spans="3:3" x14ac:dyDescent="0.2">
      <c r="C18297" s="2"/>
    </row>
    <row r="18298" spans="3:3" x14ac:dyDescent="0.2">
      <c r="C18298" s="2"/>
    </row>
    <row r="18299" spans="3:3" x14ac:dyDescent="0.2">
      <c r="C18299" s="2"/>
    </row>
    <row r="18300" spans="3:3" x14ac:dyDescent="0.2">
      <c r="C18300" s="2"/>
    </row>
    <row r="18301" spans="3:3" x14ac:dyDescent="0.2">
      <c r="C18301" s="2"/>
    </row>
    <row r="18302" spans="3:3" x14ac:dyDescent="0.2">
      <c r="C18302" s="2"/>
    </row>
    <row r="18303" spans="3:3" x14ac:dyDescent="0.2">
      <c r="C18303" s="2"/>
    </row>
    <row r="18304" spans="3:3" x14ac:dyDescent="0.2">
      <c r="C18304" s="2"/>
    </row>
    <row r="18305" spans="3:3" x14ac:dyDescent="0.2">
      <c r="C18305" s="2"/>
    </row>
    <row r="18306" spans="3:3" x14ac:dyDescent="0.2">
      <c r="C18306" s="2"/>
    </row>
    <row r="18307" spans="3:3" x14ac:dyDescent="0.2">
      <c r="C18307" s="2"/>
    </row>
    <row r="18308" spans="3:3" x14ac:dyDescent="0.2">
      <c r="C18308" s="2"/>
    </row>
    <row r="18309" spans="3:3" x14ac:dyDescent="0.2">
      <c r="C18309" s="2"/>
    </row>
    <row r="18310" spans="3:3" x14ac:dyDescent="0.2">
      <c r="C18310" s="2"/>
    </row>
    <row r="18311" spans="3:3" x14ac:dyDescent="0.2">
      <c r="C18311" s="2"/>
    </row>
    <row r="18312" spans="3:3" x14ac:dyDescent="0.2">
      <c r="C18312" s="2"/>
    </row>
    <row r="18313" spans="3:3" x14ac:dyDescent="0.2">
      <c r="C18313" s="2"/>
    </row>
    <row r="18314" spans="3:3" x14ac:dyDescent="0.2">
      <c r="C18314" s="2"/>
    </row>
    <row r="18315" spans="3:3" x14ac:dyDescent="0.2">
      <c r="C18315" s="2"/>
    </row>
    <row r="18316" spans="3:3" x14ac:dyDescent="0.2">
      <c r="C18316" s="2"/>
    </row>
    <row r="18317" spans="3:3" x14ac:dyDescent="0.2">
      <c r="C18317" s="2"/>
    </row>
    <row r="18318" spans="3:3" x14ac:dyDescent="0.2">
      <c r="C18318" s="2"/>
    </row>
    <row r="18319" spans="3:3" x14ac:dyDescent="0.2">
      <c r="C18319" s="2"/>
    </row>
    <row r="18320" spans="3:3" x14ac:dyDescent="0.2">
      <c r="C18320" s="2"/>
    </row>
    <row r="18321" spans="3:3" x14ac:dyDescent="0.2">
      <c r="C18321" s="2"/>
    </row>
    <row r="18322" spans="3:3" x14ac:dyDescent="0.2">
      <c r="C18322" s="2"/>
    </row>
    <row r="18323" spans="3:3" x14ac:dyDescent="0.2">
      <c r="C18323" s="2"/>
    </row>
    <row r="18324" spans="3:3" x14ac:dyDescent="0.2">
      <c r="C18324" s="2"/>
    </row>
    <row r="18325" spans="3:3" x14ac:dyDescent="0.2">
      <c r="C18325" s="2"/>
    </row>
    <row r="18326" spans="3:3" x14ac:dyDescent="0.2">
      <c r="C18326" s="2"/>
    </row>
    <row r="18327" spans="3:3" x14ac:dyDescent="0.2">
      <c r="C18327" s="2"/>
    </row>
    <row r="18328" spans="3:3" x14ac:dyDescent="0.2">
      <c r="C18328" s="2"/>
    </row>
    <row r="18329" spans="3:3" x14ac:dyDescent="0.2">
      <c r="C18329" s="2"/>
    </row>
    <row r="18330" spans="3:3" x14ac:dyDescent="0.2">
      <c r="C18330" s="2"/>
    </row>
    <row r="18331" spans="3:3" x14ac:dyDescent="0.2">
      <c r="C18331" s="2"/>
    </row>
    <row r="18332" spans="3:3" x14ac:dyDescent="0.2">
      <c r="C18332" s="2"/>
    </row>
    <row r="18333" spans="3:3" x14ac:dyDescent="0.2">
      <c r="C18333" s="2"/>
    </row>
    <row r="18334" spans="3:3" x14ac:dyDescent="0.2">
      <c r="C18334" s="2"/>
    </row>
    <row r="18335" spans="3:3" x14ac:dyDescent="0.2">
      <c r="C18335" s="2"/>
    </row>
    <row r="18336" spans="3:3" x14ac:dyDescent="0.2">
      <c r="C18336" s="2"/>
    </row>
    <row r="18337" spans="3:3" x14ac:dyDescent="0.2">
      <c r="C18337" s="2"/>
    </row>
    <row r="18338" spans="3:3" x14ac:dyDescent="0.2">
      <c r="C18338" s="2"/>
    </row>
    <row r="18339" spans="3:3" x14ac:dyDescent="0.2">
      <c r="C18339" s="2"/>
    </row>
    <row r="18340" spans="3:3" x14ac:dyDescent="0.2">
      <c r="C18340" s="2"/>
    </row>
    <row r="18341" spans="3:3" x14ac:dyDescent="0.2">
      <c r="C18341" s="2"/>
    </row>
    <row r="18342" spans="3:3" x14ac:dyDescent="0.2">
      <c r="C18342" s="2"/>
    </row>
    <row r="18343" spans="3:3" x14ac:dyDescent="0.2">
      <c r="C18343" s="2"/>
    </row>
    <row r="18344" spans="3:3" x14ac:dyDescent="0.2">
      <c r="C18344" s="2"/>
    </row>
    <row r="18345" spans="3:3" x14ac:dyDescent="0.2">
      <c r="C18345" s="2"/>
    </row>
    <row r="18346" spans="3:3" x14ac:dyDescent="0.2">
      <c r="C18346" s="2"/>
    </row>
    <row r="18347" spans="3:3" x14ac:dyDescent="0.2">
      <c r="C18347" s="2"/>
    </row>
    <row r="18348" spans="3:3" x14ac:dyDescent="0.2">
      <c r="C18348" s="2"/>
    </row>
    <row r="18349" spans="3:3" x14ac:dyDescent="0.2">
      <c r="C18349" s="2"/>
    </row>
    <row r="18350" spans="3:3" x14ac:dyDescent="0.2">
      <c r="C18350" s="2"/>
    </row>
    <row r="18351" spans="3:3" x14ac:dyDescent="0.2">
      <c r="C18351" s="2"/>
    </row>
    <row r="18352" spans="3:3" x14ac:dyDescent="0.2">
      <c r="C18352" s="2"/>
    </row>
    <row r="18353" spans="3:3" x14ac:dyDescent="0.2">
      <c r="C18353" s="2"/>
    </row>
    <row r="18354" spans="3:3" x14ac:dyDescent="0.2">
      <c r="C18354" s="2"/>
    </row>
    <row r="18355" spans="3:3" x14ac:dyDescent="0.2">
      <c r="C18355" s="2"/>
    </row>
    <row r="18356" spans="3:3" x14ac:dyDescent="0.2">
      <c r="C18356" s="2"/>
    </row>
    <row r="18357" spans="3:3" x14ac:dyDescent="0.2">
      <c r="C18357" s="2"/>
    </row>
    <row r="18358" spans="3:3" x14ac:dyDescent="0.2">
      <c r="C18358" s="2"/>
    </row>
    <row r="18359" spans="3:3" x14ac:dyDescent="0.2">
      <c r="C18359" s="2"/>
    </row>
    <row r="18360" spans="3:3" x14ac:dyDescent="0.2">
      <c r="C18360" s="2"/>
    </row>
    <row r="18361" spans="3:3" x14ac:dyDescent="0.2">
      <c r="C18361" s="2"/>
    </row>
    <row r="18362" spans="3:3" x14ac:dyDescent="0.2">
      <c r="C18362" s="2"/>
    </row>
    <row r="18363" spans="3:3" x14ac:dyDescent="0.2">
      <c r="C18363" s="2"/>
    </row>
    <row r="18364" spans="3:3" x14ac:dyDescent="0.2">
      <c r="C18364" s="2"/>
    </row>
    <row r="18365" spans="3:3" x14ac:dyDescent="0.2">
      <c r="C18365" s="2"/>
    </row>
    <row r="18366" spans="3:3" x14ac:dyDescent="0.2">
      <c r="C18366" s="2"/>
    </row>
    <row r="18367" spans="3:3" x14ac:dyDescent="0.2">
      <c r="C18367" s="2"/>
    </row>
    <row r="18368" spans="3:3" x14ac:dyDescent="0.2">
      <c r="C18368" s="2"/>
    </row>
    <row r="18369" spans="3:3" x14ac:dyDescent="0.2">
      <c r="C18369" s="2"/>
    </row>
    <row r="18370" spans="3:3" x14ac:dyDescent="0.2">
      <c r="C18370" s="2"/>
    </row>
    <row r="18371" spans="3:3" x14ac:dyDescent="0.2">
      <c r="C18371" s="2"/>
    </row>
    <row r="18372" spans="3:3" x14ac:dyDescent="0.2">
      <c r="C18372" s="2"/>
    </row>
    <row r="18373" spans="3:3" x14ac:dyDescent="0.2">
      <c r="C18373" s="2"/>
    </row>
    <row r="18374" spans="3:3" x14ac:dyDescent="0.2">
      <c r="C18374" s="2"/>
    </row>
    <row r="18375" spans="3:3" x14ac:dyDescent="0.2">
      <c r="C18375" s="2"/>
    </row>
    <row r="18376" spans="3:3" x14ac:dyDescent="0.2">
      <c r="C18376" s="2"/>
    </row>
    <row r="18377" spans="3:3" x14ac:dyDescent="0.2">
      <c r="C18377" s="2"/>
    </row>
    <row r="18378" spans="3:3" x14ac:dyDescent="0.2">
      <c r="C18378" s="2"/>
    </row>
    <row r="18379" spans="3:3" x14ac:dyDescent="0.2">
      <c r="C18379" s="2"/>
    </row>
    <row r="18380" spans="3:3" x14ac:dyDescent="0.2">
      <c r="C18380" s="2"/>
    </row>
    <row r="18381" spans="3:3" x14ac:dyDescent="0.2">
      <c r="C18381" s="2"/>
    </row>
    <row r="18382" spans="3:3" x14ac:dyDescent="0.2">
      <c r="C18382" s="2"/>
    </row>
    <row r="18383" spans="3:3" x14ac:dyDescent="0.2">
      <c r="C18383" s="2"/>
    </row>
    <row r="18384" spans="3:3" x14ac:dyDescent="0.2">
      <c r="C18384" s="2"/>
    </row>
    <row r="18385" spans="3:3" x14ac:dyDescent="0.2">
      <c r="C18385" s="2"/>
    </row>
    <row r="18386" spans="3:3" x14ac:dyDescent="0.2">
      <c r="C18386" s="2"/>
    </row>
    <row r="18387" spans="3:3" x14ac:dyDescent="0.2">
      <c r="C18387" s="2"/>
    </row>
    <row r="18388" spans="3:3" x14ac:dyDescent="0.2">
      <c r="C18388" s="2"/>
    </row>
    <row r="18389" spans="3:3" x14ac:dyDescent="0.2">
      <c r="C18389" s="2"/>
    </row>
    <row r="18390" spans="3:3" x14ac:dyDescent="0.2">
      <c r="C18390" s="2"/>
    </row>
    <row r="18391" spans="3:3" x14ac:dyDescent="0.2">
      <c r="C18391" s="2"/>
    </row>
    <row r="18392" spans="3:3" x14ac:dyDescent="0.2">
      <c r="C18392" s="2"/>
    </row>
    <row r="18393" spans="3:3" x14ac:dyDescent="0.2">
      <c r="C18393" s="2"/>
    </row>
    <row r="18394" spans="3:3" x14ac:dyDescent="0.2">
      <c r="C18394" s="2"/>
    </row>
    <row r="18395" spans="3:3" x14ac:dyDescent="0.2">
      <c r="C18395" s="2"/>
    </row>
    <row r="18396" spans="3:3" x14ac:dyDescent="0.2">
      <c r="C18396" s="2"/>
    </row>
    <row r="18397" spans="3:3" x14ac:dyDescent="0.2">
      <c r="C18397" s="2"/>
    </row>
    <row r="18398" spans="3:3" x14ac:dyDescent="0.2">
      <c r="C18398" s="2"/>
    </row>
    <row r="18399" spans="3:3" x14ac:dyDescent="0.2">
      <c r="C18399" s="2"/>
    </row>
    <row r="18400" spans="3:3" x14ac:dyDescent="0.2">
      <c r="C18400" s="2"/>
    </row>
    <row r="18401" spans="3:3" x14ac:dyDescent="0.2">
      <c r="C18401" s="2"/>
    </row>
    <row r="18402" spans="3:3" x14ac:dyDescent="0.2">
      <c r="C18402" s="2"/>
    </row>
    <row r="18403" spans="3:3" x14ac:dyDescent="0.2">
      <c r="C18403" s="2"/>
    </row>
    <row r="18404" spans="3:3" x14ac:dyDescent="0.2">
      <c r="C18404" s="2"/>
    </row>
    <row r="18405" spans="3:3" x14ac:dyDescent="0.2">
      <c r="C18405" s="2"/>
    </row>
    <row r="18406" spans="3:3" x14ac:dyDescent="0.2">
      <c r="C18406" s="2"/>
    </row>
    <row r="18407" spans="3:3" x14ac:dyDescent="0.2">
      <c r="C18407" s="2"/>
    </row>
    <row r="18408" spans="3:3" x14ac:dyDescent="0.2">
      <c r="C18408" s="2"/>
    </row>
    <row r="18409" spans="3:3" x14ac:dyDescent="0.2">
      <c r="C18409" s="2"/>
    </row>
    <row r="18410" spans="3:3" x14ac:dyDescent="0.2">
      <c r="C18410" s="2"/>
    </row>
    <row r="18411" spans="3:3" x14ac:dyDescent="0.2">
      <c r="C18411" s="2"/>
    </row>
    <row r="18412" spans="3:3" x14ac:dyDescent="0.2">
      <c r="C18412" s="2"/>
    </row>
    <row r="18413" spans="3:3" x14ac:dyDescent="0.2">
      <c r="C18413" s="2"/>
    </row>
    <row r="18414" spans="3:3" x14ac:dyDescent="0.2">
      <c r="C18414" s="2"/>
    </row>
    <row r="18415" spans="3:3" x14ac:dyDescent="0.2">
      <c r="C18415" s="2"/>
    </row>
    <row r="18416" spans="3:3" x14ac:dyDescent="0.2">
      <c r="C18416" s="2"/>
    </row>
    <row r="18417" spans="3:3" x14ac:dyDescent="0.2">
      <c r="C18417" s="2"/>
    </row>
    <row r="18418" spans="3:3" x14ac:dyDescent="0.2">
      <c r="C18418" s="2"/>
    </row>
    <row r="18419" spans="3:3" x14ac:dyDescent="0.2">
      <c r="C18419" s="2"/>
    </row>
    <row r="18420" spans="3:3" x14ac:dyDescent="0.2">
      <c r="C18420" s="2"/>
    </row>
    <row r="18421" spans="3:3" x14ac:dyDescent="0.2">
      <c r="C18421" s="2"/>
    </row>
    <row r="18422" spans="3:3" x14ac:dyDescent="0.2">
      <c r="C18422" s="2"/>
    </row>
    <row r="18423" spans="3:3" x14ac:dyDescent="0.2">
      <c r="C18423" s="2"/>
    </row>
    <row r="18424" spans="3:3" x14ac:dyDescent="0.2">
      <c r="C18424" s="2"/>
    </row>
    <row r="18425" spans="3:3" x14ac:dyDescent="0.2">
      <c r="C18425" s="2"/>
    </row>
    <row r="18426" spans="3:3" x14ac:dyDescent="0.2">
      <c r="C18426" s="2"/>
    </row>
    <row r="18427" spans="3:3" x14ac:dyDescent="0.2">
      <c r="C18427" s="2"/>
    </row>
    <row r="18428" spans="3:3" x14ac:dyDescent="0.2">
      <c r="C18428" s="2"/>
    </row>
    <row r="18429" spans="3:3" x14ac:dyDescent="0.2">
      <c r="C18429" s="2"/>
    </row>
    <row r="18430" spans="3:3" x14ac:dyDescent="0.2">
      <c r="C18430" s="2"/>
    </row>
    <row r="18431" spans="3:3" x14ac:dyDescent="0.2">
      <c r="C18431" s="2"/>
    </row>
    <row r="18432" spans="3:3" x14ac:dyDescent="0.2">
      <c r="C18432" s="2"/>
    </row>
    <row r="18433" spans="3:3" x14ac:dyDescent="0.2">
      <c r="C18433" s="2"/>
    </row>
    <row r="18434" spans="3:3" x14ac:dyDescent="0.2">
      <c r="C18434" s="2"/>
    </row>
    <row r="18435" spans="3:3" x14ac:dyDescent="0.2">
      <c r="C18435" s="2"/>
    </row>
    <row r="18436" spans="3:3" x14ac:dyDescent="0.2">
      <c r="C18436" s="2"/>
    </row>
    <row r="18437" spans="3:3" x14ac:dyDescent="0.2">
      <c r="C18437" s="2"/>
    </row>
    <row r="18438" spans="3:3" x14ac:dyDescent="0.2">
      <c r="C18438" s="2"/>
    </row>
    <row r="18439" spans="3:3" x14ac:dyDescent="0.2">
      <c r="C18439" s="2"/>
    </row>
    <row r="18440" spans="3:3" x14ac:dyDescent="0.2">
      <c r="C18440" s="2"/>
    </row>
    <row r="18441" spans="3:3" x14ac:dyDescent="0.2">
      <c r="C18441" s="2"/>
    </row>
    <row r="18442" spans="3:3" x14ac:dyDescent="0.2">
      <c r="C18442" s="2"/>
    </row>
    <row r="18443" spans="3:3" x14ac:dyDescent="0.2">
      <c r="C18443" s="2"/>
    </row>
    <row r="18444" spans="3:3" x14ac:dyDescent="0.2">
      <c r="C18444" s="2"/>
    </row>
    <row r="18445" spans="3:3" x14ac:dyDescent="0.2">
      <c r="C18445" s="2"/>
    </row>
    <row r="18446" spans="3:3" x14ac:dyDescent="0.2">
      <c r="C18446" s="2"/>
    </row>
    <row r="18447" spans="3:3" x14ac:dyDescent="0.2">
      <c r="C18447" s="2"/>
    </row>
    <row r="18448" spans="3:3" x14ac:dyDescent="0.2">
      <c r="C18448" s="2"/>
    </row>
    <row r="18449" spans="3:3" x14ac:dyDescent="0.2">
      <c r="C18449" s="2"/>
    </row>
    <row r="18450" spans="3:3" x14ac:dyDescent="0.2">
      <c r="C18450" s="2"/>
    </row>
    <row r="18451" spans="3:3" x14ac:dyDescent="0.2">
      <c r="C18451" s="2"/>
    </row>
    <row r="18452" spans="3:3" x14ac:dyDescent="0.2">
      <c r="C18452" s="2"/>
    </row>
    <row r="18453" spans="3:3" x14ac:dyDescent="0.2">
      <c r="C18453" s="2"/>
    </row>
    <row r="18454" spans="3:3" x14ac:dyDescent="0.2">
      <c r="C18454" s="2"/>
    </row>
    <row r="18455" spans="3:3" x14ac:dyDescent="0.2">
      <c r="C18455" s="2"/>
    </row>
    <row r="18456" spans="3:3" x14ac:dyDescent="0.2">
      <c r="C18456" s="2"/>
    </row>
    <row r="18457" spans="3:3" x14ac:dyDescent="0.2">
      <c r="C18457" s="2"/>
    </row>
    <row r="18458" spans="3:3" x14ac:dyDescent="0.2">
      <c r="C18458" s="2"/>
    </row>
    <row r="18459" spans="3:3" x14ac:dyDescent="0.2">
      <c r="C18459" s="2"/>
    </row>
    <row r="18460" spans="3:3" x14ac:dyDescent="0.2">
      <c r="C18460" s="2"/>
    </row>
    <row r="18461" spans="3:3" x14ac:dyDescent="0.2">
      <c r="C18461" s="2"/>
    </row>
    <row r="18462" spans="3:3" x14ac:dyDescent="0.2">
      <c r="C18462" s="2"/>
    </row>
    <row r="18463" spans="3:3" x14ac:dyDescent="0.2">
      <c r="C18463" s="2"/>
    </row>
    <row r="18464" spans="3:3" x14ac:dyDescent="0.2">
      <c r="C18464" s="2"/>
    </row>
    <row r="18465" spans="3:3" x14ac:dyDescent="0.2">
      <c r="C18465" s="2"/>
    </row>
    <row r="18466" spans="3:3" x14ac:dyDescent="0.2">
      <c r="C18466" s="2"/>
    </row>
    <row r="18467" spans="3:3" x14ac:dyDescent="0.2">
      <c r="C18467" s="2"/>
    </row>
    <row r="18468" spans="3:3" x14ac:dyDescent="0.2">
      <c r="C18468" s="2"/>
    </row>
    <row r="18469" spans="3:3" x14ac:dyDescent="0.2">
      <c r="C18469" s="2"/>
    </row>
    <row r="18470" spans="3:3" x14ac:dyDescent="0.2">
      <c r="C18470" s="2"/>
    </row>
    <row r="18471" spans="3:3" x14ac:dyDescent="0.2">
      <c r="C18471" s="2"/>
    </row>
    <row r="18472" spans="3:3" x14ac:dyDescent="0.2">
      <c r="C18472" s="2"/>
    </row>
    <row r="18473" spans="3:3" x14ac:dyDescent="0.2">
      <c r="C18473" s="2"/>
    </row>
    <row r="18474" spans="3:3" x14ac:dyDescent="0.2">
      <c r="C18474" s="2"/>
    </row>
    <row r="18475" spans="3:3" x14ac:dyDescent="0.2">
      <c r="C18475" s="2"/>
    </row>
    <row r="18476" spans="3:3" x14ac:dyDescent="0.2">
      <c r="C18476" s="2"/>
    </row>
    <row r="18477" spans="3:3" x14ac:dyDescent="0.2">
      <c r="C18477" s="2"/>
    </row>
    <row r="18478" spans="3:3" x14ac:dyDescent="0.2">
      <c r="C18478" s="2"/>
    </row>
    <row r="18479" spans="3:3" x14ac:dyDescent="0.2">
      <c r="C18479" s="2"/>
    </row>
    <row r="18480" spans="3:3" x14ac:dyDescent="0.2">
      <c r="C18480" s="2"/>
    </row>
    <row r="18481" spans="3:3" x14ac:dyDescent="0.2">
      <c r="C18481" s="2"/>
    </row>
    <row r="18482" spans="3:3" x14ac:dyDescent="0.2">
      <c r="C18482" s="2"/>
    </row>
    <row r="18483" spans="3:3" x14ac:dyDescent="0.2">
      <c r="C18483" s="2"/>
    </row>
    <row r="18484" spans="3:3" x14ac:dyDescent="0.2">
      <c r="C18484" s="2"/>
    </row>
    <row r="18485" spans="3:3" x14ac:dyDescent="0.2">
      <c r="C18485" s="2"/>
    </row>
    <row r="18486" spans="3:3" x14ac:dyDescent="0.2">
      <c r="C18486" s="2"/>
    </row>
    <row r="18487" spans="3:3" x14ac:dyDescent="0.2">
      <c r="C18487" s="2"/>
    </row>
    <row r="18488" spans="3:3" x14ac:dyDescent="0.2">
      <c r="C18488" s="2"/>
    </row>
    <row r="18489" spans="3:3" x14ac:dyDescent="0.2">
      <c r="C18489" s="2"/>
    </row>
    <row r="18490" spans="3:3" x14ac:dyDescent="0.2">
      <c r="C18490" s="2"/>
    </row>
    <row r="18491" spans="3:3" x14ac:dyDescent="0.2">
      <c r="C18491" s="2"/>
    </row>
    <row r="18492" spans="3:3" x14ac:dyDescent="0.2">
      <c r="C18492" s="2"/>
    </row>
    <row r="18493" spans="3:3" x14ac:dyDescent="0.2">
      <c r="C18493" s="2"/>
    </row>
    <row r="18494" spans="3:3" x14ac:dyDescent="0.2">
      <c r="C18494" s="2"/>
    </row>
    <row r="18495" spans="3:3" x14ac:dyDescent="0.2">
      <c r="C18495" s="2"/>
    </row>
    <row r="18496" spans="3:3" x14ac:dyDescent="0.2">
      <c r="C18496" s="2"/>
    </row>
    <row r="18497" spans="3:3" x14ac:dyDescent="0.2">
      <c r="C18497" s="2"/>
    </row>
    <row r="18498" spans="3:3" x14ac:dyDescent="0.2">
      <c r="C18498" s="2"/>
    </row>
    <row r="18499" spans="3:3" x14ac:dyDescent="0.2">
      <c r="C18499" s="2"/>
    </row>
    <row r="18500" spans="3:3" x14ac:dyDescent="0.2">
      <c r="C18500" s="2"/>
    </row>
    <row r="18501" spans="3:3" x14ac:dyDescent="0.2">
      <c r="C18501" s="2"/>
    </row>
    <row r="18502" spans="3:3" x14ac:dyDescent="0.2">
      <c r="C18502" s="2"/>
    </row>
    <row r="18503" spans="3:3" x14ac:dyDescent="0.2">
      <c r="C18503" s="2"/>
    </row>
    <row r="18504" spans="3:3" x14ac:dyDescent="0.2">
      <c r="C18504" s="2"/>
    </row>
    <row r="18505" spans="3:3" x14ac:dyDescent="0.2">
      <c r="C18505" s="2"/>
    </row>
    <row r="18506" spans="3:3" x14ac:dyDescent="0.2">
      <c r="C18506" s="2"/>
    </row>
    <row r="18507" spans="3:3" x14ac:dyDescent="0.2">
      <c r="C18507" s="2"/>
    </row>
    <row r="18508" spans="3:3" x14ac:dyDescent="0.2">
      <c r="C18508" s="2"/>
    </row>
    <row r="18509" spans="3:3" x14ac:dyDescent="0.2">
      <c r="C18509" s="2"/>
    </row>
    <row r="18510" spans="3:3" x14ac:dyDescent="0.2">
      <c r="C18510" s="2"/>
    </row>
    <row r="18511" spans="3:3" x14ac:dyDescent="0.2">
      <c r="C18511" s="2"/>
    </row>
    <row r="18512" spans="3:3" x14ac:dyDescent="0.2">
      <c r="C18512" s="2"/>
    </row>
    <row r="18513" spans="3:3" x14ac:dyDescent="0.2">
      <c r="C18513" s="2"/>
    </row>
    <row r="18514" spans="3:3" x14ac:dyDescent="0.2">
      <c r="C18514" s="2"/>
    </row>
    <row r="18515" spans="3:3" x14ac:dyDescent="0.2">
      <c r="C18515" s="2"/>
    </row>
    <row r="18516" spans="3:3" x14ac:dyDescent="0.2">
      <c r="C18516" s="2"/>
    </row>
    <row r="18517" spans="3:3" x14ac:dyDescent="0.2">
      <c r="C18517" s="2"/>
    </row>
    <row r="18518" spans="3:3" x14ac:dyDescent="0.2">
      <c r="C18518" s="2"/>
    </row>
    <row r="18519" spans="3:3" x14ac:dyDescent="0.2">
      <c r="C18519" s="2"/>
    </row>
    <row r="18520" spans="3:3" x14ac:dyDescent="0.2">
      <c r="C18520" s="2"/>
    </row>
    <row r="18521" spans="3:3" x14ac:dyDescent="0.2">
      <c r="C18521" s="2"/>
    </row>
    <row r="18522" spans="3:3" x14ac:dyDescent="0.2">
      <c r="C18522" s="2"/>
    </row>
    <row r="18523" spans="3:3" x14ac:dyDescent="0.2">
      <c r="C18523" s="2"/>
    </row>
    <row r="18524" spans="3:3" x14ac:dyDescent="0.2">
      <c r="C18524" s="2"/>
    </row>
    <row r="18525" spans="3:3" x14ac:dyDescent="0.2">
      <c r="C18525" s="2"/>
    </row>
    <row r="18526" spans="3:3" x14ac:dyDescent="0.2">
      <c r="C18526" s="2"/>
    </row>
    <row r="18527" spans="3:3" x14ac:dyDescent="0.2">
      <c r="C18527" s="2"/>
    </row>
    <row r="18528" spans="3:3" x14ac:dyDescent="0.2">
      <c r="C18528" s="2"/>
    </row>
    <row r="18529" spans="3:3" x14ac:dyDescent="0.2">
      <c r="C18529" s="2"/>
    </row>
    <row r="18530" spans="3:3" x14ac:dyDescent="0.2">
      <c r="C18530" s="2"/>
    </row>
    <row r="18531" spans="3:3" x14ac:dyDescent="0.2">
      <c r="C18531" s="2"/>
    </row>
    <row r="18532" spans="3:3" x14ac:dyDescent="0.2">
      <c r="C18532" s="2"/>
    </row>
    <row r="18533" spans="3:3" x14ac:dyDescent="0.2">
      <c r="C18533" s="2"/>
    </row>
    <row r="18534" spans="3:3" x14ac:dyDescent="0.2">
      <c r="C18534" s="2"/>
    </row>
    <row r="18535" spans="3:3" x14ac:dyDescent="0.2">
      <c r="C18535" s="2"/>
    </row>
    <row r="18536" spans="3:3" x14ac:dyDescent="0.2">
      <c r="C18536" s="2"/>
    </row>
    <row r="18537" spans="3:3" x14ac:dyDescent="0.2">
      <c r="C18537" s="2"/>
    </row>
    <row r="18538" spans="3:3" x14ac:dyDescent="0.2">
      <c r="C18538" s="2"/>
    </row>
    <row r="18539" spans="3:3" x14ac:dyDescent="0.2">
      <c r="C18539" s="2"/>
    </row>
    <row r="18540" spans="3:3" x14ac:dyDescent="0.2">
      <c r="C18540" s="2"/>
    </row>
    <row r="18541" spans="3:3" x14ac:dyDescent="0.2">
      <c r="C18541" s="2"/>
    </row>
    <row r="18542" spans="3:3" x14ac:dyDescent="0.2">
      <c r="C18542" s="2"/>
    </row>
    <row r="18543" spans="3:3" x14ac:dyDescent="0.2">
      <c r="C18543" s="2"/>
    </row>
    <row r="18544" spans="3:3" x14ac:dyDescent="0.2">
      <c r="C18544" s="2"/>
    </row>
    <row r="18545" spans="3:3" x14ac:dyDescent="0.2">
      <c r="C18545" s="2"/>
    </row>
    <row r="18546" spans="3:3" x14ac:dyDescent="0.2">
      <c r="C18546" s="2"/>
    </row>
    <row r="18547" spans="3:3" x14ac:dyDescent="0.2">
      <c r="C18547" s="2"/>
    </row>
    <row r="18548" spans="3:3" x14ac:dyDescent="0.2">
      <c r="C18548" s="2"/>
    </row>
    <row r="18549" spans="3:3" x14ac:dyDescent="0.2">
      <c r="C18549" s="2"/>
    </row>
    <row r="18550" spans="3:3" x14ac:dyDescent="0.2">
      <c r="C18550" s="2"/>
    </row>
    <row r="18551" spans="3:3" x14ac:dyDescent="0.2">
      <c r="C18551" s="2"/>
    </row>
    <row r="18552" spans="3:3" x14ac:dyDescent="0.2">
      <c r="C18552" s="2"/>
    </row>
    <row r="18553" spans="3:3" x14ac:dyDescent="0.2">
      <c r="C18553" s="2"/>
    </row>
    <row r="18554" spans="3:3" x14ac:dyDescent="0.2">
      <c r="C18554" s="2"/>
    </row>
    <row r="18555" spans="3:3" x14ac:dyDescent="0.2">
      <c r="C18555" s="2"/>
    </row>
    <row r="18556" spans="3:3" x14ac:dyDescent="0.2">
      <c r="C18556" s="2"/>
    </row>
    <row r="18557" spans="3:3" x14ac:dyDescent="0.2">
      <c r="C18557" s="2"/>
    </row>
    <row r="18558" spans="3:3" x14ac:dyDescent="0.2">
      <c r="C18558" s="2"/>
    </row>
    <row r="18559" spans="3:3" x14ac:dyDescent="0.2">
      <c r="C18559" s="2"/>
    </row>
    <row r="18560" spans="3:3" x14ac:dyDescent="0.2">
      <c r="C18560" s="2"/>
    </row>
    <row r="18561" spans="3:3" x14ac:dyDescent="0.2">
      <c r="C18561" s="2"/>
    </row>
    <row r="18562" spans="3:3" x14ac:dyDescent="0.2">
      <c r="C18562" s="2"/>
    </row>
    <row r="18563" spans="3:3" x14ac:dyDescent="0.2">
      <c r="C18563" s="2"/>
    </row>
    <row r="18564" spans="3:3" x14ac:dyDescent="0.2">
      <c r="C18564" s="2"/>
    </row>
    <row r="18565" spans="3:3" x14ac:dyDescent="0.2">
      <c r="C18565" s="2"/>
    </row>
    <row r="18566" spans="3:3" x14ac:dyDescent="0.2">
      <c r="C18566" s="2"/>
    </row>
    <row r="18567" spans="3:3" x14ac:dyDescent="0.2">
      <c r="C18567" s="2"/>
    </row>
    <row r="18568" spans="3:3" x14ac:dyDescent="0.2">
      <c r="C18568" s="2"/>
    </row>
    <row r="18569" spans="3:3" x14ac:dyDescent="0.2">
      <c r="C18569" s="2"/>
    </row>
    <row r="18570" spans="3:3" x14ac:dyDescent="0.2">
      <c r="C18570" s="2"/>
    </row>
    <row r="18571" spans="3:3" x14ac:dyDescent="0.2">
      <c r="C18571" s="2"/>
    </row>
    <row r="18572" spans="3:3" x14ac:dyDescent="0.2">
      <c r="C18572" s="2"/>
    </row>
    <row r="18573" spans="3:3" x14ac:dyDescent="0.2">
      <c r="C18573" s="2"/>
    </row>
    <row r="18574" spans="3:3" x14ac:dyDescent="0.2">
      <c r="C18574" s="2"/>
    </row>
    <row r="18575" spans="3:3" x14ac:dyDescent="0.2">
      <c r="C18575" s="2"/>
    </row>
    <row r="18576" spans="3:3" x14ac:dyDescent="0.2">
      <c r="C18576" s="2"/>
    </row>
    <row r="18577" spans="3:3" x14ac:dyDescent="0.2">
      <c r="C18577" s="2"/>
    </row>
    <row r="18578" spans="3:3" x14ac:dyDescent="0.2">
      <c r="C18578" s="2"/>
    </row>
    <row r="18579" spans="3:3" x14ac:dyDescent="0.2">
      <c r="C18579" s="2"/>
    </row>
    <row r="18580" spans="3:3" x14ac:dyDescent="0.2">
      <c r="C18580" s="2"/>
    </row>
    <row r="18581" spans="3:3" x14ac:dyDescent="0.2">
      <c r="C18581" s="2"/>
    </row>
    <row r="18582" spans="3:3" x14ac:dyDescent="0.2">
      <c r="C18582" s="2"/>
    </row>
    <row r="18583" spans="3:3" x14ac:dyDescent="0.2">
      <c r="C18583" s="2"/>
    </row>
    <row r="18584" spans="3:3" x14ac:dyDescent="0.2">
      <c r="C18584" s="2"/>
    </row>
    <row r="18585" spans="3:3" x14ac:dyDescent="0.2">
      <c r="C18585" s="2"/>
    </row>
    <row r="18586" spans="3:3" x14ac:dyDescent="0.2">
      <c r="C18586" s="2"/>
    </row>
    <row r="18587" spans="3:3" x14ac:dyDescent="0.2">
      <c r="C18587" s="2"/>
    </row>
    <row r="18588" spans="3:3" x14ac:dyDescent="0.2">
      <c r="C18588" s="2"/>
    </row>
    <row r="18589" spans="3:3" x14ac:dyDescent="0.2">
      <c r="C18589" s="2"/>
    </row>
    <row r="18590" spans="3:3" x14ac:dyDescent="0.2">
      <c r="C18590" s="2"/>
    </row>
    <row r="18591" spans="3:3" x14ac:dyDescent="0.2">
      <c r="C18591" s="2"/>
    </row>
    <row r="18592" spans="3:3" x14ac:dyDescent="0.2">
      <c r="C18592" s="2"/>
    </row>
    <row r="18593" spans="3:3" x14ac:dyDescent="0.2">
      <c r="C18593" s="2"/>
    </row>
    <row r="18594" spans="3:3" x14ac:dyDescent="0.2">
      <c r="C18594" s="2"/>
    </row>
    <row r="18595" spans="3:3" x14ac:dyDescent="0.2">
      <c r="C18595" s="2"/>
    </row>
    <row r="18596" spans="3:3" x14ac:dyDescent="0.2">
      <c r="C18596" s="2"/>
    </row>
    <row r="18597" spans="3:3" x14ac:dyDescent="0.2">
      <c r="C18597" s="2"/>
    </row>
    <row r="18598" spans="3:3" x14ac:dyDescent="0.2">
      <c r="C18598" s="2"/>
    </row>
    <row r="18599" spans="3:3" x14ac:dyDescent="0.2">
      <c r="C18599" s="2"/>
    </row>
    <row r="18600" spans="3:3" x14ac:dyDescent="0.2">
      <c r="C18600" s="2"/>
    </row>
    <row r="18601" spans="3:3" x14ac:dyDescent="0.2">
      <c r="C18601" s="2"/>
    </row>
    <row r="18602" spans="3:3" x14ac:dyDescent="0.2">
      <c r="C18602" s="2"/>
    </row>
    <row r="18603" spans="3:3" x14ac:dyDescent="0.2">
      <c r="C18603" s="2"/>
    </row>
    <row r="18604" spans="3:3" x14ac:dyDescent="0.2">
      <c r="C18604" s="2"/>
    </row>
    <row r="18605" spans="3:3" x14ac:dyDescent="0.2">
      <c r="C18605" s="2"/>
    </row>
    <row r="18606" spans="3:3" x14ac:dyDescent="0.2">
      <c r="C18606" s="2"/>
    </row>
    <row r="18607" spans="3:3" x14ac:dyDescent="0.2">
      <c r="C18607" s="2"/>
    </row>
    <row r="18608" spans="3:3" x14ac:dyDescent="0.2">
      <c r="C18608" s="2"/>
    </row>
    <row r="18609" spans="3:3" x14ac:dyDescent="0.2">
      <c r="C18609" s="2"/>
    </row>
    <row r="18610" spans="3:3" x14ac:dyDescent="0.2">
      <c r="C18610" s="2"/>
    </row>
    <row r="18611" spans="3:3" x14ac:dyDescent="0.2">
      <c r="C18611" s="2"/>
    </row>
    <row r="18612" spans="3:3" x14ac:dyDescent="0.2">
      <c r="C18612" s="2"/>
    </row>
    <row r="18613" spans="3:3" x14ac:dyDescent="0.2">
      <c r="C18613" s="2"/>
    </row>
    <row r="18614" spans="3:3" x14ac:dyDescent="0.2">
      <c r="C18614" s="2"/>
    </row>
    <row r="18615" spans="3:3" x14ac:dyDescent="0.2">
      <c r="C18615" s="2"/>
    </row>
    <row r="18616" spans="3:3" x14ac:dyDescent="0.2">
      <c r="C18616" s="2"/>
    </row>
    <row r="18617" spans="3:3" x14ac:dyDescent="0.2">
      <c r="C18617" s="2"/>
    </row>
    <row r="18618" spans="3:3" x14ac:dyDescent="0.2">
      <c r="C18618" s="2"/>
    </row>
    <row r="18619" spans="3:3" x14ac:dyDescent="0.2">
      <c r="C18619" s="2"/>
    </row>
    <row r="18620" spans="3:3" x14ac:dyDescent="0.2">
      <c r="C18620" s="2"/>
    </row>
    <row r="18621" spans="3:3" x14ac:dyDescent="0.2">
      <c r="C18621" s="2"/>
    </row>
    <row r="18622" spans="3:3" x14ac:dyDescent="0.2">
      <c r="C18622" s="2"/>
    </row>
    <row r="18623" spans="3:3" x14ac:dyDescent="0.2">
      <c r="C18623" s="2"/>
    </row>
    <row r="18624" spans="3:3" x14ac:dyDescent="0.2">
      <c r="C18624" s="2"/>
    </row>
    <row r="18625" spans="3:3" x14ac:dyDescent="0.2">
      <c r="C18625" s="2"/>
    </row>
    <row r="18626" spans="3:3" x14ac:dyDescent="0.2">
      <c r="C18626" s="2"/>
    </row>
    <row r="18627" spans="3:3" x14ac:dyDescent="0.2">
      <c r="C18627" s="2"/>
    </row>
    <row r="18628" spans="3:3" x14ac:dyDescent="0.2">
      <c r="C18628" s="2"/>
    </row>
    <row r="18629" spans="3:3" x14ac:dyDescent="0.2">
      <c r="C18629" s="2"/>
    </row>
    <row r="18630" spans="3:3" x14ac:dyDescent="0.2">
      <c r="C18630" s="2"/>
    </row>
    <row r="18631" spans="3:3" x14ac:dyDescent="0.2">
      <c r="C18631" s="2"/>
    </row>
    <row r="18632" spans="3:3" x14ac:dyDescent="0.2">
      <c r="C18632" s="2"/>
    </row>
    <row r="18633" spans="3:3" x14ac:dyDescent="0.2">
      <c r="C18633" s="2"/>
    </row>
    <row r="18634" spans="3:3" x14ac:dyDescent="0.2">
      <c r="C18634" s="2"/>
    </row>
    <row r="18635" spans="3:3" x14ac:dyDescent="0.2">
      <c r="C18635" s="2"/>
    </row>
    <row r="18636" spans="3:3" x14ac:dyDescent="0.2">
      <c r="C18636" s="2"/>
    </row>
    <row r="18637" spans="3:3" x14ac:dyDescent="0.2">
      <c r="C18637" s="2"/>
    </row>
    <row r="18638" spans="3:3" x14ac:dyDescent="0.2">
      <c r="C18638" s="2"/>
    </row>
    <row r="18639" spans="3:3" x14ac:dyDescent="0.2">
      <c r="C18639" s="2"/>
    </row>
    <row r="18640" spans="3:3" x14ac:dyDescent="0.2">
      <c r="C18640" s="2"/>
    </row>
    <row r="18641" spans="3:3" x14ac:dyDescent="0.2">
      <c r="C18641" s="2"/>
    </row>
    <row r="18642" spans="3:3" x14ac:dyDescent="0.2">
      <c r="C18642" s="2"/>
    </row>
    <row r="18643" spans="3:3" x14ac:dyDescent="0.2">
      <c r="C18643" s="2"/>
    </row>
    <row r="18644" spans="3:3" x14ac:dyDescent="0.2">
      <c r="C18644" s="2"/>
    </row>
    <row r="18645" spans="3:3" x14ac:dyDescent="0.2">
      <c r="C18645" s="2"/>
    </row>
    <row r="18646" spans="3:3" x14ac:dyDescent="0.2">
      <c r="C18646" s="2"/>
    </row>
    <row r="18647" spans="3:3" x14ac:dyDescent="0.2">
      <c r="C18647" s="2"/>
    </row>
    <row r="18648" spans="3:3" x14ac:dyDescent="0.2">
      <c r="C18648" s="2"/>
    </row>
    <row r="18649" spans="3:3" x14ac:dyDescent="0.2">
      <c r="C18649" s="2"/>
    </row>
    <row r="18650" spans="3:3" x14ac:dyDescent="0.2">
      <c r="C18650" s="2"/>
    </row>
    <row r="18651" spans="3:3" x14ac:dyDescent="0.2">
      <c r="C18651" s="2"/>
    </row>
    <row r="18652" spans="3:3" x14ac:dyDescent="0.2">
      <c r="C18652" s="2"/>
    </row>
    <row r="18653" spans="3:3" x14ac:dyDescent="0.2">
      <c r="C18653" s="2"/>
    </row>
    <row r="18654" spans="3:3" x14ac:dyDescent="0.2">
      <c r="C18654" s="2"/>
    </row>
    <row r="18655" spans="3:3" x14ac:dyDescent="0.2">
      <c r="C18655" s="2"/>
    </row>
    <row r="18656" spans="3:3" x14ac:dyDescent="0.2">
      <c r="C18656" s="2"/>
    </row>
    <row r="18657" spans="3:3" x14ac:dyDescent="0.2">
      <c r="C18657" s="2"/>
    </row>
    <row r="18658" spans="3:3" x14ac:dyDescent="0.2">
      <c r="C18658" s="2"/>
    </row>
    <row r="18659" spans="3:3" x14ac:dyDescent="0.2">
      <c r="C18659" s="2"/>
    </row>
    <row r="18660" spans="3:3" x14ac:dyDescent="0.2">
      <c r="C18660" s="2"/>
    </row>
    <row r="18661" spans="3:3" x14ac:dyDescent="0.2">
      <c r="C18661" s="2"/>
    </row>
    <row r="18662" spans="3:3" x14ac:dyDescent="0.2">
      <c r="C18662" s="2"/>
    </row>
    <row r="18663" spans="3:3" x14ac:dyDescent="0.2">
      <c r="C18663" s="2"/>
    </row>
    <row r="18664" spans="3:3" x14ac:dyDescent="0.2">
      <c r="C18664" s="2"/>
    </row>
    <row r="18665" spans="3:3" x14ac:dyDescent="0.2">
      <c r="C18665" s="2"/>
    </row>
    <row r="18666" spans="3:3" x14ac:dyDescent="0.2">
      <c r="C18666" s="2"/>
    </row>
    <row r="18667" spans="3:3" x14ac:dyDescent="0.2">
      <c r="C18667" s="2"/>
    </row>
    <row r="18668" spans="3:3" x14ac:dyDescent="0.2">
      <c r="C18668" s="2"/>
    </row>
    <row r="18669" spans="3:3" x14ac:dyDescent="0.2">
      <c r="C18669" s="2"/>
    </row>
    <row r="18670" spans="3:3" x14ac:dyDescent="0.2">
      <c r="C18670" s="2"/>
    </row>
    <row r="18671" spans="3:3" x14ac:dyDescent="0.2">
      <c r="C18671" s="2"/>
    </row>
    <row r="18672" spans="3:3" x14ac:dyDescent="0.2">
      <c r="C18672" s="2"/>
    </row>
    <row r="18673" spans="3:3" x14ac:dyDescent="0.2">
      <c r="C18673" s="2"/>
    </row>
    <row r="18674" spans="3:3" x14ac:dyDescent="0.2">
      <c r="C18674" s="2"/>
    </row>
    <row r="18675" spans="3:3" x14ac:dyDescent="0.2">
      <c r="C18675" s="2"/>
    </row>
    <row r="18676" spans="3:3" x14ac:dyDescent="0.2">
      <c r="C18676" s="2"/>
    </row>
    <row r="18677" spans="3:3" x14ac:dyDescent="0.2">
      <c r="C18677" s="2"/>
    </row>
    <row r="18678" spans="3:3" x14ac:dyDescent="0.2">
      <c r="C18678" s="2"/>
    </row>
    <row r="18679" spans="3:3" x14ac:dyDescent="0.2">
      <c r="C18679" s="2"/>
    </row>
    <row r="18680" spans="3:3" x14ac:dyDescent="0.2">
      <c r="C18680" s="2"/>
    </row>
    <row r="18681" spans="3:3" x14ac:dyDescent="0.2">
      <c r="C18681" s="2"/>
    </row>
    <row r="18682" spans="3:3" x14ac:dyDescent="0.2">
      <c r="C18682" s="2"/>
    </row>
    <row r="18683" spans="3:3" x14ac:dyDescent="0.2">
      <c r="C18683" s="2"/>
    </row>
    <row r="18684" spans="3:3" x14ac:dyDescent="0.2">
      <c r="C18684" s="2"/>
    </row>
    <row r="18685" spans="3:3" x14ac:dyDescent="0.2">
      <c r="C18685" s="2"/>
    </row>
    <row r="18686" spans="3:3" x14ac:dyDescent="0.2">
      <c r="C18686" s="2"/>
    </row>
    <row r="18687" spans="3:3" x14ac:dyDescent="0.2">
      <c r="C18687" s="2"/>
    </row>
    <row r="18688" spans="3:3" x14ac:dyDescent="0.2">
      <c r="C18688" s="2"/>
    </row>
    <row r="18689" spans="3:3" x14ac:dyDescent="0.2">
      <c r="C18689" s="2"/>
    </row>
    <row r="18690" spans="3:3" x14ac:dyDescent="0.2">
      <c r="C18690" s="2"/>
    </row>
    <row r="18691" spans="3:3" x14ac:dyDescent="0.2">
      <c r="C18691" s="2"/>
    </row>
    <row r="18692" spans="3:3" x14ac:dyDescent="0.2">
      <c r="C18692" s="2"/>
    </row>
    <row r="18693" spans="3:3" x14ac:dyDescent="0.2">
      <c r="C18693" s="2"/>
    </row>
    <row r="18694" spans="3:3" x14ac:dyDescent="0.2">
      <c r="C18694" s="2"/>
    </row>
    <row r="18695" spans="3:3" x14ac:dyDescent="0.2">
      <c r="C18695" s="2"/>
    </row>
    <row r="18696" spans="3:3" x14ac:dyDescent="0.2">
      <c r="C18696" s="2"/>
    </row>
    <row r="18697" spans="3:3" x14ac:dyDescent="0.2">
      <c r="C18697" s="2"/>
    </row>
    <row r="18698" spans="3:3" x14ac:dyDescent="0.2">
      <c r="C18698" s="2"/>
    </row>
    <row r="18699" spans="3:3" x14ac:dyDescent="0.2">
      <c r="C18699" s="2"/>
    </row>
    <row r="18700" spans="3:3" x14ac:dyDescent="0.2">
      <c r="C18700" s="2"/>
    </row>
    <row r="18701" spans="3:3" x14ac:dyDescent="0.2">
      <c r="C18701" s="2"/>
    </row>
    <row r="18702" spans="3:3" x14ac:dyDescent="0.2">
      <c r="C18702" s="2"/>
    </row>
    <row r="18703" spans="3:3" x14ac:dyDescent="0.2">
      <c r="C18703" s="2"/>
    </row>
    <row r="18704" spans="3:3" x14ac:dyDescent="0.2">
      <c r="C18704" s="2"/>
    </row>
    <row r="18705" spans="3:3" x14ac:dyDescent="0.2">
      <c r="C18705" s="2"/>
    </row>
    <row r="18706" spans="3:3" x14ac:dyDescent="0.2">
      <c r="C18706" s="2"/>
    </row>
    <row r="18707" spans="3:3" x14ac:dyDescent="0.2">
      <c r="C18707" s="2"/>
    </row>
    <row r="18708" spans="3:3" x14ac:dyDescent="0.2">
      <c r="C18708" s="2"/>
    </row>
    <row r="18709" spans="3:3" x14ac:dyDescent="0.2">
      <c r="C18709" s="2"/>
    </row>
    <row r="18710" spans="3:3" x14ac:dyDescent="0.2">
      <c r="C18710" s="2"/>
    </row>
    <row r="18711" spans="3:3" x14ac:dyDescent="0.2">
      <c r="C18711" s="2"/>
    </row>
    <row r="18712" spans="3:3" x14ac:dyDescent="0.2">
      <c r="C18712" s="2"/>
    </row>
    <row r="18713" spans="3:3" x14ac:dyDescent="0.2">
      <c r="C18713" s="2"/>
    </row>
    <row r="18714" spans="3:3" x14ac:dyDescent="0.2">
      <c r="C18714" s="2"/>
    </row>
    <row r="18715" spans="3:3" x14ac:dyDescent="0.2">
      <c r="C18715" s="2"/>
    </row>
    <row r="18716" spans="3:3" x14ac:dyDescent="0.2">
      <c r="C18716" s="2"/>
    </row>
    <row r="18717" spans="3:3" x14ac:dyDescent="0.2">
      <c r="C18717" s="2"/>
    </row>
    <row r="18718" spans="3:3" x14ac:dyDescent="0.2">
      <c r="C18718" s="2"/>
    </row>
    <row r="18719" spans="3:3" x14ac:dyDescent="0.2">
      <c r="C18719" s="2"/>
    </row>
    <row r="18720" spans="3:3" x14ac:dyDescent="0.2">
      <c r="C18720" s="2"/>
    </row>
    <row r="18721" spans="3:3" x14ac:dyDescent="0.2">
      <c r="C18721" s="2"/>
    </row>
    <row r="18722" spans="3:3" x14ac:dyDescent="0.2">
      <c r="C18722" s="2"/>
    </row>
    <row r="18723" spans="3:3" x14ac:dyDescent="0.2">
      <c r="C18723" s="2"/>
    </row>
    <row r="18724" spans="3:3" x14ac:dyDescent="0.2">
      <c r="C18724" s="2"/>
    </row>
    <row r="18725" spans="3:3" x14ac:dyDescent="0.2">
      <c r="C18725" s="2"/>
    </row>
    <row r="18726" spans="3:3" x14ac:dyDescent="0.2">
      <c r="C18726" s="2"/>
    </row>
    <row r="18727" spans="3:3" x14ac:dyDescent="0.2">
      <c r="C18727" s="2"/>
    </row>
    <row r="18728" spans="3:3" x14ac:dyDescent="0.2">
      <c r="C18728" s="2"/>
    </row>
    <row r="18729" spans="3:3" x14ac:dyDescent="0.2">
      <c r="C18729" s="2"/>
    </row>
    <row r="18730" spans="3:3" x14ac:dyDescent="0.2">
      <c r="C18730" s="2"/>
    </row>
    <row r="18731" spans="3:3" x14ac:dyDescent="0.2">
      <c r="C18731" s="2"/>
    </row>
    <row r="18732" spans="3:3" x14ac:dyDescent="0.2">
      <c r="C18732" s="2"/>
    </row>
    <row r="18733" spans="3:3" x14ac:dyDescent="0.2">
      <c r="C18733" s="2"/>
    </row>
    <row r="18734" spans="3:3" x14ac:dyDescent="0.2">
      <c r="C18734" s="2"/>
    </row>
    <row r="18735" spans="3:3" x14ac:dyDescent="0.2">
      <c r="C18735" s="2"/>
    </row>
    <row r="18736" spans="3:3" x14ac:dyDescent="0.2">
      <c r="C18736" s="2"/>
    </row>
    <row r="18737" spans="3:3" x14ac:dyDescent="0.2">
      <c r="C18737" s="2"/>
    </row>
    <row r="18738" spans="3:3" x14ac:dyDescent="0.2">
      <c r="C18738" s="2"/>
    </row>
    <row r="18739" spans="3:3" x14ac:dyDescent="0.2">
      <c r="C18739" s="2"/>
    </row>
    <row r="18740" spans="3:3" x14ac:dyDescent="0.2">
      <c r="C18740" s="2"/>
    </row>
    <row r="18741" spans="3:3" x14ac:dyDescent="0.2">
      <c r="C18741" s="2"/>
    </row>
    <row r="18742" spans="3:3" x14ac:dyDescent="0.2">
      <c r="C18742" s="2"/>
    </row>
    <row r="18743" spans="3:3" x14ac:dyDescent="0.2">
      <c r="C18743" s="2"/>
    </row>
    <row r="18744" spans="3:3" x14ac:dyDescent="0.2">
      <c r="C18744" s="2"/>
    </row>
    <row r="18745" spans="3:3" x14ac:dyDescent="0.2">
      <c r="C18745" s="2"/>
    </row>
    <row r="18746" spans="3:3" x14ac:dyDescent="0.2">
      <c r="C18746" s="2"/>
    </row>
    <row r="18747" spans="3:3" x14ac:dyDescent="0.2">
      <c r="C18747" s="2"/>
    </row>
    <row r="18748" spans="3:3" x14ac:dyDescent="0.2">
      <c r="C18748" s="2"/>
    </row>
    <row r="18749" spans="3:3" x14ac:dyDescent="0.2">
      <c r="C18749" s="2"/>
    </row>
    <row r="18750" spans="3:3" x14ac:dyDescent="0.2">
      <c r="C18750" s="2"/>
    </row>
    <row r="18751" spans="3:3" x14ac:dyDescent="0.2">
      <c r="C18751" s="2"/>
    </row>
    <row r="18752" spans="3:3" x14ac:dyDescent="0.2">
      <c r="C18752" s="2"/>
    </row>
    <row r="18753" spans="3:3" x14ac:dyDescent="0.2">
      <c r="C18753" s="2"/>
    </row>
    <row r="18754" spans="3:3" x14ac:dyDescent="0.2">
      <c r="C18754" s="2"/>
    </row>
    <row r="18755" spans="3:3" x14ac:dyDescent="0.2">
      <c r="C18755" s="2"/>
    </row>
    <row r="18756" spans="3:3" x14ac:dyDescent="0.2">
      <c r="C18756" s="2"/>
    </row>
    <row r="18757" spans="3:3" x14ac:dyDescent="0.2">
      <c r="C18757" s="2"/>
    </row>
    <row r="18758" spans="3:3" x14ac:dyDescent="0.2">
      <c r="C18758" s="2"/>
    </row>
    <row r="18759" spans="3:3" x14ac:dyDescent="0.2">
      <c r="C18759" s="2"/>
    </row>
    <row r="18760" spans="3:3" x14ac:dyDescent="0.2">
      <c r="C18760" s="2"/>
    </row>
    <row r="18761" spans="3:3" x14ac:dyDescent="0.2">
      <c r="C18761" s="2"/>
    </row>
    <row r="18762" spans="3:3" x14ac:dyDescent="0.2">
      <c r="C18762" s="2"/>
    </row>
    <row r="18763" spans="3:3" x14ac:dyDescent="0.2">
      <c r="C18763" s="2"/>
    </row>
    <row r="18764" spans="3:3" x14ac:dyDescent="0.2">
      <c r="C18764" s="2"/>
    </row>
    <row r="18765" spans="3:3" x14ac:dyDescent="0.2">
      <c r="C18765" s="2"/>
    </row>
    <row r="18766" spans="3:3" x14ac:dyDescent="0.2">
      <c r="C18766" s="2"/>
    </row>
    <row r="18767" spans="3:3" x14ac:dyDescent="0.2">
      <c r="C18767" s="2"/>
    </row>
    <row r="18768" spans="3:3" x14ac:dyDescent="0.2">
      <c r="C18768" s="2"/>
    </row>
    <row r="18769" spans="3:3" x14ac:dyDescent="0.2">
      <c r="C18769" s="2"/>
    </row>
    <row r="18770" spans="3:3" x14ac:dyDescent="0.2">
      <c r="C18770" s="2"/>
    </row>
    <row r="18771" spans="3:3" x14ac:dyDescent="0.2">
      <c r="C18771" s="2"/>
    </row>
    <row r="18772" spans="3:3" x14ac:dyDescent="0.2">
      <c r="C18772" s="2"/>
    </row>
    <row r="18773" spans="3:3" x14ac:dyDescent="0.2">
      <c r="C18773" s="2"/>
    </row>
    <row r="18774" spans="3:3" x14ac:dyDescent="0.2">
      <c r="C18774" s="2"/>
    </row>
    <row r="18775" spans="3:3" x14ac:dyDescent="0.2">
      <c r="C18775" s="2"/>
    </row>
    <row r="18776" spans="3:3" x14ac:dyDescent="0.2">
      <c r="C18776" s="2"/>
    </row>
    <row r="18777" spans="3:3" x14ac:dyDescent="0.2">
      <c r="C18777" s="2"/>
    </row>
    <row r="18778" spans="3:3" x14ac:dyDescent="0.2">
      <c r="C18778" s="2"/>
    </row>
    <row r="18779" spans="3:3" x14ac:dyDescent="0.2">
      <c r="C18779" s="2"/>
    </row>
    <row r="18780" spans="3:3" x14ac:dyDescent="0.2">
      <c r="C18780" s="2"/>
    </row>
    <row r="18781" spans="3:3" x14ac:dyDescent="0.2">
      <c r="C18781" s="2"/>
    </row>
    <row r="18782" spans="3:3" x14ac:dyDescent="0.2">
      <c r="C18782" s="2"/>
    </row>
    <row r="18783" spans="3:3" x14ac:dyDescent="0.2">
      <c r="C18783" s="2"/>
    </row>
    <row r="18784" spans="3:3" x14ac:dyDescent="0.2">
      <c r="C18784" s="2"/>
    </row>
    <row r="18785" spans="3:3" x14ac:dyDescent="0.2">
      <c r="C18785" s="2"/>
    </row>
    <row r="18786" spans="3:3" x14ac:dyDescent="0.2">
      <c r="C18786" s="2"/>
    </row>
    <row r="18787" spans="3:3" x14ac:dyDescent="0.2">
      <c r="C18787" s="2"/>
    </row>
    <row r="18788" spans="3:3" x14ac:dyDescent="0.2">
      <c r="C18788" s="2"/>
    </row>
    <row r="18789" spans="3:3" x14ac:dyDescent="0.2">
      <c r="C18789" s="2"/>
    </row>
    <row r="18790" spans="3:3" x14ac:dyDescent="0.2">
      <c r="C18790" s="2"/>
    </row>
    <row r="18791" spans="3:3" x14ac:dyDescent="0.2">
      <c r="C18791" s="2"/>
    </row>
    <row r="18792" spans="3:3" x14ac:dyDescent="0.2">
      <c r="C18792" s="2"/>
    </row>
    <row r="18793" spans="3:3" x14ac:dyDescent="0.2">
      <c r="C18793" s="2"/>
    </row>
    <row r="18794" spans="3:3" x14ac:dyDescent="0.2">
      <c r="C18794" s="2"/>
    </row>
    <row r="18795" spans="3:3" x14ac:dyDescent="0.2">
      <c r="C18795" s="2"/>
    </row>
    <row r="18796" spans="3:3" x14ac:dyDescent="0.2">
      <c r="C18796" s="2"/>
    </row>
    <row r="18797" spans="3:3" x14ac:dyDescent="0.2">
      <c r="C18797" s="2"/>
    </row>
    <row r="18798" spans="3:3" x14ac:dyDescent="0.2">
      <c r="C18798" s="2"/>
    </row>
    <row r="18799" spans="3:3" x14ac:dyDescent="0.2">
      <c r="C18799" s="2"/>
    </row>
    <row r="18800" spans="3:3" x14ac:dyDescent="0.2">
      <c r="C18800" s="2"/>
    </row>
    <row r="18801" spans="3:3" x14ac:dyDescent="0.2">
      <c r="C18801" s="2"/>
    </row>
    <row r="18802" spans="3:3" x14ac:dyDescent="0.2">
      <c r="C18802" s="2"/>
    </row>
    <row r="18803" spans="3:3" x14ac:dyDescent="0.2">
      <c r="C18803" s="2"/>
    </row>
    <row r="18804" spans="3:3" x14ac:dyDescent="0.2">
      <c r="C18804" s="2"/>
    </row>
    <row r="18805" spans="3:3" x14ac:dyDescent="0.2">
      <c r="C18805" s="2"/>
    </row>
    <row r="18806" spans="3:3" x14ac:dyDescent="0.2">
      <c r="C18806" s="2"/>
    </row>
    <row r="18807" spans="3:3" x14ac:dyDescent="0.2">
      <c r="C18807" s="2"/>
    </row>
    <row r="18808" spans="3:3" x14ac:dyDescent="0.2">
      <c r="C18808" s="2"/>
    </row>
    <row r="18809" spans="3:3" x14ac:dyDescent="0.2">
      <c r="C18809" s="2"/>
    </row>
    <row r="18810" spans="3:3" x14ac:dyDescent="0.2">
      <c r="C18810" s="2"/>
    </row>
    <row r="18811" spans="3:3" x14ac:dyDescent="0.2">
      <c r="C18811" s="2"/>
    </row>
    <row r="18812" spans="3:3" x14ac:dyDescent="0.2">
      <c r="C18812" s="2"/>
    </row>
    <row r="18813" spans="3:3" x14ac:dyDescent="0.2">
      <c r="C18813" s="2"/>
    </row>
    <row r="18814" spans="3:3" x14ac:dyDescent="0.2">
      <c r="C18814" s="2"/>
    </row>
    <row r="18815" spans="3:3" x14ac:dyDescent="0.2">
      <c r="C18815" s="2"/>
    </row>
    <row r="18816" spans="3:3" x14ac:dyDescent="0.2">
      <c r="C18816" s="2"/>
    </row>
    <row r="18817" spans="3:3" x14ac:dyDescent="0.2">
      <c r="C18817" s="2"/>
    </row>
    <row r="18818" spans="3:3" x14ac:dyDescent="0.2">
      <c r="C18818" s="2"/>
    </row>
    <row r="18819" spans="3:3" x14ac:dyDescent="0.2">
      <c r="C18819" s="2"/>
    </row>
    <row r="18820" spans="3:3" x14ac:dyDescent="0.2">
      <c r="C18820" s="2"/>
    </row>
    <row r="18821" spans="3:3" x14ac:dyDescent="0.2">
      <c r="C18821" s="2"/>
    </row>
    <row r="18822" spans="3:3" x14ac:dyDescent="0.2">
      <c r="C18822" s="2"/>
    </row>
    <row r="18823" spans="3:3" x14ac:dyDescent="0.2">
      <c r="C18823" s="2"/>
    </row>
    <row r="18824" spans="3:3" x14ac:dyDescent="0.2">
      <c r="C18824" s="2"/>
    </row>
    <row r="18825" spans="3:3" x14ac:dyDescent="0.2">
      <c r="C18825" s="2"/>
    </row>
    <row r="18826" spans="3:3" x14ac:dyDescent="0.2">
      <c r="C18826" s="2"/>
    </row>
    <row r="18827" spans="3:3" x14ac:dyDescent="0.2">
      <c r="C18827" s="2"/>
    </row>
    <row r="18828" spans="3:3" x14ac:dyDescent="0.2">
      <c r="C18828" s="2"/>
    </row>
    <row r="18829" spans="3:3" x14ac:dyDescent="0.2">
      <c r="C18829" s="2"/>
    </row>
    <row r="18830" spans="3:3" x14ac:dyDescent="0.2">
      <c r="C18830" s="2"/>
    </row>
    <row r="18831" spans="3:3" x14ac:dyDescent="0.2">
      <c r="C18831" s="2"/>
    </row>
    <row r="18832" spans="3:3" x14ac:dyDescent="0.2">
      <c r="C18832" s="2"/>
    </row>
    <row r="18833" spans="3:3" x14ac:dyDescent="0.2">
      <c r="C18833" s="2"/>
    </row>
    <row r="18834" spans="3:3" x14ac:dyDescent="0.2">
      <c r="C18834" s="2"/>
    </row>
    <row r="18835" spans="3:3" x14ac:dyDescent="0.2">
      <c r="C18835" s="2"/>
    </row>
    <row r="18836" spans="3:3" x14ac:dyDescent="0.2">
      <c r="C18836" s="2"/>
    </row>
    <row r="18837" spans="3:3" x14ac:dyDescent="0.2">
      <c r="C18837" s="2"/>
    </row>
    <row r="18838" spans="3:3" x14ac:dyDescent="0.2">
      <c r="C18838" s="2"/>
    </row>
    <row r="18839" spans="3:3" x14ac:dyDescent="0.2">
      <c r="C18839" s="2"/>
    </row>
    <row r="18840" spans="3:3" x14ac:dyDescent="0.2">
      <c r="C18840" s="2"/>
    </row>
    <row r="18841" spans="3:3" x14ac:dyDescent="0.2">
      <c r="C18841" s="2"/>
    </row>
    <row r="18842" spans="3:3" x14ac:dyDescent="0.2">
      <c r="C18842" s="2"/>
    </row>
    <row r="18843" spans="3:3" x14ac:dyDescent="0.2">
      <c r="C18843" s="2"/>
    </row>
    <row r="18844" spans="3:3" x14ac:dyDescent="0.2">
      <c r="C18844" s="2"/>
    </row>
    <row r="18845" spans="3:3" x14ac:dyDescent="0.2">
      <c r="C18845" s="2"/>
    </row>
    <row r="18846" spans="3:3" x14ac:dyDescent="0.2">
      <c r="C18846" s="2"/>
    </row>
    <row r="18847" spans="3:3" x14ac:dyDescent="0.2">
      <c r="C18847" s="2"/>
    </row>
    <row r="18848" spans="3:3" x14ac:dyDescent="0.2">
      <c r="C18848" s="2"/>
    </row>
    <row r="18849" spans="3:3" x14ac:dyDescent="0.2">
      <c r="C18849" s="2"/>
    </row>
    <row r="18850" spans="3:3" x14ac:dyDescent="0.2">
      <c r="C18850" s="2"/>
    </row>
    <row r="18851" spans="3:3" x14ac:dyDescent="0.2">
      <c r="C18851" s="2"/>
    </row>
    <row r="18852" spans="3:3" x14ac:dyDescent="0.2">
      <c r="C18852" s="2"/>
    </row>
    <row r="18853" spans="3:3" x14ac:dyDescent="0.2">
      <c r="C18853" s="2"/>
    </row>
    <row r="18854" spans="3:3" x14ac:dyDescent="0.2">
      <c r="C18854" s="2"/>
    </row>
    <row r="18855" spans="3:3" x14ac:dyDescent="0.2">
      <c r="C18855" s="2"/>
    </row>
    <row r="18856" spans="3:3" x14ac:dyDescent="0.2">
      <c r="C18856" s="2"/>
    </row>
    <row r="18857" spans="3:3" x14ac:dyDescent="0.2">
      <c r="C18857" s="2"/>
    </row>
    <row r="18858" spans="3:3" x14ac:dyDescent="0.2">
      <c r="C18858" s="2"/>
    </row>
    <row r="18859" spans="3:3" x14ac:dyDescent="0.2">
      <c r="C18859" s="2"/>
    </row>
    <row r="18860" spans="3:3" x14ac:dyDescent="0.2">
      <c r="C18860" s="2"/>
    </row>
    <row r="18861" spans="3:3" x14ac:dyDescent="0.2">
      <c r="C18861" s="2"/>
    </row>
    <row r="18862" spans="3:3" x14ac:dyDescent="0.2">
      <c r="C18862" s="2"/>
    </row>
    <row r="18863" spans="3:3" x14ac:dyDescent="0.2">
      <c r="C18863" s="2"/>
    </row>
    <row r="18864" spans="3:3" x14ac:dyDescent="0.2">
      <c r="C18864" s="2"/>
    </row>
    <row r="18865" spans="3:3" x14ac:dyDescent="0.2">
      <c r="C18865" s="2"/>
    </row>
    <row r="18866" spans="3:3" x14ac:dyDescent="0.2">
      <c r="C18866" s="2"/>
    </row>
    <row r="18867" spans="3:3" x14ac:dyDescent="0.2">
      <c r="C18867" s="2"/>
    </row>
    <row r="18868" spans="3:3" x14ac:dyDescent="0.2">
      <c r="C18868" s="2"/>
    </row>
    <row r="18869" spans="3:3" x14ac:dyDescent="0.2">
      <c r="C18869" s="2"/>
    </row>
    <row r="18870" spans="3:3" x14ac:dyDescent="0.2">
      <c r="C18870" s="2"/>
    </row>
    <row r="18871" spans="3:3" x14ac:dyDescent="0.2">
      <c r="C18871" s="2"/>
    </row>
    <row r="18872" spans="3:3" x14ac:dyDescent="0.2">
      <c r="C18872" s="2"/>
    </row>
    <row r="18873" spans="3:3" x14ac:dyDescent="0.2">
      <c r="C18873" s="2"/>
    </row>
    <row r="18874" spans="3:3" x14ac:dyDescent="0.2">
      <c r="C18874" s="2"/>
    </row>
    <row r="18875" spans="3:3" x14ac:dyDescent="0.2">
      <c r="C18875" s="2"/>
    </row>
    <row r="18876" spans="3:3" x14ac:dyDescent="0.2">
      <c r="C18876" s="2"/>
    </row>
    <row r="18877" spans="3:3" x14ac:dyDescent="0.2">
      <c r="C18877" s="2"/>
    </row>
    <row r="18878" spans="3:3" x14ac:dyDescent="0.2">
      <c r="C18878" s="2"/>
    </row>
    <row r="18879" spans="3:3" x14ac:dyDescent="0.2">
      <c r="C18879" s="2"/>
    </row>
    <row r="18880" spans="3:3" x14ac:dyDescent="0.2">
      <c r="C18880" s="2"/>
    </row>
    <row r="18881" spans="3:3" x14ac:dyDescent="0.2">
      <c r="C18881" s="2"/>
    </row>
    <row r="18882" spans="3:3" x14ac:dyDescent="0.2">
      <c r="C18882" s="2"/>
    </row>
    <row r="18883" spans="3:3" x14ac:dyDescent="0.2">
      <c r="C18883" s="2"/>
    </row>
    <row r="18884" spans="3:3" x14ac:dyDescent="0.2">
      <c r="C18884" s="2"/>
    </row>
    <row r="18885" spans="3:3" x14ac:dyDescent="0.2">
      <c r="C18885" s="2"/>
    </row>
    <row r="18886" spans="3:3" x14ac:dyDescent="0.2">
      <c r="C18886" s="2"/>
    </row>
    <row r="18887" spans="3:3" x14ac:dyDescent="0.2">
      <c r="C18887" s="2"/>
    </row>
    <row r="18888" spans="3:3" x14ac:dyDescent="0.2">
      <c r="C18888" s="2"/>
    </row>
    <row r="18889" spans="3:3" x14ac:dyDescent="0.2">
      <c r="C18889" s="2"/>
    </row>
    <row r="18890" spans="3:3" x14ac:dyDescent="0.2">
      <c r="C18890" s="2"/>
    </row>
    <row r="18891" spans="3:3" x14ac:dyDescent="0.2">
      <c r="C18891" s="2"/>
    </row>
    <row r="18892" spans="3:3" x14ac:dyDescent="0.2">
      <c r="C18892" s="2"/>
    </row>
    <row r="18893" spans="3:3" x14ac:dyDescent="0.2">
      <c r="C18893" s="2"/>
    </row>
    <row r="18894" spans="3:3" x14ac:dyDescent="0.2">
      <c r="C18894" s="2"/>
    </row>
    <row r="18895" spans="3:3" x14ac:dyDescent="0.2">
      <c r="C18895" s="2"/>
    </row>
    <row r="18896" spans="3:3" x14ac:dyDescent="0.2">
      <c r="C18896" s="2"/>
    </row>
    <row r="18897" spans="3:3" x14ac:dyDescent="0.2">
      <c r="C18897" s="2"/>
    </row>
    <row r="18898" spans="3:3" x14ac:dyDescent="0.2">
      <c r="C18898" s="2"/>
    </row>
    <row r="18899" spans="3:3" x14ac:dyDescent="0.2">
      <c r="C18899" s="2"/>
    </row>
    <row r="18900" spans="3:3" x14ac:dyDescent="0.2">
      <c r="C18900" s="2"/>
    </row>
    <row r="18901" spans="3:3" x14ac:dyDescent="0.2">
      <c r="C18901" s="2"/>
    </row>
    <row r="18902" spans="3:3" x14ac:dyDescent="0.2">
      <c r="C18902" s="2"/>
    </row>
    <row r="18903" spans="3:3" x14ac:dyDescent="0.2">
      <c r="C18903" s="2"/>
    </row>
    <row r="18904" spans="3:3" x14ac:dyDescent="0.2">
      <c r="C18904" s="2"/>
    </row>
    <row r="18905" spans="3:3" x14ac:dyDescent="0.2">
      <c r="C18905" s="2"/>
    </row>
    <row r="18906" spans="3:3" x14ac:dyDescent="0.2">
      <c r="C18906" s="2"/>
    </row>
    <row r="18907" spans="3:3" x14ac:dyDescent="0.2">
      <c r="C18907" s="2"/>
    </row>
    <row r="18908" spans="3:3" x14ac:dyDescent="0.2">
      <c r="C18908" s="2"/>
    </row>
    <row r="18909" spans="3:3" x14ac:dyDescent="0.2">
      <c r="C18909" s="2"/>
    </row>
    <row r="18910" spans="3:3" x14ac:dyDescent="0.2">
      <c r="C18910" s="2"/>
    </row>
    <row r="18911" spans="3:3" x14ac:dyDescent="0.2">
      <c r="C18911" s="2"/>
    </row>
    <row r="18912" spans="3:3" x14ac:dyDescent="0.2">
      <c r="C18912" s="2"/>
    </row>
    <row r="18913" spans="3:3" x14ac:dyDescent="0.2">
      <c r="C18913" s="2"/>
    </row>
    <row r="18914" spans="3:3" x14ac:dyDescent="0.2">
      <c r="C18914" s="2"/>
    </row>
    <row r="18915" spans="3:3" x14ac:dyDescent="0.2">
      <c r="C18915" s="2"/>
    </row>
    <row r="18916" spans="3:3" x14ac:dyDescent="0.2">
      <c r="C18916" s="2"/>
    </row>
    <row r="18917" spans="3:3" x14ac:dyDescent="0.2">
      <c r="C18917" s="2"/>
    </row>
    <row r="18918" spans="3:3" x14ac:dyDescent="0.2">
      <c r="C18918" s="2"/>
    </row>
    <row r="18919" spans="3:3" x14ac:dyDescent="0.2">
      <c r="C18919" s="2"/>
    </row>
    <row r="18920" spans="3:3" x14ac:dyDescent="0.2">
      <c r="C18920" s="2"/>
    </row>
    <row r="18921" spans="3:3" x14ac:dyDescent="0.2">
      <c r="C18921" s="2"/>
    </row>
    <row r="18922" spans="3:3" x14ac:dyDescent="0.2">
      <c r="C18922" s="2"/>
    </row>
    <row r="18923" spans="3:3" x14ac:dyDescent="0.2">
      <c r="C18923" s="2"/>
    </row>
    <row r="18924" spans="3:3" x14ac:dyDescent="0.2">
      <c r="C18924" s="2"/>
    </row>
    <row r="18925" spans="3:3" x14ac:dyDescent="0.2">
      <c r="C18925" s="2"/>
    </row>
    <row r="18926" spans="3:3" x14ac:dyDescent="0.2">
      <c r="C18926" s="2"/>
    </row>
    <row r="18927" spans="3:3" x14ac:dyDescent="0.2">
      <c r="C18927" s="2"/>
    </row>
    <row r="18928" spans="3:3" x14ac:dyDescent="0.2">
      <c r="C18928" s="2"/>
    </row>
    <row r="18929" spans="3:3" x14ac:dyDescent="0.2">
      <c r="C18929" s="2"/>
    </row>
    <row r="18930" spans="3:3" x14ac:dyDescent="0.2">
      <c r="C18930" s="2"/>
    </row>
    <row r="18931" spans="3:3" x14ac:dyDescent="0.2">
      <c r="C18931" s="2"/>
    </row>
    <row r="18932" spans="3:3" x14ac:dyDescent="0.2">
      <c r="C18932" s="2"/>
    </row>
    <row r="18933" spans="3:3" x14ac:dyDescent="0.2">
      <c r="C18933" s="2"/>
    </row>
    <row r="18934" spans="3:3" x14ac:dyDescent="0.2">
      <c r="C18934" s="2"/>
    </row>
    <row r="18935" spans="3:3" x14ac:dyDescent="0.2">
      <c r="C18935" s="2"/>
    </row>
    <row r="18936" spans="3:3" x14ac:dyDescent="0.2">
      <c r="C18936" s="2"/>
    </row>
    <row r="18937" spans="3:3" x14ac:dyDescent="0.2">
      <c r="C18937" s="2"/>
    </row>
    <row r="18938" spans="3:3" x14ac:dyDescent="0.2">
      <c r="C18938" s="2"/>
    </row>
    <row r="18939" spans="3:3" x14ac:dyDescent="0.2">
      <c r="C18939" s="2"/>
    </row>
    <row r="18940" spans="3:3" x14ac:dyDescent="0.2">
      <c r="C18940" s="2"/>
    </row>
    <row r="18941" spans="3:3" x14ac:dyDescent="0.2">
      <c r="C18941" s="2"/>
    </row>
    <row r="18942" spans="3:3" x14ac:dyDescent="0.2">
      <c r="C18942" s="2"/>
    </row>
    <row r="18943" spans="3:3" x14ac:dyDescent="0.2">
      <c r="C18943" s="2"/>
    </row>
    <row r="18944" spans="3:3" x14ac:dyDescent="0.2">
      <c r="C18944" s="2"/>
    </row>
    <row r="18945" spans="3:3" x14ac:dyDescent="0.2">
      <c r="C18945" s="2"/>
    </row>
    <row r="18946" spans="3:3" x14ac:dyDescent="0.2">
      <c r="C18946" s="2"/>
    </row>
    <row r="18947" spans="3:3" x14ac:dyDescent="0.2">
      <c r="C18947" s="2"/>
    </row>
    <row r="18948" spans="3:3" x14ac:dyDescent="0.2">
      <c r="C18948" s="2"/>
    </row>
    <row r="18949" spans="3:3" x14ac:dyDescent="0.2">
      <c r="C18949" s="2"/>
    </row>
    <row r="18950" spans="3:3" x14ac:dyDescent="0.2">
      <c r="C18950" s="2"/>
    </row>
    <row r="18951" spans="3:3" x14ac:dyDescent="0.2">
      <c r="C18951" s="2"/>
    </row>
    <row r="18952" spans="3:3" x14ac:dyDescent="0.2">
      <c r="C18952" s="2"/>
    </row>
    <row r="18953" spans="3:3" x14ac:dyDescent="0.2">
      <c r="C18953" s="2"/>
    </row>
    <row r="18954" spans="3:3" x14ac:dyDescent="0.2">
      <c r="C18954" s="2"/>
    </row>
    <row r="18955" spans="3:3" x14ac:dyDescent="0.2">
      <c r="C18955" s="2"/>
    </row>
    <row r="18956" spans="3:3" x14ac:dyDescent="0.2">
      <c r="C18956" s="2"/>
    </row>
    <row r="18957" spans="3:3" x14ac:dyDescent="0.2">
      <c r="C18957" s="2"/>
    </row>
    <row r="18958" spans="3:3" x14ac:dyDescent="0.2">
      <c r="C18958" s="2"/>
    </row>
    <row r="18959" spans="3:3" x14ac:dyDescent="0.2">
      <c r="C18959" s="2"/>
    </row>
    <row r="18960" spans="3:3" x14ac:dyDescent="0.2">
      <c r="C18960" s="2"/>
    </row>
    <row r="18961" spans="3:3" x14ac:dyDescent="0.2">
      <c r="C18961" s="2"/>
    </row>
    <row r="18962" spans="3:3" x14ac:dyDescent="0.2">
      <c r="C18962" s="2"/>
    </row>
    <row r="18963" spans="3:3" x14ac:dyDescent="0.2">
      <c r="C18963" s="2"/>
    </row>
    <row r="18964" spans="3:3" x14ac:dyDescent="0.2">
      <c r="C18964" s="2"/>
    </row>
    <row r="18965" spans="3:3" x14ac:dyDescent="0.2">
      <c r="C18965" s="2"/>
    </row>
    <row r="18966" spans="3:3" x14ac:dyDescent="0.2">
      <c r="C18966" s="2"/>
    </row>
    <row r="18967" spans="3:3" x14ac:dyDescent="0.2">
      <c r="C18967" s="2"/>
    </row>
    <row r="18968" spans="3:3" x14ac:dyDescent="0.2">
      <c r="C18968" s="2"/>
    </row>
    <row r="18969" spans="3:3" x14ac:dyDescent="0.2">
      <c r="C18969" s="2"/>
    </row>
    <row r="18970" spans="3:3" x14ac:dyDescent="0.2">
      <c r="C18970" s="2"/>
    </row>
    <row r="18971" spans="3:3" x14ac:dyDescent="0.2">
      <c r="C18971" s="2"/>
    </row>
    <row r="18972" spans="3:3" x14ac:dyDescent="0.2">
      <c r="C18972" s="2"/>
    </row>
    <row r="18973" spans="3:3" x14ac:dyDescent="0.2">
      <c r="C18973" s="2"/>
    </row>
    <row r="18974" spans="3:3" x14ac:dyDescent="0.2">
      <c r="C18974" s="2"/>
    </row>
    <row r="18975" spans="3:3" x14ac:dyDescent="0.2">
      <c r="C18975" s="2"/>
    </row>
    <row r="18976" spans="3:3" x14ac:dyDescent="0.2">
      <c r="C18976" s="2"/>
    </row>
    <row r="18977" spans="3:3" x14ac:dyDescent="0.2">
      <c r="C18977" s="2"/>
    </row>
    <row r="18978" spans="3:3" x14ac:dyDescent="0.2">
      <c r="C18978" s="2"/>
    </row>
    <row r="18979" spans="3:3" x14ac:dyDescent="0.2">
      <c r="C18979" s="2"/>
    </row>
    <row r="18980" spans="3:3" x14ac:dyDescent="0.2">
      <c r="C18980" s="2"/>
    </row>
    <row r="18981" spans="3:3" x14ac:dyDescent="0.2">
      <c r="C18981" s="2"/>
    </row>
    <row r="18982" spans="3:3" x14ac:dyDescent="0.2">
      <c r="C18982" s="2"/>
    </row>
    <row r="18983" spans="3:3" x14ac:dyDescent="0.2">
      <c r="C18983" s="2"/>
    </row>
    <row r="18984" spans="3:3" x14ac:dyDescent="0.2">
      <c r="C18984" s="2"/>
    </row>
    <row r="18985" spans="3:3" x14ac:dyDescent="0.2">
      <c r="C18985" s="2"/>
    </row>
    <row r="18986" spans="3:3" x14ac:dyDescent="0.2">
      <c r="C18986" s="2"/>
    </row>
    <row r="18987" spans="3:3" x14ac:dyDescent="0.2">
      <c r="C18987" s="2"/>
    </row>
    <row r="18988" spans="3:3" x14ac:dyDescent="0.2">
      <c r="C18988" s="2"/>
    </row>
    <row r="18989" spans="3:3" x14ac:dyDescent="0.2">
      <c r="C18989" s="2"/>
    </row>
    <row r="18990" spans="3:3" x14ac:dyDescent="0.2">
      <c r="C18990" s="2"/>
    </row>
    <row r="18991" spans="3:3" x14ac:dyDescent="0.2">
      <c r="C18991" s="2"/>
    </row>
    <row r="18992" spans="3:3" x14ac:dyDescent="0.2">
      <c r="C18992" s="2"/>
    </row>
    <row r="18993" spans="3:3" x14ac:dyDescent="0.2">
      <c r="C18993" s="2"/>
    </row>
    <row r="18994" spans="3:3" x14ac:dyDescent="0.2">
      <c r="C18994" s="2"/>
    </row>
    <row r="18995" spans="3:3" x14ac:dyDescent="0.2">
      <c r="C18995" s="2"/>
    </row>
    <row r="18996" spans="3:3" x14ac:dyDescent="0.2">
      <c r="C18996" s="2"/>
    </row>
    <row r="18997" spans="3:3" x14ac:dyDescent="0.2">
      <c r="C18997" s="2"/>
    </row>
    <row r="18998" spans="3:3" x14ac:dyDescent="0.2">
      <c r="C18998" s="2"/>
    </row>
    <row r="18999" spans="3:3" x14ac:dyDescent="0.2">
      <c r="C18999" s="2"/>
    </row>
    <row r="19000" spans="3:3" x14ac:dyDescent="0.2">
      <c r="C19000" s="2"/>
    </row>
    <row r="19001" spans="3:3" x14ac:dyDescent="0.2">
      <c r="C19001" s="2"/>
    </row>
    <row r="19002" spans="3:3" x14ac:dyDescent="0.2">
      <c r="C19002" s="2"/>
    </row>
    <row r="19003" spans="3:3" x14ac:dyDescent="0.2">
      <c r="C19003" s="2"/>
    </row>
    <row r="19004" spans="3:3" x14ac:dyDescent="0.2">
      <c r="C19004" s="2"/>
    </row>
    <row r="19005" spans="3:3" x14ac:dyDescent="0.2">
      <c r="C19005" s="2"/>
    </row>
    <row r="19006" spans="3:3" x14ac:dyDescent="0.2">
      <c r="C19006" s="2"/>
    </row>
    <row r="19007" spans="3:3" x14ac:dyDescent="0.2">
      <c r="C19007" s="2"/>
    </row>
    <row r="19008" spans="3:3" x14ac:dyDescent="0.2">
      <c r="C19008" s="2"/>
    </row>
    <row r="19009" spans="3:3" x14ac:dyDescent="0.2">
      <c r="C19009" s="2"/>
    </row>
    <row r="19010" spans="3:3" x14ac:dyDescent="0.2">
      <c r="C19010" s="2"/>
    </row>
    <row r="19011" spans="3:3" x14ac:dyDescent="0.2">
      <c r="C19011" s="2"/>
    </row>
    <row r="19012" spans="3:3" x14ac:dyDescent="0.2">
      <c r="C19012" s="2"/>
    </row>
    <row r="19013" spans="3:3" x14ac:dyDescent="0.2">
      <c r="C19013" s="2"/>
    </row>
    <row r="19014" spans="3:3" x14ac:dyDescent="0.2">
      <c r="C19014" s="2"/>
    </row>
    <row r="19015" spans="3:3" x14ac:dyDescent="0.2">
      <c r="C19015" s="2"/>
    </row>
    <row r="19016" spans="3:3" x14ac:dyDescent="0.2">
      <c r="C19016" s="2"/>
    </row>
    <row r="19017" spans="3:3" x14ac:dyDescent="0.2">
      <c r="C19017" s="2"/>
    </row>
    <row r="19018" spans="3:3" x14ac:dyDescent="0.2">
      <c r="C19018" s="2"/>
    </row>
    <row r="19019" spans="3:3" x14ac:dyDescent="0.2">
      <c r="C19019" s="2"/>
    </row>
    <row r="19020" spans="3:3" x14ac:dyDescent="0.2">
      <c r="C19020" s="2"/>
    </row>
    <row r="19021" spans="3:3" x14ac:dyDescent="0.2">
      <c r="C19021" s="2"/>
    </row>
    <row r="19022" spans="3:3" x14ac:dyDescent="0.2">
      <c r="C19022" s="2"/>
    </row>
    <row r="19023" spans="3:3" x14ac:dyDescent="0.2">
      <c r="C19023" s="2"/>
    </row>
    <row r="19024" spans="3:3" x14ac:dyDescent="0.2">
      <c r="C19024" s="2"/>
    </row>
    <row r="19025" spans="3:3" x14ac:dyDescent="0.2">
      <c r="C19025" s="2"/>
    </row>
    <row r="19026" spans="3:3" x14ac:dyDescent="0.2">
      <c r="C19026" s="2"/>
    </row>
    <row r="19027" spans="3:3" x14ac:dyDescent="0.2">
      <c r="C19027" s="2"/>
    </row>
    <row r="19028" spans="3:3" x14ac:dyDescent="0.2">
      <c r="C19028" s="2"/>
    </row>
    <row r="19029" spans="3:3" x14ac:dyDescent="0.2">
      <c r="C19029" s="2"/>
    </row>
    <row r="19030" spans="3:3" x14ac:dyDescent="0.2">
      <c r="C19030" s="2"/>
    </row>
    <row r="19031" spans="3:3" x14ac:dyDescent="0.2">
      <c r="C19031" s="2"/>
    </row>
    <row r="19032" spans="3:3" x14ac:dyDescent="0.2">
      <c r="C19032" s="2"/>
    </row>
    <row r="19033" spans="3:3" x14ac:dyDescent="0.2">
      <c r="C19033" s="2"/>
    </row>
    <row r="19034" spans="3:3" x14ac:dyDescent="0.2">
      <c r="C19034" s="2"/>
    </row>
    <row r="19035" spans="3:3" x14ac:dyDescent="0.2">
      <c r="C19035" s="2"/>
    </row>
    <row r="19036" spans="3:3" x14ac:dyDescent="0.2">
      <c r="C19036" s="2"/>
    </row>
    <row r="19037" spans="3:3" x14ac:dyDescent="0.2">
      <c r="C19037" s="2"/>
    </row>
    <row r="19038" spans="3:3" x14ac:dyDescent="0.2">
      <c r="C19038" s="2"/>
    </row>
    <row r="19039" spans="3:3" x14ac:dyDescent="0.2">
      <c r="C19039" s="2"/>
    </row>
    <row r="19040" spans="3:3" x14ac:dyDescent="0.2">
      <c r="C19040" s="2"/>
    </row>
    <row r="19041" spans="3:3" x14ac:dyDescent="0.2">
      <c r="C19041" s="2"/>
    </row>
    <row r="19042" spans="3:3" x14ac:dyDescent="0.2">
      <c r="C19042" s="2"/>
    </row>
    <row r="19043" spans="3:3" x14ac:dyDescent="0.2">
      <c r="C19043" s="2"/>
    </row>
    <row r="19044" spans="3:3" x14ac:dyDescent="0.2">
      <c r="C19044" s="2"/>
    </row>
    <row r="19045" spans="3:3" x14ac:dyDescent="0.2">
      <c r="C19045" s="2"/>
    </row>
    <row r="19046" spans="3:3" x14ac:dyDescent="0.2">
      <c r="C19046" s="2"/>
    </row>
    <row r="19047" spans="3:3" x14ac:dyDescent="0.2">
      <c r="C19047" s="2"/>
    </row>
    <row r="19048" spans="3:3" x14ac:dyDescent="0.2">
      <c r="C19048" s="2"/>
    </row>
    <row r="19049" spans="3:3" x14ac:dyDescent="0.2">
      <c r="C19049" s="2"/>
    </row>
    <row r="19050" spans="3:3" x14ac:dyDescent="0.2">
      <c r="C19050" s="2"/>
    </row>
    <row r="19051" spans="3:3" x14ac:dyDescent="0.2">
      <c r="C19051" s="2"/>
    </row>
    <row r="19052" spans="3:3" x14ac:dyDescent="0.2">
      <c r="C19052" s="2"/>
    </row>
    <row r="19053" spans="3:3" x14ac:dyDescent="0.2">
      <c r="C19053" s="2"/>
    </row>
    <row r="19054" spans="3:3" x14ac:dyDescent="0.2">
      <c r="C19054" s="2"/>
    </row>
    <row r="19055" spans="3:3" x14ac:dyDescent="0.2">
      <c r="C19055" s="2"/>
    </row>
    <row r="19056" spans="3:3" x14ac:dyDescent="0.2">
      <c r="C19056" s="2"/>
    </row>
    <row r="19057" spans="3:3" x14ac:dyDescent="0.2">
      <c r="C19057" s="2"/>
    </row>
    <row r="19058" spans="3:3" x14ac:dyDescent="0.2">
      <c r="C19058" s="2"/>
    </row>
    <row r="19059" spans="3:3" x14ac:dyDescent="0.2">
      <c r="C19059" s="2"/>
    </row>
    <row r="19060" spans="3:3" x14ac:dyDescent="0.2">
      <c r="C19060" s="2"/>
    </row>
    <row r="19061" spans="3:3" x14ac:dyDescent="0.2">
      <c r="C19061" s="2"/>
    </row>
    <row r="19062" spans="3:3" x14ac:dyDescent="0.2">
      <c r="C19062" s="2"/>
    </row>
    <row r="19063" spans="3:3" x14ac:dyDescent="0.2">
      <c r="C19063" s="2"/>
    </row>
    <row r="19064" spans="3:3" x14ac:dyDescent="0.2">
      <c r="C19064" s="2"/>
    </row>
    <row r="19065" spans="3:3" x14ac:dyDescent="0.2">
      <c r="C19065" s="2"/>
    </row>
    <row r="19066" spans="3:3" x14ac:dyDescent="0.2">
      <c r="C19066" s="2"/>
    </row>
    <row r="19067" spans="3:3" x14ac:dyDescent="0.2">
      <c r="C19067" s="2"/>
    </row>
    <row r="19068" spans="3:3" x14ac:dyDescent="0.2">
      <c r="C19068" s="2"/>
    </row>
    <row r="19069" spans="3:3" x14ac:dyDescent="0.2">
      <c r="C19069" s="2"/>
    </row>
    <row r="19070" spans="3:3" x14ac:dyDescent="0.2">
      <c r="C19070" s="2"/>
    </row>
    <row r="19071" spans="3:3" x14ac:dyDescent="0.2">
      <c r="C19071" s="2"/>
    </row>
    <row r="19072" spans="3:3" x14ac:dyDescent="0.2">
      <c r="C19072" s="2"/>
    </row>
    <row r="19073" spans="3:3" x14ac:dyDescent="0.2">
      <c r="C19073" s="2"/>
    </row>
    <row r="19074" spans="3:3" x14ac:dyDescent="0.2">
      <c r="C19074" s="2"/>
    </row>
    <row r="19075" spans="3:3" x14ac:dyDescent="0.2">
      <c r="C19075" s="2"/>
    </row>
    <row r="19076" spans="3:3" x14ac:dyDescent="0.2">
      <c r="C19076" s="2"/>
    </row>
    <row r="19077" spans="3:3" x14ac:dyDescent="0.2">
      <c r="C19077" s="2"/>
    </row>
    <row r="19078" spans="3:3" x14ac:dyDescent="0.2">
      <c r="C19078" s="2"/>
    </row>
    <row r="19079" spans="3:3" x14ac:dyDescent="0.2">
      <c r="C19079" s="2"/>
    </row>
    <row r="19080" spans="3:3" x14ac:dyDescent="0.2">
      <c r="C19080" s="2"/>
    </row>
    <row r="19081" spans="3:3" x14ac:dyDescent="0.2">
      <c r="C19081" s="2"/>
    </row>
    <row r="19082" spans="3:3" x14ac:dyDescent="0.2">
      <c r="C19082" s="2"/>
    </row>
    <row r="19083" spans="3:3" x14ac:dyDescent="0.2">
      <c r="C19083" s="2"/>
    </row>
    <row r="19084" spans="3:3" x14ac:dyDescent="0.2">
      <c r="C19084" s="2"/>
    </row>
    <row r="19085" spans="3:3" x14ac:dyDescent="0.2">
      <c r="C19085" s="2"/>
    </row>
    <row r="19086" spans="3:3" x14ac:dyDescent="0.2">
      <c r="C19086" s="2"/>
    </row>
    <row r="19087" spans="3:3" x14ac:dyDescent="0.2">
      <c r="C19087" s="2"/>
    </row>
    <row r="19088" spans="3:3" x14ac:dyDescent="0.2">
      <c r="C19088" s="2"/>
    </row>
    <row r="19089" spans="3:3" x14ac:dyDescent="0.2">
      <c r="C19089" s="2"/>
    </row>
    <row r="19090" spans="3:3" x14ac:dyDescent="0.2">
      <c r="C19090" s="2"/>
    </row>
    <row r="19091" spans="3:3" x14ac:dyDescent="0.2">
      <c r="C19091" s="2"/>
    </row>
    <row r="19092" spans="3:3" x14ac:dyDescent="0.2">
      <c r="C19092" s="2"/>
    </row>
    <row r="19093" spans="3:3" x14ac:dyDescent="0.2">
      <c r="C19093" s="2"/>
    </row>
    <row r="19094" spans="3:3" x14ac:dyDescent="0.2">
      <c r="C19094" s="2"/>
    </row>
    <row r="19095" spans="3:3" x14ac:dyDescent="0.2">
      <c r="C19095" s="2"/>
    </row>
    <row r="19096" spans="3:3" x14ac:dyDescent="0.2">
      <c r="C19096" s="2"/>
    </row>
    <row r="19097" spans="3:3" x14ac:dyDescent="0.2">
      <c r="C19097" s="2"/>
    </row>
    <row r="19098" spans="3:3" x14ac:dyDescent="0.2">
      <c r="C19098" s="2"/>
    </row>
    <row r="19099" spans="3:3" x14ac:dyDescent="0.2">
      <c r="C19099" s="2"/>
    </row>
    <row r="19100" spans="3:3" x14ac:dyDescent="0.2">
      <c r="C19100" s="2"/>
    </row>
    <row r="19101" spans="3:3" x14ac:dyDescent="0.2">
      <c r="C19101" s="2"/>
    </row>
    <row r="19102" spans="3:3" x14ac:dyDescent="0.2">
      <c r="C19102" s="2"/>
    </row>
    <row r="19103" spans="3:3" x14ac:dyDescent="0.2">
      <c r="C19103" s="2"/>
    </row>
    <row r="19104" spans="3:3" x14ac:dyDescent="0.2">
      <c r="C19104" s="2"/>
    </row>
    <row r="19105" spans="3:3" x14ac:dyDescent="0.2">
      <c r="C19105" s="2"/>
    </row>
    <row r="19106" spans="3:3" x14ac:dyDescent="0.2">
      <c r="C19106" s="2"/>
    </row>
    <row r="19107" spans="3:3" x14ac:dyDescent="0.2">
      <c r="C19107" s="2"/>
    </row>
    <row r="19108" spans="3:3" x14ac:dyDescent="0.2">
      <c r="C19108" s="2"/>
    </row>
    <row r="19109" spans="3:3" x14ac:dyDescent="0.2">
      <c r="C19109" s="2"/>
    </row>
    <row r="19110" spans="3:3" x14ac:dyDescent="0.2">
      <c r="C19110" s="2"/>
    </row>
    <row r="19111" spans="3:3" x14ac:dyDescent="0.2">
      <c r="C19111" s="2"/>
    </row>
    <row r="19112" spans="3:3" x14ac:dyDescent="0.2">
      <c r="C19112" s="2"/>
    </row>
    <row r="19113" spans="3:3" x14ac:dyDescent="0.2">
      <c r="C19113" s="2"/>
    </row>
    <row r="19114" spans="3:3" x14ac:dyDescent="0.2">
      <c r="C19114" s="2"/>
    </row>
    <row r="19115" spans="3:3" x14ac:dyDescent="0.2">
      <c r="C19115" s="2"/>
    </row>
    <row r="19116" spans="3:3" x14ac:dyDescent="0.2">
      <c r="C19116" s="2"/>
    </row>
    <row r="19117" spans="3:3" x14ac:dyDescent="0.2">
      <c r="C19117" s="2"/>
    </row>
    <row r="19118" spans="3:3" x14ac:dyDescent="0.2">
      <c r="C19118" s="2"/>
    </row>
    <row r="19119" spans="3:3" x14ac:dyDescent="0.2">
      <c r="C19119" s="2"/>
    </row>
    <row r="19120" spans="3:3" x14ac:dyDescent="0.2">
      <c r="C19120" s="2"/>
    </row>
    <row r="19121" spans="3:3" x14ac:dyDescent="0.2">
      <c r="C19121" s="2"/>
    </row>
    <row r="19122" spans="3:3" x14ac:dyDescent="0.2">
      <c r="C19122" s="2"/>
    </row>
    <row r="19123" spans="3:3" x14ac:dyDescent="0.2">
      <c r="C19123" s="2"/>
    </row>
    <row r="19124" spans="3:3" x14ac:dyDescent="0.2">
      <c r="C19124" s="2"/>
    </row>
    <row r="19125" spans="3:3" x14ac:dyDescent="0.2">
      <c r="C19125" s="2"/>
    </row>
    <row r="19126" spans="3:3" x14ac:dyDescent="0.2">
      <c r="C19126" s="2"/>
    </row>
    <row r="19127" spans="3:3" x14ac:dyDescent="0.2">
      <c r="C19127" s="2"/>
    </row>
    <row r="19128" spans="3:3" x14ac:dyDescent="0.2">
      <c r="C19128" s="2"/>
    </row>
    <row r="19129" spans="3:3" x14ac:dyDescent="0.2">
      <c r="C19129" s="2"/>
    </row>
    <row r="19130" spans="3:3" x14ac:dyDescent="0.2">
      <c r="C19130" s="2"/>
    </row>
    <row r="19131" spans="3:3" x14ac:dyDescent="0.2">
      <c r="C19131" s="2"/>
    </row>
    <row r="19132" spans="3:3" x14ac:dyDescent="0.2">
      <c r="C19132" s="2"/>
    </row>
    <row r="19133" spans="3:3" x14ac:dyDescent="0.2">
      <c r="C19133" s="2"/>
    </row>
    <row r="19134" spans="3:3" x14ac:dyDescent="0.2">
      <c r="C19134" s="2"/>
    </row>
    <row r="19135" spans="3:3" x14ac:dyDescent="0.2">
      <c r="C19135" s="2"/>
    </row>
    <row r="19136" spans="3:3" x14ac:dyDescent="0.2">
      <c r="C19136" s="2"/>
    </row>
    <row r="19137" spans="3:3" x14ac:dyDescent="0.2">
      <c r="C19137" s="2"/>
    </row>
    <row r="19138" spans="3:3" x14ac:dyDescent="0.2">
      <c r="C19138" s="2"/>
    </row>
    <row r="19139" spans="3:3" x14ac:dyDescent="0.2">
      <c r="C19139" s="2"/>
    </row>
    <row r="19140" spans="3:3" x14ac:dyDescent="0.2">
      <c r="C19140" s="2"/>
    </row>
    <row r="19141" spans="3:3" x14ac:dyDescent="0.2">
      <c r="C19141" s="2"/>
    </row>
    <row r="19142" spans="3:3" x14ac:dyDescent="0.2">
      <c r="C19142" s="2"/>
    </row>
    <row r="19143" spans="3:3" x14ac:dyDescent="0.2">
      <c r="C19143" s="2"/>
    </row>
    <row r="19144" spans="3:3" x14ac:dyDescent="0.2">
      <c r="C19144" s="2"/>
    </row>
    <row r="19145" spans="3:3" x14ac:dyDescent="0.2">
      <c r="C19145" s="2"/>
    </row>
    <row r="19146" spans="3:3" x14ac:dyDescent="0.2">
      <c r="C19146" s="2"/>
    </row>
    <row r="19147" spans="3:3" x14ac:dyDescent="0.2">
      <c r="C19147" s="2"/>
    </row>
    <row r="19148" spans="3:3" x14ac:dyDescent="0.2">
      <c r="C19148" s="2"/>
    </row>
    <row r="19149" spans="3:3" x14ac:dyDescent="0.2">
      <c r="C19149" s="2"/>
    </row>
    <row r="19150" spans="3:3" x14ac:dyDescent="0.2">
      <c r="C19150" s="2"/>
    </row>
    <row r="19151" spans="3:3" x14ac:dyDescent="0.2">
      <c r="C19151" s="2"/>
    </row>
    <row r="19152" spans="3:3" x14ac:dyDescent="0.2">
      <c r="C19152" s="2"/>
    </row>
    <row r="19153" spans="3:3" x14ac:dyDescent="0.2">
      <c r="C19153" s="2"/>
    </row>
    <row r="19154" spans="3:3" x14ac:dyDescent="0.2">
      <c r="C19154" s="2"/>
    </row>
    <row r="19155" spans="3:3" x14ac:dyDescent="0.2">
      <c r="C19155" s="2"/>
    </row>
    <row r="19156" spans="3:3" x14ac:dyDescent="0.2">
      <c r="C19156" s="2"/>
    </row>
    <row r="19157" spans="3:3" x14ac:dyDescent="0.2">
      <c r="C19157" s="2"/>
    </row>
    <row r="19158" spans="3:3" x14ac:dyDescent="0.2">
      <c r="C19158" s="2"/>
    </row>
    <row r="19159" spans="3:3" x14ac:dyDescent="0.2">
      <c r="C19159" s="2"/>
    </row>
    <row r="19160" spans="3:3" x14ac:dyDescent="0.2">
      <c r="C19160" s="2"/>
    </row>
    <row r="19161" spans="3:3" x14ac:dyDescent="0.2">
      <c r="C19161" s="2"/>
    </row>
    <row r="19162" spans="3:3" x14ac:dyDescent="0.2">
      <c r="C19162" s="2"/>
    </row>
    <row r="19163" spans="3:3" x14ac:dyDescent="0.2">
      <c r="C19163" s="2"/>
    </row>
    <row r="19164" spans="3:3" x14ac:dyDescent="0.2">
      <c r="C19164" s="2"/>
    </row>
    <row r="19165" spans="3:3" x14ac:dyDescent="0.2">
      <c r="C19165" s="2"/>
    </row>
    <row r="19166" spans="3:3" x14ac:dyDescent="0.2">
      <c r="C19166" s="2"/>
    </row>
    <row r="19167" spans="3:3" x14ac:dyDescent="0.2">
      <c r="C19167" s="2"/>
    </row>
    <row r="19168" spans="3:3" x14ac:dyDescent="0.2">
      <c r="C19168" s="2"/>
    </row>
    <row r="19169" spans="3:3" x14ac:dyDescent="0.2">
      <c r="C19169" s="2"/>
    </row>
    <row r="19170" spans="3:3" x14ac:dyDescent="0.2">
      <c r="C19170" s="2"/>
    </row>
    <row r="19171" spans="3:3" x14ac:dyDescent="0.2">
      <c r="C19171" s="2"/>
    </row>
    <row r="19172" spans="3:3" x14ac:dyDescent="0.2">
      <c r="C19172" s="2"/>
    </row>
    <row r="19173" spans="3:3" x14ac:dyDescent="0.2">
      <c r="C19173" s="2"/>
    </row>
    <row r="19174" spans="3:3" x14ac:dyDescent="0.2">
      <c r="C19174" s="2"/>
    </row>
    <row r="19175" spans="3:3" x14ac:dyDescent="0.2">
      <c r="C19175" s="2"/>
    </row>
    <row r="19176" spans="3:3" x14ac:dyDescent="0.2">
      <c r="C19176" s="2"/>
    </row>
    <row r="19177" spans="3:3" x14ac:dyDescent="0.2">
      <c r="C19177" s="2"/>
    </row>
    <row r="19178" spans="3:3" x14ac:dyDescent="0.2">
      <c r="C19178" s="2"/>
    </row>
    <row r="19179" spans="3:3" x14ac:dyDescent="0.2">
      <c r="C19179" s="2"/>
    </row>
    <row r="19180" spans="3:3" x14ac:dyDescent="0.2">
      <c r="C19180" s="2"/>
    </row>
    <row r="19181" spans="3:3" x14ac:dyDescent="0.2">
      <c r="C19181" s="2"/>
    </row>
    <row r="19182" spans="3:3" x14ac:dyDescent="0.2">
      <c r="C19182" s="2"/>
    </row>
    <row r="19183" spans="3:3" x14ac:dyDescent="0.2">
      <c r="C19183" s="2"/>
    </row>
    <row r="19184" spans="3:3" x14ac:dyDescent="0.2">
      <c r="C19184" s="2"/>
    </row>
    <row r="19185" spans="3:3" x14ac:dyDescent="0.2">
      <c r="C19185" s="2"/>
    </row>
    <row r="19186" spans="3:3" x14ac:dyDescent="0.2">
      <c r="C19186" s="2"/>
    </row>
    <row r="19187" spans="3:3" x14ac:dyDescent="0.2">
      <c r="C19187" s="2"/>
    </row>
    <row r="19188" spans="3:3" x14ac:dyDescent="0.2">
      <c r="C19188" s="2"/>
    </row>
    <row r="19189" spans="3:3" x14ac:dyDescent="0.2">
      <c r="C19189" s="2"/>
    </row>
    <row r="19190" spans="3:3" x14ac:dyDescent="0.2">
      <c r="C19190" s="2"/>
    </row>
    <row r="19191" spans="3:3" x14ac:dyDescent="0.2">
      <c r="C19191" s="2"/>
    </row>
    <row r="19192" spans="3:3" x14ac:dyDescent="0.2">
      <c r="C19192" s="2"/>
    </row>
    <row r="19193" spans="3:3" x14ac:dyDescent="0.2">
      <c r="C19193" s="2"/>
    </row>
    <row r="19194" spans="3:3" x14ac:dyDescent="0.2">
      <c r="C19194" s="2"/>
    </row>
    <row r="19195" spans="3:3" x14ac:dyDescent="0.2">
      <c r="C19195" s="2"/>
    </row>
    <row r="19196" spans="3:3" x14ac:dyDescent="0.2">
      <c r="C19196" s="2"/>
    </row>
    <row r="19197" spans="3:3" x14ac:dyDescent="0.2">
      <c r="C19197" s="2"/>
    </row>
    <row r="19198" spans="3:3" x14ac:dyDescent="0.2">
      <c r="C19198" s="2"/>
    </row>
    <row r="19199" spans="3:3" x14ac:dyDescent="0.2">
      <c r="C19199" s="2"/>
    </row>
    <row r="19200" spans="3:3" x14ac:dyDescent="0.2">
      <c r="C19200" s="2"/>
    </row>
    <row r="19201" spans="3:3" x14ac:dyDescent="0.2">
      <c r="C19201" s="2"/>
    </row>
    <row r="19202" spans="3:3" x14ac:dyDescent="0.2">
      <c r="C19202" s="2"/>
    </row>
    <row r="19203" spans="3:3" x14ac:dyDescent="0.2">
      <c r="C19203" s="2"/>
    </row>
    <row r="19204" spans="3:3" x14ac:dyDescent="0.2">
      <c r="C19204" s="2"/>
    </row>
    <row r="19205" spans="3:3" x14ac:dyDescent="0.2">
      <c r="C19205" s="2"/>
    </row>
    <row r="19206" spans="3:3" x14ac:dyDescent="0.2">
      <c r="C19206" s="2"/>
    </row>
    <row r="19207" spans="3:3" x14ac:dyDescent="0.2">
      <c r="C19207" s="2"/>
    </row>
    <row r="19208" spans="3:3" x14ac:dyDescent="0.2">
      <c r="C19208" s="2"/>
    </row>
    <row r="19209" spans="3:3" x14ac:dyDescent="0.2">
      <c r="C19209" s="2"/>
    </row>
    <row r="19210" spans="3:3" x14ac:dyDescent="0.2">
      <c r="C19210" s="2"/>
    </row>
    <row r="19211" spans="3:3" x14ac:dyDescent="0.2">
      <c r="C19211" s="2"/>
    </row>
    <row r="19212" spans="3:3" x14ac:dyDescent="0.2">
      <c r="C19212" s="2"/>
    </row>
    <row r="19213" spans="3:3" x14ac:dyDescent="0.2">
      <c r="C19213" s="2"/>
    </row>
    <row r="19214" spans="3:3" x14ac:dyDescent="0.2">
      <c r="C19214" s="2"/>
    </row>
    <row r="19215" spans="3:3" x14ac:dyDescent="0.2">
      <c r="C19215" s="2"/>
    </row>
    <row r="19216" spans="3:3" x14ac:dyDescent="0.2">
      <c r="C19216" s="2"/>
    </row>
    <row r="19217" spans="3:3" x14ac:dyDescent="0.2">
      <c r="C19217" s="2"/>
    </row>
    <row r="19218" spans="3:3" x14ac:dyDescent="0.2">
      <c r="C19218" s="2"/>
    </row>
    <row r="19219" spans="3:3" x14ac:dyDescent="0.2">
      <c r="C19219" s="2"/>
    </row>
    <row r="19220" spans="3:3" x14ac:dyDescent="0.2">
      <c r="C19220" s="2"/>
    </row>
    <row r="19221" spans="3:3" x14ac:dyDescent="0.2">
      <c r="C19221" s="2"/>
    </row>
    <row r="19222" spans="3:3" x14ac:dyDescent="0.2">
      <c r="C19222" s="2"/>
    </row>
    <row r="19223" spans="3:3" x14ac:dyDescent="0.2">
      <c r="C19223" s="2"/>
    </row>
    <row r="19224" spans="3:3" x14ac:dyDescent="0.2">
      <c r="C19224" s="2"/>
    </row>
    <row r="19225" spans="3:3" x14ac:dyDescent="0.2">
      <c r="C19225" s="2"/>
    </row>
    <row r="19226" spans="3:3" x14ac:dyDescent="0.2">
      <c r="C19226" s="2"/>
    </row>
    <row r="19227" spans="3:3" x14ac:dyDescent="0.2">
      <c r="C19227" s="2"/>
    </row>
    <row r="19228" spans="3:3" x14ac:dyDescent="0.2">
      <c r="C19228" s="2"/>
    </row>
    <row r="19229" spans="3:3" x14ac:dyDescent="0.2">
      <c r="C19229" s="2"/>
    </row>
    <row r="19230" spans="3:3" x14ac:dyDescent="0.2">
      <c r="C19230" s="2"/>
    </row>
    <row r="19231" spans="3:3" x14ac:dyDescent="0.2">
      <c r="C19231" s="2"/>
    </row>
    <row r="19232" spans="3:3" x14ac:dyDescent="0.2">
      <c r="C19232" s="2"/>
    </row>
    <row r="19233" spans="3:3" x14ac:dyDescent="0.2">
      <c r="C19233" s="2"/>
    </row>
    <row r="19234" spans="3:3" x14ac:dyDescent="0.2">
      <c r="C19234" s="2"/>
    </row>
    <row r="19235" spans="3:3" x14ac:dyDescent="0.2">
      <c r="C19235" s="2"/>
    </row>
    <row r="19236" spans="3:3" x14ac:dyDescent="0.2">
      <c r="C19236" s="2"/>
    </row>
    <row r="19237" spans="3:3" x14ac:dyDescent="0.2">
      <c r="C19237" s="2"/>
    </row>
    <row r="19238" spans="3:3" x14ac:dyDescent="0.2">
      <c r="C19238" s="2"/>
    </row>
    <row r="19239" spans="3:3" x14ac:dyDescent="0.2">
      <c r="C19239" s="2"/>
    </row>
    <row r="19240" spans="3:3" x14ac:dyDescent="0.2">
      <c r="C19240" s="2"/>
    </row>
    <row r="19241" spans="3:3" x14ac:dyDescent="0.2">
      <c r="C19241" s="2"/>
    </row>
    <row r="19242" spans="3:3" x14ac:dyDescent="0.2">
      <c r="C19242" s="2"/>
    </row>
    <row r="19243" spans="3:3" x14ac:dyDescent="0.2">
      <c r="C19243" s="2"/>
    </row>
    <row r="19244" spans="3:3" x14ac:dyDescent="0.2">
      <c r="C19244" s="2"/>
    </row>
    <row r="19245" spans="3:3" x14ac:dyDescent="0.2">
      <c r="C19245" s="2"/>
    </row>
    <row r="19246" spans="3:3" x14ac:dyDescent="0.2">
      <c r="C19246" s="2"/>
    </row>
    <row r="19247" spans="3:3" x14ac:dyDescent="0.2">
      <c r="C19247" s="2"/>
    </row>
    <row r="19248" spans="3:3" x14ac:dyDescent="0.2">
      <c r="C19248" s="2"/>
    </row>
    <row r="19249" spans="3:3" x14ac:dyDescent="0.2">
      <c r="C19249" s="2"/>
    </row>
    <row r="19250" spans="3:3" x14ac:dyDescent="0.2">
      <c r="C19250" s="2"/>
    </row>
    <row r="19251" spans="3:3" x14ac:dyDescent="0.2">
      <c r="C19251" s="2"/>
    </row>
    <row r="19252" spans="3:3" x14ac:dyDescent="0.2">
      <c r="C19252" s="2"/>
    </row>
    <row r="19253" spans="3:3" x14ac:dyDescent="0.2">
      <c r="C19253" s="2"/>
    </row>
    <row r="19254" spans="3:3" x14ac:dyDescent="0.2">
      <c r="C19254" s="2"/>
    </row>
    <row r="19255" spans="3:3" x14ac:dyDescent="0.2">
      <c r="C19255" s="2"/>
    </row>
    <row r="19256" spans="3:3" x14ac:dyDescent="0.2">
      <c r="C19256" s="2"/>
    </row>
    <row r="19257" spans="3:3" x14ac:dyDescent="0.2">
      <c r="C19257" s="2"/>
    </row>
    <row r="19258" spans="3:3" x14ac:dyDescent="0.2">
      <c r="C19258" s="2"/>
    </row>
    <row r="19259" spans="3:3" x14ac:dyDescent="0.2">
      <c r="C19259" s="2"/>
    </row>
    <row r="19260" spans="3:3" x14ac:dyDescent="0.2">
      <c r="C19260" s="2"/>
    </row>
    <row r="19261" spans="3:3" x14ac:dyDescent="0.2">
      <c r="C19261" s="2"/>
    </row>
    <row r="19262" spans="3:3" x14ac:dyDescent="0.2">
      <c r="C19262" s="2"/>
    </row>
    <row r="19263" spans="3:3" x14ac:dyDescent="0.2">
      <c r="C19263" s="2"/>
    </row>
    <row r="19264" spans="3:3" x14ac:dyDescent="0.2">
      <c r="C19264" s="2"/>
    </row>
    <row r="19265" spans="3:3" x14ac:dyDescent="0.2">
      <c r="C19265" s="2"/>
    </row>
    <row r="19266" spans="3:3" x14ac:dyDescent="0.2">
      <c r="C19266" s="2"/>
    </row>
    <row r="19267" spans="3:3" x14ac:dyDescent="0.2">
      <c r="C19267" s="2"/>
    </row>
    <row r="19268" spans="3:3" x14ac:dyDescent="0.2">
      <c r="C19268" s="2"/>
    </row>
    <row r="19269" spans="3:3" x14ac:dyDescent="0.2">
      <c r="C19269" s="2"/>
    </row>
    <row r="19270" spans="3:3" x14ac:dyDescent="0.2">
      <c r="C19270" s="2"/>
    </row>
    <row r="19271" spans="3:3" x14ac:dyDescent="0.2">
      <c r="C19271" s="2"/>
    </row>
    <row r="19272" spans="3:3" x14ac:dyDescent="0.2">
      <c r="C19272" s="2"/>
    </row>
    <row r="19273" spans="3:3" x14ac:dyDescent="0.2">
      <c r="C19273" s="2"/>
    </row>
    <row r="19274" spans="3:3" x14ac:dyDescent="0.2">
      <c r="C19274" s="2"/>
    </row>
    <row r="19275" spans="3:3" x14ac:dyDescent="0.2">
      <c r="C19275" s="2"/>
    </row>
    <row r="19276" spans="3:3" x14ac:dyDescent="0.2">
      <c r="C19276" s="2"/>
    </row>
    <row r="19277" spans="3:3" x14ac:dyDescent="0.2">
      <c r="C19277" s="2"/>
    </row>
    <row r="19278" spans="3:3" x14ac:dyDescent="0.2">
      <c r="C19278" s="2"/>
    </row>
    <row r="19279" spans="3:3" x14ac:dyDescent="0.2">
      <c r="C19279" s="2"/>
    </row>
    <row r="19280" spans="3:3" x14ac:dyDescent="0.2">
      <c r="C19280" s="2"/>
    </row>
    <row r="19281" spans="3:3" x14ac:dyDescent="0.2">
      <c r="C19281" s="2"/>
    </row>
    <row r="19282" spans="3:3" x14ac:dyDescent="0.2">
      <c r="C19282" s="2"/>
    </row>
    <row r="19283" spans="3:3" x14ac:dyDescent="0.2">
      <c r="C19283" s="2"/>
    </row>
    <row r="19284" spans="3:3" x14ac:dyDescent="0.2">
      <c r="C19284" s="2"/>
    </row>
    <row r="19285" spans="3:3" x14ac:dyDescent="0.2">
      <c r="C19285" s="2"/>
    </row>
    <row r="19286" spans="3:3" x14ac:dyDescent="0.2">
      <c r="C19286" s="2"/>
    </row>
    <row r="19287" spans="3:3" x14ac:dyDescent="0.2">
      <c r="C19287" s="2"/>
    </row>
    <row r="19288" spans="3:3" x14ac:dyDescent="0.2">
      <c r="C19288" s="2"/>
    </row>
    <row r="19289" spans="3:3" x14ac:dyDescent="0.2">
      <c r="C19289" s="2"/>
    </row>
    <row r="19290" spans="3:3" x14ac:dyDescent="0.2">
      <c r="C19290" s="2"/>
    </row>
    <row r="19291" spans="3:3" x14ac:dyDescent="0.2">
      <c r="C19291" s="2"/>
    </row>
    <row r="19292" spans="3:3" x14ac:dyDescent="0.2">
      <c r="C19292" s="2"/>
    </row>
    <row r="19293" spans="3:3" x14ac:dyDescent="0.2">
      <c r="C19293" s="2"/>
    </row>
    <row r="19294" spans="3:3" x14ac:dyDescent="0.2">
      <c r="C19294" s="2"/>
    </row>
    <row r="19295" spans="3:3" x14ac:dyDescent="0.2">
      <c r="C19295" s="2"/>
    </row>
    <row r="19296" spans="3:3" x14ac:dyDescent="0.2">
      <c r="C19296" s="2"/>
    </row>
    <row r="19297" spans="3:3" x14ac:dyDescent="0.2">
      <c r="C19297" s="2"/>
    </row>
    <row r="19298" spans="3:3" x14ac:dyDescent="0.2">
      <c r="C19298" s="2"/>
    </row>
    <row r="19299" spans="3:3" x14ac:dyDescent="0.2">
      <c r="C19299" s="2"/>
    </row>
    <row r="19300" spans="3:3" x14ac:dyDescent="0.2">
      <c r="C19300" s="2"/>
    </row>
    <row r="19301" spans="3:3" x14ac:dyDescent="0.2">
      <c r="C19301" s="2"/>
    </row>
    <row r="19302" spans="3:3" x14ac:dyDescent="0.2">
      <c r="C19302" s="2"/>
    </row>
    <row r="19303" spans="3:3" x14ac:dyDescent="0.2">
      <c r="C19303" s="2"/>
    </row>
    <row r="19304" spans="3:3" x14ac:dyDescent="0.2">
      <c r="C19304" s="2"/>
    </row>
    <row r="19305" spans="3:3" x14ac:dyDescent="0.2">
      <c r="C19305" s="2"/>
    </row>
    <row r="19306" spans="3:3" x14ac:dyDescent="0.2">
      <c r="C19306" s="2"/>
    </row>
    <row r="19307" spans="3:3" x14ac:dyDescent="0.2">
      <c r="C19307" s="2"/>
    </row>
    <row r="19308" spans="3:3" x14ac:dyDescent="0.2">
      <c r="C19308" s="2"/>
    </row>
    <row r="19309" spans="3:3" x14ac:dyDescent="0.2">
      <c r="C19309" s="2"/>
    </row>
    <row r="19310" spans="3:3" x14ac:dyDescent="0.2">
      <c r="C19310" s="2"/>
    </row>
    <row r="19311" spans="3:3" x14ac:dyDescent="0.2">
      <c r="C19311" s="2"/>
    </row>
    <row r="19312" spans="3:3" x14ac:dyDescent="0.2">
      <c r="C19312" s="2"/>
    </row>
    <row r="19313" spans="3:3" x14ac:dyDescent="0.2">
      <c r="C19313" s="2"/>
    </row>
    <row r="19314" spans="3:3" x14ac:dyDescent="0.2">
      <c r="C19314" s="2"/>
    </row>
    <row r="19315" spans="3:3" x14ac:dyDescent="0.2">
      <c r="C19315" s="2"/>
    </row>
    <row r="19316" spans="3:3" x14ac:dyDescent="0.2">
      <c r="C19316" s="2"/>
    </row>
    <row r="19317" spans="3:3" x14ac:dyDescent="0.2">
      <c r="C19317" s="2"/>
    </row>
    <row r="19318" spans="3:3" x14ac:dyDescent="0.2">
      <c r="C19318" s="2"/>
    </row>
    <row r="19319" spans="3:3" x14ac:dyDescent="0.2">
      <c r="C19319" s="2"/>
    </row>
    <row r="19320" spans="3:3" x14ac:dyDescent="0.2">
      <c r="C19320" s="2"/>
    </row>
    <row r="19321" spans="3:3" x14ac:dyDescent="0.2">
      <c r="C19321" s="2"/>
    </row>
    <row r="19322" spans="3:3" x14ac:dyDescent="0.2">
      <c r="C19322" s="2"/>
    </row>
    <row r="19323" spans="3:3" x14ac:dyDescent="0.2">
      <c r="C19323" s="2"/>
    </row>
    <row r="19324" spans="3:3" x14ac:dyDescent="0.2">
      <c r="C19324" s="2"/>
    </row>
    <row r="19325" spans="3:3" x14ac:dyDescent="0.2">
      <c r="C19325" s="2"/>
    </row>
    <row r="19326" spans="3:3" x14ac:dyDescent="0.2">
      <c r="C19326" s="2"/>
    </row>
    <row r="19327" spans="3:3" x14ac:dyDescent="0.2">
      <c r="C19327" s="2"/>
    </row>
    <row r="19328" spans="3:3" x14ac:dyDescent="0.2">
      <c r="C19328" s="2"/>
    </row>
    <row r="19329" spans="3:3" x14ac:dyDescent="0.2">
      <c r="C19329" s="2"/>
    </row>
    <row r="19330" spans="3:3" x14ac:dyDescent="0.2">
      <c r="C19330" s="2"/>
    </row>
    <row r="19331" spans="3:3" x14ac:dyDescent="0.2">
      <c r="C19331" s="2"/>
    </row>
    <row r="19332" spans="3:3" x14ac:dyDescent="0.2">
      <c r="C19332" s="2"/>
    </row>
    <row r="19333" spans="3:3" x14ac:dyDescent="0.2">
      <c r="C19333" s="2"/>
    </row>
    <row r="19334" spans="3:3" x14ac:dyDescent="0.2">
      <c r="C19334" s="2"/>
    </row>
    <row r="19335" spans="3:3" x14ac:dyDescent="0.2">
      <c r="C19335" s="2"/>
    </row>
    <row r="19336" spans="3:3" x14ac:dyDescent="0.2">
      <c r="C19336" s="2"/>
    </row>
    <row r="19337" spans="3:3" x14ac:dyDescent="0.2">
      <c r="C19337" s="2"/>
    </row>
    <row r="19338" spans="3:3" x14ac:dyDescent="0.2">
      <c r="C19338" s="2"/>
    </row>
    <row r="19339" spans="3:3" x14ac:dyDescent="0.2">
      <c r="C19339" s="2"/>
    </row>
    <row r="19340" spans="3:3" x14ac:dyDescent="0.2">
      <c r="C19340" s="2"/>
    </row>
    <row r="19341" spans="3:3" x14ac:dyDescent="0.2">
      <c r="C19341" s="2"/>
    </row>
    <row r="19342" spans="3:3" x14ac:dyDescent="0.2">
      <c r="C19342" s="2"/>
    </row>
    <row r="19343" spans="3:3" x14ac:dyDescent="0.2">
      <c r="C19343" s="2"/>
    </row>
    <row r="19344" spans="3:3" x14ac:dyDescent="0.2">
      <c r="C19344" s="2"/>
    </row>
    <row r="19345" spans="3:3" x14ac:dyDescent="0.2">
      <c r="C19345" s="2"/>
    </row>
    <row r="19346" spans="3:3" x14ac:dyDescent="0.2">
      <c r="C19346" s="2"/>
    </row>
    <row r="19347" spans="3:3" x14ac:dyDescent="0.2">
      <c r="C19347" s="2"/>
    </row>
    <row r="19348" spans="3:3" x14ac:dyDescent="0.2">
      <c r="C19348" s="2"/>
    </row>
    <row r="19349" spans="3:3" x14ac:dyDescent="0.2">
      <c r="C19349" s="2"/>
    </row>
    <row r="19350" spans="3:3" x14ac:dyDescent="0.2">
      <c r="C19350" s="2"/>
    </row>
    <row r="19351" spans="3:3" x14ac:dyDescent="0.2">
      <c r="C19351" s="2"/>
    </row>
    <row r="19352" spans="3:3" x14ac:dyDescent="0.2">
      <c r="C19352" s="2"/>
    </row>
    <row r="19353" spans="3:3" x14ac:dyDescent="0.2">
      <c r="C19353" s="2"/>
    </row>
    <row r="19354" spans="3:3" x14ac:dyDescent="0.2">
      <c r="C19354" s="2"/>
    </row>
    <row r="19355" spans="3:3" x14ac:dyDescent="0.2">
      <c r="C19355" s="2"/>
    </row>
    <row r="19356" spans="3:3" x14ac:dyDescent="0.2">
      <c r="C19356" s="2"/>
    </row>
    <row r="19357" spans="3:3" x14ac:dyDescent="0.2">
      <c r="C19357" s="2"/>
    </row>
    <row r="19358" spans="3:3" x14ac:dyDescent="0.2">
      <c r="C19358" s="2"/>
    </row>
    <row r="19359" spans="3:3" x14ac:dyDescent="0.2">
      <c r="C19359" s="2"/>
    </row>
    <row r="19360" spans="3:3" x14ac:dyDescent="0.2">
      <c r="C19360" s="2"/>
    </row>
    <row r="19361" spans="3:3" x14ac:dyDescent="0.2">
      <c r="C19361" s="2"/>
    </row>
    <row r="19362" spans="3:3" x14ac:dyDescent="0.2">
      <c r="C19362" s="2"/>
    </row>
    <row r="19363" spans="3:3" x14ac:dyDescent="0.2">
      <c r="C19363" s="2"/>
    </row>
    <row r="19364" spans="3:3" x14ac:dyDescent="0.2">
      <c r="C19364" s="2"/>
    </row>
    <row r="19365" spans="3:3" x14ac:dyDescent="0.2">
      <c r="C19365" s="2"/>
    </row>
    <row r="19366" spans="3:3" x14ac:dyDescent="0.2">
      <c r="C19366" s="2"/>
    </row>
    <row r="19367" spans="3:3" x14ac:dyDescent="0.2">
      <c r="C19367" s="2"/>
    </row>
    <row r="19368" spans="3:3" x14ac:dyDescent="0.2">
      <c r="C19368" s="2"/>
    </row>
    <row r="19369" spans="3:3" x14ac:dyDescent="0.2">
      <c r="C19369" s="2"/>
    </row>
    <row r="19370" spans="3:3" x14ac:dyDescent="0.2">
      <c r="C19370" s="2"/>
    </row>
    <row r="19371" spans="3:3" x14ac:dyDescent="0.2">
      <c r="C19371" s="2"/>
    </row>
    <row r="19372" spans="3:3" x14ac:dyDescent="0.2">
      <c r="C19372" s="2"/>
    </row>
    <row r="19373" spans="3:3" x14ac:dyDescent="0.2">
      <c r="C19373" s="2"/>
    </row>
    <row r="19374" spans="3:3" x14ac:dyDescent="0.2">
      <c r="C19374" s="2"/>
    </row>
    <row r="19375" spans="3:3" x14ac:dyDescent="0.2">
      <c r="C19375" s="2"/>
    </row>
    <row r="19376" spans="3:3" x14ac:dyDescent="0.2">
      <c r="C19376" s="2"/>
    </row>
    <row r="19377" spans="3:3" x14ac:dyDescent="0.2">
      <c r="C19377" s="2"/>
    </row>
    <row r="19378" spans="3:3" x14ac:dyDescent="0.2">
      <c r="C19378" s="2"/>
    </row>
    <row r="19379" spans="3:3" x14ac:dyDescent="0.2">
      <c r="C19379" s="2"/>
    </row>
    <row r="19380" spans="3:3" x14ac:dyDescent="0.2">
      <c r="C19380" s="2"/>
    </row>
    <row r="19381" spans="3:3" x14ac:dyDescent="0.2">
      <c r="C19381" s="2"/>
    </row>
    <row r="19382" spans="3:3" x14ac:dyDescent="0.2">
      <c r="C19382" s="2"/>
    </row>
    <row r="19383" spans="3:3" x14ac:dyDescent="0.2">
      <c r="C19383" s="2"/>
    </row>
    <row r="19384" spans="3:3" x14ac:dyDescent="0.2">
      <c r="C19384" s="2"/>
    </row>
    <row r="19385" spans="3:3" x14ac:dyDescent="0.2">
      <c r="C19385" s="2"/>
    </row>
    <row r="19386" spans="3:3" x14ac:dyDescent="0.2">
      <c r="C19386" s="2"/>
    </row>
    <row r="19387" spans="3:3" x14ac:dyDescent="0.2">
      <c r="C19387" s="2"/>
    </row>
    <row r="19388" spans="3:3" x14ac:dyDescent="0.2">
      <c r="C19388" s="2"/>
    </row>
    <row r="19389" spans="3:3" x14ac:dyDescent="0.2">
      <c r="C19389" s="2"/>
    </row>
    <row r="19390" spans="3:3" x14ac:dyDescent="0.2">
      <c r="C19390" s="2"/>
    </row>
    <row r="19391" spans="3:3" x14ac:dyDescent="0.2">
      <c r="C19391" s="2"/>
    </row>
    <row r="19392" spans="3:3" x14ac:dyDescent="0.2">
      <c r="C19392" s="2"/>
    </row>
    <row r="19393" spans="3:3" x14ac:dyDescent="0.2">
      <c r="C19393" s="2"/>
    </row>
    <row r="19394" spans="3:3" x14ac:dyDescent="0.2">
      <c r="C19394" s="2"/>
    </row>
    <row r="19395" spans="3:3" x14ac:dyDescent="0.2">
      <c r="C19395" s="2"/>
    </row>
    <row r="19396" spans="3:3" x14ac:dyDescent="0.2">
      <c r="C19396" s="2"/>
    </row>
    <row r="19397" spans="3:3" x14ac:dyDescent="0.2">
      <c r="C19397" s="2"/>
    </row>
    <row r="19398" spans="3:3" x14ac:dyDescent="0.2">
      <c r="C19398" s="2"/>
    </row>
    <row r="19399" spans="3:3" x14ac:dyDescent="0.2">
      <c r="C19399" s="2"/>
    </row>
    <row r="19400" spans="3:3" x14ac:dyDescent="0.2">
      <c r="C19400" s="2"/>
    </row>
    <row r="19401" spans="3:3" x14ac:dyDescent="0.2">
      <c r="C19401" s="2"/>
    </row>
    <row r="19402" spans="3:3" x14ac:dyDescent="0.2">
      <c r="C19402" s="2"/>
    </row>
    <row r="19403" spans="3:3" x14ac:dyDescent="0.2">
      <c r="C19403" s="2"/>
    </row>
    <row r="19404" spans="3:3" x14ac:dyDescent="0.2">
      <c r="C19404" s="2"/>
    </row>
    <row r="19405" spans="3:3" x14ac:dyDescent="0.2">
      <c r="C19405" s="2"/>
    </row>
    <row r="19406" spans="3:3" x14ac:dyDescent="0.2">
      <c r="C19406" s="2"/>
    </row>
    <row r="19407" spans="3:3" x14ac:dyDescent="0.2">
      <c r="C19407" s="2"/>
    </row>
    <row r="19408" spans="3:3" x14ac:dyDescent="0.2">
      <c r="C19408" s="2"/>
    </row>
    <row r="19409" spans="3:3" x14ac:dyDescent="0.2">
      <c r="C19409" s="2"/>
    </row>
    <row r="19410" spans="3:3" x14ac:dyDescent="0.2">
      <c r="C19410" s="2"/>
    </row>
    <row r="19411" spans="3:3" x14ac:dyDescent="0.2">
      <c r="C19411" s="2"/>
    </row>
    <row r="19412" spans="3:3" x14ac:dyDescent="0.2">
      <c r="C19412" s="2"/>
    </row>
    <row r="19413" spans="3:3" x14ac:dyDescent="0.2">
      <c r="C19413" s="2"/>
    </row>
    <row r="19414" spans="3:3" x14ac:dyDescent="0.2">
      <c r="C19414" s="2"/>
    </row>
    <row r="19415" spans="3:3" x14ac:dyDescent="0.2">
      <c r="C19415" s="2"/>
    </row>
    <row r="19416" spans="3:3" x14ac:dyDescent="0.2">
      <c r="C19416" s="2"/>
    </row>
    <row r="19417" spans="3:3" x14ac:dyDescent="0.2">
      <c r="C19417" s="2"/>
    </row>
    <row r="19418" spans="3:3" x14ac:dyDescent="0.2">
      <c r="C19418" s="2"/>
    </row>
    <row r="19419" spans="3:3" x14ac:dyDescent="0.2">
      <c r="C19419" s="2"/>
    </row>
    <row r="19420" spans="3:3" x14ac:dyDescent="0.2">
      <c r="C19420" s="2"/>
    </row>
    <row r="19421" spans="3:3" x14ac:dyDescent="0.2">
      <c r="C19421" s="2"/>
    </row>
    <row r="19422" spans="3:3" x14ac:dyDescent="0.2">
      <c r="C19422" s="2"/>
    </row>
    <row r="19423" spans="3:3" x14ac:dyDescent="0.2">
      <c r="C19423" s="2"/>
    </row>
    <row r="19424" spans="3:3" x14ac:dyDescent="0.2">
      <c r="C19424" s="2"/>
    </row>
    <row r="19425" spans="3:3" x14ac:dyDescent="0.2">
      <c r="C19425" s="2"/>
    </row>
    <row r="19426" spans="3:3" x14ac:dyDescent="0.2">
      <c r="C19426" s="2"/>
    </row>
    <row r="19427" spans="3:3" x14ac:dyDescent="0.2">
      <c r="C19427" s="2"/>
    </row>
    <row r="19428" spans="3:3" x14ac:dyDescent="0.2">
      <c r="C19428" s="2"/>
    </row>
    <row r="19429" spans="3:3" x14ac:dyDescent="0.2">
      <c r="C19429" s="2"/>
    </row>
    <row r="19430" spans="3:3" x14ac:dyDescent="0.2">
      <c r="C19430" s="2"/>
    </row>
    <row r="19431" spans="3:3" x14ac:dyDescent="0.2">
      <c r="C19431" s="2"/>
    </row>
    <row r="19432" spans="3:3" x14ac:dyDescent="0.2">
      <c r="C19432" s="2"/>
    </row>
    <row r="19433" spans="3:3" x14ac:dyDescent="0.2">
      <c r="C19433" s="2"/>
    </row>
    <row r="19434" spans="3:3" x14ac:dyDescent="0.2">
      <c r="C19434" s="2"/>
    </row>
    <row r="19435" spans="3:3" x14ac:dyDescent="0.2">
      <c r="C19435" s="2"/>
    </row>
    <row r="19436" spans="3:3" x14ac:dyDescent="0.2">
      <c r="C19436" s="2"/>
    </row>
    <row r="19437" spans="3:3" x14ac:dyDescent="0.2">
      <c r="C19437" s="2"/>
    </row>
    <row r="19438" spans="3:3" x14ac:dyDescent="0.2">
      <c r="C19438" s="2"/>
    </row>
    <row r="19439" spans="3:3" x14ac:dyDescent="0.2">
      <c r="C19439" s="2"/>
    </row>
    <row r="19440" spans="3:3" x14ac:dyDescent="0.2">
      <c r="C19440" s="2"/>
    </row>
    <row r="19441" spans="3:3" x14ac:dyDescent="0.2">
      <c r="C19441" s="2"/>
    </row>
    <row r="19442" spans="3:3" x14ac:dyDescent="0.2">
      <c r="C19442" s="2"/>
    </row>
    <row r="19443" spans="3:3" x14ac:dyDescent="0.2">
      <c r="C19443" s="2"/>
    </row>
    <row r="19444" spans="3:3" x14ac:dyDescent="0.2">
      <c r="C19444" s="2"/>
    </row>
    <row r="19445" spans="3:3" x14ac:dyDescent="0.2">
      <c r="C19445" s="2"/>
    </row>
    <row r="19446" spans="3:3" x14ac:dyDescent="0.2">
      <c r="C19446" s="2"/>
    </row>
    <row r="19447" spans="3:3" x14ac:dyDescent="0.2">
      <c r="C19447" s="2"/>
    </row>
    <row r="19448" spans="3:3" x14ac:dyDescent="0.2">
      <c r="C19448" s="2"/>
    </row>
    <row r="19449" spans="3:3" x14ac:dyDescent="0.2">
      <c r="C19449" s="2"/>
    </row>
    <row r="19450" spans="3:3" x14ac:dyDescent="0.2">
      <c r="C19450" s="2"/>
    </row>
    <row r="19451" spans="3:3" x14ac:dyDescent="0.2">
      <c r="C19451" s="2"/>
    </row>
    <row r="19452" spans="3:3" x14ac:dyDescent="0.2">
      <c r="C19452" s="2"/>
    </row>
    <row r="19453" spans="3:3" x14ac:dyDescent="0.2">
      <c r="C19453" s="2"/>
    </row>
    <row r="19454" spans="3:3" x14ac:dyDescent="0.2">
      <c r="C19454" s="2"/>
    </row>
    <row r="19455" spans="3:3" x14ac:dyDescent="0.2">
      <c r="C19455" s="2"/>
    </row>
    <row r="19456" spans="3:3" x14ac:dyDescent="0.2">
      <c r="C19456" s="2"/>
    </row>
    <row r="19457" spans="3:3" x14ac:dyDescent="0.2">
      <c r="C19457" s="2"/>
    </row>
    <row r="19458" spans="3:3" x14ac:dyDescent="0.2">
      <c r="C19458" s="2"/>
    </row>
    <row r="19459" spans="3:3" x14ac:dyDescent="0.2">
      <c r="C19459" s="2"/>
    </row>
    <row r="19460" spans="3:3" x14ac:dyDescent="0.2">
      <c r="C19460" s="2"/>
    </row>
    <row r="19461" spans="3:3" x14ac:dyDescent="0.2">
      <c r="C19461" s="2"/>
    </row>
    <row r="19462" spans="3:3" x14ac:dyDescent="0.2">
      <c r="C19462" s="2"/>
    </row>
    <row r="19463" spans="3:3" x14ac:dyDescent="0.2">
      <c r="C19463" s="2"/>
    </row>
    <row r="19464" spans="3:3" x14ac:dyDescent="0.2">
      <c r="C19464" s="2"/>
    </row>
    <row r="19465" spans="3:3" x14ac:dyDescent="0.2">
      <c r="C19465" s="2"/>
    </row>
    <row r="19466" spans="3:3" x14ac:dyDescent="0.2">
      <c r="C19466" s="2"/>
    </row>
    <row r="19467" spans="3:3" x14ac:dyDescent="0.2">
      <c r="C19467" s="2"/>
    </row>
    <row r="19468" spans="3:3" x14ac:dyDescent="0.2">
      <c r="C19468" s="2"/>
    </row>
    <row r="19469" spans="3:3" x14ac:dyDescent="0.2">
      <c r="C19469" s="2"/>
    </row>
    <row r="19470" spans="3:3" x14ac:dyDescent="0.2">
      <c r="C19470" s="2"/>
    </row>
    <row r="19471" spans="3:3" x14ac:dyDescent="0.2">
      <c r="C19471" s="2"/>
    </row>
    <row r="19472" spans="3:3" x14ac:dyDescent="0.2">
      <c r="C19472" s="2"/>
    </row>
    <row r="19473" spans="3:3" x14ac:dyDescent="0.2">
      <c r="C19473" s="2"/>
    </row>
    <row r="19474" spans="3:3" x14ac:dyDescent="0.2">
      <c r="C19474" s="2"/>
    </row>
    <row r="19475" spans="3:3" x14ac:dyDescent="0.2">
      <c r="C19475" s="2"/>
    </row>
    <row r="19476" spans="3:3" x14ac:dyDescent="0.2">
      <c r="C19476" s="2"/>
    </row>
    <row r="19477" spans="3:3" x14ac:dyDescent="0.2">
      <c r="C19477" s="2"/>
    </row>
    <row r="19478" spans="3:3" x14ac:dyDescent="0.2">
      <c r="C19478" s="2"/>
    </row>
    <row r="19479" spans="3:3" x14ac:dyDescent="0.2">
      <c r="C19479" s="2"/>
    </row>
    <row r="19480" spans="3:3" x14ac:dyDescent="0.2">
      <c r="C19480" s="2"/>
    </row>
    <row r="19481" spans="3:3" x14ac:dyDescent="0.2">
      <c r="C19481" s="2"/>
    </row>
    <row r="19482" spans="3:3" x14ac:dyDescent="0.2">
      <c r="C19482" s="2"/>
    </row>
    <row r="19483" spans="3:3" x14ac:dyDescent="0.2">
      <c r="C19483" s="2"/>
    </row>
    <row r="19484" spans="3:3" x14ac:dyDescent="0.2">
      <c r="C19484" s="2"/>
    </row>
    <row r="19485" spans="3:3" x14ac:dyDescent="0.2">
      <c r="C19485" s="2"/>
    </row>
    <row r="19486" spans="3:3" x14ac:dyDescent="0.2">
      <c r="C19486" s="2"/>
    </row>
    <row r="19487" spans="3:3" x14ac:dyDescent="0.2">
      <c r="C19487" s="2"/>
    </row>
    <row r="19488" spans="3:3" x14ac:dyDescent="0.2">
      <c r="C19488" s="2"/>
    </row>
    <row r="19489" spans="3:3" x14ac:dyDescent="0.2">
      <c r="C19489" s="2"/>
    </row>
    <row r="19490" spans="3:3" x14ac:dyDescent="0.2">
      <c r="C19490" s="2"/>
    </row>
    <row r="19491" spans="3:3" x14ac:dyDescent="0.2">
      <c r="C19491" s="2"/>
    </row>
    <row r="19492" spans="3:3" x14ac:dyDescent="0.2">
      <c r="C19492" s="2"/>
    </row>
    <row r="19493" spans="3:3" x14ac:dyDescent="0.2">
      <c r="C19493" s="2"/>
    </row>
    <row r="19494" spans="3:3" x14ac:dyDescent="0.2">
      <c r="C19494" s="2"/>
    </row>
    <row r="19495" spans="3:3" x14ac:dyDescent="0.2">
      <c r="C19495" s="2"/>
    </row>
    <row r="19496" spans="3:3" x14ac:dyDescent="0.2">
      <c r="C19496" s="2"/>
    </row>
    <row r="19497" spans="3:3" x14ac:dyDescent="0.2">
      <c r="C19497" s="2"/>
    </row>
    <row r="19498" spans="3:3" x14ac:dyDescent="0.2">
      <c r="C19498" s="2"/>
    </row>
    <row r="19499" spans="3:3" x14ac:dyDescent="0.2">
      <c r="C19499" s="2"/>
    </row>
    <row r="19500" spans="3:3" x14ac:dyDescent="0.2">
      <c r="C19500" s="2"/>
    </row>
    <row r="19501" spans="3:3" x14ac:dyDescent="0.2">
      <c r="C19501" s="2"/>
    </row>
    <row r="19502" spans="3:3" x14ac:dyDescent="0.2">
      <c r="C19502" s="2"/>
    </row>
    <row r="19503" spans="3:3" x14ac:dyDescent="0.2">
      <c r="C19503" s="2"/>
    </row>
    <row r="19504" spans="3:3" x14ac:dyDescent="0.2">
      <c r="C19504" s="2"/>
    </row>
    <row r="19505" spans="3:3" x14ac:dyDescent="0.2">
      <c r="C19505" s="2"/>
    </row>
    <row r="19506" spans="3:3" x14ac:dyDescent="0.2">
      <c r="C19506" s="2"/>
    </row>
    <row r="19507" spans="3:3" x14ac:dyDescent="0.2">
      <c r="C19507" s="2"/>
    </row>
    <row r="19508" spans="3:3" x14ac:dyDescent="0.2">
      <c r="C19508" s="2"/>
    </row>
    <row r="19509" spans="3:3" x14ac:dyDescent="0.2">
      <c r="C19509" s="2"/>
    </row>
    <row r="19510" spans="3:3" x14ac:dyDescent="0.2">
      <c r="C19510" s="2"/>
    </row>
    <row r="19511" spans="3:3" x14ac:dyDescent="0.2">
      <c r="C19511" s="2"/>
    </row>
    <row r="19512" spans="3:3" x14ac:dyDescent="0.2">
      <c r="C19512" s="2"/>
    </row>
    <row r="19513" spans="3:3" x14ac:dyDescent="0.2">
      <c r="C19513" s="2"/>
    </row>
    <row r="19514" spans="3:3" x14ac:dyDescent="0.2">
      <c r="C19514" s="2"/>
    </row>
    <row r="19515" spans="3:3" x14ac:dyDescent="0.2">
      <c r="C19515" s="2"/>
    </row>
    <row r="19516" spans="3:3" x14ac:dyDescent="0.2">
      <c r="C19516" s="2"/>
    </row>
    <row r="19517" spans="3:3" x14ac:dyDescent="0.2">
      <c r="C19517" s="2"/>
    </row>
    <row r="19518" spans="3:3" x14ac:dyDescent="0.2">
      <c r="C19518" s="2"/>
    </row>
    <row r="19519" spans="3:3" x14ac:dyDescent="0.2">
      <c r="C19519" s="2"/>
    </row>
    <row r="19520" spans="3:3" x14ac:dyDescent="0.2">
      <c r="C19520" s="2"/>
    </row>
    <row r="19521" spans="3:3" x14ac:dyDescent="0.2">
      <c r="C19521" s="2"/>
    </row>
    <row r="19522" spans="3:3" x14ac:dyDescent="0.2">
      <c r="C19522" s="2"/>
    </row>
    <row r="19523" spans="3:3" x14ac:dyDescent="0.2">
      <c r="C19523" s="2"/>
    </row>
    <row r="19524" spans="3:3" x14ac:dyDescent="0.2">
      <c r="C19524" s="2"/>
    </row>
    <row r="19525" spans="3:3" x14ac:dyDescent="0.2">
      <c r="C19525" s="2"/>
    </row>
    <row r="19526" spans="3:3" x14ac:dyDescent="0.2">
      <c r="C19526" s="2"/>
    </row>
    <row r="19527" spans="3:3" x14ac:dyDescent="0.2">
      <c r="C19527" s="2"/>
    </row>
    <row r="19528" spans="3:3" x14ac:dyDescent="0.2">
      <c r="C19528" s="2"/>
    </row>
    <row r="19529" spans="3:3" x14ac:dyDescent="0.2">
      <c r="C19529" s="2"/>
    </row>
    <row r="19530" spans="3:3" x14ac:dyDescent="0.2">
      <c r="C19530" s="2"/>
    </row>
    <row r="19531" spans="3:3" x14ac:dyDescent="0.2">
      <c r="C19531" s="2"/>
    </row>
    <row r="19532" spans="3:3" x14ac:dyDescent="0.2">
      <c r="C19532" s="2"/>
    </row>
    <row r="19533" spans="3:3" x14ac:dyDescent="0.2">
      <c r="C19533" s="2"/>
    </row>
    <row r="19534" spans="3:3" x14ac:dyDescent="0.2">
      <c r="C19534" s="2"/>
    </row>
    <row r="19535" spans="3:3" x14ac:dyDescent="0.2">
      <c r="C19535" s="2"/>
    </row>
    <row r="19536" spans="3:3" x14ac:dyDescent="0.2">
      <c r="C19536" s="2"/>
    </row>
    <row r="19537" spans="3:3" x14ac:dyDescent="0.2">
      <c r="C19537" s="2"/>
    </row>
    <row r="19538" spans="3:3" x14ac:dyDescent="0.2">
      <c r="C19538" s="2"/>
    </row>
    <row r="19539" spans="3:3" x14ac:dyDescent="0.2">
      <c r="C19539" s="2"/>
    </row>
    <row r="19540" spans="3:3" x14ac:dyDescent="0.2">
      <c r="C19540" s="2"/>
    </row>
    <row r="19541" spans="3:3" x14ac:dyDescent="0.2">
      <c r="C19541" s="2"/>
    </row>
    <row r="19542" spans="3:3" x14ac:dyDescent="0.2">
      <c r="C19542" s="2"/>
    </row>
    <row r="19543" spans="3:3" x14ac:dyDescent="0.2">
      <c r="C19543" s="2"/>
    </row>
    <row r="19544" spans="3:3" x14ac:dyDescent="0.2">
      <c r="C19544" s="2"/>
    </row>
    <row r="19545" spans="3:3" x14ac:dyDescent="0.2">
      <c r="C19545" s="2"/>
    </row>
    <row r="19546" spans="3:3" x14ac:dyDescent="0.2">
      <c r="C19546" s="2"/>
    </row>
    <row r="19547" spans="3:3" x14ac:dyDescent="0.2">
      <c r="C19547" s="2"/>
    </row>
    <row r="19548" spans="3:3" x14ac:dyDescent="0.2">
      <c r="C19548" s="2"/>
    </row>
    <row r="19549" spans="3:3" x14ac:dyDescent="0.2">
      <c r="C19549" s="2"/>
    </row>
    <row r="19550" spans="3:3" x14ac:dyDescent="0.2">
      <c r="C19550" s="2"/>
    </row>
    <row r="19551" spans="3:3" x14ac:dyDescent="0.2">
      <c r="C19551" s="2"/>
    </row>
    <row r="19552" spans="3:3" x14ac:dyDescent="0.2">
      <c r="C19552" s="2"/>
    </row>
    <row r="19553" spans="3:3" x14ac:dyDescent="0.2">
      <c r="C19553" s="2"/>
    </row>
    <row r="19554" spans="3:3" x14ac:dyDescent="0.2">
      <c r="C19554" s="2"/>
    </row>
    <row r="19555" spans="3:3" x14ac:dyDescent="0.2">
      <c r="C19555" s="2"/>
    </row>
    <row r="19556" spans="3:3" x14ac:dyDescent="0.2">
      <c r="C19556" s="2"/>
    </row>
    <row r="19557" spans="3:3" x14ac:dyDescent="0.2">
      <c r="C19557" s="2"/>
    </row>
    <row r="19558" spans="3:3" x14ac:dyDescent="0.2">
      <c r="C19558" s="2"/>
    </row>
    <row r="19559" spans="3:3" x14ac:dyDescent="0.2">
      <c r="C19559" s="2"/>
    </row>
    <row r="19560" spans="3:3" x14ac:dyDescent="0.2">
      <c r="C19560" s="2"/>
    </row>
    <row r="19561" spans="3:3" x14ac:dyDescent="0.2">
      <c r="C19561" s="2"/>
    </row>
    <row r="19562" spans="3:3" x14ac:dyDescent="0.2">
      <c r="C19562" s="2"/>
    </row>
    <row r="19563" spans="3:3" x14ac:dyDescent="0.2">
      <c r="C19563" s="2"/>
    </row>
    <row r="19564" spans="3:3" x14ac:dyDescent="0.2">
      <c r="C19564" s="2"/>
    </row>
    <row r="19565" spans="3:3" x14ac:dyDescent="0.2">
      <c r="C19565" s="2"/>
    </row>
    <row r="19566" spans="3:3" x14ac:dyDescent="0.2">
      <c r="C19566" s="2"/>
    </row>
    <row r="19567" spans="3:3" x14ac:dyDescent="0.2">
      <c r="C19567" s="2"/>
    </row>
    <row r="19568" spans="3:3" x14ac:dyDescent="0.2">
      <c r="C19568" s="2"/>
    </row>
    <row r="19569" spans="3:3" x14ac:dyDescent="0.2">
      <c r="C19569" s="2"/>
    </row>
    <row r="19570" spans="3:3" x14ac:dyDescent="0.2">
      <c r="C19570" s="2"/>
    </row>
    <row r="19571" spans="3:3" x14ac:dyDescent="0.2">
      <c r="C19571" s="2"/>
    </row>
    <row r="19572" spans="3:3" x14ac:dyDescent="0.2">
      <c r="C19572" s="2"/>
    </row>
    <row r="19573" spans="3:3" x14ac:dyDescent="0.2">
      <c r="C19573" s="2"/>
    </row>
    <row r="19574" spans="3:3" x14ac:dyDescent="0.2">
      <c r="C19574" s="2"/>
    </row>
    <row r="19575" spans="3:3" x14ac:dyDescent="0.2">
      <c r="C19575" s="2"/>
    </row>
    <row r="19576" spans="3:3" x14ac:dyDescent="0.2">
      <c r="C19576" s="2"/>
    </row>
    <row r="19577" spans="3:3" x14ac:dyDescent="0.2">
      <c r="C19577" s="2"/>
    </row>
    <row r="19578" spans="3:3" x14ac:dyDescent="0.2">
      <c r="C19578" s="2"/>
    </row>
    <row r="19579" spans="3:3" x14ac:dyDescent="0.2">
      <c r="C19579" s="2"/>
    </row>
    <row r="19580" spans="3:3" x14ac:dyDescent="0.2">
      <c r="C19580" s="2"/>
    </row>
    <row r="19581" spans="3:3" x14ac:dyDescent="0.2">
      <c r="C19581" s="2"/>
    </row>
    <row r="19582" spans="3:3" x14ac:dyDescent="0.2">
      <c r="C19582" s="2"/>
    </row>
    <row r="19583" spans="3:3" x14ac:dyDescent="0.2">
      <c r="C19583" s="2"/>
    </row>
    <row r="19584" spans="3:3" x14ac:dyDescent="0.2">
      <c r="C19584" s="2"/>
    </row>
    <row r="19585" spans="3:3" x14ac:dyDescent="0.2">
      <c r="C19585" s="2"/>
    </row>
    <row r="19586" spans="3:3" x14ac:dyDescent="0.2">
      <c r="C19586" s="2"/>
    </row>
    <row r="19587" spans="3:3" x14ac:dyDescent="0.2">
      <c r="C19587" s="2"/>
    </row>
    <row r="19588" spans="3:3" x14ac:dyDescent="0.2">
      <c r="C19588" s="2"/>
    </row>
    <row r="19589" spans="3:3" x14ac:dyDescent="0.2">
      <c r="C19589" s="2"/>
    </row>
    <row r="19590" spans="3:3" x14ac:dyDescent="0.2">
      <c r="C19590" s="2"/>
    </row>
    <row r="19591" spans="3:3" x14ac:dyDescent="0.2">
      <c r="C19591" s="2"/>
    </row>
    <row r="19592" spans="3:3" x14ac:dyDescent="0.2">
      <c r="C19592" s="2"/>
    </row>
    <row r="19593" spans="3:3" x14ac:dyDescent="0.2">
      <c r="C19593" s="2"/>
    </row>
    <row r="19594" spans="3:3" x14ac:dyDescent="0.2">
      <c r="C19594" s="2"/>
    </row>
    <row r="19595" spans="3:3" x14ac:dyDescent="0.2">
      <c r="C19595" s="2"/>
    </row>
    <row r="19596" spans="3:3" x14ac:dyDescent="0.2">
      <c r="C19596" s="2"/>
    </row>
    <row r="19597" spans="3:3" x14ac:dyDescent="0.2">
      <c r="C19597" s="2"/>
    </row>
    <row r="19598" spans="3:3" x14ac:dyDescent="0.2">
      <c r="C19598" s="2"/>
    </row>
    <row r="19599" spans="3:3" x14ac:dyDescent="0.2">
      <c r="C19599" s="2"/>
    </row>
    <row r="19600" spans="3:3" x14ac:dyDescent="0.2">
      <c r="C19600" s="2"/>
    </row>
    <row r="19601" spans="3:3" x14ac:dyDescent="0.2">
      <c r="C19601" s="2"/>
    </row>
    <row r="19602" spans="3:3" x14ac:dyDescent="0.2">
      <c r="C19602" s="2"/>
    </row>
    <row r="19603" spans="3:3" x14ac:dyDescent="0.2">
      <c r="C19603" s="2"/>
    </row>
    <row r="19604" spans="3:3" x14ac:dyDescent="0.2">
      <c r="C19604" s="2"/>
    </row>
    <row r="19605" spans="3:3" x14ac:dyDescent="0.2">
      <c r="C19605" s="2"/>
    </row>
    <row r="19606" spans="3:3" x14ac:dyDescent="0.2">
      <c r="C19606" s="2"/>
    </row>
    <row r="19607" spans="3:3" x14ac:dyDescent="0.2">
      <c r="C19607" s="2"/>
    </row>
    <row r="19608" spans="3:3" x14ac:dyDescent="0.2">
      <c r="C19608" s="2"/>
    </row>
    <row r="19609" spans="3:3" x14ac:dyDescent="0.2">
      <c r="C19609" s="2"/>
    </row>
    <row r="19610" spans="3:3" x14ac:dyDescent="0.2">
      <c r="C19610" s="2"/>
    </row>
    <row r="19611" spans="3:3" x14ac:dyDescent="0.2">
      <c r="C19611" s="2"/>
    </row>
    <row r="19612" spans="3:3" x14ac:dyDescent="0.2">
      <c r="C19612" s="2"/>
    </row>
    <row r="19613" spans="3:3" x14ac:dyDescent="0.2">
      <c r="C19613" s="2"/>
    </row>
    <row r="19614" spans="3:3" x14ac:dyDescent="0.2">
      <c r="C19614" s="2"/>
    </row>
    <row r="19615" spans="3:3" x14ac:dyDescent="0.2">
      <c r="C19615" s="2"/>
    </row>
    <row r="19616" spans="3:3" x14ac:dyDescent="0.2">
      <c r="C19616" s="2"/>
    </row>
    <row r="19617" spans="3:3" x14ac:dyDescent="0.2">
      <c r="C19617" s="2"/>
    </row>
    <row r="19618" spans="3:3" x14ac:dyDescent="0.2">
      <c r="C19618" s="2"/>
    </row>
    <row r="19619" spans="3:3" x14ac:dyDescent="0.2">
      <c r="C19619" s="2"/>
    </row>
    <row r="19620" spans="3:3" x14ac:dyDescent="0.2">
      <c r="C19620" s="2"/>
    </row>
    <row r="19621" spans="3:3" x14ac:dyDescent="0.2">
      <c r="C19621" s="2"/>
    </row>
    <row r="19622" spans="3:3" x14ac:dyDescent="0.2">
      <c r="C19622" s="2"/>
    </row>
    <row r="19623" spans="3:3" x14ac:dyDescent="0.2">
      <c r="C19623" s="2"/>
    </row>
    <row r="19624" spans="3:3" x14ac:dyDescent="0.2">
      <c r="C19624" s="2"/>
    </row>
    <row r="19625" spans="3:3" x14ac:dyDescent="0.2">
      <c r="C19625" s="2"/>
    </row>
    <row r="19626" spans="3:3" x14ac:dyDescent="0.2">
      <c r="C19626" s="2"/>
    </row>
    <row r="19627" spans="3:3" x14ac:dyDescent="0.2">
      <c r="C19627" s="2"/>
    </row>
    <row r="19628" spans="3:3" x14ac:dyDescent="0.2">
      <c r="C19628" s="2"/>
    </row>
    <row r="19629" spans="3:3" x14ac:dyDescent="0.2">
      <c r="C19629" s="2"/>
    </row>
    <row r="19630" spans="3:3" x14ac:dyDescent="0.2">
      <c r="C19630" s="2"/>
    </row>
    <row r="19631" spans="3:3" x14ac:dyDescent="0.2">
      <c r="C19631" s="2"/>
    </row>
    <row r="19632" spans="3:3" x14ac:dyDescent="0.2">
      <c r="C19632" s="2"/>
    </row>
    <row r="19633" spans="3:3" x14ac:dyDescent="0.2">
      <c r="C19633" s="2"/>
    </row>
    <row r="19634" spans="3:3" x14ac:dyDescent="0.2">
      <c r="C19634" s="2"/>
    </row>
    <row r="19635" spans="3:3" x14ac:dyDescent="0.2">
      <c r="C19635" s="2"/>
    </row>
    <row r="19636" spans="3:3" x14ac:dyDescent="0.2">
      <c r="C19636" s="2"/>
    </row>
    <row r="19637" spans="3:3" x14ac:dyDescent="0.2">
      <c r="C19637" s="2"/>
    </row>
    <row r="19638" spans="3:3" x14ac:dyDescent="0.2">
      <c r="C19638" s="2"/>
    </row>
    <row r="19639" spans="3:3" x14ac:dyDescent="0.2">
      <c r="C19639" s="2"/>
    </row>
    <row r="19640" spans="3:3" x14ac:dyDescent="0.2">
      <c r="C19640" s="2"/>
    </row>
    <row r="19641" spans="3:3" x14ac:dyDescent="0.2">
      <c r="C19641" s="2"/>
    </row>
    <row r="19642" spans="3:3" x14ac:dyDescent="0.2">
      <c r="C19642" s="2"/>
    </row>
    <row r="19643" spans="3:3" x14ac:dyDescent="0.2">
      <c r="C19643" s="2"/>
    </row>
    <row r="19644" spans="3:3" x14ac:dyDescent="0.2">
      <c r="C19644" s="2"/>
    </row>
    <row r="19645" spans="3:3" x14ac:dyDescent="0.2">
      <c r="C19645" s="2"/>
    </row>
    <row r="19646" spans="3:3" x14ac:dyDescent="0.2">
      <c r="C19646" s="2"/>
    </row>
    <row r="19647" spans="3:3" x14ac:dyDescent="0.2">
      <c r="C19647" s="2"/>
    </row>
    <row r="19648" spans="3:3" x14ac:dyDescent="0.2">
      <c r="C19648" s="2"/>
    </row>
    <row r="19649" spans="3:3" x14ac:dyDescent="0.2">
      <c r="C19649" s="2"/>
    </row>
    <row r="19650" spans="3:3" x14ac:dyDescent="0.2">
      <c r="C19650" s="2"/>
    </row>
    <row r="19651" spans="3:3" x14ac:dyDescent="0.2">
      <c r="C19651" s="2"/>
    </row>
    <row r="19652" spans="3:3" x14ac:dyDescent="0.2">
      <c r="C19652" s="2"/>
    </row>
    <row r="19653" spans="3:3" x14ac:dyDescent="0.2">
      <c r="C19653" s="2"/>
    </row>
    <row r="19654" spans="3:3" x14ac:dyDescent="0.2">
      <c r="C19654" s="2"/>
    </row>
    <row r="19655" spans="3:3" x14ac:dyDescent="0.2">
      <c r="C19655" s="2"/>
    </row>
    <row r="19656" spans="3:3" x14ac:dyDescent="0.2">
      <c r="C19656" s="2"/>
    </row>
    <row r="19657" spans="3:3" x14ac:dyDescent="0.2">
      <c r="C19657" s="2"/>
    </row>
    <row r="19658" spans="3:3" x14ac:dyDescent="0.2">
      <c r="C19658" s="2"/>
    </row>
    <row r="19659" spans="3:3" x14ac:dyDescent="0.2">
      <c r="C19659" s="2"/>
    </row>
    <row r="19660" spans="3:3" x14ac:dyDescent="0.2">
      <c r="C19660" s="2"/>
    </row>
    <row r="19661" spans="3:3" x14ac:dyDescent="0.2">
      <c r="C19661" s="2"/>
    </row>
    <row r="19662" spans="3:3" x14ac:dyDescent="0.2">
      <c r="C19662" s="2"/>
    </row>
    <row r="19663" spans="3:3" x14ac:dyDescent="0.2">
      <c r="C19663" s="2"/>
    </row>
    <row r="19664" spans="3:3" x14ac:dyDescent="0.2">
      <c r="C19664" s="2"/>
    </row>
    <row r="19665" spans="3:3" x14ac:dyDescent="0.2">
      <c r="C19665" s="2"/>
    </row>
    <row r="19666" spans="3:3" x14ac:dyDescent="0.2">
      <c r="C19666" s="2"/>
    </row>
    <row r="19667" spans="3:3" x14ac:dyDescent="0.2">
      <c r="C19667" s="2"/>
    </row>
    <row r="19668" spans="3:3" x14ac:dyDescent="0.2">
      <c r="C19668" s="2"/>
    </row>
    <row r="19669" spans="3:3" x14ac:dyDescent="0.2">
      <c r="C19669" s="2"/>
    </row>
    <row r="19670" spans="3:3" x14ac:dyDescent="0.2">
      <c r="C19670" s="2"/>
    </row>
    <row r="19671" spans="3:3" x14ac:dyDescent="0.2">
      <c r="C19671" s="2"/>
    </row>
    <row r="19672" spans="3:3" x14ac:dyDescent="0.2">
      <c r="C19672" s="2"/>
    </row>
    <row r="19673" spans="3:3" x14ac:dyDescent="0.2">
      <c r="C19673" s="2"/>
    </row>
    <row r="19674" spans="3:3" x14ac:dyDescent="0.2">
      <c r="C19674" s="2"/>
    </row>
    <row r="19675" spans="3:3" x14ac:dyDescent="0.2">
      <c r="C19675" s="2"/>
    </row>
    <row r="19676" spans="3:3" x14ac:dyDescent="0.2">
      <c r="C19676" s="2"/>
    </row>
    <row r="19677" spans="3:3" x14ac:dyDescent="0.2">
      <c r="C19677" s="2"/>
    </row>
    <row r="19678" spans="3:3" x14ac:dyDescent="0.2">
      <c r="C19678" s="2"/>
    </row>
    <row r="19679" spans="3:3" x14ac:dyDescent="0.2">
      <c r="C19679" s="2"/>
    </row>
    <row r="19680" spans="3:3" x14ac:dyDescent="0.2">
      <c r="C19680" s="2"/>
    </row>
    <row r="19681" spans="3:3" x14ac:dyDescent="0.2">
      <c r="C19681" s="2"/>
    </row>
    <row r="19682" spans="3:3" x14ac:dyDescent="0.2">
      <c r="C19682" s="2"/>
    </row>
    <row r="19683" spans="3:3" x14ac:dyDescent="0.2">
      <c r="C19683" s="2"/>
    </row>
    <row r="19684" spans="3:3" x14ac:dyDescent="0.2">
      <c r="C19684" s="2"/>
    </row>
    <row r="19685" spans="3:3" x14ac:dyDescent="0.2">
      <c r="C19685" s="2"/>
    </row>
    <row r="19686" spans="3:3" x14ac:dyDescent="0.2">
      <c r="C19686" s="2"/>
    </row>
    <row r="19687" spans="3:3" x14ac:dyDescent="0.2">
      <c r="C19687" s="2"/>
    </row>
    <row r="19688" spans="3:3" x14ac:dyDescent="0.2">
      <c r="C19688" s="2"/>
    </row>
    <row r="19689" spans="3:3" x14ac:dyDescent="0.2">
      <c r="C19689" s="2"/>
    </row>
    <row r="19690" spans="3:3" x14ac:dyDescent="0.2">
      <c r="C19690" s="2"/>
    </row>
    <row r="19691" spans="3:3" x14ac:dyDescent="0.2">
      <c r="C19691" s="2"/>
    </row>
    <row r="19692" spans="3:3" x14ac:dyDescent="0.2">
      <c r="C19692" s="2"/>
    </row>
    <row r="19693" spans="3:3" x14ac:dyDescent="0.2">
      <c r="C19693" s="2"/>
    </row>
    <row r="19694" spans="3:3" x14ac:dyDescent="0.2">
      <c r="C19694" s="2"/>
    </row>
    <row r="19695" spans="3:3" x14ac:dyDescent="0.2">
      <c r="C19695" s="2"/>
    </row>
    <row r="19696" spans="3:3" x14ac:dyDescent="0.2">
      <c r="C19696" s="2"/>
    </row>
    <row r="19697" spans="3:3" x14ac:dyDescent="0.2">
      <c r="C19697" s="2"/>
    </row>
    <row r="19698" spans="3:3" x14ac:dyDescent="0.2">
      <c r="C19698" s="2"/>
    </row>
    <row r="19699" spans="3:3" x14ac:dyDescent="0.2">
      <c r="C19699" s="2"/>
    </row>
    <row r="19700" spans="3:3" x14ac:dyDescent="0.2">
      <c r="C19700" s="2"/>
    </row>
    <row r="19701" spans="3:3" x14ac:dyDescent="0.2">
      <c r="C19701" s="2"/>
    </row>
    <row r="19702" spans="3:3" x14ac:dyDescent="0.2">
      <c r="C19702" s="2"/>
    </row>
    <row r="19703" spans="3:3" x14ac:dyDescent="0.2">
      <c r="C19703" s="2"/>
    </row>
    <row r="19704" spans="3:3" x14ac:dyDescent="0.2">
      <c r="C19704" s="2"/>
    </row>
    <row r="19705" spans="3:3" x14ac:dyDescent="0.2">
      <c r="C19705" s="2"/>
    </row>
    <row r="19706" spans="3:3" x14ac:dyDescent="0.2">
      <c r="C19706" s="2"/>
    </row>
    <row r="19707" spans="3:3" x14ac:dyDescent="0.2">
      <c r="C19707" s="2"/>
    </row>
    <row r="19708" spans="3:3" x14ac:dyDescent="0.2">
      <c r="C19708" s="2"/>
    </row>
    <row r="19709" spans="3:3" x14ac:dyDescent="0.2">
      <c r="C19709" s="2"/>
    </row>
    <row r="19710" spans="3:3" x14ac:dyDescent="0.2">
      <c r="C19710" s="2"/>
    </row>
    <row r="19711" spans="3:3" x14ac:dyDescent="0.2">
      <c r="C19711" s="2"/>
    </row>
    <row r="19712" spans="3:3" x14ac:dyDescent="0.2">
      <c r="C19712" s="2"/>
    </row>
    <row r="19713" spans="3:3" x14ac:dyDescent="0.2">
      <c r="C19713" s="2"/>
    </row>
    <row r="19714" spans="3:3" x14ac:dyDescent="0.2">
      <c r="C19714" s="2"/>
    </row>
    <row r="19715" spans="3:3" x14ac:dyDescent="0.2">
      <c r="C19715" s="2"/>
    </row>
    <row r="19716" spans="3:3" x14ac:dyDescent="0.2">
      <c r="C19716" s="2"/>
    </row>
    <row r="19717" spans="3:3" x14ac:dyDescent="0.2">
      <c r="C19717" s="2"/>
    </row>
    <row r="19718" spans="3:3" x14ac:dyDescent="0.2">
      <c r="C19718" s="2"/>
    </row>
    <row r="19719" spans="3:3" x14ac:dyDescent="0.2">
      <c r="C19719" s="2"/>
    </row>
    <row r="19720" spans="3:3" x14ac:dyDescent="0.2">
      <c r="C19720" s="2"/>
    </row>
    <row r="19721" spans="3:3" x14ac:dyDescent="0.2">
      <c r="C19721" s="2"/>
    </row>
    <row r="19722" spans="3:3" x14ac:dyDescent="0.2">
      <c r="C19722" s="2"/>
    </row>
    <row r="19723" spans="3:3" x14ac:dyDescent="0.2">
      <c r="C19723" s="2"/>
    </row>
    <row r="19724" spans="3:3" x14ac:dyDescent="0.2">
      <c r="C19724" s="2"/>
    </row>
    <row r="19725" spans="3:3" x14ac:dyDescent="0.2">
      <c r="C19725" s="2"/>
    </row>
    <row r="19726" spans="3:3" x14ac:dyDescent="0.2">
      <c r="C19726" s="2"/>
    </row>
    <row r="19727" spans="3:3" x14ac:dyDescent="0.2">
      <c r="C19727" s="2"/>
    </row>
    <row r="19728" spans="3:3" x14ac:dyDescent="0.2">
      <c r="C19728" s="2"/>
    </row>
    <row r="19729" spans="3:3" x14ac:dyDescent="0.2">
      <c r="C19729" s="2"/>
    </row>
    <row r="19730" spans="3:3" x14ac:dyDescent="0.2">
      <c r="C19730" s="2"/>
    </row>
    <row r="19731" spans="3:3" x14ac:dyDescent="0.2">
      <c r="C19731" s="2"/>
    </row>
    <row r="19732" spans="3:3" x14ac:dyDescent="0.2">
      <c r="C19732" s="2"/>
    </row>
    <row r="19733" spans="3:3" x14ac:dyDescent="0.2">
      <c r="C19733" s="2"/>
    </row>
    <row r="19734" spans="3:3" x14ac:dyDescent="0.2">
      <c r="C19734" s="2"/>
    </row>
    <row r="19735" spans="3:3" x14ac:dyDescent="0.2">
      <c r="C19735" s="2"/>
    </row>
    <row r="19736" spans="3:3" x14ac:dyDescent="0.2">
      <c r="C19736" s="2"/>
    </row>
    <row r="19737" spans="3:3" x14ac:dyDescent="0.2">
      <c r="C19737" s="2"/>
    </row>
    <row r="19738" spans="3:3" x14ac:dyDescent="0.2">
      <c r="C19738" s="2"/>
    </row>
    <row r="19739" spans="3:3" x14ac:dyDescent="0.2">
      <c r="C19739" s="2"/>
    </row>
    <row r="19740" spans="3:3" x14ac:dyDescent="0.2">
      <c r="C19740" s="2"/>
    </row>
    <row r="19741" spans="3:3" x14ac:dyDescent="0.2">
      <c r="C19741" s="2"/>
    </row>
    <row r="19742" spans="3:3" x14ac:dyDescent="0.2">
      <c r="C19742" s="2"/>
    </row>
    <row r="19743" spans="3:3" x14ac:dyDescent="0.2">
      <c r="C19743" s="2"/>
    </row>
    <row r="19744" spans="3:3" x14ac:dyDescent="0.2">
      <c r="C19744" s="2"/>
    </row>
    <row r="19745" spans="3:3" x14ac:dyDescent="0.2">
      <c r="C19745" s="2"/>
    </row>
    <row r="19746" spans="3:3" x14ac:dyDescent="0.2">
      <c r="C19746" s="2"/>
    </row>
    <row r="19747" spans="3:3" x14ac:dyDescent="0.2">
      <c r="C19747" s="2"/>
    </row>
    <row r="19748" spans="3:3" x14ac:dyDescent="0.2">
      <c r="C19748" s="2"/>
    </row>
    <row r="19749" spans="3:3" x14ac:dyDescent="0.2">
      <c r="C19749" s="2"/>
    </row>
    <row r="19750" spans="3:3" x14ac:dyDescent="0.2">
      <c r="C19750" s="2"/>
    </row>
    <row r="19751" spans="3:3" x14ac:dyDescent="0.2">
      <c r="C19751" s="2"/>
    </row>
    <row r="19752" spans="3:3" x14ac:dyDescent="0.2">
      <c r="C19752" s="2"/>
    </row>
    <row r="19753" spans="3:3" x14ac:dyDescent="0.2">
      <c r="C19753" s="2"/>
    </row>
    <row r="19754" spans="3:3" x14ac:dyDescent="0.2">
      <c r="C19754" s="2"/>
    </row>
    <row r="19755" spans="3:3" x14ac:dyDescent="0.2">
      <c r="C19755" s="2"/>
    </row>
    <row r="19756" spans="3:3" x14ac:dyDescent="0.2">
      <c r="C19756" s="2"/>
    </row>
    <row r="19757" spans="3:3" x14ac:dyDescent="0.2">
      <c r="C19757" s="2"/>
    </row>
    <row r="19758" spans="3:3" x14ac:dyDescent="0.2">
      <c r="C19758" s="2"/>
    </row>
    <row r="19759" spans="3:3" x14ac:dyDescent="0.2">
      <c r="C19759" s="2"/>
    </row>
    <row r="19760" spans="3:3" x14ac:dyDescent="0.2">
      <c r="C19760" s="2"/>
    </row>
    <row r="19761" spans="3:3" x14ac:dyDescent="0.2">
      <c r="C19761" s="2"/>
    </row>
    <row r="19762" spans="3:3" x14ac:dyDescent="0.2">
      <c r="C19762" s="2"/>
    </row>
    <row r="19763" spans="3:3" x14ac:dyDescent="0.2">
      <c r="C19763" s="2"/>
    </row>
    <row r="19764" spans="3:3" x14ac:dyDescent="0.2">
      <c r="C19764" s="2"/>
    </row>
    <row r="19765" spans="3:3" x14ac:dyDescent="0.2">
      <c r="C19765" s="2"/>
    </row>
    <row r="19766" spans="3:3" x14ac:dyDescent="0.2">
      <c r="C19766" s="2"/>
    </row>
    <row r="19767" spans="3:3" x14ac:dyDescent="0.2">
      <c r="C19767" s="2"/>
    </row>
    <row r="19768" spans="3:3" x14ac:dyDescent="0.2">
      <c r="C19768" s="2"/>
    </row>
    <row r="19769" spans="3:3" x14ac:dyDescent="0.2">
      <c r="C19769" s="2"/>
    </row>
    <row r="19770" spans="3:3" x14ac:dyDescent="0.2">
      <c r="C19770" s="2"/>
    </row>
    <row r="19771" spans="3:3" x14ac:dyDescent="0.2">
      <c r="C19771" s="2"/>
    </row>
    <row r="19772" spans="3:3" x14ac:dyDescent="0.2">
      <c r="C19772" s="2"/>
    </row>
    <row r="19773" spans="3:3" x14ac:dyDescent="0.2">
      <c r="C19773" s="2"/>
    </row>
    <row r="19774" spans="3:3" x14ac:dyDescent="0.2">
      <c r="C19774" s="2"/>
    </row>
    <row r="19775" spans="3:3" x14ac:dyDescent="0.2">
      <c r="C19775" s="2"/>
    </row>
    <row r="19776" spans="3:3" x14ac:dyDescent="0.2">
      <c r="C19776" s="2"/>
    </row>
    <row r="19777" spans="3:3" x14ac:dyDescent="0.2">
      <c r="C19777" s="2"/>
    </row>
    <row r="19778" spans="3:3" x14ac:dyDescent="0.2">
      <c r="C19778" s="2"/>
    </row>
    <row r="19779" spans="3:3" x14ac:dyDescent="0.2">
      <c r="C19779" s="2"/>
    </row>
    <row r="19780" spans="3:3" x14ac:dyDescent="0.2">
      <c r="C19780" s="2"/>
    </row>
    <row r="19781" spans="3:3" x14ac:dyDescent="0.2">
      <c r="C19781" s="2"/>
    </row>
    <row r="19782" spans="3:3" x14ac:dyDescent="0.2">
      <c r="C19782" s="2"/>
    </row>
    <row r="19783" spans="3:3" x14ac:dyDescent="0.2">
      <c r="C19783" s="2"/>
    </row>
    <row r="19784" spans="3:3" x14ac:dyDescent="0.2">
      <c r="C19784" s="2"/>
    </row>
    <row r="19785" spans="3:3" x14ac:dyDescent="0.2">
      <c r="C19785" s="2"/>
    </row>
    <row r="19786" spans="3:3" x14ac:dyDescent="0.2">
      <c r="C19786" s="2"/>
    </row>
    <row r="19787" spans="3:3" x14ac:dyDescent="0.2">
      <c r="C19787" s="2"/>
    </row>
    <row r="19788" spans="3:3" x14ac:dyDescent="0.2">
      <c r="C19788" s="2"/>
    </row>
    <row r="19789" spans="3:3" x14ac:dyDescent="0.2">
      <c r="C19789" s="2"/>
    </row>
    <row r="19790" spans="3:3" x14ac:dyDescent="0.2">
      <c r="C19790" s="2"/>
    </row>
    <row r="19791" spans="3:3" x14ac:dyDescent="0.2">
      <c r="C19791" s="2"/>
    </row>
    <row r="19792" spans="3:3" x14ac:dyDescent="0.2">
      <c r="C19792" s="2"/>
    </row>
    <row r="19793" spans="3:3" x14ac:dyDescent="0.2">
      <c r="C19793" s="2"/>
    </row>
    <row r="19794" spans="3:3" x14ac:dyDescent="0.2">
      <c r="C19794" s="2"/>
    </row>
    <row r="19795" spans="3:3" x14ac:dyDescent="0.2">
      <c r="C19795" s="2"/>
    </row>
    <row r="19796" spans="3:3" x14ac:dyDescent="0.2">
      <c r="C19796" s="2"/>
    </row>
    <row r="19797" spans="3:3" x14ac:dyDescent="0.2">
      <c r="C19797" s="2"/>
    </row>
    <row r="19798" spans="3:3" x14ac:dyDescent="0.2">
      <c r="C19798" s="2"/>
    </row>
    <row r="19799" spans="3:3" x14ac:dyDescent="0.2">
      <c r="C19799" s="2"/>
    </row>
    <row r="19800" spans="3:3" x14ac:dyDescent="0.2">
      <c r="C19800" s="2"/>
    </row>
    <row r="19801" spans="3:3" x14ac:dyDescent="0.2">
      <c r="C19801" s="2"/>
    </row>
    <row r="19802" spans="3:3" x14ac:dyDescent="0.2">
      <c r="C19802" s="2"/>
    </row>
    <row r="19803" spans="3:3" x14ac:dyDescent="0.2">
      <c r="C19803" s="2"/>
    </row>
    <row r="19804" spans="3:3" x14ac:dyDescent="0.2">
      <c r="C19804" s="2"/>
    </row>
    <row r="19805" spans="3:3" x14ac:dyDescent="0.2">
      <c r="C19805" s="2"/>
    </row>
    <row r="19806" spans="3:3" x14ac:dyDescent="0.2">
      <c r="C19806" s="2"/>
    </row>
    <row r="19807" spans="3:3" x14ac:dyDescent="0.2">
      <c r="C19807" s="2"/>
    </row>
    <row r="19808" spans="3:3" x14ac:dyDescent="0.2">
      <c r="C19808" s="2"/>
    </row>
    <row r="19809" spans="3:3" x14ac:dyDescent="0.2">
      <c r="C19809" s="2"/>
    </row>
    <row r="19810" spans="3:3" x14ac:dyDescent="0.2">
      <c r="C19810" s="2"/>
    </row>
    <row r="19811" spans="3:3" x14ac:dyDescent="0.2">
      <c r="C19811" s="2"/>
    </row>
    <row r="19812" spans="3:3" x14ac:dyDescent="0.2">
      <c r="C19812" s="2"/>
    </row>
    <row r="19813" spans="3:3" x14ac:dyDescent="0.2">
      <c r="C19813" s="2"/>
    </row>
    <row r="19814" spans="3:3" x14ac:dyDescent="0.2">
      <c r="C19814" s="2"/>
    </row>
    <row r="19815" spans="3:3" x14ac:dyDescent="0.2">
      <c r="C19815" s="2"/>
    </row>
    <row r="19816" spans="3:3" x14ac:dyDescent="0.2">
      <c r="C19816" s="2"/>
    </row>
    <row r="19817" spans="3:3" x14ac:dyDescent="0.2">
      <c r="C19817" s="2"/>
    </row>
    <row r="19818" spans="3:3" x14ac:dyDescent="0.2">
      <c r="C19818" s="2"/>
    </row>
    <row r="19819" spans="3:3" x14ac:dyDescent="0.2">
      <c r="C19819" s="2"/>
    </row>
    <row r="19820" spans="3:3" x14ac:dyDescent="0.2">
      <c r="C19820" s="2"/>
    </row>
    <row r="19821" spans="3:3" x14ac:dyDescent="0.2">
      <c r="C19821" s="2"/>
    </row>
    <row r="19822" spans="3:3" x14ac:dyDescent="0.2">
      <c r="C19822" s="2"/>
    </row>
    <row r="19823" spans="3:3" x14ac:dyDescent="0.2">
      <c r="C19823" s="2"/>
    </row>
    <row r="19824" spans="3:3" x14ac:dyDescent="0.2">
      <c r="C19824" s="2"/>
    </row>
    <row r="19825" spans="3:3" x14ac:dyDescent="0.2">
      <c r="C19825" s="2"/>
    </row>
    <row r="19826" spans="3:3" x14ac:dyDescent="0.2">
      <c r="C19826" s="2"/>
    </row>
    <row r="19827" spans="3:3" x14ac:dyDescent="0.2">
      <c r="C19827" s="2"/>
    </row>
    <row r="19828" spans="3:3" x14ac:dyDescent="0.2">
      <c r="C19828" s="2"/>
    </row>
    <row r="19829" spans="3:3" x14ac:dyDescent="0.2">
      <c r="C19829" s="2"/>
    </row>
    <row r="19830" spans="3:3" x14ac:dyDescent="0.2">
      <c r="C19830" s="2"/>
    </row>
    <row r="19831" spans="3:3" x14ac:dyDescent="0.2">
      <c r="C19831" s="2"/>
    </row>
    <row r="19832" spans="3:3" x14ac:dyDescent="0.2">
      <c r="C19832" s="2"/>
    </row>
    <row r="19833" spans="3:3" x14ac:dyDescent="0.2">
      <c r="C19833" s="2"/>
    </row>
    <row r="19834" spans="3:3" x14ac:dyDescent="0.2">
      <c r="C19834" s="2"/>
    </row>
    <row r="19835" spans="3:3" x14ac:dyDescent="0.2">
      <c r="C19835" s="2"/>
    </row>
    <row r="19836" spans="3:3" x14ac:dyDescent="0.2">
      <c r="C19836" s="2"/>
    </row>
    <row r="19837" spans="3:3" x14ac:dyDescent="0.2">
      <c r="C19837" s="2"/>
    </row>
    <row r="19838" spans="3:3" x14ac:dyDescent="0.2">
      <c r="C19838" s="2"/>
    </row>
    <row r="19839" spans="3:3" x14ac:dyDescent="0.2">
      <c r="C19839" s="2"/>
    </row>
    <row r="19840" spans="3:3" x14ac:dyDescent="0.2">
      <c r="C19840" s="2"/>
    </row>
    <row r="19841" spans="3:3" x14ac:dyDescent="0.2">
      <c r="C19841" s="2"/>
    </row>
    <row r="19842" spans="3:3" x14ac:dyDescent="0.2">
      <c r="C19842" s="2"/>
    </row>
    <row r="19843" spans="3:3" x14ac:dyDescent="0.2">
      <c r="C19843" s="2"/>
    </row>
    <row r="19844" spans="3:3" x14ac:dyDescent="0.2">
      <c r="C19844" s="2"/>
    </row>
    <row r="19845" spans="3:3" x14ac:dyDescent="0.2">
      <c r="C19845" s="2"/>
    </row>
    <row r="19846" spans="3:3" x14ac:dyDescent="0.2">
      <c r="C19846" s="2"/>
    </row>
    <row r="19847" spans="3:3" x14ac:dyDescent="0.2">
      <c r="C19847" s="2"/>
    </row>
    <row r="19848" spans="3:3" x14ac:dyDescent="0.2">
      <c r="C19848" s="2"/>
    </row>
    <row r="19849" spans="3:3" x14ac:dyDescent="0.2">
      <c r="C19849" s="2"/>
    </row>
    <row r="19850" spans="3:3" x14ac:dyDescent="0.2">
      <c r="C19850" s="2"/>
    </row>
    <row r="19851" spans="3:3" x14ac:dyDescent="0.2">
      <c r="C19851" s="2"/>
    </row>
    <row r="19852" spans="3:3" x14ac:dyDescent="0.2">
      <c r="C19852" s="2"/>
    </row>
    <row r="19853" spans="3:3" x14ac:dyDescent="0.2">
      <c r="C19853" s="2"/>
    </row>
    <row r="19854" spans="3:3" x14ac:dyDescent="0.2">
      <c r="C19854" s="2"/>
    </row>
    <row r="19855" spans="3:3" x14ac:dyDescent="0.2">
      <c r="C19855" s="2"/>
    </row>
    <row r="19856" spans="3:3" x14ac:dyDescent="0.2">
      <c r="C19856" s="2"/>
    </row>
    <row r="19857" spans="3:3" x14ac:dyDescent="0.2">
      <c r="C19857" s="2"/>
    </row>
    <row r="19858" spans="3:3" x14ac:dyDescent="0.2">
      <c r="C19858" s="2"/>
    </row>
    <row r="19859" spans="3:3" x14ac:dyDescent="0.2">
      <c r="C19859" s="2"/>
    </row>
    <row r="19860" spans="3:3" x14ac:dyDescent="0.2">
      <c r="C19860" s="2"/>
    </row>
    <row r="19861" spans="3:3" x14ac:dyDescent="0.2">
      <c r="C19861" s="2"/>
    </row>
    <row r="19862" spans="3:3" x14ac:dyDescent="0.2">
      <c r="C19862" s="2"/>
    </row>
    <row r="19863" spans="3:3" x14ac:dyDescent="0.2">
      <c r="C19863" s="2"/>
    </row>
    <row r="19864" spans="3:3" x14ac:dyDescent="0.2">
      <c r="C19864" s="2"/>
    </row>
    <row r="19865" spans="3:3" x14ac:dyDescent="0.2">
      <c r="C19865" s="2"/>
    </row>
    <row r="19866" spans="3:3" x14ac:dyDescent="0.2">
      <c r="C19866" s="2"/>
    </row>
    <row r="19867" spans="3:3" x14ac:dyDescent="0.2">
      <c r="C19867" s="2"/>
    </row>
    <row r="19868" spans="3:3" x14ac:dyDescent="0.2">
      <c r="C19868" s="2"/>
    </row>
    <row r="19869" spans="3:3" x14ac:dyDescent="0.2">
      <c r="C19869" s="2"/>
    </row>
    <row r="19870" spans="3:3" x14ac:dyDescent="0.2">
      <c r="C19870" s="2"/>
    </row>
    <row r="19871" spans="3:3" x14ac:dyDescent="0.2">
      <c r="C19871" s="2"/>
    </row>
    <row r="19872" spans="3:3" x14ac:dyDescent="0.2">
      <c r="C19872" s="2"/>
    </row>
    <row r="19873" spans="3:3" x14ac:dyDescent="0.2">
      <c r="C19873" s="2"/>
    </row>
    <row r="19874" spans="3:3" x14ac:dyDescent="0.2">
      <c r="C19874" s="2"/>
    </row>
    <row r="19875" spans="3:3" x14ac:dyDescent="0.2">
      <c r="C19875" s="2"/>
    </row>
    <row r="19876" spans="3:3" x14ac:dyDescent="0.2">
      <c r="C19876" s="2"/>
    </row>
    <row r="19877" spans="3:3" x14ac:dyDescent="0.2">
      <c r="C19877" s="2"/>
    </row>
    <row r="19878" spans="3:3" x14ac:dyDescent="0.2">
      <c r="C19878" s="2"/>
    </row>
    <row r="19879" spans="3:3" x14ac:dyDescent="0.2">
      <c r="C19879" s="2"/>
    </row>
    <row r="19880" spans="3:3" x14ac:dyDescent="0.2">
      <c r="C19880" s="2"/>
    </row>
    <row r="19881" spans="3:3" x14ac:dyDescent="0.2">
      <c r="C19881" s="2"/>
    </row>
    <row r="19882" spans="3:3" x14ac:dyDescent="0.2">
      <c r="C19882" s="2"/>
    </row>
    <row r="19883" spans="3:3" x14ac:dyDescent="0.2">
      <c r="C19883" s="2"/>
    </row>
    <row r="19884" spans="3:3" x14ac:dyDescent="0.2">
      <c r="C19884" s="2"/>
    </row>
    <row r="19885" spans="3:3" x14ac:dyDescent="0.2">
      <c r="C19885" s="2"/>
    </row>
    <row r="19886" spans="3:3" x14ac:dyDescent="0.2">
      <c r="C19886" s="2"/>
    </row>
    <row r="19887" spans="3:3" x14ac:dyDescent="0.2">
      <c r="C19887" s="2"/>
    </row>
    <row r="19888" spans="3:3" x14ac:dyDescent="0.2">
      <c r="C19888" s="2"/>
    </row>
    <row r="19889" spans="3:3" x14ac:dyDescent="0.2">
      <c r="C19889" s="2"/>
    </row>
    <row r="19890" spans="3:3" x14ac:dyDescent="0.2">
      <c r="C19890" s="2"/>
    </row>
    <row r="19891" spans="3:3" x14ac:dyDescent="0.2">
      <c r="C19891" s="2"/>
    </row>
    <row r="19892" spans="3:3" x14ac:dyDescent="0.2">
      <c r="C19892" s="2"/>
    </row>
    <row r="19893" spans="3:3" x14ac:dyDescent="0.2">
      <c r="C19893" s="2"/>
    </row>
    <row r="19894" spans="3:3" x14ac:dyDescent="0.2">
      <c r="C19894" s="2"/>
    </row>
    <row r="19895" spans="3:3" x14ac:dyDescent="0.2">
      <c r="C19895" s="2"/>
    </row>
    <row r="19896" spans="3:3" x14ac:dyDescent="0.2">
      <c r="C19896" s="2"/>
    </row>
    <row r="19897" spans="3:3" x14ac:dyDescent="0.2">
      <c r="C19897" s="2"/>
    </row>
    <row r="19898" spans="3:3" x14ac:dyDescent="0.2">
      <c r="C19898" s="2"/>
    </row>
    <row r="19899" spans="3:3" x14ac:dyDescent="0.2">
      <c r="C19899" s="2"/>
    </row>
    <row r="19900" spans="3:3" x14ac:dyDescent="0.2">
      <c r="C19900" s="2"/>
    </row>
    <row r="19901" spans="3:3" x14ac:dyDescent="0.2">
      <c r="C19901" s="2"/>
    </row>
    <row r="19902" spans="3:3" x14ac:dyDescent="0.2">
      <c r="C19902" s="2"/>
    </row>
    <row r="19903" spans="3:3" x14ac:dyDescent="0.2">
      <c r="C19903" s="2"/>
    </row>
    <row r="19904" spans="3:3" x14ac:dyDescent="0.2">
      <c r="C19904" s="2"/>
    </row>
    <row r="19905" spans="3:3" x14ac:dyDescent="0.2">
      <c r="C19905" s="2"/>
    </row>
    <row r="19906" spans="3:3" x14ac:dyDescent="0.2">
      <c r="C19906" s="2"/>
    </row>
    <row r="19907" spans="3:3" x14ac:dyDescent="0.2">
      <c r="C19907" s="2"/>
    </row>
    <row r="19908" spans="3:3" x14ac:dyDescent="0.2">
      <c r="C19908" s="2"/>
    </row>
    <row r="19909" spans="3:3" x14ac:dyDescent="0.2">
      <c r="C19909" s="2"/>
    </row>
    <row r="19910" spans="3:3" x14ac:dyDescent="0.2">
      <c r="C19910" s="2"/>
    </row>
    <row r="19911" spans="3:3" x14ac:dyDescent="0.2">
      <c r="C19911" s="2"/>
    </row>
    <row r="19912" spans="3:3" x14ac:dyDescent="0.2">
      <c r="C19912" s="2"/>
    </row>
    <row r="19913" spans="3:3" x14ac:dyDescent="0.2">
      <c r="C19913" s="2"/>
    </row>
    <row r="19914" spans="3:3" x14ac:dyDescent="0.2">
      <c r="C19914" s="2"/>
    </row>
    <row r="19915" spans="3:3" x14ac:dyDescent="0.2">
      <c r="C19915" s="2"/>
    </row>
    <row r="19916" spans="3:3" x14ac:dyDescent="0.2">
      <c r="C19916" s="2"/>
    </row>
    <row r="19917" spans="3:3" x14ac:dyDescent="0.2">
      <c r="C19917" s="2"/>
    </row>
    <row r="19918" spans="3:3" x14ac:dyDescent="0.2">
      <c r="C19918" s="2"/>
    </row>
    <row r="19919" spans="3:3" x14ac:dyDescent="0.2">
      <c r="C19919" s="2"/>
    </row>
    <row r="19920" spans="3:3" x14ac:dyDescent="0.2">
      <c r="C19920" s="2"/>
    </row>
    <row r="19921" spans="3:3" x14ac:dyDescent="0.2">
      <c r="C19921" s="2"/>
    </row>
    <row r="19922" spans="3:3" x14ac:dyDescent="0.2">
      <c r="C19922" s="2"/>
    </row>
    <row r="19923" spans="3:3" x14ac:dyDescent="0.2">
      <c r="C19923" s="2"/>
    </row>
    <row r="19924" spans="3:3" x14ac:dyDescent="0.2">
      <c r="C19924" s="2"/>
    </row>
    <row r="19925" spans="3:3" x14ac:dyDescent="0.2">
      <c r="C19925" s="2"/>
    </row>
    <row r="19926" spans="3:3" x14ac:dyDescent="0.2">
      <c r="C19926" s="2"/>
    </row>
    <row r="19927" spans="3:3" x14ac:dyDescent="0.2">
      <c r="C19927" s="2"/>
    </row>
    <row r="19928" spans="3:3" x14ac:dyDescent="0.2">
      <c r="C19928" s="2"/>
    </row>
    <row r="19929" spans="3:3" x14ac:dyDescent="0.2">
      <c r="C19929" s="2"/>
    </row>
    <row r="19930" spans="3:3" x14ac:dyDescent="0.2">
      <c r="C19930" s="2"/>
    </row>
    <row r="19931" spans="3:3" x14ac:dyDescent="0.2">
      <c r="C19931" s="2"/>
    </row>
    <row r="19932" spans="3:3" x14ac:dyDescent="0.2">
      <c r="C19932" s="2"/>
    </row>
    <row r="19933" spans="3:3" x14ac:dyDescent="0.2">
      <c r="C19933" s="2"/>
    </row>
    <row r="19934" spans="3:3" x14ac:dyDescent="0.2">
      <c r="C19934" s="2"/>
    </row>
    <row r="19935" spans="3:3" x14ac:dyDescent="0.2">
      <c r="C19935" s="2"/>
    </row>
    <row r="19936" spans="3:3" x14ac:dyDescent="0.2">
      <c r="C19936" s="2"/>
    </row>
    <row r="19937" spans="3:3" x14ac:dyDescent="0.2">
      <c r="C19937" s="2"/>
    </row>
    <row r="19938" spans="3:3" x14ac:dyDescent="0.2">
      <c r="C19938" s="2"/>
    </row>
    <row r="19939" spans="3:3" x14ac:dyDescent="0.2">
      <c r="C19939" s="2"/>
    </row>
    <row r="19940" spans="3:3" x14ac:dyDescent="0.2">
      <c r="C19940" s="2"/>
    </row>
    <row r="19941" spans="3:3" x14ac:dyDescent="0.2">
      <c r="C19941" s="2"/>
    </row>
    <row r="19942" spans="3:3" x14ac:dyDescent="0.2">
      <c r="C19942" s="2"/>
    </row>
    <row r="19943" spans="3:3" x14ac:dyDescent="0.2">
      <c r="C19943" s="2"/>
    </row>
    <row r="19944" spans="3:3" x14ac:dyDescent="0.2">
      <c r="C19944" s="2"/>
    </row>
    <row r="19945" spans="3:3" x14ac:dyDescent="0.2">
      <c r="C19945" s="2"/>
    </row>
    <row r="19946" spans="3:3" x14ac:dyDescent="0.2">
      <c r="C19946" s="2"/>
    </row>
    <row r="19947" spans="3:3" x14ac:dyDescent="0.2">
      <c r="C19947" s="2"/>
    </row>
    <row r="19948" spans="3:3" x14ac:dyDescent="0.2">
      <c r="C19948" s="2"/>
    </row>
    <row r="19949" spans="3:3" x14ac:dyDescent="0.2">
      <c r="C19949" s="2"/>
    </row>
    <row r="19950" spans="3:3" x14ac:dyDescent="0.2">
      <c r="C19950" s="2"/>
    </row>
    <row r="19951" spans="3:3" x14ac:dyDescent="0.2">
      <c r="C19951" s="2"/>
    </row>
    <row r="19952" spans="3:3" x14ac:dyDescent="0.2">
      <c r="C19952" s="2"/>
    </row>
    <row r="19953" spans="3:3" x14ac:dyDescent="0.2">
      <c r="C19953" s="2"/>
    </row>
    <row r="19954" spans="3:3" x14ac:dyDescent="0.2">
      <c r="C19954" s="2"/>
    </row>
    <row r="19955" spans="3:3" x14ac:dyDescent="0.2">
      <c r="C19955" s="2"/>
    </row>
    <row r="19956" spans="3:3" x14ac:dyDescent="0.2">
      <c r="C19956" s="2"/>
    </row>
    <row r="19957" spans="3:3" x14ac:dyDescent="0.2">
      <c r="C19957" s="2"/>
    </row>
    <row r="19958" spans="3:3" x14ac:dyDescent="0.2">
      <c r="C19958" s="2"/>
    </row>
    <row r="19959" spans="3:3" x14ac:dyDescent="0.2">
      <c r="C19959" s="2"/>
    </row>
    <row r="19960" spans="3:3" x14ac:dyDescent="0.2">
      <c r="C19960" s="2"/>
    </row>
    <row r="19961" spans="3:3" x14ac:dyDescent="0.2">
      <c r="C19961" s="2"/>
    </row>
    <row r="19962" spans="3:3" x14ac:dyDescent="0.2">
      <c r="C19962" s="2"/>
    </row>
    <row r="19963" spans="3:3" x14ac:dyDescent="0.2">
      <c r="C19963" s="2"/>
    </row>
    <row r="19964" spans="3:3" x14ac:dyDescent="0.2">
      <c r="C19964" s="2"/>
    </row>
    <row r="19965" spans="3:3" x14ac:dyDescent="0.2">
      <c r="C19965" s="2"/>
    </row>
    <row r="19966" spans="3:3" x14ac:dyDescent="0.2">
      <c r="C19966" s="2"/>
    </row>
    <row r="19967" spans="3:3" x14ac:dyDescent="0.2">
      <c r="C19967" s="2"/>
    </row>
    <row r="19968" spans="3:3" x14ac:dyDescent="0.2">
      <c r="C19968" s="2"/>
    </row>
    <row r="19969" spans="3:3" x14ac:dyDescent="0.2">
      <c r="C19969" s="2"/>
    </row>
    <row r="19970" spans="3:3" x14ac:dyDescent="0.2">
      <c r="C19970" s="2"/>
    </row>
    <row r="19971" spans="3:3" x14ac:dyDescent="0.2">
      <c r="C19971" s="2"/>
    </row>
    <row r="19972" spans="3:3" x14ac:dyDescent="0.2">
      <c r="C19972" s="2"/>
    </row>
    <row r="19973" spans="3:3" x14ac:dyDescent="0.2">
      <c r="C19973" s="2"/>
    </row>
    <row r="19974" spans="3:3" x14ac:dyDescent="0.2">
      <c r="C19974" s="2"/>
    </row>
    <row r="19975" spans="3:3" x14ac:dyDescent="0.2">
      <c r="C19975" s="2"/>
    </row>
    <row r="19976" spans="3:3" x14ac:dyDescent="0.2">
      <c r="C19976" s="2"/>
    </row>
    <row r="19977" spans="3:3" x14ac:dyDescent="0.2">
      <c r="C19977" s="2"/>
    </row>
    <row r="19978" spans="3:3" x14ac:dyDescent="0.2">
      <c r="C19978" s="2"/>
    </row>
    <row r="19979" spans="3:3" x14ac:dyDescent="0.2">
      <c r="C19979" s="2"/>
    </row>
    <row r="19980" spans="3:3" x14ac:dyDescent="0.2">
      <c r="C19980" s="2"/>
    </row>
    <row r="19981" spans="3:3" x14ac:dyDescent="0.2">
      <c r="C19981" s="2"/>
    </row>
    <row r="19982" spans="3:3" x14ac:dyDescent="0.2">
      <c r="C19982" s="2"/>
    </row>
    <row r="19983" spans="3:3" x14ac:dyDescent="0.2">
      <c r="C19983" s="2"/>
    </row>
    <row r="19984" spans="3:3" x14ac:dyDescent="0.2">
      <c r="C19984" s="2"/>
    </row>
    <row r="19985" spans="3:3" x14ac:dyDescent="0.2">
      <c r="C19985" s="2"/>
    </row>
    <row r="19986" spans="3:3" x14ac:dyDescent="0.2">
      <c r="C19986" s="2"/>
    </row>
    <row r="19987" spans="3:3" x14ac:dyDescent="0.2">
      <c r="C19987" s="2"/>
    </row>
    <row r="19988" spans="3:3" x14ac:dyDescent="0.2">
      <c r="C19988" s="2"/>
    </row>
    <row r="19989" spans="3:3" x14ac:dyDescent="0.2">
      <c r="C19989" s="2"/>
    </row>
    <row r="19990" spans="3:3" x14ac:dyDescent="0.2">
      <c r="C19990" s="2"/>
    </row>
    <row r="19991" spans="3:3" x14ac:dyDescent="0.2">
      <c r="C19991" s="2"/>
    </row>
    <row r="19992" spans="3:3" x14ac:dyDescent="0.2">
      <c r="C19992" s="2"/>
    </row>
    <row r="19993" spans="3:3" x14ac:dyDescent="0.2">
      <c r="C19993" s="2"/>
    </row>
    <row r="19994" spans="3:3" x14ac:dyDescent="0.2">
      <c r="C19994" s="2"/>
    </row>
    <row r="19995" spans="3:3" x14ac:dyDescent="0.2">
      <c r="C19995" s="2"/>
    </row>
    <row r="19996" spans="3:3" x14ac:dyDescent="0.2">
      <c r="C19996" s="2"/>
    </row>
    <row r="19997" spans="3:3" x14ac:dyDescent="0.2">
      <c r="C19997" s="2"/>
    </row>
    <row r="19998" spans="3:3" x14ac:dyDescent="0.2">
      <c r="C19998" s="2"/>
    </row>
    <row r="19999" spans="3:3" x14ac:dyDescent="0.2">
      <c r="C19999" s="2"/>
    </row>
    <row r="20000" spans="3:3" x14ac:dyDescent="0.2">
      <c r="C20000" s="2"/>
    </row>
    <row r="20001" spans="3:3" x14ac:dyDescent="0.2">
      <c r="C20001" s="2"/>
    </row>
    <row r="20002" spans="3:3" x14ac:dyDescent="0.2">
      <c r="C20002" s="2"/>
    </row>
    <row r="20003" spans="3:3" x14ac:dyDescent="0.2">
      <c r="C20003" s="2"/>
    </row>
    <row r="20004" spans="3:3" x14ac:dyDescent="0.2">
      <c r="C20004" s="2"/>
    </row>
    <row r="20005" spans="3:3" x14ac:dyDescent="0.2">
      <c r="C20005" s="2"/>
    </row>
    <row r="20006" spans="3:3" x14ac:dyDescent="0.2">
      <c r="C20006" s="2"/>
    </row>
    <row r="20007" spans="3:3" x14ac:dyDescent="0.2">
      <c r="C20007" s="2"/>
    </row>
    <row r="20008" spans="3:3" x14ac:dyDescent="0.2">
      <c r="C20008" s="2"/>
    </row>
    <row r="20009" spans="3:3" x14ac:dyDescent="0.2">
      <c r="C20009" s="2"/>
    </row>
    <row r="20010" spans="3:3" x14ac:dyDescent="0.2">
      <c r="C20010" s="2"/>
    </row>
    <row r="20011" spans="3:3" x14ac:dyDescent="0.2">
      <c r="C20011" s="2"/>
    </row>
    <row r="20012" spans="3:3" x14ac:dyDescent="0.2">
      <c r="C20012" s="2"/>
    </row>
    <row r="20013" spans="3:3" x14ac:dyDescent="0.2">
      <c r="C20013" s="2"/>
    </row>
    <row r="20014" spans="3:3" x14ac:dyDescent="0.2">
      <c r="C20014" s="2"/>
    </row>
    <row r="20015" spans="3:3" x14ac:dyDescent="0.2">
      <c r="C20015" s="2"/>
    </row>
    <row r="20016" spans="3:3" x14ac:dyDescent="0.2">
      <c r="C20016" s="2"/>
    </row>
    <row r="20017" spans="3:3" x14ac:dyDescent="0.2">
      <c r="C20017" s="2"/>
    </row>
    <row r="20018" spans="3:3" x14ac:dyDescent="0.2">
      <c r="C20018" s="2"/>
    </row>
    <row r="20019" spans="3:3" x14ac:dyDescent="0.2">
      <c r="C20019" s="2"/>
    </row>
    <row r="20020" spans="3:3" x14ac:dyDescent="0.2">
      <c r="C20020" s="2"/>
    </row>
    <row r="20021" spans="3:3" x14ac:dyDescent="0.2">
      <c r="C20021" s="2"/>
    </row>
    <row r="20022" spans="3:3" x14ac:dyDescent="0.2">
      <c r="C20022" s="2"/>
    </row>
    <row r="20023" spans="3:3" x14ac:dyDescent="0.2">
      <c r="C20023" s="2"/>
    </row>
    <row r="20024" spans="3:3" x14ac:dyDescent="0.2">
      <c r="C20024" s="2"/>
    </row>
    <row r="20025" spans="3:3" x14ac:dyDescent="0.2">
      <c r="C20025" s="2"/>
    </row>
    <row r="20026" spans="3:3" x14ac:dyDescent="0.2">
      <c r="C20026" s="2"/>
    </row>
    <row r="20027" spans="3:3" x14ac:dyDescent="0.2">
      <c r="C20027" s="2"/>
    </row>
    <row r="20028" spans="3:3" x14ac:dyDescent="0.2">
      <c r="C20028" s="2"/>
    </row>
    <row r="20029" spans="3:3" x14ac:dyDescent="0.2">
      <c r="C20029" s="2"/>
    </row>
    <row r="20030" spans="3:3" x14ac:dyDescent="0.2">
      <c r="C20030" s="2"/>
    </row>
    <row r="20031" spans="3:3" x14ac:dyDescent="0.2">
      <c r="C20031" s="2"/>
    </row>
    <row r="20032" spans="3:3" x14ac:dyDescent="0.2">
      <c r="C20032" s="2"/>
    </row>
    <row r="20033" spans="3:3" x14ac:dyDescent="0.2">
      <c r="C20033" s="2"/>
    </row>
    <row r="20034" spans="3:3" x14ac:dyDescent="0.2">
      <c r="C20034" s="2"/>
    </row>
    <row r="20035" spans="3:3" x14ac:dyDescent="0.2">
      <c r="C20035" s="2"/>
    </row>
    <row r="20036" spans="3:3" x14ac:dyDescent="0.2">
      <c r="C20036" s="2"/>
    </row>
    <row r="20037" spans="3:3" x14ac:dyDescent="0.2">
      <c r="C20037" s="2"/>
    </row>
    <row r="20038" spans="3:3" x14ac:dyDescent="0.2">
      <c r="C20038" s="2"/>
    </row>
    <row r="20039" spans="3:3" x14ac:dyDescent="0.2">
      <c r="C20039" s="2"/>
    </row>
    <row r="20040" spans="3:3" x14ac:dyDescent="0.2">
      <c r="C20040" s="2"/>
    </row>
    <row r="20041" spans="3:3" x14ac:dyDescent="0.2">
      <c r="C20041" s="2"/>
    </row>
    <row r="20042" spans="3:3" x14ac:dyDescent="0.2">
      <c r="C20042" s="2"/>
    </row>
    <row r="20043" spans="3:3" x14ac:dyDescent="0.2">
      <c r="C20043" s="2"/>
    </row>
    <row r="20044" spans="3:3" x14ac:dyDescent="0.2">
      <c r="C20044" s="2"/>
    </row>
    <row r="20045" spans="3:3" x14ac:dyDescent="0.2">
      <c r="C20045" s="2"/>
    </row>
    <row r="20046" spans="3:3" x14ac:dyDescent="0.2">
      <c r="C20046" s="2"/>
    </row>
    <row r="20047" spans="3:3" x14ac:dyDescent="0.2">
      <c r="C20047" s="2"/>
    </row>
    <row r="20048" spans="3:3" x14ac:dyDescent="0.2">
      <c r="C20048" s="2"/>
    </row>
    <row r="20049" spans="3:3" x14ac:dyDescent="0.2">
      <c r="C20049" s="2"/>
    </row>
    <row r="20050" spans="3:3" x14ac:dyDescent="0.2">
      <c r="C20050" s="2"/>
    </row>
    <row r="20051" spans="3:3" x14ac:dyDescent="0.2">
      <c r="C20051" s="2"/>
    </row>
    <row r="20052" spans="3:3" x14ac:dyDescent="0.2">
      <c r="C20052" s="2"/>
    </row>
    <row r="20053" spans="3:3" x14ac:dyDescent="0.2">
      <c r="C20053" s="2"/>
    </row>
    <row r="20054" spans="3:3" x14ac:dyDescent="0.2">
      <c r="C20054" s="2"/>
    </row>
    <row r="20055" spans="3:3" x14ac:dyDescent="0.2">
      <c r="C20055" s="2"/>
    </row>
    <row r="20056" spans="3:3" x14ac:dyDescent="0.2">
      <c r="C20056" s="2"/>
    </row>
    <row r="20057" spans="3:3" x14ac:dyDescent="0.2">
      <c r="C20057" s="2"/>
    </row>
    <row r="20058" spans="3:3" x14ac:dyDescent="0.2">
      <c r="C20058" s="2"/>
    </row>
    <row r="20059" spans="3:3" x14ac:dyDescent="0.2">
      <c r="C20059" s="2"/>
    </row>
    <row r="20060" spans="3:3" x14ac:dyDescent="0.2">
      <c r="C20060" s="2"/>
    </row>
    <row r="20061" spans="3:3" x14ac:dyDescent="0.2">
      <c r="C20061" s="2"/>
    </row>
    <row r="20062" spans="3:3" x14ac:dyDescent="0.2">
      <c r="C20062" s="2"/>
    </row>
    <row r="20063" spans="3:3" x14ac:dyDescent="0.2">
      <c r="C20063" s="2"/>
    </row>
    <row r="20064" spans="3:3" x14ac:dyDescent="0.2">
      <c r="C20064" s="2"/>
    </row>
    <row r="20065" spans="3:3" x14ac:dyDescent="0.2">
      <c r="C20065" s="2"/>
    </row>
    <row r="20066" spans="3:3" x14ac:dyDescent="0.2">
      <c r="C20066" s="2"/>
    </row>
    <row r="20067" spans="3:3" x14ac:dyDescent="0.2">
      <c r="C20067" s="2"/>
    </row>
    <row r="20068" spans="3:3" x14ac:dyDescent="0.2">
      <c r="C20068" s="2"/>
    </row>
    <row r="20069" spans="3:3" x14ac:dyDescent="0.2">
      <c r="C20069" s="2"/>
    </row>
    <row r="20070" spans="3:3" x14ac:dyDescent="0.2">
      <c r="C20070" s="2"/>
    </row>
    <row r="20071" spans="3:3" x14ac:dyDescent="0.2">
      <c r="C20071" s="2"/>
    </row>
    <row r="20072" spans="3:3" x14ac:dyDescent="0.2">
      <c r="C20072" s="2"/>
    </row>
    <row r="20073" spans="3:3" x14ac:dyDescent="0.2">
      <c r="C20073" s="2"/>
    </row>
    <row r="20074" spans="3:3" x14ac:dyDescent="0.2">
      <c r="C20074" s="2"/>
    </row>
    <row r="20075" spans="3:3" x14ac:dyDescent="0.2">
      <c r="C20075" s="2"/>
    </row>
    <row r="20076" spans="3:3" x14ac:dyDescent="0.2">
      <c r="C20076" s="2"/>
    </row>
    <row r="20077" spans="3:3" x14ac:dyDescent="0.2">
      <c r="C20077" s="2"/>
    </row>
    <row r="20078" spans="3:3" x14ac:dyDescent="0.2">
      <c r="C20078" s="2"/>
    </row>
    <row r="20079" spans="3:3" x14ac:dyDescent="0.2">
      <c r="C20079" s="2"/>
    </row>
    <row r="20080" spans="3:3" x14ac:dyDescent="0.2">
      <c r="C20080" s="2"/>
    </row>
    <row r="20081" spans="3:3" x14ac:dyDescent="0.2">
      <c r="C20081" s="2"/>
    </row>
    <row r="20082" spans="3:3" x14ac:dyDescent="0.2">
      <c r="C20082" s="2"/>
    </row>
    <row r="20083" spans="3:3" x14ac:dyDescent="0.2">
      <c r="C20083" s="2"/>
    </row>
    <row r="20084" spans="3:3" x14ac:dyDescent="0.2">
      <c r="C20084" s="2"/>
    </row>
    <row r="20085" spans="3:3" x14ac:dyDescent="0.2">
      <c r="C20085" s="2"/>
    </row>
    <row r="20086" spans="3:3" x14ac:dyDescent="0.2">
      <c r="C20086" s="2"/>
    </row>
    <row r="20087" spans="3:3" x14ac:dyDescent="0.2">
      <c r="C20087" s="2"/>
    </row>
    <row r="20088" spans="3:3" x14ac:dyDescent="0.2">
      <c r="C20088" s="2"/>
    </row>
    <row r="20089" spans="3:3" x14ac:dyDescent="0.2">
      <c r="C20089" s="2"/>
    </row>
    <row r="20090" spans="3:3" x14ac:dyDescent="0.2">
      <c r="C20090" s="2"/>
    </row>
    <row r="20091" spans="3:3" x14ac:dyDescent="0.2">
      <c r="C20091" s="2"/>
    </row>
    <row r="20092" spans="3:3" x14ac:dyDescent="0.2">
      <c r="C20092" s="2"/>
    </row>
    <row r="20093" spans="3:3" x14ac:dyDescent="0.2">
      <c r="C20093" s="2"/>
    </row>
    <row r="20094" spans="3:3" x14ac:dyDescent="0.2">
      <c r="C20094" s="2"/>
    </row>
    <row r="20095" spans="3:3" x14ac:dyDescent="0.2">
      <c r="C20095" s="2"/>
    </row>
    <row r="20096" spans="3:3" x14ac:dyDescent="0.2">
      <c r="C20096" s="2"/>
    </row>
    <row r="20097" spans="3:3" x14ac:dyDescent="0.2">
      <c r="C20097" s="2"/>
    </row>
    <row r="20098" spans="3:3" x14ac:dyDescent="0.2">
      <c r="C20098" s="2"/>
    </row>
    <row r="20099" spans="3:3" x14ac:dyDescent="0.2">
      <c r="C20099" s="2"/>
    </row>
    <row r="20100" spans="3:3" x14ac:dyDescent="0.2">
      <c r="C20100" s="2"/>
    </row>
    <row r="20101" spans="3:3" x14ac:dyDescent="0.2">
      <c r="C20101" s="2"/>
    </row>
    <row r="20102" spans="3:3" x14ac:dyDescent="0.2">
      <c r="C20102" s="2"/>
    </row>
    <row r="20103" spans="3:3" x14ac:dyDescent="0.2">
      <c r="C20103" s="2"/>
    </row>
    <row r="20104" spans="3:3" x14ac:dyDescent="0.2">
      <c r="C20104" s="2"/>
    </row>
    <row r="20105" spans="3:3" x14ac:dyDescent="0.2">
      <c r="C20105" s="2"/>
    </row>
    <row r="20106" spans="3:3" x14ac:dyDescent="0.2">
      <c r="C20106" s="2"/>
    </row>
    <row r="20107" spans="3:3" x14ac:dyDescent="0.2">
      <c r="C20107" s="2"/>
    </row>
    <row r="20108" spans="3:3" x14ac:dyDescent="0.2">
      <c r="C20108" s="2"/>
    </row>
    <row r="20109" spans="3:3" x14ac:dyDescent="0.2">
      <c r="C20109" s="2"/>
    </row>
    <row r="20110" spans="3:3" x14ac:dyDescent="0.2">
      <c r="C20110" s="2"/>
    </row>
    <row r="20111" spans="3:3" x14ac:dyDescent="0.2">
      <c r="C20111" s="2"/>
    </row>
    <row r="20112" spans="3:3" x14ac:dyDescent="0.2">
      <c r="C20112" s="2"/>
    </row>
    <row r="20113" spans="3:3" x14ac:dyDescent="0.2">
      <c r="C20113" s="2"/>
    </row>
    <row r="20114" spans="3:3" x14ac:dyDescent="0.2">
      <c r="C20114" s="2"/>
    </row>
    <row r="20115" spans="3:3" x14ac:dyDescent="0.2">
      <c r="C20115" s="2"/>
    </row>
    <row r="20116" spans="3:3" x14ac:dyDescent="0.2">
      <c r="C20116" s="2"/>
    </row>
    <row r="20117" spans="3:3" x14ac:dyDescent="0.2">
      <c r="C20117" s="2"/>
    </row>
    <row r="20118" spans="3:3" x14ac:dyDescent="0.2">
      <c r="C20118" s="2"/>
    </row>
    <row r="20119" spans="3:3" x14ac:dyDescent="0.2">
      <c r="C20119" s="2"/>
    </row>
    <row r="20120" spans="3:3" x14ac:dyDescent="0.2">
      <c r="C20120" s="2"/>
    </row>
    <row r="20121" spans="3:3" x14ac:dyDescent="0.2">
      <c r="C20121" s="2"/>
    </row>
    <row r="20122" spans="3:3" x14ac:dyDescent="0.2">
      <c r="C20122" s="2"/>
    </row>
    <row r="20123" spans="3:3" x14ac:dyDescent="0.2">
      <c r="C20123" s="2"/>
    </row>
    <row r="20124" spans="3:3" x14ac:dyDescent="0.2">
      <c r="C20124" s="2"/>
    </row>
    <row r="20125" spans="3:3" x14ac:dyDescent="0.2">
      <c r="C20125" s="2"/>
    </row>
    <row r="20126" spans="3:3" x14ac:dyDescent="0.2">
      <c r="C20126" s="2"/>
    </row>
    <row r="20127" spans="3:3" x14ac:dyDescent="0.2">
      <c r="C20127" s="2"/>
    </row>
    <row r="20128" spans="3:3" x14ac:dyDescent="0.2">
      <c r="C20128" s="2"/>
    </row>
    <row r="20129" spans="3:3" x14ac:dyDescent="0.2">
      <c r="C20129" s="2"/>
    </row>
    <row r="20130" spans="3:3" x14ac:dyDescent="0.2">
      <c r="C20130" s="2"/>
    </row>
    <row r="20131" spans="3:3" x14ac:dyDescent="0.2">
      <c r="C20131" s="2"/>
    </row>
    <row r="20132" spans="3:3" x14ac:dyDescent="0.2">
      <c r="C20132" s="2"/>
    </row>
    <row r="20133" spans="3:3" x14ac:dyDescent="0.2">
      <c r="C20133" s="2"/>
    </row>
    <row r="20134" spans="3:3" x14ac:dyDescent="0.2">
      <c r="C20134" s="2"/>
    </row>
    <row r="20135" spans="3:3" x14ac:dyDescent="0.2">
      <c r="C20135" s="2"/>
    </row>
    <row r="20136" spans="3:3" x14ac:dyDescent="0.2">
      <c r="C20136" s="2"/>
    </row>
    <row r="20137" spans="3:3" x14ac:dyDescent="0.2">
      <c r="C20137" s="2"/>
    </row>
    <row r="20138" spans="3:3" x14ac:dyDescent="0.2">
      <c r="C20138" s="2"/>
    </row>
    <row r="20139" spans="3:3" x14ac:dyDescent="0.2">
      <c r="C20139" s="2"/>
    </row>
    <row r="20140" spans="3:3" x14ac:dyDescent="0.2">
      <c r="C20140" s="2"/>
    </row>
    <row r="20141" spans="3:3" x14ac:dyDescent="0.2">
      <c r="C20141" s="2"/>
    </row>
    <row r="20142" spans="3:3" x14ac:dyDescent="0.2">
      <c r="C20142" s="2"/>
    </row>
    <row r="20143" spans="3:3" x14ac:dyDescent="0.2">
      <c r="C20143" s="2"/>
    </row>
    <row r="20144" spans="3:3" x14ac:dyDescent="0.2">
      <c r="C20144" s="2"/>
    </row>
    <row r="20145" spans="3:3" x14ac:dyDescent="0.2">
      <c r="C20145" s="2"/>
    </row>
    <row r="20146" spans="3:3" x14ac:dyDescent="0.2">
      <c r="C20146" s="2"/>
    </row>
    <row r="20147" spans="3:3" x14ac:dyDescent="0.2">
      <c r="C20147" s="2"/>
    </row>
    <row r="20148" spans="3:3" x14ac:dyDescent="0.2">
      <c r="C20148" s="2"/>
    </row>
    <row r="20149" spans="3:3" x14ac:dyDescent="0.2">
      <c r="C20149" s="2"/>
    </row>
    <row r="20150" spans="3:3" x14ac:dyDescent="0.2">
      <c r="C20150" s="2"/>
    </row>
    <row r="20151" spans="3:3" x14ac:dyDescent="0.2">
      <c r="C20151" s="2"/>
    </row>
    <row r="20152" spans="3:3" x14ac:dyDescent="0.2">
      <c r="C20152" s="2"/>
    </row>
    <row r="20153" spans="3:3" x14ac:dyDescent="0.2">
      <c r="C20153" s="2"/>
    </row>
    <row r="20154" spans="3:3" x14ac:dyDescent="0.2">
      <c r="C20154" s="2"/>
    </row>
    <row r="20155" spans="3:3" x14ac:dyDescent="0.2">
      <c r="C20155" s="2"/>
    </row>
    <row r="20156" spans="3:3" x14ac:dyDescent="0.2">
      <c r="C20156" s="2"/>
    </row>
    <row r="20157" spans="3:3" x14ac:dyDescent="0.2">
      <c r="C20157" s="2"/>
    </row>
    <row r="20158" spans="3:3" x14ac:dyDescent="0.2">
      <c r="C20158" s="2"/>
    </row>
    <row r="20159" spans="3:3" x14ac:dyDescent="0.2">
      <c r="C20159" s="2"/>
    </row>
    <row r="20160" spans="3:3" x14ac:dyDescent="0.2">
      <c r="C20160" s="2"/>
    </row>
    <row r="20161" spans="3:3" x14ac:dyDescent="0.2">
      <c r="C20161" s="2"/>
    </row>
    <row r="20162" spans="3:3" x14ac:dyDescent="0.2">
      <c r="C20162" s="2"/>
    </row>
    <row r="20163" spans="3:3" x14ac:dyDescent="0.2">
      <c r="C20163" s="2"/>
    </row>
    <row r="20164" spans="3:3" x14ac:dyDescent="0.2">
      <c r="C20164" s="2"/>
    </row>
    <row r="20165" spans="3:3" x14ac:dyDescent="0.2">
      <c r="C20165" s="2"/>
    </row>
    <row r="20166" spans="3:3" x14ac:dyDescent="0.2">
      <c r="C20166" s="2"/>
    </row>
    <row r="20167" spans="3:3" x14ac:dyDescent="0.2">
      <c r="C20167" s="2"/>
    </row>
    <row r="20168" spans="3:3" x14ac:dyDescent="0.2">
      <c r="C20168" s="2"/>
    </row>
    <row r="20169" spans="3:3" x14ac:dyDescent="0.2">
      <c r="C20169" s="2"/>
    </row>
    <row r="20170" spans="3:3" x14ac:dyDescent="0.2">
      <c r="C20170" s="2"/>
    </row>
    <row r="20171" spans="3:3" x14ac:dyDescent="0.2">
      <c r="C20171" s="2"/>
    </row>
    <row r="20172" spans="3:3" x14ac:dyDescent="0.2">
      <c r="C20172" s="2"/>
    </row>
    <row r="20173" spans="3:3" x14ac:dyDescent="0.2">
      <c r="C20173" s="2"/>
    </row>
    <row r="20174" spans="3:3" x14ac:dyDescent="0.2">
      <c r="C20174" s="2"/>
    </row>
    <row r="20175" spans="3:3" x14ac:dyDescent="0.2">
      <c r="C20175" s="2"/>
    </row>
    <row r="20176" spans="3:3" x14ac:dyDescent="0.2">
      <c r="C20176" s="2"/>
    </row>
    <row r="20177" spans="3:3" x14ac:dyDescent="0.2">
      <c r="C20177" s="2"/>
    </row>
    <row r="20178" spans="3:3" x14ac:dyDescent="0.2">
      <c r="C20178" s="2"/>
    </row>
    <row r="20179" spans="3:3" x14ac:dyDescent="0.2">
      <c r="C20179" s="2"/>
    </row>
    <row r="20180" spans="3:3" x14ac:dyDescent="0.2">
      <c r="C20180" s="2"/>
    </row>
    <row r="20181" spans="3:3" x14ac:dyDescent="0.2">
      <c r="C20181" s="2"/>
    </row>
    <row r="20182" spans="3:3" x14ac:dyDescent="0.2">
      <c r="C20182" s="2"/>
    </row>
    <row r="20183" spans="3:3" x14ac:dyDescent="0.2">
      <c r="C20183" s="2"/>
    </row>
    <row r="20184" spans="3:3" x14ac:dyDescent="0.2">
      <c r="C20184" s="2"/>
    </row>
    <row r="20185" spans="3:3" x14ac:dyDescent="0.2">
      <c r="C20185" s="2"/>
    </row>
    <row r="20186" spans="3:3" x14ac:dyDescent="0.2">
      <c r="C20186" s="2"/>
    </row>
    <row r="20187" spans="3:3" x14ac:dyDescent="0.2">
      <c r="C20187" s="2"/>
    </row>
    <row r="20188" spans="3:3" x14ac:dyDescent="0.2">
      <c r="C20188" s="2"/>
    </row>
    <row r="20189" spans="3:3" x14ac:dyDescent="0.2">
      <c r="C20189" s="2"/>
    </row>
    <row r="20190" spans="3:3" x14ac:dyDescent="0.2">
      <c r="C20190" s="2"/>
    </row>
    <row r="20191" spans="3:3" x14ac:dyDescent="0.2">
      <c r="C20191" s="2"/>
    </row>
    <row r="20192" spans="3:3" x14ac:dyDescent="0.2">
      <c r="C20192" s="2"/>
    </row>
    <row r="20193" spans="3:3" x14ac:dyDescent="0.2">
      <c r="C20193" s="2"/>
    </row>
    <row r="20194" spans="3:3" x14ac:dyDescent="0.2">
      <c r="C20194" s="2"/>
    </row>
    <row r="20195" spans="3:3" x14ac:dyDescent="0.2">
      <c r="C20195" s="2"/>
    </row>
    <row r="20196" spans="3:3" x14ac:dyDescent="0.2">
      <c r="C20196" s="2"/>
    </row>
    <row r="20197" spans="3:3" x14ac:dyDescent="0.2">
      <c r="C20197" s="2"/>
    </row>
    <row r="20198" spans="3:3" x14ac:dyDescent="0.2">
      <c r="C20198" s="2"/>
    </row>
    <row r="20199" spans="3:3" x14ac:dyDescent="0.2">
      <c r="C20199" s="2"/>
    </row>
    <row r="20200" spans="3:3" x14ac:dyDescent="0.2">
      <c r="C20200" s="2"/>
    </row>
    <row r="20201" spans="3:3" x14ac:dyDescent="0.2">
      <c r="C20201" s="2"/>
    </row>
    <row r="20202" spans="3:3" x14ac:dyDescent="0.2">
      <c r="C20202" s="2"/>
    </row>
    <row r="20203" spans="3:3" x14ac:dyDescent="0.2">
      <c r="C20203" s="2"/>
    </row>
    <row r="20204" spans="3:3" x14ac:dyDescent="0.2">
      <c r="C20204" s="2"/>
    </row>
    <row r="20205" spans="3:3" x14ac:dyDescent="0.2">
      <c r="C20205" s="2"/>
    </row>
    <row r="20206" spans="3:3" x14ac:dyDescent="0.2">
      <c r="C20206" s="2"/>
    </row>
    <row r="20207" spans="3:3" x14ac:dyDescent="0.2">
      <c r="C20207" s="2"/>
    </row>
    <row r="20208" spans="3:3" x14ac:dyDescent="0.2">
      <c r="C20208" s="2"/>
    </row>
    <row r="20209" spans="3:3" x14ac:dyDescent="0.2">
      <c r="C20209" s="2"/>
    </row>
    <row r="20210" spans="3:3" x14ac:dyDescent="0.2">
      <c r="C20210" s="2"/>
    </row>
    <row r="20211" spans="3:3" x14ac:dyDescent="0.2">
      <c r="C20211" s="2"/>
    </row>
    <row r="20212" spans="3:3" x14ac:dyDescent="0.2">
      <c r="C20212" s="2"/>
    </row>
    <row r="20213" spans="3:3" x14ac:dyDescent="0.2">
      <c r="C20213" s="2"/>
    </row>
    <row r="20214" spans="3:3" x14ac:dyDescent="0.2">
      <c r="C20214" s="2"/>
    </row>
    <row r="20215" spans="3:3" x14ac:dyDescent="0.2">
      <c r="C20215" s="2"/>
    </row>
    <row r="20216" spans="3:3" x14ac:dyDescent="0.2">
      <c r="C20216" s="2"/>
    </row>
    <row r="20217" spans="3:3" x14ac:dyDescent="0.2">
      <c r="C20217" s="2"/>
    </row>
    <row r="20218" spans="3:3" x14ac:dyDescent="0.2">
      <c r="C20218" s="2"/>
    </row>
    <row r="20219" spans="3:3" x14ac:dyDescent="0.2">
      <c r="C20219" s="2"/>
    </row>
    <row r="20220" spans="3:3" x14ac:dyDescent="0.2">
      <c r="C20220" s="2"/>
    </row>
    <row r="20221" spans="3:3" x14ac:dyDescent="0.2">
      <c r="C20221" s="2"/>
    </row>
    <row r="20222" spans="3:3" x14ac:dyDescent="0.2">
      <c r="C20222" s="2"/>
    </row>
    <row r="20223" spans="3:3" x14ac:dyDescent="0.2">
      <c r="C20223" s="2"/>
    </row>
    <row r="20224" spans="3:3" x14ac:dyDescent="0.2">
      <c r="C20224" s="2"/>
    </row>
    <row r="20225" spans="3:3" x14ac:dyDescent="0.2">
      <c r="C20225" s="2"/>
    </row>
    <row r="20226" spans="3:3" x14ac:dyDescent="0.2">
      <c r="C20226" s="2"/>
    </row>
    <row r="20227" spans="3:3" x14ac:dyDescent="0.2">
      <c r="C20227" s="2"/>
    </row>
    <row r="20228" spans="3:3" x14ac:dyDescent="0.2">
      <c r="C20228" s="2"/>
    </row>
    <row r="20229" spans="3:3" x14ac:dyDescent="0.2">
      <c r="C20229" s="2"/>
    </row>
    <row r="20230" spans="3:3" x14ac:dyDescent="0.2">
      <c r="C20230" s="2"/>
    </row>
    <row r="20231" spans="3:3" x14ac:dyDescent="0.2">
      <c r="C20231" s="2"/>
    </row>
    <row r="20232" spans="3:3" x14ac:dyDescent="0.2">
      <c r="C20232" s="2"/>
    </row>
    <row r="20233" spans="3:3" x14ac:dyDescent="0.2">
      <c r="C20233" s="2"/>
    </row>
    <row r="20234" spans="3:3" x14ac:dyDescent="0.2">
      <c r="C20234" s="2"/>
    </row>
    <row r="20235" spans="3:3" x14ac:dyDescent="0.2">
      <c r="C20235" s="2"/>
    </row>
    <row r="20236" spans="3:3" x14ac:dyDescent="0.2">
      <c r="C20236" s="2"/>
    </row>
    <row r="20237" spans="3:3" x14ac:dyDescent="0.2">
      <c r="C20237" s="2"/>
    </row>
    <row r="20238" spans="3:3" x14ac:dyDescent="0.2">
      <c r="C20238" s="2"/>
    </row>
    <row r="20239" spans="3:3" x14ac:dyDescent="0.2">
      <c r="C20239" s="2"/>
    </row>
    <row r="20240" spans="3:3" x14ac:dyDescent="0.2">
      <c r="C20240" s="2"/>
    </row>
    <row r="20241" spans="3:3" x14ac:dyDescent="0.2">
      <c r="C20241" s="2"/>
    </row>
    <row r="20242" spans="3:3" x14ac:dyDescent="0.2">
      <c r="C20242" s="2"/>
    </row>
    <row r="20243" spans="3:3" x14ac:dyDescent="0.2">
      <c r="C20243" s="2"/>
    </row>
    <row r="20244" spans="3:3" x14ac:dyDescent="0.2">
      <c r="C20244" s="2"/>
    </row>
    <row r="20245" spans="3:3" x14ac:dyDescent="0.2">
      <c r="C20245" s="2"/>
    </row>
    <row r="20246" spans="3:3" x14ac:dyDescent="0.2">
      <c r="C20246" s="2"/>
    </row>
    <row r="20247" spans="3:3" x14ac:dyDescent="0.2">
      <c r="C20247" s="2"/>
    </row>
    <row r="20248" spans="3:3" x14ac:dyDescent="0.2">
      <c r="C20248" s="2"/>
    </row>
    <row r="20249" spans="3:3" x14ac:dyDescent="0.2">
      <c r="C20249" s="2"/>
    </row>
    <row r="20250" spans="3:3" x14ac:dyDescent="0.2">
      <c r="C20250" s="2"/>
    </row>
    <row r="20251" spans="3:3" x14ac:dyDescent="0.2">
      <c r="C20251" s="2"/>
    </row>
    <row r="20252" spans="3:3" x14ac:dyDescent="0.2">
      <c r="C20252" s="2"/>
    </row>
    <row r="20253" spans="3:3" x14ac:dyDescent="0.2">
      <c r="C20253" s="2"/>
    </row>
    <row r="20254" spans="3:3" x14ac:dyDescent="0.2">
      <c r="C20254" s="2"/>
    </row>
    <row r="20255" spans="3:3" x14ac:dyDescent="0.2">
      <c r="C20255" s="2"/>
    </row>
    <row r="20256" spans="3:3" x14ac:dyDescent="0.2">
      <c r="C20256" s="2"/>
    </row>
    <row r="20257" spans="3:3" x14ac:dyDescent="0.2">
      <c r="C20257" s="2"/>
    </row>
    <row r="20258" spans="3:3" x14ac:dyDescent="0.2">
      <c r="C20258" s="2"/>
    </row>
    <row r="20259" spans="3:3" x14ac:dyDescent="0.2">
      <c r="C20259" s="2"/>
    </row>
    <row r="20260" spans="3:3" x14ac:dyDescent="0.2">
      <c r="C20260" s="2"/>
    </row>
    <row r="20261" spans="3:3" x14ac:dyDescent="0.2">
      <c r="C20261" s="2"/>
    </row>
    <row r="20262" spans="3:3" x14ac:dyDescent="0.2">
      <c r="C20262" s="2"/>
    </row>
    <row r="20263" spans="3:3" x14ac:dyDescent="0.2">
      <c r="C20263" s="2"/>
    </row>
    <row r="20264" spans="3:3" x14ac:dyDescent="0.2">
      <c r="C20264" s="2"/>
    </row>
    <row r="20265" spans="3:3" x14ac:dyDescent="0.2">
      <c r="C20265" s="2"/>
    </row>
    <row r="20266" spans="3:3" x14ac:dyDescent="0.2">
      <c r="C20266" s="2"/>
    </row>
    <row r="20267" spans="3:3" x14ac:dyDescent="0.2">
      <c r="C20267" s="2"/>
    </row>
    <row r="20268" spans="3:3" x14ac:dyDescent="0.2">
      <c r="C20268" s="2"/>
    </row>
    <row r="20269" spans="3:3" x14ac:dyDescent="0.2">
      <c r="C20269" s="2"/>
    </row>
    <row r="20270" spans="3:3" x14ac:dyDescent="0.2">
      <c r="C20270" s="2"/>
    </row>
    <row r="20271" spans="3:3" x14ac:dyDescent="0.2">
      <c r="C20271" s="2"/>
    </row>
    <row r="20272" spans="3:3" x14ac:dyDescent="0.2">
      <c r="C20272" s="2"/>
    </row>
    <row r="20273" spans="3:3" x14ac:dyDescent="0.2">
      <c r="C20273" s="2"/>
    </row>
    <row r="20274" spans="3:3" x14ac:dyDescent="0.2">
      <c r="C20274" s="2"/>
    </row>
    <row r="20275" spans="3:3" x14ac:dyDescent="0.2">
      <c r="C20275" s="2"/>
    </row>
    <row r="20276" spans="3:3" x14ac:dyDescent="0.2">
      <c r="C20276" s="2"/>
    </row>
    <row r="20277" spans="3:3" x14ac:dyDescent="0.2">
      <c r="C20277" s="2"/>
    </row>
    <row r="20278" spans="3:3" x14ac:dyDescent="0.2">
      <c r="C20278" s="2"/>
    </row>
    <row r="20279" spans="3:3" x14ac:dyDescent="0.2">
      <c r="C20279" s="2"/>
    </row>
    <row r="20280" spans="3:3" x14ac:dyDescent="0.2">
      <c r="C20280" s="2"/>
    </row>
    <row r="20281" spans="3:3" x14ac:dyDescent="0.2">
      <c r="C20281" s="2"/>
    </row>
    <row r="20282" spans="3:3" x14ac:dyDescent="0.2">
      <c r="C20282" s="2"/>
    </row>
    <row r="20283" spans="3:3" x14ac:dyDescent="0.2">
      <c r="C20283" s="2"/>
    </row>
    <row r="20284" spans="3:3" x14ac:dyDescent="0.2">
      <c r="C20284" s="2"/>
    </row>
    <row r="20285" spans="3:3" x14ac:dyDescent="0.2">
      <c r="C20285" s="2"/>
    </row>
    <row r="20286" spans="3:3" x14ac:dyDescent="0.2">
      <c r="C20286" s="2"/>
    </row>
    <row r="20287" spans="3:3" x14ac:dyDescent="0.2">
      <c r="C20287" s="2"/>
    </row>
    <row r="20288" spans="3:3" x14ac:dyDescent="0.2">
      <c r="C20288" s="2"/>
    </row>
    <row r="20289" spans="3:3" x14ac:dyDescent="0.2">
      <c r="C20289" s="2"/>
    </row>
    <row r="20290" spans="3:3" x14ac:dyDescent="0.2">
      <c r="C20290" s="2"/>
    </row>
    <row r="20291" spans="3:3" x14ac:dyDescent="0.2">
      <c r="C20291" s="2"/>
    </row>
    <row r="20292" spans="3:3" x14ac:dyDescent="0.2">
      <c r="C20292" s="2"/>
    </row>
    <row r="20293" spans="3:3" x14ac:dyDescent="0.2">
      <c r="C20293" s="2"/>
    </row>
    <row r="20294" spans="3:3" x14ac:dyDescent="0.2">
      <c r="C20294" s="2"/>
    </row>
    <row r="20295" spans="3:3" x14ac:dyDescent="0.2">
      <c r="C20295" s="2"/>
    </row>
    <row r="20296" spans="3:3" x14ac:dyDescent="0.2">
      <c r="C20296" s="2"/>
    </row>
    <row r="20297" spans="3:3" x14ac:dyDescent="0.2">
      <c r="C20297" s="2"/>
    </row>
    <row r="20298" spans="3:3" x14ac:dyDescent="0.2">
      <c r="C20298" s="2"/>
    </row>
    <row r="20299" spans="3:3" x14ac:dyDescent="0.2">
      <c r="C20299" s="2"/>
    </row>
    <row r="20300" spans="3:3" x14ac:dyDescent="0.2">
      <c r="C20300" s="2"/>
    </row>
    <row r="20301" spans="3:3" x14ac:dyDescent="0.2">
      <c r="C20301" s="2"/>
    </row>
    <row r="20302" spans="3:3" x14ac:dyDescent="0.2">
      <c r="C20302" s="2"/>
    </row>
    <row r="20303" spans="3:3" x14ac:dyDescent="0.2">
      <c r="C20303" s="2"/>
    </row>
    <row r="20304" spans="3:3" x14ac:dyDescent="0.2">
      <c r="C20304" s="2"/>
    </row>
    <row r="20305" spans="3:3" x14ac:dyDescent="0.2">
      <c r="C20305" s="2"/>
    </row>
    <row r="20306" spans="3:3" x14ac:dyDescent="0.2">
      <c r="C20306" s="2"/>
    </row>
    <row r="20307" spans="3:3" x14ac:dyDescent="0.2">
      <c r="C20307" s="2"/>
    </row>
    <row r="20308" spans="3:3" x14ac:dyDescent="0.2">
      <c r="C20308" s="2"/>
    </row>
    <row r="20309" spans="3:3" x14ac:dyDescent="0.2">
      <c r="C20309" s="2"/>
    </row>
    <row r="20310" spans="3:3" x14ac:dyDescent="0.2">
      <c r="C20310" s="2"/>
    </row>
    <row r="20311" spans="3:3" x14ac:dyDescent="0.2">
      <c r="C20311" s="2"/>
    </row>
    <row r="20312" spans="3:3" x14ac:dyDescent="0.2">
      <c r="C20312" s="2"/>
    </row>
    <row r="20313" spans="3:3" x14ac:dyDescent="0.2">
      <c r="C20313" s="2"/>
    </row>
    <row r="20314" spans="3:3" x14ac:dyDescent="0.2">
      <c r="C20314" s="2"/>
    </row>
    <row r="20315" spans="3:3" x14ac:dyDescent="0.2">
      <c r="C20315" s="2"/>
    </row>
    <row r="20316" spans="3:3" x14ac:dyDescent="0.2">
      <c r="C20316" s="2"/>
    </row>
    <row r="20317" spans="3:3" x14ac:dyDescent="0.2">
      <c r="C20317" s="2"/>
    </row>
    <row r="20318" spans="3:3" x14ac:dyDescent="0.2">
      <c r="C20318" s="2"/>
    </row>
    <row r="20319" spans="3:3" x14ac:dyDescent="0.2">
      <c r="C20319" s="2"/>
    </row>
    <row r="20320" spans="3:3" x14ac:dyDescent="0.2">
      <c r="C20320" s="2"/>
    </row>
    <row r="20321" spans="3:3" x14ac:dyDescent="0.2">
      <c r="C20321" s="2"/>
    </row>
    <row r="20322" spans="3:3" x14ac:dyDescent="0.2">
      <c r="C20322" s="2"/>
    </row>
    <row r="20323" spans="3:3" x14ac:dyDescent="0.2">
      <c r="C20323" s="2"/>
    </row>
    <row r="20324" spans="3:3" x14ac:dyDescent="0.2">
      <c r="C20324" s="2"/>
    </row>
    <row r="20325" spans="3:3" x14ac:dyDescent="0.2">
      <c r="C20325" s="2"/>
    </row>
    <row r="20326" spans="3:3" x14ac:dyDescent="0.2">
      <c r="C20326" s="2"/>
    </row>
    <row r="20327" spans="3:3" x14ac:dyDescent="0.2">
      <c r="C20327" s="2"/>
    </row>
    <row r="20328" spans="3:3" x14ac:dyDescent="0.2">
      <c r="C20328" s="2"/>
    </row>
    <row r="20329" spans="3:3" x14ac:dyDescent="0.2">
      <c r="C20329" s="2"/>
    </row>
    <row r="20330" spans="3:3" x14ac:dyDescent="0.2">
      <c r="C20330" s="2"/>
    </row>
    <row r="20331" spans="3:3" x14ac:dyDescent="0.2">
      <c r="C20331" s="2"/>
    </row>
    <row r="20332" spans="3:3" x14ac:dyDescent="0.2">
      <c r="C20332" s="2"/>
    </row>
    <row r="20333" spans="3:3" x14ac:dyDescent="0.2">
      <c r="C20333" s="2"/>
    </row>
    <row r="20334" spans="3:3" x14ac:dyDescent="0.2">
      <c r="C20334" s="2"/>
    </row>
    <row r="20335" spans="3:3" x14ac:dyDescent="0.2">
      <c r="C20335" s="2"/>
    </row>
    <row r="20336" spans="3:3" x14ac:dyDescent="0.2">
      <c r="C20336" s="2"/>
    </row>
    <row r="20337" spans="3:3" x14ac:dyDescent="0.2">
      <c r="C20337" s="2"/>
    </row>
    <row r="20338" spans="3:3" x14ac:dyDescent="0.2">
      <c r="C20338" s="2"/>
    </row>
    <row r="20339" spans="3:3" x14ac:dyDescent="0.2">
      <c r="C20339" s="2"/>
    </row>
    <row r="20340" spans="3:3" x14ac:dyDescent="0.2">
      <c r="C20340" s="2"/>
    </row>
    <row r="20341" spans="3:3" x14ac:dyDescent="0.2">
      <c r="C20341" s="2"/>
    </row>
    <row r="20342" spans="3:3" x14ac:dyDescent="0.2">
      <c r="C20342" s="2"/>
    </row>
    <row r="20343" spans="3:3" x14ac:dyDescent="0.2">
      <c r="C20343" s="2"/>
    </row>
    <row r="20344" spans="3:3" x14ac:dyDescent="0.2">
      <c r="C20344" s="2"/>
    </row>
    <row r="20345" spans="3:3" x14ac:dyDescent="0.2">
      <c r="C20345" s="2"/>
    </row>
    <row r="20346" spans="3:3" x14ac:dyDescent="0.2">
      <c r="C20346" s="2"/>
    </row>
    <row r="20347" spans="3:3" x14ac:dyDescent="0.2">
      <c r="C20347" s="2"/>
    </row>
    <row r="20348" spans="3:3" x14ac:dyDescent="0.2">
      <c r="C20348" s="2"/>
    </row>
    <row r="20349" spans="3:3" x14ac:dyDescent="0.2">
      <c r="C20349" s="2"/>
    </row>
    <row r="20350" spans="3:3" x14ac:dyDescent="0.2">
      <c r="C20350" s="2"/>
    </row>
    <row r="20351" spans="3:3" x14ac:dyDescent="0.2">
      <c r="C20351" s="2"/>
    </row>
    <row r="20352" spans="3:3" x14ac:dyDescent="0.2">
      <c r="C20352" s="2"/>
    </row>
    <row r="20353" spans="3:3" x14ac:dyDescent="0.2">
      <c r="C20353" s="2"/>
    </row>
    <row r="20354" spans="3:3" x14ac:dyDescent="0.2">
      <c r="C20354" s="2"/>
    </row>
    <row r="20355" spans="3:3" x14ac:dyDescent="0.2">
      <c r="C20355" s="2"/>
    </row>
    <row r="20356" spans="3:3" x14ac:dyDescent="0.2">
      <c r="C20356" s="2"/>
    </row>
    <row r="20357" spans="3:3" x14ac:dyDescent="0.2">
      <c r="C20357" s="2"/>
    </row>
    <row r="20358" spans="3:3" x14ac:dyDescent="0.2">
      <c r="C20358" s="2"/>
    </row>
    <row r="20359" spans="3:3" x14ac:dyDescent="0.2">
      <c r="C20359" s="2"/>
    </row>
    <row r="20360" spans="3:3" x14ac:dyDescent="0.2">
      <c r="C20360" s="2"/>
    </row>
    <row r="20361" spans="3:3" x14ac:dyDescent="0.2">
      <c r="C20361" s="2"/>
    </row>
    <row r="20362" spans="3:3" x14ac:dyDescent="0.2">
      <c r="C20362" s="2"/>
    </row>
    <row r="20363" spans="3:3" x14ac:dyDescent="0.2">
      <c r="C20363" s="2"/>
    </row>
    <row r="20364" spans="3:3" x14ac:dyDescent="0.2">
      <c r="C20364" s="2"/>
    </row>
    <row r="20365" spans="3:3" x14ac:dyDescent="0.2">
      <c r="C20365" s="2"/>
    </row>
    <row r="20366" spans="3:3" x14ac:dyDescent="0.2">
      <c r="C20366" s="2"/>
    </row>
    <row r="20367" spans="3:3" x14ac:dyDescent="0.2">
      <c r="C20367" s="2"/>
    </row>
    <row r="20368" spans="3:3" x14ac:dyDescent="0.2">
      <c r="C20368" s="2"/>
    </row>
    <row r="20369" spans="3:3" x14ac:dyDescent="0.2">
      <c r="C20369" s="2"/>
    </row>
    <row r="20370" spans="3:3" x14ac:dyDescent="0.2">
      <c r="C20370" s="2"/>
    </row>
    <row r="20371" spans="3:3" x14ac:dyDescent="0.2">
      <c r="C20371" s="2"/>
    </row>
    <row r="20372" spans="3:3" x14ac:dyDescent="0.2">
      <c r="C20372" s="2"/>
    </row>
    <row r="20373" spans="3:3" x14ac:dyDescent="0.2">
      <c r="C20373" s="2"/>
    </row>
    <row r="20374" spans="3:3" x14ac:dyDescent="0.2">
      <c r="C20374" s="2"/>
    </row>
    <row r="20375" spans="3:3" x14ac:dyDescent="0.2">
      <c r="C20375" s="2"/>
    </row>
    <row r="20376" spans="3:3" x14ac:dyDescent="0.2">
      <c r="C20376" s="2"/>
    </row>
    <row r="20377" spans="3:3" x14ac:dyDescent="0.2">
      <c r="C20377" s="2"/>
    </row>
    <row r="20378" spans="3:3" x14ac:dyDescent="0.2">
      <c r="C20378" s="2"/>
    </row>
    <row r="20379" spans="3:3" x14ac:dyDescent="0.2">
      <c r="C20379" s="2"/>
    </row>
    <row r="20380" spans="3:3" x14ac:dyDescent="0.2">
      <c r="C20380" s="2"/>
    </row>
    <row r="20381" spans="3:3" x14ac:dyDescent="0.2">
      <c r="C20381" s="2"/>
    </row>
    <row r="20382" spans="3:3" x14ac:dyDescent="0.2">
      <c r="C20382" s="2"/>
    </row>
    <row r="20383" spans="3:3" x14ac:dyDescent="0.2">
      <c r="C20383" s="2"/>
    </row>
    <row r="20384" spans="3:3" x14ac:dyDescent="0.2">
      <c r="C20384" s="2"/>
    </row>
    <row r="20385" spans="3:3" x14ac:dyDescent="0.2">
      <c r="C20385" s="2"/>
    </row>
    <row r="20386" spans="3:3" x14ac:dyDescent="0.2">
      <c r="C20386" s="2"/>
    </row>
    <row r="20387" spans="3:3" x14ac:dyDescent="0.2">
      <c r="C20387" s="2"/>
    </row>
    <row r="20388" spans="3:3" x14ac:dyDescent="0.2">
      <c r="C20388" s="2"/>
    </row>
    <row r="20389" spans="3:3" x14ac:dyDescent="0.2">
      <c r="C20389" s="2"/>
    </row>
    <row r="20390" spans="3:3" x14ac:dyDescent="0.2">
      <c r="C20390" s="2"/>
    </row>
    <row r="20391" spans="3:3" x14ac:dyDescent="0.2">
      <c r="C20391" s="2"/>
    </row>
    <row r="20392" spans="3:3" x14ac:dyDescent="0.2">
      <c r="C20392" s="2"/>
    </row>
    <row r="20393" spans="3:3" x14ac:dyDescent="0.2">
      <c r="C20393" s="2"/>
    </row>
    <row r="20394" spans="3:3" x14ac:dyDescent="0.2">
      <c r="C20394" s="2"/>
    </row>
    <row r="20395" spans="3:3" x14ac:dyDescent="0.2">
      <c r="C20395" s="2"/>
    </row>
    <row r="20396" spans="3:3" x14ac:dyDescent="0.2">
      <c r="C20396" s="2"/>
    </row>
    <row r="20397" spans="3:3" x14ac:dyDescent="0.2">
      <c r="C20397" s="2"/>
    </row>
    <row r="20398" spans="3:3" x14ac:dyDescent="0.2">
      <c r="C20398" s="2"/>
    </row>
    <row r="20399" spans="3:3" x14ac:dyDescent="0.2">
      <c r="C20399" s="2"/>
    </row>
    <row r="20400" spans="3:3" x14ac:dyDescent="0.2">
      <c r="C20400" s="2"/>
    </row>
    <row r="20401" spans="3:3" x14ac:dyDescent="0.2">
      <c r="C20401" s="2"/>
    </row>
    <row r="20402" spans="3:3" x14ac:dyDescent="0.2">
      <c r="C20402" s="2"/>
    </row>
    <row r="20403" spans="3:3" x14ac:dyDescent="0.2">
      <c r="C20403" s="2"/>
    </row>
    <row r="20404" spans="3:3" x14ac:dyDescent="0.2">
      <c r="C20404" s="2"/>
    </row>
    <row r="20405" spans="3:3" x14ac:dyDescent="0.2">
      <c r="C20405" s="2"/>
    </row>
    <row r="20406" spans="3:3" x14ac:dyDescent="0.2">
      <c r="C20406" s="2"/>
    </row>
    <row r="20407" spans="3:3" x14ac:dyDescent="0.2">
      <c r="C20407" s="2"/>
    </row>
    <row r="20408" spans="3:3" x14ac:dyDescent="0.2">
      <c r="C20408" s="2"/>
    </row>
    <row r="20409" spans="3:3" x14ac:dyDescent="0.2">
      <c r="C20409" s="2"/>
    </row>
    <row r="20410" spans="3:3" x14ac:dyDescent="0.2">
      <c r="C20410" s="2"/>
    </row>
    <row r="20411" spans="3:3" x14ac:dyDescent="0.2">
      <c r="C20411" s="2"/>
    </row>
    <row r="20412" spans="3:3" x14ac:dyDescent="0.2">
      <c r="C20412" s="2"/>
    </row>
    <row r="20413" spans="3:3" x14ac:dyDescent="0.2">
      <c r="C20413" s="2"/>
    </row>
    <row r="20414" spans="3:3" x14ac:dyDescent="0.2">
      <c r="C20414" s="2"/>
    </row>
    <row r="20415" spans="3:3" x14ac:dyDescent="0.2">
      <c r="C20415" s="2"/>
    </row>
    <row r="20416" spans="3:3" x14ac:dyDescent="0.2">
      <c r="C20416" s="2"/>
    </row>
    <row r="20417" spans="3:3" x14ac:dyDescent="0.2">
      <c r="C20417" s="2"/>
    </row>
    <row r="20418" spans="3:3" x14ac:dyDescent="0.2">
      <c r="C20418" s="2"/>
    </row>
    <row r="20419" spans="3:3" x14ac:dyDescent="0.2">
      <c r="C20419" s="2"/>
    </row>
    <row r="20420" spans="3:3" x14ac:dyDescent="0.2">
      <c r="C20420" s="2"/>
    </row>
    <row r="20421" spans="3:3" x14ac:dyDescent="0.2">
      <c r="C20421" s="2"/>
    </row>
    <row r="20422" spans="3:3" x14ac:dyDescent="0.2">
      <c r="C20422" s="2"/>
    </row>
    <row r="20423" spans="3:3" x14ac:dyDescent="0.2">
      <c r="C20423" s="2"/>
    </row>
    <row r="20424" spans="3:3" x14ac:dyDescent="0.2">
      <c r="C20424" s="2"/>
    </row>
    <row r="20425" spans="3:3" x14ac:dyDescent="0.2">
      <c r="C20425" s="2"/>
    </row>
    <row r="20426" spans="3:3" x14ac:dyDescent="0.2">
      <c r="C20426" s="2"/>
    </row>
    <row r="20427" spans="3:3" x14ac:dyDescent="0.2">
      <c r="C20427" s="2"/>
    </row>
    <row r="20428" spans="3:3" x14ac:dyDescent="0.2">
      <c r="C20428" s="2"/>
    </row>
    <row r="20429" spans="3:3" x14ac:dyDescent="0.2">
      <c r="C20429" s="2"/>
    </row>
    <row r="20430" spans="3:3" x14ac:dyDescent="0.2">
      <c r="C20430" s="2"/>
    </row>
    <row r="20431" spans="3:3" x14ac:dyDescent="0.2">
      <c r="C20431" s="2"/>
    </row>
    <row r="20432" spans="3:3" x14ac:dyDescent="0.2">
      <c r="C20432" s="2"/>
    </row>
    <row r="20433" spans="3:3" x14ac:dyDescent="0.2">
      <c r="C20433" s="2"/>
    </row>
    <row r="20434" spans="3:3" x14ac:dyDescent="0.2">
      <c r="C20434" s="2"/>
    </row>
    <row r="20435" spans="3:3" x14ac:dyDescent="0.2">
      <c r="C20435" s="2"/>
    </row>
    <row r="20436" spans="3:3" x14ac:dyDescent="0.2">
      <c r="C20436" s="2"/>
    </row>
    <row r="20437" spans="3:3" x14ac:dyDescent="0.2">
      <c r="C20437" s="2"/>
    </row>
    <row r="20438" spans="3:3" x14ac:dyDescent="0.2">
      <c r="C20438" s="2"/>
    </row>
    <row r="20439" spans="3:3" x14ac:dyDescent="0.2">
      <c r="C20439" s="2"/>
    </row>
    <row r="20440" spans="3:3" x14ac:dyDescent="0.2">
      <c r="C20440" s="2"/>
    </row>
    <row r="20441" spans="3:3" x14ac:dyDescent="0.2">
      <c r="C20441" s="2"/>
    </row>
    <row r="20442" spans="3:3" x14ac:dyDescent="0.2">
      <c r="C20442" s="2"/>
    </row>
    <row r="20443" spans="3:3" x14ac:dyDescent="0.2">
      <c r="C20443" s="2"/>
    </row>
    <row r="20444" spans="3:3" x14ac:dyDescent="0.2">
      <c r="C20444" s="2"/>
    </row>
    <row r="20445" spans="3:3" x14ac:dyDescent="0.2">
      <c r="C20445" s="2"/>
    </row>
    <row r="20446" spans="3:3" x14ac:dyDescent="0.2">
      <c r="C20446" s="2"/>
    </row>
    <row r="20447" spans="3:3" x14ac:dyDescent="0.2">
      <c r="C20447" s="2"/>
    </row>
    <row r="20448" spans="3:3" x14ac:dyDescent="0.2">
      <c r="C20448" s="2"/>
    </row>
    <row r="20449" spans="3:3" x14ac:dyDescent="0.2">
      <c r="C20449" s="2"/>
    </row>
    <row r="20450" spans="3:3" x14ac:dyDescent="0.2">
      <c r="C20450" s="2"/>
    </row>
    <row r="20451" spans="3:3" x14ac:dyDescent="0.2">
      <c r="C20451" s="2"/>
    </row>
    <row r="20452" spans="3:3" x14ac:dyDescent="0.2">
      <c r="C20452" s="2"/>
    </row>
    <row r="20453" spans="3:3" x14ac:dyDescent="0.2">
      <c r="C20453" s="2"/>
    </row>
    <row r="20454" spans="3:3" x14ac:dyDescent="0.2">
      <c r="C20454" s="2"/>
    </row>
    <row r="20455" spans="3:3" x14ac:dyDescent="0.2">
      <c r="C20455" s="2"/>
    </row>
    <row r="20456" spans="3:3" x14ac:dyDescent="0.2">
      <c r="C20456" s="2"/>
    </row>
    <row r="20457" spans="3:3" x14ac:dyDescent="0.2">
      <c r="C20457" s="2"/>
    </row>
    <row r="20458" spans="3:3" x14ac:dyDescent="0.2">
      <c r="C20458" s="2"/>
    </row>
    <row r="20459" spans="3:3" x14ac:dyDescent="0.2">
      <c r="C20459" s="2"/>
    </row>
    <row r="20460" spans="3:3" x14ac:dyDescent="0.2">
      <c r="C20460" s="2"/>
    </row>
    <row r="20461" spans="3:3" x14ac:dyDescent="0.2">
      <c r="C20461" s="2"/>
    </row>
    <row r="20462" spans="3:3" x14ac:dyDescent="0.2">
      <c r="C20462" s="2"/>
    </row>
    <row r="20463" spans="3:3" x14ac:dyDescent="0.2">
      <c r="C20463" s="2"/>
    </row>
    <row r="20464" spans="3:3" x14ac:dyDescent="0.2">
      <c r="C20464" s="2"/>
    </row>
    <row r="20465" spans="3:3" x14ac:dyDescent="0.2">
      <c r="C20465" s="2"/>
    </row>
    <row r="20466" spans="3:3" x14ac:dyDescent="0.2">
      <c r="C20466" s="2"/>
    </row>
    <row r="20467" spans="3:3" x14ac:dyDescent="0.2">
      <c r="C20467" s="2"/>
    </row>
    <row r="20468" spans="3:3" x14ac:dyDescent="0.2">
      <c r="C20468" s="2"/>
    </row>
    <row r="20469" spans="3:3" x14ac:dyDescent="0.2">
      <c r="C20469" s="2"/>
    </row>
    <row r="20470" spans="3:3" x14ac:dyDescent="0.2">
      <c r="C20470" s="2"/>
    </row>
    <row r="20471" spans="3:3" x14ac:dyDescent="0.2">
      <c r="C20471" s="2"/>
    </row>
    <row r="20472" spans="3:3" x14ac:dyDescent="0.2">
      <c r="C20472" s="2"/>
    </row>
    <row r="20473" spans="3:3" x14ac:dyDescent="0.2">
      <c r="C20473" s="2"/>
    </row>
    <row r="20474" spans="3:3" x14ac:dyDescent="0.2">
      <c r="C20474" s="2"/>
    </row>
    <row r="20475" spans="3:3" x14ac:dyDescent="0.2">
      <c r="C20475" s="2"/>
    </row>
    <row r="20476" spans="3:3" x14ac:dyDescent="0.2">
      <c r="C20476" s="2"/>
    </row>
    <row r="20477" spans="3:3" x14ac:dyDescent="0.2">
      <c r="C20477" s="2"/>
    </row>
    <row r="20478" spans="3:3" x14ac:dyDescent="0.2">
      <c r="C20478" s="2"/>
    </row>
    <row r="20479" spans="3:3" x14ac:dyDescent="0.2">
      <c r="C20479" s="2"/>
    </row>
    <row r="20480" spans="3:3" x14ac:dyDescent="0.2">
      <c r="C20480" s="2"/>
    </row>
    <row r="20481" spans="3:3" x14ac:dyDescent="0.2">
      <c r="C20481" s="2"/>
    </row>
    <row r="20482" spans="3:3" x14ac:dyDescent="0.2">
      <c r="C20482" s="2"/>
    </row>
    <row r="20483" spans="3:3" x14ac:dyDescent="0.2">
      <c r="C20483" s="2"/>
    </row>
    <row r="20484" spans="3:3" x14ac:dyDescent="0.2">
      <c r="C20484" s="2"/>
    </row>
    <row r="20485" spans="3:3" x14ac:dyDescent="0.2">
      <c r="C20485" s="2"/>
    </row>
    <row r="20486" spans="3:3" x14ac:dyDescent="0.2">
      <c r="C20486" s="2"/>
    </row>
    <row r="20487" spans="3:3" x14ac:dyDescent="0.2">
      <c r="C20487" s="2"/>
    </row>
    <row r="20488" spans="3:3" x14ac:dyDescent="0.2">
      <c r="C20488" s="2"/>
    </row>
    <row r="20489" spans="3:3" x14ac:dyDescent="0.2">
      <c r="C20489" s="2"/>
    </row>
    <row r="20490" spans="3:3" x14ac:dyDescent="0.2">
      <c r="C20490" s="2"/>
    </row>
    <row r="20491" spans="3:3" x14ac:dyDescent="0.2">
      <c r="C20491" s="2"/>
    </row>
    <row r="20492" spans="3:3" x14ac:dyDescent="0.2">
      <c r="C20492" s="2"/>
    </row>
    <row r="20493" spans="3:3" x14ac:dyDescent="0.2">
      <c r="C20493" s="2"/>
    </row>
    <row r="20494" spans="3:3" x14ac:dyDescent="0.2">
      <c r="C20494" s="2"/>
    </row>
    <row r="20495" spans="3:3" x14ac:dyDescent="0.2">
      <c r="C20495" s="2"/>
    </row>
    <row r="20496" spans="3:3" x14ac:dyDescent="0.2">
      <c r="C20496" s="2"/>
    </row>
    <row r="20497" spans="3:3" x14ac:dyDescent="0.2">
      <c r="C20497" s="2"/>
    </row>
    <row r="20498" spans="3:3" x14ac:dyDescent="0.2">
      <c r="C20498" s="2"/>
    </row>
    <row r="20499" spans="3:3" x14ac:dyDescent="0.2">
      <c r="C20499" s="2"/>
    </row>
    <row r="20500" spans="3:3" x14ac:dyDescent="0.2">
      <c r="C20500" s="2"/>
    </row>
    <row r="20501" spans="3:3" x14ac:dyDescent="0.2">
      <c r="C20501" s="2"/>
    </row>
    <row r="20502" spans="3:3" x14ac:dyDescent="0.2">
      <c r="C20502" s="2"/>
    </row>
    <row r="20503" spans="3:3" x14ac:dyDescent="0.2">
      <c r="C20503" s="2"/>
    </row>
    <row r="20504" spans="3:3" x14ac:dyDescent="0.2">
      <c r="C20504" s="2"/>
    </row>
    <row r="20505" spans="3:3" x14ac:dyDescent="0.2">
      <c r="C20505" s="2"/>
    </row>
    <row r="20506" spans="3:3" x14ac:dyDescent="0.2">
      <c r="C20506" s="2"/>
    </row>
    <row r="20507" spans="3:3" x14ac:dyDescent="0.2">
      <c r="C20507" s="2"/>
    </row>
    <row r="20508" spans="3:3" x14ac:dyDescent="0.2">
      <c r="C20508" s="2"/>
    </row>
    <row r="20509" spans="3:3" x14ac:dyDescent="0.2">
      <c r="C20509" s="2"/>
    </row>
    <row r="20510" spans="3:3" x14ac:dyDescent="0.2">
      <c r="C20510" s="2"/>
    </row>
    <row r="20511" spans="3:3" x14ac:dyDescent="0.2">
      <c r="C20511" s="2"/>
    </row>
    <row r="20512" spans="3:3" x14ac:dyDescent="0.2">
      <c r="C20512" s="2"/>
    </row>
    <row r="20513" spans="3:3" x14ac:dyDescent="0.2">
      <c r="C20513" s="2"/>
    </row>
    <row r="20514" spans="3:3" x14ac:dyDescent="0.2">
      <c r="C20514" s="2"/>
    </row>
    <row r="20515" spans="3:3" x14ac:dyDescent="0.2">
      <c r="C20515" s="2"/>
    </row>
    <row r="20516" spans="3:3" x14ac:dyDescent="0.2">
      <c r="C20516" s="2"/>
    </row>
    <row r="20517" spans="3:3" x14ac:dyDescent="0.2">
      <c r="C20517" s="2"/>
    </row>
    <row r="20518" spans="3:3" x14ac:dyDescent="0.2">
      <c r="C20518" s="2"/>
    </row>
    <row r="20519" spans="3:3" x14ac:dyDescent="0.2">
      <c r="C20519" s="2"/>
    </row>
    <row r="20520" spans="3:3" x14ac:dyDescent="0.2">
      <c r="C20520" s="2"/>
    </row>
    <row r="20521" spans="3:3" x14ac:dyDescent="0.2">
      <c r="C20521" s="2"/>
    </row>
    <row r="20522" spans="3:3" x14ac:dyDescent="0.2">
      <c r="C20522" s="2"/>
    </row>
    <row r="20523" spans="3:3" x14ac:dyDescent="0.2">
      <c r="C20523" s="2"/>
    </row>
    <row r="20524" spans="3:3" x14ac:dyDescent="0.2">
      <c r="C20524" s="2"/>
    </row>
    <row r="20525" spans="3:3" x14ac:dyDescent="0.2">
      <c r="C20525" s="2"/>
    </row>
    <row r="20526" spans="3:3" x14ac:dyDescent="0.2">
      <c r="C20526" s="2"/>
    </row>
    <row r="20527" spans="3:3" x14ac:dyDescent="0.2">
      <c r="C20527" s="2"/>
    </row>
    <row r="20528" spans="3:3" x14ac:dyDescent="0.2">
      <c r="C20528" s="2"/>
    </row>
    <row r="20529" spans="3:3" x14ac:dyDescent="0.2">
      <c r="C20529" s="2"/>
    </row>
    <row r="20530" spans="3:3" x14ac:dyDescent="0.2">
      <c r="C20530" s="2"/>
    </row>
    <row r="20531" spans="3:3" x14ac:dyDescent="0.2">
      <c r="C20531" s="2"/>
    </row>
    <row r="20532" spans="3:3" x14ac:dyDescent="0.2">
      <c r="C20532" s="2"/>
    </row>
    <row r="20533" spans="3:3" x14ac:dyDescent="0.2">
      <c r="C20533" s="2"/>
    </row>
    <row r="20534" spans="3:3" x14ac:dyDescent="0.2">
      <c r="C20534" s="2"/>
    </row>
    <row r="20535" spans="3:3" x14ac:dyDescent="0.2">
      <c r="C20535" s="2"/>
    </row>
    <row r="20536" spans="3:3" x14ac:dyDescent="0.2">
      <c r="C20536" s="2"/>
    </row>
    <row r="20537" spans="3:3" x14ac:dyDescent="0.2">
      <c r="C20537" s="2"/>
    </row>
    <row r="20538" spans="3:3" x14ac:dyDescent="0.2">
      <c r="C20538" s="2"/>
    </row>
    <row r="20539" spans="3:3" x14ac:dyDescent="0.2">
      <c r="C20539" s="2"/>
    </row>
    <row r="20540" spans="3:3" x14ac:dyDescent="0.2">
      <c r="C20540" s="2"/>
    </row>
    <row r="20541" spans="3:3" x14ac:dyDescent="0.2">
      <c r="C20541" s="2"/>
    </row>
    <row r="20542" spans="3:3" x14ac:dyDescent="0.2">
      <c r="C20542" s="2"/>
    </row>
    <row r="20543" spans="3:3" x14ac:dyDescent="0.2">
      <c r="C20543" s="2"/>
    </row>
    <row r="20544" spans="3:3" x14ac:dyDescent="0.2">
      <c r="C20544" s="2"/>
    </row>
    <row r="20545" spans="3:3" x14ac:dyDescent="0.2">
      <c r="C20545" s="2"/>
    </row>
    <row r="20546" spans="3:3" x14ac:dyDescent="0.2">
      <c r="C20546" s="2"/>
    </row>
    <row r="20547" spans="3:3" x14ac:dyDescent="0.2">
      <c r="C20547" s="2"/>
    </row>
    <row r="20548" spans="3:3" x14ac:dyDescent="0.2">
      <c r="C20548" s="2"/>
    </row>
    <row r="20549" spans="3:3" x14ac:dyDescent="0.2">
      <c r="C20549" s="2"/>
    </row>
    <row r="20550" spans="3:3" x14ac:dyDescent="0.2">
      <c r="C20550" s="2"/>
    </row>
    <row r="20551" spans="3:3" x14ac:dyDescent="0.2">
      <c r="C20551" s="2"/>
    </row>
    <row r="20552" spans="3:3" x14ac:dyDescent="0.2">
      <c r="C20552" s="2"/>
    </row>
    <row r="20553" spans="3:3" x14ac:dyDescent="0.2">
      <c r="C20553" s="2"/>
    </row>
    <row r="20554" spans="3:3" x14ac:dyDescent="0.2">
      <c r="C20554" s="2"/>
    </row>
    <row r="20555" spans="3:3" x14ac:dyDescent="0.2">
      <c r="C20555" s="2"/>
    </row>
    <row r="20556" spans="3:3" x14ac:dyDescent="0.2">
      <c r="C20556" s="2"/>
    </row>
    <row r="20557" spans="3:3" x14ac:dyDescent="0.2">
      <c r="C20557" s="2"/>
    </row>
    <row r="20558" spans="3:3" x14ac:dyDescent="0.2">
      <c r="C20558" s="2"/>
    </row>
    <row r="20559" spans="3:3" x14ac:dyDescent="0.2">
      <c r="C20559" s="2"/>
    </row>
    <row r="20560" spans="3:3" x14ac:dyDescent="0.2">
      <c r="C20560" s="2"/>
    </row>
    <row r="20561" spans="3:3" x14ac:dyDescent="0.2">
      <c r="C20561" s="2"/>
    </row>
    <row r="20562" spans="3:3" x14ac:dyDescent="0.2">
      <c r="C20562" s="2"/>
    </row>
    <row r="20563" spans="3:3" x14ac:dyDescent="0.2">
      <c r="C20563" s="2"/>
    </row>
    <row r="20564" spans="3:3" x14ac:dyDescent="0.2">
      <c r="C20564" s="2"/>
    </row>
    <row r="20565" spans="3:3" x14ac:dyDescent="0.2">
      <c r="C20565" s="2"/>
    </row>
    <row r="20566" spans="3:3" x14ac:dyDescent="0.2">
      <c r="C20566" s="2"/>
    </row>
    <row r="20567" spans="3:3" x14ac:dyDescent="0.2">
      <c r="C20567" s="2"/>
    </row>
    <row r="20568" spans="3:3" x14ac:dyDescent="0.2">
      <c r="C20568" s="2"/>
    </row>
    <row r="20569" spans="3:3" x14ac:dyDescent="0.2">
      <c r="C20569" s="2"/>
    </row>
    <row r="20570" spans="3:3" x14ac:dyDescent="0.2">
      <c r="C20570" s="2"/>
    </row>
    <row r="20571" spans="3:3" x14ac:dyDescent="0.2">
      <c r="C20571" s="2"/>
    </row>
    <row r="20572" spans="3:3" x14ac:dyDescent="0.2">
      <c r="C20572" s="2"/>
    </row>
    <row r="20573" spans="3:3" x14ac:dyDescent="0.2">
      <c r="C20573" s="2"/>
    </row>
    <row r="20574" spans="3:3" x14ac:dyDescent="0.2">
      <c r="C20574" s="2"/>
    </row>
    <row r="20575" spans="3:3" x14ac:dyDescent="0.2">
      <c r="C20575" s="2"/>
    </row>
    <row r="20576" spans="3:3" x14ac:dyDescent="0.2">
      <c r="C20576" s="2"/>
    </row>
    <row r="20577" spans="3:3" x14ac:dyDescent="0.2">
      <c r="C20577" s="2"/>
    </row>
    <row r="20578" spans="3:3" x14ac:dyDescent="0.2">
      <c r="C20578" s="2"/>
    </row>
    <row r="20579" spans="3:3" x14ac:dyDescent="0.2">
      <c r="C20579" s="2"/>
    </row>
    <row r="20580" spans="3:3" x14ac:dyDescent="0.2">
      <c r="C20580" s="2"/>
    </row>
    <row r="20581" spans="3:3" x14ac:dyDescent="0.2">
      <c r="C20581" s="2"/>
    </row>
    <row r="20582" spans="3:3" x14ac:dyDescent="0.2">
      <c r="C20582" s="2"/>
    </row>
    <row r="20583" spans="3:3" x14ac:dyDescent="0.2">
      <c r="C20583" s="2"/>
    </row>
    <row r="20584" spans="3:3" x14ac:dyDescent="0.2">
      <c r="C20584" s="2"/>
    </row>
    <row r="20585" spans="3:3" x14ac:dyDescent="0.2">
      <c r="C20585" s="2"/>
    </row>
    <row r="20586" spans="3:3" x14ac:dyDescent="0.2">
      <c r="C20586" s="2"/>
    </row>
    <row r="20587" spans="3:3" x14ac:dyDescent="0.2">
      <c r="C20587" s="2"/>
    </row>
    <row r="20588" spans="3:3" x14ac:dyDescent="0.2">
      <c r="C20588" s="2"/>
    </row>
    <row r="20589" spans="3:3" x14ac:dyDescent="0.2">
      <c r="C20589" s="2"/>
    </row>
    <row r="20590" spans="3:3" x14ac:dyDescent="0.2">
      <c r="C20590" s="2"/>
    </row>
    <row r="20591" spans="3:3" x14ac:dyDescent="0.2">
      <c r="C20591" s="2"/>
    </row>
    <row r="20592" spans="3:3" x14ac:dyDescent="0.2">
      <c r="C20592" s="2"/>
    </row>
    <row r="20593" spans="3:3" x14ac:dyDescent="0.2">
      <c r="C20593" s="2"/>
    </row>
    <row r="20594" spans="3:3" x14ac:dyDescent="0.2">
      <c r="C20594" s="2"/>
    </row>
    <row r="20595" spans="3:3" x14ac:dyDescent="0.2">
      <c r="C20595" s="2"/>
    </row>
    <row r="20596" spans="3:3" x14ac:dyDescent="0.2">
      <c r="C20596" s="2"/>
    </row>
    <row r="20597" spans="3:3" x14ac:dyDescent="0.2">
      <c r="C20597" s="2"/>
    </row>
    <row r="20598" spans="3:3" x14ac:dyDescent="0.2">
      <c r="C20598" s="2"/>
    </row>
    <row r="20599" spans="3:3" x14ac:dyDescent="0.2">
      <c r="C20599" s="2"/>
    </row>
    <row r="20600" spans="3:3" x14ac:dyDescent="0.2">
      <c r="C20600" s="2"/>
    </row>
    <row r="20601" spans="3:3" x14ac:dyDescent="0.2">
      <c r="C20601" s="2"/>
    </row>
    <row r="20602" spans="3:3" x14ac:dyDescent="0.2">
      <c r="C20602" s="2"/>
    </row>
    <row r="20603" spans="3:3" x14ac:dyDescent="0.2">
      <c r="C20603" s="2"/>
    </row>
    <row r="20604" spans="3:3" x14ac:dyDescent="0.2">
      <c r="C20604" s="2"/>
    </row>
    <row r="20605" spans="3:3" x14ac:dyDescent="0.2">
      <c r="C20605" s="2"/>
    </row>
    <row r="20606" spans="3:3" x14ac:dyDescent="0.2">
      <c r="C20606" s="2"/>
    </row>
    <row r="20607" spans="3:3" x14ac:dyDescent="0.2">
      <c r="C20607" s="2"/>
    </row>
    <row r="20608" spans="3:3" x14ac:dyDescent="0.2">
      <c r="C20608" s="2"/>
    </row>
    <row r="20609" spans="3:3" x14ac:dyDescent="0.2">
      <c r="C20609" s="2"/>
    </row>
    <row r="20610" spans="3:3" x14ac:dyDescent="0.2">
      <c r="C20610" s="2"/>
    </row>
    <row r="20611" spans="3:3" x14ac:dyDescent="0.2">
      <c r="C20611" s="2"/>
    </row>
    <row r="20612" spans="3:3" x14ac:dyDescent="0.2">
      <c r="C20612" s="2"/>
    </row>
    <row r="20613" spans="3:3" x14ac:dyDescent="0.2">
      <c r="C20613" s="2"/>
    </row>
    <row r="20614" spans="3:3" x14ac:dyDescent="0.2">
      <c r="C20614" s="2"/>
    </row>
    <row r="20615" spans="3:3" x14ac:dyDescent="0.2">
      <c r="C20615" s="2"/>
    </row>
    <row r="20616" spans="3:3" x14ac:dyDescent="0.2">
      <c r="C20616" s="2"/>
    </row>
    <row r="20617" spans="3:3" x14ac:dyDescent="0.2">
      <c r="C20617" s="2"/>
    </row>
    <row r="20618" spans="3:3" x14ac:dyDescent="0.2">
      <c r="C20618" s="2"/>
    </row>
    <row r="20619" spans="3:3" x14ac:dyDescent="0.2">
      <c r="C20619" s="2"/>
    </row>
    <row r="20620" spans="3:3" x14ac:dyDescent="0.2">
      <c r="C20620" s="2"/>
    </row>
    <row r="20621" spans="3:3" x14ac:dyDescent="0.2">
      <c r="C20621" s="2"/>
    </row>
    <row r="20622" spans="3:3" x14ac:dyDescent="0.2">
      <c r="C20622" s="2"/>
    </row>
    <row r="20623" spans="3:3" x14ac:dyDescent="0.2">
      <c r="C20623" s="2"/>
    </row>
    <row r="20624" spans="3:3" x14ac:dyDescent="0.2">
      <c r="C20624" s="2"/>
    </row>
    <row r="20625" spans="3:3" x14ac:dyDescent="0.2">
      <c r="C20625" s="2"/>
    </row>
    <row r="20626" spans="3:3" x14ac:dyDescent="0.2">
      <c r="C20626" s="2"/>
    </row>
    <row r="20627" spans="3:3" x14ac:dyDescent="0.2">
      <c r="C20627" s="2"/>
    </row>
    <row r="20628" spans="3:3" x14ac:dyDescent="0.2">
      <c r="C20628" s="2"/>
    </row>
    <row r="20629" spans="3:3" x14ac:dyDescent="0.2">
      <c r="C20629" s="2"/>
    </row>
    <row r="20630" spans="3:3" x14ac:dyDescent="0.2">
      <c r="C20630" s="2"/>
    </row>
    <row r="20631" spans="3:3" x14ac:dyDescent="0.2">
      <c r="C20631" s="2"/>
    </row>
    <row r="20632" spans="3:3" x14ac:dyDescent="0.2">
      <c r="C20632" s="2"/>
    </row>
    <row r="20633" spans="3:3" x14ac:dyDescent="0.2">
      <c r="C20633" s="2"/>
    </row>
    <row r="20634" spans="3:3" x14ac:dyDescent="0.2">
      <c r="C20634" s="2"/>
    </row>
    <row r="20635" spans="3:3" x14ac:dyDescent="0.2">
      <c r="C20635" s="2"/>
    </row>
    <row r="20636" spans="3:3" x14ac:dyDescent="0.2">
      <c r="C20636" s="2"/>
    </row>
    <row r="20637" spans="3:3" x14ac:dyDescent="0.2">
      <c r="C20637" s="2"/>
    </row>
    <row r="20638" spans="3:3" x14ac:dyDescent="0.2">
      <c r="C20638" s="2"/>
    </row>
    <row r="20639" spans="3:3" x14ac:dyDescent="0.2">
      <c r="C20639" s="2"/>
    </row>
    <row r="20640" spans="3:3" x14ac:dyDescent="0.2">
      <c r="C20640" s="2"/>
    </row>
    <row r="20641" spans="3:3" x14ac:dyDescent="0.2">
      <c r="C20641" s="2"/>
    </row>
    <row r="20642" spans="3:3" x14ac:dyDescent="0.2">
      <c r="C20642" s="2"/>
    </row>
    <row r="20643" spans="3:3" x14ac:dyDescent="0.2">
      <c r="C20643" s="2"/>
    </row>
    <row r="20644" spans="3:3" x14ac:dyDescent="0.2">
      <c r="C20644" s="2"/>
    </row>
    <row r="20645" spans="3:3" x14ac:dyDescent="0.2">
      <c r="C20645" s="2"/>
    </row>
    <row r="20646" spans="3:3" x14ac:dyDescent="0.2">
      <c r="C20646" s="2"/>
    </row>
    <row r="20647" spans="3:3" x14ac:dyDescent="0.2">
      <c r="C20647" s="2"/>
    </row>
    <row r="20648" spans="3:3" x14ac:dyDescent="0.2">
      <c r="C20648" s="2"/>
    </row>
    <row r="20649" spans="3:3" x14ac:dyDescent="0.2">
      <c r="C20649" s="2"/>
    </row>
    <row r="20650" spans="3:3" x14ac:dyDescent="0.2">
      <c r="C20650" s="2"/>
    </row>
    <row r="20651" spans="3:3" x14ac:dyDescent="0.2">
      <c r="C20651" s="2"/>
    </row>
    <row r="20652" spans="3:3" x14ac:dyDescent="0.2">
      <c r="C20652" s="2"/>
    </row>
    <row r="20653" spans="3:3" x14ac:dyDescent="0.2">
      <c r="C20653" s="2"/>
    </row>
    <row r="20654" spans="3:3" x14ac:dyDescent="0.2">
      <c r="C20654" s="2"/>
    </row>
    <row r="20655" spans="3:3" x14ac:dyDescent="0.2">
      <c r="C20655" s="2"/>
    </row>
    <row r="20656" spans="3:3" x14ac:dyDescent="0.2">
      <c r="C20656" s="2"/>
    </row>
    <row r="20657" spans="3:3" x14ac:dyDescent="0.2">
      <c r="C20657" s="2"/>
    </row>
    <row r="20658" spans="3:3" x14ac:dyDescent="0.2">
      <c r="C20658" s="2"/>
    </row>
    <row r="20659" spans="3:3" x14ac:dyDescent="0.2">
      <c r="C20659" s="2"/>
    </row>
    <row r="20660" spans="3:3" x14ac:dyDescent="0.2">
      <c r="C20660" s="2"/>
    </row>
    <row r="20661" spans="3:3" x14ac:dyDescent="0.2">
      <c r="C20661" s="2"/>
    </row>
    <row r="20662" spans="3:3" x14ac:dyDescent="0.2">
      <c r="C20662" s="2"/>
    </row>
    <row r="20663" spans="3:3" x14ac:dyDescent="0.2">
      <c r="C20663" s="2"/>
    </row>
    <row r="20664" spans="3:3" x14ac:dyDescent="0.2">
      <c r="C20664" s="2"/>
    </row>
    <row r="20665" spans="3:3" x14ac:dyDescent="0.2">
      <c r="C20665" s="2"/>
    </row>
    <row r="20666" spans="3:3" x14ac:dyDescent="0.2">
      <c r="C20666" s="2"/>
    </row>
    <row r="20667" spans="3:3" x14ac:dyDescent="0.2">
      <c r="C20667" s="2"/>
    </row>
    <row r="20668" spans="3:3" x14ac:dyDescent="0.2">
      <c r="C20668" s="2"/>
    </row>
    <row r="20669" spans="3:3" x14ac:dyDescent="0.2">
      <c r="C20669" s="2"/>
    </row>
    <row r="20670" spans="3:3" x14ac:dyDescent="0.2">
      <c r="C20670" s="2"/>
    </row>
    <row r="20671" spans="3:3" x14ac:dyDescent="0.2">
      <c r="C20671" s="2"/>
    </row>
    <row r="20672" spans="3:3" x14ac:dyDescent="0.2">
      <c r="C20672" s="2"/>
    </row>
    <row r="20673" spans="3:3" x14ac:dyDescent="0.2">
      <c r="C20673" s="2"/>
    </row>
    <row r="20674" spans="3:3" x14ac:dyDescent="0.2">
      <c r="C20674" s="2"/>
    </row>
    <row r="20675" spans="3:3" x14ac:dyDescent="0.2">
      <c r="C20675" s="2"/>
    </row>
    <row r="20676" spans="3:3" x14ac:dyDescent="0.2">
      <c r="C20676" s="2"/>
    </row>
    <row r="20677" spans="3:3" x14ac:dyDescent="0.2">
      <c r="C20677" s="2"/>
    </row>
    <row r="20678" spans="3:3" x14ac:dyDescent="0.2">
      <c r="C20678" s="2"/>
    </row>
    <row r="20679" spans="3:3" x14ac:dyDescent="0.2">
      <c r="C20679" s="2"/>
    </row>
    <row r="20680" spans="3:3" x14ac:dyDescent="0.2">
      <c r="C20680" s="2"/>
    </row>
    <row r="20681" spans="3:3" x14ac:dyDescent="0.2">
      <c r="C20681" s="2"/>
    </row>
    <row r="20682" spans="3:3" x14ac:dyDescent="0.2">
      <c r="C20682" s="2"/>
    </row>
    <row r="20683" spans="3:3" x14ac:dyDescent="0.2">
      <c r="C20683" s="2"/>
    </row>
    <row r="20684" spans="3:3" x14ac:dyDescent="0.2">
      <c r="C20684" s="2"/>
    </row>
    <row r="20685" spans="3:3" x14ac:dyDescent="0.2">
      <c r="C20685" s="2"/>
    </row>
    <row r="20686" spans="3:3" x14ac:dyDescent="0.2">
      <c r="C20686" s="2"/>
    </row>
    <row r="20687" spans="3:3" x14ac:dyDescent="0.2">
      <c r="C20687" s="2"/>
    </row>
    <row r="20688" spans="3:3" x14ac:dyDescent="0.2">
      <c r="C20688" s="2"/>
    </row>
    <row r="20689" spans="3:3" x14ac:dyDescent="0.2">
      <c r="C20689" s="2"/>
    </row>
    <row r="20690" spans="3:3" x14ac:dyDescent="0.2">
      <c r="C20690" s="2"/>
    </row>
    <row r="20691" spans="3:3" x14ac:dyDescent="0.2">
      <c r="C20691" s="2"/>
    </row>
    <row r="20692" spans="3:3" x14ac:dyDescent="0.2">
      <c r="C20692" s="2"/>
    </row>
    <row r="20693" spans="3:3" x14ac:dyDescent="0.2">
      <c r="C20693" s="2"/>
    </row>
    <row r="20694" spans="3:3" x14ac:dyDescent="0.2">
      <c r="C20694" s="2"/>
    </row>
    <row r="20695" spans="3:3" x14ac:dyDescent="0.2">
      <c r="C20695" s="2"/>
    </row>
    <row r="20696" spans="3:3" x14ac:dyDescent="0.2">
      <c r="C20696" s="2"/>
    </row>
    <row r="20697" spans="3:3" x14ac:dyDescent="0.2">
      <c r="C20697" s="2"/>
    </row>
    <row r="20698" spans="3:3" x14ac:dyDescent="0.2">
      <c r="C20698" s="2"/>
    </row>
    <row r="20699" spans="3:3" x14ac:dyDescent="0.2">
      <c r="C20699" s="2"/>
    </row>
    <row r="20700" spans="3:3" x14ac:dyDescent="0.2">
      <c r="C20700" s="2"/>
    </row>
    <row r="20701" spans="3:3" x14ac:dyDescent="0.2">
      <c r="C20701" s="2"/>
    </row>
    <row r="20702" spans="3:3" x14ac:dyDescent="0.2">
      <c r="C20702" s="2"/>
    </row>
    <row r="20703" spans="3:3" x14ac:dyDescent="0.2">
      <c r="C20703" s="2"/>
    </row>
    <row r="20704" spans="3:3" x14ac:dyDescent="0.2">
      <c r="C20704" s="2"/>
    </row>
    <row r="20705" spans="3:3" x14ac:dyDescent="0.2">
      <c r="C20705" s="2"/>
    </row>
    <row r="20706" spans="3:3" x14ac:dyDescent="0.2">
      <c r="C20706" s="2"/>
    </row>
    <row r="20707" spans="3:3" x14ac:dyDescent="0.2">
      <c r="C20707" s="2"/>
    </row>
    <row r="20708" spans="3:3" x14ac:dyDescent="0.2">
      <c r="C20708" s="2"/>
    </row>
    <row r="20709" spans="3:3" x14ac:dyDescent="0.2">
      <c r="C20709" s="2"/>
    </row>
    <row r="20710" spans="3:3" x14ac:dyDescent="0.2">
      <c r="C20710" s="2"/>
    </row>
    <row r="20711" spans="3:3" x14ac:dyDescent="0.2">
      <c r="C20711" s="2"/>
    </row>
    <row r="20712" spans="3:3" x14ac:dyDescent="0.2">
      <c r="C20712" s="2"/>
    </row>
    <row r="20713" spans="3:3" x14ac:dyDescent="0.2">
      <c r="C20713" s="2"/>
    </row>
    <row r="20714" spans="3:3" x14ac:dyDescent="0.2">
      <c r="C20714" s="2"/>
    </row>
    <row r="20715" spans="3:3" x14ac:dyDescent="0.2">
      <c r="C20715" s="2"/>
    </row>
    <row r="20716" spans="3:3" x14ac:dyDescent="0.2">
      <c r="C20716" s="2"/>
    </row>
    <row r="20717" spans="3:3" x14ac:dyDescent="0.2">
      <c r="C20717" s="2"/>
    </row>
    <row r="20718" spans="3:3" x14ac:dyDescent="0.2">
      <c r="C20718" s="2"/>
    </row>
    <row r="20719" spans="3:3" x14ac:dyDescent="0.2">
      <c r="C20719" s="2"/>
    </row>
    <row r="20720" spans="3:3" x14ac:dyDescent="0.2">
      <c r="C20720" s="2"/>
    </row>
    <row r="20721" spans="3:3" x14ac:dyDescent="0.2">
      <c r="C20721" s="2"/>
    </row>
    <row r="20722" spans="3:3" x14ac:dyDescent="0.2">
      <c r="C20722" s="2"/>
    </row>
    <row r="20723" spans="3:3" x14ac:dyDescent="0.2">
      <c r="C20723" s="2"/>
    </row>
    <row r="20724" spans="3:3" x14ac:dyDescent="0.2">
      <c r="C20724" s="2"/>
    </row>
    <row r="20725" spans="3:3" x14ac:dyDescent="0.2">
      <c r="C20725" s="2"/>
    </row>
    <row r="20726" spans="3:3" x14ac:dyDescent="0.2">
      <c r="C20726" s="2"/>
    </row>
    <row r="20727" spans="3:3" x14ac:dyDescent="0.2">
      <c r="C20727" s="2"/>
    </row>
    <row r="20728" spans="3:3" x14ac:dyDescent="0.2">
      <c r="C20728" s="2"/>
    </row>
    <row r="20729" spans="3:3" x14ac:dyDescent="0.2">
      <c r="C20729" s="2"/>
    </row>
    <row r="20730" spans="3:3" x14ac:dyDescent="0.2">
      <c r="C20730" s="2"/>
    </row>
    <row r="20731" spans="3:3" x14ac:dyDescent="0.2">
      <c r="C20731" s="2"/>
    </row>
    <row r="20732" spans="3:3" x14ac:dyDescent="0.2">
      <c r="C20732" s="2"/>
    </row>
    <row r="20733" spans="3:3" x14ac:dyDescent="0.2">
      <c r="C20733" s="2"/>
    </row>
    <row r="20734" spans="3:3" x14ac:dyDescent="0.2">
      <c r="C20734" s="2"/>
    </row>
    <row r="20735" spans="3:3" x14ac:dyDescent="0.2">
      <c r="C20735" s="2"/>
    </row>
    <row r="20736" spans="3:3" x14ac:dyDescent="0.2">
      <c r="C20736" s="2"/>
    </row>
    <row r="20737" spans="3:3" x14ac:dyDescent="0.2">
      <c r="C20737" s="2"/>
    </row>
    <row r="20738" spans="3:3" x14ac:dyDescent="0.2">
      <c r="C20738" s="2"/>
    </row>
    <row r="20739" spans="3:3" x14ac:dyDescent="0.2">
      <c r="C20739" s="2"/>
    </row>
    <row r="20740" spans="3:3" x14ac:dyDescent="0.2">
      <c r="C20740" s="2"/>
    </row>
    <row r="20741" spans="3:3" x14ac:dyDescent="0.2">
      <c r="C20741" s="2"/>
    </row>
    <row r="20742" spans="3:3" x14ac:dyDescent="0.2">
      <c r="C20742" s="2"/>
    </row>
    <row r="20743" spans="3:3" x14ac:dyDescent="0.2">
      <c r="C20743" s="2"/>
    </row>
    <row r="20744" spans="3:3" x14ac:dyDescent="0.2">
      <c r="C20744" s="2"/>
    </row>
    <row r="20745" spans="3:3" x14ac:dyDescent="0.2">
      <c r="C20745" s="2"/>
    </row>
    <row r="20746" spans="3:3" x14ac:dyDescent="0.2">
      <c r="C20746" s="2"/>
    </row>
    <row r="20747" spans="3:3" x14ac:dyDescent="0.2">
      <c r="C20747" s="2"/>
    </row>
    <row r="20748" spans="3:3" x14ac:dyDescent="0.2">
      <c r="C20748" s="2"/>
    </row>
    <row r="20749" spans="3:3" x14ac:dyDescent="0.2">
      <c r="C20749" s="2"/>
    </row>
    <row r="20750" spans="3:3" x14ac:dyDescent="0.2">
      <c r="C20750" s="2"/>
    </row>
    <row r="20751" spans="3:3" x14ac:dyDescent="0.2">
      <c r="C20751" s="2"/>
    </row>
    <row r="20752" spans="3:3" x14ac:dyDescent="0.2">
      <c r="C20752" s="2"/>
    </row>
    <row r="20753" spans="3:3" x14ac:dyDescent="0.2">
      <c r="C20753" s="2"/>
    </row>
    <row r="20754" spans="3:3" x14ac:dyDescent="0.2">
      <c r="C20754" s="2"/>
    </row>
    <row r="20755" spans="3:3" x14ac:dyDescent="0.2">
      <c r="C20755" s="2"/>
    </row>
    <row r="20756" spans="3:3" x14ac:dyDescent="0.2">
      <c r="C20756" s="2"/>
    </row>
    <row r="20757" spans="3:3" x14ac:dyDescent="0.2">
      <c r="C20757" s="2"/>
    </row>
    <row r="20758" spans="3:3" x14ac:dyDescent="0.2">
      <c r="C20758" s="2"/>
    </row>
    <row r="20759" spans="3:3" x14ac:dyDescent="0.2">
      <c r="C20759" s="2"/>
    </row>
    <row r="20760" spans="3:3" x14ac:dyDescent="0.2">
      <c r="C20760" s="2"/>
    </row>
    <row r="20761" spans="3:3" x14ac:dyDescent="0.2">
      <c r="C20761" s="2"/>
    </row>
    <row r="20762" spans="3:3" x14ac:dyDescent="0.2">
      <c r="C20762" s="2"/>
    </row>
    <row r="20763" spans="3:3" x14ac:dyDescent="0.2">
      <c r="C20763" s="2"/>
    </row>
    <row r="20764" spans="3:3" x14ac:dyDescent="0.2">
      <c r="C20764" s="2"/>
    </row>
    <row r="20765" spans="3:3" x14ac:dyDescent="0.2">
      <c r="C20765" s="2"/>
    </row>
    <row r="20766" spans="3:3" x14ac:dyDescent="0.2">
      <c r="C20766" s="2"/>
    </row>
    <row r="20767" spans="3:3" x14ac:dyDescent="0.2">
      <c r="C20767" s="2"/>
    </row>
    <row r="20768" spans="3:3" x14ac:dyDescent="0.2">
      <c r="C20768" s="2"/>
    </row>
    <row r="20769" spans="3:3" x14ac:dyDescent="0.2">
      <c r="C20769" s="2"/>
    </row>
    <row r="20770" spans="3:3" x14ac:dyDescent="0.2">
      <c r="C20770" s="2"/>
    </row>
    <row r="20771" spans="3:3" x14ac:dyDescent="0.2">
      <c r="C20771" s="2"/>
    </row>
    <row r="20772" spans="3:3" x14ac:dyDescent="0.2">
      <c r="C20772" s="2"/>
    </row>
    <row r="20773" spans="3:3" x14ac:dyDescent="0.2">
      <c r="C20773" s="2"/>
    </row>
    <row r="20774" spans="3:3" x14ac:dyDescent="0.2">
      <c r="C20774" s="2"/>
    </row>
    <row r="20775" spans="3:3" x14ac:dyDescent="0.2">
      <c r="C20775" s="2"/>
    </row>
    <row r="20776" spans="3:3" x14ac:dyDescent="0.2">
      <c r="C20776" s="2"/>
    </row>
    <row r="20777" spans="3:3" x14ac:dyDescent="0.2">
      <c r="C20777" s="2"/>
    </row>
    <row r="20778" spans="3:3" x14ac:dyDescent="0.2">
      <c r="C20778" s="2"/>
    </row>
    <row r="20779" spans="3:3" x14ac:dyDescent="0.2">
      <c r="C20779" s="2"/>
    </row>
    <row r="20780" spans="3:3" x14ac:dyDescent="0.2">
      <c r="C20780" s="2"/>
    </row>
    <row r="20781" spans="3:3" x14ac:dyDescent="0.2">
      <c r="C20781" s="2"/>
    </row>
    <row r="20782" spans="3:3" x14ac:dyDescent="0.2">
      <c r="C20782" s="2"/>
    </row>
    <row r="20783" spans="3:3" x14ac:dyDescent="0.2">
      <c r="C20783" s="2"/>
    </row>
    <row r="20784" spans="3:3" x14ac:dyDescent="0.2">
      <c r="C20784" s="2"/>
    </row>
    <row r="20785" spans="3:3" x14ac:dyDescent="0.2">
      <c r="C20785" s="2"/>
    </row>
    <row r="20786" spans="3:3" x14ac:dyDescent="0.2">
      <c r="C20786" s="2"/>
    </row>
    <row r="20787" spans="3:3" x14ac:dyDescent="0.2">
      <c r="C20787" s="2"/>
    </row>
    <row r="20788" spans="3:3" x14ac:dyDescent="0.2">
      <c r="C20788" s="2"/>
    </row>
    <row r="20789" spans="3:3" x14ac:dyDescent="0.2">
      <c r="C20789" s="2"/>
    </row>
    <row r="20790" spans="3:3" x14ac:dyDescent="0.2">
      <c r="C20790" s="2"/>
    </row>
    <row r="20791" spans="3:3" x14ac:dyDescent="0.2">
      <c r="C20791" s="2"/>
    </row>
    <row r="20792" spans="3:3" x14ac:dyDescent="0.2">
      <c r="C20792" s="2"/>
    </row>
    <row r="20793" spans="3:3" x14ac:dyDescent="0.2">
      <c r="C20793" s="2"/>
    </row>
    <row r="20794" spans="3:3" x14ac:dyDescent="0.2">
      <c r="C20794" s="2"/>
    </row>
    <row r="20795" spans="3:3" x14ac:dyDescent="0.2">
      <c r="C20795" s="2"/>
    </row>
    <row r="20796" spans="3:3" x14ac:dyDescent="0.2">
      <c r="C20796" s="2"/>
    </row>
    <row r="20797" spans="3:3" x14ac:dyDescent="0.2">
      <c r="C20797" s="2"/>
    </row>
    <row r="20798" spans="3:3" x14ac:dyDescent="0.2">
      <c r="C20798" s="2"/>
    </row>
    <row r="20799" spans="3:3" x14ac:dyDescent="0.2">
      <c r="C20799" s="2"/>
    </row>
    <row r="20800" spans="3:3" x14ac:dyDescent="0.2">
      <c r="C20800" s="2"/>
    </row>
    <row r="20801" spans="3:3" x14ac:dyDescent="0.2">
      <c r="C20801" s="2"/>
    </row>
    <row r="20802" spans="3:3" x14ac:dyDescent="0.2">
      <c r="C20802" s="2"/>
    </row>
    <row r="20803" spans="3:3" x14ac:dyDescent="0.2">
      <c r="C20803" s="2"/>
    </row>
    <row r="20804" spans="3:3" x14ac:dyDescent="0.2">
      <c r="C20804" s="2"/>
    </row>
    <row r="20805" spans="3:3" x14ac:dyDescent="0.2">
      <c r="C20805" s="2"/>
    </row>
    <row r="20806" spans="3:3" x14ac:dyDescent="0.2">
      <c r="C20806" s="2"/>
    </row>
    <row r="20807" spans="3:3" x14ac:dyDescent="0.2">
      <c r="C20807" s="2"/>
    </row>
    <row r="20808" spans="3:3" x14ac:dyDescent="0.2">
      <c r="C20808" s="2"/>
    </row>
    <row r="20809" spans="3:3" x14ac:dyDescent="0.2">
      <c r="C20809" s="2"/>
    </row>
    <row r="20810" spans="3:3" x14ac:dyDescent="0.2">
      <c r="C20810" s="2"/>
    </row>
    <row r="20811" spans="3:3" x14ac:dyDescent="0.2">
      <c r="C20811" s="2"/>
    </row>
    <row r="20812" spans="3:3" x14ac:dyDescent="0.2">
      <c r="C20812" s="2"/>
    </row>
    <row r="20813" spans="3:3" x14ac:dyDescent="0.2">
      <c r="C20813" s="2"/>
    </row>
    <row r="20814" spans="3:3" x14ac:dyDescent="0.2">
      <c r="C20814" s="2"/>
    </row>
    <row r="20815" spans="3:3" x14ac:dyDescent="0.2">
      <c r="C20815" s="2"/>
    </row>
    <row r="20816" spans="3:3" x14ac:dyDescent="0.2">
      <c r="C20816" s="2"/>
    </row>
    <row r="20817" spans="3:3" x14ac:dyDescent="0.2">
      <c r="C20817" s="2"/>
    </row>
    <row r="20818" spans="3:3" x14ac:dyDescent="0.2">
      <c r="C20818" s="2"/>
    </row>
    <row r="20819" spans="3:3" x14ac:dyDescent="0.2">
      <c r="C20819" s="2"/>
    </row>
    <row r="20820" spans="3:3" x14ac:dyDescent="0.2">
      <c r="C20820" s="2"/>
    </row>
    <row r="20821" spans="3:3" x14ac:dyDescent="0.2">
      <c r="C20821" s="2"/>
    </row>
    <row r="20822" spans="3:3" x14ac:dyDescent="0.2">
      <c r="C20822" s="2"/>
    </row>
    <row r="20823" spans="3:3" x14ac:dyDescent="0.2">
      <c r="C20823" s="2"/>
    </row>
    <row r="20824" spans="3:3" x14ac:dyDescent="0.2">
      <c r="C20824" s="2"/>
    </row>
    <row r="20825" spans="3:3" x14ac:dyDescent="0.2">
      <c r="C20825" s="2"/>
    </row>
    <row r="20826" spans="3:3" x14ac:dyDescent="0.2">
      <c r="C20826" s="2"/>
    </row>
    <row r="20827" spans="3:3" x14ac:dyDescent="0.2">
      <c r="C20827" s="2"/>
    </row>
    <row r="20828" spans="3:3" x14ac:dyDescent="0.2">
      <c r="C20828" s="2"/>
    </row>
    <row r="20829" spans="3:3" x14ac:dyDescent="0.2">
      <c r="C20829" s="2"/>
    </row>
    <row r="20830" spans="3:3" x14ac:dyDescent="0.2">
      <c r="C20830" s="2"/>
    </row>
    <row r="20831" spans="3:3" x14ac:dyDescent="0.2">
      <c r="C20831" s="2"/>
    </row>
    <row r="20832" spans="3:3" x14ac:dyDescent="0.2">
      <c r="C20832" s="2"/>
    </row>
    <row r="20833" spans="3:3" x14ac:dyDescent="0.2">
      <c r="C20833" s="2"/>
    </row>
    <row r="20834" spans="3:3" x14ac:dyDescent="0.2">
      <c r="C20834" s="2"/>
    </row>
    <row r="20835" spans="3:3" x14ac:dyDescent="0.2">
      <c r="C20835" s="2"/>
    </row>
    <row r="20836" spans="3:3" x14ac:dyDescent="0.2">
      <c r="C20836" s="2"/>
    </row>
    <row r="20837" spans="3:3" x14ac:dyDescent="0.2">
      <c r="C20837" s="2"/>
    </row>
    <row r="20838" spans="3:3" x14ac:dyDescent="0.2">
      <c r="C20838" s="2"/>
    </row>
    <row r="20839" spans="3:3" x14ac:dyDescent="0.2">
      <c r="C20839" s="2"/>
    </row>
    <row r="20840" spans="3:3" x14ac:dyDescent="0.2">
      <c r="C20840" s="2"/>
    </row>
    <row r="20841" spans="3:3" x14ac:dyDescent="0.2">
      <c r="C20841" s="2"/>
    </row>
    <row r="20842" spans="3:3" x14ac:dyDescent="0.2">
      <c r="C20842" s="2"/>
    </row>
    <row r="20843" spans="3:3" x14ac:dyDescent="0.2">
      <c r="C20843" s="2"/>
    </row>
    <row r="20844" spans="3:3" x14ac:dyDescent="0.2">
      <c r="C20844" s="2"/>
    </row>
    <row r="20845" spans="3:3" x14ac:dyDescent="0.2">
      <c r="C20845" s="2"/>
    </row>
    <row r="20846" spans="3:3" x14ac:dyDescent="0.2">
      <c r="C20846" s="2"/>
    </row>
    <row r="20847" spans="3:3" x14ac:dyDescent="0.2">
      <c r="C20847" s="2"/>
    </row>
    <row r="20848" spans="3:3" x14ac:dyDescent="0.2">
      <c r="C20848" s="2"/>
    </row>
    <row r="20849" spans="3:3" x14ac:dyDescent="0.2">
      <c r="C20849" s="2"/>
    </row>
    <row r="20850" spans="3:3" x14ac:dyDescent="0.2">
      <c r="C20850" s="2"/>
    </row>
    <row r="20851" spans="3:3" x14ac:dyDescent="0.2">
      <c r="C20851" s="2"/>
    </row>
    <row r="20852" spans="3:3" x14ac:dyDescent="0.2">
      <c r="C20852" s="2"/>
    </row>
    <row r="20853" spans="3:3" x14ac:dyDescent="0.2">
      <c r="C20853" s="2"/>
    </row>
    <row r="20854" spans="3:3" x14ac:dyDescent="0.2">
      <c r="C20854" s="2"/>
    </row>
    <row r="20855" spans="3:3" x14ac:dyDescent="0.2">
      <c r="C20855" s="2"/>
    </row>
    <row r="20856" spans="3:3" x14ac:dyDescent="0.2">
      <c r="C20856" s="2"/>
    </row>
    <row r="20857" spans="3:3" x14ac:dyDescent="0.2">
      <c r="C20857" s="2"/>
    </row>
    <row r="20858" spans="3:3" x14ac:dyDescent="0.2">
      <c r="C20858" s="2"/>
    </row>
    <row r="20859" spans="3:3" x14ac:dyDescent="0.2">
      <c r="C20859" s="2"/>
    </row>
    <row r="20860" spans="3:3" x14ac:dyDescent="0.2">
      <c r="C20860" s="2"/>
    </row>
    <row r="20861" spans="3:3" x14ac:dyDescent="0.2">
      <c r="C20861" s="2"/>
    </row>
    <row r="20862" spans="3:3" x14ac:dyDescent="0.2">
      <c r="C20862" s="2"/>
    </row>
    <row r="20863" spans="3:3" x14ac:dyDescent="0.2">
      <c r="C20863" s="2"/>
    </row>
    <row r="20864" spans="3:3" x14ac:dyDescent="0.2">
      <c r="C20864" s="2"/>
    </row>
    <row r="20865" spans="3:3" x14ac:dyDescent="0.2">
      <c r="C20865" s="2"/>
    </row>
    <row r="20866" spans="3:3" x14ac:dyDescent="0.2">
      <c r="C20866" s="2"/>
    </row>
    <row r="20867" spans="3:3" x14ac:dyDescent="0.2">
      <c r="C20867" s="2"/>
    </row>
    <row r="20868" spans="3:3" x14ac:dyDescent="0.2">
      <c r="C20868" s="2"/>
    </row>
    <row r="20869" spans="3:3" x14ac:dyDescent="0.2">
      <c r="C20869" s="2"/>
    </row>
    <row r="20870" spans="3:3" x14ac:dyDescent="0.2">
      <c r="C20870" s="2"/>
    </row>
    <row r="20871" spans="3:3" x14ac:dyDescent="0.2">
      <c r="C20871" s="2"/>
    </row>
    <row r="20872" spans="3:3" x14ac:dyDescent="0.2">
      <c r="C20872" s="2"/>
    </row>
    <row r="20873" spans="3:3" x14ac:dyDescent="0.2">
      <c r="C20873" s="2"/>
    </row>
    <row r="20874" spans="3:3" x14ac:dyDescent="0.2">
      <c r="C20874" s="2"/>
    </row>
    <row r="20875" spans="3:3" x14ac:dyDescent="0.2">
      <c r="C20875" s="2"/>
    </row>
    <row r="20876" spans="3:3" x14ac:dyDescent="0.2">
      <c r="C20876" s="2"/>
    </row>
    <row r="20877" spans="3:3" x14ac:dyDescent="0.2">
      <c r="C20877" s="2"/>
    </row>
    <row r="20878" spans="3:3" x14ac:dyDescent="0.2">
      <c r="C20878" s="2"/>
    </row>
    <row r="20879" spans="3:3" x14ac:dyDescent="0.2">
      <c r="C20879" s="2"/>
    </row>
    <row r="20880" spans="3:3" x14ac:dyDescent="0.2">
      <c r="C20880" s="2"/>
    </row>
    <row r="20881" spans="3:3" x14ac:dyDescent="0.2">
      <c r="C20881" s="2"/>
    </row>
    <row r="20882" spans="3:3" x14ac:dyDescent="0.2">
      <c r="C20882" s="2"/>
    </row>
    <row r="20883" spans="3:3" x14ac:dyDescent="0.2">
      <c r="C20883" s="2"/>
    </row>
    <row r="20884" spans="3:3" x14ac:dyDescent="0.2">
      <c r="C20884" s="2"/>
    </row>
    <row r="20885" spans="3:3" x14ac:dyDescent="0.2">
      <c r="C20885" s="2"/>
    </row>
    <row r="20886" spans="3:3" x14ac:dyDescent="0.2">
      <c r="C20886" s="2"/>
    </row>
    <row r="20887" spans="3:3" x14ac:dyDescent="0.2">
      <c r="C20887" s="2"/>
    </row>
    <row r="20888" spans="3:3" x14ac:dyDescent="0.2">
      <c r="C20888" s="2"/>
    </row>
    <row r="20889" spans="3:3" x14ac:dyDescent="0.2">
      <c r="C20889" s="2"/>
    </row>
    <row r="20890" spans="3:3" x14ac:dyDescent="0.2">
      <c r="C20890" s="2"/>
    </row>
    <row r="20891" spans="3:3" x14ac:dyDescent="0.2">
      <c r="C20891" s="2"/>
    </row>
    <row r="20892" spans="3:3" x14ac:dyDescent="0.2">
      <c r="C20892" s="2"/>
    </row>
    <row r="20893" spans="3:3" x14ac:dyDescent="0.2">
      <c r="C20893" s="2"/>
    </row>
    <row r="20894" spans="3:3" x14ac:dyDescent="0.2">
      <c r="C20894" s="2"/>
    </row>
    <row r="20895" spans="3:3" x14ac:dyDescent="0.2">
      <c r="C20895" s="2"/>
    </row>
    <row r="20896" spans="3:3" x14ac:dyDescent="0.2">
      <c r="C20896" s="2"/>
    </row>
    <row r="20897" spans="3:3" x14ac:dyDescent="0.2">
      <c r="C20897" s="2"/>
    </row>
    <row r="20898" spans="3:3" x14ac:dyDescent="0.2">
      <c r="C20898" s="2"/>
    </row>
    <row r="20899" spans="3:3" x14ac:dyDescent="0.2">
      <c r="C20899" s="2"/>
    </row>
    <row r="20900" spans="3:3" x14ac:dyDescent="0.2">
      <c r="C20900" s="2"/>
    </row>
    <row r="20901" spans="3:3" x14ac:dyDescent="0.2">
      <c r="C20901" s="2"/>
    </row>
    <row r="20902" spans="3:3" x14ac:dyDescent="0.2">
      <c r="C20902" s="2"/>
    </row>
    <row r="20903" spans="3:3" x14ac:dyDescent="0.2">
      <c r="C20903" s="2"/>
    </row>
    <row r="20904" spans="3:3" x14ac:dyDescent="0.2">
      <c r="C20904" s="2"/>
    </row>
    <row r="20905" spans="3:3" x14ac:dyDescent="0.2">
      <c r="C20905" s="2"/>
    </row>
    <row r="20906" spans="3:3" x14ac:dyDescent="0.2">
      <c r="C20906" s="2"/>
    </row>
    <row r="20907" spans="3:3" x14ac:dyDescent="0.2">
      <c r="C20907" s="2"/>
    </row>
    <row r="20908" spans="3:3" x14ac:dyDescent="0.2">
      <c r="C20908" s="2"/>
    </row>
    <row r="20909" spans="3:3" x14ac:dyDescent="0.2">
      <c r="C20909" s="2"/>
    </row>
    <row r="20910" spans="3:3" x14ac:dyDescent="0.2">
      <c r="C20910" s="2"/>
    </row>
    <row r="20911" spans="3:3" x14ac:dyDescent="0.2">
      <c r="C20911" s="2"/>
    </row>
    <row r="20912" spans="3:3" x14ac:dyDescent="0.2">
      <c r="C20912" s="2"/>
    </row>
    <row r="20913" spans="3:3" x14ac:dyDescent="0.2">
      <c r="C20913" s="2"/>
    </row>
    <row r="20914" spans="3:3" x14ac:dyDescent="0.2">
      <c r="C20914" s="2"/>
    </row>
    <row r="20915" spans="3:3" x14ac:dyDescent="0.2">
      <c r="C20915" s="2"/>
    </row>
    <row r="20916" spans="3:3" x14ac:dyDescent="0.2">
      <c r="C20916" s="2"/>
    </row>
    <row r="20917" spans="3:3" x14ac:dyDescent="0.2">
      <c r="C20917" s="2"/>
    </row>
    <row r="20918" spans="3:3" x14ac:dyDescent="0.2">
      <c r="C20918" s="2"/>
    </row>
    <row r="20919" spans="3:3" x14ac:dyDescent="0.2">
      <c r="C20919" s="2"/>
    </row>
    <row r="20920" spans="3:3" x14ac:dyDescent="0.2">
      <c r="C20920" s="2"/>
    </row>
    <row r="20921" spans="3:3" x14ac:dyDescent="0.2">
      <c r="C20921" s="2"/>
    </row>
    <row r="20922" spans="3:3" x14ac:dyDescent="0.2">
      <c r="C20922" s="2"/>
    </row>
    <row r="20923" spans="3:3" x14ac:dyDescent="0.2">
      <c r="C20923" s="2"/>
    </row>
    <row r="20924" spans="3:3" x14ac:dyDescent="0.2">
      <c r="C20924" s="2"/>
    </row>
    <row r="20925" spans="3:3" x14ac:dyDescent="0.2">
      <c r="C20925" s="2"/>
    </row>
    <row r="20926" spans="3:3" x14ac:dyDescent="0.2">
      <c r="C20926" s="2"/>
    </row>
    <row r="20927" spans="3:3" x14ac:dyDescent="0.2">
      <c r="C20927" s="2"/>
    </row>
    <row r="20928" spans="3:3" x14ac:dyDescent="0.2">
      <c r="C20928" s="2"/>
    </row>
    <row r="20929" spans="3:3" x14ac:dyDescent="0.2">
      <c r="C20929" s="2"/>
    </row>
    <row r="20930" spans="3:3" x14ac:dyDescent="0.2">
      <c r="C20930" s="2"/>
    </row>
    <row r="20931" spans="3:3" x14ac:dyDescent="0.2">
      <c r="C20931" s="2"/>
    </row>
    <row r="20932" spans="3:3" x14ac:dyDescent="0.2">
      <c r="C20932" s="2"/>
    </row>
    <row r="20933" spans="3:3" x14ac:dyDescent="0.2">
      <c r="C20933" s="2"/>
    </row>
    <row r="20934" spans="3:3" x14ac:dyDescent="0.2">
      <c r="C20934" s="2"/>
    </row>
    <row r="20935" spans="3:3" x14ac:dyDescent="0.2">
      <c r="C20935" s="2"/>
    </row>
    <row r="20936" spans="3:3" x14ac:dyDescent="0.2">
      <c r="C20936" s="2"/>
    </row>
    <row r="20937" spans="3:3" x14ac:dyDescent="0.2">
      <c r="C20937" s="2"/>
    </row>
    <row r="20938" spans="3:3" x14ac:dyDescent="0.2">
      <c r="C20938" s="2"/>
    </row>
    <row r="20939" spans="3:3" x14ac:dyDescent="0.2">
      <c r="C20939" s="2"/>
    </row>
    <row r="20940" spans="3:3" x14ac:dyDescent="0.2">
      <c r="C20940" s="2"/>
    </row>
    <row r="20941" spans="3:3" x14ac:dyDescent="0.2">
      <c r="C20941" s="2"/>
    </row>
    <row r="20942" spans="3:3" x14ac:dyDescent="0.2">
      <c r="C20942" s="2"/>
    </row>
    <row r="20943" spans="3:3" x14ac:dyDescent="0.2">
      <c r="C20943" s="2"/>
    </row>
    <row r="20944" spans="3:3" x14ac:dyDescent="0.2">
      <c r="C20944" s="2"/>
    </row>
    <row r="20945" spans="3:3" x14ac:dyDescent="0.2">
      <c r="C20945" s="2"/>
    </row>
    <row r="20946" spans="3:3" x14ac:dyDescent="0.2">
      <c r="C20946" s="2"/>
    </row>
    <row r="20947" spans="3:3" x14ac:dyDescent="0.2">
      <c r="C20947" s="2"/>
    </row>
    <row r="20948" spans="3:3" x14ac:dyDescent="0.2">
      <c r="C20948" s="2"/>
    </row>
    <row r="20949" spans="3:3" x14ac:dyDescent="0.2">
      <c r="C20949" s="2"/>
    </row>
    <row r="20950" spans="3:3" x14ac:dyDescent="0.2">
      <c r="C20950" s="2"/>
    </row>
    <row r="20951" spans="3:3" x14ac:dyDescent="0.2">
      <c r="C20951" s="2"/>
    </row>
    <row r="20952" spans="3:3" x14ac:dyDescent="0.2">
      <c r="C20952" s="2"/>
    </row>
    <row r="20953" spans="3:3" x14ac:dyDescent="0.2">
      <c r="C20953" s="2"/>
    </row>
    <row r="20954" spans="3:3" x14ac:dyDescent="0.2">
      <c r="C20954" s="2"/>
    </row>
    <row r="20955" spans="3:3" x14ac:dyDescent="0.2">
      <c r="C20955" s="2"/>
    </row>
    <row r="20956" spans="3:3" x14ac:dyDescent="0.2">
      <c r="C20956" s="2"/>
    </row>
    <row r="20957" spans="3:3" x14ac:dyDescent="0.2">
      <c r="C20957" s="2"/>
    </row>
    <row r="20958" spans="3:3" x14ac:dyDescent="0.2">
      <c r="C20958" s="2"/>
    </row>
    <row r="20959" spans="3:3" x14ac:dyDescent="0.2">
      <c r="C20959" s="2"/>
    </row>
    <row r="20960" spans="3:3" x14ac:dyDescent="0.2">
      <c r="C20960" s="2"/>
    </row>
    <row r="20961" spans="3:3" x14ac:dyDescent="0.2">
      <c r="C20961" s="2"/>
    </row>
    <row r="20962" spans="3:3" x14ac:dyDescent="0.2">
      <c r="C20962" s="2"/>
    </row>
    <row r="20963" spans="3:3" x14ac:dyDescent="0.2">
      <c r="C20963" s="2"/>
    </row>
    <row r="20964" spans="3:3" x14ac:dyDescent="0.2">
      <c r="C20964" s="2"/>
    </row>
    <row r="20965" spans="3:3" x14ac:dyDescent="0.2">
      <c r="C20965" s="2"/>
    </row>
    <row r="20966" spans="3:3" x14ac:dyDescent="0.2">
      <c r="C20966" s="2"/>
    </row>
    <row r="20967" spans="3:3" x14ac:dyDescent="0.2">
      <c r="C20967" s="2"/>
    </row>
    <row r="20968" spans="3:3" x14ac:dyDescent="0.2">
      <c r="C20968" s="2"/>
    </row>
    <row r="20969" spans="3:3" x14ac:dyDescent="0.2">
      <c r="C20969" s="2"/>
    </row>
    <row r="20970" spans="3:3" x14ac:dyDescent="0.2">
      <c r="C20970" s="2"/>
    </row>
    <row r="20971" spans="3:3" x14ac:dyDescent="0.2">
      <c r="C20971" s="2"/>
    </row>
    <row r="20972" spans="3:3" x14ac:dyDescent="0.2">
      <c r="C20972" s="2"/>
    </row>
    <row r="20973" spans="3:3" x14ac:dyDescent="0.2">
      <c r="C20973" s="2"/>
    </row>
    <row r="20974" spans="3:3" x14ac:dyDescent="0.2">
      <c r="C20974" s="2"/>
    </row>
    <row r="20975" spans="3:3" x14ac:dyDescent="0.2">
      <c r="C20975" s="2"/>
    </row>
    <row r="20976" spans="3:3" x14ac:dyDescent="0.2">
      <c r="C20976" s="2"/>
    </row>
    <row r="20977" spans="3:3" x14ac:dyDescent="0.2">
      <c r="C20977" s="2"/>
    </row>
    <row r="20978" spans="3:3" x14ac:dyDescent="0.2">
      <c r="C20978" s="2"/>
    </row>
    <row r="20979" spans="3:3" x14ac:dyDescent="0.2">
      <c r="C20979" s="2"/>
    </row>
    <row r="20980" spans="3:3" x14ac:dyDescent="0.2">
      <c r="C20980" s="2"/>
    </row>
    <row r="20981" spans="3:3" x14ac:dyDescent="0.2">
      <c r="C20981" s="2"/>
    </row>
    <row r="20982" spans="3:3" x14ac:dyDescent="0.2">
      <c r="C20982" s="2"/>
    </row>
    <row r="20983" spans="3:3" x14ac:dyDescent="0.2">
      <c r="C20983" s="2"/>
    </row>
    <row r="20984" spans="3:3" x14ac:dyDescent="0.2">
      <c r="C20984" s="2"/>
    </row>
    <row r="20985" spans="3:3" x14ac:dyDescent="0.2">
      <c r="C20985" s="2"/>
    </row>
    <row r="20986" spans="3:3" x14ac:dyDescent="0.2">
      <c r="C20986" s="2"/>
    </row>
    <row r="20987" spans="3:3" x14ac:dyDescent="0.2">
      <c r="C20987" s="2"/>
    </row>
    <row r="20988" spans="3:3" x14ac:dyDescent="0.2">
      <c r="C20988" s="2"/>
    </row>
    <row r="20989" spans="3:3" x14ac:dyDescent="0.2">
      <c r="C20989" s="2"/>
    </row>
    <row r="20990" spans="3:3" x14ac:dyDescent="0.2">
      <c r="C20990" s="2"/>
    </row>
    <row r="20991" spans="3:3" x14ac:dyDescent="0.2">
      <c r="C20991" s="2"/>
    </row>
    <row r="20992" spans="3:3" x14ac:dyDescent="0.2">
      <c r="C20992" s="2"/>
    </row>
    <row r="20993" spans="3:3" x14ac:dyDescent="0.2">
      <c r="C20993" s="2"/>
    </row>
    <row r="20994" spans="3:3" x14ac:dyDescent="0.2">
      <c r="C20994" s="2"/>
    </row>
    <row r="20995" spans="3:3" x14ac:dyDescent="0.2">
      <c r="C20995" s="2"/>
    </row>
    <row r="20996" spans="3:3" x14ac:dyDescent="0.2">
      <c r="C20996" s="2"/>
    </row>
    <row r="20997" spans="3:3" x14ac:dyDescent="0.2">
      <c r="C20997" s="2"/>
    </row>
    <row r="20998" spans="3:3" x14ac:dyDescent="0.2">
      <c r="C20998" s="2"/>
    </row>
    <row r="20999" spans="3:3" x14ac:dyDescent="0.2">
      <c r="C20999" s="2"/>
    </row>
    <row r="21000" spans="3:3" x14ac:dyDescent="0.2">
      <c r="C21000" s="2"/>
    </row>
    <row r="21001" spans="3:3" x14ac:dyDescent="0.2">
      <c r="C21001" s="2"/>
    </row>
    <row r="21002" spans="3:3" x14ac:dyDescent="0.2">
      <c r="C21002" s="2"/>
    </row>
    <row r="21003" spans="3:3" x14ac:dyDescent="0.2">
      <c r="C21003" s="2"/>
    </row>
    <row r="21004" spans="3:3" x14ac:dyDescent="0.2">
      <c r="C21004" s="2"/>
    </row>
    <row r="21005" spans="3:3" x14ac:dyDescent="0.2">
      <c r="C21005" s="2"/>
    </row>
    <row r="21006" spans="3:3" x14ac:dyDescent="0.2">
      <c r="C21006" s="2"/>
    </row>
    <row r="21007" spans="3:3" x14ac:dyDescent="0.2">
      <c r="C21007" s="2"/>
    </row>
    <row r="21008" spans="3:3" x14ac:dyDescent="0.2">
      <c r="C21008" s="2"/>
    </row>
    <row r="21009" spans="3:3" x14ac:dyDescent="0.2">
      <c r="C21009" s="2"/>
    </row>
    <row r="21010" spans="3:3" x14ac:dyDescent="0.2">
      <c r="C21010" s="2"/>
    </row>
    <row r="21011" spans="3:3" x14ac:dyDescent="0.2">
      <c r="C21011" s="2"/>
    </row>
    <row r="21012" spans="3:3" x14ac:dyDescent="0.2">
      <c r="C21012" s="2"/>
    </row>
    <row r="21013" spans="3:3" x14ac:dyDescent="0.2">
      <c r="C21013" s="2"/>
    </row>
    <row r="21014" spans="3:3" x14ac:dyDescent="0.2">
      <c r="C21014" s="2"/>
    </row>
    <row r="21015" spans="3:3" x14ac:dyDescent="0.2">
      <c r="C21015" s="2"/>
    </row>
    <row r="21016" spans="3:3" x14ac:dyDescent="0.2">
      <c r="C21016" s="2"/>
    </row>
    <row r="21017" spans="3:3" x14ac:dyDescent="0.2">
      <c r="C21017" s="2"/>
    </row>
    <row r="21018" spans="3:3" x14ac:dyDescent="0.2">
      <c r="C21018" s="2"/>
    </row>
    <row r="21019" spans="3:3" x14ac:dyDescent="0.2">
      <c r="C21019" s="2"/>
    </row>
    <row r="21020" spans="3:3" x14ac:dyDescent="0.2">
      <c r="C21020" s="2"/>
    </row>
    <row r="21021" spans="3:3" x14ac:dyDescent="0.2">
      <c r="C21021" s="2"/>
    </row>
    <row r="21022" spans="3:3" x14ac:dyDescent="0.2">
      <c r="C21022" s="2"/>
    </row>
    <row r="21023" spans="3:3" x14ac:dyDescent="0.2">
      <c r="C21023" s="2"/>
    </row>
    <row r="21024" spans="3:3" x14ac:dyDescent="0.2">
      <c r="C21024" s="2"/>
    </row>
    <row r="21025" spans="3:3" x14ac:dyDescent="0.2">
      <c r="C21025" s="2"/>
    </row>
    <row r="21026" spans="3:3" x14ac:dyDescent="0.2">
      <c r="C21026" s="2"/>
    </row>
    <row r="21027" spans="3:3" x14ac:dyDescent="0.2">
      <c r="C21027" s="2"/>
    </row>
    <row r="21028" spans="3:3" x14ac:dyDescent="0.2">
      <c r="C21028" s="2"/>
    </row>
    <row r="21029" spans="3:3" x14ac:dyDescent="0.2">
      <c r="C21029" s="2"/>
    </row>
    <row r="21030" spans="3:3" x14ac:dyDescent="0.2">
      <c r="C21030" s="2"/>
    </row>
    <row r="21031" spans="3:3" x14ac:dyDescent="0.2">
      <c r="C21031" s="2"/>
    </row>
    <row r="21032" spans="3:3" x14ac:dyDescent="0.2">
      <c r="C21032" s="2"/>
    </row>
    <row r="21033" spans="3:3" x14ac:dyDescent="0.2">
      <c r="C21033" s="2"/>
    </row>
    <row r="21034" spans="3:3" x14ac:dyDescent="0.2">
      <c r="C21034" s="2"/>
    </row>
    <row r="21035" spans="3:3" x14ac:dyDescent="0.2">
      <c r="C21035" s="2"/>
    </row>
    <row r="21036" spans="3:3" x14ac:dyDescent="0.2">
      <c r="C21036" s="2"/>
    </row>
    <row r="21037" spans="3:3" x14ac:dyDescent="0.2">
      <c r="C21037" s="2"/>
    </row>
    <row r="21038" spans="3:3" x14ac:dyDescent="0.2">
      <c r="C21038" s="2"/>
    </row>
    <row r="21039" spans="3:3" x14ac:dyDescent="0.2">
      <c r="C21039" s="2"/>
    </row>
    <row r="21040" spans="3:3" x14ac:dyDescent="0.2">
      <c r="C21040" s="2"/>
    </row>
    <row r="21041" spans="3:3" x14ac:dyDescent="0.2">
      <c r="C21041" s="2"/>
    </row>
    <row r="21042" spans="3:3" x14ac:dyDescent="0.2">
      <c r="C21042" s="2"/>
    </row>
    <row r="21043" spans="3:3" x14ac:dyDescent="0.2">
      <c r="C21043" s="2"/>
    </row>
    <row r="21044" spans="3:3" x14ac:dyDescent="0.2">
      <c r="C21044" s="2"/>
    </row>
    <row r="21045" spans="3:3" x14ac:dyDescent="0.2">
      <c r="C21045" s="2"/>
    </row>
    <row r="21046" spans="3:3" x14ac:dyDescent="0.2">
      <c r="C21046" s="2"/>
    </row>
    <row r="21047" spans="3:3" x14ac:dyDescent="0.2">
      <c r="C21047" s="2"/>
    </row>
    <row r="21048" spans="3:3" x14ac:dyDescent="0.2">
      <c r="C21048" s="2"/>
    </row>
    <row r="21049" spans="3:3" x14ac:dyDescent="0.2">
      <c r="C21049" s="2"/>
    </row>
    <row r="21050" spans="3:3" x14ac:dyDescent="0.2">
      <c r="C21050" s="2"/>
    </row>
    <row r="21051" spans="3:3" x14ac:dyDescent="0.2">
      <c r="C21051" s="2"/>
    </row>
    <row r="21052" spans="3:3" x14ac:dyDescent="0.2">
      <c r="C21052" s="2"/>
    </row>
    <row r="21053" spans="3:3" x14ac:dyDescent="0.2">
      <c r="C21053" s="2"/>
    </row>
    <row r="21054" spans="3:3" x14ac:dyDescent="0.2">
      <c r="C21054" s="2"/>
    </row>
    <row r="21055" spans="3:3" x14ac:dyDescent="0.2">
      <c r="C21055" s="2"/>
    </row>
    <row r="21056" spans="3:3" x14ac:dyDescent="0.2">
      <c r="C21056" s="2"/>
    </row>
    <row r="21057" spans="3:3" x14ac:dyDescent="0.2">
      <c r="C21057" s="2"/>
    </row>
    <row r="21058" spans="3:3" x14ac:dyDescent="0.2">
      <c r="C21058" s="2"/>
    </row>
    <row r="21059" spans="3:3" x14ac:dyDescent="0.2">
      <c r="C21059" s="2"/>
    </row>
    <row r="21060" spans="3:3" x14ac:dyDescent="0.2">
      <c r="C21060" s="2"/>
    </row>
    <row r="21061" spans="3:3" x14ac:dyDescent="0.2">
      <c r="C21061" s="2"/>
    </row>
    <row r="21062" spans="3:3" x14ac:dyDescent="0.2">
      <c r="C21062" s="2"/>
    </row>
    <row r="21063" spans="3:3" x14ac:dyDescent="0.2">
      <c r="C21063" s="2"/>
    </row>
    <row r="21064" spans="3:3" x14ac:dyDescent="0.2">
      <c r="C21064" s="2"/>
    </row>
    <row r="21065" spans="3:3" x14ac:dyDescent="0.2">
      <c r="C21065" s="2"/>
    </row>
    <row r="21066" spans="3:3" x14ac:dyDescent="0.2">
      <c r="C21066" s="2"/>
    </row>
    <row r="21067" spans="3:3" x14ac:dyDescent="0.2">
      <c r="C21067" s="2"/>
    </row>
    <row r="21068" spans="3:3" x14ac:dyDescent="0.2">
      <c r="C21068" s="2"/>
    </row>
    <row r="21069" spans="3:3" x14ac:dyDescent="0.2">
      <c r="C21069" s="2"/>
    </row>
    <row r="21070" spans="3:3" x14ac:dyDescent="0.2">
      <c r="C21070" s="2"/>
    </row>
    <row r="21071" spans="3:3" x14ac:dyDescent="0.2">
      <c r="C21071" s="2"/>
    </row>
    <row r="21072" spans="3:3" x14ac:dyDescent="0.2">
      <c r="C21072" s="2"/>
    </row>
    <row r="21073" spans="3:3" x14ac:dyDescent="0.2">
      <c r="C21073" s="2"/>
    </row>
    <row r="21074" spans="3:3" x14ac:dyDescent="0.2">
      <c r="C21074" s="2"/>
    </row>
    <row r="21075" spans="3:3" x14ac:dyDescent="0.2">
      <c r="C21075" s="2"/>
    </row>
    <row r="21076" spans="3:3" x14ac:dyDescent="0.2">
      <c r="C21076" s="2"/>
    </row>
    <row r="21077" spans="3:3" x14ac:dyDescent="0.2">
      <c r="C21077" s="2"/>
    </row>
    <row r="21078" spans="3:3" x14ac:dyDescent="0.2">
      <c r="C21078" s="2"/>
    </row>
    <row r="21079" spans="3:3" x14ac:dyDescent="0.2">
      <c r="C21079" s="2"/>
    </row>
    <row r="21080" spans="3:3" x14ac:dyDescent="0.2">
      <c r="C21080" s="2"/>
    </row>
    <row r="21081" spans="3:3" x14ac:dyDescent="0.2">
      <c r="C21081" s="2"/>
    </row>
    <row r="21082" spans="3:3" x14ac:dyDescent="0.2">
      <c r="C21082" s="2"/>
    </row>
    <row r="21083" spans="3:3" x14ac:dyDescent="0.2">
      <c r="C21083" s="2"/>
    </row>
    <row r="21084" spans="3:3" x14ac:dyDescent="0.2">
      <c r="C21084" s="2"/>
    </row>
    <row r="21085" spans="3:3" x14ac:dyDescent="0.2">
      <c r="C21085" s="2"/>
    </row>
    <row r="21086" spans="3:3" x14ac:dyDescent="0.2">
      <c r="C21086" s="2"/>
    </row>
    <row r="21087" spans="3:3" x14ac:dyDescent="0.2">
      <c r="C21087" s="2"/>
    </row>
    <row r="21088" spans="3:3" x14ac:dyDescent="0.2">
      <c r="C21088" s="2"/>
    </row>
    <row r="21089" spans="3:3" x14ac:dyDescent="0.2">
      <c r="C21089" s="2"/>
    </row>
    <row r="21090" spans="3:3" x14ac:dyDescent="0.2">
      <c r="C21090" s="2"/>
    </row>
    <row r="21091" spans="3:3" x14ac:dyDescent="0.2">
      <c r="C21091" s="2"/>
    </row>
    <row r="21092" spans="3:3" x14ac:dyDescent="0.2">
      <c r="C21092" s="2"/>
    </row>
    <row r="21093" spans="3:3" x14ac:dyDescent="0.2">
      <c r="C21093" s="2"/>
    </row>
    <row r="21094" spans="3:3" x14ac:dyDescent="0.2">
      <c r="C21094" s="2"/>
    </row>
    <row r="21095" spans="3:3" x14ac:dyDescent="0.2">
      <c r="C21095" s="2"/>
    </row>
    <row r="21096" spans="3:3" x14ac:dyDescent="0.2">
      <c r="C21096" s="2"/>
    </row>
    <row r="21097" spans="3:3" x14ac:dyDescent="0.2">
      <c r="C21097" s="2"/>
    </row>
    <row r="21098" spans="3:3" x14ac:dyDescent="0.2">
      <c r="C21098" s="2"/>
    </row>
    <row r="21099" spans="3:3" x14ac:dyDescent="0.2">
      <c r="C21099" s="2"/>
    </row>
    <row r="21100" spans="3:3" x14ac:dyDescent="0.2">
      <c r="C21100" s="2"/>
    </row>
    <row r="21101" spans="3:3" x14ac:dyDescent="0.2">
      <c r="C21101" s="2"/>
    </row>
    <row r="21102" spans="3:3" x14ac:dyDescent="0.2">
      <c r="C21102" s="2"/>
    </row>
    <row r="21103" spans="3:3" x14ac:dyDescent="0.2">
      <c r="C21103" s="2"/>
    </row>
    <row r="21104" spans="3:3" x14ac:dyDescent="0.2">
      <c r="C21104" s="2"/>
    </row>
    <row r="21105" spans="3:3" x14ac:dyDescent="0.2">
      <c r="C21105" s="2"/>
    </row>
    <row r="21106" spans="3:3" x14ac:dyDescent="0.2">
      <c r="C21106" s="2"/>
    </row>
    <row r="21107" spans="3:3" x14ac:dyDescent="0.2">
      <c r="C21107" s="2"/>
    </row>
    <row r="21108" spans="3:3" x14ac:dyDescent="0.2">
      <c r="C21108" s="2"/>
    </row>
    <row r="21109" spans="3:3" x14ac:dyDescent="0.2">
      <c r="C21109" s="2"/>
    </row>
    <row r="21110" spans="3:3" x14ac:dyDescent="0.2">
      <c r="C21110" s="2"/>
    </row>
    <row r="21111" spans="3:3" x14ac:dyDescent="0.2">
      <c r="C21111" s="2"/>
    </row>
    <row r="21112" spans="3:3" x14ac:dyDescent="0.2">
      <c r="C21112" s="2"/>
    </row>
    <row r="21113" spans="3:3" x14ac:dyDescent="0.2">
      <c r="C21113" s="2"/>
    </row>
    <row r="21114" spans="3:3" x14ac:dyDescent="0.2">
      <c r="C21114" s="2"/>
    </row>
    <row r="21115" spans="3:3" x14ac:dyDescent="0.2">
      <c r="C21115" s="2"/>
    </row>
    <row r="21116" spans="3:3" x14ac:dyDescent="0.2">
      <c r="C21116" s="2"/>
    </row>
    <row r="21117" spans="3:3" x14ac:dyDescent="0.2">
      <c r="C21117" s="2"/>
    </row>
    <row r="21118" spans="3:3" x14ac:dyDescent="0.2">
      <c r="C21118" s="2"/>
    </row>
    <row r="21119" spans="3:3" x14ac:dyDescent="0.2">
      <c r="C21119" s="2"/>
    </row>
    <row r="21120" spans="3:3" x14ac:dyDescent="0.2">
      <c r="C21120" s="2"/>
    </row>
    <row r="21121" spans="3:3" x14ac:dyDescent="0.2">
      <c r="C21121" s="2"/>
    </row>
    <row r="21122" spans="3:3" x14ac:dyDescent="0.2">
      <c r="C21122" s="2"/>
    </row>
    <row r="21123" spans="3:3" x14ac:dyDescent="0.2">
      <c r="C21123" s="2"/>
    </row>
    <row r="21124" spans="3:3" x14ac:dyDescent="0.2">
      <c r="C21124" s="2"/>
    </row>
    <row r="21125" spans="3:3" x14ac:dyDescent="0.2">
      <c r="C21125" s="2"/>
    </row>
    <row r="21126" spans="3:3" x14ac:dyDescent="0.2">
      <c r="C21126" s="2"/>
    </row>
    <row r="21127" spans="3:3" x14ac:dyDescent="0.2">
      <c r="C21127" s="2"/>
    </row>
    <row r="21128" spans="3:3" x14ac:dyDescent="0.2">
      <c r="C21128" s="2"/>
    </row>
    <row r="21129" spans="3:3" x14ac:dyDescent="0.2">
      <c r="C21129" s="2"/>
    </row>
    <row r="21130" spans="3:3" x14ac:dyDescent="0.2">
      <c r="C21130" s="2"/>
    </row>
    <row r="21131" spans="3:3" x14ac:dyDescent="0.2">
      <c r="C21131" s="2"/>
    </row>
    <row r="21132" spans="3:3" x14ac:dyDescent="0.2">
      <c r="C21132" s="2"/>
    </row>
    <row r="21133" spans="3:3" x14ac:dyDescent="0.2">
      <c r="C21133" s="2"/>
    </row>
    <row r="21134" spans="3:3" x14ac:dyDescent="0.2">
      <c r="C21134" s="2"/>
    </row>
    <row r="21135" spans="3:3" x14ac:dyDescent="0.2">
      <c r="C21135" s="2"/>
    </row>
    <row r="21136" spans="3:3" x14ac:dyDescent="0.2">
      <c r="C21136" s="2"/>
    </row>
    <row r="21137" spans="3:3" x14ac:dyDescent="0.2">
      <c r="C21137" s="2"/>
    </row>
    <row r="21138" spans="3:3" x14ac:dyDescent="0.2">
      <c r="C21138" s="2"/>
    </row>
    <row r="21139" spans="3:3" x14ac:dyDescent="0.2">
      <c r="C21139" s="2"/>
    </row>
    <row r="21140" spans="3:3" x14ac:dyDescent="0.2">
      <c r="C21140" s="2"/>
    </row>
    <row r="21141" spans="3:3" x14ac:dyDescent="0.2">
      <c r="C21141" s="2"/>
    </row>
    <row r="21142" spans="3:3" x14ac:dyDescent="0.2">
      <c r="C21142" s="2"/>
    </row>
    <row r="21143" spans="3:3" x14ac:dyDescent="0.2">
      <c r="C21143" s="2"/>
    </row>
    <row r="21144" spans="3:3" x14ac:dyDescent="0.2">
      <c r="C21144" s="2"/>
    </row>
    <row r="21145" spans="3:3" x14ac:dyDescent="0.2">
      <c r="C21145" s="2"/>
    </row>
    <row r="21146" spans="3:3" x14ac:dyDescent="0.2">
      <c r="C21146" s="2"/>
    </row>
    <row r="21147" spans="3:3" x14ac:dyDescent="0.2">
      <c r="C21147" s="2"/>
    </row>
    <row r="21148" spans="3:3" x14ac:dyDescent="0.2">
      <c r="C21148" s="2"/>
    </row>
    <row r="21149" spans="3:3" x14ac:dyDescent="0.2">
      <c r="C21149" s="2"/>
    </row>
    <row r="21150" spans="3:3" x14ac:dyDescent="0.2">
      <c r="C21150" s="2"/>
    </row>
    <row r="21151" spans="3:3" x14ac:dyDescent="0.2">
      <c r="C21151" s="2"/>
    </row>
    <row r="21152" spans="3:3" x14ac:dyDescent="0.2">
      <c r="C21152" s="2"/>
    </row>
    <row r="21153" spans="3:3" x14ac:dyDescent="0.2">
      <c r="C21153" s="2"/>
    </row>
    <row r="21154" spans="3:3" x14ac:dyDescent="0.2">
      <c r="C21154" s="2"/>
    </row>
    <row r="21155" spans="3:3" x14ac:dyDescent="0.2">
      <c r="C21155" s="2"/>
    </row>
    <row r="21156" spans="3:3" x14ac:dyDescent="0.2">
      <c r="C21156" s="2"/>
    </row>
    <row r="21157" spans="3:3" x14ac:dyDescent="0.2">
      <c r="C21157" s="2"/>
    </row>
    <row r="21158" spans="3:3" x14ac:dyDescent="0.2">
      <c r="C21158" s="2"/>
    </row>
    <row r="21159" spans="3:3" x14ac:dyDescent="0.2">
      <c r="C21159" s="2"/>
    </row>
    <row r="21160" spans="3:3" x14ac:dyDescent="0.2">
      <c r="C21160" s="2"/>
    </row>
    <row r="21161" spans="3:3" x14ac:dyDescent="0.2">
      <c r="C21161" s="2"/>
    </row>
    <row r="21162" spans="3:3" x14ac:dyDescent="0.2">
      <c r="C21162" s="2"/>
    </row>
    <row r="21163" spans="3:3" x14ac:dyDescent="0.2">
      <c r="C21163" s="2"/>
    </row>
    <row r="21164" spans="3:3" x14ac:dyDescent="0.2">
      <c r="C21164" s="2"/>
    </row>
    <row r="21165" spans="3:3" x14ac:dyDescent="0.2">
      <c r="C21165" s="2"/>
    </row>
    <row r="21166" spans="3:3" x14ac:dyDescent="0.2">
      <c r="C21166" s="2"/>
    </row>
    <row r="21167" spans="3:3" x14ac:dyDescent="0.2">
      <c r="C21167" s="2"/>
    </row>
    <row r="21168" spans="3:3" x14ac:dyDescent="0.2">
      <c r="C21168" s="2"/>
    </row>
    <row r="21169" spans="3:3" x14ac:dyDescent="0.2">
      <c r="C21169" s="2"/>
    </row>
    <row r="21170" spans="3:3" x14ac:dyDescent="0.2">
      <c r="C21170" s="2"/>
    </row>
    <row r="21171" spans="3:3" x14ac:dyDescent="0.2">
      <c r="C21171" s="2"/>
    </row>
    <row r="21172" spans="3:3" x14ac:dyDescent="0.2">
      <c r="C21172" s="2"/>
    </row>
    <row r="21173" spans="3:3" x14ac:dyDescent="0.2">
      <c r="C21173" s="2"/>
    </row>
    <row r="21174" spans="3:3" x14ac:dyDescent="0.2">
      <c r="C21174" s="2"/>
    </row>
    <row r="21175" spans="3:3" x14ac:dyDescent="0.2">
      <c r="C21175" s="2"/>
    </row>
    <row r="21176" spans="3:3" x14ac:dyDescent="0.2">
      <c r="C21176" s="2"/>
    </row>
    <row r="21177" spans="3:3" x14ac:dyDescent="0.2">
      <c r="C21177" s="2"/>
    </row>
    <row r="21178" spans="3:3" x14ac:dyDescent="0.2">
      <c r="C21178" s="2"/>
    </row>
    <row r="21179" spans="3:3" x14ac:dyDescent="0.2">
      <c r="C21179" s="2"/>
    </row>
    <row r="21180" spans="3:3" x14ac:dyDescent="0.2">
      <c r="C21180" s="2"/>
    </row>
    <row r="21181" spans="3:3" x14ac:dyDescent="0.2">
      <c r="C21181" s="2"/>
    </row>
    <row r="21182" spans="3:3" x14ac:dyDescent="0.2">
      <c r="C21182" s="2"/>
    </row>
    <row r="21183" spans="3:3" x14ac:dyDescent="0.2">
      <c r="C21183" s="2"/>
    </row>
    <row r="21184" spans="3:3" x14ac:dyDescent="0.2">
      <c r="C21184" s="2"/>
    </row>
    <row r="21185" spans="3:3" x14ac:dyDescent="0.2">
      <c r="C21185" s="2"/>
    </row>
    <row r="21186" spans="3:3" x14ac:dyDescent="0.2">
      <c r="C21186" s="2"/>
    </row>
    <row r="21187" spans="3:3" x14ac:dyDescent="0.2">
      <c r="C21187" s="2"/>
    </row>
    <row r="21188" spans="3:3" x14ac:dyDescent="0.2">
      <c r="C21188" s="2"/>
    </row>
    <row r="21189" spans="3:3" x14ac:dyDescent="0.2">
      <c r="C21189" s="2"/>
    </row>
    <row r="21190" spans="3:3" x14ac:dyDescent="0.2">
      <c r="C21190" s="2"/>
    </row>
    <row r="21191" spans="3:3" x14ac:dyDescent="0.2">
      <c r="C21191" s="2"/>
    </row>
    <row r="21192" spans="3:3" x14ac:dyDescent="0.2">
      <c r="C21192" s="2"/>
    </row>
    <row r="21193" spans="3:3" x14ac:dyDescent="0.2">
      <c r="C21193" s="2"/>
    </row>
    <row r="21194" spans="3:3" x14ac:dyDescent="0.2">
      <c r="C21194" s="2"/>
    </row>
    <row r="21195" spans="3:3" x14ac:dyDescent="0.2">
      <c r="C21195" s="2"/>
    </row>
    <row r="21196" spans="3:3" x14ac:dyDescent="0.2">
      <c r="C21196" s="2"/>
    </row>
    <row r="21197" spans="3:3" x14ac:dyDescent="0.2">
      <c r="C21197" s="2"/>
    </row>
    <row r="21198" spans="3:3" x14ac:dyDescent="0.2">
      <c r="C21198" s="2"/>
    </row>
    <row r="21199" spans="3:3" x14ac:dyDescent="0.2">
      <c r="C21199" s="2"/>
    </row>
    <row r="21200" spans="3:3" x14ac:dyDescent="0.2">
      <c r="C21200" s="2"/>
    </row>
    <row r="21201" spans="3:3" x14ac:dyDescent="0.2">
      <c r="C21201" s="2"/>
    </row>
    <row r="21202" spans="3:3" x14ac:dyDescent="0.2">
      <c r="C21202" s="2"/>
    </row>
    <row r="21203" spans="3:3" x14ac:dyDescent="0.2">
      <c r="C21203" s="2"/>
    </row>
    <row r="21204" spans="3:3" x14ac:dyDescent="0.2">
      <c r="C21204" s="2"/>
    </row>
    <row r="21205" spans="3:3" x14ac:dyDescent="0.2">
      <c r="C21205" s="2"/>
    </row>
    <row r="21206" spans="3:3" x14ac:dyDescent="0.2">
      <c r="C21206" s="2"/>
    </row>
    <row r="21207" spans="3:3" x14ac:dyDescent="0.2">
      <c r="C21207" s="2"/>
    </row>
    <row r="21208" spans="3:3" x14ac:dyDescent="0.2">
      <c r="C21208" s="2"/>
    </row>
    <row r="21209" spans="3:3" x14ac:dyDescent="0.2">
      <c r="C21209" s="2"/>
    </row>
    <row r="21210" spans="3:3" x14ac:dyDescent="0.2">
      <c r="C21210" s="2"/>
    </row>
    <row r="21211" spans="3:3" x14ac:dyDescent="0.2">
      <c r="C21211" s="2"/>
    </row>
    <row r="21212" spans="3:3" x14ac:dyDescent="0.2">
      <c r="C21212" s="2"/>
    </row>
    <row r="21213" spans="3:3" x14ac:dyDescent="0.2">
      <c r="C21213" s="2"/>
    </row>
    <row r="21214" spans="3:3" x14ac:dyDescent="0.2">
      <c r="C21214" s="2"/>
    </row>
    <row r="21215" spans="3:3" x14ac:dyDescent="0.2">
      <c r="C21215" s="2"/>
    </row>
    <row r="21216" spans="3:3" x14ac:dyDescent="0.2">
      <c r="C21216" s="2"/>
    </row>
    <row r="21217" spans="3:3" x14ac:dyDescent="0.2">
      <c r="C21217" s="2"/>
    </row>
    <row r="21218" spans="3:3" x14ac:dyDescent="0.2">
      <c r="C21218" s="2"/>
    </row>
    <row r="21219" spans="3:3" x14ac:dyDescent="0.2">
      <c r="C21219" s="2"/>
    </row>
    <row r="21220" spans="3:3" x14ac:dyDescent="0.2">
      <c r="C21220" s="2"/>
    </row>
    <row r="21221" spans="3:3" x14ac:dyDescent="0.2">
      <c r="C21221" s="2"/>
    </row>
    <row r="21222" spans="3:3" x14ac:dyDescent="0.2">
      <c r="C21222" s="2"/>
    </row>
    <row r="21223" spans="3:3" x14ac:dyDescent="0.2">
      <c r="C21223" s="2"/>
    </row>
    <row r="21224" spans="3:3" x14ac:dyDescent="0.2">
      <c r="C21224" s="2"/>
    </row>
    <row r="21225" spans="3:3" x14ac:dyDescent="0.2">
      <c r="C21225" s="2"/>
    </row>
    <row r="21226" spans="3:3" x14ac:dyDescent="0.2">
      <c r="C21226" s="2"/>
    </row>
    <row r="21227" spans="3:3" x14ac:dyDescent="0.2">
      <c r="C21227" s="2"/>
    </row>
    <row r="21228" spans="3:3" x14ac:dyDescent="0.2">
      <c r="C21228" s="2"/>
    </row>
    <row r="21229" spans="3:3" x14ac:dyDescent="0.2">
      <c r="C21229" s="2"/>
    </row>
    <row r="21230" spans="3:3" x14ac:dyDescent="0.2">
      <c r="C21230" s="2"/>
    </row>
    <row r="21231" spans="3:3" x14ac:dyDescent="0.2">
      <c r="C21231" s="2"/>
    </row>
    <row r="21232" spans="3:3" x14ac:dyDescent="0.2">
      <c r="C21232" s="2"/>
    </row>
    <row r="21233" spans="3:3" x14ac:dyDescent="0.2">
      <c r="C21233" s="2"/>
    </row>
    <row r="21234" spans="3:3" x14ac:dyDescent="0.2">
      <c r="C21234" s="2"/>
    </row>
    <row r="21235" spans="3:3" x14ac:dyDescent="0.2">
      <c r="C21235" s="2"/>
    </row>
    <row r="21236" spans="3:3" x14ac:dyDescent="0.2">
      <c r="C21236" s="2"/>
    </row>
    <row r="21237" spans="3:3" x14ac:dyDescent="0.2">
      <c r="C21237" s="2"/>
    </row>
    <row r="21238" spans="3:3" x14ac:dyDescent="0.2">
      <c r="C21238" s="2"/>
    </row>
    <row r="21239" spans="3:3" x14ac:dyDescent="0.2">
      <c r="C21239" s="2"/>
    </row>
    <row r="21240" spans="3:3" x14ac:dyDescent="0.2">
      <c r="C21240" s="2"/>
    </row>
    <row r="21241" spans="3:3" x14ac:dyDescent="0.2">
      <c r="C21241" s="2"/>
    </row>
    <row r="21242" spans="3:3" x14ac:dyDescent="0.2">
      <c r="C21242" s="2"/>
    </row>
    <row r="21243" spans="3:3" x14ac:dyDescent="0.2">
      <c r="C21243" s="2"/>
    </row>
    <row r="21244" spans="3:3" x14ac:dyDescent="0.2">
      <c r="C21244" s="2"/>
    </row>
    <row r="21245" spans="3:3" x14ac:dyDescent="0.2">
      <c r="C21245" s="2"/>
    </row>
    <row r="21246" spans="3:3" x14ac:dyDescent="0.2">
      <c r="C21246" s="2"/>
    </row>
    <row r="21247" spans="3:3" x14ac:dyDescent="0.2">
      <c r="C21247" s="2"/>
    </row>
    <row r="21248" spans="3:3" x14ac:dyDescent="0.2">
      <c r="C21248" s="2"/>
    </row>
    <row r="21249" spans="3:3" x14ac:dyDescent="0.2">
      <c r="C21249" s="2"/>
    </row>
    <row r="21250" spans="3:3" x14ac:dyDescent="0.2">
      <c r="C21250" s="2"/>
    </row>
    <row r="21251" spans="3:3" x14ac:dyDescent="0.2">
      <c r="C21251" s="2"/>
    </row>
    <row r="21252" spans="3:3" x14ac:dyDescent="0.2">
      <c r="C21252" s="2"/>
    </row>
    <row r="21253" spans="3:3" x14ac:dyDescent="0.2">
      <c r="C21253" s="2"/>
    </row>
    <row r="21254" spans="3:3" x14ac:dyDescent="0.2">
      <c r="C21254" s="2"/>
    </row>
    <row r="21255" spans="3:3" x14ac:dyDescent="0.2">
      <c r="C21255" s="2"/>
    </row>
    <row r="21256" spans="3:3" x14ac:dyDescent="0.2">
      <c r="C21256" s="2"/>
    </row>
    <row r="21257" spans="3:3" x14ac:dyDescent="0.2">
      <c r="C21257" s="2"/>
    </row>
    <row r="21258" spans="3:3" x14ac:dyDescent="0.2">
      <c r="C21258" s="2"/>
    </row>
    <row r="21259" spans="3:3" x14ac:dyDescent="0.2">
      <c r="C21259" s="2"/>
    </row>
    <row r="21260" spans="3:3" x14ac:dyDescent="0.2">
      <c r="C21260" s="2"/>
    </row>
    <row r="21261" spans="3:3" x14ac:dyDescent="0.2">
      <c r="C21261" s="2"/>
    </row>
    <row r="21262" spans="3:3" x14ac:dyDescent="0.2">
      <c r="C21262" s="2"/>
    </row>
    <row r="21263" spans="3:3" x14ac:dyDescent="0.2">
      <c r="C21263" s="2"/>
    </row>
    <row r="21264" spans="3:3" x14ac:dyDescent="0.2">
      <c r="C21264" s="2"/>
    </row>
    <row r="21265" spans="3:3" x14ac:dyDescent="0.2">
      <c r="C21265" s="2"/>
    </row>
    <row r="21266" spans="3:3" x14ac:dyDescent="0.2">
      <c r="C21266" s="2"/>
    </row>
    <row r="21267" spans="3:3" x14ac:dyDescent="0.2">
      <c r="C21267" s="2"/>
    </row>
    <row r="21268" spans="3:3" x14ac:dyDescent="0.2">
      <c r="C21268" s="2"/>
    </row>
    <row r="21269" spans="3:3" x14ac:dyDescent="0.2">
      <c r="C21269" s="2"/>
    </row>
    <row r="21270" spans="3:3" x14ac:dyDescent="0.2">
      <c r="C21270" s="2"/>
    </row>
    <row r="21271" spans="3:3" x14ac:dyDescent="0.2">
      <c r="C21271" s="2"/>
    </row>
    <row r="21272" spans="3:3" x14ac:dyDescent="0.2">
      <c r="C21272" s="2"/>
    </row>
    <row r="21273" spans="3:3" x14ac:dyDescent="0.2">
      <c r="C21273" s="2"/>
    </row>
    <row r="21274" spans="3:3" x14ac:dyDescent="0.2">
      <c r="C21274" s="2"/>
    </row>
    <row r="21275" spans="3:3" x14ac:dyDescent="0.2">
      <c r="C21275" s="2"/>
    </row>
    <row r="21276" spans="3:3" x14ac:dyDescent="0.2">
      <c r="C21276" s="2"/>
    </row>
    <row r="21277" spans="3:3" x14ac:dyDescent="0.2">
      <c r="C21277" s="2"/>
    </row>
    <row r="21278" spans="3:3" x14ac:dyDescent="0.2">
      <c r="C21278" s="2"/>
    </row>
    <row r="21279" spans="3:3" x14ac:dyDescent="0.2">
      <c r="C21279" s="2"/>
    </row>
    <row r="21280" spans="3:3" x14ac:dyDescent="0.2">
      <c r="C21280" s="2"/>
    </row>
    <row r="21281" spans="3:3" x14ac:dyDescent="0.2">
      <c r="C21281" s="2"/>
    </row>
    <row r="21282" spans="3:3" x14ac:dyDescent="0.2">
      <c r="C21282" s="2"/>
    </row>
    <row r="21283" spans="3:3" x14ac:dyDescent="0.2">
      <c r="C21283" s="2"/>
    </row>
    <row r="21284" spans="3:3" x14ac:dyDescent="0.2">
      <c r="C21284" s="2"/>
    </row>
    <row r="21285" spans="3:3" x14ac:dyDescent="0.2">
      <c r="C21285" s="2"/>
    </row>
    <row r="21286" spans="3:3" x14ac:dyDescent="0.2">
      <c r="C21286" s="2"/>
    </row>
    <row r="21287" spans="3:3" x14ac:dyDescent="0.2">
      <c r="C21287" s="2"/>
    </row>
    <row r="21288" spans="3:3" x14ac:dyDescent="0.2">
      <c r="C21288" s="2"/>
    </row>
    <row r="21289" spans="3:3" x14ac:dyDescent="0.2">
      <c r="C21289" s="2"/>
    </row>
    <row r="21290" spans="3:3" x14ac:dyDescent="0.2">
      <c r="C21290" s="2"/>
    </row>
    <row r="21291" spans="3:3" x14ac:dyDescent="0.2">
      <c r="C21291" s="2"/>
    </row>
    <row r="21292" spans="3:3" x14ac:dyDescent="0.2">
      <c r="C21292" s="2"/>
    </row>
    <row r="21293" spans="3:3" x14ac:dyDescent="0.2">
      <c r="C21293" s="2"/>
    </row>
    <row r="21294" spans="3:3" x14ac:dyDescent="0.2">
      <c r="C21294" s="2"/>
    </row>
    <row r="21295" spans="3:3" x14ac:dyDescent="0.2">
      <c r="C21295" s="2"/>
    </row>
    <row r="21296" spans="3:3" x14ac:dyDescent="0.2">
      <c r="C21296" s="2"/>
    </row>
    <row r="21297" spans="3:3" x14ac:dyDescent="0.2">
      <c r="C21297" s="2"/>
    </row>
    <row r="21298" spans="3:3" x14ac:dyDescent="0.2">
      <c r="C21298" s="2"/>
    </row>
    <row r="21299" spans="3:3" x14ac:dyDescent="0.2">
      <c r="C21299" s="2"/>
    </row>
    <row r="21300" spans="3:3" x14ac:dyDescent="0.2">
      <c r="C21300" s="2"/>
    </row>
    <row r="21301" spans="3:3" x14ac:dyDescent="0.2">
      <c r="C21301" s="2"/>
    </row>
    <row r="21302" spans="3:3" x14ac:dyDescent="0.2">
      <c r="C21302" s="2"/>
    </row>
    <row r="21303" spans="3:3" x14ac:dyDescent="0.2">
      <c r="C21303" s="2"/>
    </row>
    <row r="21304" spans="3:3" x14ac:dyDescent="0.2">
      <c r="C21304" s="2"/>
    </row>
    <row r="21305" spans="3:3" x14ac:dyDescent="0.2">
      <c r="C21305" s="2"/>
    </row>
    <row r="21306" spans="3:3" x14ac:dyDescent="0.2">
      <c r="C21306" s="2"/>
    </row>
    <row r="21307" spans="3:3" x14ac:dyDescent="0.2">
      <c r="C21307" s="2"/>
    </row>
    <row r="21308" spans="3:3" x14ac:dyDescent="0.2">
      <c r="C21308" s="2"/>
    </row>
    <row r="21309" spans="3:3" x14ac:dyDescent="0.2">
      <c r="C21309" s="2"/>
    </row>
    <row r="21310" spans="3:3" x14ac:dyDescent="0.2">
      <c r="C21310" s="2"/>
    </row>
    <row r="21311" spans="3:3" x14ac:dyDescent="0.2">
      <c r="C21311" s="2"/>
    </row>
    <row r="21312" spans="3:3" x14ac:dyDescent="0.2">
      <c r="C21312" s="2"/>
    </row>
    <row r="21313" spans="3:3" x14ac:dyDescent="0.2">
      <c r="C21313" s="2"/>
    </row>
    <row r="21314" spans="3:3" x14ac:dyDescent="0.2">
      <c r="C21314" s="2"/>
    </row>
    <row r="21315" spans="3:3" x14ac:dyDescent="0.2">
      <c r="C21315" s="2"/>
    </row>
    <row r="21316" spans="3:3" x14ac:dyDescent="0.2">
      <c r="C21316" s="2"/>
    </row>
    <row r="21317" spans="3:3" x14ac:dyDescent="0.2">
      <c r="C21317" s="2"/>
    </row>
    <row r="21318" spans="3:3" x14ac:dyDescent="0.2">
      <c r="C21318" s="2"/>
    </row>
    <row r="21319" spans="3:3" x14ac:dyDescent="0.2">
      <c r="C21319" s="2"/>
    </row>
    <row r="21320" spans="3:3" x14ac:dyDescent="0.2">
      <c r="C21320" s="2"/>
    </row>
    <row r="21321" spans="3:3" x14ac:dyDescent="0.2">
      <c r="C21321" s="2"/>
    </row>
    <row r="21322" spans="3:3" x14ac:dyDescent="0.2">
      <c r="C21322" s="2"/>
    </row>
    <row r="21323" spans="3:3" x14ac:dyDescent="0.2">
      <c r="C21323" s="2"/>
    </row>
    <row r="21324" spans="3:3" x14ac:dyDescent="0.2">
      <c r="C21324" s="2"/>
    </row>
    <row r="21325" spans="3:3" x14ac:dyDescent="0.2">
      <c r="C21325" s="2"/>
    </row>
    <row r="21326" spans="3:3" x14ac:dyDescent="0.2">
      <c r="C21326" s="2"/>
    </row>
    <row r="21327" spans="3:3" x14ac:dyDescent="0.2">
      <c r="C21327" s="2"/>
    </row>
    <row r="21328" spans="3:3" x14ac:dyDescent="0.2">
      <c r="C21328" s="2"/>
    </row>
    <row r="21329" spans="3:3" x14ac:dyDescent="0.2">
      <c r="C21329" s="2"/>
    </row>
    <row r="21330" spans="3:3" x14ac:dyDescent="0.2">
      <c r="C21330" s="2"/>
    </row>
    <row r="21331" spans="3:3" x14ac:dyDescent="0.2">
      <c r="C21331" s="2"/>
    </row>
    <row r="21332" spans="3:3" x14ac:dyDescent="0.2">
      <c r="C21332" s="2"/>
    </row>
    <row r="21333" spans="3:3" x14ac:dyDescent="0.2">
      <c r="C21333" s="2"/>
    </row>
    <row r="21334" spans="3:3" x14ac:dyDescent="0.2">
      <c r="C21334" s="2"/>
    </row>
    <row r="21335" spans="3:3" x14ac:dyDescent="0.2">
      <c r="C21335" s="2"/>
    </row>
    <row r="21336" spans="3:3" x14ac:dyDescent="0.2">
      <c r="C21336" s="2"/>
    </row>
    <row r="21337" spans="3:3" x14ac:dyDescent="0.2">
      <c r="C21337" s="2"/>
    </row>
    <row r="21338" spans="3:3" x14ac:dyDescent="0.2">
      <c r="C21338" s="2"/>
    </row>
    <row r="21339" spans="3:3" x14ac:dyDescent="0.2">
      <c r="C21339" s="2"/>
    </row>
    <row r="21340" spans="3:3" x14ac:dyDescent="0.2">
      <c r="C21340" s="2"/>
    </row>
    <row r="21341" spans="3:3" x14ac:dyDescent="0.2">
      <c r="C21341" s="2"/>
    </row>
    <row r="21342" spans="3:3" x14ac:dyDescent="0.2">
      <c r="C21342" s="2"/>
    </row>
    <row r="21343" spans="3:3" x14ac:dyDescent="0.2">
      <c r="C21343" s="2"/>
    </row>
    <row r="21344" spans="3:3" x14ac:dyDescent="0.2">
      <c r="C21344" s="2"/>
    </row>
    <row r="21345" spans="3:3" x14ac:dyDescent="0.2">
      <c r="C21345" s="2"/>
    </row>
    <row r="21346" spans="3:3" x14ac:dyDescent="0.2">
      <c r="C21346" s="2"/>
    </row>
    <row r="21347" spans="3:3" x14ac:dyDescent="0.2">
      <c r="C21347" s="2"/>
    </row>
    <row r="21348" spans="3:3" x14ac:dyDescent="0.2">
      <c r="C21348" s="2"/>
    </row>
    <row r="21349" spans="3:3" x14ac:dyDescent="0.2">
      <c r="C21349" s="2"/>
    </row>
    <row r="21350" spans="3:3" x14ac:dyDescent="0.2">
      <c r="C21350" s="2"/>
    </row>
    <row r="21351" spans="3:3" x14ac:dyDescent="0.2">
      <c r="C21351" s="2"/>
    </row>
    <row r="21352" spans="3:3" x14ac:dyDescent="0.2">
      <c r="C21352" s="2"/>
    </row>
    <row r="21353" spans="3:3" x14ac:dyDescent="0.2">
      <c r="C21353" s="2"/>
    </row>
    <row r="21354" spans="3:3" x14ac:dyDescent="0.2">
      <c r="C21354" s="2"/>
    </row>
    <row r="21355" spans="3:3" x14ac:dyDescent="0.2">
      <c r="C21355" s="2"/>
    </row>
    <row r="21356" spans="3:3" x14ac:dyDescent="0.2">
      <c r="C21356" s="2"/>
    </row>
    <row r="21357" spans="3:3" x14ac:dyDescent="0.2">
      <c r="C21357" s="2"/>
    </row>
    <row r="21358" spans="3:3" x14ac:dyDescent="0.2">
      <c r="C21358" s="2"/>
    </row>
    <row r="21359" spans="3:3" x14ac:dyDescent="0.2">
      <c r="C21359" s="2"/>
    </row>
    <row r="21360" spans="3:3" x14ac:dyDescent="0.2">
      <c r="C21360" s="2"/>
    </row>
    <row r="21361" spans="3:3" x14ac:dyDescent="0.2">
      <c r="C21361" s="2"/>
    </row>
    <row r="21362" spans="3:3" x14ac:dyDescent="0.2">
      <c r="C21362" s="2"/>
    </row>
    <row r="21363" spans="3:3" x14ac:dyDescent="0.2">
      <c r="C21363" s="2"/>
    </row>
    <row r="21364" spans="3:3" x14ac:dyDescent="0.2">
      <c r="C21364" s="2"/>
    </row>
    <row r="21365" spans="3:3" x14ac:dyDescent="0.2">
      <c r="C21365" s="2"/>
    </row>
    <row r="21366" spans="3:3" x14ac:dyDescent="0.2">
      <c r="C21366" s="2"/>
    </row>
    <row r="21367" spans="3:3" x14ac:dyDescent="0.2">
      <c r="C21367" s="2"/>
    </row>
    <row r="21368" spans="3:3" x14ac:dyDescent="0.2">
      <c r="C21368" s="2"/>
    </row>
    <row r="21369" spans="3:3" x14ac:dyDescent="0.2">
      <c r="C21369" s="2"/>
    </row>
    <row r="21370" spans="3:3" x14ac:dyDescent="0.2">
      <c r="C21370" s="2"/>
    </row>
    <row r="21371" spans="3:3" x14ac:dyDescent="0.2">
      <c r="C21371" s="2"/>
    </row>
    <row r="21372" spans="3:3" x14ac:dyDescent="0.2">
      <c r="C21372" s="2"/>
    </row>
    <row r="21373" spans="3:3" x14ac:dyDescent="0.2">
      <c r="C21373" s="2"/>
    </row>
    <row r="21374" spans="3:3" x14ac:dyDescent="0.2">
      <c r="C21374" s="2"/>
    </row>
    <row r="21375" spans="3:3" x14ac:dyDescent="0.2">
      <c r="C21375" s="2"/>
    </row>
    <row r="21376" spans="3:3" x14ac:dyDescent="0.2">
      <c r="C21376" s="2"/>
    </row>
    <row r="21377" spans="3:3" x14ac:dyDescent="0.2">
      <c r="C21377" s="2"/>
    </row>
    <row r="21378" spans="3:3" x14ac:dyDescent="0.2">
      <c r="C21378" s="2"/>
    </row>
    <row r="21379" spans="3:3" x14ac:dyDescent="0.2">
      <c r="C21379" s="2"/>
    </row>
    <row r="21380" spans="3:3" x14ac:dyDescent="0.2">
      <c r="C21380" s="2"/>
    </row>
    <row r="21381" spans="3:3" x14ac:dyDescent="0.2">
      <c r="C21381" s="2"/>
    </row>
    <row r="21382" spans="3:3" x14ac:dyDescent="0.2">
      <c r="C21382" s="2"/>
    </row>
    <row r="21383" spans="3:3" x14ac:dyDescent="0.2">
      <c r="C21383" s="2"/>
    </row>
    <row r="21384" spans="3:3" x14ac:dyDescent="0.2">
      <c r="C21384" s="2"/>
    </row>
    <row r="21385" spans="3:3" x14ac:dyDescent="0.2">
      <c r="C21385" s="2"/>
    </row>
    <row r="21386" spans="3:3" x14ac:dyDescent="0.2">
      <c r="C21386" s="2"/>
    </row>
    <row r="21387" spans="3:3" x14ac:dyDescent="0.2">
      <c r="C21387" s="2"/>
    </row>
    <row r="21388" spans="3:3" x14ac:dyDescent="0.2">
      <c r="C21388" s="2"/>
    </row>
    <row r="21389" spans="3:3" x14ac:dyDescent="0.2">
      <c r="C21389" s="2"/>
    </row>
    <row r="21390" spans="3:3" x14ac:dyDescent="0.2">
      <c r="C21390" s="2"/>
    </row>
    <row r="21391" spans="3:3" x14ac:dyDescent="0.2">
      <c r="C21391" s="2"/>
    </row>
    <row r="21392" spans="3:3" x14ac:dyDescent="0.2">
      <c r="C21392" s="2"/>
    </row>
    <row r="21393" spans="3:3" x14ac:dyDescent="0.2">
      <c r="C21393" s="2"/>
    </row>
    <row r="21394" spans="3:3" x14ac:dyDescent="0.2">
      <c r="C21394" s="2"/>
    </row>
    <row r="21395" spans="3:3" x14ac:dyDescent="0.2">
      <c r="C21395" s="2"/>
    </row>
    <row r="21396" spans="3:3" x14ac:dyDescent="0.2">
      <c r="C21396" s="2"/>
    </row>
    <row r="21397" spans="3:3" x14ac:dyDescent="0.2">
      <c r="C21397" s="2"/>
    </row>
    <row r="21398" spans="3:3" x14ac:dyDescent="0.2">
      <c r="C21398" s="2"/>
    </row>
    <row r="21399" spans="3:3" x14ac:dyDescent="0.2">
      <c r="C21399" s="2"/>
    </row>
    <row r="21400" spans="3:3" x14ac:dyDescent="0.2">
      <c r="C21400" s="2"/>
    </row>
    <row r="21401" spans="3:3" x14ac:dyDescent="0.2">
      <c r="C21401" s="2"/>
    </row>
    <row r="21402" spans="3:3" x14ac:dyDescent="0.2">
      <c r="C21402" s="2"/>
    </row>
    <row r="21403" spans="3:3" x14ac:dyDescent="0.2">
      <c r="C21403" s="2"/>
    </row>
    <row r="21404" spans="3:3" x14ac:dyDescent="0.2">
      <c r="C21404" s="2"/>
    </row>
    <row r="21405" spans="3:3" x14ac:dyDescent="0.2">
      <c r="C21405" s="2"/>
    </row>
    <row r="21406" spans="3:3" x14ac:dyDescent="0.2">
      <c r="C21406" s="2"/>
    </row>
    <row r="21407" spans="3:3" x14ac:dyDescent="0.2">
      <c r="C21407" s="2"/>
    </row>
    <row r="21408" spans="3:3" x14ac:dyDescent="0.2">
      <c r="C21408" s="2"/>
    </row>
    <row r="21409" spans="3:3" x14ac:dyDescent="0.2">
      <c r="C21409" s="2"/>
    </row>
    <row r="21410" spans="3:3" x14ac:dyDescent="0.2">
      <c r="C21410" s="2"/>
    </row>
    <row r="21411" spans="3:3" x14ac:dyDescent="0.2">
      <c r="C21411" s="2"/>
    </row>
    <row r="21412" spans="3:3" x14ac:dyDescent="0.2">
      <c r="C21412" s="2"/>
    </row>
    <row r="21413" spans="3:3" x14ac:dyDescent="0.2">
      <c r="C21413" s="2"/>
    </row>
    <row r="21414" spans="3:3" x14ac:dyDescent="0.2">
      <c r="C21414" s="2"/>
    </row>
    <row r="21415" spans="3:3" x14ac:dyDescent="0.2">
      <c r="C21415" s="2"/>
    </row>
    <row r="21416" spans="3:3" x14ac:dyDescent="0.2">
      <c r="C21416" s="2"/>
    </row>
    <row r="21417" spans="3:3" x14ac:dyDescent="0.2">
      <c r="C21417" s="2"/>
    </row>
    <row r="21418" spans="3:3" x14ac:dyDescent="0.2">
      <c r="C21418" s="2"/>
    </row>
    <row r="21419" spans="3:3" x14ac:dyDescent="0.2">
      <c r="C21419" s="2"/>
    </row>
    <row r="21420" spans="3:3" x14ac:dyDescent="0.2">
      <c r="C21420" s="2"/>
    </row>
    <row r="21421" spans="3:3" x14ac:dyDescent="0.2">
      <c r="C21421" s="2"/>
    </row>
    <row r="21422" spans="3:3" x14ac:dyDescent="0.2">
      <c r="C21422" s="2"/>
    </row>
    <row r="21423" spans="3:3" x14ac:dyDescent="0.2">
      <c r="C21423" s="2"/>
    </row>
    <row r="21424" spans="3:3" x14ac:dyDescent="0.2">
      <c r="C21424" s="2"/>
    </row>
    <row r="21425" spans="3:3" x14ac:dyDescent="0.2">
      <c r="C21425" s="2"/>
    </row>
    <row r="21426" spans="3:3" x14ac:dyDescent="0.2">
      <c r="C21426" s="2"/>
    </row>
    <row r="21427" spans="3:3" x14ac:dyDescent="0.2">
      <c r="C21427" s="2"/>
    </row>
    <row r="21428" spans="3:3" x14ac:dyDescent="0.2">
      <c r="C21428" s="2"/>
    </row>
    <row r="21429" spans="3:3" x14ac:dyDescent="0.2">
      <c r="C21429" s="2"/>
    </row>
    <row r="21430" spans="3:3" x14ac:dyDescent="0.2">
      <c r="C21430" s="2"/>
    </row>
    <row r="21431" spans="3:3" x14ac:dyDescent="0.2">
      <c r="C21431" s="2"/>
    </row>
    <row r="21432" spans="3:3" x14ac:dyDescent="0.2">
      <c r="C21432" s="2"/>
    </row>
    <row r="21433" spans="3:3" x14ac:dyDescent="0.2">
      <c r="C21433" s="2"/>
    </row>
    <row r="21434" spans="3:3" x14ac:dyDescent="0.2">
      <c r="C21434" s="2"/>
    </row>
    <row r="21435" spans="3:3" x14ac:dyDescent="0.2">
      <c r="C21435" s="2"/>
    </row>
    <row r="21436" spans="3:3" x14ac:dyDescent="0.2">
      <c r="C21436" s="2"/>
    </row>
    <row r="21437" spans="3:3" x14ac:dyDescent="0.2">
      <c r="C21437" s="2"/>
    </row>
    <row r="21438" spans="3:3" x14ac:dyDescent="0.2">
      <c r="C21438" s="2"/>
    </row>
    <row r="21439" spans="3:3" x14ac:dyDescent="0.2">
      <c r="C21439" s="2"/>
    </row>
    <row r="21440" spans="3:3" x14ac:dyDescent="0.2">
      <c r="C21440" s="2"/>
    </row>
    <row r="21441" spans="3:3" x14ac:dyDescent="0.2">
      <c r="C21441" s="2"/>
    </row>
    <row r="21442" spans="3:3" x14ac:dyDescent="0.2">
      <c r="C21442" s="2"/>
    </row>
    <row r="21443" spans="3:3" x14ac:dyDescent="0.2">
      <c r="C21443" s="2"/>
    </row>
    <row r="21444" spans="3:3" x14ac:dyDescent="0.2">
      <c r="C21444" s="2"/>
    </row>
    <row r="21445" spans="3:3" x14ac:dyDescent="0.2">
      <c r="C21445" s="2"/>
    </row>
    <row r="21446" spans="3:3" x14ac:dyDescent="0.2">
      <c r="C21446" s="2"/>
    </row>
    <row r="21447" spans="3:3" x14ac:dyDescent="0.2">
      <c r="C21447" s="2"/>
    </row>
    <row r="21448" spans="3:3" x14ac:dyDescent="0.2">
      <c r="C21448" s="2"/>
    </row>
    <row r="21449" spans="3:3" x14ac:dyDescent="0.2">
      <c r="C21449" s="2"/>
    </row>
    <row r="21450" spans="3:3" x14ac:dyDescent="0.2">
      <c r="C21450" s="2"/>
    </row>
    <row r="21451" spans="3:3" x14ac:dyDescent="0.2">
      <c r="C21451" s="2"/>
    </row>
    <row r="21452" spans="3:3" x14ac:dyDescent="0.2">
      <c r="C21452" s="2"/>
    </row>
    <row r="21453" spans="3:3" x14ac:dyDescent="0.2">
      <c r="C21453" s="2"/>
    </row>
    <row r="21454" spans="3:3" x14ac:dyDescent="0.2">
      <c r="C21454" s="2"/>
    </row>
    <row r="21455" spans="3:3" x14ac:dyDescent="0.2">
      <c r="C21455" s="2"/>
    </row>
    <row r="21456" spans="3:3" x14ac:dyDescent="0.2">
      <c r="C21456" s="2"/>
    </row>
    <row r="21457" spans="3:3" x14ac:dyDescent="0.2">
      <c r="C21457" s="2"/>
    </row>
    <row r="21458" spans="3:3" x14ac:dyDescent="0.2">
      <c r="C21458" s="2"/>
    </row>
    <row r="21459" spans="3:3" x14ac:dyDescent="0.2">
      <c r="C21459" s="2"/>
    </row>
    <row r="21460" spans="3:3" x14ac:dyDescent="0.2">
      <c r="C21460" s="2"/>
    </row>
    <row r="21461" spans="3:3" x14ac:dyDescent="0.2">
      <c r="C21461" s="2"/>
    </row>
    <row r="21462" spans="3:3" x14ac:dyDescent="0.2">
      <c r="C21462" s="2"/>
    </row>
    <row r="21463" spans="3:3" x14ac:dyDescent="0.2">
      <c r="C21463" s="2"/>
    </row>
    <row r="21464" spans="3:3" x14ac:dyDescent="0.2">
      <c r="C21464" s="2"/>
    </row>
    <row r="21465" spans="3:3" x14ac:dyDescent="0.2">
      <c r="C21465" s="2"/>
    </row>
    <row r="21466" spans="3:3" x14ac:dyDescent="0.2">
      <c r="C21466" s="2"/>
    </row>
    <row r="21467" spans="3:3" x14ac:dyDescent="0.2">
      <c r="C21467" s="2"/>
    </row>
    <row r="21468" spans="3:3" x14ac:dyDescent="0.2">
      <c r="C21468" s="2"/>
    </row>
    <row r="21469" spans="3:3" x14ac:dyDescent="0.2">
      <c r="C21469" s="2"/>
    </row>
    <row r="21470" spans="3:3" x14ac:dyDescent="0.2">
      <c r="C21470" s="2"/>
    </row>
    <row r="21471" spans="3:3" x14ac:dyDescent="0.2">
      <c r="C21471" s="2"/>
    </row>
    <row r="21472" spans="3:3" x14ac:dyDescent="0.2">
      <c r="C21472" s="2"/>
    </row>
    <row r="21473" spans="3:3" x14ac:dyDescent="0.2">
      <c r="C21473" s="2"/>
    </row>
    <row r="21474" spans="3:3" x14ac:dyDescent="0.2">
      <c r="C21474" s="2"/>
    </row>
    <row r="21475" spans="3:3" x14ac:dyDescent="0.2">
      <c r="C21475" s="2"/>
    </row>
    <row r="21476" spans="3:3" x14ac:dyDescent="0.2">
      <c r="C21476" s="2"/>
    </row>
    <row r="21477" spans="3:3" x14ac:dyDescent="0.2">
      <c r="C21477" s="2"/>
    </row>
    <row r="21478" spans="3:3" x14ac:dyDescent="0.2">
      <c r="C21478" s="2"/>
    </row>
    <row r="21479" spans="3:3" x14ac:dyDescent="0.2">
      <c r="C21479" s="2"/>
    </row>
    <row r="21480" spans="3:3" x14ac:dyDescent="0.2">
      <c r="C21480" s="2"/>
    </row>
    <row r="21481" spans="3:3" x14ac:dyDescent="0.2">
      <c r="C21481" s="2"/>
    </row>
    <row r="21482" spans="3:3" x14ac:dyDescent="0.2">
      <c r="C21482" s="2"/>
    </row>
    <row r="21483" spans="3:3" x14ac:dyDescent="0.2">
      <c r="C21483" s="2"/>
    </row>
    <row r="21484" spans="3:3" x14ac:dyDescent="0.2">
      <c r="C21484" s="2"/>
    </row>
    <row r="21485" spans="3:3" x14ac:dyDescent="0.2">
      <c r="C21485" s="2"/>
    </row>
    <row r="21486" spans="3:3" x14ac:dyDescent="0.2">
      <c r="C21486" s="2"/>
    </row>
    <row r="21487" spans="3:3" x14ac:dyDescent="0.2">
      <c r="C21487" s="2"/>
    </row>
    <row r="21488" spans="3:3" x14ac:dyDescent="0.2">
      <c r="C21488" s="2"/>
    </row>
    <row r="21489" spans="3:3" x14ac:dyDescent="0.2">
      <c r="C21489" s="2"/>
    </row>
    <row r="21490" spans="3:3" x14ac:dyDescent="0.2">
      <c r="C21490" s="2"/>
    </row>
    <row r="21491" spans="3:3" x14ac:dyDescent="0.2">
      <c r="C21491" s="2"/>
    </row>
    <row r="21492" spans="3:3" x14ac:dyDescent="0.2">
      <c r="C21492" s="2"/>
    </row>
    <row r="21493" spans="3:3" x14ac:dyDescent="0.2">
      <c r="C21493" s="2"/>
    </row>
    <row r="21494" spans="3:3" x14ac:dyDescent="0.2">
      <c r="C21494" s="2"/>
    </row>
    <row r="21495" spans="3:3" x14ac:dyDescent="0.2">
      <c r="C21495" s="2"/>
    </row>
    <row r="21496" spans="3:3" x14ac:dyDescent="0.2">
      <c r="C21496" s="2"/>
    </row>
    <row r="21497" spans="3:3" x14ac:dyDescent="0.2">
      <c r="C21497" s="2"/>
    </row>
    <row r="21498" spans="3:3" x14ac:dyDescent="0.2">
      <c r="C21498" s="2"/>
    </row>
    <row r="21499" spans="3:3" x14ac:dyDescent="0.2">
      <c r="C21499" s="2"/>
    </row>
    <row r="21500" spans="3:3" x14ac:dyDescent="0.2">
      <c r="C21500" s="2"/>
    </row>
    <row r="21501" spans="3:3" x14ac:dyDescent="0.2">
      <c r="C21501" s="2"/>
    </row>
    <row r="21502" spans="3:3" x14ac:dyDescent="0.2">
      <c r="C21502" s="2"/>
    </row>
    <row r="21503" spans="3:3" x14ac:dyDescent="0.2">
      <c r="C21503" s="2"/>
    </row>
    <row r="21504" spans="3:3" x14ac:dyDescent="0.2">
      <c r="C21504" s="2"/>
    </row>
    <row r="21505" spans="3:3" x14ac:dyDescent="0.2">
      <c r="C21505" s="2"/>
    </row>
    <row r="21506" spans="3:3" x14ac:dyDescent="0.2">
      <c r="C21506" s="2"/>
    </row>
    <row r="21507" spans="3:3" x14ac:dyDescent="0.2">
      <c r="C21507" s="2"/>
    </row>
    <row r="21508" spans="3:3" x14ac:dyDescent="0.2">
      <c r="C21508" s="2"/>
    </row>
    <row r="21509" spans="3:3" x14ac:dyDescent="0.2">
      <c r="C21509" s="2"/>
    </row>
    <row r="21510" spans="3:3" x14ac:dyDescent="0.2">
      <c r="C21510" s="2"/>
    </row>
    <row r="21511" spans="3:3" x14ac:dyDescent="0.2">
      <c r="C21511" s="2"/>
    </row>
    <row r="21512" spans="3:3" x14ac:dyDescent="0.2">
      <c r="C21512" s="2"/>
    </row>
    <row r="21513" spans="3:3" x14ac:dyDescent="0.2">
      <c r="C21513" s="2"/>
    </row>
    <row r="21514" spans="3:3" x14ac:dyDescent="0.2">
      <c r="C21514" s="2"/>
    </row>
    <row r="21515" spans="3:3" x14ac:dyDescent="0.2">
      <c r="C21515" s="2"/>
    </row>
    <row r="21516" spans="3:3" x14ac:dyDescent="0.2">
      <c r="C21516" s="2"/>
    </row>
    <row r="21517" spans="3:3" x14ac:dyDescent="0.2">
      <c r="C21517" s="2"/>
    </row>
    <row r="21518" spans="3:3" x14ac:dyDescent="0.2">
      <c r="C21518" s="2"/>
    </row>
    <row r="21519" spans="3:3" x14ac:dyDescent="0.2">
      <c r="C21519" s="2"/>
    </row>
    <row r="21520" spans="3:3" x14ac:dyDescent="0.2">
      <c r="C21520" s="2"/>
    </row>
    <row r="21521" spans="3:3" x14ac:dyDescent="0.2">
      <c r="C21521" s="2"/>
    </row>
    <row r="21522" spans="3:3" x14ac:dyDescent="0.2">
      <c r="C21522" s="2"/>
    </row>
    <row r="21523" spans="3:3" x14ac:dyDescent="0.2">
      <c r="C21523" s="2"/>
    </row>
    <row r="21524" spans="3:3" x14ac:dyDescent="0.2">
      <c r="C21524" s="2"/>
    </row>
    <row r="21525" spans="3:3" x14ac:dyDescent="0.2">
      <c r="C21525" s="2"/>
    </row>
    <row r="21526" spans="3:3" x14ac:dyDescent="0.2">
      <c r="C21526" s="2"/>
    </row>
    <row r="21527" spans="3:3" x14ac:dyDescent="0.2">
      <c r="C21527" s="2"/>
    </row>
    <row r="21528" spans="3:3" x14ac:dyDescent="0.2">
      <c r="C21528" s="2"/>
    </row>
    <row r="21529" spans="3:3" x14ac:dyDescent="0.2">
      <c r="C21529" s="2"/>
    </row>
    <row r="21530" spans="3:3" x14ac:dyDescent="0.2">
      <c r="C21530" s="2"/>
    </row>
    <row r="21531" spans="3:3" x14ac:dyDescent="0.2">
      <c r="C21531" s="2"/>
    </row>
    <row r="21532" spans="3:3" x14ac:dyDescent="0.2">
      <c r="C21532" s="2"/>
    </row>
    <row r="21533" spans="3:3" x14ac:dyDescent="0.2">
      <c r="C21533" s="2"/>
    </row>
    <row r="21534" spans="3:3" x14ac:dyDescent="0.2">
      <c r="C21534" s="2"/>
    </row>
    <row r="21535" spans="3:3" x14ac:dyDescent="0.2">
      <c r="C21535" s="2"/>
    </row>
    <row r="21536" spans="3:3" x14ac:dyDescent="0.2">
      <c r="C21536" s="2"/>
    </row>
    <row r="21537" spans="3:3" x14ac:dyDescent="0.2">
      <c r="C21537" s="2"/>
    </row>
    <row r="21538" spans="3:3" x14ac:dyDescent="0.2">
      <c r="C21538" s="2"/>
    </row>
    <row r="21539" spans="3:3" x14ac:dyDescent="0.2">
      <c r="C21539" s="2"/>
    </row>
    <row r="21540" spans="3:3" x14ac:dyDescent="0.2">
      <c r="C21540" s="2"/>
    </row>
    <row r="21541" spans="3:3" x14ac:dyDescent="0.2">
      <c r="C21541" s="2"/>
    </row>
    <row r="21542" spans="3:3" x14ac:dyDescent="0.2">
      <c r="C21542" s="2"/>
    </row>
    <row r="21543" spans="3:3" x14ac:dyDescent="0.2">
      <c r="C21543" s="2"/>
    </row>
    <row r="21544" spans="3:3" x14ac:dyDescent="0.2">
      <c r="C21544" s="2"/>
    </row>
    <row r="21545" spans="3:3" x14ac:dyDescent="0.2">
      <c r="C21545" s="2"/>
    </row>
    <row r="21546" spans="3:3" x14ac:dyDescent="0.2">
      <c r="C21546" s="2"/>
    </row>
    <row r="21547" spans="3:3" x14ac:dyDescent="0.2">
      <c r="C21547" s="2"/>
    </row>
    <row r="21548" spans="3:3" x14ac:dyDescent="0.2">
      <c r="C21548" s="2"/>
    </row>
    <row r="21549" spans="3:3" x14ac:dyDescent="0.2">
      <c r="C21549" s="2"/>
    </row>
    <row r="21550" spans="3:3" x14ac:dyDescent="0.2">
      <c r="C21550" s="2"/>
    </row>
    <row r="21551" spans="3:3" x14ac:dyDescent="0.2">
      <c r="C21551" s="2"/>
    </row>
    <row r="21552" spans="3:3" x14ac:dyDescent="0.2">
      <c r="C21552" s="2"/>
    </row>
    <row r="21553" spans="3:3" x14ac:dyDescent="0.2">
      <c r="C21553" s="2"/>
    </row>
    <row r="21554" spans="3:3" x14ac:dyDescent="0.2">
      <c r="C21554" s="2"/>
    </row>
    <row r="21555" spans="3:3" x14ac:dyDescent="0.2">
      <c r="C21555" s="2"/>
    </row>
    <row r="21556" spans="3:3" x14ac:dyDescent="0.2">
      <c r="C21556" s="2"/>
    </row>
    <row r="21557" spans="3:3" x14ac:dyDescent="0.2">
      <c r="C21557" s="2"/>
    </row>
    <row r="21558" spans="3:3" x14ac:dyDescent="0.2">
      <c r="C21558" s="2"/>
    </row>
    <row r="21559" spans="3:3" x14ac:dyDescent="0.2">
      <c r="C21559" s="2"/>
    </row>
    <row r="21560" spans="3:3" x14ac:dyDescent="0.2">
      <c r="C21560" s="2"/>
    </row>
    <row r="21561" spans="3:3" x14ac:dyDescent="0.2">
      <c r="C21561" s="2"/>
    </row>
    <row r="21562" spans="3:3" x14ac:dyDescent="0.2">
      <c r="C21562" s="2"/>
    </row>
    <row r="21563" spans="3:3" x14ac:dyDescent="0.2">
      <c r="C21563" s="2"/>
    </row>
    <row r="21564" spans="3:3" x14ac:dyDescent="0.2">
      <c r="C21564" s="2"/>
    </row>
    <row r="21565" spans="3:3" x14ac:dyDescent="0.2">
      <c r="C21565" s="2"/>
    </row>
    <row r="21566" spans="3:3" x14ac:dyDescent="0.2">
      <c r="C21566" s="2"/>
    </row>
    <row r="21567" spans="3:3" x14ac:dyDescent="0.2">
      <c r="C21567" s="2"/>
    </row>
    <row r="21568" spans="3:3" x14ac:dyDescent="0.2">
      <c r="C21568" s="2"/>
    </row>
    <row r="21569" spans="3:3" x14ac:dyDescent="0.2">
      <c r="C21569" s="2"/>
    </row>
    <row r="21570" spans="3:3" x14ac:dyDescent="0.2">
      <c r="C21570" s="2"/>
    </row>
    <row r="21571" spans="3:3" x14ac:dyDescent="0.2">
      <c r="C21571" s="2"/>
    </row>
    <row r="21572" spans="3:3" x14ac:dyDescent="0.2">
      <c r="C21572" s="2"/>
    </row>
    <row r="21573" spans="3:3" x14ac:dyDescent="0.2">
      <c r="C21573" s="2"/>
    </row>
    <row r="21574" spans="3:3" x14ac:dyDescent="0.2">
      <c r="C21574" s="2"/>
    </row>
    <row r="21575" spans="3:3" x14ac:dyDescent="0.2">
      <c r="C21575" s="2"/>
    </row>
    <row r="21576" spans="3:3" x14ac:dyDescent="0.2">
      <c r="C21576" s="2"/>
    </row>
    <row r="21577" spans="3:3" x14ac:dyDescent="0.2">
      <c r="C21577" s="2"/>
    </row>
    <row r="21578" spans="3:3" x14ac:dyDescent="0.2">
      <c r="C21578" s="2"/>
    </row>
    <row r="21579" spans="3:3" x14ac:dyDescent="0.2">
      <c r="C21579" s="2"/>
    </row>
    <row r="21580" spans="3:3" x14ac:dyDescent="0.2">
      <c r="C21580" s="2"/>
    </row>
    <row r="21581" spans="3:3" x14ac:dyDescent="0.2">
      <c r="C21581" s="2"/>
    </row>
    <row r="21582" spans="3:3" x14ac:dyDescent="0.2">
      <c r="C21582" s="2"/>
    </row>
    <row r="21583" spans="3:3" x14ac:dyDescent="0.2">
      <c r="C21583" s="2"/>
    </row>
    <row r="21584" spans="3:3" x14ac:dyDescent="0.2">
      <c r="C21584" s="2"/>
    </row>
    <row r="21585" spans="3:3" x14ac:dyDescent="0.2">
      <c r="C21585" s="2"/>
    </row>
    <row r="21586" spans="3:3" x14ac:dyDescent="0.2">
      <c r="C21586" s="2"/>
    </row>
    <row r="21587" spans="3:3" x14ac:dyDescent="0.2">
      <c r="C21587" s="2"/>
    </row>
    <row r="21588" spans="3:3" x14ac:dyDescent="0.2">
      <c r="C21588" s="2"/>
    </row>
    <row r="21589" spans="3:3" x14ac:dyDescent="0.2">
      <c r="C21589" s="2"/>
    </row>
    <row r="21590" spans="3:3" x14ac:dyDescent="0.2">
      <c r="C21590" s="2"/>
    </row>
    <row r="21591" spans="3:3" x14ac:dyDescent="0.2">
      <c r="C21591" s="2"/>
    </row>
    <row r="21592" spans="3:3" x14ac:dyDescent="0.2">
      <c r="C21592" s="2"/>
    </row>
    <row r="21593" spans="3:3" x14ac:dyDescent="0.2">
      <c r="C21593" s="2"/>
    </row>
    <row r="21594" spans="3:3" x14ac:dyDescent="0.2">
      <c r="C21594" s="2"/>
    </row>
    <row r="21595" spans="3:3" x14ac:dyDescent="0.2">
      <c r="C21595" s="2"/>
    </row>
    <row r="21596" spans="3:3" x14ac:dyDescent="0.2">
      <c r="C21596" s="2"/>
    </row>
    <row r="21597" spans="3:3" x14ac:dyDescent="0.2">
      <c r="C21597" s="2"/>
    </row>
    <row r="21598" spans="3:3" x14ac:dyDescent="0.2">
      <c r="C21598" s="2"/>
    </row>
    <row r="21599" spans="3:3" x14ac:dyDescent="0.2">
      <c r="C21599" s="2"/>
    </row>
    <row r="21600" spans="3:3" x14ac:dyDescent="0.2">
      <c r="C21600" s="2"/>
    </row>
    <row r="21601" spans="3:3" x14ac:dyDescent="0.2">
      <c r="C21601" s="2"/>
    </row>
    <row r="21602" spans="3:3" x14ac:dyDescent="0.2">
      <c r="C21602" s="2"/>
    </row>
    <row r="21603" spans="3:3" x14ac:dyDescent="0.2">
      <c r="C21603" s="2"/>
    </row>
    <row r="21604" spans="3:3" x14ac:dyDescent="0.2">
      <c r="C21604" s="2"/>
    </row>
    <row r="21605" spans="3:3" x14ac:dyDescent="0.2">
      <c r="C21605" s="2"/>
    </row>
    <row r="21606" spans="3:3" x14ac:dyDescent="0.2">
      <c r="C21606" s="2"/>
    </row>
    <row r="21607" spans="3:3" x14ac:dyDescent="0.2">
      <c r="C21607" s="2"/>
    </row>
    <row r="21608" spans="3:3" x14ac:dyDescent="0.2">
      <c r="C21608" s="2"/>
    </row>
    <row r="21609" spans="3:3" x14ac:dyDescent="0.2">
      <c r="C21609" s="2"/>
    </row>
    <row r="21610" spans="3:3" x14ac:dyDescent="0.2">
      <c r="C21610" s="2"/>
    </row>
    <row r="21611" spans="3:3" x14ac:dyDescent="0.2">
      <c r="C21611" s="2"/>
    </row>
    <row r="21612" spans="3:3" x14ac:dyDescent="0.2">
      <c r="C21612" s="2"/>
    </row>
    <row r="21613" spans="3:3" x14ac:dyDescent="0.2">
      <c r="C21613" s="2"/>
    </row>
    <row r="21614" spans="3:3" x14ac:dyDescent="0.2">
      <c r="C21614" s="2"/>
    </row>
    <row r="21615" spans="3:3" x14ac:dyDescent="0.2">
      <c r="C21615" s="2"/>
    </row>
    <row r="21616" spans="3:3" x14ac:dyDescent="0.2">
      <c r="C21616" s="2"/>
    </row>
    <row r="21617" spans="3:3" x14ac:dyDescent="0.2">
      <c r="C21617" s="2"/>
    </row>
    <row r="21618" spans="3:3" x14ac:dyDescent="0.2">
      <c r="C21618" s="2"/>
    </row>
    <row r="21619" spans="3:3" x14ac:dyDescent="0.2">
      <c r="C21619" s="2"/>
    </row>
    <row r="21620" spans="3:3" x14ac:dyDescent="0.2">
      <c r="C21620" s="2"/>
    </row>
    <row r="21621" spans="3:3" x14ac:dyDescent="0.2">
      <c r="C21621" s="2"/>
    </row>
    <row r="21622" spans="3:3" x14ac:dyDescent="0.2">
      <c r="C21622" s="2"/>
    </row>
    <row r="21623" spans="3:3" x14ac:dyDescent="0.2">
      <c r="C21623" s="2"/>
    </row>
    <row r="21624" spans="3:3" x14ac:dyDescent="0.2">
      <c r="C21624" s="2"/>
    </row>
    <row r="21625" spans="3:3" x14ac:dyDescent="0.2">
      <c r="C21625" s="2"/>
    </row>
    <row r="21626" spans="3:3" x14ac:dyDescent="0.2">
      <c r="C21626" s="2"/>
    </row>
    <row r="21627" spans="3:3" x14ac:dyDescent="0.2">
      <c r="C21627" s="2"/>
    </row>
    <row r="21628" spans="3:3" x14ac:dyDescent="0.2">
      <c r="C21628" s="2"/>
    </row>
    <row r="21629" spans="3:3" x14ac:dyDescent="0.2">
      <c r="C21629" s="2"/>
    </row>
    <row r="21630" spans="3:3" x14ac:dyDescent="0.2">
      <c r="C21630" s="2"/>
    </row>
    <row r="21631" spans="3:3" x14ac:dyDescent="0.2">
      <c r="C21631" s="2"/>
    </row>
    <row r="21632" spans="3:3" x14ac:dyDescent="0.2">
      <c r="C21632" s="2"/>
    </row>
    <row r="21633" spans="3:3" x14ac:dyDescent="0.2">
      <c r="C21633" s="2"/>
    </row>
    <row r="21634" spans="3:3" x14ac:dyDescent="0.2">
      <c r="C21634" s="2"/>
    </row>
    <row r="21635" spans="3:3" x14ac:dyDescent="0.2">
      <c r="C21635" s="2"/>
    </row>
    <row r="21636" spans="3:3" x14ac:dyDescent="0.2">
      <c r="C21636" s="2"/>
    </row>
    <row r="21637" spans="3:3" x14ac:dyDescent="0.2">
      <c r="C21637" s="2"/>
    </row>
    <row r="21638" spans="3:3" x14ac:dyDescent="0.2">
      <c r="C21638" s="2"/>
    </row>
    <row r="21639" spans="3:3" x14ac:dyDescent="0.2">
      <c r="C21639" s="2"/>
    </row>
    <row r="21640" spans="3:3" x14ac:dyDescent="0.2">
      <c r="C21640" s="2"/>
    </row>
    <row r="21641" spans="3:3" x14ac:dyDescent="0.2">
      <c r="C21641" s="2"/>
    </row>
    <row r="21642" spans="3:3" x14ac:dyDescent="0.2">
      <c r="C21642" s="2"/>
    </row>
    <row r="21643" spans="3:3" x14ac:dyDescent="0.2">
      <c r="C21643" s="2"/>
    </row>
    <row r="21644" spans="3:3" x14ac:dyDescent="0.2">
      <c r="C21644" s="2"/>
    </row>
    <row r="21645" spans="3:3" x14ac:dyDescent="0.2">
      <c r="C21645" s="2"/>
    </row>
    <row r="21646" spans="3:3" x14ac:dyDescent="0.2">
      <c r="C21646" s="2"/>
    </row>
    <row r="21647" spans="3:3" x14ac:dyDescent="0.2">
      <c r="C21647" s="2"/>
    </row>
    <row r="21648" spans="3:3" x14ac:dyDescent="0.2">
      <c r="C21648" s="2"/>
    </row>
    <row r="21649" spans="3:3" x14ac:dyDescent="0.2">
      <c r="C21649" s="2"/>
    </row>
    <row r="21650" spans="3:3" x14ac:dyDescent="0.2">
      <c r="C21650" s="2"/>
    </row>
    <row r="21651" spans="3:3" x14ac:dyDescent="0.2">
      <c r="C21651" s="2"/>
    </row>
    <row r="21652" spans="3:3" x14ac:dyDescent="0.2">
      <c r="C21652" s="2"/>
    </row>
    <row r="21653" spans="3:3" x14ac:dyDescent="0.2">
      <c r="C21653" s="2"/>
    </row>
    <row r="21654" spans="3:3" x14ac:dyDescent="0.2">
      <c r="C21654" s="2"/>
    </row>
    <row r="21655" spans="3:3" x14ac:dyDescent="0.2">
      <c r="C21655" s="2"/>
    </row>
    <row r="21656" spans="3:3" x14ac:dyDescent="0.2">
      <c r="C21656" s="2"/>
    </row>
    <row r="21657" spans="3:3" x14ac:dyDescent="0.2">
      <c r="C21657" s="2"/>
    </row>
    <row r="21658" spans="3:3" x14ac:dyDescent="0.2">
      <c r="C21658" s="2"/>
    </row>
    <row r="21659" spans="3:3" x14ac:dyDescent="0.2">
      <c r="C21659" s="2"/>
    </row>
    <row r="21660" spans="3:3" x14ac:dyDescent="0.2">
      <c r="C21660" s="2"/>
    </row>
    <row r="21661" spans="3:3" x14ac:dyDescent="0.2">
      <c r="C21661" s="2"/>
    </row>
    <row r="21662" spans="3:3" x14ac:dyDescent="0.2">
      <c r="C21662" s="2"/>
    </row>
    <row r="21663" spans="3:3" x14ac:dyDescent="0.2">
      <c r="C21663" s="2"/>
    </row>
    <row r="21664" spans="3:3" x14ac:dyDescent="0.2">
      <c r="C21664" s="2"/>
    </row>
    <row r="21665" spans="3:3" x14ac:dyDescent="0.2">
      <c r="C21665" s="2"/>
    </row>
    <row r="21666" spans="3:3" x14ac:dyDescent="0.2">
      <c r="C21666" s="2"/>
    </row>
    <row r="21667" spans="3:3" x14ac:dyDescent="0.2">
      <c r="C21667" s="2"/>
    </row>
    <row r="21668" spans="3:3" x14ac:dyDescent="0.2">
      <c r="C21668" s="2"/>
    </row>
    <row r="21669" spans="3:3" x14ac:dyDescent="0.2">
      <c r="C21669" s="2"/>
    </row>
    <row r="21670" spans="3:3" x14ac:dyDescent="0.2">
      <c r="C21670" s="2"/>
    </row>
    <row r="21671" spans="3:3" x14ac:dyDescent="0.2">
      <c r="C21671" s="2"/>
    </row>
    <row r="21672" spans="3:3" x14ac:dyDescent="0.2">
      <c r="C21672" s="2"/>
    </row>
    <row r="21673" spans="3:3" x14ac:dyDescent="0.2">
      <c r="C21673" s="2"/>
    </row>
    <row r="21674" spans="3:3" x14ac:dyDescent="0.2">
      <c r="C21674" s="2"/>
    </row>
    <row r="21675" spans="3:3" x14ac:dyDescent="0.2">
      <c r="C21675" s="2"/>
    </row>
    <row r="21676" spans="3:3" x14ac:dyDescent="0.2">
      <c r="C21676" s="2"/>
    </row>
    <row r="21677" spans="3:3" x14ac:dyDescent="0.2">
      <c r="C21677" s="2"/>
    </row>
    <row r="21678" spans="3:3" x14ac:dyDescent="0.2">
      <c r="C21678" s="2"/>
    </row>
    <row r="21679" spans="3:3" x14ac:dyDescent="0.2">
      <c r="C21679" s="2"/>
    </row>
    <row r="21680" spans="3:3" x14ac:dyDescent="0.2">
      <c r="C21680" s="2"/>
    </row>
    <row r="21681" spans="3:3" x14ac:dyDescent="0.2">
      <c r="C21681" s="2"/>
    </row>
    <row r="21682" spans="3:3" x14ac:dyDescent="0.2">
      <c r="C21682" s="2"/>
    </row>
    <row r="21683" spans="3:3" x14ac:dyDescent="0.2">
      <c r="C21683" s="2"/>
    </row>
    <row r="21684" spans="3:3" x14ac:dyDescent="0.2">
      <c r="C21684" s="2"/>
    </row>
    <row r="21685" spans="3:3" x14ac:dyDescent="0.2">
      <c r="C21685" s="2"/>
    </row>
    <row r="21686" spans="3:3" x14ac:dyDescent="0.2">
      <c r="C21686" s="2"/>
    </row>
    <row r="21687" spans="3:3" x14ac:dyDescent="0.2">
      <c r="C21687" s="2"/>
    </row>
    <row r="21688" spans="3:3" x14ac:dyDescent="0.2">
      <c r="C21688" s="2"/>
    </row>
    <row r="21689" spans="3:3" x14ac:dyDescent="0.2">
      <c r="C21689" s="2"/>
    </row>
    <row r="21690" spans="3:3" x14ac:dyDescent="0.2">
      <c r="C21690" s="2"/>
    </row>
    <row r="21691" spans="3:3" x14ac:dyDescent="0.2">
      <c r="C21691" s="2"/>
    </row>
    <row r="21692" spans="3:3" x14ac:dyDescent="0.2">
      <c r="C21692" s="2"/>
    </row>
    <row r="21693" spans="3:3" x14ac:dyDescent="0.2">
      <c r="C21693" s="2"/>
    </row>
    <row r="21694" spans="3:3" x14ac:dyDescent="0.2">
      <c r="C21694" s="2"/>
    </row>
    <row r="21695" spans="3:3" x14ac:dyDescent="0.2">
      <c r="C21695" s="2"/>
    </row>
    <row r="21696" spans="3:3" x14ac:dyDescent="0.2">
      <c r="C21696" s="2"/>
    </row>
    <row r="21697" spans="3:3" x14ac:dyDescent="0.2">
      <c r="C21697" s="2"/>
    </row>
    <row r="21698" spans="3:3" x14ac:dyDescent="0.2">
      <c r="C21698" s="2"/>
    </row>
    <row r="21699" spans="3:3" x14ac:dyDescent="0.2">
      <c r="C21699" s="2"/>
    </row>
    <row r="21700" spans="3:3" x14ac:dyDescent="0.2">
      <c r="C21700" s="2"/>
    </row>
    <row r="21701" spans="3:3" x14ac:dyDescent="0.2">
      <c r="C21701" s="2"/>
    </row>
    <row r="21702" spans="3:3" x14ac:dyDescent="0.2">
      <c r="C21702" s="2"/>
    </row>
    <row r="21703" spans="3:3" x14ac:dyDescent="0.2">
      <c r="C21703" s="2"/>
    </row>
    <row r="21704" spans="3:3" x14ac:dyDescent="0.2">
      <c r="C21704" s="2"/>
    </row>
    <row r="21705" spans="3:3" x14ac:dyDescent="0.2">
      <c r="C21705" s="2"/>
    </row>
    <row r="21706" spans="3:3" x14ac:dyDescent="0.2">
      <c r="C21706" s="2"/>
    </row>
    <row r="21707" spans="3:3" x14ac:dyDescent="0.2">
      <c r="C21707" s="2"/>
    </row>
    <row r="21708" spans="3:3" x14ac:dyDescent="0.2">
      <c r="C21708" s="2"/>
    </row>
    <row r="21709" spans="3:3" x14ac:dyDescent="0.2">
      <c r="C21709" s="2"/>
    </row>
    <row r="21710" spans="3:3" x14ac:dyDescent="0.2">
      <c r="C21710" s="2"/>
    </row>
    <row r="21711" spans="3:3" x14ac:dyDescent="0.2">
      <c r="C21711" s="2"/>
    </row>
    <row r="21712" spans="3:3" x14ac:dyDescent="0.2">
      <c r="C21712" s="2"/>
    </row>
    <row r="21713" spans="3:3" x14ac:dyDescent="0.2">
      <c r="C21713" s="2"/>
    </row>
    <row r="21714" spans="3:3" x14ac:dyDescent="0.2">
      <c r="C21714" s="2"/>
    </row>
    <row r="21715" spans="3:3" x14ac:dyDescent="0.2">
      <c r="C21715" s="2"/>
    </row>
    <row r="21716" spans="3:3" x14ac:dyDescent="0.2">
      <c r="C21716" s="2"/>
    </row>
    <row r="21717" spans="3:3" x14ac:dyDescent="0.2">
      <c r="C21717" s="2"/>
    </row>
    <row r="21718" spans="3:3" x14ac:dyDescent="0.2">
      <c r="C21718" s="2"/>
    </row>
    <row r="21719" spans="3:3" x14ac:dyDescent="0.2">
      <c r="C21719" s="2"/>
    </row>
    <row r="21720" spans="3:3" x14ac:dyDescent="0.2">
      <c r="C21720" s="2"/>
    </row>
    <row r="21721" spans="3:3" x14ac:dyDescent="0.2">
      <c r="C21721" s="2"/>
    </row>
    <row r="21722" spans="3:3" x14ac:dyDescent="0.2">
      <c r="C21722" s="2"/>
    </row>
    <row r="21723" spans="3:3" x14ac:dyDescent="0.2">
      <c r="C21723" s="2"/>
    </row>
    <row r="21724" spans="3:3" x14ac:dyDescent="0.2">
      <c r="C21724" s="2"/>
    </row>
    <row r="21725" spans="3:3" x14ac:dyDescent="0.2">
      <c r="C21725" s="2"/>
    </row>
    <row r="21726" spans="3:3" x14ac:dyDescent="0.2">
      <c r="C21726" s="2"/>
    </row>
    <row r="21727" spans="3:3" x14ac:dyDescent="0.2">
      <c r="C21727" s="2"/>
    </row>
    <row r="21728" spans="3:3" x14ac:dyDescent="0.2">
      <c r="C21728" s="2"/>
    </row>
    <row r="21729" spans="3:3" x14ac:dyDescent="0.2">
      <c r="C21729" s="2"/>
    </row>
    <row r="21730" spans="3:3" x14ac:dyDescent="0.2">
      <c r="C21730" s="2"/>
    </row>
    <row r="21731" spans="3:3" x14ac:dyDescent="0.2">
      <c r="C21731" s="2"/>
    </row>
    <row r="21732" spans="3:3" x14ac:dyDescent="0.2">
      <c r="C21732" s="2"/>
    </row>
    <row r="21733" spans="3:3" x14ac:dyDescent="0.2">
      <c r="C21733" s="2"/>
    </row>
    <row r="21734" spans="3:3" x14ac:dyDescent="0.2">
      <c r="C21734" s="2"/>
    </row>
    <row r="21735" spans="3:3" x14ac:dyDescent="0.2">
      <c r="C21735" s="2"/>
    </row>
    <row r="21736" spans="3:3" x14ac:dyDescent="0.2">
      <c r="C21736" s="2"/>
    </row>
    <row r="21737" spans="3:3" x14ac:dyDescent="0.2">
      <c r="C21737" s="2"/>
    </row>
    <row r="21738" spans="3:3" x14ac:dyDescent="0.2">
      <c r="C21738" s="2"/>
    </row>
    <row r="21739" spans="3:3" x14ac:dyDescent="0.2">
      <c r="C21739" s="2"/>
    </row>
    <row r="21740" spans="3:3" x14ac:dyDescent="0.2">
      <c r="C21740" s="2"/>
    </row>
    <row r="21741" spans="3:3" x14ac:dyDescent="0.2">
      <c r="C21741" s="2"/>
    </row>
    <row r="21742" spans="3:3" x14ac:dyDescent="0.2">
      <c r="C21742" s="2"/>
    </row>
    <row r="21743" spans="3:3" x14ac:dyDescent="0.2">
      <c r="C21743" s="2"/>
    </row>
    <row r="21744" spans="3:3" x14ac:dyDescent="0.2">
      <c r="C21744" s="2"/>
    </row>
    <row r="21745" spans="3:3" x14ac:dyDescent="0.2">
      <c r="C21745" s="2"/>
    </row>
    <row r="21746" spans="3:3" x14ac:dyDescent="0.2">
      <c r="C21746" s="2"/>
    </row>
    <row r="21747" spans="3:3" x14ac:dyDescent="0.2">
      <c r="C21747" s="2"/>
    </row>
    <row r="21748" spans="3:3" x14ac:dyDescent="0.2">
      <c r="C21748" s="2"/>
    </row>
    <row r="21749" spans="3:3" x14ac:dyDescent="0.2">
      <c r="C21749" s="2"/>
    </row>
    <row r="21750" spans="3:3" x14ac:dyDescent="0.2">
      <c r="C21750" s="2"/>
    </row>
    <row r="21751" spans="3:3" x14ac:dyDescent="0.2">
      <c r="C21751" s="2"/>
    </row>
    <row r="21752" spans="3:3" x14ac:dyDescent="0.2">
      <c r="C21752" s="2"/>
    </row>
    <row r="21753" spans="3:3" x14ac:dyDescent="0.2">
      <c r="C21753" s="2"/>
    </row>
    <row r="21754" spans="3:3" x14ac:dyDescent="0.2">
      <c r="C21754" s="2"/>
    </row>
    <row r="21755" spans="3:3" x14ac:dyDescent="0.2">
      <c r="C21755" s="2"/>
    </row>
    <row r="21756" spans="3:3" x14ac:dyDescent="0.2">
      <c r="C21756" s="2"/>
    </row>
    <row r="21757" spans="3:3" x14ac:dyDescent="0.2">
      <c r="C21757" s="2"/>
    </row>
    <row r="21758" spans="3:3" x14ac:dyDescent="0.2">
      <c r="C21758" s="2"/>
    </row>
    <row r="21759" spans="3:3" x14ac:dyDescent="0.2">
      <c r="C21759" s="2"/>
    </row>
    <row r="21760" spans="3:3" x14ac:dyDescent="0.2">
      <c r="C21760" s="2"/>
    </row>
    <row r="21761" spans="3:3" x14ac:dyDescent="0.2">
      <c r="C21761" s="2"/>
    </row>
    <row r="21762" spans="3:3" x14ac:dyDescent="0.2">
      <c r="C21762" s="2"/>
    </row>
    <row r="21763" spans="3:3" x14ac:dyDescent="0.2">
      <c r="C21763" s="2"/>
    </row>
    <row r="21764" spans="3:3" x14ac:dyDescent="0.2">
      <c r="C21764" s="2"/>
    </row>
    <row r="21765" spans="3:3" x14ac:dyDescent="0.2">
      <c r="C21765" s="2"/>
    </row>
    <row r="21766" spans="3:3" x14ac:dyDescent="0.2">
      <c r="C21766" s="2"/>
    </row>
    <row r="21767" spans="3:3" x14ac:dyDescent="0.2">
      <c r="C21767" s="2"/>
    </row>
    <row r="21768" spans="3:3" x14ac:dyDescent="0.2">
      <c r="C21768" s="2"/>
    </row>
    <row r="21769" spans="3:3" x14ac:dyDescent="0.2">
      <c r="C21769" s="2"/>
    </row>
    <row r="21770" spans="3:3" x14ac:dyDescent="0.2">
      <c r="C21770" s="2"/>
    </row>
    <row r="21771" spans="3:3" x14ac:dyDescent="0.2">
      <c r="C21771" s="2"/>
    </row>
    <row r="21772" spans="3:3" x14ac:dyDescent="0.2">
      <c r="C21772" s="2"/>
    </row>
    <row r="21773" spans="3:3" x14ac:dyDescent="0.2">
      <c r="C21773" s="2"/>
    </row>
    <row r="21774" spans="3:3" x14ac:dyDescent="0.2">
      <c r="C21774" s="2"/>
    </row>
    <row r="21775" spans="3:3" x14ac:dyDescent="0.2">
      <c r="C21775" s="2"/>
    </row>
    <row r="21776" spans="3:3" x14ac:dyDescent="0.2">
      <c r="C21776" s="2"/>
    </row>
    <row r="21777" spans="3:3" x14ac:dyDescent="0.2">
      <c r="C21777" s="2"/>
    </row>
    <row r="21778" spans="3:3" x14ac:dyDescent="0.2">
      <c r="C21778" s="2"/>
    </row>
    <row r="21779" spans="3:3" x14ac:dyDescent="0.2">
      <c r="C21779" s="2"/>
    </row>
    <row r="21780" spans="3:3" x14ac:dyDescent="0.2">
      <c r="C21780" s="2"/>
    </row>
    <row r="21781" spans="3:3" x14ac:dyDescent="0.2">
      <c r="C21781" s="2"/>
    </row>
    <row r="21782" spans="3:3" x14ac:dyDescent="0.2">
      <c r="C21782" s="2"/>
    </row>
    <row r="21783" spans="3:3" x14ac:dyDescent="0.2">
      <c r="C21783" s="2"/>
    </row>
    <row r="21784" spans="3:3" x14ac:dyDescent="0.2">
      <c r="C21784" s="2"/>
    </row>
    <row r="21785" spans="3:3" x14ac:dyDescent="0.2">
      <c r="C21785" s="2"/>
    </row>
    <row r="21786" spans="3:3" x14ac:dyDescent="0.2">
      <c r="C21786" s="2"/>
    </row>
    <row r="21787" spans="3:3" x14ac:dyDescent="0.2">
      <c r="C21787" s="2"/>
    </row>
    <row r="21788" spans="3:3" x14ac:dyDescent="0.2">
      <c r="C21788" s="2"/>
    </row>
    <row r="21789" spans="3:3" x14ac:dyDescent="0.2">
      <c r="C21789" s="2"/>
    </row>
    <row r="21790" spans="3:3" x14ac:dyDescent="0.2">
      <c r="C21790" s="2"/>
    </row>
    <row r="21791" spans="3:3" x14ac:dyDescent="0.2">
      <c r="C21791" s="2"/>
    </row>
    <row r="21792" spans="3:3" x14ac:dyDescent="0.2">
      <c r="C21792" s="2"/>
    </row>
    <row r="21793" spans="3:3" x14ac:dyDescent="0.2">
      <c r="C21793" s="2"/>
    </row>
    <row r="21794" spans="3:3" x14ac:dyDescent="0.2">
      <c r="C21794" s="2"/>
    </row>
    <row r="21795" spans="3:3" x14ac:dyDescent="0.2">
      <c r="C21795" s="2"/>
    </row>
    <row r="21796" spans="3:3" x14ac:dyDescent="0.2">
      <c r="C21796" s="2"/>
    </row>
    <row r="21797" spans="3:3" x14ac:dyDescent="0.2">
      <c r="C21797" s="2"/>
    </row>
    <row r="21798" spans="3:3" x14ac:dyDescent="0.2">
      <c r="C21798" s="2"/>
    </row>
    <row r="21799" spans="3:3" x14ac:dyDescent="0.2">
      <c r="C21799" s="2"/>
    </row>
    <row r="21800" spans="3:3" x14ac:dyDescent="0.2">
      <c r="C21800" s="2"/>
    </row>
    <row r="21801" spans="3:3" x14ac:dyDescent="0.2">
      <c r="C21801" s="2"/>
    </row>
    <row r="21802" spans="3:3" x14ac:dyDescent="0.2">
      <c r="C21802" s="2"/>
    </row>
    <row r="21803" spans="3:3" x14ac:dyDescent="0.2">
      <c r="C21803" s="2"/>
    </row>
    <row r="21804" spans="3:3" x14ac:dyDescent="0.2">
      <c r="C21804" s="2"/>
    </row>
    <row r="21805" spans="3:3" x14ac:dyDescent="0.2">
      <c r="C21805" s="2"/>
    </row>
    <row r="21806" spans="3:3" x14ac:dyDescent="0.2">
      <c r="C21806" s="2"/>
    </row>
    <row r="21807" spans="3:3" x14ac:dyDescent="0.2">
      <c r="C21807" s="2"/>
    </row>
    <row r="21808" spans="3:3" x14ac:dyDescent="0.2">
      <c r="C21808" s="2"/>
    </row>
    <row r="21809" spans="3:3" x14ac:dyDescent="0.2">
      <c r="C21809" s="2"/>
    </row>
    <row r="21810" spans="3:3" x14ac:dyDescent="0.2">
      <c r="C21810" s="2"/>
    </row>
    <row r="21811" spans="3:3" x14ac:dyDescent="0.2">
      <c r="C21811" s="2"/>
    </row>
    <row r="21812" spans="3:3" x14ac:dyDescent="0.2">
      <c r="C21812" s="2"/>
    </row>
    <row r="21813" spans="3:3" x14ac:dyDescent="0.2">
      <c r="C21813" s="2"/>
    </row>
    <row r="21814" spans="3:3" x14ac:dyDescent="0.2">
      <c r="C21814" s="2"/>
    </row>
    <row r="21815" spans="3:3" x14ac:dyDescent="0.2">
      <c r="C21815" s="2"/>
    </row>
    <row r="21816" spans="3:3" x14ac:dyDescent="0.2">
      <c r="C21816" s="2"/>
    </row>
    <row r="21817" spans="3:3" x14ac:dyDescent="0.2">
      <c r="C21817" s="2"/>
    </row>
    <row r="21818" spans="3:3" x14ac:dyDescent="0.2">
      <c r="C21818" s="2"/>
    </row>
    <row r="21819" spans="3:3" x14ac:dyDescent="0.2">
      <c r="C21819" s="2"/>
    </row>
    <row r="21820" spans="3:3" x14ac:dyDescent="0.2">
      <c r="C21820" s="2"/>
    </row>
    <row r="21821" spans="3:3" x14ac:dyDescent="0.2">
      <c r="C21821" s="2"/>
    </row>
    <row r="21822" spans="3:3" x14ac:dyDescent="0.2">
      <c r="C21822" s="2"/>
    </row>
    <row r="21823" spans="3:3" x14ac:dyDescent="0.2">
      <c r="C21823" s="2"/>
    </row>
    <row r="21824" spans="3:3" x14ac:dyDescent="0.2">
      <c r="C21824" s="2"/>
    </row>
    <row r="21825" spans="3:3" x14ac:dyDescent="0.2">
      <c r="C21825" s="2"/>
    </row>
    <row r="21826" spans="3:3" x14ac:dyDescent="0.2">
      <c r="C21826" s="2"/>
    </row>
    <row r="21827" spans="3:3" x14ac:dyDescent="0.2">
      <c r="C21827" s="2"/>
    </row>
    <row r="21828" spans="3:3" x14ac:dyDescent="0.2">
      <c r="C21828" s="2"/>
    </row>
    <row r="21829" spans="3:3" x14ac:dyDescent="0.2">
      <c r="C21829" s="2"/>
    </row>
    <row r="21830" spans="3:3" x14ac:dyDescent="0.2">
      <c r="C21830" s="2"/>
    </row>
    <row r="21831" spans="3:3" x14ac:dyDescent="0.2">
      <c r="C21831" s="2"/>
    </row>
    <row r="21832" spans="3:3" x14ac:dyDescent="0.2">
      <c r="C21832" s="2"/>
    </row>
    <row r="21833" spans="3:3" x14ac:dyDescent="0.2">
      <c r="C21833" s="2"/>
    </row>
    <row r="21834" spans="3:3" x14ac:dyDescent="0.2">
      <c r="C21834" s="2"/>
    </row>
    <row r="21835" spans="3:3" x14ac:dyDescent="0.2">
      <c r="C21835" s="2"/>
    </row>
    <row r="21836" spans="3:3" x14ac:dyDescent="0.2">
      <c r="C21836" s="2"/>
    </row>
    <row r="21837" spans="3:3" x14ac:dyDescent="0.2">
      <c r="C21837" s="2"/>
    </row>
    <row r="21838" spans="3:3" x14ac:dyDescent="0.2">
      <c r="C21838" s="2"/>
    </row>
    <row r="21839" spans="3:3" x14ac:dyDescent="0.2">
      <c r="C21839" s="2"/>
    </row>
    <row r="21840" spans="3:3" x14ac:dyDescent="0.2">
      <c r="C21840" s="2"/>
    </row>
    <row r="21841" spans="3:3" x14ac:dyDescent="0.2">
      <c r="C21841" s="2"/>
    </row>
    <row r="21842" spans="3:3" x14ac:dyDescent="0.2">
      <c r="C21842" s="2"/>
    </row>
    <row r="21843" spans="3:3" x14ac:dyDescent="0.2">
      <c r="C21843" s="2"/>
    </row>
    <row r="21844" spans="3:3" x14ac:dyDescent="0.2">
      <c r="C21844" s="2"/>
    </row>
    <row r="21845" spans="3:3" x14ac:dyDescent="0.2">
      <c r="C21845" s="2"/>
    </row>
    <row r="21846" spans="3:3" x14ac:dyDescent="0.2">
      <c r="C21846" s="2"/>
    </row>
    <row r="21847" spans="3:3" x14ac:dyDescent="0.2">
      <c r="C21847" s="2"/>
    </row>
    <row r="21848" spans="3:3" x14ac:dyDescent="0.2">
      <c r="C21848" s="2"/>
    </row>
    <row r="21849" spans="3:3" x14ac:dyDescent="0.2">
      <c r="C21849" s="2"/>
    </row>
    <row r="21850" spans="3:3" x14ac:dyDescent="0.2">
      <c r="C21850" s="2"/>
    </row>
    <row r="21851" spans="3:3" x14ac:dyDescent="0.2">
      <c r="C21851" s="2"/>
    </row>
    <row r="21852" spans="3:3" x14ac:dyDescent="0.2">
      <c r="C21852" s="2"/>
    </row>
    <row r="21853" spans="3:3" x14ac:dyDescent="0.2">
      <c r="C21853" s="2"/>
    </row>
    <row r="21854" spans="3:3" x14ac:dyDescent="0.2">
      <c r="C21854" s="2"/>
    </row>
    <row r="21855" spans="3:3" x14ac:dyDescent="0.2">
      <c r="C21855" s="2"/>
    </row>
    <row r="21856" spans="3:3" x14ac:dyDescent="0.2">
      <c r="C21856" s="2"/>
    </row>
    <row r="21857" spans="3:3" x14ac:dyDescent="0.2">
      <c r="C21857" s="2"/>
    </row>
    <row r="21858" spans="3:3" x14ac:dyDescent="0.2">
      <c r="C21858" s="2"/>
    </row>
    <row r="21859" spans="3:3" x14ac:dyDescent="0.2">
      <c r="C21859" s="2"/>
    </row>
    <row r="21860" spans="3:3" x14ac:dyDescent="0.2">
      <c r="C21860" s="2"/>
    </row>
    <row r="21861" spans="3:3" x14ac:dyDescent="0.2">
      <c r="C21861" s="2"/>
    </row>
    <row r="21862" spans="3:3" x14ac:dyDescent="0.2">
      <c r="C21862" s="2"/>
    </row>
    <row r="21863" spans="3:3" x14ac:dyDescent="0.2">
      <c r="C21863" s="2"/>
    </row>
    <row r="21864" spans="3:3" x14ac:dyDescent="0.2">
      <c r="C21864" s="2"/>
    </row>
    <row r="21865" spans="3:3" x14ac:dyDescent="0.2">
      <c r="C21865" s="2"/>
    </row>
    <row r="21866" spans="3:3" x14ac:dyDescent="0.2">
      <c r="C21866" s="2"/>
    </row>
    <row r="21867" spans="3:3" x14ac:dyDescent="0.2">
      <c r="C21867" s="2"/>
    </row>
    <row r="21868" spans="3:3" x14ac:dyDescent="0.2">
      <c r="C21868" s="2"/>
    </row>
    <row r="21869" spans="3:3" x14ac:dyDescent="0.2">
      <c r="C21869" s="2"/>
    </row>
    <row r="21870" spans="3:3" x14ac:dyDescent="0.2">
      <c r="C21870" s="2"/>
    </row>
    <row r="21871" spans="3:3" x14ac:dyDescent="0.2">
      <c r="C21871" s="2"/>
    </row>
    <row r="21872" spans="3:3" x14ac:dyDescent="0.2">
      <c r="C21872" s="2"/>
    </row>
    <row r="21873" spans="3:3" x14ac:dyDescent="0.2">
      <c r="C21873" s="2"/>
    </row>
    <row r="21874" spans="3:3" x14ac:dyDescent="0.2">
      <c r="C21874" s="2"/>
    </row>
    <row r="21875" spans="3:3" x14ac:dyDescent="0.2">
      <c r="C21875" s="2"/>
    </row>
    <row r="21876" spans="3:3" x14ac:dyDescent="0.2">
      <c r="C21876" s="2"/>
    </row>
    <row r="21877" spans="3:3" x14ac:dyDescent="0.2">
      <c r="C21877" s="2"/>
    </row>
    <row r="21878" spans="3:3" x14ac:dyDescent="0.2">
      <c r="C21878" s="2"/>
    </row>
    <row r="21879" spans="3:3" x14ac:dyDescent="0.2">
      <c r="C21879" s="2"/>
    </row>
    <row r="21880" spans="3:3" x14ac:dyDescent="0.2">
      <c r="C21880" s="2"/>
    </row>
    <row r="21881" spans="3:3" x14ac:dyDescent="0.2">
      <c r="C21881" s="2"/>
    </row>
    <row r="21882" spans="3:3" x14ac:dyDescent="0.2">
      <c r="C21882" s="2"/>
    </row>
    <row r="21883" spans="3:3" x14ac:dyDescent="0.2">
      <c r="C21883" s="2"/>
    </row>
    <row r="21884" spans="3:3" x14ac:dyDescent="0.2">
      <c r="C21884" s="2"/>
    </row>
    <row r="21885" spans="3:3" x14ac:dyDescent="0.2">
      <c r="C21885" s="2"/>
    </row>
    <row r="21886" spans="3:3" x14ac:dyDescent="0.2">
      <c r="C21886" s="2"/>
    </row>
    <row r="21887" spans="3:3" x14ac:dyDescent="0.2">
      <c r="C21887" s="2"/>
    </row>
    <row r="21888" spans="3:3" x14ac:dyDescent="0.2">
      <c r="C21888" s="2"/>
    </row>
    <row r="21889" spans="3:3" x14ac:dyDescent="0.2">
      <c r="C21889" s="2"/>
    </row>
    <row r="21890" spans="3:3" x14ac:dyDescent="0.2">
      <c r="C21890" s="2"/>
    </row>
    <row r="21891" spans="3:3" x14ac:dyDescent="0.2">
      <c r="C21891" s="2"/>
    </row>
    <row r="21892" spans="3:3" x14ac:dyDescent="0.2">
      <c r="C21892" s="2"/>
    </row>
    <row r="21893" spans="3:3" x14ac:dyDescent="0.2">
      <c r="C21893" s="2"/>
    </row>
    <row r="21894" spans="3:3" x14ac:dyDescent="0.2">
      <c r="C21894" s="2"/>
    </row>
    <row r="21895" spans="3:3" x14ac:dyDescent="0.2">
      <c r="C21895" s="2"/>
    </row>
    <row r="21896" spans="3:3" x14ac:dyDescent="0.2">
      <c r="C21896" s="2"/>
    </row>
    <row r="21897" spans="3:3" x14ac:dyDescent="0.2">
      <c r="C21897" s="2"/>
    </row>
    <row r="21898" spans="3:3" x14ac:dyDescent="0.2">
      <c r="C21898" s="2"/>
    </row>
    <row r="21899" spans="3:3" x14ac:dyDescent="0.2">
      <c r="C21899" s="2"/>
    </row>
    <row r="21900" spans="3:3" x14ac:dyDescent="0.2">
      <c r="C21900" s="2"/>
    </row>
    <row r="21901" spans="3:3" x14ac:dyDescent="0.2">
      <c r="C21901" s="2"/>
    </row>
    <row r="21902" spans="3:3" x14ac:dyDescent="0.2">
      <c r="C21902" s="2"/>
    </row>
    <row r="21903" spans="3:3" x14ac:dyDescent="0.2">
      <c r="C21903" s="2"/>
    </row>
    <row r="21904" spans="3:3" x14ac:dyDescent="0.2">
      <c r="C21904" s="2"/>
    </row>
    <row r="21905" spans="3:3" x14ac:dyDescent="0.2">
      <c r="C21905" s="2"/>
    </row>
    <row r="21906" spans="3:3" x14ac:dyDescent="0.2">
      <c r="C21906" s="2"/>
    </row>
    <row r="21907" spans="3:3" x14ac:dyDescent="0.2">
      <c r="C21907" s="2"/>
    </row>
    <row r="21908" spans="3:3" x14ac:dyDescent="0.2">
      <c r="C21908" s="2"/>
    </row>
    <row r="21909" spans="3:3" x14ac:dyDescent="0.2">
      <c r="C21909" s="2"/>
    </row>
    <row r="21910" spans="3:3" x14ac:dyDescent="0.2">
      <c r="C21910" s="2"/>
    </row>
    <row r="21911" spans="3:3" x14ac:dyDescent="0.2">
      <c r="C21911" s="2"/>
    </row>
    <row r="21912" spans="3:3" x14ac:dyDescent="0.2">
      <c r="C21912" s="2"/>
    </row>
    <row r="21913" spans="3:3" x14ac:dyDescent="0.2">
      <c r="C21913" s="2"/>
    </row>
    <row r="21914" spans="3:3" x14ac:dyDescent="0.2">
      <c r="C21914" s="2"/>
    </row>
    <row r="21915" spans="3:3" x14ac:dyDescent="0.2">
      <c r="C21915" s="2"/>
    </row>
    <row r="21916" spans="3:3" x14ac:dyDescent="0.2">
      <c r="C21916" s="2"/>
    </row>
    <row r="21917" spans="3:3" x14ac:dyDescent="0.2">
      <c r="C21917" s="2"/>
    </row>
    <row r="21918" spans="3:3" x14ac:dyDescent="0.2">
      <c r="C21918" s="2"/>
    </row>
    <row r="21919" spans="3:3" x14ac:dyDescent="0.2">
      <c r="C21919" s="2"/>
    </row>
    <row r="21920" spans="3:3" x14ac:dyDescent="0.2">
      <c r="C21920" s="2"/>
    </row>
    <row r="21921" spans="3:3" x14ac:dyDescent="0.2">
      <c r="C21921" s="2"/>
    </row>
    <row r="21922" spans="3:3" x14ac:dyDescent="0.2">
      <c r="C21922" s="2"/>
    </row>
    <row r="21923" spans="3:3" x14ac:dyDescent="0.2">
      <c r="C21923" s="2"/>
    </row>
    <row r="21924" spans="3:3" x14ac:dyDescent="0.2">
      <c r="C21924" s="2"/>
    </row>
    <row r="21925" spans="3:3" x14ac:dyDescent="0.2">
      <c r="C21925" s="2"/>
    </row>
    <row r="21926" spans="3:3" x14ac:dyDescent="0.2">
      <c r="C21926" s="2"/>
    </row>
    <row r="21927" spans="3:3" x14ac:dyDescent="0.2">
      <c r="C21927" s="2"/>
    </row>
    <row r="21928" spans="3:3" x14ac:dyDescent="0.2">
      <c r="C21928" s="2"/>
    </row>
    <row r="21929" spans="3:3" x14ac:dyDescent="0.2">
      <c r="C21929" s="2"/>
    </row>
    <row r="21930" spans="3:3" x14ac:dyDescent="0.2">
      <c r="C21930" s="2"/>
    </row>
    <row r="21931" spans="3:3" x14ac:dyDescent="0.2">
      <c r="C21931" s="2"/>
    </row>
    <row r="21932" spans="3:3" x14ac:dyDescent="0.2">
      <c r="C21932" s="2"/>
    </row>
    <row r="21933" spans="3:3" x14ac:dyDescent="0.2">
      <c r="C21933" s="2"/>
    </row>
    <row r="21934" spans="3:3" x14ac:dyDescent="0.2">
      <c r="C21934" s="2"/>
    </row>
    <row r="21935" spans="3:3" x14ac:dyDescent="0.2">
      <c r="C21935" s="2"/>
    </row>
    <row r="21936" spans="3:3" x14ac:dyDescent="0.2">
      <c r="C21936" s="2"/>
    </row>
    <row r="21937" spans="3:3" x14ac:dyDescent="0.2">
      <c r="C21937" s="2"/>
    </row>
    <row r="21938" spans="3:3" x14ac:dyDescent="0.2">
      <c r="C21938" s="2"/>
    </row>
    <row r="21939" spans="3:3" x14ac:dyDescent="0.2">
      <c r="C21939" s="2"/>
    </row>
    <row r="21940" spans="3:3" x14ac:dyDescent="0.2">
      <c r="C21940" s="2"/>
    </row>
    <row r="21941" spans="3:3" x14ac:dyDescent="0.2">
      <c r="C21941" s="2"/>
    </row>
    <row r="21942" spans="3:3" x14ac:dyDescent="0.2">
      <c r="C21942" s="2"/>
    </row>
    <row r="21943" spans="3:3" x14ac:dyDescent="0.2">
      <c r="C21943" s="2"/>
    </row>
    <row r="21944" spans="3:3" x14ac:dyDescent="0.2">
      <c r="C21944" s="2"/>
    </row>
    <row r="21945" spans="3:3" x14ac:dyDescent="0.2">
      <c r="C21945" s="2"/>
    </row>
    <row r="21946" spans="3:3" x14ac:dyDescent="0.2">
      <c r="C21946" s="2"/>
    </row>
    <row r="21947" spans="3:3" x14ac:dyDescent="0.2">
      <c r="C21947" s="2"/>
    </row>
    <row r="21948" spans="3:3" x14ac:dyDescent="0.2">
      <c r="C21948" s="2"/>
    </row>
    <row r="21949" spans="3:3" x14ac:dyDescent="0.2">
      <c r="C21949" s="2"/>
    </row>
    <row r="21950" spans="3:3" x14ac:dyDescent="0.2">
      <c r="C21950" s="2"/>
    </row>
    <row r="21951" spans="3:3" x14ac:dyDescent="0.2">
      <c r="C21951" s="2"/>
    </row>
    <row r="21952" spans="3:3" x14ac:dyDescent="0.2">
      <c r="C21952" s="2"/>
    </row>
    <row r="21953" spans="3:3" x14ac:dyDescent="0.2">
      <c r="C21953" s="2"/>
    </row>
    <row r="21954" spans="3:3" x14ac:dyDescent="0.2">
      <c r="C21954" s="2"/>
    </row>
    <row r="21955" spans="3:3" x14ac:dyDescent="0.2">
      <c r="C21955" s="2"/>
    </row>
    <row r="21956" spans="3:3" x14ac:dyDescent="0.2">
      <c r="C21956" s="2"/>
    </row>
    <row r="21957" spans="3:3" x14ac:dyDescent="0.2">
      <c r="C21957" s="2"/>
    </row>
    <row r="21958" spans="3:3" x14ac:dyDescent="0.2">
      <c r="C21958" s="2"/>
    </row>
    <row r="21959" spans="3:3" x14ac:dyDescent="0.2">
      <c r="C21959" s="2"/>
    </row>
    <row r="21960" spans="3:3" x14ac:dyDescent="0.2">
      <c r="C21960" s="2"/>
    </row>
    <row r="21961" spans="3:3" x14ac:dyDescent="0.2">
      <c r="C21961" s="2"/>
    </row>
    <row r="21962" spans="3:3" x14ac:dyDescent="0.2">
      <c r="C21962" s="2"/>
    </row>
    <row r="21963" spans="3:3" x14ac:dyDescent="0.2">
      <c r="C21963" s="2"/>
    </row>
    <row r="21964" spans="3:3" x14ac:dyDescent="0.2">
      <c r="C21964" s="2"/>
    </row>
    <row r="21965" spans="3:3" x14ac:dyDescent="0.2">
      <c r="C21965" s="2"/>
    </row>
    <row r="21966" spans="3:3" x14ac:dyDescent="0.2">
      <c r="C21966" s="2"/>
    </row>
    <row r="21967" spans="3:3" x14ac:dyDescent="0.2">
      <c r="C21967" s="2"/>
    </row>
    <row r="21968" spans="3:3" x14ac:dyDescent="0.2">
      <c r="C21968" s="2"/>
    </row>
    <row r="21969" spans="3:3" x14ac:dyDescent="0.2">
      <c r="C21969" s="2"/>
    </row>
    <row r="21970" spans="3:3" x14ac:dyDescent="0.2">
      <c r="C21970" s="2"/>
    </row>
    <row r="21971" spans="3:3" x14ac:dyDescent="0.2">
      <c r="C21971" s="2"/>
    </row>
    <row r="21972" spans="3:3" x14ac:dyDescent="0.2">
      <c r="C21972" s="2"/>
    </row>
    <row r="21973" spans="3:3" x14ac:dyDescent="0.2">
      <c r="C21973" s="2"/>
    </row>
    <row r="21974" spans="3:3" x14ac:dyDescent="0.2">
      <c r="C21974" s="2"/>
    </row>
    <row r="21975" spans="3:3" x14ac:dyDescent="0.2">
      <c r="C21975" s="2"/>
    </row>
    <row r="21976" spans="3:3" x14ac:dyDescent="0.2">
      <c r="C21976" s="2"/>
    </row>
    <row r="21977" spans="3:3" x14ac:dyDescent="0.2">
      <c r="C21977" s="2"/>
    </row>
    <row r="21978" spans="3:3" x14ac:dyDescent="0.2">
      <c r="C21978" s="2"/>
    </row>
    <row r="21979" spans="3:3" x14ac:dyDescent="0.2">
      <c r="C21979" s="2"/>
    </row>
    <row r="21980" spans="3:3" x14ac:dyDescent="0.2">
      <c r="C21980" s="2"/>
    </row>
    <row r="21981" spans="3:3" x14ac:dyDescent="0.2">
      <c r="C21981" s="2"/>
    </row>
    <row r="21982" spans="3:3" x14ac:dyDescent="0.2">
      <c r="C21982" s="2"/>
    </row>
    <row r="21983" spans="3:3" x14ac:dyDescent="0.2">
      <c r="C21983" s="2"/>
    </row>
    <row r="21984" spans="3:3" x14ac:dyDescent="0.2">
      <c r="C21984" s="2"/>
    </row>
    <row r="21985" spans="3:3" x14ac:dyDescent="0.2">
      <c r="C21985" s="2"/>
    </row>
    <row r="21986" spans="3:3" x14ac:dyDescent="0.2">
      <c r="C21986" s="2"/>
    </row>
    <row r="21987" spans="3:3" x14ac:dyDescent="0.2">
      <c r="C21987" s="2"/>
    </row>
    <row r="21988" spans="3:3" x14ac:dyDescent="0.2">
      <c r="C21988" s="2"/>
    </row>
    <row r="21989" spans="3:3" x14ac:dyDescent="0.2">
      <c r="C21989" s="2"/>
    </row>
    <row r="21990" spans="3:3" x14ac:dyDescent="0.2">
      <c r="C21990" s="2"/>
    </row>
    <row r="21991" spans="3:3" x14ac:dyDescent="0.2">
      <c r="C21991" s="2"/>
    </row>
    <row r="21992" spans="3:3" x14ac:dyDescent="0.2">
      <c r="C21992" s="2"/>
    </row>
    <row r="21993" spans="3:3" x14ac:dyDescent="0.2">
      <c r="C21993" s="2"/>
    </row>
    <row r="21994" spans="3:3" x14ac:dyDescent="0.2">
      <c r="C21994" s="2"/>
    </row>
    <row r="21995" spans="3:3" x14ac:dyDescent="0.2">
      <c r="C21995" s="2"/>
    </row>
    <row r="21996" spans="3:3" x14ac:dyDescent="0.2">
      <c r="C21996" s="2"/>
    </row>
    <row r="21997" spans="3:3" x14ac:dyDescent="0.2">
      <c r="C21997" s="2"/>
    </row>
    <row r="21998" spans="3:3" x14ac:dyDescent="0.2">
      <c r="C21998" s="2"/>
    </row>
    <row r="21999" spans="3:3" x14ac:dyDescent="0.2">
      <c r="C21999" s="2"/>
    </row>
    <row r="22000" spans="3:3" x14ac:dyDescent="0.2">
      <c r="C22000" s="2"/>
    </row>
    <row r="22001" spans="3:3" x14ac:dyDescent="0.2">
      <c r="C22001" s="2"/>
    </row>
    <row r="22002" spans="3:3" x14ac:dyDescent="0.2">
      <c r="C22002" s="2"/>
    </row>
    <row r="22003" spans="3:3" x14ac:dyDescent="0.2">
      <c r="C22003" s="2"/>
    </row>
    <row r="22004" spans="3:3" x14ac:dyDescent="0.2">
      <c r="C22004" s="2"/>
    </row>
    <row r="22005" spans="3:3" x14ac:dyDescent="0.2">
      <c r="C22005" s="2"/>
    </row>
    <row r="22006" spans="3:3" x14ac:dyDescent="0.2">
      <c r="C22006" s="2"/>
    </row>
    <row r="22007" spans="3:3" x14ac:dyDescent="0.2">
      <c r="C22007" s="2"/>
    </row>
    <row r="22008" spans="3:3" x14ac:dyDescent="0.2">
      <c r="C22008" s="2"/>
    </row>
    <row r="22009" spans="3:3" x14ac:dyDescent="0.2">
      <c r="C22009" s="2"/>
    </row>
    <row r="22010" spans="3:3" x14ac:dyDescent="0.2">
      <c r="C22010" s="2"/>
    </row>
    <row r="22011" spans="3:3" x14ac:dyDescent="0.2">
      <c r="C22011" s="2"/>
    </row>
    <row r="22012" spans="3:3" x14ac:dyDescent="0.2">
      <c r="C22012" s="2"/>
    </row>
    <row r="22013" spans="3:3" x14ac:dyDescent="0.2">
      <c r="C22013" s="2"/>
    </row>
    <row r="22014" spans="3:3" x14ac:dyDescent="0.2">
      <c r="C22014" s="2"/>
    </row>
    <row r="22015" spans="3:3" x14ac:dyDescent="0.2">
      <c r="C22015" s="2"/>
    </row>
    <row r="22016" spans="3:3" x14ac:dyDescent="0.2">
      <c r="C22016" s="2"/>
    </row>
    <row r="22017" spans="3:3" x14ac:dyDescent="0.2">
      <c r="C22017" s="2"/>
    </row>
    <row r="22018" spans="3:3" x14ac:dyDescent="0.2">
      <c r="C22018" s="2"/>
    </row>
    <row r="22019" spans="3:3" x14ac:dyDescent="0.2">
      <c r="C22019" s="2"/>
    </row>
    <row r="22020" spans="3:3" x14ac:dyDescent="0.2">
      <c r="C22020" s="2"/>
    </row>
    <row r="22021" spans="3:3" x14ac:dyDescent="0.2">
      <c r="C22021" s="2"/>
    </row>
    <row r="22022" spans="3:3" x14ac:dyDescent="0.2">
      <c r="C22022" s="2"/>
    </row>
    <row r="22023" spans="3:3" x14ac:dyDescent="0.2">
      <c r="C22023" s="2"/>
    </row>
    <row r="22024" spans="3:3" x14ac:dyDescent="0.2">
      <c r="C22024" s="2"/>
    </row>
    <row r="22025" spans="3:3" x14ac:dyDescent="0.2">
      <c r="C22025" s="2"/>
    </row>
    <row r="22026" spans="3:3" x14ac:dyDescent="0.2">
      <c r="C22026" s="2"/>
    </row>
    <row r="22027" spans="3:3" x14ac:dyDescent="0.2">
      <c r="C22027" s="2"/>
    </row>
    <row r="22028" spans="3:3" x14ac:dyDescent="0.2">
      <c r="C22028" s="2"/>
    </row>
    <row r="22029" spans="3:3" x14ac:dyDescent="0.2">
      <c r="C22029" s="2"/>
    </row>
    <row r="22030" spans="3:3" x14ac:dyDescent="0.2">
      <c r="C22030" s="2"/>
    </row>
    <row r="22031" spans="3:3" x14ac:dyDescent="0.2">
      <c r="C22031" s="2"/>
    </row>
    <row r="22032" spans="3:3" x14ac:dyDescent="0.2">
      <c r="C22032" s="2"/>
    </row>
    <row r="22033" spans="3:3" x14ac:dyDescent="0.2">
      <c r="C22033" s="2"/>
    </row>
    <row r="22034" spans="3:3" x14ac:dyDescent="0.2">
      <c r="C22034" s="2"/>
    </row>
    <row r="22035" spans="3:3" x14ac:dyDescent="0.2">
      <c r="C22035" s="2"/>
    </row>
    <row r="22036" spans="3:3" x14ac:dyDescent="0.2">
      <c r="C22036" s="2"/>
    </row>
    <row r="22037" spans="3:3" x14ac:dyDescent="0.2">
      <c r="C22037" s="2"/>
    </row>
    <row r="22038" spans="3:3" x14ac:dyDescent="0.2">
      <c r="C22038" s="2"/>
    </row>
    <row r="22039" spans="3:3" x14ac:dyDescent="0.2">
      <c r="C22039" s="2"/>
    </row>
    <row r="22040" spans="3:3" x14ac:dyDescent="0.2">
      <c r="C22040" s="2"/>
    </row>
    <row r="22041" spans="3:3" x14ac:dyDescent="0.2">
      <c r="C22041" s="2"/>
    </row>
    <row r="22042" spans="3:3" x14ac:dyDescent="0.2">
      <c r="C22042" s="2"/>
    </row>
    <row r="22043" spans="3:3" x14ac:dyDescent="0.2">
      <c r="C22043" s="2"/>
    </row>
    <row r="22044" spans="3:3" x14ac:dyDescent="0.2">
      <c r="C22044" s="2"/>
    </row>
    <row r="22045" spans="3:3" x14ac:dyDescent="0.2">
      <c r="C22045" s="2"/>
    </row>
    <row r="22046" spans="3:3" x14ac:dyDescent="0.2">
      <c r="C22046" s="2"/>
    </row>
    <row r="22047" spans="3:3" x14ac:dyDescent="0.2">
      <c r="C22047" s="2"/>
    </row>
    <row r="22048" spans="3:3" x14ac:dyDescent="0.2">
      <c r="C22048" s="2"/>
    </row>
    <row r="22049" spans="3:3" x14ac:dyDescent="0.2">
      <c r="C22049" s="2"/>
    </row>
    <row r="22050" spans="3:3" x14ac:dyDescent="0.2">
      <c r="C22050" s="2"/>
    </row>
    <row r="22051" spans="3:3" x14ac:dyDescent="0.2">
      <c r="C22051" s="2"/>
    </row>
    <row r="22052" spans="3:3" x14ac:dyDescent="0.2">
      <c r="C22052" s="2"/>
    </row>
    <row r="22053" spans="3:3" x14ac:dyDescent="0.2">
      <c r="C22053" s="2"/>
    </row>
    <row r="22054" spans="3:3" x14ac:dyDescent="0.2">
      <c r="C22054" s="2"/>
    </row>
    <row r="22055" spans="3:3" x14ac:dyDescent="0.2">
      <c r="C22055" s="2"/>
    </row>
    <row r="22056" spans="3:3" x14ac:dyDescent="0.2">
      <c r="C22056" s="2"/>
    </row>
    <row r="22057" spans="3:3" x14ac:dyDescent="0.2">
      <c r="C22057" s="2"/>
    </row>
    <row r="22058" spans="3:3" x14ac:dyDescent="0.2">
      <c r="C22058" s="2"/>
    </row>
    <row r="22059" spans="3:3" x14ac:dyDescent="0.2">
      <c r="C22059" s="2"/>
    </row>
    <row r="22060" spans="3:3" x14ac:dyDescent="0.2">
      <c r="C22060" s="2"/>
    </row>
    <row r="22061" spans="3:3" x14ac:dyDescent="0.2">
      <c r="C22061" s="2"/>
    </row>
    <row r="22062" spans="3:3" x14ac:dyDescent="0.2">
      <c r="C22062" s="2"/>
    </row>
    <row r="22063" spans="3:3" x14ac:dyDescent="0.2">
      <c r="C22063" s="2"/>
    </row>
    <row r="22064" spans="3:3" x14ac:dyDescent="0.2">
      <c r="C22064" s="2"/>
    </row>
    <row r="22065" spans="3:3" x14ac:dyDescent="0.2">
      <c r="C22065" s="2"/>
    </row>
    <row r="22066" spans="3:3" x14ac:dyDescent="0.2">
      <c r="C22066" s="2"/>
    </row>
    <row r="22067" spans="3:3" x14ac:dyDescent="0.2">
      <c r="C22067" s="2"/>
    </row>
    <row r="22068" spans="3:3" x14ac:dyDescent="0.2">
      <c r="C22068" s="2"/>
    </row>
    <row r="22069" spans="3:3" x14ac:dyDescent="0.2">
      <c r="C22069" s="2"/>
    </row>
    <row r="22070" spans="3:3" x14ac:dyDescent="0.2">
      <c r="C22070" s="2"/>
    </row>
    <row r="22071" spans="3:3" x14ac:dyDescent="0.2">
      <c r="C22071" s="2"/>
    </row>
    <row r="22072" spans="3:3" x14ac:dyDescent="0.2">
      <c r="C22072" s="2"/>
    </row>
    <row r="22073" spans="3:3" x14ac:dyDescent="0.2">
      <c r="C22073" s="2"/>
    </row>
    <row r="22074" spans="3:3" x14ac:dyDescent="0.2">
      <c r="C22074" s="2"/>
    </row>
    <row r="22075" spans="3:3" x14ac:dyDescent="0.2">
      <c r="C22075" s="2"/>
    </row>
    <row r="22076" spans="3:3" x14ac:dyDescent="0.2">
      <c r="C22076" s="2"/>
    </row>
    <row r="22077" spans="3:3" x14ac:dyDescent="0.2">
      <c r="C22077" s="2"/>
    </row>
    <row r="22078" spans="3:3" x14ac:dyDescent="0.2">
      <c r="C22078" s="2"/>
    </row>
    <row r="22079" spans="3:3" x14ac:dyDescent="0.2">
      <c r="C22079" s="2"/>
    </row>
    <row r="22080" spans="3:3" x14ac:dyDescent="0.2">
      <c r="C22080" s="2"/>
    </row>
    <row r="22081" spans="3:3" x14ac:dyDescent="0.2">
      <c r="C22081" s="2"/>
    </row>
    <row r="22082" spans="3:3" x14ac:dyDescent="0.2">
      <c r="C22082" s="2"/>
    </row>
    <row r="22083" spans="3:3" x14ac:dyDescent="0.2">
      <c r="C22083" s="2"/>
    </row>
    <row r="22084" spans="3:3" x14ac:dyDescent="0.2">
      <c r="C22084" s="2"/>
    </row>
    <row r="22085" spans="3:3" x14ac:dyDescent="0.2">
      <c r="C22085" s="2"/>
    </row>
    <row r="22086" spans="3:3" x14ac:dyDescent="0.2">
      <c r="C22086" s="2"/>
    </row>
    <row r="22087" spans="3:3" x14ac:dyDescent="0.2">
      <c r="C22087" s="2"/>
    </row>
    <row r="22088" spans="3:3" x14ac:dyDescent="0.2">
      <c r="C22088" s="2"/>
    </row>
    <row r="22089" spans="3:3" x14ac:dyDescent="0.2">
      <c r="C22089" s="2"/>
    </row>
    <row r="22090" spans="3:3" x14ac:dyDescent="0.2">
      <c r="C22090" s="2"/>
    </row>
    <row r="22091" spans="3:3" x14ac:dyDescent="0.2">
      <c r="C22091" s="2"/>
    </row>
    <row r="22092" spans="3:3" x14ac:dyDescent="0.2">
      <c r="C22092" s="2"/>
    </row>
    <row r="22093" spans="3:3" x14ac:dyDescent="0.2">
      <c r="C22093" s="2"/>
    </row>
    <row r="22094" spans="3:3" x14ac:dyDescent="0.2">
      <c r="C22094" s="2"/>
    </row>
    <row r="22095" spans="3:3" x14ac:dyDescent="0.2">
      <c r="C22095" s="2"/>
    </row>
    <row r="22096" spans="3:3" x14ac:dyDescent="0.2">
      <c r="C22096" s="2"/>
    </row>
    <row r="22097" spans="3:3" x14ac:dyDescent="0.2">
      <c r="C22097" s="2"/>
    </row>
    <row r="22098" spans="3:3" x14ac:dyDescent="0.2">
      <c r="C22098" s="2"/>
    </row>
    <row r="22099" spans="3:3" x14ac:dyDescent="0.2">
      <c r="C22099" s="2"/>
    </row>
    <row r="22100" spans="3:3" x14ac:dyDescent="0.2">
      <c r="C22100" s="2"/>
    </row>
    <row r="22101" spans="3:3" x14ac:dyDescent="0.2">
      <c r="C22101" s="2"/>
    </row>
    <row r="22102" spans="3:3" x14ac:dyDescent="0.2">
      <c r="C22102" s="2"/>
    </row>
    <row r="22103" spans="3:3" x14ac:dyDescent="0.2">
      <c r="C22103" s="2"/>
    </row>
    <row r="22104" spans="3:3" x14ac:dyDescent="0.2">
      <c r="C22104" s="2"/>
    </row>
    <row r="22105" spans="3:3" x14ac:dyDescent="0.2">
      <c r="C22105" s="2"/>
    </row>
    <row r="22106" spans="3:3" x14ac:dyDescent="0.2">
      <c r="C22106" s="2"/>
    </row>
    <row r="22107" spans="3:3" x14ac:dyDescent="0.2">
      <c r="C22107" s="2"/>
    </row>
    <row r="22108" spans="3:3" x14ac:dyDescent="0.2">
      <c r="C22108" s="2"/>
    </row>
    <row r="22109" spans="3:3" x14ac:dyDescent="0.2">
      <c r="C22109" s="2"/>
    </row>
    <row r="22110" spans="3:3" x14ac:dyDescent="0.2">
      <c r="C22110" s="2"/>
    </row>
    <row r="22111" spans="3:3" x14ac:dyDescent="0.2">
      <c r="C22111" s="2"/>
    </row>
    <row r="22112" spans="3:3" x14ac:dyDescent="0.2">
      <c r="C22112" s="2"/>
    </row>
    <row r="22113" spans="3:3" x14ac:dyDescent="0.2">
      <c r="C22113" s="2"/>
    </row>
    <row r="22114" spans="3:3" x14ac:dyDescent="0.2">
      <c r="C22114" s="2"/>
    </row>
    <row r="22115" spans="3:3" x14ac:dyDescent="0.2">
      <c r="C22115" s="2"/>
    </row>
    <row r="22116" spans="3:3" x14ac:dyDescent="0.2">
      <c r="C22116" s="2"/>
    </row>
    <row r="22117" spans="3:3" x14ac:dyDescent="0.2">
      <c r="C22117" s="2"/>
    </row>
    <row r="22118" spans="3:3" x14ac:dyDescent="0.2">
      <c r="C22118" s="2"/>
    </row>
    <row r="22119" spans="3:3" x14ac:dyDescent="0.2">
      <c r="C22119" s="2"/>
    </row>
    <row r="22120" spans="3:3" x14ac:dyDescent="0.2">
      <c r="C22120" s="2"/>
    </row>
    <row r="22121" spans="3:3" x14ac:dyDescent="0.2">
      <c r="C22121" s="2"/>
    </row>
    <row r="22122" spans="3:3" x14ac:dyDescent="0.2">
      <c r="C22122" s="2"/>
    </row>
    <row r="22123" spans="3:3" x14ac:dyDescent="0.2">
      <c r="C22123" s="2"/>
    </row>
    <row r="22124" spans="3:3" x14ac:dyDescent="0.2">
      <c r="C22124" s="2"/>
    </row>
    <row r="22125" spans="3:3" x14ac:dyDescent="0.2">
      <c r="C22125" s="2"/>
    </row>
    <row r="22126" spans="3:3" x14ac:dyDescent="0.2">
      <c r="C22126" s="2"/>
    </row>
    <row r="22127" spans="3:3" x14ac:dyDescent="0.2">
      <c r="C22127" s="2"/>
    </row>
    <row r="22128" spans="3:3" x14ac:dyDescent="0.2">
      <c r="C22128" s="2"/>
    </row>
    <row r="22129" spans="3:3" x14ac:dyDescent="0.2">
      <c r="C22129" s="2"/>
    </row>
    <row r="22130" spans="3:3" x14ac:dyDescent="0.2">
      <c r="C22130" s="2"/>
    </row>
    <row r="22131" spans="3:3" x14ac:dyDescent="0.2">
      <c r="C22131" s="2"/>
    </row>
    <row r="22132" spans="3:3" x14ac:dyDescent="0.2">
      <c r="C22132" s="2"/>
    </row>
    <row r="22133" spans="3:3" x14ac:dyDescent="0.2">
      <c r="C22133" s="2"/>
    </row>
    <row r="22134" spans="3:3" x14ac:dyDescent="0.2">
      <c r="C22134" s="2"/>
    </row>
    <row r="22135" spans="3:3" x14ac:dyDescent="0.2">
      <c r="C22135" s="2"/>
    </row>
    <row r="22136" spans="3:3" x14ac:dyDescent="0.2">
      <c r="C22136" s="2"/>
    </row>
    <row r="22137" spans="3:3" x14ac:dyDescent="0.2">
      <c r="C22137" s="2"/>
    </row>
    <row r="22138" spans="3:3" x14ac:dyDescent="0.2">
      <c r="C22138" s="2"/>
    </row>
    <row r="22139" spans="3:3" x14ac:dyDescent="0.2">
      <c r="C22139" s="2"/>
    </row>
    <row r="22140" spans="3:3" x14ac:dyDescent="0.2">
      <c r="C22140" s="2"/>
    </row>
    <row r="22141" spans="3:3" x14ac:dyDescent="0.2">
      <c r="C22141" s="2"/>
    </row>
    <row r="22142" spans="3:3" x14ac:dyDescent="0.2">
      <c r="C22142" s="2"/>
    </row>
    <row r="22143" spans="3:3" x14ac:dyDescent="0.2">
      <c r="C22143" s="2"/>
    </row>
    <row r="22144" spans="3:3" x14ac:dyDescent="0.2">
      <c r="C22144" s="2"/>
    </row>
    <row r="22145" spans="3:3" x14ac:dyDescent="0.2">
      <c r="C22145" s="2"/>
    </row>
    <row r="22146" spans="3:3" x14ac:dyDescent="0.2">
      <c r="C22146" s="2"/>
    </row>
    <row r="22147" spans="3:3" x14ac:dyDescent="0.2">
      <c r="C22147" s="2"/>
    </row>
    <row r="22148" spans="3:3" x14ac:dyDescent="0.2">
      <c r="C22148" s="2"/>
    </row>
    <row r="22149" spans="3:3" x14ac:dyDescent="0.2">
      <c r="C22149" s="2"/>
    </row>
    <row r="22150" spans="3:3" x14ac:dyDescent="0.2">
      <c r="C22150" s="2"/>
    </row>
    <row r="22151" spans="3:3" x14ac:dyDescent="0.2">
      <c r="C22151" s="2"/>
    </row>
    <row r="22152" spans="3:3" x14ac:dyDescent="0.2">
      <c r="C22152" s="2"/>
    </row>
    <row r="22153" spans="3:3" x14ac:dyDescent="0.2">
      <c r="C22153" s="2"/>
    </row>
    <row r="22154" spans="3:3" x14ac:dyDescent="0.2">
      <c r="C22154" s="2"/>
    </row>
    <row r="22155" spans="3:3" x14ac:dyDescent="0.2">
      <c r="C22155" s="2"/>
    </row>
    <row r="22156" spans="3:3" x14ac:dyDescent="0.2">
      <c r="C22156" s="2"/>
    </row>
    <row r="22157" spans="3:3" x14ac:dyDescent="0.2">
      <c r="C22157" s="2"/>
    </row>
    <row r="22158" spans="3:3" x14ac:dyDescent="0.2">
      <c r="C22158" s="2"/>
    </row>
    <row r="22159" spans="3:3" x14ac:dyDescent="0.2">
      <c r="C22159" s="2"/>
    </row>
    <row r="22160" spans="3:3" x14ac:dyDescent="0.2">
      <c r="C22160" s="2"/>
    </row>
    <row r="22161" spans="3:3" x14ac:dyDescent="0.2">
      <c r="C22161" s="2"/>
    </row>
    <row r="22162" spans="3:3" x14ac:dyDescent="0.2">
      <c r="C22162" s="2"/>
    </row>
    <row r="22163" spans="3:3" x14ac:dyDescent="0.2">
      <c r="C22163" s="2"/>
    </row>
    <row r="22164" spans="3:3" x14ac:dyDescent="0.2">
      <c r="C22164" s="2"/>
    </row>
    <row r="22165" spans="3:3" x14ac:dyDescent="0.2">
      <c r="C22165" s="2"/>
    </row>
    <row r="22166" spans="3:3" x14ac:dyDescent="0.2">
      <c r="C22166" s="2"/>
    </row>
    <row r="22167" spans="3:3" x14ac:dyDescent="0.2">
      <c r="C22167" s="2"/>
    </row>
    <row r="22168" spans="3:3" x14ac:dyDescent="0.2">
      <c r="C22168" s="2"/>
    </row>
    <row r="22169" spans="3:3" x14ac:dyDescent="0.2">
      <c r="C22169" s="2"/>
    </row>
    <row r="22170" spans="3:3" x14ac:dyDescent="0.2">
      <c r="C22170" s="2"/>
    </row>
    <row r="22171" spans="3:3" x14ac:dyDescent="0.2">
      <c r="C22171" s="2"/>
    </row>
    <row r="22172" spans="3:3" x14ac:dyDescent="0.2">
      <c r="C22172" s="2"/>
    </row>
    <row r="22173" spans="3:3" x14ac:dyDescent="0.2">
      <c r="C22173" s="2"/>
    </row>
    <row r="22174" spans="3:3" x14ac:dyDescent="0.2">
      <c r="C22174" s="2"/>
    </row>
    <row r="22175" spans="3:3" x14ac:dyDescent="0.2">
      <c r="C22175" s="2"/>
    </row>
    <row r="22176" spans="3:3" x14ac:dyDescent="0.2">
      <c r="C22176" s="2"/>
    </row>
    <row r="22177" spans="3:3" x14ac:dyDescent="0.2">
      <c r="C22177" s="2"/>
    </row>
    <row r="22178" spans="3:3" x14ac:dyDescent="0.2">
      <c r="C22178" s="2"/>
    </row>
    <row r="22179" spans="3:3" x14ac:dyDescent="0.2">
      <c r="C22179" s="2"/>
    </row>
    <row r="22180" spans="3:3" x14ac:dyDescent="0.2">
      <c r="C22180" s="2"/>
    </row>
    <row r="22181" spans="3:3" x14ac:dyDescent="0.2">
      <c r="C22181" s="2"/>
    </row>
    <row r="22182" spans="3:3" x14ac:dyDescent="0.2">
      <c r="C22182" s="2"/>
    </row>
    <row r="22183" spans="3:3" x14ac:dyDescent="0.2">
      <c r="C22183" s="2"/>
    </row>
    <row r="22184" spans="3:3" x14ac:dyDescent="0.2">
      <c r="C22184" s="2"/>
    </row>
    <row r="22185" spans="3:3" x14ac:dyDescent="0.2">
      <c r="C22185" s="2"/>
    </row>
    <row r="22186" spans="3:3" x14ac:dyDescent="0.2">
      <c r="C22186" s="2"/>
    </row>
    <row r="22187" spans="3:3" x14ac:dyDescent="0.2">
      <c r="C22187" s="2"/>
    </row>
    <row r="22188" spans="3:3" x14ac:dyDescent="0.2">
      <c r="C22188" s="2"/>
    </row>
    <row r="22189" spans="3:3" x14ac:dyDescent="0.2">
      <c r="C22189" s="2"/>
    </row>
    <row r="22190" spans="3:3" x14ac:dyDescent="0.2">
      <c r="C22190" s="2"/>
    </row>
    <row r="22191" spans="3:3" x14ac:dyDescent="0.2">
      <c r="C22191" s="2"/>
    </row>
    <row r="22192" spans="3:3" x14ac:dyDescent="0.2">
      <c r="C22192" s="2"/>
    </row>
    <row r="22193" spans="3:3" x14ac:dyDescent="0.2">
      <c r="C22193" s="2"/>
    </row>
    <row r="22194" spans="3:3" x14ac:dyDescent="0.2">
      <c r="C22194" s="2"/>
    </row>
    <row r="22195" spans="3:3" x14ac:dyDescent="0.2">
      <c r="C22195" s="2"/>
    </row>
    <row r="22196" spans="3:3" x14ac:dyDescent="0.2">
      <c r="C22196" s="2"/>
    </row>
    <row r="22197" spans="3:3" x14ac:dyDescent="0.2">
      <c r="C22197" s="2"/>
    </row>
    <row r="22198" spans="3:3" x14ac:dyDescent="0.2">
      <c r="C22198" s="2"/>
    </row>
    <row r="22199" spans="3:3" x14ac:dyDescent="0.2">
      <c r="C22199" s="2"/>
    </row>
    <row r="22200" spans="3:3" x14ac:dyDescent="0.2">
      <c r="C22200" s="2"/>
    </row>
    <row r="22201" spans="3:3" x14ac:dyDescent="0.2">
      <c r="C22201" s="2"/>
    </row>
    <row r="22202" spans="3:3" x14ac:dyDescent="0.2">
      <c r="C22202" s="2"/>
    </row>
    <row r="22203" spans="3:3" x14ac:dyDescent="0.2">
      <c r="C22203" s="2"/>
    </row>
    <row r="22204" spans="3:3" x14ac:dyDescent="0.2">
      <c r="C22204" s="2"/>
    </row>
    <row r="22205" spans="3:3" x14ac:dyDescent="0.2">
      <c r="C22205" s="2"/>
    </row>
    <row r="22206" spans="3:3" x14ac:dyDescent="0.2">
      <c r="C22206" s="2"/>
    </row>
    <row r="22207" spans="3:3" x14ac:dyDescent="0.2">
      <c r="C22207" s="2"/>
    </row>
    <row r="22208" spans="3:3" x14ac:dyDescent="0.2">
      <c r="C22208" s="2"/>
    </row>
    <row r="22209" spans="3:3" x14ac:dyDescent="0.2">
      <c r="C22209" s="2"/>
    </row>
    <row r="22210" spans="3:3" x14ac:dyDescent="0.2">
      <c r="C22210" s="2"/>
    </row>
    <row r="22211" spans="3:3" x14ac:dyDescent="0.2">
      <c r="C22211" s="2"/>
    </row>
    <row r="22212" spans="3:3" x14ac:dyDescent="0.2">
      <c r="C22212" s="2"/>
    </row>
    <row r="22213" spans="3:3" x14ac:dyDescent="0.2">
      <c r="C22213" s="2"/>
    </row>
    <row r="22214" spans="3:3" x14ac:dyDescent="0.2">
      <c r="C22214" s="2"/>
    </row>
    <row r="22215" spans="3:3" x14ac:dyDescent="0.2">
      <c r="C22215" s="2"/>
    </row>
    <row r="22216" spans="3:3" x14ac:dyDescent="0.2">
      <c r="C22216" s="2"/>
    </row>
    <row r="22217" spans="3:3" x14ac:dyDescent="0.2">
      <c r="C22217" s="2"/>
    </row>
    <row r="22218" spans="3:3" x14ac:dyDescent="0.2">
      <c r="C22218" s="2"/>
    </row>
    <row r="22219" spans="3:3" x14ac:dyDescent="0.2">
      <c r="C22219" s="2"/>
    </row>
    <row r="22220" spans="3:3" x14ac:dyDescent="0.2">
      <c r="C22220" s="2"/>
    </row>
    <row r="22221" spans="3:3" x14ac:dyDescent="0.2">
      <c r="C22221" s="2"/>
    </row>
    <row r="22222" spans="3:3" x14ac:dyDescent="0.2">
      <c r="C22222" s="2"/>
    </row>
    <row r="22223" spans="3:3" x14ac:dyDescent="0.2">
      <c r="C22223" s="2"/>
    </row>
    <row r="22224" spans="3:3" x14ac:dyDescent="0.2">
      <c r="C22224" s="2"/>
    </row>
    <row r="22225" spans="3:3" x14ac:dyDescent="0.2">
      <c r="C22225" s="2"/>
    </row>
    <row r="22226" spans="3:3" x14ac:dyDescent="0.2">
      <c r="C22226" s="2"/>
    </row>
    <row r="22227" spans="3:3" x14ac:dyDescent="0.2">
      <c r="C22227" s="2"/>
    </row>
    <row r="22228" spans="3:3" x14ac:dyDescent="0.2">
      <c r="C22228" s="2"/>
    </row>
    <row r="22229" spans="3:3" x14ac:dyDescent="0.2">
      <c r="C22229" s="2"/>
    </row>
    <row r="22230" spans="3:3" x14ac:dyDescent="0.2">
      <c r="C22230" s="2"/>
    </row>
    <row r="22231" spans="3:3" x14ac:dyDescent="0.2">
      <c r="C22231" s="2"/>
    </row>
    <row r="22232" spans="3:3" x14ac:dyDescent="0.2">
      <c r="C22232" s="2"/>
    </row>
    <row r="22233" spans="3:3" x14ac:dyDescent="0.2">
      <c r="C22233" s="2"/>
    </row>
    <row r="22234" spans="3:3" x14ac:dyDescent="0.2">
      <c r="C22234" s="2"/>
    </row>
    <row r="22235" spans="3:3" x14ac:dyDescent="0.2">
      <c r="C22235" s="2"/>
    </row>
    <row r="22236" spans="3:3" x14ac:dyDescent="0.2">
      <c r="C22236" s="2"/>
    </row>
    <row r="22237" spans="3:3" x14ac:dyDescent="0.2">
      <c r="C22237" s="2"/>
    </row>
    <row r="22238" spans="3:3" x14ac:dyDescent="0.2">
      <c r="C22238" s="2"/>
    </row>
    <row r="22239" spans="3:3" x14ac:dyDescent="0.2">
      <c r="C22239" s="2"/>
    </row>
    <row r="22240" spans="3:3" x14ac:dyDescent="0.2">
      <c r="C22240" s="2"/>
    </row>
    <row r="22241" spans="3:3" x14ac:dyDescent="0.2">
      <c r="C22241" s="2"/>
    </row>
    <row r="22242" spans="3:3" x14ac:dyDescent="0.2">
      <c r="C22242" s="2"/>
    </row>
    <row r="22243" spans="3:3" x14ac:dyDescent="0.2">
      <c r="C22243" s="2"/>
    </row>
    <row r="22244" spans="3:3" x14ac:dyDescent="0.2">
      <c r="C22244" s="2"/>
    </row>
    <row r="22245" spans="3:3" x14ac:dyDescent="0.2">
      <c r="C22245" s="2"/>
    </row>
    <row r="22246" spans="3:3" x14ac:dyDescent="0.2">
      <c r="C22246" s="2"/>
    </row>
    <row r="22247" spans="3:3" x14ac:dyDescent="0.2">
      <c r="C22247" s="2"/>
    </row>
    <row r="22248" spans="3:3" x14ac:dyDescent="0.2">
      <c r="C22248" s="2"/>
    </row>
    <row r="22249" spans="3:3" x14ac:dyDescent="0.2">
      <c r="C22249" s="2"/>
    </row>
    <row r="22250" spans="3:3" x14ac:dyDescent="0.2">
      <c r="C22250" s="2"/>
    </row>
    <row r="22251" spans="3:3" x14ac:dyDescent="0.2">
      <c r="C22251" s="2"/>
    </row>
    <row r="22252" spans="3:3" x14ac:dyDescent="0.2">
      <c r="C22252" s="2"/>
    </row>
    <row r="22253" spans="3:3" x14ac:dyDescent="0.2">
      <c r="C22253" s="2"/>
    </row>
    <row r="22254" spans="3:3" x14ac:dyDescent="0.2">
      <c r="C22254" s="2"/>
    </row>
    <row r="22255" spans="3:3" x14ac:dyDescent="0.2">
      <c r="C22255" s="2"/>
    </row>
    <row r="22256" spans="3:3" x14ac:dyDescent="0.2">
      <c r="C22256" s="2"/>
    </row>
    <row r="22257" spans="3:3" x14ac:dyDescent="0.2">
      <c r="C22257" s="2"/>
    </row>
    <row r="22258" spans="3:3" x14ac:dyDescent="0.2">
      <c r="C22258" s="2"/>
    </row>
    <row r="22259" spans="3:3" x14ac:dyDescent="0.2">
      <c r="C22259" s="2"/>
    </row>
    <row r="22260" spans="3:3" x14ac:dyDescent="0.2">
      <c r="C22260" s="2"/>
    </row>
    <row r="22261" spans="3:3" x14ac:dyDescent="0.2">
      <c r="C22261" s="2"/>
    </row>
    <row r="22262" spans="3:3" x14ac:dyDescent="0.2">
      <c r="C22262" s="2"/>
    </row>
    <row r="22263" spans="3:3" x14ac:dyDescent="0.2">
      <c r="C22263" s="2"/>
    </row>
    <row r="22264" spans="3:3" x14ac:dyDescent="0.2">
      <c r="C22264" s="2"/>
    </row>
    <row r="22265" spans="3:3" x14ac:dyDescent="0.2">
      <c r="C22265" s="2"/>
    </row>
    <row r="22266" spans="3:3" x14ac:dyDescent="0.2">
      <c r="C22266" s="2"/>
    </row>
    <row r="22267" spans="3:3" x14ac:dyDescent="0.2">
      <c r="C22267" s="2"/>
    </row>
    <row r="22268" spans="3:3" x14ac:dyDescent="0.2">
      <c r="C22268" s="2"/>
    </row>
    <row r="22269" spans="3:3" x14ac:dyDescent="0.2">
      <c r="C22269" s="2"/>
    </row>
    <row r="22270" spans="3:3" x14ac:dyDescent="0.2">
      <c r="C22270" s="2"/>
    </row>
    <row r="22271" spans="3:3" x14ac:dyDescent="0.2">
      <c r="C22271" s="2"/>
    </row>
    <row r="22272" spans="3:3" x14ac:dyDescent="0.2">
      <c r="C22272" s="2"/>
    </row>
    <row r="22273" spans="3:3" x14ac:dyDescent="0.2">
      <c r="C22273" s="2"/>
    </row>
    <row r="22274" spans="3:3" x14ac:dyDescent="0.2">
      <c r="C22274" s="2"/>
    </row>
    <row r="22275" spans="3:3" x14ac:dyDescent="0.2">
      <c r="C22275" s="2"/>
    </row>
    <row r="22276" spans="3:3" x14ac:dyDescent="0.2">
      <c r="C22276" s="2"/>
    </row>
    <row r="22277" spans="3:3" x14ac:dyDescent="0.2">
      <c r="C22277" s="2"/>
    </row>
    <row r="22278" spans="3:3" x14ac:dyDescent="0.2">
      <c r="C22278" s="2"/>
    </row>
    <row r="22279" spans="3:3" x14ac:dyDescent="0.2">
      <c r="C22279" s="2"/>
    </row>
    <row r="22280" spans="3:3" x14ac:dyDescent="0.2">
      <c r="C22280" s="2"/>
    </row>
    <row r="22281" spans="3:3" x14ac:dyDescent="0.2">
      <c r="C22281" s="2"/>
    </row>
    <row r="22282" spans="3:3" x14ac:dyDescent="0.2">
      <c r="C22282" s="2"/>
    </row>
    <row r="22283" spans="3:3" x14ac:dyDescent="0.2">
      <c r="C22283" s="2"/>
    </row>
    <row r="22284" spans="3:3" x14ac:dyDescent="0.2">
      <c r="C22284" s="2"/>
    </row>
    <row r="22285" spans="3:3" x14ac:dyDescent="0.2">
      <c r="C22285" s="2"/>
    </row>
    <row r="22286" spans="3:3" x14ac:dyDescent="0.2">
      <c r="C22286" s="2"/>
    </row>
    <row r="22287" spans="3:3" x14ac:dyDescent="0.2">
      <c r="C22287" s="2"/>
    </row>
    <row r="22288" spans="3:3" x14ac:dyDescent="0.2">
      <c r="C22288" s="2"/>
    </row>
    <row r="22289" spans="3:3" x14ac:dyDescent="0.2">
      <c r="C22289" s="2"/>
    </row>
    <row r="22290" spans="3:3" x14ac:dyDescent="0.2">
      <c r="C22290" s="2"/>
    </row>
    <row r="22291" spans="3:3" x14ac:dyDescent="0.2">
      <c r="C22291" s="2"/>
    </row>
    <row r="22292" spans="3:3" x14ac:dyDescent="0.2">
      <c r="C22292" s="2"/>
    </row>
    <row r="22293" spans="3:3" x14ac:dyDescent="0.2">
      <c r="C22293" s="2"/>
    </row>
    <row r="22294" spans="3:3" x14ac:dyDescent="0.2">
      <c r="C22294" s="2"/>
    </row>
    <row r="22295" spans="3:3" x14ac:dyDescent="0.2">
      <c r="C22295" s="2"/>
    </row>
    <row r="22296" spans="3:3" x14ac:dyDescent="0.2">
      <c r="C22296" s="2"/>
    </row>
    <row r="22297" spans="3:3" x14ac:dyDescent="0.2">
      <c r="C22297" s="2"/>
    </row>
    <row r="22298" spans="3:3" x14ac:dyDescent="0.2">
      <c r="C22298" s="2"/>
    </row>
    <row r="22299" spans="3:3" x14ac:dyDescent="0.2">
      <c r="C22299" s="2"/>
    </row>
    <row r="22300" spans="3:3" x14ac:dyDescent="0.2">
      <c r="C22300" s="2"/>
    </row>
    <row r="22301" spans="3:3" x14ac:dyDescent="0.2">
      <c r="C22301" s="2"/>
    </row>
    <row r="22302" spans="3:3" x14ac:dyDescent="0.2">
      <c r="C22302" s="2"/>
    </row>
    <row r="22303" spans="3:3" x14ac:dyDescent="0.2">
      <c r="C22303" s="2"/>
    </row>
    <row r="22304" spans="3:3" x14ac:dyDescent="0.2">
      <c r="C22304" s="2"/>
    </row>
    <row r="22305" spans="3:3" x14ac:dyDescent="0.2">
      <c r="C22305" s="2"/>
    </row>
    <row r="22306" spans="3:3" x14ac:dyDescent="0.2">
      <c r="C22306" s="2"/>
    </row>
    <row r="22307" spans="3:3" x14ac:dyDescent="0.2">
      <c r="C22307" s="2"/>
    </row>
    <row r="22308" spans="3:3" x14ac:dyDescent="0.2">
      <c r="C22308" s="2"/>
    </row>
    <row r="22309" spans="3:3" x14ac:dyDescent="0.2">
      <c r="C22309" s="2"/>
    </row>
    <row r="22310" spans="3:3" x14ac:dyDescent="0.2">
      <c r="C22310" s="2"/>
    </row>
    <row r="22311" spans="3:3" x14ac:dyDescent="0.2">
      <c r="C22311" s="2"/>
    </row>
    <row r="22312" spans="3:3" x14ac:dyDescent="0.2">
      <c r="C22312" s="2"/>
    </row>
    <row r="22313" spans="3:3" x14ac:dyDescent="0.2">
      <c r="C22313" s="2"/>
    </row>
    <row r="22314" spans="3:3" x14ac:dyDescent="0.2">
      <c r="C22314" s="2"/>
    </row>
    <row r="22315" spans="3:3" x14ac:dyDescent="0.2">
      <c r="C22315" s="2"/>
    </row>
    <row r="22316" spans="3:3" x14ac:dyDescent="0.2">
      <c r="C22316" s="2"/>
    </row>
    <row r="22317" spans="3:3" x14ac:dyDescent="0.2">
      <c r="C22317" s="2"/>
    </row>
    <row r="22318" spans="3:3" x14ac:dyDescent="0.2">
      <c r="C22318" s="2"/>
    </row>
    <row r="22319" spans="3:3" x14ac:dyDescent="0.2">
      <c r="C22319" s="2"/>
    </row>
    <row r="22320" spans="3:3" x14ac:dyDescent="0.2">
      <c r="C22320" s="2"/>
    </row>
    <row r="22321" spans="3:3" x14ac:dyDescent="0.2">
      <c r="C22321" s="2"/>
    </row>
    <row r="22322" spans="3:3" x14ac:dyDescent="0.2">
      <c r="C22322" s="2"/>
    </row>
    <row r="22323" spans="3:3" x14ac:dyDescent="0.2">
      <c r="C22323" s="2"/>
    </row>
    <row r="22324" spans="3:3" x14ac:dyDescent="0.2">
      <c r="C22324" s="2"/>
    </row>
    <row r="22325" spans="3:3" x14ac:dyDescent="0.2">
      <c r="C22325" s="2"/>
    </row>
    <row r="22326" spans="3:3" x14ac:dyDescent="0.2">
      <c r="C22326" s="2"/>
    </row>
    <row r="22327" spans="3:3" x14ac:dyDescent="0.2">
      <c r="C22327" s="2"/>
    </row>
    <row r="22328" spans="3:3" x14ac:dyDescent="0.2">
      <c r="C22328" s="2"/>
    </row>
    <row r="22329" spans="3:3" x14ac:dyDescent="0.2">
      <c r="C22329" s="2"/>
    </row>
    <row r="22330" spans="3:3" x14ac:dyDescent="0.2">
      <c r="C22330" s="2"/>
    </row>
    <row r="22331" spans="3:3" x14ac:dyDescent="0.2">
      <c r="C22331" s="2"/>
    </row>
    <row r="22332" spans="3:3" x14ac:dyDescent="0.2">
      <c r="C22332" s="2"/>
    </row>
    <row r="22333" spans="3:3" x14ac:dyDescent="0.2">
      <c r="C22333" s="2"/>
    </row>
    <row r="22334" spans="3:3" x14ac:dyDescent="0.2">
      <c r="C22334" s="2"/>
    </row>
    <row r="22335" spans="3:3" x14ac:dyDescent="0.2">
      <c r="C22335" s="2"/>
    </row>
    <row r="22336" spans="3:3" x14ac:dyDescent="0.2">
      <c r="C22336" s="2"/>
    </row>
    <row r="22337" spans="3:3" x14ac:dyDescent="0.2">
      <c r="C22337" s="2"/>
    </row>
    <row r="22338" spans="3:3" x14ac:dyDescent="0.2">
      <c r="C22338" s="2"/>
    </row>
    <row r="22339" spans="3:3" x14ac:dyDescent="0.2">
      <c r="C22339" s="2"/>
    </row>
    <row r="22340" spans="3:3" x14ac:dyDescent="0.2">
      <c r="C22340" s="2"/>
    </row>
    <row r="22341" spans="3:3" x14ac:dyDescent="0.2">
      <c r="C22341" s="2"/>
    </row>
    <row r="22342" spans="3:3" x14ac:dyDescent="0.2">
      <c r="C22342" s="2"/>
    </row>
    <row r="22343" spans="3:3" x14ac:dyDescent="0.2">
      <c r="C22343" s="2"/>
    </row>
    <row r="22344" spans="3:3" x14ac:dyDescent="0.2">
      <c r="C22344" s="2"/>
    </row>
    <row r="22345" spans="3:3" x14ac:dyDescent="0.2">
      <c r="C22345" s="2"/>
    </row>
    <row r="22346" spans="3:3" x14ac:dyDescent="0.2">
      <c r="C22346" s="2"/>
    </row>
    <row r="22347" spans="3:3" x14ac:dyDescent="0.2">
      <c r="C22347" s="2"/>
    </row>
    <row r="22348" spans="3:3" x14ac:dyDescent="0.2">
      <c r="C22348" s="2"/>
    </row>
    <row r="22349" spans="3:3" x14ac:dyDescent="0.2">
      <c r="C22349" s="2"/>
    </row>
    <row r="22350" spans="3:3" x14ac:dyDescent="0.2">
      <c r="C22350" s="2"/>
    </row>
    <row r="22351" spans="3:3" x14ac:dyDescent="0.2">
      <c r="C22351" s="2"/>
    </row>
    <row r="22352" spans="3:3" x14ac:dyDescent="0.2">
      <c r="C22352" s="2"/>
    </row>
    <row r="22353" spans="3:3" x14ac:dyDescent="0.2">
      <c r="C22353" s="2"/>
    </row>
    <row r="22354" spans="3:3" x14ac:dyDescent="0.2">
      <c r="C22354" s="2"/>
    </row>
    <row r="22355" spans="3:3" x14ac:dyDescent="0.2">
      <c r="C22355" s="2"/>
    </row>
    <row r="22356" spans="3:3" x14ac:dyDescent="0.2">
      <c r="C22356" s="2"/>
    </row>
    <row r="22357" spans="3:3" x14ac:dyDescent="0.2">
      <c r="C22357" s="2"/>
    </row>
    <row r="22358" spans="3:3" x14ac:dyDescent="0.2">
      <c r="C22358" s="2"/>
    </row>
    <row r="22359" spans="3:3" x14ac:dyDescent="0.2">
      <c r="C22359" s="2"/>
    </row>
    <row r="22360" spans="3:3" x14ac:dyDescent="0.2">
      <c r="C22360" s="2"/>
    </row>
    <row r="22361" spans="3:3" x14ac:dyDescent="0.2">
      <c r="C22361" s="2"/>
    </row>
    <row r="22362" spans="3:3" x14ac:dyDescent="0.2">
      <c r="C22362" s="2"/>
    </row>
    <row r="22363" spans="3:3" x14ac:dyDescent="0.2">
      <c r="C22363" s="2"/>
    </row>
    <row r="22364" spans="3:3" x14ac:dyDescent="0.2">
      <c r="C22364" s="2"/>
    </row>
    <row r="22365" spans="3:3" x14ac:dyDescent="0.2">
      <c r="C22365" s="2"/>
    </row>
    <row r="22366" spans="3:3" x14ac:dyDescent="0.2">
      <c r="C22366" s="2"/>
    </row>
    <row r="22367" spans="3:3" x14ac:dyDescent="0.2">
      <c r="C22367" s="2"/>
    </row>
    <row r="22368" spans="3:3" x14ac:dyDescent="0.2">
      <c r="C22368" s="2"/>
    </row>
    <row r="22369" spans="3:3" x14ac:dyDescent="0.2">
      <c r="C22369" s="2"/>
    </row>
    <row r="22370" spans="3:3" x14ac:dyDescent="0.2">
      <c r="C22370" s="2"/>
    </row>
    <row r="22371" spans="3:3" x14ac:dyDescent="0.2">
      <c r="C22371" s="2"/>
    </row>
    <row r="22372" spans="3:3" x14ac:dyDescent="0.2">
      <c r="C22372" s="2"/>
    </row>
    <row r="22373" spans="3:3" x14ac:dyDescent="0.2">
      <c r="C22373" s="2"/>
    </row>
    <row r="22374" spans="3:3" x14ac:dyDescent="0.2">
      <c r="C22374" s="2"/>
    </row>
    <row r="22375" spans="3:3" x14ac:dyDescent="0.2">
      <c r="C22375" s="2"/>
    </row>
    <row r="22376" spans="3:3" x14ac:dyDescent="0.2">
      <c r="C22376" s="2"/>
    </row>
    <row r="22377" spans="3:3" x14ac:dyDescent="0.2">
      <c r="C22377" s="2"/>
    </row>
    <row r="22378" spans="3:3" x14ac:dyDescent="0.2">
      <c r="C22378" s="2"/>
    </row>
    <row r="22379" spans="3:3" x14ac:dyDescent="0.2">
      <c r="C22379" s="2"/>
    </row>
    <row r="22380" spans="3:3" x14ac:dyDescent="0.2">
      <c r="C22380" s="2"/>
    </row>
    <row r="22381" spans="3:3" x14ac:dyDescent="0.2">
      <c r="C22381" s="2"/>
    </row>
    <row r="22382" spans="3:3" x14ac:dyDescent="0.2">
      <c r="C22382" s="2"/>
    </row>
    <row r="22383" spans="3:3" x14ac:dyDescent="0.2">
      <c r="C22383" s="2"/>
    </row>
    <row r="22384" spans="3:3" x14ac:dyDescent="0.2">
      <c r="C22384" s="2"/>
    </row>
    <row r="22385" spans="3:3" x14ac:dyDescent="0.2">
      <c r="C22385" s="2"/>
    </row>
    <row r="22386" spans="3:3" x14ac:dyDescent="0.2">
      <c r="C22386" s="2"/>
    </row>
    <row r="22387" spans="3:3" x14ac:dyDescent="0.2">
      <c r="C22387" s="2"/>
    </row>
    <row r="22388" spans="3:3" x14ac:dyDescent="0.2">
      <c r="C22388" s="2"/>
    </row>
    <row r="22389" spans="3:3" x14ac:dyDescent="0.2">
      <c r="C22389" s="2"/>
    </row>
    <row r="22390" spans="3:3" x14ac:dyDescent="0.2">
      <c r="C22390" s="2"/>
    </row>
    <row r="22391" spans="3:3" x14ac:dyDescent="0.2">
      <c r="C22391" s="2"/>
    </row>
    <row r="22392" spans="3:3" x14ac:dyDescent="0.2">
      <c r="C22392" s="2"/>
    </row>
    <row r="22393" spans="3:3" x14ac:dyDescent="0.2">
      <c r="C22393" s="2"/>
    </row>
    <row r="22394" spans="3:3" x14ac:dyDescent="0.2">
      <c r="C22394" s="2"/>
    </row>
    <row r="22395" spans="3:3" x14ac:dyDescent="0.2">
      <c r="C22395" s="2"/>
    </row>
    <row r="22396" spans="3:3" x14ac:dyDescent="0.2">
      <c r="C22396" s="2"/>
    </row>
    <row r="22397" spans="3:3" x14ac:dyDescent="0.2">
      <c r="C22397" s="2"/>
    </row>
    <row r="22398" spans="3:3" x14ac:dyDescent="0.2">
      <c r="C22398" s="2"/>
    </row>
    <row r="22399" spans="3:3" x14ac:dyDescent="0.2">
      <c r="C22399" s="2"/>
    </row>
    <row r="22400" spans="3:3" x14ac:dyDescent="0.2">
      <c r="C22400" s="2"/>
    </row>
    <row r="22401" spans="3:3" x14ac:dyDescent="0.2">
      <c r="C22401" s="2"/>
    </row>
    <row r="22402" spans="3:3" x14ac:dyDescent="0.2">
      <c r="C22402" s="2"/>
    </row>
    <row r="22403" spans="3:3" x14ac:dyDescent="0.2">
      <c r="C22403" s="2"/>
    </row>
    <row r="22404" spans="3:3" x14ac:dyDescent="0.2">
      <c r="C22404" s="2"/>
    </row>
    <row r="22405" spans="3:3" x14ac:dyDescent="0.2">
      <c r="C22405" s="2"/>
    </row>
    <row r="22406" spans="3:3" x14ac:dyDescent="0.2">
      <c r="C22406" s="2"/>
    </row>
    <row r="22407" spans="3:3" x14ac:dyDescent="0.2">
      <c r="C22407" s="2"/>
    </row>
    <row r="22408" spans="3:3" x14ac:dyDescent="0.2">
      <c r="C22408" s="2"/>
    </row>
    <row r="22409" spans="3:3" x14ac:dyDescent="0.2">
      <c r="C22409" s="2"/>
    </row>
    <row r="22410" spans="3:3" x14ac:dyDescent="0.2">
      <c r="C22410" s="2"/>
    </row>
    <row r="22411" spans="3:3" x14ac:dyDescent="0.2">
      <c r="C22411" s="2"/>
    </row>
    <row r="22412" spans="3:3" x14ac:dyDescent="0.2">
      <c r="C22412" s="2"/>
    </row>
    <row r="22413" spans="3:3" x14ac:dyDescent="0.2">
      <c r="C22413" s="2"/>
    </row>
    <row r="22414" spans="3:3" x14ac:dyDescent="0.2">
      <c r="C22414" s="2"/>
    </row>
    <row r="22415" spans="3:3" x14ac:dyDescent="0.2">
      <c r="C22415" s="2"/>
    </row>
    <row r="22416" spans="3:3" x14ac:dyDescent="0.2">
      <c r="C22416" s="2"/>
    </row>
    <row r="22417" spans="3:3" x14ac:dyDescent="0.2">
      <c r="C22417" s="2"/>
    </row>
    <row r="22418" spans="3:3" x14ac:dyDescent="0.2">
      <c r="C22418" s="2"/>
    </row>
    <row r="22419" spans="3:3" x14ac:dyDescent="0.2">
      <c r="C22419" s="2"/>
    </row>
    <row r="22420" spans="3:3" x14ac:dyDescent="0.2">
      <c r="C22420" s="2"/>
    </row>
    <row r="22421" spans="3:3" x14ac:dyDescent="0.2">
      <c r="C22421" s="2"/>
    </row>
    <row r="22422" spans="3:3" x14ac:dyDescent="0.2">
      <c r="C22422" s="2"/>
    </row>
    <row r="22423" spans="3:3" x14ac:dyDescent="0.2">
      <c r="C22423" s="2"/>
    </row>
    <row r="22424" spans="3:3" x14ac:dyDescent="0.2">
      <c r="C22424" s="2"/>
    </row>
    <row r="22425" spans="3:3" x14ac:dyDescent="0.2">
      <c r="C22425" s="2"/>
    </row>
    <row r="22426" spans="3:3" x14ac:dyDescent="0.2">
      <c r="C22426" s="2"/>
    </row>
    <row r="22427" spans="3:3" x14ac:dyDescent="0.2">
      <c r="C22427" s="2"/>
    </row>
    <row r="22428" spans="3:3" x14ac:dyDescent="0.2">
      <c r="C22428" s="2"/>
    </row>
    <row r="22429" spans="3:3" x14ac:dyDescent="0.2">
      <c r="C22429" s="2"/>
    </row>
    <row r="22430" spans="3:3" x14ac:dyDescent="0.2">
      <c r="C22430" s="2"/>
    </row>
    <row r="22431" spans="3:3" x14ac:dyDescent="0.2">
      <c r="C22431" s="2"/>
    </row>
    <row r="22432" spans="3:3" x14ac:dyDescent="0.2">
      <c r="C22432" s="2"/>
    </row>
    <row r="22433" spans="3:3" x14ac:dyDescent="0.2">
      <c r="C22433" s="2"/>
    </row>
    <row r="22434" spans="3:3" x14ac:dyDescent="0.2">
      <c r="C22434" s="2"/>
    </row>
    <row r="22435" spans="3:3" x14ac:dyDescent="0.2">
      <c r="C22435" s="2"/>
    </row>
    <row r="22436" spans="3:3" x14ac:dyDescent="0.2">
      <c r="C22436" s="2"/>
    </row>
    <row r="22437" spans="3:3" x14ac:dyDescent="0.2">
      <c r="C22437" s="2"/>
    </row>
    <row r="22438" spans="3:3" x14ac:dyDescent="0.2">
      <c r="C22438" s="2"/>
    </row>
    <row r="22439" spans="3:3" x14ac:dyDescent="0.2">
      <c r="C22439" s="2"/>
    </row>
    <row r="22440" spans="3:3" x14ac:dyDescent="0.2">
      <c r="C22440" s="2"/>
    </row>
    <row r="22441" spans="3:3" x14ac:dyDescent="0.2">
      <c r="C22441" s="2"/>
    </row>
    <row r="22442" spans="3:3" x14ac:dyDescent="0.2">
      <c r="C22442" s="2"/>
    </row>
    <row r="22443" spans="3:3" x14ac:dyDescent="0.2">
      <c r="C22443" s="2"/>
    </row>
    <row r="22444" spans="3:3" x14ac:dyDescent="0.2">
      <c r="C22444" s="2"/>
    </row>
    <row r="22445" spans="3:3" x14ac:dyDescent="0.2">
      <c r="C22445" s="2"/>
    </row>
    <row r="22446" spans="3:3" x14ac:dyDescent="0.2">
      <c r="C22446" s="2"/>
    </row>
    <row r="22447" spans="3:3" x14ac:dyDescent="0.2">
      <c r="C22447" s="2"/>
    </row>
    <row r="22448" spans="3:3" x14ac:dyDescent="0.2">
      <c r="C22448" s="2"/>
    </row>
    <row r="22449" spans="3:3" x14ac:dyDescent="0.2">
      <c r="C22449" s="2"/>
    </row>
    <row r="22450" spans="3:3" x14ac:dyDescent="0.2">
      <c r="C22450" s="2"/>
    </row>
    <row r="22451" spans="3:3" x14ac:dyDescent="0.2">
      <c r="C22451" s="2"/>
    </row>
    <row r="22452" spans="3:3" x14ac:dyDescent="0.2">
      <c r="C22452" s="2"/>
    </row>
    <row r="22453" spans="3:3" x14ac:dyDescent="0.2">
      <c r="C22453" s="2"/>
    </row>
    <row r="22454" spans="3:3" x14ac:dyDescent="0.2">
      <c r="C22454" s="2"/>
    </row>
    <row r="22455" spans="3:3" x14ac:dyDescent="0.2">
      <c r="C22455" s="2"/>
    </row>
    <row r="22456" spans="3:3" x14ac:dyDescent="0.2">
      <c r="C22456" s="2"/>
    </row>
    <row r="22457" spans="3:3" x14ac:dyDescent="0.2">
      <c r="C22457" s="2"/>
    </row>
    <row r="22458" spans="3:3" x14ac:dyDescent="0.2">
      <c r="C22458" s="2"/>
    </row>
    <row r="22459" spans="3:3" x14ac:dyDescent="0.2">
      <c r="C22459" s="2"/>
    </row>
    <row r="22460" spans="3:3" x14ac:dyDescent="0.2">
      <c r="C22460" s="2"/>
    </row>
    <row r="22461" spans="3:3" x14ac:dyDescent="0.2">
      <c r="C22461" s="2"/>
    </row>
    <row r="22462" spans="3:3" x14ac:dyDescent="0.2">
      <c r="C22462" s="2"/>
    </row>
    <row r="22463" spans="3:3" x14ac:dyDescent="0.2">
      <c r="C22463" s="2"/>
    </row>
    <row r="22464" spans="3:3" x14ac:dyDescent="0.2">
      <c r="C22464" s="2"/>
    </row>
    <row r="22465" spans="3:3" x14ac:dyDescent="0.2">
      <c r="C22465" s="2"/>
    </row>
    <row r="22466" spans="3:3" x14ac:dyDescent="0.2">
      <c r="C22466" s="2"/>
    </row>
    <row r="22467" spans="3:3" x14ac:dyDescent="0.2">
      <c r="C22467" s="2"/>
    </row>
    <row r="22468" spans="3:3" x14ac:dyDescent="0.2">
      <c r="C22468" s="2"/>
    </row>
    <row r="22469" spans="3:3" x14ac:dyDescent="0.2">
      <c r="C22469" s="2"/>
    </row>
    <row r="22470" spans="3:3" x14ac:dyDescent="0.2">
      <c r="C22470" s="2"/>
    </row>
    <row r="22471" spans="3:3" x14ac:dyDescent="0.2">
      <c r="C22471" s="2"/>
    </row>
    <row r="22472" spans="3:3" x14ac:dyDescent="0.2">
      <c r="C22472" s="2"/>
    </row>
    <row r="22473" spans="3:3" x14ac:dyDescent="0.2">
      <c r="C22473" s="2"/>
    </row>
    <row r="22474" spans="3:3" x14ac:dyDescent="0.2">
      <c r="C22474" s="2"/>
    </row>
    <row r="22475" spans="3:3" x14ac:dyDescent="0.2">
      <c r="C22475" s="2"/>
    </row>
    <row r="22476" spans="3:3" x14ac:dyDescent="0.2">
      <c r="C22476" s="2"/>
    </row>
    <row r="22477" spans="3:3" x14ac:dyDescent="0.2">
      <c r="C22477" s="2"/>
    </row>
    <row r="22478" spans="3:3" x14ac:dyDescent="0.2">
      <c r="C22478" s="2"/>
    </row>
    <row r="22479" spans="3:3" x14ac:dyDescent="0.2">
      <c r="C22479" s="2"/>
    </row>
    <row r="22480" spans="3:3" x14ac:dyDescent="0.2">
      <c r="C22480" s="2"/>
    </row>
    <row r="22481" spans="3:3" x14ac:dyDescent="0.2">
      <c r="C22481" s="2"/>
    </row>
    <row r="22482" spans="3:3" x14ac:dyDescent="0.2">
      <c r="C22482" s="2"/>
    </row>
    <row r="22483" spans="3:3" x14ac:dyDescent="0.2">
      <c r="C22483" s="2"/>
    </row>
    <row r="22484" spans="3:3" x14ac:dyDescent="0.2">
      <c r="C22484" s="2"/>
    </row>
    <row r="22485" spans="3:3" x14ac:dyDescent="0.2">
      <c r="C22485" s="2"/>
    </row>
    <row r="22486" spans="3:3" x14ac:dyDescent="0.2">
      <c r="C22486" s="2"/>
    </row>
    <row r="22487" spans="3:3" x14ac:dyDescent="0.2">
      <c r="C22487" s="2"/>
    </row>
    <row r="22488" spans="3:3" x14ac:dyDescent="0.2">
      <c r="C22488" s="2"/>
    </row>
    <row r="22489" spans="3:3" x14ac:dyDescent="0.2">
      <c r="C22489" s="2"/>
    </row>
    <row r="22490" spans="3:3" x14ac:dyDescent="0.2">
      <c r="C22490" s="2"/>
    </row>
    <row r="22491" spans="3:3" x14ac:dyDescent="0.2">
      <c r="C22491" s="2"/>
    </row>
    <row r="22492" spans="3:3" x14ac:dyDescent="0.2">
      <c r="C22492" s="2"/>
    </row>
    <row r="22493" spans="3:3" x14ac:dyDescent="0.2">
      <c r="C22493" s="2"/>
    </row>
    <row r="22494" spans="3:3" x14ac:dyDescent="0.2">
      <c r="C22494" s="2"/>
    </row>
    <row r="22495" spans="3:3" x14ac:dyDescent="0.2">
      <c r="C22495" s="2"/>
    </row>
    <row r="22496" spans="3:3" x14ac:dyDescent="0.2">
      <c r="C22496" s="2"/>
    </row>
    <row r="22497" spans="3:3" x14ac:dyDescent="0.2">
      <c r="C22497" s="2"/>
    </row>
    <row r="22498" spans="3:3" x14ac:dyDescent="0.2">
      <c r="C22498" s="2"/>
    </row>
    <row r="22499" spans="3:3" x14ac:dyDescent="0.2">
      <c r="C22499" s="2"/>
    </row>
    <row r="22500" spans="3:3" x14ac:dyDescent="0.2">
      <c r="C22500" s="2"/>
    </row>
    <row r="22501" spans="3:3" x14ac:dyDescent="0.2">
      <c r="C22501" s="2"/>
    </row>
    <row r="22502" spans="3:3" x14ac:dyDescent="0.2">
      <c r="C22502" s="2"/>
    </row>
    <row r="22503" spans="3:3" x14ac:dyDescent="0.2">
      <c r="C22503" s="2"/>
    </row>
    <row r="22504" spans="3:3" x14ac:dyDescent="0.2">
      <c r="C22504" s="2"/>
    </row>
    <row r="22505" spans="3:3" x14ac:dyDescent="0.2">
      <c r="C22505" s="2"/>
    </row>
    <row r="22506" spans="3:3" x14ac:dyDescent="0.2">
      <c r="C22506" s="2"/>
    </row>
    <row r="22507" spans="3:3" x14ac:dyDescent="0.2">
      <c r="C22507" s="2"/>
    </row>
    <row r="22508" spans="3:3" x14ac:dyDescent="0.2">
      <c r="C22508" s="2"/>
    </row>
    <row r="22509" spans="3:3" x14ac:dyDescent="0.2">
      <c r="C22509" s="2"/>
    </row>
    <row r="22510" spans="3:3" x14ac:dyDescent="0.2">
      <c r="C22510" s="2"/>
    </row>
    <row r="22511" spans="3:3" x14ac:dyDescent="0.2">
      <c r="C22511" s="2"/>
    </row>
    <row r="22512" spans="3:3" x14ac:dyDescent="0.2">
      <c r="C22512" s="2"/>
    </row>
    <row r="22513" spans="3:3" x14ac:dyDescent="0.2">
      <c r="C22513" s="2"/>
    </row>
    <row r="22514" spans="3:3" x14ac:dyDescent="0.2">
      <c r="C22514" s="2"/>
    </row>
    <row r="22515" spans="3:3" x14ac:dyDescent="0.2">
      <c r="C22515" s="2"/>
    </row>
    <row r="22516" spans="3:3" x14ac:dyDescent="0.2">
      <c r="C22516" s="2"/>
    </row>
    <row r="22517" spans="3:3" x14ac:dyDescent="0.2">
      <c r="C22517" s="2"/>
    </row>
    <row r="22518" spans="3:3" x14ac:dyDescent="0.2">
      <c r="C22518" s="2"/>
    </row>
    <row r="22519" spans="3:3" x14ac:dyDescent="0.2">
      <c r="C22519" s="2"/>
    </row>
    <row r="22520" spans="3:3" x14ac:dyDescent="0.2">
      <c r="C22520" s="2"/>
    </row>
    <row r="22521" spans="3:3" x14ac:dyDescent="0.2">
      <c r="C22521" s="2"/>
    </row>
    <row r="22522" spans="3:3" x14ac:dyDescent="0.2">
      <c r="C22522" s="2"/>
    </row>
    <row r="22523" spans="3:3" x14ac:dyDescent="0.2">
      <c r="C22523" s="2"/>
    </row>
    <row r="22524" spans="3:3" x14ac:dyDescent="0.2">
      <c r="C22524" s="2"/>
    </row>
    <row r="22525" spans="3:3" x14ac:dyDescent="0.2">
      <c r="C22525" s="2"/>
    </row>
    <row r="22526" spans="3:3" x14ac:dyDescent="0.2">
      <c r="C22526" s="2"/>
    </row>
    <row r="22527" spans="3:3" x14ac:dyDescent="0.2">
      <c r="C22527" s="2"/>
    </row>
    <row r="22528" spans="3:3" x14ac:dyDescent="0.2">
      <c r="C22528" s="2"/>
    </row>
    <row r="22529" spans="3:3" x14ac:dyDescent="0.2">
      <c r="C22529" s="2"/>
    </row>
    <row r="22530" spans="3:3" x14ac:dyDescent="0.2">
      <c r="C22530" s="2"/>
    </row>
    <row r="22531" spans="3:3" x14ac:dyDescent="0.2">
      <c r="C22531" s="2"/>
    </row>
    <row r="22532" spans="3:3" x14ac:dyDescent="0.2">
      <c r="C22532" s="2"/>
    </row>
    <row r="22533" spans="3:3" x14ac:dyDescent="0.2">
      <c r="C22533" s="2"/>
    </row>
    <row r="22534" spans="3:3" x14ac:dyDescent="0.2">
      <c r="C22534" s="2"/>
    </row>
    <row r="22535" spans="3:3" x14ac:dyDescent="0.2">
      <c r="C22535" s="2"/>
    </row>
    <row r="22536" spans="3:3" x14ac:dyDescent="0.2">
      <c r="C22536" s="2"/>
    </row>
    <row r="22537" spans="3:3" x14ac:dyDescent="0.2">
      <c r="C22537" s="2"/>
    </row>
    <row r="22538" spans="3:3" x14ac:dyDescent="0.2">
      <c r="C22538" s="2"/>
    </row>
    <row r="22539" spans="3:3" x14ac:dyDescent="0.2">
      <c r="C22539" s="2"/>
    </row>
    <row r="22540" spans="3:3" x14ac:dyDescent="0.2">
      <c r="C22540" s="2"/>
    </row>
    <row r="22541" spans="3:3" x14ac:dyDescent="0.2">
      <c r="C22541" s="2"/>
    </row>
    <row r="22542" spans="3:3" x14ac:dyDescent="0.2">
      <c r="C22542" s="2"/>
    </row>
    <row r="22543" spans="3:3" x14ac:dyDescent="0.2">
      <c r="C22543" s="2"/>
    </row>
    <row r="22544" spans="3:3" x14ac:dyDescent="0.2">
      <c r="C22544" s="2"/>
    </row>
    <row r="22545" spans="3:3" x14ac:dyDescent="0.2">
      <c r="C22545" s="2"/>
    </row>
    <row r="22546" spans="3:3" x14ac:dyDescent="0.2">
      <c r="C22546" s="2"/>
    </row>
    <row r="22547" spans="3:3" x14ac:dyDescent="0.2">
      <c r="C22547" s="2"/>
    </row>
    <row r="22548" spans="3:3" x14ac:dyDescent="0.2">
      <c r="C22548" s="2"/>
    </row>
    <row r="22549" spans="3:3" x14ac:dyDescent="0.2">
      <c r="C22549" s="2"/>
    </row>
    <row r="22550" spans="3:3" x14ac:dyDescent="0.2">
      <c r="C22550" s="2"/>
    </row>
    <row r="22551" spans="3:3" x14ac:dyDescent="0.2">
      <c r="C22551" s="2"/>
    </row>
    <row r="22552" spans="3:3" x14ac:dyDescent="0.2">
      <c r="C22552" s="2"/>
    </row>
    <row r="22553" spans="3:3" x14ac:dyDescent="0.2">
      <c r="C22553" s="2"/>
    </row>
    <row r="22554" spans="3:3" x14ac:dyDescent="0.2">
      <c r="C22554" s="2"/>
    </row>
    <row r="22555" spans="3:3" x14ac:dyDescent="0.2">
      <c r="C22555" s="2"/>
    </row>
    <row r="22556" spans="3:3" x14ac:dyDescent="0.2">
      <c r="C22556" s="2"/>
    </row>
    <row r="22557" spans="3:3" x14ac:dyDescent="0.2">
      <c r="C22557" s="2"/>
    </row>
    <row r="22558" spans="3:3" x14ac:dyDescent="0.2">
      <c r="C22558" s="2"/>
    </row>
    <row r="22559" spans="3:3" x14ac:dyDescent="0.2">
      <c r="C22559" s="2"/>
    </row>
    <row r="22560" spans="3:3" x14ac:dyDescent="0.2">
      <c r="C22560" s="2"/>
    </row>
    <row r="22561" spans="3:3" x14ac:dyDescent="0.2">
      <c r="C22561" s="2"/>
    </row>
    <row r="22562" spans="3:3" x14ac:dyDescent="0.2">
      <c r="C22562" s="2"/>
    </row>
    <row r="22563" spans="3:3" x14ac:dyDescent="0.2">
      <c r="C22563" s="2"/>
    </row>
    <row r="22564" spans="3:3" x14ac:dyDescent="0.2">
      <c r="C22564" s="2"/>
    </row>
    <row r="22565" spans="3:3" x14ac:dyDescent="0.2">
      <c r="C22565" s="2"/>
    </row>
    <row r="22566" spans="3:3" x14ac:dyDescent="0.2">
      <c r="C22566" s="2"/>
    </row>
    <row r="22567" spans="3:3" x14ac:dyDescent="0.2">
      <c r="C22567" s="2"/>
    </row>
    <row r="22568" spans="3:3" x14ac:dyDescent="0.2">
      <c r="C22568" s="2"/>
    </row>
    <row r="22569" spans="3:3" x14ac:dyDescent="0.2">
      <c r="C22569" s="2"/>
    </row>
    <row r="22570" spans="3:3" x14ac:dyDescent="0.2">
      <c r="C22570" s="2"/>
    </row>
    <row r="22571" spans="3:3" x14ac:dyDescent="0.2">
      <c r="C22571" s="2"/>
    </row>
    <row r="22572" spans="3:3" x14ac:dyDescent="0.2">
      <c r="C22572" s="2"/>
    </row>
    <row r="22573" spans="3:3" x14ac:dyDescent="0.2">
      <c r="C22573" s="2"/>
    </row>
    <row r="22574" spans="3:3" x14ac:dyDescent="0.2">
      <c r="C22574" s="2"/>
    </row>
    <row r="22575" spans="3:3" x14ac:dyDescent="0.2">
      <c r="C22575" s="2"/>
    </row>
    <row r="22576" spans="3:3" x14ac:dyDescent="0.2">
      <c r="C22576" s="2"/>
    </row>
    <row r="22577" spans="3:3" x14ac:dyDescent="0.2">
      <c r="C22577" s="2"/>
    </row>
    <row r="22578" spans="3:3" x14ac:dyDescent="0.2">
      <c r="C22578" s="2"/>
    </row>
    <row r="22579" spans="3:3" x14ac:dyDescent="0.2">
      <c r="C22579" s="2"/>
    </row>
    <row r="22580" spans="3:3" x14ac:dyDescent="0.2">
      <c r="C22580" s="2"/>
    </row>
    <row r="22581" spans="3:3" x14ac:dyDescent="0.2">
      <c r="C22581" s="2"/>
    </row>
    <row r="22582" spans="3:3" x14ac:dyDescent="0.2">
      <c r="C22582" s="2"/>
    </row>
    <row r="22583" spans="3:3" x14ac:dyDescent="0.2">
      <c r="C22583" s="2"/>
    </row>
    <row r="22584" spans="3:3" x14ac:dyDescent="0.2">
      <c r="C22584" s="2"/>
    </row>
    <row r="22585" spans="3:3" x14ac:dyDescent="0.2">
      <c r="C22585" s="2"/>
    </row>
    <row r="22586" spans="3:3" x14ac:dyDescent="0.2">
      <c r="C22586" s="2"/>
    </row>
    <row r="22587" spans="3:3" x14ac:dyDescent="0.2">
      <c r="C22587" s="2"/>
    </row>
    <row r="22588" spans="3:3" x14ac:dyDescent="0.2">
      <c r="C22588" s="2"/>
    </row>
    <row r="22589" spans="3:3" x14ac:dyDescent="0.2">
      <c r="C22589" s="2"/>
    </row>
    <row r="22590" spans="3:3" x14ac:dyDescent="0.2">
      <c r="C22590" s="2"/>
    </row>
    <row r="22591" spans="3:3" x14ac:dyDescent="0.2">
      <c r="C22591" s="2"/>
    </row>
    <row r="22592" spans="3:3" x14ac:dyDescent="0.2">
      <c r="C22592" s="2"/>
    </row>
    <row r="22593" spans="3:3" x14ac:dyDescent="0.2">
      <c r="C22593" s="2"/>
    </row>
    <row r="22594" spans="3:3" x14ac:dyDescent="0.2">
      <c r="C22594" s="2"/>
    </row>
    <row r="22595" spans="3:3" x14ac:dyDescent="0.2">
      <c r="C22595" s="2"/>
    </row>
    <row r="22596" spans="3:3" x14ac:dyDescent="0.2">
      <c r="C22596" s="2"/>
    </row>
    <row r="22597" spans="3:3" x14ac:dyDescent="0.2">
      <c r="C22597" s="2"/>
    </row>
    <row r="22598" spans="3:3" x14ac:dyDescent="0.2">
      <c r="C22598" s="2"/>
    </row>
    <row r="22599" spans="3:3" x14ac:dyDescent="0.2">
      <c r="C22599" s="2"/>
    </row>
    <row r="22600" spans="3:3" x14ac:dyDescent="0.2">
      <c r="C22600" s="2"/>
    </row>
    <row r="22601" spans="3:3" x14ac:dyDescent="0.2">
      <c r="C22601" s="2"/>
    </row>
    <row r="22602" spans="3:3" x14ac:dyDescent="0.2">
      <c r="C22602" s="2"/>
    </row>
    <row r="22603" spans="3:3" x14ac:dyDescent="0.2">
      <c r="C22603" s="2"/>
    </row>
    <row r="22604" spans="3:3" x14ac:dyDescent="0.2">
      <c r="C22604" s="2"/>
    </row>
    <row r="22605" spans="3:3" x14ac:dyDescent="0.2">
      <c r="C22605" s="2"/>
    </row>
    <row r="22606" spans="3:3" x14ac:dyDescent="0.2">
      <c r="C22606" s="2"/>
    </row>
    <row r="22607" spans="3:3" x14ac:dyDescent="0.2">
      <c r="C22607" s="2"/>
    </row>
    <row r="22608" spans="3:3" x14ac:dyDescent="0.2">
      <c r="C22608" s="2"/>
    </row>
    <row r="22609" spans="3:3" x14ac:dyDescent="0.2">
      <c r="C22609" s="2"/>
    </row>
    <row r="22610" spans="3:3" x14ac:dyDescent="0.2">
      <c r="C22610" s="2"/>
    </row>
    <row r="22611" spans="3:3" x14ac:dyDescent="0.2">
      <c r="C22611" s="2"/>
    </row>
    <row r="22612" spans="3:3" x14ac:dyDescent="0.2">
      <c r="C22612" s="2"/>
    </row>
    <row r="22613" spans="3:3" x14ac:dyDescent="0.2">
      <c r="C22613" s="2"/>
    </row>
    <row r="22614" spans="3:3" x14ac:dyDescent="0.2">
      <c r="C22614" s="2"/>
    </row>
    <row r="22615" spans="3:3" x14ac:dyDescent="0.2">
      <c r="C22615" s="2"/>
    </row>
    <row r="22616" spans="3:3" x14ac:dyDescent="0.2">
      <c r="C22616" s="2"/>
    </row>
    <row r="22617" spans="3:3" x14ac:dyDescent="0.2">
      <c r="C22617" s="2"/>
    </row>
    <row r="22618" spans="3:3" x14ac:dyDescent="0.2">
      <c r="C22618" s="2"/>
    </row>
    <row r="22619" spans="3:3" x14ac:dyDescent="0.2">
      <c r="C22619" s="2"/>
    </row>
    <row r="22620" spans="3:3" x14ac:dyDescent="0.2">
      <c r="C22620" s="2"/>
    </row>
    <row r="22621" spans="3:3" x14ac:dyDescent="0.2">
      <c r="C22621" s="2"/>
    </row>
    <row r="22622" spans="3:3" x14ac:dyDescent="0.2">
      <c r="C22622" s="2"/>
    </row>
    <row r="22623" spans="3:3" x14ac:dyDescent="0.2">
      <c r="C22623" s="2"/>
    </row>
    <row r="22624" spans="3:3" x14ac:dyDescent="0.2">
      <c r="C22624" s="2"/>
    </row>
    <row r="22625" spans="3:3" x14ac:dyDescent="0.2">
      <c r="C22625" s="2"/>
    </row>
    <row r="22626" spans="3:3" x14ac:dyDescent="0.2">
      <c r="C22626" s="2"/>
    </row>
    <row r="22627" spans="3:3" x14ac:dyDescent="0.2">
      <c r="C22627" s="2"/>
    </row>
    <row r="22628" spans="3:3" x14ac:dyDescent="0.2">
      <c r="C22628" s="2"/>
    </row>
    <row r="22629" spans="3:3" x14ac:dyDescent="0.2">
      <c r="C22629" s="2"/>
    </row>
    <row r="22630" spans="3:3" x14ac:dyDescent="0.2">
      <c r="C22630" s="2"/>
    </row>
    <row r="22631" spans="3:3" x14ac:dyDescent="0.2">
      <c r="C22631" s="2"/>
    </row>
    <row r="22632" spans="3:3" x14ac:dyDescent="0.2">
      <c r="C22632" s="2"/>
    </row>
    <row r="22633" spans="3:3" x14ac:dyDescent="0.2">
      <c r="C22633" s="2"/>
    </row>
    <row r="22634" spans="3:3" x14ac:dyDescent="0.2">
      <c r="C22634" s="2"/>
    </row>
    <row r="22635" spans="3:3" x14ac:dyDescent="0.2">
      <c r="C22635" s="2"/>
    </row>
    <row r="22636" spans="3:3" x14ac:dyDescent="0.2">
      <c r="C22636" s="2"/>
    </row>
    <row r="22637" spans="3:3" x14ac:dyDescent="0.2">
      <c r="C22637" s="2"/>
    </row>
    <row r="22638" spans="3:3" x14ac:dyDescent="0.2">
      <c r="C22638" s="2"/>
    </row>
    <row r="22639" spans="3:3" x14ac:dyDescent="0.2">
      <c r="C22639" s="2"/>
    </row>
    <row r="22640" spans="3:3" x14ac:dyDescent="0.2">
      <c r="C22640" s="2"/>
    </row>
    <row r="22641" spans="3:3" x14ac:dyDescent="0.2">
      <c r="C22641" s="2"/>
    </row>
    <row r="22642" spans="3:3" x14ac:dyDescent="0.2">
      <c r="C22642" s="2"/>
    </row>
    <row r="22643" spans="3:3" x14ac:dyDescent="0.2">
      <c r="C22643" s="2"/>
    </row>
    <row r="22644" spans="3:3" x14ac:dyDescent="0.2">
      <c r="C22644" s="2"/>
    </row>
    <row r="22645" spans="3:3" x14ac:dyDescent="0.2">
      <c r="C22645" s="2"/>
    </row>
    <row r="22646" spans="3:3" x14ac:dyDescent="0.2">
      <c r="C22646" s="2"/>
    </row>
    <row r="22647" spans="3:3" x14ac:dyDescent="0.2">
      <c r="C22647" s="2"/>
    </row>
    <row r="22648" spans="3:3" x14ac:dyDescent="0.2">
      <c r="C22648" s="2"/>
    </row>
    <row r="22649" spans="3:3" x14ac:dyDescent="0.2">
      <c r="C22649" s="2"/>
    </row>
    <row r="22650" spans="3:3" x14ac:dyDescent="0.2">
      <c r="C22650" s="2"/>
    </row>
    <row r="22651" spans="3:3" x14ac:dyDescent="0.2">
      <c r="C22651" s="2"/>
    </row>
    <row r="22652" spans="3:3" x14ac:dyDescent="0.2">
      <c r="C22652" s="2"/>
    </row>
    <row r="22653" spans="3:3" x14ac:dyDescent="0.2">
      <c r="C22653" s="2"/>
    </row>
    <row r="22654" spans="3:3" x14ac:dyDescent="0.2">
      <c r="C22654" s="2"/>
    </row>
    <row r="22655" spans="3:3" x14ac:dyDescent="0.2">
      <c r="C22655" s="2"/>
    </row>
    <row r="22656" spans="3:3" x14ac:dyDescent="0.2">
      <c r="C22656" s="2"/>
    </row>
    <row r="22657" spans="3:3" x14ac:dyDescent="0.2">
      <c r="C22657" s="2"/>
    </row>
    <row r="22658" spans="3:3" x14ac:dyDescent="0.2">
      <c r="C22658" s="2"/>
    </row>
    <row r="22659" spans="3:3" x14ac:dyDescent="0.2">
      <c r="C22659" s="2"/>
    </row>
    <row r="22660" spans="3:3" x14ac:dyDescent="0.2">
      <c r="C22660" s="2"/>
    </row>
    <row r="22661" spans="3:3" x14ac:dyDescent="0.2">
      <c r="C22661" s="2"/>
    </row>
    <row r="22662" spans="3:3" x14ac:dyDescent="0.2">
      <c r="C22662" s="2"/>
    </row>
    <row r="22663" spans="3:3" x14ac:dyDescent="0.2">
      <c r="C22663" s="2"/>
    </row>
    <row r="22664" spans="3:3" x14ac:dyDescent="0.2">
      <c r="C22664" s="2"/>
    </row>
    <row r="22665" spans="3:3" x14ac:dyDescent="0.2">
      <c r="C22665" s="2"/>
    </row>
    <row r="22666" spans="3:3" x14ac:dyDescent="0.2">
      <c r="C22666" s="2"/>
    </row>
    <row r="22667" spans="3:3" x14ac:dyDescent="0.2">
      <c r="C22667" s="2"/>
    </row>
    <row r="22668" spans="3:3" x14ac:dyDescent="0.2">
      <c r="C22668" s="2"/>
    </row>
    <row r="22669" spans="3:3" x14ac:dyDescent="0.2">
      <c r="C22669" s="2"/>
    </row>
    <row r="22670" spans="3:3" x14ac:dyDescent="0.2">
      <c r="C22670" s="2"/>
    </row>
    <row r="22671" spans="3:3" x14ac:dyDescent="0.2">
      <c r="C22671" s="2"/>
    </row>
    <row r="22672" spans="3:3" x14ac:dyDescent="0.2">
      <c r="C22672" s="2"/>
    </row>
    <row r="22673" spans="3:3" x14ac:dyDescent="0.2">
      <c r="C22673" s="2"/>
    </row>
    <row r="22674" spans="3:3" x14ac:dyDescent="0.2">
      <c r="C22674" s="2"/>
    </row>
    <row r="22675" spans="3:3" x14ac:dyDescent="0.2">
      <c r="C22675" s="2"/>
    </row>
    <row r="22676" spans="3:3" x14ac:dyDescent="0.2">
      <c r="C22676" s="2"/>
    </row>
    <row r="22677" spans="3:3" x14ac:dyDescent="0.2">
      <c r="C22677" s="2"/>
    </row>
    <row r="22678" spans="3:3" x14ac:dyDescent="0.2">
      <c r="C22678" s="2"/>
    </row>
    <row r="22679" spans="3:3" x14ac:dyDescent="0.2">
      <c r="C22679" s="2"/>
    </row>
    <row r="22680" spans="3:3" x14ac:dyDescent="0.2">
      <c r="C22680" s="2"/>
    </row>
    <row r="22681" spans="3:3" x14ac:dyDescent="0.2">
      <c r="C22681" s="2"/>
    </row>
    <row r="22682" spans="3:3" x14ac:dyDescent="0.2">
      <c r="C22682" s="2"/>
    </row>
    <row r="22683" spans="3:3" x14ac:dyDescent="0.2">
      <c r="C22683" s="2"/>
    </row>
    <row r="22684" spans="3:3" x14ac:dyDescent="0.2">
      <c r="C22684" s="2"/>
    </row>
    <row r="22685" spans="3:3" x14ac:dyDescent="0.2">
      <c r="C22685" s="2"/>
    </row>
    <row r="22686" spans="3:3" x14ac:dyDescent="0.2">
      <c r="C22686" s="2"/>
    </row>
    <row r="22687" spans="3:3" x14ac:dyDescent="0.2">
      <c r="C22687" s="2"/>
    </row>
    <row r="22688" spans="3:3" x14ac:dyDescent="0.2">
      <c r="C22688" s="2"/>
    </row>
    <row r="22689" spans="3:3" x14ac:dyDescent="0.2">
      <c r="C22689" s="2"/>
    </row>
    <row r="22690" spans="3:3" x14ac:dyDescent="0.2">
      <c r="C22690" s="2"/>
    </row>
    <row r="22691" spans="3:3" x14ac:dyDescent="0.2">
      <c r="C22691" s="2"/>
    </row>
    <row r="22692" spans="3:3" x14ac:dyDescent="0.2">
      <c r="C22692" s="2"/>
    </row>
    <row r="22693" spans="3:3" x14ac:dyDescent="0.2">
      <c r="C22693" s="2"/>
    </row>
    <row r="22694" spans="3:3" x14ac:dyDescent="0.2">
      <c r="C22694" s="2"/>
    </row>
    <row r="22695" spans="3:3" x14ac:dyDescent="0.2">
      <c r="C22695" s="2"/>
    </row>
    <row r="22696" spans="3:3" x14ac:dyDescent="0.2">
      <c r="C22696" s="2"/>
    </row>
    <row r="22697" spans="3:3" x14ac:dyDescent="0.2">
      <c r="C22697" s="2"/>
    </row>
    <row r="22698" spans="3:3" x14ac:dyDescent="0.2">
      <c r="C22698" s="2"/>
    </row>
    <row r="22699" spans="3:3" x14ac:dyDescent="0.2">
      <c r="C22699" s="2"/>
    </row>
    <row r="22700" spans="3:3" x14ac:dyDescent="0.2">
      <c r="C22700" s="2"/>
    </row>
    <row r="22701" spans="3:3" x14ac:dyDescent="0.2">
      <c r="C22701" s="2"/>
    </row>
    <row r="22702" spans="3:3" x14ac:dyDescent="0.2">
      <c r="C22702" s="2"/>
    </row>
    <row r="22703" spans="3:3" x14ac:dyDescent="0.2">
      <c r="C22703" s="2"/>
    </row>
    <row r="22704" spans="3:3" x14ac:dyDescent="0.2">
      <c r="C22704" s="2"/>
    </row>
    <row r="22705" spans="3:3" x14ac:dyDescent="0.2">
      <c r="C22705" s="2"/>
    </row>
    <row r="22706" spans="3:3" x14ac:dyDescent="0.2">
      <c r="C22706" s="2"/>
    </row>
    <row r="22707" spans="3:3" x14ac:dyDescent="0.2">
      <c r="C22707" s="2"/>
    </row>
    <row r="22708" spans="3:3" x14ac:dyDescent="0.2">
      <c r="C22708" s="2"/>
    </row>
    <row r="22709" spans="3:3" x14ac:dyDescent="0.2">
      <c r="C22709" s="2"/>
    </row>
    <row r="22710" spans="3:3" x14ac:dyDescent="0.2">
      <c r="C22710" s="2"/>
    </row>
    <row r="22711" spans="3:3" x14ac:dyDescent="0.2">
      <c r="C22711" s="2"/>
    </row>
    <row r="22712" spans="3:3" x14ac:dyDescent="0.2">
      <c r="C22712" s="2"/>
    </row>
    <row r="22713" spans="3:3" x14ac:dyDescent="0.2">
      <c r="C22713" s="2"/>
    </row>
    <row r="22714" spans="3:3" x14ac:dyDescent="0.2">
      <c r="C22714" s="2"/>
    </row>
    <row r="22715" spans="3:3" x14ac:dyDescent="0.2">
      <c r="C22715" s="2"/>
    </row>
    <row r="22716" spans="3:3" x14ac:dyDescent="0.2">
      <c r="C22716" s="2"/>
    </row>
    <row r="22717" spans="3:3" x14ac:dyDescent="0.2">
      <c r="C22717" s="2"/>
    </row>
    <row r="22718" spans="3:3" x14ac:dyDescent="0.2">
      <c r="C22718" s="2"/>
    </row>
    <row r="22719" spans="3:3" x14ac:dyDescent="0.2">
      <c r="C22719" s="2"/>
    </row>
    <row r="22720" spans="3:3" x14ac:dyDescent="0.2">
      <c r="C22720" s="2"/>
    </row>
    <row r="22721" spans="3:3" x14ac:dyDescent="0.2">
      <c r="C22721" s="2"/>
    </row>
    <row r="22722" spans="3:3" x14ac:dyDescent="0.2">
      <c r="C22722" s="2"/>
    </row>
    <row r="22723" spans="3:3" x14ac:dyDescent="0.2">
      <c r="C22723" s="2"/>
    </row>
    <row r="22724" spans="3:3" x14ac:dyDescent="0.2">
      <c r="C22724" s="2"/>
    </row>
    <row r="22725" spans="3:3" x14ac:dyDescent="0.2">
      <c r="C22725" s="2"/>
    </row>
    <row r="22726" spans="3:3" x14ac:dyDescent="0.2">
      <c r="C22726" s="2"/>
    </row>
    <row r="22727" spans="3:3" x14ac:dyDescent="0.2">
      <c r="C22727" s="2"/>
    </row>
    <row r="22728" spans="3:3" x14ac:dyDescent="0.2">
      <c r="C22728" s="2"/>
    </row>
    <row r="22729" spans="3:3" x14ac:dyDescent="0.2">
      <c r="C22729" s="2"/>
    </row>
    <row r="22730" spans="3:3" x14ac:dyDescent="0.2">
      <c r="C22730" s="2"/>
    </row>
    <row r="22731" spans="3:3" x14ac:dyDescent="0.2">
      <c r="C22731" s="2"/>
    </row>
    <row r="22732" spans="3:3" x14ac:dyDescent="0.2">
      <c r="C22732" s="2"/>
    </row>
    <row r="22733" spans="3:3" x14ac:dyDescent="0.2">
      <c r="C22733" s="2"/>
    </row>
    <row r="22734" spans="3:3" x14ac:dyDescent="0.2">
      <c r="C22734" s="2"/>
    </row>
    <row r="22735" spans="3:3" x14ac:dyDescent="0.2">
      <c r="C22735" s="2"/>
    </row>
    <row r="22736" spans="3:3" x14ac:dyDescent="0.2">
      <c r="C22736" s="2"/>
    </row>
    <row r="22737" spans="3:3" x14ac:dyDescent="0.2">
      <c r="C22737" s="2"/>
    </row>
    <row r="22738" spans="3:3" x14ac:dyDescent="0.2">
      <c r="C22738" s="2"/>
    </row>
    <row r="22739" spans="3:3" x14ac:dyDescent="0.2">
      <c r="C22739" s="2"/>
    </row>
    <row r="22740" spans="3:3" x14ac:dyDescent="0.2">
      <c r="C22740" s="2"/>
    </row>
    <row r="22741" spans="3:3" x14ac:dyDescent="0.2">
      <c r="C22741" s="2"/>
    </row>
    <row r="22742" spans="3:3" x14ac:dyDescent="0.2">
      <c r="C22742" s="2"/>
    </row>
    <row r="22743" spans="3:3" x14ac:dyDescent="0.2">
      <c r="C22743" s="2"/>
    </row>
    <row r="22744" spans="3:3" x14ac:dyDescent="0.2">
      <c r="C22744" s="2"/>
    </row>
    <row r="22745" spans="3:3" x14ac:dyDescent="0.2">
      <c r="C22745" s="2"/>
    </row>
    <row r="22746" spans="3:3" x14ac:dyDescent="0.2">
      <c r="C22746" s="2"/>
    </row>
    <row r="22747" spans="3:3" x14ac:dyDescent="0.2">
      <c r="C22747" s="2"/>
    </row>
    <row r="22748" spans="3:3" x14ac:dyDescent="0.2">
      <c r="C22748" s="2"/>
    </row>
    <row r="22749" spans="3:3" x14ac:dyDescent="0.2">
      <c r="C22749" s="2"/>
    </row>
    <row r="22750" spans="3:3" x14ac:dyDescent="0.2">
      <c r="C22750" s="2"/>
    </row>
    <row r="22751" spans="3:3" x14ac:dyDescent="0.2">
      <c r="C22751" s="2"/>
    </row>
    <row r="22752" spans="3:3" x14ac:dyDescent="0.2">
      <c r="C22752" s="2"/>
    </row>
    <row r="22753" spans="3:3" x14ac:dyDescent="0.2">
      <c r="C22753" s="2"/>
    </row>
    <row r="22754" spans="3:3" x14ac:dyDescent="0.2">
      <c r="C22754" s="2"/>
    </row>
    <row r="22755" spans="3:3" x14ac:dyDescent="0.2">
      <c r="C22755" s="2"/>
    </row>
    <row r="22756" spans="3:3" x14ac:dyDescent="0.2">
      <c r="C22756" s="2"/>
    </row>
    <row r="22757" spans="3:3" x14ac:dyDescent="0.2">
      <c r="C22757" s="2"/>
    </row>
    <row r="22758" spans="3:3" x14ac:dyDescent="0.2">
      <c r="C22758" s="2"/>
    </row>
    <row r="22759" spans="3:3" x14ac:dyDescent="0.2">
      <c r="C22759" s="2"/>
    </row>
    <row r="22760" spans="3:3" x14ac:dyDescent="0.2">
      <c r="C22760" s="2"/>
    </row>
    <row r="22761" spans="3:3" x14ac:dyDescent="0.2">
      <c r="C22761" s="2"/>
    </row>
    <row r="22762" spans="3:3" x14ac:dyDescent="0.2">
      <c r="C22762" s="2"/>
    </row>
    <row r="22763" spans="3:3" x14ac:dyDescent="0.2">
      <c r="C22763" s="2"/>
    </row>
    <row r="22764" spans="3:3" x14ac:dyDescent="0.2">
      <c r="C22764" s="2"/>
    </row>
    <row r="22765" spans="3:3" x14ac:dyDescent="0.2">
      <c r="C22765" s="2"/>
    </row>
    <row r="22766" spans="3:3" x14ac:dyDescent="0.2">
      <c r="C22766" s="2"/>
    </row>
    <row r="22767" spans="3:3" x14ac:dyDescent="0.2">
      <c r="C22767" s="2"/>
    </row>
    <row r="22768" spans="3:3" x14ac:dyDescent="0.2">
      <c r="C22768" s="2"/>
    </row>
    <row r="22769" spans="3:3" x14ac:dyDescent="0.2">
      <c r="C22769" s="2"/>
    </row>
    <row r="22770" spans="3:3" x14ac:dyDescent="0.2">
      <c r="C22770" s="2"/>
    </row>
    <row r="22771" spans="3:3" x14ac:dyDescent="0.2">
      <c r="C22771" s="2"/>
    </row>
    <row r="22772" spans="3:3" x14ac:dyDescent="0.2">
      <c r="C22772" s="2"/>
    </row>
    <row r="22773" spans="3:3" x14ac:dyDescent="0.2">
      <c r="C22773" s="2"/>
    </row>
    <row r="22774" spans="3:3" x14ac:dyDescent="0.2">
      <c r="C22774" s="2"/>
    </row>
    <row r="22775" spans="3:3" x14ac:dyDescent="0.2">
      <c r="C22775" s="2"/>
    </row>
    <row r="22776" spans="3:3" x14ac:dyDescent="0.2">
      <c r="C22776" s="2"/>
    </row>
    <row r="22777" spans="3:3" x14ac:dyDescent="0.2">
      <c r="C22777" s="2"/>
    </row>
    <row r="22778" spans="3:3" x14ac:dyDescent="0.2">
      <c r="C22778" s="2"/>
    </row>
    <row r="22779" spans="3:3" x14ac:dyDescent="0.2">
      <c r="C22779" s="2"/>
    </row>
    <row r="22780" spans="3:3" x14ac:dyDescent="0.2">
      <c r="C22780" s="2"/>
    </row>
    <row r="22781" spans="3:3" x14ac:dyDescent="0.2">
      <c r="C22781" s="2"/>
    </row>
    <row r="22782" spans="3:3" x14ac:dyDescent="0.2">
      <c r="C22782" s="2"/>
    </row>
    <row r="22783" spans="3:3" x14ac:dyDescent="0.2">
      <c r="C22783" s="2"/>
    </row>
    <row r="22784" spans="3:3" x14ac:dyDescent="0.2">
      <c r="C22784" s="2"/>
    </row>
    <row r="22785" spans="3:3" x14ac:dyDescent="0.2">
      <c r="C22785" s="2"/>
    </row>
    <row r="22786" spans="3:3" x14ac:dyDescent="0.2">
      <c r="C22786" s="2"/>
    </row>
    <row r="22787" spans="3:3" x14ac:dyDescent="0.2">
      <c r="C22787" s="2"/>
    </row>
    <row r="22788" spans="3:3" x14ac:dyDescent="0.2">
      <c r="C22788" s="2"/>
    </row>
    <row r="22789" spans="3:3" x14ac:dyDescent="0.2">
      <c r="C22789" s="2"/>
    </row>
    <row r="22790" spans="3:3" x14ac:dyDescent="0.2">
      <c r="C22790" s="2"/>
    </row>
    <row r="22791" spans="3:3" x14ac:dyDescent="0.2">
      <c r="C22791" s="2"/>
    </row>
    <row r="22792" spans="3:3" x14ac:dyDescent="0.2">
      <c r="C22792" s="2"/>
    </row>
    <row r="22793" spans="3:3" x14ac:dyDescent="0.2">
      <c r="C22793" s="2"/>
    </row>
    <row r="22794" spans="3:3" x14ac:dyDescent="0.2">
      <c r="C22794" s="2"/>
    </row>
    <row r="22795" spans="3:3" x14ac:dyDescent="0.2">
      <c r="C22795" s="2"/>
    </row>
    <row r="22796" spans="3:3" x14ac:dyDescent="0.2">
      <c r="C22796" s="2"/>
    </row>
    <row r="22797" spans="3:3" x14ac:dyDescent="0.2">
      <c r="C22797" s="2"/>
    </row>
    <row r="22798" spans="3:3" x14ac:dyDescent="0.2">
      <c r="C22798" s="2"/>
    </row>
    <row r="22799" spans="3:3" x14ac:dyDescent="0.2">
      <c r="C22799" s="2"/>
    </row>
    <row r="22800" spans="3:3" x14ac:dyDescent="0.2">
      <c r="C22800" s="2"/>
    </row>
    <row r="22801" spans="3:3" x14ac:dyDescent="0.2">
      <c r="C22801" s="2"/>
    </row>
    <row r="22802" spans="3:3" x14ac:dyDescent="0.2">
      <c r="C22802" s="2"/>
    </row>
    <row r="22803" spans="3:3" x14ac:dyDescent="0.2">
      <c r="C22803" s="2"/>
    </row>
    <row r="22804" spans="3:3" x14ac:dyDescent="0.2">
      <c r="C22804" s="2"/>
    </row>
    <row r="22805" spans="3:3" x14ac:dyDescent="0.2">
      <c r="C22805" s="2"/>
    </row>
    <row r="22806" spans="3:3" x14ac:dyDescent="0.2">
      <c r="C22806" s="2"/>
    </row>
    <row r="22807" spans="3:3" x14ac:dyDescent="0.2">
      <c r="C22807" s="2"/>
    </row>
    <row r="22808" spans="3:3" x14ac:dyDescent="0.2">
      <c r="C22808" s="2"/>
    </row>
    <row r="22809" spans="3:3" x14ac:dyDescent="0.2">
      <c r="C22809" s="2"/>
    </row>
    <row r="22810" spans="3:3" x14ac:dyDescent="0.2">
      <c r="C22810" s="2"/>
    </row>
    <row r="22811" spans="3:3" x14ac:dyDescent="0.2">
      <c r="C22811" s="2"/>
    </row>
    <row r="22812" spans="3:3" x14ac:dyDescent="0.2">
      <c r="C22812" s="2"/>
    </row>
    <row r="22813" spans="3:3" x14ac:dyDescent="0.2">
      <c r="C22813" s="2"/>
    </row>
    <row r="22814" spans="3:3" x14ac:dyDescent="0.2">
      <c r="C22814" s="2"/>
    </row>
    <row r="22815" spans="3:3" x14ac:dyDescent="0.2">
      <c r="C22815" s="2"/>
    </row>
    <row r="22816" spans="3:3" x14ac:dyDescent="0.2">
      <c r="C22816" s="2"/>
    </row>
    <row r="22817" spans="3:3" x14ac:dyDescent="0.2">
      <c r="C22817" s="2"/>
    </row>
    <row r="22818" spans="3:3" x14ac:dyDescent="0.2">
      <c r="C22818" s="2"/>
    </row>
    <row r="22819" spans="3:3" x14ac:dyDescent="0.2">
      <c r="C22819" s="2"/>
    </row>
    <row r="22820" spans="3:3" x14ac:dyDescent="0.2">
      <c r="C22820" s="2"/>
    </row>
    <row r="22821" spans="3:3" x14ac:dyDescent="0.2">
      <c r="C22821" s="2"/>
    </row>
    <row r="22822" spans="3:3" x14ac:dyDescent="0.2">
      <c r="C22822" s="2"/>
    </row>
    <row r="22823" spans="3:3" x14ac:dyDescent="0.2">
      <c r="C22823" s="2"/>
    </row>
    <row r="22824" spans="3:3" x14ac:dyDescent="0.2">
      <c r="C22824" s="2"/>
    </row>
    <row r="22825" spans="3:3" x14ac:dyDescent="0.2">
      <c r="C22825" s="2"/>
    </row>
    <row r="22826" spans="3:3" x14ac:dyDescent="0.2">
      <c r="C22826" s="2"/>
    </row>
    <row r="22827" spans="3:3" x14ac:dyDescent="0.2">
      <c r="C22827" s="2"/>
    </row>
    <row r="22828" spans="3:3" x14ac:dyDescent="0.2">
      <c r="C22828" s="2"/>
    </row>
    <row r="22829" spans="3:3" x14ac:dyDescent="0.2">
      <c r="C22829" s="2"/>
    </row>
    <row r="22830" spans="3:3" x14ac:dyDescent="0.2">
      <c r="C22830" s="2"/>
    </row>
    <row r="22831" spans="3:3" x14ac:dyDescent="0.2">
      <c r="C22831" s="2"/>
    </row>
    <row r="22832" spans="3:3" x14ac:dyDescent="0.2">
      <c r="C22832" s="2"/>
    </row>
    <row r="22833" spans="3:3" x14ac:dyDescent="0.2">
      <c r="C22833" s="2"/>
    </row>
    <row r="22834" spans="3:3" x14ac:dyDescent="0.2">
      <c r="C22834" s="2"/>
    </row>
    <row r="22835" spans="3:3" x14ac:dyDescent="0.2">
      <c r="C22835" s="2"/>
    </row>
    <row r="22836" spans="3:3" x14ac:dyDescent="0.2">
      <c r="C22836" s="2"/>
    </row>
    <row r="22837" spans="3:3" x14ac:dyDescent="0.2">
      <c r="C22837" s="2"/>
    </row>
    <row r="22838" spans="3:3" x14ac:dyDescent="0.2">
      <c r="C22838" s="2"/>
    </row>
    <row r="22839" spans="3:3" x14ac:dyDescent="0.2">
      <c r="C22839" s="2"/>
    </row>
    <row r="22840" spans="3:3" x14ac:dyDescent="0.2">
      <c r="C22840" s="2"/>
    </row>
    <row r="22841" spans="3:3" x14ac:dyDescent="0.2">
      <c r="C22841" s="2"/>
    </row>
    <row r="22842" spans="3:3" x14ac:dyDescent="0.2">
      <c r="C22842" s="2"/>
    </row>
    <row r="22843" spans="3:3" x14ac:dyDescent="0.2">
      <c r="C22843" s="2"/>
    </row>
    <row r="22844" spans="3:3" x14ac:dyDescent="0.2">
      <c r="C22844" s="2"/>
    </row>
    <row r="22845" spans="3:3" x14ac:dyDescent="0.2">
      <c r="C22845" s="2"/>
    </row>
    <row r="22846" spans="3:3" x14ac:dyDescent="0.2">
      <c r="C22846" s="2"/>
    </row>
    <row r="22847" spans="3:3" x14ac:dyDescent="0.2">
      <c r="C22847" s="2"/>
    </row>
    <row r="22848" spans="3:3" x14ac:dyDescent="0.2">
      <c r="C22848" s="2"/>
    </row>
    <row r="22849" spans="3:3" x14ac:dyDescent="0.2">
      <c r="C22849" s="2"/>
    </row>
    <row r="22850" spans="3:3" x14ac:dyDescent="0.2">
      <c r="C22850" s="2"/>
    </row>
    <row r="22851" spans="3:3" x14ac:dyDescent="0.2">
      <c r="C22851" s="2"/>
    </row>
    <row r="22852" spans="3:3" x14ac:dyDescent="0.2">
      <c r="C22852" s="2"/>
    </row>
    <row r="22853" spans="3:3" x14ac:dyDescent="0.2">
      <c r="C22853" s="2"/>
    </row>
    <row r="22854" spans="3:3" x14ac:dyDescent="0.2">
      <c r="C22854" s="2"/>
    </row>
    <row r="22855" spans="3:3" x14ac:dyDescent="0.2">
      <c r="C22855" s="2"/>
    </row>
    <row r="22856" spans="3:3" x14ac:dyDescent="0.2">
      <c r="C22856" s="2"/>
    </row>
    <row r="22857" spans="3:3" x14ac:dyDescent="0.2">
      <c r="C22857" s="2"/>
    </row>
    <row r="22858" spans="3:3" x14ac:dyDescent="0.2">
      <c r="C22858" s="2"/>
    </row>
    <row r="22859" spans="3:3" x14ac:dyDescent="0.2">
      <c r="C22859" s="2"/>
    </row>
    <row r="22860" spans="3:3" x14ac:dyDescent="0.2">
      <c r="C22860" s="2"/>
    </row>
    <row r="22861" spans="3:3" x14ac:dyDescent="0.2">
      <c r="C22861" s="2"/>
    </row>
    <row r="22862" spans="3:3" x14ac:dyDescent="0.2">
      <c r="C22862" s="2"/>
    </row>
    <row r="22863" spans="3:3" x14ac:dyDescent="0.2">
      <c r="C22863" s="2"/>
    </row>
    <row r="22864" spans="3:3" x14ac:dyDescent="0.2">
      <c r="C22864" s="2"/>
    </row>
    <row r="22865" spans="3:3" x14ac:dyDescent="0.2">
      <c r="C22865" s="2"/>
    </row>
    <row r="22866" spans="3:3" x14ac:dyDescent="0.2">
      <c r="C22866" s="2"/>
    </row>
    <row r="22867" spans="3:3" x14ac:dyDescent="0.2">
      <c r="C22867" s="2"/>
    </row>
    <row r="22868" spans="3:3" x14ac:dyDescent="0.2">
      <c r="C22868" s="2"/>
    </row>
    <row r="22869" spans="3:3" x14ac:dyDescent="0.2">
      <c r="C22869" s="2"/>
    </row>
    <row r="22870" spans="3:3" x14ac:dyDescent="0.2">
      <c r="C22870" s="2"/>
    </row>
    <row r="22871" spans="3:3" x14ac:dyDescent="0.2">
      <c r="C22871" s="2"/>
    </row>
    <row r="22872" spans="3:3" x14ac:dyDescent="0.2">
      <c r="C22872" s="2"/>
    </row>
    <row r="22873" spans="3:3" x14ac:dyDescent="0.2">
      <c r="C22873" s="2"/>
    </row>
    <row r="22874" spans="3:3" x14ac:dyDescent="0.2">
      <c r="C22874" s="2"/>
    </row>
    <row r="22875" spans="3:3" x14ac:dyDescent="0.2">
      <c r="C22875" s="2"/>
    </row>
    <row r="22876" spans="3:3" x14ac:dyDescent="0.2">
      <c r="C22876" s="2"/>
    </row>
    <row r="22877" spans="3:3" x14ac:dyDescent="0.2">
      <c r="C22877" s="2"/>
    </row>
    <row r="22878" spans="3:3" x14ac:dyDescent="0.2">
      <c r="C22878" s="2"/>
    </row>
    <row r="22879" spans="3:3" x14ac:dyDescent="0.2">
      <c r="C22879" s="2"/>
    </row>
    <row r="22880" spans="3:3" x14ac:dyDescent="0.2">
      <c r="C22880" s="2"/>
    </row>
    <row r="22881" spans="3:3" x14ac:dyDescent="0.2">
      <c r="C22881" s="2"/>
    </row>
    <row r="22882" spans="3:3" x14ac:dyDescent="0.2">
      <c r="C22882" s="2"/>
    </row>
    <row r="22883" spans="3:3" x14ac:dyDescent="0.2">
      <c r="C22883" s="2"/>
    </row>
    <row r="22884" spans="3:3" x14ac:dyDescent="0.2">
      <c r="C22884" s="2"/>
    </row>
    <row r="22885" spans="3:3" x14ac:dyDescent="0.2">
      <c r="C22885" s="2"/>
    </row>
    <row r="22886" spans="3:3" x14ac:dyDescent="0.2">
      <c r="C22886" s="2"/>
    </row>
    <row r="22887" spans="3:3" x14ac:dyDescent="0.2">
      <c r="C22887" s="2"/>
    </row>
    <row r="22888" spans="3:3" x14ac:dyDescent="0.2">
      <c r="C22888" s="2"/>
    </row>
    <row r="22889" spans="3:3" x14ac:dyDescent="0.2">
      <c r="C22889" s="2"/>
    </row>
    <row r="22890" spans="3:3" x14ac:dyDescent="0.2">
      <c r="C22890" s="2"/>
    </row>
    <row r="22891" spans="3:3" x14ac:dyDescent="0.2">
      <c r="C22891" s="2"/>
    </row>
    <row r="22892" spans="3:3" x14ac:dyDescent="0.2">
      <c r="C22892" s="2"/>
    </row>
    <row r="22893" spans="3:3" x14ac:dyDescent="0.2">
      <c r="C22893" s="2"/>
    </row>
    <row r="22894" spans="3:3" x14ac:dyDescent="0.2">
      <c r="C22894" s="2"/>
    </row>
    <row r="22895" spans="3:3" x14ac:dyDescent="0.2">
      <c r="C22895" s="2"/>
    </row>
    <row r="22896" spans="3:3" x14ac:dyDescent="0.2">
      <c r="C22896" s="2"/>
    </row>
    <row r="22897" spans="3:3" x14ac:dyDescent="0.2">
      <c r="C22897" s="2"/>
    </row>
    <row r="22898" spans="3:3" x14ac:dyDescent="0.2">
      <c r="C22898" s="2"/>
    </row>
    <row r="22899" spans="3:3" x14ac:dyDescent="0.2">
      <c r="C22899" s="2"/>
    </row>
    <row r="22900" spans="3:3" x14ac:dyDescent="0.2">
      <c r="C22900" s="2"/>
    </row>
    <row r="22901" spans="3:3" x14ac:dyDescent="0.2">
      <c r="C22901" s="2"/>
    </row>
    <row r="22902" spans="3:3" x14ac:dyDescent="0.2">
      <c r="C22902" s="2"/>
    </row>
    <row r="22903" spans="3:3" x14ac:dyDescent="0.2">
      <c r="C22903" s="2"/>
    </row>
    <row r="22904" spans="3:3" x14ac:dyDescent="0.2">
      <c r="C22904" s="2"/>
    </row>
    <row r="22905" spans="3:3" x14ac:dyDescent="0.2">
      <c r="C22905" s="2"/>
    </row>
    <row r="22906" spans="3:3" x14ac:dyDescent="0.2">
      <c r="C22906" s="2"/>
    </row>
    <row r="22907" spans="3:3" x14ac:dyDescent="0.2">
      <c r="C22907" s="2"/>
    </row>
    <row r="22908" spans="3:3" x14ac:dyDescent="0.2">
      <c r="C22908" s="2"/>
    </row>
    <row r="22909" spans="3:3" x14ac:dyDescent="0.2">
      <c r="C22909" s="2"/>
    </row>
    <row r="22910" spans="3:3" x14ac:dyDescent="0.2">
      <c r="C22910" s="2"/>
    </row>
    <row r="22911" spans="3:3" x14ac:dyDescent="0.2">
      <c r="C22911" s="2"/>
    </row>
    <row r="22912" spans="3:3" x14ac:dyDescent="0.2">
      <c r="C22912" s="2"/>
    </row>
    <row r="22913" spans="3:3" x14ac:dyDescent="0.2">
      <c r="C22913" s="2"/>
    </row>
    <row r="22914" spans="3:3" x14ac:dyDescent="0.2">
      <c r="C22914" s="2"/>
    </row>
    <row r="22915" spans="3:3" x14ac:dyDescent="0.2">
      <c r="C22915" s="2"/>
    </row>
    <row r="22916" spans="3:3" x14ac:dyDescent="0.2">
      <c r="C22916" s="2"/>
    </row>
    <row r="22917" spans="3:3" x14ac:dyDescent="0.2">
      <c r="C22917" s="2"/>
    </row>
    <row r="22918" spans="3:3" x14ac:dyDescent="0.2">
      <c r="C22918" s="2"/>
    </row>
    <row r="22919" spans="3:3" x14ac:dyDescent="0.2">
      <c r="C22919" s="2"/>
    </row>
    <row r="22920" spans="3:3" x14ac:dyDescent="0.2">
      <c r="C22920" s="2"/>
    </row>
    <row r="22921" spans="3:3" x14ac:dyDescent="0.2">
      <c r="C22921" s="2"/>
    </row>
    <row r="22922" spans="3:3" x14ac:dyDescent="0.2">
      <c r="C22922" s="2"/>
    </row>
    <row r="22923" spans="3:3" x14ac:dyDescent="0.2">
      <c r="C22923" s="2"/>
    </row>
    <row r="22924" spans="3:3" x14ac:dyDescent="0.2">
      <c r="C22924" s="2"/>
    </row>
    <row r="22925" spans="3:3" x14ac:dyDescent="0.2">
      <c r="C22925" s="2"/>
    </row>
    <row r="22926" spans="3:3" x14ac:dyDescent="0.2">
      <c r="C22926" s="2"/>
    </row>
    <row r="22927" spans="3:3" x14ac:dyDescent="0.2">
      <c r="C22927" s="2"/>
    </row>
    <row r="22928" spans="3:3" x14ac:dyDescent="0.2">
      <c r="C22928" s="2"/>
    </row>
    <row r="22929" spans="3:3" x14ac:dyDescent="0.2">
      <c r="C22929" s="2"/>
    </row>
    <row r="22930" spans="3:3" x14ac:dyDescent="0.2">
      <c r="C22930" s="2"/>
    </row>
    <row r="22931" spans="3:3" x14ac:dyDescent="0.2">
      <c r="C22931" s="2"/>
    </row>
    <row r="22932" spans="3:3" x14ac:dyDescent="0.2">
      <c r="C22932" s="2"/>
    </row>
    <row r="22933" spans="3:3" x14ac:dyDescent="0.2">
      <c r="C22933" s="2"/>
    </row>
    <row r="22934" spans="3:3" x14ac:dyDescent="0.2">
      <c r="C22934" s="2"/>
    </row>
    <row r="22935" spans="3:3" x14ac:dyDescent="0.2">
      <c r="C22935" s="2"/>
    </row>
    <row r="22936" spans="3:3" x14ac:dyDescent="0.2">
      <c r="C22936" s="2"/>
    </row>
    <row r="22937" spans="3:3" x14ac:dyDescent="0.2">
      <c r="C22937" s="2"/>
    </row>
    <row r="22938" spans="3:3" x14ac:dyDescent="0.2">
      <c r="C22938" s="2"/>
    </row>
    <row r="22939" spans="3:3" x14ac:dyDescent="0.2">
      <c r="C22939" s="2"/>
    </row>
    <row r="22940" spans="3:3" x14ac:dyDescent="0.2">
      <c r="C22940" s="2"/>
    </row>
    <row r="22941" spans="3:3" x14ac:dyDescent="0.2">
      <c r="C22941" s="2"/>
    </row>
    <row r="22942" spans="3:3" x14ac:dyDescent="0.2">
      <c r="C22942" s="2"/>
    </row>
    <row r="22943" spans="3:3" x14ac:dyDescent="0.2">
      <c r="C22943" s="2"/>
    </row>
    <row r="22944" spans="3:3" x14ac:dyDescent="0.2">
      <c r="C22944" s="2"/>
    </row>
    <row r="22945" spans="3:3" x14ac:dyDescent="0.2">
      <c r="C22945" s="2"/>
    </row>
    <row r="22946" spans="3:3" x14ac:dyDescent="0.2">
      <c r="C22946" s="2"/>
    </row>
    <row r="22947" spans="3:3" x14ac:dyDescent="0.2">
      <c r="C22947" s="2"/>
    </row>
    <row r="22948" spans="3:3" x14ac:dyDescent="0.2">
      <c r="C22948" s="2"/>
    </row>
    <row r="22949" spans="3:3" x14ac:dyDescent="0.2">
      <c r="C22949" s="2"/>
    </row>
    <row r="22950" spans="3:3" x14ac:dyDescent="0.2">
      <c r="C22950" s="2"/>
    </row>
    <row r="22951" spans="3:3" x14ac:dyDescent="0.2">
      <c r="C22951" s="2"/>
    </row>
    <row r="22952" spans="3:3" x14ac:dyDescent="0.2">
      <c r="C22952" s="2"/>
    </row>
    <row r="22953" spans="3:3" x14ac:dyDescent="0.2">
      <c r="C22953" s="2"/>
    </row>
    <row r="22954" spans="3:3" x14ac:dyDescent="0.2">
      <c r="C22954" s="2"/>
    </row>
    <row r="22955" spans="3:3" x14ac:dyDescent="0.2">
      <c r="C22955" s="2"/>
    </row>
    <row r="22956" spans="3:3" x14ac:dyDescent="0.2">
      <c r="C22956" s="2"/>
    </row>
    <row r="22957" spans="3:3" x14ac:dyDescent="0.2">
      <c r="C22957" s="2"/>
    </row>
    <row r="22958" spans="3:3" x14ac:dyDescent="0.2">
      <c r="C22958" s="2"/>
    </row>
    <row r="22959" spans="3:3" x14ac:dyDescent="0.2">
      <c r="C22959" s="2"/>
    </row>
    <row r="22960" spans="3:3" x14ac:dyDescent="0.2">
      <c r="C22960" s="2"/>
    </row>
    <row r="22961" spans="3:3" x14ac:dyDescent="0.2">
      <c r="C22961" s="2"/>
    </row>
    <row r="22962" spans="3:3" x14ac:dyDescent="0.2">
      <c r="C22962" s="2"/>
    </row>
    <row r="22963" spans="3:3" x14ac:dyDescent="0.2">
      <c r="C22963" s="2"/>
    </row>
    <row r="22964" spans="3:3" x14ac:dyDescent="0.2">
      <c r="C22964" s="2"/>
    </row>
    <row r="22965" spans="3:3" x14ac:dyDescent="0.2">
      <c r="C22965" s="2"/>
    </row>
    <row r="22966" spans="3:3" x14ac:dyDescent="0.2">
      <c r="C22966" s="2"/>
    </row>
    <row r="22967" spans="3:3" x14ac:dyDescent="0.2">
      <c r="C22967" s="2"/>
    </row>
    <row r="22968" spans="3:3" x14ac:dyDescent="0.2">
      <c r="C22968" s="2"/>
    </row>
    <row r="22969" spans="3:3" x14ac:dyDescent="0.2">
      <c r="C22969" s="2"/>
    </row>
    <row r="22970" spans="3:3" x14ac:dyDescent="0.2">
      <c r="C22970" s="2"/>
    </row>
    <row r="22971" spans="3:3" x14ac:dyDescent="0.2">
      <c r="C22971" s="2"/>
    </row>
    <row r="22972" spans="3:3" x14ac:dyDescent="0.2">
      <c r="C22972" s="2"/>
    </row>
    <row r="22973" spans="3:3" x14ac:dyDescent="0.2">
      <c r="C22973" s="2"/>
    </row>
    <row r="22974" spans="3:3" x14ac:dyDescent="0.2">
      <c r="C22974" s="2"/>
    </row>
    <row r="22975" spans="3:3" x14ac:dyDescent="0.2">
      <c r="C22975" s="2"/>
    </row>
    <row r="22976" spans="3:3" x14ac:dyDescent="0.2">
      <c r="C22976" s="2"/>
    </row>
    <row r="22977" spans="3:3" x14ac:dyDescent="0.2">
      <c r="C22977" s="2"/>
    </row>
    <row r="22978" spans="3:3" x14ac:dyDescent="0.2">
      <c r="C22978" s="2"/>
    </row>
    <row r="22979" spans="3:3" x14ac:dyDescent="0.2">
      <c r="C22979" s="2"/>
    </row>
    <row r="22980" spans="3:3" x14ac:dyDescent="0.2">
      <c r="C22980" s="2"/>
    </row>
    <row r="22981" spans="3:3" x14ac:dyDescent="0.2">
      <c r="C22981" s="2"/>
    </row>
    <row r="22982" spans="3:3" x14ac:dyDescent="0.2">
      <c r="C22982" s="2"/>
    </row>
    <row r="22983" spans="3:3" x14ac:dyDescent="0.2">
      <c r="C22983" s="2"/>
    </row>
    <row r="22984" spans="3:3" x14ac:dyDescent="0.2">
      <c r="C22984" s="2"/>
    </row>
    <row r="22985" spans="3:3" x14ac:dyDescent="0.2">
      <c r="C22985" s="2"/>
    </row>
    <row r="22986" spans="3:3" x14ac:dyDescent="0.2">
      <c r="C22986" s="2"/>
    </row>
    <row r="22987" spans="3:3" x14ac:dyDescent="0.2">
      <c r="C22987" s="2"/>
    </row>
    <row r="22988" spans="3:3" x14ac:dyDescent="0.2">
      <c r="C22988" s="2"/>
    </row>
    <row r="22989" spans="3:3" x14ac:dyDescent="0.2">
      <c r="C22989" s="2"/>
    </row>
    <row r="22990" spans="3:3" x14ac:dyDescent="0.2">
      <c r="C22990" s="2"/>
    </row>
    <row r="22991" spans="3:3" x14ac:dyDescent="0.2">
      <c r="C22991" s="2"/>
    </row>
    <row r="22992" spans="3:3" x14ac:dyDescent="0.2">
      <c r="C22992" s="2"/>
    </row>
    <row r="22993" spans="3:3" x14ac:dyDescent="0.2">
      <c r="C22993" s="2"/>
    </row>
    <row r="22994" spans="3:3" x14ac:dyDescent="0.2">
      <c r="C22994" s="2"/>
    </row>
    <row r="22995" spans="3:3" x14ac:dyDescent="0.2">
      <c r="C22995" s="2"/>
    </row>
    <row r="22996" spans="3:3" x14ac:dyDescent="0.2">
      <c r="C22996" s="2"/>
    </row>
    <row r="22997" spans="3:3" x14ac:dyDescent="0.2">
      <c r="C22997" s="2"/>
    </row>
    <row r="22998" spans="3:3" x14ac:dyDescent="0.2">
      <c r="C22998" s="2"/>
    </row>
    <row r="22999" spans="3:3" x14ac:dyDescent="0.2">
      <c r="C22999" s="2"/>
    </row>
    <row r="23000" spans="3:3" x14ac:dyDescent="0.2">
      <c r="C23000" s="2"/>
    </row>
    <row r="23001" spans="3:3" x14ac:dyDescent="0.2">
      <c r="C23001" s="2"/>
    </row>
    <row r="23002" spans="3:3" x14ac:dyDescent="0.2">
      <c r="C23002" s="2"/>
    </row>
    <row r="23003" spans="3:3" x14ac:dyDescent="0.2">
      <c r="C23003" s="2"/>
    </row>
    <row r="23004" spans="3:3" x14ac:dyDescent="0.2">
      <c r="C23004" s="2"/>
    </row>
    <row r="23005" spans="3:3" x14ac:dyDescent="0.2">
      <c r="C23005" s="2"/>
    </row>
    <row r="23006" spans="3:3" x14ac:dyDescent="0.2">
      <c r="C23006" s="2"/>
    </row>
    <row r="23007" spans="3:3" x14ac:dyDescent="0.2">
      <c r="C23007" s="2"/>
    </row>
    <row r="23008" spans="3:3" x14ac:dyDescent="0.2">
      <c r="C23008" s="2"/>
    </row>
    <row r="23009" spans="3:3" x14ac:dyDescent="0.2">
      <c r="C23009" s="2"/>
    </row>
    <row r="23010" spans="3:3" x14ac:dyDescent="0.2">
      <c r="C23010" s="2"/>
    </row>
    <row r="23011" spans="3:3" x14ac:dyDescent="0.2">
      <c r="C23011" s="2"/>
    </row>
    <row r="23012" spans="3:3" x14ac:dyDescent="0.2">
      <c r="C23012" s="2"/>
    </row>
    <row r="23013" spans="3:3" x14ac:dyDescent="0.2">
      <c r="C23013" s="2"/>
    </row>
    <row r="23014" spans="3:3" x14ac:dyDescent="0.2">
      <c r="C23014" s="2"/>
    </row>
    <row r="23015" spans="3:3" x14ac:dyDescent="0.2">
      <c r="C23015" s="2"/>
    </row>
    <row r="23016" spans="3:3" x14ac:dyDescent="0.2">
      <c r="C23016" s="2"/>
    </row>
    <row r="23017" spans="3:3" x14ac:dyDescent="0.2">
      <c r="C23017" s="2"/>
    </row>
    <row r="23018" spans="3:3" x14ac:dyDescent="0.2">
      <c r="C23018" s="2"/>
    </row>
    <row r="23019" spans="3:3" x14ac:dyDescent="0.2">
      <c r="C23019" s="2"/>
    </row>
    <row r="23020" spans="3:3" x14ac:dyDescent="0.2">
      <c r="C23020" s="2"/>
    </row>
    <row r="23021" spans="3:3" x14ac:dyDescent="0.2">
      <c r="C23021" s="2"/>
    </row>
    <row r="23022" spans="3:3" x14ac:dyDescent="0.2">
      <c r="C23022" s="2"/>
    </row>
    <row r="23023" spans="3:3" x14ac:dyDescent="0.2">
      <c r="C23023" s="2"/>
    </row>
    <row r="23024" spans="3:3" x14ac:dyDescent="0.2">
      <c r="C23024" s="2"/>
    </row>
    <row r="23025" spans="3:3" x14ac:dyDescent="0.2">
      <c r="C23025" s="2"/>
    </row>
    <row r="23026" spans="3:3" x14ac:dyDescent="0.2">
      <c r="C23026" s="2"/>
    </row>
    <row r="23027" spans="3:3" x14ac:dyDescent="0.2">
      <c r="C23027" s="2"/>
    </row>
    <row r="23028" spans="3:3" x14ac:dyDescent="0.2">
      <c r="C23028" s="2"/>
    </row>
    <row r="23029" spans="3:3" x14ac:dyDescent="0.2">
      <c r="C23029" s="2"/>
    </row>
    <row r="23030" spans="3:3" x14ac:dyDescent="0.2">
      <c r="C23030" s="2"/>
    </row>
    <row r="23031" spans="3:3" x14ac:dyDescent="0.2">
      <c r="C23031" s="2"/>
    </row>
    <row r="23032" spans="3:3" x14ac:dyDescent="0.2">
      <c r="C23032" s="2"/>
    </row>
    <row r="23033" spans="3:3" x14ac:dyDescent="0.2">
      <c r="C23033" s="2"/>
    </row>
    <row r="23034" spans="3:3" x14ac:dyDescent="0.2">
      <c r="C23034" s="2"/>
    </row>
    <row r="23035" spans="3:3" x14ac:dyDescent="0.2">
      <c r="C23035" s="2"/>
    </row>
    <row r="23036" spans="3:3" x14ac:dyDescent="0.2">
      <c r="C23036" s="2"/>
    </row>
    <row r="23037" spans="3:3" x14ac:dyDescent="0.2">
      <c r="C23037" s="2"/>
    </row>
    <row r="23038" spans="3:3" x14ac:dyDescent="0.2">
      <c r="C23038" s="2"/>
    </row>
    <row r="23039" spans="3:3" x14ac:dyDescent="0.2">
      <c r="C23039" s="2"/>
    </row>
    <row r="23040" spans="3:3" x14ac:dyDescent="0.2">
      <c r="C23040" s="2"/>
    </row>
    <row r="23041" spans="3:3" x14ac:dyDescent="0.2">
      <c r="C23041" s="2"/>
    </row>
    <row r="23042" spans="3:3" x14ac:dyDescent="0.2">
      <c r="C23042" s="2"/>
    </row>
    <row r="23043" spans="3:3" x14ac:dyDescent="0.2">
      <c r="C23043" s="2"/>
    </row>
    <row r="23044" spans="3:3" x14ac:dyDescent="0.2">
      <c r="C23044" s="2"/>
    </row>
    <row r="23045" spans="3:3" x14ac:dyDescent="0.2">
      <c r="C23045" s="2"/>
    </row>
    <row r="23046" spans="3:3" x14ac:dyDescent="0.2">
      <c r="C23046" s="2"/>
    </row>
    <row r="23047" spans="3:3" x14ac:dyDescent="0.2">
      <c r="C23047" s="2"/>
    </row>
    <row r="23048" spans="3:3" x14ac:dyDescent="0.2">
      <c r="C23048" s="2"/>
    </row>
    <row r="23049" spans="3:3" x14ac:dyDescent="0.2">
      <c r="C23049" s="2"/>
    </row>
    <row r="23050" spans="3:3" x14ac:dyDescent="0.2">
      <c r="C23050" s="2"/>
    </row>
    <row r="23051" spans="3:3" x14ac:dyDescent="0.2">
      <c r="C23051" s="2"/>
    </row>
    <row r="23052" spans="3:3" x14ac:dyDescent="0.2">
      <c r="C23052" s="2"/>
    </row>
    <row r="23053" spans="3:3" x14ac:dyDescent="0.2">
      <c r="C23053" s="2"/>
    </row>
    <row r="23054" spans="3:3" x14ac:dyDescent="0.2">
      <c r="C23054" s="2"/>
    </row>
    <row r="23055" spans="3:3" x14ac:dyDescent="0.2">
      <c r="C23055" s="2"/>
    </row>
    <row r="23056" spans="3:3" x14ac:dyDescent="0.2">
      <c r="C23056" s="2"/>
    </row>
    <row r="23057" spans="3:3" x14ac:dyDescent="0.2">
      <c r="C23057" s="2"/>
    </row>
    <row r="23058" spans="3:3" x14ac:dyDescent="0.2">
      <c r="C23058" s="2"/>
    </row>
    <row r="23059" spans="3:3" x14ac:dyDescent="0.2">
      <c r="C23059" s="2"/>
    </row>
    <row r="23060" spans="3:3" x14ac:dyDescent="0.2">
      <c r="C23060" s="2"/>
    </row>
    <row r="23061" spans="3:3" x14ac:dyDescent="0.2">
      <c r="C23061" s="2"/>
    </row>
    <row r="23062" spans="3:3" x14ac:dyDescent="0.2">
      <c r="C23062" s="2"/>
    </row>
    <row r="23063" spans="3:3" x14ac:dyDescent="0.2">
      <c r="C23063" s="2"/>
    </row>
    <row r="23064" spans="3:3" x14ac:dyDescent="0.2">
      <c r="C23064" s="2"/>
    </row>
    <row r="23065" spans="3:3" x14ac:dyDescent="0.2">
      <c r="C23065" s="2"/>
    </row>
    <row r="23066" spans="3:3" x14ac:dyDescent="0.2">
      <c r="C23066" s="2"/>
    </row>
    <row r="23067" spans="3:3" x14ac:dyDescent="0.2">
      <c r="C23067" s="2"/>
    </row>
    <row r="23068" spans="3:3" x14ac:dyDescent="0.2">
      <c r="C23068" s="2"/>
    </row>
    <row r="23069" spans="3:3" x14ac:dyDescent="0.2">
      <c r="C23069" s="2"/>
    </row>
    <row r="23070" spans="3:3" x14ac:dyDescent="0.2">
      <c r="C23070" s="2"/>
    </row>
    <row r="23071" spans="3:3" x14ac:dyDescent="0.2">
      <c r="C23071" s="2"/>
    </row>
    <row r="23072" spans="3:3" x14ac:dyDescent="0.2">
      <c r="C23072" s="2"/>
    </row>
    <row r="23073" spans="3:3" x14ac:dyDescent="0.2">
      <c r="C23073" s="2"/>
    </row>
    <row r="23074" spans="3:3" x14ac:dyDescent="0.2">
      <c r="C23074" s="2"/>
    </row>
    <row r="23075" spans="3:3" x14ac:dyDescent="0.2">
      <c r="C23075" s="2"/>
    </row>
    <row r="23076" spans="3:3" x14ac:dyDescent="0.2">
      <c r="C23076" s="2"/>
    </row>
    <row r="23077" spans="3:3" x14ac:dyDescent="0.2">
      <c r="C23077" s="2"/>
    </row>
    <row r="23078" spans="3:3" x14ac:dyDescent="0.2">
      <c r="C23078" s="2"/>
    </row>
    <row r="23079" spans="3:3" x14ac:dyDescent="0.2">
      <c r="C23079" s="2"/>
    </row>
    <row r="23080" spans="3:3" x14ac:dyDescent="0.2">
      <c r="C23080" s="2"/>
    </row>
    <row r="23081" spans="3:3" x14ac:dyDescent="0.2">
      <c r="C23081" s="2"/>
    </row>
    <row r="23082" spans="3:3" x14ac:dyDescent="0.2">
      <c r="C23082" s="2"/>
    </row>
    <row r="23083" spans="3:3" x14ac:dyDescent="0.2">
      <c r="C23083" s="2"/>
    </row>
    <row r="23084" spans="3:3" x14ac:dyDescent="0.2">
      <c r="C23084" s="2"/>
    </row>
    <row r="23085" spans="3:3" x14ac:dyDescent="0.2">
      <c r="C23085" s="2"/>
    </row>
    <row r="23086" spans="3:3" x14ac:dyDescent="0.2">
      <c r="C23086" s="2"/>
    </row>
    <row r="23087" spans="3:3" x14ac:dyDescent="0.2">
      <c r="C23087" s="2"/>
    </row>
    <row r="23088" spans="3:3" x14ac:dyDescent="0.2">
      <c r="C23088" s="2"/>
    </row>
    <row r="23089" spans="3:3" x14ac:dyDescent="0.2">
      <c r="C23089" s="2"/>
    </row>
    <row r="23090" spans="3:3" x14ac:dyDescent="0.2">
      <c r="C23090" s="2"/>
    </row>
    <row r="23091" spans="3:3" x14ac:dyDescent="0.2">
      <c r="C23091" s="2"/>
    </row>
    <row r="23092" spans="3:3" x14ac:dyDescent="0.2">
      <c r="C23092" s="2"/>
    </row>
    <row r="23093" spans="3:3" x14ac:dyDescent="0.2">
      <c r="C23093" s="2"/>
    </row>
    <row r="23094" spans="3:3" x14ac:dyDescent="0.2">
      <c r="C23094" s="2"/>
    </row>
    <row r="23095" spans="3:3" x14ac:dyDescent="0.2">
      <c r="C23095" s="2"/>
    </row>
    <row r="23096" spans="3:3" x14ac:dyDescent="0.2">
      <c r="C23096" s="2"/>
    </row>
    <row r="23097" spans="3:3" x14ac:dyDescent="0.2">
      <c r="C23097" s="2"/>
    </row>
    <row r="23098" spans="3:3" x14ac:dyDescent="0.2">
      <c r="C23098" s="2"/>
    </row>
    <row r="23099" spans="3:3" x14ac:dyDescent="0.2">
      <c r="C23099" s="2"/>
    </row>
    <row r="23100" spans="3:3" x14ac:dyDescent="0.2">
      <c r="C23100" s="2"/>
    </row>
    <row r="23101" spans="3:3" x14ac:dyDescent="0.2">
      <c r="C23101" s="2"/>
    </row>
    <row r="23102" spans="3:3" x14ac:dyDescent="0.2">
      <c r="C23102" s="2"/>
    </row>
    <row r="23103" spans="3:3" x14ac:dyDescent="0.2">
      <c r="C23103" s="2"/>
    </row>
    <row r="23104" spans="3:3" x14ac:dyDescent="0.2">
      <c r="C23104" s="2"/>
    </row>
    <row r="23105" spans="3:3" x14ac:dyDescent="0.2">
      <c r="C23105" s="2"/>
    </row>
    <row r="23106" spans="3:3" x14ac:dyDescent="0.2">
      <c r="C23106" s="2"/>
    </row>
    <row r="23107" spans="3:3" x14ac:dyDescent="0.2">
      <c r="C23107" s="2"/>
    </row>
    <row r="23108" spans="3:3" x14ac:dyDescent="0.2">
      <c r="C23108" s="2"/>
    </row>
    <row r="23109" spans="3:3" x14ac:dyDescent="0.2">
      <c r="C23109" s="2"/>
    </row>
    <row r="23110" spans="3:3" x14ac:dyDescent="0.2">
      <c r="C23110" s="2"/>
    </row>
    <row r="23111" spans="3:3" x14ac:dyDescent="0.2">
      <c r="C23111" s="2"/>
    </row>
    <row r="23112" spans="3:3" x14ac:dyDescent="0.2">
      <c r="C23112" s="2"/>
    </row>
    <row r="23113" spans="3:3" x14ac:dyDescent="0.2">
      <c r="C23113" s="2"/>
    </row>
    <row r="23114" spans="3:3" x14ac:dyDescent="0.2">
      <c r="C23114" s="2"/>
    </row>
    <row r="23115" spans="3:3" x14ac:dyDescent="0.2">
      <c r="C23115" s="2"/>
    </row>
    <row r="23116" spans="3:3" x14ac:dyDescent="0.2">
      <c r="C23116" s="2"/>
    </row>
    <row r="23117" spans="3:3" x14ac:dyDescent="0.2">
      <c r="C23117" s="2"/>
    </row>
    <row r="23118" spans="3:3" x14ac:dyDescent="0.2">
      <c r="C23118" s="2"/>
    </row>
    <row r="23119" spans="3:3" x14ac:dyDescent="0.2">
      <c r="C23119" s="2"/>
    </row>
    <row r="23120" spans="3:3" x14ac:dyDescent="0.2">
      <c r="C23120" s="2"/>
    </row>
    <row r="23121" spans="3:3" x14ac:dyDescent="0.2">
      <c r="C23121" s="2"/>
    </row>
    <row r="23122" spans="3:3" x14ac:dyDescent="0.2">
      <c r="C23122" s="2"/>
    </row>
    <row r="23123" spans="3:3" x14ac:dyDescent="0.2">
      <c r="C23123" s="2"/>
    </row>
    <row r="23124" spans="3:3" x14ac:dyDescent="0.2">
      <c r="C23124" s="2"/>
    </row>
    <row r="23125" spans="3:3" x14ac:dyDescent="0.2">
      <c r="C23125" s="2"/>
    </row>
    <row r="23126" spans="3:3" x14ac:dyDescent="0.2">
      <c r="C23126" s="2"/>
    </row>
    <row r="23127" spans="3:3" x14ac:dyDescent="0.2">
      <c r="C23127" s="2"/>
    </row>
    <row r="23128" spans="3:3" x14ac:dyDescent="0.2">
      <c r="C23128" s="2"/>
    </row>
    <row r="23129" spans="3:3" x14ac:dyDescent="0.2">
      <c r="C23129" s="2"/>
    </row>
    <row r="23130" spans="3:3" x14ac:dyDescent="0.2">
      <c r="C23130" s="2"/>
    </row>
    <row r="23131" spans="3:3" x14ac:dyDescent="0.2">
      <c r="C23131" s="2"/>
    </row>
    <row r="23132" spans="3:3" x14ac:dyDescent="0.2">
      <c r="C23132" s="2"/>
    </row>
    <row r="23133" spans="3:3" x14ac:dyDescent="0.2">
      <c r="C23133" s="2"/>
    </row>
    <row r="23134" spans="3:3" x14ac:dyDescent="0.2">
      <c r="C23134" s="2"/>
    </row>
    <row r="23135" spans="3:3" x14ac:dyDescent="0.2">
      <c r="C23135" s="2"/>
    </row>
    <row r="23136" spans="3:3" x14ac:dyDescent="0.2">
      <c r="C23136" s="2"/>
    </row>
    <row r="23137" spans="3:3" x14ac:dyDescent="0.2">
      <c r="C23137" s="2"/>
    </row>
    <row r="23138" spans="3:3" x14ac:dyDescent="0.2">
      <c r="C23138" s="2"/>
    </row>
    <row r="23139" spans="3:3" x14ac:dyDescent="0.2">
      <c r="C23139" s="2"/>
    </row>
    <row r="23140" spans="3:3" x14ac:dyDescent="0.2">
      <c r="C23140" s="2"/>
    </row>
    <row r="23141" spans="3:3" x14ac:dyDescent="0.2">
      <c r="C23141" s="2"/>
    </row>
    <row r="23142" spans="3:3" x14ac:dyDescent="0.2">
      <c r="C23142" s="2"/>
    </row>
    <row r="23143" spans="3:3" x14ac:dyDescent="0.2">
      <c r="C23143" s="2"/>
    </row>
    <row r="23144" spans="3:3" x14ac:dyDescent="0.2">
      <c r="C23144" s="2"/>
    </row>
    <row r="23145" spans="3:3" x14ac:dyDescent="0.2">
      <c r="C23145" s="2"/>
    </row>
    <row r="23146" spans="3:3" x14ac:dyDescent="0.2">
      <c r="C23146" s="2"/>
    </row>
    <row r="23147" spans="3:3" x14ac:dyDescent="0.2">
      <c r="C23147" s="2"/>
    </row>
    <row r="23148" spans="3:3" x14ac:dyDescent="0.2">
      <c r="C23148" s="2"/>
    </row>
    <row r="23149" spans="3:3" x14ac:dyDescent="0.2">
      <c r="C23149" s="2"/>
    </row>
    <row r="23150" spans="3:3" x14ac:dyDescent="0.2">
      <c r="C23150" s="2"/>
    </row>
    <row r="23151" spans="3:3" x14ac:dyDescent="0.2">
      <c r="C23151" s="2"/>
    </row>
    <row r="23152" spans="3:3" x14ac:dyDescent="0.2">
      <c r="C23152" s="2"/>
    </row>
    <row r="23153" spans="3:3" x14ac:dyDescent="0.2">
      <c r="C23153" s="2"/>
    </row>
    <row r="23154" spans="3:3" x14ac:dyDescent="0.2">
      <c r="C23154" s="2"/>
    </row>
    <row r="23155" spans="3:3" x14ac:dyDescent="0.2">
      <c r="C23155" s="2"/>
    </row>
    <row r="23156" spans="3:3" x14ac:dyDescent="0.2">
      <c r="C23156" s="2"/>
    </row>
    <row r="23157" spans="3:3" x14ac:dyDescent="0.2">
      <c r="C23157" s="2"/>
    </row>
    <row r="23158" spans="3:3" x14ac:dyDescent="0.2">
      <c r="C23158" s="2"/>
    </row>
    <row r="23159" spans="3:3" x14ac:dyDescent="0.2">
      <c r="C23159" s="2"/>
    </row>
    <row r="23160" spans="3:3" x14ac:dyDescent="0.2">
      <c r="C23160" s="2"/>
    </row>
    <row r="23161" spans="3:3" x14ac:dyDescent="0.2">
      <c r="C23161" s="2"/>
    </row>
    <row r="23162" spans="3:3" x14ac:dyDescent="0.2">
      <c r="C23162" s="2"/>
    </row>
    <row r="23163" spans="3:3" x14ac:dyDescent="0.2">
      <c r="C23163" s="2"/>
    </row>
    <row r="23164" spans="3:3" x14ac:dyDescent="0.2">
      <c r="C23164" s="2"/>
    </row>
    <row r="23165" spans="3:3" x14ac:dyDescent="0.2">
      <c r="C23165" s="2"/>
    </row>
    <row r="23166" spans="3:3" x14ac:dyDescent="0.2">
      <c r="C23166" s="2"/>
    </row>
    <row r="23167" spans="3:3" x14ac:dyDescent="0.2">
      <c r="C23167" s="2"/>
    </row>
    <row r="23168" spans="3:3" x14ac:dyDescent="0.2">
      <c r="C23168" s="2"/>
    </row>
    <row r="23169" spans="3:3" x14ac:dyDescent="0.2">
      <c r="C23169" s="2"/>
    </row>
    <row r="23170" spans="3:3" x14ac:dyDescent="0.2">
      <c r="C23170" s="2"/>
    </row>
    <row r="23171" spans="3:3" x14ac:dyDescent="0.2">
      <c r="C23171" s="2"/>
    </row>
    <row r="23172" spans="3:3" x14ac:dyDescent="0.2">
      <c r="C23172" s="2"/>
    </row>
    <row r="23173" spans="3:3" x14ac:dyDescent="0.2">
      <c r="C23173" s="2"/>
    </row>
    <row r="23174" spans="3:3" x14ac:dyDescent="0.2">
      <c r="C23174" s="2"/>
    </row>
    <row r="23175" spans="3:3" x14ac:dyDescent="0.2">
      <c r="C23175" s="2"/>
    </row>
    <row r="23176" spans="3:3" x14ac:dyDescent="0.2">
      <c r="C23176" s="2"/>
    </row>
    <row r="23177" spans="3:3" x14ac:dyDescent="0.2">
      <c r="C23177" s="2"/>
    </row>
    <row r="23178" spans="3:3" x14ac:dyDescent="0.2">
      <c r="C23178" s="2"/>
    </row>
    <row r="23179" spans="3:3" x14ac:dyDescent="0.2">
      <c r="C23179" s="2"/>
    </row>
    <row r="23180" spans="3:3" x14ac:dyDescent="0.2">
      <c r="C23180" s="2"/>
    </row>
    <row r="23181" spans="3:3" x14ac:dyDescent="0.2">
      <c r="C23181" s="2"/>
    </row>
    <row r="23182" spans="3:3" x14ac:dyDescent="0.2">
      <c r="C23182" s="2"/>
    </row>
    <row r="23183" spans="3:3" x14ac:dyDescent="0.2">
      <c r="C23183" s="2"/>
    </row>
    <row r="23184" spans="3:3" x14ac:dyDescent="0.2">
      <c r="C23184" s="2"/>
    </row>
    <row r="23185" spans="3:3" x14ac:dyDescent="0.2">
      <c r="C23185" s="2"/>
    </row>
    <row r="23186" spans="3:3" x14ac:dyDescent="0.2">
      <c r="C23186" s="2"/>
    </row>
    <row r="23187" spans="3:3" x14ac:dyDescent="0.2">
      <c r="C23187" s="2"/>
    </row>
    <row r="23188" spans="3:3" x14ac:dyDescent="0.2">
      <c r="C23188" s="2"/>
    </row>
    <row r="23189" spans="3:3" x14ac:dyDescent="0.2">
      <c r="C23189" s="2"/>
    </row>
    <row r="23190" spans="3:3" x14ac:dyDescent="0.2">
      <c r="C23190" s="2"/>
    </row>
    <row r="23191" spans="3:3" x14ac:dyDescent="0.2">
      <c r="C23191" s="2"/>
    </row>
    <row r="23192" spans="3:3" x14ac:dyDescent="0.2">
      <c r="C23192" s="2"/>
    </row>
    <row r="23193" spans="3:3" x14ac:dyDescent="0.2">
      <c r="C23193" s="2"/>
    </row>
    <row r="23194" spans="3:3" x14ac:dyDescent="0.2">
      <c r="C23194" s="2"/>
    </row>
    <row r="23195" spans="3:3" x14ac:dyDescent="0.2">
      <c r="C23195" s="2"/>
    </row>
    <row r="23196" spans="3:3" x14ac:dyDescent="0.2">
      <c r="C23196" s="2"/>
    </row>
    <row r="23197" spans="3:3" x14ac:dyDescent="0.2">
      <c r="C23197" s="2"/>
    </row>
    <row r="23198" spans="3:3" x14ac:dyDescent="0.2">
      <c r="C23198" s="2"/>
    </row>
    <row r="23199" spans="3:3" x14ac:dyDescent="0.2">
      <c r="C23199" s="2"/>
    </row>
    <row r="23200" spans="3:3" x14ac:dyDescent="0.2">
      <c r="C23200" s="2"/>
    </row>
    <row r="23201" spans="3:3" x14ac:dyDescent="0.2">
      <c r="C23201" s="2"/>
    </row>
    <row r="23202" spans="3:3" x14ac:dyDescent="0.2">
      <c r="C23202" s="2"/>
    </row>
    <row r="23203" spans="3:3" x14ac:dyDescent="0.2">
      <c r="C23203" s="2"/>
    </row>
    <row r="23204" spans="3:3" x14ac:dyDescent="0.2">
      <c r="C23204" s="2"/>
    </row>
    <row r="23205" spans="3:3" x14ac:dyDescent="0.2">
      <c r="C23205" s="2"/>
    </row>
    <row r="23206" spans="3:3" x14ac:dyDescent="0.2">
      <c r="C23206" s="2"/>
    </row>
    <row r="23207" spans="3:3" x14ac:dyDescent="0.2">
      <c r="C23207" s="2"/>
    </row>
    <row r="23208" spans="3:3" x14ac:dyDescent="0.2">
      <c r="C23208" s="2"/>
    </row>
    <row r="23209" spans="3:3" x14ac:dyDescent="0.2">
      <c r="C23209" s="2"/>
    </row>
    <row r="23210" spans="3:3" x14ac:dyDescent="0.2">
      <c r="C23210" s="2"/>
    </row>
    <row r="23211" spans="3:3" x14ac:dyDescent="0.2">
      <c r="C23211" s="2"/>
    </row>
    <row r="23212" spans="3:3" x14ac:dyDescent="0.2">
      <c r="C23212" s="2"/>
    </row>
    <row r="23213" spans="3:3" x14ac:dyDescent="0.2">
      <c r="C23213" s="2"/>
    </row>
    <row r="23214" spans="3:3" x14ac:dyDescent="0.2">
      <c r="C23214" s="2"/>
    </row>
    <row r="23215" spans="3:3" x14ac:dyDescent="0.2">
      <c r="C23215" s="2"/>
    </row>
    <row r="23216" spans="3:3" x14ac:dyDescent="0.2">
      <c r="C23216" s="2"/>
    </row>
    <row r="23217" spans="3:3" x14ac:dyDescent="0.2">
      <c r="C23217" s="2"/>
    </row>
    <row r="23218" spans="3:3" x14ac:dyDescent="0.2">
      <c r="C23218" s="2"/>
    </row>
    <row r="23219" spans="3:3" x14ac:dyDescent="0.2">
      <c r="C23219" s="2"/>
    </row>
    <row r="23220" spans="3:3" x14ac:dyDescent="0.2">
      <c r="C23220" s="2"/>
    </row>
    <row r="23221" spans="3:3" x14ac:dyDescent="0.2">
      <c r="C23221" s="2"/>
    </row>
    <row r="23222" spans="3:3" x14ac:dyDescent="0.2">
      <c r="C23222" s="2"/>
    </row>
    <row r="23223" spans="3:3" x14ac:dyDescent="0.2">
      <c r="C23223" s="2"/>
    </row>
    <row r="23224" spans="3:3" x14ac:dyDescent="0.2">
      <c r="C23224" s="2"/>
    </row>
    <row r="23225" spans="3:3" x14ac:dyDescent="0.2">
      <c r="C23225" s="2"/>
    </row>
    <row r="23226" spans="3:3" x14ac:dyDescent="0.2">
      <c r="C23226" s="2"/>
    </row>
    <row r="23227" spans="3:3" x14ac:dyDescent="0.2">
      <c r="C23227" s="2"/>
    </row>
    <row r="23228" spans="3:3" x14ac:dyDescent="0.2">
      <c r="C23228" s="2"/>
    </row>
    <row r="23229" spans="3:3" x14ac:dyDescent="0.2">
      <c r="C23229" s="2"/>
    </row>
    <row r="23230" spans="3:3" x14ac:dyDescent="0.2">
      <c r="C23230" s="2"/>
    </row>
    <row r="23231" spans="3:3" x14ac:dyDescent="0.2">
      <c r="C23231" s="2"/>
    </row>
    <row r="23232" spans="3:3" x14ac:dyDescent="0.2">
      <c r="C23232" s="2"/>
    </row>
    <row r="23233" spans="3:3" x14ac:dyDescent="0.2">
      <c r="C23233" s="2"/>
    </row>
    <row r="23234" spans="3:3" x14ac:dyDescent="0.2">
      <c r="C23234" s="2"/>
    </row>
    <row r="23235" spans="3:3" x14ac:dyDescent="0.2">
      <c r="C23235" s="2"/>
    </row>
    <row r="23236" spans="3:3" x14ac:dyDescent="0.2">
      <c r="C23236" s="2"/>
    </row>
    <row r="23237" spans="3:3" x14ac:dyDescent="0.2">
      <c r="C23237" s="2"/>
    </row>
    <row r="23238" spans="3:3" x14ac:dyDescent="0.2">
      <c r="C23238" s="2"/>
    </row>
    <row r="23239" spans="3:3" x14ac:dyDescent="0.2">
      <c r="C23239" s="2"/>
    </row>
    <row r="23240" spans="3:3" x14ac:dyDescent="0.2">
      <c r="C23240" s="2"/>
    </row>
    <row r="23241" spans="3:3" x14ac:dyDescent="0.2">
      <c r="C23241" s="2"/>
    </row>
    <row r="23242" spans="3:3" x14ac:dyDescent="0.2">
      <c r="C23242" s="2"/>
    </row>
    <row r="23243" spans="3:3" x14ac:dyDescent="0.2">
      <c r="C23243" s="2"/>
    </row>
    <row r="23244" spans="3:3" x14ac:dyDescent="0.2">
      <c r="C23244" s="2"/>
    </row>
    <row r="23245" spans="3:3" x14ac:dyDescent="0.2">
      <c r="C23245" s="2"/>
    </row>
    <row r="23246" spans="3:3" x14ac:dyDescent="0.2">
      <c r="C23246" s="2"/>
    </row>
    <row r="23247" spans="3:3" x14ac:dyDescent="0.2">
      <c r="C23247" s="2"/>
    </row>
    <row r="23248" spans="3:3" x14ac:dyDescent="0.2">
      <c r="C23248" s="2"/>
    </row>
    <row r="23249" spans="3:3" x14ac:dyDescent="0.2">
      <c r="C23249" s="2"/>
    </row>
    <row r="23250" spans="3:3" x14ac:dyDescent="0.2">
      <c r="C23250" s="2"/>
    </row>
    <row r="23251" spans="3:3" x14ac:dyDescent="0.2">
      <c r="C23251" s="2"/>
    </row>
    <row r="23252" spans="3:3" x14ac:dyDescent="0.2">
      <c r="C23252" s="2"/>
    </row>
    <row r="23253" spans="3:3" x14ac:dyDescent="0.2">
      <c r="C23253" s="2"/>
    </row>
    <row r="23254" spans="3:3" x14ac:dyDescent="0.2">
      <c r="C23254" s="2"/>
    </row>
    <row r="23255" spans="3:3" x14ac:dyDescent="0.2">
      <c r="C23255" s="2"/>
    </row>
    <row r="23256" spans="3:3" x14ac:dyDescent="0.2">
      <c r="C23256" s="2"/>
    </row>
    <row r="23257" spans="3:3" x14ac:dyDescent="0.2">
      <c r="C23257" s="2"/>
    </row>
    <row r="23258" spans="3:3" x14ac:dyDescent="0.2">
      <c r="C23258" s="2"/>
    </row>
    <row r="23259" spans="3:3" x14ac:dyDescent="0.2">
      <c r="C23259" s="2"/>
    </row>
    <row r="23260" spans="3:3" x14ac:dyDescent="0.2">
      <c r="C23260" s="2"/>
    </row>
    <row r="23261" spans="3:3" x14ac:dyDescent="0.2">
      <c r="C23261" s="2"/>
    </row>
    <row r="23262" spans="3:3" x14ac:dyDescent="0.2">
      <c r="C23262" s="2"/>
    </row>
    <row r="23263" spans="3:3" x14ac:dyDescent="0.2">
      <c r="C23263" s="2"/>
    </row>
    <row r="23264" spans="3:3" x14ac:dyDescent="0.2">
      <c r="C23264" s="2"/>
    </row>
    <row r="23265" spans="3:3" x14ac:dyDescent="0.2">
      <c r="C23265" s="2"/>
    </row>
    <row r="23266" spans="3:3" x14ac:dyDescent="0.2">
      <c r="C23266" s="2"/>
    </row>
    <row r="23267" spans="3:3" x14ac:dyDescent="0.2">
      <c r="C23267" s="2"/>
    </row>
    <row r="23268" spans="3:3" x14ac:dyDescent="0.2">
      <c r="C23268" s="2"/>
    </row>
    <row r="23269" spans="3:3" x14ac:dyDescent="0.2">
      <c r="C23269" s="2"/>
    </row>
    <row r="23270" spans="3:3" x14ac:dyDescent="0.2">
      <c r="C23270" s="2"/>
    </row>
    <row r="23271" spans="3:3" x14ac:dyDescent="0.2">
      <c r="C23271" s="2"/>
    </row>
    <row r="23272" spans="3:3" x14ac:dyDescent="0.2">
      <c r="C23272" s="2"/>
    </row>
    <row r="23273" spans="3:3" x14ac:dyDescent="0.2">
      <c r="C23273" s="2"/>
    </row>
    <row r="23274" spans="3:3" x14ac:dyDescent="0.2">
      <c r="C23274" s="2"/>
    </row>
    <row r="23275" spans="3:3" x14ac:dyDescent="0.2">
      <c r="C23275" s="2"/>
    </row>
    <row r="23276" spans="3:3" x14ac:dyDescent="0.2">
      <c r="C23276" s="2"/>
    </row>
    <row r="23277" spans="3:3" x14ac:dyDescent="0.2">
      <c r="C23277" s="2"/>
    </row>
    <row r="23278" spans="3:3" x14ac:dyDescent="0.2">
      <c r="C23278" s="2"/>
    </row>
    <row r="23279" spans="3:3" x14ac:dyDescent="0.2">
      <c r="C23279" s="2"/>
    </row>
    <row r="23280" spans="3:3" x14ac:dyDescent="0.2">
      <c r="C23280" s="2"/>
    </row>
    <row r="23281" spans="3:3" x14ac:dyDescent="0.2">
      <c r="C23281" s="2"/>
    </row>
    <row r="23282" spans="3:3" x14ac:dyDescent="0.2">
      <c r="C23282" s="2"/>
    </row>
    <row r="23283" spans="3:3" x14ac:dyDescent="0.2">
      <c r="C23283" s="2"/>
    </row>
    <row r="23284" spans="3:3" x14ac:dyDescent="0.2">
      <c r="C23284" s="2"/>
    </row>
    <row r="23285" spans="3:3" x14ac:dyDescent="0.2">
      <c r="C23285" s="2"/>
    </row>
    <row r="23286" spans="3:3" x14ac:dyDescent="0.2">
      <c r="C23286" s="2"/>
    </row>
    <row r="23287" spans="3:3" x14ac:dyDescent="0.2">
      <c r="C23287" s="2"/>
    </row>
    <row r="23288" spans="3:3" x14ac:dyDescent="0.2">
      <c r="C23288" s="2"/>
    </row>
    <row r="23289" spans="3:3" x14ac:dyDescent="0.2">
      <c r="C23289" s="2"/>
    </row>
    <row r="23290" spans="3:3" x14ac:dyDescent="0.2">
      <c r="C23290" s="2"/>
    </row>
    <row r="23291" spans="3:3" x14ac:dyDescent="0.2">
      <c r="C23291" s="2"/>
    </row>
    <row r="23292" spans="3:3" x14ac:dyDescent="0.2">
      <c r="C23292" s="2"/>
    </row>
    <row r="23293" spans="3:3" x14ac:dyDescent="0.2">
      <c r="C23293" s="2"/>
    </row>
    <row r="23294" spans="3:3" x14ac:dyDescent="0.2">
      <c r="C23294" s="2"/>
    </row>
    <row r="23295" spans="3:3" x14ac:dyDescent="0.2">
      <c r="C23295" s="2"/>
    </row>
    <row r="23296" spans="3:3" x14ac:dyDescent="0.2">
      <c r="C23296" s="2"/>
    </row>
    <row r="23297" spans="3:3" x14ac:dyDescent="0.2">
      <c r="C23297" s="2"/>
    </row>
    <row r="23298" spans="3:3" x14ac:dyDescent="0.2">
      <c r="C23298" s="2"/>
    </row>
    <row r="23299" spans="3:3" x14ac:dyDescent="0.2">
      <c r="C23299" s="2"/>
    </row>
    <row r="23300" spans="3:3" x14ac:dyDescent="0.2">
      <c r="C23300" s="2"/>
    </row>
    <row r="23301" spans="3:3" x14ac:dyDescent="0.2">
      <c r="C23301" s="2"/>
    </row>
    <row r="23302" spans="3:3" x14ac:dyDescent="0.2">
      <c r="C23302" s="2"/>
    </row>
    <row r="23303" spans="3:3" x14ac:dyDescent="0.2">
      <c r="C23303" s="2"/>
    </row>
    <row r="23304" spans="3:3" x14ac:dyDescent="0.2">
      <c r="C23304" s="2"/>
    </row>
    <row r="23305" spans="3:3" x14ac:dyDescent="0.2">
      <c r="C23305" s="2"/>
    </row>
    <row r="23306" spans="3:3" x14ac:dyDescent="0.2">
      <c r="C23306" s="2"/>
    </row>
    <row r="23307" spans="3:3" x14ac:dyDescent="0.2">
      <c r="C23307" s="2"/>
    </row>
    <row r="23308" spans="3:3" x14ac:dyDescent="0.2">
      <c r="C23308" s="2"/>
    </row>
    <row r="23309" spans="3:3" x14ac:dyDescent="0.2">
      <c r="C23309" s="2"/>
    </row>
    <row r="23310" spans="3:3" x14ac:dyDescent="0.2">
      <c r="C23310" s="2"/>
    </row>
    <row r="23311" spans="3:3" x14ac:dyDescent="0.2">
      <c r="C23311" s="2"/>
    </row>
    <row r="23312" spans="3:3" x14ac:dyDescent="0.2">
      <c r="C23312" s="2"/>
    </row>
    <row r="23313" spans="3:3" x14ac:dyDescent="0.2">
      <c r="C23313" s="2"/>
    </row>
    <row r="23314" spans="3:3" x14ac:dyDescent="0.2">
      <c r="C23314" s="2"/>
    </row>
    <row r="23315" spans="3:3" x14ac:dyDescent="0.2">
      <c r="C23315" s="2"/>
    </row>
    <row r="23316" spans="3:3" x14ac:dyDescent="0.2">
      <c r="C23316" s="2"/>
    </row>
    <row r="23317" spans="3:3" x14ac:dyDescent="0.2">
      <c r="C23317" s="2"/>
    </row>
    <row r="23318" spans="3:3" x14ac:dyDescent="0.2">
      <c r="C23318" s="2"/>
    </row>
    <row r="23319" spans="3:3" x14ac:dyDescent="0.2">
      <c r="C23319" s="2"/>
    </row>
    <row r="23320" spans="3:3" x14ac:dyDescent="0.2">
      <c r="C23320" s="2"/>
    </row>
    <row r="23321" spans="3:3" x14ac:dyDescent="0.2">
      <c r="C23321" s="2"/>
    </row>
    <row r="23322" spans="3:3" x14ac:dyDescent="0.2">
      <c r="C23322" s="2"/>
    </row>
    <row r="23323" spans="3:3" x14ac:dyDescent="0.2">
      <c r="C23323" s="2"/>
    </row>
    <row r="23324" spans="3:3" x14ac:dyDescent="0.2">
      <c r="C23324" s="2"/>
    </row>
    <row r="23325" spans="3:3" x14ac:dyDescent="0.2">
      <c r="C23325" s="2"/>
    </row>
    <row r="23326" spans="3:3" x14ac:dyDescent="0.2">
      <c r="C23326" s="2"/>
    </row>
    <row r="23327" spans="3:3" x14ac:dyDescent="0.2">
      <c r="C23327" s="2"/>
    </row>
    <row r="23328" spans="3:3" x14ac:dyDescent="0.2">
      <c r="C23328" s="2"/>
    </row>
    <row r="23329" spans="3:3" x14ac:dyDescent="0.2">
      <c r="C23329" s="2"/>
    </row>
    <row r="23330" spans="3:3" x14ac:dyDescent="0.2">
      <c r="C23330" s="2"/>
    </row>
    <row r="23331" spans="3:3" x14ac:dyDescent="0.2">
      <c r="C23331" s="2"/>
    </row>
    <row r="23332" spans="3:3" x14ac:dyDescent="0.2">
      <c r="C23332" s="2"/>
    </row>
    <row r="23333" spans="3:3" x14ac:dyDescent="0.2">
      <c r="C23333" s="2"/>
    </row>
    <row r="23334" spans="3:3" x14ac:dyDescent="0.2">
      <c r="C23334" s="2"/>
    </row>
    <row r="23335" spans="3:3" x14ac:dyDescent="0.2">
      <c r="C23335" s="2"/>
    </row>
    <row r="23336" spans="3:3" x14ac:dyDescent="0.2">
      <c r="C23336" s="2"/>
    </row>
    <row r="23337" spans="3:3" x14ac:dyDescent="0.2">
      <c r="C23337" s="2"/>
    </row>
    <row r="23338" spans="3:3" x14ac:dyDescent="0.2">
      <c r="C23338" s="2"/>
    </row>
    <row r="23339" spans="3:3" x14ac:dyDescent="0.2">
      <c r="C23339" s="2"/>
    </row>
    <row r="23340" spans="3:3" x14ac:dyDescent="0.2">
      <c r="C23340" s="2"/>
    </row>
    <row r="23341" spans="3:3" x14ac:dyDescent="0.2">
      <c r="C23341" s="2"/>
    </row>
    <row r="23342" spans="3:3" x14ac:dyDescent="0.2">
      <c r="C23342" s="2"/>
    </row>
    <row r="23343" spans="3:3" x14ac:dyDescent="0.2">
      <c r="C23343" s="2"/>
    </row>
    <row r="23344" spans="3:3" x14ac:dyDescent="0.2">
      <c r="C23344" s="2"/>
    </row>
    <row r="23345" spans="3:3" x14ac:dyDescent="0.2">
      <c r="C23345" s="2"/>
    </row>
    <row r="23346" spans="3:3" x14ac:dyDescent="0.2">
      <c r="C23346" s="2"/>
    </row>
    <row r="23347" spans="3:3" x14ac:dyDescent="0.2">
      <c r="C23347" s="2"/>
    </row>
    <row r="23348" spans="3:3" x14ac:dyDescent="0.2">
      <c r="C23348" s="2"/>
    </row>
    <row r="23349" spans="3:3" x14ac:dyDescent="0.2">
      <c r="C23349" s="2"/>
    </row>
    <row r="23350" spans="3:3" x14ac:dyDescent="0.2">
      <c r="C23350" s="2"/>
    </row>
    <row r="23351" spans="3:3" x14ac:dyDescent="0.2">
      <c r="C23351" s="2"/>
    </row>
    <row r="23352" spans="3:3" x14ac:dyDescent="0.2">
      <c r="C23352" s="2"/>
    </row>
    <row r="23353" spans="3:3" x14ac:dyDescent="0.2">
      <c r="C23353" s="2"/>
    </row>
    <row r="23354" spans="3:3" x14ac:dyDescent="0.2">
      <c r="C23354" s="2"/>
    </row>
    <row r="23355" spans="3:3" x14ac:dyDescent="0.2">
      <c r="C23355" s="2"/>
    </row>
    <row r="23356" spans="3:3" x14ac:dyDescent="0.2">
      <c r="C23356" s="2"/>
    </row>
    <row r="23357" spans="3:3" x14ac:dyDescent="0.2">
      <c r="C23357" s="2"/>
    </row>
    <row r="23358" spans="3:3" x14ac:dyDescent="0.2">
      <c r="C23358" s="2"/>
    </row>
    <row r="23359" spans="3:3" x14ac:dyDescent="0.2">
      <c r="C23359" s="2"/>
    </row>
    <row r="23360" spans="3:3" x14ac:dyDescent="0.2">
      <c r="C23360" s="2"/>
    </row>
    <row r="23361" spans="3:3" x14ac:dyDescent="0.2">
      <c r="C23361" s="2"/>
    </row>
    <row r="23362" spans="3:3" x14ac:dyDescent="0.2">
      <c r="C23362" s="2"/>
    </row>
    <row r="23363" spans="3:3" x14ac:dyDescent="0.2">
      <c r="C23363" s="2"/>
    </row>
    <row r="23364" spans="3:3" x14ac:dyDescent="0.2">
      <c r="C23364" s="2"/>
    </row>
    <row r="23365" spans="3:3" x14ac:dyDescent="0.2">
      <c r="C23365" s="2"/>
    </row>
    <row r="23366" spans="3:3" x14ac:dyDescent="0.2">
      <c r="C23366" s="2"/>
    </row>
    <row r="23367" spans="3:3" x14ac:dyDescent="0.2">
      <c r="C23367" s="2"/>
    </row>
    <row r="23368" spans="3:3" x14ac:dyDescent="0.2">
      <c r="C23368" s="2"/>
    </row>
    <row r="23369" spans="3:3" x14ac:dyDescent="0.2">
      <c r="C23369" s="2"/>
    </row>
    <row r="23370" spans="3:3" x14ac:dyDescent="0.2">
      <c r="C23370" s="2"/>
    </row>
    <row r="23371" spans="3:3" x14ac:dyDescent="0.2">
      <c r="C23371" s="2"/>
    </row>
    <row r="23372" spans="3:3" x14ac:dyDescent="0.2">
      <c r="C23372" s="2"/>
    </row>
    <row r="23373" spans="3:3" x14ac:dyDescent="0.2">
      <c r="C23373" s="2"/>
    </row>
    <row r="23374" spans="3:3" x14ac:dyDescent="0.2">
      <c r="C23374" s="2"/>
    </row>
    <row r="23375" spans="3:3" x14ac:dyDescent="0.2">
      <c r="C23375" s="2"/>
    </row>
    <row r="23376" spans="3:3" x14ac:dyDescent="0.2">
      <c r="C23376" s="2"/>
    </row>
    <row r="23377" spans="3:3" x14ac:dyDescent="0.2">
      <c r="C23377" s="2"/>
    </row>
    <row r="23378" spans="3:3" x14ac:dyDescent="0.2">
      <c r="C23378" s="2"/>
    </row>
    <row r="23379" spans="3:3" x14ac:dyDescent="0.2">
      <c r="C23379" s="2"/>
    </row>
    <row r="23380" spans="3:3" x14ac:dyDescent="0.2">
      <c r="C23380" s="2"/>
    </row>
    <row r="23381" spans="3:3" x14ac:dyDescent="0.2">
      <c r="C23381" s="2"/>
    </row>
    <row r="23382" spans="3:3" x14ac:dyDescent="0.2">
      <c r="C23382" s="2"/>
    </row>
    <row r="23383" spans="3:3" x14ac:dyDescent="0.2">
      <c r="C23383" s="2"/>
    </row>
    <row r="23384" spans="3:3" x14ac:dyDescent="0.2">
      <c r="C23384" s="2"/>
    </row>
    <row r="23385" spans="3:3" x14ac:dyDescent="0.2">
      <c r="C23385" s="2"/>
    </row>
    <row r="23386" spans="3:3" x14ac:dyDescent="0.2">
      <c r="C23386" s="2"/>
    </row>
    <row r="23387" spans="3:3" x14ac:dyDescent="0.2">
      <c r="C23387" s="2"/>
    </row>
    <row r="23388" spans="3:3" x14ac:dyDescent="0.2">
      <c r="C23388" s="2"/>
    </row>
    <row r="23389" spans="3:3" x14ac:dyDescent="0.2">
      <c r="C23389" s="2"/>
    </row>
    <row r="23390" spans="3:3" x14ac:dyDescent="0.2">
      <c r="C23390" s="2"/>
    </row>
    <row r="23391" spans="3:3" x14ac:dyDescent="0.2">
      <c r="C23391" s="2"/>
    </row>
    <row r="23392" spans="3:3" x14ac:dyDescent="0.2">
      <c r="C23392" s="2"/>
    </row>
    <row r="23393" spans="3:3" x14ac:dyDescent="0.2">
      <c r="C23393" s="2"/>
    </row>
    <row r="23394" spans="3:3" x14ac:dyDescent="0.2">
      <c r="C23394" s="2"/>
    </row>
    <row r="23395" spans="3:3" x14ac:dyDescent="0.2">
      <c r="C23395" s="2"/>
    </row>
    <row r="23396" spans="3:3" x14ac:dyDescent="0.2">
      <c r="C23396" s="2"/>
    </row>
    <row r="23397" spans="3:3" x14ac:dyDescent="0.2">
      <c r="C23397" s="2"/>
    </row>
    <row r="23398" spans="3:3" x14ac:dyDescent="0.2">
      <c r="C23398" s="2"/>
    </row>
    <row r="23399" spans="3:3" x14ac:dyDescent="0.2">
      <c r="C23399" s="2"/>
    </row>
    <row r="23400" spans="3:3" x14ac:dyDescent="0.2">
      <c r="C23400" s="2"/>
    </row>
    <row r="23401" spans="3:3" x14ac:dyDescent="0.2">
      <c r="C23401" s="2"/>
    </row>
    <row r="23402" spans="3:3" x14ac:dyDescent="0.2">
      <c r="C23402" s="2"/>
    </row>
    <row r="23403" spans="3:3" x14ac:dyDescent="0.2">
      <c r="C23403" s="2"/>
    </row>
    <row r="23404" spans="3:3" x14ac:dyDescent="0.2">
      <c r="C23404" s="2"/>
    </row>
    <row r="23405" spans="3:3" x14ac:dyDescent="0.2">
      <c r="C23405" s="2"/>
    </row>
    <row r="23406" spans="3:3" x14ac:dyDescent="0.2">
      <c r="C23406" s="2"/>
    </row>
    <row r="23407" spans="3:3" x14ac:dyDescent="0.2">
      <c r="C23407" s="2"/>
    </row>
    <row r="23408" spans="3:3" x14ac:dyDescent="0.2">
      <c r="C23408" s="2"/>
    </row>
    <row r="23409" spans="3:3" x14ac:dyDescent="0.2">
      <c r="C23409" s="2"/>
    </row>
    <row r="23410" spans="3:3" x14ac:dyDescent="0.2">
      <c r="C23410" s="2"/>
    </row>
    <row r="23411" spans="3:3" x14ac:dyDescent="0.2">
      <c r="C23411" s="2"/>
    </row>
    <row r="23412" spans="3:3" x14ac:dyDescent="0.2">
      <c r="C23412" s="2"/>
    </row>
    <row r="23413" spans="3:3" x14ac:dyDescent="0.2">
      <c r="C23413" s="2"/>
    </row>
    <row r="23414" spans="3:3" x14ac:dyDescent="0.2">
      <c r="C23414" s="2"/>
    </row>
    <row r="23415" spans="3:3" x14ac:dyDescent="0.2">
      <c r="C23415" s="2"/>
    </row>
    <row r="23416" spans="3:3" x14ac:dyDescent="0.2">
      <c r="C23416" s="2"/>
    </row>
    <row r="23417" spans="3:3" x14ac:dyDescent="0.2">
      <c r="C23417" s="2"/>
    </row>
    <row r="23418" spans="3:3" x14ac:dyDescent="0.2">
      <c r="C23418" s="2"/>
    </row>
    <row r="23419" spans="3:3" x14ac:dyDescent="0.2">
      <c r="C23419" s="2"/>
    </row>
    <row r="23420" spans="3:3" x14ac:dyDescent="0.2">
      <c r="C23420" s="2"/>
    </row>
    <row r="23421" spans="3:3" x14ac:dyDescent="0.2">
      <c r="C23421" s="2"/>
    </row>
    <row r="23422" spans="3:3" x14ac:dyDescent="0.2">
      <c r="C23422" s="2"/>
    </row>
    <row r="23423" spans="3:3" x14ac:dyDescent="0.2">
      <c r="C23423" s="2"/>
    </row>
    <row r="23424" spans="3:3" x14ac:dyDescent="0.2">
      <c r="C23424" s="2"/>
    </row>
    <row r="23425" spans="3:3" x14ac:dyDescent="0.2">
      <c r="C23425" s="2"/>
    </row>
    <row r="23426" spans="3:3" x14ac:dyDescent="0.2">
      <c r="C23426" s="2"/>
    </row>
    <row r="23427" spans="3:3" x14ac:dyDescent="0.2">
      <c r="C23427" s="2"/>
    </row>
    <row r="23428" spans="3:3" x14ac:dyDescent="0.2">
      <c r="C23428" s="2"/>
    </row>
    <row r="23429" spans="3:3" x14ac:dyDescent="0.2">
      <c r="C23429" s="2"/>
    </row>
    <row r="23430" spans="3:3" x14ac:dyDescent="0.2">
      <c r="C23430" s="2"/>
    </row>
    <row r="23431" spans="3:3" x14ac:dyDescent="0.2">
      <c r="C23431" s="2"/>
    </row>
    <row r="23432" spans="3:3" x14ac:dyDescent="0.2">
      <c r="C23432" s="2"/>
    </row>
    <row r="23433" spans="3:3" x14ac:dyDescent="0.2">
      <c r="C23433" s="2"/>
    </row>
    <row r="23434" spans="3:3" x14ac:dyDescent="0.2">
      <c r="C23434" s="2"/>
    </row>
    <row r="23435" spans="3:3" x14ac:dyDescent="0.2">
      <c r="C23435" s="2"/>
    </row>
    <row r="23436" spans="3:3" x14ac:dyDescent="0.2">
      <c r="C23436" s="2"/>
    </row>
    <row r="23437" spans="3:3" x14ac:dyDescent="0.2">
      <c r="C23437" s="2"/>
    </row>
    <row r="23438" spans="3:3" x14ac:dyDescent="0.2">
      <c r="C23438" s="2"/>
    </row>
    <row r="23439" spans="3:3" x14ac:dyDescent="0.2">
      <c r="C23439" s="2"/>
    </row>
    <row r="23440" spans="3:3" x14ac:dyDescent="0.2">
      <c r="C23440" s="2"/>
    </row>
    <row r="23441" spans="3:3" x14ac:dyDescent="0.2">
      <c r="C23441" s="2"/>
    </row>
    <row r="23442" spans="3:3" x14ac:dyDescent="0.2">
      <c r="C23442" s="2"/>
    </row>
    <row r="23443" spans="3:3" x14ac:dyDescent="0.2">
      <c r="C23443" s="2"/>
    </row>
    <row r="23444" spans="3:3" x14ac:dyDescent="0.2">
      <c r="C23444" s="2"/>
    </row>
    <row r="23445" spans="3:3" x14ac:dyDescent="0.2">
      <c r="C23445" s="2"/>
    </row>
    <row r="23446" spans="3:3" x14ac:dyDescent="0.2">
      <c r="C23446" s="2"/>
    </row>
    <row r="23447" spans="3:3" x14ac:dyDescent="0.2">
      <c r="C23447" s="2"/>
    </row>
    <row r="23448" spans="3:3" x14ac:dyDescent="0.2">
      <c r="C23448" s="2"/>
    </row>
    <row r="23449" spans="3:3" x14ac:dyDescent="0.2">
      <c r="C23449" s="2"/>
    </row>
    <row r="23450" spans="3:3" x14ac:dyDescent="0.2">
      <c r="C23450" s="2"/>
    </row>
    <row r="23451" spans="3:3" x14ac:dyDescent="0.2">
      <c r="C23451" s="2"/>
    </row>
    <row r="23452" spans="3:3" x14ac:dyDescent="0.2">
      <c r="C23452" s="2"/>
    </row>
    <row r="23453" spans="3:3" x14ac:dyDescent="0.2">
      <c r="C23453" s="2"/>
    </row>
    <row r="23454" spans="3:3" x14ac:dyDescent="0.2">
      <c r="C23454" s="2"/>
    </row>
    <row r="23455" spans="3:3" x14ac:dyDescent="0.2">
      <c r="C23455" s="2"/>
    </row>
    <row r="23456" spans="3:3" x14ac:dyDescent="0.2">
      <c r="C23456" s="2"/>
    </row>
    <row r="23457" spans="3:3" x14ac:dyDescent="0.2">
      <c r="C23457" s="2"/>
    </row>
    <row r="23458" spans="3:3" x14ac:dyDescent="0.2">
      <c r="C23458" s="2"/>
    </row>
    <row r="23459" spans="3:3" x14ac:dyDescent="0.2">
      <c r="C23459" s="2"/>
    </row>
    <row r="23460" spans="3:3" x14ac:dyDescent="0.2">
      <c r="C23460" s="2"/>
    </row>
    <row r="23461" spans="3:3" x14ac:dyDescent="0.2">
      <c r="C23461" s="2"/>
    </row>
    <row r="23462" spans="3:3" x14ac:dyDescent="0.2">
      <c r="C23462" s="2"/>
    </row>
    <row r="23463" spans="3:3" x14ac:dyDescent="0.2">
      <c r="C23463" s="2"/>
    </row>
    <row r="23464" spans="3:3" x14ac:dyDescent="0.2">
      <c r="C23464" s="2"/>
    </row>
    <row r="23465" spans="3:3" x14ac:dyDescent="0.2">
      <c r="C23465" s="2"/>
    </row>
    <row r="23466" spans="3:3" x14ac:dyDescent="0.2">
      <c r="C23466" s="2"/>
    </row>
    <row r="23467" spans="3:3" x14ac:dyDescent="0.2">
      <c r="C23467" s="2"/>
    </row>
    <row r="23468" spans="3:3" x14ac:dyDescent="0.2">
      <c r="C23468" s="2"/>
    </row>
    <row r="23469" spans="3:3" x14ac:dyDescent="0.2">
      <c r="C23469" s="2"/>
    </row>
    <row r="23470" spans="3:3" x14ac:dyDescent="0.2">
      <c r="C23470" s="2"/>
    </row>
    <row r="23471" spans="3:3" x14ac:dyDescent="0.2">
      <c r="C23471" s="2"/>
    </row>
    <row r="23472" spans="3:3" x14ac:dyDescent="0.2">
      <c r="C23472" s="2"/>
    </row>
    <row r="23473" spans="3:3" x14ac:dyDescent="0.2">
      <c r="C23473" s="2"/>
    </row>
    <row r="23474" spans="3:3" x14ac:dyDescent="0.2">
      <c r="C23474" s="2"/>
    </row>
    <row r="23475" spans="3:3" x14ac:dyDescent="0.2">
      <c r="C23475" s="2"/>
    </row>
    <row r="23476" spans="3:3" x14ac:dyDescent="0.2">
      <c r="C23476" s="2"/>
    </row>
    <row r="23477" spans="3:3" x14ac:dyDescent="0.2">
      <c r="C23477" s="2"/>
    </row>
    <row r="23478" spans="3:3" x14ac:dyDescent="0.2">
      <c r="C23478" s="2"/>
    </row>
    <row r="23479" spans="3:3" x14ac:dyDescent="0.2">
      <c r="C23479" s="2"/>
    </row>
    <row r="23480" spans="3:3" x14ac:dyDescent="0.2">
      <c r="C23480" s="2"/>
    </row>
    <row r="23481" spans="3:3" x14ac:dyDescent="0.2">
      <c r="C23481" s="2"/>
    </row>
    <row r="23482" spans="3:3" x14ac:dyDescent="0.2">
      <c r="C23482" s="2"/>
    </row>
    <row r="23483" spans="3:3" x14ac:dyDescent="0.2">
      <c r="C23483" s="2"/>
    </row>
    <row r="23484" spans="3:3" x14ac:dyDescent="0.2">
      <c r="C23484" s="2"/>
    </row>
    <row r="23485" spans="3:3" x14ac:dyDescent="0.2">
      <c r="C23485" s="2"/>
    </row>
    <row r="23486" spans="3:3" x14ac:dyDescent="0.2">
      <c r="C23486" s="2"/>
    </row>
    <row r="23487" spans="3:3" x14ac:dyDescent="0.2">
      <c r="C23487" s="2"/>
    </row>
    <row r="23488" spans="3:3" x14ac:dyDescent="0.2">
      <c r="C23488" s="2"/>
    </row>
    <row r="23489" spans="3:3" x14ac:dyDescent="0.2">
      <c r="C23489" s="2"/>
    </row>
    <row r="23490" spans="3:3" x14ac:dyDescent="0.2">
      <c r="C23490" s="2"/>
    </row>
    <row r="23491" spans="3:3" x14ac:dyDescent="0.2">
      <c r="C23491" s="2"/>
    </row>
    <row r="23492" spans="3:3" x14ac:dyDescent="0.2">
      <c r="C23492" s="2"/>
    </row>
    <row r="23493" spans="3:3" x14ac:dyDescent="0.2">
      <c r="C23493" s="2"/>
    </row>
    <row r="23494" spans="3:3" x14ac:dyDescent="0.2">
      <c r="C23494" s="2"/>
    </row>
    <row r="23495" spans="3:3" x14ac:dyDescent="0.2">
      <c r="C23495" s="2"/>
    </row>
    <row r="23496" spans="3:3" x14ac:dyDescent="0.2">
      <c r="C23496" s="2"/>
    </row>
    <row r="23497" spans="3:3" x14ac:dyDescent="0.2">
      <c r="C23497" s="2"/>
    </row>
    <row r="23498" spans="3:3" x14ac:dyDescent="0.2">
      <c r="C23498" s="2"/>
    </row>
    <row r="23499" spans="3:3" x14ac:dyDescent="0.2">
      <c r="C23499" s="2"/>
    </row>
    <row r="23500" spans="3:3" x14ac:dyDescent="0.2">
      <c r="C23500" s="2"/>
    </row>
    <row r="23501" spans="3:3" x14ac:dyDescent="0.2">
      <c r="C23501" s="2"/>
    </row>
    <row r="23502" spans="3:3" x14ac:dyDescent="0.2">
      <c r="C23502" s="2"/>
    </row>
    <row r="23503" spans="3:3" x14ac:dyDescent="0.2">
      <c r="C23503" s="2"/>
    </row>
    <row r="23504" spans="3:3" x14ac:dyDescent="0.2">
      <c r="C23504" s="2"/>
    </row>
    <row r="23505" spans="3:3" x14ac:dyDescent="0.2">
      <c r="C23505" s="2"/>
    </row>
    <row r="23506" spans="3:3" x14ac:dyDescent="0.2">
      <c r="C23506" s="2"/>
    </row>
    <row r="23507" spans="3:3" x14ac:dyDescent="0.2">
      <c r="C23507" s="2"/>
    </row>
    <row r="23508" spans="3:3" x14ac:dyDescent="0.2">
      <c r="C23508" s="2"/>
    </row>
    <row r="23509" spans="3:3" x14ac:dyDescent="0.2">
      <c r="C23509" s="2"/>
    </row>
    <row r="23510" spans="3:3" x14ac:dyDescent="0.2">
      <c r="C23510" s="2"/>
    </row>
    <row r="23511" spans="3:3" x14ac:dyDescent="0.2">
      <c r="C23511" s="2"/>
    </row>
    <row r="23512" spans="3:3" x14ac:dyDescent="0.2">
      <c r="C23512" s="2"/>
    </row>
    <row r="23513" spans="3:3" x14ac:dyDescent="0.2">
      <c r="C23513" s="2"/>
    </row>
    <row r="23514" spans="3:3" x14ac:dyDescent="0.2">
      <c r="C23514" s="2"/>
    </row>
    <row r="23515" spans="3:3" x14ac:dyDescent="0.2">
      <c r="C23515" s="2"/>
    </row>
    <row r="23516" spans="3:3" x14ac:dyDescent="0.2">
      <c r="C23516" s="2"/>
    </row>
    <row r="23517" spans="3:3" x14ac:dyDescent="0.2">
      <c r="C23517" s="2"/>
    </row>
    <row r="23518" spans="3:3" x14ac:dyDescent="0.2">
      <c r="C23518" s="2"/>
    </row>
    <row r="23519" spans="3:3" x14ac:dyDescent="0.2">
      <c r="C23519" s="2"/>
    </row>
    <row r="23520" spans="3:3" x14ac:dyDescent="0.2">
      <c r="C23520" s="2"/>
    </row>
    <row r="23521" spans="3:3" x14ac:dyDescent="0.2">
      <c r="C23521" s="2"/>
    </row>
    <row r="23522" spans="3:3" x14ac:dyDescent="0.2">
      <c r="C23522" s="2"/>
    </row>
    <row r="23523" spans="3:3" x14ac:dyDescent="0.2">
      <c r="C23523" s="2"/>
    </row>
    <row r="23524" spans="3:3" x14ac:dyDescent="0.2">
      <c r="C23524" s="2"/>
    </row>
    <row r="23525" spans="3:3" x14ac:dyDescent="0.2">
      <c r="C23525" s="2"/>
    </row>
    <row r="23526" spans="3:3" x14ac:dyDescent="0.2">
      <c r="C23526" s="2"/>
    </row>
    <row r="23527" spans="3:3" x14ac:dyDescent="0.2">
      <c r="C23527" s="2"/>
    </row>
    <row r="23528" spans="3:3" x14ac:dyDescent="0.2">
      <c r="C23528" s="2"/>
    </row>
    <row r="23529" spans="3:3" x14ac:dyDescent="0.2">
      <c r="C23529" s="2"/>
    </row>
    <row r="23530" spans="3:3" x14ac:dyDescent="0.2">
      <c r="C23530" s="2"/>
    </row>
    <row r="23531" spans="3:3" x14ac:dyDescent="0.2">
      <c r="C23531" s="2"/>
    </row>
    <row r="23532" spans="3:3" x14ac:dyDescent="0.2">
      <c r="C23532" s="2"/>
    </row>
    <row r="23533" spans="3:3" x14ac:dyDescent="0.2">
      <c r="C23533" s="2"/>
    </row>
    <row r="23534" spans="3:3" x14ac:dyDescent="0.2">
      <c r="C23534" s="2"/>
    </row>
    <row r="23535" spans="3:3" x14ac:dyDescent="0.2">
      <c r="C23535" s="2"/>
    </row>
    <row r="23536" spans="3:3" x14ac:dyDescent="0.2">
      <c r="C23536" s="2"/>
    </row>
    <row r="23537" spans="3:3" x14ac:dyDescent="0.2">
      <c r="C23537" s="2"/>
    </row>
    <row r="23538" spans="3:3" x14ac:dyDescent="0.2">
      <c r="C23538" s="2"/>
    </row>
    <row r="23539" spans="3:3" x14ac:dyDescent="0.2">
      <c r="C23539" s="2"/>
    </row>
    <row r="23540" spans="3:3" x14ac:dyDescent="0.2">
      <c r="C23540" s="2"/>
    </row>
    <row r="23541" spans="3:3" x14ac:dyDescent="0.2">
      <c r="C23541" s="2"/>
    </row>
    <row r="23542" spans="3:3" x14ac:dyDescent="0.2">
      <c r="C23542" s="2"/>
    </row>
    <row r="23543" spans="3:3" x14ac:dyDescent="0.2">
      <c r="C23543" s="2"/>
    </row>
    <row r="23544" spans="3:3" x14ac:dyDescent="0.2">
      <c r="C23544" s="2"/>
    </row>
    <row r="23545" spans="3:3" x14ac:dyDescent="0.2">
      <c r="C23545" s="2"/>
    </row>
    <row r="23546" spans="3:3" x14ac:dyDescent="0.2">
      <c r="C23546" s="2"/>
    </row>
    <row r="23547" spans="3:3" x14ac:dyDescent="0.2">
      <c r="C23547" s="2"/>
    </row>
    <row r="23548" spans="3:3" x14ac:dyDescent="0.2">
      <c r="C23548" s="2"/>
    </row>
    <row r="23549" spans="3:3" x14ac:dyDescent="0.2">
      <c r="C23549" s="2"/>
    </row>
    <row r="23550" spans="3:3" x14ac:dyDescent="0.2">
      <c r="C23550" s="2"/>
    </row>
    <row r="23551" spans="3:3" x14ac:dyDescent="0.2">
      <c r="C23551" s="2"/>
    </row>
    <row r="23552" spans="3:3" x14ac:dyDescent="0.2">
      <c r="C23552" s="2"/>
    </row>
    <row r="23553" spans="3:3" x14ac:dyDescent="0.2">
      <c r="C23553" s="2"/>
    </row>
    <row r="23554" spans="3:3" x14ac:dyDescent="0.2">
      <c r="C23554" s="2"/>
    </row>
    <row r="23555" spans="3:3" x14ac:dyDescent="0.2">
      <c r="C23555" s="2"/>
    </row>
    <row r="23556" spans="3:3" x14ac:dyDescent="0.2">
      <c r="C23556" s="2"/>
    </row>
    <row r="23557" spans="3:3" x14ac:dyDescent="0.2">
      <c r="C23557" s="2"/>
    </row>
    <row r="23558" spans="3:3" x14ac:dyDescent="0.2">
      <c r="C23558" s="2"/>
    </row>
    <row r="23559" spans="3:3" x14ac:dyDescent="0.2">
      <c r="C23559" s="2"/>
    </row>
    <row r="23560" spans="3:3" x14ac:dyDescent="0.2">
      <c r="C23560" s="2"/>
    </row>
    <row r="23561" spans="3:3" x14ac:dyDescent="0.2">
      <c r="C23561" s="2"/>
    </row>
    <row r="23562" spans="3:3" x14ac:dyDescent="0.2">
      <c r="C23562" s="2"/>
    </row>
    <row r="23563" spans="3:3" x14ac:dyDescent="0.2">
      <c r="C23563" s="2"/>
    </row>
    <row r="23564" spans="3:3" x14ac:dyDescent="0.2">
      <c r="C23564" s="2"/>
    </row>
    <row r="23565" spans="3:3" x14ac:dyDescent="0.2">
      <c r="C23565" s="2"/>
    </row>
    <row r="23566" spans="3:3" x14ac:dyDescent="0.2">
      <c r="C23566" s="2"/>
    </row>
    <row r="23567" spans="3:3" x14ac:dyDescent="0.2">
      <c r="C23567" s="2"/>
    </row>
    <row r="23568" spans="3:3" x14ac:dyDescent="0.2">
      <c r="C23568" s="2"/>
    </row>
    <row r="23569" spans="3:3" x14ac:dyDescent="0.2">
      <c r="C23569" s="2"/>
    </row>
    <row r="23570" spans="3:3" x14ac:dyDescent="0.2">
      <c r="C23570" s="2"/>
    </row>
    <row r="23571" spans="3:3" x14ac:dyDescent="0.2">
      <c r="C23571" s="2"/>
    </row>
    <row r="23572" spans="3:3" x14ac:dyDescent="0.2">
      <c r="C23572" s="2"/>
    </row>
    <row r="23573" spans="3:3" x14ac:dyDescent="0.2">
      <c r="C23573" s="2"/>
    </row>
    <row r="23574" spans="3:3" x14ac:dyDescent="0.2">
      <c r="C23574" s="2"/>
    </row>
    <row r="23575" spans="3:3" x14ac:dyDescent="0.2">
      <c r="C23575" s="2"/>
    </row>
    <row r="23576" spans="3:3" x14ac:dyDescent="0.2">
      <c r="C23576" s="2"/>
    </row>
    <row r="23577" spans="3:3" x14ac:dyDescent="0.2">
      <c r="C23577" s="2"/>
    </row>
    <row r="23578" spans="3:3" x14ac:dyDescent="0.2">
      <c r="C23578" s="2"/>
    </row>
    <row r="23579" spans="3:3" x14ac:dyDescent="0.2">
      <c r="C23579" s="2"/>
    </row>
    <row r="23580" spans="3:3" x14ac:dyDescent="0.2">
      <c r="C23580" s="2"/>
    </row>
    <row r="23581" spans="3:3" x14ac:dyDescent="0.2">
      <c r="C23581" s="2"/>
    </row>
    <row r="23582" spans="3:3" x14ac:dyDescent="0.2">
      <c r="C23582" s="2"/>
    </row>
    <row r="23583" spans="3:3" x14ac:dyDescent="0.2">
      <c r="C23583" s="2"/>
    </row>
    <row r="23584" spans="3:3" x14ac:dyDescent="0.2">
      <c r="C23584" s="2"/>
    </row>
    <row r="23585" spans="3:3" x14ac:dyDescent="0.2">
      <c r="C23585" s="2"/>
    </row>
    <row r="23586" spans="3:3" x14ac:dyDescent="0.2">
      <c r="C23586" s="2"/>
    </row>
    <row r="23587" spans="3:3" x14ac:dyDescent="0.2">
      <c r="C23587" s="2"/>
    </row>
    <row r="23588" spans="3:3" x14ac:dyDescent="0.2">
      <c r="C23588" s="2"/>
    </row>
    <row r="23589" spans="3:3" x14ac:dyDescent="0.2">
      <c r="C23589" s="2"/>
    </row>
    <row r="23590" spans="3:3" x14ac:dyDescent="0.2">
      <c r="C23590" s="2"/>
    </row>
    <row r="23591" spans="3:3" x14ac:dyDescent="0.2">
      <c r="C23591" s="2"/>
    </row>
    <row r="23592" spans="3:3" x14ac:dyDescent="0.2">
      <c r="C23592" s="2"/>
    </row>
    <row r="23593" spans="3:3" x14ac:dyDescent="0.2">
      <c r="C23593" s="2"/>
    </row>
    <row r="23594" spans="3:3" x14ac:dyDescent="0.2">
      <c r="C23594" s="2"/>
    </row>
    <row r="23595" spans="3:3" x14ac:dyDescent="0.2">
      <c r="C23595" s="2"/>
    </row>
    <row r="23596" spans="3:3" x14ac:dyDescent="0.2">
      <c r="C23596" s="2"/>
    </row>
    <row r="23597" spans="3:3" x14ac:dyDescent="0.2">
      <c r="C23597" s="2"/>
    </row>
    <row r="23598" spans="3:3" x14ac:dyDescent="0.2">
      <c r="C23598" s="2"/>
    </row>
    <row r="23599" spans="3:3" x14ac:dyDescent="0.2">
      <c r="C23599" s="2"/>
    </row>
    <row r="23600" spans="3:3" x14ac:dyDescent="0.2">
      <c r="C23600" s="2"/>
    </row>
    <row r="23601" spans="3:3" x14ac:dyDescent="0.2">
      <c r="C23601" s="2"/>
    </row>
    <row r="23602" spans="3:3" x14ac:dyDescent="0.2">
      <c r="C23602" s="2"/>
    </row>
    <row r="23603" spans="3:3" x14ac:dyDescent="0.2">
      <c r="C23603" s="2"/>
    </row>
    <row r="23604" spans="3:3" x14ac:dyDescent="0.2">
      <c r="C23604" s="2"/>
    </row>
    <row r="23605" spans="3:3" x14ac:dyDescent="0.2">
      <c r="C23605" s="2"/>
    </row>
    <row r="23606" spans="3:3" x14ac:dyDescent="0.2">
      <c r="C23606" s="2"/>
    </row>
    <row r="23607" spans="3:3" x14ac:dyDescent="0.2">
      <c r="C23607" s="2"/>
    </row>
    <row r="23608" spans="3:3" x14ac:dyDescent="0.2">
      <c r="C23608" s="2"/>
    </row>
    <row r="23609" spans="3:3" x14ac:dyDescent="0.2">
      <c r="C23609" s="2"/>
    </row>
    <row r="23610" spans="3:3" x14ac:dyDescent="0.2">
      <c r="C23610" s="2"/>
    </row>
    <row r="23611" spans="3:3" x14ac:dyDescent="0.2">
      <c r="C23611" s="2"/>
    </row>
    <row r="23612" spans="3:3" x14ac:dyDescent="0.2">
      <c r="C23612" s="2"/>
    </row>
    <row r="23613" spans="3:3" x14ac:dyDescent="0.2">
      <c r="C23613" s="2"/>
    </row>
    <row r="23614" spans="3:3" x14ac:dyDescent="0.2">
      <c r="C23614" s="2"/>
    </row>
    <row r="23615" spans="3:3" x14ac:dyDescent="0.2">
      <c r="C23615" s="2"/>
    </row>
    <row r="23616" spans="3:3" x14ac:dyDescent="0.2">
      <c r="C23616" s="2"/>
    </row>
    <row r="23617" spans="3:3" x14ac:dyDescent="0.2">
      <c r="C23617" s="2"/>
    </row>
    <row r="23618" spans="3:3" x14ac:dyDescent="0.2">
      <c r="C23618" s="2"/>
    </row>
    <row r="23619" spans="3:3" x14ac:dyDescent="0.2">
      <c r="C23619" s="2"/>
    </row>
    <row r="23620" spans="3:3" x14ac:dyDescent="0.2">
      <c r="C23620" s="2"/>
    </row>
    <row r="23621" spans="3:3" x14ac:dyDescent="0.2">
      <c r="C23621" s="2"/>
    </row>
    <row r="23622" spans="3:3" x14ac:dyDescent="0.2">
      <c r="C23622" s="2"/>
    </row>
    <row r="23623" spans="3:3" x14ac:dyDescent="0.2">
      <c r="C23623" s="2"/>
    </row>
    <row r="23624" spans="3:3" x14ac:dyDescent="0.2">
      <c r="C23624" s="2"/>
    </row>
    <row r="23625" spans="3:3" x14ac:dyDescent="0.2">
      <c r="C23625" s="2"/>
    </row>
    <row r="23626" spans="3:3" x14ac:dyDescent="0.2">
      <c r="C23626" s="2"/>
    </row>
    <row r="23627" spans="3:3" x14ac:dyDescent="0.2">
      <c r="C23627" s="2"/>
    </row>
    <row r="23628" spans="3:3" x14ac:dyDescent="0.2">
      <c r="C23628" s="2"/>
    </row>
    <row r="23629" spans="3:3" x14ac:dyDescent="0.2">
      <c r="C23629" s="2"/>
    </row>
    <row r="23630" spans="3:3" x14ac:dyDescent="0.2">
      <c r="C23630" s="2"/>
    </row>
    <row r="23631" spans="3:3" x14ac:dyDescent="0.2">
      <c r="C23631" s="2"/>
    </row>
    <row r="23632" spans="3:3" x14ac:dyDescent="0.2">
      <c r="C23632" s="2"/>
    </row>
    <row r="23633" spans="3:3" x14ac:dyDescent="0.2">
      <c r="C23633" s="2"/>
    </row>
    <row r="23634" spans="3:3" x14ac:dyDescent="0.2">
      <c r="C23634" s="2"/>
    </row>
    <row r="23635" spans="3:3" x14ac:dyDescent="0.2">
      <c r="C23635" s="2"/>
    </row>
    <row r="23636" spans="3:3" x14ac:dyDescent="0.2">
      <c r="C23636" s="2"/>
    </row>
    <row r="23637" spans="3:3" x14ac:dyDescent="0.2">
      <c r="C23637" s="2"/>
    </row>
    <row r="23638" spans="3:3" x14ac:dyDescent="0.2">
      <c r="C23638" s="2"/>
    </row>
    <row r="23639" spans="3:3" x14ac:dyDescent="0.2">
      <c r="C23639" s="2"/>
    </row>
    <row r="23640" spans="3:3" x14ac:dyDescent="0.2">
      <c r="C23640" s="2"/>
    </row>
    <row r="23641" spans="3:3" x14ac:dyDescent="0.2">
      <c r="C23641" s="2"/>
    </row>
    <row r="23642" spans="3:3" x14ac:dyDescent="0.2">
      <c r="C23642" s="2"/>
    </row>
    <row r="23643" spans="3:3" x14ac:dyDescent="0.2">
      <c r="C23643" s="2"/>
    </row>
    <row r="23644" spans="3:3" x14ac:dyDescent="0.2">
      <c r="C23644" s="2"/>
    </row>
    <row r="23645" spans="3:3" x14ac:dyDescent="0.2">
      <c r="C23645" s="2"/>
    </row>
    <row r="23646" spans="3:3" x14ac:dyDescent="0.2">
      <c r="C23646" s="2"/>
    </row>
    <row r="23647" spans="3:3" x14ac:dyDescent="0.2">
      <c r="C23647" s="2"/>
    </row>
    <row r="23648" spans="3:3" x14ac:dyDescent="0.2">
      <c r="C23648" s="2"/>
    </row>
    <row r="23649" spans="3:3" x14ac:dyDescent="0.2">
      <c r="C23649" s="2"/>
    </row>
    <row r="23650" spans="3:3" x14ac:dyDescent="0.2">
      <c r="C23650" s="2"/>
    </row>
    <row r="23651" spans="3:3" x14ac:dyDescent="0.2">
      <c r="C23651" s="2"/>
    </row>
    <row r="23652" spans="3:3" x14ac:dyDescent="0.2">
      <c r="C23652" s="2"/>
    </row>
    <row r="23653" spans="3:3" x14ac:dyDescent="0.2">
      <c r="C23653" s="2"/>
    </row>
    <row r="23654" spans="3:3" x14ac:dyDescent="0.2">
      <c r="C23654" s="2"/>
    </row>
    <row r="23655" spans="3:3" x14ac:dyDescent="0.2">
      <c r="C23655" s="2"/>
    </row>
    <row r="23656" spans="3:3" x14ac:dyDescent="0.2">
      <c r="C23656" s="2"/>
    </row>
    <row r="23657" spans="3:3" x14ac:dyDescent="0.2">
      <c r="C23657" s="2"/>
    </row>
    <row r="23658" spans="3:3" x14ac:dyDescent="0.2">
      <c r="C23658" s="2"/>
    </row>
    <row r="23659" spans="3:3" x14ac:dyDescent="0.2">
      <c r="C23659" s="2"/>
    </row>
    <row r="23660" spans="3:3" x14ac:dyDescent="0.2">
      <c r="C23660" s="2"/>
    </row>
    <row r="23661" spans="3:3" x14ac:dyDescent="0.2">
      <c r="C23661" s="2"/>
    </row>
    <row r="23662" spans="3:3" x14ac:dyDescent="0.2">
      <c r="C23662" s="2"/>
    </row>
    <row r="23663" spans="3:3" x14ac:dyDescent="0.2">
      <c r="C23663" s="2"/>
    </row>
    <row r="23664" spans="3:3" x14ac:dyDescent="0.2">
      <c r="C23664" s="2"/>
    </row>
    <row r="23665" spans="3:3" x14ac:dyDescent="0.2">
      <c r="C23665" s="2"/>
    </row>
    <row r="23666" spans="3:3" x14ac:dyDescent="0.2">
      <c r="C23666" s="2"/>
    </row>
    <row r="23667" spans="3:3" x14ac:dyDescent="0.2">
      <c r="C23667" s="2"/>
    </row>
    <row r="23668" spans="3:3" x14ac:dyDescent="0.2">
      <c r="C23668" s="2"/>
    </row>
    <row r="23669" spans="3:3" x14ac:dyDescent="0.2">
      <c r="C23669" s="2"/>
    </row>
    <row r="23670" spans="3:3" x14ac:dyDescent="0.2">
      <c r="C23670" s="2"/>
    </row>
    <row r="23671" spans="3:3" x14ac:dyDescent="0.2">
      <c r="C23671" s="2"/>
    </row>
    <row r="23672" spans="3:3" x14ac:dyDescent="0.2">
      <c r="C23672" s="2"/>
    </row>
    <row r="23673" spans="3:3" x14ac:dyDescent="0.2">
      <c r="C23673" s="2"/>
    </row>
    <row r="23674" spans="3:3" x14ac:dyDescent="0.2">
      <c r="C23674" s="2"/>
    </row>
    <row r="23675" spans="3:3" x14ac:dyDescent="0.2">
      <c r="C23675" s="2"/>
    </row>
    <row r="23676" spans="3:3" x14ac:dyDescent="0.2">
      <c r="C23676" s="2"/>
    </row>
    <row r="23677" spans="3:3" x14ac:dyDescent="0.2">
      <c r="C23677" s="2"/>
    </row>
    <row r="23678" spans="3:3" x14ac:dyDescent="0.2">
      <c r="C23678" s="2"/>
    </row>
    <row r="23679" spans="3:3" x14ac:dyDescent="0.2">
      <c r="C23679" s="2"/>
    </row>
    <row r="23680" spans="3:3" x14ac:dyDescent="0.2">
      <c r="C23680" s="2"/>
    </row>
    <row r="23681" spans="3:3" x14ac:dyDescent="0.2">
      <c r="C23681" s="2"/>
    </row>
    <row r="23682" spans="3:3" x14ac:dyDescent="0.2">
      <c r="C23682" s="2"/>
    </row>
    <row r="23683" spans="3:3" x14ac:dyDescent="0.2">
      <c r="C23683" s="2"/>
    </row>
    <row r="23684" spans="3:3" x14ac:dyDescent="0.2">
      <c r="C23684" s="2"/>
    </row>
    <row r="23685" spans="3:3" x14ac:dyDescent="0.2">
      <c r="C23685" s="2"/>
    </row>
    <row r="23686" spans="3:3" x14ac:dyDescent="0.2">
      <c r="C23686" s="2"/>
    </row>
    <row r="23687" spans="3:3" x14ac:dyDescent="0.2">
      <c r="C23687" s="2"/>
    </row>
    <row r="23688" spans="3:3" x14ac:dyDescent="0.2">
      <c r="C23688" s="2"/>
    </row>
    <row r="23689" spans="3:3" x14ac:dyDescent="0.2">
      <c r="C23689" s="2"/>
    </row>
    <row r="23690" spans="3:3" x14ac:dyDescent="0.2">
      <c r="C23690" s="2"/>
    </row>
    <row r="23691" spans="3:3" x14ac:dyDescent="0.2">
      <c r="C23691" s="2"/>
    </row>
    <row r="23692" spans="3:3" x14ac:dyDescent="0.2">
      <c r="C23692" s="2"/>
    </row>
    <row r="23693" spans="3:3" x14ac:dyDescent="0.2">
      <c r="C23693" s="2"/>
    </row>
    <row r="23694" spans="3:3" x14ac:dyDescent="0.2">
      <c r="C23694" s="2"/>
    </row>
    <row r="23695" spans="3:3" x14ac:dyDescent="0.2">
      <c r="C23695" s="2"/>
    </row>
    <row r="23696" spans="3:3" x14ac:dyDescent="0.2">
      <c r="C23696" s="2"/>
    </row>
    <row r="23697" spans="3:3" x14ac:dyDescent="0.2">
      <c r="C23697" s="2"/>
    </row>
    <row r="23698" spans="3:3" x14ac:dyDescent="0.2">
      <c r="C23698" s="2"/>
    </row>
    <row r="23699" spans="3:3" x14ac:dyDescent="0.2">
      <c r="C23699" s="2"/>
    </row>
    <row r="23700" spans="3:3" x14ac:dyDescent="0.2">
      <c r="C23700" s="2"/>
    </row>
    <row r="23701" spans="3:3" x14ac:dyDescent="0.2">
      <c r="C23701" s="2"/>
    </row>
    <row r="23702" spans="3:3" x14ac:dyDescent="0.2">
      <c r="C23702" s="2"/>
    </row>
    <row r="23703" spans="3:3" x14ac:dyDescent="0.2">
      <c r="C23703" s="2"/>
    </row>
    <row r="23704" spans="3:3" x14ac:dyDescent="0.2">
      <c r="C23704" s="2"/>
    </row>
    <row r="23705" spans="3:3" x14ac:dyDescent="0.2">
      <c r="C23705" s="2"/>
    </row>
    <row r="23706" spans="3:3" x14ac:dyDescent="0.2">
      <c r="C23706" s="2"/>
    </row>
    <row r="23707" spans="3:3" x14ac:dyDescent="0.2">
      <c r="C23707" s="2"/>
    </row>
    <row r="23708" spans="3:3" x14ac:dyDescent="0.2">
      <c r="C23708" s="2"/>
    </row>
    <row r="23709" spans="3:3" x14ac:dyDescent="0.2">
      <c r="C23709" s="2"/>
    </row>
    <row r="23710" spans="3:3" x14ac:dyDescent="0.2">
      <c r="C23710" s="2"/>
    </row>
    <row r="23711" spans="3:3" x14ac:dyDescent="0.2">
      <c r="C23711" s="2"/>
    </row>
    <row r="23712" spans="3:3" x14ac:dyDescent="0.2">
      <c r="C23712" s="2"/>
    </row>
    <row r="23713" spans="3:3" x14ac:dyDescent="0.2">
      <c r="C23713" s="2"/>
    </row>
    <row r="23714" spans="3:3" x14ac:dyDescent="0.2">
      <c r="C23714" s="2"/>
    </row>
    <row r="23715" spans="3:3" x14ac:dyDescent="0.2">
      <c r="C23715" s="2"/>
    </row>
    <row r="23716" spans="3:3" x14ac:dyDescent="0.2">
      <c r="C23716" s="2"/>
    </row>
    <row r="23717" spans="3:3" x14ac:dyDescent="0.2">
      <c r="C23717" s="2"/>
    </row>
    <row r="23718" spans="3:3" x14ac:dyDescent="0.2">
      <c r="C23718" s="2"/>
    </row>
    <row r="23719" spans="3:3" x14ac:dyDescent="0.2">
      <c r="C23719" s="2"/>
    </row>
    <row r="23720" spans="3:3" x14ac:dyDescent="0.2">
      <c r="C23720" s="2"/>
    </row>
    <row r="23721" spans="3:3" x14ac:dyDescent="0.2">
      <c r="C23721" s="2"/>
    </row>
    <row r="23722" spans="3:3" x14ac:dyDescent="0.2">
      <c r="C23722" s="2"/>
    </row>
    <row r="23723" spans="3:3" x14ac:dyDescent="0.2">
      <c r="C23723" s="2"/>
    </row>
    <row r="23724" spans="3:3" x14ac:dyDescent="0.2">
      <c r="C23724" s="2"/>
    </row>
    <row r="23725" spans="3:3" x14ac:dyDescent="0.2">
      <c r="C23725" s="2"/>
    </row>
    <row r="23726" spans="3:3" x14ac:dyDescent="0.2">
      <c r="C23726" s="2"/>
    </row>
    <row r="23727" spans="3:3" x14ac:dyDescent="0.2">
      <c r="C23727" s="2"/>
    </row>
    <row r="23728" spans="3:3" x14ac:dyDescent="0.2">
      <c r="C23728" s="2"/>
    </row>
    <row r="23729" spans="3:3" x14ac:dyDescent="0.2">
      <c r="C23729" s="2"/>
    </row>
    <row r="23730" spans="3:3" x14ac:dyDescent="0.2">
      <c r="C23730" s="2"/>
    </row>
    <row r="23731" spans="3:3" x14ac:dyDescent="0.2">
      <c r="C23731" s="2"/>
    </row>
    <row r="23732" spans="3:3" x14ac:dyDescent="0.2">
      <c r="C23732" s="2"/>
    </row>
    <row r="23733" spans="3:3" x14ac:dyDescent="0.2">
      <c r="C23733" s="2"/>
    </row>
    <row r="23734" spans="3:3" x14ac:dyDescent="0.2">
      <c r="C23734" s="2"/>
    </row>
    <row r="23735" spans="3:3" x14ac:dyDescent="0.2">
      <c r="C23735" s="2"/>
    </row>
    <row r="23736" spans="3:3" x14ac:dyDescent="0.2">
      <c r="C23736" s="2"/>
    </row>
    <row r="23737" spans="3:3" x14ac:dyDescent="0.2">
      <c r="C23737" s="2"/>
    </row>
    <row r="23738" spans="3:3" x14ac:dyDescent="0.2">
      <c r="C23738" s="2"/>
    </row>
    <row r="23739" spans="3:3" x14ac:dyDescent="0.2">
      <c r="C23739" s="2"/>
    </row>
    <row r="23740" spans="3:3" x14ac:dyDescent="0.2">
      <c r="C23740" s="2"/>
    </row>
    <row r="23741" spans="3:3" x14ac:dyDescent="0.2">
      <c r="C23741" s="2"/>
    </row>
    <row r="23742" spans="3:3" x14ac:dyDescent="0.2">
      <c r="C23742" s="2"/>
    </row>
    <row r="23743" spans="3:3" x14ac:dyDescent="0.2">
      <c r="C23743" s="2"/>
    </row>
    <row r="23744" spans="3:3" x14ac:dyDescent="0.2">
      <c r="C23744" s="2"/>
    </row>
    <row r="23745" spans="3:3" x14ac:dyDescent="0.2">
      <c r="C23745" s="2"/>
    </row>
    <row r="23746" spans="3:3" x14ac:dyDescent="0.2">
      <c r="C23746" s="2"/>
    </row>
    <row r="23747" spans="3:3" x14ac:dyDescent="0.2">
      <c r="C23747" s="2"/>
    </row>
    <row r="23748" spans="3:3" x14ac:dyDescent="0.2">
      <c r="C23748" s="2"/>
    </row>
    <row r="23749" spans="3:3" x14ac:dyDescent="0.2">
      <c r="C23749" s="2"/>
    </row>
    <row r="23750" spans="3:3" x14ac:dyDescent="0.2">
      <c r="C23750" s="2"/>
    </row>
    <row r="23751" spans="3:3" x14ac:dyDescent="0.2">
      <c r="C23751" s="2"/>
    </row>
    <row r="23752" spans="3:3" x14ac:dyDescent="0.2">
      <c r="C23752" s="2"/>
    </row>
    <row r="23753" spans="3:3" x14ac:dyDescent="0.2">
      <c r="C23753" s="2"/>
    </row>
    <row r="23754" spans="3:3" x14ac:dyDescent="0.2">
      <c r="C23754" s="2"/>
    </row>
    <row r="23755" spans="3:3" x14ac:dyDescent="0.2">
      <c r="C23755" s="2"/>
    </row>
    <row r="23756" spans="3:3" x14ac:dyDescent="0.2">
      <c r="C23756" s="2"/>
    </row>
    <row r="23757" spans="3:3" x14ac:dyDescent="0.2">
      <c r="C23757" s="2"/>
    </row>
    <row r="23758" spans="3:3" x14ac:dyDescent="0.2">
      <c r="C23758" s="2"/>
    </row>
    <row r="23759" spans="3:3" x14ac:dyDescent="0.2">
      <c r="C23759" s="2"/>
    </row>
    <row r="23760" spans="3:3" x14ac:dyDescent="0.2">
      <c r="C23760" s="2"/>
    </row>
    <row r="23761" spans="3:3" x14ac:dyDescent="0.2">
      <c r="C23761" s="2"/>
    </row>
    <row r="23762" spans="3:3" x14ac:dyDescent="0.2">
      <c r="C23762" s="2"/>
    </row>
    <row r="23763" spans="3:3" x14ac:dyDescent="0.2">
      <c r="C23763" s="2"/>
    </row>
    <row r="23764" spans="3:3" x14ac:dyDescent="0.2">
      <c r="C23764" s="2"/>
    </row>
    <row r="23765" spans="3:3" x14ac:dyDescent="0.2">
      <c r="C23765" s="2"/>
    </row>
    <row r="23766" spans="3:3" x14ac:dyDescent="0.2">
      <c r="C23766" s="2"/>
    </row>
    <row r="23767" spans="3:3" x14ac:dyDescent="0.2">
      <c r="C23767" s="2"/>
    </row>
    <row r="23768" spans="3:3" x14ac:dyDescent="0.2">
      <c r="C23768" s="2"/>
    </row>
    <row r="23769" spans="3:3" x14ac:dyDescent="0.2">
      <c r="C23769" s="2"/>
    </row>
    <row r="23770" spans="3:3" x14ac:dyDescent="0.2">
      <c r="C23770" s="2"/>
    </row>
    <row r="23771" spans="3:3" x14ac:dyDescent="0.2">
      <c r="C23771" s="2"/>
    </row>
    <row r="23772" spans="3:3" x14ac:dyDescent="0.2">
      <c r="C23772" s="2"/>
    </row>
    <row r="23773" spans="3:3" x14ac:dyDescent="0.2">
      <c r="C23773" s="2"/>
    </row>
    <row r="23774" spans="3:3" x14ac:dyDescent="0.2">
      <c r="C23774" s="2"/>
    </row>
    <row r="23775" spans="3:3" x14ac:dyDescent="0.2">
      <c r="C23775" s="2"/>
    </row>
    <row r="23776" spans="3:3" x14ac:dyDescent="0.2">
      <c r="C23776" s="2"/>
    </row>
    <row r="23777" spans="3:3" x14ac:dyDescent="0.2">
      <c r="C23777" s="2"/>
    </row>
    <row r="23778" spans="3:3" x14ac:dyDescent="0.2">
      <c r="C23778" s="2"/>
    </row>
    <row r="23779" spans="3:3" x14ac:dyDescent="0.2">
      <c r="C23779" s="2"/>
    </row>
    <row r="23780" spans="3:3" x14ac:dyDescent="0.2">
      <c r="C23780" s="2"/>
    </row>
    <row r="23781" spans="3:3" x14ac:dyDescent="0.2">
      <c r="C23781" s="2"/>
    </row>
    <row r="23782" spans="3:3" x14ac:dyDescent="0.2">
      <c r="C23782" s="2"/>
    </row>
    <row r="23783" spans="3:3" x14ac:dyDescent="0.2">
      <c r="C23783" s="2"/>
    </row>
    <row r="23784" spans="3:3" x14ac:dyDescent="0.2">
      <c r="C23784" s="2"/>
    </row>
    <row r="23785" spans="3:3" x14ac:dyDescent="0.2">
      <c r="C23785" s="2"/>
    </row>
    <row r="23786" spans="3:3" x14ac:dyDescent="0.2">
      <c r="C23786" s="2"/>
    </row>
    <row r="23787" spans="3:3" x14ac:dyDescent="0.2">
      <c r="C23787" s="2"/>
    </row>
    <row r="23788" spans="3:3" x14ac:dyDescent="0.2">
      <c r="C23788" s="2"/>
    </row>
    <row r="23789" spans="3:3" x14ac:dyDescent="0.2">
      <c r="C23789" s="2"/>
    </row>
    <row r="23790" spans="3:3" x14ac:dyDescent="0.2">
      <c r="C23790" s="2"/>
    </row>
    <row r="23791" spans="3:3" x14ac:dyDescent="0.2">
      <c r="C23791" s="2"/>
    </row>
    <row r="23792" spans="3:3" x14ac:dyDescent="0.2">
      <c r="C23792" s="2"/>
    </row>
    <row r="23793" spans="3:3" x14ac:dyDescent="0.2">
      <c r="C23793" s="2"/>
    </row>
    <row r="23794" spans="3:3" x14ac:dyDescent="0.2">
      <c r="C23794" s="2"/>
    </row>
    <row r="23795" spans="3:3" x14ac:dyDescent="0.2">
      <c r="C23795" s="2"/>
    </row>
    <row r="23796" spans="3:3" x14ac:dyDescent="0.2">
      <c r="C23796" s="2"/>
    </row>
    <row r="23797" spans="3:3" x14ac:dyDescent="0.2">
      <c r="C23797" s="2"/>
    </row>
    <row r="23798" spans="3:3" x14ac:dyDescent="0.2">
      <c r="C23798" s="2"/>
    </row>
    <row r="23799" spans="3:3" x14ac:dyDescent="0.2">
      <c r="C23799" s="2"/>
    </row>
    <row r="23800" spans="3:3" x14ac:dyDescent="0.2">
      <c r="C23800" s="2"/>
    </row>
    <row r="23801" spans="3:3" x14ac:dyDescent="0.2">
      <c r="C23801" s="2"/>
    </row>
    <row r="23802" spans="3:3" x14ac:dyDescent="0.2">
      <c r="C23802" s="2"/>
    </row>
    <row r="23803" spans="3:3" x14ac:dyDescent="0.2">
      <c r="C23803" s="2"/>
    </row>
    <row r="23804" spans="3:3" x14ac:dyDescent="0.2">
      <c r="C23804" s="2"/>
    </row>
    <row r="23805" spans="3:3" x14ac:dyDescent="0.2">
      <c r="C23805" s="2"/>
    </row>
    <row r="23806" spans="3:3" x14ac:dyDescent="0.2">
      <c r="C23806" s="2"/>
    </row>
    <row r="23807" spans="3:3" x14ac:dyDescent="0.2">
      <c r="C23807" s="2"/>
    </row>
    <row r="23808" spans="3:3" x14ac:dyDescent="0.2">
      <c r="C23808" s="2"/>
    </row>
    <row r="23809" spans="3:3" x14ac:dyDescent="0.2">
      <c r="C23809" s="2"/>
    </row>
    <row r="23810" spans="3:3" x14ac:dyDescent="0.2">
      <c r="C23810" s="2"/>
    </row>
    <row r="23811" spans="3:3" x14ac:dyDescent="0.2">
      <c r="C23811" s="2"/>
    </row>
    <row r="23812" spans="3:3" x14ac:dyDescent="0.2">
      <c r="C23812" s="2"/>
    </row>
    <row r="23813" spans="3:3" x14ac:dyDescent="0.2">
      <c r="C23813" s="2"/>
    </row>
    <row r="23814" spans="3:3" x14ac:dyDescent="0.2">
      <c r="C23814" s="2"/>
    </row>
    <row r="23815" spans="3:3" x14ac:dyDescent="0.2">
      <c r="C23815" s="2"/>
    </row>
    <row r="23816" spans="3:3" x14ac:dyDescent="0.2">
      <c r="C23816" s="2"/>
    </row>
    <row r="23817" spans="3:3" x14ac:dyDescent="0.2">
      <c r="C23817" s="2"/>
    </row>
    <row r="23818" spans="3:3" x14ac:dyDescent="0.2">
      <c r="C23818" s="2"/>
    </row>
    <row r="23819" spans="3:3" x14ac:dyDescent="0.2">
      <c r="C23819" s="2"/>
    </row>
    <row r="23820" spans="3:3" x14ac:dyDescent="0.2">
      <c r="C23820" s="2"/>
    </row>
    <row r="23821" spans="3:3" x14ac:dyDescent="0.2">
      <c r="C23821" s="2"/>
    </row>
    <row r="23822" spans="3:3" x14ac:dyDescent="0.2">
      <c r="C23822" s="2"/>
    </row>
    <row r="23823" spans="3:3" x14ac:dyDescent="0.2">
      <c r="C23823" s="2"/>
    </row>
    <row r="23824" spans="3:3" x14ac:dyDescent="0.2">
      <c r="C23824" s="2"/>
    </row>
    <row r="23825" spans="3:3" x14ac:dyDescent="0.2">
      <c r="C23825" s="2"/>
    </row>
    <row r="23826" spans="3:3" x14ac:dyDescent="0.2">
      <c r="C23826" s="2"/>
    </row>
    <row r="23827" spans="3:3" x14ac:dyDescent="0.2">
      <c r="C23827" s="2"/>
    </row>
    <row r="23828" spans="3:3" x14ac:dyDescent="0.2">
      <c r="C23828" s="2"/>
    </row>
    <row r="23829" spans="3:3" x14ac:dyDescent="0.2">
      <c r="C23829" s="2"/>
    </row>
    <row r="23830" spans="3:3" x14ac:dyDescent="0.2">
      <c r="C23830" s="2"/>
    </row>
    <row r="23831" spans="3:3" x14ac:dyDescent="0.2">
      <c r="C23831" s="2"/>
    </row>
    <row r="23832" spans="3:3" x14ac:dyDescent="0.2">
      <c r="C23832" s="2"/>
    </row>
    <row r="23833" spans="3:3" x14ac:dyDescent="0.2">
      <c r="C23833" s="2"/>
    </row>
    <row r="23834" spans="3:3" x14ac:dyDescent="0.2">
      <c r="C23834" s="2"/>
    </row>
    <row r="23835" spans="3:3" x14ac:dyDescent="0.2">
      <c r="C23835" s="2"/>
    </row>
    <row r="23836" spans="3:3" x14ac:dyDescent="0.2">
      <c r="C23836" s="2"/>
    </row>
    <row r="23837" spans="3:3" x14ac:dyDescent="0.2">
      <c r="C23837" s="2"/>
    </row>
    <row r="23838" spans="3:3" x14ac:dyDescent="0.2">
      <c r="C23838" s="2"/>
    </row>
    <row r="23839" spans="3:3" x14ac:dyDescent="0.2">
      <c r="C23839" s="2"/>
    </row>
    <row r="23840" spans="3:3" x14ac:dyDescent="0.2">
      <c r="C23840" s="2"/>
    </row>
    <row r="23841" spans="3:3" x14ac:dyDescent="0.2">
      <c r="C23841" s="2"/>
    </row>
    <row r="23842" spans="3:3" x14ac:dyDescent="0.2">
      <c r="C23842" s="2"/>
    </row>
    <row r="23843" spans="3:3" x14ac:dyDescent="0.2">
      <c r="C23843" s="2"/>
    </row>
    <row r="23844" spans="3:3" x14ac:dyDescent="0.2">
      <c r="C23844" s="2"/>
    </row>
    <row r="23845" spans="3:3" x14ac:dyDescent="0.2">
      <c r="C23845" s="2"/>
    </row>
    <row r="23846" spans="3:3" x14ac:dyDescent="0.2">
      <c r="C23846" s="2"/>
    </row>
    <row r="23847" spans="3:3" x14ac:dyDescent="0.2">
      <c r="C23847" s="2"/>
    </row>
    <row r="23848" spans="3:3" x14ac:dyDescent="0.2">
      <c r="C23848" s="2"/>
    </row>
    <row r="23849" spans="3:3" x14ac:dyDescent="0.2">
      <c r="C23849" s="2"/>
    </row>
    <row r="23850" spans="3:3" x14ac:dyDescent="0.2">
      <c r="C23850" s="2"/>
    </row>
    <row r="23851" spans="3:3" x14ac:dyDescent="0.2">
      <c r="C23851" s="2"/>
    </row>
    <row r="23852" spans="3:3" x14ac:dyDescent="0.2">
      <c r="C23852" s="2"/>
    </row>
    <row r="23853" spans="3:3" x14ac:dyDescent="0.2">
      <c r="C23853" s="2"/>
    </row>
    <row r="23854" spans="3:3" x14ac:dyDescent="0.2">
      <c r="C23854" s="2"/>
    </row>
    <row r="23855" spans="3:3" x14ac:dyDescent="0.2">
      <c r="C23855" s="2"/>
    </row>
    <row r="23856" spans="3:3" x14ac:dyDescent="0.2">
      <c r="C23856" s="2"/>
    </row>
    <row r="23857" spans="3:3" x14ac:dyDescent="0.2">
      <c r="C23857" s="2"/>
    </row>
    <row r="23858" spans="3:3" x14ac:dyDescent="0.2">
      <c r="C23858" s="2"/>
    </row>
    <row r="23859" spans="3:3" x14ac:dyDescent="0.2">
      <c r="C23859" s="2"/>
    </row>
    <row r="23860" spans="3:3" x14ac:dyDescent="0.2">
      <c r="C23860" s="2"/>
    </row>
    <row r="23861" spans="3:3" x14ac:dyDescent="0.2">
      <c r="C23861" s="2"/>
    </row>
    <row r="23862" spans="3:3" x14ac:dyDescent="0.2">
      <c r="C23862" s="2"/>
    </row>
    <row r="23863" spans="3:3" x14ac:dyDescent="0.2">
      <c r="C23863" s="2"/>
    </row>
    <row r="23864" spans="3:3" x14ac:dyDescent="0.2">
      <c r="C23864" s="2"/>
    </row>
    <row r="23865" spans="3:3" x14ac:dyDescent="0.2">
      <c r="C23865" s="2"/>
    </row>
    <row r="23866" spans="3:3" x14ac:dyDescent="0.2">
      <c r="C23866" s="2"/>
    </row>
    <row r="23867" spans="3:3" x14ac:dyDescent="0.2">
      <c r="C23867" s="2"/>
    </row>
    <row r="23868" spans="3:3" x14ac:dyDescent="0.2">
      <c r="C23868" s="2"/>
    </row>
    <row r="23869" spans="3:3" x14ac:dyDescent="0.2">
      <c r="C23869" s="2"/>
    </row>
    <row r="23870" spans="3:3" x14ac:dyDescent="0.2">
      <c r="C23870" s="2"/>
    </row>
    <row r="23871" spans="3:3" x14ac:dyDescent="0.2">
      <c r="C23871" s="2"/>
    </row>
    <row r="23872" spans="3:3" x14ac:dyDescent="0.2">
      <c r="C23872" s="2"/>
    </row>
    <row r="23873" spans="3:3" x14ac:dyDescent="0.2">
      <c r="C23873" s="2"/>
    </row>
    <row r="23874" spans="3:3" x14ac:dyDescent="0.2">
      <c r="C23874" s="2"/>
    </row>
    <row r="23875" spans="3:3" x14ac:dyDescent="0.2">
      <c r="C23875" s="2"/>
    </row>
    <row r="23876" spans="3:3" x14ac:dyDescent="0.2">
      <c r="C23876" s="2"/>
    </row>
    <row r="23877" spans="3:3" x14ac:dyDescent="0.2">
      <c r="C23877" s="2"/>
    </row>
    <row r="23878" spans="3:3" x14ac:dyDescent="0.2">
      <c r="C23878" s="2"/>
    </row>
    <row r="23879" spans="3:3" x14ac:dyDescent="0.2">
      <c r="C23879" s="2"/>
    </row>
    <row r="23880" spans="3:3" x14ac:dyDescent="0.2">
      <c r="C23880" s="2"/>
    </row>
    <row r="23881" spans="3:3" x14ac:dyDescent="0.2">
      <c r="C23881" s="2"/>
    </row>
    <row r="23882" spans="3:3" x14ac:dyDescent="0.2">
      <c r="C23882" s="2"/>
    </row>
    <row r="23883" spans="3:3" x14ac:dyDescent="0.2">
      <c r="C23883" s="2"/>
    </row>
    <row r="23884" spans="3:3" x14ac:dyDescent="0.2">
      <c r="C23884" s="2"/>
    </row>
    <row r="23885" spans="3:3" x14ac:dyDescent="0.2">
      <c r="C23885" s="2"/>
    </row>
    <row r="23886" spans="3:3" x14ac:dyDescent="0.2">
      <c r="C23886" s="2"/>
    </row>
    <row r="23887" spans="3:3" x14ac:dyDescent="0.2">
      <c r="C23887" s="2"/>
    </row>
    <row r="23888" spans="3:3" x14ac:dyDescent="0.2">
      <c r="C23888" s="2"/>
    </row>
    <row r="23889" spans="3:3" x14ac:dyDescent="0.2">
      <c r="C23889" s="2"/>
    </row>
    <row r="23890" spans="3:3" x14ac:dyDescent="0.2">
      <c r="C23890" s="2"/>
    </row>
    <row r="23891" spans="3:3" x14ac:dyDescent="0.2">
      <c r="C23891" s="2"/>
    </row>
    <row r="23892" spans="3:3" x14ac:dyDescent="0.2">
      <c r="C23892" s="2"/>
    </row>
    <row r="23893" spans="3:3" x14ac:dyDescent="0.2">
      <c r="C23893" s="2"/>
    </row>
    <row r="23894" spans="3:3" x14ac:dyDescent="0.2">
      <c r="C23894" s="2"/>
    </row>
    <row r="23895" spans="3:3" x14ac:dyDescent="0.2">
      <c r="C23895" s="2"/>
    </row>
    <row r="23896" spans="3:3" x14ac:dyDescent="0.2">
      <c r="C23896" s="2"/>
    </row>
    <row r="23897" spans="3:3" x14ac:dyDescent="0.2">
      <c r="C23897" s="2"/>
    </row>
    <row r="23898" spans="3:3" x14ac:dyDescent="0.2">
      <c r="C23898" s="2"/>
    </row>
    <row r="23899" spans="3:3" x14ac:dyDescent="0.2">
      <c r="C23899" s="2"/>
    </row>
    <row r="23900" spans="3:3" x14ac:dyDescent="0.2">
      <c r="C23900" s="2"/>
    </row>
    <row r="23901" spans="3:3" x14ac:dyDescent="0.2">
      <c r="C23901" s="2"/>
    </row>
    <row r="23902" spans="3:3" x14ac:dyDescent="0.2">
      <c r="C23902" s="2"/>
    </row>
    <row r="23903" spans="3:3" x14ac:dyDescent="0.2">
      <c r="C23903" s="2"/>
    </row>
    <row r="23904" spans="3:3" x14ac:dyDescent="0.2">
      <c r="C23904" s="2"/>
    </row>
    <row r="23905" spans="3:3" x14ac:dyDescent="0.2">
      <c r="C23905" s="2"/>
    </row>
    <row r="23906" spans="3:3" x14ac:dyDescent="0.2">
      <c r="C23906" s="2"/>
    </row>
    <row r="23907" spans="3:3" x14ac:dyDescent="0.2">
      <c r="C23907" s="2"/>
    </row>
    <row r="23908" spans="3:3" x14ac:dyDescent="0.2">
      <c r="C23908" s="2"/>
    </row>
    <row r="23909" spans="3:3" x14ac:dyDescent="0.2">
      <c r="C23909" s="2"/>
    </row>
    <row r="23910" spans="3:3" x14ac:dyDescent="0.2">
      <c r="C23910" s="2"/>
    </row>
    <row r="23911" spans="3:3" x14ac:dyDescent="0.2">
      <c r="C23911" s="2"/>
    </row>
    <row r="23912" spans="3:3" x14ac:dyDescent="0.2">
      <c r="C23912" s="2"/>
    </row>
    <row r="23913" spans="3:3" x14ac:dyDescent="0.2">
      <c r="C23913" s="2"/>
    </row>
    <row r="23914" spans="3:3" x14ac:dyDescent="0.2">
      <c r="C23914" s="2"/>
    </row>
    <row r="23915" spans="3:3" x14ac:dyDescent="0.2">
      <c r="C23915" s="2"/>
    </row>
    <row r="23916" spans="3:3" x14ac:dyDescent="0.2">
      <c r="C23916" s="2"/>
    </row>
    <row r="23917" spans="3:3" x14ac:dyDescent="0.2">
      <c r="C23917" s="2"/>
    </row>
    <row r="23918" spans="3:3" x14ac:dyDescent="0.2">
      <c r="C23918" s="2"/>
    </row>
    <row r="23919" spans="3:3" x14ac:dyDescent="0.2">
      <c r="C23919" s="2"/>
    </row>
    <row r="23920" spans="3:3" x14ac:dyDescent="0.2">
      <c r="C23920" s="2"/>
    </row>
    <row r="23921" spans="3:3" x14ac:dyDescent="0.2">
      <c r="C23921" s="2"/>
    </row>
    <row r="23922" spans="3:3" x14ac:dyDescent="0.2">
      <c r="C23922" s="2"/>
    </row>
    <row r="23923" spans="3:3" x14ac:dyDescent="0.2">
      <c r="C23923" s="2"/>
    </row>
    <row r="23924" spans="3:3" x14ac:dyDescent="0.2">
      <c r="C23924" s="2"/>
    </row>
    <row r="23925" spans="3:3" x14ac:dyDescent="0.2">
      <c r="C23925" s="2"/>
    </row>
    <row r="23926" spans="3:3" x14ac:dyDescent="0.2">
      <c r="C23926" s="2"/>
    </row>
    <row r="23927" spans="3:3" x14ac:dyDescent="0.2">
      <c r="C23927" s="2"/>
    </row>
    <row r="23928" spans="3:3" x14ac:dyDescent="0.2">
      <c r="C23928" s="2"/>
    </row>
    <row r="23929" spans="3:3" x14ac:dyDescent="0.2">
      <c r="C23929" s="2"/>
    </row>
    <row r="23930" spans="3:3" x14ac:dyDescent="0.2">
      <c r="C23930" s="2"/>
    </row>
    <row r="23931" spans="3:3" x14ac:dyDescent="0.2">
      <c r="C23931" s="2"/>
    </row>
    <row r="23932" spans="3:3" x14ac:dyDescent="0.2">
      <c r="C23932" s="2"/>
    </row>
    <row r="23933" spans="3:3" x14ac:dyDescent="0.2">
      <c r="C23933" s="2"/>
    </row>
    <row r="23934" spans="3:3" x14ac:dyDescent="0.2">
      <c r="C23934" s="2"/>
    </row>
    <row r="23935" spans="3:3" x14ac:dyDescent="0.2">
      <c r="C23935" s="2"/>
    </row>
    <row r="23936" spans="3:3" x14ac:dyDescent="0.2">
      <c r="C23936" s="2"/>
    </row>
    <row r="23937" spans="3:3" x14ac:dyDescent="0.2">
      <c r="C23937" s="2"/>
    </row>
    <row r="23938" spans="3:3" x14ac:dyDescent="0.2">
      <c r="C23938" s="2"/>
    </row>
    <row r="23939" spans="3:3" x14ac:dyDescent="0.2">
      <c r="C23939" s="2"/>
    </row>
    <row r="23940" spans="3:3" x14ac:dyDescent="0.2">
      <c r="C23940" s="2"/>
    </row>
    <row r="23941" spans="3:3" x14ac:dyDescent="0.2">
      <c r="C23941" s="2"/>
    </row>
    <row r="23942" spans="3:3" x14ac:dyDescent="0.2">
      <c r="C23942" s="2"/>
    </row>
    <row r="23943" spans="3:3" x14ac:dyDescent="0.2">
      <c r="C23943" s="2"/>
    </row>
    <row r="23944" spans="3:3" x14ac:dyDescent="0.2">
      <c r="C23944" s="2"/>
    </row>
    <row r="23945" spans="3:3" x14ac:dyDescent="0.2">
      <c r="C23945" s="2"/>
    </row>
    <row r="23946" spans="3:3" x14ac:dyDescent="0.2">
      <c r="C23946" s="2"/>
    </row>
    <row r="23947" spans="3:3" x14ac:dyDescent="0.2">
      <c r="C23947" s="2"/>
    </row>
    <row r="23948" spans="3:3" x14ac:dyDescent="0.2">
      <c r="C23948" s="2"/>
    </row>
    <row r="23949" spans="3:3" x14ac:dyDescent="0.2">
      <c r="C23949" s="2"/>
    </row>
    <row r="23950" spans="3:3" x14ac:dyDescent="0.2">
      <c r="C23950" s="2"/>
    </row>
    <row r="23951" spans="3:3" x14ac:dyDescent="0.2">
      <c r="C23951" s="2"/>
    </row>
    <row r="23952" spans="3:3" x14ac:dyDescent="0.2">
      <c r="C23952" s="2"/>
    </row>
    <row r="23953" spans="3:3" x14ac:dyDescent="0.2">
      <c r="C23953" s="2"/>
    </row>
    <row r="23954" spans="3:3" x14ac:dyDescent="0.2">
      <c r="C23954" s="2"/>
    </row>
    <row r="23955" spans="3:3" x14ac:dyDescent="0.2">
      <c r="C23955" s="2"/>
    </row>
    <row r="23956" spans="3:3" x14ac:dyDescent="0.2">
      <c r="C23956" s="2"/>
    </row>
    <row r="23957" spans="3:3" x14ac:dyDescent="0.2">
      <c r="C23957" s="2"/>
    </row>
    <row r="23958" spans="3:3" x14ac:dyDescent="0.2">
      <c r="C23958" s="2"/>
    </row>
    <row r="23959" spans="3:3" x14ac:dyDescent="0.2">
      <c r="C23959" s="2"/>
    </row>
    <row r="23960" spans="3:3" x14ac:dyDescent="0.2">
      <c r="C23960" s="2"/>
    </row>
    <row r="23961" spans="3:3" x14ac:dyDescent="0.2">
      <c r="C23961" s="2"/>
    </row>
    <row r="23962" spans="3:3" x14ac:dyDescent="0.2">
      <c r="C23962" s="2"/>
    </row>
    <row r="23963" spans="3:3" x14ac:dyDescent="0.2">
      <c r="C23963" s="2"/>
    </row>
    <row r="23964" spans="3:3" x14ac:dyDescent="0.2">
      <c r="C23964" s="2"/>
    </row>
    <row r="23965" spans="3:3" x14ac:dyDescent="0.2">
      <c r="C23965" s="2"/>
    </row>
    <row r="23966" spans="3:3" x14ac:dyDescent="0.2">
      <c r="C23966" s="2"/>
    </row>
    <row r="23967" spans="3:3" x14ac:dyDescent="0.2">
      <c r="C23967" s="2"/>
    </row>
    <row r="23968" spans="3:3" x14ac:dyDescent="0.2">
      <c r="C23968" s="2"/>
    </row>
    <row r="23969" spans="3:3" x14ac:dyDescent="0.2">
      <c r="C23969" s="2"/>
    </row>
    <row r="23970" spans="3:3" x14ac:dyDescent="0.2">
      <c r="C23970" s="2"/>
    </row>
    <row r="23971" spans="3:3" x14ac:dyDescent="0.2">
      <c r="C23971" s="2"/>
    </row>
    <row r="23972" spans="3:3" x14ac:dyDescent="0.2">
      <c r="C23972" s="2"/>
    </row>
    <row r="23973" spans="3:3" x14ac:dyDescent="0.2">
      <c r="C23973" s="2"/>
    </row>
    <row r="23974" spans="3:3" x14ac:dyDescent="0.2">
      <c r="C23974" s="2"/>
    </row>
    <row r="23975" spans="3:3" x14ac:dyDescent="0.2">
      <c r="C23975" s="2"/>
    </row>
    <row r="23976" spans="3:3" x14ac:dyDescent="0.2">
      <c r="C23976" s="2"/>
    </row>
    <row r="23977" spans="3:3" x14ac:dyDescent="0.2">
      <c r="C23977" s="2"/>
    </row>
    <row r="23978" spans="3:3" x14ac:dyDescent="0.2">
      <c r="C23978" s="2"/>
    </row>
    <row r="23979" spans="3:3" x14ac:dyDescent="0.2">
      <c r="C23979" s="2"/>
    </row>
    <row r="23980" spans="3:3" x14ac:dyDescent="0.2">
      <c r="C23980" s="2"/>
    </row>
    <row r="23981" spans="3:3" x14ac:dyDescent="0.2">
      <c r="C23981" s="2"/>
    </row>
    <row r="23982" spans="3:3" x14ac:dyDescent="0.2">
      <c r="C23982" s="2"/>
    </row>
    <row r="23983" spans="3:3" x14ac:dyDescent="0.2">
      <c r="C23983" s="2"/>
    </row>
    <row r="23984" spans="3:3" x14ac:dyDescent="0.2">
      <c r="C23984" s="2"/>
    </row>
    <row r="23985" spans="3:3" x14ac:dyDescent="0.2">
      <c r="C23985" s="2"/>
    </row>
    <row r="23986" spans="3:3" x14ac:dyDescent="0.2">
      <c r="C23986" s="2"/>
    </row>
    <row r="23987" spans="3:3" x14ac:dyDescent="0.2">
      <c r="C23987" s="2"/>
    </row>
    <row r="23988" spans="3:3" x14ac:dyDescent="0.2">
      <c r="C23988" s="2"/>
    </row>
    <row r="23989" spans="3:3" x14ac:dyDescent="0.2">
      <c r="C23989" s="2"/>
    </row>
    <row r="23990" spans="3:3" x14ac:dyDescent="0.2">
      <c r="C23990" s="2"/>
    </row>
    <row r="23991" spans="3:3" x14ac:dyDescent="0.2">
      <c r="C23991" s="2"/>
    </row>
    <row r="23992" spans="3:3" x14ac:dyDescent="0.2">
      <c r="C23992" s="2"/>
    </row>
    <row r="23993" spans="3:3" x14ac:dyDescent="0.2">
      <c r="C23993" s="2"/>
    </row>
    <row r="23994" spans="3:3" x14ac:dyDescent="0.2">
      <c r="C23994" s="2"/>
    </row>
    <row r="23995" spans="3:3" x14ac:dyDescent="0.2">
      <c r="C23995" s="2"/>
    </row>
    <row r="23996" spans="3:3" x14ac:dyDescent="0.2">
      <c r="C23996" s="2"/>
    </row>
    <row r="23997" spans="3:3" x14ac:dyDescent="0.2">
      <c r="C23997" s="2"/>
    </row>
    <row r="23998" spans="3:3" x14ac:dyDescent="0.2">
      <c r="C23998" s="2"/>
    </row>
    <row r="23999" spans="3:3" x14ac:dyDescent="0.2">
      <c r="C23999" s="2"/>
    </row>
    <row r="24000" spans="3:3" x14ac:dyDescent="0.2">
      <c r="C24000" s="2"/>
    </row>
    <row r="24001" spans="3:3" x14ac:dyDescent="0.2">
      <c r="C24001" s="2"/>
    </row>
    <row r="24002" spans="3:3" x14ac:dyDescent="0.2">
      <c r="C24002" s="2"/>
    </row>
    <row r="24003" spans="3:3" x14ac:dyDescent="0.2">
      <c r="C24003" s="2"/>
    </row>
    <row r="24004" spans="3:3" x14ac:dyDescent="0.2">
      <c r="C24004" s="2"/>
    </row>
    <row r="24005" spans="3:3" x14ac:dyDescent="0.2">
      <c r="C24005" s="2"/>
    </row>
    <row r="24006" spans="3:3" x14ac:dyDescent="0.2">
      <c r="C24006" s="2"/>
    </row>
    <row r="24007" spans="3:3" x14ac:dyDescent="0.2">
      <c r="C24007" s="2"/>
    </row>
    <row r="24008" spans="3:3" x14ac:dyDescent="0.2">
      <c r="C24008" s="2"/>
    </row>
    <row r="24009" spans="3:3" x14ac:dyDescent="0.2">
      <c r="C24009" s="2"/>
    </row>
    <row r="24010" spans="3:3" x14ac:dyDescent="0.2">
      <c r="C24010" s="2"/>
    </row>
    <row r="24011" spans="3:3" x14ac:dyDescent="0.2">
      <c r="C24011" s="2"/>
    </row>
    <row r="24012" spans="3:3" x14ac:dyDescent="0.2">
      <c r="C24012" s="2"/>
    </row>
    <row r="24013" spans="3:3" x14ac:dyDescent="0.2">
      <c r="C24013" s="2"/>
    </row>
    <row r="24014" spans="3:3" x14ac:dyDescent="0.2">
      <c r="C24014" s="2"/>
    </row>
    <row r="24015" spans="3:3" x14ac:dyDescent="0.2">
      <c r="C24015" s="2"/>
    </row>
    <row r="24016" spans="3:3" x14ac:dyDescent="0.2">
      <c r="C24016" s="2"/>
    </row>
    <row r="24017" spans="3:3" x14ac:dyDescent="0.2">
      <c r="C24017" s="2"/>
    </row>
    <row r="24018" spans="3:3" x14ac:dyDescent="0.2">
      <c r="C24018" s="2"/>
    </row>
    <row r="24019" spans="3:3" x14ac:dyDescent="0.2">
      <c r="C24019" s="2"/>
    </row>
    <row r="24020" spans="3:3" x14ac:dyDescent="0.2">
      <c r="C24020" s="2"/>
    </row>
    <row r="24021" spans="3:3" x14ac:dyDescent="0.2">
      <c r="C24021" s="2"/>
    </row>
    <row r="24022" spans="3:3" x14ac:dyDescent="0.2">
      <c r="C24022" s="2"/>
    </row>
    <row r="24023" spans="3:3" x14ac:dyDescent="0.2">
      <c r="C24023" s="2"/>
    </row>
    <row r="24024" spans="3:3" x14ac:dyDescent="0.2">
      <c r="C24024" s="2"/>
    </row>
    <row r="24025" spans="3:3" x14ac:dyDescent="0.2">
      <c r="C24025" s="2"/>
    </row>
    <row r="24026" spans="3:3" x14ac:dyDescent="0.2">
      <c r="C24026" s="2"/>
    </row>
    <row r="24027" spans="3:3" x14ac:dyDescent="0.2">
      <c r="C24027" s="2"/>
    </row>
    <row r="24028" spans="3:3" x14ac:dyDescent="0.2">
      <c r="C24028" s="2"/>
    </row>
    <row r="24029" spans="3:3" x14ac:dyDescent="0.2">
      <c r="C24029" s="2"/>
    </row>
    <row r="24030" spans="3:3" x14ac:dyDescent="0.2">
      <c r="C24030" s="2"/>
    </row>
    <row r="24031" spans="3:3" x14ac:dyDescent="0.2">
      <c r="C24031" s="2"/>
    </row>
    <row r="24032" spans="3:3" x14ac:dyDescent="0.2">
      <c r="C24032" s="2"/>
    </row>
    <row r="24033" spans="3:3" x14ac:dyDescent="0.2">
      <c r="C24033" s="2"/>
    </row>
    <row r="24034" spans="3:3" x14ac:dyDescent="0.2">
      <c r="C24034" s="2"/>
    </row>
    <row r="24035" spans="3:3" x14ac:dyDescent="0.2">
      <c r="C24035" s="2"/>
    </row>
    <row r="24036" spans="3:3" x14ac:dyDescent="0.2">
      <c r="C24036" s="2"/>
    </row>
    <row r="24037" spans="3:3" x14ac:dyDescent="0.2">
      <c r="C24037" s="2"/>
    </row>
    <row r="24038" spans="3:3" x14ac:dyDescent="0.2">
      <c r="C24038" s="2"/>
    </row>
    <row r="24039" spans="3:3" x14ac:dyDescent="0.2">
      <c r="C24039" s="2"/>
    </row>
    <row r="24040" spans="3:3" x14ac:dyDescent="0.2">
      <c r="C24040" s="2"/>
    </row>
    <row r="24041" spans="3:3" x14ac:dyDescent="0.2">
      <c r="C24041" s="2"/>
    </row>
    <row r="24042" spans="3:3" x14ac:dyDescent="0.2">
      <c r="C24042" s="2"/>
    </row>
    <row r="24043" spans="3:3" x14ac:dyDescent="0.2">
      <c r="C24043" s="2"/>
    </row>
    <row r="24044" spans="3:3" x14ac:dyDescent="0.2">
      <c r="C24044" s="2"/>
    </row>
    <row r="24045" spans="3:3" x14ac:dyDescent="0.2">
      <c r="C24045" s="2"/>
    </row>
    <row r="24046" spans="3:3" x14ac:dyDescent="0.2">
      <c r="C24046" s="2"/>
    </row>
    <row r="24047" spans="3:3" x14ac:dyDescent="0.2">
      <c r="C24047" s="2"/>
    </row>
    <row r="24048" spans="3:3" x14ac:dyDescent="0.2">
      <c r="C24048" s="2"/>
    </row>
    <row r="24049" spans="3:3" x14ac:dyDescent="0.2">
      <c r="C24049" s="2"/>
    </row>
    <row r="24050" spans="3:3" x14ac:dyDescent="0.2">
      <c r="C24050" s="2"/>
    </row>
    <row r="24051" spans="3:3" x14ac:dyDescent="0.2">
      <c r="C24051" s="2"/>
    </row>
    <row r="24052" spans="3:3" x14ac:dyDescent="0.2">
      <c r="C24052" s="2"/>
    </row>
    <row r="24053" spans="3:3" x14ac:dyDescent="0.2">
      <c r="C24053" s="2"/>
    </row>
    <row r="24054" spans="3:3" x14ac:dyDescent="0.2">
      <c r="C24054" s="2"/>
    </row>
    <row r="24055" spans="3:3" x14ac:dyDescent="0.2">
      <c r="C24055" s="2"/>
    </row>
    <row r="24056" spans="3:3" x14ac:dyDescent="0.2">
      <c r="C24056" s="2"/>
    </row>
    <row r="24057" spans="3:3" x14ac:dyDescent="0.2">
      <c r="C24057" s="2"/>
    </row>
    <row r="24058" spans="3:3" x14ac:dyDescent="0.2">
      <c r="C24058" s="2"/>
    </row>
    <row r="24059" spans="3:3" x14ac:dyDescent="0.2">
      <c r="C24059" s="2"/>
    </row>
    <row r="24060" spans="3:3" x14ac:dyDescent="0.2">
      <c r="C24060" s="2"/>
    </row>
    <row r="24061" spans="3:3" x14ac:dyDescent="0.2">
      <c r="C24061" s="2"/>
    </row>
    <row r="24062" spans="3:3" x14ac:dyDescent="0.2">
      <c r="C24062" s="2"/>
    </row>
    <row r="24063" spans="3:3" x14ac:dyDescent="0.2">
      <c r="C24063" s="2"/>
    </row>
    <row r="24064" spans="3:3" x14ac:dyDescent="0.2">
      <c r="C24064" s="2"/>
    </row>
    <row r="24065" spans="3:3" x14ac:dyDescent="0.2">
      <c r="C24065" s="2"/>
    </row>
    <row r="24066" spans="3:3" x14ac:dyDescent="0.2">
      <c r="C24066" s="2"/>
    </row>
    <row r="24067" spans="3:3" x14ac:dyDescent="0.2">
      <c r="C24067" s="2"/>
    </row>
    <row r="24068" spans="3:3" x14ac:dyDescent="0.2">
      <c r="C24068" s="2"/>
    </row>
    <row r="24069" spans="3:3" x14ac:dyDescent="0.2">
      <c r="C24069" s="2"/>
    </row>
    <row r="24070" spans="3:3" x14ac:dyDescent="0.2">
      <c r="C24070" s="2"/>
    </row>
    <row r="24071" spans="3:3" x14ac:dyDescent="0.2">
      <c r="C24071" s="2"/>
    </row>
    <row r="24072" spans="3:3" x14ac:dyDescent="0.2">
      <c r="C24072" s="2"/>
    </row>
    <row r="24073" spans="3:3" x14ac:dyDescent="0.2">
      <c r="C24073" s="2"/>
    </row>
    <row r="24074" spans="3:3" x14ac:dyDescent="0.2">
      <c r="C24074" s="2"/>
    </row>
    <row r="24075" spans="3:3" x14ac:dyDescent="0.2">
      <c r="C24075" s="2"/>
    </row>
    <row r="24076" spans="3:3" x14ac:dyDescent="0.2">
      <c r="C24076" s="2"/>
    </row>
    <row r="24077" spans="3:3" x14ac:dyDescent="0.2">
      <c r="C24077" s="2"/>
    </row>
    <row r="24078" spans="3:3" x14ac:dyDescent="0.2">
      <c r="C24078" s="2"/>
    </row>
    <row r="24079" spans="3:3" x14ac:dyDescent="0.2">
      <c r="C24079" s="2"/>
    </row>
    <row r="24080" spans="3:3" x14ac:dyDescent="0.2">
      <c r="C24080" s="2"/>
    </row>
    <row r="24081" spans="3:3" x14ac:dyDescent="0.2">
      <c r="C24081" s="2"/>
    </row>
    <row r="24082" spans="3:3" x14ac:dyDescent="0.2">
      <c r="C24082" s="2"/>
    </row>
    <row r="24083" spans="3:3" x14ac:dyDescent="0.2">
      <c r="C24083" s="2"/>
    </row>
    <row r="24084" spans="3:3" x14ac:dyDescent="0.2">
      <c r="C24084" s="2"/>
    </row>
    <row r="24085" spans="3:3" x14ac:dyDescent="0.2">
      <c r="C24085" s="2"/>
    </row>
    <row r="24086" spans="3:3" x14ac:dyDescent="0.2">
      <c r="C24086" s="2"/>
    </row>
    <row r="24087" spans="3:3" x14ac:dyDescent="0.2">
      <c r="C24087" s="2"/>
    </row>
    <row r="24088" spans="3:3" x14ac:dyDescent="0.2">
      <c r="C24088" s="2"/>
    </row>
    <row r="24089" spans="3:3" x14ac:dyDescent="0.2">
      <c r="C24089" s="2"/>
    </row>
    <row r="24090" spans="3:3" x14ac:dyDescent="0.2">
      <c r="C24090" s="2"/>
    </row>
    <row r="24091" spans="3:3" x14ac:dyDescent="0.2">
      <c r="C24091" s="2"/>
    </row>
    <row r="24092" spans="3:3" x14ac:dyDescent="0.2">
      <c r="C24092" s="2"/>
    </row>
    <row r="24093" spans="3:3" x14ac:dyDescent="0.2">
      <c r="C24093" s="2"/>
    </row>
    <row r="24094" spans="3:3" x14ac:dyDescent="0.2">
      <c r="C24094" s="2"/>
    </row>
    <row r="24095" spans="3:3" x14ac:dyDescent="0.2">
      <c r="C24095" s="2"/>
    </row>
    <row r="24096" spans="3:3" x14ac:dyDescent="0.2">
      <c r="C24096" s="2"/>
    </row>
    <row r="24097" spans="3:3" x14ac:dyDescent="0.2">
      <c r="C24097" s="2"/>
    </row>
    <row r="24098" spans="3:3" x14ac:dyDescent="0.2">
      <c r="C24098" s="2"/>
    </row>
    <row r="24099" spans="3:3" x14ac:dyDescent="0.2">
      <c r="C24099" s="2"/>
    </row>
    <row r="24100" spans="3:3" x14ac:dyDescent="0.2">
      <c r="C24100" s="2"/>
    </row>
    <row r="24101" spans="3:3" x14ac:dyDescent="0.2">
      <c r="C24101" s="2"/>
    </row>
    <row r="24102" spans="3:3" x14ac:dyDescent="0.2">
      <c r="C24102" s="2"/>
    </row>
    <row r="24103" spans="3:3" x14ac:dyDescent="0.2">
      <c r="C24103" s="2"/>
    </row>
    <row r="24104" spans="3:3" x14ac:dyDescent="0.2">
      <c r="C24104" s="2"/>
    </row>
    <row r="24105" spans="3:3" x14ac:dyDescent="0.2">
      <c r="C24105" s="2"/>
    </row>
    <row r="24106" spans="3:3" x14ac:dyDescent="0.2">
      <c r="C24106" s="2"/>
    </row>
    <row r="24107" spans="3:3" x14ac:dyDescent="0.2">
      <c r="C24107" s="2"/>
    </row>
    <row r="24108" spans="3:3" x14ac:dyDescent="0.2">
      <c r="C24108" s="2"/>
    </row>
    <row r="24109" spans="3:3" x14ac:dyDescent="0.2">
      <c r="C24109" s="2"/>
    </row>
    <row r="24110" spans="3:3" x14ac:dyDescent="0.2">
      <c r="C24110" s="2"/>
    </row>
    <row r="24111" spans="3:3" x14ac:dyDescent="0.2">
      <c r="C24111" s="2"/>
    </row>
    <row r="24112" spans="3:3" x14ac:dyDescent="0.2">
      <c r="C24112" s="2"/>
    </row>
    <row r="24113" spans="3:3" x14ac:dyDescent="0.2">
      <c r="C24113" s="2"/>
    </row>
    <row r="24114" spans="3:3" x14ac:dyDescent="0.2">
      <c r="C24114" s="2"/>
    </row>
    <row r="24115" spans="3:3" x14ac:dyDescent="0.2">
      <c r="C24115" s="2"/>
    </row>
    <row r="24116" spans="3:3" x14ac:dyDescent="0.2">
      <c r="C24116" s="2"/>
    </row>
    <row r="24117" spans="3:3" x14ac:dyDescent="0.2">
      <c r="C24117" s="2"/>
    </row>
    <row r="24118" spans="3:3" x14ac:dyDescent="0.2">
      <c r="C24118" s="2"/>
    </row>
    <row r="24119" spans="3:3" x14ac:dyDescent="0.2">
      <c r="C24119" s="2"/>
    </row>
    <row r="24120" spans="3:3" x14ac:dyDescent="0.2">
      <c r="C24120" s="2"/>
    </row>
    <row r="24121" spans="3:3" x14ac:dyDescent="0.2">
      <c r="C24121" s="2"/>
    </row>
    <row r="24122" spans="3:3" x14ac:dyDescent="0.2">
      <c r="C24122" s="2"/>
    </row>
    <row r="24123" spans="3:3" x14ac:dyDescent="0.2">
      <c r="C24123" s="2"/>
    </row>
    <row r="24124" spans="3:3" x14ac:dyDescent="0.2">
      <c r="C24124" s="2"/>
    </row>
    <row r="24125" spans="3:3" x14ac:dyDescent="0.2">
      <c r="C24125" s="2"/>
    </row>
    <row r="24126" spans="3:3" x14ac:dyDescent="0.2">
      <c r="C24126" s="2"/>
    </row>
    <row r="24127" spans="3:3" x14ac:dyDescent="0.2">
      <c r="C24127" s="2"/>
    </row>
    <row r="24128" spans="3:3" x14ac:dyDescent="0.2">
      <c r="C24128" s="2"/>
    </row>
    <row r="24129" spans="3:3" x14ac:dyDescent="0.2">
      <c r="C24129" s="2"/>
    </row>
    <row r="24130" spans="3:3" x14ac:dyDescent="0.2">
      <c r="C24130" s="2"/>
    </row>
    <row r="24131" spans="3:3" x14ac:dyDescent="0.2">
      <c r="C24131" s="2"/>
    </row>
    <row r="24132" spans="3:3" x14ac:dyDescent="0.2">
      <c r="C24132" s="2"/>
    </row>
    <row r="24133" spans="3:3" x14ac:dyDescent="0.2">
      <c r="C24133" s="2"/>
    </row>
    <row r="24134" spans="3:3" x14ac:dyDescent="0.2">
      <c r="C24134" s="2"/>
    </row>
    <row r="24135" spans="3:3" x14ac:dyDescent="0.2">
      <c r="C24135" s="2"/>
    </row>
    <row r="24136" spans="3:3" x14ac:dyDescent="0.2">
      <c r="C24136" s="2"/>
    </row>
    <row r="24137" spans="3:3" x14ac:dyDescent="0.2">
      <c r="C24137" s="2"/>
    </row>
    <row r="24138" spans="3:3" x14ac:dyDescent="0.2">
      <c r="C24138" s="2"/>
    </row>
    <row r="24139" spans="3:3" x14ac:dyDescent="0.2">
      <c r="C24139" s="2"/>
    </row>
    <row r="24140" spans="3:3" x14ac:dyDescent="0.2">
      <c r="C24140" s="2"/>
    </row>
    <row r="24141" spans="3:3" x14ac:dyDescent="0.2">
      <c r="C24141" s="2"/>
    </row>
    <row r="24142" spans="3:3" x14ac:dyDescent="0.2">
      <c r="C24142" s="2"/>
    </row>
    <row r="24143" spans="3:3" x14ac:dyDescent="0.2">
      <c r="C24143" s="2"/>
    </row>
    <row r="24144" spans="3:3" x14ac:dyDescent="0.2">
      <c r="C24144" s="2"/>
    </row>
    <row r="24145" spans="3:3" x14ac:dyDescent="0.2">
      <c r="C24145" s="2"/>
    </row>
    <row r="24146" spans="3:3" x14ac:dyDescent="0.2">
      <c r="C24146" s="2"/>
    </row>
    <row r="24147" spans="3:3" x14ac:dyDescent="0.2">
      <c r="C24147" s="2"/>
    </row>
    <row r="24148" spans="3:3" x14ac:dyDescent="0.2">
      <c r="C24148" s="2"/>
    </row>
    <row r="24149" spans="3:3" x14ac:dyDescent="0.2">
      <c r="C24149" s="2"/>
    </row>
    <row r="24150" spans="3:3" x14ac:dyDescent="0.2">
      <c r="C24150" s="2"/>
    </row>
    <row r="24151" spans="3:3" x14ac:dyDescent="0.2">
      <c r="C24151" s="2"/>
    </row>
    <row r="24152" spans="3:3" x14ac:dyDescent="0.2">
      <c r="C24152" s="2"/>
    </row>
    <row r="24153" spans="3:3" x14ac:dyDescent="0.2">
      <c r="C24153" s="2"/>
    </row>
    <row r="24154" spans="3:3" x14ac:dyDescent="0.2">
      <c r="C24154" s="2"/>
    </row>
    <row r="24155" spans="3:3" x14ac:dyDescent="0.2">
      <c r="C24155" s="2"/>
    </row>
    <row r="24156" spans="3:3" x14ac:dyDescent="0.2">
      <c r="C24156" s="2"/>
    </row>
    <row r="24157" spans="3:3" x14ac:dyDescent="0.2">
      <c r="C24157" s="2"/>
    </row>
    <row r="24158" spans="3:3" x14ac:dyDescent="0.2">
      <c r="C24158" s="2"/>
    </row>
    <row r="24159" spans="3:3" x14ac:dyDescent="0.2">
      <c r="C24159" s="2"/>
    </row>
    <row r="24160" spans="3:3" x14ac:dyDescent="0.2">
      <c r="C24160" s="2"/>
    </row>
    <row r="24161" spans="3:3" x14ac:dyDescent="0.2">
      <c r="C24161" s="2"/>
    </row>
    <row r="24162" spans="3:3" x14ac:dyDescent="0.2">
      <c r="C24162" s="2"/>
    </row>
    <row r="24163" spans="3:3" x14ac:dyDescent="0.2">
      <c r="C24163" s="2"/>
    </row>
    <row r="24164" spans="3:3" x14ac:dyDescent="0.2">
      <c r="C24164" s="2"/>
    </row>
    <row r="24165" spans="3:3" x14ac:dyDescent="0.2">
      <c r="C24165" s="2"/>
    </row>
    <row r="24166" spans="3:3" x14ac:dyDescent="0.2">
      <c r="C24166" s="2"/>
    </row>
    <row r="24167" spans="3:3" x14ac:dyDescent="0.2">
      <c r="C24167" s="2"/>
    </row>
    <row r="24168" spans="3:3" x14ac:dyDescent="0.2">
      <c r="C24168" s="2"/>
    </row>
    <row r="24169" spans="3:3" x14ac:dyDescent="0.2">
      <c r="C24169" s="2"/>
    </row>
    <row r="24170" spans="3:3" x14ac:dyDescent="0.2">
      <c r="C24170" s="2"/>
    </row>
    <row r="24171" spans="3:3" x14ac:dyDescent="0.2">
      <c r="C24171" s="2"/>
    </row>
    <row r="24172" spans="3:3" x14ac:dyDescent="0.2">
      <c r="C24172" s="2"/>
    </row>
    <row r="24173" spans="3:3" x14ac:dyDescent="0.2">
      <c r="C24173" s="2"/>
    </row>
    <row r="24174" spans="3:3" x14ac:dyDescent="0.2">
      <c r="C24174" s="2"/>
    </row>
    <row r="24175" spans="3:3" x14ac:dyDescent="0.2">
      <c r="C24175" s="2"/>
    </row>
    <row r="24176" spans="3:3" x14ac:dyDescent="0.2">
      <c r="C24176" s="2"/>
    </row>
    <row r="24177" spans="3:3" x14ac:dyDescent="0.2">
      <c r="C24177" s="2"/>
    </row>
    <row r="24178" spans="3:3" x14ac:dyDescent="0.2">
      <c r="C24178" s="2"/>
    </row>
    <row r="24179" spans="3:3" x14ac:dyDescent="0.2">
      <c r="C24179" s="2"/>
    </row>
    <row r="24180" spans="3:3" x14ac:dyDescent="0.2">
      <c r="C24180" s="2"/>
    </row>
    <row r="24181" spans="3:3" x14ac:dyDescent="0.2">
      <c r="C24181" s="2"/>
    </row>
    <row r="24182" spans="3:3" x14ac:dyDescent="0.2">
      <c r="C24182" s="2"/>
    </row>
    <row r="24183" spans="3:3" x14ac:dyDescent="0.2">
      <c r="C24183" s="2"/>
    </row>
    <row r="24184" spans="3:3" x14ac:dyDescent="0.2">
      <c r="C24184" s="2"/>
    </row>
    <row r="24185" spans="3:3" x14ac:dyDescent="0.2">
      <c r="C24185" s="2"/>
    </row>
    <row r="24186" spans="3:3" x14ac:dyDescent="0.2">
      <c r="C24186" s="2"/>
    </row>
    <row r="24187" spans="3:3" x14ac:dyDescent="0.2">
      <c r="C24187" s="2"/>
    </row>
    <row r="24188" spans="3:3" x14ac:dyDescent="0.2">
      <c r="C24188" s="2"/>
    </row>
    <row r="24189" spans="3:3" x14ac:dyDescent="0.2">
      <c r="C24189" s="2"/>
    </row>
    <row r="24190" spans="3:3" x14ac:dyDescent="0.2">
      <c r="C24190" s="2"/>
    </row>
    <row r="24191" spans="3:3" x14ac:dyDescent="0.2">
      <c r="C24191" s="2"/>
    </row>
    <row r="24192" spans="3:3" x14ac:dyDescent="0.2">
      <c r="C24192" s="2"/>
    </row>
    <row r="24193" spans="3:3" x14ac:dyDescent="0.2">
      <c r="C24193" s="2"/>
    </row>
    <row r="24194" spans="3:3" x14ac:dyDescent="0.2">
      <c r="C24194" s="2"/>
    </row>
    <row r="24195" spans="3:3" x14ac:dyDescent="0.2">
      <c r="C24195" s="2"/>
    </row>
    <row r="24196" spans="3:3" x14ac:dyDescent="0.2">
      <c r="C24196" s="2"/>
    </row>
    <row r="24197" spans="3:3" x14ac:dyDescent="0.2">
      <c r="C24197" s="2"/>
    </row>
    <row r="24198" spans="3:3" x14ac:dyDescent="0.2">
      <c r="C24198" s="2"/>
    </row>
    <row r="24199" spans="3:3" x14ac:dyDescent="0.2">
      <c r="C24199" s="2"/>
    </row>
    <row r="24200" spans="3:3" x14ac:dyDescent="0.2">
      <c r="C24200" s="2"/>
    </row>
    <row r="24201" spans="3:3" x14ac:dyDescent="0.2">
      <c r="C24201" s="2"/>
    </row>
    <row r="24202" spans="3:3" x14ac:dyDescent="0.2">
      <c r="C24202" s="2"/>
    </row>
    <row r="24203" spans="3:3" x14ac:dyDescent="0.2">
      <c r="C24203" s="2"/>
    </row>
    <row r="24204" spans="3:3" x14ac:dyDescent="0.2">
      <c r="C24204" s="2"/>
    </row>
    <row r="24205" spans="3:3" x14ac:dyDescent="0.2">
      <c r="C24205" s="2"/>
    </row>
    <row r="24206" spans="3:3" x14ac:dyDescent="0.2">
      <c r="C24206" s="2"/>
    </row>
    <row r="24207" spans="3:3" x14ac:dyDescent="0.2">
      <c r="C24207" s="2"/>
    </row>
    <row r="24208" spans="3:3" x14ac:dyDescent="0.2">
      <c r="C24208" s="2"/>
    </row>
    <row r="24209" spans="3:3" x14ac:dyDescent="0.2">
      <c r="C24209" s="2"/>
    </row>
    <row r="24210" spans="3:3" x14ac:dyDescent="0.2">
      <c r="C24210" s="2"/>
    </row>
    <row r="24211" spans="3:3" x14ac:dyDescent="0.2">
      <c r="C24211" s="2"/>
    </row>
    <row r="24212" spans="3:3" x14ac:dyDescent="0.2">
      <c r="C24212" s="2"/>
    </row>
    <row r="24213" spans="3:3" x14ac:dyDescent="0.2">
      <c r="C24213" s="2"/>
    </row>
    <row r="24214" spans="3:3" x14ac:dyDescent="0.2">
      <c r="C24214" s="2"/>
    </row>
    <row r="24215" spans="3:3" x14ac:dyDescent="0.2">
      <c r="C24215" s="2"/>
    </row>
    <row r="24216" spans="3:3" x14ac:dyDescent="0.2">
      <c r="C24216" s="2"/>
    </row>
    <row r="24217" spans="3:3" x14ac:dyDescent="0.2">
      <c r="C24217" s="2"/>
    </row>
    <row r="24218" spans="3:3" x14ac:dyDescent="0.2">
      <c r="C24218" s="2"/>
    </row>
    <row r="24219" spans="3:3" x14ac:dyDescent="0.2">
      <c r="C24219" s="2"/>
    </row>
    <row r="24220" spans="3:3" x14ac:dyDescent="0.2">
      <c r="C24220" s="2"/>
    </row>
    <row r="24221" spans="3:3" x14ac:dyDescent="0.2">
      <c r="C24221" s="2"/>
    </row>
    <row r="24222" spans="3:3" x14ac:dyDescent="0.2">
      <c r="C24222" s="2"/>
    </row>
    <row r="24223" spans="3:3" x14ac:dyDescent="0.2">
      <c r="C24223" s="2"/>
    </row>
    <row r="24224" spans="3:3" x14ac:dyDescent="0.2">
      <c r="C24224" s="2"/>
    </row>
    <row r="24225" spans="3:3" x14ac:dyDescent="0.2">
      <c r="C24225" s="2"/>
    </row>
    <row r="24226" spans="3:3" x14ac:dyDescent="0.2">
      <c r="C24226" s="2"/>
    </row>
    <row r="24227" spans="3:3" x14ac:dyDescent="0.2">
      <c r="C24227" s="2"/>
    </row>
    <row r="24228" spans="3:3" x14ac:dyDescent="0.2">
      <c r="C24228" s="2"/>
    </row>
    <row r="24229" spans="3:3" x14ac:dyDescent="0.2">
      <c r="C24229" s="2"/>
    </row>
    <row r="24230" spans="3:3" x14ac:dyDescent="0.2">
      <c r="C24230" s="2"/>
    </row>
    <row r="24231" spans="3:3" x14ac:dyDescent="0.2">
      <c r="C24231" s="2"/>
    </row>
    <row r="24232" spans="3:3" x14ac:dyDescent="0.2">
      <c r="C24232" s="2"/>
    </row>
    <row r="24233" spans="3:3" x14ac:dyDescent="0.2">
      <c r="C24233" s="2"/>
    </row>
    <row r="24234" spans="3:3" x14ac:dyDescent="0.2">
      <c r="C24234" s="2"/>
    </row>
    <row r="24235" spans="3:3" x14ac:dyDescent="0.2">
      <c r="C24235" s="2"/>
    </row>
    <row r="24236" spans="3:3" x14ac:dyDescent="0.2">
      <c r="C24236" s="2"/>
    </row>
    <row r="24237" spans="3:3" x14ac:dyDescent="0.2">
      <c r="C24237" s="2"/>
    </row>
    <row r="24238" spans="3:3" x14ac:dyDescent="0.2">
      <c r="C24238" s="2"/>
    </row>
    <row r="24239" spans="3:3" x14ac:dyDescent="0.2">
      <c r="C24239" s="2"/>
    </row>
    <row r="24240" spans="3:3" x14ac:dyDescent="0.2">
      <c r="C24240" s="2"/>
    </row>
    <row r="24241" spans="3:3" x14ac:dyDescent="0.2">
      <c r="C24241" s="2"/>
    </row>
    <row r="24242" spans="3:3" x14ac:dyDescent="0.2">
      <c r="C24242" s="2"/>
    </row>
    <row r="24243" spans="3:3" x14ac:dyDescent="0.2">
      <c r="C24243" s="2"/>
    </row>
    <row r="24244" spans="3:3" x14ac:dyDescent="0.2">
      <c r="C24244" s="2"/>
    </row>
    <row r="24245" spans="3:3" x14ac:dyDescent="0.2">
      <c r="C24245" s="2"/>
    </row>
    <row r="24246" spans="3:3" x14ac:dyDescent="0.2">
      <c r="C24246" s="2"/>
    </row>
    <row r="24247" spans="3:3" x14ac:dyDescent="0.2">
      <c r="C24247" s="2"/>
    </row>
    <row r="24248" spans="3:3" x14ac:dyDescent="0.2">
      <c r="C24248" s="2"/>
    </row>
    <row r="24249" spans="3:3" x14ac:dyDescent="0.2">
      <c r="C24249" s="2"/>
    </row>
    <row r="24250" spans="3:3" x14ac:dyDescent="0.2">
      <c r="C24250" s="2"/>
    </row>
    <row r="24251" spans="3:3" x14ac:dyDescent="0.2">
      <c r="C24251" s="2"/>
    </row>
    <row r="24252" spans="3:3" x14ac:dyDescent="0.2">
      <c r="C24252" s="2"/>
    </row>
    <row r="24253" spans="3:3" x14ac:dyDescent="0.2">
      <c r="C24253" s="2"/>
    </row>
    <row r="24254" spans="3:3" x14ac:dyDescent="0.2">
      <c r="C24254" s="2"/>
    </row>
    <row r="24255" spans="3:3" x14ac:dyDescent="0.2">
      <c r="C24255" s="2"/>
    </row>
    <row r="24256" spans="3:3" x14ac:dyDescent="0.2">
      <c r="C24256" s="2"/>
    </row>
    <row r="24257" spans="3:3" x14ac:dyDescent="0.2">
      <c r="C24257" s="2"/>
    </row>
    <row r="24258" spans="3:3" x14ac:dyDescent="0.2">
      <c r="C24258" s="2"/>
    </row>
    <row r="24259" spans="3:3" x14ac:dyDescent="0.2">
      <c r="C24259" s="2"/>
    </row>
    <row r="24260" spans="3:3" x14ac:dyDescent="0.2">
      <c r="C24260" s="2"/>
    </row>
    <row r="24261" spans="3:3" x14ac:dyDescent="0.2">
      <c r="C24261" s="2"/>
    </row>
    <row r="24262" spans="3:3" x14ac:dyDescent="0.2">
      <c r="C24262" s="2"/>
    </row>
    <row r="24263" spans="3:3" x14ac:dyDescent="0.2">
      <c r="C24263" s="2"/>
    </row>
    <row r="24264" spans="3:3" x14ac:dyDescent="0.2">
      <c r="C24264" s="2"/>
    </row>
    <row r="24265" spans="3:3" x14ac:dyDescent="0.2">
      <c r="C24265" s="2"/>
    </row>
    <row r="24266" spans="3:3" x14ac:dyDescent="0.2">
      <c r="C24266" s="2"/>
    </row>
    <row r="24267" spans="3:3" x14ac:dyDescent="0.2">
      <c r="C24267" s="2"/>
    </row>
    <row r="24268" spans="3:3" x14ac:dyDescent="0.2">
      <c r="C24268" s="2"/>
    </row>
    <row r="24269" spans="3:3" x14ac:dyDescent="0.2">
      <c r="C24269" s="2"/>
    </row>
    <row r="24270" spans="3:3" x14ac:dyDescent="0.2">
      <c r="C24270" s="2"/>
    </row>
    <row r="24271" spans="3:3" x14ac:dyDescent="0.2">
      <c r="C24271" s="2"/>
    </row>
    <row r="24272" spans="3:3" x14ac:dyDescent="0.2">
      <c r="C24272" s="2"/>
    </row>
    <row r="24273" spans="3:3" x14ac:dyDescent="0.2">
      <c r="C24273" s="2"/>
    </row>
    <row r="24274" spans="3:3" x14ac:dyDescent="0.2">
      <c r="C24274" s="2"/>
    </row>
    <row r="24275" spans="3:3" x14ac:dyDescent="0.2">
      <c r="C24275" s="2"/>
    </row>
    <row r="24276" spans="3:3" x14ac:dyDescent="0.2">
      <c r="C24276" s="2"/>
    </row>
    <row r="24277" spans="3:3" x14ac:dyDescent="0.2">
      <c r="C24277" s="2"/>
    </row>
    <row r="24278" spans="3:3" x14ac:dyDescent="0.2">
      <c r="C24278" s="2"/>
    </row>
    <row r="24279" spans="3:3" x14ac:dyDescent="0.2">
      <c r="C24279" s="2"/>
    </row>
    <row r="24280" spans="3:3" x14ac:dyDescent="0.2">
      <c r="C24280" s="2"/>
    </row>
    <row r="24281" spans="3:3" x14ac:dyDescent="0.2">
      <c r="C24281" s="2"/>
    </row>
    <row r="24282" spans="3:3" x14ac:dyDescent="0.2">
      <c r="C24282" s="2"/>
    </row>
    <row r="24283" spans="3:3" x14ac:dyDescent="0.2">
      <c r="C24283" s="2"/>
    </row>
    <row r="24284" spans="3:3" x14ac:dyDescent="0.2">
      <c r="C24284" s="2"/>
    </row>
    <row r="24285" spans="3:3" x14ac:dyDescent="0.2">
      <c r="C24285" s="2"/>
    </row>
    <row r="24286" spans="3:3" x14ac:dyDescent="0.2">
      <c r="C24286" s="2"/>
    </row>
    <row r="24287" spans="3:3" x14ac:dyDescent="0.2">
      <c r="C24287" s="2"/>
    </row>
    <row r="24288" spans="3:3" x14ac:dyDescent="0.2">
      <c r="C24288" s="2"/>
    </row>
    <row r="24289" spans="3:3" x14ac:dyDescent="0.2">
      <c r="C24289" s="2"/>
    </row>
    <row r="24290" spans="3:3" x14ac:dyDescent="0.2">
      <c r="C24290" s="2"/>
    </row>
    <row r="24291" spans="3:3" x14ac:dyDescent="0.2">
      <c r="C24291" s="2"/>
    </row>
    <row r="24292" spans="3:3" x14ac:dyDescent="0.2">
      <c r="C24292" s="2"/>
    </row>
    <row r="24293" spans="3:3" x14ac:dyDescent="0.2">
      <c r="C24293" s="2"/>
    </row>
    <row r="24294" spans="3:3" x14ac:dyDescent="0.2">
      <c r="C24294" s="2"/>
    </row>
    <row r="24295" spans="3:3" x14ac:dyDescent="0.2">
      <c r="C24295" s="2"/>
    </row>
    <row r="24296" spans="3:3" x14ac:dyDescent="0.2">
      <c r="C24296" s="2"/>
    </row>
    <row r="24297" spans="3:3" x14ac:dyDescent="0.2">
      <c r="C24297" s="2"/>
    </row>
    <row r="24298" spans="3:3" x14ac:dyDescent="0.2">
      <c r="C24298" s="2"/>
    </row>
    <row r="24299" spans="3:3" x14ac:dyDescent="0.2">
      <c r="C24299" s="2"/>
    </row>
    <row r="24300" spans="3:3" x14ac:dyDescent="0.2">
      <c r="C24300" s="2"/>
    </row>
    <row r="24301" spans="3:3" x14ac:dyDescent="0.2">
      <c r="C24301" s="2"/>
    </row>
    <row r="24302" spans="3:3" x14ac:dyDescent="0.2">
      <c r="C24302" s="2"/>
    </row>
    <row r="24303" spans="3:3" x14ac:dyDescent="0.2">
      <c r="C24303" s="2"/>
    </row>
    <row r="24304" spans="3:3" x14ac:dyDescent="0.2">
      <c r="C24304" s="2"/>
    </row>
    <row r="24305" spans="3:3" x14ac:dyDescent="0.2">
      <c r="C24305" s="2"/>
    </row>
    <row r="24306" spans="3:3" x14ac:dyDescent="0.2">
      <c r="C24306" s="2"/>
    </row>
    <row r="24307" spans="3:3" x14ac:dyDescent="0.2">
      <c r="C24307" s="2"/>
    </row>
    <row r="24308" spans="3:3" x14ac:dyDescent="0.2">
      <c r="C24308" s="2"/>
    </row>
    <row r="24309" spans="3:3" x14ac:dyDescent="0.2">
      <c r="C24309" s="2"/>
    </row>
    <row r="24310" spans="3:3" x14ac:dyDescent="0.2">
      <c r="C24310" s="2"/>
    </row>
    <row r="24311" spans="3:3" x14ac:dyDescent="0.2">
      <c r="C24311" s="2"/>
    </row>
    <row r="24312" spans="3:3" x14ac:dyDescent="0.2">
      <c r="C24312" s="2"/>
    </row>
    <row r="24313" spans="3:3" x14ac:dyDescent="0.2">
      <c r="C24313" s="2"/>
    </row>
    <row r="24314" spans="3:3" x14ac:dyDescent="0.2">
      <c r="C24314" s="2"/>
    </row>
    <row r="24315" spans="3:3" x14ac:dyDescent="0.2">
      <c r="C24315" s="2"/>
    </row>
    <row r="24316" spans="3:3" x14ac:dyDescent="0.2">
      <c r="C24316" s="2"/>
    </row>
    <row r="24317" spans="3:3" x14ac:dyDescent="0.2">
      <c r="C24317" s="2"/>
    </row>
    <row r="24318" spans="3:3" x14ac:dyDescent="0.2">
      <c r="C24318" s="2"/>
    </row>
    <row r="24319" spans="3:3" x14ac:dyDescent="0.2">
      <c r="C24319" s="2"/>
    </row>
    <row r="24320" spans="3:3" x14ac:dyDescent="0.2">
      <c r="C24320" s="2"/>
    </row>
    <row r="24321" spans="3:3" x14ac:dyDescent="0.2">
      <c r="C24321" s="2"/>
    </row>
    <row r="24322" spans="3:3" x14ac:dyDescent="0.2">
      <c r="C24322" s="2"/>
    </row>
    <row r="24323" spans="3:3" x14ac:dyDescent="0.2">
      <c r="C24323" s="2"/>
    </row>
    <row r="24324" spans="3:3" x14ac:dyDescent="0.2">
      <c r="C24324" s="2"/>
    </row>
    <row r="24325" spans="3:3" x14ac:dyDescent="0.2">
      <c r="C24325" s="2"/>
    </row>
    <row r="24326" spans="3:3" x14ac:dyDescent="0.2">
      <c r="C24326" s="2"/>
    </row>
    <row r="24327" spans="3:3" x14ac:dyDescent="0.2">
      <c r="C24327" s="2"/>
    </row>
    <row r="24328" spans="3:3" x14ac:dyDescent="0.2">
      <c r="C24328" s="2"/>
    </row>
    <row r="24329" spans="3:3" x14ac:dyDescent="0.2">
      <c r="C24329" s="2"/>
    </row>
    <row r="24330" spans="3:3" x14ac:dyDescent="0.2">
      <c r="C24330" s="2"/>
    </row>
    <row r="24331" spans="3:3" x14ac:dyDescent="0.2">
      <c r="C24331" s="2"/>
    </row>
    <row r="24332" spans="3:3" x14ac:dyDescent="0.2">
      <c r="C24332" s="2"/>
    </row>
    <row r="24333" spans="3:3" x14ac:dyDescent="0.2">
      <c r="C24333" s="2"/>
    </row>
    <row r="24334" spans="3:3" x14ac:dyDescent="0.2">
      <c r="C24334" s="2"/>
    </row>
    <row r="24335" spans="3:3" x14ac:dyDescent="0.2">
      <c r="C24335" s="2"/>
    </row>
    <row r="24336" spans="3:3" x14ac:dyDescent="0.2">
      <c r="C24336" s="2"/>
    </row>
    <row r="24337" spans="3:3" x14ac:dyDescent="0.2">
      <c r="C24337" s="2"/>
    </row>
    <row r="24338" spans="3:3" x14ac:dyDescent="0.2">
      <c r="C24338" s="2"/>
    </row>
    <row r="24339" spans="3:3" x14ac:dyDescent="0.2">
      <c r="C24339" s="2"/>
    </row>
    <row r="24340" spans="3:3" x14ac:dyDescent="0.2">
      <c r="C24340" s="2"/>
    </row>
    <row r="24341" spans="3:3" x14ac:dyDescent="0.2">
      <c r="C24341" s="2"/>
    </row>
    <row r="24342" spans="3:3" x14ac:dyDescent="0.2">
      <c r="C24342" s="2"/>
    </row>
    <row r="24343" spans="3:3" x14ac:dyDescent="0.2">
      <c r="C24343" s="2"/>
    </row>
    <row r="24344" spans="3:3" x14ac:dyDescent="0.2">
      <c r="C24344" s="2"/>
    </row>
    <row r="24345" spans="3:3" x14ac:dyDescent="0.2">
      <c r="C24345" s="2"/>
    </row>
    <row r="24346" spans="3:3" x14ac:dyDescent="0.2">
      <c r="C24346" s="2"/>
    </row>
    <row r="24347" spans="3:3" x14ac:dyDescent="0.2">
      <c r="C24347" s="2"/>
    </row>
    <row r="24348" spans="3:3" x14ac:dyDescent="0.2">
      <c r="C24348" s="2"/>
    </row>
    <row r="24349" spans="3:3" x14ac:dyDescent="0.2">
      <c r="C24349" s="2"/>
    </row>
    <row r="24350" spans="3:3" x14ac:dyDescent="0.2">
      <c r="C24350" s="2"/>
    </row>
    <row r="24351" spans="3:3" x14ac:dyDescent="0.2">
      <c r="C24351" s="2"/>
    </row>
    <row r="24352" spans="3:3" x14ac:dyDescent="0.2">
      <c r="C24352" s="2"/>
    </row>
    <row r="24353" spans="3:3" x14ac:dyDescent="0.2">
      <c r="C24353" s="2"/>
    </row>
    <row r="24354" spans="3:3" x14ac:dyDescent="0.2">
      <c r="C24354" s="2"/>
    </row>
    <row r="24355" spans="3:3" x14ac:dyDescent="0.2">
      <c r="C24355" s="2"/>
    </row>
    <row r="24356" spans="3:3" x14ac:dyDescent="0.2">
      <c r="C24356" s="2"/>
    </row>
    <row r="24357" spans="3:3" x14ac:dyDescent="0.2">
      <c r="C24357" s="2"/>
    </row>
    <row r="24358" spans="3:3" x14ac:dyDescent="0.2">
      <c r="C24358" s="2"/>
    </row>
    <row r="24359" spans="3:3" x14ac:dyDescent="0.2">
      <c r="C24359" s="2"/>
    </row>
    <row r="24360" spans="3:3" x14ac:dyDescent="0.2">
      <c r="C24360" s="2"/>
    </row>
    <row r="24361" spans="3:3" x14ac:dyDescent="0.2">
      <c r="C24361" s="2"/>
    </row>
    <row r="24362" spans="3:3" x14ac:dyDescent="0.2">
      <c r="C24362" s="2"/>
    </row>
    <row r="24363" spans="3:3" x14ac:dyDescent="0.2">
      <c r="C24363" s="2"/>
    </row>
    <row r="24364" spans="3:3" x14ac:dyDescent="0.2">
      <c r="C24364" s="2"/>
    </row>
    <row r="24365" spans="3:3" x14ac:dyDescent="0.2">
      <c r="C24365" s="2"/>
    </row>
    <row r="24366" spans="3:3" x14ac:dyDescent="0.2">
      <c r="C24366" s="2"/>
    </row>
    <row r="24367" spans="3:3" x14ac:dyDescent="0.2">
      <c r="C24367" s="2"/>
    </row>
    <row r="24368" spans="3:3" x14ac:dyDescent="0.2">
      <c r="C24368" s="2"/>
    </row>
    <row r="24369" spans="3:3" x14ac:dyDescent="0.2">
      <c r="C24369" s="2"/>
    </row>
    <row r="24370" spans="3:3" x14ac:dyDescent="0.2">
      <c r="C24370" s="2"/>
    </row>
    <row r="24371" spans="3:3" x14ac:dyDescent="0.2">
      <c r="C24371" s="2"/>
    </row>
    <row r="24372" spans="3:3" x14ac:dyDescent="0.2">
      <c r="C24372" s="2"/>
    </row>
    <row r="24373" spans="3:3" x14ac:dyDescent="0.2">
      <c r="C24373" s="2"/>
    </row>
    <row r="24374" spans="3:3" x14ac:dyDescent="0.2">
      <c r="C24374" s="2"/>
    </row>
    <row r="24375" spans="3:3" x14ac:dyDescent="0.2">
      <c r="C24375" s="2"/>
    </row>
    <row r="24376" spans="3:3" x14ac:dyDescent="0.2">
      <c r="C24376" s="2"/>
    </row>
    <row r="24377" spans="3:3" x14ac:dyDescent="0.2">
      <c r="C24377" s="2"/>
    </row>
    <row r="24378" spans="3:3" x14ac:dyDescent="0.2">
      <c r="C24378" s="2"/>
    </row>
    <row r="24379" spans="3:3" x14ac:dyDescent="0.2">
      <c r="C24379" s="2"/>
    </row>
    <row r="24380" spans="3:3" x14ac:dyDescent="0.2">
      <c r="C24380" s="2"/>
    </row>
    <row r="24381" spans="3:3" x14ac:dyDescent="0.2">
      <c r="C24381" s="2"/>
    </row>
    <row r="24382" spans="3:3" x14ac:dyDescent="0.2">
      <c r="C24382" s="2"/>
    </row>
    <row r="24383" spans="3:3" x14ac:dyDescent="0.2">
      <c r="C24383" s="2"/>
    </row>
    <row r="24384" spans="3:3" x14ac:dyDescent="0.2">
      <c r="C24384" s="2"/>
    </row>
    <row r="24385" spans="3:3" x14ac:dyDescent="0.2">
      <c r="C24385" s="2"/>
    </row>
    <row r="24386" spans="3:3" x14ac:dyDescent="0.2">
      <c r="C24386" s="2"/>
    </row>
    <row r="24387" spans="3:3" x14ac:dyDescent="0.2">
      <c r="C24387" s="2"/>
    </row>
    <row r="24388" spans="3:3" x14ac:dyDescent="0.2">
      <c r="C24388" s="2"/>
    </row>
    <row r="24389" spans="3:3" x14ac:dyDescent="0.2">
      <c r="C24389" s="2"/>
    </row>
    <row r="24390" spans="3:3" x14ac:dyDescent="0.2">
      <c r="C24390" s="2"/>
    </row>
    <row r="24391" spans="3:3" x14ac:dyDescent="0.2">
      <c r="C24391" s="2"/>
    </row>
    <row r="24392" spans="3:3" x14ac:dyDescent="0.2">
      <c r="C24392" s="2"/>
    </row>
    <row r="24393" spans="3:3" x14ac:dyDescent="0.2">
      <c r="C24393" s="2"/>
    </row>
    <row r="24394" spans="3:3" x14ac:dyDescent="0.2">
      <c r="C24394" s="2"/>
    </row>
    <row r="24395" spans="3:3" x14ac:dyDescent="0.2">
      <c r="C24395" s="2"/>
    </row>
    <row r="24396" spans="3:3" x14ac:dyDescent="0.2">
      <c r="C24396" s="2"/>
    </row>
    <row r="24397" spans="3:3" x14ac:dyDescent="0.2">
      <c r="C24397" s="2"/>
    </row>
    <row r="24398" spans="3:3" x14ac:dyDescent="0.2">
      <c r="C24398" s="2"/>
    </row>
    <row r="24399" spans="3:3" x14ac:dyDescent="0.2">
      <c r="C24399" s="2"/>
    </row>
    <row r="24400" spans="3:3" x14ac:dyDescent="0.2">
      <c r="C24400" s="2"/>
    </row>
    <row r="24401" spans="3:3" x14ac:dyDescent="0.2">
      <c r="C24401" s="2"/>
    </row>
    <row r="24402" spans="3:3" x14ac:dyDescent="0.2">
      <c r="C24402" s="2"/>
    </row>
    <row r="24403" spans="3:3" x14ac:dyDescent="0.2">
      <c r="C24403" s="2"/>
    </row>
    <row r="24404" spans="3:3" x14ac:dyDescent="0.2">
      <c r="C24404" s="2"/>
    </row>
    <row r="24405" spans="3:3" x14ac:dyDescent="0.2">
      <c r="C24405" s="2"/>
    </row>
    <row r="24406" spans="3:3" x14ac:dyDescent="0.2">
      <c r="C24406" s="2"/>
    </row>
    <row r="24407" spans="3:3" x14ac:dyDescent="0.2">
      <c r="C24407" s="2"/>
    </row>
    <row r="24408" spans="3:3" x14ac:dyDescent="0.2">
      <c r="C24408" s="2"/>
    </row>
    <row r="24409" spans="3:3" x14ac:dyDescent="0.2">
      <c r="C24409" s="2"/>
    </row>
    <row r="24410" spans="3:3" x14ac:dyDescent="0.2">
      <c r="C24410" s="2"/>
    </row>
    <row r="24411" spans="3:3" x14ac:dyDescent="0.2">
      <c r="C24411" s="2"/>
    </row>
    <row r="24412" spans="3:3" x14ac:dyDescent="0.2">
      <c r="C24412" s="2"/>
    </row>
    <row r="24413" spans="3:3" x14ac:dyDescent="0.2">
      <c r="C24413" s="2"/>
    </row>
    <row r="24414" spans="3:3" x14ac:dyDescent="0.2">
      <c r="C24414" s="2"/>
    </row>
    <row r="24415" spans="3:3" x14ac:dyDescent="0.2">
      <c r="C24415" s="2"/>
    </row>
    <row r="24416" spans="3:3" x14ac:dyDescent="0.2">
      <c r="C24416" s="2"/>
    </row>
    <row r="24417" spans="3:3" x14ac:dyDescent="0.2">
      <c r="C24417" s="2"/>
    </row>
    <row r="24418" spans="3:3" x14ac:dyDescent="0.2">
      <c r="C24418" s="2"/>
    </row>
    <row r="24419" spans="3:3" x14ac:dyDescent="0.2">
      <c r="C24419" s="2"/>
    </row>
    <row r="24420" spans="3:3" x14ac:dyDescent="0.2">
      <c r="C24420" s="2"/>
    </row>
    <row r="24421" spans="3:3" x14ac:dyDescent="0.2">
      <c r="C24421" s="2"/>
    </row>
    <row r="24422" spans="3:3" x14ac:dyDescent="0.2">
      <c r="C24422" s="2"/>
    </row>
    <row r="24423" spans="3:3" x14ac:dyDescent="0.2">
      <c r="C24423" s="2"/>
    </row>
    <row r="24424" spans="3:3" x14ac:dyDescent="0.2">
      <c r="C24424" s="2"/>
    </row>
    <row r="24425" spans="3:3" x14ac:dyDescent="0.2">
      <c r="C24425" s="2"/>
    </row>
    <row r="24426" spans="3:3" x14ac:dyDescent="0.2">
      <c r="C24426" s="2"/>
    </row>
    <row r="24427" spans="3:3" x14ac:dyDescent="0.2">
      <c r="C24427" s="2"/>
    </row>
    <row r="24428" spans="3:3" x14ac:dyDescent="0.2">
      <c r="C24428" s="2"/>
    </row>
    <row r="24429" spans="3:3" x14ac:dyDescent="0.2">
      <c r="C24429" s="2"/>
    </row>
    <row r="24430" spans="3:3" x14ac:dyDescent="0.2">
      <c r="C24430" s="2"/>
    </row>
    <row r="24431" spans="3:3" x14ac:dyDescent="0.2">
      <c r="C24431" s="2"/>
    </row>
    <row r="24432" spans="3:3" x14ac:dyDescent="0.2">
      <c r="C24432" s="2"/>
    </row>
    <row r="24433" spans="3:3" x14ac:dyDescent="0.2">
      <c r="C24433" s="2"/>
    </row>
    <row r="24434" spans="3:3" x14ac:dyDescent="0.2">
      <c r="C24434" s="2"/>
    </row>
    <row r="24435" spans="3:3" x14ac:dyDescent="0.2">
      <c r="C24435" s="2"/>
    </row>
    <row r="24436" spans="3:3" x14ac:dyDescent="0.2">
      <c r="C24436" s="2"/>
    </row>
    <row r="24437" spans="3:3" x14ac:dyDescent="0.2">
      <c r="C24437" s="2"/>
    </row>
    <row r="24438" spans="3:3" x14ac:dyDescent="0.2">
      <c r="C24438" s="2"/>
    </row>
    <row r="24439" spans="3:3" x14ac:dyDescent="0.2">
      <c r="C24439" s="2"/>
    </row>
    <row r="24440" spans="3:3" x14ac:dyDescent="0.2">
      <c r="C24440" s="2"/>
    </row>
    <row r="24441" spans="3:3" x14ac:dyDescent="0.2">
      <c r="C24441" s="2"/>
    </row>
    <row r="24442" spans="3:3" x14ac:dyDescent="0.2">
      <c r="C24442" s="2"/>
    </row>
    <row r="24443" spans="3:3" x14ac:dyDescent="0.2">
      <c r="C24443" s="2"/>
    </row>
    <row r="24444" spans="3:3" x14ac:dyDescent="0.2">
      <c r="C24444" s="2"/>
    </row>
    <row r="24445" spans="3:3" x14ac:dyDescent="0.2">
      <c r="C24445" s="2"/>
    </row>
    <row r="24446" spans="3:3" x14ac:dyDescent="0.2">
      <c r="C24446" s="2"/>
    </row>
    <row r="24447" spans="3:3" x14ac:dyDescent="0.2">
      <c r="C24447" s="2"/>
    </row>
    <row r="24448" spans="3:3" x14ac:dyDescent="0.2">
      <c r="C24448" s="2"/>
    </row>
    <row r="24449" spans="3:3" x14ac:dyDescent="0.2">
      <c r="C24449" s="2"/>
    </row>
    <row r="24450" spans="3:3" x14ac:dyDescent="0.2">
      <c r="C24450" s="2"/>
    </row>
    <row r="24451" spans="3:3" x14ac:dyDescent="0.2">
      <c r="C24451" s="2"/>
    </row>
    <row r="24452" spans="3:3" x14ac:dyDescent="0.2">
      <c r="C24452" s="2"/>
    </row>
    <row r="24453" spans="3:3" x14ac:dyDescent="0.2">
      <c r="C24453" s="2"/>
    </row>
    <row r="24454" spans="3:3" x14ac:dyDescent="0.2">
      <c r="C24454" s="2"/>
    </row>
    <row r="24455" spans="3:3" x14ac:dyDescent="0.2">
      <c r="C24455" s="2"/>
    </row>
    <row r="24456" spans="3:3" x14ac:dyDescent="0.2">
      <c r="C24456" s="2"/>
    </row>
    <row r="24457" spans="3:3" x14ac:dyDescent="0.2">
      <c r="C24457" s="2"/>
    </row>
    <row r="24458" spans="3:3" x14ac:dyDescent="0.2">
      <c r="C24458" s="2"/>
    </row>
    <row r="24459" spans="3:3" x14ac:dyDescent="0.2">
      <c r="C24459" s="2"/>
    </row>
    <row r="24460" spans="3:3" x14ac:dyDescent="0.2">
      <c r="C24460" s="2"/>
    </row>
    <row r="24461" spans="3:3" x14ac:dyDescent="0.2">
      <c r="C24461" s="2"/>
    </row>
    <row r="24462" spans="3:3" x14ac:dyDescent="0.2">
      <c r="C24462" s="2"/>
    </row>
    <row r="24463" spans="3:3" x14ac:dyDescent="0.2">
      <c r="C24463" s="2"/>
    </row>
    <row r="24464" spans="3:3" x14ac:dyDescent="0.2">
      <c r="C24464" s="2"/>
    </row>
    <row r="24465" spans="3:3" x14ac:dyDescent="0.2">
      <c r="C24465" s="2"/>
    </row>
    <row r="24466" spans="3:3" x14ac:dyDescent="0.2">
      <c r="C24466" s="2"/>
    </row>
    <row r="24467" spans="3:3" x14ac:dyDescent="0.2">
      <c r="C24467" s="2"/>
    </row>
    <row r="24468" spans="3:3" x14ac:dyDescent="0.2">
      <c r="C24468" s="2"/>
    </row>
    <row r="24469" spans="3:3" x14ac:dyDescent="0.2">
      <c r="C24469" s="2"/>
    </row>
    <row r="24470" spans="3:3" x14ac:dyDescent="0.2">
      <c r="C24470" s="2"/>
    </row>
    <row r="24471" spans="3:3" x14ac:dyDescent="0.2">
      <c r="C24471" s="2"/>
    </row>
    <row r="24472" spans="3:3" x14ac:dyDescent="0.2">
      <c r="C24472" s="2"/>
    </row>
    <row r="24473" spans="3:3" x14ac:dyDescent="0.2">
      <c r="C24473" s="2"/>
    </row>
    <row r="24474" spans="3:3" x14ac:dyDescent="0.2">
      <c r="C24474" s="2"/>
    </row>
    <row r="24475" spans="3:3" x14ac:dyDescent="0.2">
      <c r="C24475" s="2"/>
    </row>
    <row r="24476" spans="3:3" x14ac:dyDescent="0.2">
      <c r="C24476" s="2"/>
    </row>
    <row r="24477" spans="3:3" x14ac:dyDescent="0.2">
      <c r="C24477" s="2"/>
    </row>
    <row r="24478" spans="3:3" x14ac:dyDescent="0.2">
      <c r="C24478" s="2"/>
    </row>
    <row r="24479" spans="3:3" x14ac:dyDescent="0.2">
      <c r="C24479" s="2"/>
    </row>
    <row r="24480" spans="3:3" x14ac:dyDescent="0.2">
      <c r="C24480" s="2"/>
    </row>
    <row r="24481" spans="3:3" x14ac:dyDescent="0.2">
      <c r="C24481" s="2"/>
    </row>
    <row r="24482" spans="3:3" x14ac:dyDescent="0.2">
      <c r="C24482" s="2"/>
    </row>
    <row r="24483" spans="3:3" x14ac:dyDescent="0.2">
      <c r="C24483" s="2"/>
    </row>
    <row r="24484" spans="3:3" x14ac:dyDescent="0.2">
      <c r="C24484" s="2"/>
    </row>
    <row r="24485" spans="3:3" x14ac:dyDescent="0.2">
      <c r="C24485" s="2"/>
    </row>
    <row r="24486" spans="3:3" x14ac:dyDescent="0.2">
      <c r="C24486" s="2"/>
    </row>
    <row r="24487" spans="3:3" x14ac:dyDescent="0.2">
      <c r="C24487" s="2"/>
    </row>
    <row r="24488" spans="3:3" x14ac:dyDescent="0.2">
      <c r="C24488" s="2"/>
    </row>
    <row r="24489" spans="3:3" x14ac:dyDescent="0.2">
      <c r="C24489" s="2"/>
    </row>
    <row r="24490" spans="3:3" x14ac:dyDescent="0.2">
      <c r="C24490" s="2"/>
    </row>
    <row r="24491" spans="3:3" x14ac:dyDescent="0.2">
      <c r="C24491" s="2"/>
    </row>
    <row r="24492" spans="3:3" x14ac:dyDescent="0.2">
      <c r="C24492" s="2"/>
    </row>
    <row r="24493" spans="3:3" x14ac:dyDescent="0.2">
      <c r="C24493" s="2"/>
    </row>
    <row r="24494" spans="3:3" x14ac:dyDescent="0.2">
      <c r="C24494" s="2"/>
    </row>
    <row r="24495" spans="3:3" x14ac:dyDescent="0.2">
      <c r="C24495" s="2"/>
    </row>
    <row r="24496" spans="3:3" x14ac:dyDescent="0.2">
      <c r="C24496" s="2"/>
    </row>
    <row r="24497" spans="3:3" x14ac:dyDescent="0.2">
      <c r="C24497" s="2"/>
    </row>
    <row r="24498" spans="3:3" x14ac:dyDescent="0.2">
      <c r="C24498" s="2"/>
    </row>
    <row r="24499" spans="3:3" x14ac:dyDescent="0.2">
      <c r="C24499" s="2"/>
    </row>
    <row r="24500" spans="3:3" x14ac:dyDescent="0.2">
      <c r="C24500" s="2"/>
    </row>
    <row r="24501" spans="3:3" x14ac:dyDescent="0.2">
      <c r="C24501" s="2"/>
    </row>
    <row r="24502" spans="3:3" x14ac:dyDescent="0.2">
      <c r="C24502" s="2"/>
    </row>
    <row r="24503" spans="3:3" x14ac:dyDescent="0.2">
      <c r="C24503" s="2"/>
    </row>
    <row r="24504" spans="3:3" x14ac:dyDescent="0.2">
      <c r="C24504" s="2"/>
    </row>
    <row r="24505" spans="3:3" x14ac:dyDescent="0.2">
      <c r="C24505" s="2"/>
    </row>
    <row r="24506" spans="3:3" x14ac:dyDescent="0.2">
      <c r="C24506" s="2"/>
    </row>
    <row r="24507" spans="3:3" x14ac:dyDescent="0.2">
      <c r="C24507" s="2"/>
    </row>
    <row r="24508" spans="3:3" x14ac:dyDescent="0.2">
      <c r="C24508" s="2"/>
    </row>
    <row r="24509" spans="3:3" x14ac:dyDescent="0.2">
      <c r="C24509" s="2"/>
    </row>
    <row r="24510" spans="3:3" x14ac:dyDescent="0.2">
      <c r="C24510" s="2"/>
    </row>
    <row r="24511" spans="3:3" x14ac:dyDescent="0.2">
      <c r="C24511" s="2"/>
    </row>
    <row r="24512" spans="3:3" x14ac:dyDescent="0.2">
      <c r="C24512" s="2"/>
    </row>
    <row r="24513" spans="3:3" x14ac:dyDescent="0.2">
      <c r="C24513" s="2"/>
    </row>
    <row r="24514" spans="3:3" x14ac:dyDescent="0.2">
      <c r="C24514" s="2"/>
    </row>
    <row r="24515" spans="3:3" x14ac:dyDescent="0.2">
      <c r="C24515" s="2"/>
    </row>
    <row r="24516" spans="3:3" x14ac:dyDescent="0.2">
      <c r="C24516" s="2"/>
    </row>
    <row r="24517" spans="3:3" x14ac:dyDescent="0.2">
      <c r="C24517" s="2"/>
    </row>
    <row r="24518" spans="3:3" x14ac:dyDescent="0.2">
      <c r="C24518" s="2"/>
    </row>
    <row r="24519" spans="3:3" x14ac:dyDescent="0.2">
      <c r="C24519" s="2"/>
    </row>
    <row r="24520" spans="3:3" x14ac:dyDescent="0.2">
      <c r="C24520" s="2"/>
    </row>
    <row r="24521" spans="3:3" x14ac:dyDescent="0.2">
      <c r="C24521" s="2"/>
    </row>
    <row r="24522" spans="3:3" x14ac:dyDescent="0.2">
      <c r="C24522" s="2"/>
    </row>
    <row r="24523" spans="3:3" x14ac:dyDescent="0.2">
      <c r="C24523" s="2"/>
    </row>
    <row r="24524" spans="3:3" x14ac:dyDescent="0.2">
      <c r="C24524" s="2"/>
    </row>
    <row r="24525" spans="3:3" x14ac:dyDescent="0.2">
      <c r="C24525" s="2"/>
    </row>
    <row r="24526" spans="3:3" x14ac:dyDescent="0.2">
      <c r="C24526" s="2"/>
    </row>
    <row r="24527" spans="3:3" x14ac:dyDescent="0.2">
      <c r="C24527" s="2"/>
    </row>
    <row r="24528" spans="3:3" x14ac:dyDescent="0.2">
      <c r="C24528" s="2"/>
    </row>
    <row r="24529" spans="3:3" x14ac:dyDescent="0.2">
      <c r="C24529" s="2"/>
    </row>
    <row r="24530" spans="3:3" x14ac:dyDescent="0.2">
      <c r="C24530" s="2"/>
    </row>
    <row r="24531" spans="3:3" x14ac:dyDescent="0.2">
      <c r="C24531" s="2"/>
    </row>
    <row r="24532" spans="3:3" x14ac:dyDescent="0.2">
      <c r="C24532" s="2"/>
    </row>
    <row r="24533" spans="3:3" x14ac:dyDescent="0.2">
      <c r="C24533" s="2"/>
    </row>
    <row r="24534" spans="3:3" x14ac:dyDescent="0.2">
      <c r="C24534" s="2"/>
    </row>
    <row r="24535" spans="3:3" x14ac:dyDescent="0.2">
      <c r="C24535" s="2"/>
    </row>
    <row r="24536" spans="3:3" x14ac:dyDescent="0.2">
      <c r="C24536" s="2"/>
    </row>
    <row r="24537" spans="3:3" x14ac:dyDescent="0.2">
      <c r="C24537" s="2"/>
    </row>
    <row r="24538" spans="3:3" x14ac:dyDescent="0.2">
      <c r="C24538" s="2"/>
    </row>
    <row r="24539" spans="3:3" x14ac:dyDescent="0.2">
      <c r="C24539" s="2"/>
    </row>
    <row r="24540" spans="3:3" x14ac:dyDescent="0.2">
      <c r="C24540" s="2"/>
    </row>
    <row r="24541" spans="3:3" x14ac:dyDescent="0.2">
      <c r="C24541" s="2"/>
    </row>
    <row r="24542" spans="3:3" x14ac:dyDescent="0.2">
      <c r="C24542" s="2"/>
    </row>
    <row r="24543" spans="3:3" x14ac:dyDescent="0.2">
      <c r="C24543" s="2"/>
    </row>
    <row r="24544" spans="3:3" x14ac:dyDescent="0.2">
      <c r="C24544" s="2"/>
    </row>
    <row r="24545" spans="3:3" x14ac:dyDescent="0.2">
      <c r="C24545" s="2"/>
    </row>
    <row r="24546" spans="3:3" x14ac:dyDescent="0.2">
      <c r="C24546" s="2"/>
    </row>
    <row r="24547" spans="3:3" x14ac:dyDescent="0.2">
      <c r="C24547" s="2"/>
    </row>
    <row r="24548" spans="3:3" x14ac:dyDescent="0.2">
      <c r="C24548" s="2"/>
    </row>
    <row r="24549" spans="3:3" x14ac:dyDescent="0.2">
      <c r="C24549" s="2"/>
    </row>
    <row r="24550" spans="3:3" x14ac:dyDescent="0.2">
      <c r="C24550" s="2"/>
    </row>
    <row r="24551" spans="3:3" x14ac:dyDescent="0.2">
      <c r="C24551" s="2"/>
    </row>
    <row r="24552" spans="3:3" x14ac:dyDescent="0.2">
      <c r="C24552" s="2"/>
    </row>
    <row r="24553" spans="3:3" x14ac:dyDescent="0.2">
      <c r="C24553" s="2"/>
    </row>
    <row r="24554" spans="3:3" x14ac:dyDescent="0.2">
      <c r="C24554" s="2"/>
    </row>
    <row r="24555" spans="3:3" x14ac:dyDescent="0.2">
      <c r="C24555" s="2"/>
    </row>
    <row r="24556" spans="3:3" x14ac:dyDescent="0.2">
      <c r="C24556" s="2"/>
    </row>
    <row r="24557" spans="3:3" x14ac:dyDescent="0.2">
      <c r="C24557" s="2"/>
    </row>
    <row r="24558" spans="3:3" x14ac:dyDescent="0.2">
      <c r="C24558" s="2"/>
    </row>
    <row r="24559" spans="3:3" x14ac:dyDescent="0.2">
      <c r="C24559" s="2"/>
    </row>
    <row r="24560" spans="3:3" x14ac:dyDescent="0.2">
      <c r="C24560" s="2"/>
    </row>
    <row r="24561" spans="3:3" x14ac:dyDescent="0.2">
      <c r="C24561" s="2"/>
    </row>
    <row r="24562" spans="3:3" x14ac:dyDescent="0.2">
      <c r="C24562" s="2"/>
    </row>
    <row r="24563" spans="3:3" x14ac:dyDescent="0.2">
      <c r="C24563" s="2"/>
    </row>
    <row r="24564" spans="3:3" x14ac:dyDescent="0.2">
      <c r="C24564" s="2"/>
    </row>
    <row r="24565" spans="3:3" x14ac:dyDescent="0.2">
      <c r="C24565" s="2"/>
    </row>
    <row r="24566" spans="3:3" x14ac:dyDescent="0.2">
      <c r="C24566" s="2"/>
    </row>
    <row r="24567" spans="3:3" x14ac:dyDescent="0.2">
      <c r="C24567" s="2"/>
    </row>
    <row r="24568" spans="3:3" x14ac:dyDescent="0.2">
      <c r="C24568" s="2"/>
    </row>
    <row r="24569" spans="3:3" x14ac:dyDescent="0.2">
      <c r="C24569" s="2"/>
    </row>
    <row r="24570" spans="3:3" x14ac:dyDescent="0.2">
      <c r="C24570" s="2"/>
    </row>
    <row r="24571" spans="3:3" x14ac:dyDescent="0.2">
      <c r="C24571" s="2"/>
    </row>
    <row r="24572" spans="3:3" x14ac:dyDescent="0.2">
      <c r="C24572" s="2"/>
    </row>
    <row r="24573" spans="3:3" x14ac:dyDescent="0.2">
      <c r="C24573" s="2"/>
    </row>
    <row r="24574" spans="3:3" x14ac:dyDescent="0.2">
      <c r="C24574" s="2"/>
    </row>
    <row r="24575" spans="3:3" x14ac:dyDescent="0.2">
      <c r="C24575" s="2"/>
    </row>
    <row r="24576" spans="3:3" x14ac:dyDescent="0.2">
      <c r="C24576" s="2"/>
    </row>
    <row r="24577" spans="3:3" x14ac:dyDescent="0.2">
      <c r="C24577" s="2"/>
    </row>
    <row r="24578" spans="3:3" x14ac:dyDescent="0.2">
      <c r="C24578" s="2"/>
    </row>
    <row r="24579" spans="3:3" x14ac:dyDescent="0.2">
      <c r="C24579" s="2"/>
    </row>
    <row r="24580" spans="3:3" x14ac:dyDescent="0.2">
      <c r="C24580" s="2"/>
    </row>
    <row r="24581" spans="3:3" x14ac:dyDescent="0.2">
      <c r="C24581" s="2"/>
    </row>
    <row r="24582" spans="3:3" x14ac:dyDescent="0.2">
      <c r="C24582" s="2"/>
    </row>
    <row r="24583" spans="3:3" x14ac:dyDescent="0.2">
      <c r="C24583" s="2"/>
    </row>
    <row r="24584" spans="3:3" x14ac:dyDescent="0.2">
      <c r="C24584" s="2"/>
    </row>
    <row r="24585" spans="3:3" x14ac:dyDescent="0.2">
      <c r="C24585" s="2"/>
    </row>
    <row r="24586" spans="3:3" x14ac:dyDescent="0.2">
      <c r="C24586" s="2"/>
    </row>
    <row r="24587" spans="3:3" x14ac:dyDescent="0.2">
      <c r="C24587" s="2"/>
    </row>
    <row r="24588" spans="3:3" x14ac:dyDescent="0.2">
      <c r="C24588" s="2"/>
    </row>
    <row r="24589" spans="3:3" x14ac:dyDescent="0.2">
      <c r="C24589" s="2"/>
    </row>
    <row r="24590" spans="3:3" x14ac:dyDescent="0.2">
      <c r="C24590" s="2"/>
    </row>
    <row r="24591" spans="3:3" x14ac:dyDescent="0.2">
      <c r="C24591" s="2"/>
    </row>
    <row r="24592" spans="3:3" x14ac:dyDescent="0.2">
      <c r="C24592" s="2"/>
    </row>
    <row r="24593" spans="3:3" x14ac:dyDescent="0.2">
      <c r="C24593" s="2"/>
    </row>
    <row r="24594" spans="3:3" x14ac:dyDescent="0.2">
      <c r="C24594" s="2"/>
    </row>
    <row r="24595" spans="3:3" x14ac:dyDescent="0.2">
      <c r="C24595" s="2"/>
    </row>
    <row r="24596" spans="3:3" x14ac:dyDescent="0.2">
      <c r="C24596" s="2"/>
    </row>
    <row r="24597" spans="3:3" x14ac:dyDescent="0.2">
      <c r="C24597" s="2"/>
    </row>
    <row r="24598" spans="3:3" x14ac:dyDescent="0.2">
      <c r="C24598" s="2"/>
    </row>
    <row r="24599" spans="3:3" x14ac:dyDescent="0.2">
      <c r="C24599" s="2"/>
    </row>
    <row r="24600" spans="3:3" x14ac:dyDescent="0.2">
      <c r="C24600" s="2"/>
    </row>
    <row r="24601" spans="3:3" x14ac:dyDescent="0.2">
      <c r="C24601" s="2"/>
    </row>
    <row r="24602" spans="3:3" x14ac:dyDescent="0.2">
      <c r="C24602" s="2"/>
    </row>
    <row r="24603" spans="3:3" x14ac:dyDescent="0.2">
      <c r="C24603" s="2"/>
    </row>
    <row r="24604" spans="3:3" x14ac:dyDescent="0.2">
      <c r="C24604" s="2"/>
    </row>
    <row r="24605" spans="3:3" x14ac:dyDescent="0.2">
      <c r="C24605" s="2"/>
    </row>
    <row r="24606" spans="3:3" x14ac:dyDescent="0.2">
      <c r="C24606" s="2"/>
    </row>
    <row r="24607" spans="3:3" x14ac:dyDescent="0.2">
      <c r="C24607" s="2"/>
    </row>
    <row r="24608" spans="3:3" x14ac:dyDescent="0.2">
      <c r="C24608" s="2"/>
    </row>
    <row r="24609" spans="3:3" x14ac:dyDescent="0.2">
      <c r="C24609" s="2"/>
    </row>
    <row r="24610" spans="3:3" x14ac:dyDescent="0.2">
      <c r="C24610" s="2"/>
    </row>
    <row r="24611" spans="3:3" x14ac:dyDescent="0.2">
      <c r="C24611" s="2"/>
    </row>
    <row r="24612" spans="3:3" x14ac:dyDescent="0.2">
      <c r="C24612" s="2"/>
    </row>
    <row r="24613" spans="3:3" x14ac:dyDescent="0.2">
      <c r="C24613" s="2"/>
    </row>
    <row r="24614" spans="3:3" x14ac:dyDescent="0.2">
      <c r="C24614" s="2"/>
    </row>
    <row r="24615" spans="3:3" x14ac:dyDescent="0.2">
      <c r="C24615" s="2"/>
    </row>
    <row r="24616" spans="3:3" x14ac:dyDescent="0.2">
      <c r="C24616" s="2"/>
    </row>
    <row r="24617" spans="3:3" x14ac:dyDescent="0.2">
      <c r="C24617" s="2"/>
    </row>
    <row r="24618" spans="3:3" x14ac:dyDescent="0.2">
      <c r="C24618" s="2"/>
    </row>
    <row r="24619" spans="3:3" x14ac:dyDescent="0.2">
      <c r="C24619" s="2"/>
    </row>
    <row r="24620" spans="3:3" x14ac:dyDescent="0.2">
      <c r="C24620" s="2"/>
    </row>
    <row r="24621" spans="3:3" x14ac:dyDescent="0.2">
      <c r="C24621" s="2"/>
    </row>
    <row r="24622" spans="3:3" x14ac:dyDescent="0.2">
      <c r="C24622" s="2"/>
    </row>
    <row r="24623" spans="3:3" x14ac:dyDescent="0.2">
      <c r="C24623" s="2"/>
    </row>
    <row r="24624" spans="3:3" x14ac:dyDescent="0.2">
      <c r="C24624" s="2"/>
    </row>
    <row r="24625" spans="3:3" x14ac:dyDescent="0.2">
      <c r="C24625" s="2"/>
    </row>
    <row r="24626" spans="3:3" x14ac:dyDescent="0.2">
      <c r="C24626" s="2"/>
    </row>
    <row r="24627" spans="3:3" x14ac:dyDescent="0.2">
      <c r="C24627" s="2"/>
    </row>
    <row r="24628" spans="3:3" x14ac:dyDescent="0.2">
      <c r="C24628" s="2"/>
    </row>
    <row r="24629" spans="3:3" x14ac:dyDescent="0.2">
      <c r="C24629" s="2"/>
    </row>
    <row r="24630" spans="3:3" x14ac:dyDescent="0.2">
      <c r="C24630" s="2"/>
    </row>
    <row r="24631" spans="3:3" x14ac:dyDescent="0.2">
      <c r="C24631" s="2"/>
    </row>
    <row r="24632" spans="3:3" x14ac:dyDescent="0.2">
      <c r="C24632" s="2"/>
    </row>
    <row r="24633" spans="3:3" x14ac:dyDescent="0.2">
      <c r="C24633" s="2"/>
    </row>
    <row r="24634" spans="3:3" x14ac:dyDescent="0.2">
      <c r="C24634" s="2"/>
    </row>
    <row r="24635" spans="3:3" x14ac:dyDescent="0.2">
      <c r="C24635" s="2"/>
    </row>
    <row r="24636" spans="3:3" x14ac:dyDescent="0.2">
      <c r="C24636" s="2"/>
    </row>
    <row r="24637" spans="3:3" x14ac:dyDescent="0.2">
      <c r="C24637" s="2"/>
    </row>
    <row r="24638" spans="3:3" x14ac:dyDescent="0.2">
      <c r="C24638" s="2"/>
    </row>
    <row r="24639" spans="3:3" x14ac:dyDescent="0.2">
      <c r="C24639" s="2"/>
    </row>
    <row r="24640" spans="3:3" x14ac:dyDescent="0.2">
      <c r="C24640" s="2"/>
    </row>
    <row r="24641" spans="3:3" x14ac:dyDescent="0.2">
      <c r="C24641" s="2"/>
    </row>
    <row r="24642" spans="3:3" x14ac:dyDescent="0.2">
      <c r="C24642" s="2"/>
    </row>
    <row r="24643" spans="3:3" x14ac:dyDescent="0.2">
      <c r="C24643" s="2"/>
    </row>
    <row r="24644" spans="3:3" x14ac:dyDescent="0.2">
      <c r="C24644" s="2"/>
    </row>
    <row r="24645" spans="3:3" x14ac:dyDescent="0.2">
      <c r="C24645" s="2"/>
    </row>
    <row r="24646" spans="3:3" x14ac:dyDescent="0.2">
      <c r="C24646" s="2"/>
    </row>
    <row r="24647" spans="3:3" x14ac:dyDescent="0.2">
      <c r="C24647" s="2"/>
    </row>
    <row r="24648" spans="3:3" x14ac:dyDescent="0.2">
      <c r="C24648" s="2"/>
    </row>
    <row r="24649" spans="3:3" x14ac:dyDescent="0.2">
      <c r="C24649" s="2"/>
    </row>
    <row r="24650" spans="3:3" x14ac:dyDescent="0.2">
      <c r="C24650" s="2"/>
    </row>
    <row r="24651" spans="3:3" x14ac:dyDescent="0.2">
      <c r="C24651" s="2"/>
    </row>
    <row r="24652" spans="3:3" x14ac:dyDescent="0.2">
      <c r="C24652" s="2"/>
    </row>
    <row r="24653" spans="3:3" x14ac:dyDescent="0.2">
      <c r="C24653" s="2"/>
    </row>
    <row r="24654" spans="3:3" x14ac:dyDescent="0.2">
      <c r="C24654" s="2"/>
    </row>
    <row r="24655" spans="3:3" x14ac:dyDescent="0.2">
      <c r="C24655" s="2"/>
    </row>
    <row r="24656" spans="3:3" x14ac:dyDescent="0.2">
      <c r="C24656" s="2"/>
    </row>
    <row r="24657" spans="3:3" x14ac:dyDescent="0.2">
      <c r="C24657" s="2"/>
    </row>
    <row r="24658" spans="3:3" x14ac:dyDescent="0.2">
      <c r="C24658" s="2"/>
    </row>
    <row r="24659" spans="3:3" x14ac:dyDescent="0.2">
      <c r="C24659" s="2"/>
    </row>
    <row r="24660" spans="3:3" x14ac:dyDescent="0.2">
      <c r="C24660" s="2"/>
    </row>
    <row r="24661" spans="3:3" x14ac:dyDescent="0.2">
      <c r="C24661" s="2"/>
    </row>
    <row r="24662" spans="3:3" x14ac:dyDescent="0.2">
      <c r="C24662" s="2"/>
    </row>
    <row r="24663" spans="3:3" x14ac:dyDescent="0.2">
      <c r="C24663" s="2"/>
    </row>
    <row r="24664" spans="3:3" x14ac:dyDescent="0.2">
      <c r="C24664" s="2"/>
    </row>
    <row r="24665" spans="3:3" x14ac:dyDescent="0.2">
      <c r="C24665" s="2"/>
    </row>
    <row r="24666" spans="3:3" x14ac:dyDescent="0.2">
      <c r="C24666" s="2"/>
    </row>
    <row r="24667" spans="3:3" x14ac:dyDescent="0.2">
      <c r="C24667" s="2"/>
    </row>
    <row r="24668" spans="3:3" x14ac:dyDescent="0.2">
      <c r="C24668" s="2"/>
    </row>
    <row r="24669" spans="3:3" x14ac:dyDescent="0.2">
      <c r="C24669" s="2"/>
    </row>
    <row r="24670" spans="3:3" x14ac:dyDescent="0.2">
      <c r="C24670" s="2"/>
    </row>
    <row r="24671" spans="3:3" x14ac:dyDescent="0.2">
      <c r="C24671" s="2"/>
    </row>
    <row r="24672" spans="3:3" x14ac:dyDescent="0.2">
      <c r="C24672" s="2"/>
    </row>
    <row r="24673" spans="3:3" x14ac:dyDescent="0.2">
      <c r="C24673" s="2"/>
    </row>
    <row r="24674" spans="3:3" x14ac:dyDescent="0.2">
      <c r="C24674" s="2"/>
    </row>
    <row r="24675" spans="3:3" x14ac:dyDescent="0.2">
      <c r="C24675" s="2"/>
    </row>
    <row r="24676" spans="3:3" x14ac:dyDescent="0.2">
      <c r="C24676" s="2"/>
    </row>
    <row r="24677" spans="3:3" x14ac:dyDescent="0.2">
      <c r="C24677" s="2"/>
    </row>
    <row r="24678" spans="3:3" x14ac:dyDescent="0.2">
      <c r="C24678" s="2"/>
    </row>
    <row r="24679" spans="3:3" x14ac:dyDescent="0.2">
      <c r="C24679" s="2"/>
    </row>
    <row r="24680" spans="3:3" x14ac:dyDescent="0.2">
      <c r="C24680" s="2"/>
    </row>
    <row r="24681" spans="3:3" x14ac:dyDescent="0.2">
      <c r="C24681" s="2"/>
    </row>
    <row r="24682" spans="3:3" x14ac:dyDescent="0.2">
      <c r="C24682" s="2"/>
    </row>
    <row r="24683" spans="3:3" x14ac:dyDescent="0.2">
      <c r="C24683" s="2"/>
    </row>
    <row r="24684" spans="3:3" x14ac:dyDescent="0.2">
      <c r="C24684" s="2"/>
    </row>
    <row r="24685" spans="3:3" x14ac:dyDescent="0.2">
      <c r="C24685" s="2"/>
    </row>
    <row r="24686" spans="3:3" x14ac:dyDescent="0.2">
      <c r="C24686" s="2"/>
    </row>
    <row r="24687" spans="3:3" x14ac:dyDescent="0.2">
      <c r="C24687" s="2"/>
    </row>
    <row r="24688" spans="3:3" x14ac:dyDescent="0.2">
      <c r="C24688" s="2"/>
    </row>
    <row r="24689" spans="3:3" x14ac:dyDescent="0.2">
      <c r="C24689" s="2"/>
    </row>
    <row r="24690" spans="3:3" x14ac:dyDescent="0.2">
      <c r="C24690" s="2"/>
    </row>
    <row r="24691" spans="3:3" x14ac:dyDescent="0.2">
      <c r="C24691" s="2"/>
    </row>
    <row r="24692" spans="3:3" x14ac:dyDescent="0.2">
      <c r="C24692" s="2"/>
    </row>
    <row r="24693" spans="3:3" x14ac:dyDescent="0.2">
      <c r="C24693" s="2"/>
    </row>
    <row r="24694" spans="3:3" x14ac:dyDescent="0.2">
      <c r="C24694" s="2"/>
    </row>
    <row r="24695" spans="3:3" x14ac:dyDescent="0.2">
      <c r="C24695" s="2"/>
    </row>
    <row r="24696" spans="3:3" x14ac:dyDescent="0.2">
      <c r="C24696" s="2"/>
    </row>
    <row r="24697" spans="3:3" x14ac:dyDescent="0.2">
      <c r="C24697" s="2"/>
    </row>
    <row r="24698" spans="3:3" x14ac:dyDescent="0.2">
      <c r="C24698" s="2"/>
    </row>
    <row r="24699" spans="3:3" x14ac:dyDescent="0.2">
      <c r="C24699" s="2"/>
    </row>
    <row r="24700" spans="3:3" x14ac:dyDescent="0.2">
      <c r="C24700" s="2"/>
    </row>
    <row r="24701" spans="3:3" x14ac:dyDescent="0.2">
      <c r="C24701" s="2"/>
    </row>
    <row r="24702" spans="3:3" x14ac:dyDescent="0.2">
      <c r="C24702" s="2"/>
    </row>
    <row r="24703" spans="3:3" x14ac:dyDescent="0.2">
      <c r="C24703" s="2"/>
    </row>
    <row r="24704" spans="3:3" x14ac:dyDescent="0.2">
      <c r="C24704" s="2"/>
    </row>
    <row r="24705" spans="3:3" x14ac:dyDescent="0.2">
      <c r="C24705" s="2"/>
    </row>
    <row r="24706" spans="3:3" x14ac:dyDescent="0.2">
      <c r="C24706" s="2"/>
    </row>
    <row r="24707" spans="3:3" x14ac:dyDescent="0.2">
      <c r="C24707" s="2"/>
    </row>
    <row r="24708" spans="3:3" x14ac:dyDescent="0.2">
      <c r="C24708" s="2"/>
    </row>
    <row r="24709" spans="3:3" x14ac:dyDescent="0.2">
      <c r="C24709" s="2"/>
    </row>
    <row r="24710" spans="3:3" x14ac:dyDescent="0.2">
      <c r="C24710" s="2"/>
    </row>
    <row r="24711" spans="3:3" x14ac:dyDescent="0.2">
      <c r="C24711" s="2"/>
    </row>
    <row r="24712" spans="3:3" x14ac:dyDescent="0.2">
      <c r="C24712" s="2"/>
    </row>
    <row r="24713" spans="3:3" x14ac:dyDescent="0.2">
      <c r="C24713" s="2"/>
    </row>
    <row r="24714" spans="3:3" x14ac:dyDescent="0.2">
      <c r="C24714" s="2"/>
    </row>
    <row r="24715" spans="3:3" x14ac:dyDescent="0.2">
      <c r="C24715" s="2"/>
    </row>
    <row r="24716" spans="3:3" x14ac:dyDescent="0.2">
      <c r="C24716" s="2"/>
    </row>
    <row r="24717" spans="3:3" x14ac:dyDescent="0.2">
      <c r="C24717" s="2"/>
    </row>
    <row r="24718" spans="3:3" x14ac:dyDescent="0.2">
      <c r="C24718" s="2"/>
    </row>
    <row r="24719" spans="3:3" x14ac:dyDescent="0.2">
      <c r="C24719" s="2"/>
    </row>
    <row r="24720" spans="3:3" x14ac:dyDescent="0.2">
      <c r="C24720" s="2"/>
    </row>
    <row r="24721" spans="3:3" x14ac:dyDescent="0.2">
      <c r="C24721" s="2"/>
    </row>
    <row r="24722" spans="3:3" x14ac:dyDescent="0.2">
      <c r="C24722" s="2"/>
    </row>
    <row r="24723" spans="3:3" x14ac:dyDescent="0.2">
      <c r="C24723" s="2"/>
    </row>
    <row r="24724" spans="3:3" x14ac:dyDescent="0.2">
      <c r="C24724" s="2"/>
    </row>
    <row r="24725" spans="3:3" x14ac:dyDescent="0.2">
      <c r="C24725" s="2"/>
    </row>
    <row r="24726" spans="3:3" x14ac:dyDescent="0.2">
      <c r="C24726" s="2"/>
    </row>
    <row r="24727" spans="3:3" x14ac:dyDescent="0.2">
      <c r="C24727" s="2"/>
    </row>
    <row r="24728" spans="3:3" x14ac:dyDescent="0.2">
      <c r="C24728" s="2"/>
    </row>
    <row r="24729" spans="3:3" x14ac:dyDescent="0.2">
      <c r="C24729" s="2"/>
    </row>
    <row r="24730" spans="3:3" x14ac:dyDescent="0.2">
      <c r="C24730" s="2"/>
    </row>
    <row r="24731" spans="3:3" x14ac:dyDescent="0.2">
      <c r="C24731" s="2"/>
    </row>
    <row r="24732" spans="3:3" x14ac:dyDescent="0.2">
      <c r="C24732" s="2"/>
    </row>
    <row r="24733" spans="3:3" x14ac:dyDescent="0.2">
      <c r="C24733" s="2"/>
    </row>
    <row r="24734" spans="3:3" x14ac:dyDescent="0.2">
      <c r="C24734" s="2"/>
    </row>
    <row r="24735" spans="3:3" x14ac:dyDescent="0.2">
      <c r="C24735" s="2"/>
    </row>
    <row r="24736" spans="3:3" x14ac:dyDescent="0.2">
      <c r="C24736" s="2"/>
    </row>
    <row r="24737" spans="3:3" x14ac:dyDescent="0.2">
      <c r="C24737" s="2"/>
    </row>
    <row r="24738" spans="3:3" x14ac:dyDescent="0.2">
      <c r="C24738" s="2"/>
    </row>
    <row r="24739" spans="3:3" x14ac:dyDescent="0.2">
      <c r="C24739" s="2"/>
    </row>
    <row r="24740" spans="3:3" x14ac:dyDescent="0.2">
      <c r="C24740" s="2"/>
    </row>
    <row r="24741" spans="3:3" x14ac:dyDescent="0.2">
      <c r="C24741" s="2"/>
    </row>
    <row r="24742" spans="3:3" x14ac:dyDescent="0.2">
      <c r="C24742" s="2"/>
    </row>
    <row r="24743" spans="3:3" x14ac:dyDescent="0.2">
      <c r="C24743" s="2"/>
    </row>
    <row r="24744" spans="3:3" x14ac:dyDescent="0.2">
      <c r="C24744" s="2"/>
    </row>
    <row r="24745" spans="3:3" x14ac:dyDescent="0.2">
      <c r="C24745" s="2"/>
    </row>
    <row r="24746" spans="3:3" x14ac:dyDescent="0.2">
      <c r="C24746" s="2"/>
    </row>
    <row r="24747" spans="3:3" x14ac:dyDescent="0.2">
      <c r="C24747" s="2"/>
    </row>
    <row r="24748" spans="3:3" x14ac:dyDescent="0.2">
      <c r="C24748" s="2"/>
    </row>
    <row r="24749" spans="3:3" x14ac:dyDescent="0.2">
      <c r="C24749" s="2"/>
    </row>
    <row r="24750" spans="3:3" x14ac:dyDescent="0.2">
      <c r="C24750" s="2"/>
    </row>
    <row r="24751" spans="3:3" x14ac:dyDescent="0.2">
      <c r="C24751" s="2"/>
    </row>
    <row r="24752" spans="3:3" x14ac:dyDescent="0.2">
      <c r="C24752" s="2"/>
    </row>
    <row r="24753" spans="3:3" x14ac:dyDescent="0.2">
      <c r="C24753" s="2"/>
    </row>
    <row r="24754" spans="3:3" x14ac:dyDescent="0.2">
      <c r="C24754" s="2"/>
    </row>
    <row r="24755" spans="3:3" x14ac:dyDescent="0.2">
      <c r="C24755" s="2"/>
    </row>
    <row r="24756" spans="3:3" x14ac:dyDescent="0.2">
      <c r="C24756" s="2"/>
    </row>
    <row r="24757" spans="3:3" x14ac:dyDescent="0.2">
      <c r="C24757" s="2"/>
    </row>
    <row r="24758" spans="3:3" x14ac:dyDescent="0.2">
      <c r="C24758" s="2"/>
    </row>
    <row r="24759" spans="3:3" x14ac:dyDescent="0.2">
      <c r="C24759" s="2"/>
    </row>
    <row r="24760" spans="3:3" x14ac:dyDescent="0.2">
      <c r="C24760" s="2"/>
    </row>
    <row r="24761" spans="3:3" x14ac:dyDescent="0.2">
      <c r="C24761" s="2"/>
    </row>
    <row r="24762" spans="3:3" x14ac:dyDescent="0.2">
      <c r="C24762" s="2"/>
    </row>
    <row r="24763" spans="3:3" x14ac:dyDescent="0.2">
      <c r="C24763" s="2"/>
    </row>
    <row r="24764" spans="3:3" x14ac:dyDescent="0.2">
      <c r="C24764" s="2"/>
    </row>
    <row r="24765" spans="3:3" x14ac:dyDescent="0.2">
      <c r="C24765" s="2"/>
    </row>
    <row r="24766" spans="3:3" x14ac:dyDescent="0.2">
      <c r="C24766" s="2"/>
    </row>
    <row r="24767" spans="3:3" x14ac:dyDescent="0.2">
      <c r="C24767" s="2"/>
    </row>
    <row r="24768" spans="3:3" x14ac:dyDescent="0.2">
      <c r="C24768" s="2"/>
    </row>
    <row r="24769" spans="3:3" x14ac:dyDescent="0.2">
      <c r="C24769" s="2"/>
    </row>
    <row r="24770" spans="3:3" x14ac:dyDescent="0.2">
      <c r="C24770" s="2"/>
    </row>
    <row r="24771" spans="3:3" x14ac:dyDescent="0.2">
      <c r="C24771" s="2"/>
    </row>
    <row r="24772" spans="3:3" x14ac:dyDescent="0.2">
      <c r="C24772" s="2"/>
    </row>
    <row r="24773" spans="3:3" x14ac:dyDescent="0.2">
      <c r="C24773" s="2"/>
    </row>
    <row r="24774" spans="3:3" x14ac:dyDescent="0.2">
      <c r="C24774" s="2"/>
    </row>
    <row r="24775" spans="3:3" x14ac:dyDescent="0.2">
      <c r="C24775" s="2"/>
    </row>
    <row r="24776" spans="3:3" x14ac:dyDescent="0.2">
      <c r="C24776" s="2"/>
    </row>
    <row r="24777" spans="3:3" x14ac:dyDescent="0.2">
      <c r="C24777" s="2"/>
    </row>
    <row r="24778" spans="3:3" x14ac:dyDescent="0.2">
      <c r="C24778" s="2"/>
    </row>
    <row r="24779" spans="3:3" x14ac:dyDescent="0.2">
      <c r="C24779" s="2"/>
    </row>
    <row r="24780" spans="3:3" x14ac:dyDescent="0.2">
      <c r="C24780" s="2"/>
    </row>
    <row r="24781" spans="3:3" x14ac:dyDescent="0.2">
      <c r="C24781" s="2"/>
    </row>
    <row r="24782" spans="3:3" x14ac:dyDescent="0.2">
      <c r="C24782" s="2"/>
    </row>
    <row r="24783" spans="3:3" x14ac:dyDescent="0.2">
      <c r="C24783" s="2"/>
    </row>
    <row r="24784" spans="3:3" x14ac:dyDescent="0.2">
      <c r="C24784" s="2"/>
    </row>
    <row r="24785" spans="3:3" x14ac:dyDescent="0.2">
      <c r="C24785" s="2"/>
    </row>
    <row r="24786" spans="3:3" x14ac:dyDescent="0.2">
      <c r="C24786" s="2"/>
    </row>
    <row r="24787" spans="3:3" x14ac:dyDescent="0.2">
      <c r="C24787" s="2"/>
    </row>
    <row r="24788" spans="3:3" x14ac:dyDescent="0.2">
      <c r="C24788" s="2"/>
    </row>
    <row r="24789" spans="3:3" x14ac:dyDescent="0.2">
      <c r="C24789" s="2"/>
    </row>
    <row r="24790" spans="3:3" x14ac:dyDescent="0.2">
      <c r="C24790" s="2"/>
    </row>
    <row r="24791" spans="3:3" x14ac:dyDescent="0.2">
      <c r="C24791" s="2"/>
    </row>
    <row r="24792" spans="3:3" x14ac:dyDescent="0.2">
      <c r="C24792" s="2"/>
    </row>
    <row r="24793" spans="3:3" x14ac:dyDescent="0.2">
      <c r="C24793" s="2"/>
    </row>
    <row r="24794" spans="3:3" x14ac:dyDescent="0.2">
      <c r="C24794" s="2"/>
    </row>
    <row r="24795" spans="3:3" x14ac:dyDescent="0.2">
      <c r="C24795" s="2"/>
    </row>
    <row r="24796" spans="3:3" x14ac:dyDescent="0.2">
      <c r="C24796" s="2"/>
    </row>
    <row r="24797" spans="3:3" x14ac:dyDescent="0.2">
      <c r="C24797" s="2"/>
    </row>
    <row r="24798" spans="3:3" x14ac:dyDescent="0.2">
      <c r="C24798" s="2"/>
    </row>
    <row r="24799" spans="3:3" x14ac:dyDescent="0.2">
      <c r="C24799" s="2"/>
    </row>
    <row r="24800" spans="3:3" x14ac:dyDescent="0.2">
      <c r="C24800" s="2"/>
    </row>
    <row r="24801" spans="3:3" x14ac:dyDescent="0.2">
      <c r="C24801" s="2"/>
    </row>
    <row r="24802" spans="3:3" x14ac:dyDescent="0.2">
      <c r="C24802" s="2"/>
    </row>
    <row r="24803" spans="3:3" x14ac:dyDescent="0.2">
      <c r="C24803" s="2"/>
    </row>
    <row r="24804" spans="3:3" x14ac:dyDescent="0.2">
      <c r="C24804" s="2"/>
    </row>
    <row r="24805" spans="3:3" x14ac:dyDescent="0.2">
      <c r="C24805" s="2"/>
    </row>
    <row r="24806" spans="3:3" x14ac:dyDescent="0.2">
      <c r="C24806" s="2"/>
    </row>
    <row r="24807" spans="3:3" x14ac:dyDescent="0.2">
      <c r="C24807" s="2"/>
    </row>
    <row r="24808" spans="3:3" x14ac:dyDescent="0.2">
      <c r="C24808" s="2"/>
    </row>
    <row r="24809" spans="3:3" x14ac:dyDescent="0.2">
      <c r="C24809" s="2"/>
    </row>
    <row r="24810" spans="3:3" x14ac:dyDescent="0.2">
      <c r="C24810" s="2"/>
    </row>
    <row r="24811" spans="3:3" x14ac:dyDescent="0.2">
      <c r="C24811" s="2"/>
    </row>
    <row r="24812" spans="3:3" x14ac:dyDescent="0.2">
      <c r="C24812" s="2"/>
    </row>
    <row r="24813" spans="3:3" x14ac:dyDescent="0.2">
      <c r="C24813" s="2"/>
    </row>
    <row r="24814" spans="3:3" x14ac:dyDescent="0.2">
      <c r="C24814" s="2"/>
    </row>
    <row r="24815" spans="3:3" x14ac:dyDescent="0.2">
      <c r="C24815" s="2"/>
    </row>
    <row r="24816" spans="3:3" x14ac:dyDescent="0.2">
      <c r="C24816" s="2"/>
    </row>
    <row r="24817" spans="3:3" x14ac:dyDescent="0.2">
      <c r="C24817" s="2"/>
    </row>
    <row r="24818" spans="3:3" x14ac:dyDescent="0.2">
      <c r="C24818" s="2"/>
    </row>
    <row r="24819" spans="3:3" x14ac:dyDescent="0.2">
      <c r="C24819" s="2"/>
    </row>
    <row r="24820" spans="3:3" x14ac:dyDescent="0.2">
      <c r="C24820" s="2"/>
    </row>
    <row r="24821" spans="3:3" x14ac:dyDescent="0.2">
      <c r="C24821" s="2"/>
    </row>
    <row r="24822" spans="3:3" x14ac:dyDescent="0.2">
      <c r="C24822" s="2"/>
    </row>
    <row r="24823" spans="3:3" x14ac:dyDescent="0.2">
      <c r="C24823" s="2"/>
    </row>
    <row r="24824" spans="3:3" x14ac:dyDescent="0.2">
      <c r="C24824" s="2"/>
    </row>
    <row r="24825" spans="3:3" x14ac:dyDescent="0.2">
      <c r="C24825" s="2"/>
    </row>
    <row r="24826" spans="3:3" x14ac:dyDescent="0.2">
      <c r="C24826" s="2"/>
    </row>
    <row r="24827" spans="3:3" x14ac:dyDescent="0.2">
      <c r="C24827" s="2"/>
    </row>
    <row r="24828" spans="3:3" x14ac:dyDescent="0.2">
      <c r="C24828" s="2"/>
    </row>
    <row r="24829" spans="3:3" x14ac:dyDescent="0.2">
      <c r="C24829" s="2"/>
    </row>
    <row r="24830" spans="3:3" x14ac:dyDescent="0.2">
      <c r="C24830" s="2"/>
    </row>
    <row r="24831" spans="3:3" x14ac:dyDescent="0.2">
      <c r="C24831" s="2"/>
    </row>
    <row r="24832" spans="3:3" x14ac:dyDescent="0.2">
      <c r="C24832" s="2"/>
    </row>
    <row r="24833" spans="3:3" x14ac:dyDescent="0.2">
      <c r="C24833" s="2"/>
    </row>
    <row r="24834" spans="3:3" x14ac:dyDescent="0.2">
      <c r="C24834" s="2"/>
    </row>
    <row r="24835" spans="3:3" x14ac:dyDescent="0.2">
      <c r="C24835" s="2"/>
    </row>
    <row r="24836" spans="3:3" x14ac:dyDescent="0.2">
      <c r="C24836" s="2"/>
    </row>
    <row r="24837" spans="3:3" x14ac:dyDescent="0.2">
      <c r="C24837" s="2"/>
    </row>
    <row r="24838" spans="3:3" x14ac:dyDescent="0.2">
      <c r="C24838" s="2"/>
    </row>
    <row r="24839" spans="3:3" x14ac:dyDescent="0.2">
      <c r="C24839" s="2"/>
    </row>
    <row r="24840" spans="3:3" x14ac:dyDescent="0.2">
      <c r="C24840" s="2"/>
    </row>
    <row r="24841" spans="3:3" x14ac:dyDescent="0.2">
      <c r="C24841" s="2"/>
    </row>
    <row r="24842" spans="3:3" x14ac:dyDescent="0.2">
      <c r="C24842" s="2"/>
    </row>
    <row r="24843" spans="3:3" x14ac:dyDescent="0.2">
      <c r="C24843" s="2"/>
    </row>
    <row r="24844" spans="3:3" x14ac:dyDescent="0.2">
      <c r="C24844" s="2"/>
    </row>
    <row r="24845" spans="3:3" x14ac:dyDescent="0.2">
      <c r="C24845" s="2"/>
    </row>
    <row r="24846" spans="3:3" x14ac:dyDescent="0.2">
      <c r="C24846" s="2"/>
    </row>
    <row r="24847" spans="3:3" x14ac:dyDescent="0.2">
      <c r="C24847" s="2"/>
    </row>
    <row r="24848" spans="3:3" x14ac:dyDescent="0.2">
      <c r="C24848" s="2"/>
    </row>
    <row r="24849" spans="3:3" x14ac:dyDescent="0.2">
      <c r="C24849" s="2"/>
    </row>
    <row r="24850" spans="3:3" x14ac:dyDescent="0.2">
      <c r="C24850" s="2"/>
    </row>
    <row r="24851" spans="3:3" x14ac:dyDescent="0.2">
      <c r="C24851" s="2"/>
    </row>
    <row r="24852" spans="3:3" x14ac:dyDescent="0.2">
      <c r="C24852" s="2"/>
    </row>
    <row r="24853" spans="3:3" x14ac:dyDescent="0.2">
      <c r="C24853" s="2"/>
    </row>
    <row r="24854" spans="3:3" x14ac:dyDescent="0.2">
      <c r="C24854" s="2"/>
    </row>
    <row r="24855" spans="3:3" x14ac:dyDescent="0.2">
      <c r="C24855" s="2"/>
    </row>
    <row r="24856" spans="3:3" x14ac:dyDescent="0.2">
      <c r="C24856" s="2"/>
    </row>
    <row r="24857" spans="3:3" x14ac:dyDescent="0.2">
      <c r="C24857" s="2"/>
    </row>
    <row r="24858" spans="3:3" x14ac:dyDescent="0.2">
      <c r="C24858" s="2"/>
    </row>
    <row r="24859" spans="3:3" x14ac:dyDescent="0.2">
      <c r="C24859" s="2"/>
    </row>
    <row r="24860" spans="3:3" x14ac:dyDescent="0.2">
      <c r="C24860" s="2"/>
    </row>
    <row r="24861" spans="3:3" x14ac:dyDescent="0.2">
      <c r="C24861" s="2"/>
    </row>
    <row r="24862" spans="3:3" x14ac:dyDescent="0.2">
      <c r="C24862" s="2"/>
    </row>
    <row r="24863" spans="3:3" x14ac:dyDescent="0.2">
      <c r="C24863" s="2"/>
    </row>
    <row r="24864" spans="3:3" x14ac:dyDescent="0.2">
      <c r="C24864" s="2"/>
    </row>
    <row r="24865" spans="3:3" x14ac:dyDescent="0.2">
      <c r="C24865" s="2"/>
    </row>
    <row r="24866" spans="3:3" x14ac:dyDescent="0.2">
      <c r="C24866" s="2"/>
    </row>
    <row r="24867" spans="3:3" x14ac:dyDescent="0.2">
      <c r="C24867" s="2"/>
    </row>
    <row r="24868" spans="3:3" x14ac:dyDescent="0.2">
      <c r="C24868" s="2"/>
    </row>
    <row r="24869" spans="3:3" x14ac:dyDescent="0.2">
      <c r="C24869" s="2"/>
    </row>
    <row r="24870" spans="3:3" x14ac:dyDescent="0.2">
      <c r="C24870" s="2"/>
    </row>
    <row r="24871" spans="3:3" x14ac:dyDescent="0.2">
      <c r="C24871" s="2"/>
    </row>
    <row r="24872" spans="3:3" x14ac:dyDescent="0.2">
      <c r="C24872" s="2"/>
    </row>
    <row r="24873" spans="3:3" x14ac:dyDescent="0.2">
      <c r="C24873" s="2"/>
    </row>
    <row r="24874" spans="3:3" x14ac:dyDescent="0.2">
      <c r="C24874" s="2"/>
    </row>
    <row r="24875" spans="3:3" x14ac:dyDescent="0.2">
      <c r="C24875" s="2"/>
    </row>
    <row r="24876" spans="3:3" x14ac:dyDescent="0.2">
      <c r="C24876" s="2"/>
    </row>
    <row r="24877" spans="3:3" x14ac:dyDescent="0.2">
      <c r="C24877" s="2"/>
    </row>
    <row r="24878" spans="3:3" x14ac:dyDescent="0.2">
      <c r="C24878" s="2"/>
    </row>
    <row r="24879" spans="3:3" x14ac:dyDescent="0.2">
      <c r="C24879" s="2"/>
    </row>
    <row r="24880" spans="3:3" x14ac:dyDescent="0.2">
      <c r="C24880" s="2"/>
    </row>
    <row r="24881" spans="3:3" x14ac:dyDescent="0.2">
      <c r="C24881" s="2"/>
    </row>
    <row r="24882" spans="3:3" x14ac:dyDescent="0.2">
      <c r="C24882" s="2"/>
    </row>
    <row r="24883" spans="3:3" x14ac:dyDescent="0.2">
      <c r="C24883" s="2"/>
    </row>
    <row r="24884" spans="3:3" x14ac:dyDescent="0.2">
      <c r="C24884" s="2"/>
    </row>
    <row r="24885" spans="3:3" x14ac:dyDescent="0.2">
      <c r="C24885" s="2"/>
    </row>
    <row r="24886" spans="3:3" x14ac:dyDescent="0.2">
      <c r="C24886" s="2"/>
    </row>
    <row r="24887" spans="3:3" x14ac:dyDescent="0.2">
      <c r="C24887" s="2"/>
    </row>
    <row r="24888" spans="3:3" x14ac:dyDescent="0.2">
      <c r="C24888" s="2"/>
    </row>
    <row r="24889" spans="3:3" x14ac:dyDescent="0.2">
      <c r="C24889" s="2"/>
    </row>
    <row r="24890" spans="3:3" x14ac:dyDescent="0.2">
      <c r="C24890" s="2"/>
    </row>
    <row r="24891" spans="3:3" x14ac:dyDescent="0.2">
      <c r="C24891" s="2"/>
    </row>
    <row r="24892" spans="3:3" x14ac:dyDescent="0.2">
      <c r="C24892" s="2"/>
    </row>
    <row r="24893" spans="3:3" x14ac:dyDescent="0.2">
      <c r="C24893" s="2"/>
    </row>
    <row r="24894" spans="3:3" x14ac:dyDescent="0.2">
      <c r="C24894" s="2"/>
    </row>
    <row r="24895" spans="3:3" x14ac:dyDescent="0.2">
      <c r="C24895" s="2"/>
    </row>
    <row r="24896" spans="3:3" x14ac:dyDescent="0.2">
      <c r="C24896" s="2"/>
    </row>
    <row r="24897" spans="3:3" x14ac:dyDescent="0.2">
      <c r="C24897" s="2"/>
    </row>
    <row r="24898" spans="3:3" x14ac:dyDescent="0.2">
      <c r="C24898" s="2"/>
    </row>
    <row r="24899" spans="3:3" x14ac:dyDescent="0.2">
      <c r="C24899" s="2"/>
    </row>
    <row r="24900" spans="3:3" x14ac:dyDescent="0.2">
      <c r="C24900" s="2"/>
    </row>
    <row r="24901" spans="3:3" x14ac:dyDescent="0.2">
      <c r="C24901" s="2"/>
    </row>
    <row r="24902" spans="3:3" x14ac:dyDescent="0.2">
      <c r="C24902" s="2"/>
    </row>
    <row r="24903" spans="3:3" x14ac:dyDescent="0.2">
      <c r="C24903" s="2"/>
    </row>
    <row r="24904" spans="3:3" x14ac:dyDescent="0.2">
      <c r="C24904" s="2"/>
    </row>
    <row r="24905" spans="3:3" x14ac:dyDescent="0.2">
      <c r="C24905" s="2"/>
    </row>
    <row r="24906" spans="3:3" x14ac:dyDescent="0.2">
      <c r="C24906" s="2"/>
    </row>
    <row r="24907" spans="3:3" x14ac:dyDescent="0.2">
      <c r="C24907" s="2"/>
    </row>
    <row r="24908" spans="3:3" x14ac:dyDescent="0.2">
      <c r="C24908" s="2"/>
    </row>
    <row r="24909" spans="3:3" x14ac:dyDescent="0.2">
      <c r="C24909" s="2"/>
    </row>
    <row r="24910" spans="3:3" x14ac:dyDescent="0.2">
      <c r="C24910" s="2"/>
    </row>
    <row r="24911" spans="3:3" x14ac:dyDescent="0.2">
      <c r="C24911" s="2"/>
    </row>
    <row r="24912" spans="3:3" x14ac:dyDescent="0.2">
      <c r="C24912" s="2"/>
    </row>
    <row r="24913" spans="3:3" x14ac:dyDescent="0.2">
      <c r="C24913" s="2"/>
    </row>
    <row r="24914" spans="3:3" x14ac:dyDescent="0.2">
      <c r="C24914" s="2"/>
    </row>
    <row r="24915" spans="3:3" x14ac:dyDescent="0.2">
      <c r="C24915" s="2"/>
    </row>
    <row r="24916" spans="3:3" x14ac:dyDescent="0.2">
      <c r="C24916" s="2"/>
    </row>
    <row r="24917" spans="3:3" x14ac:dyDescent="0.2">
      <c r="C24917" s="2"/>
    </row>
    <row r="24918" spans="3:3" x14ac:dyDescent="0.2">
      <c r="C24918" s="2"/>
    </row>
    <row r="24919" spans="3:3" x14ac:dyDescent="0.2">
      <c r="C24919" s="2"/>
    </row>
    <row r="24920" spans="3:3" x14ac:dyDescent="0.2">
      <c r="C24920" s="2"/>
    </row>
    <row r="24921" spans="3:3" x14ac:dyDescent="0.2">
      <c r="C24921" s="2"/>
    </row>
    <row r="24922" spans="3:3" x14ac:dyDescent="0.2">
      <c r="C24922" s="2"/>
    </row>
    <row r="24923" spans="3:3" x14ac:dyDescent="0.2">
      <c r="C24923" s="2"/>
    </row>
    <row r="24924" spans="3:3" x14ac:dyDescent="0.2">
      <c r="C24924" s="2"/>
    </row>
    <row r="24925" spans="3:3" x14ac:dyDescent="0.2">
      <c r="C24925" s="2"/>
    </row>
    <row r="24926" spans="3:3" x14ac:dyDescent="0.2">
      <c r="C24926" s="2"/>
    </row>
    <row r="24927" spans="3:3" x14ac:dyDescent="0.2">
      <c r="C24927" s="2"/>
    </row>
    <row r="24928" spans="3:3" x14ac:dyDescent="0.2">
      <c r="C24928" s="2"/>
    </row>
    <row r="24929" spans="3:3" x14ac:dyDescent="0.2">
      <c r="C24929" s="2"/>
    </row>
    <row r="24930" spans="3:3" x14ac:dyDescent="0.2">
      <c r="C24930" s="2"/>
    </row>
    <row r="24931" spans="3:3" x14ac:dyDescent="0.2">
      <c r="C24931" s="2"/>
    </row>
    <row r="24932" spans="3:3" x14ac:dyDescent="0.2">
      <c r="C24932" s="2"/>
    </row>
    <row r="24933" spans="3:3" x14ac:dyDescent="0.2">
      <c r="C24933" s="2"/>
    </row>
    <row r="24934" spans="3:3" x14ac:dyDescent="0.2">
      <c r="C24934" s="2"/>
    </row>
    <row r="24935" spans="3:3" x14ac:dyDescent="0.2">
      <c r="C24935" s="2"/>
    </row>
    <row r="24936" spans="3:3" x14ac:dyDescent="0.2">
      <c r="C24936" s="2"/>
    </row>
    <row r="24937" spans="3:3" x14ac:dyDescent="0.2">
      <c r="C24937" s="2"/>
    </row>
    <row r="24938" spans="3:3" x14ac:dyDescent="0.2">
      <c r="C24938" s="2"/>
    </row>
    <row r="24939" spans="3:3" x14ac:dyDescent="0.2">
      <c r="C24939" s="2"/>
    </row>
    <row r="24940" spans="3:3" x14ac:dyDescent="0.2">
      <c r="C24940" s="2"/>
    </row>
    <row r="24941" spans="3:3" x14ac:dyDescent="0.2">
      <c r="C24941" s="2"/>
    </row>
    <row r="24942" spans="3:3" x14ac:dyDescent="0.2">
      <c r="C24942" s="2"/>
    </row>
    <row r="24943" spans="3:3" x14ac:dyDescent="0.2">
      <c r="C24943" s="2"/>
    </row>
    <row r="24944" spans="3:3" x14ac:dyDescent="0.2">
      <c r="C24944" s="2"/>
    </row>
    <row r="24945" spans="3:3" x14ac:dyDescent="0.2">
      <c r="C24945" s="2"/>
    </row>
    <row r="24946" spans="3:3" x14ac:dyDescent="0.2">
      <c r="C24946" s="2"/>
    </row>
    <row r="24947" spans="3:3" x14ac:dyDescent="0.2">
      <c r="C24947" s="2"/>
    </row>
    <row r="24948" spans="3:3" x14ac:dyDescent="0.2">
      <c r="C24948" s="2"/>
    </row>
    <row r="24949" spans="3:3" x14ac:dyDescent="0.2">
      <c r="C24949" s="2"/>
    </row>
    <row r="24950" spans="3:3" x14ac:dyDescent="0.2">
      <c r="C24950" s="2"/>
    </row>
    <row r="24951" spans="3:3" x14ac:dyDescent="0.2">
      <c r="C24951" s="2"/>
    </row>
    <row r="24952" spans="3:3" x14ac:dyDescent="0.2">
      <c r="C24952" s="2"/>
    </row>
    <row r="24953" spans="3:3" x14ac:dyDescent="0.2">
      <c r="C24953" s="2"/>
    </row>
    <row r="24954" spans="3:3" x14ac:dyDescent="0.2">
      <c r="C24954" s="2"/>
    </row>
    <row r="24955" spans="3:3" x14ac:dyDescent="0.2">
      <c r="C24955" s="2"/>
    </row>
    <row r="24956" spans="3:3" x14ac:dyDescent="0.2">
      <c r="C24956" s="2"/>
    </row>
    <row r="24957" spans="3:3" x14ac:dyDescent="0.2">
      <c r="C24957" s="2"/>
    </row>
    <row r="24958" spans="3:3" x14ac:dyDescent="0.2">
      <c r="C24958" s="2"/>
    </row>
    <row r="24959" spans="3:3" x14ac:dyDescent="0.2">
      <c r="C24959" s="2"/>
    </row>
    <row r="24960" spans="3:3" x14ac:dyDescent="0.2">
      <c r="C24960" s="2"/>
    </row>
    <row r="24961" spans="3:3" x14ac:dyDescent="0.2">
      <c r="C24961" s="2"/>
    </row>
    <row r="24962" spans="3:3" x14ac:dyDescent="0.2">
      <c r="C24962" s="2"/>
    </row>
    <row r="24963" spans="3:3" x14ac:dyDescent="0.2">
      <c r="C24963" s="2"/>
    </row>
    <row r="24964" spans="3:3" x14ac:dyDescent="0.2">
      <c r="C24964" s="2"/>
    </row>
    <row r="24965" spans="3:3" x14ac:dyDescent="0.2">
      <c r="C24965" s="2"/>
    </row>
    <row r="24966" spans="3:3" x14ac:dyDescent="0.2">
      <c r="C24966" s="2"/>
    </row>
    <row r="24967" spans="3:3" x14ac:dyDescent="0.2">
      <c r="C24967" s="2"/>
    </row>
    <row r="24968" spans="3:3" x14ac:dyDescent="0.2">
      <c r="C24968" s="2"/>
    </row>
    <row r="24969" spans="3:3" x14ac:dyDescent="0.2">
      <c r="C24969" s="2"/>
    </row>
    <row r="24970" spans="3:3" x14ac:dyDescent="0.2">
      <c r="C24970" s="2"/>
    </row>
    <row r="24971" spans="3:3" x14ac:dyDescent="0.2">
      <c r="C24971" s="2"/>
    </row>
    <row r="24972" spans="3:3" x14ac:dyDescent="0.2">
      <c r="C24972" s="2"/>
    </row>
    <row r="24973" spans="3:3" x14ac:dyDescent="0.2">
      <c r="C24973" s="2"/>
    </row>
    <row r="24974" spans="3:3" x14ac:dyDescent="0.2">
      <c r="C24974" s="2"/>
    </row>
    <row r="24975" spans="3:3" x14ac:dyDescent="0.2">
      <c r="C24975" s="2"/>
    </row>
    <row r="24976" spans="3:3" x14ac:dyDescent="0.2">
      <c r="C24976" s="2"/>
    </row>
    <row r="24977" spans="3:3" x14ac:dyDescent="0.2">
      <c r="C24977" s="2"/>
    </row>
    <row r="24978" spans="3:3" x14ac:dyDescent="0.2">
      <c r="C24978" s="2"/>
    </row>
    <row r="24979" spans="3:3" x14ac:dyDescent="0.2">
      <c r="C24979" s="2"/>
    </row>
    <row r="24980" spans="3:3" x14ac:dyDescent="0.2">
      <c r="C24980" s="2"/>
    </row>
    <row r="24981" spans="3:3" x14ac:dyDescent="0.2">
      <c r="C24981" s="2"/>
    </row>
    <row r="24982" spans="3:3" x14ac:dyDescent="0.2">
      <c r="C24982" s="2"/>
    </row>
    <row r="24983" spans="3:3" x14ac:dyDescent="0.2">
      <c r="C24983" s="2"/>
    </row>
    <row r="24984" spans="3:3" x14ac:dyDescent="0.2">
      <c r="C24984" s="2"/>
    </row>
    <row r="24985" spans="3:3" x14ac:dyDescent="0.2">
      <c r="C24985" s="2"/>
    </row>
    <row r="24986" spans="3:3" x14ac:dyDescent="0.2">
      <c r="C24986" s="2"/>
    </row>
    <row r="24987" spans="3:3" x14ac:dyDescent="0.2">
      <c r="C24987" s="2"/>
    </row>
    <row r="24988" spans="3:3" x14ac:dyDescent="0.2">
      <c r="C24988" s="2"/>
    </row>
    <row r="24989" spans="3:3" x14ac:dyDescent="0.2">
      <c r="C24989" s="2"/>
    </row>
    <row r="24990" spans="3:3" x14ac:dyDescent="0.2">
      <c r="C24990" s="2"/>
    </row>
    <row r="24991" spans="3:3" x14ac:dyDescent="0.2">
      <c r="C24991" s="2"/>
    </row>
    <row r="24992" spans="3:3" x14ac:dyDescent="0.2">
      <c r="C24992" s="2"/>
    </row>
    <row r="24993" spans="3:3" x14ac:dyDescent="0.2">
      <c r="C24993" s="2"/>
    </row>
    <row r="24994" spans="3:3" x14ac:dyDescent="0.2">
      <c r="C24994" s="2"/>
    </row>
    <row r="24995" spans="3:3" x14ac:dyDescent="0.2">
      <c r="C24995" s="2"/>
    </row>
    <row r="24996" spans="3:3" x14ac:dyDescent="0.2">
      <c r="C24996" s="2"/>
    </row>
    <row r="24997" spans="3:3" x14ac:dyDescent="0.2">
      <c r="C24997" s="2"/>
    </row>
    <row r="24998" spans="3:3" x14ac:dyDescent="0.2">
      <c r="C24998" s="2"/>
    </row>
    <row r="24999" spans="3:3" x14ac:dyDescent="0.2">
      <c r="C24999" s="2"/>
    </row>
    <row r="25000" spans="3:3" x14ac:dyDescent="0.2">
      <c r="C25000" s="2"/>
    </row>
    <row r="25001" spans="3:3" x14ac:dyDescent="0.2">
      <c r="C25001" s="2"/>
    </row>
    <row r="25002" spans="3:3" x14ac:dyDescent="0.2">
      <c r="C25002" s="2"/>
    </row>
    <row r="25003" spans="3:3" x14ac:dyDescent="0.2">
      <c r="C25003" s="2"/>
    </row>
    <row r="25004" spans="3:3" x14ac:dyDescent="0.2">
      <c r="C25004" s="2"/>
    </row>
    <row r="25005" spans="3:3" x14ac:dyDescent="0.2">
      <c r="C25005" s="2"/>
    </row>
    <row r="25006" spans="3:3" x14ac:dyDescent="0.2">
      <c r="C25006" s="2"/>
    </row>
    <row r="25007" spans="3:3" x14ac:dyDescent="0.2">
      <c r="C25007" s="2"/>
    </row>
    <row r="25008" spans="3:3" x14ac:dyDescent="0.2">
      <c r="C25008" s="2"/>
    </row>
    <row r="25009" spans="3:3" x14ac:dyDescent="0.2">
      <c r="C25009" s="2"/>
    </row>
    <row r="25010" spans="3:3" x14ac:dyDescent="0.2">
      <c r="C25010" s="2"/>
    </row>
    <row r="25011" spans="3:3" x14ac:dyDescent="0.2">
      <c r="C25011" s="2"/>
    </row>
    <row r="25012" spans="3:3" x14ac:dyDescent="0.2">
      <c r="C25012" s="2"/>
    </row>
    <row r="25013" spans="3:3" x14ac:dyDescent="0.2">
      <c r="C25013" s="2"/>
    </row>
    <row r="25014" spans="3:3" x14ac:dyDescent="0.2">
      <c r="C25014" s="2"/>
    </row>
    <row r="25015" spans="3:3" x14ac:dyDescent="0.2">
      <c r="C25015" s="2"/>
    </row>
    <row r="25016" spans="3:3" x14ac:dyDescent="0.2">
      <c r="C25016" s="2"/>
    </row>
    <row r="25017" spans="3:3" x14ac:dyDescent="0.2">
      <c r="C25017" s="2"/>
    </row>
    <row r="25018" spans="3:3" x14ac:dyDescent="0.2">
      <c r="C25018" s="2"/>
    </row>
    <row r="25019" spans="3:3" x14ac:dyDescent="0.2">
      <c r="C25019" s="2"/>
    </row>
    <row r="25020" spans="3:3" x14ac:dyDescent="0.2">
      <c r="C25020" s="2"/>
    </row>
    <row r="25021" spans="3:3" x14ac:dyDescent="0.2">
      <c r="C25021" s="2"/>
    </row>
    <row r="25022" spans="3:3" x14ac:dyDescent="0.2">
      <c r="C25022" s="2"/>
    </row>
    <row r="25023" spans="3:3" x14ac:dyDescent="0.2">
      <c r="C25023" s="2"/>
    </row>
    <row r="25024" spans="3:3" x14ac:dyDescent="0.2">
      <c r="C25024" s="2"/>
    </row>
    <row r="25025" spans="3:3" x14ac:dyDescent="0.2">
      <c r="C25025" s="2"/>
    </row>
    <row r="25026" spans="3:3" x14ac:dyDescent="0.2">
      <c r="C25026" s="2"/>
    </row>
    <row r="25027" spans="3:3" x14ac:dyDescent="0.2">
      <c r="C25027" s="2"/>
    </row>
    <row r="25028" spans="3:3" x14ac:dyDescent="0.2">
      <c r="C25028" s="2"/>
    </row>
    <row r="25029" spans="3:3" x14ac:dyDescent="0.2">
      <c r="C25029" s="2"/>
    </row>
    <row r="25030" spans="3:3" x14ac:dyDescent="0.2">
      <c r="C25030" s="2"/>
    </row>
    <row r="25031" spans="3:3" x14ac:dyDescent="0.2">
      <c r="C25031" s="2"/>
    </row>
    <row r="25032" spans="3:3" x14ac:dyDescent="0.2">
      <c r="C25032" s="2"/>
    </row>
    <row r="25033" spans="3:3" x14ac:dyDescent="0.2">
      <c r="C25033" s="2"/>
    </row>
    <row r="25034" spans="3:3" x14ac:dyDescent="0.2">
      <c r="C25034" s="2"/>
    </row>
    <row r="25035" spans="3:3" x14ac:dyDescent="0.2">
      <c r="C25035" s="2"/>
    </row>
    <row r="25036" spans="3:3" x14ac:dyDescent="0.2">
      <c r="C25036" s="2"/>
    </row>
    <row r="25037" spans="3:3" x14ac:dyDescent="0.2">
      <c r="C25037" s="2"/>
    </row>
    <row r="25038" spans="3:3" x14ac:dyDescent="0.2">
      <c r="C25038" s="2"/>
    </row>
    <row r="25039" spans="3:3" x14ac:dyDescent="0.2">
      <c r="C25039" s="2"/>
    </row>
    <row r="25040" spans="3:3" x14ac:dyDescent="0.2">
      <c r="C25040" s="2"/>
    </row>
    <row r="25041" spans="3:3" x14ac:dyDescent="0.2">
      <c r="C25041" s="2"/>
    </row>
    <row r="25042" spans="3:3" x14ac:dyDescent="0.2">
      <c r="C25042" s="2"/>
    </row>
    <row r="25043" spans="3:3" x14ac:dyDescent="0.2">
      <c r="C25043" s="2"/>
    </row>
    <row r="25044" spans="3:3" x14ac:dyDescent="0.2">
      <c r="C25044" s="2"/>
    </row>
    <row r="25045" spans="3:3" x14ac:dyDescent="0.2">
      <c r="C25045" s="2"/>
    </row>
    <row r="25046" spans="3:3" x14ac:dyDescent="0.2">
      <c r="C25046" s="2"/>
    </row>
    <row r="25047" spans="3:3" x14ac:dyDescent="0.2">
      <c r="C25047" s="2"/>
    </row>
    <row r="25048" spans="3:3" x14ac:dyDescent="0.2">
      <c r="C25048" s="2"/>
    </row>
    <row r="25049" spans="3:3" x14ac:dyDescent="0.2">
      <c r="C25049" s="2"/>
    </row>
    <row r="25050" spans="3:3" x14ac:dyDescent="0.2">
      <c r="C25050" s="2"/>
    </row>
    <row r="25051" spans="3:3" x14ac:dyDescent="0.2">
      <c r="C25051" s="2"/>
    </row>
    <row r="25052" spans="3:3" x14ac:dyDescent="0.2">
      <c r="C25052" s="2"/>
    </row>
    <row r="25053" spans="3:3" x14ac:dyDescent="0.2">
      <c r="C25053" s="2"/>
    </row>
    <row r="25054" spans="3:3" x14ac:dyDescent="0.2">
      <c r="C25054" s="2"/>
    </row>
    <row r="25055" spans="3:3" x14ac:dyDescent="0.2">
      <c r="C25055" s="2"/>
    </row>
    <row r="25056" spans="3:3" x14ac:dyDescent="0.2">
      <c r="C25056" s="2"/>
    </row>
    <row r="25057" spans="3:3" x14ac:dyDescent="0.2">
      <c r="C25057" s="2"/>
    </row>
    <row r="25058" spans="3:3" x14ac:dyDescent="0.2">
      <c r="C25058" s="2"/>
    </row>
    <row r="25059" spans="3:3" x14ac:dyDescent="0.2">
      <c r="C25059" s="2"/>
    </row>
    <row r="25060" spans="3:3" x14ac:dyDescent="0.2">
      <c r="C25060" s="2"/>
    </row>
    <row r="25061" spans="3:3" x14ac:dyDescent="0.2">
      <c r="C25061" s="2"/>
    </row>
    <row r="25062" spans="3:3" x14ac:dyDescent="0.2">
      <c r="C25062" s="2"/>
    </row>
    <row r="25063" spans="3:3" x14ac:dyDescent="0.2">
      <c r="C25063" s="2"/>
    </row>
    <row r="25064" spans="3:3" x14ac:dyDescent="0.2">
      <c r="C25064" s="2"/>
    </row>
    <row r="25065" spans="3:3" x14ac:dyDescent="0.2">
      <c r="C25065" s="2"/>
    </row>
    <row r="25066" spans="3:3" x14ac:dyDescent="0.2">
      <c r="C25066" s="2"/>
    </row>
    <row r="25067" spans="3:3" x14ac:dyDescent="0.2">
      <c r="C25067" s="2"/>
    </row>
    <row r="25068" spans="3:3" x14ac:dyDescent="0.2">
      <c r="C25068" s="2"/>
    </row>
    <row r="25069" spans="3:3" x14ac:dyDescent="0.2">
      <c r="C25069" s="2"/>
    </row>
    <row r="25070" spans="3:3" x14ac:dyDescent="0.2">
      <c r="C25070" s="2"/>
    </row>
    <row r="25071" spans="3:3" x14ac:dyDescent="0.2">
      <c r="C25071" s="2"/>
    </row>
    <row r="25072" spans="3:3" x14ac:dyDescent="0.2">
      <c r="C25072" s="2"/>
    </row>
    <row r="25073" spans="3:3" x14ac:dyDescent="0.2">
      <c r="C25073" s="2"/>
    </row>
    <row r="25074" spans="3:3" x14ac:dyDescent="0.2">
      <c r="C25074" s="2"/>
    </row>
    <row r="25075" spans="3:3" x14ac:dyDescent="0.2">
      <c r="C25075" s="2"/>
    </row>
    <row r="25076" spans="3:3" x14ac:dyDescent="0.2">
      <c r="C25076" s="2"/>
    </row>
    <row r="25077" spans="3:3" x14ac:dyDescent="0.2">
      <c r="C25077" s="2"/>
    </row>
    <row r="25078" spans="3:3" x14ac:dyDescent="0.2">
      <c r="C25078" s="2"/>
    </row>
    <row r="25079" spans="3:3" x14ac:dyDescent="0.2">
      <c r="C25079" s="2"/>
    </row>
    <row r="25080" spans="3:3" x14ac:dyDescent="0.2">
      <c r="C25080" s="2"/>
    </row>
    <row r="25081" spans="3:3" x14ac:dyDescent="0.2">
      <c r="C25081" s="2"/>
    </row>
    <row r="25082" spans="3:3" x14ac:dyDescent="0.2">
      <c r="C25082" s="2"/>
    </row>
    <row r="25083" spans="3:3" x14ac:dyDescent="0.2">
      <c r="C25083" s="2"/>
    </row>
    <row r="25084" spans="3:3" x14ac:dyDescent="0.2">
      <c r="C25084" s="2"/>
    </row>
    <row r="25085" spans="3:3" x14ac:dyDescent="0.2">
      <c r="C25085" s="2"/>
    </row>
    <row r="25086" spans="3:3" x14ac:dyDescent="0.2">
      <c r="C25086" s="2"/>
    </row>
    <row r="25087" spans="3:3" x14ac:dyDescent="0.2">
      <c r="C25087" s="2"/>
    </row>
    <row r="25088" spans="3:3" x14ac:dyDescent="0.2">
      <c r="C25088" s="2"/>
    </row>
    <row r="25089" spans="3:3" x14ac:dyDescent="0.2">
      <c r="C25089" s="2"/>
    </row>
    <row r="25090" spans="3:3" x14ac:dyDescent="0.2">
      <c r="C25090" s="2"/>
    </row>
    <row r="25091" spans="3:3" x14ac:dyDescent="0.2">
      <c r="C25091" s="2"/>
    </row>
    <row r="25092" spans="3:3" x14ac:dyDescent="0.2">
      <c r="C25092" s="2"/>
    </row>
    <row r="25093" spans="3:3" x14ac:dyDescent="0.2">
      <c r="C25093" s="2"/>
    </row>
    <row r="25094" spans="3:3" x14ac:dyDescent="0.2">
      <c r="C25094" s="2"/>
    </row>
    <row r="25095" spans="3:3" x14ac:dyDescent="0.2">
      <c r="C25095" s="2"/>
    </row>
    <row r="25096" spans="3:3" x14ac:dyDescent="0.2">
      <c r="C25096" s="2"/>
    </row>
    <row r="25097" spans="3:3" x14ac:dyDescent="0.2">
      <c r="C25097" s="2"/>
    </row>
    <row r="25098" spans="3:3" x14ac:dyDescent="0.2">
      <c r="C25098" s="2"/>
    </row>
    <row r="25099" spans="3:3" x14ac:dyDescent="0.2">
      <c r="C25099" s="2"/>
    </row>
    <row r="25100" spans="3:3" x14ac:dyDescent="0.2">
      <c r="C25100" s="2"/>
    </row>
    <row r="25101" spans="3:3" x14ac:dyDescent="0.2">
      <c r="C25101" s="2"/>
    </row>
    <row r="25102" spans="3:3" x14ac:dyDescent="0.2">
      <c r="C25102" s="2"/>
    </row>
    <row r="25103" spans="3:3" x14ac:dyDescent="0.2">
      <c r="C25103" s="2"/>
    </row>
    <row r="25104" spans="3:3" x14ac:dyDescent="0.2">
      <c r="C25104" s="2"/>
    </row>
    <row r="25105" spans="3:3" x14ac:dyDescent="0.2">
      <c r="C25105" s="2"/>
    </row>
    <row r="25106" spans="3:3" x14ac:dyDescent="0.2">
      <c r="C25106" s="2"/>
    </row>
    <row r="25107" spans="3:3" x14ac:dyDescent="0.2">
      <c r="C25107" s="2"/>
    </row>
    <row r="25108" spans="3:3" x14ac:dyDescent="0.2">
      <c r="C25108" s="2"/>
    </row>
    <row r="25109" spans="3:3" x14ac:dyDescent="0.2">
      <c r="C25109" s="2"/>
    </row>
    <row r="25110" spans="3:3" x14ac:dyDescent="0.2">
      <c r="C25110" s="2"/>
    </row>
    <row r="25111" spans="3:3" x14ac:dyDescent="0.2">
      <c r="C25111" s="2"/>
    </row>
    <row r="25112" spans="3:3" x14ac:dyDescent="0.2">
      <c r="C25112" s="2"/>
    </row>
    <row r="25113" spans="3:3" x14ac:dyDescent="0.2">
      <c r="C25113" s="2"/>
    </row>
    <row r="25114" spans="3:3" x14ac:dyDescent="0.2">
      <c r="C25114" s="2"/>
    </row>
    <row r="25115" spans="3:3" x14ac:dyDescent="0.2">
      <c r="C25115" s="2"/>
    </row>
    <row r="25116" spans="3:3" x14ac:dyDescent="0.2">
      <c r="C25116" s="2"/>
    </row>
    <row r="25117" spans="3:3" x14ac:dyDescent="0.2">
      <c r="C25117" s="2"/>
    </row>
    <row r="25118" spans="3:3" x14ac:dyDescent="0.2">
      <c r="C25118" s="2"/>
    </row>
    <row r="25119" spans="3:3" x14ac:dyDescent="0.2">
      <c r="C25119" s="2"/>
    </row>
    <row r="25120" spans="3:3" x14ac:dyDescent="0.2">
      <c r="C25120" s="2"/>
    </row>
    <row r="25121" spans="3:3" x14ac:dyDescent="0.2">
      <c r="C25121" s="2"/>
    </row>
    <row r="25122" spans="3:3" x14ac:dyDescent="0.2">
      <c r="C25122" s="2"/>
    </row>
    <row r="25123" spans="3:3" x14ac:dyDescent="0.2">
      <c r="C25123" s="2"/>
    </row>
    <row r="25124" spans="3:3" x14ac:dyDescent="0.2">
      <c r="C25124" s="2"/>
    </row>
    <row r="25125" spans="3:3" x14ac:dyDescent="0.2">
      <c r="C25125" s="2"/>
    </row>
    <row r="25126" spans="3:3" x14ac:dyDescent="0.2">
      <c r="C25126" s="2"/>
    </row>
    <row r="25127" spans="3:3" x14ac:dyDescent="0.2">
      <c r="C25127" s="2"/>
    </row>
    <row r="25128" spans="3:3" x14ac:dyDescent="0.2">
      <c r="C25128" s="2"/>
    </row>
    <row r="25129" spans="3:3" x14ac:dyDescent="0.2">
      <c r="C25129" s="2"/>
    </row>
    <row r="25130" spans="3:3" x14ac:dyDescent="0.2">
      <c r="C25130" s="2"/>
    </row>
    <row r="25131" spans="3:3" x14ac:dyDescent="0.2">
      <c r="C25131" s="2"/>
    </row>
    <row r="25132" spans="3:3" x14ac:dyDescent="0.2">
      <c r="C25132" s="2"/>
    </row>
    <row r="25133" spans="3:3" x14ac:dyDescent="0.2">
      <c r="C25133" s="2"/>
    </row>
    <row r="25134" spans="3:3" x14ac:dyDescent="0.2">
      <c r="C25134" s="2"/>
    </row>
    <row r="25135" spans="3:3" x14ac:dyDescent="0.2">
      <c r="C25135" s="2"/>
    </row>
    <row r="25136" spans="3:3" x14ac:dyDescent="0.2">
      <c r="C25136" s="2"/>
    </row>
    <row r="25137" spans="3:3" x14ac:dyDescent="0.2">
      <c r="C25137" s="2"/>
    </row>
    <row r="25138" spans="3:3" x14ac:dyDescent="0.2">
      <c r="C25138" s="2"/>
    </row>
    <row r="25139" spans="3:3" x14ac:dyDescent="0.2">
      <c r="C25139" s="2"/>
    </row>
    <row r="25140" spans="3:3" x14ac:dyDescent="0.2">
      <c r="C25140" s="2"/>
    </row>
    <row r="25141" spans="3:3" x14ac:dyDescent="0.2">
      <c r="C25141" s="2"/>
    </row>
    <row r="25142" spans="3:3" x14ac:dyDescent="0.2">
      <c r="C25142" s="2"/>
    </row>
    <row r="25143" spans="3:3" x14ac:dyDescent="0.2">
      <c r="C25143" s="2"/>
    </row>
    <row r="25144" spans="3:3" x14ac:dyDescent="0.2">
      <c r="C25144" s="2"/>
    </row>
    <row r="25145" spans="3:3" x14ac:dyDescent="0.2">
      <c r="C25145" s="2"/>
    </row>
    <row r="25146" spans="3:3" x14ac:dyDescent="0.2">
      <c r="C25146" s="2"/>
    </row>
    <row r="25147" spans="3:3" x14ac:dyDescent="0.2">
      <c r="C25147" s="2"/>
    </row>
    <row r="25148" spans="3:3" x14ac:dyDescent="0.2">
      <c r="C25148" s="2"/>
    </row>
    <row r="25149" spans="3:3" x14ac:dyDescent="0.2">
      <c r="C25149" s="2"/>
    </row>
    <row r="25150" spans="3:3" x14ac:dyDescent="0.2">
      <c r="C25150" s="2"/>
    </row>
    <row r="25151" spans="3:3" x14ac:dyDescent="0.2">
      <c r="C25151" s="2"/>
    </row>
    <row r="25152" spans="3:3" x14ac:dyDescent="0.2">
      <c r="C25152" s="2"/>
    </row>
    <row r="25153" spans="3:3" x14ac:dyDescent="0.2">
      <c r="C25153" s="2"/>
    </row>
    <row r="25154" spans="3:3" x14ac:dyDescent="0.2">
      <c r="C25154" s="2"/>
    </row>
    <row r="25155" spans="3:3" x14ac:dyDescent="0.2">
      <c r="C25155" s="2"/>
    </row>
    <row r="25156" spans="3:3" x14ac:dyDescent="0.2">
      <c r="C25156" s="2"/>
    </row>
    <row r="25157" spans="3:3" x14ac:dyDescent="0.2">
      <c r="C25157" s="2"/>
    </row>
    <row r="25158" spans="3:3" x14ac:dyDescent="0.2">
      <c r="C25158" s="2"/>
    </row>
    <row r="25159" spans="3:3" x14ac:dyDescent="0.2">
      <c r="C25159" s="2"/>
    </row>
    <row r="25160" spans="3:3" x14ac:dyDescent="0.2">
      <c r="C25160" s="2"/>
    </row>
    <row r="25161" spans="3:3" x14ac:dyDescent="0.2">
      <c r="C25161" s="2"/>
    </row>
    <row r="25162" spans="3:3" x14ac:dyDescent="0.2">
      <c r="C25162" s="2"/>
    </row>
    <row r="25163" spans="3:3" x14ac:dyDescent="0.2">
      <c r="C25163" s="2"/>
    </row>
    <row r="25164" spans="3:3" x14ac:dyDescent="0.2">
      <c r="C25164" s="2"/>
    </row>
    <row r="25165" spans="3:3" x14ac:dyDescent="0.2">
      <c r="C25165" s="2"/>
    </row>
    <row r="25166" spans="3:3" x14ac:dyDescent="0.2">
      <c r="C25166" s="2"/>
    </row>
    <row r="25167" spans="3:3" x14ac:dyDescent="0.2">
      <c r="C25167" s="2"/>
    </row>
    <row r="25168" spans="3:3" x14ac:dyDescent="0.2">
      <c r="C25168" s="2"/>
    </row>
    <row r="25169" spans="3:3" x14ac:dyDescent="0.2">
      <c r="C25169" s="2"/>
    </row>
    <row r="25170" spans="3:3" x14ac:dyDescent="0.2">
      <c r="C25170" s="2"/>
    </row>
    <row r="25171" spans="3:3" x14ac:dyDescent="0.2">
      <c r="C25171" s="2"/>
    </row>
    <row r="25172" spans="3:3" x14ac:dyDescent="0.2">
      <c r="C25172" s="2"/>
    </row>
    <row r="25173" spans="3:3" x14ac:dyDescent="0.2">
      <c r="C25173" s="2"/>
    </row>
    <row r="25174" spans="3:3" x14ac:dyDescent="0.2">
      <c r="C25174" s="2"/>
    </row>
    <row r="25175" spans="3:3" x14ac:dyDescent="0.2">
      <c r="C25175" s="2"/>
    </row>
    <row r="25176" spans="3:3" x14ac:dyDescent="0.2">
      <c r="C25176" s="2"/>
    </row>
    <row r="25177" spans="3:3" x14ac:dyDescent="0.2">
      <c r="C25177" s="2"/>
    </row>
    <row r="25178" spans="3:3" x14ac:dyDescent="0.2">
      <c r="C25178" s="2"/>
    </row>
    <row r="25179" spans="3:3" x14ac:dyDescent="0.2">
      <c r="C25179" s="2"/>
    </row>
    <row r="25180" spans="3:3" x14ac:dyDescent="0.2">
      <c r="C25180" s="2"/>
    </row>
    <row r="25181" spans="3:3" x14ac:dyDescent="0.2">
      <c r="C25181" s="2"/>
    </row>
    <row r="25182" spans="3:3" x14ac:dyDescent="0.2">
      <c r="C25182" s="2"/>
    </row>
    <row r="25183" spans="3:3" x14ac:dyDescent="0.2">
      <c r="C25183" s="2"/>
    </row>
    <row r="25184" spans="3:3" x14ac:dyDescent="0.2">
      <c r="C25184" s="2"/>
    </row>
    <row r="25185" spans="3:3" x14ac:dyDescent="0.2">
      <c r="C25185" s="2"/>
    </row>
    <row r="25186" spans="3:3" x14ac:dyDescent="0.2">
      <c r="C25186" s="2"/>
    </row>
    <row r="25187" spans="3:3" x14ac:dyDescent="0.2">
      <c r="C25187" s="2"/>
    </row>
    <row r="25188" spans="3:3" x14ac:dyDescent="0.2">
      <c r="C25188" s="2"/>
    </row>
    <row r="25189" spans="3:3" x14ac:dyDescent="0.2">
      <c r="C25189" s="2"/>
    </row>
    <row r="25190" spans="3:3" x14ac:dyDescent="0.2">
      <c r="C25190" s="2"/>
    </row>
    <row r="25191" spans="3:3" x14ac:dyDescent="0.2">
      <c r="C25191" s="2"/>
    </row>
    <row r="25192" spans="3:3" x14ac:dyDescent="0.2">
      <c r="C25192" s="2"/>
    </row>
    <row r="25193" spans="3:3" x14ac:dyDescent="0.2">
      <c r="C25193" s="2"/>
    </row>
    <row r="25194" spans="3:3" x14ac:dyDescent="0.2">
      <c r="C25194" s="2"/>
    </row>
    <row r="25195" spans="3:3" x14ac:dyDescent="0.2">
      <c r="C25195" s="2"/>
    </row>
    <row r="25196" spans="3:3" x14ac:dyDescent="0.2">
      <c r="C25196" s="2"/>
    </row>
    <row r="25197" spans="3:3" x14ac:dyDescent="0.2">
      <c r="C25197" s="2"/>
    </row>
    <row r="25198" spans="3:3" x14ac:dyDescent="0.2">
      <c r="C25198" s="2"/>
    </row>
    <row r="25199" spans="3:3" x14ac:dyDescent="0.2">
      <c r="C25199" s="2"/>
    </row>
    <row r="25200" spans="3:3" x14ac:dyDescent="0.2">
      <c r="C25200" s="2"/>
    </row>
    <row r="25201" spans="3:3" x14ac:dyDescent="0.2">
      <c r="C25201" s="2"/>
    </row>
    <row r="25202" spans="3:3" x14ac:dyDescent="0.2">
      <c r="C25202" s="2"/>
    </row>
    <row r="25203" spans="3:3" x14ac:dyDescent="0.2">
      <c r="C25203" s="2"/>
    </row>
    <row r="25204" spans="3:3" x14ac:dyDescent="0.2">
      <c r="C25204" s="2"/>
    </row>
    <row r="25205" spans="3:3" x14ac:dyDescent="0.2">
      <c r="C25205" s="2"/>
    </row>
    <row r="25206" spans="3:3" x14ac:dyDescent="0.2">
      <c r="C25206" s="2"/>
    </row>
    <row r="25207" spans="3:3" x14ac:dyDescent="0.2">
      <c r="C25207" s="2"/>
    </row>
    <row r="25208" spans="3:3" x14ac:dyDescent="0.2">
      <c r="C25208" s="2"/>
    </row>
    <row r="25209" spans="3:3" x14ac:dyDescent="0.2">
      <c r="C25209" s="2"/>
    </row>
    <row r="25210" spans="3:3" x14ac:dyDescent="0.2">
      <c r="C25210" s="2"/>
    </row>
    <row r="25211" spans="3:3" x14ac:dyDescent="0.2">
      <c r="C25211" s="2"/>
    </row>
    <row r="25212" spans="3:3" x14ac:dyDescent="0.2">
      <c r="C25212" s="2"/>
    </row>
    <row r="25213" spans="3:3" x14ac:dyDescent="0.2">
      <c r="C25213" s="2"/>
    </row>
    <row r="25214" spans="3:3" x14ac:dyDescent="0.2">
      <c r="C25214" s="2"/>
    </row>
    <row r="25215" spans="3:3" x14ac:dyDescent="0.2">
      <c r="C25215" s="2"/>
    </row>
    <row r="25216" spans="3:3" x14ac:dyDescent="0.2">
      <c r="C25216" s="2"/>
    </row>
    <row r="25217" spans="3:3" x14ac:dyDescent="0.2">
      <c r="C25217" s="2"/>
    </row>
    <row r="25218" spans="3:3" x14ac:dyDescent="0.2">
      <c r="C25218" s="2"/>
    </row>
    <row r="25219" spans="3:3" x14ac:dyDescent="0.2">
      <c r="C25219" s="2"/>
    </row>
    <row r="25220" spans="3:3" x14ac:dyDescent="0.2">
      <c r="C25220" s="2"/>
    </row>
    <row r="25221" spans="3:3" x14ac:dyDescent="0.2">
      <c r="C25221" s="2"/>
    </row>
    <row r="25222" spans="3:3" x14ac:dyDescent="0.2">
      <c r="C25222" s="2"/>
    </row>
    <row r="25223" spans="3:3" x14ac:dyDescent="0.2">
      <c r="C25223" s="2"/>
    </row>
    <row r="25224" spans="3:3" x14ac:dyDescent="0.2">
      <c r="C25224" s="2"/>
    </row>
    <row r="25225" spans="3:3" x14ac:dyDescent="0.2">
      <c r="C25225" s="2"/>
    </row>
    <row r="25226" spans="3:3" x14ac:dyDescent="0.2">
      <c r="C25226" s="2"/>
    </row>
    <row r="25227" spans="3:3" x14ac:dyDescent="0.2">
      <c r="C25227" s="2"/>
    </row>
    <row r="25228" spans="3:3" x14ac:dyDescent="0.2">
      <c r="C25228" s="2"/>
    </row>
    <row r="25229" spans="3:3" x14ac:dyDescent="0.2">
      <c r="C25229" s="2"/>
    </row>
    <row r="25230" spans="3:3" x14ac:dyDescent="0.2">
      <c r="C25230" s="2"/>
    </row>
    <row r="25231" spans="3:3" x14ac:dyDescent="0.2">
      <c r="C25231" s="2"/>
    </row>
    <row r="25232" spans="3:3" x14ac:dyDescent="0.2">
      <c r="C25232" s="2"/>
    </row>
    <row r="25233" spans="3:3" x14ac:dyDescent="0.2">
      <c r="C25233" s="2"/>
    </row>
    <row r="25234" spans="3:3" x14ac:dyDescent="0.2">
      <c r="C25234" s="2"/>
    </row>
    <row r="25235" spans="3:3" x14ac:dyDescent="0.2">
      <c r="C25235" s="2"/>
    </row>
    <row r="25236" spans="3:3" x14ac:dyDescent="0.2">
      <c r="C25236" s="2"/>
    </row>
    <row r="25237" spans="3:3" x14ac:dyDescent="0.2">
      <c r="C25237" s="2"/>
    </row>
    <row r="25238" spans="3:3" x14ac:dyDescent="0.2">
      <c r="C25238" s="2"/>
    </row>
    <row r="25239" spans="3:3" x14ac:dyDescent="0.2">
      <c r="C25239" s="2"/>
    </row>
    <row r="25240" spans="3:3" x14ac:dyDescent="0.2">
      <c r="C25240" s="2"/>
    </row>
    <row r="25241" spans="3:3" x14ac:dyDescent="0.2">
      <c r="C25241" s="2"/>
    </row>
    <row r="25242" spans="3:3" x14ac:dyDescent="0.2">
      <c r="C25242" s="2"/>
    </row>
    <row r="25243" spans="3:3" x14ac:dyDescent="0.2">
      <c r="C25243" s="2"/>
    </row>
    <row r="25244" spans="3:3" x14ac:dyDescent="0.2">
      <c r="C25244" s="2"/>
    </row>
    <row r="25245" spans="3:3" x14ac:dyDescent="0.2">
      <c r="C25245" s="2"/>
    </row>
    <row r="25246" spans="3:3" x14ac:dyDescent="0.2">
      <c r="C25246" s="2"/>
    </row>
    <row r="25247" spans="3:3" x14ac:dyDescent="0.2">
      <c r="C25247" s="2"/>
    </row>
    <row r="25248" spans="3:3" x14ac:dyDescent="0.2">
      <c r="C25248" s="2"/>
    </row>
    <row r="25249" spans="3:3" x14ac:dyDescent="0.2">
      <c r="C25249" s="2"/>
    </row>
    <row r="25250" spans="3:3" x14ac:dyDescent="0.2">
      <c r="C25250" s="2"/>
    </row>
    <row r="25251" spans="3:3" x14ac:dyDescent="0.2">
      <c r="C25251" s="2"/>
    </row>
    <row r="25252" spans="3:3" x14ac:dyDescent="0.2">
      <c r="C25252" s="2"/>
    </row>
    <row r="25253" spans="3:3" x14ac:dyDescent="0.2">
      <c r="C25253" s="2"/>
    </row>
    <row r="25254" spans="3:3" x14ac:dyDescent="0.2">
      <c r="C25254" s="2"/>
    </row>
    <row r="25255" spans="3:3" x14ac:dyDescent="0.2">
      <c r="C25255" s="2"/>
    </row>
    <row r="25256" spans="3:3" x14ac:dyDescent="0.2">
      <c r="C25256" s="2"/>
    </row>
    <row r="25257" spans="3:3" x14ac:dyDescent="0.2">
      <c r="C25257" s="2"/>
    </row>
    <row r="25258" spans="3:3" x14ac:dyDescent="0.2">
      <c r="C25258" s="2"/>
    </row>
    <row r="25259" spans="3:3" x14ac:dyDescent="0.2">
      <c r="C25259" s="2"/>
    </row>
    <row r="25260" spans="3:3" x14ac:dyDescent="0.2">
      <c r="C25260" s="2"/>
    </row>
    <row r="25261" spans="3:3" x14ac:dyDescent="0.2">
      <c r="C25261" s="2"/>
    </row>
    <row r="25262" spans="3:3" x14ac:dyDescent="0.2">
      <c r="C25262" s="2"/>
    </row>
    <row r="25263" spans="3:3" x14ac:dyDescent="0.2">
      <c r="C25263" s="2"/>
    </row>
    <row r="25264" spans="3:3" x14ac:dyDescent="0.2">
      <c r="C25264" s="2"/>
    </row>
    <row r="25265" spans="3:3" x14ac:dyDescent="0.2">
      <c r="C25265" s="2"/>
    </row>
    <row r="25266" spans="3:3" x14ac:dyDescent="0.2">
      <c r="C25266" s="2"/>
    </row>
    <row r="25267" spans="3:3" x14ac:dyDescent="0.2">
      <c r="C25267" s="2"/>
    </row>
    <row r="25268" spans="3:3" x14ac:dyDescent="0.2">
      <c r="C25268" s="2"/>
    </row>
    <row r="25269" spans="3:3" x14ac:dyDescent="0.2">
      <c r="C25269" s="2"/>
    </row>
    <row r="25270" spans="3:3" x14ac:dyDescent="0.2">
      <c r="C25270" s="2"/>
    </row>
    <row r="25271" spans="3:3" x14ac:dyDescent="0.2">
      <c r="C25271" s="2"/>
    </row>
    <row r="25272" spans="3:3" x14ac:dyDescent="0.2">
      <c r="C25272" s="2"/>
    </row>
    <row r="25273" spans="3:3" x14ac:dyDescent="0.2">
      <c r="C25273" s="2"/>
    </row>
    <row r="25274" spans="3:3" x14ac:dyDescent="0.2">
      <c r="C25274" s="2"/>
    </row>
    <row r="25275" spans="3:3" x14ac:dyDescent="0.2">
      <c r="C25275" s="2"/>
    </row>
    <row r="25276" spans="3:3" x14ac:dyDescent="0.2">
      <c r="C25276" s="2"/>
    </row>
    <row r="25277" spans="3:3" x14ac:dyDescent="0.2">
      <c r="C25277" s="2"/>
    </row>
    <row r="25278" spans="3:3" x14ac:dyDescent="0.2">
      <c r="C25278" s="2"/>
    </row>
    <row r="25279" spans="3:3" x14ac:dyDescent="0.2">
      <c r="C25279" s="2"/>
    </row>
    <row r="25280" spans="3:3" x14ac:dyDescent="0.2">
      <c r="C25280" s="2"/>
    </row>
    <row r="25281" spans="3:3" x14ac:dyDescent="0.2">
      <c r="C25281" s="2"/>
    </row>
    <row r="25282" spans="3:3" x14ac:dyDescent="0.2">
      <c r="C25282" s="2"/>
    </row>
    <row r="25283" spans="3:3" x14ac:dyDescent="0.2">
      <c r="C25283" s="2"/>
    </row>
    <row r="25284" spans="3:3" x14ac:dyDescent="0.2">
      <c r="C25284" s="2"/>
    </row>
    <row r="25285" spans="3:3" x14ac:dyDescent="0.2">
      <c r="C25285" s="2"/>
    </row>
    <row r="25286" spans="3:3" x14ac:dyDescent="0.2">
      <c r="C25286" s="2"/>
    </row>
    <row r="25287" spans="3:3" x14ac:dyDescent="0.2">
      <c r="C25287" s="2"/>
    </row>
    <row r="25288" spans="3:3" x14ac:dyDescent="0.2">
      <c r="C25288" s="2"/>
    </row>
    <row r="25289" spans="3:3" x14ac:dyDescent="0.2">
      <c r="C25289" s="2"/>
    </row>
    <row r="25290" spans="3:3" x14ac:dyDescent="0.2">
      <c r="C25290" s="2"/>
    </row>
    <row r="25291" spans="3:3" x14ac:dyDescent="0.2">
      <c r="C25291" s="2"/>
    </row>
    <row r="25292" spans="3:3" x14ac:dyDescent="0.2">
      <c r="C25292" s="2"/>
    </row>
    <row r="25293" spans="3:3" x14ac:dyDescent="0.2">
      <c r="C25293" s="2"/>
    </row>
    <row r="25294" spans="3:3" x14ac:dyDescent="0.2">
      <c r="C25294" s="2"/>
    </row>
    <row r="25295" spans="3:3" x14ac:dyDescent="0.2">
      <c r="C25295" s="2"/>
    </row>
    <row r="25296" spans="3:3" x14ac:dyDescent="0.2">
      <c r="C25296" s="2"/>
    </row>
    <row r="25297" spans="3:3" x14ac:dyDescent="0.2">
      <c r="C25297" s="2"/>
    </row>
    <row r="25298" spans="3:3" x14ac:dyDescent="0.2">
      <c r="C25298" s="2"/>
    </row>
    <row r="25299" spans="3:3" x14ac:dyDescent="0.2">
      <c r="C25299" s="2"/>
    </row>
    <row r="25300" spans="3:3" x14ac:dyDescent="0.2">
      <c r="C25300" s="2"/>
    </row>
    <row r="25301" spans="3:3" x14ac:dyDescent="0.2">
      <c r="C25301" s="2"/>
    </row>
    <row r="25302" spans="3:3" x14ac:dyDescent="0.2">
      <c r="C25302" s="2"/>
    </row>
    <row r="25303" spans="3:3" x14ac:dyDescent="0.2">
      <c r="C25303" s="2"/>
    </row>
    <row r="25304" spans="3:3" x14ac:dyDescent="0.2">
      <c r="C25304" s="2"/>
    </row>
    <row r="25305" spans="3:3" x14ac:dyDescent="0.2">
      <c r="C25305" s="2"/>
    </row>
    <row r="25306" spans="3:3" x14ac:dyDescent="0.2">
      <c r="C25306" s="2"/>
    </row>
    <row r="25307" spans="3:3" x14ac:dyDescent="0.2">
      <c r="C25307" s="2"/>
    </row>
    <row r="25308" spans="3:3" x14ac:dyDescent="0.2">
      <c r="C25308" s="2"/>
    </row>
    <row r="25309" spans="3:3" x14ac:dyDescent="0.2">
      <c r="C25309" s="2"/>
    </row>
    <row r="25310" spans="3:3" x14ac:dyDescent="0.2">
      <c r="C25310" s="2"/>
    </row>
    <row r="25311" spans="3:3" x14ac:dyDescent="0.2">
      <c r="C25311" s="2"/>
    </row>
    <row r="25312" spans="3:3" x14ac:dyDescent="0.2">
      <c r="C25312" s="2"/>
    </row>
    <row r="25313" spans="3:3" x14ac:dyDescent="0.2">
      <c r="C25313" s="2"/>
    </row>
    <row r="25314" spans="3:3" x14ac:dyDescent="0.2">
      <c r="C25314" s="2"/>
    </row>
    <row r="25315" spans="3:3" x14ac:dyDescent="0.2">
      <c r="C25315" s="2"/>
    </row>
    <row r="25316" spans="3:3" x14ac:dyDescent="0.2">
      <c r="C25316" s="2"/>
    </row>
    <row r="25317" spans="3:3" x14ac:dyDescent="0.2">
      <c r="C25317" s="2"/>
    </row>
    <row r="25318" spans="3:3" x14ac:dyDescent="0.2">
      <c r="C25318" s="2"/>
    </row>
    <row r="25319" spans="3:3" x14ac:dyDescent="0.2">
      <c r="C25319" s="2"/>
    </row>
    <row r="25320" spans="3:3" x14ac:dyDescent="0.2">
      <c r="C25320" s="2"/>
    </row>
    <row r="25321" spans="3:3" x14ac:dyDescent="0.2">
      <c r="C25321" s="2"/>
    </row>
    <row r="25322" spans="3:3" x14ac:dyDescent="0.2">
      <c r="C25322" s="2"/>
    </row>
    <row r="25323" spans="3:3" x14ac:dyDescent="0.2">
      <c r="C25323" s="2"/>
    </row>
    <row r="25324" spans="3:3" x14ac:dyDescent="0.2">
      <c r="C25324" s="2"/>
    </row>
    <row r="25325" spans="3:3" x14ac:dyDescent="0.2">
      <c r="C25325" s="2"/>
    </row>
    <row r="25326" spans="3:3" x14ac:dyDescent="0.2">
      <c r="C25326" s="2"/>
    </row>
    <row r="25327" spans="3:3" x14ac:dyDescent="0.2">
      <c r="C25327" s="2"/>
    </row>
    <row r="25328" spans="3:3" x14ac:dyDescent="0.2">
      <c r="C25328" s="2"/>
    </row>
    <row r="25329" spans="3:3" x14ac:dyDescent="0.2">
      <c r="C25329" s="2"/>
    </row>
    <row r="25330" spans="3:3" x14ac:dyDescent="0.2">
      <c r="C25330" s="2"/>
    </row>
    <row r="25331" spans="3:3" x14ac:dyDescent="0.2">
      <c r="C25331" s="2"/>
    </row>
    <row r="25332" spans="3:3" x14ac:dyDescent="0.2">
      <c r="C25332" s="2"/>
    </row>
    <row r="25333" spans="3:3" x14ac:dyDescent="0.2">
      <c r="C25333" s="2"/>
    </row>
    <row r="25334" spans="3:3" x14ac:dyDescent="0.2">
      <c r="C25334" s="2"/>
    </row>
    <row r="25335" spans="3:3" x14ac:dyDescent="0.2">
      <c r="C25335" s="2"/>
    </row>
    <row r="25336" spans="3:3" x14ac:dyDescent="0.2">
      <c r="C25336" s="2"/>
    </row>
    <row r="25337" spans="3:3" x14ac:dyDescent="0.2">
      <c r="C25337" s="2"/>
    </row>
    <row r="25338" spans="3:3" x14ac:dyDescent="0.2">
      <c r="C25338" s="2"/>
    </row>
    <row r="25339" spans="3:3" x14ac:dyDescent="0.2">
      <c r="C25339" s="2"/>
    </row>
    <row r="25340" spans="3:3" x14ac:dyDescent="0.2">
      <c r="C25340" s="2"/>
    </row>
    <row r="25341" spans="3:3" x14ac:dyDescent="0.2">
      <c r="C25341" s="2"/>
    </row>
    <row r="25342" spans="3:3" x14ac:dyDescent="0.2">
      <c r="C25342" s="2"/>
    </row>
    <row r="25343" spans="3:3" x14ac:dyDescent="0.2">
      <c r="C25343" s="2"/>
    </row>
    <row r="25344" spans="3:3" x14ac:dyDescent="0.2">
      <c r="C25344" s="2"/>
    </row>
    <row r="25345" spans="3:3" x14ac:dyDescent="0.2">
      <c r="C25345" s="2"/>
    </row>
    <row r="25346" spans="3:3" x14ac:dyDescent="0.2">
      <c r="C25346" s="2"/>
    </row>
    <row r="25347" spans="3:3" x14ac:dyDescent="0.2">
      <c r="C25347" s="2"/>
    </row>
    <row r="25348" spans="3:3" x14ac:dyDescent="0.2">
      <c r="C25348" s="2"/>
    </row>
    <row r="25349" spans="3:3" x14ac:dyDescent="0.2">
      <c r="C25349" s="2"/>
    </row>
    <row r="25350" spans="3:3" x14ac:dyDescent="0.2">
      <c r="C25350" s="2"/>
    </row>
    <row r="25351" spans="3:3" x14ac:dyDescent="0.2">
      <c r="C25351" s="2"/>
    </row>
    <row r="25352" spans="3:3" x14ac:dyDescent="0.2">
      <c r="C25352" s="2"/>
    </row>
    <row r="25353" spans="3:3" x14ac:dyDescent="0.2">
      <c r="C25353" s="2"/>
    </row>
    <row r="25354" spans="3:3" x14ac:dyDescent="0.2">
      <c r="C25354" s="2"/>
    </row>
    <row r="25355" spans="3:3" x14ac:dyDescent="0.2">
      <c r="C25355" s="2"/>
    </row>
    <row r="25356" spans="3:3" x14ac:dyDescent="0.2">
      <c r="C25356" s="2"/>
    </row>
    <row r="25357" spans="3:3" x14ac:dyDescent="0.2">
      <c r="C25357" s="2"/>
    </row>
    <row r="25358" spans="3:3" x14ac:dyDescent="0.2">
      <c r="C25358" s="2"/>
    </row>
    <row r="25359" spans="3:3" x14ac:dyDescent="0.2">
      <c r="C25359" s="2"/>
    </row>
    <row r="25360" spans="3:3" x14ac:dyDescent="0.2">
      <c r="C25360" s="2"/>
    </row>
    <row r="25361" spans="3:3" x14ac:dyDescent="0.2">
      <c r="C25361" s="2"/>
    </row>
    <row r="25362" spans="3:3" x14ac:dyDescent="0.2">
      <c r="C25362" s="2"/>
    </row>
    <row r="25363" spans="3:3" x14ac:dyDescent="0.2">
      <c r="C25363" s="2"/>
    </row>
    <row r="25364" spans="3:3" x14ac:dyDescent="0.2">
      <c r="C25364" s="2"/>
    </row>
    <row r="25365" spans="3:3" x14ac:dyDescent="0.2">
      <c r="C25365" s="2"/>
    </row>
    <row r="25366" spans="3:3" x14ac:dyDescent="0.2">
      <c r="C25366" s="2"/>
    </row>
    <row r="25367" spans="3:3" x14ac:dyDescent="0.2">
      <c r="C25367" s="2"/>
    </row>
    <row r="25368" spans="3:3" x14ac:dyDescent="0.2">
      <c r="C25368" s="2"/>
    </row>
    <row r="25369" spans="3:3" x14ac:dyDescent="0.2">
      <c r="C25369" s="2"/>
    </row>
    <row r="25370" spans="3:3" x14ac:dyDescent="0.2">
      <c r="C25370" s="2"/>
    </row>
    <row r="25371" spans="3:3" x14ac:dyDescent="0.2">
      <c r="C25371" s="2"/>
    </row>
    <row r="25372" spans="3:3" x14ac:dyDescent="0.2">
      <c r="C25372" s="2"/>
    </row>
    <row r="25373" spans="3:3" x14ac:dyDescent="0.2">
      <c r="C25373" s="2"/>
    </row>
    <row r="25374" spans="3:3" x14ac:dyDescent="0.2">
      <c r="C25374" s="2"/>
    </row>
    <row r="25375" spans="3:3" x14ac:dyDescent="0.2">
      <c r="C25375" s="2"/>
    </row>
    <row r="25376" spans="3:3" x14ac:dyDescent="0.2">
      <c r="C25376" s="2"/>
    </row>
    <row r="25377" spans="3:3" x14ac:dyDescent="0.2">
      <c r="C25377" s="2"/>
    </row>
    <row r="25378" spans="3:3" x14ac:dyDescent="0.2">
      <c r="C25378" s="2"/>
    </row>
    <row r="25379" spans="3:3" x14ac:dyDescent="0.2">
      <c r="C25379" s="2"/>
    </row>
    <row r="25380" spans="3:3" x14ac:dyDescent="0.2">
      <c r="C25380" s="2"/>
    </row>
    <row r="25381" spans="3:3" x14ac:dyDescent="0.2">
      <c r="C25381" s="2"/>
    </row>
    <row r="25382" spans="3:3" x14ac:dyDescent="0.2">
      <c r="C25382" s="2"/>
    </row>
    <row r="25383" spans="3:3" x14ac:dyDescent="0.2">
      <c r="C25383" s="2"/>
    </row>
    <row r="25384" spans="3:3" x14ac:dyDescent="0.2">
      <c r="C25384" s="2"/>
    </row>
    <row r="25385" spans="3:3" x14ac:dyDescent="0.2">
      <c r="C25385" s="2"/>
    </row>
    <row r="25386" spans="3:3" x14ac:dyDescent="0.2">
      <c r="C25386" s="2"/>
    </row>
    <row r="25387" spans="3:3" x14ac:dyDescent="0.2">
      <c r="C25387" s="2"/>
    </row>
    <row r="25388" spans="3:3" x14ac:dyDescent="0.2">
      <c r="C25388" s="2"/>
    </row>
    <row r="25389" spans="3:3" x14ac:dyDescent="0.2">
      <c r="C25389" s="2"/>
    </row>
    <row r="25390" spans="3:3" x14ac:dyDescent="0.2">
      <c r="C25390" s="2"/>
    </row>
    <row r="25391" spans="3:3" x14ac:dyDescent="0.2">
      <c r="C25391" s="2"/>
    </row>
    <row r="25392" spans="3:3" x14ac:dyDescent="0.2">
      <c r="C25392" s="2"/>
    </row>
    <row r="25393" spans="3:3" x14ac:dyDescent="0.2">
      <c r="C25393" s="2"/>
    </row>
    <row r="25394" spans="3:3" x14ac:dyDescent="0.2">
      <c r="C25394" s="2"/>
    </row>
    <row r="25395" spans="3:3" x14ac:dyDescent="0.2">
      <c r="C25395" s="2"/>
    </row>
    <row r="25396" spans="3:3" x14ac:dyDescent="0.2">
      <c r="C25396" s="2"/>
    </row>
    <row r="25397" spans="3:3" x14ac:dyDescent="0.2">
      <c r="C25397" s="2"/>
    </row>
    <row r="25398" spans="3:3" x14ac:dyDescent="0.2">
      <c r="C25398" s="2"/>
    </row>
    <row r="25399" spans="3:3" x14ac:dyDescent="0.2">
      <c r="C25399" s="2"/>
    </row>
    <row r="25400" spans="3:3" x14ac:dyDescent="0.2">
      <c r="C25400" s="2"/>
    </row>
    <row r="25401" spans="3:3" x14ac:dyDescent="0.2">
      <c r="C25401" s="2"/>
    </row>
    <row r="25402" spans="3:3" x14ac:dyDescent="0.2">
      <c r="C25402" s="2"/>
    </row>
    <row r="25403" spans="3:3" x14ac:dyDescent="0.2">
      <c r="C25403" s="2"/>
    </row>
    <row r="25404" spans="3:3" x14ac:dyDescent="0.2">
      <c r="C25404" s="2"/>
    </row>
    <row r="25405" spans="3:3" x14ac:dyDescent="0.2">
      <c r="C25405" s="2"/>
    </row>
    <row r="25406" spans="3:3" x14ac:dyDescent="0.2">
      <c r="C25406" s="2"/>
    </row>
    <row r="25407" spans="3:3" x14ac:dyDescent="0.2">
      <c r="C25407" s="2"/>
    </row>
    <row r="25408" spans="3:3" x14ac:dyDescent="0.2">
      <c r="C25408" s="2"/>
    </row>
    <row r="25409" spans="3:3" x14ac:dyDescent="0.2">
      <c r="C25409" s="2"/>
    </row>
    <row r="25410" spans="3:3" x14ac:dyDescent="0.2">
      <c r="C25410" s="2"/>
    </row>
    <row r="25411" spans="3:3" x14ac:dyDescent="0.2">
      <c r="C25411" s="2"/>
    </row>
    <row r="25412" spans="3:3" x14ac:dyDescent="0.2">
      <c r="C25412" s="2"/>
    </row>
    <row r="25413" spans="3:3" x14ac:dyDescent="0.2">
      <c r="C25413" s="2"/>
    </row>
    <row r="25414" spans="3:3" x14ac:dyDescent="0.2">
      <c r="C25414" s="2"/>
    </row>
    <row r="25415" spans="3:3" x14ac:dyDescent="0.2">
      <c r="C25415" s="2"/>
    </row>
    <row r="25416" spans="3:3" x14ac:dyDescent="0.2">
      <c r="C25416" s="2"/>
    </row>
    <row r="25417" spans="3:3" x14ac:dyDescent="0.2">
      <c r="C25417" s="2"/>
    </row>
    <row r="25418" spans="3:3" x14ac:dyDescent="0.2">
      <c r="C25418" s="2"/>
    </row>
    <row r="25419" spans="3:3" x14ac:dyDescent="0.2">
      <c r="C25419" s="2"/>
    </row>
    <row r="25420" spans="3:3" x14ac:dyDescent="0.2">
      <c r="C25420" s="2"/>
    </row>
    <row r="25421" spans="3:3" x14ac:dyDescent="0.2">
      <c r="C25421" s="2"/>
    </row>
    <row r="25422" spans="3:3" x14ac:dyDescent="0.2">
      <c r="C25422" s="2"/>
    </row>
    <row r="25423" spans="3:3" x14ac:dyDescent="0.2">
      <c r="C25423" s="2"/>
    </row>
    <row r="25424" spans="3:3" x14ac:dyDescent="0.2">
      <c r="C25424" s="2"/>
    </row>
    <row r="25425" spans="3:3" x14ac:dyDescent="0.2">
      <c r="C25425" s="2"/>
    </row>
    <row r="25426" spans="3:3" x14ac:dyDescent="0.2">
      <c r="C25426" s="2"/>
    </row>
    <row r="25427" spans="3:3" x14ac:dyDescent="0.2">
      <c r="C25427" s="2"/>
    </row>
    <row r="25428" spans="3:3" x14ac:dyDescent="0.2">
      <c r="C25428" s="2"/>
    </row>
    <row r="25429" spans="3:3" x14ac:dyDescent="0.2">
      <c r="C25429" s="2"/>
    </row>
    <row r="25430" spans="3:3" x14ac:dyDescent="0.2">
      <c r="C25430" s="2"/>
    </row>
    <row r="25431" spans="3:3" x14ac:dyDescent="0.2">
      <c r="C25431" s="2"/>
    </row>
    <row r="25432" spans="3:3" x14ac:dyDescent="0.2">
      <c r="C25432" s="2"/>
    </row>
    <row r="25433" spans="3:3" x14ac:dyDescent="0.2">
      <c r="C25433" s="2"/>
    </row>
    <row r="25434" spans="3:3" x14ac:dyDescent="0.2">
      <c r="C25434" s="2"/>
    </row>
    <row r="25435" spans="3:3" x14ac:dyDescent="0.2">
      <c r="C25435" s="2"/>
    </row>
    <row r="25436" spans="3:3" x14ac:dyDescent="0.2">
      <c r="C25436" s="2"/>
    </row>
    <row r="25437" spans="3:3" x14ac:dyDescent="0.2">
      <c r="C25437" s="2"/>
    </row>
    <row r="25438" spans="3:3" x14ac:dyDescent="0.2">
      <c r="C25438" s="2"/>
    </row>
    <row r="25439" spans="3:3" x14ac:dyDescent="0.2">
      <c r="C25439" s="2"/>
    </row>
    <row r="25440" spans="3:3" x14ac:dyDescent="0.2">
      <c r="C25440" s="2"/>
    </row>
    <row r="25441" spans="3:3" x14ac:dyDescent="0.2">
      <c r="C25441" s="2"/>
    </row>
    <row r="25442" spans="3:3" x14ac:dyDescent="0.2">
      <c r="C25442" s="2"/>
    </row>
    <row r="25443" spans="3:3" x14ac:dyDescent="0.2">
      <c r="C25443" s="2"/>
    </row>
    <row r="25444" spans="3:3" x14ac:dyDescent="0.2">
      <c r="C25444" s="2"/>
    </row>
    <row r="25445" spans="3:3" x14ac:dyDescent="0.2">
      <c r="C25445" s="2"/>
    </row>
    <row r="25446" spans="3:3" x14ac:dyDescent="0.2">
      <c r="C25446" s="2"/>
    </row>
    <row r="25447" spans="3:3" x14ac:dyDescent="0.2">
      <c r="C25447" s="2"/>
    </row>
    <row r="25448" spans="3:3" x14ac:dyDescent="0.2">
      <c r="C25448" s="2"/>
    </row>
    <row r="25449" spans="3:3" x14ac:dyDescent="0.2">
      <c r="C25449" s="2"/>
    </row>
    <row r="25450" spans="3:3" x14ac:dyDescent="0.2">
      <c r="C25450" s="2"/>
    </row>
    <row r="25451" spans="3:3" x14ac:dyDescent="0.2">
      <c r="C25451" s="2"/>
    </row>
    <row r="25452" spans="3:3" x14ac:dyDescent="0.2">
      <c r="C25452" s="2"/>
    </row>
    <row r="25453" spans="3:3" x14ac:dyDescent="0.2">
      <c r="C25453" s="2"/>
    </row>
    <row r="25454" spans="3:3" x14ac:dyDescent="0.2">
      <c r="C25454" s="2"/>
    </row>
    <row r="25455" spans="3:3" x14ac:dyDescent="0.2">
      <c r="C25455" s="2"/>
    </row>
    <row r="25456" spans="3:3" x14ac:dyDescent="0.2">
      <c r="C25456" s="2"/>
    </row>
    <row r="25457" spans="3:3" x14ac:dyDescent="0.2">
      <c r="C25457" s="2"/>
    </row>
    <row r="25458" spans="3:3" x14ac:dyDescent="0.2">
      <c r="C25458" s="2"/>
    </row>
    <row r="25459" spans="3:3" x14ac:dyDescent="0.2">
      <c r="C25459" s="2"/>
    </row>
    <row r="25460" spans="3:3" x14ac:dyDescent="0.2">
      <c r="C25460" s="2"/>
    </row>
    <row r="25461" spans="3:3" x14ac:dyDescent="0.2">
      <c r="C25461" s="2"/>
    </row>
    <row r="25462" spans="3:3" x14ac:dyDescent="0.2">
      <c r="C25462" s="2"/>
    </row>
    <row r="25463" spans="3:3" x14ac:dyDescent="0.2">
      <c r="C25463" s="2"/>
    </row>
    <row r="25464" spans="3:3" x14ac:dyDescent="0.2">
      <c r="C25464" s="2"/>
    </row>
    <row r="25465" spans="3:3" x14ac:dyDescent="0.2">
      <c r="C25465" s="2"/>
    </row>
    <row r="25466" spans="3:3" x14ac:dyDescent="0.2">
      <c r="C25466" s="2"/>
    </row>
    <row r="25467" spans="3:3" x14ac:dyDescent="0.2">
      <c r="C25467" s="2"/>
    </row>
    <row r="25468" spans="3:3" x14ac:dyDescent="0.2">
      <c r="C25468" s="2"/>
    </row>
    <row r="25469" spans="3:3" x14ac:dyDescent="0.2">
      <c r="C25469" s="2"/>
    </row>
    <row r="25470" spans="3:3" x14ac:dyDescent="0.2">
      <c r="C25470" s="2"/>
    </row>
    <row r="25471" spans="3:3" x14ac:dyDescent="0.2">
      <c r="C25471" s="2"/>
    </row>
    <row r="25472" spans="3:3" x14ac:dyDescent="0.2">
      <c r="C25472" s="2"/>
    </row>
    <row r="25473" spans="3:3" x14ac:dyDescent="0.2">
      <c r="C25473" s="2"/>
    </row>
    <row r="25474" spans="3:3" x14ac:dyDescent="0.2">
      <c r="C25474" s="2"/>
    </row>
    <row r="25475" spans="3:3" x14ac:dyDescent="0.2">
      <c r="C25475" s="2"/>
    </row>
    <row r="25476" spans="3:3" x14ac:dyDescent="0.2">
      <c r="C25476" s="2"/>
    </row>
    <row r="25477" spans="3:3" x14ac:dyDescent="0.2">
      <c r="C25477" s="2"/>
    </row>
    <row r="25478" spans="3:3" x14ac:dyDescent="0.2">
      <c r="C25478" s="2"/>
    </row>
    <row r="25479" spans="3:3" x14ac:dyDescent="0.2">
      <c r="C25479" s="2"/>
    </row>
    <row r="25480" spans="3:3" x14ac:dyDescent="0.2">
      <c r="C25480" s="2"/>
    </row>
    <row r="25481" spans="3:3" x14ac:dyDescent="0.2">
      <c r="C25481" s="2"/>
    </row>
    <row r="25482" spans="3:3" x14ac:dyDescent="0.2">
      <c r="C25482" s="2"/>
    </row>
    <row r="25483" spans="3:3" x14ac:dyDescent="0.2">
      <c r="C25483" s="2"/>
    </row>
    <row r="25484" spans="3:3" x14ac:dyDescent="0.2">
      <c r="C25484" s="2"/>
    </row>
    <row r="25485" spans="3:3" x14ac:dyDescent="0.2">
      <c r="C25485" s="2"/>
    </row>
    <row r="25486" spans="3:3" x14ac:dyDescent="0.2">
      <c r="C25486" s="2"/>
    </row>
    <row r="25487" spans="3:3" x14ac:dyDescent="0.2">
      <c r="C25487" s="2"/>
    </row>
    <row r="25488" spans="3:3" x14ac:dyDescent="0.2">
      <c r="C25488" s="2"/>
    </row>
    <row r="25489" spans="3:3" x14ac:dyDescent="0.2">
      <c r="C25489" s="2"/>
    </row>
    <row r="25490" spans="3:3" x14ac:dyDescent="0.2">
      <c r="C25490" s="2"/>
    </row>
    <row r="25491" spans="3:3" x14ac:dyDescent="0.2">
      <c r="C25491" s="2"/>
    </row>
    <row r="25492" spans="3:3" x14ac:dyDescent="0.2">
      <c r="C25492" s="2"/>
    </row>
    <row r="25493" spans="3:3" x14ac:dyDescent="0.2">
      <c r="C25493" s="2"/>
    </row>
    <row r="25494" spans="3:3" x14ac:dyDescent="0.2">
      <c r="C25494" s="2"/>
    </row>
    <row r="25495" spans="3:3" x14ac:dyDescent="0.2">
      <c r="C25495" s="2"/>
    </row>
    <row r="25496" spans="3:3" x14ac:dyDescent="0.2">
      <c r="C25496" s="2"/>
    </row>
    <row r="25497" spans="3:3" x14ac:dyDescent="0.2">
      <c r="C25497" s="2"/>
    </row>
    <row r="25498" spans="3:3" x14ac:dyDescent="0.2">
      <c r="C25498" s="2"/>
    </row>
    <row r="25499" spans="3:3" x14ac:dyDescent="0.2">
      <c r="C25499" s="2"/>
    </row>
    <row r="25500" spans="3:3" x14ac:dyDescent="0.2">
      <c r="C25500" s="2"/>
    </row>
    <row r="25501" spans="3:3" x14ac:dyDescent="0.2">
      <c r="C25501" s="2"/>
    </row>
    <row r="25502" spans="3:3" x14ac:dyDescent="0.2">
      <c r="C25502" s="2"/>
    </row>
    <row r="25503" spans="3:3" x14ac:dyDescent="0.2">
      <c r="C25503" s="2"/>
    </row>
    <row r="25504" spans="3:3" x14ac:dyDescent="0.2">
      <c r="C25504" s="2"/>
    </row>
    <row r="25505" spans="3:3" x14ac:dyDescent="0.2">
      <c r="C25505" s="2"/>
    </row>
    <row r="25506" spans="3:3" x14ac:dyDescent="0.2">
      <c r="C25506" s="2"/>
    </row>
    <row r="25507" spans="3:3" x14ac:dyDescent="0.2">
      <c r="C25507" s="2"/>
    </row>
    <row r="25508" spans="3:3" x14ac:dyDescent="0.2">
      <c r="C25508" s="2"/>
    </row>
    <row r="25509" spans="3:3" x14ac:dyDescent="0.2">
      <c r="C25509" s="2"/>
    </row>
    <row r="25510" spans="3:3" x14ac:dyDescent="0.2">
      <c r="C25510" s="2"/>
    </row>
    <row r="25511" spans="3:3" x14ac:dyDescent="0.2">
      <c r="C25511" s="2"/>
    </row>
    <row r="25512" spans="3:3" x14ac:dyDescent="0.2">
      <c r="C25512" s="2"/>
    </row>
    <row r="25513" spans="3:3" x14ac:dyDescent="0.2">
      <c r="C25513" s="2"/>
    </row>
    <row r="25514" spans="3:3" x14ac:dyDescent="0.2">
      <c r="C25514" s="2"/>
    </row>
    <row r="25515" spans="3:3" x14ac:dyDescent="0.2">
      <c r="C25515" s="2"/>
    </row>
    <row r="25516" spans="3:3" x14ac:dyDescent="0.2">
      <c r="C25516" s="2"/>
    </row>
    <row r="25517" spans="3:3" x14ac:dyDescent="0.2">
      <c r="C25517" s="2"/>
    </row>
    <row r="25518" spans="3:3" x14ac:dyDescent="0.2">
      <c r="C25518" s="2"/>
    </row>
    <row r="25519" spans="3:3" x14ac:dyDescent="0.2">
      <c r="C25519" s="2"/>
    </row>
    <row r="25520" spans="3:3" x14ac:dyDescent="0.2">
      <c r="C25520" s="2"/>
    </row>
    <row r="25521" spans="3:3" x14ac:dyDescent="0.2">
      <c r="C25521" s="2"/>
    </row>
    <row r="25522" spans="3:3" x14ac:dyDescent="0.2">
      <c r="C25522" s="2"/>
    </row>
    <row r="25523" spans="3:3" x14ac:dyDescent="0.2">
      <c r="C25523" s="2"/>
    </row>
    <row r="25524" spans="3:3" x14ac:dyDescent="0.2">
      <c r="C25524" s="2"/>
    </row>
    <row r="25525" spans="3:3" x14ac:dyDescent="0.2">
      <c r="C25525" s="2"/>
    </row>
    <row r="25526" spans="3:3" x14ac:dyDescent="0.2">
      <c r="C25526" s="2"/>
    </row>
    <row r="25527" spans="3:3" x14ac:dyDescent="0.2">
      <c r="C25527" s="2"/>
    </row>
    <row r="25528" spans="3:3" x14ac:dyDescent="0.2">
      <c r="C25528" s="2"/>
    </row>
    <row r="25529" spans="3:3" x14ac:dyDescent="0.2">
      <c r="C25529" s="2"/>
    </row>
    <row r="25530" spans="3:3" x14ac:dyDescent="0.2">
      <c r="C25530" s="2"/>
    </row>
    <row r="25531" spans="3:3" x14ac:dyDescent="0.2">
      <c r="C25531" s="2"/>
    </row>
    <row r="25532" spans="3:3" x14ac:dyDescent="0.2">
      <c r="C25532" s="2"/>
    </row>
    <row r="25533" spans="3:3" x14ac:dyDescent="0.2">
      <c r="C25533" s="2"/>
    </row>
    <row r="25534" spans="3:3" x14ac:dyDescent="0.2">
      <c r="C25534" s="2"/>
    </row>
    <row r="25535" spans="3:3" x14ac:dyDescent="0.2">
      <c r="C25535" s="2"/>
    </row>
    <row r="25536" spans="3:3" x14ac:dyDescent="0.2">
      <c r="C25536" s="2"/>
    </row>
    <row r="25537" spans="3:3" x14ac:dyDescent="0.2">
      <c r="C25537" s="2"/>
    </row>
    <row r="25538" spans="3:3" x14ac:dyDescent="0.2">
      <c r="C25538" s="2"/>
    </row>
    <row r="25539" spans="3:3" x14ac:dyDescent="0.2">
      <c r="C25539" s="2"/>
    </row>
    <row r="25540" spans="3:3" x14ac:dyDescent="0.2">
      <c r="C25540" s="2"/>
    </row>
    <row r="25541" spans="3:3" x14ac:dyDescent="0.2">
      <c r="C25541" s="2"/>
    </row>
    <row r="25542" spans="3:3" x14ac:dyDescent="0.2">
      <c r="C25542" s="2"/>
    </row>
    <row r="25543" spans="3:3" x14ac:dyDescent="0.2">
      <c r="C25543" s="2"/>
    </row>
    <row r="25544" spans="3:3" x14ac:dyDescent="0.2">
      <c r="C25544" s="2"/>
    </row>
    <row r="25545" spans="3:3" x14ac:dyDescent="0.2">
      <c r="C25545" s="2"/>
    </row>
    <row r="25546" spans="3:3" x14ac:dyDescent="0.2">
      <c r="C25546" s="2"/>
    </row>
    <row r="25547" spans="3:3" x14ac:dyDescent="0.2">
      <c r="C25547" s="2"/>
    </row>
    <row r="25548" spans="3:3" x14ac:dyDescent="0.2">
      <c r="C25548" s="2"/>
    </row>
    <row r="25549" spans="3:3" x14ac:dyDescent="0.2">
      <c r="C25549" s="2"/>
    </row>
    <row r="25550" spans="3:3" x14ac:dyDescent="0.2">
      <c r="C25550" s="2"/>
    </row>
    <row r="25551" spans="3:3" x14ac:dyDescent="0.2">
      <c r="C25551" s="2"/>
    </row>
    <row r="25552" spans="3:3" x14ac:dyDescent="0.2">
      <c r="C25552" s="2"/>
    </row>
    <row r="25553" spans="3:3" x14ac:dyDescent="0.2">
      <c r="C25553" s="2"/>
    </row>
    <row r="25554" spans="3:3" x14ac:dyDescent="0.2">
      <c r="C25554" s="2"/>
    </row>
    <row r="25555" spans="3:3" x14ac:dyDescent="0.2">
      <c r="C25555" s="2"/>
    </row>
    <row r="25556" spans="3:3" x14ac:dyDescent="0.2">
      <c r="C25556" s="2"/>
    </row>
    <row r="25557" spans="3:3" x14ac:dyDescent="0.2">
      <c r="C25557" s="2"/>
    </row>
    <row r="25558" spans="3:3" x14ac:dyDescent="0.2">
      <c r="C25558" s="2"/>
    </row>
    <row r="25559" spans="3:3" x14ac:dyDescent="0.2">
      <c r="C25559" s="2"/>
    </row>
    <row r="25560" spans="3:3" x14ac:dyDescent="0.2">
      <c r="C25560" s="2"/>
    </row>
    <row r="25561" spans="3:3" x14ac:dyDescent="0.2">
      <c r="C25561" s="2"/>
    </row>
    <row r="25562" spans="3:3" x14ac:dyDescent="0.2">
      <c r="C25562" s="2"/>
    </row>
    <row r="25563" spans="3:3" x14ac:dyDescent="0.2">
      <c r="C25563" s="2"/>
    </row>
    <row r="25564" spans="3:3" x14ac:dyDescent="0.2">
      <c r="C25564" s="2"/>
    </row>
    <row r="25565" spans="3:3" x14ac:dyDescent="0.2">
      <c r="C25565" s="2"/>
    </row>
    <row r="25566" spans="3:3" x14ac:dyDescent="0.2">
      <c r="C25566" s="2"/>
    </row>
    <row r="25567" spans="3:3" x14ac:dyDescent="0.2">
      <c r="C25567" s="2"/>
    </row>
    <row r="25568" spans="3:3" x14ac:dyDescent="0.2">
      <c r="C25568" s="2"/>
    </row>
    <row r="25569" spans="3:3" x14ac:dyDescent="0.2">
      <c r="C25569" s="2"/>
    </row>
    <row r="25570" spans="3:3" x14ac:dyDescent="0.2">
      <c r="C25570" s="2"/>
    </row>
    <row r="25571" spans="3:3" x14ac:dyDescent="0.2">
      <c r="C25571" s="2"/>
    </row>
    <row r="25572" spans="3:3" x14ac:dyDescent="0.2">
      <c r="C25572" s="2"/>
    </row>
    <row r="25573" spans="3:3" x14ac:dyDescent="0.2">
      <c r="C25573" s="2"/>
    </row>
    <row r="25574" spans="3:3" x14ac:dyDescent="0.2">
      <c r="C25574" s="2"/>
    </row>
    <row r="25575" spans="3:3" x14ac:dyDescent="0.2">
      <c r="C25575" s="2"/>
    </row>
    <row r="25576" spans="3:3" x14ac:dyDescent="0.2">
      <c r="C25576" s="2"/>
    </row>
    <row r="25577" spans="3:3" x14ac:dyDescent="0.2">
      <c r="C25577" s="2"/>
    </row>
    <row r="25578" spans="3:3" x14ac:dyDescent="0.2">
      <c r="C25578" s="2"/>
    </row>
    <row r="25579" spans="3:3" x14ac:dyDescent="0.2">
      <c r="C25579" s="2"/>
    </row>
    <row r="25580" spans="3:3" x14ac:dyDescent="0.2">
      <c r="C25580" s="2"/>
    </row>
    <row r="25581" spans="3:3" x14ac:dyDescent="0.2">
      <c r="C25581" s="2"/>
    </row>
    <row r="25582" spans="3:3" x14ac:dyDescent="0.2">
      <c r="C25582" s="2"/>
    </row>
    <row r="25583" spans="3:3" x14ac:dyDescent="0.2">
      <c r="C25583" s="2"/>
    </row>
    <row r="25584" spans="3:3" x14ac:dyDescent="0.2">
      <c r="C25584" s="2"/>
    </row>
    <row r="25585" spans="3:3" x14ac:dyDescent="0.2">
      <c r="C25585" s="2"/>
    </row>
    <row r="25586" spans="3:3" x14ac:dyDescent="0.2">
      <c r="C25586" s="2"/>
    </row>
    <row r="25587" spans="3:3" x14ac:dyDescent="0.2">
      <c r="C25587" s="2"/>
    </row>
    <row r="25588" spans="3:3" x14ac:dyDescent="0.2">
      <c r="C25588" s="2"/>
    </row>
    <row r="25589" spans="3:3" x14ac:dyDescent="0.2">
      <c r="C25589" s="2"/>
    </row>
    <row r="25590" spans="3:3" x14ac:dyDescent="0.2">
      <c r="C25590" s="2"/>
    </row>
    <row r="25591" spans="3:3" x14ac:dyDescent="0.2">
      <c r="C25591" s="2"/>
    </row>
    <row r="25592" spans="3:3" x14ac:dyDescent="0.2">
      <c r="C25592" s="2"/>
    </row>
    <row r="25593" spans="3:3" x14ac:dyDescent="0.2">
      <c r="C25593" s="2"/>
    </row>
    <row r="25594" spans="3:3" x14ac:dyDescent="0.2">
      <c r="C25594" s="2"/>
    </row>
    <row r="25595" spans="3:3" x14ac:dyDescent="0.2">
      <c r="C25595" s="2"/>
    </row>
    <row r="25596" spans="3:3" x14ac:dyDescent="0.2">
      <c r="C25596" s="2"/>
    </row>
    <row r="25597" spans="3:3" x14ac:dyDescent="0.2">
      <c r="C25597" s="2"/>
    </row>
    <row r="25598" spans="3:3" x14ac:dyDescent="0.2">
      <c r="C25598" s="2"/>
    </row>
    <row r="25599" spans="3:3" x14ac:dyDescent="0.2">
      <c r="C25599" s="2"/>
    </row>
    <row r="25600" spans="3:3" x14ac:dyDescent="0.2">
      <c r="C25600" s="2"/>
    </row>
    <row r="25601" spans="3:3" x14ac:dyDescent="0.2">
      <c r="C25601" s="2"/>
    </row>
    <row r="25602" spans="3:3" x14ac:dyDescent="0.2">
      <c r="C25602" s="2"/>
    </row>
    <row r="25603" spans="3:3" x14ac:dyDescent="0.2">
      <c r="C25603" s="2"/>
    </row>
    <row r="25604" spans="3:3" x14ac:dyDescent="0.2">
      <c r="C25604" s="2"/>
    </row>
    <row r="25605" spans="3:3" x14ac:dyDescent="0.2">
      <c r="C25605" s="2"/>
    </row>
    <row r="25606" spans="3:3" x14ac:dyDescent="0.2">
      <c r="C25606" s="2"/>
    </row>
    <row r="25607" spans="3:3" x14ac:dyDescent="0.2">
      <c r="C25607" s="2"/>
    </row>
    <row r="25608" spans="3:3" x14ac:dyDescent="0.2">
      <c r="C25608" s="2"/>
    </row>
    <row r="25609" spans="3:3" x14ac:dyDescent="0.2">
      <c r="C25609" s="2"/>
    </row>
    <row r="25610" spans="3:3" x14ac:dyDescent="0.2">
      <c r="C25610" s="2"/>
    </row>
    <row r="25611" spans="3:3" x14ac:dyDescent="0.2">
      <c r="C25611" s="2"/>
    </row>
    <row r="25612" spans="3:3" x14ac:dyDescent="0.2">
      <c r="C25612" s="2"/>
    </row>
    <row r="25613" spans="3:3" x14ac:dyDescent="0.2">
      <c r="C25613" s="2"/>
    </row>
    <row r="25614" spans="3:3" x14ac:dyDescent="0.2">
      <c r="C25614" s="2"/>
    </row>
    <row r="25615" spans="3:3" x14ac:dyDescent="0.2">
      <c r="C25615" s="2"/>
    </row>
    <row r="25616" spans="3:3" x14ac:dyDescent="0.2">
      <c r="C25616" s="2"/>
    </row>
    <row r="25617" spans="3:3" x14ac:dyDescent="0.2">
      <c r="C25617" s="2"/>
    </row>
    <row r="25618" spans="3:3" x14ac:dyDescent="0.2">
      <c r="C25618" s="2"/>
    </row>
    <row r="25619" spans="3:3" x14ac:dyDescent="0.2">
      <c r="C25619" s="2"/>
    </row>
    <row r="25620" spans="3:3" x14ac:dyDescent="0.2">
      <c r="C25620" s="2"/>
    </row>
    <row r="25621" spans="3:3" x14ac:dyDescent="0.2">
      <c r="C25621" s="2"/>
    </row>
    <row r="25622" spans="3:3" x14ac:dyDescent="0.2">
      <c r="C25622" s="2"/>
    </row>
    <row r="25623" spans="3:3" x14ac:dyDescent="0.2">
      <c r="C25623" s="2"/>
    </row>
    <row r="25624" spans="3:3" x14ac:dyDescent="0.2">
      <c r="C25624" s="2"/>
    </row>
    <row r="25625" spans="3:3" x14ac:dyDescent="0.2">
      <c r="C25625" s="2"/>
    </row>
    <row r="25626" spans="3:3" x14ac:dyDescent="0.2">
      <c r="C25626" s="2"/>
    </row>
    <row r="25627" spans="3:3" x14ac:dyDescent="0.2">
      <c r="C25627" s="2"/>
    </row>
    <row r="25628" spans="3:3" x14ac:dyDescent="0.2">
      <c r="C25628" s="2"/>
    </row>
    <row r="25629" spans="3:3" x14ac:dyDescent="0.2">
      <c r="C25629" s="2"/>
    </row>
    <row r="25630" spans="3:3" x14ac:dyDescent="0.2">
      <c r="C25630" s="2"/>
    </row>
    <row r="25631" spans="3:3" x14ac:dyDescent="0.2">
      <c r="C25631" s="2"/>
    </row>
    <row r="25632" spans="3:3" x14ac:dyDescent="0.2">
      <c r="C25632" s="2"/>
    </row>
    <row r="25633" spans="3:3" x14ac:dyDescent="0.2">
      <c r="C25633" s="2"/>
    </row>
    <row r="25634" spans="3:3" x14ac:dyDescent="0.2">
      <c r="C25634" s="2"/>
    </row>
    <row r="25635" spans="3:3" x14ac:dyDescent="0.2">
      <c r="C25635" s="2"/>
    </row>
    <row r="25636" spans="3:3" x14ac:dyDescent="0.2">
      <c r="C25636" s="2"/>
    </row>
    <row r="25637" spans="3:3" x14ac:dyDescent="0.2">
      <c r="C25637" s="2"/>
    </row>
    <row r="25638" spans="3:3" x14ac:dyDescent="0.2">
      <c r="C25638" s="2"/>
    </row>
    <row r="25639" spans="3:3" x14ac:dyDescent="0.2">
      <c r="C25639" s="2"/>
    </row>
    <row r="25640" spans="3:3" x14ac:dyDescent="0.2">
      <c r="C25640" s="2"/>
    </row>
    <row r="25641" spans="3:3" x14ac:dyDescent="0.2">
      <c r="C25641" s="2"/>
    </row>
    <row r="25642" spans="3:3" x14ac:dyDescent="0.2">
      <c r="C25642" s="2"/>
    </row>
    <row r="25643" spans="3:3" x14ac:dyDescent="0.2">
      <c r="C25643" s="2"/>
    </row>
    <row r="25644" spans="3:3" x14ac:dyDescent="0.2">
      <c r="C25644" s="2"/>
    </row>
    <row r="25645" spans="3:3" x14ac:dyDescent="0.2">
      <c r="C25645" s="2"/>
    </row>
    <row r="25646" spans="3:3" x14ac:dyDescent="0.2">
      <c r="C25646" s="2"/>
    </row>
    <row r="25647" spans="3:3" x14ac:dyDescent="0.2">
      <c r="C25647" s="2"/>
    </row>
    <row r="25648" spans="3:3" x14ac:dyDescent="0.2">
      <c r="C25648" s="2"/>
    </row>
    <row r="25649" spans="3:3" x14ac:dyDescent="0.2">
      <c r="C25649" s="2"/>
    </row>
    <row r="25650" spans="3:3" x14ac:dyDescent="0.2">
      <c r="C25650" s="2"/>
    </row>
    <row r="25651" spans="3:3" x14ac:dyDescent="0.2">
      <c r="C25651" s="2"/>
    </row>
    <row r="25652" spans="3:3" x14ac:dyDescent="0.2">
      <c r="C25652" s="2"/>
    </row>
    <row r="25653" spans="3:3" x14ac:dyDescent="0.2">
      <c r="C25653" s="2"/>
    </row>
    <row r="25654" spans="3:3" x14ac:dyDescent="0.2">
      <c r="C25654" s="2"/>
    </row>
    <row r="25655" spans="3:3" x14ac:dyDescent="0.2">
      <c r="C25655" s="2"/>
    </row>
    <row r="25656" spans="3:3" x14ac:dyDescent="0.2">
      <c r="C25656" s="2"/>
    </row>
    <row r="25657" spans="3:3" x14ac:dyDescent="0.2">
      <c r="C25657" s="2"/>
    </row>
    <row r="25658" spans="3:3" x14ac:dyDescent="0.2">
      <c r="C25658" s="2"/>
    </row>
    <row r="25659" spans="3:3" x14ac:dyDescent="0.2">
      <c r="C25659" s="2"/>
    </row>
    <row r="25660" spans="3:3" x14ac:dyDescent="0.2">
      <c r="C25660" s="2"/>
    </row>
    <row r="25661" spans="3:3" x14ac:dyDescent="0.2">
      <c r="C25661" s="2"/>
    </row>
    <row r="25662" spans="3:3" x14ac:dyDescent="0.2">
      <c r="C25662" s="2"/>
    </row>
    <row r="25663" spans="3:3" x14ac:dyDescent="0.2">
      <c r="C25663" s="2"/>
    </row>
    <row r="25664" spans="3:3" x14ac:dyDescent="0.2">
      <c r="C25664" s="2"/>
    </row>
    <row r="25665" spans="3:3" x14ac:dyDescent="0.2">
      <c r="C25665" s="2"/>
    </row>
    <row r="25666" spans="3:3" x14ac:dyDescent="0.2">
      <c r="C25666" s="2"/>
    </row>
    <row r="25667" spans="3:3" x14ac:dyDescent="0.2">
      <c r="C25667" s="2"/>
    </row>
    <row r="25668" spans="3:3" x14ac:dyDescent="0.2">
      <c r="C25668" s="2"/>
    </row>
    <row r="25669" spans="3:3" x14ac:dyDescent="0.2">
      <c r="C25669" s="2"/>
    </row>
    <row r="25670" spans="3:3" x14ac:dyDescent="0.2">
      <c r="C25670" s="2"/>
    </row>
    <row r="25671" spans="3:3" x14ac:dyDescent="0.2">
      <c r="C25671" s="2"/>
    </row>
    <row r="25672" spans="3:3" x14ac:dyDescent="0.2">
      <c r="C25672" s="2"/>
    </row>
    <row r="25673" spans="3:3" x14ac:dyDescent="0.2">
      <c r="C25673" s="2"/>
    </row>
    <row r="25674" spans="3:3" x14ac:dyDescent="0.2">
      <c r="C25674" s="2"/>
    </row>
    <row r="25675" spans="3:3" x14ac:dyDescent="0.2">
      <c r="C25675" s="2"/>
    </row>
    <row r="25676" spans="3:3" x14ac:dyDescent="0.2">
      <c r="C25676" s="2"/>
    </row>
    <row r="25677" spans="3:3" x14ac:dyDescent="0.2">
      <c r="C25677" s="2"/>
    </row>
    <row r="25678" spans="3:3" x14ac:dyDescent="0.2">
      <c r="C25678" s="2"/>
    </row>
    <row r="25679" spans="3:3" x14ac:dyDescent="0.2">
      <c r="C25679" s="2"/>
    </row>
    <row r="25680" spans="3:3" x14ac:dyDescent="0.2">
      <c r="C25680" s="2"/>
    </row>
    <row r="25681" spans="3:3" x14ac:dyDescent="0.2">
      <c r="C25681" s="2"/>
    </row>
    <row r="25682" spans="3:3" x14ac:dyDescent="0.2">
      <c r="C25682" s="2"/>
    </row>
    <row r="25683" spans="3:3" x14ac:dyDescent="0.2">
      <c r="C25683" s="2"/>
    </row>
    <row r="25684" spans="3:3" x14ac:dyDescent="0.2">
      <c r="C25684" s="2"/>
    </row>
    <row r="25685" spans="3:3" x14ac:dyDescent="0.2">
      <c r="C25685" s="2"/>
    </row>
    <row r="25686" spans="3:3" x14ac:dyDescent="0.2">
      <c r="C25686" s="2"/>
    </row>
    <row r="25687" spans="3:3" x14ac:dyDescent="0.2">
      <c r="C25687" s="2"/>
    </row>
    <row r="25688" spans="3:3" x14ac:dyDescent="0.2">
      <c r="C25688" s="2"/>
    </row>
    <row r="25689" spans="3:3" x14ac:dyDescent="0.2">
      <c r="C25689" s="2"/>
    </row>
    <row r="25690" spans="3:3" x14ac:dyDescent="0.2">
      <c r="C25690" s="2"/>
    </row>
    <row r="25691" spans="3:3" x14ac:dyDescent="0.2">
      <c r="C25691" s="2"/>
    </row>
    <row r="25692" spans="3:3" x14ac:dyDescent="0.2">
      <c r="C25692" s="2"/>
    </row>
    <row r="25693" spans="3:3" x14ac:dyDescent="0.2">
      <c r="C25693" s="2"/>
    </row>
    <row r="25694" spans="3:3" x14ac:dyDescent="0.2">
      <c r="C25694" s="2"/>
    </row>
    <row r="25695" spans="3:3" x14ac:dyDescent="0.2">
      <c r="C25695" s="2"/>
    </row>
    <row r="25696" spans="3:3" x14ac:dyDescent="0.2">
      <c r="C25696" s="2"/>
    </row>
    <row r="25697" spans="3:3" x14ac:dyDescent="0.2">
      <c r="C25697" s="2"/>
    </row>
    <row r="25698" spans="3:3" x14ac:dyDescent="0.2">
      <c r="C25698" s="2"/>
    </row>
    <row r="25699" spans="3:3" x14ac:dyDescent="0.2">
      <c r="C25699" s="2"/>
    </row>
    <row r="25700" spans="3:3" x14ac:dyDescent="0.2">
      <c r="C25700" s="2"/>
    </row>
    <row r="25701" spans="3:3" x14ac:dyDescent="0.2">
      <c r="C25701" s="2"/>
    </row>
    <row r="25702" spans="3:3" x14ac:dyDescent="0.2">
      <c r="C25702" s="2"/>
    </row>
    <row r="25703" spans="3:3" x14ac:dyDescent="0.2">
      <c r="C25703" s="2"/>
    </row>
    <row r="25704" spans="3:3" x14ac:dyDescent="0.2">
      <c r="C25704" s="2"/>
    </row>
    <row r="25705" spans="3:3" x14ac:dyDescent="0.2">
      <c r="C25705" s="2"/>
    </row>
    <row r="25706" spans="3:3" x14ac:dyDescent="0.2">
      <c r="C25706" s="2"/>
    </row>
    <row r="25707" spans="3:3" x14ac:dyDescent="0.2">
      <c r="C25707" s="2"/>
    </row>
    <row r="25708" spans="3:3" x14ac:dyDescent="0.2">
      <c r="C25708" s="2"/>
    </row>
    <row r="25709" spans="3:3" x14ac:dyDescent="0.2">
      <c r="C25709" s="2"/>
    </row>
    <row r="25710" spans="3:3" x14ac:dyDescent="0.2">
      <c r="C25710" s="2"/>
    </row>
    <row r="25711" spans="3:3" x14ac:dyDescent="0.2">
      <c r="C25711" s="2"/>
    </row>
    <row r="25712" spans="3:3" x14ac:dyDescent="0.2">
      <c r="C25712" s="2"/>
    </row>
    <row r="25713" spans="3:3" x14ac:dyDescent="0.2">
      <c r="C25713" s="2"/>
    </row>
    <row r="25714" spans="3:3" x14ac:dyDescent="0.2">
      <c r="C25714" s="2"/>
    </row>
    <row r="25715" spans="3:3" x14ac:dyDescent="0.2">
      <c r="C25715" s="2"/>
    </row>
    <row r="25716" spans="3:3" x14ac:dyDescent="0.2">
      <c r="C25716" s="2"/>
    </row>
    <row r="25717" spans="3:3" x14ac:dyDescent="0.2">
      <c r="C25717" s="2"/>
    </row>
    <row r="25718" spans="3:3" x14ac:dyDescent="0.2">
      <c r="C25718" s="2"/>
    </row>
    <row r="25719" spans="3:3" x14ac:dyDescent="0.2">
      <c r="C25719" s="2"/>
    </row>
    <row r="25720" spans="3:3" x14ac:dyDescent="0.2">
      <c r="C25720" s="2"/>
    </row>
    <row r="25721" spans="3:3" x14ac:dyDescent="0.2">
      <c r="C25721" s="2"/>
    </row>
    <row r="25722" spans="3:3" x14ac:dyDescent="0.2">
      <c r="C25722" s="2"/>
    </row>
    <row r="25723" spans="3:3" x14ac:dyDescent="0.2">
      <c r="C25723" s="2"/>
    </row>
    <row r="25724" spans="3:3" x14ac:dyDescent="0.2">
      <c r="C25724" s="2"/>
    </row>
    <row r="25725" spans="3:3" x14ac:dyDescent="0.2">
      <c r="C25725" s="2"/>
    </row>
    <row r="25726" spans="3:3" x14ac:dyDescent="0.2">
      <c r="C25726" s="2"/>
    </row>
    <row r="25727" spans="3:3" x14ac:dyDescent="0.2">
      <c r="C25727" s="2"/>
    </row>
    <row r="25728" spans="3:3" x14ac:dyDescent="0.2">
      <c r="C25728" s="2"/>
    </row>
    <row r="25729" spans="3:3" x14ac:dyDescent="0.2">
      <c r="C25729" s="2"/>
    </row>
    <row r="25730" spans="3:3" x14ac:dyDescent="0.2">
      <c r="C25730" s="2"/>
    </row>
    <row r="25731" spans="3:3" x14ac:dyDescent="0.2">
      <c r="C25731" s="2"/>
    </row>
    <row r="25732" spans="3:3" x14ac:dyDescent="0.2">
      <c r="C25732" s="2"/>
    </row>
    <row r="25733" spans="3:3" x14ac:dyDescent="0.2">
      <c r="C25733" s="2"/>
    </row>
    <row r="25734" spans="3:3" x14ac:dyDescent="0.2">
      <c r="C25734" s="2"/>
    </row>
    <row r="25735" spans="3:3" x14ac:dyDescent="0.2">
      <c r="C25735" s="2"/>
    </row>
    <row r="25736" spans="3:3" x14ac:dyDescent="0.2">
      <c r="C25736" s="2"/>
    </row>
    <row r="25737" spans="3:3" x14ac:dyDescent="0.2">
      <c r="C25737" s="2"/>
    </row>
    <row r="25738" spans="3:3" x14ac:dyDescent="0.2">
      <c r="C25738" s="2"/>
    </row>
    <row r="25739" spans="3:3" x14ac:dyDescent="0.2">
      <c r="C25739" s="2"/>
    </row>
    <row r="25740" spans="3:3" x14ac:dyDescent="0.2">
      <c r="C25740" s="2"/>
    </row>
    <row r="25741" spans="3:3" x14ac:dyDescent="0.2">
      <c r="C25741" s="2"/>
    </row>
    <row r="25742" spans="3:3" x14ac:dyDescent="0.2">
      <c r="C25742" s="2"/>
    </row>
    <row r="25743" spans="3:3" x14ac:dyDescent="0.2">
      <c r="C25743" s="2"/>
    </row>
    <row r="25744" spans="3:3" x14ac:dyDescent="0.2">
      <c r="C25744" s="2"/>
    </row>
    <row r="25745" spans="3:3" x14ac:dyDescent="0.2">
      <c r="C25745" s="2"/>
    </row>
    <row r="25746" spans="3:3" x14ac:dyDescent="0.2">
      <c r="C25746" s="2"/>
    </row>
    <row r="25747" spans="3:3" x14ac:dyDescent="0.2">
      <c r="C25747" s="2"/>
    </row>
    <row r="25748" spans="3:3" x14ac:dyDescent="0.2">
      <c r="C25748" s="2"/>
    </row>
    <row r="25749" spans="3:3" x14ac:dyDescent="0.2">
      <c r="C25749" s="2"/>
    </row>
    <row r="25750" spans="3:3" x14ac:dyDescent="0.2">
      <c r="C25750" s="2"/>
    </row>
    <row r="25751" spans="3:3" x14ac:dyDescent="0.2">
      <c r="C25751" s="2"/>
    </row>
    <row r="25752" spans="3:3" x14ac:dyDescent="0.2">
      <c r="C25752" s="2"/>
    </row>
    <row r="25753" spans="3:3" x14ac:dyDescent="0.2">
      <c r="C25753" s="2"/>
    </row>
    <row r="25754" spans="3:3" x14ac:dyDescent="0.2">
      <c r="C25754" s="2"/>
    </row>
    <row r="25755" spans="3:3" x14ac:dyDescent="0.2">
      <c r="C25755" s="2"/>
    </row>
    <row r="25756" spans="3:3" x14ac:dyDescent="0.2">
      <c r="C25756" s="2"/>
    </row>
    <row r="25757" spans="3:3" x14ac:dyDescent="0.2">
      <c r="C25757" s="2"/>
    </row>
    <row r="25758" spans="3:3" x14ac:dyDescent="0.2">
      <c r="C25758" s="2"/>
    </row>
    <row r="25759" spans="3:3" x14ac:dyDescent="0.2">
      <c r="C25759" s="2"/>
    </row>
    <row r="25760" spans="3:3" x14ac:dyDescent="0.2">
      <c r="C25760" s="2"/>
    </row>
    <row r="25761" spans="3:3" x14ac:dyDescent="0.2">
      <c r="C25761" s="2"/>
    </row>
    <row r="25762" spans="3:3" x14ac:dyDescent="0.2">
      <c r="C25762" s="2"/>
    </row>
    <row r="25763" spans="3:3" x14ac:dyDescent="0.2">
      <c r="C25763" s="2"/>
    </row>
    <row r="25764" spans="3:3" x14ac:dyDescent="0.2">
      <c r="C25764" s="2"/>
    </row>
    <row r="25765" spans="3:3" x14ac:dyDescent="0.2">
      <c r="C25765" s="2"/>
    </row>
    <row r="25766" spans="3:3" x14ac:dyDescent="0.2">
      <c r="C25766" s="2"/>
    </row>
    <row r="25767" spans="3:3" x14ac:dyDescent="0.2">
      <c r="C25767" s="2"/>
    </row>
    <row r="25768" spans="3:3" x14ac:dyDescent="0.2">
      <c r="C25768" s="2"/>
    </row>
    <row r="25769" spans="3:3" x14ac:dyDescent="0.2">
      <c r="C25769" s="2"/>
    </row>
    <row r="25770" spans="3:3" x14ac:dyDescent="0.2">
      <c r="C25770" s="2"/>
    </row>
    <row r="25771" spans="3:3" x14ac:dyDescent="0.2">
      <c r="C25771" s="2"/>
    </row>
    <row r="25772" spans="3:3" x14ac:dyDescent="0.2">
      <c r="C25772" s="2"/>
    </row>
    <row r="25773" spans="3:3" x14ac:dyDescent="0.2">
      <c r="C25773" s="2"/>
    </row>
    <row r="25774" spans="3:3" x14ac:dyDescent="0.2">
      <c r="C25774" s="2"/>
    </row>
    <row r="25775" spans="3:3" x14ac:dyDescent="0.2">
      <c r="C25775" s="2"/>
    </row>
    <row r="25776" spans="3:3" x14ac:dyDescent="0.2">
      <c r="C25776" s="2"/>
    </row>
    <row r="25777" spans="3:3" x14ac:dyDescent="0.2">
      <c r="C25777" s="2"/>
    </row>
    <row r="25778" spans="3:3" x14ac:dyDescent="0.2">
      <c r="C25778" s="2"/>
    </row>
    <row r="25779" spans="3:3" x14ac:dyDescent="0.2">
      <c r="C25779" s="2"/>
    </row>
    <row r="25780" spans="3:3" x14ac:dyDescent="0.2">
      <c r="C25780" s="2"/>
    </row>
    <row r="25781" spans="3:3" x14ac:dyDescent="0.2">
      <c r="C25781" s="2"/>
    </row>
    <row r="25782" spans="3:3" x14ac:dyDescent="0.2">
      <c r="C25782" s="2"/>
    </row>
    <row r="25783" spans="3:3" x14ac:dyDescent="0.2">
      <c r="C25783" s="2"/>
    </row>
    <row r="25784" spans="3:3" x14ac:dyDescent="0.2">
      <c r="C25784" s="2"/>
    </row>
    <row r="25785" spans="3:3" x14ac:dyDescent="0.2">
      <c r="C25785" s="2"/>
    </row>
    <row r="25786" spans="3:3" x14ac:dyDescent="0.2">
      <c r="C25786" s="2"/>
    </row>
    <row r="25787" spans="3:3" x14ac:dyDescent="0.2">
      <c r="C25787" s="2"/>
    </row>
    <row r="25788" spans="3:3" x14ac:dyDescent="0.2">
      <c r="C25788" s="2"/>
    </row>
    <row r="25789" spans="3:3" x14ac:dyDescent="0.2">
      <c r="C25789" s="2"/>
    </row>
    <row r="25790" spans="3:3" x14ac:dyDescent="0.2">
      <c r="C25790" s="2"/>
    </row>
    <row r="25791" spans="3:3" x14ac:dyDescent="0.2">
      <c r="C25791" s="2"/>
    </row>
    <row r="25792" spans="3:3" x14ac:dyDescent="0.2">
      <c r="C25792" s="2"/>
    </row>
    <row r="25793" spans="3:3" x14ac:dyDescent="0.2">
      <c r="C25793" s="2"/>
    </row>
    <row r="25794" spans="3:3" x14ac:dyDescent="0.2">
      <c r="C25794" s="2"/>
    </row>
    <row r="25795" spans="3:3" x14ac:dyDescent="0.2">
      <c r="C25795" s="2"/>
    </row>
    <row r="25796" spans="3:3" x14ac:dyDescent="0.2">
      <c r="C25796" s="2"/>
    </row>
    <row r="25797" spans="3:3" x14ac:dyDescent="0.2">
      <c r="C25797" s="2"/>
    </row>
    <row r="25798" spans="3:3" x14ac:dyDescent="0.2">
      <c r="C25798" s="2"/>
    </row>
    <row r="25799" spans="3:3" x14ac:dyDescent="0.2">
      <c r="C25799" s="2"/>
    </row>
    <row r="25800" spans="3:3" x14ac:dyDescent="0.2">
      <c r="C25800" s="2"/>
    </row>
    <row r="25801" spans="3:3" x14ac:dyDescent="0.2">
      <c r="C25801" s="2"/>
    </row>
    <row r="25802" spans="3:3" x14ac:dyDescent="0.2">
      <c r="C25802" s="2"/>
    </row>
    <row r="25803" spans="3:3" x14ac:dyDescent="0.2">
      <c r="C25803" s="2"/>
    </row>
    <row r="25804" spans="3:3" x14ac:dyDescent="0.2">
      <c r="C25804" s="2"/>
    </row>
    <row r="25805" spans="3:3" x14ac:dyDescent="0.2">
      <c r="C25805" s="2"/>
    </row>
    <row r="25806" spans="3:3" x14ac:dyDescent="0.2">
      <c r="C25806" s="2"/>
    </row>
    <row r="25807" spans="3:3" x14ac:dyDescent="0.2">
      <c r="C25807" s="2"/>
    </row>
    <row r="25808" spans="3:3" x14ac:dyDescent="0.2">
      <c r="C25808" s="2"/>
    </row>
    <row r="25809" spans="3:3" x14ac:dyDescent="0.2">
      <c r="C25809" s="2"/>
    </row>
    <row r="25810" spans="3:3" x14ac:dyDescent="0.2">
      <c r="C25810" s="2"/>
    </row>
    <row r="25811" spans="3:3" x14ac:dyDescent="0.2">
      <c r="C25811" s="2"/>
    </row>
    <row r="25812" spans="3:3" x14ac:dyDescent="0.2">
      <c r="C25812" s="2"/>
    </row>
    <row r="25813" spans="3:3" x14ac:dyDescent="0.2">
      <c r="C25813" s="2"/>
    </row>
    <row r="25814" spans="3:3" x14ac:dyDescent="0.2">
      <c r="C25814" s="2"/>
    </row>
    <row r="25815" spans="3:3" x14ac:dyDescent="0.2">
      <c r="C25815" s="2"/>
    </row>
    <row r="25816" spans="3:3" x14ac:dyDescent="0.2">
      <c r="C25816" s="2"/>
    </row>
    <row r="25817" spans="3:3" x14ac:dyDescent="0.2">
      <c r="C25817" s="2"/>
    </row>
    <row r="25818" spans="3:3" x14ac:dyDescent="0.2">
      <c r="C25818" s="2"/>
    </row>
    <row r="25819" spans="3:3" x14ac:dyDescent="0.2">
      <c r="C25819" s="2"/>
    </row>
    <row r="25820" spans="3:3" x14ac:dyDescent="0.2">
      <c r="C25820" s="2"/>
    </row>
    <row r="25821" spans="3:3" x14ac:dyDescent="0.2">
      <c r="C25821" s="2"/>
    </row>
    <row r="25822" spans="3:3" x14ac:dyDescent="0.2">
      <c r="C25822" s="2"/>
    </row>
    <row r="25823" spans="3:3" x14ac:dyDescent="0.2">
      <c r="C25823" s="2"/>
    </row>
    <row r="25824" spans="3:3" x14ac:dyDescent="0.2">
      <c r="C25824" s="2"/>
    </row>
    <row r="25825" spans="3:3" x14ac:dyDescent="0.2">
      <c r="C25825" s="2"/>
    </row>
    <row r="25826" spans="3:3" x14ac:dyDescent="0.2">
      <c r="C25826" s="2"/>
    </row>
    <row r="25827" spans="3:3" x14ac:dyDescent="0.2">
      <c r="C25827" s="2"/>
    </row>
    <row r="25828" spans="3:3" x14ac:dyDescent="0.2">
      <c r="C25828" s="2"/>
    </row>
    <row r="25829" spans="3:3" x14ac:dyDescent="0.2">
      <c r="C25829" s="2"/>
    </row>
    <row r="25830" spans="3:3" x14ac:dyDescent="0.2">
      <c r="C25830" s="2"/>
    </row>
    <row r="25831" spans="3:3" x14ac:dyDescent="0.2">
      <c r="C25831" s="2"/>
    </row>
    <row r="25832" spans="3:3" x14ac:dyDescent="0.2">
      <c r="C25832" s="2"/>
    </row>
    <row r="25833" spans="3:3" x14ac:dyDescent="0.2">
      <c r="C25833" s="2"/>
    </row>
    <row r="25834" spans="3:3" x14ac:dyDescent="0.2">
      <c r="C25834" s="2"/>
    </row>
    <row r="25835" spans="3:3" x14ac:dyDescent="0.2">
      <c r="C25835" s="2"/>
    </row>
    <row r="25836" spans="3:3" x14ac:dyDescent="0.2">
      <c r="C25836" s="2"/>
    </row>
    <row r="25837" spans="3:3" x14ac:dyDescent="0.2">
      <c r="C25837" s="2"/>
    </row>
    <row r="25838" spans="3:3" x14ac:dyDescent="0.2">
      <c r="C25838" s="2"/>
    </row>
    <row r="25839" spans="3:3" x14ac:dyDescent="0.2">
      <c r="C25839" s="2"/>
    </row>
    <row r="25840" spans="3:3" x14ac:dyDescent="0.2">
      <c r="C25840" s="2"/>
    </row>
    <row r="25841" spans="3:3" x14ac:dyDescent="0.2">
      <c r="C25841" s="2"/>
    </row>
    <row r="25842" spans="3:3" x14ac:dyDescent="0.2">
      <c r="C25842" s="2"/>
    </row>
    <row r="25843" spans="3:3" x14ac:dyDescent="0.2">
      <c r="C25843" s="2"/>
    </row>
    <row r="25844" spans="3:3" x14ac:dyDescent="0.2">
      <c r="C25844" s="2"/>
    </row>
    <row r="25845" spans="3:3" x14ac:dyDescent="0.2">
      <c r="C25845" s="2"/>
    </row>
    <row r="25846" spans="3:3" x14ac:dyDescent="0.2">
      <c r="C25846" s="2"/>
    </row>
    <row r="25847" spans="3:3" x14ac:dyDescent="0.2">
      <c r="C25847" s="2"/>
    </row>
    <row r="25848" spans="3:3" x14ac:dyDescent="0.2">
      <c r="C25848" s="2"/>
    </row>
    <row r="25849" spans="3:3" x14ac:dyDescent="0.2">
      <c r="C25849" s="2"/>
    </row>
    <row r="25850" spans="3:3" x14ac:dyDescent="0.2">
      <c r="C25850" s="2"/>
    </row>
    <row r="25851" spans="3:3" x14ac:dyDescent="0.2">
      <c r="C25851" s="2"/>
    </row>
    <row r="25852" spans="3:3" x14ac:dyDescent="0.2">
      <c r="C25852" s="2"/>
    </row>
    <row r="25853" spans="3:3" x14ac:dyDescent="0.2">
      <c r="C25853" s="2"/>
    </row>
    <row r="25854" spans="3:3" x14ac:dyDescent="0.2">
      <c r="C25854" s="2"/>
    </row>
    <row r="25855" spans="3:3" x14ac:dyDescent="0.2">
      <c r="C25855" s="2"/>
    </row>
    <row r="25856" spans="3:3" x14ac:dyDescent="0.2">
      <c r="C25856" s="2"/>
    </row>
    <row r="25857" spans="3:3" x14ac:dyDescent="0.2">
      <c r="C25857" s="2"/>
    </row>
    <row r="25858" spans="3:3" x14ac:dyDescent="0.2">
      <c r="C25858" s="2"/>
    </row>
    <row r="25859" spans="3:3" x14ac:dyDescent="0.2">
      <c r="C25859" s="2"/>
    </row>
    <row r="25860" spans="3:3" x14ac:dyDescent="0.2">
      <c r="C25860" s="2"/>
    </row>
    <row r="25861" spans="3:3" x14ac:dyDescent="0.2">
      <c r="C25861" s="2"/>
    </row>
    <row r="25862" spans="3:3" x14ac:dyDescent="0.2">
      <c r="C25862" s="2"/>
    </row>
    <row r="25863" spans="3:3" x14ac:dyDescent="0.2">
      <c r="C25863" s="2"/>
    </row>
    <row r="25864" spans="3:3" x14ac:dyDescent="0.2">
      <c r="C25864" s="2"/>
    </row>
    <row r="25865" spans="3:3" x14ac:dyDescent="0.2">
      <c r="C25865" s="2"/>
    </row>
    <row r="25866" spans="3:3" x14ac:dyDescent="0.2">
      <c r="C25866" s="2"/>
    </row>
    <row r="25867" spans="3:3" x14ac:dyDescent="0.2">
      <c r="C25867" s="2"/>
    </row>
    <row r="25868" spans="3:3" x14ac:dyDescent="0.2">
      <c r="C25868" s="2"/>
    </row>
    <row r="25869" spans="3:3" x14ac:dyDescent="0.2">
      <c r="C25869" s="2"/>
    </row>
    <row r="25870" spans="3:3" x14ac:dyDescent="0.2">
      <c r="C25870" s="2"/>
    </row>
    <row r="25871" spans="3:3" x14ac:dyDescent="0.2">
      <c r="C25871" s="2"/>
    </row>
    <row r="25872" spans="3:3" x14ac:dyDescent="0.2">
      <c r="C25872" s="2"/>
    </row>
    <row r="25873" spans="3:3" x14ac:dyDescent="0.2">
      <c r="C25873" s="2"/>
    </row>
    <row r="25874" spans="3:3" x14ac:dyDescent="0.2">
      <c r="C25874" s="2"/>
    </row>
    <row r="25875" spans="3:3" x14ac:dyDescent="0.2">
      <c r="C25875" s="2"/>
    </row>
    <row r="25876" spans="3:3" x14ac:dyDescent="0.2">
      <c r="C25876" s="2"/>
    </row>
    <row r="25877" spans="3:3" x14ac:dyDescent="0.2">
      <c r="C25877" s="2"/>
    </row>
    <row r="25878" spans="3:3" x14ac:dyDescent="0.2">
      <c r="C25878" s="2"/>
    </row>
    <row r="25879" spans="3:3" x14ac:dyDescent="0.2">
      <c r="C25879" s="2"/>
    </row>
    <row r="25880" spans="3:3" x14ac:dyDescent="0.2">
      <c r="C25880" s="2"/>
    </row>
    <row r="25881" spans="3:3" x14ac:dyDescent="0.2">
      <c r="C25881" s="2"/>
    </row>
    <row r="25882" spans="3:3" x14ac:dyDescent="0.2">
      <c r="C25882" s="2"/>
    </row>
    <row r="25883" spans="3:3" x14ac:dyDescent="0.2">
      <c r="C25883" s="2"/>
    </row>
    <row r="25884" spans="3:3" x14ac:dyDescent="0.2">
      <c r="C25884" s="2"/>
    </row>
    <row r="25885" spans="3:3" x14ac:dyDescent="0.2">
      <c r="C25885" s="2"/>
    </row>
    <row r="25886" spans="3:3" x14ac:dyDescent="0.2">
      <c r="C25886" s="2"/>
    </row>
    <row r="25887" spans="3:3" x14ac:dyDescent="0.2">
      <c r="C25887" s="2"/>
    </row>
    <row r="25888" spans="3:3" x14ac:dyDescent="0.2">
      <c r="C25888" s="2"/>
    </row>
    <row r="25889" spans="3:3" x14ac:dyDescent="0.2">
      <c r="C25889" s="2"/>
    </row>
    <row r="25890" spans="3:3" x14ac:dyDescent="0.2">
      <c r="C25890" s="2"/>
    </row>
    <row r="25891" spans="3:3" x14ac:dyDescent="0.2">
      <c r="C25891" s="2"/>
    </row>
    <row r="25892" spans="3:3" x14ac:dyDescent="0.2">
      <c r="C25892" s="2"/>
    </row>
    <row r="25893" spans="3:3" x14ac:dyDescent="0.2">
      <c r="C25893" s="2"/>
    </row>
    <row r="25894" spans="3:3" x14ac:dyDescent="0.2">
      <c r="C25894" s="2"/>
    </row>
    <row r="25895" spans="3:3" x14ac:dyDescent="0.2">
      <c r="C25895" s="2"/>
    </row>
    <row r="25896" spans="3:3" x14ac:dyDescent="0.2">
      <c r="C25896" s="2"/>
    </row>
    <row r="25897" spans="3:3" x14ac:dyDescent="0.2">
      <c r="C25897" s="2"/>
    </row>
    <row r="25898" spans="3:3" x14ac:dyDescent="0.2">
      <c r="C25898" s="2"/>
    </row>
    <row r="25899" spans="3:3" x14ac:dyDescent="0.2">
      <c r="C25899" s="2"/>
    </row>
    <row r="25900" spans="3:3" x14ac:dyDescent="0.2">
      <c r="C25900" s="2"/>
    </row>
    <row r="25901" spans="3:3" x14ac:dyDescent="0.2">
      <c r="C25901" s="2"/>
    </row>
    <row r="25902" spans="3:3" x14ac:dyDescent="0.2">
      <c r="C25902" s="2"/>
    </row>
    <row r="25903" spans="3:3" x14ac:dyDescent="0.2">
      <c r="C25903" s="2"/>
    </row>
    <row r="25904" spans="3:3" x14ac:dyDescent="0.2">
      <c r="C25904" s="2"/>
    </row>
    <row r="25905" spans="3:3" x14ac:dyDescent="0.2">
      <c r="C25905" s="2"/>
    </row>
    <row r="25906" spans="3:3" x14ac:dyDescent="0.2">
      <c r="C25906" s="2"/>
    </row>
    <row r="25907" spans="3:3" x14ac:dyDescent="0.2">
      <c r="C25907" s="2"/>
    </row>
    <row r="25908" spans="3:3" x14ac:dyDescent="0.2">
      <c r="C25908" s="2"/>
    </row>
    <row r="25909" spans="3:3" x14ac:dyDescent="0.2">
      <c r="C25909" s="2"/>
    </row>
    <row r="25910" spans="3:3" x14ac:dyDescent="0.2">
      <c r="C25910" s="2"/>
    </row>
    <row r="25911" spans="3:3" x14ac:dyDescent="0.2">
      <c r="C25911" s="2"/>
    </row>
    <row r="25912" spans="3:3" x14ac:dyDescent="0.2">
      <c r="C25912" s="2"/>
    </row>
    <row r="25913" spans="3:3" x14ac:dyDescent="0.2">
      <c r="C25913" s="2"/>
    </row>
    <row r="25914" spans="3:3" x14ac:dyDescent="0.2">
      <c r="C25914" s="2"/>
    </row>
    <row r="25915" spans="3:3" x14ac:dyDescent="0.2">
      <c r="C25915" s="2"/>
    </row>
    <row r="25916" spans="3:3" x14ac:dyDescent="0.2">
      <c r="C25916" s="2"/>
    </row>
    <row r="25917" spans="3:3" x14ac:dyDescent="0.2">
      <c r="C25917" s="2"/>
    </row>
    <row r="25918" spans="3:3" x14ac:dyDescent="0.2">
      <c r="C25918" s="2"/>
    </row>
    <row r="25919" spans="3:3" x14ac:dyDescent="0.2">
      <c r="C25919" s="2"/>
    </row>
    <row r="25920" spans="3:3" x14ac:dyDescent="0.2">
      <c r="C25920" s="2"/>
    </row>
    <row r="25921" spans="3:3" x14ac:dyDescent="0.2">
      <c r="C25921" s="2"/>
    </row>
    <row r="25922" spans="3:3" x14ac:dyDescent="0.2">
      <c r="C25922" s="2"/>
    </row>
    <row r="25923" spans="3:3" x14ac:dyDescent="0.2">
      <c r="C25923" s="2"/>
    </row>
    <row r="25924" spans="3:3" x14ac:dyDescent="0.2">
      <c r="C25924" s="2"/>
    </row>
    <row r="25925" spans="3:3" x14ac:dyDescent="0.2">
      <c r="C25925" s="2"/>
    </row>
    <row r="25926" spans="3:3" x14ac:dyDescent="0.2">
      <c r="C25926" s="2"/>
    </row>
    <row r="25927" spans="3:3" x14ac:dyDescent="0.2">
      <c r="C25927" s="2"/>
    </row>
    <row r="25928" spans="3:3" x14ac:dyDescent="0.2">
      <c r="C25928" s="2"/>
    </row>
    <row r="25929" spans="3:3" x14ac:dyDescent="0.2">
      <c r="C25929" s="2"/>
    </row>
    <row r="25930" spans="3:3" x14ac:dyDescent="0.2">
      <c r="C25930" s="2"/>
    </row>
    <row r="25931" spans="3:3" x14ac:dyDescent="0.2">
      <c r="C25931" s="2"/>
    </row>
    <row r="25932" spans="3:3" x14ac:dyDescent="0.2">
      <c r="C25932" s="2"/>
    </row>
    <row r="25933" spans="3:3" x14ac:dyDescent="0.2">
      <c r="C25933" s="2"/>
    </row>
    <row r="25934" spans="3:3" x14ac:dyDescent="0.2">
      <c r="C25934" s="2"/>
    </row>
    <row r="25935" spans="3:3" x14ac:dyDescent="0.2">
      <c r="C25935" s="2"/>
    </row>
    <row r="25936" spans="3:3" x14ac:dyDescent="0.2">
      <c r="C25936" s="2"/>
    </row>
    <row r="25937" spans="3:3" x14ac:dyDescent="0.2">
      <c r="C25937" s="2"/>
    </row>
    <row r="25938" spans="3:3" x14ac:dyDescent="0.2">
      <c r="C25938" s="2"/>
    </row>
    <row r="25939" spans="3:3" x14ac:dyDescent="0.2">
      <c r="C25939" s="2"/>
    </row>
    <row r="25940" spans="3:3" x14ac:dyDescent="0.2">
      <c r="C25940" s="2"/>
    </row>
    <row r="25941" spans="3:3" x14ac:dyDescent="0.2">
      <c r="C25941" s="2"/>
    </row>
    <row r="25942" spans="3:3" x14ac:dyDescent="0.2">
      <c r="C25942" s="2"/>
    </row>
    <row r="25943" spans="3:3" x14ac:dyDescent="0.2">
      <c r="C25943" s="2"/>
    </row>
    <row r="25944" spans="3:3" x14ac:dyDescent="0.2">
      <c r="C25944" s="2"/>
    </row>
    <row r="25945" spans="3:3" x14ac:dyDescent="0.2">
      <c r="C25945" s="2"/>
    </row>
    <row r="25946" spans="3:3" x14ac:dyDescent="0.2">
      <c r="C25946" s="2"/>
    </row>
    <row r="25947" spans="3:3" x14ac:dyDescent="0.2">
      <c r="C25947" s="2"/>
    </row>
    <row r="25948" spans="3:3" x14ac:dyDescent="0.2">
      <c r="C25948" s="2"/>
    </row>
    <row r="25949" spans="3:3" x14ac:dyDescent="0.2">
      <c r="C25949" s="2"/>
    </row>
    <row r="25950" spans="3:3" x14ac:dyDescent="0.2">
      <c r="C25950" s="2"/>
    </row>
    <row r="25951" spans="3:3" x14ac:dyDescent="0.2">
      <c r="C25951" s="2"/>
    </row>
    <row r="25952" spans="3:3" x14ac:dyDescent="0.2">
      <c r="C25952" s="2"/>
    </row>
    <row r="25953" spans="3:3" x14ac:dyDescent="0.2">
      <c r="C25953" s="2"/>
    </row>
    <row r="25954" spans="3:3" x14ac:dyDescent="0.2">
      <c r="C25954" s="2"/>
    </row>
    <row r="25955" spans="3:3" x14ac:dyDescent="0.2">
      <c r="C25955" s="2"/>
    </row>
    <row r="25956" spans="3:3" x14ac:dyDescent="0.2">
      <c r="C25956" s="2"/>
    </row>
    <row r="25957" spans="3:3" x14ac:dyDescent="0.2">
      <c r="C25957" s="2"/>
    </row>
    <row r="25958" spans="3:3" x14ac:dyDescent="0.2">
      <c r="C25958" s="2"/>
    </row>
    <row r="25959" spans="3:3" x14ac:dyDescent="0.2">
      <c r="C25959" s="2"/>
    </row>
    <row r="25960" spans="3:3" x14ac:dyDescent="0.2">
      <c r="C25960" s="2"/>
    </row>
    <row r="25961" spans="3:3" x14ac:dyDescent="0.2">
      <c r="C25961" s="2"/>
    </row>
    <row r="25962" spans="3:3" x14ac:dyDescent="0.2">
      <c r="C25962" s="2"/>
    </row>
    <row r="25963" spans="3:3" x14ac:dyDescent="0.2">
      <c r="C25963" s="2"/>
    </row>
    <row r="25964" spans="3:3" x14ac:dyDescent="0.2">
      <c r="C25964" s="2"/>
    </row>
    <row r="25965" spans="3:3" x14ac:dyDescent="0.2">
      <c r="C25965" s="2"/>
    </row>
    <row r="25966" spans="3:3" x14ac:dyDescent="0.2">
      <c r="C25966" s="2"/>
    </row>
    <row r="25967" spans="3:3" x14ac:dyDescent="0.2">
      <c r="C25967" s="2"/>
    </row>
    <row r="25968" spans="3:3" x14ac:dyDescent="0.2">
      <c r="C25968" s="2"/>
    </row>
    <row r="25969" spans="3:3" x14ac:dyDescent="0.2">
      <c r="C25969" s="2"/>
    </row>
    <row r="25970" spans="3:3" x14ac:dyDescent="0.2">
      <c r="C25970" s="2"/>
    </row>
    <row r="25971" spans="3:3" x14ac:dyDescent="0.2">
      <c r="C25971" s="2"/>
    </row>
    <row r="25972" spans="3:3" x14ac:dyDescent="0.2">
      <c r="C25972" s="2"/>
    </row>
    <row r="25973" spans="3:3" x14ac:dyDescent="0.2">
      <c r="C25973" s="2"/>
    </row>
    <row r="25974" spans="3:3" x14ac:dyDescent="0.2">
      <c r="C25974" s="2"/>
    </row>
    <row r="25975" spans="3:3" x14ac:dyDescent="0.2">
      <c r="C25975" s="2"/>
    </row>
    <row r="25976" spans="3:3" x14ac:dyDescent="0.2">
      <c r="C25976" s="2"/>
    </row>
    <row r="25977" spans="3:3" x14ac:dyDescent="0.2">
      <c r="C25977" s="2"/>
    </row>
    <row r="25978" spans="3:3" x14ac:dyDescent="0.2">
      <c r="C25978" s="2"/>
    </row>
    <row r="25979" spans="3:3" x14ac:dyDescent="0.2">
      <c r="C25979" s="2"/>
    </row>
    <row r="25980" spans="3:3" x14ac:dyDescent="0.2">
      <c r="C25980" s="2"/>
    </row>
    <row r="25981" spans="3:3" x14ac:dyDescent="0.2">
      <c r="C25981" s="2"/>
    </row>
    <row r="25982" spans="3:3" x14ac:dyDescent="0.2">
      <c r="C25982" s="2"/>
    </row>
    <row r="25983" spans="3:3" x14ac:dyDescent="0.2">
      <c r="C25983" s="2"/>
    </row>
    <row r="25984" spans="3:3" x14ac:dyDescent="0.2">
      <c r="C25984" s="2"/>
    </row>
    <row r="25985" spans="3:3" x14ac:dyDescent="0.2">
      <c r="C25985" s="2"/>
    </row>
    <row r="25986" spans="3:3" x14ac:dyDescent="0.2">
      <c r="C25986" s="2"/>
    </row>
    <row r="25987" spans="3:3" x14ac:dyDescent="0.2">
      <c r="C25987" s="2"/>
    </row>
    <row r="25988" spans="3:3" x14ac:dyDescent="0.2">
      <c r="C25988" s="2"/>
    </row>
    <row r="25989" spans="3:3" x14ac:dyDescent="0.2">
      <c r="C25989" s="2"/>
    </row>
    <row r="25990" spans="3:3" x14ac:dyDescent="0.2">
      <c r="C25990" s="2"/>
    </row>
    <row r="25991" spans="3:3" x14ac:dyDescent="0.2">
      <c r="C25991" s="2"/>
    </row>
    <row r="25992" spans="3:3" x14ac:dyDescent="0.2">
      <c r="C25992" s="2"/>
    </row>
    <row r="25993" spans="3:3" x14ac:dyDescent="0.2">
      <c r="C25993" s="2"/>
    </row>
    <row r="25994" spans="3:3" x14ac:dyDescent="0.2">
      <c r="C25994" s="2"/>
    </row>
    <row r="25995" spans="3:3" x14ac:dyDescent="0.2">
      <c r="C25995" s="2"/>
    </row>
    <row r="25996" spans="3:3" x14ac:dyDescent="0.2">
      <c r="C25996" s="2"/>
    </row>
    <row r="25997" spans="3:3" x14ac:dyDescent="0.2">
      <c r="C25997" s="2"/>
    </row>
    <row r="25998" spans="3:3" x14ac:dyDescent="0.2">
      <c r="C25998" s="2"/>
    </row>
    <row r="25999" spans="3:3" x14ac:dyDescent="0.2">
      <c r="C25999" s="2"/>
    </row>
    <row r="26000" spans="3:3" x14ac:dyDescent="0.2">
      <c r="C26000" s="2"/>
    </row>
    <row r="26001" spans="3:3" x14ac:dyDescent="0.2">
      <c r="C26001" s="2"/>
    </row>
    <row r="26002" spans="3:3" x14ac:dyDescent="0.2">
      <c r="C26002" s="2"/>
    </row>
    <row r="26003" spans="3:3" x14ac:dyDescent="0.2">
      <c r="C26003" s="2"/>
    </row>
    <row r="26004" spans="3:3" x14ac:dyDescent="0.2">
      <c r="C26004" s="2"/>
    </row>
    <row r="26005" spans="3:3" x14ac:dyDescent="0.2">
      <c r="C26005" s="2"/>
    </row>
    <row r="26006" spans="3:3" x14ac:dyDescent="0.2">
      <c r="C26006" s="2"/>
    </row>
    <row r="26007" spans="3:3" x14ac:dyDescent="0.2">
      <c r="C26007" s="2"/>
    </row>
    <row r="26008" spans="3:3" x14ac:dyDescent="0.2">
      <c r="C26008" s="2"/>
    </row>
    <row r="26009" spans="3:3" x14ac:dyDescent="0.2">
      <c r="C26009" s="2"/>
    </row>
    <row r="26010" spans="3:3" x14ac:dyDescent="0.2">
      <c r="C26010" s="2"/>
    </row>
    <row r="26011" spans="3:3" x14ac:dyDescent="0.2">
      <c r="C26011" s="2"/>
    </row>
    <row r="26012" spans="3:3" x14ac:dyDescent="0.2">
      <c r="C26012" s="2"/>
    </row>
    <row r="26013" spans="3:3" x14ac:dyDescent="0.2">
      <c r="C26013" s="2"/>
    </row>
    <row r="26014" spans="3:3" x14ac:dyDescent="0.2">
      <c r="C26014" s="2"/>
    </row>
    <row r="26015" spans="3:3" x14ac:dyDescent="0.2">
      <c r="C26015" s="2"/>
    </row>
    <row r="26016" spans="3:3" x14ac:dyDescent="0.2">
      <c r="C26016" s="2"/>
    </row>
    <row r="26017" spans="3:3" x14ac:dyDescent="0.2">
      <c r="C26017" s="2"/>
    </row>
    <row r="26018" spans="3:3" x14ac:dyDescent="0.2">
      <c r="C26018" s="2"/>
    </row>
    <row r="26019" spans="3:3" x14ac:dyDescent="0.2">
      <c r="C26019" s="2"/>
    </row>
    <row r="26020" spans="3:3" x14ac:dyDescent="0.2">
      <c r="C26020" s="2"/>
    </row>
    <row r="26021" spans="3:3" x14ac:dyDescent="0.2">
      <c r="C26021" s="2"/>
    </row>
    <row r="26022" spans="3:3" x14ac:dyDescent="0.2">
      <c r="C26022" s="2"/>
    </row>
    <row r="26023" spans="3:3" x14ac:dyDescent="0.2">
      <c r="C26023" s="2"/>
    </row>
    <row r="26024" spans="3:3" x14ac:dyDescent="0.2">
      <c r="C26024" s="2"/>
    </row>
    <row r="26025" spans="3:3" x14ac:dyDescent="0.2">
      <c r="C26025" s="2"/>
    </row>
    <row r="26026" spans="3:3" x14ac:dyDescent="0.2">
      <c r="C26026" s="2"/>
    </row>
    <row r="26027" spans="3:3" x14ac:dyDescent="0.2">
      <c r="C26027" s="2"/>
    </row>
    <row r="26028" spans="3:3" x14ac:dyDescent="0.2">
      <c r="C26028" s="2"/>
    </row>
    <row r="26029" spans="3:3" x14ac:dyDescent="0.2">
      <c r="C26029" s="2"/>
    </row>
    <row r="26030" spans="3:3" x14ac:dyDescent="0.2">
      <c r="C26030" s="2"/>
    </row>
    <row r="26031" spans="3:3" x14ac:dyDescent="0.2">
      <c r="C26031" s="2"/>
    </row>
    <row r="26032" spans="3:3" x14ac:dyDescent="0.2">
      <c r="C26032" s="2"/>
    </row>
    <row r="26033" spans="3:3" x14ac:dyDescent="0.2">
      <c r="C26033" s="2"/>
    </row>
    <row r="26034" spans="3:3" x14ac:dyDescent="0.2">
      <c r="C26034" s="2"/>
    </row>
    <row r="26035" spans="3:3" x14ac:dyDescent="0.2">
      <c r="C26035" s="2"/>
    </row>
    <row r="26036" spans="3:3" x14ac:dyDescent="0.2">
      <c r="C26036" s="2"/>
    </row>
    <row r="26037" spans="3:3" x14ac:dyDescent="0.2">
      <c r="C26037" s="2"/>
    </row>
    <row r="26038" spans="3:3" x14ac:dyDescent="0.2">
      <c r="C26038" s="2"/>
    </row>
    <row r="26039" spans="3:3" x14ac:dyDescent="0.2">
      <c r="C26039" s="2"/>
    </row>
    <row r="26040" spans="3:3" x14ac:dyDescent="0.2">
      <c r="C26040" s="2"/>
    </row>
    <row r="26041" spans="3:3" x14ac:dyDescent="0.2">
      <c r="C26041" s="2"/>
    </row>
    <row r="26042" spans="3:3" x14ac:dyDescent="0.2">
      <c r="C26042" s="2"/>
    </row>
    <row r="26043" spans="3:3" x14ac:dyDescent="0.2">
      <c r="C26043" s="2"/>
    </row>
    <row r="26044" spans="3:3" x14ac:dyDescent="0.2">
      <c r="C26044" s="2"/>
    </row>
    <row r="26045" spans="3:3" x14ac:dyDescent="0.2">
      <c r="C26045" s="2"/>
    </row>
    <row r="26046" spans="3:3" x14ac:dyDescent="0.2">
      <c r="C26046" s="2"/>
    </row>
    <row r="26047" spans="3:3" x14ac:dyDescent="0.2">
      <c r="C26047" s="2"/>
    </row>
    <row r="26048" spans="3:3" x14ac:dyDescent="0.2">
      <c r="C26048" s="2"/>
    </row>
    <row r="26049" spans="3:3" x14ac:dyDescent="0.2">
      <c r="C26049" s="2"/>
    </row>
    <row r="26050" spans="3:3" x14ac:dyDescent="0.2">
      <c r="C26050" s="2"/>
    </row>
    <row r="26051" spans="3:3" x14ac:dyDescent="0.2">
      <c r="C26051" s="2"/>
    </row>
    <row r="26052" spans="3:3" x14ac:dyDescent="0.2">
      <c r="C26052" s="2"/>
    </row>
    <row r="26053" spans="3:3" x14ac:dyDescent="0.2">
      <c r="C26053" s="2"/>
    </row>
    <row r="26054" spans="3:3" x14ac:dyDescent="0.2">
      <c r="C26054" s="2"/>
    </row>
    <row r="26055" spans="3:3" x14ac:dyDescent="0.2">
      <c r="C26055" s="2"/>
    </row>
    <row r="26056" spans="3:3" x14ac:dyDescent="0.2">
      <c r="C26056" s="2"/>
    </row>
    <row r="26057" spans="3:3" x14ac:dyDescent="0.2">
      <c r="C26057" s="2"/>
    </row>
    <row r="26058" spans="3:3" x14ac:dyDescent="0.2">
      <c r="C26058" s="2"/>
    </row>
    <row r="26059" spans="3:3" x14ac:dyDescent="0.2">
      <c r="C26059" s="2"/>
    </row>
    <row r="26060" spans="3:3" x14ac:dyDescent="0.2">
      <c r="C26060" s="2"/>
    </row>
    <row r="26061" spans="3:3" x14ac:dyDescent="0.2">
      <c r="C26061" s="2"/>
    </row>
    <row r="26062" spans="3:3" x14ac:dyDescent="0.2">
      <c r="C26062" s="2"/>
    </row>
    <row r="26063" spans="3:3" x14ac:dyDescent="0.2">
      <c r="C26063" s="2"/>
    </row>
    <row r="26064" spans="3:3" x14ac:dyDescent="0.2">
      <c r="C26064" s="2"/>
    </row>
    <row r="26065" spans="3:3" x14ac:dyDescent="0.2">
      <c r="C26065" s="2"/>
    </row>
    <row r="26066" spans="3:3" x14ac:dyDescent="0.2">
      <c r="C26066" s="2"/>
    </row>
    <row r="26067" spans="3:3" x14ac:dyDescent="0.2">
      <c r="C26067" s="2"/>
    </row>
    <row r="26068" spans="3:3" x14ac:dyDescent="0.2">
      <c r="C26068" s="2"/>
    </row>
    <row r="26069" spans="3:3" x14ac:dyDescent="0.2">
      <c r="C26069" s="2"/>
    </row>
    <row r="26070" spans="3:3" x14ac:dyDescent="0.2">
      <c r="C26070" s="2"/>
    </row>
    <row r="26071" spans="3:3" x14ac:dyDescent="0.2">
      <c r="C26071" s="2"/>
    </row>
    <row r="26072" spans="3:3" x14ac:dyDescent="0.2">
      <c r="C26072" s="2"/>
    </row>
    <row r="26073" spans="3:3" x14ac:dyDescent="0.2">
      <c r="C26073" s="2"/>
    </row>
    <row r="26074" spans="3:3" x14ac:dyDescent="0.2">
      <c r="C26074" s="2"/>
    </row>
    <row r="26075" spans="3:3" x14ac:dyDescent="0.2">
      <c r="C26075" s="2"/>
    </row>
    <row r="26076" spans="3:3" x14ac:dyDescent="0.2">
      <c r="C26076" s="2"/>
    </row>
    <row r="26077" spans="3:3" x14ac:dyDescent="0.2">
      <c r="C26077" s="2"/>
    </row>
    <row r="26078" spans="3:3" x14ac:dyDescent="0.2">
      <c r="C26078" s="2"/>
    </row>
    <row r="26079" spans="3:3" x14ac:dyDescent="0.2">
      <c r="C26079" s="2"/>
    </row>
    <row r="26080" spans="3:3" x14ac:dyDescent="0.2">
      <c r="C26080" s="2"/>
    </row>
    <row r="26081" spans="3:3" x14ac:dyDescent="0.2">
      <c r="C26081" s="2"/>
    </row>
    <row r="26082" spans="3:3" x14ac:dyDescent="0.2">
      <c r="C26082" s="2"/>
    </row>
    <row r="26083" spans="3:3" x14ac:dyDescent="0.2">
      <c r="C26083" s="2"/>
    </row>
    <row r="26084" spans="3:3" x14ac:dyDescent="0.2">
      <c r="C26084" s="2"/>
    </row>
    <row r="26085" spans="3:3" x14ac:dyDescent="0.2">
      <c r="C26085" s="2"/>
    </row>
    <row r="26086" spans="3:3" x14ac:dyDescent="0.2">
      <c r="C26086" s="2"/>
    </row>
    <row r="26087" spans="3:3" x14ac:dyDescent="0.2">
      <c r="C26087" s="2"/>
    </row>
    <row r="26088" spans="3:3" x14ac:dyDescent="0.2">
      <c r="C26088" s="2"/>
    </row>
    <row r="26089" spans="3:3" x14ac:dyDescent="0.2">
      <c r="C26089" s="2"/>
    </row>
    <row r="26090" spans="3:3" x14ac:dyDescent="0.2">
      <c r="C26090" s="2"/>
    </row>
    <row r="26091" spans="3:3" x14ac:dyDescent="0.2">
      <c r="C26091" s="2"/>
    </row>
    <row r="26092" spans="3:3" x14ac:dyDescent="0.2">
      <c r="C26092" s="2"/>
    </row>
    <row r="26093" spans="3:3" x14ac:dyDescent="0.2">
      <c r="C26093" s="2"/>
    </row>
    <row r="26094" spans="3:3" x14ac:dyDescent="0.2">
      <c r="C26094" s="2"/>
    </row>
    <row r="26095" spans="3:3" x14ac:dyDescent="0.2">
      <c r="C26095" s="2"/>
    </row>
    <row r="26096" spans="3:3" x14ac:dyDescent="0.2">
      <c r="C26096" s="2"/>
    </row>
    <row r="26097" spans="3:3" x14ac:dyDescent="0.2">
      <c r="C26097" s="2"/>
    </row>
    <row r="26098" spans="3:3" x14ac:dyDescent="0.2">
      <c r="C26098" s="2"/>
    </row>
    <row r="26099" spans="3:3" x14ac:dyDescent="0.2">
      <c r="C26099" s="2"/>
    </row>
    <row r="26100" spans="3:3" x14ac:dyDescent="0.2">
      <c r="C26100" s="2"/>
    </row>
    <row r="26101" spans="3:3" x14ac:dyDescent="0.2">
      <c r="C26101" s="2"/>
    </row>
    <row r="26102" spans="3:3" x14ac:dyDescent="0.2">
      <c r="C26102" s="2"/>
    </row>
    <row r="26103" spans="3:3" x14ac:dyDescent="0.2">
      <c r="C26103" s="2"/>
    </row>
    <row r="26104" spans="3:3" x14ac:dyDescent="0.2">
      <c r="C26104" s="2"/>
    </row>
    <row r="26105" spans="3:3" x14ac:dyDescent="0.2">
      <c r="C26105" s="2"/>
    </row>
    <row r="26106" spans="3:3" x14ac:dyDescent="0.2">
      <c r="C26106" s="2"/>
    </row>
    <row r="26107" spans="3:3" x14ac:dyDescent="0.2">
      <c r="C26107" s="2"/>
    </row>
    <row r="26108" spans="3:3" x14ac:dyDescent="0.2">
      <c r="C26108" s="2"/>
    </row>
    <row r="26109" spans="3:3" x14ac:dyDescent="0.2">
      <c r="C26109" s="2"/>
    </row>
    <row r="26110" spans="3:3" x14ac:dyDescent="0.2">
      <c r="C26110" s="2"/>
    </row>
    <row r="26111" spans="3:3" x14ac:dyDescent="0.2">
      <c r="C26111" s="2"/>
    </row>
    <row r="26112" spans="3:3" x14ac:dyDescent="0.2">
      <c r="C26112" s="2"/>
    </row>
    <row r="26113" spans="3:3" x14ac:dyDescent="0.2">
      <c r="C26113" s="2"/>
    </row>
    <row r="26114" spans="3:3" x14ac:dyDescent="0.2">
      <c r="C26114" s="2"/>
    </row>
    <row r="26115" spans="3:3" x14ac:dyDescent="0.2">
      <c r="C26115" s="2"/>
    </row>
    <row r="26116" spans="3:3" x14ac:dyDescent="0.2">
      <c r="C26116" s="2"/>
    </row>
    <row r="26117" spans="3:3" x14ac:dyDescent="0.2">
      <c r="C26117" s="2"/>
    </row>
    <row r="26118" spans="3:3" x14ac:dyDescent="0.2">
      <c r="C26118" s="2"/>
    </row>
    <row r="26119" spans="3:3" x14ac:dyDescent="0.2">
      <c r="C26119" s="2"/>
    </row>
    <row r="26120" spans="3:3" x14ac:dyDescent="0.2">
      <c r="C26120" s="2"/>
    </row>
    <row r="26121" spans="3:3" x14ac:dyDescent="0.2">
      <c r="C26121" s="2"/>
    </row>
    <row r="26122" spans="3:3" x14ac:dyDescent="0.2">
      <c r="C26122" s="2"/>
    </row>
    <row r="26123" spans="3:3" x14ac:dyDescent="0.2">
      <c r="C26123" s="2"/>
    </row>
    <row r="26124" spans="3:3" x14ac:dyDescent="0.2">
      <c r="C26124" s="2"/>
    </row>
    <row r="26125" spans="3:3" x14ac:dyDescent="0.2">
      <c r="C26125" s="2"/>
    </row>
    <row r="26126" spans="3:3" x14ac:dyDescent="0.2">
      <c r="C26126" s="2"/>
    </row>
    <row r="26127" spans="3:3" x14ac:dyDescent="0.2">
      <c r="C26127" s="2"/>
    </row>
    <row r="26128" spans="3:3" x14ac:dyDescent="0.2">
      <c r="C26128" s="2"/>
    </row>
    <row r="26129" spans="3:3" x14ac:dyDescent="0.2">
      <c r="C26129" s="2"/>
    </row>
    <row r="26130" spans="3:3" x14ac:dyDescent="0.2">
      <c r="C26130" s="2"/>
    </row>
    <row r="26131" spans="3:3" x14ac:dyDescent="0.2">
      <c r="C26131" s="2"/>
    </row>
    <row r="26132" spans="3:3" x14ac:dyDescent="0.2">
      <c r="C26132" s="2"/>
    </row>
    <row r="26133" spans="3:3" x14ac:dyDescent="0.2">
      <c r="C26133" s="2"/>
    </row>
    <row r="26134" spans="3:3" x14ac:dyDescent="0.2">
      <c r="C26134" s="2"/>
    </row>
    <row r="26135" spans="3:3" x14ac:dyDescent="0.2">
      <c r="C26135" s="2"/>
    </row>
    <row r="26136" spans="3:3" x14ac:dyDescent="0.2">
      <c r="C26136" s="2"/>
    </row>
    <row r="26137" spans="3:3" x14ac:dyDescent="0.2">
      <c r="C26137" s="2"/>
    </row>
    <row r="26138" spans="3:3" x14ac:dyDescent="0.2">
      <c r="C26138" s="2"/>
    </row>
    <row r="26139" spans="3:3" x14ac:dyDescent="0.2">
      <c r="C26139" s="2"/>
    </row>
    <row r="26140" spans="3:3" x14ac:dyDescent="0.2">
      <c r="C26140" s="2"/>
    </row>
    <row r="26141" spans="3:3" x14ac:dyDescent="0.2">
      <c r="C26141" s="2"/>
    </row>
    <row r="26142" spans="3:3" x14ac:dyDescent="0.2">
      <c r="C26142" s="2"/>
    </row>
    <row r="26143" spans="3:3" x14ac:dyDescent="0.2">
      <c r="C26143" s="2"/>
    </row>
    <row r="26144" spans="3:3" x14ac:dyDescent="0.2">
      <c r="C26144" s="2"/>
    </row>
    <row r="26145" spans="3:3" x14ac:dyDescent="0.2">
      <c r="C26145" s="2"/>
    </row>
    <row r="26146" spans="3:3" x14ac:dyDescent="0.2">
      <c r="C26146" s="2"/>
    </row>
    <row r="26147" spans="3:3" x14ac:dyDescent="0.2">
      <c r="C26147" s="2"/>
    </row>
    <row r="26148" spans="3:3" x14ac:dyDescent="0.2">
      <c r="C26148" s="2"/>
    </row>
    <row r="26149" spans="3:3" x14ac:dyDescent="0.2">
      <c r="C26149" s="2"/>
    </row>
    <row r="26150" spans="3:3" x14ac:dyDescent="0.2">
      <c r="C26150" s="2"/>
    </row>
    <row r="26151" spans="3:3" x14ac:dyDescent="0.2">
      <c r="C26151" s="2"/>
    </row>
    <row r="26152" spans="3:3" x14ac:dyDescent="0.2">
      <c r="C26152" s="2"/>
    </row>
    <row r="26153" spans="3:3" x14ac:dyDescent="0.2">
      <c r="C26153" s="2"/>
    </row>
    <row r="26154" spans="3:3" x14ac:dyDescent="0.2">
      <c r="C26154" s="2"/>
    </row>
    <row r="26155" spans="3:3" x14ac:dyDescent="0.2">
      <c r="C26155" s="2"/>
    </row>
    <row r="26156" spans="3:3" x14ac:dyDescent="0.2">
      <c r="C26156" s="2"/>
    </row>
    <row r="26157" spans="3:3" x14ac:dyDescent="0.2">
      <c r="C26157" s="2"/>
    </row>
    <row r="26158" spans="3:3" x14ac:dyDescent="0.2">
      <c r="C26158" s="2"/>
    </row>
    <row r="26159" spans="3:3" x14ac:dyDescent="0.2">
      <c r="C26159" s="2"/>
    </row>
    <row r="26160" spans="3:3" x14ac:dyDescent="0.2">
      <c r="C26160" s="2"/>
    </row>
    <row r="26161" spans="3:3" x14ac:dyDescent="0.2">
      <c r="C26161" s="2"/>
    </row>
    <row r="26162" spans="3:3" x14ac:dyDescent="0.2">
      <c r="C26162" s="2"/>
    </row>
    <row r="26163" spans="3:3" x14ac:dyDescent="0.2">
      <c r="C26163" s="2"/>
    </row>
    <row r="26164" spans="3:3" x14ac:dyDescent="0.2">
      <c r="C26164" s="2"/>
    </row>
    <row r="26165" spans="3:3" x14ac:dyDescent="0.2">
      <c r="C26165" s="2"/>
    </row>
    <row r="26166" spans="3:3" x14ac:dyDescent="0.2">
      <c r="C26166" s="2"/>
    </row>
    <row r="26167" spans="3:3" x14ac:dyDescent="0.2">
      <c r="C26167" s="2"/>
    </row>
    <row r="26168" spans="3:3" x14ac:dyDescent="0.2">
      <c r="C26168" s="2"/>
    </row>
    <row r="26169" spans="3:3" x14ac:dyDescent="0.2">
      <c r="C26169" s="2"/>
    </row>
    <row r="26170" spans="3:3" x14ac:dyDescent="0.2">
      <c r="C26170" s="2"/>
    </row>
    <row r="26171" spans="3:3" x14ac:dyDescent="0.2">
      <c r="C26171" s="2"/>
    </row>
    <row r="26172" spans="3:3" x14ac:dyDescent="0.2">
      <c r="C26172" s="2"/>
    </row>
    <row r="26173" spans="3:3" x14ac:dyDescent="0.2">
      <c r="C26173" s="2"/>
    </row>
    <row r="26174" spans="3:3" x14ac:dyDescent="0.2">
      <c r="C26174" s="2"/>
    </row>
    <row r="26175" spans="3:3" x14ac:dyDescent="0.2">
      <c r="C26175" s="2"/>
    </row>
    <row r="26176" spans="3:3" x14ac:dyDescent="0.2">
      <c r="C26176" s="2"/>
    </row>
    <row r="26177" spans="3:3" x14ac:dyDescent="0.2">
      <c r="C26177" s="2"/>
    </row>
    <row r="26178" spans="3:3" x14ac:dyDescent="0.2">
      <c r="C26178" s="2"/>
    </row>
    <row r="26179" spans="3:3" x14ac:dyDescent="0.2">
      <c r="C26179" s="2"/>
    </row>
    <row r="26180" spans="3:3" x14ac:dyDescent="0.2">
      <c r="C26180" s="2"/>
    </row>
    <row r="26181" spans="3:3" x14ac:dyDescent="0.2">
      <c r="C26181" s="2"/>
    </row>
    <row r="26182" spans="3:3" x14ac:dyDescent="0.2">
      <c r="C26182" s="2"/>
    </row>
    <row r="26183" spans="3:3" x14ac:dyDescent="0.2">
      <c r="C26183" s="2"/>
    </row>
    <row r="26184" spans="3:3" x14ac:dyDescent="0.2">
      <c r="C26184" s="2"/>
    </row>
    <row r="26185" spans="3:3" x14ac:dyDescent="0.2">
      <c r="C26185" s="2"/>
    </row>
    <row r="26186" spans="3:3" x14ac:dyDescent="0.2">
      <c r="C26186" s="2"/>
    </row>
    <row r="26187" spans="3:3" x14ac:dyDescent="0.2">
      <c r="C26187" s="2"/>
    </row>
    <row r="26188" spans="3:3" x14ac:dyDescent="0.2">
      <c r="C26188" s="2"/>
    </row>
    <row r="26189" spans="3:3" x14ac:dyDescent="0.2">
      <c r="C26189" s="2"/>
    </row>
    <row r="26190" spans="3:3" x14ac:dyDescent="0.2">
      <c r="C26190" s="2"/>
    </row>
    <row r="26191" spans="3:3" x14ac:dyDescent="0.2">
      <c r="C26191" s="2"/>
    </row>
    <row r="26192" spans="3:3" x14ac:dyDescent="0.2">
      <c r="C26192" s="2"/>
    </row>
    <row r="26193" spans="3:3" x14ac:dyDescent="0.2">
      <c r="C26193" s="2"/>
    </row>
    <row r="26194" spans="3:3" x14ac:dyDescent="0.2">
      <c r="C26194" s="2"/>
    </row>
    <row r="26195" spans="3:3" x14ac:dyDescent="0.2">
      <c r="C26195" s="2"/>
    </row>
    <row r="26196" spans="3:3" x14ac:dyDescent="0.2">
      <c r="C26196" s="2"/>
    </row>
    <row r="26197" spans="3:3" x14ac:dyDescent="0.2">
      <c r="C26197" s="2"/>
    </row>
    <row r="26198" spans="3:3" x14ac:dyDescent="0.2">
      <c r="C26198" s="2"/>
    </row>
    <row r="26199" spans="3:3" x14ac:dyDescent="0.2">
      <c r="C26199" s="2"/>
    </row>
    <row r="26200" spans="3:3" x14ac:dyDescent="0.2">
      <c r="C26200" s="2"/>
    </row>
    <row r="26201" spans="3:3" x14ac:dyDescent="0.2">
      <c r="C26201" s="2"/>
    </row>
    <row r="26202" spans="3:3" x14ac:dyDescent="0.2">
      <c r="C26202" s="2"/>
    </row>
    <row r="26203" spans="3:3" x14ac:dyDescent="0.2">
      <c r="C26203" s="2"/>
    </row>
    <row r="26204" spans="3:3" x14ac:dyDescent="0.2">
      <c r="C26204" s="2"/>
    </row>
    <row r="26205" spans="3:3" x14ac:dyDescent="0.2">
      <c r="C26205" s="2"/>
    </row>
    <row r="26206" spans="3:3" x14ac:dyDescent="0.2">
      <c r="C26206" s="2"/>
    </row>
    <row r="26207" spans="3:3" x14ac:dyDescent="0.2">
      <c r="C26207" s="2"/>
    </row>
    <row r="26208" spans="3:3" x14ac:dyDescent="0.2">
      <c r="C26208" s="2"/>
    </row>
    <row r="26209" spans="3:3" x14ac:dyDescent="0.2">
      <c r="C26209" s="2"/>
    </row>
    <row r="26210" spans="3:3" x14ac:dyDescent="0.2">
      <c r="C26210" s="2"/>
    </row>
    <row r="26211" spans="3:3" x14ac:dyDescent="0.2">
      <c r="C26211" s="2"/>
    </row>
    <row r="26212" spans="3:3" x14ac:dyDescent="0.2">
      <c r="C26212" s="2"/>
    </row>
    <row r="26213" spans="3:3" x14ac:dyDescent="0.2">
      <c r="C26213" s="2"/>
    </row>
    <row r="26214" spans="3:3" x14ac:dyDescent="0.2">
      <c r="C26214" s="2"/>
    </row>
    <row r="26215" spans="3:3" x14ac:dyDescent="0.2">
      <c r="C26215" s="2"/>
    </row>
    <row r="26216" spans="3:3" x14ac:dyDescent="0.2">
      <c r="C26216" s="2"/>
    </row>
    <row r="26217" spans="3:3" x14ac:dyDescent="0.2">
      <c r="C26217" s="2"/>
    </row>
    <row r="26218" spans="3:3" x14ac:dyDescent="0.2">
      <c r="C26218" s="2"/>
    </row>
    <row r="26219" spans="3:3" x14ac:dyDescent="0.2">
      <c r="C26219" s="2"/>
    </row>
    <row r="26220" spans="3:3" x14ac:dyDescent="0.2">
      <c r="C26220" s="2"/>
    </row>
    <row r="26221" spans="3:3" x14ac:dyDescent="0.2">
      <c r="C26221" s="2"/>
    </row>
    <row r="26222" spans="3:3" x14ac:dyDescent="0.2">
      <c r="C26222" s="2"/>
    </row>
    <row r="26223" spans="3:3" x14ac:dyDescent="0.2">
      <c r="C26223" s="2"/>
    </row>
    <row r="26224" spans="3:3" x14ac:dyDescent="0.2">
      <c r="C26224" s="2"/>
    </row>
    <row r="26225" spans="3:3" x14ac:dyDescent="0.2">
      <c r="C26225" s="2"/>
    </row>
    <row r="26226" spans="3:3" x14ac:dyDescent="0.2">
      <c r="C26226" s="2"/>
    </row>
    <row r="26227" spans="3:3" x14ac:dyDescent="0.2">
      <c r="C26227" s="2"/>
    </row>
    <row r="26228" spans="3:3" x14ac:dyDescent="0.2">
      <c r="C26228" s="2"/>
    </row>
    <row r="26229" spans="3:3" x14ac:dyDescent="0.2">
      <c r="C26229" s="2"/>
    </row>
    <row r="26230" spans="3:3" x14ac:dyDescent="0.2">
      <c r="C26230" s="2"/>
    </row>
    <row r="26231" spans="3:3" x14ac:dyDescent="0.2">
      <c r="C26231" s="2"/>
    </row>
    <row r="26232" spans="3:3" x14ac:dyDescent="0.2">
      <c r="C26232" s="2"/>
    </row>
    <row r="26233" spans="3:3" x14ac:dyDescent="0.2">
      <c r="C26233" s="2"/>
    </row>
    <row r="26234" spans="3:3" x14ac:dyDescent="0.2">
      <c r="C26234" s="2"/>
    </row>
    <row r="26235" spans="3:3" x14ac:dyDescent="0.2">
      <c r="C26235" s="2"/>
    </row>
    <row r="26236" spans="3:3" x14ac:dyDescent="0.2">
      <c r="C26236" s="2"/>
    </row>
    <row r="26237" spans="3:3" x14ac:dyDescent="0.2">
      <c r="C26237" s="2"/>
    </row>
    <row r="26238" spans="3:3" x14ac:dyDescent="0.2">
      <c r="C26238" s="2"/>
    </row>
    <row r="26239" spans="3:3" x14ac:dyDescent="0.2">
      <c r="C26239" s="2"/>
    </row>
    <row r="26240" spans="3:3" x14ac:dyDescent="0.2">
      <c r="C26240" s="2"/>
    </row>
    <row r="26241" spans="3:3" x14ac:dyDescent="0.2">
      <c r="C26241" s="2"/>
    </row>
    <row r="26242" spans="3:3" x14ac:dyDescent="0.2">
      <c r="C26242" s="2"/>
    </row>
    <row r="26243" spans="3:3" x14ac:dyDescent="0.2">
      <c r="C26243" s="2"/>
    </row>
    <row r="26244" spans="3:3" x14ac:dyDescent="0.2">
      <c r="C26244" s="2"/>
    </row>
    <row r="26245" spans="3:3" x14ac:dyDescent="0.2">
      <c r="C26245" s="2"/>
    </row>
    <row r="26246" spans="3:3" x14ac:dyDescent="0.2">
      <c r="C26246" s="2"/>
    </row>
    <row r="26247" spans="3:3" x14ac:dyDescent="0.2">
      <c r="C26247" s="2"/>
    </row>
    <row r="26248" spans="3:3" x14ac:dyDescent="0.2">
      <c r="C26248" s="2"/>
    </row>
    <row r="26249" spans="3:3" x14ac:dyDescent="0.2">
      <c r="C26249" s="2"/>
    </row>
    <row r="26250" spans="3:3" x14ac:dyDescent="0.2">
      <c r="C26250" s="2"/>
    </row>
    <row r="26251" spans="3:3" x14ac:dyDescent="0.2">
      <c r="C26251" s="2"/>
    </row>
    <row r="26252" spans="3:3" x14ac:dyDescent="0.2">
      <c r="C26252" s="2"/>
    </row>
    <row r="26253" spans="3:3" x14ac:dyDescent="0.2">
      <c r="C26253" s="2"/>
    </row>
    <row r="26254" spans="3:3" x14ac:dyDescent="0.2">
      <c r="C26254" s="2"/>
    </row>
    <row r="26255" spans="3:3" x14ac:dyDescent="0.2">
      <c r="C26255" s="2"/>
    </row>
    <row r="26256" spans="3:3" x14ac:dyDescent="0.2">
      <c r="C26256" s="2"/>
    </row>
    <row r="26257" spans="3:3" x14ac:dyDescent="0.2">
      <c r="C26257" s="2"/>
    </row>
    <row r="26258" spans="3:3" x14ac:dyDescent="0.2">
      <c r="C26258" s="2"/>
    </row>
    <row r="26259" spans="3:3" x14ac:dyDescent="0.2">
      <c r="C26259" s="2"/>
    </row>
    <row r="26260" spans="3:3" x14ac:dyDescent="0.2">
      <c r="C26260" s="2"/>
    </row>
    <row r="26261" spans="3:3" x14ac:dyDescent="0.2">
      <c r="C26261" s="2"/>
    </row>
    <row r="26262" spans="3:3" x14ac:dyDescent="0.2">
      <c r="C26262" s="2"/>
    </row>
    <row r="26263" spans="3:3" x14ac:dyDescent="0.2">
      <c r="C26263" s="2"/>
    </row>
    <row r="26264" spans="3:3" x14ac:dyDescent="0.2">
      <c r="C26264" s="2"/>
    </row>
    <row r="26265" spans="3:3" x14ac:dyDescent="0.2">
      <c r="C26265" s="2"/>
    </row>
    <row r="26266" spans="3:3" x14ac:dyDescent="0.2">
      <c r="C26266" s="2"/>
    </row>
    <row r="26267" spans="3:3" x14ac:dyDescent="0.2">
      <c r="C26267" s="2"/>
    </row>
    <row r="26268" spans="3:3" x14ac:dyDescent="0.2">
      <c r="C26268" s="2"/>
    </row>
    <row r="26269" spans="3:3" x14ac:dyDescent="0.2">
      <c r="C26269" s="2"/>
    </row>
    <row r="26270" spans="3:3" x14ac:dyDescent="0.2">
      <c r="C26270" s="2"/>
    </row>
    <row r="26271" spans="3:3" x14ac:dyDescent="0.2">
      <c r="C26271" s="2"/>
    </row>
    <row r="26272" spans="3:3" x14ac:dyDescent="0.2">
      <c r="C26272" s="2"/>
    </row>
    <row r="26273" spans="3:3" x14ac:dyDescent="0.2">
      <c r="C26273" s="2"/>
    </row>
    <row r="26274" spans="3:3" x14ac:dyDescent="0.2">
      <c r="C26274" s="2"/>
    </row>
    <row r="26275" spans="3:3" x14ac:dyDescent="0.2">
      <c r="C26275" s="2"/>
    </row>
    <row r="26276" spans="3:3" x14ac:dyDescent="0.2">
      <c r="C26276" s="2"/>
    </row>
    <row r="26277" spans="3:3" x14ac:dyDescent="0.2">
      <c r="C26277" s="2"/>
    </row>
    <row r="26278" spans="3:3" x14ac:dyDescent="0.2">
      <c r="C26278" s="2"/>
    </row>
    <row r="26279" spans="3:3" x14ac:dyDescent="0.2">
      <c r="C26279" s="2"/>
    </row>
    <row r="26280" spans="3:3" x14ac:dyDescent="0.2">
      <c r="C26280" s="2"/>
    </row>
    <row r="26281" spans="3:3" x14ac:dyDescent="0.2">
      <c r="C26281" s="2"/>
    </row>
    <row r="26282" spans="3:3" x14ac:dyDescent="0.2">
      <c r="C26282" s="2"/>
    </row>
    <row r="26283" spans="3:3" x14ac:dyDescent="0.2">
      <c r="C26283" s="2"/>
    </row>
    <row r="26284" spans="3:3" x14ac:dyDescent="0.2">
      <c r="C26284" s="2"/>
    </row>
    <row r="26285" spans="3:3" x14ac:dyDescent="0.2">
      <c r="C26285" s="2"/>
    </row>
    <row r="26286" spans="3:3" x14ac:dyDescent="0.2">
      <c r="C26286" s="2"/>
    </row>
    <row r="26287" spans="3:3" x14ac:dyDescent="0.2">
      <c r="C26287" s="2"/>
    </row>
    <row r="26288" spans="3:3" x14ac:dyDescent="0.2">
      <c r="C26288" s="2"/>
    </row>
    <row r="26289" spans="3:3" x14ac:dyDescent="0.2">
      <c r="C26289" s="2"/>
    </row>
    <row r="26290" spans="3:3" x14ac:dyDescent="0.2">
      <c r="C26290" s="2"/>
    </row>
    <row r="26291" spans="3:3" x14ac:dyDescent="0.2">
      <c r="C26291" s="2"/>
    </row>
    <row r="26292" spans="3:3" x14ac:dyDescent="0.2">
      <c r="C26292" s="2"/>
    </row>
    <row r="26293" spans="3:3" x14ac:dyDescent="0.2">
      <c r="C26293" s="2"/>
    </row>
    <row r="26294" spans="3:3" x14ac:dyDescent="0.2">
      <c r="C26294" s="2"/>
    </row>
    <row r="26295" spans="3:3" x14ac:dyDescent="0.2">
      <c r="C26295" s="2"/>
    </row>
    <row r="26296" spans="3:3" x14ac:dyDescent="0.2">
      <c r="C26296" s="2"/>
    </row>
    <row r="26297" spans="3:3" x14ac:dyDescent="0.2">
      <c r="C26297" s="2"/>
    </row>
    <row r="26298" spans="3:3" x14ac:dyDescent="0.2">
      <c r="C26298" s="2"/>
    </row>
    <row r="26299" spans="3:3" x14ac:dyDescent="0.2">
      <c r="C26299" s="2"/>
    </row>
    <row r="26300" spans="3:3" x14ac:dyDescent="0.2">
      <c r="C26300" s="2"/>
    </row>
    <row r="26301" spans="3:3" x14ac:dyDescent="0.2">
      <c r="C26301" s="2"/>
    </row>
    <row r="26302" spans="3:3" x14ac:dyDescent="0.2">
      <c r="C26302" s="2"/>
    </row>
    <row r="26303" spans="3:3" x14ac:dyDescent="0.2">
      <c r="C26303" s="2"/>
    </row>
    <row r="26304" spans="3:3" x14ac:dyDescent="0.2">
      <c r="C26304" s="2"/>
    </row>
    <row r="26305" spans="3:3" x14ac:dyDescent="0.2">
      <c r="C26305" s="2"/>
    </row>
    <row r="26306" spans="3:3" x14ac:dyDescent="0.2">
      <c r="C26306" s="2"/>
    </row>
    <row r="26307" spans="3:3" x14ac:dyDescent="0.2">
      <c r="C26307" s="2"/>
    </row>
    <row r="26308" spans="3:3" x14ac:dyDescent="0.2">
      <c r="C26308" s="2"/>
    </row>
    <row r="26309" spans="3:3" x14ac:dyDescent="0.2">
      <c r="C26309" s="2"/>
    </row>
    <row r="26310" spans="3:3" x14ac:dyDescent="0.2">
      <c r="C26310" s="2"/>
    </row>
    <row r="26311" spans="3:3" x14ac:dyDescent="0.2">
      <c r="C26311" s="2"/>
    </row>
    <row r="26312" spans="3:3" x14ac:dyDescent="0.2">
      <c r="C26312" s="2"/>
    </row>
    <row r="26313" spans="3:3" x14ac:dyDescent="0.2">
      <c r="C26313" s="2"/>
    </row>
    <row r="26314" spans="3:3" x14ac:dyDescent="0.2">
      <c r="C26314" s="2"/>
    </row>
    <row r="26315" spans="3:3" x14ac:dyDescent="0.2">
      <c r="C26315" s="2"/>
    </row>
    <row r="26316" spans="3:3" x14ac:dyDescent="0.2">
      <c r="C26316" s="2"/>
    </row>
    <row r="26317" spans="3:3" x14ac:dyDescent="0.2">
      <c r="C26317" s="2"/>
    </row>
    <row r="26318" spans="3:3" x14ac:dyDescent="0.2">
      <c r="C26318" s="2"/>
    </row>
    <row r="26319" spans="3:3" x14ac:dyDescent="0.2">
      <c r="C26319" s="2"/>
    </row>
    <row r="26320" spans="3:3" x14ac:dyDescent="0.2">
      <c r="C26320" s="2"/>
    </row>
    <row r="26321" spans="3:3" x14ac:dyDescent="0.2">
      <c r="C26321" s="2"/>
    </row>
    <row r="26322" spans="3:3" x14ac:dyDescent="0.2">
      <c r="C26322" s="2"/>
    </row>
    <row r="26323" spans="3:3" x14ac:dyDescent="0.2">
      <c r="C26323" s="2"/>
    </row>
    <row r="26324" spans="3:3" x14ac:dyDescent="0.2">
      <c r="C26324" s="2"/>
    </row>
    <row r="26325" spans="3:3" x14ac:dyDescent="0.2">
      <c r="C26325" s="2"/>
    </row>
    <row r="26326" spans="3:3" x14ac:dyDescent="0.2">
      <c r="C26326" s="2"/>
    </row>
    <row r="26327" spans="3:3" x14ac:dyDescent="0.2">
      <c r="C26327" s="2"/>
    </row>
    <row r="26328" spans="3:3" x14ac:dyDescent="0.2">
      <c r="C26328" s="2"/>
    </row>
    <row r="26329" spans="3:3" x14ac:dyDescent="0.2">
      <c r="C26329" s="2"/>
    </row>
    <row r="26330" spans="3:3" x14ac:dyDescent="0.2">
      <c r="C26330" s="2"/>
    </row>
    <row r="26331" spans="3:3" x14ac:dyDescent="0.2">
      <c r="C26331" s="2"/>
    </row>
    <row r="26332" spans="3:3" x14ac:dyDescent="0.2">
      <c r="C26332" s="2"/>
    </row>
    <row r="26333" spans="3:3" x14ac:dyDescent="0.2">
      <c r="C26333" s="2"/>
    </row>
    <row r="26334" spans="3:3" x14ac:dyDescent="0.2">
      <c r="C26334" s="2"/>
    </row>
    <row r="26335" spans="3:3" x14ac:dyDescent="0.2">
      <c r="C26335" s="2"/>
    </row>
    <row r="26336" spans="3:3" x14ac:dyDescent="0.2">
      <c r="C26336" s="2"/>
    </row>
    <row r="26337" spans="3:3" x14ac:dyDescent="0.2">
      <c r="C26337" s="2"/>
    </row>
    <row r="26338" spans="3:3" x14ac:dyDescent="0.2">
      <c r="C26338" s="2"/>
    </row>
    <row r="26339" spans="3:3" x14ac:dyDescent="0.2">
      <c r="C26339" s="2"/>
    </row>
    <row r="26340" spans="3:3" x14ac:dyDescent="0.2">
      <c r="C26340" s="2"/>
    </row>
    <row r="26341" spans="3:3" x14ac:dyDescent="0.2">
      <c r="C26341" s="2"/>
    </row>
    <row r="26342" spans="3:3" x14ac:dyDescent="0.2">
      <c r="C26342" s="2"/>
    </row>
    <row r="26343" spans="3:3" x14ac:dyDescent="0.2">
      <c r="C26343" s="2"/>
    </row>
    <row r="26344" spans="3:3" x14ac:dyDescent="0.2">
      <c r="C26344" s="2"/>
    </row>
    <row r="26345" spans="3:3" x14ac:dyDescent="0.2">
      <c r="C26345" s="2"/>
    </row>
    <row r="26346" spans="3:3" x14ac:dyDescent="0.2">
      <c r="C26346" s="2"/>
    </row>
    <row r="26347" spans="3:3" x14ac:dyDescent="0.2">
      <c r="C26347" s="2"/>
    </row>
    <row r="26348" spans="3:3" x14ac:dyDescent="0.2">
      <c r="C26348" s="2"/>
    </row>
    <row r="26349" spans="3:3" x14ac:dyDescent="0.2">
      <c r="C26349" s="2"/>
    </row>
    <row r="26350" spans="3:3" x14ac:dyDescent="0.2">
      <c r="C26350" s="2"/>
    </row>
    <row r="26351" spans="3:3" x14ac:dyDescent="0.2">
      <c r="C26351" s="2"/>
    </row>
    <row r="26352" spans="3:3" x14ac:dyDescent="0.2">
      <c r="C26352" s="2"/>
    </row>
    <row r="26353" spans="3:3" x14ac:dyDescent="0.2">
      <c r="C26353" s="2"/>
    </row>
    <row r="26354" spans="3:3" x14ac:dyDescent="0.2">
      <c r="C26354" s="2"/>
    </row>
    <row r="26355" spans="3:3" x14ac:dyDescent="0.2">
      <c r="C26355" s="2"/>
    </row>
    <row r="26356" spans="3:3" x14ac:dyDescent="0.2">
      <c r="C26356" s="2"/>
    </row>
    <row r="26357" spans="3:3" x14ac:dyDescent="0.2">
      <c r="C26357" s="2"/>
    </row>
    <row r="26358" spans="3:3" x14ac:dyDescent="0.2">
      <c r="C26358" s="2"/>
    </row>
    <row r="26359" spans="3:3" x14ac:dyDescent="0.2">
      <c r="C26359" s="2"/>
    </row>
    <row r="26360" spans="3:3" x14ac:dyDescent="0.2">
      <c r="C26360" s="2"/>
    </row>
    <row r="26361" spans="3:3" x14ac:dyDescent="0.2">
      <c r="C26361" s="2"/>
    </row>
    <row r="26362" spans="3:3" x14ac:dyDescent="0.2">
      <c r="C26362" s="2"/>
    </row>
    <row r="26363" spans="3:3" x14ac:dyDescent="0.2">
      <c r="C26363" s="2"/>
    </row>
    <row r="26364" spans="3:3" x14ac:dyDescent="0.2">
      <c r="C26364" s="2"/>
    </row>
    <row r="26365" spans="3:3" x14ac:dyDescent="0.2">
      <c r="C26365" s="2"/>
    </row>
    <row r="26366" spans="3:3" x14ac:dyDescent="0.2">
      <c r="C26366" s="2"/>
    </row>
    <row r="26367" spans="3:3" x14ac:dyDescent="0.2">
      <c r="C26367" s="2"/>
    </row>
    <row r="26368" spans="3:3" x14ac:dyDescent="0.2">
      <c r="C26368" s="2"/>
    </row>
    <row r="26369" spans="3:3" x14ac:dyDescent="0.2">
      <c r="C26369" s="2"/>
    </row>
    <row r="26370" spans="3:3" x14ac:dyDescent="0.2">
      <c r="C26370" s="2"/>
    </row>
    <row r="26371" spans="3:3" x14ac:dyDescent="0.2">
      <c r="C26371" s="2"/>
    </row>
    <row r="26372" spans="3:3" x14ac:dyDescent="0.2">
      <c r="C26372" s="2"/>
    </row>
    <row r="26373" spans="3:3" x14ac:dyDescent="0.2">
      <c r="C26373" s="2"/>
    </row>
    <row r="26374" spans="3:3" x14ac:dyDescent="0.2">
      <c r="C26374" s="2"/>
    </row>
    <row r="26375" spans="3:3" x14ac:dyDescent="0.2">
      <c r="C26375" s="2"/>
    </row>
    <row r="26376" spans="3:3" x14ac:dyDescent="0.2">
      <c r="C26376" s="2"/>
    </row>
    <row r="26377" spans="3:3" x14ac:dyDescent="0.2">
      <c r="C26377" s="2"/>
    </row>
    <row r="26378" spans="3:3" x14ac:dyDescent="0.2">
      <c r="C26378" s="2"/>
    </row>
    <row r="26379" spans="3:3" x14ac:dyDescent="0.2">
      <c r="C26379" s="2"/>
    </row>
    <row r="26380" spans="3:3" x14ac:dyDescent="0.2">
      <c r="C26380" s="2"/>
    </row>
    <row r="26381" spans="3:3" x14ac:dyDescent="0.2">
      <c r="C26381" s="2"/>
    </row>
    <row r="26382" spans="3:3" x14ac:dyDescent="0.2">
      <c r="C26382" s="2"/>
    </row>
    <row r="26383" spans="3:3" x14ac:dyDescent="0.2">
      <c r="C26383" s="2"/>
    </row>
    <row r="26384" spans="3:3" x14ac:dyDescent="0.2">
      <c r="C26384" s="2"/>
    </row>
    <row r="26385" spans="3:3" x14ac:dyDescent="0.2">
      <c r="C26385" s="2"/>
    </row>
    <row r="26386" spans="3:3" x14ac:dyDescent="0.2">
      <c r="C26386" s="2"/>
    </row>
    <row r="26387" spans="3:3" x14ac:dyDescent="0.2">
      <c r="C26387" s="2"/>
    </row>
    <row r="26388" spans="3:3" x14ac:dyDescent="0.2">
      <c r="C26388" s="2"/>
    </row>
    <row r="26389" spans="3:3" x14ac:dyDescent="0.2">
      <c r="C26389" s="2"/>
    </row>
    <row r="26390" spans="3:3" x14ac:dyDescent="0.2">
      <c r="C26390" s="2"/>
    </row>
    <row r="26391" spans="3:3" x14ac:dyDescent="0.2">
      <c r="C26391" s="2"/>
    </row>
    <row r="26392" spans="3:3" x14ac:dyDescent="0.2">
      <c r="C26392" s="2"/>
    </row>
    <row r="26393" spans="3:3" x14ac:dyDescent="0.2">
      <c r="C26393" s="2"/>
    </row>
    <row r="26394" spans="3:3" x14ac:dyDescent="0.2">
      <c r="C26394" s="2"/>
    </row>
    <row r="26395" spans="3:3" x14ac:dyDescent="0.2">
      <c r="C26395" s="2"/>
    </row>
    <row r="26396" spans="3:3" x14ac:dyDescent="0.2">
      <c r="C26396" s="2"/>
    </row>
    <row r="26397" spans="3:3" x14ac:dyDescent="0.2">
      <c r="C26397" s="2"/>
    </row>
    <row r="26398" spans="3:3" x14ac:dyDescent="0.2">
      <c r="C26398" s="2"/>
    </row>
    <row r="26399" spans="3:3" x14ac:dyDescent="0.2">
      <c r="C26399" s="2"/>
    </row>
    <row r="26400" spans="3:3" x14ac:dyDescent="0.2">
      <c r="C26400" s="2"/>
    </row>
    <row r="26401" spans="3:3" x14ac:dyDescent="0.2">
      <c r="C26401" s="2"/>
    </row>
    <row r="26402" spans="3:3" x14ac:dyDescent="0.2">
      <c r="C26402" s="2"/>
    </row>
    <row r="26403" spans="3:3" x14ac:dyDescent="0.2">
      <c r="C26403" s="2"/>
    </row>
    <row r="26404" spans="3:3" x14ac:dyDescent="0.2">
      <c r="C26404" s="2"/>
    </row>
    <row r="26405" spans="3:3" x14ac:dyDescent="0.2">
      <c r="C26405" s="2"/>
    </row>
    <row r="26406" spans="3:3" x14ac:dyDescent="0.2">
      <c r="C26406" s="2"/>
    </row>
    <row r="26407" spans="3:3" x14ac:dyDescent="0.2">
      <c r="C26407" s="2"/>
    </row>
    <row r="26408" spans="3:3" x14ac:dyDescent="0.2">
      <c r="C26408" s="2"/>
    </row>
    <row r="26409" spans="3:3" x14ac:dyDescent="0.2">
      <c r="C26409" s="2"/>
    </row>
    <row r="26410" spans="3:3" x14ac:dyDescent="0.2">
      <c r="C26410" s="2"/>
    </row>
    <row r="26411" spans="3:3" x14ac:dyDescent="0.2">
      <c r="C26411" s="2"/>
    </row>
    <row r="26412" spans="3:3" x14ac:dyDescent="0.2">
      <c r="C26412" s="2"/>
    </row>
    <row r="26413" spans="3:3" x14ac:dyDescent="0.2">
      <c r="C26413" s="2"/>
    </row>
    <row r="26414" spans="3:3" x14ac:dyDescent="0.2">
      <c r="C26414" s="2"/>
    </row>
    <row r="26415" spans="3:3" x14ac:dyDescent="0.2">
      <c r="C26415" s="2"/>
    </row>
    <row r="26416" spans="3:3" x14ac:dyDescent="0.2">
      <c r="C26416" s="2"/>
    </row>
    <row r="26417" spans="3:3" x14ac:dyDescent="0.2">
      <c r="C26417" s="2"/>
    </row>
    <row r="26418" spans="3:3" x14ac:dyDescent="0.2">
      <c r="C26418" s="2"/>
    </row>
    <row r="26419" spans="3:3" x14ac:dyDescent="0.2">
      <c r="C26419" s="2"/>
    </row>
    <row r="26420" spans="3:3" x14ac:dyDescent="0.2">
      <c r="C26420" s="2"/>
    </row>
    <row r="26421" spans="3:3" x14ac:dyDescent="0.2">
      <c r="C26421" s="2"/>
    </row>
    <row r="26422" spans="3:3" x14ac:dyDescent="0.2">
      <c r="C26422" s="2"/>
    </row>
    <row r="26423" spans="3:3" x14ac:dyDescent="0.2">
      <c r="C26423" s="2"/>
    </row>
    <row r="26424" spans="3:3" x14ac:dyDescent="0.2">
      <c r="C26424" s="2"/>
    </row>
    <row r="26425" spans="3:3" x14ac:dyDescent="0.2">
      <c r="C26425" s="2"/>
    </row>
    <row r="26426" spans="3:3" x14ac:dyDescent="0.2">
      <c r="C26426" s="2"/>
    </row>
    <row r="26427" spans="3:3" x14ac:dyDescent="0.2">
      <c r="C26427" s="2"/>
    </row>
    <row r="26428" spans="3:3" x14ac:dyDescent="0.2">
      <c r="C26428" s="2"/>
    </row>
    <row r="26429" spans="3:3" x14ac:dyDescent="0.2">
      <c r="C26429" s="2"/>
    </row>
    <row r="26430" spans="3:3" x14ac:dyDescent="0.2">
      <c r="C26430" s="2"/>
    </row>
    <row r="26431" spans="3:3" x14ac:dyDescent="0.2">
      <c r="C26431" s="2"/>
    </row>
    <row r="26432" spans="3:3" x14ac:dyDescent="0.2">
      <c r="C26432" s="2"/>
    </row>
    <row r="26433" spans="3:3" x14ac:dyDescent="0.2">
      <c r="C26433" s="2"/>
    </row>
    <row r="26434" spans="3:3" x14ac:dyDescent="0.2">
      <c r="C26434" s="2"/>
    </row>
    <row r="26435" spans="3:3" x14ac:dyDescent="0.2">
      <c r="C26435" s="2"/>
    </row>
    <row r="26436" spans="3:3" x14ac:dyDescent="0.2">
      <c r="C26436" s="2"/>
    </row>
    <row r="26437" spans="3:3" x14ac:dyDescent="0.2">
      <c r="C26437" s="2"/>
    </row>
    <row r="26438" spans="3:3" x14ac:dyDescent="0.2">
      <c r="C26438" s="2"/>
    </row>
    <row r="26439" spans="3:3" x14ac:dyDescent="0.2">
      <c r="C26439" s="2"/>
    </row>
    <row r="26440" spans="3:3" x14ac:dyDescent="0.2">
      <c r="C26440" s="2"/>
    </row>
    <row r="26441" spans="3:3" x14ac:dyDescent="0.2">
      <c r="C26441" s="2"/>
    </row>
    <row r="26442" spans="3:3" x14ac:dyDescent="0.2">
      <c r="C26442" s="2"/>
    </row>
    <row r="26443" spans="3:3" x14ac:dyDescent="0.2">
      <c r="C26443" s="2"/>
    </row>
    <row r="26444" spans="3:3" x14ac:dyDescent="0.2">
      <c r="C26444" s="2"/>
    </row>
    <row r="26445" spans="3:3" x14ac:dyDescent="0.2">
      <c r="C26445" s="2"/>
    </row>
    <row r="26446" spans="3:3" x14ac:dyDescent="0.2">
      <c r="C26446" s="2"/>
    </row>
    <row r="26447" spans="3:3" x14ac:dyDescent="0.2">
      <c r="C26447" s="2"/>
    </row>
    <row r="26448" spans="3:3" x14ac:dyDescent="0.2">
      <c r="C26448" s="2"/>
    </row>
    <row r="26449" spans="3:3" x14ac:dyDescent="0.2">
      <c r="C26449" s="2"/>
    </row>
    <row r="26450" spans="3:3" x14ac:dyDescent="0.2">
      <c r="C26450" s="2"/>
    </row>
    <row r="26451" spans="3:3" x14ac:dyDescent="0.2">
      <c r="C26451" s="2"/>
    </row>
    <row r="26452" spans="3:3" x14ac:dyDescent="0.2">
      <c r="C26452" s="2"/>
    </row>
    <row r="26453" spans="3:3" x14ac:dyDescent="0.2">
      <c r="C26453" s="2"/>
    </row>
    <row r="26454" spans="3:3" x14ac:dyDescent="0.2">
      <c r="C26454" s="2"/>
    </row>
    <row r="26455" spans="3:3" x14ac:dyDescent="0.2">
      <c r="C26455" s="2"/>
    </row>
    <row r="26456" spans="3:3" x14ac:dyDescent="0.2">
      <c r="C26456" s="2"/>
    </row>
    <row r="26457" spans="3:3" x14ac:dyDescent="0.2">
      <c r="C26457" s="2"/>
    </row>
    <row r="26458" spans="3:3" x14ac:dyDescent="0.2">
      <c r="C26458" s="2"/>
    </row>
    <row r="26459" spans="3:3" x14ac:dyDescent="0.2">
      <c r="C26459" s="2"/>
    </row>
    <row r="26460" spans="3:3" x14ac:dyDescent="0.2">
      <c r="C26460" s="2"/>
    </row>
    <row r="26461" spans="3:3" x14ac:dyDescent="0.2">
      <c r="C26461" s="2"/>
    </row>
    <row r="26462" spans="3:3" x14ac:dyDescent="0.2">
      <c r="C26462" s="2"/>
    </row>
    <row r="26463" spans="3:3" x14ac:dyDescent="0.2">
      <c r="C26463" s="2"/>
    </row>
    <row r="26464" spans="3:3" x14ac:dyDescent="0.2">
      <c r="C26464" s="2"/>
    </row>
    <row r="26465" spans="3:3" x14ac:dyDescent="0.2">
      <c r="C26465" s="2"/>
    </row>
    <row r="26466" spans="3:3" x14ac:dyDescent="0.2">
      <c r="C26466" s="2"/>
    </row>
    <row r="26467" spans="3:3" x14ac:dyDescent="0.2">
      <c r="C26467" s="2"/>
    </row>
    <row r="26468" spans="3:3" x14ac:dyDescent="0.2">
      <c r="C26468" s="2"/>
    </row>
    <row r="26469" spans="3:3" x14ac:dyDescent="0.2">
      <c r="C26469" s="2"/>
    </row>
    <row r="26470" spans="3:3" x14ac:dyDescent="0.2">
      <c r="C26470" s="2"/>
    </row>
    <row r="26471" spans="3:3" x14ac:dyDescent="0.2">
      <c r="C26471" s="2"/>
    </row>
    <row r="26472" spans="3:3" x14ac:dyDescent="0.2">
      <c r="C26472" s="2"/>
    </row>
    <row r="26473" spans="3:3" x14ac:dyDescent="0.2">
      <c r="C26473" s="2"/>
    </row>
    <row r="26474" spans="3:3" x14ac:dyDescent="0.2">
      <c r="C26474" s="2"/>
    </row>
    <row r="26475" spans="3:3" x14ac:dyDescent="0.2">
      <c r="C26475" s="2"/>
    </row>
    <row r="26476" spans="3:3" x14ac:dyDescent="0.2">
      <c r="C26476" s="2"/>
    </row>
    <row r="26477" spans="3:3" x14ac:dyDescent="0.2">
      <c r="C26477" s="2"/>
    </row>
    <row r="26478" spans="3:3" x14ac:dyDescent="0.2">
      <c r="C26478" s="2"/>
    </row>
    <row r="26479" spans="3:3" x14ac:dyDescent="0.2">
      <c r="C26479" s="2"/>
    </row>
    <row r="26480" spans="3:3" x14ac:dyDescent="0.2">
      <c r="C26480" s="2"/>
    </row>
    <row r="26481" spans="3:3" x14ac:dyDescent="0.2">
      <c r="C26481" s="2"/>
    </row>
    <row r="26482" spans="3:3" x14ac:dyDescent="0.2">
      <c r="C26482" s="2"/>
    </row>
    <row r="26483" spans="3:3" x14ac:dyDescent="0.2">
      <c r="C26483" s="2"/>
    </row>
    <row r="26484" spans="3:3" x14ac:dyDescent="0.2">
      <c r="C26484" s="2"/>
    </row>
    <row r="26485" spans="3:3" x14ac:dyDescent="0.2">
      <c r="C26485" s="2"/>
    </row>
    <row r="26486" spans="3:3" x14ac:dyDescent="0.2">
      <c r="C26486" s="2"/>
    </row>
    <row r="26487" spans="3:3" x14ac:dyDescent="0.2">
      <c r="C26487" s="2"/>
    </row>
    <row r="26488" spans="3:3" x14ac:dyDescent="0.2">
      <c r="C26488" s="2"/>
    </row>
    <row r="26489" spans="3:3" x14ac:dyDescent="0.2">
      <c r="C26489" s="2"/>
    </row>
    <row r="26490" spans="3:3" x14ac:dyDescent="0.2">
      <c r="C26490" s="2"/>
    </row>
    <row r="26491" spans="3:3" x14ac:dyDescent="0.2">
      <c r="C26491" s="2"/>
    </row>
    <row r="26492" spans="3:3" x14ac:dyDescent="0.2">
      <c r="C26492" s="2"/>
    </row>
    <row r="26493" spans="3:3" x14ac:dyDescent="0.2">
      <c r="C26493" s="2"/>
    </row>
    <row r="26494" spans="3:3" x14ac:dyDescent="0.2">
      <c r="C26494" s="2"/>
    </row>
    <row r="26495" spans="3:3" x14ac:dyDescent="0.2">
      <c r="C26495" s="2"/>
    </row>
    <row r="26496" spans="3:3" x14ac:dyDescent="0.2">
      <c r="C26496" s="2"/>
    </row>
    <row r="26497" spans="3:3" x14ac:dyDescent="0.2">
      <c r="C26497" s="2"/>
    </row>
    <row r="26498" spans="3:3" x14ac:dyDescent="0.2">
      <c r="C26498" s="2"/>
    </row>
    <row r="26499" spans="3:3" x14ac:dyDescent="0.2">
      <c r="C26499" s="2"/>
    </row>
    <row r="26500" spans="3:3" x14ac:dyDescent="0.2">
      <c r="C26500" s="2"/>
    </row>
    <row r="26501" spans="3:3" x14ac:dyDescent="0.2">
      <c r="C26501" s="2"/>
    </row>
    <row r="26502" spans="3:3" x14ac:dyDescent="0.2">
      <c r="C26502" s="2"/>
    </row>
    <row r="26503" spans="3:3" x14ac:dyDescent="0.2">
      <c r="C26503" s="2"/>
    </row>
    <row r="26504" spans="3:3" x14ac:dyDescent="0.2">
      <c r="C26504" s="2"/>
    </row>
    <row r="26505" spans="3:3" x14ac:dyDescent="0.2">
      <c r="C26505" s="2"/>
    </row>
    <row r="26506" spans="3:3" x14ac:dyDescent="0.2">
      <c r="C26506" s="2"/>
    </row>
    <row r="26507" spans="3:3" x14ac:dyDescent="0.2">
      <c r="C26507" s="2"/>
    </row>
    <row r="26508" spans="3:3" x14ac:dyDescent="0.2">
      <c r="C26508" s="2"/>
    </row>
    <row r="26509" spans="3:3" x14ac:dyDescent="0.2">
      <c r="C26509" s="2"/>
    </row>
    <row r="26510" spans="3:3" x14ac:dyDescent="0.2">
      <c r="C26510" s="2"/>
    </row>
    <row r="26511" spans="3:3" x14ac:dyDescent="0.2">
      <c r="C26511" s="2"/>
    </row>
    <row r="26512" spans="3:3" x14ac:dyDescent="0.2">
      <c r="C26512" s="2"/>
    </row>
    <row r="26513" spans="3:3" x14ac:dyDescent="0.2">
      <c r="C26513" s="2"/>
    </row>
    <row r="26514" spans="3:3" x14ac:dyDescent="0.2">
      <c r="C26514" s="2"/>
    </row>
    <row r="26515" spans="3:3" x14ac:dyDescent="0.2">
      <c r="C26515" s="2"/>
    </row>
    <row r="26516" spans="3:3" x14ac:dyDescent="0.2">
      <c r="C26516" s="2"/>
    </row>
    <row r="26517" spans="3:3" x14ac:dyDescent="0.2">
      <c r="C26517" s="2"/>
    </row>
    <row r="26518" spans="3:3" x14ac:dyDescent="0.2">
      <c r="C26518" s="2"/>
    </row>
    <row r="26519" spans="3:3" x14ac:dyDescent="0.2">
      <c r="C26519" s="2"/>
    </row>
    <row r="26520" spans="3:3" x14ac:dyDescent="0.2">
      <c r="C26520" s="2"/>
    </row>
    <row r="26521" spans="3:3" x14ac:dyDescent="0.2">
      <c r="C26521" s="2"/>
    </row>
    <row r="26522" spans="3:3" x14ac:dyDescent="0.2">
      <c r="C26522" s="2"/>
    </row>
    <row r="26523" spans="3:3" x14ac:dyDescent="0.2">
      <c r="C26523" s="2"/>
    </row>
    <row r="26524" spans="3:3" x14ac:dyDescent="0.2">
      <c r="C26524" s="2"/>
    </row>
    <row r="26525" spans="3:3" x14ac:dyDescent="0.2">
      <c r="C26525" s="2"/>
    </row>
    <row r="26526" spans="3:3" x14ac:dyDescent="0.2">
      <c r="C26526" s="2"/>
    </row>
    <row r="26527" spans="3:3" x14ac:dyDescent="0.2">
      <c r="C26527" s="2"/>
    </row>
    <row r="26528" spans="3:3" x14ac:dyDescent="0.2">
      <c r="C26528" s="2"/>
    </row>
    <row r="26529" spans="3:3" x14ac:dyDescent="0.2">
      <c r="C26529" s="2"/>
    </row>
    <row r="26530" spans="3:3" x14ac:dyDescent="0.2">
      <c r="C26530" s="2"/>
    </row>
    <row r="26531" spans="3:3" x14ac:dyDescent="0.2">
      <c r="C26531" s="2"/>
    </row>
    <row r="26532" spans="3:3" x14ac:dyDescent="0.2">
      <c r="C26532" s="2"/>
    </row>
    <row r="26533" spans="3:3" x14ac:dyDescent="0.2">
      <c r="C26533" s="2"/>
    </row>
    <row r="26534" spans="3:3" x14ac:dyDescent="0.2">
      <c r="C26534" s="2"/>
    </row>
    <row r="26535" spans="3:3" x14ac:dyDescent="0.2">
      <c r="C26535" s="2"/>
    </row>
    <row r="26536" spans="3:3" x14ac:dyDescent="0.2">
      <c r="C26536" s="2"/>
    </row>
    <row r="26537" spans="3:3" x14ac:dyDescent="0.2">
      <c r="C26537" s="2"/>
    </row>
    <row r="26538" spans="3:3" x14ac:dyDescent="0.2">
      <c r="C26538" s="2"/>
    </row>
    <row r="26539" spans="3:3" x14ac:dyDescent="0.2">
      <c r="C26539" s="2"/>
    </row>
    <row r="26540" spans="3:3" x14ac:dyDescent="0.2">
      <c r="C26540" s="2"/>
    </row>
    <row r="26541" spans="3:3" x14ac:dyDescent="0.2">
      <c r="C26541" s="2"/>
    </row>
    <row r="26542" spans="3:3" x14ac:dyDescent="0.2">
      <c r="C26542" s="2"/>
    </row>
    <row r="26543" spans="3:3" x14ac:dyDescent="0.2">
      <c r="C26543" s="2"/>
    </row>
    <row r="26544" spans="3:3" x14ac:dyDescent="0.2">
      <c r="C26544" s="2"/>
    </row>
    <row r="26545" spans="3:3" x14ac:dyDescent="0.2">
      <c r="C26545" s="2"/>
    </row>
    <row r="26546" spans="3:3" x14ac:dyDescent="0.2">
      <c r="C26546" s="2"/>
    </row>
    <row r="26547" spans="3:3" x14ac:dyDescent="0.2">
      <c r="C26547" s="2"/>
    </row>
    <row r="26548" spans="3:3" x14ac:dyDescent="0.2">
      <c r="C26548" s="2"/>
    </row>
    <row r="26549" spans="3:3" x14ac:dyDescent="0.2">
      <c r="C26549" s="2"/>
    </row>
    <row r="26550" spans="3:3" x14ac:dyDescent="0.2">
      <c r="C26550" s="2"/>
    </row>
    <row r="26551" spans="3:3" x14ac:dyDescent="0.2">
      <c r="C26551" s="2"/>
    </row>
    <row r="26552" spans="3:3" x14ac:dyDescent="0.2">
      <c r="C26552" s="2"/>
    </row>
    <row r="26553" spans="3:3" x14ac:dyDescent="0.2">
      <c r="C26553" s="2"/>
    </row>
    <row r="26554" spans="3:3" x14ac:dyDescent="0.2">
      <c r="C26554" s="2"/>
    </row>
    <row r="26555" spans="3:3" x14ac:dyDescent="0.2">
      <c r="C26555" s="2"/>
    </row>
    <row r="26556" spans="3:3" x14ac:dyDescent="0.2">
      <c r="C26556" s="2"/>
    </row>
    <row r="26557" spans="3:3" x14ac:dyDescent="0.2">
      <c r="C26557" s="2"/>
    </row>
    <row r="26558" spans="3:3" x14ac:dyDescent="0.2">
      <c r="C26558" s="2"/>
    </row>
    <row r="26559" spans="3:3" x14ac:dyDescent="0.2">
      <c r="C26559" s="2"/>
    </row>
    <row r="26560" spans="3:3" x14ac:dyDescent="0.2">
      <c r="C26560" s="2"/>
    </row>
    <row r="26561" spans="3:3" x14ac:dyDescent="0.2">
      <c r="C26561" s="2"/>
    </row>
    <row r="26562" spans="3:3" x14ac:dyDescent="0.2">
      <c r="C26562" s="2"/>
    </row>
    <row r="26563" spans="3:3" x14ac:dyDescent="0.2">
      <c r="C26563" s="2"/>
    </row>
    <row r="26564" spans="3:3" x14ac:dyDescent="0.2">
      <c r="C26564" s="2"/>
    </row>
    <row r="26565" spans="3:3" x14ac:dyDescent="0.2">
      <c r="C26565" s="2"/>
    </row>
    <row r="26566" spans="3:3" x14ac:dyDescent="0.2">
      <c r="C26566" s="2"/>
    </row>
    <row r="26567" spans="3:3" x14ac:dyDescent="0.2">
      <c r="C26567" s="2"/>
    </row>
    <row r="26568" spans="3:3" x14ac:dyDescent="0.2">
      <c r="C26568" s="2"/>
    </row>
    <row r="26569" spans="3:3" x14ac:dyDescent="0.2">
      <c r="C26569" s="2"/>
    </row>
    <row r="26570" spans="3:3" x14ac:dyDescent="0.2">
      <c r="C26570" s="2"/>
    </row>
    <row r="26571" spans="3:3" x14ac:dyDescent="0.2">
      <c r="C26571" s="2"/>
    </row>
    <row r="26572" spans="3:3" x14ac:dyDescent="0.2">
      <c r="C26572" s="2"/>
    </row>
    <row r="26573" spans="3:3" x14ac:dyDescent="0.2">
      <c r="C26573" s="2"/>
    </row>
    <row r="26574" spans="3:3" x14ac:dyDescent="0.2">
      <c r="C26574" s="2"/>
    </row>
    <row r="26575" spans="3:3" x14ac:dyDescent="0.2">
      <c r="C26575" s="2"/>
    </row>
    <row r="26576" spans="3:3" x14ac:dyDescent="0.2">
      <c r="C26576" s="2"/>
    </row>
    <row r="26577" spans="3:3" x14ac:dyDescent="0.2">
      <c r="C26577" s="2"/>
    </row>
    <row r="26578" spans="3:3" x14ac:dyDescent="0.2">
      <c r="C26578" s="2"/>
    </row>
    <row r="26579" spans="3:3" x14ac:dyDescent="0.2">
      <c r="C26579" s="2"/>
    </row>
    <row r="26580" spans="3:3" x14ac:dyDescent="0.2">
      <c r="C26580" s="2"/>
    </row>
    <row r="26581" spans="3:3" x14ac:dyDescent="0.2">
      <c r="C26581" s="2"/>
    </row>
    <row r="26582" spans="3:3" x14ac:dyDescent="0.2">
      <c r="C26582" s="2"/>
    </row>
    <row r="26583" spans="3:3" x14ac:dyDescent="0.2">
      <c r="C26583" s="2"/>
    </row>
    <row r="26584" spans="3:3" x14ac:dyDescent="0.2">
      <c r="C26584" s="2"/>
    </row>
    <row r="26585" spans="3:3" x14ac:dyDescent="0.2">
      <c r="C26585" s="2"/>
    </row>
    <row r="26586" spans="3:3" x14ac:dyDescent="0.2">
      <c r="C26586" s="2"/>
    </row>
    <row r="26587" spans="3:3" x14ac:dyDescent="0.2">
      <c r="C26587" s="2"/>
    </row>
    <row r="26588" spans="3:3" x14ac:dyDescent="0.2">
      <c r="C26588" s="2"/>
    </row>
    <row r="26589" spans="3:3" x14ac:dyDescent="0.2">
      <c r="C26589" s="2"/>
    </row>
    <row r="26590" spans="3:3" x14ac:dyDescent="0.2">
      <c r="C26590" s="2"/>
    </row>
    <row r="26591" spans="3:3" x14ac:dyDescent="0.2">
      <c r="C26591" s="2"/>
    </row>
    <row r="26592" spans="3:3" x14ac:dyDescent="0.2">
      <c r="C26592" s="2"/>
    </row>
    <row r="26593" spans="3:3" x14ac:dyDescent="0.2">
      <c r="C26593" s="2"/>
    </row>
    <row r="26594" spans="3:3" x14ac:dyDescent="0.2">
      <c r="C26594" s="2"/>
    </row>
    <row r="26595" spans="3:3" x14ac:dyDescent="0.2">
      <c r="C26595" s="2"/>
    </row>
    <row r="26596" spans="3:3" x14ac:dyDescent="0.2">
      <c r="C26596" s="2"/>
    </row>
    <row r="26597" spans="3:3" x14ac:dyDescent="0.2">
      <c r="C26597" s="2"/>
    </row>
    <row r="26598" spans="3:3" x14ac:dyDescent="0.2">
      <c r="C26598" s="2"/>
    </row>
    <row r="26599" spans="3:3" x14ac:dyDescent="0.2">
      <c r="C26599" s="2"/>
    </row>
    <row r="26600" spans="3:3" x14ac:dyDescent="0.2">
      <c r="C26600" s="2"/>
    </row>
    <row r="26601" spans="3:3" x14ac:dyDescent="0.2">
      <c r="C26601" s="2"/>
    </row>
    <row r="26602" spans="3:3" x14ac:dyDescent="0.2">
      <c r="C26602" s="2"/>
    </row>
    <row r="26603" spans="3:3" x14ac:dyDescent="0.2">
      <c r="C26603" s="2"/>
    </row>
    <row r="26604" spans="3:3" x14ac:dyDescent="0.2">
      <c r="C26604" s="2"/>
    </row>
    <row r="26605" spans="3:3" x14ac:dyDescent="0.2">
      <c r="C26605" s="2"/>
    </row>
    <row r="26606" spans="3:3" x14ac:dyDescent="0.2">
      <c r="C26606" s="2"/>
    </row>
    <row r="26607" spans="3:3" x14ac:dyDescent="0.2">
      <c r="C26607" s="2"/>
    </row>
    <row r="26608" spans="3:3" x14ac:dyDescent="0.2">
      <c r="C26608" s="2"/>
    </row>
    <row r="26609" spans="3:3" x14ac:dyDescent="0.2">
      <c r="C26609" s="2"/>
    </row>
    <row r="26610" spans="3:3" x14ac:dyDescent="0.2">
      <c r="C26610" s="2"/>
    </row>
    <row r="26611" spans="3:3" x14ac:dyDescent="0.2">
      <c r="C26611" s="2"/>
    </row>
    <row r="26612" spans="3:3" x14ac:dyDescent="0.2">
      <c r="C26612" s="2"/>
    </row>
    <row r="26613" spans="3:3" x14ac:dyDescent="0.2">
      <c r="C26613" s="2"/>
    </row>
    <row r="26614" spans="3:3" x14ac:dyDescent="0.2">
      <c r="C26614" s="2"/>
    </row>
    <row r="26615" spans="3:3" x14ac:dyDescent="0.2">
      <c r="C26615" s="2"/>
    </row>
    <row r="26616" spans="3:3" x14ac:dyDescent="0.2">
      <c r="C26616" s="2"/>
    </row>
    <row r="26617" spans="3:3" x14ac:dyDescent="0.2">
      <c r="C26617" s="2"/>
    </row>
    <row r="26618" spans="3:3" x14ac:dyDescent="0.2">
      <c r="C26618" s="2"/>
    </row>
    <row r="26619" spans="3:3" x14ac:dyDescent="0.2">
      <c r="C26619" s="2"/>
    </row>
    <row r="26620" spans="3:3" x14ac:dyDescent="0.2">
      <c r="C26620" s="2"/>
    </row>
    <row r="26621" spans="3:3" x14ac:dyDescent="0.2">
      <c r="C26621" s="2"/>
    </row>
    <row r="26622" spans="3:3" x14ac:dyDescent="0.2">
      <c r="C26622" s="2"/>
    </row>
    <row r="26623" spans="3:3" x14ac:dyDescent="0.2">
      <c r="C26623" s="2"/>
    </row>
    <row r="26624" spans="3:3" x14ac:dyDescent="0.2">
      <c r="C26624" s="2"/>
    </row>
    <row r="26625" spans="3:3" x14ac:dyDescent="0.2">
      <c r="C26625" s="2"/>
    </row>
    <row r="26626" spans="3:3" x14ac:dyDescent="0.2">
      <c r="C26626" s="2"/>
    </row>
    <row r="26627" spans="3:3" x14ac:dyDescent="0.2">
      <c r="C26627" s="2"/>
    </row>
    <row r="26628" spans="3:3" x14ac:dyDescent="0.2">
      <c r="C26628" s="2"/>
    </row>
    <row r="26629" spans="3:3" x14ac:dyDescent="0.2">
      <c r="C26629" s="2"/>
    </row>
    <row r="26630" spans="3:3" x14ac:dyDescent="0.2">
      <c r="C26630" s="2"/>
    </row>
    <row r="26631" spans="3:3" x14ac:dyDescent="0.2">
      <c r="C26631" s="2"/>
    </row>
    <row r="26632" spans="3:3" x14ac:dyDescent="0.2">
      <c r="C26632" s="2"/>
    </row>
    <row r="26633" spans="3:3" x14ac:dyDescent="0.2">
      <c r="C26633" s="2"/>
    </row>
    <row r="26634" spans="3:3" x14ac:dyDescent="0.2">
      <c r="C26634" s="2"/>
    </row>
    <row r="26635" spans="3:3" x14ac:dyDescent="0.2">
      <c r="C26635" s="2"/>
    </row>
    <row r="26636" spans="3:3" x14ac:dyDescent="0.2">
      <c r="C26636" s="2"/>
    </row>
    <row r="26637" spans="3:3" x14ac:dyDescent="0.2">
      <c r="C26637" s="2"/>
    </row>
    <row r="26638" spans="3:3" x14ac:dyDescent="0.2">
      <c r="C26638" s="2"/>
    </row>
    <row r="26639" spans="3:3" x14ac:dyDescent="0.2">
      <c r="C26639" s="2"/>
    </row>
    <row r="26640" spans="3:3" x14ac:dyDescent="0.2">
      <c r="C26640" s="2"/>
    </row>
    <row r="26641" spans="3:3" x14ac:dyDescent="0.2">
      <c r="C26641" s="2"/>
    </row>
    <row r="26642" spans="3:3" x14ac:dyDescent="0.2">
      <c r="C26642" s="2"/>
    </row>
    <row r="26643" spans="3:3" x14ac:dyDescent="0.2">
      <c r="C26643" s="2"/>
    </row>
    <row r="26644" spans="3:3" x14ac:dyDescent="0.2">
      <c r="C26644" s="2"/>
    </row>
    <row r="26645" spans="3:3" x14ac:dyDescent="0.2">
      <c r="C26645" s="2"/>
    </row>
    <row r="26646" spans="3:3" x14ac:dyDescent="0.2">
      <c r="C26646" s="2"/>
    </row>
    <row r="26647" spans="3:3" x14ac:dyDescent="0.2">
      <c r="C26647" s="2"/>
    </row>
    <row r="26648" spans="3:3" x14ac:dyDescent="0.2">
      <c r="C26648" s="2"/>
    </row>
    <row r="26649" spans="3:3" x14ac:dyDescent="0.2">
      <c r="C26649" s="2"/>
    </row>
    <row r="26650" spans="3:3" x14ac:dyDescent="0.2">
      <c r="C26650" s="2"/>
    </row>
    <row r="26651" spans="3:3" x14ac:dyDescent="0.2">
      <c r="C26651" s="2"/>
    </row>
    <row r="26652" spans="3:3" x14ac:dyDescent="0.2">
      <c r="C26652" s="2"/>
    </row>
    <row r="26653" spans="3:3" x14ac:dyDescent="0.2">
      <c r="C26653" s="2"/>
    </row>
    <row r="26654" spans="3:3" x14ac:dyDescent="0.2">
      <c r="C26654" s="2"/>
    </row>
    <row r="26655" spans="3:3" x14ac:dyDescent="0.2">
      <c r="C26655" s="2"/>
    </row>
    <row r="26656" spans="3:3" x14ac:dyDescent="0.2">
      <c r="C26656" s="2"/>
    </row>
    <row r="26657" spans="3:3" x14ac:dyDescent="0.2">
      <c r="C26657" s="2"/>
    </row>
    <row r="26658" spans="3:3" x14ac:dyDescent="0.2">
      <c r="C26658" s="2"/>
    </row>
    <row r="26659" spans="3:3" x14ac:dyDescent="0.2">
      <c r="C26659" s="2"/>
    </row>
    <row r="26660" spans="3:3" x14ac:dyDescent="0.2">
      <c r="C26660" s="2"/>
    </row>
    <row r="26661" spans="3:3" x14ac:dyDescent="0.2">
      <c r="C26661" s="2"/>
    </row>
    <row r="26662" spans="3:3" x14ac:dyDescent="0.2">
      <c r="C26662" s="2"/>
    </row>
    <row r="26663" spans="3:3" x14ac:dyDescent="0.2">
      <c r="C26663" s="2"/>
    </row>
    <row r="26664" spans="3:3" x14ac:dyDescent="0.2">
      <c r="C26664" s="2"/>
    </row>
    <row r="26665" spans="3:3" x14ac:dyDescent="0.2">
      <c r="C26665" s="2"/>
    </row>
    <row r="26666" spans="3:3" x14ac:dyDescent="0.2">
      <c r="C26666" s="2"/>
    </row>
    <row r="26667" spans="3:3" x14ac:dyDescent="0.2">
      <c r="C26667" s="2"/>
    </row>
    <row r="26668" spans="3:3" x14ac:dyDescent="0.2">
      <c r="C26668" s="2"/>
    </row>
    <row r="26669" spans="3:3" x14ac:dyDescent="0.2">
      <c r="C26669" s="2"/>
    </row>
    <row r="26670" spans="3:3" x14ac:dyDescent="0.2">
      <c r="C26670" s="2"/>
    </row>
    <row r="26671" spans="3:3" x14ac:dyDescent="0.2">
      <c r="C26671" s="2"/>
    </row>
    <row r="26672" spans="3:3" x14ac:dyDescent="0.2">
      <c r="C26672" s="2"/>
    </row>
    <row r="26673" spans="3:3" x14ac:dyDescent="0.2">
      <c r="C26673" s="2"/>
    </row>
    <row r="26674" spans="3:3" x14ac:dyDescent="0.2">
      <c r="C26674" s="2"/>
    </row>
    <row r="26675" spans="3:3" x14ac:dyDescent="0.2">
      <c r="C26675" s="2"/>
    </row>
    <row r="26676" spans="3:3" x14ac:dyDescent="0.2">
      <c r="C26676" s="2"/>
    </row>
    <row r="26677" spans="3:3" x14ac:dyDescent="0.2">
      <c r="C26677" s="2"/>
    </row>
    <row r="26678" spans="3:3" x14ac:dyDescent="0.2">
      <c r="C26678" s="2"/>
    </row>
    <row r="26679" spans="3:3" x14ac:dyDescent="0.2">
      <c r="C26679" s="2"/>
    </row>
    <row r="26680" spans="3:3" x14ac:dyDescent="0.2">
      <c r="C26680" s="2"/>
    </row>
    <row r="26681" spans="3:3" x14ac:dyDescent="0.2">
      <c r="C26681" s="2"/>
    </row>
    <row r="26682" spans="3:3" x14ac:dyDescent="0.2">
      <c r="C26682" s="2"/>
    </row>
    <row r="26683" spans="3:3" x14ac:dyDescent="0.2">
      <c r="C26683" s="2"/>
    </row>
    <row r="26684" spans="3:3" x14ac:dyDescent="0.2">
      <c r="C26684" s="2"/>
    </row>
    <row r="26685" spans="3:3" x14ac:dyDescent="0.2">
      <c r="C26685" s="2"/>
    </row>
    <row r="26686" spans="3:3" x14ac:dyDescent="0.2">
      <c r="C26686" s="2"/>
    </row>
    <row r="26687" spans="3:3" x14ac:dyDescent="0.2">
      <c r="C26687" s="2"/>
    </row>
    <row r="26688" spans="3:3" x14ac:dyDescent="0.2">
      <c r="C26688" s="2"/>
    </row>
    <row r="26689" spans="3:3" x14ac:dyDescent="0.2">
      <c r="C26689" s="2"/>
    </row>
    <row r="26690" spans="3:3" x14ac:dyDescent="0.2">
      <c r="C26690" s="2"/>
    </row>
    <row r="26691" spans="3:3" x14ac:dyDescent="0.2">
      <c r="C26691" s="2"/>
    </row>
    <row r="26692" spans="3:3" x14ac:dyDescent="0.2">
      <c r="C26692" s="2"/>
    </row>
    <row r="26693" spans="3:3" x14ac:dyDescent="0.2">
      <c r="C26693" s="2"/>
    </row>
    <row r="26694" spans="3:3" x14ac:dyDescent="0.2">
      <c r="C26694" s="2"/>
    </row>
    <row r="26695" spans="3:3" x14ac:dyDescent="0.2">
      <c r="C26695" s="2"/>
    </row>
    <row r="26696" spans="3:3" x14ac:dyDescent="0.2">
      <c r="C26696" s="2"/>
    </row>
    <row r="26697" spans="3:3" x14ac:dyDescent="0.2">
      <c r="C26697" s="2"/>
    </row>
    <row r="26698" spans="3:3" x14ac:dyDescent="0.2">
      <c r="C26698" s="2"/>
    </row>
    <row r="26699" spans="3:3" x14ac:dyDescent="0.2">
      <c r="C26699" s="2"/>
    </row>
    <row r="26700" spans="3:3" x14ac:dyDescent="0.2">
      <c r="C26700" s="2"/>
    </row>
    <row r="26701" spans="3:3" x14ac:dyDescent="0.2">
      <c r="C26701" s="2"/>
    </row>
    <row r="26702" spans="3:3" x14ac:dyDescent="0.2">
      <c r="C26702" s="2"/>
    </row>
    <row r="26703" spans="3:3" x14ac:dyDescent="0.2">
      <c r="C26703" s="2"/>
    </row>
    <row r="26704" spans="3:3" x14ac:dyDescent="0.2">
      <c r="C26704" s="2"/>
    </row>
    <row r="26705" spans="3:3" x14ac:dyDescent="0.2">
      <c r="C26705" s="2"/>
    </row>
    <row r="26706" spans="3:3" x14ac:dyDescent="0.2">
      <c r="C26706" s="2"/>
    </row>
    <row r="26707" spans="3:3" x14ac:dyDescent="0.2">
      <c r="C26707" s="2"/>
    </row>
    <row r="26708" spans="3:3" x14ac:dyDescent="0.2">
      <c r="C26708" s="2"/>
    </row>
    <row r="26709" spans="3:3" x14ac:dyDescent="0.2">
      <c r="C26709" s="2"/>
    </row>
    <row r="26710" spans="3:3" x14ac:dyDescent="0.2">
      <c r="C26710" s="2"/>
    </row>
    <row r="26711" spans="3:3" x14ac:dyDescent="0.2">
      <c r="C26711" s="2"/>
    </row>
    <row r="26712" spans="3:3" x14ac:dyDescent="0.2">
      <c r="C26712" s="2"/>
    </row>
    <row r="26713" spans="3:3" x14ac:dyDescent="0.2">
      <c r="C26713" s="2"/>
    </row>
    <row r="26714" spans="3:3" x14ac:dyDescent="0.2">
      <c r="C26714" s="2"/>
    </row>
    <row r="26715" spans="3:3" x14ac:dyDescent="0.2">
      <c r="C26715" s="2"/>
    </row>
    <row r="26716" spans="3:3" x14ac:dyDescent="0.2">
      <c r="C26716" s="2"/>
    </row>
    <row r="26717" spans="3:3" x14ac:dyDescent="0.2">
      <c r="C26717" s="2"/>
    </row>
    <row r="26718" spans="3:3" x14ac:dyDescent="0.2">
      <c r="C26718" s="2"/>
    </row>
    <row r="26719" spans="3:3" x14ac:dyDescent="0.2">
      <c r="C26719" s="2"/>
    </row>
    <row r="26720" spans="3:3" x14ac:dyDescent="0.2">
      <c r="C26720" s="2"/>
    </row>
    <row r="26721" spans="3:3" x14ac:dyDescent="0.2">
      <c r="C26721" s="2"/>
    </row>
    <row r="26722" spans="3:3" x14ac:dyDescent="0.2">
      <c r="C26722" s="2"/>
    </row>
    <row r="26723" spans="3:3" x14ac:dyDescent="0.2">
      <c r="C26723" s="2"/>
    </row>
    <row r="26724" spans="3:3" x14ac:dyDescent="0.2">
      <c r="C26724" s="2"/>
    </row>
    <row r="26725" spans="3:3" x14ac:dyDescent="0.2">
      <c r="C26725" s="2"/>
    </row>
    <row r="26726" spans="3:3" x14ac:dyDescent="0.2">
      <c r="C26726" s="2"/>
    </row>
    <row r="26727" spans="3:3" x14ac:dyDescent="0.2">
      <c r="C26727" s="2"/>
    </row>
    <row r="26728" spans="3:3" x14ac:dyDescent="0.2">
      <c r="C26728" s="2"/>
    </row>
    <row r="26729" spans="3:3" x14ac:dyDescent="0.2">
      <c r="C26729" s="2"/>
    </row>
    <row r="26730" spans="3:3" x14ac:dyDescent="0.2">
      <c r="C26730" s="2"/>
    </row>
    <row r="26731" spans="3:3" x14ac:dyDescent="0.2">
      <c r="C26731" s="2"/>
    </row>
    <row r="26732" spans="3:3" x14ac:dyDescent="0.2">
      <c r="C26732" s="2"/>
    </row>
    <row r="26733" spans="3:3" x14ac:dyDescent="0.2">
      <c r="C26733" s="2"/>
    </row>
    <row r="26734" spans="3:3" x14ac:dyDescent="0.2">
      <c r="C26734" s="2"/>
    </row>
    <row r="26735" spans="3:3" x14ac:dyDescent="0.2">
      <c r="C26735" s="2"/>
    </row>
    <row r="26736" spans="3:3" x14ac:dyDescent="0.2">
      <c r="C26736" s="2"/>
    </row>
    <row r="26737" spans="3:3" x14ac:dyDescent="0.2">
      <c r="C26737" s="2"/>
    </row>
    <row r="26738" spans="3:3" x14ac:dyDescent="0.2">
      <c r="C26738" s="2"/>
    </row>
    <row r="26739" spans="3:3" x14ac:dyDescent="0.2">
      <c r="C26739" s="2"/>
    </row>
    <row r="26740" spans="3:3" x14ac:dyDescent="0.2">
      <c r="C26740" s="2"/>
    </row>
    <row r="26741" spans="3:3" x14ac:dyDescent="0.2">
      <c r="C26741" s="2"/>
    </row>
    <row r="26742" spans="3:3" x14ac:dyDescent="0.2">
      <c r="C26742" s="2"/>
    </row>
    <row r="26743" spans="3:3" x14ac:dyDescent="0.2">
      <c r="C26743" s="2"/>
    </row>
    <row r="26744" spans="3:3" x14ac:dyDescent="0.2">
      <c r="C26744" s="2"/>
    </row>
    <row r="26745" spans="3:3" x14ac:dyDescent="0.2">
      <c r="C26745" s="2"/>
    </row>
    <row r="26746" spans="3:3" x14ac:dyDescent="0.2">
      <c r="C26746" s="2"/>
    </row>
    <row r="26747" spans="3:3" x14ac:dyDescent="0.2">
      <c r="C26747" s="2"/>
    </row>
    <row r="26748" spans="3:3" x14ac:dyDescent="0.2">
      <c r="C26748" s="2"/>
    </row>
    <row r="26749" spans="3:3" x14ac:dyDescent="0.2">
      <c r="C26749" s="2"/>
    </row>
    <row r="26750" spans="3:3" x14ac:dyDescent="0.2">
      <c r="C26750" s="2"/>
    </row>
    <row r="26751" spans="3:3" x14ac:dyDescent="0.2">
      <c r="C26751" s="2"/>
    </row>
    <row r="26752" spans="3:3" x14ac:dyDescent="0.2">
      <c r="C26752" s="2"/>
    </row>
    <row r="26753" spans="3:3" x14ac:dyDescent="0.2">
      <c r="C26753" s="2"/>
    </row>
    <row r="26754" spans="3:3" x14ac:dyDescent="0.2">
      <c r="C26754" s="2"/>
    </row>
    <row r="26755" spans="3:3" x14ac:dyDescent="0.2">
      <c r="C26755" s="2"/>
    </row>
    <row r="26756" spans="3:3" x14ac:dyDescent="0.2">
      <c r="C26756" s="2"/>
    </row>
    <row r="26757" spans="3:3" x14ac:dyDescent="0.2">
      <c r="C26757" s="2"/>
    </row>
    <row r="26758" spans="3:3" x14ac:dyDescent="0.2">
      <c r="C26758" s="2"/>
    </row>
    <row r="26759" spans="3:3" x14ac:dyDescent="0.2">
      <c r="C26759" s="2"/>
    </row>
    <row r="26760" spans="3:3" x14ac:dyDescent="0.2">
      <c r="C26760" s="2"/>
    </row>
    <row r="26761" spans="3:3" x14ac:dyDescent="0.2">
      <c r="C26761" s="2"/>
    </row>
    <row r="26762" spans="3:3" x14ac:dyDescent="0.2">
      <c r="C26762" s="2"/>
    </row>
    <row r="26763" spans="3:3" x14ac:dyDescent="0.2">
      <c r="C26763" s="2"/>
    </row>
    <row r="26764" spans="3:3" x14ac:dyDescent="0.2">
      <c r="C26764" s="2"/>
    </row>
    <row r="26765" spans="3:3" x14ac:dyDescent="0.2">
      <c r="C26765" s="2"/>
    </row>
    <row r="26766" spans="3:3" x14ac:dyDescent="0.2">
      <c r="C26766" s="2"/>
    </row>
    <row r="26767" spans="3:3" x14ac:dyDescent="0.2">
      <c r="C26767" s="2"/>
    </row>
    <row r="26768" spans="3:3" x14ac:dyDescent="0.2">
      <c r="C26768" s="2"/>
    </row>
    <row r="26769" spans="3:3" x14ac:dyDescent="0.2">
      <c r="C26769" s="2"/>
    </row>
    <row r="26770" spans="3:3" x14ac:dyDescent="0.2">
      <c r="C26770" s="2"/>
    </row>
    <row r="26771" spans="3:3" x14ac:dyDescent="0.2">
      <c r="C26771" s="2"/>
    </row>
    <row r="26772" spans="3:3" x14ac:dyDescent="0.2">
      <c r="C26772" s="2"/>
    </row>
    <row r="26773" spans="3:3" x14ac:dyDescent="0.2">
      <c r="C26773" s="2"/>
    </row>
    <row r="26774" spans="3:3" x14ac:dyDescent="0.2">
      <c r="C26774" s="2"/>
    </row>
    <row r="26775" spans="3:3" x14ac:dyDescent="0.2">
      <c r="C26775" s="2"/>
    </row>
    <row r="26776" spans="3:3" x14ac:dyDescent="0.2">
      <c r="C26776" s="2"/>
    </row>
    <row r="26777" spans="3:3" x14ac:dyDescent="0.2">
      <c r="C26777" s="2"/>
    </row>
    <row r="26778" spans="3:3" x14ac:dyDescent="0.2">
      <c r="C26778" s="2"/>
    </row>
    <row r="26779" spans="3:3" x14ac:dyDescent="0.2">
      <c r="C26779" s="2"/>
    </row>
    <row r="26780" spans="3:3" x14ac:dyDescent="0.2">
      <c r="C26780" s="2"/>
    </row>
    <row r="26781" spans="3:3" x14ac:dyDescent="0.2">
      <c r="C26781" s="2"/>
    </row>
    <row r="26782" spans="3:3" x14ac:dyDescent="0.2">
      <c r="C26782" s="2"/>
    </row>
    <row r="26783" spans="3:3" x14ac:dyDescent="0.2">
      <c r="C26783" s="2"/>
    </row>
    <row r="26784" spans="3:3" x14ac:dyDescent="0.2">
      <c r="C26784" s="2"/>
    </row>
    <row r="26785" spans="3:3" x14ac:dyDescent="0.2">
      <c r="C26785" s="2"/>
    </row>
    <row r="26786" spans="3:3" x14ac:dyDescent="0.2">
      <c r="C26786" s="2"/>
    </row>
    <row r="26787" spans="3:3" x14ac:dyDescent="0.2">
      <c r="C26787" s="2"/>
    </row>
    <row r="26788" spans="3:3" x14ac:dyDescent="0.2">
      <c r="C26788" s="2"/>
    </row>
    <row r="26789" spans="3:3" x14ac:dyDescent="0.2">
      <c r="C26789" s="2"/>
    </row>
    <row r="26790" spans="3:3" x14ac:dyDescent="0.2">
      <c r="C26790" s="2"/>
    </row>
    <row r="26791" spans="3:3" x14ac:dyDescent="0.2">
      <c r="C26791" s="2"/>
    </row>
    <row r="26792" spans="3:3" x14ac:dyDescent="0.2">
      <c r="C26792" s="2"/>
    </row>
    <row r="26793" spans="3:3" x14ac:dyDescent="0.2">
      <c r="C26793" s="2"/>
    </row>
    <row r="26794" spans="3:3" x14ac:dyDescent="0.2">
      <c r="C26794" s="2"/>
    </row>
    <row r="26795" spans="3:3" x14ac:dyDescent="0.2">
      <c r="C26795" s="2"/>
    </row>
    <row r="26796" spans="3:3" x14ac:dyDescent="0.2">
      <c r="C26796" s="2"/>
    </row>
    <row r="26797" spans="3:3" x14ac:dyDescent="0.2">
      <c r="C26797" s="2"/>
    </row>
    <row r="26798" spans="3:3" x14ac:dyDescent="0.2">
      <c r="C26798" s="2"/>
    </row>
    <row r="26799" spans="3:3" x14ac:dyDescent="0.2">
      <c r="C26799" s="2"/>
    </row>
    <row r="26800" spans="3:3" x14ac:dyDescent="0.2">
      <c r="C26800" s="2"/>
    </row>
    <row r="26801" spans="3:3" x14ac:dyDescent="0.2">
      <c r="C26801" s="2"/>
    </row>
    <row r="26802" spans="3:3" x14ac:dyDescent="0.2">
      <c r="C26802" s="2"/>
    </row>
    <row r="26803" spans="3:3" x14ac:dyDescent="0.2">
      <c r="C26803" s="2"/>
    </row>
    <row r="26804" spans="3:3" x14ac:dyDescent="0.2">
      <c r="C26804" s="2"/>
    </row>
    <row r="26805" spans="3:3" x14ac:dyDescent="0.2">
      <c r="C26805" s="2"/>
    </row>
    <row r="26806" spans="3:3" x14ac:dyDescent="0.2">
      <c r="C26806" s="2"/>
    </row>
    <row r="26807" spans="3:3" x14ac:dyDescent="0.2">
      <c r="C26807" s="2"/>
    </row>
    <row r="26808" spans="3:3" x14ac:dyDescent="0.2">
      <c r="C26808" s="2"/>
    </row>
    <row r="26809" spans="3:3" x14ac:dyDescent="0.2">
      <c r="C26809" s="2"/>
    </row>
    <row r="26810" spans="3:3" x14ac:dyDescent="0.2">
      <c r="C26810" s="2"/>
    </row>
    <row r="26811" spans="3:3" x14ac:dyDescent="0.2">
      <c r="C26811" s="2"/>
    </row>
    <row r="26812" spans="3:3" x14ac:dyDescent="0.2">
      <c r="C26812" s="2"/>
    </row>
    <row r="26813" spans="3:3" x14ac:dyDescent="0.2">
      <c r="C26813" s="2"/>
    </row>
    <row r="26814" spans="3:3" x14ac:dyDescent="0.2">
      <c r="C26814" s="2"/>
    </row>
    <row r="26815" spans="3:3" x14ac:dyDescent="0.2">
      <c r="C26815" s="2"/>
    </row>
    <row r="26816" spans="3:3" x14ac:dyDescent="0.2">
      <c r="C26816" s="2"/>
    </row>
    <row r="26817" spans="3:3" x14ac:dyDescent="0.2">
      <c r="C26817" s="2"/>
    </row>
    <row r="26818" spans="3:3" x14ac:dyDescent="0.2">
      <c r="C26818" s="2"/>
    </row>
    <row r="26819" spans="3:3" x14ac:dyDescent="0.2">
      <c r="C26819" s="2"/>
    </row>
    <row r="26820" spans="3:3" x14ac:dyDescent="0.2">
      <c r="C26820" s="2"/>
    </row>
    <row r="26821" spans="3:3" x14ac:dyDescent="0.2">
      <c r="C26821" s="2"/>
    </row>
    <row r="26822" spans="3:3" x14ac:dyDescent="0.2">
      <c r="C26822" s="2"/>
    </row>
    <row r="26823" spans="3:3" x14ac:dyDescent="0.2">
      <c r="C26823" s="2"/>
    </row>
    <row r="26824" spans="3:3" x14ac:dyDescent="0.2">
      <c r="C26824" s="2"/>
    </row>
    <row r="26825" spans="3:3" x14ac:dyDescent="0.2">
      <c r="C26825" s="2"/>
    </row>
    <row r="26826" spans="3:3" x14ac:dyDescent="0.2">
      <c r="C26826" s="2"/>
    </row>
    <row r="26827" spans="3:3" x14ac:dyDescent="0.2">
      <c r="C26827" s="2"/>
    </row>
    <row r="26828" spans="3:3" x14ac:dyDescent="0.2">
      <c r="C26828" s="2"/>
    </row>
    <row r="26829" spans="3:3" x14ac:dyDescent="0.2">
      <c r="C26829" s="2"/>
    </row>
    <row r="26830" spans="3:3" x14ac:dyDescent="0.2">
      <c r="C26830" s="2"/>
    </row>
    <row r="26831" spans="3:3" x14ac:dyDescent="0.2">
      <c r="C26831" s="2"/>
    </row>
    <row r="26832" spans="3:3" x14ac:dyDescent="0.2">
      <c r="C26832" s="2"/>
    </row>
    <row r="26833" spans="3:3" x14ac:dyDescent="0.2">
      <c r="C26833" s="2"/>
    </row>
    <row r="26834" spans="3:3" x14ac:dyDescent="0.2">
      <c r="C26834" s="2"/>
    </row>
    <row r="26835" spans="3:3" x14ac:dyDescent="0.2">
      <c r="C26835" s="2"/>
    </row>
    <row r="26836" spans="3:3" x14ac:dyDescent="0.2">
      <c r="C26836" s="2"/>
    </row>
    <row r="26837" spans="3:3" x14ac:dyDescent="0.2">
      <c r="C26837" s="2"/>
    </row>
    <row r="26838" spans="3:3" x14ac:dyDescent="0.2">
      <c r="C26838" s="2"/>
    </row>
    <row r="26839" spans="3:3" x14ac:dyDescent="0.2">
      <c r="C26839" s="2"/>
    </row>
    <row r="26840" spans="3:3" x14ac:dyDescent="0.2">
      <c r="C26840" s="2"/>
    </row>
    <row r="26841" spans="3:3" x14ac:dyDescent="0.2">
      <c r="C26841" s="2"/>
    </row>
    <row r="26842" spans="3:3" x14ac:dyDescent="0.2">
      <c r="C26842" s="2"/>
    </row>
    <row r="26843" spans="3:3" x14ac:dyDescent="0.2">
      <c r="C26843" s="2"/>
    </row>
    <row r="26844" spans="3:3" x14ac:dyDescent="0.2">
      <c r="C26844" s="2"/>
    </row>
    <row r="26845" spans="3:3" x14ac:dyDescent="0.2">
      <c r="C26845" s="2"/>
    </row>
    <row r="26846" spans="3:3" x14ac:dyDescent="0.2">
      <c r="C26846" s="2"/>
    </row>
    <row r="26847" spans="3:3" x14ac:dyDescent="0.2">
      <c r="C26847" s="2"/>
    </row>
    <row r="26848" spans="3:3" x14ac:dyDescent="0.2">
      <c r="C26848" s="2"/>
    </row>
    <row r="26849" spans="3:3" x14ac:dyDescent="0.2">
      <c r="C26849" s="2"/>
    </row>
    <row r="26850" spans="3:3" x14ac:dyDescent="0.2">
      <c r="C26850" s="2"/>
    </row>
    <row r="26851" spans="3:3" x14ac:dyDescent="0.2">
      <c r="C26851" s="2"/>
    </row>
    <row r="26852" spans="3:3" x14ac:dyDescent="0.2">
      <c r="C26852" s="2"/>
    </row>
    <row r="26853" spans="3:3" x14ac:dyDescent="0.2">
      <c r="C26853" s="2"/>
    </row>
    <row r="26854" spans="3:3" x14ac:dyDescent="0.2">
      <c r="C26854" s="2"/>
    </row>
    <row r="26855" spans="3:3" x14ac:dyDescent="0.2">
      <c r="C26855" s="2"/>
    </row>
    <row r="26856" spans="3:3" x14ac:dyDescent="0.2">
      <c r="C26856" s="2"/>
    </row>
    <row r="26857" spans="3:3" x14ac:dyDescent="0.2">
      <c r="C26857" s="2"/>
    </row>
    <row r="26858" spans="3:3" x14ac:dyDescent="0.2">
      <c r="C26858" s="2"/>
    </row>
    <row r="26859" spans="3:3" x14ac:dyDescent="0.2">
      <c r="C26859" s="2"/>
    </row>
    <row r="26860" spans="3:3" x14ac:dyDescent="0.2">
      <c r="C26860" s="2"/>
    </row>
    <row r="26861" spans="3:3" x14ac:dyDescent="0.2">
      <c r="C26861" s="2"/>
    </row>
    <row r="26862" spans="3:3" x14ac:dyDescent="0.2">
      <c r="C26862" s="2"/>
    </row>
    <row r="26863" spans="3:3" x14ac:dyDescent="0.2">
      <c r="C26863" s="2"/>
    </row>
    <row r="26864" spans="3:3" x14ac:dyDescent="0.2">
      <c r="C26864" s="2"/>
    </row>
    <row r="26865" spans="3:3" x14ac:dyDescent="0.2">
      <c r="C26865" s="2"/>
    </row>
    <row r="26866" spans="3:3" x14ac:dyDescent="0.2">
      <c r="C26866" s="2"/>
    </row>
    <row r="26867" spans="3:3" x14ac:dyDescent="0.2">
      <c r="C26867" s="2"/>
    </row>
    <row r="26868" spans="3:3" x14ac:dyDescent="0.2">
      <c r="C26868" s="2"/>
    </row>
    <row r="26869" spans="3:3" x14ac:dyDescent="0.2">
      <c r="C26869" s="2"/>
    </row>
    <row r="26870" spans="3:3" x14ac:dyDescent="0.2">
      <c r="C26870" s="2"/>
    </row>
    <row r="26871" spans="3:3" x14ac:dyDescent="0.2">
      <c r="C26871" s="2"/>
    </row>
    <row r="26872" spans="3:3" x14ac:dyDescent="0.2">
      <c r="C26872" s="2"/>
    </row>
    <row r="26873" spans="3:3" x14ac:dyDescent="0.2">
      <c r="C26873" s="2"/>
    </row>
    <row r="26874" spans="3:3" x14ac:dyDescent="0.2">
      <c r="C26874" s="2"/>
    </row>
    <row r="26875" spans="3:3" x14ac:dyDescent="0.2">
      <c r="C26875" s="2"/>
    </row>
    <row r="26876" spans="3:3" x14ac:dyDescent="0.2">
      <c r="C26876" s="2"/>
    </row>
    <row r="26877" spans="3:3" x14ac:dyDescent="0.2">
      <c r="C26877" s="2"/>
    </row>
    <row r="26878" spans="3:3" x14ac:dyDescent="0.2">
      <c r="C26878" s="2"/>
    </row>
    <row r="26879" spans="3:3" x14ac:dyDescent="0.2">
      <c r="C26879" s="2"/>
    </row>
    <row r="26880" spans="3:3" x14ac:dyDescent="0.2">
      <c r="C26880" s="2"/>
    </row>
    <row r="26881" spans="3:3" x14ac:dyDescent="0.2">
      <c r="C26881" s="2"/>
    </row>
    <row r="26882" spans="3:3" x14ac:dyDescent="0.2">
      <c r="C26882" s="2"/>
    </row>
    <row r="26883" spans="3:3" x14ac:dyDescent="0.2">
      <c r="C26883" s="2"/>
    </row>
    <row r="26884" spans="3:3" x14ac:dyDescent="0.2">
      <c r="C26884" s="2"/>
    </row>
    <row r="26885" spans="3:3" x14ac:dyDescent="0.2">
      <c r="C26885" s="2"/>
    </row>
    <row r="26886" spans="3:3" x14ac:dyDescent="0.2">
      <c r="C26886" s="2"/>
    </row>
    <row r="26887" spans="3:3" x14ac:dyDescent="0.2">
      <c r="C26887" s="2"/>
    </row>
    <row r="26888" spans="3:3" x14ac:dyDescent="0.2">
      <c r="C26888" s="2"/>
    </row>
    <row r="26889" spans="3:3" x14ac:dyDescent="0.2">
      <c r="C26889" s="2"/>
    </row>
    <row r="26890" spans="3:3" x14ac:dyDescent="0.2">
      <c r="C26890" s="2"/>
    </row>
    <row r="26891" spans="3:3" x14ac:dyDescent="0.2">
      <c r="C26891" s="2"/>
    </row>
    <row r="26892" spans="3:3" x14ac:dyDescent="0.2">
      <c r="C26892" s="2"/>
    </row>
    <row r="26893" spans="3:3" x14ac:dyDescent="0.2">
      <c r="C26893" s="2"/>
    </row>
    <row r="26894" spans="3:3" x14ac:dyDescent="0.2">
      <c r="C26894" s="2"/>
    </row>
    <row r="26895" spans="3:3" x14ac:dyDescent="0.2">
      <c r="C26895" s="2"/>
    </row>
    <row r="26896" spans="3:3" x14ac:dyDescent="0.2">
      <c r="C26896" s="2"/>
    </row>
    <row r="26897" spans="3:3" x14ac:dyDescent="0.2">
      <c r="C26897" s="2"/>
    </row>
    <row r="26898" spans="3:3" x14ac:dyDescent="0.2">
      <c r="C26898" s="2"/>
    </row>
    <row r="26899" spans="3:3" x14ac:dyDescent="0.2">
      <c r="C26899" s="2"/>
    </row>
    <row r="26900" spans="3:3" x14ac:dyDescent="0.2">
      <c r="C26900" s="2"/>
    </row>
    <row r="26901" spans="3:3" x14ac:dyDescent="0.2">
      <c r="C26901" s="2"/>
    </row>
    <row r="26902" spans="3:3" x14ac:dyDescent="0.2">
      <c r="C26902" s="2"/>
    </row>
    <row r="26903" spans="3:3" x14ac:dyDescent="0.2">
      <c r="C26903" s="2"/>
    </row>
    <row r="26904" spans="3:3" x14ac:dyDescent="0.2">
      <c r="C26904" s="2"/>
    </row>
    <row r="26905" spans="3:3" x14ac:dyDescent="0.2">
      <c r="C26905" s="2"/>
    </row>
    <row r="26906" spans="3:3" x14ac:dyDescent="0.2">
      <c r="C26906" s="2"/>
    </row>
    <row r="26907" spans="3:3" x14ac:dyDescent="0.2">
      <c r="C26907" s="2"/>
    </row>
    <row r="26908" spans="3:3" x14ac:dyDescent="0.2">
      <c r="C26908" s="2"/>
    </row>
    <row r="26909" spans="3:3" x14ac:dyDescent="0.2">
      <c r="C26909" s="2"/>
    </row>
    <row r="26910" spans="3:3" x14ac:dyDescent="0.2">
      <c r="C26910" s="2"/>
    </row>
    <row r="26911" spans="3:3" x14ac:dyDescent="0.2">
      <c r="C26911" s="2"/>
    </row>
    <row r="26912" spans="3:3" x14ac:dyDescent="0.2">
      <c r="C26912" s="2"/>
    </row>
    <row r="26913" spans="3:3" x14ac:dyDescent="0.2">
      <c r="C26913" s="2"/>
    </row>
    <row r="26914" spans="3:3" x14ac:dyDescent="0.2">
      <c r="C26914" s="2"/>
    </row>
    <row r="26915" spans="3:3" x14ac:dyDescent="0.2">
      <c r="C26915" s="2"/>
    </row>
    <row r="26916" spans="3:3" x14ac:dyDescent="0.2">
      <c r="C26916" s="2"/>
    </row>
    <row r="26917" spans="3:3" x14ac:dyDescent="0.2">
      <c r="C26917" s="2"/>
    </row>
    <row r="26918" spans="3:3" x14ac:dyDescent="0.2">
      <c r="C26918" s="2"/>
    </row>
    <row r="26919" spans="3:3" x14ac:dyDescent="0.2">
      <c r="C26919" s="2"/>
    </row>
    <row r="26920" spans="3:3" x14ac:dyDescent="0.2">
      <c r="C26920" s="2"/>
    </row>
    <row r="26921" spans="3:3" x14ac:dyDescent="0.2">
      <c r="C26921" s="2"/>
    </row>
    <row r="26922" spans="3:3" x14ac:dyDescent="0.2">
      <c r="C26922" s="2"/>
    </row>
    <row r="26923" spans="3:3" x14ac:dyDescent="0.2">
      <c r="C26923" s="2"/>
    </row>
    <row r="26924" spans="3:3" x14ac:dyDescent="0.2">
      <c r="C26924" s="2"/>
    </row>
    <row r="26925" spans="3:3" x14ac:dyDescent="0.2">
      <c r="C26925" s="2"/>
    </row>
    <row r="26926" spans="3:3" x14ac:dyDescent="0.2">
      <c r="C26926" s="2"/>
    </row>
    <row r="26927" spans="3:3" x14ac:dyDescent="0.2">
      <c r="C26927" s="2"/>
    </row>
    <row r="26928" spans="3:3" x14ac:dyDescent="0.2">
      <c r="C26928" s="2"/>
    </row>
    <row r="26929" spans="3:3" x14ac:dyDescent="0.2">
      <c r="C26929" s="2"/>
    </row>
    <row r="26930" spans="3:3" x14ac:dyDescent="0.2">
      <c r="C26930" s="2"/>
    </row>
    <row r="26931" spans="3:3" x14ac:dyDescent="0.2">
      <c r="C26931" s="2"/>
    </row>
    <row r="26932" spans="3:3" x14ac:dyDescent="0.2">
      <c r="C26932" s="2"/>
    </row>
    <row r="26933" spans="3:3" x14ac:dyDescent="0.2">
      <c r="C26933" s="2"/>
    </row>
    <row r="26934" spans="3:3" x14ac:dyDescent="0.2">
      <c r="C26934" s="2"/>
    </row>
    <row r="26935" spans="3:3" x14ac:dyDescent="0.2">
      <c r="C26935" s="2"/>
    </row>
    <row r="26936" spans="3:3" x14ac:dyDescent="0.2">
      <c r="C26936" s="2"/>
    </row>
    <row r="26937" spans="3:3" x14ac:dyDescent="0.2">
      <c r="C26937" s="2"/>
    </row>
    <row r="26938" spans="3:3" x14ac:dyDescent="0.2">
      <c r="C26938" s="2"/>
    </row>
    <row r="26939" spans="3:3" x14ac:dyDescent="0.2">
      <c r="C26939" s="2"/>
    </row>
    <row r="26940" spans="3:3" x14ac:dyDescent="0.2">
      <c r="C26940" s="2"/>
    </row>
    <row r="26941" spans="3:3" x14ac:dyDescent="0.2">
      <c r="C26941" s="2"/>
    </row>
    <row r="26942" spans="3:3" x14ac:dyDescent="0.2">
      <c r="C26942" s="2"/>
    </row>
    <row r="26943" spans="3:3" x14ac:dyDescent="0.2">
      <c r="C26943" s="2"/>
    </row>
    <row r="26944" spans="3:3" x14ac:dyDescent="0.2">
      <c r="C26944" s="2"/>
    </row>
    <row r="26945" spans="3:3" x14ac:dyDescent="0.2">
      <c r="C26945" s="2"/>
    </row>
    <row r="26946" spans="3:3" x14ac:dyDescent="0.2">
      <c r="C26946" s="2"/>
    </row>
    <row r="26947" spans="3:3" x14ac:dyDescent="0.2">
      <c r="C26947" s="2"/>
    </row>
    <row r="26948" spans="3:3" x14ac:dyDescent="0.2">
      <c r="C26948" s="2"/>
    </row>
    <row r="26949" spans="3:3" x14ac:dyDescent="0.2">
      <c r="C26949" s="2"/>
    </row>
    <row r="26950" spans="3:3" x14ac:dyDescent="0.2">
      <c r="C26950" s="2"/>
    </row>
    <row r="26951" spans="3:3" x14ac:dyDescent="0.2">
      <c r="C26951" s="2"/>
    </row>
    <row r="26952" spans="3:3" x14ac:dyDescent="0.2">
      <c r="C26952" s="2"/>
    </row>
    <row r="26953" spans="3:3" x14ac:dyDescent="0.2">
      <c r="C26953" s="2"/>
    </row>
    <row r="26954" spans="3:3" x14ac:dyDescent="0.2">
      <c r="C26954" s="2"/>
    </row>
    <row r="26955" spans="3:3" x14ac:dyDescent="0.2">
      <c r="C26955" s="2"/>
    </row>
    <row r="26956" spans="3:3" x14ac:dyDescent="0.2">
      <c r="C26956" s="2"/>
    </row>
    <row r="26957" spans="3:3" x14ac:dyDescent="0.2">
      <c r="C26957" s="2"/>
    </row>
    <row r="26958" spans="3:3" x14ac:dyDescent="0.2">
      <c r="C26958" s="2"/>
    </row>
    <row r="26959" spans="3:3" x14ac:dyDescent="0.2">
      <c r="C26959" s="2"/>
    </row>
    <row r="26960" spans="3:3" x14ac:dyDescent="0.2">
      <c r="C26960" s="2"/>
    </row>
    <row r="26961" spans="3:3" x14ac:dyDescent="0.2">
      <c r="C26961" s="2"/>
    </row>
    <row r="26962" spans="3:3" x14ac:dyDescent="0.2">
      <c r="C26962" s="2"/>
    </row>
    <row r="26963" spans="3:3" x14ac:dyDescent="0.2">
      <c r="C26963" s="2"/>
    </row>
    <row r="26964" spans="3:3" x14ac:dyDescent="0.2">
      <c r="C26964" s="2"/>
    </row>
    <row r="26965" spans="3:3" x14ac:dyDescent="0.2">
      <c r="C26965" s="2"/>
    </row>
    <row r="26966" spans="3:3" x14ac:dyDescent="0.2">
      <c r="C26966" s="2"/>
    </row>
    <row r="26967" spans="3:3" x14ac:dyDescent="0.2">
      <c r="C26967" s="2"/>
    </row>
    <row r="26968" spans="3:3" x14ac:dyDescent="0.2">
      <c r="C26968" s="2"/>
    </row>
    <row r="26969" spans="3:3" x14ac:dyDescent="0.2">
      <c r="C26969" s="2"/>
    </row>
    <row r="26970" spans="3:3" x14ac:dyDescent="0.2">
      <c r="C26970" s="2"/>
    </row>
    <row r="26971" spans="3:3" x14ac:dyDescent="0.2">
      <c r="C26971" s="2"/>
    </row>
    <row r="26972" spans="3:3" x14ac:dyDescent="0.2">
      <c r="C26972" s="2"/>
    </row>
    <row r="26973" spans="3:3" x14ac:dyDescent="0.2">
      <c r="C26973" s="2"/>
    </row>
    <row r="26974" spans="3:3" x14ac:dyDescent="0.2">
      <c r="C26974" s="2"/>
    </row>
    <row r="26975" spans="3:3" x14ac:dyDescent="0.2">
      <c r="C26975" s="2"/>
    </row>
    <row r="26976" spans="3:3" x14ac:dyDescent="0.2">
      <c r="C26976" s="2"/>
    </row>
    <row r="26977" spans="3:3" x14ac:dyDescent="0.2">
      <c r="C26977" s="2"/>
    </row>
    <row r="26978" spans="3:3" x14ac:dyDescent="0.2">
      <c r="C26978" s="2"/>
    </row>
    <row r="26979" spans="3:3" x14ac:dyDescent="0.2">
      <c r="C26979" s="2"/>
    </row>
    <row r="26980" spans="3:3" x14ac:dyDescent="0.2">
      <c r="C26980" s="2"/>
    </row>
    <row r="26981" spans="3:3" x14ac:dyDescent="0.2">
      <c r="C26981" s="2"/>
    </row>
    <row r="26982" spans="3:3" x14ac:dyDescent="0.2">
      <c r="C26982" s="2"/>
    </row>
    <row r="26983" spans="3:3" x14ac:dyDescent="0.2">
      <c r="C26983" s="2"/>
    </row>
    <row r="26984" spans="3:3" x14ac:dyDescent="0.2">
      <c r="C26984" s="2"/>
    </row>
    <row r="26985" spans="3:3" x14ac:dyDescent="0.2">
      <c r="C26985" s="2"/>
    </row>
    <row r="26986" spans="3:3" x14ac:dyDescent="0.2">
      <c r="C26986" s="2"/>
    </row>
    <row r="26987" spans="3:3" x14ac:dyDescent="0.2">
      <c r="C26987" s="2"/>
    </row>
    <row r="26988" spans="3:3" x14ac:dyDescent="0.2">
      <c r="C26988" s="2"/>
    </row>
    <row r="26989" spans="3:3" x14ac:dyDescent="0.2">
      <c r="C26989" s="2"/>
    </row>
    <row r="26990" spans="3:3" x14ac:dyDescent="0.2">
      <c r="C26990" s="2"/>
    </row>
    <row r="26991" spans="3:3" x14ac:dyDescent="0.2">
      <c r="C26991" s="2"/>
    </row>
    <row r="26992" spans="3:3" x14ac:dyDescent="0.2">
      <c r="C26992" s="2"/>
    </row>
    <row r="26993" spans="3:3" x14ac:dyDescent="0.2">
      <c r="C26993" s="2"/>
    </row>
    <row r="26994" spans="3:3" x14ac:dyDescent="0.2">
      <c r="C26994" s="2"/>
    </row>
    <row r="26995" spans="3:3" x14ac:dyDescent="0.2">
      <c r="C26995" s="2"/>
    </row>
    <row r="26996" spans="3:3" x14ac:dyDescent="0.2">
      <c r="C26996" s="2"/>
    </row>
    <row r="26997" spans="3:3" x14ac:dyDescent="0.2">
      <c r="C26997" s="2"/>
    </row>
    <row r="26998" spans="3:3" x14ac:dyDescent="0.2">
      <c r="C26998" s="2"/>
    </row>
    <row r="26999" spans="3:3" x14ac:dyDescent="0.2">
      <c r="C26999" s="2"/>
    </row>
    <row r="27000" spans="3:3" x14ac:dyDescent="0.2">
      <c r="C27000" s="2"/>
    </row>
    <row r="27001" spans="3:3" x14ac:dyDescent="0.2">
      <c r="C27001" s="2"/>
    </row>
    <row r="27002" spans="3:3" x14ac:dyDescent="0.2">
      <c r="C27002" s="2"/>
    </row>
    <row r="27003" spans="3:3" x14ac:dyDescent="0.2">
      <c r="C27003" s="2"/>
    </row>
    <row r="27004" spans="3:3" x14ac:dyDescent="0.2">
      <c r="C27004" s="2"/>
    </row>
    <row r="27005" spans="3:3" x14ac:dyDescent="0.2">
      <c r="C27005" s="2"/>
    </row>
    <row r="27006" spans="3:3" x14ac:dyDescent="0.2">
      <c r="C27006" s="2"/>
    </row>
    <row r="27007" spans="3:3" x14ac:dyDescent="0.2">
      <c r="C27007" s="2"/>
    </row>
    <row r="27008" spans="3:3" x14ac:dyDescent="0.2">
      <c r="C27008" s="2"/>
    </row>
    <row r="27009" spans="3:3" x14ac:dyDescent="0.2">
      <c r="C27009" s="2"/>
    </row>
    <row r="27010" spans="3:3" x14ac:dyDescent="0.2">
      <c r="C27010" s="2"/>
    </row>
    <row r="27011" spans="3:3" x14ac:dyDescent="0.2">
      <c r="C27011" s="2"/>
    </row>
    <row r="27012" spans="3:3" x14ac:dyDescent="0.2">
      <c r="C27012" s="2"/>
    </row>
    <row r="27013" spans="3:3" x14ac:dyDescent="0.2">
      <c r="C27013" s="2"/>
    </row>
    <row r="27014" spans="3:3" x14ac:dyDescent="0.2">
      <c r="C27014" s="2"/>
    </row>
    <row r="27015" spans="3:3" x14ac:dyDescent="0.2">
      <c r="C27015" s="2"/>
    </row>
    <row r="27016" spans="3:3" x14ac:dyDescent="0.2">
      <c r="C27016" s="2"/>
    </row>
    <row r="27017" spans="3:3" x14ac:dyDescent="0.2">
      <c r="C27017" s="2"/>
    </row>
    <row r="27018" spans="3:3" x14ac:dyDescent="0.2">
      <c r="C27018" s="2"/>
    </row>
    <row r="27019" spans="3:3" x14ac:dyDescent="0.2">
      <c r="C27019" s="2"/>
    </row>
    <row r="27020" spans="3:3" x14ac:dyDescent="0.2">
      <c r="C27020" s="2"/>
    </row>
    <row r="27021" spans="3:3" x14ac:dyDescent="0.2">
      <c r="C27021" s="2"/>
    </row>
    <row r="27022" spans="3:3" x14ac:dyDescent="0.2">
      <c r="C27022" s="2"/>
    </row>
    <row r="27023" spans="3:3" x14ac:dyDescent="0.2">
      <c r="C27023" s="2"/>
    </row>
    <row r="27024" spans="3:3" x14ac:dyDescent="0.2">
      <c r="C27024" s="2"/>
    </row>
    <row r="27025" spans="3:3" x14ac:dyDescent="0.2">
      <c r="C27025" s="2"/>
    </row>
    <row r="27026" spans="3:3" x14ac:dyDescent="0.2">
      <c r="C27026" s="2"/>
    </row>
    <row r="27027" spans="3:3" x14ac:dyDescent="0.2">
      <c r="C27027" s="2"/>
    </row>
    <row r="27028" spans="3:3" x14ac:dyDescent="0.2">
      <c r="C27028" s="2"/>
    </row>
    <row r="27029" spans="3:3" x14ac:dyDescent="0.2">
      <c r="C27029" s="2"/>
    </row>
    <row r="27030" spans="3:3" x14ac:dyDescent="0.2">
      <c r="C27030" s="2"/>
    </row>
    <row r="27031" spans="3:3" x14ac:dyDescent="0.2">
      <c r="C27031" s="2"/>
    </row>
    <row r="27032" spans="3:3" x14ac:dyDescent="0.2">
      <c r="C27032" s="2"/>
    </row>
    <row r="27033" spans="3:3" x14ac:dyDescent="0.2">
      <c r="C27033" s="2"/>
    </row>
    <row r="27034" spans="3:3" x14ac:dyDescent="0.2">
      <c r="C27034" s="2"/>
    </row>
    <row r="27035" spans="3:3" x14ac:dyDescent="0.2">
      <c r="C27035" s="2"/>
    </row>
    <row r="27036" spans="3:3" x14ac:dyDescent="0.2">
      <c r="C27036" s="2"/>
    </row>
    <row r="27037" spans="3:3" x14ac:dyDescent="0.2">
      <c r="C27037" s="2"/>
    </row>
    <row r="27038" spans="3:3" x14ac:dyDescent="0.2">
      <c r="C27038" s="2"/>
    </row>
    <row r="27039" spans="3:3" x14ac:dyDescent="0.2">
      <c r="C27039" s="2"/>
    </row>
    <row r="27040" spans="3:3" x14ac:dyDescent="0.2">
      <c r="C27040" s="2"/>
    </row>
    <row r="27041" spans="3:3" x14ac:dyDescent="0.2">
      <c r="C27041" s="2"/>
    </row>
    <row r="27042" spans="3:3" x14ac:dyDescent="0.2">
      <c r="C27042" s="2"/>
    </row>
    <row r="27043" spans="3:3" x14ac:dyDescent="0.2">
      <c r="C27043" s="2"/>
    </row>
    <row r="27044" spans="3:3" x14ac:dyDescent="0.2">
      <c r="C27044" s="2"/>
    </row>
    <row r="27045" spans="3:3" x14ac:dyDescent="0.2">
      <c r="C27045" s="2"/>
    </row>
    <row r="27046" spans="3:3" x14ac:dyDescent="0.2">
      <c r="C27046" s="2"/>
    </row>
    <row r="27047" spans="3:3" x14ac:dyDescent="0.2">
      <c r="C27047" s="2"/>
    </row>
    <row r="27048" spans="3:3" x14ac:dyDescent="0.2">
      <c r="C27048" s="2"/>
    </row>
    <row r="27049" spans="3:3" x14ac:dyDescent="0.2">
      <c r="C27049" s="2"/>
    </row>
    <row r="27050" spans="3:3" x14ac:dyDescent="0.2">
      <c r="C27050" s="2"/>
    </row>
    <row r="27051" spans="3:3" x14ac:dyDescent="0.2">
      <c r="C27051" s="2"/>
    </row>
    <row r="27052" spans="3:3" x14ac:dyDescent="0.2">
      <c r="C27052" s="2"/>
    </row>
    <row r="27053" spans="3:3" x14ac:dyDescent="0.2">
      <c r="C27053" s="2"/>
    </row>
    <row r="27054" spans="3:3" x14ac:dyDescent="0.2">
      <c r="C27054" s="2"/>
    </row>
    <row r="27055" spans="3:3" x14ac:dyDescent="0.2">
      <c r="C27055" s="2"/>
    </row>
    <row r="27056" spans="3:3" x14ac:dyDescent="0.2">
      <c r="C27056" s="2"/>
    </row>
    <row r="27057" spans="3:3" x14ac:dyDescent="0.2">
      <c r="C27057" s="2"/>
    </row>
    <row r="27058" spans="3:3" x14ac:dyDescent="0.2">
      <c r="C27058" s="2"/>
    </row>
    <row r="27059" spans="3:3" x14ac:dyDescent="0.2">
      <c r="C27059" s="2"/>
    </row>
    <row r="27060" spans="3:3" x14ac:dyDescent="0.2">
      <c r="C27060" s="2"/>
    </row>
    <row r="27061" spans="3:3" x14ac:dyDescent="0.2">
      <c r="C27061" s="2"/>
    </row>
    <row r="27062" spans="3:3" x14ac:dyDescent="0.2">
      <c r="C27062" s="2"/>
    </row>
    <row r="27063" spans="3:3" x14ac:dyDescent="0.2">
      <c r="C27063" s="2"/>
    </row>
    <row r="27064" spans="3:3" x14ac:dyDescent="0.2">
      <c r="C27064" s="2"/>
    </row>
    <row r="27065" spans="3:3" x14ac:dyDescent="0.2">
      <c r="C27065" s="2"/>
    </row>
    <row r="27066" spans="3:3" x14ac:dyDescent="0.2">
      <c r="C27066" s="2"/>
    </row>
    <row r="27067" spans="3:3" x14ac:dyDescent="0.2">
      <c r="C27067" s="2"/>
    </row>
    <row r="27068" spans="3:3" x14ac:dyDescent="0.2">
      <c r="C27068" s="2"/>
    </row>
    <row r="27069" spans="3:3" x14ac:dyDescent="0.2">
      <c r="C27069" s="2"/>
    </row>
    <row r="27070" spans="3:3" x14ac:dyDescent="0.2">
      <c r="C27070" s="2"/>
    </row>
    <row r="27071" spans="3:3" x14ac:dyDescent="0.2">
      <c r="C27071" s="2"/>
    </row>
    <row r="27072" spans="3:3" x14ac:dyDescent="0.2">
      <c r="C27072" s="2"/>
    </row>
    <row r="27073" spans="3:3" x14ac:dyDescent="0.2">
      <c r="C27073" s="2"/>
    </row>
    <row r="27074" spans="3:3" x14ac:dyDescent="0.2">
      <c r="C27074" s="2"/>
    </row>
    <row r="27075" spans="3:3" x14ac:dyDescent="0.2">
      <c r="C27075" s="2"/>
    </row>
    <row r="27076" spans="3:3" x14ac:dyDescent="0.2">
      <c r="C27076" s="2"/>
    </row>
    <row r="27077" spans="3:3" x14ac:dyDescent="0.2">
      <c r="C27077" s="2"/>
    </row>
    <row r="27078" spans="3:3" x14ac:dyDescent="0.2">
      <c r="C27078" s="2"/>
    </row>
    <row r="27079" spans="3:3" x14ac:dyDescent="0.2">
      <c r="C27079" s="2"/>
    </row>
    <row r="27080" spans="3:3" x14ac:dyDescent="0.2">
      <c r="C27080" s="2"/>
    </row>
    <row r="27081" spans="3:3" x14ac:dyDescent="0.2">
      <c r="C27081" s="2"/>
    </row>
    <row r="27082" spans="3:3" x14ac:dyDescent="0.2">
      <c r="C27082" s="2"/>
    </row>
    <row r="27083" spans="3:3" x14ac:dyDescent="0.2">
      <c r="C27083" s="2"/>
    </row>
    <row r="27084" spans="3:3" x14ac:dyDescent="0.2">
      <c r="C27084" s="2"/>
    </row>
    <row r="27085" spans="3:3" x14ac:dyDescent="0.2">
      <c r="C27085" s="2"/>
    </row>
    <row r="27086" spans="3:3" x14ac:dyDescent="0.2">
      <c r="C27086" s="2"/>
    </row>
    <row r="27087" spans="3:3" x14ac:dyDescent="0.2">
      <c r="C27087" s="2"/>
    </row>
    <row r="27088" spans="3:3" x14ac:dyDescent="0.2">
      <c r="C27088" s="2"/>
    </row>
    <row r="27089" spans="3:3" x14ac:dyDescent="0.2">
      <c r="C27089" s="2"/>
    </row>
    <row r="27090" spans="3:3" x14ac:dyDescent="0.2">
      <c r="C27090" s="2"/>
    </row>
    <row r="27091" spans="3:3" x14ac:dyDescent="0.2">
      <c r="C27091" s="2"/>
    </row>
    <row r="27092" spans="3:3" x14ac:dyDescent="0.2">
      <c r="C27092" s="2"/>
    </row>
    <row r="27093" spans="3:3" x14ac:dyDescent="0.2">
      <c r="C27093" s="2"/>
    </row>
    <row r="27094" spans="3:3" x14ac:dyDescent="0.2">
      <c r="C27094" s="2"/>
    </row>
    <row r="27095" spans="3:3" x14ac:dyDescent="0.2">
      <c r="C27095" s="2"/>
    </row>
    <row r="27096" spans="3:3" x14ac:dyDescent="0.2">
      <c r="C27096" s="2"/>
    </row>
    <row r="27097" spans="3:3" x14ac:dyDescent="0.2">
      <c r="C27097" s="2"/>
    </row>
    <row r="27098" spans="3:3" x14ac:dyDescent="0.2">
      <c r="C27098" s="2"/>
    </row>
    <row r="27099" spans="3:3" x14ac:dyDescent="0.2">
      <c r="C27099" s="2"/>
    </row>
    <row r="27100" spans="3:3" x14ac:dyDescent="0.2">
      <c r="C27100" s="2"/>
    </row>
    <row r="27101" spans="3:3" x14ac:dyDescent="0.2">
      <c r="C27101" s="2"/>
    </row>
    <row r="27102" spans="3:3" x14ac:dyDescent="0.2">
      <c r="C27102" s="2"/>
    </row>
    <row r="27103" spans="3:3" x14ac:dyDescent="0.2">
      <c r="C27103" s="2"/>
    </row>
    <row r="27104" spans="3:3" x14ac:dyDescent="0.2">
      <c r="C27104" s="2"/>
    </row>
    <row r="27105" spans="3:3" x14ac:dyDescent="0.2">
      <c r="C27105" s="2"/>
    </row>
    <row r="27106" spans="3:3" x14ac:dyDescent="0.2">
      <c r="C27106" s="2"/>
    </row>
    <row r="27107" spans="3:3" x14ac:dyDescent="0.2">
      <c r="C27107" s="2"/>
    </row>
    <row r="27108" spans="3:3" x14ac:dyDescent="0.2">
      <c r="C27108" s="2"/>
    </row>
    <row r="27109" spans="3:3" x14ac:dyDescent="0.2">
      <c r="C27109" s="2"/>
    </row>
    <row r="27110" spans="3:3" x14ac:dyDescent="0.2">
      <c r="C27110" s="2"/>
    </row>
    <row r="27111" spans="3:3" x14ac:dyDescent="0.2">
      <c r="C27111" s="2"/>
    </row>
    <row r="27112" spans="3:3" x14ac:dyDescent="0.2">
      <c r="C27112" s="2"/>
    </row>
    <row r="27113" spans="3:3" x14ac:dyDescent="0.2">
      <c r="C27113" s="2"/>
    </row>
    <row r="27114" spans="3:3" x14ac:dyDescent="0.2">
      <c r="C27114" s="2"/>
    </row>
    <row r="27115" spans="3:3" x14ac:dyDescent="0.2">
      <c r="C27115" s="2"/>
    </row>
    <row r="27116" spans="3:3" x14ac:dyDescent="0.2">
      <c r="C27116" s="2"/>
    </row>
    <row r="27117" spans="3:3" x14ac:dyDescent="0.2">
      <c r="C27117" s="2"/>
    </row>
    <row r="27118" spans="3:3" x14ac:dyDescent="0.2">
      <c r="C27118" s="2"/>
    </row>
    <row r="27119" spans="3:3" x14ac:dyDescent="0.2">
      <c r="C27119" s="2"/>
    </row>
    <row r="27120" spans="3:3" x14ac:dyDescent="0.2">
      <c r="C27120" s="2"/>
    </row>
    <row r="27121" spans="3:3" x14ac:dyDescent="0.2">
      <c r="C27121" s="2"/>
    </row>
    <row r="27122" spans="3:3" x14ac:dyDescent="0.2">
      <c r="C27122" s="2"/>
    </row>
    <row r="27123" spans="3:3" x14ac:dyDescent="0.2">
      <c r="C27123" s="2"/>
    </row>
    <row r="27124" spans="3:3" x14ac:dyDescent="0.2">
      <c r="C27124" s="2"/>
    </row>
    <row r="27125" spans="3:3" x14ac:dyDescent="0.2">
      <c r="C27125" s="2"/>
    </row>
    <row r="27126" spans="3:3" x14ac:dyDescent="0.2">
      <c r="C27126" s="2"/>
    </row>
    <row r="27127" spans="3:3" x14ac:dyDescent="0.2">
      <c r="C27127" s="2"/>
    </row>
    <row r="27128" spans="3:3" x14ac:dyDescent="0.2">
      <c r="C27128" s="2"/>
    </row>
    <row r="27129" spans="3:3" x14ac:dyDescent="0.2">
      <c r="C27129" s="2"/>
    </row>
    <row r="27130" spans="3:3" x14ac:dyDescent="0.2">
      <c r="C27130" s="2"/>
    </row>
    <row r="27131" spans="3:3" x14ac:dyDescent="0.2">
      <c r="C27131" s="2"/>
    </row>
    <row r="27132" spans="3:3" x14ac:dyDescent="0.2">
      <c r="C27132" s="2"/>
    </row>
    <row r="27133" spans="3:3" x14ac:dyDescent="0.2">
      <c r="C27133" s="2"/>
    </row>
    <row r="27134" spans="3:3" x14ac:dyDescent="0.2">
      <c r="C27134" s="2"/>
    </row>
    <row r="27135" spans="3:3" x14ac:dyDescent="0.2">
      <c r="C27135" s="2"/>
    </row>
    <row r="27136" spans="3:3" x14ac:dyDescent="0.2">
      <c r="C27136" s="2"/>
    </row>
    <row r="27137" spans="3:3" x14ac:dyDescent="0.2">
      <c r="C27137" s="2"/>
    </row>
    <row r="27138" spans="3:3" x14ac:dyDescent="0.2">
      <c r="C27138" s="2"/>
    </row>
    <row r="27139" spans="3:3" x14ac:dyDescent="0.2">
      <c r="C27139" s="2"/>
    </row>
    <row r="27140" spans="3:3" x14ac:dyDescent="0.2">
      <c r="C27140" s="2"/>
    </row>
    <row r="27141" spans="3:3" x14ac:dyDescent="0.2">
      <c r="C27141" s="2"/>
    </row>
    <row r="27142" spans="3:3" x14ac:dyDescent="0.2">
      <c r="C27142" s="2"/>
    </row>
    <row r="27143" spans="3:3" x14ac:dyDescent="0.2">
      <c r="C27143" s="2"/>
    </row>
    <row r="27144" spans="3:3" x14ac:dyDescent="0.2">
      <c r="C27144" s="2"/>
    </row>
    <row r="27145" spans="3:3" x14ac:dyDescent="0.2">
      <c r="C27145" s="2"/>
    </row>
    <row r="27146" spans="3:3" x14ac:dyDescent="0.2">
      <c r="C27146" s="2"/>
    </row>
    <row r="27147" spans="3:3" x14ac:dyDescent="0.2">
      <c r="C27147" s="2"/>
    </row>
    <row r="27148" spans="3:3" x14ac:dyDescent="0.2">
      <c r="C27148" s="2"/>
    </row>
    <row r="27149" spans="3:3" x14ac:dyDescent="0.2">
      <c r="C27149" s="2"/>
    </row>
    <row r="27150" spans="3:3" x14ac:dyDescent="0.2">
      <c r="C27150" s="2"/>
    </row>
    <row r="27151" spans="3:3" x14ac:dyDescent="0.2">
      <c r="C27151" s="2"/>
    </row>
    <row r="27152" spans="3:3" x14ac:dyDescent="0.2">
      <c r="C27152" s="2"/>
    </row>
    <row r="27153" spans="3:3" x14ac:dyDescent="0.2">
      <c r="C27153" s="2"/>
    </row>
    <row r="27154" spans="3:3" x14ac:dyDescent="0.2">
      <c r="C27154" s="2"/>
    </row>
    <row r="27155" spans="3:3" x14ac:dyDescent="0.2">
      <c r="C27155" s="2"/>
    </row>
    <row r="27156" spans="3:3" x14ac:dyDescent="0.2">
      <c r="C27156" s="2"/>
    </row>
    <row r="27157" spans="3:3" x14ac:dyDescent="0.2">
      <c r="C27157" s="2"/>
    </row>
    <row r="27158" spans="3:3" x14ac:dyDescent="0.2">
      <c r="C27158" s="2"/>
    </row>
    <row r="27159" spans="3:3" x14ac:dyDescent="0.2">
      <c r="C27159" s="2"/>
    </row>
    <row r="27160" spans="3:3" x14ac:dyDescent="0.2">
      <c r="C27160" s="2"/>
    </row>
    <row r="27161" spans="3:3" x14ac:dyDescent="0.2">
      <c r="C27161" s="2"/>
    </row>
    <row r="27162" spans="3:3" x14ac:dyDescent="0.2">
      <c r="C27162" s="2"/>
    </row>
    <row r="27163" spans="3:3" x14ac:dyDescent="0.2">
      <c r="C27163" s="2"/>
    </row>
    <row r="27164" spans="3:3" x14ac:dyDescent="0.2">
      <c r="C27164" s="2"/>
    </row>
    <row r="27165" spans="3:3" x14ac:dyDescent="0.2">
      <c r="C27165" s="2"/>
    </row>
    <row r="27166" spans="3:3" x14ac:dyDescent="0.2">
      <c r="C27166" s="2"/>
    </row>
    <row r="27167" spans="3:3" x14ac:dyDescent="0.2">
      <c r="C27167" s="2"/>
    </row>
    <row r="27168" spans="3:3" x14ac:dyDescent="0.2">
      <c r="C27168" s="2"/>
    </row>
    <row r="27169" spans="3:3" x14ac:dyDescent="0.2">
      <c r="C27169" s="2"/>
    </row>
    <row r="27170" spans="3:3" x14ac:dyDescent="0.2">
      <c r="C27170" s="2"/>
    </row>
    <row r="27171" spans="3:3" x14ac:dyDescent="0.2">
      <c r="C27171" s="2"/>
    </row>
    <row r="27172" spans="3:3" x14ac:dyDescent="0.2">
      <c r="C27172" s="2"/>
    </row>
    <row r="27173" spans="3:3" x14ac:dyDescent="0.2">
      <c r="C27173" s="2"/>
    </row>
    <row r="27174" spans="3:3" x14ac:dyDescent="0.2">
      <c r="C27174" s="2"/>
    </row>
    <row r="27175" spans="3:3" x14ac:dyDescent="0.2">
      <c r="C27175" s="2"/>
    </row>
    <row r="27176" spans="3:3" x14ac:dyDescent="0.2">
      <c r="C27176" s="2"/>
    </row>
    <row r="27177" spans="3:3" x14ac:dyDescent="0.2">
      <c r="C27177" s="2"/>
    </row>
    <row r="27178" spans="3:3" x14ac:dyDescent="0.2">
      <c r="C27178" s="2"/>
    </row>
    <row r="27179" spans="3:3" x14ac:dyDescent="0.2">
      <c r="C27179" s="2"/>
    </row>
    <row r="27180" spans="3:3" x14ac:dyDescent="0.2">
      <c r="C27180" s="2"/>
    </row>
    <row r="27181" spans="3:3" x14ac:dyDescent="0.2">
      <c r="C27181" s="2"/>
    </row>
    <row r="27182" spans="3:3" x14ac:dyDescent="0.2">
      <c r="C27182" s="2"/>
    </row>
    <row r="27183" spans="3:3" x14ac:dyDescent="0.2">
      <c r="C27183" s="2"/>
    </row>
    <row r="27184" spans="3:3" x14ac:dyDescent="0.2">
      <c r="C27184" s="2"/>
    </row>
    <row r="27185" spans="3:3" x14ac:dyDescent="0.2">
      <c r="C27185" s="2"/>
    </row>
    <row r="27186" spans="3:3" x14ac:dyDescent="0.2">
      <c r="C27186" s="2"/>
    </row>
    <row r="27187" spans="3:3" x14ac:dyDescent="0.2">
      <c r="C27187" s="2"/>
    </row>
    <row r="27188" spans="3:3" x14ac:dyDescent="0.2">
      <c r="C27188" s="2"/>
    </row>
    <row r="27189" spans="3:3" x14ac:dyDescent="0.2">
      <c r="C27189" s="2"/>
    </row>
    <row r="27190" spans="3:3" x14ac:dyDescent="0.2">
      <c r="C27190" s="2"/>
    </row>
    <row r="27191" spans="3:3" x14ac:dyDescent="0.2">
      <c r="C27191" s="2"/>
    </row>
    <row r="27192" spans="3:3" x14ac:dyDescent="0.2">
      <c r="C27192" s="2"/>
    </row>
    <row r="27193" spans="3:3" x14ac:dyDescent="0.2">
      <c r="C27193" s="2"/>
    </row>
    <row r="27194" spans="3:3" x14ac:dyDescent="0.2">
      <c r="C27194" s="2"/>
    </row>
    <row r="27195" spans="3:3" x14ac:dyDescent="0.2">
      <c r="C27195" s="2"/>
    </row>
    <row r="27196" spans="3:3" x14ac:dyDescent="0.2">
      <c r="C27196" s="2"/>
    </row>
    <row r="27197" spans="3:3" x14ac:dyDescent="0.2">
      <c r="C27197" s="2"/>
    </row>
    <row r="27198" spans="3:3" x14ac:dyDescent="0.2">
      <c r="C27198" s="2"/>
    </row>
    <row r="27199" spans="3:3" x14ac:dyDescent="0.2">
      <c r="C27199" s="2"/>
    </row>
    <row r="27200" spans="3:3" x14ac:dyDescent="0.2">
      <c r="C27200" s="2"/>
    </row>
    <row r="27201" spans="3:3" x14ac:dyDescent="0.2">
      <c r="C27201" s="2"/>
    </row>
    <row r="27202" spans="3:3" x14ac:dyDescent="0.2">
      <c r="C27202" s="2"/>
    </row>
    <row r="27203" spans="3:3" x14ac:dyDescent="0.2">
      <c r="C27203" s="2"/>
    </row>
    <row r="27204" spans="3:3" x14ac:dyDescent="0.2">
      <c r="C27204" s="2"/>
    </row>
    <row r="27205" spans="3:3" x14ac:dyDescent="0.2">
      <c r="C27205" s="2"/>
    </row>
    <row r="27206" spans="3:3" x14ac:dyDescent="0.2">
      <c r="C27206" s="2"/>
    </row>
    <row r="27207" spans="3:3" x14ac:dyDescent="0.2">
      <c r="C27207" s="2"/>
    </row>
    <row r="27208" spans="3:3" x14ac:dyDescent="0.2">
      <c r="C27208" s="2"/>
    </row>
    <row r="27209" spans="3:3" x14ac:dyDescent="0.2">
      <c r="C27209" s="2"/>
    </row>
    <row r="27210" spans="3:3" x14ac:dyDescent="0.2">
      <c r="C27210" s="2"/>
    </row>
    <row r="27211" spans="3:3" x14ac:dyDescent="0.2">
      <c r="C27211" s="2"/>
    </row>
    <row r="27212" spans="3:3" x14ac:dyDescent="0.2">
      <c r="C27212" s="2"/>
    </row>
    <row r="27213" spans="3:3" x14ac:dyDescent="0.2">
      <c r="C27213" s="2"/>
    </row>
    <row r="27214" spans="3:3" x14ac:dyDescent="0.2">
      <c r="C27214" s="2"/>
    </row>
    <row r="27215" spans="3:3" x14ac:dyDescent="0.2">
      <c r="C27215" s="2"/>
    </row>
    <row r="27216" spans="3:3" x14ac:dyDescent="0.2">
      <c r="C27216" s="2"/>
    </row>
    <row r="27217" spans="3:3" x14ac:dyDescent="0.2">
      <c r="C27217" s="2"/>
    </row>
    <row r="27218" spans="3:3" x14ac:dyDescent="0.2">
      <c r="C27218" s="2"/>
    </row>
    <row r="27219" spans="3:3" x14ac:dyDescent="0.2">
      <c r="C27219" s="2"/>
    </row>
    <row r="27220" spans="3:3" x14ac:dyDescent="0.2">
      <c r="C27220" s="2"/>
    </row>
    <row r="27221" spans="3:3" x14ac:dyDescent="0.2">
      <c r="C27221" s="2"/>
    </row>
    <row r="27222" spans="3:3" x14ac:dyDescent="0.2">
      <c r="C27222" s="2"/>
    </row>
    <row r="27223" spans="3:3" x14ac:dyDescent="0.2">
      <c r="C27223" s="2"/>
    </row>
    <row r="27224" spans="3:3" x14ac:dyDescent="0.2">
      <c r="C27224" s="2"/>
    </row>
    <row r="27225" spans="3:3" x14ac:dyDescent="0.2">
      <c r="C27225" s="2"/>
    </row>
    <row r="27226" spans="3:3" x14ac:dyDescent="0.2">
      <c r="C27226" s="2"/>
    </row>
    <row r="27227" spans="3:3" x14ac:dyDescent="0.2">
      <c r="C27227" s="2"/>
    </row>
    <row r="27228" spans="3:3" x14ac:dyDescent="0.2">
      <c r="C27228" s="2"/>
    </row>
    <row r="27229" spans="3:3" x14ac:dyDescent="0.2">
      <c r="C27229" s="2"/>
    </row>
    <row r="27230" spans="3:3" x14ac:dyDescent="0.2">
      <c r="C27230" s="2"/>
    </row>
    <row r="27231" spans="3:3" x14ac:dyDescent="0.2">
      <c r="C27231" s="2"/>
    </row>
    <row r="27232" spans="3:3" x14ac:dyDescent="0.2">
      <c r="C27232" s="2"/>
    </row>
    <row r="27233" spans="3:3" x14ac:dyDescent="0.2">
      <c r="C27233" s="2"/>
    </row>
    <row r="27234" spans="3:3" x14ac:dyDescent="0.2">
      <c r="C27234" s="2"/>
    </row>
    <row r="27235" spans="3:3" x14ac:dyDescent="0.2">
      <c r="C27235" s="2"/>
    </row>
    <row r="27236" spans="3:3" x14ac:dyDescent="0.2">
      <c r="C27236" s="2"/>
    </row>
    <row r="27237" spans="3:3" x14ac:dyDescent="0.2">
      <c r="C27237" s="2"/>
    </row>
    <row r="27238" spans="3:3" x14ac:dyDescent="0.2">
      <c r="C27238" s="2"/>
    </row>
    <row r="27239" spans="3:3" x14ac:dyDescent="0.2">
      <c r="C27239" s="2"/>
    </row>
    <row r="27240" spans="3:3" x14ac:dyDescent="0.2">
      <c r="C27240" s="2"/>
    </row>
    <row r="27241" spans="3:3" x14ac:dyDescent="0.2">
      <c r="C27241" s="2"/>
    </row>
    <row r="27242" spans="3:3" x14ac:dyDescent="0.2">
      <c r="C27242" s="2"/>
    </row>
    <row r="27243" spans="3:3" x14ac:dyDescent="0.2">
      <c r="C27243" s="2"/>
    </row>
    <row r="27244" spans="3:3" x14ac:dyDescent="0.2">
      <c r="C27244" s="2"/>
    </row>
    <row r="27245" spans="3:3" x14ac:dyDescent="0.2">
      <c r="C27245" s="2"/>
    </row>
    <row r="27246" spans="3:3" x14ac:dyDescent="0.2">
      <c r="C27246" s="2"/>
    </row>
    <row r="27247" spans="3:3" x14ac:dyDescent="0.2">
      <c r="C27247" s="2"/>
    </row>
    <row r="27248" spans="3:3" x14ac:dyDescent="0.2">
      <c r="C27248" s="2"/>
    </row>
    <row r="27249" spans="3:3" x14ac:dyDescent="0.2">
      <c r="C27249" s="2"/>
    </row>
    <row r="27250" spans="3:3" x14ac:dyDescent="0.2">
      <c r="C27250" s="2"/>
    </row>
    <row r="27251" spans="3:3" x14ac:dyDescent="0.2">
      <c r="C27251" s="2"/>
    </row>
    <row r="27252" spans="3:3" x14ac:dyDescent="0.2">
      <c r="C27252" s="2"/>
    </row>
    <row r="27253" spans="3:3" x14ac:dyDescent="0.2">
      <c r="C27253" s="2"/>
    </row>
    <row r="27254" spans="3:3" x14ac:dyDescent="0.2">
      <c r="C27254" s="2"/>
    </row>
    <row r="27255" spans="3:3" x14ac:dyDescent="0.2">
      <c r="C27255" s="2"/>
    </row>
    <row r="27256" spans="3:3" x14ac:dyDescent="0.2">
      <c r="C27256" s="2"/>
    </row>
    <row r="27257" spans="3:3" x14ac:dyDescent="0.2">
      <c r="C27257" s="2"/>
    </row>
    <row r="27258" spans="3:3" x14ac:dyDescent="0.2">
      <c r="C27258" s="2"/>
    </row>
    <row r="27259" spans="3:3" x14ac:dyDescent="0.2">
      <c r="C27259" s="2"/>
    </row>
    <row r="27260" spans="3:3" x14ac:dyDescent="0.2">
      <c r="C27260" s="2"/>
    </row>
    <row r="27261" spans="3:3" x14ac:dyDescent="0.2">
      <c r="C27261" s="2"/>
    </row>
    <row r="27262" spans="3:3" x14ac:dyDescent="0.2">
      <c r="C27262" s="2"/>
    </row>
    <row r="27263" spans="3:3" x14ac:dyDescent="0.2">
      <c r="C27263" s="2"/>
    </row>
    <row r="27264" spans="3:3" x14ac:dyDescent="0.2">
      <c r="C27264" s="2"/>
    </row>
    <row r="27265" spans="3:3" x14ac:dyDescent="0.2">
      <c r="C27265" s="2"/>
    </row>
    <row r="27266" spans="3:3" x14ac:dyDescent="0.2">
      <c r="C27266" s="2"/>
    </row>
    <row r="27267" spans="3:3" x14ac:dyDescent="0.2">
      <c r="C27267" s="2"/>
    </row>
    <row r="27268" spans="3:3" x14ac:dyDescent="0.2">
      <c r="C27268" s="2"/>
    </row>
    <row r="27269" spans="3:3" x14ac:dyDescent="0.2">
      <c r="C27269" s="2"/>
    </row>
    <row r="27270" spans="3:3" x14ac:dyDescent="0.2">
      <c r="C27270" s="2"/>
    </row>
    <row r="27271" spans="3:3" x14ac:dyDescent="0.2">
      <c r="C27271" s="2"/>
    </row>
    <row r="27272" spans="3:3" x14ac:dyDescent="0.2">
      <c r="C27272" s="2"/>
    </row>
    <row r="27273" spans="3:3" x14ac:dyDescent="0.2">
      <c r="C27273" s="2"/>
    </row>
    <row r="27274" spans="3:3" x14ac:dyDescent="0.2">
      <c r="C27274" s="2"/>
    </row>
    <row r="27275" spans="3:3" x14ac:dyDescent="0.2">
      <c r="C27275" s="2"/>
    </row>
    <row r="27276" spans="3:3" x14ac:dyDescent="0.2">
      <c r="C27276" s="2"/>
    </row>
    <row r="27277" spans="3:3" x14ac:dyDescent="0.2">
      <c r="C27277" s="2"/>
    </row>
    <row r="27278" spans="3:3" x14ac:dyDescent="0.2">
      <c r="C27278" s="2"/>
    </row>
    <row r="27279" spans="3:3" x14ac:dyDescent="0.2">
      <c r="C27279" s="2"/>
    </row>
    <row r="27280" spans="3:3" x14ac:dyDescent="0.2">
      <c r="C27280" s="2"/>
    </row>
    <row r="27281" spans="3:3" x14ac:dyDescent="0.2">
      <c r="C27281" s="2"/>
    </row>
    <row r="27282" spans="3:3" x14ac:dyDescent="0.2">
      <c r="C27282" s="2"/>
    </row>
    <row r="27283" spans="3:3" x14ac:dyDescent="0.2">
      <c r="C27283" s="2"/>
    </row>
    <row r="27284" spans="3:3" x14ac:dyDescent="0.2">
      <c r="C27284" s="2"/>
    </row>
    <row r="27285" spans="3:3" x14ac:dyDescent="0.2">
      <c r="C27285" s="2"/>
    </row>
    <row r="27286" spans="3:3" x14ac:dyDescent="0.2">
      <c r="C27286" s="2"/>
    </row>
    <row r="27287" spans="3:3" x14ac:dyDescent="0.2">
      <c r="C27287" s="2"/>
    </row>
    <row r="27288" spans="3:3" x14ac:dyDescent="0.2">
      <c r="C27288" s="2"/>
    </row>
    <row r="27289" spans="3:3" x14ac:dyDescent="0.2">
      <c r="C27289" s="2"/>
    </row>
    <row r="27290" spans="3:3" x14ac:dyDescent="0.2">
      <c r="C27290" s="2"/>
    </row>
    <row r="27291" spans="3:3" x14ac:dyDescent="0.2">
      <c r="C27291" s="2"/>
    </row>
    <row r="27292" spans="3:3" x14ac:dyDescent="0.2">
      <c r="C27292" s="2"/>
    </row>
    <row r="27293" spans="3:3" x14ac:dyDescent="0.2">
      <c r="C27293" s="2"/>
    </row>
    <row r="27294" spans="3:3" x14ac:dyDescent="0.2">
      <c r="C27294" s="2"/>
    </row>
    <row r="27295" spans="3:3" x14ac:dyDescent="0.2">
      <c r="C27295" s="2"/>
    </row>
    <row r="27296" spans="3:3" x14ac:dyDescent="0.2">
      <c r="C27296" s="2"/>
    </row>
    <row r="27297" spans="3:3" x14ac:dyDescent="0.2">
      <c r="C27297" s="2"/>
    </row>
    <row r="27298" spans="3:3" x14ac:dyDescent="0.2">
      <c r="C27298" s="2"/>
    </row>
    <row r="27299" spans="3:3" x14ac:dyDescent="0.2">
      <c r="C27299" s="2"/>
    </row>
    <row r="27300" spans="3:3" x14ac:dyDescent="0.2">
      <c r="C27300" s="2"/>
    </row>
    <row r="27301" spans="3:3" x14ac:dyDescent="0.2">
      <c r="C27301" s="2"/>
    </row>
    <row r="27302" spans="3:3" x14ac:dyDescent="0.2">
      <c r="C27302" s="2"/>
    </row>
    <row r="27303" spans="3:3" x14ac:dyDescent="0.2">
      <c r="C27303" s="2"/>
    </row>
    <row r="27304" spans="3:3" x14ac:dyDescent="0.2">
      <c r="C27304" s="2"/>
    </row>
    <row r="27305" spans="3:3" x14ac:dyDescent="0.2">
      <c r="C27305" s="2"/>
    </row>
    <row r="27306" spans="3:3" x14ac:dyDescent="0.2">
      <c r="C27306" s="2"/>
    </row>
    <row r="27307" spans="3:3" x14ac:dyDescent="0.2">
      <c r="C27307" s="2"/>
    </row>
    <row r="27308" spans="3:3" x14ac:dyDescent="0.2">
      <c r="C27308" s="2"/>
    </row>
    <row r="27309" spans="3:3" x14ac:dyDescent="0.2">
      <c r="C27309" s="2"/>
    </row>
    <row r="27310" spans="3:3" x14ac:dyDescent="0.2">
      <c r="C27310" s="2"/>
    </row>
    <row r="27311" spans="3:3" x14ac:dyDescent="0.2">
      <c r="C27311" s="2"/>
    </row>
    <row r="27312" spans="3:3" x14ac:dyDescent="0.2">
      <c r="C27312" s="2"/>
    </row>
    <row r="27313" spans="3:3" x14ac:dyDescent="0.2">
      <c r="C27313" s="2"/>
    </row>
    <row r="27314" spans="3:3" x14ac:dyDescent="0.2">
      <c r="C27314" s="2"/>
    </row>
    <row r="27315" spans="3:3" x14ac:dyDescent="0.2">
      <c r="C27315" s="2"/>
    </row>
    <row r="27316" spans="3:3" x14ac:dyDescent="0.2">
      <c r="C27316" s="2"/>
    </row>
    <row r="27317" spans="3:3" x14ac:dyDescent="0.2">
      <c r="C27317" s="2"/>
    </row>
    <row r="27318" spans="3:3" x14ac:dyDescent="0.2">
      <c r="C27318" s="2"/>
    </row>
    <row r="27319" spans="3:3" x14ac:dyDescent="0.2">
      <c r="C27319" s="2"/>
    </row>
    <row r="27320" spans="3:3" x14ac:dyDescent="0.2">
      <c r="C27320" s="2"/>
    </row>
    <row r="27321" spans="3:3" x14ac:dyDescent="0.2">
      <c r="C27321" s="2"/>
    </row>
    <row r="27322" spans="3:3" x14ac:dyDescent="0.2">
      <c r="C27322" s="2"/>
    </row>
    <row r="27323" spans="3:3" x14ac:dyDescent="0.2">
      <c r="C27323" s="2"/>
    </row>
    <row r="27324" spans="3:3" x14ac:dyDescent="0.2">
      <c r="C27324" s="2"/>
    </row>
    <row r="27325" spans="3:3" x14ac:dyDescent="0.2">
      <c r="C27325" s="2"/>
    </row>
    <row r="27326" spans="3:3" x14ac:dyDescent="0.2">
      <c r="C27326" s="2"/>
    </row>
    <row r="27327" spans="3:3" x14ac:dyDescent="0.2">
      <c r="C27327" s="2"/>
    </row>
    <row r="27328" spans="3:3" x14ac:dyDescent="0.2">
      <c r="C27328" s="2"/>
    </row>
    <row r="27329" spans="3:3" x14ac:dyDescent="0.2">
      <c r="C27329" s="2"/>
    </row>
    <row r="27330" spans="3:3" x14ac:dyDescent="0.2">
      <c r="C27330" s="2"/>
    </row>
    <row r="27331" spans="3:3" x14ac:dyDescent="0.2">
      <c r="C27331" s="2"/>
    </row>
    <row r="27332" spans="3:3" x14ac:dyDescent="0.2">
      <c r="C27332" s="2"/>
    </row>
    <row r="27333" spans="3:3" x14ac:dyDescent="0.2">
      <c r="C27333" s="2"/>
    </row>
    <row r="27334" spans="3:3" x14ac:dyDescent="0.2">
      <c r="C27334" s="2"/>
    </row>
    <row r="27335" spans="3:3" x14ac:dyDescent="0.2">
      <c r="C27335" s="2"/>
    </row>
    <row r="27336" spans="3:3" x14ac:dyDescent="0.2">
      <c r="C27336" s="2"/>
    </row>
    <row r="27337" spans="3:3" x14ac:dyDescent="0.2">
      <c r="C27337" s="2"/>
    </row>
    <row r="27338" spans="3:3" x14ac:dyDescent="0.2">
      <c r="C27338" s="2"/>
    </row>
    <row r="27339" spans="3:3" x14ac:dyDescent="0.2">
      <c r="C27339" s="2"/>
    </row>
    <row r="27340" spans="3:3" x14ac:dyDescent="0.2">
      <c r="C27340" s="2"/>
    </row>
    <row r="27341" spans="3:3" x14ac:dyDescent="0.2">
      <c r="C27341" s="2"/>
    </row>
    <row r="27342" spans="3:3" x14ac:dyDescent="0.2">
      <c r="C27342" s="2"/>
    </row>
    <row r="27343" spans="3:3" x14ac:dyDescent="0.2">
      <c r="C27343" s="2"/>
    </row>
    <row r="27344" spans="3:3" x14ac:dyDescent="0.2">
      <c r="C27344" s="2"/>
    </row>
    <row r="27345" spans="3:3" x14ac:dyDescent="0.2">
      <c r="C27345" s="2"/>
    </row>
    <row r="27346" spans="3:3" x14ac:dyDescent="0.2">
      <c r="C27346" s="2"/>
    </row>
    <row r="27347" spans="3:3" x14ac:dyDescent="0.2">
      <c r="C27347" s="2"/>
    </row>
    <row r="27348" spans="3:3" x14ac:dyDescent="0.2">
      <c r="C27348" s="2"/>
    </row>
    <row r="27349" spans="3:3" x14ac:dyDescent="0.2">
      <c r="C27349" s="2"/>
    </row>
    <row r="27350" spans="3:3" x14ac:dyDescent="0.2">
      <c r="C27350" s="2"/>
    </row>
    <row r="27351" spans="3:3" x14ac:dyDescent="0.2">
      <c r="C27351" s="2"/>
    </row>
    <row r="27352" spans="3:3" x14ac:dyDescent="0.2">
      <c r="C27352" s="2"/>
    </row>
    <row r="27353" spans="3:3" x14ac:dyDescent="0.2">
      <c r="C27353" s="2"/>
    </row>
    <row r="27354" spans="3:3" x14ac:dyDescent="0.2">
      <c r="C27354" s="2"/>
    </row>
    <row r="27355" spans="3:3" x14ac:dyDescent="0.2">
      <c r="C27355" s="2"/>
    </row>
    <row r="27356" spans="3:3" x14ac:dyDescent="0.2">
      <c r="C27356" s="2"/>
    </row>
    <row r="27357" spans="3:3" x14ac:dyDescent="0.2">
      <c r="C27357" s="2"/>
    </row>
    <row r="27358" spans="3:3" x14ac:dyDescent="0.2">
      <c r="C27358" s="2"/>
    </row>
    <row r="27359" spans="3:3" x14ac:dyDescent="0.2">
      <c r="C27359" s="2"/>
    </row>
    <row r="27360" spans="3:3" x14ac:dyDescent="0.2">
      <c r="C27360" s="2"/>
    </row>
    <row r="27361" spans="3:3" x14ac:dyDescent="0.2">
      <c r="C27361" s="2"/>
    </row>
    <row r="27362" spans="3:3" x14ac:dyDescent="0.2">
      <c r="C27362" s="2"/>
    </row>
    <row r="27363" spans="3:3" x14ac:dyDescent="0.2">
      <c r="C27363" s="2"/>
    </row>
    <row r="27364" spans="3:3" x14ac:dyDescent="0.2">
      <c r="C27364" s="2"/>
    </row>
    <row r="27365" spans="3:3" x14ac:dyDescent="0.2">
      <c r="C27365" s="2"/>
    </row>
    <row r="27366" spans="3:3" x14ac:dyDescent="0.2">
      <c r="C27366" s="2"/>
    </row>
    <row r="27367" spans="3:3" x14ac:dyDescent="0.2">
      <c r="C27367" s="2"/>
    </row>
    <row r="27368" spans="3:3" x14ac:dyDescent="0.2">
      <c r="C27368" s="2"/>
    </row>
    <row r="27369" spans="3:3" x14ac:dyDescent="0.2">
      <c r="C27369" s="2"/>
    </row>
    <row r="27370" spans="3:3" x14ac:dyDescent="0.2">
      <c r="C27370" s="2"/>
    </row>
    <row r="27371" spans="3:3" x14ac:dyDescent="0.2">
      <c r="C27371" s="2"/>
    </row>
    <row r="27372" spans="3:3" x14ac:dyDescent="0.2">
      <c r="C27372" s="2"/>
    </row>
    <row r="27373" spans="3:3" x14ac:dyDescent="0.2">
      <c r="C27373" s="2"/>
    </row>
    <row r="27374" spans="3:3" x14ac:dyDescent="0.2">
      <c r="C27374" s="2"/>
    </row>
    <row r="27375" spans="3:3" x14ac:dyDescent="0.2">
      <c r="C27375" s="2"/>
    </row>
    <row r="27376" spans="3:3" x14ac:dyDescent="0.2">
      <c r="C27376" s="2"/>
    </row>
    <row r="27377" spans="3:3" x14ac:dyDescent="0.2">
      <c r="C27377" s="2"/>
    </row>
    <row r="27378" spans="3:3" x14ac:dyDescent="0.2">
      <c r="C27378" s="2"/>
    </row>
    <row r="27379" spans="3:3" x14ac:dyDescent="0.2">
      <c r="C27379" s="2"/>
    </row>
    <row r="27380" spans="3:3" x14ac:dyDescent="0.2">
      <c r="C27380" s="2"/>
    </row>
    <row r="27381" spans="3:3" x14ac:dyDescent="0.2">
      <c r="C27381" s="2"/>
    </row>
    <row r="27382" spans="3:3" x14ac:dyDescent="0.2">
      <c r="C27382" s="2"/>
    </row>
    <row r="27383" spans="3:3" x14ac:dyDescent="0.2">
      <c r="C27383" s="2"/>
    </row>
    <row r="27384" spans="3:3" x14ac:dyDescent="0.2">
      <c r="C27384" s="2"/>
    </row>
    <row r="27385" spans="3:3" x14ac:dyDescent="0.2">
      <c r="C27385" s="2"/>
    </row>
    <row r="27386" spans="3:3" x14ac:dyDescent="0.2">
      <c r="C27386" s="2"/>
    </row>
    <row r="27387" spans="3:3" x14ac:dyDescent="0.2">
      <c r="C27387" s="2"/>
    </row>
    <row r="27388" spans="3:3" x14ac:dyDescent="0.2">
      <c r="C27388" s="2"/>
    </row>
    <row r="27389" spans="3:3" x14ac:dyDescent="0.2">
      <c r="C27389" s="2"/>
    </row>
    <row r="27390" spans="3:3" x14ac:dyDescent="0.2">
      <c r="C27390" s="2"/>
    </row>
    <row r="27391" spans="3:3" x14ac:dyDescent="0.2">
      <c r="C27391" s="2"/>
    </row>
    <row r="27392" spans="3:3" x14ac:dyDescent="0.2">
      <c r="C27392" s="2"/>
    </row>
    <row r="27393" spans="3:3" x14ac:dyDescent="0.2">
      <c r="C27393" s="2"/>
    </row>
    <row r="27394" spans="3:3" x14ac:dyDescent="0.2">
      <c r="C27394" s="2"/>
    </row>
    <row r="27395" spans="3:3" x14ac:dyDescent="0.2">
      <c r="C27395" s="2"/>
    </row>
    <row r="27396" spans="3:3" x14ac:dyDescent="0.2">
      <c r="C27396" s="2"/>
    </row>
    <row r="27397" spans="3:3" x14ac:dyDescent="0.2">
      <c r="C27397" s="2"/>
    </row>
    <row r="27398" spans="3:3" x14ac:dyDescent="0.2">
      <c r="C27398" s="2"/>
    </row>
    <row r="27399" spans="3:3" x14ac:dyDescent="0.2">
      <c r="C27399" s="2"/>
    </row>
    <row r="27400" spans="3:3" x14ac:dyDescent="0.2">
      <c r="C27400" s="2"/>
    </row>
    <row r="27401" spans="3:3" x14ac:dyDescent="0.2">
      <c r="C27401" s="2"/>
    </row>
    <row r="27402" spans="3:3" x14ac:dyDescent="0.2">
      <c r="C27402" s="2"/>
    </row>
    <row r="27403" spans="3:3" x14ac:dyDescent="0.2">
      <c r="C27403" s="2"/>
    </row>
    <row r="27404" spans="3:3" x14ac:dyDescent="0.2">
      <c r="C27404" s="2"/>
    </row>
    <row r="27405" spans="3:3" x14ac:dyDescent="0.2">
      <c r="C27405" s="2"/>
    </row>
    <row r="27406" spans="3:3" x14ac:dyDescent="0.2">
      <c r="C27406" s="2"/>
    </row>
    <row r="27407" spans="3:3" x14ac:dyDescent="0.2">
      <c r="C27407" s="2"/>
    </row>
    <row r="27408" spans="3:3" x14ac:dyDescent="0.2">
      <c r="C27408" s="2"/>
    </row>
    <row r="27409" spans="3:3" x14ac:dyDescent="0.2">
      <c r="C27409" s="2"/>
    </row>
    <row r="27410" spans="3:3" x14ac:dyDescent="0.2">
      <c r="C27410" s="2"/>
    </row>
    <row r="27411" spans="3:3" x14ac:dyDescent="0.2">
      <c r="C27411" s="2"/>
    </row>
    <row r="27412" spans="3:3" x14ac:dyDescent="0.2">
      <c r="C27412" s="2"/>
    </row>
    <row r="27413" spans="3:3" x14ac:dyDescent="0.2">
      <c r="C27413" s="2"/>
    </row>
    <row r="27414" spans="3:3" x14ac:dyDescent="0.2">
      <c r="C27414" s="2"/>
    </row>
    <row r="27415" spans="3:3" x14ac:dyDescent="0.2">
      <c r="C27415" s="2"/>
    </row>
    <row r="27416" spans="3:3" x14ac:dyDescent="0.2">
      <c r="C27416" s="2"/>
    </row>
    <row r="27417" spans="3:3" x14ac:dyDescent="0.2">
      <c r="C27417" s="2"/>
    </row>
    <row r="27418" spans="3:3" x14ac:dyDescent="0.2">
      <c r="C27418" s="2"/>
    </row>
    <row r="27419" spans="3:3" x14ac:dyDescent="0.2">
      <c r="C27419" s="2"/>
    </row>
    <row r="27420" spans="3:3" x14ac:dyDescent="0.2">
      <c r="C27420" s="2"/>
    </row>
    <row r="27421" spans="3:3" x14ac:dyDescent="0.2">
      <c r="C27421" s="2"/>
    </row>
    <row r="27422" spans="3:3" x14ac:dyDescent="0.2">
      <c r="C27422" s="2"/>
    </row>
    <row r="27423" spans="3:3" x14ac:dyDescent="0.2">
      <c r="C27423" s="2"/>
    </row>
    <row r="27424" spans="3:3" x14ac:dyDescent="0.2">
      <c r="C27424" s="2"/>
    </row>
    <row r="27425" spans="3:3" x14ac:dyDescent="0.2">
      <c r="C27425" s="2"/>
    </row>
    <row r="27426" spans="3:3" x14ac:dyDescent="0.2">
      <c r="C27426" s="2"/>
    </row>
    <row r="27427" spans="3:3" x14ac:dyDescent="0.2">
      <c r="C27427" s="2"/>
    </row>
    <row r="27428" spans="3:3" x14ac:dyDescent="0.2">
      <c r="C27428" s="2"/>
    </row>
    <row r="27429" spans="3:3" x14ac:dyDescent="0.2">
      <c r="C27429" s="2"/>
    </row>
    <row r="27430" spans="3:3" x14ac:dyDescent="0.2">
      <c r="C27430" s="2"/>
    </row>
    <row r="27431" spans="3:3" x14ac:dyDescent="0.2">
      <c r="C27431" s="2"/>
    </row>
    <row r="27432" spans="3:3" x14ac:dyDescent="0.2">
      <c r="C27432" s="2"/>
    </row>
    <row r="27433" spans="3:3" x14ac:dyDescent="0.2">
      <c r="C27433" s="2"/>
    </row>
    <row r="27434" spans="3:3" x14ac:dyDescent="0.2">
      <c r="C27434" s="2"/>
    </row>
    <row r="27435" spans="3:3" x14ac:dyDescent="0.2">
      <c r="C27435" s="2"/>
    </row>
    <row r="27436" spans="3:3" x14ac:dyDescent="0.2">
      <c r="C27436" s="2"/>
    </row>
    <row r="27437" spans="3:3" x14ac:dyDescent="0.2">
      <c r="C27437" s="2"/>
    </row>
    <row r="27438" spans="3:3" x14ac:dyDescent="0.2">
      <c r="C27438" s="2"/>
    </row>
    <row r="27439" spans="3:3" x14ac:dyDescent="0.2">
      <c r="C27439" s="2"/>
    </row>
    <row r="27440" spans="3:3" x14ac:dyDescent="0.2">
      <c r="C27440" s="2"/>
    </row>
    <row r="27441" spans="3:3" x14ac:dyDescent="0.2">
      <c r="C27441" s="2"/>
    </row>
    <row r="27442" spans="3:3" x14ac:dyDescent="0.2">
      <c r="C27442" s="2"/>
    </row>
    <row r="27443" spans="3:3" x14ac:dyDescent="0.2">
      <c r="C27443" s="2"/>
    </row>
    <row r="27444" spans="3:3" x14ac:dyDescent="0.2">
      <c r="C27444" s="2"/>
    </row>
    <row r="27445" spans="3:3" x14ac:dyDescent="0.2">
      <c r="C27445" s="2"/>
    </row>
    <row r="27446" spans="3:3" x14ac:dyDescent="0.2">
      <c r="C27446" s="2"/>
    </row>
    <row r="27447" spans="3:3" x14ac:dyDescent="0.2">
      <c r="C27447" s="2"/>
    </row>
    <row r="27448" spans="3:3" x14ac:dyDescent="0.2">
      <c r="C27448" s="2"/>
    </row>
    <row r="27449" spans="3:3" x14ac:dyDescent="0.2">
      <c r="C27449" s="2"/>
    </row>
    <row r="27450" spans="3:3" x14ac:dyDescent="0.2">
      <c r="C27450" s="2"/>
    </row>
    <row r="27451" spans="3:3" x14ac:dyDescent="0.2">
      <c r="C27451" s="2"/>
    </row>
    <row r="27452" spans="3:3" x14ac:dyDescent="0.2">
      <c r="C27452" s="2"/>
    </row>
    <row r="27453" spans="3:3" x14ac:dyDescent="0.2">
      <c r="C27453" s="2"/>
    </row>
    <row r="27454" spans="3:3" x14ac:dyDescent="0.2">
      <c r="C27454" s="2"/>
    </row>
    <row r="27455" spans="3:3" x14ac:dyDescent="0.2">
      <c r="C27455" s="2"/>
    </row>
    <row r="27456" spans="3:3" x14ac:dyDescent="0.2">
      <c r="C27456" s="2"/>
    </row>
    <row r="27457" spans="3:3" x14ac:dyDescent="0.2">
      <c r="C27457" s="2"/>
    </row>
    <row r="27458" spans="3:3" x14ac:dyDescent="0.2">
      <c r="C27458" s="2"/>
    </row>
    <row r="27459" spans="3:3" x14ac:dyDescent="0.2">
      <c r="C27459" s="2"/>
    </row>
    <row r="27460" spans="3:3" x14ac:dyDescent="0.2">
      <c r="C27460" s="2"/>
    </row>
    <row r="27461" spans="3:3" x14ac:dyDescent="0.2">
      <c r="C27461" s="2"/>
    </row>
    <row r="27462" spans="3:3" x14ac:dyDescent="0.2">
      <c r="C27462" s="2"/>
    </row>
    <row r="27463" spans="3:3" x14ac:dyDescent="0.2">
      <c r="C27463" s="2"/>
    </row>
    <row r="27464" spans="3:3" x14ac:dyDescent="0.2">
      <c r="C27464" s="2"/>
    </row>
    <row r="27465" spans="3:3" x14ac:dyDescent="0.2">
      <c r="C27465" s="2"/>
    </row>
    <row r="27466" spans="3:3" x14ac:dyDescent="0.2">
      <c r="C27466" s="2"/>
    </row>
    <row r="27467" spans="3:3" x14ac:dyDescent="0.2">
      <c r="C27467" s="2"/>
    </row>
    <row r="27468" spans="3:3" x14ac:dyDescent="0.2">
      <c r="C27468" s="2"/>
    </row>
    <row r="27469" spans="3:3" x14ac:dyDescent="0.2">
      <c r="C27469" s="2"/>
    </row>
    <row r="27470" spans="3:3" x14ac:dyDescent="0.2">
      <c r="C27470" s="2"/>
    </row>
    <row r="27471" spans="3:3" x14ac:dyDescent="0.2">
      <c r="C27471" s="2"/>
    </row>
    <row r="27472" spans="3:3" x14ac:dyDescent="0.2">
      <c r="C27472" s="2"/>
    </row>
    <row r="27473" spans="3:3" x14ac:dyDescent="0.2">
      <c r="C27473" s="2"/>
    </row>
    <row r="27474" spans="3:3" x14ac:dyDescent="0.2">
      <c r="C27474" s="2"/>
    </row>
    <row r="27475" spans="3:3" x14ac:dyDescent="0.2">
      <c r="C27475" s="2"/>
    </row>
    <row r="27476" spans="3:3" x14ac:dyDescent="0.2">
      <c r="C27476" s="2"/>
    </row>
    <row r="27477" spans="3:3" x14ac:dyDescent="0.2">
      <c r="C27477" s="2"/>
    </row>
    <row r="27478" spans="3:3" x14ac:dyDescent="0.2">
      <c r="C27478" s="2"/>
    </row>
    <row r="27479" spans="3:3" x14ac:dyDescent="0.2">
      <c r="C27479" s="2"/>
    </row>
    <row r="27480" spans="3:3" x14ac:dyDescent="0.2">
      <c r="C27480" s="2"/>
    </row>
    <row r="27481" spans="3:3" x14ac:dyDescent="0.2">
      <c r="C27481" s="2"/>
    </row>
    <row r="27482" spans="3:3" x14ac:dyDescent="0.2">
      <c r="C27482" s="2"/>
    </row>
    <row r="27483" spans="3:3" x14ac:dyDescent="0.2">
      <c r="C27483" s="2"/>
    </row>
    <row r="27484" spans="3:3" x14ac:dyDescent="0.2">
      <c r="C27484" s="2"/>
    </row>
    <row r="27485" spans="3:3" x14ac:dyDescent="0.2">
      <c r="C27485" s="2"/>
    </row>
    <row r="27486" spans="3:3" x14ac:dyDescent="0.2">
      <c r="C27486" s="2"/>
    </row>
    <row r="27487" spans="3:3" x14ac:dyDescent="0.2">
      <c r="C27487" s="2"/>
    </row>
    <row r="27488" spans="3:3" x14ac:dyDescent="0.2">
      <c r="C27488" s="2"/>
    </row>
    <row r="27489" spans="3:3" x14ac:dyDescent="0.2">
      <c r="C27489" s="2"/>
    </row>
    <row r="27490" spans="3:3" x14ac:dyDescent="0.2">
      <c r="C27490" s="2"/>
    </row>
    <row r="27491" spans="3:3" x14ac:dyDescent="0.2">
      <c r="C27491" s="2"/>
    </row>
    <row r="27492" spans="3:3" x14ac:dyDescent="0.2">
      <c r="C27492" s="2"/>
    </row>
    <row r="27493" spans="3:3" x14ac:dyDescent="0.2">
      <c r="C27493" s="2"/>
    </row>
    <row r="27494" spans="3:3" x14ac:dyDescent="0.2">
      <c r="C27494" s="2"/>
    </row>
    <row r="27495" spans="3:3" x14ac:dyDescent="0.2">
      <c r="C27495" s="2"/>
    </row>
    <row r="27496" spans="3:3" x14ac:dyDescent="0.2">
      <c r="C27496" s="2"/>
    </row>
    <row r="27497" spans="3:3" x14ac:dyDescent="0.2">
      <c r="C27497" s="2"/>
    </row>
    <row r="27498" spans="3:3" x14ac:dyDescent="0.2">
      <c r="C27498" s="2"/>
    </row>
    <row r="27499" spans="3:3" x14ac:dyDescent="0.2">
      <c r="C27499" s="2"/>
    </row>
    <row r="27500" spans="3:3" x14ac:dyDescent="0.2">
      <c r="C27500" s="2"/>
    </row>
    <row r="27501" spans="3:3" x14ac:dyDescent="0.2">
      <c r="C27501" s="2"/>
    </row>
    <row r="27502" spans="3:3" x14ac:dyDescent="0.2">
      <c r="C27502" s="2"/>
    </row>
    <row r="27503" spans="3:3" x14ac:dyDescent="0.2">
      <c r="C27503" s="2"/>
    </row>
    <row r="27504" spans="3:3" x14ac:dyDescent="0.2">
      <c r="C27504" s="2"/>
    </row>
    <row r="27505" spans="3:3" x14ac:dyDescent="0.2">
      <c r="C27505" s="2"/>
    </row>
    <row r="27506" spans="3:3" x14ac:dyDescent="0.2">
      <c r="C27506" s="2"/>
    </row>
    <row r="27507" spans="3:3" x14ac:dyDescent="0.2">
      <c r="C27507" s="2"/>
    </row>
    <row r="27508" spans="3:3" x14ac:dyDescent="0.2">
      <c r="C27508" s="2"/>
    </row>
    <row r="27509" spans="3:3" x14ac:dyDescent="0.2">
      <c r="C27509" s="2"/>
    </row>
    <row r="27510" spans="3:3" x14ac:dyDescent="0.2">
      <c r="C27510" s="2"/>
    </row>
    <row r="27511" spans="3:3" x14ac:dyDescent="0.2">
      <c r="C27511" s="2"/>
    </row>
    <row r="27512" spans="3:3" x14ac:dyDescent="0.2">
      <c r="C27512" s="2"/>
    </row>
    <row r="27513" spans="3:3" x14ac:dyDescent="0.2">
      <c r="C27513" s="2"/>
    </row>
    <row r="27514" spans="3:3" x14ac:dyDescent="0.2">
      <c r="C27514" s="2"/>
    </row>
    <row r="27515" spans="3:3" x14ac:dyDescent="0.2">
      <c r="C27515" s="2"/>
    </row>
    <row r="27516" spans="3:3" x14ac:dyDescent="0.2">
      <c r="C27516" s="2"/>
    </row>
    <row r="27517" spans="3:3" x14ac:dyDescent="0.2">
      <c r="C27517" s="2"/>
    </row>
    <row r="27518" spans="3:3" x14ac:dyDescent="0.2">
      <c r="C27518" s="2"/>
    </row>
    <row r="27519" spans="3:3" x14ac:dyDescent="0.2">
      <c r="C27519" s="2"/>
    </row>
    <row r="27520" spans="3:3" x14ac:dyDescent="0.2">
      <c r="C27520" s="2"/>
    </row>
    <row r="27521" spans="3:3" x14ac:dyDescent="0.2">
      <c r="C27521" s="2"/>
    </row>
    <row r="27522" spans="3:3" x14ac:dyDescent="0.2">
      <c r="C27522" s="2"/>
    </row>
    <row r="27523" spans="3:3" x14ac:dyDescent="0.2">
      <c r="C27523" s="2"/>
    </row>
    <row r="27524" spans="3:3" x14ac:dyDescent="0.2">
      <c r="C27524" s="2"/>
    </row>
    <row r="27525" spans="3:3" x14ac:dyDescent="0.2">
      <c r="C27525" s="2"/>
    </row>
    <row r="27526" spans="3:3" x14ac:dyDescent="0.2">
      <c r="C27526" s="2"/>
    </row>
    <row r="27527" spans="3:3" x14ac:dyDescent="0.2">
      <c r="C27527" s="2"/>
    </row>
    <row r="27528" spans="3:3" x14ac:dyDescent="0.2">
      <c r="C27528" s="2"/>
    </row>
    <row r="27529" spans="3:3" x14ac:dyDescent="0.2">
      <c r="C27529" s="2"/>
    </row>
    <row r="27530" spans="3:3" x14ac:dyDescent="0.2">
      <c r="C27530" s="2"/>
    </row>
    <row r="27531" spans="3:3" x14ac:dyDescent="0.2">
      <c r="C27531" s="2"/>
    </row>
    <row r="27532" spans="3:3" x14ac:dyDescent="0.2">
      <c r="C27532" s="2"/>
    </row>
    <row r="27533" spans="3:3" x14ac:dyDescent="0.2">
      <c r="C27533" s="2"/>
    </row>
    <row r="27534" spans="3:3" x14ac:dyDescent="0.2">
      <c r="C27534" s="2"/>
    </row>
    <row r="27535" spans="3:3" x14ac:dyDescent="0.2">
      <c r="C27535" s="2"/>
    </row>
    <row r="27536" spans="3:3" x14ac:dyDescent="0.2">
      <c r="C27536" s="2"/>
    </row>
    <row r="27537" spans="3:3" x14ac:dyDescent="0.2">
      <c r="C27537" s="2"/>
    </row>
    <row r="27538" spans="3:3" x14ac:dyDescent="0.2">
      <c r="C27538" s="2"/>
    </row>
    <row r="27539" spans="3:3" x14ac:dyDescent="0.2">
      <c r="C27539" s="2"/>
    </row>
    <row r="27540" spans="3:3" x14ac:dyDescent="0.2">
      <c r="C27540" s="2"/>
    </row>
    <row r="27541" spans="3:3" x14ac:dyDescent="0.2">
      <c r="C27541" s="2"/>
    </row>
    <row r="27542" spans="3:3" x14ac:dyDescent="0.2">
      <c r="C27542" s="2"/>
    </row>
    <row r="27543" spans="3:3" x14ac:dyDescent="0.2">
      <c r="C27543" s="2"/>
    </row>
    <row r="27544" spans="3:3" x14ac:dyDescent="0.2">
      <c r="C27544" s="2"/>
    </row>
    <row r="27545" spans="3:3" x14ac:dyDescent="0.2">
      <c r="C27545" s="2"/>
    </row>
    <row r="27546" spans="3:3" x14ac:dyDescent="0.2">
      <c r="C27546" s="2"/>
    </row>
    <row r="27547" spans="3:3" x14ac:dyDescent="0.2">
      <c r="C27547" s="2"/>
    </row>
    <row r="27548" spans="3:3" x14ac:dyDescent="0.2">
      <c r="C27548" s="2"/>
    </row>
    <row r="27549" spans="3:3" x14ac:dyDescent="0.2">
      <c r="C27549" s="2"/>
    </row>
    <row r="27550" spans="3:3" x14ac:dyDescent="0.2">
      <c r="C27550" s="2"/>
    </row>
    <row r="27551" spans="3:3" x14ac:dyDescent="0.2">
      <c r="C27551" s="2"/>
    </row>
    <row r="27552" spans="3:3" x14ac:dyDescent="0.2">
      <c r="C27552" s="2"/>
    </row>
    <row r="27553" spans="3:3" x14ac:dyDescent="0.2">
      <c r="C27553" s="2"/>
    </row>
    <row r="27554" spans="3:3" x14ac:dyDescent="0.2">
      <c r="C27554" s="2"/>
    </row>
    <row r="27555" spans="3:3" x14ac:dyDescent="0.2">
      <c r="C27555" s="2"/>
    </row>
    <row r="27556" spans="3:3" x14ac:dyDescent="0.2">
      <c r="C27556" s="2"/>
    </row>
    <row r="27557" spans="3:3" x14ac:dyDescent="0.2">
      <c r="C27557" s="2"/>
    </row>
    <row r="27558" spans="3:3" x14ac:dyDescent="0.2">
      <c r="C27558" s="2"/>
    </row>
    <row r="27559" spans="3:3" x14ac:dyDescent="0.2">
      <c r="C27559" s="2"/>
    </row>
    <row r="27560" spans="3:3" x14ac:dyDescent="0.2">
      <c r="C27560" s="2"/>
    </row>
    <row r="27561" spans="3:3" x14ac:dyDescent="0.2">
      <c r="C27561" s="2"/>
    </row>
    <row r="27562" spans="3:3" x14ac:dyDescent="0.2">
      <c r="C27562" s="2"/>
    </row>
    <row r="27563" spans="3:3" x14ac:dyDescent="0.2">
      <c r="C27563" s="2"/>
    </row>
    <row r="27564" spans="3:3" x14ac:dyDescent="0.2">
      <c r="C27564" s="2"/>
    </row>
    <row r="27565" spans="3:3" x14ac:dyDescent="0.2">
      <c r="C27565" s="2"/>
    </row>
    <row r="27566" spans="3:3" x14ac:dyDescent="0.2">
      <c r="C27566" s="2"/>
    </row>
    <row r="27567" spans="3:3" x14ac:dyDescent="0.2">
      <c r="C27567" s="2"/>
    </row>
    <row r="27568" spans="3:3" x14ac:dyDescent="0.2">
      <c r="C27568" s="2"/>
    </row>
    <row r="27569" spans="3:3" x14ac:dyDescent="0.2">
      <c r="C27569" s="2"/>
    </row>
    <row r="27570" spans="3:3" x14ac:dyDescent="0.2">
      <c r="C27570" s="2"/>
    </row>
    <row r="27571" spans="3:3" x14ac:dyDescent="0.2">
      <c r="C27571" s="2"/>
    </row>
    <row r="27572" spans="3:3" x14ac:dyDescent="0.2">
      <c r="C27572" s="2"/>
    </row>
    <row r="27573" spans="3:3" x14ac:dyDescent="0.2">
      <c r="C27573" s="2"/>
    </row>
    <row r="27574" spans="3:3" x14ac:dyDescent="0.2">
      <c r="C27574" s="2"/>
    </row>
    <row r="27575" spans="3:3" x14ac:dyDescent="0.2">
      <c r="C27575" s="2"/>
    </row>
    <row r="27576" spans="3:3" x14ac:dyDescent="0.2">
      <c r="C27576" s="2"/>
    </row>
    <row r="27577" spans="3:3" x14ac:dyDescent="0.2">
      <c r="C27577" s="2"/>
    </row>
    <row r="27578" spans="3:3" x14ac:dyDescent="0.2">
      <c r="C27578" s="2"/>
    </row>
    <row r="27579" spans="3:3" x14ac:dyDescent="0.2">
      <c r="C27579" s="2"/>
    </row>
    <row r="27580" spans="3:3" x14ac:dyDescent="0.2">
      <c r="C27580" s="2"/>
    </row>
    <row r="27581" spans="3:3" x14ac:dyDescent="0.2">
      <c r="C27581" s="2"/>
    </row>
    <row r="27582" spans="3:3" x14ac:dyDescent="0.2">
      <c r="C27582" s="2"/>
    </row>
    <row r="27583" spans="3:3" x14ac:dyDescent="0.2">
      <c r="C27583" s="2"/>
    </row>
    <row r="27584" spans="3:3" x14ac:dyDescent="0.2">
      <c r="C27584" s="2"/>
    </row>
    <row r="27585" spans="3:3" x14ac:dyDescent="0.2">
      <c r="C27585" s="2"/>
    </row>
    <row r="27586" spans="3:3" x14ac:dyDescent="0.2">
      <c r="C27586" s="2"/>
    </row>
    <row r="27587" spans="3:3" x14ac:dyDescent="0.2">
      <c r="C27587" s="2"/>
    </row>
    <row r="27588" spans="3:3" x14ac:dyDescent="0.2">
      <c r="C27588" s="2"/>
    </row>
    <row r="27589" spans="3:3" x14ac:dyDescent="0.2">
      <c r="C27589" s="2"/>
    </row>
    <row r="27590" spans="3:3" x14ac:dyDescent="0.2">
      <c r="C27590" s="2"/>
    </row>
    <row r="27591" spans="3:3" x14ac:dyDescent="0.2">
      <c r="C27591" s="2"/>
    </row>
    <row r="27592" spans="3:3" x14ac:dyDescent="0.2">
      <c r="C27592" s="2"/>
    </row>
    <row r="27593" spans="3:3" x14ac:dyDescent="0.2">
      <c r="C27593" s="2"/>
    </row>
    <row r="27594" spans="3:3" x14ac:dyDescent="0.2">
      <c r="C27594" s="2"/>
    </row>
    <row r="27595" spans="3:3" x14ac:dyDescent="0.2">
      <c r="C27595" s="2"/>
    </row>
    <row r="27596" spans="3:3" x14ac:dyDescent="0.2">
      <c r="C27596" s="2"/>
    </row>
    <row r="27597" spans="3:3" x14ac:dyDescent="0.2">
      <c r="C27597" s="2"/>
    </row>
    <row r="27598" spans="3:3" x14ac:dyDescent="0.2">
      <c r="C27598" s="2"/>
    </row>
    <row r="27599" spans="3:3" x14ac:dyDescent="0.2">
      <c r="C27599" s="2"/>
    </row>
    <row r="27600" spans="3:3" x14ac:dyDescent="0.2">
      <c r="C27600" s="2"/>
    </row>
    <row r="27601" spans="3:3" x14ac:dyDescent="0.2">
      <c r="C27601" s="2"/>
    </row>
    <row r="27602" spans="3:3" x14ac:dyDescent="0.2">
      <c r="C27602" s="2"/>
    </row>
    <row r="27603" spans="3:3" x14ac:dyDescent="0.2">
      <c r="C27603" s="2"/>
    </row>
    <row r="27604" spans="3:3" x14ac:dyDescent="0.2">
      <c r="C27604" s="2"/>
    </row>
    <row r="27605" spans="3:3" x14ac:dyDescent="0.2">
      <c r="C27605" s="2"/>
    </row>
    <row r="27606" spans="3:3" x14ac:dyDescent="0.2">
      <c r="C27606" s="2"/>
    </row>
    <row r="27607" spans="3:3" x14ac:dyDescent="0.2">
      <c r="C27607" s="2"/>
    </row>
    <row r="27608" spans="3:3" x14ac:dyDescent="0.2">
      <c r="C27608" s="2"/>
    </row>
    <row r="27609" spans="3:3" x14ac:dyDescent="0.2">
      <c r="C27609" s="2"/>
    </row>
    <row r="27610" spans="3:3" x14ac:dyDescent="0.2">
      <c r="C27610" s="2"/>
    </row>
    <row r="27611" spans="3:3" x14ac:dyDescent="0.2">
      <c r="C27611" s="2"/>
    </row>
    <row r="27612" spans="3:3" x14ac:dyDescent="0.2">
      <c r="C27612" s="2"/>
    </row>
    <row r="27613" spans="3:3" x14ac:dyDescent="0.2">
      <c r="C27613" s="2"/>
    </row>
    <row r="27614" spans="3:3" x14ac:dyDescent="0.2">
      <c r="C27614" s="2"/>
    </row>
    <row r="27615" spans="3:3" x14ac:dyDescent="0.2">
      <c r="C27615" s="2"/>
    </row>
    <row r="27616" spans="3:3" x14ac:dyDescent="0.2">
      <c r="C27616" s="2"/>
    </row>
    <row r="27617" spans="3:3" x14ac:dyDescent="0.2">
      <c r="C27617" s="2"/>
    </row>
    <row r="27618" spans="3:3" x14ac:dyDescent="0.2">
      <c r="C27618" s="2"/>
    </row>
    <row r="27619" spans="3:3" x14ac:dyDescent="0.2">
      <c r="C27619" s="2"/>
    </row>
    <row r="27620" spans="3:3" x14ac:dyDescent="0.2">
      <c r="C27620" s="2"/>
    </row>
    <row r="27621" spans="3:3" x14ac:dyDescent="0.2">
      <c r="C27621" s="2"/>
    </row>
    <row r="27622" spans="3:3" x14ac:dyDescent="0.2">
      <c r="C27622" s="2"/>
    </row>
    <row r="27623" spans="3:3" x14ac:dyDescent="0.2">
      <c r="C27623" s="2"/>
    </row>
    <row r="27624" spans="3:3" x14ac:dyDescent="0.2">
      <c r="C27624" s="2"/>
    </row>
    <row r="27625" spans="3:3" x14ac:dyDescent="0.2">
      <c r="C27625" s="2"/>
    </row>
    <row r="27626" spans="3:3" x14ac:dyDescent="0.2">
      <c r="C27626" s="2"/>
    </row>
    <row r="27627" spans="3:3" x14ac:dyDescent="0.2">
      <c r="C27627" s="2"/>
    </row>
    <row r="27628" spans="3:3" x14ac:dyDescent="0.2">
      <c r="C27628" s="2"/>
    </row>
    <row r="27629" spans="3:3" x14ac:dyDescent="0.2">
      <c r="C27629" s="2"/>
    </row>
    <row r="27630" spans="3:3" x14ac:dyDescent="0.2">
      <c r="C27630" s="2"/>
    </row>
    <row r="27631" spans="3:3" x14ac:dyDescent="0.2">
      <c r="C27631" s="2"/>
    </row>
    <row r="27632" spans="3:3" x14ac:dyDescent="0.2">
      <c r="C27632" s="2"/>
    </row>
    <row r="27633" spans="3:3" x14ac:dyDescent="0.2">
      <c r="C27633" s="2"/>
    </row>
    <row r="27634" spans="3:3" x14ac:dyDescent="0.2">
      <c r="C27634" s="2"/>
    </row>
    <row r="27635" spans="3:3" x14ac:dyDescent="0.2">
      <c r="C27635" s="2"/>
    </row>
    <row r="27636" spans="3:3" x14ac:dyDescent="0.2">
      <c r="C27636" s="2"/>
    </row>
    <row r="27637" spans="3:3" x14ac:dyDescent="0.2">
      <c r="C27637" s="2"/>
    </row>
    <row r="27638" spans="3:3" x14ac:dyDescent="0.2">
      <c r="C27638" s="2"/>
    </row>
    <row r="27639" spans="3:3" x14ac:dyDescent="0.2">
      <c r="C27639" s="2"/>
    </row>
    <row r="27640" spans="3:3" x14ac:dyDescent="0.2">
      <c r="C27640" s="2"/>
    </row>
    <row r="27641" spans="3:3" x14ac:dyDescent="0.2">
      <c r="C27641" s="2"/>
    </row>
    <row r="27642" spans="3:3" x14ac:dyDescent="0.2">
      <c r="C27642" s="2"/>
    </row>
    <row r="27643" spans="3:3" x14ac:dyDescent="0.2">
      <c r="C27643" s="2"/>
    </row>
    <row r="27644" spans="3:3" x14ac:dyDescent="0.2">
      <c r="C27644" s="2"/>
    </row>
    <row r="27645" spans="3:3" x14ac:dyDescent="0.2">
      <c r="C27645" s="2"/>
    </row>
    <row r="27646" spans="3:3" x14ac:dyDescent="0.2">
      <c r="C27646" s="2"/>
    </row>
    <row r="27647" spans="3:3" x14ac:dyDescent="0.2">
      <c r="C27647" s="2"/>
    </row>
    <row r="27648" spans="3:3" x14ac:dyDescent="0.2">
      <c r="C27648" s="2"/>
    </row>
    <row r="27649" spans="3:3" x14ac:dyDescent="0.2">
      <c r="C27649" s="2"/>
    </row>
    <row r="27650" spans="3:3" x14ac:dyDescent="0.2">
      <c r="C27650" s="2"/>
    </row>
    <row r="27651" spans="3:3" x14ac:dyDescent="0.2">
      <c r="C27651" s="2"/>
    </row>
    <row r="27652" spans="3:3" x14ac:dyDescent="0.2">
      <c r="C27652" s="2"/>
    </row>
    <row r="27653" spans="3:3" x14ac:dyDescent="0.2">
      <c r="C27653" s="2"/>
    </row>
    <row r="27654" spans="3:3" x14ac:dyDescent="0.2">
      <c r="C27654" s="2"/>
    </row>
    <row r="27655" spans="3:3" x14ac:dyDescent="0.2">
      <c r="C27655" s="2"/>
    </row>
    <row r="27656" spans="3:3" x14ac:dyDescent="0.2">
      <c r="C27656" s="2"/>
    </row>
    <row r="27657" spans="3:3" x14ac:dyDescent="0.2">
      <c r="C27657" s="2"/>
    </row>
    <row r="27658" spans="3:3" x14ac:dyDescent="0.2">
      <c r="C27658" s="2"/>
    </row>
    <row r="27659" spans="3:3" x14ac:dyDescent="0.2">
      <c r="C27659" s="2"/>
    </row>
    <row r="27660" spans="3:3" x14ac:dyDescent="0.2">
      <c r="C27660" s="2"/>
    </row>
    <row r="27661" spans="3:3" x14ac:dyDescent="0.2">
      <c r="C27661" s="2"/>
    </row>
    <row r="27662" spans="3:3" x14ac:dyDescent="0.2">
      <c r="C27662" s="2"/>
    </row>
    <row r="27663" spans="3:3" x14ac:dyDescent="0.2">
      <c r="C27663" s="2"/>
    </row>
    <row r="27664" spans="3:3" x14ac:dyDescent="0.2">
      <c r="C27664" s="2"/>
    </row>
    <row r="27665" spans="3:3" x14ac:dyDescent="0.2">
      <c r="C27665" s="2"/>
    </row>
    <row r="27666" spans="3:3" x14ac:dyDescent="0.2">
      <c r="C27666" s="2"/>
    </row>
    <row r="27667" spans="3:3" x14ac:dyDescent="0.2">
      <c r="C27667" s="2"/>
    </row>
    <row r="27668" spans="3:3" x14ac:dyDescent="0.2">
      <c r="C27668" s="2"/>
    </row>
    <row r="27669" spans="3:3" x14ac:dyDescent="0.2">
      <c r="C27669" s="2"/>
    </row>
    <row r="27670" spans="3:3" x14ac:dyDescent="0.2">
      <c r="C27670" s="2"/>
    </row>
    <row r="27671" spans="3:3" x14ac:dyDescent="0.2">
      <c r="C27671" s="2"/>
    </row>
    <row r="27672" spans="3:3" x14ac:dyDescent="0.2">
      <c r="C27672" s="2"/>
    </row>
    <row r="27673" spans="3:3" x14ac:dyDescent="0.2">
      <c r="C27673" s="2"/>
    </row>
    <row r="27674" spans="3:3" x14ac:dyDescent="0.2">
      <c r="C27674" s="2"/>
    </row>
    <row r="27675" spans="3:3" x14ac:dyDescent="0.2">
      <c r="C27675" s="2"/>
    </row>
    <row r="27676" spans="3:3" x14ac:dyDescent="0.2">
      <c r="C27676" s="2"/>
    </row>
    <row r="27677" spans="3:3" x14ac:dyDescent="0.2">
      <c r="C27677" s="2"/>
    </row>
    <row r="27678" spans="3:3" x14ac:dyDescent="0.2">
      <c r="C27678" s="2"/>
    </row>
    <row r="27679" spans="3:3" x14ac:dyDescent="0.2">
      <c r="C27679" s="2"/>
    </row>
    <row r="27680" spans="3:3" x14ac:dyDescent="0.2">
      <c r="C27680" s="2"/>
    </row>
    <row r="27681" spans="3:3" x14ac:dyDescent="0.2">
      <c r="C27681" s="2"/>
    </row>
    <row r="27682" spans="3:3" x14ac:dyDescent="0.2">
      <c r="C27682" s="2"/>
    </row>
    <row r="27683" spans="3:3" x14ac:dyDescent="0.2">
      <c r="C27683" s="2"/>
    </row>
    <row r="27684" spans="3:3" x14ac:dyDescent="0.2">
      <c r="C27684" s="2"/>
    </row>
    <row r="27685" spans="3:3" x14ac:dyDescent="0.2">
      <c r="C27685" s="2"/>
    </row>
    <row r="27686" spans="3:3" x14ac:dyDescent="0.2">
      <c r="C27686" s="2"/>
    </row>
    <row r="27687" spans="3:3" x14ac:dyDescent="0.2">
      <c r="C27687" s="2"/>
    </row>
    <row r="27688" spans="3:3" x14ac:dyDescent="0.2">
      <c r="C27688" s="2"/>
    </row>
    <row r="27689" spans="3:3" x14ac:dyDescent="0.2">
      <c r="C27689" s="2"/>
    </row>
    <row r="27690" spans="3:3" x14ac:dyDescent="0.2">
      <c r="C27690" s="2"/>
    </row>
    <row r="27691" spans="3:3" x14ac:dyDescent="0.2">
      <c r="C27691" s="2"/>
    </row>
    <row r="27692" spans="3:3" x14ac:dyDescent="0.2">
      <c r="C27692" s="2"/>
    </row>
    <row r="27693" spans="3:3" x14ac:dyDescent="0.2">
      <c r="C27693" s="2"/>
    </row>
    <row r="27694" spans="3:3" x14ac:dyDescent="0.2">
      <c r="C27694" s="2"/>
    </row>
    <row r="27695" spans="3:3" x14ac:dyDescent="0.2">
      <c r="C27695" s="2"/>
    </row>
    <row r="27696" spans="3:3" x14ac:dyDescent="0.2">
      <c r="C27696" s="2"/>
    </row>
    <row r="27697" spans="3:3" x14ac:dyDescent="0.2">
      <c r="C27697" s="2"/>
    </row>
    <row r="27698" spans="3:3" x14ac:dyDescent="0.2">
      <c r="C27698" s="2"/>
    </row>
    <row r="27699" spans="3:3" x14ac:dyDescent="0.2">
      <c r="C27699" s="2"/>
    </row>
    <row r="27700" spans="3:3" x14ac:dyDescent="0.2">
      <c r="C27700" s="2"/>
    </row>
    <row r="27701" spans="3:3" x14ac:dyDescent="0.2">
      <c r="C27701" s="2"/>
    </row>
    <row r="27702" spans="3:3" x14ac:dyDescent="0.2">
      <c r="C27702" s="2"/>
    </row>
    <row r="27703" spans="3:3" x14ac:dyDescent="0.2">
      <c r="C27703" s="2"/>
    </row>
    <row r="27704" spans="3:3" x14ac:dyDescent="0.2">
      <c r="C27704" s="2"/>
    </row>
    <row r="27705" spans="3:3" x14ac:dyDescent="0.2">
      <c r="C27705" s="2"/>
    </row>
    <row r="27706" spans="3:3" x14ac:dyDescent="0.2">
      <c r="C27706" s="2"/>
    </row>
    <row r="27707" spans="3:3" x14ac:dyDescent="0.2">
      <c r="C27707" s="2"/>
    </row>
    <row r="27708" spans="3:3" x14ac:dyDescent="0.2">
      <c r="C27708" s="2"/>
    </row>
    <row r="27709" spans="3:3" x14ac:dyDescent="0.2">
      <c r="C27709" s="2"/>
    </row>
    <row r="27710" spans="3:3" x14ac:dyDescent="0.2">
      <c r="C27710" s="2"/>
    </row>
    <row r="27711" spans="3:3" x14ac:dyDescent="0.2">
      <c r="C27711" s="2"/>
    </row>
    <row r="27712" spans="3:3" x14ac:dyDescent="0.2">
      <c r="C27712" s="2"/>
    </row>
    <row r="27713" spans="3:3" x14ac:dyDescent="0.2">
      <c r="C27713" s="2"/>
    </row>
    <row r="27714" spans="3:3" x14ac:dyDescent="0.2">
      <c r="C27714" s="2"/>
    </row>
    <row r="27715" spans="3:3" x14ac:dyDescent="0.2">
      <c r="C27715" s="2"/>
    </row>
    <row r="27716" spans="3:3" x14ac:dyDescent="0.2">
      <c r="C27716" s="2"/>
    </row>
    <row r="27717" spans="3:3" x14ac:dyDescent="0.2">
      <c r="C27717" s="2"/>
    </row>
    <row r="27718" spans="3:3" x14ac:dyDescent="0.2">
      <c r="C27718" s="2"/>
    </row>
    <row r="27719" spans="3:3" x14ac:dyDescent="0.2">
      <c r="C27719" s="2"/>
    </row>
    <row r="27720" spans="3:3" x14ac:dyDescent="0.2">
      <c r="C27720" s="2"/>
    </row>
    <row r="27721" spans="3:3" x14ac:dyDescent="0.2">
      <c r="C27721" s="2"/>
    </row>
    <row r="27722" spans="3:3" x14ac:dyDescent="0.2">
      <c r="C27722" s="2"/>
    </row>
    <row r="27723" spans="3:3" x14ac:dyDescent="0.2">
      <c r="C27723" s="2"/>
    </row>
    <row r="27724" spans="3:3" x14ac:dyDescent="0.2">
      <c r="C27724" s="2"/>
    </row>
    <row r="27725" spans="3:3" x14ac:dyDescent="0.2">
      <c r="C27725" s="2"/>
    </row>
    <row r="27726" spans="3:3" x14ac:dyDescent="0.2">
      <c r="C27726" s="2"/>
    </row>
    <row r="27727" spans="3:3" x14ac:dyDescent="0.2">
      <c r="C27727" s="2"/>
    </row>
    <row r="27728" spans="3:3" x14ac:dyDescent="0.2">
      <c r="C27728" s="2"/>
    </row>
    <row r="27729" spans="3:3" x14ac:dyDescent="0.2">
      <c r="C27729" s="2"/>
    </row>
    <row r="27730" spans="3:3" x14ac:dyDescent="0.2">
      <c r="C27730" s="2"/>
    </row>
    <row r="27731" spans="3:3" x14ac:dyDescent="0.2">
      <c r="C27731" s="2"/>
    </row>
    <row r="27732" spans="3:3" x14ac:dyDescent="0.2">
      <c r="C27732" s="2"/>
    </row>
    <row r="27733" spans="3:3" x14ac:dyDescent="0.2">
      <c r="C27733" s="2"/>
    </row>
    <row r="27734" spans="3:3" x14ac:dyDescent="0.2">
      <c r="C27734" s="2"/>
    </row>
    <row r="27735" spans="3:3" x14ac:dyDescent="0.2">
      <c r="C27735" s="2"/>
    </row>
    <row r="27736" spans="3:3" x14ac:dyDescent="0.2">
      <c r="C27736" s="2"/>
    </row>
    <row r="27737" spans="3:3" x14ac:dyDescent="0.2">
      <c r="C27737" s="2"/>
    </row>
    <row r="27738" spans="3:3" x14ac:dyDescent="0.2">
      <c r="C27738" s="2"/>
    </row>
    <row r="27739" spans="3:3" x14ac:dyDescent="0.2">
      <c r="C27739" s="2"/>
    </row>
    <row r="27740" spans="3:3" x14ac:dyDescent="0.2">
      <c r="C27740" s="2"/>
    </row>
    <row r="27741" spans="3:3" x14ac:dyDescent="0.2">
      <c r="C27741" s="2"/>
    </row>
    <row r="27742" spans="3:3" x14ac:dyDescent="0.2">
      <c r="C27742" s="2"/>
    </row>
    <row r="27743" spans="3:3" x14ac:dyDescent="0.2">
      <c r="C27743" s="2"/>
    </row>
    <row r="27744" spans="3:3" x14ac:dyDescent="0.2">
      <c r="C27744" s="2"/>
    </row>
    <row r="27745" spans="3:3" x14ac:dyDescent="0.2">
      <c r="C27745" s="2"/>
    </row>
    <row r="27746" spans="3:3" x14ac:dyDescent="0.2">
      <c r="C27746" s="2"/>
    </row>
    <row r="27747" spans="3:3" x14ac:dyDescent="0.2">
      <c r="C27747" s="2"/>
    </row>
    <row r="27748" spans="3:3" x14ac:dyDescent="0.2">
      <c r="C27748" s="2"/>
    </row>
    <row r="27749" spans="3:3" x14ac:dyDescent="0.2">
      <c r="C27749" s="2"/>
    </row>
    <row r="27750" spans="3:3" x14ac:dyDescent="0.2">
      <c r="C27750" s="2"/>
    </row>
    <row r="27751" spans="3:3" x14ac:dyDescent="0.2">
      <c r="C27751" s="2"/>
    </row>
    <row r="27752" spans="3:3" x14ac:dyDescent="0.2">
      <c r="C27752" s="2"/>
    </row>
    <row r="27753" spans="3:3" x14ac:dyDescent="0.2">
      <c r="C27753" s="2"/>
    </row>
    <row r="27754" spans="3:3" x14ac:dyDescent="0.2">
      <c r="C27754" s="2"/>
    </row>
    <row r="27755" spans="3:3" x14ac:dyDescent="0.2">
      <c r="C27755" s="2"/>
    </row>
    <row r="27756" spans="3:3" x14ac:dyDescent="0.2">
      <c r="C27756" s="2"/>
    </row>
    <row r="27757" spans="3:3" x14ac:dyDescent="0.2">
      <c r="C27757" s="2"/>
    </row>
    <row r="27758" spans="3:3" x14ac:dyDescent="0.2">
      <c r="C27758" s="2"/>
    </row>
    <row r="27759" spans="3:3" x14ac:dyDescent="0.2">
      <c r="C27759" s="2"/>
    </row>
    <row r="27760" spans="3:3" x14ac:dyDescent="0.2">
      <c r="C27760" s="2"/>
    </row>
    <row r="27761" spans="3:3" x14ac:dyDescent="0.2">
      <c r="C27761" s="2"/>
    </row>
    <row r="27762" spans="3:3" x14ac:dyDescent="0.2">
      <c r="C27762" s="2"/>
    </row>
    <row r="27763" spans="3:3" x14ac:dyDescent="0.2">
      <c r="C27763" s="2"/>
    </row>
    <row r="27764" spans="3:3" x14ac:dyDescent="0.2">
      <c r="C27764" s="2"/>
    </row>
    <row r="27765" spans="3:3" x14ac:dyDescent="0.2">
      <c r="C27765" s="2"/>
    </row>
    <row r="27766" spans="3:3" x14ac:dyDescent="0.2">
      <c r="C27766" s="2"/>
    </row>
    <row r="27767" spans="3:3" x14ac:dyDescent="0.2">
      <c r="C27767" s="2"/>
    </row>
    <row r="27768" spans="3:3" x14ac:dyDescent="0.2">
      <c r="C27768" s="2"/>
    </row>
    <row r="27769" spans="3:3" x14ac:dyDescent="0.2">
      <c r="C27769" s="2"/>
    </row>
    <row r="27770" spans="3:3" x14ac:dyDescent="0.2">
      <c r="C27770" s="2"/>
    </row>
    <row r="27771" spans="3:3" x14ac:dyDescent="0.2">
      <c r="C27771" s="2"/>
    </row>
    <row r="27772" spans="3:3" x14ac:dyDescent="0.2">
      <c r="C27772" s="2"/>
    </row>
    <row r="27773" spans="3:3" x14ac:dyDescent="0.2">
      <c r="C27773" s="2"/>
    </row>
    <row r="27774" spans="3:3" x14ac:dyDescent="0.2">
      <c r="C27774" s="2"/>
    </row>
    <row r="27775" spans="3:3" x14ac:dyDescent="0.2">
      <c r="C27775" s="2"/>
    </row>
    <row r="27776" spans="3:3" x14ac:dyDescent="0.2">
      <c r="C27776" s="2"/>
    </row>
    <row r="27777" spans="3:3" x14ac:dyDescent="0.2">
      <c r="C27777" s="2"/>
    </row>
    <row r="27778" spans="3:3" x14ac:dyDescent="0.2">
      <c r="C27778" s="2"/>
    </row>
    <row r="27779" spans="3:3" x14ac:dyDescent="0.2">
      <c r="C27779" s="2"/>
    </row>
    <row r="27780" spans="3:3" x14ac:dyDescent="0.2">
      <c r="C27780" s="2"/>
    </row>
    <row r="27781" spans="3:3" x14ac:dyDescent="0.2">
      <c r="C27781" s="2"/>
    </row>
    <row r="27782" spans="3:3" x14ac:dyDescent="0.2">
      <c r="C27782" s="2"/>
    </row>
    <row r="27783" spans="3:3" x14ac:dyDescent="0.2">
      <c r="C27783" s="2"/>
    </row>
    <row r="27784" spans="3:3" x14ac:dyDescent="0.2">
      <c r="C27784" s="2"/>
    </row>
    <row r="27785" spans="3:3" x14ac:dyDescent="0.2">
      <c r="C27785" s="2"/>
    </row>
    <row r="27786" spans="3:3" x14ac:dyDescent="0.2">
      <c r="C27786" s="2"/>
    </row>
    <row r="27787" spans="3:3" x14ac:dyDescent="0.2">
      <c r="C27787" s="2"/>
    </row>
    <row r="27788" spans="3:3" x14ac:dyDescent="0.2">
      <c r="C27788" s="2"/>
    </row>
    <row r="27789" spans="3:3" x14ac:dyDescent="0.2">
      <c r="C27789" s="2"/>
    </row>
    <row r="27790" spans="3:3" x14ac:dyDescent="0.2">
      <c r="C27790" s="2"/>
    </row>
    <row r="27791" spans="3:3" x14ac:dyDescent="0.2">
      <c r="C27791" s="2"/>
    </row>
    <row r="27792" spans="3:3" x14ac:dyDescent="0.2">
      <c r="C27792" s="2"/>
    </row>
    <row r="27793" spans="3:3" x14ac:dyDescent="0.2">
      <c r="C27793" s="2"/>
    </row>
    <row r="27794" spans="3:3" x14ac:dyDescent="0.2">
      <c r="C27794" s="2"/>
    </row>
    <row r="27795" spans="3:3" x14ac:dyDescent="0.2">
      <c r="C27795" s="2"/>
    </row>
    <row r="27796" spans="3:3" x14ac:dyDescent="0.2">
      <c r="C27796" s="2"/>
    </row>
    <row r="27797" spans="3:3" x14ac:dyDescent="0.2">
      <c r="C27797" s="2"/>
    </row>
    <row r="27798" spans="3:3" x14ac:dyDescent="0.2">
      <c r="C27798" s="2"/>
    </row>
    <row r="27799" spans="3:3" x14ac:dyDescent="0.2">
      <c r="C27799" s="2"/>
    </row>
    <row r="27800" spans="3:3" x14ac:dyDescent="0.2">
      <c r="C27800" s="2"/>
    </row>
    <row r="27801" spans="3:3" x14ac:dyDescent="0.2">
      <c r="C27801" s="2"/>
    </row>
    <row r="27802" spans="3:3" x14ac:dyDescent="0.2">
      <c r="C27802" s="2"/>
    </row>
    <row r="27803" spans="3:3" x14ac:dyDescent="0.2">
      <c r="C27803" s="2"/>
    </row>
    <row r="27804" spans="3:3" x14ac:dyDescent="0.2">
      <c r="C27804" s="2"/>
    </row>
    <row r="27805" spans="3:3" x14ac:dyDescent="0.2">
      <c r="C27805" s="2"/>
    </row>
    <row r="27806" spans="3:3" x14ac:dyDescent="0.2">
      <c r="C27806" s="2"/>
    </row>
    <row r="27807" spans="3:3" x14ac:dyDescent="0.2">
      <c r="C27807" s="2"/>
    </row>
    <row r="27808" spans="3:3" x14ac:dyDescent="0.2">
      <c r="C27808" s="2"/>
    </row>
    <row r="27809" spans="3:3" x14ac:dyDescent="0.2">
      <c r="C27809" s="2"/>
    </row>
    <row r="27810" spans="3:3" x14ac:dyDescent="0.2">
      <c r="C27810" s="2"/>
    </row>
    <row r="27811" spans="3:3" x14ac:dyDescent="0.2">
      <c r="C27811" s="2"/>
    </row>
    <row r="27812" spans="3:3" x14ac:dyDescent="0.2">
      <c r="C27812" s="2"/>
    </row>
    <row r="27813" spans="3:3" x14ac:dyDescent="0.2">
      <c r="C27813" s="2"/>
    </row>
    <row r="27814" spans="3:3" x14ac:dyDescent="0.2">
      <c r="C27814" s="2"/>
    </row>
    <row r="27815" spans="3:3" x14ac:dyDescent="0.2">
      <c r="C27815" s="2"/>
    </row>
    <row r="27816" spans="3:3" x14ac:dyDescent="0.2">
      <c r="C27816" s="2"/>
    </row>
    <row r="27817" spans="3:3" x14ac:dyDescent="0.2">
      <c r="C27817" s="2"/>
    </row>
    <row r="27818" spans="3:3" x14ac:dyDescent="0.2">
      <c r="C27818" s="2"/>
    </row>
    <row r="27819" spans="3:3" x14ac:dyDescent="0.2">
      <c r="C27819" s="2"/>
    </row>
    <row r="27820" spans="3:3" x14ac:dyDescent="0.2">
      <c r="C27820" s="2"/>
    </row>
    <row r="27821" spans="3:3" x14ac:dyDescent="0.2">
      <c r="C27821" s="2"/>
    </row>
    <row r="27822" spans="3:3" x14ac:dyDescent="0.2">
      <c r="C27822" s="2"/>
    </row>
    <row r="27823" spans="3:3" x14ac:dyDescent="0.2">
      <c r="C27823" s="2"/>
    </row>
    <row r="27824" spans="3:3" x14ac:dyDescent="0.2">
      <c r="C27824" s="2"/>
    </row>
    <row r="27825" spans="3:3" x14ac:dyDescent="0.2">
      <c r="C27825" s="2"/>
    </row>
    <row r="27826" spans="3:3" x14ac:dyDescent="0.2">
      <c r="C27826" s="2"/>
    </row>
    <row r="27827" spans="3:3" x14ac:dyDescent="0.2">
      <c r="C27827" s="2"/>
    </row>
    <row r="27828" spans="3:3" x14ac:dyDescent="0.2">
      <c r="C27828" s="2"/>
    </row>
    <row r="27829" spans="3:3" x14ac:dyDescent="0.2">
      <c r="C27829" s="2"/>
    </row>
    <row r="27830" spans="3:3" x14ac:dyDescent="0.2">
      <c r="C27830" s="2"/>
    </row>
    <row r="27831" spans="3:3" x14ac:dyDescent="0.2">
      <c r="C27831" s="2"/>
    </row>
    <row r="27832" spans="3:3" x14ac:dyDescent="0.2">
      <c r="C27832" s="2"/>
    </row>
    <row r="27833" spans="3:3" x14ac:dyDescent="0.2">
      <c r="C27833" s="2"/>
    </row>
    <row r="27834" spans="3:3" x14ac:dyDescent="0.2">
      <c r="C27834" s="2"/>
    </row>
    <row r="27835" spans="3:3" x14ac:dyDescent="0.2">
      <c r="C27835" s="2"/>
    </row>
    <row r="27836" spans="3:3" x14ac:dyDescent="0.2">
      <c r="C27836" s="2"/>
    </row>
    <row r="27837" spans="3:3" x14ac:dyDescent="0.2">
      <c r="C27837" s="2"/>
    </row>
    <row r="27838" spans="3:3" x14ac:dyDescent="0.2">
      <c r="C27838" s="2"/>
    </row>
    <row r="27839" spans="3:3" x14ac:dyDescent="0.2">
      <c r="C27839" s="2"/>
    </row>
    <row r="27840" spans="3:3" x14ac:dyDescent="0.2">
      <c r="C27840" s="2"/>
    </row>
    <row r="27841" spans="3:3" x14ac:dyDescent="0.2">
      <c r="C27841" s="2"/>
    </row>
    <row r="27842" spans="3:3" x14ac:dyDescent="0.2">
      <c r="C27842" s="2"/>
    </row>
    <row r="27843" spans="3:3" x14ac:dyDescent="0.2">
      <c r="C27843" s="2"/>
    </row>
    <row r="27844" spans="3:3" x14ac:dyDescent="0.2">
      <c r="C27844" s="2"/>
    </row>
    <row r="27845" spans="3:3" x14ac:dyDescent="0.2">
      <c r="C27845" s="2"/>
    </row>
    <row r="27846" spans="3:3" x14ac:dyDescent="0.2">
      <c r="C27846" s="2"/>
    </row>
    <row r="27847" spans="3:3" x14ac:dyDescent="0.2">
      <c r="C27847" s="2"/>
    </row>
    <row r="27848" spans="3:3" x14ac:dyDescent="0.2">
      <c r="C27848" s="2"/>
    </row>
    <row r="27849" spans="3:3" x14ac:dyDescent="0.2">
      <c r="C27849" s="2"/>
    </row>
    <row r="27850" spans="3:3" x14ac:dyDescent="0.2">
      <c r="C27850" s="2"/>
    </row>
    <row r="27851" spans="3:3" x14ac:dyDescent="0.2">
      <c r="C27851" s="2"/>
    </row>
    <row r="27852" spans="3:3" x14ac:dyDescent="0.2">
      <c r="C27852" s="2"/>
    </row>
    <row r="27853" spans="3:3" x14ac:dyDescent="0.2">
      <c r="C27853" s="2"/>
    </row>
    <row r="27854" spans="3:3" x14ac:dyDescent="0.2">
      <c r="C27854" s="2"/>
    </row>
    <row r="27855" spans="3:3" x14ac:dyDescent="0.2">
      <c r="C27855" s="2"/>
    </row>
    <row r="27856" spans="3:3" x14ac:dyDescent="0.2">
      <c r="C27856" s="2"/>
    </row>
    <row r="27857" spans="3:3" x14ac:dyDescent="0.2">
      <c r="C27857" s="2"/>
    </row>
    <row r="27858" spans="3:3" x14ac:dyDescent="0.2">
      <c r="C27858" s="2"/>
    </row>
    <row r="27859" spans="3:3" x14ac:dyDescent="0.2">
      <c r="C27859" s="2"/>
    </row>
    <row r="27860" spans="3:3" x14ac:dyDescent="0.2">
      <c r="C27860" s="2"/>
    </row>
    <row r="27861" spans="3:3" x14ac:dyDescent="0.2">
      <c r="C27861" s="2"/>
    </row>
    <row r="27862" spans="3:3" x14ac:dyDescent="0.2">
      <c r="C27862" s="2"/>
    </row>
    <row r="27863" spans="3:3" x14ac:dyDescent="0.2">
      <c r="C27863" s="2"/>
    </row>
    <row r="27864" spans="3:3" x14ac:dyDescent="0.2">
      <c r="C27864" s="2"/>
    </row>
    <row r="27865" spans="3:3" x14ac:dyDescent="0.2">
      <c r="C27865" s="2"/>
    </row>
    <row r="27866" spans="3:3" x14ac:dyDescent="0.2">
      <c r="C27866" s="2"/>
    </row>
    <row r="27867" spans="3:3" x14ac:dyDescent="0.2">
      <c r="C27867" s="2"/>
    </row>
    <row r="27868" spans="3:3" x14ac:dyDescent="0.2">
      <c r="C27868" s="2"/>
    </row>
    <row r="27869" spans="3:3" x14ac:dyDescent="0.2">
      <c r="C27869" s="2"/>
    </row>
    <row r="27870" spans="3:3" x14ac:dyDescent="0.2">
      <c r="C27870" s="2"/>
    </row>
    <row r="27871" spans="3:3" x14ac:dyDescent="0.2">
      <c r="C27871" s="2"/>
    </row>
    <row r="27872" spans="3:3" x14ac:dyDescent="0.2">
      <c r="C27872" s="2"/>
    </row>
    <row r="27873" spans="3:3" x14ac:dyDescent="0.2">
      <c r="C27873" s="2"/>
    </row>
    <row r="27874" spans="3:3" x14ac:dyDescent="0.2">
      <c r="C27874" s="2"/>
    </row>
    <row r="27875" spans="3:3" x14ac:dyDescent="0.2">
      <c r="C27875" s="2"/>
    </row>
    <row r="27876" spans="3:3" x14ac:dyDescent="0.2">
      <c r="C27876" s="2"/>
    </row>
    <row r="27877" spans="3:3" x14ac:dyDescent="0.2">
      <c r="C27877" s="2"/>
    </row>
    <row r="27878" spans="3:3" x14ac:dyDescent="0.2">
      <c r="C27878" s="2"/>
    </row>
    <row r="27879" spans="3:3" x14ac:dyDescent="0.2">
      <c r="C27879" s="2"/>
    </row>
    <row r="27880" spans="3:3" x14ac:dyDescent="0.2">
      <c r="C27880" s="2"/>
    </row>
    <row r="27881" spans="3:3" x14ac:dyDescent="0.2">
      <c r="C27881" s="2"/>
    </row>
    <row r="27882" spans="3:3" x14ac:dyDescent="0.2">
      <c r="C27882" s="2"/>
    </row>
    <row r="27883" spans="3:3" x14ac:dyDescent="0.2">
      <c r="C27883" s="2"/>
    </row>
    <row r="27884" spans="3:3" x14ac:dyDescent="0.2">
      <c r="C27884" s="2"/>
    </row>
    <row r="27885" spans="3:3" x14ac:dyDescent="0.2">
      <c r="C27885" s="2"/>
    </row>
    <row r="27886" spans="3:3" x14ac:dyDescent="0.2">
      <c r="C27886" s="2"/>
    </row>
    <row r="27887" spans="3:3" x14ac:dyDescent="0.2">
      <c r="C27887" s="2"/>
    </row>
    <row r="27888" spans="3:3" x14ac:dyDescent="0.2">
      <c r="C27888" s="2"/>
    </row>
    <row r="27889" spans="3:3" x14ac:dyDescent="0.2">
      <c r="C27889" s="2"/>
    </row>
    <row r="27890" spans="3:3" x14ac:dyDescent="0.2">
      <c r="C27890" s="2"/>
    </row>
    <row r="27891" spans="3:3" x14ac:dyDescent="0.2">
      <c r="C27891" s="2"/>
    </row>
    <row r="27892" spans="3:3" x14ac:dyDescent="0.2">
      <c r="C27892" s="2"/>
    </row>
    <row r="27893" spans="3:3" x14ac:dyDescent="0.2">
      <c r="C27893" s="2"/>
    </row>
    <row r="27894" spans="3:3" x14ac:dyDescent="0.2">
      <c r="C27894" s="2"/>
    </row>
    <row r="27895" spans="3:3" x14ac:dyDescent="0.2">
      <c r="C27895" s="2"/>
    </row>
    <row r="27896" spans="3:3" x14ac:dyDescent="0.2">
      <c r="C27896" s="2"/>
    </row>
    <row r="27897" spans="3:3" x14ac:dyDescent="0.2">
      <c r="C27897" s="2"/>
    </row>
    <row r="27898" spans="3:3" x14ac:dyDescent="0.2">
      <c r="C27898" s="2"/>
    </row>
    <row r="27899" spans="3:3" x14ac:dyDescent="0.2">
      <c r="C27899" s="2"/>
    </row>
    <row r="27900" spans="3:3" x14ac:dyDescent="0.2">
      <c r="C27900" s="2"/>
    </row>
    <row r="27901" spans="3:3" x14ac:dyDescent="0.2">
      <c r="C27901" s="2"/>
    </row>
    <row r="27902" spans="3:3" x14ac:dyDescent="0.2">
      <c r="C27902" s="2"/>
    </row>
    <row r="27903" spans="3:3" x14ac:dyDescent="0.2">
      <c r="C27903" s="2"/>
    </row>
    <row r="27904" spans="3:3" x14ac:dyDescent="0.2">
      <c r="C27904" s="2"/>
    </row>
    <row r="27905" spans="3:3" x14ac:dyDescent="0.2">
      <c r="C27905" s="2"/>
    </row>
    <row r="27906" spans="3:3" x14ac:dyDescent="0.2">
      <c r="C27906" s="2"/>
    </row>
    <row r="27907" spans="3:3" x14ac:dyDescent="0.2">
      <c r="C27907" s="2"/>
    </row>
    <row r="27908" spans="3:3" x14ac:dyDescent="0.2">
      <c r="C27908" s="2"/>
    </row>
    <row r="27909" spans="3:3" x14ac:dyDescent="0.2">
      <c r="C27909" s="2"/>
    </row>
    <row r="27910" spans="3:3" x14ac:dyDescent="0.2">
      <c r="C27910" s="2"/>
    </row>
    <row r="27911" spans="3:3" x14ac:dyDescent="0.2">
      <c r="C27911" s="2"/>
    </row>
    <row r="27912" spans="3:3" x14ac:dyDescent="0.2">
      <c r="C27912" s="2"/>
    </row>
    <row r="27913" spans="3:3" x14ac:dyDescent="0.2">
      <c r="C27913" s="2"/>
    </row>
    <row r="27914" spans="3:3" x14ac:dyDescent="0.2">
      <c r="C27914" s="2"/>
    </row>
    <row r="27915" spans="3:3" x14ac:dyDescent="0.2">
      <c r="C27915" s="2"/>
    </row>
    <row r="27916" spans="3:3" x14ac:dyDescent="0.2">
      <c r="C27916" s="2"/>
    </row>
    <row r="27917" spans="3:3" x14ac:dyDescent="0.2">
      <c r="C27917" s="2"/>
    </row>
    <row r="27918" spans="3:3" x14ac:dyDescent="0.2">
      <c r="C27918" s="2"/>
    </row>
    <row r="27919" spans="3:3" x14ac:dyDescent="0.2">
      <c r="C27919" s="2"/>
    </row>
    <row r="27920" spans="3:3" x14ac:dyDescent="0.2">
      <c r="C27920" s="2"/>
    </row>
    <row r="27921" spans="3:3" x14ac:dyDescent="0.2">
      <c r="C27921" s="2"/>
    </row>
    <row r="27922" spans="3:3" x14ac:dyDescent="0.2">
      <c r="C27922" s="2"/>
    </row>
    <row r="27923" spans="3:3" x14ac:dyDescent="0.2">
      <c r="C27923" s="2"/>
    </row>
    <row r="27924" spans="3:3" x14ac:dyDescent="0.2">
      <c r="C27924" s="2"/>
    </row>
    <row r="27925" spans="3:3" x14ac:dyDescent="0.2">
      <c r="C27925" s="2"/>
    </row>
    <row r="27926" spans="3:3" x14ac:dyDescent="0.2">
      <c r="C27926" s="2"/>
    </row>
    <row r="27927" spans="3:3" x14ac:dyDescent="0.2">
      <c r="C27927" s="2"/>
    </row>
    <row r="27928" spans="3:3" x14ac:dyDescent="0.2">
      <c r="C27928" s="2"/>
    </row>
    <row r="27929" spans="3:3" x14ac:dyDescent="0.2">
      <c r="C27929" s="2"/>
    </row>
    <row r="27930" spans="3:3" x14ac:dyDescent="0.2">
      <c r="C27930" s="2"/>
    </row>
    <row r="27931" spans="3:3" x14ac:dyDescent="0.2">
      <c r="C27931" s="2"/>
    </row>
    <row r="27932" spans="3:3" x14ac:dyDescent="0.2">
      <c r="C27932" s="2"/>
    </row>
    <row r="27933" spans="3:3" x14ac:dyDescent="0.2">
      <c r="C27933" s="2"/>
    </row>
    <row r="27934" spans="3:3" x14ac:dyDescent="0.2">
      <c r="C27934" s="2"/>
    </row>
    <row r="27935" spans="3:3" x14ac:dyDescent="0.2">
      <c r="C27935" s="2"/>
    </row>
    <row r="27936" spans="3:3" x14ac:dyDescent="0.2">
      <c r="C27936" s="2"/>
    </row>
    <row r="27937" spans="3:3" x14ac:dyDescent="0.2">
      <c r="C27937" s="2"/>
    </row>
    <row r="27938" spans="3:3" x14ac:dyDescent="0.2">
      <c r="C27938" s="2"/>
    </row>
    <row r="27939" spans="3:3" x14ac:dyDescent="0.2">
      <c r="C27939" s="2"/>
    </row>
    <row r="27940" spans="3:3" x14ac:dyDescent="0.2">
      <c r="C27940" s="2"/>
    </row>
    <row r="27941" spans="3:3" x14ac:dyDescent="0.2">
      <c r="C27941" s="2"/>
    </row>
    <row r="27942" spans="3:3" x14ac:dyDescent="0.2">
      <c r="C27942" s="2"/>
    </row>
    <row r="27943" spans="3:3" x14ac:dyDescent="0.2">
      <c r="C27943" s="2"/>
    </row>
    <row r="27944" spans="3:3" x14ac:dyDescent="0.2">
      <c r="C27944" s="2"/>
    </row>
    <row r="27945" spans="3:3" x14ac:dyDescent="0.2">
      <c r="C27945" s="2"/>
    </row>
    <row r="27946" spans="3:3" x14ac:dyDescent="0.2">
      <c r="C27946" s="2"/>
    </row>
    <row r="27947" spans="3:3" x14ac:dyDescent="0.2">
      <c r="C27947" s="2"/>
    </row>
    <row r="27948" spans="3:3" x14ac:dyDescent="0.2">
      <c r="C27948" s="2"/>
    </row>
    <row r="27949" spans="3:3" x14ac:dyDescent="0.2">
      <c r="C27949" s="2"/>
    </row>
    <row r="27950" spans="3:3" x14ac:dyDescent="0.2">
      <c r="C27950" s="2"/>
    </row>
    <row r="27951" spans="3:3" x14ac:dyDescent="0.2">
      <c r="C27951" s="2"/>
    </row>
    <row r="27952" spans="3:3" x14ac:dyDescent="0.2">
      <c r="C27952" s="2"/>
    </row>
    <row r="27953" spans="3:3" x14ac:dyDescent="0.2">
      <c r="C27953" s="2"/>
    </row>
    <row r="27954" spans="3:3" x14ac:dyDescent="0.2">
      <c r="C27954" s="2"/>
    </row>
    <row r="27955" spans="3:3" x14ac:dyDescent="0.2">
      <c r="C27955" s="2"/>
    </row>
    <row r="27956" spans="3:3" x14ac:dyDescent="0.2">
      <c r="C27956" s="2"/>
    </row>
    <row r="27957" spans="3:3" x14ac:dyDescent="0.2">
      <c r="C27957" s="2"/>
    </row>
    <row r="27958" spans="3:3" x14ac:dyDescent="0.2">
      <c r="C27958" s="2"/>
    </row>
    <row r="27959" spans="3:3" x14ac:dyDescent="0.2">
      <c r="C27959" s="2"/>
    </row>
    <row r="27960" spans="3:3" x14ac:dyDescent="0.2">
      <c r="C27960" s="2"/>
    </row>
    <row r="27961" spans="3:3" x14ac:dyDescent="0.2">
      <c r="C27961" s="2"/>
    </row>
    <row r="27962" spans="3:3" x14ac:dyDescent="0.2">
      <c r="C27962" s="2"/>
    </row>
    <row r="27963" spans="3:3" x14ac:dyDescent="0.2">
      <c r="C27963" s="2"/>
    </row>
    <row r="27964" spans="3:3" x14ac:dyDescent="0.2">
      <c r="C27964" s="2"/>
    </row>
    <row r="27965" spans="3:3" x14ac:dyDescent="0.2">
      <c r="C27965" s="2"/>
    </row>
    <row r="27966" spans="3:3" x14ac:dyDescent="0.2">
      <c r="C27966" s="2"/>
    </row>
    <row r="27967" spans="3:3" x14ac:dyDescent="0.2">
      <c r="C27967" s="2"/>
    </row>
    <row r="27968" spans="3:3" x14ac:dyDescent="0.2">
      <c r="C27968" s="2"/>
    </row>
    <row r="27969" spans="3:3" x14ac:dyDescent="0.2">
      <c r="C27969" s="2"/>
    </row>
    <row r="27970" spans="3:3" x14ac:dyDescent="0.2">
      <c r="C27970" s="2"/>
    </row>
    <row r="27971" spans="3:3" x14ac:dyDescent="0.2">
      <c r="C27971" s="2"/>
    </row>
    <row r="27972" spans="3:3" x14ac:dyDescent="0.2">
      <c r="C27972" s="2"/>
    </row>
    <row r="27973" spans="3:3" x14ac:dyDescent="0.2">
      <c r="C27973" s="2"/>
    </row>
    <row r="27974" spans="3:3" x14ac:dyDescent="0.2">
      <c r="C27974" s="2"/>
    </row>
    <row r="27975" spans="3:3" x14ac:dyDescent="0.2">
      <c r="C27975" s="2"/>
    </row>
    <row r="27976" spans="3:3" x14ac:dyDescent="0.2">
      <c r="C27976" s="2"/>
    </row>
    <row r="27977" spans="3:3" x14ac:dyDescent="0.2">
      <c r="C27977" s="2"/>
    </row>
    <row r="27978" spans="3:3" x14ac:dyDescent="0.2">
      <c r="C27978" s="2"/>
    </row>
    <row r="27979" spans="3:3" x14ac:dyDescent="0.2">
      <c r="C27979" s="2"/>
    </row>
    <row r="27980" spans="3:3" x14ac:dyDescent="0.2">
      <c r="C27980" s="2"/>
    </row>
    <row r="27981" spans="3:3" x14ac:dyDescent="0.2">
      <c r="C27981" s="2"/>
    </row>
    <row r="27982" spans="3:3" x14ac:dyDescent="0.2">
      <c r="C27982" s="2"/>
    </row>
    <row r="27983" spans="3:3" x14ac:dyDescent="0.2">
      <c r="C27983" s="2"/>
    </row>
    <row r="27984" spans="3:3" x14ac:dyDescent="0.2">
      <c r="C27984" s="2"/>
    </row>
    <row r="27985" spans="3:3" x14ac:dyDescent="0.2">
      <c r="C27985" s="2"/>
    </row>
    <row r="27986" spans="3:3" x14ac:dyDescent="0.2">
      <c r="C27986" s="2"/>
    </row>
    <row r="27987" spans="3:3" x14ac:dyDescent="0.2">
      <c r="C27987" s="2"/>
    </row>
    <row r="27988" spans="3:3" x14ac:dyDescent="0.2">
      <c r="C27988" s="2"/>
    </row>
    <row r="27989" spans="3:3" x14ac:dyDescent="0.2">
      <c r="C27989" s="2"/>
    </row>
    <row r="27990" spans="3:3" x14ac:dyDescent="0.2">
      <c r="C27990" s="2"/>
    </row>
    <row r="27991" spans="3:3" x14ac:dyDescent="0.2">
      <c r="C27991" s="2"/>
    </row>
    <row r="27992" spans="3:3" x14ac:dyDescent="0.2">
      <c r="C27992" s="2"/>
    </row>
    <row r="27993" spans="3:3" x14ac:dyDescent="0.2">
      <c r="C27993" s="2"/>
    </row>
    <row r="27994" spans="3:3" x14ac:dyDescent="0.2">
      <c r="C27994" s="2"/>
    </row>
    <row r="27995" spans="3:3" x14ac:dyDescent="0.2">
      <c r="C27995" s="2"/>
    </row>
    <row r="27996" spans="3:3" x14ac:dyDescent="0.2">
      <c r="C27996" s="2"/>
    </row>
    <row r="27997" spans="3:3" x14ac:dyDescent="0.2">
      <c r="C27997" s="2"/>
    </row>
    <row r="27998" spans="3:3" x14ac:dyDescent="0.2">
      <c r="C27998" s="2"/>
    </row>
    <row r="27999" spans="3:3" x14ac:dyDescent="0.2">
      <c r="C27999" s="2"/>
    </row>
    <row r="28000" spans="3:3" x14ac:dyDescent="0.2">
      <c r="C28000" s="2"/>
    </row>
    <row r="28001" spans="3:3" x14ac:dyDescent="0.2">
      <c r="C28001" s="2"/>
    </row>
    <row r="28002" spans="3:3" x14ac:dyDescent="0.2">
      <c r="C28002" s="2"/>
    </row>
    <row r="28003" spans="3:3" x14ac:dyDescent="0.2">
      <c r="C28003" s="2"/>
    </row>
    <row r="28004" spans="3:3" x14ac:dyDescent="0.2">
      <c r="C28004" s="2"/>
    </row>
    <row r="28005" spans="3:3" x14ac:dyDescent="0.2">
      <c r="C28005" s="2"/>
    </row>
    <row r="28006" spans="3:3" x14ac:dyDescent="0.2">
      <c r="C28006" s="2"/>
    </row>
    <row r="28007" spans="3:3" x14ac:dyDescent="0.2">
      <c r="C28007" s="2"/>
    </row>
    <row r="28008" spans="3:3" x14ac:dyDescent="0.2">
      <c r="C28008" s="2"/>
    </row>
    <row r="28009" spans="3:3" x14ac:dyDescent="0.2">
      <c r="C28009" s="2"/>
    </row>
    <row r="28010" spans="3:3" x14ac:dyDescent="0.2">
      <c r="C28010" s="2"/>
    </row>
    <row r="28011" spans="3:3" x14ac:dyDescent="0.2">
      <c r="C28011" s="2"/>
    </row>
    <row r="28012" spans="3:3" x14ac:dyDescent="0.2">
      <c r="C28012" s="2"/>
    </row>
    <row r="28013" spans="3:3" x14ac:dyDescent="0.2">
      <c r="C28013" s="2"/>
    </row>
    <row r="28014" spans="3:3" x14ac:dyDescent="0.2">
      <c r="C28014" s="2"/>
    </row>
    <row r="28015" spans="3:3" x14ac:dyDescent="0.2">
      <c r="C28015" s="2"/>
    </row>
    <row r="28016" spans="3:3" x14ac:dyDescent="0.2">
      <c r="C28016" s="2"/>
    </row>
    <row r="28017" spans="3:3" x14ac:dyDescent="0.2">
      <c r="C28017" s="2"/>
    </row>
    <row r="28018" spans="3:3" x14ac:dyDescent="0.2">
      <c r="C28018" s="2"/>
    </row>
    <row r="28019" spans="3:3" x14ac:dyDescent="0.2">
      <c r="C28019" s="2"/>
    </row>
    <row r="28020" spans="3:3" x14ac:dyDescent="0.2">
      <c r="C28020" s="2"/>
    </row>
    <row r="28021" spans="3:3" x14ac:dyDescent="0.2">
      <c r="C28021" s="2"/>
    </row>
    <row r="28022" spans="3:3" x14ac:dyDescent="0.2">
      <c r="C28022" s="2"/>
    </row>
    <row r="28023" spans="3:3" x14ac:dyDescent="0.2">
      <c r="C28023" s="2"/>
    </row>
    <row r="28024" spans="3:3" x14ac:dyDescent="0.2">
      <c r="C28024" s="2"/>
    </row>
    <row r="28025" spans="3:3" x14ac:dyDescent="0.2">
      <c r="C28025" s="2"/>
    </row>
    <row r="28026" spans="3:3" x14ac:dyDescent="0.2">
      <c r="C28026" s="2"/>
    </row>
    <row r="28027" spans="3:3" x14ac:dyDescent="0.2">
      <c r="C28027" s="2"/>
    </row>
    <row r="28028" spans="3:3" x14ac:dyDescent="0.2">
      <c r="C28028" s="2"/>
    </row>
    <row r="28029" spans="3:3" x14ac:dyDescent="0.2">
      <c r="C28029" s="2"/>
    </row>
    <row r="28030" spans="3:3" x14ac:dyDescent="0.2">
      <c r="C28030" s="2"/>
    </row>
    <row r="28031" spans="3:3" x14ac:dyDescent="0.2">
      <c r="C28031" s="2"/>
    </row>
    <row r="28032" spans="3:3" x14ac:dyDescent="0.2">
      <c r="C28032" s="2"/>
    </row>
    <row r="28033" spans="3:3" x14ac:dyDescent="0.2">
      <c r="C28033" s="2"/>
    </row>
    <row r="28034" spans="3:3" x14ac:dyDescent="0.2">
      <c r="C28034" s="2"/>
    </row>
    <row r="28035" spans="3:3" x14ac:dyDescent="0.2">
      <c r="C28035" s="2"/>
    </row>
    <row r="28036" spans="3:3" x14ac:dyDescent="0.2">
      <c r="C28036" s="2"/>
    </row>
    <row r="28037" spans="3:3" x14ac:dyDescent="0.2">
      <c r="C28037" s="2"/>
    </row>
    <row r="28038" spans="3:3" x14ac:dyDescent="0.2">
      <c r="C28038" s="2"/>
    </row>
    <row r="28039" spans="3:3" x14ac:dyDescent="0.2">
      <c r="C28039" s="2"/>
    </row>
    <row r="28040" spans="3:3" x14ac:dyDescent="0.2">
      <c r="C28040" s="2"/>
    </row>
    <row r="28041" spans="3:3" x14ac:dyDescent="0.2">
      <c r="C28041" s="2"/>
    </row>
    <row r="28042" spans="3:3" x14ac:dyDescent="0.2">
      <c r="C28042" s="2"/>
    </row>
    <row r="28043" spans="3:3" x14ac:dyDescent="0.2">
      <c r="C28043" s="2"/>
    </row>
    <row r="28044" spans="3:3" x14ac:dyDescent="0.2">
      <c r="C28044" s="2"/>
    </row>
    <row r="28045" spans="3:3" x14ac:dyDescent="0.2">
      <c r="C28045" s="2"/>
    </row>
    <row r="28046" spans="3:3" x14ac:dyDescent="0.2">
      <c r="C28046" s="2"/>
    </row>
    <row r="28047" spans="3:3" x14ac:dyDescent="0.2">
      <c r="C28047" s="2"/>
    </row>
    <row r="28048" spans="3:3" x14ac:dyDescent="0.2">
      <c r="C28048" s="2"/>
    </row>
    <row r="28049" spans="3:3" x14ac:dyDescent="0.2">
      <c r="C28049" s="2"/>
    </row>
    <row r="28050" spans="3:3" x14ac:dyDescent="0.2">
      <c r="C28050" s="2"/>
    </row>
    <row r="28051" spans="3:3" x14ac:dyDescent="0.2">
      <c r="C28051" s="2"/>
    </row>
    <row r="28052" spans="3:3" x14ac:dyDescent="0.2">
      <c r="C28052" s="2"/>
    </row>
    <row r="28053" spans="3:3" x14ac:dyDescent="0.2">
      <c r="C28053" s="2"/>
    </row>
    <row r="28054" spans="3:3" x14ac:dyDescent="0.2">
      <c r="C28054" s="2"/>
    </row>
    <row r="28055" spans="3:3" x14ac:dyDescent="0.2">
      <c r="C28055" s="2"/>
    </row>
    <row r="28056" spans="3:3" x14ac:dyDescent="0.2">
      <c r="C28056" s="2"/>
    </row>
    <row r="28057" spans="3:3" x14ac:dyDescent="0.2">
      <c r="C28057" s="2"/>
    </row>
    <row r="28058" spans="3:3" x14ac:dyDescent="0.2">
      <c r="C28058" s="2"/>
    </row>
    <row r="28059" spans="3:3" x14ac:dyDescent="0.2">
      <c r="C28059" s="2"/>
    </row>
    <row r="28060" spans="3:3" x14ac:dyDescent="0.2">
      <c r="C28060" s="2"/>
    </row>
    <row r="28061" spans="3:3" x14ac:dyDescent="0.2">
      <c r="C28061" s="2"/>
    </row>
    <row r="28062" spans="3:3" x14ac:dyDescent="0.2">
      <c r="C28062" s="2"/>
    </row>
    <row r="28063" spans="3:3" x14ac:dyDescent="0.2">
      <c r="C28063" s="2"/>
    </row>
    <row r="28064" spans="3:3" x14ac:dyDescent="0.2">
      <c r="C28064" s="2"/>
    </row>
    <row r="28065" spans="3:3" x14ac:dyDescent="0.2">
      <c r="C28065" s="2"/>
    </row>
    <row r="28066" spans="3:3" x14ac:dyDescent="0.2">
      <c r="C28066" s="2"/>
    </row>
    <row r="28067" spans="3:3" x14ac:dyDescent="0.2">
      <c r="C28067" s="2"/>
    </row>
    <row r="28068" spans="3:3" x14ac:dyDescent="0.2">
      <c r="C28068" s="2"/>
    </row>
    <row r="28069" spans="3:3" x14ac:dyDescent="0.2">
      <c r="C28069" s="2"/>
    </row>
    <row r="28070" spans="3:3" x14ac:dyDescent="0.2">
      <c r="C28070" s="2"/>
    </row>
    <row r="28071" spans="3:3" x14ac:dyDescent="0.2">
      <c r="C28071" s="2"/>
    </row>
    <row r="28072" spans="3:3" x14ac:dyDescent="0.2">
      <c r="C28072" s="2"/>
    </row>
    <row r="28073" spans="3:3" x14ac:dyDescent="0.2">
      <c r="C28073" s="2"/>
    </row>
    <row r="28074" spans="3:3" x14ac:dyDescent="0.2">
      <c r="C28074" s="2"/>
    </row>
    <row r="28075" spans="3:3" x14ac:dyDescent="0.2">
      <c r="C28075" s="2"/>
    </row>
    <row r="28076" spans="3:3" x14ac:dyDescent="0.2">
      <c r="C28076" s="2"/>
    </row>
    <row r="28077" spans="3:3" x14ac:dyDescent="0.2">
      <c r="C28077" s="2"/>
    </row>
    <row r="28078" spans="3:3" x14ac:dyDescent="0.2">
      <c r="C28078" s="2"/>
    </row>
    <row r="28079" spans="3:3" x14ac:dyDescent="0.2">
      <c r="C28079" s="2"/>
    </row>
    <row r="28080" spans="3:3" x14ac:dyDescent="0.2">
      <c r="C28080" s="2"/>
    </row>
    <row r="28081" spans="3:3" x14ac:dyDescent="0.2">
      <c r="C28081" s="2"/>
    </row>
    <row r="28082" spans="3:3" x14ac:dyDescent="0.2">
      <c r="C28082" s="2"/>
    </row>
    <row r="28083" spans="3:3" x14ac:dyDescent="0.2">
      <c r="C28083" s="2"/>
    </row>
    <row r="28084" spans="3:3" x14ac:dyDescent="0.2">
      <c r="C28084" s="2"/>
    </row>
    <row r="28085" spans="3:3" x14ac:dyDescent="0.2">
      <c r="C28085" s="2"/>
    </row>
    <row r="28086" spans="3:3" x14ac:dyDescent="0.2">
      <c r="C28086" s="2"/>
    </row>
    <row r="28087" spans="3:3" x14ac:dyDescent="0.2">
      <c r="C28087" s="2"/>
    </row>
    <row r="28088" spans="3:3" x14ac:dyDescent="0.2">
      <c r="C28088" s="2"/>
    </row>
    <row r="28089" spans="3:3" x14ac:dyDescent="0.2">
      <c r="C28089" s="2"/>
    </row>
    <row r="28090" spans="3:3" x14ac:dyDescent="0.2">
      <c r="C28090" s="2"/>
    </row>
    <row r="28091" spans="3:3" x14ac:dyDescent="0.2">
      <c r="C28091" s="2"/>
    </row>
    <row r="28092" spans="3:3" x14ac:dyDescent="0.2">
      <c r="C28092" s="2"/>
    </row>
    <row r="28093" spans="3:3" x14ac:dyDescent="0.2">
      <c r="C28093" s="2"/>
    </row>
    <row r="28094" spans="3:3" x14ac:dyDescent="0.2">
      <c r="C28094" s="2"/>
    </row>
    <row r="28095" spans="3:3" x14ac:dyDescent="0.2">
      <c r="C28095" s="2"/>
    </row>
    <row r="28096" spans="3:3" x14ac:dyDescent="0.2">
      <c r="C28096" s="2"/>
    </row>
    <row r="28097" spans="3:3" x14ac:dyDescent="0.2">
      <c r="C28097" s="2"/>
    </row>
    <row r="28098" spans="3:3" x14ac:dyDescent="0.2">
      <c r="C28098" s="2"/>
    </row>
    <row r="28099" spans="3:3" x14ac:dyDescent="0.2">
      <c r="C28099" s="2"/>
    </row>
    <row r="28100" spans="3:3" x14ac:dyDescent="0.2">
      <c r="C28100" s="2"/>
    </row>
    <row r="28101" spans="3:3" x14ac:dyDescent="0.2">
      <c r="C28101" s="2"/>
    </row>
    <row r="28102" spans="3:3" x14ac:dyDescent="0.2">
      <c r="C28102" s="2"/>
    </row>
    <row r="28103" spans="3:3" x14ac:dyDescent="0.2">
      <c r="C28103" s="2"/>
    </row>
    <row r="28104" spans="3:3" x14ac:dyDescent="0.2">
      <c r="C28104" s="2"/>
    </row>
    <row r="28105" spans="3:3" x14ac:dyDescent="0.2">
      <c r="C28105" s="2"/>
    </row>
    <row r="28106" spans="3:3" x14ac:dyDescent="0.2">
      <c r="C28106" s="2"/>
    </row>
    <row r="28107" spans="3:3" x14ac:dyDescent="0.2">
      <c r="C28107" s="2"/>
    </row>
    <row r="28108" spans="3:3" x14ac:dyDescent="0.2">
      <c r="C28108" s="2"/>
    </row>
    <row r="28109" spans="3:3" x14ac:dyDescent="0.2">
      <c r="C28109" s="2"/>
    </row>
    <row r="28110" spans="3:3" x14ac:dyDescent="0.2">
      <c r="C28110" s="2"/>
    </row>
    <row r="28111" spans="3:3" x14ac:dyDescent="0.2">
      <c r="C28111" s="2"/>
    </row>
    <row r="28112" spans="3:3" x14ac:dyDescent="0.2">
      <c r="C28112" s="2"/>
    </row>
    <row r="28113" spans="3:3" x14ac:dyDescent="0.2">
      <c r="C28113" s="2"/>
    </row>
    <row r="28114" spans="3:3" x14ac:dyDescent="0.2">
      <c r="C28114" s="2"/>
    </row>
    <row r="28115" spans="3:3" x14ac:dyDescent="0.2">
      <c r="C28115" s="2"/>
    </row>
    <row r="28116" spans="3:3" x14ac:dyDescent="0.2">
      <c r="C28116" s="2"/>
    </row>
    <row r="28117" spans="3:3" x14ac:dyDescent="0.2">
      <c r="C28117" s="2"/>
    </row>
    <row r="28118" spans="3:3" x14ac:dyDescent="0.2">
      <c r="C28118" s="2"/>
    </row>
    <row r="28119" spans="3:3" x14ac:dyDescent="0.2">
      <c r="C28119" s="2"/>
    </row>
    <row r="28120" spans="3:3" x14ac:dyDescent="0.2">
      <c r="C28120" s="2"/>
    </row>
    <row r="28121" spans="3:3" x14ac:dyDescent="0.2">
      <c r="C28121" s="2"/>
    </row>
    <row r="28122" spans="3:3" x14ac:dyDescent="0.2">
      <c r="C28122" s="2"/>
    </row>
    <row r="28123" spans="3:3" x14ac:dyDescent="0.2">
      <c r="C28123" s="2"/>
    </row>
    <row r="28124" spans="3:3" x14ac:dyDescent="0.2">
      <c r="C28124" s="2"/>
    </row>
    <row r="28125" spans="3:3" x14ac:dyDescent="0.2">
      <c r="C28125" s="2"/>
    </row>
    <row r="28126" spans="3:3" x14ac:dyDescent="0.2">
      <c r="C28126" s="2"/>
    </row>
    <row r="28127" spans="3:3" x14ac:dyDescent="0.2">
      <c r="C28127" s="2"/>
    </row>
    <row r="28128" spans="3:3" x14ac:dyDescent="0.2">
      <c r="C28128" s="2"/>
    </row>
    <row r="28129" spans="3:3" x14ac:dyDescent="0.2">
      <c r="C28129" s="2"/>
    </row>
    <row r="28130" spans="3:3" x14ac:dyDescent="0.2">
      <c r="C28130" s="2"/>
    </row>
    <row r="28131" spans="3:3" x14ac:dyDescent="0.2">
      <c r="C28131" s="2"/>
    </row>
    <row r="28132" spans="3:3" x14ac:dyDescent="0.2">
      <c r="C28132" s="2"/>
    </row>
    <row r="28133" spans="3:3" x14ac:dyDescent="0.2">
      <c r="C28133" s="2"/>
    </row>
    <row r="28134" spans="3:3" x14ac:dyDescent="0.2">
      <c r="C28134" s="2"/>
    </row>
    <row r="28135" spans="3:3" x14ac:dyDescent="0.2">
      <c r="C28135" s="2"/>
    </row>
    <row r="28136" spans="3:3" x14ac:dyDescent="0.2">
      <c r="C28136" s="2"/>
    </row>
    <row r="28137" spans="3:3" x14ac:dyDescent="0.2">
      <c r="C28137" s="2"/>
    </row>
    <row r="28138" spans="3:3" x14ac:dyDescent="0.2">
      <c r="C28138" s="2"/>
    </row>
    <row r="28139" spans="3:3" x14ac:dyDescent="0.2">
      <c r="C28139" s="2"/>
    </row>
    <row r="28140" spans="3:3" x14ac:dyDescent="0.2">
      <c r="C28140" s="2"/>
    </row>
    <row r="28141" spans="3:3" x14ac:dyDescent="0.2">
      <c r="C28141" s="2"/>
    </row>
    <row r="28142" spans="3:3" x14ac:dyDescent="0.2">
      <c r="C28142" s="2"/>
    </row>
    <row r="28143" spans="3:3" x14ac:dyDescent="0.2">
      <c r="C28143" s="2"/>
    </row>
    <row r="28144" spans="3:3" x14ac:dyDescent="0.2">
      <c r="C28144" s="2"/>
    </row>
    <row r="28145" spans="3:3" x14ac:dyDescent="0.2">
      <c r="C28145" s="2"/>
    </row>
    <row r="28146" spans="3:3" x14ac:dyDescent="0.2">
      <c r="C28146" s="2"/>
    </row>
    <row r="28147" spans="3:3" x14ac:dyDescent="0.2">
      <c r="C28147" s="2"/>
    </row>
    <row r="28148" spans="3:3" x14ac:dyDescent="0.2">
      <c r="C28148" s="2"/>
    </row>
    <row r="28149" spans="3:3" x14ac:dyDescent="0.2">
      <c r="C28149" s="2"/>
    </row>
    <row r="28150" spans="3:3" x14ac:dyDescent="0.2">
      <c r="C28150" s="2"/>
    </row>
    <row r="28151" spans="3:3" x14ac:dyDescent="0.2">
      <c r="C28151" s="2"/>
    </row>
    <row r="28152" spans="3:3" x14ac:dyDescent="0.2">
      <c r="C28152" s="2"/>
    </row>
    <row r="28153" spans="3:3" x14ac:dyDescent="0.2">
      <c r="C28153" s="2"/>
    </row>
    <row r="28154" spans="3:3" x14ac:dyDescent="0.2">
      <c r="C28154" s="2"/>
    </row>
    <row r="28155" spans="3:3" x14ac:dyDescent="0.2">
      <c r="C28155" s="2"/>
    </row>
    <row r="28156" spans="3:3" x14ac:dyDescent="0.2">
      <c r="C28156" s="2"/>
    </row>
    <row r="28157" spans="3:3" x14ac:dyDescent="0.2">
      <c r="C28157" s="2"/>
    </row>
    <row r="28158" spans="3:3" x14ac:dyDescent="0.2">
      <c r="C28158" s="2"/>
    </row>
    <row r="28159" spans="3:3" x14ac:dyDescent="0.2">
      <c r="C28159" s="2"/>
    </row>
    <row r="28160" spans="3:3" x14ac:dyDescent="0.2">
      <c r="C28160" s="2"/>
    </row>
    <row r="28161" spans="3:3" x14ac:dyDescent="0.2">
      <c r="C28161" s="2"/>
    </row>
    <row r="28162" spans="3:3" x14ac:dyDescent="0.2">
      <c r="C28162" s="2"/>
    </row>
    <row r="28163" spans="3:3" x14ac:dyDescent="0.2">
      <c r="C28163" s="2"/>
    </row>
    <row r="28164" spans="3:3" x14ac:dyDescent="0.2">
      <c r="C28164" s="2"/>
    </row>
    <row r="28165" spans="3:3" x14ac:dyDescent="0.2">
      <c r="C28165" s="2"/>
    </row>
    <row r="28166" spans="3:3" x14ac:dyDescent="0.2">
      <c r="C28166" s="2"/>
    </row>
    <row r="28167" spans="3:3" x14ac:dyDescent="0.2">
      <c r="C28167" s="2"/>
    </row>
    <row r="28168" spans="3:3" x14ac:dyDescent="0.2">
      <c r="C28168" s="2"/>
    </row>
    <row r="28169" spans="3:3" x14ac:dyDescent="0.2">
      <c r="C28169" s="2"/>
    </row>
    <row r="28170" spans="3:3" x14ac:dyDescent="0.2">
      <c r="C28170" s="2"/>
    </row>
    <row r="28171" spans="3:3" x14ac:dyDescent="0.2">
      <c r="C28171" s="2"/>
    </row>
    <row r="28172" spans="3:3" x14ac:dyDescent="0.2">
      <c r="C28172" s="2"/>
    </row>
    <row r="28173" spans="3:3" x14ac:dyDescent="0.2">
      <c r="C28173" s="2"/>
    </row>
    <row r="28174" spans="3:3" x14ac:dyDescent="0.2">
      <c r="C28174" s="2"/>
    </row>
    <row r="28175" spans="3:3" x14ac:dyDescent="0.2">
      <c r="C28175" s="2"/>
    </row>
    <row r="28176" spans="3:3" x14ac:dyDescent="0.2">
      <c r="C28176" s="2"/>
    </row>
    <row r="28177" spans="3:3" x14ac:dyDescent="0.2">
      <c r="C28177" s="2"/>
    </row>
    <row r="28178" spans="3:3" x14ac:dyDescent="0.2">
      <c r="C28178" s="2"/>
    </row>
    <row r="28179" spans="3:3" x14ac:dyDescent="0.2">
      <c r="C28179" s="2"/>
    </row>
    <row r="28180" spans="3:3" x14ac:dyDescent="0.2">
      <c r="C28180" s="2"/>
    </row>
    <row r="28181" spans="3:3" x14ac:dyDescent="0.2">
      <c r="C28181" s="2"/>
    </row>
    <row r="28182" spans="3:3" x14ac:dyDescent="0.2">
      <c r="C28182" s="2"/>
    </row>
    <row r="28183" spans="3:3" x14ac:dyDescent="0.2">
      <c r="C28183" s="2"/>
    </row>
    <row r="28184" spans="3:3" x14ac:dyDescent="0.2">
      <c r="C28184" s="2"/>
    </row>
    <row r="28185" spans="3:3" x14ac:dyDescent="0.2">
      <c r="C28185" s="2"/>
    </row>
    <row r="28186" spans="3:3" x14ac:dyDescent="0.2">
      <c r="C28186" s="2"/>
    </row>
    <row r="28187" spans="3:3" x14ac:dyDescent="0.2">
      <c r="C28187" s="2"/>
    </row>
    <row r="28188" spans="3:3" x14ac:dyDescent="0.2">
      <c r="C28188" s="2"/>
    </row>
    <row r="28189" spans="3:3" x14ac:dyDescent="0.2">
      <c r="C28189" s="2"/>
    </row>
    <row r="28190" spans="3:3" x14ac:dyDescent="0.2">
      <c r="C28190" s="2"/>
    </row>
    <row r="28191" spans="3:3" x14ac:dyDescent="0.2">
      <c r="C28191" s="2"/>
    </row>
    <row r="28192" spans="3:3" x14ac:dyDescent="0.2">
      <c r="C28192" s="2"/>
    </row>
    <row r="28193" spans="3:3" x14ac:dyDescent="0.2">
      <c r="C28193" s="2"/>
    </row>
    <row r="28194" spans="3:3" x14ac:dyDescent="0.2">
      <c r="C28194" s="2"/>
    </row>
    <row r="28195" spans="3:3" x14ac:dyDescent="0.2">
      <c r="C28195" s="2"/>
    </row>
    <row r="28196" spans="3:3" x14ac:dyDescent="0.2">
      <c r="C28196" s="2"/>
    </row>
    <row r="28197" spans="3:3" x14ac:dyDescent="0.2">
      <c r="C28197" s="2"/>
    </row>
    <row r="28198" spans="3:3" x14ac:dyDescent="0.2">
      <c r="C28198" s="2"/>
    </row>
    <row r="28199" spans="3:3" x14ac:dyDescent="0.2">
      <c r="C28199" s="2"/>
    </row>
    <row r="28200" spans="3:3" x14ac:dyDescent="0.2">
      <c r="C28200" s="2"/>
    </row>
    <row r="28201" spans="3:3" x14ac:dyDescent="0.2">
      <c r="C28201" s="2"/>
    </row>
    <row r="28202" spans="3:3" x14ac:dyDescent="0.2">
      <c r="C28202" s="2"/>
    </row>
    <row r="28203" spans="3:3" x14ac:dyDescent="0.2">
      <c r="C28203" s="2"/>
    </row>
    <row r="28204" spans="3:3" x14ac:dyDescent="0.2">
      <c r="C28204" s="2"/>
    </row>
    <row r="28205" spans="3:3" x14ac:dyDescent="0.2">
      <c r="C28205" s="2"/>
    </row>
    <row r="28206" spans="3:3" x14ac:dyDescent="0.2">
      <c r="C28206" s="2"/>
    </row>
    <row r="28207" spans="3:3" x14ac:dyDescent="0.2">
      <c r="C28207" s="2"/>
    </row>
    <row r="28208" spans="3:3" x14ac:dyDescent="0.2">
      <c r="C28208" s="2"/>
    </row>
    <row r="28209" spans="3:3" x14ac:dyDescent="0.2">
      <c r="C28209" s="2"/>
    </row>
    <row r="28210" spans="3:3" x14ac:dyDescent="0.2">
      <c r="C28210" s="2"/>
    </row>
    <row r="28211" spans="3:3" x14ac:dyDescent="0.2">
      <c r="C28211" s="2"/>
    </row>
    <row r="28212" spans="3:3" x14ac:dyDescent="0.2">
      <c r="C28212" s="2"/>
    </row>
    <row r="28213" spans="3:3" x14ac:dyDescent="0.2">
      <c r="C28213" s="2"/>
    </row>
    <row r="28214" spans="3:3" x14ac:dyDescent="0.2">
      <c r="C28214" s="2"/>
    </row>
    <row r="28215" spans="3:3" x14ac:dyDescent="0.2">
      <c r="C28215" s="2"/>
    </row>
    <row r="28216" spans="3:3" x14ac:dyDescent="0.2">
      <c r="C28216" s="2"/>
    </row>
    <row r="28217" spans="3:3" x14ac:dyDescent="0.2">
      <c r="C28217" s="2"/>
    </row>
    <row r="28218" spans="3:3" x14ac:dyDescent="0.2">
      <c r="C28218" s="2"/>
    </row>
    <row r="28219" spans="3:3" x14ac:dyDescent="0.2">
      <c r="C28219" s="2"/>
    </row>
    <row r="28220" spans="3:3" x14ac:dyDescent="0.2">
      <c r="C28220" s="2"/>
    </row>
    <row r="28221" spans="3:3" x14ac:dyDescent="0.2">
      <c r="C28221" s="2"/>
    </row>
    <row r="28222" spans="3:3" x14ac:dyDescent="0.2">
      <c r="C28222" s="2"/>
    </row>
    <row r="28223" spans="3:3" x14ac:dyDescent="0.2">
      <c r="C28223" s="2"/>
    </row>
    <row r="28224" spans="3:3" x14ac:dyDescent="0.2">
      <c r="C28224" s="2"/>
    </row>
    <row r="28225" spans="3:3" x14ac:dyDescent="0.2">
      <c r="C28225" s="2"/>
    </row>
    <row r="28226" spans="3:3" x14ac:dyDescent="0.2">
      <c r="C28226" s="2"/>
    </row>
    <row r="28227" spans="3:3" x14ac:dyDescent="0.2">
      <c r="C28227" s="2"/>
    </row>
    <row r="28228" spans="3:3" x14ac:dyDescent="0.2">
      <c r="C28228" s="2"/>
    </row>
    <row r="28229" spans="3:3" x14ac:dyDescent="0.2">
      <c r="C28229" s="2"/>
    </row>
    <row r="28230" spans="3:3" x14ac:dyDescent="0.2">
      <c r="C28230" s="2"/>
    </row>
    <row r="28231" spans="3:3" x14ac:dyDescent="0.2">
      <c r="C28231" s="2"/>
    </row>
    <row r="28232" spans="3:3" x14ac:dyDescent="0.2">
      <c r="C28232" s="2"/>
    </row>
    <row r="28233" spans="3:3" x14ac:dyDescent="0.2">
      <c r="C28233" s="2"/>
    </row>
    <row r="28234" spans="3:3" x14ac:dyDescent="0.2">
      <c r="C28234" s="2"/>
    </row>
    <row r="28235" spans="3:3" x14ac:dyDescent="0.2">
      <c r="C28235" s="2"/>
    </row>
    <row r="28236" spans="3:3" x14ac:dyDescent="0.2">
      <c r="C28236" s="2"/>
    </row>
    <row r="28237" spans="3:3" x14ac:dyDescent="0.2">
      <c r="C28237" s="2"/>
    </row>
    <row r="28238" spans="3:3" x14ac:dyDescent="0.2">
      <c r="C28238" s="2"/>
    </row>
    <row r="28239" spans="3:3" x14ac:dyDescent="0.2">
      <c r="C28239" s="2"/>
    </row>
    <row r="28240" spans="3:3" x14ac:dyDescent="0.2">
      <c r="C28240" s="2"/>
    </row>
    <row r="28241" spans="3:3" x14ac:dyDescent="0.2">
      <c r="C28241" s="2"/>
    </row>
    <row r="28242" spans="3:3" x14ac:dyDescent="0.2">
      <c r="C28242" s="2"/>
    </row>
    <row r="28243" spans="3:3" x14ac:dyDescent="0.2">
      <c r="C28243" s="2"/>
    </row>
    <row r="28244" spans="3:3" x14ac:dyDescent="0.2">
      <c r="C28244" s="2"/>
    </row>
    <row r="28245" spans="3:3" x14ac:dyDescent="0.2">
      <c r="C28245" s="2"/>
    </row>
    <row r="28246" spans="3:3" x14ac:dyDescent="0.2">
      <c r="C28246" s="2"/>
    </row>
    <row r="28247" spans="3:3" x14ac:dyDescent="0.2">
      <c r="C28247" s="2"/>
    </row>
    <row r="28248" spans="3:3" x14ac:dyDescent="0.2">
      <c r="C28248" s="2"/>
    </row>
    <row r="28249" spans="3:3" x14ac:dyDescent="0.2">
      <c r="C28249" s="2"/>
    </row>
    <row r="28250" spans="3:3" x14ac:dyDescent="0.2">
      <c r="C28250" s="2"/>
    </row>
    <row r="28251" spans="3:3" x14ac:dyDescent="0.2">
      <c r="C28251" s="2"/>
    </row>
    <row r="28252" spans="3:3" x14ac:dyDescent="0.2">
      <c r="C28252" s="2"/>
    </row>
    <row r="28253" spans="3:3" x14ac:dyDescent="0.2">
      <c r="C28253" s="2"/>
    </row>
    <row r="28254" spans="3:3" x14ac:dyDescent="0.2">
      <c r="C28254" s="2"/>
    </row>
    <row r="28255" spans="3:3" x14ac:dyDescent="0.2">
      <c r="C28255" s="2"/>
    </row>
    <row r="28256" spans="3:3" x14ac:dyDescent="0.2">
      <c r="C28256" s="2"/>
    </row>
    <row r="28257" spans="3:3" x14ac:dyDescent="0.2">
      <c r="C28257" s="2"/>
    </row>
    <row r="28258" spans="3:3" x14ac:dyDescent="0.2">
      <c r="C28258" s="2"/>
    </row>
    <row r="28259" spans="3:3" x14ac:dyDescent="0.2">
      <c r="C28259" s="2"/>
    </row>
    <row r="28260" spans="3:3" x14ac:dyDescent="0.2">
      <c r="C28260" s="2"/>
    </row>
    <row r="28261" spans="3:3" x14ac:dyDescent="0.2">
      <c r="C28261" s="2"/>
    </row>
    <row r="28262" spans="3:3" x14ac:dyDescent="0.2">
      <c r="C28262" s="2"/>
    </row>
    <row r="28263" spans="3:3" x14ac:dyDescent="0.2">
      <c r="C28263" s="2"/>
    </row>
    <row r="28264" spans="3:3" x14ac:dyDescent="0.2">
      <c r="C28264" s="2"/>
    </row>
    <row r="28265" spans="3:3" x14ac:dyDescent="0.2">
      <c r="C28265" s="2"/>
    </row>
    <row r="28266" spans="3:3" x14ac:dyDescent="0.2">
      <c r="C28266" s="2"/>
    </row>
    <row r="28267" spans="3:3" x14ac:dyDescent="0.2">
      <c r="C28267" s="2"/>
    </row>
    <row r="28268" spans="3:3" x14ac:dyDescent="0.2">
      <c r="C28268" s="2"/>
    </row>
    <row r="28269" spans="3:3" x14ac:dyDescent="0.2">
      <c r="C28269" s="2"/>
    </row>
    <row r="28270" spans="3:3" x14ac:dyDescent="0.2">
      <c r="C28270" s="2"/>
    </row>
    <row r="28271" spans="3:3" x14ac:dyDescent="0.2">
      <c r="C28271" s="2"/>
    </row>
    <row r="28272" spans="3:3" x14ac:dyDescent="0.2">
      <c r="C28272" s="2"/>
    </row>
    <row r="28273" spans="3:3" x14ac:dyDescent="0.2">
      <c r="C28273" s="2"/>
    </row>
    <row r="28274" spans="3:3" x14ac:dyDescent="0.2">
      <c r="C28274" s="2"/>
    </row>
    <row r="28275" spans="3:3" x14ac:dyDescent="0.2">
      <c r="C28275" s="2"/>
    </row>
    <row r="28276" spans="3:3" x14ac:dyDescent="0.2">
      <c r="C28276" s="2"/>
    </row>
    <row r="28277" spans="3:3" x14ac:dyDescent="0.2">
      <c r="C28277" s="2"/>
    </row>
    <row r="28278" spans="3:3" x14ac:dyDescent="0.2">
      <c r="C28278" s="2"/>
    </row>
    <row r="28279" spans="3:3" x14ac:dyDescent="0.2">
      <c r="C28279" s="2"/>
    </row>
    <row r="28280" spans="3:3" x14ac:dyDescent="0.2">
      <c r="C28280" s="2"/>
    </row>
    <row r="28281" spans="3:3" x14ac:dyDescent="0.2">
      <c r="C28281" s="2"/>
    </row>
    <row r="28282" spans="3:3" x14ac:dyDescent="0.2">
      <c r="C28282" s="2"/>
    </row>
    <row r="28283" spans="3:3" x14ac:dyDescent="0.2">
      <c r="C28283" s="2"/>
    </row>
    <row r="28284" spans="3:3" x14ac:dyDescent="0.2">
      <c r="C28284" s="2"/>
    </row>
    <row r="28285" spans="3:3" x14ac:dyDescent="0.2">
      <c r="C28285" s="2"/>
    </row>
    <row r="28286" spans="3:3" x14ac:dyDescent="0.2">
      <c r="C28286" s="2"/>
    </row>
    <row r="28287" spans="3:3" x14ac:dyDescent="0.2">
      <c r="C28287" s="2"/>
    </row>
    <row r="28288" spans="3:3" x14ac:dyDescent="0.2">
      <c r="C28288" s="2"/>
    </row>
    <row r="28289" spans="3:3" x14ac:dyDescent="0.2">
      <c r="C28289" s="2"/>
    </row>
    <row r="28290" spans="3:3" x14ac:dyDescent="0.2">
      <c r="C28290" s="2"/>
    </row>
    <row r="28291" spans="3:3" x14ac:dyDescent="0.2">
      <c r="C28291" s="2"/>
    </row>
    <row r="28292" spans="3:3" x14ac:dyDescent="0.2">
      <c r="C28292" s="2"/>
    </row>
    <row r="28293" spans="3:3" x14ac:dyDescent="0.2">
      <c r="C28293" s="2"/>
    </row>
    <row r="28294" spans="3:3" x14ac:dyDescent="0.2">
      <c r="C28294" s="2"/>
    </row>
    <row r="28295" spans="3:3" x14ac:dyDescent="0.2">
      <c r="C28295" s="2"/>
    </row>
    <row r="28296" spans="3:3" x14ac:dyDescent="0.2">
      <c r="C28296" s="2"/>
    </row>
    <row r="28297" spans="3:3" x14ac:dyDescent="0.2">
      <c r="C28297" s="2"/>
    </row>
    <row r="28298" spans="3:3" x14ac:dyDescent="0.2">
      <c r="C28298" s="2"/>
    </row>
    <row r="28299" spans="3:3" x14ac:dyDescent="0.2">
      <c r="C28299" s="2"/>
    </row>
    <row r="28300" spans="3:3" x14ac:dyDescent="0.2">
      <c r="C28300" s="2"/>
    </row>
    <row r="28301" spans="3:3" x14ac:dyDescent="0.2">
      <c r="C28301" s="2"/>
    </row>
    <row r="28302" spans="3:3" x14ac:dyDescent="0.2">
      <c r="C28302" s="2"/>
    </row>
    <row r="28303" spans="3:3" x14ac:dyDescent="0.2">
      <c r="C28303" s="2"/>
    </row>
    <row r="28304" spans="3:3" x14ac:dyDescent="0.2">
      <c r="C28304" s="2"/>
    </row>
    <row r="28305" spans="3:3" x14ac:dyDescent="0.2">
      <c r="C28305" s="2"/>
    </row>
    <row r="28306" spans="3:3" x14ac:dyDescent="0.2">
      <c r="C28306" s="2"/>
    </row>
    <row r="28307" spans="3:3" x14ac:dyDescent="0.2">
      <c r="C28307" s="2"/>
    </row>
    <row r="28308" spans="3:3" x14ac:dyDescent="0.2">
      <c r="C28308" s="2"/>
    </row>
    <row r="28309" spans="3:3" x14ac:dyDescent="0.2">
      <c r="C28309" s="2"/>
    </row>
    <row r="28310" spans="3:3" x14ac:dyDescent="0.2">
      <c r="C28310" s="2"/>
    </row>
    <row r="28311" spans="3:3" x14ac:dyDescent="0.2">
      <c r="C28311" s="2"/>
    </row>
    <row r="28312" spans="3:3" x14ac:dyDescent="0.2">
      <c r="C28312" s="2"/>
    </row>
    <row r="28313" spans="3:3" x14ac:dyDescent="0.2">
      <c r="C28313" s="2"/>
    </row>
    <row r="28314" spans="3:3" x14ac:dyDescent="0.2">
      <c r="C28314" s="2"/>
    </row>
    <row r="28315" spans="3:3" x14ac:dyDescent="0.2">
      <c r="C28315" s="2"/>
    </row>
    <row r="28316" spans="3:3" x14ac:dyDescent="0.2">
      <c r="C28316" s="2"/>
    </row>
    <row r="28317" spans="3:3" x14ac:dyDescent="0.2">
      <c r="C28317" s="2"/>
    </row>
    <row r="28318" spans="3:3" x14ac:dyDescent="0.2">
      <c r="C28318" s="2"/>
    </row>
    <row r="28319" spans="3:3" x14ac:dyDescent="0.2">
      <c r="C28319" s="2"/>
    </row>
    <row r="28320" spans="3:3" x14ac:dyDescent="0.2">
      <c r="C28320" s="2"/>
    </row>
    <row r="28321" spans="3:3" x14ac:dyDescent="0.2">
      <c r="C28321" s="2"/>
    </row>
    <row r="28322" spans="3:3" x14ac:dyDescent="0.2">
      <c r="C28322" s="2"/>
    </row>
    <row r="28323" spans="3:3" x14ac:dyDescent="0.2">
      <c r="C28323" s="2"/>
    </row>
    <row r="28324" spans="3:3" x14ac:dyDescent="0.2">
      <c r="C28324" s="2"/>
    </row>
    <row r="28325" spans="3:3" x14ac:dyDescent="0.2">
      <c r="C28325" s="2"/>
    </row>
    <row r="28326" spans="3:3" x14ac:dyDescent="0.2">
      <c r="C28326" s="2"/>
    </row>
    <row r="28327" spans="3:3" x14ac:dyDescent="0.2">
      <c r="C28327" s="2"/>
    </row>
    <row r="28328" spans="3:3" x14ac:dyDescent="0.2">
      <c r="C28328" s="2"/>
    </row>
    <row r="28329" spans="3:3" x14ac:dyDescent="0.2">
      <c r="C28329" s="2"/>
    </row>
    <row r="28330" spans="3:3" x14ac:dyDescent="0.2">
      <c r="C28330" s="2"/>
    </row>
    <row r="28331" spans="3:3" x14ac:dyDescent="0.2">
      <c r="C28331" s="2"/>
    </row>
    <row r="28332" spans="3:3" x14ac:dyDescent="0.2">
      <c r="C28332" s="2"/>
    </row>
    <row r="28333" spans="3:3" x14ac:dyDescent="0.2">
      <c r="C28333" s="2"/>
    </row>
    <row r="28334" spans="3:3" x14ac:dyDescent="0.2">
      <c r="C28334" s="2"/>
    </row>
    <row r="28335" spans="3:3" x14ac:dyDescent="0.2">
      <c r="C28335" s="2"/>
    </row>
    <row r="28336" spans="3:3" x14ac:dyDescent="0.2">
      <c r="C28336" s="2"/>
    </row>
    <row r="28337" spans="3:3" x14ac:dyDescent="0.2">
      <c r="C28337" s="2"/>
    </row>
    <row r="28338" spans="3:3" x14ac:dyDescent="0.2">
      <c r="C28338" s="2"/>
    </row>
    <row r="28339" spans="3:3" x14ac:dyDescent="0.2">
      <c r="C28339" s="2"/>
    </row>
    <row r="28340" spans="3:3" x14ac:dyDescent="0.2">
      <c r="C28340" s="2"/>
    </row>
    <row r="28341" spans="3:3" x14ac:dyDescent="0.2">
      <c r="C28341" s="2"/>
    </row>
    <row r="28342" spans="3:3" x14ac:dyDescent="0.2">
      <c r="C28342" s="2"/>
    </row>
    <row r="28343" spans="3:3" x14ac:dyDescent="0.2">
      <c r="C28343" s="2"/>
    </row>
    <row r="28344" spans="3:3" x14ac:dyDescent="0.2">
      <c r="C28344" s="2"/>
    </row>
    <row r="28345" spans="3:3" x14ac:dyDescent="0.2">
      <c r="C28345" s="2"/>
    </row>
    <row r="28346" spans="3:3" x14ac:dyDescent="0.2">
      <c r="C28346" s="2"/>
    </row>
    <row r="28347" spans="3:3" x14ac:dyDescent="0.2">
      <c r="C28347" s="2"/>
    </row>
    <row r="28348" spans="3:3" x14ac:dyDescent="0.2">
      <c r="C28348" s="2"/>
    </row>
    <row r="28349" spans="3:3" x14ac:dyDescent="0.2">
      <c r="C28349" s="2"/>
    </row>
    <row r="28350" spans="3:3" x14ac:dyDescent="0.2">
      <c r="C28350" s="2"/>
    </row>
    <row r="28351" spans="3:3" x14ac:dyDescent="0.2">
      <c r="C28351" s="2"/>
    </row>
    <row r="28352" spans="3:3" x14ac:dyDescent="0.2">
      <c r="C28352" s="2"/>
    </row>
    <row r="28353" spans="3:3" x14ac:dyDescent="0.2">
      <c r="C28353" s="2"/>
    </row>
    <row r="28354" spans="3:3" x14ac:dyDescent="0.2">
      <c r="C28354" s="2"/>
    </row>
    <row r="28355" spans="3:3" x14ac:dyDescent="0.2">
      <c r="C28355" s="2"/>
    </row>
    <row r="28356" spans="3:3" x14ac:dyDescent="0.2">
      <c r="C28356" s="2"/>
    </row>
    <row r="28357" spans="3:3" x14ac:dyDescent="0.2">
      <c r="C28357" s="2"/>
    </row>
    <row r="28358" spans="3:3" x14ac:dyDescent="0.2">
      <c r="C28358" s="2"/>
    </row>
    <row r="28359" spans="3:3" x14ac:dyDescent="0.2">
      <c r="C28359" s="2"/>
    </row>
    <row r="28360" spans="3:3" x14ac:dyDescent="0.2">
      <c r="C28360" s="2"/>
    </row>
    <row r="28361" spans="3:3" x14ac:dyDescent="0.2">
      <c r="C28361" s="2"/>
    </row>
    <row r="28362" spans="3:3" x14ac:dyDescent="0.2">
      <c r="C28362" s="2"/>
    </row>
    <row r="28363" spans="3:3" x14ac:dyDescent="0.2">
      <c r="C28363" s="2"/>
    </row>
    <row r="28364" spans="3:3" x14ac:dyDescent="0.2">
      <c r="C28364" s="2"/>
    </row>
    <row r="28365" spans="3:3" x14ac:dyDescent="0.2">
      <c r="C28365" s="2"/>
    </row>
    <row r="28366" spans="3:3" x14ac:dyDescent="0.2">
      <c r="C28366" s="2"/>
    </row>
    <row r="28367" spans="3:3" x14ac:dyDescent="0.2">
      <c r="C28367" s="2"/>
    </row>
    <row r="28368" spans="3:3" x14ac:dyDescent="0.2">
      <c r="C28368" s="2"/>
    </row>
    <row r="28369" spans="3:3" x14ac:dyDescent="0.2">
      <c r="C28369" s="2"/>
    </row>
    <row r="28370" spans="3:3" x14ac:dyDescent="0.2">
      <c r="C28370" s="2"/>
    </row>
    <row r="28371" spans="3:3" x14ac:dyDescent="0.2">
      <c r="C28371" s="2"/>
    </row>
    <row r="28372" spans="3:3" x14ac:dyDescent="0.2">
      <c r="C28372" s="2"/>
    </row>
    <row r="28373" spans="3:3" x14ac:dyDescent="0.2">
      <c r="C28373" s="2"/>
    </row>
    <row r="28374" spans="3:3" x14ac:dyDescent="0.2">
      <c r="C28374" s="2"/>
    </row>
    <row r="28375" spans="3:3" x14ac:dyDescent="0.2">
      <c r="C28375" s="2"/>
    </row>
    <row r="28376" spans="3:3" x14ac:dyDescent="0.2">
      <c r="C28376" s="2"/>
    </row>
    <row r="28377" spans="3:3" x14ac:dyDescent="0.2">
      <c r="C28377" s="2"/>
    </row>
    <row r="28378" spans="3:3" x14ac:dyDescent="0.2">
      <c r="C28378" s="2"/>
    </row>
    <row r="28379" spans="3:3" x14ac:dyDescent="0.2">
      <c r="C28379" s="2"/>
    </row>
    <row r="28380" spans="3:3" x14ac:dyDescent="0.2">
      <c r="C28380" s="2"/>
    </row>
    <row r="28381" spans="3:3" x14ac:dyDescent="0.2">
      <c r="C28381" s="2"/>
    </row>
    <row r="28382" spans="3:3" x14ac:dyDescent="0.2">
      <c r="C28382" s="2"/>
    </row>
    <row r="28383" spans="3:3" x14ac:dyDescent="0.2">
      <c r="C28383" s="2"/>
    </row>
    <row r="28384" spans="3:3" x14ac:dyDescent="0.2">
      <c r="C28384" s="2"/>
    </row>
    <row r="28385" spans="3:3" x14ac:dyDescent="0.2">
      <c r="C28385" s="2"/>
    </row>
    <row r="28386" spans="3:3" x14ac:dyDescent="0.2">
      <c r="C28386" s="2"/>
    </row>
    <row r="28387" spans="3:3" x14ac:dyDescent="0.2">
      <c r="C28387" s="2"/>
    </row>
    <row r="28388" spans="3:3" x14ac:dyDescent="0.2">
      <c r="C28388" s="2"/>
    </row>
    <row r="28389" spans="3:3" x14ac:dyDescent="0.2">
      <c r="C28389" s="2"/>
    </row>
    <row r="28390" spans="3:3" x14ac:dyDescent="0.2">
      <c r="C28390" s="2"/>
    </row>
    <row r="28391" spans="3:3" x14ac:dyDescent="0.2">
      <c r="C28391" s="2"/>
    </row>
    <row r="28392" spans="3:3" x14ac:dyDescent="0.2">
      <c r="C28392" s="2"/>
    </row>
    <row r="28393" spans="3:3" x14ac:dyDescent="0.2">
      <c r="C28393" s="2"/>
    </row>
    <row r="28394" spans="3:3" x14ac:dyDescent="0.2">
      <c r="C28394" s="2"/>
    </row>
    <row r="28395" spans="3:3" x14ac:dyDescent="0.2">
      <c r="C28395" s="2"/>
    </row>
    <row r="28396" spans="3:3" x14ac:dyDescent="0.2">
      <c r="C28396" s="2"/>
    </row>
    <row r="28397" spans="3:3" x14ac:dyDescent="0.2">
      <c r="C28397" s="2"/>
    </row>
    <row r="28398" spans="3:3" x14ac:dyDescent="0.2">
      <c r="C28398" s="2"/>
    </row>
    <row r="28399" spans="3:3" x14ac:dyDescent="0.2">
      <c r="C28399" s="2"/>
    </row>
    <row r="28400" spans="3:3" x14ac:dyDescent="0.2">
      <c r="C28400" s="2"/>
    </row>
    <row r="28401" spans="3:3" x14ac:dyDescent="0.2">
      <c r="C28401" s="2"/>
    </row>
    <row r="28402" spans="3:3" x14ac:dyDescent="0.2">
      <c r="C28402" s="2"/>
    </row>
    <row r="28403" spans="3:3" x14ac:dyDescent="0.2">
      <c r="C28403" s="2"/>
    </row>
    <row r="28404" spans="3:3" x14ac:dyDescent="0.2">
      <c r="C28404" s="2"/>
    </row>
    <row r="28405" spans="3:3" x14ac:dyDescent="0.2">
      <c r="C28405" s="2"/>
    </row>
    <row r="28406" spans="3:3" x14ac:dyDescent="0.2">
      <c r="C28406" s="2"/>
    </row>
    <row r="28407" spans="3:3" x14ac:dyDescent="0.2">
      <c r="C28407" s="2"/>
    </row>
    <row r="28408" spans="3:3" x14ac:dyDescent="0.2">
      <c r="C28408" s="2"/>
    </row>
    <row r="28409" spans="3:3" x14ac:dyDescent="0.2">
      <c r="C28409" s="2"/>
    </row>
    <row r="28410" spans="3:3" x14ac:dyDescent="0.2">
      <c r="C28410" s="2"/>
    </row>
    <row r="28411" spans="3:3" x14ac:dyDescent="0.2">
      <c r="C28411" s="2"/>
    </row>
    <row r="28412" spans="3:3" x14ac:dyDescent="0.2">
      <c r="C28412" s="2"/>
    </row>
    <row r="28413" spans="3:3" x14ac:dyDescent="0.2">
      <c r="C28413" s="2"/>
    </row>
    <row r="28414" spans="3:3" x14ac:dyDescent="0.2">
      <c r="C28414" s="2"/>
    </row>
    <row r="28415" spans="3:3" x14ac:dyDescent="0.2">
      <c r="C28415" s="2"/>
    </row>
    <row r="28416" spans="3:3" x14ac:dyDescent="0.2">
      <c r="C28416" s="2"/>
    </row>
    <row r="28417" spans="3:3" x14ac:dyDescent="0.2">
      <c r="C28417" s="2"/>
    </row>
    <row r="28418" spans="3:3" x14ac:dyDescent="0.2">
      <c r="C28418" s="2"/>
    </row>
    <row r="28419" spans="3:3" x14ac:dyDescent="0.2">
      <c r="C28419" s="2"/>
    </row>
    <row r="28420" spans="3:3" x14ac:dyDescent="0.2">
      <c r="C28420" s="2"/>
    </row>
    <row r="28421" spans="3:3" x14ac:dyDescent="0.2">
      <c r="C28421" s="2"/>
    </row>
    <row r="28422" spans="3:3" x14ac:dyDescent="0.2">
      <c r="C28422" s="2"/>
    </row>
    <row r="28423" spans="3:3" x14ac:dyDescent="0.2">
      <c r="C28423" s="2"/>
    </row>
    <row r="28424" spans="3:3" x14ac:dyDescent="0.2">
      <c r="C28424" s="2"/>
    </row>
    <row r="28425" spans="3:3" x14ac:dyDescent="0.2">
      <c r="C28425" s="2"/>
    </row>
    <row r="28426" spans="3:3" x14ac:dyDescent="0.2">
      <c r="C28426" s="2"/>
    </row>
    <row r="28427" spans="3:3" x14ac:dyDescent="0.2">
      <c r="C28427" s="2"/>
    </row>
    <row r="28428" spans="3:3" x14ac:dyDescent="0.2">
      <c r="C28428" s="2"/>
    </row>
    <row r="28429" spans="3:3" x14ac:dyDescent="0.2">
      <c r="C28429" s="2"/>
    </row>
    <row r="28430" spans="3:3" x14ac:dyDescent="0.2">
      <c r="C28430" s="2"/>
    </row>
    <row r="28431" spans="3:3" x14ac:dyDescent="0.2">
      <c r="C28431" s="2"/>
    </row>
    <row r="28432" spans="3:3" x14ac:dyDescent="0.2">
      <c r="C28432" s="2"/>
    </row>
    <row r="28433" spans="3:3" x14ac:dyDescent="0.2">
      <c r="C28433" s="2"/>
    </row>
    <row r="28434" spans="3:3" x14ac:dyDescent="0.2">
      <c r="C28434" s="2"/>
    </row>
    <row r="28435" spans="3:3" x14ac:dyDescent="0.2">
      <c r="C28435" s="2"/>
    </row>
    <row r="28436" spans="3:3" x14ac:dyDescent="0.2">
      <c r="C28436" s="2"/>
    </row>
    <row r="28437" spans="3:3" x14ac:dyDescent="0.2">
      <c r="C28437" s="2"/>
    </row>
    <row r="28438" spans="3:3" x14ac:dyDescent="0.2">
      <c r="C28438" s="2"/>
    </row>
    <row r="28439" spans="3:3" x14ac:dyDescent="0.2">
      <c r="C28439" s="2"/>
    </row>
    <row r="28440" spans="3:3" x14ac:dyDescent="0.2">
      <c r="C28440" s="2"/>
    </row>
    <row r="28441" spans="3:3" x14ac:dyDescent="0.2">
      <c r="C28441" s="2"/>
    </row>
    <row r="28442" spans="3:3" x14ac:dyDescent="0.2">
      <c r="C28442" s="2"/>
    </row>
    <row r="28443" spans="3:3" x14ac:dyDescent="0.2">
      <c r="C28443" s="2"/>
    </row>
    <row r="28444" spans="3:3" x14ac:dyDescent="0.2">
      <c r="C28444" s="2"/>
    </row>
    <row r="28445" spans="3:3" x14ac:dyDescent="0.2">
      <c r="C28445" s="2"/>
    </row>
    <row r="28446" spans="3:3" x14ac:dyDescent="0.2">
      <c r="C28446" s="2"/>
    </row>
    <row r="28447" spans="3:3" x14ac:dyDescent="0.2">
      <c r="C28447" s="2"/>
    </row>
    <row r="28448" spans="3:3" x14ac:dyDescent="0.2">
      <c r="C28448" s="2"/>
    </row>
    <row r="28449" spans="3:3" x14ac:dyDescent="0.2">
      <c r="C28449" s="2"/>
    </row>
    <row r="28450" spans="3:3" x14ac:dyDescent="0.2">
      <c r="C28450" s="2"/>
    </row>
    <row r="28451" spans="3:3" x14ac:dyDescent="0.2">
      <c r="C28451" s="2"/>
    </row>
    <row r="28452" spans="3:3" x14ac:dyDescent="0.2">
      <c r="C28452" s="2"/>
    </row>
    <row r="28453" spans="3:3" x14ac:dyDescent="0.2">
      <c r="C28453" s="2"/>
    </row>
    <row r="28454" spans="3:3" x14ac:dyDescent="0.2">
      <c r="C28454" s="2"/>
    </row>
    <row r="28455" spans="3:3" x14ac:dyDescent="0.2">
      <c r="C28455" s="2"/>
    </row>
    <row r="28456" spans="3:3" x14ac:dyDescent="0.2">
      <c r="C28456" s="2"/>
    </row>
    <row r="28457" spans="3:3" x14ac:dyDescent="0.2">
      <c r="C28457" s="2"/>
    </row>
    <row r="28458" spans="3:3" x14ac:dyDescent="0.2">
      <c r="C28458" s="2"/>
    </row>
    <row r="28459" spans="3:3" x14ac:dyDescent="0.2">
      <c r="C28459" s="2"/>
    </row>
    <row r="28460" spans="3:3" x14ac:dyDescent="0.2">
      <c r="C28460" s="2"/>
    </row>
    <row r="28461" spans="3:3" x14ac:dyDescent="0.2">
      <c r="C28461" s="2"/>
    </row>
    <row r="28462" spans="3:3" x14ac:dyDescent="0.2">
      <c r="C28462" s="2"/>
    </row>
    <row r="28463" spans="3:3" x14ac:dyDescent="0.2">
      <c r="C28463" s="2"/>
    </row>
    <row r="28464" spans="3:3" x14ac:dyDescent="0.2">
      <c r="C28464" s="2"/>
    </row>
    <row r="28465" spans="3:3" x14ac:dyDescent="0.2">
      <c r="C28465" s="2"/>
    </row>
    <row r="28466" spans="3:3" x14ac:dyDescent="0.2">
      <c r="C28466" s="2"/>
    </row>
    <row r="28467" spans="3:3" x14ac:dyDescent="0.2">
      <c r="C28467" s="2"/>
    </row>
    <row r="28468" spans="3:3" x14ac:dyDescent="0.2">
      <c r="C28468" s="2"/>
    </row>
    <row r="28469" spans="3:3" x14ac:dyDescent="0.2">
      <c r="C28469" s="2"/>
    </row>
    <row r="28470" spans="3:3" x14ac:dyDescent="0.2">
      <c r="C28470" s="2"/>
    </row>
    <row r="28471" spans="3:3" x14ac:dyDescent="0.2">
      <c r="C28471" s="2"/>
    </row>
    <row r="28472" spans="3:3" x14ac:dyDescent="0.2">
      <c r="C28472" s="2"/>
    </row>
    <row r="28473" spans="3:3" x14ac:dyDescent="0.2">
      <c r="C28473" s="2"/>
    </row>
    <row r="28474" spans="3:3" x14ac:dyDescent="0.2">
      <c r="C28474" s="2"/>
    </row>
    <row r="28475" spans="3:3" x14ac:dyDescent="0.2">
      <c r="C28475" s="2"/>
    </row>
    <row r="28476" spans="3:3" x14ac:dyDescent="0.2">
      <c r="C28476" s="2"/>
    </row>
    <row r="28477" spans="3:3" x14ac:dyDescent="0.2">
      <c r="C28477" s="2"/>
    </row>
    <row r="28478" spans="3:3" x14ac:dyDescent="0.2">
      <c r="C28478" s="2"/>
    </row>
    <row r="28479" spans="3:3" x14ac:dyDescent="0.2">
      <c r="C28479" s="2"/>
    </row>
    <row r="28480" spans="3:3" x14ac:dyDescent="0.2">
      <c r="C28480" s="2"/>
    </row>
    <row r="28481" spans="3:3" x14ac:dyDescent="0.2">
      <c r="C28481" s="2"/>
    </row>
    <row r="28482" spans="3:3" x14ac:dyDescent="0.2">
      <c r="C28482" s="2"/>
    </row>
    <row r="28483" spans="3:3" x14ac:dyDescent="0.2">
      <c r="C28483" s="2"/>
    </row>
    <row r="28484" spans="3:3" x14ac:dyDescent="0.2">
      <c r="C28484" s="2"/>
    </row>
    <row r="28485" spans="3:3" x14ac:dyDescent="0.2">
      <c r="C28485" s="2"/>
    </row>
    <row r="28486" spans="3:3" x14ac:dyDescent="0.2">
      <c r="C28486" s="2"/>
    </row>
    <row r="28487" spans="3:3" x14ac:dyDescent="0.2">
      <c r="C28487" s="2"/>
    </row>
    <row r="28488" spans="3:3" x14ac:dyDescent="0.2">
      <c r="C28488" s="2"/>
    </row>
    <row r="28489" spans="3:3" x14ac:dyDescent="0.2">
      <c r="C28489" s="2"/>
    </row>
    <row r="28490" spans="3:3" x14ac:dyDescent="0.2">
      <c r="C28490" s="2"/>
    </row>
    <row r="28491" spans="3:3" x14ac:dyDescent="0.2">
      <c r="C28491" s="2"/>
    </row>
    <row r="28492" spans="3:3" x14ac:dyDescent="0.2">
      <c r="C28492" s="2"/>
    </row>
    <row r="28493" spans="3:3" x14ac:dyDescent="0.2">
      <c r="C28493" s="2"/>
    </row>
    <row r="28494" spans="3:3" x14ac:dyDescent="0.2">
      <c r="C28494" s="2"/>
    </row>
    <row r="28495" spans="3:3" x14ac:dyDescent="0.2">
      <c r="C28495" s="2"/>
    </row>
    <row r="28496" spans="3:3" x14ac:dyDescent="0.2">
      <c r="C28496" s="2"/>
    </row>
    <row r="28497" spans="3:3" x14ac:dyDescent="0.2">
      <c r="C28497" s="2"/>
    </row>
    <row r="28498" spans="3:3" x14ac:dyDescent="0.2">
      <c r="C28498" s="2"/>
    </row>
    <row r="28499" spans="3:3" x14ac:dyDescent="0.2">
      <c r="C28499" s="2"/>
    </row>
    <row r="28500" spans="3:3" x14ac:dyDescent="0.2">
      <c r="C28500" s="2"/>
    </row>
    <row r="28501" spans="3:3" x14ac:dyDescent="0.2">
      <c r="C28501" s="2"/>
    </row>
    <row r="28502" spans="3:3" x14ac:dyDescent="0.2">
      <c r="C28502" s="2"/>
    </row>
    <row r="28503" spans="3:3" x14ac:dyDescent="0.2">
      <c r="C28503" s="2"/>
    </row>
    <row r="28504" spans="3:3" x14ac:dyDescent="0.2">
      <c r="C28504" s="2"/>
    </row>
    <row r="28505" spans="3:3" x14ac:dyDescent="0.2">
      <c r="C28505" s="2"/>
    </row>
    <row r="28506" spans="3:3" x14ac:dyDescent="0.2">
      <c r="C28506" s="2"/>
    </row>
    <row r="28507" spans="3:3" x14ac:dyDescent="0.2">
      <c r="C28507" s="2"/>
    </row>
    <row r="28508" spans="3:3" x14ac:dyDescent="0.2">
      <c r="C28508" s="2"/>
    </row>
    <row r="28509" spans="3:3" x14ac:dyDescent="0.2">
      <c r="C28509" s="2"/>
    </row>
    <row r="28510" spans="3:3" x14ac:dyDescent="0.2">
      <c r="C28510" s="2"/>
    </row>
    <row r="28511" spans="3:3" x14ac:dyDescent="0.2">
      <c r="C28511" s="2"/>
    </row>
    <row r="28512" spans="3:3" x14ac:dyDescent="0.2">
      <c r="C28512" s="2"/>
    </row>
    <row r="28513" spans="3:3" x14ac:dyDescent="0.2">
      <c r="C28513" s="2"/>
    </row>
    <row r="28514" spans="3:3" x14ac:dyDescent="0.2">
      <c r="C28514" s="2"/>
    </row>
    <row r="28515" spans="3:3" x14ac:dyDescent="0.2">
      <c r="C28515" s="2"/>
    </row>
    <row r="28516" spans="3:3" x14ac:dyDescent="0.2">
      <c r="C28516" s="2"/>
    </row>
    <row r="28517" spans="3:3" x14ac:dyDescent="0.2">
      <c r="C28517" s="2"/>
    </row>
    <row r="28518" spans="3:3" x14ac:dyDescent="0.2">
      <c r="C28518" s="2"/>
    </row>
    <row r="28519" spans="3:3" x14ac:dyDescent="0.2">
      <c r="C28519" s="2"/>
    </row>
    <row r="28520" spans="3:3" x14ac:dyDescent="0.2">
      <c r="C28520" s="2"/>
    </row>
    <row r="28521" spans="3:3" x14ac:dyDescent="0.2">
      <c r="C28521" s="2"/>
    </row>
    <row r="28522" spans="3:3" x14ac:dyDescent="0.2">
      <c r="C28522" s="2"/>
    </row>
    <row r="28523" spans="3:3" x14ac:dyDescent="0.2">
      <c r="C28523" s="2"/>
    </row>
    <row r="28524" spans="3:3" x14ac:dyDescent="0.2">
      <c r="C28524" s="2"/>
    </row>
    <row r="28525" spans="3:3" x14ac:dyDescent="0.2">
      <c r="C28525" s="2"/>
    </row>
    <row r="28526" spans="3:3" x14ac:dyDescent="0.2">
      <c r="C28526" s="2"/>
    </row>
    <row r="28527" spans="3:3" x14ac:dyDescent="0.2">
      <c r="C28527" s="2"/>
    </row>
    <row r="28528" spans="3:3" x14ac:dyDescent="0.2">
      <c r="C28528" s="2"/>
    </row>
    <row r="28529" spans="3:3" x14ac:dyDescent="0.2">
      <c r="C28529" s="2"/>
    </row>
    <row r="28530" spans="3:3" x14ac:dyDescent="0.2">
      <c r="C28530" s="2"/>
    </row>
    <row r="28531" spans="3:3" x14ac:dyDescent="0.2">
      <c r="C28531" s="2"/>
    </row>
    <row r="28532" spans="3:3" x14ac:dyDescent="0.2">
      <c r="C28532" s="2"/>
    </row>
    <row r="28533" spans="3:3" x14ac:dyDescent="0.2">
      <c r="C28533" s="2"/>
    </row>
    <row r="28534" spans="3:3" x14ac:dyDescent="0.2">
      <c r="C28534" s="2"/>
    </row>
    <row r="28535" spans="3:3" x14ac:dyDescent="0.2">
      <c r="C28535" s="2"/>
    </row>
    <row r="28536" spans="3:3" x14ac:dyDescent="0.2">
      <c r="C28536" s="2"/>
    </row>
    <row r="28537" spans="3:3" x14ac:dyDescent="0.2">
      <c r="C28537" s="2"/>
    </row>
    <row r="28538" spans="3:3" x14ac:dyDescent="0.2">
      <c r="C28538" s="2"/>
    </row>
    <row r="28539" spans="3:3" x14ac:dyDescent="0.2">
      <c r="C28539" s="2"/>
    </row>
    <row r="28540" spans="3:3" x14ac:dyDescent="0.2">
      <c r="C28540" s="2"/>
    </row>
    <row r="28541" spans="3:3" x14ac:dyDescent="0.2">
      <c r="C28541" s="2"/>
    </row>
    <row r="28542" spans="3:3" x14ac:dyDescent="0.2">
      <c r="C28542" s="2"/>
    </row>
    <row r="28543" spans="3:3" x14ac:dyDescent="0.2">
      <c r="C28543" s="2"/>
    </row>
    <row r="28544" spans="3:3" x14ac:dyDescent="0.2">
      <c r="C28544" s="2"/>
    </row>
    <row r="28545" spans="3:3" x14ac:dyDescent="0.2">
      <c r="C28545" s="2"/>
    </row>
    <row r="28546" spans="3:3" x14ac:dyDescent="0.2">
      <c r="C28546" s="2"/>
    </row>
    <row r="28547" spans="3:3" x14ac:dyDescent="0.2">
      <c r="C28547" s="2"/>
    </row>
    <row r="28548" spans="3:3" x14ac:dyDescent="0.2">
      <c r="C28548" s="2"/>
    </row>
    <row r="28549" spans="3:3" x14ac:dyDescent="0.2">
      <c r="C28549" s="2"/>
    </row>
    <row r="28550" spans="3:3" x14ac:dyDescent="0.2">
      <c r="C28550" s="2"/>
    </row>
    <row r="28551" spans="3:3" x14ac:dyDescent="0.2">
      <c r="C28551" s="2"/>
    </row>
    <row r="28552" spans="3:3" x14ac:dyDescent="0.2">
      <c r="C28552" s="2"/>
    </row>
    <row r="28553" spans="3:3" x14ac:dyDescent="0.2">
      <c r="C28553" s="2"/>
    </row>
    <row r="28554" spans="3:3" x14ac:dyDescent="0.2">
      <c r="C28554" s="2"/>
    </row>
    <row r="28555" spans="3:3" x14ac:dyDescent="0.2">
      <c r="C28555" s="2"/>
    </row>
    <row r="28556" spans="3:3" x14ac:dyDescent="0.2">
      <c r="C28556" s="2"/>
    </row>
    <row r="28557" spans="3:3" x14ac:dyDescent="0.2">
      <c r="C28557" s="2"/>
    </row>
    <row r="28558" spans="3:3" x14ac:dyDescent="0.2">
      <c r="C28558" s="2"/>
    </row>
    <row r="28559" spans="3:3" x14ac:dyDescent="0.2">
      <c r="C28559" s="2"/>
    </row>
    <row r="28560" spans="3:3" x14ac:dyDescent="0.2">
      <c r="C28560" s="2"/>
    </row>
    <row r="28561" spans="3:3" x14ac:dyDescent="0.2">
      <c r="C28561" s="2"/>
    </row>
    <row r="28562" spans="3:3" x14ac:dyDescent="0.2">
      <c r="C28562" s="2"/>
    </row>
    <row r="28563" spans="3:3" x14ac:dyDescent="0.2">
      <c r="C28563" s="2"/>
    </row>
    <row r="28564" spans="3:3" x14ac:dyDescent="0.2">
      <c r="C28564" s="2"/>
    </row>
    <row r="28565" spans="3:3" x14ac:dyDescent="0.2">
      <c r="C28565" s="2"/>
    </row>
    <row r="28566" spans="3:3" x14ac:dyDescent="0.2">
      <c r="C28566" s="2"/>
    </row>
    <row r="28567" spans="3:3" x14ac:dyDescent="0.2">
      <c r="C28567" s="2"/>
    </row>
    <row r="28568" spans="3:3" x14ac:dyDescent="0.2">
      <c r="C28568" s="2"/>
    </row>
    <row r="28569" spans="3:3" x14ac:dyDescent="0.2">
      <c r="C28569" s="2"/>
    </row>
    <row r="28570" spans="3:3" x14ac:dyDescent="0.2">
      <c r="C28570" s="2"/>
    </row>
    <row r="28571" spans="3:3" x14ac:dyDescent="0.2">
      <c r="C28571" s="2"/>
    </row>
    <row r="28572" spans="3:3" x14ac:dyDescent="0.2">
      <c r="C28572" s="2"/>
    </row>
    <row r="28573" spans="3:3" x14ac:dyDescent="0.2">
      <c r="C28573" s="2"/>
    </row>
    <row r="28574" spans="3:3" x14ac:dyDescent="0.2">
      <c r="C28574" s="2"/>
    </row>
    <row r="28575" spans="3:3" x14ac:dyDescent="0.2">
      <c r="C28575" s="2"/>
    </row>
    <row r="28576" spans="3:3" x14ac:dyDescent="0.2">
      <c r="C28576" s="2"/>
    </row>
    <row r="28577" spans="3:3" x14ac:dyDescent="0.2">
      <c r="C28577" s="2"/>
    </row>
    <row r="28578" spans="3:3" x14ac:dyDescent="0.2">
      <c r="C28578" s="2"/>
    </row>
    <row r="28579" spans="3:3" x14ac:dyDescent="0.2">
      <c r="C28579" s="2"/>
    </row>
    <row r="28580" spans="3:3" x14ac:dyDescent="0.2">
      <c r="C28580" s="2"/>
    </row>
    <row r="28581" spans="3:3" x14ac:dyDescent="0.2">
      <c r="C28581" s="2"/>
    </row>
    <row r="28582" spans="3:3" x14ac:dyDescent="0.2">
      <c r="C28582" s="2"/>
    </row>
    <row r="28583" spans="3:3" x14ac:dyDescent="0.2">
      <c r="C28583" s="2"/>
    </row>
    <row r="28584" spans="3:3" x14ac:dyDescent="0.2">
      <c r="C28584" s="2"/>
    </row>
    <row r="28585" spans="3:3" x14ac:dyDescent="0.2">
      <c r="C28585" s="2"/>
    </row>
    <row r="28586" spans="3:3" x14ac:dyDescent="0.2">
      <c r="C28586" s="2"/>
    </row>
    <row r="28587" spans="3:3" x14ac:dyDescent="0.2">
      <c r="C28587" s="2"/>
    </row>
    <row r="28588" spans="3:3" x14ac:dyDescent="0.2">
      <c r="C28588" s="2"/>
    </row>
    <row r="28589" spans="3:3" x14ac:dyDescent="0.2">
      <c r="C28589" s="2"/>
    </row>
    <row r="28590" spans="3:3" x14ac:dyDescent="0.2">
      <c r="C28590" s="2"/>
    </row>
    <row r="28591" spans="3:3" x14ac:dyDescent="0.2">
      <c r="C28591" s="2"/>
    </row>
    <row r="28592" spans="3:3" x14ac:dyDescent="0.2">
      <c r="C28592" s="2"/>
    </row>
    <row r="28593" spans="3:3" x14ac:dyDescent="0.2">
      <c r="C28593" s="2"/>
    </row>
    <row r="28594" spans="3:3" x14ac:dyDescent="0.2">
      <c r="C28594" s="2"/>
    </row>
    <row r="28595" spans="3:3" x14ac:dyDescent="0.2">
      <c r="C28595" s="2"/>
    </row>
    <row r="28596" spans="3:3" x14ac:dyDescent="0.2">
      <c r="C28596" s="2"/>
    </row>
    <row r="28597" spans="3:3" x14ac:dyDescent="0.2">
      <c r="C28597" s="2"/>
    </row>
    <row r="28598" spans="3:3" x14ac:dyDescent="0.2">
      <c r="C28598" s="2"/>
    </row>
    <row r="28599" spans="3:3" x14ac:dyDescent="0.2">
      <c r="C28599" s="2"/>
    </row>
    <row r="28600" spans="3:3" x14ac:dyDescent="0.2">
      <c r="C28600" s="2"/>
    </row>
    <row r="28601" spans="3:3" x14ac:dyDescent="0.2">
      <c r="C28601" s="2"/>
    </row>
    <row r="28602" spans="3:3" x14ac:dyDescent="0.2">
      <c r="C28602" s="2"/>
    </row>
    <row r="28603" spans="3:3" x14ac:dyDescent="0.2">
      <c r="C28603" s="2"/>
    </row>
    <row r="28604" spans="3:3" x14ac:dyDescent="0.2">
      <c r="C28604" s="2"/>
    </row>
    <row r="28605" spans="3:3" x14ac:dyDescent="0.2">
      <c r="C28605" s="2"/>
    </row>
    <row r="28606" spans="3:3" x14ac:dyDescent="0.2">
      <c r="C28606" s="2"/>
    </row>
    <row r="28607" spans="3:3" x14ac:dyDescent="0.2">
      <c r="C28607" s="2"/>
    </row>
    <row r="28608" spans="3:3" x14ac:dyDescent="0.2">
      <c r="C28608" s="2"/>
    </row>
    <row r="28609" spans="3:3" x14ac:dyDescent="0.2">
      <c r="C28609" s="2"/>
    </row>
    <row r="28610" spans="3:3" x14ac:dyDescent="0.2">
      <c r="C28610" s="2"/>
    </row>
    <row r="28611" spans="3:3" x14ac:dyDescent="0.2">
      <c r="C28611" s="2"/>
    </row>
    <row r="28612" spans="3:3" x14ac:dyDescent="0.2">
      <c r="C28612" s="2"/>
    </row>
    <row r="28613" spans="3:3" x14ac:dyDescent="0.2">
      <c r="C28613" s="2"/>
    </row>
    <row r="28614" spans="3:3" x14ac:dyDescent="0.2">
      <c r="C28614" s="2"/>
    </row>
    <row r="28615" spans="3:3" x14ac:dyDescent="0.2">
      <c r="C28615" s="2"/>
    </row>
    <row r="28616" spans="3:3" x14ac:dyDescent="0.2">
      <c r="C28616" s="2"/>
    </row>
    <row r="28617" spans="3:3" x14ac:dyDescent="0.2">
      <c r="C28617" s="2"/>
    </row>
    <row r="28618" spans="3:3" x14ac:dyDescent="0.2">
      <c r="C28618" s="2"/>
    </row>
    <row r="28619" spans="3:3" x14ac:dyDescent="0.2">
      <c r="C28619" s="2"/>
    </row>
    <row r="28620" spans="3:3" x14ac:dyDescent="0.2">
      <c r="C28620" s="2"/>
    </row>
    <row r="28621" spans="3:3" x14ac:dyDescent="0.2">
      <c r="C28621" s="2"/>
    </row>
    <row r="28622" spans="3:3" x14ac:dyDescent="0.2">
      <c r="C28622" s="2"/>
    </row>
    <row r="28623" spans="3:3" x14ac:dyDescent="0.2">
      <c r="C28623" s="2"/>
    </row>
    <row r="28624" spans="3:3" x14ac:dyDescent="0.2">
      <c r="C28624" s="2"/>
    </row>
    <row r="28625" spans="3:3" x14ac:dyDescent="0.2">
      <c r="C28625" s="2"/>
    </row>
    <row r="28626" spans="3:3" x14ac:dyDescent="0.2">
      <c r="C28626" s="2"/>
    </row>
    <row r="28627" spans="3:3" x14ac:dyDescent="0.2">
      <c r="C28627" s="2"/>
    </row>
    <row r="28628" spans="3:3" x14ac:dyDescent="0.2">
      <c r="C28628" s="2"/>
    </row>
    <row r="28629" spans="3:3" x14ac:dyDescent="0.2">
      <c r="C28629" s="2"/>
    </row>
    <row r="28630" spans="3:3" x14ac:dyDescent="0.2">
      <c r="C28630" s="2"/>
    </row>
    <row r="28631" spans="3:3" x14ac:dyDescent="0.2">
      <c r="C28631" s="2"/>
    </row>
    <row r="28632" spans="3:3" x14ac:dyDescent="0.2">
      <c r="C28632" s="2"/>
    </row>
    <row r="28633" spans="3:3" x14ac:dyDescent="0.2">
      <c r="C28633" s="2"/>
    </row>
    <row r="28634" spans="3:3" x14ac:dyDescent="0.2">
      <c r="C28634" s="2"/>
    </row>
    <row r="28635" spans="3:3" x14ac:dyDescent="0.2">
      <c r="C28635" s="2"/>
    </row>
    <row r="28636" spans="3:3" x14ac:dyDescent="0.2">
      <c r="C28636" s="2"/>
    </row>
    <row r="28637" spans="3:3" x14ac:dyDescent="0.2">
      <c r="C28637" s="2"/>
    </row>
    <row r="28638" spans="3:3" x14ac:dyDescent="0.2">
      <c r="C28638" s="2"/>
    </row>
    <row r="28639" spans="3:3" x14ac:dyDescent="0.2">
      <c r="C28639" s="2"/>
    </row>
    <row r="28640" spans="3:3" x14ac:dyDescent="0.2">
      <c r="C28640" s="2"/>
    </row>
    <row r="28641" spans="3:3" x14ac:dyDescent="0.2">
      <c r="C28641" s="2"/>
    </row>
    <row r="28642" spans="3:3" x14ac:dyDescent="0.2">
      <c r="C28642" s="2"/>
    </row>
    <row r="28643" spans="3:3" x14ac:dyDescent="0.2">
      <c r="C28643" s="2"/>
    </row>
    <row r="28644" spans="3:3" x14ac:dyDescent="0.2">
      <c r="C28644" s="2"/>
    </row>
    <row r="28645" spans="3:3" x14ac:dyDescent="0.2">
      <c r="C28645" s="2"/>
    </row>
    <row r="28646" spans="3:3" x14ac:dyDescent="0.2">
      <c r="C28646" s="2"/>
    </row>
    <row r="28647" spans="3:3" x14ac:dyDescent="0.2">
      <c r="C28647" s="2"/>
    </row>
    <row r="28648" spans="3:3" x14ac:dyDescent="0.2">
      <c r="C28648" s="2"/>
    </row>
    <row r="28649" spans="3:3" x14ac:dyDescent="0.2">
      <c r="C28649" s="2"/>
    </row>
    <row r="28650" spans="3:3" x14ac:dyDescent="0.2">
      <c r="C28650" s="2"/>
    </row>
    <row r="28651" spans="3:3" x14ac:dyDescent="0.2">
      <c r="C28651" s="2"/>
    </row>
    <row r="28652" spans="3:3" x14ac:dyDescent="0.2">
      <c r="C28652" s="2"/>
    </row>
    <row r="28653" spans="3:3" x14ac:dyDescent="0.2">
      <c r="C28653" s="2"/>
    </row>
    <row r="28654" spans="3:3" x14ac:dyDescent="0.2">
      <c r="C28654" s="2"/>
    </row>
    <row r="28655" spans="3:3" x14ac:dyDescent="0.2">
      <c r="C28655" s="2"/>
    </row>
    <row r="28656" spans="3:3" x14ac:dyDescent="0.2">
      <c r="C28656" s="2"/>
    </row>
    <row r="28657" spans="3:3" x14ac:dyDescent="0.2">
      <c r="C28657" s="2"/>
    </row>
    <row r="28658" spans="3:3" x14ac:dyDescent="0.2">
      <c r="C28658" s="2"/>
    </row>
    <row r="28659" spans="3:3" x14ac:dyDescent="0.2">
      <c r="C28659" s="2"/>
    </row>
    <row r="28660" spans="3:3" x14ac:dyDescent="0.2">
      <c r="C28660" s="2"/>
    </row>
    <row r="28661" spans="3:3" x14ac:dyDescent="0.2">
      <c r="C28661" s="2"/>
    </row>
    <row r="28662" spans="3:3" x14ac:dyDescent="0.2">
      <c r="C28662" s="2"/>
    </row>
    <row r="28663" spans="3:3" x14ac:dyDescent="0.2">
      <c r="C28663" s="2"/>
    </row>
    <row r="28664" spans="3:3" x14ac:dyDescent="0.2">
      <c r="C28664" s="2"/>
    </row>
    <row r="28665" spans="3:3" x14ac:dyDescent="0.2">
      <c r="C28665" s="2"/>
    </row>
    <row r="28666" spans="3:3" x14ac:dyDescent="0.2">
      <c r="C28666" s="2"/>
    </row>
    <row r="28667" spans="3:3" x14ac:dyDescent="0.2">
      <c r="C28667" s="2"/>
    </row>
    <row r="28668" spans="3:3" x14ac:dyDescent="0.2">
      <c r="C28668" s="2"/>
    </row>
    <row r="28669" spans="3:3" x14ac:dyDescent="0.2">
      <c r="C28669" s="2"/>
    </row>
    <row r="28670" spans="3:3" x14ac:dyDescent="0.2">
      <c r="C28670" s="2"/>
    </row>
    <row r="28671" spans="3:3" x14ac:dyDescent="0.2">
      <c r="C28671" s="2"/>
    </row>
    <row r="28672" spans="3:3" x14ac:dyDescent="0.2">
      <c r="C28672" s="2"/>
    </row>
    <row r="28673" spans="3:3" x14ac:dyDescent="0.2">
      <c r="C28673" s="2"/>
    </row>
    <row r="28674" spans="3:3" x14ac:dyDescent="0.2">
      <c r="C28674" s="2"/>
    </row>
    <row r="28675" spans="3:3" x14ac:dyDescent="0.2">
      <c r="C28675" s="2"/>
    </row>
    <row r="28676" spans="3:3" x14ac:dyDescent="0.2">
      <c r="C28676" s="2"/>
    </row>
    <row r="28677" spans="3:3" x14ac:dyDescent="0.2">
      <c r="C28677" s="2"/>
    </row>
    <row r="28678" spans="3:3" x14ac:dyDescent="0.2">
      <c r="C28678" s="2"/>
    </row>
    <row r="28679" spans="3:3" x14ac:dyDescent="0.2">
      <c r="C28679" s="2"/>
    </row>
    <row r="28680" spans="3:3" x14ac:dyDescent="0.2">
      <c r="C28680" s="2"/>
    </row>
    <row r="28681" spans="3:3" x14ac:dyDescent="0.2">
      <c r="C28681" s="2"/>
    </row>
    <row r="28682" spans="3:3" x14ac:dyDescent="0.2">
      <c r="C28682" s="2"/>
    </row>
    <row r="28683" spans="3:3" x14ac:dyDescent="0.2">
      <c r="C28683" s="2"/>
    </row>
    <row r="28684" spans="3:3" x14ac:dyDescent="0.2">
      <c r="C28684" s="2"/>
    </row>
    <row r="28685" spans="3:3" x14ac:dyDescent="0.2">
      <c r="C28685" s="2"/>
    </row>
    <row r="28686" spans="3:3" x14ac:dyDescent="0.2">
      <c r="C28686" s="2"/>
    </row>
    <row r="28687" spans="3:3" x14ac:dyDescent="0.2">
      <c r="C28687" s="2"/>
    </row>
    <row r="28688" spans="3:3" x14ac:dyDescent="0.2">
      <c r="C28688" s="2"/>
    </row>
    <row r="28689" spans="3:3" x14ac:dyDescent="0.2">
      <c r="C28689" s="2"/>
    </row>
    <row r="28690" spans="3:3" x14ac:dyDescent="0.2">
      <c r="C28690" s="2"/>
    </row>
    <row r="28691" spans="3:3" x14ac:dyDescent="0.2">
      <c r="C28691" s="2"/>
    </row>
    <row r="28692" spans="3:3" x14ac:dyDescent="0.2">
      <c r="C28692" s="2"/>
    </row>
    <row r="28693" spans="3:3" x14ac:dyDescent="0.2">
      <c r="C28693" s="2"/>
    </row>
    <row r="28694" spans="3:3" x14ac:dyDescent="0.2">
      <c r="C28694" s="2"/>
    </row>
    <row r="28695" spans="3:3" x14ac:dyDescent="0.2">
      <c r="C28695" s="2"/>
    </row>
    <row r="28696" spans="3:3" x14ac:dyDescent="0.2">
      <c r="C28696" s="2"/>
    </row>
    <row r="28697" spans="3:3" x14ac:dyDescent="0.2">
      <c r="C28697" s="2"/>
    </row>
    <row r="28698" spans="3:3" x14ac:dyDescent="0.2">
      <c r="C28698" s="2"/>
    </row>
    <row r="28699" spans="3:3" x14ac:dyDescent="0.2">
      <c r="C28699" s="2"/>
    </row>
    <row r="28700" spans="3:3" x14ac:dyDescent="0.2">
      <c r="C28700" s="2"/>
    </row>
    <row r="28701" spans="3:3" x14ac:dyDescent="0.2">
      <c r="C28701" s="2"/>
    </row>
    <row r="28702" spans="3:3" x14ac:dyDescent="0.2">
      <c r="C28702" s="2"/>
    </row>
    <row r="28703" spans="3:3" x14ac:dyDescent="0.2">
      <c r="C28703" s="2"/>
    </row>
    <row r="28704" spans="3:3" x14ac:dyDescent="0.2">
      <c r="C28704" s="2"/>
    </row>
    <row r="28705" spans="3:3" x14ac:dyDescent="0.2">
      <c r="C28705" s="2"/>
    </row>
    <row r="28706" spans="3:3" x14ac:dyDescent="0.2">
      <c r="C28706" s="2"/>
    </row>
    <row r="28707" spans="3:3" x14ac:dyDescent="0.2">
      <c r="C28707" s="2"/>
    </row>
    <row r="28708" spans="3:3" x14ac:dyDescent="0.2">
      <c r="C28708" s="2"/>
    </row>
    <row r="28709" spans="3:3" x14ac:dyDescent="0.2">
      <c r="C28709" s="2"/>
    </row>
    <row r="28710" spans="3:3" x14ac:dyDescent="0.2">
      <c r="C28710" s="2"/>
    </row>
    <row r="28711" spans="3:3" x14ac:dyDescent="0.2">
      <c r="C28711" s="2"/>
    </row>
    <row r="28712" spans="3:3" x14ac:dyDescent="0.2">
      <c r="C28712" s="2"/>
    </row>
    <row r="28713" spans="3:3" x14ac:dyDescent="0.2">
      <c r="C28713" s="2"/>
    </row>
    <row r="28714" spans="3:3" x14ac:dyDescent="0.2">
      <c r="C28714" s="2"/>
    </row>
    <row r="28715" spans="3:3" x14ac:dyDescent="0.2">
      <c r="C28715" s="2"/>
    </row>
    <row r="28716" spans="3:3" x14ac:dyDescent="0.2">
      <c r="C28716" s="2"/>
    </row>
    <row r="28717" spans="3:3" x14ac:dyDescent="0.2">
      <c r="C28717" s="2"/>
    </row>
    <row r="28718" spans="3:3" x14ac:dyDescent="0.2">
      <c r="C28718" s="2"/>
    </row>
    <row r="28719" spans="3:3" x14ac:dyDescent="0.2">
      <c r="C28719" s="2"/>
    </row>
    <row r="28720" spans="3:3" x14ac:dyDescent="0.2">
      <c r="C28720" s="2"/>
    </row>
    <row r="28721" spans="3:3" x14ac:dyDescent="0.2">
      <c r="C28721" s="2"/>
    </row>
    <row r="28722" spans="3:3" x14ac:dyDescent="0.2">
      <c r="C28722" s="2"/>
    </row>
    <row r="28723" spans="3:3" x14ac:dyDescent="0.2">
      <c r="C28723" s="2"/>
    </row>
    <row r="28724" spans="3:3" x14ac:dyDescent="0.2">
      <c r="C28724" s="2"/>
    </row>
    <row r="28725" spans="3:3" x14ac:dyDescent="0.2">
      <c r="C28725" s="2"/>
    </row>
    <row r="28726" spans="3:3" x14ac:dyDescent="0.2">
      <c r="C28726" s="2"/>
    </row>
    <row r="28727" spans="3:3" x14ac:dyDescent="0.2">
      <c r="C28727" s="2"/>
    </row>
    <row r="28728" spans="3:3" x14ac:dyDescent="0.2">
      <c r="C28728" s="2"/>
    </row>
    <row r="28729" spans="3:3" x14ac:dyDescent="0.2">
      <c r="C28729" s="2"/>
    </row>
    <row r="28730" spans="3:3" x14ac:dyDescent="0.2">
      <c r="C28730" s="2"/>
    </row>
    <row r="28731" spans="3:3" x14ac:dyDescent="0.2">
      <c r="C28731" s="2"/>
    </row>
    <row r="28732" spans="3:3" x14ac:dyDescent="0.2">
      <c r="C28732" s="2"/>
    </row>
    <row r="28733" spans="3:3" x14ac:dyDescent="0.2">
      <c r="C28733" s="2"/>
    </row>
    <row r="28734" spans="3:3" x14ac:dyDescent="0.2">
      <c r="C28734" s="2"/>
    </row>
    <row r="28735" spans="3:3" x14ac:dyDescent="0.2">
      <c r="C28735" s="2"/>
    </row>
    <row r="28736" spans="3:3" x14ac:dyDescent="0.2">
      <c r="C28736" s="2"/>
    </row>
    <row r="28737" spans="3:3" x14ac:dyDescent="0.2">
      <c r="C28737" s="2"/>
    </row>
    <row r="28738" spans="3:3" x14ac:dyDescent="0.2">
      <c r="C28738" s="2"/>
    </row>
    <row r="28739" spans="3:3" x14ac:dyDescent="0.2">
      <c r="C28739" s="2"/>
    </row>
    <row r="28740" spans="3:3" x14ac:dyDescent="0.2">
      <c r="C28740" s="2"/>
    </row>
    <row r="28741" spans="3:3" x14ac:dyDescent="0.2">
      <c r="C28741" s="2"/>
    </row>
    <row r="28742" spans="3:3" x14ac:dyDescent="0.2">
      <c r="C28742" s="2"/>
    </row>
    <row r="28743" spans="3:3" x14ac:dyDescent="0.2">
      <c r="C28743" s="2"/>
    </row>
    <row r="28744" spans="3:3" x14ac:dyDescent="0.2">
      <c r="C28744" s="2"/>
    </row>
    <row r="28745" spans="3:3" x14ac:dyDescent="0.2">
      <c r="C28745" s="2"/>
    </row>
    <row r="28746" spans="3:3" x14ac:dyDescent="0.2">
      <c r="C28746" s="2"/>
    </row>
    <row r="28747" spans="3:3" x14ac:dyDescent="0.2">
      <c r="C28747" s="2"/>
    </row>
    <row r="28748" spans="3:3" x14ac:dyDescent="0.2">
      <c r="C28748" s="2"/>
    </row>
    <row r="28749" spans="3:3" x14ac:dyDescent="0.2">
      <c r="C28749" s="2"/>
    </row>
    <row r="28750" spans="3:3" x14ac:dyDescent="0.2">
      <c r="C28750" s="2"/>
    </row>
    <row r="28751" spans="3:3" x14ac:dyDescent="0.2">
      <c r="C28751" s="2"/>
    </row>
    <row r="28752" spans="3:3" x14ac:dyDescent="0.2">
      <c r="C28752" s="2"/>
    </row>
    <row r="28753" spans="3:3" x14ac:dyDescent="0.2">
      <c r="C28753" s="2"/>
    </row>
    <row r="28754" spans="3:3" x14ac:dyDescent="0.2">
      <c r="C28754" s="2"/>
    </row>
    <row r="28755" spans="3:3" x14ac:dyDescent="0.2">
      <c r="C28755" s="2"/>
    </row>
    <row r="28756" spans="3:3" x14ac:dyDescent="0.2">
      <c r="C28756" s="2"/>
    </row>
    <row r="28757" spans="3:3" x14ac:dyDescent="0.2">
      <c r="C28757" s="2"/>
    </row>
    <row r="28758" spans="3:3" x14ac:dyDescent="0.2">
      <c r="C28758" s="2"/>
    </row>
    <row r="28759" spans="3:3" x14ac:dyDescent="0.2">
      <c r="C28759" s="2"/>
    </row>
    <row r="28760" spans="3:3" x14ac:dyDescent="0.2">
      <c r="C28760" s="2"/>
    </row>
    <row r="28761" spans="3:3" x14ac:dyDescent="0.2">
      <c r="C28761" s="2"/>
    </row>
    <row r="28762" spans="3:3" x14ac:dyDescent="0.2">
      <c r="C28762" s="2"/>
    </row>
    <row r="28763" spans="3:3" x14ac:dyDescent="0.2">
      <c r="C28763" s="2"/>
    </row>
    <row r="28764" spans="3:3" x14ac:dyDescent="0.2">
      <c r="C28764" s="2"/>
    </row>
    <row r="28765" spans="3:3" x14ac:dyDescent="0.2">
      <c r="C28765" s="2"/>
    </row>
    <row r="28766" spans="3:3" x14ac:dyDescent="0.2">
      <c r="C28766" s="2"/>
    </row>
    <row r="28767" spans="3:3" x14ac:dyDescent="0.2">
      <c r="C28767" s="2"/>
    </row>
    <row r="28768" spans="3:3" x14ac:dyDescent="0.2">
      <c r="C28768" s="2"/>
    </row>
    <row r="28769" spans="3:3" x14ac:dyDescent="0.2">
      <c r="C28769" s="2"/>
    </row>
    <row r="28770" spans="3:3" x14ac:dyDescent="0.2">
      <c r="C28770" s="2"/>
    </row>
    <row r="28771" spans="3:3" x14ac:dyDescent="0.2">
      <c r="C28771" s="2"/>
    </row>
    <row r="28772" spans="3:3" x14ac:dyDescent="0.2">
      <c r="C28772" s="2"/>
    </row>
    <row r="28773" spans="3:3" x14ac:dyDescent="0.2">
      <c r="C28773" s="2"/>
    </row>
    <row r="28774" spans="3:3" x14ac:dyDescent="0.2">
      <c r="C28774" s="2"/>
    </row>
    <row r="28775" spans="3:3" x14ac:dyDescent="0.2">
      <c r="C28775" s="2"/>
    </row>
    <row r="28776" spans="3:3" x14ac:dyDescent="0.2">
      <c r="C28776" s="2"/>
    </row>
    <row r="28777" spans="3:3" x14ac:dyDescent="0.2">
      <c r="C28777" s="2"/>
    </row>
    <row r="28778" spans="3:3" x14ac:dyDescent="0.2">
      <c r="C28778" s="2"/>
    </row>
    <row r="28779" spans="3:3" x14ac:dyDescent="0.2">
      <c r="C28779" s="2"/>
    </row>
    <row r="28780" spans="3:3" x14ac:dyDescent="0.2">
      <c r="C28780" s="2"/>
    </row>
    <row r="28781" spans="3:3" x14ac:dyDescent="0.2">
      <c r="C28781" s="2"/>
    </row>
    <row r="28782" spans="3:3" x14ac:dyDescent="0.2">
      <c r="C28782" s="2"/>
    </row>
    <row r="28783" spans="3:3" x14ac:dyDescent="0.2">
      <c r="C28783" s="2"/>
    </row>
    <row r="28784" spans="3:3" x14ac:dyDescent="0.2">
      <c r="C28784" s="2"/>
    </row>
    <row r="28785" spans="3:3" x14ac:dyDescent="0.2">
      <c r="C28785" s="2"/>
    </row>
    <row r="28786" spans="3:3" x14ac:dyDescent="0.2">
      <c r="C28786" s="2"/>
    </row>
    <row r="28787" spans="3:3" x14ac:dyDescent="0.2">
      <c r="C28787" s="2"/>
    </row>
    <row r="28788" spans="3:3" x14ac:dyDescent="0.2">
      <c r="C28788" s="2"/>
    </row>
    <row r="28789" spans="3:3" x14ac:dyDescent="0.2">
      <c r="C28789" s="2"/>
    </row>
    <row r="28790" spans="3:3" x14ac:dyDescent="0.2">
      <c r="C28790" s="2"/>
    </row>
    <row r="28791" spans="3:3" x14ac:dyDescent="0.2">
      <c r="C28791" s="2"/>
    </row>
    <row r="28792" spans="3:3" x14ac:dyDescent="0.2">
      <c r="C28792" s="2"/>
    </row>
    <row r="28793" spans="3:3" x14ac:dyDescent="0.2">
      <c r="C28793" s="2"/>
    </row>
    <row r="28794" spans="3:3" x14ac:dyDescent="0.2">
      <c r="C28794" s="2"/>
    </row>
    <row r="28795" spans="3:3" x14ac:dyDescent="0.2">
      <c r="C28795" s="2"/>
    </row>
    <row r="28796" spans="3:3" x14ac:dyDescent="0.2">
      <c r="C28796" s="2"/>
    </row>
    <row r="28797" spans="3:3" x14ac:dyDescent="0.2">
      <c r="C28797" s="2"/>
    </row>
    <row r="28798" spans="3:3" x14ac:dyDescent="0.2">
      <c r="C28798" s="2"/>
    </row>
    <row r="28799" spans="3:3" x14ac:dyDescent="0.2">
      <c r="C28799" s="2"/>
    </row>
    <row r="28800" spans="3:3" x14ac:dyDescent="0.2">
      <c r="C28800" s="2"/>
    </row>
    <row r="28801" spans="3:3" x14ac:dyDescent="0.2">
      <c r="C28801" s="2"/>
    </row>
    <row r="28802" spans="3:3" x14ac:dyDescent="0.2">
      <c r="C28802" s="2"/>
    </row>
    <row r="28803" spans="3:3" x14ac:dyDescent="0.2">
      <c r="C28803" s="2"/>
    </row>
    <row r="28804" spans="3:3" x14ac:dyDescent="0.2">
      <c r="C28804" s="2"/>
    </row>
    <row r="28805" spans="3:3" x14ac:dyDescent="0.2">
      <c r="C28805" s="2"/>
    </row>
    <row r="28806" spans="3:3" x14ac:dyDescent="0.2">
      <c r="C28806" s="2"/>
    </row>
    <row r="28807" spans="3:3" x14ac:dyDescent="0.2">
      <c r="C28807" s="2"/>
    </row>
    <row r="28808" spans="3:3" x14ac:dyDescent="0.2">
      <c r="C28808" s="2"/>
    </row>
    <row r="28809" spans="3:3" x14ac:dyDescent="0.2">
      <c r="C28809" s="2"/>
    </row>
    <row r="28810" spans="3:3" x14ac:dyDescent="0.2">
      <c r="C28810" s="2"/>
    </row>
    <row r="28811" spans="3:3" x14ac:dyDescent="0.2">
      <c r="C28811" s="2"/>
    </row>
    <row r="28812" spans="3:3" x14ac:dyDescent="0.2">
      <c r="C28812" s="2"/>
    </row>
    <row r="28813" spans="3:3" x14ac:dyDescent="0.2">
      <c r="C28813" s="2"/>
    </row>
    <row r="28814" spans="3:3" x14ac:dyDescent="0.2">
      <c r="C28814" s="2"/>
    </row>
    <row r="28815" spans="3:3" x14ac:dyDescent="0.2">
      <c r="C28815" s="2"/>
    </row>
    <row r="28816" spans="3:3" x14ac:dyDescent="0.2">
      <c r="C28816" s="2"/>
    </row>
    <row r="28817" spans="3:3" x14ac:dyDescent="0.2">
      <c r="C28817" s="2"/>
    </row>
    <row r="28818" spans="3:3" x14ac:dyDescent="0.2">
      <c r="C28818" s="2"/>
    </row>
    <row r="28819" spans="3:3" x14ac:dyDescent="0.2">
      <c r="C28819" s="2"/>
    </row>
    <row r="28820" spans="3:3" x14ac:dyDescent="0.2">
      <c r="C28820" s="2"/>
    </row>
    <row r="28821" spans="3:3" x14ac:dyDescent="0.2">
      <c r="C28821" s="2"/>
    </row>
    <row r="28822" spans="3:3" x14ac:dyDescent="0.2">
      <c r="C28822" s="2"/>
    </row>
    <row r="28823" spans="3:3" x14ac:dyDescent="0.2">
      <c r="C28823" s="2"/>
    </row>
    <row r="28824" spans="3:3" x14ac:dyDescent="0.2">
      <c r="C28824" s="2"/>
    </row>
    <row r="28825" spans="3:3" x14ac:dyDescent="0.2">
      <c r="C28825" s="2"/>
    </row>
    <row r="28826" spans="3:3" x14ac:dyDescent="0.2">
      <c r="C28826" s="2"/>
    </row>
    <row r="28827" spans="3:3" x14ac:dyDescent="0.2">
      <c r="C28827" s="2"/>
    </row>
    <row r="28828" spans="3:3" x14ac:dyDescent="0.2">
      <c r="C28828" s="2"/>
    </row>
    <row r="28829" spans="3:3" x14ac:dyDescent="0.2">
      <c r="C28829" s="2"/>
    </row>
    <row r="28830" spans="3:3" x14ac:dyDescent="0.2">
      <c r="C28830" s="2"/>
    </row>
    <row r="28831" spans="3:3" x14ac:dyDescent="0.2">
      <c r="C28831" s="2"/>
    </row>
    <row r="28832" spans="3:3" x14ac:dyDescent="0.2">
      <c r="C28832" s="2"/>
    </row>
    <row r="28833" spans="3:3" x14ac:dyDescent="0.2">
      <c r="C28833" s="2"/>
    </row>
    <row r="28834" spans="3:3" x14ac:dyDescent="0.2">
      <c r="C28834" s="2"/>
    </row>
    <row r="28835" spans="3:3" x14ac:dyDescent="0.2">
      <c r="C28835" s="2"/>
    </row>
    <row r="28836" spans="3:3" x14ac:dyDescent="0.2">
      <c r="C28836" s="2"/>
    </row>
    <row r="28837" spans="3:3" x14ac:dyDescent="0.2">
      <c r="C28837" s="2"/>
    </row>
    <row r="28838" spans="3:3" x14ac:dyDescent="0.2">
      <c r="C28838" s="2"/>
    </row>
    <row r="28839" spans="3:3" x14ac:dyDescent="0.2">
      <c r="C28839" s="2"/>
    </row>
    <row r="28840" spans="3:3" x14ac:dyDescent="0.2">
      <c r="C28840" s="2"/>
    </row>
    <row r="28841" spans="3:3" x14ac:dyDescent="0.2">
      <c r="C28841" s="2"/>
    </row>
    <row r="28842" spans="3:3" x14ac:dyDescent="0.2">
      <c r="C28842" s="2"/>
    </row>
    <row r="28843" spans="3:3" x14ac:dyDescent="0.2">
      <c r="C28843" s="2"/>
    </row>
    <row r="28844" spans="3:3" x14ac:dyDescent="0.2">
      <c r="C28844" s="2"/>
    </row>
    <row r="28845" spans="3:3" x14ac:dyDescent="0.2">
      <c r="C28845" s="2"/>
    </row>
    <row r="28846" spans="3:3" x14ac:dyDescent="0.2">
      <c r="C28846" s="2"/>
    </row>
    <row r="28847" spans="3:3" x14ac:dyDescent="0.2">
      <c r="C28847" s="2"/>
    </row>
    <row r="28848" spans="3:3" x14ac:dyDescent="0.2">
      <c r="C28848" s="2"/>
    </row>
    <row r="28849" spans="3:3" x14ac:dyDescent="0.2">
      <c r="C28849" s="2"/>
    </row>
    <row r="28850" spans="3:3" x14ac:dyDescent="0.2">
      <c r="C28850" s="2"/>
    </row>
    <row r="28851" spans="3:3" x14ac:dyDescent="0.2">
      <c r="C28851" s="2"/>
    </row>
    <row r="28852" spans="3:3" x14ac:dyDescent="0.2">
      <c r="C28852" s="2"/>
    </row>
    <row r="28853" spans="3:3" x14ac:dyDescent="0.2">
      <c r="C28853" s="2"/>
    </row>
    <row r="28854" spans="3:3" x14ac:dyDescent="0.2">
      <c r="C28854" s="2"/>
    </row>
    <row r="28855" spans="3:3" x14ac:dyDescent="0.2">
      <c r="C28855" s="2"/>
    </row>
    <row r="28856" spans="3:3" x14ac:dyDescent="0.2">
      <c r="C28856" s="2"/>
    </row>
    <row r="28857" spans="3:3" x14ac:dyDescent="0.2">
      <c r="C28857" s="2"/>
    </row>
    <row r="28858" spans="3:3" x14ac:dyDescent="0.2">
      <c r="C28858" s="2"/>
    </row>
    <row r="28859" spans="3:3" x14ac:dyDescent="0.2">
      <c r="C28859" s="2"/>
    </row>
    <row r="28860" spans="3:3" x14ac:dyDescent="0.2">
      <c r="C28860" s="2"/>
    </row>
    <row r="28861" spans="3:3" x14ac:dyDescent="0.2">
      <c r="C28861" s="2"/>
    </row>
    <row r="28862" spans="3:3" x14ac:dyDescent="0.2">
      <c r="C28862" s="2"/>
    </row>
    <row r="28863" spans="3:3" x14ac:dyDescent="0.2">
      <c r="C28863" s="2"/>
    </row>
    <row r="28864" spans="3:3" x14ac:dyDescent="0.2">
      <c r="C28864" s="2"/>
    </row>
    <row r="28865" spans="3:3" x14ac:dyDescent="0.2">
      <c r="C28865" s="2"/>
    </row>
    <row r="28866" spans="3:3" x14ac:dyDescent="0.2">
      <c r="C28866" s="2"/>
    </row>
    <row r="28867" spans="3:3" x14ac:dyDescent="0.2">
      <c r="C28867" s="2"/>
    </row>
    <row r="28868" spans="3:3" x14ac:dyDescent="0.2">
      <c r="C28868" s="2"/>
    </row>
    <row r="28869" spans="3:3" x14ac:dyDescent="0.2">
      <c r="C28869" s="2"/>
    </row>
    <row r="28870" spans="3:3" x14ac:dyDescent="0.2">
      <c r="C28870" s="2"/>
    </row>
    <row r="28871" spans="3:3" x14ac:dyDescent="0.2">
      <c r="C28871" s="2"/>
    </row>
    <row r="28872" spans="3:3" x14ac:dyDescent="0.2">
      <c r="C28872" s="2"/>
    </row>
    <row r="28873" spans="3:3" x14ac:dyDescent="0.2">
      <c r="C28873" s="2"/>
    </row>
    <row r="28874" spans="3:3" x14ac:dyDescent="0.2">
      <c r="C28874" s="2"/>
    </row>
    <row r="28875" spans="3:3" x14ac:dyDescent="0.2">
      <c r="C28875" s="2"/>
    </row>
    <row r="28876" spans="3:3" x14ac:dyDescent="0.2">
      <c r="C28876" s="2"/>
    </row>
    <row r="28877" spans="3:3" x14ac:dyDescent="0.2">
      <c r="C28877" s="2"/>
    </row>
    <row r="28878" spans="3:3" x14ac:dyDescent="0.2">
      <c r="C28878" s="2"/>
    </row>
    <row r="28879" spans="3:3" x14ac:dyDescent="0.2">
      <c r="C28879" s="2"/>
    </row>
    <row r="28880" spans="3:3" x14ac:dyDescent="0.2">
      <c r="C28880" s="2"/>
    </row>
    <row r="28881" spans="3:3" x14ac:dyDescent="0.2">
      <c r="C28881" s="2"/>
    </row>
    <row r="28882" spans="3:3" x14ac:dyDescent="0.2">
      <c r="C28882" s="2"/>
    </row>
    <row r="28883" spans="3:3" x14ac:dyDescent="0.2">
      <c r="C28883" s="2"/>
    </row>
    <row r="28884" spans="3:3" x14ac:dyDescent="0.2">
      <c r="C28884" s="2"/>
    </row>
    <row r="28885" spans="3:3" x14ac:dyDescent="0.2">
      <c r="C28885" s="2"/>
    </row>
    <row r="28886" spans="3:3" x14ac:dyDescent="0.2">
      <c r="C28886" s="2"/>
    </row>
    <row r="28887" spans="3:3" x14ac:dyDescent="0.2">
      <c r="C28887" s="2"/>
    </row>
    <row r="28888" spans="3:3" x14ac:dyDescent="0.2">
      <c r="C28888" s="2"/>
    </row>
    <row r="28889" spans="3:3" x14ac:dyDescent="0.2">
      <c r="C28889" s="2"/>
    </row>
    <row r="28890" spans="3:3" x14ac:dyDescent="0.2">
      <c r="C28890" s="2"/>
    </row>
    <row r="28891" spans="3:3" x14ac:dyDescent="0.2">
      <c r="C28891" s="2"/>
    </row>
    <row r="28892" spans="3:3" x14ac:dyDescent="0.2">
      <c r="C28892" s="2"/>
    </row>
    <row r="28893" spans="3:3" x14ac:dyDescent="0.2">
      <c r="C28893" s="2"/>
    </row>
    <row r="28894" spans="3:3" x14ac:dyDescent="0.2">
      <c r="C28894" s="2"/>
    </row>
    <row r="28895" spans="3:3" x14ac:dyDescent="0.2">
      <c r="C28895" s="2"/>
    </row>
    <row r="28896" spans="3:3" x14ac:dyDescent="0.2">
      <c r="C28896" s="2"/>
    </row>
    <row r="28897" spans="3:3" x14ac:dyDescent="0.2">
      <c r="C28897" s="2"/>
    </row>
    <row r="28898" spans="3:3" x14ac:dyDescent="0.2">
      <c r="C28898" s="2"/>
    </row>
    <row r="28899" spans="3:3" x14ac:dyDescent="0.2">
      <c r="C28899" s="2"/>
    </row>
    <row r="28900" spans="3:3" x14ac:dyDescent="0.2">
      <c r="C28900" s="2"/>
    </row>
    <row r="28901" spans="3:3" x14ac:dyDescent="0.2">
      <c r="C28901" s="2"/>
    </row>
    <row r="28902" spans="3:3" x14ac:dyDescent="0.2">
      <c r="C28902" s="2"/>
    </row>
    <row r="28903" spans="3:3" x14ac:dyDescent="0.2">
      <c r="C28903" s="2"/>
    </row>
    <row r="28904" spans="3:3" x14ac:dyDescent="0.2">
      <c r="C28904" s="2"/>
    </row>
    <row r="28905" spans="3:3" x14ac:dyDescent="0.2">
      <c r="C28905" s="2"/>
    </row>
    <row r="28906" spans="3:3" x14ac:dyDescent="0.2">
      <c r="C28906" s="2"/>
    </row>
    <row r="28907" spans="3:3" x14ac:dyDescent="0.2">
      <c r="C28907" s="2"/>
    </row>
    <row r="28908" spans="3:3" x14ac:dyDescent="0.2">
      <c r="C28908" s="2"/>
    </row>
    <row r="28909" spans="3:3" x14ac:dyDescent="0.2">
      <c r="C28909" s="2"/>
    </row>
    <row r="28910" spans="3:3" x14ac:dyDescent="0.2">
      <c r="C28910" s="2"/>
    </row>
    <row r="28911" spans="3:3" x14ac:dyDescent="0.2">
      <c r="C28911" s="2"/>
    </row>
    <row r="28912" spans="3:3" x14ac:dyDescent="0.2">
      <c r="C28912" s="2"/>
    </row>
    <row r="28913" spans="3:3" x14ac:dyDescent="0.2">
      <c r="C28913" s="2"/>
    </row>
    <row r="28914" spans="3:3" x14ac:dyDescent="0.2">
      <c r="C28914" s="2"/>
    </row>
    <row r="28915" spans="3:3" x14ac:dyDescent="0.2">
      <c r="C28915" s="2"/>
    </row>
    <row r="28916" spans="3:3" x14ac:dyDescent="0.2">
      <c r="C28916" s="2"/>
    </row>
    <row r="28917" spans="3:3" x14ac:dyDescent="0.2">
      <c r="C28917" s="2"/>
    </row>
    <row r="28918" spans="3:3" x14ac:dyDescent="0.2">
      <c r="C28918" s="2"/>
    </row>
    <row r="28919" spans="3:3" x14ac:dyDescent="0.2">
      <c r="C28919" s="2"/>
    </row>
    <row r="28920" spans="3:3" x14ac:dyDescent="0.2">
      <c r="C28920" s="2"/>
    </row>
    <row r="28921" spans="3:3" x14ac:dyDescent="0.2">
      <c r="C28921" s="2"/>
    </row>
    <row r="28922" spans="3:3" x14ac:dyDescent="0.2">
      <c r="C28922" s="2"/>
    </row>
    <row r="28923" spans="3:3" x14ac:dyDescent="0.2">
      <c r="C28923" s="2"/>
    </row>
    <row r="28924" spans="3:3" x14ac:dyDescent="0.2">
      <c r="C28924" s="2"/>
    </row>
    <row r="28925" spans="3:3" x14ac:dyDescent="0.2">
      <c r="C28925" s="2"/>
    </row>
    <row r="28926" spans="3:3" x14ac:dyDescent="0.2">
      <c r="C28926" s="2"/>
    </row>
    <row r="28927" spans="3:3" x14ac:dyDescent="0.2">
      <c r="C28927" s="2"/>
    </row>
    <row r="28928" spans="3:3" x14ac:dyDescent="0.2">
      <c r="C28928" s="2"/>
    </row>
    <row r="28929" spans="3:3" x14ac:dyDescent="0.2">
      <c r="C28929" s="2"/>
    </row>
    <row r="28930" spans="3:3" x14ac:dyDescent="0.2">
      <c r="C28930" s="2"/>
    </row>
    <row r="28931" spans="3:3" x14ac:dyDescent="0.2">
      <c r="C28931" s="2"/>
    </row>
    <row r="28932" spans="3:3" x14ac:dyDescent="0.2">
      <c r="C28932" s="2"/>
    </row>
    <row r="28933" spans="3:3" x14ac:dyDescent="0.2">
      <c r="C28933" s="2"/>
    </row>
    <row r="28934" spans="3:3" x14ac:dyDescent="0.2">
      <c r="C28934" s="2"/>
    </row>
    <row r="28935" spans="3:3" x14ac:dyDescent="0.2">
      <c r="C28935" s="2"/>
    </row>
    <row r="28936" spans="3:3" x14ac:dyDescent="0.2">
      <c r="C28936" s="2"/>
    </row>
    <row r="28937" spans="3:3" x14ac:dyDescent="0.2">
      <c r="C28937" s="2"/>
    </row>
    <row r="28938" spans="3:3" x14ac:dyDescent="0.2">
      <c r="C28938" s="2"/>
    </row>
    <row r="28939" spans="3:3" x14ac:dyDescent="0.2">
      <c r="C28939" s="2"/>
    </row>
    <row r="28940" spans="3:3" x14ac:dyDescent="0.2">
      <c r="C28940" s="2"/>
    </row>
    <row r="28941" spans="3:3" x14ac:dyDescent="0.2">
      <c r="C28941" s="2"/>
    </row>
    <row r="28942" spans="3:3" x14ac:dyDescent="0.2">
      <c r="C28942" s="2"/>
    </row>
    <row r="28943" spans="3:3" x14ac:dyDescent="0.2">
      <c r="C28943" s="2"/>
    </row>
    <row r="28944" spans="3:3" x14ac:dyDescent="0.2">
      <c r="C28944" s="2"/>
    </row>
    <row r="28945" spans="3:3" x14ac:dyDescent="0.2">
      <c r="C28945" s="2"/>
    </row>
    <row r="28946" spans="3:3" x14ac:dyDescent="0.2">
      <c r="C28946" s="2"/>
    </row>
    <row r="28947" spans="3:3" x14ac:dyDescent="0.2">
      <c r="C28947" s="2"/>
    </row>
    <row r="28948" spans="3:3" x14ac:dyDescent="0.2">
      <c r="C28948" s="2"/>
    </row>
    <row r="28949" spans="3:3" x14ac:dyDescent="0.2">
      <c r="C28949" s="2"/>
    </row>
    <row r="28950" spans="3:3" x14ac:dyDescent="0.2">
      <c r="C28950" s="2"/>
    </row>
    <row r="28951" spans="3:3" x14ac:dyDescent="0.2">
      <c r="C28951" s="2"/>
    </row>
    <row r="28952" spans="3:3" x14ac:dyDescent="0.2">
      <c r="C28952" s="2"/>
    </row>
    <row r="28953" spans="3:3" x14ac:dyDescent="0.2">
      <c r="C28953" s="2"/>
    </row>
    <row r="28954" spans="3:3" x14ac:dyDescent="0.2">
      <c r="C28954" s="2"/>
    </row>
    <row r="28955" spans="3:3" x14ac:dyDescent="0.2">
      <c r="C28955" s="2"/>
    </row>
    <row r="28956" spans="3:3" x14ac:dyDescent="0.2">
      <c r="C28956" s="2"/>
    </row>
    <row r="28957" spans="3:3" x14ac:dyDescent="0.2">
      <c r="C28957" s="2"/>
    </row>
    <row r="28958" spans="3:3" x14ac:dyDescent="0.2">
      <c r="C28958" s="2"/>
    </row>
    <row r="28959" spans="3:3" x14ac:dyDescent="0.2">
      <c r="C28959" s="2"/>
    </row>
    <row r="28960" spans="3:3" x14ac:dyDescent="0.2">
      <c r="C28960" s="2"/>
    </row>
    <row r="28961" spans="3:3" x14ac:dyDescent="0.2">
      <c r="C28961" s="2"/>
    </row>
    <row r="28962" spans="3:3" x14ac:dyDescent="0.2">
      <c r="C28962" s="2"/>
    </row>
    <row r="28963" spans="3:3" x14ac:dyDescent="0.2">
      <c r="C28963" s="2"/>
    </row>
    <row r="28964" spans="3:3" x14ac:dyDescent="0.2">
      <c r="C28964" s="2"/>
    </row>
    <row r="28965" spans="3:3" x14ac:dyDescent="0.2">
      <c r="C28965" s="2"/>
    </row>
    <row r="28966" spans="3:3" x14ac:dyDescent="0.2">
      <c r="C28966" s="2"/>
    </row>
    <row r="28967" spans="3:3" x14ac:dyDescent="0.2">
      <c r="C28967" s="2"/>
    </row>
    <row r="28968" spans="3:3" x14ac:dyDescent="0.2">
      <c r="C28968" s="2"/>
    </row>
    <row r="28969" spans="3:3" x14ac:dyDescent="0.2">
      <c r="C28969" s="2"/>
    </row>
    <row r="28970" spans="3:3" x14ac:dyDescent="0.2">
      <c r="C28970" s="2"/>
    </row>
    <row r="28971" spans="3:3" x14ac:dyDescent="0.2">
      <c r="C28971" s="2"/>
    </row>
    <row r="28972" spans="3:3" x14ac:dyDescent="0.2">
      <c r="C28972" s="2"/>
    </row>
    <row r="28973" spans="3:3" x14ac:dyDescent="0.2">
      <c r="C28973" s="2"/>
    </row>
    <row r="28974" spans="3:3" x14ac:dyDescent="0.2">
      <c r="C28974" s="2"/>
    </row>
    <row r="28975" spans="3:3" x14ac:dyDescent="0.2">
      <c r="C28975" s="2"/>
    </row>
    <row r="28976" spans="3:3" x14ac:dyDescent="0.2">
      <c r="C28976" s="2"/>
    </row>
    <row r="28977" spans="3:3" x14ac:dyDescent="0.2">
      <c r="C28977" s="2"/>
    </row>
    <row r="28978" spans="3:3" x14ac:dyDescent="0.2">
      <c r="C28978" s="2"/>
    </row>
    <row r="28979" spans="3:3" x14ac:dyDescent="0.2">
      <c r="C28979" s="2"/>
    </row>
    <row r="28980" spans="3:3" x14ac:dyDescent="0.2">
      <c r="C28980" s="2"/>
    </row>
    <row r="28981" spans="3:3" x14ac:dyDescent="0.2">
      <c r="C28981" s="2"/>
    </row>
    <row r="28982" spans="3:3" x14ac:dyDescent="0.2">
      <c r="C28982" s="2"/>
    </row>
    <row r="28983" spans="3:3" x14ac:dyDescent="0.2">
      <c r="C28983" s="2"/>
    </row>
    <row r="28984" spans="3:3" x14ac:dyDescent="0.2">
      <c r="C28984" s="2"/>
    </row>
    <row r="28985" spans="3:3" x14ac:dyDescent="0.2">
      <c r="C28985" s="2"/>
    </row>
    <row r="28986" spans="3:3" x14ac:dyDescent="0.2">
      <c r="C28986" s="2"/>
    </row>
    <row r="28987" spans="3:3" x14ac:dyDescent="0.2">
      <c r="C28987" s="2"/>
    </row>
    <row r="28988" spans="3:3" x14ac:dyDescent="0.2">
      <c r="C28988" s="2"/>
    </row>
    <row r="28989" spans="3:3" x14ac:dyDescent="0.2">
      <c r="C28989" s="2"/>
    </row>
    <row r="28990" spans="3:3" x14ac:dyDescent="0.2">
      <c r="C28990" s="2"/>
    </row>
    <row r="28991" spans="3:3" x14ac:dyDescent="0.2">
      <c r="C28991" s="2"/>
    </row>
    <row r="28992" spans="3:3" x14ac:dyDescent="0.2">
      <c r="C28992" s="2"/>
    </row>
    <row r="28993" spans="3:3" x14ac:dyDescent="0.2">
      <c r="C28993" s="2"/>
    </row>
    <row r="28994" spans="3:3" x14ac:dyDescent="0.2">
      <c r="C28994" s="2"/>
    </row>
    <row r="28995" spans="3:3" x14ac:dyDescent="0.2">
      <c r="C28995" s="2"/>
    </row>
    <row r="28996" spans="3:3" x14ac:dyDescent="0.2">
      <c r="C28996" s="2"/>
    </row>
    <row r="28997" spans="3:3" x14ac:dyDescent="0.2">
      <c r="C28997" s="2"/>
    </row>
    <row r="28998" spans="3:3" x14ac:dyDescent="0.2">
      <c r="C28998" s="2"/>
    </row>
    <row r="28999" spans="3:3" x14ac:dyDescent="0.2">
      <c r="C28999" s="2"/>
    </row>
    <row r="29000" spans="3:3" x14ac:dyDescent="0.2">
      <c r="C29000" s="2"/>
    </row>
    <row r="29001" spans="3:3" x14ac:dyDescent="0.2">
      <c r="C29001" s="2"/>
    </row>
    <row r="29002" spans="3:3" x14ac:dyDescent="0.2">
      <c r="C29002" s="2"/>
    </row>
    <row r="29003" spans="3:3" x14ac:dyDescent="0.2">
      <c r="C29003" s="2"/>
    </row>
    <row r="29004" spans="3:3" x14ac:dyDescent="0.2">
      <c r="C29004" s="2"/>
    </row>
    <row r="29005" spans="3:3" x14ac:dyDescent="0.2">
      <c r="C29005" s="2"/>
    </row>
    <row r="29006" spans="3:3" x14ac:dyDescent="0.2">
      <c r="C29006" s="2"/>
    </row>
    <row r="29007" spans="3:3" x14ac:dyDescent="0.2">
      <c r="C29007" s="2"/>
    </row>
    <row r="29008" spans="3:3" x14ac:dyDescent="0.2">
      <c r="C29008" s="2"/>
    </row>
    <row r="29009" spans="3:3" x14ac:dyDescent="0.2">
      <c r="C29009" s="2"/>
    </row>
    <row r="29010" spans="3:3" x14ac:dyDescent="0.2">
      <c r="C29010" s="2"/>
    </row>
    <row r="29011" spans="3:3" x14ac:dyDescent="0.2">
      <c r="C29011" s="2"/>
    </row>
    <row r="29012" spans="3:3" x14ac:dyDescent="0.2">
      <c r="C29012" s="2"/>
    </row>
    <row r="29013" spans="3:3" x14ac:dyDescent="0.2">
      <c r="C29013" s="2"/>
    </row>
    <row r="29014" spans="3:3" x14ac:dyDescent="0.2">
      <c r="C29014" s="2"/>
    </row>
    <row r="29015" spans="3:3" x14ac:dyDescent="0.2">
      <c r="C29015" s="2"/>
    </row>
    <row r="29016" spans="3:3" x14ac:dyDescent="0.2">
      <c r="C29016" s="2"/>
    </row>
    <row r="29017" spans="3:3" x14ac:dyDescent="0.2">
      <c r="C29017" s="2"/>
    </row>
    <row r="29018" spans="3:3" x14ac:dyDescent="0.2">
      <c r="C29018" s="2"/>
    </row>
    <row r="29019" spans="3:3" x14ac:dyDescent="0.2">
      <c r="C29019" s="2"/>
    </row>
    <row r="29020" spans="3:3" x14ac:dyDescent="0.2">
      <c r="C29020" s="2"/>
    </row>
    <row r="29021" spans="3:3" x14ac:dyDescent="0.2">
      <c r="C29021" s="2"/>
    </row>
    <row r="29022" spans="3:3" x14ac:dyDescent="0.2">
      <c r="C29022" s="2"/>
    </row>
    <row r="29023" spans="3:3" x14ac:dyDescent="0.2">
      <c r="C29023" s="2"/>
    </row>
    <row r="29024" spans="3:3" x14ac:dyDescent="0.2">
      <c r="C29024" s="2"/>
    </row>
    <row r="29025" spans="3:3" x14ac:dyDescent="0.2">
      <c r="C29025" s="2"/>
    </row>
    <row r="29026" spans="3:3" x14ac:dyDescent="0.2">
      <c r="C29026" s="2"/>
    </row>
    <row r="29027" spans="3:3" x14ac:dyDescent="0.2">
      <c r="C29027" s="2"/>
    </row>
    <row r="29028" spans="3:3" x14ac:dyDescent="0.2">
      <c r="C29028" s="2"/>
    </row>
    <row r="29029" spans="3:3" x14ac:dyDescent="0.2">
      <c r="C29029" s="2"/>
    </row>
    <row r="29030" spans="3:3" x14ac:dyDescent="0.2">
      <c r="C29030" s="2"/>
    </row>
    <row r="29031" spans="3:3" x14ac:dyDescent="0.2">
      <c r="C29031" s="2"/>
    </row>
    <row r="29032" spans="3:3" x14ac:dyDescent="0.2">
      <c r="C29032" s="2"/>
    </row>
    <row r="29033" spans="3:3" x14ac:dyDescent="0.2">
      <c r="C29033" s="2"/>
    </row>
    <row r="29034" spans="3:3" x14ac:dyDescent="0.2">
      <c r="C29034" s="2"/>
    </row>
    <row r="29035" spans="3:3" x14ac:dyDescent="0.2">
      <c r="C29035" s="2"/>
    </row>
    <row r="29036" spans="3:3" x14ac:dyDescent="0.2">
      <c r="C29036" s="2"/>
    </row>
    <row r="29037" spans="3:3" x14ac:dyDescent="0.2">
      <c r="C29037" s="2"/>
    </row>
    <row r="29038" spans="3:3" x14ac:dyDescent="0.2">
      <c r="C29038" s="2"/>
    </row>
    <row r="29039" spans="3:3" x14ac:dyDescent="0.2">
      <c r="C29039" s="2"/>
    </row>
    <row r="29040" spans="3:3" x14ac:dyDescent="0.2">
      <c r="C29040" s="2"/>
    </row>
    <row r="29041" spans="3:3" x14ac:dyDescent="0.2">
      <c r="C29041" s="2"/>
    </row>
    <row r="29042" spans="3:3" x14ac:dyDescent="0.2">
      <c r="C29042" s="2"/>
    </row>
    <row r="29043" spans="3:3" x14ac:dyDescent="0.2">
      <c r="C29043" s="2"/>
    </row>
    <row r="29044" spans="3:3" x14ac:dyDescent="0.2">
      <c r="C29044" s="2"/>
    </row>
    <row r="29045" spans="3:3" x14ac:dyDescent="0.2">
      <c r="C29045" s="2"/>
    </row>
    <row r="29046" spans="3:3" x14ac:dyDescent="0.2">
      <c r="C29046" s="2"/>
    </row>
    <row r="29047" spans="3:3" x14ac:dyDescent="0.2">
      <c r="C29047" s="2"/>
    </row>
    <row r="29048" spans="3:3" x14ac:dyDescent="0.2">
      <c r="C29048" s="2"/>
    </row>
    <row r="29049" spans="3:3" x14ac:dyDescent="0.2">
      <c r="C29049" s="2"/>
    </row>
    <row r="29050" spans="3:3" x14ac:dyDescent="0.2">
      <c r="C29050" s="2"/>
    </row>
    <row r="29051" spans="3:3" x14ac:dyDescent="0.2">
      <c r="C29051" s="2"/>
    </row>
    <row r="29052" spans="3:3" x14ac:dyDescent="0.2">
      <c r="C29052" s="2"/>
    </row>
    <row r="29053" spans="3:3" x14ac:dyDescent="0.2">
      <c r="C29053" s="2"/>
    </row>
    <row r="29054" spans="3:3" x14ac:dyDescent="0.2">
      <c r="C29054" s="2"/>
    </row>
    <row r="29055" spans="3:3" x14ac:dyDescent="0.2">
      <c r="C29055" s="2"/>
    </row>
    <row r="29056" spans="3:3" x14ac:dyDescent="0.2">
      <c r="C29056" s="2"/>
    </row>
    <row r="29057" spans="3:3" x14ac:dyDescent="0.2">
      <c r="C29057" s="2"/>
    </row>
    <row r="29058" spans="3:3" x14ac:dyDescent="0.2">
      <c r="C29058" s="2"/>
    </row>
    <row r="29059" spans="3:3" x14ac:dyDescent="0.2">
      <c r="C29059" s="2"/>
    </row>
    <row r="29060" spans="3:3" x14ac:dyDescent="0.2">
      <c r="C29060" s="2"/>
    </row>
    <row r="29061" spans="3:3" x14ac:dyDescent="0.2">
      <c r="C29061" s="2"/>
    </row>
    <row r="29062" spans="3:3" x14ac:dyDescent="0.2">
      <c r="C29062" s="2"/>
    </row>
    <row r="29063" spans="3:3" x14ac:dyDescent="0.2">
      <c r="C29063" s="2"/>
    </row>
    <row r="29064" spans="3:3" x14ac:dyDescent="0.2">
      <c r="C29064" s="2"/>
    </row>
    <row r="29065" spans="3:3" x14ac:dyDescent="0.2">
      <c r="C29065" s="2"/>
    </row>
    <row r="29066" spans="3:3" x14ac:dyDescent="0.2">
      <c r="C29066" s="2"/>
    </row>
    <row r="29067" spans="3:3" x14ac:dyDescent="0.2">
      <c r="C29067" s="2"/>
    </row>
    <row r="29068" spans="3:3" x14ac:dyDescent="0.2">
      <c r="C29068" s="2"/>
    </row>
    <row r="29069" spans="3:3" x14ac:dyDescent="0.2">
      <c r="C29069" s="2"/>
    </row>
    <row r="29070" spans="3:3" x14ac:dyDescent="0.2">
      <c r="C29070" s="2"/>
    </row>
    <row r="29071" spans="3:3" x14ac:dyDescent="0.2">
      <c r="C29071" s="2"/>
    </row>
    <row r="29072" spans="3:3" x14ac:dyDescent="0.2">
      <c r="C29072" s="2"/>
    </row>
    <row r="29073" spans="3:3" x14ac:dyDescent="0.2">
      <c r="C29073" s="2"/>
    </row>
    <row r="29074" spans="3:3" x14ac:dyDescent="0.2">
      <c r="C29074" s="2"/>
    </row>
    <row r="29075" spans="3:3" x14ac:dyDescent="0.2">
      <c r="C29075" s="2"/>
    </row>
    <row r="29076" spans="3:3" x14ac:dyDescent="0.2">
      <c r="C29076" s="2"/>
    </row>
    <row r="29077" spans="3:3" x14ac:dyDescent="0.2">
      <c r="C29077" s="2"/>
    </row>
    <row r="29078" spans="3:3" x14ac:dyDescent="0.2">
      <c r="C29078" s="2"/>
    </row>
    <row r="29079" spans="3:3" x14ac:dyDescent="0.2">
      <c r="C29079" s="2"/>
    </row>
    <row r="29080" spans="3:3" x14ac:dyDescent="0.2">
      <c r="C29080" s="2"/>
    </row>
    <row r="29081" spans="3:3" x14ac:dyDescent="0.2">
      <c r="C29081" s="2"/>
    </row>
    <row r="29082" spans="3:3" x14ac:dyDescent="0.2">
      <c r="C29082" s="2"/>
    </row>
    <row r="29083" spans="3:3" x14ac:dyDescent="0.2">
      <c r="C29083" s="2"/>
    </row>
    <row r="29084" spans="3:3" x14ac:dyDescent="0.2">
      <c r="C29084" s="2"/>
    </row>
    <row r="29085" spans="3:3" x14ac:dyDescent="0.2">
      <c r="C29085" s="2"/>
    </row>
    <row r="29086" spans="3:3" x14ac:dyDescent="0.2">
      <c r="C29086" s="2"/>
    </row>
    <row r="29087" spans="3:3" x14ac:dyDescent="0.2">
      <c r="C29087" s="2"/>
    </row>
    <row r="29088" spans="3:3" x14ac:dyDescent="0.2">
      <c r="C29088" s="2"/>
    </row>
    <row r="29089" spans="3:3" x14ac:dyDescent="0.2">
      <c r="C29089" s="2"/>
    </row>
    <row r="29090" spans="3:3" x14ac:dyDescent="0.2">
      <c r="C29090" s="2"/>
    </row>
    <row r="29091" spans="3:3" x14ac:dyDescent="0.2">
      <c r="C29091" s="2"/>
    </row>
    <row r="29092" spans="3:3" x14ac:dyDescent="0.2">
      <c r="C29092" s="2"/>
    </row>
    <row r="29093" spans="3:3" x14ac:dyDescent="0.2">
      <c r="C29093" s="2"/>
    </row>
    <row r="29094" spans="3:3" x14ac:dyDescent="0.2">
      <c r="C29094" s="2"/>
    </row>
    <row r="29095" spans="3:3" x14ac:dyDescent="0.2">
      <c r="C29095" s="2"/>
    </row>
    <row r="29096" spans="3:3" x14ac:dyDescent="0.2">
      <c r="C29096" s="2"/>
    </row>
    <row r="29097" spans="3:3" x14ac:dyDescent="0.2">
      <c r="C29097" s="2"/>
    </row>
    <row r="29098" spans="3:3" x14ac:dyDescent="0.2">
      <c r="C29098" s="2"/>
    </row>
    <row r="29099" spans="3:3" x14ac:dyDescent="0.2">
      <c r="C29099" s="2"/>
    </row>
    <row r="29100" spans="3:3" x14ac:dyDescent="0.2">
      <c r="C29100" s="2"/>
    </row>
    <row r="29101" spans="3:3" x14ac:dyDescent="0.2">
      <c r="C29101" s="2"/>
    </row>
    <row r="29102" spans="3:3" x14ac:dyDescent="0.2">
      <c r="C29102" s="2"/>
    </row>
    <row r="29103" spans="3:3" x14ac:dyDescent="0.2">
      <c r="C29103" s="2"/>
    </row>
    <row r="29104" spans="3:3" x14ac:dyDescent="0.2">
      <c r="C29104" s="2"/>
    </row>
    <row r="29105" spans="3:3" x14ac:dyDescent="0.2">
      <c r="C29105" s="2"/>
    </row>
    <row r="29106" spans="3:3" x14ac:dyDescent="0.2">
      <c r="C29106" s="2"/>
    </row>
    <row r="29107" spans="3:3" x14ac:dyDescent="0.2">
      <c r="C29107" s="2"/>
    </row>
    <row r="29108" spans="3:3" x14ac:dyDescent="0.2">
      <c r="C29108" s="2"/>
    </row>
    <row r="29109" spans="3:3" x14ac:dyDescent="0.2">
      <c r="C29109" s="2"/>
    </row>
    <row r="29110" spans="3:3" x14ac:dyDescent="0.2">
      <c r="C29110" s="2"/>
    </row>
    <row r="29111" spans="3:3" x14ac:dyDescent="0.2">
      <c r="C29111" s="2"/>
    </row>
    <row r="29112" spans="3:3" x14ac:dyDescent="0.2">
      <c r="C29112" s="2"/>
    </row>
    <row r="29113" spans="3:3" x14ac:dyDescent="0.2">
      <c r="C29113" s="2"/>
    </row>
    <row r="29114" spans="3:3" x14ac:dyDescent="0.2">
      <c r="C29114" s="2"/>
    </row>
    <row r="29115" spans="3:3" x14ac:dyDescent="0.2">
      <c r="C29115" s="2"/>
    </row>
    <row r="29116" spans="3:3" x14ac:dyDescent="0.2">
      <c r="C29116" s="2"/>
    </row>
    <row r="29117" spans="3:3" x14ac:dyDescent="0.2">
      <c r="C29117" s="2"/>
    </row>
    <row r="29118" spans="3:3" x14ac:dyDescent="0.2">
      <c r="C29118" s="2"/>
    </row>
    <row r="29119" spans="3:3" x14ac:dyDescent="0.2">
      <c r="C29119" s="2"/>
    </row>
    <row r="29120" spans="3:3" x14ac:dyDescent="0.2">
      <c r="C29120" s="2"/>
    </row>
    <row r="29121" spans="3:3" x14ac:dyDescent="0.2">
      <c r="C29121" s="2"/>
    </row>
    <row r="29122" spans="3:3" x14ac:dyDescent="0.2">
      <c r="C29122" s="2"/>
    </row>
    <row r="29123" spans="3:3" x14ac:dyDescent="0.2">
      <c r="C29123" s="2"/>
    </row>
    <row r="29124" spans="3:3" x14ac:dyDescent="0.2">
      <c r="C29124" s="2"/>
    </row>
    <row r="29125" spans="3:3" x14ac:dyDescent="0.2">
      <c r="C29125" s="2"/>
    </row>
    <row r="29126" spans="3:3" x14ac:dyDescent="0.2">
      <c r="C29126" s="2"/>
    </row>
    <row r="29127" spans="3:3" x14ac:dyDescent="0.2">
      <c r="C29127" s="2"/>
    </row>
    <row r="29128" spans="3:3" x14ac:dyDescent="0.2">
      <c r="C29128" s="2"/>
    </row>
    <row r="29129" spans="3:3" x14ac:dyDescent="0.2">
      <c r="C29129" s="2"/>
    </row>
    <row r="29130" spans="3:3" x14ac:dyDescent="0.2">
      <c r="C29130" s="2"/>
    </row>
    <row r="29131" spans="3:3" x14ac:dyDescent="0.2">
      <c r="C29131" s="2"/>
    </row>
    <row r="29132" spans="3:3" x14ac:dyDescent="0.2">
      <c r="C29132" s="2"/>
    </row>
    <row r="29133" spans="3:3" x14ac:dyDescent="0.2">
      <c r="C29133" s="2"/>
    </row>
    <row r="29134" spans="3:3" x14ac:dyDescent="0.2">
      <c r="C29134" s="2"/>
    </row>
    <row r="29135" spans="3:3" x14ac:dyDescent="0.2">
      <c r="C29135" s="2"/>
    </row>
    <row r="29136" spans="3:3" x14ac:dyDescent="0.2">
      <c r="C29136" s="2"/>
    </row>
    <row r="29137" spans="3:3" x14ac:dyDescent="0.2">
      <c r="C29137" s="2"/>
    </row>
    <row r="29138" spans="3:3" x14ac:dyDescent="0.2">
      <c r="C29138" s="2"/>
    </row>
    <row r="29139" spans="3:3" x14ac:dyDescent="0.2">
      <c r="C29139" s="2"/>
    </row>
    <row r="29140" spans="3:3" x14ac:dyDescent="0.2">
      <c r="C29140" s="2"/>
    </row>
    <row r="29141" spans="3:3" x14ac:dyDescent="0.2">
      <c r="C29141" s="2"/>
    </row>
    <row r="29142" spans="3:3" x14ac:dyDescent="0.2">
      <c r="C29142" s="2"/>
    </row>
    <row r="29143" spans="3:3" x14ac:dyDescent="0.2">
      <c r="C29143" s="2"/>
    </row>
    <row r="29144" spans="3:3" x14ac:dyDescent="0.2">
      <c r="C29144" s="2"/>
    </row>
    <row r="29145" spans="3:3" x14ac:dyDescent="0.2">
      <c r="C29145" s="2"/>
    </row>
    <row r="29146" spans="3:3" x14ac:dyDescent="0.2">
      <c r="C29146" s="2"/>
    </row>
    <row r="29147" spans="3:3" x14ac:dyDescent="0.2">
      <c r="C29147" s="2"/>
    </row>
    <row r="29148" spans="3:3" x14ac:dyDescent="0.2">
      <c r="C29148" s="2"/>
    </row>
    <row r="29149" spans="3:3" x14ac:dyDescent="0.2">
      <c r="C29149" s="2"/>
    </row>
    <row r="29150" spans="3:3" x14ac:dyDescent="0.2">
      <c r="C29150" s="2"/>
    </row>
    <row r="29151" spans="3:3" x14ac:dyDescent="0.2">
      <c r="C29151" s="2"/>
    </row>
    <row r="29152" spans="3:3" x14ac:dyDescent="0.2">
      <c r="C29152" s="2"/>
    </row>
    <row r="29153" spans="3:3" x14ac:dyDescent="0.2">
      <c r="C29153" s="2"/>
    </row>
    <row r="29154" spans="3:3" x14ac:dyDescent="0.2">
      <c r="C29154" s="2"/>
    </row>
    <row r="29155" spans="3:3" x14ac:dyDescent="0.2">
      <c r="C29155" s="2"/>
    </row>
    <row r="29156" spans="3:3" x14ac:dyDescent="0.2">
      <c r="C29156" s="2"/>
    </row>
    <row r="29157" spans="3:3" x14ac:dyDescent="0.2">
      <c r="C29157" s="2"/>
    </row>
    <row r="29158" spans="3:3" x14ac:dyDescent="0.2">
      <c r="C29158" s="2"/>
    </row>
    <row r="29159" spans="3:3" x14ac:dyDescent="0.2">
      <c r="C29159" s="2"/>
    </row>
    <row r="29160" spans="3:3" x14ac:dyDescent="0.2">
      <c r="C29160" s="2"/>
    </row>
    <row r="29161" spans="3:3" x14ac:dyDescent="0.2">
      <c r="C29161" s="2"/>
    </row>
    <row r="29162" spans="3:3" x14ac:dyDescent="0.2">
      <c r="C29162" s="2"/>
    </row>
    <row r="29163" spans="3:3" x14ac:dyDescent="0.2">
      <c r="C29163" s="2"/>
    </row>
    <row r="29164" spans="3:3" x14ac:dyDescent="0.2">
      <c r="C29164" s="2"/>
    </row>
    <row r="29165" spans="3:3" x14ac:dyDescent="0.2">
      <c r="C29165" s="2"/>
    </row>
    <row r="29166" spans="3:3" x14ac:dyDescent="0.2">
      <c r="C29166" s="2"/>
    </row>
    <row r="29167" spans="3:3" x14ac:dyDescent="0.2">
      <c r="C29167" s="2"/>
    </row>
    <row r="29168" spans="3:3" x14ac:dyDescent="0.2">
      <c r="C29168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F17C3-141B-A141-B507-90C9533136DC}">
  <dimension ref="A1:M29168"/>
  <sheetViews>
    <sheetView workbookViewId="0">
      <pane ySplit="1" topLeftCell="A24" activePane="bottomLeft" state="frozen"/>
      <selection pane="bottomLeft" activeCell="K63" sqref="K63"/>
    </sheetView>
  </sheetViews>
  <sheetFormatPr baseColWidth="10" defaultRowHeight="16" x14ac:dyDescent="0.2"/>
  <cols>
    <col min="1" max="1" width="13.1640625" style="1" bestFit="1" customWidth="1"/>
    <col min="2" max="2" width="18" bestFit="1" customWidth="1"/>
    <col min="3" max="3" width="6.1640625" customWidth="1"/>
    <col min="4" max="4" width="16" style="5" customWidth="1"/>
    <col min="5" max="5" width="17.33203125" style="2" bestFit="1" customWidth="1"/>
    <col min="6" max="7" width="17.33203125" style="2" customWidth="1"/>
    <col min="8" max="8" width="18.83203125" style="2" bestFit="1" customWidth="1"/>
    <col min="9" max="9" width="21" style="2" bestFit="1" customWidth="1"/>
    <col min="10" max="10" width="23.83203125" style="2" bestFit="1" customWidth="1"/>
    <col min="11" max="11" width="42.5" style="8" customWidth="1"/>
    <col min="13" max="16384" width="10.83203125" style="2"/>
  </cols>
  <sheetData>
    <row r="1" spans="1:13" x14ac:dyDescent="0.2">
      <c r="A1" s="1" t="s">
        <v>0</v>
      </c>
      <c r="B1" t="s">
        <v>14</v>
      </c>
      <c r="C1" s="2"/>
      <c r="D1" s="5" t="s">
        <v>0</v>
      </c>
      <c r="E1" s="2" t="s">
        <v>12</v>
      </c>
      <c r="F1" s="2" t="s">
        <v>3</v>
      </c>
      <c r="G1" s="2" t="s">
        <v>1</v>
      </c>
      <c r="H1" s="2" t="s">
        <v>20</v>
      </c>
      <c r="I1" s="2" t="s">
        <v>19</v>
      </c>
      <c r="J1" s="2" t="s">
        <v>15</v>
      </c>
      <c r="K1" s="8" t="s">
        <v>16</v>
      </c>
      <c r="L1" s="2" t="s">
        <v>22</v>
      </c>
      <c r="M1" s="2" t="s">
        <v>23</v>
      </c>
    </row>
    <row r="2" spans="1:13" x14ac:dyDescent="0.2">
      <c r="A2" s="1">
        <v>484530022081</v>
      </c>
      <c r="B2">
        <v>0.37695220634273507</v>
      </c>
      <c r="C2" s="2"/>
      <c r="D2" s="5">
        <v>480559601011</v>
      </c>
      <c r="E2" s="2">
        <f>VLOOKUP(D2,'SVI Score (all Texas)'!$A$2:$B$15812, 2, FALSE)</f>
        <v>0.14711586950761102</v>
      </c>
      <c r="F2" s="2">
        <f>IF(ISNUMBER(E2), (E2-$E$643)/($E$644-$E$643),"")</f>
        <v>0.55152231960031628</v>
      </c>
      <c r="G2" s="2">
        <f t="shared" ref="G2:G65" si="0">IF(ISNUMBER(F2), F2+1, "")</f>
        <v>1.5515223196003163</v>
      </c>
      <c r="H2" s="2">
        <f>IF(ISNUMBER(G2), VLOOKUP(D2,$A$2:$B$968, 2, FALSE), "")</f>
        <v>0.43040314156886511</v>
      </c>
      <c r="I2" s="2">
        <f>IF(ISNUMBER(G2),(H2-$H$643)/($H$644-$H$643), "")</f>
        <v>0.41844838947814789</v>
      </c>
      <c r="J2" s="2">
        <f>IF(ISNUMBER(I2), G2*I2, "")</f>
        <v>0.64923201587615254</v>
      </c>
      <c r="K2" s="8">
        <f>IF(ISNUMBER(J2), (J2-$J$643)/($J$644-$J$643), "")</f>
        <v>0.38533467813479932</v>
      </c>
      <c r="L2" t="str">
        <f>IF(ISNUMBER(K2),"","Austin-Bergstrom International Airport")</f>
        <v/>
      </c>
      <c r="M2" s="2" t="str">
        <f>IF(ISNUMBER(K2),"","N/A")</f>
        <v/>
      </c>
    </row>
    <row r="3" spans="1:13" x14ac:dyDescent="0.2">
      <c r="A3" s="1">
        <v>484530024331</v>
      </c>
      <c r="B3">
        <v>0.38443123491886394</v>
      </c>
      <c r="C3" s="2"/>
      <c r="D3" s="5">
        <v>480559601012</v>
      </c>
      <c r="E3" s="2">
        <f>VLOOKUP(D3,'SVI Score (all Texas)'!$A$2:$B$15812, 2, FALSE)</f>
        <v>0.20157939556048696</v>
      </c>
      <c r="F3" s="2">
        <f t="shared" ref="F3:F66" si="1">IF(ISNUMBER(E3), (E3-$E$643)/($E$644-$E$643),"")</f>
        <v>0.76140495206508896</v>
      </c>
      <c r="G3" s="2">
        <f t="shared" si="0"/>
        <v>1.761404952065089</v>
      </c>
      <c r="H3" s="2">
        <f t="shared" ref="H3:H66" si="2">IF(ISNUMBER(G3), VLOOKUP(D3,$A$2:$B$968, 2, FALSE), "")</f>
        <v>0.35952416609264282</v>
      </c>
      <c r="I3" s="2">
        <f t="shared" ref="I3:I66" si="3">IF(ISNUMBER(G3),(H3-$H$643)/($H$644-$H$643), "")</f>
        <v>0.34607363459896362</v>
      </c>
      <c r="J3" s="2">
        <f t="shared" ref="J3:J66" si="4">IF(ISNUMBER(I3), G3*I3, "")</f>
        <v>0.60957581376177861</v>
      </c>
      <c r="K3" s="8">
        <f t="shared" ref="K3:K66" si="5">IF(ISNUMBER(J3), (J3-$J$643)/($J$644-$J$643), "")</f>
        <v>0.36179777683585629</v>
      </c>
      <c r="L3" t="str">
        <f t="shared" ref="L3:L66" si="6">IF(ISNUMBER(K3),"","Austin-Bergstrom International Airport")</f>
        <v/>
      </c>
      <c r="M3" s="2" t="str">
        <f t="shared" ref="M3:M66" si="7">IF(ISNUMBER(K3),"","N/A")</f>
        <v/>
      </c>
    </row>
    <row r="4" spans="1:13" x14ac:dyDescent="0.2">
      <c r="A4" s="1">
        <v>484530002041</v>
      </c>
      <c r="B4">
        <v>0.75236098924599304</v>
      </c>
      <c r="C4" s="2"/>
      <c r="D4" s="5">
        <v>482090108051</v>
      </c>
      <c r="E4" s="2">
        <f>VLOOKUP(D4,'SVI Score (all Texas)'!$A$2:$B$15812, 2, FALSE)</f>
        <v>7.6774486591522806E-2</v>
      </c>
      <c r="F4" s="2">
        <f t="shared" si="1"/>
        <v>0.28045219822572698</v>
      </c>
      <c r="G4" s="2">
        <f t="shared" si="0"/>
        <v>1.2804521982257269</v>
      </c>
      <c r="H4" s="2">
        <f t="shared" si="2"/>
        <v>0.47819589682850189</v>
      </c>
      <c r="I4" s="2">
        <f t="shared" si="3"/>
        <v>0.46724972899634448</v>
      </c>
      <c r="J4" s="2">
        <f t="shared" si="4"/>
        <v>0.59829094261374449</v>
      </c>
      <c r="K4" s="8">
        <f t="shared" si="5"/>
        <v>0.35509993679518598</v>
      </c>
      <c r="L4" t="str">
        <f t="shared" si="6"/>
        <v/>
      </c>
      <c r="M4" s="2" t="str">
        <f t="shared" si="7"/>
        <v/>
      </c>
    </row>
    <row r="5" spans="1:13" x14ac:dyDescent="0.2">
      <c r="A5" s="1">
        <v>484530017402</v>
      </c>
      <c r="B5">
        <v>0.34726489524431003</v>
      </c>
      <c r="C5" s="2"/>
      <c r="D5" s="5">
        <v>482090108052</v>
      </c>
      <c r="E5" s="2">
        <f>VLOOKUP(D5,'SVI Score (all Texas)'!$A$2:$B$15812, 2, FALSE)</f>
        <v>0.12166431965547758</v>
      </c>
      <c r="F5" s="2">
        <f t="shared" si="1"/>
        <v>0.45344129785214599</v>
      </c>
      <c r="G5" s="2">
        <f t="shared" si="0"/>
        <v>1.453441297852146</v>
      </c>
      <c r="H5" s="2">
        <f t="shared" si="2"/>
        <v>0.22078437058819345</v>
      </c>
      <c r="I5" s="2">
        <f t="shared" si="3"/>
        <v>0.20440597329097526</v>
      </c>
      <c r="J5" s="2">
        <f t="shared" si="4"/>
        <v>0.29709208310876617</v>
      </c>
      <c r="K5" s="8">
        <f t="shared" si="5"/>
        <v>0.17633123355233862</v>
      </c>
      <c r="L5" t="str">
        <f t="shared" si="6"/>
        <v/>
      </c>
      <c r="M5" s="2" t="str">
        <f t="shared" si="7"/>
        <v/>
      </c>
    </row>
    <row r="6" spans="1:13" x14ac:dyDescent="0.2">
      <c r="A6" s="1">
        <v>484530018554</v>
      </c>
      <c r="B6">
        <v>0.72103053727400934</v>
      </c>
      <c r="C6" s="2"/>
      <c r="D6" s="5">
        <v>482090108054</v>
      </c>
      <c r="E6" s="2">
        <f>VLOOKUP(D6,'SVI Score (all Texas)'!$A$2:$B$15812, 2, FALSE)</f>
        <v>0.11174514088678394</v>
      </c>
      <c r="F6" s="2">
        <f t="shared" si="1"/>
        <v>0.41521638839914937</v>
      </c>
      <c r="G6" s="2">
        <f t="shared" si="0"/>
        <v>1.4152163883991493</v>
      </c>
      <c r="H6" s="2">
        <f t="shared" si="2"/>
        <v>0.31053505775852969</v>
      </c>
      <c r="I6" s="2">
        <f t="shared" si="3"/>
        <v>0.29605069502331088</v>
      </c>
      <c r="J6" s="2">
        <f t="shared" si="4"/>
        <v>0.41897579539394803</v>
      </c>
      <c r="K6" s="8">
        <f t="shared" si="5"/>
        <v>0.24867212231751046</v>
      </c>
      <c r="L6" t="str">
        <f t="shared" si="6"/>
        <v/>
      </c>
      <c r="M6" s="2" t="str">
        <f t="shared" si="7"/>
        <v/>
      </c>
    </row>
    <row r="7" spans="1:13" x14ac:dyDescent="0.2">
      <c r="A7" s="1">
        <v>484530018584</v>
      </c>
      <c r="B7">
        <v>0.63223934269827997</v>
      </c>
      <c r="C7" s="2"/>
      <c r="D7" s="5">
        <v>482090108081</v>
      </c>
      <c r="E7" s="2">
        <f>VLOOKUP(D7,'SVI Score (all Texas)'!$A$2:$B$15812, 2, FALSE)</f>
        <v>0.12048584874537388</v>
      </c>
      <c r="F7" s="2">
        <f t="shared" si="1"/>
        <v>0.44889989932690927</v>
      </c>
      <c r="G7" s="2">
        <f t="shared" si="0"/>
        <v>1.4488998993269093</v>
      </c>
      <c r="H7" s="2">
        <f t="shared" si="2"/>
        <v>0.26299281363608978</v>
      </c>
      <c r="I7" s="2">
        <f t="shared" si="3"/>
        <v>0.24750515325088179</v>
      </c>
      <c r="J7" s="2">
        <f t="shared" si="4"/>
        <v>0.35861019162809388</v>
      </c>
      <c r="K7" s="8">
        <f t="shared" si="5"/>
        <v>0.21284369745750556</v>
      </c>
      <c r="L7" t="str">
        <f t="shared" si="6"/>
        <v/>
      </c>
      <c r="M7" s="2" t="str">
        <f t="shared" si="7"/>
        <v/>
      </c>
    </row>
    <row r="8" spans="1:13" x14ac:dyDescent="0.2">
      <c r="A8" s="1">
        <v>484530018585</v>
      </c>
      <c r="B8">
        <v>0.59748869400039051</v>
      </c>
      <c r="C8" s="2"/>
      <c r="D8" s="5">
        <v>482090108091</v>
      </c>
      <c r="E8" s="2">
        <f>VLOOKUP(D8,'SVI Score (all Texas)'!$A$2:$B$15812, 2, FALSE)</f>
        <v>0.11328295504763067</v>
      </c>
      <c r="F8" s="2">
        <f t="shared" si="1"/>
        <v>0.42114256519509835</v>
      </c>
      <c r="G8" s="2">
        <f t="shared" si="0"/>
        <v>1.4211425651950984</v>
      </c>
      <c r="H8" s="2">
        <f t="shared" si="2"/>
        <v>0.27213643874452759</v>
      </c>
      <c r="I8" s="2">
        <f t="shared" si="3"/>
        <v>0.25684173890952106</v>
      </c>
      <c r="J8" s="2">
        <f t="shared" si="4"/>
        <v>0.36500872768304649</v>
      </c>
      <c r="K8" s="8">
        <f t="shared" si="5"/>
        <v>0.21664138113757134</v>
      </c>
      <c r="L8" t="str">
        <f t="shared" si="6"/>
        <v/>
      </c>
      <c r="M8" s="2" t="str">
        <f t="shared" si="7"/>
        <v/>
      </c>
    </row>
    <row r="9" spans="1:13" x14ac:dyDescent="0.2">
      <c r="A9" s="1">
        <v>484530018592</v>
      </c>
      <c r="B9">
        <v>0.47048280942395132</v>
      </c>
      <c r="C9" s="2"/>
      <c r="D9" s="5">
        <v>482090108092</v>
      </c>
      <c r="E9" s="2">
        <f>VLOOKUP(D9,'SVI Score (all Texas)'!$A$2:$B$15812, 2, FALSE)</f>
        <v>7.7459483493678885E-2</v>
      </c>
      <c r="F9" s="2">
        <f t="shared" si="1"/>
        <v>0.28309192729716376</v>
      </c>
      <c r="G9" s="2">
        <f t="shared" si="0"/>
        <v>1.2830919272971637</v>
      </c>
      <c r="H9" s="2">
        <f t="shared" si="2"/>
        <v>0.25637499636953937</v>
      </c>
      <c r="I9" s="2">
        <f t="shared" si="3"/>
        <v>0.24074767828339305</v>
      </c>
      <c r="J9" s="2">
        <f t="shared" si="4"/>
        <v>0.30890140252095633</v>
      </c>
      <c r="K9" s="8">
        <f t="shared" si="5"/>
        <v>0.18334034613984138</v>
      </c>
      <c r="L9" t="str">
        <f t="shared" si="6"/>
        <v/>
      </c>
      <c r="M9" s="2" t="str">
        <f t="shared" si="7"/>
        <v/>
      </c>
    </row>
    <row r="10" spans="1:13" x14ac:dyDescent="0.2">
      <c r="A10" s="1">
        <v>484530018622</v>
      </c>
      <c r="B10">
        <v>0.6338001724691128</v>
      </c>
      <c r="C10" s="2"/>
      <c r="D10" s="5">
        <v>482090109011</v>
      </c>
      <c r="E10" s="2">
        <f>VLOOKUP(D10,'SVI Score (all Texas)'!$A$2:$B$15812, 2, FALSE)</f>
        <v>0.10164005219384611</v>
      </c>
      <c r="F10" s="2">
        <f t="shared" si="1"/>
        <v>0.37627504967450015</v>
      </c>
      <c r="G10" s="2">
        <f t="shared" si="0"/>
        <v>1.3762750496745002</v>
      </c>
      <c r="H10" s="2">
        <f t="shared" si="2"/>
        <v>0.18142444598383281</v>
      </c>
      <c r="I10" s="2">
        <f t="shared" si="3"/>
        <v>0.16421542487849977</v>
      </c>
      <c r="J10" s="2">
        <f t="shared" si="4"/>
        <v>0.22600559203197643</v>
      </c>
      <c r="K10" s="8">
        <f t="shared" si="5"/>
        <v>0.13413970650350562</v>
      </c>
      <c r="L10" t="str">
        <f t="shared" si="6"/>
        <v/>
      </c>
      <c r="M10" s="2" t="str">
        <f t="shared" si="7"/>
        <v/>
      </c>
    </row>
    <row r="11" spans="1:13" x14ac:dyDescent="0.2">
      <c r="A11" s="1">
        <v>484530019082</v>
      </c>
      <c r="B11">
        <v>0.34545541248133715</v>
      </c>
      <c r="C11" s="2"/>
      <c r="D11" s="5">
        <v>482090109012</v>
      </c>
      <c r="E11" s="2">
        <f>VLOOKUP(D11,'SVI Score (all Texas)'!$A$2:$B$15812, 2, FALSE)</f>
        <v>0.12747115978155427</v>
      </c>
      <c r="F11" s="2">
        <f t="shared" si="1"/>
        <v>0.47581874897016241</v>
      </c>
      <c r="G11" s="2">
        <f t="shared" si="0"/>
        <v>1.4758187489701624</v>
      </c>
      <c r="H11" s="2">
        <f t="shared" si="2"/>
        <v>0.14455083375122799</v>
      </c>
      <c r="I11" s="2">
        <f t="shared" si="3"/>
        <v>0.1265636582027789</v>
      </c>
      <c r="J11" s="2">
        <f t="shared" si="4"/>
        <v>0.1867850197139124</v>
      </c>
      <c r="K11" s="8">
        <f t="shared" si="5"/>
        <v>0.11086136187342997</v>
      </c>
      <c r="L11" t="str">
        <f t="shared" si="6"/>
        <v/>
      </c>
      <c r="M11" s="2" t="str">
        <f t="shared" si="7"/>
        <v/>
      </c>
    </row>
    <row r="12" spans="1:13" x14ac:dyDescent="0.2">
      <c r="A12" s="1">
        <v>484530022093</v>
      </c>
      <c r="B12">
        <v>0.4179924764048773</v>
      </c>
      <c r="C12" s="2"/>
      <c r="D12" s="5">
        <v>482090109013</v>
      </c>
      <c r="E12" s="2">
        <f>VLOOKUP(D12,'SVI Score (all Texas)'!$A$2:$B$15812, 2, FALSE)</f>
        <v>0.10660728032012377</v>
      </c>
      <c r="F12" s="2">
        <f t="shared" si="1"/>
        <v>0.39541694133579414</v>
      </c>
      <c r="G12" s="2">
        <f t="shared" si="0"/>
        <v>1.3954169413357942</v>
      </c>
      <c r="H12" s="2">
        <f t="shared" si="2"/>
        <v>0.26228075556515401</v>
      </c>
      <c r="I12" s="2">
        <f t="shared" si="3"/>
        <v>0.24677806841370029</v>
      </c>
      <c r="J12" s="2">
        <f t="shared" si="4"/>
        <v>0.344358297414601</v>
      </c>
      <c r="K12" s="8">
        <f t="shared" si="5"/>
        <v>0.20438485849812946</v>
      </c>
      <c r="L12" t="str">
        <f t="shared" si="6"/>
        <v/>
      </c>
      <c r="M12" s="2" t="str">
        <f t="shared" si="7"/>
        <v/>
      </c>
    </row>
    <row r="13" spans="1:13" x14ac:dyDescent="0.2">
      <c r="A13" s="1">
        <v>484530022102</v>
      </c>
      <c r="B13">
        <v>0.25311328275511402</v>
      </c>
      <c r="C13" s="2"/>
      <c r="D13" s="5">
        <v>482090109014</v>
      </c>
      <c r="E13" s="2">
        <f>VLOOKUP(D13,'SVI Score (all Texas)'!$A$2:$B$15812, 2, FALSE)</f>
        <v>0.11692203194415682</v>
      </c>
      <c r="F13" s="2">
        <f t="shared" si="1"/>
        <v>0.43516624478652122</v>
      </c>
      <c r="G13" s="2">
        <f t="shared" si="0"/>
        <v>1.4351662447865212</v>
      </c>
      <c r="H13" s="2">
        <f t="shared" si="2"/>
        <v>0.27704486366189895</v>
      </c>
      <c r="I13" s="2">
        <f t="shared" si="3"/>
        <v>0.26185374772949627</v>
      </c>
      <c r="J13" s="2">
        <f t="shared" si="4"/>
        <v>0.37580365981221819</v>
      </c>
      <c r="K13" s="8">
        <f t="shared" si="5"/>
        <v>0.22304843069113939</v>
      </c>
      <c r="L13" t="str">
        <f t="shared" si="6"/>
        <v/>
      </c>
      <c r="M13" s="2" t="str">
        <f t="shared" si="7"/>
        <v/>
      </c>
    </row>
    <row r="14" spans="1:13" x14ac:dyDescent="0.2">
      <c r="A14" s="1">
        <v>484530015032</v>
      </c>
      <c r="B14">
        <v>0.78544294569281381</v>
      </c>
      <c r="C14" s="2"/>
      <c r="D14" s="5">
        <v>482090109021</v>
      </c>
      <c r="E14" s="2">
        <f>VLOOKUP(D14,'SVI Score (all Texas)'!$A$2:$B$15812, 2, FALSE)</f>
        <v>0.10958709019190575</v>
      </c>
      <c r="F14" s="2">
        <f t="shared" si="1"/>
        <v>0.40690004545077452</v>
      </c>
      <c r="G14" s="2">
        <f t="shared" si="0"/>
        <v>1.4069000454507745</v>
      </c>
      <c r="H14" s="2">
        <f t="shared" si="2"/>
        <v>0.27449399191306451</v>
      </c>
      <c r="I14" s="2">
        <f t="shared" si="3"/>
        <v>0.25924904420056244</v>
      </c>
      <c r="J14" s="2">
        <f t="shared" si="4"/>
        <v>0.36473749206884115</v>
      </c>
      <c r="K14" s="8">
        <f t="shared" si="5"/>
        <v>0.21648039633469243</v>
      </c>
      <c r="L14" t="str">
        <f t="shared" si="6"/>
        <v/>
      </c>
      <c r="M14" s="2" t="str">
        <f t="shared" si="7"/>
        <v/>
      </c>
    </row>
    <row r="15" spans="1:13" x14ac:dyDescent="0.2">
      <c r="A15" s="1">
        <v>484530015033</v>
      </c>
      <c r="B15">
        <v>0.72605138302408312</v>
      </c>
      <c r="C15" s="2"/>
      <c r="D15" s="5">
        <v>482090109022</v>
      </c>
      <c r="E15" s="2">
        <f>VLOOKUP(D15,'SVI Score (all Texas)'!$A$2:$B$15812, 2, FALSE)</f>
        <v>0.13330428726029764</v>
      </c>
      <c r="F15" s="2">
        <f t="shared" si="1"/>
        <v>0.49829750199016848</v>
      </c>
      <c r="G15" s="2">
        <f t="shared" si="0"/>
        <v>1.4982975019901685</v>
      </c>
      <c r="H15" s="2">
        <f t="shared" si="2"/>
        <v>0.35451576176813493</v>
      </c>
      <c r="I15" s="2">
        <f t="shared" si="3"/>
        <v>0.34095953647767085</v>
      </c>
      <c r="J15" s="2">
        <f t="shared" si="4"/>
        <v>0.51085882178422004</v>
      </c>
      <c r="K15" s="8">
        <f t="shared" si="5"/>
        <v>0.30320688883293867</v>
      </c>
      <c r="L15" t="str">
        <f t="shared" si="6"/>
        <v/>
      </c>
      <c r="M15" s="2" t="str">
        <f t="shared" si="7"/>
        <v/>
      </c>
    </row>
    <row r="16" spans="1:13" x14ac:dyDescent="0.2">
      <c r="A16" s="1">
        <v>484910214032</v>
      </c>
      <c r="B16">
        <v>0.45282554689901178</v>
      </c>
      <c r="C16" s="2"/>
      <c r="D16" s="5">
        <v>482090109023</v>
      </c>
      <c r="E16" s="2">
        <f>VLOOKUP(D16,'SVI Score (all Texas)'!$A$2:$B$15812, 2, FALSE)</f>
        <v>0.12190875777181824</v>
      </c>
      <c r="F16" s="2">
        <f t="shared" si="1"/>
        <v>0.45438327350173024</v>
      </c>
      <c r="G16" s="2">
        <f t="shared" si="0"/>
        <v>1.4543832735017301</v>
      </c>
      <c r="H16" s="2">
        <f t="shared" si="2"/>
        <v>0.51146394279650642</v>
      </c>
      <c r="I16" s="2">
        <f t="shared" si="3"/>
        <v>0.50121984010568876</v>
      </c>
      <c r="J16" s="2">
        <f t="shared" si="4"/>
        <v>0.72896575179692535</v>
      </c>
      <c r="K16" s="8">
        <f t="shared" si="5"/>
        <v>0.43265855113581447</v>
      </c>
      <c r="L16" t="str">
        <f t="shared" si="6"/>
        <v/>
      </c>
      <c r="M16" s="2" t="str">
        <f t="shared" si="7"/>
        <v/>
      </c>
    </row>
    <row r="17" spans="1:13" x14ac:dyDescent="0.2">
      <c r="A17" s="1">
        <v>482090104001</v>
      </c>
      <c r="B17">
        <v>0.47505470750870621</v>
      </c>
      <c r="C17" s="2"/>
      <c r="D17" s="5">
        <v>482090109024</v>
      </c>
      <c r="E17" s="2">
        <f>VLOOKUP(D17,'SVI Score (all Texas)'!$A$2:$B$15812, 2, FALSE)</f>
        <v>0.11475364111124153</v>
      </c>
      <c r="F17" s="2">
        <f t="shared" si="1"/>
        <v>0.42681005470468736</v>
      </c>
      <c r="G17" s="2">
        <f t="shared" si="0"/>
        <v>1.4268100547046874</v>
      </c>
      <c r="H17" s="2">
        <f t="shared" si="2"/>
        <v>0.43453416952570123</v>
      </c>
      <c r="I17" s="2">
        <f t="shared" si="3"/>
        <v>0.4226665957059646</v>
      </c>
      <c r="J17" s="2">
        <f t="shared" si="4"/>
        <v>0.60306494854107129</v>
      </c>
      <c r="K17" s="8">
        <f t="shared" si="5"/>
        <v>0.35793342311815712</v>
      </c>
      <c r="L17" t="str">
        <f t="shared" si="6"/>
        <v/>
      </c>
      <c r="M17" s="2" t="str">
        <f t="shared" si="7"/>
        <v/>
      </c>
    </row>
    <row r="18" spans="1:13" x14ac:dyDescent="0.2">
      <c r="A18" s="1">
        <v>482090104002</v>
      </c>
      <c r="B18">
        <v>0.72929283303642967</v>
      </c>
      <c r="C18" s="2"/>
      <c r="D18" s="5">
        <v>482090109025</v>
      </c>
      <c r="E18" s="2">
        <f>VLOOKUP(D18,'SVI Score (all Texas)'!$A$2:$B$15812, 2, FALSE)</f>
        <v>0.14684124641488319</v>
      </c>
      <c r="F18" s="2">
        <f t="shared" si="1"/>
        <v>0.55046402202367062</v>
      </c>
      <c r="G18" s="2">
        <f t="shared" si="0"/>
        <v>1.5504640220236707</v>
      </c>
      <c r="H18" s="2">
        <f t="shared" si="2"/>
        <v>0.22556786623493552</v>
      </c>
      <c r="I18" s="2">
        <f t="shared" si="3"/>
        <v>0.20929041642199575</v>
      </c>
      <c r="J18" s="2">
        <f t="shared" si="4"/>
        <v>0.32449726081665642</v>
      </c>
      <c r="K18" s="8">
        <f t="shared" si="5"/>
        <v>0.19259685982008468</v>
      </c>
      <c r="L18" t="str">
        <f t="shared" si="6"/>
        <v/>
      </c>
      <c r="M18" s="2" t="str">
        <f t="shared" si="7"/>
        <v/>
      </c>
    </row>
    <row r="19" spans="1:13" x14ac:dyDescent="0.2">
      <c r="A19" s="1">
        <v>484910204051</v>
      </c>
      <c r="B19">
        <v>0.76455130669847959</v>
      </c>
      <c r="C19" s="2"/>
      <c r="D19" s="5">
        <v>482090109072</v>
      </c>
      <c r="E19" s="2">
        <f>VLOOKUP(D19,'SVI Score (all Texas)'!$A$2:$B$15812, 2, FALSE)</f>
        <v>0.18339184226029234</v>
      </c>
      <c r="F19" s="2">
        <f t="shared" si="1"/>
        <v>0.69131673263852766</v>
      </c>
      <c r="G19" s="2">
        <f t="shared" si="0"/>
        <v>1.6913167326385277</v>
      </c>
      <c r="H19" s="2">
        <f t="shared" si="2"/>
        <v>0.43276125507703428</v>
      </c>
      <c r="I19" s="2">
        <f t="shared" si="3"/>
        <v>0.42085626693382994</v>
      </c>
      <c r="J19" s="2">
        <f t="shared" si="4"/>
        <v>0.7118012463009733</v>
      </c>
      <c r="K19" s="8">
        <f t="shared" si="5"/>
        <v>0.42247100794803766</v>
      </c>
      <c r="L19" t="str">
        <f t="shared" si="6"/>
        <v/>
      </c>
      <c r="M19" s="2" t="str">
        <f t="shared" si="7"/>
        <v/>
      </c>
    </row>
    <row r="20" spans="1:13" x14ac:dyDescent="0.2">
      <c r="A20" s="1">
        <v>484910204052</v>
      </c>
      <c r="B20">
        <v>0.56244196226958887</v>
      </c>
      <c r="C20" s="2"/>
      <c r="D20" s="5">
        <v>482090109081</v>
      </c>
      <c r="E20" s="2">
        <f>VLOOKUP(D20,'SVI Score (all Texas)'!$A$2:$B$15812, 2, FALSE)</f>
        <v>0.16539500866909013</v>
      </c>
      <c r="F20" s="2">
        <f t="shared" si="1"/>
        <v>0.62196347764573023</v>
      </c>
      <c r="G20" s="2">
        <f t="shared" si="0"/>
        <v>1.6219634776457301</v>
      </c>
      <c r="H20" s="2">
        <f t="shared" si="2"/>
        <v>0.49179297822202617</v>
      </c>
      <c r="I20" s="2">
        <f t="shared" si="3"/>
        <v>0.48113375350878634</v>
      </c>
      <c r="J20" s="2">
        <f t="shared" si="4"/>
        <v>0.7803813760538546</v>
      </c>
      <c r="K20" s="8">
        <f t="shared" si="5"/>
        <v>0.4631749498032563</v>
      </c>
      <c r="L20" t="str">
        <f t="shared" si="6"/>
        <v/>
      </c>
      <c r="M20" s="2" t="str">
        <f t="shared" si="7"/>
        <v/>
      </c>
    </row>
    <row r="21" spans="1:13" x14ac:dyDescent="0.2">
      <c r="A21" s="1">
        <v>484910204053</v>
      </c>
      <c r="B21">
        <v>0.49750953226879768</v>
      </c>
      <c r="C21" s="2"/>
      <c r="D21" s="5">
        <v>482090109082</v>
      </c>
      <c r="E21" s="2">
        <f>VLOOKUP(D21,'SVI Score (all Texas)'!$A$2:$B$15812, 2, FALSE)</f>
        <v>0.1505216937634466</v>
      </c>
      <c r="F21" s="2">
        <f t="shared" si="1"/>
        <v>0.56464712829950259</v>
      </c>
      <c r="G21" s="2">
        <f t="shared" si="0"/>
        <v>1.5646471282995025</v>
      </c>
      <c r="H21" s="2">
        <f t="shared" si="2"/>
        <v>0.54186239420101201</v>
      </c>
      <c r="I21" s="2">
        <f t="shared" si="3"/>
        <v>0.53225979877221807</v>
      </c>
      <c r="J21" s="2">
        <f t="shared" si="4"/>
        <v>0.83279876565822208</v>
      </c>
      <c r="K21" s="8">
        <f t="shared" si="5"/>
        <v>0.49428592008497813</v>
      </c>
      <c r="L21" t="str">
        <f t="shared" si="6"/>
        <v/>
      </c>
      <c r="M21" s="2" t="str">
        <f t="shared" si="7"/>
        <v/>
      </c>
    </row>
    <row r="22" spans="1:13" x14ac:dyDescent="0.2">
      <c r="A22" s="1">
        <v>484910204061</v>
      </c>
      <c r="B22">
        <v>0.6291465988180116</v>
      </c>
      <c r="C22" s="2"/>
      <c r="D22" s="5">
        <v>484530001011</v>
      </c>
      <c r="E22" s="2">
        <f>VLOOKUP(D22,'SVI Score (all Texas)'!$A$2:$B$15812, 2, FALSE)</f>
        <v>9.259731634216059E-2</v>
      </c>
      <c r="F22" s="2">
        <f t="shared" si="1"/>
        <v>0.34142763264548248</v>
      </c>
      <c r="G22" s="2">
        <f t="shared" si="0"/>
        <v>1.3414276326454826</v>
      </c>
      <c r="H22" s="2">
        <f t="shared" si="2"/>
        <v>0.36038839949369</v>
      </c>
      <c r="I22" s="2">
        <f t="shared" si="3"/>
        <v>0.34695610616601069</v>
      </c>
      <c r="J22" s="2">
        <f t="shared" si="4"/>
        <v>0.46541650812616647</v>
      </c>
      <c r="K22" s="8">
        <f t="shared" si="5"/>
        <v>0.27623579240064722</v>
      </c>
      <c r="L22" t="str">
        <f t="shared" si="6"/>
        <v/>
      </c>
      <c r="M22" s="2" t="str">
        <f t="shared" si="7"/>
        <v/>
      </c>
    </row>
    <row r="23" spans="1:13" x14ac:dyDescent="0.2">
      <c r="A23" s="1">
        <v>484910201083</v>
      </c>
      <c r="B23">
        <v>0.24316824787419644</v>
      </c>
      <c r="C23" s="2"/>
      <c r="D23" s="5">
        <v>484530001012</v>
      </c>
      <c r="E23" s="2">
        <f>VLOOKUP(D23,'SVI Score (all Texas)'!$A$2:$B$15812, 2, FALSE)</f>
        <v>4.4215757807365107E-2</v>
      </c>
      <c r="F23" s="2">
        <f t="shared" si="1"/>
        <v>0.15498269226147365</v>
      </c>
      <c r="G23" s="2">
        <f t="shared" si="0"/>
        <v>1.1549826922614737</v>
      </c>
      <c r="H23" s="2">
        <f t="shared" si="2"/>
        <v>0.45230025092570875</v>
      </c>
      <c r="I23" s="2">
        <f t="shared" si="3"/>
        <v>0.44080759983095413</v>
      </c>
      <c r="J23" s="2">
        <f t="shared" si="4"/>
        <v>0.50912514842207368</v>
      </c>
      <c r="K23" s="8">
        <f t="shared" si="5"/>
        <v>0.30217791236434599</v>
      </c>
      <c r="L23" t="str">
        <f t="shared" si="6"/>
        <v/>
      </c>
      <c r="M23" s="2" t="str">
        <f t="shared" si="7"/>
        <v/>
      </c>
    </row>
    <row r="24" spans="1:13" x14ac:dyDescent="0.2">
      <c r="A24" s="1">
        <v>484910203161</v>
      </c>
      <c r="B24">
        <v>0.56074662137078635</v>
      </c>
      <c r="C24" s="2"/>
      <c r="D24" s="5">
        <v>484530001013</v>
      </c>
      <c r="E24" s="2">
        <f>VLOOKUP(D24,'SVI Score (all Texas)'!$A$2:$B$15812, 2, FALSE)</f>
        <v>0.10245327216809932</v>
      </c>
      <c r="F24" s="2">
        <f t="shared" si="1"/>
        <v>0.37940890385800441</v>
      </c>
      <c r="G24" s="2">
        <f t="shared" si="0"/>
        <v>1.3794089038580044</v>
      </c>
      <c r="H24" s="2">
        <f t="shared" si="2"/>
        <v>0.6152473513040575</v>
      </c>
      <c r="I24" s="2">
        <f t="shared" si="3"/>
        <v>0.60719341972917051</v>
      </c>
      <c r="J24" s="2">
        <f t="shared" si="4"/>
        <v>0.83756800953840826</v>
      </c>
      <c r="K24" s="8">
        <f t="shared" si="5"/>
        <v>0.49711658001945136</v>
      </c>
      <c r="L24" t="str">
        <f t="shared" si="6"/>
        <v/>
      </c>
      <c r="M24" s="2" t="str">
        <f t="shared" si="7"/>
        <v/>
      </c>
    </row>
    <row r="25" spans="1:13" x14ac:dyDescent="0.2">
      <c r="A25" s="1">
        <v>484910203101</v>
      </c>
      <c r="B25">
        <v>0.34906184515034167</v>
      </c>
      <c r="C25" s="2"/>
      <c r="D25" s="5">
        <v>484530001021</v>
      </c>
      <c r="E25" s="2">
        <f>VLOOKUP(D25,'SVI Score (all Texas)'!$A$2:$B$15812, 2, FALSE)</f>
        <v>5.4539739585181865E-2</v>
      </c>
      <c r="F25" s="2">
        <f t="shared" si="1"/>
        <v>0.19476756536981524</v>
      </c>
      <c r="G25" s="2">
        <f t="shared" si="0"/>
        <v>1.1947675653698153</v>
      </c>
      <c r="H25" s="2">
        <f t="shared" si="2"/>
        <v>0.20799143405069243</v>
      </c>
      <c r="I25" s="2">
        <f t="shared" si="3"/>
        <v>0.19134306373471055</v>
      </c>
      <c r="J25" s="2">
        <f t="shared" si="4"/>
        <v>0.22861048640872153</v>
      </c>
      <c r="K25" s="8">
        <f t="shared" si="5"/>
        <v>0.13568577341285795</v>
      </c>
      <c r="L25" t="str">
        <f t="shared" si="6"/>
        <v/>
      </c>
      <c r="M25" s="2" t="str">
        <f t="shared" si="7"/>
        <v/>
      </c>
    </row>
    <row r="26" spans="1:13" x14ac:dyDescent="0.2">
      <c r="A26" s="1">
        <v>484910209004</v>
      </c>
      <c r="B26">
        <v>0.44293207608414437</v>
      </c>
      <c r="C26" s="2"/>
      <c r="D26" s="5">
        <v>484530001022</v>
      </c>
      <c r="E26" s="2">
        <f>VLOOKUP(D26,'SVI Score (all Texas)'!$A$2:$B$15812, 2, FALSE)</f>
        <v>7.4813954466127389E-2</v>
      </c>
      <c r="F26" s="2">
        <f t="shared" si="1"/>
        <v>0.27289702004812866</v>
      </c>
      <c r="G26" s="2">
        <f t="shared" si="0"/>
        <v>1.2728970200481287</v>
      </c>
      <c r="H26" s="2">
        <f t="shared" si="2"/>
        <v>0.33109253495193369</v>
      </c>
      <c r="I26" s="2">
        <f t="shared" si="3"/>
        <v>0.31704200256987891</v>
      </c>
      <c r="J26" s="2">
        <f t="shared" si="4"/>
        <v>0.40356182030129001</v>
      </c>
      <c r="K26" s="8">
        <f t="shared" si="5"/>
        <v>0.23952356065409394</v>
      </c>
      <c r="L26" t="str">
        <f t="shared" si="6"/>
        <v/>
      </c>
      <c r="M26" s="2" t="str">
        <f t="shared" si="7"/>
        <v/>
      </c>
    </row>
    <row r="27" spans="1:13" x14ac:dyDescent="0.2">
      <c r="A27" s="1">
        <v>482090106001</v>
      </c>
      <c r="B27">
        <v>0.28821492169525603</v>
      </c>
      <c r="C27" s="2"/>
      <c r="D27" s="5">
        <v>484530002031</v>
      </c>
      <c r="E27" s="2">
        <f>VLOOKUP(D27,'SVI Score (all Texas)'!$A$2:$B$15812, 2, FALSE)</f>
        <v>7.5555846425616566E-2</v>
      </c>
      <c r="F27" s="2">
        <f t="shared" si="1"/>
        <v>0.27575600198974709</v>
      </c>
      <c r="G27" s="2">
        <f t="shared" si="0"/>
        <v>1.2757560019897471</v>
      </c>
      <c r="H27" s="2">
        <f t="shared" si="2"/>
        <v>0.83080225878827396</v>
      </c>
      <c r="I27" s="2">
        <f t="shared" si="3"/>
        <v>0.82729724441564567</v>
      </c>
      <c r="J27" s="2">
        <f t="shared" si="4"/>
        <v>1.0554294249928389</v>
      </c>
      <c r="K27" s="8">
        <f t="shared" si="5"/>
        <v>0.62642252357929429</v>
      </c>
      <c r="L27" t="str">
        <f t="shared" si="6"/>
        <v/>
      </c>
      <c r="M27" s="2" t="str">
        <f t="shared" si="7"/>
        <v/>
      </c>
    </row>
    <row r="28" spans="1:13" x14ac:dyDescent="0.2">
      <c r="A28" s="1">
        <v>482090106003</v>
      </c>
      <c r="B28">
        <v>0.43851405831449353</v>
      </c>
      <c r="C28" s="2"/>
      <c r="D28" s="5">
        <v>484530002041</v>
      </c>
      <c r="E28" s="2">
        <f>VLOOKUP(D28,'SVI Score (all Texas)'!$A$2:$B$15812, 2, FALSE)</f>
        <v>7.4785745511320834E-2</v>
      </c>
      <c r="F28" s="2">
        <f t="shared" si="1"/>
        <v>0.27278831298997508</v>
      </c>
      <c r="G28" s="2">
        <f t="shared" si="0"/>
        <v>1.2727883129899751</v>
      </c>
      <c r="H28" s="2">
        <f t="shared" si="2"/>
        <v>0.75236098924599304</v>
      </c>
      <c r="I28" s="2">
        <f t="shared" si="3"/>
        <v>0.74720060620395035</v>
      </c>
      <c r="J28" s="2">
        <f t="shared" si="4"/>
        <v>0.95102819903541269</v>
      </c>
      <c r="K28" s="8">
        <f t="shared" si="5"/>
        <v>0.56445790720575817</v>
      </c>
      <c r="L28" t="str">
        <f t="shared" si="6"/>
        <v/>
      </c>
      <c r="M28" s="2" t="str">
        <f t="shared" si="7"/>
        <v/>
      </c>
    </row>
    <row r="29" spans="1:13" x14ac:dyDescent="0.2">
      <c r="A29" s="1">
        <v>482090107013</v>
      </c>
      <c r="B29">
        <v>0.1134565601121211</v>
      </c>
      <c r="C29" s="2"/>
      <c r="D29" s="5">
        <v>484530002042</v>
      </c>
      <c r="E29" s="2">
        <f>VLOOKUP(D29,'SVI Score (all Texas)'!$A$2:$B$15812, 2, FALSE)</f>
        <v>8.3646459036894091E-2</v>
      </c>
      <c r="F29" s="2">
        <f t="shared" si="1"/>
        <v>0.30693428213743779</v>
      </c>
      <c r="G29" s="2">
        <f t="shared" si="0"/>
        <v>1.3069342821374379</v>
      </c>
      <c r="H29" s="2">
        <f t="shared" si="2"/>
        <v>0.40372399852782176</v>
      </c>
      <c r="I29" s="2">
        <f t="shared" si="3"/>
        <v>0.39120622880907946</v>
      </c>
      <c r="J29" s="2">
        <f t="shared" si="4"/>
        <v>0.51128083181628858</v>
      </c>
      <c r="K29" s="8">
        <f t="shared" si="5"/>
        <v>0.30345736184705413</v>
      </c>
      <c r="L29" t="str">
        <f t="shared" si="6"/>
        <v/>
      </c>
      <c r="M29" s="2" t="str">
        <f t="shared" si="7"/>
        <v/>
      </c>
    </row>
    <row r="30" spans="1:13" x14ac:dyDescent="0.2">
      <c r="A30" s="1">
        <v>482090107014</v>
      </c>
      <c r="B30">
        <v>0.31686060086028633</v>
      </c>
      <c r="C30" s="2"/>
      <c r="D30" s="5">
        <v>484530002043</v>
      </c>
      <c r="E30" s="2">
        <f>VLOOKUP(D30,'SVI Score (all Texas)'!$A$2:$B$15812, 2, FALSE)</f>
        <v>9.8708339812913937E-2</v>
      </c>
      <c r="F30" s="2">
        <f t="shared" si="1"/>
        <v>0.36497729580630156</v>
      </c>
      <c r="G30" s="2">
        <f t="shared" si="0"/>
        <v>1.3649772958063016</v>
      </c>
      <c r="H30" s="2">
        <f t="shared" si="2"/>
        <v>0.68835819210503679</v>
      </c>
      <c r="I30" s="2">
        <f t="shared" si="3"/>
        <v>0.68184713962890353</v>
      </c>
      <c r="J30" s="2">
        <f t="shared" si="4"/>
        <v>0.93070586480392248</v>
      </c>
      <c r="K30" s="8">
        <f t="shared" si="5"/>
        <v>0.55239611738556404</v>
      </c>
      <c r="L30" t="str">
        <f t="shared" si="6"/>
        <v/>
      </c>
      <c r="M30" s="2" t="str">
        <f t="shared" si="7"/>
        <v/>
      </c>
    </row>
    <row r="31" spans="1:13" x14ac:dyDescent="0.2">
      <c r="A31" s="1">
        <v>482090108052</v>
      </c>
      <c r="B31">
        <v>0.22078437058819345</v>
      </c>
      <c r="C31" s="2"/>
      <c r="D31" s="5">
        <v>484530002051</v>
      </c>
      <c r="E31" s="2">
        <f>VLOOKUP(D31,'SVI Score (all Texas)'!$A$2:$B$15812, 2, FALSE)</f>
        <v>7.9395372888938595E-2</v>
      </c>
      <c r="F31" s="2">
        <f t="shared" si="1"/>
        <v>0.29055214135020324</v>
      </c>
      <c r="G31" s="2">
        <f t="shared" si="0"/>
        <v>1.2905521413502032</v>
      </c>
      <c r="H31" s="2">
        <f t="shared" si="2"/>
        <v>0.61590414661010506</v>
      </c>
      <c r="I31" s="2">
        <f t="shared" si="3"/>
        <v>0.60786407557544386</v>
      </c>
      <c r="J31" s="2">
        <f t="shared" si="4"/>
        <v>0.78448028438375084</v>
      </c>
      <c r="K31" s="8">
        <f t="shared" si="5"/>
        <v>0.46560774960884371</v>
      </c>
      <c r="L31" t="str">
        <f t="shared" si="6"/>
        <v/>
      </c>
      <c r="M31" s="2" t="str">
        <f t="shared" si="7"/>
        <v/>
      </c>
    </row>
    <row r="32" spans="1:13" x14ac:dyDescent="0.2">
      <c r="A32" s="1">
        <v>484910204062</v>
      </c>
      <c r="B32">
        <v>0.78009638261039016</v>
      </c>
      <c r="C32" s="2"/>
      <c r="D32" s="5">
        <v>484530002052</v>
      </c>
      <c r="E32" s="2">
        <f>VLOOKUP(D32,'SVI Score (all Texas)'!$A$2:$B$15812, 2, FALSE)</f>
        <v>8.5553028485661917E-2</v>
      </c>
      <c r="F32" s="2">
        <f t="shared" si="1"/>
        <v>0.31428150777420261</v>
      </c>
      <c r="G32" s="2">
        <f t="shared" si="0"/>
        <v>1.3142815077742025</v>
      </c>
      <c r="H32" s="2">
        <f t="shared" si="2"/>
        <v>0.80860197428313518</v>
      </c>
      <c r="I32" s="2">
        <f t="shared" si="3"/>
        <v>0.8046284609222023</v>
      </c>
      <c r="J32" s="2">
        <f t="shared" si="4"/>
        <v>1.057508306818868</v>
      </c>
      <c r="K32" s="8">
        <f t="shared" si="5"/>
        <v>0.62765638950045055</v>
      </c>
      <c r="L32" t="str">
        <f t="shared" si="6"/>
        <v/>
      </c>
      <c r="M32" s="2" t="str">
        <f t="shared" si="7"/>
        <v/>
      </c>
    </row>
    <row r="33" spans="1:13" x14ac:dyDescent="0.2">
      <c r="A33" s="1">
        <v>484910205092</v>
      </c>
      <c r="B33">
        <v>0.511244584869879</v>
      </c>
      <c r="C33" s="2"/>
      <c r="D33" s="5">
        <v>484530002053</v>
      </c>
      <c r="E33" s="2">
        <f>VLOOKUP(D33,'SVI Score (all Texas)'!$A$2:$B$15812, 2, FALSE)</f>
        <v>6.3638609261415416E-2</v>
      </c>
      <c r="F33" s="2">
        <f t="shared" si="1"/>
        <v>0.22983130175456129</v>
      </c>
      <c r="G33" s="2">
        <f t="shared" si="0"/>
        <v>1.2298313017545612</v>
      </c>
      <c r="H33" s="2">
        <f t="shared" si="2"/>
        <v>0.72766452667318426</v>
      </c>
      <c r="I33" s="2">
        <f t="shared" si="3"/>
        <v>0.72198296707922005</v>
      </c>
      <c r="J33" s="2">
        <f t="shared" si="4"/>
        <v>0.88791725224765772</v>
      </c>
      <c r="K33" s="8">
        <f t="shared" si="5"/>
        <v>0.52700005581741705</v>
      </c>
      <c r="L33" t="str">
        <f t="shared" si="6"/>
        <v/>
      </c>
      <c r="M33" s="2" t="str">
        <f t="shared" si="7"/>
        <v/>
      </c>
    </row>
    <row r="34" spans="1:13" x14ac:dyDescent="0.2">
      <c r="A34" s="1">
        <v>484910205033</v>
      </c>
      <c r="B34">
        <v>0.62319097480105079</v>
      </c>
      <c r="C34" s="2"/>
      <c r="D34" s="5">
        <v>484530002061</v>
      </c>
      <c r="E34" s="2">
        <f>VLOOKUP(D34,'SVI Score (all Texas)'!$A$2:$B$15812, 2, FALSE)</f>
        <v>8.1135483366798947E-2</v>
      </c>
      <c r="F34" s="2">
        <f t="shared" si="1"/>
        <v>0.29725789461924956</v>
      </c>
      <c r="G34" s="2">
        <f t="shared" si="0"/>
        <v>1.2972578946192495</v>
      </c>
      <c r="H34" s="2">
        <f t="shared" si="2"/>
        <v>0.34565474511659811</v>
      </c>
      <c r="I34" s="2">
        <f t="shared" si="3"/>
        <v>0.33191152324347156</v>
      </c>
      <c r="J34" s="2">
        <f t="shared" si="4"/>
        <v>0.43057484384269401</v>
      </c>
      <c r="K34" s="8">
        <f t="shared" si="5"/>
        <v>0.25555643407566642</v>
      </c>
      <c r="L34" t="str">
        <f t="shared" si="6"/>
        <v/>
      </c>
      <c r="M34" s="2" t="str">
        <f t="shared" si="7"/>
        <v/>
      </c>
    </row>
    <row r="35" spans="1:13" x14ac:dyDescent="0.2">
      <c r="A35" s="1">
        <v>484910205042</v>
      </c>
      <c r="B35">
        <v>0.73740260225893617</v>
      </c>
      <c r="C35" s="2"/>
      <c r="D35" s="5">
        <v>484530002062</v>
      </c>
      <c r="E35" s="2">
        <f>VLOOKUP(D35,'SVI Score (all Texas)'!$A$2:$B$15812, 2, FALSE)</f>
        <v>6.603325593123241E-2</v>
      </c>
      <c r="F35" s="2">
        <f t="shared" si="1"/>
        <v>0.23905939959009709</v>
      </c>
      <c r="G35" s="2">
        <f t="shared" si="0"/>
        <v>1.2390593995900971</v>
      </c>
      <c r="H35" s="2">
        <f t="shared" si="2"/>
        <v>0.27436069788420742</v>
      </c>
      <c r="I35" s="2">
        <f t="shared" si="3"/>
        <v>0.25911293722948148</v>
      </c>
      <c r="J35" s="2">
        <f t="shared" si="4"/>
        <v>0.32105632042958787</v>
      </c>
      <c r="K35" s="8">
        <f t="shared" si="5"/>
        <v>0.19055457967352912</v>
      </c>
      <c r="L35" t="str">
        <f t="shared" si="6"/>
        <v/>
      </c>
      <c r="M35" s="2" t="str">
        <f t="shared" si="7"/>
        <v/>
      </c>
    </row>
    <row r="36" spans="1:13" x14ac:dyDescent="0.2">
      <c r="A36" s="1">
        <v>484910205043</v>
      </c>
      <c r="B36">
        <v>0.82677458765607614</v>
      </c>
      <c r="C36" s="2"/>
      <c r="D36" s="5">
        <v>484530002063</v>
      </c>
      <c r="E36" s="2">
        <f>VLOOKUP(D36,'SVI Score (all Texas)'!$A$2:$B$15812, 2, FALSE)</f>
        <v>0.10043464547171099</v>
      </c>
      <c r="F36" s="2">
        <f t="shared" si="1"/>
        <v>0.37162985032059065</v>
      </c>
      <c r="G36" s="2">
        <f t="shared" si="0"/>
        <v>1.3716298503205906</v>
      </c>
      <c r="H36" s="2">
        <f t="shared" si="2"/>
        <v>0.83942404783373026</v>
      </c>
      <c r="I36" s="2">
        <f t="shared" si="3"/>
        <v>0.83610098155479595</v>
      </c>
      <c r="J36" s="2">
        <f t="shared" si="4"/>
        <v>1.1468210641829037</v>
      </c>
      <c r="K36" s="8">
        <f t="shared" si="5"/>
        <v>0.68066564007746955</v>
      </c>
      <c r="L36" t="str">
        <f t="shared" si="6"/>
        <v/>
      </c>
      <c r="M36" s="2" t="str">
        <f t="shared" si="7"/>
        <v/>
      </c>
    </row>
    <row r="37" spans="1:13" x14ac:dyDescent="0.2">
      <c r="A37" s="1">
        <v>484910206021</v>
      </c>
      <c r="B37">
        <v>0.55088355968657121</v>
      </c>
      <c r="C37" s="2"/>
      <c r="D37" s="5">
        <v>484530003021</v>
      </c>
      <c r="E37" s="2">
        <f>VLOOKUP(D37,'SVI Score (all Texas)'!$A$2:$B$15812, 2, FALSE)</f>
        <v>7.8165657636121891E-2</v>
      </c>
      <c r="F37" s="2">
        <f t="shared" si="1"/>
        <v>0.28581326575495292</v>
      </c>
      <c r="G37" s="2">
        <f t="shared" si="0"/>
        <v>1.2858132657549528</v>
      </c>
      <c r="H37" s="2">
        <f t="shared" si="2"/>
        <v>0.48033835399771019</v>
      </c>
      <c r="I37" s="2">
        <f t="shared" si="3"/>
        <v>0.46943739905532578</v>
      </c>
      <c r="J37" s="2">
        <f t="shared" si="4"/>
        <v>0.60360883514683938</v>
      </c>
      <c r="K37" s="8">
        <f t="shared" si="5"/>
        <v>0.35825623278411706</v>
      </c>
      <c r="L37" t="str">
        <f t="shared" si="6"/>
        <v/>
      </c>
      <c r="M37" s="2" t="str">
        <f t="shared" si="7"/>
        <v/>
      </c>
    </row>
    <row r="38" spans="1:13" x14ac:dyDescent="0.2">
      <c r="A38" s="1">
        <v>484910207033</v>
      </c>
      <c r="B38">
        <v>0.75733412857814186</v>
      </c>
      <c r="C38" s="2"/>
      <c r="D38" s="5">
        <v>484530003022</v>
      </c>
      <c r="E38" s="2">
        <f>VLOOKUP(D38,'SVI Score (all Texas)'!$A$2:$B$15812, 2, FALSE)</f>
        <v>9.0215684945896768E-2</v>
      </c>
      <c r="F38" s="2">
        <f t="shared" si="1"/>
        <v>0.33224969094329976</v>
      </c>
      <c r="G38" s="2">
        <f t="shared" si="0"/>
        <v>1.3322496909432997</v>
      </c>
      <c r="H38" s="2">
        <f t="shared" si="2"/>
        <v>0.78993711080094808</v>
      </c>
      <c r="I38" s="2">
        <f t="shared" si="3"/>
        <v>0.78556970745827981</v>
      </c>
      <c r="J38" s="2">
        <f t="shared" si="4"/>
        <v>1.0465749999757117</v>
      </c>
      <c r="K38" s="8">
        <f t="shared" si="5"/>
        <v>0.62116721125548813</v>
      </c>
      <c r="L38" t="str">
        <f t="shared" si="6"/>
        <v/>
      </c>
      <c r="M38" s="2" t="str">
        <f t="shared" si="7"/>
        <v/>
      </c>
    </row>
    <row r="39" spans="1:13" x14ac:dyDescent="0.2">
      <c r="A39" s="1">
        <v>484910207041</v>
      </c>
      <c r="B39">
        <v>0.43142582234598181</v>
      </c>
      <c r="C39" s="2"/>
      <c r="D39" s="5">
        <v>484530003023</v>
      </c>
      <c r="E39" s="2">
        <f>VLOOKUP(D39,'SVI Score (all Texas)'!$A$2:$B$15812, 2, FALSE)</f>
        <v>5.5735840054854706E-2</v>
      </c>
      <c r="F39" s="2">
        <f t="shared" si="1"/>
        <v>0.1993769018094641</v>
      </c>
      <c r="G39" s="2">
        <f t="shared" si="0"/>
        <v>1.199376901809464</v>
      </c>
      <c r="H39" s="2">
        <f t="shared" si="2"/>
        <v>0.37568653879760228</v>
      </c>
      <c r="I39" s="2">
        <f t="shared" si="3"/>
        <v>0.36257708650311637</v>
      </c>
      <c r="J39" s="2">
        <f t="shared" si="4"/>
        <v>0.43486658267720973</v>
      </c>
      <c r="K39" s="8">
        <f t="shared" si="5"/>
        <v>0.25810368338253392</v>
      </c>
      <c r="L39" t="str">
        <f t="shared" si="6"/>
        <v/>
      </c>
      <c r="M39" s="2" t="str">
        <f t="shared" si="7"/>
        <v/>
      </c>
    </row>
    <row r="40" spans="1:13" x14ac:dyDescent="0.2">
      <c r="A40" s="1">
        <v>484910207042</v>
      </c>
      <c r="B40">
        <v>0.61380587912499185</v>
      </c>
      <c r="C40" s="2"/>
      <c r="D40" s="5">
        <v>484530003024</v>
      </c>
      <c r="E40" s="2">
        <f>VLOOKUP(D40,'SVI Score (all Texas)'!$A$2:$B$15812, 2, FALSE)</f>
        <v>9.920000863057693E-2</v>
      </c>
      <c r="F40" s="2">
        <f t="shared" si="1"/>
        <v>0.36687200871291298</v>
      </c>
      <c r="G40" s="2">
        <f t="shared" si="0"/>
        <v>1.3668720087129129</v>
      </c>
      <c r="H40" s="2">
        <f t="shared" si="2"/>
        <v>0.7541208800369813</v>
      </c>
      <c r="I40" s="2">
        <f t="shared" si="3"/>
        <v>0.74899763647641304</v>
      </c>
      <c r="J40" s="2">
        <f t="shared" si="4"/>
        <v>1.0237839038917389</v>
      </c>
      <c r="K40" s="8">
        <f t="shared" si="5"/>
        <v>0.6076401524242856</v>
      </c>
      <c r="L40" t="str">
        <f t="shared" si="6"/>
        <v/>
      </c>
      <c r="M40" s="2" t="str">
        <f t="shared" si="7"/>
        <v/>
      </c>
    </row>
    <row r="41" spans="1:13" x14ac:dyDescent="0.2">
      <c r="A41" s="1">
        <v>484910207043</v>
      </c>
      <c r="B41">
        <v>0.70809292643965338</v>
      </c>
      <c r="C41" s="2"/>
      <c r="D41" s="5">
        <v>484530003025</v>
      </c>
      <c r="E41" s="2">
        <f>VLOOKUP(D41,'SVI Score (all Texas)'!$A$2:$B$15812, 2, FALSE)</f>
        <v>8.7068440828416097E-2</v>
      </c>
      <c r="F41" s="2">
        <f t="shared" si="1"/>
        <v>0.32012135610605813</v>
      </c>
      <c r="G41" s="2">
        <f t="shared" si="0"/>
        <v>1.3201213561060581</v>
      </c>
      <c r="H41" s="2">
        <f t="shared" si="2"/>
        <v>0.39465604683832695</v>
      </c>
      <c r="I41" s="2">
        <f t="shared" si="3"/>
        <v>0.38194691352730542</v>
      </c>
      <c r="J41" s="2">
        <f t="shared" si="4"/>
        <v>0.50421627744618969</v>
      </c>
      <c r="K41" s="8">
        <f t="shared" si="5"/>
        <v>0.29926438042007669</v>
      </c>
      <c r="L41" t="str">
        <f t="shared" si="6"/>
        <v/>
      </c>
      <c r="M41" s="2" t="str">
        <f t="shared" si="7"/>
        <v/>
      </c>
    </row>
    <row r="42" spans="1:13" x14ac:dyDescent="0.2">
      <c r="A42" s="1">
        <v>482090108092</v>
      </c>
      <c r="B42">
        <v>0.25637499636953937</v>
      </c>
      <c r="C42" s="2"/>
      <c r="D42" s="5">
        <v>484530003041</v>
      </c>
      <c r="E42" s="2">
        <f>VLOOKUP(D42,'SVI Score (all Texas)'!$A$2:$B$15812, 2, FALSE)</f>
        <v>9.2116214122078474E-2</v>
      </c>
      <c r="F42" s="2">
        <f t="shared" si="1"/>
        <v>0.33957363956509601</v>
      </c>
      <c r="G42" s="2">
        <f t="shared" si="0"/>
        <v>1.3395736395650961</v>
      </c>
      <c r="H42" s="2">
        <f t="shared" si="2"/>
        <v>0.69682078673046666</v>
      </c>
      <c r="I42" s="2">
        <f t="shared" si="3"/>
        <v>0.69048832282240002</v>
      </c>
      <c r="J42" s="2">
        <f t="shared" si="4"/>
        <v>0.92495995568040146</v>
      </c>
      <c r="K42" s="8">
        <f t="shared" si="5"/>
        <v>0.54898578334694481</v>
      </c>
      <c r="L42" t="str">
        <f t="shared" si="6"/>
        <v/>
      </c>
      <c r="M42" s="2" t="str">
        <f t="shared" si="7"/>
        <v/>
      </c>
    </row>
    <row r="43" spans="1:13" x14ac:dyDescent="0.2">
      <c r="A43" s="1">
        <v>482090108043</v>
      </c>
      <c r="B43">
        <v>0.21515289406371843</v>
      </c>
      <c r="C43" s="2"/>
      <c r="D43" s="5">
        <v>484530003042</v>
      </c>
      <c r="E43" s="2">
        <f>VLOOKUP(D43,'SVI Score (all Texas)'!$A$2:$B$15812, 2, FALSE)</f>
        <v>8.011832097354217E-2</v>
      </c>
      <c r="F43" s="2">
        <f t="shared" si="1"/>
        <v>0.29333812048392022</v>
      </c>
      <c r="G43" s="2">
        <f t="shared" si="0"/>
        <v>1.2933381204839203</v>
      </c>
      <c r="H43" s="2">
        <f t="shared" si="2"/>
        <v>0.48315843445337758</v>
      </c>
      <c r="I43" s="2">
        <f t="shared" si="3"/>
        <v>0.47231699247985232</v>
      </c>
      <c r="J43" s="2">
        <f t="shared" si="4"/>
        <v>0.61086557132651009</v>
      </c>
      <c r="K43" s="8">
        <f t="shared" si="5"/>
        <v>0.36256327869639998</v>
      </c>
      <c r="L43" t="str">
        <f t="shared" si="6"/>
        <v/>
      </c>
      <c r="M43" s="2" t="str">
        <f t="shared" si="7"/>
        <v/>
      </c>
    </row>
    <row r="44" spans="1:13" x14ac:dyDescent="0.2">
      <c r="A44" s="1">
        <v>482090109011</v>
      </c>
      <c r="B44">
        <v>0.18142444598383281</v>
      </c>
      <c r="C44" s="2"/>
      <c r="D44" s="5">
        <v>484530003051</v>
      </c>
      <c r="E44" s="2">
        <f>VLOOKUP(D44,'SVI Score (all Texas)'!$A$2:$B$15812, 2, FALSE)</f>
        <v>7.9258152470234308E-2</v>
      </c>
      <c r="F44" s="2">
        <f t="shared" si="1"/>
        <v>0.29002334373475663</v>
      </c>
      <c r="G44" s="2">
        <f t="shared" si="0"/>
        <v>1.2900233437347566</v>
      </c>
      <c r="H44" s="2">
        <f t="shared" si="2"/>
        <v>0.30813527647055267</v>
      </c>
      <c r="I44" s="2">
        <f t="shared" si="3"/>
        <v>0.29360027046068082</v>
      </c>
      <c r="J44" s="2">
        <f t="shared" si="4"/>
        <v>0.37875120262111633</v>
      </c>
      <c r="K44" s="8">
        <f t="shared" si="5"/>
        <v>0.22479786761319651</v>
      </c>
      <c r="L44" t="str">
        <f t="shared" si="6"/>
        <v/>
      </c>
      <c r="M44" s="2" t="str">
        <f t="shared" si="7"/>
        <v/>
      </c>
    </row>
    <row r="45" spans="1:13" x14ac:dyDescent="0.2">
      <c r="A45" s="1">
        <v>482090109013</v>
      </c>
      <c r="B45">
        <v>0.26228075556515401</v>
      </c>
      <c r="C45" s="2"/>
      <c r="D45" s="5">
        <v>484530003052</v>
      </c>
      <c r="E45" s="2">
        <f>VLOOKUP(D45,'SVI Score (all Texas)'!$A$2:$B$15812, 2, FALSE)</f>
        <v>7.4897393360858794E-2</v>
      </c>
      <c r="F45" s="2">
        <f t="shared" si="1"/>
        <v>0.27321856321922589</v>
      </c>
      <c r="G45" s="2">
        <f t="shared" si="0"/>
        <v>1.2732185632192259</v>
      </c>
      <c r="H45" s="2">
        <f t="shared" si="2"/>
        <v>0.64985450119732713</v>
      </c>
      <c r="I45" s="2">
        <f t="shared" si="3"/>
        <v>0.64253089425901644</v>
      </c>
      <c r="J45" s="2">
        <f t="shared" si="4"/>
        <v>0.81808226201242928</v>
      </c>
      <c r="K45" s="8">
        <f t="shared" si="5"/>
        <v>0.4855513243519437</v>
      </c>
      <c r="L45" t="str">
        <f t="shared" si="6"/>
        <v/>
      </c>
      <c r="M45" s="2" t="str">
        <f t="shared" si="7"/>
        <v/>
      </c>
    </row>
    <row r="46" spans="1:13" x14ac:dyDescent="0.2">
      <c r="A46" s="1">
        <v>482090109014</v>
      </c>
      <c r="B46">
        <v>0.27704486366189895</v>
      </c>
      <c r="C46" s="2"/>
      <c r="D46" s="5">
        <v>484530003053</v>
      </c>
      <c r="E46" s="2">
        <f>VLOOKUP(D46,'SVI Score (all Texas)'!$A$2:$B$15812, 2, FALSE)</f>
        <v>9.2100157952270945E-2</v>
      </c>
      <c r="F46" s="2">
        <f t="shared" si="1"/>
        <v>0.33951176492291374</v>
      </c>
      <c r="G46" s="2">
        <f t="shared" si="0"/>
        <v>1.3395117649229138</v>
      </c>
      <c r="H46" s="2">
        <f t="shared" si="2"/>
        <v>0.58781032055882143</v>
      </c>
      <c r="I46" s="2">
        <f t="shared" si="3"/>
        <v>0.57917737743373332</v>
      </c>
      <c r="J46" s="2">
        <f t="shared" si="4"/>
        <v>0.7758149110496847</v>
      </c>
      <c r="K46" s="8">
        <f t="shared" si="5"/>
        <v>0.46046464396564141</v>
      </c>
      <c r="L46" t="str">
        <f t="shared" si="6"/>
        <v/>
      </c>
      <c r="M46" s="2" t="str">
        <f t="shared" si="7"/>
        <v/>
      </c>
    </row>
    <row r="47" spans="1:13" x14ac:dyDescent="0.2">
      <c r="A47" s="1">
        <v>482090109022</v>
      </c>
      <c r="B47">
        <v>0.35451576176813493</v>
      </c>
      <c r="C47" s="2"/>
      <c r="D47" s="5">
        <v>484530003061</v>
      </c>
      <c r="E47" s="2">
        <f>VLOOKUP(D47,'SVI Score (all Texas)'!$A$2:$B$15812, 2, FALSE)</f>
        <v>9.965215467563715E-2</v>
      </c>
      <c r="F47" s="2">
        <f t="shared" si="1"/>
        <v>0.36861441522004296</v>
      </c>
      <c r="G47" s="2">
        <f t="shared" si="0"/>
        <v>1.368614415220043</v>
      </c>
      <c r="H47" s="2">
        <f t="shared" si="2"/>
        <v>0.84005177299459421</v>
      </c>
      <c r="I47" s="2">
        <f t="shared" si="3"/>
        <v>0.83674195378025185</v>
      </c>
      <c r="J47" s="2">
        <f t="shared" si="4"/>
        <v>1.1451770997630357</v>
      </c>
      <c r="K47" s="8">
        <f t="shared" si="5"/>
        <v>0.67968990800464502</v>
      </c>
      <c r="L47" t="str">
        <f t="shared" si="6"/>
        <v/>
      </c>
      <c r="M47" s="2" t="str">
        <f t="shared" si="7"/>
        <v/>
      </c>
    </row>
    <row r="48" spans="1:13" x14ac:dyDescent="0.2">
      <c r="A48" s="1">
        <v>484530015013</v>
      </c>
      <c r="B48">
        <v>0.40254731691597623</v>
      </c>
      <c r="C48" s="2"/>
      <c r="D48" s="5">
        <v>484530003071</v>
      </c>
      <c r="E48" s="2">
        <f>VLOOKUP(D48,'SVI Score (all Texas)'!$A$2:$B$15812, 2, FALSE)</f>
        <v>0.10035374028849846</v>
      </c>
      <c r="F48" s="2">
        <f t="shared" si="1"/>
        <v>0.37131807115270854</v>
      </c>
      <c r="G48" s="2">
        <f t="shared" si="0"/>
        <v>1.3713180711527087</v>
      </c>
      <c r="H48" s="2">
        <f t="shared" si="2"/>
        <v>0.448293860676863</v>
      </c>
      <c r="I48" s="2">
        <f t="shared" si="3"/>
        <v>0.43671666157652295</v>
      </c>
      <c r="J48" s="2">
        <f t="shared" si="4"/>
        <v>0.59887744999336767</v>
      </c>
      <c r="K48" s="8">
        <f t="shared" si="5"/>
        <v>0.35544804290644388</v>
      </c>
      <c r="L48" t="str">
        <f t="shared" si="6"/>
        <v/>
      </c>
      <c r="M48" s="2" t="str">
        <f t="shared" si="7"/>
        <v/>
      </c>
    </row>
    <row r="49" spans="1:13" x14ac:dyDescent="0.2">
      <c r="A49" s="1">
        <v>484530015034</v>
      </c>
      <c r="B49">
        <v>0.89908943541346154</v>
      </c>
      <c r="C49" s="2"/>
      <c r="D49" s="5">
        <v>484530004011</v>
      </c>
      <c r="E49" s="2">
        <f>VLOOKUP(D49,'SVI Score (all Texas)'!$A$2:$B$15812, 2, FALSE)</f>
        <v>7.3063879584942495E-2</v>
      </c>
      <c r="F49" s="2">
        <f t="shared" si="1"/>
        <v>0.26615286759062973</v>
      </c>
      <c r="G49" s="2">
        <f t="shared" si="0"/>
        <v>1.2661528675906297</v>
      </c>
      <c r="H49" s="2">
        <f t="shared" si="2"/>
        <v>0.47673481718715405</v>
      </c>
      <c r="I49" s="2">
        <f t="shared" si="3"/>
        <v>0.46575781577114567</v>
      </c>
      <c r="J49" s="2">
        <f t="shared" si="4"/>
        <v>0.58972059404138433</v>
      </c>
      <c r="K49" s="8">
        <f t="shared" si="5"/>
        <v>0.35001323061330319</v>
      </c>
      <c r="L49" t="str">
        <f t="shared" si="6"/>
        <v/>
      </c>
      <c r="M49" s="2" t="str">
        <f t="shared" si="7"/>
        <v/>
      </c>
    </row>
    <row r="50" spans="1:13" x14ac:dyDescent="0.2">
      <c r="A50" s="1">
        <v>484910205044</v>
      </c>
      <c r="B50">
        <v>0.54666827381782457</v>
      </c>
      <c r="C50" s="2"/>
      <c r="D50" s="5">
        <v>484530004012</v>
      </c>
      <c r="E50" s="2">
        <f>VLOOKUP(D50,'SVI Score (all Texas)'!$A$2:$B$15812, 2, FALSE)</f>
        <v>9.9179314540106214E-2</v>
      </c>
      <c r="F50" s="2">
        <f t="shared" si="1"/>
        <v>0.36679226121033226</v>
      </c>
      <c r="G50" s="2">
        <f t="shared" si="0"/>
        <v>1.3667922612103323</v>
      </c>
      <c r="H50" s="2">
        <f t="shared" si="2"/>
        <v>0.68943496582578967</v>
      </c>
      <c r="I50" s="2">
        <f t="shared" si="3"/>
        <v>0.68294663681514567</v>
      </c>
      <c r="J50" s="2">
        <f t="shared" si="4"/>
        <v>0.93344617801856444</v>
      </c>
      <c r="K50" s="8">
        <f t="shared" si="5"/>
        <v>0.554022558603389</v>
      </c>
      <c r="L50" t="str">
        <f t="shared" si="6"/>
        <v/>
      </c>
      <c r="M50" s="2" t="str">
        <f t="shared" si="7"/>
        <v/>
      </c>
    </row>
    <row r="51" spans="1:13" x14ac:dyDescent="0.2">
      <c r="A51" s="1">
        <v>482090109062</v>
      </c>
      <c r="B51">
        <v>0.50304005630395132</v>
      </c>
      <c r="C51" s="2"/>
      <c r="D51" s="5">
        <v>484530004021</v>
      </c>
      <c r="E51" s="2">
        <f>VLOOKUP(D51,'SVI Score (all Texas)'!$A$2:$B$15812, 2, FALSE)</f>
        <v>7.6257328874386757E-2</v>
      </c>
      <c r="F51" s="2">
        <f t="shared" si="1"/>
        <v>0.27845926036550456</v>
      </c>
      <c r="G51" s="2">
        <f t="shared" si="0"/>
        <v>1.2784592603655045</v>
      </c>
      <c r="H51" s="2">
        <f t="shared" si="2"/>
        <v>0.47970641375441536</v>
      </c>
      <c r="I51" s="2">
        <f t="shared" si="3"/>
        <v>0.46879212279534233</v>
      </c>
      <c r="J51" s="2">
        <f t="shared" si="4"/>
        <v>0.5993316305741081</v>
      </c>
      <c r="K51" s="8">
        <f t="shared" si="5"/>
        <v>0.35571760990809353</v>
      </c>
      <c r="L51" t="str">
        <f t="shared" si="6"/>
        <v/>
      </c>
      <c r="M51" s="2" t="str">
        <f t="shared" si="7"/>
        <v/>
      </c>
    </row>
    <row r="52" spans="1:13" x14ac:dyDescent="0.2">
      <c r="A52" s="1">
        <v>482090106004</v>
      </c>
      <c r="B52">
        <v>0.18604564437007193</v>
      </c>
      <c r="C52" s="2"/>
      <c r="D52" s="5">
        <v>484530004022</v>
      </c>
      <c r="E52" s="2">
        <f>VLOOKUP(D52,'SVI Score (all Texas)'!$A$2:$B$15812, 2, FALSE)</f>
        <v>0.18743732871719099</v>
      </c>
      <c r="F52" s="2">
        <f t="shared" si="1"/>
        <v>0.70690656694984533</v>
      </c>
      <c r="G52" s="2">
        <f t="shared" si="0"/>
        <v>1.7069065669498453</v>
      </c>
      <c r="H52" s="2">
        <f t="shared" si="2"/>
        <v>0.67249329412603154</v>
      </c>
      <c r="I52" s="2">
        <f t="shared" si="3"/>
        <v>0.66564744014539501</v>
      </c>
      <c r="J52" s="2">
        <f t="shared" si="4"/>
        <v>1.1361979868575289</v>
      </c>
      <c r="K52" s="8">
        <f t="shared" si="5"/>
        <v>0.67436059044671437</v>
      </c>
      <c r="L52" t="str">
        <f t="shared" si="6"/>
        <v/>
      </c>
      <c r="M52" s="2" t="str">
        <f t="shared" si="7"/>
        <v/>
      </c>
    </row>
    <row r="53" spans="1:13" x14ac:dyDescent="0.2">
      <c r="A53" s="1">
        <v>482090108062</v>
      </c>
      <c r="B53">
        <v>0.27918621413871703</v>
      </c>
      <c r="C53" s="2"/>
      <c r="D53" s="5">
        <v>484530004023</v>
      </c>
      <c r="E53" s="2">
        <f>VLOOKUP(D53,'SVI Score (all Texas)'!$A$2:$B$15812, 2, FALSE)</f>
        <v>0.10349526249819571</v>
      </c>
      <c r="F53" s="2">
        <f t="shared" si="1"/>
        <v>0.38342435583720874</v>
      </c>
      <c r="G53" s="2">
        <f t="shared" si="0"/>
        <v>1.3834243558372088</v>
      </c>
      <c r="H53" s="2">
        <f t="shared" si="2"/>
        <v>0.73417956612275426</v>
      </c>
      <c r="I53" s="2">
        <f t="shared" si="3"/>
        <v>0.72863549527989968</v>
      </c>
      <c r="J53" s="2">
        <f t="shared" si="4"/>
        <v>1.0080120906977208</v>
      </c>
      <c r="K53" s="8">
        <f t="shared" si="5"/>
        <v>0.59827920531739109</v>
      </c>
      <c r="L53" t="str">
        <f t="shared" si="6"/>
        <v/>
      </c>
      <c r="M53" s="2" t="str">
        <f t="shared" si="7"/>
        <v/>
      </c>
    </row>
    <row r="54" spans="1:13" x14ac:dyDescent="0.2">
      <c r="A54" s="1">
        <v>482090108042</v>
      </c>
      <c r="B54">
        <v>0.17960234406847567</v>
      </c>
      <c r="C54" s="2"/>
      <c r="D54" s="5">
        <v>484530005001</v>
      </c>
      <c r="E54" s="2">
        <f>VLOOKUP(D54,'SVI Score (all Texas)'!$A$2:$B$15812, 2, FALSE)</f>
        <v>0.1083609578714248</v>
      </c>
      <c r="F54" s="2">
        <f t="shared" si="1"/>
        <v>0.40217497717438638</v>
      </c>
      <c r="G54" s="2">
        <f t="shared" si="0"/>
        <v>1.4021749771743863</v>
      </c>
      <c r="H54" s="2">
        <f t="shared" si="2"/>
        <v>0.74162986047271029</v>
      </c>
      <c r="I54" s="2">
        <f t="shared" si="3"/>
        <v>0.7362430153340902</v>
      </c>
      <c r="J54" s="2">
        <f t="shared" si="4"/>
        <v>1.0323415332208792</v>
      </c>
      <c r="K54" s="8">
        <f t="shared" si="5"/>
        <v>0.61271930943210984</v>
      </c>
      <c r="L54" t="str">
        <f t="shared" si="6"/>
        <v/>
      </c>
      <c r="M54" s="2" t="str">
        <f t="shared" si="7"/>
        <v/>
      </c>
    </row>
    <row r="55" spans="1:13" x14ac:dyDescent="0.2">
      <c r="A55" s="1">
        <v>484910210001</v>
      </c>
      <c r="B55">
        <v>0.48647547642712441</v>
      </c>
      <c r="C55" s="2"/>
      <c r="D55" s="5">
        <v>484530005002</v>
      </c>
      <c r="E55" s="2">
        <f>VLOOKUP(D55,'SVI Score (all Texas)'!$A$2:$B$15812, 2, FALSE)</f>
        <v>0.10500008466962767</v>
      </c>
      <c r="F55" s="2">
        <f t="shared" si="1"/>
        <v>0.38922339349820895</v>
      </c>
      <c r="G55" s="2">
        <f t="shared" si="0"/>
        <v>1.389223393498209</v>
      </c>
      <c r="H55" s="2">
        <f t="shared" si="2"/>
        <v>0.60475077642476194</v>
      </c>
      <c r="I55" s="2">
        <f t="shared" si="3"/>
        <v>0.5964753326115757</v>
      </c>
      <c r="J55" s="2">
        <f t="shared" si="4"/>
        <v>0.82863748570862616</v>
      </c>
      <c r="K55" s="8">
        <f t="shared" si="5"/>
        <v>0.49181610123625358</v>
      </c>
      <c r="L55" t="str">
        <f t="shared" si="6"/>
        <v/>
      </c>
      <c r="M55" s="2" t="str">
        <f t="shared" si="7"/>
        <v/>
      </c>
    </row>
    <row r="56" spans="1:13" x14ac:dyDescent="0.2">
      <c r="A56" s="1">
        <v>484910210003</v>
      </c>
      <c r="B56">
        <v>0.51399704110895428</v>
      </c>
      <c r="C56" s="2"/>
      <c r="D56" s="5">
        <v>484530005003</v>
      </c>
      <c r="E56" s="2">
        <f>VLOOKUP(D56,'SVI Score (all Texas)'!$A$2:$B$15812, 2, FALSE)</f>
        <v>6.9519588561396686E-2</v>
      </c>
      <c r="F56" s="2">
        <f t="shared" si="1"/>
        <v>0.25249445829996325</v>
      </c>
      <c r="G56" s="2">
        <f t="shared" si="0"/>
        <v>1.2524944582999633</v>
      </c>
      <c r="H56" s="2">
        <f t="shared" si="2"/>
        <v>0.38032393191059549</v>
      </c>
      <c r="I56" s="2">
        <f t="shared" si="3"/>
        <v>0.36731234385660189</v>
      </c>
      <c r="J56" s="2">
        <f t="shared" si="4"/>
        <v>0.46005667514556442</v>
      </c>
      <c r="K56" s="8">
        <f t="shared" si="5"/>
        <v>0.27305460375632357</v>
      </c>
      <c r="L56" t="str">
        <f t="shared" si="6"/>
        <v/>
      </c>
      <c r="M56" s="2" t="str">
        <f t="shared" si="7"/>
        <v/>
      </c>
    </row>
    <row r="57" spans="1:13" x14ac:dyDescent="0.2">
      <c r="A57" s="1">
        <v>482090103021</v>
      </c>
      <c r="B57">
        <v>0.46576362462406301</v>
      </c>
      <c r="C57" s="2"/>
      <c r="D57" s="5">
        <v>484530005004</v>
      </c>
      <c r="E57" s="2">
        <f>VLOOKUP(D57,'SVI Score (all Texas)'!$A$2:$B$15812, 2, FALSE)</f>
        <v>7.1956887865298469E-2</v>
      </c>
      <c r="F57" s="2">
        <f t="shared" si="1"/>
        <v>0.26188692388345902</v>
      </c>
      <c r="G57" s="2">
        <f t="shared" si="0"/>
        <v>1.2618869238834591</v>
      </c>
      <c r="H57" s="2">
        <f t="shared" si="2"/>
        <v>0.55285128952230278</v>
      </c>
      <c r="I57" s="2">
        <f t="shared" si="3"/>
        <v>0.54348059591167786</v>
      </c>
      <c r="J57" s="2">
        <f t="shared" si="4"/>
        <v>0.68581105736533643</v>
      </c>
      <c r="K57" s="8">
        <f t="shared" si="5"/>
        <v>0.40704521124782272</v>
      </c>
      <c r="L57" t="str">
        <f t="shared" si="6"/>
        <v/>
      </c>
      <c r="M57" s="2" t="str">
        <f t="shared" si="7"/>
        <v/>
      </c>
    </row>
    <row r="58" spans="1:13" x14ac:dyDescent="0.2">
      <c r="A58" s="1">
        <v>484910211002</v>
      </c>
      <c r="B58">
        <v>0.55881192691624204</v>
      </c>
      <c r="C58" s="2"/>
      <c r="D58" s="5">
        <v>484530006011</v>
      </c>
      <c r="E58" s="2">
        <f>VLOOKUP(D58,'SVI Score (all Texas)'!$A$2:$B$15812, 2, FALSE)</f>
        <v>0.13036484145851915</v>
      </c>
      <c r="F58" s="2">
        <f t="shared" si="1"/>
        <v>0.48696994632904883</v>
      </c>
      <c r="G58" s="2">
        <f t="shared" si="0"/>
        <v>1.4869699463290489</v>
      </c>
      <c r="H58" s="2">
        <f t="shared" si="2"/>
        <v>0.64285954913452059</v>
      </c>
      <c r="I58" s="2">
        <f t="shared" si="3"/>
        <v>0.63538832571120918</v>
      </c>
      <c r="J58" s="2">
        <f t="shared" si="4"/>
        <v>0.94480334458090098</v>
      </c>
      <c r="K58" s="8">
        <f t="shared" si="5"/>
        <v>0.56076330769586158</v>
      </c>
      <c r="L58" t="str">
        <f t="shared" si="6"/>
        <v/>
      </c>
      <c r="M58" s="2" t="str">
        <f t="shared" si="7"/>
        <v/>
      </c>
    </row>
    <row r="59" spans="1:13" x14ac:dyDescent="0.2">
      <c r="A59" s="1">
        <v>484910211001</v>
      </c>
      <c r="B59">
        <v>0.68780991118089996</v>
      </c>
      <c r="C59" s="2"/>
      <c r="D59" s="5">
        <v>484530006012</v>
      </c>
      <c r="E59" s="2">
        <f>VLOOKUP(D59,'SVI Score (all Texas)'!$A$2:$B$15812, 2, FALSE)</f>
        <v>0.16399291640788463</v>
      </c>
      <c r="F59" s="2">
        <f t="shared" si="1"/>
        <v>0.61656032371745539</v>
      </c>
      <c r="G59" s="2">
        <f t="shared" si="0"/>
        <v>1.6165603237174553</v>
      </c>
      <c r="H59" s="2">
        <f t="shared" si="2"/>
        <v>0.76532560392904236</v>
      </c>
      <c r="I59" s="2">
        <f t="shared" si="3"/>
        <v>0.76043881687904036</v>
      </c>
      <c r="J59" s="2">
        <f t="shared" si="4"/>
        <v>1.2292952199813001</v>
      </c>
      <c r="K59" s="8">
        <f t="shared" si="5"/>
        <v>0.72961601760333195</v>
      </c>
      <c r="L59" t="str">
        <f t="shared" si="6"/>
        <v/>
      </c>
      <c r="M59" s="2" t="str">
        <f t="shared" si="7"/>
        <v/>
      </c>
    </row>
    <row r="60" spans="1:13" x14ac:dyDescent="0.2">
      <c r="A60" s="1">
        <v>484910212021</v>
      </c>
      <c r="B60">
        <v>0.64540691002023465</v>
      </c>
      <c r="C60" s="2"/>
      <c r="D60" s="5">
        <v>484530006031</v>
      </c>
      <c r="E60" s="2">
        <f>VLOOKUP(D60,'SVI Score (all Texas)'!$A$2:$B$15812, 2, FALSE)</f>
        <v>0.1565786406683369</v>
      </c>
      <c r="F60" s="2">
        <f t="shared" si="1"/>
        <v>0.58798840003177244</v>
      </c>
      <c r="G60" s="2">
        <f t="shared" si="0"/>
        <v>1.5879884000317723</v>
      </c>
      <c r="H60" s="2">
        <f t="shared" si="2"/>
        <v>0.54595312001738272</v>
      </c>
      <c r="I60" s="2">
        <f t="shared" si="3"/>
        <v>0.53643685235190908</v>
      </c>
      <c r="J60" s="2">
        <f t="shared" si="4"/>
        <v>0.85185549888438816</v>
      </c>
      <c r="K60" s="8">
        <f t="shared" si="5"/>
        <v>0.50559654553849276</v>
      </c>
      <c r="L60" t="str">
        <f t="shared" si="6"/>
        <v/>
      </c>
      <c r="M60" s="2" t="str">
        <f t="shared" si="7"/>
        <v/>
      </c>
    </row>
    <row r="61" spans="1:13" x14ac:dyDescent="0.2">
      <c r="A61" s="1">
        <v>484910212022</v>
      </c>
      <c r="B61">
        <v>0.37136857233761023</v>
      </c>
      <c r="C61" s="2"/>
      <c r="D61" s="5">
        <v>484530006032</v>
      </c>
      <c r="E61" s="2">
        <f>VLOOKUP(D61,'SVI Score (all Texas)'!$A$2:$B$15812, 2, FALSE)</f>
        <v>0.10750737622317581</v>
      </c>
      <c r="F61" s="2">
        <f t="shared" si="1"/>
        <v>0.39888558377036426</v>
      </c>
      <c r="G61" s="2">
        <f t="shared" si="0"/>
        <v>1.3988855837703642</v>
      </c>
      <c r="H61" s="2">
        <f t="shared" si="2"/>
        <v>0.61797757146210119</v>
      </c>
      <c r="I61" s="2">
        <f t="shared" si="3"/>
        <v>0.60998125650837043</v>
      </c>
      <c r="J61" s="2">
        <f t="shared" si="4"/>
        <v>0.85329398609969209</v>
      </c>
      <c r="K61" s="8">
        <f t="shared" si="5"/>
        <v>0.50645032199214179</v>
      </c>
      <c r="L61" t="str">
        <f t="shared" si="6"/>
        <v/>
      </c>
      <c r="M61" s="2" t="str">
        <f t="shared" si="7"/>
        <v/>
      </c>
    </row>
    <row r="62" spans="1:13" x14ac:dyDescent="0.2">
      <c r="A62" s="1">
        <v>484910212032</v>
      </c>
      <c r="B62">
        <v>0.60294558413569321</v>
      </c>
      <c r="C62" s="2"/>
      <c r="D62" s="5">
        <v>484530006033</v>
      </c>
      <c r="E62" s="2">
        <f>VLOOKUP(D62,'SVI Score (all Texas)'!$A$2:$B$15812, 2, FALSE)</f>
        <v>0.10428899526862134</v>
      </c>
      <c r="F62" s="2">
        <f t="shared" si="1"/>
        <v>0.38648311342056374</v>
      </c>
      <c r="G62" s="2">
        <f t="shared" si="0"/>
        <v>1.3864831134205637</v>
      </c>
      <c r="H62" s="2">
        <f t="shared" si="2"/>
        <v>0.96389340816308178</v>
      </c>
      <c r="I62" s="2">
        <f t="shared" si="3"/>
        <v>0.96319705459027216</v>
      </c>
      <c r="J62" s="2">
        <f t="shared" si="4"/>
        <v>1.3354564510858373</v>
      </c>
      <c r="K62" s="8">
        <f t="shared" si="5"/>
        <v>0.79262523898754733</v>
      </c>
      <c r="L62" t="str">
        <f t="shared" si="6"/>
        <v/>
      </c>
      <c r="M62" s="2" t="str">
        <f t="shared" si="7"/>
        <v/>
      </c>
    </row>
    <row r="63" spans="1:13" x14ac:dyDescent="0.2">
      <c r="A63" s="1">
        <v>484910213002</v>
      </c>
      <c r="B63">
        <v>0.50613795868044986</v>
      </c>
      <c r="C63" s="2"/>
      <c r="D63" s="5">
        <v>484530006034</v>
      </c>
      <c r="E63" s="2">
        <f>VLOOKUP(D63,'SVI Score (all Texas)'!$A$2:$B$15812, 2, FALSE)</f>
        <v>0.10849306360923477</v>
      </c>
      <c r="F63" s="2">
        <f t="shared" si="1"/>
        <v>0.40268406466880124</v>
      </c>
      <c r="G63" s="2">
        <f t="shared" si="0"/>
        <v>1.4026840646688012</v>
      </c>
      <c r="H63" s="2">
        <f t="shared" si="2"/>
        <v>0.99993574184011225</v>
      </c>
      <c r="I63" s="2">
        <f t="shared" si="3"/>
        <v>1</v>
      </c>
      <c r="J63" s="2">
        <f t="shared" si="4"/>
        <v>1.4026840646688012</v>
      </c>
      <c r="K63" s="8">
        <f t="shared" si="5"/>
        <v>0.83252643025397388</v>
      </c>
      <c r="L63" t="str">
        <f t="shared" si="6"/>
        <v/>
      </c>
      <c r="M63" s="2" t="str">
        <f t="shared" si="7"/>
        <v/>
      </c>
    </row>
    <row r="64" spans="1:13" x14ac:dyDescent="0.2">
      <c r="A64" s="1">
        <v>484910214011</v>
      </c>
      <c r="B64">
        <v>0.47076153360016526</v>
      </c>
      <c r="C64" s="2"/>
      <c r="D64" s="5">
        <v>484530006035</v>
      </c>
      <c r="E64" s="2">
        <f>VLOOKUP(D64,'SVI Score (all Texas)'!$A$2:$B$15812, 2, FALSE)</f>
        <v>0.11723946312522439</v>
      </c>
      <c r="F64" s="2">
        <f t="shared" si="1"/>
        <v>0.43638950917531938</v>
      </c>
      <c r="G64" s="2">
        <f t="shared" si="0"/>
        <v>1.4363895091753194</v>
      </c>
      <c r="H64" s="2">
        <f t="shared" si="2"/>
        <v>0.96652922099383776</v>
      </c>
      <c r="I64" s="2">
        <f t="shared" si="3"/>
        <v>0.96588849173720681</v>
      </c>
      <c r="J64" s="2">
        <f t="shared" si="4"/>
        <v>1.3873920965644959</v>
      </c>
      <c r="K64" s="8">
        <f t="shared" si="5"/>
        <v>0.82345028264660736</v>
      </c>
      <c r="L64" t="str">
        <f t="shared" si="6"/>
        <v/>
      </c>
      <c r="M64" s="2" t="str">
        <f t="shared" si="7"/>
        <v/>
      </c>
    </row>
    <row r="65" spans="1:13" x14ac:dyDescent="0.2">
      <c r="A65" s="1">
        <v>484910214021</v>
      </c>
      <c r="B65">
        <v>0.5786257310870786</v>
      </c>
      <c r="C65" s="2"/>
      <c r="D65" s="5">
        <v>484530006041</v>
      </c>
      <c r="E65" s="2">
        <f>VLOOKUP(D65,'SVI Score (all Texas)'!$A$2:$B$15812, 2, FALSE)</f>
        <v>8.7722437083577701E-2</v>
      </c>
      <c r="F65" s="2">
        <f t="shared" si="1"/>
        <v>0.32264161995240109</v>
      </c>
      <c r="G65" s="2">
        <f t="shared" si="0"/>
        <v>1.3226416199524011</v>
      </c>
      <c r="H65" s="2">
        <f t="shared" si="2"/>
        <v>0.56780144660456755</v>
      </c>
      <c r="I65" s="2">
        <f t="shared" si="3"/>
        <v>0.55874625045823934</v>
      </c>
      <c r="J65" s="2">
        <f t="shared" si="4"/>
        <v>0.73902104584841577</v>
      </c>
      <c r="K65" s="8">
        <f t="shared" si="5"/>
        <v>0.43862660785842217</v>
      </c>
      <c r="L65" t="str">
        <f t="shared" si="6"/>
        <v/>
      </c>
      <c r="M65" s="2" t="str">
        <f t="shared" si="7"/>
        <v/>
      </c>
    </row>
    <row r="66" spans="1:13" x14ac:dyDescent="0.2">
      <c r="A66" s="1">
        <v>480559601022</v>
      </c>
      <c r="B66">
        <v>0.36505226340101937</v>
      </c>
      <c r="C66" s="2"/>
      <c r="D66" s="5">
        <v>484530006042</v>
      </c>
      <c r="E66" s="2">
        <f>VLOOKUP(D66,'SVI Score (all Texas)'!$A$2:$B$15812, 2, FALSE)</f>
        <v>0.14951027127599031</v>
      </c>
      <c r="F66" s="2">
        <f t="shared" si="1"/>
        <v>0.56074947367473038</v>
      </c>
      <c r="G66" s="2">
        <f t="shared" ref="G66:G129" si="8">IF(ISNUMBER(F66), F66+1, "")</f>
        <v>1.5607494736747305</v>
      </c>
      <c r="H66" s="2">
        <f t="shared" si="2"/>
        <v>0.96334388334375209</v>
      </c>
      <c r="I66" s="2">
        <f t="shared" si="3"/>
        <v>0.96263593299064698</v>
      </c>
      <c r="J66" s="2">
        <f t="shared" si="4"/>
        <v>1.5024335257555355</v>
      </c>
      <c r="K66" s="8">
        <f t="shared" si="5"/>
        <v>0.89173011328569396</v>
      </c>
      <c r="L66" t="str">
        <f t="shared" si="6"/>
        <v/>
      </c>
      <c r="M66" s="2" t="str">
        <f t="shared" si="7"/>
        <v/>
      </c>
    </row>
    <row r="67" spans="1:13" x14ac:dyDescent="0.2">
      <c r="A67" s="1">
        <v>480559602002</v>
      </c>
      <c r="B67">
        <v>0.47100177015714156</v>
      </c>
      <c r="C67" s="2"/>
      <c r="D67" s="5">
        <v>484530006043</v>
      </c>
      <c r="E67" s="2">
        <f>VLOOKUP(D67,'SVI Score (all Texas)'!$A$2:$B$15812, 2, FALSE)</f>
        <v>0.13431013657686378</v>
      </c>
      <c r="F67" s="2">
        <f t="shared" ref="F67:F130" si="9">IF(ISNUMBER(E67), (E67-$E$643)/($E$644-$E$643),"")</f>
        <v>0.5021736796401215</v>
      </c>
      <c r="G67" s="2">
        <f t="shared" si="8"/>
        <v>1.5021736796401215</v>
      </c>
      <c r="H67" s="2">
        <f t="shared" ref="H67:H130" si="10">IF(ISNUMBER(G67), VLOOKUP(D67,$A$2:$B$968, 2, FALSE), "")</f>
        <v>0.92227585205027829</v>
      </c>
      <c r="I67" s="2">
        <f t="shared" ref="I67:I130" si="11">IF(ISNUMBER(G67),(H67-$H$643)/($H$644-$H$643), "")</f>
        <v>0.9207012312223779</v>
      </c>
      <c r="J67" s="2">
        <f t="shared" ref="J67:J130" si="12">IF(ISNUMBER(I67), G67*I67, "")</f>
        <v>1.3830531563545096</v>
      </c>
      <c r="K67" s="8">
        <f t="shared" ref="K67:K130" si="13">IF(ISNUMBER(J67), (J67-$J$643)/($J$644-$J$643), "")</f>
        <v>0.82087501819818842</v>
      </c>
      <c r="L67" t="str">
        <f t="shared" ref="L67:L130" si="14">IF(ISNUMBER(K67),"","Austin-Bergstrom International Airport")</f>
        <v/>
      </c>
      <c r="M67" s="2" t="str">
        <f t="shared" ref="M67:M130" si="15">IF(ISNUMBER(K67),"","N/A")</f>
        <v/>
      </c>
    </row>
    <row r="68" spans="1:13" x14ac:dyDescent="0.2">
      <c r="A68" s="1">
        <v>480559606001</v>
      </c>
      <c r="B68">
        <v>0.35014567827388476</v>
      </c>
      <c r="C68" s="2"/>
      <c r="D68" s="5">
        <v>484530007001</v>
      </c>
      <c r="E68" s="2">
        <f>VLOOKUP(D68,'SVI Score (all Texas)'!$A$2:$B$15812, 2, FALSE)</f>
        <v>7.1957909700773662E-2</v>
      </c>
      <c r="F68" s="2">
        <f t="shared" si="9"/>
        <v>0.26189086166595354</v>
      </c>
      <c r="G68" s="2">
        <f t="shared" si="8"/>
        <v>1.2618908616659534</v>
      </c>
      <c r="H68" s="2">
        <f t="shared" si="10"/>
        <v>0.82047303137645211</v>
      </c>
      <c r="I68" s="2">
        <f t="shared" si="11"/>
        <v>0.81675003634725674</v>
      </c>
      <c r="J68" s="2">
        <f t="shared" si="12"/>
        <v>1.0306494071319385</v>
      </c>
      <c r="K68" s="8">
        <f t="shared" si="13"/>
        <v>0.61171499226058901</v>
      </c>
      <c r="L68" t="str">
        <f t="shared" si="14"/>
        <v/>
      </c>
      <c r="M68" s="2" t="str">
        <f t="shared" si="15"/>
        <v/>
      </c>
    </row>
    <row r="69" spans="1:13" x14ac:dyDescent="0.2">
      <c r="A69" s="1">
        <v>480559605001</v>
      </c>
      <c r="B69">
        <v>0.37351319659390664</v>
      </c>
      <c r="C69" s="2"/>
      <c r="D69" s="5">
        <v>484530008011</v>
      </c>
      <c r="E69" s="2">
        <f>VLOOKUP(D69,'SVI Score (all Texas)'!$A$2:$B$15812, 2, FALSE)</f>
        <v>0.19120528490131045</v>
      </c>
      <c r="F69" s="2">
        <f t="shared" si="9"/>
        <v>0.72142690046933022</v>
      </c>
      <c r="G69" s="2">
        <f t="shared" si="8"/>
        <v>1.7214269004693303</v>
      </c>
      <c r="H69" s="2">
        <f t="shared" si="10"/>
        <v>0.5779724919577528</v>
      </c>
      <c r="I69" s="2">
        <f t="shared" si="11"/>
        <v>0.56913193830651809</v>
      </c>
      <c r="J69" s="2">
        <f t="shared" si="12"/>
        <v>0.97971902851709158</v>
      </c>
      <c r="K69" s="8">
        <f t="shared" si="13"/>
        <v>0.58148659844924744</v>
      </c>
      <c r="L69" t="str">
        <f t="shared" si="14"/>
        <v/>
      </c>
      <c r="M69" s="2" t="str">
        <f t="shared" si="15"/>
        <v/>
      </c>
    </row>
    <row r="70" spans="1:13" x14ac:dyDescent="0.2">
      <c r="A70" s="1">
        <v>484910214022</v>
      </c>
      <c r="B70">
        <v>0.70703992591108733</v>
      </c>
      <c r="C70" s="2"/>
      <c r="D70" s="5">
        <v>484530008021</v>
      </c>
      <c r="E70" s="2">
        <f>VLOOKUP(D70,'SVI Score (all Texas)'!$A$2:$B$15812, 2, FALSE)</f>
        <v>0.13931984642011885</v>
      </c>
      <c r="F70" s="2">
        <f t="shared" si="9"/>
        <v>0.52147928039697045</v>
      </c>
      <c r="G70" s="2">
        <f t="shared" si="8"/>
        <v>1.5214792803969703</v>
      </c>
      <c r="H70" s="2">
        <f t="shared" si="10"/>
        <v>0.5826429383990257</v>
      </c>
      <c r="I70" s="2">
        <f t="shared" si="11"/>
        <v>0.57390094652217549</v>
      </c>
      <c r="J70" s="2">
        <f t="shared" si="12"/>
        <v>0.87317839913369977</v>
      </c>
      <c r="K70" s="8">
        <f t="shared" si="13"/>
        <v>0.51825219514224907</v>
      </c>
      <c r="L70" t="str">
        <f t="shared" si="14"/>
        <v/>
      </c>
      <c r="M70" s="2" t="str">
        <f t="shared" si="15"/>
        <v/>
      </c>
    </row>
    <row r="71" spans="1:13" x14ac:dyDescent="0.2">
      <c r="A71" s="1">
        <v>484910214024</v>
      </c>
      <c r="B71">
        <v>0.64521321364303796</v>
      </c>
      <c r="C71" s="2"/>
      <c r="D71" s="5">
        <v>484530008022</v>
      </c>
      <c r="E71" s="2">
        <f>VLOOKUP(D71,'SVI Score (all Texas)'!$A$2:$B$15812, 2, FALSE)</f>
        <v>0.23660014776326646</v>
      </c>
      <c r="F71" s="2">
        <f t="shared" si="9"/>
        <v>0.89636220136400246</v>
      </c>
      <c r="G71" s="2">
        <f t="shared" si="8"/>
        <v>1.8963622013640025</v>
      </c>
      <c r="H71" s="2">
        <f t="shared" si="10"/>
        <v>0.56454891059708945</v>
      </c>
      <c r="I71" s="2">
        <f t="shared" si="11"/>
        <v>0.55542507524802609</v>
      </c>
      <c r="J71" s="2">
        <f t="shared" si="12"/>
        <v>1.0532871183901136</v>
      </c>
      <c r="K71" s="8">
        <f t="shared" si="13"/>
        <v>0.62515101354121771</v>
      </c>
      <c r="L71" t="str">
        <f t="shared" si="14"/>
        <v/>
      </c>
      <c r="M71" s="2" t="str">
        <f t="shared" si="15"/>
        <v/>
      </c>
    </row>
    <row r="72" spans="1:13" x14ac:dyDescent="0.2">
      <c r="A72" s="1">
        <v>484910205081</v>
      </c>
      <c r="B72">
        <v>0.38793868632065309</v>
      </c>
      <c r="C72" s="2"/>
      <c r="D72" s="5">
        <v>484530008023</v>
      </c>
      <c r="E72" s="2">
        <f>VLOOKUP(D72,'SVI Score (all Texas)'!$A$2:$B$15812, 2, FALSE)</f>
        <v>0.22383615298264953</v>
      </c>
      <c r="F72" s="2">
        <f t="shared" si="9"/>
        <v>0.84717440506301289</v>
      </c>
      <c r="G72" s="2">
        <f t="shared" si="8"/>
        <v>1.8471744050630128</v>
      </c>
      <c r="H72" s="2">
        <f t="shared" si="10"/>
        <v>0.63083339587245124</v>
      </c>
      <c r="I72" s="2">
        <f t="shared" si="11"/>
        <v>0.62310838107835032</v>
      </c>
      <c r="J72" s="2">
        <f t="shared" si="12"/>
        <v>1.1509898531081788</v>
      </c>
      <c r="K72" s="8">
        <f t="shared" si="13"/>
        <v>0.68313991568226229</v>
      </c>
      <c r="L72" t="str">
        <f t="shared" si="14"/>
        <v/>
      </c>
      <c r="M72" s="2" t="str">
        <f t="shared" si="15"/>
        <v/>
      </c>
    </row>
    <row r="73" spans="1:13" x14ac:dyDescent="0.2">
      <c r="A73" s="1">
        <v>480219504003</v>
      </c>
      <c r="B73">
        <v>0.41862674616195039</v>
      </c>
      <c r="C73" s="2"/>
      <c r="D73" s="5">
        <v>484530008031</v>
      </c>
      <c r="E73" s="2">
        <f>VLOOKUP(D73,'SVI Score (all Texas)'!$A$2:$B$15812, 2, FALSE)</f>
        <v>8.3665551720693204E-2</v>
      </c>
      <c r="F73" s="2">
        <f t="shared" si="9"/>
        <v>0.30700785840080136</v>
      </c>
      <c r="G73" s="2">
        <f t="shared" si="8"/>
        <v>1.3070078584008014</v>
      </c>
      <c r="H73" s="2">
        <f t="shared" si="10"/>
        <v>0.67907694732595214</v>
      </c>
      <c r="I73" s="2">
        <f t="shared" si="11"/>
        <v>0.67237003007213081</v>
      </c>
      <c r="J73" s="2">
        <f t="shared" si="12"/>
        <v>0.8787929130574581</v>
      </c>
      <c r="K73" s="8">
        <f t="shared" si="13"/>
        <v>0.52158454299754564</v>
      </c>
      <c r="L73" t="str">
        <f t="shared" si="14"/>
        <v/>
      </c>
      <c r="M73" s="2" t="str">
        <f t="shared" si="15"/>
        <v/>
      </c>
    </row>
    <row r="74" spans="1:13" x14ac:dyDescent="0.2">
      <c r="A74" s="1">
        <v>480219507001</v>
      </c>
      <c r="B74">
        <v>0.4933091755128175</v>
      </c>
      <c r="C74" s="2"/>
      <c r="D74" s="5">
        <v>484530008032</v>
      </c>
      <c r="E74" s="2">
        <f>VLOOKUP(D74,'SVI Score (all Texas)'!$A$2:$B$15812, 2, FALSE)</f>
        <v>6.8253046567049641E-2</v>
      </c>
      <c r="F74" s="2">
        <f t="shared" si="9"/>
        <v>0.24761366582900451</v>
      </c>
      <c r="G74" s="2">
        <f t="shared" si="8"/>
        <v>1.2476136658290045</v>
      </c>
      <c r="H74" s="2">
        <f t="shared" si="10"/>
        <v>0.654878224659736</v>
      </c>
      <c r="I74" s="2">
        <f t="shared" si="11"/>
        <v>0.64766063480238278</v>
      </c>
      <c r="J74" s="2">
        <f t="shared" si="12"/>
        <v>0.80803025879894086</v>
      </c>
      <c r="K74" s="8">
        <f t="shared" si="13"/>
        <v>0.47958522082013882</v>
      </c>
      <c r="L74" t="str">
        <f t="shared" si="14"/>
        <v/>
      </c>
      <c r="M74" s="2" t="str">
        <f t="shared" si="15"/>
        <v/>
      </c>
    </row>
    <row r="75" spans="1:13" x14ac:dyDescent="0.2">
      <c r="A75" s="1">
        <v>484530023144</v>
      </c>
      <c r="B75">
        <v>0.71903987792964985</v>
      </c>
      <c r="C75" s="2"/>
      <c r="D75" s="5">
        <v>484530008033</v>
      </c>
      <c r="E75" s="2">
        <f>VLOOKUP(D75,'SVI Score (all Texas)'!$A$2:$B$15812, 2, FALSE)</f>
        <v>6.5546428957293235E-2</v>
      </c>
      <c r="F75" s="2">
        <f t="shared" si="9"/>
        <v>0.23718334538923586</v>
      </c>
      <c r="G75" s="2">
        <f t="shared" si="8"/>
        <v>1.2371833453892358</v>
      </c>
      <c r="H75" s="2">
        <f t="shared" si="10"/>
        <v>0.66458783165878177</v>
      </c>
      <c r="I75" s="2">
        <f t="shared" si="11"/>
        <v>0.65757514643023351</v>
      </c>
      <c r="J75" s="2">
        <f t="shared" si="12"/>
        <v>0.81354101950537294</v>
      </c>
      <c r="K75" s="8">
        <f t="shared" si="13"/>
        <v>0.48285598866763202</v>
      </c>
      <c r="L75" t="str">
        <f t="shared" si="14"/>
        <v/>
      </c>
      <c r="M75" s="2" t="str">
        <f t="shared" si="15"/>
        <v/>
      </c>
    </row>
    <row r="76" spans="1:13" x14ac:dyDescent="0.2">
      <c r="A76" s="1">
        <v>480219506002</v>
      </c>
      <c r="B76">
        <v>0.25696634470763768</v>
      </c>
      <c r="C76" s="2"/>
      <c r="D76" s="5">
        <v>484530008041</v>
      </c>
      <c r="E76" s="2">
        <f>VLOOKUP(D76,'SVI Score (all Texas)'!$A$2:$B$15812, 2, FALSE)</f>
        <v>0.1751849088588191</v>
      </c>
      <c r="F76" s="2">
        <f t="shared" si="9"/>
        <v>0.65969019444685795</v>
      </c>
      <c r="G76" s="2">
        <f t="shared" si="8"/>
        <v>1.6596901944468581</v>
      </c>
      <c r="H76" s="2">
        <f t="shared" si="10"/>
        <v>0.64388905907226002</v>
      </c>
      <c r="I76" s="2">
        <f t="shared" si="11"/>
        <v>0.63643956169323279</v>
      </c>
      <c r="J76" s="2">
        <f t="shared" si="12"/>
        <v>1.0562924999003147</v>
      </c>
      <c r="K76" s="8">
        <f t="shared" si="13"/>
        <v>0.62693477911128559</v>
      </c>
      <c r="L76" t="str">
        <f t="shared" si="14"/>
        <v/>
      </c>
      <c r="M76" s="2" t="str">
        <f t="shared" si="15"/>
        <v/>
      </c>
    </row>
    <row r="77" spans="1:13" x14ac:dyDescent="0.2">
      <c r="A77" s="1">
        <v>480219503002</v>
      </c>
      <c r="B77">
        <v>0.30595188518325411</v>
      </c>
      <c r="C77" s="2"/>
      <c r="D77" s="5">
        <v>484530008042</v>
      </c>
      <c r="E77" s="2">
        <f>VLOOKUP(D77,'SVI Score (all Texas)'!$A$2:$B$15812, 2, FALSE)</f>
        <v>0.19086423924443416</v>
      </c>
      <c r="F77" s="2">
        <f t="shared" si="9"/>
        <v>0.72011263447438933</v>
      </c>
      <c r="G77" s="2">
        <f t="shared" si="8"/>
        <v>1.7201126344743893</v>
      </c>
      <c r="H77" s="2">
        <f t="shared" si="10"/>
        <v>0.76451837589087401</v>
      </c>
      <c r="I77" s="2">
        <f t="shared" si="11"/>
        <v>0.75961455367543862</v>
      </c>
      <c r="J77" s="2">
        <f t="shared" si="12"/>
        <v>1.3066225911077463</v>
      </c>
      <c r="K77" s="8">
        <f t="shared" si="13"/>
        <v>0.77551165573480596</v>
      </c>
      <c r="L77" t="str">
        <f t="shared" si="14"/>
        <v/>
      </c>
      <c r="M77" s="2" t="str">
        <f t="shared" si="15"/>
        <v/>
      </c>
    </row>
    <row r="78" spans="1:13" x14ac:dyDescent="0.2">
      <c r="A78" s="1">
        <v>480219506001</v>
      </c>
      <c r="B78">
        <v>0.29568296520278009</v>
      </c>
      <c r="C78" s="2"/>
      <c r="D78" s="5">
        <v>484530009011</v>
      </c>
      <c r="E78" s="2">
        <f>VLOOKUP(D78,'SVI Score (all Texas)'!$A$2:$B$15812, 2, FALSE)</f>
        <v>0.14229569979012022</v>
      </c>
      <c r="F78" s="2">
        <f t="shared" si="9"/>
        <v>0.53294713759223677</v>
      </c>
      <c r="G78" s="2">
        <f t="shared" si="8"/>
        <v>1.5329471375922368</v>
      </c>
      <c r="H78" s="2">
        <f t="shared" si="10"/>
        <v>0.61316768802778199</v>
      </c>
      <c r="I78" s="2">
        <f t="shared" si="11"/>
        <v>0.60506986872070301</v>
      </c>
      <c r="J78" s="2">
        <f t="shared" si="12"/>
        <v>0.92754012329871216</v>
      </c>
      <c r="K78" s="8">
        <f t="shared" si="13"/>
        <v>0.55051717433571778</v>
      </c>
      <c r="L78" t="str">
        <f t="shared" si="14"/>
        <v/>
      </c>
      <c r="M78" s="2" t="str">
        <f t="shared" si="15"/>
        <v/>
      </c>
    </row>
    <row r="79" spans="1:13" x14ac:dyDescent="0.2">
      <c r="A79" s="1">
        <v>480219504001</v>
      </c>
      <c r="B79">
        <v>0.39581224668070408</v>
      </c>
      <c r="C79" s="2"/>
      <c r="D79" s="5">
        <v>484530009012</v>
      </c>
      <c r="E79" s="2">
        <f>VLOOKUP(D79,'SVI Score (all Texas)'!$A$2:$B$15812, 2, FALSE)</f>
        <v>9.8556283210309611E-2</v>
      </c>
      <c r="F79" s="2">
        <f t="shared" si="9"/>
        <v>0.36439132493090759</v>
      </c>
      <c r="G79" s="2">
        <f t="shared" si="8"/>
        <v>1.3643913249309076</v>
      </c>
      <c r="H79" s="2">
        <f t="shared" si="10"/>
        <v>0.69877633574027642</v>
      </c>
      <c r="I79" s="2">
        <f t="shared" si="11"/>
        <v>0.6924851403453437</v>
      </c>
      <c r="J79" s="2">
        <f t="shared" si="12"/>
        <v>0.94482071813074897</v>
      </c>
      <c r="K79" s="8">
        <f t="shared" si="13"/>
        <v>0.56077361931185554</v>
      </c>
      <c r="L79" t="str">
        <f t="shared" si="14"/>
        <v/>
      </c>
      <c r="M79" s="2" t="str">
        <f t="shared" si="15"/>
        <v/>
      </c>
    </row>
    <row r="80" spans="1:13" x14ac:dyDescent="0.2">
      <c r="A80" s="1">
        <v>480219502002</v>
      </c>
      <c r="B80">
        <v>0.49394646298723976</v>
      </c>
      <c r="C80" s="2"/>
      <c r="D80" s="5">
        <v>484530009021</v>
      </c>
      <c r="E80" s="2">
        <f>VLOOKUP(D80,'SVI Score (all Texas)'!$A$2:$B$15812, 2, FALSE)</f>
        <v>0.1976376440505595</v>
      </c>
      <c r="F80" s="2">
        <f t="shared" si="9"/>
        <v>0.74621487453279012</v>
      </c>
      <c r="G80" s="2">
        <f t="shared" si="8"/>
        <v>1.7462148745327901</v>
      </c>
      <c r="H80" s="2">
        <f t="shared" si="10"/>
        <v>0.57557881926025845</v>
      </c>
      <c r="I80" s="2">
        <f t="shared" si="11"/>
        <v>0.56668775124571236</v>
      </c>
      <c r="J80" s="2">
        <f t="shared" si="12"/>
        <v>0.98955858044080058</v>
      </c>
      <c r="K80" s="8">
        <f t="shared" si="13"/>
        <v>0.58732660707604989</v>
      </c>
      <c r="L80" t="str">
        <f t="shared" si="14"/>
        <v/>
      </c>
      <c r="M80" s="2" t="str">
        <f t="shared" si="15"/>
        <v/>
      </c>
    </row>
    <row r="81" spans="1:13" x14ac:dyDescent="0.2">
      <c r="A81" s="1">
        <v>480219503003</v>
      </c>
      <c r="B81">
        <v>0.29722505441349445</v>
      </c>
      <c r="C81" s="2"/>
      <c r="D81" s="5">
        <v>484530009022</v>
      </c>
      <c r="E81" s="2">
        <f>VLOOKUP(D81,'SVI Score (all Texas)'!$A$2:$B$15812, 2, FALSE)</f>
        <v>0.11775446683904543</v>
      </c>
      <c r="F81" s="2">
        <f t="shared" si="9"/>
        <v>0.43837414628972426</v>
      </c>
      <c r="G81" s="2">
        <f t="shared" si="8"/>
        <v>1.4383741462897244</v>
      </c>
      <c r="H81" s="2">
        <f t="shared" si="10"/>
        <v>0.87276773518090389</v>
      </c>
      <c r="I81" s="2">
        <f t="shared" si="11"/>
        <v>0.87014833032508698</v>
      </c>
      <c r="J81" s="2">
        <f t="shared" si="12"/>
        <v>1.2515988617767762</v>
      </c>
      <c r="K81" s="8">
        <f t="shared" si="13"/>
        <v>0.74285376069413644</v>
      </c>
      <c r="L81" t="str">
        <f t="shared" si="14"/>
        <v/>
      </c>
      <c r="M81" s="2" t="str">
        <f t="shared" si="15"/>
        <v/>
      </c>
    </row>
    <row r="82" spans="1:13" x14ac:dyDescent="0.2">
      <c r="A82" s="1">
        <v>480219503005</v>
      </c>
      <c r="B82">
        <v>0.33770537682783514</v>
      </c>
      <c r="C82" s="2"/>
      <c r="D82" s="5">
        <v>484530009023</v>
      </c>
      <c r="E82" s="2">
        <f>VLOOKUP(D82,'SVI Score (all Texas)'!$A$2:$B$15812, 2, FALSE)</f>
        <v>0.22028055727681156</v>
      </c>
      <c r="F82" s="2">
        <f t="shared" si="9"/>
        <v>0.83347243163593054</v>
      </c>
      <c r="G82" s="2">
        <f t="shared" si="8"/>
        <v>1.8334724316359305</v>
      </c>
      <c r="H82" s="2">
        <f t="shared" si="10"/>
        <v>0.71410142014095812</v>
      </c>
      <c r="I82" s="2">
        <f t="shared" si="11"/>
        <v>0.70813363440934485</v>
      </c>
      <c r="J82" s="2">
        <f t="shared" si="12"/>
        <v>1.2983434966036906</v>
      </c>
      <c r="K82" s="8">
        <f t="shared" si="13"/>
        <v>0.77059781578551978</v>
      </c>
      <c r="L82" t="str">
        <f t="shared" si="14"/>
        <v/>
      </c>
      <c r="M82" s="2" t="str">
        <f t="shared" si="15"/>
        <v/>
      </c>
    </row>
    <row r="83" spans="1:13" x14ac:dyDescent="0.2">
      <c r="A83" s="1">
        <v>480219503004</v>
      </c>
      <c r="B83">
        <v>0.32052835018072512</v>
      </c>
      <c r="C83" s="2"/>
      <c r="D83" s="5">
        <v>484530009024</v>
      </c>
      <c r="E83" s="2">
        <f>VLOOKUP(D83,'SVI Score (all Texas)'!$A$2:$B$15812, 2, FALSE)</f>
        <v>0.15753688932429</v>
      </c>
      <c r="F83" s="2">
        <f t="shared" si="9"/>
        <v>0.59168114203808342</v>
      </c>
      <c r="G83" s="2">
        <f t="shared" si="8"/>
        <v>1.5916811420380834</v>
      </c>
      <c r="H83" s="2">
        <f t="shared" si="10"/>
        <v>0.87293432701998386</v>
      </c>
      <c r="I83" s="2">
        <f t="shared" si="11"/>
        <v>0.87031843779965579</v>
      </c>
      <c r="J83" s="2">
        <f t="shared" si="12"/>
        <v>1.3852694450137568</v>
      </c>
      <c r="K83" s="8">
        <f t="shared" si="13"/>
        <v>0.82219043835043137</v>
      </c>
      <c r="L83" t="str">
        <f t="shared" si="14"/>
        <v/>
      </c>
      <c r="M83" s="2" t="str">
        <f t="shared" si="15"/>
        <v/>
      </c>
    </row>
    <row r="84" spans="1:13" x14ac:dyDescent="0.2">
      <c r="A84" s="1">
        <v>480219501003</v>
      </c>
      <c r="B84">
        <v>0.32842787601393875</v>
      </c>
      <c r="C84" s="2"/>
      <c r="D84" s="5">
        <v>484530010001</v>
      </c>
      <c r="E84" s="2">
        <f>VLOOKUP(D84,'SVI Score (all Texas)'!$A$2:$B$15812, 2, FALSE)</f>
        <v>0.135855783958785</v>
      </c>
      <c r="F84" s="2">
        <f t="shared" si="9"/>
        <v>0.50813004282279473</v>
      </c>
      <c r="G84" s="2">
        <f t="shared" si="8"/>
        <v>1.5081300428227946</v>
      </c>
      <c r="H84" s="2">
        <f t="shared" si="10"/>
        <v>0.62406307776768066</v>
      </c>
      <c r="I84" s="2">
        <f t="shared" si="11"/>
        <v>0.61619518700359599</v>
      </c>
      <c r="J84" s="2">
        <f t="shared" si="12"/>
        <v>0.92930247376293318</v>
      </c>
      <c r="K84" s="8">
        <f t="shared" si="13"/>
        <v>0.55156317134801058</v>
      </c>
      <c r="L84" t="str">
        <f t="shared" si="14"/>
        <v/>
      </c>
      <c r="M84" s="2" t="str">
        <f t="shared" si="15"/>
        <v/>
      </c>
    </row>
    <row r="85" spans="1:13" x14ac:dyDescent="0.2">
      <c r="A85" s="1">
        <v>480219501001</v>
      </c>
      <c r="B85">
        <v>0.38187241519524145</v>
      </c>
      <c r="C85" s="2"/>
      <c r="D85" s="5">
        <v>484530010002</v>
      </c>
      <c r="E85" s="2">
        <f>VLOOKUP(D85,'SVI Score (all Texas)'!$A$2:$B$15812, 2, FALSE)</f>
        <v>0.11609023301926252</v>
      </c>
      <c r="F85" s="2">
        <f t="shared" si="9"/>
        <v>0.43196079408050758</v>
      </c>
      <c r="G85" s="2">
        <f t="shared" si="8"/>
        <v>1.4319607940805077</v>
      </c>
      <c r="H85" s="2">
        <f t="shared" si="10"/>
        <v>0.50154114591438181</v>
      </c>
      <c r="I85" s="2">
        <f t="shared" si="11"/>
        <v>0.49108763958734719</v>
      </c>
      <c r="J85" s="2">
        <f t="shared" si="12"/>
        <v>0.70321824634661989</v>
      </c>
      <c r="K85" s="8">
        <f t="shared" si="13"/>
        <v>0.41737679286935203</v>
      </c>
      <c r="L85" t="str">
        <f t="shared" si="14"/>
        <v/>
      </c>
      <c r="M85" s="2" t="str">
        <f t="shared" si="15"/>
        <v/>
      </c>
    </row>
    <row r="86" spans="1:13" x14ac:dyDescent="0.2">
      <c r="A86" s="1">
        <v>480219508023</v>
      </c>
      <c r="B86">
        <v>0.2504019609810571</v>
      </c>
      <c r="C86" s="2"/>
      <c r="D86" s="5">
        <v>484530010003</v>
      </c>
      <c r="E86" s="2">
        <f>VLOOKUP(D86,'SVI Score (all Texas)'!$A$2:$B$15812, 2, FALSE)</f>
        <v>0.18454475075575355</v>
      </c>
      <c r="F86" s="2">
        <f t="shared" si="9"/>
        <v>0.69575962290941229</v>
      </c>
      <c r="G86" s="2">
        <f t="shared" si="8"/>
        <v>1.6957596229094123</v>
      </c>
      <c r="H86" s="2">
        <f t="shared" si="10"/>
        <v>0.59563208422336045</v>
      </c>
      <c r="I86" s="2">
        <f t="shared" si="11"/>
        <v>0.58716420602628017</v>
      </c>
      <c r="J86" s="2">
        <f t="shared" si="12"/>
        <v>0.99568935259702929</v>
      </c>
      <c r="K86" s="8">
        <f t="shared" si="13"/>
        <v>0.59096536649913545</v>
      </c>
      <c r="L86" t="str">
        <f t="shared" si="14"/>
        <v/>
      </c>
      <c r="M86" s="2" t="str">
        <f t="shared" si="15"/>
        <v/>
      </c>
    </row>
    <row r="87" spans="1:13" x14ac:dyDescent="0.2">
      <c r="A87" s="1">
        <v>480219507002</v>
      </c>
      <c r="B87">
        <v>0.39301910522500638</v>
      </c>
      <c r="C87" s="2"/>
      <c r="D87" s="5">
        <v>484530010004</v>
      </c>
      <c r="E87" s="2">
        <f>VLOOKUP(D87,'SVI Score (all Texas)'!$A$2:$B$15812, 2, FALSE)</f>
        <v>0.17082904127701315</v>
      </c>
      <c r="F87" s="2">
        <f t="shared" si="9"/>
        <v>0.64290426410055934</v>
      </c>
      <c r="G87" s="2">
        <f t="shared" si="8"/>
        <v>1.6429042641005593</v>
      </c>
      <c r="H87" s="2">
        <f t="shared" si="10"/>
        <v>0.49694941482332888</v>
      </c>
      <c r="I87" s="2">
        <f t="shared" si="11"/>
        <v>0.48639900787458251</v>
      </c>
      <c r="J87" s="2">
        <f t="shared" si="12"/>
        <v>0.7991070040914332</v>
      </c>
      <c r="K87" s="8">
        <f t="shared" si="13"/>
        <v>0.47428905643429586</v>
      </c>
      <c r="L87" t="str">
        <f t="shared" si="14"/>
        <v/>
      </c>
      <c r="M87" s="2" t="str">
        <f t="shared" si="15"/>
        <v/>
      </c>
    </row>
    <row r="88" spans="1:13" x14ac:dyDescent="0.2">
      <c r="A88" s="1">
        <v>480219502001</v>
      </c>
      <c r="B88">
        <v>0.45782920275165268</v>
      </c>
      <c r="C88" s="2"/>
      <c r="D88" s="5">
        <v>484530010005</v>
      </c>
      <c r="E88" s="2">
        <f>VLOOKUP(D88,'SVI Score (all Texas)'!$A$2:$B$15812, 2, FALSE)</f>
        <v>0.16758100305698967</v>
      </c>
      <c r="F88" s="2">
        <f t="shared" si="9"/>
        <v>0.63038750542975852</v>
      </c>
      <c r="G88" s="2">
        <f t="shared" si="8"/>
        <v>1.6303875054297585</v>
      </c>
      <c r="H88" s="2">
        <f t="shared" si="10"/>
        <v>0.53426800586430145</v>
      </c>
      <c r="I88" s="2">
        <f t="shared" si="11"/>
        <v>0.52450514387443181</v>
      </c>
      <c r="J88" s="2">
        <f t="shared" si="12"/>
        <v>0.85514663310651151</v>
      </c>
      <c r="K88" s="8">
        <f t="shared" si="13"/>
        <v>0.50754991215500023</v>
      </c>
      <c r="L88" t="str">
        <f t="shared" si="14"/>
        <v/>
      </c>
      <c r="M88" s="2" t="str">
        <f t="shared" si="15"/>
        <v/>
      </c>
    </row>
    <row r="89" spans="1:13" x14ac:dyDescent="0.2">
      <c r="A89" s="1">
        <v>480219502005</v>
      </c>
      <c r="B89">
        <v>0.37952787870865579</v>
      </c>
      <c r="C89" s="2"/>
      <c r="D89" s="5">
        <v>484530011001</v>
      </c>
      <c r="E89" s="2">
        <f>VLOOKUP(D89,'SVI Score (all Texas)'!$A$2:$B$15812, 2, FALSE)</f>
        <v>3.9985001972368912E-3</v>
      </c>
      <c r="F89" s="2">
        <f t="shared" si="9"/>
        <v>0</v>
      </c>
      <c r="G89" s="2">
        <f t="shared" si="8"/>
        <v>1</v>
      </c>
      <c r="H89" s="2">
        <f t="shared" si="10"/>
        <v>0.95262990415747062</v>
      </c>
      <c r="I89" s="2">
        <f t="shared" si="11"/>
        <v>0.95169585362045439</v>
      </c>
      <c r="J89" s="2">
        <f t="shared" si="12"/>
        <v>0.95169585362045439</v>
      </c>
      <c r="K89" s="8">
        <f t="shared" si="13"/>
        <v>0.56485417611785904</v>
      </c>
      <c r="L89" t="str">
        <f t="shared" si="14"/>
        <v/>
      </c>
      <c r="M89" s="2" t="str">
        <f t="shared" si="15"/>
        <v/>
      </c>
    </row>
    <row r="90" spans="1:13" x14ac:dyDescent="0.2">
      <c r="A90" s="1">
        <v>480559607001</v>
      </c>
      <c r="B90">
        <v>0.41451114685369794</v>
      </c>
      <c r="C90" s="2"/>
      <c r="D90" s="5">
        <v>484530011002</v>
      </c>
      <c r="E90" s="2">
        <f>VLOOKUP(D90,'SVI Score (all Texas)'!$A$2:$B$15812, 2, FALSE)</f>
        <v>6.4877516994955586E-2</v>
      </c>
      <c r="F90" s="2">
        <f t="shared" si="9"/>
        <v>0.23460560182914572</v>
      </c>
      <c r="G90" s="2">
        <f t="shared" si="8"/>
        <v>1.2346056018291458</v>
      </c>
      <c r="H90" s="2">
        <f t="shared" si="10"/>
        <v>0.65398615870597565</v>
      </c>
      <c r="I90" s="2">
        <f t="shared" si="11"/>
        <v>0.6467497433242585</v>
      </c>
      <c r="J90" s="2">
        <f t="shared" si="12"/>
        <v>0.79848085608969177</v>
      </c>
      <c r="K90" s="8">
        <f t="shared" si="13"/>
        <v>0.47391742266883813</v>
      </c>
      <c r="L90" t="str">
        <f t="shared" si="14"/>
        <v/>
      </c>
      <c r="M90" s="2" t="str">
        <f t="shared" si="15"/>
        <v/>
      </c>
    </row>
    <row r="91" spans="1:13" x14ac:dyDescent="0.2">
      <c r="A91" s="1">
        <v>480219504002</v>
      </c>
      <c r="B91">
        <v>0.49769730327753736</v>
      </c>
      <c r="C91" s="2"/>
      <c r="D91" s="5">
        <v>484530012001</v>
      </c>
      <c r="E91" s="2">
        <f>VLOOKUP(D91,'SVI Score (all Texas)'!$A$2:$B$15812, 2, FALSE)</f>
        <v>7.4529361291917812E-2</v>
      </c>
      <c r="F91" s="2">
        <f t="shared" si="9"/>
        <v>0.27180030140147654</v>
      </c>
      <c r="G91" s="2">
        <f t="shared" si="8"/>
        <v>1.2718003014014765</v>
      </c>
      <c r="H91" s="2">
        <f t="shared" si="10"/>
        <v>0.54155463384956792</v>
      </c>
      <c r="I91" s="2">
        <f t="shared" si="11"/>
        <v>0.53194554366557134</v>
      </c>
      <c r="J91" s="2">
        <f t="shared" si="12"/>
        <v>0.67652850276304588</v>
      </c>
      <c r="K91" s="8">
        <f t="shared" si="13"/>
        <v>0.40153579380925841</v>
      </c>
      <c r="L91" t="str">
        <f t="shared" si="14"/>
        <v/>
      </c>
      <c r="M91" s="2" t="str">
        <f t="shared" si="15"/>
        <v/>
      </c>
    </row>
    <row r="92" spans="1:13" x14ac:dyDescent="0.2">
      <c r="A92" s="1">
        <v>480219507003</v>
      </c>
      <c r="B92">
        <v>0.56142915662557713</v>
      </c>
      <c r="C92" s="2"/>
      <c r="D92" s="5">
        <v>484530012002</v>
      </c>
      <c r="E92" s="2">
        <f>VLOOKUP(D92,'SVI Score (all Texas)'!$A$2:$B$15812, 2, FALSE)</f>
        <v>3.5339720610642826E-2</v>
      </c>
      <c r="F92" s="2">
        <f t="shared" si="9"/>
        <v>0.12077767125540269</v>
      </c>
      <c r="G92" s="2">
        <f t="shared" si="8"/>
        <v>1.1207776712554027</v>
      </c>
      <c r="H92" s="2">
        <f t="shared" si="10"/>
        <v>0.7384378522086511</v>
      </c>
      <c r="I92" s="2">
        <f t="shared" si="11"/>
        <v>0.73298364520167181</v>
      </c>
      <c r="J92" s="2">
        <f t="shared" si="12"/>
        <v>0.82151170293742604</v>
      </c>
      <c r="K92" s="8">
        <f t="shared" si="13"/>
        <v>0.48758677929362981</v>
      </c>
      <c r="L92" t="str">
        <f t="shared" si="14"/>
        <v/>
      </c>
      <c r="M92" s="2" t="str">
        <f t="shared" si="15"/>
        <v/>
      </c>
    </row>
    <row r="93" spans="1:13" x14ac:dyDescent="0.2">
      <c r="A93" s="1">
        <v>480219501002</v>
      </c>
      <c r="B93">
        <v>0.30085176219535048</v>
      </c>
      <c r="C93" s="2"/>
      <c r="D93" s="5">
        <v>484530012003</v>
      </c>
      <c r="E93" s="2">
        <f>VLOOKUP(D93,'SVI Score (all Texas)'!$A$2:$B$15812, 2, FALSE)</f>
        <v>9.5704480028981409E-2</v>
      </c>
      <c r="F93" s="2">
        <f t="shared" si="9"/>
        <v>0.35340151207179377</v>
      </c>
      <c r="G93" s="2">
        <f t="shared" si="8"/>
        <v>1.3534015120717937</v>
      </c>
      <c r="H93" s="2">
        <f t="shared" si="10"/>
        <v>0.64214081285825897</v>
      </c>
      <c r="I93" s="2">
        <f t="shared" si="11"/>
        <v>0.63465442173661435</v>
      </c>
      <c r="J93" s="2">
        <f t="shared" si="12"/>
        <v>0.85894225402138369</v>
      </c>
      <c r="K93" s="8">
        <f t="shared" si="13"/>
        <v>0.50980270364985625</v>
      </c>
      <c r="L93" t="str">
        <f t="shared" si="14"/>
        <v/>
      </c>
      <c r="M93" s="2" t="str">
        <f t="shared" si="15"/>
        <v/>
      </c>
    </row>
    <row r="94" spans="1:13" x14ac:dyDescent="0.2">
      <c r="A94" s="1">
        <v>480219502004</v>
      </c>
      <c r="B94">
        <v>0.39907758123710479</v>
      </c>
      <c r="C94" s="2"/>
      <c r="D94" s="5">
        <v>484530013031</v>
      </c>
      <c r="E94" s="2">
        <f>VLOOKUP(D94,'SVI Score (all Texas)'!$A$2:$B$15812, 2, FALSE)</f>
        <v>5.3335855865157683E-2</v>
      </c>
      <c r="F94" s="2">
        <f t="shared" si="9"/>
        <v>0.19012823511244537</v>
      </c>
      <c r="G94" s="2">
        <f t="shared" si="8"/>
        <v>1.1901282351124454</v>
      </c>
      <c r="H94" s="2">
        <f t="shared" si="10"/>
        <v>0.48645661193059231</v>
      </c>
      <c r="I94" s="2">
        <f t="shared" si="11"/>
        <v>0.47568477234486373</v>
      </c>
      <c r="J94" s="2">
        <f t="shared" si="12"/>
        <v>0.56612587858065799</v>
      </c>
      <c r="K94" s="8">
        <f t="shared" si="13"/>
        <v>0.33600920452492322</v>
      </c>
      <c r="L94" t="str">
        <f t="shared" si="14"/>
        <v/>
      </c>
      <c r="M94" s="2" t="str">
        <f t="shared" si="15"/>
        <v/>
      </c>
    </row>
    <row r="95" spans="1:13" x14ac:dyDescent="0.2">
      <c r="A95" s="1">
        <v>484910205052</v>
      </c>
      <c r="B95">
        <v>0.63636755124667477</v>
      </c>
      <c r="C95" s="2"/>
      <c r="D95" s="5">
        <v>484530013032</v>
      </c>
      <c r="E95" s="2">
        <f>VLOOKUP(D95,'SVI Score (all Texas)'!$A$2:$B$15812, 2, FALSE)</f>
        <v>8.8629227895667809E-2</v>
      </c>
      <c r="F95" s="2">
        <f t="shared" si="9"/>
        <v>0.32613606213287188</v>
      </c>
      <c r="G95" s="2">
        <f t="shared" si="8"/>
        <v>1.3261360621328719</v>
      </c>
      <c r="H95" s="2">
        <f t="shared" si="10"/>
        <v>0.71053298823472466</v>
      </c>
      <c r="I95" s="2">
        <f t="shared" si="11"/>
        <v>0.70448989685837893</v>
      </c>
      <c r="J95" s="2">
        <f t="shared" si="12"/>
        <v>0.93424945763216372</v>
      </c>
      <c r="K95" s="8">
        <f t="shared" si="13"/>
        <v>0.55449932420303494</v>
      </c>
      <c r="L95" t="str">
        <f t="shared" si="14"/>
        <v/>
      </c>
      <c r="M95" s="2" t="str">
        <f t="shared" si="15"/>
        <v/>
      </c>
    </row>
    <row r="96" spans="1:13" x14ac:dyDescent="0.2">
      <c r="A96" s="1">
        <v>484910215062</v>
      </c>
      <c r="B96">
        <v>0.79624972663046945</v>
      </c>
      <c r="C96" s="2"/>
      <c r="D96" s="5">
        <v>484530013033</v>
      </c>
      <c r="E96" s="2">
        <f>VLOOKUP(D96,'SVI Score (all Texas)'!$A$2:$B$15812, 2, FALSE)</f>
        <v>6.4470910366849252E-2</v>
      </c>
      <c r="F96" s="2">
        <f t="shared" si="9"/>
        <v>0.23303868768183675</v>
      </c>
      <c r="G96" s="2">
        <f t="shared" si="8"/>
        <v>1.2330386876818367</v>
      </c>
      <c r="H96" s="2">
        <f t="shared" si="10"/>
        <v>0.31069672055996839</v>
      </c>
      <c r="I96" s="2">
        <f t="shared" si="11"/>
        <v>0.29621576944133959</v>
      </c>
      <c r="J96" s="2">
        <f t="shared" si="12"/>
        <v>0.36524550362261488</v>
      </c>
      <c r="K96" s="8">
        <f t="shared" si="13"/>
        <v>0.21678191330208657</v>
      </c>
      <c r="L96" t="str">
        <f t="shared" si="14"/>
        <v/>
      </c>
      <c r="M96" s="2" t="str">
        <f t="shared" si="15"/>
        <v/>
      </c>
    </row>
    <row r="97" spans="1:13" x14ac:dyDescent="0.2">
      <c r="A97" s="1">
        <v>484530019011</v>
      </c>
      <c r="B97">
        <v>0.3092697357930978</v>
      </c>
      <c r="C97" s="2"/>
      <c r="D97" s="5">
        <v>484530013041</v>
      </c>
      <c r="E97" s="2">
        <f>VLOOKUP(D97,'SVI Score (all Texas)'!$A$2:$B$15812, 2, FALSE)</f>
        <v>6.5010469383497027E-2</v>
      </c>
      <c r="F97" s="2">
        <f t="shared" si="9"/>
        <v>0.23511795200773067</v>
      </c>
      <c r="G97" s="2">
        <f t="shared" si="8"/>
        <v>1.2351179520077307</v>
      </c>
      <c r="H97" s="2">
        <f t="shared" si="10"/>
        <v>0.49079815795917503</v>
      </c>
      <c r="I97" s="2">
        <f t="shared" si="11"/>
        <v>0.4801179392678363</v>
      </c>
      <c r="J97" s="2">
        <f t="shared" si="12"/>
        <v>0.59300228587066195</v>
      </c>
      <c r="K97" s="8">
        <f t="shared" si="13"/>
        <v>0.35196099294456429</v>
      </c>
      <c r="L97" t="str">
        <f t="shared" si="14"/>
        <v/>
      </c>
      <c r="M97" s="2" t="str">
        <f t="shared" si="15"/>
        <v/>
      </c>
    </row>
    <row r="98" spans="1:13" x14ac:dyDescent="0.2">
      <c r="A98" s="1">
        <v>484530010005</v>
      </c>
      <c r="B98">
        <v>0.53426800586430145</v>
      </c>
      <c r="C98" s="2"/>
      <c r="D98" s="5">
        <v>484530013042</v>
      </c>
      <c r="E98" s="2">
        <f>VLOOKUP(D98,'SVI Score (all Texas)'!$A$2:$B$15812, 2, FALSE)</f>
        <v>5.8657485372997163E-2</v>
      </c>
      <c r="F98" s="2">
        <f t="shared" si="9"/>
        <v>0.21063586087694697</v>
      </c>
      <c r="G98" s="2">
        <f t="shared" si="8"/>
        <v>1.210635860876947</v>
      </c>
      <c r="H98" s="2">
        <f t="shared" si="10"/>
        <v>0.36464616806602279</v>
      </c>
      <c r="I98" s="2">
        <f t="shared" si="11"/>
        <v>0.35130372765298123</v>
      </c>
      <c r="J98" s="2">
        <f t="shared" si="12"/>
        <v>0.42530089075644745</v>
      </c>
      <c r="K98" s="8">
        <f t="shared" si="13"/>
        <v>0.25242621719588992</v>
      </c>
      <c r="L98" t="str">
        <f t="shared" si="14"/>
        <v/>
      </c>
      <c r="M98" s="2" t="str">
        <f t="shared" si="15"/>
        <v/>
      </c>
    </row>
    <row r="99" spans="1:13" x14ac:dyDescent="0.2">
      <c r="A99" s="1">
        <v>484530021113</v>
      </c>
      <c r="B99">
        <v>0.55165139931015572</v>
      </c>
      <c r="C99" s="2"/>
      <c r="D99" s="5">
        <v>484530013043</v>
      </c>
      <c r="E99" s="2">
        <f>VLOOKUP(D99,'SVI Score (all Texas)'!$A$2:$B$15812, 2, FALSE)</f>
        <v>9.212965868751416E-2</v>
      </c>
      <c r="F99" s="2">
        <f t="shared" si="9"/>
        <v>0.33962545003332101</v>
      </c>
      <c r="G99" s="2">
        <f t="shared" si="8"/>
        <v>1.3396254500333211</v>
      </c>
      <c r="H99" s="2">
        <f t="shared" si="10"/>
        <v>0.32419417158757435</v>
      </c>
      <c r="I99" s="2">
        <f t="shared" si="11"/>
        <v>0.30999806105959932</v>
      </c>
      <c r="J99" s="2">
        <f t="shared" si="12"/>
        <v>0.41528129205642267</v>
      </c>
      <c r="K99" s="8">
        <f t="shared" si="13"/>
        <v>0.24647934651530043</v>
      </c>
      <c r="L99" t="str">
        <f t="shared" si="14"/>
        <v/>
      </c>
      <c r="M99" s="2" t="str">
        <f t="shared" si="15"/>
        <v/>
      </c>
    </row>
    <row r="100" spans="1:13" x14ac:dyDescent="0.2">
      <c r="A100" s="1">
        <v>484530020031</v>
      </c>
      <c r="B100">
        <v>0.46322078113918363</v>
      </c>
      <c r="C100" s="2"/>
      <c r="D100" s="5">
        <v>484530013044</v>
      </c>
      <c r="E100" s="2">
        <f>VLOOKUP(D100,'SVI Score (all Texas)'!$A$2:$B$15812, 2, FALSE)</f>
        <v>4.8104966792141393E-2</v>
      </c>
      <c r="F100" s="2">
        <f t="shared" si="9"/>
        <v>0.16997029000051847</v>
      </c>
      <c r="G100" s="2">
        <f t="shared" si="8"/>
        <v>1.1699702900005184</v>
      </c>
      <c r="H100" s="2">
        <f t="shared" si="10"/>
        <v>0.66388247252065025</v>
      </c>
      <c r="I100" s="2">
        <f t="shared" si="11"/>
        <v>0.65685490189536166</v>
      </c>
      <c r="J100" s="2">
        <f t="shared" si="12"/>
        <v>0.76850072005877834</v>
      </c>
      <c r="K100" s="8">
        <f t="shared" si="13"/>
        <v>0.45612349725325407</v>
      </c>
      <c r="L100" t="str">
        <f t="shared" si="14"/>
        <v/>
      </c>
      <c r="M100" s="2" t="str">
        <f t="shared" si="15"/>
        <v/>
      </c>
    </row>
    <row r="101" spans="1:13" x14ac:dyDescent="0.2">
      <c r="A101" s="1">
        <v>484530020041</v>
      </c>
      <c r="B101">
        <v>0.86988269626260983</v>
      </c>
      <c r="C101" s="2"/>
      <c r="D101" s="5">
        <v>484530013051</v>
      </c>
      <c r="E101" s="2">
        <f>VLOOKUP(D101,'SVI Score (all Texas)'!$A$2:$B$15812, 2, FALSE)</f>
        <v>3.5521449210752253E-2</v>
      </c>
      <c r="F101" s="2">
        <f t="shared" si="9"/>
        <v>0.12147798722370916</v>
      </c>
      <c r="G101" s="2">
        <f t="shared" si="8"/>
        <v>1.1214779872237091</v>
      </c>
      <c r="H101" s="2">
        <f t="shared" si="10"/>
        <v>0.62751511537523186</v>
      </c>
      <c r="I101" s="2">
        <f t="shared" si="11"/>
        <v>0.6197200739535218</v>
      </c>
      <c r="J101" s="2">
        <f t="shared" si="12"/>
        <v>0.69500242117952371</v>
      </c>
      <c r="K101" s="8">
        <f t="shared" si="13"/>
        <v>0.41250050477979683</v>
      </c>
      <c r="L101" t="str">
        <f t="shared" si="14"/>
        <v/>
      </c>
      <c r="M101" s="2" t="str">
        <f t="shared" si="15"/>
        <v/>
      </c>
    </row>
    <row r="102" spans="1:13" x14ac:dyDescent="0.2">
      <c r="A102" s="1">
        <v>484530023043</v>
      </c>
      <c r="B102">
        <v>0.96319028629263104</v>
      </c>
      <c r="C102" s="2"/>
      <c r="D102" s="5">
        <v>484530013052</v>
      </c>
      <c r="E102" s="2">
        <f>VLOOKUP(D102,'SVI Score (all Texas)'!$A$2:$B$15812, 2, FALSE)</f>
        <v>0.13729621643221979</v>
      </c>
      <c r="F102" s="2">
        <f t="shared" si="9"/>
        <v>0.51368094599272029</v>
      </c>
      <c r="G102" s="2">
        <f t="shared" si="8"/>
        <v>1.5136809459927203</v>
      </c>
      <c r="H102" s="2">
        <f t="shared" si="10"/>
        <v>0.52358491662626983</v>
      </c>
      <c r="I102" s="2">
        <f t="shared" si="11"/>
        <v>0.51359660633195037</v>
      </c>
      <c r="J102" s="2">
        <f t="shared" si="12"/>
        <v>0.77742139693119738</v>
      </c>
      <c r="K102" s="8">
        <f t="shared" si="13"/>
        <v>0.46141813163252021</v>
      </c>
      <c r="L102" t="str">
        <f t="shared" si="14"/>
        <v/>
      </c>
      <c r="M102" s="2" t="str">
        <f t="shared" si="15"/>
        <v/>
      </c>
    </row>
    <row r="103" spans="1:13" x14ac:dyDescent="0.2">
      <c r="A103" s="1">
        <v>484530018331</v>
      </c>
      <c r="B103">
        <v>0.69530268296333753</v>
      </c>
      <c r="C103" s="2"/>
      <c r="D103" s="5">
        <v>484530013053</v>
      </c>
      <c r="E103" s="2">
        <f>VLOOKUP(D103,'SVI Score (all Texas)'!$A$2:$B$15812, 2, FALSE)</f>
        <v>8.7620188964010234E-2</v>
      </c>
      <c r="F103" s="2">
        <f t="shared" si="9"/>
        <v>0.32224759286574939</v>
      </c>
      <c r="G103" s="2">
        <f t="shared" si="8"/>
        <v>1.3222475928657493</v>
      </c>
      <c r="H103" s="2">
        <f t="shared" si="10"/>
        <v>0.60426157379820489</v>
      </c>
      <c r="I103" s="2">
        <f t="shared" si="11"/>
        <v>0.59597580620130475</v>
      </c>
      <c r="J103" s="2">
        <f t="shared" si="12"/>
        <v>0.7880275751558995</v>
      </c>
      <c r="K103" s="8">
        <f t="shared" si="13"/>
        <v>0.46771315124417712</v>
      </c>
      <c r="L103" t="str">
        <f t="shared" si="14"/>
        <v/>
      </c>
      <c r="M103" s="2" t="str">
        <f t="shared" si="15"/>
        <v/>
      </c>
    </row>
    <row r="104" spans="1:13" x14ac:dyDescent="0.2">
      <c r="A104" s="1">
        <v>484530018233</v>
      </c>
      <c r="B104">
        <v>0.71882812467836454</v>
      </c>
      <c r="C104" s="2"/>
      <c r="D104" s="5">
        <v>484530013054</v>
      </c>
      <c r="E104" s="2">
        <f>VLOOKUP(D104,'SVI Score (all Texas)'!$A$2:$B$15812, 2, FALSE)</f>
        <v>9.5239822034507648E-2</v>
      </c>
      <c r="F104" s="2">
        <f t="shared" si="9"/>
        <v>0.35161088905959159</v>
      </c>
      <c r="G104" s="2">
        <f t="shared" si="8"/>
        <v>1.3516108890595917</v>
      </c>
      <c r="H104" s="2">
        <f t="shared" si="10"/>
        <v>0.38060719455710706</v>
      </c>
      <c r="I104" s="2">
        <f t="shared" si="11"/>
        <v>0.36760158427620393</v>
      </c>
      <c r="J104" s="2">
        <f t="shared" si="12"/>
        <v>0.49685430414327442</v>
      </c>
      <c r="K104" s="8">
        <f t="shared" si="13"/>
        <v>0.29489487376645379</v>
      </c>
      <c r="L104" t="str">
        <f t="shared" si="14"/>
        <v/>
      </c>
      <c r="M104" s="2" t="str">
        <f t="shared" si="15"/>
        <v/>
      </c>
    </row>
    <row r="105" spans="1:13" x14ac:dyDescent="0.2">
      <c r="A105" s="1">
        <v>484530024271</v>
      </c>
      <c r="B105">
        <v>0.50072034999504544</v>
      </c>
      <c r="C105" s="2"/>
      <c r="D105" s="5">
        <v>484530013071</v>
      </c>
      <c r="E105" s="2">
        <f>VLOOKUP(D105,'SVI Score (all Texas)'!$A$2:$B$15812, 2, FALSE)</f>
        <v>0.10029791023244898</v>
      </c>
      <c r="F105" s="2">
        <f t="shared" si="9"/>
        <v>0.37110292241035675</v>
      </c>
      <c r="G105" s="2">
        <f t="shared" si="8"/>
        <v>1.3711029224103568</v>
      </c>
      <c r="H105" s="2">
        <f t="shared" si="10"/>
        <v>0.62528704408552049</v>
      </c>
      <c r="I105" s="2">
        <f t="shared" si="11"/>
        <v>0.61744498303463136</v>
      </c>
      <c r="J105" s="2">
        <f t="shared" si="12"/>
        <v>0.84658062066639628</v>
      </c>
      <c r="K105" s="8">
        <f t="shared" si="13"/>
        <v>0.50246577957097172</v>
      </c>
      <c r="L105" t="str">
        <f t="shared" si="14"/>
        <v/>
      </c>
      <c r="M105" s="2" t="str">
        <f t="shared" si="15"/>
        <v/>
      </c>
    </row>
    <row r="106" spans="1:13" x14ac:dyDescent="0.2">
      <c r="A106" s="1">
        <v>484530017372</v>
      </c>
      <c r="B106">
        <v>0.44018957197972863</v>
      </c>
      <c r="C106" s="2"/>
      <c r="D106" s="5">
        <v>484530013072</v>
      </c>
      <c r="E106" s="2">
        <f>VLOOKUP(D106,'SVI Score (all Texas)'!$A$2:$B$15812, 2, FALSE)</f>
        <v>0.10804254710805969</v>
      </c>
      <c r="F106" s="2">
        <f t="shared" si="9"/>
        <v>0.40094793783148175</v>
      </c>
      <c r="G106" s="2">
        <f t="shared" si="8"/>
        <v>1.4009479378314817</v>
      </c>
      <c r="H106" s="2">
        <f t="shared" si="10"/>
        <v>0.41513323315439643</v>
      </c>
      <c r="I106" s="2">
        <f t="shared" si="11"/>
        <v>0.40285623579506435</v>
      </c>
      <c r="J106" s="2">
        <f t="shared" si="12"/>
        <v>0.56438061277964857</v>
      </c>
      <c r="K106" s="8">
        <f t="shared" si="13"/>
        <v>0.33497334766751907</v>
      </c>
      <c r="L106" t="str">
        <f t="shared" si="14"/>
        <v/>
      </c>
      <c r="M106" s="2" t="str">
        <f t="shared" si="15"/>
        <v/>
      </c>
    </row>
    <row r="107" spans="1:13" x14ac:dyDescent="0.2">
      <c r="A107" s="1">
        <v>484530019193</v>
      </c>
      <c r="B107">
        <v>0.37465166133829936</v>
      </c>
      <c r="C107" s="2"/>
      <c r="D107" s="5">
        <v>484530013073</v>
      </c>
      <c r="E107" s="2">
        <f>VLOOKUP(D107,'SVI Score (all Texas)'!$A$2:$B$15812, 2, FALSE)</f>
        <v>0.13392237486308906</v>
      </c>
      <c r="F107" s="2">
        <f t="shared" si="9"/>
        <v>0.50067938694271008</v>
      </c>
      <c r="G107" s="2">
        <f t="shared" si="8"/>
        <v>1.5006793869427102</v>
      </c>
      <c r="H107" s="2">
        <f t="shared" si="10"/>
        <v>0.42295820597075218</v>
      </c>
      <c r="I107" s="2">
        <f t="shared" si="11"/>
        <v>0.41084634126308167</v>
      </c>
      <c r="J107" s="2">
        <f t="shared" si="12"/>
        <v>0.61654863553433692</v>
      </c>
      <c r="K107" s="8">
        <f t="shared" si="13"/>
        <v>0.36593631277942662</v>
      </c>
      <c r="L107" t="str">
        <f t="shared" si="14"/>
        <v/>
      </c>
      <c r="M107" s="2" t="str">
        <f t="shared" si="15"/>
        <v/>
      </c>
    </row>
    <row r="108" spans="1:13" x14ac:dyDescent="0.2">
      <c r="A108" s="1">
        <v>484530023141</v>
      </c>
      <c r="B108">
        <v>0.73402625448043501</v>
      </c>
      <c r="C108" s="2"/>
      <c r="D108" s="5">
        <v>484530013081</v>
      </c>
      <c r="E108" s="2">
        <f>VLOOKUP(D108,'SVI Score (all Texas)'!$A$2:$B$15812, 2, FALSE)</f>
        <v>0.10056233420974288</v>
      </c>
      <c r="F108" s="2">
        <f t="shared" si="9"/>
        <v>0.37212191630339569</v>
      </c>
      <c r="G108" s="2">
        <f t="shared" si="8"/>
        <v>1.3721219163033957</v>
      </c>
      <c r="H108" s="2">
        <f t="shared" si="10"/>
        <v>0.54600926144354478</v>
      </c>
      <c r="I108" s="2">
        <f t="shared" si="11"/>
        <v>0.53649417854673265</v>
      </c>
      <c r="J108" s="2">
        <f t="shared" si="12"/>
        <v>0.73613542035315893</v>
      </c>
      <c r="K108" s="8">
        <f t="shared" si="13"/>
        <v>0.43691392033802656</v>
      </c>
      <c r="L108" t="str">
        <f t="shared" si="14"/>
        <v/>
      </c>
      <c r="M108" s="2" t="str">
        <f t="shared" si="15"/>
        <v/>
      </c>
    </row>
    <row r="109" spans="1:13" x14ac:dyDescent="0.2">
      <c r="A109" s="1">
        <v>484530024302</v>
      </c>
      <c r="B109">
        <v>0.26839032230156407</v>
      </c>
      <c r="C109" s="2"/>
      <c r="D109" s="5">
        <v>484530013082</v>
      </c>
      <c r="E109" s="2">
        <f>VLOOKUP(D109,'SVI Score (all Texas)'!$A$2:$B$15812, 2, FALSE)</f>
        <v>0.11427150238539278</v>
      </c>
      <c r="F109" s="2">
        <f t="shared" si="9"/>
        <v>0.42495206730783569</v>
      </c>
      <c r="G109" s="2">
        <f t="shared" si="8"/>
        <v>1.4249520673078357</v>
      </c>
      <c r="H109" s="2">
        <f t="shared" si="10"/>
        <v>0.47153169336350309</v>
      </c>
      <c r="I109" s="2">
        <f t="shared" si="11"/>
        <v>0.46044488892912172</v>
      </c>
      <c r="J109" s="2">
        <f t="shared" si="12"/>
        <v>0.65611189636087885</v>
      </c>
      <c r="K109" s="8">
        <f t="shared" si="13"/>
        <v>0.38941805120846118</v>
      </c>
      <c r="L109" t="str">
        <f t="shared" si="14"/>
        <v/>
      </c>
      <c r="M109" s="2" t="str">
        <f t="shared" si="15"/>
        <v/>
      </c>
    </row>
    <row r="110" spans="1:13" x14ac:dyDescent="0.2">
      <c r="A110" s="1">
        <v>484530018601</v>
      </c>
      <c r="B110">
        <v>0.57045771188630146</v>
      </c>
      <c r="C110" s="2"/>
      <c r="D110" s="5">
        <v>484530013083</v>
      </c>
      <c r="E110" s="2">
        <f>VLOOKUP(D110,'SVI Score (all Texas)'!$A$2:$B$15812, 2, FALSE)</f>
        <v>7.7377007980226245E-2</v>
      </c>
      <c r="F110" s="2">
        <f t="shared" si="9"/>
        <v>0.28277409664733555</v>
      </c>
      <c r="G110" s="2">
        <f t="shared" si="8"/>
        <v>1.2827740966473355</v>
      </c>
      <c r="H110" s="2">
        <f t="shared" si="10"/>
        <v>0.6354544816356491</v>
      </c>
      <c r="I110" s="2">
        <f t="shared" si="11"/>
        <v>0.62782698694334804</v>
      </c>
      <c r="J110" s="2">
        <f t="shared" si="12"/>
        <v>0.80536019602707176</v>
      </c>
      <c r="K110" s="8">
        <f t="shared" si="13"/>
        <v>0.47800047491476411</v>
      </c>
      <c r="L110" t="str">
        <f t="shared" si="14"/>
        <v/>
      </c>
      <c r="M110" s="2" t="str">
        <f t="shared" si="15"/>
        <v/>
      </c>
    </row>
    <row r="111" spans="1:13" x14ac:dyDescent="0.2">
      <c r="A111" s="1">
        <v>484530024301</v>
      </c>
      <c r="B111">
        <v>0.23642267258639235</v>
      </c>
      <c r="C111" s="2"/>
      <c r="D111" s="5">
        <v>484530013084</v>
      </c>
      <c r="E111" s="2">
        <f>VLOOKUP(D111,'SVI Score (all Texas)'!$A$2:$B$15812, 2, FALSE)</f>
        <v>7.8758299370724635E-2</v>
      </c>
      <c r="F111" s="2">
        <f t="shared" si="9"/>
        <v>0.28809709158081209</v>
      </c>
      <c r="G111" s="2">
        <f t="shared" si="8"/>
        <v>1.2880970915808121</v>
      </c>
      <c r="H111" s="2">
        <f t="shared" si="10"/>
        <v>0.66853926318420354</v>
      </c>
      <c r="I111" s="2">
        <f t="shared" si="11"/>
        <v>0.66160996615149514</v>
      </c>
      <c r="J111" s="2">
        <f t="shared" si="12"/>
        <v>0.85221787316062048</v>
      </c>
      <c r="K111" s="8">
        <f t="shared" si="13"/>
        <v>0.50581162330989293</v>
      </c>
      <c r="L111" t="str">
        <f t="shared" si="14"/>
        <v/>
      </c>
      <c r="M111" s="2" t="str">
        <f t="shared" si="15"/>
        <v/>
      </c>
    </row>
    <row r="112" spans="1:13" x14ac:dyDescent="0.2">
      <c r="A112" s="1">
        <v>484530024092</v>
      </c>
      <c r="B112">
        <v>0.43433256492852179</v>
      </c>
      <c r="C112" s="2"/>
      <c r="D112" s="5">
        <v>484530014011</v>
      </c>
      <c r="E112" s="2">
        <f>VLOOKUP(D112,'SVI Score (all Texas)'!$A$2:$B$15812, 2, FALSE)</f>
        <v>5.8181833893827889E-2</v>
      </c>
      <c r="F112" s="2">
        <f t="shared" si="9"/>
        <v>0.20880287297074918</v>
      </c>
      <c r="G112" s="2">
        <f t="shared" si="8"/>
        <v>1.2088028729707492</v>
      </c>
      <c r="H112" s="2">
        <f t="shared" si="10"/>
        <v>0.64878861781824115</v>
      </c>
      <c r="I112" s="2">
        <f t="shared" si="11"/>
        <v>0.64144251723645318</v>
      </c>
      <c r="J112" s="2">
        <f t="shared" si="12"/>
        <v>0.77537755768101391</v>
      </c>
      <c r="K112" s="8">
        <f t="shared" si="13"/>
        <v>0.46020506431549046</v>
      </c>
      <c r="L112" t="str">
        <f t="shared" si="14"/>
        <v/>
      </c>
      <c r="M112" s="2" t="str">
        <f t="shared" si="15"/>
        <v/>
      </c>
    </row>
    <row r="113" spans="1:13" x14ac:dyDescent="0.2">
      <c r="A113" s="1">
        <v>484530002063</v>
      </c>
      <c r="B113">
        <v>0.83942404783373026</v>
      </c>
      <c r="C113" s="2"/>
      <c r="D113" s="5">
        <v>484530014012</v>
      </c>
      <c r="E113" s="2">
        <f>VLOOKUP(D113,'SVI Score (all Texas)'!$A$2:$B$15812, 2, FALSE)</f>
        <v>7.4751898733163014E-2</v>
      </c>
      <c r="F113" s="2">
        <f t="shared" si="9"/>
        <v>0.27265787980991768</v>
      </c>
      <c r="G113" s="2">
        <f t="shared" si="8"/>
        <v>1.2726578798099177</v>
      </c>
      <c r="H113" s="2">
        <f t="shared" si="10"/>
        <v>0.47916713720095921</v>
      </c>
      <c r="I113" s="2">
        <f t="shared" si="11"/>
        <v>0.46824146573369263</v>
      </c>
      <c r="J113" s="2">
        <f t="shared" si="12"/>
        <v>0.59591119101972956</v>
      </c>
      <c r="K113" s="8">
        <f t="shared" si="13"/>
        <v>0.35368749749444844</v>
      </c>
      <c r="L113" t="str">
        <f t="shared" si="14"/>
        <v/>
      </c>
      <c r="M113" s="2" t="str">
        <f t="shared" si="15"/>
        <v/>
      </c>
    </row>
    <row r="114" spans="1:13" x14ac:dyDescent="0.2">
      <c r="A114" s="1">
        <v>484530018221</v>
      </c>
      <c r="B114">
        <v>0.81181110438650594</v>
      </c>
      <c r="C114" s="2"/>
      <c r="D114" s="5">
        <v>484530014021</v>
      </c>
      <c r="E114" s="2">
        <f>VLOOKUP(D114,'SVI Score (all Texas)'!$A$2:$B$15812, 2, FALSE)</f>
        <v>5.3337677148190613E-2</v>
      </c>
      <c r="F114" s="2">
        <f t="shared" si="9"/>
        <v>0.19013525367523626</v>
      </c>
      <c r="G114" s="2">
        <f t="shared" si="8"/>
        <v>1.1901352536752363</v>
      </c>
      <c r="H114" s="2">
        <f t="shared" si="10"/>
        <v>0.32510056599077791</v>
      </c>
      <c r="I114" s="2">
        <f t="shared" si="11"/>
        <v>0.310923583364556</v>
      </c>
      <c r="J114" s="2">
        <f t="shared" si="12"/>
        <v>0.37004111776118936</v>
      </c>
      <c r="K114" s="8">
        <f t="shared" si="13"/>
        <v>0.21962822461354042</v>
      </c>
      <c r="L114" t="str">
        <f t="shared" si="14"/>
        <v/>
      </c>
      <c r="M114" s="2" t="str">
        <f t="shared" si="15"/>
        <v/>
      </c>
    </row>
    <row r="115" spans="1:13" x14ac:dyDescent="0.2">
      <c r="A115" s="1">
        <v>484530018231</v>
      </c>
      <c r="B115">
        <v>0.72252917609291401</v>
      </c>
      <c r="C115" s="2"/>
      <c r="D115" s="5">
        <v>484530014022</v>
      </c>
      <c r="E115" s="2">
        <f>VLOOKUP(D115,'SVI Score (all Texas)'!$A$2:$B$15812, 2, FALSE)</f>
        <v>8.8945817938833438E-2</v>
      </c>
      <c r="F115" s="2">
        <f t="shared" si="9"/>
        <v>0.32735608508194114</v>
      </c>
      <c r="G115" s="2">
        <f t="shared" si="8"/>
        <v>1.327356085081941</v>
      </c>
      <c r="H115" s="2">
        <f t="shared" si="10"/>
        <v>0.22797815574496152</v>
      </c>
      <c r="I115" s="2">
        <f t="shared" si="11"/>
        <v>0.21175157096470665</v>
      </c>
      <c r="J115" s="2">
        <f t="shared" si="12"/>
        <v>0.28106973624566384</v>
      </c>
      <c r="K115" s="8">
        <f t="shared" si="13"/>
        <v>0.16682158874049774</v>
      </c>
      <c r="L115" t="str">
        <f t="shared" si="14"/>
        <v/>
      </c>
      <c r="M115" s="2" t="str">
        <f t="shared" si="15"/>
        <v/>
      </c>
    </row>
    <row r="116" spans="1:13" x14ac:dyDescent="0.2">
      <c r="A116" s="1">
        <v>484530017521</v>
      </c>
      <c r="B116">
        <v>0.7024112133239977</v>
      </c>
      <c r="C116" s="2"/>
      <c r="D116" s="5">
        <v>484530014023</v>
      </c>
      <c r="E116" s="2">
        <f>VLOOKUP(D116,'SVI Score (all Texas)'!$A$2:$B$15812, 2, FALSE)</f>
        <v>7.9904592676076192E-2</v>
      </c>
      <c r="F116" s="2">
        <f t="shared" si="9"/>
        <v>0.29251448931356916</v>
      </c>
      <c r="G116" s="2">
        <f t="shared" si="8"/>
        <v>1.2925144893135692</v>
      </c>
      <c r="H116" s="2">
        <f t="shared" si="10"/>
        <v>0.55479408367692962</v>
      </c>
      <c r="I116" s="2">
        <f t="shared" si="11"/>
        <v>0.54546438941006159</v>
      </c>
      <c r="J116" s="2">
        <f t="shared" si="12"/>
        <v>0.70502062671708354</v>
      </c>
      <c r="K116" s="8">
        <f t="shared" si="13"/>
        <v>0.41844654858525249</v>
      </c>
      <c r="L116" t="str">
        <f t="shared" si="14"/>
        <v/>
      </c>
      <c r="M116" s="2" t="str">
        <f t="shared" si="15"/>
        <v/>
      </c>
    </row>
    <row r="117" spans="1:13" x14ac:dyDescent="0.2">
      <c r="A117" s="1">
        <v>484530018201</v>
      </c>
      <c r="B117">
        <v>0.92643611218078326</v>
      </c>
      <c r="C117" s="2"/>
      <c r="D117" s="5">
        <v>484530014031</v>
      </c>
      <c r="E117" s="2">
        <f>VLOOKUP(D117,'SVI Score (all Texas)'!$A$2:$B$15812, 2, FALSE)</f>
        <v>0.13301391945357677</v>
      </c>
      <c r="F117" s="2">
        <f t="shared" si="9"/>
        <v>0.4971785300088386</v>
      </c>
      <c r="G117" s="2">
        <f t="shared" si="8"/>
        <v>1.4971785300088385</v>
      </c>
      <c r="H117" s="2">
        <f t="shared" si="10"/>
        <v>0.63146381366749427</v>
      </c>
      <c r="I117" s="2">
        <f t="shared" si="11"/>
        <v>0.62375210276141868</v>
      </c>
      <c r="J117" s="2">
        <f t="shared" si="12"/>
        <v>0.93386825630226278</v>
      </c>
      <c r="K117" s="8">
        <f t="shared" si="13"/>
        <v>0.55427307212647381</v>
      </c>
      <c r="L117" t="str">
        <f t="shared" si="14"/>
        <v/>
      </c>
      <c r="M117" s="2" t="str">
        <f t="shared" si="15"/>
        <v/>
      </c>
    </row>
    <row r="118" spans="1:13" x14ac:dyDescent="0.2">
      <c r="A118" s="1">
        <v>484530018202</v>
      </c>
      <c r="B118">
        <v>0.90700870734312189</v>
      </c>
      <c r="C118" s="2"/>
      <c r="D118" s="5">
        <v>484530014032</v>
      </c>
      <c r="E118" s="2">
        <f>VLOOKUP(D118,'SVI Score (all Texas)'!$A$2:$B$15812, 2, FALSE)</f>
        <v>0.12874994051032684</v>
      </c>
      <c r="F118" s="2">
        <f t="shared" si="9"/>
        <v>0.48074670507494049</v>
      </c>
      <c r="G118" s="2">
        <f t="shared" si="8"/>
        <v>1.4807467050749406</v>
      </c>
      <c r="H118" s="2">
        <f t="shared" si="10"/>
        <v>0.55372288863983865</v>
      </c>
      <c r="I118" s="2">
        <f t="shared" si="11"/>
        <v>0.54437058863604693</v>
      </c>
      <c r="J118" s="2">
        <f t="shared" si="12"/>
        <v>0.80607495546253238</v>
      </c>
      <c r="K118" s="8">
        <f t="shared" si="13"/>
        <v>0.47842470167849716</v>
      </c>
      <c r="L118" t="str">
        <f t="shared" si="14"/>
        <v/>
      </c>
      <c r="M118" s="2" t="str">
        <f t="shared" si="15"/>
        <v/>
      </c>
    </row>
    <row r="119" spans="1:13" x14ac:dyDescent="0.2">
      <c r="A119" s="1">
        <v>484530018224</v>
      </c>
      <c r="B119">
        <v>0.67823700401631692</v>
      </c>
      <c r="C119" s="2"/>
      <c r="D119" s="5">
        <v>484530015011</v>
      </c>
      <c r="E119" s="2">
        <f>VLOOKUP(D119,'SVI Score (all Texas)'!$A$2:$B$15812, 2, FALSE)</f>
        <v>8.4961655521875373E-2</v>
      </c>
      <c r="F119" s="2">
        <f t="shared" si="9"/>
        <v>0.31200257132988368</v>
      </c>
      <c r="G119" s="2">
        <f t="shared" si="8"/>
        <v>1.3120025713298837</v>
      </c>
      <c r="H119" s="2">
        <f t="shared" si="10"/>
        <v>0.7503807748717175</v>
      </c>
      <c r="I119" s="2">
        <f t="shared" si="11"/>
        <v>0.74517860279626136</v>
      </c>
      <c r="J119" s="2">
        <f t="shared" si="12"/>
        <v>0.97767624296870503</v>
      </c>
      <c r="K119" s="8">
        <f t="shared" si="13"/>
        <v>0.58027415652935288</v>
      </c>
      <c r="L119" t="str">
        <f t="shared" si="14"/>
        <v/>
      </c>
      <c r="M119" s="2" t="str">
        <f t="shared" si="15"/>
        <v/>
      </c>
    </row>
    <row r="120" spans="1:13" x14ac:dyDescent="0.2">
      <c r="A120" s="1">
        <v>484530017162</v>
      </c>
      <c r="B120">
        <v>0.21360111625362513</v>
      </c>
      <c r="C120" s="2"/>
      <c r="D120" s="5">
        <v>484530015012</v>
      </c>
      <c r="E120" s="2">
        <f>VLOOKUP(D120,'SVI Score (all Texas)'!$A$2:$B$15812, 2, FALSE)</f>
        <v>0.11827181381301699</v>
      </c>
      <c r="F120" s="2">
        <f t="shared" si="9"/>
        <v>0.44036781347699777</v>
      </c>
      <c r="G120" s="2">
        <f t="shared" si="8"/>
        <v>1.4403678134769977</v>
      </c>
      <c r="H120" s="2">
        <f t="shared" si="10"/>
        <v>0.40946808349961616</v>
      </c>
      <c r="I120" s="2">
        <f t="shared" si="11"/>
        <v>0.39707153285792662</v>
      </c>
      <c r="J120" s="2">
        <f t="shared" si="12"/>
        <v>0.57192905557653162</v>
      </c>
      <c r="K120" s="8">
        <f t="shared" si="13"/>
        <v>0.33945352841096338</v>
      </c>
      <c r="L120" t="str">
        <f t="shared" si="14"/>
        <v/>
      </c>
      <c r="M120" s="2" t="str">
        <f t="shared" si="15"/>
        <v/>
      </c>
    </row>
    <row r="121" spans="1:13" x14ac:dyDescent="0.2">
      <c r="A121" s="1">
        <v>484530017193</v>
      </c>
      <c r="B121">
        <v>0.32780082169451386</v>
      </c>
      <c r="C121" s="2"/>
      <c r="D121" s="5">
        <v>484530015013</v>
      </c>
      <c r="E121" s="2">
        <f>VLOOKUP(D121,'SVI Score (all Texas)'!$A$2:$B$15812, 2, FALSE)</f>
        <v>0.10010184937859617</v>
      </c>
      <c r="F121" s="2">
        <f t="shared" si="9"/>
        <v>0.37034737514575311</v>
      </c>
      <c r="G121" s="2">
        <f t="shared" si="8"/>
        <v>1.3703473751457531</v>
      </c>
      <c r="H121" s="2">
        <f t="shared" si="10"/>
        <v>0.40254731691597623</v>
      </c>
      <c r="I121" s="2">
        <f t="shared" si="11"/>
        <v>0.39000471534678721</v>
      </c>
      <c r="J121" s="2">
        <f t="shared" si="12"/>
        <v>0.53444193796993644</v>
      </c>
      <c r="K121" s="8">
        <f t="shared" si="13"/>
        <v>0.31720403047509099</v>
      </c>
      <c r="L121" t="str">
        <f t="shared" si="14"/>
        <v/>
      </c>
      <c r="M121" s="2" t="str">
        <f t="shared" si="15"/>
        <v/>
      </c>
    </row>
    <row r="122" spans="1:13" x14ac:dyDescent="0.2">
      <c r="A122" s="1">
        <v>484530015014</v>
      </c>
      <c r="B122">
        <v>0.39015101451953704</v>
      </c>
      <c r="C122" s="2"/>
      <c r="D122" s="5">
        <v>484530015014</v>
      </c>
      <c r="E122" s="2">
        <f>VLOOKUP(D122,'SVI Score (all Texas)'!$A$2:$B$15812, 2, FALSE)</f>
        <v>8.4229195582944588E-2</v>
      </c>
      <c r="F122" s="2">
        <f t="shared" si="9"/>
        <v>0.30917993696705282</v>
      </c>
      <c r="G122" s="2">
        <f t="shared" si="8"/>
        <v>1.3091799369670527</v>
      </c>
      <c r="H122" s="2">
        <f t="shared" si="10"/>
        <v>0.39015101451953704</v>
      </c>
      <c r="I122" s="2">
        <f t="shared" si="11"/>
        <v>0.37734681021592781</v>
      </c>
      <c r="J122" s="2">
        <f t="shared" si="12"/>
        <v>0.49401487321320675</v>
      </c>
      <c r="K122" s="8">
        <f t="shared" si="13"/>
        <v>0.29320960382170674</v>
      </c>
      <c r="L122" t="str">
        <f t="shared" si="14"/>
        <v/>
      </c>
      <c r="M122" s="2" t="str">
        <f t="shared" si="15"/>
        <v/>
      </c>
    </row>
    <row r="123" spans="1:13" x14ac:dyDescent="0.2">
      <c r="A123" s="1">
        <v>484530015031</v>
      </c>
      <c r="B123">
        <v>0.73845771215851397</v>
      </c>
      <c r="C123" s="2"/>
      <c r="D123" s="5">
        <v>484530015031</v>
      </c>
      <c r="E123" s="2">
        <f>VLOOKUP(D123,'SVI Score (all Texas)'!$A$2:$B$15812, 2, FALSE)</f>
        <v>8.0278848562745586E-2</v>
      </c>
      <c r="F123" s="2">
        <f t="shared" si="9"/>
        <v>0.2939567354625488</v>
      </c>
      <c r="G123" s="2">
        <f t="shared" si="8"/>
        <v>1.2939567354625487</v>
      </c>
      <c r="H123" s="2">
        <f t="shared" si="10"/>
        <v>0.73845771215851397</v>
      </c>
      <c r="I123" s="2">
        <f t="shared" si="11"/>
        <v>0.73300392426176797</v>
      </c>
      <c r="J123" s="2">
        <f t="shared" si="12"/>
        <v>0.94847536491899465</v>
      </c>
      <c r="K123" s="8">
        <f t="shared" si="13"/>
        <v>0.56294273930194805</v>
      </c>
      <c r="L123" t="str">
        <f t="shared" si="14"/>
        <v/>
      </c>
      <c r="M123" s="2" t="str">
        <f t="shared" si="15"/>
        <v/>
      </c>
    </row>
    <row r="124" spans="1:13" x14ac:dyDescent="0.2">
      <c r="A124" s="1">
        <v>484530003042</v>
      </c>
      <c r="B124">
        <v>0.48315843445337758</v>
      </c>
      <c r="C124" s="2"/>
      <c r="D124" s="5">
        <v>484530015032</v>
      </c>
      <c r="E124" s="2">
        <f>VLOOKUP(D124,'SVI Score (all Texas)'!$A$2:$B$15812, 2, FALSE)</f>
        <v>7.0519598339489675E-2</v>
      </c>
      <c r="F124" s="2">
        <f t="shared" si="9"/>
        <v>0.25634813249125415</v>
      </c>
      <c r="G124" s="2">
        <f t="shared" si="8"/>
        <v>1.2563481324912542</v>
      </c>
      <c r="H124" s="2">
        <f t="shared" si="10"/>
        <v>0.78544294569281381</v>
      </c>
      <c r="I124" s="2">
        <f t="shared" si="11"/>
        <v>0.78098070069142944</v>
      </c>
      <c r="J124" s="2">
        <f t="shared" si="12"/>
        <v>0.98118364482538856</v>
      </c>
      <c r="K124" s="8">
        <f t="shared" si="13"/>
        <v>0.58235588314246611</v>
      </c>
      <c r="L124" t="str">
        <f t="shared" si="14"/>
        <v/>
      </c>
      <c r="M124" s="2" t="str">
        <f t="shared" si="15"/>
        <v/>
      </c>
    </row>
    <row r="125" spans="1:13" x14ac:dyDescent="0.2">
      <c r="A125" s="1">
        <v>484530002031</v>
      </c>
      <c r="B125">
        <v>0.83080225878827396</v>
      </c>
      <c r="C125" s="2"/>
      <c r="D125" s="5">
        <v>484530015033</v>
      </c>
      <c r="E125" s="2">
        <f>VLOOKUP(D125,'SVI Score (all Texas)'!$A$2:$B$15812, 2, FALSE)</f>
        <v>0.12562695084257725</v>
      </c>
      <c r="F125" s="2">
        <f t="shared" si="9"/>
        <v>0.46871183807071426</v>
      </c>
      <c r="G125" s="2">
        <f t="shared" si="8"/>
        <v>1.4687118380707143</v>
      </c>
      <c r="H125" s="2">
        <f t="shared" si="10"/>
        <v>0.72605138302408312</v>
      </c>
      <c r="I125" s="2">
        <f t="shared" si="11"/>
        <v>0.72033578079578153</v>
      </c>
      <c r="J125" s="2">
        <f t="shared" si="12"/>
        <v>1.0579656886406754</v>
      </c>
      <c r="K125" s="8">
        <f t="shared" si="13"/>
        <v>0.62792785651498628</v>
      </c>
      <c r="L125" t="str">
        <f t="shared" si="14"/>
        <v/>
      </c>
      <c r="M125" s="2" t="str">
        <f t="shared" si="15"/>
        <v/>
      </c>
    </row>
    <row r="126" spans="1:13" x14ac:dyDescent="0.2">
      <c r="A126" s="1">
        <v>484530003051</v>
      </c>
      <c r="B126">
        <v>0.30813527647055267</v>
      </c>
      <c r="C126" s="2"/>
      <c r="D126" s="5">
        <v>484530015034</v>
      </c>
      <c r="E126" s="2">
        <f>VLOOKUP(D126,'SVI Score (all Texas)'!$A$2:$B$15812, 2, FALSE)</f>
        <v>0.15036615279291329</v>
      </c>
      <c r="F126" s="2">
        <f t="shared" si="9"/>
        <v>0.56404772993664298</v>
      </c>
      <c r="G126" s="2">
        <f t="shared" si="8"/>
        <v>1.5640477299366431</v>
      </c>
      <c r="H126" s="2">
        <f t="shared" si="10"/>
        <v>0.89908943541346154</v>
      </c>
      <c r="I126" s="2">
        <f t="shared" si="11"/>
        <v>0.89702550496728828</v>
      </c>
      <c r="J126" s="2">
        <f t="shared" si="12"/>
        <v>1.4029907047393582</v>
      </c>
      <c r="K126" s="8">
        <f t="shared" si="13"/>
        <v>0.83270842844568638</v>
      </c>
      <c r="L126" t="str">
        <f t="shared" si="14"/>
        <v/>
      </c>
      <c r="M126" s="2" t="str">
        <f t="shared" si="15"/>
        <v/>
      </c>
    </row>
    <row r="127" spans="1:13" x14ac:dyDescent="0.2">
      <c r="A127" s="1">
        <v>484530003025</v>
      </c>
      <c r="B127">
        <v>0.39465604683832695</v>
      </c>
      <c r="C127" s="2"/>
      <c r="D127" s="5">
        <v>484530015041</v>
      </c>
      <c r="E127" s="2">
        <f>VLOOKUP(D127,'SVI Score (all Texas)'!$A$2:$B$15812, 2, FALSE)</f>
        <v>6.9612635517360216E-2</v>
      </c>
      <c r="F127" s="2">
        <f t="shared" si="9"/>
        <v>0.25285302744661559</v>
      </c>
      <c r="G127" s="2">
        <f t="shared" si="8"/>
        <v>1.2528530274466156</v>
      </c>
      <c r="H127" s="2">
        <f t="shared" si="10"/>
        <v>0.69690031613578629</v>
      </c>
      <c r="I127" s="2">
        <f t="shared" si="11"/>
        <v>0.69056953055963133</v>
      </c>
      <c r="J127" s="2">
        <f t="shared" si="12"/>
        <v>0.86518212702402231</v>
      </c>
      <c r="K127" s="8">
        <f t="shared" si="13"/>
        <v>0.51350621702608568</v>
      </c>
      <c r="L127" t="str">
        <f t="shared" si="14"/>
        <v/>
      </c>
      <c r="M127" s="2" t="str">
        <f t="shared" si="15"/>
        <v/>
      </c>
    </row>
    <row r="128" spans="1:13" x14ac:dyDescent="0.2">
      <c r="A128" s="1">
        <v>484530003071</v>
      </c>
      <c r="B128">
        <v>0.448293860676863</v>
      </c>
      <c r="C128" s="2"/>
      <c r="D128" s="5">
        <v>484530015042</v>
      </c>
      <c r="E128" s="2">
        <f>VLOOKUP(D128,'SVI Score (all Texas)'!$A$2:$B$15812, 2, FALSE)</f>
        <v>9.5999744585766739E-2</v>
      </c>
      <c r="F128" s="2">
        <f t="shared" si="9"/>
        <v>0.35453935434795281</v>
      </c>
      <c r="G128" s="2">
        <f t="shared" si="8"/>
        <v>1.3545393543479527</v>
      </c>
      <c r="H128" s="2">
        <f t="shared" si="10"/>
        <v>0.54082443695463933</v>
      </c>
      <c r="I128" s="2">
        <f t="shared" si="11"/>
        <v>0.5311999372155779</v>
      </c>
      <c r="J128" s="2">
        <f t="shared" si="12"/>
        <v>0.71953121998566194</v>
      </c>
      <c r="K128" s="8">
        <f t="shared" si="13"/>
        <v>0.42705893160081726</v>
      </c>
      <c r="L128" t="str">
        <f t="shared" si="14"/>
        <v/>
      </c>
      <c r="M128" s="2" t="str">
        <f t="shared" si="15"/>
        <v/>
      </c>
    </row>
    <row r="129" spans="1:13" x14ac:dyDescent="0.2">
      <c r="A129" s="1">
        <v>484530013071</v>
      </c>
      <c r="B129">
        <v>0.62528704408552049</v>
      </c>
      <c r="C129" s="2"/>
      <c r="D129" s="5">
        <v>484530015043</v>
      </c>
      <c r="E129" s="2">
        <f>VLOOKUP(D129,'SVI Score (all Texas)'!$A$2:$B$15812, 2, FALSE)</f>
        <v>8.6000126634067253E-2</v>
      </c>
      <c r="F129" s="2">
        <f t="shared" si="9"/>
        <v>0.31600446152248429</v>
      </c>
      <c r="G129" s="2">
        <f t="shared" si="8"/>
        <v>1.3160044615224842</v>
      </c>
      <c r="H129" s="2">
        <f t="shared" si="10"/>
        <v>0.59955443470697822</v>
      </c>
      <c r="I129" s="2">
        <f t="shared" si="11"/>
        <v>0.59116933100014946</v>
      </c>
      <c r="J129" s="2">
        <f t="shared" si="12"/>
        <v>0.77798147711145893</v>
      </c>
      <c r="K129" s="8">
        <f t="shared" si="13"/>
        <v>0.46175055257097242</v>
      </c>
      <c r="L129" t="str">
        <f t="shared" si="14"/>
        <v/>
      </c>
      <c r="M129" s="2" t="str">
        <f t="shared" si="15"/>
        <v/>
      </c>
    </row>
    <row r="130" spans="1:13" x14ac:dyDescent="0.2">
      <c r="A130" s="1">
        <v>484530015052</v>
      </c>
      <c r="B130">
        <v>0.58677000631292919</v>
      </c>
      <c r="C130" s="2"/>
      <c r="D130" s="5">
        <v>484530015044</v>
      </c>
      <c r="E130" s="2">
        <f>VLOOKUP(D130,'SVI Score (all Texas)'!$A$2:$B$15812, 2, FALSE)</f>
        <v>8.9759442144440663E-2</v>
      </c>
      <c r="F130" s="2">
        <f t="shared" si="9"/>
        <v>0.33049149702614972</v>
      </c>
      <c r="G130" s="2">
        <f t="shared" ref="G130:G193" si="16">IF(ISNUMBER(F130), F130+1, "")</f>
        <v>1.3304914970261497</v>
      </c>
      <c r="H130" s="2">
        <f t="shared" si="10"/>
        <v>0.55222001986880753</v>
      </c>
      <c r="I130" s="2">
        <f t="shared" si="11"/>
        <v>0.54283600439314339</v>
      </c>
      <c r="J130" s="2">
        <f t="shared" si="12"/>
        <v>0.72223868812472691</v>
      </c>
      <c r="K130" s="8">
        <f t="shared" si="13"/>
        <v>0.42866587848331028</v>
      </c>
      <c r="L130" t="str">
        <f t="shared" si="14"/>
        <v/>
      </c>
      <c r="M130" s="2" t="str">
        <f t="shared" si="15"/>
        <v/>
      </c>
    </row>
    <row r="131" spans="1:13" x14ac:dyDescent="0.2">
      <c r="A131" s="1">
        <v>484530018123</v>
      </c>
      <c r="B131">
        <v>0.78752407971058425</v>
      </c>
      <c r="C131" s="2"/>
      <c r="D131" s="5">
        <v>484530015051</v>
      </c>
      <c r="E131" s="2">
        <f>VLOOKUP(D131,'SVI Score (all Texas)'!$A$2:$B$15812, 2, FALSE)</f>
        <v>8.4684533590071387E-2</v>
      </c>
      <c r="F131" s="2">
        <f t="shared" ref="F131:F194" si="17">IF(ISNUMBER(E131), (E131-$E$643)/($E$644-$E$643),"")</f>
        <v>0.31093464413574134</v>
      </c>
      <c r="G131" s="2">
        <f t="shared" si="16"/>
        <v>1.3109346441357412</v>
      </c>
      <c r="H131" s="2">
        <f t="shared" ref="H131:H194" si="18">IF(ISNUMBER(G131), VLOOKUP(D131,$A$2:$B$968, 2, FALSE), "")</f>
        <v>0.44540218545787913</v>
      </c>
      <c r="I131" s="2">
        <f t="shared" ref="I131:I194" si="19">IF(ISNUMBER(G131),(H131-$H$643)/($H$644-$H$643), "")</f>
        <v>0.43376396250380039</v>
      </c>
      <c r="J131" s="2">
        <f t="shared" ref="J131:J194" si="20">IF(ISNUMBER(I131), G131*I131, "")</f>
        <v>0.56863620582382857</v>
      </c>
      <c r="K131" s="8">
        <f t="shared" ref="K131:K194" si="21">IF(ISNUMBER(J131), (J131-$J$643)/($J$644-$J$643), "")</f>
        <v>0.33749914358616118</v>
      </c>
      <c r="L131" t="str">
        <f t="shared" ref="L131:L194" si="22">IF(ISNUMBER(K131),"","Austin-Bergstrom International Airport")</f>
        <v/>
      </c>
      <c r="M131" s="2" t="str">
        <f t="shared" ref="M131:M194" si="23">IF(ISNUMBER(K131),"","N/A")</f>
        <v/>
      </c>
    </row>
    <row r="132" spans="1:13" x14ac:dyDescent="0.2">
      <c r="A132" s="1">
        <v>484530018172</v>
      </c>
      <c r="B132">
        <v>0.84017756296185286</v>
      </c>
      <c r="C132" s="2"/>
      <c r="D132" s="5">
        <v>484530015052</v>
      </c>
      <c r="E132" s="2">
        <f>VLOOKUP(D132,'SVI Score (all Texas)'!$A$2:$B$15812, 2, FALSE)</f>
        <v>0.11338187334206593</v>
      </c>
      <c r="F132" s="2">
        <f t="shared" si="17"/>
        <v>0.42152376034604838</v>
      </c>
      <c r="G132" s="2">
        <f t="shared" si="16"/>
        <v>1.4215237603460484</v>
      </c>
      <c r="H132" s="2">
        <f t="shared" si="18"/>
        <v>0.58677000631292919</v>
      </c>
      <c r="I132" s="2">
        <f t="shared" si="19"/>
        <v>0.57811510913713482</v>
      </c>
      <c r="J132" s="2">
        <f t="shared" si="20"/>
        <v>0.8218043638534861</v>
      </c>
      <c r="K132" s="8">
        <f t="shared" si="21"/>
        <v>0.48776048052390636</v>
      </c>
      <c r="L132" t="str">
        <f t="shared" si="22"/>
        <v/>
      </c>
      <c r="M132" s="2" t="str">
        <f t="shared" si="23"/>
        <v/>
      </c>
    </row>
    <row r="133" spans="1:13" x14ac:dyDescent="0.2">
      <c r="A133" s="1">
        <v>484530017531</v>
      </c>
      <c r="B133">
        <v>0.78215214605141714</v>
      </c>
      <c r="C133" s="2"/>
      <c r="D133" s="5">
        <v>484530015053</v>
      </c>
      <c r="E133" s="2">
        <f>VLOOKUP(D133,'SVI Score (all Texas)'!$A$2:$B$15812, 2, FALSE)</f>
        <v>6.2653136905655091E-2</v>
      </c>
      <c r="F133" s="2">
        <f t="shared" si="17"/>
        <v>0.2260336495047339</v>
      </c>
      <c r="G133" s="2">
        <f t="shared" si="16"/>
        <v>1.2260336495047339</v>
      </c>
      <c r="H133" s="2">
        <f t="shared" si="18"/>
        <v>0.51147759023715444</v>
      </c>
      <c r="I133" s="2">
        <f t="shared" si="19"/>
        <v>0.50123377555220161</v>
      </c>
      <c r="J133" s="2">
        <f t="shared" si="20"/>
        <v>0.61452947509530242</v>
      </c>
      <c r="K133" s="8">
        <f t="shared" si="21"/>
        <v>0.36473789292511938</v>
      </c>
      <c r="L133" t="str">
        <f t="shared" si="22"/>
        <v/>
      </c>
      <c r="M133" s="2" t="str">
        <f t="shared" si="23"/>
        <v/>
      </c>
    </row>
    <row r="134" spans="1:13" x14ac:dyDescent="0.2">
      <c r="A134" s="1">
        <v>484530018322</v>
      </c>
      <c r="B134">
        <v>0.39444284441504374</v>
      </c>
      <c r="C134" s="2"/>
      <c r="D134" s="5">
        <v>484530015054</v>
      </c>
      <c r="E134" s="2">
        <f>VLOOKUP(D134,'SVI Score (all Texas)'!$A$2:$B$15812, 2, FALSE)</f>
        <v>9.9149225935943969E-2</v>
      </c>
      <c r="F134" s="2">
        <f t="shared" si="17"/>
        <v>0.36667631066679546</v>
      </c>
      <c r="G134" s="2">
        <f t="shared" si="16"/>
        <v>1.3666763106667954</v>
      </c>
      <c r="H134" s="2">
        <f t="shared" si="18"/>
        <v>0.58453064814036881</v>
      </c>
      <c r="I134" s="2">
        <f t="shared" si="19"/>
        <v>0.57582849314506079</v>
      </c>
      <c r="J134" s="2">
        <f t="shared" si="20"/>
        <v>0.78697116058831174</v>
      </c>
      <c r="K134" s="8">
        <f t="shared" si="21"/>
        <v>0.46708614401498338</v>
      </c>
      <c r="L134" t="str">
        <f t="shared" si="22"/>
        <v/>
      </c>
      <c r="M134" s="2" t="str">
        <f t="shared" si="23"/>
        <v/>
      </c>
    </row>
    <row r="135" spans="1:13" x14ac:dyDescent="0.2">
      <c r="A135" s="1">
        <v>484530018353</v>
      </c>
      <c r="B135">
        <v>0.53051520554351161</v>
      </c>
      <c r="C135" s="2"/>
      <c r="D135" s="5">
        <v>484530016021</v>
      </c>
      <c r="E135" s="2">
        <f>VLOOKUP(D135,'SVI Score (all Texas)'!$A$2:$B$15812, 2, FALSE)</f>
        <v>4.0184456613997659E-2</v>
      </c>
      <c r="F135" s="2">
        <f t="shared" si="17"/>
        <v>0.13944752279960473</v>
      </c>
      <c r="G135" s="2">
        <f t="shared" si="16"/>
        <v>1.1394475227996048</v>
      </c>
      <c r="H135" s="2">
        <f t="shared" si="18"/>
        <v>0.44043376320558136</v>
      </c>
      <c r="I135" s="2">
        <f t="shared" si="19"/>
        <v>0.42869069020788569</v>
      </c>
      <c r="J135" s="2">
        <f t="shared" si="20"/>
        <v>0.48847054500462816</v>
      </c>
      <c r="K135" s="8">
        <f t="shared" si="21"/>
        <v>0.28991891286149102</v>
      </c>
      <c r="L135" t="str">
        <f t="shared" si="22"/>
        <v/>
      </c>
      <c r="M135" s="2" t="str">
        <f t="shared" si="23"/>
        <v/>
      </c>
    </row>
    <row r="136" spans="1:13" x14ac:dyDescent="0.2">
      <c r="A136" s="1">
        <v>484530018392</v>
      </c>
      <c r="B136">
        <v>0.71973359053504438</v>
      </c>
      <c r="C136" s="2"/>
      <c r="D136" s="5">
        <v>484530016022</v>
      </c>
      <c r="E136" s="2">
        <f>VLOOKUP(D136,'SVI Score (all Texas)'!$A$2:$B$15812, 2, FALSE)</f>
        <v>3.907335141573106E-2</v>
      </c>
      <c r="F136" s="2">
        <f t="shared" si="17"/>
        <v>0.13516572724103068</v>
      </c>
      <c r="G136" s="2">
        <f t="shared" si="16"/>
        <v>1.1351657272410307</v>
      </c>
      <c r="H136" s="2">
        <f t="shared" si="18"/>
        <v>0.41482989329810538</v>
      </c>
      <c r="I136" s="2">
        <f t="shared" si="19"/>
        <v>0.40254649447055108</v>
      </c>
      <c r="J136" s="2">
        <f t="shared" si="20"/>
        <v>0.45695698414399066</v>
      </c>
      <c r="K136" s="8">
        <f t="shared" si="21"/>
        <v>0.27121486325492999</v>
      </c>
      <c r="L136" t="str">
        <f t="shared" si="22"/>
        <v/>
      </c>
      <c r="M136" s="2" t="str">
        <f t="shared" si="23"/>
        <v/>
      </c>
    </row>
    <row r="137" spans="1:13" x14ac:dyDescent="0.2">
      <c r="A137" s="1">
        <v>484530017131</v>
      </c>
      <c r="B137">
        <v>0.50640378132387043</v>
      </c>
      <c r="C137" s="2"/>
      <c r="D137" s="5">
        <v>484530016023</v>
      </c>
      <c r="E137" s="2">
        <f>VLOOKUP(D137,'SVI Score (all Texas)'!$A$2:$B$15812, 2, FALSE)</f>
        <v>6.4018484150252297E-2</v>
      </c>
      <c r="F137" s="2">
        <f t="shared" si="17"/>
        <v>0.23129520149544372</v>
      </c>
      <c r="G137" s="2">
        <f t="shared" si="16"/>
        <v>1.2312952014954437</v>
      </c>
      <c r="H137" s="2">
        <f t="shared" si="18"/>
        <v>0.34791349937135285</v>
      </c>
      <c r="I137" s="2">
        <f t="shared" si="19"/>
        <v>0.33421794463884047</v>
      </c>
      <c r="J137" s="2">
        <f t="shared" si="20"/>
        <v>0.41152095148747414</v>
      </c>
      <c r="K137" s="8">
        <f t="shared" si="21"/>
        <v>0.2442474947467804</v>
      </c>
      <c r="L137" t="str">
        <f t="shared" si="22"/>
        <v/>
      </c>
      <c r="M137" s="2" t="str">
        <f t="shared" si="23"/>
        <v/>
      </c>
    </row>
    <row r="138" spans="1:13" x14ac:dyDescent="0.2">
      <c r="A138" s="1">
        <v>484530017133</v>
      </c>
      <c r="B138">
        <v>0.46647024681480598</v>
      </c>
      <c r="C138" s="2"/>
      <c r="D138" s="5">
        <v>484530016031</v>
      </c>
      <c r="E138" s="2">
        <f>VLOOKUP(D138,'SVI Score (all Texas)'!$A$2:$B$15812, 2, FALSE)</f>
        <v>4.8243698906997111E-2</v>
      </c>
      <c r="F138" s="2">
        <f t="shared" si="17"/>
        <v>0.17050491314344637</v>
      </c>
      <c r="G138" s="2">
        <f t="shared" si="16"/>
        <v>1.1705049131434464</v>
      </c>
      <c r="H138" s="2">
        <f t="shared" si="18"/>
        <v>0.3153152103700666</v>
      </c>
      <c r="I138" s="2">
        <f t="shared" si="19"/>
        <v>0.30093172457009287</v>
      </c>
      <c r="J138" s="2">
        <f t="shared" si="20"/>
        <v>0.35224206213002407</v>
      </c>
      <c r="K138" s="8">
        <f t="shared" si="21"/>
        <v>0.20906406079379619</v>
      </c>
      <c r="L138" t="str">
        <f t="shared" si="22"/>
        <v/>
      </c>
      <c r="M138" s="2" t="str">
        <f t="shared" si="23"/>
        <v/>
      </c>
    </row>
    <row r="139" spans="1:13" x14ac:dyDescent="0.2">
      <c r="A139" s="1">
        <v>484530017422</v>
      </c>
      <c r="B139">
        <v>0.21925510317401742</v>
      </c>
      <c r="C139" s="2"/>
      <c r="D139" s="5">
        <v>484530016032</v>
      </c>
      <c r="E139" s="2">
        <f>VLOOKUP(D139,'SVI Score (all Texas)'!$A$2:$B$15812, 2, FALSE)</f>
        <v>4.4277296319149839E-2</v>
      </c>
      <c r="F139" s="2">
        <f t="shared" si="17"/>
        <v>0.15521983931726296</v>
      </c>
      <c r="G139" s="2">
        <f t="shared" si="16"/>
        <v>1.155219839317263</v>
      </c>
      <c r="H139" s="2">
        <f t="shared" si="18"/>
        <v>0.40361341756757618</v>
      </c>
      <c r="I139" s="2">
        <f t="shared" si="19"/>
        <v>0.39109331422702875</v>
      </c>
      <c r="J139" s="2">
        <f t="shared" si="20"/>
        <v>0.45179875561940402</v>
      </c>
      <c r="K139" s="8">
        <f t="shared" si="21"/>
        <v>0.2681533316611977</v>
      </c>
      <c r="L139" t="str">
        <f t="shared" si="22"/>
        <v/>
      </c>
      <c r="M139" s="2" t="str">
        <f t="shared" si="23"/>
        <v/>
      </c>
    </row>
    <row r="140" spans="1:13" x14ac:dyDescent="0.2">
      <c r="A140" s="1">
        <v>484530017821</v>
      </c>
      <c r="B140">
        <v>0.3396206173150943</v>
      </c>
      <c r="C140" s="2"/>
      <c r="D140" s="5">
        <v>484530016033</v>
      </c>
      <c r="E140" s="2">
        <f>VLOOKUP(D140,'SVI Score (all Texas)'!$A$2:$B$15812, 2, FALSE)</f>
        <v>7.9432198494852779E-2</v>
      </c>
      <c r="F140" s="2">
        <f t="shared" si="17"/>
        <v>0.29069405384965974</v>
      </c>
      <c r="G140" s="2">
        <f t="shared" si="16"/>
        <v>1.2906940538496596</v>
      </c>
      <c r="H140" s="2">
        <f t="shared" si="18"/>
        <v>0.25492310017843045</v>
      </c>
      <c r="I140" s="2">
        <f t="shared" si="19"/>
        <v>0.23926514230942458</v>
      </c>
      <c r="J140" s="2">
        <f t="shared" si="20"/>
        <v>0.30881809647226693</v>
      </c>
      <c r="K140" s="8">
        <f t="shared" si="21"/>
        <v>0.18329090201405362</v>
      </c>
      <c r="L140" t="str">
        <f t="shared" si="22"/>
        <v/>
      </c>
      <c r="M140" s="2" t="str">
        <f t="shared" si="23"/>
        <v/>
      </c>
    </row>
    <row r="141" spans="1:13" x14ac:dyDescent="0.2">
      <c r="A141" s="1">
        <v>484530017571</v>
      </c>
      <c r="B141">
        <v>0.39364980305942293</v>
      </c>
      <c r="C141" s="2"/>
      <c r="D141" s="5">
        <v>484530016034</v>
      </c>
      <c r="E141" s="2">
        <f>VLOOKUP(D141,'SVI Score (all Texas)'!$A$2:$B$15812, 2, FALSE)</f>
        <v>2.3803064840048155E-2</v>
      </c>
      <c r="F141" s="2">
        <f t="shared" si="17"/>
        <v>7.6319593373673944E-2</v>
      </c>
      <c r="G141" s="2">
        <f t="shared" si="16"/>
        <v>1.076319593373674</v>
      </c>
      <c r="H141" s="2">
        <f t="shared" si="18"/>
        <v>0.28002524387261524</v>
      </c>
      <c r="I141" s="2">
        <f t="shared" si="19"/>
        <v>0.26489702376090174</v>
      </c>
      <c r="J141" s="2">
        <f t="shared" si="20"/>
        <v>0.28511385690023022</v>
      </c>
      <c r="K141" s="8">
        <f t="shared" si="21"/>
        <v>0.16922187075472128</v>
      </c>
      <c r="L141" t="str">
        <f t="shared" si="22"/>
        <v/>
      </c>
      <c r="M141" s="2" t="str">
        <f t="shared" si="23"/>
        <v/>
      </c>
    </row>
    <row r="142" spans="1:13" x14ac:dyDescent="0.2">
      <c r="A142" s="1">
        <v>484530022023</v>
      </c>
      <c r="B142">
        <v>0.45043461153671294</v>
      </c>
      <c r="C142" s="2"/>
      <c r="D142" s="5">
        <v>484530016035</v>
      </c>
      <c r="E142" s="2">
        <f>VLOOKUP(D142,'SVI Score (all Texas)'!$A$2:$B$15812, 2, FALSE)</f>
        <v>5.9719192717187015E-2</v>
      </c>
      <c r="F142" s="2">
        <f t="shared" si="17"/>
        <v>0.21472729506153154</v>
      </c>
      <c r="G142" s="2">
        <f t="shared" si="16"/>
        <v>1.2147272950615315</v>
      </c>
      <c r="H142" s="2">
        <f t="shared" si="18"/>
        <v>0.39145108026460307</v>
      </c>
      <c r="I142" s="2">
        <f t="shared" si="19"/>
        <v>0.37867431162228693</v>
      </c>
      <c r="J142" s="2">
        <f t="shared" si="20"/>
        <v>0.45998602226622809</v>
      </c>
      <c r="K142" s="8">
        <f t="shared" si="21"/>
        <v>0.27301266958817932</v>
      </c>
      <c r="L142" t="str">
        <f t="shared" si="22"/>
        <v/>
      </c>
      <c r="M142" s="2" t="str">
        <f t="shared" si="23"/>
        <v/>
      </c>
    </row>
    <row r="143" spans="1:13" x14ac:dyDescent="0.2">
      <c r="A143" s="1">
        <v>484530023143</v>
      </c>
      <c r="B143">
        <v>0.7509248683618277</v>
      </c>
      <c r="C143" s="2"/>
      <c r="D143" s="5">
        <v>484530016041</v>
      </c>
      <c r="E143" s="2">
        <f>VLOOKUP(D143,'SVI Score (all Texas)'!$A$2:$B$15812, 2, FALSE)</f>
        <v>5.8400864895476357E-2</v>
      </c>
      <c r="F143" s="2">
        <f t="shared" si="17"/>
        <v>0.20964693883553998</v>
      </c>
      <c r="G143" s="2">
        <f t="shared" si="16"/>
        <v>1.20964693883554</v>
      </c>
      <c r="H143" s="2">
        <f t="shared" si="18"/>
        <v>0.29656464309831665</v>
      </c>
      <c r="I143" s="2">
        <f t="shared" si="19"/>
        <v>0.28178545868488952</v>
      </c>
      <c r="J143" s="2">
        <f t="shared" si="20"/>
        <v>0.34086091750654512</v>
      </c>
      <c r="K143" s="8">
        <f t="shared" si="21"/>
        <v>0.20230908015043486</v>
      </c>
      <c r="L143" t="str">
        <f t="shared" si="22"/>
        <v/>
      </c>
      <c r="M143" s="2" t="str">
        <f t="shared" si="23"/>
        <v/>
      </c>
    </row>
    <row r="144" spans="1:13" x14ac:dyDescent="0.2">
      <c r="A144" s="1">
        <v>484530017852</v>
      </c>
      <c r="B144">
        <v>0.84903109188848647</v>
      </c>
      <c r="C144" s="2"/>
      <c r="D144" s="5">
        <v>484530016042</v>
      </c>
      <c r="E144" s="2">
        <f>VLOOKUP(D144,'SVI Score (all Texas)'!$A$2:$B$15812, 2, FALSE)</f>
        <v>6.3152668758695643E-2</v>
      </c>
      <c r="F144" s="2">
        <f t="shared" si="17"/>
        <v>0.22795866369155629</v>
      </c>
      <c r="G144" s="2">
        <f t="shared" si="16"/>
        <v>1.2279586636915563</v>
      </c>
      <c r="H144" s="2">
        <f t="shared" si="18"/>
        <v>0.21927503711988272</v>
      </c>
      <c r="I144" s="2">
        <f t="shared" si="19"/>
        <v>0.20286478792442628</v>
      </c>
      <c r="J144" s="2">
        <f t="shared" si="20"/>
        <v>0.24910957388974944</v>
      </c>
      <c r="K144" s="8">
        <f t="shared" si="21"/>
        <v>0.14785247050018366</v>
      </c>
      <c r="L144" t="str">
        <f t="shared" si="22"/>
        <v/>
      </c>
      <c r="M144" s="2" t="str">
        <f t="shared" si="23"/>
        <v/>
      </c>
    </row>
    <row r="145" spans="1:13" x14ac:dyDescent="0.2">
      <c r="A145" s="1">
        <v>484530004012</v>
      </c>
      <c r="B145">
        <v>0.68943496582578967</v>
      </c>
      <c r="C145" s="2"/>
      <c r="D145" s="5">
        <v>484530016043</v>
      </c>
      <c r="E145" s="2">
        <f>VLOOKUP(D145,'SVI Score (all Texas)'!$A$2:$B$15812, 2, FALSE)</f>
        <v>5.4337926394867481E-2</v>
      </c>
      <c r="F145" s="2">
        <f t="shared" si="17"/>
        <v>0.19398985069140504</v>
      </c>
      <c r="G145" s="2">
        <f t="shared" si="16"/>
        <v>1.1939898506914051</v>
      </c>
      <c r="H145" s="2">
        <f t="shared" si="18"/>
        <v>0.23962974948745597</v>
      </c>
      <c r="I145" s="2">
        <f t="shared" si="19"/>
        <v>0.22364905164073262</v>
      </c>
      <c r="J145" s="2">
        <f t="shared" si="20"/>
        <v>0.2670346977757927</v>
      </c>
      <c r="K145" s="8">
        <f t="shared" si="21"/>
        <v>0.15849145883447507</v>
      </c>
      <c r="L145" t="str">
        <f t="shared" si="22"/>
        <v/>
      </c>
      <c r="M145" s="2" t="str">
        <f t="shared" si="23"/>
        <v/>
      </c>
    </row>
    <row r="146" spans="1:13" x14ac:dyDescent="0.2">
      <c r="A146" s="1">
        <v>484530003061</v>
      </c>
      <c r="B146">
        <v>0.84005177299459421</v>
      </c>
      <c r="C146" s="2"/>
      <c r="D146" s="5">
        <v>484530016044</v>
      </c>
      <c r="E146" s="2">
        <f>VLOOKUP(D146,'SVI Score (all Texas)'!$A$2:$B$15812, 2, FALSE)</f>
        <v>6.5680693525535475E-2</v>
      </c>
      <c r="F146" s="2">
        <f t="shared" si="17"/>
        <v>0.23770075223142359</v>
      </c>
      <c r="G146" s="2">
        <f t="shared" si="16"/>
        <v>1.2377007522314236</v>
      </c>
      <c r="H146" s="2">
        <f t="shared" si="18"/>
        <v>0.13236618500197767</v>
      </c>
      <c r="I146" s="2">
        <f t="shared" si="19"/>
        <v>0.1141218733068927</v>
      </c>
      <c r="J146" s="2">
        <f t="shared" si="20"/>
        <v>0.14124872843800032</v>
      </c>
      <c r="K146" s="8">
        <f t="shared" si="21"/>
        <v>8.3834487484654815E-2</v>
      </c>
      <c r="L146" t="str">
        <f t="shared" si="22"/>
        <v/>
      </c>
      <c r="M146" s="2" t="str">
        <f t="shared" si="23"/>
        <v/>
      </c>
    </row>
    <row r="147" spans="1:13" x14ac:dyDescent="0.2">
      <c r="A147" s="1">
        <v>484530007001</v>
      </c>
      <c r="B147">
        <v>0.82047303137645211</v>
      </c>
      <c r="C147" s="2"/>
      <c r="D147" s="5">
        <v>484530016051</v>
      </c>
      <c r="E147" s="2">
        <f>VLOOKUP(D147,'SVI Score (all Texas)'!$A$2:$B$15812, 2, FALSE)</f>
        <v>7.1718225596972732E-2</v>
      </c>
      <c r="F147" s="2">
        <f t="shared" si="17"/>
        <v>0.26096720625266168</v>
      </c>
      <c r="G147" s="2">
        <f t="shared" si="16"/>
        <v>1.2609672062526616</v>
      </c>
      <c r="H147" s="2">
        <f t="shared" si="18"/>
        <v>0.31827165632505217</v>
      </c>
      <c r="I147" s="2">
        <f t="shared" si="19"/>
        <v>0.30395056125428588</v>
      </c>
      <c r="J147" s="2">
        <f t="shared" si="20"/>
        <v>0.38327169006374534</v>
      </c>
      <c r="K147" s="8">
        <f t="shared" si="21"/>
        <v>0.22748088467200114</v>
      </c>
      <c r="L147" t="str">
        <f t="shared" si="22"/>
        <v/>
      </c>
      <c r="M147" s="2" t="str">
        <f t="shared" si="23"/>
        <v/>
      </c>
    </row>
    <row r="148" spans="1:13" x14ac:dyDescent="0.2">
      <c r="A148" s="1">
        <v>484530013032</v>
      </c>
      <c r="B148">
        <v>0.71053298823472466</v>
      </c>
      <c r="C148" s="2"/>
      <c r="D148" s="5">
        <v>484530016052</v>
      </c>
      <c r="E148" s="2">
        <f>VLOOKUP(D148,'SVI Score (all Texas)'!$A$2:$B$15812, 2, FALSE)</f>
        <v>6.2200123139421998E-2</v>
      </c>
      <c r="F148" s="2">
        <f t="shared" si="17"/>
        <v>0.22428789911561156</v>
      </c>
      <c r="G148" s="2">
        <f t="shared" si="16"/>
        <v>1.2242878991156116</v>
      </c>
      <c r="H148" s="2">
        <f t="shared" si="18"/>
        <v>0.38115461635571812</v>
      </c>
      <c r="I148" s="2">
        <f t="shared" si="19"/>
        <v>0.3681605584744595</v>
      </c>
      <c r="J148" s="2">
        <f t="shared" si="20"/>
        <v>0.45073451667192632</v>
      </c>
      <c r="K148" s="8">
        <f t="shared" si="21"/>
        <v>0.26752168047601793</v>
      </c>
      <c r="L148" t="str">
        <f t="shared" si="22"/>
        <v/>
      </c>
      <c r="M148" s="2" t="str">
        <f t="shared" si="23"/>
        <v/>
      </c>
    </row>
    <row r="149" spans="1:13" x14ac:dyDescent="0.2">
      <c r="A149" s="1">
        <v>484530017561</v>
      </c>
      <c r="B149">
        <v>0.26728059347033439</v>
      </c>
      <c r="C149" s="2"/>
      <c r="D149" s="5">
        <v>484530016053</v>
      </c>
      <c r="E149" s="2">
        <f>VLOOKUP(D149,'SVI Score (all Texas)'!$A$2:$B$15812, 2, FALSE)</f>
        <v>5.5035670850593965E-2</v>
      </c>
      <c r="F149" s="2">
        <f t="shared" si="17"/>
        <v>0.19667870420069489</v>
      </c>
      <c r="G149" s="2">
        <f t="shared" si="16"/>
        <v>1.196678704200695</v>
      </c>
      <c r="H149" s="2">
        <f t="shared" si="18"/>
        <v>0.31417623186720511</v>
      </c>
      <c r="I149" s="2">
        <f t="shared" si="19"/>
        <v>0.29976870987633625</v>
      </c>
      <c r="J149" s="2">
        <f t="shared" si="20"/>
        <v>0.35872683129472815</v>
      </c>
      <c r="K149" s="8">
        <f t="shared" si="21"/>
        <v>0.21291292588016678</v>
      </c>
      <c r="L149" t="str">
        <f t="shared" si="22"/>
        <v/>
      </c>
      <c r="M149" s="2" t="str">
        <f t="shared" si="23"/>
        <v/>
      </c>
    </row>
    <row r="150" spans="1:13" x14ac:dyDescent="0.2">
      <c r="A150" s="1">
        <v>484530017864</v>
      </c>
      <c r="B150">
        <v>0.59802126743012662</v>
      </c>
      <c r="C150" s="2"/>
      <c r="D150" s="5">
        <v>484530016054</v>
      </c>
      <c r="E150" s="2">
        <f>VLOOKUP(D150,'SVI Score (all Texas)'!$A$2:$B$15812, 2, FALSE)</f>
        <v>5.3170058755196301E-2</v>
      </c>
      <c r="F150" s="2">
        <f t="shared" si="17"/>
        <v>0.18948931331623331</v>
      </c>
      <c r="G150" s="2">
        <f t="shared" si="16"/>
        <v>1.1894893133162334</v>
      </c>
      <c r="H150" s="2">
        <f t="shared" si="18"/>
        <v>0.60923010072483641</v>
      </c>
      <c r="I150" s="2">
        <f t="shared" si="19"/>
        <v>0.60104918538052576</v>
      </c>
      <c r="J150" s="2">
        <f t="shared" si="20"/>
        <v>0.71494158278756303</v>
      </c>
      <c r="K150" s="8">
        <f t="shared" si="21"/>
        <v>0.42433487251371532</v>
      </c>
      <c r="L150" t="str">
        <f t="shared" si="22"/>
        <v/>
      </c>
      <c r="M150" s="2" t="str">
        <f t="shared" si="23"/>
        <v/>
      </c>
    </row>
    <row r="151" spans="1:13" x14ac:dyDescent="0.2">
      <c r="A151" s="1">
        <v>484530017552</v>
      </c>
      <c r="B151">
        <v>0.14447658937744987</v>
      </c>
      <c r="C151" s="2"/>
      <c r="D151" s="5">
        <v>484530016061</v>
      </c>
      <c r="E151" s="2">
        <f>VLOOKUP(D151,'SVI Score (all Texas)'!$A$2:$B$15812, 2, FALSE)</f>
        <v>4.264135722006198E-2</v>
      </c>
      <c r="F151" s="2">
        <f t="shared" si="17"/>
        <v>0.14891552467675911</v>
      </c>
      <c r="G151" s="2">
        <f t="shared" si="16"/>
        <v>1.1489155246767591</v>
      </c>
      <c r="H151" s="2">
        <f t="shared" si="18"/>
        <v>0.64291477650606366</v>
      </c>
      <c r="I151" s="2">
        <f t="shared" si="19"/>
        <v>0.63544471856185625</v>
      </c>
      <c r="J151" s="2">
        <f t="shared" si="20"/>
        <v>0.73007230222957054</v>
      </c>
      <c r="K151" s="8">
        <f t="shared" si="21"/>
        <v>0.43331531519608313</v>
      </c>
      <c r="L151" t="str">
        <f t="shared" si="22"/>
        <v/>
      </c>
      <c r="M151" s="2" t="str">
        <f t="shared" si="23"/>
        <v/>
      </c>
    </row>
    <row r="152" spans="1:13" x14ac:dyDescent="0.2">
      <c r="A152" s="1">
        <v>484530017721</v>
      </c>
      <c r="B152">
        <v>0.32091812684387733</v>
      </c>
      <c r="C152" s="2"/>
      <c r="D152" s="5">
        <v>484530017051</v>
      </c>
      <c r="E152" s="2">
        <f>VLOOKUP(D152,'SVI Score (all Texas)'!$A$2:$B$15812, 2, FALSE)</f>
        <v>6.229085207965198E-2</v>
      </c>
      <c r="F152" s="2">
        <f t="shared" si="17"/>
        <v>0.22463753547220222</v>
      </c>
      <c r="G152" s="2">
        <f t="shared" si="16"/>
        <v>1.2246375354722021</v>
      </c>
      <c r="H152" s="2">
        <f t="shared" si="18"/>
        <v>0.21223911064745715</v>
      </c>
      <c r="I152" s="2">
        <f t="shared" si="19"/>
        <v>0.19568038027225032</v>
      </c>
      <c r="J152" s="2">
        <f t="shared" si="20"/>
        <v>0.23963753863687196</v>
      </c>
      <c r="K152" s="8">
        <f t="shared" si="21"/>
        <v>0.14223059177856301</v>
      </c>
      <c r="L152" t="str">
        <f t="shared" si="22"/>
        <v/>
      </c>
      <c r="M152" s="2" t="str">
        <f t="shared" si="23"/>
        <v/>
      </c>
    </row>
    <row r="153" spans="1:13" x14ac:dyDescent="0.2">
      <c r="A153" s="1">
        <v>484530017751</v>
      </c>
      <c r="B153">
        <v>0.22283646770407481</v>
      </c>
      <c r="C153" s="2"/>
      <c r="D153" s="5">
        <v>484530017052</v>
      </c>
      <c r="E153" s="2">
        <f>VLOOKUP(D153,'SVI Score (all Texas)'!$A$2:$B$15812, 2, FALSE)</f>
        <v>6.7649696681399848E-2</v>
      </c>
      <c r="F153" s="2">
        <f t="shared" si="17"/>
        <v>0.24528857468131501</v>
      </c>
      <c r="G153" s="2">
        <f t="shared" si="16"/>
        <v>1.2452885746813149</v>
      </c>
      <c r="H153" s="2">
        <f t="shared" si="18"/>
        <v>0.12787437314157474</v>
      </c>
      <c r="I153" s="2">
        <f t="shared" si="19"/>
        <v>0.10953526944903737</v>
      </c>
      <c r="J153" s="2">
        <f t="shared" si="20"/>
        <v>0.13640301956952552</v>
      </c>
      <c r="K153" s="8">
        <f t="shared" si="21"/>
        <v>8.095844375682229E-2</v>
      </c>
      <c r="L153" t="str">
        <f t="shared" si="22"/>
        <v/>
      </c>
      <c r="M153" s="2" t="str">
        <f t="shared" si="23"/>
        <v/>
      </c>
    </row>
    <row r="154" spans="1:13" x14ac:dyDescent="0.2">
      <c r="A154" s="1">
        <v>484530017551</v>
      </c>
      <c r="B154">
        <v>0.22062861773293158</v>
      </c>
      <c r="C154" s="2"/>
      <c r="D154" s="5">
        <v>484530017053</v>
      </c>
      <c r="E154" s="2">
        <f>VLOOKUP(D154,'SVI Score (all Texas)'!$A$2:$B$15812, 2, FALSE)</f>
        <v>3.1309109212994506E-2</v>
      </c>
      <c r="F154" s="2">
        <f t="shared" si="17"/>
        <v>0.10524516001550149</v>
      </c>
      <c r="G154" s="2">
        <f t="shared" si="16"/>
        <v>1.1052451600155015</v>
      </c>
      <c r="H154" s="2">
        <f t="shared" si="18"/>
        <v>0.13348771138496462</v>
      </c>
      <c r="I154" s="2">
        <f t="shared" si="19"/>
        <v>0.11526706758367015</v>
      </c>
      <c r="J154" s="2">
        <f t="shared" si="20"/>
        <v>0.12739836855603115</v>
      </c>
      <c r="K154" s="8">
        <f t="shared" si="21"/>
        <v>7.561396872301103E-2</v>
      </c>
      <c r="L154" t="str">
        <f t="shared" si="22"/>
        <v/>
      </c>
      <c r="M154" s="2" t="str">
        <f t="shared" si="23"/>
        <v/>
      </c>
    </row>
    <row r="155" spans="1:13" x14ac:dyDescent="0.2">
      <c r="A155" s="1">
        <v>484530019182</v>
      </c>
      <c r="B155">
        <v>0.31878113083933157</v>
      </c>
      <c r="C155" s="2"/>
      <c r="D155" s="5">
        <v>484530017054</v>
      </c>
      <c r="E155" s="2">
        <f>VLOOKUP(D155,'SVI Score (all Texas)'!$A$2:$B$15812, 2, FALSE)</f>
        <v>9.30266194921954E-2</v>
      </c>
      <c r="F155" s="2">
        <f t="shared" si="17"/>
        <v>0.34308201093834673</v>
      </c>
      <c r="G155" s="2">
        <f t="shared" si="16"/>
        <v>1.3430820109383468</v>
      </c>
      <c r="H155" s="2">
        <f t="shared" si="18"/>
        <v>0.20705142348580374</v>
      </c>
      <c r="I155" s="2">
        <f t="shared" si="19"/>
        <v>0.1903832158565413</v>
      </c>
      <c r="J155" s="2">
        <f t="shared" si="20"/>
        <v>0.25570027240151283</v>
      </c>
      <c r="K155" s="8">
        <f t="shared" si="21"/>
        <v>0.15176420717922984</v>
      </c>
      <c r="L155" t="str">
        <f t="shared" si="22"/>
        <v/>
      </c>
      <c r="M155" s="2" t="str">
        <f t="shared" si="23"/>
        <v/>
      </c>
    </row>
    <row r="156" spans="1:13" x14ac:dyDescent="0.2">
      <c r="A156" s="1">
        <v>484530017742</v>
      </c>
      <c r="B156">
        <v>0.551800660865992</v>
      </c>
      <c r="C156" s="2"/>
      <c r="D156" s="5">
        <v>484530017061</v>
      </c>
      <c r="E156" s="2">
        <f>VLOOKUP(D156,'SVI Score (all Texas)'!$A$2:$B$15812, 2, FALSE)</f>
        <v>9.1659948671874908E-2</v>
      </c>
      <c r="F156" s="2">
        <f t="shared" si="17"/>
        <v>0.33781535836790583</v>
      </c>
      <c r="G156" s="2">
        <f t="shared" si="16"/>
        <v>1.3378153583679058</v>
      </c>
      <c r="H156" s="2">
        <f t="shared" si="18"/>
        <v>0.16001050904467234</v>
      </c>
      <c r="I156" s="2">
        <f t="shared" si="19"/>
        <v>0.14234958346985857</v>
      </c>
      <c r="J156" s="2">
        <f t="shared" si="20"/>
        <v>0.19043745902325096</v>
      </c>
      <c r="K156" s="8">
        <f t="shared" si="21"/>
        <v>0.11302917167216815</v>
      </c>
      <c r="L156" t="str">
        <f t="shared" si="22"/>
        <v/>
      </c>
      <c r="M156" s="2" t="str">
        <f t="shared" si="23"/>
        <v/>
      </c>
    </row>
    <row r="157" spans="1:13" x14ac:dyDescent="0.2">
      <c r="A157" s="1">
        <v>484530017743</v>
      </c>
      <c r="B157">
        <v>0.46682647265150357</v>
      </c>
      <c r="C157" s="2"/>
      <c r="D157" s="5">
        <v>484530017062</v>
      </c>
      <c r="E157" s="2">
        <f>VLOOKUP(D157,'SVI Score (all Texas)'!$A$2:$B$15812, 2, FALSE)</f>
        <v>9.392200424055841E-2</v>
      </c>
      <c r="F157" s="2">
        <f t="shared" si="17"/>
        <v>0.34653249829520255</v>
      </c>
      <c r="G157" s="2">
        <f t="shared" si="16"/>
        <v>1.3465324982952025</v>
      </c>
      <c r="H157" s="2">
        <f t="shared" si="18"/>
        <v>0.30923414873566751</v>
      </c>
      <c r="I157" s="2">
        <f t="shared" si="19"/>
        <v>0.29472233254322178</v>
      </c>
      <c r="J157" s="2">
        <f t="shared" si="20"/>
        <v>0.39685319874281388</v>
      </c>
      <c r="K157" s="8">
        <f t="shared" si="21"/>
        <v>0.23554183383571614</v>
      </c>
      <c r="L157" t="str">
        <f t="shared" si="22"/>
        <v/>
      </c>
      <c r="M157" s="2" t="str">
        <f t="shared" si="23"/>
        <v/>
      </c>
    </row>
    <row r="158" spans="1:13" x14ac:dyDescent="0.2">
      <c r="A158" s="1">
        <v>484530017701</v>
      </c>
      <c r="B158">
        <v>0.3660268497011232</v>
      </c>
      <c r="C158" s="2"/>
      <c r="D158" s="5">
        <v>484530017063</v>
      </c>
      <c r="E158" s="2">
        <f>VLOOKUP(D158,'SVI Score (all Texas)'!$A$2:$B$15812, 2, FALSE)</f>
        <v>8.5600234198104877E-2</v>
      </c>
      <c r="F158" s="2">
        <f t="shared" si="17"/>
        <v>0.31446342143115691</v>
      </c>
      <c r="G158" s="2">
        <f t="shared" si="16"/>
        <v>1.314463421431157</v>
      </c>
      <c r="H158" s="2">
        <f t="shared" si="18"/>
        <v>0.42280455033082143</v>
      </c>
      <c r="I158" s="2">
        <f t="shared" si="19"/>
        <v>0.4106894429839929</v>
      </c>
      <c r="J158" s="2">
        <f t="shared" si="20"/>
        <v>0.5398362503703954</v>
      </c>
      <c r="K158" s="8">
        <f t="shared" si="21"/>
        <v>0.32040568347703707</v>
      </c>
      <c r="L158" t="str">
        <f t="shared" si="22"/>
        <v/>
      </c>
      <c r="M158" s="2" t="str">
        <f t="shared" si="23"/>
        <v/>
      </c>
    </row>
    <row r="159" spans="1:13" x14ac:dyDescent="0.2">
      <c r="A159" s="1">
        <v>484530017703</v>
      </c>
      <c r="B159">
        <v>0.37563767892985933</v>
      </c>
      <c r="C159" s="2"/>
      <c r="D159" s="5">
        <v>484530017071</v>
      </c>
      <c r="E159" s="2">
        <f>VLOOKUP(D159,'SVI Score (all Texas)'!$A$2:$B$15812, 2, FALSE)</f>
        <v>0.13035544535326371</v>
      </c>
      <c r="F159" s="2">
        <f t="shared" si="17"/>
        <v>0.48693373715478394</v>
      </c>
      <c r="G159" s="2">
        <f t="shared" si="16"/>
        <v>1.4869337371547839</v>
      </c>
      <c r="H159" s="2">
        <f t="shared" si="18"/>
        <v>0.44189185210216003</v>
      </c>
      <c r="I159" s="2">
        <f t="shared" si="19"/>
        <v>0.43017954957376836</v>
      </c>
      <c r="J159" s="2">
        <f t="shared" si="20"/>
        <v>0.63964848529528506</v>
      </c>
      <c r="K159" s="8">
        <f t="shared" si="21"/>
        <v>0.37964662427813611</v>
      </c>
      <c r="L159" t="str">
        <f t="shared" si="22"/>
        <v/>
      </c>
      <c r="M159" s="2" t="str">
        <f t="shared" si="23"/>
        <v/>
      </c>
    </row>
    <row r="160" spans="1:13" x14ac:dyDescent="0.2">
      <c r="A160" s="1">
        <v>484530017761</v>
      </c>
      <c r="B160">
        <v>0.46399624745459545</v>
      </c>
      <c r="C160" s="2"/>
      <c r="D160" s="5">
        <v>484530017072</v>
      </c>
      <c r="E160" s="2">
        <f>VLOOKUP(D160,'SVI Score (all Texas)'!$A$2:$B$15812, 2, FALSE)</f>
        <v>0.10324575709155165</v>
      </c>
      <c r="F160" s="2">
        <f t="shared" si="17"/>
        <v>0.38246285269270408</v>
      </c>
      <c r="G160" s="2">
        <f t="shared" si="16"/>
        <v>1.3824628526927041</v>
      </c>
      <c r="H160" s="2">
        <f t="shared" si="18"/>
        <v>0.49215995487785963</v>
      </c>
      <c r="I160" s="2">
        <f t="shared" si="19"/>
        <v>0.48150847457852358</v>
      </c>
      <c r="J160" s="2">
        <f t="shared" si="20"/>
        <v>0.66566757936153809</v>
      </c>
      <c r="K160" s="8">
        <f t="shared" si="21"/>
        <v>0.39508957686242652</v>
      </c>
      <c r="L160" t="str">
        <f t="shared" si="22"/>
        <v/>
      </c>
      <c r="M160" s="2" t="str">
        <f t="shared" si="23"/>
        <v/>
      </c>
    </row>
    <row r="161" spans="1:13" x14ac:dyDescent="0.2">
      <c r="A161" s="1">
        <v>484530017762</v>
      </c>
      <c r="B161">
        <v>0.3008387512165554</v>
      </c>
      <c r="C161" s="2"/>
      <c r="D161" s="5">
        <v>484530017073</v>
      </c>
      <c r="E161" s="2">
        <f>VLOOKUP(D161,'SVI Score (all Texas)'!$A$2:$B$15812, 2, FALSE)</f>
        <v>0.11800399753738446</v>
      </c>
      <c r="F161" s="2">
        <f t="shared" si="17"/>
        <v>0.439335746899228</v>
      </c>
      <c r="G161" s="2">
        <f t="shared" si="16"/>
        <v>1.4393357468992281</v>
      </c>
      <c r="H161" s="2">
        <f t="shared" si="18"/>
        <v>0.51291061617805123</v>
      </c>
      <c r="I161" s="2">
        <f t="shared" si="19"/>
        <v>0.50269704305164098</v>
      </c>
      <c r="J161" s="2">
        <f t="shared" si="20"/>
        <v>0.72354982392476708</v>
      </c>
      <c r="K161" s="8">
        <f t="shared" si="21"/>
        <v>0.42944406883613456</v>
      </c>
      <c r="L161" t="str">
        <f t="shared" si="22"/>
        <v/>
      </c>
      <c r="M161" s="2" t="str">
        <f t="shared" si="23"/>
        <v/>
      </c>
    </row>
    <row r="162" spans="1:13" x14ac:dyDescent="0.2">
      <c r="A162" s="1">
        <v>484530017741</v>
      </c>
      <c r="B162">
        <v>0.22344467494540901</v>
      </c>
      <c r="C162" s="2"/>
      <c r="D162" s="5">
        <v>484530017121</v>
      </c>
      <c r="E162" s="2">
        <f>VLOOKUP(D162,'SVI Score (all Texas)'!$A$2:$B$15812, 2, FALSE)</f>
        <v>0.11973673661055398</v>
      </c>
      <c r="F162" s="2">
        <f t="shared" si="17"/>
        <v>0.44601309345402723</v>
      </c>
      <c r="G162" s="2">
        <f t="shared" si="16"/>
        <v>1.4460130934540272</v>
      </c>
      <c r="H162" s="2">
        <f t="shared" si="18"/>
        <v>0.5764759066703582</v>
      </c>
      <c r="I162" s="2">
        <f t="shared" si="19"/>
        <v>0.56760377014941332</v>
      </c>
      <c r="J162" s="2">
        <f t="shared" si="20"/>
        <v>0.82076248352992176</v>
      </c>
      <c r="K162" s="8">
        <f t="shared" si="21"/>
        <v>0.48714209971501504</v>
      </c>
      <c r="L162" t="str">
        <f t="shared" si="22"/>
        <v/>
      </c>
      <c r="M162" s="2" t="str">
        <f t="shared" si="23"/>
        <v/>
      </c>
    </row>
    <row r="163" spans="1:13" x14ac:dyDescent="0.2">
      <c r="A163" s="1">
        <v>484530017411</v>
      </c>
      <c r="B163">
        <v>0.4264910018896822</v>
      </c>
      <c r="C163" s="2"/>
      <c r="D163" s="5">
        <v>484530017122</v>
      </c>
      <c r="E163" s="2">
        <f>VLOOKUP(D163,'SVI Score (all Texas)'!$A$2:$B$15812, 2, FALSE)</f>
        <v>0.18220378530403325</v>
      </c>
      <c r="F163" s="2">
        <f t="shared" si="17"/>
        <v>0.68673839297583927</v>
      </c>
      <c r="G163" s="2">
        <f t="shared" si="16"/>
        <v>1.6867383929758393</v>
      </c>
      <c r="H163" s="2">
        <f t="shared" si="18"/>
        <v>0.3955108023810664</v>
      </c>
      <c r="I163" s="2">
        <f t="shared" si="19"/>
        <v>0.38281970722207526</v>
      </c>
      <c r="J163" s="2">
        <f t="shared" si="20"/>
        <v>0.64571669775924456</v>
      </c>
      <c r="K163" s="8">
        <f t="shared" si="21"/>
        <v>0.38324825303253118</v>
      </c>
      <c r="L163" t="str">
        <f t="shared" si="22"/>
        <v/>
      </c>
      <c r="M163" s="2" t="str">
        <f t="shared" si="23"/>
        <v/>
      </c>
    </row>
    <row r="164" spans="1:13" x14ac:dyDescent="0.2">
      <c r="A164" s="1">
        <v>484530017421</v>
      </c>
      <c r="B164">
        <v>0.3430110672946961</v>
      </c>
      <c r="C164" s="2"/>
      <c r="D164" s="5">
        <v>484530017123</v>
      </c>
      <c r="E164" s="2">
        <f>VLOOKUP(D164,'SVI Score (all Texas)'!$A$2:$B$15812, 2, FALSE)</f>
        <v>0.15386613910086666</v>
      </c>
      <c r="F164" s="2">
        <f t="shared" si="17"/>
        <v>0.57753540495773392</v>
      </c>
      <c r="G164" s="2">
        <f t="shared" si="16"/>
        <v>1.5775354049577339</v>
      </c>
      <c r="H164" s="2">
        <f t="shared" si="18"/>
        <v>0.43193617365668935</v>
      </c>
      <c r="I164" s="2">
        <f t="shared" si="19"/>
        <v>0.42001377358299324</v>
      </c>
      <c r="J164" s="2">
        <f t="shared" si="20"/>
        <v>0.66258659839707323</v>
      </c>
      <c r="K164" s="8">
        <f t="shared" si="21"/>
        <v>0.39326094121407612</v>
      </c>
      <c r="L164" t="str">
        <f t="shared" si="22"/>
        <v/>
      </c>
      <c r="M164" s="2" t="str">
        <f t="shared" si="23"/>
        <v/>
      </c>
    </row>
    <row r="165" spans="1:13" x14ac:dyDescent="0.2">
      <c r="A165" s="1">
        <v>484530017781</v>
      </c>
      <c r="B165">
        <v>0.38688759004679857</v>
      </c>
      <c r="C165" s="2"/>
      <c r="D165" s="5">
        <v>484530017131</v>
      </c>
      <c r="E165" s="2">
        <f>VLOOKUP(D165,'SVI Score (all Texas)'!$A$2:$B$15812, 2, FALSE)</f>
        <v>0.11582841791619128</v>
      </c>
      <c r="F165" s="2">
        <f t="shared" si="17"/>
        <v>0.43095185384042323</v>
      </c>
      <c r="G165" s="2">
        <f t="shared" si="16"/>
        <v>1.4309518538404231</v>
      </c>
      <c r="H165" s="2">
        <f t="shared" si="18"/>
        <v>0.50640378132387043</v>
      </c>
      <c r="I165" s="2">
        <f t="shared" si="19"/>
        <v>0.49605289259028656</v>
      </c>
      <c r="J165" s="2">
        <f t="shared" si="20"/>
        <v>0.70982780625497488</v>
      </c>
      <c r="K165" s="8">
        <f t="shared" si="21"/>
        <v>0.4212997242369026</v>
      </c>
      <c r="L165" t="str">
        <f t="shared" si="22"/>
        <v/>
      </c>
      <c r="M165" s="2" t="str">
        <f t="shared" si="23"/>
        <v/>
      </c>
    </row>
    <row r="166" spans="1:13" x14ac:dyDescent="0.2">
      <c r="A166" s="1">
        <v>484530017782</v>
      </c>
      <c r="B166">
        <v>0.36839417514350448</v>
      </c>
      <c r="C166" s="2"/>
      <c r="D166" s="5">
        <v>484530017132</v>
      </c>
      <c r="E166" s="2">
        <f>VLOOKUP(D166,'SVI Score (all Texas)'!$A$2:$B$15812, 2, FALSE)</f>
        <v>0.15761497556790119</v>
      </c>
      <c r="F166" s="2">
        <f t="shared" si="17"/>
        <v>0.59198205803739801</v>
      </c>
      <c r="G166" s="2">
        <f t="shared" si="16"/>
        <v>1.591982058037398</v>
      </c>
      <c r="H166" s="2">
        <f t="shared" si="18"/>
        <v>0.39366727334918949</v>
      </c>
      <c r="I166" s="2">
        <f t="shared" si="19"/>
        <v>0.38093727366687369</v>
      </c>
      <c r="J166" s="2">
        <f t="shared" si="20"/>
        <v>0.6064453049153451</v>
      </c>
      <c r="K166" s="8">
        <f t="shared" si="21"/>
        <v>0.3599397452088875</v>
      </c>
      <c r="L166" t="str">
        <f t="shared" si="22"/>
        <v/>
      </c>
      <c r="M166" s="2" t="str">
        <f t="shared" si="23"/>
        <v/>
      </c>
    </row>
    <row r="167" spans="1:13" x14ac:dyDescent="0.2">
      <c r="A167" s="1">
        <v>484530017731</v>
      </c>
      <c r="B167">
        <v>0.46936835750320577</v>
      </c>
      <c r="C167" s="2"/>
      <c r="D167" s="5">
        <v>484530017133</v>
      </c>
      <c r="E167" s="2">
        <f>VLOOKUP(D167,'SVI Score (all Texas)'!$A$2:$B$15812, 2, FALSE)</f>
        <v>0.130361556671622</v>
      </c>
      <c r="F167" s="2">
        <f t="shared" si="17"/>
        <v>0.48695728795433413</v>
      </c>
      <c r="G167" s="2">
        <f t="shared" si="16"/>
        <v>1.486957287954334</v>
      </c>
      <c r="H167" s="2">
        <f t="shared" si="18"/>
        <v>0.46647024681480598</v>
      </c>
      <c r="I167" s="2">
        <f t="shared" si="19"/>
        <v>0.45527662921832868</v>
      </c>
      <c r="J167" s="2">
        <f t="shared" si="20"/>
        <v>0.67697690185147696</v>
      </c>
      <c r="K167" s="8">
        <f t="shared" si="21"/>
        <v>0.40180192935740044</v>
      </c>
      <c r="L167" t="str">
        <f t="shared" si="22"/>
        <v/>
      </c>
      <c r="M167" s="2" t="str">
        <f t="shared" si="23"/>
        <v/>
      </c>
    </row>
    <row r="168" spans="1:13" x14ac:dyDescent="0.2">
      <c r="A168" s="1">
        <v>484530024213</v>
      </c>
      <c r="B168">
        <v>0.6603989887224867</v>
      </c>
      <c r="C168" s="2"/>
      <c r="D168" s="5">
        <v>484530017141</v>
      </c>
      <c r="E168" s="2">
        <f>VLOOKUP(D168,'SVI Score (all Texas)'!$A$2:$B$15812, 2, FALSE)</f>
        <v>0.10109889728604933</v>
      </c>
      <c r="F168" s="2">
        <f t="shared" si="17"/>
        <v>0.3741896353642083</v>
      </c>
      <c r="G168" s="2">
        <f t="shared" si="16"/>
        <v>1.3741896353642082</v>
      </c>
      <c r="H168" s="2">
        <f t="shared" si="18"/>
        <v>0.1859015057345868</v>
      </c>
      <c r="I168" s="2">
        <f t="shared" si="19"/>
        <v>0.16878696530869383</v>
      </c>
      <c r="J168" s="2">
        <f t="shared" si="20"/>
        <v>0.23194529831178523</v>
      </c>
      <c r="K168" s="8">
        <f t="shared" si="21"/>
        <v>0.13766506377421356</v>
      </c>
      <c r="L168" t="str">
        <f t="shared" si="22"/>
        <v/>
      </c>
      <c r="M168" s="2" t="str">
        <f t="shared" si="23"/>
        <v/>
      </c>
    </row>
    <row r="169" spans="1:13" x14ac:dyDescent="0.2">
      <c r="A169" s="1">
        <v>484530018641</v>
      </c>
      <c r="B169">
        <v>0.61156279497255595</v>
      </c>
      <c r="C169" s="2"/>
      <c r="D169" s="5">
        <v>484530017142</v>
      </c>
      <c r="E169" s="2">
        <f>VLOOKUP(D169,'SVI Score (all Texas)'!$A$2:$B$15812, 2, FALSE)</f>
        <v>0.10062831680514948</v>
      </c>
      <c r="F169" s="2">
        <f t="shared" si="17"/>
        <v>0.3723761892420841</v>
      </c>
      <c r="G169" s="2">
        <f t="shared" si="16"/>
        <v>1.372376189242084</v>
      </c>
      <c r="H169" s="2">
        <f t="shared" si="18"/>
        <v>0.28765065800062917</v>
      </c>
      <c r="I169" s="2">
        <f t="shared" si="19"/>
        <v>0.27268335919618769</v>
      </c>
      <c r="J169" s="2">
        <f t="shared" si="20"/>
        <v>0.37422414936339443</v>
      </c>
      <c r="K169" s="8">
        <f t="shared" si="21"/>
        <v>0.22211095358661509</v>
      </c>
      <c r="L169" t="str">
        <f t="shared" si="22"/>
        <v/>
      </c>
      <c r="M169" s="2" t="str">
        <f t="shared" si="23"/>
        <v/>
      </c>
    </row>
    <row r="170" spans="1:13" x14ac:dyDescent="0.2">
      <c r="A170" s="1">
        <v>484530018642</v>
      </c>
      <c r="B170">
        <v>0.86016505631089923</v>
      </c>
      <c r="C170" s="2"/>
      <c r="D170" s="5">
        <v>484530017143</v>
      </c>
      <c r="E170" s="2">
        <f>VLOOKUP(D170,'SVI Score (all Texas)'!$A$2:$B$15812, 2, FALSE)</f>
        <v>8.2153525844914185E-2</v>
      </c>
      <c r="F170" s="2">
        <f t="shared" si="17"/>
        <v>0.30118106028172148</v>
      </c>
      <c r="G170" s="2">
        <f t="shared" si="16"/>
        <v>1.3011810602817215</v>
      </c>
      <c r="H170" s="2">
        <f t="shared" si="18"/>
        <v>0.31904997944731572</v>
      </c>
      <c r="I170" s="2">
        <f t="shared" si="19"/>
        <v>0.30474530955322993</v>
      </c>
      <c r="J170" s="2">
        <f t="shared" si="20"/>
        <v>0.39652882500035314</v>
      </c>
      <c r="K170" s="8">
        <f t="shared" si="21"/>
        <v>0.23534931028698478</v>
      </c>
      <c r="L170" t="str">
        <f t="shared" si="22"/>
        <v/>
      </c>
      <c r="M170" s="2" t="str">
        <f t="shared" si="23"/>
        <v/>
      </c>
    </row>
    <row r="171" spans="1:13" x14ac:dyDescent="0.2">
      <c r="A171" s="1">
        <v>484530018511</v>
      </c>
      <c r="B171">
        <v>0.73721003582051581</v>
      </c>
      <c r="C171" s="2"/>
      <c r="D171" s="5">
        <v>484530017161</v>
      </c>
      <c r="E171" s="2">
        <f>VLOOKUP(D171,'SVI Score (all Texas)'!$A$2:$B$15812, 2, FALSE)</f>
        <v>8.0909349603150549E-2</v>
      </c>
      <c r="F171" s="2">
        <f t="shared" si="17"/>
        <v>0.29638645729149349</v>
      </c>
      <c r="G171" s="2">
        <f t="shared" si="16"/>
        <v>1.2963864572914936</v>
      </c>
      <c r="H171" s="2">
        <f t="shared" si="18"/>
        <v>3.8938885414328155E-2</v>
      </c>
      <c r="I171" s="2">
        <f t="shared" si="19"/>
        <v>1.8722950548075275E-2</v>
      </c>
      <c r="J171" s="2">
        <f t="shared" si="20"/>
        <v>2.4272179531063132E-2</v>
      </c>
      <c r="K171" s="8">
        <f t="shared" si="21"/>
        <v>1.4406117163846766E-2</v>
      </c>
      <c r="L171" t="str">
        <f t="shared" si="22"/>
        <v/>
      </c>
      <c r="M171" s="2" t="str">
        <f t="shared" si="23"/>
        <v/>
      </c>
    </row>
    <row r="172" spans="1:13" x14ac:dyDescent="0.2">
      <c r="A172" s="1">
        <v>484530018461</v>
      </c>
      <c r="B172">
        <v>0.36431199394435121</v>
      </c>
      <c r="C172" s="2"/>
      <c r="D172" s="5">
        <v>484530017162</v>
      </c>
      <c r="E172" s="2">
        <f>VLOOKUP(D172,'SVI Score (all Texas)'!$A$2:$B$15812, 2, FALSE)</f>
        <v>7.4832887363499259E-2</v>
      </c>
      <c r="F172" s="2">
        <f t="shared" si="17"/>
        <v>0.2729699805526824</v>
      </c>
      <c r="G172" s="2">
        <f t="shared" si="16"/>
        <v>1.2729699805526824</v>
      </c>
      <c r="H172" s="2">
        <f t="shared" si="18"/>
        <v>0.21360111625362513</v>
      </c>
      <c r="I172" s="2">
        <f t="shared" si="19"/>
        <v>0.19707112867441295</v>
      </c>
      <c r="J172" s="2">
        <f t="shared" si="20"/>
        <v>0.25086563083616265</v>
      </c>
      <c r="K172" s="8">
        <f t="shared" si="21"/>
        <v>0.14889473215962959</v>
      </c>
      <c r="L172" t="str">
        <f t="shared" si="22"/>
        <v/>
      </c>
      <c r="M172" s="2" t="str">
        <f t="shared" si="23"/>
        <v/>
      </c>
    </row>
    <row r="173" spans="1:13" x14ac:dyDescent="0.2">
      <c r="A173" s="1">
        <v>484530024231</v>
      </c>
      <c r="B173">
        <v>0.43614426587037208</v>
      </c>
      <c r="C173" s="2"/>
      <c r="D173" s="5">
        <v>484530017181</v>
      </c>
      <c r="E173" s="2">
        <f>VLOOKUP(D173,'SVI Score (all Texas)'!$A$2:$B$15812, 2, FALSE)</f>
        <v>7.9180199620340258E-2</v>
      </c>
      <c r="F173" s="2">
        <f t="shared" si="17"/>
        <v>0.28972294178634056</v>
      </c>
      <c r="G173" s="2">
        <f t="shared" si="16"/>
        <v>1.2897229417863405</v>
      </c>
      <c r="H173" s="2">
        <f t="shared" si="18"/>
        <v>0.79602791003845486</v>
      </c>
      <c r="I173" s="2">
        <f t="shared" si="19"/>
        <v>0.79178904258369731</v>
      </c>
      <c r="J173" s="2">
        <f t="shared" si="20"/>
        <v>1.0211884932752362</v>
      </c>
      <c r="K173" s="8">
        <f t="shared" si="21"/>
        <v>0.6060997143527157</v>
      </c>
      <c r="L173" t="str">
        <f t="shared" si="22"/>
        <v/>
      </c>
      <c r="M173" s="2" t="str">
        <f t="shared" si="23"/>
        <v/>
      </c>
    </row>
    <row r="174" spans="1:13" x14ac:dyDescent="0.2">
      <c r="A174" s="1">
        <v>484530017493</v>
      </c>
      <c r="B174">
        <v>0.71302937937248156</v>
      </c>
      <c r="C174" s="2"/>
      <c r="D174" s="5">
        <v>484530017182</v>
      </c>
      <c r="E174" s="2">
        <f>VLOOKUP(D174,'SVI Score (all Texas)'!$A$2:$B$15812, 2, FALSE)</f>
        <v>7.8383776668632485E-2</v>
      </c>
      <c r="F174" s="2">
        <f t="shared" si="17"/>
        <v>0.28665381722217792</v>
      </c>
      <c r="G174" s="2">
        <f t="shared" si="16"/>
        <v>1.286653817222178</v>
      </c>
      <c r="H174" s="2">
        <f t="shared" si="18"/>
        <v>0.13652979774308624</v>
      </c>
      <c r="I174" s="2">
        <f t="shared" si="19"/>
        <v>0.11837335196505519</v>
      </c>
      <c r="J174" s="2">
        <f t="shared" si="20"/>
        <v>0.15230552516322265</v>
      </c>
      <c r="K174" s="8">
        <f t="shared" si="21"/>
        <v>9.0396959918436021E-2</v>
      </c>
      <c r="L174" t="str">
        <f t="shared" si="22"/>
        <v/>
      </c>
      <c r="M174" s="2" t="str">
        <f t="shared" si="23"/>
        <v/>
      </c>
    </row>
    <row r="175" spans="1:13" x14ac:dyDescent="0.2">
      <c r="A175" s="1">
        <v>484530017494</v>
      </c>
      <c r="B175">
        <v>0.52502116016505851</v>
      </c>
      <c r="C175" s="2"/>
      <c r="D175" s="5">
        <v>484530017183</v>
      </c>
      <c r="E175" s="2">
        <f>VLOOKUP(D175,'SVI Score (all Texas)'!$A$2:$B$15812, 2, FALSE)</f>
        <v>0.10286651435908774</v>
      </c>
      <c r="F175" s="2">
        <f t="shared" si="17"/>
        <v>0.38100138905270065</v>
      </c>
      <c r="G175" s="2">
        <f t="shared" si="16"/>
        <v>1.3810013890527006</v>
      </c>
      <c r="H175" s="2">
        <f t="shared" si="18"/>
        <v>0.30772542663335112</v>
      </c>
      <c r="I175" s="2">
        <f t="shared" si="19"/>
        <v>0.29318177144449953</v>
      </c>
      <c r="J175" s="2">
        <f t="shared" si="20"/>
        <v>0.40488443360978527</v>
      </c>
      <c r="K175" s="8">
        <f t="shared" si="21"/>
        <v>0.24030856318179283</v>
      </c>
      <c r="L175" t="str">
        <f t="shared" si="22"/>
        <v/>
      </c>
      <c r="M175" s="2" t="str">
        <f t="shared" si="23"/>
        <v/>
      </c>
    </row>
    <row r="176" spans="1:13" x14ac:dyDescent="0.2">
      <c r="A176" s="1">
        <v>484530019151</v>
      </c>
      <c r="B176">
        <v>0.40997449700069888</v>
      </c>
      <c r="C176" s="2"/>
      <c r="D176" s="5">
        <v>484530017184</v>
      </c>
      <c r="E176" s="2">
        <f>VLOOKUP(D176,'SVI Score (all Texas)'!$A$2:$B$15812, 2, FALSE)</f>
        <v>8.7756537293986886E-2</v>
      </c>
      <c r="F176" s="2">
        <f t="shared" si="17"/>
        <v>0.32277302976823513</v>
      </c>
      <c r="G176" s="2">
        <f t="shared" si="16"/>
        <v>1.3227730297682352</v>
      </c>
      <c r="H176" s="2">
        <f t="shared" si="18"/>
        <v>0.21533180241398314</v>
      </c>
      <c r="I176" s="2">
        <f t="shared" si="19"/>
        <v>0.19883833800252648</v>
      </c>
      <c r="J176" s="2">
        <f t="shared" si="20"/>
        <v>0.26301799079368238</v>
      </c>
      <c r="K176" s="8">
        <f t="shared" si="21"/>
        <v>0.15610744748835481</v>
      </c>
      <c r="L176" t="str">
        <f t="shared" si="22"/>
        <v/>
      </c>
      <c r="M176" s="2" t="str">
        <f t="shared" si="23"/>
        <v/>
      </c>
    </row>
    <row r="177" spans="1:13" x14ac:dyDescent="0.2">
      <c r="A177" s="1">
        <v>484530017071</v>
      </c>
      <c r="B177">
        <v>0.44189185210216003</v>
      </c>
      <c r="C177" s="2"/>
      <c r="D177" s="5">
        <v>484530017191</v>
      </c>
      <c r="E177" s="2">
        <f>VLOOKUP(D177,'SVI Score (all Texas)'!$A$2:$B$15812, 2, FALSE)</f>
        <v>9.0082827201208859E-2</v>
      </c>
      <c r="F177" s="2">
        <f t="shared" si="17"/>
        <v>0.33173770548772424</v>
      </c>
      <c r="G177" s="2">
        <f t="shared" si="16"/>
        <v>1.3317377054877242</v>
      </c>
      <c r="H177" s="2">
        <f t="shared" si="18"/>
        <v>0.1914680820976058</v>
      </c>
      <c r="I177" s="2">
        <f t="shared" si="19"/>
        <v>0.1744710147335464</v>
      </c>
      <c r="J177" s="2">
        <f t="shared" si="20"/>
        <v>0.232349628835368</v>
      </c>
      <c r="K177" s="8">
        <f t="shared" si="21"/>
        <v>0.13790504357858996</v>
      </c>
      <c r="L177" t="str">
        <f t="shared" si="22"/>
        <v/>
      </c>
      <c r="M177" s="2" t="str">
        <f t="shared" si="23"/>
        <v/>
      </c>
    </row>
    <row r="178" spans="1:13" x14ac:dyDescent="0.2">
      <c r="A178" s="1">
        <v>484530018051</v>
      </c>
      <c r="B178">
        <v>0.84209404995709969</v>
      </c>
      <c r="C178" s="2"/>
      <c r="D178" s="5">
        <v>484530017192</v>
      </c>
      <c r="E178" s="2">
        <f>VLOOKUP(D178,'SVI Score (all Texas)'!$A$2:$B$15812, 2, FALSE)</f>
        <v>7.1237335841318916E-2</v>
      </c>
      <c r="F178" s="2">
        <f t="shared" si="17"/>
        <v>0.25911403193295318</v>
      </c>
      <c r="G178" s="2">
        <f t="shared" si="16"/>
        <v>1.2591140319329532</v>
      </c>
      <c r="H178" s="2">
        <f t="shared" si="18"/>
        <v>0.28835073010411716</v>
      </c>
      <c r="I178" s="2">
        <f t="shared" si="19"/>
        <v>0.27339820512260343</v>
      </c>
      <c r="J178" s="2">
        <f t="shared" si="20"/>
        <v>0.34423951637515382</v>
      </c>
      <c r="K178" s="8">
        <f t="shared" si="21"/>
        <v>0.20431435911965667</v>
      </c>
      <c r="L178" t="str">
        <f t="shared" si="22"/>
        <v/>
      </c>
      <c r="M178" s="2" t="str">
        <f t="shared" si="23"/>
        <v/>
      </c>
    </row>
    <row r="179" spans="1:13" x14ac:dyDescent="0.2">
      <c r="A179" s="1">
        <v>484530018063</v>
      </c>
      <c r="B179">
        <v>0.49682186535420209</v>
      </c>
      <c r="C179" s="2"/>
      <c r="D179" s="5">
        <v>484530017193</v>
      </c>
      <c r="E179" s="2">
        <f>VLOOKUP(D179,'SVI Score (all Texas)'!$A$2:$B$15812, 2, FALSE)</f>
        <v>6.2345389548816334E-2</v>
      </c>
      <c r="F179" s="2">
        <f t="shared" si="17"/>
        <v>0.22484770305454105</v>
      </c>
      <c r="G179" s="2">
        <f t="shared" si="16"/>
        <v>1.224847703054541</v>
      </c>
      <c r="H179" s="2">
        <f t="shared" si="18"/>
        <v>0.32780082169451386</v>
      </c>
      <c r="I179" s="2">
        <f t="shared" si="19"/>
        <v>0.31368082334095165</v>
      </c>
      <c r="J179" s="2">
        <f t="shared" si="20"/>
        <v>0.38421123596142193</v>
      </c>
      <c r="K179" s="8">
        <f t="shared" si="21"/>
        <v>0.22803852755962969</v>
      </c>
      <c r="L179" t="str">
        <f t="shared" si="22"/>
        <v/>
      </c>
      <c r="M179" s="2" t="str">
        <f t="shared" si="23"/>
        <v/>
      </c>
    </row>
    <row r="180" spans="1:13" x14ac:dyDescent="0.2">
      <c r="A180" s="1">
        <v>484530018064</v>
      </c>
      <c r="B180">
        <v>0.79876501870071193</v>
      </c>
      <c r="C180" s="2"/>
      <c r="D180" s="5">
        <v>484530017221</v>
      </c>
      <c r="E180" s="2">
        <f>VLOOKUP(D180,'SVI Score (all Texas)'!$A$2:$B$15812, 2, FALSE)</f>
        <v>9.1965995086187136E-2</v>
      </c>
      <c r="F180" s="2">
        <f t="shared" si="17"/>
        <v>0.33899475000387691</v>
      </c>
      <c r="G180" s="2">
        <f t="shared" si="16"/>
        <v>1.3389947500038768</v>
      </c>
      <c r="H180" s="2">
        <f t="shared" si="18"/>
        <v>0.37940042086594339</v>
      </c>
      <c r="I180" s="2">
        <f t="shared" si="19"/>
        <v>0.36636934369278973</v>
      </c>
      <c r="J180" s="2">
        <f t="shared" si="20"/>
        <v>0.49056662776701138</v>
      </c>
      <c r="K180" s="8">
        <f t="shared" si="21"/>
        <v>0.29116298794841788</v>
      </c>
      <c r="L180" t="str">
        <f t="shared" si="22"/>
        <v/>
      </c>
      <c r="M180" s="2" t="str">
        <f t="shared" si="23"/>
        <v/>
      </c>
    </row>
    <row r="181" spans="1:13" x14ac:dyDescent="0.2">
      <c r="A181" s="1">
        <v>484530018111</v>
      </c>
      <c r="B181">
        <v>0.78158282135046986</v>
      </c>
      <c r="C181" s="2"/>
      <c r="D181" s="5">
        <v>484530017222</v>
      </c>
      <c r="E181" s="2">
        <f>VLOOKUP(D181,'SVI Score (all Texas)'!$A$2:$B$15812, 2, FALSE)</f>
        <v>7.8528544310204729E-2</v>
      </c>
      <c r="F181" s="2">
        <f t="shared" si="17"/>
        <v>0.28721169909121813</v>
      </c>
      <c r="G181" s="2">
        <f t="shared" si="16"/>
        <v>1.2872116990912181</v>
      </c>
      <c r="H181" s="2">
        <f t="shared" si="18"/>
        <v>0.63392824612588994</v>
      </c>
      <c r="I181" s="2">
        <f t="shared" si="19"/>
        <v>0.62626854284670919</v>
      </c>
      <c r="J181" s="2">
        <f t="shared" si="20"/>
        <v>0.80614019512509383</v>
      </c>
      <c r="K181" s="8">
        <f t="shared" si="21"/>
        <v>0.47846342297344258</v>
      </c>
      <c r="L181" t="str">
        <f t="shared" si="22"/>
        <v/>
      </c>
      <c r="M181" s="2" t="str">
        <f t="shared" si="23"/>
        <v/>
      </c>
    </row>
    <row r="182" spans="1:13" x14ac:dyDescent="0.2">
      <c r="A182" s="1">
        <v>484530018342</v>
      </c>
      <c r="B182">
        <v>0.38871143642438977</v>
      </c>
      <c r="C182" s="2"/>
      <c r="D182" s="5">
        <v>484530017223</v>
      </c>
      <c r="E182" s="2">
        <f>VLOOKUP(D182,'SVI Score (all Texas)'!$A$2:$B$15812, 2, FALSE)</f>
        <v>8.6038062796544121E-2</v>
      </c>
      <c r="F182" s="2">
        <f t="shared" si="17"/>
        <v>0.31615065370325729</v>
      </c>
      <c r="G182" s="2">
        <f t="shared" si="16"/>
        <v>1.3161506537032572</v>
      </c>
      <c r="H182" s="2">
        <f t="shared" si="18"/>
        <v>0.32648385923477485</v>
      </c>
      <c r="I182" s="2">
        <f t="shared" si="19"/>
        <v>0.31233606864369068</v>
      </c>
      <c r="J182" s="2">
        <f t="shared" si="20"/>
        <v>0.41108132092049893</v>
      </c>
      <c r="K182" s="8">
        <f t="shared" si="21"/>
        <v>0.2439865635251508</v>
      </c>
      <c r="L182" t="str">
        <f t="shared" si="22"/>
        <v/>
      </c>
      <c r="M182" s="2" t="str">
        <f t="shared" si="23"/>
        <v/>
      </c>
    </row>
    <row r="183" spans="1:13" x14ac:dyDescent="0.2">
      <c r="A183" s="1">
        <v>484530018352</v>
      </c>
      <c r="B183">
        <v>0.460353461140938</v>
      </c>
      <c r="C183" s="2"/>
      <c r="D183" s="5">
        <v>484530017281</v>
      </c>
      <c r="E183" s="2">
        <f>VLOOKUP(D183,'SVI Score (all Texas)'!$A$2:$B$15812, 2, FALSE)</f>
        <v>0.11655230502812655</v>
      </c>
      <c r="F183" s="2">
        <f t="shared" si="17"/>
        <v>0.43374145164414962</v>
      </c>
      <c r="G183" s="2">
        <f t="shared" si="16"/>
        <v>1.4337414516441496</v>
      </c>
      <c r="H183" s="2">
        <f t="shared" si="18"/>
        <v>0.35580692295186245</v>
      </c>
      <c r="I183" s="2">
        <f t="shared" si="19"/>
        <v>0.34227794540717271</v>
      </c>
      <c r="J183" s="2">
        <f t="shared" si="20"/>
        <v>0.4907380783138568</v>
      </c>
      <c r="K183" s="8">
        <f t="shared" si="21"/>
        <v>0.29126474793509316</v>
      </c>
      <c r="L183" t="str">
        <f t="shared" si="22"/>
        <v/>
      </c>
      <c r="M183" s="2" t="str">
        <f t="shared" si="23"/>
        <v/>
      </c>
    </row>
    <row r="184" spans="1:13" x14ac:dyDescent="0.2">
      <c r="A184" s="1">
        <v>484530018321</v>
      </c>
      <c r="B184">
        <v>0.4469492210257785</v>
      </c>
      <c r="C184" s="2"/>
      <c r="D184" s="5">
        <v>484530017282</v>
      </c>
      <c r="E184" s="2">
        <f>VLOOKUP(D184,'SVI Score (all Texas)'!$A$2:$B$15812, 2, FALSE)</f>
        <v>0.15337211890840202</v>
      </c>
      <c r="F184" s="2">
        <f t="shared" si="17"/>
        <v>0.57563163070733803</v>
      </c>
      <c r="G184" s="2">
        <f t="shared" si="16"/>
        <v>1.5756316307073379</v>
      </c>
      <c r="H184" s="2">
        <f t="shared" si="18"/>
        <v>0.3441404538106273</v>
      </c>
      <c r="I184" s="2">
        <f t="shared" si="19"/>
        <v>0.33036527541258853</v>
      </c>
      <c r="J184" s="2">
        <f t="shared" si="20"/>
        <v>0.52053397762741571</v>
      </c>
      <c r="K184" s="8">
        <f t="shared" si="21"/>
        <v>0.30894932446700174</v>
      </c>
      <c r="L184" t="str">
        <f t="shared" si="22"/>
        <v/>
      </c>
      <c r="M184" s="2" t="str">
        <f t="shared" si="23"/>
        <v/>
      </c>
    </row>
    <row r="185" spans="1:13" x14ac:dyDescent="0.2">
      <c r="A185" s="1">
        <v>484530018421</v>
      </c>
      <c r="B185">
        <v>0.44634880906609786</v>
      </c>
      <c r="C185" s="2"/>
      <c r="D185" s="5">
        <v>484530017283</v>
      </c>
      <c r="E185" s="2">
        <f>VLOOKUP(D185,'SVI Score (all Texas)'!$A$2:$B$15812, 2, FALSE)</f>
        <v>0.11719329236270198</v>
      </c>
      <c r="F185" s="2">
        <f t="shared" si="17"/>
        <v>0.43621158383916503</v>
      </c>
      <c r="G185" s="2">
        <f t="shared" si="16"/>
        <v>1.4362115838391651</v>
      </c>
      <c r="H185" s="2">
        <f t="shared" si="18"/>
        <v>0.36231374997005589</v>
      </c>
      <c r="I185" s="2">
        <f t="shared" si="19"/>
        <v>0.34892208786717466</v>
      </c>
      <c r="J185" s="2">
        <f t="shared" si="20"/>
        <v>0.50112594445218328</v>
      </c>
      <c r="K185" s="8">
        <f t="shared" si="21"/>
        <v>0.29743019411925514</v>
      </c>
      <c r="L185" t="str">
        <f t="shared" si="22"/>
        <v/>
      </c>
      <c r="M185" s="2" t="str">
        <f t="shared" si="23"/>
        <v/>
      </c>
    </row>
    <row r="186" spans="1:13" x14ac:dyDescent="0.2">
      <c r="A186" s="1">
        <v>484530018612</v>
      </c>
      <c r="B186">
        <v>0.80299461172661823</v>
      </c>
      <c r="C186" s="2"/>
      <c r="D186" s="5">
        <v>484530017284</v>
      </c>
      <c r="E186" s="2">
        <f>VLOOKUP(D186,'SVI Score (all Texas)'!$A$2:$B$15812, 2, FALSE)</f>
        <v>0.10560006748888499</v>
      </c>
      <c r="F186" s="2">
        <f t="shared" si="17"/>
        <v>0.39153550919591656</v>
      </c>
      <c r="G186" s="2">
        <f t="shared" si="16"/>
        <v>1.3915355091959165</v>
      </c>
      <c r="H186" s="2">
        <f t="shared" si="18"/>
        <v>0.50019454639490557</v>
      </c>
      <c r="I186" s="2">
        <f t="shared" si="19"/>
        <v>0.4897126223909542</v>
      </c>
      <c r="J186" s="2">
        <f t="shared" si="20"/>
        <v>0.68145250335846408</v>
      </c>
      <c r="K186" s="8">
        <f t="shared" si="21"/>
        <v>0.40445830554338857</v>
      </c>
      <c r="L186" t="str">
        <f t="shared" si="22"/>
        <v/>
      </c>
      <c r="M186" s="2" t="str">
        <f t="shared" si="23"/>
        <v/>
      </c>
    </row>
    <row r="187" spans="1:13" x14ac:dyDescent="0.2">
      <c r="A187" s="1">
        <v>484530018602</v>
      </c>
      <c r="B187">
        <v>0.74786708406251101</v>
      </c>
      <c r="C187" s="2"/>
      <c r="D187" s="5">
        <v>484530017285</v>
      </c>
      <c r="E187" s="2">
        <f>VLOOKUP(D187,'SVI Score (all Texas)'!$A$2:$B$15812, 2, FALSE)</f>
        <v>0.11933091188653561</v>
      </c>
      <c r="F187" s="2">
        <f t="shared" si="17"/>
        <v>0.44444919248085901</v>
      </c>
      <c r="G187" s="2">
        <f t="shared" si="16"/>
        <v>1.4444491924808589</v>
      </c>
      <c r="H187" s="2">
        <f t="shared" si="18"/>
        <v>0.44445842388736689</v>
      </c>
      <c r="I187" s="2">
        <f t="shared" si="19"/>
        <v>0.43280028446145719</v>
      </c>
      <c r="J187" s="2">
        <f t="shared" si="20"/>
        <v>0.62515802139583787</v>
      </c>
      <c r="K187" s="8">
        <f t="shared" si="21"/>
        <v>0.37104618852300453</v>
      </c>
      <c r="L187" t="str">
        <f t="shared" si="22"/>
        <v/>
      </c>
      <c r="M187" s="2" t="str">
        <f t="shared" si="23"/>
        <v/>
      </c>
    </row>
    <row r="188" spans="1:13" x14ac:dyDescent="0.2">
      <c r="A188" s="1">
        <v>484530018513</v>
      </c>
      <c r="B188">
        <v>0.78842568956210313</v>
      </c>
      <c r="C188" s="2"/>
      <c r="D188" s="5">
        <v>484530017291</v>
      </c>
      <c r="E188" s="2">
        <f>VLOOKUP(D188,'SVI Score (all Texas)'!$A$2:$B$15812, 2, FALSE)</f>
        <v>0.11307185085080317</v>
      </c>
      <c r="F188" s="2">
        <f t="shared" si="17"/>
        <v>0.42032904635477386</v>
      </c>
      <c r="G188" s="2">
        <f t="shared" si="16"/>
        <v>1.420329046354774</v>
      </c>
      <c r="H188" s="2">
        <f t="shared" si="18"/>
        <v>0.20253252114090337</v>
      </c>
      <c r="I188" s="2">
        <f t="shared" si="19"/>
        <v>0.18576894981590344</v>
      </c>
      <c r="J188" s="2">
        <f t="shared" si="20"/>
        <v>0.26385303533435001</v>
      </c>
      <c r="K188" s="8">
        <f t="shared" si="21"/>
        <v>0.15660306632944376</v>
      </c>
      <c r="L188" t="str">
        <f t="shared" si="22"/>
        <v/>
      </c>
      <c r="M188" s="2" t="str">
        <f t="shared" si="23"/>
        <v/>
      </c>
    </row>
    <row r="189" spans="1:13" x14ac:dyDescent="0.2">
      <c r="A189" s="1">
        <v>484530018514</v>
      </c>
      <c r="B189">
        <v>0.72742151184024328</v>
      </c>
      <c r="C189" s="2"/>
      <c r="D189" s="5">
        <v>484530017292</v>
      </c>
      <c r="E189" s="2">
        <f>VLOOKUP(D189,'SVI Score (all Texas)'!$A$2:$B$15812, 2, FALSE)</f>
        <v>0.13066633307891998</v>
      </c>
      <c r="F189" s="2">
        <f t="shared" si="17"/>
        <v>0.48813178544490704</v>
      </c>
      <c r="G189" s="2">
        <f t="shared" si="16"/>
        <v>1.488131785444907</v>
      </c>
      <c r="H189" s="2">
        <f t="shared" si="18"/>
        <v>0.36323739945889033</v>
      </c>
      <c r="I189" s="2">
        <f t="shared" si="19"/>
        <v>0.34986522939679654</v>
      </c>
      <c r="J189" s="2">
        <f t="shared" si="20"/>
        <v>0.52064556848734678</v>
      </c>
      <c r="K189" s="8">
        <f t="shared" si="21"/>
        <v>0.30901555630252864</v>
      </c>
      <c r="L189" t="str">
        <f t="shared" si="22"/>
        <v/>
      </c>
      <c r="M189" s="2" t="str">
        <f t="shared" si="23"/>
        <v/>
      </c>
    </row>
    <row r="190" spans="1:13" x14ac:dyDescent="0.2">
      <c r="A190" s="1">
        <v>484530018553</v>
      </c>
      <c r="B190">
        <v>0.62630065143942537</v>
      </c>
      <c r="C190" s="2"/>
      <c r="D190" s="5">
        <v>484530017293</v>
      </c>
      <c r="E190" s="2">
        <f>VLOOKUP(D190,'SVI Score (all Texas)'!$A$2:$B$15812, 2, FALSE)</f>
        <v>0.13188297843208358</v>
      </c>
      <c r="F190" s="2">
        <f t="shared" si="17"/>
        <v>0.49282029439767117</v>
      </c>
      <c r="G190" s="2">
        <f t="shared" si="16"/>
        <v>1.4928202943976712</v>
      </c>
      <c r="H190" s="2">
        <f t="shared" si="18"/>
        <v>0.42187339293656578</v>
      </c>
      <c r="I190" s="2">
        <f t="shared" si="19"/>
        <v>0.40973863510746261</v>
      </c>
      <c r="J190" s="2">
        <f t="shared" si="20"/>
        <v>0.61166614988722234</v>
      </c>
      <c r="K190" s="8">
        <f t="shared" si="21"/>
        <v>0.36303844115676842</v>
      </c>
      <c r="L190" t="str">
        <f t="shared" si="22"/>
        <v/>
      </c>
      <c r="M190" s="2" t="str">
        <f t="shared" si="23"/>
        <v/>
      </c>
    </row>
    <row r="191" spans="1:13" x14ac:dyDescent="0.2">
      <c r="A191" s="1">
        <v>484530018582</v>
      </c>
      <c r="B191">
        <v>0.58062929611790137</v>
      </c>
      <c r="C191" s="2"/>
      <c r="D191" s="5">
        <v>484530017331</v>
      </c>
      <c r="E191" s="2">
        <f>VLOOKUP(D191,'SVI Score (all Texas)'!$A$2:$B$15812, 2, FALSE)</f>
        <v>9.6635396887047989E-2</v>
      </c>
      <c r="F191" s="2">
        <f t="shared" si="17"/>
        <v>0.35698892726388326</v>
      </c>
      <c r="G191" s="2">
        <f t="shared" si="16"/>
        <v>1.3569889272638833</v>
      </c>
      <c r="H191" s="2">
        <f t="shared" si="18"/>
        <v>0.19991813373292325</v>
      </c>
      <c r="I191" s="2">
        <f t="shared" si="19"/>
        <v>0.18309939023860305</v>
      </c>
      <c r="J191" s="2">
        <f t="shared" si="20"/>
        <v>0.2484638451425531</v>
      </c>
      <c r="K191" s="8">
        <f t="shared" si="21"/>
        <v>0.14746921509552297</v>
      </c>
      <c r="L191" t="str">
        <f t="shared" si="22"/>
        <v/>
      </c>
      <c r="M191" s="2" t="str">
        <f t="shared" si="23"/>
        <v/>
      </c>
    </row>
    <row r="192" spans="1:13" x14ac:dyDescent="0.2">
      <c r="A192" s="1">
        <v>484530018581</v>
      </c>
      <c r="B192">
        <v>0.65349461031273481</v>
      </c>
      <c r="C192" s="2"/>
      <c r="D192" s="5">
        <v>484530017332</v>
      </c>
      <c r="E192" s="2">
        <f>VLOOKUP(D192,'SVI Score (all Texas)'!$A$2:$B$15812, 2, FALSE)</f>
        <v>8.841024009152848E-2</v>
      </c>
      <c r="F192" s="2">
        <f t="shared" si="17"/>
        <v>0.32529216273557948</v>
      </c>
      <c r="G192" s="2">
        <f t="shared" si="16"/>
        <v>1.3252921627355794</v>
      </c>
      <c r="H192" s="2">
        <f t="shared" si="18"/>
        <v>0.24313186150953381</v>
      </c>
      <c r="I192" s="2">
        <f t="shared" si="19"/>
        <v>0.22722506973995527</v>
      </c>
      <c r="J192" s="2">
        <f t="shared" si="20"/>
        <v>0.30113960410340818</v>
      </c>
      <c r="K192" s="8">
        <f t="shared" si="21"/>
        <v>0.17873353374945603</v>
      </c>
      <c r="L192" t="str">
        <f t="shared" si="22"/>
        <v/>
      </c>
      <c r="M192" s="2" t="str">
        <f t="shared" si="23"/>
        <v/>
      </c>
    </row>
    <row r="193" spans="1:13" x14ac:dyDescent="0.2">
      <c r="A193" s="1">
        <v>484530005002</v>
      </c>
      <c r="B193">
        <v>0.60475077642476194</v>
      </c>
      <c r="C193" s="2"/>
      <c r="D193" s="5">
        <v>484530017371</v>
      </c>
      <c r="E193" s="2">
        <f>VLOOKUP(D193,'SVI Score (all Texas)'!$A$2:$B$15812, 2, FALSE)</f>
        <v>8.9180376668467398E-2</v>
      </c>
      <c r="F193" s="2">
        <f t="shared" si="17"/>
        <v>0.32825998916621529</v>
      </c>
      <c r="G193" s="2">
        <f t="shared" si="16"/>
        <v>1.3282599891662152</v>
      </c>
      <c r="H193" s="2">
        <f t="shared" si="18"/>
        <v>0.41759123004499421</v>
      </c>
      <c r="I193" s="2">
        <f t="shared" si="19"/>
        <v>0.40536610450091903</v>
      </c>
      <c r="J193" s="2">
        <f t="shared" si="20"/>
        <v>0.53843157757274163</v>
      </c>
      <c r="K193" s="8">
        <f t="shared" si="21"/>
        <v>0.31957197668634812</v>
      </c>
      <c r="L193" t="str">
        <f t="shared" si="22"/>
        <v/>
      </c>
      <c r="M193" s="2" t="str">
        <f t="shared" si="23"/>
        <v/>
      </c>
    </row>
    <row r="194" spans="1:13" x14ac:dyDescent="0.2">
      <c r="A194" s="1">
        <v>484530021122</v>
      </c>
      <c r="B194">
        <v>0.50103374812120627</v>
      </c>
      <c r="C194" s="2"/>
      <c r="D194" s="5">
        <v>484530017372</v>
      </c>
      <c r="E194" s="2">
        <f>VLOOKUP(D194,'SVI Score (all Texas)'!$A$2:$B$15812, 2, FALSE)</f>
        <v>0.10264400727060832</v>
      </c>
      <c r="F194" s="2">
        <f t="shared" si="17"/>
        <v>0.38014392761278593</v>
      </c>
      <c r="G194" s="2">
        <f t="shared" ref="G194:G257" si="24">IF(ISNUMBER(F194), F194+1, "")</f>
        <v>1.380143927612786</v>
      </c>
      <c r="H194" s="2">
        <f t="shared" si="18"/>
        <v>0.44018957197972863</v>
      </c>
      <c r="I194" s="2">
        <f t="shared" si="19"/>
        <v>0.42844134574436887</v>
      </c>
      <c r="J194" s="2">
        <f t="shared" si="20"/>
        <v>0.59131072166734089</v>
      </c>
      <c r="K194" s="8">
        <f t="shared" si="21"/>
        <v>0.35095700926555329</v>
      </c>
      <c r="L194" t="str">
        <f t="shared" si="22"/>
        <v/>
      </c>
      <c r="M194" s="2" t="str">
        <f t="shared" si="23"/>
        <v/>
      </c>
    </row>
    <row r="195" spans="1:13" x14ac:dyDescent="0.2">
      <c r="A195" s="1">
        <v>484530017863</v>
      </c>
      <c r="B195">
        <v>0.72296889242294349</v>
      </c>
      <c r="C195" s="2"/>
      <c r="D195" s="5">
        <v>484530017373</v>
      </c>
      <c r="E195" s="2">
        <f>VLOOKUP(D195,'SVI Score (all Texas)'!$A$2:$B$15812, 2, FALSE)</f>
        <v>9.902389416010951E-2</v>
      </c>
      <c r="F195" s="2">
        <f t="shared" ref="F195:F258" si="25">IF(ISNUMBER(E195), (E195-$E$643)/($E$644-$E$643),"")</f>
        <v>0.36619332755956724</v>
      </c>
      <c r="G195" s="2">
        <f t="shared" si="24"/>
        <v>1.3661933275595672</v>
      </c>
      <c r="H195" s="2">
        <f t="shared" ref="H195:H258" si="26">IF(ISNUMBER(G195), VLOOKUP(D195,$A$2:$B$968, 2, FALSE), "")</f>
        <v>0.35065283709236172</v>
      </c>
      <c r="I195" s="2">
        <f t="shared" ref="I195:I258" si="27">IF(ISNUMBER(G195),(H195-$H$643)/($H$644-$H$643), "")</f>
        <v>0.33701509139155883</v>
      </c>
      <c r="J195" s="2">
        <f t="shared" ref="J195:J258" si="28">IF(ISNUMBER(I195), G195*I195, "")</f>
        <v>0.4604277691460254</v>
      </c>
      <c r="K195" s="8">
        <f t="shared" ref="K195:K258" si="29">IF(ISNUMBER(J195), (J195-$J$643)/($J$644-$J$643), "")</f>
        <v>0.27327485689191855</v>
      </c>
      <c r="L195" t="str">
        <f t="shared" ref="L195:L258" si="30">IF(ISNUMBER(K195),"","Austin-Bergstrom International Airport")</f>
        <v/>
      </c>
      <c r="M195" s="2" t="str">
        <f t="shared" ref="M195:M258" si="31">IF(ISNUMBER(K195),"","N/A")</f>
        <v/>
      </c>
    </row>
    <row r="196" spans="1:13" x14ac:dyDescent="0.2">
      <c r="A196" s="1">
        <v>484530017663</v>
      </c>
      <c r="B196">
        <v>0.22359011561982711</v>
      </c>
      <c r="C196" s="2"/>
      <c r="D196" s="5">
        <v>484530017381</v>
      </c>
      <c r="E196" s="2">
        <f>VLOOKUP(D196,'SVI Score (all Texas)'!$A$2:$B$15812, 2, FALSE)</f>
        <v>0.13502898988297021</v>
      </c>
      <c r="F196" s="2">
        <f t="shared" si="25"/>
        <v>0.5049438789859213</v>
      </c>
      <c r="G196" s="2">
        <f t="shared" si="24"/>
        <v>1.5049438789859213</v>
      </c>
      <c r="H196" s="2">
        <f t="shared" si="26"/>
        <v>0.29646532881799142</v>
      </c>
      <c r="I196" s="2">
        <f t="shared" si="27"/>
        <v>0.28168404854674567</v>
      </c>
      <c r="J196" s="2">
        <f t="shared" si="28"/>
        <v>0.42391868466839799</v>
      </c>
      <c r="K196" s="8">
        <f t="shared" si="29"/>
        <v>0.25160584493292359</v>
      </c>
      <c r="L196" t="str">
        <f t="shared" si="30"/>
        <v/>
      </c>
      <c r="M196" s="2" t="str">
        <f t="shared" si="31"/>
        <v/>
      </c>
    </row>
    <row r="197" spans="1:13" x14ac:dyDescent="0.2">
      <c r="A197" s="1">
        <v>484530019111</v>
      </c>
      <c r="B197">
        <v>0.43917857793030235</v>
      </c>
      <c r="C197" s="2"/>
      <c r="D197" s="5">
        <v>484530017382</v>
      </c>
      <c r="E197" s="2">
        <f>VLOOKUP(D197,'SVI Score (all Texas)'!$A$2:$B$15812, 2, FALSE)</f>
        <v>0.13016279715377113</v>
      </c>
      <c r="F197" s="2">
        <f t="shared" si="25"/>
        <v>0.48619134101961919</v>
      </c>
      <c r="G197" s="2">
        <f t="shared" si="24"/>
        <v>1.4861913410196192</v>
      </c>
      <c r="H197" s="2">
        <f t="shared" si="26"/>
        <v>0.51342409948173473</v>
      </c>
      <c r="I197" s="2">
        <f t="shared" si="27"/>
        <v>0.50322136254115046</v>
      </c>
      <c r="J197" s="2">
        <f t="shared" si="28"/>
        <v>0.74788323162475245</v>
      </c>
      <c r="K197" s="8">
        <f t="shared" si="29"/>
        <v>0.44388652637782389</v>
      </c>
      <c r="L197" t="str">
        <f t="shared" si="30"/>
        <v/>
      </c>
      <c r="M197" s="2" t="str">
        <f t="shared" si="31"/>
        <v/>
      </c>
    </row>
    <row r="198" spans="1:13" x14ac:dyDescent="0.2">
      <c r="A198" s="1">
        <v>484530019104</v>
      </c>
      <c r="B198">
        <v>0.25190613216976632</v>
      </c>
      <c r="C198" s="2"/>
      <c r="D198" s="5">
        <v>484530017383</v>
      </c>
      <c r="E198" s="2">
        <f>VLOOKUP(D198,'SVI Score (all Texas)'!$A$2:$B$15812, 2, FALSE)</f>
        <v>8.1509402038965326E-2</v>
      </c>
      <c r="F198" s="2">
        <f t="shared" si="25"/>
        <v>0.29869884126610863</v>
      </c>
      <c r="G198" s="2">
        <f t="shared" si="24"/>
        <v>1.2986988412661087</v>
      </c>
      <c r="H198" s="2">
        <f t="shared" si="26"/>
        <v>0.28206269811353823</v>
      </c>
      <c r="I198" s="2">
        <f t="shared" si="27"/>
        <v>0.26697747498460522</v>
      </c>
      <c r="J198" s="2">
        <f t="shared" si="28"/>
        <v>0.34672333740665834</v>
      </c>
      <c r="K198" s="8">
        <f t="shared" si="29"/>
        <v>0.20578856611240273</v>
      </c>
      <c r="L198" t="str">
        <f t="shared" si="30"/>
        <v/>
      </c>
      <c r="M198" s="2" t="str">
        <f t="shared" si="31"/>
        <v/>
      </c>
    </row>
    <row r="199" spans="1:13" x14ac:dyDescent="0.2">
      <c r="A199" s="1">
        <v>484530023142</v>
      </c>
      <c r="B199">
        <v>0.42000697187676028</v>
      </c>
      <c r="C199" s="2"/>
      <c r="D199" s="5">
        <v>484530017384</v>
      </c>
      <c r="E199" s="2">
        <f>VLOOKUP(D199,'SVI Score (all Texas)'!$A$2:$B$15812, 2, FALSE)</f>
        <v>9.2475157692467433E-2</v>
      </c>
      <c r="F199" s="2">
        <f t="shared" si="25"/>
        <v>0.34095687761300347</v>
      </c>
      <c r="G199" s="2">
        <f t="shared" si="24"/>
        <v>1.3409568776130034</v>
      </c>
      <c r="H199" s="2">
        <f t="shared" si="26"/>
        <v>0.32505156876494568</v>
      </c>
      <c r="I199" s="2">
        <f t="shared" si="27"/>
        <v>0.31087355213617635</v>
      </c>
      <c r="J199" s="2">
        <f t="shared" si="28"/>
        <v>0.41686802780499027</v>
      </c>
      <c r="K199" s="8">
        <f t="shared" si="29"/>
        <v>0.24742111200746295</v>
      </c>
      <c r="L199" t="str">
        <f t="shared" si="30"/>
        <v/>
      </c>
      <c r="M199" s="2" t="str">
        <f t="shared" si="31"/>
        <v/>
      </c>
    </row>
    <row r="200" spans="1:13" x14ac:dyDescent="0.2">
      <c r="A200" s="1">
        <v>484530024282</v>
      </c>
      <c r="B200">
        <v>0.43552105120162693</v>
      </c>
      <c r="C200" s="2"/>
      <c r="D200" s="5">
        <v>484530017385</v>
      </c>
      <c r="E200" s="2">
        <f>VLOOKUP(D200,'SVI Score (all Texas)'!$A$2:$B$15812, 2, FALSE)</f>
        <v>0.12231132307604001</v>
      </c>
      <c r="F200" s="2">
        <f t="shared" si="25"/>
        <v>0.45593461385576861</v>
      </c>
      <c r="G200" s="2">
        <f t="shared" si="24"/>
        <v>1.4559346138557685</v>
      </c>
      <c r="H200" s="2">
        <f t="shared" si="26"/>
        <v>0.32994272018978843</v>
      </c>
      <c r="I200" s="2">
        <f t="shared" si="27"/>
        <v>0.31586792293614258</v>
      </c>
      <c r="J200" s="2">
        <f t="shared" si="28"/>
        <v>0.45988304240945638</v>
      </c>
      <c r="K200" s="8">
        <f t="shared" si="29"/>
        <v>0.27295154858830084</v>
      </c>
      <c r="L200" t="str">
        <f t="shared" si="30"/>
        <v/>
      </c>
      <c r="M200" s="2" t="str">
        <f t="shared" si="31"/>
        <v/>
      </c>
    </row>
    <row r="201" spans="1:13" x14ac:dyDescent="0.2">
      <c r="A201" s="1">
        <v>484530018402</v>
      </c>
      <c r="B201">
        <v>0.64727066469509009</v>
      </c>
      <c r="C201" s="2"/>
      <c r="D201" s="5">
        <v>484530017401</v>
      </c>
      <c r="E201" s="2">
        <f>VLOOKUP(D201,'SVI Score (all Texas)'!$A$2:$B$15812, 2, FALSE)</f>
        <v>8.8777003063802665E-2</v>
      </c>
      <c r="F201" s="2">
        <f t="shared" si="25"/>
        <v>0.32670553391607882</v>
      </c>
      <c r="G201" s="2">
        <f t="shared" si="24"/>
        <v>1.3267055339160789</v>
      </c>
      <c r="H201" s="2">
        <f t="shared" si="26"/>
        <v>0.29620673930893376</v>
      </c>
      <c r="I201" s="2">
        <f t="shared" si="27"/>
        <v>0.28142000194891276</v>
      </c>
      <c r="J201" s="2">
        <f t="shared" si="28"/>
        <v>0.37336147394029628</v>
      </c>
      <c r="K201" s="8">
        <f t="shared" si="29"/>
        <v>0.22159893515812504</v>
      </c>
      <c r="L201" t="str">
        <f t="shared" si="30"/>
        <v/>
      </c>
      <c r="M201" s="2" t="str">
        <f t="shared" si="31"/>
        <v/>
      </c>
    </row>
    <row r="202" spans="1:13" x14ac:dyDescent="0.2">
      <c r="A202" s="1">
        <v>484530018591</v>
      </c>
      <c r="B202">
        <v>0.49526557159513385</v>
      </c>
      <c r="C202" s="2"/>
      <c r="D202" s="5">
        <v>484530017402</v>
      </c>
      <c r="E202" s="2">
        <f>VLOOKUP(D202,'SVI Score (all Texas)'!$A$2:$B$15812, 2, FALSE)</f>
        <v>0.10265804742755151</v>
      </c>
      <c r="F202" s="2">
        <f t="shared" si="25"/>
        <v>0.38019803327418938</v>
      </c>
      <c r="G202" s="2">
        <f t="shared" si="24"/>
        <v>1.3801980332741894</v>
      </c>
      <c r="H202" s="2">
        <f t="shared" si="26"/>
        <v>0.34726489524431003</v>
      </c>
      <c r="I202" s="2">
        <f t="shared" si="27"/>
        <v>0.33355565283237809</v>
      </c>
      <c r="J202" s="2">
        <f t="shared" si="28"/>
        <v>0.46037285602673655</v>
      </c>
      <c r="K202" s="8">
        <f t="shared" si="29"/>
        <v>0.2732422646465747</v>
      </c>
      <c r="L202" t="str">
        <f t="shared" si="30"/>
        <v/>
      </c>
      <c r="M202" s="2" t="str">
        <f t="shared" si="31"/>
        <v/>
      </c>
    </row>
    <row r="203" spans="1:13" x14ac:dyDescent="0.2">
      <c r="A203" s="1">
        <v>484530018414</v>
      </c>
      <c r="B203">
        <v>0.6214397441324786</v>
      </c>
      <c r="C203" s="2"/>
      <c r="D203" s="5">
        <v>484530017411</v>
      </c>
      <c r="E203" s="2">
        <f>VLOOKUP(D203,'SVI Score (all Texas)'!$A$2:$B$15812, 2, FALSE)</f>
        <v>6.5202015335324937E-2</v>
      </c>
      <c r="F203" s="2">
        <f t="shared" si="25"/>
        <v>0.23585610048105174</v>
      </c>
      <c r="G203" s="2">
        <f t="shared" si="24"/>
        <v>1.2358561004810518</v>
      </c>
      <c r="H203" s="2">
        <f t="shared" si="26"/>
        <v>0.4264910018896822</v>
      </c>
      <c r="I203" s="2">
        <f t="shared" si="27"/>
        <v>0.41445369079025585</v>
      </c>
      <c r="J203" s="2">
        <f t="shared" si="28"/>
        <v>0.51220512213002523</v>
      </c>
      <c r="K203" s="8">
        <f t="shared" si="29"/>
        <v>0.30400595018194421</v>
      </c>
      <c r="L203" t="str">
        <f t="shared" si="30"/>
        <v/>
      </c>
      <c r="M203" s="2" t="str">
        <f t="shared" si="31"/>
        <v/>
      </c>
    </row>
    <row r="204" spans="1:13" x14ac:dyDescent="0.2">
      <c r="A204" s="1">
        <v>484530022121</v>
      </c>
      <c r="B204">
        <v>0.35739567761828789</v>
      </c>
      <c r="C204" s="2"/>
      <c r="D204" s="5">
        <v>484530017412</v>
      </c>
      <c r="E204" s="2">
        <f>VLOOKUP(D204,'SVI Score (all Texas)'!$A$2:$B$15812, 2, FALSE)</f>
        <v>0.10212593148066001</v>
      </c>
      <c r="F204" s="2">
        <f t="shared" si="25"/>
        <v>0.37814745183365528</v>
      </c>
      <c r="G204" s="2">
        <f t="shared" si="24"/>
        <v>1.3781474518336552</v>
      </c>
      <c r="H204" s="2">
        <f t="shared" si="26"/>
        <v>0.39418939398570318</v>
      </c>
      <c r="I204" s="2">
        <f t="shared" si="27"/>
        <v>0.381470412765332</v>
      </c>
      <c r="J204" s="2">
        <f t="shared" si="28"/>
        <v>0.5257224773024749</v>
      </c>
      <c r="K204" s="8">
        <f t="shared" si="29"/>
        <v>0.31202882271015803</v>
      </c>
      <c r="L204" t="str">
        <f t="shared" si="30"/>
        <v/>
      </c>
      <c r="M204" s="2" t="str">
        <f t="shared" si="31"/>
        <v/>
      </c>
    </row>
    <row r="205" spans="1:13" x14ac:dyDescent="0.2">
      <c r="A205" s="1">
        <v>484530016021</v>
      </c>
      <c r="B205">
        <v>0.44043376320558136</v>
      </c>
      <c r="C205" s="2"/>
      <c r="D205" s="5">
        <v>484530017421</v>
      </c>
      <c r="E205" s="2">
        <f>VLOOKUP(D205,'SVI Score (all Texas)'!$A$2:$B$15812, 2, FALSE)</f>
        <v>0.13031824729297498</v>
      </c>
      <c r="F205" s="2">
        <f t="shared" si="25"/>
        <v>0.48679038935155133</v>
      </c>
      <c r="G205" s="2">
        <f t="shared" si="24"/>
        <v>1.4867903893515513</v>
      </c>
      <c r="H205" s="2">
        <f t="shared" si="26"/>
        <v>0.3430110672946961</v>
      </c>
      <c r="I205" s="2">
        <f t="shared" si="27"/>
        <v>0.32921205512822094</v>
      </c>
      <c r="J205" s="2">
        <f t="shared" si="28"/>
        <v>0.48946931962331197</v>
      </c>
      <c r="K205" s="8">
        <f t="shared" si="29"/>
        <v>0.29051170940696069</v>
      </c>
      <c r="L205" t="str">
        <f t="shared" si="30"/>
        <v/>
      </c>
      <c r="M205" s="2" t="str">
        <f t="shared" si="31"/>
        <v/>
      </c>
    </row>
    <row r="206" spans="1:13" x14ac:dyDescent="0.2">
      <c r="A206" s="1">
        <v>484530016023</v>
      </c>
      <c r="B206">
        <v>0.34791349937135285</v>
      </c>
      <c r="C206" s="2"/>
      <c r="D206" s="5">
        <v>484530017422</v>
      </c>
      <c r="E206" s="2">
        <f>VLOOKUP(D206,'SVI Score (all Texas)'!$A$2:$B$15812, 2, FALSE)</f>
        <v>9.8808844940338425E-2</v>
      </c>
      <c r="F206" s="2">
        <f t="shared" si="25"/>
        <v>0.36536460603479431</v>
      </c>
      <c r="G206" s="2">
        <f t="shared" si="24"/>
        <v>1.3653646060347944</v>
      </c>
      <c r="H206" s="2">
        <f t="shared" si="26"/>
        <v>0.21925510317401742</v>
      </c>
      <c r="I206" s="2">
        <f t="shared" si="27"/>
        <v>0.20284443330676877</v>
      </c>
      <c r="J206" s="2">
        <f t="shared" si="28"/>
        <v>0.27695660976824749</v>
      </c>
      <c r="K206" s="8">
        <f t="shared" si="29"/>
        <v>0.16438035012541796</v>
      </c>
      <c r="L206" t="str">
        <f t="shared" si="30"/>
        <v/>
      </c>
      <c r="M206" s="2" t="str">
        <f t="shared" si="31"/>
        <v/>
      </c>
    </row>
    <row r="207" spans="1:13" x14ac:dyDescent="0.2">
      <c r="A207" s="1">
        <v>484530019191</v>
      </c>
      <c r="B207">
        <v>0.2518286525470177</v>
      </c>
      <c r="C207" s="2"/>
      <c r="D207" s="5">
        <v>484530017451</v>
      </c>
      <c r="E207" s="2">
        <f>VLOOKUP(D207,'SVI Score (all Texas)'!$A$2:$B$15812, 2, FALSE)</f>
        <v>8.9944035460183897E-2</v>
      </c>
      <c r="F207" s="2">
        <f t="shared" si="25"/>
        <v>0.3312028525672136</v>
      </c>
      <c r="G207" s="2">
        <f t="shared" si="24"/>
        <v>1.3312028525672135</v>
      </c>
      <c r="H207" s="2">
        <f t="shared" si="26"/>
        <v>0.47784829406468826</v>
      </c>
      <c r="I207" s="2">
        <f t="shared" si="27"/>
        <v>0.46689479067144196</v>
      </c>
      <c r="J207" s="2">
        <f t="shared" si="28"/>
        <v>0.62153167719059554</v>
      </c>
      <c r="K207" s="8">
        <f t="shared" si="29"/>
        <v>0.36889386679061542</v>
      </c>
      <c r="L207" t="str">
        <f t="shared" si="30"/>
        <v/>
      </c>
      <c r="M207" s="2" t="str">
        <f t="shared" si="31"/>
        <v/>
      </c>
    </row>
    <row r="208" spans="1:13" x14ac:dyDescent="0.2">
      <c r="A208" s="1">
        <v>484530017223</v>
      </c>
      <c r="B208">
        <v>0.32648385923477485</v>
      </c>
      <c r="C208" s="2"/>
      <c r="D208" s="5">
        <v>484530017452</v>
      </c>
      <c r="E208" s="2">
        <f>VLOOKUP(D208,'SVI Score (all Texas)'!$A$2:$B$15812, 2, FALSE)</f>
        <v>0.11995960392613386</v>
      </c>
      <c r="F208" s="2">
        <f t="shared" si="25"/>
        <v>0.44687194307824823</v>
      </c>
      <c r="G208" s="2">
        <f t="shared" si="24"/>
        <v>1.4468719430782482</v>
      </c>
      <c r="H208" s="2">
        <f t="shared" si="26"/>
        <v>0.40390502391120747</v>
      </c>
      <c r="I208" s="2">
        <f t="shared" si="27"/>
        <v>0.39139107442319032</v>
      </c>
      <c r="J208" s="2">
        <f t="shared" si="28"/>
        <v>0.56629276435416465</v>
      </c>
      <c r="K208" s="8">
        <f t="shared" si="29"/>
        <v>0.33610825520980459</v>
      </c>
      <c r="L208" t="str">
        <f t="shared" si="30"/>
        <v/>
      </c>
      <c r="M208" s="2" t="str">
        <f t="shared" si="31"/>
        <v/>
      </c>
    </row>
    <row r="209" spans="1:13" x14ac:dyDescent="0.2">
      <c r="A209" s="1">
        <v>484530024072</v>
      </c>
      <c r="B209">
        <v>0.26717884525034719</v>
      </c>
      <c r="C209" s="2"/>
      <c r="D209" s="5">
        <v>484530017461</v>
      </c>
      <c r="E209" s="2">
        <f>VLOOKUP(D209,'SVI Score (all Texas)'!$A$2:$B$15812, 2, FALSE)</f>
        <v>0.11770884047173963</v>
      </c>
      <c r="F209" s="2">
        <f t="shared" si="25"/>
        <v>0.4381983188548525</v>
      </c>
      <c r="G209" s="2">
        <f t="shared" si="24"/>
        <v>1.4381983188548526</v>
      </c>
      <c r="H209" s="2">
        <f t="shared" si="26"/>
        <v>0.5033736457827378</v>
      </c>
      <c r="I209" s="2">
        <f t="shared" si="27"/>
        <v>0.49295881122741825</v>
      </c>
      <c r="J209" s="2">
        <f t="shared" si="28"/>
        <v>0.70897253357195955</v>
      </c>
      <c r="K209" s="8">
        <f t="shared" si="29"/>
        <v>0.4207920995111219</v>
      </c>
      <c r="L209" t="str">
        <f t="shared" si="30"/>
        <v/>
      </c>
      <c r="M209" s="2" t="str">
        <f t="shared" si="31"/>
        <v/>
      </c>
    </row>
    <row r="210" spans="1:13" x14ac:dyDescent="0.2">
      <c r="A210" s="1">
        <v>484530017412</v>
      </c>
      <c r="B210">
        <v>0.39418939398570318</v>
      </c>
      <c r="C210" s="2"/>
      <c r="D210" s="5">
        <v>484530017462</v>
      </c>
      <c r="E210" s="2">
        <f>VLOOKUP(D210,'SVI Score (all Texas)'!$A$2:$B$15812, 2, FALSE)</f>
        <v>0.12172890320546229</v>
      </c>
      <c r="F210" s="2">
        <f t="shared" si="25"/>
        <v>0.45369017937831724</v>
      </c>
      <c r="G210" s="2">
        <f t="shared" si="24"/>
        <v>1.4536901793783172</v>
      </c>
      <c r="H210" s="2">
        <f t="shared" si="26"/>
        <v>0.51363203651378009</v>
      </c>
      <c r="I210" s="2">
        <f t="shared" si="27"/>
        <v>0.50343368772818187</v>
      </c>
      <c r="J210" s="2">
        <f t="shared" si="28"/>
        <v>0.73183660781866844</v>
      </c>
      <c r="K210" s="8">
        <f t="shared" si="29"/>
        <v>0.43436247262159766</v>
      </c>
      <c r="L210" t="str">
        <f t="shared" si="30"/>
        <v/>
      </c>
      <c r="M210" s="2" t="str">
        <f t="shared" si="31"/>
        <v/>
      </c>
    </row>
    <row r="211" spans="1:13" x14ac:dyDescent="0.2">
      <c r="A211" s="1">
        <v>484530017283</v>
      </c>
      <c r="B211">
        <v>0.36231374997005589</v>
      </c>
      <c r="C211" s="2"/>
      <c r="D211" s="5">
        <v>484530017471</v>
      </c>
      <c r="E211" s="2">
        <f>VLOOKUP(D211,'SVI Score (all Texas)'!$A$2:$B$15812, 2, FALSE)</f>
        <v>0.13239141840960478</v>
      </c>
      <c r="F211" s="2">
        <f t="shared" si="25"/>
        <v>0.49477963725822849</v>
      </c>
      <c r="G211" s="2">
        <f t="shared" si="24"/>
        <v>1.4947796372582285</v>
      </c>
      <c r="H211" s="2">
        <f t="shared" si="26"/>
        <v>0.64950811652035023</v>
      </c>
      <c r="I211" s="2">
        <f t="shared" si="27"/>
        <v>0.64217719972658749</v>
      </c>
      <c r="J211" s="2">
        <f t="shared" si="28"/>
        <v>0.95991340166281336</v>
      </c>
      <c r="K211" s="8">
        <f t="shared" si="29"/>
        <v>0.56973148677495344</v>
      </c>
      <c r="L211" t="str">
        <f t="shared" si="30"/>
        <v/>
      </c>
      <c r="M211" s="2" t="str">
        <f t="shared" si="31"/>
        <v/>
      </c>
    </row>
    <row r="212" spans="1:13" x14ac:dyDescent="0.2">
      <c r="A212" s="1">
        <v>484530019183</v>
      </c>
      <c r="B212">
        <v>5.6671490837250565E-2</v>
      </c>
      <c r="C212" s="2"/>
      <c r="D212" s="5">
        <v>484530017472</v>
      </c>
      <c r="E212" s="2">
        <f>VLOOKUP(D212,'SVI Score (all Texas)'!$A$2:$B$15812, 2, FALSE)</f>
        <v>0.14261656421984301</v>
      </c>
      <c r="F212" s="2">
        <f t="shared" si="25"/>
        <v>0.53418363247340084</v>
      </c>
      <c r="G212" s="2">
        <f t="shared" si="24"/>
        <v>1.5341836324734008</v>
      </c>
      <c r="H212" s="2">
        <f t="shared" si="26"/>
        <v>0.23441497850083576</v>
      </c>
      <c r="I212" s="2">
        <f t="shared" si="27"/>
        <v>0.21832423184230973</v>
      </c>
      <c r="J212" s="2">
        <f t="shared" si="28"/>
        <v>0.33494946306479967</v>
      </c>
      <c r="K212" s="8">
        <f t="shared" si="29"/>
        <v>0.19880049101909875</v>
      </c>
      <c r="L212" t="str">
        <f t="shared" si="30"/>
        <v/>
      </c>
      <c r="M212" s="2" t="str">
        <f t="shared" si="31"/>
        <v/>
      </c>
    </row>
    <row r="213" spans="1:13" x14ac:dyDescent="0.2">
      <c r="A213" s="1">
        <v>484530002053</v>
      </c>
      <c r="B213">
        <v>0.72766452667318426</v>
      </c>
      <c r="C213" s="2"/>
      <c r="D213" s="5">
        <v>484530017473</v>
      </c>
      <c r="E213" s="2">
        <f>VLOOKUP(D213,'SVI Score (all Texas)'!$A$2:$B$15812, 2, FALSE)</f>
        <v>0.13854652162939585</v>
      </c>
      <c r="F213" s="2">
        <f t="shared" si="25"/>
        <v>0.51849916774929428</v>
      </c>
      <c r="G213" s="2">
        <f t="shared" si="24"/>
        <v>1.5184991677492943</v>
      </c>
      <c r="H213" s="2">
        <f t="shared" si="26"/>
        <v>0.31654162983218015</v>
      </c>
      <c r="I213" s="2">
        <f t="shared" si="27"/>
        <v>0.30218402551481105</v>
      </c>
      <c r="J213" s="2">
        <f t="shared" si="28"/>
        <v>0.45886619125137207</v>
      </c>
      <c r="K213" s="8">
        <f t="shared" si="29"/>
        <v>0.27234802318577944</v>
      </c>
      <c r="L213" t="str">
        <f t="shared" si="30"/>
        <v/>
      </c>
      <c r="M213" s="2" t="str">
        <f t="shared" si="31"/>
        <v/>
      </c>
    </row>
    <row r="214" spans="1:13" x14ac:dyDescent="0.2">
      <c r="A214" s="1">
        <v>484530001022</v>
      </c>
      <c r="B214">
        <v>0.33109253495193369</v>
      </c>
      <c r="C214" s="2"/>
      <c r="D214" s="5">
        <v>484530017481</v>
      </c>
      <c r="E214" s="2">
        <f>VLOOKUP(D214,'SVI Score (all Texas)'!$A$2:$B$15812, 2, FALSE)</f>
        <v>0.11742370950337386</v>
      </c>
      <c r="F214" s="2">
        <f t="shared" si="25"/>
        <v>0.43709952774500521</v>
      </c>
      <c r="G214" s="2">
        <f t="shared" si="24"/>
        <v>1.4370995277450052</v>
      </c>
      <c r="H214" s="2">
        <f t="shared" si="26"/>
        <v>0.30119627830913798</v>
      </c>
      <c r="I214" s="2">
        <f t="shared" si="27"/>
        <v>0.28651483662553778</v>
      </c>
      <c r="J214" s="2">
        <f t="shared" si="28"/>
        <v>0.41175033640649766</v>
      </c>
      <c r="K214" s="8">
        <f t="shared" si="29"/>
        <v>0.24438364016441144</v>
      </c>
      <c r="L214" t="str">
        <f t="shared" si="30"/>
        <v/>
      </c>
      <c r="M214" s="2" t="str">
        <f t="shared" si="31"/>
        <v/>
      </c>
    </row>
    <row r="215" spans="1:13" x14ac:dyDescent="0.2">
      <c r="A215" s="1">
        <v>484530016031</v>
      </c>
      <c r="B215">
        <v>0.3153152103700666</v>
      </c>
      <c r="C215" s="2"/>
      <c r="D215" s="5">
        <v>484530017482</v>
      </c>
      <c r="E215" s="2">
        <f>VLOOKUP(D215,'SVI Score (all Texas)'!$A$2:$B$15812, 2, FALSE)</f>
        <v>0.11855912092196891</v>
      </c>
      <c r="F215" s="2">
        <f t="shared" si="25"/>
        <v>0.4414749906416589</v>
      </c>
      <c r="G215" s="2">
        <f t="shared" si="24"/>
        <v>1.4414749906416588</v>
      </c>
      <c r="H215" s="2">
        <f t="shared" si="26"/>
        <v>0.50064844121300256</v>
      </c>
      <c r="I215" s="2">
        <f t="shared" si="27"/>
        <v>0.49017609588192929</v>
      </c>
      <c r="J215" s="2">
        <f t="shared" si="28"/>
        <v>0.70657658322416894</v>
      </c>
      <c r="K215" s="8">
        <f t="shared" si="29"/>
        <v>0.41937004586386467</v>
      </c>
      <c r="L215" t="str">
        <f t="shared" si="30"/>
        <v/>
      </c>
      <c r="M215" s="2" t="str">
        <f t="shared" si="31"/>
        <v/>
      </c>
    </row>
    <row r="216" spans="1:13" x14ac:dyDescent="0.2">
      <c r="A216" s="1">
        <v>484530018632</v>
      </c>
      <c r="B216">
        <v>0.72537685980362343</v>
      </c>
      <c r="C216" s="2"/>
      <c r="D216" s="5">
        <v>484530017491</v>
      </c>
      <c r="E216" s="2">
        <f>VLOOKUP(D216,'SVI Score (all Texas)'!$A$2:$B$15812, 2, FALSE)</f>
        <v>0.13612040692312699</v>
      </c>
      <c r="F216" s="2">
        <f t="shared" si="25"/>
        <v>0.50914980353958716</v>
      </c>
      <c r="G216" s="2">
        <f t="shared" si="24"/>
        <v>1.5091498035395872</v>
      </c>
      <c r="H216" s="2">
        <f t="shared" si="26"/>
        <v>0.42092847559227387</v>
      </c>
      <c r="I216" s="2">
        <f t="shared" si="27"/>
        <v>0.40877377690071326</v>
      </c>
      <c r="J216" s="2">
        <f t="shared" si="28"/>
        <v>0.6169008651018465</v>
      </c>
      <c r="K216" s="8">
        <f t="shared" si="29"/>
        <v>0.36614536942436532</v>
      </c>
      <c r="L216" t="str">
        <f t="shared" si="30"/>
        <v/>
      </c>
      <c r="M216" s="2" t="str">
        <f t="shared" si="31"/>
        <v/>
      </c>
    </row>
    <row r="217" spans="1:13" x14ac:dyDescent="0.2">
      <c r="A217" s="1">
        <v>484530018631</v>
      </c>
      <c r="B217">
        <v>0.88283523681983977</v>
      </c>
      <c r="C217" s="2"/>
      <c r="D217" s="5">
        <v>484530017492</v>
      </c>
      <c r="E217" s="2">
        <f>VLOOKUP(D217,'SVI Score (all Texas)'!$A$2:$B$15812, 2, FALSE)</f>
        <v>0.13584000549778322</v>
      </c>
      <c r="F217" s="2">
        <f t="shared" si="25"/>
        <v>0.50806923836940543</v>
      </c>
      <c r="G217" s="2">
        <f t="shared" si="24"/>
        <v>1.5080692383694054</v>
      </c>
      <c r="H217" s="2">
        <f t="shared" si="26"/>
        <v>0.34841388481662672</v>
      </c>
      <c r="I217" s="2">
        <f t="shared" si="27"/>
        <v>0.33472888986206761</v>
      </c>
      <c r="J217" s="2">
        <f t="shared" si="28"/>
        <v>0.50479434199452489</v>
      </c>
      <c r="K217" s="8">
        <f t="shared" si="29"/>
        <v>0.29960747550970079</v>
      </c>
      <c r="L217" t="str">
        <f t="shared" si="30"/>
        <v/>
      </c>
      <c r="M217" s="2" t="str">
        <f t="shared" si="31"/>
        <v/>
      </c>
    </row>
    <row r="218" spans="1:13" x14ac:dyDescent="0.2">
      <c r="A218" s="1">
        <v>484530018422</v>
      </c>
      <c r="B218">
        <v>0.50338474834117586</v>
      </c>
      <c r="C218" s="2"/>
      <c r="D218" s="5">
        <v>484530017493</v>
      </c>
      <c r="E218" s="2">
        <f>VLOOKUP(D218,'SVI Score (all Texas)'!$A$2:$B$15812, 2, FALSE)</f>
        <v>8.0039074874547492E-2</v>
      </c>
      <c r="F218" s="2">
        <f t="shared" si="25"/>
        <v>0.2930327348235533</v>
      </c>
      <c r="G218" s="2">
        <f t="shared" si="24"/>
        <v>1.2930327348235533</v>
      </c>
      <c r="H218" s="2">
        <f t="shared" si="26"/>
        <v>0.71302937937248156</v>
      </c>
      <c r="I218" s="2">
        <f t="shared" si="27"/>
        <v>0.70703897005623195</v>
      </c>
      <c r="J218" s="2">
        <f t="shared" si="28"/>
        <v>0.91422453307863805</v>
      </c>
      <c r="K218" s="8">
        <f t="shared" si="29"/>
        <v>0.54261405411651109</v>
      </c>
      <c r="L218" t="str">
        <f t="shared" si="30"/>
        <v/>
      </c>
      <c r="M218" s="2" t="str">
        <f t="shared" si="31"/>
        <v/>
      </c>
    </row>
    <row r="219" spans="1:13" x14ac:dyDescent="0.2">
      <c r="A219" s="1">
        <v>484530022082</v>
      </c>
      <c r="B219">
        <v>0.39876100856175645</v>
      </c>
      <c r="C219" s="2"/>
      <c r="D219" s="5">
        <v>484530017494</v>
      </c>
      <c r="E219" s="2">
        <f>VLOOKUP(D219,'SVI Score (all Texas)'!$A$2:$B$15812, 2, FALSE)</f>
        <v>7.9008113766341495E-2</v>
      </c>
      <c r="F219" s="2">
        <f t="shared" si="25"/>
        <v>0.28905978545650352</v>
      </c>
      <c r="G219" s="2">
        <f t="shared" si="24"/>
        <v>1.2890597854565036</v>
      </c>
      <c r="H219" s="2">
        <f t="shared" si="26"/>
        <v>0.52502116016505851</v>
      </c>
      <c r="I219" s="2">
        <f t="shared" si="27"/>
        <v>0.5150631593311753</v>
      </c>
      <c r="J219" s="2">
        <f t="shared" si="28"/>
        <v>0.66394720566399379</v>
      </c>
      <c r="K219" s="8">
        <f t="shared" si="29"/>
        <v>0.3940684940618191</v>
      </c>
      <c r="L219" t="str">
        <f t="shared" si="30"/>
        <v/>
      </c>
      <c r="M219" s="2" t="str">
        <f t="shared" si="31"/>
        <v/>
      </c>
    </row>
    <row r="220" spans="1:13" x14ac:dyDescent="0.2">
      <c r="A220" s="1">
        <v>484530017711</v>
      </c>
      <c r="B220">
        <v>0.4757941969824242</v>
      </c>
      <c r="C220" s="2"/>
      <c r="D220" s="5">
        <v>484530017501</v>
      </c>
      <c r="E220" s="2">
        <f>VLOOKUP(D220,'SVI Score (all Texas)'!$A$2:$B$15812, 2, FALSE)</f>
        <v>6.1262980328700117E-2</v>
      </c>
      <c r="F220" s="2">
        <f t="shared" si="25"/>
        <v>0.2206764913650596</v>
      </c>
      <c r="G220" s="2">
        <f t="shared" si="24"/>
        <v>1.2206764913650596</v>
      </c>
      <c r="H220" s="2">
        <f t="shared" si="26"/>
        <v>0.56858530870023105</v>
      </c>
      <c r="I220" s="2">
        <f t="shared" si="27"/>
        <v>0.55954665462113196</v>
      </c>
      <c r="J220" s="2">
        <f t="shared" si="28"/>
        <v>0.68302544711798019</v>
      </c>
      <c r="K220" s="8">
        <f t="shared" si="29"/>
        <v>0.40539188516126884</v>
      </c>
      <c r="L220" t="str">
        <f t="shared" si="30"/>
        <v/>
      </c>
      <c r="M220" s="2" t="str">
        <f t="shared" si="31"/>
        <v/>
      </c>
    </row>
    <row r="221" spans="1:13" x14ac:dyDescent="0.2">
      <c r="A221" s="1">
        <v>484530019173</v>
      </c>
      <c r="B221">
        <v>0.16165428273796295</v>
      </c>
      <c r="C221" s="2"/>
      <c r="D221" s="5">
        <v>484530017502</v>
      </c>
      <c r="E221" s="2">
        <f>VLOOKUP(D221,'SVI Score (all Texas)'!$A$2:$B$15812, 2, FALSE)</f>
        <v>0.11669054391348735</v>
      </c>
      <c r="F221" s="2">
        <f t="shared" si="25"/>
        <v>0.43427417405988805</v>
      </c>
      <c r="G221" s="2">
        <f t="shared" si="24"/>
        <v>1.4342741740598881</v>
      </c>
      <c r="H221" s="2">
        <f t="shared" si="26"/>
        <v>0.44815804127717751</v>
      </c>
      <c r="I221" s="2">
        <f t="shared" si="27"/>
        <v>0.43657797594098674</v>
      </c>
      <c r="J221" s="2">
        <f t="shared" si="28"/>
        <v>0.62617251585549649</v>
      </c>
      <c r="K221" s="8">
        <f t="shared" si="29"/>
        <v>0.37164831516883012</v>
      </c>
      <c r="L221" t="str">
        <f t="shared" si="30"/>
        <v/>
      </c>
      <c r="M221" s="2" t="str">
        <f t="shared" si="31"/>
        <v/>
      </c>
    </row>
    <row r="222" spans="1:13" x14ac:dyDescent="0.2">
      <c r="A222" s="1">
        <v>484910204032</v>
      </c>
      <c r="B222">
        <v>0.70054729665273952</v>
      </c>
      <c r="C222" s="2"/>
      <c r="D222" s="5">
        <v>484530017503</v>
      </c>
      <c r="E222" s="2">
        <f>VLOOKUP(D222,'SVI Score (all Texas)'!$A$2:$B$15812, 2, FALSE)</f>
        <v>0.11745267665950854</v>
      </c>
      <c r="F222" s="2">
        <f t="shared" si="25"/>
        <v>0.43721115663547883</v>
      </c>
      <c r="G222" s="2">
        <f t="shared" si="24"/>
        <v>1.4372111566354788</v>
      </c>
      <c r="H222" s="2">
        <f t="shared" si="26"/>
        <v>0.29458958552813774</v>
      </c>
      <c r="I222" s="2">
        <f t="shared" si="27"/>
        <v>0.27976872090681698</v>
      </c>
      <c r="J222" s="2">
        <f t="shared" si="28"/>
        <v>0.40208672696491488</v>
      </c>
      <c r="K222" s="8">
        <f t="shared" si="29"/>
        <v>0.23864805759495442</v>
      </c>
      <c r="L222" t="str">
        <f t="shared" si="30"/>
        <v/>
      </c>
      <c r="M222" s="2" t="str">
        <f t="shared" si="31"/>
        <v/>
      </c>
    </row>
    <row r="223" spans="1:13" x14ac:dyDescent="0.2">
      <c r="A223" s="1">
        <v>484910203162</v>
      </c>
      <c r="B223">
        <v>0.41921312060484839</v>
      </c>
      <c r="C223" s="2"/>
      <c r="D223" s="5">
        <v>484530017511</v>
      </c>
      <c r="E223" s="2">
        <f>VLOOKUP(D223,'SVI Score (all Texas)'!$A$2:$B$15812, 2, FALSE)</f>
        <v>0.10277133930066534</v>
      </c>
      <c r="F223" s="2">
        <f t="shared" si="25"/>
        <v>0.38063461897271561</v>
      </c>
      <c r="G223" s="2">
        <f t="shared" si="24"/>
        <v>1.3806346189727157</v>
      </c>
      <c r="H223" s="2">
        <f t="shared" si="26"/>
        <v>0.33598962906294227</v>
      </c>
      <c r="I223" s="2">
        <f t="shared" si="27"/>
        <v>0.32204244146622613</v>
      </c>
      <c r="J223" s="2">
        <f t="shared" si="28"/>
        <v>0.44462294346676617</v>
      </c>
      <c r="K223" s="8">
        <f t="shared" si="29"/>
        <v>0.26389431608806557</v>
      </c>
      <c r="L223" t="str">
        <f t="shared" si="30"/>
        <v/>
      </c>
      <c r="M223" s="2" t="str">
        <f t="shared" si="31"/>
        <v/>
      </c>
    </row>
    <row r="224" spans="1:13" x14ac:dyDescent="0.2">
      <c r="A224" s="1">
        <v>484910203112</v>
      </c>
      <c r="B224">
        <v>0.48215295506867206</v>
      </c>
      <c r="C224" s="2"/>
      <c r="D224" s="5">
        <v>484530017512</v>
      </c>
      <c r="E224" s="2">
        <f>VLOOKUP(D224,'SVI Score (all Texas)'!$A$2:$B$15812, 2, FALSE)</f>
        <v>0.10378078172932799</v>
      </c>
      <c r="F224" s="2">
        <f t="shared" si="25"/>
        <v>0.38452464317062857</v>
      </c>
      <c r="G224" s="2">
        <f t="shared" si="24"/>
        <v>1.3845246431706286</v>
      </c>
      <c r="H224" s="2">
        <f t="shared" si="26"/>
        <v>0.21320888000922228</v>
      </c>
      <c r="I224" s="2">
        <f t="shared" si="27"/>
        <v>0.19667061495574459</v>
      </c>
      <c r="J224" s="2">
        <f t="shared" si="28"/>
        <v>0.27229531299375037</v>
      </c>
      <c r="K224" s="8">
        <f t="shared" si="29"/>
        <v>0.16161375937146744</v>
      </c>
      <c r="L224" t="str">
        <f t="shared" si="30"/>
        <v/>
      </c>
      <c r="M224" s="2" t="str">
        <f t="shared" si="31"/>
        <v/>
      </c>
    </row>
    <row r="225" spans="1:13" x14ac:dyDescent="0.2">
      <c r="A225" s="1">
        <v>484910205082</v>
      </c>
      <c r="B225">
        <v>0.58904644010363683</v>
      </c>
      <c r="C225" s="2"/>
      <c r="D225" s="5">
        <v>484530017521</v>
      </c>
      <c r="E225" s="2">
        <f>VLOOKUP(D225,'SVI Score (all Texas)'!$A$2:$B$15812, 2, FALSE)</f>
        <v>0.13285648786049775</v>
      </c>
      <c r="F225" s="2">
        <f t="shared" si="25"/>
        <v>0.49657184587391007</v>
      </c>
      <c r="G225" s="2">
        <f t="shared" si="24"/>
        <v>1.4965718458739101</v>
      </c>
      <c r="H225" s="2">
        <f t="shared" si="26"/>
        <v>0.7024112133239977</v>
      </c>
      <c r="I225" s="2">
        <f t="shared" si="27"/>
        <v>0.69619672579603809</v>
      </c>
      <c r="J225" s="2">
        <f t="shared" si="28"/>
        <v>1.0419084190159491</v>
      </c>
      <c r="K225" s="8">
        <f t="shared" si="29"/>
        <v>0.61839748421161556</v>
      </c>
      <c r="L225" t="str">
        <f t="shared" si="30"/>
        <v/>
      </c>
      <c r="M225" s="2" t="str">
        <f t="shared" si="31"/>
        <v/>
      </c>
    </row>
    <row r="226" spans="1:13" x14ac:dyDescent="0.2">
      <c r="A226" s="1">
        <v>484910203172</v>
      </c>
      <c r="B226">
        <v>0.57186878683802445</v>
      </c>
      <c r="C226" s="2"/>
      <c r="D226" s="5">
        <v>484530017522</v>
      </c>
      <c r="E226" s="2">
        <f>VLOOKUP(D226,'SVI Score (all Texas)'!$A$2:$B$15812, 2, FALSE)</f>
        <v>0.11085853892664588</v>
      </c>
      <c r="F226" s="2">
        <f t="shared" si="25"/>
        <v>0.41179974671565744</v>
      </c>
      <c r="G226" s="2">
        <f t="shared" si="24"/>
        <v>1.4117997467156576</v>
      </c>
      <c r="H226" s="2">
        <f t="shared" si="26"/>
        <v>0.64838882403245746</v>
      </c>
      <c r="I226" s="2">
        <f t="shared" si="27"/>
        <v>0.64103428648743477</v>
      </c>
      <c r="J226" s="2">
        <f t="shared" si="28"/>
        <v>0.90501204329901264</v>
      </c>
      <c r="K226" s="8">
        <f t="shared" si="29"/>
        <v>0.53714622182043825</v>
      </c>
      <c r="L226" t="str">
        <f t="shared" si="30"/>
        <v/>
      </c>
      <c r="M226" s="2" t="str">
        <f t="shared" si="31"/>
        <v/>
      </c>
    </row>
    <row r="227" spans="1:13" x14ac:dyDescent="0.2">
      <c r="A227" s="1">
        <v>484910203152</v>
      </c>
      <c r="B227">
        <v>0.57992308850118324</v>
      </c>
      <c r="C227" s="2"/>
      <c r="D227" s="5">
        <v>484530017523</v>
      </c>
      <c r="E227" s="2">
        <f>VLOOKUP(D227,'SVI Score (all Texas)'!$A$2:$B$15812, 2, FALSE)</f>
        <v>0.10181025859255567</v>
      </c>
      <c r="F227" s="2">
        <f t="shared" si="25"/>
        <v>0.37693096326681563</v>
      </c>
      <c r="G227" s="2">
        <f t="shared" si="24"/>
        <v>1.3769309632668156</v>
      </c>
      <c r="H227" s="2">
        <f t="shared" si="26"/>
        <v>0.77723750114433332</v>
      </c>
      <c r="I227" s="2">
        <f t="shared" si="27"/>
        <v>0.77260209428690774</v>
      </c>
      <c r="J227" s="2">
        <f t="shared" si="28"/>
        <v>1.0638197459084311</v>
      </c>
      <c r="K227" s="8">
        <f t="shared" si="29"/>
        <v>0.63140237905529739</v>
      </c>
      <c r="L227" t="str">
        <f t="shared" si="30"/>
        <v/>
      </c>
      <c r="M227" s="2" t="str">
        <f t="shared" si="31"/>
        <v/>
      </c>
    </row>
    <row r="228" spans="1:13" x14ac:dyDescent="0.2">
      <c r="A228" s="1">
        <v>484910203232</v>
      </c>
      <c r="B228">
        <v>0.59537718778314952</v>
      </c>
      <c r="C228" s="2"/>
      <c r="D228" s="5">
        <v>484530017531</v>
      </c>
      <c r="E228" s="2">
        <f>VLOOKUP(D228,'SVI Score (all Texas)'!$A$2:$B$15812, 2, FALSE)</f>
        <v>7.780246446624231E-2</v>
      </c>
      <c r="F228" s="2">
        <f t="shared" si="25"/>
        <v>0.28441365129529517</v>
      </c>
      <c r="G228" s="2">
        <f t="shared" si="24"/>
        <v>1.2844136512952953</v>
      </c>
      <c r="H228" s="2">
        <f t="shared" si="26"/>
        <v>0.78215214605141714</v>
      </c>
      <c r="I228" s="2">
        <f t="shared" si="27"/>
        <v>0.7776204543588271</v>
      </c>
      <c r="J228" s="2">
        <f t="shared" si="28"/>
        <v>0.99878632710492765</v>
      </c>
      <c r="K228" s="8">
        <f t="shared" si="29"/>
        <v>0.59280349469677551</v>
      </c>
      <c r="L228" t="str">
        <f t="shared" si="30"/>
        <v/>
      </c>
      <c r="M228" s="2" t="str">
        <f t="shared" si="31"/>
        <v/>
      </c>
    </row>
    <row r="229" spans="1:13" x14ac:dyDescent="0.2">
      <c r="A229" s="1">
        <v>484910203252</v>
      </c>
      <c r="B229">
        <v>0.55587887682251191</v>
      </c>
      <c r="C229" s="2"/>
      <c r="D229" s="5">
        <v>484530017541</v>
      </c>
      <c r="E229" s="2">
        <f>VLOOKUP(D229,'SVI Score (all Texas)'!$A$2:$B$15812, 2, FALSE)</f>
        <v>0.11477691418604932</v>
      </c>
      <c r="F229" s="2">
        <f t="shared" si="25"/>
        <v>0.42689974067546838</v>
      </c>
      <c r="G229" s="2">
        <f t="shared" si="24"/>
        <v>1.4268997406754684</v>
      </c>
      <c r="H229" s="2">
        <f t="shared" si="26"/>
        <v>0.43808672836715479</v>
      </c>
      <c r="I229" s="2">
        <f t="shared" si="27"/>
        <v>0.42629412521829985</v>
      </c>
      <c r="J229" s="2">
        <f t="shared" si="28"/>
        <v>0.60827897672546771</v>
      </c>
      <c r="K229" s="8">
        <f t="shared" si="29"/>
        <v>0.36102807314016627</v>
      </c>
      <c r="L229" t="str">
        <f t="shared" si="30"/>
        <v/>
      </c>
      <c r="M229" s="2" t="str">
        <f t="shared" si="31"/>
        <v/>
      </c>
    </row>
    <row r="230" spans="1:13" x14ac:dyDescent="0.2">
      <c r="A230" s="1">
        <v>484910205072</v>
      </c>
      <c r="B230">
        <v>0.63524392012613273</v>
      </c>
      <c r="C230" s="2"/>
      <c r="D230" s="5">
        <v>484530017542</v>
      </c>
      <c r="E230" s="2">
        <f>VLOOKUP(D230,'SVI Score (all Texas)'!$A$2:$B$15812, 2, FALSE)</f>
        <v>0.10118271484021153</v>
      </c>
      <c r="F230" s="2">
        <f t="shared" si="25"/>
        <v>0.37451263775111293</v>
      </c>
      <c r="G230" s="2">
        <f t="shared" si="24"/>
        <v>1.374512637751113</v>
      </c>
      <c r="H230" s="2">
        <f t="shared" si="26"/>
        <v>0.56454088803377456</v>
      </c>
      <c r="I230" s="2">
        <f t="shared" si="27"/>
        <v>0.55541688338225037</v>
      </c>
      <c r="J230" s="2">
        <f t="shared" si="28"/>
        <v>0.76342752542923931</v>
      </c>
      <c r="K230" s="8">
        <f t="shared" si="29"/>
        <v>0.45311243530331241</v>
      </c>
      <c r="L230" t="str">
        <f t="shared" si="30"/>
        <v/>
      </c>
      <c r="M230" s="2" t="str">
        <f t="shared" si="31"/>
        <v/>
      </c>
    </row>
    <row r="231" spans="1:13" x14ac:dyDescent="0.2">
      <c r="A231" s="1">
        <v>484910207012</v>
      </c>
      <c r="B231">
        <v>0.40156632825802041</v>
      </c>
      <c r="C231" s="2"/>
      <c r="D231" s="5">
        <v>484530017543</v>
      </c>
      <c r="E231" s="2">
        <f>VLOOKUP(D231,'SVI Score (all Texas)'!$A$2:$B$15812, 2, FALSE)</f>
        <v>8.4759038470839265E-2</v>
      </c>
      <c r="F231" s="2">
        <f t="shared" si="25"/>
        <v>0.31122175886444725</v>
      </c>
      <c r="G231" s="2">
        <f t="shared" si="24"/>
        <v>1.3112217588644473</v>
      </c>
      <c r="H231" s="2">
        <f t="shared" si="26"/>
        <v>0.52142368427272945</v>
      </c>
      <c r="I231" s="2">
        <f t="shared" si="27"/>
        <v>0.51138976487052268</v>
      </c>
      <c r="J231" s="2">
        <f t="shared" si="28"/>
        <v>0.67054538695880284</v>
      </c>
      <c r="K231" s="8">
        <f t="shared" si="29"/>
        <v>0.39798467195098114</v>
      </c>
      <c r="L231" t="str">
        <f t="shared" si="30"/>
        <v/>
      </c>
      <c r="M231" s="2" t="str">
        <f t="shared" si="31"/>
        <v/>
      </c>
    </row>
    <row r="232" spans="1:13" x14ac:dyDescent="0.2">
      <c r="A232" s="1">
        <v>484530017523</v>
      </c>
      <c r="B232">
        <v>0.77723750114433332</v>
      </c>
      <c r="C232" s="2"/>
      <c r="D232" s="5">
        <v>484530017551</v>
      </c>
      <c r="E232" s="2">
        <f>VLOOKUP(D232,'SVI Score (all Texas)'!$A$2:$B$15812, 2, FALSE)</f>
        <v>6.4122764568123644E-2</v>
      </c>
      <c r="F232" s="2">
        <f t="shared" si="25"/>
        <v>0.23169706032103859</v>
      </c>
      <c r="G232" s="2">
        <f t="shared" si="24"/>
        <v>1.2316970603210387</v>
      </c>
      <c r="H232" s="2">
        <f t="shared" si="26"/>
        <v>0.22062861773293158</v>
      </c>
      <c r="I232" s="2">
        <f t="shared" si="27"/>
        <v>0.20424693353841716</v>
      </c>
      <c r="J232" s="2">
        <f t="shared" si="28"/>
        <v>0.25157034761885499</v>
      </c>
      <c r="K232" s="8">
        <f t="shared" si="29"/>
        <v>0.14931299836954298</v>
      </c>
      <c r="L232" t="str">
        <f t="shared" si="30"/>
        <v/>
      </c>
      <c r="M232" s="2" t="str">
        <f t="shared" si="31"/>
        <v/>
      </c>
    </row>
    <row r="233" spans="1:13" x14ac:dyDescent="0.2">
      <c r="A233" s="1">
        <v>484530017062</v>
      </c>
      <c r="B233">
        <v>0.30923414873566751</v>
      </c>
      <c r="C233" s="2"/>
      <c r="D233" s="5">
        <v>484530017552</v>
      </c>
      <c r="E233" s="2">
        <f>VLOOKUP(D233,'SVI Score (all Texas)'!$A$2:$B$15812, 2, FALSE)</f>
        <v>6.6923279194534058E-2</v>
      </c>
      <c r="F233" s="2">
        <f t="shared" si="25"/>
        <v>0.24248922573237222</v>
      </c>
      <c r="G233" s="2">
        <f t="shared" si="24"/>
        <v>1.2424892257323723</v>
      </c>
      <c r="H233" s="2">
        <f t="shared" si="26"/>
        <v>0.14447658937744987</v>
      </c>
      <c r="I233" s="2">
        <f t="shared" si="27"/>
        <v>0.12648784702862961</v>
      </c>
      <c r="J233" s="2">
        <f t="shared" si="28"/>
        <v>0.15715978711915676</v>
      </c>
      <c r="K233" s="8">
        <f t="shared" si="29"/>
        <v>9.327808010756837E-2</v>
      </c>
      <c r="L233" t="str">
        <f t="shared" si="30"/>
        <v/>
      </c>
      <c r="M233" s="2" t="str">
        <f t="shared" si="31"/>
        <v/>
      </c>
    </row>
    <row r="234" spans="1:13" x14ac:dyDescent="0.2">
      <c r="A234" s="1">
        <v>484530017061</v>
      </c>
      <c r="B234">
        <v>0.16001050904467234</v>
      </c>
      <c r="C234" s="2"/>
      <c r="D234" s="5">
        <v>484530017561</v>
      </c>
      <c r="E234" s="2">
        <f>VLOOKUP(D234,'SVI Score (all Texas)'!$A$2:$B$15812, 2, FALSE)</f>
        <v>8.4884657795223806E-2</v>
      </c>
      <c r="F234" s="2">
        <f t="shared" si="25"/>
        <v>0.31170585007926643</v>
      </c>
      <c r="G234" s="2">
        <f t="shared" si="24"/>
        <v>1.3117058500792664</v>
      </c>
      <c r="H234" s="2">
        <f t="shared" si="26"/>
        <v>0.26728059347033439</v>
      </c>
      <c r="I234" s="2">
        <f t="shared" si="27"/>
        <v>0.25188341933605496</v>
      </c>
      <c r="J234" s="2">
        <f t="shared" si="28"/>
        <v>0.33039695468107233</v>
      </c>
      <c r="K234" s="8">
        <f t="shared" si="29"/>
        <v>0.19609846876842127</v>
      </c>
      <c r="L234" t="str">
        <f t="shared" si="30"/>
        <v/>
      </c>
      <c r="M234" s="2" t="str">
        <f t="shared" si="31"/>
        <v/>
      </c>
    </row>
    <row r="235" spans="1:13" x14ac:dyDescent="0.2">
      <c r="A235" s="1">
        <v>484530017054</v>
      </c>
      <c r="B235">
        <v>0.20705142348580374</v>
      </c>
      <c r="C235" s="2"/>
      <c r="D235" s="5">
        <v>484530017562</v>
      </c>
      <c r="E235" s="2">
        <f>VLOOKUP(D235,'SVI Score (all Texas)'!$A$2:$B$15812, 2, FALSE)</f>
        <v>0.10957451191421751</v>
      </c>
      <c r="F235" s="2">
        <f t="shared" si="25"/>
        <v>0.4068515733406412</v>
      </c>
      <c r="G235" s="2">
        <f t="shared" si="24"/>
        <v>1.4068515733406413</v>
      </c>
      <c r="H235" s="2">
        <f t="shared" si="26"/>
        <v>0.36757226883993699</v>
      </c>
      <c r="I235" s="2">
        <f t="shared" si="27"/>
        <v>0.35429157877301998</v>
      </c>
      <c r="J235" s="2">
        <f t="shared" si="28"/>
        <v>0.49843566501816289</v>
      </c>
      <c r="K235" s="8">
        <f t="shared" si="29"/>
        <v>0.29583344914295889</v>
      </c>
      <c r="L235" t="str">
        <f t="shared" si="30"/>
        <v/>
      </c>
      <c r="M235" s="2" t="str">
        <f t="shared" si="31"/>
        <v/>
      </c>
    </row>
    <row r="236" spans="1:13" x14ac:dyDescent="0.2">
      <c r="A236" s="1">
        <v>484530006031</v>
      </c>
      <c r="B236">
        <v>0.54595312001738272</v>
      </c>
      <c r="C236" s="2"/>
      <c r="D236" s="5">
        <v>484530017571</v>
      </c>
      <c r="E236" s="2">
        <f>VLOOKUP(D236,'SVI Score (all Texas)'!$A$2:$B$15812, 2, FALSE)</f>
        <v>7.4618909805105077E-2</v>
      </c>
      <c r="F236" s="2">
        <f t="shared" si="25"/>
        <v>0.27214538882131789</v>
      </c>
      <c r="G236" s="2">
        <f t="shared" si="24"/>
        <v>1.2721453888213179</v>
      </c>
      <c r="H236" s="2">
        <f t="shared" si="26"/>
        <v>0.39364980305942293</v>
      </c>
      <c r="I236" s="2">
        <f t="shared" si="27"/>
        <v>0.38091943469655803</v>
      </c>
      <c r="J236" s="2">
        <f t="shared" si="28"/>
        <v>0.48458490236164942</v>
      </c>
      <c r="K236" s="8">
        <f t="shared" si="29"/>
        <v>0.28761269132502154</v>
      </c>
      <c r="L236" t="str">
        <f t="shared" si="30"/>
        <v/>
      </c>
      <c r="M236" s="2" t="str">
        <f t="shared" si="31"/>
        <v/>
      </c>
    </row>
    <row r="237" spans="1:13" x14ac:dyDescent="0.2">
      <c r="A237" s="1">
        <v>484530018491</v>
      </c>
      <c r="B237">
        <v>0.86451985699802658</v>
      </c>
      <c r="C237" s="2"/>
      <c r="D237" s="5">
        <v>484530017572</v>
      </c>
      <c r="E237" s="2">
        <f>VLOOKUP(D237,'SVI Score (all Texas)'!$A$2:$B$15812, 2, FALSE)</f>
        <v>0.11992665842821085</v>
      </c>
      <c r="F237" s="2">
        <f t="shared" si="25"/>
        <v>0.44674498310460947</v>
      </c>
      <c r="G237" s="2">
        <f t="shared" si="24"/>
        <v>1.4467449831046095</v>
      </c>
      <c r="H237" s="2">
        <f t="shared" si="26"/>
        <v>0.24033210260283941</v>
      </c>
      <c r="I237" s="2">
        <f t="shared" si="27"/>
        <v>0.22436622671589379</v>
      </c>
      <c r="J237" s="2">
        <f t="shared" si="28"/>
        <v>0.32460071287933073</v>
      </c>
      <c r="K237" s="8">
        <f t="shared" si="29"/>
        <v>0.19265826108542305</v>
      </c>
      <c r="L237" t="str">
        <f t="shared" si="30"/>
        <v/>
      </c>
      <c r="M237" s="2" t="str">
        <f t="shared" si="31"/>
        <v/>
      </c>
    </row>
    <row r="238" spans="1:13" x14ac:dyDescent="0.2">
      <c r="A238" s="1">
        <v>484530019142</v>
      </c>
      <c r="B238">
        <v>0.1691188892974278</v>
      </c>
      <c r="C238" s="2"/>
      <c r="D238" s="5">
        <v>484530017601</v>
      </c>
      <c r="E238" s="2">
        <f>VLOOKUP(D238,'SVI Score (all Texas)'!$A$2:$B$15812, 2, FALSE)</f>
        <v>9.0666581224852855E-2</v>
      </c>
      <c r="F238" s="2">
        <f t="shared" si="25"/>
        <v>0.3339872813061418</v>
      </c>
      <c r="G238" s="2">
        <f t="shared" si="24"/>
        <v>1.3339872813061417</v>
      </c>
      <c r="H238" s="2">
        <f t="shared" si="26"/>
        <v>0.22890033351480513</v>
      </c>
      <c r="I238" s="2">
        <f t="shared" si="27"/>
        <v>0.21269320971722858</v>
      </c>
      <c r="J238" s="2">
        <f t="shared" si="28"/>
        <v>0.28373003658296281</v>
      </c>
      <c r="K238" s="8">
        <f t="shared" si="29"/>
        <v>0.16840054040823332</v>
      </c>
      <c r="L238" t="str">
        <f t="shared" si="30"/>
        <v/>
      </c>
      <c r="M238" s="2" t="str">
        <f t="shared" si="31"/>
        <v/>
      </c>
    </row>
    <row r="239" spans="1:13" x14ac:dyDescent="0.2">
      <c r="A239" s="1">
        <v>484530019143</v>
      </c>
      <c r="B239">
        <v>0.10878123536868566</v>
      </c>
      <c r="C239" s="2"/>
      <c r="D239" s="5">
        <v>484530017602</v>
      </c>
      <c r="E239" s="2">
        <f>VLOOKUP(D239,'SVI Score (all Texas)'!$A$2:$B$15812, 2, FALSE)</f>
        <v>6.1336464018677712E-2</v>
      </c>
      <c r="F239" s="2">
        <f t="shared" si="25"/>
        <v>0.22095967079565226</v>
      </c>
      <c r="G239" s="2">
        <f t="shared" si="24"/>
        <v>1.2209596707956523</v>
      </c>
      <c r="H239" s="2">
        <f t="shared" si="26"/>
        <v>0.36503362553564145</v>
      </c>
      <c r="I239" s="2">
        <f t="shared" si="27"/>
        <v>0.35169936174900684</v>
      </c>
      <c r="J239" s="2">
        <f t="shared" si="28"/>
        <v>0.4294107369401084</v>
      </c>
      <c r="K239" s="8">
        <f t="shared" si="29"/>
        <v>0.25486550887842863</v>
      </c>
      <c r="L239" t="str">
        <f t="shared" si="30"/>
        <v/>
      </c>
      <c r="M239" s="2" t="str">
        <f t="shared" si="31"/>
        <v/>
      </c>
    </row>
    <row r="240" spans="1:13" x14ac:dyDescent="0.2">
      <c r="A240" s="1">
        <v>484530019171</v>
      </c>
      <c r="B240">
        <v>0.25237684653109282</v>
      </c>
      <c r="C240" s="2"/>
      <c r="D240" s="5">
        <v>484530017611</v>
      </c>
      <c r="E240" s="2">
        <f>VLOOKUP(D240,'SVI Score (all Texas)'!$A$2:$B$15812, 2, FALSE)</f>
        <v>6.7727542664611937E-2</v>
      </c>
      <c r="F240" s="2">
        <f t="shared" si="25"/>
        <v>0.24558856480438379</v>
      </c>
      <c r="G240" s="2">
        <f t="shared" si="24"/>
        <v>1.2455885648043838</v>
      </c>
      <c r="H240" s="2">
        <f t="shared" si="26"/>
        <v>8.409348896003789E-2</v>
      </c>
      <c r="I240" s="2">
        <f t="shared" si="27"/>
        <v>6.483046467804203E-2</v>
      </c>
      <c r="J240" s="2">
        <f t="shared" si="28"/>
        <v>8.0752085453923678E-2</v>
      </c>
      <c r="K240" s="8">
        <f t="shared" si="29"/>
        <v>4.79282877248575E-2</v>
      </c>
      <c r="L240" t="str">
        <f t="shared" si="30"/>
        <v/>
      </c>
      <c r="M240" s="2" t="str">
        <f t="shared" si="31"/>
        <v/>
      </c>
    </row>
    <row r="241" spans="1:13" x14ac:dyDescent="0.2">
      <c r="A241" s="1">
        <v>484530024112</v>
      </c>
      <c r="B241">
        <v>0.66986071861638963</v>
      </c>
      <c r="C241" s="2"/>
      <c r="D241" s="5">
        <v>484530017612</v>
      </c>
      <c r="E241" s="2">
        <f>VLOOKUP(D241,'SVI Score (all Texas)'!$A$2:$B$15812, 2, FALSE)</f>
        <v>6.7966510484516948E-2</v>
      </c>
      <c r="F241" s="2">
        <f t="shared" si="25"/>
        <v>0.24650945991990272</v>
      </c>
      <c r="G241" s="2">
        <f t="shared" si="24"/>
        <v>1.2465094599199027</v>
      </c>
      <c r="H241" s="2">
        <f t="shared" si="26"/>
        <v>0.14711964299668845</v>
      </c>
      <c r="I241" s="2">
        <f t="shared" si="27"/>
        <v>0.12918667776848852</v>
      </c>
      <c r="J241" s="2">
        <f t="shared" si="28"/>
        <v>0.16103241593404513</v>
      </c>
      <c r="K241" s="8">
        <f t="shared" si="29"/>
        <v>9.5576577626836148E-2</v>
      </c>
      <c r="L241" t="str">
        <f t="shared" si="30"/>
        <v/>
      </c>
      <c r="M241" s="2" t="str">
        <f t="shared" si="31"/>
        <v/>
      </c>
    </row>
    <row r="242" spans="1:13" x14ac:dyDescent="0.2">
      <c r="A242" s="1">
        <v>484530020032</v>
      </c>
      <c r="B242">
        <v>0.64635489900233989</v>
      </c>
      <c r="C242" s="2"/>
      <c r="D242" s="5">
        <v>484530017641</v>
      </c>
      <c r="E242" s="2">
        <f>VLOOKUP(D242,'SVI Score (all Texas)'!$A$2:$B$15812, 2, FALSE)</f>
        <v>0.12228334587416294</v>
      </c>
      <c r="F242" s="2">
        <f t="shared" si="25"/>
        <v>0.45582679988916541</v>
      </c>
      <c r="G242" s="2">
        <f t="shared" si="24"/>
        <v>1.4558267998891654</v>
      </c>
      <c r="H242" s="2">
        <f t="shared" si="26"/>
        <v>0.31691186636778051</v>
      </c>
      <c r="I242" s="2">
        <f t="shared" si="27"/>
        <v>0.30256207525849538</v>
      </c>
      <c r="J242" s="2">
        <f t="shared" si="28"/>
        <v>0.44047797779140013</v>
      </c>
      <c r="K242" s="8">
        <f t="shared" si="29"/>
        <v>0.26143418015000419</v>
      </c>
      <c r="L242" t="str">
        <f t="shared" si="30"/>
        <v/>
      </c>
      <c r="M242" s="2" t="str">
        <f t="shared" si="31"/>
        <v/>
      </c>
    </row>
    <row r="243" spans="1:13" x14ac:dyDescent="0.2">
      <c r="A243" s="1">
        <v>484530022022</v>
      </c>
      <c r="B243">
        <v>0.4752748284947429</v>
      </c>
      <c r="C243" s="2"/>
      <c r="D243" s="5">
        <v>484530017642</v>
      </c>
      <c r="E243" s="2">
        <f>VLOOKUP(D243,'SVI Score (all Texas)'!$A$2:$B$15812, 2, FALSE)</f>
        <v>9.7187095221161368E-2</v>
      </c>
      <c r="F243" s="2">
        <f t="shared" si="25"/>
        <v>0.35911497210677007</v>
      </c>
      <c r="G243" s="2">
        <f t="shared" si="24"/>
        <v>1.3591149721067701</v>
      </c>
      <c r="H243" s="2">
        <f t="shared" si="26"/>
        <v>0.3512834572129897</v>
      </c>
      <c r="I243" s="2">
        <f t="shared" si="27"/>
        <v>0.33765901966994716</v>
      </c>
      <c r="J243" s="2">
        <f t="shared" si="28"/>
        <v>0.45891742910031957</v>
      </c>
      <c r="K243" s="8">
        <f t="shared" si="29"/>
        <v>0.27237843407056284</v>
      </c>
      <c r="L243" t="str">
        <f t="shared" si="30"/>
        <v/>
      </c>
      <c r="M243" s="2" t="str">
        <f t="shared" si="31"/>
        <v/>
      </c>
    </row>
    <row r="244" spans="1:13" x14ac:dyDescent="0.2">
      <c r="A244" s="1">
        <v>484910202032</v>
      </c>
      <c r="B244">
        <v>0.52217244420489162</v>
      </c>
      <c r="C244" s="2"/>
      <c r="D244" s="5">
        <v>484530017651</v>
      </c>
      <c r="E244" s="2">
        <f>VLOOKUP(D244,'SVI Score (all Texas)'!$A$2:$B$15812, 2, FALSE)</f>
        <v>9.1918973434307091E-2</v>
      </c>
      <c r="F244" s="2">
        <f t="shared" si="25"/>
        <v>0.33881354564942789</v>
      </c>
      <c r="G244" s="2">
        <f t="shared" si="24"/>
        <v>1.3388135456494279</v>
      </c>
      <c r="H244" s="2">
        <f t="shared" si="26"/>
        <v>0.20490029289000336</v>
      </c>
      <c r="I244" s="2">
        <f t="shared" si="27"/>
        <v>0.18818668933315219</v>
      </c>
      <c r="J244" s="2">
        <f t="shared" si="28"/>
        <v>0.25194688879014487</v>
      </c>
      <c r="K244" s="8">
        <f t="shared" si="29"/>
        <v>0.14953648453087728</v>
      </c>
      <c r="L244" t="str">
        <f t="shared" si="30"/>
        <v/>
      </c>
      <c r="M244" s="2" t="str">
        <f t="shared" si="31"/>
        <v/>
      </c>
    </row>
    <row r="245" spans="1:13" x14ac:dyDescent="0.2">
      <c r="A245" s="1">
        <v>484910202012</v>
      </c>
      <c r="B245">
        <v>0.28248954552251609</v>
      </c>
      <c r="C245" s="2"/>
      <c r="D245" s="5">
        <v>484530017652</v>
      </c>
      <c r="E245" s="2">
        <f>VLOOKUP(D245,'SVI Score (all Texas)'!$A$2:$B$15812, 2, FALSE)</f>
        <v>8.5905622641040791E-2</v>
      </c>
      <c r="F245" s="2">
        <f t="shared" si="25"/>
        <v>0.31564027748460965</v>
      </c>
      <c r="G245" s="2">
        <f t="shared" si="24"/>
        <v>1.3156402774846097</v>
      </c>
      <c r="H245" s="2">
        <f t="shared" si="26"/>
        <v>0.16784400211128531</v>
      </c>
      <c r="I245" s="2">
        <f t="shared" si="27"/>
        <v>0.15034838899342451</v>
      </c>
      <c r="J245" s="2">
        <f t="shared" si="28"/>
        <v>0.19780439621467305</v>
      </c>
      <c r="K245" s="8">
        <f t="shared" si="29"/>
        <v>0.11740162451195145</v>
      </c>
      <c r="L245" t="str">
        <f t="shared" si="30"/>
        <v/>
      </c>
      <c r="M245" s="2" t="str">
        <f t="shared" si="31"/>
        <v/>
      </c>
    </row>
    <row r="246" spans="1:13" x14ac:dyDescent="0.2">
      <c r="A246" s="1">
        <v>484530018493</v>
      </c>
      <c r="B246">
        <v>0.49241386305477319</v>
      </c>
      <c r="C246" s="2"/>
      <c r="D246" s="5">
        <v>484530017661</v>
      </c>
      <c r="E246" s="2">
        <f>VLOOKUP(D246,'SVI Score (all Texas)'!$A$2:$B$15812, 2, FALSE)</f>
        <v>0.13643883704169607</v>
      </c>
      <c r="F246" s="2">
        <f t="shared" si="25"/>
        <v>0.51037691747041247</v>
      </c>
      <c r="G246" s="2">
        <f t="shared" si="24"/>
        <v>1.5103769174704125</v>
      </c>
      <c r="H246" s="2">
        <f t="shared" si="26"/>
        <v>0.15101152146585733</v>
      </c>
      <c r="I246" s="2">
        <f t="shared" si="27"/>
        <v>0.13316068766822481</v>
      </c>
      <c r="J246" s="2">
        <f t="shared" si="28"/>
        <v>0.20112282896857375</v>
      </c>
      <c r="K246" s="8">
        <f t="shared" si="29"/>
        <v>0.11937119345782461</v>
      </c>
      <c r="L246" t="str">
        <f t="shared" si="30"/>
        <v/>
      </c>
      <c r="M246" s="2" t="str">
        <f t="shared" si="31"/>
        <v/>
      </c>
    </row>
    <row r="247" spans="1:13" x14ac:dyDescent="0.2">
      <c r="A247" s="1">
        <v>484530018494</v>
      </c>
      <c r="B247">
        <v>0.83918374325090395</v>
      </c>
      <c r="C247" s="2"/>
      <c r="D247" s="5">
        <v>484530017662</v>
      </c>
      <c r="E247" s="2">
        <f>VLOOKUP(D247,'SVI Score (all Texas)'!$A$2:$B$15812, 2, FALSE)</f>
        <v>0.1244129897741017</v>
      </c>
      <c r="F247" s="2">
        <f t="shared" si="25"/>
        <v>0.4640336733754275</v>
      </c>
      <c r="G247" s="2">
        <f t="shared" si="24"/>
        <v>1.4640336733754276</v>
      </c>
      <c r="H247" s="2">
        <f t="shared" si="26"/>
        <v>0.21903331865765968</v>
      </c>
      <c r="I247" s="2">
        <f t="shared" si="27"/>
        <v>0.20261796840798119</v>
      </c>
      <c r="J247" s="2">
        <f t="shared" si="28"/>
        <v>0.29663952858020304</v>
      </c>
      <c r="K247" s="8">
        <f t="shared" si="29"/>
        <v>0.17606263165141883</v>
      </c>
      <c r="L247" t="str">
        <f t="shared" si="30"/>
        <v/>
      </c>
      <c r="M247" s="2" t="str">
        <f t="shared" si="31"/>
        <v/>
      </c>
    </row>
    <row r="248" spans="1:13" x14ac:dyDescent="0.2">
      <c r="A248" s="1">
        <v>484530017063</v>
      </c>
      <c r="B248">
        <v>0.42280455033082143</v>
      </c>
      <c r="C248" s="2"/>
      <c r="D248" s="5">
        <v>484530017663</v>
      </c>
      <c r="E248" s="2">
        <f>VLOOKUP(D248,'SVI Score (all Texas)'!$A$2:$B$15812, 2, FALSE)</f>
        <v>0.11336952498559974</v>
      </c>
      <c r="F248" s="2">
        <f t="shared" si="25"/>
        <v>0.42147617426873085</v>
      </c>
      <c r="G248" s="2">
        <f t="shared" si="24"/>
        <v>1.4214761742687307</v>
      </c>
      <c r="H248" s="2">
        <f t="shared" si="26"/>
        <v>0.22359011561982711</v>
      </c>
      <c r="I248" s="2">
        <f t="shared" si="27"/>
        <v>0.20727092876689207</v>
      </c>
      <c r="J248" s="2">
        <f t="shared" si="28"/>
        <v>0.29463068686068833</v>
      </c>
      <c r="K248" s="8">
        <f t="shared" si="29"/>
        <v>0.17487033620312931</v>
      </c>
      <c r="L248" t="str">
        <f t="shared" si="30"/>
        <v/>
      </c>
      <c r="M248" s="2" t="str">
        <f t="shared" si="31"/>
        <v/>
      </c>
    </row>
    <row r="249" spans="1:13" x14ac:dyDescent="0.2">
      <c r="A249" s="1">
        <v>484530017073</v>
      </c>
      <c r="B249">
        <v>0.51291061617805123</v>
      </c>
      <c r="C249" s="2"/>
      <c r="D249" s="5">
        <v>484530017681</v>
      </c>
      <c r="E249" s="2">
        <f>VLOOKUP(D249,'SVI Score (all Texas)'!$A$2:$B$15812, 2, FALSE)</f>
        <v>9.5503668367888678E-2</v>
      </c>
      <c r="F249" s="2">
        <f t="shared" si="25"/>
        <v>0.35262765692295805</v>
      </c>
      <c r="G249" s="2">
        <f t="shared" si="24"/>
        <v>1.3526276569229581</v>
      </c>
      <c r="H249" s="2">
        <f t="shared" si="26"/>
        <v>0.15446689299366179</v>
      </c>
      <c r="I249" s="2">
        <f t="shared" si="27"/>
        <v>0.13668897889508169</v>
      </c>
      <c r="J249" s="2">
        <f t="shared" si="28"/>
        <v>0.18488929325004602</v>
      </c>
      <c r="K249" s="8">
        <f t="shared" si="29"/>
        <v>0.10973620302586488</v>
      </c>
      <c r="L249" t="str">
        <f t="shared" si="30"/>
        <v/>
      </c>
      <c r="M249" s="2" t="str">
        <f t="shared" si="31"/>
        <v/>
      </c>
    </row>
    <row r="250" spans="1:13" x14ac:dyDescent="0.2">
      <c r="A250" s="1">
        <v>484530018492</v>
      </c>
      <c r="B250">
        <v>0.54009310143873934</v>
      </c>
      <c r="C250" s="2"/>
      <c r="D250" s="5">
        <v>484530017682</v>
      </c>
      <c r="E250" s="2">
        <f>VLOOKUP(D250,'SVI Score (all Texas)'!$A$2:$B$15812, 2, FALSE)</f>
        <v>9.7434243571382584E-2</v>
      </c>
      <c r="F250" s="2">
        <f t="shared" si="25"/>
        <v>0.36006739201258725</v>
      </c>
      <c r="G250" s="2">
        <f t="shared" si="24"/>
        <v>1.3600673920125872</v>
      </c>
      <c r="H250" s="2">
        <f t="shared" si="26"/>
        <v>0.31597428330016253</v>
      </c>
      <c r="I250" s="2">
        <f t="shared" si="27"/>
        <v>0.30160470610576984</v>
      </c>
      <c r="J250" s="2">
        <f t="shared" si="28"/>
        <v>0.4102027260519972</v>
      </c>
      <c r="K250" s="8">
        <f t="shared" si="29"/>
        <v>0.24346509652631818</v>
      </c>
      <c r="L250" t="str">
        <f t="shared" si="30"/>
        <v/>
      </c>
      <c r="M250" s="2" t="str">
        <f t="shared" si="31"/>
        <v/>
      </c>
    </row>
    <row r="251" spans="1:13" x14ac:dyDescent="0.2">
      <c r="A251" s="1">
        <v>484530017542</v>
      </c>
      <c r="B251">
        <v>0.56454088803377456</v>
      </c>
      <c r="C251" s="2"/>
      <c r="D251" s="5">
        <v>484530017691</v>
      </c>
      <c r="E251" s="2">
        <f>VLOOKUP(D251,'SVI Score (all Texas)'!$A$2:$B$15812, 2, FALSE)</f>
        <v>0.12743548554094036</v>
      </c>
      <c r="F251" s="2">
        <f t="shared" si="25"/>
        <v>0.47568127341406347</v>
      </c>
      <c r="G251" s="2">
        <f t="shared" si="24"/>
        <v>1.4756812734140634</v>
      </c>
      <c r="H251" s="2">
        <f t="shared" si="26"/>
        <v>0.32237895952476914</v>
      </c>
      <c r="I251" s="2">
        <f t="shared" si="27"/>
        <v>0.30814454205461117</v>
      </c>
      <c r="J251" s="2">
        <f t="shared" si="28"/>
        <v>0.45472313021474203</v>
      </c>
      <c r="K251" s="8">
        <f t="shared" si="29"/>
        <v>0.2698890176962116</v>
      </c>
      <c r="L251" t="str">
        <f t="shared" si="30"/>
        <v/>
      </c>
      <c r="M251" s="2" t="str">
        <f t="shared" si="31"/>
        <v/>
      </c>
    </row>
    <row r="252" spans="1:13" x14ac:dyDescent="0.2">
      <c r="A252" s="1">
        <v>484530018112</v>
      </c>
      <c r="B252">
        <v>0.59695400066247739</v>
      </c>
      <c r="C252" s="2"/>
      <c r="D252" s="5">
        <v>484530017692</v>
      </c>
      <c r="E252" s="2">
        <f>VLOOKUP(D252,'SVI Score (all Texas)'!$A$2:$B$15812, 2, FALSE)</f>
        <v>9.7482666518086486E-2</v>
      </c>
      <c r="F252" s="2">
        <f t="shared" si="25"/>
        <v>0.36025399644793082</v>
      </c>
      <c r="G252" s="2">
        <f t="shared" si="24"/>
        <v>1.3602539964479308</v>
      </c>
      <c r="H252" s="2">
        <f t="shared" si="26"/>
        <v>0.24513848586191297</v>
      </c>
      <c r="I252" s="2">
        <f t="shared" si="27"/>
        <v>0.22927404046311084</v>
      </c>
      <c r="J252" s="2">
        <f t="shared" si="28"/>
        <v>0.31187092982171111</v>
      </c>
      <c r="K252" s="8">
        <f t="shared" si="29"/>
        <v>0.18510283138189254</v>
      </c>
      <c r="L252" t="str">
        <f t="shared" si="30"/>
        <v/>
      </c>
      <c r="M252" s="2" t="str">
        <f t="shared" si="31"/>
        <v/>
      </c>
    </row>
    <row r="253" spans="1:13" x14ac:dyDescent="0.2">
      <c r="A253" s="1">
        <v>484530021133</v>
      </c>
      <c r="B253">
        <v>0.46668752347960174</v>
      </c>
      <c r="C253" s="2"/>
      <c r="D253" s="5">
        <v>484530017701</v>
      </c>
      <c r="E253" s="2">
        <f>VLOOKUP(D253,'SVI Score (all Texas)'!$A$2:$B$15812, 2, FALSE)</f>
        <v>8.0736584956071056E-2</v>
      </c>
      <c r="F253" s="2">
        <f t="shared" si="25"/>
        <v>0.29572068513985778</v>
      </c>
      <c r="G253" s="2">
        <f t="shared" si="24"/>
        <v>1.2957206851398577</v>
      </c>
      <c r="H253" s="2">
        <f t="shared" si="26"/>
        <v>0.3660268497011232</v>
      </c>
      <c r="I253" s="2">
        <f t="shared" si="27"/>
        <v>0.35271354620968576</v>
      </c>
      <c r="J253" s="2">
        <f t="shared" si="28"/>
        <v>0.45701823775292288</v>
      </c>
      <c r="K253" s="8">
        <f t="shared" si="29"/>
        <v>0.27125121873202496</v>
      </c>
      <c r="L253" t="str">
        <f t="shared" si="30"/>
        <v/>
      </c>
      <c r="M253" s="2" t="str">
        <f t="shared" si="31"/>
        <v/>
      </c>
    </row>
    <row r="254" spans="1:13" x14ac:dyDescent="0.2">
      <c r="A254" s="1">
        <v>484530021131</v>
      </c>
      <c r="B254">
        <v>0.48974294888760828</v>
      </c>
      <c r="C254" s="2"/>
      <c r="D254" s="5">
        <v>484530017702</v>
      </c>
      <c r="E254" s="2">
        <f>VLOOKUP(D254,'SVI Score (all Texas)'!$A$2:$B$15812, 2, FALSE)</f>
        <v>8.1159106136397749E-2</v>
      </c>
      <c r="F254" s="2">
        <f t="shared" si="25"/>
        <v>0.2973489281866446</v>
      </c>
      <c r="G254" s="2">
        <f t="shared" si="24"/>
        <v>1.2973489281866446</v>
      </c>
      <c r="H254" s="2">
        <f t="shared" si="26"/>
        <v>0.24057699212507028</v>
      </c>
      <c r="I254" s="2">
        <f t="shared" si="27"/>
        <v>0.22461628421213803</v>
      </c>
      <c r="J254" s="2">
        <f t="shared" si="28"/>
        <v>0.29140569557588403</v>
      </c>
      <c r="K254" s="8">
        <f t="shared" si="29"/>
        <v>0.1729562269966686</v>
      </c>
      <c r="L254" t="str">
        <f t="shared" si="30"/>
        <v/>
      </c>
      <c r="M254" s="2" t="str">
        <f t="shared" si="31"/>
        <v/>
      </c>
    </row>
    <row r="255" spans="1:13" x14ac:dyDescent="0.2">
      <c r="A255" s="1">
        <v>484530022084</v>
      </c>
      <c r="B255">
        <v>0.46301410324811787</v>
      </c>
      <c r="C255" s="2"/>
      <c r="D255" s="5">
        <v>484530017703</v>
      </c>
      <c r="E255" s="2">
        <f>VLOOKUP(D255,'SVI Score (all Texas)'!$A$2:$B$15812, 2, FALSE)</f>
        <v>6.1460269053425241E-2</v>
      </c>
      <c r="F255" s="2">
        <f t="shared" si="25"/>
        <v>0.22143677039768644</v>
      </c>
      <c r="G255" s="2">
        <f t="shared" si="24"/>
        <v>1.2214367703976865</v>
      </c>
      <c r="H255" s="2">
        <f t="shared" si="26"/>
        <v>0.37563767892985933</v>
      </c>
      <c r="I255" s="2">
        <f t="shared" si="27"/>
        <v>0.36252719553153329</v>
      </c>
      <c r="J255" s="2">
        <f t="shared" si="28"/>
        <v>0.4428040468913666</v>
      </c>
      <c r="K255" s="8">
        <f t="shared" si="29"/>
        <v>0.26281475761081424</v>
      </c>
      <c r="L255" t="str">
        <f t="shared" si="30"/>
        <v/>
      </c>
      <c r="M255" s="2" t="str">
        <f t="shared" si="31"/>
        <v/>
      </c>
    </row>
    <row r="256" spans="1:13" x14ac:dyDescent="0.2">
      <c r="A256" s="1">
        <v>484530022021</v>
      </c>
      <c r="B256">
        <v>0.44398324722883703</v>
      </c>
      <c r="C256" s="2"/>
      <c r="D256" s="5">
        <v>484530017711</v>
      </c>
      <c r="E256" s="2">
        <f>VLOOKUP(D256,'SVI Score (all Texas)'!$A$2:$B$15812, 2, FALSE)</f>
        <v>7.8267824313869083E-2</v>
      </c>
      <c r="F256" s="2">
        <f t="shared" si="25"/>
        <v>0.28620697899443254</v>
      </c>
      <c r="G256" s="2">
        <f t="shared" si="24"/>
        <v>1.2862069789944326</v>
      </c>
      <c r="H256" s="2">
        <f t="shared" si="26"/>
        <v>0.4757941969824242</v>
      </c>
      <c r="I256" s="2">
        <f t="shared" si="27"/>
        <v>0.46479734538773038</v>
      </c>
      <c r="J256" s="2">
        <f t="shared" si="28"/>
        <v>0.59782558945578457</v>
      </c>
      <c r="K256" s="8">
        <f t="shared" si="29"/>
        <v>0.35482373860261912</v>
      </c>
      <c r="L256" t="str">
        <f t="shared" si="30"/>
        <v/>
      </c>
      <c r="M256" s="2" t="str">
        <f t="shared" si="31"/>
        <v/>
      </c>
    </row>
    <row r="257" spans="1:13" x14ac:dyDescent="0.2">
      <c r="A257" s="1">
        <v>484530022111</v>
      </c>
      <c r="B257">
        <v>0.38628900674031807</v>
      </c>
      <c r="C257" s="2"/>
      <c r="D257" s="5">
        <v>484530017712</v>
      </c>
      <c r="E257" s="2">
        <f>VLOOKUP(D257,'SVI Score (all Texas)'!$A$2:$B$15812, 2, FALSE)</f>
        <v>0.10857887361482302</v>
      </c>
      <c r="F257" s="2">
        <f t="shared" si="25"/>
        <v>0.40301474523926584</v>
      </c>
      <c r="G257" s="2">
        <f t="shared" si="24"/>
        <v>1.4030147452392658</v>
      </c>
      <c r="H257" s="2">
        <f t="shared" si="26"/>
        <v>0.46189110122287191</v>
      </c>
      <c r="I257" s="2">
        <f t="shared" si="27"/>
        <v>0.45060084860009014</v>
      </c>
      <c r="J257" s="2">
        <f t="shared" si="28"/>
        <v>0.63219963480325247</v>
      </c>
      <c r="K257" s="8">
        <f t="shared" si="29"/>
        <v>0.37522555394175094</v>
      </c>
      <c r="L257" t="str">
        <f t="shared" si="30"/>
        <v/>
      </c>
      <c r="M257" s="2" t="str">
        <f t="shared" si="31"/>
        <v/>
      </c>
    </row>
    <row r="258" spans="1:13" x14ac:dyDescent="0.2">
      <c r="A258" s="1">
        <v>484530024361</v>
      </c>
      <c r="B258">
        <v>0.43332642332877458</v>
      </c>
      <c r="C258" s="2"/>
      <c r="D258" s="5">
        <v>484530017721</v>
      </c>
      <c r="E258" s="2">
        <f>VLOOKUP(D258,'SVI Score (all Texas)'!$A$2:$B$15812, 2, FALSE)</f>
        <v>0.12401518103855115</v>
      </c>
      <c r="F258" s="2">
        <f t="shared" si="25"/>
        <v>0.46250066310808319</v>
      </c>
      <c r="G258" s="2">
        <f t="shared" ref="G258:G321" si="32">IF(ISNUMBER(F258), F258+1, "")</f>
        <v>1.4625006631080832</v>
      </c>
      <c r="H258" s="2">
        <f t="shared" si="26"/>
        <v>0.32091812684387733</v>
      </c>
      <c r="I258" s="2">
        <f t="shared" si="27"/>
        <v>0.30665288100154597</v>
      </c>
      <c r="J258" s="2">
        <f t="shared" si="28"/>
        <v>0.44848004180876511</v>
      </c>
      <c r="K258" s="8">
        <f t="shared" si="29"/>
        <v>0.26618359590145046</v>
      </c>
      <c r="L258" t="str">
        <f t="shared" si="30"/>
        <v/>
      </c>
      <c r="M258" s="2" t="str">
        <f t="shared" si="31"/>
        <v/>
      </c>
    </row>
    <row r="259" spans="1:13" x14ac:dyDescent="0.2">
      <c r="A259" s="1">
        <v>484530023171</v>
      </c>
      <c r="B259">
        <v>0.38612111921217074</v>
      </c>
      <c r="C259" s="2"/>
      <c r="D259" s="5">
        <v>484530017722</v>
      </c>
      <c r="E259" s="2">
        <f>VLOOKUP(D259,'SVI Score (all Texas)'!$A$2:$B$15812, 2, FALSE)</f>
        <v>0.13483056023801454</v>
      </c>
      <c r="F259" s="2">
        <f t="shared" ref="F259:F322" si="33">IF(ISNUMBER(E259), (E259-$E$643)/($E$644-$E$643),"")</f>
        <v>0.50417920326143895</v>
      </c>
      <c r="G259" s="2">
        <f t="shared" si="32"/>
        <v>1.5041792032614389</v>
      </c>
      <c r="H259" s="2">
        <f t="shared" ref="H259:H322" si="34">IF(ISNUMBER(G259), VLOOKUP(D259,$A$2:$B$968, 2, FALSE), "")</f>
        <v>0.61583137960396372</v>
      </c>
      <c r="I259" s="2">
        <f t="shared" ref="I259:I322" si="35">IF(ISNUMBER(G259),(H259-$H$643)/($H$644-$H$643), "")</f>
        <v>0.60778977294624548</v>
      </c>
      <c r="J259" s="2">
        <f t="shared" ref="J259:J322" si="36">IF(ISNUMBER(I259), G259*I259, "")</f>
        <v>0.91422473642073443</v>
      </c>
      <c r="K259" s="8">
        <f t="shared" ref="K259:K322" si="37">IF(ISNUMBER(J259), (J259-$J$643)/($J$644-$J$643), "")</f>
        <v>0.5426141748048926</v>
      </c>
      <c r="L259" t="str">
        <f t="shared" ref="L259:L322" si="38">IF(ISNUMBER(K259),"","Austin-Bergstrom International Airport")</f>
        <v/>
      </c>
      <c r="M259" s="2" t="str">
        <f t="shared" ref="M259:M322" si="39">IF(ISNUMBER(K259),"","N/A")</f>
        <v/>
      </c>
    </row>
    <row r="260" spans="1:13" x14ac:dyDescent="0.2">
      <c r="A260" s="1">
        <v>484530017281</v>
      </c>
      <c r="B260">
        <v>0.35580692295186245</v>
      </c>
      <c r="C260" s="2"/>
      <c r="D260" s="5">
        <v>484530017731</v>
      </c>
      <c r="E260" s="2">
        <f>VLOOKUP(D260,'SVI Score (all Texas)'!$A$2:$B$15812, 2, FALSE)</f>
        <v>9.7682145209614796E-2</v>
      </c>
      <c r="F260" s="2">
        <f t="shared" si="33"/>
        <v>0.36102271481658627</v>
      </c>
      <c r="G260" s="2">
        <f t="shared" si="32"/>
        <v>1.3610227148165863</v>
      </c>
      <c r="H260" s="2">
        <f t="shared" si="34"/>
        <v>0.46936835750320577</v>
      </c>
      <c r="I260" s="2">
        <f t="shared" si="35"/>
        <v>0.45823589957002897</v>
      </c>
      <c r="J260" s="2">
        <f t="shared" si="36"/>
        <v>0.62366946805922141</v>
      </c>
      <c r="K260" s="8">
        <f t="shared" si="37"/>
        <v>0.37016269663285567</v>
      </c>
      <c r="L260" t="str">
        <f t="shared" si="38"/>
        <v/>
      </c>
      <c r="M260" s="2" t="str">
        <f t="shared" si="39"/>
        <v/>
      </c>
    </row>
    <row r="261" spans="1:13" x14ac:dyDescent="0.2">
      <c r="A261" s="1">
        <v>484530017282</v>
      </c>
      <c r="B261">
        <v>0.3441404538106273</v>
      </c>
      <c r="C261" s="2"/>
      <c r="D261" s="5">
        <v>484530017732</v>
      </c>
      <c r="E261" s="2">
        <f>VLOOKUP(D261,'SVI Score (all Texas)'!$A$2:$B$15812, 2, FALSE)</f>
        <v>9.0404655159441002E-2</v>
      </c>
      <c r="F261" s="2">
        <f t="shared" si="33"/>
        <v>0.33297791345753047</v>
      </c>
      <c r="G261" s="2">
        <f t="shared" si="32"/>
        <v>1.3329779134575306</v>
      </c>
      <c r="H261" s="2">
        <f t="shared" si="34"/>
        <v>0.46885763015821835</v>
      </c>
      <c r="I261" s="2">
        <f t="shared" si="35"/>
        <v>0.45771439419900456</v>
      </c>
      <c r="J261" s="2">
        <f t="shared" si="36"/>
        <v>0.61012317813886674</v>
      </c>
      <c r="K261" s="8">
        <f t="shared" si="37"/>
        <v>0.3621226506419995</v>
      </c>
      <c r="L261" t="str">
        <f t="shared" si="38"/>
        <v/>
      </c>
      <c r="M261" s="2" t="str">
        <f t="shared" si="39"/>
        <v/>
      </c>
    </row>
    <row r="262" spans="1:13" x14ac:dyDescent="0.2">
      <c r="A262" s="1">
        <v>484530016032</v>
      </c>
      <c r="B262">
        <v>0.40361341756757618</v>
      </c>
      <c r="C262" s="2"/>
      <c r="D262" s="5">
        <v>484530017733</v>
      </c>
      <c r="E262" s="2">
        <f>VLOOKUP(D262,'SVI Score (all Texas)'!$A$2:$B$15812, 2, FALSE)</f>
        <v>5.0674500100914135E-2</v>
      </c>
      <c r="F262" s="2">
        <f t="shared" si="33"/>
        <v>0.17987233737305841</v>
      </c>
      <c r="G262" s="2">
        <f t="shared" si="32"/>
        <v>1.1798723373730584</v>
      </c>
      <c r="H262" s="2">
        <f t="shared" si="34"/>
        <v>0.53416174373537351</v>
      </c>
      <c r="I262" s="2">
        <f t="shared" si="35"/>
        <v>0.52439663926523805</v>
      </c>
      <c r="J262" s="2">
        <f t="shared" si="36"/>
        <v>0.61872108848045293</v>
      </c>
      <c r="K262" s="8">
        <f t="shared" si="37"/>
        <v>0.36722571539094895</v>
      </c>
      <c r="L262" t="str">
        <f t="shared" si="38"/>
        <v/>
      </c>
      <c r="M262" s="2" t="str">
        <f t="shared" si="39"/>
        <v/>
      </c>
    </row>
    <row r="263" spans="1:13" x14ac:dyDescent="0.2">
      <c r="A263" s="1">
        <v>484530016033</v>
      </c>
      <c r="B263">
        <v>0.25492310017843045</v>
      </c>
      <c r="C263" s="2"/>
      <c r="D263" s="5">
        <v>484530017741</v>
      </c>
      <c r="E263" s="2">
        <f>VLOOKUP(D263,'SVI Score (all Texas)'!$A$2:$B$15812, 2, FALSE)</f>
        <v>9.3045177278182276E-2</v>
      </c>
      <c r="F263" s="2">
        <f t="shared" si="33"/>
        <v>0.34315352589997189</v>
      </c>
      <c r="G263" s="2">
        <f t="shared" si="32"/>
        <v>1.3431535258999718</v>
      </c>
      <c r="H263" s="2">
        <f t="shared" si="34"/>
        <v>0.22344467494540901</v>
      </c>
      <c r="I263" s="2">
        <f t="shared" si="35"/>
        <v>0.20712241881609564</v>
      </c>
      <c r="J263" s="2">
        <f t="shared" si="36"/>
        <v>0.27819720712576951</v>
      </c>
      <c r="K263" s="8">
        <f t="shared" si="37"/>
        <v>0.16511667423107762</v>
      </c>
      <c r="L263" t="str">
        <f t="shared" si="38"/>
        <v/>
      </c>
      <c r="M263" s="2" t="str">
        <f t="shared" si="39"/>
        <v/>
      </c>
    </row>
    <row r="264" spans="1:13" x14ac:dyDescent="0.2">
      <c r="A264" s="1">
        <v>484530016034</v>
      </c>
      <c r="B264">
        <v>0.28002524387261524</v>
      </c>
      <c r="C264" s="2"/>
      <c r="D264" s="5">
        <v>484530017742</v>
      </c>
      <c r="E264" s="2">
        <f>VLOOKUP(D264,'SVI Score (all Texas)'!$A$2:$B$15812, 2, FALSE)</f>
        <v>0.12140175477605714</v>
      </c>
      <c r="F264" s="2">
        <f t="shared" si="33"/>
        <v>0.45242946824654795</v>
      </c>
      <c r="G264" s="2">
        <f t="shared" si="32"/>
        <v>1.452429468246548</v>
      </c>
      <c r="H264" s="2">
        <f t="shared" si="34"/>
        <v>0.551800660865992</v>
      </c>
      <c r="I264" s="2">
        <f t="shared" si="35"/>
        <v>0.54240779553669149</v>
      </c>
      <c r="J264" s="2">
        <f t="shared" si="36"/>
        <v>0.78780906604413914</v>
      </c>
      <c r="K264" s="8">
        <f t="shared" si="37"/>
        <v>0.46758346087741959</v>
      </c>
      <c r="L264" t="str">
        <f t="shared" si="38"/>
        <v/>
      </c>
      <c r="M264" s="2" t="str">
        <f t="shared" si="39"/>
        <v/>
      </c>
    </row>
    <row r="265" spans="1:13" x14ac:dyDescent="0.2">
      <c r="A265" s="1">
        <v>484530017371</v>
      </c>
      <c r="B265">
        <v>0.41759123004499421</v>
      </c>
      <c r="C265" s="2"/>
      <c r="D265" s="5">
        <v>484530017743</v>
      </c>
      <c r="E265" s="2">
        <f>VLOOKUP(D265,'SVI Score (all Texas)'!$A$2:$B$15812, 2, FALSE)</f>
        <v>0.10039015205210666</v>
      </c>
      <c r="F265" s="2">
        <f t="shared" si="33"/>
        <v>0.37145838885434529</v>
      </c>
      <c r="G265" s="2">
        <f t="shared" si="32"/>
        <v>1.3714583888543452</v>
      </c>
      <c r="H265" s="2">
        <f t="shared" si="34"/>
        <v>0.46682647265150357</v>
      </c>
      <c r="I265" s="2">
        <f t="shared" si="35"/>
        <v>0.45564037259130208</v>
      </c>
      <c r="J265" s="2">
        <f t="shared" si="36"/>
        <v>0.62489181129106075</v>
      </c>
      <c r="K265" s="8">
        <f t="shared" si="37"/>
        <v>0.37088818647977184</v>
      </c>
      <c r="L265" t="str">
        <f t="shared" si="38"/>
        <v/>
      </c>
      <c r="M265" s="2" t="str">
        <f t="shared" si="39"/>
        <v/>
      </c>
    </row>
    <row r="266" spans="1:13" x14ac:dyDescent="0.2">
      <c r="A266" s="1">
        <v>484530017284</v>
      </c>
      <c r="B266">
        <v>0.50019454639490557</v>
      </c>
      <c r="C266" s="2"/>
      <c r="D266" s="5">
        <v>484530017751</v>
      </c>
      <c r="E266" s="2">
        <f>VLOOKUP(D266,'SVI Score (all Texas)'!$A$2:$B$15812, 2, FALSE)</f>
        <v>8.6137500384433893E-2</v>
      </c>
      <c r="F266" s="2">
        <f t="shared" si="33"/>
        <v>0.31653385002242307</v>
      </c>
      <c r="G266" s="2">
        <f t="shared" si="32"/>
        <v>1.3165338500224231</v>
      </c>
      <c r="H266" s="2">
        <f t="shared" si="34"/>
        <v>0.22283646770407481</v>
      </c>
      <c r="I266" s="2">
        <f t="shared" si="35"/>
        <v>0.20650137640243837</v>
      </c>
      <c r="J266" s="2">
        <f t="shared" si="36"/>
        <v>0.27186605211003173</v>
      </c>
      <c r="K266" s="8">
        <f t="shared" si="37"/>
        <v>0.16135898280404823</v>
      </c>
      <c r="L266" t="str">
        <f t="shared" si="38"/>
        <v/>
      </c>
      <c r="M266" s="2" t="str">
        <f t="shared" si="39"/>
        <v/>
      </c>
    </row>
    <row r="267" spans="1:13" x14ac:dyDescent="0.2">
      <c r="A267" s="1">
        <v>484530017222</v>
      </c>
      <c r="B267">
        <v>0.63392824612588994</v>
      </c>
      <c r="C267" s="2"/>
      <c r="D267" s="5">
        <v>484530017752</v>
      </c>
      <c r="E267" s="2">
        <f>VLOOKUP(D267,'SVI Score (all Texas)'!$A$2:$B$15812, 2, FALSE)</f>
        <v>9.9197823447201142E-2</v>
      </c>
      <c r="F267" s="2">
        <f t="shared" si="33"/>
        <v>0.36686358781047484</v>
      </c>
      <c r="G267" s="2">
        <f t="shared" si="32"/>
        <v>1.3668635878104749</v>
      </c>
      <c r="H267" s="2">
        <f t="shared" si="34"/>
        <v>0.25811491540865239</v>
      </c>
      <c r="I267" s="2">
        <f t="shared" si="35"/>
        <v>0.24252431533435714</v>
      </c>
      <c r="J267" s="2">
        <f t="shared" si="36"/>
        <v>0.33149765578919838</v>
      </c>
      <c r="K267" s="8">
        <f t="shared" si="37"/>
        <v>0.1967517611151488</v>
      </c>
      <c r="L267" t="str">
        <f t="shared" si="38"/>
        <v/>
      </c>
      <c r="M267" s="2" t="str">
        <f t="shared" si="39"/>
        <v/>
      </c>
    </row>
    <row r="268" spans="1:13" x14ac:dyDescent="0.2">
      <c r="A268" s="1">
        <v>484530017373</v>
      </c>
      <c r="B268">
        <v>0.35065283709236172</v>
      </c>
      <c r="C268" s="2"/>
      <c r="D268" s="5">
        <v>484530017761</v>
      </c>
      <c r="E268" s="2">
        <f>VLOOKUP(D268,'SVI Score (all Texas)'!$A$2:$B$15812, 2, FALSE)</f>
        <v>0.12655928384572077</v>
      </c>
      <c r="F268" s="2">
        <f t="shared" si="33"/>
        <v>0.47230471057117585</v>
      </c>
      <c r="G268" s="2">
        <f t="shared" si="32"/>
        <v>1.472304710571176</v>
      </c>
      <c r="H268" s="2">
        <f t="shared" si="34"/>
        <v>0.46399624745459545</v>
      </c>
      <c r="I268" s="2">
        <f t="shared" si="35"/>
        <v>0.452750420338143</v>
      </c>
      <c r="J268" s="2">
        <f t="shared" si="36"/>
        <v>0.66658657657692788</v>
      </c>
      <c r="K268" s="8">
        <f t="shared" si="37"/>
        <v>0.39563502361726821</v>
      </c>
      <c r="L268" t="str">
        <f t="shared" si="38"/>
        <v/>
      </c>
      <c r="M268" s="2" t="str">
        <f t="shared" si="39"/>
        <v/>
      </c>
    </row>
    <row r="269" spans="1:13" x14ac:dyDescent="0.2">
      <c r="A269" s="1">
        <v>484530016043</v>
      </c>
      <c r="B269">
        <v>0.23962974948745597</v>
      </c>
      <c r="C269" s="2"/>
      <c r="D269" s="5">
        <v>484530017762</v>
      </c>
      <c r="E269" s="2">
        <f>VLOOKUP(D269,'SVI Score (all Texas)'!$A$2:$B$15812, 2, FALSE)</f>
        <v>0.13550506358845388</v>
      </c>
      <c r="F269" s="2">
        <f t="shared" si="33"/>
        <v>0.50677849399885977</v>
      </c>
      <c r="G269" s="2">
        <f t="shared" si="32"/>
        <v>1.5067784939988598</v>
      </c>
      <c r="H269" s="2">
        <f t="shared" si="34"/>
        <v>0.3008387512165554</v>
      </c>
      <c r="I269" s="2">
        <f t="shared" si="35"/>
        <v>0.28614976453590224</v>
      </c>
      <c r="J269" s="2">
        <f t="shared" si="36"/>
        <v>0.43116431126553512</v>
      </c>
      <c r="K269" s="8">
        <f t="shared" si="37"/>
        <v>0.25590629704313711</v>
      </c>
      <c r="L269" t="str">
        <f t="shared" si="38"/>
        <v/>
      </c>
      <c r="M269" s="2" t="str">
        <f t="shared" si="39"/>
        <v/>
      </c>
    </row>
    <row r="270" spans="1:13" x14ac:dyDescent="0.2">
      <c r="A270" s="1">
        <v>484530016044</v>
      </c>
      <c r="B270">
        <v>0.13236618500197767</v>
      </c>
      <c r="C270" s="2"/>
      <c r="D270" s="5">
        <v>484530017771</v>
      </c>
      <c r="E270" s="2">
        <f>VLOOKUP(D270,'SVI Score (all Texas)'!$A$2:$B$15812, 2, FALSE)</f>
        <v>0.11032419700448391</v>
      </c>
      <c r="F270" s="2">
        <f t="shared" si="33"/>
        <v>0.40974058717555056</v>
      </c>
      <c r="G270" s="2">
        <f t="shared" si="32"/>
        <v>1.4097405871755506</v>
      </c>
      <c r="H270" s="2">
        <f t="shared" si="34"/>
        <v>0.43752229082649402</v>
      </c>
      <c r="I270" s="2">
        <f t="shared" si="35"/>
        <v>0.42571777618989665</v>
      </c>
      <c r="J270" s="2">
        <f t="shared" si="36"/>
        <v>0.60015162777701458</v>
      </c>
      <c r="K270" s="8">
        <f t="shared" si="37"/>
        <v>0.35620429779551538</v>
      </c>
      <c r="L270" t="str">
        <f t="shared" si="38"/>
        <v/>
      </c>
      <c r="M270" s="2" t="str">
        <f t="shared" si="39"/>
        <v/>
      </c>
    </row>
    <row r="271" spans="1:13" x14ac:dyDescent="0.2">
      <c r="A271" s="1">
        <v>484530016051</v>
      </c>
      <c r="B271">
        <v>0.31827165632505217</v>
      </c>
      <c r="C271" s="2"/>
      <c r="D271" s="5">
        <v>484530017772</v>
      </c>
      <c r="E271" s="2">
        <f>VLOOKUP(D271,'SVI Score (all Texas)'!$A$2:$B$15812, 2, FALSE)</f>
        <v>0.10538898803630338</v>
      </c>
      <c r="F271" s="2">
        <f t="shared" si="33"/>
        <v>0.39072208571092149</v>
      </c>
      <c r="G271" s="2">
        <f t="shared" si="32"/>
        <v>1.3907220857109215</v>
      </c>
      <c r="H271" s="2">
        <f t="shared" si="34"/>
        <v>0.43755938553737528</v>
      </c>
      <c r="I271" s="2">
        <f t="shared" si="35"/>
        <v>0.42575565372112939</v>
      </c>
      <c r="J271" s="2">
        <f t="shared" si="36"/>
        <v>0.59210779074626596</v>
      </c>
      <c r="K271" s="8">
        <f t="shared" si="37"/>
        <v>0.35143008876482029</v>
      </c>
      <c r="L271" t="str">
        <f t="shared" si="38"/>
        <v/>
      </c>
      <c r="M271" s="2" t="str">
        <f t="shared" si="39"/>
        <v/>
      </c>
    </row>
    <row r="272" spans="1:13" x14ac:dyDescent="0.2">
      <c r="A272" s="1">
        <v>484530016052</v>
      </c>
      <c r="B272">
        <v>0.38115461635571812</v>
      </c>
      <c r="C272" s="2"/>
      <c r="D272" s="5">
        <v>484530017781</v>
      </c>
      <c r="E272" s="2">
        <f>VLOOKUP(D272,'SVI Score (all Texas)'!$A$2:$B$15812, 2, FALSE)</f>
        <v>0.11943121205536228</v>
      </c>
      <c r="F272" s="2">
        <f t="shared" si="33"/>
        <v>0.44483571287341611</v>
      </c>
      <c r="G272" s="2">
        <f t="shared" si="32"/>
        <v>1.4448357128734162</v>
      </c>
      <c r="H272" s="2">
        <f t="shared" si="34"/>
        <v>0.38688759004679857</v>
      </c>
      <c r="I272" s="2">
        <f t="shared" si="35"/>
        <v>0.37401451675804043</v>
      </c>
      <c r="J272" s="2">
        <f t="shared" si="36"/>
        <v>0.54038953094510955</v>
      </c>
      <c r="K272" s="8">
        <f t="shared" si="37"/>
        <v>0.32073406868750459</v>
      </c>
      <c r="L272" t="str">
        <f t="shared" si="38"/>
        <v/>
      </c>
      <c r="M272" s="2" t="str">
        <f t="shared" si="39"/>
        <v/>
      </c>
    </row>
    <row r="273" spans="1:13" x14ac:dyDescent="0.2">
      <c r="A273" s="1">
        <v>484530016053</v>
      </c>
      <c r="B273">
        <v>0.31417623186720511</v>
      </c>
      <c r="C273" s="2"/>
      <c r="D273" s="5">
        <v>484530017782</v>
      </c>
      <c r="E273" s="2">
        <f>VLOOKUP(D273,'SVI Score (all Texas)'!$A$2:$B$15812, 2, FALSE)</f>
        <v>9.0486991820239338E-2</v>
      </c>
      <c r="F273" s="2">
        <f t="shared" si="33"/>
        <v>0.33329520901970056</v>
      </c>
      <c r="G273" s="2">
        <f t="shared" si="32"/>
        <v>1.3332952090197006</v>
      </c>
      <c r="H273" s="2">
        <f t="shared" si="34"/>
        <v>0.36839417514350448</v>
      </c>
      <c r="I273" s="2">
        <f t="shared" si="35"/>
        <v>0.35513083000167678</v>
      </c>
      <c r="J273" s="2">
        <f t="shared" si="36"/>
        <v>0.47349423421642539</v>
      </c>
      <c r="K273" s="8">
        <f t="shared" si="37"/>
        <v>0.28103011539602574</v>
      </c>
      <c r="L273" t="str">
        <f t="shared" si="38"/>
        <v/>
      </c>
      <c r="M273" s="2" t="str">
        <f t="shared" si="39"/>
        <v/>
      </c>
    </row>
    <row r="274" spans="1:13" x14ac:dyDescent="0.2">
      <c r="A274" s="1">
        <v>484530016054</v>
      </c>
      <c r="B274">
        <v>0.60923010072483641</v>
      </c>
      <c r="C274" s="2"/>
      <c r="D274" s="5">
        <v>484530017791</v>
      </c>
      <c r="E274" s="2">
        <f>VLOOKUP(D274,'SVI Score (all Texas)'!$A$2:$B$15812, 2, FALSE)</f>
        <v>0.15417412145515808</v>
      </c>
      <c r="F274" s="2">
        <f t="shared" si="33"/>
        <v>0.5787222570026902</v>
      </c>
      <c r="G274" s="2">
        <f t="shared" si="32"/>
        <v>1.5787222570026902</v>
      </c>
      <c r="H274" s="2">
        <f t="shared" si="34"/>
        <v>0.28767411803315557</v>
      </c>
      <c r="I274" s="2">
        <f t="shared" si="35"/>
        <v>0.2727073143125272</v>
      </c>
      <c r="J274" s="2">
        <f t="shared" si="36"/>
        <v>0.43052910675261497</v>
      </c>
      <c r="K274" s="8">
        <f t="shared" si="37"/>
        <v>0.25552928802240121</v>
      </c>
      <c r="L274" t="str">
        <f t="shared" si="38"/>
        <v/>
      </c>
      <c r="M274" s="2" t="str">
        <f t="shared" si="39"/>
        <v/>
      </c>
    </row>
    <row r="275" spans="1:13" x14ac:dyDescent="0.2">
      <c r="A275" s="1">
        <v>484530017053</v>
      </c>
      <c r="B275">
        <v>0.13348771138496462</v>
      </c>
      <c r="C275" s="2"/>
      <c r="D275" s="5">
        <v>484530017792</v>
      </c>
      <c r="E275" s="2">
        <f>VLOOKUP(D275,'SVI Score (all Texas)'!$A$2:$B$15812, 2, FALSE)</f>
        <v>0.12705881044637332</v>
      </c>
      <c r="F275" s="2">
        <f t="shared" si="33"/>
        <v>0.47422970451720409</v>
      </c>
      <c r="G275" s="2">
        <f t="shared" si="32"/>
        <v>1.4742297045172041</v>
      </c>
      <c r="H275" s="2">
        <f t="shared" si="34"/>
        <v>0.4079701614281025</v>
      </c>
      <c r="I275" s="2">
        <f t="shared" si="35"/>
        <v>0.39554199970616305</v>
      </c>
      <c r="J275" s="2">
        <f t="shared" si="36"/>
        <v>0.58311976535096077</v>
      </c>
      <c r="K275" s="8">
        <f t="shared" si="37"/>
        <v>0.34609548143173396</v>
      </c>
      <c r="L275" t="str">
        <f t="shared" si="38"/>
        <v/>
      </c>
      <c r="M275" s="2" t="str">
        <f t="shared" si="39"/>
        <v/>
      </c>
    </row>
    <row r="276" spans="1:13" x14ac:dyDescent="0.2">
      <c r="A276" s="1">
        <v>484530017072</v>
      </c>
      <c r="B276">
        <v>0.49215995487785963</v>
      </c>
      <c r="C276" s="2"/>
      <c r="D276" s="5">
        <v>484530017793</v>
      </c>
      <c r="E276" s="2">
        <f>VLOOKUP(D276,'SVI Score (all Texas)'!$A$2:$B$15812, 2, FALSE)</f>
        <v>0.12897243446775039</v>
      </c>
      <c r="F276" s="2">
        <f t="shared" si="33"/>
        <v>0.48160411591253888</v>
      </c>
      <c r="G276" s="2">
        <f t="shared" si="32"/>
        <v>1.4816041159125388</v>
      </c>
      <c r="H276" s="2">
        <f t="shared" si="34"/>
        <v>0.37570730326825375</v>
      </c>
      <c r="I276" s="2">
        <f t="shared" si="35"/>
        <v>0.36259828917236347</v>
      </c>
      <c r="J276" s="2">
        <f t="shared" si="36"/>
        <v>0.5372271176606187</v>
      </c>
      <c r="K276" s="8">
        <f t="shared" si="37"/>
        <v>0.31885710101599507</v>
      </c>
      <c r="L276" t="str">
        <f t="shared" si="38"/>
        <v/>
      </c>
      <c r="M276" s="2" t="str">
        <f t="shared" si="39"/>
        <v/>
      </c>
    </row>
    <row r="277" spans="1:13" x14ac:dyDescent="0.2">
      <c r="A277" s="1">
        <v>484530017121</v>
      </c>
      <c r="B277">
        <v>0.5764759066703582</v>
      </c>
      <c r="C277" s="2"/>
      <c r="D277" s="5">
        <v>484530017801</v>
      </c>
      <c r="E277" s="2">
        <f>VLOOKUP(D277,'SVI Score (all Texas)'!$A$2:$B$15812, 2, FALSE)</f>
        <v>0.11516969477505562</v>
      </c>
      <c r="F277" s="2">
        <f t="shared" si="33"/>
        <v>0.42841337429371174</v>
      </c>
      <c r="G277" s="2">
        <f t="shared" si="32"/>
        <v>1.4284133742937117</v>
      </c>
      <c r="H277" s="2">
        <f t="shared" si="34"/>
        <v>0.3040784796215758</v>
      </c>
      <c r="I277" s="2">
        <f t="shared" si="35"/>
        <v>0.28945786186113998</v>
      </c>
      <c r="J277" s="2">
        <f t="shared" si="36"/>
        <v>0.41346548117691406</v>
      </c>
      <c r="K277" s="8">
        <f t="shared" si="37"/>
        <v>0.24540161947211869</v>
      </c>
      <c r="L277" t="str">
        <f t="shared" si="38"/>
        <v/>
      </c>
      <c r="M277" s="2" t="str">
        <f t="shared" si="39"/>
        <v/>
      </c>
    </row>
    <row r="278" spans="1:13" x14ac:dyDescent="0.2">
      <c r="A278" s="1">
        <v>484530017122</v>
      </c>
      <c r="B278">
        <v>0.3955108023810664</v>
      </c>
      <c r="C278" s="2"/>
      <c r="D278" s="5">
        <v>484530017802</v>
      </c>
      <c r="E278" s="2">
        <f>VLOOKUP(D278,'SVI Score (all Texas)'!$A$2:$B$15812, 2, FALSE)</f>
        <v>0.12920108494234578</v>
      </c>
      <c r="F278" s="2">
        <f t="shared" si="33"/>
        <v>0.48248525172948564</v>
      </c>
      <c r="G278" s="2">
        <f t="shared" si="32"/>
        <v>1.4824852517294858</v>
      </c>
      <c r="H278" s="2">
        <f t="shared" si="34"/>
        <v>0.18833557270841533</v>
      </c>
      <c r="I278" s="2">
        <f t="shared" si="35"/>
        <v>0.17127239909786388</v>
      </c>
      <c r="J278" s="2">
        <f t="shared" si="36"/>
        <v>0.25390880569090968</v>
      </c>
      <c r="K278" s="8">
        <f t="shared" si="37"/>
        <v>0.15070092898062179</v>
      </c>
      <c r="L278" t="str">
        <f t="shared" si="38"/>
        <v/>
      </c>
      <c r="M278" s="2" t="str">
        <f t="shared" si="39"/>
        <v/>
      </c>
    </row>
    <row r="279" spans="1:13" x14ac:dyDescent="0.2">
      <c r="A279" s="1">
        <v>484530017132</v>
      </c>
      <c r="B279">
        <v>0.39366727334918949</v>
      </c>
      <c r="C279" s="2"/>
      <c r="D279" s="5">
        <v>484530017811</v>
      </c>
      <c r="E279" s="2">
        <f>VLOOKUP(D279,'SVI Score (all Texas)'!$A$2:$B$15812, 2, FALSE)</f>
        <v>0.10800492572248808</v>
      </c>
      <c r="F279" s="2">
        <f t="shared" si="33"/>
        <v>0.40080295868648347</v>
      </c>
      <c r="G279" s="2">
        <f t="shared" si="32"/>
        <v>1.4008029586864834</v>
      </c>
      <c r="H279" s="2">
        <f t="shared" si="34"/>
        <v>0.27344220402192898</v>
      </c>
      <c r="I279" s="2">
        <f t="shared" si="35"/>
        <v>0.25817506012708547</v>
      </c>
      <c r="J279" s="2">
        <f t="shared" si="36"/>
        <v>0.3616523880850821</v>
      </c>
      <c r="K279" s="8">
        <f t="shared" si="37"/>
        <v>0.21464931357610439</v>
      </c>
      <c r="L279" t="str">
        <f t="shared" si="38"/>
        <v/>
      </c>
      <c r="M279" s="2" t="str">
        <f t="shared" si="39"/>
        <v/>
      </c>
    </row>
    <row r="280" spans="1:13" x14ac:dyDescent="0.2">
      <c r="A280" s="1">
        <v>484530017811</v>
      </c>
      <c r="B280">
        <v>0.27344220402192898</v>
      </c>
      <c r="C280" s="2"/>
      <c r="D280" s="5">
        <v>484530017812</v>
      </c>
      <c r="E280" s="2">
        <f>VLOOKUP(D280,'SVI Score (all Texas)'!$A$2:$B$15812, 2, FALSE)</f>
        <v>0.1192129120693057</v>
      </c>
      <c r="F280" s="2">
        <f t="shared" si="33"/>
        <v>0.44399446407699966</v>
      </c>
      <c r="G280" s="2">
        <f t="shared" si="32"/>
        <v>1.4439944640769997</v>
      </c>
      <c r="H280" s="2">
        <f t="shared" si="34"/>
        <v>0.26798998067575241</v>
      </c>
      <c r="I280" s="2">
        <f t="shared" si="35"/>
        <v>0.25260777694367559</v>
      </c>
      <c r="J280" s="2">
        <f t="shared" si="36"/>
        <v>0.36476423148946513</v>
      </c>
      <c r="K280" s="8">
        <f t="shared" si="37"/>
        <v>0.21649626681826023</v>
      </c>
      <c r="L280" t="str">
        <f t="shared" si="38"/>
        <v/>
      </c>
      <c r="M280" s="2" t="str">
        <f t="shared" si="39"/>
        <v/>
      </c>
    </row>
    <row r="281" spans="1:13" x14ac:dyDescent="0.2">
      <c r="A281" s="1">
        <v>484530017823</v>
      </c>
      <c r="B281">
        <v>0.1978649756713971</v>
      </c>
      <c r="C281" s="2"/>
      <c r="D281" s="5">
        <v>484530017821</v>
      </c>
      <c r="E281" s="2">
        <f>VLOOKUP(D281,'SVI Score (all Texas)'!$A$2:$B$15812, 2, FALSE)</f>
        <v>0.1152494378366052</v>
      </c>
      <c r="F281" s="2">
        <f t="shared" si="33"/>
        <v>0.4287206750671243</v>
      </c>
      <c r="G281" s="2">
        <f t="shared" si="32"/>
        <v>1.4287206750671242</v>
      </c>
      <c r="H281" s="2">
        <f t="shared" si="34"/>
        <v>0.3396206173150943</v>
      </c>
      <c r="I281" s="2">
        <f t="shared" si="35"/>
        <v>0.32575005550766861</v>
      </c>
      <c r="J281" s="2">
        <f t="shared" si="36"/>
        <v>0.46540583920806949</v>
      </c>
      <c r="K281" s="8">
        <f t="shared" si="37"/>
        <v>0.27622946014342575</v>
      </c>
      <c r="L281" t="str">
        <f t="shared" si="38"/>
        <v/>
      </c>
      <c r="M281" s="2" t="str">
        <f t="shared" si="39"/>
        <v/>
      </c>
    </row>
    <row r="282" spans="1:13" x14ac:dyDescent="0.2">
      <c r="A282" s="1">
        <v>484530017181</v>
      </c>
      <c r="B282">
        <v>0.79602791003845486</v>
      </c>
      <c r="C282" s="2"/>
      <c r="D282" s="5">
        <v>484530017822</v>
      </c>
      <c r="E282" s="2">
        <f>VLOOKUP(D282,'SVI Score (all Texas)'!$A$2:$B$15812, 2, FALSE)</f>
        <v>2.3167897608330337E-2</v>
      </c>
      <c r="F282" s="2">
        <f t="shared" si="33"/>
        <v>7.3871889739523022E-2</v>
      </c>
      <c r="G282" s="2">
        <f t="shared" si="32"/>
        <v>1.073871889739523</v>
      </c>
      <c r="H282" s="2">
        <f t="shared" si="34"/>
        <v>0.25818247403769085</v>
      </c>
      <c r="I282" s="2">
        <f t="shared" si="35"/>
        <v>0.24259329967257282</v>
      </c>
      <c r="J282" s="2">
        <f t="shared" si="36"/>
        <v>0.26051412515753219</v>
      </c>
      <c r="K282" s="8">
        <f t="shared" si="37"/>
        <v>0.15462134354491841</v>
      </c>
      <c r="L282" t="str">
        <f t="shared" si="38"/>
        <v/>
      </c>
      <c r="M282" s="2" t="str">
        <f t="shared" si="39"/>
        <v/>
      </c>
    </row>
    <row r="283" spans="1:13" x14ac:dyDescent="0.2">
      <c r="A283" s="1">
        <v>484530017182</v>
      </c>
      <c r="B283">
        <v>0.13652979774308624</v>
      </c>
      <c r="C283" s="2"/>
      <c r="D283" s="5">
        <v>484530017823</v>
      </c>
      <c r="E283" s="2">
        <f>VLOOKUP(D283,'SVI Score (all Texas)'!$A$2:$B$15812, 2, FALSE)</f>
        <v>7.8891419341562824E-2</v>
      </c>
      <c r="F283" s="2">
        <f t="shared" si="33"/>
        <v>0.28861008756065426</v>
      </c>
      <c r="G283" s="2">
        <f t="shared" si="32"/>
        <v>1.2886100875606543</v>
      </c>
      <c r="H283" s="2">
        <f t="shared" si="34"/>
        <v>0.1978649756713971</v>
      </c>
      <c r="I283" s="2">
        <f t="shared" si="35"/>
        <v>0.18100290379205414</v>
      </c>
      <c r="J283" s="2">
        <f t="shared" si="36"/>
        <v>0.23324216770421158</v>
      </c>
      <c r="K283" s="8">
        <f t="shared" si="37"/>
        <v>0.13843478667402942</v>
      </c>
      <c r="L283" t="str">
        <f t="shared" si="38"/>
        <v/>
      </c>
      <c r="M283" s="2" t="str">
        <f t="shared" si="39"/>
        <v/>
      </c>
    </row>
    <row r="284" spans="1:13" x14ac:dyDescent="0.2">
      <c r="A284" s="1">
        <v>484530017183</v>
      </c>
      <c r="B284">
        <v>0.30772542663335112</v>
      </c>
      <c r="C284" s="2"/>
      <c r="D284" s="5">
        <v>484530017831</v>
      </c>
      <c r="E284" s="2">
        <f>VLOOKUP(D284,'SVI Score (all Texas)'!$A$2:$B$15812, 2, FALSE)</f>
        <v>7.0367257788640364E-2</v>
      </c>
      <c r="F284" s="2">
        <f t="shared" si="33"/>
        <v>0.25576106738253634</v>
      </c>
      <c r="G284" s="2">
        <f t="shared" si="32"/>
        <v>1.2557610673825363</v>
      </c>
      <c r="H284" s="2">
        <f t="shared" si="34"/>
        <v>0.15093766147566584</v>
      </c>
      <c r="I284" s="2">
        <f t="shared" si="35"/>
        <v>0.13308526898941955</v>
      </c>
      <c r="J284" s="2">
        <f t="shared" si="36"/>
        <v>0.16712329943904547</v>
      </c>
      <c r="K284" s="8">
        <f t="shared" si="37"/>
        <v>9.9191662184532362E-2</v>
      </c>
      <c r="L284" t="str">
        <f t="shared" si="38"/>
        <v/>
      </c>
      <c r="M284" s="2" t="str">
        <f t="shared" si="39"/>
        <v/>
      </c>
    </row>
    <row r="285" spans="1:13" x14ac:dyDescent="0.2">
      <c r="A285" s="1">
        <v>484530017184</v>
      </c>
      <c r="B285">
        <v>0.21533180241398314</v>
      </c>
      <c r="C285" s="2"/>
      <c r="D285" s="5">
        <v>484530017832</v>
      </c>
      <c r="E285" s="2">
        <f>VLOOKUP(D285,'SVI Score (all Texas)'!$A$2:$B$15812, 2, FALSE)</f>
        <v>9.0076687902500022E-2</v>
      </c>
      <c r="F285" s="2">
        <f t="shared" si="33"/>
        <v>0.33171404686207362</v>
      </c>
      <c r="G285" s="2">
        <f t="shared" si="32"/>
        <v>1.3317140468620736</v>
      </c>
      <c r="H285" s="2">
        <f t="shared" si="34"/>
        <v>0.23436660275802282</v>
      </c>
      <c r="I285" s="2">
        <f t="shared" si="35"/>
        <v>0.21827483521228422</v>
      </c>
      <c r="J285" s="2">
        <f t="shared" si="36"/>
        <v>0.29067966412870327</v>
      </c>
      <c r="K285" s="8">
        <f t="shared" si="37"/>
        <v>0.17252531002527188</v>
      </c>
      <c r="L285" t="str">
        <f t="shared" si="38"/>
        <v/>
      </c>
      <c r="M285" s="2" t="str">
        <f t="shared" si="39"/>
        <v/>
      </c>
    </row>
    <row r="286" spans="1:13" x14ac:dyDescent="0.2">
      <c r="A286" s="1">
        <v>484530017191</v>
      </c>
      <c r="B286">
        <v>0.1914680820976058</v>
      </c>
      <c r="C286" s="2"/>
      <c r="D286" s="5">
        <v>484530017841</v>
      </c>
      <c r="E286" s="2">
        <f>VLOOKUP(D286,'SVI Score (all Texas)'!$A$2:$B$15812, 2, FALSE)</f>
        <v>7.8369526896296296E-2</v>
      </c>
      <c r="F286" s="2">
        <f t="shared" si="33"/>
        <v>0.28659890377924291</v>
      </c>
      <c r="G286" s="2">
        <f t="shared" si="32"/>
        <v>1.2865989037792429</v>
      </c>
      <c r="H286" s="2">
        <f t="shared" si="34"/>
        <v>0.20825482706857201</v>
      </c>
      <c r="I286" s="2">
        <f t="shared" si="35"/>
        <v>0.19161201521119342</v>
      </c>
      <c r="J286" s="2">
        <f t="shared" si="36"/>
        <v>0.24652780872165309</v>
      </c>
      <c r="K286" s="8">
        <f t="shared" si="37"/>
        <v>0.14632013132752983</v>
      </c>
      <c r="L286" t="str">
        <f t="shared" si="38"/>
        <v/>
      </c>
      <c r="M286" s="2" t="str">
        <f t="shared" si="39"/>
        <v/>
      </c>
    </row>
    <row r="287" spans="1:13" x14ac:dyDescent="0.2">
      <c r="A287" s="1">
        <v>484530017192</v>
      </c>
      <c r="B287">
        <v>0.28835073010411716</v>
      </c>
      <c r="C287" s="2"/>
      <c r="D287" s="5">
        <v>484530017842</v>
      </c>
      <c r="E287" s="2">
        <f>VLOOKUP(D287,'SVI Score (all Texas)'!$A$2:$B$15812, 2, FALSE)</f>
        <v>5.5051270136439283E-2</v>
      </c>
      <c r="F287" s="2">
        <f t="shared" si="33"/>
        <v>0.1967388181781595</v>
      </c>
      <c r="G287" s="2">
        <f t="shared" si="32"/>
        <v>1.1967388181781595</v>
      </c>
      <c r="H287" s="2">
        <f t="shared" si="34"/>
        <v>0.24233794793374941</v>
      </c>
      <c r="I287" s="2">
        <f t="shared" si="35"/>
        <v>0.22641440197766616</v>
      </c>
      <c r="J287" s="2">
        <f t="shared" si="36"/>
        <v>0.27095890384126692</v>
      </c>
      <c r="K287" s="8">
        <f t="shared" si="37"/>
        <v>0.16082056868148945</v>
      </c>
      <c r="L287" t="str">
        <f t="shared" si="38"/>
        <v/>
      </c>
      <c r="M287" s="2" t="str">
        <f t="shared" si="39"/>
        <v/>
      </c>
    </row>
    <row r="288" spans="1:13" x14ac:dyDescent="0.2">
      <c r="A288" s="1">
        <v>484530017221</v>
      </c>
      <c r="B288">
        <v>0.37940042086594339</v>
      </c>
      <c r="C288" s="2"/>
      <c r="D288" s="5">
        <v>484530017851</v>
      </c>
      <c r="E288" s="2">
        <f>VLOOKUP(D288,'SVI Score (all Texas)'!$A$2:$B$15812, 2, FALSE)</f>
        <v>9.7362064556369116E-2</v>
      </c>
      <c r="F288" s="2">
        <f t="shared" si="33"/>
        <v>0.35978924032507015</v>
      </c>
      <c r="G288" s="2">
        <f t="shared" si="32"/>
        <v>1.3597892403250702</v>
      </c>
      <c r="H288" s="2">
        <f t="shared" si="34"/>
        <v>0.41527571393728296</v>
      </c>
      <c r="I288" s="2">
        <f t="shared" si="35"/>
        <v>0.40300172339088702</v>
      </c>
      <c r="J288" s="2">
        <f t="shared" si="36"/>
        <v>0.54799740729938839</v>
      </c>
      <c r="K288" s="8">
        <f t="shared" si="37"/>
        <v>0.3252495246640697</v>
      </c>
      <c r="L288" t="str">
        <f t="shared" si="38"/>
        <v/>
      </c>
      <c r="M288" s="2" t="str">
        <f t="shared" si="39"/>
        <v/>
      </c>
    </row>
    <row r="289" spans="1:13" x14ac:dyDescent="0.2">
      <c r="A289" s="1">
        <v>484530017771</v>
      </c>
      <c r="B289">
        <v>0.43752229082649402</v>
      </c>
      <c r="C289" s="2"/>
      <c r="D289" s="5">
        <v>484530017852</v>
      </c>
      <c r="E289" s="2">
        <f>VLOOKUP(D289,'SVI Score (all Texas)'!$A$2:$B$15812, 2, FALSE)</f>
        <v>0.10506114095581216</v>
      </c>
      <c r="F289" s="2">
        <f t="shared" si="33"/>
        <v>0.38945868223181906</v>
      </c>
      <c r="G289" s="2">
        <f t="shared" si="32"/>
        <v>1.3894586822318191</v>
      </c>
      <c r="H289" s="2">
        <f t="shared" si="34"/>
        <v>0.84903109188848647</v>
      </c>
      <c r="I289" s="2">
        <f t="shared" si="35"/>
        <v>0.84591076582304847</v>
      </c>
      <c r="J289" s="2">
        <f t="shared" si="36"/>
        <v>1.175358057966202</v>
      </c>
      <c r="K289" s="8">
        <f t="shared" si="37"/>
        <v>0.69760302616675884</v>
      </c>
      <c r="L289" t="str">
        <f t="shared" si="38"/>
        <v/>
      </c>
      <c r="M289" s="2" t="str">
        <f t="shared" si="39"/>
        <v/>
      </c>
    </row>
    <row r="290" spans="1:13" x14ac:dyDescent="0.2">
      <c r="A290" s="1">
        <v>484530017401</v>
      </c>
      <c r="B290">
        <v>0.29620673930893376</v>
      </c>
      <c r="C290" s="2"/>
      <c r="D290" s="5">
        <v>484530017861</v>
      </c>
      <c r="E290" s="2">
        <f>VLOOKUP(D290,'SVI Score (all Texas)'!$A$2:$B$15812, 2, FALSE)</f>
        <v>7.4132595095157391E-2</v>
      </c>
      <c r="F290" s="2">
        <f t="shared" si="33"/>
        <v>0.27027130869967708</v>
      </c>
      <c r="G290" s="2">
        <f t="shared" si="32"/>
        <v>1.2702713086996771</v>
      </c>
      <c r="H290" s="2">
        <f t="shared" si="34"/>
        <v>0.7275741120945407</v>
      </c>
      <c r="I290" s="2">
        <f t="shared" si="35"/>
        <v>0.72189064445572182</v>
      </c>
      <c r="J290" s="2">
        <f t="shared" si="36"/>
        <v>0.916996973670823</v>
      </c>
      <c r="K290" s="8">
        <f t="shared" si="37"/>
        <v>0.54425956369877604</v>
      </c>
      <c r="L290" t="str">
        <f t="shared" si="38"/>
        <v/>
      </c>
      <c r="M290" s="2" t="str">
        <f t="shared" si="39"/>
        <v/>
      </c>
    </row>
    <row r="291" spans="1:13" x14ac:dyDescent="0.2">
      <c r="A291" s="1">
        <v>484530018542</v>
      </c>
      <c r="B291">
        <v>0.47733242386838703</v>
      </c>
      <c r="C291" s="2"/>
      <c r="D291" s="5">
        <v>484530017862</v>
      </c>
      <c r="E291" s="2">
        <f>VLOOKUP(D291,'SVI Score (all Texas)'!$A$2:$B$15812, 2, FALSE)</f>
        <v>0.12178721860076432</v>
      </c>
      <c r="F291" s="2">
        <f t="shared" si="33"/>
        <v>0.45391490571475263</v>
      </c>
      <c r="G291" s="2">
        <f t="shared" si="32"/>
        <v>1.4539149057147527</v>
      </c>
      <c r="H291" s="2">
        <f t="shared" si="34"/>
        <v>0.42237070475790539</v>
      </c>
      <c r="I291" s="2">
        <f t="shared" si="35"/>
        <v>0.41024644184318565</v>
      </c>
      <c r="J291" s="2">
        <f t="shared" si="36"/>
        <v>0.59646341681224802</v>
      </c>
      <c r="K291" s="8">
        <f t="shared" si="37"/>
        <v>0.35401525666653832</v>
      </c>
      <c r="L291" t="str">
        <f t="shared" si="38"/>
        <v/>
      </c>
      <c r="M291" s="2" t="str">
        <f t="shared" si="39"/>
        <v/>
      </c>
    </row>
    <row r="292" spans="1:13" x14ac:dyDescent="0.2">
      <c r="A292" s="1">
        <v>484530017451</v>
      </c>
      <c r="B292">
        <v>0.47784829406468826</v>
      </c>
      <c r="C292" s="2"/>
      <c r="D292" s="5">
        <v>484530017863</v>
      </c>
      <c r="E292" s="2">
        <f>VLOOKUP(D292,'SVI Score (all Texas)'!$A$2:$B$15812, 2, FALSE)</f>
        <v>8.2136855220313221E-2</v>
      </c>
      <c r="F292" s="2">
        <f t="shared" si="33"/>
        <v>0.30111681775411347</v>
      </c>
      <c r="G292" s="2">
        <f t="shared" si="32"/>
        <v>1.3011168177541135</v>
      </c>
      <c r="H292" s="2">
        <f t="shared" si="34"/>
        <v>0.72296889242294349</v>
      </c>
      <c r="I292" s="2">
        <f t="shared" si="35"/>
        <v>0.71718823950901855</v>
      </c>
      <c r="J292" s="2">
        <f t="shared" si="36"/>
        <v>0.93314567992064923</v>
      </c>
      <c r="K292" s="8">
        <f t="shared" si="37"/>
        <v>0.55384420581885485</v>
      </c>
      <c r="L292" t="str">
        <f t="shared" si="38"/>
        <v/>
      </c>
      <c r="M292" s="2" t="str">
        <f t="shared" si="39"/>
        <v/>
      </c>
    </row>
    <row r="293" spans="1:13" x14ac:dyDescent="0.2">
      <c r="A293" s="1">
        <v>484530017461</v>
      </c>
      <c r="B293">
        <v>0.5033736457827378</v>
      </c>
      <c r="C293" s="2"/>
      <c r="D293" s="5">
        <v>484530017864</v>
      </c>
      <c r="E293" s="2">
        <f>VLOOKUP(D293,'SVI Score (all Texas)'!$A$2:$B$15812, 2, FALSE)</f>
        <v>7.8314377132875562E-2</v>
      </c>
      <c r="F293" s="2">
        <f t="shared" si="33"/>
        <v>0.2863863766374028</v>
      </c>
      <c r="G293" s="2">
        <f t="shared" si="32"/>
        <v>1.2863863766374029</v>
      </c>
      <c r="H293" s="2">
        <f t="shared" si="34"/>
        <v>0.59802126743012662</v>
      </c>
      <c r="I293" s="2">
        <f t="shared" si="35"/>
        <v>0.58960380885334385</v>
      </c>
      <c r="J293" s="2">
        <f t="shared" si="36"/>
        <v>0.75845830732246489</v>
      </c>
      <c r="K293" s="8">
        <f t="shared" si="37"/>
        <v>0.45016308589827503</v>
      </c>
      <c r="L293" t="str">
        <f t="shared" si="38"/>
        <v/>
      </c>
      <c r="M293" s="2" t="str">
        <f t="shared" si="39"/>
        <v/>
      </c>
    </row>
    <row r="294" spans="1:13" x14ac:dyDescent="0.2">
      <c r="A294" s="1">
        <v>484530017383</v>
      </c>
      <c r="B294">
        <v>0.28206269811353823</v>
      </c>
      <c r="C294" s="2"/>
      <c r="D294" s="5">
        <v>484530018041</v>
      </c>
      <c r="E294" s="2">
        <f>VLOOKUP(D294,'SVI Score (all Texas)'!$A$2:$B$15812, 2, FALSE)</f>
        <v>0.1685149655882402</v>
      </c>
      <c r="F294" s="2">
        <f t="shared" si="33"/>
        <v>0.63398665753922734</v>
      </c>
      <c r="G294" s="2">
        <f t="shared" si="32"/>
        <v>1.6339866575392272</v>
      </c>
      <c r="H294" s="2">
        <f t="shared" si="34"/>
        <v>0.7655310167924585</v>
      </c>
      <c r="I294" s="2">
        <f t="shared" si="35"/>
        <v>0.76064856462918617</v>
      </c>
      <c r="J294" s="2">
        <f t="shared" si="36"/>
        <v>1.2428896056804548</v>
      </c>
      <c r="K294" s="8">
        <f t="shared" si="37"/>
        <v>0.7376846095854368</v>
      </c>
      <c r="L294" t="str">
        <f t="shared" si="38"/>
        <v/>
      </c>
      <c r="M294" s="2" t="str">
        <f t="shared" si="39"/>
        <v/>
      </c>
    </row>
    <row r="295" spans="1:13" x14ac:dyDescent="0.2">
      <c r="A295" s="1">
        <v>484910203102</v>
      </c>
      <c r="B295">
        <v>0.30349834652443186</v>
      </c>
      <c r="C295" s="2"/>
      <c r="D295" s="5">
        <v>484530018042</v>
      </c>
      <c r="E295" s="2">
        <f>VLOOKUP(D295,'SVI Score (all Texas)'!$A$2:$B$15812, 2, FALSE)</f>
        <v>0.1322861882579571</v>
      </c>
      <c r="F295" s="2">
        <f t="shared" si="33"/>
        <v>0.49437411850387825</v>
      </c>
      <c r="G295" s="2">
        <f t="shared" si="32"/>
        <v>1.4943741185038784</v>
      </c>
      <c r="H295" s="2">
        <f t="shared" si="34"/>
        <v>0.70902110329675205</v>
      </c>
      <c r="I295" s="2">
        <f t="shared" si="35"/>
        <v>0.70294610617776998</v>
      </c>
      <c r="J295" s="2">
        <f t="shared" si="36"/>
        <v>1.0504644677751387</v>
      </c>
      <c r="K295" s="8">
        <f t="shared" si="37"/>
        <v>0.62347570311349565</v>
      </c>
      <c r="L295" t="str">
        <f t="shared" si="38"/>
        <v/>
      </c>
      <c r="M295" s="2" t="str">
        <f t="shared" si="39"/>
        <v/>
      </c>
    </row>
    <row r="296" spans="1:13" x14ac:dyDescent="0.2">
      <c r="A296" s="1">
        <v>484910204081</v>
      </c>
      <c r="B296">
        <v>0.7019176899354449</v>
      </c>
      <c r="C296" s="2"/>
      <c r="D296" s="5">
        <v>484530018043</v>
      </c>
      <c r="E296" s="2">
        <f>VLOOKUP(D296,'SVI Score (all Texas)'!$A$2:$B$15812, 2, FALSE)</f>
        <v>0.22081075322474533</v>
      </c>
      <c r="F296" s="2">
        <f t="shared" si="33"/>
        <v>0.83551561409838182</v>
      </c>
      <c r="G296" s="2">
        <f t="shared" si="32"/>
        <v>1.8355156140983819</v>
      </c>
      <c r="H296" s="2">
        <f t="shared" si="34"/>
        <v>0.87135122443108026</v>
      </c>
      <c r="I296" s="2">
        <f t="shared" si="35"/>
        <v>0.86870192654154743</v>
      </c>
      <c r="J296" s="2">
        <f t="shared" si="36"/>
        <v>1.594515950164356</v>
      </c>
      <c r="K296" s="8">
        <f t="shared" si="37"/>
        <v>0.94638322727847879</v>
      </c>
      <c r="L296" t="str">
        <f t="shared" si="38"/>
        <v/>
      </c>
      <c r="M296" s="2" t="str">
        <f t="shared" si="39"/>
        <v/>
      </c>
    </row>
    <row r="297" spans="1:13" x14ac:dyDescent="0.2">
      <c r="A297" s="1">
        <v>484530017384</v>
      </c>
      <c r="B297">
        <v>0.32505156876494568</v>
      </c>
      <c r="C297" s="2"/>
      <c r="D297" s="5">
        <v>484530018051</v>
      </c>
      <c r="E297" s="2">
        <f>VLOOKUP(D297,'SVI Score (all Texas)'!$A$2:$B$15812, 2, FALSE)</f>
        <v>0.19069727673291639</v>
      </c>
      <c r="F297" s="2">
        <f t="shared" si="33"/>
        <v>0.71946922164419069</v>
      </c>
      <c r="G297" s="2">
        <f t="shared" si="32"/>
        <v>1.7194692216441907</v>
      </c>
      <c r="H297" s="2">
        <f t="shared" si="34"/>
        <v>0.84209404995709969</v>
      </c>
      <c r="I297" s="2">
        <f t="shared" si="35"/>
        <v>0.83882732950081829</v>
      </c>
      <c r="J297" s="2">
        <f t="shared" si="36"/>
        <v>1.442337775350647</v>
      </c>
      <c r="K297" s="8">
        <f t="shared" si="37"/>
        <v>0.85606185282831948</v>
      </c>
      <c r="L297" t="str">
        <f t="shared" si="38"/>
        <v/>
      </c>
      <c r="M297" s="2" t="str">
        <f t="shared" si="39"/>
        <v/>
      </c>
    </row>
    <row r="298" spans="1:13" x14ac:dyDescent="0.2">
      <c r="A298" s="1">
        <v>484530017285</v>
      </c>
      <c r="B298">
        <v>0.44445842388736689</v>
      </c>
      <c r="C298" s="2"/>
      <c r="D298" s="5">
        <v>484530018052</v>
      </c>
      <c r="E298" s="2">
        <f>VLOOKUP(D298,'SVI Score (all Texas)'!$A$2:$B$15812, 2, FALSE)</f>
        <v>0.16840279486466189</v>
      </c>
      <c r="F298" s="2">
        <f t="shared" si="33"/>
        <v>0.63355439234348454</v>
      </c>
      <c r="G298" s="2">
        <f t="shared" si="32"/>
        <v>1.6335543923434845</v>
      </c>
      <c r="H298" s="2">
        <f t="shared" si="34"/>
        <v>0.67000496178186719</v>
      </c>
      <c r="I298" s="2">
        <f t="shared" si="35"/>
        <v>0.66310659580817322</v>
      </c>
      <c r="J298" s="2">
        <f t="shared" si="36"/>
        <v>1.083220692174377</v>
      </c>
      <c r="K298" s="8">
        <f t="shared" si="37"/>
        <v>0.6429173031534412</v>
      </c>
      <c r="L298" t="str">
        <f t="shared" si="38"/>
        <v/>
      </c>
      <c r="M298" s="2" t="str">
        <f t="shared" si="39"/>
        <v/>
      </c>
    </row>
    <row r="299" spans="1:13" x14ac:dyDescent="0.2">
      <c r="A299" s="1">
        <v>484530017291</v>
      </c>
      <c r="B299">
        <v>0.20253252114090337</v>
      </c>
      <c r="C299" s="2"/>
      <c r="D299" s="5">
        <v>484530018061</v>
      </c>
      <c r="E299" s="2">
        <f>VLOOKUP(D299,'SVI Score (all Texas)'!$A$2:$B$15812, 2, FALSE)</f>
        <v>0.12144627327316446</v>
      </c>
      <c r="F299" s="2">
        <f t="shared" si="33"/>
        <v>0.45260102635237437</v>
      </c>
      <c r="G299" s="2">
        <f t="shared" si="32"/>
        <v>1.4526010263523743</v>
      </c>
      <c r="H299" s="2">
        <f t="shared" si="34"/>
        <v>0.54753106312775712</v>
      </c>
      <c r="I299" s="2">
        <f t="shared" si="35"/>
        <v>0.53804809524952901</v>
      </c>
      <c r="J299" s="2">
        <f t="shared" si="36"/>
        <v>0.78156921538640589</v>
      </c>
      <c r="K299" s="8">
        <f t="shared" si="37"/>
        <v>0.46387996076342408</v>
      </c>
      <c r="L299" t="str">
        <f t="shared" si="38"/>
        <v/>
      </c>
      <c r="M299" s="2" t="str">
        <f t="shared" si="39"/>
        <v/>
      </c>
    </row>
    <row r="300" spans="1:13" x14ac:dyDescent="0.2">
      <c r="A300" s="1">
        <v>484530017752</v>
      </c>
      <c r="B300">
        <v>0.25811491540865239</v>
      </c>
      <c r="C300" s="2"/>
      <c r="D300" s="5">
        <v>484530018062</v>
      </c>
      <c r="E300" s="2">
        <f>VLOOKUP(D300,'SVI Score (all Texas)'!$A$2:$B$15812, 2, FALSE)</f>
        <v>0.19137226144175823</v>
      </c>
      <c r="F300" s="2">
        <f t="shared" si="33"/>
        <v>0.72207036736192576</v>
      </c>
      <c r="G300" s="2">
        <f t="shared" si="32"/>
        <v>1.7220703673619258</v>
      </c>
      <c r="H300" s="2">
        <f t="shared" si="34"/>
        <v>0.60328230388196702</v>
      </c>
      <c r="I300" s="2">
        <f t="shared" si="35"/>
        <v>0.59497587047040457</v>
      </c>
      <c r="J300" s="2">
        <f t="shared" si="36"/>
        <v>1.0245903158324512</v>
      </c>
      <c r="K300" s="8">
        <f t="shared" si="37"/>
        <v>0.60811877713474305</v>
      </c>
      <c r="L300" t="str">
        <f t="shared" si="38"/>
        <v/>
      </c>
      <c r="M300" s="2" t="str">
        <f t="shared" si="39"/>
        <v/>
      </c>
    </row>
    <row r="301" spans="1:13" x14ac:dyDescent="0.2">
      <c r="A301" s="1">
        <v>484530017331</v>
      </c>
      <c r="B301">
        <v>0.19991813373292325</v>
      </c>
      <c r="C301" s="2"/>
      <c r="D301" s="5">
        <v>484530018063</v>
      </c>
      <c r="E301" s="2">
        <f>VLOOKUP(D301,'SVI Score (all Texas)'!$A$2:$B$15812, 2, FALSE)</f>
        <v>0.17431951363179549</v>
      </c>
      <c r="F301" s="2">
        <f t="shared" si="33"/>
        <v>0.65635527580435526</v>
      </c>
      <c r="G301" s="2">
        <f t="shared" si="32"/>
        <v>1.6563552758043554</v>
      </c>
      <c r="H301" s="2">
        <f t="shared" si="34"/>
        <v>0.49682186535420209</v>
      </c>
      <c r="I301" s="2">
        <f t="shared" si="35"/>
        <v>0.48626876669232783</v>
      </c>
      <c r="J301" s="2">
        <f t="shared" si="36"/>
        <v>0.8054338371697144</v>
      </c>
      <c r="K301" s="8">
        <f t="shared" si="37"/>
        <v>0.47804418268841631</v>
      </c>
      <c r="L301" t="str">
        <f t="shared" si="38"/>
        <v/>
      </c>
      <c r="M301" s="2" t="str">
        <f t="shared" si="39"/>
        <v/>
      </c>
    </row>
    <row r="302" spans="1:13" x14ac:dyDescent="0.2">
      <c r="A302" s="1">
        <v>484530017332</v>
      </c>
      <c r="B302">
        <v>0.24313186150953381</v>
      </c>
      <c r="C302" s="2"/>
      <c r="D302" s="5">
        <v>484530018064</v>
      </c>
      <c r="E302" s="2">
        <f>VLOOKUP(D302,'SVI Score (all Texas)'!$A$2:$B$15812, 2, FALSE)</f>
        <v>0.23548605231145447</v>
      </c>
      <c r="F302" s="2">
        <f t="shared" si="33"/>
        <v>0.89206888245519156</v>
      </c>
      <c r="G302" s="2">
        <f t="shared" si="32"/>
        <v>1.8920688824551917</v>
      </c>
      <c r="H302" s="2">
        <f t="shared" si="34"/>
        <v>0.79876501870071193</v>
      </c>
      <c r="I302" s="2">
        <f t="shared" si="35"/>
        <v>0.79458391323719602</v>
      </c>
      <c r="J302" s="2">
        <f t="shared" si="36"/>
        <v>1.5034074967355744</v>
      </c>
      <c r="K302" s="8">
        <f t="shared" si="37"/>
        <v>0.89230818828034664</v>
      </c>
      <c r="L302" t="str">
        <f t="shared" si="38"/>
        <v/>
      </c>
      <c r="M302" s="2" t="str">
        <f t="shared" si="39"/>
        <v/>
      </c>
    </row>
    <row r="303" spans="1:13" x14ac:dyDescent="0.2">
      <c r="A303" s="1">
        <v>484530017385</v>
      </c>
      <c r="B303">
        <v>0.32994272018978843</v>
      </c>
      <c r="C303" s="2"/>
      <c r="D303" s="5">
        <v>484530018111</v>
      </c>
      <c r="E303" s="2">
        <f>VLOOKUP(D303,'SVI Score (all Texas)'!$A$2:$B$15812, 2, FALSE)</f>
        <v>0.21398130596630704</v>
      </c>
      <c r="F303" s="2">
        <f t="shared" si="33"/>
        <v>0.80919740679963381</v>
      </c>
      <c r="G303" s="2">
        <f t="shared" si="32"/>
        <v>1.8091974067996337</v>
      </c>
      <c r="H303" s="2">
        <f t="shared" si="34"/>
        <v>0.78158282135046986</v>
      </c>
      <c r="I303" s="2">
        <f t="shared" si="35"/>
        <v>0.77703911503498846</v>
      </c>
      <c r="J303" s="2">
        <f t="shared" si="36"/>
        <v>1.4058171519031835</v>
      </c>
      <c r="K303" s="8">
        <f t="shared" si="37"/>
        <v>0.83438599221565513</v>
      </c>
      <c r="L303" t="str">
        <f t="shared" si="38"/>
        <v/>
      </c>
      <c r="M303" s="2" t="str">
        <f t="shared" si="39"/>
        <v/>
      </c>
    </row>
    <row r="304" spans="1:13" x14ac:dyDescent="0.2">
      <c r="A304" s="1">
        <v>484530017772</v>
      </c>
      <c r="B304">
        <v>0.43755938553737528</v>
      </c>
      <c r="C304" s="2"/>
      <c r="D304" s="5">
        <v>484530018112</v>
      </c>
      <c r="E304" s="2">
        <f>VLOOKUP(D304,'SVI Score (all Texas)'!$A$2:$B$15812, 2, FALSE)</f>
        <v>0.16935841767130999</v>
      </c>
      <c r="F304" s="2">
        <f t="shared" si="33"/>
        <v>0.63723701528104382</v>
      </c>
      <c r="G304" s="2">
        <f t="shared" si="32"/>
        <v>1.6372370152810438</v>
      </c>
      <c r="H304" s="2">
        <f t="shared" si="34"/>
        <v>0.59695400066247739</v>
      </c>
      <c r="I304" s="2">
        <f t="shared" si="35"/>
        <v>0.58851401924817059</v>
      </c>
      <c r="J304" s="2">
        <f t="shared" si="36"/>
        <v>0.96353693632492554</v>
      </c>
      <c r="K304" s="8">
        <f t="shared" si="37"/>
        <v>0.57188214097651946</v>
      </c>
      <c r="L304" t="str">
        <f t="shared" si="38"/>
        <v/>
      </c>
      <c r="M304" s="2" t="str">
        <f t="shared" si="39"/>
        <v/>
      </c>
    </row>
    <row r="305" spans="1:13" x14ac:dyDescent="0.2">
      <c r="A305" s="1">
        <v>484530017832</v>
      </c>
      <c r="B305">
        <v>0.23436660275802282</v>
      </c>
      <c r="C305" s="2"/>
      <c r="D305" s="5">
        <v>484530018121</v>
      </c>
      <c r="E305" s="2">
        <f>VLOOKUP(D305,'SVI Score (all Texas)'!$A$2:$B$15812, 2, FALSE)</f>
        <v>0.11604470845131562</v>
      </c>
      <c r="F305" s="2">
        <f t="shared" si="33"/>
        <v>0.43178535894336201</v>
      </c>
      <c r="G305" s="2">
        <f t="shared" si="32"/>
        <v>1.431785358943362</v>
      </c>
      <c r="H305" s="2">
        <f t="shared" si="34"/>
        <v>0.90352748352779566</v>
      </c>
      <c r="I305" s="2">
        <f t="shared" si="35"/>
        <v>0.9015572104872801</v>
      </c>
      <c r="J305" s="2">
        <f t="shared" si="36"/>
        <v>1.2908364142255064</v>
      </c>
      <c r="K305" s="8">
        <f t="shared" si="37"/>
        <v>0.76614218343654328</v>
      </c>
      <c r="L305" t="str">
        <f t="shared" si="38"/>
        <v/>
      </c>
      <c r="M305" s="2" t="str">
        <f t="shared" si="39"/>
        <v/>
      </c>
    </row>
    <row r="306" spans="1:13" x14ac:dyDescent="0.2">
      <c r="A306" s="1">
        <v>484530016041</v>
      </c>
      <c r="B306">
        <v>0.29656464309831665</v>
      </c>
      <c r="C306" s="2"/>
      <c r="D306" s="5">
        <v>484530018122</v>
      </c>
      <c r="E306" s="2">
        <f>VLOOKUP(D306,'SVI Score (all Texas)'!$A$2:$B$15812, 2, FALSE)</f>
        <v>0.21943926059629237</v>
      </c>
      <c r="F306" s="2">
        <f t="shared" si="33"/>
        <v>0.83023038003207705</v>
      </c>
      <c r="G306" s="2">
        <f t="shared" si="32"/>
        <v>1.8302303800320772</v>
      </c>
      <c r="H306" s="2">
        <f t="shared" si="34"/>
        <v>0.75682827961086707</v>
      </c>
      <c r="I306" s="2">
        <f t="shared" si="35"/>
        <v>0.75176217108210475</v>
      </c>
      <c r="J306" s="2">
        <f t="shared" si="36"/>
        <v>1.37589796407334</v>
      </c>
      <c r="K306" s="8">
        <f t="shared" si="37"/>
        <v>0.81662824101031928</v>
      </c>
      <c r="L306" t="str">
        <f t="shared" si="38"/>
        <v/>
      </c>
      <c r="M306" s="2" t="str">
        <f t="shared" si="39"/>
        <v/>
      </c>
    </row>
    <row r="307" spans="1:13" x14ac:dyDescent="0.2">
      <c r="A307" s="1">
        <v>484530016042</v>
      </c>
      <c r="B307">
        <v>0.21927503711988272</v>
      </c>
      <c r="C307" s="2"/>
      <c r="D307" s="5">
        <v>484530018123</v>
      </c>
      <c r="E307" s="2">
        <f>VLOOKUP(D307,'SVI Score (all Texas)'!$A$2:$B$15812, 2, FALSE)</f>
        <v>0.19780300384758218</v>
      </c>
      <c r="F307" s="2">
        <f t="shared" si="33"/>
        <v>0.74685211108389515</v>
      </c>
      <c r="G307" s="2">
        <f t="shared" si="32"/>
        <v>1.746852111083895</v>
      </c>
      <c r="H307" s="2">
        <f t="shared" si="34"/>
        <v>0.78752407971058425</v>
      </c>
      <c r="I307" s="2">
        <f t="shared" si="35"/>
        <v>0.78310575347887268</v>
      </c>
      <c r="J307" s="2">
        <f t="shared" si="36"/>
        <v>1.367969938666513</v>
      </c>
      <c r="K307" s="8">
        <f t="shared" si="37"/>
        <v>0.81192276893919624</v>
      </c>
      <c r="L307" t="str">
        <f t="shared" si="38"/>
        <v/>
      </c>
      <c r="M307" s="2" t="str">
        <f t="shared" si="39"/>
        <v/>
      </c>
    </row>
    <row r="308" spans="1:13" x14ac:dyDescent="0.2">
      <c r="A308" s="1">
        <v>484530017572</v>
      </c>
      <c r="B308">
        <v>0.24033210260283941</v>
      </c>
      <c r="C308" s="2"/>
      <c r="D308" s="5">
        <v>484530018131</v>
      </c>
      <c r="E308" s="2">
        <f>VLOOKUP(D308,'SVI Score (all Texas)'!$A$2:$B$15812, 2, FALSE)</f>
        <v>0.19529861819381267</v>
      </c>
      <c r="F308" s="2">
        <f t="shared" si="33"/>
        <v>0.7372011190932215</v>
      </c>
      <c r="G308" s="2">
        <f t="shared" si="32"/>
        <v>1.7372011190932215</v>
      </c>
      <c r="H308" s="2">
        <f t="shared" si="34"/>
        <v>0.70292612200167282</v>
      </c>
      <c r="I308" s="2">
        <f t="shared" si="35"/>
        <v>0.69672250073961639</v>
      </c>
      <c r="J308" s="2">
        <f t="shared" si="36"/>
        <v>1.2103471079822894</v>
      </c>
      <c r="K308" s="8">
        <f t="shared" si="37"/>
        <v>0.71836986143750026</v>
      </c>
      <c r="L308" t="str">
        <f t="shared" si="38"/>
        <v/>
      </c>
      <c r="M308" s="2" t="str">
        <f t="shared" si="39"/>
        <v/>
      </c>
    </row>
    <row r="309" spans="1:13" x14ac:dyDescent="0.2">
      <c r="A309" s="1">
        <v>484530017543</v>
      </c>
      <c r="B309">
        <v>0.52142368427272945</v>
      </c>
      <c r="C309" s="2"/>
      <c r="D309" s="5">
        <v>484530018132</v>
      </c>
      <c r="E309" s="2">
        <f>VLOOKUP(D309,'SVI Score (all Texas)'!$A$2:$B$15812, 2, FALSE)</f>
        <v>0.19642876266864151</v>
      </c>
      <c r="F309" s="2">
        <f t="shared" si="33"/>
        <v>0.74155628510308125</v>
      </c>
      <c r="G309" s="2">
        <f t="shared" si="32"/>
        <v>1.7415562851030812</v>
      </c>
      <c r="H309" s="2">
        <f t="shared" si="34"/>
        <v>0.70520760231579804</v>
      </c>
      <c r="I309" s="2">
        <f t="shared" si="35"/>
        <v>0.69905212778892234</v>
      </c>
      <c r="J309" s="2">
        <f t="shared" si="36"/>
        <v>1.21743862676548</v>
      </c>
      <c r="K309" s="8">
        <f t="shared" si="37"/>
        <v>0.72257884688643859</v>
      </c>
      <c r="L309" t="str">
        <f t="shared" si="38"/>
        <v/>
      </c>
      <c r="M309" s="2" t="str">
        <f t="shared" si="39"/>
        <v/>
      </c>
    </row>
    <row r="310" spans="1:13" x14ac:dyDescent="0.2">
      <c r="A310" s="1">
        <v>484530017501</v>
      </c>
      <c r="B310">
        <v>0.56858530870023105</v>
      </c>
      <c r="C310" s="2"/>
      <c r="D310" s="5">
        <v>484530018171</v>
      </c>
      <c r="E310" s="2">
        <f>VLOOKUP(D310,'SVI Score (all Texas)'!$A$2:$B$15812, 2, FALSE)</f>
        <v>9.5866817392462111E-2</v>
      </c>
      <c r="F310" s="2">
        <f t="shared" si="33"/>
        <v>0.3540271012626523</v>
      </c>
      <c r="G310" s="2">
        <f t="shared" si="32"/>
        <v>1.3540271012626524</v>
      </c>
      <c r="H310" s="2">
        <f t="shared" si="34"/>
        <v>0.9037274071106538</v>
      </c>
      <c r="I310" s="2">
        <f t="shared" si="35"/>
        <v>0.90176135311500161</v>
      </c>
      <c r="J310" s="2">
        <f t="shared" si="36"/>
        <v>1.2210093109889928</v>
      </c>
      <c r="K310" s="8">
        <f t="shared" si="37"/>
        <v>0.72469813309282127</v>
      </c>
      <c r="L310" t="str">
        <f t="shared" si="38"/>
        <v/>
      </c>
      <c r="M310" s="2" t="str">
        <f t="shared" si="39"/>
        <v/>
      </c>
    </row>
    <row r="311" spans="1:13" x14ac:dyDescent="0.2">
      <c r="A311" s="1">
        <v>484530017541</v>
      </c>
      <c r="B311">
        <v>0.43808672836715479</v>
      </c>
      <c r="C311" s="2"/>
      <c r="D311" s="5">
        <v>484530018172</v>
      </c>
      <c r="E311" s="2">
        <f>VLOOKUP(D311,'SVI Score (all Texas)'!$A$2:$B$15812, 2, FALSE)</f>
        <v>0.15769209801271961</v>
      </c>
      <c r="F311" s="2">
        <f t="shared" si="33"/>
        <v>0.59227925990649655</v>
      </c>
      <c r="G311" s="2">
        <f t="shared" si="32"/>
        <v>1.5922792599064965</v>
      </c>
      <c r="H311" s="2">
        <f t="shared" si="34"/>
        <v>0.84017756296185286</v>
      </c>
      <c r="I311" s="2">
        <f t="shared" si="35"/>
        <v>0.83687039832936438</v>
      </c>
      <c r="J311" s="2">
        <f t="shared" si="36"/>
        <v>1.3325313784895352</v>
      </c>
      <c r="K311" s="8">
        <f t="shared" si="37"/>
        <v>0.79088913867232191</v>
      </c>
      <c r="L311" t="str">
        <f t="shared" si="38"/>
        <v/>
      </c>
      <c r="M311" s="2" t="str">
        <f t="shared" si="39"/>
        <v/>
      </c>
    </row>
    <row r="312" spans="1:13" x14ac:dyDescent="0.2">
      <c r="A312" s="1">
        <v>484530017503</v>
      </c>
      <c r="B312">
        <v>0.29458958552813774</v>
      </c>
      <c r="C312" s="2"/>
      <c r="D312" s="5">
        <v>484530018173</v>
      </c>
      <c r="E312" s="2">
        <f>VLOOKUP(D312,'SVI Score (all Texas)'!$A$2:$B$15812, 2, FALSE)</f>
        <v>7.4305627052429948E-2</v>
      </c>
      <c r="F312" s="2">
        <f t="shared" si="33"/>
        <v>0.27093811096763232</v>
      </c>
      <c r="G312" s="2">
        <f t="shared" si="32"/>
        <v>1.2709381109676323</v>
      </c>
      <c r="H312" s="2">
        <f t="shared" si="34"/>
        <v>0.74211700630373101</v>
      </c>
      <c r="I312" s="2">
        <f t="shared" si="35"/>
        <v>0.73674044154367713</v>
      </c>
      <c r="J312" s="2">
        <f t="shared" si="36"/>
        <v>0.93635150504898035</v>
      </c>
      <c r="K312" s="8">
        <f t="shared" si="37"/>
        <v>0.55574693945455644</v>
      </c>
      <c r="L312" t="str">
        <f t="shared" si="38"/>
        <v/>
      </c>
      <c r="M312" s="2" t="str">
        <f t="shared" si="39"/>
        <v/>
      </c>
    </row>
    <row r="313" spans="1:13" x14ac:dyDescent="0.2">
      <c r="A313" s="1">
        <v>484530017512</v>
      </c>
      <c r="B313">
        <v>0.21320888000922228</v>
      </c>
      <c r="C313" s="2"/>
      <c r="D313" s="5">
        <v>484530018181</v>
      </c>
      <c r="E313" s="2">
        <f>VLOOKUP(D313,'SVI Score (all Texas)'!$A$2:$B$15812, 2, FALSE)</f>
        <v>0.19638187401872489</v>
      </c>
      <c r="F313" s="2">
        <f t="shared" si="33"/>
        <v>0.74137559328985447</v>
      </c>
      <c r="G313" s="2">
        <f t="shared" si="32"/>
        <v>1.7413755932898545</v>
      </c>
      <c r="H313" s="2">
        <f t="shared" si="34"/>
        <v>0.8410136651790876</v>
      </c>
      <c r="I313" s="2">
        <f t="shared" si="35"/>
        <v>0.83772414505213699</v>
      </c>
      <c r="J313" s="2">
        <f t="shared" si="36"/>
        <v>1.4587923801034011</v>
      </c>
      <c r="K313" s="8">
        <f t="shared" si="37"/>
        <v>0.86582805300204491</v>
      </c>
      <c r="L313" t="str">
        <f t="shared" si="38"/>
        <v/>
      </c>
      <c r="M313" s="2" t="str">
        <f t="shared" si="39"/>
        <v/>
      </c>
    </row>
    <row r="314" spans="1:13" x14ac:dyDescent="0.2">
      <c r="A314" s="1">
        <v>484530017522</v>
      </c>
      <c r="B314">
        <v>0.64838882403245746</v>
      </c>
      <c r="C314" s="2"/>
      <c r="D314" s="5">
        <v>484530018182</v>
      </c>
      <c r="E314" s="2">
        <f>VLOOKUP(D314,'SVI Score (all Texas)'!$A$2:$B$15812, 2, FALSE)</f>
        <v>0.1657938386630643</v>
      </c>
      <c r="F314" s="2">
        <f t="shared" si="33"/>
        <v>0.623500423471822</v>
      </c>
      <c r="G314" s="2">
        <f t="shared" si="32"/>
        <v>1.623500423471822</v>
      </c>
      <c r="H314" s="2">
        <f t="shared" si="34"/>
        <v>0.74888554343611136</v>
      </c>
      <c r="I314" s="2">
        <f t="shared" si="35"/>
        <v>0.74365181706166861</v>
      </c>
      <c r="J314" s="2">
        <f t="shared" si="36"/>
        <v>1.2073190399152089</v>
      </c>
      <c r="K314" s="8">
        <f t="shared" si="37"/>
        <v>0.71657263085511125</v>
      </c>
      <c r="L314" t="str">
        <f t="shared" si="38"/>
        <v/>
      </c>
      <c r="M314" s="2" t="str">
        <f t="shared" si="39"/>
        <v/>
      </c>
    </row>
    <row r="315" spans="1:13" x14ac:dyDescent="0.2">
      <c r="A315" s="1">
        <v>484530017462</v>
      </c>
      <c r="B315">
        <v>0.51363203651378009</v>
      </c>
      <c r="C315" s="2"/>
      <c r="D315" s="5">
        <v>484530018183</v>
      </c>
      <c r="E315" s="2">
        <f>VLOOKUP(D315,'SVI Score (all Texas)'!$A$2:$B$15812, 2, FALSE)</f>
        <v>0.12000010093581098</v>
      </c>
      <c r="F315" s="2">
        <f t="shared" si="33"/>
        <v>0.44702800383328883</v>
      </c>
      <c r="G315" s="2">
        <f t="shared" si="32"/>
        <v>1.4470280038332888</v>
      </c>
      <c r="H315" s="2">
        <f t="shared" si="34"/>
        <v>0.61488329503793526</v>
      </c>
      <c r="I315" s="2">
        <f t="shared" si="35"/>
        <v>0.60682168067896847</v>
      </c>
      <c r="J315" s="2">
        <f t="shared" si="36"/>
        <v>0.87808796527564914</v>
      </c>
      <c r="K315" s="8">
        <f t="shared" si="37"/>
        <v>0.52116613968414982</v>
      </c>
      <c r="L315" t="str">
        <f t="shared" si="38"/>
        <v/>
      </c>
      <c r="M315" s="2" t="str">
        <f t="shared" si="39"/>
        <v/>
      </c>
    </row>
    <row r="316" spans="1:13" x14ac:dyDescent="0.2">
      <c r="A316" s="1">
        <v>484530017473</v>
      </c>
      <c r="B316">
        <v>0.31654162983218015</v>
      </c>
      <c r="C316" s="2"/>
      <c r="D316" s="5">
        <v>484530018191</v>
      </c>
      <c r="E316" s="2">
        <f>VLOOKUP(D316,'SVI Score (all Texas)'!$A$2:$B$15812, 2, FALSE)</f>
        <v>0.17013198104286015</v>
      </c>
      <c r="F316" s="2">
        <f t="shared" si="33"/>
        <v>0.64021804733250609</v>
      </c>
      <c r="G316" s="2">
        <f t="shared" si="32"/>
        <v>1.6402180473325061</v>
      </c>
      <c r="H316" s="2">
        <f t="shared" si="34"/>
        <v>0.60002049709898486</v>
      </c>
      <c r="I316" s="2">
        <f t="shared" si="35"/>
        <v>0.59164522884084558</v>
      </c>
      <c r="J316" s="2">
        <f t="shared" si="36"/>
        <v>0.97042718196292543</v>
      </c>
      <c r="K316" s="8">
        <f t="shared" si="37"/>
        <v>0.5759716660157389</v>
      </c>
      <c r="L316" t="str">
        <f t="shared" si="38"/>
        <v/>
      </c>
      <c r="M316" s="2" t="str">
        <f t="shared" si="39"/>
        <v/>
      </c>
    </row>
    <row r="317" spans="1:13" x14ac:dyDescent="0.2">
      <c r="A317" s="1">
        <v>484530017482</v>
      </c>
      <c r="B317">
        <v>0.50064844121300256</v>
      </c>
      <c r="C317" s="2"/>
      <c r="D317" s="5">
        <v>484530018192</v>
      </c>
      <c r="E317" s="2">
        <f>VLOOKUP(D317,'SVI Score (all Texas)'!$A$2:$B$15812, 2, FALSE)</f>
        <v>0.24130510625926371</v>
      </c>
      <c r="F317" s="2">
        <f t="shared" si="33"/>
        <v>0.91449340120256406</v>
      </c>
      <c r="G317" s="2">
        <f t="shared" si="32"/>
        <v>1.9144934012025641</v>
      </c>
      <c r="H317" s="2">
        <f t="shared" si="34"/>
        <v>0.88246598046980174</v>
      </c>
      <c r="I317" s="2">
        <f t="shared" si="35"/>
        <v>0.88005124047335315</v>
      </c>
      <c r="J317" s="2">
        <f t="shared" si="36"/>
        <v>1.6848522926063654</v>
      </c>
      <c r="K317" s="8">
        <f t="shared" si="37"/>
        <v>1</v>
      </c>
      <c r="L317" t="str">
        <f t="shared" si="38"/>
        <v/>
      </c>
      <c r="M317" s="2" t="str">
        <f t="shared" si="39"/>
        <v/>
      </c>
    </row>
    <row r="318" spans="1:13" x14ac:dyDescent="0.2">
      <c r="A318" s="1">
        <v>484530017491</v>
      </c>
      <c r="B318">
        <v>0.42092847559227387</v>
      </c>
      <c r="C318" s="2"/>
      <c r="D318" s="5">
        <v>484530018201</v>
      </c>
      <c r="E318" s="2">
        <f>VLOOKUP(D318,'SVI Score (all Texas)'!$A$2:$B$15812, 2, FALSE)</f>
        <v>0.2074451314143021</v>
      </c>
      <c r="F318" s="2">
        <f t="shared" si="33"/>
        <v>0.78400936590980574</v>
      </c>
      <c r="G318" s="2">
        <f t="shared" si="32"/>
        <v>1.7840093659098057</v>
      </c>
      <c r="H318" s="2">
        <f t="shared" si="34"/>
        <v>0.92643611218078326</v>
      </c>
      <c r="I318" s="2">
        <f t="shared" si="35"/>
        <v>0.92494928651883113</v>
      </c>
      <c r="J318" s="2">
        <f t="shared" si="36"/>
        <v>1.6501181901411872</v>
      </c>
      <c r="K318" s="8">
        <f t="shared" si="37"/>
        <v>0.97938448217828844</v>
      </c>
      <c r="L318" t="str">
        <f t="shared" si="38"/>
        <v/>
      </c>
      <c r="M318" s="2" t="str">
        <f t="shared" si="39"/>
        <v/>
      </c>
    </row>
    <row r="319" spans="1:13" x14ac:dyDescent="0.2">
      <c r="A319" s="1">
        <v>484530017492</v>
      </c>
      <c r="B319">
        <v>0.34841388481662672</v>
      </c>
      <c r="C319" s="2"/>
      <c r="D319" s="5">
        <v>484530018202</v>
      </c>
      <c r="E319" s="2">
        <f>VLOOKUP(D319,'SVI Score (all Texas)'!$A$2:$B$15812, 2, FALSE)</f>
        <v>0.20053877316811963</v>
      </c>
      <c r="F319" s="2">
        <f t="shared" si="33"/>
        <v>0.75739477162066082</v>
      </c>
      <c r="G319" s="2">
        <f t="shared" si="32"/>
        <v>1.7573947716206608</v>
      </c>
      <c r="H319" s="2">
        <f t="shared" si="34"/>
        <v>0.90700870734312189</v>
      </c>
      <c r="I319" s="2">
        <f t="shared" si="35"/>
        <v>0.90511189956991689</v>
      </c>
      <c r="J319" s="2">
        <f t="shared" si="36"/>
        <v>1.5906389200358166</v>
      </c>
      <c r="K319" s="8">
        <f t="shared" si="37"/>
        <v>0.94408211747463855</v>
      </c>
      <c r="L319" t="str">
        <f t="shared" si="38"/>
        <v/>
      </c>
      <c r="M319" s="2" t="str">
        <f t="shared" si="39"/>
        <v/>
      </c>
    </row>
    <row r="320" spans="1:13" x14ac:dyDescent="0.2">
      <c r="A320" s="1">
        <v>484530018572</v>
      </c>
      <c r="B320">
        <v>0.66273330209197057</v>
      </c>
      <c r="C320" s="2"/>
      <c r="D320" s="5">
        <v>484530018203</v>
      </c>
      <c r="E320" s="2">
        <f>VLOOKUP(D320,'SVI Score (all Texas)'!$A$2:$B$15812, 2, FALSE)</f>
        <v>0.18180562516182552</v>
      </c>
      <c r="F320" s="2">
        <f t="shared" si="33"/>
        <v>0.68520402851497098</v>
      </c>
      <c r="G320" s="2">
        <f t="shared" si="32"/>
        <v>1.685204028514971</v>
      </c>
      <c r="H320" s="2">
        <f t="shared" si="34"/>
        <v>0.70792739367713797</v>
      </c>
      <c r="I320" s="2">
        <f t="shared" si="35"/>
        <v>0.70182931568952245</v>
      </c>
      <c r="J320" s="2">
        <f t="shared" si="36"/>
        <v>1.1827255901298885</v>
      </c>
      <c r="K320" s="8">
        <f t="shared" si="37"/>
        <v>0.7019758321367644</v>
      </c>
      <c r="L320" t="str">
        <f t="shared" si="38"/>
        <v/>
      </c>
      <c r="M320" s="2" t="str">
        <f t="shared" si="39"/>
        <v/>
      </c>
    </row>
    <row r="321" spans="1:13" x14ac:dyDescent="0.2">
      <c r="A321" s="1">
        <v>484530024252</v>
      </c>
      <c r="B321">
        <v>0.5131551961976365</v>
      </c>
      <c r="C321" s="2"/>
      <c r="D321" s="5">
        <v>484530018211</v>
      </c>
      <c r="E321" s="2">
        <f>VLOOKUP(D321,'SVI Score (all Texas)'!$A$2:$B$15812, 2, FALSE)</f>
        <v>0.18343952372068664</v>
      </c>
      <c r="F321" s="2">
        <f t="shared" si="33"/>
        <v>0.69150047965515682</v>
      </c>
      <c r="G321" s="2">
        <f t="shared" si="32"/>
        <v>1.6915004796551569</v>
      </c>
      <c r="H321" s="2">
        <f t="shared" si="34"/>
        <v>0.58375842905881525</v>
      </c>
      <c r="I321" s="2">
        <f t="shared" si="35"/>
        <v>0.5750399777021532</v>
      </c>
      <c r="J321" s="2">
        <f t="shared" si="36"/>
        <v>0.97268039810408291</v>
      </c>
      <c r="K321" s="8">
        <f t="shared" si="37"/>
        <v>0.57730900350879111</v>
      </c>
      <c r="L321" t="str">
        <f t="shared" si="38"/>
        <v/>
      </c>
      <c r="M321" s="2" t="str">
        <f t="shared" si="39"/>
        <v/>
      </c>
    </row>
    <row r="322" spans="1:13" x14ac:dyDescent="0.2">
      <c r="A322" s="1">
        <v>484530017812</v>
      </c>
      <c r="B322">
        <v>0.26798998067575241</v>
      </c>
      <c r="C322" s="2"/>
      <c r="D322" s="5">
        <v>484530018212</v>
      </c>
      <c r="E322" s="2">
        <f>VLOOKUP(D322,'SVI Score (all Texas)'!$A$2:$B$15812, 2, FALSE)</f>
        <v>0.12019339360711628</v>
      </c>
      <c r="F322" s="2">
        <f t="shared" si="33"/>
        <v>0.44777288352856082</v>
      </c>
      <c r="G322" s="2">
        <f t="shared" ref="G322:G385" si="40">IF(ISNUMBER(F322), F322+1, "")</f>
        <v>1.4477728835285608</v>
      </c>
      <c r="H322" s="2">
        <f t="shared" si="34"/>
        <v>0.52472550722553812</v>
      </c>
      <c r="I322" s="2">
        <f t="shared" si="35"/>
        <v>0.51476126714264792</v>
      </c>
      <c r="J322" s="2">
        <f t="shared" si="36"/>
        <v>0.74525740405992713</v>
      </c>
      <c r="K322" s="8">
        <f t="shared" si="37"/>
        <v>0.44232803512233032</v>
      </c>
      <c r="L322" t="str">
        <f t="shared" si="38"/>
        <v/>
      </c>
      <c r="M322" s="2" t="str">
        <f t="shared" si="39"/>
        <v/>
      </c>
    </row>
    <row r="323" spans="1:13" x14ac:dyDescent="0.2">
      <c r="A323" s="1">
        <v>484530017842</v>
      </c>
      <c r="B323">
        <v>0.24233794793374941</v>
      </c>
      <c r="C323" s="2"/>
      <c r="D323" s="5">
        <v>484530018213</v>
      </c>
      <c r="E323" s="2">
        <f>VLOOKUP(D323,'SVI Score (all Texas)'!$A$2:$B$15812, 2, FALSE)</f>
        <v>0.19260002222885225</v>
      </c>
      <c r="F323" s="2">
        <f t="shared" ref="F323:F386" si="41">IF(ISNUMBER(E323), (E323-$E$643)/($E$644-$E$643),"")</f>
        <v>0.72680171115670944</v>
      </c>
      <c r="G323" s="2">
        <f t="shared" si="40"/>
        <v>1.7268017111567096</v>
      </c>
      <c r="H323" s="2">
        <f t="shared" ref="H323:H386" si="42">IF(ISNUMBER(G323), VLOOKUP(D323,$A$2:$B$968, 2, FALSE), "")</f>
        <v>0.82306344985038571</v>
      </c>
      <c r="I323" s="2">
        <f t="shared" ref="I323:I386" si="43">IF(ISNUMBER(G323),(H323-$H$643)/($H$644-$H$643), "")</f>
        <v>0.81939512116720237</v>
      </c>
      <c r="J323" s="2">
        <f t="shared" ref="J323:J386" si="44">IF(ISNUMBER(I323), G323*I323, "")</f>
        <v>1.4149328973449844</v>
      </c>
      <c r="K323" s="8">
        <f t="shared" ref="K323:K386" si="45">IF(ISNUMBER(J323), (J323-$J$643)/($J$644-$J$643), "")</f>
        <v>0.83979640444099002</v>
      </c>
      <c r="L323" t="str">
        <f t="shared" ref="L323:L386" si="46">IF(ISNUMBER(K323),"","Austin-Bergstrom International Airport")</f>
        <v/>
      </c>
      <c r="M323" s="2" t="str">
        <f t="shared" ref="M323:M386" si="47">IF(ISNUMBER(K323),"","N/A")</f>
        <v/>
      </c>
    </row>
    <row r="324" spans="1:13" x14ac:dyDescent="0.2">
      <c r="A324" s="1">
        <v>484530017732</v>
      </c>
      <c r="B324">
        <v>0.46885763015821835</v>
      </c>
      <c r="C324" s="2"/>
      <c r="D324" s="5">
        <v>484530018221</v>
      </c>
      <c r="E324" s="2">
        <f>VLOOKUP(D324,'SVI Score (all Texas)'!$A$2:$B$15812, 2, FALSE)</f>
        <v>0.19059441816277081</v>
      </c>
      <c r="F324" s="2">
        <f t="shared" si="41"/>
        <v>0.71907284210290356</v>
      </c>
      <c r="G324" s="2">
        <f t="shared" si="40"/>
        <v>1.7190728421029036</v>
      </c>
      <c r="H324" s="2">
        <f t="shared" si="42"/>
        <v>0.81181110438650594</v>
      </c>
      <c r="I324" s="2">
        <f t="shared" si="43"/>
        <v>0.80790531422103118</v>
      </c>
      <c r="J324" s="2">
        <f t="shared" si="44"/>
        <v>1.3888480846679874</v>
      </c>
      <c r="K324" s="8">
        <f t="shared" si="45"/>
        <v>0.8243144462945905</v>
      </c>
      <c r="L324" t="str">
        <f t="shared" si="46"/>
        <v/>
      </c>
      <c r="M324" s="2" t="str">
        <f t="shared" si="47"/>
        <v/>
      </c>
    </row>
    <row r="325" spans="1:13" x14ac:dyDescent="0.2">
      <c r="A325" s="1">
        <v>484530017733</v>
      </c>
      <c r="B325">
        <v>0.53416174373537351</v>
      </c>
      <c r="C325" s="2"/>
      <c r="D325" s="5">
        <v>484530018222</v>
      </c>
      <c r="E325" s="2">
        <f>VLOOKUP(D325,'SVI Score (all Texas)'!$A$2:$B$15812, 2, FALSE)</f>
        <v>0.14514432566399998</v>
      </c>
      <c r="F325" s="2">
        <f t="shared" si="41"/>
        <v>0.54392470626336364</v>
      </c>
      <c r="G325" s="2">
        <f t="shared" si="40"/>
        <v>1.5439247062633636</v>
      </c>
      <c r="H325" s="2">
        <f t="shared" si="42"/>
        <v>0.58003139315833296</v>
      </c>
      <c r="I325" s="2">
        <f t="shared" si="43"/>
        <v>0.57123428909123619</v>
      </c>
      <c r="J325" s="2">
        <f t="shared" si="44"/>
        <v>0.8819427319927482</v>
      </c>
      <c r="K325" s="8">
        <f t="shared" si="45"/>
        <v>0.5234540356225742</v>
      </c>
      <c r="L325" t="str">
        <f t="shared" si="46"/>
        <v/>
      </c>
      <c r="M325" s="2" t="str">
        <f t="shared" si="47"/>
        <v/>
      </c>
    </row>
    <row r="326" spans="1:13" x14ac:dyDescent="0.2">
      <c r="A326" s="1">
        <v>484530022092</v>
      </c>
      <c r="B326">
        <v>0.34246422281822125</v>
      </c>
      <c r="C326" s="2"/>
      <c r="D326" s="5">
        <v>484530018223</v>
      </c>
      <c r="E326" s="2">
        <f>VLOOKUP(D326,'SVI Score (all Texas)'!$A$2:$B$15812, 2, FALSE)</f>
        <v>0.23022833522860287</v>
      </c>
      <c r="F326" s="2">
        <f t="shared" si="41"/>
        <v>0.87180755194507065</v>
      </c>
      <c r="G326" s="2">
        <f t="shared" si="40"/>
        <v>1.8718075519450705</v>
      </c>
      <c r="H326" s="2">
        <f t="shared" si="42"/>
        <v>0.82220979551302809</v>
      </c>
      <c r="I326" s="2">
        <f t="shared" si="43"/>
        <v>0.81852345191686826</v>
      </c>
      <c r="J326" s="2">
        <f t="shared" si="44"/>
        <v>1.5321183787421417</v>
      </c>
      <c r="K326" s="8">
        <f t="shared" si="45"/>
        <v>0.90934878117537921</v>
      </c>
      <c r="L326" t="str">
        <f t="shared" si="46"/>
        <v/>
      </c>
      <c r="M326" s="2" t="str">
        <f t="shared" si="47"/>
        <v/>
      </c>
    </row>
    <row r="327" spans="1:13" x14ac:dyDescent="0.2">
      <c r="A327" s="1">
        <v>484530017802</v>
      </c>
      <c r="B327">
        <v>0.18833557270841533</v>
      </c>
      <c r="C327" s="2"/>
      <c r="D327" s="5">
        <v>484530018224</v>
      </c>
      <c r="E327" s="2">
        <f>VLOOKUP(D327,'SVI Score (all Texas)'!$A$2:$B$15812, 2, FALSE)</f>
        <v>0.20904774402460843</v>
      </c>
      <c r="F327" s="2">
        <f t="shared" si="41"/>
        <v>0.79018525237638859</v>
      </c>
      <c r="G327" s="2">
        <f t="shared" si="40"/>
        <v>1.7901852523763886</v>
      </c>
      <c r="H327" s="2">
        <f t="shared" si="42"/>
        <v>0.67823700401631692</v>
      </c>
      <c r="I327" s="2">
        <f t="shared" si="43"/>
        <v>0.67151236119728019</v>
      </c>
      <c r="J327" s="2">
        <f t="shared" si="44"/>
        <v>1.2021315258038177</v>
      </c>
      <c r="K327" s="8">
        <f t="shared" si="45"/>
        <v>0.71349371756748614</v>
      </c>
      <c r="L327" t="str">
        <f t="shared" si="46"/>
        <v/>
      </c>
      <c r="M327" s="2" t="str">
        <f t="shared" si="47"/>
        <v/>
      </c>
    </row>
    <row r="328" spans="1:13" x14ac:dyDescent="0.2">
      <c r="A328" s="1">
        <v>484530017792</v>
      </c>
      <c r="B328">
        <v>0.4079701614281025</v>
      </c>
      <c r="C328" s="2"/>
      <c r="D328" s="5">
        <v>484530018231</v>
      </c>
      <c r="E328" s="2">
        <f>VLOOKUP(D328,'SVI Score (all Texas)'!$A$2:$B$15812, 2, FALSE)</f>
        <v>0.19745202628299374</v>
      </c>
      <c r="F328" s="2">
        <f t="shared" si="41"/>
        <v>0.74549957112678011</v>
      </c>
      <c r="G328" s="2">
        <f t="shared" si="40"/>
        <v>1.7454995711267802</v>
      </c>
      <c r="H328" s="2">
        <f t="shared" si="42"/>
        <v>0.72252917609291401</v>
      </c>
      <c r="I328" s="2">
        <f t="shared" si="43"/>
        <v>0.71673924371882214</v>
      </c>
      <c r="J328" s="2">
        <f t="shared" si="44"/>
        <v>1.2510680425209368</v>
      </c>
      <c r="K328" s="8">
        <f t="shared" si="45"/>
        <v>0.74253870681186518</v>
      </c>
      <c r="L328" t="str">
        <f t="shared" si="46"/>
        <v/>
      </c>
      <c r="M328" s="2" t="str">
        <f t="shared" si="47"/>
        <v/>
      </c>
    </row>
    <row r="329" spans="1:13" x14ac:dyDescent="0.2">
      <c r="A329" s="1">
        <v>484530017791</v>
      </c>
      <c r="B329">
        <v>0.28767411803315557</v>
      </c>
      <c r="C329" s="2"/>
      <c r="D329" s="5">
        <v>484530018232</v>
      </c>
      <c r="E329" s="2">
        <f>VLOOKUP(D329,'SVI Score (all Texas)'!$A$2:$B$15812, 2, FALSE)</f>
        <v>0.16960071723645809</v>
      </c>
      <c r="F329" s="2">
        <f t="shared" si="41"/>
        <v>0.63817074973167376</v>
      </c>
      <c r="G329" s="2">
        <f t="shared" si="40"/>
        <v>1.6381707497316738</v>
      </c>
      <c r="H329" s="2">
        <f t="shared" si="42"/>
        <v>0.8144254291911861</v>
      </c>
      <c r="I329" s="2">
        <f t="shared" si="43"/>
        <v>0.81057480987389607</v>
      </c>
      <c r="J329" s="2">
        <f t="shared" si="44"/>
        <v>1.3278599440047292</v>
      </c>
      <c r="K329" s="8">
        <f t="shared" si="45"/>
        <v>0.78811653094563527</v>
      </c>
      <c r="L329" t="str">
        <f t="shared" si="46"/>
        <v/>
      </c>
      <c r="M329" s="2" t="str">
        <f t="shared" si="47"/>
        <v/>
      </c>
    </row>
    <row r="330" spans="1:13" x14ac:dyDescent="0.2">
      <c r="A330" s="1">
        <v>484530017793</v>
      </c>
      <c r="B330">
        <v>0.37570730326825375</v>
      </c>
      <c r="C330" s="2"/>
      <c r="D330" s="5">
        <v>484530018233</v>
      </c>
      <c r="E330" s="2">
        <f>VLOOKUP(D330,'SVI Score (all Texas)'!$A$2:$B$15812, 2, FALSE)</f>
        <v>0.20358055715522064</v>
      </c>
      <c r="F330" s="2">
        <f t="shared" si="41"/>
        <v>0.76911670144911415</v>
      </c>
      <c r="G330" s="2">
        <f t="shared" si="40"/>
        <v>1.7691167014491143</v>
      </c>
      <c r="H330" s="2">
        <f t="shared" si="42"/>
        <v>0.71882812467836454</v>
      </c>
      <c r="I330" s="2">
        <f t="shared" si="43"/>
        <v>0.71296008795191734</v>
      </c>
      <c r="J330" s="2">
        <f t="shared" si="44"/>
        <v>1.2613095990623664</v>
      </c>
      <c r="K330" s="8">
        <f t="shared" si="45"/>
        <v>0.74861731476246862</v>
      </c>
      <c r="L330" t="str">
        <f t="shared" si="46"/>
        <v/>
      </c>
      <c r="M330" s="2" t="str">
        <f t="shared" si="47"/>
        <v/>
      </c>
    </row>
    <row r="331" spans="1:13" x14ac:dyDescent="0.2">
      <c r="A331" s="1">
        <v>484530017691</v>
      </c>
      <c r="B331">
        <v>0.32237895952476914</v>
      </c>
      <c r="C331" s="2"/>
      <c r="D331" s="5">
        <v>484530018241</v>
      </c>
      <c r="E331" s="2">
        <f>VLOOKUP(D331,'SVI Score (all Texas)'!$A$2:$B$15812, 2, FALSE)</f>
        <v>0.12684368036132473</v>
      </c>
      <c r="F331" s="2">
        <f t="shared" si="41"/>
        <v>0.47340067136704533</v>
      </c>
      <c r="G331" s="2">
        <f t="shared" si="40"/>
        <v>1.4734006713670453</v>
      </c>
      <c r="H331" s="2">
        <f t="shared" si="42"/>
        <v>0.44775896212784749</v>
      </c>
      <c r="I331" s="2">
        <f t="shared" si="43"/>
        <v>0.43617047490960065</v>
      </c>
      <c r="J331" s="2">
        <f t="shared" si="44"/>
        <v>0.64265387056228862</v>
      </c>
      <c r="K331" s="8">
        <f t="shared" si="45"/>
        <v>0.38143039207795576</v>
      </c>
      <c r="L331" t="str">
        <f t="shared" si="46"/>
        <v/>
      </c>
      <c r="M331" s="2" t="str">
        <f t="shared" si="47"/>
        <v/>
      </c>
    </row>
    <row r="332" spans="1:13" x14ac:dyDescent="0.2">
      <c r="A332" s="1">
        <v>484530017692</v>
      </c>
      <c r="B332">
        <v>0.24513848586191297</v>
      </c>
      <c r="C332" s="2"/>
      <c r="D332" s="5">
        <v>484530018242</v>
      </c>
      <c r="E332" s="2">
        <f>VLOOKUP(D332,'SVI Score (all Texas)'!$A$2:$B$15812, 2, FALSE)</f>
        <v>0.11429409469148163</v>
      </c>
      <c r="F332" s="2">
        <f t="shared" si="41"/>
        <v>0.42503912984342646</v>
      </c>
      <c r="G332" s="2">
        <f t="shared" si="40"/>
        <v>1.4250391298434264</v>
      </c>
      <c r="H332" s="2">
        <f t="shared" si="42"/>
        <v>0.33632280444329726</v>
      </c>
      <c r="I332" s="2">
        <f t="shared" si="43"/>
        <v>0.32238264794244786</v>
      </c>
      <c r="J332" s="2">
        <f t="shared" si="44"/>
        <v>0.45940788810052557</v>
      </c>
      <c r="K332" s="8">
        <f t="shared" si="45"/>
        <v>0.27266953317898812</v>
      </c>
      <c r="L332" t="str">
        <f t="shared" si="46"/>
        <v/>
      </c>
      <c r="M332" s="2" t="str">
        <f t="shared" si="47"/>
        <v/>
      </c>
    </row>
    <row r="333" spans="1:13" x14ac:dyDescent="0.2">
      <c r="A333" s="1">
        <v>484530018043</v>
      </c>
      <c r="B333">
        <v>0.87135122443108026</v>
      </c>
      <c r="C333" s="2"/>
      <c r="D333" s="5">
        <v>484530018261</v>
      </c>
      <c r="E333" s="2">
        <f>VLOOKUP(D333,'SVI Score (all Texas)'!$A$2:$B$15812, 2, FALSE)</f>
        <v>0.1309527716194076</v>
      </c>
      <c r="F333" s="2">
        <f t="shared" si="41"/>
        <v>0.48923561546242272</v>
      </c>
      <c r="G333" s="2">
        <f t="shared" si="40"/>
        <v>1.4892356154624227</v>
      </c>
      <c r="H333" s="2">
        <f t="shared" si="42"/>
        <v>0.38753945925844324</v>
      </c>
      <c r="I333" s="2">
        <f t="shared" si="43"/>
        <v>0.37468014255312398</v>
      </c>
      <c r="J333" s="2">
        <f t="shared" si="44"/>
        <v>0.55798701269664985</v>
      </c>
      <c r="K333" s="8">
        <f t="shared" si="45"/>
        <v>0.33117859360447405</v>
      </c>
      <c r="L333" t="str">
        <f t="shared" si="46"/>
        <v/>
      </c>
      <c r="M333" s="2" t="str">
        <f t="shared" si="47"/>
        <v/>
      </c>
    </row>
    <row r="334" spans="1:13" x14ac:dyDescent="0.2">
      <c r="A334" s="1">
        <v>484530018052</v>
      </c>
      <c r="B334">
        <v>0.67000496178186719</v>
      </c>
      <c r="C334" s="2"/>
      <c r="D334" s="5">
        <v>484530018262</v>
      </c>
      <c r="E334" s="2">
        <f>VLOOKUP(D334,'SVI Score (all Texas)'!$A$2:$B$15812, 2, FALSE)</f>
        <v>0.12044832947341863</v>
      </c>
      <c r="F334" s="2">
        <f t="shared" si="41"/>
        <v>0.44875531369067106</v>
      </c>
      <c r="G334" s="2">
        <f t="shared" si="40"/>
        <v>1.448755313690671</v>
      </c>
      <c r="H334" s="2">
        <f t="shared" si="42"/>
        <v>0.59966278730394196</v>
      </c>
      <c r="I334" s="2">
        <f t="shared" si="43"/>
        <v>0.59127997019312717</v>
      </c>
      <c r="J334" s="2">
        <f t="shared" si="44"/>
        <v>0.85661999869615457</v>
      </c>
      <c r="K334" s="8">
        <f t="shared" si="45"/>
        <v>0.50842438975526738</v>
      </c>
      <c r="L334" t="str">
        <f t="shared" si="46"/>
        <v/>
      </c>
      <c r="M334" s="2" t="str">
        <f t="shared" si="47"/>
        <v/>
      </c>
    </row>
    <row r="335" spans="1:13" x14ac:dyDescent="0.2">
      <c r="A335" s="1">
        <v>484530018061</v>
      </c>
      <c r="B335">
        <v>0.54753106312775712</v>
      </c>
      <c r="C335" s="2"/>
      <c r="D335" s="5">
        <v>484530018281</v>
      </c>
      <c r="E335" s="2">
        <f>VLOOKUP(D335,'SVI Score (all Texas)'!$A$2:$B$15812, 2, FALSE)</f>
        <v>0.10081500506284674</v>
      </c>
      <c r="F335" s="2">
        <f t="shared" si="41"/>
        <v>0.37309561792794849</v>
      </c>
      <c r="G335" s="2">
        <f t="shared" si="40"/>
        <v>1.3730956179279485</v>
      </c>
      <c r="H335" s="2">
        <f t="shared" si="42"/>
        <v>0.47434271240436771</v>
      </c>
      <c r="I335" s="2">
        <f t="shared" si="43"/>
        <v>0.46331522971320294</v>
      </c>
      <c r="J335" s="2">
        <f t="shared" si="44"/>
        <v>0.63617611163847976</v>
      </c>
      <c r="K335" s="8">
        <f t="shared" si="45"/>
        <v>0.37758568773667006</v>
      </c>
      <c r="L335" t="str">
        <f t="shared" si="46"/>
        <v/>
      </c>
      <c r="M335" s="2" t="str">
        <f t="shared" si="47"/>
        <v/>
      </c>
    </row>
    <row r="336" spans="1:13" x14ac:dyDescent="0.2">
      <c r="A336" s="1">
        <v>484530018062</v>
      </c>
      <c r="B336">
        <v>0.60328230388196702</v>
      </c>
      <c r="C336" s="2"/>
      <c r="D336" s="5">
        <v>484530018282</v>
      </c>
      <c r="E336" s="2">
        <f>VLOOKUP(D336,'SVI Score (all Texas)'!$A$2:$B$15812, 2, FALSE)</f>
        <v>0.10045411741023365</v>
      </c>
      <c r="F336" s="2">
        <f t="shared" si="41"/>
        <v>0.37170488809380348</v>
      </c>
      <c r="G336" s="2">
        <f t="shared" si="40"/>
        <v>1.3717048880938034</v>
      </c>
      <c r="H336" s="2">
        <f t="shared" si="42"/>
        <v>0.44511714935448438</v>
      </c>
      <c r="I336" s="2">
        <f t="shared" si="43"/>
        <v>0.43347291120154458</v>
      </c>
      <c r="J336" s="2">
        <f t="shared" si="44"/>
        <v>0.59459691115140989</v>
      </c>
      <c r="K336" s="8">
        <f t="shared" si="45"/>
        <v>0.35290744106215044</v>
      </c>
      <c r="L336" t="str">
        <f t="shared" si="46"/>
        <v/>
      </c>
      <c r="M336" s="2" t="str">
        <f t="shared" si="47"/>
        <v/>
      </c>
    </row>
    <row r="337" spans="1:13" x14ac:dyDescent="0.2">
      <c r="A337" s="1">
        <v>480219503001</v>
      </c>
      <c r="B337">
        <v>0.22448484165250993</v>
      </c>
      <c r="C337" s="2"/>
      <c r="D337" s="5">
        <v>484530018283</v>
      </c>
      <c r="E337" s="2">
        <f>VLOOKUP(D337,'SVI Score (all Texas)'!$A$2:$B$15812, 2, FALSE)</f>
        <v>0.10054641422678851</v>
      </c>
      <c r="F337" s="2">
        <f t="shared" si="41"/>
        <v>0.37206056647584296</v>
      </c>
      <c r="G337" s="2">
        <f t="shared" si="40"/>
        <v>1.372060566475843</v>
      </c>
      <c r="H337" s="2">
        <f t="shared" si="42"/>
        <v>0.33069326589121806</v>
      </c>
      <c r="I337" s="2">
        <f t="shared" si="43"/>
        <v>0.31663430761935257</v>
      </c>
      <c r="J337" s="2">
        <f t="shared" si="44"/>
        <v>0.4344414474778952</v>
      </c>
      <c r="K337" s="8">
        <f t="shared" si="45"/>
        <v>0.25785135550715865</v>
      </c>
      <c r="L337" t="str">
        <f t="shared" si="46"/>
        <v/>
      </c>
      <c r="M337" s="2" t="str">
        <f t="shared" si="47"/>
        <v/>
      </c>
    </row>
    <row r="338" spans="1:13" x14ac:dyDescent="0.2">
      <c r="A338" s="1">
        <v>480219505021</v>
      </c>
      <c r="B338">
        <v>0.28111054782807315</v>
      </c>
      <c r="C338" s="2"/>
      <c r="D338" s="5">
        <v>484530018291</v>
      </c>
      <c r="E338" s="2">
        <f>VLOOKUP(D338,'SVI Score (all Texas)'!$A$2:$B$15812, 2, FALSE)</f>
        <v>8.8765986764467675E-2</v>
      </c>
      <c r="F338" s="2">
        <f t="shared" si="41"/>
        <v>0.3266630811027556</v>
      </c>
      <c r="G338" s="2">
        <f t="shared" si="40"/>
        <v>1.3266630811027555</v>
      </c>
      <c r="H338" s="2">
        <f t="shared" si="42"/>
        <v>0.4277634102834636</v>
      </c>
      <c r="I338" s="2">
        <f t="shared" si="43"/>
        <v>0.41575295118429245</v>
      </c>
      <c r="J338" s="2">
        <f t="shared" si="44"/>
        <v>0.55156409119571692</v>
      </c>
      <c r="K338" s="8">
        <f t="shared" si="45"/>
        <v>0.32736643658090669</v>
      </c>
      <c r="L338" t="str">
        <f t="shared" si="46"/>
        <v/>
      </c>
      <c r="M338" s="2" t="str">
        <f t="shared" si="47"/>
        <v/>
      </c>
    </row>
    <row r="339" spans="1:13" x14ac:dyDescent="0.2">
      <c r="A339" s="1">
        <v>480219508021</v>
      </c>
      <c r="B339">
        <v>0.27470658683481142</v>
      </c>
      <c r="C339" s="2"/>
      <c r="D339" s="5">
        <v>484530018292</v>
      </c>
      <c r="E339" s="2">
        <f>VLOOKUP(D339,'SVI Score (all Texas)'!$A$2:$B$15812, 2, FALSE)</f>
        <v>9.942493561599329E-2</v>
      </c>
      <c r="F339" s="2">
        <f t="shared" si="41"/>
        <v>0.36773879555601452</v>
      </c>
      <c r="G339" s="2">
        <f t="shared" si="40"/>
        <v>1.3677387955560145</v>
      </c>
      <c r="H339" s="2">
        <f t="shared" si="42"/>
        <v>0.42853104631481342</v>
      </c>
      <c r="I339" s="2">
        <f t="shared" si="43"/>
        <v>0.41653678685956985</v>
      </c>
      <c r="J339" s="2">
        <f t="shared" si="44"/>
        <v>0.56971352316408042</v>
      </c>
      <c r="K339" s="8">
        <f t="shared" si="45"/>
        <v>0.33813855710922158</v>
      </c>
      <c r="L339" t="str">
        <f t="shared" si="46"/>
        <v/>
      </c>
      <c r="M339" s="2" t="str">
        <f t="shared" si="47"/>
        <v/>
      </c>
    </row>
    <row r="340" spans="1:13" x14ac:dyDescent="0.2">
      <c r="A340" s="1">
        <v>480219508022</v>
      </c>
      <c r="B340">
        <v>0.2602180119824421</v>
      </c>
      <c r="C340" s="2"/>
      <c r="D340" s="5">
        <v>484530018321</v>
      </c>
      <c r="E340" s="2">
        <f>VLOOKUP(D340,'SVI Score (all Texas)'!$A$2:$B$15812, 2, FALSE)</f>
        <v>0.1564088734022735</v>
      </c>
      <c r="F340" s="2">
        <f t="shared" si="41"/>
        <v>0.58733417869705484</v>
      </c>
      <c r="G340" s="2">
        <f t="shared" si="40"/>
        <v>1.5873341786970547</v>
      </c>
      <c r="H340" s="2">
        <f t="shared" si="42"/>
        <v>0.4469492210257785</v>
      </c>
      <c r="I340" s="2">
        <f t="shared" si="43"/>
        <v>0.43534364560818806</v>
      </c>
      <c r="J340" s="2">
        <f t="shared" si="44"/>
        <v>0.69103584815245489</v>
      </c>
      <c r="K340" s="8">
        <f t="shared" si="45"/>
        <v>0.41014624913111158</v>
      </c>
      <c r="L340" t="str">
        <f t="shared" si="46"/>
        <v/>
      </c>
      <c r="M340" s="2" t="str">
        <f t="shared" si="47"/>
        <v/>
      </c>
    </row>
    <row r="341" spans="1:13" x14ac:dyDescent="0.2">
      <c r="A341" s="1">
        <v>480219508012</v>
      </c>
      <c r="B341">
        <v>0.25468603986263488</v>
      </c>
      <c r="C341" s="2"/>
      <c r="D341" s="5">
        <v>484530018322</v>
      </c>
      <c r="E341" s="2">
        <f>VLOOKUP(D341,'SVI Score (all Texas)'!$A$2:$B$15812, 2, FALSE)</f>
        <v>0.12222283641244149</v>
      </c>
      <c r="F341" s="2">
        <f t="shared" si="41"/>
        <v>0.45559361841827062</v>
      </c>
      <c r="G341" s="2">
        <f t="shared" si="40"/>
        <v>1.4555936184182707</v>
      </c>
      <c r="H341" s="2">
        <f t="shared" si="42"/>
        <v>0.39444284441504374</v>
      </c>
      <c r="I341" s="2">
        <f t="shared" si="43"/>
        <v>0.38172921183197062</v>
      </c>
      <c r="J341" s="2">
        <f t="shared" si="44"/>
        <v>0.55564260470645266</v>
      </c>
      <c r="K341" s="8">
        <f t="shared" si="45"/>
        <v>0.32978713157514056</v>
      </c>
      <c r="L341" t="str">
        <f t="shared" si="46"/>
        <v/>
      </c>
      <c r="M341" s="2" t="str">
        <f t="shared" si="47"/>
        <v/>
      </c>
    </row>
    <row r="342" spans="1:13" x14ac:dyDescent="0.2">
      <c r="A342" s="1">
        <v>484530024262</v>
      </c>
      <c r="B342">
        <v>0.19151772917343901</v>
      </c>
      <c r="C342" s="2"/>
      <c r="D342" s="5">
        <v>484530018331</v>
      </c>
      <c r="E342" s="2">
        <f>VLOOKUP(D342,'SVI Score (all Texas)'!$A$2:$B$15812, 2, FALSE)</f>
        <v>0.19949058168214423</v>
      </c>
      <c r="F342" s="2">
        <f t="shared" si="41"/>
        <v>0.7533554226407565</v>
      </c>
      <c r="G342" s="2">
        <f t="shared" si="40"/>
        <v>1.7533554226407566</v>
      </c>
      <c r="H342" s="2">
        <f t="shared" si="42"/>
        <v>0.69530268296333753</v>
      </c>
      <c r="I342" s="2">
        <f t="shared" si="43"/>
        <v>0.68893818207489455</v>
      </c>
      <c r="J342" s="2">
        <f t="shared" si="44"/>
        <v>1.2079534974052812</v>
      </c>
      <c r="K342" s="8">
        <f t="shared" si="45"/>
        <v>0.71694919649997901</v>
      </c>
      <c r="L342" t="str">
        <f t="shared" si="46"/>
        <v/>
      </c>
      <c r="M342" s="2" t="str">
        <f t="shared" si="47"/>
        <v/>
      </c>
    </row>
    <row r="343" spans="1:13" x14ac:dyDescent="0.2">
      <c r="A343" s="1">
        <v>484530024212</v>
      </c>
      <c r="B343">
        <v>0.24226799283218611</v>
      </c>
      <c r="C343" s="2"/>
      <c r="D343" s="5">
        <v>484530018332</v>
      </c>
      <c r="E343" s="2">
        <f>VLOOKUP(D343,'SVI Score (all Texas)'!$A$2:$B$15812, 2, FALSE)</f>
        <v>0.17034362360591673</v>
      </c>
      <c r="F343" s="2">
        <f t="shared" si="41"/>
        <v>0.64103364084058667</v>
      </c>
      <c r="G343" s="2">
        <f t="shared" si="40"/>
        <v>1.6410336408405866</v>
      </c>
      <c r="H343" s="2">
        <f t="shared" si="42"/>
        <v>0.59435057095666433</v>
      </c>
      <c r="I343" s="2">
        <f t="shared" si="43"/>
        <v>0.58585564861657735</v>
      </c>
      <c r="J343" s="2">
        <f t="shared" si="44"/>
        <v>0.96140882805628525</v>
      </c>
      <c r="K343" s="8">
        <f t="shared" si="45"/>
        <v>0.57061905798818924</v>
      </c>
      <c r="L343" t="str">
        <f t="shared" si="46"/>
        <v/>
      </c>
      <c r="M343" s="2" t="str">
        <f t="shared" si="47"/>
        <v/>
      </c>
    </row>
    <row r="344" spans="1:13" x14ac:dyDescent="0.2">
      <c r="A344" s="1">
        <v>484530008021</v>
      </c>
      <c r="B344">
        <v>0.5826429383990257</v>
      </c>
      <c r="C344" s="2"/>
      <c r="D344" s="5">
        <v>484530018333</v>
      </c>
      <c r="E344" s="2">
        <f>VLOOKUP(D344,'SVI Score (all Texas)'!$A$2:$B$15812, 2, FALSE)</f>
        <v>0.20711687049809294</v>
      </c>
      <c r="F344" s="2">
        <f t="shared" si="41"/>
        <v>0.78274436765827149</v>
      </c>
      <c r="G344" s="2">
        <f t="shared" si="40"/>
        <v>1.7827443676582715</v>
      </c>
      <c r="H344" s="2">
        <f t="shared" si="42"/>
        <v>0.60117435472148517</v>
      </c>
      <c r="I344" s="2">
        <f t="shared" si="43"/>
        <v>0.59282343665258175</v>
      </c>
      <c r="J344" s="2">
        <f t="shared" si="44"/>
        <v>1.0568526427082101</v>
      </c>
      <c r="K344" s="8">
        <f t="shared" si="45"/>
        <v>0.62726723722073141</v>
      </c>
      <c r="L344" t="str">
        <f t="shared" si="46"/>
        <v/>
      </c>
      <c r="M344" s="2" t="str">
        <f t="shared" si="47"/>
        <v/>
      </c>
    </row>
    <row r="345" spans="1:13" x14ac:dyDescent="0.2">
      <c r="A345" s="1">
        <v>484530012003</v>
      </c>
      <c r="B345">
        <v>0.64214081285825897</v>
      </c>
      <c r="C345" s="2"/>
      <c r="D345" s="5">
        <v>484530018334</v>
      </c>
      <c r="E345" s="2">
        <f>VLOOKUP(D345,'SVI Score (all Texas)'!$A$2:$B$15812, 2, FALSE)</f>
        <v>0.19270226516086109</v>
      </c>
      <c r="F345" s="2">
        <f t="shared" si="41"/>
        <v>0.72719571825239582</v>
      </c>
      <c r="G345" s="2">
        <f t="shared" si="40"/>
        <v>1.7271957182523958</v>
      </c>
      <c r="H345" s="2">
        <f t="shared" si="42"/>
        <v>0.58429669597549516</v>
      </c>
      <c r="I345" s="2">
        <f t="shared" si="43"/>
        <v>0.57558960382037139</v>
      </c>
      <c r="J345" s="2">
        <f t="shared" si="44"/>
        <v>0.99415589918913827</v>
      </c>
      <c r="K345" s="8">
        <f t="shared" si="45"/>
        <v>0.59005522534633514</v>
      </c>
      <c r="L345" t="str">
        <f t="shared" si="46"/>
        <v/>
      </c>
      <c r="M345" s="2" t="str">
        <f t="shared" si="47"/>
        <v/>
      </c>
    </row>
    <row r="346" spans="1:13" x14ac:dyDescent="0.2">
      <c r="A346" s="1">
        <v>484530014031</v>
      </c>
      <c r="B346">
        <v>0.63146381366749427</v>
      </c>
      <c r="C346" s="2"/>
      <c r="D346" s="5">
        <v>484530018341</v>
      </c>
      <c r="E346" s="2">
        <f>VLOOKUP(D346,'SVI Score (all Texas)'!$A$2:$B$15812, 2, FALSE)</f>
        <v>0.16545613437277285</v>
      </c>
      <c r="F346" s="2">
        <f t="shared" si="41"/>
        <v>0.62219903388914599</v>
      </c>
      <c r="G346" s="2">
        <f t="shared" si="40"/>
        <v>1.6221990338891459</v>
      </c>
      <c r="H346" s="2">
        <f t="shared" si="42"/>
        <v>0.7106232841111515</v>
      </c>
      <c r="I346" s="2">
        <f t="shared" si="43"/>
        <v>0.70458209827465346</v>
      </c>
      <c r="J346" s="2">
        <f t="shared" si="44"/>
        <v>1.14297239911673</v>
      </c>
      <c r="K346" s="8">
        <f t="shared" si="45"/>
        <v>0.67838136561432349</v>
      </c>
      <c r="L346" t="str">
        <f t="shared" si="46"/>
        <v/>
      </c>
      <c r="M346" s="2" t="str">
        <f t="shared" si="47"/>
        <v/>
      </c>
    </row>
    <row r="347" spans="1:13" x14ac:dyDescent="0.2">
      <c r="A347" s="1">
        <v>484530018191</v>
      </c>
      <c r="B347">
        <v>0.60002049709898486</v>
      </c>
      <c r="C347" s="2"/>
      <c r="D347" s="5">
        <v>484530018342</v>
      </c>
      <c r="E347" s="2">
        <f>VLOOKUP(D347,'SVI Score (all Texas)'!$A$2:$B$15812, 2, FALSE)</f>
        <v>0.13083646718734132</v>
      </c>
      <c r="F347" s="2">
        <f t="shared" si="41"/>
        <v>0.48878742045672857</v>
      </c>
      <c r="G347" s="2">
        <f t="shared" si="40"/>
        <v>1.4887874204567286</v>
      </c>
      <c r="H347" s="2">
        <f t="shared" si="42"/>
        <v>0.38871143642438977</v>
      </c>
      <c r="I347" s="2">
        <f t="shared" si="43"/>
        <v>0.37587685229024254</v>
      </c>
      <c r="J347" s="2">
        <f t="shared" si="44"/>
        <v>0.55960072933058502</v>
      </c>
      <c r="K347" s="8">
        <f t="shared" si="45"/>
        <v>0.33213637289528586</v>
      </c>
      <c r="L347" t="str">
        <f t="shared" si="46"/>
        <v/>
      </c>
      <c r="M347" s="2" t="str">
        <f t="shared" si="47"/>
        <v/>
      </c>
    </row>
    <row r="348" spans="1:13" x14ac:dyDescent="0.2">
      <c r="A348" s="1">
        <v>484530021074</v>
      </c>
      <c r="B348">
        <v>0.52908678724662428</v>
      </c>
      <c r="C348" s="2"/>
      <c r="D348" s="5">
        <v>484530018351</v>
      </c>
      <c r="E348" s="2">
        <f>VLOOKUP(D348,'SVI Score (all Texas)'!$A$2:$B$15812, 2, FALSE)</f>
        <v>0.15332790089913884</v>
      </c>
      <c r="F348" s="2">
        <f t="shared" si="41"/>
        <v>0.57546123057243859</v>
      </c>
      <c r="G348" s="2">
        <f t="shared" si="40"/>
        <v>1.5754612305724387</v>
      </c>
      <c r="H348" s="2">
        <f t="shared" si="42"/>
        <v>0.45985025342356584</v>
      </c>
      <c r="I348" s="2">
        <f t="shared" si="43"/>
        <v>0.44851693220276506</v>
      </c>
      <c r="J348" s="2">
        <f t="shared" si="44"/>
        <v>0.70662103794074327</v>
      </c>
      <c r="K348" s="8">
        <f t="shared" si="45"/>
        <v>0.41939643079788491</v>
      </c>
      <c r="L348" t="str">
        <f t="shared" si="46"/>
        <v/>
      </c>
      <c r="M348" s="2" t="str">
        <f t="shared" si="47"/>
        <v/>
      </c>
    </row>
    <row r="349" spans="1:13" x14ac:dyDescent="0.2">
      <c r="A349" s="1">
        <v>484530017452</v>
      </c>
      <c r="B349">
        <v>0.40390502391120747</v>
      </c>
      <c r="C349" s="2"/>
      <c r="D349" s="5">
        <v>484530018352</v>
      </c>
      <c r="E349" s="2">
        <f>VLOOKUP(D349,'SVI Score (all Texas)'!$A$2:$B$15812, 2, FALSE)</f>
        <v>0.17112202490353223</v>
      </c>
      <c r="F349" s="2">
        <f t="shared" si="41"/>
        <v>0.64403331650056739</v>
      </c>
      <c r="G349" s="2">
        <f t="shared" si="40"/>
        <v>1.6440333165005674</v>
      </c>
      <c r="H349" s="2">
        <f t="shared" si="42"/>
        <v>0.460353461140938</v>
      </c>
      <c r="I349" s="2">
        <f t="shared" si="43"/>
        <v>0.44903075925731023</v>
      </c>
      <c r="J349" s="2">
        <f t="shared" si="44"/>
        <v>0.73822152835256361</v>
      </c>
      <c r="K349" s="8">
        <f t="shared" si="45"/>
        <v>0.43815207516534238</v>
      </c>
      <c r="L349" t="str">
        <f t="shared" si="46"/>
        <v/>
      </c>
      <c r="M349" s="2" t="str">
        <f t="shared" si="47"/>
        <v/>
      </c>
    </row>
    <row r="350" spans="1:13" x14ac:dyDescent="0.2">
      <c r="A350" s="1">
        <v>484530017682</v>
      </c>
      <c r="B350">
        <v>0.31597428330016253</v>
      </c>
      <c r="C350" s="2"/>
      <c r="D350" s="5">
        <v>484530018353</v>
      </c>
      <c r="E350" s="2">
        <f>VLOOKUP(D350,'SVI Score (all Texas)'!$A$2:$B$15812, 2, FALSE)</f>
        <v>0.15506153700557015</v>
      </c>
      <c r="F350" s="2">
        <f t="shared" si="41"/>
        <v>0.5821420339673663</v>
      </c>
      <c r="G350" s="2">
        <f t="shared" si="40"/>
        <v>1.5821420339673664</v>
      </c>
      <c r="H350" s="2">
        <f t="shared" si="42"/>
        <v>0.53051520554351161</v>
      </c>
      <c r="I350" s="2">
        <f t="shared" si="43"/>
        <v>0.52067314712923618</v>
      </c>
      <c r="J350" s="2">
        <f t="shared" si="44"/>
        <v>0.82377887203123956</v>
      </c>
      <c r="K350" s="8">
        <f t="shared" si="45"/>
        <v>0.4889323981967007</v>
      </c>
      <c r="L350" t="str">
        <f t="shared" si="46"/>
        <v/>
      </c>
      <c r="M350" s="2" t="str">
        <f t="shared" si="47"/>
        <v/>
      </c>
    </row>
    <row r="351" spans="1:13" x14ac:dyDescent="0.2">
      <c r="A351" s="1">
        <v>484530003053</v>
      </c>
      <c r="B351">
        <v>0.58781032055882143</v>
      </c>
      <c r="C351" s="2"/>
      <c r="D351" s="5">
        <v>484530018391</v>
      </c>
      <c r="E351" s="2">
        <f>VLOOKUP(D351,'SVI Score (all Texas)'!$A$2:$B$15812, 2, FALSE)</f>
        <v>0.12495125359817462</v>
      </c>
      <c r="F351" s="2">
        <f t="shared" si="41"/>
        <v>0.46610794649992737</v>
      </c>
      <c r="G351" s="2">
        <f t="shared" si="40"/>
        <v>1.4661079464999274</v>
      </c>
      <c r="H351" s="2">
        <f t="shared" si="42"/>
        <v>0.7072959823853</v>
      </c>
      <c r="I351" s="2">
        <f t="shared" si="43"/>
        <v>0.70118457954361058</v>
      </c>
      <c r="J351" s="2">
        <f t="shared" si="44"/>
        <v>1.028012284032098</v>
      </c>
      <c r="K351" s="8">
        <f t="shared" si="45"/>
        <v>0.6101497968357954</v>
      </c>
      <c r="L351" t="str">
        <f t="shared" si="46"/>
        <v/>
      </c>
      <c r="M351" s="2" t="str">
        <f t="shared" si="47"/>
        <v/>
      </c>
    </row>
    <row r="352" spans="1:13" x14ac:dyDescent="0.2">
      <c r="A352" s="1">
        <v>484530004022</v>
      </c>
      <c r="B352">
        <v>0.67249329412603154</v>
      </c>
      <c r="C352" s="2"/>
      <c r="D352" s="5">
        <v>484530018392</v>
      </c>
      <c r="E352" s="2">
        <f>VLOOKUP(D352,'SVI Score (all Texas)'!$A$2:$B$15812, 2, FALSE)</f>
        <v>0.13660705866309397</v>
      </c>
      <c r="F352" s="2">
        <f t="shared" si="41"/>
        <v>0.51102518245241535</v>
      </c>
      <c r="G352" s="2">
        <f t="shared" si="40"/>
        <v>1.5110251824524155</v>
      </c>
      <c r="H352" s="2">
        <f t="shared" si="42"/>
        <v>0.71973359053504438</v>
      </c>
      <c r="I352" s="2">
        <f t="shared" si="43"/>
        <v>0.71388466211496593</v>
      </c>
      <c r="J352" s="2">
        <f t="shared" si="44"/>
        <v>1.0786977018222474</v>
      </c>
      <c r="K352" s="8">
        <f t="shared" si="45"/>
        <v>0.64023280055818232</v>
      </c>
      <c r="L352" t="str">
        <f t="shared" si="46"/>
        <v/>
      </c>
      <c r="M352" s="2" t="str">
        <f t="shared" si="47"/>
        <v/>
      </c>
    </row>
    <row r="353" spans="1:13" x14ac:dyDescent="0.2">
      <c r="A353" s="1">
        <v>484530015053</v>
      </c>
      <c r="B353">
        <v>0.51147759023715444</v>
      </c>
      <c r="C353" s="2"/>
      <c r="D353" s="5">
        <v>484530018401</v>
      </c>
      <c r="E353" s="2">
        <f>VLOOKUP(D353,'SVI Score (all Texas)'!$A$2:$B$15812, 2, FALSE)</f>
        <v>0.1690368603472294</v>
      </c>
      <c r="F353" s="2">
        <f t="shared" si="41"/>
        <v>0.63599785023688482</v>
      </c>
      <c r="G353" s="2">
        <f t="shared" si="40"/>
        <v>1.6359978502368848</v>
      </c>
      <c r="H353" s="2">
        <f t="shared" si="42"/>
        <v>0.64075993009670851</v>
      </c>
      <c r="I353" s="2">
        <f t="shared" si="43"/>
        <v>0.63324439780903041</v>
      </c>
      <c r="J353" s="2">
        <f t="shared" si="44"/>
        <v>1.0359864734901245</v>
      </c>
      <c r="K353" s="8">
        <f t="shared" si="45"/>
        <v>0.61488266837178684</v>
      </c>
      <c r="L353" t="str">
        <f t="shared" si="46"/>
        <v/>
      </c>
      <c r="M353" s="2" t="str">
        <f t="shared" si="47"/>
        <v/>
      </c>
    </row>
    <row r="354" spans="1:13" x14ac:dyDescent="0.2">
      <c r="A354" s="1">
        <v>484530018121</v>
      </c>
      <c r="B354">
        <v>0.90352748352779566</v>
      </c>
      <c r="C354" s="2"/>
      <c r="D354" s="5">
        <v>484530018402</v>
      </c>
      <c r="E354" s="2">
        <f>VLOOKUP(D354,'SVI Score (all Texas)'!$A$2:$B$15812, 2, FALSE)</f>
        <v>0.141054276914375</v>
      </c>
      <c r="F354" s="2">
        <f t="shared" si="41"/>
        <v>0.528163145073823</v>
      </c>
      <c r="G354" s="2">
        <f t="shared" si="40"/>
        <v>1.5281631450738229</v>
      </c>
      <c r="H354" s="2">
        <f t="shared" si="42"/>
        <v>0.64727066469509009</v>
      </c>
      <c r="I354" s="2">
        <f t="shared" si="43"/>
        <v>0.63989253031200888</v>
      </c>
      <c r="J354" s="2">
        <f t="shared" si="44"/>
        <v>0.97786018163084598</v>
      </c>
      <c r="K354" s="8">
        <f t="shared" si="45"/>
        <v>0.58038332851015384</v>
      </c>
      <c r="L354" t="str">
        <f t="shared" si="46"/>
        <v/>
      </c>
      <c r="M354" s="2" t="str">
        <f t="shared" si="47"/>
        <v/>
      </c>
    </row>
    <row r="355" spans="1:13" x14ac:dyDescent="0.2">
      <c r="A355" s="1">
        <v>484530018443</v>
      </c>
      <c r="B355">
        <v>0.47233502767692842</v>
      </c>
      <c r="C355" s="2"/>
      <c r="D355" s="5">
        <v>484530018403</v>
      </c>
      <c r="E355" s="2">
        <f>VLOOKUP(D355,'SVI Score (all Texas)'!$A$2:$B$15812, 2, FALSE)</f>
        <v>0.1425771450785846</v>
      </c>
      <c r="F355" s="2">
        <f t="shared" si="41"/>
        <v>0.53403172543145172</v>
      </c>
      <c r="G355" s="2">
        <f t="shared" si="40"/>
        <v>1.5340317254314517</v>
      </c>
      <c r="H355" s="2">
        <f t="shared" si="42"/>
        <v>0.62296615141342626</v>
      </c>
      <c r="I355" s="2">
        <f t="shared" si="43"/>
        <v>0.61507511189703201</v>
      </c>
      <c r="J355" s="2">
        <f t="shared" si="44"/>
        <v>0.94354473517334725</v>
      </c>
      <c r="K355" s="8">
        <f t="shared" si="45"/>
        <v>0.56001629300912792</v>
      </c>
      <c r="L355" t="str">
        <f t="shared" si="46"/>
        <v/>
      </c>
      <c r="M355" s="2" t="str">
        <f t="shared" si="47"/>
        <v/>
      </c>
    </row>
    <row r="356" spans="1:13" x14ac:dyDescent="0.2">
      <c r="A356" s="1">
        <v>484530017502</v>
      </c>
      <c r="B356">
        <v>0.44815804127717751</v>
      </c>
      <c r="C356" s="2"/>
      <c r="D356" s="5">
        <v>484530018411</v>
      </c>
      <c r="E356" s="2">
        <f>VLOOKUP(D356,'SVI Score (all Texas)'!$A$2:$B$15812, 2, FALSE)</f>
        <v>0.148581419438618</v>
      </c>
      <c r="F356" s="2">
        <f t="shared" si="41"/>
        <v>0.55717001632178231</v>
      </c>
      <c r="G356" s="2">
        <f t="shared" si="40"/>
        <v>1.5571700163217823</v>
      </c>
      <c r="H356" s="2">
        <f t="shared" si="42"/>
        <v>0.67659577672489979</v>
      </c>
      <c r="I356" s="2">
        <f t="shared" si="43"/>
        <v>0.66983649861434558</v>
      </c>
      <c r="J356" s="2">
        <f t="shared" si="44"/>
        <v>1.0430493114802259</v>
      </c>
      <c r="K356" s="8">
        <f t="shared" si="45"/>
        <v>0.61907463108631988</v>
      </c>
      <c r="L356" t="str">
        <f t="shared" si="46"/>
        <v/>
      </c>
      <c r="M356" s="2" t="str">
        <f t="shared" si="47"/>
        <v/>
      </c>
    </row>
    <row r="357" spans="1:13" x14ac:dyDescent="0.2">
      <c r="A357" s="1">
        <v>484530018431</v>
      </c>
      <c r="B357">
        <v>0.67430924653520019</v>
      </c>
      <c r="C357" s="2"/>
      <c r="D357" s="5">
        <v>484530018412</v>
      </c>
      <c r="E357" s="2">
        <f>VLOOKUP(D357,'SVI Score (all Texas)'!$A$2:$B$15812, 2, FALSE)</f>
        <v>0.17985396053907673</v>
      </c>
      <c r="F357" s="2">
        <f t="shared" si="41"/>
        <v>0.67768302246932488</v>
      </c>
      <c r="G357" s="2">
        <f t="shared" si="40"/>
        <v>1.6776830224693249</v>
      </c>
      <c r="H357" s="2">
        <f t="shared" si="42"/>
        <v>0.52673421170012336</v>
      </c>
      <c r="I357" s="2">
        <f t="shared" si="43"/>
        <v>0.51681236188542667</v>
      </c>
      <c r="J357" s="2">
        <f t="shared" si="44"/>
        <v>0.8670473253374531</v>
      </c>
      <c r="K357" s="8">
        <f t="shared" si="45"/>
        <v>0.51461325668862223</v>
      </c>
      <c r="L357" t="str">
        <f t="shared" si="46"/>
        <v/>
      </c>
      <c r="M357" s="2" t="str">
        <f t="shared" si="47"/>
        <v/>
      </c>
    </row>
    <row r="358" spans="1:13" x14ac:dyDescent="0.2">
      <c r="A358" s="1">
        <v>484530006035</v>
      </c>
      <c r="B358">
        <v>0.96652922099383776</v>
      </c>
      <c r="C358" s="2"/>
      <c r="D358" s="5">
        <v>484530018413</v>
      </c>
      <c r="E358" s="2">
        <f>VLOOKUP(D358,'SVI Score (all Texas)'!$A$2:$B$15812, 2, FALSE)</f>
        <v>0.12874488075898954</v>
      </c>
      <c r="F358" s="2">
        <f t="shared" si="41"/>
        <v>0.48072720663245516</v>
      </c>
      <c r="G358" s="2">
        <f t="shared" si="40"/>
        <v>1.4807272066324551</v>
      </c>
      <c r="H358" s="2">
        <f t="shared" si="42"/>
        <v>0.73712796515257029</v>
      </c>
      <c r="I358" s="2">
        <f t="shared" si="43"/>
        <v>0.73164611522234713</v>
      </c>
      <c r="J358" s="2">
        <f t="shared" si="44"/>
        <v>1.0833683084366734</v>
      </c>
      <c r="K358" s="8">
        <f t="shared" si="45"/>
        <v>0.64300491692406325</v>
      </c>
      <c r="L358" t="str">
        <f t="shared" si="46"/>
        <v/>
      </c>
      <c r="M358" s="2" t="str">
        <f t="shared" si="47"/>
        <v/>
      </c>
    </row>
    <row r="359" spans="1:13" x14ac:dyDescent="0.2">
      <c r="A359" s="1">
        <v>484530017562</v>
      </c>
      <c r="B359">
        <v>0.36757226883993699</v>
      </c>
      <c r="C359" s="2"/>
      <c r="D359" s="5">
        <v>484530018414</v>
      </c>
      <c r="E359" s="2">
        <f>VLOOKUP(D359,'SVI Score (all Texas)'!$A$2:$B$15812, 2, FALSE)</f>
        <v>0.18617196814523918</v>
      </c>
      <c r="F359" s="2">
        <f t="shared" si="41"/>
        <v>0.70203032725136272</v>
      </c>
      <c r="G359" s="2">
        <f t="shared" si="40"/>
        <v>1.7020303272513626</v>
      </c>
      <c r="H359" s="2">
        <f t="shared" si="42"/>
        <v>0.6214397441324786</v>
      </c>
      <c r="I359" s="2">
        <f t="shared" si="43"/>
        <v>0.61351649240426787</v>
      </c>
      <c r="J359" s="2">
        <f t="shared" si="44"/>
        <v>1.0442236763409443</v>
      </c>
      <c r="K359" s="8">
        <f t="shared" si="45"/>
        <v>0.61977164462624368</v>
      </c>
      <c r="L359" t="str">
        <f t="shared" si="46"/>
        <v/>
      </c>
      <c r="M359" s="2" t="str">
        <f t="shared" si="47"/>
        <v/>
      </c>
    </row>
    <row r="360" spans="1:13" x14ac:dyDescent="0.2">
      <c r="A360" s="1">
        <v>480219508011</v>
      </c>
      <c r="B360">
        <v>0.20955553305588995</v>
      </c>
      <c r="C360" s="2"/>
      <c r="D360" s="5">
        <v>484530018421</v>
      </c>
      <c r="E360" s="2">
        <f>VLOOKUP(D360,'SVI Score (all Texas)'!$A$2:$B$15812, 2, FALSE)</f>
        <v>0.17399066207792035</v>
      </c>
      <c r="F360" s="2">
        <f t="shared" si="41"/>
        <v>0.65508800144994728</v>
      </c>
      <c r="G360" s="2">
        <f t="shared" si="40"/>
        <v>1.6550880014499474</v>
      </c>
      <c r="H360" s="2">
        <f t="shared" si="42"/>
        <v>0.44634880906609786</v>
      </c>
      <c r="I360" s="2">
        <f t="shared" si="43"/>
        <v>0.43473056298225488</v>
      </c>
      <c r="J360" s="2">
        <f t="shared" si="44"/>
        <v>0.71951733865551071</v>
      </c>
      <c r="K360" s="8">
        <f t="shared" si="45"/>
        <v>0.42705069270046253</v>
      </c>
      <c r="L360" t="str">
        <f t="shared" si="46"/>
        <v/>
      </c>
      <c r="M360" s="2" t="str">
        <f t="shared" si="47"/>
        <v/>
      </c>
    </row>
    <row r="361" spans="1:13" x14ac:dyDescent="0.2">
      <c r="A361" s="1">
        <v>480219505013</v>
      </c>
      <c r="B361">
        <v>0.28194532637678266</v>
      </c>
      <c r="C361" s="2"/>
      <c r="D361" s="5">
        <v>484530018422</v>
      </c>
      <c r="E361" s="2">
        <f>VLOOKUP(D361,'SVI Score (all Texas)'!$A$2:$B$15812, 2, FALSE)</f>
        <v>0.15593725157718033</v>
      </c>
      <c r="F361" s="2">
        <f t="shared" si="41"/>
        <v>0.58551671961292773</v>
      </c>
      <c r="G361" s="2">
        <f t="shared" si="40"/>
        <v>1.5855167196129276</v>
      </c>
      <c r="H361" s="2">
        <f t="shared" si="42"/>
        <v>0.50338474834117586</v>
      </c>
      <c r="I361" s="2">
        <f t="shared" si="43"/>
        <v>0.49297014808633993</v>
      </c>
      <c r="J361" s="2">
        <f t="shared" si="44"/>
        <v>0.78161241206095289</v>
      </c>
      <c r="K361" s="8">
        <f t="shared" si="45"/>
        <v>0.46390559901951134</v>
      </c>
      <c r="L361" t="str">
        <f t="shared" si="46"/>
        <v/>
      </c>
      <c r="M361" s="2" t="str">
        <f t="shared" si="47"/>
        <v/>
      </c>
    </row>
    <row r="362" spans="1:13" x14ac:dyDescent="0.2">
      <c r="A362" s="1">
        <v>480219507004</v>
      </c>
      <c r="B362">
        <v>0.44350044485698087</v>
      </c>
      <c r="C362" s="2"/>
      <c r="D362" s="5">
        <v>484530018431</v>
      </c>
      <c r="E362" s="2">
        <f>VLOOKUP(D362,'SVI Score (all Texas)'!$A$2:$B$15812, 2, FALSE)</f>
        <v>0.15102333306199137</v>
      </c>
      <c r="F362" s="2">
        <f t="shared" si="41"/>
        <v>0.56658026381526305</v>
      </c>
      <c r="G362" s="2">
        <f t="shared" si="40"/>
        <v>1.5665802638152631</v>
      </c>
      <c r="H362" s="2">
        <f t="shared" si="42"/>
        <v>0.67430924653520019</v>
      </c>
      <c r="I362" s="2">
        <f t="shared" si="43"/>
        <v>0.66750171512048873</v>
      </c>
      <c r="J362" s="2">
        <f t="shared" si="44"/>
        <v>1.0456950129705957</v>
      </c>
      <c r="K362" s="8">
        <f t="shared" si="45"/>
        <v>0.62064491799038857</v>
      </c>
      <c r="L362" t="str">
        <f t="shared" si="46"/>
        <v/>
      </c>
      <c r="M362" s="2" t="str">
        <f t="shared" si="47"/>
        <v/>
      </c>
    </row>
    <row r="363" spans="1:13" x14ac:dyDescent="0.2">
      <c r="A363" s="1">
        <v>484530017052</v>
      </c>
      <c r="B363">
        <v>0.12787437314157474</v>
      </c>
      <c r="C363" s="2"/>
      <c r="D363" s="5">
        <v>484530018432</v>
      </c>
      <c r="E363" s="2">
        <f>VLOOKUP(D363,'SVI Score (all Texas)'!$A$2:$B$15812, 2, FALSE)</f>
        <v>0.11609559754545169</v>
      </c>
      <c r="F363" s="2">
        <f t="shared" si="41"/>
        <v>0.43198146701448942</v>
      </c>
      <c r="G363" s="2">
        <f t="shared" si="40"/>
        <v>1.4319814670144895</v>
      </c>
      <c r="H363" s="2">
        <f t="shared" si="42"/>
        <v>0.52406757097550938</v>
      </c>
      <c r="I363" s="2">
        <f t="shared" si="43"/>
        <v>0.51408944627472442</v>
      </c>
      <c r="J363" s="2">
        <f t="shared" si="44"/>
        <v>0.73616655945314646</v>
      </c>
      <c r="K363" s="8">
        <f t="shared" si="45"/>
        <v>0.43693240213617834</v>
      </c>
      <c r="L363" t="str">
        <f t="shared" si="46"/>
        <v/>
      </c>
      <c r="M363" s="2" t="str">
        <f t="shared" si="47"/>
        <v/>
      </c>
    </row>
    <row r="364" spans="1:13" x14ac:dyDescent="0.2">
      <c r="A364" s="1">
        <v>484530013084</v>
      </c>
      <c r="B364">
        <v>0.66853926318420354</v>
      </c>
      <c r="C364" s="2"/>
      <c r="D364" s="5">
        <v>484530018441</v>
      </c>
      <c r="E364" s="2">
        <f>VLOOKUP(D364,'SVI Score (all Texas)'!$A$2:$B$15812, 2, FALSE)</f>
        <v>0.10770028395576565</v>
      </c>
      <c r="F364" s="2">
        <f t="shared" si="41"/>
        <v>0.39962898005174818</v>
      </c>
      <c r="G364" s="2">
        <f t="shared" si="40"/>
        <v>1.3996289800517481</v>
      </c>
      <c r="H364" s="2">
        <f t="shared" si="42"/>
        <v>0.55486380251108369</v>
      </c>
      <c r="I364" s="2">
        <f t="shared" si="43"/>
        <v>0.54553557954082266</v>
      </c>
      <c r="J364" s="2">
        <f t="shared" si="44"/>
        <v>0.76354740677466093</v>
      </c>
      <c r="K364" s="8">
        <f t="shared" si="45"/>
        <v>0.45318358773961065</v>
      </c>
      <c r="L364" t="str">
        <f t="shared" si="46"/>
        <v/>
      </c>
      <c r="M364" s="2" t="str">
        <f t="shared" si="47"/>
        <v/>
      </c>
    </row>
    <row r="365" spans="1:13" x14ac:dyDescent="0.2">
      <c r="A365" s="1">
        <v>484530017142</v>
      </c>
      <c r="B365">
        <v>0.28765065800062917</v>
      </c>
      <c r="C365" s="2"/>
      <c r="D365" s="5">
        <v>484530018442</v>
      </c>
      <c r="E365" s="2">
        <f>VLOOKUP(D365,'SVI Score (all Texas)'!$A$2:$B$15812, 2, FALSE)</f>
        <v>0.14408128655347399</v>
      </c>
      <c r="F365" s="2">
        <f t="shared" si="41"/>
        <v>0.53982813993540324</v>
      </c>
      <c r="G365" s="2">
        <f t="shared" si="40"/>
        <v>1.5398281399354032</v>
      </c>
      <c r="H365" s="2">
        <f t="shared" si="42"/>
        <v>0.68762405240560476</v>
      </c>
      <c r="I365" s="2">
        <f t="shared" si="43"/>
        <v>0.68109750716826933</v>
      </c>
      <c r="J365" s="2">
        <f t="shared" si="44"/>
        <v>1.0487731075775562</v>
      </c>
      <c r="K365" s="8">
        <f t="shared" si="45"/>
        <v>0.62247184051675364</v>
      </c>
      <c r="L365" t="str">
        <f t="shared" si="46"/>
        <v/>
      </c>
      <c r="M365" s="2" t="str">
        <f t="shared" si="47"/>
        <v/>
      </c>
    </row>
    <row r="366" spans="1:13" x14ac:dyDescent="0.2">
      <c r="A366" s="1">
        <v>484530018203</v>
      </c>
      <c r="B366">
        <v>0.70792739367713797</v>
      </c>
      <c r="C366" s="2"/>
      <c r="D366" s="5">
        <v>484530018443</v>
      </c>
      <c r="E366" s="2">
        <f>VLOOKUP(D366,'SVI Score (all Texas)'!$A$2:$B$15812, 2, FALSE)</f>
        <v>9.8866286824851421E-2</v>
      </c>
      <c r="F366" s="2">
        <f t="shared" si="41"/>
        <v>0.36558596617816108</v>
      </c>
      <c r="G366" s="2">
        <f t="shared" si="40"/>
        <v>1.3655859661781611</v>
      </c>
      <c r="H366" s="2">
        <f t="shared" si="42"/>
        <v>0.47233502767692842</v>
      </c>
      <c r="I366" s="2">
        <f t="shared" si="43"/>
        <v>0.46126517623758739</v>
      </c>
      <c r="J366" s="2">
        <f t="shared" si="44"/>
        <v>0.62989725135674557</v>
      </c>
      <c r="K366" s="8">
        <f t="shared" si="45"/>
        <v>0.37385903448089941</v>
      </c>
      <c r="L366" t="str">
        <f t="shared" si="46"/>
        <v/>
      </c>
      <c r="M366" s="2" t="str">
        <f t="shared" si="47"/>
        <v/>
      </c>
    </row>
    <row r="367" spans="1:13" x14ac:dyDescent="0.2">
      <c r="A367" s="1">
        <v>484530018223</v>
      </c>
      <c r="B367">
        <v>0.82220979551302809</v>
      </c>
      <c r="C367" s="2"/>
      <c r="D367" s="5">
        <v>484530018451</v>
      </c>
      <c r="E367" s="2">
        <f>VLOOKUP(D367,'SVI Score (all Texas)'!$A$2:$B$15812, 2, FALSE)</f>
        <v>0.11736355846254051</v>
      </c>
      <c r="F367" s="2">
        <f t="shared" si="41"/>
        <v>0.43686772749793085</v>
      </c>
      <c r="G367" s="2">
        <f t="shared" si="40"/>
        <v>1.4368677274979309</v>
      </c>
      <c r="H367" s="2">
        <f t="shared" si="42"/>
        <v>0.34370592833096736</v>
      </c>
      <c r="I367" s="2">
        <f t="shared" si="43"/>
        <v>0.32992158001676986</v>
      </c>
      <c r="J367" s="2">
        <f t="shared" si="44"/>
        <v>0.47405367093122286</v>
      </c>
      <c r="K367" s="8">
        <f t="shared" si="45"/>
        <v>0.28136215442238577</v>
      </c>
      <c r="L367" t="str">
        <f t="shared" si="46"/>
        <v/>
      </c>
      <c r="M367" s="2" t="str">
        <f t="shared" si="47"/>
        <v/>
      </c>
    </row>
    <row r="368" spans="1:13" x14ac:dyDescent="0.2">
      <c r="A368" s="1">
        <v>484530017293</v>
      </c>
      <c r="B368">
        <v>0.42187339293656578</v>
      </c>
      <c r="C368" s="2"/>
      <c r="D368" s="5">
        <v>484530018452</v>
      </c>
      <c r="E368" s="2">
        <f>VLOOKUP(D368,'SVI Score (all Texas)'!$A$2:$B$15812, 2, FALSE)</f>
        <v>0.10072070215720316</v>
      </c>
      <c r="F368" s="2">
        <f t="shared" si="41"/>
        <v>0.37273220880775426</v>
      </c>
      <c r="G368" s="2">
        <f t="shared" si="40"/>
        <v>1.3727322088077543</v>
      </c>
      <c r="H368" s="2">
        <f t="shared" si="42"/>
        <v>0.5912010867130002</v>
      </c>
      <c r="I368" s="2">
        <f t="shared" si="43"/>
        <v>0.58263969990118558</v>
      </c>
      <c r="J368" s="2">
        <f t="shared" si="44"/>
        <v>0.79980828218444155</v>
      </c>
      <c r="K368" s="8">
        <f t="shared" si="45"/>
        <v>0.47470528169990861</v>
      </c>
      <c r="L368" t="str">
        <f t="shared" si="46"/>
        <v/>
      </c>
      <c r="M368" s="2" t="str">
        <f t="shared" si="47"/>
        <v/>
      </c>
    </row>
    <row r="369" spans="1:13" x14ac:dyDescent="0.2">
      <c r="A369" s="1">
        <v>484530017511</v>
      </c>
      <c r="B369">
        <v>0.33598962906294227</v>
      </c>
      <c r="C369" s="2"/>
      <c r="D369" s="5">
        <v>484530018461</v>
      </c>
      <c r="E369" s="2">
        <f>VLOOKUP(D369,'SVI Score (all Texas)'!$A$2:$B$15812, 2, FALSE)</f>
        <v>9.3366584315652812E-2</v>
      </c>
      <c r="F369" s="2">
        <f t="shared" si="41"/>
        <v>0.34439211179416335</v>
      </c>
      <c r="G369" s="2">
        <f t="shared" si="40"/>
        <v>1.3443921117941633</v>
      </c>
      <c r="H369" s="2">
        <f t="shared" si="42"/>
        <v>0.36431199394435121</v>
      </c>
      <c r="I369" s="2">
        <f t="shared" si="43"/>
        <v>0.35096250135871765</v>
      </c>
      <c r="J369" s="2">
        <f t="shared" si="44"/>
        <v>0.47183121836220832</v>
      </c>
      <c r="K369" s="8">
        <f t="shared" si="45"/>
        <v>0.28004307584275756</v>
      </c>
      <c r="L369" t="str">
        <f t="shared" si="46"/>
        <v/>
      </c>
      <c r="M369" s="2" t="str">
        <f t="shared" si="47"/>
        <v/>
      </c>
    </row>
    <row r="370" spans="1:13" x14ac:dyDescent="0.2">
      <c r="A370" s="1">
        <v>484530021093</v>
      </c>
      <c r="B370">
        <v>0.51356190914374511</v>
      </c>
      <c r="C370" s="2"/>
      <c r="D370" s="5">
        <v>484530018462</v>
      </c>
      <c r="E370" s="2">
        <f>VLOOKUP(D370,'SVI Score (all Texas)'!$A$2:$B$15812, 2, FALSE)</f>
        <v>0.10028795735562898</v>
      </c>
      <c r="F370" s="2">
        <f t="shared" si="41"/>
        <v>0.37106456764086293</v>
      </c>
      <c r="G370" s="2">
        <f t="shared" si="40"/>
        <v>1.3710645676408628</v>
      </c>
      <c r="H370" s="2">
        <f t="shared" si="42"/>
        <v>0.33989796898349228</v>
      </c>
      <c r="I370" s="2">
        <f t="shared" si="43"/>
        <v>0.32603326020808604</v>
      </c>
      <c r="J370" s="2">
        <f t="shared" si="44"/>
        <v>0.44701265094374043</v>
      </c>
      <c r="K370" s="8">
        <f t="shared" si="45"/>
        <v>0.26531266444267271</v>
      </c>
      <c r="L370" t="str">
        <f t="shared" si="46"/>
        <v/>
      </c>
      <c r="M370" s="2" t="str">
        <f t="shared" si="47"/>
        <v/>
      </c>
    </row>
    <row r="371" spans="1:13" x14ac:dyDescent="0.2">
      <c r="A371" s="1">
        <v>484530017641</v>
      </c>
      <c r="B371">
        <v>0.31691186636778051</v>
      </c>
      <c r="C371" s="2"/>
      <c r="D371" s="5">
        <v>484530018471</v>
      </c>
      <c r="E371" s="2">
        <f>VLOOKUP(D371,'SVI Score (all Texas)'!$A$2:$B$15812, 2, FALSE)</f>
        <v>0.10790369200774517</v>
      </c>
      <c r="F371" s="2">
        <f t="shared" si="41"/>
        <v>0.40041284074729966</v>
      </c>
      <c r="G371" s="2">
        <f t="shared" si="40"/>
        <v>1.4004128407472995</v>
      </c>
      <c r="H371" s="2">
        <f t="shared" si="42"/>
        <v>0.61965619305837127</v>
      </c>
      <c r="I371" s="2">
        <f t="shared" si="43"/>
        <v>0.61169530253892723</v>
      </c>
      <c r="J371" s="2">
        <f t="shared" si="44"/>
        <v>0.8566259563003179</v>
      </c>
      <c r="K371" s="8">
        <f t="shared" si="45"/>
        <v>0.50842792573535867</v>
      </c>
      <c r="L371" t="str">
        <f t="shared" si="46"/>
        <v/>
      </c>
      <c r="M371" s="2" t="str">
        <f t="shared" si="47"/>
        <v/>
      </c>
    </row>
    <row r="372" spans="1:13" x14ac:dyDescent="0.2">
      <c r="A372" s="1">
        <v>484530017382</v>
      </c>
      <c r="B372">
        <v>0.51342409948173473</v>
      </c>
      <c r="C372" s="2"/>
      <c r="D372" s="5">
        <v>484530018472</v>
      </c>
      <c r="E372" s="2">
        <f>VLOOKUP(D372,'SVI Score (all Texas)'!$A$2:$B$15812, 2, FALSE)</f>
        <v>0.12538840657107789</v>
      </c>
      <c r="F372" s="2">
        <f t="shared" si="41"/>
        <v>0.46779257515679512</v>
      </c>
      <c r="G372" s="2">
        <f t="shared" si="40"/>
        <v>1.4677925751567951</v>
      </c>
      <c r="H372" s="2">
        <f t="shared" si="42"/>
        <v>0.68833054588489095</v>
      </c>
      <c r="I372" s="2">
        <f t="shared" si="43"/>
        <v>0.6818189099826234</v>
      </c>
      <c r="J372" s="2">
        <f t="shared" si="44"/>
        <v>1.0007687336739939</v>
      </c>
      <c r="K372" s="8">
        <f t="shared" si="45"/>
        <v>0.59398010025309977</v>
      </c>
      <c r="L372" t="str">
        <f t="shared" si="46"/>
        <v/>
      </c>
      <c r="M372" s="2" t="str">
        <f t="shared" si="47"/>
        <v/>
      </c>
    </row>
    <row r="373" spans="1:13" x14ac:dyDescent="0.2">
      <c r="A373" s="1">
        <v>484530017471</v>
      </c>
      <c r="B373">
        <v>0.64950811652035023</v>
      </c>
      <c r="C373" s="2"/>
      <c r="D373" s="5">
        <v>484530018481</v>
      </c>
      <c r="E373" s="2">
        <f>VLOOKUP(D373,'SVI Score (all Texas)'!$A$2:$B$15812, 2, FALSE)</f>
        <v>0.13022898123832341</v>
      </c>
      <c r="F373" s="2">
        <f t="shared" si="41"/>
        <v>0.48644639042423571</v>
      </c>
      <c r="G373" s="2">
        <f t="shared" si="40"/>
        <v>1.4864463904242358</v>
      </c>
      <c r="H373" s="2">
        <f t="shared" si="42"/>
        <v>0.64581003839513795</v>
      </c>
      <c r="I373" s="2">
        <f t="shared" si="43"/>
        <v>0.63840107999519968</v>
      </c>
      <c r="J373" s="2">
        <f t="shared" si="44"/>
        <v>0.94894898100179836</v>
      </c>
      <c r="K373" s="8">
        <f t="shared" si="45"/>
        <v>0.56322384173738538</v>
      </c>
      <c r="L373" t="str">
        <f t="shared" si="46"/>
        <v/>
      </c>
      <c r="M373" s="2" t="str">
        <f t="shared" si="47"/>
        <v/>
      </c>
    </row>
    <row r="374" spans="1:13" x14ac:dyDescent="0.2">
      <c r="A374" s="1">
        <v>484530017652</v>
      </c>
      <c r="B374">
        <v>0.16784400211128531</v>
      </c>
      <c r="C374" s="2"/>
      <c r="D374" s="5">
        <v>484530018482</v>
      </c>
      <c r="E374" s="2">
        <f>VLOOKUP(D374,'SVI Score (all Texas)'!$A$2:$B$15812, 2, FALSE)</f>
        <v>0.13454908738457208</v>
      </c>
      <c r="F374" s="2">
        <f t="shared" si="41"/>
        <v>0.50309450919681808</v>
      </c>
      <c r="G374" s="2">
        <f t="shared" si="40"/>
        <v>1.503094509196818</v>
      </c>
      <c r="H374" s="2">
        <f t="shared" si="42"/>
        <v>0.66910692869865152</v>
      </c>
      <c r="I374" s="2">
        <f t="shared" si="43"/>
        <v>0.66218961127454468</v>
      </c>
      <c r="J374" s="2">
        <f t="shared" si="44"/>
        <v>0.99533356875394341</v>
      </c>
      <c r="K374" s="8">
        <f t="shared" si="45"/>
        <v>0.59075420030691361</v>
      </c>
      <c r="L374" t="str">
        <f t="shared" si="46"/>
        <v/>
      </c>
      <c r="M374" s="2" t="str">
        <f t="shared" si="47"/>
        <v/>
      </c>
    </row>
    <row r="375" spans="1:13" x14ac:dyDescent="0.2">
      <c r="A375" s="1">
        <v>484530017681</v>
      </c>
      <c r="B375">
        <v>0.15446689299366179</v>
      </c>
      <c r="C375" s="2"/>
      <c r="D375" s="5">
        <v>484530018483</v>
      </c>
      <c r="E375" s="2">
        <f>VLOOKUP(D375,'SVI Score (all Texas)'!$A$2:$B$15812, 2, FALSE)</f>
        <v>0.11808747490149835</v>
      </c>
      <c r="F375" s="2">
        <f t="shared" si="41"/>
        <v>0.43965743831734205</v>
      </c>
      <c r="G375" s="2">
        <f t="shared" si="40"/>
        <v>1.4396574383173419</v>
      </c>
      <c r="H375" s="2">
        <f t="shared" si="42"/>
        <v>0.62106861377897293</v>
      </c>
      <c r="I375" s="2">
        <f t="shared" si="43"/>
        <v>0.61313752998018189</v>
      </c>
      <c r="J375" s="2">
        <f t="shared" si="44"/>
        <v>0.88270800574749109</v>
      </c>
      <c r="K375" s="8">
        <f t="shared" si="45"/>
        <v>0.52390824383898649</v>
      </c>
      <c r="L375" t="str">
        <f t="shared" si="46"/>
        <v/>
      </c>
      <c r="M375" s="2" t="str">
        <f t="shared" si="47"/>
        <v/>
      </c>
    </row>
    <row r="376" spans="1:13" x14ac:dyDescent="0.2">
      <c r="A376" s="1">
        <v>484530018042</v>
      </c>
      <c r="B376">
        <v>0.70902110329675205</v>
      </c>
      <c r="C376" s="2"/>
      <c r="D376" s="5">
        <v>484530018491</v>
      </c>
      <c r="E376" s="2">
        <f>VLOOKUP(D376,'SVI Score (all Texas)'!$A$2:$B$15812, 2, FALSE)</f>
        <v>7.1105369000579677E-2</v>
      </c>
      <c r="F376" s="2">
        <f t="shared" si="41"/>
        <v>0.25860547969736125</v>
      </c>
      <c r="G376" s="2">
        <f t="shared" si="40"/>
        <v>1.2586054796973611</v>
      </c>
      <c r="H376" s="2">
        <f t="shared" si="42"/>
        <v>0.86451985699802658</v>
      </c>
      <c r="I376" s="2">
        <f t="shared" si="43"/>
        <v>0.86172639479697866</v>
      </c>
      <c r="J376" s="2">
        <f t="shared" si="44"/>
        <v>1.0845735624913289</v>
      </c>
      <c r="K376" s="8">
        <f t="shared" si="45"/>
        <v>0.64372026393694048</v>
      </c>
      <c r="L376" t="str">
        <f t="shared" si="46"/>
        <v/>
      </c>
      <c r="M376" s="2" t="str">
        <f t="shared" si="47"/>
        <v/>
      </c>
    </row>
    <row r="377" spans="1:13" x14ac:dyDescent="0.2">
      <c r="A377" s="1">
        <v>484530018452</v>
      </c>
      <c r="B377">
        <v>0.5912010867130002</v>
      </c>
      <c r="C377" s="2"/>
      <c r="D377" s="5">
        <v>484530018492</v>
      </c>
      <c r="E377" s="2">
        <f>VLOOKUP(D377,'SVI Score (all Texas)'!$A$2:$B$15812, 2, FALSE)</f>
        <v>9.5251891662622462E-2</v>
      </c>
      <c r="F377" s="2">
        <f t="shared" si="41"/>
        <v>0.35165740101915782</v>
      </c>
      <c r="G377" s="2">
        <f t="shared" si="40"/>
        <v>1.3516574010191578</v>
      </c>
      <c r="H377" s="2">
        <f t="shared" si="42"/>
        <v>0.54009310143873934</v>
      </c>
      <c r="I377" s="2">
        <f t="shared" si="43"/>
        <v>0.53045316811596721</v>
      </c>
      <c r="J377" s="2">
        <f t="shared" si="44"/>
        <v>0.71699095057800666</v>
      </c>
      <c r="K377" s="8">
        <f t="shared" si="45"/>
        <v>0.42555122115118155</v>
      </c>
      <c r="L377" t="str">
        <f t="shared" si="46"/>
        <v/>
      </c>
      <c r="M377" s="2" t="str">
        <f t="shared" si="47"/>
        <v/>
      </c>
    </row>
    <row r="378" spans="1:13" x14ac:dyDescent="0.2">
      <c r="A378" s="1">
        <v>480559601012</v>
      </c>
      <c r="B378">
        <v>0.35952416609264282</v>
      </c>
      <c r="C378" s="2"/>
      <c r="D378" s="5">
        <v>484530018493</v>
      </c>
      <c r="E378" s="2">
        <f>VLOOKUP(D378,'SVI Score (all Texas)'!$A$2:$B$15812, 2, FALSE)</f>
        <v>8.3633062733734692E-2</v>
      </c>
      <c r="F378" s="2">
        <f t="shared" si="41"/>
        <v>0.30688265765448269</v>
      </c>
      <c r="G378" s="2">
        <f t="shared" si="40"/>
        <v>1.3068826576544827</v>
      </c>
      <c r="H378" s="2">
        <f t="shared" si="42"/>
        <v>0.49241386305477319</v>
      </c>
      <c r="I378" s="2">
        <f t="shared" si="43"/>
        <v>0.48176774105271386</v>
      </c>
      <c r="J378" s="2">
        <f t="shared" si="44"/>
        <v>0.62961390579916732</v>
      </c>
      <c r="K378" s="8">
        <f t="shared" si="45"/>
        <v>0.37369086213794589</v>
      </c>
      <c r="L378" t="str">
        <f t="shared" si="46"/>
        <v/>
      </c>
      <c r="M378" s="2" t="str">
        <f t="shared" si="47"/>
        <v/>
      </c>
    </row>
    <row r="379" spans="1:13" x14ac:dyDescent="0.2">
      <c r="A379" s="1">
        <v>480559601013</v>
      </c>
      <c r="B379">
        <v>0.33303957423440211</v>
      </c>
      <c r="C379" s="2"/>
      <c r="D379" s="5">
        <v>484530018494</v>
      </c>
      <c r="E379" s="2">
        <f>VLOOKUP(D379,'SVI Score (all Texas)'!$A$2:$B$15812, 2, FALSE)</f>
        <v>0.1054655615274665</v>
      </c>
      <c r="F379" s="2">
        <f t="shared" si="41"/>
        <v>0.39101717211217157</v>
      </c>
      <c r="G379" s="2">
        <f t="shared" si="40"/>
        <v>1.3910171721121716</v>
      </c>
      <c r="H379" s="2">
        <f t="shared" si="42"/>
        <v>0.83918374325090395</v>
      </c>
      <c r="I379" s="2">
        <f t="shared" si="43"/>
        <v>0.83585560575525109</v>
      </c>
      <c r="J379" s="2">
        <f t="shared" si="44"/>
        <v>1.1626895010117755</v>
      </c>
      <c r="K379" s="8">
        <f t="shared" si="45"/>
        <v>0.69008393561501147</v>
      </c>
      <c r="L379" t="str">
        <f t="shared" si="46"/>
        <v/>
      </c>
      <c r="M379" s="2" t="str">
        <f t="shared" si="47"/>
        <v/>
      </c>
    </row>
    <row r="380" spans="1:13" x14ac:dyDescent="0.2">
      <c r="A380" s="1">
        <v>480559602004</v>
      </c>
      <c r="B380">
        <v>0.56502736104291351</v>
      </c>
      <c r="C380" s="2"/>
      <c r="D380" s="5">
        <v>484530018501</v>
      </c>
      <c r="E380" s="2">
        <f>VLOOKUP(D380,'SVI Score (all Texas)'!$A$2:$B$15812, 2, FALSE)</f>
        <v>8.3432863844918326E-2</v>
      </c>
      <c r="F380" s="2">
        <f t="shared" si="41"/>
        <v>0.30611116390726351</v>
      </c>
      <c r="G380" s="2">
        <f t="shared" si="40"/>
        <v>1.3061111639072636</v>
      </c>
      <c r="H380" s="2">
        <f t="shared" si="42"/>
        <v>0.64637158920553328</v>
      </c>
      <c r="I380" s="2">
        <f t="shared" si="43"/>
        <v>0.6389744813738385</v>
      </c>
      <c r="J380" s="2">
        <f t="shared" si="44"/>
        <v>0.83457170357422428</v>
      </c>
      <c r="K380" s="8">
        <f t="shared" si="45"/>
        <v>0.49533820100229198</v>
      </c>
      <c r="L380" t="str">
        <f t="shared" si="46"/>
        <v/>
      </c>
      <c r="M380" s="2" t="str">
        <f t="shared" si="47"/>
        <v/>
      </c>
    </row>
    <row r="381" spans="1:13" x14ac:dyDescent="0.2">
      <c r="A381" s="1">
        <v>480559603003</v>
      </c>
      <c r="B381">
        <v>0.50120267396891216</v>
      </c>
      <c r="C381" s="2"/>
      <c r="D381" s="5">
        <v>484530018502</v>
      </c>
      <c r="E381" s="2">
        <f>VLOOKUP(D381,'SVI Score (all Texas)'!$A$2:$B$15812, 2, FALSE)</f>
        <v>0.12235094960137655</v>
      </c>
      <c r="F381" s="2">
        <f t="shared" si="41"/>
        <v>0.4560873200805729</v>
      </c>
      <c r="G381" s="2">
        <f t="shared" si="40"/>
        <v>1.4560873200805728</v>
      </c>
      <c r="H381" s="2">
        <f t="shared" si="42"/>
        <v>0.69051459873843679</v>
      </c>
      <c r="I381" s="2">
        <f t="shared" si="43"/>
        <v>0.68404905353163092</v>
      </c>
      <c r="J381" s="2">
        <f t="shared" si="44"/>
        <v>0.99603515316052482</v>
      </c>
      <c r="K381" s="8">
        <f t="shared" si="45"/>
        <v>0.59117060737693405</v>
      </c>
      <c r="L381" t="str">
        <f t="shared" si="46"/>
        <v/>
      </c>
      <c r="M381" s="2" t="str">
        <f t="shared" si="47"/>
        <v/>
      </c>
    </row>
    <row r="382" spans="1:13" x14ac:dyDescent="0.2">
      <c r="A382" s="1">
        <v>480559603002</v>
      </c>
      <c r="B382">
        <v>0.58958165927355721</v>
      </c>
      <c r="C382" s="2"/>
      <c r="D382" s="5">
        <v>484530018503</v>
      </c>
      <c r="E382" s="2">
        <f>VLOOKUP(D382,'SVI Score (all Texas)'!$A$2:$B$15812, 2, FALSE)</f>
        <v>0.12812867747678389</v>
      </c>
      <c r="F382" s="2">
        <f t="shared" si="41"/>
        <v>0.47835258316651952</v>
      </c>
      <c r="G382" s="2">
        <f t="shared" si="40"/>
        <v>1.4783525831665196</v>
      </c>
      <c r="H382" s="2">
        <f t="shared" si="42"/>
        <v>0.87693563674985375</v>
      </c>
      <c r="I382" s="2">
        <f t="shared" si="43"/>
        <v>0.8744041883194581</v>
      </c>
      <c r="J382" s="2">
        <f t="shared" si="44"/>
        <v>1.2926776905336947</v>
      </c>
      <c r="K382" s="8">
        <f t="shared" si="45"/>
        <v>0.76723502481870376</v>
      </c>
      <c r="L382" t="str">
        <f t="shared" si="46"/>
        <v/>
      </c>
      <c r="M382" s="2" t="str">
        <f t="shared" si="47"/>
        <v/>
      </c>
    </row>
    <row r="383" spans="1:13" x14ac:dyDescent="0.2">
      <c r="A383" s="1">
        <v>482090109073</v>
      </c>
      <c r="B383">
        <v>0.50964982765085554</v>
      </c>
      <c r="C383" s="2"/>
      <c r="D383" s="5">
        <v>484530018511</v>
      </c>
      <c r="E383" s="2">
        <f>VLOOKUP(D383,'SVI Score (all Texas)'!$A$2:$B$15812, 2, FALSE)</f>
        <v>0.12796545995528952</v>
      </c>
      <c r="F383" s="2">
        <f t="shared" si="41"/>
        <v>0.47772360216660492</v>
      </c>
      <c r="G383" s="2">
        <f t="shared" si="40"/>
        <v>1.4777236021666049</v>
      </c>
      <c r="H383" s="2">
        <f t="shared" si="42"/>
        <v>0.73721003582051581</v>
      </c>
      <c r="I383" s="2">
        <f t="shared" si="43"/>
        <v>0.73172991785120034</v>
      </c>
      <c r="J383" s="2">
        <f t="shared" si="44"/>
        <v>1.0812945700201497</v>
      </c>
      <c r="K383" s="8">
        <f t="shared" si="45"/>
        <v>0.64177410373905952</v>
      </c>
      <c r="L383" t="str">
        <f t="shared" si="46"/>
        <v/>
      </c>
      <c r="M383" s="2" t="str">
        <f t="shared" si="47"/>
        <v/>
      </c>
    </row>
    <row r="384" spans="1:13" x14ac:dyDescent="0.2">
      <c r="A384" s="1">
        <v>482090108054</v>
      </c>
      <c r="B384">
        <v>0.31053505775852969</v>
      </c>
      <c r="C384" s="2"/>
      <c r="D384" s="5">
        <v>484530018512</v>
      </c>
      <c r="E384" s="2">
        <f>VLOOKUP(D384,'SVI Score (all Texas)'!$A$2:$B$15812, 2, FALSE)</f>
        <v>0.14465127986953494</v>
      </c>
      <c r="F384" s="2">
        <f t="shared" si="41"/>
        <v>0.54202468698867423</v>
      </c>
      <c r="G384" s="2">
        <f t="shared" si="40"/>
        <v>1.5420246869886742</v>
      </c>
      <c r="H384" s="2">
        <f t="shared" si="42"/>
        <v>0.66054346097214445</v>
      </c>
      <c r="I384" s="2">
        <f t="shared" si="43"/>
        <v>0.65344542622590962</v>
      </c>
      <c r="J384" s="2">
        <f t="shared" si="44"/>
        <v>1.0076289788401891</v>
      </c>
      <c r="K384" s="8">
        <f t="shared" si="45"/>
        <v>0.59805181929713702</v>
      </c>
      <c r="L384" t="str">
        <f t="shared" si="46"/>
        <v/>
      </c>
      <c r="M384" s="2" t="str">
        <f t="shared" si="47"/>
        <v/>
      </c>
    </row>
    <row r="385" spans="1:13" x14ac:dyDescent="0.2">
      <c r="A385" s="1">
        <v>482090103031</v>
      </c>
      <c r="B385">
        <v>0.50604983144837257</v>
      </c>
      <c r="C385" s="2"/>
      <c r="D385" s="5">
        <v>484530018513</v>
      </c>
      <c r="E385" s="2">
        <f>VLOOKUP(D385,'SVI Score (all Texas)'!$A$2:$B$15812, 2, FALSE)</f>
        <v>0.14291429387450943</v>
      </c>
      <c r="F385" s="2">
        <f t="shared" si="41"/>
        <v>0.53533097434075538</v>
      </c>
      <c r="G385" s="2">
        <f t="shared" si="40"/>
        <v>1.5353309743407553</v>
      </c>
      <c r="H385" s="2">
        <f t="shared" si="42"/>
        <v>0.78842568956210313</v>
      </c>
      <c r="I385" s="2">
        <f t="shared" si="43"/>
        <v>0.78402639026237464</v>
      </c>
      <c r="J385" s="2">
        <f t="shared" si="44"/>
        <v>1.203740001670397</v>
      </c>
      <c r="K385" s="8">
        <f t="shared" si="45"/>
        <v>0.71444838633794028</v>
      </c>
      <c r="L385" t="str">
        <f t="shared" si="46"/>
        <v/>
      </c>
      <c r="M385" s="2" t="str">
        <f t="shared" si="47"/>
        <v/>
      </c>
    </row>
    <row r="386" spans="1:13" x14ac:dyDescent="0.2">
      <c r="A386" s="1">
        <v>482090108083</v>
      </c>
      <c r="B386">
        <v>0.27531296993590254</v>
      </c>
      <c r="C386" s="2"/>
      <c r="D386" s="5">
        <v>484530018514</v>
      </c>
      <c r="E386" s="2">
        <f>VLOOKUP(D386,'SVI Score (all Texas)'!$A$2:$B$15812, 2, FALSE)</f>
        <v>0.15090776577540688</v>
      </c>
      <c r="F386" s="2">
        <f t="shared" si="41"/>
        <v>0.56613490950031076</v>
      </c>
      <c r="G386" s="2">
        <f t="shared" ref="G386:G449" si="48">IF(ISNUMBER(F386), F386+1, "")</f>
        <v>1.5661349095003108</v>
      </c>
      <c r="H386" s="2">
        <f t="shared" si="42"/>
        <v>0.72742151184024328</v>
      </c>
      <c r="I386" s="2">
        <f t="shared" si="43"/>
        <v>0.72173482383437293</v>
      </c>
      <c r="J386" s="2">
        <f t="shared" si="44"/>
        <v>1.1303341030090683</v>
      </c>
      <c r="K386" s="8">
        <f t="shared" si="45"/>
        <v>0.670880235596504</v>
      </c>
      <c r="L386" t="str">
        <f t="shared" si="46"/>
        <v/>
      </c>
      <c r="M386" s="2" t="str">
        <f t="shared" si="47"/>
        <v/>
      </c>
    </row>
    <row r="387" spans="1:13" x14ac:dyDescent="0.2">
      <c r="A387" s="1">
        <v>482090108071</v>
      </c>
      <c r="B387">
        <v>0.25884879740089606</v>
      </c>
      <c r="C387" s="2"/>
      <c r="D387" s="5">
        <v>484530018531</v>
      </c>
      <c r="E387" s="2">
        <f>VLOOKUP(D387,'SVI Score (all Texas)'!$A$2:$B$15812, 2, FALSE)</f>
        <v>8.2867694339146439E-2</v>
      </c>
      <c r="F387" s="2">
        <f t="shared" ref="F387:F450" si="49">IF(ISNUMBER(E387), (E387-$E$643)/($E$644-$E$643),"")</f>
        <v>0.30393320606544005</v>
      </c>
      <c r="G387" s="2">
        <f t="shared" si="48"/>
        <v>1.3039332060654401</v>
      </c>
      <c r="H387" s="2">
        <f t="shared" ref="H387:H450" si="50">IF(ISNUMBER(G387), VLOOKUP(D387,$A$2:$B$968, 2, FALSE), "")</f>
        <v>0.53229536207503747</v>
      </c>
      <c r="I387" s="2">
        <f t="shared" ref="I387:I450" si="51">IF(ISNUMBER(G387),(H387-$H$643)/($H$644-$H$643), "")</f>
        <v>0.522490870815987</v>
      </c>
      <c r="J387" s="2">
        <f t="shared" ref="J387:J450" si="52">IF(ISNUMBER(I387), G387*I387, "")</f>
        <v>0.68129319632301355</v>
      </c>
      <c r="K387" s="8">
        <f t="shared" ref="K387:K450" si="53">IF(ISNUMBER(J387), (J387-$J$643)/($J$644-$J$643), "")</f>
        <v>0.40436375302020916</v>
      </c>
      <c r="L387" t="str">
        <f t="shared" ref="L387:L450" si="54">IF(ISNUMBER(K387),"","Austin-Bergstrom International Airport")</f>
        <v/>
      </c>
      <c r="M387" s="2" t="str">
        <f t="shared" ref="M387:M450" si="55">IF(ISNUMBER(K387),"","N/A")</f>
        <v/>
      </c>
    </row>
    <row r="388" spans="1:13" x14ac:dyDescent="0.2">
      <c r="A388" s="1">
        <v>482090108072</v>
      </c>
      <c r="B388">
        <v>0.28730498631166029</v>
      </c>
      <c r="C388" s="2"/>
      <c r="D388" s="5">
        <v>484530018532</v>
      </c>
      <c r="E388" s="2">
        <f>VLOOKUP(D388,'SVI Score (all Texas)'!$A$2:$B$15812, 2, FALSE)</f>
        <v>0.14659128696834356</v>
      </c>
      <c r="F388" s="2">
        <f t="shared" si="49"/>
        <v>0.54950076917444746</v>
      </c>
      <c r="G388" s="2">
        <f t="shared" si="48"/>
        <v>1.5495007691744473</v>
      </c>
      <c r="H388" s="2">
        <f t="shared" si="50"/>
        <v>0.60914167989180878</v>
      </c>
      <c r="I388" s="2">
        <f t="shared" si="51"/>
        <v>0.60095889857723062</v>
      </c>
      <c r="J388" s="2">
        <f t="shared" si="52"/>
        <v>0.93118627558764755</v>
      </c>
      <c r="K388" s="8">
        <f t="shared" si="53"/>
        <v>0.55268125263797352</v>
      </c>
      <c r="L388" t="str">
        <f t="shared" si="54"/>
        <v/>
      </c>
      <c r="M388" s="2" t="str">
        <f t="shared" si="55"/>
        <v/>
      </c>
    </row>
    <row r="389" spans="1:13" x14ac:dyDescent="0.2">
      <c r="A389" s="1">
        <v>482090108032</v>
      </c>
      <c r="B389">
        <v>0.22681766413722321</v>
      </c>
      <c r="C389" s="2"/>
      <c r="D389" s="5">
        <v>484530018541</v>
      </c>
      <c r="E389" s="2">
        <f>VLOOKUP(D389,'SVI Score (all Texas)'!$A$2:$B$15812, 2, FALSE)</f>
        <v>0.14412168543983681</v>
      </c>
      <c r="F389" s="2">
        <f t="shared" si="49"/>
        <v>0.53998382255885724</v>
      </c>
      <c r="G389" s="2">
        <f t="shared" si="48"/>
        <v>1.5399838225588574</v>
      </c>
      <c r="H389" s="2">
        <f t="shared" si="50"/>
        <v>0.48751974853857694</v>
      </c>
      <c r="I389" s="2">
        <f t="shared" si="51"/>
        <v>0.47677034463042517</v>
      </c>
      <c r="J389" s="2">
        <f t="shared" si="52"/>
        <v>0.73421861780666597</v>
      </c>
      <c r="K389" s="8">
        <f t="shared" si="53"/>
        <v>0.43577625233300055</v>
      </c>
      <c r="L389" t="str">
        <f t="shared" si="54"/>
        <v/>
      </c>
      <c r="M389" s="2" t="str">
        <f t="shared" si="55"/>
        <v/>
      </c>
    </row>
    <row r="390" spans="1:13" x14ac:dyDescent="0.2">
      <c r="A390" s="1">
        <v>482090108033</v>
      </c>
      <c r="B390">
        <v>0.20006888296652336</v>
      </c>
      <c r="C390" s="2"/>
      <c r="D390" s="5">
        <v>484530018542</v>
      </c>
      <c r="E390" s="2">
        <f>VLOOKUP(D390,'SVI Score (all Texas)'!$A$2:$B$15812, 2, FALSE)</f>
        <v>0.16931157762968951</v>
      </c>
      <c r="F390" s="2">
        <f t="shared" si="49"/>
        <v>0.6370565107865217</v>
      </c>
      <c r="G390" s="2">
        <f t="shared" si="48"/>
        <v>1.6370565107865218</v>
      </c>
      <c r="H390" s="2">
        <f t="shared" si="50"/>
        <v>0.47733242386838703</v>
      </c>
      <c r="I390" s="2">
        <f t="shared" si="51"/>
        <v>0.46636803391803339</v>
      </c>
      <c r="J390" s="2">
        <f t="shared" si="52"/>
        <v>0.76347082634822594</v>
      </c>
      <c r="K390" s="8">
        <f t="shared" si="53"/>
        <v>0.4531381354309596</v>
      </c>
      <c r="L390" t="str">
        <f t="shared" si="54"/>
        <v/>
      </c>
      <c r="M390" s="2" t="str">
        <f t="shared" si="55"/>
        <v/>
      </c>
    </row>
    <row r="391" spans="1:13" x14ac:dyDescent="0.2">
      <c r="A391" s="1">
        <v>482090108061</v>
      </c>
      <c r="B391">
        <v>0.26796794533105051</v>
      </c>
      <c r="C391" s="2"/>
      <c r="D391" s="5">
        <v>484530018543</v>
      </c>
      <c r="E391" s="2">
        <f>VLOOKUP(D391,'SVI Score (all Texas)'!$A$2:$B$15812, 2, FALSE)</f>
        <v>0.16148600482370645</v>
      </c>
      <c r="F391" s="2">
        <f t="shared" si="49"/>
        <v>0.60689959770913693</v>
      </c>
      <c r="G391" s="2">
        <f t="shared" si="48"/>
        <v>1.6068995977091369</v>
      </c>
      <c r="H391" s="2">
        <f t="shared" si="50"/>
        <v>0.59248514060692026</v>
      </c>
      <c r="I391" s="2">
        <f t="shared" si="51"/>
        <v>0.5839508515536993</v>
      </c>
      <c r="J391" s="2">
        <f t="shared" si="52"/>
        <v>0.93835038844354735</v>
      </c>
      <c r="K391" s="8">
        <f t="shared" si="53"/>
        <v>0.55693332439959797</v>
      </c>
      <c r="L391" t="str">
        <f t="shared" si="54"/>
        <v/>
      </c>
      <c r="M391" s="2" t="str">
        <f t="shared" si="55"/>
        <v/>
      </c>
    </row>
    <row r="392" spans="1:13" x14ac:dyDescent="0.2">
      <c r="A392" s="1">
        <v>482090108081</v>
      </c>
      <c r="B392">
        <v>0.26299281363608978</v>
      </c>
      <c r="C392" s="2"/>
      <c r="D392" s="5">
        <v>484530018551</v>
      </c>
      <c r="E392" s="2">
        <f>VLOOKUP(D392,'SVI Score (all Texas)'!$A$2:$B$15812, 2, FALSE)</f>
        <v>0.13708728229266379</v>
      </c>
      <c r="F392" s="2">
        <f t="shared" si="49"/>
        <v>0.51287578976432624</v>
      </c>
      <c r="G392" s="2">
        <f t="shared" si="48"/>
        <v>1.5128757897643261</v>
      </c>
      <c r="H392" s="2">
        <f t="shared" si="50"/>
        <v>0.68520954942870183</v>
      </c>
      <c r="I392" s="2">
        <f t="shared" si="51"/>
        <v>0.67863205024067819</v>
      </c>
      <c r="J392" s="2">
        <f t="shared" si="52"/>
        <v>1.0266859989672499</v>
      </c>
      <c r="K392" s="8">
        <f t="shared" si="53"/>
        <v>0.60936261503317202</v>
      </c>
      <c r="L392" t="str">
        <f t="shared" si="54"/>
        <v/>
      </c>
      <c r="M392" s="2" t="str">
        <f t="shared" si="55"/>
        <v/>
      </c>
    </row>
    <row r="393" spans="1:13" x14ac:dyDescent="0.2">
      <c r="A393" s="1">
        <v>482090109071</v>
      </c>
      <c r="B393">
        <v>0.43693523672701284</v>
      </c>
      <c r="C393" s="2"/>
      <c r="D393" s="5">
        <v>484530018552</v>
      </c>
      <c r="E393" s="2">
        <f>VLOOKUP(D393,'SVI Score (all Texas)'!$A$2:$B$15812, 2, FALSE)</f>
        <v>0.14590514234520782</v>
      </c>
      <c r="F393" s="2">
        <f t="shared" si="49"/>
        <v>0.54685661720354006</v>
      </c>
      <c r="G393" s="2">
        <f t="shared" si="48"/>
        <v>1.5468566172035401</v>
      </c>
      <c r="H393" s="2">
        <f t="shared" si="50"/>
        <v>0.65210376258668701</v>
      </c>
      <c r="I393" s="2">
        <f t="shared" si="51"/>
        <v>0.64482762245832215</v>
      </c>
      <c r="J393" s="2">
        <f t="shared" si="52"/>
        <v>0.99745587475528164</v>
      </c>
      <c r="K393" s="8">
        <f t="shared" si="53"/>
        <v>0.59201383951128272</v>
      </c>
      <c r="L393" t="str">
        <f t="shared" si="54"/>
        <v/>
      </c>
      <c r="M393" s="2" t="str">
        <f t="shared" si="55"/>
        <v/>
      </c>
    </row>
    <row r="394" spans="1:13" x14ac:dyDescent="0.2">
      <c r="A394" s="1">
        <v>482090109063</v>
      </c>
      <c r="B394">
        <v>0.42580969477518293</v>
      </c>
      <c r="C394" s="2"/>
      <c r="D394" s="5">
        <v>484530018553</v>
      </c>
      <c r="E394" s="2">
        <f>VLOOKUP(D394,'SVI Score (all Texas)'!$A$2:$B$15812, 2, FALSE)</f>
        <v>0.14681595348386636</v>
      </c>
      <c r="F394" s="2">
        <f t="shared" si="49"/>
        <v>0.55036655226125741</v>
      </c>
      <c r="G394" s="2">
        <f t="shared" si="48"/>
        <v>1.5503665522612575</v>
      </c>
      <c r="H394" s="2">
        <f t="shared" si="50"/>
        <v>0.62630065143942537</v>
      </c>
      <c r="I394" s="2">
        <f t="shared" si="51"/>
        <v>0.61847998083602052</v>
      </c>
      <c r="J394" s="2">
        <f t="shared" si="52"/>
        <v>0.95887067553134975</v>
      </c>
      <c r="K394" s="8">
        <f t="shared" si="53"/>
        <v>0.56911260395891106</v>
      </c>
      <c r="L394" t="str">
        <f t="shared" si="54"/>
        <v/>
      </c>
      <c r="M394" s="2" t="str">
        <f t="shared" si="55"/>
        <v/>
      </c>
    </row>
    <row r="395" spans="1:13" x14ac:dyDescent="0.2">
      <c r="A395" s="1">
        <v>482090109064</v>
      </c>
      <c r="B395">
        <v>0.49445804539666272</v>
      </c>
      <c r="C395" s="2"/>
      <c r="D395" s="5">
        <v>484530018554</v>
      </c>
      <c r="E395" s="2">
        <f>VLOOKUP(D395,'SVI Score (all Texas)'!$A$2:$B$15812, 2, FALSE)</f>
        <v>0.1282438442890016</v>
      </c>
      <c r="F395" s="2">
        <f t="shared" si="49"/>
        <v>0.47879639419883063</v>
      </c>
      <c r="G395" s="2">
        <f t="shared" si="48"/>
        <v>1.4787963941988307</v>
      </c>
      <c r="H395" s="2">
        <f t="shared" si="50"/>
        <v>0.72103053727400934</v>
      </c>
      <c r="I395" s="2">
        <f t="shared" si="51"/>
        <v>0.71520897869394129</v>
      </c>
      <c r="J395" s="2">
        <f t="shared" si="52"/>
        <v>1.0576484587912287</v>
      </c>
      <c r="K395" s="8">
        <f t="shared" si="53"/>
        <v>0.62773957303705841</v>
      </c>
      <c r="L395" t="str">
        <f t="shared" si="54"/>
        <v/>
      </c>
      <c r="M395" s="2" t="str">
        <f t="shared" si="55"/>
        <v/>
      </c>
    </row>
    <row r="396" spans="1:13" x14ac:dyDescent="0.2">
      <c r="A396" s="1">
        <v>484530024132</v>
      </c>
      <c r="B396">
        <v>0.45811549199506157</v>
      </c>
      <c r="C396" s="2"/>
      <c r="D396" s="5">
        <v>484530018555</v>
      </c>
      <c r="E396" s="2">
        <f>VLOOKUP(D396,'SVI Score (all Texas)'!$A$2:$B$15812, 2, FALSE)</f>
        <v>0.15655459841376548</v>
      </c>
      <c r="F396" s="2">
        <f t="shared" si="49"/>
        <v>0.58789574992177152</v>
      </c>
      <c r="G396" s="2">
        <f t="shared" si="48"/>
        <v>1.5878957499217714</v>
      </c>
      <c r="H396" s="2">
        <f t="shared" si="50"/>
        <v>0.60168184960467319</v>
      </c>
      <c r="I396" s="2">
        <f t="shared" si="51"/>
        <v>0.59334164134623579</v>
      </c>
      <c r="J396" s="2">
        <f t="shared" si="52"/>
        <v>0.94216467054529585</v>
      </c>
      <c r="K396" s="8">
        <f t="shared" si="53"/>
        <v>0.55919719175371962</v>
      </c>
      <c r="L396" t="str">
        <f t="shared" si="54"/>
        <v/>
      </c>
      <c r="M396" s="2" t="str">
        <f t="shared" si="55"/>
        <v/>
      </c>
    </row>
    <row r="397" spans="1:13" x14ac:dyDescent="0.2">
      <c r="A397" s="1">
        <v>482090107022</v>
      </c>
      <c r="B397">
        <v>9.520951508256624E-2</v>
      </c>
      <c r="C397" s="2"/>
      <c r="D397" s="5">
        <v>484530018561</v>
      </c>
      <c r="E397" s="2">
        <f>VLOOKUP(D397,'SVI Score (all Texas)'!$A$2:$B$15812, 2, FALSE)</f>
        <v>0.1469477696900304</v>
      </c>
      <c r="F397" s="2">
        <f t="shared" si="49"/>
        <v>0.55087452400595072</v>
      </c>
      <c r="G397" s="2">
        <f t="shared" si="48"/>
        <v>1.5508745240059507</v>
      </c>
      <c r="H397" s="2">
        <f t="shared" si="50"/>
        <v>0.47020818191003078</v>
      </c>
      <c r="I397" s="2">
        <f t="shared" si="51"/>
        <v>0.45909344703282923</v>
      </c>
      <c r="J397" s="2">
        <f t="shared" si="52"/>
        <v>0.71199633114129013</v>
      </c>
      <c r="K397" s="8">
        <f t="shared" si="53"/>
        <v>0.42258679545129413</v>
      </c>
      <c r="L397" t="str">
        <f t="shared" si="54"/>
        <v/>
      </c>
      <c r="M397" s="2" t="str">
        <f t="shared" si="55"/>
        <v/>
      </c>
    </row>
    <row r="398" spans="1:13" x14ac:dyDescent="0.2">
      <c r="A398" s="1">
        <v>482090109091</v>
      </c>
      <c r="B398">
        <v>0.83859837009744231</v>
      </c>
      <c r="C398" s="2"/>
      <c r="D398" s="5">
        <v>484530018562</v>
      </c>
      <c r="E398" s="2">
        <f>VLOOKUP(D398,'SVI Score (all Texas)'!$A$2:$B$15812, 2, FALSE)</f>
        <v>0.1480093938728918</v>
      </c>
      <c r="F398" s="2">
        <f t="shared" si="49"/>
        <v>0.55496563771700369</v>
      </c>
      <c r="G398" s="2">
        <f t="shared" si="48"/>
        <v>1.5549656377170038</v>
      </c>
      <c r="H398" s="2">
        <f t="shared" si="50"/>
        <v>0.4664746555762973</v>
      </c>
      <c r="I398" s="2">
        <f t="shared" si="51"/>
        <v>0.45528113101918161</v>
      </c>
      <c r="J398" s="2">
        <f t="shared" si="52"/>
        <v>0.70794651423576049</v>
      </c>
      <c r="K398" s="8">
        <f t="shared" si="53"/>
        <v>0.42018313257633388</v>
      </c>
      <c r="L398" t="str">
        <f t="shared" si="54"/>
        <v/>
      </c>
      <c r="M398" s="2" t="str">
        <f t="shared" si="55"/>
        <v/>
      </c>
    </row>
    <row r="399" spans="1:13" x14ac:dyDescent="0.2">
      <c r="A399" s="1">
        <v>484530013043</v>
      </c>
      <c r="B399">
        <v>0.32419417158757435</v>
      </c>
      <c r="C399" s="2"/>
      <c r="D399" s="5">
        <v>484530018571</v>
      </c>
      <c r="E399" s="2">
        <f>VLOOKUP(D399,'SVI Score (all Texas)'!$A$2:$B$15812, 2, FALSE)</f>
        <v>0.1414039651407793</v>
      </c>
      <c r="F399" s="2">
        <f t="shared" si="49"/>
        <v>0.52951071639023783</v>
      </c>
      <c r="G399" s="2">
        <f t="shared" si="48"/>
        <v>1.5295107163902379</v>
      </c>
      <c r="H399" s="2">
        <f t="shared" si="50"/>
        <v>0.80381340902796861</v>
      </c>
      <c r="I399" s="2">
        <f t="shared" si="51"/>
        <v>0.79973884119735283</v>
      </c>
      <c r="J399" s="2">
        <f t="shared" si="52"/>
        <v>1.2232091279248618</v>
      </c>
      <c r="K399" s="8">
        <f t="shared" si="53"/>
        <v>0.72600377688457818</v>
      </c>
      <c r="L399" t="str">
        <f t="shared" si="54"/>
        <v/>
      </c>
      <c r="M399" s="2" t="str">
        <f t="shared" si="55"/>
        <v/>
      </c>
    </row>
    <row r="400" spans="1:13" x14ac:dyDescent="0.2">
      <c r="A400" s="1">
        <v>484530016035</v>
      </c>
      <c r="B400">
        <v>0.39145108026460307</v>
      </c>
      <c r="C400" s="2"/>
      <c r="D400" s="5">
        <v>484530018572</v>
      </c>
      <c r="E400" s="2">
        <f>VLOOKUP(D400,'SVI Score (all Texas)'!$A$2:$B$15812, 2, FALSE)</f>
        <v>0.12723081068564746</v>
      </c>
      <c r="F400" s="2">
        <f t="shared" si="49"/>
        <v>0.47489253091901246</v>
      </c>
      <c r="G400" s="2">
        <f t="shared" si="48"/>
        <v>1.4748925309190124</v>
      </c>
      <c r="H400" s="2">
        <f t="shared" si="50"/>
        <v>0.66273330209197057</v>
      </c>
      <c r="I400" s="2">
        <f t="shared" si="51"/>
        <v>0.65568148019264538</v>
      </c>
      <c r="J400" s="2">
        <f t="shared" si="52"/>
        <v>0.967059717798055</v>
      </c>
      <c r="K400" s="8">
        <f t="shared" si="53"/>
        <v>0.57397299575862026</v>
      </c>
      <c r="L400" t="str">
        <f t="shared" si="54"/>
        <v/>
      </c>
      <c r="M400" s="2" t="str">
        <f t="shared" si="55"/>
        <v/>
      </c>
    </row>
    <row r="401" spans="1:13" x14ac:dyDescent="0.2">
      <c r="A401" s="1">
        <v>484530018171</v>
      </c>
      <c r="B401">
        <v>0.9037274071106538</v>
      </c>
      <c r="C401" s="2"/>
      <c r="D401" s="5">
        <v>484530018581</v>
      </c>
      <c r="E401" s="2">
        <f>VLOOKUP(D401,'SVI Score (all Texas)'!$A$2:$B$15812, 2, FALSE)</f>
        <v>0.10100459423509202</v>
      </c>
      <c r="F401" s="2">
        <f t="shared" si="49"/>
        <v>0.37382622568402774</v>
      </c>
      <c r="G401" s="2">
        <f t="shared" si="48"/>
        <v>1.3738262256840277</v>
      </c>
      <c r="H401" s="2">
        <f t="shared" si="50"/>
        <v>0.65349461031273481</v>
      </c>
      <c r="I401" s="2">
        <f t="shared" si="51"/>
        <v>0.64624782164391492</v>
      </c>
      <c r="J401" s="2">
        <f t="shared" si="52"/>
        <v>0.8878322056655843</v>
      </c>
      <c r="K401" s="8">
        <f t="shared" si="53"/>
        <v>0.52694957864357428</v>
      </c>
      <c r="L401" t="str">
        <f t="shared" si="54"/>
        <v/>
      </c>
      <c r="M401" s="2" t="str">
        <f t="shared" si="55"/>
        <v/>
      </c>
    </row>
    <row r="402" spans="1:13" x14ac:dyDescent="0.2">
      <c r="A402" s="1">
        <v>484530020053</v>
      </c>
      <c r="B402">
        <v>0.51921915449488221</v>
      </c>
      <c r="C402" s="2"/>
      <c r="D402" s="5">
        <v>484530018582</v>
      </c>
      <c r="E402" s="2">
        <f>VLOOKUP(D402,'SVI Score (all Texas)'!$A$2:$B$15812, 2, FALSE)</f>
        <v>0.11458267344148013</v>
      </c>
      <c r="F402" s="2">
        <f t="shared" si="49"/>
        <v>0.42615120745045237</v>
      </c>
      <c r="G402" s="2">
        <f t="shared" si="48"/>
        <v>1.4261512074504523</v>
      </c>
      <c r="H402" s="2">
        <f t="shared" si="50"/>
        <v>0.58062929611790137</v>
      </c>
      <c r="I402" s="2">
        <f t="shared" si="51"/>
        <v>0.57184480976890617</v>
      </c>
      <c r="J402" s="2">
        <f t="shared" si="52"/>
        <v>0.81553716592619974</v>
      </c>
      <c r="K402" s="8">
        <f t="shared" si="53"/>
        <v>0.48404074915351342</v>
      </c>
      <c r="L402" t="str">
        <f t="shared" si="54"/>
        <v/>
      </c>
      <c r="M402" s="2" t="str">
        <f t="shared" si="55"/>
        <v/>
      </c>
    </row>
    <row r="403" spans="1:13" x14ac:dyDescent="0.2">
      <c r="A403" s="1">
        <v>484530021042</v>
      </c>
      <c r="B403">
        <v>0.38901292090532902</v>
      </c>
      <c r="C403" s="2"/>
      <c r="D403" s="5">
        <v>484530018583</v>
      </c>
      <c r="E403" s="2">
        <f>VLOOKUP(D403,'SVI Score (all Texas)'!$A$2:$B$15812, 2, FALSE)</f>
        <v>0.11341213756545615</v>
      </c>
      <c r="F403" s="2">
        <f t="shared" si="49"/>
        <v>0.42164038766225403</v>
      </c>
      <c r="G403" s="2">
        <f t="shared" si="48"/>
        <v>1.4216403876622541</v>
      </c>
      <c r="H403" s="2">
        <f t="shared" si="50"/>
        <v>0.59111656084150188</v>
      </c>
      <c r="I403" s="2">
        <f t="shared" si="51"/>
        <v>0.58255339025591291</v>
      </c>
      <c r="J403" s="2">
        <f t="shared" si="52"/>
        <v>0.82818142755737645</v>
      </c>
      <c r="K403" s="8">
        <f t="shared" si="53"/>
        <v>0.49154541985174827</v>
      </c>
      <c r="L403" t="str">
        <f t="shared" si="54"/>
        <v/>
      </c>
      <c r="M403" s="2" t="str">
        <f t="shared" si="55"/>
        <v/>
      </c>
    </row>
    <row r="404" spans="1:13" x14ac:dyDescent="0.2">
      <c r="A404" s="1">
        <v>484530024022</v>
      </c>
      <c r="B404">
        <v>0.50640975627330709</v>
      </c>
      <c r="C404" s="2"/>
      <c r="D404" s="5">
        <v>484530018584</v>
      </c>
      <c r="E404" s="2">
        <f>VLOOKUP(D404,'SVI Score (all Texas)'!$A$2:$B$15812, 2, FALSE)</f>
        <v>0.11138520515315932</v>
      </c>
      <c r="F404" s="2">
        <f t="shared" si="49"/>
        <v>0.41382932691477298</v>
      </c>
      <c r="G404" s="2">
        <f t="shared" si="48"/>
        <v>1.413829326914773</v>
      </c>
      <c r="H404" s="2">
        <f t="shared" si="50"/>
        <v>0.63223934269827997</v>
      </c>
      <c r="I404" s="2">
        <f t="shared" si="51"/>
        <v>0.62454399800436888</v>
      </c>
      <c r="J404" s="2">
        <f t="shared" si="52"/>
        <v>0.88299862032717824</v>
      </c>
      <c r="K404" s="8">
        <f t="shared" si="53"/>
        <v>0.52408073051984416</v>
      </c>
      <c r="L404" t="str">
        <f t="shared" si="54"/>
        <v/>
      </c>
      <c r="M404" s="2" t="str">
        <f t="shared" si="55"/>
        <v/>
      </c>
    </row>
    <row r="405" spans="1:13" x14ac:dyDescent="0.2">
      <c r="A405" s="1">
        <v>484530003023</v>
      </c>
      <c r="B405">
        <v>0.37568653879760228</v>
      </c>
      <c r="C405" s="2"/>
      <c r="D405" s="5">
        <v>484530018585</v>
      </c>
      <c r="E405" s="2">
        <f>VLOOKUP(D405,'SVI Score (all Texas)'!$A$2:$B$15812, 2, FALSE)</f>
        <v>0.13168522384137737</v>
      </c>
      <c r="F405" s="2">
        <f t="shared" si="49"/>
        <v>0.49205822008689082</v>
      </c>
      <c r="G405" s="2">
        <f t="shared" si="48"/>
        <v>1.4920582200868908</v>
      </c>
      <c r="H405" s="2">
        <f t="shared" si="50"/>
        <v>0.59748869400039051</v>
      </c>
      <c r="I405" s="2">
        <f t="shared" si="51"/>
        <v>0.58905999637336171</v>
      </c>
      <c r="J405" s="2">
        <f t="shared" si="52"/>
        <v>0.87891180971322846</v>
      </c>
      <c r="K405" s="8">
        <f t="shared" si="53"/>
        <v>0.5216551109970623</v>
      </c>
      <c r="L405" t="str">
        <f t="shared" si="54"/>
        <v/>
      </c>
      <c r="M405" s="2" t="str">
        <f t="shared" si="55"/>
        <v/>
      </c>
    </row>
    <row r="406" spans="1:13" x14ac:dyDescent="0.2">
      <c r="A406" s="1">
        <v>484530017651</v>
      </c>
      <c r="B406">
        <v>0.20490029289000336</v>
      </c>
      <c r="C406" s="2"/>
      <c r="D406" s="5">
        <v>484530018591</v>
      </c>
      <c r="E406" s="2">
        <f>VLOOKUP(D406,'SVI Score (all Texas)'!$A$2:$B$15812, 2, FALSE)</f>
        <v>0.13577319978339158</v>
      </c>
      <c r="F406" s="2">
        <f t="shared" si="49"/>
        <v>0.50781179342934424</v>
      </c>
      <c r="G406" s="2">
        <f t="shared" si="48"/>
        <v>1.5078117934293442</v>
      </c>
      <c r="H406" s="2">
        <f t="shared" si="50"/>
        <v>0.49526557159513385</v>
      </c>
      <c r="I406" s="2">
        <f t="shared" si="51"/>
        <v>0.48467963001850056</v>
      </c>
      <c r="J406" s="2">
        <f t="shared" si="52"/>
        <v>0.73080566217686638</v>
      </c>
      <c r="K406" s="8">
        <f t="shared" si="53"/>
        <v>0.43375058180699855</v>
      </c>
      <c r="L406" t="str">
        <f t="shared" si="54"/>
        <v/>
      </c>
      <c r="M406" s="2" t="str">
        <f t="shared" si="55"/>
        <v/>
      </c>
    </row>
    <row r="407" spans="1:13" x14ac:dyDescent="0.2">
      <c r="A407" s="1">
        <v>484530017472</v>
      </c>
      <c r="B407">
        <v>0.23441497850083576</v>
      </c>
      <c r="C407" s="2"/>
      <c r="D407" s="5">
        <v>484530018592</v>
      </c>
      <c r="E407" s="2">
        <f>VLOOKUP(D407,'SVI Score (all Texas)'!$A$2:$B$15812, 2, FALSE)</f>
        <v>0.13108773993640244</v>
      </c>
      <c r="F407" s="2">
        <f t="shared" si="49"/>
        <v>0.48975573429649732</v>
      </c>
      <c r="G407" s="2">
        <f t="shared" si="48"/>
        <v>1.4897557342964973</v>
      </c>
      <c r="H407" s="2">
        <f t="shared" si="50"/>
        <v>0.47048280942395132</v>
      </c>
      <c r="I407" s="2">
        <f t="shared" si="51"/>
        <v>0.45937387009015385</v>
      </c>
      <c r="J407" s="2">
        <f t="shared" si="52"/>
        <v>0.68435485715278088</v>
      </c>
      <c r="K407" s="8">
        <f t="shared" si="53"/>
        <v>0.4061809217080537</v>
      </c>
      <c r="L407" t="str">
        <f t="shared" si="54"/>
        <v/>
      </c>
      <c r="M407" s="2" t="str">
        <f t="shared" si="55"/>
        <v/>
      </c>
    </row>
    <row r="408" spans="1:13" x14ac:dyDescent="0.2">
      <c r="A408" s="1">
        <v>484530017481</v>
      </c>
      <c r="B408">
        <v>0.30119627830913798</v>
      </c>
      <c r="C408" s="2"/>
      <c r="D408" s="5">
        <v>484530018601</v>
      </c>
      <c r="E408" s="2">
        <f>VLOOKUP(D408,'SVI Score (all Texas)'!$A$2:$B$15812, 2, FALSE)</f>
        <v>0.18449673730771249</v>
      </c>
      <c r="F408" s="2">
        <f t="shared" si="49"/>
        <v>0.69557459653306675</v>
      </c>
      <c r="G408" s="2">
        <f t="shared" si="48"/>
        <v>1.6955745965330666</v>
      </c>
      <c r="H408" s="2">
        <f t="shared" si="50"/>
        <v>0.57045771188630146</v>
      </c>
      <c r="I408" s="2">
        <f t="shared" si="51"/>
        <v>0.56145857167010671</v>
      </c>
      <c r="J408" s="2">
        <f t="shared" si="52"/>
        <v>0.95199489112957303</v>
      </c>
      <c r="K408" s="8">
        <f t="shared" si="53"/>
        <v>0.56503166200812416</v>
      </c>
      <c r="L408" t="str">
        <f t="shared" si="54"/>
        <v/>
      </c>
      <c r="M408" s="2" t="str">
        <f t="shared" si="55"/>
        <v/>
      </c>
    </row>
    <row r="409" spans="1:13" x14ac:dyDescent="0.2">
      <c r="A409" s="1">
        <v>484530013081</v>
      </c>
      <c r="B409">
        <v>0.54600926144354478</v>
      </c>
      <c r="C409" s="2"/>
      <c r="D409" s="5">
        <v>484530018602</v>
      </c>
      <c r="E409" s="2">
        <f>VLOOKUP(D409,'SVI Score (all Texas)'!$A$2:$B$15812, 2, FALSE)</f>
        <v>0.16639639305343529</v>
      </c>
      <c r="F409" s="2">
        <f t="shared" si="49"/>
        <v>0.62582244906986151</v>
      </c>
      <c r="G409" s="2">
        <f t="shared" si="48"/>
        <v>1.6258224490698616</v>
      </c>
      <c r="H409" s="2">
        <f t="shared" si="50"/>
        <v>0.74786708406251101</v>
      </c>
      <c r="I409" s="2">
        <f t="shared" si="51"/>
        <v>0.74261186484701702</v>
      </c>
      <c r="J409" s="2">
        <f t="shared" si="52"/>
        <v>1.2073550408139142</v>
      </c>
      <c r="K409" s="8">
        <f t="shared" si="53"/>
        <v>0.7165939982467</v>
      </c>
      <c r="L409" t="str">
        <f t="shared" si="54"/>
        <v/>
      </c>
      <c r="M409" s="2" t="str">
        <f t="shared" si="55"/>
        <v/>
      </c>
    </row>
    <row r="410" spans="1:13" x14ac:dyDescent="0.2">
      <c r="A410" s="1">
        <v>484530023082</v>
      </c>
      <c r="B410">
        <v>0.49353586702646779</v>
      </c>
      <c r="C410" s="2"/>
      <c r="D410" s="5">
        <v>484530018611</v>
      </c>
      <c r="E410" s="2">
        <f>VLOOKUP(D410,'SVI Score (all Texas)'!$A$2:$B$15812, 2, FALSE)</f>
        <v>0.12656947710929223</v>
      </c>
      <c r="F410" s="2">
        <f t="shared" si="49"/>
        <v>0.47234399170383162</v>
      </c>
      <c r="G410" s="2">
        <f t="shared" si="48"/>
        <v>1.4723439917038317</v>
      </c>
      <c r="H410" s="2">
        <f t="shared" si="50"/>
        <v>0.68676028732576366</v>
      </c>
      <c r="I410" s="2">
        <f t="shared" si="51"/>
        <v>0.68021551380554535</v>
      </c>
      <c r="J410" s="2">
        <f t="shared" si="52"/>
        <v>1.0015112248153295</v>
      </c>
      <c r="K410" s="8">
        <f t="shared" si="53"/>
        <v>0.59442078644535168</v>
      </c>
      <c r="L410" t="str">
        <f t="shared" si="54"/>
        <v/>
      </c>
      <c r="M410" s="2" t="str">
        <f t="shared" si="55"/>
        <v/>
      </c>
    </row>
    <row r="411" spans="1:13" x14ac:dyDescent="0.2">
      <c r="A411" s="1">
        <v>484530018483</v>
      </c>
      <c r="B411">
        <v>0.62106861377897293</v>
      </c>
      <c r="C411" s="2"/>
      <c r="D411" s="5">
        <v>484530018612</v>
      </c>
      <c r="E411" s="2">
        <f>VLOOKUP(D411,'SVI Score (all Texas)'!$A$2:$B$15812, 2, FALSE)</f>
        <v>0.14792238148351519</v>
      </c>
      <c r="F411" s="2">
        <f t="shared" si="49"/>
        <v>0.55463032359647313</v>
      </c>
      <c r="G411" s="2">
        <f t="shared" si="48"/>
        <v>1.5546303235964731</v>
      </c>
      <c r="H411" s="2">
        <f t="shared" si="50"/>
        <v>0.80299461172661823</v>
      </c>
      <c r="I411" s="2">
        <f t="shared" si="51"/>
        <v>0.798902764581081</v>
      </c>
      <c r="J411" s="2">
        <f t="shared" si="52"/>
        <v>1.241998463422803</v>
      </c>
      <c r="K411" s="8">
        <f t="shared" si="53"/>
        <v>0.73715569541203274</v>
      </c>
      <c r="L411" t="str">
        <f t="shared" si="54"/>
        <v/>
      </c>
      <c r="M411" s="2" t="str">
        <f t="shared" si="55"/>
        <v/>
      </c>
    </row>
    <row r="412" spans="1:13" x14ac:dyDescent="0.2">
      <c r="A412" s="1">
        <v>484530010002</v>
      </c>
      <c r="B412">
        <v>0.50154114591438181</v>
      </c>
      <c r="C412" s="2"/>
      <c r="D412" s="5">
        <v>484530018621</v>
      </c>
      <c r="E412" s="2">
        <f>VLOOKUP(D412,'SVI Score (all Texas)'!$A$2:$B$15812, 2, FALSE)</f>
        <v>0.15006619692638162</v>
      </c>
      <c r="F412" s="2">
        <f t="shared" si="49"/>
        <v>0.56289180905796543</v>
      </c>
      <c r="G412" s="2">
        <f t="shared" si="48"/>
        <v>1.5628918090579655</v>
      </c>
      <c r="H412" s="2">
        <f t="shared" si="50"/>
        <v>0.69800049806951692</v>
      </c>
      <c r="I412" s="2">
        <f t="shared" si="51"/>
        <v>0.69169292994910159</v>
      </c>
      <c r="J412" s="2">
        <f t="shared" si="52"/>
        <v>1.081041214600756</v>
      </c>
      <c r="K412" s="8">
        <f t="shared" si="53"/>
        <v>0.64162373125803807</v>
      </c>
      <c r="L412" t="str">
        <f t="shared" si="54"/>
        <v/>
      </c>
      <c r="M412" s="2" t="str">
        <f t="shared" si="55"/>
        <v/>
      </c>
    </row>
    <row r="413" spans="1:13" x14ac:dyDescent="0.2">
      <c r="A413" s="1">
        <v>484530018441</v>
      </c>
      <c r="B413">
        <v>0.55486380251108369</v>
      </c>
      <c r="C413" s="2"/>
      <c r="D413" s="5">
        <v>484530018622</v>
      </c>
      <c r="E413" s="2">
        <f>VLOOKUP(D413,'SVI Score (all Texas)'!$A$2:$B$15812, 2, FALSE)</f>
        <v>0.14565452469974979</v>
      </c>
      <c r="F413" s="2">
        <f t="shared" si="49"/>
        <v>0.54589082789493404</v>
      </c>
      <c r="G413" s="2">
        <f t="shared" si="48"/>
        <v>1.5458908278949339</v>
      </c>
      <c r="H413" s="2">
        <f t="shared" si="50"/>
        <v>0.6338001724691128</v>
      </c>
      <c r="I413" s="2">
        <f t="shared" si="51"/>
        <v>0.62613776641472152</v>
      </c>
      <c r="J413" s="2">
        <f t="shared" si="52"/>
        <v>0.96794063009913855</v>
      </c>
      <c r="K413" s="8">
        <f t="shared" si="53"/>
        <v>0.57449583820893435</v>
      </c>
      <c r="L413" t="str">
        <f t="shared" si="54"/>
        <v/>
      </c>
      <c r="M413" s="2" t="str">
        <f t="shared" si="55"/>
        <v/>
      </c>
    </row>
    <row r="414" spans="1:13" x14ac:dyDescent="0.2">
      <c r="A414" s="1">
        <v>484530019131</v>
      </c>
      <c r="B414">
        <v>0.12488140926360328</v>
      </c>
      <c r="C414" s="2"/>
      <c r="D414" s="5">
        <v>484530018631</v>
      </c>
      <c r="E414" s="2">
        <f>VLOOKUP(D414,'SVI Score (all Texas)'!$A$2:$B$15812, 2, FALSE)</f>
        <v>0.14781342487141794</v>
      </c>
      <c r="F414" s="2">
        <f t="shared" si="49"/>
        <v>0.55421044441808109</v>
      </c>
      <c r="G414" s="2">
        <f t="shared" si="48"/>
        <v>1.5542104444180811</v>
      </c>
      <c r="H414" s="2">
        <f t="shared" si="50"/>
        <v>0.88283523681983977</v>
      </c>
      <c r="I414" s="2">
        <f t="shared" si="51"/>
        <v>0.88042828934633732</v>
      </c>
      <c r="J414" s="2">
        <f t="shared" si="52"/>
        <v>1.3683708428632217</v>
      </c>
      <c r="K414" s="8">
        <f t="shared" si="53"/>
        <v>0.81216071513689436</v>
      </c>
      <c r="L414" t="str">
        <f t="shared" si="54"/>
        <v/>
      </c>
      <c r="M414" s="2" t="str">
        <f t="shared" si="55"/>
        <v/>
      </c>
    </row>
    <row r="415" spans="1:13" x14ac:dyDescent="0.2">
      <c r="A415" s="1">
        <v>484530023151</v>
      </c>
      <c r="B415">
        <v>0.68184884391090061</v>
      </c>
      <c r="C415" s="2"/>
      <c r="D415" s="5">
        <v>484530018632</v>
      </c>
      <c r="E415" s="2">
        <f>VLOOKUP(D415,'SVI Score (all Texas)'!$A$2:$B$15812, 2, FALSE)</f>
        <v>0.12340537102628361</v>
      </c>
      <c r="F415" s="2">
        <f t="shared" si="49"/>
        <v>0.46015067698059986</v>
      </c>
      <c r="G415" s="2">
        <f t="shared" si="48"/>
        <v>1.4601506769805999</v>
      </c>
      <c r="H415" s="2">
        <f t="shared" si="50"/>
        <v>0.72537685980362343</v>
      </c>
      <c r="I415" s="2">
        <f t="shared" si="51"/>
        <v>0.71964702291782012</v>
      </c>
      <c r="J415" s="2">
        <f t="shared" si="52"/>
        <v>1.0507930877005283</v>
      </c>
      <c r="K415" s="8">
        <f t="shared" si="53"/>
        <v>0.62367074687301782</v>
      </c>
      <c r="L415" t="str">
        <f t="shared" si="54"/>
        <v/>
      </c>
      <c r="M415" s="2" t="str">
        <f t="shared" si="55"/>
        <v/>
      </c>
    </row>
    <row r="416" spans="1:13" x14ac:dyDescent="0.2">
      <c r="A416" s="1">
        <v>484530009023</v>
      </c>
      <c r="B416">
        <v>0.71410142014095812</v>
      </c>
      <c r="C416" s="2"/>
      <c r="D416" s="5">
        <v>484530018641</v>
      </c>
      <c r="E416" s="2">
        <f>VLOOKUP(D416,'SVI Score (all Texas)'!$A$2:$B$15812, 2, FALSE)</f>
        <v>0.14904402404169492</v>
      </c>
      <c r="F416" s="2">
        <f t="shared" si="49"/>
        <v>0.55895272630992832</v>
      </c>
      <c r="G416" s="2">
        <f t="shared" si="48"/>
        <v>1.5589527263099283</v>
      </c>
      <c r="H416" s="2">
        <f t="shared" si="50"/>
        <v>0.61156279497255595</v>
      </c>
      <c r="I416" s="2">
        <f t="shared" si="51"/>
        <v>0.60343110714579484</v>
      </c>
      <c r="J416" s="2">
        <f t="shared" si="52"/>
        <v>0.94072056962515538</v>
      </c>
      <c r="K416" s="8">
        <f t="shared" si="53"/>
        <v>0.5583400834324278</v>
      </c>
      <c r="L416" t="str">
        <f t="shared" si="54"/>
        <v/>
      </c>
      <c r="M416" s="2" t="str">
        <f t="shared" si="55"/>
        <v/>
      </c>
    </row>
    <row r="417" spans="1:13" x14ac:dyDescent="0.2">
      <c r="A417" s="1">
        <v>484530015043</v>
      </c>
      <c r="B417">
        <v>0.59955443470697822</v>
      </c>
      <c r="C417" s="2"/>
      <c r="D417" s="5">
        <v>484530018642</v>
      </c>
      <c r="E417" s="2">
        <f>VLOOKUP(D417,'SVI Score (all Texas)'!$A$2:$B$15812, 2, FALSE)</f>
        <v>0.10394922822014749</v>
      </c>
      <c r="F417" s="2">
        <f t="shared" si="49"/>
        <v>0.38517377471764452</v>
      </c>
      <c r="G417" s="2">
        <f t="shared" si="48"/>
        <v>1.3851737747176445</v>
      </c>
      <c r="H417" s="2">
        <f t="shared" si="50"/>
        <v>0.86016505631089923</v>
      </c>
      <c r="I417" s="2">
        <f t="shared" si="51"/>
        <v>0.85727969349859046</v>
      </c>
      <c r="J417" s="2">
        <f t="shared" si="52"/>
        <v>1.1874813490322278</v>
      </c>
      <c r="K417" s="8">
        <f t="shared" si="53"/>
        <v>0.70479848841542392</v>
      </c>
      <c r="L417" t="str">
        <f t="shared" si="54"/>
        <v/>
      </c>
      <c r="M417" s="2" t="str">
        <f t="shared" si="55"/>
        <v/>
      </c>
    </row>
    <row r="418" spans="1:13" x14ac:dyDescent="0.2">
      <c r="A418" s="1">
        <v>484530018282</v>
      </c>
      <c r="B418">
        <v>0.44511714935448438</v>
      </c>
      <c r="C418" s="2"/>
      <c r="D418" s="5">
        <v>484530019011</v>
      </c>
      <c r="E418" s="2">
        <f>VLOOKUP(D418,'SVI Score (all Texas)'!$A$2:$B$15812, 2, FALSE)</f>
        <v>5.5579148311130436E-2</v>
      </c>
      <c r="F418" s="2">
        <f t="shared" si="49"/>
        <v>0.19877306878502096</v>
      </c>
      <c r="G418" s="2">
        <f t="shared" si="48"/>
        <v>1.1987730687850209</v>
      </c>
      <c r="H418" s="2">
        <f t="shared" si="50"/>
        <v>0.3092697357930978</v>
      </c>
      <c r="I418" s="2">
        <f t="shared" si="51"/>
        <v>0.29475867060455918</v>
      </c>
      <c r="J418" s="2">
        <f t="shared" si="52"/>
        <v>0.35334875611162053</v>
      </c>
      <c r="K418" s="8">
        <f t="shared" si="53"/>
        <v>0.20972091005378948</v>
      </c>
      <c r="L418" t="str">
        <f t="shared" si="54"/>
        <v/>
      </c>
      <c r="M418" s="2" t="str">
        <f t="shared" si="55"/>
        <v/>
      </c>
    </row>
    <row r="419" spans="1:13" x14ac:dyDescent="0.2">
      <c r="A419" s="1">
        <v>484530021051</v>
      </c>
      <c r="B419">
        <v>0.65941396594811907</v>
      </c>
      <c r="C419" s="2"/>
      <c r="D419" s="5">
        <v>484530019012</v>
      </c>
      <c r="E419" s="2">
        <f>VLOOKUP(D419,'SVI Score (all Texas)'!$A$2:$B$15812, 2, FALSE)</f>
        <v>9.9751356581709416E-2</v>
      </c>
      <c r="F419" s="2">
        <f t="shared" si="49"/>
        <v>0.36899670330715206</v>
      </c>
      <c r="G419" s="2">
        <f t="shared" si="48"/>
        <v>1.3689967033071522</v>
      </c>
      <c r="H419" s="2">
        <f t="shared" si="50"/>
        <v>0.25713122735349181</v>
      </c>
      <c r="I419" s="2">
        <f t="shared" si="51"/>
        <v>0.24151986822727795</v>
      </c>
      <c r="J419" s="2">
        <f t="shared" si="52"/>
        <v>0.33063990338632132</v>
      </c>
      <c r="K419" s="8">
        <f t="shared" si="53"/>
        <v>0.19624266461651735</v>
      </c>
      <c r="L419" t="str">
        <f t="shared" si="54"/>
        <v/>
      </c>
      <c r="M419" s="2" t="str">
        <f t="shared" si="55"/>
        <v/>
      </c>
    </row>
    <row r="420" spans="1:13" x14ac:dyDescent="0.2">
      <c r="A420" s="1">
        <v>484530021123</v>
      </c>
      <c r="B420">
        <v>0.47406072746906103</v>
      </c>
      <c r="C420" s="2"/>
      <c r="D420" s="5">
        <v>484530019013</v>
      </c>
      <c r="E420" s="2">
        <f>VLOOKUP(D420,'SVI Score (all Texas)'!$A$2:$B$15812, 2, FALSE)</f>
        <v>8.2695467357764521E-2</v>
      </c>
      <c r="F420" s="2">
        <f t="shared" si="49"/>
        <v>0.30326950588196672</v>
      </c>
      <c r="G420" s="2">
        <f t="shared" si="48"/>
        <v>1.3032695058819668</v>
      </c>
      <c r="H420" s="2">
        <f t="shared" si="50"/>
        <v>0.30532143075413065</v>
      </c>
      <c r="I420" s="2">
        <f t="shared" si="51"/>
        <v>0.29072704334889493</v>
      </c>
      <c r="J420" s="2">
        <f t="shared" si="52"/>
        <v>0.37889569013183944</v>
      </c>
      <c r="K420" s="8">
        <f t="shared" si="53"/>
        <v>0.22488362439517504</v>
      </c>
      <c r="L420" t="str">
        <f t="shared" si="54"/>
        <v/>
      </c>
      <c r="M420" s="2" t="str">
        <f t="shared" si="55"/>
        <v/>
      </c>
    </row>
    <row r="421" spans="1:13" x14ac:dyDescent="0.2">
      <c r="A421" s="1">
        <v>484530017123</v>
      </c>
      <c r="B421">
        <v>0.43193617365668935</v>
      </c>
      <c r="C421" s="2"/>
      <c r="D421" s="5">
        <v>484530019081</v>
      </c>
      <c r="E421" s="2">
        <f>VLOOKUP(D421,'SVI Score (all Texas)'!$A$2:$B$15812, 2, FALSE)</f>
        <v>7.1128002301415527E-2</v>
      </c>
      <c r="F421" s="2">
        <f t="shared" si="49"/>
        <v>0.25869270021180579</v>
      </c>
      <c r="G421" s="2">
        <f t="shared" si="48"/>
        <v>1.2586927002118058</v>
      </c>
      <c r="H421" s="2">
        <f t="shared" si="50"/>
        <v>0.16129431348119744</v>
      </c>
      <c r="I421" s="2">
        <f t="shared" si="51"/>
        <v>0.14366048040060614</v>
      </c>
      <c r="J421" s="2">
        <f t="shared" si="52"/>
        <v>0.18082439798916414</v>
      </c>
      <c r="K421" s="8">
        <f t="shared" si="53"/>
        <v>0.10732359078755779</v>
      </c>
      <c r="L421" t="str">
        <f t="shared" si="54"/>
        <v/>
      </c>
      <c r="M421" s="2" t="str">
        <f t="shared" si="55"/>
        <v/>
      </c>
    </row>
    <row r="422" spans="1:13" x14ac:dyDescent="0.2">
      <c r="A422" s="1">
        <v>484530018451</v>
      </c>
      <c r="B422">
        <v>0.34370592833096736</v>
      </c>
      <c r="C422" s="2"/>
      <c r="D422" s="5">
        <v>484530019082</v>
      </c>
      <c r="E422" s="2">
        <f>VLOOKUP(D422,'SVI Score (all Texas)'!$A$2:$B$15812, 2, FALSE)</f>
        <v>0.10757594289431133</v>
      </c>
      <c r="F422" s="2">
        <f t="shared" si="49"/>
        <v>0.39914981479762635</v>
      </c>
      <c r="G422" s="2">
        <f t="shared" si="48"/>
        <v>1.3991498147976262</v>
      </c>
      <c r="H422" s="2">
        <f t="shared" si="50"/>
        <v>0.34545541248133715</v>
      </c>
      <c r="I422" s="2">
        <f t="shared" si="51"/>
        <v>0.33170798403428425</v>
      </c>
      <c r="J422" s="2">
        <f t="shared" si="52"/>
        <v>0.46410916442846278</v>
      </c>
      <c r="K422" s="8">
        <f t="shared" si="53"/>
        <v>0.27545985275095763</v>
      </c>
      <c r="L422" t="str">
        <f t="shared" si="54"/>
        <v/>
      </c>
      <c r="M422" s="2" t="str">
        <f t="shared" si="55"/>
        <v/>
      </c>
    </row>
    <row r="423" spans="1:13" x14ac:dyDescent="0.2">
      <c r="A423" s="1">
        <v>484530018041</v>
      </c>
      <c r="B423">
        <v>0.7655310167924585</v>
      </c>
      <c r="C423" s="2"/>
      <c r="D423" s="5">
        <v>484530019101</v>
      </c>
      <c r="E423" s="2">
        <f>VLOOKUP(D423,'SVI Score (all Texas)'!$A$2:$B$15812, 2, FALSE)</f>
        <v>0.10789281152431295</v>
      </c>
      <c r="F423" s="2">
        <f t="shared" si="49"/>
        <v>0.40037091131909797</v>
      </c>
      <c r="G423" s="2">
        <f t="shared" si="48"/>
        <v>1.4003709113190981</v>
      </c>
      <c r="H423" s="2">
        <f t="shared" si="50"/>
        <v>0.27314937673606798</v>
      </c>
      <c r="I423" s="2">
        <f t="shared" si="51"/>
        <v>0.25787605322279922</v>
      </c>
      <c r="J423" s="2">
        <f t="shared" si="52"/>
        <v>0.36112212365898355</v>
      </c>
      <c r="K423" s="8">
        <f t="shared" si="53"/>
        <v>0.21433458899851054</v>
      </c>
      <c r="L423" t="str">
        <f t="shared" si="54"/>
        <v/>
      </c>
      <c r="M423" s="2" t="str">
        <f t="shared" si="55"/>
        <v/>
      </c>
    </row>
    <row r="424" spans="1:13" x14ac:dyDescent="0.2">
      <c r="A424" s="1">
        <v>484530017722</v>
      </c>
      <c r="B424">
        <v>0.61583137960396372</v>
      </c>
      <c r="C424" s="2"/>
      <c r="D424" s="5">
        <v>484530019102</v>
      </c>
      <c r="E424" s="2">
        <f>VLOOKUP(D424,'SVI Score (all Texas)'!$A$2:$B$15812, 2, FALSE)</f>
        <v>9.0194333576099198E-2</v>
      </c>
      <c r="F424" s="2">
        <f t="shared" si="49"/>
        <v>0.33216741052510773</v>
      </c>
      <c r="G424" s="2">
        <f t="shared" si="48"/>
        <v>1.3321674105251078</v>
      </c>
      <c r="H424" s="2">
        <f t="shared" si="50"/>
        <v>0.31468676189607969</v>
      </c>
      <c r="I424" s="2">
        <f t="shared" si="51"/>
        <v>0.30029001376722919</v>
      </c>
      <c r="J424" s="2">
        <f t="shared" si="52"/>
        <v>0.40003657004683868</v>
      </c>
      <c r="K424" s="8">
        <f t="shared" si="53"/>
        <v>0.23743124059142665</v>
      </c>
      <c r="L424" t="str">
        <f t="shared" si="54"/>
        <v/>
      </c>
      <c r="M424" s="2" t="str">
        <f t="shared" si="55"/>
        <v/>
      </c>
    </row>
    <row r="425" spans="1:13" x14ac:dyDescent="0.2">
      <c r="A425" s="1">
        <v>484530018543</v>
      </c>
      <c r="B425">
        <v>0.59248514060692026</v>
      </c>
      <c r="C425" s="2"/>
      <c r="D425" s="5">
        <v>484530019103</v>
      </c>
      <c r="E425" s="2">
        <f>VLOOKUP(D425,'SVI Score (all Texas)'!$A$2:$B$15812, 2, FALSE)</f>
        <v>6.660164534288246E-2</v>
      </c>
      <c r="F425" s="2">
        <f t="shared" si="49"/>
        <v>0.24124976577877164</v>
      </c>
      <c r="G425" s="2">
        <f t="shared" si="48"/>
        <v>1.2412497657787716</v>
      </c>
      <c r="H425" s="2">
        <f t="shared" si="50"/>
        <v>0.40833866307374722</v>
      </c>
      <c r="I425" s="2">
        <f t="shared" si="51"/>
        <v>0.3959182779480101</v>
      </c>
      <c r="J425" s="2">
        <f t="shared" si="52"/>
        <v>0.49143346977050212</v>
      </c>
      <c r="K425" s="8">
        <f t="shared" si="53"/>
        <v>0.29167747934169591</v>
      </c>
      <c r="L425" t="str">
        <f t="shared" si="54"/>
        <v/>
      </c>
      <c r="M425" s="2" t="str">
        <f t="shared" si="55"/>
        <v/>
      </c>
    </row>
    <row r="426" spans="1:13" x14ac:dyDescent="0.2">
      <c r="A426" s="1">
        <v>484530015042</v>
      </c>
      <c r="B426">
        <v>0.54082443695463933</v>
      </c>
      <c r="C426" s="2"/>
      <c r="D426" s="5">
        <v>484530019104</v>
      </c>
      <c r="E426" s="2">
        <f>VLOOKUP(D426,'SVI Score (all Texas)'!$A$2:$B$15812, 2, FALSE)</f>
        <v>6.2395456830376554E-2</v>
      </c>
      <c r="F426" s="2">
        <f t="shared" si="49"/>
        <v>0.22504064415872169</v>
      </c>
      <c r="G426" s="2">
        <f t="shared" si="48"/>
        <v>1.2250406441587216</v>
      </c>
      <c r="H426" s="2">
        <f t="shared" si="50"/>
        <v>0.25190613216976632</v>
      </c>
      <c r="I426" s="2">
        <f t="shared" si="51"/>
        <v>0.23618450635724922</v>
      </c>
      <c r="J426" s="2">
        <f t="shared" si="52"/>
        <v>0.28933561980819428</v>
      </c>
      <c r="K426" s="8">
        <f t="shared" si="53"/>
        <v>0.17172758768105983</v>
      </c>
      <c r="L426" t="str">
        <f t="shared" si="54"/>
        <v/>
      </c>
      <c r="M426" s="2" t="str">
        <f t="shared" si="55"/>
        <v/>
      </c>
    </row>
    <row r="427" spans="1:13" x14ac:dyDescent="0.2">
      <c r="A427" s="1">
        <v>484530016022</v>
      </c>
      <c r="B427">
        <v>0.41482989329810538</v>
      </c>
      <c r="C427" s="2"/>
      <c r="D427" s="5">
        <v>484530019111</v>
      </c>
      <c r="E427" s="2">
        <f>VLOOKUP(D427,'SVI Score (all Texas)'!$A$2:$B$15812, 2, FALSE)</f>
        <v>7.3961923475727567E-2</v>
      </c>
      <c r="F427" s="2">
        <f t="shared" si="49"/>
        <v>0.26961360231580872</v>
      </c>
      <c r="G427" s="2">
        <f t="shared" si="48"/>
        <v>1.2696136023158087</v>
      </c>
      <c r="H427" s="2">
        <f t="shared" si="50"/>
        <v>0.43917857793030235</v>
      </c>
      <c r="I427" s="2">
        <f t="shared" si="51"/>
        <v>0.42740901639677431</v>
      </c>
      <c r="J427" s="2">
        <f t="shared" si="52"/>
        <v>0.54264430096976513</v>
      </c>
      <c r="K427" s="8">
        <f t="shared" si="53"/>
        <v>0.32207232844745515</v>
      </c>
      <c r="L427" t="str">
        <f t="shared" si="54"/>
        <v/>
      </c>
      <c r="M427" s="2" t="str">
        <f t="shared" si="55"/>
        <v/>
      </c>
    </row>
    <row r="428" spans="1:13" x14ac:dyDescent="0.2">
      <c r="A428" s="1">
        <v>484910206031</v>
      </c>
      <c r="B428">
        <v>0.38220539510712837</v>
      </c>
      <c r="C428" s="2"/>
      <c r="D428" s="5">
        <v>484530019112</v>
      </c>
      <c r="E428" s="2">
        <f>VLOOKUP(D428,'SVI Score (all Texas)'!$A$2:$B$15812, 2, FALSE)</f>
        <v>7.4168680286657573E-2</v>
      </c>
      <c r="F428" s="2">
        <f t="shared" si="49"/>
        <v>0.27041036791111522</v>
      </c>
      <c r="G428" s="2">
        <f t="shared" si="48"/>
        <v>1.2704103679111152</v>
      </c>
      <c r="H428" s="2">
        <f t="shared" si="50"/>
        <v>0.232972386637049</v>
      </c>
      <c r="I428" s="2">
        <f t="shared" si="51"/>
        <v>0.21685119654755863</v>
      </c>
      <c r="J428" s="2">
        <f t="shared" si="52"/>
        <v>0.27549000838794951</v>
      </c>
      <c r="K428" s="8">
        <f t="shared" si="53"/>
        <v>0.16350988724464566</v>
      </c>
      <c r="L428" t="str">
        <f t="shared" si="54"/>
        <v/>
      </c>
      <c r="M428" s="2" t="str">
        <f t="shared" si="55"/>
        <v/>
      </c>
    </row>
    <row r="429" spans="1:13" x14ac:dyDescent="0.2">
      <c r="A429" s="1">
        <v>484910202044</v>
      </c>
      <c r="B429">
        <v>0.42287793980660632</v>
      </c>
      <c r="C429" s="2"/>
      <c r="D429" s="5">
        <v>484530019121</v>
      </c>
      <c r="E429" s="2">
        <f>VLOOKUP(D429,'SVI Score (all Texas)'!$A$2:$B$15812, 2, FALSE)</f>
        <v>4.8775066252681118E-2</v>
      </c>
      <c r="F429" s="2">
        <f t="shared" si="49"/>
        <v>0.17255260974703579</v>
      </c>
      <c r="G429" s="2">
        <f t="shared" si="48"/>
        <v>1.1725526097470358</v>
      </c>
      <c r="H429" s="2">
        <f t="shared" si="50"/>
        <v>0.19110113074847351</v>
      </c>
      <c r="I429" s="2">
        <f t="shared" si="51"/>
        <v>0.17409631950456492</v>
      </c>
      <c r="J429" s="2">
        <f t="shared" si="52"/>
        <v>0.20413709378243136</v>
      </c>
      <c r="K429" s="8">
        <f t="shared" si="53"/>
        <v>0.12116023148037715</v>
      </c>
      <c r="L429" t="str">
        <f t="shared" si="54"/>
        <v/>
      </c>
      <c r="M429" s="2" t="str">
        <f t="shared" si="55"/>
        <v/>
      </c>
    </row>
    <row r="430" spans="1:13" x14ac:dyDescent="0.2">
      <c r="A430" s="1">
        <v>484910202021</v>
      </c>
      <c r="B430">
        <v>0.29876377939436272</v>
      </c>
      <c r="C430" s="2"/>
      <c r="D430" s="5">
        <v>484530019122</v>
      </c>
      <c r="E430" s="2">
        <f>VLOOKUP(D430,'SVI Score (all Texas)'!$A$2:$B$15812, 2, FALSE)</f>
        <v>6.8614464569697088E-3</v>
      </c>
      <c r="F430" s="2">
        <f t="shared" si="49"/>
        <v>1.1032754232888473E-2</v>
      </c>
      <c r="G430" s="2">
        <f t="shared" si="48"/>
        <v>1.0110327542328885</v>
      </c>
      <c r="H430" s="2">
        <f t="shared" si="50"/>
        <v>0.29360262844431195</v>
      </c>
      <c r="I430" s="2">
        <f t="shared" si="51"/>
        <v>0.27876093578382055</v>
      </c>
      <c r="J430" s="2">
        <f t="shared" si="52"/>
        <v>0.28183643667805347</v>
      </c>
      <c r="K430" s="8">
        <f t="shared" si="53"/>
        <v>0.1672766437241032</v>
      </c>
      <c r="L430" t="str">
        <f t="shared" si="54"/>
        <v/>
      </c>
      <c r="M430" s="2" t="str">
        <f t="shared" si="55"/>
        <v/>
      </c>
    </row>
    <row r="431" spans="1:13" x14ac:dyDescent="0.2">
      <c r="A431" s="1">
        <v>484910205061</v>
      </c>
      <c r="B431">
        <v>0.53084316136404375</v>
      </c>
      <c r="C431" s="2"/>
      <c r="D431" s="5">
        <v>484530019131</v>
      </c>
      <c r="E431" s="2">
        <f>VLOOKUP(D431,'SVI Score (all Texas)'!$A$2:$B$15812, 2, FALSE)</f>
        <v>3.673325435542768E-2</v>
      </c>
      <c r="F431" s="2">
        <f t="shared" si="49"/>
        <v>0.12614784377232685</v>
      </c>
      <c r="G431" s="2">
        <f t="shared" si="48"/>
        <v>1.1261478437723269</v>
      </c>
      <c r="H431" s="2">
        <f t="shared" si="50"/>
        <v>0.12488140926360328</v>
      </c>
      <c r="I431" s="2">
        <f t="shared" si="51"/>
        <v>0.10647914419362782</v>
      </c>
      <c r="J431" s="2">
        <f t="shared" si="52"/>
        <v>0.11991125864037665</v>
      </c>
      <c r="K431" s="8">
        <f t="shared" si="53"/>
        <v>7.1170190506659264E-2</v>
      </c>
      <c r="L431" t="str">
        <f t="shared" si="54"/>
        <v/>
      </c>
      <c r="M431" s="2" t="str">
        <f t="shared" si="55"/>
        <v/>
      </c>
    </row>
    <row r="432" spans="1:13" x14ac:dyDescent="0.2">
      <c r="A432" s="1">
        <v>484910204091</v>
      </c>
      <c r="B432">
        <v>0.48915108071921221</v>
      </c>
      <c r="C432" s="2"/>
      <c r="D432" s="5">
        <v>484530019132</v>
      </c>
      <c r="E432" s="2">
        <f>VLOOKUP(D432,'SVI Score (all Texas)'!$A$2:$B$15812, 2, FALSE)</f>
        <v>3.1145468526001734E-2</v>
      </c>
      <c r="F432" s="2">
        <f t="shared" si="49"/>
        <v>0.10461454828957244</v>
      </c>
      <c r="G432" s="2">
        <f t="shared" si="48"/>
        <v>1.1046145482895724</v>
      </c>
      <c r="H432" s="2">
        <f t="shared" si="50"/>
        <v>0.20525806677755137</v>
      </c>
      <c r="I432" s="2">
        <f t="shared" si="51"/>
        <v>0.18855201342593836</v>
      </c>
      <c r="J432" s="2">
        <f t="shared" si="52"/>
        <v>0.20827729713958229</v>
      </c>
      <c r="K432" s="8">
        <f t="shared" si="53"/>
        <v>0.12361754086905138</v>
      </c>
      <c r="L432" t="str">
        <f t="shared" si="54"/>
        <v/>
      </c>
      <c r="M432" s="2" t="str">
        <f t="shared" si="55"/>
        <v/>
      </c>
    </row>
    <row r="433" spans="1:13" x14ac:dyDescent="0.2">
      <c r="A433" s="1">
        <v>484910201053</v>
      </c>
      <c r="B433">
        <v>0.43586733875308192</v>
      </c>
      <c r="C433" s="2"/>
      <c r="D433" s="5">
        <v>484530019141</v>
      </c>
      <c r="E433" s="2">
        <f>VLOOKUP(D433,'SVI Score (all Texas)'!$A$2:$B$15812, 2, FALSE)</f>
        <v>7.4285817962266285E-2</v>
      </c>
      <c r="F433" s="2">
        <f t="shared" si="49"/>
        <v>0.27086177393454625</v>
      </c>
      <c r="G433" s="2">
        <f t="shared" si="48"/>
        <v>1.2708617739345462</v>
      </c>
      <c r="H433" s="2">
        <f t="shared" si="50"/>
        <v>0.12264996308090245</v>
      </c>
      <c r="I433" s="2">
        <f t="shared" si="51"/>
        <v>0.10420060716041066</v>
      </c>
      <c r="J433" s="2">
        <f t="shared" si="52"/>
        <v>0.13242456846093628</v>
      </c>
      <c r="K433" s="8">
        <f t="shared" si="53"/>
        <v>7.8597138183599119E-2</v>
      </c>
      <c r="L433" t="str">
        <f t="shared" si="54"/>
        <v/>
      </c>
      <c r="M433" s="2" t="str">
        <f t="shared" si="55"/>
        <v/>
      </c>
    </row>
    <row r="434" spans="1:13" x14ac:dyDescent="0.2">
      <c r="A434" s="1">
        <v>484910201052</v>
      </c>
      <c r="B434">
        <v>0.39921708287995666</v>
      </c>
      <c r="C434" s="2"/>
      <c r="D434" s="5">
        <v>484530019142</v>
      </c>
      <c r="E434" s="2">
        <f>VLOOKUP(D434,'SVI Score (all Texas)'!$A$2:$B$15812, 2, FALSE)</f>
        <v>8.1469999205542543E-2</v>
      </c>
      <c r="F434" s="2">
        <f t="shared" si="49"/>
        <v>0.29854699706863019</v>
      </c>
      <c r="G434" s="2">
        <f t="shared" si="48"/>
        <v>1.2985469970686303</v>
      </c>
      <c r="H434" s="2">
        <f t="shared" si="50"/>
        <v>0.1691188892974278</v>
      </c>
      <c r="I434" s="2">
        <f t="shared" si="51"/>
        <v>0.15165018049049023</v>
      </c>
      <c r="J434" s="2">
        <f t="shared" si="52"/>
        <v>0.19692488648084186</v>
      </c>
      <c r="K434" s="8">
        <f t="shared" si="53"/>
        <v>0.11687961451873675</v>
      </c>
      <c r="L434" t="str">
        <f t="shared" si="54"/>
        <v/>
      </c>
      <c r="M434" s="2" t="str">
        <f t="shared" si="55"/>
        <v/>
      </c>
    </row>
    <row r="435" spans="1:13" x14ac:dyDescent="0.2">
      <c r="A435" s="1">
        <v>484910208082</v>
      </c>
      <c r="B435">
        <v>0.48593403257328849</v>
      </c>
      <c r="C435" s="2"/>
      <c r="D435" s="5">
        <v>484530019143</v>
      </c>
      <c r="E435" s="2">
        <f>VLOOKUP(D435,'SVI Score (all Texas)'!$A$2:$B$15812, 2, FALSE)</f>
        <v>0.10156770841690949</v>
      </c>
      <c r="F435" s="2">
        <f t="shared" si="49"/>
        <v>0.37599626305442041</v>
      </c>
      <c r="G435" s="2">
        <f t="shared" si="48"/>
        <v>1.3759962630544205</v>
      </c>
      <c r="H435" s="2">
        <f t="shared" si="50"/>
        <v>0.10878123536868566</v>
      </c>
      <c r="I435" s="2">
        <f t="shared" si="51"/>
        <v>9.0039203698892414E-2</v>
      </c>
      <c r="J435" s="2">
        <f t="shared" si="52"/>
        <v>0.12389360781807171</v>
      </c>
      <c r="K435" s="8">
        <f t="shared" si="53"/>
        <v>7.3533809676820827E-2</v>
      </c>
      <c r="L435" t="str">
        <f t="shared" si="54"/>
        <v/>
      </c>
      <c r="M435" s="2" t="str">
        <f t="shared" si="55"/>
        <v/>
      </c>
    </row>
    <row r="436" spans="1:13" x14ac:dyDescent="0.2">
      <c r="A436" s="1">
        <v>484910203134</v>
      </c>
      <c r="B436">
        <v>0.70380625458111523</v>
      </c>
      <c r="C436" s="2"/>
      <c r="D436" s="5">
        <v>484530019151</v>
      </c>
      <c r="E436" s="2">
        <f>VLOOKUP(D436,'SVI Score (all Texas)'!$A$2:$B$15812, 2, FALSE)</f>
        <v>0.11680903514341326</v>
      </c>
      <c r="F436" s="2">
        <f t="shared" si="49"/>
        <v>0.43473079618965421</v>
      </c>
      <c r="G436" s="2">
        <f t="shared" si="48"/>
        <v>1.4347307961896543</v>
      </c>
      <c r="H436" s="2">
        <f t="shared" si="50"/>
        <v>0.40997449700069888</v>
      </c>
      <c r="I436" s="2">
        <f t="shared" si="51"/>
        <v>0.39758863334875788</v>
      </c>
      <c r="J436" s="2">
        <f t="shared" si="52"/>
        <v>0.57043265648041996</v>
      </c>
      <c r="K436" s="8">
        <f t="shared" si="53"/>
        <v>0.33856537987552304</v>
      </c>
      <c r="L436" t="str">
        <f t="shared" si="54"/>
        <v/>
      </c>
      <c r="M436" s="2" t="str">
        <f t="shared" si="55"/>
        <v/>
      </c>
    </row>
    <row r="437" spans="1:13" x14ac:dyDescent="0.2">
      <c r="A437" s="1">
        <v>484910202022</v>
      </c>
      <c r="B437">
        <v>0.34077747051693491</v>
      </c>
      <c r="C437" s="2"/>
      <c r="D437" s="5">
        <v>484530019161</v>
      </c>
      <c r="E437" s="2">
        <f>VLOOKUP(D437,'SVI Score (all Texas)'!$A$2:$B$15812, 2, FALSE)</f>
        <v>5.2358428729260595E-2</v>
      </c>
      <c r="F437" s="2">
        <f t="shared" si="49"/>
        <v>0.18636158621561452</v>
      </c>
      <c r="G437" s="2">
        <f t="shared" si="48"/>
        <v>1.1863615862156145</v>
      </c>
      <c r="H437" s="2">
        <f t="shared" si="50"/>
        <v>0.20748478775622503</v>
      </c>
      <c r="I437" s="2">
        <f t="shared" si="51"/>
        <v>0.19082572553778887</v>
      </c>
      <c r="J437" s="2">
        <f t="shared" si="52"/>
        <v>0.22638831043975671</v>
      </c>
      <c r="K437" s="8">
        <f t="shared" si="53"/>
        <v>0.13436685900195297</v>
      </c>
      <c r="L437" t="str">
        <f t="shared" si="54"/>
        <v/>
      </c>
      <c r="M437" s="2" t="str">
        <f t="shared" si="55"/>
        <v/>
      </c>
    </row>
    <row r="438" spans="1:13" x14ac:dyDescent="0.2">
      <c r="A438" s="1">
        <v>484910201082</v>
      </c>
      <c r="B438">
        <v>0.39373854621607418</v>
      </c>
      <c r="C438" s="2"/>
      <c r="D438" s="5">
        <v>484530019162</v>
      </c>
      <c r="E438" s="2">
        <f>VLOOKUP(D438,'SVI Score (all Texas)'!$A$2:$B$15812, 2, FALSE)</f>
        <v>4.2462699050947718E-2</v>
      </c>
      <c r="F438" s="2">
        <f t="shared" si="49"/>
        <v>0.14822704103343726</v>
      </c>
      <c r="G438" s="2">
        <f t="shared" si="48"/>
        <v>1.1482270410334372</v>
      </c>
      <c r="H438" s="2">
        <f t="shared" si="50"/>
        <v>0.1532173187644244</v>
      </c>
      <c r="I438" s="2">
        <f t="shared" si="51"/>
        <v>0.1354130345415302</v>
      </c>
      <c r="J438" s="2">
        <f t="shared" si="52"/>
        <v>0.15548490796897985</v>
      </c>
      <c r="K438" s="8">
        <f t="shared" si="53"/>
        <v>9.2283999405344916E-2</v>
      </c>
      <c r="L438" t="str">
        <f t="shared" si="54"/>
        <v/>
      </c>
      <c r="M438" s="2" t="str">
        <f t="shared" si="55"/>
        <v/>
      </c>
    </row>
    <row r="439" spans="1:13" x14ac:dyDescent="0.2">
      <c r="A439" s="1">
        <v>484910202031</v>
      </c>
      <c r="B439">
        <v>0.27560596517848235</v>
      </c>
      <c r="C439" s="2"/>
      <c r="D439" s="5">
        <v>484530019171</v>
      </c>
      <c r="E439" s="2">
        <f>VLOOKUP(D439,'SVI Score (all Texas)'!$A$2:$B$15812, 2, FALSE)</f>
        <v>8.2124858745009285E-2</v>
      </c>
      <c r="F439" s="2">
        <f t="shared" si="49"/>
        <v>0.30107058769889</v>
      </c>
      <c r="G439" s="2">
        <f t="shared" si="48"/>
        <v>1.3010705876988899</v>
      </c>
      <c r="H439" s="2">
        <f t="shared" si="50"/>
        <v>0.25237684653109282</v>
      </c>
      <c r="I439" s="2">
        <f t="shared" si="51"/>
        <v>0.23666515433911156</v>
      </c>
      <c r="J439" s="2">
        <f t="shared" si="52"/>
        <v>0.30791807144383637</v>
      </c>
      <c r="K439" s="8">
        <f t="shared" si="53"/>
        <v>0.18275671570444052</v>
      </c>
      <c r="L439" t="str">
        <f t="shared" si="54"/>
        <v/>
      </c>
      <c r="M439" s="2" t="str">
        <f t="shared" si="55"/>
        <v/>
      </c>
    </row>
    <row r="440" spans="1:13" x14ac:dyDescent="0.2">
      <c r="A440" s="1">
        <v>484910208053</v>
      </c>
      <c r="B440">
        <v>0.49073547141697649</v>
      </c>
      <c r="C440" s="2"/>
      <c r="D440" s="5">
        <v>484530019172</v>
      </c>
      <c r="E440" s="2">
        <f>VLOOKUP(D440,'SVI Score (all Texas)'!$A$2:$B$15812, 2, FALSE)</f>
        <v>6.5074295334068263E-2</v>
      </c>
      <c r="F440" s="2">
        <f t="shared" si="49"/>
        <v>0.23536391402114221</v>
      </c>
      <c r="G440" s="2">
        <f t="shared" si="48"/>
        <v>1.2353639140211423</v>
      </c>
      <c r="H440" s="2">
        <f t="shared" si="50"/>
        <v>0.21917964132766649</v>
      </c>
      <c r="I440" s="2">
        <f t="shared" si="51"/>
        <v>0.20276737896737285</v>
      </c>
      <c r="J440" s="2">
        <f t="shared" si="52"/>
        <v>0.25049150291694194</v>
      </c>
      <c r="K440" s="8">
        <f t="shared" si="53"/>
        <v>0.14867267832092665</v>
      </c>
      <c r="L440" t="str">
        <f t="shared" si="54"/>
        <v/>
      </c>
      <c r="M440" s="2" t="str">
        <f t="shared" si="55"/>
        <v/>
      </c>
    </row>
    <row r="441" spans="1:13" x14ac:dyDescent="0.2">
      <c r="A441" s="1">
        <v>484910208032</v>
      </c>
      <c r="B441">
        <v>0.47795881408564511</v>
      </c>
      <c r="C441" s="2"/>
      <c r="D441" s="5">
        <v>484530019173</v>
      </c>
      <c r="E441" s="2">
        <f>VLOOKUP(D441,'SVI Score (all Texas)'!$A$2:$B$15812, 2, FALSE)</f>
        <v>7.3593148184221177E-2</v>
      </c>
      <c r="F441" s="2">
        <f t="shared" si="49"/>
        <v>0.26819247638844623</v>
      </c>
      <c r="G441" s="2">
        <f t="shared" si="48"/>
        <v>1.2681924763884462</v>
      </c>
      <c r="H441" s="2">
        <f t="shared" si="50"/>
        <v>0.16165428273796295</v>
      </c>
      <c r="I441" s="2">
        <f t="shared" si="51"/>
        <v>0.1440280461921177</v>
      </c>
      <c r="J441" s="2">
        <f t="shared" si="52"/>
        <v>0.18265528456977129</v>
      </c>
      <c r="K441" s="8">
        <f t="shared" si="53"/>
        <v>0.10841026561872348</v>
      </c>
      <c r="L441" t="str">
        <f t="shared" si="54"/>
        <v/>
      </c>
      <c r="M441" s="2" t="str">
        <f t="shared" si="55"/>
        <v/>
      </c>
    </row>
    <row r="442" spans="1:13" x14ac:dyDescent="0.2">
      <c r="A442" s="1">
        <v>484910212031</v>
      </c>
      <c r="B442">
        <v>0.50572165436843364</v>
      </c>
      <c r="C442" s="2"/>
      <c r="D442" s="5">
        <v>484530019174</v>
      </c>
      <c r="E442" s="2">
        <f>VLOOKUP(D442,'SVI Score (all Texas)'!$A$2:$B$15812, 2, FALSE)</f>
        <v>6.7205486143478058E-2</v>
      </c>
      <c r="F442" s="2">
        <f t="shared" si="49"/>
        <v>0.24357674873421964</v>
      </c>
      <c r="G442" s="2">
        <f t="shared" si="48"/>
        <v>1.2435767487342195</v>
      </c>
      <c r="H442" s="2">
        <f t="shared" si="50"/>
        <v>0.11983321430731554</v>
      </c>
      <c r="I442" s="2">
        <f t="shared" si="51"/>
        <v>0.1013244157274097</v>
      </c>
      <c r="J442" s="2">
        <f t="shared" si="52"/>
        <v>0.12600468747768659</v>
      </c>
      <c r="K442" s="8">
        <f t="shared" si="53"/>
        <v>7.4786785779758114E-2</v>
      </c>
      <c r="L442" t="str">
        <f t="shared" si="54"/>
        <v/>
      </c>
      <c r="M442" s="2" t="str">
        <f t="shared" si="55"/>
        <v/>
      </c>
    </row>
    <row r="443" spans="1:13" x14ac:dyDescent="0.2">
      <c r="A443" s="1">
        <v>484910202041</v>
      </c>
      <c r="B443">
        <v>0.386996434639298</v>
      </c>
      <c r="C443" s="2"/>
      <c r="D443" s="5">
        <v>484530019181</v>
      </c>
      <c r="E443" s="2">
        <f>VLOOKUP(D443,'SVI Score (all Texas)'!$A$2:$B$15812, 2, FALSE)</f>
        <v>5.449751486507512E-2</v>
      </c>
      <c r="F443" s="2">
        <f t="shared" si="49"/>
        <v>0.19460484664678418</v>
      </c>
      <c r="G443" s="2">
        <f t="shared" si="48"/>
        <v>1.1946048466467842</v>
      </c>
      <c r="H443" s="2">
        <f t="shared" si="50"/>
        <v>2.0602884761133158E-2</v>
      </c>
      <c r="I443" s="2">
        <f t="shared" si="51"/>
        <v>0</v>
      </c>
      <c r="J443" s="2">
        <f t="shared" si="52"/>
        <v>0</v>
      </c>
      <c r="K443" s="8">
        <f t="shared" si="53"/>
        <v>0</v>
      </c>
      <c r="L443" t="str">
        <f t="shared" si="54"/>
        <v/>
      </c>
      <c r="M443" s="2" t="str">
        <f t="shared" si="55"/>
        <v/>
      </c>
    </row>
    <row r="444" spans="1:13" x14ac:dyDescent="0.2">
      <c r="A444" s="1">
        <v>480219505011</v>
      </c>
      <c r="B444">
        <v>0.18213156257291549</v>
      </c>
      <c r="C444" s="2"/>
      <c r="D444" s="5">
        <v>484530019182</v>
      </c>
      <c r="E444" s="2">
        <f>VLOOKUP(D444,'SVI Score (all Texas)'!$A$2:$B$15812, 2, FALSE)</f>
        <v>7.0160991861157138E-2</v>
      </c>
      <c r="F444" s="2">
        <f t="shared" si="49"/>
        <v>0.25496619347360255</v>
      </c>
      <c r="G444" s="2">
        <f t="shared" si="48"/>
        <v>1.2549661934736025</v>
      </c>
      <c r="H444" s="2">
        <f t="shared" si="50"/>
        <v>0.31878113083933157</v>
      </c>
      <c r="I444" s="2">
        <f t="shared" si="51"/>
        <v>0.30447078735575561</v>
      </c>
      <c r="J444" s="2">
        <f t="shared" si="52"/>
        <v>0.38210054503176327</v>
      </c>
      <c r="K444" s="8">
        <f t="shared" si="53"/>
        <v>0.22678578217718817</v>
      </c>
      <c r="L444" t="str">
        <f t="shared" si="54"/>
        <v/>
      </c>
      <c r="M444" s="2" t="str">
        <f t="shared" si="55"/>
        <v/>
      </c>
    </row>
    <row r="445" spans="1:13" x14ac:dyDescent="0.2">
      <c r="A445" s="1">
        <v>480559606002</v>
      </c>
      <c r="B445">
        <v>0.28333856915444799</v>
      </c>
      <c r="C445" s="2"/>
      <c r="D445" s="5">
        <v>484530019183</v>
      </c>
      <c r="E445" s="2">
        <f>VLOOKUP(D445,'SVI Score (all Texas)'!$A$2:$B$15812, 2, FALSE)</f>
        <v>0.10114307797854892</v>
      </c>
      <c r="F445" s="2">
        <f t="shared" si="49"/>
        <v>0.37435989169386508</v>
      </c>
      <c r="G445" s="2">
        <f t="shared" si="48"/>
        <v>1.3743598916938651</v>
      </c>
      <c r="H445" s="2">
        <f t="shared" si="50"/>
        <v>5.6671490837250565E-2</v>
      </c>
      <c r="I445" s="2">
        <f t="shared" si="51"/>
        <v>3.6829772242808173E-2</v>
      </c>
      <c r="J445" s="2">
        <f t="shared" si="52"/>
        <v>5.061736179073556E-2</v>
      </c>
      <c r="K445" s="8">
        <f t="shared" si="53"/>
        <v>3.0042610864382382E-2</v>
      </c>
      <c r="L445" t="str">
        <f t="shared" si="54"/>
        <v/>
      </c>
      <c r="M445" s="2" t="str">
        <f t="shared" si="55"/>
        <v/>
      </c>
    </row>
    <row r="446" spans="1:13" x14ac:dyDescent="0.2">
      <c r="A446" s="1">
        <v>484530018502</v>
      </c>
      <c r="B446">
        <v>0.69051459873843679</v>
      </c>
      <c r="C446" s="2"/>
      <c r="D446" s="5">
        <v>484530019191</v>
      </c>
      <c r="E446" s="2">
        <f>VLOOKUP(D446,'SVI Score (all Texas)'!$A$2:$B$15812, 2, FALSE)</f>
        <v>1.9360408811645066E-2</v>
      </c>
      <c r="F446" s="2">
        <f t="shared" si="49"/>
        <v>5.9199211900915899E-2</v>
      </c>
      <c r="G446" s="2">
        <f t="shared" si="48"/>
        <v>1.0591992119009159</v>
      </c>
      <c r="H446" s="2">
        <f t="shared" si="50"/>
        <v>0.2518286525470177</v>
      </c>
      <c r="I446" s="2">
        <f t="shared" si="51"/>
        <v>0.23610539165974001</v>
      </c>
      <c r="J446" s="2">
        <f t="shared" si="52"/>
        <v>0.25008264477155373</v>
      </c>
      <c r="K446" s="8">
        <f t="shared" si="53"/>
        <v>0.14843001126507707</v>
      </c>
      <c r="L446" t="str">
        <f t="shared" si="54"/>
        <v/>
      </c>
      <c r="M446" s="2" t="str">
        <f t="shared" si="55"/>
        <v/>
      </c>
    </row>
    <row r="447" spans="1:13" x14ac:dyDescent="0.2">
      <c r="A447" s="1">
        <v>484530019101</v>
      </c>
      <c r="B447">
        <v>0.27314937673606798</v>
      </c>
      <c r="C447" s="2"/>
      <c r="D447" s="5">
        <v>484530019192</v>
      </c>
      <c r="E447" s="2">
        <f>VLOOKUP(D447,'SVI Score (all Texas)'!$A$2:$B$15812, 2, FALSE)</f>
        <v>6.1314385943547357E-2</v>
      </c>
      <c r="F447" s="2">
        <f t="shared" si="49"/>
        <v>0.22087458991925776</v>
      </c>
      <c r="G447" s="2">
        <f t="shared" si="48"/>
        <v>1.2208745899192577</v>
      </c>
      <c r="H447" s="2">
        <f t="shared" si="50"/>
        <v>0.19030222470926206</v>
      </c>
      <c r="I447" s="2">
        <f t="shared" si="51"/>
        <v>0.17328055392145733</v>
      </c>
      <c r="J447" s="2">
        <f t="shared" si="52"/>
        <v>0.21155382520984103</v>
      </c>
      <c r="K447" s="8">
        <f t="shared" si="53"/>
        <v>0.12556223838623856</v>
      </c>
      <c r="L447" t="str">
        <f t="shared" si="54"/>
        <v/>
      </c>
      <c r="M447" s="2" t="str">
        <f t="shared" si="55"/>
        <v/>
      </c>
    </row>
    <row r="448" spans="1:13" x14ac:dyDescent="0.2">
      <c r="A448" s="1">
        <v>484530019013</v>
      </c>
      <c r="B448">
        <v>0.30532143075413065</v>
      </c>
      <c r="C448" s="2"/>
      <c r="D448" s="5">
        <v>484530019193</v>
      </c>
      <c r="E448" s="2">
        <f>VLOOKUP(D448,'SVI Score (all Texas)'!$A$2:$B$15812, 2, FALSE)</f>
        <v>8.2307312069868577E-2</v>
      </c>
      <c r="F448" s="2">
        <f t="shared" si="49"/>
        <v>0.30177369649295233</v>
      </c>
      <c r="G448" s="2">
        <f t="shared" si="48"/>
        <v>1.3017736964929523</v>
      </c>
      <c r="H448" s="2">
        <f t="shared" si="50"/>
        <v>0.37465166133829936</v>
      </c>
      <c r="I448" s="2">
        <f t="shared" si="51"/>
        <v>0.3615203697271781</v>
      </c>
      <c r="J448" s="2">
        <f t="shared" si="52"/>
        <v>0.47061770805724745</v>
      </c>
      <c r="K448" s="8">
        <f t="shared" si="53"/>
        <v>0.27932282854850743</v>
      </c>
      <c r="L448" t="str">
        <f t="shared" si="54"/>
        <v/>
      </c>
      <c r="M448" s="2" t="str">
        <f t="shared" si="55"/>
        <v/>
      </c>
    </row>
    <row r="449" spans="1:13" x14ac:dyDescent="0.2">
      <c r="A449" s="1">
        <v>484530018334</v>
      </c>
      <c r="B449">
        <v>0.58429669597549516</v>
      </c>
      <c r="C449" s="2"/>
      <c r="D449" s="5">
        <v>484530020021</v>
      </c>
      <c r="E449" s="2">
        <f>VLOOKUP(D449,'SVI Score (all Texas)'!$A$2:$B$15812, 2, FALSE)</f>
        <v>0.11864750440909437</v>
      </c>
      <c r="F449" s="2">
        <f t="shared" si="49"/>
        <v>0.44181558847453334</v>
      </c>
      <c r="G449" s="2">
        <f t="shared" si="48"/>
        <v>1.4418155884745334</v>
      </c>
      <c r="H449" s="2">
        <f t="shared" si="50"/>
        <v>0.41383377129784815</v>
      </c>
      <c r="I449" s="2">
        <f t="shared" si="51"/>
        <v>0.40152935102125609</v>
      </c>
      <c r="J449" s="2">
        <f t="shared" si="52"/>
        <v>0.57893127753250984</v>
      </c>
      <c r="K449" s="8">
        <f t="shared" si="53"/>
        <v>0.34360951406424944</v>
      </c>
      <c r="L449" t="str">
        <f t="shared" si="54"/>
        <v/>
      </c>
      <c r="M449" s="2" t="str">
        <f t="shared" si="55"/>
        <v/>
      </c>
    </row>
    <row r="450" spans="1:13" x14ac:dyDescent="0.2">
      <c r="A450" s="1">
        <v>484530017611</v>
      </c>
      <c r="B450">
        <v>8.409348896003789E-2</v>
      </c>
      <c r="C450" s="2"/>
      <c r="D450" s="5">
        <v>484530020022</v>
      </c>
      <c r="E450" s="2">
        <f>VLOOKUP(D450,'SVI Score (all Texas)'!$A$2:$B$15812, 2, FALSE)</f>
        <v>0.11628456387522018</v>
      </c>
      <c r="F450" s="2">
        <f t="shared" si="49"/>
        <v>0.43270967456206011</v>
      </c>
      <c r="G450" s="2">
        <f t="shared" ref="G450:G513" si="56">IF(ISNUMBER(F450), F450+1, "")</f>
        <v>1.43270967456206</v>
      </c>
      <c r="H450" s="2">
        <f t="shared" si="50"/>
        <v>0.26966933032878304</v>
      </c>
      <c r="I450" s="2">
        <f t="shared" si="51"/>
        <v>0.25432256639538414</v>
      </c>
      <c r="J450" s="2">
        <f t="shared" si="52"/>
        <v>0.36437040133411869</v>
      </c>
      <c r="K450" s="8">
        <f t="shared" si="53"/>
        <v>0.21626251923274506</v>
      </c>
      <c r="L450" t="str">
        <f t="shared" si="54"/>
        <v/>
      </c>
      <c r="M450" s="2" t="str">
        <f t="shared" si="55"/>
        <v/>
      </c>
    </row>
    <row r="451" spans="1:13" x14ac:dyDescent="0.2">
      <c r="A451" s="1">
        <v>484530017861</v>
      </c>
      <c r="B451">
        <v>0.7275741120945407</v>
      </c>
      <c r="C451" s="2"/>
      <c r="D451" s="5">
        <v>484530020031</v>
      </c>
      <c r="E451" s="2">
        <f>VLOOKUP(D451,'SVI Score (all Texas)'!$A$2:$B$15812, 2, FALSE)</f>
        <v>0.15394613601328</v>
      </c>
      <c r="F451" s="2">
        <f t="shared" ref="F451:F514" si="57">IF(ISNUMBER(E451), (E451-$E$643)/($E$644-$E$643),"")</f>
        <v>0.57784368398010322</v>
      </c>
      <c r="G451" s="2">
        <f t="shared" si="56"/>
        <v>1.5778436839801033</v>
      </c>
      <c r="H451" s="2">
        <f t="shared" ref="H451:H514" si="58">IF(ISNUMBER(G451), VLOOKUP(D451,$A$2:$B$968, 2, FALSE), "")</f>
        <v>0.46322078113918363</v>
      </c>
      <c r="I451" s="2">
        <f t="shared" ref="I451:I514" si="59">IF(ISNUMBER(G451),(H451-$H$643)/($H$644-$H$643), "")</f>
        <v>0.45195858913406722</v>
      </c>
      <c r="J451" s="2">
        <f t="shared" ref="J451:J514" si="60">IF(ISNUMBER(I451), G451*I451, "")</f>
        <v>0.71312000528574648</v>
      </c>
      <c r="K451" s="8">
        <f t="shared" ref="K451:K514" si="61">IF(ISNUMBER(J451), (J451-$J$643)/($J$644-$J$643), "")</f>
        <v>0.42325372284272628</v>
      </c>
      <c r="L451" t="str">
        <f t="shared" ref="L451:L514" si="62">IF(ISNUMBER(K451),"","Austin-Bergstrom International Airport")</f>
        <v/>
      </c>
      <c r="M451" s="2" t="str">
        <f t="shared" ref="M451:M514" si="63">IF(ISNUMBER(K451),"","N/A")</f>
        <v/>
      </c>
    </row>
    <row r="452" spans="1:13" x14ac:dyDescent="0.2">
      <c r="A452" s="1">
        <v>484530018261</v>
      </c>
      <c r="B452">
        <v>0.38753945925844324</v>
      </c>
      <c r="C452" s="2"/>
      <c r="D452" s="5">
        <v>484530020032</v>
      </c>
      <c r="E452" s="2">
        <f>VLOOKUP(D452,'SVI Score (all Texas)'!$A$2:$B$15812, 2, FALSE)</f>
        <v>0.17332497937073946</v>
      </c>
      <c r="F452" s="2">
        <f t="shared" si="57"/>
        <v>0.65252270226542952</v>
      </c>
      <c r="G452" s="2">
        <f t="shared" si="56"/>
        <v>1.6525227022654296</v>
      </c>
      <c r="H452" s="2">
        <f t="shared" si="58"/>
        <v>0.64635489900233989</v>
      </c>
      <c r="I452" s="2">
        <f t="shared" si="59"/>
        <v>0.63895743895248724</v>
      </c>
      <c r="J452" s="2">
        <f t="shared" si="60"/>
        <v>1.0558916736503625</v>
      </c>
      <c r="K452" s="8">
        <f t="shared" si="61"/>
        <v>0.62669687917684547</v>
      </c>
      <c r="L452" t="str">
        <f t="shared" si="62"/>
        <v/>
      </c>
      <c r="M452" s="2" t="str">
        <f t="shared" si="63"/>
        <v/>
      </c>
    </row>
    <row r="453" spans="1:13" x14ac:dyDescent="0.2">
      <c r="A453" s="1">
        <v>484530018503</v>
      </c>
      <c r="B453">
        <v>0.87693563674985375</v>
      </c>
      <c r="C453" s="2"/>
      <c r="D453" s="5">
        <v>484530020041</v>
      </c>
      <c r="E453" s="2">
        <f>VLOOKUP(D453,'SVI Score (all Texas)'!$A$2:$B$15812, 2, FALSE)</f>
        <v>9.6565847859513901E-2</v>
      </c>
      <c r="F453" s="2">
        <f t="shared" si="57"/>
        <v>0.35672091059213773</v>
      </c>
      <c r="G453" s="2">
        <f t="shared" si="56"/>
        <v>1.3567209105921378</v>
      </c>
      <c r="H453" s="2">
        <f t="shared" si="58"/>
        <v>0.86988269626260983</v>
      </c>
      <c r="I453" s="2">
        <f t="shared" si="59"/>
        <v>0.86720240760081613</v>
      </c>
      <c r="J453" s="2">
        <f t="shared" si="60"/>
        <v>1.1765516401078735</v>
      </c>
      <c r="K453" s="8">
        <f t="shared" si="61"/>
        <v>0.69831144562103942</v>
      </c>
      <c r="L453" t="str">
        <f t="shared" si="62"/>
        <v/>
      </c>
      <c r="M453" s="2" t="str">
        <f t="shared" si="63"/>
        <v/>
      </c>
    </row>
    <row r="454" spans="1:13" x14ac:dyDescent="0.2">
      <c r="A454" s="1">
        <v>484530017642</v>
      </c>
      <c r="B454">
        <v>0.3512834572129897</v>
      </c>
      <c r="C454" s="2"/>
      <c r="D454" s="5">
        <v>484530020042</v>
      </c>
      <c r="E454" s="2">
        <f>VLOOKUP(D454,'SVI Score (all Texas)'!$A$2:$B$15812, 2, FALSE)</f>
        <v>9.2132755653347831E-2</v>
      </c>
      <c r="F454" s="2">
        <f t="shared" si="57"/>
        <v>0.33963738461392812</v>
      </c>
      <c r="G454" s="2">
        <f t="shared" si="56"/>
        <v>1.339637384613928</v>
      </c>
      <c r="H454" s="2">
        <f t="shared" si="58"/>
        <v>0.71982275014380681</v>
      </c>
      <c r="I454" s="2">
        <f t="shared" si="59"/>
        <v>0.7139757032845927</v>
      </c>
      <c r="J454" s="2">
        <f t="shared" si="60"/>
        <v>0.95646854382606161</v>
      </c>
      <c r="K454" s="8">
        <f t="shared" si="61"/>
        <v>0.56768688152862479</v>
      </c>
      <c r="L454" t="str">
        <f t="shared" si="62"/>
        <v/>
      </c>
      <c r="M454" s="2" t="str">
        <f t="shared" si="63"/>
        <v/>
      </c>
    </row>
    <row r="455" spans="1:13" x14ac:dyDescent="0.2">
      <c r="A455" s="1">
        <v>484530017662</v>
      </c>
      <c r="B455">
        <v>0.21903331865765968</v>
      </c>
      <c r="C455" s="2"/>
      <c r="D455" s="5">
        <v>484530020051</v>
      </c>
      <c r="E455" s="2">
        <f>VLOOKUP(D455,'SVI Score (all Texas)'!$A$2:$B$15812, 2, FALSE)</f>
        <v>0.12424476221104389</v>
      </c>
      <c r="F455" s="2">
        <f t="shared" si="57"/>
        <v>0.46338538549642699</v>
      </c>
      <c r="G455" s="2">
        <f t="shared" si="56"/>
        <v>1.4633853854964269</v>
      </c>
      <c r="H455" s="2">
        <f t="shared" si="58"/>
        <v>0.50239001865851196</v>
      </c>
      <c r="I455" s="2">
        <f t="shared" si="59"/>
        <v>0.49195442633711683</v>
      </c>
      <c r="J455" s="2">
        <f t="shared" si="60"/>
        <v>0.71991891783201534</v>
      </c>
      <c r="K455" s="8">
        <f t="shared" si="61"/>
        <v>0.42728903951476005</v>
      </c>
      <c r="L455" t="str">
        <f t="shared" si="62"/>
        <v/>
      </c>
      <c r="M455" s="2" t="str">
        <f t="shared" si="63"/>
        <v/>
      </c>
    </row>
    <row r="456" spans="1:13" x14ac:dyDescent="0.2">
      <c r="A456" s="1">
        <v>484530018541</v>
      </c>
      <c r="B456">
        <v>0.48751974853857694</v>
      </c>
      <c r="C456" s="2"/>
      <c r="D456" s="5">
        <v>484530020052</v>
      </c>
      <c r="E456" s="2">
        <f>VLOOKUP(D456,'SVI Score (all Texas)'!$A$2:$B$15812, 2, FALSE)</f>
        <v>0.10933600009030432</v>
      </c>
      <c r="F456" s="2">
        <f t="shared" si="57"/>
        <v>0.40593243546792485</v>
      </c>
      <c r="G456" s="2">
        <f t="shared" si="56"/>
        <v>1.4059324354679248</v>
      </c>
      <c r="H456" s="2">
        <f t="shared" si="58"/>
        <v>0.52036676047506569</v>
      </c>
      <c r="I456" s="2">
        <f t="shared" si="59"/>
        <v>0.510310536506005</v>
      </c>
      <c r="J456" s="2">
        <f t="shared" si="60"/>
        <v>0.71746213543483095</v>
      </c>
      <c r="K456" s="8">
        <f t="shared" si="61"/>
        <v>0.42583088059604329</v>
      </c>
      <c r="L456" t="str">
        <f t="shared" si="62"/>
        <v/>
      </c>
      <c r="M456" s="2" t="str">
        <f t="shared" si="63"/>
        <v/>
      </c>
    </row>
    <row r="457" spans="1:13" x14ac:dyDescent="0.2">
      <c r="A457" s="1">
        <v>484530019192</v>
      </c>
      <c r="B457">
        <v>0.19030222470926206</v>
      </c>
      <c r="C457" s="2"/>
      <c r="D457" s="5">
        <v>484530020053</v>
      </c>
      <c r="E457" s="2">
        <f>VLOOKUP(D457,'SVI Score (all Texas)'!$A$2:$B$15812, 2, FALSE)</f>
        <v>0.1411501707816557</v>
      </c>
      <c r="F457" s="2">
        <f t="shared" si="57"/>
        <v>0.52853268518186813</v>
      </c>
      <c r="G457" s="2">
        <f t="shared" si="56"/>
        <v>1.5285326851818681</v>
      </c>
      <c r="H457" s="2">
        <f t="shared" si="58"/>
        <v>0.51921915449488221</v>
      </c>
      <c r="I457" s="2">
        <f t="shared" si="59"/>
        <v>0.50913871226679142</v>
      </c>
      <c r="J457" s="2">
        <f t="shared" si="60"/>
        <v>0.77823516299119722</v>
      </c>
      <c r="K457" s="8">
        <f t="shared" si="61"/>
        <v>0.46190112118808596</v>
      </c>
      <c r="L457" t="str">
        <f t="shared" si="62"/>
        <v/>
      </c>
      <c r="M457" s="2" t="str">
        <f t="shared" si="63"/>
        <v/>
      </c>
    </row>
    <row r="458" spans="1:13" x14ac:dyDescent="0.2">
      <c r="A458" s="1">
        <v>484530017841</v>
      </c>
      <c r="B458">
        <v>0.20825482706857201</v>
      </c>
      <c r="C458" s="2"/>
      <c r="D458" s="5">
        <v>484530021041</v>
      </c>
      <c r="E458" s="2">
        <f>VLOOKUP(D458,'SVI Score (all Texas)'!$A$2:$B$15812, 2, FALSE)</f>
        <v>0.1681837924490269</v>
      </c>
      <c r="F458" s="2">
        <f t="shared" si="57"/>
        <v>0.63271043663879889</v>
      </c>
      <c r="G458" s="2">
        <f t="shared" si="56"/>
        <v>1.6327104366387988</v>
      </c>
      <c r="H458" s="2">
        <f t="shared" si="58"/>
        <v>0.53220592926290811</v>
      </c>
      <c r="I458" s="2">
        <f t="shared" si="59"/>
        <v>0.52239955067750399</v>
      </c>
      <c r="J458" s="2">
        <f t="shared" si="60"/>
        <v>0.85292719848657983</v>
      </c>
      <c r="K458" s="8">
        <f t="shared" si="61"/>
        <v>0.50623262480009601</v>
      </c>
      <c r="L458" t="str">
        <f t="shared" si="62"/>
        <v/>
      </c>
      <c r="M458" s="2" t="str">
        <f t="shared" si="63"/>
        <v/>
      </c>
    </row>
    <row r="459" spans="1:13" x14ac:dyDescent="0.2">
      <c r="A459" s="1">
        <v>484530017602</v>
      </c>
      <c r="B459">
        <v>0.36503362553564145</v>
      </c>
      <c r="C459" s="2"/>
      <c r="D459" s="5">
        <v>484530021042</v>
      </c>
      <c r="E459" s="2">
        <f>VLOOKUP(D459,'SVI Score (all Texas)'!$A$2:$B$15812, 2, FALSE)</f>
        <v>0.10473035309653923</v>
      </c>
      <c r="F459" s="2">
        <f t="shared" si="57"/>
        <v>0.38818394606023543</v>
      </c>
      <c r="G459" s="2">
        <f t="shared" si="56"/>
        <v>1.3881839460602354</v>
      </c>
      <c r="H459" s="2">
        <f t="shared" si="58"/>
        <v>0.38901292090532902</v>
      </c>
      <c r="I459" s="2">
        <f t="shared" si="59"/>
        <v>0.37618469908488444</v>
      </c>
      <c r="J459" s="2">
        <f t="shared" si="60"/>
        <v>0.52221356002313712</v>
      </c>
      <c r="K459" s="8">
        <f t="shared" si="61"/>
        <v>0.30994619665757411</v>
      </c>
      <c r="L459" t="str">
        <f t="shared" si="62"/>
        <v/>
      </c>
      <c r="M459" s="2" t="str">
        <f t="shared" si="63"/>
        <v/>
      </c>
    </row>
    <row r="460" spans="1:13" x14ac:dyDescent="0.2">
      <c r="A460" s="1">
        <v>484530017381</v>
      </c>
      <c r="B460">
        <v>0.29646532881799142</v>
      </c>
      <c r="C460" s="2"/>
      <c r="D460" s="5">
        <v>484530021051</v>
      </c>
      <c r="E460" s="2">
        <f>VLOOKUP(D460,'SVI Score (all Texas)'!$A$2:$B$15812, 2, FALSE)</f>
        <v>0.14120599683610083</v>
      </c>
      <c r="F460" s="2">
        <f t="shared" si="57"/>
        <v>0.52874781850349128</v>
      </c>
      <c r="G460" s="2">
        <f t="shared" si="56"/>
        <v>1.5287478185034913</v>
      </c>
      <c r="H460" s="2">
        <f t="shared" si="58"/>
        <v>0.65941396594811907</v>
      </c>
      <c r="I460" s="2">
        <f t="shared" si="59"/>
        <v>0.65229209514357023</v>
      </c>
      <c r="J460" s="2">
        <f t="shared" si="60"/>
        <v>0.99719011747780473</v>
      </c>
      <c r="K460" s="8">
        <f t="shared" si="61"/>
        <v>0.59185610623184748</v>
      </c>
      <c r="L460" t="str">
        <f t="shared" si="62"/>
        <v/>
      </c>
      <c r="M460" s="2" t="str">
        <f t="shared" si="63"/>
        <v/>
      </c>
    </row>
    <row r="461" spans="1:13" x14ac:dyDescent="0.2">
      <c r="A461" s="1">
        <v>484530017801</v>
      </c>
      <c r="B461">
        <v>0.3040784796215758</v>
      </c>
      <c r="C461" s="2"/>
      <c r="D461" s="5">
        <v>484530021052</v>
      </c>
      <c r="E461" s="2">
        <f>VLOOKUP(D461,'SVI Score (all Texas)'!$A$2:$B$15812, 2, FALSE)</f>
        <v>0.18040712452215446</v>
      </c>
      <c r="F461" s="2">
        <f t="shared" si="57"/>
        <v>0.67981471539057159</v>
      </c>
      <c r="G461" s="2">
        <f t="shared" si="56"/>
        <v>1.6798147153905716</v>
      </c>
      <c r="H461" s="2">
        <f t="shared" si="58"/>
        <v>0.98262024050885066</v>
      </c>
      <c r="I461" s="2">
        <f t="shared" si="59"/>
        <v>0.98231908466452567</v>
      </c>
      <c r="J461" s="2">
        <f t="shared" si="60"/>
        <v>1.6501140536284671</v>
      </c>
      <c r="K461" s="8">
        <f t="shared" si="61"/>
        <v>0.97938202705938082</v>
      </c>
      <c r="L461" t="str">
        <f t="shared" si="62"/>
        <v/>
      </c>
      <c r="M461" s="2" t="str">
        <f t="shared" si="63"/>
        <v/>
      </c>
    </row>
    <row r="462" spans="1:13" x14ac:dyDescent="0.2">
      <c r="A462" s="1">
        <v>484530024211</v>
      </c>
      <c r="B462">
        <v>0.61457774848370983</v>
      </c>
      <c r="C462" s="2"/>
      <c r="D462" s="5">
        <v>484530021053</v>
      </c>
      <c r="E462" s="2">
        <f>VLOOKUP(D462,'SVI Score (all Texas)'!$A$2:$B$15812, 2, FALSE)</f>
        <v>0.12838208522382066</v>
      </c>
      <c r="F462" s="2">
        <f t="shared" si="57"/>
        <v>0.47932912451243626</v>
      </c>
      <c r="G462" s="2">
        <f t="shared" si="56"/>
        <v>1.4793291245124363</v>
      </c>
      <c r="H462" s="2">
        <f t="shared" si="58"/>
        <v>0.81610018382127014</v>
      </c>
      <c r="I462" s="2">
        <f t="shared" si="59"/>
        <v>0.81228490733256742</v>
      </c>
      <c r="J462" s="2">
        <f t="shared" si="60"/>
        <v>1.2016367208189525</v>
      </c>
      <c r="K462" s="8">
        <f t="shared" si="61"/>
        <v>0.71320003901356399</v>
      </c>
      <c r="L462" t="str">
        <f t="shared" si="62"/>
        <v/>
      </c>
      <c r="M462" s="2" t="str">
        <f t="shared" si="63"/>
        <v/>
      </c>
    </row>
    <row r="463" spans="1:13" x14ac:dyDescent="0.2">
      <c r="A463" s="1">
        <v>484530019162</v>
      </c>
      <c r="B463">
        <v>0.1532173187644244</v>
      </c>
      <c r="C463" s="2"/>
      <c r="D463" s="5">
        <v>484530021061</v>
      </c>
      <c r="E463" s="2">
        <f>VLOOKUP(D463,'SVI Score (all Texas)'!$A$2:$B$15812, 2, FALSE)</f>
        <v>0.192468955282278</v>
      </c>
      <c r="F463" s="2">
        <f t="shared" si="57"/>
        <v>0.72629662678612694</v>
      </c>
      <c r="G463" s="2">
        <f t="shared" si="56"/>
        <v>1.7262966267861271</v>
      </c>
      <c r="H463" s="2">
        <f t="shared" si="58"/>
        <v>0.7214082639080408</v>
      </c>
      <c r="I463" s="2">
        <f t="shared" si="59"/>
        <v>0.71559467660175791</v>
      </c>
      <c r="J463" s="2">
        <f t="shared" si="60"/>
        <v>1.2353286763637241</v>
      </c>
      <c r="K463" s="8">
        <f t="shared" si="61"/>
        <v>0.73319701779480317</v>
      </c>
      <c r="L463" t="str">
        <f t="shared" si="62"/>
        <v/>
      </c>
      <c r="M463" s="2" t="str">
        <f t="shared" si="63"/>
        <v/>
      </c>
    </row>
    <row r="464" spans="1:13" x14ac:dyDescent="0.2">
      <c r="A464" s="1">
        <v>484910204041</v>
      </c>
      <c r="B464">
        <v>0.58507614757669768</v>
      </c>
      <c r="C464" s="2"/>
      <c r="D464" s="5">
        <v>484530021062</v>
      </c>
      <c r="E464" s="2">
        <f>VLOOKUP(D464,'SVI Score (all Texas)'!$A$2:$B$15812, 2, FALSE)</f>
        <v>0.15169210653410245</v>
      </c>
      <c r="F464" s="2">
        <f t="shared" si="57"/>
        <v>0.56915747368435976</v>
      </c>
      <c r="G464" s="2">
        <f t="shared" si="56"/>
        <v>1.5691574736843599</v>
      </c>
      <c r="H464" s="2">
        <f t="shared" si="58"/>
        <v>0.40983235350337055</v>
      </c>
      <c r="I464" s="2">
        <f t="shared" si="59"/>
        <v>0.39744349015632757</v>
      </c>
      <c r="J464" s="2">
        <f t="shared" si="60"/>
        <v>0.62365142294599774</v>
      </c>
      <c r="K464" s="8">
        <f t="shared" si="61"/>
        <v>0.37015198642798913</v>
      </c>
      <c r="L464" t="str">
        <f t="shared" si="62"/>
        <v/>
      </c>
      <c r="M464" s="2" t="str">
        <f t="shared" si="63"/>
        <v/>
      </c>
    </row>
    <row r="465" spans="1:13" x14ac:dyDescent="0.2">
      <c r="A465" s="1">
        <v>484530015012</v>
      </c>
      <c r="B465">
        <v>0.40946808349961616</v>
      </c>
      <c r="C465" s="2"/>
      <c r="D465" s="5">
        <v>484530021063</v>
      </c>
      <c r="E465" s="2">
        <f>VLOOKUP(D465,'SVI Score (all Texas)'!$A$2:$B$15812, 2, FALSE)</f>
        <v>0.14911228964261705</v>
      </c>
      <c r="F465" s="2">
        <f t="shared" si="57"/>
        <v>0.55921579712202396</v>
      </c>
      <c r="G465" s="2">
        <f t="shared" si="56"/>
        <v>1.559215797122024</v>
      </c>
      <c r="H465" s="2">
        <f t="shared" si="58"/>
        <v>0.48043381560444476</v>
      </c>
      <c r="I465" s="2">
        <f t="shared" si="59"/>
        <v>0.46953487521580028</v>
      </c>
      <c r="J465" s="2">
        <f t="shared" si="60"/>
        <v>0.73210619473619409</v>
      </c>
      <c r="K465" s="8">
        <f t="shared" si="61"/>
        <v>0.43452247888369477</v>
      </c>
      <c r="L465" t="str">
        <f t="shared" si="62"/>
        <v/>
      </c>
      <c r="M465" s="2" t="str">
        <f t="shared" si="63"/>
        <v/>
      </c>
    </row>
    <row r="466" spans="1:13" x14ac:dyDescent="0.2">
      <c r="A466" s="1">
        <v>484530021102</v>
      </c>
      <c r="B466">
        <v>0.42103007051077207</v>
      </c>
      <c r="C466" s="2"/>
      <c r="D466" s="5">
        <v>484530021071</v>
      </c>
      <c r="E466" s="2">
        <f>VLOOKUP(D466,'SVI Score (all Texas)'!$A$2:$B$15812, 2, FALSE)</f>
        <v>0.18602344218276368</v>
      </c>
      <c r="F466" s="2">
        <f t="shared" si="57"/>
        <v>0.70145796217967316</v>
      </c>
      <c r="G466" s="2">
        <f t="shared" si="56"/>
        <v>1.7014579621796733</v>
      </c>
      <c r="H466" s="2">
        <f t="shared" si="58"/>
        <v>0.41415380477835612</v>
      </c>
      <c r="I466" s="2">
        <f t="shared" si="59"/>
        <v>0.40185613826033895</v>
      </c>
      <c r="J466" s="2">
        <f t="shared" si="60"/>
        <v>0.68374132609382932</v>
      </c>
      <c r="K466" s="8">
        <f t="shared" si="61"/>
        <v>0.40581677639891062</v>
      </c>
      <c r="L466" t="str">
        <f t="shared" si="62"/>
        <v/>
      </c>
      <c r="M466" s="2" t="str">
        <f t="shared" si="63"/>
        <v/>
      </c>
    </row>
    <row r="467" spans="1:13" x14ac:dyDescent="0.2">
      <c r="A467" s="1">
        <v>484530023073</v>
      </c>
      <c r="B467">
        <v>0.50568608412512528</v>
      </c>
      <c r="C467" s="2"/>
      <c r="D467" s="5">
        <v>484530021072</v>
      </c>
      <c r="E467" s="2">
        <f>VLOOKUP(D467,'SVI Score (all Texas)'!$A$2:$B$15812, 2, FALSE)</f>
        <v>0.16255692725787599</v>
      </c>
      <c r="F467" s="2">
        <f t="shared" si="57"/>
        <v>0.61102654350091079</v>
      </c>
      <c r="G467" s="2">
        <f t="shared" si="56"/>
        <v>1.6110265435009108</v>
      </c>
      <c r="H467" s="2">
        <f t="shared" si="58"/>
        <v>0.37638943074400955</v>
      </c>
      <c r="I467" s="2">
        <f t="shared" si="59"/>
        <v>0.36329481178040746</v>
      </c>
      <c r="J467" s="2">
        <f t="shared" si="60"/>
        <v>0.58527758489440374</v>
      </c>
      <c r="K467" s="8">
        <f t="shared" si="61"/>
        <v>0.34737619876993159</v>
      </c>
      <c r="L467" t="str">
        <f t="shared" si="62"/>
        <v/>
      </c>
      <c r="M467" s="2" t="str">
        <f t="shared" si="63"/>
        <v/>
      </c>
    </row>
    <row r="468" spans="1:13" x14ac:dyDescent="0.2">
      <c r="A468" s="1">
        <v>484530023152</v>
      </c>
      <c r="B468">
        <v>0.98414844555357872</v>
      </c>
      <c r="C468" s="2"/>
      <c r="D468" s="5">
        <v>484530021073</v>
      </c>
      <c r="E468" s="2">
        <f>VLOOKUP(D468,'SVI Score (all Texas)'!$A$2:$B$15812, 2, FALSE)</f>
        <v>0.15223739396468766</v>
      </c>
      <c r="F468" s="2">
        <f t="shared" si="57"/>
        <v>0.57125881323534788</v>
      </c>
      <c r="G468" s="2">
        <f t="shared" si="56"/>
        <v>1.5712588132353478</v>
      </c>
      <c r="H468" s="2">
        <f t="shared" si="58"/>
        <v>0.46962735521658694</v>
      </c>
      <c r="I468" s="2">
        <f t="shared" si="59"/>
        <v>0.4585003629866386</v>
      </c>
      <c r="J468" s="2">
        <f t="shared" si="60"/>
        <v>0.72042273621436193</v>
      </c>
      <c r="K468" s="8">
        <f t="shared" si="61"/>
        <v>0.42758806773495328</v>
      </c>
      <c r="L468" t="str">
        <f t="shared" si="62"/>
        <v/>
      </c>
      <c r="M468" s="2" t="str">
        <f t="shared" si="63"/>
        <v/>
      </c>
    </row>
    <row r="469" spans="1:13" x14ac:dyDescent="0.2">
      <c r="A469" s="1">
        <v>484530024071</v>
      </c>
      <c r="B469">
        <v>0.39964966920740275</v>
      </c>
      <c r="C469" s="2"/>
      <c r="D469" s="5">
        <v>484530021074</v>
      </c>
      <c r="E469" s="2">
        <f>VLOOKUP(D469,'SVI Score (all Texas)'!$A$2:$B$15812, 2, FALSE)</f>
        <v>0.18242891381851564</v>
      </c>
      <c r="F469" s="2">
        <f t="shared" si="57"/>
        <v>0.68760595643870748</v>
      </c>
      <c r="G469" s="2">
        <f t="shared" si="56"/>
        <v>1.6876059564387074</v>
      </c>
      <c r="H469" s="2">
        <f t="shared" si="58"/>
        <v>0.52908678724662428</v>
      </c>
      <c r="I469" s="2">
        <f t="shared" si="59"/>
        <v>0.51921458451024283</v>
      </c>
      <c r="J469" s="2">
        <f t="shared" si="60"/>
        <v>0.87622962548933436</v>
      </c>
      <c r="K469" s="8">
        <f t="shared" si="61"/>
        <v>0.52006317072095365</v>
      </c>
      <c r="L469" t="str">
        <f t="shared" si="62"/>
        <v/>
      </c>
      <c r="M469" s="2" t="str">
        <f t="shared" si="63"/>
        <v/>
      </c>
    </row>
    <row r="470" spans="1:13" x14ac:dyDescent="0.2">
      <c r="A470" s="1">
        <v>484530001011</v>
      </c>
      <c r="B470">
        <v>0.36038839949369</v>
      </c>
      <c r="C470" s="2"/>
      <c r="D470" s="5">
        <v>484530021081</v>
      </c>
      <c r="E470" s="2">
        <f>VLOOKUP(D470,'SVI Score (all Texas)'!$A$2:$B$15812, 2, FALSE)</f>
        <v>0.1822078529894747</v>
      </c>
      <c r="F470" s="2">
        <f t="shared" si="57"/>
        <v>0.68675406835696795</v>
      </c>
      <c r="G470" s="2">
        <f t="shared" si="56"/>
        <v>1.686754068356968</v>
      </c>
      <c r="H470" s="2">
        <f t="shared" si="58"/>
        <v>0.32360448150032167</v>
      </c>
      <c r="I470" s="2">
        <f t="shared" si="59"/>
        <v>0.30939592657285131</v>
      </c>
      <c r="J470" s="2">
        <f t="shared" si="60"/>
        <v>0.52187483787983069</v>
      </c>
      <c r="K470" s="8">
        <f t="shared" si="61"/>
        <v>0.30974515699089661</v>
      </c>
      <c r="L470" t="str">
        <f t="shared" si="62"/>
        <v/>
      </c>
      <c r="M470" s="2" t="str">
        <f t="shared" si="63"/>
        <v/>
      </c>
    </row>
    <row r="471" spans="1:13" x14ac:dyDescent="0.2">
      <c r="A471" s="1">
        <v>484530001012</v>
      </c>
      <c r="B471">
        <v>0.45230025092570875</v>
      </c>
      <c r="C471" s="2"/>
      <c r="D471" s="5">
        <v>484530021082</v>
      </c>
      <c r="E471" s="2">
        <f>VLOOKUP(D471,'SVI Score (all Texas)'!$A$2:$B$15812, 2, FALSE)</f>
        <v>0.17840167475274959</v>
      </c>
      <c r="F471" s="2">
        <f t="shared" si="57"/>
        <v>0.67208644094007197</v>
      </c>
      <c r="G471" s="2">
        <f t="shared" si="56"/>
        <v>1.672086440940072</v>
      </c>
      <c r="H471" s="2">
        <f t="shared" si="58"/>
        <v>0.43229168417519825</v>
      </c>
      <c r="I471" s="2">
        <f t="shared" si="59"/>
        <v>0.4203767865422125</v>
      </c>
      <c r="J471" s="2">
        <f t="shared" si="60"/>
        <v>0.70290632486319249</v>
      </c>
      <c r="K471" s="8">
        <f t="shared" si="61"/>
        <v>0.41719166003320007</v>
      </c>
      <c r="L471" t="str">
        <f t="shared" si="62"/>
        <v/>
      </c>
      <c r="M471" s="2" t="str">
        <f t="shared" si="63"/>
        <v/>
      </c>
    </row>
    <row r="472" spans="1:13" x14ac:dyDescent="0.2">
      <c r="A472" s="1">
        <v>484530001013</v>
      </c>
      <c r="B472">
        <v>0.6152473513040575</v>
      </c>
      <c r="C472" s="2"/>
      <c r="D472" s="5">
        <v>484530021091</v>
      </c>
      <c r="E472" s="2">
        <f>VLOOKUP(D472,'SVI Score (all Texas)'!$A$2:$B$15812, 2, FALSE)</f>
        <v>0.16760781152731341</v>
      </c>
      <c r="F472" s="2">
        <f t="shared" si="57"/>
        <v>0.63049081552977726</v>
      </c>
      <c r="G472" s="2">
        <f t="shared" si="56"/>
        <v>1.6304908155297773</v>
      </c>
      <c r="H472" s="2">
        <f t="shared" si="58"/>
        <v>0.6046753895847724</v>
      </c>
      <c r="I472" s="2">
        <f t="shared" si="59"/>
        <v>0.59639835486142201</v>
      </c>
      <c r="J472" s="2">
        <f t="shared" si="60"/>
        <v>0.97242203999861743</v>
      </c>
      <c r="K472" s="8">
        <f t="shared" si="61"/>
        <v>0.57715566181432965</v>
      </c>
      <c r="L472" t="str">
        <f t="shared" si="62"/>
        <v/>
      </c>
      <c r="M472" s="2" t="str">
        <f t="shared" si="63"/>
        <v/>
      </c>
    </row>
    <row r="473" spans="1:13" x14ac:dyDescent="0.2">
      <c r="A473" s="1">
        <v>484530002062</v>
      </c>
      <c r="B473">
        <v>0.27436069788420742</v>
      </c>
      <c r="C473" s="2"/>
      <c r="D473" s="5">
        <v>484530021092</v>
      </c>
      <c r="E473" s="2">
        <f>VLOOKUP(D473,'SVI Score (all Texas)'!$A$2:$B$15812, 2, FALSE)</f>
        <v>0.13599523488881948</v>
      </c>
      <c r="F473" s="2">
        <f t="shared" si="57"/>
        <v>0.50866743601813946</v>
      </c>
      <c r="G473" s="2">
        <f t="shared" si="56"/>
        <v>1.5086674360181394</v>
      </c>
      <c r="H473" s="2">
        <f t="shared" si="58"/>
        <v>0.40342067345941302</v>
      </c>
      <c r="I473" s="2">
        <f t="shared" si="59"/>
        <v>0.39089650258452141</v>
      </c>
      <c r="J473" s="2">
        <f t="shared" si="60"/>
        <v>0.58973282430264795</v>
      </c>
      <c r="K473" s="8">
        <f t="shared" si="61"/>
        <v>0.35002048956491411</v>
      </c>
      <c r="L473" t="str">
        <f t="shared" si="62"/>
        <v/>
      </c>
      <c r="M473" s="2" t="str">
        <f t="shared" si="63"/>
        <v/>
      </c>
    </row>
    <row r="474" spans="1:13" x14ac:dyDescent="0.2">
      <c r="A474" s="1">
        <v>484530002051</v>
      </c>
      <c r="B474">
        <v>0.61590414661010506</v>
      </c>
      <c r="C474" s="2"/>
      <c r="D474" s="5">
        <v>484530021093</v>
      </c>
      <c r="E474" s="2">
        <f>VLOOKUP(D474,'SVI Score (all Texas)'!$A$2:$B$15812, 2, FALSE)</f>
        <v>0.22064158996090188</v>
      </c>
      <c r="F474" s="2">
        <f t="shared" si="57"/>
        <v>0.83486372036867129</v>
      </c>
      <c r="G474" s="2">
        <f t="shared" si="56"/>
        <v>1.8348637203686713</v>
      </c>
      <c r="H474" s="2">
        <f t="shared" si="58"/>
        <v>0.51356190914374511</v>
      </c>
      <c r="I474" s="2">
        <f t="shared" si="59"/>
        <v>0.50336208044008968</v>
      </c>
      <c r="J474" s="2">
        <f t="shared" si="60"/>
        <v>0.92360081960881735</v>
      </c>
      <c r="K474" s="8">
        <f t="shared" si="61"/>
        <v>0.54817910368870515</v>
      </c>
      <c r="L474" t="str">
        <f t="shared" si="62"/>
        <v/>
      </c>
      <c r="M474" s="2" t="str">
        <f t="shared" si="63"/>
        <v/>
      </c>
    </row>
    <row r="475" spans="1:13" x14ac:dyDescent="0.2">
      <c r="A475" s="1">
        <v>484530002052</v>
      </c>
      <c r="B475">
        <v>0.80860197428313518</v>
      </c>
      <c r="C475" s="2"/>
      <c r="D475" s="5">
        <v>484530021101</v>
      </c>
      <c r="E475" s="2">
        <f>VLOOKUP(D475,'SVI Score (all Texas)'!$A$2:$B$15812, 2, FALSE)</f>
        <v>0.1952816785206396</v>
      </c>
      <c r="F475" s="2">
        <f t="shared" si="57"/>
        <v>0.73713583975021302</v>
      </c>
      <c r="G475" s="2">
        <f t="shared" si="56"/>
        <v>1.737135839750213</v>
      </c>
      <c r="H475" s="2">
        <f t="shared" si="58"/>
        <v>0.44114351440542249</v>
      </c>
      <c r="I475" s="2">
        <f t="shared" si="59"/>
        <v>0.42941541949140843</v>
      </c>
      <c r="J475" s="2">
        <f t="shared" si="60"/>
        <v>0.74595291533989783</v>
      </c>
      <c r="K475" s="8">
        <f t="shared" si="61"/>
        <v>0.44274083764693312</v>
      </c>
      <c r="L475" t="str">
        <f t="shared" si="62"/>
        <v/>
      </c>
      <c r="M475" s="2" t="str">
        <f t="shared" si="63"/>
        <v/>
      </c>
    </row>
    <row r="476" spans="1:13" x14ac:dyDescent="0.2">
      <c r="A476" s="1">
        <v>484530002061</v>
      </c>
      <c r="B476">
        <v>0.34565474511659811</v>
      </c>
      <c r="C476" s="2"/>
      <c r="D476" s="5">
        <v>484530021102</v>
      </c>
      <c r="E476" s="2">
        <f>VLOOKUP(D476,'SVI Score (all Texas)'!$A$2:$B$15812, 2, FALSE)</f>
        <v>0.20296800397653025</v>
      </c>
      <c r="F476" s="2">
        <f t="shared" si="57"/>
        <v>0.76675614415535054</v>
      </c>
      <c r="G476" s="2">
        <f t="shared" si="56"/>
        <v>1.7667561441553505</v>
      </c>
      <c r="H476" s="2">
        <f t="shared" si="58"/>
        <v>0.42103007051077207</v>
      </c>
      <c r="I476" s="2">
        <f t="shared" si="59"/>
        <v>0.40887751580599335</v>
      </c>
      <c r="J476" s="2">
        <f t="shared" si="60"/>
        <v>0.72238686325721524</v>
      </c>
      <c r="K476" s="8">
        <f t="shared" si="61"/>
        <v>0.4287538239567138</v>
      </c>
      <c r="L476" t="str">
        <f t="shared" si="62"/>
        <v/>
      </c>
      <c r="M476" s="2" t="str">
        <f t="shared" si="63"/>
        <v/>
      </c>
    </row>
    <row r="477" spans="1:13" x14ac:dyDescent="0.2">
      <c r="A477" s="1">
        <v>484530003021</v>
      </c>
      <c r="B477">
        <v>0.48033835399771019</v>
      </c>
      <c r="C477" s="2"/>
      <c r="D477" s="5">
        <v>484530021111</v>
      </c>
      <c r="E477" s="2">
        <f>VLOOKUP(D477,'SVI Score (all Texas)'!$A$2:$B$15812, 2, FALSE)</f>
        <v>0.23616466514344692</v>
      </c>
      <c r="F477" s="2">
        <f t="shared" si="57"/>
        <v>0.89468400964076289</v>
      </c>
      <c r="G477" s="2">
        <f t="shared" si="56"/>
        <v>1.8946840096407629</v>
      </c>
      <c r="H477" s="2">
        <f t="shared" si="58"/>
        <v>0.55302597937964204</v>
      </c>
      <c r="I477" s="2">
        <f t="shared" si="59"/>
        <v>0.54365897229931415</v>
      </c>
      <c r="J477" s="2">
        <f t="shared" si="60"/>
        <v>1.0300619615132409</v>
      </c>
      <c r="K477" s="8">
        <f t="shared" si="61"/>
        <v>0.61136632928207424</v>
      </c>
      <c r="L477" t="str">
        <f t="shared" si="62"/>
        <v/>
      </c>
      <c r="M477" s="2" t="str">
        <f t="shared" si="63"/>
        <v/>
      </c>
    </row>
    <row r="478" spans="1:13" x14ac:dyDescent="0.2">
      <c r="A478" s="1">
        <v>484530003024</v>
      </c>
      <c r="B478">
        <v>0.7541208800369813</v>
      </c>
      <c r="C478" s="2"/>
      <c r="D478" s="5">
        <v>484530021112</v>
      </c>
      <c r="E478" s="2">
        <f>VLOOKUP(D478,'SVI Score (all Texas)'!$A$2:$B$15812, 2, FALSE)</f>
        <v>0.191592139361736</v>
      </c>
      <c r="F478" s="2">
        <f t="shared" si="57"/>
        <v>0.72291769694211139</v>
      </c>
      <c r="G478" s="2">
        <f t="shared" si="56"/>
        <v>1.7229176969421114</v>
      </c>
      <c r="H478" s="2">
        <f t="shared" si="58"/>
        <v>0.6695522810865091</v>
      </c>
      <c r="I478" s="2">
        <f t="shared" si="59"/>
        <v>0.66264436206191835</v>
      </c>
      <c r="J478" s="2">
        <f t="shared" si="60"/>
        <v>1.141681698175395</v>
      </c>
      <c r="K478" s="8">
        <f t="shared" si="61"/>
        <v>0.67761530383727697</v>
      </c>
      <c r="L478" t="str">
        <f t="shared" si="62"/>
        <v/>
      </c>
      <c r="M478" s="2" t="str">
        <f t="shared" si="63"/>
        <v/>
      </c>
    </row>
    <row r="479" spans="1:13" x14ac:dyDescent="0.2">
      <c r="A479" s="1">
        <v>484530003022</v>
      </c>
      <c r="B479">
        <v>0.78993711080094808</v>
      </c>
      <c r="C479" s="2"/>
      <c r="D479" s="5">
        <v>484530021113</v>
      </c>
      <c r="E479" s="2">
        <f>VLOOKUP(D479,'SVI Score (all Texas)'!$A$2:$B$15812, 2, FALSE)</f>
        <v>0.16459042705268292</v>
      </c>
      <c r="F479" s="2">
        <f t="shared" si="57"/>
        <v>0.61886291255340842</v>
      </c>
      <c r="G479" s="2">
        <f t="shared" si="56"/>
        <v>1.6188629125534084</v>
      </c>
      <c r="H479" s="2">
        <f t="shared" si="58"/>
        <v>0.55165139931015572</v>
      </c>
      <c r="I479" s="2">
        <f t="shared" si="59"/>
        <v>0.54225538407131757</v>
      </c>
      <c r="J479" s="2">
        <f t="shared" si="60"/>
        <v>0.8778371304054603</v>
      </c>
      <c r="K479" s="8">
        <f t="shared" si="61"/>
        <v>0.52101726320916775</v>
      </c>
      <c r="L479" t="str">
        <f t="shared" si="62"/>
        <v/>
      </c>
      <c r="M479" s="2" t="str">
        <f t="shared" si="63"/>
        <v/>
      </c>
    </row>
    <row r="480" spans="1:13" x14ac:dyDescent="0.2">
      <c r="A480" s="1">
        <v>484530004011</v>
      </c>
      <c r="B480">
        <v>0.47673481718715405</v>
      </c>
      <c r="C480" s="2"/>
      <c r="D480" s="5">
        <v>484530021121</v>
      </c>
      <c r="E480" s="2">
        <f>VLOOKUP(D480,'SVI Score (all Texas)'!$A$2:$B$15812, 2, FALSE)</f>
        <v>0.21106264059637012</v>
      </c>
      <c r="F480" s="2">
        <f t="shared" si="57"/>
        <v>0.79794993136935388</v>
      </c>
      <c r="G480" s="2">
        <f t="shared" si="56"/>
        <v>1.7979499313693539</v>
      </c>
      <c r="H480" s="2">
        <f t="shared" si="58"/>
        <v>0.59637103102399203</v>
      </c>
      <c r="I480" s="2">
        <f t="shared" si="59"/>
        <v>0.58791874703375302</v>
      </c>
      <c r="J480" s="2">
        <f t="shared" si="60"/>
        <v>1.0570484708800927</v>
      </c>
      <c r="K480" s="8">
        <f t="shared" si="61"/>
        <v>0.62738346590899208</v>
      </c>
      <c r="L480" t="str">
        <f t="shared" si="62"/>
        <v/>
      </c>
      <c r="M480" s="2" t="str">
        <f t="shared" si="63"/>
        <v/>
      </c>
    </row>
    <row r="481" spans="1:13" x14ac:dyDescent="0.2">
      <c r="A481" s="1">
        <v>484530009011</v>
      </c>
      <c r="B481">
        <v>0.61316768802778199</v>
      </c>
      <c r="C481" s="2"/>
      <c r="D481" s="5">
        <v>484530021122</v>
      </c>
      <c r="E481" s="2">
        <f>VLOOKUP(D481,'SVI Score (all Texas)'!$A$2:$B$15812, 2, FALSE)</f>
        <v>0.18157319310418707</v>
      </c>
      <c r="F481" s="2">
        <f t="shared" si="57"/>
        <v>0.68430831985154361</v>
      </c>
      <c r="G481" s="2">
        <f t="shared" si="56"/>
        <v>1.6843083198515436</v>
      </c>
      <c r="H481" s="2">
        <f t="shared" si="58"/>
        <v>0.50103374812120627</v>
      </c>
      <c r="I481" s="2">
        <f t="shared" si="59"/>
        <v>0.49056953403262399</v>
      </c>
      <c r="J481" s="2">
        <f t="shared" si="60"/>
        <v>0.82627034763684359</v>
      </c>
      <c r="K481" s="8">
        <f t="shared" si="61"/>
        <v>0.49041114836164834</v>
      </c>
      <c r="L481" t="str">
        <f t="shared" si="62"/>
        <v/>
      </c>
      <c r="M481" s="2" t="str">
        <f t="shared" si="63"/>
        <v/>
      </c>
    </row>
    <row r="482" spans="1:13" x14ac:dyDescent="0.2">
      <c r="A482" s="1">
        <v>484530009012</v>
      </c>
      <c r="B482">
        <v>0.69877633574027642</v>
      </c>
      <c r="C482" s="2"/>
      <c r="D482" s="5">
        <v>484530021123</v>
      </c>
      <c r="E482" s="2">
        <f>VLOOKUP(D482,'SVI Score (all Texas)'!$A$2:$B$15812, 2, FALSE)</f>
        <v>0.17971835651108747</v>
      </c>
      <c r="F482" s="2">
        <f t="shared" si="57"/>
        <v>0.6771604538361522</v>
      </c>
      <c r="G482" s="2">
        <f t="shared" si="56"/>
        <v>1.6771604538361522</v>
      </c>
      <c r="H482" s="2">
        <f t="shared" si="58"/>
        <v>0.47406072746906103</v>
      </c>
      <c r="I482" s="2">
        <f t="shared" si="59"/>
        <v>0.46302729396871284</v>
      </c>
      <c r="J482" s="2">
        <f t="shared" si="60"/>
        <v>0.77657106649109187</v>
      </c>
      <c r="K482" s="8">
        <f t="shared" si="61"/>
        <v>0.46091344024572212</v>
      </c>
      <c r="L482" t="str">
        <f t="shared" si="62"/>
        <v/>
      </c>
      <c r="M482" s="2" t="str">
        <f t="shared" si="63"/>
        <v/>
      </c>
    </row>
    <row r="483" spans="1:13" x14ac:dyDescent="0.2">
      <c r="A483" s="1">
        <v>484530009021</v>
      </c>
      <c r="B483">
        <v>0.57557881926025845</v>
      </c>
      <c r="C483" s="2"/>
      <c r="D483" s="5">
        <v>484530021131</v>
      </c>
      <c r="E483" s="2">
        <f>VLOOKUP(D483,'SVI Score (all Texas)'!$A$2:$B$15812, 2, FALSE)</f>
        <v>0.16160954351327247</v>
      </c>
      <c r="F483" s="2">
        <f t="shared" si="57"/>
        <v>0.6073756709136553</v>
      </c>
      <c r="G483" s="2">
        <f t="shared" si="56"/>
        <v>1.6073756709136553</v>
      </c>
      <c r="H483" s="2">
        <f t="shared" si="58"/>
        <v>0.48974294888760828</v>
      </c>
      <c r="I483" s="2">
        <f t="shared" si="59"/>
        <v>0.47904046181577359</v>
      </c>
      <c r="J483" s="2">
        <f t="shared" si="60"/>
        <v>0.76999798370591632</v>
      </c>
      <c r="K483" s="8">
        <f t="shared" si="61"/>
        <v>0.45701215892033814</v>
      </c>
      <c r="L483" t="str">
        <f t="shared" si="62"/>
        <v/>
      </c>
      <c r="M483" s="2" t="str">
        <f t="shared" si="63"/>
        <v/>
      </c>
    </row>
    <row r="484" spans="1:13" x14ac:dyDescent="0.2">
      <c r="A484" s="1">
        <v>484530009022</v>
      </c>
      <c r="B484">
        <v>0.87276773518090389</v>
      </c>
      <c r="C484" s="2"/>
      <c r="D484" s="5">
        <v>484530021132</v>
      </c>
      <c r="E484" s="2">
        <f>VLOOKUP(D484,'SVI Score (all Texas)'!$A$2:$B$15812, 2, FALSE)</f>
        <v>0.15773472704444183</v>
      </c>
      <c r="F484" s="2">
        <f t="shared" si="57"/>
        <v>0.59244353669953043</v>
      </c>
      <c r="G484" s="2">
        <f t="shared" si="56"/>
        <v>1.5924435366995304</v>
      </c>
      <c r="H484" s="2">
        <f t="shared" si="58"/>
        <v>0.33675708165404611</v>
      </c>
      <c r="I484" s="2">
        <f t="shared" si="59"/>
        <v>0.32282608983006528</v>
      </c>
      <c r="J484" s="2">
        <f t="shared" si="60"/>
        <v>0.51408232022786948</v>
      </c>
      <c r="K484" s="8">
        <f t="shared" si="61"/>
        <v>0.30512011200258687</v>
      </c>
      <c r="L484" t="str">
        <f t="shared" si="62"/>
        <v/>
      </c>
      <c r="M484" s="2" t="str">
        <f t="shared" si="63"/>
        <v/>
      </c>
    </row>
    <row r="485" spans="1:13" x14ac:dyDescent="0.2">
      <c r="A485" s="1">
        <v>484530009024</v>
      </c>
      <c r="B485">
        <v>0.87293432701998386</v>
      </c>
      <c r="C485" s="2"/>
      <c r="D485" s="5">
        <v>484530021133</v>
      </c>
      <c r="E485" s="2">
        <f>VLOOKUP(D485,'SVI Score (all Texas)'!$A$2:$B$15812, 2, FALSE)</f>
        <v>0.10508247142348991</v>
      </c>
      <c r="F485" s="2">
        <f t="shared" si="57"/>
        <v>0.38954088210083904</v>
      </c>
      <c r="G485" s="2">
        <f t="shared" si="56"/>
        <v>1.389540882100839</v>
      </c>
      <c r="H485" s="2">
        <f t="shared" si="58"/>
        <v>0.46668752347960174</v>
      </c>
      <c r="I485" s="2">
        <f t="shared" si="59"/>
        <v>0.45549849113506641</v>
      </c>
      <c r="J485" s="2">
        <f t="shared" si="60"/>
        <v>0.63293377516742144</v>
      </c>
      <c r="K485" s="8">
        <f t="shared" si="61"/>
        <v>0.37566128374868452</v>
      </c>
      <c r="L485" t="str">
        <f t="shared" si="62"/>
        <v/>
      </c>
      <c r="M485" s="2" t="str">
        <f t="shared" si="63"/>
        <v/>
      </c>
    </row>
    <row r="486" spans="1:13" x14ac:dyDescent="0.2">
      <c r="A486" s="1">
        <v>484530010001</v>
      </c>
      <c r="B486">
        <v>0.62406307776768066</v>
      </c>
      <c r="C486" s="2"/>
      <c r="D486" s="5">
        <v>484530022011</v>
      </c>
      <c r="E486" s="2">
        <f>VLOOKUP(D486,'SVI Score (all Texas)'!$A$2:$B$15812, 2, FALSE)</f>
        <v>0.21273094868941247</v>
      </c>
      <c r="F486" s="2">
        <f t="shared" si="57"/>
        <v>0.80437898434675525</v>
      </c>
      <c r="G486" s="2">
        <f t="shared" si="56"/>
        <v>1.8043789843467553</v>
      </c>
      <c r="H486" s="2">
        <f t="shared" si="58"/>
        <v>0.39496631806799976</v>
      </c>
      <c r="I486" s="2">
        <f t="shared" si="59"/>
        <v>0.38226373249996631</v>
      </c>
      <c r="J486" s="2">
        <f t="shared" si="60"/>
        <v>0.68974864540088898</v>
      </c>
      <c r="K486" s="8">
        <f t="shared" si="61"/>
        <v>0.40938226361308455</v>
      </c>
      <c r="L486" t="str">
        <f t="shared" si="62"/>
        <v/>
      </c>
      <c r="M486" s="2" t="str">
        <f t="shared" si="63"/>
        <v/>
      </c>
    </row>
    <row r="487" spans="1:13" x14ac:dyDescent="0.2">
      <c r="A487" s="1">
        <v>484530010003</v>
      </c>
      <c r="B487">
        <v>0.59563208422336045</v>
      </c>
      <c r="C487" s="2"/>
      <c r="D487" s="5">
        <v>484530022012</v>
      </c>
      <c r="E487" s="2">
        <f>VLOOKUP(D487,'SVI Score (all Texas)'!$A$2:$B$15812, 2, FALSE)</f>
        <v>0.22270289201335153</v>
      </c>
      <c r="F487" s="2">
        <f t="shared" si="57"/>
        <v>0.84280722921628337</v>
      </c>
      <c r="G487" s="2">
        <f t="shared" si="56"/>
        <v>1.8428072292162834</v>
      </c>
      <c r="H487" s="2">
        <f t="shared" si="58"/>
        <v>0.2683747989106316</v>
      </c>
      <c r="I487" s="2">
        <f t="shared" si="59"/>
        <v>0.25300071610843206</v>
      </c>
      <c r="J487" s="2">
        <f t="shared" si="60"/>
        <v>0.46623154864151517</v>
      </c>
      <c r="K487" s="8">
        <f t="shared" si="61"/>
        <v>0.27671953837584357</v>
      </c>
      <c r="L487" t="str">
        <f t="shared" si="62"/>
        <v/>
      </c>
      <c r="M487" s="2" t="str">
        <f t="shared" si="63"/>
        <v/>
      </c>
    </row>
    <row r="488" spans="1:13" x14ac:dyDescent="0.2">
      <c r="A488" s="1">
        <v>484530010004</v>
      </c>
      <c r="B488">
        <v>0.49694941482332888</v>
      </c>
      <c r="C488" s="2"/>
      <c r="D488" s="5">
        <v>484530022021</v>
      </c>
      <c r="E488" s="2">
        <f>VLOOKUP(D488,'SVI Score (all Texas)'!$A$2:$B$15812, 2, FALSE)</f>
        <v>0.18056432356721311</v>
      </c>
      <c r="F488" s="2">
        <f t="shared" si="57"/>
        <v>0.68042050336995852</v>
      </c>
      <c r="G488" s="2">
        <f t="shared" si="56"/>
        <v>1.6804205033699584</v>
      </c>
      <c r="H488" s="2">
        <f t="shared" si="58"/>
        <v>0.44398324722883703</v>
      </c>
      <c r="I488" s="2">
        <f t="shared" si="59"/>
        <v>0.43231508001325031</v>
      </c>
      <c r="J488" s="2">
        <f t="shared" si="60"/>
        <v>0.72647112437028993</v>
      </c>
      <c r="K488" s="8">
        <f t="shared" si="61"/>
        <v>0.43117793028995005</v>
      </c>
      <c r="L488" t="str">
        <f t="shared" si="62"/>
        <v/>
      </c>
      <c r="M488" s="2" t="str">
        <f t="shared" si="63"/>
        <v/>
      </c>
    </row>
    <row r="489" spans="1:13" x14ac:dyDescent="0.2">
      <c r="A489" s="1">
        <v>484530012001</v>
      </c>
      <c r="B489">
        <v>0.54155463384956792</v>
      </c>
      <c r="C489" s="2"/>
      <c r="D489" s="5">
        <v>484530022022</v>
      </c>
      <c r="E489" s="2">
        <f>VLOOKUP(D489,'SVI Score (all Texas)'!$A$2:$B$15812, 2, FALSE)</f>
        <v>0.26349365429016669</v>
      </c>
      <c r="F489" s="2">
        <f t="shared" si="57"/>
        <v>1</v>
      </c>
      <c r="G489" s="2">
        <f t="shared" si="56"/>
        <v>2</v>
      </c>
      <c r="H489" s="2">
        <f t="shared" si="58"/>
        <v>0.4752748284947429</v>
      </c>
      <c r="I489" s="2">
        <f t="shared" si="59"/>
        <v>0.46426701651749275</v>
      </c>
      <c r="J489" s="2">
        <f t="shared" si="60"/>
        <v>0.9285340330349855</v>
      </c>
      <c r="K489" s="8">
        <f t="shared" si="61"/>
        <v>0.55110708345750536</v>
      </c>
      <c r="L489" t="str">
        <f t="shared" si="62"/>
        <v/>
      </c>
      <c r="M489" s="2" t="str">
        <f t="shared" si="63"/>
        <v/>
      </c>
    </row>
    <row r="490" spans="1:13" x14ac:dyDescent="0.2">
      <c r="A490" s="1">
        <v>484530013031</v>
      </c>
      <c r="B490">
        <v>0.48645661193059231</v>
      </c>
      <c r="C490" s="2"/>
      <c r="D490" s="5">
        <v>484530022023</v>
      </c>
      <c r="E490" s="2">
        <f>VLOOKUP(D490,'SVI Score (all Texas)'!$A$2:$B$15812, 2, FALSE)</f>
        <v>0.22639818150498872</v>
      </c>
      <c r="F490" s="2">
        <f t="shared" si="57"/>
        <v>0.85704753171655224</v>
      </c>
      <c r="G490" s="2">
        <f t="shared" si="56"/>
        <v>1.8570475317165522</v>
      </c>
      <c r="H490" s="2">
        <f t="shared" si="58"/>
        <v>0.45043461153671294</v>
      </c>
      <c r="I490" s="2">
        <f t="shared" si="59"/>
        <v>0.43890258931740883</v>
      </c>
      <c r="J490" s="2">
        <f t="shared" si="60"/>
        <v>0.81506297015589768</v>
      </c>
      <c r="K490" s="8">
        <f t="shared" si="61"/>
        <v>0.48375930265972705</v>
      </c>
      <c r="L490" t="str">
        <f t="shared" si="62"/>
        <v/>
      </c>
      <c r="M490" s="2" t="str">
        <f t="shared" si="63"/>
        <v/>
      </c>
    </row>
    <row r="491" spans="1:13" x14ac:dyDescent="0.2">
      <c r="A491" s="1">
        <v>484530019102</v>
      </c>
      <c r="B491">
        <v>0.31468676189607969</v>
      </c>
      <c r="C491" s="2"/>
      <c r="D491" s="5">
        <v>484530022071</v>
      </c>
      <c r="E491" s="2">
        <f>VLOOKUP(D491,'SVI Score (all Texas)'!$A$2:$B$15812, 2, FALSE)</f>
        <v>0.19299210430012825</v>
      </c>
      <c r="F491" s="2">
        <f t="shared" si="57"/>
        <v>0.72831265294152447</v>
      </c>
      <c r="G491" s="2">
        <f t="shared" si="56"/>
        <v>1.7283126529415245</v>
      </c>
      <c r="H491" s="2">
        <f t="shared" si="58"/>
        <v>0.39383354806341803</v>
      </c>
      <c r="I491" s="2">
        <f t="shared" si="59"/>
        <v>0.38110705732421413</v>
      </c>
      <c r="J491" s="2">
        <f t="shared" si="60"/>
        <v>0.65867214929875018</v>
      </c>
      <c r="K491" s="8">
        <f t="shared" si="61"/>
        <v>0.39093762235965734</v>
      </c>
      <c r="L491" t="str">
        <f t="shared" si="62"/>
        <v/>
      </c>
      <c r="M491" s="2" t="str">
        <f t="shared" si="63"/>
        <v/>
      </c>
    </row>
    <row r="492" spans="1:13" x14ac:dyDescent="0.2">
      <c r="A492" s="1">
        <v>484530021063</v>
      </c>
      <c r="B492">
        <v>0.48043381560444476</v>
      </c>
      <c r="C492" s="2"/>
      <c r="D492" s="5">
        <v>484530022072</v>
      </c>
      <c r="E492" s="2">
        <f>VLOOKUP(D492,'SVI Score (all Texas)'!$A$2:$B$15812, 2, FALSE)</f>
        <v>0.17738283251123871</v>
      </c>
      <c r="F492" s="2">
        <f t="shared" si="57"/>
        <v>0.66816019328017917</v>
      </c>
      <c r="G492" s="2">
        <f t="shared" si="56"/>
        <v>1.6681601932801793</v>
      </c>
      <c r="H492" s="2">
        <f t="shared" si="58"/>
        <v>0.43476237271665813</v>
      </c>
      <c r="I492" s="2">
        <f t="shared" si="59"/>
        <v>0.42289961473448728</v>
      </c>
      <c r="J492" s="2">
        <f t="shared" si="60"/>
        <v>0.70546430305359564</v>
      </c>
      <c r="K492" s="8">
        <f t="shared" si="61"/>
        <v>0.41870988106754731</v>
      </c>
      <c r="L492" t="str">
        <f t="shared" si="62"/>
        <v/>
      </c>
      <c r="M492" s="2" t="str">
        <f t="shared" si="63"/>
        <v/>
      </c>
    </row>
    <row r="493" spans="1:13" x14ac:dyDescent="0.2">
      <c r="A493" s="1">
        <v>484530014023</v>
      </c>
      <c r="B493">
        <v>0.55479408367692962</v>
      </c>
      <c r="C493" s="2"/>
      <c r="D493" s="5">
        <v>484530022081</v>
      </c>
      <c r="E493" s="2">
        <f>VLOOKUP(D493,'SVI Score (all Texas)'!$A$2:$B$15812, 2, FALSE)</f>
        <v>0.17025699349392553</v>
      </c>
      <c r="F493" s="2">
        <f t="shared" si="57"/>
        <v>0.64069979987814552</v>
      </c>
      <c r="G493" s="2">
        <f t="shared" si="56"/>
        <v>1.6406997998781456</v>
      </c>
      <c r="H493" s="2">
        <f t="shared" si="58"/>
        <v>0.37695220634273507</v>
      </c>
      <c r="I493" s="2">
        <f t="shared" si="59"/>
        <v>0.3638694637944368</v>
      </c>
      <c r="J493" s="2">
        <f t="shared" si="60"/>
        <v>0.59700055642930061</v>
      </c>
      <c r="K493" s="8">
        <f t="shared" si="61"/>
        <v>0.35433406183385763</v>
      </c>
      <c r="L493" t="str">
        <f t="shared" si="62"/>
        <v/>
      </c>
      <c r="M493" s="2" t="str">
        <f t="shared" si="63"/>
        <v/>
      </c>
    </row>
    <row r="494" spans="1:13" x14ac:dyDescent="0.2">
      <c r="A494" s="1">
        <v>484530014032</v>
      </c>
      <c r="B494">
        <v>0.55372288863983865</v>
      </c>
      <c r="C494" s="2"/>
      <c r="D494" s="5">
        <v>484530022082</v>
      </c>
      <c r="E494" s="2">
        <f>VLOOKUP(D494,'SVI Score (all Texas)'!$A$2:$B$15812, 2, FALSE)</f>
        <v>0.24760902023449777</v>
      </c>
      <c r="F494" s="2">
        <f t="shared" si="57"/>
        <v>0.93878639425389687</v>
      </c>
      <c r="G494" s="2">
        <f t="shared" si="56"/>
        <v>1.938786394253897</v>
      </c>
      <c r="H494" s="2">
        <f t="shared" si="58"/>
        <v>0.39876100856175645</v>
      </c>
      <c r="I494" s="2">
        <f t="shared" si="59"/>
        <v>0.38613850343849582</v>
      </c>
      <c r="J494" s="2">
        <f t="shared" si="60"/>
        <v>0.74864007676411726</v>
      </c>
      <c r="K494" s="8">
        <f t="shared" si="61"/>
        <v>0.44433573201008381</v>
      </c>
      <c r="L494" t="str">
        <f t="shared" si="62"/>
        <v/>
      </c>
      <c r="M494" s="2" t="str">
        <f t="shared" si="63"/>
        <v/>
      </c>
    </row>
    <row r="495" spans="1:13" x14ac:dyDescent="0.2">
      <c r="A495" s="1">
        <v>484530015011</v>
      </c>
      <c r="B495">
        <v>0.7503807748717175</v>
      </c>
      <c r="C495" s="2"/>
      <c r="D495" s="5">
        <v>484530022083</v>
      </c>
      <c r="E495" s="2">
        <f>VLOOKUP(D495,'SVI Score (all Texas)'!$A$2:$B$15812, 2, FALSE)</f>
        <v>0.11993895072999654</v>
      </c>
      <c r="F495" s="2">
        <f t="shared" si="57"/>
        <v>0.44679235316756366</v>
      </c>
      <c r="G495" s="2">
        <f t="shared" si="56"/>
        <v>1.4467923531675637</v>
      </c>
      <c r="H495" s="2">
        <f t="shared" si="58"/>
        <v>0.38436723985138477</v>
      </c>
      <c r="I495" s="2">
        <f t="shared" si="59"/>
        <v>0.37144097888764654</v>
      </c>
      <c r="J495" s="2">
        <f t="shared" si="60"/>
        <v>0.53739796790772154</v>
      </c>
      <c r="K495" s="8">
        <f t="shared" si="61"/>
        <v>0.31895850471046289</v>
      </c>
      <c r="L495" t="str">
        <f t="shared" si="62"/>
        <v/>
      </c>
      <c r="M495" s="2" t="str">
        <f t="shared" si="63"/>
        <v/>
      </c>
    </row>
    <row r="496" spans="1:13" x14ac:dyDescent="0.2">
      <c r="A496" s="1">
        <v>484530013033</v>
      </c>
      <c r="B496">
        <v>0.31069672055996839</v>
      </c>
      <c r="C496" s="2"/>
      <c r="D496" s="5">
        <v>484530022084</v>
      </c>
      <c r="E496" s="2">
        <f>VLOOKUP(D496,'SVI Score (all Texas)'!$A$2:$B$15812, 2, FALSE)</f>
        <v>0.19068233860798334</v>
      </c>
      <c r="F496" s="2">
        <f t="shared" si="57"/>
        <v>0.71941165554055664</v>
      </c>
      <c r="G496" s="2">
        <f t="shared" si="56"/>
        <v>1.7194116555405565</v>
      </c>
      <c r="H496" s="2">
        <f t="shared" si="58"/>
        <v>0.46301410324811787</v>
      </c>
      <c r="I496" s="2">
        <f t="shared" si="59"/>
        <v>0.45174754966002956</v>
      </c>
      <c r="J496" s="2">
        <f t="shared" si="60"/>
        <v>0.77674000224734119</v>
      </c>
      <c r="K496" s="8">
        <f t="shared" si="61"/>
        <v>0.46101370764422978</v>
      </c>
      <c r="L496" t="str">
        <f t="shared" si="62"/>
        <v/>
      </c>
      <c r="M496" s="2" t="str">
        <f t="shared" si="63"/>
        <v/>
      </c>
    </row>
    <row r="497" spans="1:13" x14ac:dyDescent="0.2">
      <c r="A497" s="1">
        <v>484530013042</v>
      </c>
      <c r="B497">
        <v>0.36464616806602279</v>
      </c>
      <c r="C497" s="2"/>
      <c r="D497" s="5">
        <v>484530022085</v>
      </c>
      <c r="E497" s="2">
        <f>VLOOKUP(D497,'SVI Score (all Texas)'!$A$2:$B$15812, 2, FALSE)</f>
        <v>0.20507164296516164</v>
      </c>
      <c r="F497" s="2">
        <f t="shared" si="57"/>
        <v>0.77486280416595732</v>
      </c>
      <c r="G497" s="2">
        <f t="shared" si="56"/>
        <v>1.7748628041659573</v>
      </c>
      <c r="H497" s="2">
        <f t="shared" si="58"/>
        <v>0.59547069976250033</v>
      </c>
      <c r="I497" s="2">
        <f t="shared" si="59"/>
        <v>0.58699941582273141</v>
      </c>
      <c r="J497" s="2">
        <f t="shared" si="60"/>
        <v>1.0418434292109118</v>
      </c>
      <c r="K497" s="8">
        <f t="shared" si="61"/>
        <v>0.61835891121306696</v>
      </c>
      <c r="L497" t="str">
        <f t="shared" si="62"/>
        <v/>
      </c>
      <c r="M497" s="2" t="str">
        <f t="shared" si="63"/>
        <v/>
      </c>
    </row>
    <row r="498" spans="1:13" x14ac:dyDescent="0.2">
      <c r="A498" s="1">
        <v>484530013041</v>
      </c>
      <c r="B498">
        <v>0.49079815795917503</v>
      </c>
      <c r="C498" s="2"/>
      <c r="D498" s="5">
        <v>484530022091</v>
      </c>
      <c r="E498" s="2">
        <f>VLOOKUP(D498,'SVI Score (all Texas)'!$A$2:$B$15812, 2, FALSE)</f>
        <v>0.19574633321707735</v>
      </c>
      <c r="F498" s="2">
        <f t="shared" si="57"/>
        <v>0.7389264500529833</v>
      </c>
      <c r="G498" s="2">
        <f t="shared" si="56"/>
        <v>1.7389264500529833</v>
      </c>
      <c r="H498" s="2">
        <f t="shared" si="58"/>
        <v>0.47788767012544536</v>
      </c>
      <c r="I498" s="2">
        <f t="shared" si="59"/>
        <v>0.46693499769653302</v>
      </c>
      <c r="J498" s="2">
        <f t="shared" si="60"/>
        <v>0.81196561794993005</v>
      </c>
      <c r="K498" s="8">
        <f t="shared" si="61"/>
        <v>0.48192095028927906</v>
      </c>
      <c r="L498" t="str">
        <f t="shared" si="62"/>
        <v/>
      </c>
      <c r="M498" s="2" t="str">
        <f t="shared" si="63"/>
        <v/>
      </c>
    </row>
    <row r="499" spans="1:13" x14ac:dyDescent="0.2">
      <c r="A499" s="1">
        <v>484530013044</v>
      </c>
      <c r="B499">
        <v>0.66388247252065025</v>
      </c>
      <c r="C499" s="2"/>
      <c r="D499" s="5">
        <v>484530022092</v>
      </c>
      <c r="E499" s="2">
        <f>VLOOKUP(D499,'SVI Score (all Texas)'!$A$2:$B$15812, 2, FALSE)</f>
        <v>0.16285697986358239</v>
      </c>
      <c r="F499" s="2">
        <f t="shared" si="57"/>
        <v>0.61218283717720401</v>
      </c>
      <c r="G499" s="2">
        <f t="shared" si="56"/>
        <v>1.612182837177204</v>
      </c>
      <c r="H499" s="2">
        <f t="shared" si="58"/>
        <v>0.34246422281822125</v>
      </c>
      <c r="I499" s="2">
        <f t="shared" si="59"/>
        <v>0.32865367043549659</v>
      </c>
      <c r="J499" s="2">
        <f t="shared" si="60"/>
        <v>0.52984980685140071</v>
      </c>
      <c r="K499" s="8">
        <f t="shared" si="61"/>
        <v>0.31447849118675847</v>
      </c>
      <c r="L499" t="str">
        <f t="shared" si="62"/>
        <v/>
      </c>
      <c r="M499" s="2" t="str">
        <f t="shared" si="63"/>
        <v/>
      </c>
    </row>
    <row r="500" spans="1:13" x14ac:dyDescent="0.2">
      <c r="A500" s="1">
        <v>484530004021</v>
      </c>
      <c r="B500">
        <v>0.47970641375441536</v>
      </c>
      <c r="C500" s="2"/>
      <c r="D500" s="5">
        <v>484530022093</v>
      </c>
      <c r="E500" s="2">
        <f>VLOOKUP(D500,'SVI Score (all Texas)'!$A$2:$B$15812, 2, FALSE)</f>
        <v>0.14993156331903768</v>
      </c>
      <c r="F500" s="2">
        <f t="shared" si="57"/>
        <v>0.56237298007322167</v>
      </c>
      <c r="G500" s="2">
        <f t="shared" si="56"/>
        <v>1.5623729800732216</v>
      </c>
      <c r="H500" s="2">
        <f t="shared" si="58"/>
        <v>0.4179924764048773</v>
      </c>
      <c r="I500" s="2">
        <f t="shared" si="59"/>
        <v>0.40577581847812583</v>
      </c>
      <c r="J500" s="2">
        <f t="shared" si="60"/>
        <v>0.63397317475732007</v>
      </c>
      <c r="K500" s="8">
        <f t="shared" si="61"/>
        <v>0.37627819218300829</v>
      </c>
      <c r="L500" t="str">
        <f t="shared" si="62"/>
        <v/>
      </c>
      <c r="M500" s="2" t="str">
        <f t="shared" si="63"/>
        <v/>
      </c>
    </row>
    <row r="501" spans="1:13" x14ac:dyDescent="0.2">
      <c r="A501" s="1">
        <v>484530004023</v>
      </c>
      <c r="B501">
        <v>0.73417956612275426</v>
      </c>
      <c r="C501" s="2"/>
      <c r="D501" s="5">
        <v>484530022101</v>
      </c>
      <c r="E501" s="2">
        <f>VLOOKUP(D501,'SVI Score (all Texas)'!$A$2:$B$15812, 2, FALSE)</f>
        <v>0.16966085906041073</v>
      </c>
      <c r="F501" s="2">
        <f t="shared" si="57"/>
        <v>0.6384025144602401</v>
      </c>
      <c r="G501" s="2">
        <f t="shared" si="56"/>
        <v>1.6384025144602401</v>
      </c>
      <c r="H501" s="2">
        <f t="shared" si="58"/>
        <v>0.27519985494628613</v>
      </c>
      <c r="I501" s="2">
        <f t="shared" si="59"/>
        <v>0.25996980326436736</v>
      </c>
      <c r="J501" s="2">
        <f t="shared" si="60"/>
        <v>0.42593517935207342</v>
      </c>
      <c r="K501" s="8">
        <f t="shared" si="61"/>
        <v>0.25280268259787764</v>
      </c>
      <c r="L501" t="str">
        <f t="shared" si="62"/>
        <v/>
      </c>
      <c r="M501" s="2" t="str">
        <f t="shared" si="63"/>
        <v/>
      </c>
    </row>
    <row r="502" spans="1:13" x14ac:dyDescent="0.2">
      <c r="A502" s="1">
        <v>484530005004</v>
      </c>
      <c r="B502">
        <v>0.55285128952230278</v>
      </c>
      <c r="C502" s="2"/>
      <c r="D502" s="5">
        <v>484530022102</v>
      </c>
      <c r="E502" s="2">
        <f>VLOOKUP(D502,'SVI Score (all Texas)'!$A$2:$B$15812, 2, FALSE)</f>
        <v>0.18676372396657764</v>
      </c>
      <c r="F502" s="2">
        <f t="shared" si="57"/>
        <v>0.70431073908952191</v>
      </c>
      <c r="G502" s="2">
        <f t="shared" si="56"/>
        <v>1.704310739089522</v>
      </c>
      <c r="H502" s="2">
        <f t="shared" si="58"/>
        <v>0.25311328275511402</v>
      </c>
      <c r="I502" s="2">
        <f t="shared" si="59"/>
        <v>0.23741713178855378</v>
      </c>
      <c r="J502" s="2">
        <f t="shared" si="60"/>
        <v>0.40463256735106456</v>
      </c>
      <c r="K502" s="8">
        <f t="shared" si="61"/>
        <v>0.24015907455313026</v>
      </c>
      <c r="L502" t="str">
        <f t="shared" si="62"/>
        <v/>
      </c>
      <c r="M502" s="2" t="str">
        <f t="shared" si="63"/>
        <v/>
      </c>
    </row>
    <row r="503" spans="1:13" x14ac:dyDescent="0.2">
      <c r="A503" s="1">
        <v>484530006011</v>
      </c>
      <c r="B503">
        <v>0.64285954913452059</v>
      </c>
      <c r="C503" s="2"/>
      <c r="D503" s="5">
        <v>484530022111</v>
      </c>
      <c r="E503" s="2">
        <f>VLOOKUP(D503,'SVI Score (all Texas)'!$A$2:$B$15812, 2, FALSE)</f>
        <v>0.17864551181366017</v>
      </c>
      <c r="F503" s="2">
        <f t="shared" si="57"/>
        <v>0.67302610034050625</v>
      </c>
      <c r="G503" s="2">
        <f t="shared" si="56"/>
        <v>1.6730261003405063</v>
      </c>
      <c r="H503" s="2">
        <f t="shared" si="58"/>
        <v>0.38628900674031807</v>
      </c>
      <c r="I503" s="2">
        <f t="shared" si="59"/>
        <v>0.37340330137590172</v>
      </c>
      <c r="J503" s="2">
        <f t="shared" si="60"/>
        <v>0.62471346915519566</v>
      </c>
      <c r="K503" s="8">
        <f t="shared" si="61"/>
        <v>0.37078233617072831</v>
      </c>
      <c r="L503" t="str">
        <f t="shared" si="62"/>
        <v/>
      </c>
      <c r="M503" s="2" t="str">
        <f t="shared" si="63"/>
        <v/>
      </c>
    </row>
    <row r="504" spans="1:13" x14ac:dyDescent="0.2">
      <c r="A504" s="1">
        <v>484530006032</v>
      </c>
      <c r="B504">
        <v>0.61797757146210119</v>
      </c>
      <c r="C504" s="2"/>
      <c r="D504" s="5">
        <v>484530022121</v>
      </c>
      <c r="E504" s="2">
        <f>VLOOKUP(D504,'SVI Score (all Texas)'!$A$2:$B$15812, 2, FALSE)</f>
        <v>0.1706470162858503</v>
      </c>
      <c r="F504" s="2">
        <f t="shared" si="57"/>
        <v>0.64220280594886814</v>
      </c>
      <c r="G504" s="2">
        <f t="shared" si="56"/>
        <v>1.6422028059488682</v>
      </c>
      <c r="H504" s="2">
        <f t="shared" si="58"/>
        <v>0.35739567761828789</v>
      </c>
      <c r="I504" s="2">
        <f t="shared" si="59"/>
        <v>0.3439002280202203</v>
      </c>
      <c r="J504" s="2">
        <f t="shared" si="60"/>
        <v>0.56475391942126141</v>
      </c>
      <c r="K504" s="8">
        <f t="shared" si="61"/>
        <v>0.3351949140583837</v>
      </c>
      <c r="L504" t="str">
        <f t="shared" si="62"/>
        <v/>
      </c>
      <c r="M504" s="2" t="str">
        <f t="shared" si="63"/>
        <v/>
      </c>
    </row>
    <row r="505" spans="1:13" x14ac:dyDescent="0.2">
      <c r="A505" s="1">
        <v>484530006033</v>
      </c>
      <c r="B505">
        <v>0.96389340816308178</v>
      </c>
      <c r="C505" s="2"/>
      <c r="D505" s="5">
        <v>484530023041</v>
      </c>
      <c r="E505" s="2">
        <f>VLOOKUP(D505,'SVI Score (all Texas)'!$A$2:$B$15812, 2, FALSE)</f>
        <v>0.12959824510893883</v>
      </c>
      <c r="F505" s="2">
        <f t="shared" si="57"/>
        <v>0.48401576264781604</v>
      </c>
      <c r="G505" s="2">
        <f t="shared" si="56"/>
        <v>1.4840157626478161</v>
      </c>
      <c r="H505" s="2">
        <f t="shared" si="58"/>
        <v>0.58879160434655298</v>
      </c>
      <c r="I505" s="2">
        <f t="shared" si="59"/>
        <v>0.58017936953543647</v>
      </c>
      <c r="J505" s="2">
        <f t="shared" si="60"/>
        <v>0.86099532955365987</v>
      </c>
      <c r="K505" s="8">
        <f t="shared" si="61"/>
        <v>0.51102125292048706</v>
      </c>
      <c r="L505" t="str">
        <f t="shared" si="62"/>
        <v/>
      </c>
      <c r="M505" s="2" t="str">
        <f t="shared" si="63"/>
        <v/>
      </c>
    </row>
    <row r="506" spans="1:13" x14ac:dyDescent="0.2">
      <c r="A506" s="1">
        <v>484530006034</v>
      </c>
      <c r="B506">
        <v>0.99993574184011225</v>
      </c>
      <c r="C506" s="2"/>
      <c r="D506" s="5">
        <v>484530023042</v>
      </c>
      <c r="E506" s="2">
        <f>VLOOKUP(D506,'SVI Score (all Texas)'!$A$2:$B$15812, 2, FALSE)</f>
        <v>5.3513851632421186E-2</v>
      </c>
      <c r="F506" s="2">
        <f t="shared" si="57"/>
        <v>0.19081416609981078</v>
      </c>
      <c r="G506" s="2">
        <f t="shared" si="56"/>
        <v>1.1908141660998108</v>
      </c>
      <c r="H506" s="2">
        <f t="shared" si="58"/>
        <v>0.75948795390682466</v>
      </c>
      <c r="I506" s="2">
        <f t="shared" si="59"/>
        <v>0.75447797324960331</v>
      </c>
      <c r="J506" s="2">
        <f t="shared" si="60"/>
        <v>0.89844305855590179</v>
      </c>
      <c r="K506" s="8">
        <f t="shared" si="61"/>
        <v>0.53324737278071077</v>
      </c>
      <c r="L506" t="str">
        <f t="shared" si="62"/>
        <v/>
      </c>
      <c r="M506" s="2" t="str">
        <f t="shared" si="63"/>
        <v/>
      </c>
    </row>
    <row r="507" spans="1:13" x14ac:dyDescent="0.2">
      <c r="A507" s="1">
        <v>484530006042</v>
      </c>
      <c r="B507">
        <v>0.96334388334375209</v>
      </c>
      <c r="C507" s="2"/>
      <c r="D507" s="5">
        <v>484530023043</v>
      </c>
      <c r="E507" s="2">
        <f>VLOOKUP(D507,'SVI Score (all Texas)'!$A$2:$B$15812, 2, FALSE)</f>
        <v>0.18322503679691715</v>
      </c>
      <c r="F507" s="2">
        <f t="shared" si="57"/>
        <v>0.69067392501478497</v>
      </c>
      <c r="G507" s="2">
        <f t="shared" si="56"/>
        <v>1.6906739250147851</v>
      </c>
      <c r="H507" s="2">
        <f t="shared" si="58"/>
        <v>0.96319028629263104</v>
      </c>
      <c r="I507" s="2">
        <f t="shared" si="59"/>
        <v>0.96247909453678437</v>
      </c>
      <c r="J507" s="2">
        <f t="shared" si="60"/>
        <v>1.6272383085051816</v>
      </c>
      <c r="K507" s="8">
        <f t="shared" si="61"/>
        <v>0.96580472700544073</v>
      </c>
      <c r="L507" t="str">
        <f t="shared" si="62"/>
        <v/>
      </c>
      <c r="M507" s="2" t="str">
        <f t="shared" si="63"/>
        <v/>
      </c>
    </row>
    <row r="508" spans="1:13" x14ac:dyDescent="0.2">
      <c r="A508" s="1">
        <v>484530006043</v>
      </c>
      <c r="B508">
        <v>0.92227585205027829</v>
      </c>
      <c r="C508" s="2"/>
      <c r="D508" s="5">
        <v>484530023071</v>
      </c>
      <c r="E508" s="2">
        <f>VLOOKUP(D508,'SVI Score (all Texas)'!$A$2:$B$15812, 2, FALSE)</f>
        <v>0.1390546359030643</v>
      </c>
      <c r="F508" s="2">
        <f t="shared" si="57"/>
        <v>0.52045725546559318</v>
      </c>
      <c r="G508" s="2">
        <f t="shared" si="56"/>
        <v>1.5204572554655931</v>
      </c>
      <c r="H508" s="2">
        <f t="shared" si="58"/>
        <v>0.53884808339855716</v>
      </c>
      <c r="I508" s="2">
        <f t="shared" si="59"/>
        <v>0.52918187610203882</v>
      </c>
      <c r="J508" s="2">
        <f t="shared" si="60"/>
        <v>0.80459842298023942</v>
      </c>
      <c r="K508" s="8">
        <f t="shared" si="61"/>
        <v>0.47754834445194833</v>
      </c>
      <c r="L508" t="str">
        <f t="shared" si="62"/>
        <v/>
      </c>
      <c r="M508" s="2" t="str">
        <f t="shared" si="63"/>
        <v/>
      </c>
    </row>
    <row r="509" spans="1:13" x14ac:dyDescent="0.2">
      <c r="A509" s="1">
        <v>484530008022</v>
      </c>
      <c r="B509">
        <v>0.56454891059708945</v>
      </c>
      <c r="C509" s="2"/>
      <c r="D509" s="5">
        <v>484530023072</v>
      </c>
      <c r="E509" s="2">
        <f>VLOOKUP(D509,'SVI Score (all Texas)'!$A$2:$B$15812, 2, FALSE)</f>
        <v>0.14059852436480119</v>
      </c>
      <c r="F509" s="2">
        <f t="shared" si="57"/>
        <v>0.5264068404092257</v>
      </c>
      <c r="G509" s="2">
        <f t="shared" si="56"/>
        <v>1.5264068404092257</v>
      </c>
      <c r="H509" s="2">
        <f t="shared" si="58"/>
        <v>0.91502130436606721</v>
      </c>
      <c r="I509" s="2">
        <f t="shared" si="59"/>
        <v>0.91329358873211275</v>
      </c>
      <c r="J509" s="2">
        <f t="shared" si="60"/>
        <v>1.394057581142587</v>
      </c>
      <c r="K509" s="8">
        <f t="shared" si="61"/>
        <v>0.82740640663880605</v>
      </c>
      <c r="L509" t="str">
        <f t="shared" si="62"/>
        <v/>
      </c>
      <c r="M509" s="2" t="str">
        <f t="shared" si="63"/>
        <v/>
      </c>
    </row>
    <row r="510" spans="1:13" x14ac:dyDescent="0.2">
      <c r="A510" s="1">
        <v>484530013053</v>
      </c>
      <c r="B510">
        <v>0.60426157379820489</v>
      </c>
      <c r="C510" s="2"/>
      <c r="D510" s="5">
        <v>484530023073</v>
      </c>
      <c r="E510" s="2">
        <f>VLOOKUP(D510,'SVI Score (all Texas)'!$A$2:$B$15812, 2, FALSE)</f>
        <v>0.16250458109891644</v>
      </c>
      <c r="F510" s="2">
        <f t="shared" si="57"/>
        <v>0.61082482043158204</v>
      </c>
      <c r="G510" s="2">
        <f t="shared" si="56"/>
        <v>1.610824820431582</v>
      </c>
      <c r="H510" s="2">
        <f t="shared" si="58"/>
        <v>0.50568608412512528</v>
      </c>
      <c r="I510" s="2">
        <f t="shared" si="59"/>
        <v>0.49532004962115983</v>
      </c>
      <c r="J510" s="2">
        <f t="shared" si="60"/>
        <v>0.79787382998716705</v>
      </c>
      <c r="K510" s="8">
        <f t="shared" si="61"/>
        <v>0.47355713820640272</v>
      </c>
      <c r="L510" t="str">
        <f t="shared" si="62"/>
        <v/>
      </c>
      <c r="M510" s="2" t="str">
        <f t="shared" si="63"/>
        <v/>
      </c>
    </row>
    <row r="511" spans="1:13" x14ac:dyDescent="0.2">
      <c r="A511" s="1">
        <v>484530013054</v>
      </c>
      <c r="B511">
        <v>0.38060719455710706</v>
      </c>
      <c r="C511" s="2"/>
      <c r="D511" s="5">
        <v>484530023074</v>
      </c>
      <c r="E511" s="2">
        <f>VLOOKUP(D511,'SVI Score (all Texas)'!$A$2:$B$15812, 2, FALSE)</f>
        <v>0.15306131740768478</v>
      </c>
      <c r="F511" s="2">
        <f t="shared" si="57"/>
        <v>0.57443391469678806</v>
      </c>
      <c r="G511" s="2">
        <f t="shared" si="56"/>
        <v>1.5744339146967881</v>
      </c>
      <c r="H511" s="2">
        <f t="shared" si="58"/>
        <v>0.76466570008494816</v>
      </c>
      <c r="I511" s="2">
        <f t="shared" si="59"/>
        <v>0.75976498689434813</v>
      </c>
      <c r="J511" s="2">
        <f t="shared" si="60"/>
        <v>1.1961997625656224</v>
      </c>
      <c r="K511" s="8">
        <f t="shared" si="61"/>
        <v>0.70997307468132609</v>
      </c>
      <c r="L511" t="str">
        <f t="shared" si="62"/>
        <v/>
      </c>
      <c r="M511" s="2" t="str">
        <f t="shared" si="63"/>
        <v/>
      </c>
    </row>
    <row r="512" spans="1:13" x14ac:dyDescent="0.2">
      <c r="A512" s="1">
        <v>484530013052</v>
      </c>
      <c r="B512">
        <v>0.52358491662626983</v>
      </c>
      <c r="C512" s="2"/>
      <c r="D512" s="5">
        <v>484530023081</v>
      </c>
      <c r="E512" s="2">
        <f>VLOOKUP(D512,'SVI Score (all Texas)'!$A$2:$B$15812, 2, FALSE)</f>
        <v>0.14761738648085901</v>
      </c>
      <c r="F512" s="2">
        <f t="shared" si="57"/>
        <v>0.55345498371884694</v>
      </c>
      <c r="G512" s="2">
        <f t="shared" si="56"/>
        <v>1.5534549837188469</v>
      </c>
      <c r="H512" s="2">
        <f t="shared" si="58"/>
        <v>0.65836510197130504</v>
      </c>
      <c r="I512" s="2">
        <f t="shared" si="59"/>
        <v>0.65122109668861961</v>
      </c>
      <c r="J512" s="2">
        <f t="shared" si="60"/>
        <v>1.0116426581537892</v>
      </c>
      <c r="K512" s="8">
        <f t="shared" si="61"/>
        <v>0.6004340336498214</v>
      </c>
      <c r="L512" t="str">
        <f t="shared" si="62"/>
        <v/>
      </c>
      <c r="M512" s="2" t="str">
        <f t="shared" si="63"/>
        <v/>
      </c>
    </row>
    <row r="513" spans="1:13" x14ac:dyDescent="0.2">
      <c r="A513" s="1">
        <v>484530013072</v>
      </c>
      <c r="B513">
        <v>0.41513323315439643</v>
      </c>
      <c r="C513" s="2"/>
      <c r="D513" s="5">
        <v>484530023082</v>
      </c>
      <c r="E513" s="2">
        <f>VLOOKUP(D513,'SVI Score (all Texas)'!$A$2:$B$15812, 2, FALSE)</f>
        <v>8.0477395755357811E-2</v>
      </c>
      <c r="F513" s="2">
        <f t="shared" si="57"/>
        <v>0.29472186417297208</v>
      </c>
      <c r="G513" s="2">
        <f t="shared" si="56"/>
        <v>1.2947218641729721</v>
      </c>
      <c r="H513" s="2">
        <f t="shared" si="58"/>
        <v>0.49353586702646779</v>
      </c>
      <c r="I513" s="2">
        <f t="shared" si="59"/>
        <v>0.48291342299689083</v>
      </c>
      <c r="J513" s="2">
        <f t="shared" si="60"/>
        <v>0.62523856725668547</v>
      </c>
      <c r="K513" s="8">
        <f t="shared" si="61"/>
        <v>0.37109399441150948</v>
      </c>
      <c r="L513" t="str">
        <f t="shared" si="62"/>
        <v/>
      </c>
      <c r="M513" s="2" t="str">
        <f t="shared" si="63"/>
        <v/>
      </c>
    </row>
    <row r="514" spans="1:13" x14ac:dyDescent="0.2">
      <c r="A514" s="1">
        <v>484530013073</v>
      </c>
      <c r="B514">
        <v>0.42295820597075218</v>
      </c>
      <c r="C514" s="2"/>
      <c r="D514" s="5">
        <v>484530023083</v>
      </c>
      <c r="E514" s="2">
        <f>VLOOKUP(D514,'SVI Score (all Texas)'!$A$2:$B$15812, 2, FALSE)</f>
        <v>0.13368256575622869</v>
      </c>
      <c r="F514" s="2">
        <f t="shared" si="57"/>
        <v>0.49975524981306457</v>
      </c>
      <c r="G514" s="2">
        <f t="shared" ref="G514:G577" si="64">IF(ISNUMBER(F514), F514+1, "")</f>
        <v>1.4997552498130646</v>
      </c>
      <c r="H514" s="2">
        <f t="shared" si="58"/>
        <v>0.57615858352083382</v>
      </c>
      <c r="I514" s="2">
        <f t="shared" si="59"/>
        <v>0.56727975043820822</v>
      </c>
      <c r="J514" s="2">
        <f t="shared" si="60"/>
        <v>0.8507807838323479</v>
      </c>
      <c r="K514" s="8">
        <f t="shared" si="61"/>
        <v>0.50495867653552051</v>
      </c>
      <c r="L514" t="str">
        <f t="shared" si="62"/>
        <v/>
      </c>
      <c r="M514" s="2" t="str">
        <f t="shared" si="63"/>
        <v/>
      </c>
    </row>
    <row r="515" spans="1:13" x14ac:dyDescent="0.2">
      <c r="A515" s="1">
        <v>484530013082</v>
      </c>
      <c r="B515">
        <v>0.47153169336350309</v>
      </c>
      <c r="C515" s="2"/>
      <c r="D515" s="5">
        <v>484530023084</v>
      </c>
      <c r="E515" s="2">
        <f>VLOOKUP(D515,'SVI Score (all Texas)'!$A$2:$B$15812, 2, FALSE)</f>
        <v>0.13066042057374805</v>
      </c>
      <c r="F515" s="2">
        <f t="shared" ref="F515:F578" si="65">IF(ISNUMBER(E515), (E515-$E$643)/($E$644-$E$643),"")</f>
        <v>0.48810900079911052</v>
      </c>
      <c r="G515" s="2">
        <f t="shared" si="64"/>
        <v>1.4881090007991105</v>
      </c>
      <c r="H515" s="2">
        <f t="shared" ref="H515:H578" si="66">IF(ISNUMBER(G515), VLOOKUP(D515,$A$2:$B$968, 2, FALSE), "")</f>
        <v>0.80719345126708775</v>
      </c>
      <c r="I515" s="2">
        <f t="shared" ref="I515:I578" si="67">IF(ISNUMBER(G515),(H515-$H$643)/($H$644-$H$643), "")</f>
        <v>0.80319021343988195</v>
      </c>
      <c r="J515" s="2">
        <f t="shared" ref="J515:J578" si="68">IF(ISNUMBER(I515), G515*I515, "")</f>
        <v>1.1952345859736471</v>
      </c>
      <c r="K515" s="8">
        <f t="shared" ref="K515:K578" si="69">IF(ISNUMBER(J515), (J515-$J$643)/($J$644-$J$643), "")</f>
        <v>0.70940021936563402</v>
      </c>
      <c r="L515" t="str">
        <f t="shared" ref="L515:L578" si="70">IF(ISNUMBER(K515),"","Austin-Bergstrom International Airport")</f>
        <v/>
      </c>
      <c r="M515" s="2" t="str">
        <f t="shared" ref="M515:M578" si="71">IF(ISNUMBER(K515),"","N/A")</f>
        <v/>
      </c>
    </row>
    <row r="516" spans="1:13" x14ac:dyDescent="0.2">
      <c r="A516" s="1">
        <v>484530013083</v>
      </c>
      <c r="B516">
        <v>0.6354544816356491</v>
      </c>
      <c r="C516" s="2"/>
      <c r="D516" s="5">
        <v>484530023101</v>
      </c>
      <c r="E516" s="2">
        <f>VLOOKUP(D516,'SVI Score (all Texas)'!$A$2:$B$15812, 2, FALSE)</f>
        <v>0.21190955893464383</v>
      </c>
      <c r="F516" s="2">
        <f t="shared" si="65"/>
        <v>0.80121364679877738</v>
      </c>
      <c r="G516" s="2">
        <f t="shared" si="64"/>
        <v>1.8012136467987774</v>
      </c>
      <c r="H516" s="2">
        <f t="shared" si="66"/>
        <v>0.60717715440148723</v>
      </c>
      <c r="I516" s="2">
        <f t="shared" si="67"/>
        <v>0.5989529151405254</v>
      </c>
      <c r="J516" s="2">
        <f t="shared" si="68"/>
        <v>1.0788421645410244</v>
      </c>
      <c r="K516" s="8">
        <f t="shared" si="69"/>
        <v>0.64031854262554988</v>
      </c>
      <c r="L516" t="str">
        <f t="shared" si="70"/>
        <v/>
      </c>
      <c r="M516" s="2" t="str">
        <f t="shared" si="71"/>
        <v/>
      </c>
    </row>
    <row r="517" spans="1:13" x14ac:dyDescent="0.2">
      <c r="A517" s="1">
        <v>484530014012</v>
      </c>
      <c r="B517">
        <v>0.47916713720095921</v>
      </c>
      <c r="C517" s="2"/>
      <c r="D517" s="5">
        <v>484530023102</v>
      </c>
      <c r="E517" s="2">
        <f>VLOOKUP(D517,'SVI Score (all Texas)'!$A$2:$B$15812, 2, FALSE)</f>
        <v>0.21615226730747747</v>
      </c>
      <c r="F517" s="2">
        <f t="shared" si="65"/>
        <v>0.81756350268592914</v>
      </c>
      <c r="G517" s="2">
        <f t="shared" si="64"/>
        <v>1.8175635026859291</v>
      </c>
      <c r="H517" s="2">
        <f t="shared" si="66"/>
        <v>0.43645827051624592</v>
      </c>
      <c r="I517" s="2">
        <f t="shared" si="67"/>
        <v>0.42463130155304873</v>
      </c>
      <c r="J517" s="2">
        <f t="shared" si="68"/>
        <v>0.77179435580084432</v>
      </c>
      <c r="K517" s="8">
        <f t="shared" si="69"/>
        <v>0.45807834858147994</v>
      </c>
      <c r="L517" t="str">
        <f t="shared" si="70"/>
        <v/>
      </c>
      <c r="M517" s="2" t="str">
        <f t="shared" si="71"/>
        <v/>
      </c>
    </row>
    <row r="518" spans="1:13" x14ac:dyDescent="0.2">
      <c r="A518" s="1">
        <v>484530014022</v>
      </c>
      <c r="B518">
        <v>0.22797815574496152</v>
      </c>
      <c r="C518" s="2"/>
      <c r="D518" s="5">
        <v>484530023121</v>
      </c>
      <c r="E518" s="2">
        <f>VLOOKUP(D518,'SVI Score (all Texas)'!$A$2:$B$15812, 2, FALSE)</f>
        <v>0.24561431175628406</v>
      </c>
      <c r="F518" s="2">
        <f t="shared" si="65"/>
        <v>0.93109951283529679</v>
      </c>
      <c r="G518" s="2">
        <f t="shared" si="64"/>
        <v>1.9310995128352968</v>
      </c>
      <c r="H518" s="2">
        <f t="shared" si="66"/>
        <v>0.63163977658061199</v>
      </c>
      <c r="I518" s="2">
        <f t="shared" si="67"/>
        <v>0.62393177907049557</v>
      </c>
      <c r="J518" s="2">
        <f t="shared" si="68"/>
        <v>1.2048743546054941</v>
      </c>
      <c r="K518" s="8">
        <f t="shared" si="69"/>
        <v>0.71512165184618393</v>
      </c>
      <c r="L518" t="str">
        <f t="shared" si="70"/>
        <v/>
      </c>
      <c r="M518" s="2" t="str">
        <f t="shared" si="71"/>
        <v/>
      </c>
    </row>
    <row r="519" spans="1:13" x14ac:dyDescent="0.2">
      <c r="A519" s="1">
        <v>484530002042</v>
      </c>
      <c r="B519">
        <v>0.40372399852782176</v>
      </c>
      <c r="C519" s="2"/>
      <c r="D519" s="5">
        <v>484530023122</v>
      </c>
      <c r="E519" s="2">
        <f>VLOOKUP(D519,'SVI Score (all Texas)'!$A$2:$B$15812, 2, FALSE)</f>
        <v>0.23241211809285486</v>
      </c>
      <c r="F519" s="2">
        <f t="shared" si="65"/>
        <v>0.88022305732082784</v>
      </c>
      <c r="G519" s="2">
        <f t="shared" si="64"/>
        <v>1.8802230573208278</v>
      </c>
      <c r="H519" s="2">
        <f t="shared" si="66"/>
        <v>0.69100395206702747</v>
      </c>
      <c r="I519" s="2">
        <f t="shared" si="67"/>
        <v>0.68454873382424386</v>
      </c>
      <c r="J519" s="2">
        <f t="shared" si="68"/>
        <v>1.2871043131961213</v>
      </c>
      <c r="K519" s="8">
        <f t="shared" si="69"/>
        <v>0.76392709250794211</v>
      </c>
      <c r="L519" t="str">
        <f t="shared" si="70"/>
        <v/>
      </c>
      <c r="M519" s="2" t="str">
        <f t="shared" si="71"/>
        <v/>
      </c>
    </row>
    <row r="520" spans="1:13" x14ac:dyDescent="0.2">
      <c r="A520" s="1">
        <v>484530002043</v>
      </c>
      <c r="B520">
        <v>0.68835819210503679</v>
      </c>
      <c r="C520" s="2"/>
      <c r="D520" s="5">
        <v>484530023123</v>
      </c>
      <c r="E520" s="2">
        <f>VLOOKUP(D520,'SVI Score (all Texas)'!$A$2:$B$15812, 2, FALSE)</f>
        <v>0.1975023673995131</v>
      </c>
      <c r="F520" s="2">
        <f t="shared" si="65"/>
        <v>0.74569356749135696</v>
      </c>
      <c r="G520" s="2">
        <f t="shared" si="64"/>
        <v>1.745693567491357</v>
      </c>
      <c r="H520" s="2">
        <f t="shared" si="66"/>
        <v>0.5917346941129944</v>
      </c>
      <c r="I520" s="2">
        <f t="shared" si="67"/>
        <v>0.58318456817159747</v>
      </c>
      <c r="J520" s="2">
        <f t="shared" si="68"/>
        <v>1.0180615493173824</v>
      </c>
      <c r="K520" s="8">
        <f t="shared" si="69"/>
        <v>0.60424379857210053</v>
      </c>
      <c r="L520" t="str">
        <f t="shared" si="70"/>
        <v/>
      </c>
      <c r="M520" s="2" t="str">
        <f t="shared" si="71"/>
        <v/>
      </c>
    </row>
    <row r="521" spans="1:13" x14ac:dyDescent="0.2">
      <c r="A521" s="1">
        <v>484530003041</v>
      </c>
      <c r="B521">
        <v>0.69682078673046666</v>
      </c>
      <c r="C521" s="2"/>
      <c r="D521" s="5">
        <v>484530023131</v>
      </c>
      <c r="E521" s="2">
        <f>VLOOKUP(D521,'SVI Score (all Texas)'!$A$2:$B$15812, 2, FALSE)</f>
        <v>0.11511366449833502</v>
      </c>
      <c r="F521" s="2">
        <f t="shared" si="65"/>
        <v>0.42819745397367159</v>
      </c>
      <c r="G521" s="2">
        <f t="shared" si="64"/>
        <v>1.4281974539736715</v>
      </c>
      <c r="H521" s="2">
        <f t="shared" si="66"/>
        <v>0.57114454869629272</v>
      </c>
      <c r="I521" s="2">
        <f t="shared" si="67"/>
        <v>0.56215990299482077</v>
      </c>
      <c r="J521" s="2">
        <f t="shared" si="68"/>
        <v>0.80287534218328915</v>
      </c>
      <c r="K521" s="8">
        <f t="shared" si="69"/>
        <v>0.47652565492331034</v>
      </c>
      <c r="L521" t="str">
        <f t="shared" si="70"/>
        <v/>
      </c>
      <c r="M521" s="2" t="str">
        <f t="shared" si="71"/>
        <v/>
      </c>
    </row>
    <row r="522" spans="1:13" x14ac:dyDescent="0.2">
      <c r="A522" s="1">
        <v>484530008031</v>
      </c>
      <c r="B522">
        <v>0.67907694732595214</v>
      </c>
      <c r="C522" s="2"/>
      <c r="D522" s="5">
        <v>484530023132</v>
      </c>
      <c r="E522" s="2">
        <f>VLOOKUP(D522,'SVI Score (all Texas)'!$A$2:$B$15812, 2, FALSE)</f>
        <v>0.18186048609215918</v>
      </c>
      <c r="F522" s="2">
        <f t="shared" si="65"/>
        <v>0.68541544259908138</v>
      </c>
      <c r="G522" s="2">
        <f t="shared" si="64"/>
        <v>1.6854154425990813</v>
      </c>
      <c r="H522" s="2">
        <f t="shared" si="66"/>
        <v>0.46768255840717704</v>
      </c>
      <c r="I522" s="2">
        <f t="shared" si="67"/>
        <v>0.45651452457087199</v>
      </c>
      <c r="J522" s="2">
        <f t="shared" si="68"/>
        <v>0.76941662948252543</v>
      </c>
      <c r="K522" s="8">
        <f t="shared" si="69"/>
        <v>0.45666711133014759</v>
      </c>
      <c r="L522" t="str">
        <f t="shared" si="70"/>
        <v/>
      </c>
      <c r="M522" s="2" t="str">
        <f t="shared" si="71"/>
        <v/>
      </c>
    </row>
    <row r="523" spans="1:13" x14ac:dyDescent="0.2">
      <c r="A523" s="1">
        <v>484530008032</v>
      </c>
      <c r="B523">
        <v>0.654878224659736</v>
      </c>
      <c r="C523" s="2"/>
      <c r="D523" s="5">
        <v>484530023141</v>
      </c>
      <c r="E523" s="2">
        <f>VLOOKUP(D523,'SVI Score (all Texas)'!$A$2:$B$15812, 2, FALSE)</f>
        <v>0.20270587675243484</v>
      </c>
      <c r="F523" s="2">
        <f t="shared" si="65"/>
        <v>0.76574600111429192</v>
      </c>
      <c r="G523" s="2">
        <f t="shared" si="64"/>
        <v>1.7657460011142918</v>
      </c>
      <c r="H523" s="2">
        <f t="shared" si="66"/>
        <v>0.73402625448043501</v>
      </c>
      <c r="I523" s="2">
        <f t="shared" si="67"/>
        <v>0.72847894825790294</v>
      </c>
      <c r="J523" s="2">
        <f t="shared" si="68"/>
        <v>1.2863087897823371</v>
      </c>
      <c r="K523" s="8">
        <f t="shared" si="69"/>
        <v>0.76345493039778256</v>
      </c>
      <c r="L523" t="str">
        <f t="shared" si="70"/>
        <v/>
      </c>
      <c r="M523" s="2" t="str">
        <f t="shared" si="71"/>
        <v/>
      </c>
    </row>
    <row r="524" spans="1:13" x14ac:dyDescent="0.2">
      <c r="A524" s="1">
        <v>484530008033</v>
      </c>
      <c r="B524">
        <v>0.66458783165878177</v>
      </c>
      <c r="C524" s="2"/>
      <c r="D524" s="5">
        <v>484530023142</v>
      </c>
      <c r="E524" s="2">
        <f>VLOOKUP(D524,'SVI Score (all Texas)'!$A$2:$B$15812, 2, FALSE)</f>
        <v>0.1000693566673249</v>
      </c>
      <c r="F524" s="2">
        <f t="shared" si="65"/>
        <v>0.37022216004728681</v>
      </c>
      <c r="G524" s="2">
        <f t="shared" si="64"/>
        <v>1.3702221600472868</v>
      </c>
      <c r="H524" s="2">
        <f t="shared" si="66"/>
        <v>0.42000697187676028</v>
      </c>
      <c r="I524" s="2">
        <f t="shared" si="67"/>
        <v>0.40783282642728375</v>
      </c>
      <c r="J524" s="2">
        <f t="shared" si="68"/>
        <v>0.55882157636538288</v>
      </c>
      <c r="K524" s="8">
        <f t="shared" si="69"/>
        <v>0.33167392703660653</v>
      </c>
      <c r="L524" t="str">
        <f t="shared" si="70"/>
        <v/>
      </c>
      <c r="M524" s="2" t="str">
        <f t="shared" si="71"/>
        <v/>
      </c>
    </row>
    <row r="525" spans="1:13" x14ac:dyDescent="0.2">
      <c r="A525" s="1">
        <v>484530008041</v>
      </c>
      <c r="B525">
        <v>0.64388905907226002</v>
      </c>
      <c r="C525" s="2"/>
      <c r="D525" s="5">
        <v>484530023143</v>
      </c>
      <c r="E525" s="2">
        <f>VLOOKUP(D525,'SVI Score (all Texas)'!$A$2:$B$15812, 2, FALSE)</f>
        <v>0.14323873571819051</v>
      </c>
      <c r="F525" s="2">
        <f t="shared" si="65"/>
        <v>0.5365812552749607</v>
      </c>
      <c r="G525" s="2">
        <f t="shared" si="64"/>
        <v>1.5365812552749607</v>
      </c>
      <c r="H525" s="2">
        <f t="shared" si="66"/>
        <v>0.7509248683618277</v>
      </c>
      <c r="I525" s="2">
        <f t="shared" si="67"/>
        <v>0.74573417844776457</v>
      </c>
      <c r="J525" s="2">
        <f t="shared" si="68"/>
        <v>1.1458811600207077</v>
      </c>
      <c r="K525" s="8">
        <f t="shared" si="69"/>
        <v>0.68010778455130827</v>
      </c>
      <c r="L525" t="str">
        <f t="shared" si="70"/>
        <v/>
      </c>
      <c r="M525" s="2" t="str">
        <f t="shared" si="71"/>
        <v/>
      </c>
    </row>
    <row r="526" spans="1:13" x14ac:dyDescent="0.2">
      <c r="A526" s="1">
        <v>484530008042</v>
      </c>
      <c r="B526">
        <v>0.76451837589087401</v>
      </c>
      <c r="C526" s="2"/>
      <c r="D526" s="5">
        <v>484530023144</v>
      </c>
      <c r="E526" s="2">
        <f>VLOOKUP(D526,'SVI Score (all Texas)'!$A$2:$B$15812, 2, FALSE)</f>
        <v>0.16855743110028795</v>
      </c>
      <c r="F526" s="2">
        <f t="shared" si="65"/>
        <v>0.63415030418687368</v>
      </c>
      <c r="G526" s="2">
        <f t="shared" si="64"/>
        <v>1.6341503041868737</v>
      </c>
      <c r="H526" s="2">
        <f t="shared" si="66"/>
        <v>0.71903987792964985</v>
      </c>
      <c r="I526" s="2">
        <f t="shared" si="67"/>
        <v>0.71317630989296077</v>
      </c>
      <c r="J526" s="2">
        <f t="shared" si="68"/>
        <v>1.1654372837504539</v>
      </c>
      <c r="K526" s="8">
        <f t="shared" si="69"/>
        <v>0.6917148101734143</v>
      </c>
      <c r="L526" t="str">
        <f t="shared" si="70"/>
        <v/>
      </c>
      <c r="M526" s="2" t="str">
        <f t="shared" si="71"/>
        <v/>
      </c>
    </row>
    <row r="527" spans="1:13" x14ac:dyDescent="0.2">
      <c r="A527" s="1">
        <v>482090103044</v>
      </c>
      <c r="B527">
        <v>0.76263520305598931</v>
      </c>
      <c r="C527" s="2"/>
      <c r="D527" s="5">
        <v>484530023151</v>
      </c>
      <c r="E527" s="2">
        <f>VLOOKUP(D527,'SVI Score (all Texas)'!$A$2:$B$15812, 2, FALSE)</f>
        <v>0.14225036958718185</v>
      </c>
      <c r="F527" s="2">
        <f t="shared" si="65"/>
        <v>0.53277245146718444</v>
      </c>
      <c r="G527" s="2">
        <f t="shared" si="64"/>
        <v>1.5327724514671845</v>
      </c>
      <c r="H527" s="2">
        <f t="shared" si="66"/>
        <v>0.68184884391090061</v>
      </c>
      <c r="I527" s="2">
        <f t="shared" si="67"/>
        <v>0.67520042278785786</v>
      </c>
      <c r="J527" s="2">
        <f t="shared" si="68"/>
        <v>1.0349286072682244</v>
      </c>
      <c r="K527" s="8">
        <f t="shared" si="69"/>
        <v>0.61425479955115359</v>
      </c>
      <c r="L527" t="str">
        <f t="shared" si="70"/>
        <v/>
      </c>
      <c r="M527" s="2" t="str">
        <f t="shared" si="71"/>
        <v/>
      </c>
    </row>
    <row r="528" spans="1:13" x14ac:dyDescent="0.2">
      <c r="A528" s="1">
        <v>482090105002</v>
      </c>
      <c r="B528">
        <v>0.63732222871340805</v>
      </c>
      <c r="C528" s="2"/>
      <c r="D528" s="5">
        <v>484530023152</v>
      </c>
      <c r="E528" s="2">
        <f>VLOOKUP(D528,'SVI Score (all Texas)'!$A$2:$B$15812, 2, FALSE)</f>
        <v>0.13847872868532587</v>
      </c>
      <c r="F528" s="2">
        <f t="shared" si="65"/>
        <v>0.51823791838490074</v>
      </c>
      <c r="G528" s="2">
        <f t="shared" si="64"/>
        <v>1.5182379183849006</v>
      </c>
      <c r="H528" s="2">
        <f t="shared" si="66"/>
        <v>0.98414844555357872</v>
      </c>
      <c r="I528" s="2">
        <f t="shared" si="67"/>
        <v>0.98387953985979626</v>
      </c>
      <c r="J528" s="2">
        <f t="shared" si="68"/>
        <v>1.4937632245382308</v>
      </c>
      <c r="K528" s="8">
        <f t="shared" si="69"/>
        <v>0.8865840828263164</v>
      </c>
      <c r="L528" t="str">
        <f t="shared" si="70"/>
        <v/>
      </c>
      <c r="M528" s="2" t="str">
        <f t="shared" si="71"/>
        <v/>
      </c>
    </row>
    <row r="529" spans="1:13" x14ac:dyDescent="0.2">
      <c r="A529" s="1">
        <v>482090107012</v>
      </c>
      <c r="B529">
        <v>0.38371080010267911</v>
      </c>
      <c r="C529" s="2"/>
      <c r="D529" s="5">
        <v>484530023161</v>
      </c>
      <c r="E529" s="2">
        <f>VLOOKUP(D529,'SVI Score (all Texas)'!$A$2:$B$15812, 2, FALSE)</f>
        <v>0.16215254784910538</v>
      </c>
      <c r="F529" s="2">
        <f t="shared" si="65"/>
        <v>0.60946821224734993</v>
      </c>
      <c r="G529" s="2">
        <f t="shared" si="64"/>
        <v>1.60946821224735</v>
      </c>
      <c r="H529" s="2">
        <f t="shared" si="66"/>
        <v>0.95151743042867598</v>
      </c>
      <c r="I529" s="2">
        <f t="shared" si="67"/>
        <v>0.95055990303863402</v>
      </c>
      <c r="J529" s="2">
        <f t="shared" si="68"/>
        <v>1.5298959477776046</v>
      </c>
      <c r="K529" s="8">
        <f t="shared" si="69"/>
        <v>0.9080297154185234</v>
      </c>
      <c r="L529" t="str">
        <f t="shared" si="70"/>
        <v/>
      </c>
      <c r="M529" s="2" t="str">
        <f t="shared" si="71"/>
        <v/>
      </c>
    </row>
    <row r="530" spans="1:13" x14ac:dyDescent="0.2">
      <c r="A530" s="1">
        <v>482090103022</v>
      </c>
      <c r="B530">
        <v>0.60422748923668967</v>
      </c>
      <c r="C530" s="2"/>
      <c r="D530" s="5">
        <v>484530023162</v>
      </c>
      <c r="E530" s="2">
        <f>VLOOKUP(D530,'SVI Score (all Texas)'!$A$2:$B$15812, 2, FALSE)</f>
        <v>0.16661085540153883</v>
      </c>
      <c r="F530" s="2">
        <f t="shared" si="65"/>
        <v>0.62664890900454973</v>
      </c>
      <c r="G530" s="2">
        <f t="shared" si="64"/>
        <v>1.6266489090045497</v>
      </c>
      <c r="H530" s="2">
        <f t="shared" si="66"/>
        <v>0.92927860238225179</v>
      </c>
      <c r="I530" s="2">
        <f t="shared" si="67"/>
        <v>0.92785176260846902</v>
      </c>
      <c r="J530" s="2">
        <f t="shared" si="68"/>
        <v>1.5092890573650146</v>
      </c>
      <c r="K530" s="8">
        <f t="shared" si="69"/>
        <v>0.89579903472145628</v>
      </c>
      <c r="L530" t="str">
        <f t="shared" si="70"/>
        <v/>
      </c>
      <c r="M530" s="2" t="str">
        <f t="shared" si="71"/>
        <v/>
      </c>
    </row>
    <row r="531" spans="1:13" x14ac:dyDescent="0.2">
      <c r="A531" s="1">
        <v>482090109012</v>
      </c>
      <c r="B531">
        <v>0.14455083375122799</v>
      </c>
      <c r="C531" s="2"/>
      <c r="D531" s="5">
        <v>484530023163</v>
      </c>
      <c r="E531" s="2">
        <f>VLOOKUP(D531,'SVI Score (all Texas)'!$A$2:$B$15812, 2, FALSE)</f>
        <v>0.15653240598899262</v>
      </c>
      <c r="F531" s="2">
        <f t="shared" si="65"/>
        <v>0.58781022838341968</v>
      </c>
      <c r="G531" s="2">
        <f t="shared" si="64"/>
        <v>1.5878102283834197</v>
      </c>
      <c r="H531" s="2">
        <f t="shared" si="66"/>
        <v>0.89815208490403764</v>
      </c>
      <c r="I531" s="2">
        <f t="shared" si="67"/>
        <v>0.89606837328049926</v>
      </c>
      <c r="J531" s="2">
        <f t="shared" si="68"/>
        <v>1.4227865284256689</v>
      </c>
      <c r="K531" s="8">
        <f t="shared" si="69"/>
        <v>0.8444577217060989</v>
      </c>
      <c r="L531" t="str">
        <f t="shared" si="70"/>
        <v/>
      </c>
      <c r="M531" s="2" t="str">
        <f t="shared" si="71"/>
        <v/>
      </c>
    </row>
    <row r="532" spans="1:13" x14ac:dyDescent="0.2">
      <c r="A532" s="1">
        <v>484530018442</v>
      </c>
      <c r="B532">
        <v>0.68762405240560476</v>
      </c>
      <c r="C532" s="2"/>
      <c r="D532" s="5">
        <v>484530023171</v>
      </c>
      <c r="E532" s="2">
        <f>VLOOKUP(D532,'SVI Score (all Texas)'!$A$2:$B$15812, 2, FALSE)</f>
        <v>0.15584027924791283</v>
      </c>
      <c r="F532" s="2">
        <f t="shared" si="65"/>
        <v>0.58514302350439551</v>
      </c>
      <c r="G532" s="2">
        <f t="shared" si="64"/>
        <v>1.5851430235043955</v>
      </c>
      <c r="H532" s="2">
        <f t="shared" si="66"/>
        <v>0.38612111921217074</v>
      </c>
      <c r="I532" s="2">
        <f t="shared" si="67"/>
        <v>0.37323187086896653</v>
      </c>
      <c r="J532" s="2">
        <f t="shared" si="68"/>
        <v>0.59162589625743567</v>
      </c>
      <c r="K532" s="8">
        <f t="shared" si="69"/>
        <v>0.35114407289806154</v>
      </c>
      <c r="L532" t="str">
        <f t="shared" si="70"/>
        <v/>
      </c>
      <c r="M532" s="2" t="str">
        <f t="shared" si="71"/>
        <v/>
      </c>
    </row>
    <row r="533" spans="1:13" x14ac:dyDescent="0.2">
      <c r="A533" s="1">
        <v>484530018462</v>
      </c>
      <c r="B533">
        <v>0.33989796898349228</v>
      </c>
      <c r="C533" s="2"/>
      <c r="D533" s="5">
        <v>484530023172</v>
      </c>
      <c r="E533" s="2">
        <f>VLOOKUP(D533,'SVI Score (all Texas)'!$A$2:$B$15812, 2, FALSE)</f>
        <v>0.13496317746174424</v>
      </c>
      <c r="F533" s="2">
        <f t="shared" si="65"/>
        <v>0.50469026183666843</v>
      </c>
      <c r="G533" s="2">
        <f t="shared" si="64"/>
        <v>1.5046902618366684</v>
      </c>
      <c r="H533" s="2">
        <f t="shared" si="66"/>
        <v>0.49925097675221186</v>
      </c>
      <c r="I533" s="2">
        <f t="shared" si="67"/>
        <v>0.4887491403267375</v>
      </c>
      <c r="J533" s="2">
        <f t="shared" si="68"/>
        <v>0.73541607193068526</v>
      </c>
      <c r="K533" s="8">
        <f t="shared" si="69"/>
        <v>0.43648696990110675</v>
      </c>
      <c r="L533" t="str">
        <f t="shared" si="70"/>
        <v/>
      </c>
      <c r="M533" s="2" t="str">
        <f t="shared" si="71"/>
        <v/>
      </c>
    </row>
    <row r="534" spans="1:13" x14ac:dyDescent="0.2">
      <c r="A534" s="1">
        <v>484530018471</v>
      </c>
      <c r="B534">
        <v>0.61965619305837127</v>
      </c>
      <c r="C534" s="2"/>
      <c r="D534" s="5">
        <v>484530023181</v>
      </c>
      <c r="E534" s="2">
        <f>VLOOKUP(D534,'SVI Score (all Texas)'!$A$2:$B$15812, 2, FALSE)</f>
        <v>0.11733170286507651</v>
      </c>
      <c r="F534" s="2">
        <f t="shared" si="65"/>
        <v>0.43674496760449327</v>
      </c>
      <c r="G534" s="2">
        <f t="shared" si="64"/>
        <v>1.4367449676044932</v>
      </c>
      <c r="H534" s="2">
        <f t="shared" si="66"/>
        <v>0.62067630745736158</v>
      </c>
      <c r="I534" s="2">
        <f t="shared" si="67"/>
        <v>0.6127369447054456</v>
      </c>
      <c r="J534" s="2">
        <f t="shared" si="68"/>
        <v>0.88034672177090156</v>
      </c>
      <c r="K534" s="8">
        <f t="shared" si="69"/>
        <v>0.52250676550943109</v>
      </c>
      <c r="L534" t="str">
        <f t="shared" si="70"/>
        <v/>
      </c>
      <c r="M534" s="2" t="str">
        <f t="shared" si="71"/>
        <v/>
      </c>
    </row>
    <row r="535" spans="1:13" x14ac:dyDescent="0.2">
      <c r="A535" s="1">
        <v>484530018472</v>
      </c>
      <c r="B535">
        <v>0.68833054588489095</v>
      </c>
      <c r="C535" s="2"/>
      <c r="D535" s="5">
        <v>484530023182</v>
      </c>
      <c r="E535" s="2">
        <f>VLOOKUP(D535,'SVI Score (all Texas)'!$A$2:$B$15812, 2, FALSE)</f>
        <v>0.21817052897129333</v>
      </c>
      <c r="F535" s="2">
        <f t="shared" si="65"/>
        <v>0.8253411495204942</v>
      </c>
      <c r="G535" s="2">
        <f t="shared" si="64"/>
        <v>1.8253411495204941</v>
      </c>
      <c r="H535" s="2">
        <f t="shared" si="66"/>
        <v>0.68380912721384601</v>
      </c>
      <c r="I535" s="2">
        <f t="shared" si="67"/>
        <v>0.67720207451308667</v>
      </c>
      <c r="J535" s="2">
        <f t="shared" si="68"/>
        <v>1.2361248131493809</v>
      </c>
      <c r="K535" s="8">
        <f t="shared" si="69"/>
        <v>0.73366954395579098</v>
      </c>
      <c r="L535" t="str">
        <f t="shared" si="70"/>
        <v/>
      </c>
      <c r="M535" s="2" t="str">
        <f t="shared" si="71"/>
        <v/>
      </c>
    </row>
    <row r="536" spans="1:13" x14ac:dyDescent="0.2">
      <c r="A536" s="1">
        <v>484530018481</v>
      </c>
      <c r="B536">
        <v>0.64581003839513795</v>
      </c>
      <c r="C536" s="2"/>
      <c r="D536" s="5">
        <v>484530023191</v>
      </c>
      <c r="E536" s="2">
        <f>VLOOKUP(D536,'SVI Score (all Texas)'!$A$2:$B$15812, 2, FALSE)</f>
        <v>0.15109267056411904</v>
      </c>
      <c r="F536" s="2">
        <f t="shared" si="65"/>
        <v>0.56684746534497965</v>
      </c>
      <c r="G536" s="2">
        <f t="shared" si="64"/>
        <v>1.5668474653449795</v>
      </c>
      <c r="H536" s="2">
        <f t="shared" si="66"/>
        <v>0.73995693749367331</v>
      </c>
      <c r="I536" s="2">
        <f t="shared" si="67"/>
        <v>0.73453478818032469</v>
      </c>
      <c r="J536" s="2">
        <f t="shared" si="68"/>
        <v>1.1509039710680531</v>
      </c>
      <c r="K536" s="8">
        <f t="shared" si="69"/>
        <v>0.68308894264414932</v>
      </c>
      <c r="L536" t="str">
        <f t="shared" si="70"/>
        <v/>
      </c>
      <c r="M536" s="2" t="str">
        <f t="shared" si="71"/>
        <v/>
      </c>
    </row>
    <row r="537" spans="1:13" x14ac:dyDescent="0.2">
      <c r="A537" s="1">
        <v>484530018482</v>
      </c>
      <c r="B537">
        <v>0.66910692869865152</v>
      </c>
      <c r="C537" s="2"/>
      <c r="D537" s="5">
        <v>484530024021</v>
      </c>
      <c r="E537" s="2">
        <f>VLOOKUP(D537,'SVI Score (all Texas)'!$A$2:$B$15812, 2, FALSE)</f>
        <v>0.10151654599558046</v>
      </c>
      <c r="F537" s="2">
        <f t="shared" si="65"/>
        <v>0.37579910167964309</v>
      </c>
      <c r="G537" s="2">
        <f t="shared" si="64"/>
        <v>1.3757991016796431</v>
      </c>
      <c r="H537" s="2">
        <f t="shared" si="66"/>
        <v>0.43670025068445983</v>
      </c>
      <c r="I537" s="2">
        <f t="shared" si="67"/>
        <v>0.42487838829834151</v>
      </c>
      <c r="J537" s="2">
        <f t="shared" si="68"/>
        <v>0.58454730494395291</v>
      </c>
      <c r="K537" s="8">
        <f t="shared" si="69"/>
        <v>0.34694276021056619</v>
      </c>
      <c r="L537" t="str">
        <f t="shared" si="70"/>
        <v/>
      </c>
      <c r="M537" s="2" t="str">
        <f t="shared" si="71"/>
        <v/>
      </c>
    </row>
    <row r="538" spans="1:13" x14ac:dyDescent="0.2">
      <c r="A538" s="1">
        <v>484530023071</v>
      </c>
      <c r="B538">
        <v>0.53884808339855716</v>
      </c>
      <c r="C538" s="2"/>
      <c r="D538" s="5">
        <v>484530024022</v>
      </c>
      <c r="E538" s="2">
        <f>VLOOKUP(D538,'SVI Score (all Texas)'!$A$2:$B$15812, 2, FALSE)</f>
        <v>0.15573043776860512</v>
      </c>
      <c r="F538" s="2">
        <f t="shared" si="65"/>
        <v>0.58471973436941471</v>
      </c>
      <c r="G538" s="2">
        <f t="shared" si="64"/>
        <v>1.5847197343694148</v>
      </c>
      <c r="H538" s="2">
        <f t="shared" si="66"/>
        <v>0.50640975627330709</v>
      </c>
      <c r="I538" s="2">
        <f t="shared" si="67"/>
        <v>0.49605899363079947</v>
      </c>
      <c r="J538" s="2">
        <f t="shared" si="68"/>
        <v>0.78611447661815981</v>
      </c>
      <c r="K538" s="8">
        <f t="shared" si="69"/>
        <v>0.46657768165664415</v>
      </c>
      <c r="L538" t="str">
        <f t="shared" si="70"/>
        <v/>
      </c>
      <c r="M538" s="2" t="str">
        <f t="shared" si="71"/>
        <v/>
      </c>
    </row>
    <row r="539" spans="1:13" x14ac:dyDescent="0.2">
      <c r="A539" s="1">
        <v>484530023081</v>
      </c>
      <c r="B539">
        <v>0.65836510197130504</v>
      </c>
      <c r="C539" s="2"/>
      <c r="D539" s="5">
        <v>484530024023</v>
      </c>
      <c r="E539" s="2">
        <f>VLOOKUP(D539,'SVI Score (all Texas)'!$A$2:$B$15812, 2, FALSE)</f>
        <v>0.15292153661109664</v>
      </c>
      <c r="F539" s="2">
        <f t="shared" si="65"/>
        <v>0.5738952503156487</v>
      </c>
      <c r="G539" s="2">
        <f t="shared" si="64"/>
        <v>1.5738952503156487</v>
      </c>
      <c r="H539" s="2">
        <f t="shared" si="66"/>
        <v>0.68169729451597927</v>
      </c>
      <c r="I539" s="2">
        <f t="shared" si="67"/>
        <v>0.67504567520247272</v>
      </c>
      <c r="J539" s="2">
        <f t="shared" si="68"/>
        <v>1.0624511819472919</v>
      </c>
      <c r="K539" s="8">
        <f t="shared" si="69"/>
        <v>0.63059010371986002</v>
      </c>
      <c r="L539" t="str">
        <f t="shared" si="70"/>
        <v/>
      </c>
      <c r="M539" s="2" t="str">
        <f t="shared" si="71"/>
        <v/>
      </c>
    </row>
    <row r="540" spans="1:13" x14ac:dyDescent="0.2">
      <c r="A540" s="1">
        <v>484530023083</v>
      </c>
      <c r="B540">
        <v>0.57615858352083382</v>
      </c>
      <c r="C540" s="2"/>
      <c r="D540" s="5">
        <v>484530024024</v>
      </c>
      <c r="E540" s="2">
        <f>VLOOKUP(D540,'SVI Score (all Texas)'!$A$2:$B$15812, 2, FALSE)</f>
        <v>0.12310906355461558</v>
      </c>
      <c r="F540" s="2">
        <f t="shared" si="65"/>
        <v>0.45900881568957197</v>
      </c>
      <c r="G540" s="2">
        <f t="shared" si="64"/>
        <v>1.459008815689572</v>
      </c>
      <c r="H540" s="2">
        <f t="shared" si="66"/>
        <v>0.69175176200174071</v>
      </c>
      <c r="I540" s="2">
        <f t="shared" si="67"/>
        <v>0.68531232500706574</v>
      </c>
      <c r="J540" s="2">
        <f t="shared" si="68"/>
        <v>0.99987672368602598</v>
      </c>
      <c r="K540" s="8">
        <f t="shared" si="69"/>
        <v>0.59345067106106775</v>
      </c>
      <c r="L540" t="str">
        <f t="shared" si="70"/>
        <v/>
      </c>
      <c r="M540" s="2" t="str">
        <f t="shared" si="71"/>
        <v/>
      </c>
    </row>
    <row r="541" spans="1:13" x14ac:dyDescent="0.2">
      <c r="A541" s="1">
        <v>484530023084</v>
      </c>
      <c r="B541">
        <v>0.80719345126708775</v>
      </c>
      <c r="C541" s="2"/>
      <c r="D541" s="5">
        <v>484530024031</v>
      </c>
      <c r="E541" s="2">
        <f>VLOOKUP(D541,'SVI Score (all Texas)'!$A$2:$B$15812, 2, FALSE)</f>
        <v>0.12938799358721051</v>
      </c>
      <c r="F541" s="2">
        <f t="shared" si="65"/>
        <v>0.48320552970738501</v>
      </c>
      <c r="G541" s="2">
        <f t="shared" si="64"/>
        <v>1.483205529707385</v>
      </c>
      <c r="H541" s="2">
        <f t="shared" si="66"/>
        <v>0.85598580707108574</v>
      </c>
      <c r="I541" s="2">
        <f t="shared" si="67"/>
        <v>0.85301224836019407</v>
      </c>
      <c r="J541" s="2">
        <f t="shared" si="68"/>
        <v>1.2651924836759691</v>
      </c>
      <c r="K541" s="8">
        <f t="shared" si="69"/>
        <v>0.75092189934275622</v>
      </c>
      <c r="L541" t="str">
        <f t="shared" si="70"/>
        <v/>
      </c>
      <c r="M541" s="2" t="str">
        <f t="shared" si="71"/>
        <v/>
      </c>
    </row>
    <row r="542" spans="1:13" x14ac:dyDescent="0.2">
      <c r="A542" s="1">
        <v>484910208092</v>
      </c>
      <c r="B542">
        <v>0.57230628947831108</v>
      </c>
      <c r="C542" s="2"/>
      <c r="D542" s="5">
        <v>484530024032</v>
      </c>
      <c r="E542" s="2">
        <f>VLOOKUP(D542,'SVI Score (all Texas)'!$A$2:$B$15812, 2, FALSE)</f>
        <v>0.12832361669222592</v>
      </c>
      <c r="F542" s="2">
        <f t="shared" si="65"/>
        <v>0.47910380804439229</v>
      </c>
      <c r="G542" s="2">
        <f t="shared" si="64"/>
        <v>1.4791038080443923</v>
      </c>
      <c r="H542" s="2">
        <f t="shared" si="66"/>
        <v>0.51980990878138367</v>
      </c>
      <c r="I542" s="2">
        <f t="shared" si="67"/>
        <v>0.50974193341089091</v>
      </c>
      <c r="J542" s="2">
        <f t="shared" si="68"/>
        <v>0.75396123482795985</v>
      </c>
      <c r="K542" s="8">
        <f t="shared" si="69"/>
        <v>0.44749396616935899</v>
      </c>
      <c r="L542" t="str">
        <f t="shared" si="70"/>
        <v/>
      </c>
      <c r="M542" s="2" t="str">
        <f t="shared" si="71"/>
        <v/>
      </c>
    </row>
    <row r="543" spans="1:13" x14ac:dyDescent="0.2">
      <c r="A543" s="1">
        <v>484910208081</v>
      </c>
      <c r="B543">
        <v>0.47720940413003815</v>
      </c>
      <c r="C543" s="2"/>
      <c r="D543" s="5">
        <v>484530024071</v>
      </c>
      <c r="E543" s="2">
        <f>VLOOKUP(D543,'SVI Score (all Texas)'!$A$2:$B$15812, 2, FALSE)</f>
        <v>0.13012539005980883</v>
      </c>
      <c r="F543" s="2">
        <f t="shared" si="65"/>
        <v>0.48604718767659028</v>
      </c>
      <c r="G543" s="2">
        <f t="shared" si="64"/>
        <v>1.4860471876765904</v>
      </c>
      <c r="H543" s="2">
        <f t="shared" si="66"/>
        <v>0.39964966920740275</v>
      </c>
      <c r="I543" s="2">
        <f t="shared" si="67"/>
        <v>0.38704591774530961</v>
      </c>
      <c r="J543" s="2">
        <f t="shared" si="68"/>
        <v>0.57516849756712229</v>
      </c>
      <c r="K543" s="8">
        <f t="shared" si="69"/>
        <v>0.34137621445579136</v>
      </c>
      <c r="L543" t="str">
        <f t="shared" si="70"/>
        <v/>
      </c>
      <c r="M543" s="2" t="str">
        <f t="shared" si="71"/>
        <v/>
      </c>
    </row>
    <row r="544" spans="1:13" x14ac:dyDescent="0.2">
      <c r="A544" s="1">
        <v>484910216011</v>
      </c>
      <c r="B544">
        <v>0.44490450213219457</v>
      </c>
      <c r="C544" s="2"/>
      <c r="D544" s="5">
        <v>484530024072</v>
      </c>
      <c r="E544" s="2">
        <f>VLOOKUP(D544,'SVI Score (all Texas)'!$A$2:$B$15812, 2, FALSE)</f>
        <v>0.14512236446862925</v>
      </c>
      <c r="F544" s="2">
        <f t="shared" si="65"/>
        <v>0.543840075799078</v>
      </c>
      <c r="G544" s="2">
        <f t="shared" si="64"/>
        <v>1.543840075799078</v>
      </c>
      <c r="H544" s="2">
        <f t="shared" si="66"/>
        <v>0.26717884525034719</v>
      </c>
      <c r="I544" s="2">
        <f t="shared" si="67"/>
        <v>0.25177952389412045</v>
      </c>
      <c r="J544" s="2">
        <f t="shared" si="68"/>
        <v>0.38870731925335467</v>
      </c>
      <c r="K544" s="8">
        <f t="shared" si="69"/>
        <v>0.23070706017323797</v>
      </c>
      <c r="L544" t="str">
        <f t="shared" si="70"/>
        <v/>
      </c>
      <c r="M544" s="2" t="str">
        <f t="shared" si="71"/>
        <v/>
      </c>
    </row>
    <row r="545" spans="1:13" x14ac:dyDescent="0.2">
      <c r="A545" s="1">
        <v>484910208052</v>
      </c>
      <c r="B545">
        <v>0.52044745235428991</v>
      </c>
      <c r="C545" s="2"/>
      <c r="D545" s="5">
        <v>484530024091</v>
      </c>
      <c r="E545" s="2">
        <f>VLOOKUP(D545,'SVI Score (all Texas)'!$A$2:$B$15812, 2, FALSE)</f>
        <v>0.11949489845397654</v>
      </c>
      <c r="F545" s="2">
        <f t="shared" si="65"/>
        <v>0.44508113710431119</v>
      </c>
      <c r="G545" s="2">
        <f t="shared" si="64"/>
        <v>1.4450811371043111</v>
      </c>
      <c r="H545" s="2">
        <f t="shared" si="66"/>
        <v>0.4401096986567189</v>
      </c>
      <c r="I545" s="2">
        <f t="shared" si="67"/>
        <v>0.4283597868316536</v>
      </c>
      <c r="J545" s="2">
        <f t="shared" si="68"/>
        <v>0.61901464784444626</v>
      </c>
      <c r="K545" s="8">
        <f t="shared" si="69"/>
        <v>0.36739994987149155</v>
      </c>
      <c r="L545" t="str">
        <f t="shared" si="70"/>
        <v/>
      </c>
      <c r="M545" s="2" t="str">
        <f t="shared" si="71"/>
        <v/>
      </c>
    </row>
    <row r="546" spans="1:13" x14ac:dyDescent="0.2">
      <c r="A546" s="1">
        <v>484910209001</v>
      </c>
      <c r="B546">
        <v>0.46248462984046834</v>
      </c>
      <c r="C546" s="2"/>
      <c r="D546" s="5">
        <v>484530024092</v>
      </c>
      <c r="E546" s="2">
        <f>VLOOKUP(D546,'SVI Score (all Texas)'!$A$2:$B$15812, 2, FALSE)</f>
        <v>0.12305220876084426</v>
      </c>
      <c r="F546" s="2">
        <f t="shared" si="65"/>
        <v>0.45878971798052204</v>
      </c>
      <c r="G546" s="2">
        <f t="shared" si="64"/>
        <v>1.458789717980522</v>
      </c>
      <c r="H546" s="2">
        <f t="shared" si="66"/>
        <v>0.43433256492852179</v>
      </c>
      <c r="I546" s="2">
        <f t="shared" si="67"/>
        <v>0.42246073658899314</v>
      </c>
      <c r="J546" s="2">
        <f t="shared" si="68"/>
        <v>0.61628137878650091</v>
      </c>
      <c r="K546" s="8">
        <f t="shared" si="69"/>
        <v>0.36577768952858808</v>
      </c>
      <c r="L546" t="str">
        <f t="shared" si="70"/>
        <v/>
      </c>
      <c r="M546" s="2" t="str">
        <f t="shared" si="71"/>
        <v/>
      </c>
    </row>
    <row r="547" spans="1:13" x14ac:dyDescent="0.2">
      <c r="A547" s="1">
        <v>484530023191</v>
      </c>
      <c r="B547">
        <v>0.73995693749367331</v>
      </c>
      <c r="C547" s="2"/>
      <c r="D547" s="5">
        <v>484530024093</v>
      </c>
      <c r="E547" s="2">
        <f>VLOOKUP(D547,'SVI Score (all Texas)'!$A$2:$B$15812, 2, FALSE)</f>
        <v>0.15124229740648898</v>
      </c>
      <c r="F547" s="2">
        <f t="shared" si="65"/>
        <v>0.56742407280762364</v>
      </c>
      <c r="G547" s="2">
        <f t="shared" si="64"/>
        <v>1.5674240728076236</v>
      </c>
      <c r="H547" s="2">
        <f t="shared" si="66"/>
        <v>0.50504091217972724</v>
      </c>
      <c r="I547" s="2">
        <f t="shared" si="67"/>
        <v>0.49466126242665848</v>
      </c>
      <c r="J547" s="2">
        <f t="shared" si="68"/>
        <v>0.77534397061295379</v>
      </c>
      <c r="K547" s="8">
        <f t="shared" si="69"/>
        <v>0.46018512958993169</v>
      </c>
      <c r="L547" t="str">
        <f t="shared" si="70"/>
        <v/>
      </c>
      <c r="M547" s="2" t="str">
        <f t="shared" si="71"/>
        <v/>
      </c>
    </row>
    <row r="548" spans="1:13" x14ac:dyDescent="0.2">
      <c r="A548" s="1">
        <v>484530018501</v>
      </c>
      <c r="B548">
        <v>0.64637158920553328</v>
      </c>
      <c r="C548" s="2"/>
      <c r="D548" s="5">
        <v>484530024101</v>
      </c>
      <c r="E548" s="2">
        <f>VLOOKUP(D548,'SVI Score (all Texas)'!$A$2:$B$15812, 2, FALSE)</f>
        <v>0.12838004482637652</v>
      </c>
      <c r="F548" s="2">
        <f t="shared" si="65"/>
        <v>0.47932126156235044</v>
      </c>
      <c r="G548" s="2">
        <f t="shared" si="64"/>
        <v>1.4793212615623506</v>
      </c>
      <c r="H548" s="2">
        <f t="shared" si="66"/>
        <v>0.50447541656325257</v>
      </c>
      <c r="I548" s="2">
        <f t="shared" si="67"/>
        <v>0.49408383299356323</v>
      </c>
      <c r="J548" s="2">
        <f t="shared" si="68"/>
        <v>0.73090871914159972</v>
      </c>
      <c r="K548" s="8">
        <f t="shared" si="69"/>
        <v>0.43381174857229043</v>
      </c>
      <c r="L548" t="str">
        <f t="shared" si="70"/>
        <v/>
      </c>
      <c r="M548" s="2" t="str">
        <f t="shared" si="71"/>
        <v/>
      </c>
    </row>
    <row r="549" spans="1:13" x14ac:dyDescent="0.2">
      <c r="A549" s="1">
        <v>484530022091</v>
      </c>
      <c r="B549">
        <v>0.47788767012544536</v>
      </c>
      <c r="C549" s="2"/>
      <c r="D549" s="5">
        <v>484530024102</v>
      </c>
      <c r="E549" s="2">
        <f>VLOOKUP(D549,'SVI Score (all Texas)'!$A$2:$B$15812, 2, FALSE)</f>
        <v>0.16954529447322442</v>
      </c>
      <c r="F549" s="2">
        <f t="shared" si="65"/>
        <v>0.63795717054778722</v>
      </c>
      <c r="G549" s="2">
        <f t="shared" si="64"/>
        <v>1.6379571705477871</v>
      </c>
      <c r="H549" s="2">
        <f t="shared" si="66"/>
        <v>0.50221074436752311</v>
      </c>
      <c r="I549" s="2">
        <f t="shared" si="67"/>
        <v>0.49177136876920929</v>
      </c>
      <c r="J549" s="2">
        <f t="shared" si="68"/>
        <v>0.80550043974562646</v>
      </c>
      <c r="K549" s="8">
        <f t="shared" si="69"/>
        <v>0.47808371290492513</v>
      </c>
      <c r="L549" t="str">
        <f t="shared" si="70"/>
        <v/>
      </c>
      <c r="M549" s="2" t="str">
        <f t="shared" si="71"/>
        <v/>
      </c>
    </row>
    <row r="550" spans="1:13" x14ac:dyDescent="0.2">
      <c r="A550" s="1">
        <v>484530022101</v>
      </c>
      <c r="B550">
        <v>0.27519985494628613</v>
      </c>
      <c r="C550" s="2"/>
      <c r="D550" s="5">
        <v>484530024111</v>
      </c>
      <c r="E550" s="2">
        <f>VLOOKUP(D550,'SVI Score (all Texas)'!$A$2:$B$15812, 2, FALSE)</f>
        <v>0.17970319517111016</v>
      </c>
      <c r="F550" s="2">
        <f t="shared" si="65"/>
        <v>0.67710202754287407</v>
      </c>
      <c r="G550" s="2">
        <f t="shared" si="64"/>
        <v>1.6771020275428741</v>
      </c>
      <c r="H550" s="2">
        <f t="shared" si="66"/>
        <v>0.85696108461653253</v>
      </c>
      <c r="I550" s="2">
        <f t="shared" si="67"/>
        <v>0.85400810746815425</v>
      </c>
      <c r="J550" s="2">
        <f t="shared" si="68"/>
        <v>1.4322587285728943</v>
      </c>
      <c r="K550" s="8">
        <f t="shared" si="69"/>
        <v>0.85007969829644592</v>
      </c>
      <c r="L550" t="str">
        <f t="shared" si="70"/>
        <v/>
      </c>
      <c r="M550" s="2" t="str">
        <f t="shared" si="71"/>
        <v/>
      </c>
    </row>
    <row r="551" spans="1:13" x14ac:dyDescent="0.2">
      <c r="A551" s="1">
        <v>484530024351</v>
      </c>
      <c r="B551">
        <v>0.37613778701955619</v>
      </c>
      <c r="C551" s="2"/>
      <c r="D551" s="5">
        <v>484530024112</v>
      </c>
      <c r="E551" s="2">
        <f>VLOOKUP(D551,'SVI Score (all Texas)'!$A$2:$B$15812, 2, FALSE)</f>
        <v>0.20688540576928988</v>
      </c>
      <c r="F551" s="2">
        <f t="shared" si="65"/>
        <v>0.7818523867285615</v>
      </c>
      <c r="G551" s="2">
        <f t="shared" si="64"/>
        <v>1.7818523867285614</v>
      </c>
      <c r="H551" s="2">
        <f t="shared" si="66"/>
        <v>0.66986071861638963</v>
      </c>
      <c r="I551" s="2">
        <f t="shared" si="67"/>
        <v>0.66295930863769292</v>
      </c>
      <c r="J551" s="2">
        <f t="shared" si="68"/>
        <v>1.1812956263999901</v>
      </c>
      <c r="K551" s="8">
        <f t="shared" si="69"/>
        <v>0.70112711457489052</v>
      </c>
      <c r="L551" t="str">
        <f t="shared" si="70"/>
        <v/>
      </c>
      <c r="M551" s="2" t="str">
        <f t="shared" si="71"/>
        <v/>
      </c>
    </row>
    <row r="552" spans="1:13" x14ac:dyDescent="0.2">
      <c r="A552" s="1">
        <v>484530024352</v>
      </c>
      <c r="B552">
        <v>0.48190042483757206</v>
      </c>
      <c r="C552" s="2"/>
      <c r="D552" s="5">
        <v>484530024113</v>
      </c>
      <c r="E552" s="2">
        <f>VLOOKUP(D552,'SVI Score (all Texas)'!$A$2:$B$15812, 2, FALSE)</f>
        <v>0.23057410590762151</v>
      </c>
      <c r="F552" s="2">
        <f t="shared" si="65"/>
        <v>0.87314002645785016</v>
      </c>
      <c r="G552" s="2">
        <f t="shared" si="64"/>
        <v>1.8731400264578502</v>
      </c>
      <c r="H552" s="2">
        <f t="shared" si="66"/>
        <v>0.50193487907796319</v>
      </c>
      <c r="I552" s="2">
        <f t="shared" si="67"/>
        <v>0.49148968181510999</v>
      </c>
      <c r="J552" s="2">
        <f t="shared" si="68"/>
        <v>0.92062899559891553</v>
      </c>
      <c r="K552" s="8">
        <f t="shared" si="69"/>
        <v>0.5464152552950251</v>
      </c>
      <c r="L552" t="str">
        <f t="shared" si="70"/>
        <v/>
      </c>
      <c r="M552" s="2" t="str">
        <f t="shared" si="71"/>
        <v/>
      </c>
    </row>
    <row r="553" spans="1:13" x14ac:dyDescent="0.2">
      <c r="A553" s="1">
        <v>484530023072</v>
      </c>
      <c r="B553">
        <v>0.91502130436606721</v>
      </c>
      <c r="C553" s="2"/>
      <c r="D553" s="5">
        <v>484530024121</v>
      </c>
      <c r="E553" s="2">
        <f>VLOOKUP(D553,'SVI Score (all Texas)'!$A$2:$B$15812, 2, FALSE)</f>
        <v>0.18788408371399756</v>
      </c>
      <c r="F553" s="2">
        <f t="shared" si="65"/>
        <v>0.70862819831659751</v>
      </c>
      <c r="G553" s="2">
        <f t="shared" si="64"/>
        <v>1.7086281983165974</v>
      </c>
      <c r="H553" s="2">
        <f t="shared" si="66"/>
        <v>0.54542940254482919</v>
      </c>
      <c r="I553" s="2">
        <f t="shared" si="67"/>
        <v>0.5359020827189207</v>
      </c>
      <c r="J553" s="2">
        <f t="shared" si="68"/>
        <v>0.91565741007014168</v>
      </c>
      <c r="K553" s="8">
        <f t="shared" si="69"/>
        <v>0.54346450076859532</v>
      </c>
      <c r="L553" t="str">
        <f t="shared" si="70"/>
        <v/>
      </c>
      <c r="M553" s="2" t="str">
        <f t="shared" si="71"/>
        <v/>
      </c>
    </row>
    <row r="554" spans="1:13" x14ac:dyDescent="0.2">
      <c r="A554" s="1">
        <v>484530024311</v>
      </c>
      <c r="B554">
        <v>0.54201260604596768</v>
      </c>
      <c r="C554" s="2"/>
      <c r="D554" s="5">
        <v>484530024122</v>
      </c>
      <c r="E554" s="2">
        <f>VLOOKUP(D554,'SVI Score (all Texas)'!$A$2:$B$15812, 2, FALSE)</f>
        <v>0.20441132241274246</v>
      </c>
      <c r="F554" s="2">
        <f t="shared" si="65"/>
        <v>0.77231816877680193</v>
      </c>
      <c r="G554" s="2">
        <f t="shared" si="64"/>
        <v>1.7723181687768019</v>
      </c>
      <c r="H554" s="2">
        <f t="shared" si="66"/>
        <v>0.33906446496359283</v>
      </c>
      <c r="I554" s="2">
        <f t="shared" si="67"/>
        <v>0.32518216651315424</v>
      </c>
      <c r="J554" s="2">
        <f t="shared" si="68"/>
        <v>0.57632626187346658</v>
      </c>
      <c r="K554" s="8">
        <f t="shared" si="69"/>
        <v>0.34206337517096197</v>
      </c>
      <c r="L554" t="str">
        <f t="shared" si="70"/>
        <v/>
      </c>
      <c r="M554" s="2" t="str">
        <f t="shared" si="71"/>
        <v/>
      </c>
    </row>
    <row r="555" spans="1:13" x14ac:dyDescent="0.2">
      <c r="A555" s="1">
        <v>484530023102</v>
      </c>
      <c r="B555">
        <v>0.43645827051624592</v>
      </c>
      <c r="C555" s="2"/>
      <c r="D555" s="5">
        <v>484530024123</v>
      </c>
      <c r="E555" s="2">
        <f>VLOOKUP(D555,'SVI Score (all Texas)'!$A$2:$B$15812, 2, FALSE)</f>
        <v>0.22330822820766205</v>
      </c>
      <c r="F555" s="2">
        <f t="shared" si="65"/>
        <v>0.84513997487554815</v>
      </c>
      <c r="G555" s="2">
        <f t="shared" si="64"/>
        <v>1.8451399748755482</v>
      </c>
      <c r="H555" s="2">
        <f t="shared" si="66"/>
        <v>0.45268544836839042</v>
      </c>
      <c r="I555" s="2">
        <f t="shared" si="67"/>
        <v>0.4412009262060444</v>
      </c>
      <c r="J555" s="2">
        <f t="shared" si="68"/>
        <v>0.81407746589488938</v>
      </c>
      <c r="K555" s="8">
        <f t="shared" si="69"/>
        <v>0.48317438238788302</v>
      </c>
      <c r="L555" t="str">
        <f t="shared" si="70"/>
        <v/>
      </c>
      <c r="M555" s="2" t="str">
        <f t="shared" si="71"/>
        <v/>
      </c>
    </row>
    <row r="556" spans="1:13" x14ac:dyDescent="0.2">
      <c r="A556" s="1">
        <v>484530023162</v>
      </c>
      <c r="B556">
        <v>0.92927860238225179</v>
      </c>
      <c r="C556" s="2"/>
      <c r="D556" s="5">
        <v>484530024131</v>
      </c>
      <c r="E556" s="2">
        <f>VLOOKUP(D556,'SVI Score (all Texas)'!$A$2:$B$15812, 2, FALSE)</f>
        <v>0.23313675889720853</v>
      </c>
      <c r="F556" s="2">
        <f t="shared" si="65"/>
        <v>0.88301555958117506</v>
      </c>
      <c r="G556" s="2">
        <f t="shared" si="64"/>
        <v>1.8830155595811751</v>
      </c>
      <c r="H556" s="2">
        <f t="shared" si="66"/>
        <v>0.64177627259710301</v>
      </c>
      <c r="I556" s="2">
        <f t="shared" si="67"/>
        <v>0.63428218847749207</v>
      </c>
      <c r="J556" s="2">
        <f t="shared" si="68"/>
        <v>1.1943632300683171</v>
      </c>
      <c r="K556" s="8">
        <f t="shared" si="69"/>
        <v>0.70888304886400988</v>
      </c>
      <c r="L556" t="str">
        <f t="shared" si="70"/>
        <v/>
      </c>
      <c r="M556" s="2" t="str">
        <f t="shared" si="71"/>
        <v/>
      </c>
    </row>
    <row r="557" spans="1:13" x14ac:dyDescent="0.2">
      <c r="A557" s="1">
        <v>484530024313</v>
      </c>
      <c r="B557">
        <v>0.31412975743300309</v>
      </c>
      <c r="C557" s="2"/>
      <c r="D557" s="5">
        <v>484530024132</v>
      </c>
      <c r="E557" s="2">
        <f>VLOOKUP(D557,'SVI Score (all Texas)'!$A$2:$B$15812, 2, FALSE)</f>
        <v>0.22013951013711303</v>
      </c>
      <c r="F557" s="2">
        <f t="shared" si="65"/>
        <v>0.83292888722874669</v>
      </c>
      <c r="G557" s="2">
        <f t="shared" si="64"/>
        <v>1.8329288872287468</v>
      </c>
      <c r="H557" s="2">
        <f t="shared" si="66"/>
        <v>0.45811549199506157</v>
      </c>
      <c r="I557" s="2">
        <f t="shared" si="67"/>
        <v>0.44674556160494966</v>
      </c>
      <c r="J557" s="2">
        <f t="shared" si="68"/>
        <v>0.8188528451069419</v>
      </c>
      <c r="K557" s="8">
        <f t="shared" si="69"/>
        <v>0.48600868378807599</v>
      </c>
      <c r="L557" t="str">
        <f t="shared" si="70"/>
        <v/>
      </c>
      <c r="M557" s="2" t="str">
        <f t="shared" si="71"/>
        <v/>
      </c>
    </row>
    <row r="558" spans="1:13" x14ac:dyDescent="0.2">
      <c r="A558" s="1">
        <v>484530022011</v>
      </c>
      <c r="B558">
        <v>0.39496631806799976</v>
      </c>
      <c r="C558" s="2"/>
      <c r="D558" s="5">
        <v>484530024133</v>
      </c>
      <c r="E558" s="2">
        <f>VLOOKUP(D558,'SVI Score (all Texas)'!$A$2:$B$15812, 2, FALSE)</f>
        <v>0.20349993954795029</v>
      </c>
      <c r="F558" s="2">
        <f t="shared" si="65"/>
        <v>0.76880603049438234</v>
      </c>
      <c r="G558" s="2">
        <f t="shared" si="64"/>
        <v>1.7688060304943822</v>
      </c>
      <c r="H558" s="2">
        <f t="shared" si="66"/>
        <v>0.63677343163419131</v>
      </c>
      <c r="I558" s="2">
        <f t="shared" si="67"/>
        <v>0.6291737711230152</v>
      </c>
      <c r="J558" s="2">
        <f t="shared" si="68"/>
        <v>1.1128863605912815</v>
      </c>
      <c r="K558" s="8">
        <f t="shared" si="69"/>
        <v>0.66052458454367724</v>
      </c>
      <c r="L558" t="str">
        <f t="shared" si="70"/>
        <v/>
      </c>
      <c r="M558" s="2" t="str">
        <f t="shared" si="71"/>
        <v/>
      </c>
    </row>
    <row r="559" spans="1:13" x14ac:dyDescent="0.2">
      <c r="A559" s="1">
        <v>484910206022</v>
      </c>
      <c r="B559">
        <v>0.53545918740672716</v>
      </c>
      <c r="C559" s="2"/>
      <c r="D559" s="5">
        <v>484530024191</v>
      </c>
      <c r="E559" s="2">
        <f>VLOOKUP(D559,'SVI Score (all Texas)'!$A$2:$B$15812, 2, FALSE)</f>
        <v>0.19216146736476306</v>
      </c>
      <c r="F559" s="2">
        <f t="shared" si="65"/>
        <v>0.72511168012078442</v>
      </c>
      <c r="G559" s="2">
        <f t="shared" si="64"/>
        <v>1.7251116801207844</v>
      </c>
      <c r="H559" s="2">
        <f t="shared" si="66"/>
        <v>0.35254893719829961</v>
      </c>
      <c r="I559" s="2">
        <f t="shared" si="67"/>
        <v>0.33895120544331581</v>
      </c>
      <c r="J559" s="2">
        <f t="shared" si="68"/>
        <v>0.58472868350128371</v>
      </c>
      <c r="K559" s="8">
        <f t="shared" si="69"/>
        <v>0.3470504127081333</v>
      </c>
      <c r="L559" t="str">
        <f t="shared" si="70"/>
        <v/>
      </c>
      <c r="M559" s="2" t="str">
        <f t="shared" si="71"/>
        <v/>
      </c>
    </row>
    <row r="560" spans="1:13" x14ac:dyDescent="0.2">
      <c r="A560" s="1">
        <v>484910204101</v>
      </c>
      <c r="B560">
        <v>0.57159236964175808</v>
      </c>
      <c r="C560" s="2"/>
      <c r="D560" s="5">
        <v>484530024192</v>
      </c>
      <c r="E560" s="2">
        <f>VLOOKUP(D560,'SVI Score (all Texas)'!$A$2:$B$15812, 2, FALSE)</f>
        <v>0.17193090319130591</v>
      </c>
      <c r="F560" s="2">
        <f t="shared" si="65"/>
        <v>0.6471504394025388</v>
      </c>
      <c r="G560" s="2">
        <f t="shared" si="64"/>
        <v>1.6471504394025387</v>
      </c>
      <c r="H560" s="2">
        <f t="shared" si="66"/>
        <v>0.72311602044361856</v>
      </c>
      <c r="I560" s="2">
        <f t="shared" si="67"/>
        <v>0.71733847241462523</v>
      </c>
      <c r="J560" s="2">
        <f t="shared" si="68"/>
        <v>1.1815643800380957</v>
      </c>
      <c r="K560" s="8">
        <f t="shared" si="69"/>
        <v>0.70128662626578764</v>
      </c>
      <c r="L560" t="str">
        <f t="shared" si="70"/>
        <v/>
      </c>
      <c r="M560" s="2" t="str">
        <f t="shared" si="71"/>
        <v/>
      </c>
    </row>
    <row r="561" spans="1:13" x14ac:dyDescent="0.2">
      <c r="A561" s="1">
        <v>484910215083</v>
      </c>
      <c r="B561">
        <v>0.54224104002986051</v>
      </c>
      <c r="C561" s="2"/>
      <c r="D561" s="5">
        <v>484530024211</v>
      </c>
      <c r="E561" s="2">
        <f>VLOOKUP(D561,'SVI Score (all Texas)'!$A$2:$B$15812, 2, FALSE)</f>
        <v>0.13089372863378207</v>
      </c>
      <c r="F561" s="2">
        <f t="shared" si="65"/>
        <v>0.48900808525735234</v>
      </c>
      <c r="G561" s="2">
        <f t="shared" si="64"/>
        <v>1.4890080852573524</v>
      </c>
      <c r="H561" s="2">
        <f t="shared" si="66"/>
        <v>0.61457774848370983</v>
      </c>
      <c r="I561" s="2">
        <f t="shared" si="67"/>
        <v>0.60650968608793965</v>
      </c>
      <c r="J561" s="2">
        <f t="shared" si="68"/>
        <v>0.90309782637184088</v>
      </c>
      <c r="K561" s="8">
        <f t="shared" si="69"/>
        <v>0.53601008844211662</v>
      </c>
      <c r="L561" t="str">
        <f t="shared" si="70"/>
        <v/>
      </c>
      <c r="M561" s="2" t="str">
        <f t="shared" si="71"/>
        <v/>
      </c>
    </row>
    <row r="562" spans="1:13" x14ac:dyDescent="0.2">
      <c r="A562" s="1">
        <v>484910208044</v>
      </c>
      <c r="B562">
        <v>0.49725631248563823</v>
      </c>
      <c r="C562" s="2"/>
      <c r="D562" s="5">
        <v>484530024212</v>
      </c>
      <c r="E562" s="2">
        <f>VLOOKUP(D562,'SVI Score (all Texas)'!$A$2:$B$15812, 2, FALSE)</f>
        <v>0.12245669094769587</v>
      </c>
      <c r="F562" s="2">
        <f t="shared" si="65"/>
        <v>0.45649480879337351</v>
      </c>
      <c r="G562" s="2">
        <f t="shared" si="64"/>
        <v>1.4564948087933736</v>
      </c>
      <c r="H562" s="2">
        <f t="shared" si="66"/>
        <v>0.24226799283218611</v>
      </c>
      <c r="I562" s="2">
        <f t="shared" si="67"/>
        <v>0.22634297059347674</v>
      </c>
      <c r="J562" s="2">
        <f t="shared" si="68"/>
        <v>0.32966736167627009</v>
      </c>
      <c r="K562" s="8">
        <f t="shared" si="69"/>
        <v>0.19566543792767405</v>
      </c>
      <c r="L562" t="str">
        <f t="shared" si="70"/>
        <v/>
      </c>
      <c r="M562" s="2" t="str">
        <f t="shared" si="71"/>
        <v/>
      </c>
    </row>
    <row r="563" spans="1:13" x14ac:dyDescent="0.2">
      <c r="A563" s="1">
        <v>484910207072</v>
      </c>
      <c r="B563">
        <v>0.6837499905096337</v>
      </c>
      <c r="C563" s="2"/>
      <c r="D563" s="5">
        <v>484530024213</v>
      </c>
      <c r="E563" s="2">
        <f>VLOOKUP(D563,'SVI Score (all Texas)'!$A$2:$B$15812, 2, FALSE)</f>
        <v>0.12696916072446407</v>
      </c>
      <c r="F563" s="2">
        <f t="shared" si="65"/>
        <v>0.47388422707573652</v>
      </c>
      <c r="G563" s="2">
        <f t="shared" si="64"/>
        <v>1.4738842270757364</v>
      </c>
      <c r="H563" s="2">
        <f t="shared" si="66"/>
        <v>0.6603989887224867</v>
      </c>
      <c r="I563" s="2">
        <f t="shared" si="67"/>
        <v>0.65329790513681973</v>
      </c>
      <c r="J563" s="2">
        <f t="shared" si="68"/>
        <v>0.96288547796277935</v>
      </c>
      <c r="K563" s="8">
        <f t="shared" si="69"/>
        <v>0.57149548490880075</v>
      </c>
      <c r="L563" t="str">
        <f t="shared" si="70"/>
        <v/>
      </c>
      <c r="M563" s="2" t="str">
        <f t="shared" si="71"/>
        <v/>
      </c>
    </row>
    <row r="564" spans="1:13" x14ac:dyDescent="0.2">
      <c r="A564" s="1">
        <v>484910215043</v>
      </c>
      <c r="B564">
        <v>0.55182890109552685</v>
      </c>
      <c r="C564" s="2"/>
      <c r="D564" s="5">
        <v>484530024221</v>
      </c>
      <c r="E564" s="2">
        <f>VLOOKUP(D564,'SVI Score (all Texas)'!$A$2:$B$15812, 2, FALSE)</f>
        <v>0.1382330020791257</v>
      </c>
      <c r="F564" s="2">
        <f t="shared" si="65"/>
        <v>0.51729097736375096</v>
      </c>
      <c r="G564" s="2">
        <f t="shared" si="64"/>
        <v>1.5172909773637508</v>
      </c>
      <c r="H564" s="2">
        <f t="shared" si="66"/>
        <v>0.48908237266277049</v>
      </c>
      <c r="I564" s="2">
        <f t="shared" si="67"/>
        <v>0.47836594526089349</v>
      </c>
      <c r="J564" s="2">
        <f t="shared" si="68"/>
        <v>0.72582033262243562</v>
      </c>
      <c r="K564" s="8">
        <f t="shared" si="69"/>
        <v>0.43079166987370454</v>
      </c>
      <c r="L564" t="str">
        <f t="shared" si="70"/>
        <v/>
      </c>
      <c r="M564" s="2" t="str">
        <f t="shared" si="71"/>
        <v/>
      </c>
    </row>
    <row r="565" spans="1:13" x14ac:dyDescent="0.2">
      <c r="A565" s="1">
        <v>484910216022</v>
      </c>
      <c r="B565">
        <v>0.44149818115363382</v>
      </c>
      <c r="C565" s="2"/>
      <c r="D565" s="5">
        <v>484530024222</v>
      </c>
      <c r="E565" s="2">
        <f>VLOOKUP(D565,'SVI Score (all Texas)'!$A$2:$B$15812, 2, FALSE)</f>
        <v>0.14218097340774918</v>
      </c>
      <c r="F565" s="2">
        <f t="shared" si="65"/>
        <v>0.53250502381646292</v>
      </c>
      <c r="G565" s="2">
        <f t="shared" si="64"/>
        <v>1.532505023816463</v>
      </c>
      <c r="H565" s="2">
        <f t="shared" si="66"/>
        <v>0.53765224157712166</v>
      </c>
      <c r="I565" s="2">
        <f t="shared" si="67"/>
        <v>0.52796079808674345</v>
      </c>
      <c r="J565" s="2">
        <f t="shared" si="68"/>
        <v>0.80910257544608366</v>
      </c>
      <c r="K565" s="8">
        <f t="shared" si="69"/>
        <v>0.48022166631263002</v>
      </c>
      <c r="L565" t="str">
        <f t="shared" si="70"/>
        <v/>
      </c>
      <c r="M565" s="2" t="str">
        <f t="shared" si="71"/>
        <v/>
      </c>
    </row>
    <row r="566" spans="1:13" x14ac:dyDescent="0.2">
      <c r="A566" s="1">
        <v>484910208091</v>
      </c>
      <c r="B566">
        <v>0.48014122637300755</v>
      </c>
      <c r="C566" s="2"/>
      <c r="D566" s="5">
        <v>484530024223</v>
      </c>
      <c r="E566" s="2">
        <f>VLOOKUP(D566,'SVI Score (all Texas)'!$A$2:$B$15812, 2, FALSE)</f>
        <v>0.15752194088956001</v>
      </c>
      <c r="F566" s="2">
        <f t="shared" si="65"/>
        <v>0.59162353620423946</v>
      </c>
      <c r="G566" s="2">
        <f t="shared" si="64"/>
        <v>1.5916235362042395</v>
      </c>
      <c r="H566" s="2">
        <f t="shared" si="66"/>
        <v>0.47786844805888318</v>
      </c>
      <c r="I566" s="2">
        <f t="shared" si="67"/>
        <v>0.46691536998117228</v>
      </c>
      <c r="J566" s="2">
        <f t="shared" si="68"/>
        <v>0.74315349227754424</v>
      </c>
      <c r="K566" s="8">
        <f t="shared" si="69"/>
        <v>0.44107931332540157</v>
      </c>
      <c r="L566" t="str">
        <f t="shared" si="70"/>
        <v/>
      </c>
      <c r="M566" s="2" t="str">
        <f t="shared" si="71"/>
        <v/>
      </c>
    </row>
    <row r="567" spans="1:13" x14ac:dyDescent="0.2">
      <c r="A567" s="1">
        <v>484530018413</v>
      </c>
      <c r="B567">
        <v>0.73712796515257029</v>
      </c>
      <c r="C567" s="2"/>
      <c r="D567" s="5">
        <v>484530024231</v>
      </c>
      <c r="E567" s="2">
        <f>VLOOKUP(D567,'SVI Score (all Texas)'!$A$2:$B$15812, 2, FALSE)</f>
        <v>0.10057224611804594</v>
      </c>
      <c r="F567" s="2">
        <f t="shared" si="65"/>
        <v>0.37216011319511688</v>
      </c>
      <c r="G567" s="2">
        <f t="shared" si="64"/>
        <v>1.3721601131951169</v>
      </c>
      <c r="H567" s="2">
        <f t="shared" si="66"/>
        <v>0.43614426587037208</v>
      </c>
      <c r="I567" s="2">
        <f t="shared" si="67"/>
        <v>0.42431067037683112</v>
      </c>
      <c r="J567" s="2">
        <f t="shared" si="68"/>
        <v>0.58222217749416849</v>
      </c>
      <c r="K567" s="8">
        <f t="shared" si="69"/>
        <v>0.34556274164158673</v>
      </c>
      <c r="L567" t="str">
        <f t="shared" si="70"/>
        <v/>
      </c>
      <c r="M567" s="2" t="str">
        <f t="shared" si="71"/>
        <v/>
      </c>
    </row>
    <row r="568" spans="1:13" x14ac:dyDescent="0.2">
      <c r="A568" s="1">
        <v>484530017822</v>
      </c>
      <c r="B568">
        <v>0.25818247403769085</v>
      </c>
      <c r="C568" s="2"/>
      <c r="D568" s="5">
        <v>484530024232</v>
      </c>
      <c r="E568" s="2">
        <f>VLOOKUP(D568,'SVI Score (all Texas)'!$A$2:$B$15812, 2, FALSE)</f>
        <v>0.11280515377417243</v>
      </c>
      <c r="F568" s="2">
        <f t="shared" si="65"/>
        <v>0.41930129276313943</v>
      </c>
      <c r="G568" s="2">
        <f t="shared" si="64"/>
        <v>1.4193012927631394</v>
      </c>
      <c r="H568" s="2">
        <f t="shared" si="66"/>
        <v>0.49555296257251968</v>
      </c>
      <c r="I568" s="2">
        <f t="shared" si="67"/>
        <v>0.48497308589033056</v>
      </c>
      <c r="J568" s="2">
        <f t="shared" si="68"/>
        <v>0.68832292775947523</v>
      </c>
      <c r="K568" s="8">
        <f t="shared" si="69"/>
        <v>0.40853606620594674</v>
      </c>
      <c r="L568" t="str">
        <f t="shared" si="70"/>
        <v/>
      </c>
      <c r="M568" s="2" t="str">
        <f t="shared" si="71"/>
        <v/>
      </c>
    </row>
    <row r="569" spans="1:13" x14ac:dyDescent="0.2">
      <c r="A569" s="1">
        <v>484530005003</v>
      </c>
      <c r="B569">
        <v>0.38032393191059549</v>
      </c>
      <c r="C569" s="2"/>
      <c r="D569" s="5">
        <v>484530024233</v>
      </c>
      <c r="E569" s="2">
        <f>VLOOKUP(D569,'SVI Score (all Texas)'!$A$2:$B$15812, 2, FALSE)</f>
        <v>0.13063525349135871</v>
      </c>
      <c r="F569" s="2">
        <f t="shared" si="65"/>
        <v>0.48801201601156291</v>
      </c>
      <c r="G569" s="2">
        <f t="shared" si="64"/>
        <v>1.4880120160115629</v>
      </c>
      <c r="H569" s="2">
        <f t="shared" si="66"/>
        <v>0.50620189874652166</v>
      </c>
      <c r="I569" s="2">
        <f t="shared" si="67"/>
        <v>0.49584674962685032</v>
      </c>
      <c r="J569" s="2">
        <f t="shared" si="68"/>
        <v>0.73782592154503024</v>
      </c>
      <c r="K569" s="8">
        <f t="shared" si="69"/>
        <v>0.43791727309440154</v>
      </c>
      <c r="L569" t="str">
        <f t="shared" si="70"/>
        <v/>
      </c>
      <c r="M569" s="2" t="str">
        <f t="shared" si="71"/>
        <v/>
      </c>
    </row>
    <row r="570" spans="1:13" x14ac:dyDescent="0.2">
      <c r="A570" s="1">
        <v>484530017143</v>
      </c>
      <c r="B570">
        <v>0.31904997944731572</v>
      </c>
      <c r="C570" s="2"/>
      <c r="D570" s="5">
        <v>484530024241</v>
      </c>
      <c r="E570" s="2">
        <f>VLOOKUP(D570,'SVI Score (all Texas)'!$A$2:$B$15812, 2, FALSE)</f>
        <v>0.15679452231142676</v>
      </c>
      <c r="F570" s="2">
        <f t="shared" si="65"/>
        <v>0.58882032941343843</v>
      </c>
      <c r="G570" s="2">
        <f t="shared" si="64"/>
        <v>1.5888203294134384</v>
      </c>
      <c r="H570" s="2">
        <f t="shared" si="66"/>
        <v>0.27944845435020566</v>
      </c>
      <c r="I570" s="2">
        <f t="shared" si="67"/>
        <v>0.26430806208332669</v>
      </c>
      <c r="J570" s="2">
        <f t="shared" si="68"/>
        <v>0.41993802226585863</v>
      </c>
      <c r="K570" s="8">
        <f t="shared" si="69"/>
        <v>0.24924322690402712</v>
      </c>
      <c r="L570" t="str">
        <f t="shared" si="70"/>
        <v/>
      </c>
      <c r="M570" s="2" t="str">
        <f t="shared" si="71"/>
        <v/>
      </c>
    </row>
    <row r="571" spans="1:13" x14ac:dyDescent="0.2">
      <c r="A571" s="1">
        <v>484530005001</v>
      </c>
      <c r="B571">
        <v>0.74162986047271029</v>
      </c>
      <c r="C571" s="2"/>
      <c r="D571" s="5">
        <v>484530024242</v>
      </c>
      <c r="E571" s="2">
        <f>VLOOKUP(D571,'SVI Score (all Texas)'!$A$2:$B$15812, 2, FALSE)</f>
        <v>0.14982776755982677</v>
      </c>
      <c r="F571" s="2">
        <f t="shared" si="65"/>
        <v>0.56197298894593561</v>
      </c>
      <c r="G571" s="2">
        <f t="shared" si="64"/>
        <v>1.5619729889459357</v>
      </c>
      <c r="H571" s="2">
        <f t="shared" si="66"/>
        <v>0.48915666140825975</v>
      </c>
      <c r="I571" s="2">
        <f t="shared" si="67"/>
        <v>0.47844180174314288</v>
      </c>
      <c r="J571" s="2">
        <f t="shared" si="68"/>
        <v>0.74731317110541573</v>
      </c>
      <c r="K571" s="8">
        <f t="shared" si="69"/>
        <v>0.44354818187021433</v>
      </c>
      <c r="L571" t="str">
        <f t="shared" si="70"/>
        <v/>
      </c>
      <c r="M571" s="2" t="str">
        <f t="shared" si="71"/>
        <v/>
      </c>
    </row>
    <row r="572" spans="1:13" x14ac:dyDescent="0.2">
      <c r="A572" s="1">
        <v>484530017851</v>
      </c>
      <c r="B572">
        <v>0.41527571393728296</v>
      </c>
      <c r="C572" s="2"/>
      <c r="D572" s="5">
        <v>484530024251</v>
      </c>
      <c r="E572" s="2">
        <f>VLOOKUP(D572,'SVI Score (all Texas)'!$A$2:$B$15812, 2, FALSE)</f>
        <v>0.13054204072807021</v>
      </c>
      <c r="F572" s="2">
        <f t="shared" si="65"/>
        <v>0.48765280790374937</v>
      </c>
      <c r="G572" s="2">
        <f t="shared" si="64"/>
        <v>1.4876528079037494</v>
      </c>
      <c r="H572" s="2">
        <f t="shared" si="66"/>
        <v>0.66863927919688493</v>
      </c>
      <c r="I572" s="2">
        <f t="shared" si="67"/>
        <v>0.66171209283085486</v>
      </c>
      <c r="J572" s="2">
        <f t="shared" si="68"/>
        <v>0.98439785292368776</v>
      </c>
      <c r="K572" s="8">
        <f t="shared" si="69"/>
        <v>0.58426359227068114</v>
      </c>
      <c r="L572" t="str">
        <f t="shared" si="70"/>
        <v/>
      </c>
      <c r="M572" s="2" t="str">
        <f t="shared" si="71"/>
        <v/>
      </c>
    </row>
    <row r="573" spans="1:13" x14ac:dyDescent="0.2">
      <c r="A573" s="1">
        <v>484530018551</v>
      </c>
      <c r="B573">
        <v>0.68520954942870183</v>
      </c>
      <c r="C573" s="2"/>
      <c r="D573" s="5">
        <v>484530024252</v>
      </c>
      <c r="E573" s="2">
        <f>VLOOKUP(D573,'SVI Score (all Texas)'!$A$2:$B$15812, 2, FALSE)</f>
        <v>0.12628518114131973</v>
      </c>
      <c r="F573" s="2">
        <f t="shared" si="65"/>
        <v>0.47124841838198572</v>
      </c>
      <c r="G573" s="2">
        <f t="shared" si="64"/>
        <v>1.4712484183819856</v>
      </c>
      <c r="H573" s="2">
        <f t="shared" si="66"/>
        <v>0.5131551961976365</v>
      </c>
      <c r="I573" s="2">
        <f t="shared" si="67"/>
        <v>0.50294678451371622</v>
      </c>
      <c r="J573" s="2">
        <f t="shared" si="68"/>
        <v>0.73995966124611035</v>
      </c>
      <c r="K573" s="8">
        <f t="shared" si="69"/>
        <v>0.43918369847212968</v>
      </c>
      <c r="L573" t="str">
        <f t="shared" si="70"/>
        <v/>
      </c>
      <c r="M573" s="2" t="str">
        <f t="shared" si="71"/>
        <v/>
      </c>
    </row>
    <row r="574" spans="1:13" x14ac:dyDescent="0.2">
      <c r="A574" s="1">
        <v>484530023182</v>
      </c>
      <c r="B574">
        <v>0.68380912721384601</v>
      </c>
      <c r="C574" s="2"/>
      <c r="D574" s="5">
        <v>484530024261</v>
      </c>
      <c r="E574" s="2">
        <f>VLOOKUP(D574,'SVI Score (all Texas)'!$A$2:$B$15812, 2, FALSE)</f>
        <v>0.15959116615728319</v>
      </c>
      <c r="F574" s="2">
        <f t="shared" si="65"/>
        <v>0.59959757824350679</v>
      </c>
      <c r="G574" s="2">
        <f t="shared" si="64"/>
        <v>1.5995975782435068</v>
      </c>
      <c r="H574" s="2">
        <f t="shared" si="66"/>
        <v>0.44187118225498517</v>
      </c>
      <c r="I574" s="2">
        <f t="shared" si="67"/>
        <v>0.43015844352486432</v>
      </c>
      <c r="J574" s="2">
        <f t="shared" si="68"/>
        <v>0.68808040452336927</v>
      </c>
      <c r="K574" s="8">
        <f t="shared" si="69"/>
        <v>0.40839212288392962</v>
      </c>
      <c r="L574" t="str">
        <f t="shared" si="70"/>
        <v/>
      </c>
      <c r="M574" s="2" t="str">
        <f t="shared" si="71"/>
        <v/>
      </c>
    </row>
    <row r="575" spans="1:13" x14ac:dyDescent="0.2">
      <c r="A575" s="1">
        <v>484530023181</v>
      </c>
      <c r="B575">
        <v>0.62067630745736158</v>
      </c>
      <c r="C575" s="2"/>
      <c r="D575" s="5">
        <v>484530024262</v>
      </c>
      <c r="E575" s="2">
        <f>VLOOKUP(D575,'SVI Score (all Texas)'!$A$2:$B$15812, 2, FALSE)</f>
        <v>0.15699841724506208</v>
      </c>
      <c r="F575" s="2">
        <f t="shared" si="65"/>
        <v>0.58960606637391477</v>
      </c>
      <c r="G575" s="2">
        <f t="shared" si="64"/>
        <v>1.5896060663739147</v>
      </c>
      <c r="H575" s="2">
        <f t="shared" si="66"/>
        <v>0.19151772917343901</v>
      </c>
      <c r="I575" s="2">
        <f t="shared" si="67"/>
        <v>0.17452170952589852</v>
      </c>
      <c r="J575" s="2">
        <f t="shared" si="68"/>
        <v>0.2774207681763145</v>
      </c>
      <c r="K575" s="8">
        <f t="shared" si="69"/>
        <v>0.1646558392054423</v>
      </c>
      <c r="L575" t="str">
        <f t="shared" si="70"/>
        <v/>
      </c>
      <c r="M575" s="2" t="str">
        <f t="shared" si="71"/>
        <v/>
      </c>
    </row>
    <row r="576" spans="1:13" x14ac:dyDescent="0.2">
      <c r="A576" s="1">
        <v>484530023172</v>
      </c>
      <c r="B576">
        <v>0.49925097675221186</v>
      </c>
      <c r="C576" s="2"/>
      <c r="D576" s="5">
        <v>484530024271</v>
      </c>
      <c r="E576" s="2">
        <f>VLOOKUP(D576,'SVI Score (all Texas)'!$A$2:$B$15812, 2, FALSE)</f>
        <v>0.22813467910161794</v>
      </c>
      <c r="F576" s="2">
        <f t="shared" si="65"/>
        <v>0.8637393622545797</v>
      </c>
      <c r="G576" s="2">
        <f t="shared" si="64"/>
        <v>1.8637393622545797</v>
      </c>
      <c r="H576" s="2">
        <f t="shared" si="66"/>
        <v>0.50072034999504544</v>
      </c>
      <c r="I576" s="2">
        <f t="shared" si="67"/>
        <v>0.49024952217567924</v>
      </c>
      <c r="J576" s="2">
        <f t="shared" si="68"/>
        <v>0.91369733180531287</v>
      </c>
      <c r="K576" s="8">
        <f t="shared" si="69"/>
        <v>0.5423011475931091</v>
      </c>
      <c r="L576" t="str">
        <f t="shared" si="70"/>
        <v/>
      </c>
      <c r="M576" s="2" t="str">
        <f t="shared" si="71"/>
        <v/>
      </c>
    </row>
    <row r="577" spans="1:13" x14ac:dyDescent="0.2">
      <c r="A577" s="1">
        <v>484530023074</v>
      </c>
      <c r="B577">
        <v>0.76466570008494816</v>
      </c>
      <c r="C577" s="2"/>
      <c r="D577" s="5">
        <v>484530024272</v>
      </c>
      <c r="E577" s="2">
        <f>VLOOKUP(D577,'SVI Score (all Texas)'!$A$2:$B$15812, 2, FALSE)</f>
        <v>0.18357489589118151</v>
      </c>
      <c r="F577" s="2">
        <f t="shared" si="65"/>
        <v>0.6920221547938239</v>
      </c>
      <c r="G577" s="2">
        <f t="shared" si="64"/>
        <v>1.6920221547938239</v>
      </c>
      <c r="H577" s="2">
        <f t="shared" si="66"/>
        <v>0.46450574734598182</v>
      </c>
      <c r="I577" s="2">
        <f t="shared" si="67"/>
        <v>0.4532706723522601</v>
      </c>
      <c r="J577" s="2">
        <f t="shared" si="68"/>
        <v>0.7669440197383165</v>
      </c>
      <c r="K577" s="8">
        <f t="shared" si="69"/>
        <v>0.45519955850367161</v>
      </c>
      <c r="L577" t="str">
        <f t="shared" si="70"/>
        <v/>
      </c>
      <c r="M577" s="2" t="str">
        <f t="shared" si="71"/>
        <v/>
      </c>
    </row>
    <row r="578" spans="1:13" x14ac:dyDescent="0.2">
      <c r="A578" s="1">
        <v>484530023132</v>
      </c>
      <c r="B578">
        <v>0.46768255840717704</v>
      </c>
      <c r="C578" s="2"/>
      <c r="D578" s="5">
        <v>484530024273</v>
      </c>
      <c r="E578" s="2">
        <f>VLOOKUP(D578,'SVI Score (all Texas)'!$A$2:$B$15812, 2, FALSE)</f>
        <v>0.16988165665776567</v>
      </c>
      <c r="F578" s="2">
        <f t="shared" si="65"/>
        <v>0.63925338814274391</v>
      </c>
      <c r="G578" s="2">
        <f t="shared" ref="G578:G641" si="72">IF(ISNUMBER(F578), F578+1, "")</f>
        <v>1.6392533881427438</v>
      </c>
      <c r="H578" s="2">
        <f t="shared" si="66"/>
        <v>0.58379481012892442</v>
      </c>
      <c r="I578" s="2">
        <f t="shared" si="67"/>
        <v>0.57507712653244736</v>
      </c>
      <c r="J578" s="2">
        <f t="shared" si="68"/>
        <v>0.94269712811170769</v>
      </c>
      <c r="K578" s="8">
        <f t="shared" si="69"/>
        <v>0.55951321801237053</v>
      </c>
      <c r="L578" t="str">
        <f t="shared" si="70"/>
        <v/>
      </c>
      <c r="M578" s="2" t="str">
        <f t="shared" si="71"/>
        <v/>
      </c>
    </row>
    <row r="579" spans="1:13" x14ac:dyDescent="0.2">
      <c r="A579" s="1">
        <v>484530023131</v>
      </c>
      <c r="B579">
        <v>0.57114454869629272</v>
      </c>
      <c r="C579" s="2"/>
      <c r="D579" s="5">
        <v>484530024274</v>
      </c>
      <c r="E579" s="2">
        <f>VLOOKUP(D579,'SVI Score (all Texas)'!$A$2:$B$15812, 2, FALSE)</f>
        <v>0.20408868073744424</v>
      </c>
      <c r="F579" s="2">
        <f t="shared" ref="F579:F641" si="73">IF(ISNUMBER(E579), (E579-$E$643)/($E$644-$E$643),"")</f>
        <v>0.77107482503720104</v>
      </c>
      <c r="G579" s="2">
        <f t="shared" si="72"/>
        <v>1.771074825037201</v>
      </c>
      <c r="H579" s="2">
        <f t="shared" ref="H579:H641" si="74">IF(ISNUMBER(G579), VLOOKUP(D579,$A$2:$B$968, 2, FALSE), "")</f>
        <v>0.66433185911548698</v>
      </c>
      <c r="I579" s="2">
        <f t="shared" ref="I579:I641" si="75">IF(ISNUMBER(G579),(H579-$H$643)/($H$644-$H$643), "")</f>
        <v>0.65731377202474461</v>
      </c>
      <c r="J579" s="2">
        <f t="shared" ref="J579:J641" si="76">IF(ISNUMBER(I579), G579*I579, "")</f>
        <v>1.1641518737832672</v>
      </c>
      <c r="K579" s="8">
        <f t="shared" ref="K579:K642" si="77">IF(ISNUMBER(J579), (J579-$J$643)/($J$644-$J$643), "")</f>
        <v>0.69095188871565361</v>
      </c>
      <c r="L579" t="str">
        <f t="shared" ref="L579:L641" si="78">IF(ISNUMBER(K579),"","Austin-Bergstrom International Airport")</f>
        <v/>
      </c>
      <c r="M579" s="2" t="str">
        <f t="shared" ref="M579:M641" si="79">IF(ISNUMBER(K579),"","N/A")</f>
        <v/>
      </c>
    </row>
    <row r="580" spans="1:13" x14ac:dyDescent="0.2">
      <c r="A580" s="1">
        <v>484530023123</v>
      </c>
      <c r="B580">
        <v>0.5917346941129944</v>
      </c>
      <c r="C580" s="2"/>
      <c r="D580" s="5">
        <v>484530024281</v>
      </c>
      <c r="E580" s="2">
        <f>VLOOKUP(D580,'SVI Score (all Texas)'!$A$2:$B$15812, 2, FALSE)</f>
        <v>0.12889205958279579</v>
      </c>
      <c r="F580" s="2">
        <f t="shared" si="73"/>
        <v>0.48129438032138477</v>
      </c>
      <c r="G580" s="2">
        <f t="shared" si="72"/>
        <v>1.4812943803213847</v>
      </c>
      <c r="H580" s="2">
        <f t="shared" si="74"/>
        <v>0.39957963912784739</v>
      </c>
      <c r="I580" s="2">
        <f t="shared" si="75"/>
        <v>0.38697440980084602</v>
      </c>
      <c r="J580" s="2">
        <f t="shared" si="76"/>
        <v>0.57322301856617774</v>
      </c>
      <c r="K580" s="8">
        <f t="shared" si="77"/>
        <v>0.34022152629144492</v>
      </c>
      <c r="L580" t="str">
        <f t="shared" si="78"/>
        <v/>
      </c>
      <c r="M580" s="2" t="str">
        <f t="shared" si="79"/>
        <v/>
      </c>
    </row>
    <row r="581" spans="1:13" x14ac:dyDescent="0.2">
      <c r="A581" s="1">
        <v>484530023041</v>
      </c>
      <c r="B581">
        <v>0.58879160434655298</v>
      </c>
      <c r="C581" s="2"/>
      <c r="D581" s="5">
        <v>484530024282</v>
      </c>
      <c r="E581" s="2">
        <f>VLOOKUP(D581,'SVI Score (all Texas)'!$A$2:$B$15812, 2, FALSE)</f>
        <v>0.14585302440865458</v>
      </c>
      <c r="F581" s="2">
        <f t="shared" si="73"/>
        <v>0.54665577362040874</v>
      </c>
      <c r="G581" s="2">
        <f t="shared" si="72"/>
        <v>1.5466557736204087</v>
      </c>
      <c r="H581" s="2">
        <f t="shared" si="74"/>
        <v>0.43552105120162693</v>
      </c>
      <c r="I581" s="2">
        <f t="shared" si="75"/>
        <v>0.42367430382970633</v>
      </c>
      <c r="J581" s="2">
        <f t="shared" si="76"/>
        <v>0.65527830815282251</v>
      </c>
      <c r="K581" s="8">
        <f t="shared" si="77"/>
        <v>0.38892329673549381</v>
      </c>
      <c r="L581" t="str">
        <f t="shared" si="78"/>
        <v/>
      </c>
      <c r="M581" s="2" t="str">
        <f t="shared" si="79"/>
        <v/>
      </c>
    </row>
    <row r="582" spans="1:13" x14ac:dyDescent="0.2">
      <c r="A582" s="1">
        <v>484530023163</v>
      </c>
      <c r="B582">
        <v>0.89815208490403764</v>
      </c>
      <c r="C582" s="2"/>
      <c r="D582" s="5">
        <v>484530024291</v>
      </c>
      <c r="E582" s="2">
        <f>VLOOKUP(D582,'SVI Score (all Texas)'!$A$2:$B$15812, 2, FALSE)</f>
        <v>0.15943562699195551</v>
      </c>
      <c r="F582" s="2">
        <f t="shared" si="73"/>
        <v>0.59899818683725348</v>
      </c>
      <c r="G582" s="2">
        <f t="shared" si="72"/>
        <v>1.5989981868372536</v>
      </c>
      <c r="H582" s="2">
        <f t="shared" si="74"/>
        <v>0.40720464738239015</v>
      </c>
      <c r="I582" s="2">
        <f t="shared" si="75"/>
        <v>0.39476033079739631</v>
      </c>
      <c r="J582" s="2">
        <f t="shared" si="76"/>
        <v>0.63122105318031119</v>
      </c>
      <c r="K582" s="8">
        <f t="shared" si="77"/>
        <v>0.37464474242062495</v>
      </c>
      <c r="L582" t="str">
        <f t="shared" si="78"/>
        <v/>
      </c>
      <c r="M582" s="2" t="str">
        <f t="shared" si="79"/>
        <v/>
      </c>
    </row>
    <row r="583" spans="1:13" x14ac:dyDescent="0.2">
      <c r="A583" s="1">
        <v>484530018512</v>
      </c>
      <c r="B583">
        <v>0.66054346097214445</v>
      </c>
      <c r="C583" s="2"/>
      <c r="D583" s="5">
        <v>484530024301</v>
      </c>
      <c r="E583" s="2">
        <f>VLOOKUP(D583,'SVI Score (all Texas)'!$A$2:$B$15812, 2, FALSE)</f>
        <v>0.12245928779092741</v>
      </c>
      <c r="F583" s="2">
        <f t="shared" si="73"/>
        <v>0.45650481608326149</v>
      </c>
      <c r="G583" s="2">
        <f t="shared" si="72"/>
        <v>1.4565048160832614</v>
      </c>
      <c r="H583" s="2">
        <f t="shared" si="74"/>
        <v>0.23642267258639235</v>
      </c>
      <c r="I583" s="2">
        <f t="shared" si="75"/>
        <v>0.22037429487352961</v>
      </c>
      <c r="J583" s="2">
        <f t="shared" si="76"/>
        <v>0.32097622182424868</v>
      </c>
      <c r="K583" s="8">
        <f t="shared" si="77"/>
        <v>0.19050703924183035</v>
      </c>
      <c r="L583" t="str">
        <f t="shared" si="78"/>
        <v/>
      </c>
      <c r="M583" s="2" t="str">
        <f t="shared" si="79"/>
        <v/>
      </c>
    </row>
    <row r="584" spans="1:13" x14ac:dyDescent="0.2">
      <c r="A584" s="1">
        <v>484530024261</v>
      </c>
      <c r="B584">
        <v>0.44187118225498517</v>
      </c>
      <c r="C584" s="2"/>
      <c r="D584" s="5">
        <v>484530024302</v>
      </c>
      <c r="E584" s="2">
        <f>VLOOKUP(D584,'SVI Score (all Texas)'!$A$2:$B$15812, 2, FALSE)</f>
        <v>0.20459117642339358</v>
      </c>
      <c r="F584" s="2">
        <f t="shared" si="73"/>
        <v>0.7730112607587305</v>
      </c>
      <c r="G584" s="2">
        <f t="shared" si="72"/>
        <v>1.7730112607587305</v>
      </c>
      <c r="H584" s="2">
        <f t="shared" si="74"/>
        <v>0.26839032230156407</v>
      </c>
      <c r="I584" s="2">
        <f t="shared" si="75"/>
        <v>0.2530165670939476</v>
      </c>
      <c r="J584" s="2">
        <f t="shared" si="76"/>
        <v>0.44860122261608598</v>
      </c>
      <c r="K584" s="8">
        <f t="shared" si="77"/>
        <v>0.26625551959936311</v>
      </c>
      <c r="L584" t="str">
        <f t="shared" si="78"/>
        <v/>
      </c>
      <c r="M584" s="2" t="str">
        <f t="shared" si="79"/>
        <v/>
      </c>
    </row>
    <row r="585" spans="1:13" x14ac:dyDescent="0.2">
      <c r="A585" s="1">
        <v>484530024291</v>
      </c>
      <c r="B585">
        <v>0.40720464738239015</v>
      </c>
      <c r="C585" s="2"/>
      <c r="D585" s="5">
        <v>484530024303</v>
      </c>
      <c r="E585" s="2">
        <f>VLOOKUP(D585,'SVI Score (all Texas)'!$A$2:$B$15812, 2, FALSE)</f>
        <v>0.18813850268667759</v>
      </c>
      <c r="F585" s="2">
        <f t="shared" si="73"/>
        <v>0.70960863655857298</v>
      </c>
      <c r="G585" s="2">
        <f t="shared" si="72"/>
        <v>1.709608636558573</v>
      </c>
      <c r="H585" s="2">
        <f t="shared" si="74"/>
        <v>0.41980144757044696</v>
      </c>
      <c r="I585" s="2">
        <f t="shared" si="75"/>
        <v>0.40762296488242927</v>
      </c>
      <c r="J585" s="2">
        <f t="shared" si="76"/>
        <v>0.69687574122261298</v>
      </c>
      <c r="K585" s="8">
        <f t="shared" si="77"/>
        <v>0.41361236488249542</v>
      </c>
      <c r="L585" t="str">
        <f t="shared" si="78"/>
        <v/>
      </c>
      <c r="M585" s="2" t="str">
        <f t="shared" si="79"/>
        <v/>
      </c>
    </row>
    <row r="586" spans="1:13" x14ac:dyDescent="0.2">
      <c r="A586" s="1">
        <v>484530024274</v>
      </c>
      <c r="B586">
        <v>0.66433185911548698</v>
      </c>
      <c r="C586" s="2"/>
      <c r="D586" s="5">
        <v>484530024311</v>
      </c>
      <c r="E586" s="2">
        <f>VLOOKUP(D586,'SVI Score (all Texas)'!$A$2:$B$15812, 2, FALSE)</f>
        <v>0.16753682022766742</v>
      </c>
      <c r="F586" s="2">
        <f t="shared" si="73"/>
        <v>0.63021724086556385</v>
      </c>
      <c r="G586" s="2">
        <f t="shared" si="72"/>
        <v>1.630217240865564</v>
      </c>
      <c r="H586" s="2">
        <f t="shared" si="74"/>
        <v>0.54201260604596768</v>
      </c>
      <c r="I586" s="2">
        <f t="shared" si="75"/>
        <v>0.53241318058093601</v>
      </c>
      <c r="J586" s="2">
        <f t="shared" si="76"/>
        <v>0.86794914624711272</v>
      </c>
      <c r="K586" s="8">
        <f t="shared" si="77"/>
        <v>0.51514850889655583</v>
      </c>
      <c r="L586" t="str">
        <f t="shared" si="78"/>
        <v/>
      </c>
      <c r="M586" s="2" t="str">
        <f t="shared" si="79"/>
        <v/>
      </c>
    </row>
    <row r="587" spans="1:13" x14ac:dyDescent="0.2">
      <c r="A587" s="1">
        <v>484530018621</v>
      </c>
      <c r="B587">
        <v>0.69800049806951692</v>
      </c>
      <c r="C587" s="2"/>
      <c r="D587" s="5">
        <v>484530024312</v>
      </c>
      <c r="E587" s="2">
        <f>VLOOKUP(D587,'SVI Score (all Texas)'!$A$2:$B$15812, 2, FALSE)</f>
        <v>0.19476243593301318</v>
      </c>
      <c r="F587" s="2">
        <f t="shared" si="73"/>
        <v>0.73513486755695012</v>
      </c>
      <c r="G587" s="2">
        <f t="shared" si="72"/>
        <v>1.7351348675569502</v>
      </c>
      <c r="H587" s="2">
        <f t="shared" si="74"/>
        <v>0.64556085960019582</v>
      </c>
      <c r="I587" s="2">
        <f t="shared" si="75"/>
        <v>0.63814664270848864</v>
      </c>
      <c r="J587" s="2">
        <f t="shared" si="76"/>
        <v>1.1072704903779058</v>
      </c>
      <c r="K587" s="8">
        <f t="shared" si="77"/>
        <v>0.65719143169816086</v>
      </c>
      <c r="L587" t="str">
        <f t="shared" si="78"/>
        <v/>
      </c>
      <c r="M587" s="2" t="str">
        <f t="shared" si="79"/>
        <v/>
      </c>
    </row>
    <row r="588" spans="1:13" x14ac:dyDescent="0.2">
      <c r="A588" s="1">
        <v>484530018611</v>
      </c>
      <c r="B588">
        <v>0.68676028732576366</v>
      </c>
      <c r="C588" s="2"/>
      <c r="D588" s="5">
        <v>484530024313</v>
      </c>
      <c r="E588" s="2">
        <f>VLOOKUP(D588,'SVI Score (all Texas)'!$A$2:$B$15812, 2, FALSE)</f>
        <v>0.18416194682174314</v>
      </c>
      <c r="F588" s="2">
        <f t="shared" si="73"/>
        <v>0.69428443569310949</v>
      </c>
      <c r="G588" s="2">
        <f t="shared" si="72"/>
        <v>1.6942844356931095</v>
      </c>
      <c r="H588" s="2">
        <f t="shared" si="74"/>
        <v>0.31412975743300309</v>
      </c>
      <c r="I588" s="2">
        <f t="shared" si="75"/>
        <v>0.29972125467878408</v>
      </c>
      <c r="J588" s="2">
        <f t="shared" si="76"/>
        <v>0.50781305684867439</v>
      </c>
      <c r="K588" s="8">
        <f t="shared" si="77"/>
        <v>0.30139915473724888</v>
      </c>
      <c r="L588" t="str">
        <f t="shared" si="78"/>
        <v/>
      </c>
      <c r="M588" s="2" t="str">
        <f t="shared" si="79"/>
        <v/>
      </c>
    </row>
    <row r="589" spans="1:13" x14ac:dyDescent="0.2">
      <c r="A589" s="1">
        <v>484530018571</v>
      </c>
      <c r="B589">
        <v>0.80381340902796861</v>
      </c>
      <c r="C589" s="2"/>
      <c r="D589" s="5">
        <v>484530024321</v>
      </c>
      <c r="E589" s="2">
        <f>VLOOKUP(D589,'SVI Score (all Texas)'!$A$2:$B$15812, 2, FALSE)</f>
        <v>0.18487080903830821</v>
      </c>
      <c r="F589" s="2">
        <f t="shared" si="73"/>
        <v>0.69701613301147725</v>
      </c>
      <c r="G589" s="2">
        <f t="shared" si="72"/>
        <v>1.6970161330114772</v>
      </c>
      <c r="H589" s="2">
        <f t="shared" si="74"/>
        <v>0.41578553387379014</v>
      </c>
      <c r="I589" s="2">
        <f t="shared" si="75"/>
        <v>0.4035223022041291</v>
      </c>
      <c r="J589" s="2">
        <f t="shared" si="76"/>
        <v>0.68478385687033982</v>
      </c>
      <c r="K589" s="8">
        <f t="shared" si="77"/>
        <v>0.40643554326713133</v>
      </c>
      <c r="L589" t="str">
        <f t="shared" si="78"/>
        <v/>
      </c>
      <c r="M589" s="2" t="str">
        <f t="shared" si="79"/>
        <v/>
      </c>
    </row>
    <row r="590" spans="1:13" x14ac:dyDescent="0.2">
      <c r="A590" s="1">
        <v>484530006041</v>
      </c>
      <c r="B590">
        <v>0.56780144660456755</v>
      </c>
      <c r="C590" s="2"/>
      <c r="D590" s="5">
        <v>484530024322</v>
      </c>
      <c r="E590" s="2">
        <f>VLOOKUP(D590,'SVI Score (all Texas)'!$A$2:$B$15812, 2, FALSE)</f>
        <v>0.21291958781213699</v>
      </c>
      <c r="F590" s="2">
        <f t="shared" si="73"/>
        <v>0.80510593095731486</v>
      </c>
      <c r="G590" s="2">
        <f t="shared" si="72"/>
        <v>1.805105930957315</v>
      </c>
      <c r="H590" s="2">
        <f t="shared" si="74"/>
        <v>0.44179133811149934</v>
      </c>
      <c r="I590" s="2">
        <f t="shared" si="75"/>
        <v>0.43007691440745677</v>
      </c>
      <c r="J590" s="2">
        <f t="shared" si="76"/>
        <v>0.77633438896472173</v>
      </c>
      <c r="K590" s="8">
        <f t="shared" si="77"/>
        <v>0.46077296649178606</v>
      </c>
      <c r="L590" t="str">
        <f t="shared" si="78"/>
        <v/>
      </c>
      <c r="M590" s="2" t="str">
        <f t="shared" si="79"/>
        <v/>
      </c>
    </row>
    <row r="591" spans="1:13" x14ac:dyDescent="0.2">
      <c r="A591" s="1">
        <v>484530017661</v>
      </c>
      <c r="B591">
        <v>0.15101152146585733</v>
      </c>
      <c r="C591" s="2"/>
      <c r="D591" s="5">
        <v>484530024331</v>
      </c>
      <c r="E591" s="2">
        <f>VLOOKUP(D591,'SVI Score (all Texas)'!$A$2:$B$15812, 2, FALSE)</f>
        <v>0.19667778396015687</v>
      </c>
      <c r="F591" s="2">
        <f t="shared" si="73"/>
        <v>0.7425159226438508</v>
      </c>
      <c r="G591" s="2">
        <f t="shared" si="72"/>
        <v>1.7425159226438507</v>
      </c>
      <c r="H591" s="2">
        <f t="shared" si="74"/>
        <v>0.38443123491886394</v>
      </c>
      <c r="I591" s="2">
        <f t="shared" si="75"/>
        <v>0.3715063244614385</v>
      </c>
      <c r="J591" s="2">
        <f t="shared" si="76"/>
        <v>0.64735568573694924</v>
      </c>
      <c r="K591" s="8">
        <f t="shared" si="77"/>
        <v>0.38422103146830089</v>
      </c>
      <c r="L591" t="str">
        <f t="shared" si="78"/>
        <v/>
      </c>
      <c r="M591" s="2" t="str">
        <f t="shared" si="79"/>
        <v/>
      </c>
    </row>
    <row r="592" spans="1:13" x14ac:dyDescent="0.2">
      <c r="A592" s="1">
        <v>484530011001</v>
      </c>
      <c r="B592">
        <v>0.95262990415747062</v>
      </c>
      <c r="C592" s="2"/>
      <c r="D592" s="5">
        <v>484530024332</v>
      </c>
      <c r="E592" s="2">
        <f>VLOOKUP(D592,'SVI Score (all Texas)'!$A$2:$B$15812, 2, FALSE)</f>
        <v>0.18770029514933606</v>
      </c>
      <c r="F592" s="2">
        <f t="shared" si="73"/>
        <v>0.70791994399368374</v>
      </c>
      <c r="G592" s="2">
        <f t="shared" si="72"/>
        <v>1.7079199439936836</v>
      </c>
      <c r="H592" s="2">
        <f t="shared" si="74"/>
        <v>0.39553356817542867</v>
      </c>
      <c r="I592" s="2">
        <f t="shared" si="75"/>
        <v>0.382842953449543</v>
      </c>
      <c r="J592" s="2">
        <f t="shared" si="76"/>
        <v>0.65386511561391991</v>
      </c>
      <c r="K592" s="8">
        <f t="shared" si="77"/>
        <v>0.38808453327527592</v>
      </c>
      <c r="L592" t="str">
        <f t="shared" si="78"/>
        <v/>
      </c>
      <c r="M592" s="2" t="str">
        <f t="shared" si="79"/>
        <v/>
      </c>
    </row>
    <row r="593" spans="1:13" x14ac:dyDescent="0.2">
      <c r="A593" s="1">
        <v>484530024191</v>
      </c>
      <c r="B593">
        <v>0.35254893719829961</v>
      </c>
      <c r="C593" s="2"/>
      <c r="D593" s="5">
        <v>484530024341</v>
      </c>
      <c r="E593" s="2">
        <f>VLOOKUP(D593,'SVI Score (all Texas)'!$A$2:$B$15812, 2, FALSE)</f>
        <v>0.18640505234309063</v>
      </c>
      <c r="F593" s="2">
        <f t="shared" si="73"/>
        <v>0.70292854902612456</v>
      </c>
      <c r="G593" s="2">
        <f t="shared" si="72"/>
        <v>1.7029285490261246</v>
      </c>
      <c r="H593" s="2">
        <f t="shared" si="74"/>
        <v>0.43059419265525134</v>
      </c>
      <c r="I593" s="2">
        <f t="shared" si="75"/>
        <v>0.41864347237055288</v>
      </c>
      <c r="J593" s="2">
        <f t="shared" si="76"/>
        <v>0.71291992096324408</v>
      </c>
      <c r="K593" s="8">
        <f t="shared" si="77"/>
        <v>0.42313496802761252</v>
      </c>
      <c r="L593" t="str">
        <f t="shared" si="78"/>
        <v/>
      </c>
      <c r="M593" s="2" t="str">
        <f t="shared" si="79"/>
        <v/>
      </c>
    </row>
    <row r="594" spans="1:13" x14ac:dyDescent="0.2">
      <c r="A594" s="1">
        <v>484530024272</v>
      </c>
      <c r="B594">
        <v>0.46450574734598182</v>
      </c>
      <c r="C594" s="2"/>
      <c r="D594" s="5">
        <v>484530024351</v>
      </c>
      <c r="E594" s="2">
        <f>VLOOKUP(D594,'SVI Score (all Texas)'!$A$2:$B$15812, 2, FALSE)</f>
        <v>0.13667286985110294</v>
      </c>
      <c r="F594" s="2">
        <f t="shared" si="73"/>
        <v>0.51127879484929817</v>
      </c>
      <c r="G594" s="2">
        <f t="shared" si="72"/>
        <v>1.5112787948492983</v>
      </c>
      <c r="H594" s="2">
        <f t="shared" si="74"/>
        <v>0.37613778701955619</v>
      </c>
      <c r="I594" s="2">
        <f t="shared" si="75"/>
        <v>0.36303785754606888</v>
      </c>
      <c r="J594" s="2">
        <f t="shared" si="76"/>
        <v>0.54865141583689425</v>
      </c>
      <c r="K594" s="8">
        <f t="shared" si="77"/>
        <v>0.32563769432165679</v>
      </c>
      <c r="L594" t="str">
        <f t="shared" si="78"/>
        <v/>
      </c>
      <c r="M594" s="2" t="str">
        <f t="shared" si="79"/>
        <v/>
      </c>
    </row>
    <row r="595" spans="1:13" x14ac:dyDescent="0.2">
      <c r="A595" s="1">
        <v>484530024273</v>
      </c>
      <c r="B595">
        <v>0.58379481012892442</v>
      </c>
      <c r="C595" s="2"/>
      <c r="D595" s="5">
        <v>484530024352</v>
      </c>
      <c r="E595" s="2">
        <f>VLOOKUP(D595,'SVI Score (all Texas)'!$A$2:$B$15812, 2, FALSE)</f>
        <v>0.18660035132369249</v>
      </c>
      <c r="F595" s="2">
        <f t="shared" si="73"/>
        <v>0.70368116030815231</v>
      </c>
      <c r="G595" s="2">
        <f t="shared" si="72"/>
        <v>1.7036811603081523</v>
      </c>
      <c r="H595" s="2">
        <f t="shared" si="74"/>
        <v>0.48190042483757206</v>
      </c>
      <c r="I595" s="2">
        <f t="shared" si="75"/>
        <v>0.47103243472534406</v>
      </c>
      <c r="J595" s="2">
        <f t="shared" si="76"/>
        <v>0.80248908493564819</v>
      </c>
      <c r="K595" s="8">
        <f t="shared" si="77"/>
        <v>0.47629640203904505</v>
      </c>
      <c r="L595" t="str">
        <f t="shared" si="78"/>
        <v/>
      </c>
      <c r="M595" s="2" t="str">
        <f t="shared" si="79"/>
        <v/>
      </c>
    </row>
    <row r="596" spans="1:13" x14ac:dyDescent="0.2">
      <c r="A596" s="1">
        <v>484530024192</v>
      </c>
      <c r="B596">
        <v>0.72311602044361856</v>
      </c>
      <c r="C596" s="2"/>
      <c r="D596" s="5">
        <v>484530024361</v>
      </c>
      <c r="E596" s="2">
        <f>VLOOKUP(D596,'SVI Score (all Texas)'!$A$2:$B$15812, 2, FALSE)</f>
        <v>0.23360852336625162</v>
      </c>
      <c r="F596" s="2">
        <f t="shared" si="73"/>
        <v>0.88483356836323557</v>
      </c>
      <c r="G596" s="2">
        <f t="shared" si="72"/>
        <v>1.8848335683632356</v>
      </c>
      <c r="H596" s="2">
        <f t="shared" si="74"/>
        <v>0.43332642332877458</v>
      </c>
      <c r="I596" s="2">
        <f t="shared" si="75"/>
        <v>0.42143336209371868</v>
      </c>
      <c r="J596" s="2">
        <f t="shared" si="76"/>
        <v>0.79433174770241932</v>
      </c>
      <c r="K596" s="8">
        <f t="shared" si="77"/>
        <v>0.47145482793250426</v>
      </c>
      <c r="L596" t="str">
        <f t="shared" si="78"/>
        <v/>
      </c>
      <c r="M596" s="2" t="str">
        <f t="shared" si="79"/>
        <v/>
      </c>
    </row>
    <row r="597" spans="1:13" x14ac:dyDescent="0.2">
      <c r="A597" s="1">
        <v>484530024341</v>
      </c>
      <c r="B597">
        <v>0.43059419265525134</v>
      </c>
      <c r="C597" s="2"/>
      <c r="D597" s="5">
        <v>484530025001</v>
      </c>
      <c r="E597" s="2">
        <f>VLOOKUP(D597,'SVI Score (all Texas)'!$A$2:$B$15812, 2, FALSE)</f>
        <v>7.7113243770398798E-2</v>
      </c>
      <c r="F597" s="2">
        <f t="shared" si="73"/>
        <v>0.28175764525829344</v>
      </c>
      <c r="G597" s="2">
        <f t="shared" si="72"/>
        <v>1.2817576452582935</v>
      </c>
      <c r="H597" s="2">
        <f t="shared" si="74"/>
        <v>0.25449851824824665</v>
      </c>
      <c r="I597" s="2">
        <f t="shared" si="75"/>
        <v>0.23883160030466619</v>
      </c>
      <c r="J597" s="2">
        <f t="shared" si="76"/>
        <v>0.30612422961977886</v>
      </c>
      <c r="K597" s="8">
        <f t="shared" si="77"/>
        <v>0.18169202781937818</v>
      </c>
      <c r="L597" t="str">
        <f t="shared" si="78"/>
        <v/>
      </c>
      <c r="M597" s="2" t="str">
        <f t="shared" si="79"/>
        <v/>
      </c>
    </row>
    <row r="598" spans="1:13" x14ac:dyDescent="0.2">
      <c r="A598" s="1">
        <v>484530024322</v>
      </c>
      <c r="B598">
        <v>0.44179133811149934</v>
      </c>
      <c r="C598" s="2"/>
      <c r="D598" s="5">
        <v>484530025002</v>
      </c>
      <c r="E598" s="2">
        <f>VLOOKUP(D598,'SVI Score (all Texas)'!$A$2:$B$15812, 2, FALSE)</f>
        <v>0.1037586433570833</v>
      </c>
      <c r="F598" s="2">
        <f t="shared" si="73"/>
        <v>0.38443932993107283</v>
      </c>
      <c r="G598" s="2">
        <f t="shared" si="72"/>
        <v>1.3844393299310729</v>
      </c>
      <c r="H598" s="2">
        <f t="shared" si="74"/>
        <v>0.60693059321097298</v>
      </c>
      <c r="I598" s="2">
        <f t="shared" si="75"/>
        <v>0.59870115069830132</v>
      </c>
      <c r="J598" s="2">
        <f t="shared" si="76"/>
        <v>0.82886541990171858</v>
      </c>
      <c r="K598" s="8">
        <f t="shared" si="77"/>
        <v>0.49195138561346141</v>
      </c>
      <c r="L598" t="str">
        <f t="shared" si="78"/>
        <v/>
      </c>
      <c r="M598" s="2" t="str">
        <f t="shared" si="79"/>
        <v/>
      </c>
    </row>
    <row r="599" spans="1:13" x14ac:dyDescent="0.2">
      <c r="A599" s="1">
        <v>484530018531</v>
      </c>
      <c r="B599">
        <v>0.53229536207503747</v>
      </c>
      <c r="C599" s="2"/>
      <c r="D599" s="5">
        <v>484530025003</v>
      </c>
      <c r="E599" s="2">
        <f>VLOOKUP(D599,'SVI Score (all Texas)'!$A$2:$B$15812, 2, FALSE)</f>
        <v>8.8586318704608008E-2</v>
      </c>
      <c r="F599" s="2">
        <f t="shared" si="73"/>
        <v>0.32597070570758607</v>
      </c>
      <c r="G599" s="2">
        <f t="shared" si="72"/>
        <v>1.325970705707586</v>
      </c>
      <c r="H599" s="2">
        <f t="shared" si="74"/>
        <v>0.23196746096583556</v>
      </c>
      <c r="I599" s="2">
        <f t="shared" si="75"/>
        <v>0.21582506364090745</v>
      </c>
      <c r="J599" s="2">
        <f t="shared" si="76"/>
        <v>0.28617771194531871</v>
      </c>
      <c r="K599" s="8">
        <f t="shared" si="77"/>
        <v>0.16985329408468144</v>
      </c>
      <c r="L599" t="str">
        <f t="shared" si="78"/>
        <v/>
      </c>
      <c r="M599" s="2" t="str">
        <f t="shared" si="79"/>
        <v/>
      </c>
    </row>
    <row r="600" spans="1:13" x14ac:dyDescent="0.2">
      <c r="A600" s="1">
        <v>484530018532</v>
      </c>
      <c r="B600">
        <v>0.60914167989180878</v>
      </c>
      <c r="C600" s="2"/>
      <c r="D600" s="5">
        <v>484530025004</v>
      </c>
      <c r="E600" s="2">
        <f>VLOOKUP(D600,'SVI Score (all Texas)'!$A$2:$B$15812, 2, FALSE)</f>
        <v>0.13621782878259273</v>
      </c>
      <c r="F600" s="2">
        <f t="shared" si="73"/>
        <v>0.50952523197410371</v>
      </c>
      <c r="G600" s="2">
        <f t="shared" si="72"/>
        <v>1.5095252319741037</v>
      </c>
      <c r="H600" s="2">
        <f t="shared" si="74"/>
        <v>0.3551147323758081</v>
      </c>
      <c r="I600" s="2">
        <f t="shared" si="75"/>
        <v>0.34157114733433064</v>
      </c>
      <c r="J600" s="2">
        <f t="shared" si="76"/>
        <v>0.51561026541551624</v>
      </c>
      <c r="K600" s="8">
        <f t="shared" si="77"/>
        <v>0.30602698389536459</v>
      </c>
      <c r="L600" t="str">
        <f t="shared" si="78"/>
        <v/>
      </c>
      <c r="M600" s="2" t="str">
        <f t="shared" si="79"/>
        <v/>
      </c>
    </row>
    <row r="601" spans="1:13" x14ac:dyDescent="0.2">
      <c r="A601" s="1">
        <v>484530015041</v>
      </c>
      <c r="B601">
        <v>0.69690031613578629</v>
      </c>
      <c r="C601" s="2"/>
      <c r="D601" s="5">
        <v>484539800001</v>
      </c>
      <c r="E601" s="2" t="str">
        <f>VLOOKUP(D601,'SVI Score (all Texas)'!$A$2:$B$15812, 2, FALSE)</f>
        <v/>
      </c>
      <c r="F601" s="2" t="str">
        <f t="shared" si="73"/>
        <v/>
      </c>
      <c r="G601" s="2" t="str">
        <f t="shared" si="72"/>
        <v/>
      </c>
      <c r="H601" s="2">
        <f>VLOOKUP(D601,$A$2:$B$968, 2, FALSE)</f>
        <v>0.59674379398595756</v>
      </c>
      <c r="I601" s="2">
        <f>(H601-$H$643)/($H$644-$H$643)</f>
        <v>0.58829937651970465</v>
      </c>
      <c r="J601" s="2" t="str">
        <f>IF(ISNUMBER(G601), G601*I601, "")</f>
        <v/>
      </c>
      <c r="K601" s="8" t="str">
        <f t="shared" si="77"/>
        <v/>
      </c>
      <c r="L601" t="str">
        <f t="shared" si="78"/>
        <v>Austin-Bergstrom International Airport</v>
      </c>
      <c r="M601" s="2" t="str">
        <f t="shared" si="79"/>
        <v>N/A</v>
      </c>
    </row>
    <row r="602" spans="1:13" x14ac:dyDescent="0.2">
      <c r="A602" s="1">
        <v>484530008011</v>
      </c>
      <c r="B602">
        <v>0.5779724919577528</v>
      </c>
      <c r="C602" s="2"/>
      <c r="D602" s="5">
        <v>484910203012</v>
      </c>
      <c r="E602" s="2">
        <f>VLOOKUP(D602,'SVI Score (all Texas)'!$A$2:$B$15812, 2, FALSE)</f>
        <v>0.12033603961098824</v>
      </c>
      <c r="F602" s="2">
        <f t="shared" si="73"/>
        <v>0.44832258937709807</v>
      </c>
      <c r="G602" s="2">
        <f t="shared" si="72"/>
        <v>1.4483225893770981</v>
      </c>
      <c r="H602" s="2">
        <f t="shared" si="74"/>
        <v>0.28759178840320287</v>
      </c>
      <c r="I602" s="2">
        <f t="shared" si="75"/>
        <v>0.27262324725671711</v>
      </c>
      <c r="J602" s="2">
        <f t="shared" si="76"/>
        <v>0.39484640739124138</v>
      </c>
      <c r="K602" s="8">
        <f t="shared" si="77"/>
        <v>0.234350755329678</v>
      </c>
      <c r="L602" t="str">
        <f t="shared" si="78"/>
        <v/>
      </c>
      <c r="M602" s="2" t="str">
        <f t="shared" si="79"/>
        <v/>
      </c>
    </row>
    <row r="603" spans="1:13" x14ac:dyDescent="0.2">
      <c r="A603" s="1">
        <v>484530006012</v>
      </c>
      <c r="B603">
        <v>0.76532560392904236</v>
      </c>
      <c r="C603" s="2"/>
      <c r="D603" s="5">
        <v>484910203111</v>
      </c>
      <c r="E603" s="2">
        <f>VLOOKUP(D603,'SVI Score (all Texas)'!$A$2:$B$15812, 2, FALSE)</f>
        <v>9.4722282201780236E-2</v>
      </c>
      <c r="F603" s="2">
        <f t="shared" si="73"/>
        <v>0.34961647866477519</v>
      </c>
      <c r="G603" s="2">
        <f t="shared" si="72"/>
        <v>1.3496164786647751</v>
      </c>
      <c r="H603" s="2">
        <f t="shared" si="74"/>
        <v>0.66343013167863307</v>
      </c>
      <c r="I603" s="2">
        <f t="shared" si="75"/>
        <v>0.65639301517447057</v>
      </c>
      <c r="J603" s="2">
        <f t="shared" si="76"/>
        <v>0.88587882975992327</v>
      </c>
      <c r="K603" s="8">
        <f t="shared" si="77"/>
        <v>0.5257902034780283</v>
      </c>
      <c r="L603" t="str">
        <f t="shared" si="78"/>
        <v/>
      </c>
      <c r="M603" s="2" t="str">
        <f t="shared" si="79"/>
        <v/>
      </c>
    </row>
    <row r="604" spans="1:13" x14ac:dyDescent="0.2">
      <c r="A604" s="1">
        <v>484530017702</v>
      </c>
      <c r="B604">
        <v>0.24057699212507028</v>
      </c>
      <c r="C604" s="2"/>
      <c r="D604" s="5">
        <v>484910203112</v>
      </c>
      <c r="E604" s="2">
        <f>VLOOKUP(D604,'SVI Score (all Texas)'!$A$2:$B$15812, 2, FALSE)</f>
        <v>0.11133801018835859</v>
      </c>
      <c r="F604" s="2">
        <f t="shared" si="73"/>
        <v>0.41364745467532521</v>
      </c>
      <c r="G604" s="2">
        <f t="shared" si="72"/>
        <v>1.4136474546753253</v>
      </c>
      <c r="H604" s="2">
        <f t="shared" si="74"/>
        <v>0.48215295506867206</v>
      </c>
      <c r="I604" s="2">
        <f t="shared" si="75"/>
        <v>0.471290294174534</v>
      </c>
      <c r="J604" s="2">
        <f t="shared" si="76"/>
        <v>0.66623832477301526</v>
      </c>
      <c r="K604" s="8">
        <f t="shared" si="77"/>
        <v>0.39542832786984822</v>
      </c>
      <c r="L604" t="str">
        <f t="shared" si="78"/>
        <v/>
      </c>
      <c r="M604" s="2" t="str">
        <f t="shared" si="79"/>
        <v/>
      </c>
    </row>
    <row r="605" spans="1:13" x14ac:dyDescent="0.2">
      <c r="A605" s="1">
        <v>484530011002</v>
      </c>
      <c r="B605">
        <v>0.65398615870597565</v>
      </c>
      <c r="C605" s="2"/>
      <c r="D605" s="5">
        <v>484910203162</v>
      </c>
      <c r="E605" s="2">
        <f>VLOOKUP(D605,'SVI Score (all Texas)'!$A$2:$B$15812, 2, FALSE)</f>
        <v>0.11479614514091185</v>
      </c>
      <c r="F605" s="2">
        <f t="shared" si="73"/>
        <v>0.42697384978525021</v>
      </c>
      <c r="G605" s="2">
        <f t="shared" si="72"/>
        <v>1.4269738497852502</v>
      </c>
      <c r="H605" s="2">
        <f t="shared" si="74"/>
        <v>0.41921312060484839</v>
      </c>
      <c r="I605" s="2">
        <f t="shared" si="75"/>
        <v>0.40702222228368368</v>
      </c>
      <c r="J605" s="2">
        <f t="shared" si="76"/>
        <v>0.58081006748029596</v>
      </c>
      <c r="K605" s="8">
        <f t="shared" si="77"/>
        <v>0.34472462068577991</v>
      </c>
      <c r="L605" t="str">
        <f t="shared" si="78"/>
        <v/>
      </c>
      <c r="M605" s="2" t="str">
        <f t="shared" si="79"/>
        <v/>
      </c>
    </row>
    <row r="606" spans="1:13" x14ac:dyDescent="0.2">
      <c r="A606" s="1">
        <v>484530014011</v>
      </c>
      <c r="B606">
        <v>0.64878861781824115</v>
      </c>
      <c r="C606" s="2"/>
      <c r="D606" s="5">
        <v>484910203182</v>
      </c>
      <c r="E606" s="2">
        <f>VLOOKUP(D606,'SVI Score (all Texas)'!$A$2:$B$15812, 2, FALSE)</f>
        <v>0.12194530717255174</v>
      </c>
      <c r="F606" s="2">
        <f t="shared" si="73"/>
        <v>0.45452412160681821</v>
      </c>
      <c r="G606" s="2">
        <f t="shared" si="72"/>
        <v>1.4545241216068181</v>
      </c>
      <c r="H606" s="2">
        <f t="shared" si="74"/>
        <v>0.66181710428218454</v>
      </c>
      <c r="I606" s="2">
        <f t="shared" si="75"/>
        <v>0.65474594759699778</v>
      </c>
      <c r="J606" s="2">
        <f t="shared" si="76"/>
        <v>0.95234377430414696</v>
      </c>
      <c r="K606" s="8">
        <f t="shared" si="77"/>
        <v>0.56523873248908263</v>
      </c>
      <c r="L606" t="str">
        <f t="shared" si="78"/>
        <v/>
      </c>
      <c r="M606" s="2" t="str">
        <f t="shared" si="79"/>
        <v/>
      </c>
    </row>
    <row r="607" spans="1:13" x14ac:dyDescent="0.2">
      <c r="A607" s="1">
        <v>484530008023</v>
      </c>
      <c r="B607">
        <v>0.63083339587245124</v>
      </c>
      <c r="C607" s="2"/>
      <c r="D607" s="5">
        <v>484910203183</v>
      </c>
      <c r="E607" s="2">
        <f>VLOOKUP(D607,'SVI Score (all Texas)'!$A$2:$B$15812, 2, FALSE)</f>
        <v>0.11510101536577227</v>
      </c>
      <c r="F607" s="2">
        <f t="shared" si="73"/>
        <v>0.42814870881460704</v>
      </c>
      <c r="G607" s="2">
        <f t="shared" si="72"/>
        <v>1.428148708814607</v>
      </c>
      <c r="H607" s="2">
        <f t="shared" si="74"/>
        <v>0.6296091398255772</v>
      </c>
      <c r="I607" s="2">
        <f t="shared" si="75"/>
        <v>0.62185828920404562</v>
      </c>
      <c r="J607" s="2">
        <f t="shared" si="76"/>
        <v>0.88810611279241825</v>
      </c>
      <c r="K607" s="8">
        <f t="shared" si="77"/>
        <v>0.52711214905288306</v>
      </c>
      <c r="L607" t="str">
        <f t="shared" si="78"/>
        <v/>
      </c>
      <c r="M607" s="2" t="str">
        <f t="shared" si="79"/>
        <v/>
      </c>
    </row>
    <row r="608" spans="1:13" x14ac:dyDescent="0.2">
      <c r="A608" s="1">
        <v>484530023042</v>
      </c>
      <c r="B608">
        <v>0.75948795390682466</v>
      </c>
      <c r="C608" s="2"/>
      <c r="D608" s="5">
        <v>484910203262</v>
      </c>
      <c r="E608" s="2">
        <f>VLOOKUP(D608,'SVI Score (all Texas)'!$A$2:$B$15812, 2, FALSE)</f>
        <v>0.11074904190538258</v>
      </c>
      <c r="F608" s="2">
        <f t="shared" si="73"/>
        <v>0.41137778499677274</v>
      </c>
      <c r="G608" s="2">
        <f t="shared" si="72"/>
        <v>1.4113777849967728</v>
      </c>
      <c r="H608" s="2">
        <f t="shared" si="74"/>
        <v>0.62601854507912769</v>
      </c>
      <c r="I608" s="2">
        <f t="shared" si="75"/>
        <v>0.61819192110407284</v>
      </c>
      <c r="J608" s="2">
        <f t="shared" si="76"/>
        <v>0.87250234431076601</v>
      </c>
      <c r="K608" s="8">
        <f t="shared" si="77"/>
        <v>0.51785094048871028</v>
      </c>
      <c r="L608" t="str">
        <f t="shared" si="78"/>
        <v/>
      </c>
      <c r="M608" s="2" t="str">
        <f t="shared" si="79"/>
        <v/>
      </c>
    </row>
    <row r="609" spans="1:13" x14ac:dyDescent="0.2">
      <c r="A609" s="1">
        <v>484530013051</v>
      </c>
      <c r="B609">
        <v>0.62751511537523186</v>
      </c>
      <c r="C609" s="2"/>
      <c r="D609" s="5">
        <v>484910204031</v>
      </c>
      <c r="E609" s="2">
        <f>VLOOKUP(D609,'SVI Score (all Texas)'!$A$2:$B$15812, 2, FALSE)</f>
        <v>0.13329266714834179</v>
      </c>
      <c r="F609" s="2">
        <f t="shared" si="73"/>
        <v>0.49825272230248424</v>
      </c>
      <c r="G609" s="2">
        <f t="shared" si="72"/>
        <v>1.4982527223024842</v>
      </c>
      <c r="H609" s="2">
        <f t="shared" si="74"/>
        <v>0.50723624167958969</v>
      </c>
      <c r="I609" s="2">
        <f t="shared" si="75"/>
        <v>0.49690292059629282</v>
      </c>
      <c r="J609" s="2">
        <f t="shared" si="76"/>
        <v>0.74448615350345082</v>
      </c>
      <c r="K609" s="8">
        <f t="shared" si="77"/>
        <v>0.44187027953161129</v>
      </c>
      <c r="L609" t="str">
        <f t="shared" si="78"/>
        <v/>
      </c>
      <c r="M609" s="2" t="str">
        <f t="shared" si="79"/>
        <v/>
      </c>
    </row>
    <row r="610" spans="1:13" x14ac:dyDescent="0.2">
      <c r="A610" s="1">
        <v>484530012002</v>
      </c>
      <c r="B610">
        <v>0.7384378522086511</v>
      </c>
      <c r="C610" s="2"/>
      <c r="D610" s="5">
        <v>484910204032</v>
      </c>
      <c r="E610" s="2">
        <f>VLOOKUP(D610,'SVI Score (all Texas)'!$A$2:$B$15812, 2, FALSE)</f>
        <v>0.14850904078860871</v>
      </c>
      <c r="F610" s="2">
        <f t="shared" si="73"/>
        <v>0.55689109531355663</v>
      </c>
      <c r="G610" s="2">
        <f t="shared" si="72"/>
        <v>1.5568910953135566</v>
      </c>
      <c r="H610" s="2">
        <f t="shared" si="74"/>
        <v>0.70054729665273952</v>
      </c>
      <c r="I610" s="2">
        <f t="shared" si="75"/>
        <v>0.69429347435523825</v>
      </c>
      <c r="J610" s="2">
        <f t="shared" si="76"/>
        <v>1.0809393277579815</v>
      </c>
      <c r="K610" s="8">
        <f t="shared" si="77"/>
        <v>0.6415632589880228</v>
      </c>
      <c r="L610" t="str">
        <f t="shared" si="78"/>
        <v/>
      </c>
      <c r="M610" s="2" t="str">
        <f t="shared" si="79"/>
        <v/>
      </c>
    </row>
    <row r="611" spans="1:13" x14ac:dyDescent="0.2">
      <c r="A611" s="1">
        <v>484530014021</v>
      </c>
      <c r="B611">
        <v>0.32510056599077791</v>
      </c>
      <c r="C611" s="2"/>
      <c r="D611" s="5">
        <v>484910204041</v>
      </c>
      <c r="E611" s="2">
        <f>VLOOKUP(D611,'SVI Score (all Texas)'!$A$2:$B$15812, 2, FALSE)</f>
        <v>0.14269734740279663</v>
      </c>
      <c r="F611" s="2">
        <f t="shared" si="73"/>
        <v>0.53449494149663102</v>
      </c>
      <c r="G611" s="2">
        <f t="shared" si="72"/>
        <v>1.5344949414966309</v>
      </c>
      <c r="H611" s="2">
        <f t="shared" si="74"/>
        <v>0.58507614757669768</v>
      </c>
      <c r="I611" s="2">
        <f t="shared" si="75"/>
        <v>0.57638550441287006</v>
      </c>
      <c r="J611" s="2">
        <f t="shared" si="76"/>
        <v>0.88446064087353315</v>
      </c>
      <c r="K611" s="8">
        <f t="shared" si="77"/>
        <v>0.52494847456647109</v>
      </c>
      <c r="L611" t="str">
        <f t="shared" si="78"/>
        <v/>
      </c>
      <c r="M611" s="2" t="str">
        <f t="shared" si="79"/>
        <v/>
      </c>
    </row>
    <row r="612" spans="1:13" x14ac:dyDescent="0.2">
      <c r="A612" s="1">
        <v>484530018552</v>
      </c>
      <c r="B612">
        <v>0.65210376258668701</v>
      </c>
      <c r="C612" s="2"/>
      <c r="D612" s="5">
        <v>484910204042</v>
      </c>
      <c r="E612" s="2">
        <f>VLOOKUP(D612,'SVI Score (all Texas)'!$A$2:$B$15812, 2, FALSE)</f>
        <v>0.12578748680714516</v>
      </c>
      <c r="F612" s="2">
        <f t="shared" si="73"/>
        <v>0.46933048532495325</v>
      </c>
      <c r="G612" s="2">
        <f t="shared" si="72"/>
        <v>1.4693304853249534</v>
      </c>
      <c r="H612" s="2">
        <f t="shared" si="74"/>
        <v>0.51225731508512506</v>
      </c>
      <c r="I612" s="2">
        <f t="shared" si="75"/>
        <v>0.50202995515787341</v>
      </c>
      <c r="J612" s="2">
        <f t="shared" si="76"/>
        <v>0.73764791765978266</v>
      </c>
      <c r="K612" s="8">
        <f t="shared" si="77"/>
        <v>0.4378116235451629</v>
      </c>
      <c r="L612" t="str">
        <f t="shared" si="78"/>
        <v/>
      </c>
      <c r="M612" s="2" t="str">
        <f t="shared" si="79"/>
        <v/>
      </c>
    </row>
    <row r="613" spans="1:13" x14ac:dyDescent="0.2">
      <c r="A613" s="1">
        <v>484530024312</v>
      </c>
      <c r="B613">
        <v>0.64556085960019582</v>
      </c>
      <c r="C613" s="2"/>
      <c r="D613" s="5">
        <v>484910204051</v>
      </c>
      <c r="E613" s="2">
        <f>VLOOKUP(D613,'SVI Score (all Texas)'!$A$2:$B$15812, 2, FALSE)</f>
        <v>0.14278788182742583</v>
      </c>
      <c r="F613" s="2">
        <f t="shared" si="73"/>
        <v>0.53484382826080068</v>
      </c>
      <c r="G613" s="2">
        <f t="shared" si="72"/>
        <v>1.5348438282608008</v>
      </c>
      <c r="H613" s="2">
        <f t="shared" si="74"/>
        <v>0.76455130669847959</v>
      </c>
      <c r="I613" s="2">
        <f t="shared" si="75"/>
        <v>0.75964817943134744</v>
      </c>
      <c r="J613" s="2">
        <f t="shared" si="76"/>
        <v>1.165941319849757</v>
      </c>
      <c r="K613" s="8">
        <f t="shared" si="77"/>
        <v>0.69201396761381129</v>
      </c>
      <c r="L613" t="str">
        <f t="shared" si="78"/>
        <v/>
      </c>
      <c r="M613" s="2" t="str">
        <f t="shared" si="79"/>
        <v/>
      </c>
    </row>
    <row r="614" spans="1:13" x14ac:dyDescent="0.2">
      <c r="A614" s="1">
        <v>484530024321</v>
      </c>
      <c r="B614">
        <v>0.41578553387379014</v>
      </c>
      <c r="C614" s="2"/>
      <c r="D614" s="5">
        <v>484910204052</v>
      </c>
      <c r="E614" s="2">
        <f>VLOOKUP(D614,'SVI Score (all Texas)'!$A$2:$B$15812, 2, FALSE)</f>
        <v>0.16290820653441493</v>
      </c>
      <c r="F614" s="2">
        <f t="shared" si="73"/>
        <v>0.61238024614621389</v>
      </c>
      <c r="G614" s="2">
        <f t="shared" si="72"/>
        <v>1.612380246146214</v>
      </c>
      <c r="H614" s="2">
        <f t="shared" si="74"/>
        <v>0.56244196226958887</v>
      </c>
      <c r="I614" s="2">
        <f t="shared" si="75"/>
        <v>0.55327366338405071</v>
      </c>
      <c r="J614" s="2">
        <f t="shared" si="76"/>
        <v>0.89208752555339321</v>
      </c>
      <c r="K614" s="8">
        <f t="shared" si="77"/>
        <v>0.52947521243739848</v>
      </c>
      <c r="L614" t="str">
        <f t="shared" si="78"/>
        <v/>
      </c>
      <c r="M614" s="2" t="str">
        <f t="shared" si="79"/>
        <v/>
      </c>
    </row>
    <row r="615" spans="1:13" x14ac:dyDescent="0.2">
      <c r="A615" s="1">
        <v>484539800001</v>
      </c>
      <c r="B615">
        <v>0.59674379398595756</v>
      </c>
      <c r="C615" s="2"/>
      <c r="D615" s="5">
        <v>484910204053</v>
      </c>
      <c r="E615" s="2">
        <f>VLOOKUP(D615,'SVI Score (all Texas)'!$A$2:$B$15812, 2, FALSE)</f>
        <v>0.12979851704708237</v>
      </c>
      <c r="F615" s="2">
        <f t="shared" si="73"/>
        <v>0.48478753790058943</v>
      </c>
      <c r="G615" s="2">
        <f t="shared" si="72"/>
        <v>1.4847875379005895</v>
      </c>
      <c r="H615" s="2">
        <f t="shared" si="74"/>
        <v>0.49750953226879768</v>
      </c>
      <c r="I615" s="2">
        <f t="shared" si="75"/>
        <v>0.48697094563958249</v>
      </c>
      <c r="J615" s="2">
        <f t="shared" si="76"/>
        <v>0.72304839140531751</v>
      </c>
      <c r="K615" s="8">
        <f t="shared" si="77"/>
        <v>0.42914645668244605</v>
      </c>
      <c r="L615" t="str">
        <f t="shared" si="78"/>
        <v/>
      </c>
      <c r="M615" s="2" t="str">
        <f t="shared" si="79"/>
        <v/>
      </c>
    </row>
    <row r="616" spans="1:13" x14ac:dyDescent="0.2">
      <c r="A616" s="1">
        <v>484530024251</v>
      </c>
      <c r="B616">
        <v>0.66863927919688493</v>
      </c>
      <c r="C616" s="2"/>
      <c r="D616" s="5">
        <v>484910204054</v>
      </c>
      <c r="E616" s="2">
        <f>VLOOKUP(D616,'SVI Score (all Texas)'!$A$2:$B$15812, 2, FALSE)</f>
        <v>0.12363040551039418</v>
      </c>
      <c r="F616" s="2">
        <f t="shared" si="73"/>
        <v>0.46101787808459421</v>
      </c>
      <c r="G616" s="2">
        <f t="shared" si="72"/>
        <v>1.4610178780845942</v>
      </c>
      <c r="H616" s="2">
        <f t="shared" si="74"/>
        <v>0.62852051993646063</v>
      </c>
      <c r="I616" s="2">
        <f t="shared" si="75"/>
        <v>0.62074669585634201</v>
      </c>
      <c r="J616" s="2">
        <f t="shared" si="76"/>
        <v>0.9069220204080557</v>
      </c>
      <c r="K616" s="8">
        <f t="shared" si="77"/>
        <v>0.53827983876562957</v>
      </c>
      <c r="L616" t="str">
        <f t="shared" si="78"/>
        <v/>
      </c>
      <c r="M616" s="2" t="str">
        <f t="shared" si="79"/>
        <v/>
      </c>
    </row>
    <row r="617" spans="1:13" x14ac:dyDescent="0.2">
      <c r="A617" s="1">
        <v>484530024303</v>
      </c>
      <c r="B617">
        <v>0.41980144757044696</v>
      </c>
      <c r="C617" s="2"/>
      <c r="D617" s="5">
        <v>484910204061</v>
      </c>
      <c r="E617" s="2">
        <f>VLOOKUP(D617,'SVI Score (all Texas)'!$A$2:$B$15812, 2, FALSE)</f>
        <v>0.12417934889606563</v>
      </c>
      <c r="F617" s="2">
        <f t="shared" si="73"/>
        <v>0.46313330635758176</v>
      </c>
      <c r="G617" s="2">
        <f t="shared" si="72"/>
        <v>1.4631333063575818</v>
      </c>
      <c r="H617" s="2">
        <f t="shared" si="74"/>
        <v>0.6291465988180116</v>
      </c>
      <c r="I617" s="2">
        <f t="shared" si="75"/>
        <v>0.62138598706057913</v>
      </c>
      <c r="J617" s="2">
        <f t="shared" si="76"/>
        <v>0.90917053377221468</v>
      </c>
      <c r="K617" s="8">
        <f t="shared" si="77"/>
        <v>0.53961438504842607</v>
      </c>
      <c r="L617" t="str">
        <f t="shared" si="78"/>
        <v/>
      </c>
      <c r="M617" s="2" t="str">
        <f t="shared" si="79"/>
        <v/>
      </c>
    </row>
    <row r="618" spans="1:13" x14ac:dyDescent="0.2">
      <c r="A618" s="1">
        <v>484530019012</v>
      </c>
      <c r="B618">
        <v>0.25713122735349181</v>
      </c>
      <c r="C618" s="2"/>
      <c r="D618" s="5">
        <v>484910204062</v>
      </c>
      <c r="E618" s="2">
        <f>VLOOKUP(D618,'SVI Score (all Texas)'!$A$2:$B$15812, 2, FALSE)</f>
        <v>0.1153207011002003</v>
      </c>
      <c r="F618" s="2">
        <f t="shared" si="73"/>
        <v>0.4289952977815415</v>
      </c>
      <c r="G618" s="2">
        <f t="shared" si="72"/>
        <v>1.4289952977815414</v>
      </c>
      <c r="H618" s="2">
        <f t="shared" si="74"/>
        <v>0.78009638261039016</v>
      </c>
      <c r="I618" s="2">
        <f t="shared" si="75"/>
        <v>0.77552130755070448</v>
      </c>
      <c r="J618" s="2">
        <f t="shared" si="76"/>
        <v>1.1082163018193494</v>
      </c>
      <c r="K618" s="8">
        <f t="shared" si="77"/>
        <v>0.65775279333537617</v>
      </c>
      <c r="L618" t="str">
        <f t="shared" si="78"/>
        <v/>
      </c>
      <c r="M618" s="2" t="str">
        <f t="shared" si="79"/>
        <v/>
      </c>
    </row>
    <row r="619" spans="1:13" x14ac:dyDescent="0.2">
      <c r="A619" s="1">
        <v>484530019172</v>
      </c>
      <c r="B619">
        <v>0.21917964132766649</v>
      </c>
      <c r="C619" s="2"/>
      <c r="D619" s="5">
        <v>484910204081</v>
      </c>
      <c r="E619" s="2">
        <f>VLOOKUP(D619,'SVI Score (all Texas)'!$A$2:$B$15812, 2, FALSE)</f>
        <v>0.10238220981441265</v>
      </c>
      <c r="F619" s="2">
        <f t="shared" si="73"/>
        <v>0.3791350553773456</v>
      </c>
      <c r="G619" s="2">
        <f t="shared" si="72"/>
        <v>1.3791350553773456</v>
      </c>
      <c r="H619" s="2">
        <f t="shared" si="74"/>
        <v>0.7019176899354449</v>
      </c>
      <c r="I619" s="2">
        <f t="shared" si="75"/>
        <v>0.69569278744148844</v>
      </c>
      <c r="J619" s="2">
        <f t="shared" si="76"/>
        <v>0.95945431093373712</v>
      </c>
      <c r="K619" s="8">
        <f t="shared" si="77"/>
        <v>0.56945900548321593</v>
      </c>
      <c r="L619" t="str">
        <f t="shared" si="78"/>
        <v/>
      </c>
      <c r="M619" s="2" t="str">
        <f t="shared" si="79"/>
        <v/>
      </c>
    </row>
    <row r="620" spans="1:13" x14ac:dyDescent="0.2">
      <c r="A620" s="1">
        <v>484530019081</v>
      </c>
      <c r="B620">
        <v>0.16129431348119744</v>
      </c>
      <c r="C620" s="2"/>
      <c r="D620" s="5">
        <v>484910204082</v>
      </c>
      <c r="E620" s="2">
        <f>VLOOKUP(D620,'SVI Score (all Texas)'!$A$2:$B$15812, 2, FALSE)</f>
        <v>0.11054998021713582</v>
      </c>
      <c r="F620" s="2">
        <f t="shared" si="73"/>
        <v>0.41061067360718789</v>
      </c>
      <c r="G620" s="2">
        <f t="shared" si="72"/>
        <v>1.4106106736071879</v>
      </c>
      <c r="H620" s="2">
        <f t="shared" si="74"/>
        <v>0.68786077580121041</v>
      </c>
      <c r="I620" s="2">
        <f t="shared" si="75"/>
        <v>0.6813392262057697</v>
      </c>
      <c r="J620" s="2">
        <f t="shared" si="76"/>
        <v>0.96110438483312099</v>
      </c>
      <c r="K620" s="8">
        <f t="shared" si="77"/>
        <v>0.5704383636777739</v>
      </c>
      <c r="L620" t="str">
        <f t="shared" si="78"/>
        <v/>
      </c>
      <c r="M620" s="2" t="str">
        <f t="shared" si="79"/>
        <v/>
      </c>
    </row>
    <row r="621" spans="1:13" x14ac:dyDescent="0.2">
      <c r="A621" s="1">
        <v>484530019103</v>
      </c>
      <c r="B621">
        <v>0.40833866307374722</v>
      </c>
      <c r="C621" s="2"/>
      <c r="D621" s="5">
        <v>484910204083</v>
      </c>
      <c r="E621" s="2">
        <f>VLOOKUP(D621,'SVI Score (all Texas)'!$A$2:$B$15812, 2, FALSE)</f>
        <v>0.12848089963408443</v>
      </c>
      <c r="F621" s="2">
        <f t="shared" si="73"/>
        <v>0.47970991933155022</v>
      </c>
      <c r="G621" s="2">
        <f t="shared" si="72"/>
        <v>1.4797099193315502</v>
      </c>
      <c r="H621" s="2">
        <f t="shared" si="74"/>
        <v>0.32855330972938057</v>
      </c>
      <c r="I621" s="2">
        <f t="shared" si="75"/>
        <v>0.31444919134721988</v>
      </c>
      <c r="J621" s="2">
        <f t="shared" si="76"/>
        <v>0.46529358756226591</v>
      </c>
      <c r="K621" s="8">
        <f t="shared" si="77"/>
        <v>0.27616283611573134</v>
      </c>
      <c r="L621" t="str">
        <f t="shared" si="78"/>
        <v/>
      </c>
      <c r="M621" s="2" t="str">
        <f t="shared" si="79"/>
        <v/>
      </c>
    </row>
    <row r="622" spans="1:13" x14ac:dyDescent="0.2">
      <c r="A622" s="1">
        <v>484530019112</v>
      </c>
      <c r="B622">
        <v>0.232972386637049</v>
      </c>
      <c r="C622" s="2"/>
      <c r="D622" s="5">
        <v>484910204091</v>
      </c>
      <c r="E622" s="2">
        <f>VLOOKUP(D622,'SVI Score (all Texas)'!$A$2:$B$15812, 2, FALSE)</f>
        <v>9.8236377761800067E-2</v>
      </c>
      <c r="F622" s="2">
        <f t="shared" si="73"/>
        <v>0.36315852561475936</v>
      </c>
      <c r="G622" s="2">
        <f t="shared" si="72"/>
        <v>1.3631585256147594</v>
      </c>
      <c r="H622" s="2">
        <f t="shared" si="74"/>
        <v>0.48915108071921221</v>
      </c>
      <c r="I622" s="2">
        <f t="shared" si="75"/>
        <v>0.47843610328320946</v>
      </c>
      <c r="J622" s="2">
        <f t="shared" si="76"/>
        <v>0.65218425315241058</v>
      </c>
      <c r="K622" s="8">
        <f t="shared" si="77"/>
        <v>0.38708690133514356</v>
      </c>
      <c r="L622" t="str">
        <f t="shared" si="78"/>
        <v/>
      </c>
      <c r="M622" s="2" t="str">
        <f t="shared" si="79"/>
        <v/>
      </c>
    </row>
    <row r="623" spans="1:13" x14ac:dyDescent="0.2">
      <c r="A623" s="1">
        <v>484910202042</v>
      </c>
      <c r="B623">
        <v>0.3053068833512485</v>
      </c>
      <c r="C623" s="2"/>
      <c r="D623" s="5">
        <v>484910204092</v>
      </c>
      <c r="E623" s="2">
        <f>VLOOKUP(D623,'SVI Score (all Texas)'!$A$2:$B$15812, 2, FALSE)</f>
        <v>0.12072866668985377</v>
      </c>
      <c r="F623" s="2">
        <f t="shared" si="73"/>
        <v>0.44983563142305827</v>
      </c>
      <c r="G623" s="2">
        <f t="shared" si="72"/>
        <v>1.4498356314230583</v>
      </c>
      <c r="H623" s="2">
        <f t="shared" si="74"/>
        <v>0.35585401471619627</v>
      </c>
      <c r="I623" s="2">
        <f t="shared" si="75"/>
        <v>0.34232603096255199</v>
      </c>
      <c r="J623" s="2">
        <f t="shared" si="76"/>
        <v>0.49631647725314093</v>
      </c>
      <c r="K623" s="8">
        <f t="shared" si="77"/>
        <v>0.29457566068617752</v>
      </c>
      <c r="L623" t="str">
        <f t="shared" si="78"/>
        <v/>
      </c>
      <c r="M623" s="2" t="str">
        <f t="shared" si="79"/>
        <v/>
      </c>
    </row>
    <row r="624" spans="1:13" x14ac:dyDescent="0.2">
      <c r="A624" s="1">
        <v>484910201091</v>
      </c>
      <c r="B624">
        <v>0.26620778207050733</v>
      </c>
      <c r="C624" s="2"/>
      <c r="D624" s="5">
        <v>484910204101</v>
      </c>
      <c r="E624" s="2">
        <f>VLOOKUP(D624,'SVI Score (all Texas)'!$A$2:$B$15812, 2, FALSE)</f>
        <v>8.5482746316300123E-2</v>
      </c>
      <c r="F624" s="2">
        <f t="shared" si="73"/>
        <v>0.31401066584034276</v>
      </c>
      <c r="G624" s="2">
        <f t="shared" si="72"/>
        <v>1.3140106658403428</v>
      </c>
      <c r="H624" s="2">
        <f t="shared" si="74"/>
        <v>0.57159236964175808</v>
      </c>
      <c r="I624" s="2">
        <f t="shared" si="75"/>
        <v>0.56261717443448334</v>
      </c>
      <c r="J624" s="2">
        <f t="shared" si="76"/>
        <v>0.73928496799186771</v>
      </c>
      <c r="K624" s="8">
        <f t="shared" si="77"/>
        <v>0.4387832519420668</v>
      </c>
      <c r="L624" t="str">
        <f t="shared" si="78"/>
        <v/>
      </c>
      <c r="M624" s="2" t="str">
        <f t="shared" si="79"/>
        <v/>
      </c>
    </row>
    <row r="625" spans="1:13" x14ac:dyDescent="0.2">
      <c r="A625" s="1">
        <v>484910208051</v>
      </c>
      <c r="B625">
        <v>0.58001397119834441</v>
      </c>
      <c r="C625" s="2"/>
      <c r="D625" s="5">
        <v>484910204102</v>
      </c>
      <c r="E625" s="2">
        <f>VLOOKUP(D625,'SVI Score (all Texas)'!$A$2:$B$15812, 2, FALSE)</f>
        <v>0.1308672792375174</v>
      </c>
      <c r="F625" s="2">
        <f t="shared" si="73"/>
        <v>0.48890615889823735</v>
      </c>
      <c r="G625" s="2">
        <f t="shared" si="72"/>
        <v>1.4889061588982373</v>
      </c>
      <c r="H625" s="2">
        <f t="shared" si="74"/>
        <v>0.68700535395538753</v>
      </c>
      <c r="I625" s="2">
        <f t="shared" si="75"/>
        <v>0.68046575214673088</v>
      </c>
      <c r="J625" s="2">
        <f t="shared" si="76"/>
        <v>1.0131496492905891</v>
      </c>
      <c r="K625" s="8">
        <f t="shared" si="77"/>
        <v>0.60132846881390856</v>
      </c>
      <c r="L625" t="str">
        <f t="shared" si="78"/>
        <v/>
      </c>
      <c r="M625" s="2" t="str">
        <f t="shared" si="79"/>
        <v/>
      </c>
    </row>
    <row r="626" spans="1:13" x14ac:dyDescent="0.2">
      <c r="A626" s="1">
        <v>484910215053</v>
      </c>
      <c r="B626">
        <v>0.61316259920207061</v>
      </c>
      <c r="C626" s="2"/>
      <c r="D626" s="5">
        <v>484910204103</v>
      </c>
      <c r="E626" s="2">
        <f>VLOOKUP(D626,'SVI Score (all Texas)'!$A$2:$B$15812, 2, FALSE)</f>
        <v>0.1026634231967673</v>
      </c>
      <c r="F626" s="2">
        <f t="shared" si="73"/>
        <v>0.38021874953470908</v>
      </c>
      <c r="G626" s="2">
        <f t="shared" si="72"/>
        <v>1.3802187495347091</v>
      </c>
      <c r="H626" s="2">
        <f t="shared" si="74"/>
        <v>0.52916982530538093</v>
      </c>
      <c r="I626" s="2">
        <f t="shared" si="75"/>
        <v>0.51929937494503364</v>
      </c>
      <c r="J626" s="2">
        <f t="shared" si="76"/>
        <v>0.71674673392079036</v>
      </c>
      <c r="K626" s="8">
        <f t="shared" si="77"/>
        <v>0.42540627274336684</v>
      </c>
      <c r="L626" t="str">
        <f t="shared" si="78"/>
        <v/>
      </c>
      <c r="M626" s="2" t="str">
        <f t="shared" si="79"/>
        <v/>
      </c>
    </row>
    <row r="627" spans="1:13" x14ac:dyDescent="0.2">
      <c r="A627" s="1">
        <v>484910204112</v>
      </c>
      <c r="B627">
        <v>0.2821103458424829</v>
      </c>
      <c r="C627" s="2"/>
      <c r="D627" s="5">
        <v>484910204104</v>
      </c>
      <c r="E627" s="2">
        <f>VLOOKUP(D627,'SVI Score (all Texas)'!$A$2:$B$15812, 2, FALSE)</f>
        <v>0.10499763875741724</v>
      </c>
      <c r="F627" s="2">
        <f t="shared" si="73"/>
        <v>0.38921396784161444</v>
      </c>
      <c r="G627" s="2">
        <f t="shared" si="72"/>
        <v>1.3892139678416144</v>
      </c>
      <c r="H627" s="2">
        <f t="shared" si="74"/>
        <v>0.5409446419050612</v>
      </c>
      <c r="I627" s="2">
        <f t="shared" si="75"/>
        <v>0.53132267888563722</v>
      </c>
      <c r="J627" s="2">
        <f t="shared" si="76"/>
        <v>0.73812088693895206</v>
      </c>
      <c r="K627" s="8">
        <f t="shared" si="77"/>
        <v>0.43809234208722436</v>
      </c>
      <c r="L627" t="str">
        <f t="shared" si="78"/>
        <v/>
      </c>
      <c r="M627" s="2" t="str">
        <f t="shared" si="79"/>
        <v/>
      </c>
    </row>
    <row r="628" spans="1:13" x14ac:dyDescent="0.2">
      <c r="A628" s="1">
        <v>484910203201</v>
      </c>
      <c r="B628">
        <v>0.38227314332465789</v>
      </c>
      <c r="C628" s="2"/>
      <c r="D628" s="5">
        <v>484910204111</v>
      </c>
      <c r="E628" s="2">
        <f>VLOOKUP(D628,'SVI Score (all Texas)'!$A$2:$B$15812, 2, FALSE)</f>
        <v>8.4199537789908366E-2</v>
      </c>
      <c r="F628" s="2">
        <f t="shared" si="73"/>
        <v>0.30906564661300023</v>
      </c>
      <c r="G628" s="2">
        <f t="shared" si="72"/>
        <v>1.3090656466130002</v>
      </c>
      <c r="H628" s="2">
        <f t="shared" si="74"/>
        <v>0.37515386722239152</v>
      </c>
      <c r="I628" s="2">
        <f t="shared" si="75"/>
        <v>0.36203317380646743</v>
      </c>
      <c r="J628" s="2">
        <f t="shared" si="76"/>
        <v>0.47392519076431999</v>
      </c>
      <c r="K628" s="8">
        <f t="shared" si="77"/>
        <v>0.28128589838055545</v>
      </c>
      <c r="L628" t="str">
        <f t="shared" si="78"/>
        <v/>
      </c>
      <c r="M628" s="2" t="str">
        <f t="shared" si="79"/>
        <v/>
      </c>
    </row>
    <row r="629" spans="1:13" x14ac:dyDescent="0.2">
      <c r="A629" s="1">
        <v>484910205103</v>
      </c>
      <c r="B629">
        <v>0.67469888782409004</v>
      </c>
      <c r="C629" s="2"/>
      <c r="D629" s="5">
        <v>484910204112</v>
      </c>
      <c r="E629" s="2">
        <f>VLOOKUP(D629,'SVI Score (all Texas)'!$A$2:$B$15812, 2, FALSE)</f>
        <v>7.7420219848870056E-2</v>
      </c>
      <c r="F629" s="2">
        <f t="shared" si="73"/>
        <v>0.28294061948200988</v>
      </c>
      <c r="G629" s="2">
        <f t="shared" si="72"/>
        <v>1.2829406194820099</v>
      </c>
      <c r="H629" s="2">
        <f t="shared" si="74"/>
        <v>0.2821103458424829</v>
      </c>
      <c r="I629" s="2">
        <f t="shared" si="75"/>
        <v>0.26702612823727639</v>
      </c>
      <c r="J629" s="2">
        <f t="shared" si="76"/>
        <v>0.34257866637861401</v>
      </c>
      <c r="K629" s="8">
        <f t="shared" si="77"/>
        <v>0.20332860505455072</v>
      </c>
      <c r="L629" t="str">
        <f t="shared" si="78"/>
        <v/>
      </c>
      <c r="M629" s="2" t="str">
        <f t="shared" si="79"/>
        <v/>
      </c>
    </row>
    <row r="630" spans="1:13" x14ac:dyDescent="0.2">
      <c r="A630" s="1">
        <v>484910203242</v>
      </c>
      <c r="B630">
        <v>0.65913547556806851</v>
      </c>
      <c r="C630" s="2"/>
      <c r="D630" s="5">
        <v>484910205031</v>
      </c>
      <c r="E630" s="2">
        <f>VLOOKUP(D630,'SVI Score (all Texas)'!$A$2:$B$15812, 2, FALSE)</f>
        <v>0.10328200759658525</v>
      </c>
      <c r="F630" s="2">
        <f t="shared" si="73"/>
        <v>0.38260254896241025</v>
      </c>
      <c r="G630" s="2">
        <f t="shared" si="72"/>
        <v>1.3826025489624103</v>
      </c>
      <c r="H630" s="2">
        <f t="shared" si="74"/>
        <v>0.39568838611935392</v>
      </c>
      <c r="I630" s="2">
        <f t="shared" si="75"/>
        <v>0.38300103856106166</v>
      </c>
      <c r="J630" s="2">
        <f t="shared" si="76"/>
        <v>0.52953821216977426</v>
      </c>
      <c r="K630" s="8">
        <f t="shared" si="77"/>
        <v>0.31429355231526585</v>
      </c>
      <c r="L630" t="str">
        <f t="shared" si="78"/>
        <v/>
      </c>
      <c r="M630" s="2" t="str">
        <f t="shared" si="79"/>
        <v/>
      </c>
    </row>
    <row r="631" spans="1:13" x14ac:dyDescent="0.2">
      <c r="A631" s="1">
        <v>484910202011</v>
      </c>
      <c r="B631">
        <v>0.33615634749316492</v>
      </c>
      <c r="C631" s="2"/>
      <c r="D631" s="5">
        <v>484910205044</v>
      </c>
      <c r="E631" s="2">
        <f>VLOOKUP(D631,'SVI Score (all Texas)'!$A$2:$B$15812, 2, FALSE)</f>
        <v>0.11067982449182782</v>
      </c>
      <c r="F631" s="2">
        <f t="shared" si="73"/>
        <v>0.41111104624476519</v>
      </c>
      <c r="G631" s="2">
        <f t="shared" si="72"/>
        <v>1.4111110462447651</v>
      </c>
      <c r="H631" s="2">
        <f t="shared" si="74"/>
        <v>0.54666827381782457</v>
      </c>
      <c r="I631" s="2">
        <f t="shared" si="75"/>
        <v>0.53716709824866671</v>
      </c>
      <c r="J631" s="2">
        <f t="shared" si="76"/>
        <v>0.75800242601794066</v>
      </c>
      <c r="K631" s="8">
        <f t="shared" si="77"/>
        <v>0.44989250947651704</v>
      </c>
      <c r="L631" t="str">
        <f t="shared" si="78"/>
        <v/>
      </c>
      <c r="M631" s="2" t="str">
        <f t="shared" si="79"/>
        <v/>
      </c>
    </row>
    <row r="632" spans="1:13" x14ac:dyDescent="0.2">
      <c r="A632" s="1">
        <v>484910207032</v>
      </c>
      <c r="B632">
        <v>0.72189317110084084</v>
      </c>
      <c r="C632" s="2"/>
      <c r="D632" s="5">
        <v>484910205081</v>
      </c>
      <c r="E632" s="2">
        <f>VLOOKUP(D632,'SVI Score (all Texas)'!$A$2:$B$15812, 2, FALSE)</f>
        <v>0.1065081973733453</v>
      </c>
      <c r="F632" s="2">
        <f t="shared" si="73"/>
        <v>0.39503511167456284</v>
      </c>
      <c r="G632" s="2">
        <f t="shared" si="72"/>
        <v>1.395035111674563</v>
      </c>
      <c r="H632" s="2">
        <f t="shared" si="74"/>
        <v>0.38793868632065309</v>
      </c>
      <c r="I632" s="2">
        <f t="shared" si="75"/>
        <v>0.37508779461883801</v>
      </c>
      <c r="J632" s="2">
        <f t="shared" si="76"/>
        <v>0.52326064345385626</v>
      </c>
      <c r="K632" s="8">
        <f t="shared" si="77"/>
        <v>0.31056766563459604</v>
      </c>
      <c r="L632" t="str">
        <f t="shared" si="78"/>
        <v/>
      </c>
      <c r="M632" s="2" t="str">
        <f t="shared" si="79"/>
        <v/>
      </c>
    </row>
    <row r="633" spans="1:13" x14ac:dyDescent="0.2">
      <c r="A633" s="1">
        <v>484530019121</v>
      </c>
      <c r="B633">
        <v>0.19110113074847351</v>
      </c>
      <c r="C633" s="2"/>
      <c r="D633" s="5">
        <v>484910205082</v>
      </c>
      <c r="E633" s="2">
        <f>VLOOKUP(D633,'SVI Score (all Texas)'!$A$2:$B$15812, 2, FALSE)</f>
        <v>9.7981984718107082E-2</v>
      </c>
      <c r="F633" s="2">
        <f t="shared" si="73"/>
        <v>0.36217818729367501</v>
      </c>
      <c r="G633" s="2">
        <f t="shared" si="72"/>
        <v>1.3621781872936749</v>
      </c>
      <c r="H633" s="2">
        <f t="shared" si="74"/>
        <v>0.58904644010363683</v>
      </c>
      <c r="I633" s="2">
        <f t="shared" si="75"/>
        <v>0.58043958316478816</v>
      </c>
      <c r="J633" s="2">
        <f t="shared" si="76"/>
        <v>0.79066213922890738</v>
      </c>
      <c r="K633" s="8">
        <f t="shared" si="77"/>
        <v>0.4692768278255422</v>
      </c>
      <c r="L633" t="str">
        <f t="shared" si="78"/>
        <v/>
      </c>
      <c r="M633" s="2" t="str">
        <f t="shared" si="79"/>
        <v/>
      </c>
    </row>
    <row r="634" spans="1:13" x14ac:dyDescent="0.2">
      <c r="A634" s="1">
        <v>484530019122</v>
      </c>
      <c r="B634">
        <v>0.29360262844431195</v>
      </c>
      <c r="C634" s="2"/>
      <c r="D634" s="5">
        <v>484910205091</v>
      </c>
      <c r="E634" s="2">
        <f>VLOOKUP(D634,'SVI Score (all Texas)'!$A$2:$B$15812, 2, FALSE)</f>
        <v>6.016850424339705E-2</v>
      </c>
      <c r="F634" s="2">
        <f t="shared" si="73"/>
        <v>0.21645877836333197</v>
      </c>
      <c r="G634" s="2">
        <f t="shared" si="72"/>
        <v>1.216458778363332</v>
      </c>
      <c r="H634" s="2">
        <f t="shared" si="74"/>
        <v>0.53535181211170069</v>
      </c>
      <c r="I634" s="2">
        <f t="shared" si="75"/>
        <v>0.5256118219967526</v>
      </c>
      <c r="J634" s="2">
        <f t="shared" si="76"/>
        <v>0.63938511487949479</v>
      </c>
      <c r="K634" s="8">
        <f t="shared" si="77"/>
        <v>0.37949030765801101</v>
      </c>
      <c r="L634" t="str">
        <f t="shared" si="78"/>
        <v/>
      </c>
      <c r="M634" s="2" t="str">
        <f t="shared" si="79"/>
        <v/>
      </c>
    </row>
    <row r="635" spans="1:13" x14ac:dyDescent="0.2">
      <c r="A635" s="1">
        <v>484530019132</v>
      </c>
      <c r="B635">
        <v>0.20525806677755137</v>
      </c>
      <c r="C635" s="2"/>
      <c r="D635" s="5">
        <v>484910205093</v>
      </c>
      <c r="E635" s="2">
        <f>VLOOKUP(D635,'SVI Score (all Texas)'!$A$2:$B$15812, 2, FALSE)</f>
        <v>9.2481196625831208E-2</v>
      </c>
      <c r="F635" s="2">
        <f t="shared" si="73"/>
        <v>0.34098014946709604</v>
      </c>
      <c r="G635" s="2">
        <f t="shared" si="72"/>
        <v>1.3409801494670961</v>
      </c>
      <c r="H635" s="2">
        <f t="shared" si="74"/>
        <v>0.49696833633938042</v>
      </c>
      <c r="I635" s="2">
        <f t="shared" si="75"/>
        <v>0.48641832869682877</v>
      </c>
      <c r="J635" s="2">
        <f t="shared" si="76"/>
        <v>0.65227732311940856</v>
      </c>
      <c r="K635" s="8">
        <f t="shared" si="77"/>
        <v>0.38714214057920454</v>
      </c>
      <c r="L635" t="str">
        <f t="shared" si="78"/>
        <v/>
      </c>
      <c r="M635" s="2" t="str">
        <f t="shared" si="79"/>
        <v/>
      </c>
    </row>
    <row r="636" spans="1:13" x14ac:dyDescent="0.2">
      <c r="A636" s="1">
        <v>484530020021</v>
      </c>
      <c r="B636">
        <v>0.41383377129784815</v>
      </c>
      <c r="C636" s="2"/>
      <c r="D636" s="5">
        <v>484910205101</v>
      </c>
      <c r="E636" s="2">
        <f>VLOOKUP(D636,'SVI Score (all Texas)'!$A$2:$B$15812, 2, FALSE)</f>
        <v>8.3374045506587835E-2</v>
      </c>
      <c r="F636" s="2">
        <f t="shared" si="73"/>
        <v>0.30588449941121121</v>
      </c>
      <c r="G636" s="2">
        <f t="shared" si="72"/>
        <v>1.3058844994112113</v>
      </c>
      <c r="H636" s="2">
        <f t="shared" si="74"/>
        <v>0.53593684196272739</v>
      </c>
      <c r="I636" s="2">
        <f t="shared" si="75"/>
        <v>0.52620919790096932</v>
      </c>
      <c r="J636" s="2">
        <f t="shared" si="76"/>
        <v>0.68716843498648239</v>
      </c>
      <c r="K636" s="8">
        <f t="shared" si="77"/>
        <v>0.4078508472238086</v>
      </c>
      <c r="L636" t="str">
        <f t="shared" si="78"/>
        <v/>
      </c>
      <c r="M636" s="2" t="str">
        <f t="shared" si="79"/>
        <v/>
      </c>
    </row>
    <row r="637" spans="1:13" x14ac:dyDescent="0.2">
      <c r="A637" s="1">
        <v>484530020022</v>
      </c>
      <c r="B637">
        <v>0.26966933032878304</v>
      </c>
      <c r="C637" s="2"/>
      <c r="D637" s="5">
        <v>484910205103</v>
      </c>
      <c r="E637" s="2">
        <f>VLOOKUP(D637,'SVI Score (all Texas)'!$A$2:$B$15812, 2, FALSE)</f>
        <v>0.10442020371183508</v>
      </c>
      <c r="F637" s="2">
        <f t="shared" si="73"/>
        <v>0.38698874306776226</v>
      </c>
      <c r="G637" s="2">
        <f t="shared" si="72"/>
        <v>1.3869887430677623</v>
      </c>
      <c r="H637" s="2">
        <f t="shared" si="74"/>
        <v>0.67469888782409004</v>
      </c>
      <c r="I637" s="2">
        <f t="shared" si="75"/>
        <v>0.66789957912155173</v>
      </c>
      <c r="J637" s="2">
        <f t="shared" si="76"/>
        <v>0.92636919774128856</v>
      </c>
      <c r="K637" s="8">
        <f t="shared" si="77"/>
        <v>0.54982220210428712</v>
      </c>
      <c r="L637" t="str">
        <f t="shared" si="78"/>
        <v/>
      </c>
      <c r="M637" s="2" t="str">
        <f t="shared" si="79"/>
        <v/>
      </c>
    </row>
    <row r="638" spans="1:13" x14ac:dyDescent="0.2">
      <c r="A638" s="1">
        <v>484530020051</v>
      </c>
      <c r="B638">
        <v>0.50239001865851196</v>
      </c>
      <c r="C638" s="2"/>
      <c r="D638" s="5">
        <v>484910207031</v>
      </c>
      <c r="E638" s="2">
        <f>VLOOKUP(D638,'SVI Score (all Texas)'!$A$2:$B$15812, 2, FALSE)</f>
        <v>0.15301917672756765</v>
      </c>
      <c r="F638" s="2">
        <f t="shared" si="73"/>
        <v>0.57427151983332936</v>
      </c>
      <c r="G638" s="2">
        <f t="shared" si="72"/>
        <v>1.5742715198333292</v>
      </c>
      <c r="H638" s="2">
        <f t="shared" si="74"/>
        <v>0.75775753869573648</v>
      </c>
      <c r="I638" s="2">
        <f t="shared" si="75"/>
        <v>0.75271104058867999</v>
      </c>
      <c r="J638" s="2">
        <f t="shared" si="76"/>
        <v>1.184971553862868</v>
      </c>
      <c r="K638" s="8">
        <f t="shared" si="77"/>
        <v>0.70330886515267643</v>
      </c>
      <c r="L638" t="str">
        <f t="shared" si="78"/>
        <v/>
      </c>
      <c r="M638" s="2" t="str">
        <f t="shared" si="79"/>
        <v/>
      </c>
    </row>
    <row r="639" spans="1:13" x14ac:dyDescent="0.2">
      <c r="A639" s="1">
        <v>484530020052</v>
      </c>
      <c r="B639">
        <v>0.52036676047506569</v>
      </c>
      <c r="C639" s="2"/>
      <c r="D639" s="5">
        <v>484910208041</v>
      </c>
      <c r="E639" s="2">
        <f>VLOOKUP(D639,'SVI Score (all Texas)'!$A$2:$B$15812, 2, FALSE)</f>
        <v>9.7922799920311707E-2</v>
      </c>
      <c r="F639" s="2">
        <f t="shared" si="73"/>
        <v>0.36195011059604937</v>
      </c>
      <c r="G639" s="2">
        <f t="shared" si="72"/>
        <v>1.3619501105960494</v>
      </c>
      <c r="H639" s="2">
        <f t="shared" si="74"/>
        <v>0.50837309945112208</v>
      </c>
      <c r="I639" s="2">
        <f t="shared" si="75"/>
        <v>0.49806376980431721</v>
      </c>
      <c r="J639" s="2">
        <f t="shared" si="76"/>
        <v>0.67833800636887509</v>
      </c>
      <c r="K639" s="8">
        <f t="shared" si="77"/>
        <v>0.40260977733515552</v>
      </c>
      <c r="L639" t="str">
        <f t="shared" si="78"/>
        <v/>
      </c>
      <c r="M639" s="2" t="str">
        <f t="shared" si="79"/>
        <v/>
      </c>
    </row>
    <row r="640" spans="1:13" x14ac:dyDescent="0.2">
      <c r="A640" s="1">
        <v>484530021041</v>
      </c>
      <c r="B640">
        <v>0.53220592926290811</v>
      </c>
      <c r="C640" s="2"/>
      <c r="D640" s="5">
        <v>484910208071</v>
      </c>
      <c r="E640" s="2">
        <f>VLOOKUP(D640,'SVI Score (all Texas)'!$A$2:$B$15812, 2, FALSE)</f>
        <v>0.16894701332874487</v>
      </c>
      <c r="F640" s="2">
        <f t="shared" si="73"/>
        <v>0.63565161248613156</v>
      </c>
      <c r="G640" s="2">
        <f t="shared" si="72"/>
        <v>1.6356516124861316</v>
      </c>
      <c r="H640" s="2">
        <f t="shared" si="74"/>
        <v>0.58688709765533864</v>
      </c>
      <c r="I640" s="2">
        <f t="shared" si="75"/>
        <v>0.5782346714918164</v>
      </c>
      <c r="J640" s="2">
        <f t="shared" si="76"/>
        <v>0.94579047282097806</v>
      </c>
      <c r="K640" s="8">
        <f t="shared" si="77"/>
        <v>0.56134919183799603</v>
      </c>
      <c r="L640" t="str">
        <f t="shared" si="78"/>
        <v/>
      </c>
      <c r="M640" s="2" t="str">
        <f t="shared" si="79"/>
        <v/>
      </c>
    </row>
    <row r="641" spans="1:13" x14ac:dyDescent="0.2">
      <c r="A641" s="1">
        <v>484530021052</v>
      </c>
      <c r="B641">
        <v>0.98262024050885066</v>
      </c>
      <c r="C641" s="2"/>
      <c r="D641" s="5">
        <v>484910208091</v>
      </c>
      <c r="E641" s="2">
        <f>VLOOKUP(D641,'SVI Score (all Texas)'!$A$2:$B$15812, 2, FALSE)</f>
        <v>0.10130500515637855</v>
      </c>
      <c r="F641" s="2">
        <f t="shared" si="73"/>
        <v>0.37498390017832273</v>
      </c>
      <c r="G641" s="2">
        <f t="shared" si="72"/>
        <v>1.3749839001783228</v>
      </c>
      <c r="H641" s="2">
        <f t="shared" si="74"/>
        <v>0.48014122637300755</v>
      </c>
      <c r="I641" s="2">
        <f t="shared" si="75"/>
        <v>0.46923611138966875</v>
      </c>
      <c r="J641" s="2">
        <f t="shared" si="76"/>
        <v>0.64519209854307669</v>
      </c>
      <c r="K641" s="8">
        <f t="shared" si="77"/>
        <v>0.38293689089208127</v>
      </c>
      <c r="L641" t="str">
        <f t="shared" si="78"/>
        <v/>
      </c>
      <c r="M641" s="2" t="str">
        <f t="shared" si="79"/>
        <v/>
      </c>
    </row>
    <row r="642" spans="1:13" x14ac:dyDescent="0.2">
      <c r="A642" s="1">
        <v>484530021053</v>
      </c>
      <c r="B642">
        <v>0.81610018382127014</v>
      </c>
      <c r="C642" s="2"/>
      <c r="F642" s="2" t="str">
        <f t="shared" ref="F642" si="80">IF(ISNUMBER(E642), (E642-$E$970)/($E$971-$E$970),"")</f>
        <v/>
      </c>
      <c r="G642" s="2" t="str">
        <f t="shared" ref="G642" si="81">IF(ISNUMBER(F642), F642+1, "")</f>
        <v/>
      </c>
      <c r="K642" s="8" t="str">
        <f t="shared" si="77"/>
        <v/>
      </c>
    </row>
    <row r="643" spans="1:13" x14ac:dyDescent="0.2">
      <c r="A643" s="1">
        <v>484530021061</v>
      </c>
      <c r="B643">
        <v>0.7214082639080408</v>
      </c>
      <c r="C643" s="2"/>
      <c r="D643" s="35" t="s">
        <v>34</v>
      </c>
      <c r="E643" s="33">
        <f t="shared" ref="E643:J643" si="82">MIN(E2:E641)</f>
        <v>3.9985001972368912E-3</v>
      </c>
      <c r="F643" s="33">
        <f t="shared" si="82"/>
        <v>0</v>
      </c>
      <c r="G643" s="33">
        <f t="shared" si="82"/>
        <v>1</v>
      </c>
      <c r="H643" s="33">
        <f t="shared" si="82"/>
        <v>2.0602884761133158E-2</v>
      </c>
      <c r="I643" s="33">
        <f t="shared" si="82"/>
        <v>0</v>
      </c>
      <c r="J643" s="33">
        <f t="shared" si="82"/>
        <v>0</v>
      </c>
      <c r="K643" s="36">
        <f t="shared" ref="K643:K706" si="83">IF(ISNUMBER(J643), (J643-$J$643)/($J$644-$J$643), "")</f>
        <v>0</v>
      </c>
    </row>
    <row r="644" spans="1:13" x14ac:dyDescent="0.2">
      <c r="A644" s="1">
        <v>484530021062</v>
      </c>
      <c r="B644">
        <v>0.40983235350337055</v>
      </c>
      <c r="C644" s="2"/>
      <c r="D644" s="35" t="s">
        <v>35</v>
      </c>
      <c r="E644" s="33">
        <f t="shared" ref="E644:J644" si="84">MAX(E2:E641)</f>
        <v>0.26349365429016669</v>
      </c>
      <c r="F644" s="33">
        <f t="shared" si="84"/>
        <v>1</v>
      </c>
      <c r="G644" s="33">
        <f t="shared" si="84"/>
        <v>2</v>
      </c>
      <c r="H644" s="33">
        <f t="shared" si="84"/>
        <v>0.99993574184011225</v>
      </c>
      <c r="I644" s="33">
        <f t="shared" si="84"/>
        <v>1</v>
      </c>
      <c r="J644" s="33">
        <f t="shared" si="84"/>
        <v>1.6848522926063654</v>
      </c>
      <c r="K644" s="36">
        <f t="shared" si="83"/>
        <v>1</v>
      </c>
    </row>
    <row r="645" spans="1:13" x14ac:dyDescent="0.2">
      <c r="A645" s="1">
        <v>484530021071</v>
      </c>
      <c r="B645">
        <v>0.41415380477835612</v>
      </c>
      <c r="C645" s="2"/>
      <c r="D645" s="35" t="s">
        <v>36</v>
      </c>
      <c r="E645" s="33">
        <f t="shared" ref="E645:K645" si="85">AVERAGE(E2:E641)</f>
        <v>0.12379779122983274</v>
      </c>
      <c r="F645" s="33">
        <f t="shared" si="85"/>
        <v>0.46166292180428825</v>
      </c>
      <c r="G645" s="33">
        <f t="shared" si="85"/>
        <v>1.461662921804288</v>
      </c>
      <c r="H645" s="33">
        <f t="shared" si="85"/>
        <v>0.50164922940394718</v>
      </c>
      <c r="I645" s="33">
        <f t="shared" si="85"/>
        <v>0.49119800399387581</v>
      </c>
      <c r="J645" s="33">
        <f t="shared" si="85"/>
        <v>0.72881043790515188</v>
      </c>
      <c r="K645" s="36">
        <f t="shared" si="85"/>
        <v>0.43256636863859821</v>
      </c>
    </row>
    <row r="646" spans="1:13" x14ac:dyDescent="0.2">
      <c r="A646" s="1">
        <v>484530021072</v>
      </c>
      <c r="B646">
        <v>0.37638943074400955</v>
      </c>
      <c r="C646" s="2"/>
      <c r="D646" s="35" t="s">
        <v>37</v>
      </c>
      <c r="E646" s="33">
        <f t="shared" ref="E646:K646" si="86">MEDIAN(E2:E641)</f>
        <v>0.11933091188653561</v>
      </c>
      <c r="F646" s="33">
        <f t="shared" si="86"/>
        <v>0.44444919248085901</v>
      </c>
      <c r="G646" s="33">
        <f t="shared" si="86"/>
        <v>1.4444491924808589</v>
      </c>
      <c r="H646" s="33">
        <f t="shared" si="86"/>
        <v>0.49197646654994287</v>
      </c>
      <c r="I646" s="33">
        <f t="shared" si="86"/>
        <v>0.48132111404365496</v>
      </c>
      <c r="J646" s="33">
        <f t="shared" si="86"/>
        <v>0.71951733865551071</v>
      </c>
      <c r="K646" s="36">
        <f t="shared" si="86"/>
        <v>0.42705069270046253</v>
      </c>
    </row>
    <row r="647" spans="1:13" x14ac:dyDescent="0.2">
      <c r="A647" s="1">
        <v>484530021073</v>
      </c>
      <c r="B647">
        <v>0.46962735521658694</v>
      </c>
      <c r="C647" s="2"/>
      <c r="F647" s="2" t="str">
        <f t="shared" ref="F647:F706" si="87">IF(ISNUMBER(E647), (E647-$E$970)/($E$971-$E$970),"")</f>
        <v/>
      </c>
      <c r="G647" s="2" t="str">
        <f t="shared" ref="G647:G708" si="88">IF(ISNUMBER(F647), F647+1, "")</f>
        <v/>
      </c>
      <c r="K647" s="8" t="str">
        <f t="shared" si="83"/>
        <v/>
      </c>
    </row>
    <row r="648" spans="1:13" x14ac:dyDescent="0.2">
      <c r="A648" s="1">
        <v>484910202043</v>
      </c>
      <c r="B648">
        <v>0.33605060453194141</v>
      </c>
      <c r="C648" s="2"/>
      <c r="F648" s="2" t="str">
        <f t="shared" si="87"/>
        <v/>
      </c>
      <c r="G648" s="2" t="str">
        <f t="shared" si="88"/>
        <v/>
      </c>
      <c r="K648" s="8" t="str">
        <f t="shared" si="83"/>
        <v/>
      </c>
    </row>
    <row r="649" spans="1:13" x14ac:dyDescent="0.2">
      <c r="A649" s="1">
        <v>484910201061</v>
      </c>
      <c r="B649">
        <v>0.33637316062193845</v>
      </c>
      <c r="C649" s="2"/>
      <c r="F649" s="2" t="str">
        <f t="shared" si="87"/>
        <v/>
      </c>
      <c r="G649" s="2" t="str">
        <f t="shared" si="88"/>
        <v/>
      </c>
      <c r="K649" s="8" t="str">
        <f t="shared" si="83"/>
        <v/>
      </c>
    </row>
    <row r="650" spans="1:13" x14ac:dyDescent="0.2">
      <c r="A650" s="1">
        <v>484910201072</v>
      </c>
      <c r="B650">
        <v>0.44441211809348891</v>
      </c>
      <c r="C650" s="2"/>
      <c r="F650" s="2" t="str">
        <f t="shared" si="87"/>
        <v/>
      </c>
      <c r="G650" s="2" t="str">
        <f t="shared" si="88"/>
        <v/>
      </c>
      <c r="K650" s="8" t="str">
        <f t="shared" si="83"/>
        <v/>
      </c>
    </row>
    <row r="651" spans="1:13" x14ac:dyDescent="0.2">
      <c r="A651" s="1">
        <v>484910201073</v>
      </c>
      <c r="B651">
        <v>0.34617190213943849</v>
      </c>
      <c r="C651" s="2"/>
      <c r="F651" s="2" t="str">
        <f t="shared" si="87"/>
        <v/>
      </c>
      <c r="G651" s="2" t="str">
        <f t="shared" si="88"/>
        <v/>
      </c>
      <c r="K651" s="8" t="str">
        <f t="shared" si="83"/>
        <v/>
      </c>
    </row>
    <row r="652" spans="1:13" x14ac:dyDescent="0.2">
      <c r="A652" s="1">
        <v>484910201131</v>
      </c>
      <c r="B652">
        <v>0.57604389163649805</v>
      </c>
      <c r="C652" s="2"/>
      <c r="F652" s="2" t="str">
        <f t="shared" si="87"/>
        <v/>
      </c>
      <c r="G652" s="2" t="str">
        <f t="shared" si="88"/>
        <v/>
      </c>
      <c r="K652" s="8" t="str">
        <f t="shared" si="83"/>
        <v/>
      </c>
    </row>
    <row r="653" spans="1:13" x14ac:dyDescent="0.2">
      <c r="A653" s="1">
        <v>484910216031</v>
      </c>
      <c r="B653">
        <v>0.42402538730226491</v>
      </c>
      <c r="C653" s="2"/>
      <c r="F653" s="2" t="str">
        <f t="shared" si="87"/>
        <v/>
      </c>
      <c r="G653" s="2" t="str">
        <f t="shared" si="88"/>
        <v/>
      </c>
      <c r="K653" s="8" t="str">
        <f t="shared" si="83"/>
        <v/>
      </c>
    </row>
    <row r="654" spans="1:13" x14ac:dyDescent="0.2">
      <c r="A654" s="1">
        <v>484910208031</v>
      </c>
      <c r="B654">
        <v>0.46006283874961523</v>
      </c>
      <c r="C654" s="2"/>
      <c r="F654" s="2" t="str">
        <f t="shared" si="87"/>
        <v/>
      </c>
      <c r="G654" s="2" t="str">
        <f t="shared" si="88"/>
        <v/>
      </c>
      <c r="K654" s="8" t="str">
        <f t="shared" si="83"/>
        <v/>
      </c>
    </row>
    <row r="655" spans="1:13" x14ac:dyDescent="0.2">
      <c r="A655" s="1">
        <v>484910203171</v>
      </c>
      <c r="B655">
        <v>0.4805411987408108</v>
      </c>
      <c r="C655" s="2"/>
      <c r="F655" s="2" t="str">
        <f t="shared" si="87"/>
        <v/>
      </c>
      <c r="G655" s="2" t="str">
        <f t="shared" si="88"/>
        <v/>
      </c>
      <c r="K655" s="8" t="str">
        <f t="shared" si="83"/>
        <v/>
      </c>
    </row>
    <row r="656" spans="1:13" x14ac:dyDescent="0.2">
      <c r="A656" s="1">
        <v>484910201102</v>
      </c>
      <c r="B656">
        <v>0.20560653308845495</v>
      </c>
      <c r="C656" s="2"/>
      <c r="F656" s="2" t="str">
        <f t="shared" si="87"/>
        <v/>
      </c>
      <c r="G656" s="2" t="str">
        <f t="shared" si="88"/>
        <v/>
      </c>
      <c r="K656" s="8" t="str">
        <f t="shared" si="83"/>
        <v/>
      </c>
    </row>
    <row r="657" spans="1:11" x14ac:dyDescent="0.2">
      <c r="A657" s="1">
        <v>484910201101</v>
      </c>
      <c r="B657">
        <v>0.31219595051676263</v>
      </c>
      <c r="C657" s="2"/>
      <c r="F657" s="2" t="str">
        <f t="shared" si="87"/>
        <v/>
      </c>
      <c r="G657" s="2" t="str">
        <f t="shared" si="88"/>
        <v/>
      </c>
      <c r="K657" s="8" t="str">
        <f t="shared" si="83"/>
        <v/>
      </c>
    </row>
    <row r="658" spans="1:11" x14ac:dyDescent="0.2">
      <c r="A658" s="1">
        <v>484910201121</v>
      </c>
      <c r="B658">
        <v>0.29865239365812896</v>
      </c>
      <c r="C658" s="2"/>
      <c r="F658" s="2" t="str">
        <f t="shared" si="87"/>
        <v/>
      </c>
      <c r="G658" s="2" t="str">
        <f t="shared" si="88"/>
        <v/>
      </c>
      <c r="K658" s="8" t="str">
        <f t="shared" si="83"/>
        <v/>
      </c>
    </row>
    <row r="659" spans="1:11" x14ac:dyDescent="0.2">
      <c r="A659" s="1">
        <v>484910203011</v>
      </c>
      <c r="B659">
        <v>0.35275564697470874</v>
      </c>
      <c r="C659" s="2"/>
      <c r="F659" s="2" t="str">
        <f t="shared" si="87"/>
        <v/>
      </c>
      <c r="G659" s="2" t="str">
        <f t="shared" si="88"/>
        <v/>
      </c>
      <c r="K659" s="8" t="str">
        <f t="shared" si="83"/>
        <v/>
      </c>
    </row>
    <row r="660" spans="1:11" x14ac:dyDescent="0.2">
      <c r="A660" s="1">
        <v>484910206051</v>
      </c>
      <c r="B660">
        <v>0.36623073453899768</v>
      </c>
      <c r="C660" s="2"/>
      <c r="F660" s="2" t="str">
        <f t="shared" si="87"/>
        <v/>
      </c>
      <c r="G660" s="2" t="str">
        <f t="shared" si="88"/>
        <v/>
      </c>
      <c r="K660" s="8" t="str">
        <f t="shared" si="83"/>
        <v/>
      </c>
    </row>
    <row r="661" spans="1:11" x14ac:dyDescent="0.2">
      <c r="A661" s="1">
        <v>484910206042</v>
      </c>
      <c r="B661">
        <v>0.34548263250329431</v>
      </c>
      <c r="C661" s="2"/>
      <c r="F661" s="2" t="str">
        <f t="shared" si="87"/>
        <v/>
      </c>
      <c r="G661" s="2" t="str">
        <f t="shared" si="88"/>
        <v/>
      </c>
      <c r="K661" s="8" t="str">
        <f t="shared" si="83"/>
        <v/>
      </c>
    </row>
    <row r="662" spans="1:11" x14ac:dyDescent="0.2">
      <c r="A662" s="1">
        <v>484910203142</v>
      </c>
      <c r="B662">
        <v>0.41813849229514544</v>
      </c>
      <c r="C662" s="2"/>
      <c r="F662" s="2" t="str">
        <f t="shared" si="87"/>
        <v/>
      </c>
      <c r="G662" s="2" t="str">
        <f t="shared" si="88"/>
        <v/>
      </c>
      <c r="K662" s="8" t="str">
        <f t="shared" si="83"/>
        <v/>
      </c>
    </row>
    <row r="663" spans="1:11" x14ac:dyDescent="0.2">
      <c r="A663" s="1">
        <v>484910203151</v>
      </c>
      <c r="B663">
        <v>0.44326282622607993</v>
      </c>
      <c r="C663" s="2"/>
      <c r="F663" s="2" t="str">
        <f t="shared" si="87"/>
        <v/>
      </c>
      <c r="G663" s="2" t="str">
        <f t="shared" si="88"/>
        <v/>
      </c>
      <c r="K663" s="8" t="str">
        <f t="shared" si="83"/>
        <v/>
      </c>
    </row>
    <row r="664" spans="1:11" x14ac:dyDescent="0.2">
      <c r="A664" s="1">
        <v>484910201071</v>
      </c>
      <c r="B664">
        <v>0.25527447406271075</v>
      </c>
      <c r="C664" s="2"/>
      <c r="F664" s="2" t="str">
        <f t="shared" si="87"/>
        <v/>
      </c>
      <c r="G664" s="2" t="str">
        <f t="shared" si="88"/>
        <v/>
      </c>
      <c r="K664" s="8" t="str">
        <f t="shared" si="83"/>
        <v/>
      </c>
    </row>
    <row r="665" spans="1:11" x14ac:dyDescent="0.2">
      <c r="A665" s="1">
        <v>484910201062</v>
      </c>
      <c r="B665">
        <v>0.41955333014793494</v>
      </c>
      <c r="C665" s="2"/>
      <c r="F665" s="2" t="str">
        <f t="shared" si="87"/>
        <v/>
      </c>
      <c r="G665" s="2" t="str">
        <f t="shared" si="88"/>
        <v/>
      </c>
      <c r="K665" s="8" t="str">
        <f t="shared" si="83"/>
        <v/>
      </c>
    </row>
    <row r="666" spans="1:11" x14ac:dyDescent="0.2">
      <c r="A666" s="1">
        <v>484910201111</v>
      </c>
      <c r="B666">
        <v>0.30163724220683541</v>
      </c>
      <c r="C666" s="2"/>
      <c r="F666" s="2" t="str">
        <f t="shared" si="87"/>
        <v/>
      </c>
      <c r="G666" s="2" t="str">
        <f t="shared" si="88"/>
        <v/>
      </c>
      <c r="K666" s="8" t="str">
        <f t="shared" si="83"/>
        <v/>
      </c>
    </row>
    <row r="667" spans="1:11" x14ac:dyDescent="0.2">
      <c r="A667" s="1">
        <v>484910216032</v>
      </c>
      <c r="B667">
        <v>0.45152132826952796</v>
      </c>
      <c r="C667" s="2"/>
      <c r="F667" s="2" t="str">
        <f t="shared" si="87"/>
        <v/>
      </c>
      <c r="G667" s="2" t="str">
        <f t="shared" si="88"/>
        <v/>
      </c>
      <c r="K667" s="8" t="str">
        <f t="shared" si="83"/>
        <v/>
      </c>
    </row>
    <row r="668" spans="1:11" x14ac:dyDescent="0.2">
      <c r="A668" s="1">
        <v>484910201132</v>
      </c>
      <c r="B668">
        <v>0.51219751152539239</v>
      </c>
      <c r="C668" s="2"/>
      <c r="F668" s="2" t="str">
        <f t="shared" si="87"/>
        <v/>
      </c>
      <c r="G668" s="2" t="str">
        <f t="shared" si="88"/>
        <v/>
      </c>
      <c r="K668" s="8" t="str">
        <f t="shared" si="83"/>
        <v/>
      </c>
    </row>
    <row r="669" spans="1:11" x14ac:dyDescent="0.2">
      <c r="A669" s="1">
        <v>484910201093</v>
      </c>
      <c r="B669">
        <v>0.2892513396393997</v>
      </c>
      <c r="C669" s="2"/>
      <c r="F669" s="2" t="str">
        <f t="shared" si="87"/>
        <v/>
      </c>
      <c r="G669" s="2" t="str">
        <f t="shared" si="88"/>
        <v/>
      </c>
      <c r="K669" s="8" t="str">
        <f t="shared" si="83"/>
        <v/>
      </c>
    </row>
    <row r="670" spans="1:11" x14ac:dyDescent="0.2">
      <c r="A670" s="1">
        <v>484910201122</v>
      </c>
      <c r="B670">
        <v>0.24235092473815831</v>
      </c>
      <c r="C670" s="2"/>
      <c r="F670" s="2" t="str">
        <f t="shared" si="87"/>
        <v/>
      </c>
      <c r="G670" s="2" t="str">
        <f t="shared" si="88"/>
        <v/>
      </c>
      <c r="K670" s="8" t="str">
        <f t="shared" si="83"/>
        <v/>
      </c>
    </row>
    <row r="671" spans="1:11" x14ac:dyDescent="0.2">
      <c r="A671" s="1">
        <v>484910203111</v>
      </c>
      <c r="B671">
        <v>0.66343013167863307</v>
      </c>
      <c r="C671" s="2"/>
      <c r="F671" s="2" t="str">
        <f t="shared" si="87"/>
        <v/>
      </c>
      <c r="G671" s="2" t="str">
        <f t="shared" si="88"/>
        <v/>
      </c>
      <c r="K671" s="8" t="str">
        <f t="shared" si="83"/>
        <v/>
      </c>
    </row>
    <row r="672" spans="1:11" x14ac:dyDescent="0.2">
      <c r="A672" s="1">
        <v>484910202023</v>
      </c>
      <c r="B672">
        <v>0.33375981431157725</v>
      </c>
      <c r="C672" s="2"/>
      <c r="F672" s="2" t="str">
        <f t="shared" si="87"/>
        <v/>
      </c>
      <c r="G672" s="2" t="str">
        <f t="shared" si="88"/>
        <v/>
      </c>
      <c r="K672" s="8" t="str">
        <f t="shared" si="83"/>
        <v/>
      </c>
    </row>
    <row r="673" spans="1:11" x14ac:dyDescent="0.2">
      <c r="A673" s="1">
        <v>484910206033</v>
      </c>
      <c r="B673">
        <v>0.36495009450842741</v>
      </c>
      <c r="C673" s="2"/>
      <c r="F673" s="2" t="str">
        <f t="shared" si="87"/>
        <v/>
      </c>
      <c r="G673" s="2" t="str">
        <f t="shared" si="88"/>
        <v/>
      </c>
      <c r="K673" s="8" t="str">
        <f t="shared" si="83"/>
        <v/>
      </c>
    </row>
    <row r="674" spans="1:11" x14ac:dyDescent="0.2">
      <c r="A674" s="1">
        <v>484910206041</v>
      </c>
      <c r="B674">
        <v>0.38658309272216973</v>
      </c>
      <c r="C674" s="2"/>
      <c r="F674" s="2" t="str">
        <f t="shared" si="87"/>
        <v/>
      </c>
      <c r="G674" s="2" t="str">
        <f t="shared" si="88"/>
        <v/>
      </c>
      <c r="K674" s="8" t="str">
        <f t="shared" si="83"/>
        <v/>
      </c>
    </row>
    <row r="675" spans="1:11" x14ac:dyDescent="0.2">
      <c r="A675" s="1">
        <v>484910208041</v>
      </c>
      <c r="B675">
        <v>0.50837309945112208</v>
      </c>
      <c r="C675" s="2"/>
      <c r="F675" s="2" t="str">
        <f t="shared" si="87"/>
        <v/>
      </c>
      <c r="G675" s="2" t="str">
        <f t="shared" si="88"/>
        <v/>
      </c>
      <c r="K675" s="8" t="str">
        <f t="shared" si="83"/>
        <v/>
      </c>
    </row>
    <row r="676" spans="1:11" x14ac:dyDescent="0.2">
      <c r="A676" s="1">
        <v>484910208072</v>
      </c>
      <c r="B676">
        <v>0.62563333561465551</v>
      </c>
      <c r="C676" s="2"/>
      <c r="F676" s="2" t="str">
        <f t="shared" si="87"/>
        <v/>
      </c>
      <c r="G676" s="2" t="str">
        <f t="shared" si="88"/>
        <v/>
      </c>
      <c r="K676" s="8" t="str">
        <f t="shared" si="83"/>
        <v/>
      </c>
    </row>
    <row r="677" spans="1:11" x14ac:dyDescent="0.2">
      <c r="A677" s="1">
        <v>484910208071</v>
      </c>
      <c r="B677">
        <v>0.58688709765533864</v>
      </c>
      <c r="C677" s="2"/>
      <c r="F677" s="2" t="str">
        <f t="shared" si="87"/>
        <v/>
      </c>
      <c r="G677" s="2" t="str">
        <f t="shared" si="88"/>
        <v/>
      </c>
      <c r="K677" s="8" t="str">
        <f t="shared" si="83"/>
        <v/>
      </c>
    </row>
    <row r="678" spans="1:11" x14ac:dyDescent="0.2">
      <c r="A678" s="1">
        <v>484910205091</v>
      </c>
      <c r="B678">
        <v>0.53535181211170069</v>
      </c>
      <c r="C678" s="2"/>
      <c r="F678" s="2" t="str">
        <f t="shared" si="87"/>
        <v/>
      </c>
      <c r="G678" s="2" t="str">
        <f t="shared" si="88"/>
        <v/>
      </c>
      <c r="K678" s="8" t="str">
        <f t="shared" si="83"/>
        <v/>
      </c>
    </row>
    <row r="679" spans="1:11" x14ac:dyDescent="0.2">
      <c r="A679" s="1">
        <v>484910203122</v>
      </c>
      <c r="B679">
        <v>0.45858915264574523</v>
      </c>
      <c r="C679" s="2"/>
      <c r="F679" s="2" t="str">
        <f t="shared" si="87"/>
        <v/>
      </c>
      <c r="G679" s="2" t="str">
        <f t="shared" si="88"/>
        <v/>
      </c>
      <c r="K679" s="8" t="str">
        <f t="shared" si="83"/>
        <v/>
      </c>
    </row>
    <row r="680" spans="1:11" x14ac:dyDescent="0.2">
      <c r="A680" s="1">
        <v>484910203141</v>
      </c>
      <c r="B680">
        <v>0.39788089364459617</v>
      </c>
      <c r="C680" s="2"/>
      <c r="F680" s="2" t="str">
        <f t="shared" si="87"/>
        <v/>
      </c>
      <c r="G680" s="2" t="str">
        <f t="shared" si="88"/>
        <v/>
      </c>
      <c r="K680" s="8" t="str">
        <f t="shared" si="83"/>
        <v/>
      </c>
    </row>
    <row r="681" spans="1:11" x14ac:dyDescent="0.2">
      <c r="A681" s="1">
        <v>484910203243</v>
      </c>
      <c r="B681">
        <v>0.52254848614070348</v>
      </c>
      <c r="C681" s="2"/>
      <c r="F681" s="2" t="str">
        <f t="shared" si="87"/>
        <v/>
      </c>
      <c r="G681" s="2" t="str">
        <f t="shared" si="88"/>
        <v/>
      </c>
      <c r="K681" s="8" t="str">
        <f t="shared" si="83"/>
        <v/>
      </c>
    </row>
    <row r="682" spans="1:11" x14ac:dyDescent="0.2">
      <c r="A682" s="1">
        <v>484910203191</v>
      </c>
      <c r="B682">
        <v>0.49613237314978709</v>
      </c>
      <c r="C682" s="2"/>
      <c r="F682" s="2" t="str">
        <f t="shared" si="87"/>
        <v/>
      </c>
      <c r="G682" s="2" t="str">
        <f t="shared" si="88"/>
        <v/>
      </c>
      <c r="K682" s="8" t="str">
        <f t="shared" si="83"/>
        <v/>
      </c>
    </row>
    <row r="683" spans="1:11" x14ac:dyDescent="0.2">
      <c r="A683" s="1">
        <v>484910203192</v>
      </c>
      <c r="B683">
        <v>0.68994348564461561</v>
      </c>
      <c r="C683" s="2"/>
      <c r="F683" s="2" t="str">
        <f t="shared" si="87"/>
        <v/>
      </c>
      <c r="G683" s="2" t="str">
        <f t="shared" si="88"/>
        <v/>
      </c>
      <c r="K683" s="8" t="str">
        <f t="shared" si="83"/>
        <v/>
      </c>
    </row>
    <row r="684" spans="1:11" x14ac:dyDescent="0.2">
      <c r="A684" s="1">
        <v>484910203282</v>
      </c>
      <c r="B684">
        <v>0.6786664966029532</v>
      </c>
      <c r="C684" s="2"/>
      <c r="F684" s="2" t="str">
        <f t="shared" si="87"/>
        <v/>
      </c>
      <c r="G684" s="2" t="str">
        <f t="shared" si="88"/>
        <v/>
      </c>
      <c r="K684" s="8" t="str">
        <f t="shared" si="83"/>
        <v/>
      </c>
    </row>
    <row r="685" spans="1:11" x14ac:dyDescent="0.2">
      <c r="A685" s="1">
        <v>484910215041</v>
      </c>
      <c r="B685">
        <v>0.77743403066652506</v>
      </c>
      <c r="C685" s="2"/>
      <c r="F685" s="2" t="str">
        <f t="shared" si="87"/>
        <v/>
      </c>
      <c r="G685" s="2" t="str">
        <f t="shared" si="88"/>
        <v/>
      </c>
      <c r="K685" s="8" t="str">
        <f t="shared" si="83"/>
        <v/>
      </c>
    </row>
    <row r="686" spans="1:11" x14ac:dyDescent="0.2">
      <c r="A686" s="1">
        <v>484910214013</v>
      </c>
      <c r="B686">
        <v>0.56823098924775062</v>
      </c>
      <c r="C686" s="2"/>
      <c r="F686" s="2" t="str">
        <f t="shared" si="87"/>
        <v/>
      </c>
      <c r="G686" s="2" t="str">
        <f t="shared" si="88"/>
        <v/>
      </c>
      <c r="K686" s="8" t="str">
        <f t="shared" si="83"/>
        <v/>
      </c>
    </row>
    <row r="687" spans="1:11" x14ac:dyDescent="0.2">
      <c r="A687" s="1">
        <v>484910214012</v>
      </c>
      <c r="B687">
        <v>0.56907700950582218</v>
      </c>
      <c r="C687" s="2"/>
      <c r="F687" s="2" t="str">
        <f t="shared" si="87"/>
        <v/>
      </c>
      <c r="G687" s="2" t="str">
        <f t="shared" si="88"/>
        <v/>
      </c>
      <c r="K687" s="8" t="str">
        <f t="shared" si="83"/>
        <v/>
      </c>
    </row>
    <row r="688" spans="1:11" x14ac:dyDescent="0.2">
      <c r="A688" s="1">
        <v>484910203221</v>
      </c>
      <c r="B688">
        <v>0.41043931025129143</v>
      </c>
      <c r="C688" s="2"/>
      <c r="F688" s="2" t="str">
        <f t="shared" si="87"/>
        <v/>
      </c>
      <c r="G688" s="2" t="str">
        <f t="shared" si="88"/>
        <v/>
      </c>
      <c r="K688" s="8" t="str">
        <f t="shared" si="83"/>
        <v/>
      </c>
    </row>
    <row r="689" spans="1:11" x14ac:dyDescent="0.2">
      <c r="A689" s="1">
        <v>484910203261</v>
      </c>
      <c r="B689">
        <v>0.59884489879528013</v>
      </c>
      <c r="C689" s="2"/>
      <c r="F689" s="2" t="str">
        <f t="shared" si="87"/>
        <v/>
      </c>
      <c r="G689" s="2" t="str">
        <f t="shared" si="88"/>
        <v/>
      </c>
      <c r="K689" s="8" t="str">
        <f t="shared" si="83"/>
        <v/>
      </c>
    </row>
    <row r="690" spans="1:11" x14ac:dyDescent="0.2">
      <c r="A690" s="1">
        <v>484910203181</v>
      </c>
      <c r="B690">
        <v>0.56194338713645564</v>
      </c>
      <c r="C690" s="2"/>
      <c r="F690" s="2" t="str">
        <f t="shared" si="87"/>
        <v/>
      </c>
      <c r="G690" s="2" t="str">
        <f t="shared" si="88"/>
        <v/>
      </c>
      <c r="K690" s="8" t="str">
        <f t="shared" si="83"/>
        <v/>
      </c>
    </row>
    <row r="691" spans="1:11" x14ac:dyDescent="0.2">
      <c r="A691" s="1">
        <v>484910203262</v>
      </c>
      <c r="B691">
        <v>0.62601854507912769</v>
      </c>
      <c r="C691" s="2"/>
      <c r="F691" s="2" t="str">
        <f t="shared" si="87"/>
        <v/>
      </c>
      <c r="G691" s="2" t="str">
        <f t="shared" si="88"/>
        <v/>
      </c>
      <c r="K691" s="8" t="str">
        <f t="shared" si="83"/>
        <v/>
      </c>
    </row>
    <row r="692" spans="1:11" x14ac:dyDescent="0.2">
      <c r="A692" s="1">
        <v>484910203133</v>
      </c>
      <c r="B692">
        <v>0.57288020700108</v>
      </c>
      <c r="C692" s="2"/>
      <c r="F692" s="2" t="str">
        <f t="shared" si="87"/>
        <v/>
      </c>
      <c r="G692" s="2" t="str">
        <f t="shared" si="88"/>
        <v/>
      </c>
      <c r="K692" s="8" t="str">
        <f t="shared" si="83"/>
        <v/>
      </c>
    </row>
    <row r="693" spans="1:11" x14ac:dyDescent="0.2">
      <c r="A693" s="1">
        <v>484910203131</v>
      </c>
      <c r="B693">
        <v>0.52558322388071388</v>
      </c>
      <c r="C693" s="2"/>
      <c r="F693" s="2" t="str">
        <f t="shared" si="87"/>
        <v/>
      </c>
      <c r="G693" s="2" t="str">
        <f t="shared" si="88"/>
        <v/>
      </c>
      <c r="K693" s="8" t="str">
        <f t="shared" si="83"/>
        <v/>
      </c>
    </row>
    <row r="694" spans="1:11" x14ac:dyDescent="0.2">
      <c r="A694" s="1">
        <v>484910214033</v>
      </c>
      <c r="B694">
        <v>0.62229999883425646</v>
      </c>
      <c r="C694" s="2"/>
      <c r="F694" s="2" t="str">
        <f t="shared" si="87"/>
        <v/>
      </c>
      <c r="G694" s="2" t="str">
        <f t="shared" si="88"/>
        <v/>
      </c>
      <c r="K694" s="8" t="str">
        <f t="shared" si="83"/>
        <v/>
      </c>
    </row>
    <row r="695" spans="1:11" x14ac:dyDescent="0.2">
      <c r="A695" s="1">
        <v>484910203202</v>
      </c>
      <c r="B695">
        <v>0.51620616821595511</v>
      </c>
      <c r="C695" s="2"/>
      <c r="F695" s="2" t="str">
        <f t="shared" si="87"/>
        <v/>
      </c>
      <c r="G695" s="2" t="str">
        <f t="shared" si="88"/>
        <v/>
      </c>
      <c r="K695" s="8" t="str">
        <f t="shared" si="83"/>
        <v/>
      </c>
    </row>
    <row r="696" spans="1:11" x14ac:dyDescent="0.2">
      <c r="A696" s="1">
        <v>484910203204</v>
      </c>
      <c r="B696">
        <v>0.53134154846851478</v>
      </c>
      <c r="C696" s="2"/>
      <c r="F696" s="2" t="str">
        <f t="shared" si="87"/>
        <v/>
      </c>
      <c r="G696" s="2" t="str">
        <f t="shared" si="88"/>
        <v/>
      </c>
      <c r="K696" s="8" t="str">
        <f t="shared" si="83"/>
        <v/>
      </c>
    </row>
    <row r="697" spans="1:11" x14ac:dyDescent="0.2">
      <c r="A697" s="1">
        <v>484910206023</v>
      </c>
      <c r="B697">
        <v>0.5941058220890908</v>
      </c>
      <c r="C697" s="2"/>
      <c r="F697" s="2" t="str">
        <f t="shared" si="87"/>
        <v/>
      </c>
      <c r="G697" s="2" t="str">
        <f t="shared" si="88"/>
        <v/>
      </c>
      <c r="K697" s="8" t="str">
        <f t="shared" si="83"/>
        <v/>
      </c>
    </row>
    <row r="698" spans="1:11" x14ac:dyDescent="0.2">
      <c r="A698" s="1">
        <v>484910205063</v>
      </c>
      <c r="B698">
        <v>0.503189249024528</v>
      </c>
      <c r="C698" s="2"/>
      <c r="F698" s="2" t="str">
        <f t="shared" si="87"/>
        <v/>
      </c>
      <c r="G698" s="2" t="str">
        <f t="shared" si="88"/>
        <v/>
      </c>
      <c r="K698" s="8" t="str">
        <f t="shared" si="83"/>
        <v/>
      </c>
    </row>
    <row r="699" spans="1:11" x14ac:dyDescent="0.2">
      <c r="A699" s="1">
        <v>484910204113</v>
      </c>
      <c r="B699">
        <v>0.48339093403935368</v>
      </c>
      <c r="C699" s="2"/>
      <c r="F699" s="2" t="str">
        <f t="shared" si="87"/>
        <v/>
      </c>
      <c r="G699" s="2" t="str">
        <f t="shared" si="88"/>
        <v/>
      </c>
      <c r="K699" s="8" t="str">
        <f t="shared" si="83"/>
        <v/>
      </c>
    </row>
    <row r="700" spans="1:11" x14ac:dyDescent="0.2">
      <c r="A700" s="1">
        <v>484910205093</v>
      </c>
      <c r="B700">
        <v>0.49696833633938042</v>
      </c>
      <c r="C700" s="2"/>
      <c r="F700" s="2" t="str">
        <f t="shared" si="87"/>
        <v/>
      </c>
      <c r="G700" s="2" t="str">
        <f t="shared" si="88"/>
        <v/>
      </c>
      <c r="K700" s="8" t="str">
        <f t="shared" si="83"/>
        <v/>
      </c>
    </row>
    <row r="701" spans="1:11" x14ac:dyDescent="0.2">
      <c r="A701" s="1">
        <v>484910203132</v>
      </c>
      <c r="B701">
        <v>0.69204854260523585</v>
      </c>
      <c r="C701" s="2"/>
      <c r="F701" s="2" t="str">
        <f t="shared" si="87"/>
        <v/>
      </c>
      <c r="G701" s="2" t="str">
        <f t="shared" si="88"/>
        <v/>
      </c>
      <c r="K701" s="8" t="str">
        <f t="shared" si="83"/>
        <v/>
      </c>
    </row>
    <row r="702" spans="1:11" x14ac:dyDescent="0.2">
      <c r="A702" s="1">
        <v>484910205071</v>
      </c>
      <c r="B702">
        <v>0.62959147084161948</v>
      </c>
      <c r="C702" s="2"/>
      <c r="F702" s="2" t="str">
        <f t="shared" si="87"/>
        <v/>
      </c>
      <c r="G702" s="2" t="str">
        <f t="shared" si="88"/>
        <v/>
      </c>
      <c r="K702" s="8" t="str">
        <f t="shared" si="83"/>
        <v/>
      </c>
    </row>
    <row r="703" spans="1:11" x14ac:dyDescent="0.2">
      <c r="A703" s="1">
        <v>484910205104</v>
      </c>
      <c r="B703">
        <v>0.58102104210273497</v>
      </c>
      <c r="C703" s="2"/>
      <c r="F703" s="2" t="str">
        <f t="shared" si="87"/>
        <v/>
      </c>
      <c r="G703" s="2" t="str">
        <f t="shared" si="88"/>
        <v/>
      </c>
      <c r="K703" s="8" t="str">
        <f t="shared" si="83"/>
        <v/>
      </c>
    </row>
    <row r="704" spans="1:11" x14ac:dyDescent="0.2">
      <c r="A704" s="1">
        <v>484910205102</v>
      </c>
      <c r="B704">
        <v>0.58418441625835249</v>
      </c>
      <c r="C704" s="2"/>
      <c r="F704" s="2" t="str">
        <f t="shared" si="87"/>
        <v/>
      </c>
      <c r="G704" s="2" t="str">
        <f t="shared" si="88"/>
        <v/>
      </c>
      <c r="K704" s="8" t="str">
        <f t="shared" si="83"/>
        <v/>
      </c>
    </row>
    <row r="705" spans="1:11" x14ac:dyDescent="0.2">
      <c r="A705" s="1">
        <v>484910203283</v>
      </c>
      <c r="B705">
        <v>0.62049503467912648</v>
      </c>
      <c r="C705" s="2"/>
      <c r="F705" s="2" t="str">
        <f t="shared" si="87"/>
        <v/>
      </c>
      <c r="G705" s="2" t="str">
        <f t="shared" si="88"/>
        <v/>
      </c>
      <c r="K705" s="8" t="str">
        <f t="shared" si="83"/>
        <v/>
      </c>
    </row>
    <row r="706" spans="1:11" x14ac:dyDescent="0.2">
      <c r="A706" s="1">
        <v>484910203241</v>
      </c>
      <c r="B706">
        <v>0.65662227641304494</v>
      </c>
      <c r="C706" s="2"/>
      <c r="F706" s="2" t="str">
        <f t="shared" si="87"/>
        <v/>
      </c>
      <c r="G706" s="2" t="str">
        <f t="shared" si="88"/>
        <v/>
      </c>
      <c r="K706" s="8" t="str">
        <f t="shared" si="83"/>
        <v/>
      </c>
    </row>
    <row r="707" spans="1:11" x14ac:dyDescent="0.2">
      <c r="A707" s="1">
        <v>484910203124</v>
      </c>
      <c r="B707">
        <v>0.66262721818188541</v>
      </c>
      <c r="C707" s="2"/>
      <c r="F707" s="2" t="str">
        <f t="shared" ref="F707:F770" si="89">IF(ISNUMBER(E707), (E707-$E$970)/($E$971-$E$970),"")</f>
        <v/>
      </c>
      <c r="G707" s="2" t="str">
        <f t="shared" si="88"/>
        <v/>
      </c>
      <c r="K707" s="8" t="str">
        <f t="shared" ref="K707:K770" si="90">IF(ISNUMBER(J707), (J707-$J$643)/($J$644-$J$643), "")</f>
        <v/>
      </c>
    </row>
    <row r="708" spans="1:11" x14ac:dyDescent="0.2">
      <c r="A708" s="1">
        <v>484910203143</v>
      </c>
      <c r="B708">
        <v>0.69889754714921637</v>
      </c>
      <c r="C708" s="2"/>
      <c r="F708" s="2" t="str">
        <f t="shared" si="89"/>
        <v/>
      </c>
      <c r="G708" s="2" t="str">
        <f t="shared" si="88"/>
        <v/>
      </c>
      <c r="K708" s="8" t="str">
        <f t="shared" si="90"/>
        <v/>
      </c>
    </row>
    <row r="709" spans="1:11" x14ac:dyDescent="0.2">
      <c r="A709" s="1">
        <v>484910201051</v>
      </c>
      <c r="B709">
        <v>0.43308694523715729</v>
      </c>
      <c r="C709" s="2"/>
      <c r="F709" s="2" t="str">
        <f t="shared" si="89"/>
        <v/>
      </c>
      <c r="G709" s="2" t="str">
        <f t="shared" ref="G709:G772" si="91">IF(ISNUMBER(F709), F709+1, "")</f>
        <v/>
      </c>
      <c r="K709" s="8" t="str">
        <f t="shared" si="90"/>
        <v/>
      </c>
    </row>
    <row r="710" spans="1:11" x14ac:dyDescent="0.2">
      <c r="A710" s="1">
        <v>484910204054</v>
      </c>
      <c r="B710">
        <v>0.62852051993646063</v>
      </c>
      <c r="C710" s="2"/>
      <c r="F710" s="2" t="str">
        <f t="shared" si="89"/>
        <v/>
      </c>
      <c r="G710" s="2" t="str">
        <f t="shared" si="91"/>
        <v/>
      </c>
      <c r="K710" s="8" t="str">
        <f t="shared" si="90"/>
        <v/>
      </c>
    </row>
    <row r="711" spans="1:11" x14ac:dyDescent="0.2">
      <c r="A711" s="1">
        <v>484910205062</v>
      </c>
      <c r="B711">
        <v>0.58344467371605768</v>
      </c>
      <c r="C711" s="2"/>
      <c r="F711" s="2" t="str">
        <f t="shared" si="89"/>
        <v/>
      </c>
      <c r="G711" s="2" t="str">
        <f t="shared" si="91"/>
        <v/>
      </c>
      <c r="K711" s="8" t="str">
        <f t="shared" si="90"/>
        <v/>
      </c>
    </row>
    <row r="712" spans="1:11" x14ac:dyDescent="0.2">
      <c r="A712" s="1">
        <v>484910205051</v>
      </c>
      <c r="B712">
        <v>0.32126799095032177</v>
      </c>
      <c r="C712" s="2"/>
      <c r="F712" s="2" t="str">
        <f t="shared" si="89"/>
        <v/>
      </c>
      <c r="G712" s="2" t="str">
        <f t="shared" si="91"/>
        <v/>
      </c>
      <c r="K712" s="8" t="str">
        <f t="shared" si="90"/>
        <v/>
      </c>
    </row>
    <row r="713" spans="1:11" x14ac:dyDescent="0.2">
      <c r="A713" s="1">
        <v>484910203183</v>
      </c>
      <c r="B713">
        <v>0.6296091398255772</v>
      </c>
      <c r="C713" s="2"/>
      <c r="F713" s="2" t="str">
        <f t="shared" si="89"/>
        <v/>
      </c>
      <c r="G713" s="2" t="str">
        <f t="shared" si="91"/>
        <v/>
      </c>
      <c r="K713" s="8" t="str">
        <f t="shared" si="90"/>
        <v/>
      </c>
    </row>
    <row r="714" spans="1:11" x14ac:dyDescent="0.2">
      <c r="A714" s="1">
        <v>484910204042</v>
      </c>
      <c r="B714">
        <v>0.51225731508512506</v>
      </c>
      <c r="C714" s="2"/>
      <c r="F714" s="2" t="str">
        <f t="shared" si="89"/>
        <v/>
      </c>
      <c r="G714" s="2" t="str">
        <f t="shared" si="91"/>
        <v/>
      </c>
      <c r="K714" s="8" t="str">
        <f t="shared" si="90"/>
        <v/>
      </c>
    </row>
    <row r="715" spans="1:11" x14ac:dyDescent="0.2">
      <c r="A715" s="1">
        <v>484910204082</v>
      </c>
      <c r="B715">
        <v>0.68786077580121041</v>
      </c>
      <c r="C715" s="2"/>
      <c r="F715" s="2" t="str">
        <f t="shared" si="89"/>
        <v/>
      </c>
      <c r="G715" s="2" t="str">
        <f t="shared" si="91"/>
        <v/>
      </c>
      <c r="K715" s="8" t="str">
        <f t="shared" si="90"/>
        <v/>
      </c>
    </row>
    <row r="716" spans="1:11" x14ac:dyDescent="0.2">
      <c r="A716" s="1">
        <v>484910204092</v>
      </c>
      <c r="B716">
        <v>0.35585401471619627</v>
      </c>
      <c r="C716" s="2"/>
      <c r="F716" s="2" t="str">
        <f t="shared" si="89"/>
        <v/>
      </c>
      <c r="G716" s="2" t="str">
        <f t="shared" si="91"/>
        <v/>
      </c>
      <c r="K716" s="8" t="str">
        <f t="shared" si="90"/>
        <v/>
      </c>
    </row>
    <row r="717" spans="1:11" x14ac:dyDescent="0.2">
      <c r="A717" s="1">
        <v>484910204104</v>
      </c>
      <c r="B717">
        <v>0.5409446419050612</v>
      </c>
      <c r="C717" s="2"/>
      <c r="F717" s="2" t="str">
        <f t="shared" si="89"/>
        <v/>
      </c>
      <c r="G717" s="2" t="str">
        <f t="shared" si="91"/>
        <v/>
      </c>
      <c r="K717" s="8" t="str">
        <f t="shared" si="90"/>
        <v/>
      </c>
    </row>
    <row r="718" spans="1:11" x14ac:dyDescent="0.2">
      <c r="A718" s="1">
        <v>484910204031</v>
      </c>
      <c r="B718">
        <v>0.50723624167958969</v>
      </c>
      <c r="C718" s="2"/>
      <c r="F718" s="2" t="str">
        <f t="shared" si="89"/>
        <v/>
      </c>
      <c r="G718" s="2" t="str">
        <f t="shared" si="91"/>
        <v/>
      </c>
      <c r="K718" s="8" t="str">
        <f t="shared" si="90"/>
        <v/>
      </c>
    </row>
    <row r="719" spans="1:11" x14ac:dyDescent="0.2">
      <c r="A719" s="1">
        <v>484910204083</v>
      </c>
      <c r="B719">
        <v>0.32855330972938057</v>
      </c>
      <c r="C719" s="2"/>
      <c r="F719" s="2" t="str">
        <f t="shared" si="89"/>
        <v/>
      </c>
      <c r="G719" s="2" t="str">
        <f t="shared" si="91"/>
        <v/>
      </c>
      <c r="K719" s="8" t="str">
        <f t="shared" si="90"/>
        <v/>
      </c>
    </row>
    <row r="720" spans="1:11" x14ac:dyDescent="0.2">
      <c r="A720" s="1">
        <v>484910201143</v>
      </c>
      <c r="B720">
        <v>0.53111782162942112</v>
      </c>
      <c r="C720" s="2"/>
      <c r="F720" s="2" t="str">
        <f t="shared" si="89"/>
        <v/>
      </c>
      <c r="G720" s="2" t="str">
        <f t="shared" si="91"/>
        <v/>
      </c>
      <c r="K720" s="8" t="str">
        <f t="shared" si="90"/>
        <v/>
      </c>
    </row>
    <row r="721" spans="1:11" x14ac:dyDescent="0.2">
      <c r="A721" s="1">
        <v>484910201142</v>
      </c>
      <c r="B721">
        <v>0.45958262471417566</v>
      </c>
      <c r="C721" s="2"/>
      <c r="F721" s="2" t="str">
        <f t="shared" si="89"/>
        <v/>
      </c>
      <c r="G721" s="2" t="str">
        <f t="shared" si="91"/>
        <v/>
      </c>
      <c r="K721" s="8" t="str">
        <f t="shared" si="90"/>
        <v/>
      </c>
    </row>
    <row r="722" spans="1:11" x14ac:dyDescent="0.2">
      <c r="A722" s="1">
        <v>484910215031</v>
      </c>
      <c r="B722">
        <v>0.67253377517917723</v>
      </c>
      <c r="C722" s="2"/>
      <c r="F722" s="2" t="str">
        <f t="shared" si="89"/>
        <v/>
      </c>
      <c r="G722" s="2" t="str">
        <f t="shared" si="91"/>
        <v/>
      </c>
      <c r="K722" s="8" t="str">
        <f t="shared" si="90"/>
        <v/>
      </c>
    </row>
    <row r="723" spans="1:11" x14ac:dyDescent="0.2">
      <c r="A723" s="1">
        <v>484910205032</v>
      </c>
      <c r="B723">
        <v>0.37818735252594049</v>
      </c>
      <c r="C723" s="2"/>
      <c r="F723" s="2" t="str">
        <f t="shared" si="89"/>
        <v/>
      </c>
      <c r="G723" s="2" t="str">
        <f t="shared" si="91"/>
        <v/>
      </c>
      <c r="K723" s="8" t="str">
        <f t="shared" si="90"/>
        <v/>
      </c>
    </row>
    <row r="724" spans="1:11" x14ac:dyDescent="0.2">
      <c r="A724" s="1">
        <v>484910215052</v>
      </c>
      <c r="B724">
        <v>0.73163101901557037</v>
      </c>
      <c r="C724" s="2"/>
      <c r="F724" s="2" t="str">
        <f t="shared" si="89"/>
        <v/>
      </c>
      <c r="G724" s="2" t="str">
        <f t="shared" si="91"/>
        <v/>
      </c>
      <c r="K724" s="8" t="str">
        <f t="shared" si="90"/>
        <v/>
      </c>
    </row>
    <row r="725" spans="1:11" x14ac:dyDescent="0.2">
      <c r="A725" s="1">
        <v>484910215032</v>
      </c>
      <c r="B725">
        <v>0.59292863933148721</v>
      </c>
      <c r="C725" s="2"/>
      <c r="F725" s="2" t="str">
        <f t="shared" si="89"/>
        <v/>
      </c>
      <c r="G725" s="2" t="str">
        <f t="shared" si="91"/>
        <v/>
      </c>
      <c r="K725" s="8" t="str">
        <f t="shared" si="90"/>
        <v/>
      </c>
    </row>
    <row r="726" spans="1:11" x14ac:dyDescent="0.2">
      <c r="A726" s="1">
        <v>484530023101</v>
      </c>
      <c r="B726">
        <v>0.60717715440148723</v>
      </c>
      <c r="C726" s="2"/>
      <c r="F726" s="2" t="str">
        <f t="shared" si="89"/>
        <v/>
      </c>
      <c r="G726" s="2" t="str">
        <f t="shared" si="91"/>
        <v/>
      </c>
      <c r="K726" s="8" t="str">
        <f t="shared" si="90"/>
        <v/>
      </c>
    </row>
    <row r="727" spans="1:11" x14ac:dyDescent="0.2">
      <c r="A727" s="1">
        <v>484910204102</v>
      </c>
      <c r="B727">
        <v>0.68700535395538753</v>
      </c>
      <c r="C727" s="2"/>
      <c r="F727" s="2" t="str">
        <f t="shared" si="89"/>
        <v/>
      </c>
      <c r="G727" s="2" t="str">
        <f t="shared" si="91"/>
        <v/>
      </c>
      <c r="K727" s="8" t="str">
        <f t="shared" si="90"/>
        <v/>
      </c>
    </row>
    <row r="728" spans="1:11" x14ac:dyDescent="0.2">
      <c r="A728" s="1">
        <v>484910207011</v>
      </c>
      <c r="B728">
        <v>0.71080156111712611</v>
      </c>
      <c r="C728" s="2"/>
      <c r="F728" s="2" t="str">
        <f t="shared" si="89"/>
        <v/>
      </c>
      <c r="G728" s="2" t="str">
        <f t="shared" si="91"/>
        <v/>
      </c>
      <c r="K728" s="8" t="str">
        <f t="shared" si="90"/>
        <v/>
      </c>
    </row>
    <row r="729" spans="1:11" x14ac:dyDescent="0.2">
      <c r="A729" s="1">
        <v>484910207031</v>
      </c>
      <c r="B729">
        <v>0.75775753869573648</v>
      </c>
      <c r="C729" s="2"/>
      <c r="F729" s="2" t="str">
        <f t="shared" si="89"/>
        <v/>
      </c>
      <c r="G729" s="2" t="str">
        <f t="shared" si="91"/>
        <v/>
      </c>
      <c r="K729" s="8" t="str">
        <f t="shared" si="90"/>
        <v/>
      </c>
    </row>
    <row r="730" spans="1:11" x14ac:dyDescent="0.2">
      <c r="A730" s="1">
        <v>484910207034</v>
      </c>
      <c r="B730">
        <v>0.63673977753817557</v>
      </c>
      <c r="C730" s="2"/>
      <c r="F730" s="2" t="str">
        <f t="shared" si="89"/>
        <v/>
      </c>
      <c r="G730" s="2" t="str">
        <f t="shared" si="91"/>
        <v/>
      </c>
      <c r="K730" s="8" t="str">
        <f t="shared" si="90"/>
        <v/>
      </c>
    </row>
    <row r="731" spans="1:11" x14ac:dyDescent="0.2">
      <c r="A731" s="1">
        <v>484910214031</v>
      </c>
      <c r="B731">
        <v>0.49926765893149133</v>
      </c>
      <c r="C731" s="2"/>
      <c r="F731" s="2" t="str">
        <f t="shared" si="89"/>
        <v/>
      </c>
      <c r="G731" s="2" t="str">
        <f t="shared" si="91"/>
        <v/>
      </c>
      <c r="K731" s="8" t="str">
        <f t="shared" si="90"/>
        <v/>
      </c>
    </row>
    <row r="732" spans="1:11" x14ac:dyDescent="0.2">
      <c r="A732" s="1">
        <v>484910214014</v>
      </c>
      <c r="B732">
        <v>0.47885561745548666</v>
      </c>
      <c r="C732" s="2"/>
      <c r="F732" s="2" t="str">
        <f t="shared" si="89"/>
        <v/>
      </c>
      <c r="G732" s="2" t="str">
        <f t="shared" si="91"/>
        <v/>
      </c>
      <c r="K732" s="8" t="str">
        <f t="shared" si="90"/>
        <v/>
      </c>
    </row>
    <row r="733" spans="1:11" x14ac:dyDescent="0.2">
      <c r="A733" s="1">
        <v>484910215082</v>
      </c>
      <c r="B733">
        <v>0.56979557057576236</v>
      </c>
      <c r="C733" s="2"/>
      <c r="F733" s="2" t="str">
        <f t="shared" si="89"/>
        <v/>
      </c>
      <c r="G733" s="2" t="str">
        <f t="shared" si="91"/>
        <v/>
      </c>
      <c r="K733" s="8" t="str">
        <f t="shared" si="90"/>
        <v/>
      </c>
    </row>
    <row r="734" spans="1:11" x14ac:dyDescent="0.2">
      <c r="A734" s="1">
        <v>484530018555</v>
      </c>
      <c r="B734">
        <v>0.60168184960467319</v>
      </c>
      <c r="C734" s="2"/>
      <c r="F734" s="2" t="str">
        <f t="shared" si="89"/>
        <v/>
      </c>
      <c r="G734" s="2" t="str">
        <f t="shared" si="91"/>
        <v/>
      </c>
      <c r="K734" s="8" t="str">
        <f t="shared" si="90"/>
        <v/>
      </c>
    </row>
    <row r="735" spans="1:11" x14ac:dyDescent="0.2">
      <c r="A735" s="1">
        <v>484530018562</v>
      </c>
      <c r="B735">
        <v>0.4664746555762973</v>
      </c>
      <c r="C735" s="2"/>
      <c r="F735" s="2" t="str">
        <f t="shared" si="89"/>
        <v/>
      </c>
      <c r="G735" s="2" t="str">
        <f t="shared" si="91"/>
        <v/>
      </c>
      <c r="K735" s="8" t="str">
        <f t="shared" si="90"/>
        <v/>
      </c>
    </row>
    <row r="736" spans="1:11" x14ac:dyDescent="0.2">
      <c r="A736" s="1">
        <v>484910215051</v>
      </c>
      <c r="B736">
        <v>0.66768717676273559</v>
      </c>
      <c r="C736" s="2"/>
      <c r="F736" s="2" t="str">
        <f t="shared" si="89"/>
        <v/>
      </c>
      <c r="G736" s="2" t="str">
        <f t="shared" si="91"/>
        <v/>
      </c>
      <c r="K736" s="8" t="str">
        <f t="shared" si="90"/>
        <v/>
      </c>
    </row>
    <row r="737" spans="1:11" x14ac:dyDescent="0.2">
      <c r="A737" s="1">
        <v>484910215072</v>
      </c>
      <c r="B737">
        <v>0.5550305708914316</v>
      </c>
      <c r="C737" s="2"/>
      <c r="F737" s="2" t="str">
        <f t="shared" si="89"/>
        <v/>
      </c>
      <c r="G737" s="2" t="str">
        <f t="shared" si="91"/>
        <v/>
      </c>
      <c r="K737" s="8" t="str">
        <f t="shared" si="90"/>
        <v/>
      </c>
    </row>
    <row r="738" spans="1:11" x14ac:dyDescent="0.2">
      <c r="A738" s="1">
        <v>484910215071</v>
      </c>
      <c r="B738">
        <v>0.64477052725254358</v>
      </c>
      <c r="C738" s="2"/>
      <c r="F738" s="2" t="str">
        <f t="shared" si="89"/>
        <v/>
      </c>
      <c r="G738" s="2" t="str">
        <f t="shared" si="91"/>
        <v/>
      </c>
      <c r="K738" s="8" t="str">
        <f t="shared" si="90"/>
        <v/>
      </c>
    </row>
    <row r="739" spans="1:11" x14ac:dyDescent="0.2">
      <c r="A739" s="1">
        <v>484910207071</v>
      </c>
      <c r="B739">
        <v>0.53490454916489827</v>
      </c>
      <c r="C739" s="2"/>
      <c r="F739" s="2" t="str">
        <f t="shared" si="89"/>
        <v/>
      </c>
      <c r="G739" s="2" t="str">
        <f t="shared" si="91"/>
        <v/>
      </c>
      <c r="K739" s="8" t="str">
        <f t="shared" si="90"/>
        <v/>
      </c>
    </row>
    <row r="740" spans="1:11" x14ac:dyDescent="0.2">
      <c r="A740" s="1">
        <v>484910207081</v>
      </c>
      <c r="B740">
        <v>0.6020979905517051</v>
      </c>
      <c r="C740" s="2"/>
      <c r="F740" s="2" t="str">
        <f t="shared" si="89"/>
        <v/>
      </c>
      <c r="G740" s="2" t="str">
        <f t="shared" si="91"/>
        <v/>
      </c>
      <c r="K740" s="8" t="str">
        <f t="shared" si="90"/>
        <v/>
      </c>
    </row>
    <row r="741" spans="1:11" x14ac:dyDescent="0.2">
      <c r="A741" s="1">
        <v>484910207083</v>
      </c>
      <c r="B741">
        <v>0.53236075113139036</v>
      </c>
      <c r="C741" s="2"/>
      <c r="F741" s="2" t="str">
        <f t="shared" si="89"/>
        <v/>
      </c>
      <c r="G741" s="2" t="str">
        <f t="shared" si="91"/>
        <v/>
      </c>
      <c r="K741" s="8" t="str">
        <f t="shared" si="90"/>
        <v/>
      </c>
    </row>
    <row r="742" spans="1:11" x14ac:dyDescent="0.2">
      <c r="A742" s="1">
        <v>484910207082</v>
      </c>
      <c r="B742">
        <v>0.68983290330327507</v>
      </c>
      <c r="C742" s="2"/>
      <c r="F742" s="2" t="str">
        <f t="shared" si="89"/>
        <v/>
      </c>
      <c r="G742" s="2" t="str">
        <f t="shared" si="91"/>
        <v/>
      </c>
      <c r="K742" s="8" t="str">
        <f t="shared" si="90"/>
        <v/>
      </c>
    </row>
    <row r="743" spans="1:11" x14ac:dyDescent="0.2">
      <c r="A743" s="1">
        <v>484910207061</v>
      </c>
      <c r="B743">
        <v>0.40240537076220217</v>
      </c>
      <c r="C743" s="2"/>
      <c r="F743" s="2" t="str">
        <f t="shared" si="89"/>
        <v/>
      </c>
      <c r="G743" s="2" t="str">
        <f t="shared" si="91"/>
        <v/>
      </c>
      <c r="K743" s="8" t="str">
        <f t="shared" si="90"/>
        <v/>
      </c>
    </row>
    <row r="744" spans="1:11" x14ac:dyDescent="0.2">
      <c r="A744" s="1">
        <v>484910208045</v>
      </c>
      <c r="B744">
        <v>0.41126360029475817</v>
      </c>
      <c r="C744" s="2"/>
      <c r="F744" s="2" t="str">
        <f t="shared" si="89"/>
        <v/>
      </c>
      <c r="G744" s="2" t="str">
        <f t="shared" si="91"/>
        <v/>
      </c>
      <c r="K744" s="8" t="str">
        <f t="shared" si="90"/>
        <v/>
      </c>
    </row>
    <row r="745" spans="1:11" x14ac:dyDescent="0.2">
      <c r="A745" s="1">
        <v>484910215061</v>
      </c>
      <c r="B745">
        <v>0.56236545608885757</v>
      </c>
      <c r="C745" s="2"/>
      <c r="F745" s="2" t="str">
        <f t="shared" si="89"/>
        <v/>
      </c>
      <c r="G745" s="2" t="str">
        <f t="shared" si="91"/>
        <v/>
      </c>
      <c r="K745" s="8" t="str">
        <f t="shared" si="90"/>
        <v/>
      </c>
    </row>
    <row r="746" spans="1:11" x14ac:dyDescent="0.2">
      <c r="A746" s="1">
        <v>484910215042</v>
      </c>
      <c r="B746">
        <v>0.58659317085560736</v>
      </c>
      <c r="C746" s="2"/>
      <c r="F746" s="2" t="str">
        <f t="shared" si="89"/>
        <v/>
      </c>
      <c r="G746" s="2" t="str">
        <f t="shared" si="91"/>
        <v/>
      </c>
      <c r="K746" s="8" t="str">
        <f t="shared" si="90"/>
        <v/>
      </c>
    </row>
    <row r="747" spans="1:11" x14ac:dyDescent="0.2">
      <c r="A747" s="1">
        <v>484910208033</v>
      </c>
      <c r="B747">
        <v>0.53388804807109502</v>
      </c>
      <c r="C747" s="2"/>
      <c r="F747" s="2" t="str">
        <f t="shared" si="89"/>
        <v/>
      </c>
      <c r="G747" s="2" t="str">
        <f t="shared" si="91"/>
        <v/>
      </c>
      <c r="K747" s="8" t="str">
        <f t="shared" si="90"/>
        <v/>
      </c>
    </row>
    <row r="748" spans="1:11" x14ac:dyDescent="0.2">
      <c r="A748" s="1">
        <v>484910208073</v>
      </c>
      <c r="B748">
        <v>0.5384779521175066</v>
      </c>
      <c r="C748" s="2"/>
      <c r="F748" s="2" t="str">
        <f t="shared" si="89"/>
        <v/>
      </c>
      <c r="G748" s="2" t="str">
        <f t="shared" si="91"/>
        <v/>
      </c>
      <c r="K748" s="8" t="str">
        <f t="shared" si="90"/>
        <v/>
      </c>
    </row>
    <row r="749" spans="1:11" x14ac:dyDescent="0.2">
      <c r="A749" s="1">
        <v>484910208093</v>
      </c>
      <c r="B749">
        <v>0.75903939116046171</v>
      </c>
      <c r="C749" s="2"/>
      <c r="F749" s="2" t="str">
        <f t="shared" si="89"/>
        <v/>
      </c>
      <c r="G749" s="2" t="str">
        <f t="shared" si="91"/>
        <v/>
      </c>
      <c r="K749" s="8" t="str">
        <f t="shared" si="90"/>
        <v/>
      </c>
    </row>
    <row r="750" spans="1:11" x14ac:dyDescent="0.2">
      <c r="A750" s="1">
        <v>484910208074</v>
      </c>
      <c r="B750">
        <v>0.51065507894379014</v>
      </c>
      <c r="C750" s="2"/>
      <c r="F750" s="2" t="str">
        <f t="shared" si="89"/>
        <v/>
      </c>
      <c r="G750" s="2" t="str">
        <f t="shared" si="91"/>
        <v/>
      </c>
      <c r="K750" s="8" t="str">
        <f t="shared" si="90"/>
        <v/>
      </c>
    </row>
    <row r="751" spans="1:11" x14ac:dyDescent="0.2">
      <c r="A751" s="1">
        <v>484910216021</v>
      </c>
      <c r="B751">
        <v>0.46479878671856539</v>
      </c>
      <c r="C751" s="2"/>
      <c r="F751" s="2" t="str">
        <f t="shared" si="89"/>
        <v/>
      </c>
      <c r="G751" s="2" t="str">
        <f t="shared" si="91"/>
        <v/>
      </c>
      <c r="K751" s="8" t="str">
        <f t="shared" si="90"/>
        <v/>
      </c>
    </row>
    <row r="752" spans="1:11" x14ac:dyDescent="0.2">
      <c r="A752" s="1">
        <v>484910215022</v>
      </c>
      <c r="B752">
        <v>0.80914442460618041</v>
      </c>
      <c r="C752" s="2"/>
      <c r="F752" s="2" t="str">
        <f t="shared" si="89"/>
        <v/>
      </c>
      <c r="G752" s="2" t="str">
        <f t="shared" si="91"/>
        <v/>
      </c>
      <c r="K752" s="8" t="str">
        <f t="shared" si="90"/>
        <v/>
      </c>
    </row>
    <row r="753" spans="1:11" x14ac:dyDescent="0.2">
      <c r="A753" s="1">
        <v>484910201152</v>
      </c>
      <c r="B753">
        <v>0.37800684657978434</v>
      </c>
      <c r="C753" s="2"/>
      <c r="F753" s="2" t="str">
        <f t="shared" si="89"/>
        <v/>
      </c>
      <c r="G753" s="2" t="str">
        <f t="shared" si="91"/>
        <v/>
      </c>
      <c r="K753" s="8" t="str">
        <f t="shared" si="90"/>
        <v/>
      </c>
    </row>
    <row r="754" spans="1:11" x14ac:dyDescent="0.2">
      <c r="A754" s="1">
        <v>484910201081</v>
      </c>
      <c r="B754">
        <v>0.1988238940354021</v>
      </c>
      <c r="C754" s="2"/>
      <c r="F754" s="2" t="str">
        <f t="shared" si="89"/>
        <v/>
      </c>
      <c r="G754" s="2" t="str">
        <f t="shared" si="91"/>
        <v/>
      </c>
      <c r="K754" s="8" t="str">
        <f t="shared" si="90"/>
        <v/>
      </c>
    </row>
    <row r="755" spans="1:11" x14ac:dyDescent="0.2">
      <c r="A755" s="1">
        <v>484910206032</v>
      </c>
      <c r="B755">
        <v>0.47057011312357983</v>
      </c>
      <c r="C755" s="2"/>
      <c r="F755" s="2" t="str">
        <f t="shared" si="89"/>
        <v/>
      </c>
      <c r="G755" s="2" t="str">
        <f t="shared" si="91"/>
        <v/>
      </c>
      <c r="K755" s="8" t="str">
        <f t="shared" si="90"/>
        <v/>
      </c>
    </row>
    <row r="756" spans="1:11" x14ac:dyDescent="0.2">
      <c r="A756" s="1">
        <v>484910206052</v>
      </c>
      <c r="B756">
        <v>0.64386614450370661</v>
      </c>
      <c r="C756" s="2"/>
      <c r="F756" s="2" t="str">
        <f t="shared" si="89"/>
        <v/>
      </c>
      <c r="G756" s="2" t="str">
        <f t="shared" si="91"/>
        <v/>
      </c>
      <c r="K756" s="8" t="str">
        <f t="shared" si="90"/>
        <v/>
      </c>
    </row>
    <row r="757" spans="1:11" x14ac:dyDescent="0.2">
      <c r="A757" s="1">
        <v>484910201103</v>
      </c>
      <c r="B757">
        <v>0.36276090824334883</v>
      </c>
      <c r="C757" s="2"/>
      <c r="F757" s="2" t="str">
        <f t="shared" si="89"/>
        <v/>
      </c>
      <c r="G757" s="2" t="str">
        <f t="shared" si="91"/>
        <v/>
      </c>
      <c r="K757" s="8" t="str">
        <f t="shared" si="90"/>
        <v/>
      </c>
    </row>
    <row r="758" spans="1:11" x14ac:dyDescent="0.2">
      <c r="A758" s="1">
        <v>484910204111</v>
      </c>
      <c r="B758">
        <v>0.37515386722239152</v>
      </c>
      <c r="C758" s="2"/>
      <c r="F758" s="2" t="str">
        <f t="shared" si="89"/>
        <v/>
      </c>
      <c r="G758" s="2" t="str">
        <f t="shared" si="91"/>
        <v/>
      </c>
      <c r="K758" s="8" t="str">
        <f t="shared" si="90"/>
        <v/>
      </c>
    </row>
    <row r="759" spans="1:11" x14ac:dyDescent="0.2">
      <c r="A759" s="1">
        <v>484910204103</v>
      </c>
      <c r="B759">
        <v>0.52916982530538093</v>
      </c>
      <c r="C759" s="2"/>
      <c r="F759" s="2" t="str">
        <f t="shared" si="89"/>
        <v/>
      </c>
      <c r="G759" s="2" t="str">
        <f t="shared" si="91"/>
        <v/>
      </c>
      <c r="K759" s="8" t="str">
        <f t="shared" si="90"/>
        <v/>
      </c>
    </row>
    <row r="760" spans="1:11" x14ac:dyDescent="0.2">
      <c r="A760" s="1">
        <v>484910208061</v>
      </c>
      <c r="B760">
        <v>0.5904663662792865</v>
      </c>
      <c r="C760" s="2"/>
      <c r="F760" s="2" t="str">
        <f t="shared" si="89"/>
        <v/>
      </c>
      <c r="G760" s="2" t="str">
        <f t="shared" si="91"/>
        <v/>
      </c>
      <c r="K760" s="8" t="str">
        <f t="shared" si="90"/>
        <v/>
      </c>
    </row>
    <row r="761" spans="1:11" x14ac:dyDescent="0.2">
      <c r="A761" s="1">
        <v>484910216012</v>
      </c>
      <c r="B761">
        <v>0.5005058574486787</v>
      </c>
      <c r="C761" s="2"/>
      <c r="F761" s="2" t="str">
        <f t="shared" si="89"/>
        <v/>
      </c>
      <c r="G761" s="2" t="str">
        <f t="shared" si="91"/>
        <v/>
      </c>
      <c r="K761" s="8" t="str">
        <f t="shared" si="90"/>
        <v/>
      </c>
    </row>
    <row r="762" spans="1:11" x14ac:dyDescent="0.2">
      <c r="A762" s="1">
        <v>484910216013</v>
      </c>
      <c r="B762">
        <v>0.55711155137459134</v>
      </c>
      <c r="C762" s="2"/>
      <c r="F762" s="2" t="str">
        <f t="shared" si="89"/>
        <v/>
      </c>
      <c r="G762" s="2" t="str">
        <f t="shared" si="91"/>
        <v/>
      </c>
      <c r="K762" s="8" t="str">
        <f t="shared" si="90"/>
        <v/>
      </c>
    </row>
    <row r="763" spans="1:11" x14ac:dyDescent="0.2">
      <c r="A763" s="1">
        <v>484910201092</v>
      </c>
      <c r="B763">
        <v>0.3004376790794232</v>
      </c>
      <c r="C763" s="2"/>
      <c r="F763" s="2" t="str">
        <f t="shared" si="89"/>
        <v/>
      </c>
      <c r="G763" s="2" t="str">
        <f t="shared" si="91"/>
        <v/>
      </c>
      <c r="K763" s="8" t="str">
        <f t="shared" si="90"/>
        <v/>
      </c>
    </row>
    <row r="764" spans="1:11" x14ac:dyDescent="0.2">
      <c r="A764" s="1">
        <v>484910201151</v>
      </c>
      <c r="B764">
        <v>0.48069809279934861</v>
      </c>
      <c r="C764" s="2"/>
      <c r="F764" s="2" t="str">
        <f t="shared" si="89"/>
        <v/>
      </c>
      <c r="G764" s="2" t="str">
        <f t="shared" si="91"/>
        <v/>
      </c>
      <c r="K764" s="8" t="str">
        <f t="shared" si="90"/>
        <v/>
      </c>
    </row>
    <row r="765" spans="1:11" x14ac:dyDescent="0.2">
      <c r="A765" s="1">
        <v>484910208062</v>
      </c>
      <c r="B765">
        <v>0.58760443734132961</v>
      </c>
      <c r="C765" s="2"/>
      <c r="F765" s="2" t="str">
        <f t="shared" si="89"/>
        <v/>
      </c>
      <c r="G765" s="2" t="str">
        <f t="shared" si="91"/>
        <v/>
      </c>
      <c r="K765" s="8" t="str">
        <f t="shared" si="90"/>
        <v/>
      </c>
    </row>
    <row r="766" spans="1:11" x14ac:dyDescent="0.2">
      <c r="A766" s="1">
        <v>484910208042</v>
      </c>
      <c r="B766">
        <v>0.62339140542478555</v>
      </c>
      <c r="C766" s="2"/>
      <c r="F766" s="2" t="str">
        <f t="shared" si="89"/>
        <v/>
      </c>
      <c r="G766" s="2" t="str">
        <f t="shared" si="91"/>
        <v/>
      </c>
      <c r="K766" s="8" t="str">
        <f t="shared" si="90"/>
        <v/>
      </c>
    </row>
    <row r="767" spans="1:11" x14ac:dyDescent="0.2">
      <c r="A767" s="1">
        <v>484910207062</v>
      </c>
      <c r="B767">
        <v>0.6455081011626207</v>
      </c>
      <c r="C767" s="2"/>
      <c r="F767" s="2" t="str">
        <f t="shared" si="89"/>
        <v/>
      </c>
      <c r="G767" s="2" t="str">
        <f t="shared" si="91"/>
        <v/>
      </c>
      <c r="K767" s="8" t="str">
        <f t="shared" si="90"/>
        <v/>
      </c>
    </row>
    <row r="768" spans="1:11" x14ac:dyDescent="0.2">
      <c r="A768" s="1">
        <v>484910208043</v>
      </c>
      <c r="B768">
        <v>0.54257660991701873</v>
      </c>
      <c r="C768" s="2"/>
      <c r="F768" s="2" t="str">
        <f t="shared" si="89"/>
        <v/>
      </c>
      <c r="G768" s="2" t="str">
        <f t="shared" si="91"/>
        <v/>
      </c>
      <c r="K768" s="8" t="str">
        <f t="shared" si="90"/>
        <v/>
      </c>
    </row>
    <row r="769" spans="1:11" x14ac:dyDescent="0.2">
      <c r="A769" s="1">
        <v>484910215081</v>
      </c>
      <c r="B769">
        <v>0.55469649788197062</v>
      </c>
      <c r="C769" s="2"/>
      <c r="F769" s="2" t="str">
        <f t="shared" si="89"/>
        <v/>
      </c>
      <c r="G769" s="2" t="str">
        <f t="shared" si="91"/>
        <v/>
      </c>
      <c r="K769" s="8" t="str">
        <f t="shared" si="90"/>
        <v/>
      </c>
    </row>
    <row r="770" spans="1:11" x14ac:dyDescent="0.2">
      <c r="A770" s="1">
        <v>484910215073</v>
      </c>
      <c r="B770">
        <v>0.7662706728532962</v>
      </c>
      <c r="C770" s="2"/>
      <c r="F770" s="2" t="str">
        <f t="shared" si="89"/>
        <v/>
      </c>
      <c r="G770" s="2" t="str">
        <f t="shared" si="91"/>
        <v/>
      </c>
      <c r="K770" s="8" t="str">
        <f t="shared" si="90"/>
        <v/>
      </c>
    </row>
    <row r="771" spans="1:11" x14ac:dyDescent="0.2">
      <c r="A771" s="1">
        <v>484530023161</v>
      </c>
      <c r="B771">
        <v>0.95151743042867598</v>
      </c>
      <c r="C771" s="2"/>
      <c r="F771" s="2" t="str">
        <f t="shared" ref="F771:F834" si="92">IF(ISNUMBER(E771), (E771-$E$970)/($E$971-$E$970),"")</f>
        <v/>
      </c>
      <c r="G771" s="2" t="str">
        <f t="shared" si="91"/>
        <v/>
      </c>
      <c r="K771" s="8" t="str">
        <f t="shared" ref="K771:K834" si="93">IF(ISNUMBER(J771), (J771-$J$643)/($J$644-$J$643), "")</f>
        <v/>
      </c>
    </row>
    <row r="772" spans="1:11" x14ac:dyDescent="0.2">
      <c r="A772" s="1">
        <v>484530024021</v>
      </c>
      <c r="B772">
        <v>0.43670025068445983</v>
      </c>
      <c r="C772" s="2"/>
      <c r="F772" s="2" t="str">
        <f t="shared" si="92"/>
        <v/>
      </c>
      <c r="G772" s="2" t="str">
        <f t="shared" si="91"/>
        <v/>
      </c>
      <c r="K772" s="8" t="str">
        <f t="shared" si="93"/>
        <v/>
      </c>
    </row>
    <row r="773" spans="1:11" x14ac:dyDescent="0.2">
      <c r="A773" s="1">
        <v>484530024023</v>
      </c>
      <c r="B773">
        <v>0.68169729451597927</v>
      </c>
      <c r="C773" s="2"/>
      <c r="F773" s="2" t="str">
        <f t="shared" si="92"/>
        <v/>
      </c>
      <c r="G773" s="2" t="str">
        <f t="shared" ref="G773:G836" si="94">IF(ISNUMBER(F773), F773+1, "")</f>
        <v/>
      </c>
      <c r="K773" s="8" t="str">
        <f t="shared" si="93"/>
        <v/>
      </c>
    </row>
    <row r="774" spans="1:11" x14ac:dyDescent="0.2">
      <c r="A774" s="1">
        <v>484530024024</v>
      </c>
      <c r="B774">
        <v>0.69175176200174071</v>
      </c>
      <c r="C774" s="2"/>
      <c r="F774" s="2" t="str">
        <f t="shared" si="92"/>
        <v/>
      </c>
      <c r="G774" s="2" t="str">
        <f t="shared" si="94"/>
        <v/>
      </c>
      <c r="K774" s="8" t="str">
        <f t="shared" si="93"/>
        <v/>
      </c>
    </row>
    <row r="775" spans="1:11" x14ac:dyDescent="0.2">
      <c r="A775" s="1">
        <v>484530024031</v>
      </c>
      <c r="B775">
        <v>0.85598580707108574</v>
      </c>
      <c r="C775" s="2"/>
      <c r="F775" s="2" t="str">
        <f t="shared" si="92"/>
        <v/>
      </c>
      <c r="G775" s="2" t="str">
        <f t="shared" si="94"/>
        <v/>
      </c>
      <c r="K775" s="8" t="str">
        <f t="shared" si="93"/>
        <v/>
      </c>
    </row>
    <row r="776" spans="1:11" x14ac:dyDescent="0.2">
      <c r="A776" s="1">
        <v>484530024032</v>
      </c>
      <c r="B776">
        <v>0.51980990878138367</v>
      </c>
      <c r="C776" s="2"/>
      <c r="F776" s="2" t="str">
        <f t="shared" si="92"/>
        <v/>
      </c>
      <c r="G776" s="2" t="str">
        <f t="shared" si="94"/>
        <v/>
      </c>
      <c r="K776" s="8" t="str">
        <f t="shared" si="93"/>
        <v/>
      </c>
    </row>
    <row r="777" spans="1:11" x14ac:dyDescent="0.2">
      <c r="A777" s="1">
        <v>484530024091</v>
      </c>
      <c r="B777">
        <v>0.4401096986567189</v>
      </c>
      <c r="C777" s="2"/>
      <c r="F777" s="2" t="str">
        <f t="shared" si="92"/>
        <v/>
      </c>
      <c r="G777" s="2" t="str">
        <f t="shared" si="94"/>
        <v/>
      </c>
      <c r="K777" s="8" t="str">
        <f t="shared" si="93"/>
        <v/>
      </c>
    </row>
    <row r="778" spans="1:11" x14ac:dyDescent="0.2">
      <c r="A778" s="1">
        <v>484530024133</v>
      </c>
      <c r="B778">
        <v>0.63677343163419131</v>
      </c>
      <c r="C778" s="2"/>
      <c r="F778" s="2" t="str">
        <f t="shared" si="92"/>
        <v/>
      </c>
      <c r="G778" s="2" t="str">
        <f t="shared" si="94"/>
        <v/>
      </c>
      <c r="K778" s="8" t="str">
        <f t="shared" si="93"/>
        <v/>
      </c>
    </row>
    <row r="779" spans="1:11" x14ac:dyDescent="0.2">
      <c r="A779" s="1">
        <v>484530024332</v>
      </c>
      <c r="B779">
        <v>0.39553356817542867</v>
      </c>
      <c r="C779" s="2"/>
      <c r="F779" s="2" t="str">
        <f t="shared" si="92"/>
        <v/>
      </c>
      <c r="G779" s="2" t="str">
        <f t="shared" si="94"/>
        <v/>
      </c>
      <c r="K779" s="8" t="str">
        <f t="shared" si="93"/>
        <v/>
      </c>
    </row>
    <row r="780" spans="1:11" x14ac:dyDescent="0.2">
      <c r="A780" s="1">
        <v>484530024093</v>
      </c>
      <c r="B780">
        <v>0.50504091217972724</v>
      </c>
      <c r="C780" s="2"/>
      <c r="F780" s="2" t="str">
        <f t="shared" si="92"/>
        <v/>
      </c>
      <c r="G780" s="2" t="str">
        <f t="shared" si="94"/>
        <v/>
      </c>
      <c r="K780" s="8" t="str">
        <f t="shared" si="93"/>
        <v/>
      </c>
    </row>
    <row r="781" spans="1:11" x14ac:dyDescent="0.2">
      <c r="A781" s="1">
        <v>484530024101</v>
      </c>
      <c r="B781">
        <v>0.50447541656325257</v>
      </c>
      <c r="C781" s="2"/>
      <c r="F781" s="2" t="str">
        <f t="shared" si="92"/>
        <v/>
      </c>
      <c r="G781" s="2" t="str">
        <f t="shared" si="94"/>
        <v/>
      </c>
      <c r="K781" s="8" t="str">
        <f t="shared" si="93"/>
        <v/>
      </c>
    </row>
    <row r="782" spans="1:11" x14ac:dyDescent="0.2">
      <c r="A782" s="1">
        <v>484530024111</v>
      </c>
      <c r="B782">
        <v>0.85696108461653253</v>
      </c>
      <c r="C782" s="2"/>
      <c r="F782" s="2" t="str">
        <f t="shared" si="92"/>
        <v/>
      </c>
      <c r="G782" s="2" t="str">
        <f t="shared" si="94"/>
        <v/>
      </c>
      <c r="K782" s="8" t="str">
        <f t="shared" si="93"/>
        <v/>
      </c>
    </row>
    <row r="783" spans="1:11" x14ac:dyDescent="0.2">
      <c r="A783" s="1">
        <v>484530024113</v>
      </c>
      <c r="B783">
        <v>0.50193487907796319</v>
      </c>
      <c r="C783" s="2"/>
      <c r="F783" s="2" t="str">
        <f t="shared" si="92"/>
        <v/>
      </c>
      <c r="G783" s="2" t="str">
        <f t="shared" si="94"/>
        <v/>
      </c>
      <c r="K783" s="8" t="str">
        <f t="shared" si="93"/>
        <v/>
      </c>
    </row>
    <row r="784" spans="1:11" x14ac:dyDescent="0.2">
      <c r="A784" s="1">
        <v>484530024121</v>
      </c>
      <c r="B784">
        <v>0.54542940254482919</v>
      </c>
      <c r="C784" s="2"/>
      <c r="F784" s="2" t="str">
        <f t="shared" si="92"/>
        <v/>
      </c>
      <c r="G784" s="2" t="str">
        <f t="shared" si="94"/>
        <v/>
      </c>
      <c r="K784" s="8" t="str">
        <f t="shared" si="93"/>
        <v/>
      </c>
    </row>
    <row r="785" spans="1:11" x14ac:dyDescent="0.2">
      <c r="A785" s="1">
        <v>482090109102</v>
      </c>
      <c r="B785">
        <v>0.57602031325164382</v>
      </c>
      <c r="C785" s="2"/>
      <c r="F785" s="2" t="str">
        <f t="shared" si="92"/>
        <v/>
      </c>
      <c r="G785" s="2" t="str">
        <f t="shared" si="94"/>
        <v/>
      </c>
      <c r="K785" s="8" t="str">
        <f t="shared" si="93"/>
        <v/>
      </c>
    </row>
    <row r="786" spans="1:11" x14ac:dyDescent="0.2">
      <c r="A786" s="1">
        <v>482090109104</v>
      </c>
      <c r="B786">
        <v>0.61226228844789565</v>
      </c>
      <c r="C786" s="2"/>
      <c r="F786" s="2" t="str">
        <f t="shared" si="92"/>
        <v/>
      </c>
      <c r="G786" s="2" t="str">
        <f t="shared" si="94"/>
        <v/>
      </c>
      <c r="K786" s="8" t="str">
        <f t="shared" si="93"/>
        <v/>
      </c>
    </row>
    <row r="787" spans="1:11" x14ac:dyDescent="0.2">
      <c r="A787" s="1">
        <v>482090109093</v>
      </c>
      <c r="B787">
        <v>0.60857493616100122</v>
      </c>
      <c r="C787" s="2"/>
      <c r="F787" s="2" t="str">
        <f t="shared" si="92"/>
        <v/>
      </c>
      <c r="G787" s="2" t="str">
        <f t="shared" si="94"/>
        <v/>
      </c>
      <c r="K787" s="8" t="str">
        <f t="shared" si="93"/>
        <v/>
      </c>
    </row>
    <row r="788" spans="1:11" x14ac:dyDescent="0.2">
      <c r="A788" s="1">
        <v>482090109053</v>
      </c>
      <c r="B788">
        <v>0.43838929161602713</v>
      </c>
      <c r="C788" s="2"/>
      <c r="F788" s="2" t="str">
        <f t="shared" si="92"/>
        <v/>
      </c>
      <c r="G788" s="2" t="str">
        <f t="shared" si="94"/>
        <v/>
      </c>
      <c r="K788" s="8" t="str">
        <f t="shared" si="93"/>
        <v/>
      </c>
    </row>
    <row r="789" spans="1:11" x14ac:dyDescent="0.2">
      <c r="A789" s="1">
        <v>482090102003</v>
      </c>
      <c r="B789">
        <v>0.65490202149874366</v>
      </c>
      <c r="C789" s="2"/>
      <c r="F789" s="2" t="str">
        <f t="shared" si="92"/>
        <v/>
      </c>
      <c r="G789" s="2" t="str">
        <f t="shared" si="94"/>
        <v/>
      </c>
      <c r="K789" s="8" t="str">
        <f t="shared" si="93"/>
        <v/>
      </c>
    </row>
    <row r="790" spans="1:11" x14ac:dyDescent="0.2">
      <c r="A790" s="1">
        <v>482090106005</v>
      </c>
      <c r="B790">
        <v>0.1307679063353937</v>
      </c>
      <c r="C790" s="2"/>
      <c r="F790" s="2" t="str">
        <f t="shared" si="92"/>
        <v/>
      </c>
      <c r="G790" s="2" t="str">
        <f t="shared" si="94"/>
        <v/>
      </c>
      <c r="K790" s="8" t="str">
        <f t="shared" si="93"/>
        <v/>
      </c>
    </row>
    <row r="791" spans="1:11" x14ac:dyDescent="0.2">
      <c r="A791" s="1">
        <v>482090108031</v>
      </c>
      <c r="B791">
        <v>0.28441896066798483</v>
      </c>
      <c r="C791" s="2"/>
      <c r="F791" s="2" t="str">
        <f t="shared" si="92"/>
        <v/>
      </c>
      <c r="G791" s="2" t="str">
        <f t="shared" si="94"/>
        <v/>
      </c>
      <c r="K791" s="8" t="str">
        <f t="shared" si="93"/>
        <v/>
      </c>
    </row>
    <row r="792" spans="1:11" x14ac:dyDescent="0.2">
      <c r="A792" s="1">
        <v>482090107011</v>
      </c>
      <c r="B792">
        <v>0.1538228832508898</v>
      </c>
      <c r="C792" s="2"/>
      <c r="F792" s="2" t="str">
        <f t="shared" si="92"/>
        <v/>
      </c>
      <c r="G792" s="2" t="str">
        <f t="shared" si="94"/>
        <v/>
      </c>
      <c r="K792" s="8" t="str">
        <f t="shared" si="93"/>
        <v/>
      </c>
    </row>
    <row r="793" spans="1:11" x14ac:dyDescent="0.2">
      <c r="A793" s="1">
        <v>482090109021</v>
      </c>
      <c r="B793">
        <v>0.27449399191306451</v>
      </c>
      <c r="C793" s="2"/>
      <c r="F793" s="2" t="str">
        <f t="shared" si="92"/>
        <v/>
      </c>
      <c r="G793" s="2" t="str">
        <f t="shared" si="94"/>
        <v/>
      </c>
      <c r="K793" s="8" t="str">
        <f t="shared" si="93"/>
        <v/>
      </c>
    </row>
    <row r="794" spans="1:11" x14ac:dyDescent="0.2">
      <c r="A794" s="1">
        <v>482090109092</v>
      </c>
      <c r="B794">
        <v>0.73732326506505097</v>
      </c>
      <c r="C794" s="2"/>
      <c r="F794" s="2" t="str">
        <f t="shared" si="92"/>
        <v/>
      </c>
      <c r="G794" s="2" t="str">
        <f t="shared" si="94"/>
        <v/>
      </c>
      <c r="K794" s="8" t="str">
        <f t="shared" si="93"/>
        <v/>
      </c>
    </row>
    <row r="795" spans="1:11" x14ac:dyDescent="0.2">
      <c r="A795" s="1">
        <v>482090108044</v>
      </c>
      <c r="B795">
        <v>0.26781216028217519</v>
      </c>
      <c r="C795" s="2"/>
      <c r="F795" s="2" t="str">
        <f t="shared" si="92"/>
        <v/>
      </c>
      <c r="G795" s="2" t="str">
        <f t="shared" si="94"/>
        <v/>
      </c>
      <c r="K795" s="8" t="str">
        <f t="shared" si="93"/>
        <v/>
      </c>
    </row>
    <row r="796" spans="1:11" x14ac:dyDescent="0.2">
      <c r="A796" s="1">
        <v>482090109025</v>
      </c>
      <c r="B796">
        <v>0.22556786623493552</v>
      </c>
      <c r="C796" s="2"/>
      <c r="F796" s="2" t="str">
        <f t="shared" si="92"/>
        <v/>
      </c>
      <c r="G796" s="2" t="str">
        <f t="shared" si="94"/>
        <v/>
      </c>
      <c r="K796" s="8" t="str">
        <f t="shared" si="93"/>
        <v/>
      </c>
    </row>
    <row r="797" spans="1:11" x14ac:dyDescent="0.2">
      <c r="A797" s="1">
        <v>482090109081</v>
      </c>
      <c r="B797">
        <v>0.49179297822202617</v>
      </c>
      <c r="C797" s="2"/>
      <c r="F797" s="2" t="str">
        <f t="shared" si="92"/>
        <v/>
      </c>
      <c r="G797" s="2" t="str">
        <f t="shared" si="94"/>
        <v/>
      </c>
      <c r="K797" s="8" t="str">
        <f t="shared" si="93"/>
        <v/>
      </c>
    </row>
    <row r="798" spans="1:11" x14ac:dyDescent="0.2">
      <c r="A798" s="1">
        <v>482090109072</v>
      </c>
      <c r="B798">
        <v>0.43276125507703428</v>
      </c>
      <c r="C798" s="2"/>
      <c r="F798" s="2" t="str">
        <f t="shared" si="92"/>
        <v/>
      </c>
      <c r="G798" s="2" t="str">
        <f t="shared" si="94"/>
        <v/>
      </c>
      <c r="K798" s="8" t="str">
        <f t="shared" si="93"/>
        <v/>
      </c>
    </row>
    <row r="799" spans="1:11" x14ac:dyDescent="0.2">
      <c r="A799" s="1">
        <v>482090109101</v>
      </c>
      <c r="B799">
        <v>0.66743221074484549</v>
      </c>
      <c r="C799" s="2"/>
      <c r="F799" s="2" t="str">
        <f t="shared" si="92"/>
        <v/>
      </c>
      <c r="G799" s="2" t="str">
        <f t="shared" si="94"/>
        <v/>
      </c>
      <c r="K799" s="8" t="str">
        <f t="shared" si="93"/>
        <v/>
      </c>
    </row>
    <row r="800" spans="1:11" x14ac:dyDescent="0.2">
      <c r="A800" s="1">
        <v>482090109103</v>
      </c>
      <c r="B800">
        <v>0.60886859763741652</v>
      </c>
      <c r="C800" s="2"/>
      <c r="F800" s="2" t="str">
        <f t="shared" si="92"/>
        <v/>
      </c>
      <c r="G800" s="2" t="str">
        <f t="shared" si="94"/>
        <v/>
      </c>
      <c r="K800" s="8" t="str">
        <f t="shared" si="93"/>
        <v/>
      </c>
    </row>
    <row r="801" spans="1:11" x14ac:dyDescent="0.2">
      <c r="A801" s="1">
        <v>482090109052</v>
      </c>
      <c r="B801">
        <v>0.63818309798956596</v>
      </c>
      <c r="C801" s="2"/>
      <c r="F801" s="2" t="str">
        <f t="shared" si="92"/>
        <v/>
      </c>
      <c r="G801" s="2" t="str">
        <f t="shared" si="94"/>
        <v/>
      </c>
      <c r="K801" s="8" t="str">
        <f t="shared" si="93"/>
        <v/>
      </c>
    </row>
    <row r="802" spans="1:11" x14ac:dyDescent="0.2">
      <c r="A802" s="1">
        <v>482090109082</v>
      </c>
      <c r="B802">
        <v>0.54186239420101201</v>
      </c>
      <c r="C802" s="2"/>
      <c r="F802" s="2" t="str">
        <f t="shared" si="92"/>
        <v/>
      </c>
      <c r="G802" s="2" t="str">
        <f t="shared" si="94"/>
        <v/>
      </c>
      <c r="K802" s="8" t="str">
        <f t="shared" si="93"/>
        <v/>
      </c>
    </row>
    <row r="803" spans="1:11" x14ac:dyDescent="0.2">
      <c r="A803" s="1">
        <v>482090106006</v>
      </c>
      <c r="B803">
        <v>0.27045452117728763</v>
      </c>
      <c r="C803" s="2"/>
      <c r="F803" s="2" t="str">
        <f t="shared" si="92"/>
        <v/>
      </c>
      <c r="G803" s="2" t="str">
        <f t="shared" si="94"/>
        <v/>
      </c>
      <c r="K803" s="8" t="str">
        <f t="shared" si="93"/>
        <v/>
      </c>
    </row>
    <row r="804" spans="1:11" x14ac:dyDescent="0.2">
      <c r="A804" s="1">
        <v>482090103033</v>
      </c>
      <c r="B804">
        <v>0.63599117683358553</v>
      </c>
      <c r="C804" s="2"/>
      <c r="F804" s="2" t="str">
        <f t="shared" si="92"/>
        <v/>
      </c>
      <c r="G804" s="2" t="str">
        <f t="shared" si="94"/>
        <v/>
      </c>
      <c r="K804" s="8" t="str">
        <f t="shared" si="93"/>
        <v/>
      </c>
    </row>
    <row r="805" spans="1:11" x14ac:dyDescent="0.2">
      <c r="A805" s="1">
        <v>484530024122</v>
      </c>
      <c r="B805">
        <v>0.33906446496359283</v>
      </c>
      <c r="C805" s="2"/>
      <c r="F805" s="2" t="str">
        <f t="shared" si="92"/>
        <v/>
      </c>
      <c r="G805" s="2" t="str">
        <f t="shared" si="94"/>
        <v/>
      </c>
      <c r="K805" s="8" t="str">
        <f t="shared" si="93"/>
        <v/>
      </c>
    </row>
    <row r="806" spans="1:11" x14ac:dyDescent="0.2">
      <c r="A806" s="1">
        <v>484530024123</v>
      </c>
      <c r="B806">
        <v>0.45268544836839042</v>
      </c>
      <c r="C806" s="2"/>
      <c r="F806" s="2" t="str">
        <f t="shared" si="92"/>
        <v/>
      </c>
      <c r="G806" s="2" t="str">
        <f t="shared" si="94"/>
        <v/>
      </c>
      <c r="K806" s="8" t="str">
        <f t="shared" si="93"/>
        <v/>
      </c>
    </row>
    <row r="807" spans="1:11" x14ac:dyDescent="0.2">
      <c r="A807" s="1">
        <v>484530024131</v>
      </c>
      <c r="B807">
        <v>0.64177627259710301</v>
      </c>
      <c r="C807" s="2"/>
      <c r="F807" s="2" t="str">
        <f t="shared" si="92"/>
        <v/>
      </c>
      <c r="G807" s="2" t="str">
        <f t="shared" si="94"/>
        <v/>
      </c>
      <c r="K807" s="8" t="str">
        <f t="shared" si="93"/>
        <v/>
      </c>
    </row>
    <row r="808" spans="1:11" x14ac:dyDescent="0.2">
      <c r="A808" s="1">
        <v>482090109074</v>
      </c>
      <c r="B808">
        <v>0.50774147243863987</v>
      </c>
      <c r="C808" s="2"/>
      <c r="F808" s="2" t="str">
        <f t="shared" si="92"/>
        <v/>
      </c>
      <c r="G808" s="2" t="str">
        <f t="shared" si="94"/>
        <v/>
      </c>
      <c r="K808" s="8" t="str">
        <f t="shared" si="93"/>
        <v/>
      </c>
    </row>
    <row r="809" spans="1:11" x14ac:dyDescent="0.2">
      <c r="A809" s="1">
        <v>482090109061</v>
      </c>
      <c r="B809">
        <v>0.52577522355663886</v>
      </c>
      <c r="C809" s="2"/>
      <c r="F809" s="2" t="str">
        <f t="shared" si="92"/>
        <v/>
      </c>
      <c r="G809" s="2" t="str">
        <f t="shared" si="94"/>
        <v/>
      </c>
      <c r="K809" s="8" t="str">
        <f t="shared" si="93"/>
        <v/>
      </c>
    </row>
    <row r="810" spans="1:11" x14ac:dyDescent="0.2">
      <c r="A810" s="1">
        <v>482090108053</v>
      </c>
      <c r="B810">
        <v>0.35325531449630387</v>
      </c>
      <c r="C810" s="2"/>
      <c r="F810" s="2" t="str">
        <f t="shared" si="92"/>
        <v/>
      </c>
      <c r="G810" s="2" t="str">
        <f t="shared" si="94"/>
        <v/>
      </c>
      <c r="K810" s="8" t="str">
        <f t="shared" si="93"/>
        <v/>
      </c>
    </row>
    <row r="811" spans="1:11" x14ac:dyDescent="0.2">
      <c r="A811" s="1">
        <v>482090108051</v>
      </c>
      <c r="B811">
        <v>0.47819589682850189</v>
      </c>
      <c r="C811" s="2"/>
      <c r="F811" s="2" t="str">
        <f t="shared" si="92"/>
        <v/>
      </c>
      <c r="G811" s="2" t="str">
        <f t="shared" si="94"/>
        <v/>
      </c>
      <c r="K811" s="8" t="str">
        <f t="shared" si="93"/>
        <v/>
      </c>
    </row>
    <row r="812" spans="1:11" x14ac:dyDescent="0.2">
      <c r="A812" s="1">
        <v>482090109024</v>
      </c>
      <c r="B812">
        <v>0.43453416952570123</v>
      </c>
      <c r="C812" s="2"/>
      <c r="F812" s="2" t="str">
        <f t="shared" si="92"/>
        <v/>
      </c>
      <c r="G812" s="2" t="str">
        <f t="shared" si="94"/>
        <v/>
      </c>
      <c r="K812" s="8" t="str">
        <f t="shared" si="93"/>
        <v/>
      </c>
    </row>
    <row r="813" spans="1:11" x14ac:dyDescent="0.2">
      <c r="A813" s="1">
        <v>484530024281</v>
      </c>
      <c r="B813">
        <v>0.39957963912784739</v>
      </c>
      <c r="C813" s="2"/>
      <c r="F813" s="2" t="str">
        <f t="shared" si="92"/>
        <v/>
      </c>
      <c r="G813" s="2" t="str">
        <f t="shared" si="94"/>
        <v/>
      </c>
      <c r="K813" s="8" t="str">
        <f t="shared" si="93"/>
        <v/>
      </c>
    </row>
    <row r="814" spans="1:11" x14ac:dyDescent="0.2">
      <c r="A814" s="1">
        <v>484530023121</v>
      </c>
      <c r="B814">
        <v>0.63163977658061199</v>
      </c>
      <c r="C814" s="2"/>
      <c r="F814" s="2" t="str">
        <f t="shared" si="92"/>
        <v/>
      </c>
      <c r="G814" s="2" t="str">
        <f t="shared" si="94"/>
        <v/>
      </c>
      <c r="K814" s="8" t="str">
        <f t="shared" si="93"/>
        <v/>
      </c>
    </row>
    <row r="815" spans="1:11" x14ac:dyDescent="0.2">
      <c r="A815" s="1">
        <v>484530023122</v>
      </c>
      <c r="B815">
        <v>0.69100395206702747</v>
      </c>
      <c r="C815" s="2"/>
      <c r="F815" s="2" t="str">
        <f t="shared" si="92"/>
        <v/>
      </c>
      <c r="G815" s="2" t="str">
        <f t="shared" si="94"/>
        <v/>
      </c>
      <c r="K815" s="8" t="str">
        <f t="shared" si="93"/>
        <v/>
      </c>
    </row>
    <row r="816" spans="1:11" x14ac:dyDescent="0.2">
      <c r="A816" s="1">
        <v>484530017601</v>
      </c>
      <c r="B816">
        <v>0.22890033351480513</v>
      </c>
      <c r="C816" s="2"/>
      <c r="F816" s="2" t="str">
        <f t="shared" si="92"/>
        <v/>
      </c>
      <c r="G816" s="2" t="str">
        <f t="shared" si="94"/>
        <v/>
      </c>
      <c r="K816" s="8" t="str">
        <f t="shared" si="93"/>
        <v/>
      </c>
    </row>
    <row r="817" spans="1:11" x14ac:dyDescent="0.2">
      <c r="A817" s="1">
        <v>484530017612</v>
      </c>
      <c r="B817">
        <v>0.14711964299668845</v>
      </c>
      <c r="C817" s="2"/>
      <c r="F817" s="2" t="str">
        <f t="shared" si="92"/>
        <v/>
      </c>
      <c r="G817" s="2" t="str">
        <f t="shared" si="94"/>
        <v/>
      </c>
      <c r="K817" s="8" t="str">
        <f t="shared" si="93"/>
        <v/>
      </c>
    </row>
    <row r="818" spans="1:11" x14ac:dyDescent="0.2">
      <c r="A818" s="1">
        <v>484530017831</v>
      </c>
      <c r="B818">
        <v>0.15093766147566584</v>
      </c>
      <c r="C818" s="2"/>
      <c r="F818" s="2" t="str">
        <f t="shared" si="92"/>
        <v/>
      </c>
      <c r="G818" s="2" t="str">
        <f t="shared" si="94"/>
        <v/>
      </c>
      <c r="K818" s="8" t="str">
        <f t="shared" si="93"/>
        <v/>
      </c>
    </row>
    <row r="819" spans="1:11" x14ac:dyDescent="0.2">
      <c r="A819" s="1">
        <v>484530017051</v>
      </c>
      <c r="B819">
        <v>0.21223911064745715</v>
      </c>
      <c r="C819" s="2"/>
      <c r="F819" s="2" t="str">
        <f t="shared" si="92"/>
        <v/>
      </c>
      <c r="G819" s="2" t="str">
        <f t="shared" si="94"/>
        <v/>
      </c>
      <c r="K819" s="8" t="str">
        <f t="shared" si="93"/>
        <v/>
      </c>
    </row>
    <row r="820" spans="1:11" x14ac:dyDescent="0.2">
      <c r="A820" s="1">
        <v>484530003052</v>
      </c>
      <c r="B820">
        <v>0.64985450119732713</v>
      </c>
      <c r="C820" s="2"/>
      <c r="F820" s="2" t="str">
        <f t="shared" si="92"/>
        <v/>
      </c>
      <c r="G820" s="2" t="str">
        <f t="shared" si="94"/>
        <v/>
      </c>
      <c r="K820" s="8" t="str">
        <f t="shared" si="93"/>
        <v/>
      </c>
    </row>
    <row r="821" spans="1:11" x14ac:dyDescent="0.2">
      <c r="A821" s="1">
        <v>484530021121</v>
      </c>
      <c r="B821">
        <v>0.59637103102399203</v>
      </c>
      <c r="C821" s="2"/>
      <c r="F821" s="2" t="str">
        <f t="shared" si="92"/>
        <v/>
      </c>
      <c r="G821" s="2" t="str">
        <f t="shared" si="94"/>
        <v/>
      </c>
      <c r="K821" s="8" t="str">
        <f t="shared" si="93"/>
        <v/>
      </c>
    </row>
    <row r="822" spans="1:11" x14ac:dyDescent="0.2">
      <c r="A822" s="1">
        <v>484910201112</v>
      </c>
      <c r="B822">
        <v>0.45604588201683605</v>
      </c>
      <c r="C822" s="2"/>
      <c r="F822" s="2" t="str">
        <f t="shared" si="92"/>
        <v/>
      </c>
      <c r="G822" s="2" t="str">
        <f t="shared" si="94"/>
        <v/>
      </c>
      <c r="K822" s="8" t="str">
        <f t="shared" si="93"/>
        <v/>
      </c>
    </row>
    <row r="823" spans="1:11" x14ac:dyDescent="0.2">
      <c r="A823" s="1">
        <v>484910203022</v>
      </c>
      <c r="B823">
        <v>0.4792505170231135</v>
      </c>
      <c r="C823" s="2"/>
      <c r="F823" s="2" t="str">
        <f t="shared" si="92"/>
        <v/>
      </c>
      <c r="G823" s="2" t="str">
        <f t="shared" si="94"/>
        <v/>
      </c>
      <c r="K823" s="8" t="str">
        <f t="shared" si="93"/>
        <v/>
      </c>
    </row>
    <row r="824" spans="1:11" x14ac:dyDescent="0.2">
      <c r="A824" s="1">
        <v>484910203121</v>
      </c>
      <c r="B824">
        <v>0.57454649353031073</v>
      </c>
      <c r="C824" s="2"/>
      <c r="F824" s="2" t="str">
        <f t="shared" si="92"/>
        <v/>
      </c>
      <c r="G824" s="2" t="str">
        <f t="shared" si="94"/>
        <v/>
      </c>
      <c r="K824" s="8" t="str">
        <f t="shared" si="93"/>
        <v/>
      </c>
    </row>
    <row r="825" spans="1:11" x14ac:dyDescent="0.2">
      <c r="A825" s="1">
        <v>484530024221</v>
      </c>
      <c r="B825">
        <v>0.48908237266277049</v>
      </c>
      <c r="C825" s="2"/>
      <c r="F825" s="2" t="str">
        <f t="shared" si="92"/>
        <v/>
      </c>
      <c r="G825" s="2" t="str">
        <f t="shared" si="94"/>
        <v/>
      </c>
      <c r="K825" s="8" t="str">
        <f t="shared" si="93"/>
        <v/>
      </c>
    </row>
    <row r="826" spans="1:11" x14ac:dyDescent="0.2">
      <c r="A826" s="1">
        <v>484530024222</v>
      </c>
      <c r="B826">
        <v>0.53765224157712166</v>
      </c>
      <c r="C826" s="2"/>
      <c r="F826" s="2" t="str">
        <f t="shared" si="92"/>
        <v/>
      </c>
      <c r="G826" s="2" t="str">
        <f t="shared" si="94"/>
        <v/>
      </c>
      <c r="K826" s="8" t="str">
        <f t="shared" si="93"/>
        <v/>
      </c>
    </row>
    <row r="827" spans="1:11" x14ac:dyDescent="0.2">
      <c r="A827" s="1">
        <v>484530024223</v>
      </c>
      <c r="B827">
        <v>0.47786844805888318</v>
      </c>
      <c r="C827" s="2"/>
      <c r="F827" s="2" t="str">
        <f t="shared" si="92"/>
        <v/>
      </c>
      <c r="G827" s="2" t="str">
        <f t="shared" si="94"/>
        <v/>
      </c>
      <c r="K827" s="8" t="str">
        <f t="shared" si="93"/>
        <v/>
      </c>
    </row>
    <row r="828" spans="1:11" x14ac:dyDescent="0.2">
      <c r="A828" s="1">
        <v>484530024232</v>
      </c>
      <c r="B828">
        <v>0.49555296257251968</v>
      </c>
      <c r="C828" s="2"/>
      <c r="F828" s="2" t="str">
        <f t="shared" si="92"/>
        <v/>
      </c>
      <c r="G828" s="2" t="str">
        <f t="shared" si="94"/>
        <v/>
      </c>
      <c r="K828" s="8" t="str">
        <f t="shared" si="93"/>
        <v/>
      </c>
    </row>
    <row r="829" spans="1:11" x14ac:dyDescent="0.2">
      <c r="A829" s="1">
        <v>484530024233</v>
      </c>
      <c r="B829">
        <v>0.50620189874652166</v>
      </c>
      <c r="C829" s="2"/>
      <c r="F829" s="2" t="str">
        <f t="shared" si="92"/>
        <v/>
      </c>
      <c r="G829" s="2" t="str">
        <f t="shared" si="94"/>
        <v/>
      </c>
      <c r="K829" s="8" t="str">
        <f t="shared" si="93"/>
        <v/>
      </c>
    </row>
    <row r="830" spans="1:11" x14ac:dyDescent="0.2">
      <c r="A830" s="1">
        <v>484530024241</v>
      </c>
      <c r="B830">
        <v>0.27944845435020566</v>
      </c>
      <c r="C830" s="2"/>
      <c r="F830" s="2" t="str">
        <f t="shared" si="92"/>
        <v/>
      </c>
      <c r="G830" s="2" t="str">
        <f t="shared" si="94"/>
        <v/>
      </c>
      <c r="K830" s="8" t="str">
        <f t="shared" si="93"/>
        <v/>
      </c>
    </row>
    <row r="831" spans="1:11" x14ac:dyDescent="0.2">
      <c r="A831" s="1">
        <v>484530024242</v>
      </c>
      <c r="B831">
        <v>0.48915666140825975</v>
      </c>
      <c r="C831" s="2"/>
      <c r="F831" s="2" t="str">
        <f t="shared" si="92"/>
        <v/>
      </c>
      <c r="G831" s="2" t="str">
        <f t="shared" si="94"/>
        <v/>
      </c>
      <c r="K831" s="8" t="str">
        <f t="shared" si="93"/>
        <v/>
      </c>
    </row>
    <row r="832" spans="1:11" x14ac:dyDescent="0.2">
      <c r="A832" s="1">
        <v>484530001021</v>
      </c>
      <c r="B832">
        <v>0.20799143405069243</v>
      </c>
      <c r="C832" s="2"/>
      <c r="F832" s="2" t="str">
        <f t="shared" si="92"/>
        <v/>
      </c>
      <c r="G832" s="2" t="str">
        <f t="shared" si="94"/>
        <v/>
      </c>
      <c r="K832" s="8" t="str">
        <f t="shared" si="93"/>
        <v/>
      </c>
    </row>
    <row r="833" spans="1:11" x14ac:dyDescent="0.2">
      <c r="A833" s="1">
        <v>484530017292</v>
      </c>
      <c r="B833">
        <v>0.36323739945889033</v>
      </c>
      <c r="C833" s="2"/>
      <c r="F833" s="2" t="str">
        <f t="shared" si="92"/>
        <v/>
      </c>
      <c r="G833" s="2" t="str">
        <f t="shared" si="94"/>
        <v/>
      </c>
      <c r="K833" s="8" t="str">
        <f t="shared" si="93"/>
        <v/>
      </c>
    </row>
    <row r="834" spans="1:11" x14ac:dyDescent="0.2">
      <c r="A834" s="1">
        <v>484530018192</v>
      </c>
      <c r="B834">
        <v>0.88246598046980174</v>
      </c>
      <c r="C834" s="2"/>
      <c r="F834" s="2" t="str">
        <f t="shared" si="92"/>
        <v/>
      </c>
      <c r="G834" s="2" t="str">
        <f t="shared" si="94"/>
        <v/>
      </c>
      <c r="K834" s="8" t="str">
        <f t="shared" si="93"/>
        <v/>
      </c>
    </row>
    <row r="835" spans="1:11" x14ac:dyDescent="0.2">
      <c r="A835" s="1">
        <v>484530019181</v>
      </c>
      <c r="B835">
        <v>2.0602884761133158E-2</v>
      </c>
      <c r="C835" s="2"/>
      <c r="F835" s="2" t="str">
        <f t="shared" ref="F835:F898" si="95">IF(ISNUMBER(E835), (E835-$E$970)/($E$971-$E$970),"")</f>
        <v/>
      </c>
      <c r="G835" s="2" t="str">
        <f t="shared" si="94"/>
        <v/>
      </c>
      <c r="K835" s="8" t="str">
        <f t="shared" ref="K835:K898" si="96">IF(ISNUMBER(J835), (J835-$J$643)/($J$644-$J$643), "")</f>
        <v/>
      </c>
    </row>
    <row r="836" spans="1:11" x14ac:dyDescent="0.2">
      <c r="A836" s="1">
        <v>484530020042</v>
      </c>
      <c r="B836">
        <v>0.71982275014380681</v>
      </c>
      <c r="C836" s="2"/>
      <c r="F836" s="2" t="str">
        <f t="shared" si="95"/>
        <v/>
      </c>
      <c r="G836" s="2" t="str">
        <f t="shared" si="94"/>
        <v/>
      </c>
      <c r="K836" s="8" t="str">
        <f t="shared" si="96"/>
        <v/>
      </c>
    </row>
    <row r="837" spans="1:11" x14ac:dyDescent="0.2">
      <c r="A837" s="1">
        <v>484530021132</v>
      </c>
      <c r="B837">
        <v>0.33675708165404611</v>
      </c>
      <c r="C837" s="2"/>
      <c r="F837" s="2" t="str">
        <f t="shared" si="95"/>
        <v/>
      </c>
      <c r="G837" s="2" t="str">
        <f t="shared" ref="G837:G900" si="97">IF(ISNUMBER(F837), F837+1, "")</f>
        <v/>
      </c>
      <c r="K837" s="8" t="str">
        <f t="shared" si="96"/>
        <v/>
      </c>
    </row>
    <row r="838" spans="1:11" x14ac:dyDescent="0.2">
      <c r="A838" s="1">
        <v>484530024102</v>
      </c>
      <c r="B838">
        <v>0.50221074436752311</v>
      </c>
      <c r="C838" s="2"/>
      <c r="F838" s="2" t="str">
        <f t="shared" si="95"/>
        <v/>
      </c>
      <c r="G838" s="2" t="str">
        <f t="shared" si="97"/>
        <v/>
      </c>
      <c r="K838" s="8" t="str">
        <f t="shared" si="96"/>
        <v/>
      </c>
    </row>
    <row r="839" spans="1:11" x14ac:dyDescent="0.2">
      <c r="A839" s="1">
        <v>484910212011</v>
      </c>
      <c r="B839">
        <v>0.51243373376204093</v>
      </c>
      <c r="C839" s="2"/>
      <c r="F839" s="2" t="str">
        <f t="shared" si="95"/>
        <v/>
      </c>
      <c r="G839" s="2" t="str">
        <f t="shared" si="97"/>
        <v/>
      </c>
      <c r="K839" s="8" t="str">
        <f t="shared" si="96"/>
        <v/>
      </c>
    </row>
    <row r="840" spans="1:11" x14ac:dyDescent="0.2">
      <c r="A840" s="1">
        <v>484910203211</v>
      </c>
      <c r="B840">
        <v>0.56056265822140627</v>
      </c>
      <c r="C840" s="2"/>
      <c r="F840" s="2" t="str">
        <f t="shared" si="95"/>
        <v/>
      </c>
      <c r="G840" s="2" t="str">
        <f t="shared" si="97"/>
        <v/>
      </c>
      <c r="K840" s="8" t="str">
        <f t="shared" si="96"/>
        <v/>
      </c>
    </row>
    <row r="841" spans="1:11" x14ac:dyDescent="0.2">
      <c r="A841" s="1">
        <v>484910203212</v>
      </c>
      <c r="B841">
        <v>0.36415517159319971</v>
      </c>
      <c r="C841" s="2"/>
      <c r="F841" s="2" t="str">
        <f t="shared" si="95"/>
        <v/>
      </c>
      <c r="G841" s="2" t="str">
        <f t="shared" si="97"/>
        <v/>
      </c>
      <c r="K841" s="8" t="str">
        <f t="shared" si="96"/>
        <v/>
      </c>
    </row>
    <row r="842" spans="1:11" x14ac:dyDescent="0.2">
      <c r="A842" s="1">
        <v>484910203271</v>
      </c>
      <c r="B842">
        <v>0.37391958286095051</v>
      </c>
      <c r="C842" s="2"/>
      <c r="F842" s="2" t="str">
        <f t="shared" si="95"/>
        <v/>
      </c>
      <c r="G842" s="2" t="str">
        <f t="shared" si="97"/>
        <v/>
      </c>
      <c r="K842" s="8" t="str">
        <f t="shared" si="96"/>
        <v/>
      </c>
    </row>
    <row r="843" spans="1:11" x14ac:dyDescent="0.2">
      <c r="A843" s="1">
        <v>484910203222</v>
      </c>
      <c r="B843">
        <v>0.4731128562734479</v>
      </c>
      <c r="C843" s="2"/>
      <c r="F843" s="2" t="str">
        <f t="shared" si="95"/>
        <v/>
      </c>
      <c r="G843" s="2" t="str">
        <f t="shared" si="97"/>
        <v/>
      </c>
      <c r="K843" s="8" t="str">
        <f t="shared" si="96"/>
        <v/>
      </c>
    </row>
    <row r="844" spans="1:11" x14ac:dyDescent="0.2">
      <c r="A844" s="1">
        <v>484910203224</v>
      </c>
      <c r="B844">
        <v>0.58498459931321567</v>
      </c>
      <c r="C844" s="2"/>
      <c r="F844" s="2" t="str">
        <f t="shared" si="95"/>
        <v/>
      </c>
      <c r="G844" s="2" t="str">
        <f t="shared" si="97"/>
        <v/>
      </c>
      <c r="K844" s="8" t="str">
        <f t="shared" si="96"/>
        <v/>
      </c>
    </row>
    <row r="845" spans="1:11" x14ac:dyDescent="0.2">
      <c r="A845" s="1">
        <v>484910203223</v>
      </c>
      <c r="B845">
        <v>0.57060939012576872</v>
      </c>
      <c r="C845" s="2"/>
      <c r="F845" s="2" t="str">
        <f t="shared" si="95"/>
        <v/>
      </c>
      <c r="G845" s="2" t="str">
        <f t="shared" si="97"/>
        <v/>
      </c>
      <c r="K845" s="8" t="str">
        <f t="shared" si="96"/>
        <v/>
      </c>
    </row>
    <row r="846" spans="1:11" x14ac:dyDescent="0.2">
      <c r="A846" s="1">
        <v>484910203182</v>
      </c>
      <c r="B846">
        <v>0.66181710428218454</v>
      </c>
      <c r="C846" s="2"/>
      <c r="F846" s="2" t="str">
        <f t="shared" si="95"/>
        <v/>
      </c>
      <c r="G846" s="2" t="str">
        <f t="shared" si="97"/>
        <v/>
      </c>
      <c r="K846" s="8" t="str">
        <f t="shared" si="96"/>
        <v/>
      </c>
    </row>
    <row r="847" spans="1:11" x14ac:dyDescent="0.2">
      <c r="A847" s="1">
        <v>484910203021</v>
      </c>
      <c r="B847">
        <v>0.36374531219905049</v>
      </c>
      <c r="C847" s="2"/>
      <c r="F847" s="2" t="str">
        <f t="shared" si="95"/>
        <v/>
      </c>
      <c r="G847" s="2" t="str">
        <f t="shared" si="97"/>
        <v/>
      </c>
      <c r="K847" s="8" t="str">
        <f t="shared" si="96"/>
        <v/>
      </c>
    </row>
    <row r="848" spans="1:11" x14ac:dyDescent="0.2">
      <c r="A848" s="1">
        <v>484910203272</v>
      </c>
      <c r="B848">
        <v>0.57081573720210921</v>
      </c>
      <c r="C848" s="2"/>
      <c r="F848" s="2" t="str">
        <f t="shared" si="95"/>
        <v/>
      </c>
      <c r="G848" s="2" t="str">
        <f t="shared" si="97"/>
        <v/>
      </c>
      <c r="K848" s="8" t="str">
        <f t="shared" si="96"/>
        <v/>
      </c>
    </row>
    <row r="849" spans="1:11" x14ac:dyDescent="0.2">
      <c r="A849" s="1">
        <v>484910205031</v>
      </c>
      <c r="B849">
        <v>0.39568838611935392</v>
      </c>
      <c r="C849" s="2"/>
      <c r="F849" s="2" t="str">
        <f t="shared" si="95"/>
        <v/>
      </c>
      <c r="G849" s="2" t="str">
        <f t="shared" si="97"/>
        <v/>
      </c>
      <c r="K849" s="8" t="str">
        <f t="shared" si="96"/>
        <v/>
      </c>
    </row>
    <row r="850" spans="1:11" x14ac:dyDescent="0.2">
      <c r="A850" s="1">
        <v>484910213004</v>
      </c>
      <c r="B850">
        <v>0.47217212517088003</v>
      </c>
      <c r="C850" s="2"/>
      <c r="F850" s="2" t="str">
        <f t="shared" si="95"/>
        <v/>
      </c>
      <c r="G850" s="2" t="str">
        <f t="shared" si="97"/>
        <v/>
      </c>
      <c r="K850" s="8" t="str">
        <f t="shared" si="96"/>
        <v/>
      </c>
    </row>
    <row r="851" spans="1:11" x14ac:dyDescent="0.2">
      <c r="A851" s="1">
        <v>484910203251</v>
      </c>
      <c r="B851">
        <v>0.62452749010934461</v>
      </c>
      <c r="C851" s="2"/>
      <c r="F851" s="2" t="str">
        <f t="shared" si="95"/>
        <v/>
      </c>
      <c r="G851" s="2" t="str">
        <f t="shared" si="97"/>
        <v/>
      </c>
      <c r="K851" s="8" t="str">
        <f t="shared" si="96"/>
        <v/>
      </c>
    </row>
    <row r="852" spans="1:11" x14ac:dyDescent="0.2">
      <c r="A852" s="1">
        <v>484910209002</v>
      </c>
      <c r="B852">
        <v>0.4987124442672447</v>
      </c>
      <c r="C852" s="2"/>
      <c r="F852" s="2" t="str">
        <f t="shared" si="95"/>
        <v/>
      </c>
      <c r="G852" s="2" t="str">
        <f t="shared" si="97"/>
        <v/>
      </c>
      <c r="K852" s="8" t="str">
        <f t="shared" si="96"/>
        <v/>
      </c>
    </row>
    <row r="853" spans="1:11" x14ac:dyDescent="0.2">
      <c r="A853" s="1">
        <v>484910215021</v>
      </c>
      <c r="B853">
        <v>0.65922940710962952</v>
      </c>
      <c r="C853" s="2"/>
      <c r="F853" s="2" t="str">
        <f t="shared" si="95"/>
        <v/>
      </c>
      <c r="G853" s="2" t="str">
        <f t="shared" si="97"/>
        <v/>
      </c>
      <c r="K853" s="8" t="str">
        <f t="shared" si="96"/>
        <v/>
      </c>
    </row>
    <row r="854" spans="1:11" x14ac:dyDescent="0.2">
      <c r="A854" s="1">
        <v>484910210002</v>
      </c>
      <c r="B854">
        <v>0.46468112100041203</v>
      </c>
      <c r="C854" s="2"/>
      <c r="F854" s="2" t="str">
        <f t="shared" si="95"/>
        <v/>
      </c>
      <c r="G854" s="2" t="str">
        <f t="shared" si="97"/>
        <v/>
      </c>
      <c r="K854" s="8" t="str">
        <f t="shared" si="96"/>
        <v/>
      </c>
    </row>
    <row r="855" spans="1:11" x14ac:dyDescent="0.2">
      <c r="A855" s="1">
        <v>484910212012</v>
      </c>
      <c r="B855">
        <v>0.33611636900009734</v>
      </c>
      <c r="C855" s="2"/>
      <c r="F855" s="2" t="str">
        <f t="shared" si="95"/>
        <v/>
      </c>
      <c r="G855" s="2" t="str">
        <f t="shared" si="97"/>
        <v/>
      </c>
      <c r="K855" s="8" t="str">
        <f t="shared" si="96"/>
        <v/>
      </c>
    </row>
    <row r="856" spans="1:11" x14ac:dyDescent="0.2">
      <c r="A856" s="1">
        <v>484910201141</v>
      </c>
      <c r="B856">
        <v>0.38837072806103884</v>
      </c>
      <c r="C856" s="2"/>
      <c r="F856" s="2" t="str">
        <f t="shared" si="95"/>
        <v/>
      </c>
      <c r="G856" s="2" t="str">
        <f t="shared" si="97"/>
        <v/>
      </c>
      <c r="K856" s="8" t="str">
        <f t="shared" si="96"/>
        <v/>
      </c>
    </row>
    <row r="857" spans="1:11" x14ac:dyDescent="0.2">
      <c r="A857" s="1">
        <v>484910212033</v>
      </c>
      <c r="B857">
        <v>0.60012925147871043</v>
      </c>
      <c r="C857" s="2"/>
      <c r="F857" s="2" t="str">
        <f t="shared" si="95"/>
        <v/>
      </c>
      <c r="G857" s="2" t="str">
        <f t="shared" si="97"/>
        <v/>
      </c>
      <c r="K857" s="8" t="str">
        <f t="shared" si="96"/>
        <v/>
      </c>
    </row>
    <row r="858" spans="1:11" x14ac:dyDescent="0.2">
      <c r="A858" s="1">
        <v>484910213003</v>
      </c>
      <c r="B858">
        <v>0.48114384050143805</v>
      </c>
      <c r="C858" s="2"/>
      <c r="F858" s="2" t="str">
        <f t="shared" si="95"/>
        <v/>
      </c>
      <c r="G858" s="2" t="str">
        <f t="shared" si="97"/>
        <v/>
      </c>
      <c r="K858" s="8" t="str">
        <f t="shared" si="96"/>
        <v/>
      </c>
    </row>
    <row r="859" spans="1:11" x14ac:dyDescent="0.2">
      <c r="A859" s="1">
        <v>484910205041</v>
      </c>
      <c r="B859">
        <v>0.6218600099430982</v>
      </c>
      <c r="C859" s="2"/>
      <c r="F859" s="2" t="str">
        <f t="shared" si="95"/>
        <v/>
      </c>
      <c r="G859" s="2" t="str">
        <f t="shared" si="97"/>
        <v/>
      </c>
      <c r="K859" s="8" t="str">
        <f t="shared" si="96"/>
        <v/>
      </c>
    </row>
    <row r="860" spans="1:11" x14ac:dyDescent="0.2">
      <c r="A860" s="1">
        <v>484910213001</v>
      </c>
      <c r="B860">
        <v>0.49222970317993464</v>
      </c>
      <c r="C860" s="2"/>
      <c r="F860" s="2" t="str">
        <f t="shared" si="95"/>
        <v/>
      </c>
      <c r="G860" s="2" t="str">
        <f t="shared" si="97"/>
        <v/>
      </c>
      <c r="K860" s="8" t="str">
        <f t="shared" si="96"/>
        <v/>
      </c>
    </row>
    <row r="861" spans="1:11" x14ac:dyDescent="0.2">
      <c r="A861" s="1">
        <v>484910203013</v>
      </c>
      <c r="B861">
        <v>0.2898759573110341</v>
      </c>
      <c r="C861" s="2"/>
      <c r="F861" s="2" t="str">
        <f t="shared" si="95"/>
        <v/>
      </c>
      <c r="G861" s="2" t="str">
        <f t="shared" si="97"/>
        <v/>
      </c>
      <c r="K861" s="8" t="str">
        <f t="shared" si="96"/>
        <v/>
      </c>
    </row>
    <row r="862" spans="1:11" x14ac:dyDescent="0.2">
      <c r="A862" s="1">
        <v>484910203012</v>
      </c>
      <c r="B862">
        <v>0.28759178840320287</v>
      </c>
      <c r="C862" s="2"/>
      <c r="F862" s="2" t="str">
        <f t="shared" si="95"/>
        <v/>
      </c>
      <c r="G862" s="2" t="str">
        <f t="shared" si="97"/>
        <v/>
      </c>
      <c r="K862" s="8" t="str">
        <f t="shared" si="96"/>
        <v/>
      </c>
    </row>
    <row r="863" spans="1:11" x14ac:dyDescent="0.2">
      <c r="A863" s="1">
        <v>484910203281</v>
      </c>
      <c r="B863">
        <v>0.63785264039125189</v>
      </c>
      <c r="C863" s="2"/>
      <c r="F863" s="2" t="str">
        <f t="shared" si="95"/>
        <v/>
      </c>
      <c r="G863" s="2" t="str">
        <f t="shared" si="97"/>
        <v/>
      </c>
      <c r="K863" s="8" t="str">
        <f t="shared" si="96"/>
        <v/>
      </c>
    </row>
    <row r="864" spans="1:11" x14ac:dyDescent="0.2">
      <c r="A864" s="1">
        <v>484910214023</v>
      </c>
      <c r="B864">
        <v>0.55931504556560219</v>
      </c>
      <c r="C864" s="2"/>
      <c r="F864" s="2" t="str">
        <f t="shared" si="95"/>
        <v/>
      </c>
      <c r="G864" s="2" t="str">
        <f t="shared" si="97"/>
        <v/>
      </c>
      <c r="K864" s="8" t="str">
        <f t="shared" si="96"/>
        <v/>
      </c>
    </row>
    <row r="865" spans="1:11" x14ac:dyDescent="0.2">
      <c r="A865" s="1">
        <v>484910209003</v>
      </c>
      <c r="B865">
        <v>0.42988029259235033</v>
      </c>
      <c r="C865" s="2"/>
      <c r="F865" s="2" t="str">
        <f t="shared" si="95"/>
        <v/>
      </c>
      <c r="G865" s="2" t="str">
        <f t="shared" si="97"/>
        <v/>
      </c>
      <c r="K865" s="8" t="str">
        <f t="shared" si="96"/>
        <v/>
      </c>
    </row>
    <row r="866" spans="1:11" x14ac:dyDescent="0.2">
      <c r="A866" s="1">
        <v>482090108082</v>
      </c>
      <c r="B866">
        <v>0.30268718626793545</v>
      </c>
      <c r="C866" s="2"/>
      <c r="F866" s="2" t="str">
        <f t="shared" si="95"/>
        <v/>
      </c>
      <c r="G866" s="2" t="str">
        <f t="shared" si="97"/>
        <v/>
      </c>
      <c r="K866" s="8" t="str">
        <f t="shared" si="96"/>
        <v/>
      </c>
    </row>
    <row r="867" spans="1:11" x14ac:dyDescent="0.2">
      <c r="A867" s="1">
        <v>482090108091</v>
      </c>
      <c r="B867">
        <v>0.27213643874452759</v>
      </c>
      <c r="C867" s="2"/>
      <c r="F867" s="2" t="str">
        <f t="shared" si="95"/>
        <v/>
      </c>
      <c r="G867" s="2" t="str">
        <f t="shared" si="97"/>
        <v/>
      </c>
      <c r="K867" s="8" t="str">
        <f t="shared" si="96"/>
        <v/>
      </c>
    </row>
    <row r="868" spans="1:11" x14ac:dyDescent="0.2">
      <c r="A868" s="1">
        <v>482090104003</v>
      </c>
      <c r="B868">
        <v>0.50605808906778216</v>
      </c>
      <c r="C868" s="2"/>
      <c r="F868" s="2" t="str">
        <f t="shared" si="95"/>
        <v/>
      </c>
      <c r="G868" s="2" t="str">
        <f t="shared" si="97"/>
        <v/>
      </c>
      <c r="K868" s="8" t="str">
        <f t="shared" si="96"/>
        <v/>
      </c>
    </row>
    <row r="869" spans="1:11" x14ac:dyDescent="0.2">
      <c r="A869" s="1">
        <v>482090108041</v>
      </c>
      <c r="B869">
        <v>0.19239857455047429</v>
      </c>
      <c r="C869" s="2"/>
      <c r="F869" s="2" t="str">
        <f t="shared" si="95"/>
        <v/>
      </c>
      <c r="G869" s="2" t="str">
        <f t="shared" si="97"/>
        <v/>
      </c>
      <c r="K869" s="8" t="str">
        <f t="shared" si="96"/>
        <v/>
      </c>
    </row>
    <row r="870" spans="1:11" x14ac:dyDescent="0.2">
      <c r="A870" s="1">
        <v>482090103032</v>
      </c>
      <c r="B870">
        <v>0.49286652146182064</v>
      </c>
      <c r="C870" s="2"/>
      <c r="F870" s="2" t="str">
        <f t="shared" si="95"/>
        <v/>
      </c>
      <c r="G870" s="2" t="str">
        <f t="shared" si="97"/>
        <v/>
      </c>
      <c r="K870" s="8" t="str">
        <f t="shared" si="96"/>
        <v/>
      </c>
    </row>
    <row r="871" spans="1:11" x14ac:dyDescent="0.2">
      <c r="A871" s="1">
        <v>482090102002</v>
      </c>
      <c r="B871">
        <v>0.5765235363691914</v>
      </c>
      <c r="C871" s="2"/>
      <c r="F871" s="2" t="str">
        <f t="shared" si="95"/>
        <v/>
      </c>
      <c r="G871" s="2" t="str">
        <f t="shared" si="97"/>
        <v/>
      </c>
      <c r="K871" s="8" t="str">
        <f t="shared" si="96"/>
        <v/>
      </c>
    </row>
    <row r="872" spans="1:11" x14ac:dyDescent="0.2">
      <c r="A872" s="1">
        <v>482090101002</v>
      </c>
      <c r="B872">
        <v>0.3700705005189629</v>
      </c>
      <c r="C872" s="2"/>
      <c r="F872" s="2" t="str">
        <f t="shared" si="95"/>
        <v/>
      </c>
      <c r="G872" s="2" t="str">
        <f t="shared" si="97"/>
        <v/>
      </c>
      <c r="K872" s="8" t="str">
        <f t="shared" si="96"/>
        <v/>
      </c>
    </row>
    <row r="873" spans="1:11" x14ac:dyDescent="0.2">
      <c r="A873" s="1">
        <v>482090103043</v>
      </c>
      <c r="B873">
        <v>0.51502631309282487</v>
      </c>
      <c r="C873" s="2"/>
      <c r="F873" s="2" t="str">
        <f t="shared" si="95"/>
        <v/>
      </c>
      <c r="G873" s="2" t="str">
        <f t="shared" si="97"/>
        <v/>
      </c>
      <c r="K873" s="8" t="str">
        <f t="shared" si="96"/>
        <v/>
      </c>
    </row>
    <row r="874" spans="1:11" x14ac:dyDescent="0.2">
      <c r="A874" s="1">
        <v>482090102001</v>
      </c>
      <c r="B874">
        <v>0.39433751987674037</v>
      </c>
      <c r="C874" s="2"/>
      <c r="F874" s="2" t="str">
        <f t="shared" si="95"/>
        <v/>
      </c>
      <c r="G874" s="2" t="str">
        <f t="shared" si="97"/>
        <v/>
      </c>
      <c r="K874" s="8" t="str">
        <f t="shared" si="96"/>
        <v/>
      </c>
    </row>
    <row r="875" spans="1:11" x14ac:dyDescent="0.2">
      <c r="A875" s="1">
        <v>482090105001</v>
      </c>
      <c r="B875">
        <v>0.59403138264688204</v>
      </c>
      <c r="C875" s="2"/>
      <c r="F875" s="2" t="str">
        <f t="shared" si="95"/>
        <v/>
      </c>
      <c r="G875" s="2" t="str">
        <f t="shared" si="97"/>
        <v/>
      </c>
      <c r="K875" s="8" t="str">
        <f t="shared" si="96"/>
        <v/>
      </c>
    </row>
    <row r="876" spans="1:11" x14ac:dyDescent="0.2">
      <c r="A876" s="1">
        <v>482090107021</v>
      </c>
      <c r="B876">
        <v>0.16344646934876134</v>
      </c>
      <c r="C876" s="2"/>
      <c r="F876" s="2" t="str">
        <f t="shared" si="95"/>
        <v/>
      </c>
      <c r="G876" s="2" t="str">
        <f t="shared" si="97"/>
        <v/>
      </c>
      <c r="K876" s="8" t="str">
        <f t="shared" si="96"/>
        <v/>
      </c>
    </row>
    <row r="877" spans="1:11" x14ac:dyDescent="0.2">
      <c r="A877" s="1">
        <v>482090106002</v>
      </c>
      <c r="B877">
        <v>0.42807283084433106</v>
      </c>
      <c r="C877" s="2"/>
      <c r="F877" s="2" t="str">
        <f t="shared" si="95"/>
        <v/>
      </c>
      <c r="G877" s="2" t="str">
        <f t="shared" si="97"/>
        <v/>
      </c>
      <c r="K877" s="8" t="str">
        <f t="shared" si="96"/>
        <v/>
      </c>
    </row>
    <row r="878" spans="1:11" x14ac:dyDescent="0.2">
      <c r="A878" s="1">
        <v>482090109023</v>
      </c>
      <c r="B878">
        <v>0.51146394279650642</v>
      </c>
      <c r="C878" s="2"/>
      <c r="F878" s="2" t="str">
        <f t="shared" si="95"/>
        <v/>
      </c>
      <c r="G878" s="2" t="str">
        <f t="shared" si="97"/>
        <v/>
      </c>
      <c r="K878" s="8" t="str">
        <f t="shared" si="96"/>
        <v/>
      </c>
    </row>
    <row r="879" spans="1:11" x14ac:dyDescent="0.2">
      <c r="A879" s="1">
        <v>482090109051</v>
      </c>
      <c r="B879">
        <v>0.19607793879466012</v>
      </c>
      <c r="C879" s="2"/>
      <c r="F879" s="2" t="str">
        <f t="shared" si="95"/>
        <v/>
      </c>
      <c r="G879" s="2" t="str">
        <f t="shared" si="97"/>
        <v/>
      </c>
      <c r="K879" s="8" t="str">
        <f t="shared" si="96"/>
        <v/>
      </c>
    </row>
    <row r="880" spans="1:11" x14ac:dyDescent="0.2">
      <c r="A880" s="1">
        <v>482090101001</v>
      </c>
      <c r="B880">
        <v>0.79747124964983107</v>
      </c>
      <c r="C880" s="2"/>
      <c r="F880" s="2" t="str">
        <f t="shared" si="95"/>
        <v/>
      </c>
      <c r="G880" s="2" t="str">
        <f t="shared" si="97"/>
        <v/>
      </c>
      <c r="K880" s="8" t="str">
        <f t="shared" si="96"/>
        <v/>
      </c>
    </row>
    <row r="881" spans="1:11" x14ac:dyDescent="0.2">
      <c r="A881" s="1">
        <v>482090103041</v>
      </c>
      <c r="B881">
        <v>0.90170728586491766</v>
      </c>
      <c r="C881" s="2"/>
      <c r="F881" s="2" t="str">
        <f t="shared" si="95"/>
        <v/>
      </c>
      <c r="G881" s="2" t="str">
        <f t="shared" si="97"/>
        <v/>
      </c>
      <c r="K881" s="8" t="str">
        <f t="shared" si="96"/>
        <v/>
      </c>
    </row>
    <row r="882" spans="1:11" x14ac:dyDescent="0.2">
      <c r="A882" s="1">
        <v>482090103042</v>
      </c>
      <c r="B882">
        <v>0.73978831676792445</v>
      </c>
      <c r="C882" s="2"/>
      <c r="F882" s="2" t="str">
        <f t="shared" si="95"/>
        <v/>
      </c>
      <c r="G882" s="2" t="str">
        <f t="shared" si="97"/>
        <v/>
      </c>
      <c r="K882" s="8" t="str">
        <f t="shared" si="96"/>
        <v/>
      </c>
    </row>
    <row r="883" spans="1:11" x14ac:dyDescent="0.2">
      <c r="A883" s="1">
        <v>484530018583</v>
      </c>
      <c r="B883">
        <v>0.59111656084150188</v>
      </c>
      <c r="C883" s="2"/>
      <c r="F883" s="2" t="str">
        <f t="shared" si="95"/>
        <v/>
      </c>
      <c r="G883" s="2" t="str">
        <f t="shared" si="97"/>
        <v/>
      </c>
      <c r="K883" s="8" t="str">
        <f t="shared" si="96"/>
        <v/>
      </c>
    </row>
    <row r="884" spans="1:11" x14ac:dyDescent="0.2">
      <c r="A884" s="1">
        <v>484530025001</v>
      </c>
      <c r="B884">
        <v>0.25449851824824665</v>
      </c>
      <c r="C884" s="2"/>
      <c r="F884" s="2" t="str">
        <f t="shared" si="95"/>
        <v/>
      </c>
      <c r="G884" s="2" t="str">
        <f t="shared" si="97"/>
        <v/>
      </c>
      <c r="K884" s="8" t="str">
        <f t="shared" si="96"/>
        <v/>
      </c>
    </row>
    <row r="885" spans="1:11" x14ac:dyDescent="0.2">
      <c r="A885" s="1">
        <v>484530025003</v>
      </c>
      <c r="B885">
        <v>0.23196746096583556</v>
      </c>
      <c r="C885" s="2"/>
      <c r="F885" s="2" t="str">
        <f t="shared" si="95"/>
        <v/>
      </c>
      <c r="G885" s="2" t="str">
        <f t="shared" si="97"/>
        <v/>
      </c>
      <c r="K885" s="8" t="str">
        <f t="shared" si="96"/>
        <v/>
      </c>
    </row>
    <row r="886" spans="1:11" x14ac:dyDescent="0.2">
      <c r="A886" s="1">
        <v>484530025004</v>
      </c>
      <c r="B886">
        <v>0.3551147323758081</v>
      </c>
      <c r="C886" s="2"/>
      <c r="F886" s="2" t="str">
        <f t="shared" si="95"/>
        <v/>
      </c>
      <c r="G886" s="2" t="str">
        <f t="shared" si="97"/>
        <v/>
      </c>
      <c r="K886" s="8" t="str">
        <f t="shared" si="96"/>
        <v/>
      </c>
    </row>
    <row r="887" spans="1:11" x14ac:dyDescent="0.2">
      <c r="A887" s="1">
        <v>484530025002</v>
      </c>
      <c r="B887">
        <v>0.60693059321097298</v>
      </c>
      <c r="C887" s="2"/>
      <c r="F887" s="2" t="str">
        <f t="shared" si="95"/>
        <v/>
      </c>
      <c r="G887" s="2" t="str">
        <f t="shared" si="97"/>
        <v/>
      </c>
      <c r="K887" s="8" t="str">
        <f t="shared" si="96"/>
        <v/>
      </c>
    </row>
    <row r="888" spans="1:11" x14ac:dyDescent="0.2">
      <c r="A888" s="1">
        <v>484530018131</v>
      </c>
      <c r="B888">
        <v>0.70292612200167282</v>
      </c>
      <c r="C888" s="2"/>
      <c r="F888" s="2" t="str">
        <f t="shared" si="95"/>
        <v/>
      </c>
      <c r="G888" s="2" t="str">
        <f t="shared" si="97"/>
        <v/>
      </c>
      <c r="K888" s="8" t="str">
        <f t="shared" si="96"/>
        <v/>
      </c>
    </row>
    <row r="889" spans="1:11" x14ac:dyDescent="0.2">
      <c r="A889" s="1">
        <v>484530018132</v>
      </c>
      <c r="B889">
        <v>0.70520760231579804</v>
      </c>
      <c r="C889" s="2"/>
      <c r="F889" s="2" t="str">
        <f t="shared" si="95"/>
        <v/>
      </c>
      <c r="G889" s="2" t="str">
        <f t="shared" si="97"/>
        <v/>
      </c>
      <c r="K889" s="8" t="str">
        <f t="shared" si="96"/>
        <v/>
      </c>
    </row>
    <row r="890" spans="1:11" x14ac:dyDescent="0.2">
      <c r="A890" s="1">
        <v>484530018222</v>
      </c>
      <c r="B890">
        <v>0.58003139315833296</v>
      </c>
      <c r="C890" s="2"/>
      <c r="F890" s="2" t="str">
        <f t="shared" si="95"/>
        <v/>
      </c>
      <c r="G890" s="2" t="str">
        <f t="shared" si="97"/>
        <v/>
      </c>
      <c r="K890" s="8" t="str">
        <f t="shared" si="96"/>
        <v/>
      </c>
    </row>
    <row r="891" spans="1:11" x14ac:dyDescent="0.2">
      <c r="A891" s="1">
        <v>484530018232</v>
      </c>
      <c r="B891">
        <v>0.8144254291911861</v>
      </c>
      <c r="C891" s="2"/>
      <c r="F891" s="2" t="str">
        <f t="shared" si="95"/>
        <v/>
      </c>
      <c r="G891" s="2" t="str">
        <f t="shared" si="97"/>
        <v/>
      </c>
      <c r="K891" s="8" t="str">
        <f t="shared" si="96"/>
        <v/>
      </c>
    </row>
    <row r="892" spans="1:11" x14ac:dyDescent="0.2">
      <c r="A892" s="1">
        <v>484530018241</v>
      </c>
      <c r="B892">
        <v>0.44775896212784749</v>
      </c>
      <c r="C892" s="2"/>
      <c r="F892" s="2" t="str">
        <f t="shared" si="95"/>
        <v/>
      </c>
      <c r="G892" s="2" t="str">
        <f t="shared" si="97"/>
        <v/>
      </c>
      <c r="K892" s="8" t="str">
        <f t="shared" si="96"/>
        <v/>
      </c>
    </row>
    <row r="893" spans="1:11" x14ac:dyDescent="0.2">
      <c r="A893" s="1">
        <v>480559607003</v>
      </c>
      <c r="B893">
        <v>0.37954691385815087</v>
      </c>
      <c r="C893" s="2"/>
      <c r="F893" s="2" t="str">
        <f t="shared" si="95"/>
        <v/>
      </c>
      <c r="G893" s="2" t="str">
        <f t="shared" si="97"/>
        <v/>
      </c>
      <c r="K893" s="8" t="str">
        <f t="shared" si="96"/>
        <v/>
      </c>
    </row>
    <row r="894" spans="1:11" x14ac:dyDescent="0.2">
      <c r="A894" s="1">
        <v>480559605003</v>
      </c>
      <c r="B894">
        <v>0.43227302889235009</v>
      </c>
      <c r="C894" s="2"/>
      <c r="F894" s="2" t="str">
        <f t="shared" si="95"/>
        <v/>
      </c>
      <c r="G894" s="2" t="str">
        <f t="shared" si="97"/>
        <v/>
      </c>
      <c r="K894" s="8" t="str">
        <f t="shared" si="96"/>
        <v/>
      </c>
    </row>
    <row r="895" spans="1:11" x14ac:dyDescent="0.2">
      <c r="A895" s="1">
        <v>480559604001</v>
      </c>
      <c r="B895">
        <v>0.43946376563200856</v>
      </c>
      <c r="C895" s="2"/>
      <c r="F895" s="2" t="str">
        <f t="shared" si="95"/>
        <v/>
      </c>
      <c r="G895" s="2" t="str">
        <f t="shared" si="97"/>
        <v/>
      </c>
      <c r="K895" s="8" t="str">
        <f t="shared" si="96"/>
        <v/>
      </c>
    </row>
    <row r="896" spans="1:11" x14ac:dyDescent="0.2">
      <c r="A896" s="1">
        <v>480559601021</v>
      </c>
      <c r="B896">
        <v>0.33380492702907755</v>
      </c>
      <c r="C896" s="2"/>
      <c r="F896" s="2" t="str">
        <f t="shared" si="95"/>
        <v/>
      </c>
      <c r="G896" s="2" t="str">
        <f t="shared" si="97"/>
        <v/>
      </c>
      <c r="K896" s="8" t="str">
        <f t="shared" si="96"/>
        <v/>
      </c>
    </row>
    <row r="897" spans="1:11" x14ac:dyDescent="0.2">
      <c r="A897" s="1">
        <v>480559601011</v>
      </c>
      <c r="B897">
        <v>0.43040314156886511</v>
      </c>
      <c r="C897" s="2"/>
      <c r="F897" s="2" t="str">
        <f t="shared" si="95"/>
        <v/>
      </c>
      <c r="G897" s="2" t="str">
        <f t="shared" si="97"/>
        <v/>
      </c>
      <c r="K897" s="8" t="str">
        <f t="shared" si="96"/>
        <v/>
      </c>
    </row>
    <row r="898" spans="1:11" x14ac:dyDescent="0.2">
      <c r="A898" s="1">
        <v>480559607004</v>
      </c>
      <c r="B898">
        <v>0.41912221126755822</v>
      </c>
      <c r="C898" s="2"/>
      <c r="F898" s="2" t="str">
        <f t="shared" si="95"/>
        <v/>
      </c>
      <c r="G898" s="2" t="str">
        <f t="shared" si="97"/>
        <v/>
      </c>
      <c r="K898" s="8" t="str">
        <f t="shared" si="96"/>
        <v/>
      </c>
    </row>
    <row r="899" spans="1:11" x14ac:dyDescent="0.2">
      <c r="A899" s="1">
        <v>480559605002</v>
      </c>
      <c r="B899">
        <v>0.39610639266534775</v>
      </c>
      <c r="C899" s="2"/>
      <c r="F899" s="2" t="str">
        <f t="shared" ref="F899:F962" si="98">IF(ISNUMBER(E899), (E899-$E$970)/($E$971-$E$970),"")</f>
        <v/>
      </c>
      <c r="G899" s="2" t="str">
        <f t="shared" si="97"/>
        <v/>
      </c>
      <c r="K899" s="8" t="str">
        <f t="shared" ref="K899:K962" si="99">IF(ISNUMBER(J899), (J899-$J$643)/($J$644-$J$643), "")</f>
        <v/>
      </c>
    </row>
    <row r="900" spans="1:11" x14ac:dyDescent="0.2">
      <c r="A900" s="1">
        <v>480559602001</v>
      </c>
      <c r="B900">
        <v>0.35036940368897085</v>
      </c>
      <c r="C900" s="2"/>
      <c r="F900" s="2" t="str">
        <f t="shared" si="98"/>
        <v/>
      </c>
      <c r="G900" s="2" t="str">
        <f t="shared" si="97"/>
        <v/>
      </c>
      <c r="K900" s="8" t="str">
        <f t="shared" si="99"/>
        <v/>
      </c>
    </row>
    <row r="901" spans="1:11" x14ac:dyDescent="0.2">
      <c r="A901" s="1">
        <v>480559602003</v>
      </c>
      <c r="B901">
        <v>0.36998724511153935</v>
      </c>
      <c r="C901" s="2"/>
      <c r="F901" s="2" t="str">
        <f t="shared" si="98"/>
        <v/>
      </c>
      <c r="G901" s="2" t="str">
        <f t="shared" ref="G901:G964" si="100">IF(ISNUMBER(F901), F901+1, "")</f>
        <v/>
      </c>
      <c r="K901" s="8" t="str">
        <f t="shared" si="99"/>
        <v/>
      </c>
    </row>
    <row r="902" spans="1:11" x14ac:dyDescent="0.2">
      <c r="A902" s="1">
        <v>484530018351</v>
      </c>
      <c r="B902">
        <v>0.45985025342356584</v>
      </c>
      <c r="C902" s="2"/>
      <c r="F902" s="2" t="str">
        <f t="shared" si="98"/>
        <v/>
      </c>
      <c r="G902" s="2" t="str">
        <f t="shared" si="100"/>
        <v/>
      </c>
      <c r="K902" s="8" t="str">
        <f t="shared" si="99"/>
        <v/>
      </c>
    </row>
    <row r="903" spans="1:11" x14ac:dyDescent="0.2">
      <c r="A903" s="1">
        <v>484530018122</v>
      </c>
      <c r="B903">
        <v>0.75682827961086707</v>
      </c>
      <c r="C903" s="2"/>
      <c r="F903" s="2" t="str">
        <f t="shared" si="98"/>
        <v/>
      </c>
      <c r="G903" s="2" t="str">
        <f t="shared" si="100"/>
        <v/>
      </c>
      <c r="K903" s="8" t="str">
        <f t="shared" si="99"/>
        <v/>
      </c>
    </row>
    <row r="904" spans="1:11" x14ac:dyDescent="0.2">
      <c r="A904" s="1">
        <v>480559604002</v>
      </c>
      <c r="B904">
        <v>0.50567551960769286</v>
      </c>
      <c r="C904" s="2"/>
      <c r="F904" s="2" t="str">
        <f t="shared" si="98"/>
        <v/>
      </c>
      <c r="G904" s="2" t="str">
        <f t="shared" si="100"/>
        <v/>
      </c>
      <c r="K904" s="8" t="str">
        <f t="shared" si="99"/>
        <v/>
      </c>
    </row>
    <row r="905" spans="1:11" x14ac:dyDescent="0.2">
      <c r="A905" s="1">
        <v>480559607002</v>
      </c>
      <c r="B905">
        <v>0.5699891482895969</v>
      </c>
      <c r="C905" s="2"/>
      <c r="F905" s="2" t="str">
        <f t="shared" si="98"/>
        <v/>
      </c>
      <c r="G905" s="2" t="str">
        <f t="shared" si="100"/>
        <v/>
      </c>
      <c r="K905" s="8" t="str">
        <f t="shared" si="99"/>
        <v/>
      </c>
    </row>
    <row r="906" spans="1:11" x14ac:dyDescent="0.2">
      <c r="A906" s="1">
        <v>480559603001</v>
      </c>
      <c r="B906">
        <v>0.48885361999636401</v>
      </c>
      <c r="C906" s="2"/>
      <c r="F906" s="2" t="str">
        <f t="shared" si="98"/>
        <v/>
      </c>
      <c r="G906" s="2" t="str">
        <f t="shared" si="100"/>
        <v/>
      </c>
      <c r="K906" s="8" t="str">
        <f t="shared" si="99"/>
        <v/>
      </c>
    </row>
    <row r="907" spans="1:11" x14ac:dyDescent="0.2">
      <c r="A907" s="1">
        <v>480559605004</v>
      </c>
      <c r="B907">
        <v>0.51838589775542887</v>
      </c>
      <c r="C907" s="2"/>
      <c r="F907" s="2" t="str">
        <f t="shared" si="98"/>
        <v/>
      </c>
      <c r="G907" s="2" t="str">
        <f t="shared" si="100"/>
        <v/>
      </c>
      <c r="K907" s="8" t="str">
        <f t="shared" si="99"/>
        <v/>
      </c>
    </row>
    <row r="908" spans="1:11" x14ac:dyDescent="0.2">
      <c r="A908" s="1">
        <v>480559607005</v>
      </c>
      <c r="B908">
        <v>0.42884171303103619</v>
      </c>
      <c r="C908" s="2"/>
      <c r="F908" s="2" t="str">
        <f t="shared" si="98"/>
        <v/>
      </c>
      <c r="G908" s="2" t="str">
        <f t="shared" si="100"/>
        <v/>
      </c>
      <c r="K908" s="8" t="str">
        <f t="shared" si="99"/>
        <v/>
      </c>
    </row>
    <row r="909" spans="1:11" x14ac:dyDescent="0.2">
      <c r="A909" s="1">
        <v>484530018173</v>
      </c>
      <c r="B909">
        <v>0.74211700630373101</v>
      </c>
      <c r="C909" s="2"/>
      <c r="F909" s="2" t="str">
        <f t="shared" si="98"/>
        <v/>
      </c>
      <c r="G909" s="2" t="str">
        <f t="shared" si="100"/>
        <v/>
      </c>
      <c r="K909" s="8" t="str">
        <f t="shared" si="99"/>
        <v/>
      </c>
    </row>
    <row r="910" spans="1:11" x14ac:dyDescent="0.2">
      <c r="A910" s="1">
        <v>484530018181</v>
      </c>
      <c r="B910">
        <v>0.8410136651790876</v>
      </c>
      <c r="C910" s="2"/>
      <c r="F910" s="2" t="str">
        <f t="shared" si="98"/>
        <v/>
      </c>
      <c r="G910" s="2" t="str">
        <f t="shared" si="100"/>
        <v/>
      </c>
      <c r="K910" s="8" t="str">
        <f t="shared" si="99"/>
        <v/>
      </c>
    </row>
    <row r="911" spans="1:11" x14ac:dyDescent="0.2">
      <c r="A911" s="1">
        <v>484530018182</v>
      </c>
      <c r="B911">
        <v>0.74888554343611136</v>
      </c>
      <c r="C911" s="2"/>
      <c r="F911" s="2" t="str">
        <f t="shared" si="98"/>
        <v/>
      </c>
      <c r="G911" s="2" t="str">
        <f t="shared" si="100"/>
        <v/>
      </c>
      <c r="K911" s="8" t="str">
        <f t="shared" si="99"/>
        <v/>
      </c>
    </row>
    <row r="912" spans="1:11" x14ac:dyDescent="0.2">
      <c r="A912" s="1">
        <v>484530018183</v>
      </c>
      <c r="B912">
        <v>0.61488329503793526</v>
      </c>
      <c r="C912" s="2"/>
      <c r="F912" s="2" t="str">
        <f t="shared" si="98"/>
        <v/>
      </c>
      <c r="G912" s="2" t="str">
        <f t="shared" si="100"/>
        <v/>
      </c>
      <c r="K912" s="8" t="str">
        <f t="shared" si="99"/>
        <v/>
      </c>
    </row>
    <row r="913" spans="1:11" x14ac:dyDescent="0.2">
      <c r="A913" s="1">
        <v>484530018211</v>
      </c>
      <c r="B913">
        <v>0.58375842905881525</v>
      </c>
      <c r="C913" s="2"/>
      <c r="F913" s="2" t="str">
        <f t="shared" si="98"/>
        <v/>
      </c>
      <c r="G913" s="2" t="str">
        <f t="shared" si="100"/>
        <v/>
      </c>
      <c r="K913" s="8" t="str">
        <f t="shared" si="99"/>
        <v/>
      </c>
    </row>
    <row r="914" spans="1:11" x14ac:dyDescent="0.2">
      <c r="A914" s="1">
        <v>484530018212</v>
      </c>
      <c r="B914">
        <v>0.52472550722553812</v>
      </c>
      <c r="C914" s="2"/>
      <c r="F914" s="2" t="str">
        <f t="shared" si="98"/>
        <v/>
      </c>
      <c r="G914" s="2" t="str">
        <f t="shared" si="100"/>
        <v/>
      </c>
      <c r="K914" s="8" t="str">
        <f t="shared" si="99"/>
        <v/>
      </c>
    </row>
    <row r="915" spans="1:11" x14ac:dyDescent="0.2">
      <c r="A915" s="1">
        <v>484530018213</v>
      </c>
      <c r="B915">
        <v>0.82306344985038571</v>
      </c>
      <c r="C915" s="2"/>
      <c r="F915" s="2" t="str">
        <f t="shared" si="98"/>
        <v/>
      </c>
      <c r="G915" s="2" t="str">
        <f t="shared" si="100"/>
        <v/>
      </c>
      <c r="K915" s="8" t="str">
        <f t="shared" si="99"/>
        <v/>
      </c>
    </row>
    <row r="916" spans="1:11" x14ac:dyDescent="0.2">
      <c r="A916" s="1">
        <v>484530018281</v>
      </c>
      <c r="B916">
        <v>0.47434271240436771</v>
      </c>
      <c r="C916" s="2"/>
      <c r="F916" s="2" t="str">
        <f t="shared" si="98"/>
        <v/>
      </c>
      <c r="G916" s="2" t="str">
        <f t="shared" si="100"/>
        <v/>
      </c>
      <c r="K916" s="8" t="str">
        <f t="shared" si="99"/>
        <v/>
      </c>
    </row>
    <row r="917" spans="1:11" x14ac:dyDescent="0.2">
      <c r="A917" s="1">
        <v>484530018283</v>
      </c>
      <c r="B917">
        <v>0.33069326589121806</v>
      </c>
      <c r="C917" s="2"/>
      <c r="F917" s="2" t="str">
        <f t="shared" si="98"/>
        <v/>
      </c>
      <c r="G917" s="2" t="str">
        <f t="shared" si="100"/>
        <v/>
      </c>
      <c r="K917" s="8" t="str">
        <f t="shared" si="99"/>
        <v/>
      </c>
    </row>
    <row r="918" spans="1:11" x14ac:dyDescent="0.2">
      <c r="A918" s="1">
        <v>484530018291</v>
      </c>
      <c r="B918">
        <v>0.4277634102834636</v>
      </c>
      <c r="C918" s="2"/>
      <c r="F918" s="2" t="str">
        <f t="shared" si="98"/>
        <v/>
      </c>
      <c r="G918" s="2" t="str">
        <f t="shared" si="100"/>
        <v/>
      </c>
      <c r="K918" s="8" t="str">
        <f t="shared" si="99"/>
        <v/>
      </c>
    </row>
    <row r="919" spans="1:11" x14ac:dyDescent="0.2">
      <c r="A919" s="1">
        <v>484530018292</v>
      </c>
      <c r="B919">
        <v>0.42853104631481342</v>
      </c>
      <c r="C919" s="2"/>
      <c r="F919" s="2" t="str">
        <f t="shared" si="98"/>
        <v/>
      </c>
      <c r="G919" s="2" t="str">
        <f t="shared" si="100"/>
        <v/>
      </c>
      <c r="K919" s="8" t="str">
        <f t="shared" si="99"/>
        <v/>
      </c>
    </row>
    <row r="920" spans="1:11" x14ac:dyDescent="0.2">
      <c r="A920" s="1">
        <v>484530018332</v>
      </c>
      <c r="B920">
        <v>0.59435057095666433</v>
      </c>
      <c r="C920" s="2"/>
      <c r="F920" s="2" t="str">
        <f t="shared" si="98"/>
        <v/>
      </c>
      <c r="G920" s="2" t="str">
        <f t="shared" si="100"/>
        <v/>
      </c>
      <c r="K920" s="8" t="str">
        <f t="shared" si="99"/>
        <v/>
      </c>
    </row>
    <row r="921" spans="1:11" x14ac:dyDescent="0.2">
      <c r="A921" s="1">
        <v>484530018333</v>
      </c>
      <c r="B921">
        <v>0.60117435472148517</v>
      </c>
      <c r="C921" s="2"/>
      <c r="F921" s="2" t="str">
        <f t="shared" si="98"/>
        <v/>
      </c>
      <c r="G921" s="2" t="str">
        <f t="shared" si="100"/>
        <v/>
      </c>
      <c r="K921" s="8" t="str">
        <f t="shared" si="99"/>
        <v/>
      </c>
    </row>
    <row r="922" spans="1:11" x14ac:dyDescent="0.2">
      <c r="A922" s="1">
        <v>484530018341</v>
      </c>
      <c r="B922">
        <v>0.7106232841111515</v>
      </c>
      <c r="C922" s="2"/>
      <c r="F922" s="2" t="str">
        <f t="shared" si="98"/>
        <v/>
      </c>
      <c r="G922" s="2" t="str">
        <f t="shared" si="100"/>
        <v/>
      </c>
      <c r="K922" s="8" t="str">
        <f t="shared" si="99"/>
        <v/>
      </c>
    </row>
    <row r="923" spans="1:11" x14ac:dyDescent="0.2">
      <c r="A923" s="1">
        <v>484530018262</v>
      </c>
      <c r="B923">
        <v>0.59966278730394196</v>
      </c>
      <c r="C923" s="2"/>
      <c r="F923" s="2" t="str">
        <f t="shared" si="98"/>
        <v/>
      </c>
      <c r="G923" s="2" t="str">
        <f t="shared" si="100"/>
        <v/>
      </c>
      <c r="K923" s="8" t="str">
        <f t="shared" si="99"/>
        <v/>
      </c>
    </row>
    <row r="924" spans="1:11" x14ac:dyDescent="0.2">
      <c r="A924" s="1">
        <v>484530018242</v>
      </c>
      <c r="B924">
        <v>0.33632280444329726</v>
      </c>
      <c r="C924" s="2"/>
      <c r="F924" s="2" t="str">
        <f t="shared" si="98"/>
        <v/>
      </c>
      <c r="G924" s="2" t="str">
        <f t="shared" si="100"/>
        <v/>
      </c>
      <c r="K924" s="8" t="str">
        <f t="shared" si="99"/>
        <v/>
      </c>
    </row>
    <row r="925" spans="1:11" x14ac:dyDescent="0.2">
      <c r="A925" s="1">
        <v>484530018411</v>
      </c>
      <c r="B925">
        <v>0.67659577672489979</v>
      </c>
      <c r="C925" s="2"/>
      <c r="F925" s="2" t="str">
        <f t="shared" si="98"/>
        <v/>
      </c>
      <c r="G925" s="2" t="str">
        <f t="shared" si="100"/>
        <v/>
      </c>
      <c r="K925" s="8" t="str">
        <f t="shared" si="99"/>
        <v/>
      </c>
    </row>
    <row r="926" spans="1:11" x14ac:dyDescent="0.2">
      <c r="A926" s="1">
        <v>484530018401</v>
      </c>
      <c r="B926">
        <v>0.64075993009670851</v>
      </c>
      <c r="C926" s="2"/>
      <c r="F926" s="2" t="str">
        <f t="shared" si="98"/>
        <v/>
      </c>
      <c r="G926" s="2" t="str">
        <f t="shared" si="100"/>
        <v/>
      </c>
      <c r="K926" s="8" t="str">
        <f t="shared" si="99"/>
        <v/>
      </c>
    </row>
    <row r="927" spans="1:11" x14ac:dyDescent="0.2">
      <c r="A927" s="1">
        <v>484530017141</v>
      </c>
      <c r="B927">
        <v>0.1859015057345868</v>
      </c>
      <c r="C927" s="2"/>
      <c r="F927" s="2" t="str">
        <f t="shared" si="98"/>
        <v/>
      </c>
      <c r="G927" s="2" t="str">
        <f t="shared" si="100"/>
        <v/>
      </c>
      <c r="K927" s="8" t="str">
        <f t="shared" si="99"/>
        <v/>
      </c>
    </row>
    <row r="928" spans="1:11" x14ac:dyDescent="0.2">
      <c r="A928" s="1">
        <v>484530017161</v>
      </c>
      <c r="B928">
        <v>3.8938885414328155E-2</v>
      </c>
      <c r="C928" s="2"/>
      <c r="F928" s="2" t="str">
        <f t="shared" si="98"/>
        <v/>
      </c>
      <c r="G928" s="2" t="str">
        <f t="shared" si="100"/>
        <v/>
      </c>
      <c r="K928" s="8" t="str">
        <f t="shared" si="99"/>
        <v/>
      </c>
    </row>
    <row r="929" spans="1:11" x14ac:dyDescent="0.2">
      <c r="A929" s="1">
        <v>484530016061</v>
      </c>
      <c r="B929">
        <v>0.64291477650606366</v>
      </c>
      <c r="C929" s="2"/>
      <c r="F929" s="2" t="str">
        <f t="shared" si="98"/>
        <v/>
      </c>
      <c r="G929" s="2" t="str">
        <f t="shared" si="100"/>
        <v/>
      </c>
      <c r="K929" s="8" t="str">
        <f t="shared" si="99"/>
        <v/>
      </c>
    </row>
    <row r="930" spans="1:11" x14ac:dyDescent="0.2">
      <c r="A930" s="1">
        <v>484530021081</v>
      </c>
      <c r="B930">
        <v>0.32360448150032167</v>
      </c>
      <c r="C930" s="2"/>
      <c r="F930" s="2" t="str">
        <f t="shared" si="98"/>
        <v/>
      </c>
      <c r="G930" s="2" t="str">
        <f t="shared" si="100"/>
        <v/>
      </c>
      <c r="K930" s="8" t="str">
        <f t="shared" si="99"/>
        <v/>
      </c>
    </row>
    <row r="931" spans="1:11" x14ac:dyDescent="0.2">
      <c r="A931" s="1">
        <v>484530021082</v>
      </c>
      <c r="B931">
        <v>0.43229168417519825</v>
      </c>
      <c r="C931" s="2"/>
      <c r="F931" s="2" t="str">
        <f t="shared" si="98"/>
        <v/>
      </c>
      <c r="G931" s="2" t="str">
        <f t="shared" si="100"/>
        <v/>
      </c>
      <c r="K931" s="8" t="str">
        <f t="shared" si="99"/>
        <v/>
      </c>
    </row>
    <row r="932" spans="1:11" x14ac:dyDescent="0.2">
      <c r="A932" s="1">
        <v>484530021091</v>
      </c>
      <c r="B932">
        <v>0.6046753895847724</v>
      </c>
      <c r="C932" s="2"/>
      <c r="F932" s="2" t="str">
        <f t="shared" si="98"/>
        <v/>
      </c>
      <c r="G932" s="2" t="str">
        <f t="shared" si="100"/>
        <v/>
      </c>
      <c r="K932" s="8" t="str">
        <f t="shared" si="99"/>
        <v/>
      </c>
    </row>
    <row r="933" spans="1:11" x14ac:dyDescent="0.2">
      <c r="A933" s="1">
        <v>484530021092</v>
      </c>
      <c r="B933">
        <v>0.40342067345941302</v>
      </c>
      <c r="C933" s="2"/>
      <c r="F933" s="2" t="str">
        <f t="shared" si="98"/>
        <v/>
      </c>
      <c r="G933" s="2" t="str">
        <f t="shared" si="100"/>
        <v/>
      </c>
      <c r="K933" s="8" t="str">
        <f t="shared" si="99"/>
        <v/>
      </c>
    </row>
    <row r="934" spans="1:11" x14ac:dyDescent="0.2">
      <c r="A934" s="1">
        <v>484530021101</v>
      </c>
      <c r="B934">
        <v>0.44114351440542249</v>
      </c>
      <c r="C934" s="2"/>
      <c r="F934" s="2" t="str">
        <f t="shared" si="98"/>
        <v/>
      </c>
      <c r="G934" s="2" t="str">
        <f t="shared" si="100"/>
        <v/>
      </c>
      <c r="K934" s="8" t="str">
        <f t="shared" si="99"/>
        <v/>
      </c>
    </row>
    <row r="935" spans="1:11" x14ac:dyDescent="0.2">
      <c r="A935" s="1">
        <v>484530021111</v>
      </c>
      <c r="B935">
        <v>0.55302597937964204</v>
      </c>
      <c r="C935" s="2"/>
      <c r="F935" s="2" t="str">
        <f t="shared" si="98"/>
        <v/>
      </c>
      <c r="G935" s="2" t="str">
        <f t="shared" si="100"/>
        <v/>
      </c>
      <c r="K935" s="8" t="str">
        <f t="shared" si="99"/>
        <v/>
      </c>
    </row>
    <row r="936" spans="1:11" x14ac:dyDescent="0.2">
      <c r="A936" s="1">
        <v>484910203123</v>
      </c>
      <c r="B936">
        <v>0.62187818165037156</v>
      </c>
      <c r="C936" s="2"/>
      <c r="F936" s="2" t="str">
        <f t="shared" si="98"/>
        <v/>
      </c>
      <c r="G936" s="2" t="str">
        <f t="shared" si="100"/>
        <v/>
      </c>
      <c r="K936" s="8" t="str">
        <f t="shared" si="99"/>
        <v/>
      </c>
    </row>
    <row r="937" spans="1:11" x14ac:dyDescent="0.2">
      <c r="A937" s="1">
        <v>484530021112</v>
      </c>
      <c r="B937">
        <v>0.6695522810865091</v>
      </c>
      <c r="C937" s="2"/>
      <c r="F937" s="2" t="str">
        <f t="shared" si="98"/>
        <v/>
      </c>
      <c r="G937" s="2" t="str">
        <f t="shared" si="100"/>
        <v/>
      </c>
      <c r="K937" s="8" t="str">
        <f t="shared" si="99"/>
        <v/>
      </c>
    </row>
    <row r="938" spans="1:11" x14ac:dyDescent="0.2">
      <c r="A938" s="1">
        <v>484910203231</v>
      </c>
      <c r="B938">
        <v>0.74497992850765249</v>
      </c>
      <c r="C938" s="2"/>
      <c r="F938" s="2" t="str">
        <f t="shared" si="98"/>
        <v/>
      </c>
      <c r="G938" s="2" t="str">
        <f t="shared" si="100"/>
        <v/>
      </c>
      <c r="K938" s="8" t="str">
        <f t="shared" si="99"/>
        <v/>
      </c>
    </row>
    <row r="939" spans="1:11" x14ac:dyDescent="0.2">
      <c r="A939" s="1">
        <v>484910203203</v>
      </c>
      <c r="B939">
        <v>0.75980204345332103</v>
      </c>
      <c r="C939" s="2"/>
      <c r="F939" s="2" t="str">
        <f t="shared" si="98"/>
        <v/>
      </c>
      <c r="G939" s="2" t="str">
        <f t="shared" si="100"/>
        <v/>
      </c>
      <c r="K939" s="8" t="str">
        <f t="shared" si="99"/>
        <v/>
      </c>
    </row>
    <row r="940" spans="1:11" x14ac:dyDescent="0.2">
      <c r="A940" s="1">
        <v>484910205101</v>
      </c>
      <c r="B940">
        <v>0.53593684196272739</v>
      </c>
      <c r="C940" s="2"/>
      <c r="F940" s="2" t="str">
        <f t="shared" si="98"/>
        <v/>
      </c>
      <c r="G940" s="2" t="str">
        <f t="shared" si="100"/>
        <v/>
      </c>
      <c r="K940" s="8" t="str">
        <f t="shared" si="99"/>
        <v/>
      </c>
    </row>
    <row r="941" spans="1:11" x14ac:dyDescent="0.2">
      <c r="A941" s="1">
        <v>484530018391</v>
      </c>
      <c r="B941">
        <v>0.7072959823853</v>
      </c>
      <c r="C941" s="2"/>
      <c r="F941" s="2" t="str">
        <f t="shared" si="98"/>
        <v/>
      </c>
      <c r="G941" s="2" t="str">
        <f t="shared" si="100"/>
        <v/>
      </c>
      <c r="K941" s="8" t="str">
        <f t="shared" si="99"/>
        <v/>
      </c>
    </row>
    <row r="942" spans="1:11" x14ac:dyDescent="0.2">
      <c r="A942" s="1">
        <v>484530018403</v>
      </c>
      <c r="B942">
        <v>0.62296615141342626</v>
      </c>
      <c r="C942" s="2"/>
      <c r="F942" s="2" t="str">
        <f t="shared" si="98"/>
        <v/>
      </c>
      <c r="G942" s="2" t="str">
        <f t="shared" si="100"/>
        <v/>
      </c>
      <c r="K942" s="8" t="str">
        <f t="shared" si="99"/>
        <v/>
      </c>
    </row>
    <row r="943" spans="1:11" x14ac:dyDescent="0.2">
      <c r="A943" s="1">
        <v>484530018412</v>
      </c>
      <c r="B943">
        <v>0.52673421170012336</v>
      </c>
      <c r="C943" s="2"/>
      <c r="F943" s="2" t="str">
        <f t="shared" si="98"/>
        <v/>
      </c>
      <c r="G943" s="2" t="str">
        <f t="shared" si="100"/>
        <v/>
      </c>
      <c r="K943" s="8" t="str">
        <f t="shared" si="99"/>
        <v/>
      </c>
    </row>
    <row r="944" spans="1:11" x14ac:dyDescent="0.2">
      <c r="A944" s="1">
        <v>484530018432</v>
      </c>
      <c r="B944">
        <v>0.52406757097550938</v>
      </c>
      <c r="C944" s="2"/>
      <c r="F944" s="2" t="str">
        <f t="shared" si="98"/>
        <v/>
      </c>
      <c r="G944" s="2" t="str">
        <f t="shared" si="100"/>
        <v/>
      </c>
      <c r="K944" s="8" t="str">
        <f t="shared" si="99"/>
        <v/>
      </c>
    </row>
    <row r="945" spans="1:11" x14ac:dyDescent="0.2">
      <c r="A945" s="1">
        <v>484530019141</v>
      </c>
      <c r="B945">
        <v>0.12264996308090245</v>
      </c>
      <c r="C945" s="2"/>
      <c r="F945" s="2" t="str">
        <f t="shared" si="98"/>
        <v/>
      </c>
      <c r="G945" s="2" t="str">
        <f t="shared" si="100"/>
        <v/>
      </c>
      <c r="K945" s="8" t="str">
        <f t="shared" si="99"/>
        <v/>
      </c>
    </row>
    <row r="946" spans="1:11" x14ac:dyDescent="0.2">
      <c r="A946" s="1">
        <v>484530019174</v>
      </c>
      <c r="B946">
        <v>0.11983321430731554</v>
      </c>
      <c r="C946" s="2"/>
      <c r="F946" s="2" t="str">
        <f t="shared" si="98"/>
        <v/>
      </c>
      <c r="G946" s="2" t="str">
        <f t="shared" si="100"/>
        <v/>
      </c>
      <c r="K946" s="8" t="str">
        <f t="shared" si="99"/>
        <v/>
      </c>
    </row>
    <row r="947" spans="1:11" x14ac:dyDescent="0.2">
      <c r="A947" s="1">
        <v>484530022085</v>
      </c>
      <c r="B947">
        <v>0.59547069976250033</v>
      </c>
      <c r="C947" s="2"/>
      <c r="F947" s="2" t="str">
        <f t="shared" si="98"/>
        <v/>
      </c>
      <c r="G947" s="2" t="str">
        <f t="shared" si="100"/>
        <v/>
      </c>
      <c r="K947" s="8" t="str">
        <f t="shared" si="99"/>
        <v/>
      </c>
    </row>
    <row r="948" spans="1:11" x14ac:dyDescent="0.2">
      <c r="A948" s="1">
        <v>484530022071</v>
      </c>
      <c r="B948">
        <v>0.39383354806341803</v>
      </c>
      <c r="C948" s="2"/>
      <c r="F948" s="2" t="str">
        <f t="shared" si="98"/>
        <v/>
      </c>
      <c r="G948" s="2" t="str">
        <f t="shared" si="100"/>
        <v/>
      </c>
      <c r="K948" s="8" t="str">
        <f t="shared" si="99"/>
        <v/>
      </c>
    </row>
    <row r="949" spans="1:11" x14ac:dyDescent="0.2">
      <c r="A949" s="1">
        <v>484530022072</v>
      </c>
      <c r="B949">
        <v>0.43476237271665813</v>
      </c>
      <c r="C949" s="2"/>
      <c r="F949" s="2" t="str">
        <f t="shared" si="98"/>
        <v/>
      </c>
      <c r="G949" s="2" t="str">
        <f t="shared" si="100"/>
        <v/>
      </c>
      <c r="K949" s="8" t="str">
        <f t="shared" si="99"/>
        <v/>
      </c>
    </row>
    <row r="950" spans="1:11" x14ac:dyDescent="0.2">
      <c r="A950" s="1">
        <v>484530022012</v>
      </c>
      <c r="B950">
        <v>0.2683747989106316</v>
      </c>
      <c r="C950" s="2"/>
      <c r="F950" s="2" t="str">
        <f t="shared" si="98"/>
        <v/>
      </c>
      <c r="G950" s="2" t="str">
        <f t="shared" si="100"/>
        <v/>
      </c>
      <c r="K950" s="8" t="str">
        <f t="shared" si="99"/>
        <v/>
      </c>
    </row>
    <row r="951" spans="1:11" x14ac:dyDescent="0.2">
      <c r="A951" s="1">
        <v>484530022083</v>
      </c>
      <c r="B951">
        <v>0.38436723985138477</v>
      </c>
      <c r="C951" s="2"/>
      <c r="F951" s="2" t="str">
        <f t="shared" si="98"/>
        <v/>
      </c>
      <c r="G951" s="2" t="str">
        <f t="shared" si="100"/>
        <v/>
      </c>
      <c r="K951" s="8" t="str">
        <f t="shared" si="99"/>
        <v/>
      </c>
    </row>
    <row r="952" spans="1:11" x14ac:dyDescent="0.2">
      <c r="A952" s="1">
        <v>484530015044</v>
      </c>
      <c r="B952">
        <v>0.55222001986880753</v>
      </c>
      <c r="C952" s="2"/>
      <c r="F952" s="2" t="str">
        <f t="shared" si="98"/>
        <v/>
      </c>
      <c r="G952" s="2" t="str">
        <f t="shared" si="100"/>
        <v/>
      </c>
      <c r="K952" s="8" t="str">
        <f t="shared" si="99"/>
        <v/>
      </c>
    </row>
    <row r="953" spans="1:11" x14ac:dyDescent="0.2">
      <c r="A953" s="1">
        <v>484530015054</v>
      </c>
      <c r="B953">
        <v>0.58453064814036881</v>
      </c>
      <c r="C953" s="2"/>
      <c r="F953" s="2" t="str">
        <f t="shared" si="98"/>
        <v/>
      </c>
      <c r="G953" s="2" t="str">
        <f t="shared" si="100"/>
        <v/>
      </c>
      <c r="K953" s="8" t="str">
        <f t="shared" si="99"/>
        <v/>
      </c>
    </row>
    <row r="954" spans="1:11" x14ac:dyDescent="0.2">
      <c r="A954" s="1">
        <v>484530015051</v>
      </c>
      <c r="B954">
        <v>0.44540218545787913</v>
      </c>
      <c r="C954" s="2"/>
      <c r="F954" s="2" t="str">
        <f t="shared" si="98"/>
        <v/>
      </c>
      <c r="G954" s="2" t="str">
        <f t="shared" si="100"/>
        <v/>
      </c>
      <c r="K954" s="8" t="str">
        <f t="shared" si="99"/>
        <v/>
      </c>
    </row>
    <row r="955" spans="1:11" x14ac:dyDescent="0.2">
      <c r="A955" s="1">
        <v>484530019161</v>
      </c>
      <c r="B955">
        <v>0.20748478775622503</v>
      </c>
      <c r="C955" s="2"/>
      <c r="F955" s="2" t="str">
        <f t="shared" si="98"/>
        <v/>
      </c>
      <c r="G955" s="2" t="str">
        <f t="shared" si="100"/>
        <v/>
      </c>
      <c r="K955" s="8" t="str">
        <f t="shared" si="99"/>
        <v/>
      </c>
    </row>
    <row r="956" spans="1:11" x14ac:dyDescent="0.2">
      <c r="A956" s="1">
        <v>484530017712</v>
      </c>
      <c r="B956">
        <v>0.46189110122287191</v>
      </c>
      <c r="C956" s="2"/>
      <c r="F956" s="2" t="str">
        <f t="shared" si="98"/>
        <v/>
      </c>
      <c r="G956" s="2" t="str">
        <f t="shared" si="100"/>
        <v/>
      </c>
      <c r="K956" s="8" t="str">
        <f t="shared" si="99"/>
        <v/>
      </c>
    </row>
    <row r="957" spans="1:11" x14ac:dyDescent="0.2">
      <c r="A957" s="1">
        <v>484530017862</v>
      </c>
      <c r="B957">
        <v>0.42237070475790539</v>
      </c>
      <c r="C957" s="2"/>
      <c r="F957" s="2" t="str">
        <f t="shared" si="98"/>
        <v/>
      </c>
      <c r="G957" s="2" t="str">
        <f t="shared" si="100"/>
        <v/>
      </c>
      <c r="K957" s="8" t="str">
        <f t="shared" si="99"/>
        <v/>
      </c>
    </row>
    <row r="958" spans="1:11" x14ac:dyDescent="0.2">
      <c r="A958" s="1">
        <v>480219505023</v>
      </c>
      <c r="B958">
        <v>0.20035074255705487</v>
      </c>
      <c r="C958" s="2"/>
      <c r="F958" s="2" t="str">
        <f t="shared" si="98"/>
        <v/>
      </c>
      <c r="G958" s="2" t="str">
        <f t="shared" si="100"/>
        <v/>
      </c>
      <c r="K958" s="8" t="str">
        <f t="shared" si="99"/>
        <v/>
      </c>
    </row>
    <row r="959" spans="1:11" x14ac:dyDescent="0.2">
      <c r="A959" s="1">
        <v>480219508013</v>
      </c>
      <c r="B959">
        <v>0.32561601054534273</v>
      </c>
      <c r="C959" s="2"/>
      <c r="F959" s="2" t="str">
        <f t="shared" si="98"/>
        <v/>
      </c>
      <c r="G959" s="2" t="str">
        <f t="shared" si="100"/>
        <v/>
      </c>
      <c r="K959" s="8" t="str">
        <f t="shared" si="99"/>
        <v/>
      </c>
    </row>
    <row r="960" spans="1:11" x14ac:dyDescent="0.2">
      <c r="A960" s="1">
        <v>480219504004</v>
      </c>
      <c r="B960">
        <v>0.19090989688152074</v>
      </c>
      <c r="C960" s="2"/>
      <c r="F960" s="2" t="str">
        <f t="shared" si="98"/>
        <v/>
      </c>
      <c r="G960" s="2" t="str">
        <f t="shared" si="100"/>
        <v/>
      </c>
      <c r="K960" s="8" t="str">
        <f t="shared" si="99"/>
        <v/>
      </c>
    </row>
    <row r="961" spans="1:11" x14ac:dyDescent="0.2">
      <c r="A961" s="1">
        <v>480219504005</v>
      </c>
      <c r="B961">
        <v>0.20153570212607255</v>
      </c>
      <c r="C961" s="2"/>
      <c r="F961" s="2" t="str">
        <f t="shared" si="98"/>
        <v/>
      </c>
      <c r="G961" s="2" t="str">
        <f t="shared" si="100"/>
        <v/>
      </c>
      <c r="K961" s="8" t="str">
        <f t="shared" si="99"/>
        <v/>
      </c>
    </row>
    <row r="962" spans="1:11" x14ac:dyDescent="0.2">
      <c r="A962" s="1">
        <v>480219505012</v>
      </c>
      <c r="B962">
        <v>0.32812288262818495</v>
      </c>
      <c r="C962" s="2"/>
      <c r="F962" s="2" t="str">
        <f t="shared" si="98"/>
        <v/>
      </c>
      <c r="G962" s="2" t="str">
        <f t="shared" si="100"/>
        <v/>
      </c>
      <c r="K962" s="8" t="str">
        <f t="shared" si="99"/>
        <v/>
      </c>
    </row>
    <row r="963" spans="1:11" x14ac:dyDescent="0.2">
      <c r="A963" s="1">
        <v>480219501004</v>
      </c>
      <c r="B963">
        <v>0.20626511133564476</v>
      </c>
      <c r="C963" s="2"/>
      <c r="F963" s="2" t="str">
        <f t="shared" ref="F963:F966" si="101">IF(ISNUMBER(E963), (E963-$E$970)/($E$971-$E$970),"")</f>
        <v/>
      </c>
      <c r="G963" s="2" t="str">
        <f t="shared" si="100"/>
        <v/>
      </c>
      <c r="K963" s="8" t="str">
        <f t="shared" ref="K963:K966" si="102">IF(ISNUMBER(J963), (J963-$J$643)/($J$644-$J$643), "")</f>
        <v/>
      </c>
    </row>
    <row r="964" spans="1:11" x14ac:dyDescent="0.2">
      <c r="A964" s="1">
        <v>480219501005</v>
      </c>
      <c r="B964">
        <v>0.32939033311781396</v>
      </c>
      <c r="C964" s="2"/>
      <c r="F964" s="2" t="str">
        <f t="shared" si="101"/>
        <v/>
      </c>
      <c r="G964" s="2" t="str">
        <f t="shared" si="100"/>
        <v/>
      </c>
      <c r="K964" s="8" t="str">
        <f t="shared" si="102"/>
        <v/>
      </c>
    </row>
    <row r="965" spans="1:11" x14ac:dyDescent="0.2">
      <c r="A965" s="1">
        <v>480219505022</v>
      </c>
      <c r="B965">
        <v>0.28638599630138145</v>
      </c>
      <c r="C965" s="2"/>
      <c r="F965" s="2" t="str">
        <f t="shared" si="101"/>
        <v/>
      </c>
      <c r="G965" s="2" t="str">
        <f t="shared" ref="G965:G966" si="103">IF(ISNUMBER(F965), F965+1, "")</f>
        <v/>
      </c>
      <c r="K965" s="8" t="str">
        <f t="shared" si="102"/>
        <v/>
      </c>
    </row>
    <row r="966" spans="1:11" x14ac:dyDescent="0.2">
      <c r="A966" s="1">
        <v>484530018561</v>
      </c>
      <c r="B966">
        <v>0.47020818191003078</v>
      </c>
      <c r="C966" s="2"/>
      <c r="F966" s="2" t="str">
        <f t="shared" si="101"/>
        <v/>
      </c>
      <c r="G966" s="2" t="str">
        <f t="shared" si="103"/>
        <v/>
      </c>
      <c r="K966" s="8" t="str">
        <f t="shared" si="102"/>
        <v/>
      </c>
    </row>
    <row r="967" spans="1:11" x14ac:dyDescent="0.2">
      <c r="A967" s="1">
        <v>480219502003</v>
      </c>
      <c r="B967">
        <v>0.42322688470565079</v>
      </c>
      <c r="C967" s="2"/>
    </row>
    <row r="968" spans="1:11" x14ac:dyDescent="0.2">
      <c r="A968" s="1">
        <v>480219506003</v>
      </c>
      <c r="B968">
        <v>0.21636917114826243</v>
      </c>
      <c r="C968" s="2"/>
    </row>
    <row r="969" spans="1:11" x14ac:dyDescent="0.2">
      <c r="C969" s="2"/>
    </row>
    <row r="970" spans="1:11" x14ac:dyDescent="0.2">
      <c r="B970">
        <f>MIN(B2:B968)</f>
        <v>2.0602884761133158E-2</v>
      </c>
      <c r="C970" s="2"/>
      <c r="E970"/>
      <c r="F970"/>
      <c r="G970"/>
      <c r="H970"/>
      <c r="I970"/>
      <c r="J970"/>
      <c r="K970"/>
    </row>
    <row r="971" spans="1:11" x14ac:dyDescent="0.2">
      <c r="B971">
        <f>MAX(B2:B968)</f>
        <v>0.99993574184011225</v>
      </c>
      <c r="C971" s="2"/>
      <c r="E971"/>
      <c r="F971"/>
      <c r="G971"/>
      <c r="H971"/>
      <c r="I971"/>
      <c r="J971"/>
      <c r="K971"/>
    </row>
    <row r="972" spans="1:11" x14ac:dyDescent="0.2">
      <c r="C972" s="2"/>
    </row>
    <row r="973" spans="1:11" x14ac:dyDescent="0.2">
      <c r="C973" s="2"/>
    </row>
    <row r="974" spans="1:11" x14ac:dyDescent="0.2">
      <c r="C974" s="2"/>
    </row>
    <row r="975" spans="1:11" x14ac:dyDescent="0.2">
      <c r="C975" s="2"/>
    </row>
    <row r="976" spans="1:11" x14ac:dyDescent="0.2">
      <c r="C976" s="2"/>
    </row>
    <row r="977" spans="3:3" x14ac:dyDescent="0.2">
      <c r="C977" s="2"/>
    </row>
    <row r="978" spans="3:3" x14ac:dyDescent="0.2">
      <c r="C978" s="2"/>
    </row>
    <row r="979" spans="3:3" x14ac:dyDescent="0.2">
      <c r="C979" s="2"/>
    </row>
    <row r="980" spans="3:3" x14ac:dyDescent="0.2">
      <c r="C980" s="2"/>
    </row>
    <row r="981" spans="3:3" x14ac:dyDescent="0.2">
      <c r="C981" s="2"/>
    </row>
    <row r="982" spans="3:3" x14ac:dyDescent="0.2">
      <c r="C982" s="2"/>
    </row>
    <row r="983" spans="3:3" x14ac:dyDescent="0.2">
      <c r="C983" s="2"/>
    </row>
    <row r="984" spans="3:3" x14ac:dyDescent="0.2">
      <c r="C984" s="2"/>
    </row>
    <row r="985" spans="3:3" x14ac:dyDescent="0.2">
      <c r="C985" s="2"/>
    </row>
    <row r="986" spans="3:3" x14ac:dyDescent="0.2">
      <c r="C986" s="2"/>
    </row>
    <row r="987" spans="3:3" x14ac:dyDescent="0.2">
      <c r="C987" s="2"/>
    </row>
    <row r="988" spans="3:3" x14ac:dyDescent="0.2">
      <c r="C988" s="2"/>
    </row>
    <row r="989" spans="3:3" x14ac:dyDescent="0.2">
      <c r="C989" s="2"/>
    </row>
    <row r="990" spans="3:3" x14ac:dyDescent="0.2">
      <c r="C990" s="2"/>
    </row>
    <row r="991" spans="3:3" x14ac:dyDescent="0.2">
      <c r="C991" s="2"/>
    </row>
    <row r="992" spans="3:3" x14ac:dyDescent="0.2">
      <c r="C992" s="2"/>
    </row>
    <row r="993" spans="3:3" x14ac:dyDescent="0.2">
      <c r="C993" s="2"/>
    </row>
    <row r="994" spans="3:3" x14ac:dyDescent="0.2">
      <c r="C994" s="2"/>
    </row>
    <row r="995" spans="3:3" x14ac:dyDescent="0.2">
      <c r="C995" s="2"/>
    </row>
    <row r="996" spans="3:3" x14ac:dyDescent="0.2">
      <c r="C996" s="2"/>
    </row>
    <row r="997" spans="3:3" x14ac:dyDescent="0.2">
      <c r="C997" s="2"/>
    </row>
    <row r="998" spans="3:3" x14ac:dyDescent="0.2">
      <c r="C998" s="2"/>
    </row>
    <row r="999" spans="3:3" x14ac:dyDescent="0.2">
      <c r="C999" s="2"/>
    </row>
    <row r="1000" spans="3:3" x14ac:dyDescent="0.2">
      <c r="C1000" s="2"/>
    </row>
    <row r="1001" spans="3:3" x14ac:dyDescent="0.2">
      <c r="C1001" s="2"/>
    </row>
    <row r="1002" spans="3:3" x14ac:dyDescent="0.2">
      <c r="C1002" s="2"/>
    </row>
    <row r="1003" spans="3:3" x14ac:dyDescent="0.2">
      <c r="C1003" s="2"/>
    </row>
    <row r="1004" spans="3:3" x14ac:dyDescent="0.2">
      <c r="C1004" s="2"/>
    </row>
    <row r="1005" spans="3:3" x14ac:dyDescent="0.2">
      <c r="C1005" s="2"/>
    </row>
    <row r="1006" spans="3:3" x14ac:dyDescent="0.2">
      <c r="C1006" s="2"/>
    </row>
    <row r="1007" spans="3:3" x14ac:dyDescent="0.2">
      <c r="C1007" s="2"/>
    </row>
    <row r="1008" spans="3:3" x14ac:dyDescent="0.2">
      <c r="C1008" s="2"/>
    </row>
    <row r="1009" spans="3:3" x14ac:dyDescent="0.2">
      <c r="C1009" s="2"/>
    </row>
    <row r="1010" spans="3:3" x14ac:dyDescent="0.2">
      <c r="C1010" s="2"/>
    </row>
    <row r="1011" spans="3:3" x14ac:dyDescent="0.2">
      <c r="C1011" s="2"/>
    </row>
    <row r="1012" spans="3:3" x14ac:dyDescent="0.2">
      <c r="C1012" s="2"/>
    </row>
    <row r="1013" spans="3:3" x14ac:dyDescent="0.2">
      <c r="C1013" s="2"/>
    </row>
    <row r="1014" spans="3:3" x14ac:dyDescent="0.2">
      <c r="C1014" s="2"/>
    </row>
    <row r="1015" spans="3:3" x14ac:dyDescent="0.2">
      <c r="C1015" s="2"/>
    </row>
    <row r="1016" spans="3:3" x14ac:dyDescent="0.2">
      <c r="C1016" s="2"/>
    </row>
    <row r="1017" spans="3:3" x14ac:dyDescent="0.2">
      <c r="C1017" s="2"/>
    </row>
    <row r="1018" spans="3:3" x14ac:dyDescent="0.2">
      <c r="C1018" s="2"/>
    </row>
    <row r="1019" spans="3:3" x14ac:dyDescent="0.2">
      <c r="C1019" s="2"/>
    </row>
    <row r="1020" spans="3:3" x14ac:dyDescent="0.2">
      <c r="C1020" s="2"/>
    </row>
    <row r="1021" spans="3:3" x14ac:dyDescent="0.2">
      <c r="C1021" s="2"/>
    </row>
    <row r="1022" spans="3:3" x14ac:dyDescent="0.2">
      <c r="C1022" s="2"/>
    </row>
    <row r="1023" spans="3:3" x14ac:dyDescent="0.2">
      <c r="C1023" s="2"/>
    </row>
    <row r="1024" spans="3:3" x14ac:dyDescent="0.2">
      <c r="C1024" s="2"/>
    </row>
    <row r="1025" spans="3:3" x14ac:dyDescent="0.2">
      <c r="C1025" s="2"/>
    </row>
    <row r="1026" spans="3:3" x14ac:dyDescent="0.2">
      <c r="C1026" s="2"/>
    </row>
    <row r="1027" spans="3:3" x14ac:dyDescent="0.2">
      <c r="C1027" s="2"/>
    </row>
    <row r="1028" spans="3:3" x14ac:dyDescent="0.2">
      <c r="C1028" s="2"/>
    </row>
    <row r="1029" spans="3:3" x14ac:dyDescent="0.2">
      <c r="C1029" s="2"/>
    </row>
    <row r="1030" spans="3:3" x14ac:dyDescent="0.2">
      <c r="C1030" s="2"/>
    </row>
    <row r="1031" spans="3:3" x14ac:dyDescent="0.2">
      <c r="C1031" s="2"/>
    </row>
    <row r="1032" spans="3:3" x14ac:dyDescent="0.2">
      <c r="C1032" s="2"/>
    </row>
    <row r="1033" spans="3:3" x14ac:dyDescent="0.2">
      <c r="C1033" s="2"/>
    </row>
    <row r="1034" spans="3:3" x14ac:dyDescent="0.2">
      <c r="C1034" s="2"/>
    </row>
    <row r="1035" spans="3:3" x14ac:dyDescent="0.2">
      <c r="C1035" s="2"/>
    </row>
    <row r="1036" spans="3:3" x14ac:dyDescent="0.2">
      <c r="C1036" s="2"/>
    </row>
    <row r="1037" spans="3:3" x14ac:dyDescent="0.2">
      <c r="C1037" s="2"/>
    </row>
    <row r="1038" spans="3:3" x14ac:dyDescent="0.2">
      <c r="C1038" s="2"/>
    </row>
    <row r="1039" spans="3:3" x14ac:dyDescent="0.2">
      <c r="C1039" s="2"/>
    </row>
    <row r="1040" spans="3:3" x14ac:dyDescent="0.2">
      <c r="C1040" s="2"/>
    </row>
    <row r="1041" spans="3:3" x14ac:dyDescent="0.2">
      <c r="C1041" s="2"/>
    </row>
    <row r="1042" spans="3:3" x14ac:dyDescent="0.2">
      <c r="C1042" s="2"/>
    </row>
    <row r="1043" spans="3:3" x14ac:dyDescent="0.2">
      <c r="C1043" s="2"/>
    </row>
    <row r="1044" spans="3:3" x14ac:dyDescent="0.2">
      <c r="C1044" s="2"/>
    </row>
    <row r="1045" spans="3:3" x14ac:dyDescent="0.2">
      <c r="C1045" s="2"/>
    </row>
    <row r="1046" spans="3:3" x14ac:dyDescent="0.2">
      <c r="C1046" s="2"/>
    </row>
    <row r="1047" spans="3:3" x14ac:dyDescent="0.2">
      <c r="C1047" s="2"/>
    </row>
    <row r="1048" spans="3:3" x14ac:dyDescent="0.2">
      <c r="C1048" s="2"/>
    </row>
    <row r="1049" spans="3:3" x14ac:dyDescent="0.2">
      <c r="C1049" s="2"/>
    </row>
    <row r="1050" spans="3:3" x14ac:dyDescent="0.2">
      <c r="C1050" s="2"/>
    </row>
    <row r="1051" spans="3:3" x14ac:dyDescent="0.2">
      <c r="C1051" s="2"/>
    </row>
    <row r="1052" spans="3:3" x14ac:dyDescent="0.2">
      <c r="C1052" s="2"/>
    </row>
    <row r="1053" spans="3:3" x14ac:dyDescent="0.2">
      <c r="C1053" s="2"/>
    </row>
    <row r="1054" spans="3:3" x14ac:dyDescent="0.2">
      <c r="C1054" s="2"/>
    </row>
    <row r="1055" spans="3:3" x14ac:dyDescent="0.2">
      <c r="C1055" s="2"/>
    </row>
    <row r="1056" spans="3:3" x14ac:dyDescent="0.2">
      <c r="C1056" s="2"/>
    </row>
    <row r="1057" spans="3:3" x14ac:dyDescent="0.2">
      <c r="C1057" s="2"/>
    </row>
    <row r="1058" spans="3:3" x14ac:dyDescent="0.2">
      <c r="C1058" s="2"/>
    </row>
    <row r="1059" spans="3:3" x14ac:dyDescent="0.2">
      <c r="C1059" s="2"/>
    </row>
    <row r="1060" spans="3:3" x14ac:dyDescent="0.2">
      <c r="C1060" s="2"/>
    </row>
    <row r="1061" spans="3:3" x14ac:dyDescent="0.2">
      <c r="C1061" s="2"/>
    </row>
    <row r="1062" spans="3:3" x14ac:dyDescent="0.2">
      <c r="C1062" s="2"/>
    </row>
    <row r="1063" spans="3:3" x14ac:dyDescent="0.2">
      <c r="C1063" s="2"/>
    </row>
    <row r="1064" spans="3:3" x14ac:dyDescent="0.2">
      <c r="C1064" s="2"/>
    </row>
    <row r="1065" spans="3:3" x14ac:dyDescent="0.2">
      <c r="C1065" s="2"/>
    </row>
    <row r="1066" spans="3:3" x14ac:dyDescent="0.2">
      <c r="C1066" s="2"/>
    </row>
    <row r="1067" spans="3:3" x14ac:dyDescent="0.2">
      <c r="C1067" s="2"/>
    </row>
    <row r="1068" spans="3:3" x14ac:dyDescent="0.2">
      <c r="C1068" s="2"/>
    </row>
    <row r="1069" spans="3:3" x14ac:dyDescent="0.2">
      <c r="C1069" s="2"/>
    </row>
    <row r="1070" spans="3:3" x14ac:dyDescent="0.2">
      <c r="C1070" s="2"/>
    </row>
    <row r="1071" spans="3:3" x14ac:dyDescent="0.2">
      <c r="C1071" s="2"/>
    </row>
    <row r="1072" spans="3:3" x14ac:dyDescent="0.2">
      <c r="C1072" s="2"/>
    </row>
    <row r="1073" spans="3:3" x14ac:dyDescent="0.2">
      <c r="C1073" s="2"/>
    </row>
    <row r="1074" spans="3:3" x14ac:dyDescent="0.2">
      <c r="C1074" s="2"/>
    </row>
    <row r="1075" spans="3:3" x14ac:dyDescent="0.2">
      <c r="C1075" s="2"/>
    </row>
    <row r="1076" spans="3:3" x14ac:dyDescent="0.2">
      <c r="C1076" s="2"/>
    </row>
    <row r="1077" spans="3:3" x14ac:dyDescent="0.2">
      <c r="C1077" s="2"/>
    </row>
    <row r="1078" spans="3:3" x14ac:dyDescent="0.2">
      <c r="C1078" s="2"/>
    </row>
    <row r="1079" spans="3:3" x14ac:dyDescent="0.2">
      <c r="C1079" s="2"/>
    </row>
    <row r="1080" spans="3:3" x14ac:dyDescent="0.2">
      <c r="C1080" s="2"/>
    </row>
    <row r="1081" spans="3:3" x14ac:dyDescent="0.2">
      <c r="C1081" s="2"/>
    </row>
    <row r="1082" spans="3:3" x14ac:dyDescent="0.2">
      <c r="C1082" s="2"/>
    </row>
    <row r="1083" spans="3:3" x14ac:dyDescent="0.2">
      <c r="C1083" s="2"/>
    </row>
    <row r="1084" spans="3:3" x14ac:dyDescent="0.2">
      <c r="C1084" s="2"/>
    </row>
    <row r="1085" spans="3:3" x14ac:dyDescent="0.2">
      <c r="C1085" s="2"/>
    </row>
    <row r="1086" spans="3:3" x14ac:dyDescent="0.2">
      <c r="C1086" s="2"/>
    </row>
    <row r="1087" spans="3:3" x14ac:dyDescent="0.2">
      <c r="C1087" s="2"/>
    </row>
    <row r="1088" spans="3:3" x14ac:dyDescent="0.2">
      <c r="C1088" s="2"/>
    </row>
    <row r="1089" spans="3:3" x14ac:dyDescent="0.2">
      <c r="C1089" s="2"/>
    </row>
    <row r="1090" spans="3:3" x14ac:dyDescent="0.2">
      <c r="C1090" s="2"/>
    </row>
    <row r="1091" spans="3:3" x14ac:dyDescent="0.2">
      <c r="C1091" s="2"/>
    </row>
    <row r="1092" spans="3:3" x14ac:dyDescent="0.2">
      <c r="C1092" s="2"/>
    </row>
    <row r="1093" spans="3:3" x14ac:dyDescent="0.2">
      <c r="C1093" s="2"/>
    </row>
    <row r="1094" spans="3:3" x14ac:dyDescent="0.2">
      <c r="C1094" s="2"/>
    </row>
    <row r="1095" spans="3:3" x14ac:dyDescent="0.2">
      <c r="C1095" s="2"/>
    </row>
    <row r="1096" spans="3:3" x14ac:dyDescent="0.2">
      <c r="C1096" s="2"/>
    </row>
    <row r="1097" spans="3:3" x14ac:dyDescent="0.2">
      <c r="C1097" s="2"/>
    </row>
    <row r="1098" spans="3:3" x14ac:dyDescent="0.2">
      <c r="C1098" s="2"/>
    </row>
    <row r="1099" spans="3:3" x14ac:dyDescent="0.2">
      <c r="C1099" s="2"/>
    </row>
    <row r="1100" spans="3:3" x14ac:dyDescent="0.2">
      <c r="C1100" s="2"/>
    </row>
    <row r="1101" spans="3:3" x14ac:dyDescent="0.2">
      <c r="C1101" s="2"/>
    </row>
    <row r="1102" spans="3:3" x14ac:dyDescent="0.2">
      <c r="C1102" s="2"/>
    </row>
    <row r="1103" spans="3:3" x14ac:dyDescent="0.2">
      <c r="C1103" s="2"/>
    </row>
    <row r="1104" spans="3:3" x14ac:dyDescent="0.2">
      <c r="C1104" s="2"/>
    </row>
    <row r="1105" spans="3:3" x14ac:dyDescent="0.2">
      <c r="C1105" s="2"/>
    </row>
    <row r="1106" spans="3:3" x14ac:dyDescent="0.2">
      <c r="C1106" s="2"/>
    </row>
    <row r="1107" spans="3:3" x14ac:dyDescent="0.2">
      <c r="C1107" s="2"/>
    </row>
    <row r="1108" spans="3:3" x14ac:dyDescent="0.2">
      <c r="C1108" s="2"/>
    </row>
    <row r="1109" spans="3:3" x14ac:dyDescent="0.2">
      <c r="C1109" s="2"/>
    </row>
    <row r="1110" spans="3:3" x14ac:dyDescent="0.2">
      <c r="C1110" s="2"/>
    </row>
    <row r="1111" spans="3:3" x14ac:dyDescent="0.2">
      <c r="C1111" s="2"/>
    </row>
    <row r="1112" spans="3:3" x14ac:dyDescent="0.2">
      <c r="C1112" s="2"/>
    </row>
    <row r="1113" spans="3:3" x14ac:dyDescent="0.2">
      <c r="C1113" s="2"/>
    </row>
    <row r="1114" spans="3:3" x14ac:dyDescent="0.2">
      <c r="C1114" s="2"/>
    </row>
    <row r="1115" spans="3:3" x14ac:dyDescent="0.2">
      <c r="C1115" s="2"/>
    </row>
    <row r="1116" spans="3:3" x14ac:dyDescent="0.2">
      <c r="C1116" s="2"/>
    </row>
    <row r="1117" spans="3:3" x14ac:dyDescent="0.2">
      <c r="C1117" s="2"/>
    </row>
    <row r="1118" spans="3:3" x14ac:dyDescent="0.2">
      <c r="C1118" s="2"/>
    </row>
    <row r="1119" spans="3:3" x14ac:dyDescent="0.2">
      <c r="C1119" s="2"/>
    </row>
    <row r="1120" spans="3:3" x14ac:dyDescent="0.2">
      <c r="C1120" s="2"/>
    </row>
    <row r="1121" spans="3:3" x14ac:dyDescent="0.2">
      <c r="C1121" s="2"/>
    </row>
    <row r="1122" spans="3:3" x14ac:dyDescent="0.2">
      <c r="C1122" s="2"/>
    </row>
    <row r="1123" spans="3:3" x14ac:dyDescent="0.2">
      <c r="C1123" s="2"/>
    </row>
    <row r="1124" spans="3:3" x14ac:dyDescent="0.2">
      <c r="C1124" s="2"/>
    </row>
    <row r="1125" spans="3:3" x14ac:dyDescent="0.2">
      <c r="C1125" s="2"/>
    </row>
    <row r="1126" spans="3:3" x14ac:dyDescent="0.2">
      <c r="C1126" s="2"/>
    </row>
    <row r="1127" spans="3:3" x14ac:dyDescent="0.2">
      <c r="C1127" s="2"/>
    </row>
    <row r="1128" spans="3:3" x14ac:dyDescent="0.2">
      <c r="C1128" s="2"/>
    </row>
    <row r="1129" spans="3:3" x14ac:dyDescent="0.2">
      <c r="C1129" s="2"/>
    </row>
    <row r="1130" spans="3:3" x14ac:dyDescent="0.2">
      <c r="C1130" s="2"/>
    </row>
    <row r="1131" spans="3:3" x14ac:dyDescent="0.2">
      <c r="C1131" s="2"/>
    </row>
    <row r="1132" spans="3:3" x14ac:dyDescent="0.2">
      <c r="C1132" s="2"/>
    </row>
    <row r="1133" spans="3:3" x14ac:dyDescent="0.2">
      <c r="C1133" s="2"/>
    </row>
    <row r="1134" spans="3:3" x14ac:dyDescent="0.2">
      <c r="C1134" s="2"/>
    </row>
    <row r="1135" spans="3:3" x14ac:dyDescent="0.2">
      <c r="C1135" s="2"/>
    </row>
    <row r="1136" spans="3:3" x14ac:dyDescent="0.2">
      <c r="C1136" s="2"/>
    </row>
    <row r="1137" spans="3:3" x14ac:dyDescent="0.2">
      <c r="C1137" s="2"/>
    </row>
    <row r="1138" spans="3:3" x14ac:dyDescent="0.2">
      <c r="C1138" s="2"/>
    </row>
    <row r="1139" spans="3:3" x14ac:dyDescent="0.2">
      <c r="C1139" s="2"/>
    </row>
    <row r="1140" spans="3:3" x14ac:dyDescent="0.2">
      <c r="C1140" s="2"/>
    </row>
    <row r="1141" spans="3:3" x14ac:dyDescent="0.2">
      <c r="C1141" s="2"/>
    </row>
    <row r="1142" spans="3:3" x14ac:dyDescent="0.2">
      <c r="C1142" s="2"/>
    </row>
    <row r="1143" spans="3:3" x14ac:dyDescent="0.2">
      <c r="C1143" s="2"/>
    </row>
    <row r="1144" spans="3:3" x14ac:dyDescent="0.2">
      <c r="C1144" s="2"/>
    </row>
    <row r="1145" spans="3:3" x14ac:dyDescent="0.2">
      <c r="C1145" s="2"/>
    </row>
    <row r="1146" spans="3:3" x14ac:dyDescent="0.2">
      <c r="C1146" s="2"/>
    </row>
    <row r="1147" spans="3:3" x14ac:dyDescent="0.2">
      <c r="C1147" s="2"/>
    </row>
    <row r="1148" spans="3:3" x14ac:dyDescent="0.2">
      <c r="C1148" s="2"/>
    </row>
    <row r="1149" spans="3:3" x14ac:dyDescent="0.2">
      <c r="C1149" s="2"/>
    </row>
    <row r="1150" spans="3:3" x14ac:dyDescent="0.2">
      <c r="C1150" s="2"/>
    </row>
    <row r="1151" spans="3:3" x14ac:dyDescent="0.2">
      <c r="C1151" s="2"/>
    </row>
    <row r="1152" spans="3:3" x14ac:dyDescent="0.2">
      <c r="C1152" s="2"/>
    </row>
    <row r="1153" spans="3:3" x14ac:dyDescent="0.2">
      <c r="C1153" s="2"/>
    </row>
    <row r="1154" spans="3:3" x14ac:dyDescent="0.2">
      <c r="C1154" s="2"/>
    </row>
    <row r="1155" spans="3:3" x14ac:dyDescent="0.2">
      <c r="C1155" s="2"/>
    </row>
    <row r="1156" spans="3:3" x14ac:dyDescent="0.2">
      <c r="C1156" s="2"/>
    </row>
    <row r="1157" spans="3:3" x14ac:dyDescent="0.2">
      <c r="C1157" s="2"/>
    </row>
    <row r="1158" spans="3:3" x14ac:dyDescent="0.2">
      <c r="C1158" s="2"/>
    </row>
    <row r="1159" spans="3:3" x14ac:dyDescent="0.2">
      <c r="C1159" s="2"/>
    </row>
    <row r="1160" spans="3:3" x14ac:dyDescent="0.2">
      <c r="C1160" s="2"/>
    </row>
    <row r="1161" spans="3:3" x14ac:dyDescent="0.2">
      <c r="C1161" s="2"/>
    </row>
    <row r="1162" spans="3:3" x14ac:dyDescent="0.2">
      <c r="C1162" s="2"/>
    </row>
    <row r="1163" spans="3:3" x14ac:dyDescent="0.2">
      <c r="C1163" s="2"/>
    </row>
    <row r="1164" spans="3:3" x14ac:dyDescent="0.2">
      <c r="C1164" s="2"/>
    </row>
    <row r="1165" spans="3:3" x14ac:dyDescent="0.2">
      <c r="C1165" s="2"/>
    </row>
    <row r="1166" spans="3:3" x14ac:dyDescent="0.2">
      <c r="C1166" s="2"/>
    </row>
    <row r="1167" spans="3:3" x14ac:dyDescent="0.2">
      <c r="C1167" s="2"/>
    </row>
    <row r="1168" spans="3:3" x14ac:dyDescent="0.2">
      <c r="C1168" s="2"/>
    </row>
    <row r="1169" spans="3:3" x14ac:dyDescent="0.2">
      <c r="C1169" s="2"/>
    </row>
    <row r="1170" spans="3:3" x14ac:dyDescent="0.2">
      <c r="C1170" s="2"/>
    </row>
    <row r="1171" spans="3:3" x14ac:dyDescent="0.2">
      <c r="C1171" s="2"/>
    </row>
    <row r="1172" spans="3:3" x14ac:dyDescent="0.2">
      <c r="C1172" s="2"/>
    </row>
    <row r="1173" spans="3:3" x14ac:dyDescent="0.2">
      <c r="C1173" s="2"/>
    </row>
    <row r="1174" spans="3:3" x14ac:dyDescent="0.2">
      <c r="C1174" s="2"/>
    </row>
    <row r="1175" spans="3:3" x14ac:dyDescent="0.2">
      <c r="C1175" s="2"/>
    </row>
    <row r="1176" spans="3:3" x14ac:dyDescent="0.2">
      <c r="C1176" s="2"/>
    </row>
    <row r="1177" spans="3:3" x14ac:dyDescent="0.2">
      <c r="C1177" s="2"/>
    </row>
    <row r="1178" spans="3:3" x14ac:dyDescent="0.2">
      <c r="C1178" s="2"/>
    </row>
    <row r="1179" spans="3:3" x14ac:dyDescent="0.2">
      <c r="C1179" s="2"/>
    </row>
    <row r="1180" spans="3:3" x14ac:dyDescent="0.2">
      <c r="C1180" s="2"/>
    </row>
    <row r="1181" spans="3:3" x14ac:dyDescent="0.2">
      <c r="C1181" s="2"/>
    </row>
    <row r="1182" spans="3:3" x14ac:dyDescent="0.2">
      <c r="C1182" s="2"/>
    </row>
    <row r="1183" spans="3:3" x14ac:dyDescent="0.2">
      <c r="C1183" s="2"/>
    </row>
    <row r="1184" spans="3:3" x14ac:dyDescent="0.2">
      <c r="C1184" s="2"/>
    </row>
    <row r="1185" spans="3:3" x14ac:dyDescent="0.2">
      <c r="C1185" s="2"/>
    </row>
    <row r="1186" spans="3:3" x14ac:dyDescent="0.2">
      <c r="C1186" s="2"/>
    </row>
    <row r="1187" spans="3:3" x14ac:dyDescent="0.2">
      <c r="C1187" s="2"/>
    </row>
    <row r="1188" spans="3:3" x14ac:dyDescent="0.2">
      <c r="C1188" s="2"/>
    </row>
    <row r="1189" spans="3:3" x14ac:dyDescent="0.2">
      <c r="C1189" s="2"/>
    </row>
    <row r="1190" spans="3:3" x14ac:dyDescent="0.2">
      <c r="C1190" s="2"/>
    </row>
    <row r="1191" spans="3:3" x14ac:dyDescent="0.2">
      <c r="C1191" s="2"/>
    </row>
    <row r="1192" spans="3:3" x14ac:dyDescent="0.2">
      <c r="C1192" s="2"/>
    </row>
    <row r="1193" spans="3:3" x14ac:dyDescent="0.2">
      <c r="C1193" s="2"/>
    </row>
    <row r="1194" spans="3:3" x14ac:dyDescent="0.2">
      <c r="C1194" s="2"/>
    </row>
    <row r="1195" spans="3:3" x14ac:dyDescent="0.2">
      <c r="C1195" s="2"/>
    </row>
    <row r="1196" spans="3:3" x14ac:dyDescent="0.2">
      <c r="C1196" s="2"/>
    </row>
    <row r="1197" spans="3:3" x14ac:dyDescent="0.2">
      <c r="C1197" s="2"/>
    </row>
    <row r="1198" spans="3:3" x14ac:dyDescent="0.2">
      <c r="C1198" s="2"/>
    </row>
    <row r="1199" spans="3:3" x14ac:dyDescent="0.2">
      <c r="C1199" s="2"/>
    </row>
    <row r="1200" spans="3:3" x14ac:dyDescent="0.2">
      <c r="C1200" s="2"/>
    </row>
    <row r="1201" spans="3:3" x14ac:dyDescent="0.2">
      <c r="C1201" s="2"/>
    </row>
    <row r="1202" spans="3:3" x14ac:dyDescent="0.2">
      <c r="C1202" s="2"/>
    </row>
    <row r="1203" spans="3:3" x14ac:dyDescent="0.2">
      <c r="C1203" s="2"/>
    </row>
    <row r="1204" spans="3:3" x14ac:dyDescent="0.2">
      <c r="C1204" s="2"/>
    </row>
    <row r="1205" spans="3:3" x14ac:dyDescent="0.2">
      <c r="C1205" s="2"/>
    </row>
    <row r="1206" spans="3:3" x14ac:dyDescent="0.2">
      <c r="C1206" s="2"/>
    </row>
    <row r="1207" spans="3:3" x14ac:dyDescent="0.2">
      <c r="C1207" s="2"/>
    </row>
    <row r="1208" spans="3:3" x14ac:dyDescent="0.2">
      <c r="C1208" s="2"/>
    </row>
    <row r="1209" spans="3:3" x14ac:dyDescent="0.2">
      <c r="C1209" s="2"/>
    </row>
    <row r="1210" spans="3:3" x14ac:dyDescent="0.2">
      <c r="C1210" s="2"/>
    </row>
    <row r="1211" spans="3:3" x14ac:dyDescent="0.2">
      <c r="C1211" s="2"/>
    </row>
    <row r="1212" spans="3:3" x14ac:dyDescent="0.2">
      <c r="C1212" s="2"/>
    </row>
    <row r="1213" spans="3:3" x14ac:dyDescent="0.2">
      <c r="C1213" s="2"/>
    </row>
    <row r="1214" spans="3:3" x14ac:dyDescent="0.2">
      <c r="C1214" s="2"/>
    </row>
    <row r="1215" spans="3:3" x14ac:dyDescent="0.2">
      <c r="C1215" s="2"/>
    </row>
    <row r="1216" spans="3:3" x14ac:dyDescent="0.2">
      <c r="C1216" s="2"/>
    </row>
    <row r="1217" spans="3:3" x14ac:dyDescent="0.2">
      <c r="C1217" s="2"/>
    </row>
    <row r="1218" spans="3:3" x14ac:dyDescent="0.2">
      <c r="C1218" s="2"/>
    </row>
    <row r="1219" spans="3:3" x14ac:dyDescent="0.2">
      <c r="C1219" s="2"/>
    </row>
    <row r="1220" spans="3:3" x14ac:dyDescent="0.2">
      <c r="C1220" s="2"/>
    </row>
    <row r="1221" spans="3:3" x14ac:dyDescent="0.2">
      <c r="C1221" s="2"/>
    </row>
    <row r="1222" spans="3:3" x14ac:dyDescent="0.2">
      <c r="C1222" s="2"/>
    </row>
    <row r="1223" spans="3:3" x14ac:dyDescent="0.2">
      <c r="C1223" s="2"/>
    </row>
    <row r="1224" spans="3:3" x14ac:dyDescent="0.2">
      <c r="C1224" s="2"/>
    </row>
    <row r="1225" spans="3:3" x14ac:dyDescent="0.2">
      <c r="C1225" s="2"/>
    </row>
    <row r="1226" spans="3:3" x14ac:dyDescent="0.2">
      <c r="C1226" s="2"/>
    </row>
    <row r="1227" spans="3:3" x14ac:dyDescent="0.2">
      <c r="C1227" s="2"/>
    </row>
    <row r="1228" spans="3:3" x14ac:dyDescent="0.2">
      <c r="C1228" s="2"/>
    </row>
    <row r="1229" spans="3:3" x14ac:dyDescent="0.2">
      <c r="C1229" s="2"/>
    </row>
    <row r="1230" spans="3:3" x14ac:dyDescent="0.2">
      <c r="C1230" s="2"/>
    </row>
    <row r="1231" spans="3:3" x14ac:dyDescent="0.2">
      <c r="C1231" s="2"/>
    </row>
    <row r="1232" spans="3:3" x14ac:dyDescent="0.2">
      <c r="C1232" s="2"/>
    </row>
    <row r="1233" spans="3:3" x14ac:dyDescent="0.2">
      <c r="C1233" s="2"/>
    </row>
    <row r="1234" spans="3:3" x14ac:dyDescent="0.2">
      <c r="C1234" s="2"/>
    </row>
    <row r="1235" spans="3:3" x14ac:dyDescent="0.2">
      <c r="C1235" s="2"/>
    </row>
    <row r="1236" spans="3:3" x14ac:dyDescent="0.2">
      <c r="C1236" s="2"/>
    </row>
    <row r="1237" spans="3:3" x14ac:dyDescent="0.2">
      <c r="C1237" s="2"/>
    </row>
    <row r="1238" spans="3:3" x14ac:dyDescent="0.2">
      <c r="C1238" s="2"/>
    </row>
    <row r="1239" spans="3:3" x14ac:dyDescent="0.2">
      <c r="C1239" s="2"/>
    </row>
    <row r="1240" spans="3:3" x14ac:dyDescent="0.2">
      <c r="C1240" s="2"/>
    </row>
    <row r="1241" spans="3:3" x14ac:dyDescent="0.2">
      <c r="C1241" s="2"/>
    </row>
    <row r="1242" spans="3:3" x14ac:dyDescent="0.2">
      <c r="C1242" s="2"/>
    </row>
    <row r="1243" spans="3:3" x14ac:dyDescent="0.2">
      <c r="C1243" s="2"/>
    </row>
    <row r="1244" spans="3:3" x14ac:dyDescent="0.2">
      <c r="C1244" s="2"/>
    </row>
    <row r="1245" spans="3:3" x14ac:dyDescent="0.2">
      <c r="C1245" s="2"/>
    </row>
    <row r="1246" spans="3:3" x14ac:dyDescent="0.2">
      <c r="C1246" s="2"/>
    </row>
    <row r="1247" spans="3:3" x14ac:dyDescent="0.2">
      <c r="C1247" s="2"/>
    </row>
    <row r="1248" spans="3:3" x14ac:dyDescent="0.2">
      <c r="C1248" s="2"/>
    </row>
    <row r="1249" spans="3:3" x14ac:dyDescent="0.2">
      <c r="C1249" s="2"/>
    </row>
    <row r="1250" spans="3:3" x14ac:dyDescent="0.2">
      <c r="C1250" s="2"/>
    </row>
    <row r="1251" spans="3:3" x14ac:dyDescent="0.2">
      <c r="C1251" s="2"/>
    </row>
    <row r="1252" spans="3:3" x14ac:dyDescent="0.2">
      <c r="C1252" s="2"/>
    </row>
    <row r="1253" spans="3:3" x14ac:dyDescent="0.2">
      <c r="C1253" s="2"/>
    </row>
    <row r="1254" spans="3:3" x14ac:dyDescent="0.2">
      <c r="C1254" s="2"/>
    </row>
    <row r="1255" spans="3:3" x14ac:dyDescent="0.2">
      <c r="C1255" s="2"/>
    </row>
    <row r="1256" spans="3:3" x14ac:dyDescent="0.2">
      <c r="C1256" s="2"/>
    </row>
    <row r="1257" spans="3:3" x14ac:dyDescent="0.2">
      <c r="C1257" s="2"/>
    </row>
    <row r="1258" spans="3:3" x14ac:dyDescent="0.2">
      <c r="C1258" s="2"/>
    </row>
    <row r="1259" spans="3:3" x14ac:dyDescent="0.2">
      <c r="C1259" s="2"/>
    </row>
    <row r="1260" spans="3:3" x14ac:dyDescent="0.2">
      <c r="C1260" s="2"/>
    </row>
    <row r="1261" spans="3:3" x14ac:dyDescent="0.2">
      <c r="C1261" s="2"/>
    </row>
    <row r="1262" spans="3:3" x14ac:dyDescent="0.2">
      <c r="C1262" s="2"/>
    </row>
    <row r="1263" spans="3:3" x14ac:dyDescent="0.2">
      <c r="C1263" s="2"/>
    </row>
    <row r="1264" spans="3:3" x14ac:dyDescent="0.2">
      <c r="C1264" s="2"/>
    </row>
    <row r="1265" spans="3:3" x14ac:dyDescent="0.2">
      <c r="C1265" s="2"/>
    </row>
    <row r="1266" spans="3:3" x14ac:dyDescent="0.2">
      <c r="C1266" s="2"/>
    </row>
    <row r="1267" spans="3:3" x14ac:dyDescent="0.2">
      <c r="C1267" s="2"/>
    </row>
    <row r="1268" spans="3:3" x14ac:dyDescent="0.2">
      <c r="C1268" s="2"/>
    </row>
    <row r="1269" spans="3:3" x14ac:dyDescent="0.2">
      <c r="C1269" s="2"/>
    </row>
    <row r="1270" spans="3:3" x14ac:dyDescent="0.2">
      <c r="C1270" s="2"/>
    </row>
    <row r="1271" spans="3:3" x14ac:dyDescent="0.2">
      <c r="C1271" s="2"/>
    </row>
    <row r="1272" spans="3:3" x14ac:dyDescent="0.2">
      <c r="C1272" s="2"/>
    </row>
    <row r="1273" spans="3:3" x14ac:dyDescent="0.2">
      <c r="C1273" s="2"/>
    </row>
    <row r="1274" spans="3:3" x14ac:dyDescent="0.2">
      <c r="C1274" s="2"/>
    </row>
    <row r="1275" spans="3:3" x14ac:dyDescent="0.2">
      <c r="C1275" s="2"/>
    </row>
    <row r="1276" spans="3:3" x14ac:dyDescent="0.2">
      <c r="C1276" s="2"/>
    </row>
    <row r="1277" spans="3:3" x14ac:dyDescent="0.2">
      <c r="C1277" s="2"/>
    </row>
    <row r="1278" spans="3:3" x14ac:dyDescent="0.2">
      <c r="C1278" s="2"/>
    </row>
    <row r="1279" spans="3:3" x14ac:dyDescent="0.2">
      <c r="C1279" s="2"/>
    </row>
    <row r="1280" spans="3:3" x14ac:dyDescent="0.2">
      <c r="C1280" s="2"/>
    </row>
    <row r="1281" spans="3:3" x14ac:dyDescent="0.2">
      <c r="C1281" s="2"/>
    </row>
    <row r="1282" spans="3:3" x14ac:dyDescent="0.2">
      <c r="C1282" s="2"/>
    </row>
    <row r="1283" spans="3:3" x14ac:dyDescent="0.2">
      <c r="C1283" s="2"/>
    </row>
    <row r="1284" spans="3:3" x14ac:dyDescent="0.2">
      <c r="C1284" s="2"/>
    </row>
    <row r="1285" spans="3:3" x14ac:dyDescent="0.2">
      <c r="C1285" s="2"/>
    </row>
    <row r="1286" spans="3:3" x14ac:dyDescent="0.2">
      <c r="C1286" s="2"/>
    </row>
    <row r="1287" spans="3:3" x14ac:dyDescent="0.2">
      <c r="C1287" s="2"/>
    </row>
    <row r="1288" spans="3:3" x14ac:dyDescent="0.2">
      <c r="C1288" s="2"/>
    </row>
    <row r="1289" spans="3:3" x14ac:dyDescent="0.2">
      <c r="C1289" s="2"/>
    </row>
    <row r="1290" spans="3:3" x14ac:dyDescent="0.2">
      <c r="C1290" s="2"/>
    </row>
    <row r="1291" spans="3:3" x14ac:dyDescent="0.2">
      <c r="C1291" s="2"/>
    </row>
    <row r="1292" spans="3:3" x14ac:dyDescent="0.2">
      <c r="C1292" s="2"/>
    </row>
    <row r="1293" spans="3:3" x14ac:dyDescent="0.2">
      <c r="C1293" s="2"/>
    </row>
    <row r="1294" spans="3:3" x14ac:dyDescent="0.2">
      <c r="C1294" s="2"/>
    </row>
    <row r="1295" spans="3:3" x14ac:dyDescent="0.2">
      <c r="C1295" s="2"/>
    </row>
    <row r="1296" spans="3:3" x14ac:dyDescent="0.2">
      <c r="C1296" s="2"/>
    </row>
    <row r="1297" spans="3:3" x14ac:dyDescent="0.2">
      <c r="C1297" s="2"/>
    </row>
    <row r="1298" spans="3:3" x14ac:dyDescent="0.2">
      <c r="C1298" s="2"/>
    </row>
    <row r="1299" spans="3:3" x14ac:dyDescent="0.2">
      <c r="C1299" s="2"/>
    </row>
    <row r="1300" spans="3:3" x14ac:dyDescent="0.2">
      <c r="C1300" s="2"/>
    </row>
    <row r="1301" spans="3:3" x14ac:dyDescent="0.2">
      <c r="C1301" s="2"/>
    </row>
    <row r="1302" spans="3:3" x14ac:dyDescent="0.2">
      <c r="C1302" s="2"/>
    </row>
    <row r="1303" spans="3:3" x14ac:dyDescent="0.2">
      <c r="C1303" s="2"/>
    </row>
    <row r="1304" spans="3:3" x14ac:dyDescent="0.2">
      <c r="C1304" s="2"/>
    </row>
    <row r="1305" spans="3:3" x14ac:dyDescent="0.2">
      <c r="C1305" s="2"/>
    </row>
    <row r="1306" spans="3:3" x14ac:dyDescent="0.2">
      <c r="C1306" s="2"/>
    </row>
    <row r="1307" spans="3:3" x14ac:dyDescent="0.2">
      <c r="C1307" s="2"/>
    </row>
    <row r="1308" spans="3:3" x14ac:dyDescent="0.2">
      <c r="C1308" s="2"/>
    </row>
    <row r="1309" spans="3:3" x14ac:dyDescent="0.2">
      <c r="C1309" s="2"/>
    </row>
    <row r="1310" spans="3:3" x14ac:dyDescent="0.2">
      <c r="C1310" s="2"/>
    </row>
    <row r="1311" spans="3:3" x14ac:dyDescent="0.2">
      <c r="C1311" s="2"/>
    </row>
    <row r="1312" spans="3:3" x14ac:dyDescent="0.2">
      <c r="C1312" s="2"/>
    </row>
    <row r="1313" spans="3:3" x14ac:dyDescent="0.2">
      <c r="C1313" s="2"/>
    </row>
    <row r="1314" spans="3:3" x14ac:dyDescent="0.2">
      <c r="C1314" s="2"/>
    </row>
    <row r="1315" spans="3:3" x14ac:dyDescent="0.2">
      <c r="C1315" s="2"/>
    </row>
    <row r="1316" spans="3:3" x14ac:dyDescent="0.2">
      <c r="C1316" s="2"/>
    </row>
    <row r="1317" spans="3:3" x14ac:dyDescent="0.2">
      <c r="C1317" s="2"/>
    </row>
    <row r="1318" spans="3:3" x14ac:dyDescent="0.2">
      <c r="C1318" s="2"/>
    </row>
    <row r="1319" spans="3:3" x14ac:dyDescent="0.2">
      <c r="C1319" s="2"/>
    </row>
    <row r="1320" spans="3:3" x14ac:dyDescent="0.2">
      <c r="C1320" s="2"/>
    </row>
    <row r="1321" spans="3:3" x14ac:dyDescent="0.2">
      <c r="C1321" s="2"/>
    </row>
    <row r="1322" spans="3:3" x14ac:dyDescent="0.2">
      <c r="C1322" s="2"/>
    </row>
    <row r="1323" spans="3:3" x14ac:dyDescent="0.2">
      <c r="C1323" s="2"/>
    </row>
    <row r="1324" spans="3:3" x14ac:dyDescent="0.2">
      <c r="C1324" s="2"/>
    </row>
    <row r="1325" spans="3:3" x14ac:dyDescent="0.2">
      <c r="C1325" s="2"/>
    </row>
    <row r="1326" spans="3:3" x14ac:dyDescent="0.2">
      <c r="C1326" s="2"/>
    </row>
    <row r="1327" spans="3:3" x14ac:dyDescent="0.2">
      <c r="C1327" s="2"/>
    </row>
    <row r="1328" spans="3:3" x14ac:dyDescent="0.2">
      <c r="C1328" s="2"/>
    </row>
    <row r="1329" spans="3:3" x14ac:dyDescent="0.2">
      <c r="C1329" s="2"/>
    </row>
    <row r="1330" spans="3:3" x14ac:dyDescent="0.2">
      <c r="C1330" s="2"/>
    </row>
    <row r="1331" spans="3:3" x14ac:dyDescent="0.2">
      <c r="C1331" s="2"/>
    </row>
    <row r="1332" spans="3:3" x14ac:dyDescent="0.2">
      <c r="C1332" s="2"/>
    </row>
    <row r="1333" spans="3:3" x14ac:dyDescent="0.2">
      <c r="C1333" s="2"/>
    </row>
    <row r="1334" spans="3:3" x14ac:dyDescent="0.2">
      <c r="C1334" s="2"/>
    </row>
    <row r="1335" spans="3:3" x14ac:dyDescent="0.2">
      <c r="C1335" s="2"/>
    </row>
    <row r="1336" spans="3:3" x14ac:dyDescent="0.2">
      <c r="C1336" s="2"/>
    </row>
    <row r="1337" spans="3:3" x14ac:dyDescent="0.2">
      <c r="C1337" s="2"/>
    </row>
    <row r="1338" spans="3:3" x14ac:dyDescent="0.2">
      <c r="C1338" s="2"/>
    </row>
    <row r="1339" spans="3:3" x14ac:dyDescent="0.2">
      <c r="C1339" s="2"/>
    </row>
    <row r="1340" spans="3:3" x14ac:dyDescent="0.2">
      <c r="C1340" s="2"/>
    </row>
    <row r="1341" spans="3:3" x14ac:dyDescent="0.2">
      <c r="C1341" s="2"/>
    </row>
    <row r="1342" spans="3:3" x14ac:dyDescent="0.2">
      <c r="C1342" s="2"/>
    </row>
    <row r="1343" spans="3:3" x14ac:dyDescent="0.2">
      <c r="C1343" s="2"/>
    </row>
    <row r="1344" spans="3:3" x14ac:dyDescent="0.2">
      <c r="C1344" s="2"/>
    </row>
    <row r="1345" spans="3:3" x14ac:dyDescent="0.2">
      <c r="C1345" s="2"/>
    </row>
    <row r="1346" spans="3:3" x14ac:dyDescent="0.2">
      <c r="C1346" s="2"/>
    </row>
    <row r="1347" spans="3:3" x14ac:dyDescent="0.2">
      <c r="C1347" s="2"/>
    </row>
    <row r="1348" spans="3:3" x14ac:dyDescent="0.2">
      <c r="C1348" s="2"/>
    </row>
    <row r="1349" spans="3:3" x14ac:dyDescent="0.2">
      <c r="C1349" s="2"/>
    </row>
    <row r="1350" spans="3:3" x14ac:dyDescent="0.2">
      <c r="C1350" s="2"/>
    </row>
    <row r="1351" spans="3:3" x14ac:dyDescent="0.2">
      <c r="C1351" s="2"/>
    </row>
    <row r="1352" spans="3:3" x14ac:dyDescent="0.2">
      <c r="C1352" s="2"/>
    </row>
    <row r="1353" spans="3:3" x14ac:dyDescent="0.2">
      <c r="C1353" s="2"/>
    </row>
    <row r="1354" spans="3:3" x14ac:dyDescent="0.2">
      <c r="C1354" s="2"/>
    </row>
    <row r="1355" spans="3:3" x14ac:dyDescent="0.2">
      <c r="C1355" s="2"/>
    </row>
    <row r="1356" spans="3:3" x14ac:dyDescent="0.2">
      <c r="C1356" s="2"/>
    </row>
    <row r="1357" spans="3:3" x14ac:dyDescent="0.2">
      <c r="C1357" s="2"/>
    </row>
    <row r="1358" spans="3:3" x14ac:dyDescent="0.2">
      <c r="C1358" s="2"/>
    </row>
    <row r="1359" spans="3:3" x14ac:dyDescent="0.2">
      <c r="C1359" s="2"/>
    </row>
    <row r="1360" spans="3:3" x14ac:dyDescent="0.2">
      <c r="C1360" s="2"/>
    </row>
    <row r="1361" spans="3:3" x14ac:dyDescent="0.2">
      <c r="C1361" s="2"/>
    </row>
    <row r="1362" spans="3:3" x14ac:dyDescent="0.2">
      <c r="C1362" s="2"/>
    </row>
    <row r="1363" spans="3:3" x14ac:dyDescent="0.2">
      <c r="C1363" s="2"/>
    </row>
    <row r="1364" spans="3:3" x14ac:dyDescent="0.2">
      <c r="C1364" s="2"/>
    </row>
    <row r="1365" spans="3:3" x14ac:dyDescent="0.2">
      <c r="C1365" s="2"/>
    </row>
    <row r="1366" spans="3:3" x14ac:dyDescent="0.2">
      <c r="C1366" s="2"/>
    </row>
    <row r="1367" spans="3:3" x14ac:dyDescent="0.2">
      <c r="C1367" s="2"/>
    </row>
    <row r="1368" spans="3:3" x14ac:dyDescent="0.2">
      <c r="C1368" s="2"/>
    </row>
    <row r="1369" spans="3:3" x14ac:dyDescent="0.2">
      <c r="C1369" s="2"/>
    </row>
    <row r="1370" spans="3:3" x14ac:dyDescent="0.2">
      <c r="C1370" s="2"/>
    </row>
    <row r="1371" spans="3:3" x14ac:dyDescent="0.2">
      <c r="C1371" s="2"/>
    </row>
    <row r="1372" spans="3:3" x14ac:dyDescent="0.2">
      <c r="C1372" s="2"/>
    </row>
    <row r="1373" spans="3:3" x14ac:dyDescent="0.2">
      <c r="C1373" s="2"/>
    </row>
    <row r="1374" spans="3:3" x14ac:dyDescent="0.2">
      <c r="C1374" s="2"/>
    </row>
    <row r="1375" spans="3:3" x14ac:dyDescent="0.2">
      <c r="C1375" s="2"/>
    </row>
    <row r="1376" spans="3:3" x14ac:dyDescent="0.2">
      <c r="C1376" s="2"/>
    </row>
    <row r="1377" spans="3:3" x14ac:dyDescent="0.2">
      <c r="C1377" s="2"/>
    </row>
    <row r="1378" spans="3:3" x14ac:dyDescent="0.2">
      <c r="C1378" s="2"/>
    </row>
    <row r="1379" spans="3:3" x14ac:dyDescent="0.2">
      <c r="C1379" s="2"/>
    </row>
    <row r="1380" spans="3:3" x14ac:dyDescent="0.2">
      <c r="C1380" s="2"/>
    </row>
    <row r="1381" spans="3:3" x14ac:dyDescent="0.2">
      <c r="C1381" s="2"/>
    </row>
    <row r="1382" spans="3:3" x14ac:dyDescent="0.2">
      <c r="C1382" s="2"/>
    </row>
    <row r="1383" spans="3:3" x14ac:dyDescent="0.2">
      <c r="C1383" s="2"/>
    </row>
    <row r="1384" spans="3:3" x14ac:dyDescent="0.2">
      <c r="C1384" s="2"/>
    </row>
    <row r="1385" spans="3:3" x14ac:dyDescent="0.2">
      <c r="C1385" s="2"/>
    </row>
    <row r="1386" spans="3:3" x14ac:dyDescent="0.2">
      <c r="C1386" s="2"/>
    </row>
    <row r="1387" spans="3:3" x14ac:dyDescent="0.2">
      <c r="C1387" s="2"/>
    </row>
    <row r="1388" spans="3:3" x14ac:dyDescent="0.2">
      <c r="C1388" s="2"/>
    </row>
    <row r="1389" spans="3:3" x14ac:dyDescent="0.2">
      <c r="C1389" s="2"/>
    </row>
    <row r="1390" spans="3:3" x14ac:dyDescent="0.2">
      <c r="C1390" s="2"/>
    </row>
    <row r="1391" spans="3:3" x14ac:dyDescent="0.2">
      <c r="C1391" s="2"/>
    </row>
    <row r="1392" spans="3:3" x14ac:dyDescent="0.2">
      <c r="C1392" s="2"/>
    </row>
    <row r="1393" spans="3:3" x14ac:dyDescent="0.2">
      <c r="C1393" s="2"/>
    </row>
    <row r="1394" spans="3:3" x14ac:dyDescent="0.2">
      <c r="C1394" s="2"/>
    </row>
    <row r="1395" spans="3:3" x14ac:dyDescent="0.2">
      <c r="C1395" s="2"/>
    </row>
    <row r="1396" spans="3:3" x14ac:dyDescent="0.2">
      <c r="C1396" s="2"/>
    </row>
    <row r="1397" spans="3:3" x14ac:dyDescent="0.2">
      <c r="C1397" s="2"/>
    </row>
    <row r="1398" spans="3:3" x14ac:dyDescent="0.2">
      <c r="C1398" s="2"/>
    </row>
    <row r="1399" spans="3:3" x14ac:dyDescent="0.2">
      <c r="C1399" s="2"/>
    </row>
    <row r="1400" spans="3:3" x14ac:dyDescent="0.2">
      <c r="C1400" s="2"/>
    </row>
    <row r="1401" spans="3:3" x14ac:dyDescent="0.2">
      <c r="C1401" s="2"/>
    </row>
    <row r="1402" spans="3:3" x14ac:dyDescent="0.2">
      <c r="C1402" s="2"/>
    </row>
    <row r="1403" spans="3:3" x14ac:dyDescent="0.2">
      <c r="C1403" s="2"/>
    </row>
    <row r="1404" spans="3:3" x14ac:dyDescent="0.2">
      <c r="C1404" s="2"/>
    </row>
    <row r="1405" spans="3:3" x14ac:dyDescent="0.2">
      <c r="C1405" s="2"/>
    </row>
    <row r="1406" spans="3:3" x14ac:dyDescent="0.2">
      <c r="C1406" s="2"/>
    </row>
    <row r="1407" spans="3:3" x14ac:dyDescent="0.2">
      <c r="C1407" s="2"/>
    </row>
    <row r="1408" spans="3:3" x14ac:dyDescent="0.2">
      <c r="C1408" s="2"/>
    </row>
    <row r="1409" spans="3:3" x14ac:dyDescent="0.2">
      <c r="C1409" s="2"/>
    </row>
    <row r="1410" spans="3:3" x14ac:dyDescent="0.2">
      <c r="C1410" s="2"/>
    </row>
    <row r="1411" spans="3:3" x14ac:dyDescent="0.2">
      <c r="C1411" s="2"/>
    </row>
    <row r="1412" spans="3:3" x14ac:dyDescent="0.2">
      <c r="C1412" s="2"/>
    </row>
    <row r="1413" spans="3:3" x14ac:dyDescent="0.2">
      <c r="C1413" s="2"/>
    </row>
    <row r="1414" spans="3:3" x14ac:dyDescent="0.2">
      <c r="C1414" s="2"/>
    </row>
    <row r="1415" spans="3:3" x14ac:dyDescent="0.2">
      <c r="C1415" s="2"/>
    </row>
    <row r="1416" spans="3:3" x14ac:dyDescent="0.2">
      <c r="C1416" s="2"/>
    </row>
    <row r="1417" spans="3:3" x14ac:dyDescent="0.2">
      <c r="C1417" s="2"/>
    </row>
    <row r="1418" spans="3:3" x14ac:dyDescent="0.2">
      <c r="C1418" s="2"/>
    </row>
    <row r="1419" spans="3:3" x14ac:dyDescent="0.2">
      <c r="C1419" s="2"/>
    </row>
    <row r="1420" spans="3:3" x14ac:dyDescent="0.2">
      <c r="C1420" s="2"/>
    </row>
    <row r="1421" spans="3:3" x14ac:dyDescent="0.2">
      <c r="C1421" s="2"/>
    </row>
    <row r="1422" spans="3:3" x14ac:dyDescent="0.2">
      <c r="C1422" s="2"/>
    </row>
    <row r="1423" spans="3:3" x14ac:dyDescent="0.2">
      <c r="C1423" s="2"/>
    </row>
    <row r="1424" spans="3:3" x14ac:dyDescent="0.2">
      <c r="C1424" s="2"/>
    </row>
    <row r="1425" spans="3:3" x14ac:dyDescent="0.2">
      <c r="C1425" s="2"/>
    </row>
    <row r="1426" spans="3:3" x14ac:dyDescent="0.2">
      <c r="C1426" s="2"/>
    </row>
    <row r="1427" spans="3:3" x14ac:dyDescent="0.2">
      <c r="C1427" s="2"/>
    </row>
    <row r="1428" spans="3:3" x14ac:dyDescent="0.2">
      <c r="C1428" s="2"/>
    </row>
    <row r="1429" spans="3:3" x14ac:dyDescent="0.2">
      <c r="C1429" s="2"/>
    </row>
    <row r="1430" spans="3:3" x14ac:dyDescent="0.2">
      <c r="C1430" s="2"/>
    </row>
    <row r="1431" spans="3:3" x14ac:dyDescent="0.2">
      <c r="C1431" s="2"/>
    </row>
    <row r="1432" spans="3:3" x14ac:dyDescent="0.2">
      <c r="C1432" s="2"/>
    </row>
    <row r="1433" spans="3:3" x14ac:dyDescent="0.2">
      <c r="C1433" s="2"/>
    </row>
    <row r="1434" spans="3:3" x14ac:dyDescent="0.2">
      <c r="C1434" s="2"/>
    </row>
    <row r="1435" spans="3:3" x14ac:dyDescent="0.2">
      <c r="C1435" s="2"/>
    </row>
    <row r="1436" spans="3:3" x14ac:dyDescent="0.2">
      <c r="C1436" s="2"/>
    </row>
    <row r="1437" spans="3:3" x14ac:dyDescent="0.2">
      <c r="C1437" s="2"/>
    </row>
    <row r="1438" spans="3:3" x14ac:dyDescent="0.2">
      <c r="C1438" s="2"/>
    </row>
    <row r="1439" spans="3:3" x14ac:dyDescent="0.2">
      <c r="C1439" s="2"/>
    </row>
    <row r="1440" spans="3:3" x14ac:dyDescent="0.2">
      <c r="C1440" s="2"/>
    </row>
    <row r="1441" spans="3:3" x14ac:dyDescent="0.2">
      <c r="C1441" s="2"/>
    </row>
    <row r="1442" spans="3:3" x14ac:dyDescent="0.2">
      <c r="C1442" s="2"/>
    </row>
    <row r="1443" spans="3:3" x14ac:dyDescent="0.2">
      <c r="C1443" s="2"/>
    </row>
    <row r="1444" spans="3:3" x14ac:dyDescent="0.2">
      <c r="C1444" s="2"/>
    </row>
    <row r="1445" spans="3:3" x14ac:dyDescent="0.2">
      <c r="C1445" s="2"/>
    </row>
    <row r="1446" spans="3:3" x14ac:dyDescent="0.2">
      <c r="C1446" s="2"/>
    </row>
    <row r="1447" spans="3:3" x14ac:dyDescent="0.2">
      <c r="C1447" s="2"/>
    </row>
    <row r="1448" spans="3:3" x14ac:dyDescent="0.2">
      <c r="C1448" s="2"/>
    </row>
    <row r="1449" spans="3:3" x14ac:dyDescent="0.2">
      <c r="C1449" s="2"/>
    </row>
    <row r="1450" spans="3:3" x14ac:dyDescent="0.2">
      <c r="C1450" s="2"/>
    </row>
    <row r="1451" spans="3:3" x14ac:dyDescent="0.2">
      <c r="C1451" s="2"/>
    </row>
    <row r="1452" spans="3:3" x14ac:dyDescent="0.2">
      <c r="C1452" s="2"/>
    </row>
    <row r="1453" spans="3:3" x14ac:dyDescent="0.2">
      <c r="C1453" s="2"/>
    </row>
    <row r="1454" spans="3:3" x14ac:dyDescent="0.2">
      <c r="C1454" s="2"/>
    </row>
    <row r="1455" spans="3:3" x14ac:dyDescent="0.2">
      <c r="C1455" s="2"/>
    </row>
    <row r="1456" spans="3:3" x14ac:dyDescent="0.2">
      <c r="C1456" s="2"/>
    </row>
    <row r="1457" spans="3:3" x14ac:dyDescent="0.2">
      <c r="C1457" s="2"/>
    </row>
    <row r="1458" spans="3:3" x14ac:dyDescent="0.2">
      <c r="C1458" s="2"/>
    </row>
    <row r="1459" spans="3:3" x14ac:dyDescent="0.2">
      <c r="C1459" s="2"/>
    </row>
    <row r="1460" spans="3:3" x14ac:dyDescent="0.2">
      <c r="C1460" s="2"/>
    </row>
    <row r="1461" spans="3:3" x14ac:dyDescent="0.2">
      <c r="C1461" s="2"/>
    </row>
    <row r="1462" spans="3:3" x14ac:dyDescent="0.2">
      <c r="C1462" s="2"/>
    </row>
    <row r="1463" spans="3:3" x14ac:dyDescent="0.2">
      <c r="C1463" s="2"/>
    </row>
    <row r="1464" spans="3:3" x14ac:dyDescent="0.2">
      <c r="C1464" s="2"/>
    </row>
    <row r="1465" spans="3:3" x14ac:dyDescent="0.2">
      <c r="C1465" s="2"/>
    </row>
    <row r="1466" spans="3:3" x14ac:dyDescent="0.2">
      <c r="C1466" s="2"/>
    </row>
    <row r="1467" spans="3:3" x14ac:dyDescent="0.2">
      <c r="C1467" s="2"/>
    </row>
    <row r="1468" spans="3:3" x14ac:dyDescent="0.2">
      <c r="C1468" s="2"/>
    </row>
    <row r="1469" spans="3:3" x14ac:dyDescent="0.2">
      <c r="C1469" s="2"/>
    </row>
    <row r="1470" spans="3:3" x14ac:dyDescent="0.2">
      <c r="C1470" s="2"/>
    </row>
    <row r="1471" spans="3:3" x14ac:dyDescent="0.2">
      <c r="C1471" s="2"/>
    </row>
    <row r="1472" spans="3:3" x14ac:dyDescent="0.2">
      <c r="C1472" s="2"/>
    </row>
    <row r="1473" spans="3:3" x14ac:dyDescent="0.2">
      <c r="C1473" s="2"/>
    </row>
    <row r="1474" spans="3:3" x14ac:dyDescent="0.2">
      <c r="C1474" s="2"/>
    </row>
    <row r="1475" spans="3:3" x14ac:dyDescent="0.2">
      <c r="C1475" s="2"/>
    </row>
    <row r="1476" spans="3:3" x14ac:dyDescent="0.2">
      <c r="C1476" s="2"/>
    </row>
    <row r="1477" spans="3:3" x14ac:dyDescent="0.2">
      <c r="C1477" s="2"/>
    </row>
    <row r="1478" spans="3:3" x14ac:dyDescent="0.2">
      <c r="C1478" s="2"/>
    </row>
    <row r="1479" spans="3:3" x14ac:dyDescent="0.2">
      <c r="C1479" s="2"/>
    </row>
    <row r="1480" spans="3:3" x14ac:dyDescent="0.2">
      <c r="C1480" s="2"/>
    </row>
    <row r="1481" spans="3:3" x14ac:dyDescent="0.2">
      <c r="C1481" s="2"/>
    </row>
    <row r="1482" spans="3:3" x14ac:dyDescent="0.2">
      <c r="C1482" s="2"/>
    </row>
    <row r="1483" spans="3:3" x14ac:dyDescent="0.2">
      <c r="C1483" s="2"/>
    </row>
    <row r="1484" spans="3:3" x14ac:dyDescent="0.2">
      <c r="C1484" s="2"/>
    </row>
    <row r="1485" spans="3:3" x14ac:dyDescent="0.2">
      <c r="C1485" s="2"/>
    </row>
    <row r="1486" spans="3:3" x14ac:dyDescent="0.2">
      <c r="C1486" s="2"/>
    </row>
    <row r="1487" spans="3:3" x14ac:dyDescent="0.2">
      <c r="C1487" s="2"/>
    </row>
    <row r="1488" spans="3:3" x14ac:dyDescent="0.2">
      <c r="C1488" s="2"/>
    </row>
    <row r="1489" spans="3:3" x14ac:dyDescent="0.2">
      <c r="C1489" s="2"/>
    </row>
    <row r="1490" spans="3:3" x14ac:dyDescent="0.2">
      <c r="C1490" s="2"/>
    </row>
    <row r="1491" spans="3:3" x14ac:dyDescent="0.2">
      <c r="C1491" s="2"/>
    </row>
    <row r="1492" spans="3:3" x14ac:dyDescent="0.2">
      <c r="C1492" s="2"/>
    </row>
    <row r="1493" spans="3:3" x14ac:dyDescent="0.2">
      <c r="C1493" s="2"/>
    </row>
    <row r="1494" spans="3:3" x14ac:dyDescent="0.2">
      <c r="C1494" s="2"/>
    </row>
    <row r="1495" spans="3:3" x14ac:dyDescent="0.2">
      <c r="C1495" s="2"/>
    </row>
    <row r="1496" spans="3:3" x14ac:dyDescent="0.2">
      <c r="C1496" s="2"/>
    </row>
    <row r="1497" spans="3:3" x14ac:dyDescent="0.2">
      <c r="C1497" s="2"/>
    </row>
    <row r="1498" spans="3:3" x14ac:dyDescent="0.2">
      <c r="C1498" s="2"/>
    </row>
    <row r="1499" spans="3:3" x14ac:dyDescent="0.2">
      <c r="C1499" s="2"/>
    </row>
    <row r="1500" spans="3:3" x14ac:dyDescent="0.2">
      <c r="C1500" s="2"/>
    </row>
    <row r="1501" spans="3:3" x14ac:dyDescent="0.2">
      <c r="C1501" s="2"/>
    </row>
    <row r="1502" spans="3:3" x14ac:dyDescent="0.2">
      <c r="C1502" s="2"/>
    </row>
    <row r="1503" spans="3:3" x14ac:dyDescent="0.2">
      <c r="C1503" s="2"/>
    </row>
    <row r="1504" spans="3:3" x14ac:dyDescent="0.2">
      <c r="C1504" s="2"/>
    </row>
    <row r="1505" spans="3:3" x14ac:dyDescent="0.2">
      <c r="C1505" s="2"/>
    </row>
    <row r="1506" spans="3:3" x14ac:dyDescent="0.2">
      <c r="C1506" s="2"/>
    </row>
    <row r="1507" spans="3:3" x14ac:dyDescent="0.2">
      <c r="C1507" s="2"/>
    </row>
    <row r="1508" spans="3:3" x14ac:dyDescent="0.2">
      <c r="C1508" s="2"/>
    </row>
    <row r="1509" spans="3:3" x14ac:dyDescent="0.2">
      <c r="C1509" s="2"/>
    </row>
    <row r="1510" spans="3:3" x14ac:dyDescent="0.2">
      <c r="C1510" s="2"/>
    </row>
    <row r="1511" spans="3:3" x14ac:dyDescent="0.2">
      <c r="C1511" s="2"/>
    </row>
    <row r="1512" spans="3:3" x14ac:dyDescent="0.2">
      <c r="C1512" s="2"/>
    </row>
    <row r="1513" spans="3:3" x14ac:dyDescent="0.2">
      <c r="C1513" s="2"/>
    </row>
    <row r="1514" spans="3:3" x14ac:dyDescent="0.2">
      <c r="C1514" s="2"/>
    </row>
    <row r="1515" spans="3:3" x14ac:dyDescent="0.2">
      <c r="C1515" s="2"/>
    </row>
    <row r="1516" spans="3:3" x14ac:dyDescent="0.2">
      <c r="C1516" s="2"/>
    </row>
    <row r="1517" spans="3:3" x14ac:dyDescent="0.2">
      <c r="C1517" s="2"/>
    </row>
    <row r="1518" spans="3:3" x14ac:dyDescent="0.2">
      <c r="C1518" s="2"/>
    </row>
    <row r="1519" spans="3:3" x14ac:dyDescent="0.2">
      <c r="C1519" s="2"/>
    </row>
    <row r="1520" spans="3:3" x14ac:dyDescent="0.2">
      <c r="C1520" s="2"/>
    </row>
    <row r="1521" spans="3:3" x14ac:dyDescent="0.2">
      <c r="C1521" s="2"/>
    </row>
    <row r="1522" spans="3:3" x14ac:dyDescent="0.2">
      <c r="C1522" s="2"/>
    </row>
    <row r="1523" spans="3:3" x14ac:dyDescent="0.2">
      <c r="C1523" s="2"/>
    </row>
    <row r="1524" spans="3:3" x14ac:dyDescent="0.2">
      <c r="C1524" s="2"/>
    </row>
    <row r="1525" spans="3:3" x14ac:dyDescent="0.2">
      <c r="C1525" s="2"/>
    </row>
    <row r="1526" spans="3:3" x14ac:dyDescent="0.2">
      <c r="C1526" s="2"/>
    </row>
    <row r="1527" spans="3:3" x14ac:dyDescent="0.2">
      <c r="C1527" s="2"/>
    </row>
    <row r="1528" spans="3:3" x14ac:dyDescent="0.2">
      <c r="C1528" s="2"/>
    </row>
    <row r="1529" spans="3:3" x14ac:dyDescent="0.2">
      <c r="C1529" s="2"/>
    </row>
    <row r="1530" spans="3:3" x14ac:dyDescent="0.2">
      <c r="C1530" s="2"/>
    </row>
    <row r="1531" spans="3:3" x14ac:dyDescent="0.2">
      <c r="C1531" s="2"/>
    </row>
    <row r="1532" spans="3:3" x14ac:dyDescent="0.2">
      <c r="C1532" s="2"/>
    </row>
    <row r="1533" spans="3:3" x14ac:dyDescent="0.2">
      <c r="C1533" s="2"/>
    </row>
    <row r="1534" spans="3:3" x14ac:dyDescent="0.2">
      <c r="C1534" s="2"/>
    </row>
    <row r="1535" spans="3:3" x14ac:dyDescent="0.2">
      <c r="C1535" s="2"/>
    </row>
    <row r="1536" spans="3:3" x14ac:dyDescent="0.2">
      <c r="C1536" s="2"/>
    </row>
    <row r="1537" spans="3:3" x14ac:dyDescent="0.2">
      <c r="C1537" s="2"/>
    </row>
    <row r="1538" spans="3:3" x14ac:dyDescent="0.2">
      <c r="C1538" s="2"/>
    </row>
    <row r="1539" spans="3:3" x14ac:dyDescent="0.2">
      <c r="C1539" s="2"/>
    </row>
    <row r="1540" spans="3:3" x14ac:dyDescent="0.2">
      <c r="C1540" s="2"/>
    </row>
    <row r="1541" spans="3:3" x14ac:dyDescent="0.2">
      <c r="C1541" s="2"/>
    </row>
    <row r="1542" spans="3:3" x14ac:dyDescent="0.2">
      <c r="C1542" s="2"/>
    </row>
    <row r="1543" spans="3:3" x14ac:dyDescent="0.2">
      <c r="C1543" s="2"/>
    </row>
    <row r="1544" spans="3:3" x14ac:dyDescent="0.2">
      <c r="C1544" s="2"/>
    </row>
    <row r="1545" spans="3:3" x14ac:dyDescent="0.2">
      <c r="C1545" s="2"/>
    </row>
    <row r="1546" spans="3:3" x14ac:dyDescent="0.2">
      <c r="C1546" s="2"/>
    </row>
    <row r="1547" spans="3:3" x14ac:dyDescent="0.2">
      <c r="C1547" s="2"/>
    </row>
    <row r="1548" spans="3:3" x14ac:dyDescent="0.2">
      <c r="C1548" s="2"/>
    </row>
    <row r="1549" spans="3:3" x14ac:dyDescent="0.2">
      <c r="C1549" s="2"/>
    </row>
    <row r="1550" spans="3:3" x14ac:dyDescent="0.2">
      <c r="C1550" s="2"/>
    </row>
    <row r="1551" spans="3:3" x14ac:dyDescent="0.2">
      <c r="C1551" s="2"/>
    </row>
    <row r="1552" spans="3:3" x14ac:dyDescent="0.2">
      <c r="C1552" s="2"/>
    </row>
    <row r="1553" spans="3:3" x14ac:dyDescent="0.2">
      <c r="C1553" s="2"/>
    </row>
    <row r="1554" spans="3:3" x14ac:dyDescent="0.2">
      <c r="C1554" s="2"/>
    </row>
    <row r="1555" spans="3:3" x14ac:dyDescent="0.2">
      <c r="C1555" s="2"/>
    </row>
    <row r="1556" spans="3:3" x14ac:dyDescent="0.2">
      <c r="C1556" s="2"/>
    </row>
    <row r="1557" spans="3:3" x14ac:dyDescent="0.2">
      <c r="C1557" s="2"/>
    </row>
    <row r="1558" spans="3:3" x14ac:dyDescent="0.2">
      <c r="C1558" s="2"/>
    </row>
    <row r="1559" spans="3:3" x14ac:dyDescent="0.2">
      <c r="C1559" s="2"/>
    </row>
    <row r="1560" spans="3:3" x14ac:dyDescent="0.2">
      <c r="C1560" s="2"/>
    </row>
    <row r="1561" spans="3:3" x14ac:dyDescent="0.2">
      <c r="C1561" s="2"/>
    </row>
    <row r="1562" spans="3:3" x14ac:dyDescent="0.2">
      <c r="C1562" s="2"/>
    </row>
    <row r="1563" spans="3:3" x14ac:dyDescent="0.2">
      <c r="C1563" s="2"/>
    </row>
    <row r="1564" spans="3:3" x14ac:dyDescent="0.2">
      <c r="C1564" s="2"/>
    </row>
    <row r="1565" spans="3:3" x14ac:dyDescent="0.2">
      <c r="C1565" s="2"/>
    </row>
    <row r="1566" spans="3:3" x14ac:dyDescent="0.2">
      <c r="C1566" s="2"/>
    </row>
    <row r="1567" spans="3:3" x14ac:dyDescent="0.2">
      <c r="C1567" s="2"/>
    </row>
    <row r="1568" spans="3:3" x14ac:dyDescent="0.2">
      <c r="C1568" s="2"/>
    </row>
    <row r="1569" spans="3:3" x14ac:dyDescent="0.2">
      <c r="C1569" s="2"/>
    </row>
    <row r="1570" spans="3:3" x14ac:dyDescent="0.2">
      <c r="C1570" s="2"/>
    </row>
    <row r="1571" spans="3:3" x14ac:dyDescent="0.2">
      <c r="C1571" s="2"/>
    </row>
    <row r="1572" spans="3:3" x14ac:dyDescent="0.2">
      <c r="C1572" s="2"/>
    </row>
    <row r="1573" spans="3:3" x14ac:dyDescent="0.2">
      <c r="C1573" s="2"/>
    </row>
    <row r="1574" spans="3:3" x14ac:dyDescent="0.2">
      <c r="C1574" s="2"/>
    </row>
    <row r="1575" spans="3:3" x14ac:dyDescent="0.2">
      <c r="C1575" s="2"/>
    </row>
    <row r="1576" spans="3:3" x14ac:dyDescent="0.2">
      <c r="C1576" s="2"/>
    </row>
    <row r="1577" spans="3:3" x14ac:dyDescent="0.2">
      <c r="C1577" s="2"/>
    </row>
    <row r="1578" spans="3:3" x14ac:dyDescent="0.2">
      <c r="C1578" s="2"/>
    </row>
    <row r="1579" spans="3:3" x14ac:dyDescent="0.2">
      <c r="C1579" s="2"/>
    </row>
    <row r="1580" spans="3:3" x14ac:dyDescent="0.2">
      <c r="C1580" s="2"/>
    </row>
    <row r="1581" spans="3:3" x14ac:dyDescent="0.2">
      <c r="C1581" s="2"/>
    </row>
    <row r="1582" spans="3:3" x14ac:dyDescent="0.2">
      <c r="C1582" s="2"/>
    </row>
    <row r="1583" spans="3:3" x14ac:dyDescent="0.2">
      <c r="C1583" s="2"/>
    </row>
    <row r="1584" spans="3:3" x14ac:dyDescent="0.2">
      <c r="C1584" s="2"/>
    </row>
    <row r="1585" spans="3:3" x14ac:dyDescent="0.2">
      <c r="C1585" s="2"/>
    </row>
    <row r="1586" spans="3:3" x14ac:dyDescent="0.2">
      <c r="C1586" s="2"/>
    </row>
    <row r="1587" spans="3:3" x14ac:dyDescent="0.2">
      <c r="C1587" s="2"/>
    </row>
    <row r="1588" spans="3:3" x14ac:dyDescent="0.2">
      <c r="C1588" s="2"/>
    </row>
    <row r="1589" spans="3:3" x14ac:dyDescent="0.2">
      <c r="C1589" s="2"/>
    </row>
    <row r="1590" spans="3:3" x14ac:dyDescent="0.2">
      <c r="C1590" s="2"/>
    </row>
    <row r="1591" spans="3:3" x14ac:dyDescent="0.2">
      <c r="C1591" s="2"/>
    </row>
    <row r="1592" spans="3:3" x14ac:dyDescent="0.2">
      <c r="C1592" s="2"/>
    </row>
    <row r="1593" spans="3:3" x14ac:dyDescent="0.2">
      <c r="C1593" s="2"/>
    </row>
    <row r="1594" spans="3:3" x14ac:dyDescent="0.2">
      <c r="C1594" s="2"/>
    </row>
    <row r="1595" spans="3:3" x14ac:dyDescent="0.2">
      <c r="C1595" s="2"/>
    </row>
    <row r="1596" spans="3:3" x14ac:dyDescent="0.2">
      <c r="C1596" s="2"/>
    </row>
    <row r="1597" spans="3:3" x14ac:dyDescent="0.2">
      <c r="C1597" s="2"/>
    </row>
    <row r="1598" spans="3:3" x14ac:dyDescent="0.2">
      <c r="C1598" s="2"/>
    </row>
    <row r="1599" spans="3:3" x14ac:dyDescent="0.2">
      <c r="C1599" s="2"/>
    </row>
    <row r="1600" spans="3:3" x14ac:dyDescent="0.2">
      <c r="C1600" s="2"/>
    </row>
    <row r="1601" spans="3:3" x14ac:dyDescent="0.2">
      <c r="C1601" s="2"/>
    </row>
    <row r="1602" spans="3:3" x14ac:dyDescent="0.2">
      <c r="C1602" s="2"/>
    </row>
    <row r="1603" spans="3:3" x14ac:dyDescent="0.2">
      <c r="C1603" s="2"/>
    </row>
    <row r="1604" spans="3:3" x14ac:dyDescent="0.2">
      <c r="C1604" s="2"/>
    </row>
    <row r="1605" spans="3:3" x14ac:dyDescent="0.2">
      <c r="C1605" s="2"/>
    </row>
    <row r="1606" spans="3:3" x14ac:dyDescent="0.2">
      <c r="C1606" s="2"/>
    </row>
    <row r="1607" spans="3:3" x14ac:dyDescent="0.2">
      <c r="C1607" s="2"/>
    </row>
    <row r="1608" spans="3:3" x14ac:dyDescent="0.2">
      <c r="C1608" s="2"/>
    </row>
    <row r="1609" spans="3:3" x14ac:dyDescent="0.2">
      <c r="C1609" s="2"/>
    </row>
    <row r="1610" spans="3:3" x14ac:dyDescent="0.2">
      <c r="C1610" s="2"/>
    </row>
    <row r="1611" spans="3:3" x14ac:dyDescent="0.2">
      <c r="C1611" s="2"/>
    </row>
    <row r="1612" spans="3:3" x14ac:dyDescent="0.2">
      <c r="C1612" s="2"/>
    </row>
    <row r="1613" spans="3:3" x14ac:dyDescent="0.2">
      <c r="C1613" s="2"/>
    </row>
    <row r="1614" spans="3:3" x14ac:dyDescent="0.2">
      <c r="C1614" s="2"/>
    </row>
    <row r="1615" spans="3:3" x14ac:dyDescent="0.2">
      <c r="C1615" s="2"/>
    </row>
    <row r="1616" spans="3:3" x14ac:dyDescent="0.2">
      <c r="C1616" s="2"/>
    </row>
    <row r="1617" spans="3:3" x14ac:dyDescent="0.2">
      <c r="C1617" s="2"/>
    </row>
    <row r="1618" spans="3:3" x14ac:dyDescent="0.2">
      <c r="C1618" s="2"/>
    </row>
    <row r="1619" spans="3:3" x14ac:dyDescent="0.2">
      <c r="C1619" s="2"/>
    </row>
    <row r="1620" spans="3:3" x14ac:dyDescent="0.2">
      <c r="C1620" s="2"/>
    </row>
    <row r="1621" spans="3:3" x14ac:dyDescent="0.2">
      <c r="C1621" s="2"/>
    </row>
    <row r="1622" spans="3:3" x14ac:dyDescent="0.2">
      <c r="C1622" s="2"/>
    </row>
    <row r="1623" spans="3:3" x14ac:dyDescent="0.2">
      <c r="C1623" s="2"/>
    </row>
    <row r="1624" spans="3:3" x14ac:dyDescent="0.2">
      <c r="C1624" s="2"/>
    </row>
    <row r="1625" spans="3:3" x14ac:dyDescent="0.2">
      <c r="C1625" s="2"/>
    </row>
    <row r="1626" spans="3:3" x14ac:dyDescent="0.2">
      <c r="C1626" s="2"/>
    </row>
    <row r="1627" spans="3:3" x14ac:dyDescent="0.2">
      <c r="C1627" s="2"/>
    </row>
    <row r="1628" spans="3:3" x14ac:dyDescent="0.2">
      <c r="C1628" s="2"/>
    </row>
    <row r="1629" spans="3:3" x14ac:dyDescent="0.2">
      <c r="C1629" s="2"/>
    </row>
    <row r="1630" spans="3:3" x14ac:dyDescent="0.2">
      <c r="C1630" s="2"/>
    </row>
    <row r="1631" spans="3:3" x14ac:dyDescent="0.2">
      <c r="C1631" s="2"/>
    </row>
    <row r="1632" spans="3:3" x14ac:dyDescent="0.2">
      <c r="C1632" s="2"/>
    </row>
    <row r="1633" spans="3:3" x14ac:dyDescent="0.2">
      <c r="C1633" s="2"/>
    </row>
    <row r="1634" spans="3:3" x14ac:dyDescent="0.2">
      <c r="C1634" s="2"/>
    </row>
    <row r="1635" spans="3:3" x14ac:dyDescent="0.2">
      <c r="C1635" s="2"/>
    </row>
    <row r="1636" spans="3:3" x14ac:dyDescent="0.2">
      <c r="C1636" s="2"/>
    </row>
    <row r="1637" spans="3:3" x14ac:dyDescent="0.2">
      <c r="C1637" s="2"/>
    </row>
    <row r="1638" spans="3:3" x14ac:dyDescent="0.2">
      <c r="C1638" s="2"/>
    </row>
    <row r="1639" spans="3:3" x14ac:dyDescent="0.2">
      <c r="C1639" s="2"/>
    </row>
    <row r="1640" spans="3:3" x14ac:dyDescent="0.2">
      <c r="C1640" s="2"/>
    </row>
    <row r="1641" spans="3:3" x14ac:dyDescent="0.2">
      <c r="C1641" s="2"/>
    </row>
    <row r="1642" spans="3:3" x14ac:dyDescent="0.2">
      <c r="C1642" s="2"/>
    </row>
    <row r="1643" spans="3:3" x14ac:dyDescent="0.2">
      <c r="C1643" s="2"/>
    </row>
    <row r="1644" spans="3:3" x14ac:dyDescent="0.2">
      <c r="C1644" s="2"/>
    </row>
    <row r="1645" spans="3:3" x14ac:dyDescent="0.2">
      <c r="C1645" s="2"/>
    </row>
    <row r="1646" spans="3:3" x14ac:dyDescent="0.2">
      <c r="C1646" s="2"/>
    </row>
    <row r="1647" spans="3:3" x14ac:dyDescent="0.2">
      <c r="C1647" s="2"/>
    </row>
    <row r="1648" spans="3:3" x14ac:dyDescent="0.2">
      <c r="C1648" s="2"/>
    </row>
    <row r="1649" spans="3:3" x14ac:dyDescent="0.2">
      <c r="C1649" s="2"/>
    </row>
    <row r="1650" spans="3:3" x14ac:dyDescent="0.2">
      <c r="C1650" s="2"/>
    </row>
    <row r="1651" spans="3:3" x14ac:dyDescent="0.2">
      <c r="C1651" s="2"/>
    </row>
    <row r="1652" spans="3:3" x14ac:dyDescent="0.2">
      <c r="C1652" s="2"/>
    </row>
    <row r="1653" spans="3:3" x14ac:dyDescent="0.2">
      <c r="C1653" s="2"/>
    </row>
    <row r="1654" spans="3:3" x14ac:dyDescent="0.2">
      <c r="C1654" s="2"/>
    </row>
    <row r="1655" spans="3:3" x14ac:dyDescent="0.2">
      <c r="C1655" s="2"/>
    </row>
    <row r="1656" spans="3:3" x14ac:dyDescent="0.2">
      <c r="C1656" s="2"/>
    </row>
    <row r="1657" spans="3:3" x14ac:dyDescent="0.2">
      <c r="C1657" s="2"/>
    </row>
    <row r="1658" spans="3:3" x14ac:dyDescent="0.2">
      <c r="C1658" s="2"/>
    </row>
    <row r="1659" spans="3:3" x14ac:dyDescent="0.2">
      <c r="C1659" s="2"/>
    </row>
    <row r="1660" spans="3:3" x14ac:dyDescent="0.2">
      <c r="C1660" s="2"/>
    </row>
    <row r="1661" spans="3:3" x14ac:dyDescent="0.2">
      <c r="C1661" s="2"/>
    </row>
    <row r="1662" spans="3:3" x14ac:dyDescent="0.2">
      <c r="C1662" s="2"/>
    </row>
    <row r="1663" spans="3:3" x14ac:dyDescent="0.2">
      <c r="C1663" s="2"/>
    </row>
    <row r="1664" spans="3:3" x14ac:dyDescent="0.2">
      <c r="C1664" s="2"/>
    </row>
    <row r="1665" spans="3:3" x14ac:dyDescent="0.2">
      <c r="C1665" s="2"/>
    </row>
    <row r="1666" spans="3:3" x14ac:dyDescent="0.2">
      <c r="C1666" s="2"/>
    </row>
    <row r="1667" spans="3:3" x14ac:dyDescent="0.2">
      <c r="C1667" s="2"/>
    </row>
    <row r="1668" spans="3:3" x14ac:dyDescent="0.2">
      <c r="C1668" s="2"/>
    </row>
    <row r="1669" spans="3:3" x14ac:dyDescent="0.2">
      <c r="C1669" s="2"/>
    </row>
    <row r="1670" spans="3:3" x14ac:dyDescent="0.2">
      <c r="C1670" s="2"/>
    </row>
    <row r="1671" spans="3:3" x14ac:dyDescent="0.2">
      <c r="C1671" s="2"/>
    </row>
    <row r="1672" spans="3:3" x14ac:dyDescent="0.2">
      <c r="C1672" s="2"/>
    </row>
    <row r="1673" spans="3:3" x14ac:dyDescent="0.2">
      <c r="C1673" s="2"/>
    </row>
    <row r="1674" spans="3:3" x14ac:dyDescent="0.2">
      <c r="C1674" s="2"/>
    </row>
    <row r="1675" spans="3:3" x14ac:dyDescent="0.2">
      <c r="C1675" s="2"/>
    </row>
    <row r="1676" spans="3:3" x14ac:dyDescent="0.2">
      <c r="C1676" s="2"/>
    </row>
    <row r="1677" spans="3:3" x14ac:dyDescent="0.2">
      <c r="C1677" s="2"/>
    </row>
    <row r="1678" spans="3:3" x14ac:dyDescent="0.2">
      <c r="C1678" s="2"/>
    </row>
    <row r="1679" spans="3:3" x14ac:dyDescent="0.2">
      <c r="C1679" s="2"/>
    </row>
    <row r="1680" spans="3:3" x14ac:dyDescent="0.2">
      <c r="C1680" s="2"/>
    </row>
    <row r="1681" spans="3:3" x14ac:dyDescent="0.2">
      <c r="C1681" s="2"/>
    </row>
    <row r="1682" spans="3:3" x14ac:dyDescent="0.2">
      <c r="C1682" s="2"/>
    </row>
    <row r="1683" spans="3:3" x14ac:dyDescent="0.2">
      <c r="C1683" s="2"/>
    </row>
    <row r="1684" spans="3:3" x14ac:dyDescent="0.2">
      <c r="C1684" s="2"/>
    </row>
    <row r="1685" spans="3:3" x14ac:dyDescent="0.2">
      <c r="C1685" s="2"/>
    </row>
    <row r="1686" spans="3:3" x14ac:dyDescent="0.2">
      <c r="C1686" s="2"/>
    </row>
    <row r="1687" spans="3:3" x14ac:dyDescent="0.2">
      <c r="C1687" s="2"/>
    </row>
    <row r="1688" spans="3:3" x14ac:dyDescent="0.2">
      <c r="C1688" s="2"/>
    </row>
    <row r="1689" spans="3:3" x14ac:dyDescent="0.2">
      <c r="C1689" s="2"/>
    </row>
    <row r="1690" spans="3:3" x14ac:dyDescent="0.2">
      <c r="C1690" s="2"/>
    </row>
    <row r="1691" spans="3:3" x14ac:dyDescent="0.2">
      <c r="C1691" s="2"/>
    </row>
    <row r="1692" spans="3:3" x14ac:dyDescent="0.2">
      <c r="C1692" s="2"/>
    </row>
    <row r="1693" spans="3:3" x14ac:dyDescent="0.2">
      <c r="C1693" s="2"/>
    </row>
    <row r="1694" spans="3:3" x14ac:dyDescent="0.2">
      <c r="C1694" s="2"/>
    </row>
    <row r="1695" spans="3:3" x14ac:dyDescent="0.2">
      <c r="C1695" s="2"/>
    </row>
    <row r="1696" spans="3:3" x14ac:dyDescent="0.2">
      <c r="C1696" s="2"/>
    </row>
    <row r="1697" spans="3:3" x14ac:dyDescent="0.2">
      <c r="C1697" s="2"/>
    </row>
    <row r="1698" spans="3:3" x14ac:dyDescent="0.2">
      <c r="C1698" s="2"/>
    </row>
    <row r="1699" spans="3:3" x14ac:dyDescent="0.2">
      <c r="C1699" s="2"/>
    </row>
    <row r="1700" spans="3:3" x14ac:dyDescent="0.2">
      <c r="C1700" s="2"/>
    </row>
    <row r="1701" spans="3:3" x14ac:dyDescent="0.2">
      <c r="C1701" s="2"/>
    </row>
    <row r="1702" spans="3:3" x14ac:dyDescent="0.2">
      <c r="C1702" s="2"/>
    </row>
    <row r="1703" spans="3:3" x14ac:dyDescent="0.2">
      <c r="C1703" s="2"/>
    </row>
    <row r="1704" spans="3:3" x14ac:dyDescent="0.2">
      <c r="C1704" s="2"/>
    </row>
    <row r="1705" spans="3:3" x14ac:dyDescent="0.2">
      <c r="C1705" s="2"/>
    </row>
    <row r="1706" spans="3:3" x14ac:dyDescent="0.2">
      <c r="C1706" s="2"/>
    </row>
    <row r="1707" spans="3:3" x14ac:dyDescent="0.2">
      <c r="C1707" s="2"/>
    </row>
    <row r="1708" spans="3:3" x14ac:dyDescent="0.2">
      <c r="C1708" s="2"/>
    </row>
    <row r="1709" spans="3:3" x14ac:dyDescent="0.2">
      <c r="C1709" s="2"/>
    </row>
    <row r="1710" spans="3:3" x14ac:dyDescent="0.2">
      <c r="C1710" s="2"/>
    </row>
    <row r="1711" spans="3:3" x14ac:dyDescent="0.2">
      <c r="C1711" s="2"/>
    </row>
    <row r="1712" spans="3:3" x14ac:dyDescent="0.2">
      <c r="C1712" s="2"/>
    </row>
    <row r="1713" spans="3:3" x14ac:dyDescent="0.2">
      <c r="C1713" s="2"/>
    </row>
    <row r="1714" spans="3:3" x14ac:dyDescent="0.2">
      <c r="C1714" s="2"/>
    </row>
    <row r="1715" spans="3:3" x14ac:dyDescent="0.2">
      <c r="C1715" s="2"/>
    </row>
    <row r="1716" spans="3:3" x14ac:dyDescent="0.2">
      <c r="C1716" s="2"/>
    </row>
    <row r="1717" spans="3:3" x14ac:dyDescent="0.2">
      <c r="C1717" s="2"/>
    </row>
    <row r="1718" spans="3:3" x14ac:dyDescent="0.2">
      <c r="C1718" s="2"/>
    </row>
    <row r="1719" spans="3:3" x14ac:dyDescent="0.2">
      <c r="C1719" s="2"/>
    </row>
    <row r="1720" spans="3:3" x14ac:dyDescent="0.2">
      <c r="C1720" s="2"/>
    </row>
    <row r="1721" spans="3:3" x14ac:dyDescent="0.2">
      <c r="C1721" s="2"/>
    </row>
    <row r="1722" spans="3:3" x14ac:dyDescent="0.2">
      <c r="C1722" s="2"/>
    </row>
    <row r="1723" spans="3:3" x14ac:dyDescent="0.2">
      <c r="C1723" s="2"/>
    </row>
    <row r="1724" spans="3:3" x14ac:dyDescent="0.2">
      <c r="C1724" s="2"/>
    </row>
    <row r="1725" spans="3:3" x14ac:dyDescent="0.2">
      <c r="C1725" s="2"/>
    </row>
    <row r="1726" spans="3:3" x14ac:dyDescent="0.2">
      <c r="C1726" s="2"/>
    </row>
    <row r="1727" spans="3:3" x14ac:dyDescent="0.2">
      <c r="C1727" s="2"/>
    </row>
    <row r="1728" spans="3:3" x14ac:dyDescent="0.2">
      <c r="C1728" s="2"/>
    </row>
    <row r="1729" spans="3:3" x14ac:dyDescent="0.2">
      <c r="C1729" s="2"/>
    </row>
    <row r="1730" spans="3:3" x14ac:dyDescent="0.2">
      <c r="C1730" s="2"/>
    </row>
    <row r="1731" spans="3:3" x14ac:dyDescent="0.2">
      <c r="C1731" s="2"/>
    </row>
    <row r="1732" spans="3:3" x14ac:dyDescent="0.2">
      <c r="C1732" s="2"/>
    </row>
    <row r="1733" spans="3:3" x14ac:dyDescent="0.2">
      <c r="C1733" s="2"/>
    </row>
    <row r="1734" spans="3:3" x14ac:dyDescent="0.2">
      <c r="C1734" s="2"/>
    </row>
    <row r="1735" spans="3:3" x14ac:dyDescent="0.2">
      <c r="C1735" s="2"/>
    </row>
    <row r="1736" spans="3:3" x14ac:dyDescent="0.2">
      <c r="C1736" s="2"/>
    </row>
    <row r="1737" spans="3:3" x14ac:dyDescent="0.2">
      <c r="C1737" s="2"/>
    </row>
    <row r="1738" spans="3:3" x14ac:dyDescent="0.2">
      <c r="C1738" s="2"/>
    </row>
    <row r="1739" spans="3:3" x14ac:dyDescent="0.2">
      <c r="C1739" s="2"/>
    </row>
    <row r="1740" spans="3:3" x14ac:dyDescent="0.2">
      <c r="C1740" s="2"/>
    </row>
    <row r="1741" spans="3:3" x14ac:dyDescent="0.2">
      <c r="C1741" s="2"/>
    </row>
    <row r="1742" spans="3:3" x14ac:dyDescent="0.2">
      <c r="C1742" s="2"/>
    </row>
    <row r="1743" spans="3:3" x14ac:dyDescent="0.2">
      <c r="C1743" s="2"/>
    </row>
    <row r="1744" spans="3:3" x14ac:dyDescent="0.2">
      <c r="C1744" s="2"/>
    </row>
    <row r="1745" spans="3:3" x14ac:dyDescent="0.2">
      <c r="C1745" s="2"/>
    </row>
    <row r="1746" spans="3:3" x14ac:dyDescent="0.2">
      <c r="C1746" s="2"/>
    </row>
    <row r="1747" spans="3:3" x14ac:dyDescent="0.2">
      <c r="C1747" s="2"/>
    </row>
    <row r="1748" spans="3:3" x14ac:dyDescent="0.2">
      <c r="C1748" s="2"/>
    </row>
    <row r="1749" spans="3:3" x14ac:dyDescent="0.2">
      <c r="C1749" s="2"/>
    </row>
    <row r="1750" spans="3:3" x14ac:dyDescent="0.2">
      <c r="C1750" s="2"/>
    </row>
    <row r="1751" spans="3:3" x14ac:dyDescent="0.2">
      <c r="C1751" s="2"/>
    </row>
    <row r="1752" spans="3:3" x14ac:dyDescent="0.2">
      <c r="C1752" s="2"/>
    </row>
    <row r="1753" spans="3:3" x14ac:dyDescent="0.2">
      <c r="C1753" s="2"/>
    </row>
    <row r="1754" spans="3:3" x14ac:dyDescent="0.2">
      <c r="C1754" s="2"/>
    </row>
    <row r="1755" spans="3:3" x14ac:dyDescent="0.2">
      <c r="C1755" s="2"/>
    </row>
    <row r="1756" spans="3:3" x14ac:dyDescent="0.2">
      <c r="C1756" s="2"/>
    </row>
    <row r="1757" spans="3:3" x14ac:dyDescent="0.2">
      <c r="C1757" s="2"/>
    </row>
    <row r="1758" spans="3:3" x14ac:dyDescent="0.2">
      <c r="C1758" s="2"/>
    </row>
    <row r="1759" spans="3:3" x14ac:dyDescent="0.2">
      <c r="C1759" s="2"/>
    </row>
    <row r="1760" spans="3:3" x14ac:dyDescent="0.2">
      <c r="C1760" s="2"/>
    </row>
    <row r="1761" spans="3:3" x14ac:dyDescent="0.2">
      <c r="C1761" s="2"/>
    </row>
    <row r="1762" spans="3:3" x14ac:dyDescent="0.2">
      <c r="C1762" s="2"/>
    </row>
    <row r="1763" spans="3:3" x14ac:dyDescent="0.2">
      <c r="C1763" s="2"/>
    </row>
    <row r="1764" spans="3:3" x14ac:dyDescent="0.2">
      <c r="C1764" s="2"/>
    </row>
    <row r="1765" spans="3:3" x14ac:dyDescent="0.2">
      <c r="C1765" s="2"/>
    </row>
    <row r="1766" spans="3:3" x14ac:dyDescent="0.2">
      <c r="C1766" s="2"/>
    </row>
    <row r="1767" spans="3:3" x14ac:dyDescent="0.2">
      <c r="C1767" s="2"/>
    </row>
    <row r="1768" spans="3:3" x14ac:dyDescent="0.2">
      <c r="C1768" s="2"/>
    </row>
    <row r="1769" spans="3:3" x14ac:dyDescent="0.2">
      <c r="C1769" s="2"/>
    </row>
    <row r="1770" spans="3:3" x14ac:dyDescent="0.2">
      <c r="C1770" s="2"/>
    </row>
    <row r="1771" spans="3:3" x14ac:dyDescent="0.2">
      <c r="C1771" s="2"/>
    </row>
    <row r="1772" spans="3:3" x14ac:dyDescent="0.2">
      <c r="C1772" s="2"/>
    </row>
    <row r="1773" spans="3:3" x14ac:dyDescent="0.2">
      <c r="C1773" s="2"/>
    </row>
    <row r="1774" spans="3:3" x14ac:dyDescent="0.2">
      <c r="C1774" s="2"/>
    </row>
    <row r="1775" spans="3:3" x14ac:dyDescent="0.2">
      <c r="C1775" s="2"/>
    </row>
    <row r="1776" spans="3:3" x14ac:dyDescent="0.2">
      <c r="C1776" s="2"/>
    </row>
    <row r="1777" spans="3:3" x14ac:dyDescent="0.2">
      <c r="C1777" s="2"/>
    </row>
    <row r="1778" spans="3:3" x14ac:dyDescent="0.2">
      <c r="C1778" s="2"/>
    </row>
    <row r="1779" spans="3:3" x14ac:dyDescent="0.2">
      <c r="C1779" s="2"/>
    </row>
    <row r="1780" spans="3:3" x14ac:dyDescent="0.2">
      <c r="C1780" s="2"/>
    </row>
    <row r="1781" spans="3:3" x14ac:dyDescent="0.2">
      <c r="C1781" s="2"/>
    </row>
    <row r="1782" spans="3:3" x14ac:dyDescent="0.2">
      <c r="C1782" s="2"/>
    </row>
    <row r="1783" spans="3:3" x14ac:dyDescent="0.2">
      <c r="C1783" s="2"/>
    </row>
    <row r="1784" spans="3:3" x14ac:dyDescent="0.2">
      <c r="C1784" s="2"/>
    </row>
    <row r="1785" spans="3:3" x14ac:dyDescent="0.2">
      <c r="C1785" s="2"/>
    </row>
    <row r="1786" spans="3:3" x14ac:dyDescent="0.2">
      <c r="C1786" s="2"/>
    </row>
    <row r="1787" spans="3:3" x14ac:dyDescent="0.2">
      <c r="C1787" s="2"/>
    </row>
    <row r="1788" spans="3:3" x14ac:dyDescent="0.2">
      <c r="C1788" s="2"/>
    </row>
    <row r="1789" spans="3:3" x14ac:dyDescent="0.2">
      <c r="C1789" s="2"/>
    </row>
    <row r="1790" spans="3:3" x14ac:dyDescent="0.2">
      <c r="C1790" s="2"/>
    </row>
    <row r="1791" spans="3:3" x14ac:dyDescent="0.2">
      <c r="C1791" s="2"/>
    </row>
    <row r="1792" spans="3:3" x14ac:dyDescent="0.2">
      <c r="C1792" s="2"/>
    </row>
    <row r="1793" spans="3:3" x14ac:dyDescent="0.2">
      <c r="C1793" s="2"/>
    </row>
    <row r="1794" spans="3:3" x14ac:dyDescent="0.2">
      <c r="C1794" s="2"/>
    </row>
    <row r="1795" spans="3:3" x14ac:dyDescent="0.2">
      <c r="C1795" s="2"/>
    </row>
    <row r="1796" spans="3:3" x14ac:dyDescent="0.2">
      <c r="C1796" s="2"/>
    </row>
    <row r="1797" spans="3:3" x14ac:dyDescent="0.2">
      <c r="C1797" s="2"/>
    </row>
    <row r="1798" spans="3:3" x14ac:dyDescent="0.2">
      <c r="C1798" s="2"/>
    </row>
    <row r="1799" spans="3:3" x14ac:dyDescent="0.2">
      <c r="C1799" s="2"/>
    </row>
    <row r="1800" spans="3:3" x14ac:dyDescent="0.2">
      <c r="C1800" s="2"/>
    </row>
    <row r="1801" spans="3:3" x14ac:dyDescent="0.2">
      <c r="C1801" s="2"/>
    </row>
    <row r="1802" spans="3:3" x14ac:dyDescent="0.2">
      <c r="C1802" s="2"/>
    </row>
    <row r="1803" spans="3:3" x14ac:dyDescent="0.2">
      <c r="C1803" s="2"/>
    </row>
    <row r="1804" spans="3:3" x14ac:dyDescent="0.2">
      <c r="C1804" s="2"/>
    </row>
    <row r="1805" spans="3:3" x14ac:dyDescent="0.2">
      <c r="C1805" s="2"/>
    </row>
    <row r="1806" spans="3:3" x14ac:dyDescent="0.2">
      <c r="C1806" s="2"/>
    </row>
    <row r="1807" spans="3:3" x14ac:dyDescent="0.2">
      <c r="C1807" s="2"/>
    </row>
    <row r="1808" spans="3:3" x14ac:dyDescent="0.2">
      <c r="C1808" s="2"/>
    </row>
    <row r="1809" spans="3:3" x14ac:dyDescent="0.2">
      <c r="C1809" s="2"/>
    </row>
    <row r="1810" spans="3:3" x14ac:dyDescent="0.2">
      <c r="C1810" s="2"/>
    </row>
    <row r="1811" spans="3:3" x14ac:dyDescent="0.2">
      <c r="C1811" s="2"/>
    </row>
    <row r="1812" spans="3:3" x14ac:dyDescent="0.2">
      <c r="C1812" s="2"/>
    </row>
    <row r="1813" spans="3:3" x14ac:dyDescent="0.2">
      <c r="C1813" s="2"/>
    </row>
    <row r="1814" spans="3:3" x14ac:dyDescent="0.2">
      <c r="C1814" s="2"/>
    </row>
    <row r="1815" spans="3:3" x14ac:dyDescent="0.2">
      <c r="C1815" s="2"/>
    </row>
    <row r="1816" spans="3:3" x14ac:dyDescent="0.2">
      <c r="C1816" s="2"/>
    </row>
    <row r="1817" spans="3:3" x14ac:dyDescent="0.2">
      <c r="C1817" s="2"/>
    </row>
    <row r="1818" spans="3:3" x14ac:dyDescent="0.2">
      <c r="C1818" s="2"/>
    </row>
    <row r="1819" spans="3:3" x14ac:dyDescent="0.2">
      <c r="C1819" s="2"/>
    </row>
    <row r="1820" spans="3:3" x14ac:dyDescent="0.2">
      <c r="C1820" s="2"/>
    </row>
    <row r="1821" spans="3:3" x14ac:dyDescent="0.2">
      <c r="C1821" s="2"/>
    </row>
    <row r="1822" spans="3:3" x14ac:dyDescent="0.2">
      <c r="C1822" s="2"/>
    </row>
    <row r="1823" spans="3:3" x14ac:dyDescent="0.2">
      <c r="C1823" s="2"/>
    </row>
    <row r="1824" spans="3:3" x14ac:dyDescent="0.2">
      <c r="C1824" s="2"/>
    </row>
    <row r="1825" spans="3:3" x14ac:dyDescent="0.2">
      <c r="C1825" s="2"/>
    </row>
    <row r="1826" spans="3:3" x14ac:dyDescent="0.2">
      <c r="C1826" s="2"/>
    </row>
    <row r="1827" spans="3:3" x14ac:dyDescent="0.2">
      <c r="C1827" s="2"/>
    </row>
    <row r="1828" spans="3:3" x14ac:dyDescent="0.2">
      <c r="C1828" s="2"/>
    </row>
    <row r="1829" spans="3:3" x14ac:dyDescent="0.2">
      <c r="C1829" s="2"/>
    </row>
    <row r="1830" spans="3:3" x14ac:dyDescent="0.2">
      <c r="C1830" s="2"/>
    </row>
    <row r="1831" spans="3:3" x14ac:dyDescent="0.2">
      <c r="C1831" s="2"/>
    </row>
    <row r="1832" spans="3:3" x14ac:dyDescent="0.2">
      <c r="C1832" s="2"/>
    </row>
    <row r="1833" spans="3:3" x14ac:dyDescent="0.2">
      <c r="C1833" s="2"/>
    </row>
    <row r="1834" spans="3:3" x14ac:dyDescent="0.2">
      <c r="C1834" s="2"/>
    </row>
    <row r="1835" spans="3:3" x14ac:dyDescent="0.2">
      <c r="C1835" s="2"/>
    </row>
    <row r="1836" spans="3:3" x14ac:dyDescent="0.2">
      <c r="C1836" s="2"/>
    </row>
    <row r="1837" spans="3:3" x14ac:dyDescent="0.2">
      <c r="C1837" s="2"/>
    </row>
    <row r="1838" spans="3:3" x14ac:dyDescent="0.2">
      <c r="C1838" s="2"/>
    </row>
    <row r="1839" spans="3:3" x14ac:dyDescent="0.2">
      <c r="C1839" s="2"/>
    </row>
    <row r="1840" spans="3:3" x14ac:dyDescent="0.2">
      <c r="C1840" s="2"/>
    </row>
    <row r="1841" spans="3:3" x14ac:dyDescent="0.2">
      <c r="C1841" s="2"/>
    </row>
    <row r="1842" spans="3:3" x14ac:dyDescent="0.2">
      <c r="C1842" s="2"/>
    </row>
    <row r="1843" spans="3:3" x14ac:dyDescent="0.2">
      <c r="C1843" s="2"/>
    </row>
    <row r="1844" spans="3:3" x14ac:dyDescent="0.2">
      <c r="C1844" s="2"/>
    </row>
    <row r="1845" spans="3:3" x14ac:dyDescent="0.2">
      <c r="C1845" s="2"/>
    </row>
    <row r="1846" spans="3:3" x14ac:dyDescent="0.2">
      <c r="C1846" s="2"/>
    </row>
    <row r="1847" spans="3:3" x14ac:dyDescent="0.2">
      <c r="C1847" s="2"/>
    </row>
    <row r="1848" spans="3:3" x14ac:dyDescent="0.2">
      <c r="C1848" s="2"/>
    </row>
    <row r="1849" spans="3:3" x14ac:dyDescent="0.2">
      <c r="C1849" s="2"/>
    </row>
    <row r="1850" spans="3:3" x14ac:dyDescent="0.2">
      <c r="C1850" s="2"/>
    </row>
    <row r="1851" spans="3:3" x14ac:dyDescent="0.2">
      <c r="C1851" s="2"/>
    </row>
    <row r="1852" spans="3:3" x14ac:dyDescent="0.2">
      <c r="C1852" s="2"/>
    </row>
    <row r="1853" spans="3:3" x14ac:dyDescent="0.2">
      <c r="C1853" s="2"/>
    </row>
    <row r="1854" spans="3:3" x14ac:dyDescent="0.2">
      <c r="C1854" s="2"/>
    </row>
    <row r="1855" spans="3:3" x14ac:dyDescent="0.2">
      <c r="C1855" s="2"/>
    </row>
    <row r="1856" spans="3:3" x14ac:dyDescent="0.2">
      <c r="C1856" s="2"/>
    </row>
    <row r="1857" spans="3:3" x14ac:dyDescent="0.2">
      <c r="C1857" s="2"/>
    </row>
    <row r="1858" spans="3:3" x14ac:dyDescent="0.2">
      <c r="C1858" s="2"/>
    </row>
    <row r="1859" spans="3:3" x14ac:dyDescent="0.2">
      <c r="C1859" s="2"/>
    </row>
    <row r="1860" spans="3:3" x14ac:dyDescent="0.2">
      <c r="C1860" s="2"/>
    </row>
    <row r="1861" spans="3:3" x14ac:dyDescent="0.2">
      <c r="C1861" s="2"/>
    </row>
    <row r="1862" spans="3:3" x14ac:dyDescent="0.2">
      <c r="C1862" s="2"/>
    </row>
    <row r="1863" spans="3:3" x14ac:dyDescent="0.2">
      <c r="C1863" s="2"/>
    </row>
    <row r="1864" spans="3:3" x14ac:dyDescent="0.2">
      <c r="C1864" s="2"/>
    </row>
    <row r="1865" spans="3:3" x14ac:dyDescent="0.2">
      <c r="C1865" s="2"/>
    </row>
    <row r="1866" spans="3:3" x14ac:dyDescent="0.2">
      <c r="C1866" s="2"/>
    </row>
    <row r="1867" spans="3:3" x14ac:dyDescent="0.2">
      <c r="C1867" s="2"/>
    </row>
    <row r="1868" spans="3:3" x14ac:dyDescent="0.2">
      <c r="C1868" s="2"/>
    </row>
    <row r="1869" spans="3:3" x14ac:dyDescent="0.2">
      <c r="C1869" s="2"/>
    </row>
    <row r="1870" spans="3:3" x14ac:dyDescent="0.2">
      <c r="C1870" s="2"/>
    </row>
    <row r="1871" spans="3:3" x14ac:dyDescent="0.2">
      <c r="C1871" s="2"/>
    </row>
    <row r="1872" spans="3:3" x14ac:dyDescent="0.2">
      <c r="C1872" s="2"/>
    </row>
    <row r="1873" spans="3:3" x14ac:dyDescent="0.2">
      <c r="C1873" s="2"/>
    </row>
    <row r="1874" spans="3:3" x14ac:dyDescent="0.2">
      <c r="C1874" s="2"/>
    </row>
    <row r="1875" spans="3:3" x14ac:dyDescent="0.2">
      <c r="C1875" s="2"/>
    </row>
    <row r="1876" spans="3:3" x14ac:dyDescent="0.2">
      <c r="C1876" s="2"/>
    </row>
    <row r="1877" spans="3:3" x14ac:dyDescent="0.2">
      <c r="C1877" s="2"/>
    </row>
    <row r="1878" spans="3:3" x14ac:dyDescent="0.2">
      <c r="C1878" s="2"/>
    </row>
    <row r="1879" spans="3:3" x14ac:dyDescent="0.2">
      <c r="C1879" s="2"/>
    </row>
    <row r="1880" spans="3:3" x14ac:dyDescent="0.2">
      <c r="C1880" s="2"/>
    </row>
    <row r="1881" spans="3:3" x14ac:dyDescent="0.2">
      <c r="C1881" s="2"/>
    </row>
    <row r="1882" spans="3:3" x14ac:dyDescent="0.2">
      <c r="C1882" s="2"/>
    </row>
    <row r="1883" spans="3:3" x14ac:dyDescent="0.2">
      <c r="C1883" s="2"/>
    </row>
    <row r="1884" spans="3:3" x14ac:dyDescent="0.2">
      <c r="C1884" s="2"/>
    </row>
    <row r="1885" spans="3:3" x14ac:dyDescent="0.2">
      <c r="C1885" s="2"/>
    </row>
    <row r="1886" spans="3:3" x14ac:dyDescent="0.2">
      <c r="C1886" s="2"/>
    </row>
    <row r="1887" spans="3:3" x14ac:dyDescent="0.2">
      <c r="C1887" s="2"/>
    </row>
    <row r="1888" spans="3:3" x14ac:dyDescent="0.2">
      <c r="C1888" s="2"/>
    </row>
    <row r="1889" spans="3:3" x14ac:dyDescent="0.2">
      <c r="C1889" s="2"/>
    </row>
    <row r="1890" spans="3:3" x14ac:dyDescent="0.2">
      <c r="C1890" s="2"/>
    </row>
    <row r="1891" spans="3:3" x14ac:dyDescent="0.2">
      <c r="C1891" s="2"/>
    </row>
    <row r="1892" spans="3:3" x14ac:dyDescent="0.2">
      <c r="C1892" s="2"/>
    </row>
    <row r="1893" spans="3:3" x14ac:dyDescent="0.2">
      <c r="C1893" s="2"/>
    </row>
    <row r="1894" spans="3:3" x14ac:dyDescent="0.2">
      <c r="C1894" s="2"/>
    </row>
    <row r="1895" spans="3:3" x14ac:dyDescent="0.2">
      <c r="C1895" s="2"/>
    </row>
    <row r="1896" spans="3:3" x14ac:dyDescent="0.2">
      <c r="C1896" s="2"/>
    </row>
    <row r="1897" spans="3:3" x14ac:dyDescent="0.2">
      <c r="C1897" s="2"/>
    </row>
    <row r="1898" spans="3:3" x14ac:dyDescent="0.2">
      <c r="C1898" s="2"/>
    </row>
    <row r="1899" spans="3:3" x14ac:dyDescent="0.2">
      <c r="C1899" s="2"/>
    </row>
    <row r="1900" spans="3:3" x14ac:dyDescent="0.2">
      <c r="C1900" s="2"/>
    </row>
    <row r="1901" spans="3:3" x14ac:dyDescent="0.2">
      <c r="C1901" s="2"/>
    </row>
    <row r="1902" spans="3:3" x14ac:dyDescent="0.2">
      <c r="C1902" s="2"/>
    </row>
    <row r="1903" spans="3:3" x14ac:dyDescent="0.2">
      <c r="C1903" s="2"/>
    </row>
    <row r="1904" spans="3:3" x14ac:dyDescent="0.2">
      <c r="C1904" s="2"/>
    </row>
    <row r="1905" spans="3:3" x14ac:dyDescent="0.2">
      <c r="C1905" s="2"/>
    </row>
    <row r="1906" spans="3:3" x14ac:dyDescent="0.2">
      <c r="C1906" s="2"/>
    </row>
    <row r="1907" spans="3:3" x14ac:dyDescent="0.2">
      <c r="C1907" s="2"/>
    </row>
    <row r="1908" spans="3:3" x14ac:dyDescent="0.2">
      <c r="C1908" s="2"/>
    </row>
    <row r="1909" spans="3:3" x14ac:dyDescent="0.2">
      <c r="C1909" s="2"/>
    </row>
    <row r="1910" spans="3:3" x14ac:dyDescent="0.2">
      <c r="C1910" s="2"/>
    </row>
    <row r="1911" spans="3:3" x14ac:dyDescent="0.2">
      <c r="C1911" s="2"/>
    </row>
    <row r="1912" spans="3:3" x14ac:dyDescent="0.2">
      <c r="C1912" s="2"/>
    </row>
    <row r="1913" spans="3:3" x14ac:dyDescent="0.2">
      <c r="C1913" s="2"/>
    </row>
    <row r="1914" spans="3:3" x14ac:dyDescent="0.2">
      <c r="C1914" s="2"/>
    </row>
    <row r="1915" spans="3:3" x14ac:dyDescent="0.2">
      <c r="C1915" s="2"/>
    </row>
    <row r="1916" spans="3:3" x14ac:dyDescent="0.2">
      <c r="C1916" s="2"/>
    </row>
    <row r="1917" spans="3:3" x14ac:dyDescent="0.2">
      <c r="C1917" s="2"/>
    </row>
    <row r="1918" spans="3:3" x14ac:dyDescent="0.2">
      <c r="C1918" s="2"/>
    </row>
    <row r="1919" spans="3:3" x14ac:dyDescent="0.2">
      <c r="C1919" s="2"/>
    </row>
    <row r="1920" spans="3:3" x14ac:dyDescent="0.2">
      <c r="C1920" s="2"/>
    </row>
    <row r="1921" spans="3:3" x14ac:dyDescent="0.2">
      <c r="C1921" s="2"/>
    </row>
    <row r="1922" spans="3:3" x14ac:dyDescent="0.2">
      <c r="C1922" s="2"/>
    </row>
    <row r="1923" spans="3:3" x14ac:dyDescent="0.2">
      <c r="C1923" s="2"/>
    </row>
    <row r="1924" spans="3:3" x14ac:dyDescent="0.2">
      <c r="C1924" s="2"/>
    </row>
    <row r="1925" spans="3:3" x14ac:dyDescent="0.2">
      <c r="C1925" s="2"/>
    </row>
    <row r="1926" spans="3:3" x14ac:dyDescent="0.2">
      <c r="C1926" s="2"/>
    </row>
    <row r="1927" spans="3:3" x14ac:dyDescent="0.2">
      <c r="C1927" s="2"/>
    </row>
    <row r="1928" spans="3:3" x14ac:dyDescent="0.2">
      <c r="C1928" s="2"/>
    </row>
    <row r="1929" spans="3:3" x14ac:dyDescent="0.2">
      <c r="C1929" s="2"/>
    </row>
    <row r="1930" spans="3:3" x14ac:dyDescent="0.2">
      <c r="C1930" s="2"/>
    </row>
    <row r="1931" spans="3:3" x14ac:dyDescent="0.2">
      <c r="C1931" s="2"/>
    </row>
    <row r="1932" spans="3:3" x14ac:dyDescent="0.2">
      <c r="C1932" s="2"/>
    </row>
    <row r="1933" spans="3:3" x14ac:dyDescent="0.2">
      <c r="C1933" s="2"/>
    </row>
    <row r="1934" spans="3:3" x14ac:dyDescent="0.2">
      <c r="C1934" s="2"/>
    </row>
    <row r="1935" spans="3:3" x14ac:dyDescent="0.2">
      <c r="C1935" s="2"/>
    </row>
    <row r="1936" spans="3:3" x14ac:dyDescent="0.2">
      <c r="C1936" s="2"/>
    </row>
    <row r="1937" spans="3:3" x14ac:dyDescent="0.2">
      <c r="C1937" s="2"/>
    </row>
    <row r="1938" spans="3:3" x14ac:dyDescent="0.2">
      <c r="C1938" s="2"/>
    </row>
    <row r="1939" spans="3:3" x14ac:dyDescent="0.2">
      <c r="C1939" s="2"/>
    </row>
    <row r="1940" spans="3:3" x14ac:dyDescent="0.2">
      <c r="C1940" s="2"/>
    </row>
    <row r="1941" spans="3:3" x14ac:dyDescent="0.2">
      <c r="C1941" s="2"/>
    </row>
    <row r="1942" spans="3:3" x14ac:dyDescent="0.2">
      <c r="C1942" s="2"/>
    </row>
    <row r="1943" spans="3:3" x14ac:dyDescent="0.2">
      <c r="C1943" s="2"/>
    </row>
    <row r="1944" spans="3:3" x14ac:dyDescent="0.2">
      <c r="C1944" s="2"/>
    </row>
    <row r="1945" spans="3:3" x14ac:dyDescent="0.2">
      <c r="C1945" s="2"/>
    </row>
    <row r="1946" spans="3:3" x14ac:dyDescent="0.2">
      <c r="C1946" s="2"/>
    </row>
    <row r="1947" spans="3:3" x14ac:dyDescent="0.2">
      <c r="C1947" s="2"/>
    </row>
    <row r="1948" spans="3:3" x14ac:dyDescent="0.2">
      <c r="C1948" s="2"/>
    </row>
    <row r="1949" spans="3:3" x14ac:dyDescent="0.2">
      <c r="C1949" s="2"/>
    </row>
    <row r="1950" spans="3:3" x14ac:dyDescent="0.2">
      <c r="C1950" s="2"/>
    </row>
    <row r="1951" spans="3:3" x14ac:dyDescent="0.2">
      <c r="C1951" s="2"/>
    </row>
    <row r="1952" spans="3:3" x14ac:dyDescent="0.2">
      <c r="C1952" s="2"/>
    </row>
    <row r="1953" spans="3:3" x14ac:dyDescent="0.2">
      <c r="C1953" s="2"/>
    </row>
    <row r="1954" spans="3:3" x14ac:dyDescent="0.2">
      <c r="C1954" s="2"/>
    </row>
    <row r="1955" spans="3:3" x14ac:dyDescent="0.2">
      <c r="C1955" s="2"/>
    </row>
    <row r="1956" spans="3:3" x14ac:dyDescent="0.2">
      <c r="C1956" s="2"/>
    </row>
    <row r="1957" spans="3:3" x14ac:dyDescent="0.2">
      <c r="C1957" s="2"/>
    </row>
    <row r="1958" spans="3:3" x14ac:dyDescent="0.2">
      <c r="C1958" s="2"/>
    </row>
    <row r="1959" spans="3:3" x14ac:dyDescent="0.2">
      <c r="C1959" s="2"/>
    </row>
    <row r="1960" spans="3:3" x14ac:dyDescent="0.2">
      <c r="C1960" s="2"/>
    </row>
    <row r="1961" spans="3:3" x14ac:dyDescent="0.2">
      <c r="C1961" s="2"/>
    </row>
    <row r="1962" spans="3:3" x14ac:dyDescent="0.2">
      <c r="C1962" s="2"/>
    </row>
    <row r="1963" spans="3:3" x14ac:dyDescent="0.2">
      <c r="C1963" s="2"/>
    </row>
    <row r="1964" spans="3:3" x14ac:dyDescent="0.2">
      <c r="C1964" s="2"/>
    </row>
    <row r="1965" spans="3:3" x14ac:dyDescent="0.2">
      <c r="C1965" s="2"/>
    </row>
    <row r="1966" spans="3:3" x14ac:dyDescent="0.2">
      <c r="C1966" s="2"/>
    </row>
    <row r="1967" spans="3:3" x14ac:dyDescent="0.2">
      <c r="C1967" s="2"/>
    </row>
    <row r="1968" spans="3:3" x14ac:dyDescent="0.2">
      <c r="C1968" s="2"/>
    </row>
    <row r="1969" spans="3:3" x14ac:dyDescent="0.2">
      <c r="C1969" s="2"/>
    </row>
    <row r="1970" spans="3:3" x14ac:dyDescent="0.2">
      <c r="C1970" s="2"/>
    </row>
    <row r="1971" spans="3:3" x14ac:dyDescent="0.2">
      <c r="C1971" s="2"/>
    </row>
    <row r="1972" spans="3:3" x14ac:dyDescent="0.2">
      <c r="C1972" s="2"/>
    </row>
    <row r="1973" spans="3:3" x14ac:dyDescent="0.2">
      <c r="C1973" s="2"/>
    </row>
    <row r="1974" spans="3:3" x14ac:dyDescent="0.2">
      <c r="C1974" s="2"/>
    </row>
    <row r="1975" spans="3:3" x14ac:dyDescent="0.2">
      <c r="C1975" s="2"/>
    </row>
    <row r="1976" spans="3:3" x14ac:dyDescent="0.2">
      <c r="C1976" s="2"/>
    </row>
    <row r="1977" spans="3:3" x14ac:dyDescent="0.2">
      <c r="C1977" s="2"/>
    </row>
    <row r="1978" spans="3:3" x14ac:dyDescent="0.2">
      <c r="C1978" s="2"/>
    </row>
    <row r="1979" spans="3:3" x14ac:dyDescent="0.2">
      <c r="C1979" s="2"/>
    </row>
    <row r="1980" spans="3:3" x14ac:dyDescent="0.2">
      <c r="C1980" s="2"/>
    </row>
    <row r="1981" spans="3:3" x14ac:dyDescent="0.2">
      <c r="C1981" s="2"/>
    </row>
    <row r="1982" spans="3:3" x14ac:dyDescent="0.2">
      <c r="C1982" s="2"/>
    </row>
    <row r="1983" spans="3:3" x14ac:dyDescent="0.2">
      <c r="C1983" s="2"/>
    </row>
    <row r="1984" spans="3:3" x14ac:dyDescent="0.2">
      <c r="C1984" s="2"/>
    </row>
    <row r="1985" spans="3:3" x14ac:dyDescent="0.2">
      <c r="C1985" s="2"/>
    </row>
    <row r="1986" spans="3:3" x14ac:dyDescent="0.2">
      <c r="C1986" s="2"/>
    </row>
    <row r="1987" spans="3:3" x14ac:dyDescent="0.2">
      <c r="C1987" s="2"/>
    </row>
    <row r="1988" spans="3:3" x14ac:dyDescent="0.2">
      <c r="C1988" s="2"/>
    </row>
    <row r="1989" spans="3:3" x14ac:dyDescent="0.2">
      <c r="C1989" s="2"/>
    </row>
    <row r="1990" spans="3:3" x14ac:dyDescent="0.2">
      <c r="C1990" s="2"/>
    </row>
    <row r="1991" spans="3:3" x14ac:dyDescent="0.2">
      <c r="C1991" s="2"/>
    </row>
    <row r="1992" spans="3:3" x14ac:dyDescent="0.2">
      <c r="C1992" s="2"/>
    </row>
    <row r="1993" spans="3:3" x14ac:dyDescent="0.2">
      <c r="C1993" s="2"/>
    </row>
    <row r="1994" spans="3:3" x14ac:dyDescent="0.2">
      <c r="C1994" s="2"/>
    </row>
    <row r="1995" spans="3:3" x14ac:dyDescent="0.2">
      <c r="C1995" s="2"/>
    </row>
    <row r="1996" spans="3:3" x14ac:dyDescent="0.2">
      <c r="C1996" s="2"/>
    </row>
    <row r="1997" spans="3:3" x14ac:dyDescent="0.2">
      <c r="C1997" s="2"/>
    </row>
    <row r="1998" spans="3:3" x14ac:dyDescent="0.2">
      <c r="C1998" s="2"/>
    </row>
    <row r="1999" spans="3:3" x14ac:dyDescent="0.2">
      <c r="C1999" s="2"/>
    </row>
    <row r="2000" spans="3:3" x14ac:dyDescent="0.2">
      <c r="C2000" s="2"/>
    </row>
    <row r="2001" spans="3:3" x14ac:dyDescent="0.2">
      <c r="C2001" s="2"/>
    </row>
    <row r="2002" spans="3:3" x14ac:dyDescent="0.2">
      <c r="C2002" s="2"/>
    </row>
    <row r="2003" spans="3:3" x14ac:dyDescent="0.2">
      <c r="C2003" s="2"/>
    </row>
    <row r="2004" spans="3:3" x14ac:dyDescent="0.2">
      <c r="C2004" s="2"/>
    </row>
    <row r="2005" spans="3:3" x14ac:dyDescent="0.2">
      <c r="C2005" s="2"/>
    </row>
    <row r="2006" spans="3:3" x14ac:dyDescent="0.2">
      <c r="C2006" s="2"/>
    </row>
    <row r="2007" spans="3:3" x14ac:dyDescent="0.2">
      <c r="C2007" s="2"/>
    </row>
    <row r="2008" spans="3:3" x14ac:dyDescent="0.2">
      <c r="C2008" s="2"/>
    </row>
    <row r="2009" spans="3:3" x14ac:dyDescent="0.2">
      <c r="C2009" s="2"/>
    </row>
    <row r="2010" spans="3:3" x14ac:dyDescent="0.2">
      <c r="C2010" s="2"/>
    </row>
    <row r="2011" spans="3:3" x14ac:dyDescent="0.2">
      <c r="C2011" s="2"/>
    </row>
    <row r="2012" spans="3:3" x14ac:dyDescent="0.2">
      <c r="C2012" s="2"/>
    </row>
    <row r="2013" spans="3:3" x14ac:dyDescent="0.2">
      <c r="C2013" s="2"/>
    </row>
    <row r="2014" spans="3:3" x14ac:dyDescent="0.2">
      <c r="C2014" s="2"/>
    </row>
    <row r="2015" spans="3:3" x14ac:dyDescent="0.2">
      <c r="C2015" s="2"/>
    </row>
    <row r="2016" spans="3:3" x14ac:dyDescent="0.2">
      <c r="C2016" s="2"/>
    </row>
    <row r="2017" spans="3:3" x14ac:dyDescent="0.2">
      <c r="C2017" s="2"/>
    </row>
    <row r="2018" spans="3:3" x14ac:dyDescent="0.2">
      <c r="C2018" s="2"/>
    </row>
    <row r="2019" spans="3:3" x14ac:dyDescent="0.2">
      <c r="C2019" s="2"/>
    </row>
    <row r="2020" spans="3:3" x14ac:dyDescent="0.2">
      <c r="C2020" s="2"/>
    </row>
    <row r="2021" spans="3:3" x14ac:dyDescent="0.2">
      <c r="C2021" s="2"/>
    </row>
    <row r="2022" spans="3:3" x14ac:dyDescent="0.2">
      <c r="C2022" s="2"/>
    </row>
    <row r="2023" spans="3:3" x14ac:dyDescent="0.2">
      <c r="C2023" s="2"/>
    </row>
    <row r="2024" spans="3:3" x14ac:dyDescent="0.2">
      <c r="C2024" s="2"/>
    </row>
    <row r="2025" spans="3:3" x14ac:dyDescent="0.2">
      <c r="C2025" s="2"/>
    </row>
    <row r="2026" spans="3:3" x14ac:dyDescent="0.2">
      <c r="C2026" s="2"/>
    </row>
    <row r="2027" spans="3:3" x14ac:dyDescent="0.2">
      <c r="C2027" s="2"/>
    </row>
    <row r="2028" spans="3:3" x14ac:dyDescent="0.2">
      <c r="C2028" s="2"/>
    </row>
    <row r="2029" spans="3:3" x14ac:dyDescent="0.2">
      <c r="C2029" s="2"/>
    </row>
    <row r="2030" spans="3:3" x14ac:dyDescent="0.2">
      <c r="C2030" s="2"/>
    </row>
    <row r="2031" spans="3:3" x14ac:dyDescent="0.2">
      <c r="C2031" s="2"/>
    </row>
    <row r="2032" spans="3:3" x14ac:dyDescent="0.2">
      <c r="C2032" s="2"/>
    </row>
    <row r="2033" spans="3:3" x14ac:dyDescent="0.2">
      <c r="C2033" s="2"/>
    </row>
    <row r="2034" spans="3:3" x14ac:dyDescent="0.2">
      <c r="C2034" s="2"/>
    </row>
    <row r="2035" spans="3:3" x14ac:dyDescent="0.2">
      <c r="C2035" s="2"/>
    </row>
    <row r="2036" spans="3:3" x14ac:dyDescent="0.2">
      <c r="C2036" s="2"/>
    </row>
    <row r="2037" spans="3:3" x14ac:dyDescent="0.2">
      <c r="C2037" s="2"/>
    </row>
    <row r="2038" spans="3:3" x14ac:dyDescent="0.2">
      <c r="C2038" s="2"/>
    </row>
    <row r="2039" spans="3:3" x14ac:dyDescent="0.2">
      <c r="C2039" s="2"/>
    </row>
    <row r="2040" spans="3:3" x14ac:dyDescent="0.2">
      <c r="C2040" s="2"/>
    </row>
    <row r="2041" spans="3:3" x14ac:dyDescent="0.2">
      <c r="C2041" s="2"/>
    </row>
    <row r="2042" spans="3:3" x14ac:dyDescent="0.2">
      <c r="C2042" s="2"/>
    </row>
    <row r="2043" spans="3:3" x14ac:dyDescent="0.2">
      <c r="C2043" s="2"/>
    </row>
    <row r="2044" spans="3:3" x14ac:dyDescent="0.2">
      <c r="C2044" s="2"/>
    </row>
    <row r="2045" spans="3:3" x14ac:dyDescent="0.2">
      <c r="C2045" s="2"/>
    </row>
    <row r="2046" spans="3:3" x14ac:dyDescent="0.2">
      <c r="C2046" s="2"/>
    </row>
    <row r="2047" spans="3:3" x14ac:dyDescent="0.2">
      <c r="C2047" s="2"/>
    </row>
    <row r="2048" spans="3:3" x14ac:dyDescent="0.2">
      <c r="C2048" s="2"/>
    </row>
    <row r="2049" spans="3:3" x14ac:dyDescent="0.2">
      <c r="C2049" s="2"/>
    </row>
    <row r="2050" spans="3:3" x14ac:dyDescent="0.2">
      <c r="C2050" s="2"/>
    </row>
    <row r="2051" spans="3:3" x14ac:dyDescent="0.2">
      <c r="C2051" s="2"/>
    </row>
    <row r="2052" spans="3:3" x14ac:dyDescent="0.2">
      <c r="C2052" s="2"/>
    </row>
    <row r="2053" spans="3:3" x14ac:dyDescent="0.2">
      <c r="C2053" s="2"/>
    </row>
    <row r="2054" spans="3:3" x14ac:dyDescent="0.2">
      <c r="C2054" s="2"/>
    </row>
    <row r="2055" spans="3:3" x14ac:dyDescent="0.2">
      <c r="C2055" s="2"/>
    </row>
    <row r="2056" spans="3:3" x14ac:dyDescent="0.2">
      <c r="C2056" s="2"/>
    </row>
    <row r="2057" spans="3:3" x14ac:dyDescent="0.2">
      <c r="C2057" s="2"/>
    </row>
    <row r="2058" spans="3:3" x14ac:dyDescent="0.2">
      <c r="C2058" s="2"/>
    </row>
    <row r="2059" spans="3:3" x14ac:dyDescent="0.2">
      <c r="C2059" s="2"/>
    </row>
    <row r="2060" spans="3:3" x14ac:dyDescent="0.2">
      <c r="C2060" s="2"/>
    </row>
    <row r="2061" spans="3:3" x14ac:dyDescent="0.2">
      <c r="C2061" s="2"/>
    </row>
    <row r="2062" spans="3:3" x14ac:dyDescent="0.2">
      <c r="C2062" s="2"/>
    </row>
    <row r="2063" spans="3:3" x14ac:dyDescent="0.2">
      <c r="C2063" s="2"/>
    </row>
    <row r="2064" spans="3:3" x14ac:dyDescent="0.2">
      <c r="C2064" s="2"/>
    </row>
    <row r="2065" spans="3:3" x14ac:dyDescent="0.2">
      <c r="C2065" s="2"/>
    </row>
    <row r="2066" spans="3:3" x14ac:dyDescent="0.2">
      <c r="C2066" s="2"/>
    </row>
    <row r="2067" spans="3:3" x14ac:dyDescent="0.2">
      <c r="C2067" s="2"/>
    </row>
    <row r="2068" spans="3:3" x14ac:dyDescent="0.2">
      <c r="C2068" s="2"/>
    </row>
    <row r="2069" spans="3:3" x14ac:dyDescent="0.2">
      <c r="C2069" s="2"/>
    </row>
    <row r="2070" spans="3:3" x14ac:dyDescent="0.2">
      <c r="C2070" s="2"/>
    </row>
    <row r="2071" spans="3:3" x14ac:dyDescent="0.2">
      <c r="C2071" s="2"/>
    </row>
    <row r="2072" spans="3:3" x14ac:dyDescent="0.2">
      <c r="C2072" s="2"/>
    </row>
    <row r="2073" spans="3:3" x14ac:dyDescent="0.2">
      <c r="C2073" s="2"/>
    </row>
    <row r="2074" spans="3:3" x14ac:dyDescent="0.2">
      <c r="C2074" s="2"/>
    </row>
    <row r="2075" spans="3:3" x14ac:dyDescent="0.2">
      <c r="C2075" s="2"/>
    </row>
    <row r="2076" spans="3:3" x14ac:dyDescent="0.2">
      <c r="C2076" s="2"/>
    </row>
    <row r="2077" spans="3:3" x14ac:dyDescent="0.2">
      <c r="C2077" s="2"/>
    </row>
    <row r="2078" spans="3:3" x14ac:dyDescent="0.2">
      <c r="C2078" s="2"/>
    </row>
    <row r="2079" spans="3:3" x14ac:dyDescent="0.2">
      <c r="C2079" s="2"/>
    </row>
    <row r="2080" spans="3:3" x14ac:dyDescent="0.2">
      <c r="C2080" s="2"/>
    </row>
    <row r="2081" spans="3:3" x14ac:dyDescent="0.2">
      <c r="C2081" s="2"/>
    </row>
    <row r="2082" spans="3:3" x14ac:dyDescent="0.2">
      <c r="C2082" s="2"/>
    </row>
    <row r="2083" spans="3:3" x14ac:dyDescent="0.2">
      <c r="C2083" s="2"/>
    </row>
    <row r="2084" spans="3:3" x14ac:dyDescent="0.2">
      <c r="C2084" s="2"/>
    </row>
    <row r="2085" spans="3:3" x14ac:dyDescent="0.2">
      <c r="C2085" s="2"/>
    </row>
    <row r="2086" spans="3:3" x14ac:dyDescent="0.2">
      <c r="C2086" s="2"/>
    </row>
    <row r="2087" spans="3:3" x14ac:dyDescent="0.2">
      <c r="C2087" s="2"/>
    </row>
    <row r="2088" spans="3:3" x14ac:dyDescent="0.2">
      <c r="C2088" s="2"/>
    </row>
    <row r="2089" spans="3:3" x14ac:dyDescent="0.2">
      <c r="C2089" s="2"/>
    </row>
    <row r="2090" spans="3:3" x14ac:dyDescent="0.2">
      <c r="C2090" s="2"/>
    </row>
    <row r="2091" spans="3:3" x14ac:dyDescent="0.2">
      <c r="C2091" s="2"/>
    </row>
    <row r="2092" spans="3:3" x14ac:dyDescent="0.2">
      <c r="C2092" s="2"/>
    </row>
    <row r="2093" spans="3:3" x14ac:dyDescent="0.2">
      <c r="C2093" s="2"/>
    </row>
    <row r="2094" spans="3:3" x14ac:dyDescent="0.2">
      <c r="C2094" s="2"/>
    </row>
    <row r="2095" spans="3:3" x14ac:dyDescent="0.2">
      <c r="C2095" s="2"/>
    </row>
    <row r="2096" spans="3:3" x14ac:dyDescent="0.2">
      <c r="C2096" s="2"/>
    </row>
    <row r="2097" spans="3:3" x14ac:dyDescent="0.2">
      <c r="C2097" s="2"/>
    </row>
    <row r="2098" spans="3:3" x14ac:dyDescent="0.2">
      <c r="C2098" s="2"/>
    </row>
    <row r="2099" spans="3:3" x14ac:dyDescent="0.2">
      <c r="C2099" s="2"/>
    </row>
    <row r="2100" spans="3:3" x14ac:dyDescent="0.2">
      <c r="C2100" s="2"/>
    </row>
    <row r="2101" spans="3:3" x14ac:dyDescent="0.2">
      <c r="C2101" s="2"/>
    </row>
    <row r="2102" spans="3:3" x14ac:dyDescent="0.2">
      <c r="C2102" s="2"/>
    </row>
    <row r="2103" spans="3:3" x14ac:dyDescent="0.2">
      <c r="C2103" s="2"/>
    </row>
    <row r="2104" spans="3:3" x14ac:dyDescent="0.2">
      <c r="C2104" s="2"/>
    </row>
    <row r="2105" spans="3:3" x14ac:dyDescent="0.2">
      <c r="C2105" s="2"/>
    </row>
    <row r="2106" spans="3:3" x14ac:dyDescent="0.2">
      <c r="C2106" s="2"/>
    </row>
    <row r="2107" spans="3:3" x14ac:dyDescent="0.2">
      <c r="C2107" s="2"/>
    </row>
    <row r="2108" spans="3:3" x14ac:dyDescent="0.2">
      <c r="C2108" s="2"/>
    </row>
    <row r="2109" spans="3:3" x14ac:dyDescent="0.2">
      <c r="C2109" s="2"/>
    </row>
    <row r="2110" spans="3:3" x14ac:dyDescent="0.2">
      <c r="C2110" s="2"/>
    </row>
    <row r="2111" spans="3:3" x14ac:dyDescent="0.2">
      <c r="C2111" s="2"/>
    </row>
    <row r="2112" spans="3:3" x14ac:dyDescent="0.2">
      <c r="C2112" s="2"/>
    </row>
    <row r="2113" spans="3:3" x14ac:dyDescent="0.2">
      <c r="C2113" s="2"/>
    </row>
    <row r="2114" spans="3:3" x14ac:dyDescent="0.2">
      <c r="C2114" s="2"/>
    </row>
    <row r="2115" spans="3:3" x14ac:dyDescent="0.2">
      <c r="C2115" s="2"/>
    </row>
    <row r="2116" spans="3:3" x14ac:dyDescent="0.2">
      <c r="C2116" s="2"/>
    </row>
    <row r="2117" spans="3:3" x14ac:dyDescent="0.2">
      <c r="C2117" s="2"/>
    </row>
    <row r="2118" spans="3:3" x14ac:dyDescent="0.2">
      <c r="C2118" s="2"/>
    </row>
    <row r="2119" spans="3:3" x14ac:dyDescent="0.2">
      <c r="C2119" s="2"/>
    </row>
    <row r="2120" spans="3:3" x14ac:dyDescent="0.2">
      <c r="C2120" s="2"/>
    </row>
    <row r="2121" spans="3:3" x14ac:dyDescent="0.2">
      <c r="C2121" s="2"/>
    </row>
    <row r="2122" spans="3:3" x14ac:dyDescent="0.2">
      <c r="C2122" s="2"/>
    </row>
    <row r="2123" spans="3:3" x14ac:dyDescent="0.2">
      <c r="C2123" s="2"/>
    </row>
    <row r="2124" spans="3:3" x14ac:dyDescent="0.2">
      <c r="C2124" s="2"/>
    </row>
    <row r="2125" spans="3:3" x14ac:dyDescent="0.2">
      <c r="C2125" s="2"/>
    </row>
    <row r="2126" spans="3:3" x14ac:dyDescent="0.2">
      <c r="C2126" s="2"/>
    </row>
    <row r="2127" spans="3:3" x14ac:dyDescent="0.2">
      <c r="C2127" s="2"/>
    </row>
    <row r="2128" spans="3:3" x14ac:dyDescent="0.2">
      <c r="C2128" s="2"/>
    </row>
    <row r="2129" spans="3:3" x14ac:dyDescent="0.2">
      <c r="C2129" s="2"/>
    </row>
    <row r="2130" spans="3:3" x14ac:dyDescent="0.2">
      <c r="C2130" s="2"/>
    </row>
    <row r="2131" spans="3:3" x14ac:dyDescent="0.2">
      <c r="C2131" s="2"/>
    </row>
    <row r="2132" spans="3:3" x14ac:dyDescent="0.2">
      <c r="C2132" s="2"/>
    </row>
    <row r="2133" spans="3:3" x14ac:dyDescent="0.2">
      <c r="C2133" s="2"/>
    </row>
    <row r="2134" spans="3:3" x14ac:dyDescent="0.2">
      <c r="C2134" s="2"/>
    </row>
    <row r="2135" spans="3:3" x14ac:dyDescent="0.2">
      <c r="C2135" s="2"/>
    </row>
    <row r="2136" spans="3:3" x14ac:dyDescent="0.2">
      <c r="C2136" s="2"/>
    </row>
    <row r="2137" spans="3:3" x14ac:dyDescent="0.2">
      <c r="C2137" s="2"/>
    </row>
    <row r="2138" spans="3:3" x14ac:dyDescent="0.2">
      <c r="C2138" s="2"/>
    </row>
    <row r="2139" spans="3:3" x14ac:dyDescent="0.2">
      <c r="C2139" s="2"/>
    </row>
    <row r="2140" spans="3:3" x14ac:dyDescent="0.2">
      <c r="C2140" s="2"/>
    </row>
    <row r="2141" spans="3:3" x14ac:dyDescent="0.2">
      <c r="C2141" s="2"/>
    </row>
    <row r="2142" spans="3:3" x14ac:dyDescent="0.2">
      <c r="C2142" s="2"/>
    </row>
    <row r="2143" spans="3:3" x14ac:dyDescent="0.2">
      <c r="C2143" s="2"/>
    </row>
    <row r="2144" spans="3:3" x14ac:dyDescent="0.2">
      <c r="C2144" s="2"/>
    </row>
    <row r="2145" spans="3:3" x14ac:dyDescent="0.2">
      <c r="C2145" s="2"/>
    </row>
    <row r="2146" spans="3:3" x14ac:dyDescent="0.2">
      <c r="C2146" s="2"/>
    </row>
    <row r="2147" spans="3:3" x14ac:dyDescent="0.2">
      <c r="C2147" s="2"/>
    </row>
    <row r="2148" spans="3:3" x14ac:dyDescent="0.2">
      <c r="C2148" s="2"/>
    </row>
    <row r="2149" spans="3:3" x14ac:dyDescent="0.2">
      <c r="C2149" s="2"/>
    </row>
    <row r="2150" spans="3:3" x14ac:dyDescent="0.2">
      <c r="C2150" s="2"/>
    </row>
    <row r="2151" spans="3:3" x14ac:dyDescent="0.2">
      <c r="C2151" s="2"/>
    </row>
    <row r="2152" spans="3:3" x14ac:dyDescent="0.2">
      <c r="C2152" s="2"/>
    </row>
    <row r="2153" spans="3:3" x14ac:dyDescent="0.2">
      <c r="C2153" s="2"/>
    </row>
    <row r="2154" spans="3:3" x14ac:dyDescent="0.2">
      <c r="C2154" s="2"/>
    </row>
    <row r="2155" spans="3:3" x14ac:dyDescent="0.2">
      <c r="C2155" s="2"/>
    </row>
    <row r="2156" spans="3:3" x14ac:dyDescent="0.2">
      <c r="C2156" s="2"/>
    </row>
    <row r="2157" spans="3:3" x14ac:dyDescent="0.2">
      <c r="C2157" s="2"/>
    </row>
    <row r="2158" spans="3:3" x14ac:dyDescent="0.2">
      <c r="C2158" s="2"/>
    </row>
    <row r="2159" spans="3:3" x14ac:dyDescent="0.2">
      <c r="C2159" s="2"/>
    </row>
    <row r="2160" spans="3:3" x14ac:dyDescent="0.2">
      <c r="C2160" s="2"/>
    </row>
    <row r="2161" spans="3:3" x14ac:dyDescent="0.2">
      <c r="C2161" s="2"/>
    </row>
    <row r="2162" spans="3:3" x14ac:dyDescent="0.2">
      <c r="C2162" s="2"/>
    </row>
    <row r="2163" spans="3:3" x14ac:dyDescent="0.2">
      <c r="C2163" s="2"/>
    </row>
    <row r="2164" spans="3:3" x14ac:dyDescent="0.2">
      <c r="C2164" s="2"/>
    </row>
    <row r="2165" spans="3:3" x14ac:dyDescent="0.2">
      <c r="C2165" s="2"/>
    </row>
    <row r="2166" spans="3:3" x14ac:dyDescent="0.2">
      <c r="C2166" s="2"/>
    </row>
    <row r="2167" spans="3:3" x14ac:dyDescent="0.2">
      <c r="C2167" s="2"/>
    </row>
    <row r="2168" spans="3:3" x14ac:dyDescent="0.2">
      <c r="C2168" s="2"/>
    </row>
    <row r="2169" spans="3:3" x14ac:dyDescent="0.2">
      <c r="C2169" s="2"/>
    </row>
    <row r="2170" spans="3:3" x14ac:dyDescent="0.2">
      <c r="C2170" s="2"/>
    </row>
    <row r="2171" spans="3:3" x14ac:dyDescent="0.2">
      <c r="C2171" s="2"/>
    </row>
    <row r="2172" spans="3:3" x14ac:dyDescent="0.2">
      <c r="C2172" s="2"/>
    </row>
    <row r="2173" spans="3:3" x14ac:dyDescent="0.2">
      <c r="C2173" s="2"/>
    </row>
    <row r="2174" spans="3:3" x14ac:dyDescent="0.2">
      <c r="C2174" s="2"/>
    </row>
    <row r="2175" spans="3:3" x14ac:dyDescent="0.2">
      <c r="C2175" s="2"/>
    </row>
    <row r="2176" spans="3:3" x14ac:dyDescent="0.2">
      <c r="C2176" s="2"/>
    </row>
    <row r="2177" spans="3:3" x14ac:dyDescent="0.2">
      <c r="C2177" s="2"/>
    </row>
    <row r="2178" spans="3:3" x14ac:dyDescent="0.2">
      <c r="C2178" s="2"/>
    </row>
    <row r="2179" spans="3:3" x14ac:dyDescent="0.2">
      <c r="C2179" s="2"/>
    </row>
    <row r="2180" spans="3:3" x14ac:dyDescent="0.2">
      <c r="C2180" s="2"/>
    </row>
    <row r="2181" spans="3:3" x14ac:dyDescent="0.2">
      <c r="C2181" s="2"/>
    </row>
    <row r="2182" spans="3:3" x14ac:dyDescent="0.2">
      <c r="C2182" s="2"/>
    </row>
    <row r="2183" spans="3:3" x14ac:dyDescent="0.2">
      <c r="C2183" s="2"/>
    </row>
    <row r="2184" spans="3:3" x14ac:dyDescent="0.2">
      <c r="C2184" s="2"/>
    </row>
    <row r="2185" spans="3:3" x14ac:dyDescent="0.2">
      <c r="C2185" s="2"/>
    </row>
    <row r="2186" spans="3:3" x14ac:dyDescent="0.2">
      <c r="C2186" s="2"/>
    </row>
    <row r="2187" spans="3:3" x14ac:dyDescent="0.2">
      <c r="C2187" s="2"/>
    </row>
    <row r="2188" spans="3:3" x14ac:dyDescent="0.2">
      <c r="C2188" s="2"/>
    </row>
    <row r="2189" spans="3:3" x14ac:dyDescent="0.2">
      <c r="C2189" s="2"/>
    </row>
    <row r="2190" spans="3:3" x14ac:dyDescent="0.2">
      <c r="C2190" s="2"/>
    </row>
    <row r="2191" spans="3:3" x14ac:dyDescent="0.2">
      <c r="C2191" s="2"/>
    </row>
    <row r="2192" spans="3:3" x14ac:dyDescent="0.2">
      <c r="C2192" s="2"/>
    </row>
    <row r="2193" spans="3:3" x14ac:dyDescent="0.2">
      <c r="C2193" s="2"/>
    </row>
    <row r="2194" spans="3:3" x14ac:dyDescent="0.2">
      <c r="C2194" s="2"/>
    </row>
    <row r="2195" spans="3:3" x14ac:dyDescent="0.2">
      <c r="C2195" s="2"/>
    </row>
    <row r="2196" spans="3:3" x14ac:dyDescent="0.2">
      <c r="C2196" s="2"/>
    </row>
    <row r="2197" spans="3:3" x14ac:dyDescent="0.2">
      <c r="C2197" s="2"/>
    </row>
    <row r="2198" spans="3:3" x14ac:dyDescent="0.2">
      <c r="C2198" s="2"/>
    </row>
    <row r="2199" spans="3:3" x14ac:dyDescent="0.2">
      <c r="C2199" s="2"/>
    </row>
    <row r="2200" spans="3:3" x14ac:dyDescent="0.2">
      <c r="C2200" s="2"/>
    </row>
    <row r="2201" spans="3:3" x14ac:dyDescent="0.2">
      <c r="C2201" s="2"/>
    </row>
    <row r="2202" spans="3:3" x14ac:dyDescent="0.2">
      <c r="C2202" s="2"/>
    </row>
    <row r="2203" spans="3:3" x14ac:dyDescent="0.2">
      <c r="C2203" s="2"/>
    </row>
    <row r="2204" spans="3:3" x14ac:dyDescent="0.2">
      <c r="C2204" s="2"/>
    </row>
    <row r="2205" spans="3:3" x14ac:dyDescent="0.2">
      <c r="C2205" s="2"/>
    </row>
    <row r="2206" spans="3:3" x14ac:dyDescent="0.2">
      <c r="C2206" s="2"/>
    </row>
    <row r="2207" spans="3:3" x14ac:dyDescent="0.2">
      <c r="C2207" s="2"/>
    </row>
    <row r="2208" spans="3:3" x14ac:dyDescent="0.2">
      <c r="C2208" s="2"/>
    </row>
    <row r="2209" spans="3:3" x14ac:dyDescent="0.2">
      <c r="C2209" s="2"/>
    </row>
    <row r="2210" spans="3:3" x14ac:dyDescent="0.2">
      <c r="C2210" s="2"/>
    </row>
    <row r="2211" spans="3:3" x14ac:dyDescent="0.2">
      <c r="C2211" s="2"/>
    </row>
    <row r="2212" spans="3:3" x14ac:dyDescent="0.2">
      <c r="C2212" s="2"/>
    </row>
    <row r="2213" spans="3:3" x14ac:dyDescent="0.2">
      <c r="C2213" s="2"/>
    </row>
    <row r="2214" spans="3:3" x14ac:dyDescent="0.2">
      <c r="C2214" s="2"/>
    </row>
    <row r="2215" spans="3:3" x14ac:dyDescent="0.2">
      <c r="C2215" s="2"/>
    </row>
    <row r="2216" spans="3:3" x14ac:dyDescent="0.2">
      <c r="C2216" s="2"/>
    </row>
    <row r="2217" spans="3:3" x14ac:dyDescent="0.2">
      <c r="C2217" s="2"/>
    </row>
    <row r="2218" spans="3:3" x14ac:dyDescent="0.2">
      <c r="C2218" s="2"/>
    </row>
    <row r="2219" spans="3:3" x14ac:dyDescent="0.2">
      <c r="C2219" s="2"/>
    </row>
    <row r="2220" spans="3:3" x14ac:dyDescent="0.2">
      <c r="C2220" s="2"/>
    </row>
    <row r="2221" spans="3:3" x14ac:dyDescent="0.2">
      <c r="C2221" s="2"/>
    </row>
    <row r="2222" spans="3:3" x14ac:dyDescent="0.2">
      <c r="C2222" s="2"/>
    </row>
    <row r="2223" spans="3:3" x14ac:dyDescent="0.2">
      <c r="C2223" s="2"/>
    </row>
    <row r="2224" spans="3:3" x14ac:dyDescent="0.2">
      <c r="C2224" s="2"/>
    </row>
    <row r="2225" spans="3:3" x14ac:dyDescent="0.2">
      <c r="C2225" s="2"/>
    </row>
    <row r="2226" spans="3:3" x14ac:dyDescent="0.2">
      <c r="C2226" s="2"/>
    </row>
    <row r="2227" spans="3:3" x14ac:dyDescent="0.2">
      <c r="C2227" s="2"/>
    </row>
    <row r="2228" spans="3:3" x14ac:dyDescent="0.2">
      <c r="C2228" s="2"/>
    </row>
    <row r="2229" spans="3:3" x14ac:dyDescent="0.2">
      <c r="C2229" s="2"/>
    </row>
    <row r="2230" spans="3:3" x14ac:dyDescent="0.2">
      <c r="C2230" s="2"/>
    </row>
    <row r="2231" spans="3:3" x14ac:dyDescent="0.2">
      <c r="C2231" s="2"/>
    </row>
    <row r="2232" spans="3:3" x14ac:dyDescent="0.2">
      <c r="C2232" s="2"/>
    </row>
    <row r="2233" spans="3:3" x14ac:dyDescent="0.2">
      <c r="C2233" s="2"/>
    </row>
    <row r="2234" spans="3:3" x14ac:dyDescent="0.2">
      <c r="C2234" s="2"/>
    </row>
    <row r="2235" spans="3:3" x14ac:dyDescent="0.2">
      <c r="C2235" s="2"/>
    </row>
    <row r="2236" spans="3:3" x14ac:dyDescent="0.2">
      <c r="C2236" s="2"/>
    </row>
    <row r="2237" spans="3:3" x14ac:dyDescent="0.2">
      <c r="C2237" s="2"/>
    </row>
    <row r="2238" spans="3:3" x14ac:dyDescent="0.2">
      <c r="C2238" s="2"/>
    </row>
    <row r="2239" spans="3:3" x14ac:dyDescent="0.2">
      <c r="C2239" s="2"/>
    </row>
    <row r="2240" spans="3:3" x14ac:dyDescent="0.2">
      <c r="C2240" s="2"/>
    </row>
    <row r="2241" spans="3:3" x14ac:dyDescent="0.2">
      <c r="C2241" s="2"/>
    </row>
    <row r="2242" spans="3:3" x14ac:dyDescent="0.2">
      <c r="C2242" s="2"/>
    </row>
    <row r="2243" spans="3:3" x14ac:dyDescent="0.2">
      <c r="C2243" s="2"/>
    </row>
    <row r="2244" spans="3:3" x14ac:dyDescent="0.2">
      <c r="C2244" s="2"/>
    </row>
    <row r="2245" spans="3:3" x14ac:dyDescent="0.2">
      <c r="C2245" s="2"/>
    </row>
    <row r="2246" spans="3:3" x14ac:dyDescent="0.2">
      <c r="C2246" s="2"/>
    </row>
    <row r="2247" spans="3:3" x14ac:dyDescent="0.2">
      <c r="C2247" s="2"/>
    </row>
    <row r="2248" spans="3:3" x14ac:dyDescent="0.2">
      <c r="C2248" s="2"/>
    </row>
    <row r="2249" spans="3:3" x14ac:dyDescent="0.2">
      <c r="C2249" s="2"/>
    </row>
    <row r="2250" spans="3:3" x14ac:dyDescent="0.2">
      <c r="C2250" s="2"/>
    </row>
    <row r="2251" spans="3:3" x14ac:dyDescent="0.2">
      <c r="C2251" s="2"/>
    </row>
    <row r="2252" spans="3:3" x14ac:dyDescent="0.2">
      <c r="C2252" s="2"/>
    </row>
    <row r="2253" spans="3:3" x14ac:dyDescent="0.2">
      <c r="C2253" s="2"/>
    </row>
    <row r="2254" spans="3:3" x14ac:dyDescent="0.2">
      <c r="C2254" s="2"/>
    </row>
    <row r="2255" spans="3:3" x14ac:dyDescent="0.2">
      <c r="C2255" s="2"/>
    </row>
    <row r="2256" spans="3:3" x14ac:dyDescent="0.2">
      <c r="C2256" s="2"/>
    </row>
    <row r="2257" spans="3:3" x14ac:dyDescent="0.2">
      <c r="C2257" s="2"/>
    </row>
    <row r="2258" spans="3:3" x14ac:dyDescent="0.2">
      <c r="C2258" s="2"/>
    </row>
    <row r="2259" spans="3:3" x14ac:dyDescent="0.2">
      <c r="C2259" s="2"/>
    </row>
    <row r="2260" spans="3:3" x14ac:dyDescent="0.2">
      <c r="C2260" s="2"/>
    </row>
    <row r="2261" spans="3:3" x14ac:dyDescent="0.2">
      <c r="C2261" s="2"/>
    </row>
    <row r="2262" spans="3:3" x14ac:dyDescent="0.2">
      <c r="C2262" s="2"/>
    </row>
    <row r="2263" spans="3:3" x14ac:dyDescent="0.2">
      <c r="C2263" s="2"/>
    </row>
    <row r="2264" spans="3:3" x14ac:dyDescent="0.2">
      <c r="C2264" s="2"/>
    </row>
    <row r="2265" spans="3:3" x14ac:dyDescent="0.2">
      <c r="C2265" s="2"/>
    </row>
    <row r="2266" spans="3:3" x14ac:dyDescent="0.2">
      <c r="C2266" s="2"/>
    </row>
    <row r="2267" spans="3:3" x14ac:dyDescent="0.2">
      <c r="C2267" s="2"/>
    </row>
    <row r="2268" spans="3:3" x14ac:dyDescent="0.2">
      <c r="C2268" s="2"/>
    </row>
    <row r="2269" spans="3:3" x14ac:dyDescent="0.2">
      <c r="C2269" s="2"/>
    </row>
    <row r="2270" spans="3:3" x14ac:dyDescent="0.2">
      <c r="C2270" s="2"/>
    </row>
    <row r="2271" spans="3:3" x14ac:dyDescent="0.2">
      <c r="C2271" s="2"/>
    </row>
    <row r="2272" spans="3:3" x14ac:dyDescent="0.2">
      <c r="C2272" s="2"/>
    </row>
    <row r="2273" spans="3:3" x14ac:dyDescent="0.2">
      <c r="C2273" s="2"/>
    </row>
    <row r="2274" spans="3:3" x14ac:dyDescent="0.2">
      <c r="C2274" s="2"/>
    </row>
    <row r="2275" spans="3:3" x14ac:dyDescent="0.2">
      <c r="C2275" s="2"/>
    </row>
    <row r="2276" spans="3:3" x14ac:dyDescent="0.2">
      <c r="C2276" s="2"/>
    </row>
    <row r="2277" spans="3:3" x14ac:dyDescent="0.2">
      <c r="C2277" s="2"/>
    </row>
    <row r="2278" spans="3:3" x14ac:dyDescent="0.2">
      <c r="C2278" s="2"/>
    </row>
    <row r="2279" spans="3:3" x14ac:dyDescent="0.2">
      <c r="C2279" s="2"/>
    </row>
    <row r="2280" spans="3:3" x14ac:dyDescent="0.2">
      <c r="C2280" s="2"/>
    </row>
    <row r="2281" spans="3:3" x14ac:dyDescent="0.2">
      <c r="C2281" s="2"/>
    </row>
    <row r="2282" spans="3:3" x14ac:dyDescent="0.2">
      <c r="C2282" s="2"/>
    </row>
    <row r="2283" spans="3:3" x14ac:dyDescent="0.2">
      <c r="C2283" s="2"/>
    </row>
    <row r="2284" spans="3:3" x14ac:dyDescent="0.2">
      <c r="C2284" s="2"/>
    </row>
    <row r="2285" spans="3:3" x14ac:dyDescent="0.2">
      <c r="C2285" s="2"/>
    </row>
    <row r="2286" spans="3:3" x14ac:dyDescent="0.2">
      <c r="C2286" s="2"/>
    </row>
    <row r="2287" spans="3:3" x14ac:dyDescent="0.2">
      <c r="C2287" s="2"/>
    </row>
    <row r="2288" spans="3:3" x14ac:dyDescent="0.2">
      <c r="C2288" s="2"/>
    </row>
    <row r="2289" spans="3:3" x14ac:dyDescent="0.2">
      <c r="C2289" s="2"/>
    </row>
    <row r="2290" spans="3:3" x14ac:dyDescent="0.2">
      <c r="C2290" s="2"/>
    </row>
    <row r="2291" spans="3:3" x14ac:dyDescent="0.2">
      <c r="C2291" s="2"/>
    </row>
    <row r="2292" spans="3:3" x14ac:dyDescent="0.2">
      <c r="C2292" s="2"/>
    </row>
    <row r="2293" spans="3:3" x14ac:dyDescent="0.2">
      <c r="C2293" s="2"/>
    </row>
    <row r="2294" spans="3:3" x14ac:dyDescent="0.2">
      <c r="C2294" s="2"/>
    </row>
    <row r="2295" spans="3:3" x14ac:dyDescent="0.2">
      <c r="C2295" s="2"/>
    </row>
    <row r="2296" spans="3:3" x14ac:dyDescent="0.2">
      <c r="C2296" s="2"/>
    </row>
    <row r="2297" spans="3:3" x14ac:dyDescent="0.2">
      <c r="C2297" s="2"/>
    </row>
    <row r="2298" spans="3:3" x14ac:dyDescent="0.2">
      <c r="C2298" s="2"/>
    </row>
    <row r="2299" spans="3:3" x14ac:dyDescent="0.2">
      <c r="C2299" s="2"/>
    </row>
    <row r="2300" spans="3:3" x14ac:dyDescent="0.2">
      <c r="C2300" s="2"/>
    </row>
    <row r="2301" spans="3:3" x14ac:dyDescent="0.2">
      <c r="C2301" s="2"/>
    </row>
    <row r="2302" spans="3:3" x14ac:dyDescent="0.2">
      <c r="C2302" s="2"/>
    </row>
    <row r="2303" spans="3:3" x14ac:dyDescent="0.2">
      <c r="C2303" s="2"/>
    </row>
    <row r="2304" spans="3:3" x14ac:dyDescent="0.2">
      <c r="C2304" s="2"/>
    </row>
    <row r="2305" spans="3:3" x14ac:dyDescent="0.2">
      <c r="C2305" s="2"/>
    </row>
    <row r="2306" spans="3:3" x14ac:dyDescent="0.2">
      <c r="C2306" s="2"/>
    </row>
    <row r="2307" spans="3:3" x14ac:dyDescent="0.2">
      <c r="C2307" s="2"/>
    </row>
    <row r="2308" spans="3:3" x14ac:dyDescent="0.2">
      <c r="C2308" s="2"/>
    </row>
    <row r="2309" spans="3:3" x14ac:dyDescent="0.2">
      <c r="C2309" s="2"/>
    </row>
    <row r="2310" spans="3:3" x14ac:dyDescent="0.2">
      <c r="C2310" s="2"/>
    </row>
    <row r="2311" spans="3:3" x14ac:dyDescent="0.2">
      <c r="C2311" s="2"/>
    </row>
    <row r="2312" spans="3:3" x14ac:dyDescent="0.2">
      <c r="C2312" s="2"/>
    </row>
    <row r="2313" spans="3:3" x14ac:dyDescent="0.2">
      <c r="C2313" s="2"/>
    </row>
    <row r="2314" spans="3:3" x14ac:dyDescent="0.2">
      <c r="C2314" s="2"/>
    </row>
    <row r="2315" spans="3:3" x14ac:dyDescent="0.2">
      <c r="C2315" s="2"/>
    </row>
    <row r="2316" spans="3:3" x14ac:dyDescent="0.2">
      <c r="C2316" s="2"/>
    </row>
    <row r="2317" spans="3:3" x14ac:dyDescent="0.2">
      <c r="C2317" s="2"/>
    </row>
    <row r="2318" spans="3:3" x14ac:dyDescent="0.2">
      <c r="C2318" s="2"/>
    </row>
    <row r="2319" spans="3:3" x14ac:dyDescent="0.2">
      <c r="C2319" s="2"/>
    </row>
    <row r="2320" spans="3:3" x14ac:dyDescent="0.2">
      <c r="C2320" s="2"/>
    </row>
    <row r="2321" spans="3:3" x14ac:dyDescent="0.2">
      <c r="C2321" s="2"/>
    </row>
    <row r="2322" spans="3:3" x14ac:dyDescent="0.2">
      <c r="C2322" s="2"/>
    </row>
    <row r="2323" spans="3:3" x14ac:dyDescent="0.2">
      <c r="C2323" s="2"/>
    </row>
    <row r="2324" spans="3:3" x14ac:dyDescent="0.2">
      <c r="C2324" s="2"/>
    </row>
    <row r="2325" spans="3:3" x14ac:dyDescent="0.2">
      <c r="C2325" s="2"/>
    </row>
    <row r="2326" spans="3:3" x14ac:dyDescent="0.2">
      <c r="C2326" s="2"/>
    </row>
    <row r="2327" spans="3:3" x14ac:dyDescent="0.2">
      <c r="C2327" s="2"/>
    </row>
    <row r="2328" spans="3:3" x14ac:dyDescent="0.2">
      <c r="C2328" s="2"/>
    </row>
    <row r="2329" spans="3:3" x14ac:dyDescent="0.2">
      <c r="C2329" s="2"/>
    </row>
    <row r="2330" spans="3:3" x14ac:dyDescent="0.2">
      <c r="C2330" s="2"/>
    </row>
    <row r="2331" spans="3:3" x14ac:dyDescent="0.2">
      <c r="C2331" s="2"/>
    </row>
    <row r="2332" spans="3:3" x14ac:dyDescent="0.2">
      <c r="C2332" s="2"/>
    </row>
    <row r="2333" spans="3:3" x14ac:dyDescent="0.2">
      <c r="C2333" s="2"/>
    </row>
    <row r="2334" spans="3:3" x14ac:dyDescent="0.2">
      <c r="C2334" s="2"/>
    </row>
    <row r="2335" spans="3:3" x14ac:dyDescent="0.2">
      <c r="C2335" s="2"/>
    </row>
    <row r="2336" spans="3:3" x14ac:dyDescent="0.2">
      <c r="C2336" s="2"/>
    </row>
    <row r="2337" spans="3:3" x14ac:dyDescent="0.2">
      <c r="C2337" s="2"/>
    </row>
    <row r="2338" spans="3:3" x14ac:dyDescent="0.2">
      <c r="C2338" s="2"/>
    </row>
    <row r="2339" spans="3:3" x14ac:dyDescent="0.2">
      <c r="C2339" s="2"/>
    </row>
    <row r="2340" spans="3:3" x14ac:dyDescent="0.2">
      <c r="C2340" s="2"/>
    </row>
    <row r="2341" spans="3:3" x14ac:dyDescent="0.2">
      <c r="C2341" s="2"/>
    </row>
    <row r="2342" spans="3:3" x14ac:dyDescent="0.2">
      <c r="C2342" s="2"/>
    </row>
    <row r="2343" spans="3:3" x14ac:dyDescent="0.2">
      <c r="C2343" s="2"/>
    </row>
    <row r="2344" spans="3:3" x14ac:dyDescent="0.2">
      <c r="C2344" s="2"/>
    </row>
    <row r="2345" spans="3:3" x14ac:dyDescent="0.2">
      <c r="C2345" s="2"/>
    </row>
    <row r="2346" spans="3:3" x14ac:dyDescent="0.2">
      <c r="C2346" s="2"/>
    </row>
    <row r="2347" spans="3:3" x14ac:dyDescent="0.2">
      <c r="C2347" s="2"/>
    </row>
    <row r="2348" spans="3:3" x14ac:dyDescent="0.2">
      <c r="C2348" s="2"/>
    </row>
    <row r="2349" spans="3:3" x14ac:dyDescent="0.2">
      <c r="C2349" s="2"/>
    </row>
    <row r="2350" spans="3:3" x14ac:dyDescent="0.2">
      <c r="C2350" s="2"/>
    </row>
    <row r="2351" spans="3:3" x14ac:dyDescent="0.2">
      <c r="C2351" s="2"/>
    </row>
    <row r="2352" spans="3:3" x14ac:dyDescent="0.2">
      <c r="C2352" s="2"/>
    </row>
    <row r="2353" spans="3:3" x14ac:dyDescent="0.2">
      <c r="C2353" s="2"/>
    </row>
    <row r="2354" spans="3:3" x14ac:dyDescent="0.2">
      <c r="C2354" s="2"/>
    </row>
    <row r="2355" spans="3:3" x14ac:dyDescent="0.2">
      <c r="C2355" s="2"/>
    </row>
    <row r="2356" spans="3:3" x14ac:dyDescent="0.2">
      <c r="C2356" s="2"/>
    </row>
    <row r="2357" spans="3:3" x14ac:dyDescent="0.2">
      <c r="C2357" s="2"/>
    </row>
    <row r="2358" spans="3:3" x14ac:dyDescent="0.2">
      <c r="C2358" s="2"/>
    </row>
    <row r="2359" spans="3:3" x14ac:dyDescent="0.2">
      <c r="C2359" s="2"/>
    </row>
    <row r="2360" spans="3:3" x14ac:dyDescent="0.2">
      <c r="C2360" s="2"/>
    </row>
    <row r="2361" spans="3:3" x14ac:dyDescent="0.2">
      <c r="C2361" s="2"/>
    </row>
    <row r="2362" spans="3:3" x14ac:dyDescent="0.2">
      <c r="C2362" s="2"/>
    </row>
    <row r="2363" spans="3:3" x14ac:dyDescent="0.2">
      <c r="C2363" s="2"/>
    </row>
    <row r="2364" spans="3:3" x14ac:dyDescent="0.2">
      <c r="C2364" s="2"/>
    </row>
    <row r="2365" spans="3:3" x14ac:dyDescent="0.2">
      <c r="C2365" s="2"/>
    </row>
    <row r="2366" spans="3:3" x14ac:dyDescent="0.2">
      <c r="C2366" s="2"/>
    </row>
    <row r="2367" spans="3:3" x14ac:dyDescent="0.2">
      <c r="C2367" s="2"/>
    </row>
    <row r="2368" spans="3:3" x14ac:dyDescent="0.2">
      <c r="C2368" s="2"/>
    </row>
    <row r="2369" spans="3:3" x14ac:dyDescent="0.2">
      <c r="C2369" s="2"/>
    </row>
    <row r="2370" spans="3:3" x14ac:dyDescent="0.2">
      <c r="C2370" s="2"/>
    </row>
    <row r="2371" spans="3:3" x14ac:dyDescent="0.2">
      <c r="C2371" s="2"/>
    </row>
    <row r="2372" spans="3:3" x14ac:dyDescent="0.2">
      <c r="C2372" s="2"/>
    </row>
    <row r="2373" spans="3:3" x14ac:dyDescent="0.2">
      <c r="C2373" s="2"/>
    </row>
    <row r="2374" spans="3:3" x14ac:dyDescent="0.2">
      <c r="C2374" s="2"/>
    </row>
    <row r="2375" spans="3:3" x14ac:dyDescent="0.2">
      <c r="C2375" s="2"/>
    </row>
    <row r="2376" spans="3:3" x14ac:dyDescent="0.2">
      <c r="C2376" s="2"/>
    </row>
    <row r="2377" spans="3:3" x14ac:dyDescent="0.2">
      <c r="C2377" s="2"/>
    </row>
    <row r="2378" spans="3:3" x14ac:dyDescent="0.2">
      <c r="C2378" s="2"/>
    </row>
    <row r="2379" spans="3:3" x14ac:dyDescent="0.2">
      <c r="C2379" s="2"/>
    </row>
    <row r="2380" spans="3:3" x14ac:dyDescent="0.2">
      <c r="C2380" s="2"/>
    </row>
    <row r="2381" spans="3:3" x14ac:dyDescent="0.2">
      <c r="C2381" s="2"/>
    </row>
    <row r="2382" spans="3:3" x14ac:dyDescent="0.2">
      <c r="C2382" s="2"/>
    </row>
    <row r="2383" spans="3:3" x14ac:dyDescent="0.2">
      <c r="C2383" s="2"/>
    </row>
    <row r="2384" spans="3:3" x14ac:dyDescent="0.2">
      <c r="C2384" s="2"/>
    </row>
    <row r="2385" spans="3:3" x14ac:dyDescent="0.2">
      <c r="C2385" s="2"/>
    </row>
    <row r="2386" spans="3:3" x14ac:dyDescent="0.2">
      <c r="C2386" s="2"/>
    </row>
    <row r="2387" spans="3:3" x14ac:dyDescent="0.2">
      <c r="C2387" s="2"/>
    </row>
    <row r="2388" spans="3:3" x14ac:dyDescent="0.2">
      <c r="C2388" s="2"/>
    </row>
    <row r="2389" spans="3:3" x14ac:dyDescent="0.2">
      <c r="C2389" s="2"/>
    </row>
    <row r="2390" spans="3:3" x14ac:dyDescent="0.2">
      <c r="C2390" s="2"/>
    </row>
    <row r="2391" spans="3:3" x14ac:dyDescent="0.2">
      <c r="C2391" s="2"/>
    </row>
    <row r="2392" spans="3:3" x14ac:dyDescent="0.2">
      <c r="C2392" s="2"/>
    </row>
    <row r="2393" spans="3:3" x14ac:dyDescent="0.2">
      <c r="C2393" s="2"/>
    </row>
    <row r="2394" spans="3:3" x14ac:dyDescent="0.2">
      <c r="C2394" s="2"/>
    </row>
    <row r="2395" spans="3:3" x14ac:dyDescent="0.2">
      <c r="C2395" s="2"/>
    </row>
    <row r="2396" spans="3:3" x14ac:dyDescent="0.2">
      <c r="C2396" s="2"/>
    </row>
    <row r="2397" spans="3:3" x14ac:dyDescent="0.2">
      <c r="C2397" s="2"/>
    </row>
    <row r="2398" spans="3:3" x14ac:dyDescent="0.2">
      <c r="C2398" s="2"/>
    </row>
    <row r="2399" spans="3:3" x14ac:dyDescent="0.2">
      <c r="C2399" s="2"/>
    </row>
    <row r="2400" spans="3:3" x14ac:dyDescent="0.2">
      <c r="C2400" s="2"/>
    </row>
    <row r="2401" spans="3:3" x14ac:dyDescent="0.2">
      <c r="C2401" s="2"/>
    </row>
    <row r="2402" spans="3:3" x14ac:dyDescent="0.2">
      <c r="C2402" s="2"/>
    </row>
    <row r="2403" spans="3:3" x14ac:dyDescent="0.2">
      <c r="C2403" s="2"/>
    </row>
    <row r="2404" spans="3:3" x14ac:dyDescent="0.2">
      <c r="C2404" s="2"/>
    </row>
    <row r="2405" spans="3:3" x14ac:dyDescent="0.2">
      <c r="C2405" s="2"/>
    </row>
    <row r="2406" spans="3:3" x14ac:dyDescent="0.2">
      <c r="C2406" s="2"/>
    </row>
    <row r="2407" spans="3:3" x14ac:dyDescent="0.2">
      <c r="C2407" s="2"/>
    </row>
    <row r="2408" spans="3:3" x14ac:dyDescent="0.2">
      <c r="C2408" s="2"/>
    </row>
    <row r="2409" spans="3:3" x14ac:dyDescent="0.2">
      <c r="C2409" s="2"/>
    </row>
    <row r="2410" spans="3:3" x14ac:dyDescent="0.2">
      <c r="C2410" s="2"/>
    </row>
    <row r="2411" spans="3:3" x14ac:dyDescent="0.2">
      <c r="C2411" s="2"/>
    </row>
    <row r="2412" spans="3:3" x14ac:dyDescent="0.2">
      <c r="C2412" s="2"/>
    </row>
    <row r="2413" spans="3:3" x14ac:dyDescent="0.2">
      <c r="C2413" s="2"/>
    </row>
    <row r="2414" spans="3:3" x14ac:dyDescent="0.2">
      <c r="C2414" s="2"/>
    </row>
    <row r="2415" spans="3:3" x14ac:dyDescent="0.2">
      <c r="C2415" s="2"/>
    </row>
    <row r="2416" spans="3:3" x14ac:dyDescent="0.2">
      <c r="C2416" s="2"/>
    </row>
    <row r="2417" spans="3:3" x14ac:dyDescent="0.2">
      <c r="C2417" s="2"/>
    </row>
    <row r="2418" spans="3:3" x14ac:dyDescent="0.2">
      <c r="C2418" s="2"/>
    </row>
    <row r="2419" spans="3:3" x14ac:dyDescent="0.2">
      <c r="C2419" s="2"/>
    </row>
    <row r="2420" spans="3:3" x14ac:dyDescent="0.2">
      <c r="C2420" s="2"/>
    </row>
    <row r="2421" spans="3:3" x14ac:dyDescent="0.2">
      <c r="C2421" s="2"/>
    </row>
    <row r="2422" spans="3:3" x14ac:dyDescent="0.2">
      <c r="C2422" s="2"/>
    </row>
    <row r="2423" spans="3:3" x14ac:dyDescent="0.2">
      <c r="C2423" s="2"/>
    </row>
    <row r="2424" spans="3:3" x14ac:dyDescent="0.2">
      <c r="C2424" s="2"/>
    </row>
    <row r="2425" spans="3:3" x14ac:dyDescent="0.2">
      <c r="C2425" s="2"/>
    </row>
    <row r="2426" spans="3:3" x14ac:dyDescent="0.2">
      <c r="C2426" s="2"/>
    </row>
    <row r="2427" spans="3:3" x14ac:dyDescent="0.2">
      <c r="C2427" s="2"/>
    </row>
    <row r="2428" spans="3:3" x14ac:dyDescent="0.2">
      <c r="C2428" s="2"/>
    </row>
    <row r="2429" spans="3:3" x14ac:dyDescent="0.2">
      <c r="C2429" s="2"/>
    </row>
    <row r="2430" spans="3:3" x14ac:dyDescent="0.2">
      <c r="C2430" s="2"/>
    </row>
    <row r="2431" spans="3:3" x14ac:dyDescent="0.2">
      <c r="C2431" s="2"/>
    </row>
    <row r="2432" spans="3:3" x14ac:dyDescent="0.2">
      <c r="C2432" s="2"/>
    </row>
    <row r="2433" spans="3:3" x14ac:dyDescent="0.2">
      <c r="C2433" s="2"/>
    </row>
    <row r="2434" spans="3:3" x14ac:dyDescent="0.2">
      <c r="C2434" s="2"/>
    </row>
    <row r="2435" spans="3:3" x14ac:dyDescent="0.2">
      <c r="C2435" s="2"/>
    </row>
    <row r="2436" spans="3:3" x14ac:dyDescent="0.2">
      <c r="C2436" s="2"/>
    </row>
    <row r="2437" spans="3:3" x14ac:dyDescent="0.2">
      <c r="C2437" s="2"/>
    </row>
    <row r="2438" spans="3:3" x14ac:dyDescent="0.2">
      <c r="C2438" s="2"/>
    </row>
    <row r="2439" spans="3:3" x14ac:dyDescent="0.2">
      <c r="C2439" s="2"/>
    </row>
    <row r="2440" spans="3:3" x14ac:dyDescent="0.2">
      <c r="C2440" s="2"/>
    </row>
    <row r="2441" spans="3:3" x14ac:dyDescent="0.2">
      <c r="C2441" s="2"/>
    </row>
    <row r="2442" spans="3:3" x14ac:dyDescent="0.2">
      <c r="C2442" s="2"/>
    </row>
    <row r="2443" spans="3:3" x14ac:dyDescent="0.2">
      <c r="C2443" s="2"/>
    </row>
    <row r="2444" spans="3:3" x14ac:dyDescent="0.2">
      <c r="C2444" s="2"/>
    </row>
    <row r="2445" spans="3:3" x14ac:dyDescent="0.2">
      <c r="C2445" s="2"/>
    </row>
    <row r="2446" spans="3:3" x14ac:dyDescent="0.2">
      <c r="C2446" s="2"/>
    </row>
    <row r="2447" spans="3:3" x14ac:dyDescent="0.2">
      <c r="C2447" s="2"/>
    </row>
    <row r="2448" spans="3:3" x14ac:dyDescent="0.2">
      <c r="C2448" s="2"/>
    </row>
    <row r="2449" spans="3:3" x14ac:dyDescent="0.2">
      <c r="C2449" s="2"/>
    </row>
    <row r="2450" spans="3:3" x14ac:dyDescent="0.2">
      <c r="C2450" s="2"/>
    </row>
    <row r="2451" spans="3:3" x14ac:dyDescent="0.2">
      <c r="C2451" s="2"/>
    </row>
    <row r="2452" spans="3:3" x14ac:dyDescent="0.2">
      <c r="C2452" s="2"/>
    </row>
    <row r="2453" spans="3:3" x14ac:dyDescent="0.2">
      <c r="C2453" s="2"/>
    </row>
    <row r="2454" spans="3:3" x14ac:dyDescent="0.2">
      <c r="C2454" s="2"/>
    </row>
    <row r="2455" spans="3:3" x14ac:dyDescent="0.2">
      <c r="C2455" s="2"/>
    </row>
    <row r="2456" spans="3:3" x14ac:dyDescent="0.2">
      <c r="C2456" s="2"/>
    </row>
    <row r="2457" spans="3:3" x14ac:dyDescent="0.2">
      <c r="C2457" s="2"/>
    </row>
    <row r="2458" spans="3:3" x14ac:dyDescent="0.2">
      <c r="C2458" s="2"/>
    </row>
    <row r="2459" spans="3:3" x14ac:dyDescent="0.2">
      <c r="C2459" s="2"/>
    </row>
    <row r="2460" spans="3:3" x14ac:dyDescent="0.2">
      <c r="C2460" s="2"/>
    </row>
    <row r="2461" spans="3:3" x14ac:dyDescent="0.2">
      <c r="C2461" s="2"/>
    </row>
    <row r="2462" spans="3:3" x14ac:dyDescent="0.2">
      <c r="C2462" s="2"/>
    </row>
    <row r="2463" spans="3:3" x14ac:dyDescent="0.2">
      <c r="C2463" s="2"/>
    </row>
    <row r="2464" spans="3:3" x14ac:dyDescent="0.2">
      <c r="C2464" s="2"/>
    </row>
    <row r="2465" spans="3:3" x14ac:dyDescent="0.2">
      <c r="C2465" s="2"/>
    </row>
    <row r="2466" spans="3:3" x14ac:dyDescent="0.2">
      <c r="C2466" s="2"/>
    </row>
    <row r="2467" spans="3:3" x14ac:dyDescent="0.2">
      <c r="C2467" s="2"/>
    </row>
    <row r="2468" spans="3:3" x14ac:dyDescent="0.2">
      <c r="C2468" s="2"/>
    </row>
    <row r="2469" spans="3:3" x14ac:dyDescent="0.2">
      <c r="C2469" s="2"/>
    </row>
    <row r="2470" spans="3:3" x14ac:dyDescent="0.2">
      <c r="C2470" s="2"/>
    </row>
    <row r="2471" spans="3:3" x14ac:dyDescent="0.2">
      <c r="C2471" s="2"/>
    </row>
    <row r="2472" spans="3:3" x14ac:dyDescent="0.2">
      <c r="C2472" s="2"/>
    </row>
    <row r="2473" spans="3:3" x14ac:dyDescent="0.2">
      <c r="C2473" s="2"/>
    </row>
    <row r="2474" spans="3:3" x14ac:dyDescent="0.2">
      <c r="C2474" s="2"/>
    </row>
    <row r="2475" spans="3:3" x14ac:dyDescent="0.2">
      <c r="C2475" s="2"/>
    </row>
    <row r="2476" spans="3:3" x14ac:dyDescent="0.2">
      <c r="C2476" s="2"/>
    </row>
    <row r="2477" spans="3:3" x14ac:dyDescent="0.2">
      <c r="C2477" s="2"/>
    </row>
    <row r="2478" spans="3:3" x14ac:dyDescent="0.2">
      <c r="C2478" s="2"/>
    </row>
    <row r="2479" spans="3:3" x14ac:dyDescent="0.2">
      <c r="C2479" s="2"/>
    </row>
    <row r="2480" spans="3:3" x14ac:dyDescent="0.2">
      <c r="C2480" s="2"/>
    </row>
    <row r="2481" spans="3:3" x14ac:dyDescent="0.2">
      <c r="C2481" s="2"/>
    </row>
    <row r="2482" spans="3:3" x14ac:dyDescent="0.2">
      <c r="C2482" s="2"/>
    </row>
    <row r="2483" spans="3:3" x14ac:dyDescent="0.2">
      <c r="C2483" s="2"/>
    </row>
    <row r="2484" spans="3:3" x14ac:dyDescent="0.2">
      <c r="C2484" s="2"/>
    </row>
    <row r="2485" spans="3:3" x14ac:dyDescent="0.2">
      <c r="C2485" s="2"/>
    </row>
    <row r="2486" spans="3:3" x14ac:dyDescent="0.2">
      <c r="C2486" s="2"/>
    </row>
    <row r="2487" spans="3:3" x14ac:dyDescent="0.2">
      <c r="C2487" s="2"/>
    </row>
    <row r="2488" spans="3:3" x14ac:dyDescent="0.2">
      <c r="C2488" s="2"/>
    </row>
    <row r="2489" spans="3:3" x14ac:dyDescent="0.2">
      <c r="C2489" s="2"/>
    </row>
    <row r="2490" spans="3:3" x14ac:dyDescent="0.2">
      <c r="C2490" s="2"/>
    </row>
    <row r="2491" spans="3:3" x14ac:dyDescent="0.2">
      <c r="C2491" s="2"/>
    </row>
    <row r="2492" spans="3:3" x14ac:dyDescent="0.2">
      <c r="C2492" s="2"/>
    </row>
    <row r="2493" spans="3:3" x14ac:dyDescent="0.2">
      <c r="C2493" s="2"/>
    </row>
    <row r="2494" spans="3:3" x14ac:dyDescent="0.2">
      <c r="C2494" s="2"/>
    </row>
    <row r="2495" spans="3:3" x14ac:dyDescent="0.2">
      <c r="C2495" s="2"/>
    </row>
    <row r="2496" spans="3:3" x14ac:dyDescent="0.2">
      <c r="C2496" s="2"/>
    </row>
    <row r="2497" spans="3:3" x14ac:dyDescent="0.2">
      <c r="C2497" s="2"/>
    </row>
    <row r="2498" spans="3:3" x14ac:dyDescent="0.2">
      <c r="C2498" s="2"/>
    </row>
    <row r="2499" spans="3:3" x14ac:dyDescent="0.2">
      <c r="C2499" s="2"/>
    </row>
    <row r="2500" spans="3:3" x14ac:dyDescent="0.2">
      <c r="C2500" s="2"/>
    </row>
    <row r="2501" spans="3:3" x14ac:dyDescent="0.2">
      <c r="C2501" s="2"/>
    </row>
    <row r="2502" spans="3:3" x14ac:dyDescent="0.2">
      <c r="C2502" s="2"/>
    </row>
    <row r="2503" spans="3:3" x14ac:dyDescent="0.2">
      <c r="C2503" s="2"/>
    </row>
    <row r="2504" spans="3:3" x14ac:dyDescent="0.2">
      <c r="C2504" s="2"/>
    </row>
    <row r="2505" spans="3:3" x14ac:dyDescent="0.2">
      <c r="C2505" s="2"/>
    </row>
    <row r="2506" spans="3:3" x14ac:dyDescent="0.2">
      <c r="C2506" s="2"/>
    </row>
    <row r="2507" spans="3:3" x14ac:dyDescent="0.2">
      <c r="C2507" s="2"/>
    </row>
    <row r="2508" spans="3:3" x14ac:dyDescent="0.2">
      <c r="C2508" s="2"/>
    </row>
    <row r="2509" spans="3:3" x14ac:dyDescent="0.2">
      <c r="C2509" s="2"/>
    </row>
    <row r="2510" spans="3:3" x14ac:dyDescent="0.2">
      <c r="C2510" s="2"/>
    </row>
    <row r="2511" spans="3:3" x14ac:dyDescent="0.2">
      <c r="C2511" s="2"/>
    </row>
    <row r="2512" spans="3:3" x14ac:dyDescent="0.2">
      <c r="C2512" s="2"/>
    </row>
    <row r="2513" spans="3:3" x14ac:dyDescent="0.2">
      <c r="C2513" s="2"/>
    </row>
    <row r="2514" spans="3:3" x14ac:dyDescent="0.2">
      <c r="C2514" s="2"/>
    </row>
    <row r="2515" spans="3:3" x14ac:dyDescent="0.2">
      <c r="C2515" s="2"/>
    </row>
    <row r="2516" spans="3:3" x14ac:dyDescent="0.2">
      <c r="C2516" s="2"/>
    </row>
    <row r="2517" spans="3:3" x14ac:dyDescent="0.2">
      <c r="C2517" s="2"/>
    </row>
    <row r="2518" spans="3:3" x14ac:dyDescent="0.2">
      <c r="C2518" s="2"/>
    </row>
    <row r="2519" spans="3:3" x14ac:dyDescent="0.2">
      <c r="C2519" s="2"/>
    </row>
    <row r="2520" spans="3:3" x14ac:dyDescent="0.2">
      <c r="C2520" s="2"/>
    </row>
    <row r="2521" spans="3:3" x14ac:dyDescent="0.2">
      <c r="C2521" s="2"/>
    </row>
    <row r="2522" spans="3:3" x14ac:dyDescent="0.2">
      <c r="C2522" s="2"/>
    </row>
    <row r="2523" spans="3:3" x14ac:dyDescent="0.2">
      <c r="C2523" s="2"/>
    </row>
    <row r="2524" spans="3:3" x14ac:dyDescent="0.2">
      <c r="C2524" s="2"/>
    </row>
    <row r="2525" spans="3:3" x14ac:dyDescent="0.2">
      <c r="C2525" s="2"/>
    </row>
    <row r="2526" spans="3:3" x14ac:dyDescent="0.2">
      <c r="C2526" s="2"/>
    </row>
    <row r="2527" spans="3:3" x14ac:dyDescent="0.2">
      <c r="C2527" s="2"/>
    </row>
    <row r="2528" spans="3:3" x14ac:dyDescent="0.2">
      <c r="C2528" s="2"/>
    </row>
    <row r="2529" spans="3:3" x14ac:dyDescent="0.2">
      <c r="C2529" s="2"/>
    </row>
    <row r="2530" spans="3:3" x14ac:dyDescent="0.2">
      <c r="C2530" s="2"/>
    </row>
    <row r="2531" spans="3:3" x14ac:dyDescent="0.2">
      <c r="C2531" s="2"/>
    </row>
    <row r="2532" spans="3:3" x14ac:dyDescent="0.2">
      <c r="C2532" s="2"/>
    </row>
    <row r="2533" spans="3:3" x14ac:dyDescent="0.2">
      <c r="C2533" s="2"/>
    </row>
    <row r="2534" spans="3:3" x14ac:dyDescent="0.2">
      <c r="C2534" s="2"/>
    </row>
    <row r="2535" spans="3:3" x14ac:dyDescent="0.2">
      <c r="C2535" s="2"/>
    </row>
    <row r="2536" spans="3:3" x14ac:dyDescent="0.2">
      <c r="C2536" s="2"/>
    </row>
    <row r="2537" spans="3:3" x14ac:dyDescent="0.2">
      <c r="C2537" s="2"/>
    </row>
    <row r="2538" spans="3:3" x14ac:dyDescent="0.2">
      <c r="C2538" s="2"/>
    </row>
    <row r="2539" spans="3:3" x14ac:dyDescent="0.2">
      <c r="C2539" s="2"/>
    </row>
    <row r="2540" spans="3:3" x14ac:dyDescent="0.2">
      <c r="C2540" s="2"/>
    </row>
    <row r="2541" spans="3:3" x14ac:dyDescent="0.2">
      <c r="C2541" s="2"/>
    </row>
    <row r="2542" spans="3:3" x14ac:dyDescent="0.2">
      <c r="C2542" s="2"/>
    </row>
    <row r="2543" spans="3:3" x14ac:dyDescent="0.2">
      <c r="C2543" s="2"/>
    </row>
    <row r="2544" spans="3:3" x14ac:dyDescent="0.2">
      <c r="C2544" s="2"/>
    </row>
    <row r="2545" spans="3:3" x14ac:dyDescent="0.2">
      <c r="C2545" s="2"/>
    </row>
    <row r="2546" spans="3:3" x14ac:dyDescent="0.2">
      <c r="C2546" s="2"/>
    </row>
    <row r="2547" spans="3:3" x14ac:dyDescent="0.2">
      <c r="C2547" s="2"/>
    </row>
    <row r="2548" spans="3:3" x14ac:dyDescent="0.2">
      <c r="C2548" s="2"/>
    </row>
    <row r="2549" spans="3:3" x14ac:dyDescent="0.2">
      <c r="C2549" s="2"/>
    </row>
    <row r="2550" spans="3:3" x14ac:dyDescent="0.2">
      <c r="C2550" s="2"/>
    </row>
    <row r="2551" spans="3:3" x14ac:dyDescent="0.2">
      <c r="C2551" s="2"/>
    </row>
    <row r="2552" spans="3:3" x14ac:dyDescent="0.2">
      <c r="C2552" s="2"/>
    </row>
    <row r="2553" spans="3:3" x14ac:dyDescent="0.2">
      <c r="C2553" s="2"/>
    </row>
    <row r="2554" spans="3:3" x14ac:dyDescent="0.2">
      <c r="C2554" s="2"/>
    </row>
    <row r="2555" spans="3:3" x14ac:dyDescent="0.2">
      <c r="C2555" s="2"/>
    </row>
    <row r="2556" spans="3:3" x14ac:dyDescent="0.2">
      <c r="C2556" s="2"/>
    </row>
    <row r="2557" spans="3:3" x14ac:dyDescent="0.2">
      <c r="C2557" s="2"/>
    </row>
    <row r="2558" spans="3:3" x14ac:dyDescent="0.2">
      <c r="C2558" s="2"/>
    </row>
    <row r="2559" spans="3:3" x14ac:dyDescent="0.2">
      <c r="C2559" s="2"/>
    </row>
    <row r="2560" spans="3:3" x14ac:dyDescent="0.2">
      <c r="C2560" s="2"/>
    </row>
    <row r="2561" spans="3:3" x14ac:dyDescent="0.2">
      <c r="C2561" s="2"/>
    </row>
    <row r="2562" spans="3:3" x14ac:dyDescent="0.2">
      <c r="C2562" s="2"/>
    </row>
    <row r="2563" spans="3:3" x14ac:dyDescent="0.2">
      <c r="C2563" s="2"/>
    </row>
    <row r="2564" spans="3:3" x14ac:dyDescent="0.2">
      <c r="C2564" s="2"/>
    </row>
    <row r="2565" spans="3:3" x14ac:dyDescent="0.2">
      <c r="C2565" s="2"/>
    </row>
    <row r="2566" spans="3:3" x14ac:dyDescent="0.2">
      <c r="C2566" s="2"/>
    </row>
    <row r="2567" spans="3:3" x14ac:dyDescent="0.2">
      <c r="C2567" s="2"/>
    </row>
    <row r="2568" spans="3:3" x14ac:dyDescent="0.2">
      <c r="C2568" s="2"/>
    </row>
    <row r="2569" spans="3:3" x14ac:dyDescent="0.2">
      <c r="C2569" s="2"/>
    </row>
    <row r="2570" spans="3:3" x14ac:dyDescent="0.2">
      <c r="C2570" s="2"/>
    </row>
    <row r="2571" spans="3:3" x14ac:dyDescent="0.2">
      <c r="C2571" s="2"/>
    </row>
    <row r="2572" spans="3:3" x14ac:dyDescent="0.2">
      <c r="C2572" s="2"/>
    </row>
    <row r="2573" spans="3:3" x14ac:dyDescent="0.2">
      <c r="C2573" s="2"/>
    </row>
    <row r="2574" spans="3:3" x14ac:dyDescent="0.2">
      <c r="C2574" s="2"/>
    </row>
    <row r="2575" spans="3:3" x14ac:dyDescent="0.2">
      <c r="C2575" s="2"/>
    </row>
    <row r="2576" spans="3:3" x14ac:dyDescent="0.2">
      <c r="C2576" s="2"/>
    </row>
    <row r="2577" spans="3:3" x14ac:dyDescent="0.2">
      <c r="C2577" s="2"/>
    </row>
    <row r="2578" spans="3:3" x14ac:dyDescent="0.2">
      <c r="C2578" s="2"/>
    </row>
    <row r="2579" spans="3:3" x14ac:dyDescent="0.2">
      <c r="C2579" s="2"/>
    </row>
    <row r="2580" spans="3:3" x14ac:dyDescent="0.2">
      <c r="C2580" s="2"/>
    </row>
    <row r="2581" spans="3:3" x14ac:dyDescent="0.2">
      <c r="C2581" s="2"/>
    </row>
    <row r="2582" spans="3:3" x14ac:dyDescent="0.2">
      <c r="C2582" s="2"/>
    </row>
    <row r="2583" spans="3:3" x14ac:dyDescent="0.2">
      <c r="C2583" s="2"/>
    </row>
    <row r="2584" spans="3:3" x14ac:dyDescent="0.2">
      <c r="C2584" s="2"/>
    </row>
    <row r="2585" spans="3:3" x14ac:dyDescent="0.2">
      <c r="C2585" s="2"/>
    </row>
    <row r="2586" spans="3:3" x14ac:dyDescent="0.2">
      <c r="C2586" s="2"/>
    </row>
    <row r="2587" spans="3:3" x14ac:dyDescent="0.2">
      <c r="C2587" s="2"/>
    </row>
    <row r="2588" spans="3:3" x14ac:dyDescent="0.2">
      <c r="C2588" s="2"/>
    </row>
    <row r="2589" spans="3:3" x14ac:dyDescent="0.2">
      <c r="C2589" s="2"/>
    </row>
    <row r="2590" spans="3:3" x14ac:dyDescent="0.2">
      <c r="C2590" s="2"/>
    </row>
    <row r="2591" spans="3:3" x14ac:dyDescent="0.2">
      <c r="C2591" s="2"/>
    </row>
    <row r="2592" spans="3:3" x14ac:dyDescent="0.2">
      <c r="C2592" s="2"/>
    </row>
    <row r="2593" spans="3:3" x14ac:dyDescent="0.2">
      <c r="C2593" s="2"/>
    </row>
    <row r="2594" spans="3:3" x14ac:dyDescent="0.2">
      <c r="C2594" s="2"/>
    </row>
    <row r="2595" spans="3:3" x14ac:dyDescent="0.2">
      <c r="C2595" s="2"/>
    </row>
    <row r="2596" spans="3:3" x14ac:dyDescent="0.2">
      <c r="C2596" s="2"/>
    </row>
    <row r="2597" spans="3:3" x14ac:dyDescent="0.2">
      <c r="C2597" s="2"/>
    </row>
    <row r="2598" spans="3:3" x14ac:dyDescent="0.2">
      <c r="C2598" s="2"/>
    </row>
    <row r="2599" spans="3:3" x14ac:dyDescent="0.2">
      <c r="C2599" s="2"/>
    </row>
    <row r="2600" spans="3:3" x14ac:dyDescent="0.2">
      <c r="C2600" s="2"/>
    </row>
    <row r="2601" spans="3:3" x14ac:dyDescent="0.2">
      <c r="C2601" s="2"/>
    </row>
    <row r="2602" spans="3:3" x14ac:dyDescent="0.2">
      <c r="C2602" s="2"/>
    </row>
    <row r="2603" spans="3:3" x14ac:dyDescent="0.2">
      <c r="C2603" s="2"/>
    </row>
    <row r="2604" spans="3:3" x14ac:dyDescent="0.2">
      <c r="C2604" s="2"/>
    </row>
    <row r="2605" spans="3:3" x14ac:dyDescent="0.2">
      <c r="C2605" s="2"/>
    </row>
    <row r="2606" spans="3:3" x14ac:dyDescent="0.2">
      <c r="C2606" s="2"/>
    </row>
    <row r="2607" spans="3:3" x14ac:dyDescent="0.2">
      <c r="C2607" s="2"/>
    </row>
    <row r="2608" spans="3:3" x14ac:dyDescent="0.2">
      <c r="C2608" s="2"/>
    </row>
    <row r="2609" spans="3:3" x14ac:dyDescent="0.2">
      <c r="C2609" s="2"/>
    </row>
    <row r="2610" spans="3:3" x14ac:dyDescent="0.2">
      <c r="C2610" s="2"/>
    </row>
    <row r="2611" spans="3:3" x14ac:dyDescent="0.2">
      <c r="C2611" s="2"/>
    </row>
    <row r="2612" spans="3:3" x14ac:dyDescent="0.2">
      <c r="C2612" s="2"/>
    </row>
    <row r="2613" spans="3:3" x14ac:dyDescent="0.2">
      <c r="C2613" s="2"/>
    </row>
    <row r="2614" spans="3:3" x14ac:dyDescent="0.2">
      <c r="C2614" s="2"/>
    </row>
    <row r="2615" spans="3:3" x14ac:dyDescent="0.2">
      <c r="C2615" s="2"/>
    </row>
    <row r="2616" spans="3:3" x14ac:dyDescent="0.2">
      <c r="C2616" s="2"/>
    </row>
    <row r="2617" spans="3:3" x14ac:dyDescent="0.2">
      <c r="C2617" s="2"/>
    </row>
    <row r="2618" spans="3:3" x14ac:dyDescent="0.2">
      <c r="C2618" s="2"/>
    </row>
    <row r="2619" spans="3:3" x14ac:dyDescent="0.2">
      <c r="C2619" s="2"/>
    </row>
    <row r="2620" spans="3:3" x14ac:dyDescent="0.2">
      <c r="C2620" s="2"/>
    </row>
    <row r="2621" spans="3:3" x14ac:dyDescent="0.2">
      <c r="C2621" s="2"/>
    </row>
    <row r="2622" spans="3:3" x14ac:dyDescent="0.2">
      <c r="C2622" s="2"/>
    </row>
    <row r="2623" spans="3:3" x14ac:dyDescent="0.2">
      <c r="C2623" s="2"/>
    </row>
    <row r="2624" spans="3:3" x14ac:dyDescent="0.2">
      <c r="C2624" s="2"/>
    </row>
    <row r="2625" spans="3:3" x14ac:dyDescent="0.2">
      <c r="C2625" s="2"/>
    </row>
    <row r="2626" spans="3:3" x14ac:dyDescent="0.2">
      <c r="C2626" s="2"/>
    </row>
    <row r="2627" spans="3:3" x14ac:dyDescent="0.2">
      <c r="C2627" s="2"/>
    </row>
    <row r="2628" spans="3:3" x14ac:dyDescent="0.2">
      <c r="C2628" s="2"/>
    </row>
    <row r="2629" spans="3:3" x14ac:dyDescent="0.2">
      <c r="C2629" s="2"/>
    </row>
    <row r="2630" spans="3:3" x14ac:dyDescent="0.2">
      <c r="C2630" s="2"/>
    </row>
    <row r="2631" spans="3:3" x14ac:dyDescent="0.2">
      <c r="C2631" s="2"/>
    </row>
    <row r="2632" spans="3:3" x14ac:dyDescent="0.2">
      <c r="C2632" s="2"/>
    </row>
    <row r="2633" spans="3:3" x14ac:dyDescent="0.2">
      <c r="C2633" s="2"/>
    </row>
    <row r="2634" spans="3:3" x14ac:dyDescent="0.2">
      <c r="C2634" s="2"/>
    </row>
    <row r="2635" spans="3:3" x14ac:dyDescent="0.2">
      <c r="C2635" s="2"/>
    </row>
    <row r="2636" spans="3:3" x14ac:dyDescent="0.2">
      <c r="C2636" s="2"/>
    </row>
    <row r="2637" spans="3:3" x14ac:dyDescent="0.2">
      <c r="C2637" s="2"/>
    </row>
    <row r="2638" spans="3:3" x14ac:dyDescent="0.2">
      <c r="C2638" s="2"/>
    </row>
    <row r="2639" spans="3:3" x14ac:dyDescent="0.2">
      <c r="C2639" s="2"/>
    </row>
    <row r="2640" spans="3:3" x14ac:dyDescent="0.2">
      <c r="C2640" s="2"/>
    </row>
    <row r="2641" spans="3:3" x14ac:dyDescent="0.2">
      <c r="C2641" s="2"/>
    </row>
    <row r="2642" spans="3:3" x14ac:dyDescent="0.2">
      <c r="C2642" s="2"/>
    </row>
    <row r="2643" spans="3:3" x14ac:dyDescent="0.2">
      <c r="C2643" s="2"/>
    </row>
    <row r="2644" spans="3:3" x14ac:dyDescent="0.2">
      <c r="C2644" s="2"/>
    </row>
    <row r="2645" spans="3:3" x14ac:dyDescent="0.2">
      <c r="C2645" s="2"/>
    </row>
    <row r="2646" spans="3:3" x14ac:dyDescent="0.2">
      <c r="C2646" s="2"/>
    </row>
    <row r="2647" spans="3:3" x14ac:dyDescent="0.2">
      <c r="C2647" s="2"/>
    </row>
    <row r="2648" spans="3:3" x14ac:dyDescent="0.2">
      <c r="C2648" s="2"/>
    </row>
    <row r="2649" spans="3:3" x14ac:dyDescent="0.2">
      <c r="C2649" s="2"/>
    </row>
    <row r="2650" spans="3:3" x14ac:dyDescent="0.2">
      <c r="C2650" s="2"/>
    </row>
    <row r="2651" spans="3:3" x14ac:dyDescent="0.2">
      <c r="C2651" s="2"/>
    </row>
    <row r="2652" spans="3:3" x14ac:dyDescent="0.2">
      <c r="C2652" s="2"/>
    </row>
    <row r="2653" spans="3:3" x14ac:dyDescent="0.2">
      <c r="C2653" s="2"/>
    </row>
    <row r="2654" spans="3:3" x14ac:dyDescent="0.2">
      <c r="C2654" s="2"/>
    </row>
    <row r="2655" spans="3:3" x14ac:dyDescent="0.2">
      <c r="C2655" s="2"/>
    </row>
    <row r="2656" spans="3:3" x14ac:dyDescent="0.2">
      <c r="C2656" s="2"/>
    </row>
    <row r="2657" spans="3:3" x14ac:dyDescent="0.2">
      <c r="C2657" s="2"/>
    </row>
    <row r="2658" spans="3:3" x14ac:dyDescent="0.2">
      <c r="C2658" s="2"/>
    </row>
    <row r="2659" spans="3:3" x14ac:dyDescent="0.2">
      <c r="C2659" s="2"/>
    </row>
    <row r="2660" spans="3:3" x14ac:dyDescent="0.2">
      <c r="C2660" s="2"/>
    </row>
    <row r="2661" spans="3:3" x14ac:dyDescent="0.2">
      <c r="C2661" s="2"/>
    </row>
    <row r="2662" spans="3:3" x14ac:dyDescent="0.2">
      <c r="C2662" s="2"/>
    </row>
    <row r="2663" spans="3:3" x14ac:dyDescent="0.2">
      <c r="C2663" s="2"/>
    </row>
    <row r="2664" spans="3:3" x14ac:dyDescent="0.2">
      <c r="C2664" s="2"/>
    </row>
    <row r="2665" spans="3:3" x14ac:dyDescent="0.2">
      <c r="C2665" s="2"/>
    </row>
    <row r="2666" spans="3:3" x14ac:dyDescent="0.2">
      <c r="C2666" s="2"/>
    </row>
    <row r="2667" spans="3:3" x14ac:dyDescent="0.2">
      <c r="C2667" s="2"/>
    </row>
    <row r="2668" spans="3:3" x14ac:dyDescent="0.2">
      <c r="C2668" s="2"/>
    </row>
    <row r="2669" spans="3:3" x14ac:dyDescent="0.2">
      <c r="C2669" s="2"/>
    </row>
    <row r="2670" spans="3:3" x14ac:dyDescent="0.2">
      <c r="C2670" s="2"/>
    </row>
    <row r="2671" spans="3:3" x14ac:dyDescent="0.2">
      <c r="C2671" s="2"/>
    </row>
    <row r="2672" spans="3:3" x14ac:dyDescent="0.2">
      <c r="C2672" s="2"/>
    </row>
    <row r="2673" spans="3:3" x14ac:dyDescent="0.2">
      <c r="C2673" s="2"/>
    </row>
    <row r="2674" spans="3:3" x14ac:dyDescent="0.2">
      <c r="C2674" s="2"/>
    </row>
    <row r="2675" spans="3:3" x14ac:dyDescent="0.2">
      <c r="C2675" s="2"/>
    </row>
    <row r="2676" spans="3:3" x14ac:dyDescent="0.2">
      <c r="C2676" s="2"/>
    </row>
    <row r="2677" spans="3:3" x14ac:dyDescent="0.2">
      <c r="C2677" s="2"/>
    </row>
    <row r="2678" spans="3:3" x14ac:dyDescent="0.2">
      <c r="C2678" s="2"/>
    </row>
    <row r="2679" spans="3:3" x14ac:dyDescent="0.2">
      <c r="C2679" s="2"/>
    </row>
    <row r="2680" spans="3:3" x14ac:dyDescent="0.2">
      <c r="C2680" s="2"/>
    </row>
    <row r="2681" spans="3:3" x14ac:dyDescent="0.2">
      <c r="C2681" s="2"/>
    </row>
    <row r="2682" spans="3:3" x14ac:dyDescent="0.2">
      <c r="C2682" s="2"/>
    </row>
    <row r="2683" spans="3:3" x14ac:dyDescent="0.2">
      <c r="C2683" s="2"/>
    </row>
    <row r="2684" spans="3:3" x14ac:dyDescent="0.2">
      <c r="C2684" s="2"/>
    </row>
    <row r="2685" spans="3:3" x14ac:dyDescent="0.2">
      <c r="C2685" s="2"/>
    </row>
    <row r="2686" spans="3:3" x14ac:dyDescent="0.2">
      <c r="C2686" s="2"/>
    </row>
    <row r="2687" spans="3:3" x14ac:dyDescent="0.2">
      <c r="C2687" s="2"/>
    </row>
    <row r="2688" spans="3:3" x14ac:dyDescent="0.2">
      <c r="C2688" s="2"/>
    </row>
    <row r="2689" spans="3:3" x14ac:dyDescent="0.2">
      <c r="C2689" s="2"/>
    </row>
    <row r="2690" spans="3:3" x14ac:dyDescent="0.2">
      <c r="C2690" s="2"/>
    </row>
    <row r="2691" spans="3:3" x14ac:dyDescent="0.2">
      <c r="C2691" s="2"/>
    </row>
    <row r="2692" spans="3:3" x14ac:dyDescent="0.2">
      <c r="C2692" s="2"/>
    </row>
    <row r="2693" spans="3:3" x14ac:dyDescent="0.2">
      <c r="C2693" s="2"/>
    </row>
    <row r="2694" spans="3:3" x14ac:dyDescent="0.2">
      <c r="C2694" s="2"/>
    </row>
    <row r="2695" spans="3:3" x14ac:dyDescent="0.2">
      <c r="C2695" s="2"/>
    </row>
    <row r="2696" spans="3:3" x14ac:dyDescent="0.2">
      <c r="C2696" s="2"/>
    </row>
    <row r="2697" spans="3:3" x14ac:dyDescent="0.2">
      <c r="C2697" s="2"/>
    </row>
    <row r="2698" spans="3:3" x14ac:dyDescent="0.2">
      <c r="C2698" s="2"/>
    </row>
    <row r="2699" spans="3:3" x14ac:dyDescent="0.2">
      <c r="C2699" s="2"/>
    </row>
    <row r="2700" spans="3:3" x14ac:dyDescent="0.2">
      <c r="C2700" s="2"/>
    </row>
    <row r="2701" spans="3:3" x14ac:dyDescent="0.2">
      <c r="C2701" s="2"/>
    </row>
    <row r="2702" spans="3:3" x14ac:dyDescent="0.2">
      <c r="C2702" s="2"/>
    </row>
    <row r="2703" spans="3:3" x14ac:dyDescent="0.2">
      <c r="C2703" s="2"/>
    </row>
    <row r="2704" spans="3:3" x14ac:dyDescent="0.2">
      <c r="C2704" s="2"/>
    </row>
    <row r="2705" spans="3:3" x14ac:dyDescent="0.2">
      <c r="C2705" s="2"/>
    </row>
    <row r="2706" spans="3:3" x14ac:dyDescent="0.2">
      <c r="C2706" s="2"/>
    </row>
    <row r="2707" spans="3:3" x14ac:dyDescent="0.2">
      <c r="C2707" s="2"/>
    </row>
    <row r="2708" spans="3:3" x14ac:dyDescent="0.2">
      <c r="C2708" s="2"/>
    </row>
    <row r="2709" spans="3:3" x14ac:dyDescent="0.2">
      <c r="C2709" s="2"/>
    </row>
    <row r="2710" spans="3:3" x14ac:dyDescent="0.2">
      <c r="C2710" s="2"/>
    </row>
    <row r="2711" spans="3:3" x14ac:dyDescent="0.2">
      <c r="C2711" s="2"/>
    </row>
    <row r="2712" spans="3:3" x14ac:dyDescent="0.2">
      <c r="C2712" s="2"/>
    </row>
    <row r="2713" spans="3:3" x14ac:dyDescent="0.2">
      <c r="C2713" s="2"/>
    </row>
    <row r="2714" spans="3:3" x14ac:dyDescent="0.2">
      <c r="C2714" s="2"/>
    </row>
    <row r="2715" spans="3:3" x14ac:dyDescent="0.2">
      <c r="C2715" s="2"/>
    </row>
    <row r="2716" spans="3:3" x14ac:dyDescent="0.2">
      <c r="C2716" s="2"/>
    </row>
    <row r="2717" spans="3:3" x14ac:dyDescent="0.2">
      <c r="C2717" s="2"/>
    </row>
    <row r="2718" spans="3:3" x14ac:dyDescent="0.2">
      <c r="C2718" s="2"/>
    </row>
    <row r="2719" spans="3:3" x14ac:dyDescent="0.2">
      <c r="C2719" s="2"/>
    </row>
    <row r="2720" spans="3:3" x14ac:dyDescent="0.2">
      <c r="C2720" s="2"/>
    </row>
    <row r="2721" spans="3:3" x14ac:dyDescent="0.2">
      <c r="C2721" s="2"/>
    </row>
    <row r="2722" spans="3:3" x14ac:dyDescent="0.2">
      <c r="C2722" s="2"/>
    </row>
    <row r="2723" spans="3:3" x14ac:dyDescent="0.2">
      <c r="C2723" s="2"/>
    </row>
    <row r="2724" spans="3:3" x14ac:dyDescent="0.2">
      <c r="C2724" s="2"/>
    </row>
    <row r="2725" spans="3:3" x14ac:dyDescent="0.2">
      <c r="C2725" s="2"/>
    </row>
    <row r="2726" spans="3:3" x14ac:dyDescent="0.2">
      <c r="C2726" s="2"/>
    </row>
    <row r="2727" spans="3:3" x14ac:dyDescent="0.2">
      <c r="C2727" s="2"/>
    </row>
    <row r="2728" spans="3:3" x14ac:dyDescent="0.2">
      <c r="C2728" s="2"/>
    </row>
    <row r="2729" spans="3:3" x14ac:dyDescent="0.2">
      <c r="C2729" s="2"/>
    </row>
    <row r="2730" spans="3:3" x14ac:dyDescent="0.2">
      <c r="C2730" s="2"/>
    </row>
    <row r="2731" spans="3:3" x14ac:dyDescent="0.2">
      <c r="C2731" s="2"/>
    </row>
    <row r="2732" spans="3:3" x14ac:dyDescent="0.2">
      <c r="C2732" s="2"/>
    </row>
    <row r="2733" spans="3:3" x14ac:dyDescent="0.2">
      <c r="C2733" s="2"/>
    </row>
    <row r="2734" spans="3:3" x14ac:dyDescent="0.2">
      <c r="C2734" s="2"/>
    </row>
    <row r="2735" spans="3:3" x14ac:dyDescent="0.2">
      <c r="C2735" s="2"/>
    </row>
    <row r="2736" spans="3:3" x14ac:dyDescent="0.2">
      <c r="C2736" s="2"/>
    </row>
    <row r="2737" spans="3:3" x14ac:dyDescent="0.2">
      <c r="C2737" s="2"/>
    </row>
    <row r="2738" spans="3:3" x14ac:dyDescent="0.2">
      <c r="C2738" s="2"/>
    </row>
    <row r="2739" spans="3:3" x14ac:dyDescent="0.2">
      <c r="C2739" s="2"/>
    </row>
    <row r="2740" spans="3:3" x14ac:dyDescent="0.2">
      <c r="C2740" s="2"/>
    </row>
    <row r="2741" spans="3:3" x14ac:dyDescent="0.2">
      <c r="C2741" s="2"/>
    </row>
    <row r="2742" spans="3:3" x14ac:dyDescent="0.2">
      <c r="C2742" s="2"/>
    </row>
    <row r="2743" spans="3:3" x14ac:dyDescent="0.2">
      <c r="C2743" s="2"/>
    </row>
    <row r="2744" spans="3:3" x14ac:dyDescent="0.2">
      <c r="C2744" s="2"/>
    </row>
    <row r="2745" spans="3:3" x14ac:dyDescent="0.2">
      <c r="C2745" s="2"/>
    </row>
    <row r="2746" spans="3:3" x14ac:dyDescent="0.2">
      <c r="C2746" s="2"/>
    </row>
    <row r="2747" spans="3:3" x14ac:dyDescent="0.2">
      <c r="C2747" s="2"/>
    </row>
    <row r="2748" spans="3:3" x14ac:dyDescent="0.2">
      <c r="C2748" s="2"/>
    </row>
    <row r="2749" spans="3:3" x14ac:dyDescent="0.2">
      <c r="C2749" s="2"/>
    </row>
    <row r="2750" spans="3:3" x14ac:dyDescent="0.2">
      <c r="C2750" s="2"/>
    </row>
    <row r="2751" spans="3:3" x14ac:dyDescent="0.2">
      <c r="C2751" s="2"/>
    </row>
    <row r="2752" spans="3:3" x14ac:dyDescent="0.2">
      <c r="C2752" s="2"/>
    </row>
    <row r="2753" spans="3:3" x14ac:dyDescent="0.2">
      <c r="C2753" s="2"/>
    </row>
    <row r="2754" spans="3:3" x14ac:dyDescent="0.2">
      <c r="C2754" s="2"/>
    </row>
    <row r="2755" spans="3:3" x14ac:dyDescent="0.2">
      <c r="C2755" s="2"/>
    </row>
    <row r="2756" spans="3:3" x14ac:dyDescent="0.2">
      <c r="C2756" s="2"/>
    </row>
    <row r="2757" spans="3:3" x14ac:dyDescent="0.2">
      <c r="C2757" s="2"/>
    </row>
    <row r="2758" spans="3:3" x14ac:dyDescent="0.2">
      <c r="C2758" s="2"/>
    </row>
    <row r="2759" spans="3:3" x14ac:dyDescent="0.2">
      <c r="C2759" s="2"/>
    </row>
    <row r="2760" spans="3:3" x14ac:dyDescent="0.2">
      <c r="C2760" s="2"/>
    </row>
    <row r="2761" spans="3:3" x14ac:dyDescent="0.2">
      <c r="C2761" s="2"/>
    </row>
    <row r="2762" spans="3:3" x14ac:dyDescent="0.2">
      <c r="C2762" s="2"/>
    </row>
    <row r="2763" spans="3:3" x14ac:dyDescent="0.2">
      <c r="C2763" s="2"/>
    </row>
    <row r="2764" spans="3:3" x14ac:dyDescent="0.2">
      <c r="C2764" s="2"/>
    </row>
    <row r="2765" spans="3:3" x14ac:dyDescent="0.2">
      <c r="C2765" s="2"/>
    </row>
    <row r="2766" spans="3:3" x14ac:dyDescent="0.2">
      <c r="C2766" s="2"/>
    </row>
    <row r="2767" spans="3:3" x14ac:dyDescent="0.2">
      <c r="C2767" s="2"/>
    </row>
    <row r="2768" spans="3:3" x14ac:dyDescent="0.2">
      <c r="C2768" s="2"/>
    </row>
    <row r="2769" spans="3:3" x14ac:dyDescent="0.2">
      <c r="C2769" s="2"/>
    </row>
    <row r="2770" spans="3:3" x14ac:dyDescent="0.2">
      <c r="C2770" s="2"/>
    </row>
    <row r="2771" spans="3:3" x14ac:dyDescent="0.2">
      <c r="C2771" s="2"/>
    </row>
    <row r="2772" spans="3:3" x14ac:dyDescent="0.2">
      <c r="C2772" s="2"/>
    </row>
    <row r="2773" spans="3:3" x14ac:dyDescent="0.2">
      <c r="C2773" s="2"/>
    </row>
    <row r="2774" spans="3:3" x14ac:dyDescent="0.2">
      <c r="C2774" s="2"/>
    </row>
    <row r="2775" spans="3:3" x14ac:dyDescent="0.2">
      <c r="C2775" s="2"/>
    </row>
    <row r="2776" spans="3:3" x14ac:dyDescent="0.2">
      <c r="C2776" s="2"/>
    </row>
    <row r="2777" spans="3:3" x14ac:dyDescent="0.2">
      <c r="C2777" s="2"/>
    </row>
    <row r="2778" spans="3:3" x14ac:dyDescent="0.2">
      <c r="C2778" s="2"/>
    </row>
    <row r="2779" spans="3:3" x14ac:dyDescent="0.2">
      <c r="C2779" s="2"/>
    </row>
    <row r="2780" spans="3:3" x14ac:dyDescent="0.2">
      <c r="C2780" s="2"/>
    </row>
    <row r="2781" spans="3:3" x14ac:dyDescent="0.2">
      <c r="C2781" s="2"/>
    </row>
    <row r="2782" spans="3:3" x14ac:dyDescent="0.2">
      <c r="C2782" s="2"/>
    </row>
    <row r="2783" spans="3:3" x14ac:dyDescent="0.2">
      <c r="C2783" s="2"/>
    </row>
    <row r="2784" spans="3:3" x14ac:dyDescent="0.2">
      <c r="C2784" s="2"/>
    </row>
    <row r="2785" spans="3:3" x14ac:dyDescent="0.2">
      <c r="C2785" s="2"/>
    </row>
    <row r="2786" spans="3:3" x14ac:dyDescent="0.2">
      <c r="C2786" s="2"/>
    </row>
    <row r="2787" spans="3:3" x14ac:dyDescent="0.2">
      <c r="C2787" s="2"/>
    </row>
    <row r="2788" spans="3:3" x14ac:dyDescent="0.2">
      <c r="C2788" s="2"/>
    </row>
    <row r="2789" spans="3:3" x14ac:dyDescent="0.2">
      <c r="C2789" s="2"/>
    </row>
    <row r="2790" spans="3:3" x14ac:dyDescent="0.2">
      <c r="C2790" s="2"/>
    </row>
    <row r="2791" spans="3:3" x14ac:dyDescent="0.2">
      <c r="C2791" s="2"/>
    </row>
    <row r="2792" spans="3:3" x14ac:dyDescent="0.2">
      <c r="C2792" s="2"/>
    </row>
    <row r="2793" spans="3:3" x14ac:dyDescent="0.2">
      <c r="C2793" s="2"/>
    </row>
    <row r="2794" spans="3:3" x14ac:dyDescent="0.2">
      <c r="C2794" s="2"/>
    </row>
    <row r="2795" spans="3:3" x14ac:dyDescent="0.2">
      <c r="C2795" s="2"/>
    </row>
    <row r="2796" spans="3:3" x14ac:dyDescent="0.2">
      <c r="C2796" s="2"/>
    </row>
    <row r="2797" spans="3:3" x14ac:dyDescent="0.2">
      <c r="C2797" s="2"/>
    </row>
    <row r="2798" spans="3:3" x14ac:dyDescent="0.2">
      <c r="C2798" s="2"/>
    </row>
    <row r="2799" spans="3:3" x14ac:dyDescent="0.2">
      <c r="C2799" s="2"/>
    </row>
    <row r="2800" spans="3:3" x14ac:dyDescent="0.2">
      <c r="C2800" s="2"/>
    </row>
    <row r="2801" spans="3:3" x14ac:dyDescent="0.2">
      <c r="C2801" s="2"/>
    </row>
    <row r="2802" spans="3:3" x14ac:dyDescent="0.2">
      <c r="C2802" s="2"/>
    </row>
    <row r="2803" spans="3:3" x14ac:dyDescent="0.2">
      <c r="C2803" s="2"/>
    </row>
    <row r="2804" spans="3:3" x14ac:dyDescent="0.2">
      <c r="C2804" s="2"/>
    </row>
    <row r="2805" spans="3:3" x14ac:dyDescent="0.2">
      <c r="C2805" s="2"/>
    </row>
    <row r="2806" spans="3:3" x14ac:dyDescent="0.2">
      <c r="C2806" s="2"/>
    </row>
    <row r="2807" spans="3:3" x14ac:dyDescent="0.2">
      <c r="C2807" s="2"/>
    </row>
    <row r="2808" spans="3:3" x14ac:dyDescent="0.2">
      <c r="C2808" s="2"/>
    </row>
    <row r="2809" spans="3:3" x14ac:dyDescent="0.2">
      <c r="C2809" s="2"/>
    </row>
    <row r="2810" spans="3:3" x14ac:dyDescent="0.2">
      <c r="C2810" s="2"/>
    </row>
    <row r="2811" spans="3:3" x14ac:dyDescent="0.2">
      <c r="C2811" s="2"/>
    </row>
    <row r="2812" spans="3:3" x14ac:dyDescent="0.2">
      <c r="C2812" s="2"/>
    </row>
    <row r="2813" spans="3:3" x14ac:dyDescent="0.2">
      <c r="C2813" s="2"/>
    </row>
    <row r="2814" spans="3:3" x14ac:dyDescent="0.2">
      <c r="C2814" s="2"/>
    </row>
    <row r="2815" spans="3:3" x14ac:dyDescent="0.2">
      <c r="C2815" s="2"/>
    </row>
    <row r="2816" spans="3:3" x14ac:dyDescent="0.2">
      <c r="C2816" s="2"/>
    </row>
    <row r="2817" spans="3:3" x14ac:dyDescent="0.2">
      <c r="C2817" s="2"/>
    </row>
    <row r="2818" spans="3:3" x14ac:dyDescent="0.2">
      <c r="C2818" s="2"/>
    </row>
    <row r="2819" spans="3:3" x14ac:dyDescent="0.2">
      <c r="C2819" s="2"/>
    </row>
    <row r="2820" spans="3:3" x14ac:dyDescent="0.2">
      <c r="C2820" s="2"/>
    </row>
    <row r="2821" spans="3:3" x14ac:dyDescent="0.2">
      <c r="C2821" s="2"/>
    </row>
    <row r="2822" spans="3:3" x14ac:dyDescent="0.2">
      <c r="C2822" s="2"/>
    </row>
    <row r="2823" spans="3:3" x14ac:dyDescent="0.2">
      <c r="C2823" s="2"/>
    </row>
    <row r="2824" spans="3:3" x14ac:dyDescent="0.2">
      <c r="C2824" s="2"/>
    </row>
    <row r="2825" spans="3:3" x14ac:dyDescent="0.2">
      <c r="C2825" s="2"/>
    </row>
    <row r="2826" spans="3:3" x14ac:dyDescent="0.2">
      <c r="C2826" s="2"/>
    </row>
    <row r="2827" spans="3:3" x14ac:dyDescent="0.2">
      <c r="C2827" s="2"/>
    </row>
    <row r="2828" spans="3:3" x14ac:dyDescent="0.2">
      <c r="C2828" s="2"/>
    </row>
    <row r="2829" spans="3:3" x14ac:dyDescent="0.2">
      <c r="C2829" s="2"/>
    </row>
    <row r="2830" spans="3:3" x14ac:dyDescent="0.2">
      <c r="C2830" s="2"/>
    </row>
    <row r="2831" spans="3:3" x14ac:dyDescent="0.2">
      <c r="C2831" s="2"/>
    </row>
    <row r="2832" spans="3:3" x14ac:dyDescent="0.2">
      <c r="C2832" s="2"/>
    </row>
    <row r="2833" spans="3:3" x14ac:dyDescent="0.2">
      <c r="C2833" s="2"/>
    </row>
    <row r="2834" spans="3:3" x14ac:dyDescent="0.2">
      <c r="C2834" s="2"/>
    </row>
    <row r="2835" spans="3:3" x14ac:dyDescent="0.2">
      <c r="C2835" s="2"/>
    </row>
    <row r="2836" spans="3:3" x14ac:dyDescent="0.2">
      <c r="C2836" s="2"/>
    </row>
    <row r="2837" spans="3:3" x14ac:dyDescent="0.2">
      <c r="C2837" s="2"/>
    </row>
    <row r="2838" spans="3:3" x14ac:dyDescent="0.2">
      <c r="C2838" s="2"/>
    </row>
    <row r="2839" spans="3:3" x14ac:dyDescent="0.2">
      <c r="C2839" s="2"/>
    </row>
    <row r="2840" spans="3:3" x14ac:dyDescent="0.2">
      <c r="C2840" s="2"/>
    </row>
    <row r="2841" spans="3:3" x14ac:dyDescent="0.2">
      <c r="C2841" s="2"/>
    </row>
    <row r="2842" spans="3:3" x14ac:dyDescent="0.2">
      <c r="C2842" s="2"/>
    </row>
    <row r="2843" spans="3:3" x14ac:dyDescent="0.2">
      <c r="C2843" s="2"/>
    </row>
    <row r="2844" spans="3:3" x14ac:dyDescent="0.2">
      <c r="C2844" s="2"/>
    </row>
    <row r="2845" spans="3:3" x14ac:dyDescent="0.2">
      <c r="C2845" s="2"/>
    </row>
    <row r="2846" spans="3:3" x14ac:dyDescent="0.2">
      <c r="C2846" s="2"/>
    </row>
    <row r="2847" spans="3:3" x14ac:dyDescent="0.2">
      <c r="C2847" s="2"/>
    </row>
    <row r="2848" spans="3:3" x14ac:dyDescent="0.2">
      <c r="C2848" s="2"/>
    </row>
    <row r="2849" spans="3:3" x14ac:dyDescent="0.2">
      <c r="C2849" s="2"/>
    </row>
    <row r="2850" spans="3:3" x14ac:dyDescent="0.2">
      <c r="C2850" s="2"/>
    </row>
    <row r="2851" spans="3:3" x14ac:dyDescent="0.2">
      <c r="C2851" s="2"/>
    </row>
    <row r="2852" spans="3:3" x14ac:dyDescent="0.2">
      <c r="C2852" s="2"/>
    </row>
    <row r="2853" spans="3:3" x14ac:dyDescent="0.2">
      <c r="C2853" s="2"/>
    </row>
    <row r="2854" spans="3:3" x14ac:dyDescent="0.2">
      <c r="C2854" s="2"/>
    </row>
    <row r="2855" spans="3:3" x14ac:dyDescent="0.2">
      <c r="C2855" s="2"/>
    </row>
    <row r="2856" spans="3:3" x14ac:dyDescent="0.2">
      <c r="C2856" s="2"/>
    </row>
    <row r="2857" spans="3:3" x14ac:dyDescent="0.2">
      <c r="C2857" s="2"/>
    </row>
    <row r="2858" spans="3:3" x14ac:dyDescent="0.2">
      <c r="C2858" s="2"/>
    </row>
    <row r="2859" spans="3:3" x14ac:dyDescent="0.2">
      <c r="C2859" s="2"/>
    </row>
    <row r="2860" spans="3:3" x14ac:dyDescent="0.2">
      <c r="C2860" s="2"/>
    </row>
    <row r="2861" spans="3:3" x14ac:dyDescent="0.2">
      <c r="C2861" s="2"/>
    </row>
    <row r="2862" spans="3:3" x14ac:dyDescent="0.2">
      <c r="C2862" s="2"/>
    </row>
    <row r="2863" spans="3:3" x14ac:dyDescent="0.2">
      <c r="C2863" s="2"/>
    </row>
    <row r="2864" spans="3:3" x14ac:dyDescent="0.2">
      <c r="C2864" s="2"/>
    </row>
    <row r="2865" spans="3:3" x14ac:dyDescent="0.2">
      <c r="C2865" s="2"/>
    </row>
    <row r="2866" spans="3:3" x14ac:dyDescent="0.2">
      <c r="C2866" s="2"/>
    </row>
    <row r="2867" spans="3:3" x14ac:dyDescent="0.2">
      <c r="C2867" s="2"/>
    </row>
    <row r="2868" spans="3:3" x14ac:dyDescent="0.2">
      <c r="C2868" s="2"/>
    </row>
    <row r="2869" spans="3:3" x14ac:dyDescent="0.2">
      <c r="C2869" s="2"/>
    </row>
    <row r="2870" spans="3:3" x14ac:dyDescent="0.2">
      <c r="C2870" s="2"/>
    </row>
    <row r="2871" spans="3:3" x14ac:dyDescent="0.2">
      <c r="C2871" s="2"/>
    </row>
    <row r="2872" spans="3:3" x14ac:dyDescent="0.2">
      <c r="C2872" s="2"/>
    </row>
    <row r="2873" spans="3:3" x14ac:dyDescent="0.2">
      <c r="C2873" s="2"/>
    </row>
    <row r="2874" spans="3:3" x14ac:dyDescent="0.2">
      <c r="C2874" s="2"/>
    </row>
    <row r="2875" spans="3:3" x14ac:dyDescent="0.2">
      <c r="C2875" s="2"/>
    </row>
    <row r="2876" spans="3:3" x14ac:dyDescent="0.2">
      <c r="C2876" s="2"/>
    </row>
    <row r="2877" spans="3:3" x14ac:dyDescent="0.2">
      <c r="C2877" s="2"/>
    </row>
    <row r="2878" spans="3:3" x14ac:dyDescent="0.2">
      <c r="C2878" s="2"/>
    </row>
    <row r="2879" spans="3:3" x14ac:dyDescent="0.2">
      <c r="C2879" s="2"/>
    </row>
    <row r="2880" spans="3:3" x14ac:dyDescent="0.2">
      <c r="C2880" s="2"/>
    </row>
    <row r="2881" spans="3:3" x14ac:dyDescent="0.2">
      <c r="C2881" s="2"/>
    </row>
    <row r="2882" spans="3:3" x14ac:dyDescent="0.2">
      <c r="C2882" s="2"/>
    </row>
    <row r="2883" spans="3:3" x14ac:dyDescent="0.2">
      <c r="C2883" s="2"/>
    </row>
    <row r="2884" spans="3:3" x14ac:dyDescent="0.2">
      <c r="C2884" s="2"/>
    </row>
    <row r="2885" spans="3:3" x14ac:dyDescent="0.2">
      <c r="C2885" s="2"/>
    </row>
    <row r="2886" spans="3:3" x14ac:dyDescent="0.2">
      <c r="C2886" s="2"/>
    </row>
    <row r="2887" spans="3:3" x14ac:dyDescent="0.2">
      <c r="C2887" s="2"/>
    </row>
    <row r="2888" spans="3:3" x14ac:dyDescent="0.2">
      <c r="C2888" s="2"/>
    </row>
    <row r="2889" spans="3:3" x14ac:dyDescent="0.2">
      <c r="C2889" s="2"/>
    </row>
    <row r="2890" spans="3:3" x14ac:dyDescent="0.2">
      <c r="C2890" s="2"/>
    </row>
    <row r="2891" spans="3:3" x14ac:dyDescent="0.2">
      <c r="C2891" s="2"/>
    </row>
    <row r="2892" spans="3:3" x14ac:dyDescent="0.2">
      <c r="C2892" s="2"/>
    </row>
    <row r="2893" spans="3:3" x14ac:dyDescent="0.2">
      <c r="C2893" s="2"/>
    </row>
    <row r="2894" spans="3:3" x14ac:dyDescent="0.2">
      <c r="C2894" s="2"/>
    </row>
    <row r="2895" spans="3:3" x14ac:dyDescent="0.2">
      <c r="C2895" s="2"/>
    </row>
    <row r="2896" spans="3:3" x14ac:dyDescent="0.2">
      <c r="C2896" s="2"/>
    </row>
    <row r="2897" spans="3:3" x14ac:dyDescent="0.2">
      <c r="C2897" s="2"/>
    </row>
    <row r="2898" spans="3:3" x14ac:dyDescent="0.2">
      <c r="C2898" s="2"/>
    </row>
    <row r="2899" spans="3:3" x14ac:dyDescent="0.2">
      <c r="C2899" s="2"/>
    </row>
    <row r="2900" spans="3:3" x14ac:dyDescent="0.2">
      <c r="C2900" s="2"/>
    </row>
    <row r="2901" spans="3:3" x14ac:dyDescent="0.2">
      <c r="C2901" s="2"/>
    </row>
    <row r="2902" spans="3:3" x14ac:dyDescent="0.2">
      <c r="C2902" s="2"/>
    </row>
    <row r="2903" spans="3:3" x14ac:dyDescent="0.2">
      <c r="C2903" s="2"/>
    </row>
    <row r="2904" spans="3:3" x14ac:dyDescent="0.2">
      <c r="C2904" s="2"/>
    </row>
    <row r="2905" spans="3:3" x14ac:dyDescent="0.2">
      <c r="C2905" s="2"/>
    </row>
    <row r="2906" spans="3:3" x14ac:dyDescent="0.2">
      <c r="C2906" s="2"/>
    </row>
    <row r="2907" spans="3:3" x14ac:dyDescent="0.2">
      <c r="C2907" s="2"/>
    </row>
    <row r="2908" spans="3:3" x14ac:dyDescent="0.2">
      <c r="C2908" s="2"/>
    </row>
    <row r="2909" spans="3:3" x14ac:dyDescent="0.2">
      <c r="C2909" s="2"/>
    </row>
    <row r="2910" spans="3:3" x14ac:dyDescent="0.2">
      <c r="C2910" s="2"/>
    </row>
    <row r="2911" spans="3:3" x14ac:dyDescent="0.2">
      <c r="C2911" s="2"/>
    </row>
    <row r="2912" spans="3:3" x14ac:dyDescent="0.2">
      <c r="C2912" s="2"/>
    </row>
    <row r="2913" spans="3:3" x14ac:dyDescent="0.2">
      <c r="C2913" s="2"/>
    </row>
    <row r="2914" spans="3:3" x14ac:dyDescent="0.2">
      <c r="C2914" s="2"/>
    </row>
    <row r="2915" spans="3:3" x14ac:dyDescent="0.2">
      <c r="C2915" s="2"/>
    </row>
    <row r="2916" spans="3:3" x14ac:dyDescent="0.2">
      <c r="C2916" s="2"/>
    </row>
    <row r="2917" spans="3:3" x14ac:dyDescent="0.2">
      <c r="C2917" s="2"/>
    </row>
    <row r="2918" spans="3:3" x14ac:dyDescent="0.2">
      <c r="C2918" s="2"/>
    </row>
    <row r="2919" spans="3:3" x14ac:dyDescent="0.2">
      <c r="C2919" s="2"/>
    </row>
    <row r="2920" spans="3:3" x14ac:dyDescent="0.2">
      <c r="C2920" s="2"/>
    </row>
    <row r="2921" spans="3:3" x14ac:dyDescent="0.2">
      <c r="C2921" s="2"/>
    </row>
    <row r="2922" spans="3:3" x14ac:dyDescent="0.2">
      <c r="C2922" s="2"/>
    </row>
    <row r="2923" spans="3:3" x14ac:dyDescent="0.2">
      <c r="C2923" s="2"/>
    </row>
    <row r="2924" spans="3:3" x14ac:dyDescent="0.2">
      <c r="C2924" s="2"/>
    </row>
    <row r="2925" spans="3:3" x14ac:dyDescent="0.2">
      <c r="C2925" s="2"/>
    </row>
    <row r="2926" spans="3:3" x14ac:dyDescent="0.2">
      <c r="C2926" s="2"/>
    </row>
    <row r="2927" spans="3:3" x14ac:dyDescent="0.2">
      <c r="C2927" s="2"/>
    </row>
    <row r="2928" spans="3:3" x14ac:dyDescent="0.2">
      <c r="C2928" s="2"/>
    </row>
    <row r="2929" spans="3:3" x14ac:dyDescent="0.2">
      <c r="C2929" s="2"/>
    </row>
    <row r="2930" spans="3:3" x14ac:dyDescent="0.2">
      <c r="C2930" s="2"/>
    </row>
    <row r="2931" spans="3:3" x14ac:dyDescent="0.2">
      <c r="C2931" s="2"/>
    </row>
    <row r="2932" spans="3:3" x14ac:dyDescent="0.2">
      <c r="C2932" s="2"/>
    </row>
    <row r="2933" spans="3:3" x14ac:dyDescent="0.2">
      <c r="C2933" s="2"/>
    </row>
    <row r="2934" spans="3:3" x14ac:dyDescent="0.2">
      <c r="C2934" s="2"/>
    </row>
    <row r="2935" spans="3:3" x14ac:dyDescent="0.2">
      <c r="C2935" s="2"/>
    </row>
    <row r="2936" spans="3:3" x14ac:dyDescent="0.2">
      <c r="C2936" s="2"/>
    </row>
    <row r="2937" spans="3:3" x14ac:dyDescent="0.2">
      <c r="C2937" s="2"/>
    </row>
    <row r="2938" spans="3:3" x14ac:dyDescent="0.2">
      <c r="C2938" s="2"/>
    </row>
    <row r="2939" spans="3:3" x14ac:dyDescent="0.2">
      <c r="C2939" s="2"/>
    </row>
    <row r="2940" spans="3:3" x14ac:dyDescent="0.2">
      <c r="C2940" s="2"/>
    </row>
    <row r="2941" spans="3:3" x14ac:dyDescent="0.2">
      <c r="C2941" s="2"/>
    </row>
    <row r="2942" spans="3:3" x14ac:dyDescent="0.2">
      <c r="C2942" s="2"/>
    </row>
    <row r="2943" spans="3:3" x14ac:dyDescent="0.2">
      <c r="C2943" s="2"/>
    </row>
    <row r="2944" spans="3:3" x14ac:dyDescent="0.2">
      <c r="C2944" s="2"/>
    </row>
    <row r="2945" spans="3:3" x14ac:dyDescent="0.2">
      <c r="C2945" s="2"/>
    </row>
    <row r="2946" spans="3:3" x14ac:dyDescent="0.2">
      <c r="C2946" s="2"/>
    </row>
    <row r="2947" spans="3:3" x14ac:dyDescent="0.2">
      <c r="C2947" s="2"/>
    </row>
    <row r="2948" spans="3:3" x14ac:dyDescent="0.2">
      <c r="C2948" s="2"/>
    </row>
    <row r="2949" spans="3:3" x14ac:dyDescent="0.2">
      <c r="C2949" s="2"/>
    </row>
    <row r="2950" spans="3:3" x14ac:dyDescent="0.2">
      <c r="C2950" s="2"/>
    </row>
    <row r="2951" spans="3:3" x14ac:dyDescent="0.2">
      <c r="C2951" s="2"/>
    </row>
    <row r="2952" spans="3:3" x14ac:dyDescent="0.2">
      <c r="C2952" s="2"/>
    </row>
    <row r="2953" spans="3:3" x14ac:dyDescent="0.2">
      <c r="C2953" s="2"/>
    </row>
    <row r="2954" spans="3:3" x14ac:dyDescent="0.2">
      <c r="C2954" s="2"/>
    </row>
    <row r="2955" spans="3:3" x14ac:dyDescent="0.2">
      <c r="C2955" s="2"/>
    </row>
    <row r="2956" spans="3:3" x14ac:dyDescent="0.2">
      <c r="C2956" s="2"/>
    </row>
    <row r="2957" spans="3:3" x14ac:dyDescent="0.2">
      <c r="C2957" s="2"/>
    </row>
    <row r="2958" spans="3:3" x14ac:dyDescent="0.2">
      <c r="C2958" s="2"/>
    </row>
    <row r="2959" spans="3:3" x14ac:dyDescent="0.2">
      <c r="C2959" s="2"/>
    </row>
    <row r="2960" spans="3:3" x14ac:dyDescent="0.2">
      <c r="C2960" s="2"/>
    </row>
    <row r="2961" spans="3:3" x14ac:dyDescent="0.2">
      <c r="C2961" s="2"/>
    </row>
    <row r="2962" spans="3:3" x14ac:dyDescent="0.2">
      <c r="C2962" s="2"/>
    </row>
    <row r="2963" spans="3:3" x14ac:dyDescent="0.2">
      <c r="C2963" s="2"/>
    </row>
    <row r="2964" spans="3:3" x14ac:dyDescent="0.2">
      <c r="C2964" s="2"/>
    </row>
    <row r="2965" spans="3:3" x14ac:dyDescent="0.2">
      <c r="C2965" s="2"/>
    </row>
    <row r="2966" spans="3:3" x14ac:dyDescent="0.2">
      <c r="C2966" s="2"/>
    </row>
    <row r="2967" spans="3:3" x14ac:dyDescent="0.2">
      <c r="C2967" s="2"/>
    </row>
    <row r="2968" spans="3:3" x14ac:dyDescent="0.2">
      <c r="C2968" s="2"/>
    </row>
    <row r="2969" spans="3:3" x14ac:dyDescent="0.2">
      <c r="C2969" s="2"/>
    </row>
    <row r="2970" spans="3:3" x14ac:dyDescent="0.2">
      <c r="C2970" s="2"/>
    </row>
    <row r="2971" spans="3:3" x14ac:dyDescent="0.2">
      <c r="C2971" s="2"/>
    </row>
    <row r="2972" spans="3:3" x14ac:dyDescent="0.2">
      <c r="C2972" s="2"/>
    </row>
    <row r="2973" spans="3:3" x14ac:dyDescent="0.2">
      <c r="C2973" s="2"/>
    </row>
    <row r="2974" spans="3:3" x14ac:dyDescent="0.2">
      <c r="C2974" s="2"/>
    </row>
    <row r="2975" spans="3:3" x14ac:dyDescent="0.2">
      <c r="C2975" s="2"/>
    </row>
    <row r="2976" spans="3:3" x14ac:dyDescent="0.2">
      <c r="C2976" s="2"/>
    </row>
    <row r="2977" spans="3:3" x14ac:dyDescent="0.2">
      <c r="C2977" s="2"/>
    </row>
    <row r="2978" spans="3:3" x14ac:dyDescent="0.2">
      <c r="C2978" s="2"/>
    </row>
    <row r="2979" spans="3:3" x14ac:dyDescent="0.2">
      <c r="C2979" s="2"/>
    </row>
    <row r="2980" spans="3:3" x14ac:dyDescent="0.2">
      <c r="C2980" s="2"/>
    </row>
    <row r="2981" spans="3:3" x14ac:dyDescent="0.2">
      <c r="C2981" s="2"/>
    </row>
    <row r="2982" spans="3:3" x14ac:dyDescent="0.2">
      <c r="C2982" s="2"/>
    </row>
    <row r="2983" spans="3:3" x14ac:dyDescent="0.2">
      <c r="C2983" s="2"/>
    </row>
    <row r="2984" spans="3:3" x14ac:dyDescent="0.2">
      <c r="C2984" s="2"/>
    </row>
    <row r="2985" spans="3:3" x14ac:dyDescent="0.2">
      <c r="C2985" s="2"/>
    </row>
    <row r="2986" spans="3:3" x14ac:dyDescent="0.2">
      <c r="C2986" s="2"/>
    </row>
    <row r="2987" spans="3:3" x14ac:dyDescent="0.2">
      <c r="C2987" s="2"/>
    </row>
    <row r="2988" spans="3:3" x14ac:dyDescent="0.2">
      <c r="C2988" s="2"/>
    </row>
    <row r="2989" spans="3:3" x14ac:dyDescent="0.2">
      <c r="C2989" s="2"/>
    </row>
    <row r="2990" spans="3:3" x14ac:dyDescent="0.2">
      <c r="C2990" s="2"/>
    </row>
    <row r="2991" spans="3:3" x14ac:dyDescent="0.2">
      <c r="C2991" s="2"/>
    </row>
    <row r="2992" spans="3:3" x14ac:dyDescent="0.2">
      <c r="C2992" s="2"/>
    </row>
    <row r="2993" spans="3:3" x14ac:dyDescent="0.2">
      <c r="C2993" s="2"/>
    </row>
    <row r="2994" spans="3:3" x14ac:dyDescent="0.2">
      <c r="C2994" s="2"/>
    </row>
    <row r="2995" spans="3:3" x14ac:dyDescent="0.2">
      <c r="C2995" s="2"/>
    </row>
    <row r="2996" spans="3:3" x14ac:dyDescent="0.2">
      <c r="C2996" s="2"/>
    </row>
    <row r="2997" spans="3:3" x14ac:dyDescent="0.2">
      <c r="C2997" s="2"/>
    </row>
    <row r="2998" spans="3:3" x14ac:dyDescent="0.2">
      <c r="C2998" s="2"/>
    </row>
    <row r="2999" spans="3:3" x14ac:dyDescent="0.2">
      <c r="C2999" s="2"/>
    </row>
    <row r="3000" spans="3:3" x14ac:dyDescent="0.2">
      <c r="C3000" s="2"/>
    </row>
    <row r="3001" spans="3:3" x14ac:dyDescent="0.2">
      <c r="C3001" s="2"/>
    </row>
    <row r="3002" spans="3:3" x14ac:dyDescent="0.2">
      <c r="C3002" s="2"/>
    </row>
    <row r="3003" spans="3:3" x14ac:dyDescent="0.2">
      <c r="C3003" s="2"/>
    </row>
    <row r="3004" spans="3:3" x14ac:dyDescent="0.2">
      <c r="C3004" s="2"/>
    </row>
    <row r="3005" spans="3:3" x14ac:dyDescent="0.2">
      <c r="C3005" s="2"/>
    </row>
    <row r="3006" spans="3:3" x14ac:dyDescent="0.2">
      <c r="C3006" s="2"/>
    </row>
    <row r="3007" spans="3:3" x14ac:dyDescent="0.2">
      <c r="C3007" s="2"/>
    </row>
    <row r="3008" spans="3:3" x14ac:dyDescent="0.2">
      <c r="C3008" s="2"/>
    </row>
    <row r="3009" spans="3:3" x14ac:dyDescent="0.2">
      <c r="C3009" s="2"/>
    </row>
    <row r="3010" spans="3:3" x14ac:dyDescent="0.2">
      <c r="C3010" s="2"/>
    </row>
    <row r="3011" spans="3:3" x14ac:dyDescent="0.2">
      <c r="C3011" s="2"/>
    </row>
    <row r="3012" spans="3:3" x14ac:dyDescent="0.2">
      <c r="C3012" s="2"/>
    </row>
    <row r="3013" spans="3:3" x14ac:dyDescent="0.2">
      <c r="C3013" s="2"/>
    </row>
    <row r="3014" spans="3:3" x14ac:dyDescent="0.2">
      <c r="C3014" s="2"/>
    </row>
    <row r="3015" spans="3:3" x14ac:dyDescent="0.2">
      <c r="C3015" s="2"/>
    </row>
    <row r="3016" spans="3:3" x14ac:dyDescent="0.2">
      <c r="C3016" s="2"/>
    </row>
    <row r="3017" spans="3:3" x14ac:dyDescent="0.2">
      <c r="C3017" s="2"/>
    </row>
    <row r="3018" spans="3:3" x14ac:dyDescent="0.2">
      <c r="C3018" s="2"/>
    </row>
    <row r="3019" spans="3:3" x14ac:dyDescent="0.2">
      <c r="C3019" s="2"/>
    </row>
    <row r="3020" spans="3:3" x14ac:dyDescent="0.2">
      <c r="C3020" s="2"/>
    </row>
    <row r="3021" spans="3:3" x14ac:dyDescent="0.2">
      <c r="C3021" s="2"/>
    </row>
    <row r="3022" spans="3:3" x14ac:dyDescent="0.2">
      <c r="C3022" s="2"/>
    </row>
    <row r="3023" spans="3:3" x14ac:dyDescent="0.2">
      <c r="C3023" s="2"/>
    </row>
    <row r="3024" spans="3:3" x14ac:dyDescent="0.2">
      <c r="C3024" s="2"/>
    </row>
    <row r="3025" spans="3:3" x14ac:dyDescent="0.2">
      <c r="C3025" s="2"/>
    </row>
    <row r="3026" spans="3:3" x14ac:dyDescent="0.2">
      <c r="C3026" s="2"/>
    </row>
    <row r="3027" spans="3:3" x14ac:dyDescent="0.2">
      <c r="C3027" s="2"/>
    </row>
    <row r="3028" spans="3:3" x14ac:dyDescent="0.2">
      <c r="C3028" s="2"/>
    </row>
    <row r="3029" spans="3:3" x14ac:dyDescent="0.2">
      <c r="C3029" s="2"/>
    </row>
    <row r="3030" spans="3:3" x14ac:dyDescent="0.2">
      <c r="C3030" s="2"/>
    </row>
    <row r="3031" spans="3:3" x14ac:dyDescent="0.2">
      <c r="C3031" s="2"/>
    </row>
    <row r="3032" spans="3:3" x14ac:dyDescent="0.2">
      <c r="C3032" s="2"/>
    </row>
    <row r="3033" spans="3:3" x14ac:dyDescent="0.2">
      <c r="C3033" s="2"/>
    </row>
    <row r="3034" spans="3:3" x14ac:dyDescent="0.2">
      <c r="C3034" s="2"/>
    </row>
    <row r="3035" spans="3:3" x14ac:dyDescent="0.2">
      <c r="C3035" s="2"/>
    </row>
    <row r="3036" spans="3:3" x14ac:dyDescent="0.2">
      <c r="C3036" s="2"/>
    </row>
    <row r="3037" spans="3:3" x14ac:dyDescent="0.2">
      <c r="C3037" s="2"/>
    </row>
    <row r="3038" spans="3:3" x14ac:dyDescent="0.2">
      <c r="C3038" s="2"/>
    </row>
    <row r="3039" spans="3:3" x14ac:dyDescent="0.2">
      <c r="C3039" s="2"/>
    </row>
    <row r="3040" spans="3:3" x14ac:dyDescent="0.2">
      <c r="C3040" s="2"/>
    </row>
    <row r="3041" spans="3:3" x14ac:dyDescent="0.2">
      <c r="C3041" s="2"/>
    </row>
    <row r="3042" spans="3:3" x14ac:dyDescent="0.2">
      <c r="C3042" s="2"/>
    </row>
    <row r="3043" spans="3:3" x14ac:dyDescent="0.2">
      <c r="C3043" s="2"/>
    </row>
    <row r="3044" spans="3:3" x14ac:dyDescent="0.2">
      <c r="C3044" s="2"/>
    </row>
    <row r="3045" spans="3:3" x14ac:dyDescent="0.2">
      <c r="C3045" s="2"/>
    </row>
    <row r="3046" spans="3:3" x14ac:dyDescent="0.2">
      <c r="C3046" s="2"/>
    </row>
    <row r="3047" spans="3:3" x14ac:dyDescent="0.2">
      <c r="C3047" s="2"/>
    </row>
    <row r="3048" spans="3:3" x14ac:dyDescent="0.2">
      <c r="C3048" s="2"/>
    </row>
    <row r="3049" spans="3:3" x14ac:dyDescent="0.2">
      <c r="C3049" s="2"/>
    </row>
    <row r="3050" spans="3:3" x14ac:dyDescent="0.2">
      <c r="C3050" s="2"/>
    </row>
    <row r="3051" spans="3:3" x14ac:dyDescent="0.2">
      <c r="C3051" s="2"/>
    </row>
    <row r="3052" spans="3:3" x14ac:dyDescent="0.2">
      <c r="C3052" s="2"/>
    </row>
    <row r="3053" spans="3:3" x14ac:dyDescent="0.2">
      <c r="C3053" s="2"/>
    </row>
    <row r="3054" spans="3:3" x14ac:dyDescent="0.2">
      <c r="C3054" s="2"/>
    </row>
    <row r="3055" spans="3:3" x14ac:dyDescent="0.2">
      <c r="C3055" s="2"/>
    </row>
    <row r="3056" spans="3:3" x14ac:dyDescent="0.2">
      <c r="C3056" s="2"/>
    </row>
    <row r="3057" spans="3:3" x14ac:dyDescent="0.2">
      <c r="C3057" s="2"/>
    </row>
    <row r="3058" spans="3:3" x14ac:dyDescent="0.2">
      <c r="C3058" s="2"/>
    </row>
    <row r="3059" spans="3:3" x14ac:dyDescent="0.2">
      <c r="C3059" s="2"/>
    </row>
    <row r="3060" spans="3:3" x14ac:dyDescent="0.2">
      <c r="C3060" s="2"/>
    </row>
    <row r="3061" spans="3:3" x14ac:dyDescent="0.2">
      <c r="C3061" s="2"/>
    </row>
    <row r="3062" spans="3:3" x14ac:dyDescent="0.2">
      <c r="C3062" s="2"/>
    </row>
    <row r="3063" spans="3:3" x14ac:dyDescent="0.2">
      <c r="C3063" s="2"/>
    </row>
    <row r="3064" spans="3:3" x14ac:dyDescent="0.2">
      <c r="C3064" s="2"/>
    </row>
    <row r="3065" spans="3:3" x14ac:dyDescent="0.2">
      <c r="C3065" s="2"/>
    </row>
    <row r="3066" spans="3:3" x14ac:dyDescent="0.2">
      <c r="C3066" s="2"/>
    </row>
    <row r="3067" spans="3:3" x14ac:dyDescent="0.2">
      <c r="C3067" s="2"/>
    </row>
    <row r="3068" spans="3:3" x14ac:dyDescent="0.2">
      <c r="C3068" s="2"/>
    </row>
    <row r="3069" spans="3:3" x14ac:dyDescent="0.2">
      <c r="C3069" s="2"/>
    </row>
    <row r="3070" spans="3:3" x14ac:dyDescent="0.2">
      <c r="C3070" s="2"/>
    </row>
    <row r="3071" spans="3:3" x14ac:dyDescent="0.2">
      <c r="C3071" s="2"/>
    </row>
    <row r="3072" spans="3:3" x14ac:dyDescent="0.2">
      <c r="C3072" s="2"/>
    </row>
    <row r="3073" spans="3:3" x14ac:dyDescent="0.2">
      <c r="C3073" s="2"/>
    </row>
    <row r="3074" spans="3:3" x14ac:dyDescent="0.2">
      <c r="C3074" s="2"/>
    </row>
    <row r="3075" spans="3:3" x14ac:dyDescent="0.2">
      <c r="C3075" s="2"/>
    </row>
    <row r="3076" spans="3:3" x14ac:dyDescent="0.2">
      <c r="C3076" s="2"/>
    </row>
    <row r="3077" spans="3:3" x14ac:dyDescent="0.2">
      <c r="C3077" s="2"/>
    </row>
    <row r="3078" spans="3:3" x14ac:dyDescent="0.2">
      <c r="C3078" s="2"/>
    </row>
    <row r="3079" spans="3:3" x14ac:dyDescent="0.2">
      <c r="C3079" s="2"/>
    </row>
    <row r="3080" spans="3:3" x14ac:dyDescent="0.2">
      <c r="C3080" s="2"/>
    </row>
    <row r="3081" spans="3:3" x14ac:dyDescent="0.2">
      <c r="C3081" s="2"/>
    </row>
    <row r="3082" spans="3:3" x14ac:dyDescent="0.2">
      <c r="C3082" s="2"/>
    </row>
    <row r="3083" spans="3:3" x14ac:dyDescent="0.2">
      <c r="C3083" s="2"/>
    </row>
    <row r="3084" spans="3:3" x14ac:dyDescent="0.2">
      <c r="C3084" s="2"/>
    </row>
    <row r="3085" spans="3:3" x14ac:dyDescent="0.2">
      <c r="C3085" s="2"/>
    </row>
    <row r="3086" spans="3:3" x14ac:dyDescent="0.2">
      <c r="C3086" s="2"/>
    </row>
    <row r="3087" spans="3:3" x14ac:dyDescent="0.2">
      <c r="C3087" s="2"/>
    </row>
    <row r="3088" spans="3:3" x14ac:dyDescent="0.2">
      <c r="C3088" s="2"/>
    </row>
    <row r="3089" spans="3:3" x14ac:dyDescent="0.2">
      <c r="C3089" s="2"/>
    </row>
    <row r="3090" spans="3:3" x14ac:dyDescent="0.2">
      <c r="C3090" s="2"/>
    </row>
    <row r="3091" spans="3:3" x14ac:dyDescent="0.2">
      <c r="C3091" s="2"/>
    </row>
    <row r="3092" spans="3:3" x14ac:dyDescent="0.2">
      <c r="C3092" s="2"/>
    </row>
    <row r="3093" spans="3:3" x14ac:dyDescent="0.2">
      <c r="C3093" s="2"/>
    </row>
    <row r="3094" spans="3:3" x14ac:dyDescent="0.2">
      <c r="C3094" s="2"/>
    </row>
    <row r="3095" spans="3:3" x14ac:dyDescent="0.2">
      <c r="C3095" s="2"/>
    </row>
    <row r="3096" spans="3:3" x14ac:dyDescent="0.2">
      <c r="C3096" s="2"/>
    </row>
    <row r="3097" spans="3:3" x14ac:dyDescent="0.2">
      <c r="C3097" s="2"/>
    </row>
    <row r="3098" spans="3:3" x14ac:dyDescent="0.2">
      <c r="C3098" s="2"/>
    </row>
    <row r="3099" spans="3:3" x14ac:dyDescent="0.2">
      <c r="C3099" s="2"/>
    </row>
    <row r="3100" spans="3:3" x14ac:dyDescent="0.2">
      <c r="C3100" s="2"/>
    </row>
    <row r="3101" spans="3:3" x14ac:dyDescent="0.2">
      <c r="C3101" s="2"/>
    </row>
    <row r="3102" spans="3:3" x14ac:dyDescent="0.2">
      <c r="C3102" s="2"/>
    </row>
    <row r="3103" spans="3:3" x14ac:dyDescent="0.2">
      <c r="C3103" s="2"/>
    </row>
    <row r="3104" spans="3:3" x14ac:dyDescent="0.2">
      <c r="C3104" s="2"/>
    </row>
    <row r="3105" spans="3:3" x14ac:dyDescent="0.2">
      <c r="C3105" s="2"/>
    </row>
    <row r="3106" spans="3:3" x14ac:dyDescent="0.2">
      <c r="C3106" s="2"/>
    </row>
    <row r="3107" spans="3:3" x14ac:dyDescent="0.2">
      <c r="C3107" s="2"/>
    </row>
    <row r="3108" spans="3:3" x14ac:dyDescent="0.2">
      <c r="C3108" s="2"/>
    </row>
    <row r="3109" spans="3:3" x14ac:dyDescent="0.2">
      <c r="C3109" s="2"/>
    </row>
    <row r="3110" spans="3:3" x14ac:dyDescent="0.2">
      <c r="C3110" s="2"/>
    </row>
    <row r="3111" spans="3:3" x14ac:dyDescent="0.2">
      <c r="C3111" s="2"/>
    </row>
    <row r="3112" spans="3:3" x14ac:dyDescent="0.2">
      <c r="C3112" s="2"/>
    </row>
    <row r="3113" spans="3:3" x14ac:dyDescent="0.2">
      <c r="C3113" s="2"/>
    </row>
    <row r="3114" spans="3:3" x14ac:dyDescent="0.2">
      <c r="C3114" s="2"/>
    </row>
    <row r="3115" spans="3:3" x14ac:dyDescent="0.2">
      <c r="C3115" s="2"/>
    </row>
    <row r="3116" spans="3:3" x14ac:dyDescent="0.2">
      <c r="C3116" s="2"/>
    </row>
    <row r="3117" spans="3:3" x14ac:dyDescent="0.2">
      <c r="C3117" s="2"/>
    </row>
    <row r="3118" spans="3:3" x14ac:dyDescent="0.2">
      <c r="C3118" s="2"/>
    </row>
    <row r="3119" spans="3:3" x14ac:dyDescent="0.2">
      <c r="C3119" s="2"/>
    </row>
    <row r="3120" spans="3:3" x14ac:dyDescent="0.2">
      <c r="C3120" s="2"/>
    </row>
    <row r="3121" spans="3:3" x14ac:dyDescent="0.2">
      <c r="C3121" s="2"/>
    </row>
    <row r="3122" spans="3:3" x14ac:dyDescent="0.2">
      <c r="C3122" s="2"/>
    </row>
    <row r="3123" spans="3:3" x14ac:dyDescent="0.2">
      <c r="C3123" s="2"/>
    </row>
    <row r="3124" spans="3:3" x14ac:dyDescent="0.2">
      <c r="C3124" s="2"/>
    </row>
    <row r="3125" spans="3:3" x14ac:dyDescent="0.2">
      <c r="C3125" s="2"/>
    </row>
    <row r="3126" spans="3:3" x14ac:dyDescent="0.2">
      <c r="C3126" s="2"/>
    </row>
    <row r="3127" spans="3:3" x14ac:dyDescent="0.2">
      <c r="C3127" s="2"/>
    </row>
    <row r="3128" spans="3:3" x14ac:dyDescent="0.2">
      <c r="C3128" s="2"/>
    </row>
    <row r="3129" spans="3:3" x14ac:dyDescent="0.2">
      <c r="C3129" s="2"/>
    </row>
    <row r="3130" spans="3:3" x14ac:dyDescent="0.2">
      <c r="C3130" s="2"/>
    </row>
    <row r="3131" spans="3:3" x14ac:dyDescent="0.2">
      <c r="C3131" s="2"/>
    </row>
    <row r="3132" spans="3:3" x14ac:dyDescent="0.2">
      <c r="C3132" s="2"/>
    </row>
    <row r="3133" spans="3:3" x14ac:dyDescent="0.2">
      <c r="C3133" s="2"/>
    </row>
    <row r="3134" spans="3:3" x14ac:dyDescent="0.2">
      <c r="C3134" s="2"/>
    </row>
    <row r="3135" spans="3:3" x14ac:dyDescent="0.2">
      <c r="C3135" s="2"/>
    </row>
    <row r="3136" spans="3:3" x14ac:dyDescent="0.2">
      <c r="C3136" s="2"/>
    </row>
    <row r="3137" spans="3:3" x14ac:dyDescent="0.2">
      <c r="C3137" s="2"/>
    </row>
    <row r="3138" spans="3:3" x14ac:dyDescent="0.2">
      <c r="C3138" s="2"/>
    </row>
    <row r="3139" spans="3:3" x14ac:dyDescent="0.2">
      <c r="C3139" s="2"/>
    </row>
    <row r="3140" spans="3:3" x14ac:dyDescent="0.2">
      <c r="C3140" s="2"/>
    </row>
    <row r="3141" spans="3:3" x14ac:dyDescent="0.2">
      <c r="C3141" s="2"/>
    </row>
    <row r="3142" spans="3:3" x14ac:dyDescent="0.2">
      <c r="C3142" s="2"/>
    </row>
    <row r="3143" spans="3:3" x14ac:dyDescent="0.2">
      <c r="C3143" s="2"/>
    </row>
    <row r="3144" spans="3:3" x14ac:dyDescent="0.2">
      <c r="C3144" s="2"/>
    </row>
    <row r="3145" spans="3:3" x14ac:dyDescent="0.2">
      <c r="C3145" s="2"/>
    </row>
    <row r="3146" spans="3:3" x14ac:dyDescent="0.2">
      <c r="C3146" s="2"/>
    </row>
    <row r="3147" spans="3:3" x14ac:dyDescent="0.2">
      <c r="C3147" s="2"/>
    </row>
    <row r="3148" spans="3:3" x14ac:dyDescent="0.2">
      <c r="C3148" s="2"/>
    </row>
    <row r="3149" spans="3:3" x14ac:dyDescent="0.2">
      <c r="C3149" s="2"/>
    </row>
    <row r="3150" spans="3:3" x14ac:dyDescent="0.2">
      <c r="C3150" s="2"/>
    </row>
    <row r="3151" spans="3:3" x14ac:dyDescent="0.2">
      <c r="C3151" s="2"/>
    </row>
    <row r="3152" spans="3:3" x14ac:dyDescent="0.2">
      <c r="C3152" s="2"/>
    </row>
    <row r="3153" spans="3:3" x14ac:dyDescent="0.2">
      <c r="C3153" s="2"/>
    </row>
    <row r="3154" spans="3:3" x14ac:dyDescent="0.2">
      <c r="C3154" s="2"/>
    </row>
    <row r="3155" spans="3:3" x14ac:dyDescent="0.2">
      <c r="C3155" s="2"/>
    </row>
    <row r="3156" spans="3:3" x14ac:dyDescent="0.2">
      <c r="C3156" s="2"/>
    </row>
    <row r="3157" spans="3:3" x14ac:dyDescent="0.2">
      <c r="C3157" s="2"/>
    </row>
    <row r="3158" spans="3:3" x14ac:dyDescent="0.2">
      <c r="C3158" s="2"/>
    </row>
    <row r="3159" spans="3:3" x14ac:dyDescent="0.2">
      <c r="C3159" s="2"/>
    </row>
    <row r="3160" spans="3:3" x14ac:dyDescent="0.2">
      <c r="C3160" s="2"/>
    </row>
    <row r="3161" spans="3:3" x14ac:dyDescent="0.2">
      <c r="C3161" s="2"/>
    </row>
    <row r="3162" spans="3:3" x14ac:dyDescent="0.2">
      <c r="C3162" s="2"/>
    </row>
    <row r="3163" spans="3:3" x14ac:dyDescent="0.2">
      <c r="C3163" s="2"/>
    </row>
    <row r="3164" spans="3:3" x14ac:dyDescent="0.2">
      <c r="C3164" s="2"/>
    </row>
    <row r="3165" spans="3:3" x14ac:dyDescent="0.2">
      <c r="C3165" s="2"/>
    </row>
    <row r="3166" spans="3:3" x14ac:dyDescent="0.2">
      <c r="C3166" s="2"/>
    </row>
    <row r="3167" spans="3:3" x14ac:dyDescent="0.2">
      <c r="C3167" s="2"/>
    </row>
    <row r="3168" spans="3:3" x14ac:dyDescent="0.2">
      <c r="C3168" s="2"/>
    </row>
    <row r="3169" spans="3:3" x14ac:dyDescent="0.2">
      <c r="C3169" s="2"/>
    </row>
    <row r="3170" spans="3:3" x14ac:dyDescent="0.2">
      <c r="C3170" s="2"/>
    </row>
    <row r="3171" spans="3:3" x14ac:dyDescent="0.2">
      <c r="C3171" s="2"/>
    </row>
    <row r="3172" spans="3:3" x14ac:dyDescent="0.2">
      <c r="C3172" s="2"/>
    </row>
    <row r="3173" spans="3:3" x14ac:dyDescent="0.2">
      <c r="C3173" s="2"/>
    </row>
    <row r="3174" spans="3:3" x14ac:dyDescent="0.2">
      <c r="C3174" s="2"/>
    </row>
    <row r="3175" spans="3:3" x14ac:dyDescent="0.2">
      <c r="C3175" s="2"/>
    </row>
    <row r="3176" spans="3:3" x14ac:dyDescent="0.2">
      <c r="C3176" s="2"/>
    </row>
    <row r="3177" spans="3:3" x14ac:dyDescent="0.2">
      <c r="C3177" s="2"/>
    </row>
    <row r="3178" spans="3:3" x14ac:dyDescent="0.2">
      <c r="C3178" s="2"/>
    </row>
    <row r="3179" spans="3:3" x14ac:dyDescent="0.2">
      <c r="C3179" s="2"/>
    </row>
    <row r="3180" spans="3:3" x14ac:dyDescent="0.2">
      <c r="C3180" s="2"/>
    </row>
    <row r="3181" spans="3:3" x14ac:dyDescent="0.2">
      <c r="C3181" s="2"/>
    </row>
    <row r="3182" spans="3:3" x14ac:dyDescent="0.2">
      <c r="C3182" s="2"/>
    </row>
    <row r="3183" spans="3:3" x14ac:dyDescent="0.2">
      <c r="C3183" s="2"/>
    </row>
    <row r="3184" spans="3:3" x14ac:dyDescent="0.2">
      <c r="C3184" s="2"/>
    </row>
    <row r="3185" spans="3:3" x14ac:dyDescent="0.2">
      <c r="C3185" s="2"/>
    </row>
    <row r="3186" spans="3:3" x14ac:dyDescent="0.2">
      <c r="C3186" s="2"/>
    </row>
    <row r="3187" spans="3:3" x14ac:dyDescent="0.2">
      <c r="C3187" s="2"/>
    </row>
    <row r="3188" spans="3:3" x14ac:dyDescent="0.2">
      <c r="C3188" s="2"/>
    </row>
    <row r="3189" spans="3:3" x14ac:dyDescent="0.2">
      <c r="C3189" s="2"/>
    </row>
    <row r="3190" spans="3:3" x14ac:dyDescent="0.2">
      <c r="C3190" s="2"/>
    </row>
    <row r="3191" spans="3:3" x14ac:dyDescent="0.2">
      <c r="C3191" s="2"/>
    </row>
    <row r="3192" spans="3:3" x14ac:dyDescent="0.2">
      <c r="C3192" s="2"/>
    </row>
    <row r="3193" spans="3:3" x14ac:dyDescent="0.2">
      <c r="C3193" s="2"/>
    </row>
    <row r="3194" spans="3:3" x14ac:dyDescent="0.2">
      <c r="C3194" s="2"/>
    </row>
    <row r="3195" spans="3:3" x14ac:dyDescent="0.2">
      <c r="C3195" s="2"/>
    </row>
    <row r="3196" spans="3:3" x14ac:dyDescent="0.2">
      <c r="C3196" s="2"/>
    </row>
    <row r="3197" spans="3:3" x14ac:dyDescent="0.2">
      <c r="C3197" s="2"/>
    </row>
    <row r="3198" spans="3:3" x14ac:dyDescent="0.2">
      <c r="C3198" s="2"/>
    </row>
    <row r="3199" spans="3:3" x14ac:dyDescent="0.2">
      <c r="C3199" s="2"/>
    </row>
    <row r="3200" spans="3:3" x14ac:dyDescent="0.2">
      <c r="C3200" s="2"/>
    </row>
    <row r="3201" spans="3:3" x14ac:dyDescent="0.2">
      <c r="C3201" s="2"/>
    </row>
    <row r="3202" spans="3:3" x14ac:dyDescent="0.2">
      <c r="C3202" s="2"/>
    </row>
    <row r="3203" spans="3:3" x14ac:dyDescent="0.2">
      <c r="C3203" s="2"/>
    </row>
    <row r="3204" spans="3:3" x14ac:dyDescent="0.2">
      <c r="C3204" s="2"/>
    </row>
    <row r="3205" spans="3:3" x14ac:dyDescent="0.2">
      <c r="C3205" s="2"/>
    </row>
    <row r="3206" spans="3:3" x14ac:dyDescent="0.2">
      <c r="C3206" s="2"/>
    </row>
    <row r="3207" spans="3:3" x14ac:dyDescent="0.2">
      <c r="C3207" s="2"/>
    </row>
    <row r="3208" spans="3:3" x14ac:dyDescent="0.2">
      <c r="C3208" s="2"/>
    </row>
    <row r="3209" spans="3:3" x14ac:dyDescent="0.2">
      <c r="C3209" s="2"/>
    </row>
    <row r="3210" spans="3:3" x14ac:dyDescent="0.2">
      <c r="C3210" s="2"/>
    </row>
    <row r="3211" spans="3:3" x14ac:dyDescent="0.2">
      <c r="C3211" s="2"/>
    </row>
    <row r="3212" spans="3:3" x14ac:dyDescent="0.2">
      <c r="C3212" s="2"/>
    </row>
    <row r="3213" spans="3:3" x14ac:dyDescent="0.2">
      <c r="C3213" s="2"/>
    </row>
    <row r="3214" spans="3:3" x14ac:dyDescent="0.2">
      <c r="C3214" s="2"/>
    </row>
    <row r="3215" spans="3:3" x14ac:dyDescent="0.2">
      <c r="C3215" s="2"/>
    </row>
    <row r="3216" spans="3:3" x14ac:dyDescent="0.2">
      <c r="C3216" s="2"/>
    </row>
    <row r="3217" spans="3:3" x14ac:dyDescent="0.2">
      <c r="C3217" s="2"/>
    </row>
    <row r="3218" spans="3:3" x14ac:dyDescent="0.2">
      <c r="C3218" s="2"/>
    </row>
    <row r="3219" spans="3:3" x14ac:dyDescent="0.2">
      <c r="C3219" s="2"/>
    </row>
    <row r="3220" spans="3:3" x14ac:dyDescent="0.2">
      <c r="C3220" s="2"/>
    </row>
    <row r="3221" spans="3:3" x14ac:dyDescent="0.2">
      <c r="C3221" s="2"/>
    </row>
    <row r="3222" spans="3:3" x14ac:dyDescent="0.2">
      <c r="C3222" s="2"/>
    </row>
    <row r="3223" spans="3:3" x14ac:dyDescent="0.2">
      <c r="C3223" s="2"/>
    </row>
    <row r="3224" spans="3:3" x14ac:dyDescent="0.2">
      <c r="C3224" s="2"/>
    </row>
    <row r="3225" spans="3:3" x14ac:dyDescent="0.2">
      <c r="C3225" s="2"/>
    </row>
    <row r="3226" spans="3:3" x14ac:dyDescent="0.2">
      <c r="C3226" s="2"/>
    </row>
    <row r="3227" spans="3:3" x14ac:dyDescent="0.2">
      <c r="C3227" s="2"/>
    </row>
    <row r="3228" spans="3:3" x14ac:dyDescent="0.2">
      <c r="C3228" s="2"/>
    </row>
    <row r="3229" spans="3:3" x14ac:dyDescent="0.2">
      <c r="C3229" s="2"/>
    </row>
    <row r="3230" spans="3:3" x14ac:dyDescent="0.2">
      <c r="C3230" s="2"/>
    </row>
    <row r="3231" spans="3:3" x14ac:dyDescent="0.2">
      <c r="C3231" s="2"/>
    </row>
    <row r="3232" spans="3:3" x14ac:dyDescent="0.2">
      <c r="C3232" s="2"/>
    </row>
    <row r="3233" spans="3:3" x14ac:dyDescent="0.2">
      <c r="C3233" s="2"/>
    </row>
    <row r="3234" spans="3:3" x14ac:dyDescent="0.2">
      <c r="C3234" s="2"/>
    </row>
    <row r="3235" spans="3:3" x14ac:dyDescent="0.2">
      <c r="C3235" s="2"/>
    </row>
    <row r="3236" spans="3:3" x14ac:dyDescent="0.2">
      <c r="C3236" s="2"/>
    </row>
    <row r="3237" spans="3:3" x14ac:dyDescent="0.2">
      <c r="C3237" s="2"/>
    </row>
    <row r="3238" spans="3:3" x14ac:dyDescent="0.2">
      <c r="C3238" s="2"/>
    </row>
    <row r="3239" spans="3:3" x14ac:dyDescent="0.2">
      <c r="C3239" s="2"/>
    </row>
    <row r="3240" spans="3:3" x14ac:dyDescent="0.2">
      <c r="C3240" s="2"/>
    </row>
    <row r="3241" spans="3:3" x14ac:dyDescent="0.2">
      <c r="C3241" s="2"/>
    </row>
    <row r="3242" spans="3:3" x14ac:dyDescent="0.2">
      <c r="C3242" s="2"/>
    </row>
    <row r="3243" spans="3:3" x14ac:dyDescent="0.2">
      <c r="C3243" s="2"/>
    </row>
    <row r="3244" spans="3:3" x14ac:dyDescent="0.2">
      <c r="C3244" s="2"/>
    </row>
    <row r="3245" spans="3:3" x14ac:dyDescent="0.2">
      <c r="C3245" s="2"/>
    </row>
    <row r="3246" spans="3:3" x14ac:dyDescent="0.2">
      <c r="C3246" s="2"/>
    </row>
    <row r="3247" spans="3:3" x14ac:dyDescent="0.2">
      <c r="C3247" s="2"/>
    </row>
    <row r="3248" spans="3:3" x14ac:dyDescent="0.2">
      <c r="C3248" s="2"/>
    </row>
    <row r="3249" spans="3:3" x14ac:dyDescent="0.2">
      <c r="C3249" s="2"/>
    </row>
    <row r="3250" spans="3:3" x14ac:dyDescent="0.2">
      <c r="C3250" s="2"/>
    </row>
    <row r="3251" spans="3:3" x14ac:dyDescent="0.2">
      <c r="C3251" s="2"/>
    </row>
    <row r="3252" spans="3:3" x14ac:dyDescent="0.2">
      <c r="C3252" s="2"/>
    </row>
    <row r="3253" spans="3:3" x14ac:dyDescent="0.2">
      <c r="C3253" s="2"/>
    </row>
    <row r="3254" spans="3:3" x14ac:dyDescent="0.2">
      <c r="C3254" s="2"/>
    </row>
    <row r="3255" spans="3:3" x14ac:dyDescent="0.2">
      <c r="C3255" s="2"/>
    </row>
    <row r="3256" spans="3:3" x14ac:dyDescent="0.2">
      <c r="C3256" s="2"/>
    </row>
    <row r="3257" spans="3:3" x14ac:dyDescent="0.2">
      <c r="C3257" s="2"/>
    </row>
    <row r="3258" spans="3:3" x14ac:dyDescent="0.2">
      <c r="C3258" s="2"/>
    </row>
    <row r="3259" spans="3:3" x14ac:dyDescent="0.2">
      <c r="C3259" s="2"/>
    </row>
    <row r="3260" spans="3:3" x14ac:dyDescent="0.2">
      <c r="C3260" s="2"/>
    </row>
    <row r="3261" spans="3:3" x14ac:dyDescent="0.2">
      <c r="C3261" s="2"/>
    </row>
    <row r="3262" spans="3:3" x14ac:dyDescent="0.2">
      <c r="C3262" s="2"/>
    </row>
    <row r="3263" spans="3:3" x14ac:dyDescent="0.2">
      <c r="C3263" s="2"/>
    </row>
    <row r="3264" spans="3:3" x14ac:dyDescent="0.2">
      <c r="C3264" s="2"/>
    </row>
    <row r="3265" spans="3:3" x14ac:dyDescent="0.2">
      <c r="C3265" s="2"/>
    </row>
    <row r="3266" spans="3:3" x14ac:dyDescent="0.2">
      <c r="C3266" s="2"/>
    </row>
    <row r="3267" spans="3:3" x14ac:dyDescent="0.2">
      <c r="C3267" s="2"/>
    </row>
    <row r="3268" spans="3:3" x14ac:dyDescent="0.2">
      <c r="C3268" s="2"/>
    </row>
    <row r="3269" spans="3:3" x14ac:dyDescent="0.2">
      <c r="C3269" s="2"/>
    </row>
    <row r="3270" spans="3:3" x14ac:dyDescent="0.2">
      <c r="C3270" s="2"/>
    </row>
    <row r="3271" spans="3:3" x14ac:dyDescent="0.2">
      <c r="C3271" s="2"/>
    </row>
    <row r="3272" spans="3:3" x14ac:dyDescent="0.2">
      <c r="C3272" s="2"/>
    </row>
    <row r="3273" spans="3:3" x14ac:dyDescent="0.2">
      <c r="C3273" s="2"/>
    </row>
    <row r="3274" spans="3:3" x14ac:dyDescent="0.2">
      <c r="C3274" s="2"/>
    </row>
    <row r="3275" spans="3:3" x14ac:dyDescent="0.2">
      <c r="C3275" s="2"/>
    </row>
    <row r="3276" spans="3:3" x14ac:dyDescent="0.2">
      <c r="C3276" s="2"/>
    </row>
    <row r="3277" spans="3:3" x14ac:dyDescent="0.2">
      <c r="C3277" s="2"/>
    </row>
    <row r="3278" spans="3:3" x14ac:dyDescent="0.2">
      <c r="C3278" s="2"/>
    </row>
    <row r="3279" spans="3:3" x14ac:dyDescent="0.2">
      <c r="C3279" s="2"/>
    </row>
    <row r="3280" spans="3:3" x14ac:dyDescent="0.2">
      <c r="C3280" s="2"/>
    </row>
    <row r="3281" spans="3:3" x14ac:dyDescent="0.2">
      <c r="C3281" s="2"/>
    </row>
    <row r="3282" spans="3:3" x14ac:dyDescent="0.2">
      <c r="C3282" s="2"/>
    </row>
    <row r="3283" spans="3:3" x14ac:dyDescent="0.2">
      <c r="C3283" s="2"/>
    </row>
    <row r="3284" spans="3:3" x14ac:dyDescent="0.2">
      <c r="C3284" s="2"/>
    </row>
    <row r="3285" spans="3:3" x14ac:dyDescent="0.2">
      <c r="C3285" s="2"/>
    </row>
    <row r="3286" spans="3:3" x14ac:dyDescent="0.2">
      <c r="C3286" s="2"/>
    </row>
    <row r="3287" spans="3:3" x14ac:dyDescent="0.2">
      <c r="C3287" s="2"/>
    </row>
    <row r="3288" spans="3:3" x14ac:dyDescent="0.2">
      <c r="C3288" s="2"/>
    </row>
    <row r="3289" spans="3:3" x14ac:dyDescent="0.2">
      <c r="C3289" s="2"/>
    </row>
    <row r="3290" spans="3:3" x14ac:dyDescent="0.2">
      <c r="C3290" s="2"/>
    </row>
    <row r="3291" spans="3:3" x14ac:dyDescent="0.2">
      <c r="C3291" s="2"/>
    </row>
    <row r="3292" spans="3:3" x14ac:dyDescent="0.2">
      <c r="C3292" s="2"/>
    </row>
    <row r="3293" spans="3:3" x14ac:dyDescent="0.2">
      <c r="C3293" s="2"/>
    </row>
    <row r="3294" spans="3:3" x14ac:dyDescent="0.2">
      <c r="C3294" s="2"/>
    </row>
    <row r="3295" spans="3:3" x14ac:dyDescent="0.2">
      <c r="C3295" s="2"/>
    </row>
    <row r="3296" spans="3:3" x14ac:dyDescent="0.2">
      <c r="C3296" s="2"/>
    </row>
    <row r="3297" spans="3:3" x14ac:dyDescent="0.2">
      <c r="C3297" s="2"/>
    </row>
    <row r="3298" spans="3:3" x14ac:dyDescent="0.2">
      <c r="C3298" s="2"/>
    </row>
    <row r="3299" spans="3:3" x14ac:dyDescent="0.2">
      <c r="C3299" s="2"/>
    </row>
    <row r="3300" spans="3:3" x14ac:dyDescent="0.2">
      <c r="C3300" s="2"/>
    </row>
    <row r="3301" spans="3:3" x14ac:dyDescent="0.2">
      <c r="C3301" s="2"/>
    </row>
    <row r="3302" spans="3:3" x14ac:dyDescent="0.2">
      <c r="C3302" s="2"/>
    </row>
    <row r="3303" spans="3:3" x14ac:dyDescent="0.2">
      <c r="C3303" s="2"/>
    </row>
    <row r="3304" spans="3:3" x14ac:dyDescent="0.2">
      <c r="C3304" s="2"/>
    </row>
    <row r="3305" spans="3:3" x14ac:dyDescent="0.2">
      <c r="C3305" s="2"/>
    </row>
    <row r="3306" spans="3:3" x14ac:dyDescent="0.2">
      <c r="C3306" s="2"/>
    </row>
    <row r="3307" spans="3:3" x14ac:dyDescent="0.2">
      <c r="C3307" s="2"/>
    </row>
    <row r="3308" spans="3:3" x14ac:dyDescent="0.2">
      <c r="C3308" s="2"/>
    </row>
    <row r="3309" spans="3:3" x14ac:dyDescent="0.2">
      <c r="C3309" s="2"/>
    </row>
    <row r="3310" spans="3:3" x14ac:dyDescent="0.2">
      <c r="C3310" s="2"/>
    </row>
    <row r="3311" spans="3:3" x14ac:dyDescent="0.2">
      <c r="C3311" s="2"/>
    </row>
    <row r="3312" spans="3:3" x14ac:dyDescent="0.2">
      <c r="C3312" s="2"/>
    </row>
    <row r="3313" spans="3:3" x14ac:dyDescent="0.2">
      <c r="C3313" s="2"/>
    </row>
    <row r="3314" spans="3:3" x14ac:dyDescent="0.2">
      <c r="C3314" s="2"/>
    </row>
    <row r="3315" spans="3:3" x14ac:dyDescent="0.2">
      <c r="C3315" s="2"/>
    </row>
    <row r="3316" spans="3:3" x14ac:dyDescent="0.2">
      <c r="C3316" s="2"/>
    </row>
    <row r="3317" spans="3:3" x14ac:dyDescent="0.2">
      <c r="C3317" s="2"/>
    </row>
    <row r="3318" spans="3:3" x14ac:dyDescent="0.2">
      <c r="C3318" s="2"/>
    </row>
    <row r="3319" spans="3:3" x14ac:dyDescent="0.2">
      <c r="C3319" s="2"/>
    </row>
    <row r="3320" spans="3:3" x14ac:dyDescent="0.2">
      <c r="C3320" s="2"/>
    </row>
    <row r="3321" spans="3:3" x14ac:dyDescent="0.2">
      <c r="C3321" s="2"/>
    </row>
    <row r="3322" spans="3:3" x14ac:dyDescent="0.2">
      <c r="C3322" s="2"/>
    </row>
    <row r="3323" spans="3:3" x14ac:dyDescent="0.2">
      <c r="C3323" s="2"/>
    </row>
    <row r="3324" spans="3:3" x14ac:dyDescent="0.2">
      <c r="C3324" s="2"/>
    </row>
    <row r="3325" spans="3:3" x14ac:dyDescent="0.2">
      <c r="C3325" s="2"/>
    </row>
    <row r="3326" spans="3:3" x14ac:dyDescent="0.2">
      <c r="C3326" s="2"/>
    </row>
    <row r="3327" spans="3:3" x14ac:dyDescent="0.2">
      <c r="C3327" s="2"/>
    </row>
    <row r="3328" spans="3:3" x14ac:dyDescent="0.2">
      <c r="C3328" s="2"/>
    </row>
    <row r="3329" spans="3:3" x14ac:dyDescent="0.2">
      <c r="C3329" s="2"/>
    </row>
    <row r="3330" spans="3:3" x14ac:dyDescent="0.2">
      <c r="C3330" s="2"/>
    </row>
    <row r="3331" spans="3:3" x14ac:dyDescent="0.2">
      <c r="C3331" s="2"/>
    </row>
    <row r="3332" spans="3:3" x14ac:dyDescent="0.2">
      <c r="C3332" s="2"/>
    </row>
    <row r="3333" spans="3:3" x14ac:dyDescent="0.2">
      <c r="C3333" s="2"/>
    </row>
    <row r="3334" spans="3:3" x14ac:dyDescent="0.2">
      <c r="C3334" s="2"/>
    </row>
    <row r="3335" spans="3:3" x14ac:dyDescent="0.2">
      <c r="C3335" s="2"/>
    </row>
    <row r="3336" spans="3:3" x14ac:dyDescent="0.2">
      <c r="C3336" s="2"/>
    </row>
    <row r="3337" spans="3:3" x14ac:dyDescent="0.2">
      <c r="C3337" s="2"/>
    </row>
    <row r="3338" spans="3:3" x14ac:dyDescent="0.2">
      <c r="C3338" s="2"/>
    </row>
    <row r="3339" spans="3:3" x14ac:dyDescent="0.2">
      <c r="C3339" s="2"/>
    </row>
    <row r="3340" spans="3:3" x14ac:dyDescent="0.2">
      <c r="C3340" s="2"/>
    </row>
    <row r="3341" spans="3:3" x14ac:dyDescent="0.2">
      <c r="C3341" s="2"/>
    </row>
    <row r="3342" spans="3:3" x14ac:dyDescent="0.2">
      <c r="C3342" s="2"/>
    </row>
    <row r="3343" spans="3:3" x14ac:dyDescent="0.2">
      <c r="C3343" s="2"/>
    </row>
    <row r="3344" spans="3:3" x14ac:dyDescent="0.2">
      <c r="C3344" s="2"/>
    </row>
    <row r="3345" spans="3:3" x14ac:dyDescent="0.2">
      <c r="C3345" s="2"/>
    </row>
    <row r="3346" spans="3:3" x14ac:dyDescent="0.2">
      <c r="C3346" s="2"/>
    </row>
    <row r="3347" spans="3:3" x14ac:dyDescent="0.2">
      <c r="C3347" s="2"/>
    </row>
    <row r="3348" spans="3:3" x14ac:dyDescent="0.2">
      <c r="C3348" s="2"/>
    </row>
    <row r="3349" spans="3:3" x14ac:dyDescent="0.2">
      <c r="C3349" s="2"/>
    </row>
    <row r="3350" spans="3:3" x14ac:dyDescent="0.2">
      <c r="C3350" s="2"/>
    </row>
    <row r="3351" spans="3:3" x14ac:dyDescent="0.2">
      <c r="C3351" s="2"/>
    </row>
    <row r="3352" spans="3:3" x14ac:dyDescent="0.2">
      <c r="C3352" s="2"/>
    </row>
    <row r="3353" spans="3:3" x14ac:dyDescent="0.2">
      <c r="C3353" s="2"/>
    </row>
    <row r="3354" spans="3:3" x14ac:dyDescent="0.2">
      <c r="C3354" s="2"/>
    </row>
    <row r="3355" spans="3:3" x14ac:dyDescent="0.2">
      <c r="C3355" s="2"/>
    </row>
    <row r="3356" spans="3:3" x14ac:dyDescent="0.2">
      <c r="C3356" s="2"/>
    </row>
    <row r="3357" spans="3:3" x14ac:dyDescent="0.2">
      <c r="C3357" s="2"/>
    </row>
    <row r="3358" spans="3:3" x14ac:dyDescent="0.2">
      <c r="C3358" s="2"/>
    </row>
    <row r="3359" spans="3:3" x14ac:dyDescent="0.2">
      <c r="C3359" s="2"/>
    </row>
    <row r="3360" spans="3:3" x14ac:dyDescent="0.2">
      <c r="C3360" s="2"/>
    </row>
    <row r="3361" spans="3:3" x14ac:dyDescent="0.2">
      <c r="C3361" s="2"/>
    </row>
    <row r="3362" spans="3:3" x14ac:dyDescent="0.2">
      <c r="C3362" s="2"/>
    </row>
    <row r="3363" spans="3:3" x14ac:dyDescent="0.2">
      <c r="C3363" s="2"/>
    </row>
    <row r="3364" spans="3:3" x14ac:dyDescent="0.2">
      <c r="C3364" s="2"/>
    </row>
    <row r="3365" spans="3:3" x14ac:dyDescent="0.2">
      <c r="C3365" s="2"/>
    </row>
    <row r="3366" spans="3:3" x14ac:dyDescent="0.2">
      <c r="C3366" s="2"/>
    </row>
    <row r="3367" spans="3:3" x14ac:dyDescent="0.2">
      <c r="C3367" s="2"/>
    </row>
    <row r="3368" spans="3:3" x14ac:dyDescent="0.2">
      <c r="C3368" s="2"/>
    </row>
    <row r="3369" spans="3:3" x14ac:dyDescent="0.2">
      <c r="C3369" s="2"/>
    </row>
    <row r="3370" spans="3:3" x14ac:dyDescent="0.2">
      <c r="C3370" s="2"/>
    </row>
    <row r="3371" spans="3:3" x14ac:dyDescent="0.2">
      <c r="C3371" s="2"/>
    </row>
    <row r="3372" spans="3:3" x14ac:dyDescent="0.2">
      <c r="C3372" s="2"/>
    </row>
    <row r="3373" spans="3:3" x14ac:dyDescent="0.2">
      <c r="C3373" s="2"/>
    </row>
    <row r="3374" spans="3:3" x14ac:dyDescent="0.2">
      <c r="C3374" s="2"/>
    </row>
    <row r="3375" spans="3:3" x14ac:dyDescent="0.2">
      <c r="C3375" s="2"/>
    </row>
    <row r="3376" spans="3:3" x14ac:dyDescent="0.2">
      <c r="C3376" s="2"/>
    </row>
    <row r="3377" spans="3:3" x14ac:dyDescent="0.2">
      <c r="C3377" s="2"/>
    </row>
    <row r="3378" spans="3:3" x14ac:dyDescent="0.2">
      <c r="C3378" s="2"/>
    </row>
    <row r="3379" spans="3:3" x14ac:dyDescent="0.2">
      <c r="C3379" s="2"/>
    </row>
    <row r="3380" spans="3:3" x14ac:dyDescent="0.2">
      <c r="C3380" s="2"/>
    </row>
    <row r="3381" spans="3:3" x14ac:dyDescent="0.2">
      <c r="C3381" s="2"/>
    </row>
    <row r="3382" spans="3:3" x14ac:dyDescent="0.2">
      <c r="C3382" s="2"/>
    </row>
    <row r="3383" spans="3:3" x14ac:dyDescent="0.2">
      <c r="C3383" s="2"/>
    </row>
    <row r="3384" spans="3:3" x14ac:dyDescent="0.2">
      <c r="C3384" s="2"/>
    </row>
    <row r="3385" spans="3:3" x14ac:dyDescent="0.2">
      <c r="C3385" s="2"/>
    </row>
    <row r="3386" spans="3:3" x14ac:dyDescent="0.2">
      <c r="C3386" s="2"/>
    </row>
    <row r="3387" spans="3:3" x14ac:dyDescent="0.2">
      <c r="C3387" s="2"/>
    </row>
    <row r="3388" spans="3:3" x14ac:dyDescent="0.2">
      <c r="C3388" s="2"/>
    </row>
    <row r="3389" spans="3:3" x14ac:dyDescent="0.2">
      <c r="C3389" s="2"/>
    </row>
    <row r="3390" spans="3:3" x14ac:dyDescent="0.2">
      <c r="C3390" s="2"/>
    </row>
    <row r="3391" spans="3:3" x14ac:dyDescent="0.2">
      <c r="C3391" s="2"/>
    </row>
    <row r="3392" spans="3:3" x14ac:dyDescent="0.2">
      <c r="C3392" s="2"/>
    </row>
    <row r="3393" spans="3:3" x14ac:dyDescent="0.2">
      <c r="C3393" s="2"/>
    </row>
    <row r="3394" spans="3:3" x14ac:dyDescent="0.2">
      <c r="C3394" s="2"/>
    </row>
    <row r="3395" spans="3:3" x14ac:dyDescent="0.2">
      <c r="C3395" s="2"/>
    </row>
    <row r="3396" spans="3:3" x14ac:dyDescent="0.2">
      <c r="C3396" s="2"/>
    </row>
    <row r="3397" spans="3:3" x14ac:dyDescent="0.2">
      <c r="C3397" s="2"/>
    </row>
    <row r="3398" spans="3:3" x14ac:dyDescent="0.2">
      <c r="C3398" s="2"/>
    </row>
    <row r="3399" spans="3:3" x14ac:dyDescent="0.2">
      <c r="C3399" s="2"/>
    </row>
    <row r="3400" spans="3:3" x14ac:dyDescent="0.2">
      <c r="C3400" s="2"/>
    </row>
    <row r="3401" spans="3:3" x14ac:dyDescent="0.2">
      <c r="C3401" s="2"/>
    </row>
    <row r="3402" spans="3:3" x14ac:dyDescent="0.2">
      <c r="C3402" s="2"/>
    </row>
    <row r="3403" spans="3:3" x14ac:dyDescent="0.2">
      <c r="C3403" s="2"/>
    </row>
    <row r="3404" spans="3:3" x14ac:dyDescent="0.2">
      <c r="C3404" s="2"/>
    </row>
    <row r="3405" spans="3:3" x14ac:dyDescent="0.2">
      <c r="C3405" s="2"/>
    </row>
    <row r="3406" spans="3:3" x14ac:dyDescent="0.2">
      <c r="C3406" s="2"/>
    </row>
    <row r="3407" spans="3:3" x14ac:dyDescent="0.2">
      <c r="C3407" s="2"/>
    </row>
    <row r="3408" spans="3:3" x14ac:dyDescent="0.2">
      <c r="C3408" s="2"/>
    </row>
    <row r="3409" spans="3:3" x14ac:dyDescent="0.2">
      <c r="C3409" s="2"/>
    </row>
    <row r="3410" spans="3:3" x14ac:dyDescent="0.2">
      <c r="C3410" s="2"/>
    </row>
    <row r="3411" spans="3:3" x14ac:dyDescent="0.2">
      <c r="C3411" s="2"/>
    </row>
    <row r="3412" spans="3:3" x14ac:dyDescent="0.2">
      <c r="C3412" s="2"/>
    </row>
    <row r="3413" spans="3:3" x14ac:dyDescent="0.2">
      <c r="C3413" s="2"/>
    </row>
    <row r="3414" spans="3:3" x14ac:dyDescent="0.2">
      <c r="C3414" s="2"/>
    </row>
    <row r="3415" spans="3:3" x14ac:dyDescent="0.2">
      <c r="C3415" s="2"/>
    </row>
    <row r="3416" spans="3:3" x14ac:dyDescent="0.2">
      <c r="C3416" s="2"/>
    </row>
    <row r="3417" spans="3:3" x14ac:dyDescent="0.2">
      <c r="C3417" s="2"/>
    </row>
    <row r="3418" spans="3:3" x14ac:dyDescent="0.2">
      <c r="C3418" s="2"/>
    </row>
    <row r="3419" spans="3:3" x14ac:dyDescent="0.2">
      <c r="C3419" s="2"/>
    </row>
    <row r="3420" spans="3:3" x14ac:dyDescent="0.2">
      <c r="C3420" s="2"/>
    </row>
    <row r="3421" spans="3:3" x14ac:dyDescent="0.2">
      <c r="C3421" s="2"/>
    </row>
    <row r="3422" spans="3:3" x14ac:dyDescent="0.2">
      <c r="C3422" s="2"/>
    </row>
    <row r="3423" spans="3:3" x14ac:dyDescent="0.2">
      <c r="C3423" s="2"/>
    </row>
    <row r="3424" spans="3:3" x14ac:dyDescent="0.2">
      <c r="C3424" s="2"/>
    </row>
    <row r="3425" spans="3:3" x14ac:dyDescent="0.2">
      <c r="C3425" s="2"/>
    </row>
    <row r="3426" spans="3:3" x14ac:dyDescent="0.2">
      <c r="C3426" s="2"/>
    </row>
    <row r="3427" spans="3:3" x14ac:dyDescent="0.2">
      <c r="C3427" s="2"/>
    </row>
    <row r="3428" spans="3:3" x14ac:dyDescent="0.2">
      <c r="C3428" s="2"/>
    </row>
    <row r="3429" spans="3:3" x14ac:dyDescent="0.2">
      <c r="C3429" s="2"/>
    </row>
    <row r="3430" spans="3:3" x14ac:dyDescent="0.2">
      <c r="C3430" s="2"/>
    </row>
    <row r="3431" spans="3:3" x14ac:dyDescent="0.2">
      <c r="C3431" s="2"/>
    </row>
    <row r="3432" spans="3:3" x14ac:dyDescent="0.2">
      <c r="C3432" s="2"/>
    </row>
    <row r="3433" spans="3:3" x14ac:dyDescent="0.2">
      <c r="C3433" s="2"/>
    </row>
    <row r="3434" spans="3:3" x14ac:dyDescent="0.2">
      <c r="C3434" s="2"/>
    </row>
    <row r="3435" spans="3:3" x14ac:dyDescent="0.2">
      <c r="C3435" s="2"/>
    </row>
    <row r="3436" spans="3:3" x14ac:dyDescent="0.2">
      <c r="C3436" s="2"/>
    </row>
    <row r="3437" spans="3:3" x14ac:dyDescent="0.2">
      <c r="C3437" s="2"/>
    </row>
    <row r="3438" spans="3:3" x14ac:dyDescent="0.2">
      <c r="C3438" s="2"/>
    </row>
    <row r="3439" spans="3:3" x14ac:dyDescent="0.2">
      <c r="C3439" s="2"/>
    </row>
    <row r="3440" spans="3:3" x14ac:dyDescent="0.2">
      <c r="C3440" s="2"/>
    </row>
    <row r="3441" spans="3:3" x14ac:dyDescent="0.2">
      <c r="C3441" s="2"/>
    </row>
    <row r="3442" spans="3:3" x14ac:dyDescent="0.2">
      <c r="C3442" s="2"/>
    </row>
    <row r="3443" spans="3:3" x14ac:dyDescent="0.2">
      <c r="C3443" s="2"/>
    </row>
    <row r="3444" spans="3:3" x14ac:dyDescent="0.2">
      <c r="C3444" s="2"/>
    </row>
    <row r="3445" spans="3:3" x14ac:dyDescent="0.2">
      <c r="C3445" s="2"/>
    </row>
    <row r="3446" spans="3:3" x14ac:dyDescent="0.2">
      <c r="C3446" s="2"/>
    </row>
    <row r="3447" spans="3:3" x14ac:dyDescent="0.2">
      <c r="C3447" s="2"/>
    </row>
    <row r="3448" spans="3:3" x14ac:dyDescent="0.2">
      <c r="C3448" s="2"/>
    </row>
    <row r="3449" spans="3:3" x14ac:dyDescent="0.2">
      <c r="C3449" s="2"/>
    </row>
    <row r="3450" spans="3:3" x14ac:dyDescent="0.2">
      <c r="C3450" s="2"/>
    </row>
    <row r="3451" spans="3:3" x14ac:dyDescent="0.2">
      <c r="C3451" s="2"/>
    </row>
    <row r="3452" spans="3:3" x14ac:dyDescent="0.2">
      <c r="C3452" s="2"/>
    </row>
    <row r="3453" spans="3:3" x14ac:dyDescent="0.2">
      <c r="C3453" s="2"/>
    </row>
    <row r="3454" spans="3:3" x14ac:dyDescent="0.2">
      <c r="C3454" s="2"/>
    </row>
    <row r="3455" spans="3:3" x14ac:dyDescent="0.2">
      <c r="C3455" s="2"/>
    </row>
    <row r="3456" spans="3:3" x14ac:dyDescent="0.2">
      <c r="C3456" s="2"/>
    </row>
    <row r="3457" spans="3:3" x14ac:dyDescent="0.2">
      <c r="C3457" s="2"/>
    </row>
    <row r="3458" spans="3:3" x14ac:dyDescent="0.2">
      <c r="C3458" s="2"/>
    </row>
    <row r="3459" spans="3:3" x14ac:dyDescent="0.2">
      <c r="C3459" s="2"/>
    </row>
    <row r="3460" spans="3:3" x14ac:dyDescent="0.2">
      <c r="C3460" s="2"/>
    </row>
    <row r="3461" spans="3:3" x14ac:dyDescent="0.2">
      <c r="C3461" s="2"/>
    </row>
    <row r="3462" spans="3:3" x14ac:dyDescent="0.2">
      <c r="C3462" s="2"/>
    </row>
    <row r="3463" spans="3:3" x14ac:dyDescent="0.2">
      <c r="C3463" s="2"/>
    </row>
    <row r="3464" spans="3:3" x14ac:dyDescent="0.2">
      <c r="C3464" s="2"/>
    </row>
    <row r="3465" spans="3:3" x14ac:dyDescent="0.2">
      <c r="C3465" s="2"/>
    </row>
    <row r="3466" spans="3:3" x14ac:dyDescent="0.2">
      <c r="C3466" s="2"/>
    </row>
    <row r="3467" spans="3:3" x14ac:dyDescent="0.2">
      <c r="C3467" s="2"/>
    </row>
    <row r="3468" spans="3:3" x14ac:dyDescent="0.2">
      <c r="C3468" s="2"/>
    </row>
    <row r="3469" spans="3:3" x14ac:dyDescent="0.2">
      <c r="C3469" s="2"/>
    </row>
    <row r="3470" spans="3:3" x14ac:dyDescent="0.2">
      <c r="C3470" s="2"/>
    </row>
    <row r="3471" spans="3:3" x14ac:dyDescent="0.2">
      <c r="C3471" s="2"/>
    </row>
    <row r="3472" spans="3:3" x14ac:dyDescent="0.2">
      <c r="C3472" s="2"/>
    </row>
    <row r="3473" spans="3:3" x14ac:dyDescent="0.2">
      <c r="C3473" s="2"/>
    </row>
    <row r="3474" spans="3:3" x14ac:dyDescent="0.2">
      <c r="C3474" s="2"/>
    </row>
    <row r="3475" spans="3:3" x14ac:dyDescent="0.2">
      <c r="C3475" s="2"/>
    </row>
    <row r="3476" spans="3:3" x14ac:dyDescent="0.2">
      <c r="C3476" s="2"/>
    </row>
    <row r="3477" spans="3:3" x14ac:dyDescent="0.2">
      <c r="C3477" s="2"/>
    </row>
    <row r="3478" spans="3:3" x14ac:dyDescent="0.2">
      <c r="C3478" s="2"/>
    </row>
    <row r="3479" spans="3:3" x14ac:dyDescent="0.2">
      <c r="C3479" s="2"/>
    </row>
    <row r="3480" spans="3:3" x14ac:dyDescent="0.2">
      <c r="C3480" s="2"/>
    </row>
    <row r="3481" spans="3:3" x14ac:dyDescent="0.2">
      <c r="C3481" s="2"/>
    </row>
    <row r="3482" spans="3:3" x14ac:dyDescent="0.2">
      <c r="C3482" s="2"/>
    </row>
    <row r="3483" spans="3:3" x14ac:dyDescent="0.2">
      <c r="C3483" s="2"/>
    </row>
    <row r="3484" spans="3:3" x14ac:dyDescent="0.2">
      <c r="C3484" s="2"/>
    </row>
    <row r="3485" spans="3:3" x14ac:dyDescent="0.2">
      <c r="C3485" s="2"/>
    </row>
    <row r="3486" spans="3:3" x14ac:dyDescent="0.2">
      <c r="C3486" s="2"/>
    </row>
    <row r="3487" spans="3:3" x14ac:dyDescent="0.2">
      <c r="C3487" s="2"/>
    </row>
    <row r="3488" spans="3:3" x14ac:dyDescent="0.2">
      <c r="C3488" s="2"/>
    </row>
    <row r="3489" spans="3:3" x14ac:dyDescent="0.2">
      <c r="C3489" s="2"/>
    </row>
    <row r="3490" spans="3:3" x14ac:dyDescent="0.2">
      <c r="C3490" s="2"/>
    </row>
    <row r="3491" spans="3:3" x14ac:dyDescent="0.2">
      <c r="C3491" s="2"/>
    </row>
    <row r="3492" spans="3:3" x14ac:dyDescent="0.2">
      <c r="C3492" s="2"/>
    </row>
    <row r="3493" spans="3:3" x14ac:dyDescent="0.2">
      <c r="C3493" s="2"/>
    </row>
    <row r="3494" spans="3:3" x14ac:dyDescent="0.2">
      <c r="C3494" s="2"/>
    </row>
    <row r="3495" spans="3:3" x14ac:dyDescent="0.2">
      <c r="C3495" s="2"/>
    </row>
    <row r="3496" spans="3:3" x14ac:dyDescent="0.2">
      <c r="C3496" s="2"/>
    </row>
    <row r="3497" spans="3:3" x14ac:dyDescent="0.2">
      <c r="C3497" s="2"/>
    </row>
    <row r="3498" spans="3:3" x14ac:dyDescent="0.2">
      <c r="C3498" s="2"/>
    </row>
    <row r="3499" spans="3:3" x14ac:dyDescent="0.2">
      <c r="C3499" s="2"/>
    </row>
    <row r="3500" spans="3:3" x14ac:dyDescent="0.2">
      <c r="C3500" s="2"/>
    </row>
    <row r="3501" spans="3:3" x14ac:dyDescent="0.2">
      <c r="C3501" s="2"/>
    </row>
    <row r="3502" spans="3:3" x14ac:dyDescent="0.2">
      <c r="C3502" s="2"/>
    </row>
    <row r="3503" spans="3:3" x14ac:dyDescent="0.2">
      <c r="C3503" s="2"/>
    </row>
    <row r="3504" spans="3:3" x14ac:dyDescent="0.2">
      <c r="C3504" s="2"/>
    </row>
    <row r="3505" spans="3:3" x14ac:dyDescent="0.2">
      <c r="C3505" s="2"/>
    </row>
    <row r="3506" spans="3:3" x14ac:dyDescent="0.2">
      <c r="C3506" s="2"/>
    </row>
    <row r="3507" spans="3:3" x14ac:dyDescent="0.2">
      <c r="C3507" s="2"/>
    </row>
    <row r="3508" spans="3:3" x14ac:dyDescent="0.2">
      <c r="C3508" s="2"/>
    </row>
    <row r="3509" spans="3:3" x14ac:dyDescent="0.2">
      <c r="C3509" s="2"/>
    </row>
    <row r="3510" spans="3:3" x14ac:dyDescent="0.2">
      <c r="C3510" s="2"/>
    </row>
    <row r="3511" spans="3:3" x14ac:dyDescent="0.2">
      <c r="C3511" s="2"/>
    </row>
    <row r="3512" spans="3:3" x14ac:dyDescent="0.2">
      <c r="C3512" s="2"/>
    </row>
    <row r="3513" spans="3:3" x14ac:dyDescent="0.2">
      <c r="C3513" s="2"/>
    </row>
    <row r="3514" spans="3:3" x14ac:dyDescent="0.2">
      <c r="C3514" s="2"/>
    </row>
    <row r="3515" spans="3:3" x14ac:dyDescent="0.2">
      <c r="C3515" s="2"/>
    </row>
    <row r="3516" spans="3:3" x14ac:dyDescent="0.2">
      <c r="C3516" s="2"/>
    </row>
    <row r="3517" spans="3:3" x14ac:dyDescent="0.2">
      <c r="C3517" s="2"/>
    </row>
    <row r="3518" spans="3:3" x14ac:dyDescent="0.2">
      <c r="C3518" s="2"/>
    </row>
    <row r="3519" spans="3:3" x14ac:dyDescent="0.2">
      <c r="C3519" s="2"/>
    </row>
    <row r="3520" spans="3:3" x14ac:dyDescent="0.2">
      <c r="C3520" s="2"/>
    </row>
    <row r="3521" spans="3:3" x14ac:dyDescent="0.2">
      <c r="C3521" s="2"/>
    </row>
    <row r="3522" spans="3:3" x14ac:dyDescent="0.2">
      <c r="C3522" s="2"/>
    </row>
    <row r="3523" spans="3:3" x14ac:dyDescent="0.2">
      <c r="C3523" s="2"/>
    </row>
    <row r="3524" spans="3:3" x14ac:dyDescent="0.2">
      <c r="C3524" s="2"/>
    </row>
    <row r="3525" spans="3:3" x14ac:dyDescent="0.2">
      <c r="C3525" s="2"/>
    </row>
    <row r="3526" spans="3:3" x14ac:dyDescent="0.2">
      <c r="C3526" s="2"/>
    </row>
    <row r="3527" spans="3:3" x14ac:dyDescent="0.2">
      <c r="C3527" s="2"/>
    </row>
    <row r="3528" spans="3:3" x14ac:dyDescent="0.2">
      <c r="C3528" s="2"/>
    </row>
    <row r="3529" spans="3:3" x14ac:dyDescent="0.2">
      <c r="C3529" s="2"/>
    </row>
    <row r="3530" spans="3:3" x14ac:dyDescent="0.2">
      <c r="C3530" s="2"/>
    </row>
    <row r="3531" spans="3:3" x14ac:dyDescent="0.2">
      <c r="C3531" s="2"/>
    </row>
    <row r="3532" spans="3:3" x14ac:dyDescent="0.2">
      <c r="C3532" s="2"/>
    </row>
    <row r="3533" spans="3:3" x14ac:dyDescent="0.2">
      <c r="C3533" s="2"/>
    </row>
    <row r="3534" spans="3:3" x14ac:dyDescent="0.2">
      <c r="C3534" s="2"/>
    </row>
    <row r="3535" spans="3:3" x14ac:dyDescent="0.2">
      <c r="C3535" s="2"/>
    </row>
    <row r="3536" spans="3:3" x14ac:dyDescent="0.2">
      <c r="C3536" s="2"/>
    </row>
    <row r="3537" spans="3:3" x14ac:dyDescent="0.2">
      <c r="C3537" s="2"/>
    </row>
    <row r="3538" spans="3:3" x14ac:dyDescent="0.2">
      <c r="C3538" s="2"/>
    </row>
    <row r="3539" spans="3:3" x14ac:dyDescent="0.2">
      <c r="C3539" s="2"/>
    </row>
    <row r="3540" spans="3:3" x14ac:dyDescent="0.2">
      <c r="C3540" s="2"/>
    </row>
    <row r="3541" spans="3:3" x14ac:dyDescent="0.2">
      <c r="C3541" s="2"/>
    </row>
    <row r="3542" spans="3:3" x14ac:dyDescent="0.2">
      <c r="C3542" s="2"/>
    </row>
    <row r="3543" spans="3:3" x14ac:dyDescent="0.2">
      <c r="C3543" s="2"/>
    </row>
    <row r="3544" spans="3:3" x14ac:dyDescent="0.2">
      <c r="C3544" s="2"/>
    </row>
    <row r="3545" spans="3:3" x14ac:dyDescent="0.2">
      <c r="C3545" s="2"/>
    </row>
    <row r="3546" spans="3:3" x14ac:dyDescent="0.2">
      <c r="C3546" s="2"/>
    </row>
    <row r="3547" spans="3:3" x14ac:dyDescent="0.2">
      <c r="C3547" s="2"/>
    </row>
    <row r="3548" spans="3:3" x14ac:dyDescent="0.2">
      <c r="C3548" s="2"/>
    </row>
    <row r="3549" spans="3:3" x14ac:dyDescent="0.2">
      <c r="C3549" s="2"/>
    </row>
    <row r="3550" spans="3:3" x14ac:dyDescent="0.2">
      <c r="C3550" s="2"/>
    </row>
    <row r="3551" spans="3:3" x14ac:dyDescent="0.2">
      <c r="C3551" s="2"/>
    </row>
    <row r="3552" spans="3:3" x14ac:dyDescent="0.2">
      <c r="C3552" s="2"/>
    </row>
    <row r="3553" spans="3:3" x14ac:dyDescent="0.2">
      <c r="C3553" s="2"/>
    </row>
    <row r="3554" spans="3:3" x14ac:dyDescent="0.2">
      <c r="C3554" s="2"/>
    </row>
    <row r="3555" spans="3:3" x14ac:dyDescent="0.2">
      <c r="C3555" s="2"/>
    </row>
    <row r="3556" spans="3:3" x14ac:dyDescent="0.2">
      <c r="C3556" s="2"/>
    </row>
    <row r="3557" spans="3:3" x14ac:dyDescent="0.2">
      <c r="C3557" s="2"/>
    </row>
    <row r="3558" spans="3:3" x14ac:dyDescent="0.2">
      <c r="C3558" s="2"/>
    </row>
    <row r="3559" spans="3:3" x14ac:dyDescent="0.2">
      <c r="C3559" s="2"/>
    </row>
    <row r="3560" spans="3:3" x14ac:dyDescent="0.2">
      <c r="C3560" s="2"/>
    </row>
    <row r="3561" spans="3:3" x14ac:dyDescent="0.2">
      <c r="C3561" s="2"/>
    </row>
    <row r="3562" spans="3:3" x14ac:dyDescent="0.2">
      <c r="C3562" s="2"/>
    </row>
    <row r="3563" spans="3:3" x14ac:dyDescent="0.2">
      <c r="C3563" s="2"/>
    </row>
    <row r="3564" spans="3:3" x14ac:dyDescent="0.2">
      <c r="C3564" s="2"/>
    </row>
    <row r="3565" spans="3:3" x14ac:dyDescent="0.2">
      <c r="C3565" s="2"/>
    </row>
    <row r="3566" spans="3:3" x14ac:dyDescent="0.2">
      <c r="C3566" s="2"/>
    </row>
    <row r="3567" spans="3:3" x14ac:dyDescent="0.2">
      <c r="C3567" s="2"/>
    </row>
    <row r="3568" spans="3:3" x14ac:dyDescent="0.2">
      <c r="C3568" s="2"/>
    </row>
    <row r="3569" spans="3:3" x14ac:dyDescent="0.2">
      <c r="C3569" s="2"/>
    </row>
    <row r="3570" spans="3:3" x14ac:dyDescent="0.2">
      <c r="C3570" s="2"/>
    </row>
    <row r="3571" spans="3:3" x14ac:dyDescent="0.2">
      <c r="C3571" s="2"/>
    </row>
    <row r="3572" spans="3:3" x14ac:dyDescent="0.2">
      <c r="C3572" s="2"/>
    </row>
    <row r="3573" spans="3:3" x14ac:dyDescent="0.2">
      <c r="C3573" s="2"/>
    </row>
    <row r="3574" spans="3:3" x14ac:dyDescent="0.2">
      <c r="C3574" s="2"/>
    </row>
    <row r="3575" spans="3:3" x14ac:dyDescent="0.2">
      <c r="C3575" s="2"/>
    </row>
    <row r="3576" spans="3:3" x14ac:dyDescent="0.2">
      <c r="C3576" s="2"/>
    </row>
    <row r="3577" spans="3:3" x14ac:dyDescent="0.2">
      <c r="C3577" s="2"/>
    </row>
    <row r="3578" spans="3:3" x14ac:dyDescent="0.2">
      <c r="C3578" s="2"/>
    </row>
    <row r="3579" spans="3:3" x14ac:dyDescent="0.2">
      <c r="C3579" s="2"/>
    </row>
    <row r="3580" spans="3:3" x14ac:dyDescent="0.2">
      <c r="C3580" s="2"/>
    </row>
    <row r="3581" spans="3:3" x14ac:dyDescent="0.2">
      <c r="C3581" s="2"/>
    </row>
    <row r="3582" spans="3:3" x14ac:dyDescent="0.2">
      <c r="C3582" s="2"/>
    </row>
    <row r="3583" spans="3:3" x14ac:dyDescent="0.2">
      <c r="C3583" s="2"/>
    </row>
    <row r="3584" spans="3:3" x14ac:dyDescent="0.2">
      <c r="C3584" s="2"/>
    </row>
    <row r="3585" spans="3:3" x14ac:dyDescent="0.2">
      <c r="C3585" s="2"/>
    </row>
    <row r="3586" spans="3:3" x14ac:dyDescent="0.2">
      <c r="C3586" s="2"/>
    </row>
    <row r="3587" spans="3:3" x14ac:dyDescent="0.2">
      <c r="C3587" s="2"/>
    </row>
    <row r="3588" spans="3:3" x14ac:dyDescent="0.2">
      <c r="C3588" s="2"/>
    </row>
    <row r="3589" spans="3:3" x14ac:dyDescent="0.2">
      <c r="C3589" s="2"/>
    </row>
    <row r="3590" spans="3:3" x14ac:dyDescent="0.2">
      <c r="C3590" s="2"/>
    </row>
    <row r="3591" spans="3:3" x14ac:dyDescent="0.2">
      <c r="C3591" s="2"/>
    </row>
    <row r="3592" spans="3:3" x14ac:dyDescent="0.2">
      <c r="C3592" s="2"/>
    </row>
    <row r="3593" spans="3:3" x14ac:dyDescent="0.2">
      <c r="C3593" s="2"/>
    </row>
    <row r="3594" spans="3:3" x14ac:dyDescent="0.2">
      <c r="C3594" s="2"/>
    </row>
    <row r="3595" spans="3:3" x14ac:dyDescent="0.2">
      <c r="C3595" s="2"/>
    </row>
    <row r="3596" spans="3:3" x14ac:dyDescent="0.2">
      <c r="C3596" s="2"/>
    </row>
    <row r="3597" spans="3:3" x14ac:dyDescent="0.2">
      <c r="C3597" s="2"/>
    </row>
    <row r="3598" spans="3:3" x14ac:dyDescent="0.2">
      <c r="C3598" s="2"/>
    </row>
    <row r="3599" spans="3:3" x14ac:dyDescent="0.2">
      <c r="C3599" s="2"/>
    </row>
    <row r="3600" spans="3:3" x14ac:dyDescent="0.2">
      <c r="C3600" s="2"/>
    </row>
    <row r="3601" spans="3:3" x14ac:dyDescent="0.2">
      <c r="C3601" s="2"/>
    </row>
    <row r="3602" spans="3:3" x14ac:dyDescent="0.2">
      <c r="C3602" s="2"/>
    </row>
    <row r="3603" spans="3:3" x14ac:dyDescent="0.2">
      <c r="C3603" s="2"/>
    </row>
    <row r="3604" spans="3:3" x14ac:dyDescent="0.2">
      <c r="C3604" s="2"/>
    </row>
    <row r="3605" spans="3:3" x14ac:dyDescent="0.2">
      <c r="C3605" s="2"/>
    </row>
    <row r="3606" spans="3:3" x14ac:dyDescent="0.2">
      <c r="C3606" s="2"/>
    </row>
    <row r="3607" spans="3:3" x14ac:dyDescent="0.2">
      <c r="C3607" s="2"/>
    </row>
    <row r="3608" spans="3:3" x14ac:dyDescent="0.2">
      <c r="C3608" s="2"/>
    </row>
    <row r="3609" spans="3:3" x14ac:dyDescent="0.2">
      <c r="C3609" s="2"/>
    </row>
    <row r="3610" spans="3:3" x14ac:dyDescent="0.2">
      <c r="C3610" s="2"/>
    </row>
    <row r="3611" spans="3:3" x14ac:dyDescent="0.2">
      <c r="C3611" s="2"/>
    </row>
    <row r="3612" spans="3:3" x14ac:dyDescent="0.2">
      <c r="C3612" s="2"/>
    </row>
    <row r="3613" spans="3:3" x14ac:dyDescent="0.2">
      <c r="C3613" s="2"/>
    </row>
    <row r="3614" spans="3:3" x14ac:dyDescent="0.2">
      <c r="C3614" s="2"/>
    </row>
    <row r="3615" spans="3:3" x14ac:dyDescent="0.2">
      <c r="C3615" s="2"/>
    </row>
    <row r="3616" spans="3:3" x14ac:dyDescent="0.2">
      <c r="C3616" s="2"/>
    </row>
    <row r="3617" spans="3:3" x14ac:dyDescent="0.2">
      <c r="C3617" s="2"/>
    </row>
    <row r="3618" spans="3:3" x14ac:dyDescent="0.2">
      <c r="C3618" s="2"/>
    </row>
    <row r="3619" spans="3:3" x14ac:dyDescent="0.2">
      <c r="C3619" s="2"/>
    </row>
    <row r="3620" spans="3:3" x14ac:dyDescent="0.2">
      <c r="C3620" s="2"/>
    </row>
    <row r="3621" spans="3:3" x14ac:dyDescent="0.2">
      <c r="C3621" s="2"/>
    </row>
    <row r="3622" spans="3:3" x14ac:dyDescent="0.2">
      <c r="C3622" s="2"/>
    </row>
    <row r="3623" spans="3:3" x14ac:dyDescent="0.2">
      <c r="C3623" s="2"/>
    </row>
    <row r="3624" spans="3:3" x14ac:dyDescent="0.2">
      <c r="C3624" s="2"/>
    </row>
    <row r="3625" spans="3:3" x14ac:dyDescent="0.2">
      <c r="C3625" s="2"/>
    </row>
    <row r="3626" spans="3:3" x14ac:dyDescent="0.2">
      <c r="C3626" s="2"/>
    </row>
    <row r="3627" spans="3:3" x14ac:dyDescent="0.2">
      <c r="C3627" s="2"/>
    </row>
    <row r="3628" spans="3:3" x14ac:dyDescent="0.2">
      <c r="C3628" s="2"/>
    </row>
    <row r="3629" spans="3:3" x14ac:dyDescent="0.2">
      <c r="C3629" s="2"/>
    </row>
    <row r="3630" spans="3:3" x14ac:dyDescent="0.2">
      <c r="C3630" s="2"/>
    </row>
    <row r="3631" spans="3:3" x14ac:dyDescent="0.2">
      <c r="C3631" s="2"/>
    </row>
    <row r="3632" spans="3:3" x14ac:dyDescent="0.2">
      <c r="C3632" s="2"/>
    </row>
    <row r="3633" spans="3:3" x14ac:dyDescent="0.2">
      <c r="C3633" s="2"/>
    </row>
    <row r="3634" spans="3:3" x14ac:dyDescent="0.2">
      <c r="C3634" s="2"/>
    </row>
    <row r="3635" spans="3:3" x14ac:dyDescent="0.2">
      <c r="C3635" s="2"/>
    </row>
    <row r="3636" spans="3:3" x14ac:dyDescent="0.2">
      <c r="C3636" s="2"/>
    </row>
    <row r="3637" spans="3:3" x14ac:dyDescent="0.2">
      <c r="C3637" s="2"/>
    </row>
    <row r="3638" spans="3:3" x14ac:dyDescent="0.2">
      <c r="C3638" s="2"/>
    </row>
    <row r="3639" spans="3:3" x14ac:dyDescent="0.2">
      <c r="C3639" s="2"/>
    </row>
    <row r="3640" spans="3:3" x14ac:dyDescent="0.2">
      <c r="C3640" s="2"/>
    </row>
    <row r="3641" spans="3:3" x14ac:dyDescent="0.2">
      <c r="C3641" s="2"/>
    </row>
    <row r="3642" spans="3:3" x14ac:dyDescent="0.2">
      <c r="C3642" s="2"/>
    </row>
    <row r="3643" spans="3:3" x14ac:dyDescent="0.2">
      <c r="C3643" s="2"/>
    </row>
    <row r="3644" spans="3:3" x14ac:dyDescent="0.2">
      <c r="C3644" s="2"/>
    </row>
    <row r="3645" spans="3:3" x14ac:dyDescent="0.2">
      <c r="C3645" s="2"/>
    </row>
    <row r="3646" spans="3:3" x14ac:dyDescent="0.2">
      <c r="C3646" s="2"/>
    </row>
    <row r="3647" spans="3:3" x14ac:dyDescent="0.2">
      <c r="C3647" s="2"/>
    </row>
    <row r="3648" spans="3:3" x14ac:dyDescent="0.2">
      <c r="C3648" s="2"/>
    </row>
    <row r="3649" spans="3:3" x14ac:dyDescent="0.2">
      <c r="C3649" s="2"/>
    </row>
    <row r="3650" spans="3:3" x14ac:dyDescent="0.2">
      <c r="C3650" s="2"/>
    </row>
    <row r="3651" spans="3:3" x14ac:dyDescent="0.2">
      <c r="C3651" s="2"/>
    </row>
    <row r="3652" spans="3:3" x14ac:dyDescent="0.2">
      <c r="C3652" s="2"/>
    </row>
    <row r="3653" spans="3:3" x14ac:dyDescent="0.2">
      <c r="C3653" s="2"/>
    </row>
    <row r="3654" spans="3:3" x14ac:dyDescent="0.2">
      <c r="C3654" s="2"/>
    </row>
    <row r="3655" spans="3:3" x14ac:dyDescent="0.2">
      <c r="C3655" s="2"/>
    </row>
    <row r="3656" spans="3:3" x14ac:dyDescent="0.2">
      <c r="C3656" s="2"/>
    </row>
    <row r="3657" spans="3:3" x14ac:dyDescent="0.2">
      <c r="C3657" s="2"/>
    </row>
    <row r="3658" spans="3:3" x14ac:dyDescent="0.2">
      <c r="C3658" s="2"/>
    </row>
    <row r="3659" spans="3:3" x14ac:dyDescent="0.2">
      <c r="C3659" s="2"/>
    </row>
    <row r="3660" spans="3:3" x14ac:dyDescent="0.2">
      <c r="C3660" s="2"/>
    </row>
    <row r="3661" spans="3:3" x14ac:dyDescent="0.2">
      <c r="C3661" s="2"/>
    </row>
    <row r="3662" spans="3:3" x14ac:dyDescent="0.2">
      <c r="C3662" s="2"/>
    </row>
    <row r="3663" spans="3:3" x14ac:dyDescent="0.2">
      <c r="C3663" s="2"/>
    </row>
    <row r="3664" spans="3:3" x14ac:dyDescent="0.2">
      <c r="C3664" s="2"/>
    </row>
    <row r="3665" spans="3:3" x14ac:dyDescent="0.2">
      <c r="C3665" s="2"/>
    </row>
    <row r="3666" spans="3:3" x14ac:dyDescent="0.2">
      <c r="C3666" s="2"/>
    </row>
    <row r="3667" spans="3:3" x14ac:dyDescent="0.2">
      <c r="C3667" s="2"/>
    </row>
    <row r="3668" spans="3:3" x14ac:dyDescent="0.2">
      <c r="C3668" s="2"/>
    </row>
    <row r="3669" spans="3:3" x14ac:dyDescent="0.2">
      <c r="C3669" s="2"/>
    </row>
    <row r="3670" spans="3:3" x14ac:dyDescent="0.2">
      <c r="C3670" s="2"/>
    </row>
    <row r="3671" spans="3:3" x14ac:dyDescent="0.2">
      <c r="C3671" s="2"/>
    </row>
    <row r="3672" spans="3:3" x14ac:dyDescent="0.2">
      <c r="C3672" s="2"/>
    </row>
    <row r="3673" spans="3:3" x14ac:dyDescent="0.2">
      <c r="C3673" s="2"/>
    </row>
    <row r="3674" spans="3:3" x14ac:dyDescent="0.2">
      <c r="C3674" s="2"/>
    </row>
    <row r="3675" spans="3:3" x14ac:dyDescent="0.2">
      <c r="C3675" s="2"/>
    </row>
    <row r="3676" spans="3:3" x14ac:dyDescent="0.2">
      <c r="C3676" s="2"/>
    </row>
    <row r="3677" spans="3:3" x14ac:dyDescent="0.2">
      <c r="C3677" s="2"/>
    </row>
    <row r="3678" spans="3:3" x14ac:dyDescent="0.2">
      <c r="C3678" s="2"/>
    </row>
    <row r="3679" spans="3:3" x14ac:dyDescent="0.2">
      <c r="C3679" s="2"/>
    </row>
    <row r="3680" spans="3:3" x14ac:dyDescent="0.2">
      <c r="C3680" s="2"/>
    </row>
    <row r="3681" spans="3:3" x14ac:dyDescent="0.2">
      <c r="C3681" s="2"/>
    </row>
    <row r="3682" spans="3:3" x14ac:dyDescent="0.2">
      <c r="C3682" s="2"/>
    </row>
    <row r="3683" spans="3:3" x14ac:dyDescent="0.2">
      <c r="C3683" s="2"/>
    </row>
    <row r="3684" spans="3:3" x14ac:dyDescent="0.2">
      <c r="C3684" s="2"/>
    </row>
    <row r="3685" spans="3:3" x14ac:dyDescent="0.2">
      <c r="C3685" s="2"/>
    </row>
    <row r="3686" spans="3:3" x14ac:dyDescent="0.2">
      <c r="C3686" s="2"/>
    </row>
    <row r="3687" spans="3:3" x14ac:dyDescent="0.2">
      <c r="C3687" s="2"/>
    </row>
    <row r="3688" spans="3:3" x14ac:dyDescent="0.2">
      <c r="C3688" s="2"/>
    </row>
    <row r="3689" spans="3:3" x14ac:dyDescent="0.2">
      <c r="C3689" s="2"/>
    </row>
    <row r="3690" spans="3:3" x14ac:dyDescent="0.2">
      <c r="C3690" s="2"/>
    </row>
    <row r="3691" spans="3:3" x14ac:dyDescent="0.2">
      <c r="C3691" s="2"/>
    </row>
    <row r="3692" spans="3:3" x14ac:dyDescent="0.2">
      <c r="C3692" s="2"/>
    </row>
    <row r="3693" spans="3:3" x14ac:dyDescent="0.2">
      <c r="C3693" s="2"/>
    </row>
    <row r="3694" spans="3:3" x14ac:dyDescent="0.2">
      <c r="C3694" s="2"/>
    </row>
    <row r="3695" spans="3:3" x14ac:dyDescent="0.2">
      <c r="C3695" s="2"/>
    </row>
    <row r="3696" spans="3:3" x14ac:dyDescent="0.2">
      <c r="C3696" s="2"/>
    </row>
    <row r="3697" spans="3:3" x14ac:dyDescent="0.2">
      <c r="C3697" s="2"/>
    </row>
    <row r="3698" spans="3:3" x14ac:dyDescent="0.2">
      <c r="C3698" s="2"/>
    </row>
    <row r="3699" spans="3:3" x14ac:dyDescent="0.2">
      <c r="C3699" s="2"/>
    </row>
    <row r="3700" spans="3:3" x14ac:dyDescent="0.2">
      <c r="C3700" s="2"/>
    </row>
    <row r="3701" spans="3:3" x14ac:dyDescent="0.2">
      <c r="C3701" s="2"/>
    </row>
    <row r="3702" spans="3:3" x14ac:dyDescent="0.2">
      <c r="C3702" s="2"/>
    </row>
    <row r="3703" spans="3:3" x14ac:dyDescent="0.2">
      <c r="C3703" s="2"/>
    </row>
    <row r="3704" spans="3:3" x14ac:dyDescent="0.2">
      <c r="C3704" s="2"/>
    </row>
    <row r="3705" spans="3:3" x14ac:dyDescent="0.2">
      <c r="C3705" s="2"/>
    </row>
    <row r="3706" spans="3:3" x14ac:dyDescent="0.2">
      <c r="C3706" s="2"/>
    </row>
    <row r="3707" spans="3:3" x14ac:dyDescent="0.2">
      <c r="C3707" s="2"/>
    </row>
    <row r="3708" spans="3:3" x14ac:dyDescent="0.2">
      <c r="C3708" s="2"/>
    </row>
    <row r="3709" spans="3:3" x14ac:dyDescent="0.2">
      <c r="C3709" s="2"/>
    </row>
    <row r="3710" spans="3:3" x14ac:dyDescent="0.2">
      <c r="C3710" s="2"/>
    </row>
    <row r="3711" spans="3:3" x14ac:dyDescent="0.2">
      <c r="C3711" s="2"/>
    </row>
    <row r="3712" spans="3:3" x14ac:dyDescent="0.2">
      <c r="C3712" s="2"/>
    </row>
    <row r="3713" spans="3:3" x14ac:dyDescent="0.2">
      <c r="C3713" s="2"/>
    </row>
    <row r="3714" spans="3:3" x14ac:dyDescent="0.2">
      <c r="C3714" s="2"/>
    </row>
    <row r="3715" spans="3:3" x14ac:dyDescent="0.2">
      <c r="C3715" s="2"/>
    </row>
    <row r="3716" spans="3:3" x14ac:dyDescent="0.2">
      <c r="C3716" s="2"/>
    </row>
    <row r="3717" spans="3:3" x14ac:dyDescent="0.2">
      <c r="C3717" s="2"/>
    </row>
    <row r="3718" spans="3:3" x14ac:dyDescent="0.2">
      <c r="C3718" s="2"/>
    </row>
    <row r="3719" spans="3:3" x14ac:dyDescent="0.2">
      <c r="C3719" s="2"/>
    </row>
    <row r="3720" spans="3:3" x14ac:dyDescent="0.2">
      <c r="C3720" s="2"/>
    </row>
    <row r="3721" spans="3:3" x14ac:dyDescent="0.2">
      <c r="C3721" s="2"/>
    </row>
    <row r="3722" spans="3:3" x14ac:dyDescent="0.2">
      <c r="C3722" s="2"/>
    </row>
    <row r="3723" spans="3:3" x14ac:dyDescent="0.2">
      <c r="C3723" s="2"/>
    </row>
    <row r="3724" spans="3:3" x14ac:dyDescent="0.2">
      <c r="C3724" s="2"/>
    </row>
    <row r="3725" spans="3:3" x14ac:dyDescent="0.2">
      <c r="C3725" s="2"/>
    </row>
    <row r="3726" spans="3:3" x14ac:dyDescent="0.2">
      <c r="C3726" s="2"/>
    </row>
    <row r="3727" spans="3:3" x14ac:dyDescent="0.2">
      <c r="C3727" s="2"/>
    </row>
    <row r="3728" spans="3:3" x14ac:dyDescent="0.2">
      <c r="C3728" s="2"/>
    </row>
    <row r="3729" spans="3:3" x14ac:dyDescent="0.2">
      <c r="C3729" s="2"/>
    </row>
    <row r="3730" spans="3:3" x14ac:dyDescent="0.2">
      <c r="C3730" s="2"/>
    </row>
    <row r="3731" spans="3:3" x14ac:dyDescent="0.2">
      <c r="C3731" s="2"/>
    </row>
    <row r="3732" spans="3:3" x14ac:dyDescent="0.2">
      <c r="C3732" s="2"/>
    </row>
    <row r="3733" spans="3:3" x14ac:dyDescent="0.2">
      <c r="C3733" s="2"/>
    </row>
    <row r="3734" spans="3:3" x14ac:dyDescent="0.2">
      <c r="C3734" s="2"/>
    </row>
    <row r="3735" spans="3:3" x14ac:dyDescent="0.2">
      <c r="C3735" s="2"/>
    </row>
    <row r="3736" spans="3:3" x14ac:dyDescent="0.2">
      <c r="C3736" s="2"/>
    </row>
    <row r="3737" spans="3:3" x14ac:dyDescent="0.2">
      <c r="C3737" s="2"/>
    </row>
    <row r="3738" spans="3:3" x14ac:dyDescent="0.2">
      <c r="C3738" s="2"/>
    </row>
    <row r="3739" spans="3:3" x14ac:dyDescent="0.2">
      <c r="C3739" s="2"/>
    </row>
    <row r="3740" spans="3:3" x14ac:dyDescent="0.2">
      <c r="C3740" s="2"/>
    </row>
    <row r="3741" spans="3:3" x14ac:dyDescent="0.2">
      <c r="C3741" s="2"/>
    </row>
    <row r="3742" spans="3:3" x14ac:dyDescent="0.2">
      <c r="C3742" s="2"/>
    </row>
    <row r="3743" spans="3:3" x14ac:dyDescent="0.2">
      <c r="C3743" s="2"/>
    </row>
    <row r="3744" spans="3:3" x14ac:dyDescent="0.2">
      <c r="C3744" s="2"/>
    </row>
    <row r="3745" spans="3:3" x14ac:dyDescent="0.2">
      <c r="C3745" s="2"/>
    </row>
    <row r="3746" spans="3:3" x14ac:dyDescent="0.2">
      <c r="C3746" s="2"/>
    </row>
    <row r="3747" spans="3:3" x14ac:dyDescent="0.2">
      <c r="C3747" s="2"/>
    </row>
    <row r="3748" spans="3:3" x14ac:dyDescent="0.2">
      <c r="C3748" s="2"/>
    </row>
    <row r="3749" spans="3:3" x14ac:dyDescent="0.2">
      <c r="C3749" s="2"/>
    </row>
    <row r="3750" spans="3:3" x14ac:dyDescent="0.2">
      <c r="C3750" s="2"/>
    </row>
    <row r="3751" spans="3:3" x14ac:dyDescent="0.2">
      <c r="C3751" s="2"/>
    </row>
    <row r="3752" spans="3:3" x14ac:dyDescent="0.2">
      <c r="C3752" s="2"/>
    </row>
    <row r="3753" spans="3:3" x14ac:dyDescent="0.2">
      <c r="C3753" s="2"/>
    </row>
    <row r="3754" spans="3:3" x14ac:dyDescent="0.2">
      <c r="C3754" s="2"/>
    </row>
    <row r="3755" spans="3:3" x14ac:dyDescent="0.2">
      <c r="C3755" s="2"/>
    </row>
    <row r="3756" spans="3:3" x14ac:dyDescent="0.2">
      <c r="C3756" s="2"/>
    </row>
    <row r="3757" spans="3:3" x14ac:dyDescent="0.2">
      <c r="C3757" s="2"/>
    </row>
    <row r="3758" spans="3:3" x14ac:dyDescent="0.2">
      <c r="C3758" s="2"/>
    </row>
    <row r="3759" spans="3:3" x14ac:dyDescent="0.2">
      <c r="C3759" s="2"/>
    </row>
    <row r="3760" spans="3:3" x14ac:dyDescent="0.2">
      <c r="C3760" s="2"/>
    </row>
    <row r="3761" spans="3:3" x14ac:dyDescent="0.2">
      <c r="C3761" s="2"/>
    </row>
    <row r="3762" spans="3:3" x14ac:dyDescent="0.2">
      <c r="C3762" s="2"/>
    </row>
    <row r="3763" spans="3:3" x14ac:dyDescent="0.2">
      <c r="C3763" s="2"/>
    </row>
    <row r="3764" spans="3:3" x14ac:dyDescent="0.2">
      <c r="C3764" s="2"/>
    </row>
    <row r="3765" spans="3:3" x14ac:dyDescent="0.2">
      <c r="C3765" s="2"/>
    </row>
    <row r="3766" spans="3:3" x14ac:dyDescent="0.2">
      <c r="C3766" s="2"/>
    </row>
    <row r="3767" spans="3:3" x14ac:dyDescent="0.2">
      <c r="C3767" s="2"/>
    </row>
    <row r="3768" spans="3:3" x14ac:dyDescent="0.2">
      <c r="C3768" s="2"/>
    </row>
    <row r="3769" spans="3:3" x14ac:dyDescent="0.2">
      <c r="C3769" s="2"/>
    </row>
    <row r="3770" spans="3:3" x14ac:dyDescent="0.2">
      <c r="C3770" s="2"/>
    </row>
    <row r="3771" spans="3:3" x14ac:dyDescent="0.2">
      <c r="C3771" s="2"/>
    </row>
    <row r="3772" spans="3:3" x14ac:dyDescent="0.2">
      <c r="C3772" s="2"/>
    </row>
    <row r="3773" spans="3:3" x14ac:dyDescent="0.2">
      <c r="C3773" s="2"/>
    </row>
    <row r="3774" spans="3:3" x14ac:dyDescent="0.2">
      <c r="C3774" s="2"/>
    </row>
    <row r="3775" spans="3:3" x14ac:dyDescent="0.2">
      <c r="C3775" s="2"/>
    </row>
    <row r="3776" spans="3:3" x14ac:dyDescent="0.2">
      <c r="C3776" s="2"/>
    </row>
    <row r="3777" spans="3:3" x14ac:dyDescent="0.2">
      <c r="C3777" s="2"/>
    </row>
    <row r="3778" spans="3:3" x14ac:dyDescent="0.2">
      <c r="C3778" s="2"/>
    </row>
    <row r="3779" spans="3:3" x14ac:dyDescent="0.2">
      <c r="C3779" s="2"/>
    </row>
    <row r="3780" spans="3:3" x14ac:dyDescent="0.2">
      <c r="C3780" s="2"/>
    </row>
    <row r="3781" spans="3:3" x14ac:dyDescent="0.2">
      <c r="C3781" s="2"/>
    </row>
    <row r="3782" spans="3:3" x14ac:dyDescent="0.2">
      <c r="C3782" s="2"/>
    </row>
    <row r="3783" spans="3:3" x14ac:dyDescent="0.2">
      <c r="C3783" s="2"/>
    </row>
    <row r="3784" spans="3:3" x14ac:dyDescent="0.2">
      <c r="C3784" s="2"/>
    </row>
    <row r="3785" spans="3:3" x14ac:dyDescent="0.2">
      <c r="C3785" s="2"/>
    </row>
    <row r="3786" spans="3:3" x14ac:dyDescent="0.2">
      <c r="C3786" s="2"/>
    </row>
    <row r="3787" spans="3:3" x14ac:dyDescent="0.2">
      <c r="C3787" s="2"/>
    </row>
    <row r="3788" spans="3:3" x14ac:dyDescent="0.2">
      <c r="C3788" s="2"/>
    </row>
    <row r="3789" spans="3:3" x14ac:dyDescent="0.2">
      <c r="C3789" s="2"/>
    </row>
    <row r="3790" spans="3:3" x14ac:dyDescent="0.2">
      <c r="C3790" s="2"/>
    </row>
    <row r="3791" spans="3:3" x14ac:dyDescent="0.2">
      <c r="C3791" s="2"/>
    </row>
    <row r="3792" spans="3:3" x14ac:dyDescent="0.2">
      <c r="C3792" s="2"/>
    </row>
    <row r="3793" spans="3:3" x14ac:dyDescent="0.2">
      <c r="C3793" s="2"/>
    </row>
    <row r="3794" spans="3:3" x14ac:dyDescent="0.2">
      <c r="C3794" s="2"/>
    </row>
    <row r="3795" spans="3:3" x14ac:dyDescent="0.2">
      <c r="C3795" s="2"/>
    </row>
    <row r="3796" spans="3:3" x14ac:dyDescent="0.2">
      <c r="C3796" s="2"/>
    </row>
    <row r="3797" spans="3:3" x14ac:dyDescent="0.2">
      <c r="C3797" s="2"/>
    </row>
    <row r="3798" spans="3:3" x14ac:dyDescent="0.2">
      <c r="C3798" s="2"/>
    </row>
    <row r="3799" spans="3:3" x14ac:dyDescent="0.2">
      <c r="C3799" s="2"/>
    </row>
    <row r="3800" spans="3:3" x14ac:dyDescent="0.2">
      <c r="C3800" s="2"/>
    </row>
    <row r="3801" spans="3:3" x14ac:dyDescent="0.2">
      <c r="C3801" s="2"/>
    </row>
    <row r="3802" spans="3:3" x14ac:dyDescent="0.2">
      <c r="C3802" s="2"/>
    </row>
    <row r="3803" spans="3:3" x14ac:dyDescent="0.2">
      <c r="C3803" s="2"/>
    </row>
    <row r="3804" spans="3:3" x14ac:dyDescent="0.2">
      <c r="C3804" s="2"/>
    </row>
    <row r="3805" spans="3:3" x14ac:dyDescent="0.2">
      <c r="C3805" s="2"/>
    </row>
    <row r="3806" spans="3:3" x14ac:dyDescent="0.2">
      <c r="C3806" s="2"/>
    </row>
    <row r="3807" spans="3:3" x14ac:dyDescent="0.2">
      <c r="C3807" s="2"/>
    </row>
    <row r="3808" spans="3:3" x14ac:dyDescent="0.2">
      <c r="C3808" s="2"/>
    </row>
    <row r="3809" spans="3:3" x14ac:dyDescent="0.2">
      <c r="C3809" s="2"/>
    </row>
    <row r="3810" spans="3:3" x14ac:dyDescent="0.2">
      <c r="C3810" s="2"/>
    </row>
    <row r="3811" spans="3:3" x14ac:dyDescent="0.2">
      <c r="C3811" s="2"/>
    </row>
    <row r="3812" spans="3:3" x14ac:dyDescent="0.2">
      <c r="C3812" s="2"/>
    </row>
    <row r="3813" spans="3:3" x14ac:dyDescent="0.2">
      <c r="C3813" s="2"/>
    </row>
    <row r="3814" spans="3:3" x14ac:dyDescent="0.2">
      <c r="C3814" s="2"/>
    </row>
    <row r="3815" spans="3:3" x14ac:dyDescent="0.2">
      <c r="C3815" s="2"/>
    </row>
    <row r="3816" spans="3:3" x14ac:dyDescent="0.2">
      <c r="C3816" s="2"/>
    </row>
    <row r="3817" spans="3:3" x14ac:dyDescent="0.2">
      <c r="C3817" s="2"/>
    </row>
    <row r="3818" spans="3:3" x14ac:dyDescent="0.2">
      <c r="C3818" s="2"/>
    </row>
    <row r="3819" spans="3:3" x14ac:dyDescent="0.2">
      <c r="C3819" s="2"/>
    </row>
    <row r="3820" spans="3:3" x14ac:dyDescent="0.2">
      <c r="C3820" s="2"/>
    </row>
    <row r="3821" spans="3:3" x14ac:dyDescent="0.2">
      <c r="C3821" s="2"/>
    </row>
    <row r="3822" spans="3:3" x14ac:dyDescent="0.2">
      <c r="C3822" s="2"/>
    </row>
    <row r="3823" spans="3:3" x14ac:dyDescent="0.2">
      <c r="C3823" s="2"/>
    </row>
    <row r="3824" spans="3:3" x14ac:dyDescent="0.2">
      <c r="C3824" s="2"/>
    </row>
    <row r="3825" spans="3:3" x14ac:dyDescent="0.2">
      <c r="C3825" s="2"/>
    </row>
    <row r="3826" spans="3:3" x14ac:dyDescent="0.2">
      <c r="C3826" s="2"/>
    </row>
    <row r="3827" spans="3:3" x14ac:dyDescent="0.2">
      <c r="C3827" s="2"/>
    </row>
    <row r="3828" spans="3:3" x14ac:dyDescent="0.2">
      <c r="C3828" s="2"/>
    </row>
    <row r="3829" spans="3:3" x14ac:dyDescent="0.2">
      <c r="C3829" s="2"/>
    </row>
    <row r="3830" spans="3:3" x14ac:dyDescent="0.2">
      <c r="C3830" s="2"/>
    </row>
    <row r="3831" spans="3:3" x14ac:dyDescent="0.2">
      <c r="C3831" s="2"/>
    </row>
    <row r="3832" spans="3:3" x14ac:dyDescent="0.2">
      <c r="C3832" s="2"/>
    </row>
    <row r="3833" spans="3:3" x14ac:dyDescent="0.2">
      <c r="C3833" s="2"/>
    </row>
    <row r="3834" spans="3:3" x14ac:dyDescent="0.2">
      <c r="C3834" s="2"/>
    </row>
    <row r="3835" spans="3:3" x14ac:dyDescent="0.2">
      <c r="C3835" s="2"/>
    </row>
    <row r="3836" spans="3:3" x14ac:dyDescent="0.2">
      <c r="C3836" s="2"/>
    </row>
    <row r="3837" spans="3:3" x14ac:dyDescent="0.2">
      <c r="C3837" s="2"/>
    </row>
    <row r="3838" spans="3:3" x14ac:dyDescent="0.2">
      <c r="C3838" s="2"/>
    </row>
    <row r="3839" spans="3:3" x14ac:dyDescent="0.2">
      <c r="C3839" s="2"/>
    </row>
    <row r="3840" spans="3:3" x14ac:dyDescent="0.2">
      <c r="C3840" s="2"/>
    </row>
    <row r="3841" spans="3:3" x14ac:dyDescent="0.2">
      <c r="C3841" s="2"/>
    </row>
    <row r="3842" spans="3:3" x14ac:dyDescent="0.2">
      <c r="C3842" s="2"/>
    </row>
    <row r="3843" spans="3:3" x14ac:dyDescent="0.2">
      <c r="C3843" s="2"/>
    </row>
    <row r="3844" spans="3:3" x14ac:dyDescent="0.2">
      <c r="C3844" s="2"/>
    </row>
    <row r="3845" spans="3:3" x14ac:dyDescent="0.2">
      <c r="C3845" s="2"/>
    </row>
    <row r="3846" spans="3:3" x14ac:dyDescent="0.2">
      <c r="C3846" s="2"/>
    </row>
    <row r="3847" spans="3:3" x14ac:dyDescent="0.2">
      <c r="C3847" s="2"/>
    </row>
    <row r="3848" spans="3:3" x14ac:dyDescent="0.2">
      <c r="C3848" s="2"/>
    </row>
    <row r="3849" spans="3:3" x14ac:dyDescent="0.2">
      <c r="C3849" s="2"/>
    </row>
    <row r="3850" spans="3:3" x14ac:dyDescent="0.2">
      <c r="C3850" s="2"/>
    </row>
    <row r="3851" spans="3:3" x14ac:dyDescent="0.2">
      <c r="C3851" s="2"/>
    </row>
    <row r="3852" spans="3:3" x14ac:dyDescent="0.2">
      <c r="C3852" s="2"/>
    </row>
    <row r="3853" spans="3:3" x14ac:dyDescent="0.2">
      <c r="C3853" s="2"/>
    </row>
    <row r="3854" spans="3:3" x14ac:dyDescent="0.2">
      <c r="C3854" s="2"/>
    </row>
    <row r="3855" spans="3:3" x14ac:dyDescent="0.2">
      <c r="C3855" s="2"/>
    </row>
    <row r="3856" spans="3:3" x14ac:dyDescent="0.2">
      <c r="C3856" s="2"/>
    </row>
    <row r="3857" spans="3:3" x14ac:dyDescent="0.2">
      <c r="C3857" s="2"/>
    </row>
    <row r="3858" spans="3:3" x14ac:dyDescent="0.2">
      <c r="C3858" s="2"/>
    </row>
    <row r="3859" spans="3:3" x14ac:dyDescent="0.2">
      <c r="C3859" s="2"/>
    </row>
    <row r="3860" spans="3:3" x14ac:dyDescent="0.2">
      <c r="C3860" s="2"/>
    </row>
    <row r="3861" spans="3:3" x14ac:dyDescent="0.2">
      <c r="C3861" s="2"/>
    </row>
    <row r="3862" spans="3:3" x14ac:dyDescent="0.2">
      <c r="C3862" s="2"/>
    </row>
    <row r="3863" spans="3:3" x14ac:dyDescent="0.2">
      <c r="C3863" s="2"/>
    </row>
    <row r="3864" spans="3:3" x14ac:dyDescent="0.2">
      <c r="C3864" s="2"/>
    </row>
    <row r="3865" spans="3:3" x14ac:dyDescent="0.2">
      <c r="C3865" s="2"/>
    </row>
    <row r="3866" spans="3:3" x14ac:dyDescent="0.2">
      <c r="C3866" s="2"/>
    </row>
    <row r="3867" spans="3:3" x14ac:dyDescent="0.2">
      <c r="C3867" s="2"/>
    </row>
    <row r="3868" spans="3:3" x14ac:dyDescent="0.2">
      <c r="C3868" s="2"/>
    </row>
    <row r="3869" spans="3:3" x14ac:dyDescent="0.2">
      <c r="C3869" s="2"/>
    </row>
    <row r="3870" spans="3:3" x14ac:dyDescent="0.2">
      <c r="C3870" s="2"/>
    </row>
    <row r="3871" spans="3:3" x14ac:dyDescent="0.2">
      <c r="C3871" s="2"/>
    </row>
    <row r="3872" spans="3:3" x14ac:dyDescent="0.2">
      <c r="C3872" s="2"/>
    </row>
    <row r="3873" spans="3:3" x14ac:dyDescent="0.2">
      <c r="C3873" s="2"/>
    </row>
    <row r="3874" spans="3:3" x14ac:dyDescent="0.2">
      <c r="C3874" s="2"/>
    </row>
    <row r="3875" spans="3:3" x14ac:dyDescent="0.2">
      <c r="C3875" s="2"/>
    </row>
    <row r="3876" spans="3:3" x14ac:dyDescent="0.2">
      <c r="C3876" s="2"/>
    </row>
    <row r="3877" spans="3:3" x14ac:dyDescent="0.2">
      <c r="C3877" s="2"/>
    </row>
    <row r="3878" spans="3:3" x14ac:dyDescent="0.2">
      <c r="C3878" s="2"/>
    </row>
    <row r="3879" spans="3:3" x14ac:dyDescent="0.2">
      <c r="C3879" s="2"/>
    </row>
    <row r="3880" spans="3:3" x14ac:dyDescent="0.2">
      <c r="C3880" s="2"/>
    </row>
    <row r="3881" spans="3:3" x14ac:dyDescent="0.2">
      <c r="C3881" s="2"/>
    </row>
    <row r="3882" spans="3:3" x14ac:dyDescent="0.2">
      <c r="C3882" s="2"/>
    </row>
    <row r="3883" spans="3:3" x14ac:dyDescent="0.2">
      <c r="C3883" s="2"/>
    </row>
    <row r="3884" spans="3:3" x14ac:dyDescent="0.2">
      <c r="C3884" s="2"/>
    </row>
    <row r="3885" spans="3:3" x14ac:dyDescent="0.2">
      <c r="C3885" s="2"/>
    </row>
    <row r="3886" spans="3:3" x14ac:dyDescent="0.2">
      <c r="C3886" s="2"/>
    </row>
    <row r="3887" spans="3:3" x14ac:dyDescent="0.2">
      <c r="C3887" s="2"/>
    </row>
    <row r="3888" spans="3:3" x14ac:dyDescent="0.2">
      <c r="C3888" s="2"/>
    </row>
    <row r="3889" spans="3:3" x14ac:dyDescent="0.2">
      <c r="C3889" s="2"/>
    </row>
    <row r="3890" spans="3:3" x14ac:dyDescent="0.2">
      <c r="C3890" s="2"/>
    </row>
    <row r="3891" spans="3:3" x14ac:dyDescent="0.2">
      <c r="C3891" s="2"/>
    </row>
    <row r="3892" spans="3:3" x14ac:dyDescent="0.2">
      <c r="C3892" s="2"/>
    </row>
    <row r="3893" spans="3:3" x14ac:dyDescent="0.2">
      <c r="C3893" s="2"/>
    </row>
    <row r="3894" spans="3:3" x14ac:dyDescent="0.2">
      <c r="C3894" s="2"/>
    </row>
    <row r="3895" spans="3:3" x14ac:dyDescent="0.2">
      <c r="C3895" s="2"/>
    </row>
    <row r="3896" spans="3:3" x14ac:dyDescent="0.2">
      <c r="C3896" s="2"/>
    </row>
    <row r="3897" spans="3:3" x14ac:dyDescent="0.2">
      <c r="C3897" s="2"/>
    </row>
    <row r="3898" spans="3:3" x14ac:dyDescent="0.2">
      <c r="C3898" s="2"/>
    </row>
    <row r="3899" spans="3:3" x14ac:dyDescent="0.2">
      <c r="C3899" s="2"/>
    </row>
    <row r="3900" spans="3:3" x14ac:dyDescent="0.2">
      <c r="C3900" s="2"/>
    </row>
    <row r="3901" spans="3:3" x14ac:dyDescent="0.2">
      <c r="C3901" s="2"/>
    </row>
    <row r="3902" spans="3:3" x14ac:dyDescent="0.2">
      <c r="C3902" s="2"/>
    </row>
    <row r="3903" spans="3:3" x14ac:dyDescent="0.2">
      <c r="C3903" s="2"/>
    </row>
    <row r="3904" spans="3:3" x14ac:dyDescent="0.2">
      <c r="C3904" s="2"/>
    </row>
    <row r="3905" spans="3:3" x14ac:dyDescent="0.2">
      <c r="C3905" s="2"/>
    </row>
    <row r="3906" spans="3:3" x14ac:dyDescent="0.2">
      <c r="C3906" s="2"/>
    </row>
    <row r="3907" spans="3:3" x14ac:dyDescent="0.2">
      <c r="C3907" s="2"/>
    </row>
    <row r="3908" spans="3:3" x14ac:dyDescent="0.2">
      <c r="C3908" s="2"/>
    </row>
    <row r="3909" spans="3:3" x14ac:dyDescent="0.2">
      <c r="C3909" s="2"/>
    </row>
    <row r="3910" spans="3:3" x14ac:dyDescent="0.2">
      <c r="C3910" s="2"/>
    </row>
    <row r="3911" spans="3:3" x14ac:dyDescent="0.2">
      <c r="C3911" s="2"/>
    </row>
    <row r="3912" spans="3:3" x14ac:dyDescent="0.2">
      <c r="C3912" s="2"/>
    </row>
    <row r="3913" spans="3:3" x14ac:dyDescent="0.2">
      <c r="C3913" s="2"/>
    </row>
    <row r="3914" spans="3:3" x14ac:dyDescent="0.2">
      <c r="C3914" s="2"/>
    </row>
    <row r="3915" spans="3:3" x14ac:dyDescent="0.2">
      <c r="C3915" s="2"/>
    </row>
    <row r="3916" spans="3:3" x14ac:dyDescent="0.2">
      <c r="C3916" s="2"/>
    </row>
    <row r="3917" spans="3:3" x14ac:dyDescent="0.2">
      <c r="C3917" s="2"/>
    </row>
    <row r="3918" spans="3:3" x14ac:dyDescent="0.2">
      <c r="C3918" s="2"/>
    </row>
    <row r="3919" spans="3:3" x14ac:dyDescent="0.2">
      <c r="C3919" s="2"/>
    </row>
    <row r="3920" spans="3:3" x14ac:dyDescent="0.2">
      <c r="C3920" s="2"/>
    </row>
    <row r="3921" spans="3:3" x14ac:dyDescent="0.2">
      <c r="C3921" s="2"/>
    </row>
    <row r="3922" spans="3:3" x14ac:dyDescent="0.2">
      <c r="C3922" s="2"/>
    </row>
    <row r="3923" spans="3:3" x14ac:dyDescent="0.2">
      <c r="C3923" s="2"/>
    </row>
    <row r="3924" spans="3:3" x14ac:dyDescent="0.2">
      <c r="C3924" s="2"/>
    </row>
    <row r="3925" spans="3:3" x14ac:dyDescent="0.2">
      <c r="C3925" s="2"/>
    </row>
    <row r="3926" spans="3:3" x14ac:dyDescent="0.2">
      <c r="C3926" s="2"/>
    </row>
    <row r="3927" spans="3:3" x14ac:dyDescent="0.2">
      <c r="C3927" s="2"/>
    </row>
    <row r="3928" spans="3:3" x14ac:dyDescent="0.2">
      <c r="C3928" s="2"/>
    </row>
    <row r="3929" spans="3:3" x14ac:dyDescent="0.2">
      <c r="C3929" s="2"/>
    </row>
    <row r="3930" spans="3:3" x14ac:dyDescent="0.2">
      <c r="C3930" s="2"/>
    </row>
    <row r="3931" spans="3:3" x14ac:dyDescent="0.2">
      <c r="C3931" s="2"/>
    </row>
    <row r="3932" spans="3:3" x14ac:dyDescent="0.2">
      <c r="C3932" s="2"/>
    </row>
    <row r="3933" spans="3:3" x14ac:dyDescent="0.2">
      <c r="C3933" s="2"/>
    </row>
    <row r="3934" spans="3:3" x14ac:dyDescent="0.2">
      <c r="C3934" s="2"/>
    </row>
    <row r="3935" spans="3:3" x14ac:dyDescent="0.2">
      <c r="C3935" s="2"/>
    </row>
    <row r="3936" spans="3:3" x14ac:dyDescent="0.2">
      <c r="C3936" s="2"/>
    </row>
    <row r="3937" spans="3:3" x14ac:dyDescent="0.2">
      <c r="C3937" s="2"/>
    </row>
    <row r="3938" spans="3:3" x14ac:dyDescent="0.2">
      <c r="C3938" s="2"/>
    </row>
    <row r="3939" spans="3:3" x14ac:dyDescent="0.2">
      <c r="C3939" s="2"/>
    </row>
    <row r="3940" spans="3:3" x14ac:dyDescent="0.2">
      <c r="C3940" s="2"/>
    </row>
    <row r="3941" spans="3:3" x14ac:dyDescent="0.2">
      <c r="C3941" s="2"/>
    </row>
    <row r="3942" spans="3:3" x14ac:dyDescent="0.2">
      <c r="C3942" s="2"/>
    </row>
    <row r="3943" spans="3:3" x14ac:dyDescent="0.2">
      <c r="C3943" s="2"/>
    </row>
    <row r="3944" spans="3:3" x14ac:dyDescent="0.2">
      <c r="C3944" s="2"/>
    </row>
    <row r="3945" spans="3:3" x14ac:dyDescent="0.2">
      <c r="C3945" s="2"/>
    </row>
    <row r="3946" spans="3:3" x14ac:dyDescent="0.2">
      <c r="C3946" s="2"/>
    </row>
    <row r="3947" spans="3:3" x14ac:dyDescent="0.2">
      <c r="C3947" s="2"/>
    </row>
    <row r="3948" spans="3:3" x14ac:dyDescent="0.2">
      <c r="C3948" s="2"/>
    </row>
    <row r="3949" spans="3:3" x14ac:dyDescent="0.2">
      <c r="C3949" s="2"/>
    </row>
    <row r="3950" spans="3:3" x14ac:dyDescent="0.2">
      <c r="C3950" s="2"/>
    </row>
    <row r="3951" spans="3:3" x14ac:dyDescent="0.2">
      <c r="C3951" s="2"/>
    </row>
    <row r="3952" spans="3:3" x14ac:dyDescent="0.2">
      <c r="C3952" s="2"/>
    </row>
    <row r="3953" spans="3:3" x14ac:dyDescent="0.2">
      <c r="C3953" s="2"/>
    </row>
    <row r="3954" spans="3:3" x14ac:dyDescent="0.2">
      <c r="C3954" s="2"/>
    </row>
    <row r="3955" spans="3:3" x14ac:dyDescent="0.2">
      <c r="C3955" s="2"/>
    </row>
    <row r="3956" spans="3:3" x14ac:dyDescent="0.2">
      <c r="C3956" s="2"/>
    </row>
    <row r="3957" spans="3:3" x14ac:dyDescent="0.2">
      <c r="C3957" s="2"/>
    </row>
    <row r="3958" spans="3:3" x14ac:dyDescent="0.2">
      <c r="C3958" s="2"/>
    </row>
    <row r="3959" spans="3:3" x14ac:dyDescent="0.2">
      <c r="C3959" s="2"/>
    </row>
    <row r="3960" spans="3:3" x14ac:dyDescent="0.2">
      <c r="C3960" s="2"/>
    </row>
    <row r="3961" spans="3:3" x14ac:dyDescent="0.2">
      <c r="C3961" s="2"/>
    </row>
    <row r="3962" spans="3:3" x14ac:dyDescent="0.2">
      <c r="C3962" s="2"/>
    </row>
    <row r="3963" spans="3:3" x14ac:dyDescent="0.2">
      <c r="C3963" s="2"/>
    </row>
    <row r="3964" spans="3:3" x14ac:dyDescent="0.2">
      <c r="C3964" s="2"/>
    </row>
    <row r="3965" spans="3:3" x14ac:dyDescent="0.2">
      <c r="C3965" s="2"/>
    </row>
    <row r="3966" spans="3:3" x14ac:dyDescent="0.2">
      <c r="C3966" s="2"/>
    </row>
    <row r="3967" spans="3:3" x14ac:dyDescent="0.2">
      <c r="C3967" s="2"/>
    </row>
    <row r="3968" spans="3:3" x14ac:dyDescent="0.2">
      <c r="C3968" s="2"/>
    </row>
    <row r="3969" spans="3:3" x14ac:dyDescent="0.2">
      <c r="C3969" s="2"/>
    </row>
    <row r="3970" spans="3:3" x14ac:dyDescent="0.2">
      <c r="C3970" s="2"/>
    </row>
    <row r="3971" spans="3:3" x14ac:dyDescent="0.2">
      <c r="C3971" s="2"/>
    </row>
    <row r="3972" spans="3:3" x14ac:dyDescent="0.2">
      <c r="C3972" s="2"/>
    </row>
    <row r="3973" spans="3:3" x14ac:dyDescent="0.2">
      <c r="C3973" s="2"/>
    </row>
    <row r="3974" spans="3:3" x14ac:dyDescent="0.2">
      <c r="C3974" s="2"/>
    </row>
    <row r="3975" spans="3:3" x14ac:dyDescent="0.2">
      <c r="C3975" s="2"/>
    </row>
    <row r="3976" spans="3:3" x14ac:dyDescent="0.2">
      <c r="C3976" s="2"/>
    </row>
    <row r="3977" spans="3:3" x14ac:dyDescent="0.2">
      <c r="C3977" s="2"/>
    </row>
    <row r="3978" spans="3:3" x14ac:dyDescent="0.2">
      <c r="C3978" s="2"/>
    </row>
    <row r="3979" spans="3:3" x14ac:dyDescent="0.2">
      <c r="C3979" s="2"/>
    </row>
    <row r="3980" spans="3:3" x14ac:dyDescent="0.2">
      <c r="C3980" s="2"/>
    </row>
    <row r="3981" spans="3:3" x14ac:dyDescent="0.2">
      <c r="C3981" s="2"/>
    </row>
    <row r="3982" spans="3:3" x14ac:dyDescent="0.2">
      <c r="C3982" s="2"/>
    </row>
    <row r="3983" spans="3:3" x14ac:dyDescent="0.2">
      <c r="C3983" s="2"/>
    </row>
    <row r="3984" spans="3:3" x14ac:dyDescent="0.2">
      <c r="C3984" s="2"/>
    </row>
    <row r="3985" spans="3:3" x14ac:dyDescent="0.2">
      <c r="C3985" s="2"/>
    </row>
    <row r="3986" spans="3:3" x14ac:dyDescent="0.2">
      <c r="C3986" s="2"/>
    </row>
    <row r="3987" spans="3:3" x14ac:dyDescent="0.2">
      <c r="C3987" s="2"/>
    </row>
    <row r="3988" spans="3:3" x14ac:dyDescent="0.2">
      <c r="C3988" s="2"/>
    </row>
    <row r="3989" spans="3:3" x14ac:dyDescent="0.2">
      <c r="C3989" s="2"/>
    </row>
    <row r="3990" spans="3:3" x14ac:dyDescent="0.2">
      <c r="C3990" s="2"/>
    </row>
    <row r="3991" spans="3:3" x14ac:dyDescent="0.2">
      <c r="C3991" s="2"/>
    </row>
    <row r="3992" spans="3:3" x14ac:dyDescent="0.2">
      <c r="C3992" s="2"/>
    </row>
    <row r="3993" spans="3:3" x14ac:dyDescent="0.2">
      <c r="C3993" s="2"/>
    </row>
    <row r="3994" spans="3:3" x14ac:dyDescent="0.2">
      <c r="C3994" s="2"/>
    </row>
    <row r="3995" spans="3:3" x14ac:dyDescent="0.2">
      <c r="C3995" s="2"/>
    </row>
    <row r="3996" spans="3:3" x14ac:dyDescent="0.2">
      <c r="C3996" s="2"/>
    </row>
    <row r="3997" spans="3:3" x14ac:dyDescent="0.2">
      <c r="C3997" s="2"/>
    </row>
    <row r="3998" spans="3:3" x14ac:dyDescent="0.2">
      <c r="C3998" s="2"/>
    </row>
    <row r="3999" spans="3:3" x14ac:dyDescent="0.2">
      <c r="C3999" s="2"/>
    </row>
    <row r="4000" spans="3:3" x14ac:dyDescent="0.2">
      <c r="C4000" s="2"/>
    </row>
    <row r="4001" spans="3:3" x14ac:dyDescent="0.2">
      <c r="C4001" s="2"/>
    </row>
    <row r="4002" spans="3:3" x14ac:dyDescent="0.2">
      <c r="C4002" s="2"/>
    </row>
    <row r="4003" spans="3:3" x14ac:dyDescent="0.2">
      <c r="C4003" s="2"/>
    </row>
    <row r="4004" spans="3:3" x14ac:dyDescent="0.2">
      <c r="C4004" s="2"/>
    </row>
    <row r="4005" spans="3:3" x14ac:dyDescent="0.2">
      <c r="C4005" s="2"/>
    </row>
    <row r="4006" spans="3:3" x14ac:dyDescent="0.2">
      <c r="C4006" s="2"/>
    </row>
    <row r="4007" spans="3:3" x14ac:dyDescent="0.2">
      <c r="C4007" s="2"/>
    </row>
    <row r="4008" spans="3:3" x14ac:dyDescent="0.2">
      <c r="C4008" s="2"/>
    </row>
    <row r="4009" spans="3:3" x14ac:dyDescent="0.2">
      <c r="C4009" s="2"/>
    </row>
    <row r="4010" spans="3:3" x14ac:dyDescent="0.2">
      <c r="C4010" s="2"/>
    </row>
    <row r="4011" spans="3:3" x14ac:dyDescent="0.2">
      <c r="C4011" s="2"/>
    </row>
    <row r="4012" spans="3:3" x14ac:dyDescent="0.2">
      <c r="C4012" s="2"/>
    </row>
    <row r="4013" spans="3:3" x14ac:dyDescent="0.2">
      <c r="C4013" s="2"/>
    </row>
    <row r="4014" spans="3:3" x14ac:dyDescent="0.2">
      <c r="C4014" s="2"/>
    </row>
    <row r="4015" spans="3:3" x14ac:dyDescent="0.2">
      <c r="C4015" s="2"/>
    </row>
    <row r="4016" spans="3:3" x14ac:dyDescent="0.2">
      <c r="C4016" s="2"/>
    </row>
    <row r="4017" spans="3:3" x14ac:dyDescent="0.2">
      <c r="C4017" s="2"/>
    </row>
    <row r="4018" spans="3:3" x14ac:dyDescent="0.2">
      <c r="C4018" s="2"/>
    </row>
    <row r="4019" spans="3:3" x14ac:dyDescent="0.2">
      <c r="C4019" s="2"/>
    </row>
    <row r="4020" spans="3:3" x14ac:dyDescent="0.2">
      <c r="C4020" s="2"/>
    </row>
    <row r="4021" spans="3:3" x14ac:dyDescent="0.2">
      <c r="C4021" s="2"/>
    </row>
    <row r="4022" spans="3:3" x14ac:dyDescent="0.2">
      <c r="C4022" s="2"/>
    </row>
    <row r="4023" spans="3:3" x14ac:dyDescent="0.2">
      <c r="C4023" s="2"/>
    </row>
    <row r="4024" spans="3:3" x14ac:dyDescent="0.2">
      <c r="C4024" s="2"/>
    </row>
    <row r="4025" spans="3:3" x14ac:dyDescent="0.2">
      <c r="C4025" s="2"/>
    </row>
    <row r="4026" spans="3:3" x14ac:dyDescent="0.2">
      <c r="C4026" s="2"/>
    </row>
    <row r="4027" spans="3:3" x14ac:dyDescent="0.2">
      <c r="C4027" s="2"/>
    </row>
    <row r="4028" spans="3:3" x14ac:dyDescent="0.2">
      <c r="C4028" s="2"/>
    </row>
    <row r="4029" spans="3:3" x14ac:dyDescent="0.2">
      <c r="C4029" s="2"/>
    </row>
    <row r="4030" spans="3:3" x14ac:dyDescent="0.2">
      <c r="C4030" s="2"/>
    </row>
    <row r="4031" spans="3:3" x14ac:dyDescent="0.2">
      <c r="C4031" s="2"/>
    </row>
    <row r="4032" spans="3:3" x14ac:dyDescent="0.2">
      <c r="C4032" s="2"/>
    </row>
    <row r="4033" spans="3:3" x14ac:dyDescent="0.2">
      <c r="C4033" s="2"/>
    </row>
    <row r="4034" spans="3:3" x14ac:dyDescent="0.2">
      <c r="C4034" s="2"/>
    </row>
    <row r="4035" spans="3:3" x14ac:dyDescent="0.2">
      <c r="C4035" s="2"/>
    </row>
    <row r="4036" spans="3:3" x14ac:dyDescent="0.2">
      <c r="C4036" s="2"/>
    </row>
    <row r="4037" spans="3:3" x14ac:dyDescent="0.2">
      <c r="C4037" s="2"/>
    </row>
    <row r="4038" spans="3:3" x14ac:dyDescent="0.2">
      <c r="C4038" s="2"/>
    </row>
    <row r="4039" spans="3:3" x14ac:dyDescent="0.2">
      <c r="C4039" s="2"/>
    </row>
    <row r="4040" spans="3:3" x14ac:dyDescent="0.2">
      <c r="C4040" s="2"/>
    </row>
    <row r="4041" spans="3:3" x14ac:dyDescent="0.2">
      <c r="C4041" s="2"/>
    </row>
    <row r="4042" spans="3:3" x14ac:dyDescent="0.2">
      <c r="C4042" s="2"/>
    </row>
    <row r="4043" spans="3:3" x14ac:dyDescent="0.2">
      <c r="C4043" s="2"/>
    </row>
    <row r="4044" spans="3:3" x14ac:dyDescent="0.2">
      <c r="C4044" s="2"/>
    </row>
    <row r="4045" spans="3:3" x14ac:dyDescent="0.2">
      <c r="C4045" s="2"/>
    </row>
    <row r="4046" spans="3:3" x14ac:dyDescent="0.2">
      <c r="C4046" s="2"/>
    </row>
    <row r="4047" spans="3:3" x14ac:dyDescent="0.2">
      <c r="C4047" s="2"/>
    </row>
    <row r="4048" spans="3:3" x14ac:dyDescent="0.2">
      <c r="C4048" s="2"/>
    </row>
    <row r="4049" spans="3:3" x14ac:dyDescent="0.2">
      <c r="C4049" s="2"/>
    </row>
    <row r="4050" spans="3:3" x14ac:dyDescent="0.2">
      <c r="C4050" s="2"/>
    </row>
    <row r="4051" spans="3:3" x14ac:dyDescent="0.2">
      <c r="C4051" s="2"/>
    </row>
    <row r="4052" spans="3:3" x14ac:dyDescent="0.2">
      <c r="C4052" s="2"/>
    </row>
    <row r="4053" spans="3:3" x14ac:dyDescent="0.2">
      <c r="C4053" s="2"/>
    </row>
    <row r="4054" spans="3:3" x14ac:dyDescent="0.2">
      <c r="C4054" s="2"/>
    </row>
    <row r="4055" spans="3:3" x14ac:dyDescent="0.2">
      <c r="C4055" s="2"/>
    </row>
    <row r="4056" spans="3:3" x14ac:dyDescent="0.2">
      <c r="C4056" s="2"/>
    </row>
    <row r="4057" spans="3:3" x14ac:dyDescent="0.2">
      <c r="C4057" s="2"/>
    </row>
    <row r="4058" spans="3:3" x14ac:dyDescent="0.2">
      <c r="C4058" s="2"/>
    </row>
    <row r="4059" spans="3:3" x14ac:dyDescent="0.2">
      <c r="C4059" s="2"/>
    </row>
    <row r="4060" spans="3:3" x14ac:dyDescent="0.2">
      <c r="C4060" s="2"/>
    </row>
    <row r="4061" spans="3:3" x14ac:dyDescent="0.2">
      <c r="C4061" s="2"/>
    </row>
    <row r="4062" spans="3:3" x14ac:dyDescent="0.2">
      <c r="C4062" s="2"/>
    </row>
    <row r="4063" spans="3:3" x14ac:dyDescent="0.2">
      <c r="C4063" s="2"/>
    </row>
    <row r="4064" spans="3:3" x14ac:dyDescent="0.2">
      <c r="C4064" s="2"/>
    </row>
    <row r="4065" spans="3:3" x14ac:dyDescent="0.2">
      <c r="C4065" s="2"/>
    </row>
    <row r="4066" spans="3:3" x14ac:dyDescent="0.2">
      <c r="C4066" s="2"/>
    </row>
    <row r="4067" spans="3:3" x14ac:dyDescent="0.2">
      <c r="C4067" s="2"/>
    </row>
    <row r="4068" spans="3:3" x14ac:dyDescent="0.2">
      <c r="C4068" s="2"/>
    </row>
    <row r="4069" spans="3:3" x14ac:dyDescent="0.2">
      <c r="C4069" s="2"/>
    </row>
    <row r="4070" spans="3:3" x14ac:dyDescent="0.2">
      <c r="C4070" s="2"/>
    </row>
    <row r="4071" spans="3:3" x14ac:dyDescent="0.2">
      <c r="C4071" s="2"/>
    </row>
    <row r="4072" spans="3:3" x14ac:dyDescent="0.2">
      <c r="C4072" s="2"/>
    </row>
    <row r="4073" spans="3:3" x14ac:dyDescent="0.2">
      <c r="C4073" s="2"/>
    </row>
    <row r="4074" spans="3:3" x14ac:dyDescent="0.2">
      <c r="C4074" s="2"/>
    </row>
    <row r="4075" spans="3:3" x14ac:dyDescent="0.2">
      <c r="C4075" s="2"/>
    </row>
    <row r="4076" spans="3:3" x14ac:dyDescent="0.2">
      <c r="C4076" s="2"/>
    </row>
    <row r="4077" spans="3:3" x14ac:dyDescent="0.2">
      <c r="C4077" s="2"/>
    </row>
    <row r="4078" spans="3:3" x14ac:dyDescent="0.2">
      <c r="C4078" s="2"/>
    </row>
    <row r="4079" spans="3:3" x14ac:dyDescent="0.2">
      <c r="C4079" s="2"/>
    </row>
    <row r="4080" spans="3:3" x14ac:dyDescent="0.2">
      <c r="C4080" s="2"/>
    </row>
    <row r="4081" spans="3:3" x14ac:dyDescent="0.2">
      <c r="C4081" s="2"/>
    </row>
    <row r="4082" spans="3:3" x14ac:dyDescent="0.2">
      <c r="C4082" s="2"/>
    </row>
    <row r="4083" spans="3:3" x14ac:dyDescent="0.2">
      <c r="C4083" s="2"/>
    </row>
    <row r="4084" spans="3:3" x14ac:dyDescent="0.2">
      <c r="C4084" s="2"/>
    </row>
    <row r="4085" spans="3:3" x14ac:dyDescent="0.2">
      <c r="C4085" s="2"/>
    </row>
    <row r="4086" spans="3:3" x14ac:dyDescent="0.2">
      <c r="C4086" s="2"/>
    </row>
    <row r="4087" spans="3:3" x14ac:dyDescent="0.2">
      <c r="C4087" s="2"/>
    </row>
    <row r="4088" spans="3:3" x14ac:dyDescent="0.2">
      <c r="C4088" s="2"/>
    </row>
    <row r="4089" spans="3:3" x14ac:dyDescent="0.2">
      <c r="C4089" s="2"/>
    </row>
    <row r="4090" spans="3:3" x14ac:dyDescent="0.2">
      <c r="C4090" s="2"/>
    </row>
    <row r="4091" spans="3:3" x14ac:dyDescent="0.2">
      <c r="C4091" s="2"/>
    </row>
    <row r="4092" spans="3:3" x14ac:dyDescent="0.2">
      <c r="C4092" s="2"/>
    </row>
    <row r="4093" spans="3:3" x14ac:dyDescent="0.2">
      <c r="C4093" s="2"/>
    </row>
    <row r="4094" spans="3:3" x14ac:dyDescent="0.2">
      <c r="C4094" s="2"/>
    </row>
    <row r="4095" spans="3:3" x14ac:dyDescent="0.2">
      <c r="C4095" s="2"/>
    </row>
    <row r="4096" spans="3:3" x14ac:dyDescent="0.2">
      <c r="C4096" s="2"/>
    </row>
    <row r="4097" spans="3:3" x14ac:dyDescent="0.2">
      <c r="C4097" s="2"/>
    </row>
    <row r="4098" spans="3:3" x14ac:dyDescent="0.2">
      <c r="C4098" s="2"/>
    </row>
    <row r="4099" spans="3:3" x14ac:dyDescent="0.2">
      <c r="C4099" s="2"/>
    </row>
    <row r="4100" spans="3:3" x14ac:dyDescent="0.2">
      <c r="C4100" s="2"/>
    </row>
    <row r="4101" spans="3:3" x14ac:dyDescent="0.2">
      <c r="C4101" s="2"/>
    </row>
    <row r="4102" spans="3:3" x14ac:dyDescent="0.2">
      <c r="C4102" s="2"/>
    </row>
    <row r="4103" spans="3:3" x14ac:dyDescent="0.2">
      <c r="C4103" s="2"/>
    </row>
    <row r="4104" spans="3:3" x14ac:dyDescent="0.2">
      <c r="C4104" s="2"/>
    </row>
    <row r="4105" spans="3:3" x14ac:dyDescent="0.2">
      <c r="C4105" s="2"/>
    </row>
    <row r="4106" spans="3:3" x14ac:dyDescent="0.2">
      <c r="C4106" s="2"/>
    </row>
    <row r="4107" spans="3:3" x14ac:dyDescent="0.2">
      <c r="C4107" s="2"/>
    </row>
    <row r="4108" spans="3:3" x14ac:dyDescent="0.2">
      <c r="C4108" s="2"/>
    </row>
    <row r="4109" spans="3:3" x14ac:dyDescent="0.2">
      <c r="C4109" s="2"/>
    </row>
    <row r="4110" spans="3:3" x14ac:dyDescent="0.2">
      <c r="C4110" s="2"/>
    </row>
    <row r="4111" spans="3:3" x14ac:dyDescent="0.2">
      <c r="C4111" s="2"/>
    </row>
    <row r="4112" spans="3:3" x14ac:dyDescent="0.2">
      <c r="C4112" s="2"/>
    </row>
    <row r="4113" spans="3:3" x14ac:dyDescent="0.2">
      <c r="C4113" s="2"/>
    </row>
    <row r="4114" spans="3:3" x14ac:dyDescent="0.2">
      <c r="C4114" s="2"/>
    </row>
    <row r="4115" spans="3:3" x14ac:dyDescent="0.2">
      <c r="C4115" s="2"/>
    </row>
    <row r="4116" spans="3:3" x14ac:dyDescent="0.2">
      <c r="C4116" s="2"/>
    </row>
    <row r="4117" spans="3:3" x14ac:dyDescent="0.2">
      <c r="C4117" s="2"/>
    </row>
    <row r="4118" spans="3:3" x14ac:dyDescent="0.2">
      <c r="C4118" s="2"/>
    </row>
    <row r="4119" spans="3:3" x14ac:dyDescent="0.2">
      <c r="C4119" s="2"/>
    </row>
    <row r="4120" spans="3:3" x14ac:dyDescent="0.2">
      <c r="C4120" s="2"/>
    </row>
    <row r="4121" spans="3:3" x14ac:dyDescent="0.2">
      <c r="C4121" s="2"/>
    </row>
    <row r="4122" spans="3:3" x14ac:dyDescent="0.2">
      <c r="C4122" s="2"/>
    </row>
    <row r="4123" spans="3:3" x14ac:dyDescent="0.2">
      <c r="C4123" s="2"/>
    </row>
    <row r="4124" spans="3:3" x14ac:dyDescent="0.2">
      <c r="C4124" s="2"/>
    </row>
    <row r="4125" spans="3:3" x14ac:dyDescent="0.2">
      <c r="C4125" s="2"/>
    </row>
    <row r="4126" spans="3:3" x14ac:dyDescent="0.2">
      <c r="C4126" s="2"/>
    </row>
    <row r="4127" spans="3:3" x14ac:dyDescent="0.2">
      <c r="C4127" s="2"/>
    </row>
    <row r="4128" spans="3:3" x14ac:dyDescent="0.2">
      <c r="C4128" s="2"/>
    </row>
    <row r="4129" spans="3:3" x14ac:dyDescent="0.2">
      <c r="C4129" s="2"/>
    </row>
    <row r="4130" spans="3:3" x14ac:dyDescent="0.2">
      <c r="C4130" s="2"/>
    </row>
    <row r="4131" spans="3:3" x14ac:dyDescent="0.2">
      <c r="C4131" s="2"/>
    </row>
    <row r="4132" spans="3:3" x14ac:dyDescent="0.2">
      <c r="C4132" s="2"/>
    </row>
    <row r="4133" spans="3:3" x14ac:dyDescent="0.2">
      <c r="C4133" s="2"/>
    </row>
    <row r="4134" spans="3:3" x14ac:dyDescent="0.2">
      <c r="C4134" s="2"/>
    </row>
    <row r="4135" spans="3:3" x14ac:dyDescent="0.2">
      <c r="C4135" s="2"/>
    </row>
    <row r="4136" spans="3:3" x14ac:dyDescent="0.2">
      <c r="C4136" s="2"/>
    </row>
    <row r="4137" spans="3:3" x14ac:dyDescent="0.2">
      <c r="C4137" s="2"/>
    </row>
    <row r="4138" spans="3:3" x14ac:dyDescent="0.2">
      <c r="C4138" s="2"/>
    </row>
    <row r="4139" spans="3:3" x14ac:dyDescent="0.2">
      <c r="C4139" s="2"/>
    </row>
    <row r="4140" spans="3:3" x14ac:dyDescent="0.2">
      <c r="C4140" s="2"/>
    </row>
    <row r="4141" spans="3:3" x14ac:dyDescent="0.2">
      <c r="C4141" s="2"/>
    </row>
    <row r="4142" spans="3:3" x14ac:dyDescent="0.2">
      <c r="C4142" s="2"/>
    </row>
    <row r="4143" spans="3:3" x14ac:dyDescent="0.2">
      <c r="C4143" s="2"/>
    </row>
    <row r="4144" spans="3:3" x14ac:dyDescent="0.2">
      <c r="C4144" s="2"/>
    </row>
    <row r="4145" spans="3:3" x14ac:dyDescent="0.2">
      <c r="C4145" s="2"/>
    </row>
    <row r="4146" spans="3:3" x14ac:dyDescent="0.2">
      <c r="C4146" s="2"/>
    </row>
    <row r="4147" spans="3:3" x14ac:dyDescent="0.2">
      <c r="C4147" s="2"/>
    </row>
    <row r="4148" spans="3:3" x14ac:dyDescent="0.2">
      <c r="C4148" s="2"/>
    </row>
    <row r="4149" spans="3:3" x14ac:dyDescent="0.2">
      <c r="C4149" s="2"/>
    </row>
    <row r="4150" spans="3:3" x14ac:dyDescent="0.2">
      <c r="C4150" s="2"/>
    </row>
    <row r="4151" spans="3:3" x14ac:dyDescent="0.2">
      <c r="C4151" s="2"/>
    </row>
    <row r="4152" spans="3:3" x14ac:dyDescent="0.2">
      <c r="C4152" s="2"/>
    </row>
    <row r="4153" spans="3:3" x14ac:dyDescent="0.2">
      <c r="C4153" s="2"/>
    </row>
    <row r="4154" spans="3:3" x14ac:dyDescent="0.2">
      <c r="C4154" s="2"/>
    </row>
    <row r="4155" spans="3:3" x14ac:dyDescent="0.2">
      <c r="C4155" s="2"/>
    </row>
    <row r="4156" spans="3:3" x14ac:dyDescent="0.2">
      <c r="C4156" s="2"/>
    </row>
    <row r="4157" spans="3:3" x14ac:dyDescent="0.2">
      <c r="C4157" s="2"/>
    </row>
    <row r="4158" spans="3:3" x14ac:dyDescent="0.2">
      <c r="C4158" s="2"/>
    </row>
    <row r="4159" spans="3:3" x14ac:dyDescent="0.2">
      <c r="C4159" s="2"/>
    </row>
    <row r="4160" spans="3:3" x14ac:dyDescent="0.2">
      <c r="C4160" s="2"/>
    </row>
    <row r="4161" spans="3:3" x14ac:dyDescent="0.2">
      <c r="C4161" s="2"/>
    </row>
    <row r="4162" spans="3:3" x14ac:dyDescent="0.2">
      <c r="C4162" s="2"/>
    </row>
    <row r="4163" spans="3:3" x14ac:dyDescent="0.2">
      <c r="C4163" s="2"/>
    </row>
    <row r="4164" spans="3:3" x14ac:dyDescent="0.2">
      <c r="C4164" s="2"/>
    </row>
    <row r="4165" spans="3:3" x14ac:dyDescent="0.2">
      <c r="C4165" s="2"/>
    </row>
    <row r="4166" spans="3:3" x14ac:dyDescent="0.2">
      <c r="C4166" s="2"/>
    </row>
    <row r="4167" spans="3:3" x14ac:dyDescent="0.2">
      <c r="C4167" s="2"/>
    </row>
    <row r="4168" spans="3:3" x14ac:dyDescent="0.2">
      <c r="C4168" s="2"/>
    </row>
    <row r="4169" spans="3:3" x14ac:dyDescent="0.2">
      <c r="C4169" s="2"/>
    </row>
    <row r="4170" spans="3:3" x14ac:dyDescent="0.2">
      <c r="C4170" s="2"/>
    </row>
    <row r="4171" spans="3:3" x14ac:dyDescent="0.2">
      <c r="C4171" s="2"/>
    </row>
    <row r="4172" spans="3:3" x14ac:dyDescent="0.2">
      <c r="C4172" s="2"/>
    </row>
    <row r="4173" spans="3:3" x14ac:dyDescent="0.2">
      <c r="C4173" s="2"/>
    </row>
    <row r="4174" spans="3:3" x14ac:dyDescent="0.2">
      <c r="C4174" s="2"/>
    </row>
    <row r="4175" spans="3:3" x14ac:dyDescent="0.2">
      <c r="C4175" s="2"/>
    </row>
    <row r="4176" spans="3:3" x14ac:dyDescent="0.2">
      <c r="C4176" s="2"/>
    </row>
    <row r="4177" spans="3:3" x14ac:dyDescent="0.2">
      <c r="C4177" s="2"/>
    </row>
    <row r="4178" spans="3:3" x14ac:dyDescent="0.2">
      <c r="C4178" s="2"/>
    </row>
    <row r="4179" spans="3:3" x14ac:dyDescent="0.2">
      <c r="C4179" s="2"/>
    </row>
    <row r="4180" spans="3:3" x14ac:dyDescent="0.2">
      <c r="C4180" s="2"/>
    </row>
    <row r="4181" spans="3:3" x14ac:dyDescent="0.2">
      <c r="C4181" s="2"/>
    </row>
    <row r="4182" spans="3:3" x14ac:dyDescent="0.2">
      <c r="C4182" s="2"/>
    </row>
    <row r="4183" spans="3:3" x14ac:dyDescent="0.2">
      <c r="C4183" s="2"/>
    </row>
    <row r="4184" spans="3:3" x14ac:dyDescent="0.2">
      <c r="C4184" s="2"/>
    </row>
    <row r="4185" spans="3:3" x14ac:dyDescent="0.2">
      <c r="C4185" s="2"/>
    </row>
    <row r="4186" spans="3:3" x14ac:dyDescent="0.2">
      <c r="C4186" s="2"/>
    </row>
    <row r="4187" spans="3:3" x14ac:dyDescent="0.2">
      <c r="C4187" s="2"/>
    </row>
    <row r="4188" spans="3:3" x14ac:dyDescent="0.2">
      <c r="C4188" s="2"/>
    </row>
    <row r="4189" spans="3:3" x14ac:dyDescent="0.2">
      <c r="C4189" s="2"/>
    </row>
    <row r="4190" spans="3:3" x14ac:dyDescent="0.2">
      <c r="C4190" s="2"/>
    </row>
    <row r="4191" spans="3:3" x14ac:dyDescent="0.2">
      <c r="C4191" s="2"/>
    </row>
    <row r="4192" spans="3:3" x14ac:dyDescent="0.2">
      <c r="C4192" s="2"/>
    </row>
    <row r="4193" spans="3:3" x14ac:dyDescent="0.2">
      <c r="C4193" s="2"/>
    </row>
    <row r="4194" spans="3:3" x14ac:dyDescent="0.2">
      <c r="C4194" s="2"/>
    </row>
    <row r="4195" spans="3:3" x14ac:dyDescent="0.2">
      <c r="C4195" s="2"/>
    </row>
    <row r="4196" spans="3:3" x14ac:dyDescent="0.2">
      <c r="C4196" s="2"/>
    </row>
    <row r="4197" spans="3:3" x14ac:dyDescent="0.2">
      <c r="C4197" s="2"/>
    </row>
    <row r="4198" spans="3:3" x14ac:dyDescent="0.2">
      <c r="C4198" s="2"/>
    </row>
    <row r="4199" spans="3:3" x14ac:dyDescent="0.2">
      <c r="C4199" s="2"/>
    </row>
    <row r="4200" spans="3:3" x14ac:dyDescent="0.2">
      <c r="C4200" s="2"/>
    </row>
    <row r="4201" spans="3:3" x14ac:dyDescent="0.2">
      <c r="C4201" s="2"/>
    </row>
    <row r="4202" spans="3:3" x14ac:dyDescent="0.2">
      <c r="C4202" s="2"/>
    </row>
    <row r="4203" spans="3:3" x14ac:dyDescent="0.2">
      <c r="C4203" s="2"/>
    </row>
    <row r="4204" spans="3:3" x14ac:dyDescent="0.2">
      <c r="C4204" s="2"/>
    </row>
    <row r="4205" spans="3:3" x14ac:dyDescent="0.2">
      <c r="C4205" s="2"/>
    </row>
    <row r="4206" spans="3:3" x14ac:dyDescent="0.2">
      <c r="C4206" s="2"/>
    </row>
    <row r="4207" spans="3:3" x14ac:dyDescent="0.2">
      <c r="C4207" s="2"/>
    </row>
    <row r="4208" spans="3:3" x14ac:dyDescent="0.2">
      <c r="C4208" s="2"/>
    </row>
    <row r="4209" spans="3:3" x14ac:dyDescent="0.2">
      <c r="C4209" s="2"/>
    </row>
    <row r="4210" spans="3:3" x14ac:dyDescent="0.2">
      <c r="C4210" s="2"/>
    </row>
    <row r="4211" spans="3:3" x14ac:dyDescent="0.2">
      <c r="C4211" s="2"/>
    </row>
    <row r="4212" spans="3:3" x14ac:dyDescent="0.2">
      <c r="C4212" s="2"/>
    </row>
    <row r="4213" spans="3:3" x14ac:dyDescent="0.2">
      <c r="C4213" s="2"/>
    </row>
    <row r="4214" spans="3:3" x14ac:dyDescent="0.2">
      <c r="C4214" s="2"/>
    </row>
    <row r="4215" spans="3:3" x14ac:dyDescent="0.2">
      <c r="C4215" s="2"/>
    </row>
    <row r="4216" spans="3:3" x14ac:dyDescent="0.2">
      <c r="C4216" s="2"/>
    </row>
    <row r="4217" spans="3:3" x14ac:dyDescent="0.2">
      <c r="C4217" s="2"/>
    </row>
    <row r="4218" spans="3:3" x14ac:dyDescent="0.2">
      <c r="C4218" s="2"/>
    </row>
    <row r="4219" spans="3:3" x14ac:dyDescent="0.2">
      <c r="C4219" s="2"/>
    </row>
    <row r="4220" spans="3:3" x14ac:dyDescent="0.2">
      <c r="C4220" s="2"/>
    </row>
    <row r="4221" spans="3:3" x14ac:dyDescent="0.2">
      <c r="C4221" s="2"/>
    </row>
    <row r="4222" spans="3:3" x14ac:dyDescent="0.2">
      <c r="C4222" s="2"/>
    </row>
    <row r="4223" spans="3:3" x14ac:dyDescent="0.2">
      <c r="C4223" s="2"/>
    </row>
    <row r="4224" spans="3:3" x14ac:dyDescent="0.2">
      <c r="C4224" s="2"/>
    </row>
    <row r="4225" spans="3:3" x14ac:dyDescent="0.2">
      <c r="C4225" s="2"/>
    </row>
    <row r="4226" spans="3:3" x14ac:dyDescent="0.2">
      <c r="C4226" s="2"/>
    </row>
    <row r="4227" spans="3:3" x14ac:dyDescent="0.2">
      <c r="C4227" s="2"/>
    </row>
    <row r="4228" spans="3:3" x14ac:dyDescent="0.2">
      <c r="C4228" s="2"/>
    </row>
    <row r="4229" spans="3:3" x14ac:dyDescent="0.2">
      <c r="C4229" s="2"/>
    </row>
    <row r="4230" spans="3:3" x14ac:dyDescent="0.2">
      <c r="C4230" s="2"/>
    </row>
    <row r="4231" spans="3:3" x14ac:dyDescent="0.2">
      <c r="C4231" s="2"/>
    </row>
    <row r="4232" spans="3:3" x14ac:dyDescent="0.2">
      <c r="C4232" s="2"/>
    </row>
    <row r="4233" spans="3:3" x14ac:dyDescent="0.2">
      <c r="C4233" s="2"/>
    </row>
    <row r="4234" spans="3:3" x14ac:dyDescent="0.2">
      <c r="C4234" s="2"/>
    </row>
    <row r="4235" spans="3:3" x14ac:dyDescent="0.2">
      <c r="C4235" s="2"/>
    </row>
    <row r="4236" spans="3:3" x14ac:dyDescent="0.2">
      <c r="C4236" s="2"/>
    </row>
    <row r="4237" spans="3:3" x14ac:dyDescent="0.2">
      <c r="C4237" s="2"/>
    </row>
    <row r="4238" spans="3:3" x14ac:dyDescent="0.2">
      <c r="C4238" s="2"/>
    </row>
    <row r="4239" spans="3:3" x14ac:dyDescent="0.2">
      <c r="C4239" s="2"/>
    </row>
    <row r="4240" spans="3:3" x14ac:dyDescent="0.2">
      <c r="C4240" s="2"/>
    </row>
    <row r="4241" spans="3:3" x14ac:dyDescent="0.2">
      <c r="C4241" s="2"/>
    </row>
    <row r="4242" spans="3:3" x14ac:dyDescent="0.2">
      <c r="C4242" s="2"/>
    </row>
    <row r="4243" spans="3:3" x14ac:dyDescent="0.2">
      <c r="C4243" s="2"/>
    </row>
    <row r="4244" spans="3:3" x14ac:dyDescent="0.2">
      <c r="C4244" s="2"/>
    </row>
    <row r="4245" spans="3:3" x14ac:dyDescent="0.2">
      <c r="C4245" s="2"/>
    </row>
    <row r="4246" spans="3:3" x14ac:dyDescent="0.2">
      <c r="C4246" s="2"/>
    </row>
    <row r="4247" spans="3:3" x14ac:dyDescent="0.2">
      <c r="C4247" s="2"/>
    </row>
    <row r="4248" spans="3:3" x14ac:dyDescent="0.2">
      <c r="C4248" s="2"/>
    </row>
    <row r="4249" spans="3:3" x14ac:dyDescent="0.2">
      <c r="C4249" s="2"/>
    </row>
    <row r="4250" spans="3:3" x14ac:dyDescent="0.2">
      <c r="C4250" s="2"/>
    </row>
    <row r="4251" spans="3:3" x14ac:dyDescent="0.2">
      <c r="C4251" s="2"/>
    </row>
    <row r="4252" spans="3:3" x14ac:dyDescent="0.2">
      <c r="C4252" s="2"/>
    </row>
    <row r="4253" spans="3:3" x14ac:dyDescent="0.2">
      <c r="C4253" s="2"/>
    </row>
    <row r="4254" spans="3:3" x14ac:dyDescent="0.2">
      <c r="C4254" s="2"/>
    </row>
    <row r="4255" spans="3:3" x14ac:dyDescent="0.2">
      <c r="C4255" s="2"/>
    </row>
    <row r="4256" spans="3:3" x14ac:dyDescent="0.2">
      <c r="C4256" s="2"/>
    </row>
    <row r="4257" spans="3:3" x14ac:dyDescent="0.2">
      <c r="C4257" s="2"/>
    </row>
    <row r="4258" spans="3:3" x14ac:dyDescent="0.2">
      <c r="C4258" s="2"/>
    </row>
    <row r="4259" spans="3:3" x14ac:dyDescent="0.2">
      <c r="C4259" s="2"/>
    </row>
    <row r="4260" spans="3:3" x14ac:dyDescent="0.2">
      <c r="C4260" s="2"/>
    </row>
    <row r="4261" spans="3:3" x14ac:dyDescent="0.2">
      <c r="C4261" s="2"/>
    </row>
    <row r="4262" spans="3:3" x14ac:dyDescent="0.2">
      <c r="C4262" s="2"/>
    </row>
    <row r="4263" spans="3:3" x14ac:dyDescent="0.2">
      <c r="C4263" s="2"/>
    </row>
    <row r="4264" spans="3:3" x14ac:dyDescent="0.2">
      <c r="C4264" s="2"/>
    </row>
    <row r="4265" spans="3:3" x14ac:dyDescent="0.2">
      <c r="C4265" s="2"/>
    </row>
    <row r="4266" spans="3:3" x14ac:dyDescent="0.2">
      <c r="C4266" s="2"/>
    </row>
    <row r="4267" spans="3:3" x14ac:dyDescent="0.2">
      <c r="C4267" s="2"/>
    </row>
    <row r="4268" spans="3:3" x14ac:dyDescent="0.2">
      <c r="C4268" s="2"/>
    </row>
    <row r="4269" spans="3:3" x14ac:dyDescent="0.2">
      <c r="C4269" s="2"/>
    </row>
    <row r="4270" spans="3:3" x14ac:dyDescent="0.2">
      <c r="C4270" s="2"/>
    </row>
    <row r="4271" spans="3:3" x14ac:dyDescent="0.2">
      <c r="C4271" s="2"/>
    </row>
    <row r="4272" spans="3:3" x14ac:dyDescent="0.2">
      <c r="C4272" s="2"/>
    </row>
    <row r="4273" spans="3:3" x14ac:dyDescent="0.2">
      <c r="C4273" s="2"/>
    </row>
    <row r="4274" spans="3:3" x14ac:dyDescent="0.2">
      <c r="C4274" s="2"/>
    </row>
    <row r="4275" spans="3:3" x14ac:dyDescent="0.2">
      <c r="C4275" s="2"/>
    </row>
    <row r="4276" spans="3:3" x14ac:dyDescent="0.2">
      <c r="C4276" s="2"/>
    </row>
    <row r="4277" spans="3:3" x14ac:dyDescent="0.2">
      <c r="C4277" s="2"/>
    </row>
    <row r="4278" spans="3:3" x14ac:dyDescent="0.2">
      <c r="C4278" s="2"/>
    </row>
    <row r="4279" spans="3:3" x14ac:dyDescent="0.2">
      <c r="C4279" s="2"/>
    </row>
    <row r="4280" spans="3:3" x14ac:dyDescent="0.2">
      <c r="C4280" s="2"/>
    </row>
    <row r="4281" spans="3:3" x14ac:dyDescent="0.2">
      <c r="C4281" s="2"/>
    </row>
    <row r="4282" spans="3:3" x14ac:dyDescent="0.2">
      <c r="C4282" s="2"/>
    </row>
    <row r="4283" spans="3:3" x14ac:dyDescent="0.2">
      <c r="C4283" s="2"/>
    </row>
    <row r="4284" spans="3:3" x14ac:dyDescent="0.2">
      <c r="C4284" s="2"/>
    </row>
    <row r="4285" spans="3:3" x14ac:dyDescent="0.2">
      <c r="C4285" s="2"/>
    </row>
    <row r="4286" spans="3:3" x14ac:dyDescent="0.2">
      <c r="C4286" s="2"/>
    </row>
    <row r="4287" spans="3:3" x14ac:dyDescent="0.2">
      <c r="C4287" s="2"/>
    </row>
    <row r="4288" spans="3:3" x14ac:dyDescent="0.2">
      <c r="C4288" s="2"/>
    </row>
    <row r="4289" spans="3:3" x14ac:dyDescent="0.2">
      <c r="C4289" s="2"/>
    </row>
    <row r="4290" spans="3:3" x14ac:dyDescent="0.2">
      <c r="C4290" s="2"/>
    </row>
    <row r="4291" spans="3:3" x14ac:dyDescent="0.2">
      <c r="C4291" s="2"/>
    </row>
    <row r="4292" spans="3:3" x14ac:dyDescent="0.2">
      <c r="C4292" s="2"/>
    </row>
    <row r="4293" spans="3:3" x14ac:dyDescent="0.2">
      <c r="C4293" s="2"/>
    </row>
    <row r="4294" spans="3:3" x14ac:dyDescent="0.2">
      <c r="C4294" s="2"/>
    </row>
    <row r="4295" spans="3:3" x14ac:dyDescent="0.2">
      <c r="C4295" s="2"/>
    </row>
    <row r="4296" spans="3:3" x14ac:dyDescent="0.2">
      <c r="C4296" s="2"/>
    </row>
    <row r="4297" spans="3:3" x14ac:dyDescent="0.2">
      <c r="C4297" s="2"/>
    </row>
    <row r="4298" spans="3:3" x14ac:dyDescent="0.2">
      <c r="C4298" s="2"/>
    </row>
    <row r="4299" spans="3:3" x14ac:dyDescent="0.2">
      <c r="C4299" s="2"/>
    </row>
    <row r="4300" spans="3:3" x14ac:dyDescent="0.2">
      <c r="C4300" s="2"/>
    </row>
    <row r="4301" spans="3:3" x14ac:dyDescent="0.2">
      <c r="C4301" s="2"/>
    </row>
    <row r="4302" spans="3:3" x14ac:dyDescent="0.2">
      <c r="C4302" s="2"/>
    </row>
    <row r="4303" spans="3:3" x14ac:dyDescent="0.2">
      <c r="C4303" s="2"/>
    </row>
    <row r="4304" spans="3:3" x14ac:dyDescent="0.2">
      <c r="C4304" s="2"/>
    </row>
    <row r="4305" spans="3:3" x14ac:dyDescent="0.2">
      <c r="C4305" s="2"/>
    </row>
    <row r="4306" spans="3:3" x14ac:dyDescent="0.2">
      <c r="C4306" s="2"/>
    </row>
    <row r="4307" spans="3:3" x14ac:dyDescent="0.2">
      <c r="C4307" s="2"/>
    </row>
    <row r="4308" spans="3:3" x14ac:dyDescent="0.2">
      <c r="C4308" s="2"/>
    </row>
    <row r="4309" spans="3:3" x14ac:dyDescent="0.2">
      <c r="C4309" s="2"/>
    </row>
    <row r="4310" spans="3:3" x14ac:dyDescent="0.2">
      <c r="C4310" s="2"/>
    </row>
    <row r="4311" spans="3:3" x14ac:dyDescent="0.2">
      <c r="C4311" s="2"/>
    </row>
    <row r="4312" spans="3:3" x14ac:dyDescent="0.2">
      <c r="C4312" s="2"/>
    </row>
    <row r="4313" spans="3:3" x14ac:dyDescent="0.2">
      <c r="C4313" s="2"/>
    </row>
    <row r="4314" spans="3:3" x14ac:dyDescent="0.2">
      <c r="C4314" s="2"/>
    </row>
    <row r="4315" spans="3:3" x14ac:dyDescent="0.2">
      <c r="C4315" s="2"/>
    </row>
    <row r="4316" spans="3:3" x14ac:dyDescent="0.2">
      <c r="C4316" s="2"/>
    </row>
    <row r="4317" spans="3:3" x14ac:dyDescent="0.2">
      <c r="C4317" s="2"/>
    </row>
    <row r="4318" spans="3:3" x14ac:dyDescent="0.2">
      <c r="C4318" s="2"/>
    </row>
    <row r="4319" spans="3:3" x14ac:dyDescent="0.2">
      <c r="C4319" s="2"/>
    </row>
    <row r="4320" spans="3:3" x14ac:dyDescent="0.2">
      <c r="C4320" s="2"/>
    </row>
    <row r="4321" spans="3:3" x14ac:dyDescent="0.2">
      <c r="C4321" s="2"/>
    </row>
    <row r="4322" spans="3:3" x14ac:dyDescent="0.2">
      <c r="C4322" s="2"/>
    </row>
    <row r="4323" spans="3:3" x14ac:dyDescent="0.2">
      <c r="C4323" s="2"/>
    </row>
    <row r="4324" spans="3:3" x14ac:dyDescent="0.2">
      <c r="C4324" s="2"/>
    </row>
    <row r="4325" spans="3:3" x14ac:dyDescent="0.2">
      <c r="C4325" s="2"/>
    </row>
    <row r="4326" spans="3:3" x14ac:dyDescent="0.2">
      <c r="C4326" s="2"/>
    </row>
    <row r="4327" spans="3:3" x14ac:dyDescent="0.2">
      <c r="C4327" s="2"/>
    </row>
    <row r="4328" spans="3:3" x14ac:dyDescent="0.2">
      <c r="C4328" s="2"/>
    </row>
    <row r="4329" spans="3:3" x14ac:dyDescent="0.2">
      <c r="C4329" s="2"/>
    </row>
    <row r="4330" spans="3:3" x14ac:dyDescent="0.2">
      <c r="C4330" s="2"/>
    </row>
    <row r="4331" spans="3:3" x14ac:dyDescent="0.2">
      <c r="C4331" s="2"/>
    </row>
    <row r="4332" spans="3:3" x14ac:dyDescent="0.2">
      <c r="C4332" s="2"/>
    </row>
    <row r="4333" spans="3:3" x14ac:dyDescent="0.2">
      <c r="C4333" s="2"/>
    </row>
    <row r="4334" spans="3:3" x14ac:dyDescent="0.2">
      <c r="C4334" s="2"/>
    </row>
    <row r="4335" spans="3:3" x14ac:dyDescent="0.2">
      <c r="C4335" s="2"/>
    </row>
    <row r="4336" spans="3:3" x14ac:dyDescent="0.2">
      <c r="C4336" s="2"/>
    </row>
    <row r="4337" spans="3:3" x14ac:dyDescent="0.2">
      <c r="C4337" s="2"/>
    </row>
    <row r="4338" spans="3:3" x14ac:dyDescent="0.2">
      <c r="C4338" s="2"/>
    </row>
    <row r="4339" spans="3:3" x14ac:dyDescent="0.2">
      <c r="C4339" s="2"/>
    </row>
    <row r="4340" spans="3:3" x14ac:dyDescent="0.2">
      <c r="C4340" s="2"/>
    </row>
    <row r="4341" spans="3:3" x14ac:dyDescent="0.2">
      <c r="C4341" s="2"/>
    </row>
    <row r="4342" spans="3:3" x14ac:dyDescent="0.2">
      <c r="C4342" s="2"/>
    </row>
    <row r="4343" spans="3:3" x14ac:dyDescent="0.2">
      <c r="C4343" s="2"/>
    </row>
    <row r="4344" spans="3:3" x14ac:dyDescent="0.2">
      <c r="C4344" s="2"/>
    </row>
    <row r="4345" spans="3:3" x14ac:dyDescent="0.2">
      <c r="C4345" s="2"/>
    </row>
    <row r="4346" spans="3:3" x14ac:dyDescent="0.2">
      <c r="C4346" s="2"/>
    </row>
    <row r="4347" spans="3:3" x14ac:dyDescent="0.2">
      <c r="C4347" s="2"/>
    </row>
    <row r="4348" spans="3:3" x14ac:dyDescent="0.2">
      <c r="C4348" s="2"/>
    </row>
    <row r="4349" spans="3:3" x14ac:dyDescent="0.2">
      <c r="C4349" s="2"/>
    </row>
    <row r="4350" spans="3:3" x14ac:dyDescent="0.2">
      <c r="C4350" s="2"/>
    </row>
    <row r="4351" spans="3:3" x14ac:dyDescent="0.2">
      <c r="C4351" s="2"/>
    </row>
    <row r="4352" spans="3:3" x14ac:dyDescent="0.2">
      <c r="C4352" s="2"/>
    </row>
    <row r="4353" spans="3:3" x14ac:dyDescent="0.2">
      <c r="C4353" s="2"/>
    </row>
    <row r="4354" spans="3:3" x14ac:dyDescent="0.2">
      <c r="C4354" s="2"/>
    </row>
    <row r="4355" spans="3:3" x14ac:dyDescent="0.2">
      <c r="C4355" s="2"/>
    </row>
    <row r="4356" spans="3:3" x14ac:dyDescent="0.2">
      <c r="C4356" s="2"/>
    </row>
    <row r="4357" spans="3:3" x14ac:dyDescent="0.2">
      <c r="C4357" s="2"/>
    </row>
    <row r="4358" spans="3:3" x14ac:dyDescent="0.2">
      <c r="C4358" s="2"/>
    </row>
    <row r="4359" spans="3:3" x14ac:dyDescent="0.2">
      <c r="C4359" s="2"/>
    </row>
    <row r="4360" spans="3:3" x14ac:dyDescent="0.2">
      <c r="C4360" s="2"/>
    </row>
    <row r="4361" spans="3:3" x14ac:dyDescent="0.2">
      <c r="C4361" s="2"/>
    </row>
    <row r="4362" spans="3:3" x14ac:dyDescent="0.2">
      <c r="C4362" s="2"/>
    </row>
    <row r="4363" spans="3:3" x14ac:dyDescent="0.2">
      <c r="C4363" s="2"/>
    </row>
    <row r="4364" spans="3:3" x14ac:dyDescent="0.2">
      <c r="C4364" s="2"/>
    </row>
    <row r="4365" spans="3:3" x14ac:dyDescent="0.2">
      <c r="C4365" s="2"/>
    </row>
    <row r="4366" spans="3:3" x14ac:dyDescent="0.2">
      <c r="C4366" s="2"/>
    </row>
    <row r="4367" spans="3:3" x14ac:dyDescent="0.2">
      <c r="C4367" s="2"/>
    </row>
    <row r="4368" spans="3:3" x14ac:dyDescent="0.2">
      <c r="C4368" s="2"/>
    </row>
    <row r="4369" spans="3:3" x14ac:dyDescent="0.2">
      <c r="C4369" s="2"/>
    </row>
    <row r="4370" spans="3:3" x14ac:dyDescent="0.2">
      <c r="C4370" s="2"/>
    </row>
    <row r="4371" spans="3:3" x14ac:dyDescent="0.2">
      <c r="C4371" s="2"/>
    </row>
    <row r="4372" spans="3:3" x14ac:dyDescent="0.2">
      <c r="C4372" s="2"/>
    </row>
    <row r="4373" spans="3:3" x14ac:dyDescent="0.2">
      <c r="C4373" s="2"/>
    </row>
    <row r="4374" spans="3:3" x14ac:dyDescent="0.2">
      <c r="C4374" s="2"/>
    </row>
    <row r="4375" spans="3:3" x14ac:dyDescent="0.2">
      <c r="C4375" s="2"/>
    </row>
    <row r="4376" spans="3:3" x14ac:dyDescent="0.2">
      <c r="C4376" s="2"/>
    </row>
    <row r="4377" spans="3:3" x14ac:dyDescent="0.2">
      <c r="C4377" s="2"/>
    </row>
    <row r="4378" spans="3:3" x14ac:dyDescent="0.2">
      <c r="C4378" s="2"/>
    </row>
    <row r="4379" spans="3:3" x14ac:dyDescent="0.2">
      <c r="C4379" s="2"/>
    </row>
    <row r="4380" spans="3:3" x14ac:dyDescent="0.2">
      <c r="C4380" s="2"/>
    </row>
    <row r="4381" spans="3:3" x14ac:dyDescent="0.2">
      <c r="C4381" s="2"/>
    </row>
    <row r="4382" spans="3:3" x14ac:dyDescent="0.2">
      <c r="C4382" s="2"/>
    </row>
    <row r="4383" spans="3:3" x14ac:dyDescent="0.2">
      <c r="C4383" s="2"/>
    </row>
    <row r="4384" spans="3:3" x14ac:dyDescent="0.2">
      <c r="C4384" s="2"/>
    </row>
    <row r="4385" spans="3:3" x14ac:dyDescent="0.2">
      <c r="C4385" s="2"/>
    </row>
    <row r="4386" spans="3:3" x14ac:dyDescent="0.2">
      <c r="C4386" s="2"/>
    </row>
    <row r="4387" spans="3:3" x14ac:dyDescent="0.2">
      <c r="C4387" s="2"/>
    </row>
    <row r="4388" spans="3:3" x14ac:dyDescent="0.2">
      <c r="C4388" s="2"/>
    </row>
    <row r="4389" spans="3:3" x14ac:dyDescent="0.2">
      <c r="C4389" s="2"/>
    </row>
    <row r="4390" spans="3:3" x14ac:dyDescent="0.2">
      <c r="C4390" s="2"/>
    </row>
    <row r="4391" spans="3:3" x14ac:dyDescent="0.2">
      <c r="C4391" s="2"/>
    </row>
    <row r="4392" spans="3:3" x14ac:dyDescent="0.2">
      <c r="C4392" s="2"/>
    </row>
    <row r="4393" spans="3:3" x14ac:dyDescent="0.2">
      <c r="C4393" s="2"/>
    </row>
    <row r="4394" spans="3:3" x14ac:dyDescent="0.2">
      <c r="C4394" s="2"/>
    </row>
    <row r="4395" spans="3:3" x14ac:dyDescent="0.2">
      <c r="C4395" s="2"/>
    </row>
    <row r="4396" spans="3:3" x14ac:dyDescent="0.2">
      <c r="C4396" s="2"/>
    </row>
    <row r="4397" spans="3:3" x14ac:dyDescent="0.2">
      <c r="C4397" s="2"/>
    </row>
    <row r="4398" spans="3:3" x14ac:dyDescent="0.2">
      <c r="C4398" s="2"/>
    </row>
    <row r="4399" spans="3:3" x14ac:dyDescent="0.2">
      <c r="C4399" s="2"/>
    </row>
    <row r="4400" spans="3:3" x14ac:dyDescent="0.2">
      <c r="C4400" s="2"/>
    </row>
    <row r="4401" spans="3:3" x14ac:dyDescent="0.2">
      <c r="C4401" s="2"/>
    </row>
    <row r="4402" spans="3:3" x14ac:dyDescent="0.2">
      <c r="C4402" s="2"/>
    </row>
    <row r="4403" spans="3:3" x14ac:dyDescent="0.2">
      <c r="C4403" s="2"/>
    </row>
    <row r="4404" spans="3:3" x14ac:dyDescent="0.2">
      <c r="C4404" s="2"/>
    </row>
    <row r="4405" spans="3:3" x14ac:dyDescent="0.2">
      <c r="C4405" s="2"/>
    </row>
    <row r="4406" spans="3:3" x14ac:dyDescent="0.2">
      <c r="C4406" s="2"/>
    </row>
    <row r="4407" spans="3:3" x14ac:dyDescent="0.2">
      <c r="C4407" s="2"/>
    </row>
    <row r="4408" spans="3:3" x14ac:dyDescent="0.2">
      <c r="C4408" s="2"/>
    </row>
    <row r="4409" spans="3:3" x14ac:dyDescent="0.2">
      <c r="C4409" s="2"/>
    </row>
    <row r="4410" spans="3:3" x14ac:dyDescent="0.2">
      <c r="C4410" s="2"/>
    </row>
    <row r="4411" spans="3:3" x14ac:dyDescent="0.2">
      <c r="C4411" s="2"/>
    </row>
    <row r="4412" spans="3:3" x14ac:dyDescent="0.2">
      <c r="C4412" s="2"/>
    </row>
    <row r="4413" spans="3:3" x14ac:dyDescent="0.2">
      <c r="C4413" s="2"/>
    </row>
    <row r="4414" spans="3:3" x14ac:dyDescent="0.2">
      <c r="C4414" s="2"/>
    </row>
    <row r="4415" spans="3:3" x14ac:dyDescent="0.2">
      <c r="C4415" s="2"/>
    </row>
    <row r="4416" spans="3:3" x14ac:dyDescent="0.2">
      <c r="C4416" s="2"/>
    </row>
    <row r="4417" spans="3:3" x14ac:dyDescent="0.2">
      <c r="C4417" s="2"/>
    </row>
    <row r="4418" spans="3:3" x14ac:dyDescent="0.2">
      <c r="C4418" s="2"/>
    </row>
    <row r="4419" spans="3:3" x14ac:dyDescent="0.2">
      <c r="C4419" s="2"/>
    </row>
    <row r="4420" spans="3:3" x14ac:dyDescent="0.2">
      <c r="C4420" s="2"/>
    </row>
    <row r="4421" spans="3:3" x14ac:dyDescent="0.2">
      <c r="C4421" s="2"/>
    </row>
    <row r="4422" spans="3:3" x14ac:dyDescent="0.2">
      <c r="C4422" s="2"/>
    </row>
    <row r="4423" spans="3:3" x14ac:dyDescent="0.2">
      <c r="C4423" s="2"/>
    </row>
    <row r="4424" spans="3:3" x14ac:dyDescent="0.2">
      <c r="C4424" s="2"/>
    </row>
    <row r="4425" spans="3:3" x14ac:dyDescent="0.2">
      <c r="C4425" s="2"/>
    </row>
    <row r="4426" spans="3:3" x14ac:dyDescent="0.2">
      <c r="C4426" s="2"/>
    </row>
    <row r="4427" spans="3:3" x14ac:dyDescent="0.2">
      <c r="C4427" s="2"/>
    </row>
    <row r="4428" spans="3:3" x14ac:dyDescent="0.2">
      <c r="C4428" s="2"/>
    </row>
    <row r="4429" spans="3:3" x14ac:dyDescent="0.2">
      <c r="C4429" s="2"/>
    </row>
    <row r="4430" spans="3:3" x14ac:dyDescent="0.2">
      <c r="C4430" s="2"/>
    </row>
    <row r="4431" spans="3:3" x14ac:dyDescent="0.2">
      <c r="C4431" s="2"/>
    </row>
    <row r="4432" spans="3:3" x14ac:dyDescent="0.2">
      <c r="C4432" s="2"/>
    </row>
    <row r="4433" spans="3:3" x14ac:dyDescent="0.2">
      <c r="C4433" s="2"/>
    </row>
    <row r="4434" spans="3:3" x14ac:dyDescent="0.2">
      <c r="C4434" s="2"/>
    </row>
    <row r="4435" spans="3:3" x14ac:dyDescent="0.2">
      <c r="C4435" s="2"/>
    </row>
    <row r="4436" spans="3:3" x14ac:dyDescent="0.2">
      <c r="C4436" s="2"/>
    </row>
    <row r="4437" spans="3:3" x14ac:dyDescent="0.2">
      <c r="C4437" s="2"/>
    </row>
    <row r="4438" spans="3:3" x14ac:dyDescent="0.2">
      <c r="C4438" s="2"/>
    </row>
    <row r="4439" spans="3:3" x14ac:dyDescent="0.2">
      <c r="C4439" s="2"/>
    </row>
    <row r="4440" spans="3:3" x14ac:dyDescent="0.2">
      <c r="C4440" s="2"/>
    </row>
    <row r="4441" spans="3:3" x14ac:dyDescent="0.2">
      <c r="C4441" s="2"/>
    </row>
    <row r="4442" spans="3:3" x14ac:dyDescent="0.2">
      <c r="C4442" s="2"/>
    </row>
    <row r="4443" spans="3:3" x14ac:dyDescent="0.2">
      <c r="C4443" s="2"/>
    </row>
    <row r="4444" spans="3:3" x14ac:dyDescent="0.2">
      <c r="C4444" s="2"/>
    </row>
    <row r="4445" spans="3:3" x14ac:dyDescent="0.2">
      <c r="C4445" s="2"/>
    </row>
    <row r="4446" spans="3:3" x14ac:dyDescent="0.2">
      <c r="C4446" s="2"/>
    </row>
    <row r="4447" spans="3:3" x14ac:dyDescent="0.2">
      <c r="C4447" s="2"/>
    </row>
    <row r="4448" spans="3:3" x14ac:dyDescent="0.2">
      <c r="C4448" s="2"/>
    </row>
    <row r="4449" spans="3:3" x14ac:dyDescent="0.2">
      <c r="C4449" s="2"/>
    </row>
    <row r="4450" spans="3:3" x14ac:dyDescent="0.2">
      <c r="C4450" s="2"/>
    </row>
    <row r="4451" spans="3:3" x14ac:dyDescent="0.2">
      <c r="C4451" s="2"/>
    </row>
    <row r="4452" spans="3:3" x14ac:dyDescent="0.2">
      <c r="C4452" s="2"/>
    </row>
    <row r="4453" spans="3:3" x14ac:dyDescent="0.2">
      <c r="C4453" s="2"/>
    </row>
    <row r="4454" spans="3:3" x14ac:dyDescent="0.2">
      <c r="C4454" s="2"/>
    </row>
    <row r="4455" spans="3:3" x14ac:dyDescent="0.2">
      <c r="C4455" s="2"/>
    </row>
    <row r="4456" spans="3:3" x14ac:dyDescent="0.2">
      <c r="C4456" s="2"/>
    </row>
    <row r="4457" spans="3:3" x14ac:dyDescent="0.2">
      <c r="C4457" s="2"/>
    </row>
    <row r="4458" spans="3:3" x14ac:dyDescent="0.2">
      <c r="C4458" s="2"/>
    </row>
    <row r="4459" spans="3:3" x14ac:dyDescent="0.2">
      <c r="C4459" s="2"/>
    </row>
    <row r="4460" spans="3:3" x14ac:dyDescent="0.2">
      <c r="C4460" s="2"/>
    </row>
    <row r="4461" spans="3:3" x14ac:dyDescent="0.2">
      <c r="C4461" s="2"/>
    </row>
    <row r="4462" spans="3:3" x14ac:dyDescent="0.2">
      <c r="C4462" s="2"/>
    </row>
    <row r="4463" spans="3:3" x14ac:dyDescent="0.2">
      <c r="C4463" s="2"/>
    </row>
    <row r="4464" spans="3:3" x14ac:dyDescent="0.2">
      <c r="C4464" s="2"/>
    </row>
    <row r="4465" spans="3:3" x14ac:dyDescent="0.2">
      <c r="C4465" s="2"/>
    </row>
    <row r="4466" spans="3:3" x14ac:dyDescent="0.2">
      <c r="C4466" s="2"/>
    </row>
    <row r="4467" spans="3:3" x14ac:dyDescent="0.2">
      <c r="C4467" s="2"/>
    </row>
    <row r="4468" spans="3:3" x14ac:dyDescent="0.2">
      <c r="C4468" s="2"/>
    </row>
    <row r="4469" spans="3:3" x14ac:dyDescent="0.2">
      <c r="C4469" s="2"/>
    </row>
    <row r="4470" spans="3:3" x14ac:dyDescent="0.2">
      <c r="C4470" s="2"/>
    </row>
    <row r="4471" spans="3:3" x14ac:dyDescent="0.2">
      <c r="C4471" s="2"/>
    </row>
    <row r="4472" spans="3:3" x14ac:dyDescent="0.2">
      <c r="C4472" s="2"/>
    </row>
    <row r="4473" spans="3:3" x14ac:dyDescent="0.2">
      <c r="C4473" s="2"/>
    </row>
    <row r="4474" spans="3:3" x14ac:dyDescent="0.2">
      <c r="C4474" s="2"/>
    </row>
    <row r="4475" spans="3:3" x14ac:dyDescent="0.2">
      <c r="C4475" s="2"/>
    </row>
    <row r="4476" spans="3:3" x14ac:dyDescent="0.2">
      <c r="C4476" s="2"/>
    </row>
    <row r="4477" spans="3:3" x14ac:dyDescent="0.2">
      <c r="C4477" s="2"/>
    </row>
    <row r="4478" spans="3:3" x14ac:dyDescent="0.2">
      <c r="C4478" s="2"/>
    </row>
    <row r="4479" spans="3:3" x14ac:dyDescent="0.2">
      <c r="C4479" s="2"/>
    </row>
    <row r="4480" spans="3:3" x14ac:dyDescent="0.2">
      <c r="C4480" s="2"/>
    </row>
    <row r="4481" spans="3:3" x14ac:dyDescent="0.2">
      <c r="C4481" s="2"/>
    </row>
    <row r="4482" spans="3:3" x14ac:dyDescent="0.2">
      <c r="C4482" s="2"/>
    </row>
    <row r="4483" spans="3:3" x14ac:dyDescent="0.2">
      <c r="C4483" s="2"/>
    </row>
    <row r="4484" spans="3:3" x14ac:dyDescent="0.2">
      <c r="C4484" s="2"/>
    </row>
    <row r="4485" spans="3:3" x14ac:dyDescent="0.2">
      <c r="C4485" s="2"/>
    </row>
    <row r="4486" spans="3:3" x14ac:dyDescent="0.2">
      <c r="C4486" s="2"/>
    </row>
    <row r="4487" spans="3:3" x14ac:dyDescent="0.2">
      <c r="C4487" s="2"/>
    </row>
    <row r="4488" spans="3:3" x14ac:dyDescent="0.2">
      <c r="C4488" s="2"/>
    </row>
    <row r="4489" spans="3:3" x14ac:dyDescent="0.2">
      <c r="C4489" s="2"/>
    </row>
    <row r="4490" spans="3:3" x14ac:dyDescent="0.2">
      <c r="C4490" s="2"/>
    </row>
    <row r="4491" spans="3:3" x14ac:dyDescent="0.2">
      <c r="C4491" s="2"/>
    </row>
    <row r="4492" spans="3:3" x14ac:dyDescent="0.2">
      <c r="C4492" s="2"/>
    </row>
    <row r="4493" spans="3:3" x14ac:dyDescent="0.2">
      <c r="C4493" s="2"/>
    </row>
    <row r="4494" spans="3:3" x14ac:dyDescent="0.2">
      <c r="C4494" s="2"/>
    </row>
    <row r="4495" spans="3:3" x14ac:dyDescent="0.2">
      <c r="C4495" s="2"/>
    </row>
    <row r="4496" spans="3:3" x14ac:dyDescent="0.2">
      <c r="C4496" s="2"/>
    </row>
    <row r="4497" spans="3:3" x14ac:dyDescent="0.2">
      <c r="C4497" s="2"/>
    </row>
    <row r="4498" spans="3:3" x14ac:dyDescent="0.2">
      <c r="C4498" s="2"/>
    </row>
    <row r="4499" spans="3:3" x14ac:dyDescent="0.2">
      <c r="C4499" s="2"/>
    </row>
    <row r="4500" spans="3:3" x14ac:dyDescent="0.2">
      <c r="C4500" s="2"/>
    </row>
    <row r="4501" spans="3:3" x14ac:dyDescent="0.2">
      <c r="C4501" s="2"/>
    </row>
    <row r="4502" spans="3:3" x14ac:dyDescent="0.2">
      <c r="C4502" s="2"/>
    </row>
    <row r="4503" spans="3:3" x14ac:dyDescent="0.2">
      <c r="C4503" s="2"/>
    </row>
    <row r="4504" spans="3:3" x14ac:dyDescent="0.2">
      <c r="C4504" s="2"/>
    </row>
    <row r="4505" spans="3:3" x14ac:dyDescent="0.2">
      <c r="C4505" s="2"/>
    </row>
    <row r="4506" spans="3:3" x14ac:dyDescent="0.2">
      <c r="C4506" s="2"/>
    </row>
    <row r="4507" spans="3:3" x14ac:dyDescent="0.2">
      <c r="C4507" s="2"/>
    </row>
    <row r="4508" spans="3:3" x14ac:dyDescent="0.2">
      <c r="C4508" s="2"/>
    </row>
    <row r="4509" spans="3:3" x14ac:dyDescent="0.2">
      <c r="C4509" s="2"/>
    </row>
    <row r="4510" spans="3:3" x14ac:dyDescent="0.2">
      <c r="C4510" s="2"/>
    </row>
    <row r="4511" spans="3:3" x14ac:dyDescent="0.2">
      <c r="C4511" s="2"/>
    </row>
    <row r="4512" spans="3:3" x14ac:dyDescent="0.2">
      <c r="C4512" s="2"/>
    </row>
    <row r="4513" spans="3:3" x14ac:dyDescent="0.2">
      <c r="C4513" s="2"/>
    </row>
    <row r="4514" spans="3:3" x14ac:dyDescent="0.2">
      <c r="C4514" s="2"/>
    </row>
    <row r="4515" spans="3:3" x14ac:dyDescent="0.2">
      <c r="C4515" s="2"/>
    </row>
    <row r="4516" spans="3:3" x14ac:dyDescent="0.2">
      <c r="C4516" s="2"/>
    </row>
    <row r="4517" spans="3:3" x14ac:dyDescent="0.2">
      <c r="C4517" s="2"/>
    </row>
    <row r="4518" spans="3:3" x14ac:dyDescent="0.2">
      <c r="C4518" s="2"/>
    </row>
    <row r="4519" spans="3:3" x14ac:dyDescent="0.2">
      <c r="C4519" s="2"/>
    </row>
    <row r="4520" spans="3:3" x14ac:dyDescent="0.2">
      <c r="C4520" s="2"/>
    </row>
    <row r="4521" spans="3:3" x14ac:dyDescent="0.2">
      <c r="C4521" s="2"/>
    </row>
    <row r="4522" spans="3:3" x14ac:dyDescent="0.2">
      <c r="C4522" s="2"/>
    </row>
    <row r="4523" spans="3:3" x14ac:dyDescent="0.2">
      <c r="C4523" s="2"/>
    </row>
    <row r="4524" spans="3:3" x14ac:dyDescent="0.2">
      <c r="C4524" s="2"/>
    </row>
    <row r="4525" spans="3:3" x14ac:dyDescent="0.2">
      <c r="C4525" s="2"/>
    </row>
    <row r="4526" spans="3:3" x14ac:dyDescent="0.2">
      <c r="C4526" s="2"/>
    </row>
    <row r="4527" spans="3:3" x14ac:dyDescent="0.2">
      <c r="C4527" s="2"/>
    </row>
    <row r="4528" spans="3:3" x14ac:dyDescent="0.2">
      <c r="C4528" s="2"/>
    </row>
    <row r="4529" spans="3:3" x14ac:dyDescent="0.2">
      <c r="C4529" s="2"/>
    </row>
    <row r="4530" spans="3:3" x14ac:dyDescent="0.2">
      <c r="C4530" s="2"/>
    </row>
    <row r="4531" spans="3:3" x14ac:dyDescent="0.2">
      <c r="C4531" s="2"/>
    </row>
    <row r="4532" spans="3:3" x14ac:dyDescent="0.2">
      <c r="C4532" s="2"/>
    </row>
    <row r="4533" spans="3:3" x14ac:dyDescent="0.2">
      <c r="C4533" s="2"/>
    </row>
    <row r="4534" spans="3:3" x14ac:dyDescent="0.2">
      <c r="C4534" s="2"/>
    </row>
    <row r="4535" spans="3:3" x14ac:dyDescent="0.2">
      <c r="C4535" s="2"/>
    </row>
    <row r="4536" spans="3:3" x14ac:dyDescent="0.2">
      <c r="C4536" s="2"/>
    </row>
    <row r="4537" spans="3:3" x14ac:dyDescent="0.2">
      <c r="C4537" s="2"/>
    </row>
    <row r="4538" spans="3:3" x14ac:dyDescent="0.2">
      <c r="C4538" s="2"/>
    </row>
    <row r="4539" spans="3:3" x14ac:dyDescent="0.2">
      <c r="C4539" s="2"/>
    </row>
    <row r="4540" spans="3:3" x14ac:dyDescent="0.2">
      <c r="C4540" s="2"/>
    </row>
    <row r="4541" spans="3:3" x14ac:dyDescent="0.2">
      <c r="C4541" s="2"/>
    </row>
    <row r="4542" spans="3:3" x14ac:dyDescent="0.2">
      <c r="C4542" s="2"/>
    </row>
    <row r="4543" spans="3:3" x14ac:dyDescent="0.2">
      <c r="C4543" s="2"/>
    </row>
    <row r="4544" spans="3:3" x14ac:dyDescent="0.2">
      <c r="C4544" s="2"/>
    </row>
    <row r="4545" spans="3:3" x14ac:dyDescent="0.2">
      <c r="C4545" s="2"/>
    </row>
    <row r="4546" spans="3:3" x14ac:dyDescent="0.2">
      <c r="C4546" s="2"/>
    </row>
    <row r="4547" spans="3:3" x14ac:dyDescent="0.2">
      <c r="C4547" s="2"/>
    </row>
    <row r="4548" spans="3:3" x14ac:dyDescent="0.2">
      <c r="C4548" s="2"/>
    </row>
    <row r="4549" spans="3:3" x14ac:dyDescent="0.2">
      <c r="C4549" s="2"/>
    </row>
    <row r="4550" spans="3:3" x14ac:dyDescent="0.2">
      <c r="C4550" s="2"/>
    </row>
    <row r="4551" spans="3:3" x14ac:dyDescent="0.2">
      <c r="C4551" s="2"/>
    </row>
    <row r="4552" spans="3:3" x14ac:dyDescent="0.2">
      <c r="C4552" s="2"/>
    </row>
    <row r="4553" spans="3:3" x14ac:dyDescent="0.2">
      <c r="C4553" s="2"/>
    </row>
    <row r="4554" spans="3:3" x14ac:dyDescent="0.2">
      <c r="C4554" s="2"/>
    </row>
    <row r="4555" spans="3:3" x14ac:dyDescent="0.2">
      <c r="C4555" s="2"/>
    </row>
    <row r="4556" spans="3:3" x14ac:dyDescent="0.2">
      <c r="C4556" s="2"/>
    </row>
    <row r="4557" spans="3:3" x14ac:dyDescent="0.2">
      <c r="C4557" s="2"/>
    </row>
    <row r="4558" spans="3:3" x14ac:dyDescent="0.2">
      <c r="C4558" s="2"/>
    </row>
    <row r="4559" spans="3:3" x14ac:dyDescent="0.2">
      <c r="C4559" s="2"/>
    </row>
    <row r="4560" spans="3:3" x14ac:dyDescent="0.2">
      <c r="C4560" s="2"/>
    </row>
    <row r="4561" spans="3:3" x14ac:dyDescent="0.2">
      <c r="C4561" s="2"/>
    </row>
    <row r="4562" spans="3:3" x14ac:dyDescent="0.2">
      <c r="C4562" s="2"/>
    </row>
    <row r="4563" spans="3:3" x14ac:dyDescent="0.2">
      <c r="C4563" s="2"/>
    </row>
    <row r="4564" spans="3:3" x14ac:dyDescent="0.2">
      <c r="C4564" s="2"/>
    </row>
    <row r="4565" spans="3:3" x14ac:dyDescent="0.2">
      <c r="C4565" s="2"/>
    </row>
    <row r="4566" spans="3:3" x14ac:dyDescent="0.2">
      <c r="C4566" s="2"/>
    </row>
    <row r="4567" spans="3:3" x14ac:dyDescent="0.2">
      <c r="C4567" s="2"/>
    </row>
    <row r="4568" spans="3:3" x14ac:dyDescent="0.2">
      <c r="C4568" s="2"/>
    </row>
    <row r="4569" spans="3:3" x14ac:dyDescent="0.2">
      <c r="C4569" s="2"/>
    </row>
    <row r="4570" spans="3:3" x14ac:dyDescent="0.2">
      <c r="C4570" s="2"/>
    </row>
    <row r="4571" spans="3:3" x14ac:dyDescent="0.2">
      <c r="C4571" s="2"/>
    </row>
    <row r="4572" spans="3:3" x14ac:dyDescent="0.2">
      <c r="C4572" s="2"/>
    </row>
    <row r="4573" spans="3:3" x14ac:dyDescent="0.2">
      <c r="C4573" s="2"/>
    </row>
    <row r="4574" spans="3:3" x14ac:dyDescent="0.2">
      <c r="C4574" s="2"/>
    </row>
    <row r="4575" spans="3:3" x14ac:dyDescent="0.2">
      <c r="C4575" s="2"/>
    </row>
    <row r="4576" spans="3:3" x14ac:dyDescent="0.2">
      <c r="C4576" s="2"/>
    </row>
    <row r="4577" spans="3:3" x14ac:dyDescent="0.2">
      <c r="C4577" s="2"/>
    </row>
    <row r="4578" spans="3:3" x14ac:dyDescent="0.2">
      <c r="C4578" s="2"/>
    </row>
    <row r="4579" spans="3:3" x14ac:dyDescent="0.2">
      <c r="C4579" s="2"/>
    </row>
    <row r="4580" spans="3:3" x14ac:dyDescent="0.2">
      <c r="C4580" s="2"/>
    </row>
    <row r="4581" spans="3:3" x14ac:dyDescent="0.2">
      <c r="C4581" s="2"/>
    </row>
    <row r="4582" spans="3:3" x14ac:dyDescent="0.2">
      <c r="C4582" s="2"/>
    </row>
    <row r="4583" spans="3:3" x14ac:dyDescent="0.2">
      <c r="C4583" s="2"/>
    </row>
    <row r="4584" spans="3:3" x14ac:dyDescent="0.2">
      <c r="C4584" s="2"/>
    </row>
    <row r="4585" spans="3:3" x14ac:dyDescent="0.2">
      <c r="C4585" s="2"/>
    </row>
    <row r="4586" spans="3:3" x14ac:dyDescent="0.2">
      <c r="C4586" s="2"/>
    </row>
    <row r="4587" spans="3:3" x14ac:dyDescent="0.2">
      <c r="C4587" s="2"/>
    </row>
    <row r="4588" spans="3:3" x14ac:dyDescent="0.2">
      <c r="C4588" s="2"/>
    </row>
    <row r="4589" spans="3:3" x14ac:dyDescent="0.2">
      <c r="C4589" s="2"/>
    </row>
    <row r="4590" spans="3:3" x14ac:dyDescent="0.2">
      <c r="C4590" s="2"/>
    </row>
    <row r="4591" spans="3:3" x14ac:dyDescent="0.2">
      <c r="C4591" s="2"/>
    </row>
    <row r="4592" spans="3:3" x14ac:dyDescent="0.2">
      <c r="C4592" s="2"/>
    </row>
    <row r="4593" spans="3:3" x14ac:dyDescent="0.2">
      <c r="C4593" s="2"/>
    </row>
    <row r="4594" spans="3:3" x14ac:dyDescent="0.2">
      <c r="C4594" s="2"/>
    </row>
    <row r="4595" spans="3:3" x14ac:dyDescent="0.2">
      <c r="C4595" s="2"/>
    </row>
    <row r="4596" spans="3:3" x14ac:dyDescent="0.2">
      <c r="C4596" s="2"/>
    </row>
    <row r="4597" spans="3:3" x14ac:dyDescent="0.2">
      <c r="C4597" s="2"/>
    </row>
    <row r="4598" spans="3:3" x14ac:dyDescent="0.2">
      <c r="C4598" s="2"/>
    </row>
    <row r="4599" spans="3:3" x14ac:dyDescent="0.2">
      <c r="C4599" s="2"/>
    </row>
    <row r="4600" spans="3:3" x14ac:dyDescent="0.2">
      <c r="C4600" s="2"/>
    </row>
    <row r="4601" spans="3:3" x14ac:dyDescent="0.2">
      <c r="C4601" s="2"/>
    </row>
    <row r="4602" spans="3:3" x14ac:dyDescent="0.2">
      <c r="C4602" s="2"/>
    </row>
    <row r="4603" spans="3:3" x14ac:dyDescent="0.2">
      <c r="C4603" s="2"/>
    </row>
    <row r="4604" spans="3:3" x14ac:dyDescent="0.2">
      <c r="C4604" s="2"/>
    </row>
    <row r="4605" spans="3:3" x14ac:dyDescent="0.2">
      <c r="C4605" s="2"/>
    </row>
    <row r="4606" spans="3:3" x14ac:dyDescent="0.2">
      <c r="C4606" s="2"/>
    </row>
    <row r="4607" spans="3:3" x14ac:dyDescent="0.2">
      <c r="C4607" s="2"/>
    </row>
    <row r="4608" spans="3:3" x14ac:dyDescent="0.2">
      <c r="C4608" s="2"/>
    </row>
    <row r="4609" spans="3:3" x14ac:dyDescent="0.2">
      <c r="C4609" s="2"/>
    </row>
    <row r="4610" spans="3:3" x14ac:dyDescent="0.2">
      <c r="C4610" s="2"/>
    </row>
    <row r="4611" spans="3:3" x14ac:dyDescent="0.2">
      <c r="C4611" s="2"/>
    </row>
    <row r="4612" spans="3:3" x14ac:dyDescent="0.2">
      <c r="C4612" s="2"/>
    </row>
    <row r="4613" spans="3:3" x14ac:dyDescent="0.2">
      <c r="C4613" s="2"/>
    </row>
    <row r="4614" spans="3:3" x14ac:dyDescent="0.2">
      <c r="C4614" s="2"/>
    </row>
    <row r="4615" spans="3:3" x14ac:dyDescent="0.2">
      <c r="C4615" s="2"/>
    </row>
    <row r="4616" spans="3:3" x14ac:dyDescent="0.2">
      <c r="C4616" s="2"/>
    </row>
    <row r="4617" spans="3:3" x14ac:dyDescent="0.2">
      <c r="C4617" s="2"/>
    </row>
    <row r="4618" spans="3:3" x14ac:dyDescent="0.2">
      <c r="C4618" s="2"/>
    </row>
    <row r="4619" spans="3:3" x14ac:dyDescent="0.2">
      <c r="C4619" s="2"/>
    </row>
    <row r="4620" spans="3:3" x14ac:dyDescent="0.2">
      <c r="C4620" s="2"/>
    </row>
    <row r="4621" spans="3:3" x14ac:dyDescent="0.2">
      <c r="C4621" s="2"/>
    </row>
    <row r="4622" spans="3:3" x14ac:dyDescent="0.2">
      <c r="C4622" s="2"/>
    </row>
    <row r="4623" spans="3:3" x14ac:dyDescent="0.2">
      <c r="C4623" s="2"/>
    </row>
    <row r="4624" spans="3:3" x14ac:dyDescent="0.2">
      <c r="C4624" s="2"/>
    </row>
    <row r="4625" spans="3:3" x14ac:dyDescent="0.2">
      <c r="C4625" s="2"/>
    </row>
    <row r="4626" spans="3:3" x14ac:dyDescent="0.2">
      <c r="C4626" s="2"/>
    </row>
    <row r="4627" spans="3:3" x14ac:dyDescent="0.2">
      <c r="C4627" s="2"/>
    </row>
    <row r="4628" spans="3:3" x14ac:dyDescent="0.2">
      <c r="C4628" s="2"/>
    </row>
    <row r="4629" spans="3:3" x14ac:dyDescent="0.2">
      <c r="C4629" s="2"/>
    </row>
    <row r="4630" spans="3:3" x14ac:dyDescent="0.2">
      <c r="C4630" s="2"/>
    </row>
    <row r="4631" spans="3:3" x14ac:dyDescent="0.2">
      <c r="C4631" s="2"/>
    </row>
    <row r="4632" spans="3:3" x14ac:dyDescent="0.2">
      <c r="C4632" s="2"/>
    </row>
    <row r="4633" spans="3:3" x14ac:dyDescent="0.2">
      <c r="C4633" s="2"/>
    </row>
    <row r="4634" spans="3:3" x14ac:dyDescent="0.2">
      <c r="C4634" s="2"/>
    </row>
    <row r="4635" spans="3:3" x14ac:dyDescent="0.2">
      <c r="C4635" s="2"/>
    </row>
    <row r="4636" spans="3:3" x14ac:dyDescent="0.2">
      <c r="C4636" s="2"/>
    </row>
    <row r="4637" spans="3:3" x14ac:dyDescent="0.2">
      <c r="C4637" s="2"/>
    </row>
    <row r="4638" spans="3:3" x14ac:dyDescent="0.2">
      <c r="C4638" s="2"/>
    </row>
    <row r="4639" spans="3:3" x14ac:dyDescent="0.2">
      <c r="C4639" s="2"/>
    </row>
    <row r="4640" spans="3:3" x14ac:dyDescent="0.2">
      <c r="C4640" s="2"/>
    </row>
    <row r="4641" spans="3:3" x14ac:dyDescent="0.2">
      <c r="C4641" s="2"/>
    </row>
    <row r="4642" spans="3:3" x14ac:dyDescent="0.2">
      <c r="C4642" s="2"/>
    </row>
    <row r="4643" spans="3:3" x14ac:dyDescent="0.2">
      <c r="C4643" s="2"/>
    </row>
    <row r="4644" spans="3:3" x14ac:dyDescent="0.2">
      <c r="C4644" s="2"/>
    </row>
    <row r="4645" spans="3:3" x14ac:dyDescent="0.2">
      <c r="C4645" s="2"/>
    </row>
    <row r="4646" spans="3:3" x14ac:dyDescent="0.2">
      <c r="C4646" s="2"/>
    </row>
    <row r="4647" spans="3:3" x14ac:dyDescent="0.2">
      <c r="C4647" s="2"/>
    </row>
    <row r="4648" spans="3:3" x14ac:dyDescent="0.2">
      <c r="C4648" s="2"/>
    </row>
    <row r="4649" spans="3:3" x14ac:dyDescent="0.2">
      <c r="C4649" s="2"/>
    </row>
    <row r="4650" spans="3:3" x14ac:dyDescent="0.2">
      <c r="C4650" s="2"/>
    </row>
    <row r="4651" spans="3:3" x14ac:dyDescent="0.2">
      <c r="C4651" s="2"/>
    </row>
    <row r="4652" spans="3:3" x14ac:dyDescent="0.2">
      <c r="C4652" s="2"/>
    </row>
    <row r="4653" spans="3:3" x14ac:dyDescent="0.2">
      <c r="C4653" s="2"/>
    </row>
    <row r="4654" spans="3:3" x14ac:dyDescent="0.2">
      <c r="C4654" s="2"/>
    </row>
    <row r="4655" spans="3:3" x14ac:dyDescent="0.2">
      <c r="C4655" s="2"/>
    </row>
    <row r="4656" spans="3:3" x14ac:dyDescent="0.2">
      <c r="C4656" s="2"/>
    </row>
    <row r="4657" spans="3:3" x14ac:dyDescent="0.2">
      <c r="C4657" s="2"/>
    </row>
    <row r="4658" spans="3:3" x14ac:dyDescent="0.2">
      <c r="C4658" s="2"/>
    </row>
    <row r="4659" spans="3:3" x14ac:dyDescent="0.2">
      <c r="C4659" s="2"/>
    </row>
    <row r="4660" spans="3:3" x14ac:dyDescent="0.2">
      <c r="C4660" s="2"/>
    </row>
    <row r="4661" spans="3:3" x14ac:dyDescent="0.2">
      <c r="C4661" s="2"/>
    </row>
    <row r="4662" spans="3:3" x14ac:dyDescent="0.2">
      <c r="C4662" s="2"/>
    </row>
    <row r="4663" spans="3:3" x14ac:dyDescent="0.2">
      <c r="C4663" s="2"/>
    </row>
    <row r="4664" spans="3:3" x14ac:dyDescent="0.2">
      <c r="C4664" s="2"/>
    </row>
    <row r="4665" spans="3:3" x14ac:dyDescent="0.2">
      <c r="C4665" s="2"/>
    </row>
    <row r="4666" spans="3:3" x14ac:dyDescent="0.2">
      <c r="C4666" s="2"/>
    </row>
    <row r="4667" spans="3:3" x14ac:dyDescent="0.2">
      <c r="C4667" s="2"/>
    </row>
    <row r="4668" spans="3:3" x14ac:dyDescent="0.2">
      <c r="C4668" s="2"/>
    </row>
    <row r="4669" spans="3:3" x14ac:dyDescent="0.2">
      <c r="C4669" s="2"/>
    </row>
    <row r="4670" spans="3:3" x14ac:dyDescent="0.2">
      <c r="C4670" s="2"/>
    </row>
    <row r="4671" spans="3:3" x14ac:dyDescent="0.2">
      <c r="C4671" s="2"/>
    </row>
    <row r="4672" spans="3:3" x14ac:dyDescent="0.2">
      <c r="C4672" s="2"/>
    </row>
    <row r="4673" spans="3:3" x14ac:dyDescent="0.2">
      <c r="C4673" s="2"/>
    </row>
    <row r="4674" spans="3:3" x14ac:dyDescent="0.2">
      <c r="C4674" s="2"/>
    </row>
    <row r="4675" spans="3:3" x14ac:dyDescent="0.2">
      <c r="C4675" s="2"/>
    </row>
    <row r="4676" spans="3:3" x14ac:dyDescent="0.2">
      <c r="C4676" s="2"/>
    </row>
    <row r="4677" spans="3:3" x14ac:dyDescent="0.2">
      <c r="C4677" s="2"/>
    </row>
    <row r="4678" spans="3:3" x14ac:dyDescent="0.2">
      <c r="C4678" s="2"/>
    </row>
    <row r="4679" spans="3:3" x14ac:dyDescent="0.2">
      <c r="C4679" s="2"/>
    </row>
    <row r="4680" spans="3:3" x14ac:dyDescent="0.2">
      <c r="C4680" s="2"/>
    </row>
    <row r="4681" spans="3:3" x14ac:dyDescent="0.2">
      <c r="C4681" s="2"/>
    </row>
    <row r="4682" spans="3:3" x14ac:dyDescent="0.2">
      <c r="C4682" s="2"/>
    </row>
    <row r="4683" spans="3:3" x14ac:dyDescent="0.2">
      <c r="C4683" s="2"/>
    </row>
    <row r="4684" spans="3:3" x14ac:dyDescent="0.2">
      <c r="C4684" s="2"/>
    </row>
    <row r="4685" spans="3:3" x14ac:dyDescent="0.2">
      <c r="C4685" s="2"/>
    </row>
    <row r="4686" spans="3:3" x14ac:dyDescent="0.2">
      <c r="C4686" s="2"/>
    </row>
    <row r="4687" spans="3:3" x14ac:dyDescent="0.2">
      <c r="C4687" s="2"/>
    </row>
    <row r="4688" spans="3:3" x14ac:dyDescent="0.2">
      <c r="C4688" s="2"/>
    </row>
    <row r="4689" spans="3:3" x14ac:dyDescent="0.2">
      <c r="C4689" s="2"/>
    </row>
    <row r="4690" spans="3:3" x14ac:dyDescent="0.2">
      <c r="C4690" s="2"/>
    </row>
    <row r="4691" spans="3:3" x14ac:dyDescent="0.2">
      <c r="C4691" s="2"/>
    </row>
    <row r="4692" spans="3:3" x14ac:dyDescent="0.2">
      <c r="C4692" s="2"/>
    </row>
    <row r="4693" spans="3:3" x14ac:dyDescent="0.2">
      <c r="C4693" s="2"/>
    </row>
    <row r="4694" spans="3:3" x14ac:dyDescent="0.2">
      <c r="C4694" s="2"/>
    </row>
    <row r="4695" spans="3:3" x14ac:dyDescent="0.2">
      <c r="C4695" s="2"/>
    </row>
    <row r="4696" spans="3:3" x14ac:dyDescent="0.2">
      <c r="C4696" s="2"/>
    </row>
    <row r="4697" spans="3:3" x14ac:dyDescent="0.2">
      <c r="C4697" s="2"/>
    </row>
    <row r="4698" spans="3:3" x14ac:dyDescent="0.2">
      <c r="C4698" s="2"/>
    </row>
    <row r="4699" spans="3:3" x14ac:dyDescent="0.2">
      <c r="C4699" s="2"/>
    </row>
    <row r="4700" spans="3:3" x14ac:dyDescent="0.2">
      <c r="C4700" s="2"/>
    </row>
    <row r="4701" spans="3:3" x14ac:dyDescent="0.2">
      <c r="C4701" s="2"/>
    </row>
    <row r="4702" spans="3:3" x14ac:dyDescent="0.2">
      <c r="C4702" s="2"/>
    </row>
    <row r="4703" spans="3:3" x14ac:dyDescent="0.2">
      <c r="C4703" s="2"/>
    </row>
    <row r="4704" spans="3:3" x14ac:dyDescent="0.2">
      <c r="C4704" s="2"/>
    </row>
    <row r="4705" spans="3:3" x14ac:dyDescent="0.2">
      <c r="C4705" s="2"/>
    </row>
    <row r="4706" spans="3:3" x14ac:dyDescent="0.2">
      <c r="C4706" s="2"/>
    </row>
    <row r="4707" spans="3:3" x14ac:dyDescent="0.2">
      <c r="C4707" s="2"/>
    </row>
    <row r="4708" spans="3:3" x14ac:dyDescent="0.2">
      <c r="C4708" s="2"/>
    </row>
    <row r="4709" spans="3:3" x14ac:dyDescent="0.2">
      <c r="C4709" s="2"/>
    </row>
    <row r="4710" spans="3:3" x14ac:dyDescent="0.2">
      <c r="C4710" s="2"/>
    </row>
    <row r="4711" spans="3:3" x14ac:dyDescent="0.2">
      <c r="C4711" s="2"/>
    </row>
    <row r="4712" spans="3:3" x14ac:dyDescent="0.2">
      <c r="C4712" s="2"/>
    </row>
    <row r="4713" spans="3:3" x14ac:dyDescent="0.2">
      <c r="C4713" s="2"/>
    </row>
    <row r="4714" spans="3:3" x14ac:dyDescent="0.2">
      <c r="C4714" s="2"/>
    </row>
    <row r="4715" spans="3:3" x14ac:dyDescent="0.2">
      <c r="C4715" s="2"/>
    </row>
    <row r="4716" spans="3:3" x14ac:dyDescent="0.2">
      <c r="C4716" s="2"/>
    </row>
    <row r="4717" spans="3:3" x14ac:dyDescent="0.2">
      <c r="C4717" s="2"/>
    </row>
    <row r="4718" spans="3:3" x14ac:dyDescent="0.2">
      <c r="C4718" s="2"/>
    </row>
    <row r="4719" spans="3:3" x14ac:dyDescent="0.2">
      <c r="C4719" s="2"/>
    </row>
    <row r="4720" spans="3:3" x14ac:dyDescent="0.2">
      <c r="C4720" s="2"/>
    </row>
    <row r="4721" spans="3:3" x14ac:dyDescent="0.2">
      <c r="C4721" s="2"/>
    </row>
    <row r="4722" spans="3:3" x14ac:dyDescent="0.2">
      <c r="C4722" s="2"/>
    </row>
    <row r="4723" spans="3:3" x14ac:dyDescent="0.2">
      <c r="C4723" s="2"/>
    </row>
    <row r="4724" spans="3:3" x14ac:dyDescent="0.2">
      <c r="C4724" s="2"/>
    </row>
    <row r="4725" spans="3:3" x14ac:dyDescent="0.2">
      <c r="C4725" s="2"/>
    </row>
    <row r="4726" spans="3:3" x14ac:dyDescent="0.2">
      <c r="C4726" s="2"/>
    </row>
    <row r="4727" spans="3:3" x14ac:dyDescent="0.2">
      <c r="C4727" s="2"/>
    </row>
    <row r="4728" spans="3:3" x14ac:dyDescent="0.2">
      <c r="C4728" s="2"/>
    </row>
    <row r="4729" spans="3:3" x14ac:dyDescent="0.2">
      <c r="C4729" s="2"/>
    </row>
    <row r="4730" spans="3:3" x14ac:dyDescent="0.2">
      <c r="C4730" s="2"/>
    </row>
    <row r="4731" spans="3:3" x14ac:dyDescent="0.2">
      <c r="C4731" s="2"/>
    </row>
    <row r="4732" spans="3:3" x14ac:dyDescent="0.2">
      <c r="C4732" s="2"/>
    </row>
    <row r="4733" spans="3:3" x14ac:dyDescent="0.2">
      <c r="C4733" s="2"/>
    </row>
    <row r="4734" spans="3:3" x14ac:dyDescent="0.2">
      <c r="C4734" s="2"/>
    </row>
    <row r="4735" spans="3:3" x14ac:dyDescent="0.2">
      <c r="C4735" s="2"/>
    </row>
    <row r="4736" spans="3:3" x14ac:dyDescent="0.2">
      <c r="C4736" s="2"/>
    </row>
    <row r="4737" spans="3:3" x14ac:dyDescent="0.2">
      <c r="C4737" s="2"/>
    </row>
    <row r="4738" spans="3:3" x14ac:dyDescent="0.2">
      <c r="C4738" s="2"/>
    </row>
    <row r="4739" spans="3:3" x14ac:dyDescent="0.2">
      <c r="C4739" s="2"/>
    </row>
    <row r="4740" spans="3:3" x14ac:dyDescent="0.2">
      <c r="C4740" s="2"/>
    </row>
    <row r="4741" spans="3:3" x14ac:dyDescent="0.2">
      <c r="C4741" s="2"/>
    </row>
    <row r="4742" spans="3:3" x14ac:dyDescent="0.2">
      <c r="C4742" s="2"/>
    </row>
    <row r="4743" spans="3:3" x14ac:dyDescent="0.2">
      <c r="C4743" s="2"/>
    </row>
    <row r="4744" spans="3:3" x14ac:dyDescent="0.2">
      <c r="C4744" s="2"/>
    </row>
    <row r="4745" spans="3:3" x14ac:dyDescent="0.2">
      <c r="C4745" s="2"/>
    </row>
    <row r="4746" spans="3:3" x14ac:dyDescent="0.2">
      <c r="C4746" s="2"/>
    </row>
    <row r="4747" spans="3:3" x14ac:dyDescent="0.2">
      <c r="C4747" s="2"/>
    </row>
    <row r="4748" spans="3:3" x14ac:dyDescent="0.2">
      <c r="C4748" s="2"/>
    </row>
    <row r="4749" spans="3:3" x14ac:dyDescent="0.2">
      <c r="C4749" s="2"/>
    </row>
    <row r="4750" spans="3:3" x14ac:dyDescent="0.2">
      <c r="C4750" s="2"/>
    </row>
    <row r="4751" spans="3:3" x14ac:dyDescent="0.2">
      <c r="C4751" s="2"/>
    </row>
    <row r="4752" spans="3:3" x14ac:dyDescent="0.2">
      <c r="C4752" s="2"/>
    </row>
    <row r="4753" spans="3:3" x14ac:dyDescent="0.2">
      <c r="C4753" s="2"/>
    </row>
    <row r="4754" spans="3:3" x14ac:dyDescent="0.2">
      <c r="C4754" s="2"/>
    </row>
    <row r="4755" spans="3:3" x14ac:dyDescent="0.2">
      <c r="C4755" s="2"/>
    </row>
    <row r="4756" spans="3:3" x14ac:dyDescent="0.2">
      <c r="C4756" s="2"/>
    </row>
    <row r="4757" spans="3:3" x14ac:dyDescent="0.2">
      <c r="C4757" s="2"/>
    </row>
    <row r="4758" spans="3:3" x14ac:dyDescent="0.2">
      <c r="C4758" s="2"/>
    </row>
    <row r="4759" spans="3:3" x14ac:dyDescent="0.2">
      <c r="C4759" s="2"/>
    </row>
    <row r="4760" spans="3:3" x14ac:dyDescent="0.2">
      <c r="C4760" s="2"/>
    </row>
    <row r="4761" spans="3:3" x14ac:dyDescent="0.2">
      <c r="C4761" s="2"/>
    </row>
    <row r="4762" spans="3:3" x14ac:dyDescent="0.2">
      <c r="C4762" s="2"/>
    </row>
    <row r="4763" spans="3:3" x14ac:dyDescent="0.2">
      <c r="C4763" s="2"/>
    </row>
    <row r="4764" spans="3:3" x14ac:dyDescent="0.2">
      <c r="C4764" s="2"/>
    </row>
    <row r="4765" spans="3:3" x14ac:dyDescent="0.2">
      <c r="C4765" s="2"/>
    </row>
    <row r="4766" spans="3:3" x14ac:dyDescent="0.2">
      <c r="C4766" s="2"/>
    </row>
    <row r="4767" spans="3:3" x14ac:dyDescent="0.2">
      <c r="C4767" s="2"/>
    </row>
    <row r="4768" spans="3:3" x14ac:dyDescent="0.2">
      <c r="C4768" s="2"/>
    </row>
    <row r="4769" spans="3:3" x14ac:dyDescent="0.2">
      <c r="C4769" s="2"/>
    </row>
    <row r="4770" spans="3:3" x14ac:dyDescent="0.2">
      <c r="C4770" s="2"/>
    </row>
    <row r="4771" spans="3:3" x14ac:dyDescent="0.2">
      <c r="C4771" s="2"/>
    </row>
    <row r="4772" spans="3:3" x14ac:dyDescent="0.2">
      <c r="C4772" s="2"/>
    </row>
    <row r="4773" spans="3:3" x14ac:dyDescent="0.2">
      <c r="C4773" s="2"/>
    </row>
    <row r="4774" spans="3:3" x14ac:dyDescent="0.2">
      <c r="C4774" s="2"/>
    </row>
    <row r="4775" spans="3:3" x14ac:dyDescent="0.2">
      <c r="C4775" s="2"/>
    </row>
    <row r="4776" spans="3:3" x14ac:dyDescent="0.2">
      <c r="C4776" s="2"/>
    </row>
    <row r="4777" spans="3:3" x14ac:dyDescent="0.2">
      <c r="C4777" s="2"/>
    </row>
    <row r="4778" spans="3:3" x14ac:dyDescent="0.2">
      <c r="C4778" s="2"/>
    </row>
    <row r="4779" spans="3:3" x14ac:dyDescent="0.2">
      <c r="C4779" s="2"/>
    </row>
    <row r="4780" spans="3:3" x14ac:dyDescent="0.2">
      <c r="C4780" s="2"/>
    </row>
    <row r="4781" spans="3:3" x14ac:dyDescent="0.2">
      <c r="C4781" s="2"/>
    </row>
    <row r="4782" spans="3:3" x14ac:dyDescent="0.2">
      <c r="C4782" s="2"/>
    </row>
    <row r="4783" spans="3:3" x14ac:dyDescent="0.2">
      <c r="C4783" s="2"/>
    </row>
    <row r="4784" spans="3:3" x14ac:dyDescent="0.2">
      <c r="C4784" s="2"/>
    </row>
    <row r="4785" spans="3:3" x14ac:dyDescent="0.2">
      <c r="C4785" s="2"/>
    </row>
    <row r="4786" spans="3:3" x14ac:dyDescent="0.2">
      <c r="C4786" s="2"/>
    </row>
    <row r="4787" spans="3:3" x14ac:dyDescent="0.2">
      <c r="C4787" s="2"/>
    </row>
    <row r="4788" spans="3:3" x14ac:dyDescent="0.2">
      <c r="C4788" s="2"/>
    </row>
    <row r="4789" spans="3:3" x14ac:dyDescent="0.2">
      <c r="C4789" s="2"/>
    </row>
    <row r="4790" spans="3:3" x14ac:dyDescent="0.2">
      <c r="C4790" s="2"/>
    </row>
    <row r="4791" spans="3:3" x14ac:dyDescent="0.2">
      <c r="C4791" s="2"/>
    </row>
    <row r="4792" spans="3:3" x14ac:dyDescent="0.2">
      <c r="C4792" s="2"/>
    </row>
    <row r="4793" spans="3:3" x14ac:dyDescent="0.2">
      <c r="C4793" s="2"/>
    </row>
    <row r="4794" spans="3:3" x14ac:dyDescent="0.2">
      <c r="C4794" s="2"/>
    </row>
    <row r="4795" spans="3:3" x14ac:dyDescent="0.2">
      <c r="C4795" s="2"/>
    </row>
    <row r="4796" spans="3:3" x14ac:dyDescent="0.2">
      <c r="C4796" s="2"/>
    </row>
    <row r="4797" spans="3:3" x14ac:dyDescent="0.2">
      <c r="C4797" s="2"/>
    </row>
    <row r="4798" spans="3:3" x14ac:dyDescent="0.2">
      <c r="C4798" s="2"/>
    </row>
    <row r="4799" spans="3:3" x14ac:dyDescent="0.2">
      <c r="C4799" s="2"/>
    </row>
    <row r="4800" spans="3:3" x14ac:dyDescent="0.2">
      <c r="C4800" s="2"/>
    </row>
    <row r="4801" spans="3:3" x14ac:dyDescent="0.2">
      <c r="C4801" s="2"/>
    </row>
    <row r="4802" spans="3:3" x14ac:dyDescent="0.2">
      <c r="C4802" s="2"/>
    </row>
    <row r="4803" spans="3:3" x14ac:dyDescent="0.2">
      <c r="C4803" s="2"/>
    </row>
    <row r="4804" spans="3:3" x14ac:dyDescent="0.2">
      <c r="C4804" s="2"/>
    </row>
    <row r="4805" spans="3:3" x14ac:dyDescent="0.2">
      <c r="C4805" s="2"/>
    </row>
    <row r="4806" spans="3:3" x14ac:dyDescent="0.2">
      <c r="C4806" s="2"/>
    </row>
    <row r="4807" spans="3:3" x14ac:dyDescent="0.2">
      <c r="C4807" s="2"/>
    </row>
    <row r="4808" spans="3:3" x14ac:dyDescent="0.2">
      <c r="C4808" s="2"/>
    </row>
    <row r="4809" spans="3:3" x14ac:dyDescent="0.2">
      <c r="C4809" s="2"/>
    </row>
    <row r="4810" spans="3:3" x14ac:dyDescent="0.2">
      <c r="C4810" s="2"/>
    </row>
    <row r="4811" spans="3:3" x14ac:dyDescent="0.2">
      <c r="C4811" s="2"/>
    </row>
    <row r="4812" spans="3:3" x14ac:dyDescent="0.2">
      <c r="C4812" s="2"/>
    </row>
    <row r="4813" spans="3:3" x14ac:dyDescent="0.2">
      <c r="C4813" s="2"/>
    </row>
    <row r="4814" spans="3:3" x14ac:dyDescent="0.2">
      <c r="C4814" s="2"/>
    </row>
    <row r="4815" spans="3:3" x14ac:dyDescent="0.2">
      <c r="C4815" s="2"/>
    </row>
    <row r="4816" spans="3:3" x14ac:dyDescent="0.2">
      <c r="C4816" s="2"/>
    </row>
    <row r="4817" spans="3:3" x14ac:dyDescent="0.2">
      <c r="C4817" s="2"/>
    </row>
    <row r="4818" spans="3:3" x14ac:dyDescent="0.2">
      <c r="C4818" s="2"/>
    </row>
    <row r="4819" spans="3:3" x14ac:dyDescent="0.2">
      <c r="C4819" s="2"/>
    </row>
    <row r="4820" spans="3:3" x14ac:dyDescent="0.2">
      <c r="C4820" s="2"/>
    </row>
    <row r="4821" spans="3:3" x14ac:dyDescent="0.2">
      <c r="C4821" s="2"/>
    </row>
    <row r="4822" spans="3:3" x14ac:dyDescent="0.2">
      <c r="C4822" s="2"/>
    </row>
    <row r="4823" spans="3:3" x14ac:dyDescent="0.2">
      <c r="C4823" s="2"/>
    </row>
    <row r="4824" spans="3:3" x14ac:dyDescent="0.2">
      <c r="C4824" s="2"/>
    </row>
    <row r="4825" spans="3:3" x14ac:dyDescent="0.2">
      <c r="C4825" s="2"/>
    </row>
    <row r="4826" spans="3:3" x14ac:dyDescent="0.2">
      <c r="C4826" s="2"/>
    </row>
    <row r="4827" spans="3:3" x14ac:dyDescent="0.2">
      <c r="C4827" s="2"/>
    </row>
    <row r="4828" spans="3:3" x14ac:dyDescent="0.2">
      <c r="C4828" s="2"/>
    </row>
    <row r="4829" spans="3:3" x14ac:dyDescent="0.2">
      <c r="C4829" s="2"/>
    </row>
    <row r="4830" spans="3:3" x14ac:dyDescent="0.2">
      <c r="C4830" s="2"/>
    </row>
    <row r="4831" spans="3:3" x14ac:dyDescent="0.2">
      <c r="C4831" s="2"/>
    </row>
    <row r="4832" spans="3:3" x14ac:dyDescent="0.2">
      <c r="C4832" s="2"/>
    </row>
    <row r="4833" spans="3:3" x14ac:dyDescent="0.2">
      <c r="C4833" s="2"/>
    </row>
    <row r="4834" spans="3:3" x14ac:dyDescent="0.2">
      <c r="C4834" s="2"/>
    </row>
    <row r="4835" spans="3:3" x14ac:dyDescent="0.2">
      <c r="C4835" s="2"/>
    </row>
    <row r="4836" spans="3:3" x14ac:dyDescent="0.2">
      <c r="C4836" s="2"/>
    </row>
    <row r="4837" spans="3:3" x14ac:dyDescent="0.2">
      <c r="C4837" s="2"/>
    </row>
    <row r="4838" spans="3:3" x14ac:dyDescent="0.2">
      <c r="C4838" s="2"/>
    </row>
    <row r="4839" spans="3:3" x14ac:dyDescent="0.2">
      <c r="C4839" s="2"/>
    </row>
    <row r="4840" spans="3:3" x14ac:dyDescent="0.2">
      <c r="C4840" s="2"/>
    </row>
    <row r="4841" spans="3:3" x14ac:dyDescent="0.2">
      <c r="C4841" s="2"/>
    </row>
    <row r="4842" spans="3:3" x14ac:dyDescent="0.2">
      <c r="C4842" s="2"/>
    </row>
    <row r="4843" spans="3:3" x14ac:dyDescent="0.2">
      <c r="C4843" s="2"/>
    </row>
    <row r="4844" spans="3:3" x14ac:dyDescent="0.2">
      <c r="C4844" s="2"/>
    </row>
    <row r="4845" spans="3:3" x14ac:dyDescent="0.2">
      <c r="C4845" s="2"/>
    </row>
    <row r="4846" spans="3:3" x14ac:dyDescent="0.2">
      <c r="C4846" s="2"/>
    </row>
    <row r="4847" spans="3:3" x14ac:dyDescent="0.2">
      <c r="C4847" s="2"/>
    </row>
    <row r="4848" spans="3:3" x14ac:dyDescent="0.2">
      <c r="C4848" s="2"/>
    </row>
    <row r="4849" spans="3:3" x14ac:dyDescent="0.2">
      <c r="C4849" s="2"/>
    </row>
    <row r="4850" spans="3:3" x14ac:dyDescent="0.2">
      <c r="C4850" s="2"/>
    </row>
    <row r="4851" spans="3:3" x14ac:dyDescent="0.2">
      <c r="C4851" s="2"/>
    </row>
    <row r="4852" spans="3:3" x14ac:dyDescent="0.2">
      <c r="C4852" s="2"/>
    </row>
    <row r="4853" spans="3:3" x14ac:dyDescent="0.2">
      <c r="C4853" s="2"/>
    </row>
    <row r="4854" spans="3:3" x14ac:dyDescent="0.2">
      <c r="C4854" s="2"/>
    </row>
    <row r="4855" spans="3:3" x14ac:dyDescent="0.2">
      <c r="C4855" s="2"/>
    </row>
    <row r="4856" spans="3:3" x14ac:dyDescent="0.2">
      <c r="C4856" s="2"/>
    </row>
    <row r="4857" spans="3:3" x14ac:dyDescent="0.2">
      <c r="C4857" s="2"/>
    </row>
    <row r="4858" spans="3:3" x14ac:dyDescent="0.2">
      <c r="C4858" s="2"/>
    </row>
    <row r="4859" spans="3:3" x14ac:dyDescent="0.2">
      <c r="C4859" s="2"/>
    </row>
    <row r="4860" spans="3:3" x14ac:dyDescent="0.2">
      <c r="C4860" s="2"/>
    </row>
    <row r="4861" spans="3:3" x14ac:dyDescent="0.2">
      <c r="C4861" s="2"/>
    </row>
    <row r="4862" spans="3:3" x14ac:dyDescent="0.2">
      <c r="C4862" s="2"/>
    </row>
    <row r="4863" spans="3:3" x14ac:dyDescent="0.2">
      <c r="C4863" s="2"/>
    </row>
    <row r="4864" spans="3:3" x14ac:dyDescent="0.2">
      <c r="C4864" s="2"/>
    </row>
    <row r="4865" spans="3:3" x14ac:dyDescent="0.2">
      <c r="C4865" s="2"/>
    </row>
    <row r="4866" spans="3:3" x14ac:dyDescent="0.2">
      <c r="C4866" s="2"/>
    </row>
    <row r="4867" spans="3:3" x14ac:dyDescent="0.2">
      <c r="C4867" s="2"/>
    </row>
    <row r="4868" spans="3:3" x14ac:dyDescent="0.2">
      <c r="C4868" s="2"/>
    </row>
    <row r="4869" spans="3:3" x14ac:dyDescent="0.2">
      <c r="C4869" s="2"/>
    </row>
    <row r="4870" spans="3:3" x14ac:dyDescent="0.2">
      <c r="C4870" s="2"/>
    </row>
    <row r="4871" spans="3:3" x14ac:dyDescent="0.2">
      <c r="C4871" s="2"/>
    </row>
    <row r="4872" spans="3:3" x14ac:dyDescent="0.2">
      <c r="C4872" s="2"/>
    </row>
    <row r="4873" spans="3:3" x14ac:dyDescent="0.2">
      <c r="C4873" s="2"/>
    </row>
    <row r="4874" spans="3:3" x14ac:dyDescent="0.2">
      <c r="C4874" s="2"/>
    </row>
    <row r="4875" spans="3:3" x14ac:dyDescent="0.2">
      <c r="C4875" s="2"/>
    </row>
    <row r="4876" spans="3:3" x14ac:dyDescent="0.2">
      <c r="C4876" s="2"/>
    </row>
    <row r="4877" spans="3:3" x14ac:dyDescent="0.2">
      <c r="C4877" s="2"/>
    </row>
    <row r="4878" spans="3:3" x14ac:dyDescent="0.2">
      <c r="C4878" s="2"/>
    </row>
    <row r="4879" spans="3:3" x14ac:dyDescent="0.2">
      <c r="C4879" s="2"/>
    </row>
    <row r="4880" spans="3:3" x14ac:dyDescent="0.2">
      <c r="C4880" s="2"/>
    </row>
    <row r="4881" spans="3:3" x14ac:dyDescent="0.2">
      <c r="C4881" s="2"/>
    </row>
    <row r="4882" spans="3:3" x14ac:dyDescent="0.2">
      <c r="C4882" s="2"/>
    </row>
    <row r="4883" spans="3:3" x14ac:dyDescent="0.2">
      <c r="C4883" s="2"/>
    </row>
    <row r="4884" spans="3:3" x14ac:dyDescent="0.2">
      <c r="C4884" s="2"/>
    </row>
    <row r="4885" spans="3:3" x14ac:dyDescent="0.2">
      <c r="C4885" s="2"/>
    </row>
    <row r="4886" spans="3:3" x14ac:dyDescent="0.2">
      <c r="C4886" s="2"/>
    </row>
    <row r="4887" spans="3:3" x14ac:dyDescent="0.2">
      <c r="C4887" s="2"/>
    </row>
    <row r="4888" spans="3:3" x14ac:dyDescent="0.2">
      <c r="C4888" s="2"/>
    </row>
    <row r="4889" spans="3:3" x14ac:dyDescent="0.2">
      <c r="C4889" s="2"/>
    </row>
    <row r="4890" spans="3:3" x14ac:dyDescent="0.2">
      <c r="C4890" s="2"/>
    </row>
    <row r="4891" spans="3:3" x14ac:dyDescent="0.2">
      <c r="C4891" s="2"/>
    </row>
    <row r="4892" spans="3:3" x14ac:dyDescent="0.2">
      <c r="C4892" s="2"/>
    </row>
    <row r="4893" spans="3:3" x14ac:dyDescent="0.2">
      <c r="C4893" s="2"/>
    </row>
    <row r="4894" spans="3:3" x14ac:dyDescent="0.2">
      <c r="C4894" s="2"/>
    </row>
    <row r="4895" spans="3:3" x14ac:dyDescent="0.2">
      <c r="C4895" s="2"/>
    </row>
    <row r="4896" spans="3:3" x14ac:dyDescent="0.2">
      <c r="C4896" s="2"/>
    </row>
    <row r="4897" spans="3:3" x14ac:dyDescent="0.2">
      <c r="C4897" s="2"/>
    </row>
    <row r="4898" spans="3:3" x14ac:dyDescent="0.2">
      <c r="C4898" s="2"/>
    </row>
    <row r="4899" spans="3:3" x14ac:dyDescent="0.2">
      <c r="C4899" s="2"/>
    </row>
    <row r="4900" spans="3:3" x14ac:dyDescent="0.2">
      <c r="C4900" s="2"/>
    </row>
    <row r="4901" spans="3:3" x14ac:dyDescent="0.2">
      <c r="C4901" s="2"/>
    </row>
    <row r="4902" spans="3:3" x14ac:dyDescent="0.2">
      <c r="C4902" s="2"/>
    </row>
    <row r="4903" spans="3:3" x14ac:dyDescent="0.2">
      <c r="C4903" s="2"/>
    </row>
    <row r="4904" spans="3:3" x14ac:dyDescent="0.2">
      <c r="C4904" s="2"/>
    </row>
    <row r="4905" spans="3:3" x14ac:dyDescent="0.2">
      <c r="C4905" s="2"/>
    </row>
    <row r="4906" spans="3:3" x14ac:dyDescent="0.2">
      <c r="C4906" s="2"/>
    </row>
    <row r="4907" spans="3:3" x14ac:dyDescent="0.2">
      <c r="C4907" s="2"/>
    </row>
    <row r="4908" spans="3:3" x14ac:dyDescent="0.2">
      <c r="C4908" s="2"/>
    </row>
    <row r="4909" spans="3:3" x14ac:dyDescent="0.2">
      <c r="C4909" s="2"/>
    </row>
    <row r="4910" spans="3:3" x14ac:dyDescent="0.2">
      <c r="C4910" s="2"/>
    </row>
    <row r="4911" spans="3:3" x14ac:dyDescent="0.2">
      <c r="C4911" s="2"/>
    </row>
    <row r="4912" spans="3:3" x14ac:dyDescent="0.2">
      <c r="C4912" s="2"/>
    </row>
    <row r="4913" spans="3:3" x14ac:dyDescent="0.2">
      <c r="C4913" s="2"/>
    </row>
    <row r="4914" spans="3:3" x14ac:dyDescent="0.2">
      <c r="C4914" s="2"/>
    </row>
    <row r="4915" spans="3:3" x14ac:dyDescent="0.2">
      <c r="C4915" s="2"/>
    </row>
    <row r="4916" spans="3:3" x14ac:dyDescent="0.2">
      <c r="C4916" s="2"/>
    </row>
    <row r="4917" spans="3:3" x14ac:dyDescent="0.2">
      <c r="C4917" s="2"/>
    </row>
    <row r="4918" spans="3:3" x14ac:dyDescent="0.2">
      <c r="C4918" s="2"/>
    </row>
    <row r="4919" spans="3:3" x14ac:dyDescent="0.2">
      <c r="C4919" s="2"/>
    </row>
    <row r="4920" spans="3:3" x14ac:dyDescent="0.2">
      <c r="C4920" s="2"/>
    </row>
    <row r="4921" spans="3:3" x14ac:dyDescent="0.2">
      <c r="C4921" s="2"/>
    </row>
    <row r="4922" spans="3:3" x14ac:dyDescent="0.2">
      <c r="C4922" s="2"/>
    </row>
    <row r="4923" spans="3:3" x14ac:dyDescent="0.2">
      <c r="C4923" s="2"/>
    </row>
    <row r="4924" spans="3:3" x14ac:dyDescent="0.2">
      <c r="C4924" s="2"/>
    </row>
    <row r="4925" spans="3:3" x14ac:dyDescent="0.2">
      <c r="C4925" s="2"/>
    </row>
    <row r="4926" spans="3:3" x14ac:dyDescent="0.2">
      <c r="C4926" s="2"/>
    </row>
    <row r="4927" spans="3:3" x14ac:dyDescent="0.2">
      <c r="C4927" s="2"/>
    </row>
    <row r="4928" spans="3:3" x14ac:dyDescent="0.2">
      <c r="C4928" s="2"/>
    </row>
    <row r="4929" spans="3:3" x14ac:dyDescent="0.2">
      <c r="C4929" s="2"/>
    </row>
    <row r="4930" spans="3:3" x14ac:dyDescent="0.2">
      <c r="C4930" s="2"/>
    </row>
    <row r="4931" spans="3:3" x14ac:dyDescent="0.2">
      <c r="C4931" s="2"/>
    </row>
    <row r="4932" spans="3:3" x14ac:dyDescent="0.2">
      <c r="C4932" s="2"/>
    </row>
    <row r="4933" spans="3:3" x14ac:dyDescent="0.2">
      <c r="C4933" s="2"/>
    </row>
    <row r="4934" spans="3:3" x14ac:dyDescent="0.2">
      <c r="C4934" s="2"/>
    </row>
    <row r="4935" spans="3:3" x14ac:dyDescent="0.2">
      <c r="C4935" s="2"/>
    </row>
    <row r="4936" spans="3:3" x14ac:dyDescent="0.2">
      <c r="C4936" s="2"/>
    </row>
    <row r="4937" spans="3:3" x14ac:dyDescent="0.2">
      <c r="C4937" s="2"/>
    </row>
    <row r="4938" spans="3:3" x14ac:dyDescent="0.2">
      <c r="C4938" s="2"/>
    </row>
    <row r="4939" spans="3:3" x14ac:dyDescent="0.2">
      <c r="C4939" s="2"/>
    </row>
    <row r="4940" spans="3:3" x14ac:dyDescent="0.2">
      <c r="C4940" s="2"/>
    </row>
    <row r="4941" spans="3:3" x14ac:dyDescent="0.2">
      <c r="C4941" s="2"/>
    </row>
    <row r="4942" spans="3:3" x14ac:dyDescent="0.2">
      <c r="C4942" s="2"/>
    </row>
    <row r="4943" spans="3:3" x14ac:dyDescent="0.2">
      <c r="C4943" s="2"/>
    </row>
    <row r="4944" spans="3:3" x14ac:dyDescent="0.2">
      <c r="C4944" s="2"/>
    </row>
    <row r="4945" spans="3:3" x14ac:dyDescent="0.2">
      <c r="C4945" s="2"/>
    </row>
    <row r="4946" spans="3:3" x14ac:dyDescent="0.2">
      <c r="C4946" s="2"/>
    </row>
    <row r="4947" spans="3:3" x14ac:dyDescent="0.2">
      <c r="C4947" s="2"/>
    </row>
    <row r="4948" spans="3:3" x14ac:dyDescent="0.2">
      <c r="C4948" s="2"/>
    </row>
    <row r="4949" spans="3:3" x14ac:dyDescent="0.2">
      <c r="C4949" s="2"/>
    </row>
    <row r="4950" spans="3:3" x14ac:dyDescent="0.2">
      <c r="C4950" s="2"/>
    </row>
    <row r="4951" spans="3:3" x14ac:dyDescent="0.2">
      <c r="C4951" s="2"/>
    </row>
    <row r="4952" spans="3:3" x14ac:dyDescent="0.2">
      <c r="C4952" s="2"/>
    </row>
    <row r="4953" spans="3:3" x14ac:dyDescent="0.2">
      <c r="C4953" s="2"/>
    </row>
    <row r="4954" spans="3:3" x14ac:dyDescent="0.2">
      <c r="C4954" s="2"/>
    </row>
    <row r="4955" spans="3:3" x14ac:dyDescent="0.2">
      <c r="C4955" s="2"/>
    </row>
    <row r="4956" spans="3:3" x14ac:dyDescent="0.2">
      <c r="C4956" s="2"/>
    </row>
    <row r="4957" spans="3:3" x14ac:dyDescent="0.2">
      <c r="C4957" s="2"/>
    </row>
    <row r="4958" spans="3:3" x14ac:dyDescent="0.2">
      <c r="C4958" s="2"/>
    </row>
    <row r="4959" spans="3:3" x14ac:dyDescent="0.2">
      <c r="C4959" s="2"/>
    </row>
    <row r="4960" spans="3:3" x14ac:dyDescent="0.2">
      <c r="C4960" s="2"/>
    </row>
    <row r="4961" spans="3:3" x14ac:dyDescent="0.2">
      <c r="C4961" s="2"/>
    </row>
    <row r="4962" spans="3:3" x14ac:dyDescent="0.2">
      <c r="C4962" s="2"/>
    </row>
    <row r="4963" spans="3:3" x14ac:dyDescent="0.2">
      <c r="C4963" s="2"/>
    </row>
    <row r="4964" spans="3:3" x14ac:dyDescent="0.2">
      <c r="C4964" s="2"/>
    </row>
    <row r="4965" spans="3:3" x14ac:dyDescent="0.2">
      <c r="C4965" s="2"/>
    </row>
    <row r="4966" spans="3:3" x14ac:dyDescent="0.2">
      <c r="C4966" s="2"/>
    </row>
    <row r="4967" spans="3:3" x14ac:dyDescent="0.2">
      <c r="C4967" s="2"/>
    </row>
    <row r="4968" spans="3:3" x14ac:dyDescent="0.2">
      <c r="C4968" s="2"/>
    </row>
    <row r="4969" spans="3:3" x14ac:dyDescent="0.2">
      <c r="C4969" s="2"/>
    </row>
    <row r="4970" spans="3:3" x14ac:dyDescent="0.2">
      <c r="C4970" s="2"/>
    </row>
    <row r="4971" spans="3:3" x14ac:dyDescent="0.2">
      <c r="C4971" s="2"/>
    </row>
    <row r="4972" spans="3:3" x14ac:dyDescent="0.2">
      <c r="C4972" s="2"/>
    </row>
    <row r="4973" spans="3:3" x14ac:dyDescent="0.2">
      <c r="C4973" s="2"/>
    </row>
    <row r="4974" spans="3:3" x14ac:dyDescent="0.2">
      <c r="C4974" s="2"/>
    </row>
    <row r="4975" spans="3:3" x14ac:dyDescent="0.2">
      <c r="C4975" s="2"/>
    </row>
    <row r="4976" spans="3:3" x14ac:dyDescent="0.2">
      <c r="C4976" s="2"/>
    </row>
    <row r="4977" spans="3:3" x14ac:dyDescent="0.2">
      <c r="C4977" s="2"/>
    </row>
    <row r="4978" spans="3:3" x14ac:dyDescent="0.2">
      <c r="C4978" s="2"/>
    </row>
    <row r="4979" spans="3:3" x14ac:dyDescent="0.2">
      <c r="C4979" s="2"/>
    </row>
    <row r="4980" spans="3:3" x14ac:dyDescent="0.2">
      <c r="C4980" s="2"/>
    </row>
    <row r="4981" spans="3:3" x14ac:dyDescent="0.2">
      <c r="C4981" s="2"/>
    </row>
    <row r="4982" spans="3:3" x14ac:dyDescent="0.2">
      <c r="C4982" s="2"/>
    </row>
    <row r="4983" spans="3:3" x14ac:dyDescent="0.2">
      <c r="C4983" s="2"/>
    </row>
    <row r="4984" spans="3:3" x14ac:dyDescent="0.2">
      <c r="C4984" s="2"/>
    </row>
    <row r="4985" spans="3:3" x14ac:dyDescent="0.2">
      <c r="C4985" s="2"/>
    </row>
    <row r="4986" spans="3:3" x14ac:dyDescent="0.2">
      <c r="C4986" s="2"/>
    </row>
    <row r="4987" spans="3:3" x14ac:dyDescent="0.2">
      <c r="C4987" s="2"/>
    </row>
    <row r="4988" spans="3:3" x14ac:dyDescent="0.2">
      <c r="C4988" s="2"/>
    </row>
    <row r="4989" spans="3:3" x14ac:dyDescent="0.2">
      <c r="C4989" s="2"/>
    </row>
    <row r="4990" spans="3:3" x14ac:dyDescent="0.2">
      <c r="C4990" s="2"/>
    </row>
    <row r="4991" spans="3:3" x14ac:dyDescent="0.2">
      <c r="C4991" s="2"/>
    </row>
    <row r="4992" spans="3:3" x14ac:dyDescent="0.2">
      <c r="C4992" s="2"/>
    </row>
    <row r="4993" spans="3:3" x14ac:dyDescent="0.2">
      <c r="C4993" s="2"/>
    </row>
    <row r="4994" spans="3:3" x14ac:dyDescent="0.2">
      <c r="C4994" s="2"/>
    </row>
    <row r="4995" spans="3:3" x14ac:dyDescent="0.2">
      <c r="C4995" s="2"/>
    </row>
    <row r="4996" spans="3:3" x14ac:dyDescent="0.2">
      <c r="C4996" s="2"/>
    </row>
    <row r="4997" spans="3:3" x14ac:dyDescent="0.2">
      <c r="C4997" s="2"/>
    </row>
    <row r="4998" spans="3:3" x14ac:dyDescent="0.2">
      <c r="C4998" s="2"/>
    </row>
    <row r="4999" spans="3:3" x14ac:dyDescent="0.2">
      <c r="C4999" s="2"/>
    </row>
    <row r="5000" spans="3:3" x14ac:dyDescent="0.2">
      <c r="C5000" s="2"/>
    </row>
    <row r="5001" spans="3:3" x14ac:dyDescent="0.2">
      <c r="C5001" s="2"/>
    </row>
    <row r="5002" spans="3:3" x14ac:dyDescent="0.2">
      <c r="C5002" s="2"/>
    </row>
    <row r="5003" spans="3:3" x14ac:dyDescent="0.2">
      <c r="C5003" s="2"/>
    </row>
    <row r="5004" spans="3:3" x14ac:dyDescent="0.2">
      <c r="C5004" s="2"/>
    </row>
    <row r="5005" spans="3:3" x14ac:dyDescent="0.2">
      <c r="C5005" s="2"/>
    </row>
    <row r="5006" spans="3:3" x14ac:dyDescent="0.2">
      <c r="C5006" s="2"/>
    </row>
    <row r="5007" spans="3:3" x14ac:dyDescent="0.2">
      <c r="C5007" s="2"/>
    </row>
    <row r="5008" spans="3:3" x14ac:dyDescent="0.2">
      <c r="C5008" s="2"/>
    </row>
    <row r="5009" spans="3:3" x14ac:dyDescent="0.2">
      <c r="C5009" s="2"/>
    </row>
    <row r="5010" spans="3:3" x14ac:dyDescent="0.2">
      <c r="C5010" s="2"/>
    </row>
    <row r="5011" spans="3:3" x14ac:dyDescent="0.2">
      <c r="C5011" s="2"/>
    </row>
    <row r="5012" spans="3:3" x14ac:dyDescent="0.2">
      <c r="C5012" s="2"/>
    </row>
    <row r="5013" spans="3:3" x14ac:dyDescent="0.2">
      <c r="C5013" s="2"/>
    </row>
    <row r="5014" spans="3:3" x14ac:dyDescent="0.2">
      <c r="C5014" s="2"/>
    </row>
    <row r="5015" spans="3:3" x14ac:dyDescent="0.2">
      <c r="C5015" s="2"/>
    </row>
    <row r="5016" spans="3:3" x14ac:dyDescent="0.2">
      <c r="C5016" s="2"/>
    </row>
    <row r="5017" spans="3:3" x14ac:dyDescent="0.2">
      <c r="C5017" s="2"/>
    </row>
    <row r="5018" spans="3:3" x14ac:dyDescent="0.2">
      <c r="C5018" s="2"/>
    </row>
    <row r="5019" spans="3:3" x14ac:dyDescent="0.2">
      <c r="C5019" s="2"/>
    </row>
    <row r="5020" spans="3:3" x14ac:dyDescent="0.2">
      <c r="C5020" s="2"/>
    </row>
    <row r="5021" spans="3:3" x14ac:dyDescent="0.2">
      <c r="C5021" s="2"/>
    </row>
    <row r="5022" spans="3:3" x14ac:dyDescent="0.2">
      <c r="C5022" s="2"/>
    </row>
    <row r="5023" spans="3:3" x14ac:dyDescent="0.2">
      <c r="C5023" s="2"/>
    </row>
    <row r="5024" spans="3:3" x14ac:dyDescent="0.2">
      <c r="C5024" s="2"/>
    </row>
    <row r="5025" spans="3:3" x14ac:dyDescent="0.2">
      <c r="C5025" s="2"/>
    </row>
    <row r="5026" spans="3:3" x14ac:dyDescent="0.2">
      <c r="C5026" s="2"/>
    </row>
    <row r="5027" spans="3:3" x14ac:dyDescent="0.2">
      <c r="C5027" s="2"/>
    </row>
    <row r="5028" spans="3:3" x14ac:dyDescent="0.2">
      <c r="C5028" s="2"/>
    </row>
    <row r="5029" spans="3:3" x14ac:dyDescent="0.2">
      <c r="C5029" s="2"/>
    </row>
    <row r="5030" spans="3:3" x14ac:dyDescent="0.2">
      <c r="C5030" s="2"/>
    </row>
    <row r="5031" spans="3:3" x14ac:dyDescent="0.2">
      <c r="C5031" s="2"/>
    </row>
    <row r="5032" spans="3:3" x14ac:dyDescent="0.2">
      <c r="C5032" s="2"/>
    </row>
    <row r="5033" spans="3:3" x14ac:dyDescent="0.2">
      <c r="C5033" s="2"/>
    </row>
    <row r="5034" spans="3:3" x14ac:dyDescent="0.2">
      <c r="C5034" s="2"/>
    </row>
    <row r="5035" spans="3:3" x14ac:dyDescent="0.2">
      <c r="C5035" s="2"/>
    </row>
    <row r="5036" spans="3:3" x14ac:dyDescent="0.2">
      <c r="C5036" s="2"/>
    </row>
    <row r="5037" spans="3:3" x14ac:dyDescent="0.2">
      <c r="C5037" s="2"/>
    </row>
    <row r="5038" spans="3:3" x14ac:dyDescent="0.2">
      <c r="C5038" s="2"/>
    </row>
    <row r="5039" spans="3:3" x14ac:dyDescent="0.2">
      <c r="C5039" s="2"/>
    </row>
    <row r="5040" spans="3:3" x14ac:dyDescent="0.2">
      <c r="C5040" s="2"/>
    </row>
    <row r="5041" spans="3:3" x14ac:dyDescent="0.2">
      <c r="C5041" s="2"/>
    </row>
    <row r="5042" spans="3:3" x14ac:dyDescent="0.2">
      <c r="C5042" s="2"/>
    </row>
    <row r="5043" spans="3:3" x14ac:dyDescent="0.2">
      <c r="C5043" s="2"/>
    </row>
    <row r="5044" spans="3:3" x14ac:dyDescent="0.2">
      <c r="C5044" s="2"/>
    </row>
    <row r="5045" spans="3:3" x14ac:dyDescent="0.2">
      <c r="C5045" s="2"/>
    </row>
    <row r="5046" spans="3:3" x14ac:dyDescent="0.2">
      <c r="C5046" s="2"/>
    </row>
    <row r="5047" spans="3:3" x14ac:dyDescent="0.2">
      <c r="C5047" s="2"/>
    </row>
    <row r="5048" spans="3:3" x14ac:dyDescent="0.2">
      <c r="C5048" s="2"/>
    </row>
    <row r="5049" spans="3:3" x14ac:dyDescent="0.2">
      <c r="C5049" s="2"/>
    </row>
    <row r="5050" spans="3:3" x14ac:dyDescent="0.2">
      <c r="C5050" s="2"/>
    </row>
    <row r="5051" spans="3:3" x14ac:dyDescent="0.2">
      <c r="C5051" s="2"/>
    </row>
    <row r="5052" spans="3:3" x14ac:dyDescent="0.2">
      <c r="C5052" s="2"/>
    </row>
    <row r="5053" spans="3:3" x14ac:dyDescent="0.2">
      <c r="C5053" s="2"/>
    </row>
    <row r="5054" spans="3:3" x14ac:dyDescent="0.2">
      <c r="C5054" s="2"/>
    </row>
    <row r="5055" spans="3:3" x14ac:dyDescent="0.2">
      <c r="C5055" s="2"/>
    </row>
    <row r="5056" spans="3:3" x14ac:dyDescent="0.2">
      <c r="C5056" s="2"/>
    </row>
    <row r="5057" spans="3:3" x14ac:dyDescent="0.2">
      <c r="C5057" s="2"/>
    </row>
    <row r="5058" spans="3:3" x14ac:dyDescent="0.2">
      <c r="C5058" s="2"/>
    </row>
    <row r="5059" spans="3:3" x14ac:dyDescent="0.2">
      <c r="C5059" s="2"/>
    </row>
    <row r="5060" spans="3:3" x14ac:dyDescent="0.2">
      <c r="C5060" s="2"/>
    </row>
    <row r="5061" spans="3:3" x14ac:dyDescent="0.2">
      <c r="C5061" s="2"/>
    </row>
    <row r="5062" spans="3:3" x14ac:dyDescent="0.2">
      <c r="C5062" s="2"/>
    </row>
    <row r="5063" spans="3:3" x14ac:dyDescent="0.2">
      <c r="C5063" s="2"/>
    </row>
    <row r="5064" spans="3:3" x14ac:dyDescent="0.2">
      <c r="C5064" s="2"/>
    </row>
    <row r="5065" spans="3:3" x14ac:dyDescent="0.2">
      <c r="C5065" s="2"/>
    </row>
    <row r="5066" spans="3:3" x14ac:dyDescent="0.2">
      <c r="C5066" s="2"/>
    </row>
    <row r="5067" spans="3:3" x14ac:dyDescent="0.2">
      <c r="C5067" s="2"/>
    </row>
    <row r="5068" spans="3:3" x14ac:dyDescent="0.2">
      <c r="C5068" s="2"/>
    </row>
    <row r="5069" spans="3:3" x14ac:dyDescent="0.2">
      <c r="C5069" s="2"/>
    </row>
    <row r="5070" spans="3:3" x14ac:dyDescent="0.2">
      <c r="C5070" s="2"/>
    </row>
    <row r="5071" spans="3:3" x14ac:dyDescent="0.2">
      <c r="C5071" s="2"/>
    </row>
    <row r="5072" spans="3:3" x14ac:dyDescent="0.2">
      <c r="C5072" s="2"/>
    </row>
    <row r="5073" spans="3:3" x14ac:dyDescent="0.2">
      <c r="C5073" s="2"/>
    </row>
    <row r="5074" spans="3:3" x14ac:dyDescent="0.2">
      <c r="C5074" s="2"/>
    </row>
    <row r="5075" spans="3:3" x14ac:dyDescent="0.2">
      <c r="C5075" s="2"/>
    </row>
    <row r="5076" spans="3:3" x14ac:dyDescent="0.2">
      <c r="C5076" s="2"/>
    </row>
    <row r="5077" spans="3:3" x14ac:dyDescent="0.2">
      <c r="C5077" s="2"/>
    </row>
    <row r="5078" spans="3:3" x14ac:dyDescent="0.2">
      <c r="C5078" s="2"/>
    </row>
    <row r="5079" spans="3:3" x14ac:dyDescent="0.2">
      <c r="C5079" s="2"/>
    </row>
    <row r="5080" spans="3:3" x14ac:dyDescent="0.2">
      <c r="C5080" s="2"/>
    </row>
    <row r="5081" spans="3:3" x14ac:dyDescent="0.2">
      <c r="C5081" s="2"/>
    </row>
    <row r="5082" spans="3:3" x14ac:dyDescent="0.2">
      <c r="C5082" s="2"/>
    </row>
    <row r="5083" spans="3:3" x14ac:dyDescent="0.2">
      <c r="C5083" s="2"/>
    </row>
    <row r="5084" spans="3:3" x14ac:dyDescent="0.2">
      <c r="C5084" s="2"/>
    </row>
    <row r="5085" spans="3:3" x14ac:dyDescent="0.2">
      <c r="C5085" s="2"/>
    </row>
    <row r="5086" spans="3:3" x14ac:dyDescent="0.2">
      <c r="C5086" s="2"/>
    </row>
    <row r="5087" spans="3:3" x14ac:dyDescent="0.2">
      <c r="C5087" s="2"/>
    </row>
    <row r="5088" spans="3:3" x14ac:dyDescent="0.2">
      <c r="C5088" s="2"/>
    </row>
    <row r="5089" spans="3:3" x14ac:dyDescent="0.2">
      <c r="C5089" s="2"/>
    </row>
    <row r="5090" spans="3:3" x14ac:dyDescent="0.2">
      <c r="C5090" s="2"/>
    </row>
    <row r="5091" spans="3:3" x14ac:dyDescent="0.2">
      <c r="C5091" s="2"/>
    </row>
    <row r="5092" spans="3:3" x14ac:dyDescent="0.2">
      <c r="C5092" s="2"/>
    </row>
    <row r="5093" spans="3:3" x14ac:dyDescent="0.2">
      <c r="C5093" s="2"/>
    </row>
    <row r="5094" spans="3:3" x14ac:dyDescent="0.2">
      <c r="C5094" s="2"/>
    </row>
    <row r="5095" spans="3:3" x14ac:dyDescent="0.2">
      <c r="C5095" s="2"/>
    </row>
    <row r="5096" spans="3:3" x14ac:dyDescent="0.2">
      <c r="C5096" s="2"/>
    </row>
    <row r="5097" spans="3:3" x14ac:dyDescent="0.2">
      <c r="C5097" s="2"/>
    </row>
    <row r="5098" spans="3:3" x14ac:dyDescent="0.2">
      <c r="C5098" s="2"/>
    </row>
    <row r="5099" spans="3:3" x14ac:dyDescent="0.2">
      <c r="C5099" s="2"/>
    </row>
    <row r="5100" spans="3:3" x14ac:dyDescent="0.2">
      <c r="C5100" s="2"/>
    </row>
    <row r="5101" spans="3:3" x14ac:dyDescent="0.2">
      <c r="C5101" s="2"/>
    </row>
    <row r="5102" spans="3:3" x14ac:dyDescent="0.2">
      <c r="C5102" s="2"/>
    </row>
    <row r="5103" spans="3:3" x14ac:dyDescent="0.2">
      <c r="C5103" s="2"/>
    </row>
    <row r="5104" spans="3:3" x14ac:dyDescent="0.2">
      <c r="C5104" s="2"/>
    </row>
    <row r="5105" spans="3:3" x14ac:dyDescent="0.2">
      <c r="C5105" s="2"/>
    </row>
    <row r="5106" spans="3:3" x14ac:dyDescent="0.2">
      <c r="C5106" s="2"/>
    </row>
    <row r="5107" spans="3:3" x14ac:dyDescent="0.2">
      <c r="C5107" s="2"/>
    </row>
    <row r="5108" spans="3:3" x14ac:dyDescent="0.2">
      <c r="C5108" s="2"/>
    </row>
    <row r="5109" spans="3:3" x14ac:dyDescent="0.2">
      <c r="C5109" s="2"/>
    </row>
    <row r="5110" spans="3:3" x14ac:dyDescent="0.2">
      <c r="C5110" s="2"/>
    </row>
    <row r="5111" spans="3:3" x14ac:dyDescent="0.2">
      <c r="C5111" s="2"/>
    </row>
    <row r="5112" spans="3:3" x14ac:dyDescent="0.2">
      <c r="C5112" s="2"/>
    </row>
    <row r="5113" spans="3:3" x14ac:dyDescent="0.2">
      <c r="C5113" s="2"/>
    </row>
    <row r="5114" spans="3:3" x14ac:dyDescent="0.2">
      <c r="C5114" s="2"/>
    </row>
    <row r="5115" spans="3:3" x14ac:dyDescent="0.2">
      <c r="C5115" s="2"/>
    </row>
    <row r="5116" spans="3:3" x14ac:dyDescent="0.2">
      <c r="C5116" s="2"/>
    </row>
    <row r="5117" spans="3:3" x14ac:dyDescent="0.2">
      <c r="C5117" s="2"/>
    </row>
    <row r="5118" spans="3:3" x14ac:dyDescent="0.2">
      <c r="C5118" s="2"/>
    </row>
    <row r="5119" spans="3:3" x14ac:dyDescent="0.2">
      <c r="C5119" s="2"/>
    </row>
    <row r="5120" spans="3:3" x14ac:dyDescent="0.2">
      <c r="C5120" s="2"/>
    </row>
    <row r="5121" spans="3:3" x14ac:dyDescent="0.2">
      <c r="C5121" s="2"/>
    </row>
    <row r="5122" spans="3:3" x14ac:dyDescent="0.2">
      <c r="C5122" s="2"/>
    </row>
    <row r="5123" spans="3:3" x14ac:dyDescent="0.2">
      <c r="C5123" s="2"/>
    </row>
    <row r="5124" spans="3:3" x14ac:dyDescent="0.2">
      <c r="C5124" s="2"/>
    </row>
    <row r="5125" spans="3:3" x14ac:dyDescent="0.2">
      <c r="C5125" s="2"/>
    </row>
    <row r="5126" spans="3:3" x14ac:dyDescent="0.2">
      <c r="C5126" s="2"/>
    </row>
    <row r="5127" spans="3:3" x14ac:dyDescent="0.2">
      <c r="C5127" s="2"/>
    </row>
    <row r="5128" spans="3:3" x14ac:dyDescent="0.2">
      <c r="C5128" s="2"/>
    </row>
    <row r="5129" spans="3:3" x14ac:dyDescent="0.2">
      <c r="C5129" s="2"/>
    </row>
    <row r="5130" spans="3:3" x14ac:dyDescent="0.2">
      <c r="C5130" s="2"/>
    </row>
    <row r="5131" spans="3:3" x14ac:dyDescent="0.2">
      <c r="C5131" s="2"/>
    </row>
    <row r="5132" spans="3:3" x14ac:dyDescent="0.2">
      <c r="C5132" s="2"/>
    </row>
    <row r="5133" spans="3:3" x14ac:dyDescent="0.2">
      <c r="C5133" s="2"/>
    </row>
    <row r="5134" spans="3:3" x14ac:dyDescent="0.2">
      <c r="C5134" s="2"/>
    </row>
    <row r="5135" spans="3:3" x14ac:dyDescent="0.2">
      <c r="C5135" s="2"/>
    </row>
    <row r="5136" spans="3:3" x14ac:dyDescent="0.2">
      <c r="C5136" s="2"/>
    </row>
    <row r="5137" spans="3:3" x14ac:dyDescent="0.2">
      <c r="C5137" s="2"/>
    </row>
    <row r="5138" spans="3:3" x14ac:dyDescent="0.2">
      <c r="C5138" s="2"/>
    </row>
    <row r="5139" spans="3:3" x14ac:dyDescent="0.2">
      <c r="C5139" s="2"/>
    </row>
    <row r="5140" spans="3:3" x14ac:dyDescent="0.2">
      <c r="C5140" s="2"/>
    </row>
    <row r="5141" spans="3:3" x14ac:dyDescent="0.2">
      <c r="C5141" s="2"/>
    </row>
    <row r="5142" spans="3:3" x14ac:dyDescent="0.2">
      <c r="C5142" s="2"/>
    </row>
    <row r="5143" spans="3:3" x14ac:dyDescent="0.2">
      <c r="C5143" s="2"/>
    </row>
    <row r="5144" spans="3:3" x14ac:dyDescent="0.2">
      <c r="C5144" s="2"/>
    </row>
    <row r="5145" spans="3:3" x14ac:dyDescent="0.2">
      <c r="C5145" s="2"/>
    </row>
    <row r="5146" spans="3:3" x14ac:dyDescent="0.2">
      <c r="C5146" s="2"/>
    </row>
    <row r="5147" spans="3:3" x14ac:dyDescent="0.2">
      <c r="C5147" s="2"/>
    </row>
    <row r="5148" spans="3:3" x14ac:dyDescent="0.2">
      <c r="C5148" s="2"/>
    </row>
    <row r="5149" spans="3:3" x14ac:dyDescent="0.2">
      <c r="C5149" s="2"/>
    </row>
    <row r="5150" spans="3:3" x14ac:dyDescent="0.2">
      <c r="C5150" s="2"/>
    </row>
    <row r="5151" spans="3:3" x14ac:dyDescent="0.2">
      <c r="C5151" s="2"/>
    </row>
    <row r="5152" spans="3:3" x14ac:dyDescent="0.2">
      <c r="C5152" s="2"/>
    </row>
    <row r="5153" spans="3:3" x14ac:dyDescent="0.2">
      <c r="C5153" s="2"/>
    </row>
    <row r="5154" spans="3:3" x14ac:dyDescent="0.2">
      <c r="C5154" s="2"/>
    </row>
    <row r="5155" spans="3:3" x14ac:dyDescent="0.2">
      <c r="C5155" s="2"/>
    </row>
    <row r="5156" spans="3:3" x14ac:dyDescent="0.2">
      <c r="C5156" s="2"/>
    </row>
    <row r="5157" spans="3:3" x14ac:dyDescent="0.2">
      <c r="C5157" s="2"/>
    </row>
    <row r="5158" spans="3:3" x14ac:dyDescent="0.2">
      <c r="C5158" s="2"/>
    </row>
    <row r="5159" spans="3:3" x14ac:dyDescent="0.2">
      <c r="C5159" s="2"/>
    </row>
    <row r="5160" spans="3:3" x14ac:dyDescent="0.2">
      <c r="C5160" s="2"/>
    </row>
    <row r="5161" spans="3:3" x14ac:dyDescent="0.2">
      <c r="C5161" s="2"/>
    </row>
    <row r="5162" spans="3:3" x14ac:dyDescent="0.2">
      <c r="C5162" s="2"/>
    </row>
    <row r="5163" spans="3:3" x14ac:dyDescent="0.2">
      <c r="C5163" s="2"/>
    </row>
    <row r="5164" spans="3:3" x14ac:dyDescent="0.2">
      <c r="C5164" s="2"/>
    </row>
    <row r="5165" spans="3:3" x14ac:dyDescent="0.2">
      <c r="C5165" s="2"/>
    </row>
    <row r="5166" spans="3:3" x14ac:dyDescent="0.2">
      <c r="C5166" s="2"/>
    </row>
    <row r="5167" spans="3:3" x14ac:dyDescent="0.2">
      <c r="C5167" s="2"/>
    </row>
    <row r="5168" spans="3:3" x14ac:dyDescent="0.2">
      <c r="C5168" s="2"/>
    </row>
    <row r="5169" spans="3:3" x14ac:dyDescent="0.2">
      <c r="C5169" s="2"/>
    </row>
    <row r="5170" spans="3:3" x14ac:dyDescent="0.2">
      <c r="C5170" s="2"/>
    </row>
    <row r="5171" spans="3:3" x14ac:dyDescent="0.2">
      <c r="C5171" s="2"/>
    </row>
    <row r="5172" spans="3:3" x14ac:dyDescent="0.2">
      <c r="C5172" s="2"/>
    </row>
    <row r="5173" spans="3:3" x14ac:dyDescent="0.2">
      <c r="C5173" s="2"/>
    </row>
    <row r="5174" spans="3:3" x14ac:dyDescent="0.2">
      <c r="C5174" s="2"/>
    </row>
    <row r="5175" spans="3:3" x14ac:dyDescent="0.2">
      <c r="C5175" s="2"/>
    </row>
    <row r="5176" spans="3:3" x14ac:dyDescent="0.2">
      <c r="C5176" s="2"/>
    </row>
    <row r="5177" spans="3:3" x14ac:dyDescent="0.2">
      <c r="C5177" s="2"/>
    </row>
    <row r="5178" spans="3:3" x14ac:dyDescent="0.2">
      <c r="C5178" s="2"/>
    </row>
    <row r="5179" spans="3:3" x14ac:dyDescent="0.2">
      <c r="C5179" s="2"/>
    </row>
    <row r="5180" spans="3:3" x14ac:dyDescent="0.2">
      <c r="C5180" s="2"/>
    </row>
    <row r="5181" spans="3:3" x14ac:dyDescent="0.2">
      <c r="C5181" s="2"/>
    </row>
    <row r="5182" spans="3:3" x14ac:dyDescent="0.2">
      <c r="C5182" s="2"/>
    </row>
    <row r="5183" spans="3:3" x14ac:dyDescent="0.2">
      <c r="C5183" s="2"/>
    </row>
    <row r="5184" spans="3:3" x14ac:dyDescent="0.2">
      <c r="C5184" s="2"/>
    </row>
    <row r="5185" spans="3:3" x14ac:dyDescent="0.2">
      <c r="C5185" s="2"/>
    </row>
    <row r="5186" spans="3:3" x14ac:dyDescent="0.2">
      <c r="C5186" s="2"/>
    </row>
    <row r="5187" spans="3:3" x14ac:dyDescent="0.2">
      <c r="C5187" s="2"/>
    </row>
    <row r="5188" spans="3:3" x14ac:dyDescent="0.2">
      <c r="C5188" s="2"/>
    </row>
    <row r="5189" spans="3:3" x14ac:dyDescent="0.2">
      <c r="C5189" s="2"/>
    </row>
    <row r="5190" spans="3:3" x14ac:dyDescent="0.2">
      <c r="C5190" s="2"/>
    </row>
    <row r="5191" spans="3:3" x14ac:dyDescent="0.2">
      <c r="C5191" s="2"/>
    </row>
    <row r="5192" spans="3:3" x14ac:dyDescent="0.2">
      <c r="C5192" s="2"/>
    </row>
    <row r="5193" spans="3:3" x14ac:dyDescent="0.2">
      <c r="C5193" s="2"/>
    </row>
    <row r="5194" spans="3:3" x14ac:dyDescent="0.2">
      <c r="C5194" s="2"/>
    </row>
    <row r="5195" spans="3:3" x14ac:dyDescent="0.2">
      <c r="C5195" s="2"/>
    </row>
    <row r="5196" spans="3:3" x14ac:dyDescent="0.2">
      <c r="C5196" s="2"/>
    </row>
    <row r="5197" spans="3:3" x14ac:dyDescent="0.2">
      <c r="C5197" s="2"/>
    </row>
    <row r="5198" spans="3:3" x14ac:dyDescent="0.2">
      <c r="C5198" s="2"/>
    </row>
    <row r="5199" spans="3:3" x14ac:dyDescent="0.2">
      <c r="C5199" s="2"/>
    </row>
    <row r="5200" spans="3:3" x14ac:dyDescent="0.2">
      <c r="C5200" s="2"/>
    </row>
    <row r="5201" spans="3:3" x14ac:dyDescent="0.2">
      <c r="C5201" s="2"/>
    </row>
    <row r="5202" spans="3:3" x14ac:dyDescent="0.2">
      <c r="C5202" s="2"/>
    </row>
    <row r="5203" spans="3:3" x14ac:dyDescent="0.2">
      <c r="C5203" s="2"/>
    </row>
    <row r="5204" spans="3:3" x14ac:dyDescent="0.2">
      <c r="C5204" s="2"/>
    </row>
    <row r="5205" spans="3:3" x14ac:dyDescent="0.2">
      <c r="C5205" s="2"/>
    </row>
    <row r="5206" spans="3:3" x14ac:dyDescent="0.2">
      <c r="C5206" s="2"/>
    </row>
    <row r="5207" spans="3:3" x14ac:dyDescent="0.2">
      <c r="C5207" s="2"/>
    </row>
    <row r="5208" spans="3:3" x14ac:dyDescent="0.2">
      <c r="C5208" s="2"/>
    </row>
    <row r="5209" spans="3:3" x14ac:dyDescent="0.2">
      <c r="C5209" s="2"/>
    </row>
    <row r="5210" spans="3:3" x14ac:dyDescent="0.2">
      <c r="C5210" s="2"/>
    </row>
    <row r="5211" spans="3:3" x14ac:dyDescent="0.2">
      <c r="C5211" s="2"/>
    </row>
    <row r="5212" spans="3:3" x14ac:dyDescent="0.2">
      <c r="C5212" s="2"/>
    </row>
    <row r="5213" spans="3:3" x14ac:dyDescent="0.2">
      <c r="C5213" s="2"/>
    </row>
    <row r="5214" spans="3:3" x14ac:dyDescent="0.2">
      <c r="C5214" s="2"/>
    </row>
    <row r="5215" spans="3:3" x14ac:dyDescent="0.2">
      <c r="C5215" s="2"/>
    </row>
    <row r="5216" spans="3:3" x14ac:dyDescent="0.2">
      <c r="C5216" s="2"/>
    </row>
    <row r="5217" spans="3:3" x14ac:dyDescent="0.2">
      <c r="C5217" s="2"/>
    </row>
    <row r="5218" spans="3:3" x14ac:dyDescent="0.2">
      <c r="C5218" s="2"/>
    </row>
    <row r="5219" spans="3:3" x14ac:dyDescent="0.2">
      <c r="C5219" s="2"/>
    </row>
    <row r="5220" spans="3:3" x14ac:dyDescent="0.2">
      <c r="C5220" s="2"/>
    </row>
    <row r="5221" spans="3:3" x14ac:dyDescent="0.2">
      <c r="C5221" s="2"/>
    </row>
    <row r="5222" spans="3:3" x14ac:dyDescent="0.2">
      <c r="C5222" s="2"/>
    </row>
    <row r="5223" spans="3:3" x14ac:dyDescent="0.2">
      <c r="C5223" s="2"/>
    </row>
    <row r="5224" spans="3:3" x14ac:dyDescent="0.2">
      <c r="C5224" s="2"/>
    </row>
    <row r="5225" spans="3:3" x14ac:dyDescent="0.2">
      <c r="C5225" s="2"/>
    </row>
    <row r="5226" spans="3:3" x14ac:dyDescent="0.2">
      <c r="C5226" s="2"/>
    </row>
    <row r="5227" spans="3:3" x14ac:dyDescent="0.2">
      <c r="C5227" s="2"/>
    </row>
    <row r="5228" spans="3:3" x14ac:dyDescent="0.2">
      <c r="C5228" s="2"/>
    </row>
    <row r="5229" spans="3:3" x14ac:dyDescent="0.2">
      <c r="C5229" s="2"/>
    </row>
    <row r="5230" spans="3:3" x14ac:dyDescent="0.2">
      <c r="C5230" s="2"/>
    </row>
    <row r="5231" spans="3:3" x14ac:dyDescent="0.2">
      <c r="C5231" s="2"/>
    </row>
    <row r="5232" spans="3:3" x14ac:dyDescent="0.2">
      <c r="C5232" s="2"/>
    </row>
    <row r="5233" spans="3:3" x14ac:dyDescent="0.2">
      <c r="C5233" s="2"/>
    </row>
    <row r="5234" spans="3:3" x14ac:dyDescent="0.2">
      <c r="C5234" s="2"/>
    </row>
    <row r="5235" spans="3:3" x14ac:dyDescent="0.2">
      <c r="C5235" s="2"/>
    </row>
    <row r="5236" spans="3:3" x14ac:dyDescent="0.2">
      <c r="C5236" s="2"/>
    </row>
    <row r="5237" spans="3:3" x14ac:dyDescent="0.2">
      <c r="C5237" s="2"/>
    </row>
    <row r="5238" spans="3:3" x14ac:dyDescent="0.2">
      <c r="C5238" s="2"/>
    </row>
    <row r="5239" spans="3:3" x14ac:dyDescent="0.2">
      <c r="C5239" s="2"/>
    </row>
    <row r="5240" spans="3:3" x14ac:dyDescent="0.2">
      <c r="C5240" s="2"/>
    </row>
    <row r="5241" spans="3:3" x14ac:dyDescent="0.2">
      <c r="C5241" s="2"/>
    </row>
    <row r="5242" spans="3:3" x14ac:dyDescent="0.2">
      <c r="C5242" s="2"/>
    </row>
    <row r="5243" spans="3:3" x14ac:dyDescent="0.2">
      <c r="C5243" s="2"/>
    </row>
    <row r="5244" spans="3:3" x14ac:dyDescent="0.2">
      <c r="C5244" s="2"/>
    </row>
    <row r="5245" spans="3:3" x14ac:dyDescent="0.2">
      <c r="C5245" s="2"/>
    </row>
    <row r="5246" spans="3:3" x14ac:dyDescent="0.2">
      <c r="C5246" s="2"/>
    </row>
    <row r="5247" spans="3:3" x14ac:dyDescent="0.2">
      <c r="C5247" s="2"/>
    </row>
    <row r="5248" spans="3:3" x14ac:dyDescent="0.2">
      <c r="C5248" s="2"/>
    </row>
    <row r="5249" spans="3:3" x14ac:dyDescent="0.2">
      <c r="C5249" s="2"/>
    </row>
    <row r="5250" spans="3:3" x14ac:dyDescent="0.2">
      <c r="C5250" s="2"/>
    </row>
    <row r="5251" spans="3:3" x14ac:dyDescent="0.2">
      <c r="C5251" s="2"/>
    </row>
    <row r="5252" spans="3:3" x14ac:dyDescent="0.2">
      <c r="C5252" s="2"/>
    </row>
    <row r="5253" spans="3:3" x14ac:dyDescent="0.2">
      <c r="C5253" s="2"/>
    </row>
    <row r="5254" spans="3:3" x14ac:dyDescent="0.2">
      <c r="C5254" s="2"/>
    </row>
    <row r="5255" spans="3:3" x14ac:dyDescent="0.2">
      <c r="C5255" s="2"/>
    </row>
    <row r="5256" spans="3:3" x14ac:dyDescent="0.2">
      <c r="C5256" s="2"/>
    </row>
    <row r="5257" spans="3:3" x14ac:dyDescent="0.2">
      <c r="C5257" s="2"/>
    </row>
    <row r="5258" spans="3:3" x14ac:dyDescent="0.2">
      <c r="C5258" s="2"/>
    </row>
    <row r="5259" spans="3:3" x14ac:dyDescent="0.2">
      <c r="C5259" s="2"/>
    </row>
    <row r="5260" spans="3:3" x14ac:dyDescent="0.2">
      <c r="C5260" s="2"/>
    </row>
    <row r="5261" spans="3:3" x14ac:dyDescent="0.2">
      <c r="C5261" s="2"/>
    </row>
    <row r="5262" spans="3:3" x14ac:dyDescent="0.2">
      <c r="C5262" s="2"/>
    </row>
    <row r="5263" spans="3:3" x14ac:dyDescent="0.2">
      <c r="C5263" s="2"/>
    </row>
    <row r="5264" spans="3:3" x14ac:dyDescent="0.2">
      <c r="C5264" s="2"/>
    </row>
    <row r="5265" spans="3:3" x14ac:dyDescent="0.2">
      <c r="C5265" s="2"/>
    </row>
    <row r="5266" spans="3:3" x14ac:dyDescent="0.2">
      <c r="C5266" s="2"/>
    </row>
    <row r="5267" spans="3:3" x14ac:dyDescent="0.2">
      <c r="C5267" s="2"/>
    </row>
    <row r="5268" spans="3:3" x14ac:dyDescent="0.2">
      <c r="C5268" s="2"/>
    </row>
    <row r="5269" spans="3:3" x14ac:dyDescent="0.2">
      <c r="C5269" s="2"/>
    </row>
    <row r="5270" spans="3:3" x14ac:dyDescent="0.2">
      <c r="C5270" s="2"/>
    </row>
    <row r="5271" spans="3:3" x14ac:dyDescent="0.2">
      <c r="C5271" s="2"/>
    </row>
    <row r="5272" spans="3:3" x14ac:dyDescent="0.2">
      <c r="C5272" s="2"/>
    </row>
    <row r="5273" spans="3:3" x14ac:dyDescent="0.2">
      <c r="C5273" s="2"/>
    </row>
    <row r="5274" spans="3:3" x14ac:dyDescent="0.2">
      <c r="C5274" s="2"/>
    </row>
    <row r="5275" spans="3:3" x14ac:dyDescent="0.2">
      <c r="C5275" s="2"/>
    </row>
    <row r="5276" spans="3:3" x14ac:dyDescent="0.2">
      <c r="C5276" s="2"/>
    </row>
    <row r="5277" spans="3:3" x14ac:dyDescent="0.2">
      <c r="C5277" s="2"/>
    </row>
    <row r="5278" spans="3:3" x14ac:dyDescent="0.2">
      <c r="C5278" s="2"/>
    </row>
    <row r="5279" spans="3:3" x14ac:dyDescent="0.2">
      <c r="C5279" s="2"/>
    </row>
    <row r="5280" spans="3:3" x14ac:dyDescent="0.2">
      <c r="C5280" s="2"/>
    </row>
    <row r="5281" spans="3:3" x14ac:dyDescent="0.2">
      <c r="C5281" s="2"/>
    </row>
    <row r="5282" spans="3:3" x14ac:dyDescent="0.2">
      <c r="C5282" s="2"/>
    </row>
    <row r="5283" spans="3:3" x14ac:dyDescent="0.2">
      <c r="C5283" s="2"/>
    </row>
    <row r="5284" spans="3:3" x14ac:dyDescent="0.2">
      <c r="C5284" s="2"/>
    </row>
    <row r="5285" spans="3:3" x14ac:dyDescent="0.2">
      <c r="C5285" s="2"/>
    </row>
    <row r="5286" spans="3:3" x14ac:dyDescent="0.2">
      <c r="C5286" s="2"/>
    </row>
    <row r="5287" spans="3:3" x14ac:dyDescent="0.2">
      <c r="C5287" s="2"/>
    </row>
    <row r="5288" spans="3:3" x14ac:dyDescent="0.2">
      <c r="C5288" s="2"/>
    </row>
    <row r="5289" spans="3:3" x14ac:dyDescent="0.2">
      <c r="C5289" s="2"/>
    </row>
    <row r="5290" spans="3:3" x14ac:dyDescent="0.2">
      <c r="C5290" s="2"/>
    </row>
    <row r="5291" spans="3:3" x14ac:dyDescent="0.2">
      <c r="C5291" s="2"/>
    </row>
    <row r="5292" spans="3:3" x14ac:dyDescent="0.2">
      <c r="C5292" s="2"/>
    </row>
    <row r="5293" spans="3:3" x14ac:dyDescent="0.2">
      <c r="C5293" s="2"/>
    </row>
    <row r="5294" spans="3:3" x14ac:dyDescent="0.2">
      <c r="C5294" s="2"/>
    </row>
    <row r="5295" spans="3:3" x14ac:dyDescent="0.2">
      <c r="C5295" s="2"/>
    </row>
    <row r="5296" spans="3:3" x14ac:dyDescent="0.2">
      <c r="C5296" s="2"/>
    </row>
    <row r="5297" spans="3:3" x14ac:dyDescent="0.2">
      <c r="C5297" s="2"/>
    </row>
    <row r="5298" spans="3:3" x14ac:dyDescent="0.2">
      <c r="C5298" s="2"/>
    </row>
    <row r="5299" spans="3:3" x14ac:dyDescent="0.2">
      <c r="C5299" s="2"/>
    </row>
    <row r="5300" spans="3:3" x14ac:dyDescent="0.2">
      <c r="C5300" s="2"/>
    </row>
    <row r="5301" spans="3:3" x14ac:dyDescent="0.2">
      <c r="C5301" s="2"/>
    </row>
    <row r="5302" spans="3:3" x14ac:dyDescent="0.2">
      <c r="C5302" s="2"/>
    </row>
    <row r="5303" spans="3:3" x14ac:dyDescent="0.2">
      <c r="C5303" s="2"/>
    </row>
    <row r="5304" spans="3:3" x14ac:dyDescent="0.2">
      <c r="C5304" s="2"/>
    </row>
    <row r="5305" spans="3:3" x14ac:dyDescent="0.2">
      <c r="C5305" s="2"/>
    </row>
    <row r="5306" spans="3:3" x14ac:dyDescent="0.2">
      <c r="C5306" s="2"/>
    </row>
    <row r="5307" spans="3:3" x14ac:dyDescent="0.2">
      <c r="C5307" s="2"/>
    </row>
    <row r="5308" spans="3:3" x14ac:dyDescent="0.2">
      <c r="C5308" s="2"/>
    </row>
    <row r="5309" spans="3:3" x14ac:dyDescent="0.2">
      <c r="C5309" s="2"/>
    </row>
    <row r="5310" spans="3:3" x14ac:dyDescent="0.2">
      <c r="C5310" s="2"/>
    </row>
    <row r="5311" spans="3:3" x14ac:dyDescent="0.2">
      <c r="C5311" s="2"/>
    </row>
    <row r="5312" spans="3:3" x14ac:dyDescent="0.2">
      <c r="C5312" s="2"/>
    </row>
    <row r="5313" spans="3:3" x14ac:dyDescent="0.2">
      <c r="C5313" s="2"/>
    </row>
    <row r="5314" spans="3:3" x14ac:dyDescent="0.2">
      <c r="C5314" s="2"/>
    </row>
    <row r="5315" spans="3:3" x14ac:dyDescent="0.2">
      <c r="C5315" s="2"/>
    </row>
    <row r="5316" spans="3:3" x14ac:dyDescent="0.2">
      <c r="C5316" s="2"/>
    </row>
    <row r="5317" spans="3:3" x14ac:dyDescent="0.2">
      <c r="C5317" s="2"/>
    </row>
    <row r="5318" spans="3:3" x14ac:dyDescent="0.2">
      <c r="C5318" s="2"/>
    </row>
    <row r="5319" spans="3:3" x14ac:dyDescent="0.2">
      <c r="C5319" s="2"/>
    </row>
    <row r="5320" spans="3:3" x14ac:dyDescent="0.2">
      <c r="C5320" s="2"/>
    </row>
    <row r="5321" spans="3:3" x14ac:dyDescent="0.2">
      <c r="C5321" s="2"/>
    </row>
    <row r="5322" spans="3:3" x14ac:dyDescent="0.2">
      <c r="C5322" s="2"/>
    </row>
    <row r="5323" spans="3:3" x14ac:dyDescent="0.2">
      <c r="C5323" s="2"/>
    </row>
    <row r="5324" spans="3:3" x14ac:dyDescent="0.2">
      <c r="C5324" s="2"/>
    </row>
    <row r="5325" spans="3:3" x14ac:dyDescent="0.2">
      <c r="C5325" s="2"/>
    </row>
    <row r="5326" spans="3:3" x14ac:dyDescent="0.2">
      <c r="C5326" s="2"/>
    </row>
    <row r="5327" spans="3:3" x14ac:dyDescent="0.2">
      <c r="C5327" s="2"/>
    </row>
    <row r="5328" spans="3:3" x14ac:dyDescent="0.2">
      <c r="C5328" s="2"/>
    </row>
    <row r="5329" spans="3:3" x14ac:dyDescent="0.2">
      <c r="C5329" s="2"/>
    </row>
    <row r="5330" spans="3:3" x14ac:dyDescent="0.2">
      <c r="C5330" s="2"/>
    </row>
    <row r="5331" spans="3:3" x14ac:dyDescent="0.2">
      <c r="C5331" s="2"/>
    </row>
    <row r="5332" spans="3:3" x14ac:dyDescent="0.2">
      <c r="C5332" s="2"/>
    </row>
    <row r="5333" spans="3:3" x14ac:dyDescent="0.2">
      <c r="C5333" s="2"/>
    </row>
    <row r="5334" spans="3:3" x14ac:dyDescent="0.2">
      <c r="C5334" s="2"/>
    </row>
    <row r="5335" spans="3:3" x14ac:dyDescent="0.2">
      <c r="C5335" s="2"/>
    </row>
    <row r="5336" spans="3:3" x14ac:dyDescent="0.2">
      <c r="C5336" s="2"/>
    </row>
    <row r="5337" spans="3:3" x14ac:dyDescent="0.2">
      <c r="C5337" s="2"/>
    </row>
    <row r="5338" spans="3:3" x14ac:dyDescent="0.2">
      <c r="C5338" s="2"/>
    </row>
    <row r="5339" spans="3:3" x14ac:dyDescent="0.2">
      <c r="C5339" s="2"/>
    </row>
    <row r="5340" spans="3:3" x14ac:dyDescent="0.2">
      <c r="C5340" s="2"/>
    </row>
    <row r="5341" spans="3:3" x14ac:dyDescent="0.2">
      <c r="C5341" s="2"/>
    </row>
    <row r="5342" spans="3:3" x14ac:dyDescent="0.2">
      <c r="C5342" s="2"/>
    </row>
    <row r="5343" spans="3:3" x14ac:dyDescent="0.2">
      <c r="C5343" s="2"/>
    </row>
    <row r="5344" spans="3:3" x14ac:dyDescent="0.2">
      <c r="C5344" s="2"/>
    </row>
    <row r="5345" spans="3:3" x14ac:dyDescent="0.2">
      <c r="C5345" s="2"/>
    </row>
    <row r="5346" spans="3:3" x14ac:dyDescent="0.2">
      <c r="C5346" s="2"/>
    </row>
    <row r="5347" spans="3:3" x14ac:dyDescent="0.2">
      <c r="C5347" s="2"/>
    </row>
    <row r="5348" spans="3:3" x14ac:dyDescent="0.2">
      <c r="C5348" s="2"/>
    </row>
    <row r="5349" spans="3:3" x14ac:dyDescent="0.2">
      <c r="C5349" s="2"/>
    </row>
    <row r="5350" spans="3:3" x14ac:dyDescent="0.2">
      <c r="C5350" s="2"/>
    </row>
    <row r="5351" spans="3:3" x14ac:dyDescent="0.2">
      <c r="C5351" s="2"/>
    </row>
    <row r="5352" spans="3:3" x14ac:dyDescent="0.2">
      <c r="C5352" s="2"/>
    </row>
    <row r="5353" spans="3:3" x14ac:dyDescent="0.2">
      <c r="C5353" s="2"/>
    </row>
    <row r="5354" spans="3:3" x14ac:dyDescent="0.2">
      <c r="C5354" s="2"/>
    </row>
    <row r="5355" spans="3:3" x14ac:dyDescent="0.2">
      <c r="C5355" s="2"/>
    </row>
    <row r="5356" spans="3:3" x14ac:dyDescent="0.2">
      <c r="C5356" s="2"/>
    </row>
    <row r="5357" spans="3:3" x14ac:dyDescent="0.2">
      <c r="C5357" s="2"/>
    </row>
    <row r="5358" spans="3:3" x14ac:dyDescent="0.2">
      <c r="C5358" s="2"/>
    </row>
    <row r="5359" spans="3:3" x14ac:dyDescent="0.2">
      <c r="C5359" s="2"/>
    </row>
    <row r="5360" spans="3:3" x14ac:dyDescent="0.2">
      <c r="C5360" s="2"/>
    </row>
    <row r="5361" spans="3:3" x14ac:dyDescent="0.2">
      <c r="C5361" s="2"/>
    </row>
    <row r="5362" spans="3:3" x14ac:dyDescent="0.2">
      <c r="C5362" s="2"/>
    </row>
    <row r="5363" spans="3:3" x14ac:dyDescent="0.2">
      <c r="C5363" s="2"/>
    </row>
    <row r="5364" spans="3:3" x14ac:dyDescent="0.2">
      <c r="C5364" s="2"/>
    </row>
    <row r="5365" spans="3:3" x14ac:dyDescent="0.2">
      <c r="C5365" s="2"/>
    </row>
    <row r="5366" spans="3:3" x14ac:dyDescent="0.2">
      <c r="C5366" s="2"/>
    </row>
    <row r="5367" spans="3:3" x14ac:dyDescent="0.2">
      <c r="C5367" s="2"/>
    </row>
    <row r="5368" spans="3:3" x14ac:dyDescent="0.2">
      <c r="C5368" s="2"/>
    </row>
    <row r="5369" spans="3:3" x14ac:dyDescent="0.2">
      <c r="C5369" s="2"/>
    </row>
    <row r="5370" spans="3:3" x14ac:dyDescent="0.2">
      <c r="C5370" s="2"/>
    </row>
    <row r="5371" spans="3:3" x14ac:dyDescent="0.2">
      <c r="C5371" s="2"/>
    </row>
    <row r="5372" spans="3:3" x14ac:dyDescent="0.2">
      <c r="C5372" s="2"/>
    </row>
    <row r="5373" spans="3:3" x14ac:dyDescent="0.2">
      <c r="C5373" s="2"/>
    </row>
    <row r="5374" spans="3:3" x14ac:dyDescent="0.2">
      <c r="C5374" s="2"/>
    </row>
    <row r="5375" spans="3:3" x14ac:dyDescent="0.2">
      <c r="C5375" s="2"/>
    </row>
    <row r="5376" spans="3:3" x14ac:dyDescent="0.2">
      <c r="C5376" s="2"/>
    </row>
    <row r="5377" spans="3:3" x14ac:dyDescent="0.2">
      <c r="C5377" s="2"/>
    </row>
    <row r="5378" spans="3:3" x14ac:dyDescent="0.2">
      <c r="C5378" s="2"/>
    </row>
    <row r="5379" spans="3:3" x14ac:dyDescent="0.2">
      <c r="C5379" s="2"/>
    </row>
    <row r="5380" spans="3:3" x14ac:dyDescent="0.2">
      <c r="C5380" s="2"/>
    </row>
    <row r="5381" spans="3:3" x14ac:dyDescent="0.2">
      <c r="C5381" s="2"/>
    </row>
    <row r="5382" spans="3:3" x14ac:dyDescent="0.2">
      <c r="C5382" s="2"/>
    </row>
    <row r="5383" spans="3:3" x14ac:dyDescent="0.2">
      <c r="C5383" s="2"/>
    </row>
    <row r="5384" spans="3:3" x14ac:dyDescent="0.2">
      <c r="C5384" s="2"/>
    </row>
    <row r="5385" spans="3:3" x14ac:dyDescent="0.2">
      <c r="C5385" s="2"/>
    </row>
    <row r="5386" spans="3:3" x14ac:dyDescent="0.2">
      <c r="C5386" s="2"/>
    </row>
    <row r="5387" spans="3:3" x14ac:dyDescent="0.2">
      <c r="C5387" s="2"/>
    </row>
    <row r="5388" spans="3:3" x14ac:dyDescent="0.2">
      <c r="C5388" s="2"/>
    </row>
    <row r="5389" spans="3:3" x14ac:dyDescent="0.2">
      <c r="C5389" s="2"/>
    </row>
    <row r="5390" spans="3:3" x14ac:dyDescent="0.2">
      <c r="C5390" s="2"/>
    </row>
    <row r="5391" spans="3:3" x14ac:dyDescent="0.2">
      <c r="C5391" s="2"/>
    </row>
    <row r="5392" spans="3:3" x14ac:dyDescent="0.2">
      <c r="C5392" s="2"/>
    </row>
    <row r="5393" spans="3:3" x14ac:dyDescent="0.2">
      <c r="C5393" s="2"/>
    </row>
    <row r="5394" spans="3:3" x14ac:dyDescent="0.2">
      <c r="C5394" s="2"/>
    </row>
    <row r="5395" spans="3:3" x14ac:dyDescent="0.2">
      <c r="C5395" s="2"/>
    </row>
    <row r="5396" spans="3:3" x14ac:dyDescent="0.2">
      <c r="C5396" s="2"/>
    </row>
    <row r="5397" spans="3:3" x14ac:dyDescent="0.2">
      <c r="C5397" s="2"/>
    </row>
    <row r="5398" spans="3:3" x14ac:dyDescent="0.2">
      <c r="C5398" s="2"/>
    </row>
    <row r="5399" spans="3:3" x14ac:dyDescent="0.2">
      <c r="C5399" s="2"/>
    </row>
    <row r="5400" spans="3:3" x14ac:dyDescent="0.2">
      <c r="C5400" s="2"/>
    </row>
    <row r="5401" spans="3:3" x14ac:dyDescent="0.2">
      <c r="C5401" s="2"/>
    </row>
    <row r="5402" spans="3:3" x14ac:dyDescent="0.2">
      <c r="C5402" s="2"/>
    </row>
    <row r="5403" spans="3:3" x14ac:dyDescent="0.2">
      <c r="C5403" s="2"/>
    </row>
    <row r="5404" spans="3:3" x14ac:dyDescent="0.2">
      <c r="C5404" s="2"/>
    </row>
    <row r="5405" spans="3:3" x14ac:dyDescent="0.2">
      <c r="C5405" s="2"/>
    </row>
    <row r="5406" spans="3:3" x14ac:dyDescent="0.2">
      <c r="C5406" s="2"/>
    </row>
    <row r="5407" spans="3:3" x14ac:dyDescent="0.2">
      <c r="C5407" s="2"/>
    </row>
    <row r="5408" spans="3:3" x14ac:dyDescent="0.2">
      <c r="C5408" s="2"/>
    </row>
    <row r="5409" spans="3:3" x14ac:dyDescent="0.2">
      <c r="C5409" s="2"/>
    </row>
    <row r="5410" spans="3:3" x14ac:dyDescent="0.2">
      <c r="C5410" s="2"/>
    </row>
    <row r="5411" spans="3:3" x14ac:dyDescent="0.2">
      <c r="C5411" s="2"/>
    </row>
    <row r="5412" spans="3:3" x14ac:dyDescent="0.2">
      <c r="C5412" s="2"/>
    </row>
    <row r="5413" spans="3:3" x14ac:dyDescent="0.2">
      <c r="C5413" s="2"/>
    </row>
    <row r="5414" spans="3:3" x14ac:dyDescent="0.2">
      <c r="C5414" s="2"/>
    </row>
    <row r="5415" spans="3:3" x14ac:dyDescent="0.2">
      <c r="C5415" s="2"/>
    </row>
    <row r="5416" spans="3:3" x14ac:dyDescent="0.2">
      <c r="C5416" s="2"/>
    </row>
    <row r="5417" spans="3:3" x14ac:dyDescent="0.2">
      <c r="C5417" s="2"/>
    </row>
    <row r="5418" spans="3:3" x14ac:dyDescent="0.2">
      <c r="C5418" s="2"/>
    </row>
    <row r="5419" spans="3:3" x14ac:dyDescent="0.2">
      <c r="C5419" s="2"/>
    </row>
    <row r="5420" spans="3:3" x14ac:dyDescent="0.2">
      <c r="C5420" s="2"/>
    </row>
    <row r="5421" spans="3:3" x14ac:dyDescent="0.2">
      <c r="C5421" s="2"/>
    </row>
    <row r="5422" spans="3:3" x14ac:dyDescent="0.2">
      <c r="C5422" s="2"/>
    </row>
    <row r="5423" spans="3:3" x14ac:dyDescent="0.2">
      <c r="C5423" s="2"/>
    </row>
    <row r="5424" spans="3:3" x14ac:dyDescent="0.2">
      <c r="C5424" s="2"/>
    </row>
    <row r="5425" spans="3:3" x14ac:dyDescent="0.2">
      <c r="C5425" s="2"/>
    </row>
    <row r="5426" spans="3:3" x14ac:dyDescent="0.2">
      <c r="C5426" s="2"/>
    </row>
    <row r="5427" spans="3:3" x14ac:dyDescent="0.2">
      <c r="C5427" s="2"/>
    </row>
    <row r="5428" spans="3:3" x14ac:dyDescent="0.2">
      <c r="C5428" s="2"/>
    </row>
    <row r="5429" spans="3:3" x14ac:dyDescent="0.2">
      <c r="C5429" s="2"/>
    </row>
    <row r="5430" spans="3:3" x14ac:dyDescent="0.2">
      <c r="C5430" s="2"/>
    </row>
    <row r="5431" spans="3:3" x14ac:dyDescent="0.2">
      <c r="C5431" s="2"/>
    </row>
    <row r="5432" spans="3:3" x14ac:dyDescent="0.2">
      <c r="C5432" s="2"/>
    </row>
    <row r="5433" spans="3:3" x14ac:dyDescent="0.2">
      <c r="C5433" s="2"/>
    </row>
    <row r="5434" spans="3:3" x14ac:dyDescent="0.2">
      <c r="C5434" s="2"/>
    </row>
    <row r="5435" spans="3:3" x14ac:dyDescent="0.2">
      <c r="C5435" s="2"/>
    </row>
    <row r="5436" spans="3:3" x14ac:dyDescent="0.2">
      <c r="C5436" s="2"/>
    </row>
    <row r="5437" spans="3:3" x14ac:dyDescent="0.2">
      <c r="C5437" s="2"/>
    </row>
    <row r="5438" spans="3:3" x14ac:dyDescent="0.2">
      <c r="C5438" s="2"/>
    </row>
    <row r="5439" spans="3:3" x14ac:dyDescent="0.2">
      <c r="C5439" s="2"/>
    </row>
    <row r="5440" spans="3:3" x14ac:dyDescent="0.2">
      <c r="C5440" s="2"/>
    </row>
    <row r="5441" spans="3:3" x14ac:dyDescent="0.2">
      <c r="C5441" s="2"/>
    </row>
    <row r="5442" spans="3:3" x14ac:dyDescent="0.2">
      <c r="C5442" s="2"/>
    </row>
    <row r="5443" spans="3:3" x14ac:dyDescent="0.2">
      <c r="C5443" s="2"/>
    </row>
    <row r="5444" spans="3:3" x14ac:dyDescent="0.2">
      <c r="C5444" s="2"/>
    </row>
    <row r="5445" spans="3:3" x14ac:dyDescent="0.2">
      <c r="C5445" s="2"/>
    </row>
    <row r="5446" spans="3:3" x14ac:dyDescent="0.2">
      <c r="C5446" s="2"/>
    </row>
    <row r="5447" spans="3:3" x14ac:dyDescent="0.2">
      <c r="C5447" s="2"/>
    </row>
    <row r="5448" spans="3:3" x14ac:dyDescent="0.2">
      <c r="C5448" s="2"/>
    </row>
    <row r="5449" spans="3:3" x14ac:dyDescent="0.2">
      <c r="C5449" s="2"/>
    </row>
    <row r="5450" spans="3:3" x14ac:dyDescent="0.2">
      <c r="C5450" s="2"/>
    </row>
    <row r="5451" spans="3:3" x14ac:dyDescent="0.2">
      <c r="C5451" s="2"/>
    </row>
    <row r="5452" spans="3:3" x14ac:dyDescent="0.2">
      <c r="C5452" s="2"/>
    </row>
    <row r="5453" spans="3:3" x14ac:dyDescent="0.2">
      <c r="C5453" s="2"/>
    </row>
    <row r="5454" spans="3:3" x14ac:dyDescent="0.2">
      <c r="C5454" s="2"/>
    </row>
    <row r="5455" spans="3:3" x14ac:dyDescent="0.2">
      <c r="C5455" s="2"/>
    </row>
    <row r="5456" spans="3:3" x14ac:dyDescent="0.2">
      <c r="C5456" s="2"/>
    </row>
    <row r="5457" spans="3:3" x14ac:dyDescent="0.2">
      <c r="C5457" s="2"/>
    </row>
    <row r="5458" spans="3:3" x14ac:dyDescent="0.2">
      <c r="C5458" s="2"/>
    </row>
    <row r="5459" spans="3:3" x14ac:dyDescent="0.2">
      <c r="C5459" s="2"/>
    </row>
    <row r="5460" spans="3:3" x14ac:dyDescent="0.2">
      <c r="C5460" s="2"/>
    </row>
    <row r="5461" spans="3:3" x14ac:dyDescent="0.2">
      <c r="C5461" s="2"/>
    </row>
    <row r="5462" spans="3:3" x14ac:dyDescent="0.2">
      <c r="C5462" s="2"/>
    </row>
    <row r="5463" spans="3:3" x14ac:dyDescent="0.2">
      <c r="C5463" s="2"/>
    </row>
    <row r="5464" spans="3:3" x14ac:dyDescent="0.2">
      <c r="C5464" s="2"/>
    </row>
    <row r="5465" spans="3:3" x14ac:dyDescent="0.2">
      <c r="C5465" s="2"/>
    </row>
    <row r="5466" spans="3:3" x14ac:dyDescent="0.2">
      <c r="C5466" s="2"/>
    </row>
    <row r="5467" spans="3:3" x14ac:dyDescent="0.2">
      <c r="C5467" s="2"/>
    </row>
    <row r="5468" spans="3:3" x14ac:dyDescent="0.2">
      <c r="C5468" s="2"/>
    </row>
    <row r="5469" spans="3:3" x14ac:dyDescent="0.2">
      <c r="C5469" s="2"/>
    </row>
    <row r="5470" spans="3:3" x14ac:dyDescent="0.2">
      <c r="C5470" s="2"/>
    </row>
    <row r="5471" spans="3:3" x14ac:dyDescent="0.2">
      <c r="C5471" s="2"/>
    </row>
    <row r="5472" spans="3:3" x14ac:dyDescent="0.2">
      <c r="C5472" s="2"/>
    </row>
    <row r="5473" spans="3:3" x14ac:dyDescent="0.2">
      <c r="C5473" s="2"/>
    </row>
    <row r="5474" spans="3:3" x14ac:dyDescent="0.2">
      <c r="C5474" s="2"/>
    </row>
    <row r="5475" spans="3:3" x14ac:dyDescent="0.2">
      <c r="C5475" s="2"/>
    </row>
    <row r="5476" spans="3:3" x14ac:dyDescent="0.2">
      <c r="C5476" s="2"/>
    </row>
    <row r="5477" spans="3:3" x14ac:dyDescent="0.2">
      <c r="C5477" s="2"/>
    </row>
    <row r="5478" spans="3:3" x14ac:dyDescent="0.2">
      <c r="C5478" s="2"/>
    </row>
    <row r="5479" spans="3:3" x14ac:dyDescent="0.2">
      <c r="C5479" s="2"/>
    </row>
    <row r="5480" spans="3:3" x14ac:dyDescent="0.2">
      <c r="C5480" s="2"/>
    </row>
    <row r="5481" spans="3:3" x14ac:dyDescent="0.2">
      <c r="C5481" s="2"/>
    </row>
    <row r="5482" spans="3:3" x14ac:dyDescent="0.2">
      <c r="C5482" s="2"/>
    </row>
    <row r="5483" spans="3:3" x14ac:dyDescent="0.2">
      <c r="C5483" s="2"/>
    </row>
    <row r="5484" spans="3:3" x14ac:dyDescent="0.2">
      <c r="C5484" s="2"/>
    </row>
    <row r="5485" spans="3:3" x14ac:dyDescent="0.2">
      <c r="C5485" s="2"/>
    </row>
    <row r="5486" spans="3:3" x14ac:dyDescent="0.2">
      <c r="C5486" s="2"/>
    </row>
    <row r="5487" spans="3:3" x14ac:dyDescent="0.2">
      <c r="C5487" s="2"/>
    </row>
    <row r="5488" spans="3:3" x14ac:dyDescent="0.2">
      <c r="C5488" s="2"/>
    </row>
    <row r="5489" spans="3:3" x14ac:dyDescent="0.2">
      <c r="C5489" s="2"/>
    </row>
    <row r="5490" spans="3:3" x14ac:dyDescent="0.2">
      <c r="C5490" s="2"/>
    </row>
    <row r="5491" spans="3:3" x14ac:dyDescent="0.2">
      <c r="C5491" s="2"/>
    </row>
    <row r="5492" spans="3:3" x14ac:dyDescent="0.2">
      <c r="C5492" s="2"/>
    </row>
    <row r="5493" spans="3:3" x14ac:dyDescent="0.2">
      <c r="C5493" s="2"/>
    </row>
    <row r="5494" spans="3:3" x14ac:dyDescent="0.2">
      <c r="C5494" s="2"/>
    </row>
    <row r="5495" spans="3:3" x14ac:dyDescent="0.2">
      <c r="C5495" s="2"/>
    </row>
    <row r="5496" spans="3:3" x14ac:dyDescent="0.2">
      <c r="C5496" s="2"/>
    </row>
    <row r="5497" spans="3:3" x14ac:dyDescent="0.2">
      <c r="C5497" s="2"/>
    </row>
    <row r="5498" spans="3:3" x14ac:dyDescent="0.2">
      <c r="C5498" s="2"/>
    </row>
    <row r="5499" spans="3:3" x14ac:dyDescent="0.2">
      <c r="C5499" s="2"/>
    </row>
    <row r="5500" spans="3:3" x14ac:dyDescent="0.2">
      <c r="C5500" s="2"/>
    </row>
    <row r="5501" spans="3:3" x14ac:dyDescent="0.2">
      <c r="C5501" s="2"/>
    </row>
    <row r="5502" spans="3:3" x14ac:dyDescent="0.2">
      <c r="C5502" s="2"/>
    </row>
    <row r="5503" spans="3:3" x14ac:dyDescent="0.2">
      <c r="C5503" s="2"/>
    </row>
    <row r="5504" spans="3:3" x14ac:dyDescent="0.2">
      <c r="C5504" s="2"/>
    </row>
    <row r="5505" spans="3:3" x14ac:dyDescent="0.2">
      <c r="C5505" s="2"/>
    </row>
    <row r="5506" spans="3:3" x14ac:dyDescent="0.2">
      <c r="C5506" s="2"/>
    </row>
    <row r="5507" spans="3:3" x14ac:dyDescent="0.2">
      <c r="C5507" s="2"/>
    </row>
    <row r="5508" spans="3:3" x14ac:dyDescent="0.2">
      <c r="C5508" s="2"/>
    </row>
    <row r="5509" spans="3:3" x14ac:dyDescent="0.2">
      <c r="C5509" s="2"/>
    </row>
    <row r="5510" spans="3:3" x14ac:dyDescent="0.2">
      <c r="C5510" s="2"/>
    </row>
    <row r="5511" spans="3:3" x14ac:dyDescent="0.2">
      <c r="C5511" s="2"/>
    </row>
    <row r="5512" spans="3:3" x14ac:dyDescent="0.2">
      <c r="C5512" s="2"/>
    </row>
    <row r="5513" spans="3:3" x14ac:dyDescent="0.2">
      <c r="C5513" s="2"/>
    </row>
    <row r="5514" spans="3:3" x14ac:dyDescent="0.2">
      <c r="C5514" s="2"/>
    </row>
    <row r="5515" spans="3:3" x14ac:dyDescent="0.2">
      <c r="C5515" s="2"/>
    </row>
    <row r="5516" spans="3:3" x14ac:dyDescent="0.2">
      <c r="C5516" s="2"/>
    </row>
    <row r="5517" spans="3:3" x14ac:dyDescent="0.2">
      <c r="C5517" s="2"/>
    </row>
    <row r="5518" spans="3:3" x14ac:dyDescent="0.2">
      <c r="C5518" s="2"/>
    </row>
    <row r="5519" spans="3:3" x14ac:dyDescent="0.2">
      <c r="C5519" s="2"/>
    </row>
    <row r="5520" spans="3:3" x14ac:dyDescent="0.2">
      <c r="C5520" s="2"/>
    </row>
    <row r="5521" spans="3:3" x14ac:dyDescent="0.2">
      <c r="C5521" s="2"/>
    </row>
    <row r="5522" spans="3:3" x14ac:dyDescent="0.2">
      <c r="C5522" s="2"/>
    </row>
    <row r="5523" spans="3:3" x14ac:dyDescent="0.2">
      <c r="C5523" s="2"/>
    </row>
    <row r="5524" spans="3:3" x14ac:dyDescent="0.2">
      <c r="C5524" s="2"/>
    </row>
    <row r="5525" spans="3:3" x14ac:dyDescent="0.2">
      <c r="C5525" s="2"/>
    </row>
    <row r="5526" spans="3:3" x14ac:dyDescent="0.2">
      <c r="C5526" s="2"/>
    </row>
    <row r="5527" spans="3:3" x14ac:dyDescent="0.2">
      <c r="C5527" s="2"/>
    </row>
    <row r="5528" spans="3:3" x14ac:dyDescent="0.2">
      <c r="C5528" s="2"/>
    </row>
    <row r="5529" spans="3:3" x14ac:dyDescent="0.2">
      <c r="C5529" s="2"/>
    </row>
    <row r="5530" spans="3:3" x14ac:dyDescent="0.2">
      <c r="C5530" s="2"/>
    </row>
    <row r="5531" spans="3:3" x14ac:dyDescent="0.2">
      <c r="C5531" s="2"/>
    </row>
    <row r="5532" spans="3:3" x14ac:dyDescent="0.2">
      <c r="C5532" s="2"/>
    </row>
    <row r="5533" spans="3:3" x14ac:dyDescent="0.2">
      <c r="C5533" s="2"/>
    </row>
    <row r="5534" spans="3:3" x14ac:dyDescent="0.2">
      <c r="C5534" s="2"/>
    </row>
    <row r="5535" spans="3:3" x14ac:dyDescent="0.2">
      <c r="C5535" s="2"/>
    </row>
    <row r="5536" spans="3:3" x14ac:dyDescent="0.2">
      <c r="C5536" s="2"/>
    </row>
    <row r="5537" spans="3:3" x14ac:dyDescent="0.2">
      <c r="C5537" s="2"/>
    </row>
    <row r="5538" spans="3:3" x14ac:dyDescent="0.2">
      <c r="C5538" s="2"/>
    </row>
    <row r="5539" spans="3:3" x14ac:dyDescent="0.2">
      <c r="C5539" s="2"/>
    </row>
    <row r="5540" spans="3:3" x14ac:dyDescent="0.2">
      <c r="C5540" s="2"/>
    </row>
    <row r="5541" spans="3:3" x14ac:dyDescent="0.2">
      <c r="C5541" s="2"/>
    </row>
    <row r="5542" spans="3:3" x14ac:dyDescent="0.2">
      <c r="C5542" s="2"/>
    </row>
    <row r="5543" spans="3:3" x14ac:dyDescent="0.2">
      <c r="C5543" s="2"/>
    </row>
    <row r="5544" spans="3:3" x14ac:dyDescent="0.2">
      <c r="C5544" s="2"/>
    </row>
    <row r="5545" spans="3:3" x14ac:dyDescent="0.2">
      <c r="C5545" s="2"/>
    </row>
    <row r="5546" spans="3:3" x14ac:dyDescent="0.2">
      <c r="C5546" s="2"/>
    </row>
    <row r="5547" spans="3:3" x14ac:dyDescent="0.2">
      <c r="C5547" s="2"/>
    </row>
    <row r="5548" spans="3:3" x14ac:dyDescent="0.2">
      <c r="C5548" s="2"/>
    </row>
    <row r="5549" spans="3:3" x14ac:dyDescent="0.2">
      <c r="C5549" s="2"/>
    </row>
    <row r="5550" spans="3:3" x14ac:dyDescent="0.2">
      <c r="C5550" s="2"/>
    </row>
    <row r="5551" spans="3:3" x14ac:dyDescent="0.2">
      <c r="C5551" s="2"/>
    </row>
    <row r="5552" spans="3:3" x14ac:dyDescent="0.2">
      <c r="C5552" s="2"/>
    </row>
    <row r="5553" spans="3:3" x14ac:dyDescent="0.2">
      <c r="C5553" s="2"/>
    </row>
    <row r="5554" spans="3:3" x14ac:dyDescent="0.2">
      <c r="C5554" s="2"/>
    </row>
    <row r="5555" spans="3:3" x14ac:dyDescent="0.2">
      <c r="C5555" s="2"/>
    </row>
    <row r="5556" spans="3:3" x14ac:dyDescent="0.2">
      <c r="C5556" s="2"/>
    </row>
    <row r="5557" spans="3:3" x14ac:dyDescent="0.2">
      <c r="C5557" s="2"/>
    </row>
    <row r="5558" spans="3:3" x14ac:dyDescent="0.2">
      <c r="C5558" s="2"/>
    </row>
    <row r="5559" spans="3:3" x14ac:dyDescent="0.2">
      <c r="C5559" s="2"/>
    </row>
    <row r="5560" spans="3:3" x14ac:dyDescent="0.2">
      <c r="C5560" s="2"/>
    </row>
    <row r="5561" spans="3:3" x14ac:dyDescent="0.2">
      <c r="C5561" s="2"/>
    </row>
    <row r="5562" spans="3:3" x14ac:dyDescent="0.2">
      <c r="C5562" s="2"/>
    </row>
    <row r="5563" spans="3:3" x14ac:dyDescent="0.2">
      <c r="C5563" s="2"/>
    </row>
    <row r="5564" spans="3:3" x14ac:dyDescent="0.2">
      <c r="C5564" s="2"/>
    </row>
    <row r="5565" spans="3:3" x14ac:dyDescent="0.2">
      <c r="C5565" s="2"/>
    </row>
    <row r="5566" spans="3:3" x14ac:dyDescent="0.2">
      <c r="C5566" s="2"/>
    </row>
    <row r="5567" spans="3:3" x14ac:dyDescent="0.2">
      <c r="C5567" s="2"/>
    </row>
    <row r="5568" spans="3:3" x14ac:dyDescent="0.2">
      <c r="C5568" s="2"/>
    </row>
    <row r="5569" spans="3:3" x14ac:dyDescent="0.2">
      <c r="C5569" s="2"/>
    </row>
    <row r="5570" spans="3:3" x14ac:dyDescent="0.2">
      <c r="C5570" s="2"/>
    </row>
    <row r="5571" spans="3:3" x14ac:dyDescent="0.2">
      <c r="C5571" s="2"/>
    </row>
    <row r="5572" spans="3:3" x14ac:dyDescent="0.2">
      <c r="C5572" s="2"/>
    </row>
    <row r="5573" spans="3:3" x14ac:dyDescent="0.2">
      <c r="C5573" s="2"/>
    </row>
    <row r="5574" spans="3:3" x14ac:dyDescent="0.2">
      <c r="C5574" s="2"/>
    </row>
    <row r="5575" spans="3:3" x14ac:dyDescent="0.2">
      <c r="C5575" s="2"/>
    </row>
    <row r="5576" spans="3:3" x14ac:dyDescent="0.2">
      <c r="C5576" s="2"/>
    </row>
    <row r="5577" spans="3:3" x14ac:dyDescent="0.2">
      <c r="C5577" s="2"/>
    </row>
    <row r="5578" spans="3:3" x14ac:dyDescent="0.2">
      <c r="C5578" s="2"/>
    </row>
    <row r="5579" spans="3:3" x14ac:dyDescent="0.2">
      <c r="C5579" s="2"/>
    </row>
    <row r="5580" spans="3:3" x14ac:dyDescent="0.2">
      <c r="C5580" s="2"/>
    </row>
    <row r="5581" spans="3:3" x14ac:dyDescent="0.2">
      <c r="C5581" s="2"/>
    </row>
    <row r="5582" spans="3:3" x14ac:dyDescent="0.2">
      <c r="C5582" s="2"/>
    </row>
    <row r="5583" spans="3:3" x14ac:dyDescent="0.2">
      <c r="C5583" s="2"/>
    </row>
    <row r="5584" spans="3:3" x14ac:dyDescent="0.2">
      <c r="C5584" s="2"/>
    </row>
    <row r="5585" spans="3:3" x14ac:dyDescent="0.2">
      <c r="C5585" s="2"/>
    </row>
    <row r="5586" spans="3:3" x14ac:dyDescent="0.2">
      <c r="C5586" s="2"/>
    </row>
    <row r="5587" spans="3:3" x14ac:dyDescent="0.2">
      <c r="C5587" s="2"/>
    </row>
    <row r="5588" spans="3:3" x14ac:dyDescent="0.2">
      <c r="C5588" s="2"/>
    </row>
    <row r="5589" spans="3:3" x14ac:dyDescent="0.2">
      <c r="C5589" s="2"/>
    </row>
    <row r="5590" spans="3:3" x14ac:dyDescent="0.2">
      <c r="C5590" s="2"/>
    </row>
    <row r="5591" spans="3:3" x14ac:dyDescent="0.2">
      <c r="C5591" s="2"/>
    </row>
    <row r="5592" spans="3:3" x14ac:dyDescent="0.2">
      <c r="C5592" s="2"/>
    </row>
    <row r="5593" spans="3:3" x14ac:dyDescent="0.2">
      <c r="C5593" s="2"/>
    </row>
    <row r="5594" spans="3:3" x14ac:dyDescent="0.2">
      <c r="C5594" s="2"/>
    </row>
    <row r="5595" spans="3:3" x14ac:dyDescent="0.2">
      <c r="C5595" s="2"/>
    </row>
    <row r="5596" spans="3:3" x14ac:dyDescent="0.2">
      <c r="C5596" s="2"/>
    </row>
    <row r="5597" spans="3:3" x14ac:dyDescent="0.2">
      <c r="C5597" s="2"/>
    </row>
    <row r="5598" spans="3:3" x14ac:dyDescent="0.2">
      <c r="C5598" s="2"/>
    </row>
    <row r="5599" spans="3:3" x14ac:dyDescent="0.2">
      <c r="C5599" s="2"/>
    </row>
    <row r="5600" spans="3:3" x14ac:dyDescent="0.2">
      <c r="C5600" s="2"/>
    </row>
    <row r="5601" spans="3:3" x14ac:dyDescent="0.2">
      <c r="C5601" s="2"/>
    </row>
    <row r="5602" spans="3:3" x14ac:dyDescent="0.2">
      <c r="C5602" s="2"/>
    </row>
    <row r="5603" spans="3:3" x14ac:dyDescent="0.2">
      <c r="C5603" s="2"/>
    </row>
    <row r="5604" spans="3:3" x14ac:dyDescent="0.2">
      <c r="C5604" s="2"/>
    </row>
    <row r="5605" spans="3:3" x14ac:dyDescent="0.2">
      <c r="C5605" s="2"/>
    </row>
    <row r="5606" spans="3:3" x14ac:dyDescent="0.2">
      <c r="C5606" s="2"/>
    </row>
    <row r="5607" spans="3:3" x14ac:dyDescent="0.2">
      <c r="C5607" s="2"/>
    </row>
    <row r="5608" spans="3:3" x14ac:dyDescent="0.2">
      <c r="C5608" s="2"/>
    </row>
    <row r="5609" spans="3:3" x14ac:dyDescent="0.2">
      <c r="C5609" s="2"/>
    </row>
    <row r="5610" spans="3:3" x14ac:dyDescent="0.2">
      <c r="C5610" s="2"/>
    </row>
    <row r="5611" spans="3:3" x14ac:dyDescent="0.2">
      <c r="C5611" s="2"/>
    </row>
    <row r="5612" spans="3:3" x14ac:dyDescent="0.2">
      <c r="C5612" s="2"/>
    </row>
    <row r="5613" spans="3:3" x14ac:dyDescent="0.2">
      <c r="C5613" s="2"/>
    </row>
    <row r="5614" spans="3:3" x14ac:dyDescent="0.2">
      <c r="C5614" s="2"/>
    </row>
    <row r="5615" spans="3:3" x14ac:dyDescent="0.2">
      <c r="C5615" s="2"/>
    </row>
    <row r="5616" spans="3:3" x14ac:dyDescent="0.2">
      <c r="C5616" s="2"/>
    </row>
    <row r="5617" spans="3:3" x14ac:dyDescent="0.2">
      <c r="C5617" s="2"/>
    </row>
    <row r="5618" spans="3:3" x14ac:dyDescent="0.2">
      <c r="C5618" s="2"/>
    </row>
    <row r="5619" spans="3:3" x14ac:dyDescent="0.2">
      <c r="C5619" s="2"/>
    </row>
    <row r="5620" spans="3:3" x14ac:dyDescent="0.2">
      <c r="C5620" s="2"/>
    </row>
    <row r="5621" spans="3:3" x14ac:dyDescent="0.2">
      <c r="C5621" s="2"/>
    </row>
    <row r="5622" spans="3:3" x14ac:dyDescent="0.2">
      <c r="C5622" s="2"/>
    </row>
    <row r="5623" spans="3:3" x14ac:dyDescent="0.2">
      <c r="C5623" s="2"/>
    </row>
    <row r="5624" spans="3:3" x14ac:dyDescent="0.2">
      <c r="C5624" s="2"/>
    </row>
    <row r="5625" spans="3:3" x14ac:dyDescent="0.2">
      <c r="C5625" s="2"/>
    </row>
    <row r="5626" spans="3:3" x14ac:dyDescent="0.2">
      <c r="C5626" s="2"/>
    </row>
    <row r="5627" spans="3:3" x14ac:dyDescent="0.2">
      <c r="C5627" s="2"/>
    </row>
    <row r="5628" spans="3:3" x14ac:dyDescent="0.2">
      <c r="C5628" s="2"/>
    </row>
    <row r="5629" spans="3:3" x14ac:dyDescent="0.2">
      <c r="C5629" s="2"/>
    </row>
    <row r="5630" spans="3:3" x14ac:dyDescent="0.2">
      <c r="C5630" s="2"/>
    </row>
    <row r="5631" spans="3:3" x14ac:dyDescent="0.2">
      <c r="C5631" s="2"/>
    </row>
    <row r="5632" spans="3:3" x14ac:dyDescent="0.2">
      <c r="C5632" s="2"/>
    </row>
    <row r="5633" spans="3:3" x14ac:dyDescent="0.2">
      <c r="C5633" s="2"/>
    </row>
    <row r="5634" spans="3:3" x14ac:dyDescent="0.2">
      <c r="C5634" s="2"/>
    </row>
    <row r="5635" spans="3:3" x14ac:dyDescent="0.2">
      <c r="C5635" s="2"/>
    </row>
    <row r="5636" spans="3:3" x14ac:dyDescent="0.2">
      <c r="C5636" s="2"/>
    </row>
    <row r="5637" spans="3:3" x14ac:dyDescent="0.2">
      <c r="C5637" s="2"/>
    </row>
    <row r="5638" spans="3:3" x14ac:dyDescent="0.2">
      <c r="C5638" s="2"/>
    </row>
    <row r="5639" spans="3:3" x14ac:dyDescent="0.2">
      <c r="C5639" s="2"/>
    </row>
    <row r="5640" spans="3:3" x14ac:dyDescent="0.2">
      <c r="C5640" s="2"/>
    </row>
    <row r="5641" spans="3:3" x14ac:dyDescent="0.2">
      <c r="C5641" s="2"/>
    </row>
    <row r="5642" spans="3:3" x14ac:dyDescent="0.2">
      <c r="C5642" s="2"/>
    </row>
    <row r="5643" spans="3:3" x14ac:dyDescent="0.2">
      <c r="C5643" s="2"/>
    </row>
    <row r="5644" spans="3:3" x14ac:dyDescent="0.2">
      <c r="C5644" s="2"/>
    </row>
    <row r="5645" spans="3:3" x14ac:dyDescent="0.2">
      <c r="C5645" s="2"/>
    </row>
    <row r="5646" spans="3:3" x14ac:dyDescent="0.2">
      <c r="C5646" s="2"/>
    </row>
    <row r="5647" spans="3:3" x14ac:dyDescent="0.2">
      <c r="C5647" s="2"/>
    </row>
    <row r="5648" spans="3:3" x14ac:dyDescent="0.2">
      <c r="C5648" s="2"/>
    </row>
    <row r="5649" spans="3:3" x14ac:dyDescent="0.2">
      <c r="C5649" s="2"/>
    </row>
    <row r="5650" spans="3:3" x14ac:dyDescent="0.2">
      <c r="C5650" s="2"/>
    </row>
    <row r="5651" spans="3:3" x14ac:dyDescent="0.2">
      <c r="C5651" s="2"/>
    </row>
    <row r="5652" spans="3:3" x14ac:dyDescent="0.2">
      <c r="C5652" s="2"/>
    </row>
    <row r="5653" spans="3:3" x14ac:dyDescent="0.2">
      <c r="C5653" s="2"/>
    </row>
    <row r="5654" spans="3:3" x14ac:dyDescent="0.2">
      <c r="C5654" s="2"/>
    </row>
    <row r="5655" spans="3:3" x14ac:dyDescent="0.2">
      <c r="C5655" s="2"/>
    </row>
    <row r="5656" spans="3:3" x14ac:dyDescent="0.2">
      <c r="C5656" s="2"/>
    </row>
    <row r="5657" spans="3:3" x14ac:dyDescent="0.2">
      <c r="C5657" s="2"/>
    </row>
    <row r="5658" spans="3:3" x14ac:dyDescent="0.2">
      <c r="C5658" s="2"/>
    </row>
    <row r="5659" spans="3:3" x14ac:dyDescent="0.2">
      <c r="C5659" s="2"/>
    </row>
    <row r="5660" spans="3:3" x14ac:dyDescent="0.2">
      <c r="C5660" s="2"/>
    </row>
    <row r="5661" spans="3:3" x14ac:dyDescent="0.2">
      <c r="C5661" s="2"/>
    </row>
    <row r="5662" spans="3:3" x14ac:dyDescent="0.2">
      <c r="C5662" s="2"/>
    </row>
    <row r="5663" spans="3:3" x14ac:dyDescent="0.2">
      <c r="C5663" s="2"/>
    </row>
    <row r="5664" spans="3:3" x14ac:dyDescent="0.2">
      <c r="C5664" s="2"/>
    </row>
    <row r="5665" spans="3:3" x14ac:dyDescent="0.2">
      <c r="C5665" s="2"/>
    </row>
    <row r="5666" spans="3:3" x14ac:dyDescent="0.2">
      <c r="C5666" s="2"/>
    </row>
    <row r="5667" spans="3:3" x14ac:dyDescent="0.2">
      <c r="C5667" s="2"/>
    </row>
    <row r="5668" spans="3:3" x14ac:dyDescent="0.2">
      <c r="C5668" s="2"/>
    </row>
    <row r="5669" spans="3:3" x14ac:dyDescent="0.2">
      <c r="C5669" s="2"/>
    </row>
    <row r="5670" spans="3:3" x14ac:dyDescent="0.2">
      <c r="C5670" s="2"/>
    </row>
    <row r="5671" spans="3:3" x14ac:dyDescent="0.2">
      <c r="C5671" s="2"/>
    </row>
    <row r="5672" spans="3:3" x14ac:dyDescent="0.2">
      <c r="C5672" s="2"/>
    </row>
    <row r="5673" spans="3:3" x14ac:dyDescent="0.2">
      <c r="C5673" s="2"/>
    </row>
    <row r="5674" spans="3:3" x14ac:dyDescent="0.2">
      <c r="C5674" s="2"/>
    </row>
    <row r="5675" spans="3:3" x14ac:dyDescent="0.2">
      <c r="C5675" s="2"/>
    </row>
    <row r="5676" spans="3:3" x14ac:dyDescent="0.2">
      <c r="C5676" s="2"/>
    </row>
    <row r="5677" spans="3:3" x14ac:dyDescent="0.2">
      <c r="C5677" s="2"/>
    </row>
    <row r="5678" spans="3:3" x14ac:dyDescent="0.2">
      <c r="C5678" s="2"/>
    </row>
    <row r="5679" spans="3:3" x14ac:dyDescent="0.2">
      <c r="C5679" s="2"/>
    </row>
    <row r="5680" spans="3:3" x14ac:dyDescent="0.2">
      <c r="C5680" s="2"/>
    </row>
    <row r="5681" spans="3:3" x14ac:dyDescent="0.2">
      <c r="C5681" s="2"/>
    </row>
    <row r="5682" spans="3:3" x14ac:dyDescent="0.2">
      <c r="C5682" s="2"/>
    </row>
    <row r="5683" spans="3:3" x14ac:dyDescent="0.2">
      <c r="C5683" s="2"/>
    </row>
    <row r="5684" spans="3:3" x14ac:dyDescent="0.2">
      <c r="C5684" s="2"/>
    </row>
    <row r="5685" spans="3:3" x14ac:dyDescent="0.2">
      <c r="C5685" s="2"/>
    </row>
    <row r="5686" spans="3:3" x14ac:dyDescent="0.2">
      <c r="C5686" s="2"/>
    </row>
    <row r="5687" spans="3:3" x14ac:dyDescent="0.2">
      <c r="C5687" s="2"/>
    </row>
    <row r="5688" spans="3:3" x14ac:dyDescent="0.2">
      <c r="C5688" s="2"/>
    </row>
    <row r="5689" spans="3:3" x14ac:dyDescent="0.2">
      <c r="C5689" s="2"/>
    </row>
    <row r="5690" spans="3:3" x14ac:dyDescent="0.2">
      <c r="C5690" s="2"/>
    </row>
    <row r="5691" spans="3:3" x14ac:dyDescent="0.2">
      <c r="C5691" s="2"/>
    </row>
    <row r="5692" spans="3:3" x14ac:dyDescent="0.2">
      <c r="C5692" s="2"/>
    </row>
    <row r="5693" spans="3:3" x14ac:dyDescent="0.2">
      <c r="C5693" s="2"/>
    </row>
    <row r="5694" spans="3:3" x14ac:dyDescent="0.2">
      <c r="C5694" s="2"/>
    </row>
    <row r="5695" spans="3:3" x14ac:dyDescent="0.2">
      <c r="C5695" s="2"/>
    </row>
    <row r="5696" spans="3:3" x14ac:dyDescent="0.2">
      <c r="C5696" s="2"/>
    </row>
    <row r="5697" spans="3:3" x14ac:dyDescent="0.2">
      <c r="C5697" s="2"/>
    </row>
    <row r="5698" spans="3:3" x14ac:dyDescent="0.2">
      <c r="C5698" s="2"/>
    </row>
    <row r="5699" spans="3:3" x14ac:dyDescent="0.2">
      <c r="C5699" s="2"/>
    </row>
    <row r="5700" spans="3:3" x14ac:dyDescent="0.2">
      <c r="C5700" s="2"/>
    </row>
    <row r="5701" spans="3:3" x14ac:dyDescent="0.2">
      <c r="C5701" s="2"/>
    </row>
    <row r="5702" spans="3:3" x14ac:dyDescent="0.2">
      <c r="C5702" s="2"/>
    </row>
    <row r="5703" spans="3:3" x14ac:dyDescent="0.2">
      <c r="C5703" s="2"/>
    </row>
    <row r="5704" spans="3:3" x14ac:dyDescent="0.2">
      <c r="C5704" s="2"/>
    </row>
    <row r="5705" spans="3:3" x14ac:dyDescent="0.2">
      <c r="C5705" s="2"/>
    </row>
    <row r="5706" spans="3:3" x14ac:dyDescent="0.2">
      <c r="C5706" s="2"/>
    </row>
    <row r="5707" spans="3:3" x14ac:dyDescent="0.2">
      <c r="C5707" s="2"/>
    </row>
    <row r="5708" spans="3:3" x14ac:dyDescent="0.2">
      <c r="C5708" s="2"/>
    </row>
    <row r="5709" spans="3:3" x14ac:dyDescent="0.2">
      <c r="C5709" s="2"/>
    </row>
    <row r="5710" spans="3:3" x14ac:dyDescent="0.2">
      <c r="C5710" s="2"/>
    </row>
    <row r="5711" spans="3:3" x14ac:dyDescent="0.2">
      <c r="C5711" s="2"/>
    </row>
    <row r="5712" spans="3:3" x14ac:dyDescent="0.2">
      <c r="C5712" s="2"/>
    </row>
    <row r="5713" spans="3:3" x14ac:dyDescent="0.2">
      <c r="C5713" s="2"/>
    </row>
    <row r="5714" spans="3:3" x14ac:dyDescent="0.2">
      <c r="C5714" s="2"/>
    </row>
    <row r="5715" spans="3:3" x14ac:dyDescent="0.2">
      <c r="C5715" s="2"/>
    </row>
    <row r="5716" spans="3:3" x14ac:dyDescent="0.2">
      <c r="C5716" s="2"/>
    </row>
    <row r="5717" spans="3:3" x14ac:dyDescent="0.2">
      <c r="C5717" s="2"/>
    </row>
    <row r="5718" spans="3:3" x14ac:dyDescent="0.2">
      <c r="C5718" s="2"/>
    </row>
    <row r="5719" spans="3:3" x14ac:dyDescent="0.2">
      <c r="C5719" s="2"/>
    </row>
    <row r="5720" spans="3:3" x14ac:dyDescent="0.2">
      <c r="C5720" s="2"/>
    </row>
    <row r="5721" spans="3:3" x14ac:dyDescent="0.2">
      <c r="C5721" s="2"/>
    </row>
    <row r="5722" spans="3:3" x14ac:dyDescent="0.2">
      <c r="C5722" s="2"/>
    </row>
    <row r="5723" spans="3:3" x14ac:dyDescent="0.2">
      <c r="C5723" s="2"/>
    </row>
    <row r="5724" spans="3:3" x14ac:dyDescent="0.2">
      <c r="C5724" s="2"/>
    </row>
    <row r="5725" spans="3:3" x14ac:dyDescent="0.2">
      <c r="C5725" s="2"/>
    </row>
    <row r="5726" spans="3:3" x14ac:dyDescent="0.2">
      <c r="C5726" s="2"/>
    </row>
    <row r="5727" spans="3:3" x14ac:dyDescent="0.2">
      <c r="C5727" s="2"/>
    </row>
    <row r="5728" spans="3:3" x14ac:dyDescent="0.2">
      <c r="C5728" s="2"/>
    </row>
    <row r="5729" spans="3:3" x14ac:dyDescent="0.2">
      <c r="C5729" s="2"/>
    </row>
    <row r="5730" spans="3:3" x14ac:dyDescent="0.2">
      <c r="C5730" s="2"/>
    </row>
    <row r="5731" spans="3:3" x14ac:dyDescent="0.2">
      <c r="C5731" s="2"/>
    </row>
    <row r="5732" spans="3:3" x14ac:dyDescent="0.2">
      <c r="C5732" s="2"/>
    </row>
    <row r="5733" spans="3:3" x14ac:dyDescent="0.2">
      <c r="C5733" s="2"/>
    </row>
    <row r="5734" spans="3:3" x14ac:dyDescent="0.2">
      <c r="C5734" s="2"/>
    </row>
    <row r="5735" spans="3:3" x14ac:dyDescent="0.2">
      <c r="C5735" s="2"/>
    </row>
    <row r="5736" spans="3:3" x14ac:dyDescent="0.2">
      <c r="C5736" s="2"/>
    </row>
    <row r="5737" spans="3:3" x14ac:dyDescent="0.2">
      <c r="C5737" s="2"/>
    </row>
    <row r="5738" spans="3:3" x14ac:dyDescent="0.2">
      <c r="C5738" s="2"/>
    </row>
    <row r="5739" spans="3:3" x14ac:dyDescent="0.2">
      <c r="C5739" s="2"/>
    </row>
    <row r="5740" spans="3:3" x14ac:dyDescent="0.2">
      <c r="C5740" s="2"/>
    </row>
    <row r="5741" spans="3:3" x14ac:dyDescent="0.2">
      <c r="C5741" s="2"/>
    </row>
    <row r="5742" spans="3:3" x14ac:dyDescent="0.2">
      <c r="C5742" s="2"/>
    </row>
    <row r="5743" spans="3:3" x14ac:dyDescent="0.2">
      <c r="C5743" s="2"/>
    </row>
    <row r="5744" spans="3:3" x14ac:dyDescent="0.2">
      <c r="C5744" s="2"/>
    </row>
    <row r="5745" spans="3:3" x14ac:dyDescent="0.2">
      <c r="C5745" s="2"/>
    </row>
    <row r="5746" spans="3:3" x14ac:dyDescent="0.2">
      <c r="C5746" s="2"/>
    </row>
    <row r="5747" spans="3:3" x14ac:dyDescent="0.2">
      <c r="C5747" s="2"/>
    </row>
    <row r="5748" spans="3:3" x14ac:dyDescent="0.2">
      <c r="C5748" s="2"/>
    </row>
    <row r="5749" spans="3:3" x14ac:dyDescent="0.2">
      <c r="C5749" s="2"/>
    </row>
    <row r="5750" spans="3:3" x14ac:dyDescent="0.2">
      <c r="C5750" s="2"/>
    </row>
    <row r="5751" spans="3:3" x14ac:dyDescent="0.2">
      <c r="C5751" s="2"/>
    </row>
    <row r="5752" spans="3:3" x14ac:dyDescent="0.2">
      <c r="C5752" s="2"/>
    </row>
    <row r="5753" spans="3:3" x14ac:dyDescent="0.2">
      <c r="C5753" s="2"/>
    </row>
    <row r="5754" spans="3:3" x14ac:dyDescent="0.2">
      <c r="C5754" s="2"/>
    </row>
    <row r="5755" spans="3:3" x14ac:dyDescent="0.2">
      <c r="C5755" s="2"/>
    </row>
    <row r="5756" spans="3:3" x14ac:dyDescent="0.2">
      <c r="C5756" s="2"/>
    </row>
    <row r="5757" spans="3:3" x14ac:dyDescent="0.2">
      <c r="C5757" s="2"/>
    </row>
    <row r="5758" spans="3:3" x14ac:dyDescent="0.2">
      <c r="C5758" s="2"/>
    </row>
    <row r="5759" spans="3:3" x14ac:dyDescent="0.2">
      <c r="C5759" s="2"/>
    </row>
    <row r="5760" spans="3:3" x14ac:dyDescent="0.2">
      <c r="C5760" s="2"/>
    </row>
    <row r="5761" spans="3:3" x14ac:dyDescent="0.2">
      <c r="C5761" s="2"/>
    </row>
    <row r="5762" spans="3:3" x14ac:dyDescent="0.2">
      <c r="C5762" s="2"/>
    </row>
    <row r="5763" spans="3:3" x14ac:dyDescent="0.2">
      <c r="C5763" s="2"/>
    </row>
    <row r="5764" spans="3:3" x14ac:dyDescent="0.2">
      <c r="C5764" s="2"/>
    </row>
    <row r="5765" spans="3:3" x14ac:dyDescent="0.2">
      <c r="C5765" s="2"/>
    </row>
    <row r="5766" spans="3:3" x14ac:dyDescent="0.2">
      <c r="C5766" s="2"/>
    </row>
    <row r="5767" spans="3:3" x14ac:dyDescent="0.2">
      <c r="C5767" s="2"/>
    </row>
    <row r="5768" spans="3:3" x14ac:dyDescent="0.2">
      <c r="C5768" s="2"/>
    </row>
    <row r="5769" spans="3:3" x14ac:dyDescent="0.2">
      <c r="C5769" s="2"/>
    </row>
    <row r="5770" spans="3:3" x14ac:dyDescent="0.2">
      <c r="C5770" s="2"/>
    </row>
    <row r="5771" spans="3:3" x14ac:dyDescent="0.2">
      <c r="C5771" s="2"/>
    </row>
    <row r="5772" spans="3:3" x14ac:dyDescent="0.2">
      <c r="C5772" s="2"/>
    </row>
    <row r="5773" spans="3:3" x14ac:dyDescent="0.2">
      <c r="C5773" s="2"/>
    </row>
    <row r="5774" spans="3:3" x14ac:dyDescent="0.2">
      <c r="C5774" s="2"/>
    </row>
    <row r="5775" spans="3:3" x14ac:dyDescent="0.2">
      <c r="C5775" s="2"/>
    </row>
    <row r="5776" spans="3:3" x14ac:dyDescent="0.2">
      <c r="C5776" s="2"/>
    </row>
    <row r="5777" spans="3:3" x14ac:dyDescent="0.2">
      <c r="C5777" s="2"/>
    </row>
    <row r="5778" spans="3:3" x14ac:dyDescent="0.2">
      <c r="C5778" s="2"/>
    </row>
    <row r="5779" spans="3:3" x14ac:dyDescent="0.2">
      <c r="C5779" s="2"/>
    </row>
    <row r="5780" spans="3:3" x14ac:dyDescent="0.2">
      <c r="C5780" s="2"/>
    </row>
    <row r="5781" spans="3:3" x14ac:dyDescent="0.2">
      <c r="C5781" s="2"/>
    </row>
    <row r="5782" spans="3:3" x14ac:dyDescent="0.2">
      <c r="C5782" s="2"/>
    </row>
    <row r="5783" spans="3:3" x14ac:dyDescent="0.2">
      <c r="C5783" s="2"/>
    </row>
    <row r="5784" spans="3:3" x14ac:dyDescent="0.2">
      <c r="C5784" s="2"/>
    </row>
    <row r="5785" spans="3:3" x14ac:dyDescent="0.2">
      <c r="C5785" s="2"/>
    </row>
    <row r="5786" spans="3:3" x14ac:dyDescent="0.2">
      <c r="C5786" s="2"/>
    </row>
    <row r="5787" spans="3:3" x14ac:dyDescent="0.2">
      <c r="C5787" s="2"/>
    </row>
    <row r="5788" spans="3:3" x14ac:dyDescent="0.2">
      <c r="C5788" s="2"/>
    </row>
    <row r="5789" spans="3:3" x14ac:dyDescent="0.2">
      <c r="C5789" s="2"/>
    </row>
    <row r="5790" spans="3:3" x14ac:dyDescent="0.2">
      <c r="C5790" s="2"/>
    </row>
    <row r="5791" spans="3:3" x14ac:dyDescent="0.2">
      <c r="C5791" s="2"/>
    </row>
    <row r="5792" spans="3:3" x14ac:dyDescent="0.2">
      <c r="C5792" s="2"/>
    </row>
    <row r="5793" spans="3:3" x14ac:dyDescent="0.2">
      <c r="C5793" s="2"/>
    </row>
    <row r="5794" spans="3:3" x14ac:dyDescent="0.2">
      <c r="C5794" s="2"/>
    </row>
    <row r="5795" spans="3:3" x14ac:dyDescent="0.2">
      <c r="C5795" s="2"/>
    </row>
    <row r="5796" spans="3:3" x14ac:dyDescent="0.2">
      <c r="C5796" s="2"/>
    </row>
    <row r="5797" spans="3:3" x14ac:dyDescent="0.2">
      <c r="C5797" s="2"/>
    </row>
    <row r="5798" spans="3:3" x14ac:dyDescent="0.2">
      <c r="C5798" s="2"/>
    </row>
    <row r="5799" spans="3:3" x14ac:dyDescent="0.2">
      <c r="C5799" s="2"/>
    </row>
    <row r="5800" spans="3:3" x14ac:dyDescent="0.2">
      <c r="C5800" s="2"/>
    </row>
    <row r="5801" spans="3:3" x14ac:dyDescent="0.2">
      <c r="C5801" s="2"/>
    </row>
    <row r="5802" spans="3:3" x14ac:dyDescent="0.2">
      <c r="C5802" s="2"/>
    </row>
    <row r="5803" spans="3:3" x14ac:dyDescent="0.2">
      <c r="C5803" s="2"/>
    </row>
    <row r="5804" spans="3:3" x14ac:dyDescent="0.2">
      <c r="C5804" s="2"/>
    </row>
    <row r="5805" spans="3:3" x14ac:dyDescent="0.2">
      <c r="C5805" s="2"/>
    </row>
    <row r="5806" spans="3:3" x14ac:dyDescent="0.2">
      <c r="C5806" s="2"/>
    </row>
    <row r="5807" spans="3:3" x14ac:dyDescent="0.2">
      <c r="C5807" s="2"/>
    </row>
    <row r="5808" spans="3:3" x14ac:dyDescent="0.2">
      <c r="C5808" s="2"/>
    </row>
    <row r="5809" spans="3:3" x14ac:dyDescent="0.2">
      <c r="C5809" s="2"/>
    </row>
    <row r="5810" spans="3:3" x14ac:dyDescent="0.2">
      <c r="C5810" s="2"/>
    </row>
    <row r="5811" spans="3:3" x14ac:dyDescent="0.2">
      <c r="C5811" s="2"/>
    </row>
    <row r="5812" spans="3:3" x14ac:dyDescent="0.2">
      <c r="C5812" s="2"/>
    </row>
    <row r="5813" spans="3:3" x14ac:dyDescent="0.2">
      <c r="C5813" s="2"/>
    </row>
    <row r="5814" spans="3:3" x14ac:dyDescent="0.2">
      <c r="C5814" s="2"/>
    </row>
    <row r="5815" spans="3:3" x14ac:dyDescent="0.2">
      <c r="C5815" s="2"/>
    </row>
    <row r="5816" spans="3:3" x14ac:dyDescent="0.2">
      <c r="C5816" s="2"/>
    </row>
    <row r="5817" spans="3:3" x14ac:dyDescent="0.2">
      <c r="C5817" s="2"/>
    </row>
    <row r="5818" spans="3:3" x14ac:dyDescent="0.2">
      <c r="C5818" s="2"/>
    </row>
    <row r="5819" spans="3:3" x14ac:dyDescent="0.2">
      <c r="C5819" s="2"/>
    </row>
    <row r="5820" spans="3:3" x14ac:dyDescent="0.2">
      <c r="C5820" s="2"/>
    </row>
    <row r="5821" spans="3:3" x14ac:dyDescent="0.2">
      <c r="C5821" s="2"/>
    </row>
    <row r="5822" spans="3:3" x14ac:dyDescent="0.2">
      <c r="C5822" s="2"/>
    </row>
    <row r="5823" spans="3:3" x14ac:dyDescent="0.2">
      <c r="C5823" s="2"/>
    </row>
    <row r="5824" spans="3:3" x14ac:dyDescent="0.2">
      <c r="C5824" s="2"/>
    </row>
    <row r="5825" spans="3:3" x14ac:dyDescent="0.2">
      <c r="C5825" s="2"/>
    </row>
    <row r="5826" spans="3:3" x14ac:dyDescent="0.2">
      <c r="C5826" s="2"/>
    </row>
    <row r="5827" spans="3:3" x14ac:dyDescent="0.2">
      <c r="C5827" s="2"/>
    </row>
    <row r="5828" spans="3:3" x14ac:dyDescent="0.2">
      <c r="C5828" s="2"/>
    </row>
    <row r="5829" spans="3:3" x14ac:dyDescent="0.2">
      <c r="C5829" s="2"/>
    </row>
    <row r="5830" spans="3:3" x14ac:dyDescent="0.2">
      <c r="C5830" s="2"/>
    </row>
    <row r="5831" spans="3:3" x14ac:dyDescent="0.2">
      <c r="C5831" s="2"/>
    </row>
    <row r="5832" spans="3:3" x14ac:dyDescent="0.2">
      <c r="C5832" s="2"/>
    </row>
    <row r="5833" spans="3:3" x14ac:dyDescent="0.2">
      <c r="C5833" s="2"/>
    </row>
    <row r="5834" spans="3:3" x14ac:dyDescent="0.2">
      <c r="C5834" s="2"/>
    </row>
    <row r="5835" spans="3:3" x14ac:dyDescent="0.2">
      <c r="C5835" s="2"/>
    </row>
    <row r="5836" spans="3:3" x14ac:dyDescent="0.2">
      <c r="C5836" s="2"/>
    </row>
    <row r="5837" spans="3:3" x14ac:dyDescent="0.2">
      <c r="C5837" s="2"/>
    </row>
    <row r="5838" spans="3:3" x14ac:dyDescent="0.2">
      <c r="C5838" s="2"/>
    </row>
    <row r="5839" spans="3:3" x14ac:dyDescent="0.2">
      <c r="C5839" s="2"/>
    </row>
    <row r="5840" spans="3:3" x14ac:dyDescent="0.2">
      <c r="C5840" s="2"/>
    </row>
    <row r="5841" spans="3:3" x14ac:dyDescent="0.2">
      <c r="C5841" s="2"/>
    </row>
    <row r="5842" spans="3:3" x14ac:dyDescent="0.2">
      <c r="C5842" s="2"/>
    </row>
    <row r="5843" spans="3:3" x14ac:dyDescent="0.2">
      <c r="C5843" s="2"/>
    </row>
    <row r="5844" spans="3:3" x14ac:dyDescent="0.2">
      <c r="C5844" s="2"/>
    </row>
    <row r="5845" spans="3:3" x14ac:dyDescent="0.2">
      <c r="C5845" s="2"/>
    </row>
    <row r="5846" spans="3:3" x14ac:dyDescent="0.2">
      <c r="C5846" s="2"/>
    </row>
    <row r="5847" spans="3:3" x14ac:dyDescent="0.2">
      <c r="C5847" s="2"/>
    </row>
    <row r="5848" spans="3:3" x14ac:dyDescent="0.2">
      <c r="C5848" s="2"/>
    </row>
    <row r="5849" spans="3:3" x14ac:dyDescent="0.2">
      <c r="C5849" s="2"/>
    </row>
    <row r="5850" spans="3:3" x14ac:dyDescent="0.2">
      <c r="C5850" s="2"/>
    </row>
    <row r="5851" spans="3:3" x14ac:dyDescent="0.2">
      <c r="C5851" s="2"/>
    </row>
    <row r="5852" spans="3:3" x14ac:dyDescent="0.2">
      <c r="C5852" s="2"/>
    </row>
    <row r="5853" spans="3:3" x14ac:dyDescent="0.2">
      <c r="C5853" s="2"/>
    </row>
    <row r="5854" spans="3:3" x14ac:dyDescent="0.2">
      <c r="C5854" s="2"/>
    </row>
    <row r="5855" spans="3:3" x14ac:dyDescent="0.2">
      <c r="C5855" s="2"/>
    </row>
    <row r="5856" spans="3:3" x14ac:dyDescent="0.2">
      <c r="C5856" s="2"/>
    </row>
    <row r="5857" spans="3:3" x14ac:dyDescent="0.2">
      <c r="C5857" s="2"/>
    </row>
    <row r="5858" spans="3:3" x14ac:dyDescent="0.2">
      <c r="C5858" s="2"/>
    </row>
    <row r="5859" spans="3:3" x14ac:dyDescent="0.2">
      <c r="C5859" s="2"/>
    </row>
    <row r="5860" spans="3:3" x14ac:dyDescent="0.2">
      <c r="C5860" s="2"/>
    </row>
    <row r="5861" spans="3:3" x14ac:dyDescent="0.2">
      <c r="C5861" s="2"/>
    </row>
    <row r="5862" spans="3:3" x14ac:dyDescent="0.2">
      <c r="C5862" s="2"/>
    </row>
    <row r="5863" spans="3:3" x14ac:dyDescent="0.2">
      <c r="C5863" s="2"/>
    </row>
    <row r="5864" spans="3:3" x14ac:dyDescent="0.2">
      <c r="C5864" s="2"/>
    </row>
    <row r="5865" spans="3:3" x14ac:dyDescent="0.2">
      <c r="C5865" s="2"/>
    </row>
    <row r="5866" spans="3:3" x14ac:dyDescent="0.2">
      <c r="C5866" s="2"/>
    </row>
    <row r="5867" spans="3:3" x14ac:dyDescent="0.2">
      <c r="C5867" s="2"/>
    </row>
    <row r="5868" spans="3:3" x14ac:dyDescent="0.2">
      <c r="C5868" s="2"/>
    </row>
    <row r="5869" spans="3:3" x14ac:dyDescent="0.2">
      <c r="C5869" s="2"/>
    </row>
    <row r="5870" spans="3:3" x14ac:dyDescent="0.2">
      <c r="C5870" s="2"/>
    </row>
    <row r="5871" spans="3:3" x14ac:dyDescent="0.2">
      <c r="C5871" s="2"/>
    </row>
    <row r="5872" spans="3:3" x14ac:dyDescent="0.2">
      <c r="C5872" s="2"/>
    </row>
    <row r="5873" spans="3:3" x14ac:dyDescent="0.2">
      <c r="C5873" s="2"/>
    </row>
    <row r="5874" spans="3:3" x14ac:dyDescent="0.2">
      <c r="C5874" s="2"/>
    </row>
    <row r="5875" spans="3:3" x14ac:dyDescent="0.2">
      <c r="C5875" s="2"/>
    </row>
    <row r="5876" spans="3:3" x14ac:dyDescent="0.2">
      <c r="C5876" s="2"/>
    </row>
    <row r="5877" spans="3:3" x14ac:dyDescent="0.2">
      <c r="C5877" s="2"/>
    </row>
    <row r="5878" spans="3:3" x14ac:dyDescent="0.2">
      <c r="C5878" s="2"/>
    </row>
    <row r="5879" spans="3:3" x14ac:dyDescent="0.2">
      <c r="C5879" s="2"/>
    </row>
    <row r="5880" spans="3:3" x14ac:dyDescent="0.2">
      <c r="C5880" s="2"/>
    </row>
    <row r="5881" spans="3:3" x14ac:dyDescent="0.2">
      <c r="C5881" s="2"/>
    </row>
    <row r="5882" spans="3:3" x14ac:dyDescent="0.2">
      <c r="C5882" s="2"/>
    </row>
    <row r="5883" spans="3:3" x14ac:dyDescent="0.2">
      <c r="C5883" s="2"/>
    </row>
    <row r="5884" spans="3:3" x14ac:dyDescent="0.2">
      <c r="C5884" s="2"/>
    </row>
    <row r="5885" spans="3:3" x14ac:dyDescent="0.2">
      <c r="C5885" s="2"/>
    </row>
    <row r="5886" spans="3:3" x14ac:dyDescent="0.2">
      <c r="C5886" s="2"/>
    </row>
    <row r="5887" spans="3:3" x14ac:dyDescent="0.2">
      <c r="C5887" s="2"/>
    </row>
    <row r="5888" spans="3:3" x14ac:dyDescent="0.2">
      <c r="C5888" s="2"/>
    </row>
    <row r="5889" spans="3:3" x14ac:dyDescent="0.2">
      <c r="C5889" s="2"/>
    </row>
    <row r="5890" spans="3:3" x14ac:dyDescent="0.2">
      <c r="C5890" s="2"/>
    </row>
    <row r="5891" spans="3:3" x14ac:dyDescent="0.2">
      <c r="C5891" s="2"/>
    </row>
    <row r="5892" spans="3:3" x14ac:dyDescent="0.2">
      <c r="C5892" s="2"/>
    </row>
    <row r="5893" spans="3:3" x14ac:dyDescent="0.2">
      <c r="C5893" s="2"/>
    </row>
    <row r="5894" spans="3:3" x14ac:dyDescent="0.2">
      <c r="C5894" s="2"/>
    </row>
    <row r="5895" spans="3:3" x14ac:dyDescent="0.2">
      <c r="C5895" s="2"/>
    </row>
    <row r="5896" spans="3:3" x14ac:dyDescent="0.2">
      <c r="C5896" s="2"/>
    </row>
    <row r="5897" spans="3:3" x14ac:dyDescent="0.2">
      <c r="C5897" s="2"/>
    </row>
    <row r="5898" spans="3:3" x14ac:dyDescent="0.2">
      <c r="C5898" s="2"/>
    </row>
    <row r="5899" spans="3:3" x14ac:dyDescent="0.2">
      <c r="C5899" s="2"/>
    </row>
    <row r="5900" spans="3:3" x14ac:dyDescent="0.2">
      <c r="C5900" s="2"/>
    </row>
    <row r="5901" spans="3:3" x14ac:dyDescent="0.2">
      <c r="C5901" s="2"/>
    </row>
    <row r="5902" spans="3:3" x14ac:dyDescent="0.2">
      <c r="C5902" s="2"/>
    </row>
    <row r="5903" spans="3:3" x14ac:dyDescent="0.2">
      <c r="C5903" s="2"/>
    </row>
    <row r="5904" spans="3:3" x14ac:dyDescent="0.2">
      <c r="C5904" s="2"/>
    </row>
    <row r="5905" spans="3:3" x14ac:dyDescent="0.2">
      <c r="C5905" s="2"/>
    </row>
    <row r="5906" spans="3:3" x14ac:dyDescent="0.2">
      <c r="C5906" s="2"/>
    </row>
    <row r="5907" spans="3:3" x14ac:dyDescent="0.2">
      <c r="C5907" s="2"/>
    </row>
    <row r="5908" spans="3:3" x14ac:dyDescent="0.2">
      <c r="C5908" s="2"/>
    </row>
    <row r="5909" spans="3:3" x14ac:dyDescent="0.2">
      <c r="C5909" s="2"/>
    </row>
    <row r="5910" spans="3:3" x14ac:dyDescent="0.2">
      <c r="C5910" s="2"/>
    </row>
    <row r="5911" spans="3:3" x14ac:dyDescent="0.2">
      <c r="C5911" s="2"/>
    </row>
    <row r="5912" spans="3:3" x14ac:dyDescent="0.2">
      <c r="C5912" s="2"/>
    </row>
    <row r="5913" spans="3:3" x14ac:dyDescent="0.2">
      <c r="C5913" s="2"/>
    </row>
    <row r="5914" spans="3:3" x14ac:dyDescent="0.2">
      <c r="C5914" s="2"/>
    </row>
    <row r="5915" spans="3:3" x14ac:dyDescent="0.2">
      <c r="C5915" s="2"/>
    </row>
    <row r="5916" spans="3:3" x14ac:dyDescent="0.2">
      <c r="C5916" s="2"/>
    </row>
    <row r="5917" spans="3:3" x14ac:dyDescent="0.2">
      <c r="C5917" s="2"/>
    </row>
    <row r="5918" spans="3:3" x14ac:dyDescent="0.2">
      <c r="C5918" s="2"/>
    </row>
    <row r="5919" spans="3:3" x14ac:dyDescent="0.2">
      <c r="C5919" s="2"/>
    </row>
    <row r="5920" spans="3:3" x14ac:dyDescent="0.2">
      <c r="C5920" s="2"/>
    </row>
    <row r="5921" spans="3:3" x14ac:dyDescent="0.2">
      <c r="C5921" s="2"/>
    </row>
    <row r="5922" spans="3:3" x14ac:dyDescent="0.2">
      <c r="C5922" s="2"/>
    </row>
    <row r="5923" spans="3:3" x14ac:dyDescent="0.2">
      <c r="C5923" s="2"/>
    </row>
    <row r="5924" spans="3:3" x14ac:dyDescent="0.2">
      <c r="C5924" s="2"/>
    </row>
    <row r="5925" spans="3:3" x14ac:dyDescent="0.2">
      <c r="C5925" s="2"/>
    </row>
    <row r="5926" spans="3:3" x14ac:dyDescent="0.2">
      <c r="C5926" s="2"/>
    </row>
    <row r="5927" spans="3:3" x14ac:dyDescent="0.2">
      <c r="C5927" s="2"/>
    </row>
    <row r="5928" spans="3:3" x14ac:dyDescent="0.2">
      <c r="C5928" s="2"/>
    </row>
    <row r="5929" spans="3:3" x14ac:dyDescent="0.2">
      <c r="C5929" s="2"/>
    </row>
    <row r="5930" spans="3:3" x14ac:dyDescent="0.2">
      <c r="C5930" s="2"/>
    </row>
    <row r="5931" spans="3:3" x14ac:dyDescent="0.2">
      <c r="C5931" s="2"/>
    </row>
    <row r="5932" spans="3:3" x14ac:dyDescent="0.2">
      <c r="C5932" s="2"/>
    </row>
    <row r="5933" spans="3:3" x14ac:dyDescent="0.2">
      <c r="C5933" s="2"/>
    </row>
    <row r="5934" spans="3:3" x14ac:dyDescent="0.2">
      <c r="C5934" s="2"/>
    </row>
    <row r="5935" spans="3:3" x14ac:dyDescent="0.2">
      <c r="C5935" s="2"/>
    </row>
    <row r="5936" spans="3:3" x14ac:dyDescent="0.2">
      <c r="C5936" s="2"/>
    </row>
    <row r="5937" spans="3:3" x14ac:dyDescent="0.2">
      <c r="C5937" s="2"/>
    </row>
    <row r="5938" spans="3:3" x14ac:dyDescent="0.2">
      <c r="C5938" s="2"/>
    </row>
    <row r="5939" spans="3:3" x14ac:dyDescent="0.2">
      <c r="C5939" s="2"/>
    </row>
    <row r="5940" spans="3:3" x14ac:dyDescent="0.2">
      <c r="C5940" s="2"/>
    </row>
    <row r="5941" spans="3:3" x14ac:dyDescent="0.2">
      <c r="C5941" s="2"/>
    </row>
    <row r="5942" spans="3:3" x14ac:dyDescent="0.2">
      <c r="C5942" s="2"/>
    </row>
    <row r="5943" spans="3:3" x14ac:dyDescent="0.2">
      <c r="C5943" s="2"/>
    </row>
    <row r="5944" spans="3:3" x14ac:dyDescent="0.2">
      <c r="C5944" s="2"/>
    </row>
    <row r="5945" spans="3:3" x14ac:dyDescent="0.2">
      <c r="C5945" s="2"/>
    </row>
    <row r="5946" spans="3:3" x14ac:dyDescent="0.2">
      <c r="C5946" s="2"/>
    </row>
    <row r="5947" spans="3:3" x14ac:dyDescent="0.2">
      <c r="C5947" s="2"/>
    </row>
    <row r="5948" spans="3:3" x14ac:dyDescent="0.2">
      <c r="C5948" s="2"/>
    </row>
    <row r="5949" spans="3:3" x14ac:dyDescent="0.2">
      <c r="C5949" s="2"/>
    </row>
    <row r="5950" spans="3:3" x14ac:dyDescent="0.2">
      <c r="C5950" s="2"/>
    </row>
    <row r="5951" spans="3:3" x14ac:dyDescent="0.2">
      <c r="C5951" s="2"/>
    </row>
    <row r="5952" spans="3:3" x14ac:dyDescent="0.2">
      <c r="C5952" s="2"/>
    </row>
    <row r="5953" spans="3:3" x14ac:dyDescent="0.2">
      <c r="C5953" s="2"/>
    </row>
    <row r="5954" spans="3:3" x14ac:dyDescent="0.2">
      <c r="C5954" s="2"/>
    </row>
    <row r="5955" spans="3:3" x14ac:dyDescent="0.2">
      <c r="C5955" s="2"/>
    </row>
    <row r="5956" spans="3:3" x14ac:dyDescent="0.2">
      <c r="C5956" s="2"/>
    </row>
    <row r="5957" spans="3:3" x14ac:dyDescent="0.2">
      <c r="C5957" s="2"/>
    </row>
    <row r="5958" spans="3:3" x14ac:dyDescent="0.2">
      <c r="C5958" s="2"/>
    </row>
    <row r="5959" spans="3:3" x14ac:dyDescent="0.2">
      <c r="C5959" s="2"/>
    </row>
    <row r="5960" spans="3:3" x14ac:dyDescent="0.2">
      <c r="C5960" s="2"/>
    </row>
    <row r="5961" spans="3:3" x14ac:dyDescent="0.2">
      <c r="C5961" s="2"/>
    </row>
    <row r="5962" spans="3:3" x14ac:dyDescent="0.2">
      <c r="C5962" s="2"/>
    </row>
    <row r="5963" spans="3:3" x14ac:dyDescent="0.2">
      <c r="C5963" s="2"/>
    </row>
    <row r="5964" spans="3:3" x14ac:dyDescent="0.2">
      <c r="C5964" s="2"/>
    </row>
    <row r="5965" spans="3:3" x14ac:dyDescent="0.2">
      <c r="C5965" s="2"/>
    </row>
    <row r="5966" spans="3:3" x14ac:dyDescent="0.2">
      <c r="C5966" s="2"/>
    </row>
    <row r="5967" spans="3:3" x14ac:dyDescent="0.2">
      <c r="C5967" s="2"/>
    </row>
    <row r="5968" spans="3:3" x14ac:dyDescent="0.2">
      <c r="C5968" s="2"/>
    </row>
    <row r="5969" spans="3:3" x14ac:dyDescent="0.2">
      <c r="C5969" s="2"/>
    </row>
    <row r="5970" spans="3:3" x14ac:dyDescent="0.2">
      <c r="C5970" s="2"/>
    </row>
    <row r="5971" spans="3:3" x14ac:dyDescent="0.2">
      <c r="C5971" s="2"/>
    </row>
    <row r="5972" spans="3:3" x14ac:dyDescent="0.2">
      <c r="C5972" s="2"/>
    </row>
    <row r="5973" spans="3:3" x14ac:dyDescent="0.2">
      <c r="C5973" s="2"/>
    </row>
    <row r="5974" spans="3:3" x14ac:dyDescent="0.2">
      <c r="C5974" s="2"/>
    </row>
    <row r="5975" spans="3:3" x14ac:dyDescent="0.2">
      <c r="C5975" s="2"/>
    </row>
    <row r="5976" spans="3:3" x14ac:dyDescent="0.2">
      <c r="C5976" s="2"/>
    </row>
    <row r="5977" spans="3:3" x14ac:dyDescent="0.2">
      <c r="C5977" s="2"/>
    </row>
    <row r="5978" spans="3:3" x14ac:dyDescent="0.2">
      <c r="C5978" s="2"/>
    </row>
    <row r="5979" spans="3:3" x14ac:dyDescent="0.2">
      <c r="C5979" s="2"/>
    </row>
    <row r="5980" spans="3:3" x14ac:dyDescent="0.2">
      <c r="C5980" s="2"/>
    </row>
    <row r="5981" spans="3:3" x14ac:dyDescent="0.2">
      <c r="C5981" s="2"/>
    </row>
    <row r="5982" spans="3:3" x14ac:dyDescent="0.2">
      <c r="C5982" s="2"/>
    </row>
    <row r="5983" spans="3:3" x14ac:dyDescent="0.2">
      <c r="C5983" s="2"/>
    </row>
    <row r="5984" spans="3:3" x14ac:dyDescent="0.2">
      <c r="C5984" s="2"/>
    </row>
    <row r="5985" spans="3:3" x14ac:dyDescent="0.2">
      <c r="C5985" s="2"/>
    </row>
    <row r="5986" spans="3:3" x14ac:dyDescent="0.2">
      <c r="C5986" s="2"/>
    </row>
    <row r="5987" spans="3:3" x14ac:dyDescent="0.2">
      <c r="C5987" s="2"/>
    </row>
    <row r="5988" spans="3:3" x14ac:dyDescent="0.2">
      <c r="C5988" s="2"/>
    </row>
    <row r="5989" spans="3:3" x14ac:dyDescent="0.2">
      <c r="C5989" s="2"/>
    </row>
    <row r="5990" spans="3:3" x14ac:dyDescent="0.2">
      <c r="C5990" s="2"/>
    </row>
    <row r="5991" spans="3:3" x14ac:dyDescent="0.2">
      <c r="C5991" s="2"/>
    </row>
    <row r="5992" spans="3:3" x14ac:dyDescent="0.2">
      <c r="C5992" s="2"/>
    </row>
    <row r="5993" spans="3:3" x14ac:dyDescent="0.2">
      <c r="C5993" s="2"/>
    </row>
    <row r="5994" spans="3:3" x14ac:dyDescent="0.2">
      <c r="C5994" s="2"/>
    </row>
    <row r="5995" spans="3:3" x14ac:dyDescent="0.2">
      <c r="C5995" s="2"/>
    </row>
    <row r="5996" spans="3:3" x14ac:dyDescent="0.2">
      <c r="C5996" s="2"/>
    </row>
    <row r="5997" spans="3:3" x14ac:dyDescent="0.2">
      <c r="C5997" s="2"/>
    </row>
    <row r="5998" spans="3:3" x14ac:dyDescent="0.2">
      <c r="C5998" s="2"/>
    </row>
    <row r="5999" spans="3:3" x14ac:dyDescent="0.2">
      <c r="C5999" s="2"/>
    </row>
    <row r="6000" spans="3:3" x14ac:dyDescent="0.2">
      <c r="C6000" s="2"/>
    </row>
    <row r="6001" spans="3:3" x14ac:dyDescent="0.2">
      <c r="C6001" s="2"/>
    </row>
    <row r="6002" spans="3:3" x14ac:dyDescent="0.2">
      <c r="C6002" s="2"/>
    </row>
    <row r="6003" spans="3:3" x14ac:dyDescent="0.2">
      <c r="C6003" s="2"/>
    </row>
    <row r="6004" spans="3:3" x14ac:dyDescent="0.2">
      <c r="C6004" s="2"/>
    </row>
    <row r="6005" spans="3:3" x14ac:dyDescent="0.2">
      <c r="C6005" s="2"/>
    </row>
    <row r="6006" spans="3:3" x14ac:dyDescent="0.2">
      <c r="C6006" s="2"/>
    </row>
    <row r="6007" spans="3:3" x14ac:dyDescent="0.2">
      <c r="C6007" s="2"/>
    </row>
    <row r="6008" spans="3:3" x14ac:dyDescent="0.2">
      <c r="C6008" s="2"/>
    </row>
    <row r="6009" spans="3:3" x14ac:dyDescent="0.2">
      <c r="C6009" s="2"/>
    </row>
    <row r="6010" spans="3:3" x14ac:dyDescent="0.2">
      <c r="C6010" s="2"/>
    </row>
    <row r="6011" spans="3:3" x14ac:dyDescent="0.2">
      <c r="C6011" s="2"/>
    </row>
    <row r="6012" spans="3:3" x14ac:dyDescent="0.2">
      <c r="C6012" s="2"/>
    </row>
    <row r="6013" spans="3:3" x14ac:dyDescent="0.2">
      <c r="C6013" s="2"/>
    </row>
    <row r="6014" spans="3:3" x14ac:dyDescent="0.2">
      <c r="C6014" s="2"/>
    </row>
    <row r="6015" spans="3:3" x14ac:dyDescent="0.2">
      <c r="C6015" s="2"/>
    </row>
    <row r="6016" spans="3:3" x14ac:dyDescent="0.2">
      <c r="C6016" s="2"/>
    </row>
    <row r="6017" spans="3:3" x14ac:dyDescent="0.2">
      <c r="C6017" s="2"/>
    </row>
    <row r="6018" spans="3:3" x14ac:dyDescent="0.2">
      <c r="C6018" s="2"/>
    </row>
    <row r="6019" spans="3:3" x14ac:dyDescent="0.2">
      <c r="C6019" s="2"/>
    </row>
    <row r="6020" spans="3:3" x14ac:dyDescent="0.2">
      <c r="C6020" s="2"/>
    </row>
    <row r="6021" spans="3:3" x14ac:dyDescent="0.2">
      <c r="C6021" s="2"/>
    </row>
    <row r="6022" spans="3:3" x14ac:dyDescent="0.2">
      <c r="C6022" s="2"/>
    </row>
    <row r="6023" spans="3:3" x14ac:dyDescent="0.2">
      <c r="C6023" s="2"/>
    </row>
    <row r="6024" spans="3:3" x14ac:dyDescent="0.2">
      <c r="C6024" s="2"/>
    </row>
    <row r="6025" spans="3:3" x14ac:dyDescent="0.2">
      <c r="C6025" s="2"/>
    </row>
    <row r="6026" spans="3:3" x14ac:dyDescent="0.2">
      <c r="C6026" s="2"/>
    </row>
    <row r="6027" spans="3:3" x14ac:dyDescent="0.2">
      <c r="C6027" s="2"/>
    </row>
    <row r="6028" spans="3:3" x14ac:dyDescent="0.2">
      <c r="C6028" s="2"/>
    </row>
    <row r="6029" spans="3:3" x14ac:dyDescent="0.2">
      <c r="C6029" s="2"/>
    </row>
    <row r="6030" spans="3:3" x14ac:dyDescent="0.2">
      <c r="C6030" s="2"/>
    </row>
    <row r="6031" spans="3:3" x14ac:dyDescent="0.2">
      <c r="C6031" s="2"/>
    </row>
    <row r="6032" spans="3:3" x14ac:dyDescent="0.2">
      <c r="C6032" s="2"/>
    </row>
    <row r="6033" spans="3:3" x14ac:dyDescent="0.2">
      <c r="C6033" s="2"/>
    </row>
    <row r="6034" spans="3:3" x14ac:dyDescent="0.2">
      <c r="C6034" s="2"/>
    </row>
    <row r="6035" spans="3:3" x14ac:dyDescent="0.2">
      <c r="C6035" s="2"/>
    </row>
    <row r="6036" spans="3:3" x14ac:dyDescent="0.2">
      <c r="C6036" s="2"/>
    </row>
    <row r="6037" spans="3:3" x14ac:dyDescent="0.2">
      <c r="C6037" s="2"/>
    </row>
    <row r="6038" spans="3:3" x14ac:dyDescent="0.2">
      <c r="C6038" s="2"/>
    </row>
    <row r="6039" spans="3:3" x14ac:dyDescent="0.2">
      <c r="C6039" s="2"/>
    </row>
    <row r="6040" spans="3:3" x14ac:dyDescent="0.2">
      <c r="C6040" s="2"/>
    </row>
    <row r="6041" spans="3:3" x14ac:dyDescent="0.2">
      <c r="C6041" s="2"/>
    </row>
    <row r="6042" spans="3:3" x14ac:dyDescent="0.2">
      <c r="C6042" s="2"/>
    </row>
    <row r="6043" spans="3:3" x14ac:dyDescent="0.2">
      <c r="C6043" s="2"/>
    </row>
    <row r="6044" spans="3:3" x14ac:dyDescent="0.2">
      <c r="C6044" s="2"/>
    </row>
    <row r="6045" spans="3:3" x14ac:dyDescent="0.2">
      <c r="C6045" s="2"/>
    </row>
    <row r="6046" spans="3:3" x14ac:dyDescent="0.2">
      <c r="C6046" s="2"/>
    </row>
    <row r="6047" spans="3:3" x14ac:dyDescent="0.2">
      <c r="C6047" s="2"/>
    </row>
    <row r="6048" spans="3:3" x14ac:dyDescent="0.2">
      <c r="C6048" s="2"/>
    </row>
    <row r="6049" spans="3:3" x14ac:dyDescent="0.2">
      <c r="C6049" s="2"/>
    </row>
    <row r="6050" spans="3:3" x14ac:dyDescent="0.2">
      <c r="C6050" s="2"/>
    </row>
    <row r="6051" spans="3:3" x14ac:dyDescent="0.2">
      <c r="C6051" s="2"/>
    </row>
    <row r="6052" spans="3:3" x14ac:dyDescent="0.2">
      <c r="C6052" s="2"/>
    </row>
    <row r="6053" spans="3:3" x14ac:dyDescent="0.2">
      <c r="C6053" s="2"/>
    </row>
    <row r="6054" spans="3:3" x14ac:dyDescent="0.2">
      <c r="C6054" s="2"/>
    </row>
    <row r="6055" spans="3:3" x14ac:dyDescent="0.2">
      <c r="C6055" s="2"/>
    </row>
    <row r="6056" spans="3:3" x14ac:dyDescent="0.2">
      <c r="C6056" s="2"/>
    </row>
    <row r="6057" spans="3:3" x14ac:dyDescent="0.2">
      <c r="C6057" s="2"/>
    </row>
    <row r="6058" spans="3:3" x14ac:dyDescent="0.2">
      <c r="C6058" s="2"/>
    </row>
    <row r="6059" spans="3:3" x14ac:dyDescent="0.2">
      <c r="C6059" s="2"/>
    </row>
    <row r="6060" spans="3:3" x14ac:dyDescent="0.2">
      <c r="C6060" s="2"/>
    </row>
    <row r="6061" spans="3:3" x14ac:dyDescent="0.2">
      <c r="C6061" s="2"/>
    </row>
    <row r="6062" spans="3:3" x14ac:dyDescent="0.2">
      <c r="C6062" s="2"/>
    </row>
    <row r="6063" spans="3:3" x14ac:dyDescent="0.2">
      <c r="C6063" s="2"/>
    </row>
    <row r="6064" spans="3:3" x14ac:dyDescent="0.2">
      <c r="C6064" s="2"/>
    </row>
    <row r="6065" spans="3:3" x14ac:dyDescent="0.2">
      <c r="C6065" s="2"/>
    </row>
    <row r="6066" spans="3:3" x14ac:dyDescent="0.2">
      <c r="C6066" s="2"/>
    </row>
    <row r="6067" spans="3:3" x14ac:dyDescent="0.2">
      <c r="C6067" s="2"/>
    </row>
    <row r="6068" spans="3:3" x14ac:dyDescent="0.2">
      <c r="C6068" s="2"/>
    </row>
    <row r="6069" spans="3:3" x14ac:dyDescent="0.2">
      <c r="C6069" s="2"/>
    </row>
    <row r="6070" spans="3:3" x14ac:dyDescent="0.2">
      <c r="C6070" s="2"/>
    </row>
    <row r="6071" spans="3:3" x14ac:dyDescent="0.2">
      <c r="C6071" s="2"/>
    </row>
    <row r="6072" spans="3:3" x14ac:dyDescent="0.2">
      <c r="C6072" s="2"/>
    </row>
    <row r="6073" spans="3:3" x14ac:dyDescent="0.2">
      <c r="C6073" s="2"/>
    </row>
    <row r="6074" spans="3:3" x14ac:dyDescent="0.2">
      <c r="C6074" s="2"/>
    </row>
    <row r="6075" spans="3:3" x14ac:dyDescent="0.2">
      <c r="C6075" s="2"/>
    </row>
    <row r="6076" spans="3:3" x14ac:dyDescent="0.2">
      <c r="C6076" s="2"/>
    </row>
    <row r="6077" spans="3:3" x14ac:dyDescent="0.2">
      <c r="C6077" s="2"/>
    </row>
    <row r="6078" spans="3:3" x14ac:dyDescent="0.2">
      <c r="C6078" s="2"/>
    </row>
    <row r="6079" spans="3:3" x14ac:dyDescent="0.2">
      <c r="C6079" s="2"/>
    </row>
    <row r="6080" spans="3:3" x14ac:dyDescent="0.2">
      <c r="C6080" s="2"/>
    </row>
    <row r="6081" spans="3:3" x14ac:dyDescent="0.2">
      <c r="C6081" s="2"/>
    </row>
    <row r="6082" spans="3:3" x14ac:dyDescent="0.2">
      <c r="C6082" s="2"/>
    </row>
    <row r="6083" spans="3:3" x14ac:dyDescent="0.2">
      <c r="C6083" s="2"/>
    </row>
    <row r="6084" spans="3:3" x14ac:dyDescent="0.2">
      <c r="C6084" s="2"/>
    </row>
    <row r="6085" spans="3:3" x14ac:dyDescent="0.2">
      <c r="C6085" s="2"/>
    </row>
    <row r="6086" spans="3:3" x14ac:dyDescent="0.2">
      <c r="C6086" s="2"/>
    </row>
    <row r="6087" spans="3:3" x14ac:dyDescent="0.2">
      <c r="C6087" s="2"/>
    </row>
    <row r="6088" spans="3:3" x14ac:dyDescent="0.2">
      <c r="C6088" s="2"/>
    </row>
    <row r="6089" spans="3:3" x14ac:dyDescent="0.2">
      <c r="C6089" s="2"/>
    </row>
    <row r="6090" spans="3:3" x14ac:dyDescent="0.2">
      <c r="C6090" s="2"/>
    </row>
    <row r="6091" spans="3:3" x14ac:dyDescent="0.2">
      <c r="C6091" s="2"/>
    </row>
    <row r="6092" spans="3:3" x14ac:dyDescent="0.2">
      <c r="C6092" s="2"/>
    </row>
    <row r="6093" spans="3:3" x14ac:dyDescent="0.2">
      <c r="C6093" s="2"/>
    </row>
    <row r="6094" spans="3:3" x14ac:dyDescent="0.2">
      <c r="C6094" s="2"/>
    </row>
    <row r="6095" spans="3:3" x14ac:dyDescent="0.2">
      <c r="C6095" s="2"/>
    </row>
    <row r="6096" spans="3:3" x14ac:dyDescent="0.2">
      <c r="C6096" s="2"/>
    </row>
    <row r="6097" spans="3:3" x14ac:dyDescent="0.2">
      <c r="C6097" s="2"/>
    </row>
    <row r="6098" spans="3:3" x14ac:dyDescent="0.2">
      <c r="C6098" s="2"/>
    </row>
    <row r="6099" spans="3:3" x14ac:dyDescent="0.2">
      <c r="C6099" s="2"/>
    </row>
    <row r="6100" spans="3:3" x14ac:dyDescent="0.2">
      <c r="C6100" s="2"/>
    </row>
    <row r="6101" spans="3:3" x14ac:dyDescent="0.2">
      <c r="C6101" s="2"/>
    </row>
    <row r="6102" spans="3:3" x14ac:dyDescent="0.2">
      <c r="C6102" s="2"/>
    </row>
    <row r="6103" spans="3:3" x14ac:dyDescent="0.2">
      <c r="C6103" s="2"/>
    </row>
    <row r="6104" spans="3:3" x14ac:dyDescent="0.2">
      <c r="C6104" s="2"/>
    </row>
    <row r="6105" spans="3:3" x14ac:dyDescent="0.2">
      <c r="C6105" s="2"/>
    </row>
    <row r="6106" spans="3:3" x14ac:dyDescent="0.2">
      <c r="C6106" s="2"/>
    </row>
    <row r="6107" spans="3:3" x14ac:dyDescent="0.2">
      <c r="C6107" s="2"/>
    </row>
    <row r="6108" spans="3:3" x14ac:dyDescent="0.2">
      <c r="C6108" s="2"/>
    </row>
    <row r="6109" spans="3:3" x14ac:dyDescent="0.2">
      <c r="C6109" s="2"/>
    </row>
    <row r="6110" spans="3:3" x14ac:dyDescent="0.2">
      <c r="C6110" s="2"/>
    </row>
    <row r="6111" spans="3:3" x14ac:dyDescent="0.2">
      <c r="C6111" s="2"/>
    </row>
    <row r="6112" spans="3:3" x14ac:dyDescent="0.2">
      <c r="C6112" s="2"/>
    </row>
    <row r="6113" spans="3:3" x14ac:dyDescent="0.2">
      <c r="C6113" s="2"/>
    </row>
    <row r="6114" spans="3:3" x14ac:dyDescent="0.2">
      <c r="C6114" s="2"/>
    </row>
    <row r="6115" spans="3:3" x14ac:dyDescent="0.2">
      <c r="C6115" s="2"/>
    </row>
    <row r="6116" spans="3:3" x14ac:dyDescent="0.2">
      <c r="C6116" s="2"/>
    </row>
    <row r="6117" spans="3:3" x14ac:dyDescent="0.2">
      <c r="C6117" s="2"/>
    </row>
    <row r="6118" spans="3:3" x14ac:dyDescent="0.2">
      <c r="C6118" s="2"/>
    </row>
    <row r="6119" spans="3:3" x14ac:dyDescent="0.2">
      <c r="C6119" s="2"/>
    </row>
    <row r="6120" spans="3:3" x14ac:dyDescent="0.2">
      <c r="C6120" s="2"/>
    </row>
    <row r="6121" spans="3:3" x14ac:dyDescent="0.2">
      <c r="C6121" s="2"/>
    </row>
    <row r="6122" spans="3:3" x14ac:dyDescent="0.2">
      <c r="C6122" s="2"/>
    </row>
    <row r="6123" spans="3:3" x14ac:dyDescent="0.2">
      <c r="C6123" s="2"/>
    </row>
    <row r="6124" spans="3:3" x14ac:dyDescent="0.2">
      <c r="C6124" s="2"/>
    </row>
    <row r="6125" spans="3:3" x14ac:dyDescent="0.2">
      <c r="C6125" s="2"/>
    </row>
    <row r="6126" spans="3:3" x14ac:dyDescent="0.2">
      <c r="C6126" s="2"/>
    </row>
    <row r="6127" spans="3:3" x14ac:dyDescent="0.2">
      <c r="C6127" s="2"/>
    </row>
    <row r="6128" spans="3:3" x14ac:dyDescent="0.2">
      <c r="C6128" s="2"/>
    </row>
    <row r="6129" spans="3:3" x14ac:dyDescent="0.2">
      <c r="C6129" s="2"/>
    </row>
    <row r="6130" spans="3:3" x14ac:dyDescent="0.2">
      <c r="C6130" s="2"/>
    </row>
    <row r="6131" spans="3:3" x14ac:dyDescent="0.2">
      <c r="C6131" s="2"/>
    </row>
    <row r="6132" spans="3:3" x14ac:dyDescent="0.2">
      <c r="C6132" s="2"/>
    </row>
    <row r="6133" spans="3:3" x14ac:dyDescent="0.2">
      <c r="C6133" s="2"/>
    </row>
    <row r="6134" spans="3:3" x14ac:dyDescent="0.2">
      <c r="C6134" s="2"/>
    </row>
    <row r="6135" spans="3:3" x14ac:dyDescent="0.2">
      <c r="C6135" s="2"/>
    </row>
    <row r="6136" spans="3:3" x14ac:dyDescent="0.2">
      <c r="C6136" s="2"/>
    </row>
    <row r="6137" spans="3:3" x14ac:dyDescent="0.2">
      <c r="C6137" s="2"/>
    </row>
    <row r="6138" spans="3:3" x14ac:dyDescent="0.2">
      <c r="C6138" s="2"/>
    </row>
    <row r="6139" spans="3:3" x14ac:dyDescent="0.2">
      <c r="C6139" s="2"/>
    </row>
    <row r="6140" spans="3:3" x14ac:dyDescent="0.2">
      <c r="C6140" s="2"/>
    </row>
    <row r="6141" spans="3:3" x14ac:dyDescent="0.2">
      <c r="C6141" s="2"/>
    </row>
    <row r="6142" spans="3:3" x14ac:dyDescent="0.2">
      <c r="C6142" s="2"/>
    </row>
    <row r="6143" spans="3:3" x14ac:dyDescent="0.2">
      <c r="C6143" s="2"/>
    </row>
    <row r="6144" spans="3:3" x14ac:dyDescent="0.2">
      <c r="C6144" s="2"/>
    </row>
    <row r="6145" spans="3:3" x14ac:dyDescent="0.2">
      <c r="C6145" s="2"/>
    </row>
    <row r="6146" spans="3:3" x14ac:dyDescent="0.2">
      <c r="C6146" s="2"/>
    </row>
    <row r="6147" spans="3:3" x14ac:dyDescent="0.2">
      <c r="C6147" s="2"/>
    </row>
    <row r="6148" spans="3:3" x14ac:dyDescent="0.2">
      <c r="C6148" s="2"/>
    </row>
    <row r="6149" spans="3:3" x14ac:dyDescent="0.2">
      <c r="C6149" s="2"/>
    </row>
    <row r="6150" spans="3:3" x14ac:dyDescent="0.2">
      <c r="C6150" s="2"/>
    </row>
    <row r="6151" spans="3:3" x14ac:dyDescent="0.2">
      <c r="C6151" s="2"/>
    </row>
    <row r="6152" spans="3:3" x14ac:dyDescent="0.2">
      <c r="C6152" s="2"/>
    </row>
    <row r="6153" spans="3:3" x14ac:dyDescent="0.2">
      <c r="C6153" s="2"/>
    </row>
    <row r="6154" spans="3:3" x14ac:dyDescent="0.2">
      <c r="C6154" s="2"/>
    </row>
    <row r="6155" spans="3:3" x14ac:dyDescent="0.2">
      <c r="C6155" s="2"/>
    </row>
    <row r="6156" spans="3:3" x14ac:dyDescent="0.2">
      <c r="C6156" s="2"/>
    </row>
    <row r="6157" spans="3:3" x14ac:dyDescent="0.2">
      <c r="C6157" s="2"/>
    </row>
    <row r="6158" spans="3:3" x14ac:dyDescent="0.2">
      <c r="C6158" s="2"/>
    </row>
    <row r="6159" spans="3:3" x14ac:dyDescent="0.2">
      <c r="C6159" s="2"/>
    </row>
    <row r="6160" spans="3:3" x14ac:dyDescent="0.2">
      <c r="C6160" s="2"/>
    </row>
    <row r="6161" spans="3:3" x14ac:dyDescent="0.2">
      <c r="C6161" s="2"/>
    </row>
    <row r="6162" spans="3:3" x14ac:dyDescent="0.2">
      <c r="C6162" s="2"/>
    </row>
    <row r="6163" spans="3:3" x14ac:dyDescent="0.2">
      <c r="C6163" s="2"/>
    </row>
    <row r="6164" spans="3:3" x14ac:dyDescent="0.2">
      <c r="C6164" s="2"/>
    </row>
    <row r="6165" spans="3:3" x14ac:dyDescent="0.2">
      <c r="C6165" s="2"/>
    </row>
    <row r="6166" spans="3:3" x14ac:dyDescent="0.2">
      <c r="C6166" s="2"/>
    </row>
    <row r="6167" spans="3:3" x14ac:dyDescent="0.2">
      <c r="C6167" s="2"/>
    </row>
    <row r="6168" spans="3:3" x14ac:dyDescent="0.2">
      <c r="C6168" s="2"/>
    </row>
    <row r="6169" spans="3:3" x14ac:dyDescent="0.2">
      <c r="C6169" s="2"/>
    </row>
    <row r="6170" spans="3:3" x14ac:dyDescent="0.2">
      <c r="C6170" s="2"/>
    </row>
    <row r="6171" spans="3:3" x14ac:dyDescent="0.2">
      <c r="C6171" s="2"/>
    </row>
    <row r="6172" spans="3:3" x14ac:dyDescent="0.2">
      <c r="C6172" s="2"/>
    </row>
    <row r="6173" spans="3:3" x14ac:dyDescent="0.2">
      <c r="C6173" s="2"/>
    </row>
    <row r="6174" spans="3:3" x14ac:dyDescent="0.2">
      <c r="C6174" s="2"/>
    </row>
    <row r="6175" spans="3:3" x14ac:dyDescent="0.2">
      <c r="C6175" s="2"/>
    </row>
    <row r="6176" spans="3:3" x14ac:dyDescent="0.2">
      <c r="C6176" s="2"/>
    </row>
    <row r="6177" spans="3:3" x14ac:dyDescent="0.2">
      <c r="C6177" s="2"/>
    </row>
    <row r="6178" spans="3:3" x14ac:dyDescent="0.2">
      <c r="C6178" s="2"/>
    </row>
    <row r="6179" spans="3:3" x14ac:dyDescent="0.2">
      <c r="C6179" s="2"/>
    </row>
    <row r="6180" spans="3:3" x14ac:dyDescent="0.2">
      <c r="C6180" s="2"/>
    </row>
    <row r="6181" spans="3:3" x14ac:dyDescent="0.2">
      <c r="C6181" s="2"/>
    </row>
    <row r="6182" spans="3:3" x14ac:dyDescent="0.2">
      <c r="C6182" s="2"/>
    </row>
    <row r="6183" spans="3:3" x14ac:dyDescent="0.2">
      <c r="C6183" s="2"/>
    </row>
    <row r="6184" spans="3:3" x14ac:dyDescent="0.2">
      <c r="C6184" s="2"/>
    </row>
    <row r="6185" spans="3:3" x14ac:dyDescent="0.2">
      <c r="C6185" s="2"/>
    </row>
    <row r="6186" spans="3:3" x14ac:dyDescent="0.2">
      <c r="C6186" s="2"/>
    </row>
    <row r="6187" spans="3:3" x14ac:dyDescent="0.2">
      <c r="C6187" s="2"/>
    </row>
    <row r="6188" spans="3:3" x14ac:dyDescent="0.2">
      <c r="C6188" s="2"/>
    </row>
    <row r="6189" spans="3:3" x14ac:dyDescent="0.2">
      <c r="C6189" s="2"/>
    </row>
    <row r="6190" spans="3:3" x14ac:dyDescent="0.2">
      <c r="C6190" s="2"/>
    </row>
    <row r="6191" spans="3:3" x14ac:dyDescent="0.2">
      <c r="C6191" s="2"/>
    </row>
    <row r="6192" spans="3:3" x14ac:dyDescent="0.2">
      <c r="C6192" s="2"/>
    </row>
    <row r="6193" spans="3:3" x14ac:dyDescent="0.2">
      <c r="C6193" s="2"/>
    </row>
    <row r="6194" spans="3:3" x14ac:dyDescent="0.2">
      <c r="C6194" s="2"/>
    </row>
    <row r="6195" spans="3:3" x14ac:dyDescent="0.2">
      <c r="C6195" s="2"/>
    </row>
    <row r="6196" spans="3:3" x14ac:dyDescent="0.2">
      <c r="C6196" s="2"/>
    </row>
    <row r="6197" spans="3:3" x14ac:dyDescent="0.2">
      <c r="C6197" s="2"/>
    </row>
    <row r="6198" spans="3:3" x14ac:dyDescent="0.2">
      <c r="C6198" s="2"/>
    </row>
    <row r="6199" spans="3:3" x14ac:dyDescent="0.2">
      <c r="C6199" s="2"/>
    </row>
    <row r="6200" spans="3:3" x14ac:dyDescent="0.2">
      <c r="C6200" s="2"/>
    </row>
    <row r="6201" spans="3:3" x14ac:dyDescent="0.2">
      <c r="C6201" s="2"/>
    </row>
    <row r="6202" spans="3:3" x14ac:dyDescent="0.2">
      <c r="C6202" s="2"/>
    </row>
    <row r="6203" spans="3:3" x14ac:dyDescent="0.2">
      <c r="C6203" s="2"/>
    </row>
    <row r="6204" spans="3:3" x14ac:dyDescent="0.2">
      <c r="C6204" s="2"/>
    </row>
    <row r="6205" spans="3:3" x14ac:dyDescent="0.2">
      <c r="C6205" s="2"/>
    </row>
    <row r="6206" spans="3:3" x14ac:dyDescent="0.2">
      <c r="C6206" s="2"/>
    </row>
    <row r="6207" spans="3:3" x14ac:dyDescent="0.2">
      <c r="C6207" s="2"/>
    </row>
    <row r="6208" spans="3:3" x14ac:dyDescent="0.2">
      <c r="C6208" s="2"/>
    </row>
    <row r="6209" spans="3:3" x14ac:dyDescent="0.2">
      <c r="C6209" s="2"/>
    </row>
    <row r="6210" spans="3:3" x14ac:dyDescent="0.2">
      <c r="C6210" s="2"/>
    </row>
    <row r="6211" spans="3:3" x14ac:dyDescent="0.2">
      <c r="C6211" s="2"/>
    </row>
    <row r="6212" spans="3:3" x14ac:dyDescent="0.2">
      <c r="C6212" s="2"/>
    </row>
    <row r="6213" spans="3:3" x14ac:dyDescent="0.2">
      <c r="C6213" s="2"/>
    </row>
    <row r="6214" spans="3:3" x14ac:dyDescent="0.2">
      <c r="C6214" s="2"/>
    </row>
    <row r="6215" spans="3:3" x14ac:dyDescent="0.2">
      <c r="C6215" s="2"/>
    </row>
    <row r="6216" spans="3:3" x14ac:dyDescent="0.2">
      <c r="C6216" s="2"/>
    </row>
    <row r="6217" spans="3:3" x14ac:dyDescent="0.2">
      <c r="C6217" s="2"/>
    </row>
    <row r="6218" spans="3:3" x14ac:dyDescent="0.2">
      <c r="C6218" s="2"/>
    </row>
    <row r="6219" spans="3:3" x14ac:dyDescent="0.2">
      <c r="C6219" s="2"/>
    </row>
    <row r="6220" spans="3:3" x14ac:dyDescent="0.2">
      <c r="C6220" s="2"/>
    </row>
    <row r="6221" spans="3:3" x14ac:dyDescent="0.2">
      <c r="C6221" s="2"/>
    </row>
    <row r="6222" spans="3:3" x14ac:dyDescent="0.2">
      <c r="C6222" s="2"/>
    </row>
    <row r="6223" spans="3:3" x14ac:dyDescent="0.2">
      <c r="C6223" s="2"/>
    </row>
    <row r="6224" spans="3:3" x14ac:dyDescent="0.2">
      <c r="C6224" s="2"/>
    </row>
    <row r="6225" spans="3:3" x14ac:dyDescent="0.2">
      <c r="C6225" s="2"/>
    </row>
    <row r="6226" spans="3:3" x14ac:dyDescent="0.2">
      <c r="C6226" s="2"/>
    </row>
    <row r="6227" spans="3:3" x14ac:dyDescent="0.2">
      <c r="C6227" s="2"/>
    </row>
    <row r="6228" spans="3:3" x14ac:dyDescent="0.2">
      <c r="C6228" s="2"/>
    </row>
    <row r="6229" spans="3:3" x14ac:dyDescent="0.2">
      <c r="C6229" s="2"/>
    </row>
    <row r="6230" spans="3:3" x14ac:dyDescent="0.2">
      <c r="C6230" s="2"/>
    </row>
    <row r="6231" spans="3:3" x14ac:dyDescent="0.2">
      <c r="C6231" s="2"/>
    </row>
    <row r="6232" spans="3:3" x14ac:dyDescent="0.2">
      <c r="C6232" s="2"/>
    </row>
    <row r="6233" spans="3:3" x14ac:dyDescent="0.2">
      <c r="C6233" s="2"/>
    </row>
    <row r="6234" spans="3:3" x14ac:dyDescent="0.2">
      <c r="C6234" s="2"/>
    </row>
    <row r="6235" spans="3:3" x14ac:dyDescent="0.2">
      <c r="C6235" s="2"/>
    </row>
    <row r="6236" spans="3:3" x14ac:dyDescent="0.2">
      <c r="C6236" s="2"/>
    </row>
    <row r="6237" spans="3:3" x14ac:dyDescent="0.2">
      <c r="C6237" s="2"/>
    </row>
    <row r="6238" spans="3:3" x14ac:dyDescent="0.2">
      <c r="C6238" s="2"/>
    </row>
    <row r="6239" spans="3:3" x14ac:dyDescent="0.2">
      <c r="C6239" s="2"/>
    </row>
    <row r="6240" spans="3:3" x14ac:dyDescent="0.2">
      <c r="C6240" s="2"/>
    </row>
    <row r="6241" spans="3:3" x14ac:dyDescent="0.2">
      <c r="C6241" s="2"/>
    </row>
    <row r="6242" spans="3:3" x14ac:dyDescent="0.2">
      <c r="C6242" s="2"/>
    </row>
    <row r="6243" spans="3:3" x14ac:dyDescent="0.2">
      <c r="C6243" s="2"/>
    </row>
    <row r="6244" spans="3:3" x14ac:dyDescent="0.2">
      <c r="C6244" s="2"/>
    </row>
    <row r="6245" spans="3:3" x14ac:dyDescent="0.2">
      <c r="C6245" s="2"/>
    </row>
    <row r="6246" spans="3:3" x14ac:dyDescent="0.2">
      <c r="C6246" s="2"/>
    </row>
    <row r="6247" spans="3:3" x14ac:dyDescent="0.2">
      <c r="C6247" s="2"/>
    </row>
    <row r="6248" spans="3:3" x14ac:dyDescent="0.2">
      <c r="C6248" s="2"/>
    </row>
    <row r="6249" spans="3:3" x14ac:dyDescent="0.2">
      <c r="C6249" s="2"/>
    </row>
    <row r="6250" spans="3:3" x14ac:dyDescent="0.2">
      <c r="C6250" s="2"/>
    </row>
    <row r="6251" spans="3:3" x14ac:dyDescent="0.2">
      <c r="C6251" s="2"/>
    </row>
    <row r="6252" spans="3:3" x14ac:dyDescent="0.2">
      <c r="C6252" s="2"/>
    </row>
    <row r="6253" spans="3:3" x14ac:dyDescent="0.2">
      <c r="C6253" s="2"/>
    </row>
    <row r="6254" spans="3:3" x14ac:dyDescent="0.2">
      <c r="C6254" s="2"/>
    </row>
    <row r="6255" spans="3:3" x14ac:dyDescent="0.2">
      <c r="C6255" s="2"/>
    </row>
    <row r="6256" spans="3:3" x14ac:dyDescent="0.2">
      <c r="C6256" s="2"/>
    </row>
    <row r="6257" spans="3:3" x14ac:dyDescent="0.2">
      <c r="C6257" s="2"/>
    </row>
    <row r="6258" spans="3:3" x14ac:dyDescent="0.2">
      <c r="C6258" s="2"/>
    </row>
    <row r="6259" spans="3:3" x14ac:dyDescent="0.2">
      <c r="C6259" s="2"/>
    </row>
    <row r="6260" spans="3:3" x14ac:dyDescent="0.2">
      <c r="C6260" s="2"/>
    </row>
    <row r="6261" spans="3:3" x14ac:dyDescent="0.2">
      <c r="C6261" s="2"/>
    </row>
    <row r="6262" spans="3:3" x14ac:dyDescent="0.2">
      <c r="C6262" s="2"/>
    </row>
    <row r="6263" spans="3:3" x14ac:dyDescent="0.2">
      <c r="C6263" s="2"/>
    </row>
    <row r="6264" spans="3:3" x14ac:dyDescent="0.2">
      <c r="C6264" s="2"/>
    </row>
    <row r="6265" spans="3:3" x14ac:dyDescent="0.2">
      <c r="C6265" s="2"/>
    </row>
    <row r="6266" spans="3:3" x14ac:dyDescent="0.2">
      <c r="C6266" s="2"/>
    </row>
    <row r="6267" spans="3:3" x14ac:dyDescent="0.2">
      <c r="C6267" s="2"/>
    </row>
    <row r="6268" spans="3:3" x14ac:dyDescent="0.2">
      <c r="C6268" s="2"/>
    </row>
    <row r="6269" spans="3:3" x14ac:dyDescent="0.2">
      <c r="C6269" s="2"/>
    </row>
    <row r="6270" spans="3:3" x14ac:dyDescent="0.2">
      <c r="C6270" s="2"/>
    </row>
    <row r="6271" spans="3:3" x14ac:dyDescent="0.2">
      <c r="C6271" s="2"/>
    </row>
    <row r="6272" spans="3:3" x14ac:dyDescent="0.2">
      <c r="C6272" s="2"/>
    </row>
    <row r="6273" spans="3:3" x14ac:dyDescent="0.2">
      <c r="C6273" s="2"/>
    </row>
    <row r="6274" spans="3:3" x14ac:dyDescent="0.2">
      <c r="C6274" s="2"/>
    </row>
    <row r="6275" spans="3:3" x14ac:dyDescent="0.2">
      <c r="C6275" s="2"/>
    </row>
    <row r="6276" spans="3:3" x14ac:dyDescent="0.2">
      <c r="C6276" s="2"/>
    </row>
    <row r="6277" spans="3:3" x14ac:dyDescent="0.2">
      <c r="C6277" s="2"/>
    </row>
    <row r="6278" spans="3:3" x14ac:dyDescent="0.2">
      <c r="C6278" s="2"/>
    </row>
    <row r="6279" spans="3:3" x14ac:dyDescent="0.2">
      <c r="C6279" s="2"/>
    </row>
    <row r="6280" spans="3:3" x14ac:dyDescent="0.2">
      <c r="C6280" s="2"/>
    </row>
    <row r="6281" spans="3:3" x14ac:dyDescent="0.2">
      <c r="C6281" s="2"/>
    </row>
    <row r="6282" spans="3:3" x14ac:dyDescent="0.2">
      <c r="C6282" s="2"/>
    </row>
    <row r="6283" spans="3:3" x14ac:dyDescent="0.2">
      <c r="C6283" s="2"/>
    </row>
    <row r="6284" spans="3:3" x14ac:dyDescent="0.2">
      <c r="C6284" s="2"/>
    </row>
    <row r="6285" spans="3:3" x14ac:dyDescent="0.2">
      <c r="C6285" s="2"/>
    </row>
    <row r="6286" spans="3:3" x14ac:dyDescent="0.2">
      <c r="C6286" s="2"/>
    </row>
    <row r="6287" spans="3:3" x14ac:dyDescent="0.2">
      <c r="C6287" s="2"/>
    </row>
    <row r="6288" spans="3:3" x14ac:dyDescent="0.2">
      <c r="C6288" s="2"/>
    </row>
    <row r="6289" spans="3:3" x14ac:dyDescent="0.2">
      <c r="C6289" s="2"/>
    </row>
    <row r="6290" spans="3:3" x14ac:dyDescent="0.2">
      <c r="C6290" s="2"/>
    </row>
    <row r="6291" spans="3:3" x14ac:dyDescent="0.2">
      <c r="C6291" s="2"/>
    </row>
    <row r="6292" spans="3:3" x14ac:dyDescent="0.2">
      <c r="C6292" s="2"/>
    </row>
    <row r="6293" spans="3:3" x14ac:dyDescent="0.2">
      <c r="C6293" s="2"/>
    </row>
    <row r="6294" spans="3:3" x14ac:dyDescent="0.2">
      <c r="C6294" s="2"/>
    </row>
    <row r="6295" spans="3:3" x14ac:dyDescent="0.2">
      <c r="C6295" s="2"/>
    </row>
    <row r="6296" spans="3:3" x14ac:dyDescent="0.2">
      <c r="C6296" s="2"/>
    </row>
    <row r="6297" spans="3:3" x14ac:dyDescent="0.2">
      <c r="C6297" s="2"/>
    </row>
    <row r="6298" spans="3:3" x14ac:dyDescent="0.2">
      <c r="C6298" s="2"/>
    </row>
    <row r="6299" spans="3:3" x14ac:dyDescent="0.2">
      <c r="C6299" s="2"/>
    </row>
    <row r="6300" spans="3:3" x14ac:dyDescent="0.2">
      <c r="C6300" s="2"/>
    </row>
    <row r="6301" spans="3:3" x14ac:dyDescent="0.2">
      <c r="C6301" s="2"/>
    </row>
    <row r="6302" spans="3:3" x14ac:dyDescent="0.2">
      <c r="C6302" s="2"/>
    </row>
    <row r="6303" spans="3:3" x14ac:dyDescent="0.2">
      <c r="C6303" s="2"/>
    </row>
    <row r="6304" spans="3:3" x14ac:dyDescent="0.2">
      <c r="C6304" s="2"/>
    </row>
    <row r="6305" spans="3:3" x14ac:dyDescent="0.2">
      <c r="C6305" s="2"/>
    </row>
    <row r="6306" spans="3:3" x14ac:dyDescent="0.2">
      <c r="C6306" s="2"/>
    </row>
    <row r="6307" spans="3:3" x14ac:dyDescent="0.2">
      <c r="C6307" s="2"/>
    </row>
    <row r="6308" spans="3:3" x14ac:dyDescent="0.2">
      <c r="C6308" s="2"/>
    </row>
    <row r="6309" spans="3:3" x14ac:dyDescent="0.2">
      <c r="C6309" s="2"/>
    </row>
    <row r="6310" spans="3:3" x14ac:dyDescent="0.2">
      <c r="C6310" s="2"/>
    </row>
    <row r="6311" spans="3:3" x14ac:dyDescent="0.2">
      <c r="C6311" s="2"/>
    </row>
    <row r="6312" spans="3:3" x14ac:dyDescent="0.2">
      <c r="C6312" s="2"/>
    </row>
    <row r="6313" spans="3:3" x14ac:dyDescent="0.2">
      <c r="C6313" s="2"/>
    </row>
    <row r="6314" spans="3:3" x14ac:dyDescent="0.2">
      <c r="C6314" s="2"/>
    </row>
    <row r="6315" spans="3:3" x14ac:dyDescent="0.2">
      <c r="C6315" s="2"/>
    </row>
    <row r="6316" spans="3:3" x14ac:dyDescent="0.2">
      <c r="C6316" s="2"/>
    </row>
    <row r="6317" spans="3:3" x14ac:dyDescent="0.2">
      <c r="C6317" s="2"/>
    </row>
    <row r="6318" spans="3:3" x14ac:dyDescent="0.2">
      <c r="C6318" s="2"/>
    </row>
    <row r="6319" spans="3:3" x14ac:dyDescent="0.2">
      <c r="C6319" s="2"/>
    </row>
    <row r="6320" spans="3:3" x14ac:dyDescent="0.2">
      <c r="C6320" s="2"/>
    </row>
    <row r="6321" spans="3:3" x14ac:dyDescent="0.2">
      <c r="C6321" s="2"/>
    </row>
    <row r="6322" spans="3:3" x14ac:dyDescent="0.2">
      <c r="C6322" s="2"/>
    </row>
    <row r="6323" spans="3:3" x14ac:dyDescent="0.2">
      <c r="C6323" s="2"/>
    </row>
    <row r="6324" spans="3:3" x14ac:dyDescent="0.2">
      <c r="C6324" s="2"/>
    </row>
    <row r="6325" spans="3:3" x14ac:dyDescent="0.2">
      <c r="C6325" s="2"/>
    </row>
    <row r="6326" spans="3:3" x14ac:dyDescent="0.2">
      <c r="C6326" s="2"/>
    </row>
    <row r="6327" spans="3:3" x14ac:dyDescent="0.2">
      <c r="C6327" s="2"/>
    </row>
    <row r="6328" spans="3:3" x14ac:dyDescent="0.2">
      <c r="C6328" s="2"/>
    </row>
    <row r="6329" spans="3:3" x14ac:dyDescent="0.2">
      <c r="C6329" s="2"/>
    </row>
    <row r="6330" spans="3:3" x14ac:dyDescent="0.2">
      <c r="C6330" s="2"/>
    </row>
    <row r="6331" spans="3:3" x14ac:dyDescent="0.2">
      <c r="C6331" s="2"/>
    </row>
    <row r="6332" spans="3:3" x14ac:dyDescent="0.2">
      <c r="C6332" s="2"/>
    </row>
    <row r="6333" spans="3:3" x14ac:dyDescent="0.2">
      <c r="C6333" s="2"/>
    </row>
    <row r="6334" spans="3:3" x14ac:dyDescent="0.2">
      <c r="C6334" s="2"/>
    </row>
    <row r="6335" spans="3:3" x14ac:dyDescent="0.2">
      <c r="C6335" s="2"/>
    </row>
    <row r="6336" spans="3:3" x14ac:dyDescent="0.2">
      <c r="C6336" s="2"/>
    </row>
    <row r="6337" spans="3:3" x14ac:dyDescent="0.2">
      <c r="C6337" s="2"/>
    </row>
    <row r="6338" spans="3:3" x14ac:dyDescent="0.2">
      <c r="C6338" s="2"/>
    </row>
    <row r="6339" spans="3:3" x14ac:dyDescent="0.2">
      <c r="C6339" s="2"/>
    </row>
    <row r="6340" spans="3:3" x14ac:dyDescent="0.2">
      <c r="C6340" s="2"/>
    </row>
    <row r="6341" spans="3:3" x14ac:dyDescent="0.2">
      <c r="C6341" s="2"/>
    </row>
    <row r="6342" spans="3:3" x14ac:dyDescent="0.2">
      <c r="C6342" s="2"/>
    </row>
    <row r="6343" spans="3:3" x14ac:dyDescent="0.2">
      <c r="C6343" s="2"/>
    </row>
    <row r="6344" spans="3:3" x14ac:dyDescent="0.2">
      <c r="C6344" s="2"/>
    </row>
    <row r="6345" spans="3:3" x14ac:dyDescent="0.2">
      <c r="C6345" s="2"/>
    </row>
    <row r="6346" spans="3:3" x14ac:dyDescent="0.2">
      <c r="C6346" s="2"/>
    </row>
    <row r="6347" spans="3:3" x14ac:dyDescent="0.2">
      <c r="C6347" s="2"/>
    </row>
    <row r="6348" spans="3:3" x14ac:dyDescent="0.2">
      <c r="C6348" s="2"/>
    </row>
    <row r="6349" spans="3:3" x14ac:dyDescent="0.2">
      <c r="C6349" s="2"/>
    </row>
    <row r="6350" spans="3:3" x14ac:dyDescent="0.2">
      <c r="C6350" s="2"/>
    </row>
    <row r="6351" spans="3:3" x14ac:dyDescent="0.2">
      <c r="C6351" s="2"/>
    </row>
    <row r="6352" spans="3:3" x14ac:dyDescent="0.2">
      <c r="C6352" s="2"/>
    </row>
    <row r="6353" spans="3:3" x14ac:dyDescent="0.2">
      <c r="C6353" s="2"/>
    </row>
    <row r="6354" spans="3:3" x14ac:dyDescent="0.2">
      <c r="C6354" s="2"/>
    </row>
    <row r="6355" spans="3:3" x14ac:dyDescent="0.2">
      <c r="C6355" s="2"/>
    </row>
    <row r="6356" spans="3:3" x14ac:dyDescent="0.2">
      <c r="C6356" s="2"/>
    </row>
    <row r="6357" spans="3:3" x14ac:dyDescent="0.2">
      <c r="C6357" s="2"/>
    </row>
    <row r="6358" spans="3:3" x14ac:dyDescent="0.2">
      <c r="C6358" s="2"/>
    </row>
    <row r="6359" spans="3:3" x14ac:dyDescent="0.2">
      <c r="C6359" s="2"/>
    </row>
    <row r="6360" spans="3:3" x14ac:dyDescent="0.2">
      <c r="C6360" s="2"/>
    </row>
    <row r="6361" spans="3:3" x14ac:dyDescent="0.2">
      <c r="C6361" s="2"/>
    </row>
    <row r="6362" spans="3:3" x14ac:dyDescent="0.2">
      <c r="C6362" s="2"/>
    </row>
    <row r="6363" spans="3:3" x14ac:dyDescent="0.2">
      <c r="C6363" s="2"/>
    </row>
    <row r="6364" spans="3:3" x14ac:dyDescent="0.2">
      <c r="C6364" s="2"/>
    </row>
    <row r="6365" spans="3:3" x14ac:dyDescent="0.2">
      <c r="C6365" s="2"/>
    </row>
    <row r="6366" spans="3:3" x14ac:dyDescent="0.2">
      <c r="C6366" s="2"/>
    </row>
    <row r="6367" spans="3:3" x14ac:dyDescent="0.2">
      <c r="C6367" s="2"/>
    </row>
    <row r="6368" spans="3:3" x14ac:dyDescent="0.2">
      <c r="C6368" s="2"/>
    </row>
    <row r="6369" spans="3:3" x14ac:dyDescent="0.2">
      <c r="C6369" s="2"/>
    </row>
    <row r="6370" spans="3:3" x14ac:dyDescent="0.2">
      <c r="C6370" s="2"/>
    </row>
    <row r="6371" spans="3:3" x14ac:dyDescent="0.2">
      <c r="C6371" s="2"/>
    </row>
    <row r="6372" spans="3:3" x14ac:dyDescent="0.2">
      <c r="C6372" s="2"/>
    </row>
    <row r="6373" spans="3:3" x14ac:dyDescent="0.2">
      <c r="C6373" s="2"/>
    </row>
    <row r="6374" spans="3:3" x14ac:dyDescent="0.2">
      <c r="C6374" s="2"/>
    </row>
    <row r="6375" spans="3:3" x14ac:dyDescent="0.2">
      <c r="C6375" s="2"/>
    </row>
    <row r="6376" spans="3:3" x14ac:dyDescent="0.2">
      <c r="C6376" s="2"/>
    </row>
    <row r="6377" spans="3:3" x14ac:dyDescent="0.2">
      <c r="C6377" s="2"/>
    </row>
    <row r="6378" spans="3:3" x14ac:dyDescent="0.2">
      <c r="C6378" s="2"/>
    </row>
    <row r="6379" spans="3:3" x14ac:dyDescent="0.2">
      <c r="C6379" s="2"/>
    </row>
    <row r="6380" spans="3:3" x14ac:dyDescent="0.2">
      <c r="C6380" s="2"/>
    </row>
    <row r="6381" spans="3:3" x14ac:dyDescent="0.2">
      <c r="C6381" s="2"/>
    </row>
    <row r="6382" spans="3:3" x14ac:dyDescent="0.2">
      <c r="C6382" s="2"/>
    </row>
    <row r="6383" spans="3:3" x14ac:dyDescent="0.2">
      <c r="C6383" s="2"/>
    </row>
    <row r="6384" spans="3:3" x14ac:dyDescent="0.2">
      <c r="C6384" s="2"/>
    </row>
    <row r="6385" spans="3:3" x14ac:dyDescent="0.2">
      <c r="C6385" s="2"/>
    </row>
    <row r="6386" spans="3:3" x14ac:dyDescent="0.2">
      <c r="C6386" s="2"/>
    </row>
    <row r="6387" spans="3:3" x14ac:dyDescent="0.2">
      <c r="C6387" s="2"/>
    </row>
    <row r="6388" spans="3:3" x14ac:dyDescent="0.2">
      <c r="C6388" s="2"/>
    </row>
    <row r="6389" spans="3:3" x14ac:dyDescent="0.2">
      <c r="C6389" s="2"/>
    </row>
    <row r="6390" spans="3:3" x14ac:dyDescent="0.2">
      <c r="C6390" s="2"/>
    </row>
    <row r="6391" spans="3:3" x14ac:dyDescent="0.2">
      <c r="C6391" s="2"/>
    </row>
    <row r="6392" spans="3:3" x14ac:dyDescent="0.2">
      <c r="C6392" s="2"/>
    </row>
    <row r="6393" spans="3:3" x14ac:dyDescent="0.2">
      <c r="C6393" s="2"/>
    </row>
    <row r="6394" spans="3:3" x14ac:dyDescent="0.2">
      <c r="C6394" s="2"/>
    </row>
    <row r="6395" spans="3:3" x14ac:dyDescent="0.2">
      <c r="C6395" s="2"/>
    </row>
    <row r="6396" spans="3:3" x14ac:dyDescent="0.2">
      <c r="C6396" s="2"/>
    </row>
    <row r="6397" spans="3:3" x14ac:dyDescent="0.2">
      <c r="C6397" s="2"/>
    </row>
    <row r="6398" spans="3:3" x14ac:dyDescent="0.2">
      <c r="C6398" s="2"/>
    </row>
    <row r="6399" spans="3:3" x14ac:dyDescent="0.2">
      <c r="C6399" s="2"/>
    </row>
    <row r="6400" spans="3:3" x14ac:dyDescent="0.2">
      <c r="C6400" s="2"/>
    </row>
    <row r="6401" spans="3:3" x14ac:dyDescent="0.2">
      <c r="C6401" s="2"/>
    </row>
    <row r="6402" spans="3:3" x14ac:dyDescent="0.2">
      <c r="C6402" s="2"/>
    </row>
    <row r="6403" spans="3:3" x14ac:dyDescent="0.2">
      <c r="C6403" s="2"/>
    </row>
    <row r="6404" spans="3:3" x14ac:dyDescent="0.2">
      <c r="C6404" s="2"/>
    </row>
    <row r="6405" spans="3:3" x14ac:dyDescent="0.2">
      <c r="C6405" s="2"/>
    </row>
    <row r="6406" spans="3:3" x14ac:dyDescent="0.2">
      <c r="C6406" s="2"/>
    </row>
    <row r="6407" spans="3:3" x14ac:dyDescent="0.2">
      <c r="C6407" s="2"/>
    </row>
    <row r="6408" spans="3:3" x14ac:dyDescent="0.2">
      <c r="C6408" s="2"/>
    </row>
    <row r="6409" spans="3:3" x14ac:dyDescent="0.2">
      <c r="C6409" s="2"/>
    </row>
    <row r="6410" spans="3:3" x14ac:dyDescent="0.2">
      <c r="C6410" s="2"/>
    </row>
    <row r="6411" spans="3:3" x14ac:dyDescent="0.2">
      <c r="C6411" s="2"/>
    </row>
    <row r="6412" spans="3:3" x14ac:dyDescent="0.2">
      <c r="C6412" s="2"/>
    </row>
    <row r="6413" spans="3:3" x14ac:dyDescent="0.2">
      <c r="C6413" s="2"/>
    </row>
    <row r="6414" spans="3:3" x14ac:dyDescent="0.2">
      <c r="C6414" s="2"/>
    </row>
    <row r="6415" spans="3:3" x14ac:dyDescent="0.2">
      <c r="C6415" s="2"/>
    </row>
    <row r="6416" spans="3:3" x14ac:dyDescent="0.2">
      <c r="C6416" s="2"/>
    </row>
    <row r="6417" spans="3:3" x14ac:dyDescent="0.2">
      <c r="C6417" s="2"/>
    </row>
    <row r="6418" spans="3:3" x14ac:dyDescent="0.2">
      <c r="C6418" s="2"/>
    </row>
    <row r="6419" spans="3:3" x14ac:dyDescent="0.2">
      <c r="C6419" s="2"/>
    </row>
    <row r="6420" spans="3:3" x14ac:dyDescent="0.2">
      <c r="C6420" s="2"/>
    </row>
    <row r="6421" spans="3:3" x14ac:dyDescent="0.2">
      <c r="C6421" s="2"/>
    </row>
    <row r="6422" spans="3:3" x14ac:dyDescent="0.2">
      <c r="C6422" s="2"/>
    </row>
    <row r="6423" spans="3:3" x14ac:dyDescent="0.2">
      <c r="C6423" s="2"/>
    </row>
    <row r="6424" spans="3:3" x14ac:dyDescent="0.2">
      <c r="C6424" s="2"/>
    </row>
    <row r="6425" spans="3:3" x14ac:dyDescent="0.2">
      <c r="C6425" s="2"/>
    </row>
    <row r="6426" spans="3:3" x14ac:dyDescent="0.2">
      <c r="C6426" s="2"/>
    </row>
    <row r="6427" spans="3:3" x14ac:dyDescent="0.2">
      <c r="C6427" s="2"/>
    </row>
    <row r="6428" spans="3:3" x14ac:dyDescent="0.2">
      <c r="C6428" s="2"/>
    </row>
    <row r="6429" spans="3:3" x14ac:dyDescent="0.2">
      <c r="C6429" s="2"/>
    </row>
    <row r="6430" spans="3:3" x14ac:dyDescent="0.2">
      <c r="C6430" s="2"/>
    </row>
    <row r="6431" spans="3:3" x14ac:dyDescent="0.2">
      <c r="C6431" s="2"/>
    </row>
    <row r="6432" spans="3:3" x14ac:dyDescent="0.2">
      <c r="C6432" s="2"/>
    </row>
    <row r="6433" spans="3:3" x14ac:dyDescent="0.2">
      <c r="C6433" s="2"/>
    </row>
    <row r="6434" spans="3:3" x14ac:dyDescent="0.2">
      <c r="C6434" s="2"/>
    </row>
    <row r="6435" spans="3:3" x14ac:dyDescent="0.2">
      <c r="C6435" s="2"/>
    </row>
    <row r="6436" spans="3:3" x14ac:dyDescent="0.2">
      <c r="C6436" s="2"/>
    </row>
    <row r="6437" spans="3:3" x14ac:dyDescent="0.2">
      <c r="C6437" s="2"/>
    </row>
    <row r="6438" spans="3:3" x14ac:dyDescent="0.2">
      <c r="C6438" s="2"/>
    </row>
    <row r="6439" spans="3:3" x14ac:dyDescent="0.2">
      <c r="C6439" s="2"/>
    </row>
    <row r="6440" spans="3:3" x14ac:dyDescent="0.2">
      <c r="C6440" s="2"/>
    </row>
    <row r="6441" spans="3:3" x14ac:dyDescent="0.2">
      <c r="C6441" s="2"/>
    </row>
    <row r="6442" spans="3:3" x14ac:dyDescent="0.2">
      <c r="C6442" s="2"/>
    </row>
    <row r="6443" spans="3:3" x14ac:dyDescent="0.2">
      <c r="C6443" s="2"/>
    </row>
    <row r="6444" spans="3:3" x14ac:dyDescent="0.2">
      <c r="C6444" s="2"/>
    </row>
    <row r="6445" spans="3:3" x14ac:dyDescent="0.2">
      <c r="C6445" s="2"/>
    </row>
    <row r="6446" spans="3:3" x14ac:dyDescent="0.2">
      <c r="C6446" s="2"/>
    </row>
    <row r="6447" spans="3:3" x14ac:dyDescent="0.2">
      <c r="C6447" s="2"/>
    </row>
    <row r="6448" spans="3:3" x14ac:dyDescent="0.2">
      <c r="C6448" s="2"/>
    </row>
    <row r="6449" spans="3:3" x14ac:dyDescent="0.2">
      <c r="C6449" s="2"/>
    </row>
    <row r="6450" spans="3:3" x14ac:dyDescent="0.2">
      <c r="C6450" s="2"/>
    </row>
    <row r="6451" spans="3:3" x14ac:dyDescent="0.2">
      <c r="C6451" s="2"/>
    </row>
    <row r="6452" spans="3:3" x14ac:dyDescent="0.2">
      <c r="C6452" s="2"/>
    </row>
    <row r="6453" spans="3:3" x14ac:dyDescent="0.2">
      <c r="C6453" s="2"/>
    </row>
    <row r="6454" spans="3:3" x14ac:dyDescent="0.2">
      <c r="C6454" s="2"/>
    </row>
    <row r="6455" spans="3:3" x14ac:dyDescent="0.2">
      <c r="C6455" s="2"/>
    </row>
    <row r="6456" spans="3:3" x14ac:dyDescent="0.2">
      <c r="C6456" s="2"/>
    </row>
    <row r="6457" spans="3:3" x14ac:dyDescent="0.2">
      <c r="C6457" s="2"/>
    </row>
    <row r="6458" spans="3:3" x14ac:dyDescent="0.2">
      <c r="C6458" s="2"/>
    </row>
    <row r="6459" spans="3:3" x14ac:dyDescent="0.2">
      <c r="C6459" s="2"/>
    </row>
    <row r="6460" spans="3:3" x14ac:dyDescent="0.2">
      <c r="C6460" s="2"/>
    </row>
    <row r="6461" spans="3:3" x14ac:dyDescent="0.2">
      <c r="C6461" s="2"/>
    </row>
    <row r="6462" spans="3:3" x14ac:dyDescent="0.2">
      <c r="C6462" s="2"/>
    </row>
    <row r="6463" spans="3:3" x14ac:dyDescent="0.2">
      <c r="C6463" s="2"/>
    </row>
    <row r="6464" spans="3:3" x14ac:dyDescent="0.2">
      <c r="C6464" s="2"/>
    </row>
    <row r="6465" spans="3:3" x14ac:dyDescent="0.2">
      <c r="C6465" s="2"/>
    </row>
    <row r="6466" spans="3:3" x14ac:dyDescent="0.2">
      <c r="C6466" s="2"/>
    </row>
    <row r="6467" spans="3:3" x14ac:dyDescent="0.2">
      <c r="C6467" s="2"/>
    </row>
    <row r="6468" spans="3:3" x14ac:dyDescent="0.2">
      <c r="C6468" s="2"/>
    </row>
    <row r="6469" spans="3:3" x14ac:dyDescent="0.2">
      <c r="C6469" s="2"/>
    </row>
    <row r="6470" spans="3:3" x14ac:dyDescent="0.2">
      <c r="C6470" s="2"/>
    </row>
    <row r="6471" spans="3:3" x14ac:dyDescent="0.2">
      <c r="C6471" s="2"/>
    </row>
    <row r="6472" spans="3:3" x14ac:dyDescent="0.2">
      <c r="C6472" s="2"/>
    </row>
    <row r="6473" spans="3:3" x14ac:dyDescent="0.2">
      <c r="C6473" s="2"/>
    </row>
    <row r="6474" spans="3:3" x14ac:dyDescent="0.2">
      <c r="C6474" s="2"/>
    </row>
    <row r="6475" spans="3:3" x14ac:dyDescent="0.2">
      <c r="C6475" s="2"/>
    </row>
    <row r="6476" spans="3:3" x14ac:dyDescent="0.2">
      <c r="C6476" s="2"/>
    </row>
    <row r="6477" spans="3:3" x14ac:dyDescent="0.2">
      <c r="C6477" s="2"/>
    </row>
    <row r="6478" spans="3:3" x14ac:dyDescent="0.2">
      <c r="C6478" s="2"/>
    </row>
    <row r="6479" spans="3:3" x14ac:dyDescent="0.2">
      <c r="C6479" s="2"/>
    </row>
    <row r="6480" spans="3:3" x14ac:dyDescent="0.2">
      <c r="C6480" s="2"/>
    </row>
    <row r="6481" spans="3:3" x14ac:dyDescent="0.2">
      <c r="C6481" s="2"/>
    </row>
    <row r="6482" spans="3:3" x14ac:dyDescent="0.2">
      <c r="C6482" s="2"/>
    </row>
    <row r="6483" spans="3:3" x14ac:dyDescent="0.2">
      <c r="C6483" s="2"/>
    </row>
    <row r="6484" spans="3:3" x14ac:dyDescent="0.2">
      <c r="C6484" s="2"/>
    </row>
    <row r="6485" spans="3:3" x14ac:dyDescent="0.2">
      <c r="C6485" s="2"/>
    </row>
    <row r="6486" spans="3:3" x14ac:dyDescent="0.2">
      <c r="C6486" s="2"/>
    </row>
    <row r="6487" spans="3:3" x14ac:dyDescent="0.2">
      <c r="C6487" s="2"/>
    </row>
    <row r="6488" spans="3:3" x14ac:dyDescent="0.2">
      <c r="C6488" s="2"/>
    </row>
    <row r="6489" spans="3:3" x14ac:dyDescent="0.2">
      <c r="C6489" s="2"/>
    </row>
    <row r="6490" spans="3:3" x14ac:dyDescent="0.2">
      <c r="C6490" s="2"/>
    </row>
    <row r="6491" spans="3:3" x14ac:dyDescent="0.2">
      <c r="C6491" s="2"/>
    </row>
    <row r="6492" spans="3:3" x14ac:dyDescent="0.2">
      <c r="C6492" s="2"/>
    </row>
    <row r="6493" spans="3:3" x14ac:dyDescent="0.2">
      <c r="C6493" s="2"/>
    </row>
    <row r="6494" spans="3:3" x14ac:dyDescent="0.2">
      <c r="C6494" s="2"/>
    </row>
    <row r="6495" spans="3:3" x14ac:dyDescent="0.2">
      <c r="C6495" s="2"/>
    </row>
    <row r="6496" spans="3:3" x14ac:dyDescent="0.2">
      <c r="C6496" s="2"/>
    </row>
    <row r="6497" spans="3:3" x14ac:dyDescent="0.2">
      <c r="C6497" s="2"/>
    </row>
    <row r="6498" spans="3:3" x14ac:dyDescent="0.2">
      <c r="C6498" s="2"/>
    </row>
    <row r="6499" spans="3:3" x14ac:dyDescent="0.2">
      <c r="C6499" s="2"/>
    </row>
    <row r="6500" spans="3:3" x14ac:dyDescent="0.2">
      <c r="C6500" s="2"/>
    </row>
    <row r="6501" spans="3:3" x14ac:dyDescent="0.2">
      <c r="C6501" s="2"/>
    </row>
    <row r="6502" spans="3:3" x14ac:dyDescent="0.2">
      <c r="C6502" s="2"/>
    </row>
    <row r="6503" spans="3:3" x14ac:dyDescent="0.2">
      <c r="C6503" s="2"/>
    </row>
    <row r="6504" spans="3:3" x14ac:dyDescent="0.2">
      <c r="C6504" s="2"/>
    </row>
    <row r="6505" spans="3:3" x14ac:dyDescent="0.2">
      <c r="C6505" s="2"/>
    </row>
    <row r="6506" spans="3:3" x14ac:dyDescent="0.2">
      <c r="C6506" s="2"/>
    </row>
    <row r="6507" spans="3:3" x14ac:dyDescent="0.2">
      <c r="C6507" s="2"/>
    </row>
    <row r="6508" spans="3:3" x14ac:dyDescent="0.2">
      <c r="C6508" s="2"/>
    </row>
    <row r="6509" spans="3:3" x14ac:dyDescent="0.2">
      <c r="C6509" s="2"/>
    </row>
    <row r="6510" spans="3:3" x14ac:dyDescent="0.2">
      <c r="C6510" s="2"/>
    </row>
    <row r="6511" spans="3:3" x14ac:dyDescent="0.2">
      <c r="C6511" s="2"/>
    </row>
    <row r="6512" spans="3:3" x14ac:dyDescent="0.2">
      <c r="C6512" s="2"/>
    </row>
    <row r="6513" spans="3:3" x14ac:dyDescent="0.2">
      <c r="C6513" s="2"/>
    </row>
    <row r="6514" spans="3:3" x14ac:dyDescent="0.2">
      <c r="C6514" s="2"/>
    </row>
    <row r="6515" spans="3:3" x14ac:dyDescent="0.2">
      <c r="C6515" s="2"/>
    </row>
    <row r="6516" spans="3:3" x14ac:dyDescent="0.2">
      <c r="C6516" s="2"/>
    </row>
    <row r="6517" spans="3:3" x14ac:dyDescent="0.2">
      <c r="C6517" s="2"/>
    </row>
    <row r="6518" spans="3:3" x14ac:dyDescent="0.2">
      <c r="C6518" s="2"/>
    </row>
    <row r="6519" spans="3:3" x14ac:dyDescent="0.2">
      <c r="C6519" s="2"/>
    </row>
    <row r="6520" spans="3:3" x14ac:dyDescent="0.2">
      <c r="C6520" s="2"/>
    </row>
    <row r="6521" spans="3:3" x14ac:dyDescent="0.2">
      <c r="C6521" s="2"/>
    </row>
    <row r="6522" spans="3:3" x14ac:dyDescent="0.2">
      <c r="C6522" s="2"/>
    </row>
    <row r="6523" spans="3:3" x14ac:dyDescent="0.2">
      <c r="C6523" s="2"/>
    </row>
    <row r="6524" spans="3:3" x14ac:dyDescent="0.2">
      <c r="C6524" s="2"/>
    </row>
    <row r="6525" spans="3:3" x14ac:dyDescent="0.2">
      <c r="C6525" s="2"/>
    </row>
    <row r="6526" spans="3:3" x14ac:dyDescent="0.2">
      <c r="C6526" s="2"/>
    </row>
    <row r="6527" spans="3:3" x14ac:dyDescent="0.2">
      <c r="C6527" s="2"/>
    </row>
    <row r="6528" spans="3:3" x14ac:dyDescent="0.2">
      <c r="C6528" s="2"/>
    </row>
    <row r="6529" spans="3:3" x14ac:dyDescent="0.2">
      <c r="C6529" s="2"/>
    </row>
    <row r="6530" spans="3:3" x14ac:dyDescent="0.2">
      <c r="C6530" s="2"/>
    </row>
    <row r="6531" spans="3:3" x14ac:dyDescent="0.2">
      <c r="C6531" s="2"/>
    </row>
    <row r="6532" spans="3:3" x14ac:dyDescent="0.2">
      <c r="C6532" s="2"/>
    </row>
    <row r="6533" spans="3:3" x14ac:dyDescent="0.2">
      <c r="C6533" s="2"/>
    </row>
    <row r="6534" spans="3:3" x14ac:dyDescent="0.2">
      <c r="C6534" s="2"/>
    </row>
    <row r="6535" spans="3:3" x14ac:dyDescent="0.2">
      <c r="C6535" s="2"/>
    </row>
    <row r="6536" spans="3:3" x14ac:dyDescent="0.2">
      <c r="C6536" s="2"/>
    </row>
    <row r="6537" spans="3:3" x14ac:dyDescent="0.2">
      <c r="C6537" s="2"/>
    </row>
    <row r="6538" spans="3:3" x14ac:dyDescent="0.2">
      <c r="C6538" s="2"/>
    </row>
    <row r="6539" spans="3:3" x14ac:dyDescent="0.2">
      <c r="C6539" s="2"/>
    </row>
    <row r="6540" spans="3:3" x14ac:dyDescent="0.2">
      <c r="C6540" s="2"/>
    </row>
    <row r="6541" spans="3:3" x14ac:dyDescent="0.2">
      <c r="C6541" s="2"/>
    </row>
    <row r="6542" spans="3:3" x14ac:dyDescent="0.2">
      <c r="C6542" s="2"/>
    </row>
    <row r="6543" spans="3:3" x14ac:dyDescent="0.2">
      <c r="C6543" s="2"/>
    </row>
    <row r="6544" spans="3:3" x14ac:dyDescent="0.2">
      <c r="C6544" s="2"/>
    </row>
    <row r="6545" spans="3:3" x14ac:dyDescent="0.2">
      <c r="C6545" s="2"/>
    </row>
    <row r="6546" spans="3:3" x14ac:dyDescent="0.2">
      <c r="C6546" s="2"/>
    </row>
    <row r="6547" spans="3:3" x14ac:dyDescent="0.2">
      <c r="C6547" s="2"/>
    </row>
    <row r="6548" spans="3:3" x14ac:dyDescent="0.2">
      <c r="C6548" s="2"/>
    </row>
    <row r="6549" spans="3:3" x14ac:dyDescent="0.2">
      <c r="C6549" s="2"/>
    </row>
    <row r="6550" spans="3:3" x14ac:dyDescent="0.2">
      <c r="C6550" s="2"/>
    </row>
    <row r="6551" spans="3:3" x14ac:dyDescent="0.2">
      <c r="C6551" s="2"/>
    </row>
    <row r="6552" spans="3:3" x14ac:dyDescent="0.2">
      <c r="C6552" s="2"/>
    </row>
    <row r="6553" spans="3:3" x14ac:dyDescent="0.2">
      <c r="C6553" s="2"/>
    </row>
    <row r="6554" spans="3:3" x14ac:dyDescent="0.2">
      <c r="C6554" s="2"/>
    </row>
    <row r="6555" spans="3:3" x14ac:dyDescent="0.2">
      <c r="C6555" s="2"/>
    </row>
    <row r="6556" spans="3:3" x14ac:dyDescent="0.2">
      <c r="C6556" s="2"/>
    </row>
    <row r="6557" spans="3:3" x14ac:dyDescent="0.2">
      <c r="C6557" s="2"/>
    </row>
    <row r="6558" spans="3:3" x14ac:dyDescent="0.2">
      <c r="C6558" s="2"/>
    </row>
    <row r="6559" spans="3:3" x14ac:dyDescent="0.2">
      <c r="C6559" s="2"/>
    </row>
    <row r="6560" spans="3:3" x14ac:dyDescent="0.2">
      <c r="C6560" s="2"/>
    </row>
    <row r="6561" spans="3:3" x14ac:dyDescent="0.2">
      <c r="C6561" s="2"/>
    </row>
    <row r="6562" spans="3:3" x14ac:dyDescent="0.2">
      <c r="C6562" s="2"/>
    </row>
    <row r="6563" spans="3:3" x14ac:dyDescent="0.2">
      <c r="C6563" s="2"/>
    </row>
    <row r="6564" spans="3:3" x14ac:dyDescent="0.2">
      <c r="C6564" s="2"/>
    </row>
    <row r="6565" spans="3:3" x14ac:dyDescent="0.2">
      <c r="C6565" s="2"/>
    </row>
    <row r="6566" spans="3:3" x14ac:dyDescent="0.2">
      <c r="C6566" s="2"/>
    </row>
    <row r="6567" spans="3:3" x14ac:dyDescent="0.2">
      <c r="C6567" s="2"/>
    </row>
    <row r="6568" spans="3:3" x14ac:dyDescent="0.2">
      <c r="C6568" s="2"/>
    </row>
    <row r="6569" spans="3:3" x14ac:dyDescent="0.2">
      <c r="C6569" s="2"/>
    </row>
    <row r="6570" spans="3:3" x14ac:dyDescent="0.2">
      <c r="C6570" s="2"/>
    </row>
    <row r="6571" spans="3:3" x14ac:dyDescent="0.2">
      <c r="C6571" s="2"/>
    </row>
    <row r="6572" spans="3:3" x14ac:dyDescent="0.2">
      <c r="C6572" s="2"/>
    </row>
    <row r="6573" spans="3:3" x14ac:dyDescent="0.2">
      <c r="C6573" s="2"/>
    </row>
    <row r="6574" spans="3:3" x14ac:dyDescent="0.2">
      <c r="C6574" s="2"/>
    </row>
    <row r="6575" spans="3:3" x14ac:dyDescent="0.2">
      <c r="C6575" s="2"/>
    </row>
    <row r="6576" spans="3:3" x14ac:dyDescent="0.2">
      <c r="C6576" s="2"/>
    </row>
    <row r="6577" spans="3:3" x14ac:dyDescent="0.2">
      <c r="C6577" s="2"/>
    </row>
    <row r="6578" spans="3:3" x14ac:dyDescent="0.2">
      <c r="C6578" s="2"/>
    </row>
    <row r="6579" spans="3:3" x14ac:dyDescent="0.2">
      <c r="C6579" s="2"/>
    </row>
    <row r="6580" spans="3:3" x14ac:dyDescent="0.2">
      <c r="C6580" s="2"/>
    </row>
    <row r="6581" spans="3:3" x14ac:dyDescent="0.2">
      <c r="C6581" s="2"/>
    </row>
    <row r="6582" spans="3:3" x14ac:dyDescent="0.2">
      <c r="C6582" s="2"/>
    </row>
    <row r="6583" spans="3:3" x14ac:dyDescent="0.2">
      <c r="C6583" s="2"/>
    </row>
    <row r="6584" spans="3:3" x14ac:dyDescent="0.2">
      <c r="C6584" s="2"/>
    </row>
    <row r="6585" spans="3:3" x14ac:dyDescent="0.2">
      <c r="C6585" s="2"/>
    </row>
    <row r="6586" spans="3:3" x14ac:dyDescent="0.2">
      <c r="C6586" s="2"/>
    </row>
    <row r="6587" spans="3:3" x14ac:dyDescent="0.2">
      <c r="C6587" s="2"/>
    </row>
    <row r="6588" spans="3:3" x14ac:dyDescent="0.2">
      <c r="C6588" s="2"/>
    </row>
    <row r="6589" spans="3:3" x14ac:dyDescent="0.2">
      <c r="C6589" s="2"/>
    </row>
    <row r="6590" spans="3:3" x14ac:dyDescent="0.2">
      <c r="C6590" s="2"/>
    </row>
    <row r="6591" spans="3:3" x14ac:dyDescent="0.2">
      <c r="C6591" s="2"/>
    </row>
    <row r="6592" spans="3:3" x14ac:dyDescent="0.2">
      <c r="C6592" s="2"/>
    </row>
    <row r="6593" spans="3:3" x14ac:dyDescent="0.2">
      <c r="C6593" s="2"/>
    </row>
    <row r="6594" spans="3:3" x14ac:dyDescent="0.2">
      <c r="C6594" s="2"/>
    </row>
    <row r="6595" spans="3:3" x14ac:dyDescent="0.2">
      <c r="C6595" s="2"/>
    </row>
    <row r="6596" spans="3:3" x14ac:dyDescent="0.2">
      <c r="C6596" s="2"/>
    </row>
    <row r="6597" spans="3:3" x14ac:dyDescent="0.2">
      <c r="C6597" s="2"/>
    </row>
    <row r="6598" spans="3:3" x14ac:dyDescent="0.2">
      <c r="C6598" s="2"/>
    </row>
    <row r="6599" spans="3:3" x14ac:dyDescent="0.2">
      <c r="C6599" s="2"/>
    </row>
    <row r="6600" spans="3:3" x14ac:dyDescent="0.2">
      <c r="C6600" s="2"/>
    </row>
    <row r="6601" spans="3:3" x14ac:dyDescent="0.2">
      <c r="C6601" s="2"/>
    </row>
    <row r="6602" spans="3:3" x14ac:dyDescent="0.2">
      <c r="C6602" s="2"/>
    </row>
    <row r="6603" spans="3:3" x14ac:dyDescent="0.2">
      <c r="C6603" s="2"/>
    </row>
    <row r="6604" spans="3:3" x14ac:dyDescent="0.2">
      <c r="C6604" s="2"/>
    </row>
    <row r="6605" spans="3:3" x14ac:dyDescent="0.2">
      <c r="C6605" s="2"/>
    </row>
    <row r="6606" spans="3:3" x14ac:dyDescent="0.2">
      <c r="C6606" s="2"/>
    </row>
    <row r="6607" spans="3:3" x14ac:dyDescent="0.2">
      <c r="C6607" s="2"/>
    </row>
    <row r="6608" spans="3:3" x14ac:dyDescent="0.2">
      <c r="C6608" s="2"/>
    </row>
    <row r="6609" spans="3:3" x14ac:dyDescent="0.2">
      <c r="C6609" s="2"/>
    </row>
    <row r="6610" spans="3:3" x14ac:dyDescent="0.2">
      <c r="C6610" s="2"/>
    </row>
    <row r="6611" spans="3:3" x14ac:dyDescent="0.2">
      <c r="C6611" s="2"/>
    </row>
    <row r="6612" spans="3:3" x14ac:dyDescent="0.2">
      <c r="C6612" s="2"/>
    </row>
    <row r="6613" spans="3:3" x14ac:dyDescent="0.2">
      <c r="C6613" s="2"/>
    </row>
    <row r="6614" spans="3:3" x14ac:dyDescent="0.2">
      <c r="C6614" s="2"/>
    </row>
    <row r="6615" spans="3:3" x14ac:dyDescent="0.2">
      <c r="C6615" s="2"/>
    </row>
    <row r="6616" spans="3:3" x14ac:dyDescent="0.2">
      <c r="C6616" s="2"/>
    </row>
    <row r="6617" spans="3:3" x14ac:dyDescent="0.2">
      <c r="C6617" s="2"/>
    </row>
    <row r="6618" spans="3:3" x14ac:dyDescent="0.2">
      <c r="C6618" s="2"/>
    </row>
    <row r="6619" spans="3:3" x14ac:dyDescent="0.2">
      <c r="C6619" s="2"/>
    </row>
    <row r="6620" spans="3:3" x14ac:dyDescent="0.2">
      <c r="C6620" s="2"/>
    </row>
    <row r="6621" spans="3:3" x14ac:dyDescent="0.2">
      <c r="C6621" s="2"/>
    </row>
    <row r="6622" spans="3:3" x14ac:dyDescent="0.2">
      <c r="C6622" s="2"/>
    </row>
    <row r="6623" spans="3:3" x14ac:dyDescent="0.2">
      <c r="C6623" s="2"/>
    </row>
    <row r="6624" spans="3:3" x14ac:dyDescent="0.2">
      <c r="C6624" s="2"/>
    </row>
    <row r="6625" spans="3:3" x14ac:dyDescent="0.2">
      <c r="C6625" s="2"/>
    </row>
    <row r="6626" spans="3:3" x14ac:dyDescent="0.2">
      <c r="C6626" s="2"/>
    </row>
    <row r="6627" spans="3:3" x14ac:dyDescent="0.2">
      <c r="C6627" s="2"/>
    </row>
    <row r="6628" spans="3:3" x14ac:dyDescent="0.2">
      <c r="C6628" s="2"/>
    </row>
    <row r="6629" spans="3:3" x14ac:dyDescent="0.2">
      <c r="C6629" s="2"/>
    </row>
    <row r="6630" spans="3:3" x14ac:dyDescent="0.2">
      <c r="C6630" s="2"/>
    </row>
    <row r="6631" spans="3:3" x14ac:dyDescent="0.2">
      <c r="C6631" s="2"/>
    </row>
    <row r="6632" spans="3:3" x14ac:dyDescent="0.2">
      <c r="C6632" s="2"/>
    </row>
    <row r="6633" spans="3:3" x14ac:dyDescent="0.2">
      <c r="C6633" s="2"/>
    </row>
    <row r="6634" spans="3:3" x14ac:dyDescent="0.2">
      <c r="C6634" s="2"/>
    </row>
    <row r="6635" spans="3:3" x14ac:dyDescent="0.2">
      <c r="C6635" s="2"/>
    </row>
    <row r="6636" spans="3:3" x14ac:dyDescent="0.2">
      <c r="C6636" s="2"/>
    </row>
    <row r="6637" spans="3:3" x14ac:dyDescent="0.2">
      <c r="C6637" s="2"/>
    </row>
    <row r="6638" spans="3:3" x14ac:dyDescent="0.2">
      <c r="C6638" s="2"/>
    </row>
    <row r="6639" spans="3:3" x14ac:dyDescent="0.2">
      <c r="C6639" s="2"/>
    </row>
    <row r="6640" spans="3:3" x14ac:dyDescent="0.2">
      <c r="C6640" s="2"/>
    </row>
    <row r="6641" spans="3:3" x14ac:dyDescent="0.2">
      <c r="C6641" s="2"/>
    </row>
    <row r="6642" spans="3:3" x14ac:dyDescent="0.2">
      <c r="C6642" s="2"/>
    </row>
    <row r="6643" spans="3:3" x14ac:dyDescent="0.2">
      <c r="C6643" s="2"/>
    </row>
    <row r="6644" spans="3:3" x14ac:dyDescent="0.2">
      <c r="C6644" s="2"/>
    </row>
    <row r="6645" spans="3:3" x14ac:dyDescent="0.2">
      <c r="C6645" s="2"/>
    </row>
    <row r="6646" spans="3:3" x14ac:dyDescent="0.2">
      <c r="C6646" s="2"/>
    </row>
    <row r="6647" spans="3:3" x14ac:dyDescent="0.2">
      <c r="C6647" s="2"/>
    </row>
    <row r="6648" spans="3:3" x14ac:dyDescent="0.2">
      <c r="C6648" s="2"/>
    </row>
    <row r="6649" spans="3:3" x14ac:dyDescent="0.2">
      <c r="C6649" s="2"/>
    </row>
    <row r="6650" spans="3:3" x14ac:dyDescent="0.2">
      <c r="C6650" s="2"/>
    </row>
    <row r="6651" spans="3:3" x14ac:dyDescent="0.2">
      <c r="C6651" s="2"/>
    </row>
    <row r="6652" spans="3:3" x14ac:dyDescent="0.2">
      <c r="C6652" s="2"/>
    </row>
    <row r="6653" spans="3:3" x14ac:dyDescent="0.2">
      <c r="C6653" s="2"/>
    </row>
    <row r="6654" spans="3:3" x14ac:dyDescent="0.2">
      <c r="C6654" s="2"/>
    </row>
    <row r="6655" spans="3:3" x14ac:dyDescent="0.2">
      <c r="C6655" s="2"/>
    </row>
    <row r="6656" spans="3:3" x14ac:dyDescent="0.2">
      <c r="C6656" s="2"/>
    </row>
    <row r="6657" spans="3:3" x14ac:dyDescent="0.2">
      <c r="C6657" s="2"/>
    </row>
    <row r="6658" spans="3:3" x14ac:dyDescent="0.2">
      <c r="C6658" s="2"/>
    </row>
    <row r="6659" spans="3:3" x14ac:dyDescent="0.2">
      <c r="C6659" s="2"/>
    </row>
    <row r="6660" spans="3:3" x14ac:dyDescent="0.2">
      <c r="C6660" s="2"/>
    </row>
    <row r="6661" spans="3:3" x14ac:dyDescent="0.2">
      <c r="C6661" s="2"/>
    </row>
    <row r="6662" spans="3:3" x14ac:dyDescent="0.2">
      <c r="C6662" s="2"/>
    </row>
    <row r="6663" spans="3:3" x14ac:dyDescent="0.2">
      <c r="C6663" s="2"/>
    </row>
    <row r="6664" spans="3:3" x14ac:dyDescent="0.2">
      <c r="C6664" s="2"/>
    </row>
    <row r="6665" spans="3:3" x14ac:dyDescent="0.2">
      <c r="C6665" s="2"/>
    </row>
    <row r="6666" spans="3:3" x14ac:dyDescent="0.2">
      <c r="C6666" s="2"/>
    </row>
    <row r="6667" spans="3:3" x14ac:dyDescent="0.2">
      <c r="C6667" s="2"/>
    </row>
    <row r="6668" spans="3:3" x14ac:dyDescent="0.2">
      <c r="C6668" s="2"/>
    </row>
    <row r="6669" spans="3:3" x14ac:dyDescent="0.2">
      <c r="C6669" s="2"/>
    </row>
    <row r="6670" spans="3:3" x14ac:dyDescent="0.2">
      <c r="C6670" s="2"/>
    </row>
    <row r="6671" spans="3:3" x14ac:dyDescent="0.2">
      <c r="C6671" s="2"/>
    </row>
    <row r="6672" spans="3:3" x14ac:dyDescent="0.2">
      <c r="C6672" s="2"/>
    </row>
    <row r="6673" spans="3:3" x14ac:dyDescent="0.2">
      <c r="C6673" s="2"/>
    </row>
    <row r="6674" spans="3:3" x14ac:dyDescent="0.2">
      <c r="C6674" s="2"/>
    </row>
    <row r="6675" spans="3:3" x14ac:dyDescent="0.2">
      <c r="C6675" s="2"/>
    </row>
    <row r="6676" spans="3:3" x14ac:dyDescent="0.2">
      <c r="C6676" s="2"/>
    </row>
    <row r="6677" spans="3:3" x14ac:dyDescent="0.2">
      <c r="C6677" s="2"/>
    </row>
    <row r="6678" spans="3:3" x14ac:dyDescent="0.2">
      <c r="C6678" s="2"/>
    </row>
    <row r="6679" spans="3:3" x14ac:dyDescent="0.2">
      <c r="C6679" s="2"/>
    </row>
    <row r="6680" spans="3:3" x14ac:dyDescent="0.2">
      <c r="C6680" s="2"/>
    </row>
    <row r="6681" spans="3:3" x14ac:dyDescent="0.2">
      <c r="C6681" s="2"/>
    </row>
    <row r="6682" spans="3:3" x14ac:dyDescent="0.2">
      <c r="C6682" s="2"/>
    </row>
    <row r="6683" spans="3:3" x14ac:dyDescent="0.2">
      <c r="C6683" s="2"/>
    </row>
    <row r="6684" spans="3:3" x14ac:dyDescent="0.2">
      <c r="C6684" s="2"/>
    </row>
    <row r="6685" spans="3:3" x14ac:dyDescent="0.2">
      <c r="C6685" s="2"/>
    </row>
    <row r="6686" spans="3:3" x14ac:dyDescent="0.2">
      <c r="C6686" s="2"/>
    </row>
    <row r="6687" spans="3:3" x14ac:dyDescent="0.2">
      <c r="C6687" s="2"/>
    </row>
    <row r="6688" spans="3:3" x14ac:dyDescent="0.2">
      <c r="C6688" s="2"/>
    </row>
    <row r="6689" spans="3:3" x14ac:dyDescent="0.2">
      <c r="C6689" s="2"/>
    </row>
    <row r="6690" spans="3:3" x14ac:dyDescent="0.2">
      <c r="C6690" s="2"/>
    </row>
    <row r="6691" spans="3:3" x14ac:dyDescent="0.2">
      <c r="C6691" s="2"/>
    </row>
    <row r="6692" spans="3:3" x14ac:dyDescent="0.2">
      <c r="C6692" s="2"/>
    </row>
    <row r="6693" spans="3:3" x14ac:dyDescent="0.2">
      <c r="C6693" s="2"/>
    </row>
    <row r="6694" spans="3:3" x14ac:dyDescent="0.2">
      <c r="C6694" s="2"/>
    </row>
    <row r="6695" spans="3:3" x14ac:dyDescent="0.2">
      <c r="C6695" s="2"/>
    </row>
    <row r="6696" spans="3:3" x14ac:dyDescent="0.2">
      <c r="C6696" s="2"/>
    </row>
    <row r="6697" spans="3:3" x14ac:dyDescent="0.2">
      <c r="C6697" s="2"/>
    </row>
    <row r="6698" spans="3:3" x14ac:dyDescent="0.2">
      <c r="C6698" s="2"/>
    </row>
    <row r="6699" spans="3:3" x14ac:dyDescent="0.2">
      <c r="C6699" s="2"/>
    </row>
    <row r="6700" spans="3:3" x14ac:dyDescent="0.2">
      <c r="C6700" s="2"/>
    </row>
    <row r="6701" spans="3:3" x14ac:dyDescent="0.2">
      <c r="C6701" s="2"/>
    </row>
    <row r="6702" spans="3:3" x14ac:dyDescent="0.2">
      <c r="C6702" s="2"/>
    </row>
    <row r="6703" spans="3:3" x14ac:dyDescent="0.2">
      <c r="C6703" s="2"/>
    </row>
    <row r="6704" spans="3:3" x14ac:dyDescent="0.2">
      <c r="C6704" s="2"/>
    </row>
    <row r="6705" spans="3:3" x14ac:dyDescent="0.2">
      <c r="C6705" s="2"/>
    </row>
    <row r="6706" spans="3:3" x14ac:dyDescent="0.2">
      <c r="C6706" s="2"/>
    </row>
    <row r="6707" spans="3:3" x14ac:dyDescent="0.2">
      <c r="C6707" s="2"/>
    </row>
    <row r="6708" spans="3:3" x14ac:dyDescent="0.2">
      <c r="C6708" s="2"/>
    </row>
    <row r="6709" spans="3:3" x14ac:dyDescent="0.2">
      <c r="C6709" s="2"/>
    </row>
    <row r="6710" spans="3:3" x14ac:dyDescent="0.2">
      <c r="C6710" s="2"/>
    </row>
    <row r="6711" spans="3:3" x14ac:dyDescent="0.2">
      <c r="C6711" s="2"/>
    </row>
    <row r="6712" spans="3:3" x14ac:dyDescent="0.2">
      <c r="C6712" s="2"/>
    </row>
    <row r="6713" spans="3:3" x14ac:dyDescent="0.2">
      <c r="C6713" s="2"/>
    </row>
    <row r="6714" spans="3:3" x14ac:dyDescent="0.2">
      <c r="C6714" s="2"/>
    </row>
    <row r="6715" spans="3:3" x14ac:dyDescent="0.2">
      <c r="C6715" s="2"/>
    </row>
    <row r="6716" spans="3:3" x14ac:dyDescent="0.2">
      <c r="C6716" s="2"/>
    </row>
    <row r="6717" spans="3:3" x14ac:dyDescent="0.2">
      <c r="C6717" s="2"/>
    </row>
    <row r="6718" spans="3:3" x14ac:dyDescent="0.2">
      <c r="C6718" s="2"/>
    </row>
    <row r="6719" spans="3:3" x14ac:dyDescent="0.2">
      <c r="C6719" s="2"/>
    </row>
    <row r="6720" spans="3:3" x14ac:dyDescent="0.2">
      <c r="C6720" s="2"/>
    </row>
    <row r="6721" spans="3:3" x14ac:dyDescent="0.2">
      <c r="C6721" s="2"/>
    </row>
    <row r="6722" spans="3:3" x14ac:dyDescent="0.2">
      <c r="C6722" s="2"/>
    </row>
    <row r="6723" spans="3:3" x14ac:dyDescent="0.2">
      <c r="C6723" s="2"/>
    </row>
    <row r="6724" spans="3:3" x14ac:dyDescent="0.2">
      <c r="C6724" s="2"/>
    </row>
    <row r="6725" spans="3:3" x14ac:dyDescent="0.2">
      <c r="C6725" s="2"/>
    </row>
    <row r="6726" spans="3:3" x14ac:dyDescent="0.2">
      <c r="C6726" s="2"/>
    </row>
    <row r="6727" spans="3:3" x14ac:dyDescent="0.2">
      <c r="C6727" s="2"/>
    </row>
    <row r="6728" spans="3:3" x14ac:dyDescent="0.2">
      <c r="C6728" s="2"/>
    </row>
    <row r="6729" spans="3:3" x14ac:dyDescent="0.2">
      <c r="C6729" s="2"/>
    </row>
    <row r="6730" spans="3:3" x14ac:dyDescent="0.2">
      <c r="C6730" s="2"/>
    </row>
    <row r="6731" spans="3:3" x14ac:dyDescent="0.2">
      <c r="C6731" s="2"/>
    </row>
    <row r="6732" spans="3:3" x14ac:dyDescent="0.2">
      <c r="C6732" s="2"/>
    </row>
    <row r="6733" spans="3:3" x14ac:dyDescent="0.2">
      <c r="C6733" s="2"/>
    </row>
    <row r="6734" spans="3:3" x14ac:dyDescent="0.2">
      <c r="C6734" s="2"/>
    </row>
    <row r="6735" spans="3:3" x14ac:dyDescent="0.2">
      <c r="C6735" s="2"/>
    </row>
    <row r="6736" spans="3:3" x14ac:dyDescent="0.2">
      <c r="C6736" s="2"/>
    </row>
    <row r="6737" spans="3:3" x14ac:dyDescent="0.2">
      <c r="C6737" s="2"/>
    </row>
    <row r="6738" spans="3:3" x14ac:dyDescent="0.2">
      <c r="C6738" s="2"/>
    </row>
    <row r="6739" spans="3:3" x14ac:dyDescent="0.2">
      <c r="C6739" s="2"/>
    </row>
    <row r="6740" spans="3:3" x14ac:dyDescent="0.2">
      <c r="C6740" s="2"/>
    </row>
    <row r="6741" spans="3:3" x14ac:dyDescent="0.2">
      <c r="C6741" s="2"/>
    </row>
    <row r="6742" spans="3:3" x14ac:dyDescent="0.2">
      <c r="C6742" s="2"/>
    </row>
    <row r="6743" spans="3:3" x14ac:dyDescent="0.2">
      <c r="C6743" s="2"/>
    </row>
    <row r="6744" spans="3:3" x14ac:dyDescent="0.2">
      <c r="C6744" s="2"/>
    </row>
    <row r="6745" spans="3:3" x14ac:dyDescent="0.2">
      <c r="C6745" s="2"/>
    </row>
    <row r="6746" spans="3:3" x14ac:dyDescent="0.2">
      <c r="C6746" s="2"/>
    </row>
    <row r="6747" spans="3:3" x14ac:dyDescent="0.2">
      <c r="C6747" s="2"/>
    </row>
    <row r="6748" spans="3:3" x14ac:dyDescent="0.2">
      <c r="C6748" s="2"/>
    </row>
    <row r="6749" spans="3:3" x14ac:dyDescent="0.2">
      <c r="C6749" s="2"/>
    </row>
    <row r="6750" spans="3:3" x14ac:dyDescent="0.2">
      <c r="C6750" s="2"/>
    </row>
    <row r="6751" spans="3:3" x14ac:dyDescent="0.2">
      <c r="C6751" s="2"/>
    </row>
    <row r="6752" spans="3:3" x14ac:dyDescent="0.2">
      <c r="C6752" s="2"/>
    </row>
    <row r="6753" spans="3:3" x14ac:dyDescent="0.2">
      <c r="C6753" s="2"/>
    </row>
    <row r="6754" spans="3:3" x14ac:dyDescent="0.2">
      <c r="C6754" s="2"/>
    </row>
    <row r="6755" spans="3:3" x14ac:dyDescent="0.2">
      <c r="C6755" s="2"/>
    </row>
    <row r="6756" spans="3:3" x14ac:dyDescent="0.2">
      <c r="C6756" s="2"/>
    </row>
    <row r="6757" spans="3:3" x14ac:dyDescent="0.2">
      <c r="C6757" s="2"/>
    </row>
    <row r="6758" spans="3:3" x14ac:dyDescent="0.2">
      <c r="C6758" s="2"/>
    </row>
    <row r="6759" spans="3:3" x14ac:dyDescent="0.2">
      <c r="C6759" s="2"/>
    </row>
    <row r="6760" spans="3:3" x14ac:dyDescent="0.2">
      <c r="C6760" s="2"/>
    </row>
    <row r="6761" spans="3:3" x14ac:dyDescent="0.2">
      <c r="C6761" s="2"/>
    </row>
    <row r="6762" spans="3:3" x14ac:dyDescent="0.2">
      <c r="C6762" s="2"/>
    </row>
    <row r="6763" spans="3:3" x14ac:dyDescent="0.2">
      <c r="C6763" s="2"/>
    </row>
    <row r="6764" spans="3:3" x14ac:dyDescent="0.2">
      <c r="C6764" s="2"/>
    </row>
    <row r="6765" spans="3:3" x14ac:dyDescent="0.2">
      <c r="C6765" s="2"/>
    </row>
    <row r="6766" spans="3:3" x14ac:dyDescent="0.2">
      <c r="C6766" s="2"/>
    </row>
    <row r="6767" spans="3:3" x14ac:dyDescent="0.2">
      <c r="C6767" s="2"/>
    </row>
    <row r="6768" spans="3:3" x14ac:dyDescent="0.2">
      <c r="C6768" s="2"/>
    </row>
    <row r="6769" spans="3:3" x14ac:dyDescent="0.2">
      <c r="C6769" s="2"/>
    </row>
    <row r="6770" spans="3:3" x14ac:dyDescent="0.2">
      <c r="C6770" s="2"/>
    </row>
    <row r="6771" spans="3:3" x14ac:dyDescent="0.2">
      <c r="C6771" s="2"/>
    </row>
    <row r="6772" spans="3:3" x14ac:dyDescent="0.2">
      <c r="C6772" s="2"/>
    </row>
    <row r="6773" spans="3:3" x14ac:dyDescent="0.2">
      <c r="C6773" s="2"/>
    </row>
    <row r="6774" spans="3:3" x14ac:dyDescent="0.2">
      <c r="C6774" s="2"/>
    </row>
    <row r="6775" spans="3:3" x14ac:dyDescent="0.2">
      <c r="C6775" s="2"/>
    </row>
    <row r="6776" spans="3:3" x14ac:dyDescent="0.2">
      <c r="C6776" s="2"/>
    </row>
    <row r="6777" spans="3:3" x14ac:dyDescent="0.2">
      <c r="C6777" s="2"/>
    </row>
    <row r="6778" spans="3:3" x14ac:dyDescent="0.2">
      <c r="C6778" s="2"/>
    </row>
    <row r="6779" spans="3:3" x14ac:dyDescent="0.2">
      <c r="C6779" s="2"/>
    </row>
    <row r="6780" spans="3:3" x14ac:dyDescent="0.2">
      <c r="C6780" s="2"/>
    </row>
    <row r="6781" spans="3:3" x14ac:dyDescent="0.2">
      <c r="C6781" s="2"/>
    </row>
    <row r="6782" spans="3:3" x14ac:dyDescent="0.2">
      <c r="C6782" s="2"/>
    </row>
    <row r="6783" spans="3:3" x14ac:dyDescent="0.2">
      <c r="C6783" s="2"/>
    </row>
    <row r="6784" spans="3:3" x14ac:dyDescent="0.2">
      <c r="C6784" s="2"/>
    </row>
    <row r="6785" spans="3:3" x14ac:dyDescent="0.2">
      <c r="C6785" s="2"/>
    </row>
    <row r="6786" spans="3:3" x14ac:dyDescent="0.2">
      <c r="C6786" s="2"/>
    </row>
    <row r="6787" spans="3:3" x14ac:dyDescent="0.2">
      <c r="C6787" s="2"/>
    </row>
    <row r="6788" spans="3:3" x14ac:dyDescent="0.2">
      <c r="C6788" s="2"/>
    </row>
    <row r="6789" spans="3:3" x14ac:dyDescent="0.2">
      <c r="C6789" s="2"/>
    </row>
    <row r="6790" spans="3:3" x14ac:dyDescent="0.2">
      <c r="C6790" s="2"/>
    </row>
    <row r="6791" spans="3:3" x14ac:dyDescent="0.2">
      <c r="C6791" s="2"/>
    </row>
    <row r="6792" spans="3:3" x14ac:dyDescent="0.2">
      <c r="C6792" s="2"/>
    </row>
    <row r="6793" spans="3:3" x14ac:dyDescent="0.2">
      <c r="C6793" s="2"/>
    </row>
    <row r="6794" spans="3:3" x14ac:dyDescent="0.2">
      <c r="C6794" s="2"/>
    </row>
    <row r="6795" spans="3:3" x14ac:dyDescent="0.2">
      <c r="C6795" s="2"/>
    </row>
    <row r="6796" spans="3:3" x14ac:dyDescent="0.2">
      <c r="C6796" s="2"/>
    </row>
    <row r="6797" spans="3:3" x14ac:dyDescent="0.2">
      <c r="C6797" s="2"/>
    </row>
    <row r="6798" spans="3:3" x14ac:dyDescent="0.2">
      <c r="C6798" s="2"/>
    </row>
    <row r="6799" spans="3:3" x14ac:dyDescent="0.2">
      <c r="C6799" s="2"/>
    </row>
    <row r="6800" spans="3:3" x14ac:dyDescent="0.2">
      <c r="C6800" s="2"/>
    </row>
    <row r="6801" spans="3:3" x14ac:dyDescent="0.2">
      <c r="C6801" s="2"/>
    </row>
    <row r="6802" spans="3:3" x14ac:dyDescent="0.2">
      <c r="C6802" s="2"/>
    </row>
    <row r="6803" spans="3:3" x14ac:dyDescent="0.2">
      <c r="C6803" s="2"/>
    </row>
    <row r="6804" spans="3:3" x14ac:dyDescent="0.2">
      <c r="C6804" s="2"/>
    </row>
    <row r="6805" spans="3:3" x14ac:dyDescent="0.2">
      <c r="C6805" s="2"/>
    </row>
    <row r="6806" spans="3:3" x14ac:dyDescent="0.2">
      <c r="C6806" s="2"/>
    </row>
    <row r="6807" spans="3:3" x14ac:dyDescent="0.2">
      <c r="C6807" s="2"/>
    </row>
    <row r="6808" spans="3:3" x14ac:dyDescent="0.2">
      <c r="C6808" s="2"/>
    </row>
    <row r="6809" spans="3:3" x14ac:dyDescent="0.2">
      <c r="C6809" s="2"/>
    </row>
    <row r="6810" spans="3:3" x14ac:dyDescent="0.2">
      <c r="C6810" s="2"/>
    </row>
    <row r="6811" spans="3:3" x14ac:dyDescent="0.2">
      <c r="C6811" s="2"/>
    </row>
    <row r="6812" spans="3:3" x14ac:dyDescent="0.2">
      <c r="C6812" s="2"/>
    </row>
    <row r="6813" spans="3:3" x14ac:dyDescent="0.2">
      <c r="C6813" s="2"/>
    </row>
    <row r="6814" spans="3:3" x14ac:dyDescent="0.2">
      <c r="C6814" s="2"/>
    </row>
    <row r="6815" spans="3:3" x14ac:dyDescent="0.2">
      <c r="C6815" s="2"/>
    </row>
    <row r="6816" spans="3:3" x14ac:dyDescent="0.2">
      <c r="C6816" s="2"/>
    </row>
    <row r="6817" spans="3:3" x14ac:dyDescent="0.2">
      <c r="C6817" s="2"/>
    </row>
    <row r="6818" spans="3:3" x14ac:dyDescent="0.2">
      <c r="C6818" s="2"/>
    </row>
    <row r="6819" spans="3:3" x14ac:dyDescent="0.2">
      <c r="C6819" s="2"/>
    </row>
    <row r="6820" spans="3:3" x14ac:dyDescent="0.2">
      <c r="C6820" s="2"/>
    </row>
    <row r="6821" spans="3:3" x14ac:dyDescent="0.2">
      <c r="C6821" s="2"/>
    </row>
    <row r="6822" spans="3:3" x14ac:dyDescent="0.2">
      <c r="C6822" s="2"/>
    </row>
    <row r="6823" spans="3:3" x14ac:dyDescent="0.2">
      <c r="C6823" s="2"/>
    </row>
    <row r="6824" spans="3:3" x14ac:dyDescent="0.2">
      <c r="C6824" s="2"/>
    </row>
    <row r="6825" spans="3:3" x14ac:dyDescent="0.2">
      <c r="C6825" s="2"/>
    </row>
    <row r="6826" spans="3:3" x14ac:dyDescent="0.2">
      <c r="C6826" s="2"/>
    </row>
    <row r="6827" spans="3:3" x14ac:dyDescent="0.2">
      <c r="C6827" s="2"/>
    </row>
    <row r="6828" spans="3:3" x14ac:dyDescent="0.2">
      <c r="C6828" s="2"/>
    </row>
    <row r="6829" spans="3:3" x14ac:dyDescent="0.2">
      <c r="C6829" s="2"/>
    </row>
    <row r="6830" spans="3:3" x14ac:dyDescent="0.2">
      <c r="C6830" s="2"/>
    </row>
    <row r="6831" spans="3:3" x14ac:dyDescent="0.2">
      <c r="C6831" s="2"/>
    </row>
    <row r="6832" spans="3:3" x14ac:dyDescent="0.2">
      <c r="C6832" s="2"/>
    </row>
    <row r="6833" spans="3:3" x14ac:dyDescent="0.2">
      <c r="C6833" s="2"/>
    </row>
    <row r="6834" spans="3:3" x14ac:dyDescent="0.2">
      <c r="C6834" s="2"/>
    </row>
    <row r="6835" spans="3:3" x14ac:dyDescent="0.2">
      <c r="C6835" s="2"/>
    </row>
    <row r="6836" spans="3:3" x14ac:dyDescent="0.2">
      <c r="C6836" s="2"/>
    </row>
    <row r="6837" spans="3:3" x14ac:dyDescent="0.2">
      <c r="C6837" s="2"/>
    </row>
    <row r="6838" spans="3:3" x14ac:dyDescent="0.2">
      <c r="C6838" s="2"/>
    </row>
    <row r="6839" spans="3:3" x14ac:dyDescent="0.2">
      <c r="C6839" s="2"/>
    </row>
    <row r="6840" spans="3:3" x14ac:dyDescent="0.2">
      <c r="C6840" s="2"/>
    </row>
    <row r="6841" spans="3:3" x14ac:dyDescent="0.2">
      <c r="C6841" s="2"/>
    </row>
    <row r="6842" spans="3:3" x14ac:dyDescent="0.2">
      <c r="C6842" s="2"/>
    </row>
    <row r="6843" spans="3:3" x14ac:dyDescent="0.2">
      <c r="C6843" s="2"/>
    </row>
    <row r="6844" spans="3:3" x14ac:dyDescent="0.2">
      <c r="C6844" s="2"/>
    </row>
    <row r="6845" spans="3:3" x14ac:dyDescent="0.2">
      <c r="C6845" s="2"/>
    </row>
    <row r="6846" spans="3:3" x14ac:dyDescent="0.2">
      <c r="C6846" s="2"/>
    </row>
    <row r="6847" spans="3:3" x14ac:dyDescent="0.2">
      <c r="C6847" s="2"/>
    </row>
    <row r="6848" spans="3:3" x14ac:dyDescent="0.2">
      <c r="C6848" s="2"/>
    </row>
    <row r="6849" spans="3:3" x14ac:dyDescent="0.2">
      <c r="C6849" s="2"/>
    </row>
    <row r="6850" spans="3:3" x14ac:dyDescent="0.2">
      <c r="C6850" s="2"/>
    </row>
    <row r="6851" spans="3:3" x14ac:dyDescent="0.2">
      <c r="C6851" s="2"/>
    </row>
    <row r="6852" spans="3:3" x14ac:dyDescent="0.2">
      <c r="C6852" s="2"/>
    </row>
    <row r="6853" spans="3:3" x14ac:dyDescent="0.2">
      <c r="C6853" s="2"/>
    </row>
    <row r="6854" spans="3:3" x14ac:dyDescent="0.2">
      <c r="C6854" s="2"/>
    </row>
    <row r="6855" spans="3:3" x14ac:dyDescent="0.2">
      <c r="C6855" s="2"/>
    </row>
    <row r="6856" spans="3:3" x14ac:dyDescent="0.2">
      <c r="C6856" s="2"/>
    </row>
    <row r="6857" spans="3:3" x14ac:dyDescent="0.2">
      <c r="C6857" s="2"/>
    </row>
    <row r="6858" spans="3:3" x14ac:dyDescent="0.2">
      <c r="C6858" s="2"/>
    </row>
    <row r="6859" spans="3:3" x14ac:dyDescent="0.2">
      <c r="C6859" s="2"/>
    </row>
    <row r="6860" spans="3:3" x14ac:dyDescent="0.2">
      <c r="C6860" s="2"/>
    </row>
    <row r="6861" spans="3:3" x14ac:dyDescent="0.2">
      <c r="C6861" s="2"/>
    </row>
    <row r="6862" spans="3:3" x14ac:dyDescent="0.2">
      <c r="C6862" s="2"/>
    </row>
    <row r="6863" spans="3:3" x14ac:dyDescent="0.2">
      <c r="C6863" s="2"/>
    </row>
    <row r="6864" spans="3:3" x14ac:dyDescent="0.2">
      <c r="C6864" s="2"/>
    </row>
    <row r="6865" spans="3:3" x14ac:dyDescent="0.2">
      <c r="C6865" s="2"/>
    </row>
    <row r="6866" spans="3:3" x14ac:dyDescent="0.2">
      <c r="C6866" s="2"/>
    </row>
    <row r="6867" spans="3:3" x14ac:dyDescent="0.2">
      <c r="C6867" s="2"/>
    </row>
    <row r="6868" spans="3:3" x14ac:dyDescent="0.2">
      <c r="C6868" s="2"/>
    </row>
    <row r="6869" spans="3:3" x14ac:dyDescent="0.2">
      <c r="C6869" s="2"/>
    </row>
    <row r="6870" spans="3:3" x14ac:dyDescent="0.2">
      <c r="C6870" s="2"/>
    </row>
    <row r="6871" spans="3:3" x14ac:dyDescent="0.2">
      <c r="C6871" s="2"/>
    </row>
    <row r="6872" spans="3:3" x14ac:dyDescent="0.2">
      <c r="C6872" s="2"/>
    </row>
    <row r="6873" spans="3:3" x14ac:dyDescent="0.2">
      <c r="C6873" s="2"/>
    </row>
    <row r="6874" spans="3:3" x14ac:dyDescent="0.2">
      <c r="C6874" s="2"/>
    </row>
    <row r="6875" spans="3:3" x14ac:dyDescent="0.2">
      <c r="C6875" s="2"/>
    </row>
    <row r="6876" spans="3:3" x14ac:dyDescent="0.2">
      <c r="C6876" s="2"/>
    </row>
    <row r="6877" spans="3:3" x14ac:dyDescent="0.2">
      <c r="C6877" s="2"/>
    </row>
    <row r="6878" spans="3:3" x14ac:dyDescent="0.2">
      <c r="C6878" s="2"/>
    </row>
    <row r="6879" spans="3:3" x14ac:dyDescent="0.2">
      <c r="C6879" s="2"/>
    </row>
    <row r="6880" spans="3:3" x14ac:dyDescent="0.2">
      <c r="C6880" s="2"/>
    </row>
    <row r="6881" spans="3:3" x14ac:dyDescent="0.2">
      <c r="C6881" s="2"/>
    </row>
    <row r="6882" spans="3:3" x14ac:dyDescent="0.2">
      <c r="C6882" s="2"/>
    </row>
    <row r="6883" spans="3:3" x14ac:dyDescent="0.2">
      <c r="C6883" s="2"/>
    </row>
    <row r="6884" spans="3:3" x14ac:dyDescent="0.2">
      <c r="C6884" s="2"/>
    </row>
    <row r="6885" spans="3:3" x14ac:dyDescent="0.2">
      <c r="C6885" s="2"/>
    </row>
    <row r="6886" spans="3:3" x14ac:dyDescent="0.2">
      <c r="C6886" s="2"/>
    </row>
    <row r="6887" spans="3:3" x14ac:dyDescent="0.2">
      <c r="C6887" s="2"/>
    </row>
    <row r="6888" spans="3:3" x14ac:dyDescent="0.2">
      <c r="C6888" s="2"/>
    </row>
    <row r="6889" spans="3:3" x14ac:dyDescent="0.2">
      <c r="C6889" s="2"/>
    </row>
    <row r="6890" spans="3:3" x14ac:dyDescent="0.2">
      <c r="C6890" s="2"/>
    </row>
    <row r="6891" spans="3:3" x14ac:dyDescent="0.2">
      <c r="C6891" s="2"/>
    </row>
    <row r="6892" spans="3:3" x14ac:dyDescent="0.2">
      <c r="C6892" s="2"/>
    </row>
    <row r="6893" spans="3:3" x14ac:dyDescent="0.2">
      <c r="C6893" s="2"/>
    </row>
    <row r="6894" spans="3:3" x14ac:dyDescent="0.2">
      <c r="C6894" s="2"/>
    </row>
    <row r="6895" spans="3:3" x14ac:dyDescent="0.2">
      <c r="C6895" s="2"/>
    </row>
    <row r="6896" spans="3:3" x14ac:dyDescent="0.2">
      <c r="C6896" s="2"/>
    </row>
    <row r="6897" spans="3:3" x14ac:dyDescent="0.2">
      <c r="C6897" s="2"/>
    </row>
    <row r="6898" spans="3:3" x14ac:dyDescent="0.2">
      <c r="C6898" s="2"/>
    </row>
    <row r="6899" spans="3:3" x14ac:dyDescent="0.2">
      <c r="C6899" s="2"/>
    </row>
    <row r="6900" spans="3:3" x14ac:dyDescent="0.2">
      <c r="C6900" s="2"/>
    </row>
    <row r="6901" spans="3:3" x14ac:dyDescent="0.2">
      <c r="C6901" s="2"/>
    </row>
    <row r="6902" spans="3:3" x14ac:dyDescent="0.2">
      <c r="C6902" s="2"/>
    </row>
    <row r="6903" spans="3:3" x14ac:dyDescent="0.2">
      <c r="C6903" s="2"/>
    </row>
    <row r="6904" spans="3:3" x14ac:dyDescent="0.2">
      <c r="C6904" s="2"/>
    </row>
    <row r="6905" spans="3:3" x14ac:dyDescent="0.2">
      <c r="C6905" s="2"/>
    </row>
    <row r="6906" spans="3:3" x14ac:dyDescent="0.2">
      <c r="C6906" s="2"/>
    </row>
    <row r="6907" spans="3:3" x14ac:dyDescent="0.2">
      <c r="C6907" s="2"/>
    </row>
    <row r="6908" spans="3:3" x14ac:dyDescent="0.2">
      <c r="C6908" s="2"/>
    </row>
    <row r="6909" spans="3:3" x14ac:dyDescent="0.2">
      <c r="C6909" s="2"/>
    </row>
    <row r="6910" spans="3:3" x14ac:dyDescent="0.2">
      <c r="C6910" s="2"/>
    </row>
    <row r="6911" spans="3:3" x14ac:dyDescent="0.2">
      <c r="C6911" s="2"/>
    </row>
    <row r="6912" spans="3:3" x14ac:dyDescent="0.2">
      <c r="C6912" s="2"/>
    </row>
    <row r="6913" spans="3:3" x14ac:dyDescent="0.2">
      <c r="C6913" s="2"/>
    </row>
    <row r="6914" spans="3:3" x14ac:dyDescent="0.2">
      <c r="C6914" s="2"/>
    </row>
    <row r="6915" spans="3:3" x14ac:dyDescent="0.2">
      <c r="C6915" s="2"/>
    </row>
    <row r="6916" spans="3:3" x14ac:dyDescent="0.2">
      <c r="C6916" s="2"/>
    </row>
    <row r="6917" spans="3:3" x14ac:dyDescent="0.2">
      <c r="C6917" s="2"/>
    </row>
    <row r="6918" spans="3:3" x14ac:dyDescent="0.2">
      <c r="C6918" s="2"/>
    </row>
    <row r="6919" spans="3:3" x14ac:dyDescent="0.2">
      <c r="C6919" s="2"/>
    </row>
    <row r="6920" spans="3:3" x14ac:dyDescent="0.2">
      <c r="C6920" s="2"/>
    </row>
    <row r="6921" spans="3:3" x14ac:dyDescent="0.2">
      <c r="C6921" s="2"/>
    </row>
    <row r="6922" spans="3:3" x14ac:dyDescent="0.2">
      <c r="C6922" s="2"/>
    </row>
    <row r="6923" spans="3:3" x14ac:dyDescent="0.2">
      <c r="C6923" s="2"/>
    </row>
    <row r="6924" spans="3:3" x14ac:dyDescent="0.2">
      <c r="C6924" s="2"/>
    </row>
    <row r="6925" spans="3:3" x14ac:dyDescent="0.2">
      <c r="C6925" s="2"/>
    </row>
    <row r="6926" spans="3:3" x14ac:dyDescent="0.2">
      <c r="C6926" s="2"/>
    </row>
    <row r="6927" spans="3:3" x14ac:dyDescent="0.2">
      <c r="C6927" s="2"/>
    </row>
    <row r="6928" spans="3:3" x14ac:dyDescent="0.2">
      <c r="C6928" s="2"/>
    </row>
    <row r="6929" spans="3:3" x14ac:dyDescent="0.2">
      <c r="C6929" s="2"/>
    </row>
    <row r="6930" spans="3:3" x14ac:dyDescent="0.2">
      <c r="C6930" s="2"/>
    </row>
    <row r="6931" spans="3:3" x14ac:dyDescent="0.2">
      <c r="C6931" s="2"/>
    </row>
    <row r="6932" spans="3:3" x14ac:dyDescent="0.2">
      <c r="C6932" s="2"/>
    </row>
    <row r="6933" spans="3:3" x14ac:dyDescent="0.2">
      <c r="C6933" s="2"/>
    </row>
    <row r="6934" spans="3:3" x14ac:dyDescent="0.2">
      <c r="C6934" s="2"/>
    </row>
    <row r="6935" spans="3:3" x14ac:dyDescent="0.2">
      <c r="C6935" s="2"/>
    </row>
    <row r="6936" spans="3:3" x14ac:dyDescent="0.2">
      <c r="C6936" s="2"/>
    </row>
    <row r="6937" spans="3:3" x14ac:dyDescent="0.2">
      <c r="C6937" s="2"/>
    </row>
    <row r="6938" spans="3:3" x14ac:dyDescent="0.2">
      <c r="C6938" s="2"/>
    </row>
    <row r="6939" spans="3:3" x14ac:dyDescent="0.2">
      <c r="C6939" s="2"/>
    </row>
    <row r="6940" spans="3:3" x14ac:dyDescent="0.2">
      <c r="C6940" s="2"/>
    </row>
    <row r="6941" spans="3:3" x14ac:dyDescent="0.2">
      <c r="C6941" s="2"/>
    </row>
    <row r="6942" spans="3:3" x14ac:dyDescent="0.2">
      <c r="C6942" s="2"/>
    </row>
    <row r="6943" spans="3:3" x14ac:dyDescent="0.2">
      <c r="C6943" s="2"/>
    </row>
    <row r="6944" spans="3:3" x14ac:dyDescent="0.2">
      <c r="C6944" s="2"/>
    </row>
    <row r="6945" spans="3:3" x14ac:dyDescent="0.2">
      <c r="C6945" s="2"/>
    </row>
    <row r="6946" spans="3:3" x14ac:dyDescent="0.2">
      <c r="C6946" s="2"/>
    </row>
    <row r="6947" spans="3:3" x14ac:dyDescent="0.2">
      <c r="C6947" s="2"/>
    </row>
    <row r="6948" spans="3:3" x14ac:dyDescent="0.2">
      <c r="C6948" s="2"/>
    </row>
    <row r="6949" spans="3:3" x14ac:dyDescent="0.2">
      <c r="C6949" s="2"/>
    </row>
    <row r="6950" spans="3:3" x14ac:dyDescent="0.2">
      <c r="C6950" s="2"/>
    </row>
    <row r="6951" spans="3:3" x14ac:dyDescent="0.2">
      <c r="C6951" s="2"/>
    </row>
    <row r="6952" spans="3:3" x14ac:dyDescent="0.2">
      <c r="C6952" s="2"/>
    </row>
    <row r="6953" spans="3:3" x14ac:dyDescent="0.2">
      <c r="C6953" s="2"/>
    </row>
    <row r="6954" spans="3:3" x14ac:dyDescent="0.2">
      <c r="C6954" s="2"/>
    </row>
    <row r="6955" spans="3:3" x14ac:dyDescent="0.2">
      <c r="C6955" s="2"/>
    </row>
    <row r="6956" spans="3:3" x14ac:dyDescent="0.2">
      <c r="C6956" s="2"/>
    </row>
    <row r="6957" spans="3:3" x14ac:dyDescent="0.2">
      <c r="C6957" s="2"/>
    </row>
    <row r="6958" spans="3:3" x14ac:dyDescent="0.2">
      <c r="C6958" s="2"/>
    </row>
    <row r="6959" spans="3:3" x14ac:dyDescent="0.2">
      <c r="C6959" s="2"/>
    </row>
    <row r="6960" spans="3:3" x14ac:dyDescent="0.2">
      <c r="C6960" s="2"/>
    </row>
    <row r="6961" spans="3:3" x14ac:dyDescent="0.2">
      <c r="C6961" s="2"/>
    </row>
    <row r="6962" spans="3:3" x14ac:dyDescent="0.2">
      <c r="C6962" s="2"/>
    </row>
    <row r="6963" spans="3:3" x14ac:dyDescent="0.2">
      <c r="C6963" s="2"/>
    </row>
    <row r="6964" spans="3:3" x14ac:dyDescent="0.2">
      <c r="C6964" s="2"/>
    </row>
    <row r="6965" spans="3:3" x14ac:dyDescent="0.2">
      <c r="C6965" s="2"/>
    </row>
    <row r="6966" spans="3:3" x14ac:dyDescent="0.2">
      <c r="C6966" s="2"/>
    </row>
    <row r="6967" spans="3:3" x14ac:dyDescent="0.2">
      <c r="C6967" s="2"/>
    </row>
    <row r="6968" spans="3:3" x14ac:dyDescent="0.2">
      <c r="C6968" s="2"/>
    </row>
    <row r="6969" spans="3:3" x14ac:dyDescent="0.2">
      <c r="C6969" s="2"/>
    </row>
    <row r="6970" spans="3:3" x14ac:dyDescent="0.2">
      <c r="C6970" s="2"/>
    </row>
    <row r="6971" spans="3:3" x14ac:dyDescent="0.2">
      <c r="C6971" s="2"/>
    </row>
    <row r="6972" spans="3:3" x14ac:dyDescent="0.2">
      <c r="C6972" s="2"/>
    </row>
    <row r="6973" spans="3:3" x14ac:dyDescent="0.2">
      <c r="C6973" s="2"/>
    </row>
    <row r="6974" spans="3:3" x14ac:dyDescent="0.2">
      <c r="C6974" s="2"/>
    </row>
    <row r="6975" spans="3:3" x14ac:dyDescent="0.2">
      <c r="C6975" s="2"/>
    </row>
    <row r="6976" spans="3:3" x14ac:dyDescent="0.2">
      <c r="C6976" s="2"/>
    </row>
    <row r="6977" spans="3:3" x14ac:dyDescent="0.2">
      <c r="C6977" s="2"/>
    </row>
    <row r="6978" spans="3:3" x14ac:dyDescent="0.2">
      <c r="C6978" s="2"/>
    </row>
    <row r="6979" spans="3:3" x14ac:dyDescent="0.2">
      <c r="C6979" s="2"/>
    </row>
    <row r="6980" spans="3:3" x14ac:dyDescent="0.2">
      <c r="C6980" s="2"/>
    </row>
    <row r="6981" spans="3:3" x14ac:dyDescent="0.2">
      <c r="C6981" s="2"/>
    </row>
    <row r="6982" spans="3:3" x14ac:dyDescent="0.2">
      <c r="C6982" s="2"/>
    </row>
    <row r="6983" spans="3:3" x14ac:dyDescent="0.2">
      <c r="C6983" s="2"/>
    </row>
    <row r="6984" spans="3:3" x14ac:dyDescent="0.2">
      <c r="C6984" s="2"/>
    </row>
    <row r="6985" spans="3:3" x14ac:dyDescent="0.2">
      <c r="C6985" s="2"/>
    </row>
    <row r="6986" spans="3:3" x14ac:dyDescent="0.2">
      <c r="C6986" s="2"/>
    </row>
    <row r="6987" spans="3:3" x14ac:dyDescent="0.2">
      <c r="C6987" s="2"/>
    </row>
    <row r="6988" spans="3:3" x14ac:dyDescent="0.2">
      <c r="C6988" s="2"/>
    </row>
    <row r="6989" spans="3:3" x14ac:dyDescent="0.2">
      <c r="C6989" s="2"/>
    </row>
    <row r="6990" spans="3:3" x14ac:dyDescent="0.2">
      <c r="C6990" s="2"/>
    </row>
    <row r="6991" spans="3:3" x14ac:dyDescent="0.2">
      <c r="C6991" s="2"/>
    </row>
    <row r="6992" spans="3:3" x14ac:dyDescent="0.2">
      <c r="C6992" s="2"/>
    </row>
    <row r="6993" spans="3:3" x14ac:dyDescent="0.2">
      <c r="C6993" s="2"/>
    </row>
    <row r="6994" spans="3:3" x14ac:dyDescent="0.2">
      <c r="C6994" s="2"/>
    </row>
    <row r="6995" spans="3:3" x14ac:dyDescent="0.2">
      <c r="C6995" s="2"/>
    </row>
    <row r="6996" spans="3:3" x14ac:dyDescent="0.2">
      <c r="C6996" s="2"/>
    </row>
    <row r="6997" spans="3:3" x14ac:dyDescent="0.2">
      <c r="C6997" s="2"/>
    </row>
    <row r="6998" spans="3:3" x14ac:dyDescent="0.2">
      <c r="C6998" s="2"/>
    </row>
    <row r="6999" spans="3:3" x14ac:dyDescent="0.2">
      <c r="C6999" s="2"/>
    </row>
    <row r="7000" spans="3:3" x14ac:dyDescent="0.2">
      <c r="C7000" s="2"/>
    </row>
    <row r="7001" spans="3:3" x14ac:dyDescent="0.2">
      <c r="C7001" s="2"/>
    </row>
    <row r="7002" spans="3:3" x14ac:dyDescent="0.2">
      <c r="C7002" s="2"/>
    </row>
    <row r="7003" spans="3:3" x14ac:dyDescent="0.2">
      <c r="C7003" s="2"/>
    </row>
    <row r="7004" spans="3:3" x14ac:dyDescent="0.2">
      <c r="C7004" s="2"/>
    </row>
    <row r="7005" spans="3:3" x14ac:dyDescent="0.2">
      <c r="C7005" s="2"/>
    </row>
    <row r="7006" spans="3:3" x14ac:dyDescent="0.2">
      <c r="C7006" s="2"/>
    </row>
    <row r="7007" spans="3:3" x14ac:dyDescent="0.2">
      <c r="C7007" s="2"/>
    </row>
    <row r="7008" spans="3:3" x14ac:dyDescent="0.2">
      <c r="C7008" s="2"/>
    </row>
    <row r="7009" spans="3:3" x14ac:dyDescent="0.2">
      <c r="C7009" s="2"/>
    </row>
    <row r="7010" spans="3:3" x14ac:dyDescent="0.2">
      <c r="C7010" s="2"/>
    </row>
    <row r="7011" spans="3:3" x14ac:dyDescent="0.2">
      <c r="C7011" s="2"/>
    </row>
    <row r="7012" spans="3:3" x14ac:dyDescent="0.2">
      <c r="C7012" s="2"/>
    </row>
    <row r="7013" spans="3:3" x14ac:dyDescent="0.2">
      <c r="C7013" s="2"/>
    </row>
    <row r="7014" spans="3:3" x14ac:dyDescent="0.2">
      <c r="C7014" s="2"/>
    </row>
    <row r="7015" spans="3:3" x14ac:dyDescent="0.2">
      <c r="C7015" s="2"/>
    </row>
    <row r="7016" spans="3:3" x14ac:dyDescent="0.2">
      <c r="C7016" s="2"/>
    </row>
    <row r="7017" spans="3:3" x14ac:dyDescent="0.2">
      <c r="C7017" s="2"/>
    </row>
    <row r="7018" spans="3:3" x14ac:dyDescent="0.2">
      <c r="C7018" s="2"/>
    </row>
    <row r="7019" spans="3:3" x14ac:dyDescent="0.2">
      <c r="C7019" s="2"/>
    </row>
    <row r="7020" spans="3:3" x14ac:dyDescent="0.2">
      <c r="C7020" s="2"/>
    </row>
    <row r="7021" spans="3:3" x14ac:dyDescent="0.2">
      <c r="C7021" s="2"/>
    </row>
    <row r="7022" spans="3:3" x14ac:dyDescent="0.2">
      <c r="C7022" s="2"/>
    </row>
    <row r="7023" spans="3:3" x14ac:dyDescent="0.2">
      <c r="C7023" s="2"/>
    </row>
    <row r="7024" spans="3:3" x14ac:dyDescent="0.2">
      <c r="C7024" s="2"/>
    </row>
    <row r="7025" spans="3:3" x14ac:dyDescent="0.2">
      <c r="C7025" s="2"/>
    </row>
    <row r="7026" spans="3:3" x14ac:dyDescent="0.2">
      <c r="C7026" s="2"/>
    </row>
    <row r="7027" spans="3:3" x14ac:dyDescent="0.2">
      <c r="C7027" s="2"/>
    </row>
    <row r="7028" spans="3:3" x14ac:dyDescent="0.2">
      <c r="C7028" s="2"/>
    </row>
    <row r="7029" spans="3:3" x14ac:dyDescent="0.2">
      <c r="C7029" s="2"/>
    </row>
    <row r="7030" spans="3:3" x14ac:dyDescent="0.2">
      <c r="C7030" s="2"/>
    </row>
    <row r="7031" spans="3:3" x14ac:dyDescent="0.2">
      <c r="C7031" s="2"/>
    </row>
    <row r="7032" spans="3:3" x14ac:dyDescent="0.2">
      <c r="C7032" s="2"/>
    </row>
    <row r="7033" spans="3:3" x14ac:dyDescent="0.2">
      <c r="C7033" s="2"/>
    </row>
    <row r="7034" spans="3:3" x14ac:dyDescent="0.2">
      <c r="C7034" s="2"/>
    </row>
    <row r="7035" spans="3:3" x14ac:dyDescent="0.2">
      <c r="C7035" s="2"/>
    </row>
    <row r="7036" spans="3:3" x14ac:dyDescent="0.2">
      <c r="C7036" s="2"/>
    </row>
    <row r="7037" spans="3:3" x14ac:dyDescent="0.2">
      <c r="C7037" s="2"/>
    </row>
    <row r="7038" spans="3:3" x14ac:dyDescent="0.2">
      <c r="C7038" s="2"/>
    </row>
    <row r="7039" spans="3:3" x14ac:dyDescent="0.2">
      <c r="C7039" s="2"/>
    </row>
    <row r="7040" spans="3:3" x14ac:dyDescent="0.2">
      <c r="C7040" s="2"/>
    </row>
    <row r="7041" spans="3:3" x14ac:dyDescent="0.2">
      <c r="C7041" s="2"/>
    </row>
    <row r="7042" spans="3:3" x14ac:dyDescent="0.2">
      <c r="C7042" s="2"/>
    </row>
    <row r="7043" spans="3:3" x14ac:dyDescent="0.2">
      <c r="C7043" s="2"/>
    </row>
    <row r="7044" spans="3:3" x14ac:dyDescent="0.2">
      <c r="C7044" s="2"/>
    </row>
    <row r="7045" spans="3:3" x14ac:dyDescent="0.2">
      <c r="C7045" s="2"/>
    </row>
    <row r="7046" spans="3:3" x14ac:dyDescent="0.2">
      <c r="C7046" s="2"/>
    </row>
    <row r="7047" spans="3:3" x14ac:dyDescent="0.2">
      <c r="C7047" s="2"/>
    </row>
    <row r="7048" spans="3:3" x14ac:dyDescent="0.2">
      <c r="C7048" s="2"/>
    </row>
    <row r="7049" spans="3:3" x14ac:dyDescent="0.2">
      <c r="C7049" s="2"/>
    </row>
    <row r="7050" spans="3:3" x14ac:dyDescent="0.2">
      <c r="C7050" s="2"/>
    </row>
    <row r="7051" spans="3:3" x14ac:dyDescent="0.2">
      <c r="C7051" s="2"/>
    </row>
    <row r="7052" spans="3:3" x14ac:dyDescent="0.2">
      <c r="C7052" s="2"/>
    </row>
    <row r="7053" spans="3:3" x14ac:dyDescent="0.2">
      <c r="C7053" s="2"/>
    </row>
    <row r="7054" spans="3:3" x14ac:dyDescent="0.2">
      <c r="C7054" s="2"/>
    </row>
    <row r="7055" spans="3:3" x14ac:dyDescent="0.2">
      <c r="C7055" s="2"/>
    </row>
    <row r="7056" spans="3:3" x14ac:dyDescent="0.2">
      <c r="C7056" s="2"/>
    </row>
    <row r="7057" spans="3:3" x14ac:dyDescent="0.2">
      <c r="C7057" s="2"/>
    </row>
    <row r="7058" spans="3:3" x14ac:dyDescent="0.2">
      <c r="C7058" s="2"/>
    </row>
    <row r="7059" spans="3:3" x14ac:dyDescent="0.2">
      <c r="C7059" s="2"/>
    </row>
    <row r="7060" spans="3:3" x14ac:dyDescent="0.2">
      <c r="C7060" s="2"/>
    </row>
    <row r="7061" spans="3:3" x14ac:dyDescent="0.2">
      <c r="C7061" s="2"/>
    </row>
    <row r="7062" spans="3:3" x14ac:dyDescent="0.2">
      <c r="C7062" s="2"/>
    </row>
    <row r="7063" spans="3:3" x14ac:dyDescent="0.2">
      <c r="C7063" s="2"/>
    </row>
    <row r="7064" spans="3:3" x14ac:dyDescent="0.2">
      <c r="C7064" s="2"/>
    </row>
    <row r="7065" spans="3:3" x14ac:dyDescent="0.2">
      <c r="C7065" s="2"/>
    </row>
    <row r="7066" spans="3:3" x14ac:dyDescent="0.2">
      <c r="C7066" s="2"/>
    </row>
    <row r="7067" spans="3:3" x14ac:dyDescent="0.2">
      <c r="C7067" s="2"/>
    </row>
    <row r="7068" spans="3:3" x14ac:dyDescent="0.2">
      <c r="C7068" s="2"/>
    </row>
    <row r="7069" spans="3:3" x14ac:dyDescent="0.2">
      <c r="C7069" s="2"/>
    </row>
    <row r="7070" spans="3:3" x14ac:dyDescent="0.2">
      <c r="C7070" s="2"/>
    </row>
    <row r="7071" spans="3:3" x14ac:dyDescent="0.2">
      <c r="C7071" s="2"/>
    </row>
    <row r="7072" spans="3:3" x14ac:dyDescent="0.2">
      <c r="C7072" s="2"/>
    </row>
    <row r="7073" spans="3:3" x14ac:dyDescent="0.2">
      <c r="C7073" s="2"/>
    </row>
    <row r="7074" spans="3:3" x14ac:dyDescent="0.2">
      <c r="C7074" s="2"/>
    </row>
    <row r="7075" spans="3:3" x14ac:dyDescent="0.2">
      <c r="C7075" s="2"/>
    </row>
    <row r="7076" spans="3:3" x14ac:dyDescent="0.2">
      <c r="C7076" s="2"/>
    </row>
    <row r="7077" spans="3:3" x14ac:dyDescent="0.2">
      <c r="C7077" s="2"/>
    </row>
    <row r="7078" spans="3:3" x14ac:dyDescent="0.2">
      <c r="C7078" s="2"/>
    </row>
    <row r="7079" spans="3:3" x14ac:dyDescent="0.2">
      <c r="C7079" s="2"/>
    </row>
    <row r="7080" spans="3:3" x14ac:dyDescent="0.2">
      <c r="C7080" s="2"/>
    </row>
    <row r="7081" spans="3:3" x14ac:dyDescent="0.2">
      <c r="C7081" s="2"/>
    </row>
    <row r="7082" spans="3:3" x14ac:dyDescent="0.2">
      <c r="C7082" s="2"/>
    </row>
    <row r="7083" spans="3:3" x14ac:dyDescent="0.2">
      <c r="C7083" s="2"/>
    </row>
    <row r="7084" spans="3:3" x14ac:dyDescent="0.2">
      <c r="C7084" s="2"/>
    </row>
    <row r="7085" spans="3:3" x14ac:dyDescent="0.2">
      <c r="C7085" s="2"/>
    </row>
    <row r="7086" spans="3:3" x14ac:dyDescent="0.2">
      <c r="C7086" s="2"/>
    </row>
    <row r="7087" spans="3:3" x14ac:dyDescent="0.2">
      <c r="C7087" s="2"/>
    </row>
    <row r="7088" spans="3:3" x14ac:dyDescent="0.2">
      <c r="C7088" s="2"/>
    </row>
    <row r="7089" spans="3:3" x14ac:dyDescent="0.2">
      <c r="C7089" s="2"/>
    </row>
    <row r="7090" spans="3:3" x14ac:dyDescent="0.2">
      <c r="C7090" s="2"/>
    </row>
    <row r="7091" spans="3:3" x14ac:dyDescent="0.2">
      <c r="C7091" s="2"/>
    </row>
    <row r="7092" spans="3:3" x14ac:dyDescent="0.2">
      <c r="C7092" s="2"/>
    </row>
    <row r="7093" spans="3:3" x14ac:dyDescent="0.2">
      <c r="C7093" s="2"/>
    </row>
    <row r="7094" spans="3:3" x14ac:dyDescent="0.2">
      <c r="C7094" s="2"/>
    </row>
    <row r="7095" spans="3:3" x14ac:dyDescent="0.2">
      <c r="C7095" s="2"/>
    </row>
    <row r="7096" spans="3:3" x14ac:dyDescent="0.2">
      <c r="C7096" s="2"/>
    </row>
    <row r="7097" spans="3:3" x14ac:dyDescent="0.2">
      <c r="C7097" s="2"/>
    </row>
    <row r="7098" spans="3:3" x14ac:dyDescent="0.2">
      <c r="C7098" s="2"/>
    </row>
    <row r="7099" spans="3:3" x14ac:dyDescent="0.2">
      <c r="C7099" s="2"/>
    </row>
    <row r="7100" spans="3:3" x14ac:dyDescent="0.2">
      <c r="C7100" s="2"/>
    </row>
    <row r="7101" spans="3:3" x14ac:dyDescent="0.2">
      <c r="C7101" s="2"/>
    </row>
    <row r="7102" spans="3:3" x14ac:dyDescent="0.2">
      <c r="C7102" s="2"/>
    </row>
    <row r="7103" spans="3:3" x14ac:dyDescent="0.2">
      <c r="C7103" s="2"/>
    </row>
    <row r="7104" spans="3:3" x14ac:dyDescent="0.2">
      <c r="C7104" s="2"/>
    </row>
    <row r="7105" spans="3:3" x14ac:dyDescent="0.2">
      <c r="C7105" s="2"/>
    </row>
    <row r="7106" spans="3:3" x14ac:dyDescent="0.2">
      <c r="C7106" s="2"/>
    </row>
    <row r="7107" spans="3:3" x14ac:dyDescent="0.2">
      <c r="C7107" s="2"/>
    </row>
    <row r="7108" spans="3:3" x14ac:dyDescent="0.2">
      <c r="C7108" s="2"/>
    </row>
    <row r="7109" spans="3:3" x14ac:dyDescent="0.2">
      <c r="C7109" s="2"/>
    </row>
    <row r="7110" spans="3:3" x14ac:dyDescent="0.2">
      <c r="C7110" s="2"/>
    </row>
    <row r="7111" spans="3:3" x14ac:dyDescent="0.2">
      <c r="C7111" s="2"/>
    </row>
    <row r="7112" spans="3:3" x14ac:dyDescent="0.2">
      <c r="C7112" s="2"/>
    </row>
    <row r="7113" spans="3:3" x14ac:dyDescent="0.2">
      <c r="C7113" s="2"/>
    </row>
    <row r="7114" spans="3:3" x14ac:dyDescent="0.2">
      <c r="C7114" s="2"/>
    </row>
    <row r="7115" spans="3:3" x14ac:dyDescent="0.2">
      <c r="C7115" s="2"/>
    </row>
    <row r="7116" spans="3:3" x14ac:dyDescent="0.2">
      <c r="C7116" s="2"/>
    </row>
    <row r="7117" spans="3:3" x14ac:dyDescent="0.2">
      <c r="C7117" s="2"/>
    </row>
    <row r="7118" spans="3:3" x14ac:dyDescent="0.2">
      <c r="C7118" s="2"/>
    </row>
    <row r="7119" spans="3:3" x14ac:dyDescent="0.2">
      <c r="C7119" s="2"/>
    </row>
    <row r="7120" spans="3:3" x14ac:dyDescent="0.2">
      <c r="C7120" s="2"/>
    </row>
    <row r="7121" spans="3:3" x14ac:dyDescent="0.2">
      <c r="C7121" s="2"/>
    </row>
    <row r="7122" spans="3:3" x14ac:dyDescent="0.2">
      <c r="C7122" s="2"/>
    </row>
    <row r="7123" spans="3:3" x14ac:dyDescent="0.2">
      <c r="C7123" s="2"/>
    </row>
    <row r="7124" spans="3:3" x14ac:dyDescent="0.2">
      <c r="C7124" s="2"/>
    </row>
    <row r="7125" spans="3:3" x14ac:dyDescent="0.2">
      <c r="C7125" s="2"/>
    </row>
    <row r="7126" spans="3:3" x14ac:dyDescent="0.2">
      <c r="C7126" s="2"/>
    </row>
    <row r="7127" spans="3:3" x14ac:dyDescent="0.2">
      <c r="C7127" s="2"/>
    </row>
    <row r="7128" spans="3:3" x14ac:dyDescent="0.2">
      <c r="C7128" s="2"/>
    </row>
    <row r="7129" spans="3:3" x14ac:dyDescent="0.2">
      <c r="C7129" s="2"/>
    </row>
    <row r="7130" spans="3:3" x14ac:dyDescent="0.2">
      <c r="C7130" s="2"/>
    </row>
    <row r="7131" spans="3:3" x14ac:dyDescent="0.2">
      <c r="C7131" s="2"/>
    </row>
    <row r="7132" spans="3:3" x14ac:dyDescent="0.2">
      <c r="C7132" s="2"/>
    </row>
    <row r="7133" spans="3:3" x14ac:dyDescent="0.2">
      <c r="C7133" s="2"/>
    </row>
    <row r="7134" spans="3:3" x14ac:dyDescent="0.2">
      <c r="C7134" s="2"/>
    </row>
    <row r="7135" spans="3:3" x14ac:dyDescent="0.2">
      <c r="C7135" s="2"/>
    </row>
    <row r="7136" spans="3:3" x14ac:dyDescent="0.2">
      <c r="C7136" s="2"/>
    </row>
    <row r="7137" spans="3:3" x14ac:dyDescent="0.2">
      <c r="C7137" s="2"/>
    </row>
    <row r="7138" spans="3:3" x14ac:dyDescent="0.2">
      <c r="C7138" s="2"/>
    </row>
    <row r="7139" spans="3:3" x14ac:dyDescent="0.2">
      <c r="C7139" s="2"/>
    </row>
    <row r="7140" spans="3:3" x14ac:dyDescent="0.2">
      <c r="C7140" s="2"/>
    </row>
    <row r="7141" spans="3:3" x14ac:dyDescent="0.2">
      <c r="C7141" s="2"/>
    </row>
    <row r="7142" spans="3:3" x14ac:dyDescent="0.2">
      <c r="C7142" s="2"/>
    </row>
    <row r="7143" spans="3:3" x14ac:dyDescent="0.2">
      <c r="C7143" s="2"/>
    </row>
    <row r="7144" spans="3:3" x14ac:dyDescent="0.2">
      <c r="C7144" s="2"/>
    </row>
    <row r="7145" spans="3:3" x14ac:dyDescent="0.2">
      <c r="C7145" s="2"/>
    </row>
    <row r="7146" spans="3:3" x14ac:dyDescent="0.2">
      <c r="C7146" s="2"/>
    </row>
    <row r="7147" spans="3:3" x14ac:dyDescent="0.2">
      <c r="C7147" s="2"/>
    </row>
    <row r="7148" spans="3:3" x14ac:dyDescent="0.2">
      <c r="C7148" s="2"/>
    </row>
    <row r="7149" spans="3:3" x14ac:dyDescent="0.2">
      <c r="C7149" s="2"/>
    </row>
    <row r="7150" spans="3:3" x14ac:dyDescent="0.2">
      <c r="C7150" s="2"/>
    </row>
    <row r="7151" spans="3:3" x14ac:dyDescent="0.2">
      <c r="C7151" s="2"/>
    </row>
    <row r="7152" spans="3:3" x14ac:dyDescent="0.2">
      <c r="C7152" s="2"/>
    </row>
    <row r="7153" spans="3:3" x14ac:dyDescent="0.2">
      <c r="C7153" s="2"/>
    </row>
    <row r="7154" spans="3:3" x14ac:dyDescent="0.2">
      <c r="C7154" s="2"/>
    </row>
    <row r="7155" spans="3:3" x14ac:dyDescent="0.2">
      <c r="C7155" s="2"/>
    </row>
    <row r="7156" spans="3:3" x14ac:dyDescent="0.2">
      <c r="C7156" s="2"/>
    </row>
    <row r="7157" spans="3:3" x14ac:dyDescent="0.2">
      <c r="C7157" s="2"/>
    </row>
    <row r="7158" spans="3:3" x14ac:dyDescent="0.2">
      <c r="C7158" s="2"/>
    </row>
    <row r="7159" spans="3:3" x14ac:dyDescent="0.2">
      <c r="C7159" s="2"/>
    </row>
    <row r="7160" spans="3:3" x14ac:dyDescent="0.2">
      <c r="C7160" s="2"/>
    </row>
    <row r="7161" spans="3:3" x14ac:dyDescent="0.2">
      <c r="C7161" s="2"/>
    </row>
    <row r="7162" spans="3:3" x14ac:dyDescent="0.2">
      <c r="C7162" s="2"/>
    </row>
    <row r="7163" spans="3:3" x14ac:dyDescent="0.2">
      <c r="C7163" s="2"/>
    </row>
    <row r="7164" spans="3:3" x14ac:dyDescent="0.2">
      <c r="C7164" s="2"/>
    </row>
    <row r="7165" spans="3:3" x14ac:dyDescent="0.2">
      <c r="C7165" s="2"/>
    </row>
    <row r="7166" spans="3:3" x14ac:dyDescent="0.2">
      <c r="C7166" s="2"/>
    </row>
    <row r="7167" spans="3:3" x14ac:dyDescent="0.2">
      <c r="C7167" s="2"/>
    </row>
    <row r="7168" spans="3:3" x14ac:dyDescent="0.2">
      <c r="C7168" s="2"/>
    </row>
    <row r="7169" spans="3:3" x14ac:dyDescent="0.2">
      <c r="C7169" s="2"/>
    </row>
    <row r="7170" spans="3:3" x14ac:dyDescent="0.2">
      <c r="C7170" s="2"/>
    </row>
    <row r="7171" spans="3:3" x14ac:dyDescent="0.2">
      <c r="C7171" s="2"/>
    </row>
    <row r="7172" spans="3:3" x14ac:dyDescent="0.2">
      <c r="C7172" s="2"/>
    </row>
    <row r="7173" spans="3:3" x14ac:dyDescent="0.2">
      <c r="C7173" s="2"/>
    </row>
    <row r="7174" spans="3:3" x14ac:dyDescent="0.2">
      <c r="C7174" s="2"/>
    </row>
    <row r="7175" spans="3:3" x14ac:dyDescent="0.2">
      <c r="C7175" s="2"/>
    </row>
    <row r="7176" spans="3:3" x14ac:dyDescent="0.2">
      <c r="C7176" s="2"/>
    </row>
    <row r="7177" spans="3:3" x14ac:dyDescent="0.2">
      <c r="C7177" s="2"/>
    </row>
    <row r="7178" spans="3:3" x14ac:dyDescent="0.2">
      <c r="C7178" s="2"/>
    </row>
    <row r="7179" spans="3:3" x14ac:dyDescent="0.2">
      <c r="C7179" s="2"/>
    </row>
    <row r="7180" spans="3:3" x14ac:dyDescent="0.2">
      <c r="C7180" s="2"/>
    </row>
    <row r="7181" spans="3:3" x14ac:dyDescent="0.2">
      <c r="C7181" s="2"/>
    </row>
    <row r="7182" spans="3:3" x14ac:dyDescent="0.2">
      <c r="C7182" s="2"/>
    </row>
    <row r="7183" spans="3:3" x14ac:dyDescent="0.2">
      <c r="C7183" s="2"/>
    </row>
    <row r="7184" spans="3:3" x14ac:dyDescent="0.2">
      <c r="C7184" s="2"/>
    </row>
    <row r="7185" spans="3:3" x14ac:dyDescent="0.2">
      <c r="C7185" s="2"/>
    </row>
    <row r="7186" spans="3:3" x14ac:dyDescent="0.2">
      <c r="C7186" s="2"/>
    </row>
    <row r="7187" spans="3:3" x14ac:dyDescent="0.2">
      <c r="C7187" s="2"/>
    </row>
    <row r="7188" spans="3:3" x14ac:dyDescent="0.2">
      <c r="C7188" s="2"/>
    </row>
    <row r="7189" spans="3:3" x14ac:dyDescent="0.2">
      <c r="C7189" s="2"/>
    </row>
    <row r="7190" spans="3:3" x14ac:dyDescent="0.2">
      <c r="C7190" s="2"/>
    </row>
    <row r="7191" spans="3:3" x14ac:dyDescent="0.2">
      <c r="C7191" s="2"/>
    </row>
    <row r="7192" spans="3:3" x14ac:dyDescent="0.2">
      <c r="C7192" s="2"/>
    </row>
    <row r="7193" spans="3:3" x14ac:dyDescent="0.2">
      <c r="C7193" s="2"/>
    </row>
    <row r="7194" spans="3:3" x14ac:dyDescent="0.2">
      <c r="C7194" s="2"/>
    </row>
    <row r="7195" spans="3:3" x14ac:dyDescent="0.2">
      <c r="C7195" s="2"/>
    </row>
    <row r="7196" spans="3:3" x14ac:dyDescent="0.2">
      <c r="C7196" s="2"/>
    </row>
    <row r="7197" spans="3:3" x14ac:dyDescent="0.2">
      <c r="C7197" s="2"/>
    </row>
    <row r="7198" spans="3:3" x14ac:dyDescent="0.2">
      <c r="C7198" s="2"/>
    </row>
    <row r="7199" spans="3:3" x14ac:dyDescent="0.2">
      <c r="C7199" s="2"/>
    </row>
    <row r="7200" spans="3:3" x14ac:dyDescent="0.2">
      <c r="C7200" s="2"/>
    </row>
    <row r="7201" spans="3:3" x14ac:dyDescent="0.2">
      <c r="C7201" s="2"/>
    </row>
    <row r="7202" spans="3:3" x14ac:dyDescent="0.2">
      <c r="C7202" s="2"/>
    </row>
    <row r="7203" spans="3:3" x14ac:dyDescent="0.2">
      <c r="C7203" s="2"/>
    </row>
    <row r="7204" spans="3:3" x14ac:dyDescent="0.2">
      <c r="C7204" s="2"/>
    </row>
    <row r="7205" spans="3:3" x14ac:dyDescent="0.2">
      <c r="C7205" s="2"/>
    </row>
    <row r="7206" spans="3:3" x14ac:dyDescent="0.2">
      <c r="C7206" s="2"/>
    </row>
    <row r="7207" spans="3:3" x14ac:dyDescent="0.2">
      <c r="C7207" s="2"/>
    </row>
    <row r="7208" spans="3:3" x14ac:dyDescent="0.2">
      <c r="C7208" s="2"/>
    </row>
    <row r="7209" spans="3:3" x14ac:dyDescent="0.2">
      <c r="C7209" s="2"/>
    </row>
    <row r="7210" spans="3:3" x14ac:dyDescent="0.2">
      <c r="C7210" s="2"/>
    </row>
    <row r="7211" spans="3:3" x14ac:dyDescent="0.2">
      <c r="C7211" s="2"/>
    </row>
    <row r="7212" spans="3:3" x14ac:dyDescent="0.2">
      <c r="C7212" s="2"/>
    </row>
    <row r="7213" spans="3:3" x14ac:dyDescent="0.2">
      <c r="C7213" s="2"/>
    </row>
    <row r="7214" spans="3:3" x14ac:dyDescent="0.2">
      <c r="C7214" s="2"/>
    </row>
    <row r="7215" spans="3:3" x14ac:dyDescent="0.2">
      <c r="C7215" s="2"/>
    </row>
    <row r="7216" spans="3:3" x14ac:dyDescent="0.2">
      <c r="C7216" s="2"/>
    </row>
    <row r="7217" spans="3:3" x14ac:dyDescent="0.2">
      <c r="C7217" s="2"/>
    </row>
    <row r="7218" spans="3:3" x14ac:dyDescent="0.2">
      <c r="C7218" s="2"/>
    </row>
    <row r="7219" spans="3:3" x14ac:dyDescent="0.2">
      <c r="C7219" s="2"/>
    </row>
    <row r="7220" spans="3:3" x14ac:dyDescent="0.2">
      <c r="C7220" s="2"/>
    </row>
    <row r="7221" spans="3:3" x14ac:dyDescent="0.2">
      <c r="C7221" s="2"/>
    </row>
    <row r="7222" spans="3:3" x14ac:dyDescent="0.2">
      <c r="C7222" s="2"/>
    </row>
    <row r="7223" spans="3:3" x14ac:dyDescent="0.2">
      <c r="C7223" s="2"/>
    </row>
    <row r="7224" spans="3:3" x14ac:dyDescent="0.2">
      <c r="C7224" s="2"/>
    </row>
    <row r="7225" spans="3:3" x14ac:dyDescent="0.2">
      <c r="C7225" s="2"/>
    </row>
    <row r="7226" spans="3:3" x14ac:dyDescent="0.2">
      <c r="C7226" s="2"/>
    </row>
    <row r="7227" spans="3:3" x14ac:dyDescent="0.2">
      <c r="C7227" s="2"/>
    </row>
    <row r="7228" spans="3:3" x14ac:dyDescent="0.2">
      <c r="C7228" s="2"/>
    </row>
    <row r="7229" spans="3:3" x14ac:dyDescent="0.2">
      <c r="C7229" s="2"/>
    </row>
    <row r="7230" spans="3:3" x14ac:dyDescent="0.2">
      <c r="C7230" s="2"/>
    </row>
    <row r="7231" spans="3:3" x14ac:dyDescent="0.2">
      <c r="C7231" s="2"/>
    </row>
    <row r="7232" spans="3:3" x14ac:dyDescent="0.2">
      <c r="C7232" s="2"/>
    </row>
    <row r="7233" spans="3:3" x14ac:dyDescent="0.2">
      <c r="C7233" s="2"/>
    </row>
    <row r="7234" spans="3:3" x14ac:dyDescent="0.2">
      <c r="C7234" s="2"/>
    </row>
    <row r="7235" spans="3:3" x14ac:dyDescent="0.2">
      <c r="C7235" s="2"/>
    </row>
    <row r="7236" spans="3:3" x14ac:dyDescent="0.2">
      <c r="C7236" s="2"/>
    </row>
    <row r="7237" spans="3:3" x14ac:dyDescent="0.2">
      <c r="C7237" s="2"/>
    </row>
    <row r="7238" spans="3:3" x14ac:dyDescent="0.2">
      <c r="C7238" s="2"/>
    </row>
    <row r="7239" spans="3:3" x14ac:dyDescent="0.2">
      <c r="C7239" s="2"/>
    </row>
    <row r="7240" spans="3:3" x14ac:dyDescent="0.2">
      <c r="C7240" s="2"/>
    </row>
    <row r="7241" spans="3:3" x14ac:dyDescent="0.2">
      <c r="C7241" s="2"/>
    </row>
    <row r="7242" spans="3:3" x14ac:dyDescent="0.2">
      <c r="C7242" s="2"/>
    </row>
    <row r="7243" spans="3:3" x14ac:dyDescent="0.2">
      <c r="C7243" s="2"/>
    </row>
    <row r="7244" spans="3:3" x14ac:dyDescent="0.2">
      <c r="C7244" s="2"/>
    </row>
    <row r="7245" spans="3:3" x14ac:dyDescent="0.2">
      <c r="C7245" s="2"/>
    </row>
    <row r="7246" spans="3:3" x14ac:dyDescent="0.2">
      <c r="C7246" s="2"/>
    </row>
    <row r="7247" spans="3:3" x14ac:dyDescent="0.2">
      <c r="C7247" s="2"/>
    </row>
    <row r="7248" spans="3:3" x14ac:dyDescent="0.2">
      <c r="C7248" s="2"/>
    </row>
    <row r="7249" spans="3:3" x14ac:dyDescent="0.2">
      <c r="C7249" s="2"/>
    </row>
    <row r="7250" spans="3:3" x14ac:dyDescent="0.2">
      <c r="C7250" s="2"/>
    </row>
    <row r="7251" spans="3:3" x14ac:dyDescent="0.2">
      <c r="C7251" s="2"/>
    </row>
    <row r="7252" spans="3:3" x14ac:dyDescent="0.2">
      <c r="C7252" s="2"/>
    </row>
    <row r="7253" spans="3:3" x14ac:dyDescent="0.2">
      <c r="C7253" s="2"/>
    </row>
    <row r="7254" spans="3:3" x14ac:dyDescent="0.2">
      <c r="C7254" s="2"/>
    </row>
    <row r="7255" spans="3:3" x14ac:dyDescent="0.2">
      <c r="C7255" s="2"/>
    </row>
    <row r="7256" spans="3:3" x14ac:dyDescent="0.2">
      <c r="C7256" s="2"/>
    </row>
    <row r="7257" spans="3:3" x14ac:dyDescent="0.2">
      <c r="C7257" s="2"/>
    </row>
    <row r="7258" spans="3:3" x14ac:dyDescent="0.2">
      <c r="C7258" s="2"/>
    </row>
    <row r="7259" spans="3:3" x14ac:dyDescent="0.2">
      <c r="C7259" s="2"/>
    </row>
    <row r="7260" spans="3:3" x14ac:dyDescent="0.2">
      <c r="C7260" s="2"/>
    </row>
    <row r="7261" spans="3:3" x14ac:dyDescent="0.2">
      <c r="C7261" s="2"/>
    </row>
    <row r="7262" spans="3:3" x14ac:dyDescent="0.2">
      <c r="C7262" s="2"/>
    </row>
    <row r="7263" spans="3:3" x14ac:dyDescent="0.2">
      <c r="C7263" s="2"/>
    </row>
    <row r="7264" spans="3:3" x14ac:dyDescent="0.2">
      <c r="C7264" s="2"/>
    </row>
    <row r="7265" spans="3:3" x14ac:dyDescent="0.2">
      <c r="C7265" s="2"/>
    </row>
    <row r="7266" spans="3:3" x14ac:dyDescent="0.2">
      <c r="C7266" s="2"/>
    </row>
    <row r="7267" spans="3:3" x14ac:dyDescent="0.2">
      <c r="C7267" s="2"/>
    </row>
    <row r="7268" spans="3:3" x14ac:dyDescent="0.2">
      <c r="C7268" s="2"/>
    </row>
    <row r="7269" spans="3:3" x14ac:dyDescent="0.2">
      <c r="C7269" s="2"/>
    </row>
    <row r="7270" spans="3:3" x14ac:dyDescent="0.2">
      <c r="C7270" s="2"/>
    </row>
    <row r="7271" spans="3:3" x14ac:dyDescent="0.2">
      <c r="C7271" s="2"/>
    </row>
    <row r="7272" spans="3:3" x14ac:dyDescent="0.2">
      <c r="C7272" s="2"/>
    </row>
    <row r="7273" spans="3:3" x14ac:dyDescent="0.2">
      <c r="C7273" s="2"/>
    </row>
    <row r="7274" spans="3:3" x14ac:dyDescent="0.2">
      <c r="C7274" s="2"/>
    </row>
    <row r="7275" spans="3:3" x14ac:dyDescent="0.2">
      <c r="C7275" s="2"/>
    </row>
    <row r="7276" spans="3:3" x14ac:dyDescent="0.2">
      <c r="C7276" s="2"/>
    </row>
    <row r="7277" spans="3:3" x14ac:dyDescent="0.2">
      <c r="C7277" s="2"/>
    </row>
    <row r="7278" spans="3:3" x14ac:dyDescent="0.2">
      <c r="C7278" s="2"/>
    </row>
    <row r="7279" spans="3:3" x14ac:dyDescent="0.2">
      <c r="C7279" s="2"/>
    </row>
    <row r="7280" spans="3:3" x14ac:dyDescent="0.2">
      <c r="C7280" s="2"/>
    </row>
    <row r="7281" spans="3:3" x14ac:dyDescent="0.2">
      <c r="C7281" s="2"/>
    </row>
    <row r="7282" spans="3:3" x14ac:dyDescent="0.2">
      <c r="C7282" s="2"/>
    </row>
    <row r="7283" spans="3:3" x14ac:dyDescent="0.2">
      <c r="C7283" s="2"/>
    </row>
    <row r="7284" spans="3:3" x14ac:dyDescent="0.2">
      <c r="C7284" s="2"/>
    </row>
    <row r="7285" spans="3:3" x14ac:dyDescent="0.2">
      <c r="C7285" s="2"/>
    </row>
    <row r="7286" spans="3:3" x14ac:dyDescent="0.2">
      <c r="C7286" s="2"/>
    </row>
    <row r="7287" spans="3:3" x14ac:dyDescent="0.2">
      <c r="C7287" s="2"/>
    </row>
    <row r="7288" spans="3:3" x14ac:dyDescent="0.2">
      <c r="C7288" s="2"/>
    </row>
    <row r="7289" spans="3:3" x14ac:dyDescent="0.2">
      <c r="C7289" s="2"/>
    </row>
    <row r="7290" spans="3:3" x14ac:dyDescent="0.2">
      <c r="C7290" s="2"/>
    </row>
    <row r="7291" spans="3:3" x14ac:dyDescent="0.2">
      <c r="C7291" s="2"/>
    </row>
    <row r="7292" spans="3:3" x14ac:dyDescent="0.2">
      <c r="C7292" s="2"/>
    </row>
    <row r="7293" spans="3:3" x14ac:dyDescent="0.2">
      <c r="C7293" s="2"/>
    </row>
    <row r="7294" spans="3:3" x14ac:dyDescent="0.2">
      <c r="C7294" s="2"/>
    </row>
    <row r="7295" spans="3:3" x14ac:dyDescent="0.2">
      <c r="C7295" s="2"/>
    </row>
    <row r="7296" spans="3:3" x14ac:dyDescent="0.2">
      <c r="C7296" s="2"/>
    </row>
    <row r="7297" spans="3:3" x14ac:dyDescent="0.2">
      <c r="C7297" s="2"/>
    </row>
    <row r="7298" spans="3:3" x14ac:dyDescent="0.2">
      <c r="C7298" s="2"/>
    </row>
    <row r="7299" spans="3:3" x14ac:dyDescent="0.2">
      <c r="C7299" s="2"/>
    </row>
    <row r="7300" spans="3:3" x14ac:dyDescent="0.2">
      <c r="C7300" s="2"/>
    </row>
    <row r="7301" spans="3:3" x14ac:dyDescent="0.2">
      <c r="C7301" s="2"/>
    </row>
    <row r="7302" spans="3:3" x14ac:dyDescent="0.2">
      <c r="C7302" s="2"/>
    </row>
    <row r="7303" spans="3:3" x14ac:dyDescent="0.2">
      <c r="C7303" s="2"/>
    </row>
    <row r="7304" spans="3:3" x14ac:dyDescent="0.2">
      <c r="C7304" s="2"/>
    </row>
    <row r="7305" spans="3:3" x14ac:dyDescent="0.2">
      <c r="C7305" s="2"/>
    </row>
    <row r="7306" spans="3:3" x14ac:dyDescent="0.2">
      <c r="C7306" s="2"/>
    </row>
    <row r="7307" spans="3:3" x14ac:dyDescent="0.2">
      <c r="C7307" s="2"/>
    </row>
    <row r="7308" spans="3:3" x14ac:dyDescent="0.2">
      <c r="C7308" s="2"/>
    </row>
    <row r="7309" spans="3:3" x14ac:dyDescent="0.2">
      <c r="C7309" s="2"/>
    </row>
    <row r="7310" spans="3:3" x14ac:dyDescent="0.2">
      <c r="C7310" s="2"/>
    </row>
    <row r="7311" spans="3:3" x14ac:dyDescent="0.2">
      <c r="C7311" s="2"/>
    </row>
    <row r="7312" spans="3:3" x14ac:dyDescent="0.2">
      <c r="C7312" s="2"/>
    </row>
    <row r="7313" spans="3:3" x14ac:dyDescent="0.2">
      <c r="C7313" s="2"/>
    </row>
    <row r="7314" spans="3:3" x14ac:dyDescent="0.2">
      <c r="C7314" s="2"/>
    </row>
    <row r="7315" spans="3:3" x14ac:dyDescent="0.2">
      <c r="C7315" s="2"/>
    </row>
    <row r="7316" spans="3:3" x14ac:dyDescent="0.2">
      <c r="C7316" s="2"/>
    </row>
    <row r="7317" spans="3:3" x14ac:dyDescent="0.2">
      <c r="C7317" s="2"/>
    </row>
    <row r="7318" spans="3:3" x14ac:dyDescent="0.2">
      <c r="C7318" s="2"/>
    </row>
    <row r="7319" spans="3:3" x14ac:dyDescent="0.2">
      <c r="C7319" s="2"/>
    </row>
    <row r="7320" spans="3:3" x14ac:dyDescent="0.2">
      <c r="C7320" s="2"/>
    </row>
    <row r="7321" spans="3:3" x14ac:dyDescent="0.2">
      <c r="C7321" s="2"/>
    </row>
    <row r="7322" spans="3:3" x14ac:dyDescent="0.2">
      <c r="C7322" s="2"/>
    </row>
    <row r="7323" spans="3:3" x14ac:dyDescent="0.2">
      <c r="C7323" s="2"/>
    </row>
    <row r="7324" spans="3:3" x14ac:dyDescent="0.2">
      <c r="C7324" s="2"/>
    </row>
    <row r="7325" spans="3:3" x14ac:dyDescent="0.2">
      <c r="C7325" s="2"/>
    </row>
    <row r="7326" spans="3:3" x14ac:dyDescent="0.2">
      <c r="C7326" s="2"/>
    </row>
    <row r="7327" spans="3:3" x14ac:dyDescent="0.2">
      <c r="C7327" s="2"/>
    </row>
    <row r="7328" spans="3:3" x14ac:dyDescent="0.2">
      <c r="C7328" s="2"/>
    </row>
    <row r="7329" spans="3:3" x14ac:dyDescent="0.2">
      <c r="C7329" s="2"/>
    </row>
    <row r="7330" spans="3:3" x14ac:dyDescent="0.2">
      <c r="C7330" s="2"/>
    </row>
    <row r="7331" spans="3:3" x14ac:dyDescent="0.2">
      <c r="C7331" s="2"/>
    </row>
    <row r="7332" spans="3:3" x14ac:dyDescent="0.2">
      <c r="C7332" s="2"/>
    </row>
    <row r="7333" spans="3:3" x14ac:dyDescent="0.2">
      <c r="C7333" s="2"/>
    </row>
    <row r="7334" spans="3:3" x14ac:dyDescent="0.2">
      <c r="C7334" s="2"/>
    </row>
    <row r="7335" spans="3:3" x14ac:dyDescent="0.2">
      <c r="C7335" s="2"/>
    </row>
    <row r="7336" spans="3:3" x14ac:dyDescent="0.2">
      <c r="C7336" s="2"/>
    </row>
    <row r="7337" spans="3:3" x14ac:dyDescent="0.2">
      <c r="C7337" s="2"/>
    </row>
    <row r="7338" spans="3:3" x14ac:dyDescent="0.2">
      <c r="C7338" s="2"/>
    </row>
    <row r="7339" spans="3:3" x14ac:dyDescent="0.2">
      <c r="C7339" s="2"/>
    </row>
    <row r="7340" spans="3:3" x14ac:dyDescent="0.2">
      <c r="C7340" s="2"/>
    </row>
    <row r="7341" spans="3:3" x14ac:dyDescent="0.2">
      <c r="C7341" s="2"/>
    </row>
    <row r="7342" spans="3:3" x14ac:dyDescent="0.2">
      <c r="C7342" s="2"/>
    </row>
    <row r="7343" spans="3:3" x14ac:dyDescent="0.2">
      <c r="C7343" s="2"/>
    </row>
    <row r="7344" spans="3:3" x14ac:dyDescent="0.2">
      <c r="C7344" s="2"/>
    </row>
    <row r="7345" spans="3:3" x14ac:dyDescent="0.2">
      <c r="C7345" s="2"/>
    </row>
    <row r="7346" spans="3:3" x14ac:dyDescent="0.2">
      <c r="C7346" s="2"/>
    </row>
    <row r="7347" spans="3:3" x14ac:dyDescent="0.2">
      <c r="C7347" s="2"/>
    </row>
    <row r="7348" spans="3:3" x14ac:dyDescent="0.2">
      <c r="C7348" s="2"/>
    </row>
    <row r="7349" spans="3:3" x14ac:dyDescent="0.2">
      <c r="C7349" s="2"/>
    </row>
    <row r="7350" spans="3:3" x14ac:dyDescent="0.2">
      <c r="C7350" s="2"/>
    </row>
    <row r="7351" spans="3:3" x14ac:dyDescent="0.2">
      <c r="C7351" s="2"/>
    </row>
    <row r="7352" spans="3:3" x14ac:dyDescent="0.2">
      <c r="C7352" s="2"/>
    </row>
    <row r="7353" spans="3:3" x14ac:dyDescent="0.2">
      <c r="C7353" s="2"/>
    </row>
    <row r="7354" spans="3:3" x14ac:dyDescent="0.2">
      <c r="C7354" s="2"/>
    </row>
    <row r="7355" spans="3:3" x14ac:dyDescent="0.2">
      <c r="C7355" s="2"/>
    </row>
    <row r="7356" spans="3:3" x14ac:dyDescent="0.2">
      <c r="C7356" s="2"/>
    </row>
    <row r="7357" spans="3:3" x14ac:dyDescent="0.2">
      <c r="C7357" s="2"/>
    </row>
    <row r="7358" spans="3:3" x14ac:dyDescent="0.2">
      <c r="C7358" s="2"/>
    </row>
    <row r="7359" spans="3:3" x14ac:dyDescent="0.2">
      <c r="C7359" s="2"/>
    </row>
    <row r="7360" spans="3:3" x14ac:dyDescent="0.2">
      <c r="C7360" s="2"/>
    </row>
    <row r="7361" spans="3:3" x14ac:dyDescent="0.2">
      <c r="C7361" s="2"/>
    </row>
    <row r="7362" spans="3:3" x14ac:dyDescent="0.2">
      <c r="C7362" s="2"/>
    </row>
    <row r="7363" spans="3:3" x14ac:dyDescent="0.2">
      <c r="C7363" s="2"/>
    </row>
    <row r="7364" spans="3:3" x14ac:dyDescent="0.2">
      <c r="C7364" s="2"/>
    </row>
    <row r="7365" spans="3:3" x14ac:dyDescent="0.2">
      <c r="C7365" s="2"/>
    </row>
    <row r="7366" spans="3:3" x14ac:dyDescent="0.2">
      <c r="C7366" s="2"/>
    </row>
    <row r="7367" spans="3:3" x14ac:dyDescent="0.2">
      <c r="C7367" s="2"/>
    </row>
    <row r="7368" spans="3:3" x14ac:dyDescent="0.2">
      <c r="C7368" s="2"/>
    </row>
    <row r="7369" spans="3:3" x14ac:dyDescent="0.2">
      <c r="C7369" s="2"/>
    </row>
    <row r="7370" spans="3:3" x14ac:dyDescent="0.2">
      <c r="C7370" s="2"/>
    </row>
    <row r="7371" spans="3:3" x14ac:dyDescent="0.2">
      <c r="C7371" s="2"/>
    </row>
    <row r="7372" spans="3:3" x14ac:dyDescent="0.2">
      <c r="C7372" s="2"/>
    </row>
    <row r="7373" spans="3:3" x14ac:dyDescent="0.2">
      <c r="C7373" s="2"/>
    </row>
    <row r="7374" spans="3:3" x14ac:dyDescent="0.2">
      <c r="C7374" s="2"/>
    </row>
    <row r="7375" spans="3:3" x14ac:dyDescent="0.2">
      <c r="C7375" s="2"/>
    </row>
    <row r="7376" spans="3:3" x14ac:dyDescent="0.2">
      <c r="C7376" s="2"/>
    </row>
    <row r="7377" spans="3:3" x14ac:dyDescent="0.2">
      <c r="C7377" s="2"/>
    </row>
    <row r="7378" spans="3:3" x14ac:dyDescent="0.2">
      <c r="C7378" s="2"/>
    </row>
    <row r="7379" spans="3:3" x14ac:dyDescent="0.2">
      <c r="C7379" s="2"/>
    </row>
    <row r="7380" spans="3:3" x14ac:dyDescent="0.2">
      <c r="C7380" s="2"/>
    </row>
    <row r="7381" spans="3:3" x14ac:dyDescent="0.2">
      <c r="C7381" s="2"/>
    </row>
    <row r="7382" spans="3:3" x14ac:dyDescent="0.2">
      <c r="C7382" s="2"/>
    </row>
    <row r="7383" spans="3:3" x14ac:dyDescent="0.2">
      <c r="C7383" s="2"/>
    </row>
    <row r="7384" spans="3:3" x14ac:dyDescent="0.2">
      <c r="C7384" s="2"/>
    </row>
    <row r="7385" spans="3:3" x14ac:dyDescent="0.2">
      <c r="C7385" s="2"/>
    </row>
    <row r="7386" spans="3:3" x14ac:dyDescent="0.2">
      <c r="C7386" s="2"/>
    </row>
    <row r="7387" spans="3:3" x14ac:dyDescent="0.2">
      <c r="C7387" s="2"/>
    </row>
    <row r="7388" spans="3:3" x14ac:dyDescent="0.2">
      <c r="C7388" s="2"/>
    </row>
    <row r="7389" spans="3:3" x14ac:dyDescent="0.2">
      <c r="C7389" s="2"/>
    </row>
    <row r="7390" spans="3:3" x14ac:dyDescent="0.2">
      <c r="C7390" s="2"/>
    </row>
    <row r="7391" spans="3:3" x14ac:dyDescent="0.2">
      <c r="C7391" s="2"/>
    </row>
    <row r="7392" spans="3:3" x14ac:dyDescent="0.2">
      <c r="C7392" s="2"/>
    </row>
    <row r="7393" spans="3:3" x14ac:dyDescent="0.2">
      <c r="C7393" s="2"/>
    </row>
    <row r="7394" spans="3:3" x14ac:dyDescent="0.2">
      <c r="C7394" s="2"/>
    </row>
    <row r="7395" spans="3:3" x14ac:dyDescent="0.2">
      <c r="C7395" s="2"/>
    </row>
    <row r="7396" spans="3:3" x14ac:dyDescent="0.2">
      <c r="C7396" s="2"/>
    </row>
    <row r="7397" spans="3:3" x14ac:dyDescent="0.2">
      <c r="C7397" s="2"/>
    </row>
    <row r="7398" spans="3:3" x14ac:dyDescent="0.2">
      <c r="C7398" s="2"/>
    </row>
    <row r="7399" spans="3:3" x14ac:dyDescent="0.2">
      <c r="C7399" s="2"/>
    </row>
    <row r="7400" spans="3:3" x14ac:dyDescent="0.2">
      <c r="C7400" s="2"/>
    </row>
    <row r="7401" spans="3:3" x14ac:dyDescent="0.2">
      <c r="C7401" s="2"/>
    </row>
    <row r="7402" spans="3:3" x14ac:dyDescent="0.2">
      <c r="C7402" s="2"/>
    </row>
    <row r="7403" spans="3:3" x14ac:dyDescent="0.2">
      <c r="C7403" s="2"/>
    </row>
    <row r="7404" spans="3:3" x14ac:dyDescent="0.2">
      <c r="C7404" s="2"/>
    </row>
    <row r="7405" spans="3:3" x14ac:dyDescent="0.2">
      <c r="C7405" s="2"/>
    </row>
    <row r="7406" spans="3:3" x14ac:dyDescent="0.2">
      <c r="C7406" s="2"/>
    </row>
    <row r="7407" spans="3:3" x14ac:dyDescent="0.2">
      <c r="C7407" s="2"/>
    </row>
    <row r="7408" spans="3:3" x14ac:dyDescent="0.2">
      <c r="C7408" s="2"/>
    </row>
    <row r="7409" spans="3:3" x14ac:dyDescent="0.2">
      <c r="C7409" s="2"/>
    </row>
    <row r="7410" spans="3:3" x14ac:dyDescent="0.2">
      <c r="C7410" s="2"/>
    </row>
    <row r="7411" spans="3:3" x14ac:dyDescent="0.2">
      <c r="C7411" s="2"/>
    </row>
    <row r="7412" spans="3:3" x14ac:dyDescent="0.2">
      <c r="C7412" s="2"/>
    </row>
    <row r="7413" spans="3:3" x14ac:dyDescent="0.2">
      <c r="C7413" s="2"/>
    </row>
    <row r="7414" spans="3:3" x14ac:dyDescent="0.2">
      <c r="C7414" s="2"/>
    </row>
    <row r="7415" spans="3:3" x14ac:dyDescent="0.2">
      <c r="C7415" s="2"/>
    </row>
    <row r="7416" spans="3:3" x14ac:dyDescent="0.2">
      <c r="C7416" s="2"/>
    </row>
    <row r="7417" spans="3:3" x14ac:dyDescent="0.2">
      <c r="C7417" s="2"/>
    </row>
    <row r="7418" spans="3:3" x14ac:dyDescent="0.2">
      <c r="C7418" s="2"/>
    </row>
    <row r="7419" spans="3:3" x14ac:dyDescent="0.2">
      <c r="C7419" s="2"/>
    </row>
    <row r="7420" spans="3:3" x14ac:dyDescent="0.2">
      <c r="C7420" s="2"/>
    </row>
    <row r="7421" spans="3:3" x14ac:dyDescent="0.2">
      <c r="C7421" s="2"/>
    </row>
    <row r="7422" spans="3:3" x14ac:dyDescent="0.2">
      <c r="C7422" s="2"/>
    </row>
    <row r="7423" spans="3:3" x14ac:dyDescent="0.2">
      <c r="C7423" s="2"/>
    </row>
    <row r="7424" spans="3:3" x14ac:dyDescent="0.2">
      <c r="C7424" s="2"/>
    </row>
    <row r="7425" spans="3:3" x14ac:dyDescent="0.2">
      <c r="C7425" s="2"/>
    </row>
    <row r="7426" spans="3:3" x14ac:dyDescent="0.2">
      <c r="C7426" s="2"/>
    </row>
    <row r="7427" spans="3:3" x14ac:dyDescent="0.2">
      <c r="C7427" s="2"/>
    </row>
    <row r="7428" spans="3:3" x14ac:dyDescent="0.2">
      <c r="C7428" s="2"/>
    </row>
    <row r="7429" spans="3:3" x14ac:dyDescent="0.2">
      <c r="C7429" s="2"/>
    </row>
    <row r="7430" spans="3:3" x14ac:dyDescent="0.2">
      <c r="C7430" s="2"/>
    </row>
    <row r="7431" spans="3:3" x14ac:dyDescent="0.2">
      <c r="C7431" s="2"/>
    </row>
    <row r="7432" spans="3:3" x14ac:dyDescent="0.2">
      <c r="C7432" s="2"/>
    </row>
    <row r="7433" spans="3:3" x14ac:dyDescent="0.2">
      <c r="C7433" s="2"/>
    </row>
    <row r="7434" spans="3:3" x14ac:dyDescent="0.2">
      <c r="C7434" s="2"/>
    </row>
    <row r="7435" spans="3:3" x14ac:dyDescent="0.2">
      <c r="C7435" s="2"/>
    </row>
    <row r="7436" spans="3:3" x14ac:dyDescent="0.2">
      <c r="C7436" s="2"/>
    </row>
    <row r="7437" spans="3:3" x14ac:dyDescent="0.2">
      <c r="C7437" s="2"/>
    </row>
    <row r="7438" spans="3:3" x14ac:dyDescent="0.2">
      <c r="C7438" s="2"/>
    </row>
    <row r="7439" spans="3:3" x14ac:dyDescent="0.2">
      <c r="C7439" s="2"/>
    </row>
    <row r="7440" spans="3:3" x14ac:dyDescent="0.2">
      <c r="C7440" s="2"/>
    </row>
    <row r="7441" spans="3:3" x14ac:dyDescent="0.2">
      <c r="C7441" s="2"/>
    </row>
    <row r="7442" spans="3:3" x14ac:dyDescent="0.2">
      <c r="C7442" s="2"/>
    </row>
    <row r="7443" spans="3:3" x14ac:dyDescent="0.2">
      <c r="C7443" s="2"/>
    </row>
    <row r="7444" spans="3:3" x14ac:dyDescent="0.2">
      <c r="C7444" s="2"/>
    </row>
    <row r="7445" spans="3:3" x14ac:dyDescent="0.2">
      <c r="C7445" s="2"/>
    </row>
    <row r="7446" spans="3:3" x14ac:dyDescent="0.2">
      <c r="C7446" s="2"/>
    </row>
    <row r="7447" spans="3:3" x14ac:dyDescent="0.2">
      <c r="C7447" s="2"/>
    </row>
    <row r="7448" spans="3:3" x14ac:dyDescent="0.2">
      <c r="C7448" s="2"/>
    </row>
    <row r="7449" spans="3:3" x14ac:dyDescent="0.2">
      <c r="C7449" s="2"/>
    </row>
    <row r="7450" spans="3:3" x14ac:dyDescent="0.2">
      <c r="C7450" s="2"/>
    </row>
    <row r="7451" spans="3:3" x14ac:dyDescent="0.2">
      <c r="C7451" s="2"/>
    </row>
    <row r="7452" spans="3:3" x14ac:dyDescent="0.2">
      <c r="C7452" s="2"/>
    </row>
    <row r="7453" spans="3:3" x14ac:dyDescent="0.2">
      <c r="C7453" s="2"/>
    </row>
    <row r="7454" spans="3:3" x14ac:dyDescent="0.2">
      <c r="C7454" s="2"/>
    </row>
    <row r="7455" spans="3:3" x14ac:dyDescent="0.2">
      <c r="C7455" s="2"/>
    </row>
    <row r="7456" spans="3:3" x14ac:dyDescent="0.2">
      <c r="C7456" s="2"/>
    </row>
    <row r="7457" spans="3:3" x14ac:dyDescent="0.2">
      <c r="C7457" s="2"/>
    </row>
    <row r="7458" spans="3:3" x14ac:dyDescent="0.2">
      <c r="C7458" s="2"/>
    </row>
    <row r="7459" spans="3:3" x14ac:dyDescent="0.2">
      <c r="C7459" s="2"/>
    </row>
    <row r="7460" spans="3:3" x14ac:dyDescent="0.2">
      <c r="C7460" s="2"/>
    </row>
    <row r="7461" spans="3:3" x14ac:dyDescent="0.2">
      <c r="C7461" s="2"/>
    </row>
    <row r="7462" spans="3:3" x14ac:dyDescent="0.2">
      <c r="C7462" s="2"/>
    </row>
    <row r="7463" spans="3:3" x14ac:dyDescent="0.2">
      <c r="C7463" s="2"/>
    </row>
    <row r="7464" spans="3:3" x14ac:dyDescent="0.2">
      <c r="C7464" s="2"/>
    </row>
    <row r="7465" spans="3:3" x14ac:dyDescent="0.2">
      <c r="C7465" s="2"/>
    </row>
    <row r="7466" spans="3:3" x14ac:dyDescent="0.2">
      <c r="C7466" s="2"/>
    </row>
    <row r="7467" spans="3:3" x14ac:dyDescent="0.2">
      <c r="C7467" s="2"/>
    </row>
    <row r="7468" spans="3:3" x14ac:dyDescent="0.2">
      <c r="C7468" s="2"/>
    </row>
    <row r="7469" spans="3:3" x14ac:dyDescent="0.2">
      <c r="C7469" s="2"/>
    </row>
    <row r="7470" spans="3:3" x14ac:dyDescent="0.2">
      <c r="C7470" s="2"/>
    </row>
    <row r="7471" spans="3:3" x14ac:dyDescent="0.2">
      <c r="C7471" s="2"/>
    </row>
    <row r="7472" spans="3:3" x14ac:dyDescent="0.2">
      <c r="C7472" s="2"/>
    </row>
    <row r="7473" spans="3:3" x14ac:dyDescent="0.2">
      <c r="C7473" s="2"/>
    </row>
    <row r="7474" spans="3:3" x14ac:dyDescent="0.2">
      <c r="C7474" s="2"/>
    </row>
    <row r="7475" spans="3:3" x14ac:dyDescent="0.2">
      <c r="C7475" s="2"/>
    </row>
    <row r="7476" spans="3:3" x14ac:dyDescent="0.2">
      <c r="C7476" s="2"/>
    </row>
    <row r="7477" spans="3:3" x14ac:dyDescent="0.2">
      <c r="C7477" s="2"/>
    </row>
    <row r="7478" spans="3:3" x14ac:dyDescent="0.2">
      <c r="C7478" s="2"/>
    </row>
    <row r="7479" spans="3:3" x14ac:dyDescent="0.2">
      <c r="C7479" s="2"/>
    </row>
    <row r="7480" spans="3:3" x14ac:dyDescent="0.2">
      <c r="C7480" s="2"/>
    </row>
    <row r="7481" spans="3:3" x14ac:dyDescent="0.2">
      <c r="C7481" s="2"/>
    </row>
    <row r="7482" spans="3:3" x14ac:dyDescent="0.2">
      <c r="C7482" s="2"/>
    </row>
    <row r="7483" spans="3:3" x14ac:dyDescent="0.2">
      <c r="C7483" s="2"/>
    </row>
    <row r="7484" spans="3:3" x14ac:dyDescent="0.2">
      <c r="C7484" s="2"/>
    </row>
    <row r="7485" spans="3:3" x14ac:dyDescent="0.2">
      <c r="C7485" s="2"/>
    </row>
    <row r="7486" spans="3:3" x14ac:dyDescent="0.2">
      <c r="C7486" s="2"/>
    </row>
    <row r="7487" spans="3:3" x14ac:dyDescent="0.2">
      <c r="C7487" s="2"/>
    </row>
    <row r="7488" spans="3:3" x14ac:dyDescent="0.2">
      <c r="C7488" s="2"/>
    </row>
    <row r="7489" spans="3:3" x14ac:dyDescent="0.2">
      <c r="C7489" s="2"/>
    </row>
    <row r="7490" spans="3:3" x14ac:dyDescent="0.2">
      <c r="C7490" s="2"/>
    </row>
    <row r="7491" spans="3:3" x14ac:dyDescent="0.2">
      <c r="C7491" s="2"/>
    </row>
    <row r="7492" spans="3:3" x14ac:dyDescent="0.2">
      <c r="C7492" s="2"/>
    </row>
    <row r="7493" spans="3:3" x14ac:dyDescent="0.2">
      <c r="C7493" s="2"/>
    </row>
    <row r="7494" spans="3:3" x14ac:dyDescent="0.2">
      <c r="C7494" s="2"/>
    </row>
    <row r="7495" spans="3:3" x14ac:dyDescent="0.2">
      <c r="C7495" s="2"/>
    </row>
    <row r="7496" spans="3:3" x14ac:dyDescent="0.2">
      <c r="C7496" s="2"/>
    </row>
    <row r="7497" spans="3:3" x14ac:dyDescent="0.2">
      <c r="C7497" s="2"/>
    </row>
    <row r="7498" spans="3:3" x14ac:dyDescent="0.2">
      <c r="C7498" s="2"/>
    </row>
    <row r="7499" spans="3:3" x14ac:dyDescent="0.2">
      <c r="C7499" s="2"/>
    </row>
    <row r="7500" spans="3:3" x14ac:dyDescent="0.2">
      <c r="C7500" s="2"/>
    </row>
    <row r="7501" spans="3:3" x14ac:dyDescent="0.2">
      <c r="C7501" s="2"/>
    </row>
    <row r="7502" spans="3:3" x14ac:dyDescent="0.2">
      <c r="C7502" s="2"/>
    </row>
    <row r="7503" spans="3:3" x14ac:dyDescent="0.2">
      <c r="C7503" s="2"/>
    </row>
    <row r="7504" spans="3:3" x14ac:dyDescent="0.2">
      <c r="C7504" s="2"/>
    </row>
    <row r="7505" spans="3:3" x14ac:dyDescent="0.2">
      <c r="C7505" s="2"/>
    </row>
    <row r="7506" spans="3:3" x14ac:dyDescent="0.2">
      <c r="C7506" s="2"/>
    </row>
    <row r="7507" spans="3:3" x14ac:dyDescent="0.2">
      <c r="C7507" s="2"/>
    </row>
    <row r="7508" spans="3:3" x14ac:dyDescent="0.2">
      <c r="C7508" s="2"/>
    </row>
    <row r="7509" spans="3:3" x14ac:dyDescent="0.2">
      <c r="C7509" s="2"/>
    </row>
    <row r="7510" spans="3:3" x14ac:dyDescent="0.2">
      <c r="C7510" s="2"/>
    </row>
    <row r="7511" spans="3:3" x14ac:dyDescent="0.2">
      <c r="C7511" s="2"/>
    </row>
    <row r="7512" spans="3:3" x14ac:dyDescent="0.2">
      <c r="C7512" s="2"/>
    </row>
    <row r="7513" spans="3:3" x14ac:dyDescent="0.2">
      <c r="C7513" s="2"/>
    </row>
    <row r="7514" spans="3:3" x14ac:dyDescent="0.2">
      <c r="C7514" s="2"/>
    </row>
    <row r="7515" spans="3:3" x14ac:dyDescent="0.2">
      <c r="C7515" s="2"/>
    </row>
    <row r="7516" spans="3:3" x14ac:dyDescent="0.2">
      <c r="C7516" s="2"/>
    </row>
    <row r="7517" spans="3:3" x14ac:dyDescent="0.2">
      <c r="C7517" s="2"/>
    </row>
    <row r="7518" spans="3:3" x14ac:dyDescent="0.2">
      <c r="C7518" s="2"/>
    </row>
    <row r="7519" spans="3:3" x14ac:dyDescent="0.2">
      <c r="C7519" s="2"/>
    </row>
    <row r="7520" spans="3:3" x14ac:dyDescent="0.2">
      <c r="C7520" s="2"/>
    </row>
    <row r="7521" spans="3:3" x14ac:dyDescent="0.2">
      <c r="C7521" s="2"/>
    </row>
    <row r="7522" spans="3:3" x14ac:dyDescent="0.2">
      <c r="C7522" s="2"/>
    </row>
    <row r="7523" spans="3:3" x14ac:dyDescent="0.2">
      <c r="C7523" s="2"/>
    </row>
    <row r="7524" spans="3:3" x14ac:dyDescent="0.2">
      <c r="C7524" s="2"/>
    </row>
    <row r="7525" spans="3:3" x14ac:dyDescent="0.2">
      <c r="C7525" s="2"/>
    </row>
    <row r="7526" spans="3:3" x14ac:dyDescent="0.2">
      <c r="C7526" s="2"/>
    </row>
    <row r="7527" spans="3:3" x14ac:dyDescent="0.2">
      <c r="C7527" s="2"/>
    </row>
    <row r="7528" spans="3:3" x14ac:dyDescent="0.2">
      <c r="C7528" s="2"/>
    </row>
    <row r="7529" spans="3:3" x14ac:dyDescent="0.2">
      <c r="C7529" s="2"/>
    </row>
    <row r="7530" spans="3:3" x14ac:dyDescent="0.2">
      <c r="C7530" s="2"/>
    </row>
    <row r="7531" spans="3:3" x14ac:dyDescent="0.2">
      <c r="C7531" s="2"/>
    </row>
    <row r="7532" spans="3:3" x14ac:dyDescent="0.2">
      <c r="C7532" s="2"/>
    </row>
    <row r="7533" spans="3:3" x14ac:dyDescent="0.2">
      <c r="C7533" s="2"/>
    </row>
    <row r="7534" spans="3:3" x14ac:dyDescent="0.2">
      <c r="C7534" s="2"/>
    </row>
    <row r="7535" spans="3:3" x14ac:dyDescent="0.2">
      <c r="C7535" s="2"/>
    </row>
    <row r="7536" spans="3:3" x14ac:dyDescent="0.2">
      <c r="C7536" s="2"/>
    </row>
    <row r="7537" spans="3:3" x14ac:dyDescent="0.2">
      <c r="C7537" s="2"/>
    </row>
    <row r="7538" spans="3:3" x14ac:dyDescent="0.2">
      <c r="C7538" s="2"/>
    </row>
    <row r="7539" spans="3:3" x14ac:dyDescent="0.2">
      <c r="C7539" s="2"/>
    </row>
    <row r="7540" spans="3:3" x14ac:dyDescent="0.2">
      <c r="C7540" s="2"/>
    </row>
    <row r="7541" spans="3:3" x14ac:dyDescent="0.2">
      <c r="C7541" s="2"/>
    </row>
    <row r="7542" spans="3:3" x14ac:dyDescent="0.2">
      <c r="C7542" s="2"/>
    </row>
    <row r="7543" spans="3:3" x14ac:dyDescent="0.2">
      <c r="C7543" s="2"/>
    </row>
    <row r="7544" spans="3:3" x14ac:dyDescent="0.2">
      <c r="C7544" s="2"/>
    </row>
    <row r="7545" spans="3:3" x14ac:dyDescent="0.2">
      <c r="C7545" s="2"/>
    </row>
    <row r="7546" spans="3:3" x14ac:dyDescent="0.2">
      <c r="C7546" s="2"/>
    </row>
    <row r="7547" spans="3:3" x14ac:dyDescent="0.2">
      <c r="C7547" s="2"/>
    </row>
    <row r="7548" spans="3:3" x14ac:dyDescent="0.2">
      <c r="C7548" s="2"/>
    </row>
    <row r="7549" spans="3:3" x14ac:dyDescent="0.2">
      <c r="C7549" s="2"/>
    </row>
    <row r="7550" spans="3:3" x14ac:dyDescent="0.2">
      <c r="C7550" s="2"/>
    </row>
    <row r="7551" spans="3:3" x14ac:dyDescent="0.2">
      <c r="C7551" s="2"/>
    </row>
    <row r="7552" spans="3:3" x14ac:dyDescent="0.2">
      <c r="C7552" s="2"/>
    </row>
    <row r="7553" spans="3:3" x14ac:dyDescent="0.2">
      <c r="C7553" s="2"/>
    </row>
    <row r="7554" spans="3:3" x14ac:dyDescent="0.2">
      <c r="C7554" s="2"/>
    </row>
    <row r="7555" spans="3:3" x14ac:dyDescent="0.2">
      <c r="C7555" s="2"/>
    </row>
    <row r="7556" spans="3:3" x14ac:dyDescent="0.2">
      <c r="C7556" s="2"/>
    </row>
    <row r="7557" spans="3:3" x14ac:dyDescent="0.2">
      <c r="C7557" s="2"/>
    </row>
    <row r="7558" spans="3:3" x14ac:dyDescent="0.2">
      <c r="C7558" s="2"/>
    </row>
    <row r="7559" spans="3:3" x14ac:dyDescent="0.2">
      <c r="C7559" s="2"/>
    </row>
    <row r="7560" spans="3:3" x14ac:dyDescent="0.2">
      <c r="C7560" s="2"/>
    </row>
    <row r="7561" spans="3:3" x14ac:dyDescent="0.2">
      <c r="C7561" s="2"/>
    </row>
    <row r="7562" spans="3:3" x14ac:dyDescent="0.2">
      <c r="C7562" s="2"/>
    </row>
    <row r="7563" spans="3:3" x14ac:dyDescent="0.2">
      <c r="C7563" s="2"/>
    </row>
    <row r="7564" spans="3:3" x14ac:dyDescent="0.2">
      <c r="C7564" s="2"/>
    </row>
    <row r="7565" spans="3:3" x14ac:dyDescent="0.2">
      <c r="C7565" s="2"/>
    </row>
    <row r="7566" spans="3:3" x14ac:dyDescent="0.2">
      <c r="C7566" s="2"/>
    </row>
    <row r="7567" spans="3:3" x14ac:dyDescent="0.2">
      <c r="C7567" s="2"/>
    </row>
    <row r="7568" spans="3:3" x14ac:dyDescent="0.2">
      <c r="C7568" s="2"/>
    </row>
    <row r="7569" spans="3:3" x14ac:dyDescent="0.2">
      <c r="C7569" s="2"/>
    </row>
    <row r="7570" spans="3:3" x14ac:dyDescent="0.2">
      <c r="C7570" s="2"/>
    </row>
    <row r="7571" spans="3:3" x14ac:dyDescent="0.2">
      <c r="C7571" s="2"/>
    </row>
    <row r="7572" spans="3:3" x14ac:dyDescent="0.2">
      <c r="C7572" s="2"/>
    </row>
    <row r="7573" spans="3:3" x14ac:dyDescent="0.2">
      <c r="C7573" s="2"/>
    </row>
    <row r="7574" spans="3:3" x14ac:dyDescent="0.2">
      <c r="C7574" s="2"/>
    </row>
    <row r="7575" spans="3:3" x14ac:dyDescent="0.2">
      <c r="C7575" s="2"/>
    </row>
    <row r="7576" spans="3:3" x14ac:dyDescent="0.2">
      <c r="C7576" s="2"/>
    </row>
    <row r="7577" spans="3:3" x14ac:dyDescent="0.2">
      <c r="C7577" s="2"/>
    </row>
    <row r="7578" spans="3:3" x14ac:dyDescent="0.2">
      <c r="C7578" s="2"/>
    </row>
    <row r="7579" spans="3:3" x14ac:dyDescent="0.2">
      <c r="C7579" s="2"/>
    </row>
    <row r="7580" spans="3:3" x14ac:dyDescent="0.2">
      <c r="C7580" s="2"/>
    </row>
    <row r="7581" spans="3:3" x14ac:dyDescent="0.2">
      <c r="C7581" s="2"/>
    </row>
    <row r="7582" spans="3:3" x14ac:dyDescent="0.2">
      <c r="C7582" s="2"/>
    </row>
    <row r="7583" spans="3:3" x14ac:dyDescent="0.2">
      <c r="C7583" s="2"/>
    </row>
    <row r="7584" spans="3:3" x14ac:dyDescent="0.2">
      <c r="C7584" s="2"/>
    </row>
    <row r="7585" spans="3:3" x14ac:dyDescent="0.2">
      <c r="C7585" s="2"/>
    </row>
    <row r="7586" spans="3:3" x14ac:dyDescent="0.2">
      <c r="C7586" s="2"/>
    </row>
    <row r="7587" spans="3:3" x14ac:dyDescent="0.2">
      <c r="C7587" s="2"/>
    </row>
    <row r="7588" spans="3:3" x14ac:dyDescent="0.2">
      <c r="C7588" s="2"/>
    </row>
    <row r="7589" spans="3:3" x14ac:dyDescent="0.2">
      <c r="C7589" s="2"/>
    </row>
    <row r="7590" spans="3:3" x14ac:dyDescent="0.2">
      <c r="C7590" s="2"/>
    </row>
    <row r="7591" spans="3:3" x14ac:dyDescent="0.2">
      <c r="C7591" s="2"/>
    </row>
    <row r="7592" spans="3:3" x14ac:dyDescent="0.2">
      <c r="C7592" s="2"/>
    </row>
    <row r="7593" spans="3:3" x14ac:dyDescent="0.2">
      <c r="C7593" s="2"/>
    </row>
    <row r="7594" spans="3:3" x14ac:dyDescent="0.2">
      <c r="C7594" s="2"/>
    </row>
    <row r="7595" spans="3:3" x14ac:dyDescent="0.2">
      <c r="C7595" s="2"/>
    </row>
    <row r="7596" spans="3:3" x14ac:dyDescent="0.2">
      <c r="C7596" s="2"/>
    </row>
    <row r="7597" spans="3:3" x14ac:dyDescent="0.2">
      <c r="C7597" s="2"/>
    </row>
    <row r="7598" spans="3:3" x14ac:dyDescent="0.2">
      <c r="C7598" s="2"/>
    </row>
    <row r="7599" spans="3:3" x14ac:dyDescent="0.2">
      <c r="C7599" s="2"/>
    </row>
    <row r="7600" spans="3:3" x14ac:dyDescent="0.2">
      <c r="C7600" s="2"/>
    </row>
    <row r="7601" spans="3:3" x14ac:dyDescent="0.2">
      <c r="C7601" s="2"/>
    </row>
    <row r="7602" spans="3:3" x14ac:dyDescent="0.2">
      <c r="C7602" s="2"/>
    </row>
    <row r="7603" spans="3:3" x14ac:dyDescent="0.2">
      <c r="C7603" s="2"/>
    </row>
    <row r="7604" spans="3:3" x14ac:dyDescent="0.2">
      <c r="C7604" s="2"/>
    </row>
    <row r="7605" spans="3:3" x14ac:dyDescent="0.2">
      <c r="C7605" s="2"/>
    </row>
    <row r="7606" spans="3:3" x14ac:dyDescent="0.2">
      <c r="C7606" s="2"/>
    </row>
    <row r="7607" spans="3:3" x14ac:dyDescent="0.2">
      <c r="C7607" s="2"/>
    </row>
    <row r="7608" spans="3:3" x14ac:dyDescent="0.2">
      <c r="C7608" s="2"/>
    </row>
    <row r="7609" spans="3:3" x14ac:dyDescent="0.2">
      <c r="C7609" s="2"/>
    </row>
    <row r="7610" spans="3:3" x14ac:dyDescent="0.2">
      <c r="C7610" s="2"/>
    </row>
    <row r="7611" spans="3:3" x14ac:dyDescent="0.2">
      <c r="C7611" s="2"/>
    </row>
    <row r="7612" spans="3:3" x14ac:dyDescent="0.2">
      <c r="C7612" s="2"/>
    </row>
    <row r="7613" spans="3:3" x14ac:dyDescent="0.2">
      <c r="C7613" s="2"/>
    </row>
    <row r="7614" spans="3:3" x14ac:dyDescent="0.2">
      <c r="C7614" s="2"/>
    </row>
    <row r="7615" spans="3:3" x14ac:dyDescent="0.2">
      <c r="C7615" s="2"/>
    </row>
    <row r="7616" spans="3:3" x14ac:dyDescent="0.2">
      <c r="C7616" s="2"/>
    </row>
    <row r="7617" spans="3:3" x14ac:dyDescent="0.2">
      <c r="C7617" s="2"/>
    </row>
    <row r="7618" spans="3:3" x14ac:dyDescent="0.2">
      <c r="C7618" s="2"/>
    </row>
    <row r="7619" spans="3:3" x14ac:dyDescent="0.2">
      <c r="C7619" s="2"/>
    </row>
    <row r="7620" spans="3:3" x14ac:dyDescent="0.2">
      <c r="C7620" s="2"/>
    </row>
    <row r="7621" spans="3:3" x14ac:dyDescent="0.2">
      <c r="C7621" s="2"/>
    </row>
    <row r="7622" spans="3:3" x14ac:dyDescent="0.2">
      <c r="C7622" s="2"/>
    </row>
    <row r="7623" spans="3:3" x14ac:dyDescent="0.2">
      <c r="C7623" s="2"/>
    </row>
    <row r="7624" spans="3:3" x14ac:dyDescent="0.2">
      <c r="C7624" s="2"/>
    </row>
    <row r="7625" spans="3:3" x14ac:dyDescent="0.2">
      <c r="C7625" s="2"/>
    </row>
    <row r="7626" spans="3:3" x14ac:dyDescent="0.2">
      <c r="C7626" s="2"/>
    </row>
    <row r="7627" spans="3:3" x14ac:dyDescent="0.2">
      <c r="C7627" s="2"/>
    </row>
    <row r="7628" spans="3:3" x14ac:dyDescent="0.2">
      <c r="C7628" s="2"/>
    </row>
    <row r="7629" spans="3:3" x14ac:dyDescent="0.2">
      <c r="C7629" s="2"/>
    </row>
    <row r="7630" spans="3:3" x14ac:dyDescent="0.2">
      <c r="C7630" s="2"/>
    </row>
    <row r="7631" spans="3:3" x14ac:dyDescent="0.2">
      <c r="C7631" s="2"/>
    </row>
    <row r="7632" spans="3:3" x14ac:dyDescent="0.2">
      <c r="C7632" s="2"/>
    </row>
    <row r="7633" spans="3:3" x14ac:dyDescent="0.2">
      <c r="C7633" s="2"/>
    </row>
    <row r="7634" spans="3:3" x14ac:dyDescent="0.2">
      <c r="C7634" s="2"/>
    </row>
    <row r="7635" spans="3:3" x14ac:dyDescent="0.2">
      <c r="C7635" s="2"/>
    </row>
    <row r="7636" spans="3:3" x14ac:dyDescent="0.2">
      <c r="C7636" s="2"/>
    </row>
    <row r="7637" spans="3:3" x14ac:dyDescent="0.2">
      <c r="C7637" s="2"/>
    </row>
    <row r="7638" spans="3:3" x14ac:dyDescent="0.2">
      <c r="C7638" s="2"/>
    </row>
    <row r="7639" spans="3:3" x14ac:dyDescent="0.2">
      <c r="C7639" s="2"/>
    </row>
    <row r="7640" spans="3:3" x14ac:dyDescent="0.2">
      <c r="C7640" s="2"/>
    </row>
    <row r="7641" spans="3:3" x14ac:dyDescent="0.2">
      <c r="C7641" s="2"/>
    </row>
    <row r="7642" spans="3:3" x14ac:dyDescent="0.2">
      <c r="C7642" s="2"/>
    </row>
    <row r="7643" spans="3:3" x14ac:dyDescent="0.2">
      <c r="C7643" s="2"/>
    </row>
    <row r="7644" spans="3:3" x14ac:dyDescent="0.2">
      <c r="C7644" s="2"/>
    </row>
    <row r="7645" spans="3:3" x14ac:dyDescent="0.2">
      <c r="C7645" s="2"/>
    </row>
    <row r="7646" spans="3:3" x14ac:dyDescent="0.2">
      <c r="C7646" s="2"/>
    </row>
    <row r="7647" spans="3:3" x14ac:dyDescent="0.2">
      <c r="C7647" s="2"/>
    </row>
    <row r="7648" spans="3:3" x14ac:dyDescent="0.2">
      <c r="C7648" s="2"/>
    </row>
    <row r="7649" spans="3:3" x14ac:dyDescent="0.2">
      <c r="C7649" s="2"/>
    </row>
    <row r="7650" spans="3:3" x14ac:dyDescent="0.2">
      <c r="C7650" s="2"/>
    </row>
    <row r="7651" spans="3:3" x14ac:dyDescent="0.2">
      <c r="C7651" s="2"/>
    </row>
    <row r="7652" spans="3:3" x14ac:dyDescent="0.2">
      <c r="C7652" s="2"/>
    </row>
    <row r="7653" spans="3:3" x14ac:dyDescent="0.2">
      <c r="C7653" s="2"/>
    </row>
    <row r="7654" spans="3:3" x14ac:dyDescent="0.2">
      <c r="C7654" s="2"/>
    </row>
    <row r="7655" spans="3:3" x14ac:dyDescent="0.2">
      <c r="C7655" s="2"/>
    </row>
    <row r="7656" spans="3:3" x14ac:dyDescent="0.2">
      <c r="C7656" s="2"/>
    </row>
    <row r="7657" spans="3:3" x14ac:dyDescent="0.2">
      <c r="C7657" s="2"/>
    </row>
    <row r="7658" spans="3:3" x14ac:dyDescent="0.2">
      <c r="C7658" s="2"/>
    </row>
    <row r="7659" spans="3:3" x14ac:dyDescent="0.2">
      <c r="C7659" s="2"/>
    </row>
    <row r="7660" spans="3:3" x14ac:dyDescent="0.2">
      <c r="C7660" s="2"/>
    </row>
    <row r="7661" spans="3:3" x14ac:dyDescent="0.2">
      <c r="C7661" s="2"/>
    </row>
    <row r="7662" spans="3:3" x14ac:dyDescent="0.2">
      <c r="C7662" s="2"/>
    </row>
    <row r="7663" spans="3:3" x14ac:dyDescent="0.2">
      <c r="C7663" s="2"/>
    </row>
    <row r="7664" spans="3:3" x14ac:dyDescent="0.2">
      <c r="C7664" s="2"/>
    </row>
    <row r="7665" spans="3:3" x14ac:dyDescent="0.2">
      <c r="C7665" s="2"/>
    </row>
    <row r="7666" spans="3:3" x14ac:dyDescent="0.2">
      <c r="C7666" s="2"/>
    </row>
    <row r="7667" spans="3:3" x14ac:dyDescent="0.2">
      <c r="C7667" s="2"/>
    </row>
    <row r="7668" spans="3:3" x14ac:dyDescent="0.2">
      <c r="C7668" s="2"/>
    </row>
    <row r="7669" spans="3:3" x14ac:dyDescent="0.2">
      <c r="C7669" s="2"/>
    </row>
    <row r="7670" spans="3:3" x14ac:dyDescent="0.2">
      <c r="C7670" s="2"/>
    </row>
    <row r="7671" spans="3:3" x14ac:dyDescent="0.2">
      <c r="C7671" s="2"/>
    </row>
    <row r="7672" spans="3:3" x14ac:dyDescent="0.2">
      <c r="C7672" s="2"/>
    </row>
    <row r="7673" spans="3:3" x14ac:dyDescent="0.2">
      <c r="C7673" s="2"/>
    </row>
    <row r="7674" spans="3:3" x14ac:dyDescent="0.2">
      <c r="C7674" s="2"/>
    </row>
    <row r="7675" spans="3:3" x14ac:dyDescent="0.2">
      <c r="C7675" s="2"/>
    </row>
    <row r="7676" spans="3:3" x14ac:dyDescent="0.2">
      <c r="C7676" s="2"/>
    </row>
    <row r="7677" spans="3:3" x14ac:dyDescent="0.2">
      <c r="C7677" s="2"/>
    </row>
    <row r="7678" spans="3:3" x14ac:dyDescent="0.2">
      <c r="C7678" s="2"/>
    </row>
    <row r="7679" spans="3:3" x14ac:dyDescent="0.2">
      <c r="C7679" s="2"/>
    </row>
    <row r="7680" spans="3:3" x14ac:dyDescent="0.2">
      <c r="C7680" s="2"/>
    </row>
    <row r="7681" spans="3:3" x14ac:dyDescent="0.2">
      <c r="C7681" s="2"/>
    </row>
    <row r="7682" spans="3:3" x14ac:dyDescent="0.2">
      <c r="C7682" s="2"/>
    </row>
    <row r="7683" spans="3:3" x14ac:dyDescent="0.2">
      <c r="C7683" s="2"/>
    </row>
    <row r="7684" spans="3:3" x14ac:dyDescent="0.2">
      <c r="C7684" s="2"/>
    </row>
    <row r="7685" spans="3:3" x14ac:dyDescent="0.2">
      <c r="C7685" s="2"/>
    </row>
    <row r="7686" spans="3:3" x14ac:dyDescent="0.2">
      <c r="C7686" s="2"/>
    </row>
    <row r="7687" spans="3:3" x14ac:dyDescent="0.2">
      <c r="C7687" s="2"/>
    </row>
    <row r="7688" spans="3:3" x14ac:dyDescent="0.2">
      <c r="C7688" s="2"/>
    </row>
    <row r="7689" spans="3:3" x14ac:dyDescent="0.2">
      <c r="C7689" s="2"/>
    </row>
    <row r="7690" spans="3:3" x14ac:dyDescent="0.2">
      <c r="C7690" s="2"/>
    </row>
    <row r="7691" spans="3:3" x14ac:dyDescent="0.2">
      <c r="C7691" s="2"/>
    </row>
    <row r="7692" spans="3:3" x14ac:dyDescent="0.2">
      <c r="C7692" s="2"/>
    </row>
    <row r="7693" spans="3:3" x14ac:dyDescent="0.2">
      <c r="C7693" s="2"/>
    </row>
    <row r="7694" spans="3:3" x14ac:dyDescent="0.2">
      <c r="C7694" s="2"/>
    </row>
    <row r="7695" spans="3:3" x14ac:dyDescent="0.2">
      <c r="C7695" s="2"/>
    </row>
    <row r="7696" spans="3:3" x14ac:dyDescent="0.2">
      <c r="C7696" s="2"/>
    </row>
    <row r="7697" spans="3:3" x14ac:dyDescent="0.2">
      <c r="C7697" s="2"/>
    </row>
    <row r="7698" spans="3:3" x14ac:dyDescent="0.2">
      <c r="C7698" s="2"/>
    </row>
    <row r="7699" spans="3:3" x14ac:dyDescent="0.2">
      <c r="C7699" s="2"/>
    </row>
    <row r="7700" spans="3:3" x14ac:dyDescent="0.2">
      <c r="C7700" s="2"/>
    </row>
    <row r="7701" spans="3:3" x14ac:dyDescent="0.2">
      <c r="C7701" s="2"/>
    </row>
    <row r="7702" spans="3:3" x14ac:dyDescent="0.2">
      <c r="C7702" s="2"/>
    </row>
    <row r="7703" spans="3:3" x14ac:dyDescent="0.2">
      <c r="C7703" s="2"/>
    </row>
    <row r="7704" spans="3:3" x14ac:dyDescent="0.2">
      <c r="C7704" s="2"/>
    </row>
    <row r="7705" spans="3:3" x14ac:dyDescent="0.2">
      <c r="C7705" s="2"/>
    </row>
    <row r="7706" spans="3:3" x14ac:dyDescent="0.2">
      <c r="C7706" s="2"/>
    </row>
    <row r="7707" spans="3:3" x14ac:dyDescent="0.2">
      <c r="C7707" s="2"/>
    </row>
    <row r="7708" spans="3:3" x14ac:dyDescent="0.2">
      <c r="C7708" s="2"/>
    </row>
    <row r="7709" spans="3:3" x14ac:dyDescent="0.2">
      <c r="C7709" s="2"/>
    </row>
    <row r="7710" spans="3:3" x14ac:dyDescent="0.2">
      <c r="C7710" s="2"/>
    </row>
    <row r="7711" spans="3:3" x14ac:dyDescent="0.2">
      <c r="C7711" s="2"/>
    </row>
    <row r="7712" spans="3:3" x14ac:dyDescent="0.2">
      <c r="C7712" s="2"/>
    </row>
    <row r="7713" spans="3:3" x14ac:dyDescent="0.2">
      <c r="C7713" s="2"/>
    </row>
    <row r="7714" spans="3:3" x14ac:dyDescent="0.2">
      <c r="C7714" s="2"/>
    </row>
    <row r="7715" spans="3:3" x14ac:dyDescent="0.2">
      <c r="C7715" s="2"/>
    </row>
    <row r="7716" spans="3:3" x14ac:dyDescent="0.2">
      <c r="C7716" s="2"/>
    </row>
    <row r="7717" spans="3:3" x14ac:dyDescent="0.2">
      <c r="C7717" s="2"/>
    </row>
    <row r="7718" spans="3:3" x14ac:dyDescent="0.2">
      <c r="C7718" s="2"/>
    </row>
    <row r="7719" spans="3:3" x14ac:dyDescent="0.2">
      <c r="C7719" s="2"/>
    </row>
    <row r="7720" spans="3:3" x14ac:dyDescent="0.2">
      <c r="C7720" s="2"/>
    </row>
    <row r="7721" spans="3:3" x14ac:dyDescent="0.2">
      <c r="C7721" s="2"/>
    </row>
    <row r="7722" spans="3:3" x14ac:dyDescent="0.2">
      <c r="C7722" s="2"/>
    </row>
    <row r="7723" spans="3:3" x14ac:dyDescent="0.2">
      <c r="C7723" s="2"/>
    </row>
    <row r="7724" spans="3:3" x14ac:dyDescent="0.2">
      <c r="C7724" s="2"/>
    </row>
    <row r="7725" spans="3:3" x14ac:dyDescent="0.2">
      <c r="C7725" s="2"/>
    </row>
    <row r="7726" spans="3:3" x14ac:dyDescent="0.2">
      <c r="C7726" s="2"/>
    </row>
    <row r="7727" spans="3:3" x14ac:dyDescent="0.2">
      <c r="C7727" s="2"/>
    </row>
    <row r="7728" spans="3:3" x14ac:dyDescent="0.2">
      <c r="C7728" s="2"/>
    </row>
    <row r="7729" spans="3:3" x14ac:dyDescent="0.2">
      <c r="C7729" s="2"/>
    </row>
    <row r="7730" spans="3:3" x14ac:dyDescent="0.2">
      <c r="C7730" s="2"/>
    </row>
    <row r="7731" spans="3:3" x14ac:dyDescent="0.2">
      <c r="C7731" s="2"/>
    </row>
    <row r="7732" spans="3:3" x14ac:dyDescent="0.2">
      <c r="C7732" s="2"/>
    </row>
    <row r="7733" spans="3:3" x14ac:dyDescent="0.2">
      <c r="C7733" s="2"/>
    </row>
    <row r="7734" spans="3:3" x14ac:dyDescent="0.2">
      <c r="C7734" s="2"/>
    </row>
    <row r="7735" spans="3:3" x14ac:dyDescent="0.2">
      <c r="C7735" s="2"/>
    </row>
    <row r="7736" spans="3:3" x14ac:dyDescent="0.2">
      <c r="C7736" s="2"/>
    </row>
    <row r="7737" spans="3:3" x14ac:dyDescent="0.2">
      <c r="C7737" s="2"/>
    </row>
    <row r="7738" spans="3:3" x14ac:dyDescent="0.2">
      <c r="C7738" s="2"/>
    </row>
    <row r="7739" spans="3:3" x14ac:dyDescent="0.2">
      <c r="C7739" s="2"/>
    </row>
    <row r="7740" spans="3:3" x14ac:dyDescent="0.2">
      <c r="C7740" s="2"/>
    </row>
    <row r="7741" spans="3:3" x14ac:dyDescent="0.2">
      <c r="C7741" s="2"/>
    </row>
    <row r="7742" spans="3:3" x14ac:dyDescent="0.2">
      <c r="C7742" s="2"/>
    </row>
    <row r="7743" spans="3:3" x14ac:dyDescent="0.2">
      <c r="C7743" s="2"/>
    </row>
    <row r="7744" spans="3:3" x14ac:dyDescent="0.2">
      <c r="C7744" s="2"/>
    </row>
    <row r="7745" spans="3:3" x14ac:dyDescent="0.2">
      <c r="C7745" s="2"/>
    </row>
    <row r="7746" spans="3:3" x14ac:dyDescent="0.2">
      <c r="C7746" s="2"/>
    </row>
    <row r="7747" spans="3:3" x14ac:dyDescent="0.2">
      <c r="C7747" s="2"/>
    </row>
    <row r="7748" spans="3:3" x14ac:dyDescent="0.2">
      <c r="C7748" s="2"/>
    </row>
    <row r="7749" spans="3:3" x14ac:dyDescent="0.2">
      <c r="C7749" s="2"/>
    </row>
    <row r="7750" spans="3:3" x14ac:dyDescent="0.2">
      <c r="C7750" s="2"/>
    </row>
    <row r="7751" spans="3:3" x14ac:dyDescent="0.2">
      <c r="C7751" s="2"/>
    </row>
    <row r="7752" spans="3:3" x14ac:dyDescent="0.2">
      <c r="C7752" s="2"/>
    </row>
    <row r="7753" spans="3:3" x14ac:dyDescent="0.2">
      <c r="C7753" s="2"/>
    </row>
    <row r="7754" spans="3:3" x14ac:dyDescent="0.2">
      <c r="C7754" s="2"/>
    </row>
    <row r="7755" spans="3:3" x14ac:dyDescent="0.2">
      <c r="C7755" s="2"/>
    </row>
    <row r="7756" spans="3:3" x14ac:dyDescent="0.2">
      <c r="C7756" s="2"/>
    </row>
    <row r="7757" spans="3:3" x14ac:dyDescent="0.2">
      <c r="C7757" s="2"/>
    </row>
    <row r="7758" spans="3:3" x14ac:dyDescent="0.2">
      <c r="C7758" s="2"/>
    </row>
    <row r="7759" spans="3:3" x14ac:dyDescent="0.2">
      <c r="C7759" s="2"/>
    </row>
    <row r="7760" spans="3:3" x14ac:dyDescent="0.2">
      <c r="C7760" s="2"/>
    </row>
    <row r="7761" spans="3:3" x14ac:dyDescent="0.2">
      <c r="C7761" s="2"/>
    </row>
    <row r="7762" spans="3:3" x14ac:dyDescent="0.2">
      <c r="C7762" s="2"/>
    </row>
    <row r="7763" spans="3:3" x14ac:dyDescent="0.2">
      <c r="C7763" s="2"/>
    </row>
    <row r="7764" spans="3:3" x14ac:dyDescent="0.2">
      <c r="C7764" s="2"/>
    </row>
    <row r="7765" spans="3:3" x14ac:dyDescent="0.2">
      <c r="C7765" s="2"/>
    </row>
    <row r="7766" spans="3:3" x14ac:dyDescent="0.2">
      <c r="C7766" s="2"/>
    </row>
    <row r="7767" spans="3:3" x14ac:dyDescent="0.2">
      <c r="C7767" s="2"/>
    </row>
    <row r="7768" spans="3:3" x14ac:dyDescent="0.2">
      <c r="C7768" s="2"/>
    </row>
    <row r="7769" spans="3:3" x14ac:dyDescent="0.2">
      <c r="C7769" s="2"/>
    </row>
    <row r="7770" spans="3:3" x14ac:dyDescent="0.2">
      <c r="C7770" s="2"/>
    </row>
    <row r="7771" spans="3:3" x14ac:dyDescent="0.2">
      <c r="C7771" s="2"/>
    </row>
    <row r="7772" spans="3:3" x14ac:dyDescent="0.2">
      <c r="C7772" s="2"/>
    </row>
    <row r="7773" spans="3:3" x14ac:dyDescent="0.2">
      <c r="C7773" s="2"/>
    </row>
    <row r="7774" spans="3:3" x14ac:dyDescent="0.2">
      <c r="C7774" s="2"/>
    </row>
    <row r="7775" spans="3:3" x14ac:dyDescent="0.2">
      <c r="C7775" s="2"/>
    </row>
    <row r="7776" spans="3:3" x14ac:dyDescent="0.2">
      <c r="C7776" s="2"/>
    </row>
    <row r="7777" spans="3:3" x14ac:dyDescent="0.2">
      <c r="C7777" s="2"/>
    </row>
    <row r="7778" spans="3:3" x14ac:dyDescent="0.2">
      <c r="C7778" s="2"/>
    </row>
    <row r="7779" spans="3:3" x14ac:dyDescent="0.2">
      <c r="C7779" s="2"/>
    </row>
    <row r="7780" spans="3:3" x14ac:dyDescent="0.2">
      <c r="C7780" s="2"/>
    </row>
    <row r="7781" spans="3:3" x14ac:dyDescent="0.2">
      <c r="C7781" s="2"/>
    </row>
    <row r="7782" spans="3:3" x14ac:dyDescent="0.2">
      <c r="C7782" s="2"/>
    </row>
    <row r="7783" spans="3:3" x14ac:dyDescent="0.2">
      <c r="C7783" s="2"/>
    </row>
    <row r="7784" spans="3:3" x14ac:dyDescent="0.2">
      <c r="C7784" s="2"/>
    </row>
    <row r="7785" spans="3:3" x14ac:dyDescent="0.2">
      <c r="C7785" s="2"/>
    </row>
    <row r="7786" spans="3:3" x14ac:dyDescent="0.2">
      <c r="C7786" s="2"/>
    </row>
    <row r="7787" spans="3:3" x14ac:dyDescent="0.2">
      <c r="C7787" s="2"/>
    </row>
    <row r="7788" spans="3:3" x14ac:dyDescent="0.2">
      <c r="C7788" s="2"/>
    </row>
    <row r="7789" spans="3:3" x14ac:dyDescent="0.2">
      <c r="C7789" s="2"/>
    </row>
    <row r="7790" spans="3:3" x14ac:dyDescent="0.2">
      <c r="C7790" s="2"/>
    </row>
    <row r="7791" spans="3:3" x14ac:dyDescent="0.2">
      <c r="C7791" s="2"/>
    </row>
    <row r="7792" spans="3:3" x14ac:dyDescent="0.2">
      <c r="C7792" s="2"/>
    </row>
    <row r="7793" spans="3:3" x14ac:dyDescent="0.2">
      <c r="C7793" s="2"/>
    </row>
    <row r="7794" spans="3:3" x14ac:dyDescent="0.2">
      <c r="C7794" s="2"/>
    </row>
    <row r="7795" spans="3:3" x14ac:dyDescent="0.2">
      <c r="C7795" s="2"/>
    </row>
    <row r="7796" spans="3:3" x14ac:dyDescent="0.2">
      <c r="C7796" s="2"/>
    </row>
    <row r="7797" spans="3:3" x14ac:dyDescent="0.2">
      <c r="C7797" s="2"/>
    </row>
    <row r="7798" spans="3:3" x14ac:dyDescent="0.2">
      <c r="C7798" s="2"/>
    </row>
    <row r="7799" spans="3:3" x14ac:dyDescent="0.2">
      <c r="C7799" s="2"/>
    </row>
    <row r="7800" spans="3:3" x14ac:dyDescent="0.2">
      <c r="C7800" s="2"/>
    </row>
    <row r="7801" spans="3:3" x14ac:dyDescent="0.2">
      <c r="C7801" s="2"/>
    </row>
    <row r="7802" spans="3:3" x14ac:dyDescent="0.2">
      <c r="C7802" s="2"/>
    </row>
    <row r="7803" spans="3:3" x14ac:dyDescent="0.2">
      <c r="C7803" s="2"/>
    </row>
    <row r="7804" spans="3:3" x14ac:dyDescent="0.2">
      <c r="C7804" s="2"/>
    </row>
    <row r="7805" spans="3:3" x14ac:dyDescent="0.2">
      <c r="C7805" s="2"/>
    </row>
    <row r="7806" spans="3:3" x14ac:dyDescent="0.2">
      <c r="C7806" s="2"/>
    </row>
    <row r="7807" spans="3:3" x14ac:dyDescent="0.2">
      <c r="C7807" s="2"/>
    </row>
    <row r="7808" spans="3:3" x14ac:dyDescent="0.2">
      <c r="C7808" s="2"/>
    </row>
    <row r="7809" spans="3:3" x14ac:dyDescent="0.2">
      <c r="C7809" s="2"/>
    </row>
    <row r="7810" spans="3:3" x14ac:dyDescent="0.2">
      <c r="C7810" s="2"/>
    </row>
    <row r="7811" spans="3:3" x14ac:dyDescent="0.2">
      <c r="C7811" s="2"/>
    </row>
    <row r="7812" spans="3:3" x14ac:dyDescent="0.2">
      <c r="C7812" s="2"/>
    </row>
    <row r="7813" spans="3:3" x14ac:dyDescent="0.2">
      <c r="C7813" s="2"/>
    </row>
    <row r="7814" spans="3:3" x14ac:dyDescent="0.2">
      <c r="C7814" s="2"/>
    </row>
    <row r="7815" spans="3:3" x14ac:dyDescent="0.2">
      <c r="C7815" s="2"/>
    </row>
    <row r="7816" spans="3:3" x14ac:dyDescent="0.2">
      <c r="C7816" s="2"/>
    </row>
    <row r="7817" spans="3:3" x14ac:dyDescent="0.2">
      <c r="C7817" s="2"/>
    </row>
    <row r="7818" spans="3:3" x14ac:dyDescent="0.2">
      <c r="C7818" s="2"/>
    </row>
    <row r="7819" spans="3:3" x14ac:dyDescent="0.2">
      <c r="C7819" s="2"/>
    </row>
    <row r="7820" spans="3:3" x14ac:dyDescent="0.2">
      <c r="C7820" s="2"/>
    </row>
    <row r="7821" spans="3:3" x14ac:dyDescent="0.2">
      <c r="C7821" s="2"/>
    </row>
    <row r="7822" spans="3:3" x14ac:dyDescent="0.2">
      <c r="C7822" s="2"/>
    </row>
    <row r="7823" spans="3:3" x14ac:dyDescent="0.2">
      <c r="C7823" s="2"/>
    </row>
    <row r="7824" spans="3:3" x14ac:dyDescent="0.2">
      <c r="C7824" s="2"/>
    </row>
    <row r="7825" spans="3:3" x14ac:dyDescent="0.2">
      <c r="C7825" s="2"/>
    </row>
    <row r="7826" spans="3:3" x14ac:dyDescent="0.2">
      <c r="C7826" s="2"/>
    </row>
    <row r="7827" spans="3:3" x14ac:dyDescent="0.2">
      <c r="C7827" s="2"/>
    </row>
    <row r="7828" spans="3:3" x14ac:dyDescent="0.2">
      <c r="C7828" s="2"/>
    </row>
    <row r="7829" spans="3:3" x14ac:dyDescent="0.2">
      <c r="C7829" s="2"/>
    </row>
    <row r="7830" spans="3:3" x14ac:dyDescent="0.2">
      <c r="C7830" s="2"/>
    </row>
    <row r="7831" spans="3:3" x14ac:dyDescent="0.2">
      <c r="C7831" s="2"/>
    </row>
    <row r="7832" spans="3:3" x14ac:dyDescent="0.2">
      <c r="C7832" s="2"/>
    </row>
    <row r="7833" spans="3:3" x14ac:dyDescent="0.2">
      <c r="C7833" s="2"/>
    </row>
    <row r="7834" spans="3:3" x14ac:dyDescent="0.2">
      <c r="C7834" s="2"/>
    </row>
    <row r="7835" spans="3:3" x14ac:dyDescent="0.2">
      <c r="C7835" s="2"/>
    </row>
    <row r="7836" spans="3:3" x14ac:dyDescent="0.2">
      <c r="C7836" s="2"/>
    </row>
    <row r="7837" spans="3:3" x14ac:dyDescent="0.2">
      <c r="C7837" s="2"/>
    </row>
    <row r="7838" spans="3:3" x14ac:dyDescent="0.2">
      <c r="C7838" s="2"/>
    </row>
    <row r="7839" spans="3:3" x14ac:dyDescent="0.2">
      <c r="C7839" s="2"/>
    </row>
    <row r="7840" spans="3:3" x14ac:dyDescent="0.2">
      <c r="C7840" s="2"/>
    </row>
    <row r="7841" spans="3:3" x14ac:dyDescent="0.2">
      <c r="C7841" s="2"/>
    </row>
    <row r="7842" spans="3:3" x14ac:dyDescent="0.2">
      <c r="C7842" s="2"/>
    </row>
    <row r="7843" spans="3:3" x14ac:dyDescent="0.2">
      <c r="C7843" s="2"/>
    </row>
    <row r="7844" spans="3:3" x14ac:dyDescent="0.2">
      <c r="C7844" s="2"/>
    </row>
    <row r="7845" spans="3:3" x14ac:dyDescent="0.2">
      <c r="C7845" s="2"/>
    </row>
    <row r="7846" spans="3:3" x14ac:dyDescent="0.2">
      <c r="C7846" s="2"/>
    </row>
    <row r="7847" spans="3:3" x14ac:dyDescent="0.2">
      <c r="C7847" s="2"/>
    </row>
    <row r="7848" spans="3:3" x14ac:dyDescent="0.2">
      <c r="C7848" s="2"/>
    </row>
    <row r="7849" spans="3:3" x14ac:dyDescent="0.2">
      <c r="C7849" s="2"/>
    </row>
    <row r="7850" spans="3:3" x14ac:dyDescent="0.2">
      <c r="C7850" s="2"/>
    </row>
    <row r="7851" spans="3:3" x14ac:dyDescent="0.2">
      <c r="C7851" s="2"/>
    </row>
    <row r="7852" spans="3:3" x14ac:dyDescent="0.2">
      <c r="C7852" s="2"/>
    </row>
    <row r="7853" spans="3:3" x14ac:dyDescent="0.2">
      <c r="C7853" s="2"/>
    </row>
    <row r="7854" spans="3:3" x14ac:dyDescent="0.2">
      <c r="C7854" s="2"/>
    </row>
    <row r="7855" spans="3:3" x14ac:dyDescent="0.2">
      <c r="C7855" s="2"/>
    </row>
    <row r="7856" spans="3:3" x14ac:dyDescent="0.2">
      <c r="C7856" s="2"/>
    </row>
    <row r="7857" spans="3:3" x14ac:dyDescent="0.2">
      <c r="C7857" s="2"/>
    </row>
    <row r="7858" spans="3:3" x14ac:dyDescent="0.2">
      <c r="C7858" s="2"/>
    </row>
    <row r="7859" spans="3:3" x14ac:dyDescent="0.2">
      <c r="C7859" s="2"/>
    </row>
    <row r="7860" spans="3:3" x14ac:dyDescent="0.2">
      <c r="C7860" s="2"/>
    </row>
    <row r="7861" spans="3:3" x14ac:dyDescent="0.2">
      <c r="C7861" s="2"/>
    </row>
    <row r="7862" spans="3:3" x14ac:dyDescent="0.2">
      <c r="C7862" s="2"/>
    </row>
    <row r="7863" spans="3:3" x14ac:dyDescent="0.2">
      <c r="C7863" s="2"/>
    </row>
    <row r="7864" spans="3:3" x14ac:dyDescent="0.2">
      <c r="C7864" s="2"/>
    </row>
    <row r="7865" spans="3:3" x14ac:dyDescent="0.2">
      <c r="C7865" s="2"/>
    </row>
    <row r="7866" spans="3:3" x14ac:dyDescent="0.2">
      <c r="C7866" s="2"/>
    </row>
    <row r="7867" spans="3:3" x14ac:dyDescent="0.2">
      <c r="C7867" s="2"/>
    </row>
    <row r="7868" spans="3:3" x14ac:dyDescent="0.2">
      <c r="C7868" s="2"/>
    </row>
    <row r="7869" spans="3:3" x14ac:dyDescent="0.2">
      <c r="C7869" s="2"/>
    </row>
    <row r="7870" spans="3:3" x14ac:dyDescent="0.2">
      <c r="C7870" s="2"/>
    </row>
    <row r="7871" spans="3:3" x14ac:dyDescent="0.2">
      <c r="C7871" s="2"/>
    </row>
    <row r="7872" spans="3:3" x14ac:dyDescent="0.2">
      <c r="C7872" s="2"/>
    </row>
    <row r="7873" spans="3:3" x14ac:dyDescent="0.2">
      <c r="C7873" s="2"/>
    </row>
    <row r="7874" spans="3:3" x14ac:dyDescent="0.2">
      <c r="C7874" s="2"/>
    </row>
    <row r="7875" spans="3:3" x14ac:dyDescent="0.2">
      <c r="C7875" s="2"/>
    </row>
    <row r="7876" spans="3:3" x14ac:dyDescent="0.2">
      <c r="C7876" s="2"/>
    </row>
    <row r="7877" spans="3:3" x14ac:dyDescent="0.2">
      <c r="C7877" s="2"/>
    </row>
    <row r="7878" spans="3:3" x14ac:dyDescent="0.2">
      <c r="C7878" s="2"/>
    </row>
    <row r="7879" spans="3:3" x14ac:dyDescent="0.2">
      <c r="C7879" s="2"/>
    </row>
    <row r="7880" spans="3:3" x14ac:dyDescent="0.2">
      <c r="C7880" s="2"/>
    </row>
    <row r="7881" spans="3:3" x14ac:dyDescent="0.2">
      <c r="C7881" s="2"/>
    </row>
    <row r="7882" spans="3:3" x14ac:dyDescent="0.2">
      <c r="C7882" s="2"/>
    </row>
    <row r="7883" spans="3:3" x14ac:dyDescent="0.2">
      <c r="C7883" s="2"/>
    </row>
    <row r="7884" spans="3:3" x14ac:dyDescent="0.2">
      <c r="C7884" s="2"/>
    </row>
    <row r="7885" spans="3:3" x14ac:dyDescent="0.2">
      <c r="C7885" s="2"/>
    </row>
    <row r="7886" spans="3:3" x14ac:dyDescent="0.2">
      <c r="C7886" s="2"/>
    </row>
    <row r="7887" spans="3:3" x14ac:dyDescent="0.2">
      <c r="C7887" s="2"/>
    </row>
    <row r="7888" spans="3:3" x14ac:dyDescent="0.2">
      <c r="C7888" s="2"/>
    </row>
    <row r="7889" spans="3:3" x14ac:dyDescent="0.2">
      <c r="C7889" s="2"/>
    </row>
    <row r="7890" spans="3:3" x14ac:dyDescent="0.2">
      <c r="C7890" s="2"/>
    </row>
    <row r="7891" spans="3:3" x14ac:dyDescent="0.2">
      <c r="C7891" s="2"/>
    </row>
    <row r="7892" spans="3:3" x14ac:dyDescent="0.2">
      <c r="C7892" s="2"/>
    </row>
    <row r="7893" spans="3:3" x14ac:dyDescent="0.2">
      <c r="C7893" s="2"/>
    </row>
    <row r="7894" spans="3:3" x14ac:dyDescent="0.2">
      <c r="C7894" s="2"/>
    </row>
    <row r="7895" spans="3:3" x14ac:dyDescent="0.2">
      <c r="C7895" s="2"/>
    </row>
    <row r="7896" spans="3:3" x14ac:dyDescent="0.2">
      <c r="C7896" s="2"/>
    </row>
    <row r="7897" spans="3:3" x14ac:dyDescent="0.2">
      <c r="C7897" s="2"/>
    </row>
    <row r="7898" spans="3:3" x14ac:dyDescent="0.2">
      <c r="C7898" s="2"/>
    </row>
    <row r="7899" spans="3:3" x14ac:dyDescent="0.2">
      <c r="C7899" s="2"/>
    </row>
    <row r="7900" spans="3:3" x14ac:dyDescent="0.2">
      <c r="C7900" s="2"/>
    </row>
    <row r="7901" spans="3:3" x14ac:dyDescent="0.2">
      <c r="C7901" s="2"/>
    </row>
    <row r="7902" spans="3:3" x14ac:dyDescent="0.2">
      <c r="C7902" s="2"/>
    </row>
    <row r="7903" spans="3:3" x14ac:dyDescent="0.2">
      <c r="C7903" s="2"/>
    </row>
    <row r="7904" spans="3:3" x14ac:dyDescent="0.2">
      <c r="C7904" s="2"/>
    </row>
    <row r="7905" spans="3:3" x14ac:dyDescent="0.2">
      <c r="C7905" s="2"/>
    </row>
    <row r="7906" spans="3:3" x14ac:dyDescent="0.2">
      <c r="C7906" s="2"/>
    </row>
    <row r="7907" spans="3:3" x14ac:dyDescent="0.2">
      <c r="C7907" s="2"/>
    </row>
    <row r="7908" spans="3:3" x14ac:dyDescent="0.2">
      <c r="C7908" s="2"/>
    </row>
    <row r="7909" spans="3:3" x14ac:dyDescent="0.2">
      <c r="C7909" s="2"/>
    </row>
    <row r="7910" spans="3:3" x14ac:dyDescent="0.2">
      <c r="C7910" s="2"/>
    </row>
    <row r="7911" spans="3:3" x14ac:dyDescent="0.2">
      <c r="C7911" s="2"/>
    </row>
    <row r="7912" spans="3:3" x14ac:dyDescent="0.2">
      <c r="C7912" s="2"/>
    </row>
    <row r="7913" spans="3:3" x14ac:dyDescent="0.2">
      <c r="C7913" s="2"/>
    </row>
    <row r="7914" spans="3:3" x14ac:dyDescent="0.2">
      <c r="C7914" s="2"/>
    </row>
    <row r="7915" spans="3:3" x14ac:dyDescent="0.2">
      <c r="C7915" s="2"/>
    </row>
    <row r="7916" spans="3:3" x14ac:dyDescent="0.2">
      <c r="C7916" s="2"/>
    </row>
    <row r="7917" spans="3:3" x14ac:dyDescent="0.2">
      <c r="C7917" s="2"/>
    </row>
    <row r="7918" spans="3:3" x14ac:dyDescent="0.2">
      <c r="C7918" s="2"/>
    </row>
    <row r="7919" spans="3:3" x14ac:dyDescent="0.2">
      <c r="C7919" s="2"/>
    </row>
    <row r="7920" spans="3:3" x14ac:dyDescent="0.2">
      <c r="C7920" s="2"/>
    </row>
    <row r="7921" spans="3:3" x14ac:dyDescent="0.2">
      <c r="C7921" s="2"/>
    </row>
    <row r="7922" spans="3:3" x14ac:dyDescent="0.2">
      <c r="C7922" s="2"/>
    </row>
    <row r="7923" spans="3:3" x14ac:dyDescent="0.2">
      <c r="C7923" s="2"/>
    </row>
    <row r="7924" spans="3:3" x14ac:dyDescent="0.2">
      <c r="C7924" s="2"/>
    </row>
    <row r="7925" spans="3:3" x14ac:dyDescent="0.2">
      <c r="C7925" s="2"/>
    </row>
    <row r="7926" spans="3:3" x14ac:dyDescent="0.2">
      <c r="C7926" s="2"/>
    </row>
    <row r="7927" spans="3:3" x14ac:dyDescent="0.2">
      <c r="C7927" s="2"/>
    </row>
    <row r="7928" spans="3:3" x14ac:dyDescent="0.2">
      <c r="C7928" s="2"/>
    </row>
    <row r="7929" spans="3:3" x14ac:dyDescent="0.2">
      <c r="C7929" s="2"/>
    </row>
    <row r="7930" spans="3:3" x14ac:dyDescent="0.2">
      <c r="C7930" s="2"/>
    </row>
    <row r="7931" spans="3:3" x14ac:dyDescent="0.2">
      <c r="C7931" s="2"/>
    </row>
    <row r="7932" spans="3:3" x14ac:dyDescent="0.2">
      <c r="C7932" s="2"/>
    </row>
    <row r="7933" spans="3:3" x14ac:dyDescent="0.2">
      <c r="C7933" s="2"/>
    </row>
    <row r="7934" spans="3:3" x14ac:dyDescent="0.2">
      <c r="C7934" s="2"/>
    </row>
    <row r="7935" spans="3:3" x14ac:dyDescent="0.2">
      <c r="C7935" s="2"/>
    </row>
    <row r="7936" spans="3:3" x14ac:dyDescent="0.2">
      <c r="C7936" s="2"/>
    </row>
    <row r="7937" spans="3:3" x14ac:dyDescent="0.2">
      <c r="C7937" s="2"/>
    </row>
    <row r="7938" spans="3:3" x14ac:dyDescent="0.2">
      <c r="C7938" s="2"/>
    </row>
    <row r="7939" spans="3:3" x14ac:dyDescent="0.2">
      <c r="C7939" s="2"/>
    </row>
    <row r="7940" spans="3:3" x14ac:dyDescent="0.2">
      <c r="C7940" s="2"/>
    </row>
    <row r="7941" spans="3:3" x14ac:dyDescent="0.2">
      <c r="C7941" s="2"/>
    </row>
    <row r="7942" spans="3:3" x14ac:dyDescent="0.2">
      <c r="C7942" s="2"/>
    </row>
    <row r="7943" spans="3:3" x14ac:dyDescent="0.2">
      <c r="C7943" s="2"/>
    </row>
    <row r="7944" spans="3:3" x14ac:dyDescent="0.2">
      <c r="C7944" s="2"/>
    </row>
    <row r="7945" spans="3:3" x14ac:dyDescent="0.2">
      <c r="C7945" s="2"/>
    </row>
    <row r="7946" spans="3:3" x14ac:dyDescent="0.2">
      <c r="C7946" s="2"/>
    </row>
    <row r="7947" spans="3:3" x14ac:dyDescent="0.2">
      <c r="C7947" s="2"/>
    </row>
    <row r="7948" spans="3:3" x14ac:dyDescent="0.2">
      <c r="C7948" s="2"/>
    </row>
    <row r="7949" spans="3:3" x14ac:dyDescent="0.2">
      <c r="C7949" s="2"/>
    </row>
    <row r="7950" spans="3:3" x14ac:dyDescent="0.2">
      <c r="C7950" s="2"/>
    </row>
    <row r="7951" spans="3:3" x14ac:dyDescent="0.2">
      <c r="C7951" s="2"/>
    </row>
    <row r="7952" spans="3:3" x14ac:dyDescent="0.2">
      <c r="C7952" s="2"/>
    </row>
    <row r="7953" spans="3:3" x14ac:dyDescent="0.2">
      <c r="C7953" s="2"/>
    </row>
    <row r="7954" spans="3:3" x14ac:dyDescent="0.2">
      <c r="C7954" s="2"/>
    </row>
    <row r="7955" spans="3:3" x14ac:dyDescent="0.2">
      <c r="C7955" s="2"/>
    </row>
    <row r="7956" spans="3:3" x14ac:dyDescent="0.2">
      <c r="C7956" s="2"/>
    </row>
    <row r="7957" spans="3:3" x14ac:dyDescent="0.2">
      <c r="C7957" s="2"/>
    </row>
    <row r="7958" spans="3:3" x14ac:dyDescent="0.2">
      <c r="C7958" s="2"/>
    </row>
    <row r="7959" spans="3:3" x14ac:dyDescent="0.2">
      <c r="C7959" s="2"/>
    </row>
    <row r="7960" spans="3:3" x14ac:dyDescent="0.2">
      <c r="C7960" s="2"/>
    </row>
    <row r="7961" spans="3:3" x14ac:dyDescent="0.2">
      <c r="C7961" s="2"/>
    </row>
    <row r="7962" spans="3:3" x14ac:dyDescent="0.2">
      <c r="C7962" s="2"/>
    </row>
    <row r="7963" spans="3:3" x14ac:dyDescent="0.2">
      <c r="C7963" s="2"/>
    </row>
    <row r="7964" spans="3:3" x14ac:dyDescent="0.2">
      <c r="C7964" s="2"/>
    </row>
    <row r="7965" spans="3:3" x14ac:dyDescent="0.2">
      <c r="C7965" s="2"/>
    </row>
    <row r="7966" spans="3:3" x14ac:dyDescent="0.2">
      <c r="C7966" s="2"/>
    </row>
    <row r="7967" spans="3:3" x14ac:dyDescent="0.2">
      <c r="C7967" s="2"/>
    </row>
    <row r="7968" spans="3:3" x14ac:dyDescent="0.2">
      <c r="C7968" s="2"/>
    </row>
    <row r="7969" spans="3:3" x14ac:dyDescent="0.2">
      <c r="C7969" s="2"/>
    </row>
    <row r="7970" spans="3:3" x14ac:dyDescent="0.2">
      <c r="C7970" s="2"/>
    </row>
    <row r="7971" spans="3:3" x14ac:dyDescent="0.2">
      <c r="C7971" s="2"/>
    </row>
    <row r="7972" spans="3:3" x14ac:dyDescent="0.2">
      <c r="C7972" s="2"/>
    </row>
    <row r="7973" spans="3:3" x14ac:dyDescent="0.2">
      <c r="C7973" s="2"/>
    </row>
    <row r="7974" spans="3:3" x14ac:dyDescent="0.2">
      <c r="C7974" s="2"/>
    </row>
    <row r="7975" spans="3:3" x14ac:dyDescent="0.2">
      <c r="C7975" s="2"/>
    </row>
    <row r="7976" spans="3:3" x14ac:dyDescent="0.2">
      <c r="C7976" s="2"/>
    </row>
    <row r="7977" spans="3:3" x14ac:dyDescent="0.2">
      <c r="C7977" s="2"/>
    </row>
    <row r="7978" spans="3:3" x14ac:dyDescent="0.2">
      <c r="C7978" s="2"/>
    </row>
    <row r="7979" spans="3:3" x14ac:dyDescent="0.2">
      <c r="C7979" s="2"/>
    </row>
    <row r="7980" spans="3:3" x14ac:dyDescent="0.2">
      <c r="C7980" s="2"/>
    </row>
    <row r="7981" spans="3:3" x14ac:dyDescent="0.2">
      <c r="C7981" s="2"/>
    </row>
    <row r="7982" spans="3:3" x14ac:dyDescent="0.2">
      <c r="C7982" s="2"/>
    </row>
    <row r="7983" spans="3:3" x14ac:dyDescent="0.2">
      <c r="C7983" s="2"/>
    </row>
    <row r="7984" spans="3:3" x14ac:dyDescent="0.2">
      <c r="C7984" s="2"/>
    </row>
    <row r="7985" spans="3:3" x14ac:dyDescent="0.2">
      <c r="C7985" s="2"/>
    </row>
    <row r="7986" spans="3:3" x14ac:dyDescent="0.2">
      <c r="C7986" s="2"/>
    </row>
    <row r="7987" spans="3:3" x14ac:dyDescent="0.2">
      <c r="C7987" s="2"/>
    </row>
    <row r="7988" spans="3:3" x14ac:dyDescent="0.2">
      <c r="C7988" s="2"/>
    </row>
    <row r="7989" spans="3:3" x14ac:dyDescent="0.2">
      <c r="C7989" s="2"/>
    </row>
    <row r="7990" spans="3:3" x14ac:dyDescent="0.2">
      <c r="C7990" s="2"/>
    </row>
    <row r="7991" spans="3:3" x14ac:dyDescent="0.2">
      <c r="C7991" s="2"/>
    </row>
    <row r="7992" spans="3:3" x14ac:dyDescent="0.2">
      <c r="C7992" s="2"/>
    </row>
    <row r="7993" spans="3:3" x14ac:dyDescent="0.2">
      <c r="C7993" s="2"/>
    </row>
    <row r="7994" spans="3:3" x14ac:dyDescent="0.2">
      <c r="C7994" s="2"/>
    </row>
    <row r="7995" spans="3:3" x14ac:dyDescent="0.2">
      <c r="C7995" s="2"/>
    </row>
    <row r="7996" spans="3:3" x14ac:dyDescent="0.2">
      <c r="C7996" s="2"/>
    </row>
    <row r="7997" spans="3:3" x14ac:dyDescent="0.2">
      <c r="C7997" s="2"/>
    </row>
    <row r="7998" spans="3:3" x14ac:dyDescent="0.2">
      <c r="C7998" s="2"/>
    </row>
    <row r="7999" spans="3:3" x14ac:dyDescent="0.2">
      <c r="C7999" s="2"/>
    </row>
    <row r="8000" spans="3:3" x14ac:dyDescent="0.2">
      <c r="C8000" s="2"/>
    </row>
    <row r="8001" spans="3:3" x14ac:dyDescent="0.2">
      <c r="C8001" s="2"/>
    </row>
    <row r="8002" spans="3:3" x14ac:dyDescent="0.2">
      <c r="C8002" s="2"/>
    </row>
    <row r="8003" spans="3:3" x14ac:dyDescent="0.2">
      <c r="C8003" s="2"/>
    </row>
    <row r="8004" spans="3:3" x14ac:dyDescent="0.2">
      <c r="C8004" s="2"/>
    </row>
    <row r="8005" spans="3:3" x14ac:dyDescent="0.2">
      <c r="C8005" s="2"/>
    </row>
    <row r="8006" spans="3:3" x14ac:dyDescent="0.2">
      <c r="C8006" s="2"/>
    </row>
    <row r="8007" spans="3:3" x14ac:dyDescent="0.2">
      <c r="C8007" s="2"/>
    </row>
    <row r="8008" spans="3:3" x14ac:dyDescent="0.2">
      <c r="C8008" s="2"/>
    </row>
    <row r="8009" spans="3:3" x14ac:dyDescent="0.2">
      <c r="C8009" s="2"/>
    </row>
    <row r="8010" spans="3:3" x14ac:dyDescent="0.2">
      <c r="C8010" s="2"/>
    </row>
    <row r="8011" spans="3:3" x14ac:dyDescent="0.2">
      <c r="C8011" s="2"/>
    </row>
    <row r="8012" spans="3:3" x14ac:dyDescent="0.2">
      <c r="C8012" s="2"/>
    </row>
    <row r="8013" spans="3:3" x14ac:dyDescent="0.2">
      <c r="C8013" s="2"/>
    </row>
    <row r="8014" spans="3:3" x14ac:dyDescent="0.2">
      <c r="C8014" s="2"/>
    </row>
    <row r="8015" spans="3:3" x14ac:dyDescent="0.2">
      <c r="C8015" s="2"/>
    </row>
    <row r="8016" spans="3:3" x14ac:dyDescent="0.2">
      <c r="C8016" s="2"/>
    </row>
    <row r="8017" spans="3:3" x14ac:dyDescent="0.2">
      <c r="C8017" s="2"/>
    </row>
    <row r="8018" spans="3:3" x14ac:dyDescent="0.2">
      <c r="C8018" s="2"/>
    </row>
    <row r="8019" spans="3:3" x14ac:dyDescent="0.2">
      <c r="C8019" s="2"/>
    </row>
    <row r="8020" spans="3:3" x14ac:dyDescent="0.2">
      <c r="C8020" s="2"/>
    </row>
    <row r="8021" spans="3:3" x14ac:dyDescent="0.2">
      <c r="C8021" s="2"/>
    </row>
    <row r="8022" spans="3:3" x14ac:dyDescent="0.2">
      <c r="C8022" s="2"/>
    </row>
    <row r="8023" spans="3:3" x14ac:dyDescent="0.2">
      <c r="C8023" s="2"/>
    </row>
    <row r="8024" spans="3:3" x14ac:dyDescent="0.2">
      <c r="C8024" s="2"/>
    </row>
    <row r="8025" spans="3:3" x14ac:dyDescent="0.2">
      <c r="C8025" s="2"/>
    </row>
    <row r="8026" spans="3:3" x14ac:dyDescent="0.2">
      <c r="C8026" s="2"/>
    </row>
    <row r="8027" spans="3:3" x14ac:dyDescent="0.2">
      <c r="C8027" s="2"/>
    </row>
    <row r="8028" spans="3:3" x14ac:dyDescent="0.2">
      <c r="C8028" s="2"/>
    </row>
    <row r="8029" spans="3:3" x14ac:dyDescent="0.2">
      <c r="C8029" s="2"/>
    </row>
    <row r="8030" spans="3:3" x14ac:dyDescent="0.2">
      <c r="C8030" s="2"/>
    </row>
    <row r="8031" spans="3:3" x14ac:dyDescent="0.2">
      <c r="C8031" s="2"/>
    </row>
    <row r="8032" spans="3:3" x14ac:dyDescent="0.2">
      <c r="C8032" s="2"/>
    </row>
    <row r="8033" spans="3:3" x14ac:dyDescent="0.2">
      <c r="C8033" s="2"/>
    </row>
    <row r="8034" spans="3:3" x14ac:dyDescent="0.2">
      <c r="C8034" s="2"/>
    </row>
    <row r="8035" spans="3:3" x14ac:dyDescent="0.2">
      <c r="C8035" s="2"/>
    </row>
    <row r="8036" spans="3:3" x14ac:dyDescent="0.2">
      <c r="C8036" s="2"/>
    </row>
    <row r="8037" spans="3:3" x14ac:dyDescent="0.2">
      <c r="C8037" s="2"/>
    </row>
    <row r="8038" spans="3:3" x14ac:dyDescent="0.2">
      <c r="C8038" s="2"/>
    </row>
    <row r="8039" spans="3:3" x14ac:dyDescent="0.2">
      <c r="C8039" s="2"/>
    </row>
    <row r="8040" spans="3:3" x14ac:dyDescent="0.2">
      <c r="C8040" s="2"/>
    </row>
    <row r="8041" spans="3:3" x14ac:dyDescent="0.2">
      <c r="C8041" s="2"/>
    </row>
    <row r="8042" spans="3:3" x14ac:dyDescent="0.2">
      <c r="C8042" s="2"/>
    </row>
    <row r="8043" spans="3:3" x14ac:dyDescent="0.2">
      <c r="C8043" s="2"/>
    </row>
    <row r="8044" spans="3:3" x14ac:dyDescent="0.2">
      <c r="C8044" s="2"/>
    </row>
    <row r="8045" spans="3:3" x14ac:dyDescent="0.2">
      <c r="C8045" s="2"/>
    </row>
    <row r="8046" spans="3:3" x14ac:dyDescent="0.2">
      <c r="C8046" s="2"/>
    </row>
    <row r="8047" spans="3:3" x14ac:dyDescent="0.2">
      <c r="C8047" s="2"/>
    </row>
    <row r="8048" spans="3:3" x14ac:dyDescent="0.2">
      <c r="C8048" s="2"/>
    </row>
    <row r="8049" spans="3:3" x14ac:dyDescent="0.2">
      <c r="C8049" s="2"/>
    </row>
    <row r="8050" spans="3:3" x14ac:dyDescent="0.2">
      <c r="C8050" s="2"/>
    </row>
    <row r="8051" spans="3:3" x14ac:dyDescent="0.2">
      <c r="C8051" s="2"/>
    </row>
    <row r="8052" spans="3:3" x14ac:dyDescent="0.2">
      <c r="C8052" s="2"/>
    </row>
    <row r="8053" spans="3:3" x14ac:dyDescent="0.2">
      <c r="C8053" s="2"/>
    </row>
    <row r="8054" spans="3:3" x14ac:dyDescent="0.2">
      <c r="C8054" s="2"/>
    </row>
    <row r="8055" spans="3:3" x14ac:dyDescent="0.2">
      <c r="C8055" s="2"/>
    </row>
    <row r="8056" spans="3:3" x14ac:dyDescent="0.2">
      <c r="C8056" s="2"/>
    </row>
    <row r="8057" spans="3:3" x14ac:dyDescent="0.2">
      <c r="C8057" s="2"/>
    </row>
    <row r="8058" spans="3:3" x14ac:dyDescent="0.2">
      <c r="C8058" s="2"/>
    </row>
    <row r="8059" spans="3:3" x14ac:dyDescent="0.2">
      <c r="C8059" s="2"/>
    </row>
    <row r="8060" spans="3:3" x14ac:dyDescent="0.2">
      <c r="C8060" s="2"/>
    </row>
    <row r="8061" spans="3:3" x14ac:dyDescent="0.2">
      <c r="C8061" s="2"/>
    </row>
    <row r="8062" spans="3:3" x14ac:dyDescent="0.2">
      <c r="C8062" s="2"/>
    </row>
    <row r="8063" spans="3:3" x14ac:dyDescent="0.2">
      <c r="C8063" s="2"/>
    </row>
    <row r="8064" spans="3:3" x14ac:dyDescent="0.2">
      <c r="C8064" s="2"/>
    </row>
    <row r="8065" spans="3:3" x14ac:dyDescent="0.2">
      <c r="C8065" s="2"/>
    </row>
    <row r="8066" spans="3:3" x14ac:dyDescent="0.2">
      <c r="C8066" s="2"/>
    </row>
    <row r="8067" spans="3:3" x14ac:dyDescent="0.2">
      <c r="C8067" s="2"/>
    </row>
    <row r="8068" spans="3:3" x14ac:dyDescent="0.2">
      <c r="C8068" s="2"/>
    </row>
    <row r="8069" spans="3:3" x14ac:dyDescent="0.2">
      <c r="C8069" s="2"/>
    </row>
    <row r="8070" spans="3:3" x14ac:dyDescent="0.2">
      <c r="C8070" s="2"/>
    </row>
    <row r="8071" spans="3:3" x14ac:dyDescent="0.2">
      <c r="C8071" s="2"/>
    </row>
    <row r="8072" spans="3:3" x14ac:dyDescent="0.2">
      <c r="C8072" s="2"/>
    </row>
    <row r="8073" spans="3:3" x14ac:dyDescent="0.2">
      <c r="C8073" s="2"/>
    </row>
    <row r="8074" spans="3:3" x14ac:dyDescent="0.2">
      <c r="C8074" s="2"/>
    </row>
    <row r="8075" spans="3:3" x14ac:dyDescent="0.2">
      <c r="C8075" s="2"/>
    </row>
    <row r="8076" spans="3:3" x14ac:dyDescent="0.2">
      <c r="C8076" s="2"/>
    </row>
    <row r="8077" spans="3:3" x14ac:dyDescent="0.2">
      <c r="C8077" s="2"/>
    </row>
    <row r="8078" spans="3:3" x14ac:dyDescent="0.2">
      <c r="C8078" s="2"/>
    </row>
    <row r="8079" spans="3:3" x14ac:dyDescent="0.2">
      <c r="C8079" s="2"/>
    </row>
    <row r="8080" spans="3:3" x14ac:dyDescent="0.2">
      <c r="C8080" s="2"/>
    </row>
    <row r="8081" spans="3:3" x14ac:dyDescent="0.2">
      <c r="C8081" s="2"/>
    </row>
    <row r="8082" spans="3:3" x14ac:dyDescent="0.2">
      <c r="C8082" s="2"/>
    </row>
    <row r="8083" spans="3:3" x14ac:dyDescent="0.2">
      <c r="C8083" s="2"/>
    </row>
    <row r="8084" spans="3:3" x14ac:dyDescent="0.2">
      <c r="C8084" s="2"/>
    </row>
    <row r="8085" spans="3:3" x14ac:dyDescent="0.2">
      <c r="C8085" s="2"/>
    </row>
    <row r="8086" spans="3:3" x14ac:dyDescent="0.2">
      <c r="C8086" s="2"/>
    </row>
    <row r="8087" spans="3:3" x14ac:dyDescent="0.2">
      <c r="C8087" s="2"/>
    </row>
    <row r="8088" spans="3:3" x14ac:dyDescent="0.2">
      <c r="C8088" s="2"/>
    </row>
    <row r="8089" spans="3:3" x14ac:dyDescent="0.2">
      <c r="C8089" s="2"/>
    </row>
    <row r="8090" spans="3:3" x14ac:dyDescent="0.2">
      <c r="C8090" s="2"/>
    </row>
    <row r="8091" spans="3:3" x14ac:dyDescent="0.2">
      <c r="C8091" s="2"/>
    </row>
    <row r="8092" spans="3:3" x14ac:dyDescent="0.2">
      <c r="C8092" s="2"/>
    </row>
    <row r="8093" spans="3:3" x14ac:dyDescent="0.2">
      <c r="C8093" s="2"/>
    </row>
    <row r="8094" spans="3:3" x14ac:dyDescent="0.2">
      <c r="C8094" s="2"/>
    </row>
    <row r="8095" spans="3:3" x14ac:dyDescent="0.2">
      <c r="C8095" s="2"/>
    </row>
    <row r="8096" spans="3:3" x14ac:dyDescent="0.2">
      <c r="C8096" s="2"/>
    </row>
    <row r="8097" spans="3:3" x14ac:dyDescent="0.2">
      <c r="C8097" s="2"/>
    </row>
    <row r="8098" spans="3:3" x14ac:dyDescent="0.2">
      <c r="C8098" s="2"/>
    </row>
    <row r="8099" spans="3:3" x14ac:dyDescent="0.2">
      <c r="C8099" s="2"/>
    </row>
    <row r="8100" spans="3:3" x14ac:dyDescent="0.2">
      <c r="C8100" s="2"/>
    </row>
    <row r="8101" spans="3:3" x14ac:dyDescent="0.2">
      <c r="C8101" s="2"/>
    </row>
    <row r="8102" spans="3:3" x14ac:dyDescent="0.2">
      <c r="C8102" s="2"/>
    </row>
    <row r="8103" spans="3:3" x14ac:dyDescent="0.2">
      <c r="C8103" s="2"/>
    </row>
    <row r="8104" spans="3:3" x14ac:dyDescent="0.2">
      <c r="C8104" s="2"/>
    </row>
    <row r="8105" spans="3:3" x14ac:dyDescent="0.2">
      <c r="C8105" s="2"/>
    </row>
    <row r="8106" spans="3:3" x14ac:dyDescent="0.2">
      <c r="C8106" s="2"/>
    </row>
    <row r="8107" spans="3:3" x14ac:dyDescent="0.2">
      <c r="C8107" s="2"/>
    </row>
    <row r="8108" spans="3:3" x14ac:dyDescent="0.2">
      <c r="C8108" s="2"/>
    </row>
    <row r="8109" spans="3:3" x14ac:dyDescent="0.2">
      <c r="C8109" s="2"/>
    </row>
    <row r="8110" spans="3:3" x14ac:dyDescent="0.2">
      <c r="C8110" s="2"/>
    </row>
    <row r="8111" spans="3:3" x14ac:dyDescent="0.2">
      <c r="C8111" s="2"/>
    </row>
    <row r="8112" spans="3:3" x14ac:dyDescent="0.2">
      <c r="C8112" s="2"/>
    </row>
    <row r="8113" spans="3:3" x14ac:dyDescent="0.2">
      <c r="C8113" s="2"/>
    </row>
    <row r="8114" spans="3:3" x14ac:dyDescent="0.2">
      <c r="C8114" s="2"/>
    </row>
    <row r="8115" spans="3:3" x14ac:dyDescent="0.2">
      <c r="C8115" s="2"/>
    </row>
    <row r="8116" spans="3:3" x14ac:dyDescent="0.2">
      <c r="C8116" s="2"/>
    </row>
    <row r="8117" spans="3:3" x14ac:dyDescent="0.2">
      <c r="C8117" s="2"/>
    </row>
    <row r="8118" spans="3:3" x14ac:dyDescent="0.2">
      <c r="C8118" s="2"/>
    </row>
    <row r="8119" spans="3:3" x14ac:dyDescent="0.2">
      <c r="C8119" s="2"/>
    </row>
    <row r="8120" spans="3:3" x14ac:dyDescent="0.2">
      <c r="C8120" s="2"/>
    </row>
    <row r="8121" spans="3:3" x14ac:dyDescent="0.2">
      <c r="C8121" s="2"/>
    </row>
    <row r="8122" spans="3:3" x14ac:dyDescent="0.2">
      <c r="C8122" s="2"/>
    </row>
    <row r="8123" spans="3:3" x14ac:dyDescent="0.2">
      <c r="C8123" s="2"/>
    </row>
    <row r="8124" spans="3:3" x14ac:dyDescent="0.2">
      <c r="C8124" s="2"/>
    </row>
    <row r="8125" spans="3:3" x14ac:dyDescent="0.2">
      <c r="C8125" s="2"/>
    </row>
    <row r="8126" spans="3:3" x14ac:dyDescent="0.2">
      <c r="C8126" s="2"/>
    </row>
    <row r="8127" spans="3:3" x14ac:dyDescent="0.2">
      <c r="C8127" s="2"/>
    </row>
    <row r="8128" spans="3:3" x14ac:dyDescent="0.2">
      <c r="C8128" s="2"/>
    </row>
    <row r="8129" spans="3:3" x14ac:dyDescent="0.2">
      <c r="C8129" s="2"/>
    </row>
    <row r="8130" spans="3:3" x14ac:dyDescent="0.2">
      <c r="C8130" s="2"/>
    </row>
    <row r="8131" spans="3:3" x14ac:dyDescent="0.2">
      <c r="C8131" s="2"/>
    </row>
    <row r="8132" spans="3:3" x14ac:dyDescent="0.2">
      <c r="C8132" s="2"/>
    </row>
    <row r="8133" spans="3:3" x14ac:dyDescent="0.2">
      <c r="C8133" s="2"/>
    </row>
    <row r="8134" spans="3:3" x14ac:dyDescent="0.2">
      <c r="C8134" s="2"/>
    </row>
    <row r="8135" spans="3:3" x14ac:dyDescent="0.2">
      <c r="C8135" s="2"/>
    </row>
    <row r="8136" spans="3:3" x14ac:dyDescent="0.2">
      <c r="C8136" s="2"/>
    </row>
    <row r="8137" spans="3:3" x14ac:dyDescent="0.2">
      <c r="C8137" s="2"/>
    </row>
    <row r="8138" spans="3:3" x14ac:dyDescent="0.2">
      <c r="C8138" s="2"/>
    </row>
    <row r="8139" spans="3:3" x14ac:dyDescent="0.2">
      <c r="C8139" s="2"/>
    </row>
    <row r="8140" spans="3:3" x14ac:dyDescent="0.2">
      <c r="C8140" s="2"/>
    </row>
    <row r="8141" spans="3:3" x14ac:dyDescent="0.2">
      <c r="C8141" s="2"/>
    </row>
    <row r="8142" spans="3:3" x14ac:dyDescent="0.2">
      <c r="C8142" s="2"/>
    </row>
    <row r="8143" spans="3:3" x14ac:dyDescent="0.2">
      <c r="C8143" s="2"/>
    </row>
    <row r="8144" spans="3:3" x14ac:dyDescent="0.2">
      <c r="C8144" s="2"/>
    </row>
    <row r="8145" spans="3:3" x14ac:dyDescent="0.2">
      <c r="C8145" s="2"/>
    </row>
    <row r="8146" spans="3:3" x14ac:dyDescent="0.2">
      <c r="C8146" s="2"/>
    </row>
    <row r="8147" spans="3:3" x14ac:dyDescent="0.2">
      <c r="C8147" s="2"/>
    </row>
    <row r="8148" spans="3:3" x14ac:dyDescent="0.2">
      <c r="C8148" s="2"/>
    </row>
    <row r="8149" spans="3:3" x14ac:dyDescent="0.2">
      <c r="C8149" s="2"/>
    </row>
    <row r="8150" spans="3:3" x14ac:dyDescent="0.2">
      <c r="C8150" s="2"/>
    </row>
    <row r="8151" spans="3:3" x14ac:dyDescent="0.2">
      <c r="C8151" s="2"/>
    </row>
    <row r="8152" spans="3:3" x14ac:dyDescent="0.2">
      <c r="C8152" s="2"/>
    </row>
    <row r="8153" spans="3:3" x14ac:dyDescent="0.2">
      <c r="C8153" s="2"/>
    </row>
    <row r="8154" spans="3:3" x14ac:dyDescent="0.2">
      <c r="C8154" s="2"/>
    </row>
    <row r="8155" spans="3:3" x14ac:dyDescent="0.2">
      <c r="C8155" s="2"/>
    </row>
    <row r="8156" spans="3:3" x14ac:dyDescent="0.2">
      <c r="C8156" s="2"/>
    </row>
    <row r="8157" spans="3:3" x14ac:dyDescent="0.2">
      <c r="C8157" s="2"/>
    </row>
    <row r="8158" spans="3:3" x14ac:dyDescent="0.2">
      <c r="C8158" s="2"/>
    </row>
    <row r="8159" spans="3:3" x14ac:dyDescent="0.2">
      <c r="C8159" s="2"/>
    </row>
    <row r="8160" spans="3:3" x14ac:dyDescent="0.2">
      <c r="C8160" s="2"/>
    </row>
    <row r="8161" spans="3:3" x14ac:dyDescent="0.2">
      <c r="C8161" s="2"/>
    </row>
    <row r="8162" spans="3:3" x14ac:dyDescent="0.2">
      <c r="C8162" s="2"/>
    </row>
    <row r="8163" spans="3:3" x14ac:dyDescent="0.2">
      <c r="C8163" s="2"/>
    </row>
    <row r="8164" spans="3:3" x14ac:dyDescent="0.2">
      <c r="C8164" s="2"/>
    </row>
    <row r="8165" spans="3:3" x14ac:dyDescent="0.2">
      <c r="C8165" s="2"/>
    </row>
    <row r="8166" spans="3:3" x14ac:dyDescent="0.2">
      <c r="C8166" s="2"/>
    </row>
    <row r="8167" spans="3:3" x14ac:dyDescent="0.2">
      <c r="C8167" s="2"/>
    </row>
    <row r="8168" spans="3:3" x14ac:dyDescent="0.2">
      <c r="C8168" s="2"/>
    </row>
    <row r="8169" spans="3:3" x14ac:dyDescent="0.2">
      <c r="C8169" s="2"/>
    </row>
    <row r="8170" spans="3:3" x14ac:dyDescent="0.2">
      <c r="C8170" s="2"/>
    </row>
    <row r="8171" spans="3:3" x14ac:dyDescent="0.2">
      <c r="C8171" s="2"/>
    </row>
    <row r="8172" spans="3:3" x14ac:dyDescent="0.2">
      <c r="C8172" s="2"/>
    </row>
    <row r="8173" spans="3:3" x14ac:dyDescent="0.2">
      <c r="C8173" s="2"/>
    </row>
    <row r="8174" spans="3:3" x14ac:dyDescent="0.2">
      <c r="C8174" s="2"/>
    </row>
    <row r="8175" spans="3:3" x14ac:dyDescent="0.2">
      <c r="C8175" s="2"/>
    </row>
    <row r="8176" spans="3:3" x14ac:dyDescent="0.2">
      <c r="C8176" s="2"/>
    </row>
    <row r="8177" spans="3:3" x14ac:dyDescent="0.2">
      <c r="C8177" s="2"/>
    </row>
    <row r="8178" spans="3:3" x14ac:dyDescent="0.2">
      <c r="C8178" s="2"/>
    </row>
    <row r="8179" spans="3:3" x14ac:dyDescent="0.2">
      <c r="C8179" s="2"/>
    </row>
    <row r="8180" spans="3:3" x14ac:dyDescent="0.2">
      <c r="C8180" s="2"/>
    </row>
    <row r="8181" spans="3:3" x14ac:dyDescent="0.2">
      <c r="C8181" s="2"/>
    </row>
    <row r="8182" spans="3:3" x14ac:dyDescent="0.2">
      <c r="C8182" s="2"/>
    </row>
    <row r="8183" spans="3:3" x14ac:dyDescent="0.2">
      <c r="C8183" s="2"/>
    </row>
    <row r="8184" spans="3:3" x14ac:dyDescent="0.2">
      <c r="C8184" s="2"/>
    </row>
    <row r="8185" spans="3:3" x14ac:dyDescent="0.2">
      <c r="C8185" s="2"/>
    </row>
    <row r="8186" spans="3:3" x14ac:dyDescent="0.2">
      <c r="C8186" s="2"/>
    </row>
    <row r="8187" spans="3:3" x14ac:dyDescent="0.2">
      <c r="C8187" s="2"/>
    </row>
    <row r="8188" spans="3:3" x14ac:dyDescent="0.2">
      <c r="C8188" s="2"/>
    </row>
    <row r="8189" spans="3:3" x14ac:dyDescent="0.2">
      <c r="C8189" s="2"/>
    </row>
    <row r="8190" spans="3:3" x14ac:dyDescent="0.2">
      <c r="C8190" s="2"/>
    </row>
    <row r="8191" spans="3:3" x14ac:dyDescent="0.2">
      <c r="C8191" s="2"/>
    </row>
    <row r="8192" spans="3:3" x14ac:dyDescent="0.2">
      <c r="C8192" s="2"/>
    </row>
    <row r="8193" spans="3:3" x14ac:dyDescent="0.2">
      <c r="C8193" s="2"/>
    </row>
    <row r="8194" spans="3:3" x14ac:dyDescent="0.2">
      <c r="C8194" s="2"/>
    </row>
    <row r="8195" spans="3:3" x14ac:dyDescent="0.2">
      <c r="C8195" s="2"/>
    </row>
    <row r="8196" spans="3:3" x14ac:dyDescent="0.2">
      <c r="C8196" s="2"/>
    </row>
    <row r="8197" spans="3:3" x14ac:dyDescent="0.2">
      <c r="C8197" s="2"/>
    </row>
    <row r="8198" spans="3:3" x14ac:dyDescent="0.2">
      <c r="C8198" s="2"/>
    </row>
    <row r="8199" spans="3:3" x14ac:dyDescent="0.2">
      <c r="C8199" s="2"/>
    </row>
    <row r="8200" spans="3:3" x14ac:dyDescent="0.2">
      <c r="C8200" s="2"/>
    </row>
    <row r="8201" spans="3:3" x14ac:dyDescent="0.2">
      <c r="C8201" s="2"/>
    </row>
    <row r="8202" spans="3:3" x14ac:dyDescent="0.2">
      <c r="C8202" s="2"/>
    </row>
    <row r="8203" spans="3:3" x14ac:dyDescent="0.2">
      <c r="C8203" s="2"/>
    </row>
    <row r="8204" spans="3:3" x14ac:dyDescent="0.2">
      <c r="C8204" s="2"/>
    </row>
    <row r="8205" spans="3:3" x14ac:dyDescent="0.2">
      <c r="C8205" s="2"/>
    </row>
    <row r="8206" spans="3:3" x14ac:dyDescent="0.2">
      <c r="C8206" s="2"/>
    </row>
    <row r="8207" spans="3:3" x14ac:dyDescent="0.2">
      <c r="C8207" s="2"/>
    </row>
    <row r="8208" spans="3:3" x14ac:dyDescent="0.2">
      <c r="C8208" s="2"/>
    </row>
    <row r="8209" spans="3:3" x14ac:dyDescent="0.2">
      <c r="C8209" s="2"/>
    </row>
    <row r="8210" spans="3:3" x14ac:dyDescent="0.2">
      <c r="C8210" s="2"/>
    </row>
    <row r="8211" spans="3:3" x14ac:dyDescent="0.2">
      <c r="C8211" s="2"/>
    </row>
    <row r="8212" spans="3:3" x14ac:dyDescent="0.2">
      <c r="C8212" s="2"/>
    </row>
    <row r="8213" spans="3:3" x14ac:dyDescent="0.2">
      <c r="C8213" s="2"/>
    </row>
    <row r="8214" spans="3:3" x14ac:dyDescent="0.2">
      <c r="C8214" s="2"/>
    </row>
    <row r="8215" spans="3:3" x14ac:dyDescent="0.2">
      <c r="C8215" s="2"/>
    </row>
    <row r="8216" spans="3:3" x14ac:dyDescent="0.2">
      <c r="C8216" s="2"/>
    </row>
    <row r="8217" spans="3:3" x14ac:dyDescent="0.2">
      <c r="C8217" s="2"/>
    </row>
    <row r="8218" spans="3:3" x14ac:dyDescent="0.2">
      <c r="C8218" s="2"/>
    </row>
    <row r="8219" spans="3:3" x14ac:dyDescent="0.2">
      <c r="C8219" s="2"/>
    </row>
    <row r="8220" spans="3:3" x14ac:dyDescent="0.2">
      <c r="C8220" s="2"/>
    </row>
    <row r="8221" spans="3:3" x14ac:dyDescent="0.2">
      <c r="C8221" s="2"/>
    </row>
    <row r="8222" spans="3:3" x14ac:dyDescent="0.2">
      <c r="C8222" s="2"/>
    </row>
    <row r="8223" spans="3:3" x14ac:dyDescent="0.2">
      <c r="C8223" s="2"/>
    </row>
    <row r="8224" spans="3:3" x14ac:dyDescent="0.2">
      <c r="C8224" s="2"/>
    </row>
    <row r="8225" spans="3:3" x14ac:dyDescent="0.2">
      <c r="C8225" s="2"/>
    </row>
    <row r="8226" spans="3:3" x14ac:dyDescent="0.2">
      <c r="C8226" s="2"/>
    </row>
    <row r="8227" spans="3:3" x14ac:dyDescent="0.2">
      <c r="C8227" s="2"/>
    </row>
    <row r="8228" spans="3:3" x14ac:dyDescent="0.2">
      <c r="C8228" s="2"/>
    </row>
    <row r="8229" spans="3:3" x14ac:dyDescent="0.2">
      <c r="C8229" s="2"/>
    </row>
    <row r="8230" spans="3:3" x14ac:dyDescent="0.2">
      <c r="C8230" s="2"/>
    </row>
    <row r="8231" spans="3:3" x14ac:dyDescent="0.2">
      <c r="C8231" s="2"/>
    </row>
    <row r="8232" spans="3:3" x14ac:dyDescent="0.2">
      <c r="C8232" s="2"/>
    </row>
    <row r="8233" spans="3:3" x14ac:dyDescent="0.2">
      <c r="C8233" s="2"/>
    </row>
    <row r="8234" spans="3:3" x14ac:dyDescent="0.2">
      <c r="C8234" s="2"/>
    </row>
    <row r="8235" spans="3:3" x14ac:dyDescent="0.2">
      <c r="C8235" s="2"/>
    </row>
    <row r="8236" spans="3:3" x14ac:dyDescent="0.2">
      <c r="C8236" s="2"/>
    </row>
    <row r="8237" spans="3:3" x14ac:dyDescent="0.2">
      <c r="C8237" s="2"/>
    </row>
    <row r="8238" spans="3:3" x14ac:dyDescent="0.2">
      <c r="C8238" s="2"/>
    </row>
    <row r="8239" spans="3:3" x14ac:dyDescent="0.2">
      <c r="C8239" s="2"/>
    </row>
    <row r="8240" spans="3:3" x14ac:dyDescent="0.2">
      <c r="C8240" s="2"/>
    </row>
    <row r="8241" spans="3:3" x14ac:dyDescent="0.2">
      <c r="C8241" s="2"/>
    </row>
    <row r="8242" spans="3:3" x14ac:dyDescent="0.2">
      <c r="C8242" s="2"/>
    </row>
    <row r="8243" spans="3:3" x14ac:dyDescent="0.2">
      <c r="C8243" s="2"/>
    </row>
    <row r="8244" spans="3:3" x14ac:dyDescent="0.2">
      <c r="C8244" s="2"/>
    </row>
    <row r="8245" spans="3:3" x14ac:dyDescent="0.2">
      <c r="C8245" s="2"/>
    </row>
    <row r="8246" spans="3:3" x14ac:dyDescent="0.2">
      <c r="C8246" s="2"/>
    </row>
    <row r="8247" spans="3:3" x14ac:dyDescent="0.2">
      <c r="C8247" s="2"/>
    </row>
    <row r="8248" spans="3:3" x14ac:dyDescent="0.2">
      <c r="C8248" s="2"/>
    </row>
    <row r="8249" spans="3:3" x14ac:dyDescent="0.2">
      <c r="C8249" s="2"/>
    </row>
    <row r="8250" spans="3:3" x14ac:dyDescent="0.2">
      <c r="C8250" s="2"/>
    </row>
    <row r="8251" spans="3:3" x14ac:dyDescent="0.2">
      <c r="C8251" s="2"/>
    </row>
    <row r="8252" spans="3:3" x14ac:dyDescent="0.2">
      <c r="C8252" s="2"/>
    </row>
    <row r="8253" spans="3:3" x14ac:dyDescent="0.2">
      <c r="C8253" s="2"/>
    </row>
    <row r="8254" spans="3:3" x14ac:dyDescent="0.2">
      <c r="C8254" s="2"/>
    </row>
    <row r="8255" spans="3:3" x14ac:dyDescent="0.2">
      <c r="C8255" s="2"/>
    </row>
    <row r="8256" spans="3:3" x14ac:dyDescent="0.2">
      <c r="C8256" s="2"/>
    </row>
    <row r="8257" spans="3:3" x14ac:dyDescent="0.2">
      <c r="C8257" s="2"/>
    </row>
    <row r="8258" spans="3:3" x14ac:dyDescent="0.2">
      <c r="C8258" s="2"/>
    </row>
    <row r="8259" spans="3:3" x14ac:dyDescent="0.2">
      <c r="C8259" s="2"/>
    </row>
    <row r="8260" spans="3:3" x14ac:dyDescent="0.2">
      <c r="C8260" s="2"/>
    </row>
    <row r="8261" spans="3:3" x14ac:dyDescent="0.2">
      <c r="C8261" s="2"/>
    </row>
    <row r="8262" spans="3:3" x14ac:dyDescent="0.2">
      <c r="C8262" s="2"/>
    </row>
    <row r="8263" spans="3:3" x14ac:dyDescent="0.2">
      <c r="C8263" s="2"/>
    </row>
    <row r="8264" spans="3:3" x14ac:dyDescent="0.2">
      <c r="C8264" s="2"/>
    </row>
    <row r="8265" spans="3:3" x14ac:dyDescent="0.2">
      <c r="C8265" s="2"/>
    </row>
    <row r="8266" spans="3:3" x14ac:dyDescent="0.2">
      <c r="C8266" s="2"/>
    </row>
    <row r="8267" spans="3:3" x14ac:dyDescent="0.2">
      <c r="C8267" s="2"/>
    </row>
    <row r="8268" spans="3:3" x14ac:dyDescent="0.2">
      <c r="C8268" s="2"/>
    </row>
    <row r="8269" spans="3:3" x14ac:dyDescent="0.2">
      <c r="C8269" s="2"/>
    </row>
    <row r="8270" spans="3:3" x14ac:dyDescent="0.2">
      <c r="C8270" s="2"/>
    </row>
    <row r="8271" spans="3:3" x14ac:dyDescent="0.2">
      <c r="C8271" s="2"/>
    </row>
    <row r="8272" spans="3:3" x14ac:dyDescent="0.2">
      <c r="C8272" s="2"/>
    </row>
    <row r="8273" spans="3:3" x14ac:dyDescent="0.2">
      <c r="C8273" s="2"/>
    </row>
    <row r="8274" spans="3:3" x14ac:dyDescent="0.2">
      <c r="C8274" s="2"/>
    </row>
    <row r="8275" spans="3:3" x14ac:dyDescent="0.2">
      <c r="C8275" s="2"/>
    </row>
    <row r="8276" spans="3:3" x14ac:dyDescent="0.2">
      <c r="C8276" s="2"/>
    </row>
    <row r="8277" spans="3:3" x14ac:dyDescent="0.2">
      <c r="C8277" s="2"/>
    </row>
    <row r="8278" spans="3:3" x14ac:dyDescent="0.2">
      <c r="C8278" s="2"/>
    </row>
    <row r="8279" spans="3:3" x14ac:dyDescent="0.2">
      <c r="C8279" s="2"/>
    </row>
    <row r="8280" spans="3:3" x14ac:dyDescent="0.2">
      <c r="C8280" s="2"/>
    </row>
    <row r="8281" spans="3:3" x14ac:dyDescent="0.2">
      <c r="C8281" s="2"/>
    </row>
    <row r="8282" spans="3:3" x14ac:dyDescent="0.2">
      <c r="C8282" s="2"/>
    </row>
    <row r="8283" spans="3:3" x14ac:dyDescent="0.2">
      <c r="C8283" s="2"/>
    </row>
    <row r="8284" spans="3:3" x14ac:dyDescent="0.2">
      <c r="C8284" s="2"/>
    </row>
    <row r="8285" spans="3:3" x14ac:dyDescent="0.2">
      <c r="C8285" s="2"/>
    </row>
    <row r="8286" spans="3:3" x14ac:dyDescent="0.2">
      <c r="C8286" s="2"/>
    </row>
    <row r="8287" spans="3:3" x14ac:dyDescent="0.2">
      <c r="C8287" s="2"/>
    </row>
    <row r="8288" spans="3:3" x14ac:dyDescent="0.2">
      <c r="C8288" s="2"/>
    </row>
    <row r="8289" spans="3:3" x14ac:dyDescent="0.2">
      <c r="C8289" s="2"/>
    </row>
    <row r="8290" spans="3:3" x14ac:dyDescent="0.2">
      <c r="C8290" s="2"/>
    </row>
    <row r="8291" spans="3:3" x14ac:dyDescent="0.2">
      <c r="C8291" s="2"/>
    </row>
    <row r="8292" spans="3:3" x14ac:dyDescent="0.2">
      <c r="C8292" s="2"/>
    </row>
    <row r="8293" spans="3:3" x14ac:dyDescent="0.2">
      <c r="C8293" s="2"/>
    </row>
    <row r="8294" spans="3:3" x14ac:dyDescent="0.2">
      <c r="C8294" s="2"/>
    </row>
    <row r="8295" spans="3:3" x14ac:dyDescent="0.2">
      <c r="C8295" s="2"/>
    </row>
    <row r="8296" spans="3:3" x14ac:dyDescent="0.2">
      <c r="C8296" s="2"/>
    </row>
    <row r="8297" spans="3:3" x14ac:dyDescent="0.2">
      <c r="C8297" s="2"/>
    </row>
    <row r="8298" spans="3:3" x14ac:dyDescent="0.2">
      <c r="C8298" s="2"/>
    </row>
    <row r="8299" spans="3:3" x14ac:dyDescent="0.2">
      <c r="C8299" s="2"/>
    </row>
    <row r="8300" spans="3:3" x14ac:dyDescent="0.2">
      <c r="C8300" s="2"/>
    </row>
    <row r="8301" spans="3:3" x14ac:dyDescent="0.2">
      <c r="C8301" s="2"/>
    </row>
    <row r="8302" spans="3:3" x14ac:dyDescent="0.2">
      <c r="C8302" s="2"/>
    </row>
    <row r="8303" spans="3:3" x14ac:dyDescent="0.2">
      <c r="C8303" s="2"/>
    </row>
    <row r="8304" spans="3:3" x14ac:dyDescent="0.2">
      <c r="C8304" s="2"/>
    </row>
    <row r="8305" spans="3:3" x14ac:dyDescent="0.2">
      <c r="C8305" s="2"/>
    </row>
    <row r="8306" spans="3:3" x14ac:dyDescent="0.2">
      <c r="C8306" s="2"/>
    </row>
    <row r="8307" spans="3:3" x14ac:dyDescent="0.2">
      <c r="C8307" s="2"/>
    </row>
    <row r="8308" spans="3:3" x14ac:dyDescent="0.2">
      <c r="C8308" s="2"/>
    </row>
    <row r="8309" spans="3:3" x14ac:dyDescent="0.2">
      <c r="C8309" s="2"/>
    </row>
    <row r="8310" spans="3:3" x14ac:dyDescent="0.2">
      <c r="C8310" s="2"/>
    </row>
    <row r="8311" spans="3:3" x14ac:dyDescent="0.2">
      <c r="C8311" s="2"/>
    </row>
    <row r="8312" spans="3:3" x14ac:dyDescent="0.2">
      <c r="C8312" s="2"/>
    </row>
    <row r="8313" spans="3:3" x14ac:dyDescent="0.2">
      <c r="C8313" s="2"/>
    </row>
    <row r="8314" spans="3:3" x14ac:dyDescent="0.2">
      <c r="C8314" s="2"/>
    </row>
    <row r="8315" spans="3:3" x14ac:dyDescent="0.2">
      <c r="C8315" s="2"/>
    </row>
    <row r="8316" spans="3:3" x14ac:dyDescent="0.2">
      <c r="C8316" s="2"/>
    </row>
    <row r="8317" spans="3:3" x14ac:dyDescent="0.2">
      <c r="C8317" s="2"/>
    </row>
    <row r="8318" spans="3:3" x14ac:dyDescent="0.2">
      <c r="C8318" s="2"/>
    </row>
    <row r="8319" spans="3:3" x14ac:dyDescent="0.2">
      <c r="C8319" s="2"/>
    </row>
    <row r="8320" spans="3:3" x14ac:dyDescent="0.2">
      <c r="C8320" s="2"/>
    </row>
    <row r="8321" spans="3:3" x14ac:dyDescent="0.2">
      <c r="C8321" s="2"/>
    </row>
    <row r="8322" spans="3:3" x14ac:dyDescent="0.2">
      <c r="C8322" s="2"/>
    </row>
    <row r="8323" spans="3:3" x14ac:dyDescent="0.2">
      <c r="C8323" s="2"/>
    </row>
    <row r="8324" spans="3:3" x14ac:dyDescent="0.2">
      <c r="C8324" s="2"/>
    </row>
    <row r="8325" spans="3:3" x14ac:dyDescent="0.2">
      <c r="C8325" s="2"/>
    </row>
    <row r="8326" spans="3:3" x14ac:dyDescent="0.2">
      <c r="C8326" s="2"/>
    </row>
    <row r="8327" spans="3:3" x14ac:dyDescent="0.2">
      <c r="C8327" s="2"/>
    </row>
    <row r="8328" spans="3:3" x14ac:dyDescent="0.2">
      <c r="C8328" s="2"/>
    </row>
    <row r="8329" spans="3:3" x14ac:dyDescent="0.2">
      <c r="C8329" s="2"/>
    </row>
    <row r="8330" spans="3:3" x14ac:dyDescent="0.2">
      <c r="C8330" s="2"/>
    </row>
    <row r="8331" spans="3:3" x14ac:dyDescent="0.2">
      <c r="C8331" s="2"/>
    </row>
    <row r="8332" spans="3:3" x14ac:dyDescent="0.2">
      <c r="C8332" s="2"/>
    </row>
    <row r="8333" spans="3:3" x14ac:dyDescent="0.2">
      <c r="C8333" s="2"/>
    </row>
    <row r="8334" spans="3:3" x14ac:dyDescent="0.2">
      <c r="C8334" s="2"/>
    </row>
    <row r="8335" spans="3:3" x14ac:dyDescent="0.2">
      <c r="C8335" s="2"/>
    </row>
    <row r="8336" spans="3:3" x14ac:dyDescent="0.2">
      <c r="C8336" s="2"/>
    </row>
    <row r="8337" spans="3:3" x14ac:dyDescent="0.2">
      <c r="C8337" s="2"/>
    </row>
    <row r="8338" spans="3:3" x14ac:dyDescent="0.2">
      <c r="C8338" s="2"/>
    </row>
    <row r="8339" spans="3:3" x14ac:dyDescent="0.2">
      <c r="C8339" s="2"/>
    </row>
    <row r="8340" spans="3:3" x14ac:dyDescent="0.2">
      <c r="C8340" s="2"/>
    </row>
    <row r="8341" spans="3:3" x14ac:dyDescent="0.2">
      <c r="C8341" s="2"/>
    </row>
    <row r="8342" spans="3:3" x14ac:dyDescent="0.2">
      <c r="C8342" s="2"/>
    </row>
    <row r="8343" spans="3:3" x14ac:dyDescent="0.2">
      <c r="C8343" s="2"/>
    </row>
    <row r="8344" spans="3:3" x14ac:dyDescent="0.2">
      <c r="C8344" s="2"/>
    </row>
    <row r="8345" spans="3:3" x14ac:dyDescent="0.2">
      <c r="C8345" s="2"/>
    </row>
    <row r="8346" spans="3:3" x14ac:dyDescent="0.2">
      <c r="C8346" s="2"/>
    </row>
    <row r="8347" spans="3:3" x14ac:dyDescent="0.2">
      <c r="C8347" s="2"/>
    </row>
    <row r="8348" spans="3:3" x14ac:dyDescent="0.2">
      <c r="C8348" s="2"/>
    </row>
    <row r="8349" spans="3:3" x14ac:dyDescent="0.2">
      <c r="C8349" s="2"/>
    </row>
    <row r="8350" spans="3:3" x14ac:dyDescent="0.2">
      <c r="C8350" s="2"/>
    </row>
    <row r="8351" spans="3:3" x14ac:dyDescent="0.2">
      <c r="C8351" s="2"/>
    </row>
    <row r="8352" spans="3:3" x14ac:dyDescent="0.2">
      <c r="C8352" s="2"/>
    </row>
    <row r="8353" spans="3:3" x14ac:dyDescent="0.2">
      <c r="C8353" s="2"/>
    </row>
    <row r="8354" spans="3:3" x14ac:dyDescent="0.2">
      <c r="C8354" s="2"/>
    </row>
    <row r="8355" spans="3:3" x14ac:dyDescent="0.2">
      <c r="C8355" s="2"/>
    </row>
    <row r="8356" spans="3:3" x14ac:dyDescent="0.2">
      <c r="C8356" s="2"/>
    </row>
    <row r="8357" spans="3:3" x14ac:dyDescent="0.2">
      <c r="C8357" s="2"/>
    </row>
    <row r="8358" spans="3:3" x14ac:dyDescent="0.2">
      <c r="C8358" s="2"/>
    </row>
    <row r="8359" spans="3:3" x14ac:dyDescent="0.2">
      <c r="C8359" s="2"/>
    </row>
    <row r="8360" spans="3:3" x14ac:dyDescent="0.2">
      <c r="C8360" s="2"/>
    </row>
    <row r="8361" spans="3:3" x14ac:dyDescent="0.2">
      <c r="C8361" s="2"/>
    </row>
    <row r="8362" spans="3:3" x14ac:dyDescent="0.2">
      <c r="C8362" s="2"/>
    </row>
    <row r="8363" spans="3:3" x14ac:dyDescent="0.2">
      <c r="C8363" s="2"/>
    </row>
    <row r="8364" spans="3:3" x14ac:dyDescent="0.2">
      <c r="C8364" s="2"/>
    </row>
    <row r="8365" spans="3:3" x14ac:dyDescent="0.2">
      <c r="C8365" s="2"/>
    </row>
    <row r="8366" spans="3:3" x14ac:dyDescent="0.2">
      <c r="C8366" s="2"/>
    </row>
    <row r="8367" spans="3:3" x14ac:dyDescent="0.2">
      <c r="C8367" s="2"/>
    </row>
    <row r="8368" spans="3:3" x14ac:dyDescent="0.2">
      <c r="C8368" s="2"/>
    </row>
    <row r="8369" spans="3:3" x14ac:dyDescent="0.2">
      <c r="C8369" s="2"/>
    </row>
    <row r="8370" spans="3:3" x14ac:dyDescent="0.2">
      <c r="C8370" s="2"/>
    </row>
    <row r="8371" spans="3:3" x14ac:dyDescent="0.2">
      <c r="C8371" s="2"/>
    </row>
    <row r="8372" spans="3:3" x14ac:dyDescent="0.2">
      <c r="C8372" s="2"/>
    </row>
    <row r="8373" spans="3:3" x14ac:dyDescent="0.2">
      <c r="C8373" s="2"/>
    </row>
    <row r="8374" spans="3:3" x14ac:dyDescent="0.2">
      <c r="C8374" s="2"/>
    </row>
    <row r="8375" spans="3:3" x14ac:dyDescent="0.2">
      <c r="C8375" s="2"/>
    </row>
    <row r="8376" spans="3:3" x14ac:dyDescent="0.2">
      <c r="C8376" s="2"/>
    </row>
    <row r="8377" spans="3:3" x14ac:dyDescent="0.2">
      <c r="C8377" s="2"/>
    </row>
    <row r="8378" spans="3:3" x14ac:dyDescent="0.2">
      <c r="C8378" s="2"/>
    </row>
    <row r="8379" spans="3:3" x14ac:dyDescent="0.2">
      <c r="C8379" s="2"/>
    </row>
    <row r="8380" spans="3:3" x14ac:dyDescent="0.2">
      <c r="C8380" s="2"/>
    </row>
    <row r="8381" spans="3:3" x14ac:dyDescent="0.2">
      <c r="C8381" s="2"/>
    </row>
    <row r="8382" spans="3:3" x14ac:dyDescent="0.2">
      <c r="C8382" s="2"/>
    </row>
    <row r="8383" spans="3:3" x14ac:dyDescent="0.2">
      <c r="C8383" s="2"/>
    </row>
    <row r="8384" spans="3:3" x14ac:dyDescent="0.2">
      <c r="C8384" s="2"/>
    </row>
    <row r="8385" spans="3:3" x14ac:dyDescent="0.2">
      <c r="C8385" s="2"/>
    </row>
    <row r="8386" spans="3:3" x14ac:dyDescent="0.2">
      <c r="C8386" s="2"/>
    </row>
    <row r="8387" spans="3:3" x14ac:dyDescent="0.2">
      <c r="C8387" s="2"/>
    </row>
    <row r="8388" spans="3:3" x14ac:dyDescent="0.2">
      <c r="C8388" s="2"/>
    </row>
    <row r="8389" spans="3:3" x14ac:dyDescent="0.2">
      <c r="C8389" s="2"/>
    </row>
    <row r="8390" spans="3:3" x14ac:dyDescent="0.2">
      <c r="C8390" s="2"/>
    </row>
    <row r="8391" spans="3:3" x14ac:dyDescent="0.2">
      <c r="C8391" s="2"/>
    </row>
    <row r="8392" spans="3:3" x14ac:dyDescent="0.2">
      <c r="C8392" s="2"/>
    </row>
    <row r="8393" spans="3:3" x14ac:dyDescent="0.2">
      <c r="C8393" s="2"/>
    </row>
    <row r="8394" spans="3:3" x14ac:dyDescent="0.2">
      <c r="C8394" s="2"/>
    </row>
    <row r="8395" spans="3:3" x14ac:dyDescent="0.2">
      <c r="C8395" s="2"/>
    </row>
    <row r="8396" spans="3:3" x14ac:dyDescent="0.2">
      <c r="C8396" s="2"/>
    </row>
    <row r="8397" spans="3:3" x14ac:dyDescent="0.2">
      <c r="C8397" s="2"/>
    </row>
    <row r="8398" spans="3:3" x14ac:dyDescent="0.2">
      <c r="C8398" s="2"/>
    </row>
    <row r="8399" spans="3:3" x14ac:dyDescent="0.2">
      <c r="C8399" s="2"/>
    </row>
    <row r="8400" spans="3:3" x14ac:dyDescent="0.2">
      <c r="C8400" s="2"/>
    </row>
    <row r="8401" spans="3:3" x14ac:dyDescent="0.2">
      <c r="C8401" s="2"/>
    </row>
    <row r="8402" spans="3:3" x14ac:dyDescent="0.2">
      <c r="C8402" s="2"/>
    </row>
    <row r="8403" spans="3:3" x14ac:dyDescent="0.2">
      <c r="C8403" s="2"/>
    </row>
    <row r="8404" spans="3:3" x14ac:dyDescent="0.2">
      <c r="C8404" s="2"/>
    </row>
    <row r="8405" spans="3:3" x14ac:dyDescent="0.2">
      <c r="C8405" s="2"/>
    </row>
    <row r="8406" spans="3:3" x14ac:dyDescent="0.2">
      <c r="C8406" s="2"/>
    </row>
    <row r="8407" spans="3:3" x14ac:dyDescent="0.2">
      <c r="C8407" s="2"/>
    </row>
    <row r="8408" spans="3:3" x14ac:dyDescent="0.2">
      <c r="C8408" s="2"/>
    </row>
    <row r="8409" spans="3:3" x14ac:dyDescent="0.2">
      <c r="C8409" s="2"/>
    </row>
    <row r="8410" spans="3:3" x14ac:dyDescent="0.2">
      <c r="C8410" s="2"/>
    </row>
    <row r="8411" spans="3:3" x14ac:dyDescent="0.2">
      <c r="C8411" s="2"/>
    </row>
    <row r="8412" spans="3:3" x14ac:dyDescent="0.2">
      <c r="C8412" s="2"/>
    </row>
    <row r="8413" spans="3:3" x14ac:dyDescent="0.2">
      <c r="C8413" s="2"/>
    </row>
    <row r="8414" spans="3:3" x14ac:dyDescent="0.2">
      <c r="C8414" s="2"/>
    </row>
    <row r="8415" spans="3:3" x14ac:dyDescent="0.2">
      <c r="C8415" s="2"/>
    </row>
    <row r="8416" spans="3:3" x14ac:dyDescent="0.2">
      <c r="C8416" s="2"/>
    </row>
    <row r="8417" spans="3:3" x14ac:dyDescent="0.2">
      <c r="C8417" s="2"/>
    </row>
    <row r="8418" spans="3:3" x14ac:dyDescent="0.2">
      <c r="C8418" s="2"/>
    </row>
    <row r="8419" spans="3:3" x14ac:dyDescent="0.2">
      <c r="C8419" s="2"/>
    </row>
    <row r="8420" spans="3:3" x14ac:dyDescent="0.2">
      <c r="C8420" s="2"/>
    </row>
    <row r="8421" spans="3:3" x14ac:dyDescent="0.2">
      <c r="C8421" s="2"/>
    </row>
    <row r="8422" spans="3:3" x14ac:dyDescent="0.2">
      <c r="C8422" s="2"/>
    </row>
    <row r="8423" spans="3:3" x14ac:dyDescent="0.2">
      <c r="C8423" s="2"/>
    </row>
    <row r="8424" spans="3:3" x14ac:dyDescent="0.2">
      <c r="C8424" s="2"/>
    </row>
    <row r="8425" spans="3:3" x14ac:dyDescent="0.2">
      <c r="C8425" s="2"/>
    </row>
    <row r="8426" spans="3:3" x14ac:dyDescent="0.2">
      <c r="C8426" s="2"/>
    </row>
    <row r="8427" spans="3:3" x14ac:dyDescent="0.2">
      <c r="C8427" s="2"/>
    </row>
    <row r="8428" spans="3:3" x14ac:dyDescent="0.2">
      <c r="C8428" s="2"/>
    </row>
    <row r="8429" spans="3:3" x14ac:dyDescent="0.2">
      <c r="C8429" s="2"/>
    </row>
    <row r="8430" spans="3:3" x14ac:dyDescent="0.2">
      <c r="C8430" s="2"/>
    </row>
    <row r="8431" spans="3:3" x14ac:dyDescent="0.2">
      <c r="C8431" s="2"/>
    </row>
    <row r="8432" spans="3:3" x14ac:dyDescent="0.2">
      <c r="C8432" s="2"/>
    </row>
    <row r="8433" spans="3:3" x14ac:dyDescent="0.2">
      <c r="C8433" s="2"/>
    </row>
    <row r="8434" spans="3:3" x14ac:dyDescent="0.2">
      <c r="C8434" s="2"/>
    </row>
    <row r="8435" spans="3:3" x14ac:dyDescent="0.2">
      <c r="C8435" s="2"/>
    </row>
    <row r="8436" spans="3:3" x14ac:dyDescent="0.2">
      <c r="C8436" s="2"/>
    </row>
    <row r="8437" spans="3:3" x14ac:dyDescent="0.2">
      <c r="C8437" s="2"/>
    </row>
    <row r="8438" spans="3:3" x14ac:dyDescent="0.2">
      <c r="C8438" s="2"/>
    </row>
    <row r="8439" spans="3:3" x14ac:dyDescent="0.2">
      <c r="C8439" s="2"/>
    </row>
    <row r="8440" spans="3:3" x14ac:dyDescent="0.2">
      <c r="C8440" s="2"/>
    </row>
    <row r="8441" spans="3:3" x14ac:dyDescent="0.2">
      <c r="C8441" s="2"/>
    </row>
    <row r="8442" spans="3:3" x14ac:dyDescent="0.2">
      <c r="C8442" s="2"/>
    </row>
    <row r="8443" spans="3:3" x14ac:dyDescent="0.2">
      <c r="C8443" s="2"/>
    </row>
    <row r="8444" spans="3:3" x14ac:dyDescent="0.2">
      <c r="C8444" s="2"/>
    </row>
    <row r="8445" spans="3:3" x14ac:dyDescent="0.2">
      <c r="C8445" s="2"/>
    </row>
    <row r="8446" spans="3:3" x14ac:dyDescent="0.2">
      <c r="C8446" s="2"/>
    </row>
    <row r="8447" spans="3:3" x14ac:dyDescent="0.2">
      <c r="C8447" s="2"/>
    </row>
    <row r="8448" spans="3:3" x14ac:dyDescent="0.2">
      <c r="C8448" s="2"/>
    </row>
    <row r="8449" spans="3:3" x14ac:dyDescent="0.2">
      <c r="C8449" s="2"/>
    </row>
    <row r="8450" spans="3:3" x14ac:dyDescent="0.2">
      <c r="C8450" s="2"/>
    </row>
    <row r="8451" spans="3:3" x14ac:dyDescent="0.2">
      <c r="C8451" s="2"/>
    </row>
    <row r="8452" spans="3:3" x14ac:dyDescent="0.2">
      <c r="C8452" s="2"/>
    </row>
    <row r="8453" spans="3:3" x14ac:dyDescent="0.2">
      <c r="C8453" s="2"/>
    </row>
    <row r="8454" spans="3:3" x14ac:dyDescent="0.2">
      <c r="C8454" s="2"/>
    </row>
    <row r="8455" spans="3:3" x14ac:dyDescent="0.2">
      <c r="C8455" s="2"/>
    </row>
    <row r="8456" spans="3:3" x14ac:dyDescent="0.2">
      <c r="C8456" s="2"/>
    </row>
    <row r="8457" spans="3:3" x14ac:dyDescent="0.2">
      <c r="C8457" s="2"/>
    </row>
    <row r="8458" spans="3:3" x14ac:dyDescent="0.2">
      <c r="C8458" s="2"/>
    </row>
    <row r="8459" spans="3:3" x14ac:dyDescent="0.2">
      <c r="C8459" s="2"/>
    </row>
    <row r="8460" spans="3:3" x14ac:dyDescent="0.2">
      <c r="C8460" s="2"/>
    </row>
    <row r="8461" spans="3:3" x14ac:dyDescent="0.2">
      <c r="C8461" s="2"/>
    </row>
    <row r="8462" spans="3:3" x14ac:dyDescent="0.2">
      <c r="C8462" s="2"/>
    </row>
    <row r="8463" spans="3:3" x14ac:dyDescent="0.2">
      <c r="C8463" s="2"/>
    </row>
    <row r="8464" spans="3:3" x14ac:dyDescent="0.2">
      <c r="C8464" s="2"/>
    </row>
    <row r="8465" spans="3:3" x14ac:dyDescent="0.2">
      <c r="C8465" s="2"/>
    </row>
    <row r="8466" spans="3:3" x14ac:dyDescent="0.2">
      <c r="C8466" s="2"/>
    </row>
    <row r="8467" spans="3:3" x14ac:dyDescent="0.2">
      <c r="C8467" s="2"/>
    </row>
    <row r="8468" spans="3:3" x14ac:dyDescent="0.2">
      <c r="C8468" s="2"/>
    </row>
    <row r="8469" spans="3:3" x14ac:dyDescent="0.2">
      <c r="C8469" s="2"/>
    </row>
    <row r="8470" spans="3:3" x14ac:dyDescent="0.2">
      <c r="C8470" s="2"/>
    </row>
    <row r="8471" spans="3:3" x14ac:dyDescent="0.2">
      <c r="C8471" s="2"/>
    </row>
    <row r="8472" spans="3:3" x14ac:dyDescent="0.2">
      <c r="C8472" s="2"/>
    </row>
    <row r="8473" spans="3:3" x14ac:dyDescent="0.2">
      <c r="C8473" s="2"/>
    </row>
    <row r="8474" spans="3:3" x14ac:dyDescent="0.2">
      <c r="C8474" s="2"/>
    </row>
    <row r="8475" spans="3:3" x14ac:dyDescent="0.2">
      <c r="C8475" s="2"/>
    </row>
    <row r="8476" spans="3:3" x14ac:dyDescent="0.2">
      <c r="C8476" s="2"/>
    </row>
    <row r="8477" spans="3:3" x14ac:dyDescent="0.2">
      <c r="C8477" s="2"/>
    </row>
    <row r="8478" spans="3:3" x14ac:dyDescent="0.2">
      <c r="C8478" s="2"/>
    </row>
    <row r="8479" spans="3:3" x14ac:dyDescent="0.2">
      <c r="C8479" s="2"/>
    </row>
    <row r="8480" spans="3:3" x14ac:dyDescent="0.2">
      <c r="C8480" s="2"/>
    </row>
    <row r="8481" spans="3:3" x14ac:dyDescent="0.2">
      <c r="C8481" s="2"/>
    </row>
    <row r="8482" spans="3:3" x14ac:dyDescent="0.2">
      <c r="C8482" s="2"/>
    </row>
    <row r="8483" spans="3:3" x14ac:dyDescent="0.2">
      <c r="C8483" s="2"/>
    </row>
    <row r="8484" spans="3:3" x14ac:dyDescent="0.2">
      <c r="C8484" s="2"/>
    </row>
    <row r="8485" spans="3:3" x14ac:dyDescent="0.2">
      <c r="C8485" s="2"/>
    </row>
    <row r="8486" spans="3:3" x14ac:dyDescent="0.2">
      <c r="C8486" s="2"/>
    </row>
    <row r="8487" spans="3:3" x14ac:dyDescent="0.2">
      <c r="C8487" s="2"/>
    </row>
    <row r="8488" spans="3:3" x14ac:dyDescent="0.2">
      <c r="C8488" s="2"/>
    </row>
    <row r="8489" spans="3:3" x14ac:dyDescent="0.2">
      <c r="C8489" s="2"/>
    </row>
    <row r="8490" spans="3:3" x14ac:dyDescent="0.2">
      <c r="C8490" s="2"/>
    </row>
    <row r="8491" spans="3:3" x14ac:dyDescent="0.2">
      <c r="C8491" s="2"/>
    </row>
    <row r="8492" spans="3:3" x14ac:dyDescent="0.2">
      <c r="C8492" s="2"/>
    </row>
    <row r="8493" spans="3:3" x14ac:dyDescent="0.2">
      <c r="C8493" s="2"/>
    </row>
    <row r="8494" spans="3:3" x14ac:dyDescent="0.2">
      <c r="C8494" s="2"/>
    </row>
    <row r="8495" spans="3:3" x14ac:dyDescent="0.2">
      <c r="C8495" s="2"/>
    </row>
    <row r="8496" spans="3:3" x14ac:dyDescent="0.2">
      <c r="C8496" s="2"/>
    </row>
    <row r="8497" spans="3:3" x14ac:dyDescent="0.2">
      <c r="C8497" s="2"/>
    </row>
    <row r="8498" spans="3:3" x14ac:dyDescent="0.2">
      <c r="C8498" s="2"/>
    </row>
    <row r="8499" spans="3:3" x14ac:dyDescent="0.2">
      <c r="C8499" s="2"/>
    </row>
    <row r="8500" spans="3:3" x14ac:dyDescent="0.2">
      <c r="C8500" s="2"/>
    </row>
    <row r="8501" spans="3:3" x14ac:dyDescent="0.2">
      <c r="C8501" s="2"/>
    </row>
    <row r="8502" spans="3:3" x14ac:dyDescent="0.2">
      <c r="C8502" s="2"/>
    </row>
    <row r="8503" spans="3:3" x14ac:dyDescent="0.2">
      <c r="C8503" s="2"/>
    </row>
    <row r="8504" spans="3:3" x14ac:dyDescent="0.2">
      <c r="C8504" s="2"/>
    </row>
    <row r="8505" spans="3:3" x14ac:dyDescent="0.2">
      <c r="C8505" s="2"/>
    </row>
    <row r="8506" spans="3:3" x14ac:dyDescent="0.2">
      <c r="C8506" s="2"/>
    </row>
    <row r="8507" spans="3:3" x14ac:dyDescent="0.2">
      <c r="C8507" s="2"/>
    </row>
    <row r="8508" spans="3:3" x14ac:dyDescent="0.2">
      <c r="C8508" s="2"/>
    </row>
    <row r="8509" spans="3:3" x14ac:dyDescent="0.2">
      <c r="C8509" s="2"/>
    </row>
    <row r="8510" spans="3:3" x14ac:dyDescent="0.2">
      <c r="C8510" s="2"/>
    </row>
    <row r="8511" spans="3:3" x14ac:dyDescent="0.2">
      <c r="C8511" s="2"/>
    </row>
    <row r="8512" spans="3:3" x14ac:dyDescent="0.2">
      <c r="C8512" s="2"/>
    </row>
    <row r="8513" spans="3:3" x14ac:dyDescent="0.2">
      <c r="C8513" s="2"/>
    </row>
    <row r="8514" spans="3:3" x14ac:dyDescent="0.2">
      <c r="C8514" s="2"/>
    </row>
    <row r="8515" spans="3:3" x14ac:dyDescent="0.2">
      <c r="C8515" s="2"/>
    </row>
    <row r="8516" spans="3:3" x14ac:dyDescent="0.2">
      <c r="C8516" s="2"/>
    </row>
    <row r="8517" spans="3:3" x14ac:dyDescent="0.2">
      <c r="C8517" s="2"/>
    </row>
    <row r="8518" spans="3:3" x14ac:dyDescent="0.2">
      <c r="C8518" s="2"/>
    </row>
    <row r="8519" spans="3:3" x14ac:dyDescent="0.2">
      <c r="C8519" s="2"/>
    </row>
    <row r="8520" spans="3:3" x14ac:dyDescent="0.2">
      <c r="C8520" s="2"/>
    </row>
    <row r="8521" spans="3:3" x14ac:dyDescent="0.2">
      <c r="C8521" s="2"/>
    </row>
    <row r="8522" spans="3:3" x14ac:dyDescent="0.2">
      <c r="C8522" s="2"/>
    </row>
    <row r="8523" spans="3:3" x14ac:dyDescent="0.2">
      <c r="C8523" s="2"/>
    </row>
    <row r="8524" spans="3:3" x14ac:dyDescent="0.2">
      <c r="C8524" s="2"/>
    </row>
    <row r="8525" spans="3:3" x14ac:dyDescent="0.2">
      <c r="C8525" s="2"/>
    </row>
    <row r="8526" spans="3:3" x14ac:dyDescent="0.2">
      <c r="C8526" s="2"/>
    </row>
    <row r="8527" spans="3:3" x14ac:dyDescent="0.2">
      <c r="C8527" s="2"/>
    </row>
    <row r="8528" spans="3:3" x14ac:dyDescent="0.2">
      <c r="C8528" s="2"/>
    </row>
    <row r="8529" spans="3:3" x14ac:dyDescent="0.2">
      <c r="C8529" s="2"/>
    </row>
    <row r="8530" spans="3:3" x14ac:dyDescent="0.2">
      <c r="C8530" s="2"/>
    </row>
    <row r="8531" spans="3:3" x14ac:dyDescent="0.2">
      <c r="C8531" s="2"/>
    </row>
    <row r="8532" spans="3:3" x14ac:dyDescent="0.2">
      <c r="C8532" s="2"/>
    </row>
    <row r="8533" spans="3:3" x14ac:dyDescent="0.2">
      <c r="C8533" s="2"/>
    </row>
    <row r="8534" spans="3:3" x14ac:dyDescent="0.2">
      <c r="C8534" s="2"/>
    </row>
    <row r="8535" spans="3:3" x14ac:dyDescent="0.2">
      <c r="C8535" s="2"/>
    </row>
    <row r="8536" spans="3:3" x14ac:dyDescent="0.2">
      <c r="C8536" s="2"/>
    </row>
    <row r="8537" spans="3:3" x14ac:dyDescent="0.2">
      <c r="C8537" s="2"/>
    </row>
    <row r="8538" spans="3:3" x14ac:dyDescent="0.2">
      <c r="C8538" s="2"/>
    </row>
    <row r="8539" spans="3:3" x14ac:dyDescent="0.2">
      <c r="C8539" s="2"/>
    </row>
    <row r="8540" spans="3:3" x14ac:dyDescent="0.2">
      <c r="C8540" s="2"/>
    </row>
    <row r="8541" spans="3:3" x14ac:dyDescent="0.2">
      <c r="C8541" s="2"/>
    </row>
    <row r="8542" spans="3:3" x14ac:dyDescent="0.2">
      <c r="C8542" s="2"/>
    </row>
    <row r="8543" spans="3:3" x14ac:dyDescent="0.2">
      <c r="C8543" s="2"/>
    </row>
    <row r="8544" spans="3:3" x14ac:dyDescent="0.2">
      <c r="C8544" s="2"/>
    </row>
    <row r="8545" spans="3:3" x14ac:dyDescent="0.2">
      <c r="C8545" s="2"/>
    </row>
    <row r="8546" spans="3:3" x14ac:dyDescent="0.2">
      <c r="C8546" s="2"/>
    </row>
    <row r="8547" spans="3:3" x14ac:dyDescent="0.2">
      <c r="C8547" s="2"/>
    </row>
    <row r="8548" spans="3:3" x14ac:dyDescent="0.2">
      <c r="C8548" s="2"/>
    </row>
    <row r="8549" spans="3:3" x14ac:dyDescent="0.2">
      <c r="C8549" s="2"/>
    </row>
    <row r="8550" spans="3:3" x14ac:dyDescent="0.2">
      <c r="C8550" s="2"/>
    </row>
    <row r="8551" spans="3:3" x14ac:dyDescent="0.2">
      <c r="C8551" s="2"/>
    </row>
    <row r="8552" spans="3:3" x14ac:dyDescent="0.2">
      <c r="C8552" s="2"/>
    </row>
    <row r="8553" spans="3:3" x14ac:dyDescent="0.2">
      <c r="C8553" s="2"/>
    </row>
    <row r="8554" spans="3:3" x14ac:dyDescent="0.2">
      <c r="C8554" s="2"/>
    </row>
    <row r="8555" spans="3:3" x14ac:dyDescent="0.2">
      <c r="C8555" s="2"/>
    </row>
    <row r="8556" spans="3:3" x14ac:dyDescent="0.2">
      <c r="C8556" s="2"/>
    </row>
    <row r="8557" spans="3:3" x14ac:dyDescent="0.2">
      <c r="C8557" s="2"/>
    </row>
    <row r="8558" spans="3:3" x14ac:dyDescent="0.2">
      <c r="C8558" s="2"/>
    </row>
    <row r="8559" spans="3:3" x14ac:dyDescent="0.2">
      <c r="C8559" s="2"/>
    </row>
    <row r="8560" spans="3:3" x14ac:dyDescent="0.2">
      <c r="C8560" s="2"/>
    </row>
    <row r="8561" spans="3:3" x14ac:dyDescent="0.2">
      <c r="C8561" s="2"/>
    </row>
    <row r="8562" spans="3:3" x14ac:dyDescent="0.2">
      <c r="C8562" s="2"/>
    </row>
    <row r="8563" spans="3:3" x14ac:dyDescent="0.2">
      <c r="C8563" s="2"/>
    </row>
    <row r="8564" spans="3:3" x14ac:dyDescent="0.2">
      <c r="C8564" s="2"/>
    </row>
    <row r="8565" spans="3:3" x14ac:dyDescent="0.2">
      <c r="C8565" s="2"/>
    </row>
    <row r="8566" spans="3:3" x14ac:dyDescent="0.2">
      <c r="C8566" s="2"/>
    </row>
    <row r="8567" spans="3:3" x14ac:dyDescent="0.2">
      <c r="C8567" s="2"/>
    </row>
    <row r="8568" spans="3:3" x14ac:dyDescent="0.2">
      <c r="C8568" s="2"/>
    </row>
    <row r="8569" spans="3:3" x14ac:dyDescent="0.2">
      <c r="C8569" s="2"/>
    </row>
    <row r="8570" spans="3:3" x14ac:dyDescent="0.2">
      <c r="C8570" s="2"/>
    </row>
    <row r="8571" spans="3:3" x14ac:dyDescent="0.2">
      <c r="C8571" s="2"/>
    </row>
    <row r="8572" spans="3:3" x14ac:dyDescent="0.2">
      <c r="C8572" s="2"/>
    </row>
    <row r="8573" spans="3:3" x14ac:dyDescent="0.2">
      <c r="C8573" s="2"/>
    </row>
    <row r="8574" spans="3:3" x14ac:dyDescent="0.2">
      <c r="C8574" s="2"/>
    </row>
    <row r="8575" spans="3:3" x14ac:dyDescent="0.2">
      <c r="C8575" s="2"/>
    </row>
    <row r="8576" spans="3:3" x14ac:dyDescent="0.2">
      <c r="C8576" s="2"/>
    </row>
    <row r="8577" spans="3:3" x14ac:dyDescent="0.2">
      <c r="C8577" s="2"/>
    </row>
    <row r="8578" spans="3:3" x14ac:dyDescent="0.2">
      <c r="C8578" s="2"/>
    </row>
    <row r="8579" spans="3:3" x14ac:dyDescent="0.2">
      <c r="C8579" s="2"/>
    </row>
    <row r="8580" spans="3:3" x14ac:dyDescent="0.2">
      <c r="C8580" s="2"/>
    </row>
    <row r="8581" spans="3:3" x14ac:dyDescent="0.2">
      <c r="C8581" s="2"/>
    </row>
    <row r="8582" spans="3:3" x14ac:dyDescent="0.2">
      <c r="C8582" s="2"/>
    </row>
    <row r="8583" spans="3:3" x14ac:dyDescent="0.2">
      <c r="C8583" s="2"/>
    </row>
    <row r="8584" spans="3:3" x14ac:dyDescent="0.2">
      <c r="C8584" s="2"/>
    </row>
    <row r="8585" spans="3:3" x14ac:dyDescent="0.2">
      <c r="C8585" s="2"/>
    </row>
    <row r="8586" spans="3:3" x14ac:dyDescent="0.2">
      <c r="C8586" s="2"/>
    </row>
    <row r="8587" spans="3:3" x14ac:dyDescent="0.2">
      <c r="C8587" s="2"/>
    </row>
    <row r="8588" spans="3:3" x14ac:dyDescent="0.2">
      <c r="C8588" s="2"/>
    </row>
    <row r="8589" spans="3:3" x14ac:dyDescent="0.2">
      <c r="C8589" s="2"/>
    </row>
    <row r="8590" spans="3:3" x14ac:dyDescent="0.2">
      <c r="C8590" s="2"/>
    </row>
    <row r="8591" spans="3:3" x14ac:dyDescent="0.2">
      <c r="C8591" s="2"/>
    </row>
    <row r="8592" spans="3:3" x14ac:dyDescent="0.2">
      <c r="C8592" s="2"/>
    </row>
    <row r="8593" spans="3:3" x14ac:dyDescent="0.2">
      <c r="C8593" s="2"/>
    </row>
    <row r="8594" spans="3:3" x14ac:dyDescent="0.2">
      <c r="C8594" s="2"/>
    </row>
    <row r="8595" spans="3:3" x14ac:dyDescent="0.2">
      <c r="C8595" s="2"/>
    </row>
    <row r="8596" spans="3:3" x14ac:dyDescent="0.2">
      <c r="C8596" s="2"/>
    </row>
    <row r="8597" spans="3:3" x14ac:dyDescent="0.2">
      <c r="C8597" s="2"/>
    </row>
    <row r="8598" spans="3:3" x14ac:dyDescent="0.2">
      <c r="C8598" s="2"/>
    </row>
    <row r="8599" spans="3:3" x14ac:dyDescent="0.2">
      <c r="C8599" s="2"/>
    </row>
    <row r="8600" spans="3:3" x14ac:dyDescent="0.2">
      <c r="C8600" s="2"/>
    </row>
    <row r="8601" spans="3:3" x14ac:dyDescent="0.2">
      <c r="C8601" s="2"/>
    </row>
    <row r="8602" spans="3:3" x14ac:dyDescent="0.2">
      <c r="C8602" s="2"/>
    </row>
    <row r="8603" spans="3:3" x14ac:dyDescent="0.2">
      <c r="C8603" s="2"/>
    </row>
    <row r="8604" spans="3:3" x14ac:dyDescent="0.2">
      <c r="C8604" s="2"/>
    </row>
    <row r="8605" spans="3:3" x14ac:dyDescent="0.2">
      <c r="C8605" s="2"/>
    </row>
    <row r="8606" spans="3:3" x14ac:dyDescent="0.2">
      <c r="C8606" s="2"/>
    </row>
    <row r="8607" spans="3:3" x14ac:dyDescent="0.2">
      <c r="C8607" s="2"/>
    </row>
    <row r="8608" spans="3:3" x14ac:dyDescent="0.2">
      <c r="C8608" s="2"/>
    </row>
    <row r="8609" spans="3:3" x14ac:dyDescent="0.2">
      <c r="C8609" s="2"/>
    </row>
    <row r="8610" spans="3:3" x14ac:dyDescent="0.2">
      <c r="C8610" s="2"/>
    </row>
    <row r="8611" spans="3:3" x14ac:dyDescent="0.2">
      <c r="C8611" s="2"/>
    </row>
    <row r="8612" spans="3:3" x14ac:dyDescent="0.2">
      <c r="C8612" s="2"/>
    </row>
    <row r="8613" spans="3:3" x14ac:dyDescent="0.2">
      <c r="C8613" s="2"/>
    </row>
    <row r="8614" spans="3:3" x14ac:dyDescent="0.2">
      <c r="C8614" s="2"/>
    </row>
    <row r="8615" spans="3:3" x14ac:dyDescent="0.2">
      <c r="C8615" s="2"/>
    </row>
    <row r="8616" spans="3:3" x14ac:dyDescent="0.2">
      <c r="C8616" s="2"/>
    </row>
    <row r="8617" spans="3:3" x14ac:dyDescent="0.2">
      <c r="C8617" s="2"/>
    </row>
    <row r="8618" spans="3:3" x14ac:dyDescent="0.2">
      <c r="C8618" s="2"/>
    </row>
    <row r="8619" spans="3:3" x14ac:dyDescent="0.2">
      <c r="C8619" s="2"/>
    </row>
    <row r="8620" spans="3:3" x14ac:dyDescent="0.2">
      <c r="C8620" s="2"/>
    </row>
    <row r="8621" spans="3:3" x14ac:dyDescent="0.2">
      <c r="C8621" s="2"/>
    </row>
    <row r="8622" spans="3:3" x14ac:dyDescent="0.2">
      <c r="C8622" s="2"/>
    </row>
    <row r="8623" spans="3:3" x14ac:dyDescent="0.2">
      <c r="C8623" s="2"/>
    </row>
    <row r="8624" spans="3:3" x14ac:dyDescent="0.2">
      <c r="C8624" s="2"/>
    </row>
    <row r="8625" spans="3:3" x14ac:dyDescent="0.2">
      <c r="C8625" s="2"/>
    </row>
    <row r="8626" spans="3:3" x14ac:dyDescent="0.2">
      <c r="C8626" s="2"/>
    </row>
    <row r="8627" spans="3:3" x14ac:dyDescent="0.2">
      <c r="C8627" s="2"/>
    </row>
    <row r="8628" spans="3:3" x14ac:dyDescent="0.2">
      <c r="C8628" s="2"/>
    </row>
    <row r="8629" spans="3:3" x14ac:dyDescent="0.2">
      <c r="C8629" s="2"/>
    </row>
    <row r="8630" spans="3:3" x14ac:dyDescent="0.2">
      <c r="C8630" s="2"/>
    </row>
    <row r="8631" spans="3:3" x14ac:dyDescent="0.2">
      <c r="C8631" s="2"/>
    </row>
    <row r="8632" spans="3:3" x14ac:dyDescent="0.2">
      <c r="C8632" s="2"/>
    </row>
    <row r="8633" spans="3:3" x14ac:dyDescent="0.2">
      <c r="C8633" s="2"/>
    </row>
    <row r="8634" spans="3:3" x14ac:dyDescent="0.2">
      <c r="C8634" s="2"/>
    </row>
    <row r="8635" spans="3:3" x14ac:dyDescent="0.2">
      <c r="C8635" s="2"/>
    </row>
    <row r="8636" spans="3:3" x14ac:dyDescent="0.2">
      <c r="C8636" s="2"/>
    </row>
    <row r="8637" spans="3:3" x14ac:dyDescent="0.2">
      <c r="C8637" s="2"/>
    </row>
    <row r="8638" spans="3:3" x14ac:dyDescent="0.2">
      <c r="C8638" s="2"/>
    </row>
    <row r="8639" spans="3:3" x14ac:dyDescent="0.2">
      <c r="C8639" s="2"/>
    </row>
    <row r="8640" spans="3:3" x14ac:dyDescent="0.2">
      <c r="C8640" s="2"/>
    </row>
    <row r="8641" spans="3:3" x14ac:dyDescent="0.2">
      <c r="C8641" s="2"/>
    </row>
    <row r="8642" spans="3:3" x14ac:dyDescent="0.2">
      <c r="C8642" s="2"/>
    </row>
    <row r="8643" spans="3:3" x14ac:dyDescent="0.2">
      <c r="C8643" s="2"/>
    </row>
    <row r="8644" spans="3:3" x14ac:dyDescent="0.2">
      <c r="C8644" s="2"/>
    </row>
    <row r="8645" spans="3:3" x14ac:dyDescent="0.2">
      <c r="C8645" s="2"/>
    </row>
    <row r="8646" spans="3:3" x14ac:dyDescent="0.2">
      <c r="C8646" s="2"/>
    </row>
    <row r="8647" spans="3:3" x14ac:dyDescent="0.2">
      <c r="C8647" s="2"/>
    </row>
    <row r="8648" spans="3:3" x14ac:dyDescent="0.2">
      <c r="C8648" s="2"/>
    </row>
    <row r="8649" spans="3:3" x14ac:dyDescent="0.2">
      <c r="C8649" s="2"/>
    </row>
    <row r="8650" spans="3:3" x14ac:dyDescent="0.2">
      <c r="C8650" s="2"/>
    </row>
    <row r="8651" spans="3:3" x14ac:dyDescent="0.2">
      <c r="C8651" s="2"/>
    </row>
    <row r="8652" spans="3:3" x14ac:dyDescent="0.2">
      <c r="C8652" s="2"/>
    </row>
    <row r="8653" spans="3:3" x14ac:dyDescent="0.2">
      <c r="C8653" s="2"/>
    </row>
    <row r="8654" spans="3:3" x14ac:dyDescent="0.2">
      <c r="C8654" s="2"/>
    </row>
    <row r="8655" spans="3:3" x14ac:dyDescent="0.2">
      <c r="C8655" s="2"/>
    </row>
    <row r="8656" spans="3:3" x14ac:dyDescent="0.2">
      <c r="C8656" s="2"/>
    </row>
    <row r="8657" spans="3:3" x14ac:dyDescent="0.2">
      <c r="C8657" s="2"/>
    </row>
    <row r="8658" spans="3:3" x14ac:dyDescent="0.2">
      <c r="C8658" s="2"/>
    </row>
    <row r="8659" spans="3:3" x14ac:dyDescent="0.2">
      <c r="C8659" s="2"/>
    </row>
    <row r="8660" spans="3:3" x14ac:dyDescent="0.2">
      <c r="C8660" s="2"/>
    </row>
    <row r="8661" spans="3:3" x14ac:dyDescent="0.2">
      <c r="C8661" s="2"/>
    </row>
    <row r="8662" spans="3:3" x14ac:dyDescent="0.2">
      <c r="C8662" s="2"/>
    </row>
    <row r="8663" spans="3:3" x14ac:dyDescent="0.2">
      <c r="C8663" s="2"/>
    </row>
    <row r="8664" spans="3:3" x14ac:dyDescent="0.2">
      <c r="C8664" s="2"/>
    </row>
    <row r="8665" spans="3:3" x14ac:dyDescent="0.2">
      <c r="C8665" s="2"/>
    </row>
    <row r="8666" spans="3:3" x14ac:dyDescent="0.2">
      <c r="C8666" s="2"/>
    </row>
    <row r="8667" spans="3:3" x14ac:dyDescent="0.2">
      <c r="C8667" s="2"/>
    </row>
    <row r="8668" spans="3:3" x14ac:dyDescent="0.2">
      <c r="C8668" s="2"/>
    </row>
    <row r="8669" spans="3:3" x14ac:dyDescent="0.2">
      <c r="C8669" s="2"/>
    </row>
    <row r="8670" spans="3:3" x14ac:dyDescent="0.2">
      <c r="C8670" s="2"/>
    </row>
    <row r="8671" spans="3:3" x14ac:dyDescent="0.2">
      <c r="C8671" s="2"/>
    </row>
    <row r="8672" spans="3:3" x14ac:dyDescent="0.2">
      <c r="C8672" s="2"/>
    </row>
    <row r="8673" spans="3:3" x14ac:dyDescent="0.2">
      <c r="C8673" s="2"/>
    </row>
    <row r="8674" spans="3:3" x14ac:dyDescent="0.2">
      <c r="C8674" s="2"/>
    </row>
    <row r="8675" spans="3:3" x14ac:dyDescent="0.2">
      <c r="C8675" s="2"/>
    </row>
    <row r="8676" spans="3:3" x14ac:dyDescent="0.2">
      <c r="C8676" s="2"/>
    </row>
    <row r="8677" spans="3:3" x14ac:dyDescent="0.2">
      <c r="C8677" s="2"/>
    </row>
    <row r="8678" spans="3:3" x14ac:dyDescent="0.2">
      <c r="C8678" s="2"/>
    </row>
    <row r="8679" spans="3:3" x14ac:dyDescent="0.2">
      <c r="C8679" s="2"/>
    </row>
    <row r="8680" spans="3:3" x14ac:dyDescent="0.2">
      <c r="C8680" s="2"/>
    </row>
    <row r="8681" spans="3:3" x14ac:dyDescent="0.2">
      <c r="C8681" s="2"/>
    </row>
    <row r="8682" spans="3:3" x14ac:dyDescent="0.2">
      <c r="C8682" s="2"/>
    </row>
    <row r="8683" spans="3:3" x14ac:dyDescent="0.2">
      <c r="C8683" s="2"/>
    </row>
    <row r="8684" spans="3:3" x14ac:dyDescent="0.2">
      <c r="C8684" s="2"/>
    </row>
    <row r="8685" spans="3:3" x14ac:dyDescent="0.2">
      <c r="C8685" s="2"/>
    </row>
    <row r="8686" spans="3:3" x14ac:dyDescent="0.2">
      <c r="C8686" s="2"/>
    </row>
    <row r="8687" spans="3:3" x14ac:dyDescent="0.2">
      <c r="C8687" s="2"/>
    </row>
    <row r="8688" spans="3:3" x14ac:dyDescent="0.2">
      <c r="C8688" s="2"/>
    </row>
    <row r="8689" spans="3:3" x14ac:dyDescent="0.2">
      <c r="C8689" s="2"/>
    </row>
    <row r="8690" spans="3:3" x14ac:dyDescent="0.2">
      <c r="C8690" s="2"/>
    </row>
    <row r="8691" spans="3:3" x14ac:dyDescent="0.2">
      <c r="C8691" s="2"/>
    </row>
    <row r="8692" spans="3:3" x14ac:dyDescent="0.2">
      <c r="C8692" s="2"/>
    </row>
    <row r="8693" spans="3:3" x14ac:dyDescent="0.2">
      <c r="C8693" s="2"/>
    </row>
    <row r="8694" spans="3:3" x14ac:dyDescent="0.2">
      <c r="C8694" s="2"/>
    </row>
    <row r="8695" spans="3:3" x14ac:dyDescent="0.2">
      <c r="C8695" s="2"/>
    </row>
    <row r="8696" spans="3:3" x14ac:dyDescent="0.2">
      <c r="C8696" s="2"/>
    </row>
    <row r="8697" spans="3:3" x14ac:dyDescent="0.2">
      <c r="C8697" s="2"/>
    </row>
    <row r="8698" spans="3:3" x14ac:dyDescent="0.2">
      <c r="C8698" s="2"/>
    </row>
    <row r="8699" spans="3:3" x14ac:dyDescent="0.2">
      <c r="C8699" s="2"/>
    </row>
    <row r="8700" spans="3:3" x14ac:dyDescent="0.2">
      <c r="C8700" s="2"/>
    </row>
    <row r="8701" spans="3:3" x14ac:dyDescent="0.2">
      <c r="C8701" s="2"/>
    </row>
    <row r="8702" spans="3:3" x14ac:dyDescent="0.2">
      <c r="C8702" s="2"/>
    </row>
    <row r="8703" spans="3:3" x14ac:dyDescent="0.2">
      <c r="C8703" s="2"/>
    </row>
    <row r="8704" spans="3:3" x14ac:dyDescent="0.2">
      <c r="C8704" s="2"/>
    </row>
    <row r="8705" spans="3:3" x14ac:dyDescent="0.2">
      <c r="C8705" s="2"/>
    </row>
    <row r="8706" spans="3:3" x14ac:dyDescent="0.2">
      <c r="C8706" s="2"/>
    </row>
    <row r="8707" spans="3:3" x14ac:dyDescent="0.2">
      <c r="C8707" s="2"/>
    </row>
    <row r="8708" spans="3:3" x14ac:dyDescent="0.2">
      <c r="C8708" s="2"/>
    </row>
    <row r="8709" spans="3:3" x14ac:dyDescent="0.2">
      <c r="C8709" s="2"/>
    </row>
    <row r="8710" spans="3:3" x14ac:dyDescent="0.2">
      <c r="C8710" s="2"/>
    </row>
    <row r="8711" spans="3:3" x14ac:dyDescent="0.2">
      <c r="C8711" s="2"/>
    </row>
    <row r="8712" spans="3:3" x14ac:dyDescent="0.2">
      <c r="C8712" s="2"/>
    </row>
    <row r="8713" spans="3:3" x14ac:dyDescent="0.2">
      <c r="C8713" s="2"/>
    </row>
    <row r="8714" spans="3:3" x14ac:dyDescent="0.2">
      <c r="C8714" s="2"/>
    </row>
    <row r="8715" spans="3:3" x14ac:dyDescent="0.2">
      <c r="C8715" s="2"/>
    </row>
    <row r="8716" spans="3:3" x14ac:dyDescent="0.2">
      <c r="C8716" s="2"/>
    </row>
    <row r="8717" spans="3:3" x14ac:dyDescent="0.2">
      <c r="C8717" s="2"/>
    </row>
    <row r="8718" spans="3:3" x14ac:dyDescent="0.2">
      <c r="C8718" s="2"/>
    </row>
    <row r="8719" spans="3:3" x14ac:dyDescent="0.2">
      <c r="C8719" s="2"/>
    </row>
    <row r="8720" spans="3:3" x14ac:dyDescent="0.2">
      <c r="C8720" s="2"/>
    </row>
    <row r="8721" spans="3:3" x14ac:dyDescent="0.2">
      <c r="C8721" s="2"/>
    </row>
    <row r="8722" spans="3:3" x14ac:dyDescent="0.2">
      <c r="C8722" s="2"/>
    </row>
    <row r="8723" spans="3:3" x14ac:dyDescent="0.2">
      <c r="C8723" s="2"/>
    </row>
    <row r="8724" spans="3:3" x14ac:dyDescent="0.2">
      <c r="C8724" s="2"/>
    </row>
    <row r="8725" spans="3:3" x14ac:dyDescent="0.2">
      <c r="C8725" s="2"/>
    </row>
    <row r="8726" spans="3:3" x14ac:dyDescent="0.2">
      <c r="C8726" s="2"/>
    </row>
    <row r="8727" spans="3:3" x14ac:dyDescent="0.2">
      <c r="C8727" s="2"/>
    </row>
    <row r="8728" spans="3:3" x14ac:dyDescent="0.2">
      <c r="C8728" s="2"/>
    </row>
    <row r="8729" spans="3:3" x14ac:dyDescent="0.2">
      <c r="C8729" s="2"/>
    </row>
    <row r="8730" spans="3:3" x14ac:dyDescent="0.2">
      <c r="C8730" s="2"/>
    </row>
    <row r="8731" spans="3:3" x14ac:dyDescent="0.2">
      <c r="C8731" s="2"/>
    </row>
    <row r="8732" spans="3:3" x14ac:dyDescent="0.2">
      <c r="C8732" s="2"/>
    </row>
    <row r="8733" spans="3:3" x14ac:dyDescent="0.2">
      <c r="C8733" s="2"/>
    </row>
    <row r="8734" spans="3:3" x14ac:dyDescent="0.2">
      <c r="C8734" s="2"/>
    </row>
    <row r="8735" spans="3:3" x14ac:dyDescent="0.2">
      <c r="C8735" s="2"/>
    </row>
    <row r="8736" spans="3:3" x14ac:dyDescent="0.2">
      <c r="C8736" s="2"/>
    </row>
    <row r="8737" spans="3:3" x14ac:dyDescent="0.2">
      <c r="C8737" s="2"/>
    </row>
    <row r="8738" spans="3:3" x14ac:dyDescent="0.2">
      <c r="C8738" s="2"/>
    </row>
    <row r="8739" spans="3:3" x14ac:dyDescent="0.2">
      <c r="C8739" s="2"/>
    </row>
    <row r="8740" spans="3:3" x14ac:dyDescent="0.2">
      <c r="C8740" s="2"/>
    </row>
    <row r="8741" spans="3:3" x14ac:dyDescent="0.2">
      <c r="C8741" s="2"/>
    </row>
    <row r="8742" spans="3:3" x14ac:dyDescent="0.2">
      <c r="C8742" s="2"/>
    </row>
    <row r="8743" spans="3:3" x14ac:dyDescent="0.2">
      <c r="C8743" s="2"/>
    </row>
    <row r="8744" spans="3:3" x14ac:dyDescent="0.2">
      <c r="C8744" s="2"/>
    </row>
    <row r="8745" spans="3:3" x14ac:dyDescent="0.2">
      <c r="C8745" s="2"/>
    </row>
    <row r="8746" spans="3:3" x14ac:dyDescent="0.2">
      <c r="C8746" s="2"/>
    </row>
    <row r="8747" spans="3:3" x14ac:dyDescent="0.2">
      <c r="C8747" s="2"/>
    </row>
    <row r="8748" spans="3:3" x14ac:dyDescent="0.2">
      <c r="C8748" s="2"/>
    </row>
    <row r="8749" spans="3:3" x14ac:dyDescent="0.2">
      <c r="C8749" s="2"/>
    </row>
    <row r="8750" spans="3:3" x14ac:dyDescent="0.2">
      <c r="C8750" s="2"/>
    </row>
    <row r="8751" spans="3:3" x14ac:dyDescent="0.2">
      <c r="C8751" s="2"/>
    </row>
    <row r="8752" spans="3:3" x14ac:dyDescent="0.2">
      <c r="C8752" s="2"/>
    </row>
    <row r="8753" spans="3:3" x14ac:dyDescent="0.2">
      <c r="C8753" s="2"/>
    </row>
    <row r="8754" spans="3:3" x14ac:dyDescent="0.2">
      <c r="C8754" s="2"/>
    </row>
    <row r="8755" spans="3:3" x14ac:dyDescent="0.2">
      <c r="C8755" s="2"/>
    </row>
    <row r="8756" spans="3:3" x14ac:dyDescent="0.2">
      <c r="C8756" s="2"/>
    </row>
    <row r="8757" spans="3:3" x14ac:dyDescent="0.2">
      <c r="C8757" s="2"/>
    </row>
    <row r="8758" spans="3:3" x14ac:dyDescent="0.2">
      <c r="C8758" s="2"/>
    </row>
    <row r="8759" spans="3:3" x14ac:dyDescent="0.2">
      <c r="C8759" s="2"/>
    </row>
    <row r="8760" spans="3:3" x14ac:dyDescent="0.2">
      <c r="C8760" s="2"/>
    </row>
    <row r="8761" spans="3:3" x14ac:dyDescent="0.2">
      <c r="C8761" s="2"/>
    </row>
    <row r="8762" spans="3:3" x14ac:dyDescent="0.2">
      <c r="C8762" s="2"/>
    </row>
    <row r="8763" spans="3:3" x14ac:dyDescent="0.2">
      <c r="C8763" s="2"/>
    </row>
    <row r="8764" spans="3:3" x14ac:dyDescent="0.2">
      <c r="C8764" s="2"/>
    </row>
    <row r="8765" spans="3:3" x14ac:dyDescent="0.2">
      <c r="C8765" s="2"/>
    </row>
    <row r="8766" spans="3:3" x14ac:dyDescent="0.2">
      <c r="C8766" s="2"/>
    </row>
    <row r="8767" spans="3:3" x14ac:dyDescent="0.2">
      <c r="C8767" s="2"/>
    </row>
    <row r="8768" spans="3:3" x14ac:dyDescent="0.2">
      <c r="C8768" s="2"/>
    </row>
    <row r="8769" spans="3:3" x14ac:dyDescent="0.2">
      <c r="C8769" s="2"/>
    </row>
    <row r="8770" spans="3:3" x14ac:dyDescent="0.2">
      <c r="C8770" s="2"/>
    </row>
    <row r="8771" spans="3:3" x14ac:dyDescent="0.2">
      <c r="C8771" s="2"/>
    </row>
    <row r="8772" spans="3:3" x14ac:dyDescent="0.2">
      <c r="C8772" s="2"/>
    </row>
    <row r="8773" spans="3:3" x14ac:dyDescent="0.2">
      <c r="C8773" s="2"/>
    </row>
    <row r="8774" spans="3:3" x14ac:dyDescent="0.2">
      <c r="C8774" s="2"/>
    </row>
    <row r="8775" spans="3:3" x14ac:dyDescent="0.2">
      <c r="C8775" s="2"/>
    </row>
    <row r="8776" spans="3:3" x14ac:dyDescent="0.2">
      <c r="C8776" s="2"/>
    </row>
    <row r="8777" spans="3:3" x14ac:dyDescent="0.2">
      <c r="C8777" s="2"/>
    </row>
    <row r="8778" spans="3:3" x14ac:dyDescent="0.2">
      <c r="C8778" s="2"/>
    </row>
    <row r="8779" spans="3:3" x14ac:dyDescent="0.2">
      <c r="C8779" s="2"/>
    </row>
    <row r="8780" spans="3:3" x14ac:dyDescent="0.2">
      <c r="C8780" s="2"/>
    </row>
    <row r="8781" spans="3:3" x14ac:dyDescent="0.2">
      <c r="C8781" s="2"/>
    </row>
    <row r="8782" spans="3:3" x14ac:dyDescent="0.2">
      <c r="C8782" s="2"/>
    </row>
    <row r="8783" spans="3:3" x14ac:dyDescent="0.2">
      <c r="C8783" s="2"/>
    </row>
    <row r="8784" spans="3:3" x14ac:dyDescent="0.2">
      <c r="C8784" s="2"/>
    </row>
    <row r="8785" spans="3:3" x14ac:dyDescent="0.2">
      <c r="C8785" s="2"/>
    </row>
    <row r="8786" spans="3:3" x14ac:dyDescent="0.2">
      <c r="C8786" s="2"/>
    </row>
    <row r="8787" spans="3:3" x14ac:dyDescent="0.2">
      <c r="C8787" s="2"/>
    </row>
    <row r="8788" spans="3:3" x14ac:dyDescent="0.2">
      <c r="C8788" s="2"/>
    </row>
    <row r="8789" spans="3:3" x14ac:dyDescent="0.2">
      <c r="C8789" s="2"/>
    </row>
    <row r="8790" spans="3:3" x14ac:dyDescent="0.2">
      <c r="C8790" s="2"/>
    </row>
    <row r="8791" spans="3:3" x14ac:dyDescent="0.2">
      <c r="C8791" s="2"/>
    </row>
    <row r="8792" spans="3:3" x14ac:dyDescent="0.2">
      <c r="C8792" s="2"/>
    </row>
    <row r="8793" spans="3:3" x14ac:dyDescent="0.2">
      <c r="C8793" s="2"/>
    </row>
    <row r="8794" spans="3:3" x14ac:dyDescent="0.2">
      <c r="C8794" s="2"/>
    </row>
    <row r="8795" spans="3:3" x14ac:dyDescent="0.2">
      <c r="C8795" s="2"/>
    </row>
    <row r="8796" spans="3:3" x14ac:dyDescent="0.2">
      <c r="C8796" s="2"/>
    </row>
    <row r="8797" spans="3:3" x14ac:dyDescent="0.2">
      <c r="C8797" s="2"/>
    </row>
    <row r="8798" spans="3:3" x14ac:dyDescent="0.2">
      <c r="C8798" s="2"/>
    </row>
    <row r="8799" spans="3:3" x14ac:dyDescent="0.2">
      <c r="C8799" s="2"/>
    </row>
    <row r="8800" spans="3:3" x14ac:dyDescent="0.2">
      <c r="C8800" s="2"/>
    </row>
    <row r="8801" spans="3:3" x14ac:dyDescent="0.2">
      <c r="C8801" s="2"/>
    </row>
    <row r="8802" spans="3:3" x14ac:dyDescent="0.2">
      <c r="C8802" s="2"/>
    </row>
    <row r="8803" spans="3:3" x14ac:dyDescent="0.2">
      <c r="C8803" s="2"/>
    </row>
    <row r="8804" spans="3:3" x14ac:dyDescent="0.2">
      <c r="C8804" s="2"/>
    </row>
    <row r="8805" spans="3:3" x14ac:dyDescent="0.2">
      <c r="C8805" s="2"/>
    </row>
    <row r="8806" spans="3:3" x14ac:dyDescent="0.2">
      <c r="C8806" s="2"/>
    </row>
    <row r="8807" spans="3:3" x14ac:dyDescent="0.2">
      <c r="C8807" s="2"/>
    </row>
    <row r="8808" spans="3:3" x14ac:dyDescent="0.2">
      <c r="C8808" s="2"/>
    </row>
    <row r="8809" spans="3:3" x14ac:dyDescent="0.2">
      <c r="C8809" s="2"/>
    </row>
    <row r="8810" spans="3:3" x14ac:dyDescent="0.2">
      <c r="C8810" s="2"/>
    </row>
    <row r="8811" spans="3:3" x14ac:dyDescent="0.2">
      <c r="C8811" s="2"/>
    </row>
    <row r="8812" spans="3:3" x14ac:dyDescent="0.2">
      <c r="C8812" s="2"/>
    </row>
    <row r="8813" spans="3:3" x14ac:dyDescent="0.2">
      <c r="C8813" s="2"/>
    </row>
    <row r="8814" spans="3:3" x14ac:dyDescent="0.2">
      <c r="C8814" s="2"/>
    </row>
    <row r="8815" spans="3:3" x14ac:dyDescent="0.2">
      <c r="C8815" s="2"/>
    </row>
    <row r="8816" spans="3:3" x14ac:dyDescent="0.2">
      <c r="C8816" s="2"/>
    </row>
    <row r="8817" spans="3:3" x14ac:dyDescent="0.2">
      <c r="C8817" s="2"/>
    </row>
    <row r="8818" spans="3:3" x14ac:dyDescent="0.2">
      <c r="C8818" s="2"/>
    </row>
    <row r="8819" spans="3:3" x14ac:dyDescent="0.2">
      <c r="C8819" s="2"/>
    </row>
    <row r="8820" spans="3:3" x14ac:dyDescent="0.2">
      <c r="C8820" s="2"/>
    </row>
    <row r="8821" spans="3:3" x14ac:dyDescent="0.2">
      <c r="C8821" s="2"/>
    </row>
    <row r="8822" spans="3:3" x14ac:dyDescent="0.2">
      <c r="C8822" s="2"/>
    </row>
    <row r="8823" spans="3:3" x14ac:dyDescent="0.2">
      <c r="C8823" s="2"/>
    </row>
    <row r="8824" spans="3:3" x14ac:dyDescent="0.2">
      <c r="C8824" s="2"/>
    </row>
    <row r="8825" spans="3:3" x14ac:dyDescent="0.2">
      <c r="C8825" s="2"/>
    </row>
    <row r="8826" spans="3:3" x14ac:dyDescent="0.2">
      <c r="C8826" s="2"/>
    </row>
    <row r="8827" spans="3:3" x14ac:dyDescent="0.2">
      <c r="C8827" s="2"/>
    </row>
    <row r="8828" spans="3:3" x14ac:dyDescent="0.2">
      <c r="C8828" s="2"/>
    </row>
    <row r="8829" spans="3:3" x14ac:dyDescent="0.2">
      <c r="C8829" s="2"/>
    </row>
    <row r="8830" spans="3:3" x14ac:dyDescent="0.2">
      <c r="C8830" s="2"/>
    </row>
    <row r="8831" spans="3:3" x14ac:dyDescent="0.2">
      <c r="C8831" s="2"/>
    </row>
    <row r="8832" spans="3:3" x14ac:dyDescent="0.2">
      <c r="C8832" s="2"/>
    </row>
    <row r="8833" spans="3:3" x14ac:dyDescent="0.2">
      <c r="C8833" s="2"/>
    </row>
    <row r="8834" spans="3:3" x14ac:dyDescent="0.2">
      <c r="C8834" s="2"/>
    </row>
    <row r="8835" spans="3:3" x14ac:dyDescent="0.2">
      <c r="C8835" s="2"/>
    </row>
    <row r="8836" spans="3:3" x14ac:dyDescent="0.2">
      <c r="C8836" s="2"/>
    </row>
    <row r="8837" spans="3:3" x14ac:dyDescent="0.2">
      <c r="C8837" s="2"/>
    </row>
    <row r="8838" spans="3:3" x14ac:dyDescent="0.2">
      <c r="C8838" s="2"/>
    </row>
    <row r="8839" spans="3:3" x14ac:dyDescent="0.2">
      <c r="C8839" s="2"/>
    </row>
    <row r="8840" spans="3:3" x14ac:dyDescent="0.2">
      <c r="C8840" s="2"/>
    </row>
    <row r="8841" spans="3:3" x14ac:dyDescent="0.2">
      <c r="C8841" s="2"/>
    </row>
    <row r="8842" spans="3:3" x14ac:dyDescent="0.2">
      <c r="C8842" s="2"/>
    </row>
    <row r="8843" spans="3:3" x14ac:dyDescent="0.2">
      <c r="C8843" s="2"/>
    </row>
    <row r="8844" spans="3:3" x14ac:dyDescent="0.2">
      <c r="C8844" s="2"/>
    </row>
    <row r="8845" spans="3:3" x14ac:dyDescent="0.2">
      <c r="C8845" s="2"/>
    </row>
    <row r="8846" spans="3:3" x14ac:dyDescent="0.2">
      <c r="C8846" s="2"/>
    </row>
    <row r="8847" spans="3:3" x14ac:dyDescent="0.2">
      <c r="C8847" s="2"/>
    </row>
    <row r="8848" spans="3:3" x14ac:dyDescent="0.2">
      <c r="C8848" s="2"/>
    </row>
    <row r="8849" spans="3:3" x14ac:dyDescent="0.2">
      <c r="C8849" s="2"/>
    </row>
    <row r="8850" spans="3:3" x14ac:dyDescent="0.2">
      <c r="C8850" s="2"/>
    </row>
    <row r="8851" spans="3:3" x14ac:dyDescent="0.2">
      <c r="C8851" s="2"/>
    </row>
    <row r="8852" spans="3:3" x14ac:dyDescent="0.2">
      <c r="C8852" s="2"/>
    </row>
    <row r="8853" spans="3:3" x14ac:dyDescent="0.2">
      <c r="C8853" s="2"/>
    </row>
    <row r="8854" spans="3:3" x14ac:dyDescent="0.2">
      <c r="C8854" s="2"/>
    </row>
    <row r="8855" spans="3:3" x14ac:dyDescent="0.2">
      <c r="C8855" s="2"/>
    </row>
    <row r="8856" spans="3:3" x14ac:dyDescent="0.2">
      <c r="C8856" s="2"/>
    </row>
    <row r="8857" spans="3:3" x14ac:dyDescent="0.2">
      <c r="C8857" s="2"/>
    </row>
    <row r="8858" spans="3:3" x14ac:dyDescent="0.2">
      <c r="C8858" s="2"/>
    </row>
    <row r="8859" spans="3:3" x14ac:dyDescent="0.2">
      <c r="C8859" s="2"/>
    </row>
    <row r="8860" spans="3:3" x14ac:dyDescent="0.2">
      <c r="C8860" s="2"/>
    </row>
    <row r="8861" spans="3:3" x14ac:dyDescent="0.2">
      <c r="C8861" s="2"/>
    </row>
    <row r="8862" spans="3:3" x14ac:dyDescent="0.2">
      <c r="C8862" s="2"/>
    </row>
    <row r="8863" spans="3:3" x14ac:dyDescent="0.2">
      <c r="C8863" s="2"/>
    </row>
    <row r="8864" spans="3:3" x14ac:dyDescent="0.2">
      <c r="C8864" s="2"/>
    </row>
    <row r="8865" spans="3:3" x14ac:dyDescent="0.2">
      <c r="C8865" s="2"/>
    </row>
    <row r="8866" spans="3:3" x14ac:dyDescent="0.2">
      <c r="C8866" s="2"/>
    </row>
    <row r="8867" spans="3:3" x14ac:dyDescent="0.2">
      <c r="C8867" s="2"/>
    </row>
    <row r="8868" spans="3:3" x14ac:dyDescent="0.2">
      <c r="C8868" s="2"/>
    </row>
    <row r="8869" spans="3:3" x14ac:dyDescent="0.2">
      <c r="C8869" s="2"/>
    </row>
    <row r="8870" spans="3:3" x14ac:dyDescent="0.2">
      <c r="C8870" s="2"/>
    </row>
    <row r="8871" spans="3:3" x14ac:dyDescent="0.2">
      <c r="C8871" s="2"/>
    </row>
    <row r="8872" spans="3:3" x14ac:dyDescent="0.2">
      <c r="C8872" s="2"/>
    </row>
    <row r="8873" spans="3:3" x14ac:dyDescent="0.2">
      <c r="C8873" s="2"/>
    </row>
    <row r="8874" spans="3:3" x14ac:dyDescent="0.2">
      <c r="C8874" s="2"/>
    </row>
    <row r="8875" spans="3:3" x14ac:dyDescent="0.2">
      <c r="C8875" s="2"/>
    </row>
    <row r="8876" spans="3:3" x14ac:dyDescent="0.2">
      <c r="C8876" s="2"/>
    </row>
    <row r="8877" spans="3:3" x14ac:dyDescent="0.2">
      <c r="C8877" s="2"/>
    </row>
    <row r="8878" spans="3:3" x14ac:dyDescent="0.2">
      <c r="C8878" s="2"/>
    </row>
    <row r="8879" spans="3:3" x14ac:dyDescent="0.2">
      <c r="C8879" s="2"/>
    </row>
    <row r="8880" spans="3:3" x14ac:dyDescent="0.2">
      <c r="C8880" s="2"/>
    </row>
    <row r="8881" spans="3:3" x14ac:dyDescent="0.2">
      <c r="C8881" s="2"/>
    </row>
    <row r="8882" spans="3:3" x14ac:dyDescent="0.2">
      <c r="C8882" s="2"/>
    </row>
    <row r="8883" spans="3:3" x14ac:dyDescent="0.2">
      <c r="C8883" s="2"/>
    </row>
    <row r="8884" spans="3:3" x14ac:dyDescent="0.2">
      <c r="C8884" s="2"/>
    </row>
    <row r="8885" spans="3:3" x14ac:dyDescent="0.2">
      <c r="C8885" s="2"/>
    </row>
    <row r="8886" spans="3:3" x14ac:dyDescent="0.2">
      <c r="C8886" s="2"/>
    </row>
    <row r="8887" spans="3:3" x14ac:dyDescent="0.2">
      <c r="C8887" s="2"/>
    </row>
    <row r="8888" spans="3:3" x14ac:dyDescent="0.2">
      <c r="C8888" s="2"/>
    </row>
    <row r="8889" spans="3:3" x14ac:dyDescent="0.2">
      <c r="C8889" s="2"/>
    </row>
    <row r="8890" spans="3:3" x14ac:dyDescent="0.2">
      <c r="C8890" s="2"/>
    </row>
    <row r="8891" spans="3:3" x14ac:dyDescent="0.2">
      <c r="C8891" s="2"/>
    </row>
    <row r="8892" spans="3:3" x14ac:dyDescent="0.2">
      <c r="C8892" s="2"/>
    </row>
    <row r="8893" spans="3:3" x14ac:dyDescent="0.2">
      <c r="C8893" s="2"/>
    </row>
    <row r="8894" spans="3:3" x14ac:dyDescent="0.2">
      <c r="C8894" s="2"/>
    </row>
    <row r="8895" spans="3:3" x14ac:dyDescent="0.2">
      <c r="C8895" s="2"/>
    </row>
    <row r="8896" spans="3:3" x14ac:dyDescent="0.2">
      <c r="C8896" s="2"/>
    </row>
    <row r="8897" spans="3:3" x14ac:dyDescent="0.2">
      <c r="C8897" s="2"/>
    </row>
    <row r="8898" spans="3:3" x14ac:dyDescent="0.2">
      <c r="C8898" s="2"/>
    </row>
    <row r="8899" spans="3:3" x14ac:dyDescent="0.2">
      <c r="C8899" s="2"/>
    </row>
    <row r="8900" spans="3:3" x14ac:dyDescent="0.2">
      <c r="C8900" s="2"/>
    </row>
    <row r="8901" spans="3:3" x14ac:dyDescent="0.2">
      <c r="C8901" s="2"/>
    </row>
    <row r="8902" spans="3:3" x14ac:dyDescent="0.2">
      <c r="C8902" s="2"/>
    </row>
    <row r="8903" spans="3:3" x14ac:dyDescent="0.2">
      <c r="C8903" s="2"/>
    </row>
    <row r="8904" spans="3:3" x14ac:dyDescent="0.2">
      <c r="C8904" s="2"/>
    </row>
    <row r="8905" spans="3:3" x14ac:dyDescent="0.2">
      <c r="C8905" s="2"/>
    </row>
    <row r="8906" spans="3:3" x14ac:dyDescent="0.2">
      <c r="C8906" s="2"/>
    </row>
    <row r="8907" spans="3:3" x14ac:dyDescent="0.2">
      <c r="C8907" s="2"/>
    </row>
    <row r="8908" spans="3:3" x14ac:dyDescent="0.2">
      <c r="C8908" s="2"/>
    </row>
    <row r="8909" spans="3:3" x14ac:dyDescent="0.2">
      <c r="C8909" s="2"/>
    </row>
    <row r="8910" spans="3:3" x14ac:dyDescent="0.2">
      <c r="C8910" s="2"/>
    </row>
    <row r="8911" spans="3:3" x14ac:dyDescent="0.2">
      <c r="C8911" s="2"/>
    </row>
    <row r="8912" spans="3:3" x14ac:dyDescent="0.2">
      <c r="C8912" s="2"/>
    </row>
    <row r="8913" spans="3:3" x14ac:dyDescent="0.2">
      <c r="C8913" s="2"/>
    </row>
    <row r="8914" spans="3:3" x14ac:dyDescent="0.2">
      <c r="C8914" s="2"/>
    </row>
    <row r="8915" spans="3:3" x14ac:dyDescent="0.2">
      <c r="C8915" s="2"/>
    </row>
    <row r="8916" spans="3:3" x14ac:dyDescent="0.2">
      <c r="C8916" s="2"/>
    </row>
    <row r="8917" spans="3:3" x14ac:dyDescent="0.2">
      <c r="C8917" s="2"/>
    </row>
    <row r="8918" spans="3:3" x14ac:dyDescent="0.2">
      <c r="C8918" s="2"/>
    </row>
    <row r="8919" spans="3:3" x14ac:dyDescent="0.2">
      <c r="C8919" s="2"/>
    </row>
    <row r="8920" spans="3:3" x14ac:dyDescent="0.2">
      <c r="C8920" s="2"/>
    </row>
    <row r="8921" spans="3:3" x14ac:dyDescent="0.2">
      <c r="C8921" s="2"/>
    </row>
    <row r="8922" spans="3:3" x14ac:dyDescent="0.2">
      <c r="C8922" s="2"/>
    </row>
    <row r="8923" spans="3:3" x14ac:dyDescent="0.2">
      <c r="C8923" s="2"/>
    </row>
    <row r="8924" spans="3:3" x14ac:dyDescent="0.2">
      <c r="C8924" s="2"/>
    </row>
    <row r="8925" spans="3:3" x14ac:dyDescent="0.2">
      <c r="C8925" s="2"/>
    </row>
    <row r="8926" spans="3:3" x14ac:dyDescent="0.2">
      <c r="C8926" s="2"/>
    </row>
    <row r="8927" spans="3:3" x14ac:dyDescent="0.2">
      <c r="C8927" s="2"/>
    </row>
    <row r="8928" spans="3:3" x14ac:dyDescent="0.2">
      <c r="C8928" s="2"/>
    </row>
    <row r="8929" spans="3:3" x14ac:dyDescent="0.2">
      <c r="C8929" s="2"/>
    </row>
    <row r="8930" spans="3:3" x14ac:dyDescent="0.2">
      <c r="C8930" s="2"/>
    </row>
    <row r="8931" spans="3:3" x14ac:dyDescent="0.2">
      <c r="C8931" s="2"/>
    </row>
    <row r="8932" spans="3:3" x14ac:dyDescent="0.2">
      <c r="C8932" s="2"/>
    </row>
    <row r="8933" spans="3:3" x14ac:dyDescent="0.2">
      <c r="C8933" s="2"/>
    </row>
    <row r="8934" spans="3:3" x14ac:dyDescent="0.2">
      <c r="C8934" s="2"/>
    </row>
    <row r="8935" spans="3:3" x14ac:dyDescent="0.2">
      <c r="C8935" s="2"/>
    </row>
    <row r="8936" spans="3:3" x14ac:dyDescent="0.2">
      <c r="C8936" s="2"/>
    </row>
    <row r="8937" spans="3:3" x14ac:dyDescent="0.2">
      <c r="C8937" s="2"/>
    </row>
    <row r="8938" spans="3:3" x14ac:dyDescent="0.2">
      <c r="C8938" s="2"/>
    </row>
    <row r="8939" spans="3:3" x14ac:dyDescent="0.2">
      <c r="C8939" s="2"/>
    </row>
    <row r="8940" spans="3:3" x14ac:dyDescent="0.2">
      <c r="C8940" s="2"/>
    </row>
    <row r="8941" spans="3:3" x14ac:dyDescent="0.2">
      <c r="C8941" s="2"/>
    </row>
    <row r="8942" spans="3:3" x14ac:dyDescent="0.2">
      <c r="C8942" s="2"/>
    </row>
    <row r="8943" spans="3:3" x14ac:dyDescent="0.2">
      <c r="C8943" s="2"/>
    </row>
    <row r="8944" spans="3:3" x14ac:dyDescent="0.2">
      <c r="C8944" s="2"/>
    </row>
    <row r="8945" spans="3:3" x14ac:dyDescent="0.2">
      <c r="C8945" s="2"/>
    </row>
    <row r="8946" spans="3:3" x14ac:dyDescent="0.2">
      <c r="C8946" s="2"/>
    </row>
    <row r="8947" spans="3:3" x14ac:dyDescent="0.2">
      <c r="C8947" s="2"/>
    </row>
    <row r="8948" spans="3:3" x14ac:dyDescent="0.2">
      <c r="C8948" s="2"/>
    </row>
    <row r="8949" spans="3:3" x14ac:dyDescent="0.2">
      <c r="C8949" s="2"/>
    </row>
    <row r="8950" spans="3:3" x14ac:dyDescent="0.2">
      <c r="C8950" s="2"/>
    </row>
    <row r="8951" spans="3:3" x14ac:dyDescent="0.2">
      <c r="C8951" s="2"/>
    </row>
    <row r="8952" spans="3:3" x14ac:dyDescent="0.2">
      <c r="C8952" s="2"/>
    </row>
    <row r="8953" spans="3:3" x14ac:dyDescent="0.2">
      <c r="C8953" s="2"/>
    </row>
    <row r="8954" spans="3:3" x14ac:dyDescent="0.2">
      <c r="C8954" s="2"/>
    </row>
    <row r="8955" spans="3:3" x14ac:dyDescent="0.2">
      <c r="C8955" s="2"/>
    </row>
    <row r="8956" spans="3:3" x14ac:dyDescent="0.2">
      <c r="C8956" s="2"/>
    </row>
    <row r="8957" spans="3:3" x14ac:dyDescent="0.2">
      <c r="C8957" s="2"/>
    </row>
    <row r="8958" spans="3:3" x14ac:dyDescent="0.2">
      <c r="C8958" s="2"/>
    </row>
    <row r="8959" spans="3:3" x14ac:dyDescent="0.2">
      <c r="C8959" s="2"/>
    </row>
    <row r="8960" spans="3:3" x14ac:dyDescent="0.2">
      <c r="C8960" s="2"/>
    </row>
    <row r="8961" spans="3:3" x14ac:dyDescent="0.2">
      <c r="C8961" s="2"/>
    </row>
    <row r="8962" spans="3:3" x14ac:dyDescent="0.2">
      <c r="C8962" s="2"/>
    </row>
    <row r="8963" spans="3:3" x14ac:dyDescent="0.2">
      <c r="C8963" s="2"/>
    </row>
    <row r="8964" spans="3:3" x14ac:dyDescent="0.2">
      <c r="C8964" s="2"/>
    </row>
    <row r="8965" spans="3:3" x14ac:dyDescent="0.2">
      <c r="C8965" s="2"/>
    </row>
    <row r="8966" spans="3:3" x14ac:dyDescent="0.2">
      <c r="C8966" s="2"/>
    </row>
    <row r="8967" spans="3:3" x14ac:dyDescent="0.2">
      <c r="C8967" s="2"/>
    </row>
    <row r="8968" spans="3:3" x14ac:dyDescent="0.2">
      <c r="C8968" s="2"/>
    </row>
    <row r="8969" spans="3:3" x14ac:dyDescent="0.2">
      <c r="C8969" s="2"/>
    </row>
    <row r="8970" spans="3:3" x14ac:dyDescent="0.2">
      <c r="C8970" s="2"/>
    </row>
    <row r="8971" spans="3:3" x14ac:dyDescent="0.2">
      <c r="C8971" s="2"/>
    </row>
    <row r="8972" spans="3:3" x14ac:dyDescent="0.2">
      <c r="C8972" s="2"/>
    </row>
    <row r="8973" spans="3:3" x14ac:dyDescent="0.2">
      <c r="C8973" s="2"/>
    </row>
    <row r="8974" spans="3:3" x14ac:dyDescent="0.2">
      <c r="C8974" s="2"/>
    </row>
    <row r="8975" spans="3:3" x14ac:dyDescent="0.2">
      <c r="C8975" s="2"/>
    </row>
    <row r="8976" spans="3:3" x14ac:dyDescent="0.2">
      <c r="C8976" s="2"/>
    </row>
    <row r="8977" spans="3:3" x14ac:dyDescent="0.2">
      <c r="C8977" s="2"/>
    </row>
    <row r="8978" spans="3:3" x14ac:dyDescent="0.2">
      <c r="C8978" s="2"/>
    </row>
    <row r="8979" spans="3:3" x14ac:dyDescent="0.2">
      <c r="C8979" s="2"/>
    </row>
    <row r="8980" spans="3:3" x14ac:dyDescent="0.2">
      <c r="C8980" s="2"/>
    </row>
    <row r="8981" spans="3:3" x14ac:dyDescent="0.2">
      <c r="C8981" s="2"/>
    </row>
    <row r="8982" spans="3:3" x14ac:dyDescent="0.2">
      <c r="C8982" s="2"/>
    </row>
    <row r="8983" spans="3:3" x14ac:dyDescent="0.2">
      <c r="C8983" s="2"/>
    </row>
    <row r="8984" spans="3:3" x14ac:dyDescent="0.2">
      <c r="C8984" s="2"/>
    </row>
    <row r="8985" spans="3:3" x14ac:dyDescent="0.2">
      <c r="C8985" s="2"/>
    </row>
    <row r="8986" spans="3:3" x14ac:dyDescent="0.2">
      <c r="C8986" s="2"/>
    </row>
    <row r="8987" spans="3:3" x14ac:dyDescent="0.2">
      <c r="C8987" s="2"/>
    </row>
    <row r="8988" spans="3:3" x14ac:dyDescent="0.2">
      <c r="C8988" s="2"/>
    </row>
    <row r="8989" spans="3:3" x14ac:dyDescent="0.2">
      <c r="C8989" s="2"/>
    </row>
    <row r="8990" spans="3:3" x14ac:dyDescent="0.2">
      <c r="C8990" s="2"/>
    </row>
    <row r="8991" spans="3:3" x14ac:dyDescent="0.2">
      <c r="C8991" s="2"/>
    </row>
    <row r="8992" spans="3:3" x14ac:dyDescent="0.2">
      <c r="C8992" s="2"/>
    </row>
    <row r="8993" spans="3:3" x14ac:dyDescent="0.2">
      <c r="C8993" s="2"/>
    </row>
    <row r="8994" spans="3:3" x14ac:dyDescent="0.2">
      <c r="C8994" s="2"/>
    </row>
    <row r="8995" spans="3:3" x14ac:dyDescent="0.2">
      <c r="C8995" s="2"/>
    </row>
    <row r="8996" spans="3:3" x14ac:dyDescent="0.2">
      <c r="C8996" s="2"/>
    </row>
    <row r="8997" spans="3:3" x14ac:dyDescent="0.2">
      <c r="C8997" s="2"/>
    </row>
    <row r="8998" spans="3:3" x14ac:dyDescent="0.2">
      <c r="C8998" s="2"/>
    </row>
    <row r="8999" spans="3:3" x14ac:dyDescent="0.2">
      <c r="C8999" s="2"/>
    </row>
    <row r="9000" spans="3:3" x14ac:dyDescent="0.2">
      <c r="C9000" s="2"/>
    </row>
    <row r="9001" spans="3:3" x14ac:dyDescent="0.2">
      <c r="C9001" s="2"/>
    </row>
    <row r="9002" spans="3:3" x14ac:dyDescent="0.2">
      <c r="C9002" s="2"/>
    </row>
    <row r="9003" spans="3:3" x14ac:dyDescent="0.2">
      <c r="C9003" s="2"/>
    </row>
    <row r="9004" spans="3:3" x14ac:dyDescent="0.2">
      <c r="C9004" s="2"/>
    </row>
    <row r="9005" spans="3:3" x14ac:dyDescent="0.2">
      <c r="C9005" s="2"/>
    </row>
    <row r="9006" spans="3:3" x14ac:dyDescent="0.2">
      <c r="C9006" s="2"/>
    </row>
    <row r="9007" spans="3:3" x14ac:dyDescent="0.2">
      <c r="C9007" s="2"/>
    </row>
    <row r="9008" spans="3:3" x14ac:dyDescent="0.2">
      <c r="C9008" s="2"/>
    </row>
    <row r="9009" spans="3:3" x14ac:dyDescent="0.2">
      <c r="C9009" s="2"/>
    </row>
    <row r="9010" spans="3:3" x14ac:dyDescent="0.2">
      <c r="C9010" s="2"/>
    </row>
    <row r="9011" spans="3:3" x14ac:dyDescent="0.2">
      <c r="C9011" s="2"/>
    </row>
    <row r="9012" spans="3:3" x14ac:dyDescent="0.2">
      <c r="C9012" s="2"/>
    </row>
    <row r="9013" spans="3:3" x14ac:dyDescent="0.2">
      <c r="C9013" s="2"/>
    </row>
    <row r="9014" spans="3:3" x14ac:dyDescent="0.2">
      <c r="C9014" s="2"/>
    </row>
    <row r="9015" spans="3:3" x14ac:dyDescent="0.2">
      <c r="C9015" s="2"/>
    </row>
    <row r="9016" spans="3:3" x14ac:dyDescent="0.2">
      <c r="C9016" s="2"/>
    </row>
    <row r="9017" spans="3:3" x14ac:dyDescent="0.2">
      <c r="C9017" s="2"/>
    </row>
    <row r="9018" spans="3:3" x14ac:dyDescent="0.2">
      <c r="C9018" s="2"/>
    </row>
    <row r="9019" spans="3:3" x14ac:dyDescent="0.2">
      <c r="C9019" s="2"/>
    </row>
    <row r="9020" spans="3:3" x14ac:dyDescent="0.2">
      <c r="C9020" s="2"/>
    </row>
    <row r="9021" spans="3:3" x14ac:dyDescent="0.2">
      <c r="C9021" s="2"/>
    </row>
    <row r="9022" spans="3:3" x14ac:dyDescent="0.2">
      <c r="C9022" s="2"/>
    </row>
    <row r="9023" spans="3:3" x14ac:dyDescent="0.2">
      <c r="C9023" s="2"/>
    </row>
    <row r="9024" spans="3:3" x14ac:dyDescent="0.2">
      <c r="C9024" s="2"/>
    </row>
    <row r="9025" spans="3:3" x14ac:dyDescent="0.2">
      <c r="C9025" s="2"/>
    </row>
    <row r="9026" spans="3:3" x14ac:dyDescent="0.2">
      <c r="C9026" s="2"/>
    </row>
    <row r="9027" spans="3:3" x14ac:dyDescent="0.2">
      <c r="C9027" s="2"/>
    </row>
    <row r="9028" spans="3:3" x14ac:dyDescent="0.2">
      <c r="C9028" s="2"/>
    </row>
    <row r="9029" spans="3:3" x14ac:dyDescent="0.2">
      <c r="C9029" s="2"/>
    </row>
    <row r="9030" spans="3:3" x14ac:dyDescent="0.2">
      <c r="C9030" s="2"/>
    </row>
    <row r="9031" spans="3:3" x14ac:dyDescent="0.2">
      <c r="C9031" s="2"/>
    </row>
    <row r="9032" spans="3:3" x14ac:dyDescent="0.2">
      <c r="C9032" s="2"/>
    </row>
    <row r="9033" spans="3:3" x14ac:dyDescent="0.2">
      <c r="C9033" s="2"/>
    </row>
    <row r="9034" spans="3:3" x14ac:dyDescent="0.2">
      <c r="C9034" s="2"/>
    </row>
    <row r="9035" spans="3:3" x14ac:dyDescent="0.2">
      <c r="C9035" s="2"/>
    </row>
    <row r="9036" spans="3:3" x14ac:dyDescent="0.2">
      <c r="C9036" s="2"/>
    </row>
    <row r="9037" spans="3:3" x14ac:dyDescent="0.2">
      <c r="C9037" s="2"/>
    </row>
    <row r="9038" spans="3:3" x14ac:dyDescent="0.2">
      <c r="C9038" s="2"/>
    </row>
    <row r="9039" spans="3:3" x14ac:dyDescent="0.2">
      <c r="C9039" s="2"/>
    </row>
    <row r="9040" spans="3:3" x14ac:dyDescent="0.2">
      <c r="C9040" s="2"/>
    </row>
    <row r="9041" spans="3:3" x14ac:dyDescent="0.2">
      <c r="C9041" s="2"/>
    </row>
    <row r="9042" spans="3:3" x14ac:dyDescent="0.2">
      <c r="C9042" s="2"/>
    </row>
    <row r="9043" spans="3:3" x14ac:dyDescent="0.2">
      <c r="C9043" s="2"/>
    </row>
    <row r="9044" spans="3:3" x14ac:dyDescent="0.2">
      <c r="C9044" s="2"/>
    </row>
    <row r="9045" spans="3:3" x14ac:dyDescent="0.2">
      <c r="C9045" s="2"/>
    </row>
    <row r="9046" spans="3:3" x14ac:dyDescent="0.2">
      <c r="C9046" s="2"/>
    </row>
    <row r="9047" spans="3:3" x14ac:dyDescent="0.2">
      <c r="C9047" s="2"/>
    </row>
    <row r="9048" spans="3:3" x14ac:dyDescent="0.2">
      <c r="C9048" s="2"/>
    </row>
    <row r="9049" spans="3:3" x14ac:dyDescent="0.2">
      <c r="C9049" s="2"/>
    </row>
    <row r="9050" spans="3:3" x14ac:dyDescent="0.2">
      <c r="C9050" s="2"/>
    </row>
    <row r="9051" spans="3:3" x14ac:dyDescent="0.2">
      <c r="C9051" s="2"/>
    </row>
    <row r="9052" spans="3:3" x14ac:dyDescent="0.2">
      <c r="C9052" s="2"/>
    </row>
    <row r="9053" spans="3:3" x14ac:dyDescent="0.2">
      <c r="C9053" s="2"/>
    </row>
    <row r="9054" spans="3:3" x14ac:dyDescent="0.2">
      <c r="C9054" s="2"/>
    </row>
    <row r="9055" spans="3:3" x14ac:dyDescent="0.2">
      <c r="C9055" s="2"/>
    </row>
    <row r="9056" spans="3:3" x14ac:dyDescent="0.2">
      <c r="C9056" s="2"/>
    </row>
    <row r="9057" spans="3:3" x14ac:dyDescent="0.2">
      <c r="C9057" s="2"/>
    </row>
    <row r="9058" spans="3:3" x14ac:dyDescent="0.2">
      <c r="C9058" s="2"/>
    </row>
    <row r="9059" spans="3:3" x14ac:dyDescent="0.2">
      <c r="C9059" s="2"/>
    </row>
    <row r="9060" spans="3:3" x14ac:dyDescent="0.2">
      <c r="C9060" s="2"/>
    </row>
    <row r="9061" spans="3:3" x14ac:dyDescent="0.2">
      <c r="C9061" s="2"/>
    </row>
    <row r="9062" spans="3:3" x14ac:dyDescent="0.2">
      <c r="C9062" s="2"/>
    </row>
    <row r="9063" spans="3:3" x14ac:dyDescent="0.2">
      <c r="C9063" s="2"/>
    </row>
    <row r="9064" spans="3:3" x14ac:dyDescent="0.2">
      <c r="C9064" s="2"/>
    </row>
    <row r="9065" spans="3:3" x14ac:dyDescent="0.2">
      <c r="C9065" s="2"/>
    </row>
    <row r="9066" spans="3:3" x14ac:dyDescent="0.2">
      <c r="C9066" s="2"/>
    </row>
    <row r="9067" spans="3:3" x14ac:dyDescent="0.2">
      <c r="C9067" s="2"/>
    </row>
    <row r="9068" spans="3:3" x14ac:dyDescent="0.2">
      <c r="C9068" s="2"/>
    </row>
    <row r="9069" spans="3:3" x14ac:dyDescent="0.2">
      <c r="C9069" s="2"/>
    </row>
    <row r="9070" spans="3:3" x14ac:dyDescent="0.2">
      <c r="C9070" s="2"/>
    </row>
    <row r="9071" spans="3:3" x14ac:dyDescent="0.2">
      <c r="C9071" s="2"/>
    </row>
    <row r="9072" spans="3:3" x14ac:dyDescent="0.2">
      <c r="C9072" s="2"/>
    </row>
    <row r="9073" spans="3:3" x14ac:dyDescent="0.2">
      <c r="C9073" s="2"/>
    </row>
    <row r="9074" spans="3:3" x14ac:dyDescent="0.2">
      <c r="C9074" s="2"/>
    </row>
    <row r="9075" spans="3:3" x14ac:dyDescent="0.2">
      <c r="C9075" s="2"/>
    </row>
    <row r="9076" spans="3:3" x14ac:dyDescent="0.2">
      <c r="C9076" s="2"/>
    </row>
    <row r="9077" spans="3:3" x14ac:dyDescent="0.2">
      <c r="C9077" s="2"/>
    </row>
    <row r="9078" spans="3:3" x14ac:dyDescent="0.2">
      <c r="C9078" s="2"/>
    </row>
    <row r="9079" spans="3:3" x14ac:dyDescent="0.2">
      <c r="C9079" s="2"/>
    </row>
    <row r="9080" spans="3:3" x14ac:dyDescent="0.2">
      <c r="C9080" s="2"/>
    </row>
    <row r="9081" spans="3:3" x14ac:dyDescent="0.2">
      <c r="C9081" s="2"/>
    </row>
    <row r="9082" spans="3:3" x14ac:dyDescent="0.2">
      <c r="C9082" s="2"/>
    </row>
    <row r="9083" spans="3:3" x14ac:dyDescent="0.2">
      <c r="C9083" s="2"/>
    </row>
    <row r="9084" spans="3:3" x14ac:dyDescent="0.2">
      <c r="C9084" s="2"/>
    </row>
    <row r="9085" spans="3:3" x14ac:dyDescent="0.2">
      <c r="C9085" s="2"/>
    </row>
    <row r="9086" spans="3:3" x14ac:dyDescent="0.2">
      <c r="C9086" s="2"/>
    </row>
    <row r="9087" spans="3:3" x14ac:dyDescent="0.2">
      <c r="C9087" s="2"/>
    </row>
    <row r="9088" spans="3:3" x14ac:dyDescent="0.2">
      <c r="C9088" s="2"/>
    </row>
    <row r="9089" spans="3:3" x14ac:dyDescent="0.2">
      <c r="C9089" s="2"/>
    </row>
    <row r="9090" spans="3:3" x14ac:dyDescent="0.2">
      <c r="C9090" s="2"/>
    </row>
    <row r="9091" spans="3:3" x14ac:dyDescent="0.2">
      <c r="C9091" s="2"/>
    </row>
    <row r="9092" spans="3:3" x14ac:dyDescent="0.2">
      <c r="C9092" s="2"/>
    </row>
    <row r="9093" spans="3:3" x14ac:dyDescent="0.2">
      <c r="C9093" s="2"/>
    </row>
    <row r="9094" spans="3:3" x14ac:dyDescent="0.2">
      <c r="C9094" s="2"/>
    </row>
    <row r="9095" spans="3:3" x14ac:dyDescent="0.2">
      <c r="C9095" s="2"/>
    </row>
    <row r="9096" spans="3:3" x14ac:dyDescent="0.2">
      <c r="C9096" s="2"/>
    </row>
    <row r="9097" spans="3:3" x14ac:dyDescent="0.2">
      <c r="C9097" s="2"/>
    </row>
    <row r="9098" spans="3:3" x14ac:dyDescent="0.2">
      <c r="C9098" s="2"/>
    </row>
    <row r="9099" spans="3:3" x14ac:dyDescent="0.2">
      <c r="C9099" s="2"/>
    </row>
    <row r="9100" spans="3:3" x14ac:dyDescent="0.2">
      <c r="C9100" s="2"/>
    </row>
    <row r="9101" spans="3:3" x14ac:dyDescent="0.2">
      <c r="C9101" s="2"/>
    </row>
    <row r="9102" spans="3:3" x14ac:dyDescent="0.2">
      <c r="C9102" s="2"/>
    </row>
    <row r="9103" spans="3:3" x14ac:dyDescent="0.2">
      <c r="C9103" s="2"/>
    </row>
    <row r="9104" spans="3:3" x14ac:dyDescent="0.2">
      <c r="C9104" s="2"/>
    </row>
    <row r="9105" spans="3:3" x14ac:dyDescent="0.2">
      <c r="C9105" s="2"/>
    </row>
    <row r="9106" spans="3:3" x14ac:dyDescent="0.2">
      <c r="C9106" s="2"/>
    </row>
    <row r="9107" spans="3:3" x14ac:dyDescent="0.2">
      <c r="C9107" s="2"/>
    </row>
    <row r="9108" spans="3:3" x14ac:dyDescent="0.2">
      <c r="C9108" s="2"/>
    </row>
    <row r="9109" spans="3:3" x14ac:dyDescent="0.2">
      <c r="C9109" s="2"/>
    </row>
    <row r="9110" spans="3:3" x14ac:dyDescent="0.2">
      <c r="C9110" s="2"/>
    </row>
    <row r="9111" spans="3:3" x14ac:dyDescent="0.2">
      <c r="C9111" s="2"/>
    </row>
    <row r="9112" spans="3:3" x14ac:dyDescent="0.2">
      <c r="C9112" s="2"/>
    </row>
    <row r="9113" spans="3:3" x14ac:dyDescent="0.2">
      <c r="C9113" s="2"/>
    </row>
    <row r="9114" spans="3:3" x14ac:dyDescent="0.2">
      <c r="C9114" s="2"/>
    </row>
    <row r="9115" spans="3:3" x14ac:dyDescent="0.2">
      <c r="C9115" s="2"/>
    </row>
    <row r="9116" spans="3:3" x14ac:dyDescent="0.2">
      <c r="C9116" s="2"/>
    </row>
    <row r="9117" spans="3:3" x14ac:dyDescent="0.2">
      <c r="C9117" s="2"/>
    </row>
    <row r="9118" spans="3:3" x14ac:dyDescent="0.2">
      <c r="C9118" s="2"/>
    </row>
    <row r="9119" spans="3:3" x14ac:dyDescent="0.2">
      <c r="C9119" s="2"/>
    </row>
    <row r="9120" spans="3:3" x14ac:dyDescent="0.2">
      <c r="C9120" s="2"/>
    </row>
    <row r="9121" spans="3:3" x14ac:dyDescent="0.2">
      <c r="C9121" s="2"/>
    </row>
    <row r="9122" spans="3:3" x14ac:dyDescent="0.2">
      <c r="C9122" s="2"/>
    </row>
    <row r="9123" spans="3:3" x14ac:dyDescent="0.2">
      <c r="C9123" s="2"/>
    </row>
    <row r="9124" spans="3:3" x14ac:dyDescent="0.2">
      <c r="C9124" s="2"/>
    </row>
    <row r="9125" spans="3:3" x14ac:dyDescent="0.2">
      <c r="C9125" s="2"/>
    </row>
    <row r="9126" spans="3:3" x14ac:dyDescent="0.2">
      <c r="C9126" s="2"/>
    </row>
    <row r="9127" spans="3:3" x14ac:dyDescent="0.2">
      <c r="C9127" s="2"/>
    </row>
    <row r="9128" spans="3:3" x14ac:dyDescent="0.2">
      <c r="C9128" s="2"/>
    </row>
    <row r="9129" spans="3:3" x14ac:dyDescent="0.2">
      <c r="C9129" s="2"/>
    </row>
    <row r="9130" spans="3:3" x14ac:dyDescent="0.2">
      <c r="C9130" s="2"/>
    </row>
    <row r="9131" spans="3:3" x14ac:dyDescent="0.2">
      <c r="C9131" s="2"/>
    </row>
    <row r="9132" spans="3:3" x14ac:dyDescent="0.2">
      <c r="C9132" s="2"/>
    </row>
    <row r="9133" spans="3:3" x14ac:dyDescent="0.2">
      <c r="C9133" s="2"/>
    </row>
    <row r="9134" spans="3:3" x14ac:dyDescent="0.2">
      <c r="C9134" s="2"/>
    </row>
    <row r="9135" spans="3:3" x14ac:dyDescent="0.2">
      <c r="C9135" s="2"/>
    </row>
    <row r="9136" spans="3:3" x14ac:dyDescent="0.2">
      <c r="C9136" s="2"/>
    </row>
    <row r="9137" spans="3:3" x14ac:dyDescent="0.2">
      <c r="C9137" s="2"/>
    </row>
    <row r="9138" spans="3:3" x14ac:dyDescent="0.2">
      <c r="C9138" s="2"/>
    </row>
    <row r="9139" spans="3:3" x14ac:dyDescent="0.2">
      <c r="C9139" s="2"/>
    </row>
    <row r="9140" spans="3:3" x14ac:dyDescent="0.2">
      <c r="C9140" s="2"/>
    </row>
    <row r="9141" spans="3:3" x14ac:dyDescent="0.2">
      <c r="C9141" s="2"/>
    </row>
    <row r="9142" spans="3:3" x14ac:dyDescent="0.2">
      <c r="C9142" s="2"/>
    </row>
    <row r="9143" spans="3:3" x14ac:dyDescent="0.2">
      <c r="C9143" s="2"/>
    </row>
    <row r="9144" spans="3:3" x14ac:dyDescent="0.2">
      <c r="C9144" s="2"/>
    </row>
    <row r="9145" spans="3:3" x14ac:dyDescent="0.2">
      <c r="C9145" s="2"/>
    </row>
    <row r="9146" spans="3:3" x14ac:dyDescent="0.2">
      <c r="C9146" s="2"/>
    </row>
    <row r="9147" spans="3:3" x14ac:dyDescent="0.2">
      <c r="C9147" s="2"/>
    </row>
    <row r="9148" spans="3:3" x14ac:dyDescent="0.2">
      <c r="C9148" s="2"/>
    </row>
    <row r="9149" spans="3:3" x14ac:dyDescent="0.2">
      <c r="C9149" s="2"/>
    </row>
    <row r="9150" spans="3:3" x14ac:dyDescent="0.2">
      <c r="C9150" s="2"/>
    </row>
    <row r="9151" spans="3:3" x14ac:dyDescent="0.2">
      <c r="C9151" s="2"/>
    </row>
    <row r="9152" spans="3:3" x14ac:dyDescent="0.2">
      <c r="C9152" s="2"/>
    </row>
    <row r="9153" spans="3:3" x14ac:dyDescent="0.2">
      <c r="C9153" s="2"/>
    </row>
    <row r="9154" spans="3:3" x14ac:dyDescent="0.2">
      <c r="C9154" s="2"/>
    </row>
    <row r="9155" spans="3:3" x14ac:dyDescent="0.2">
      <c r="C9155" s="2"/>
    </row>
    <row r="9156" spans="3:3" x14ac:dyDescent="0.2">
      <c r="C9156" s="2"/>
    </row>
    <row r="9157" spans="3:3" x14ac:dyDescent="0.2">
      <c r="C9157" s="2"/>
    </row>
    <row r="9158" spans="3:3" x14ac:dyDescent="0.2">
      <c r="C9158" s="2"/>
    </row>
    <row r="9159" spans="3:3" x14ac:dyDescent="0.2">
      <c r="C9159" s="2"/>
    </row>
    <row r="9160" spans="3:3" x14ac:dyDescent="0.2">
      <c r="C9160" s="2"/>
    </row>
    <row r="9161" spans="3:3" x14ac:dyDescent="0.2">
      <c r="C9161" s="2"/>
    </row>
    <row r="9162" spans="3:3" x14ac:dyDescent="0.2">
      <c r="C9162" s="2"/>
    </row>
    <row r="9163" spans="3:3" x14ac:dyDescent="0.2">
      <c r="C9163" s="2"/>
    </row>
    <row r="9164" spans="3:3" x14ac:dyDescent="0.2">
      <c r="C9164" s="2"/>
    </row>
    <row r="9165" spans="3:3" x14ac:dyDescent="0.2">
      <c r="C9165" s="2"/>
    </row>
    <row r="9166" spans="3:3" x14ac:dyDescent="0.2">
      <c r="C9166" s="2"/>
    </row>
    <row r="9167" spans="3:3" x14ac:dyDescent="0.2">
      <c r="C9167" s="2"/>
    </row>
    <row r="9168" spans="3:3" x14ac:dyDescent="0.2">
      <c r="C9168" s="2"/>
    </row>
    <row r="9169" spans="3:3" x14ac:dyDescent="0.2">
      <c r="C9169" s="2"/>
    </row>
    <row r="9170" spans="3:3" x14ac:dyDescent="0.2">
      <c r="C9170" s="2"/>
    </row>
    <row r="9171" spans="3:3" x14ac:dyDescent="0.2">
      <c r="C9171" s="2"/>
    </row>
    <row r="9172" spans="3:3" x14ac:dyDescent="0.2">
      <c r="C9172" s="2"/>
    </row>
    <row r="9173" spans="3:3" x14ac:dyDescent="0.2">
      <c r="C9173" s="2"/>
    </row>
    <row r="9174" spans="3:3" x14ac:dyDescent="0.2">
      <c r="C9174" s="2"/>
    </row>
    <row r="9175" spans="3:3" x14ac:dyDescent="0.2">
      <c r="C9175" s="2"/>
    </row>
    <row r="9176" spans="3:3" x14ac:dyDescent="0.2">
      <c r="C9176" s="2"/>
    </row>
    <row r="9177" spans="3:3" x14ac:dyDescent="0.2">
      <c r="C9177" s="2"/>
    </row>
    <row r="9178" spans="3:3" x14ac:dyDescent="0.2">
      <c r="C9178" s="2"/>
    </row>
    <row r="9179" spans="3:3" x14ac:dyDescent="0.2">
      <c r="C9179" s="2"/>
    </row>
    <row r="9180" spans="3:3" x14ac:dyDescent="0.2">
      <c r="C9180" s="2"/>
    </row>
    <row r="9181" spans="3:3" x14ac:dyDescent="0.2">
      <c r="C9181" s="2"/>
    </row>
    <row r="9182" spans="3:3" x14ac:dyDescent="0.2">
      <c r="C9182" s="2"/>
    </row>
    <row r="9183" spans="3:3" x14ac:dyDescent="0.2">
      <c r="C9183" s="2"/>
    </row>
    <row r="9184" spans="3:3" x14ac:dyDescent="0.2">
      <c r="C9184" s="2"/>
    </row>
    <row r="9185" spans="3:3" x14ac:dyDescent="0.2">
      <c r="C9185" s="2"/>
    </row>
    <row r="9186" spans="3:3" x14ac:dyDescent="0.2">
      <c r="C9186" s="2"/>
    </row>
    <row r="9187" spans="3:3" x14ac:dyDescent="0.2">
      <c r="C9187" s="2"/>
    </row>
    <row r="9188" spans="3:3" x14ac:dyDescent="0.2">
      <c r="C9188" s="2"/>
    </row>
    <row r="9189" spans="3:3" x14ac:dyDescent="0.2">
      <c r="C9189" s="2"/>
    </row>
    <row r="9190" spans="3:3" x14ac:dyDescent="0.2">
      <c r="C9190" s="2"/>
    </row>
    <row r="9191" spans="3:3" x14ac:dyDescent="0.2">
      <c r="C9191" s="2"/>
    </row>
    <row r="9192" spans="3:3" x14ac:dyDescent="0.2">
      <c r="C9192" s="2"/>
    </row>
    <row r="9193" spans="3:3" x14ac:dyDescent="0.2">
      <c r="C9193" s="2"/>
    </row>
    <row r="9194" spans="3:3" x14ac:dyDescent="0.2">
      <c r="C9194" s="2"/>
    </row>
    <row r="9195" spans="3:3" x14ac:dyDescent="0.2">
      <c r="C9195" s="2"/>
    </row>
    <row r="9196" spans="3:3" x14ac:dyDescent="0.2">
      <c r="C9196" s="2"/>
    </row>
    <row r="9197" spans="3:3" x14ac:dyDescent="0.2">
      <c r="C9197" s="2"/>
    </row>
    <row r="9198" spans="3:3" x14ac:dyDescent="0.2">
      <c r="C9198" s="2"/>
    </row>
    <row r="9199" spans="3:3" x14ac:dyDescent="0.2">
      <c r="C9199" s="2"/>
    </row>
    <row r="9200" spans="3:3" x14ac:dyDescent="0.2">
      <c r="C9200" s="2"/>
    </row>
    <row r="9201" spans="3:3" x14ac:dyDescent="0.2">
      <c r="C9201" s="2"/>
    </row>
    <row r="9202" spans="3:3" x14ac:dyDescent="0.2">
      <c r="C9202" s="2"/>
    </row>
    <row r="9203" spans="3:3" x14ac:dyDescent="0.2">
      <c r="C9203" s="2"/>
    </row>
    <row r="9204" spans="3:3" x14ac:dyDescent="0.2">
      <c r="C9204" s="2"/>
    </row>
    <row r="9205" spans="3:3" x14ac:dyDescent="0.2">
      <c r="C9205" s="2"/>
    </row>
    <row r="9206" spans="3:3" x14ac:dyDescent="0.2">
      <c r="C9206" s="2"/>
    </row>
    <row r="9207" spans="3:3" x14ac:dyDescent="0.2">
      <c r="C9207" s="2"/>
    </row>
    <row r="9208" spans="3:3" x14ac:dyDescent="0.2">
      <c r="C9208" s="2"/>
    </row>
    <row r="9209" spans="3:3" x14ac:dyDescent="0.2">
      <c r="C9209" s="2"/>
    </row>
    <row r="9210" spans="3:3" x14ac:dyDescent="0.2">
      <c r="C9210" s="2"/>
    </row>
    <row r="9211" spans="3:3" x14ac:dyDescent="0.2">
      <c r="C9211" s="2"/>
    </row>
    <row r="9212" spans="3:3" x14ac:dyDescent="0.2">
      <c r="C9212" s="2"/>
    </row>
    <row r="9213" spans="3:3" x14ac:dyDescent="0.2">
      <c r="C9213" s="2"/>
    </row>
    <row r="9214" spans="3:3" x14ac:dyDescent="0.2">
      <c r="C9214" s="2"/>
    </row>
    <row r="9215" spans="3:3" x14ac:dyDescent="0.2">
      <c r="C9215" s="2"/>
    </row>
    <row r="9216" spans="3:3" x14ac:dyDescent="0.2">
      <c r="C9216" s="2"/>
    </row>
    <row r="9217" spans="3:3" x14ac:dyDescent="0.2">
      <c r="C9217" s="2"/>
    </row>
    <row r="9218" spans="3:3" x14ac:dyDescent="0.2">
      <c r="C9218" s="2"/>
    </row>
    <row r="9219" spans="3:3" x14ac:dyDescent="0.2">
      <c r="C9219" s="2"/>
    </row>
    <row r="9220" spans="3:3" x14ac:dyDescent="0.2">
      <c r="C9220" s="2"/>
    </row>
    <row r="9221" spans="3:3" x14ac:dyDescent="0.2">
      <c r="C9221" s="2"/>
    </row>
    <row r="9222" spans="3:3" x14ac:dyDescent="0.2">
      <c r="C9222" s="2"/>
    </row>
    <row r="9223" spans="3:3" x14ac:dyDescent="0.2">
      <c r="C9223" s="2"/>
    </row>
    <row r="9224" spans="3:3" x14ac:dyDescent="0.2">
      <c r="C9224" s="2"/>
    </row>
    <row r="9225" spans="3:3" x14ac:dyDescent="0.2">
      <c r="C9225" s="2"/>
    </row>
    <row r="9226" spans="3:3" x14ac:dyDescent="0.2">
      <c r="C9226" s="2"/>
    </row>
    <row r="9227" spans="3:3" x14ac:dyDescent="0.2">
      <c r="C9227" s="2"/>
    </row>
    <row r="9228" spans="3:3" x14ac:dyDescent="0.2">
      <c r="C9228" s="2"/>
    </row>
    <row r="9229" spans="3:3" x14ac:dyDescent="0.2">
      <c r="C9229" s="2"/>
    </row>
    <row r="9230" spans="3:3" x14ac:dyDescent="0.2">
      <c r="C9230" s="2"/>
    </row>
    <row r="9231" spans="3:3" x14ac:dyDescent="0.2">
      <c r="C9231" s="2"/>
    </row>
    <row r="9232" spans="3:3" x14ac:dyDescent="0.2">
      <c r="C9232" s="2"/>
    </row>
    <row r="9233" spans="3:3" x14ac:dyDescent="0.2">
      <c r="C9233" s="2"/>
    </row>
    <row r="9234" spans="3:3" x14ac:dyDescent="0.2">
      <c r="C9234" s="2"/>
    </row>
    <row r="9235" spans="3:3" x14ac:dyDescent="0.2">
      <c r="C9235" s="2"/>
    </row>
    <row r="9236" spans="3:3" x14ac:dyDescent="0.2">
      <c r="C9236" s="2"/>
    </row>
    <row r="9237" spans="3:3" x14ac:dyDescent="0.2">
      <c r="C9237" s="2"/>
    </row>
    <row r="9238" spans="3:3" x14ac:dyDescent="0.2">
      <c r="C9238" s="2"/>
    </row>
    <row r="9239" spans="3:3" x14ac:dyDescent="0.2">
      <c r="C9239" s="2"/>
    </row>
    <row r="9240" spans="3:3" x14ac:dyDescent="0.2">
      <c r="C9240" s="2"/>
    </row>
    <row r="9241" spans="3:3" x14ac:dyDescent="0.2">
      <c r="C9241" s="2"/>
    </row>
    <row r="9242" spans="3:3" x14ac:dyDescent="0.2">
      <c r="C9242" s="2"/>
    </row>
    <row r="9243" spans="3:3" x14ac:dyDescent="0.2">
      <c r="C9243" s="2"/>
    </row>
    <row r="9244" spans="3:3" x14ac:dyDescent="0.2">
      <c r="C9244" s="2"/>
    </row>
    <row r="9245" spans="3:3" x14ac:dyDescent="0.2">
      <c r="C9245" s="2"/>
    </row>
    <row r="9246" spans="3:3" x14ac:dyDescent="0.2">
      <c r="C9246" s="2"/>
    </row>
    <row r="9247" spans="3:3" x14ac:dyDescent="0.2">
      <c r="C9247" s="2"/>
    </row>
    <row r="9248" spans="3:3" x14ac:dyDescent="0.2">
      <c r="C9248" s="2"/>
    </row>
    <row r="9249" spans="3:3" x14ac:dyDescent="0.2">
      <c r="C9249" s="2"/>
    </row>
    <row r="9250" spans="3:3" x14ac:dyDescent="0.2">
      <c r="C9250" s="2"/>
    </row>
    <row r="9251" spans="3:3" x14ac:dyDescent="0.2">
      <c r="C9251" s="2"/>
    </row>
    <row r="9252" spans="3:3" x14ac:dyDescent="0.2">
      <c r="C9252" s="2"/>
    </row>
    <row r="9253" spans="3:3" x14ac:dyDescent="0.2">
      <c r="C9253" s="2"/>
    </row>
    <row r="9254" spans="3:3" x14ac:dyDescent="0.2">
      <c r="C9254" s="2"/>
    </row>
    <row r="9255" spans="3:3" x14ac:dyDescent="0.2">
      <c r="C9255" s="2"/>
    </row>
    <row r="9256" spans="3:3" x14ac:dyDescent="0.2">
      <c r="C9256" s="2"/>
    </row>
    <row r="9257" spans="3:3" x14ac:dyDescent="0.2">
      <c r="C9257" s="2"/>
    </row>
    <row r="9258" spans="3:3" x14ac:dyDescent="0.2">
      <c r="C9258" s="2"/>
    </row>
    <row r="9259" spans="3:3" x14ac:dyDescent="0.2">
      <c r="C9259" s="2"/>
    </row>
    <row r="9260" spans="3:3" x14ac:dyDescent="0.2">
      <c r="C9260" s="2"/>
    </row>
    <row r="9261" spans="3:3" x14ac:dyDescent="0.2">
      <c r="C9261" s="2"/>
    </row>
    <row r="9262" spans="3:3" x14ac:dyDescent="0.2">
      <c r="C9262" s="2"/>
    </row>
    <row r="9263" spans="3:3" x14ac:dyDescent="0.2">
      <c r="C9263" s="2"/>
    </row>
    <row r="9264" spans="3:3" x14ac:dyDescent="0.2">
      <c r="C9264" s="2"/>
    </row>
    <row r="9265" spans="3:3" x14ac:dyDescent="0.2">
      <c r="C9265" s="2"/>
    </row>
    <row r="9266" spans="3:3" x14ac:dyDescent="0.2">
      <c r="C9266" s="2"/>
    </row>
    <row r="9267" spans="3:3" x14ac:dyDescent="0.2">
      <c r="C9267" s="2"/>
    </row>
    <row r="9268" spans="3:3" x14ac:dyDescent="0.2">
      <c r="C9268" s="2"/>
    </row>
    <row r="9269" spans="3:3" x14ac:dyDescent="0.2">
      <c r="C9269" s="2"/>
    </row>
    <row r="9270" spans="3:3" x14ac:dyDescent="0.2">
      <c r="C9270" s="2"/>
    </row>
    <row r="9271" spans="3:3" x14ac:dyDescent="0.2">
      <c r="C9271" s="2"/>
    </row>
    <row r="9272" spans="3:3" x14ac:dyDescent="0.2">
      <c r="C9272" s="2"/>
    </row>
    <row r="9273" spans="3:3" x14ac:dyDescent="0.2">
      <c r="C9273" s="2"/>
    </row>
    <row r="9274" spans="3:3" x14ac:dyDescent="0.2">
      <c r="C9274" s="2"/>
    </row>
    <row r="9275" spans="3:3" x14ac:dyDescent="0.2">
      <c r="C9275" s="2"/>
    </row>
    <row r="9276" spans="3:3" x14ac:dyDescent="0.2">
      <c r="C9276" s="2"/>
    </row>
    <row r="9277" spans="3:3" x14ac:dyDescent="0.2">
      <c r="C9277" s="2"/>
    </row>
    <row r="9278" spans="3:3" x14ac:dyDescent="0.2">
      <c r="C9278" s="2"/>
    </row>
    <row r="9279" spans="3:3" x14ac:dyDescent="0.2">
      <c r="C9279" s="2"/>
    </row>
    <row r="9280" spans="3:3" x14ac:dyDescent="0.2">
      <c r="C9280" s="2"/>
    </row>
    <row r="9281" spans="3:3" x14ac:dyDescent="0.2">
      <c r="C9281" s="2"/>
    </row>
    <row r="9282" spans="3:3" x14ac:dyDescent="0.2">
      <c r="C9282" s="2"/>
    </row>
    <row r="9283" spans="3:3" x14ac:dyDescent="0.2">
      <c r="C9283" s="2"/>
    </row>
    <row r="9284" spans="3:3" x14ac:dyDescent="0.2">
      <c r="C9284" s="2"/>
    </row>
    <row r="9285" spans="3:3" x14ac:dyDescent="0.2">
      <c r="C9285" s="2"/>
    </row>
    <row r="9286" spans="3:3" x14ac:dyDescent="0.2">
      <c r="C9286" s="2"/>
    </row>
    <row r="9287" spans="3:3" x14ac:dyDescent="0.2">
      <c r="C9287" s="2"/>
    </row>
    <row r="9288" spans="3:3" x14ac:dyDescent="0.2">
      <c r="C9288" s="2"/>
    </row>
    <row r="9289" spans="3:3" x14ac:dyDescent="0.2">
      <c r="C9289" s="2"/>
    </row>
    <row r="9290" spans="3:3" x14ac:dyDescent="0.2">
      <c r="C9290" s="2"/>
    </row>
    <row r="9291" spans="3:3" x14ac:dyDescent="0.2">
      <c r="C9291" s="2"/>
    </row>
    <row r="9292" spans="3:3" x14ac:dyDescent="0.2">
      <c r="C9292" s="2"/>
    </row>
    <row r="9293" spans="3:3" x14ac:dyDescent="0.2">
      <c r="C9293" s="2"/>
    </row>
    <row r="9294" spans="3:3" x14ac:dyDescent="0.2">
      <c r="C9294" s="2"/>
    </row>
    <row r="9295" spans="3:3" x14ac:dyDescent="0.2">
      <c r="C9295" s="2"/>
    </row>
    <row r="9296" spans="3:3" x14ac:dyDescent="0.2">
      <c r="C9296" s="2"/>
    </row>
    <row r="9297" spans="3:3" x14ac:dyDescent="0.2">
      <c r="C9297" s="2"/>
    </row>
    <row r="9298" spans="3:3" x14ac:dyDescent="0.2">
      <c r="C9298" s="2"/>
    </row>
    <row r="9299" spans="3:3" x14ac:dyDescent="0.2">
      <c r="C9299" s="2"/>
    </row>
    <row r="9300" spans="3:3" x14ac:dyDescent="0.2">
      <c r="C9300" s="2"/>
    </row>
    <row r="9301" spans="3:3" x14ac:dyDescent="0.2">
      <c r="C9301" s="2"/>
    </row>
    <row r="9302" spans="3:3" x14ac:dyDescent="0.2">
      <c r="C9302" s="2"/>
    </row>
    <row r="9303" spans="3:3" x14ac:dyDescent="0.2">
      <c r="C9303" s="2"/>
    </row>
    <row r="9304" spans="3:3" x14ac:dyDescent="0.2">
      <c r="C9304" s="2"/>
    </row>
    <row r="9305" spans="3:3" x14ac:dyDescent="0.2">
      <c r="C9305" s="2"/>
    </row>
    <row r="9306" spans="3:3" x14ac:dyDescent="0.2">
      <c r="C9306" s="2"/>
    </row>
    <row r="9307" spans="3:3" x14ac:dyDescent="0.2">
      <c r="C9307" s="2"/>
    </row>
    <row r="9308" spans="3:3" x14ac:dyDescent="0.2">
      <c r="C9308" s="2"/>
    </row>
    <row r="9309" spans="3:3" x14ac:dyDescent="0.2">
      <c r="C9309" s="2"/>
    </row>
    <row r="9310" spans="3:3" x14ac:dyDescent="0.2">
      <c r="C9310" s="2"/>
    </row>
    <row r="9311" spans="3:3" x14ac:dyDescent="0.2">
      <c r="C9311" s="2"/>
    </row>
    <row r="9312" spans="3:3" x14ac:dyDescent="0.2">
      <c r="C9312" s="2"/>
    </row>
    <row r="9313" spans="3:3" x14ac:dyDescent="0.2">
      <c r="C9313" s="2"/>
    </row>
    <row r="9314" spans="3:3" x14ac:dyDescent="0.2">
      <c r="C9314" s="2"/>
    </row>
    <row r="9315" spans="3:3" x14ac:dyDescent="0.2">
      <c r="C9315" s="2"/>
    </row>
    <row r="9316" spans="3:3" x14ac:dyDescent="0.2">
      <c r="C9316" s="2"/>
    </row>
    <row r="9317" spans="3:3" x14ac:dyDescent="0.2">
      <c r="C9317" s="2"/>
    </row>
    <row r="9318" spans="3:3" x14ac:dyDescent="0.2">
      <c r="C9318" s="2"/>
    </row>
    <row r="9319" spans="3:3" x14ac:dyDescent="0.2">
      <c r="C9319" s="2"/>
    </row>
    <row r="9320" spans="3:3" x14ac:dyDescent="0.2">
      <c r="C9320" s="2"/>
    </row>
    <row r="9321" spans="3:3" x14ac:dyDescent="0.2">
      <c r="C9321" s="2"/>
    </row>
    <row r="9322" spans="3:3" x14ac:dyDescent="0.2">
      <c r="C9322" s="2"/>
    </row>
    <row r="9323" spans="3:3" x14ac:dyDescent="0.2">
      <c r="C9323" s="2"/>
    </row>
    <row r="9324" spans="3:3" x14ac:dyDescent="0.2">
      <c r="C9324" s="2"/>
    </row>
    <row r="9325" spans="3:3" x14ac:dyDescent="0.2">
      <c r="C9325" s="2"/>
    </row>
    <row r="9326" spans="3:3" x14ac:dyDescent="0.2">
      <c r="C9326" s="2"/>
    </row>
    <row r="9327" spans="3:3" x14ac:dyDescent="0.2">
      <c r="C9327" s="2"/>
    </row>
    <row r="9328" spans="3:3" x14ac:dyDescent="0.2">
      <c r="C9328" s="2"/>
    </row>
    <row r="9329" spans="3:3" x14ac:dyDescent="0.2">
      <c r="C9329" s="2"/>
    </row>
    <row r="9330" spans="3:3" x14ac:dyDescent="0.2">
      <c r="C9330" s="2"/>
    </row>
    <row r="9331" spans="3:3" x14ac:dyDescent="0.2">
      <c r="C9331" s="2"/>
    </row>
    <row r="9332" spans="3:3" x14ac:dyDescent="0.2">
      <c r="C9332" s="2"/>
    </row>
    <row r="9333" spans="3:3" x14ac:dyDescent="0.2">
      <c r="C9333" s="2"/>
    </row>
    <row r="9334" spans="3:3" x14ac:dyDescent="0.2">
      <c r="C9334" s="2"/>
    </row>
    <row r="9335" spans="3:3" x14ac:dyDescent="0.2">
      <c r="C9335" s="2"/>
    </row>
    <row r="9336" spans="3:3" x14ac:dyDescent="0.2">
      <c r="C9336" s="2"/>
    </row>
    <row r="9337" spans="3:3" x14ac:dyDescent="0.2">
      <c r="C9337" s="2"/>
    </row>
    <row r="9338" spans="3:3" x14ac:dyDescent="0.2">
      <c r="C9338" s="2"/>
    </row>
    <row r="9339" spans="3:3" x14ac:dyDescent="0.2">
      <c r="C9339" s="2"/>
    </row>
    <row r="9340" spans="3:3" x14ac:dyDescent="0.2">
      <c r="C9340" s="2"/>
    </row>
    <row r="9341" spans="3:3" x14ac:dyDescent="0.2">
      <c r="C9341" s="2"/>
    </row>
    <row r="9342" spans="3:3" x14ac:dyDescent="0.2">
      <c r="C9342" s="2"/>
    </row>
    <row r="9343" spans="3:3" x14ac:dyDescent="0.2">
      <c r="C9343" s="2"/>
    </row>
    <row r="9344" spans="3:3" x14ac:dyDescent="0.2">
      <c r="C9344" s="2"/>
    </row>
    <row r="9345" spans="3:3" x14ac:dyDescent="0.2">
      <c r="C9345" s="2"/>
    </row>
    <row r="9346" spans="3:3" x14ac:dyDescent="0.2">
      <c r="C9346" s="2"/>
    </row>
    <row r="9347" spans="3:3" x14ac:dyDescent="0.2">
      <c r="C9347" s="2"/>
    </row>
    <row r="9348" spans="3:3" x14ac:dyDescent="0.2">
      <c r="C9348" s="2"/>
    </row>
    <row r="9349" spans="3:3" x14ac:dyDescent="0.2">
      <c r="C9349" s="2"/>
    </row>
    <row r="9350" spans="3:3" x14ac:dyDescent="0.2">
      <c r="C9350" s="2"/>
    </row>
    <row r="9351" spans="3:3" x14ac:dyDescent="0.2">
      <c r="C9351" s="2"/>
    </row>
    <row r="9352" spans="3:3" x14ac:dyDescent="0.2">
      <c r="C9352" s="2"/>
    </row>
    <row r="9353" spans="3:3" x14ac:dyDescent="0.2">
      <c r="C9353" s="2"/>
    </row>
    <row r="9354" spans="3:3" x14ac:dyDescent="0.2">
      <c r="C9354" s="2"/>
    </row>
    <row r="9355" spans="3:3" x14ac:dyDescent="0.2">
      <c r="C9355" s="2"/>
    </row>
    <row r="9356" spans="3:3" x14ac:dyDescent="0.2">
      <c r="C9356" s="2"/>
    </row>
    <row r="9357" spans="3:3" x14ac:dyDescent="0.2">
      <c r="C9357" s="2"/>
    </row>
    <row r="9358" spans="3:3" x14ac:dyDescent="0.2">
      <c r="C9358" s="2"/>
    </row>
    <row r="9359" spans="3:3" x14ac:dyDescent="0.2">
      <c r="C9359" s="2"/>
    </row>
    <row r="9360" spans="3:3" x14ac:dyDescent="0.2">
      <c r="C9360" s="2"/>
    </row>
    <row r="9361" spans="3:3" x14ac:dyDescent="0.2">
      <c r="C9361" s="2"/>
    </row>
    <row r="9362" spans="3:3" x14ac:dyDescent="0.2">
      <c r="C9362" s="2"/>
    </row>
    <row r="9363" spans="3:3" x14ac:dyDescent="0.2">
      <c r="C9363" s="2"/>
    </row>
    <row r="9364" spans="3:3" x14ac:dyDescent="0.2">
      <c r="C9364" s="2"/>
    </row>
    <row r="9365" spans="3:3" x14ac:dyDescent="0.2">
      <c r="C9365" s="2"/>
    </row>
    <row r="9366" spans="3:3" x14ac:dyDescent="0.2">
      <c r="C9366" s="2"/>
    </row>
    <row r="9367" spans="3:3" x14ac:dyDescent="0.2">
      <c r="C9367" s="2"/>
    </row>
    <row r="9368" spans="3:3" x14ac:dyDescent="0.2">
      <c r="C9368" s="2"/>
    </row>
    <row r="9369" spans="3:3" x14ac:dyDescent="0.2">
      <c r="C9369" s="2"/>
    </row>
    <row r="9370" spans="3:3" x14ac:dyDescent="0.2">
      <c r="C9370" s="2"/>
    </row>
    <row r="9371" spans="3:3" x14ac:dyDescent="0.2">
      <c r="C9371" s="2"/>
    </row>
    <row r="9372" spans="3:3" x14ac:dyDescent="0.2">
      <c r="C9372" s="2"/>
    </row>
    <row r="9373" spans="3:3" x14ac:dyDescent="0.2">
      <c r="C9373" s="2"/>
    </row>
    <row r="9374" spans="3:3" x14ac:dyDescent="0.2">
      <c r="C9374" s="2"/>
    </row>
    <row r="9375" spans="3:3" x14ac:dyDescent="0.2">
      <c r="C9375" s="2"/>
    </row>
    <row r="9376" spans="3:3" x14ac:dyDescent="0.2">
      <c r="C9376" s="2"/>
    </row>
    <row r="9377" spans="3:3" x14ac:dyDescent="0.2">
      <c r="C9377" s="2"/>
    </row>
    <row r="9378" spans="3:3" x14ac:dyDescent="0.2">
      <c r="C9378" s="2"/>
    </row>
    <row r="9379" spans="3:3" x14ac:dyDescent="0.2">
      <c r="C9379" s="2"/>
    </row>
    <row r="9380" spans="3:3" x14ac:dyDescent="0.2">
      <c r="C9380" s="2"/>
    </row>
    <row r="9381" spans="3:3" x14ac:dyDescent="0.2">
      <c r="C9381" s="2"/>
    </row>
    <row r="9382" spans="3:3" x14ac:dyDescent="0.2">
      <c r="C9382" s="2"/>
    </row>
    <row r="9383" spans="3:3" x14ac:dyDescent="0.2">
      <c r="C9383" s="2"/>
    </row>
    <row r="9384" spans="3:3" x14ac:dyDescent="0.2">
      <c r="C9384" s="2"/>
    </row>
    <row r="9385" spans="3:3" x14ac:dyDescent="0.2">
      <c r="C9385" s="2"/>
    </row>
    <row r="9386" spans="3:3" x14ac:dyDescent="0.2">
      <c r="C9386" s="2"/>
    </row>
    <row r="9387" spans="3:3" x14ac:dyDescent="0.2">
      <c r="C9387" s="2"/>
    </row>
    <row r="9388" spans="3:3" x14ac:dyDescent="0.2">
      <c r="C9388" s="2"/>
    </row>
    <row r="9389" spans="3:3" x14ac:dyDescent="0.2">
      <c r="C9389" s="2"/>
    </row>
    <row r="9390" spans="3:3" x14ac:dyDescent="0.2">
      <c r="C9390" s="2"/>
    </row>
    <row r="9391" spans="3:3" x14ac:dyDescent="0.2">
      <c r="C9391" s="2"/>
    </row>
    <row r="9392" spans="3:3" x14ac:dyDescent="0.2">
      <c r="C9392" s="2"/>
    </row>
    <row r="9393" spans="3:3" x14ac:dyDescent="0.2">
      <c r="C9393" s="2"/>
    </row>
    <row r="9394" spans="3:3" x14ac:dyDescent="0.2">
      <c r="C9394" s="2"/>
    </row>
    <row r="9395" spans="3:3" x14ac:dyDescent="0.2">
      <c r="C9395" s="2"/>
    </row>
    <row r="9396" spans="3:3" x14ac:dyDescent="0.2">
      <c r="C9396" s="2"/>
    </row>
    <row r="9397" spans="3:3" x14ac:dyDescent="0.2">
      <c r="C9397" s="2"/>
    </row>
    <row r="9398" spans="3:3" x14ac:dyDescent="0.2">
      <c r="C9398" s="2"/>
    </row>
    <row r="9399" spans="3:3" x14ac:dyDescent="0.2">
      <c r="C9399" s="2"/>
    </row>
    <row r="9400" spans="3:3" x14ac:dyDescent="0.2">
      <c r="C9400" s="2"/>
    </row>
    <row r="9401" spans="3:3" x14ac:dyDescent="0.2">
      <c r="C9401" s="2"/>
    </row>
    <row r="9402" spans="3:3" x14ac:dyDescent="0.2">
      <c r="C9402" s="2"/>
    </row>
    <row r="9403" spans="3:3" x14ac:dyDescent="0.2">
      <c r="C9403" s="2"/>
    </row>
    <row r="9404" spans="3:3" x14ac:dyDescent="0.2">
      <c r="C9404" s="2"/>
    </row>
    <row r="9405" spans="3:3" x14ac:dyDescent="0.2">
      <c r="C9405" s="2"/>
    </row>
    <row r="9406" spans="3:3" x14ac:dyDescent="0.2">
      <c r="C9406" s="2"/>
    </row>
    <row r="9407" spans="3:3" x14ac:dyDescent="0.2">
      <c r="C9407" s="2"/>
    </row>
    <row r="9408" spans="3:3" x14ac:dyDescent="0.2">
      <c r="C9408" s="2"/>
    </row>
    <row r="9409" spans="3:3" x14ac:dyDescent="0.2">
      <c r="C9409" s="2"/>
    </row>
    <row r="9410" spans="3:3" x14ac:dyDescent="0.2">
      <c r="C9410" s="2"/>
    </row>
    <row r="9411" spans="3:3" x14ac:dyDescent="0.2">
      <c r="C9411" s="2"/>
    </row>
    <row r="9412" spans="3:3" x14ac:dyDescent="0.2">
      <c r="C9412" s="2"/>
    </row>
    <row r="9413" spans="3:3" x14ac:dyDescent="0.2">
      <c r="C9413" s="2"/>
    </row>
    <row r="9414" spans="3:3" x14ac:dyDescent="0.2">
      <c r="C9414" s="2"/>
    </row>
    <row r="9415" spans="3:3" x14ac:dyDescent="0.2">
      <c r="C9415" s="2"/>
    </row>
    <row r="9416" spans="3:3" x14ac:dyDescent="0.2">
      <c r="C9416" s="2"/>
    </row>
    <row r="9417" spans="3:3" x14ac:dyDescent="0.2">
      <c r="C9417" s="2"/>
    </row>
    <row r="9418" spans="3:3" x14ac:dyDescent="0.2">
      <c r="C9418" s="2"/>
    </row>
    <row r="9419" spans="3:3" x14ac:dyDescent="0.2">
      <c r="C9419" s="2"/>
    </row>
    <row r="9420" spans="3:3" x14ac:dyDescent="0.2">
      <c r="C9420" s="2"/>
    </row>
    <row r="9421" spans="3:3" x14ac:dyDescent="0.2">
      <c r="C9421" s="2"/>
    </row>
    <row r="9422" spans="3:3" x14ac:dyDescent="0.2">
      <c r="C9422" s="2"/>
    </row>
    <row r="9423" spans="3:3" x14ac:dyDescent="0.2">
      <c r="C9423" s="2"/>
    </row>
    <row r="9424" spans="3:3" x14ac:dyDescent="0.2">
      <c r="C9424" s="2"/>
    </row>
    <row r="9425" spans="3:3" x14ac:dyDescent="0.2">
      <c r="C9425" s="2"/>
    </row>
    <row r="9426" spans="3:3" x14ac:dyDescent="0.2">
      <c r="C9426" s="2"/>
    </row>
    <row r="9427" spans="3:3" x14ac:dyDescent="0.2">
      <c r="C9427" s="2"/>
    </row>
    <row r="9428" spans="3:3" x14ac:dyDescent="0.2">
      <c r="C9428" s="2"/>
    </row>
    <row r="9429" spans="3:3" x14ac:dyDescent="0.2">
      <c r="C9429" s="2"/>
    </row>
    <row r="9430" spans="3:3" x14ac:dyDescent="0.2">
      <c r="C9430" s="2"/>
    </row>
    <row r="9431" spans="3:3" x14ac:dyDescent="0.2">
      <c r="C9431" s="2"/>
    </row>
    <row r="9432" spans="3:3" x14ac:dyDescent="0.2">
      <c r="C9432" s="2"/>
    </row>
    <row r="9433" spans="3:3" x14ac:dyDescent="0.2">
      <c r="C9433" s="2"/>
    </row>
    <row r="9434" spans="3:3" x14ac:dyDescent="0.2">
      <c r="C9434" s="2"/>
    </row>
    <row r="9435" spans="3:3" x14ac:dyDescent="0.2">
      <c r="C9435" s="2"/>
    </row>
    <row r="9436" spans="3:3" x14ac:dyDescent="0.2">
      <c r="C9436" s="2"/>
    </row>
    <row r="9437" spans="3:3" x14ac:dyDescent="0.2">
      <c r="C9437" s="2"/>
    </row>
    <row r="9438" spans="3:3" x14ac:dyDescent="0.2">
      <c r="C9438" s="2"/>
    </row>
    <row r="9439" spans="3:3" x14ac:dyDescent="0.2">
      <c r="C9439" s="2"/>
    </row>
    <row r="9440" spans="3:3" x14ac:dyDescent="0.2">
      <c r="C9440" s="2"/>
    </row>
    <row r="9441" spans="3:3" x14ac:dyDescent="0.2">
      <c r="C9441" s="2"/>
    </row>
    <row r="9442" spans="3:3" x14ac:dyDescent="0.2">
      <c r="C9442" s="2"/>
    </row>
    <row r="9443" spans="3:3" x14ac:dyDescent="0.2">
      <c r="C9443" s="2"/>
    </row>
    <row r="9444" spans="3:3" x14ac:dyDescent="0.2">
      <c r="C9444" s="2"/>
    </row>
    <row r="9445" spans="3:3" x14ac:dyDescent="0.2">
      <c r="C9445" s="2"/>
    </row>
    <row r="9446" spans="3:3" x14ac:dyDescent="0.2">
      <c r="C9446" s="2"/>
    </row>
    <row r="9447" spans="3:3" x14ac:dyDescent="0.2">
      <c r="C9447" s="2"/>
    </row>
    <row r="9448" spans="3:3" x14ac:dyDescent="0.2">
      <c r="C9448" s="2"/>
    </row>
    <row r="9449" spans="3:3" x14ac:dyDescent="0.2">
      <c r="C9449" s="2"/>
    </row>
    <row r="9450" spans="3:3" x14ac:dyDescent="0.2">
      <c r="C9450" s="2"/>
    </row>
    <row r="9451" spans="3:3" x14ac:dyDescent="0.2">
      <c r="C9451" s="2"/>
    </row>
    <row r="9452" spans="3:3" x14ac:dyDescent="0.2">
      <c r="C9452" s="2"/>
    </row>
    <row r="9453" spans="3:3" x14ac:dyDescent="0.2">
      <c r="C9453" s="2"/>
    </row>
    <row r="9454" spans="3:3" x14ac:dyDescent="0.2">
      <c r="C9454" s="2"/>
    </row>
    <row r="9455" spans="3:3" x14ac:dyDescent="0.2">
      <c r="C9455" s="2"/>
    </row>
    <row r="9456" spans="3:3" x14ac:dyDescent="0.2">
      <c r="C9456" s="2"/>
    </row>
    <row r="9457" spans="3:3" x14ac:dyDescent="0.2">
      <c r="C9457" s="2"/>
    </row>
    <row r="9458" spans="3:3" x14ac:dyDescent="0.2">
      <c r="C9458" s="2"/>
    </row>
    <row r="9459" spans="3:3" x14ac:dyDescent="0.2">
      <c r="C9459" s="2"/>
    </row>
    <row r="9460" spans="3:3" x14ac:dyDescent="0.2">
      <c r="C9460" s="2"/>
    </row>
    <row r="9461" spans="3:3" x14ac:dyDescent="0.2">
      <c r="C9461" s="2"/>
    </row>
    <row r="9462" spans="3:3" x14ac:dyDescent="0.2">
      <c r="C9462" s="2"/>
    </row>
    <row r="9463" spans="3:3" x14ac:dyDescent="0.2">
      <c r="C9463" s="2"/>
    </row>
    <row r="9464" spans="3:3" x14ac:dyDescent="0.2">
      <c r="C9464" s="2"/>
    </row>
    <row r="9465" spans="3:3" x14ac:dyDescent="0.2">
      <c r="C9465" s="2"/>
    </row>
    <row r="9466" spans="3:3" x14ac:dyDescent="0.2">
      <c r="C9466" s="2"/>
    </row>
    <row r="9467" spans="3:3" x14ac:dyDescent="0.2">
      <c r="C9467" s="2"/>
    </row>
    <row r="9468" spans="3:3" x14ac:dyDescent="0.2">
      <c r="C9468" s="2"/>
    </row>
    <row r="9469" spans="3:3" x14ac:dyDescent="0.2">
      <c r="C9469" s="2"/>
    </row>
    <row r="9470" spans="3:3" x14ac:dyDescent="0.2">
      <c r="C9470" s="2"/>
    </row>
    <row r="9471" spans="3:3" x14ac:dyDescent="0.2">
      <c r="C9471" s="2"/>
    </row>
    <row r="9472" spans="3:3" x14ac:dyDescent="0.2">
      <c r="C9472" s="2"/>
    </row>
    <row r="9473" spans="3:3" x14ac:dyDescent="0.2">
      <c r="C9473" s="2"/>
    </row>
    <row r="9474" spans="3:3" x14ac:dyDescent="0.2">
      <c r="C9474" s="2"/>
    </row>
    <row r="9475" spans="3:3" x14ac:dyDescent="0.2">
      <c r="C9475" s="2"/>
    </row>
    <row r="9476" spans="3:3" x14ac:dyDescent="0.2">
      <c r="C9476" s="2"/>
    </row>
    <row r="9477" spans="3:3" x14ac:dyDescent="0.2">
      <c r="C9477" s="2"/>
    </row>
    <row r="9478" spans="3:3" x14ac:dyDescent="0.2">
      <c r="C9478" s="2"/>
    </row>
    <row r="9479" spans="3:3" x14ac:dyDescent="0.2">
      <c r="C9479" s="2"/>
    </row>
    <row r="9480" spans="3:3" x14ac:dyDescent="0.2">
      <c r="C9480" s="2"/>
    </row>
    <row r="9481" spans="3:3" x14ac:dyDescent="0.2">
      <c r="C9481" s="2"/>
    </row>
    <row r="9482" spans="3:3" x14ac:dyDescent="0.2">
      <c r="C9482" s="2"/>
    </row>
    <row r="9483" spans="3:3" x14ac:dyDescent="0.2">
      <c r="C9483" s="2"/>
    </row>
    <row r="9484" spans="3:3" x14ac:dyDescent="0.2">
      <c r="C9484" s="2"/>
    </row>
    <row r="9485" spans="3:3" x14ac:dyDescent="0.2">
      <c r="C9485" s="2"/>
    </row>
    <row r="9486" spans="3:3" x14ac:dyDescent="0.2">
      <c r="C9486" s="2"/>
    </row>
    <row r="9487" spans="3:3" x14ac:dyDescent="0.2">
      <c r="C9487" s="2"/>
    </row>
    <row r="9488" spans="3:3" x14ac:dyDescent="0.2">
      <c r="C9488" s="2"/>
    </row>
    <row r="9489" spans="3:3" x14ac:dyDescent="0.2">
      <c r="C9489" s="2"/>
    </row>
    <row r="9490" spans="3:3" x14ac:dyDescent="0.2">
      <c r="C9490" s="2"/>
    </row>
    <row r="9491" spans="3:3" x14ac:dyDescent="0.2">
      <c r="C9491" s="2"/>
    </row>
    <row r="9492" spans="3:3" x14ac:dyDescent="0.2">
      <c r="C9492" s="2"/>
    </row>
    <row r="9493" spans="3:3" x14ac:dyDescent="0.2">
      <c r="C9493" s="2"/>
    </row>
    <row r="9494" spans="3:3" x14ac:dyDescent="0.2">
      <c r="C9494" s="2"/>
    </row>
    <row r="9495" spans="3:3" x14ac:dyDescent="0.2">
      <c r="C9495" s="2"/>
    </row>
    <row r="9496" spans="3:3" x14ac:dyDescent="0.2">
      <c r="C9496" s="2"/>
    </row>
    <row r="9497" spans="3:3" x14ac:dyDescent="0.2">
      <c r="C9497" s="2"/>
    </row>
    <row r="9498" spans="3:3" x14ac:dyDescent="0.2">
      <c r="C9498" s="2"/>
    </row>
    <row r="9499" spans="3:3" x14ac:dyDescent="0.2">
      <c r="C9499" s="2"/>
    </row>
    <row r="9500" spans="3:3" x14ac:dyDescent="0.2">
      <c r="C9500" s="2"/>
    </row>
    <row r="9501" spans="3:3" x14ac:dyDescent="0.2">
      <c r="C9501" s="2"/>
    </row>
    <row r="9502" spans="3:3" x14ac:dyDescent="0.2">
      <c r="C9502" s="2"/>
    </row>
    <row r="9503" spans="3:3" x14ac:dyDescent="0.2">
      <c r="C9503" s="2"/>
    </row>
    <row r="9504" spans="3:3" x14ac:dyDescent="0.2">
      <c r="C9504" s="2"/>
    </row>
    <row r="9505" spans="3:3" x14ac:dyDescent="0.2">
      <c r="C9505" s="2"/>
    </row>
    <row r="9506" spans="3:3" x14ac:dyDescent="0.2">
      <c r="C9506" s="2"/>
    </row>
    <row r="9507" spans="3:3" x14ac:dyDescent="0.2">
      <c r="C9507" s="2"/>
    </row>
    <row r="9508" spans="3:3" x14ac:dyDescent="0.2">
      <c r="C9508" s="2"/>
    </row>
    <row r="9509" spans="3:3" x14ac:dyDescent="0.2">
      <c r="C9509" s="2"/>
    </row>
    <row r="9510" spans="3:3" x14ac:dyDescent="0.2">
      <c r="C9510" s="2"/>
    </row>
    <row r="9511" spans="3:3" x14ac:dyDescent="0.2">
      <c r="C9511" s="2"/>
    </row>
    <row r="9512" spans="3:3" x14ac:dyDescent="0.2">
      <c r="C9512" s="2"/>
    </row>
    <row r="9513" spans="3:3" x14ac:dyDescent="0.2">
      <c r="C9513" s="2"/>
    </row>
    <row r="9514" spans="3:3" x14ac:dyDescent="0.2">
      <c r="C9514" s="2"/>
    </row>
    <row r="9515" spans="3:3" x14ac:dyDescent="0.2">
      <c r="C9515" s="2"/>
    </row>
    <row r="9516" spans="3:3" x14ac:dyDescent="0.2">
      <c r="C9516" s="2"/>
    </row>
    <row r="9517" spans="3:3" x14ac:dyDescent="0.2">
      <c r="C9517" s="2"/>
    </row>
    <row r="9518" spans="3:3" x14ac:dyDescent="0.2">
      <c r="C9518" s="2"/>
    </row>
    <row r="9519" spans="3:3" x14ac:dyDescent="0.2">
      <c r="C9519" s="2"/>
    </row>
    <row r="9520" spans="3:3" x14ac:dyDescent="0.2">
      <c r="C9520" s="2"/>
    </row>
    <row r="9521" spans="3:3" x14ac:dyDescent="0.2">
      <c r="C9521" s="2"/>
    </row>
    <row r="9522" spans="3:3" x14ac:dyDescent="0.2">
      <c r="C9522" s="2"/>
    </row>
    <row r="9523" spans="3:3" x14ac:dyDescent="0.2">
      <c r="C9523" s="2"/>
    </row>
    <row r="9524" spans="3:3" x14ac:dyDescent="0.2">
      <c r="C9524" s="2"/>
    </row>
    <row r="9525" spans="3:3" x14ac:dyDescent="0.2">
      <c r="C9525" s="2"/>
    </row>
    <row r="9526" spans="3:3" x14ac:dyDescent="0.2">
      <c r="C9526" s="2"/>
    </row>
    <row r="9527" spans="3:3" x14ac:dyDescent="0.2">
      <c r="C9527" s="2"/>
    </row>
    <row r="9528" spans="3:3" x14ac:dyDescent="0.2">
      <c r="C9528" s="2"/>
    </row>
    <row r="9529" spans="3:3" x14ac:dyDescent="0.2">
      <c r="C9529" s="2"/>
    </row>
    <row r="9530" spans="3:3" x14ac:dyDescent="0.2">
      <c r="C9530" s="2"/>
    </row>
    <row r="9531" spans="3:3" x14ac:dyDescent="0.2">
      <c r="C9531" s="2"/>
    </row>
    <row r="9532" spans="3:3" x14ac:dyDescent="0.2">
      <c r="C9532" s="2"/>
    </row>
    <row r="9533" spans="3:3" x14ac:dyDescent="0.2">
      <c r="C9533" s="2"/>
    </row>
    <row r="9534" spans="3:3" x14ac:dyDescent="0.2">
      <c r="C9534" s="2"/>
    </row>
    <row r="9535" spans="3:3" x14ac:dyDescent="0.2">
      <c r="C9535" s="2"/>
    </row>
    <row r="9536" spans="3:3" x14ac:dyDescent="0.2">
      <c r="C9536" s="2"/>
    </row>
    <row r="9537" spans="3:3" x14ac:dyDescent="0.2">
      <c r="C9537" s="2"/>
    </row>
    <row r="9538" spans="3:3" x14ac:dyDescent="0.2">
      <c r="C9538" s="2"/>
    </row>
    <row r="9539" spans="3:3" x14ac:dyDescent="0.2">
      <c r="C9539" s="2"/>
    </row>
    <row r="9540" spans="3:3" x14ac:dyDescent="0.2">
      <c r="C9540" s="2"/>
    </row>
    <row r="9541" spans="3:3" x14ac:dyDescent="0.2">
      <c r="C9541" s="2"/>
    </row>
    <row r="9542" spans="3:3" x14ac:dyDescent="0.2">
      <c r="C9542" s="2"/>
    </row>
    <row r="9543" spans="3:3" x14ac:dyDescent="0.2">
      <c r="C9543" s="2"/>
    </row>
    <row r="9544" spans="3:3" x14ac:dyDescent="0.2">
      <c r="C9544" s="2"/>
    </row>
    <row r="9545" spans="3:3" x14ac:dyDescent="0.2">
      <c r="C9545" s="2"/>
    </row>
    <row r="9546" spans="3:3" x14ac:dyDescent="0.2">
      <c r="C9546" s="2"/>
    </row>
    <row r="9547" spans="3:3" x14ac:dyDescent="0.2">
      <c r="C9547" s="2"/>
    </row>
    <row r="9548" spans="3:3" x14ac:dyDescent="0.2">
      <c r="C9548" s="2"/>
    </row>
    <row r="9549" spans="3:3" x14ac:dyDescent="0.2">
      <c r="C9549" s="2"/>
    </row>
    <row r="9550" spans="3:3" x14ac:dyDescent="0.2">
      <c r="C9550" s="2"/>
    </row>
    <row r="9551" spans="3:3" x14ac:dyDescent="0.2">
      <c r="C9551" s="2"/>
    </row>
    <row r="9552" spans="3:3" x14ac:dyDescent="0.2">
      <c r="C9552" s="2"/>
    </row>
    <row r="9553" spans="3:3" x14ac:dyDescent="0.2">
      <c r="C9553" s="2"/>
    </row>
    <row r="9554" spans="3:3" x14ac:dyDescent="0.2">
      <c r="C9554" s="2"/>
    </row>
    <row r="9555" spans="3:3" x14ac:dyDescent="0.2">
      <c r="C9555" s="2"/>
    </row>
    <row r="9556" spans="3:3" x14ac:dyDescent="0.2">
      <c r="C9556" s="2"/>
    </row>
    <row r="9557" spans="3:3" x14ac:dyDescent="0.2">
      <c r="C9557" s="2"/>
    </row>
    <row r="9558" spans="3:3" x14ac:dyDescent="0.2">
      <c r="C9558" s="2"/>
    </row>
    <row r="9559" spans="3:3" x14ac:dyDescent="0.2">
      <c r="C9559" s="2"/>
    </row>
    <row r="9560" spans="3:3" x14ac:dyDescent="0.2">
      <c r="C9560" s="2"/>
    </row>
    <row r="9561" spans="3:3" x14ac:dyDescent="0.2">
      <c r="C9561" s="2"/>
    </row>
    <row r="9562" spans="3:3" x14ac:dyDescent="0.2">
      <c r="C9562" s="2"/>
    </row>
    <row r="9563" spans="3:3" x14ac:dyDescent="0.2">
      <c r="C9563" s="2"/>
    </row>
    <row r="9564" spans="3:3" x14ac:dyDescent="0.2">
      <c r="C9564" s="2"/>
    </row>
    <row r="9565" spans="3:3" x14ac:dyDescent="0.2">
      <c r="C9565" s="2"/>
    </row>
    <row r="9566" spans="3:3" x14ac:dyDescent="0.2">
      <c r="C9566" s="2"/>
    </row>
    <row r="9567" spans="3:3" x14ac:dyDescent="0.2">
      <c r="C9567" s="2"/>
    </row>
    <row r="9568" spans="3:3" x14ac:dyDescent="0.2">
      <c r="C9568" s="2"/>
    </row>
    <row r="9569" spans="3:3" x14ac:dyDescent="0.2">
      <c r="C9569" s="2"/>
    </row>
    <row r="9570" spans="3:3" x14ac:dyDescent="0.2">
      <c r="C9570" s="2"/>
    </row>
    <row r="9571" spans="3:3" x14ac:dyDescent="0.2">
      <c r="C9571" s="2"/>
    </row>
    <row r="9572" spans="3:3" x14ac:dyDescent="0.2">
      <c r="C9572" s="2"/>
    </row>
    <row r="9573" spans="3:3" x14ac:dyDescent="0.2">
      <c r="C9573" s="2"/>
    </row>
    <row r="9574" spans="3:3" x14ac:dyDescent="0.2">
      <c r="C9574" s="2"/>
    </row>
    <row r="9575" spans="3:3" x14ac:dyDescent="0.2">
      <c r="C9575" s="2"/>
    </row>
    <row r="9576" spans="3:3" x14ac:dyDescent="0.2">
      <c r="C9576" s="2"/>
    </row>
    <row r="9577" spans="3:3" x14ac:dyDescent="0.2">
      <c r="C9577" s="2"/>
    </row>
    <row r="9578" spans="3:3" x14ac:dyDescent="0.2">
      <c r="C9578" s="2"/>
    </row>
    <row r="9579" spans="3:3" x14ac:dyDescent="0.2">
      <c r="C9579" s="2"/>
    </row>
    <row r="9580" spans="3:3" x14ac:dyDescent="0.2">
      <c r="C9580" s="2"/>
    </row>
    <row r="9581" spans="3:3" x14ac:dyDescent="0.2">
      <c r="C9581" s="2"/>
    </row>
    <row r="9582" spans="3:3" x14ac:dyDescent="0.2">
      <c r="C9582" s="2"/>
    </row>
    <row r="9583" spans="3:3" x14ac:dyDescent="0.2">
      <c r="C9583" s="2"/>
    </row>
    <row r="9584" spans="3:3" x14ac:dyDescent="0.2">
      <c r="C9584" s="2"/>
    </row>
    <row r="9585" spans="3:3" x14ac:dyDescent="0.2">
      <c r="C9585" s="2"/>
    </row>
    <row r="9586" spans="3:3" x14ac:dyDescent="0.2">
      <c r="C9586" s="2"/>
    </row>
    <row r="9587" spans="3:3" x14ac:dyDescent="0.2">
      <c r="C9587" s="2"/>
    </row>
    <row r="9588" spans="3:3" x14ac:dyDescent="0.2">
      <c r="C9588" s="2"/>
    </row>
    <row r="9589" spans="3:3" x14ac:dyDescent="0.2">
      <c r="C9589" s="2"/>
    </row>
    <row r="9590" spans="3:3" x14ac:dyDescent="0.2">
      <c r="C9590" s="2"/>
    </row>
    <row r="9591" spans="3:3" x14ac:dyDescent="0.2">
      <c r="C9591" s="2"/>
    </row>
    <row r="9592" spans="3:3" x14ac:dyDescent="0.2">
      <c r="C9592" s="2"/>
    </row>
    <row r="9593" spans="3:3" x14ac:dyDescent="0.2">
      <c r="C9593" s="2"/>
    </row>
    <row r="9594" spans="3:3" x14ac:dyDescent="0.2">
      <c r="C9594" s="2"/>
    </row>
    <row r="9595" spans="3:3" x14ac:dyDescent="0.2">
      <c r="C9595" s="2"/>
    </row>
    <row r="9596" spans="3:3" x14ac:dyDescent="0.2">
      <c r="C9596" s="2"/>
    </row>
    <row r="9597" spans="3:3" x14ac:dyDescent="0.2">
      <c r="C9597" s="2"/>
    </row>
    <row r="9598" spans="3:3" x14ac:dyDescent="0.2">
      <c r="C9598" s="2"/>
    </row>
    <row r="9599" spans="3:3" x14ac:dyDescent="0.2">
      <c r="C9599" s="2"/>
    </row>
    <row r="9600" spans="3:3" x14ac:dyDescent="0.2">
      <c r="C9600" s="2"/>
    </row>
    <row r="9601" spans="3:3" x14ac:dyDescent="0.2">
      <c r="C9601" s="2"/>
    </row>
    <row r="9602" spans="3:3" x14ac:dyDescent="0.2">
      <c r="C9602" s="2"/>
    </row>
    <row r="9603" spans="3:3" x14ac:dyDescent="0.2">
      <c r="C9603" s="2"/>
    </row>
    <row r="9604" spans="3:3" x14ac:dyDescent="0.2">
      <c r="C9604" s="2"/>
    </row>
    <row r="9605" spans="3:3" x14ac:dyDescent="0.2">
      <c r="C9605" s="2"/>
    </row>
    <row r="9606" spans="3:3" x14ac:dyDescent="0.2">
      <c r="C9606" s="2"/>
    </row>
    <row r="9607" spans="3:3" x14ac:dyDescent="0.2">
      <c r="C9607" s="2"/>
    </row>
    <row r="9608" spans="3:3" x14ac:dyDescent="0.2">
      <c r="C9608" s="2"/>
    </row>
    <row r="9609" spans="3:3" x14ac:dyDescent="0.2">
      <c r="C9609" s="2"/>
    </row>
    <row r="9610" spans="3:3" x14ac:dyDescent="0.2">
      <c r="C9610" s="2"/>
    </row>
    <row r="9611" spans="3:3" x14ac:dyDescent="0.2">
      <c r="C9611" s="2"/>
    </row>
    <row r="9612" spans="3:3" x14ac:dyDescent="0.2">
      <c r="C9612" s="2"/>
    </row>
    <row r="9613" spans="3:3" x14ac:dyDescent="0.2">
      <c r="C9613" s="2"/>
    </row>
    <row r="9614" spans="3:3" x14ac:dyDescent="0.2">
      <c r="C9614" s="2"/>
    </row>
    <row r="9615" spans="3:3" x14ac:dyDescent="0.2">
      <c r="C9615" s="2"/>
    </row>
    <row r="9616" spans="3:3" x14ac:dyDescent="0.2">
      <c r="C9616" s="2"/>
    </row>
    <row r="9617" spans="3:3" x14ac:dyDescent="0.2">
      <c r="C9617" s="2"/>
    </row>
    <row r="9618" spans="3:3" x14ac:dyDescent="0.2">
      <c r="C9618" s="2"/>
    </row>
    <row r="9619" spans="3:3" x14ac:dyDescent="0.2">
      <c r="C9619" s="2"/>
    </row>
    <row r="9620" spans="3:3" x14ac:dyDescent="0.2">
      <c r="C9620" s="2"/>
    </row>
    <row r="9621" spans="3:3" x14ac:dyDescent="0.2">
      <c r="C9621" s="2"/>
    </row>
    <row r="9622" spans="3:3" x14ac:dyDescent="0.2">
      <c r="C9622" s="2"/>
    </row>
    <row r="9623" spans="3:3" x14ac:dyDescent="0.2">
      <c r="C9623" s="2"/>
    </row>
    <row r="9624" spans="3:3" x14ac:dyDescent="0.2">
      <c r="C9624" s="2"/>
    </row>
    <row r="9625" spans="3:3" x14ac:dyDescent="0.2">
      <c r="C9625" s="2"/>
    </row>
    <row r="9626" spans="3:3" x14ac:dyDescent="0.2">
      <c r="C9626" s="2"/>
    </row>
    <row r="9627" spans="3:3" x14ac:dyDescent="0.2">
      <c r="C9627" s="2"/>
    </row>
    <row r="9628" spans="3:3" x14ac:dyDescent="0.2">
      <c r="C9628" s="2"/>
    </row>
    <row r="9629" spans="3:3" x14ac:dyDescent="0.2">
      <c r="C9629" s="2"/>
    </row>
    <row r="9630" spans="3:3" x14ac:dyDescent="0.2">
      <c r="C9630" s="2"/>
    </row>
    <row r="9631" spans="3:3" x14ac:dyDescent="0.2">
      <c r="C9631" s="2"/>
    </row>
    <row r="9632" spans="3:3" x14ac:dyDescent="0.2">
      <c r="C9632" s="2"/>
    </row>
    <row r="9633" spans="3:3" x14ac:dyDescent="0.2">
      <c r="C9633" s="2"/>
    </row>
    <row r="9634" spans="3:3" x14ac:dyDescent="0.2">
      <c r="C9634" s="2"/>
    </row>
    <row r="9635" spans="3:3" x14ac:dyDescent="0.2">
      <c r="C9635" s="2"/>
    </row>
    <row r="9636" spans="3:3" x14ac:dyDescent="0.2">
      <c r="C9636" s="2"/>
    </row>
    <row r="9637" spans="3:3" x14ac:dyDescent="0.2">
      <c r="C9637" s="2"/>
    </row>
    <row r="9638" spans="3:3" x14ac:dyDescent="0.2">
      <c r="C9638" s="2"/>
    </row>
    <row r="9639" spans="3:3" x14ac:dyDescent="0.2">
      <c r="C9639" s="2"/>
    </row>
    <row r="9640" spans="3:3" x14ac:dyDescent="0.2">
      <c r="C9640" s="2"/>
    </row>
    <row r="9641" spans="3:3" x14ac:dyDescent="0.2">
      <c r="C9641" s="2"/>
    </row>
    <row r="9642" spans="3:3" x14ac:dyDescent="0.2">
      <c r="C9642" s="2"/>
    </row>
    <row r="9643" spans="3:3" x14ac:dyDescent="0.2">
      <c r="C9643" s="2"/>
    </row>
    <row r="9644" spans="3:3" x14ac:dyDescent="0.2">
      <c r="C9644" s="2"/>
    </row>
    <row r="9645" spans="3:3" x14ac:dyDescent="0.2">
      <c r="C9645" s="2"/>
    </row>
    <row r="9646" spans="3:3" x14ac:dyDescent="0.2">
      <c r="C9646" s="2"/>
    </row>
    <row r="9647" spans="3:3" x14ac:dyDescent="0.2">
      <c r="C9647" s="2"/>
    </row>
    <row r="9648" spans="3:3" x14ac:dyDescent="0.2">
      <c r="C9648" s="2"/>
    </row>
    <row r="9649" spans="3:3" x14ac:dyDescent="0.2">
      <c r="C9649" s="2"/>
    </row>
    <row r="9650" spans="3:3" x14ac:dyDescent="0.2">
      <c r="C9650" s="2"/>
    </row>
    <row r="9651" spans="3:3" x14ac:dyDescent="0.2">
      <c r="C9651" s="2"/>
    </row>
    <row r="9652" spans="3:3" x14ac:dyDescent="0.2">
      <c r="C9652" s="2"/>
    </row>
    <row r="9653" spans="3:3" x14ac:dyDescent="0.2">
      <c r="C9653" s="2"/>
    </row>
    <row r="9654" spans="3:3" x14ac:dyDescent="0.2">
      <c r="C9654" s="2"/>
    </row>
    <row r="9655" spans="3:3" x14ac:dyDescent="0.2">
      <c r="C9655" s="2"/>
    </row>
    <row r="9656" spans="3:3" x14ac:dyDescent="0.2">
      <c r="C9656" s="2"/>
    </row>
    <row r="9657" spans="3:3" x14ac:dyDescent="0.2">
      <c r="C9657" s="2"/>
    </row>
    <row r="9658" spans="3:3" x14ac:dyDescent="0.2">
      <c r="C9658" s="2"/>
    </row>
    <row r="9659" spans="3:3" x14ac:dyDescent="0.2">
      <c r="C9659" s="2"/>
    </row>
    <row r="9660" spans="3:3" x14ac:dyDescent="0.2">
      <c r="C9660" s="2"/>
    </row>
    <row r="9661" spans="3:3" x14ac:dyDescent="0.2">
      <c r="C9661" s="2"/>
    </row>
    <row r="9662" spans="3:3" x14ac:dyDescent="0.2">
      <c r="C9662" s="2"/>
    </row>
    <row r="9663" spans="3:3" x14ac:dyDescent="0.2">
      <c r="C9663" s="2"/>
    </row>
    <row r="9664" spans="3:3" x14ac:dyDescent="0.2">
      <c r="C9664" s="2"/>
    </row>
    <row r="9665" spans="3:3" x14ac:dyDescent="0.2">
      <c r="C9665" s="2"/>
    </row>
    <row r="9666" spans="3:3" x14ac:dyDescent="0.2">
      <c r="C9666" s="2"/>
    </row>
    <row r="9667" spans="3:3" x14ac:dyDescent="0.2">
      <c r="C9667" s="2"/>
    </row>
    <row r="9668" spans="3:3" x14ac:dyDescent="0.2">
      <c r="C9668" s="2"/>
    </row>
    <row r="9669" spans="3:3" x14ac:dyDescent="0.2">
      <c r="C9669" s="2"/>
    </row>
    <row r="9670" spans="3:3" x14ac:dyDescent="0.2">
      <c r="C9670" s="2"/>
    </row>
    <row r="9671" spans="3:3" x14ac:dyDescent="0.2">
      <c r="C9671" s="2"/>
    </row>
    <row r="9672" spans="3:3" x14ac:dyDescent="0.2">
      <c r="C9672" s="2"/>
    </row>
    <row r="9673" spans="3:3" x14ac:dyDescent="0.2">
      <c r="C9673" s="2"/>
    </row>
    <row r="9674" spans="3:3" x14ac:dyDescent="0.2">
      <c r="C9674" s="2"/>
    </row>
    <row r="9675" spans="3:3" x14ac:dyDescent="0.2">
      <c r="C9675" s="2"/>
    </row>
    <row r="9676" spans="3:3" x14ac:dyDescent="0.2">
      <c r="C9676" s="2"/>
    </row>
    <row r="9677" spans="3:3" x14ac:dyDescent="0.2">
      <c r="C9677" s="2"/>
    </row>
    <row r="9678" spans="3:3" x14ac:dyDescent="0.2">
      <c r="C9678" s="2"/>
    </row>
    <row r="9679" spans="3:3" x14ac:dyDescent="0.2">
      <c r="C9679" s="2"/>
    </row>
    <row r="9680" spans="3:3" x14ac:dyDescent="0.2">
      <c r="C9680" s="2"/>
    </row>
    <row r="9681" spans="3:3" x14ac:dyDescent="0.2">
      <c r="C9681" s="2"/>
    </row>
    <row r="9682" spans="3:3" x14ac:dyDescent="0.2">
      <c r="C9682" s="2"/>
    </row>
    <row r="9683" spans="3:3" x14ac:dyDescent="0.2">
      <c r="C9683" s="2"/>
    </row>
    <row r="9684" spans="3:3" x14ac:dyDescent="0.2">
      <c r="C9684" s="2"/>
    </row>
    <row r="9685" spans="3:3" x14ac:dyDescent="0.2">
      <c r="C9685" s="2"/>
    </row>
    <row r="9686" spans="3:3" x14ac:dyDescent="0.2">
      <c r="C9686" s="2"/>
    </row>
    <row r="9687" spans="3:3" x14ac:dyDescent="0.2">
      <c r="C9687" s="2"/>
    </row>
    <row r="9688" spans="3:3" x14ac:dyDescent="0.2">
      <c r="C9688" s="2"/>
    </row>
    <row r="9689" spans="3:3" x14ac:dyDescent="0.2">
      <c r="C9689" s="2"/>
    </row>
    <row r="9690" spans="3:3" x14ac:dyDescent="0.2">
      <c r="C9690" s="2"/>
    </row>
    <row r="9691" spans="3:3" x14ac:dyDescent="0.2">
      <c r="C9691" s="2"/>
    </row>
    <row r="9692" spans="3:3" x14ac:dyDescent="0.2">
      <c r="C9692" s="2"/>
    </row>
    <row r="9693" spans="3:3" x14ac:dyDescent="0.2">
      <c r="C9693" s="2"/>
    </row>
    <row r="9694" spans="3:3" x14ac:dyDescent="0.2">
      <c r="C9694" s="2"/>
    </row>
    <row r="9695" spans="3:3" x14ac:dyDescent="0.2">
      <c r="C9695" s="2"/>
    </row>
    <row r="9696" spans="3:3" x14ac:dyDescent="0.2">
      <c r="C9696" s="2"/>
    </row>
    <row r="9697" spans="3:3" x14ac:dyDescent="0.2">
      <c r="C9697" s="2"/>
    </row>
    <row r="9698" spans="3:3" x14ac:dyDescent="0.2">
      <c r="C9698" s="2"/>
    </row>
    <row r="9699" spans="3:3" x14ac:dyDescent="0.2">
      <c r="C9699" s="2"/>
    </row>
    <row r="9700" spans="3:3" x14ac:dyDescent="0.2">
      <c r="C9700" s="2"/>
    </row>
    <row r="9701" spans="3:3" x14ac:dyDescent="0.2">
      <c r="C9701" s="2"/>
    </row>
    <row r="9702" spans="3:3" x14ac:dyDescent="0.2">
      <c r="C9702" s="2"/>
    </row>
    <row r="9703" spans="3:3" x14ac:dyDescent="0.2">
      <c r="C9703" s="2"/>
    </row>
    <row r="9704" spans="3:3" x14ac:dyDescent="0.2">
      <c r="C9704" s="2"/>
    </row>
    <row r="9705" spans="3:3" x14ac:dyDescent="0.2">
      <c r="C9705" s="2"/>
    </row>
    <row r="9706" spans="3:3" x14ac:dyDescent="0.2">
      <c r="C9706" s="2"/>
    </row>
    <row r="9707" spans="3:3" x14ac:dyDescent="0.2">
      <c r="C9707" s="2"/>
    </row>
    <row r="9708" spans="3:3" x14ac:dyDescent="0.2">
      <c r="C9708" s="2"/>
    </row>
    <row r="9709" spans="3:3" x14ac:dyDescent="0.2">
      <c r="C9709" s="2"/>
    </row>
    <row r="9710" spans="3:3" x14ac:dyDescent="0.2">
      <c r="C9710" s="2"/>
    </row>
    <row r="9711" spans="3:3" x14ac:dyDescent="0.2">
      <c r="C9711" s="2"/>
    </row>
    <row r="9712" spans="3:3" x14ac:dyDescent="0.2">
      <c r="C9712" s="2"/>
    </row>
    <row r="9713" spans="3:3" x14ac:dyDescent="0.2">
      <c r="C9713" s="2"/>
    </row>
    <row r="9714" spans="3:3" x14ac:dyDescent="0.2">
      <c r="C9714" s="2"/>
    </row>
    <row r="9715" spans="3:3" x14ac:dyDescent="0.2">
      <c r="C9715" s="2"/>
    </row>
    <row r="9716" spans="3:3" x14ac:dyDescent="0.2">
      <c r="C9716" s="2"/>
    </row>
    <row r="9717" spans="3:3" x14ac:dyDescent="0.2">
      <c r="C9717" s="2"/>
    </row>
    <row r="9718" spans="3:3" x14ac:dyDescent="0.2">
      <c r="C9718" s="2"/>
    </row>
    <row r="9719" spans="3:3" x14ac:dyDescent="0.2">
      <c r="C9719" s="2"/>
    </row>
    <row r="9720" spans="3:3" x14ac:dyDescent="0.2">
      <c r="C9720" s="2"/>
    </row>
    <row r="9721" spans="3:3" x14ac:dyDescent="0.2">
      <c r="C9721" s="2"/>
    </row>
    <row r="9722" spans="3:3" x14ac:dyDescent="0.2">
      <c r="C9722" s="2"/>
    </row>
    <row r="9723" spans="3:3" x14ac:dyDescent="0.2">
      <c r="C9723" s="2"/>
    </row>
    <row r="9724" spans="3:3" x14ac:dyDescent="0.2">
      <c r="C9724" s="2"/>
    </row>
    <row r="9725" spans="3:3" x14ac:dyDescent="0.2">
      <c r="C9725" s="2"/>
    </row>
    <row r="9726" spans="3:3" x14ac:dyDescent="0.2">
      <c r="C9726" s="2"/>
    </row>
    <row r="9727" spans="3:3" x14ac:dyDescent="0.2">
      <c r="C9727" s="2"/>
    </row>
    <row r="9728" spans="3:3" x14ac:dyDescent="0.2">
      <c r="C9728" s="2"/>
    </row>
    <row r="9729" spans="3:3" x14ac:dyDescent="0.2">
      <c r="C9729" s="2"/>
    </row>
    <row r="9730" spans="3:3" x14ac:dyDescent="0.2">
      <c r="C9730" s="2"/>
    </row>
    <row r="9731" spans="3:3" x14ac:dyDescent="0.2">
      <c r="C9731" s="2"/>
    </row>
    <row r="9732" spans="3:3" x14ac:dyDescent="0.2">
      <c r="C9732" s="2"/>
    </row>
    <row r="9733" spans="3:3" x14ac:dyDescent="0.2">
      <c r="C9733" s="2"/>
    </row>
    <row r="9734" spans="3:3" x14ac:dyDescent="0.2">
      <c r="C9734" s="2"/>
    </row>
    <row r="9735" spans="3:3" x14ac:dyDescent="0.2">
      <c r="C9735" s="2"/>
    </row>
    <row r="9736" spans="3:3" x14ac:dyDescent="0.2">
      <c r="C9736" s="2"/>
    </row>
    <row r="9737" spans="3:3" x14ac:dyDescent="0.2">
      <c r="C9737" s="2"/>
    </row>
    <row r="9738" spans="3:3" x14ac:dyDescent="0.2">
      <c r="C9738" s="2"/>
    </row>
    <row r="9739" spans="3:3" x14ac:dyDescent="0.2">
      <c r="C9739" s="2"/>
    </row>
    <row r="9740" spans="3:3" x14ac:dyDescent="0.2">
      <c r="C9740" s="2"/>
    </row>
    <row r="9741" spans="3:3" x14ac:dyDescent="0.2">
      <c r="C9741" s="2"/>
    </row>
    <row r="9742" spans="3:3" x14ac:dyDescent="0.2">
      <c r="C9742" s="2"/>
    </row>
    <row r="9743" spans="3:3" x14ac:dyDescent="0.2">
      <c r="C9743" s="2"/>
    </row>
    <row r="9744" spans="3:3" x14ac:dyDescent="0.2">
      <c r="C9744" s="2"/>
    </row>
    <row r="9745" spans="3:3" x14ac:dyDescent="0.2">
      <c r="C9745" s="2"/>
    </row>
    <row r="9746" spans="3:3" x14ac:dyDescent="0.2">
      <c r="C9746" s="2"/>
    </row>
    <row r="9747" spans="3:3" x14ac:dyDescent="0.2">
      <c r="C9747" s="2"/>
    </row>
    <row r="9748" spans="3:3" x14ac:dyDescent="0.2">
      <c r="C9748" s="2"/>
    </row>
    <row r="9749" spans="3:3" x14ac:dyDescent="0.2">
      <c r="C9749" s="2"/>
    </row>
    <row r="9750" spans="3:3" x14ac:dyDescent="0.2">
      <c r="C9750" s="2"/>
    </row>
    <row r="9751" spans="3:3" x14ac:dyDescent="0.2">
      <c r="C9751" s="2"/>
    </row>
    <row r="9752" spans="3:3" x14ac:dyDescent="0.2">
      <c r="C9752" s="2"/>
    </row>
    <row r="9753" spans="3:3" x14ac:dyDescent="0.2">
      <c r="C9753" s="2"/>
    </row>
    <row r="9754" spans="3:3" x14ac:dyDescent="0.2">
      <c r="C9754" s="2"/>
    </row>
    <row r="9755" spans="3:3" x14ac:dyDescent="0.2">
      <c r="C9755" s="2"/>
    </row>
    <row r="9756" spans="3:3" x14ac:dyDescent="0.2">
      <c r="C9756" s="2"/>
    </row>
    <row r="9757" spans="3:3" x14ac:dyDescent="0.2">
      <c r="C9757" s="2"/>
    </row>
    <row r="9758" spans="3:3" x14ac:dyDescent="0.2">
      <c r="C9758" s="2"/>
    </row>
    <row r="9759" spans="3:3" x14ac:dyDescent="0.2">
      <c r="C9759" s="2"/>
    </row>
    <row r="9760" spans="3:3" x14ac:dyDescent="0.2">
      <c r="C9760" s="2"/>
    </row>
    <row r="9761" spans="3:3" x14ac:dyDescent="0.2">
      <c r="C9761" s="2"/>
    </row>
    <row r="9762" spans="3:3" x14ac:dyDescent="0.2">
      <c r="C9762" s="2"/>
    </row>
    <row r="9763" spans="3:3" x14ac:dyDescent="0.2">
      <c r="C9763" s="2"/>
    </row>
    <row r="9764" spans="3:3" x14ac:dyDescent="0.2">
      <c r="C9764" s="2"/>
    </row>
    <row r="9765" spans="3:3" x14ac:dyDescent="0.2">
      <c r="C9765" s="2"/>
    </row>
    <row r="9766" spans="3:3" x14ac:dyDescent="0.2">
      <c r="C9766" s="2"/>
    </row>
    <row r="9767" spans="3:3" x14ac:dyDescent="0.2">
      <c r="C9767" s="2"/>
    </row>
    <row r="9768" spans="3:3" x14ac:dyDescent="0.2">
      <c r="C9768" s="2"/>
    </row>
    <row r="9769" spans="3:3" x14ac:dyDescent="0.2">
      <c r="C9769" s="2"/>
    </row>
    <row r="9770" spans="3:3" x14ac:dyDescent="0.2">
      <c r="C9770" s="2"/>
    </row>
    <row r="9771" spans="3:3" x14ac:dyDescent="0.2">
      <c r="C9771" s="2"/>
    </row>
    <row r="9772" spans="3:3" x14ac:dyDescent="0.2">
      <c r="C9772" s="2"/>
    </row>
    <row r="9773" spans="3:3" x14ac:dyDescent="0.2">
      <c r="C9773" s="2"/>
    </row>
    <row r="9774" spans="3:3" x14ac:dyDescent="0.2">
      <c r="C9774" s="2"/>
    </row>
    <row r="9775" spans="3:3" x14ac:dyDescent="0.2">
      <c r="C9775" s="2"/>
    </row>
    <row r="9776" spans="3:3" x14ac:dyDescent="0.2">
      <c r="C9776" s="2"/>
    </row>
    <row r="9777" spans="3:3" x14ac:dyDescent="0.2">
      <c r="C9777" s="2"/>
    </row>
    <row r="9778" spans="3:3" x14ac:dyDescent="0.2">
      <c r="C9778" s="2"/>
    </row>
    <row r="9779" spans="3:3" x14ac:dyDescent="0.2">
      <c r="C9779" s="2"/>
    </row>
    <row r="9780" spans="3:3" x14ac:dyDescent="0.2">
      <c r="C9780" s="2"/>
    </row>
    <row r="9781" spans="3:3" x14ac:dyDescent="0.2">
      <c r="C9781" s="2"/>
    </row>
    <row r="9782" spans="3:3" x14ac:dyDescent="0.2">
      <c r="C9782" s="2"/>
    </row>
    <row r="9783" spans="3:3" x14ac:dyDescent="0.2">
      <c r="C9783" s="2"/>
    </row>
    <row r="9784" spans="3:3" x14ac:dyDescent="0.2">
      <c r="C9784" s="2"/>
    </row>
    <row r="9785" spans="3:3" x14ac:dyDescent="0.2">
      <c r="C9785" s="2"/>
    </row>
    <row r="9786" spans="3:3" x14ac:dyDescent="0.2">
      <c r="C9786" s="2"/>
    </row>
    <row r="9787" spans="3:3" x14ac:dyDescent="0.2">
      <c r="C9787" s="2"/>
    </row>
    <row r="9788" spans="3:3" x14ac:dyDescent="0.2">
      <c r="C9788" s="2"/>
    </row>
    <row r="9789" spans="3:3" x14ac:dyDescent="0.2">
      <c r="C9789" s="2"/>
    </row>
    <row r="9790" spans="3:3" x14ac:dyDescent="0.2">
      <c r="C9790" s="2"/>
    </row>
    <row r="9791" spans="3:3" x14ac:dyDescent="0.2">
      <c r="C9791" s="2"/>
    </row>
    <row r="9792" spans="3:3" x14ac:dyDescent="0.2">
      <c r="C9792" s="2"/>
    </row>
    <row r="9793" spans="3:3" x14ac:dyDescent="0.2">
      <c r="C9793" s="2"/>
    </row>
    <row r="9794" spans="3:3" x14ac:dyDescent="0.2">
      <c r="C9794" s="2"/>
    </row>
    <row r="9795" spans="3:3" x14ac:dyDescent="0.2">
      <c r="C9795" s="2"/>
    </row>
    <row r="9796" spans="3:3" x14ac:dyDescent="0.2">
      <c r="C9796" s="2"/>
    </row>
    <row r="9797" spans="3:3" x14ac:dyDescent="0.2">
      <c r="C9797" s="2"/>
    </row>
    <row r="9798" spans="3:3" x14ac:dyDescent="0.2">
      <c r="C9798" s="2"/>
    </row>
    <row r="9799" spans="3:3" x14ac:dyDescent="0.2">
      <c r="C9799" s="2"/>
    </row>
    <row r="9800" spans="3:3" x14ac:dyDescent="0.2">
      <c r="C9800" s="2"/>
    </row>
    <row r="9801" spans="3:3" x14ac:dyDescent="0.2">
      <c r="C9801" s="2"/>
    </row>
    <row r="9802" spans="3:3" x14ac:dyDescent="0.2">
      <c r="C9802" s="2"/>
    </row>
    <row r="9803" spans="3:3" x14ac:dyDescent="0.2">
      <c r="C9803" s="2"/>
    </row>
    <row r="9804" spans="3:3" x14ac:dyDescent="0.2">
      <c r="C9804" s="2"/>
    </row>
    <row r="9805" spans="3:3" x14ac:dyDescent="0.2">
      <c r="C9805" s="2"/>
    </row>
    <row r="9806" spans="3:3" x14ac:dyDescent="0.2">
      <c r="C9806" s="2"/>
    </row>
    <row r="9807" spans="3:3" x14ac:dyDescent="0.2">
      <c r="C9807" s="2"/>
    </row>
    <row r="9808" spans="3:3" x14ac:dyDescent="0.2">
      <c r="C9808" s="2"/>
    </row>
    <row r="9809" spans="3:3" x14ac:dyDescent="0.2">
      <c r="C9809" s="2"/>
    </row>
    <row r="9810" spans="3:3" x14ac:dyDescent="0.2">
      <c r="C9810" s="2"/>
    </row>
    <row r="9811" spans="3:3" x14ac:dyDescent="0.2">
      <c r="C9811" s="2"/>
    </row>
    <row r="9812" spans="3:3" x14ac:dyDescent="0.2">
      <c r="C9812" s="2"/>
    </row>
    <row r="9813" spans="3:3" x14ac:dyDescent="0.2">
      <c r="C9813" s="2"/>
    </row>
    <row r="9814" spans="3:3" x14ac:dyDescent="0.2">
      <c r="C9814" s="2"/>
    </row>
    <row r="9815" spans="3:3" x14ac:dyDescent="0.2">
      <c r="C9815" s="2"/>
    </row>
    <row r="9816" spans="3:3" x14ac:dyDescent="0.2">
      <c r="C9816" s="2"/>
    </row>
    <row r="9817" spans="3:3" x14ac:dyDescent="0.2">
      <c r="C9817" s="2"/>
    </row>
    <row r="9818" spans="3:3" x14ac:dyDescent="0.2">
      <c r="C9818" s="2"/>
    </row>
    <row r="9819" spans="3:3" x14ac:dyDescent="0.2">
      <c r="C9819" s="2"/>
    </row>
    <row r="9820" spans="3:3" x14ac:dyDescent="0.2">
      <c r="C9820" s="2"/>
    </row>
    <row r="9821" spans="3:3" x14ac:dyDescent="0.2">
      <c r="C9821" s="2"/>
    </row>
    <row r="9822" spans="3:3" x14ac:dyDescent="0.2">
      <c r="C9822" s="2"/>
    </row>
    <row r="9823" spans="3:3" x14ac:dyDescent="0.2">
      <c r="C9823" s="2"/>
    </row>
    <row r="9824" spans="3:3" x14ac:dyDescent="0.2">
      <c r="C9824" s="2"/>
    </row>
    <row r="9825" spans="3:3" x14ac:dyDescent="0.2">
      <c r="C9825" s="2"/>
    </row>
    <row r="9826" spans="3:3" x14ac:dyDescent="0.2">
      <c r="C9826" s="2"/>
    </row>
    <row r="9827" spans="3:3" x14ac:dyDescent="0.2">
      <c r="C9827" s="2"/>
    </row>
    <row r="9828" spans="3:3" x14ac:dyDescent="0.2">
      <c r="C9828" s="2"/>
    </row>
    <row r="9829" spans="3:3" x14ac:dyDescent="0.2">
      <c r="C9829" s="2"/>
    </row>
    <row r="9830" spans="3:3" x14ac:dyDescent="0.2">
      <c r="C9830" s="2"/>
    </row>
    <row r="9831" spans="3:3" x14ac:dyDescent="0.2">
      <c r="C9831" s="2"/>
    </row>
    <row r="9832" spans="3:3" x14ac:dyDescent="0.2">
      <c r="C9832" s="2"/>
    </row>
    <row r="9833" spans="3:3" x14ac:dyDescent="0.2">
      <c r="C9833" s="2"/>
    </row>
    <row r="9834" spans="3:3" x14ac:dyDescent="0.2">
      <c r="C9834" s="2"/>
    </row>
    <row r="9835" spans="3:3" x14ac:dyDescent="0.2">
      <c r="C9835" s="2"/>
    </row>
    <row r="9836" spans="3:3" x14ac:dyDescent="0.2">
      <c r="C9836" s="2"/>
    </row>
    <row r="9837" spans="3:3" x14ac:dyDescent="0.2">
      <c r="C9837" s="2"/>
    </row>
    <row r="9838" spans="3:3" x14ac:dyDescent="0.2">
      <c r="C9838" s="2"/>
    </row>
    <row r="9839" spans="3:3" x14ac:dyDescent="0.2">
      <c r="C9839" s="2"/>
    </row>
    <row r="9840" spans="3:3" x14ac:dyDescent="0.2">
      <c r="C9840" s="2"/>
    </row>
    <row r="9841" spans="3:3" x14ac:dyDescent="0.2">
      <c r="C9841" s="2"/>
    </row>
    <row r="9842" spans="3:3" x14ac:dyDescent="0.2">
      <c r="C9842" s="2"/>
    </row>
    <row r="9843" spans="3:3" x14ac:dyDescent="0.2">
      <c r="C9843" s="2"/>
    </row>
    <row r="9844" spans="3:3" x14ac:dyDescent="0.2">
      <c r="C9844" s="2"/>
    </row>
    <row r="9845" spans="3:3" x14ac:dyDescent="0.2">
      <c r="C9845" s="2"/>
    </row>
    <row r="9846" spans="3:3" x14ac:dyDescent="0.2">
      <c r="C9846" s="2"/>
    </row>
    <row r="9847" spans="3:3" x14ac:dyDescent="0.2">
      <c r="C9847" s="2"/>
    </row>
    <row r="9848" spans="3:3" x14ac:dyDescent="0.2">
      <c r="C9848" s="2"/>
    </row>
    <row r="9849" spans="3:3" x14ac:dyDescent="0.2">
      <c r="C9849" s="2"/>
    </row>
    <row r="9850" spans="3:3" x14ac:dyDescent="0.2">
      <c r="C9850" s="2"/>
    </row>
    <row r="9851" spans="3:3" x14ac:dyDescent="0.2">
      <c r="C9851" s="2"/>
    </row>
    <row r="9852" spans="3:3" x14ac:dyDescent="0.2">
      <c r="C9852" s="2"/>
    </row>
    <row r="9853" spans="3:3" x14ac:dyDescent="0.2">
      <c r="C9853" s="2"/>
    </row>
    <row r="9854" spans="3:3" x14ac:dyDescent="0.2">
      <c r="C9854" s="2"/>
    </row>
    <row r="9855" spans="3:3" x14ac:dyDescent="0.2">
      <c r="C9855" s="2"/>
    </row>
    <row r="9856" spans="3:3" x14ac:dyDescent="0.2">
      <c r="C9856" s="2"/>
    </row>
    <row r="9857" spans="3:3" x14ac:dyDescent="0.2">
      <c r="C9857" s="2"/>
    </row>
    <row r="9858" spans="3:3" x14ac:dyDescent="0.2">
      <c r="C9858" s="2"/>
    </row>
    <row r="9859" spans="3:3" x14ac:dyDescent="0.2">
      <c r="C9859" s="2"/>
    </row>
    <row r="9860" spans="3:3" x14ac:dyDescent="0.2">
      <c r="C9860" s="2"/>
    </row>
    <row r="9861" spans="3:3" x14ac:dyDescent="0.2">
      <c r="C9861" s="2"/>
    </row>
    <row r="9862" spans="3:3" x14ac:dyDescent="0.2">
      <c r="C9862" s="2"/>
    </row>
    <row r="9863" spans="3:3" x14ac:dyDescent="0.2">
      <c r="C9863" s="2"/>
    </row>
    <row r="9864" spans="3:3" x14ac:dyDescent="0.2">
      <c r="C9864" s="2"/>
    </row>
    <row r="9865" spans="3:3" x14ac:dyDescent="0.2">
      <c r="C9865" s="2"/>
    </row>
    <row r="9866" spans="3:3" x14ac:dyDescent="0.2">
      <c r="C9866" s="2"/>
    </row>
    <row r="9867" spans="3:3" x14ac:dyDescent="0.2">
      <c r="C9867" s="2"/>
    </row>
    <row r="9868" spans="3:3" x14ac:dyDescent="0.2">
      <c r="C9868" s="2"/>
    </row>
    <row r="9869" spans="3:3" x14ac:dyDescent="0.2">
      <c r="C9869" s="2"/>
    </row>
    <row r="9870" spans="3:3" x14ac:dyDescent="0.2">
      <c r="C9870" s="2"/>
    </row>
    <row r="9871" spans="3:3" x14ac:dyDescent="0.2">
      <c r="C9871" s="2"/>
    </row>
    <row r="9872" spans="3:3" x14ac:dyDescent="0.2">
      <c r="C9872" s="2"/>
    </row>
    <row r="9873" spans="3:3" x14ac:dyDescent="0.2">
      <c r="C9873" s="2"/>
    </row>
    <row r="9874" spans="3:3" x14ac:dyDescent="0.2">
      <c r="C9874" s="2"/>
    </row>
    <row r="9875" spans="3:3" x14ac:dyDescent="0.2">
      <c r="C9875" s="2"/>
    </row>
    <row r="9876" spans="3:3" x14ac:dyDescent="0.2">
      <c r="C9876" s="2"/>
    </row>
    <row r="9877" spans="3:3" x14ac:dyDescent="0.2">
      <c r="C9877" s="2"/>
    </row>
    <row r="9878" spans="3:3" x14ac:dyDescent="0.2">
      <c r="C9878" s="2"/>
    </row>
    <row r="9879" spans="3:3" x14ac:dyDescent="0.2">
      <c r="C9879" s="2"/>
    </row>
    <row r="9880" spans="3:3" x14ac:dyDescent="0.2">
      <c r="C9880" s="2"/>
    </row>
    <row r="9881" spans="3:3" x14ac:dyDescent="0.2">
      <c r="C9881" s="2"/>
    </row>
    <row r="9882" spans="3:3" x14ac:dyDescent="0.2">
      <c r="C9882" s="2"/>
    </row>
    <row r="9883" spans="3:3" x14ac:dyDescent="0.2">
      <c r="C9883" s="2"/>
    </row>
    <row r="9884" spans="3:3" x14ac:dyDescent="0.2">
      <c r="C9884" s="2"/>
    </row>
    <row r="9885" spans="3:3" x14ac:dyDescent="0.2">
      <c r="C9885" s="2"/>
    </row>
    <row r="9886" spans="3:3" x14ac:dyDescent="0.2">
      <c r="C9886" s="2"/>
    </row>
    <row r="9887" spans="3:3" x14ac:dyDescent="0.2">
      <c r="C9887" s="2"/>
    </row>
    <row r="9888" spans="3:3" x14ac:dyDescent="0.2">
      <c r="C9888" s="2"/>
    </row>
    <row r="9889" spans="3:3" x14ac:dyDescent="0.2">
      <c r="C9889" s="2"/>
    </row>
    <row r="9890" spans="3:3" x14ac:dyDescent="0.2">
      <c r="C9890" s="2"/>
    </row>
    <row r="9891" spans="3:3" x14ac:dyDescent="0.2">
      <c r="C9891" s="2"/>
    </row>
    <row r="9892" spans="3:3" x14ac:dyDescent="0.2">
      <c r="C9892" s="2"/>
    </row>
    <row r="9893" spans="3:3" x14ac:dyDescent="0.2">
      <c r="C9893" s="2"/>
    </row>
    <row r="9894" spans="3:3" x14ac:dyDescent="0.2">
      <c r="C9894" s="2"/>
    </row>
    <row r="9895" spans="3:3" x14ac:dyDescent="0.2">
      <c r="C9895" s="2"/>
    </row>
    <row r="9896" spans="3:3" x14ac:dyDescent="0.2">
      <c r="C9896" s="2"/>
    </row>
    <row r="9897" spans="3:3" x14ac:dyDescent="0.2">
      <c r="C9897" s="2"/>
    </row>
    <row r="9898" spans="3:3" x14ac:dyDescent="0.2">
      <c r="C9898" s="2"/>
    </row>
    <row r="9899" spans="3:3" x14ac:dyDescent="0.2">
      <c r="C9899" s="2"/>
    </row>
    <row r="9900" spans="3:3" x14ac:dyDescent="0.2">
      <c r="C9900" s="2"/>
    </row>
    <row r="9901" spans="3:3" x14ac:dyDescent="0.2">
      <c r="C9901" s="2"/>
    </row>
    <row r="9902" spans="3:3" x14ac:dyDescent="0.2">
      <c r="C9902" s="2"/>
    </row>
    <row r="9903" spans="3:3" x14ac:dyDescent="0.2">
      <c r="C9903" s="2"/>
    </row>
    <row r="9904" spans="3:3" x14ac:dyDescent="0.2">
      <c r="C9904" s="2"/>
    </row>
    <row r="9905" spans="3:3" x14ac:dyDescent="0.2">
      <c r="C9905" s="2"/>
    </row>
    <row r="9906" spans="3:3" x14ac:dyDescent="0.2">
      <c r="C9906" s="2"/>
    </row>
    <row r="9907" spans="3:3" x14ac:dyDescent="0.2">
      <c r="C9907" s="2"/>
    </row>
    <row r="9908" spans="3:3" x14ac:dyDescent="0.2">
      <c r="C9908" s="2"/>
    </row>
    <row r="9909" spans="3:3" x14ac:dyDescent="0.2">
      <c r="C9909" s="2"/>
    </row>
    <row r="9910" spans="3:3" x14ac:dyDescent="0.2">
      <c r="C9910" s="2"/>
    </row>
    <row r="9911" spans="3:3" x14ac:dyDescent="0.2">
      <c r="C9911" s="2"/>
    </row>
    <row r="9912" spans="3:3" x14ac:dyDescent="0.2">
      <c r="C9912" s="2"/>
    </row>
    <row r="9913" spans="3:3" x14ac:dyDescent="0.2">
      <c r="C9913" s="2"/>
    </row>
    <row r="9914" spans="3:3" x14ac:dyDescent="0.2">
      <c r="C9914" s="2"/>
    </row>
    <row r="9915" spans="3:3" x14ac:dyDescent="0.2">
      <c r="C9915" s="2"/>
    </row>
    <row r="9916" spans="3:3" x14ac:dyDescent="0.2">
      <c r="C9916" s="2"/>
    </row>
    <row r="9917" spans="3:3" x14ac:dyDescent="0.2">
      <c r="C9917" s="2"/>
    </row>
    <row r="9918" spans="3:3" x14ac:dyDescent="0.2">
      <c r="C9918" s="2"/>
    </row>
    <row r="9919" spans="3:3" x14ac:dyDescent="0.2">
      <c r="C9919" s="2"/>
    </row>
    <row r="9920" spans="3:3" x14ac:dyDescent="0.2">
      <c r="C9920" s="2"/>
    </row>
    <row r="9921" spans="3:3" x14ac:dyDescent="0.2">
      <c r="C9921" s="2"/>
    </row>
    <row r="9922" spans="3:3" x14ac:dyDescent="0.2">
      <c r="C9922" s="2"/>
    </row>
    <row r="9923" spans="3:3" x14ac:dyDescent="0.2">
      <c r="C9923" s="2"/>
    </row>
    <row r="9924" spans="3:3" x14ac:dyDescent="0.2">
      <c r="C9924" s="2"/>
    </row>
    <row r="9925" spans="3:3" x14ac:dyDescent="0.2">
      <c r="C9925" s="2"/>
    </row>
    <row r="9926" spans="3:3" x14ac:dyDescent="0.2">
      <c r="C9926" s="2"/>
    </row>
    <row r="9927" spans="3:3" x14ac:dyDescent="0.2">
      <c r="C9927" s="2"/>
    </row>
    <row r="9928" spans="3:3" x14ac:dyDescent="0.2">
      <c r="C9928" s="2"/>
    </row>
    <row r="9929" spans="3:3" x14ac:dyDescent="0.2">
      <c r="C9929" s="2"/>
    </row>
    <row r="9930" spans="3:3" x14ac:dyDescent="0.2">
      <c r="C9930" s="2"/>
    </row>
    <row r="9931" spans="3:3" x14ac:dyDescent="0.2">
      <c r="C9931" s="2"/>
    </row>
    <row r="9932" spans="3:3" x14ac:dyDescent="0.2">
      <c r="C9932" s="2"/>
    </row>
    <row r="9933" spans="3:3" x14ac:dyDescent="0.2">
      <c r="C9933" s="2"/>
    </row>
    <row r="9934" spans="3:3" x14ac:dyDescent="0.2">
      <c r="C9934" s="2"/>
    </row>
    <row r="9935" spans="3:3" x14ac:dyDescent="0.2">
      <c r="C9935" s="2"/>
    </row>
    <row r="9936" spans="3:3" x14ac:dyDescent="0.2">
      <c r="C9936" s="2"/>
    </row>
    <row r="9937" spans="3:3" x14ac:dyDescent="0.2">
      <c r="C9937" s="2"/>
    </row>
    <row r="9938" spans="3:3" x14ac:dyDescent="0.2">
      <c r="C9938" s="2"/>
    </row>
    <row r="9939" spans="3:3" x14ac:dyDescent="0.2">
      <c r="C9939" s="2"/>
    </row>
    <row r="9940" spans="3:3" x14ac:dyDescent="0.2">
      <c r="C9940" s="2"/>
    </row>
    <row r="9941" spans="3:3" x14ac:dyDescent="0.2">
      <c r="C9941" s="2"/>
    </row>
    <row r="9942" spans="3:3" x14ac:dyDescent="0.2">
      <c r="C9942" s="2"/>
    </row>
    <row r="9943" spans="3:3" x14ac:dyDescent="0.2">
      <c r="C9943" s="2"/>
    </row>
    <row r="9944" spans="3:3" x14ac:dyDescent="0.2">
      <c r="C9944" s="2"/>
    </row>
    <row r="9945" spans="3:3" x14ac:dyDescent="0.2">
      <c r="C9945" s="2"/>
    </row>
    <row r="9946" spans="3:3" x14ac:dyDescent="0.2">
      <c r="C9946" s="2"/>
    </row>
    <row r="9947" spans="3:3" x14ac:dyDescent="0.2">
      <c r="C9947" s="2"/>
    </row>
    <row r="9948" spans="3:3" x14ac:dyDescent="0.2">
      <c r="C9948" s="2"/>
    </row>
    <row r="9949" spans="3:3" x14ac:dyDescent="0.2">
      <c r="C9949" s="2"/>
    </row>
    <row r="9950" spans="3:3" x14ac:dyDescent="0.2">
      <c r="C9950" s="2"/>
    </row>
    <row r="9951" spans="3:3" x14ac:dyDescent="0.2">
      <c r="C9951" s="2"/>
    </row>
    <row r="9952" spans="3:3" x14ac:dyDescent="0.2">
      <c r="C9952" s="2"/>
    </row>
    <row r="9953" spans="3:3" x14ac:dyDescent="0.2">
      <c r="C9953" s="2"/>
    </row>
    <row r="9954" spans="3:3" x14ac:dyDescent="0.2">
      <c r="C9954" s="2"/>
    </row>
    <row r="9955" spans="3:3" x14ac:dyDescent="0.2">
      <c r="C9955" s="2"/>
    </row>
    <row r="9956" spans="3:3" x14ac:dyDescent="0.2">
      <c r="C9956" s="2"/>
    </row>
    <row r="9957" spans="3:3" x14ac:dyDescent="0.2">
      <c r="C9957" s="2"/>
    </row>
    <row r="9958" spans="3:3" x14ac:dyDescent="0.2">
      <c r="C9958" s="2"/>
    </row>
    <row r="9959" spans="3:3" x14ac:dyDescent="0.2">
      <c r="C9959" s="2"/>
    </row>
    <row r="9960" spans="3:3" x14ac:dyDescent="0.2">
      <c r="C9960" s="2"/>
    </row>
    <row r="9961" spans="3:3" x14ac:dyDescent="0.2">
      <c r="C9961" s="2"/>
    </row>
    <row r="9962" spans="3:3" x14ac:dyDescent="0.2">
      <c r="C9962" s="2"/>
    </row>
    <row r="9963" spans="3:3" x14ac:dyDescent="0.2">
      <c r="C9963" s="2"/>
    </row>
    <row r="9964" spans="3:3" x14ac:dyDescent="0.2">
      <c r="C9964" s="2"/>
    </row>
    <row r="9965" spans="3:3" x14ac:dyDescent="0.2">
      <c r="C9965" s="2"/>
    </row>
    <row r="9966" spans="3:3" x14ac:dyDescent="0.2">
      <c r="C9966" s="2"/>
    </row>
    <row r="9967" spans="3:3" x14ac:dyDescent="0.2">
      <c r="C9967" s="2"/>
    </row>
    <row r="9968" spans="3:3" x14ac:dyDescent="0.2">
      <c r="C9968" s="2"/>
    </row>
    <row r="9969" spans="3:3" x14ac:dyDescent="0.2">
      <c r="C9969" s="2"/>
    </row>
    <row r="9970" spans="3:3" x14ac:dyDescent="0.2">
      <c r="C9970" s="2"/>
    </row>
    <row r="9971" spans="3:3" x14ac:dyDescent="0.2">
      <c r="C9971" s="2"/>
    </row>
    <row r="9972" spans="3:3" x14ac:dyDescent="0.2">
      <c r="C9972" s="2"/>
    </row>
    <row r="9973" spans="3:3" x14ac:dyDescent="0.2">
      <c r="C9973" s="2"/>
    </row>
    <row r="9974" spans="3:3" x14ac:dyDescent="0.2">
      <c r="C9974" s="2"/>
    </row>
    <row r="9975" spans="3:3" x14ac:dyDescent="0.2">
      <c r="C9975" s="2"/>
    </row>
    <row r="9976" spans="3:3" x14ac:dyDescent="0.2">
      <c r="C9976" s="2"/>
    </row>
    <row r="9977" spans="3:3" x14ac:dyDescent="0.2">
      <c r="C9977" s="2"/>
    </row>
    <row r="9978" spans="3:3" x14ac:dyDescent="0.2">
      <c r="C9978" s="2"/>
    </row>
    <row r="9979" spans="3:3" x14ac:dyDescent="0.2">
      <c r="C9979" s="2"/>
    </row>
    <row r="9980" spans="3:3" x14ac:dyDescent="0.2">
      <c r="C9980" s="2"/>
    </row>
    <row r="9981" spans="3:3" x14ac:dyDescent="0.2">
      <c r="C9981" s="2"/>
    </row>
    <row r="9982" spans="3:3" x14ac:dyDescent="0.2">
      <c r="C9982" s="2"/>
    </row>
    <row r="9983" spans="3:3" x14ac:dyDescent="0.2">
      <c r="C9983" s="2"/>
    </row>
    <row r="9984" spans="3:3" x14ac:dyDescent="0.2">
      <c r="C9984" s="2"/>
    </row>
    <row r="9985" spans="3:3" x14ac:dyDescent="0.2">
      <c r="C9985" s="2"/>
    </row>
    <row r="9986" spans="3:3" x14ac:dyDescent="0.2">
      <c r="C9986" s="2"/>
    </row>
    <row r="9987" spans="3:3" x14ac:dyDescent="0.2">
      <c r="C9987" s="2"/>
    </row>
    <row r="9988" spans="3:3" x14ac:dyDescent="0.2">
      <c r="C9988" s="2"/>
    </row>
    <row r="9989" spans="3:3" x14ac:dyDescent="0.2">
      <c r="C9989" s="2"/>
    </row>
    <row r="9990" spans="3:3" x14ac:dyDescent="0.2">
      <c r="C9990" s="2"/>
    </row>
    <row r="9991" spans="3:3" x14ac:dyDescent="0.2">
      <c r="C9991" s="2"/>
    </row>
    <row r="9992" spans="3:3" x14ac:dyDescent="0.2">
      <c r="C9992" s="2"/>
    </row>
    <row r="9993" spans="3:3" x14ac:dyDescent="0.2">
      <c r="C9993" s="2"/>
    </row>
    <row r="9994" spans="3:3" x14ac:dyDescent="0.2">
      <c r="C9994" s="2"/>
    </row>
    <row r="9995" spans="3:3" x14ac:dyDescent="0.2">
      <c r="C9995" s="2"/>
    </row>
    <row r="9996" spans="3:3" x14ac:dyDescent="0.2">
      <c r="C9996" s="2"/>
    </row>
    <row r="9997" spans="3:3" x14ac:dyDescent="0.2">
      <c r="C9997" s="2"/>
    </row>
    <row r="9998" spans="3:3" x14ac:dyDescent="0.2">
      <c r="C9998" s="2"/>
    </row>
    <row r="9999" spans="3:3" x14ac:dyDescent="0.2">
      <c r="C9999" s="2"/>
    </row>
    <row r="10000" spans="3:3" x14ac:dyDescent="0.2">
      <c r="C10000" s="2"/>
    </row>
    <row r="10001" spans="3:3" x14ac:dyDescent="0.2">
      <c r="C10001" s="2"/>
    </row>
    <row r="10002" spans="3:3" x14ac:dyDescent="0.2">
      <c r="C10002" s="2"/>
    </row>
    <row r="10003" spans="3:3" x14ac:dyDescent="0.2">
      <c r="C10003" s="2"/>
    </row>
    <row r="10004" spans="3:3" x14ac:dyDescent="0.2">
      <c r="C10004" s="2"/>
    </row>
    <row r="10005" spans="3:3" x14ac:dyDescent="0.2">
      <c r="C10005" s="2"/>
    </row>
    <row r="10006" spans="3:3" x14ac:dyDescent="0.2">
      <c r="C10006" s="2"/>
    </row>
    <row r="10007" spans="3:3" x14ac:dyDescent="0.2">
      <c r="C10007" s="2"/>
    </row>
    <row r="10008" spans="3:3" x14ac:dyDescent="0.2">
      <c r="C10008" s="2"/>
    </row>
    <row r="10009" spans="3:3" x14ac:dyDescent="0.2">
      <c r="C10009" s="2"/>
    </row>
    <row r="10010" spans="3:3" x14ac:dyDescent="0.2">
      <c r="C10010" s="2"/>
    </row>
    <row r="10011" spans="3:3" x14ac:dyDescent="0.2">
      <c r="C10011" s="2"/>
    </row>
    <row r="10012" spans="3:3" x14ac:dyDescent="0.2">
      <c r="C10012" s="2"/>
    </row>
    <row r="10013" spans="3:3" x14ac:dyDescent="0.2">
      <c r="C10013" s="2"/>
    </row>
    <row r="10014" spans="3:3" x14ac:dyDescent="0.2">
      <c r="C10014" s="2"/>
    </row>
    <row r="10015" spans="3:3" x14ac:dyDescent="0.2">
      <c r="C10015" s="2"/>
    </row>
    <row r="10016" spans="3:3" x14ac:dyDescent="0.2">
      <c r="C10016" s="2"/>
    </row>
    <row r="10017" spans="3:3" x14ac:dyDescent="0.2">
      <c r="C10017" s="2"/>
    </row>
    <row r="10018" spans="3:3" x14ac:dyDescent="0.2">
      <c r="C10018" s="2"/>
    </row>
    <row r="10019" spans="3:3" x14ac:dyDescent="0.2">
      <c r="C10019" s="2"/>
    </row>
    <row r="10020" spans="3:3" x14ac:dyDescent="0.2">
      <c r="C10020" s="2"/>
    </row>
    <row r="10021" spans="3:3" x14ac:dyDescent="0.2">
      <c r="C10021" s="2"/>
    </row>
    <row r="10022" spans="3:3" x14ac:dyDescent="0.2">
      <c r="C10022" s="2"/>
    </row>
    <row r="10023" spans="3:3" x14ac:dyDescent="0.2">
      <c r="C10023" s="2"/>
    </row>
    <row r="10024" spans="3:3" x14ac:dyDescent="0.2">
      <c r="C10024" s="2"/>
    </row>
    <row r="10025" spans="3:3" x14ac:dyDescent="0.2">
      <c r="C10025" s="2"/>
    </row>
    <row r="10026" spans="3:3" x14ac:dyDescent="0.2">
      <c r="C10026" s="2"/>
    </row>
    <row r="10027" spans="3:3" x14ac:dyDescent="0.2">
      <c r="C10027" s="2"/>
    </row>
    <row r="10028" spans="3:3" x14ac:dyDescent="0.2">
      <c r="C10028" s="2"/>
    </row>
    <row r="10029" spans="3:3" x14ac:dyDescent="0.2">
      <c r="C10029" s="2"/>
    </row>
    <row r="10030" spans="3:3" x14ac:dyDescent="0.2">
      <c r="C10030" s="2"/>
    </row>
    <row r="10031" spans="3:3" x14ac:dyDescent="0.2">
      <c r="C10031" s="2"/>
    </row>
    <row r="10032" spans="3:3" x14ac:dyDescent="0.2">
      <c r="C10032" s="2"/>
    </row>
    <row r="10033" spans="3:3" x14ac:dyDescent="0.2">
      <c r="C10033" s="2"/>
    </row>
    <row r="10034" spans="3:3" x14ac:dyDescent="0.2">
      <c r="C10034" s="2"/>
    </row>
    <row r="10035" spans="3:3" x14ac:dyDescent="0.2">
      <c r="C10035" s="2"/>
    </row>
    <row r="10036" spans="3:3" x14ac:dyDescent="0.2">
      <c r="C10036" s="2"/>
    </row>
    <row r="10037" spans="3:3" x14ac:dyDescent="0.2">
      <c r="C10037" s="2"/>
    </row>
    <row r="10038" spans="3:3" x14ac:dyDescent="0.2">
      <c r="C10038" s="2"/>
    </row>
    <row r="10039" spans="3:3" x14ac:dyDescent="0.2">
      <c r="C10039" s="2"/>
    </row>
    <row r="10040" spans="3:3" x14ac:dyDescent="0.2">
      <c r="C10040" s="2"/>
    </row>
    <row r="10041" spans="3:3" x14ac:dyDescent="0.2">
      <c r="C10041" s="2"/>
    </row>
    <row r="10042" spans="3:3" x14ac:dyDescent="0.2">
      <c r="C10042" s="2"/>
    </row>
    <row r="10043" spans="3:3" x14ac:dyDescent="0.2">
      <c r="C10043" s="2"/>
    </row>
    <row r="10044" spans="3:3" x14ac:dyDescent="0.2">
      <c r="C10044" s="2"/>
    </row>
    <row r="10045" spans="3:3" x14ac:dyDescent="0.2">
      <c r="C10045" s="2"/>
    </row>
    <row r="10046" spans="3:3" x14ac:dyDescent="0.2">
      <c r="C10046" s="2"/>
    </row>
    <row r="10047" spans="3:3" x14ac:dyDescent="0.2">
      <c r="C10047" s="2"/>
    </row>
    <row r="10048" spans="3:3" x14ac:dyDescent="0.2">
      <c r="C10048" s="2"/>
    </row>
    <row r="10049" spans="3:3" x14ac:dyDescent="0.2">
      <c r="C10049" s="2"/>
    </row>
    <row r="10050" spans="3:3" x14ac:dyDescent="0.2">
      <c r="C10050" s="2"/>
    </row>
    <row r="10051" spans="3:3" x14ac:dyDescent="0.2">
      <c r="C10051" s="2"/>
    </row>
    <row r="10052" spans="3:3" x14ac:dyDescent="0.2">
      <c r="C10052" s="2"/>
    </row>
    <row r="10053" spans="3:3" x14ac:dyDescent="0.2">
      <c r="C10053" s="2"/>
    </row>
    <row r="10054" spans="3:3" x14ac:dyDescent="0.2">
      <c r="C10054" s="2"/>
    </row>
    <row r="10055" spans="3:3" x14ac:dyDescent="0.2">
      <c r="C10055" s="2"/>
    </row>
    <row r="10056" spans="3:3" x14ac:dyDescent="0.2">
      <c r="C10056" s="2"/>
    </row>
    <row r="10057" spans="3:3" x14ac:dyDescent="0.2">
      <c r="C10057" s="2"/>
    </row>
    <row r="10058" spans="3:3" x14ac:dyDescent="0.2">
      <c r="C10058" s="2"/>
    </row>
    <row r="10059" spans="3:3" x14ac:dyDescent="0.2">
      <c r="C10059" s="2"/>
    </row>
    <row r="10060" spans="3:3" x14ac:dyDescent="0.2">
      <c r="C10060" s="2"/>
    </row>
    <row r="10061" spans="3:3" x14ac:dyDescent="0.2">
      <c r="C10061" s="2"/>
    </row>
    <row r="10062" spans="3:3" x14ac:dyDescent="0.2">
      <c r="C10062" s="2"/>
    </row>
    <row r="10063" spans="3:3" x14ac:dyDescent="0.2">
      <c r="C10063" s="2"/>
    </row>
    <row r="10064" spans="3:3" x14ac:dyDescent="0.2">
      <c r="C10064" s="2"/>
    </row>
    <row r="10065" spans="3:3" x14ac:dyDescent="0.2">
      <c r="C10065" s="2"/>
    </row>
    <row r="10066" spans="3:3" x14ac:dyDescent="0.2">
      <c r="C10066" s="2"/>
    </row>
    <row r="10067" spans="3:3" x14ac:dyDescent="0.2">
      <c r="C10067" s="2"/>
    </row>
    <row r="10068" spans="3:3" x14ac:dyDescent="0.2">
      <c r="C10068" s="2"/>
    </row>
    <row r="10069" spans="3:3" x14ac:dyDescent="0.2">
      <c r="C10069" s="2"/>
    </row>
    <row r="10070" spans="3:3" x14ac:dyDescent="0.2">
      <c r="C10070" s="2"/>
    </row>
    <row r="10071" spans="3:3" x14ac:dyDescent="0.2">
      <c r="C10071" s="2"/>
    </row>
    <row r="10072" spans="3:3" x14ac:dyDescent="0.2">
      <c r="C10072" s="2"/>
    </row>
    <row r="10073" spans="3:3" x14ac:dyDescent="0.2">
      <c r="C10073" s="2"/>
    </row>
    <row r="10074" spans="3:3" x14ac:dyDescent="0.2">
      <c r="C10074" s="2"/>
    </row>
    <row r="10075" spans="3:3" x14ac:dyDescent="0.2">
      <c r="C10075" s="2"/>
    </row>
    <row r="10076" spans="3:3" x14ac:dyDescent="0.2">
      <c r="C10076" s="2"/>
    </row>
    <row r="10077" spans="3:3" x14ac:dyDescent="0.2">
      <c r="C10077" s="2"/>
    </row>
    <row r="10078" spans="3:3" x14ac:dyDescent="0.2">
      <c r="C10078" s="2"/>
    </row>
    <row r="10079" spans="3:3" x14ac:dyDescent="0.2">
      <c r="C10079" s="2"/>
    </row>
    <row r="10080" spans="3:3" x14ac:dyDescent="0.2">
      <c r="C10080" s="2"/>
    </row>
    <row r="10081" spans="3:3" x14ac:dyDescent="0.2">
      <c r="C10081" s="2"/>
    </row>
    <row r="10082" spans="3:3" x14ac:dyDescent="0.2">
      <c r="C10082" s="2"/>
    </row>
    <row r="10083" spans="3:3" x14ac:dyDescent="0.2">
      <c r="C10083" s="2"/>
    </row>
    <row r="10084" spans="3:3" x14ac:dyDescent="0.2">
      <c r="C10084" s="2"/>
    </row>
    <row r="10085" spans="3:3" x14ac:dyDescent="0.2">
      <c r="C10085" s="2"/>
    </row>
    <row r="10086" spans="3:3" x14ac:dyDescent="0.2">
      <c r="C10086" s="2"/>
    </row>
    <row r="10087" spans="3:3" x14ac:dyDescent="0.2">
      <c r="C10087" s="2"/>
    </row>
    <row r="10088" spans="3:3" x14ac:dyDescent="0.2">
      <c r="C10088" s="2"/>
    </row>
    <row r="10089" spans="3:3" x14ac:dyDescent="0.2">
      <c r="C10089" s="2"/>
    </row>
    <row r="10090" spans="3:3" x14ac:dyDescent="0.2">
      <c r="C10090" s="2"/>
    </row>
    <row r="10091" spans="3:3" x14ac:dyDescent="0.2">
      <c r="C10091" s="2"/>
    </row>
    <row r="10092" spans="3:3" x14ac:dyDescent="0.2">
      <c r="C10092" s="2"/>
    </row>
    <row r="10093" spans="3:3" x14ac:dyDescent="0.2">
      <c r="C10093" s="2"/>
    </row>
    <row r="10094" spans="3:3" x14ac:dyDescent="0.2">
      <c r="C10094" s="2"/>
    </row>
    <row r="10095" spans="3:3" x14ac:dyDescent="0.2">
      <c r="C10095" s="2"/>
    </row>
    <row r="10096" spans="3:3" x14ac:dyDescent="0.2">
      <c r="C10096" s="2"/>
    </row>
    <row r="10097" spans="3:3" x14ac:dyDescent="0.2">
      <c r="C10097" s="2"/>
    </row>
    <row r="10098" spans="3:3" x14ac:dyDescent="0.2">
      <c r="C10098" s="2"/>
    </row>
    <row r="10099" spans="3:3" x14ac:dyDescent="0.2">
      <c r="C10099" s="2"/>
    </row>
    <row r="10100" spans="3:3" x14ac:dyDescent="0.2">
      <c r="C10100" s="2"/>
    </row>
    <row r="10101" spans="3:3" x14ac:dyDescent="0.2">
      <c r="C10101" s="2"/>
    </row>
    <row r="10102" spans="3:3" x14ac:dyDescent="0.2">
      <c r="C10102" s="2"/>
    </row>
    <row r="10103" spans="3:3" x14ac:dyDescent="0.2">
      <c r="C10103" s="2"/>
    </row>
    <row r="10104" spans="3:3" x14ac:dyDescent="0.2">
      <c r="C10104" s="2"/>
    </row>
    <row r="10105" spans="3:3" x14ac:dyDescent="0.2">
      <c r="C10105" s="2"/>
    </row>
    <row r="10106" spans="3:3" x14ac:dyDescent="0.2">
      <c r="C10106" s="2"/>
    </row>
    <row r="10107" spans="3:3" x14ac:dyDescent="0.2">
      <c r="C10107" s="2"/>
    </row>
    <row r="10108" spans="3:3" x14ac:dyDescent="0.2">
      <c r="C10108" s="2"/>
    </row>
    <row r="10109" spans="3:3" x14ac:dyDescent="0.2">
      <c r="C10109" s="2"/>
    </row>
    <row r="10110" spans="3:3" x14ac:dyDescent="0.2">
      <c r="C10110" s="2"/>
    </row>
    <row r="10111" spans="3:3" x14ac:dyDescent="0.2">
      <c r="C10111" s="2"/>
    </row>
    <row r="10112" spans="3:3" x14ac:dyDescent="0.2">
      <c r="C10112" s="2"/>
    </row>
    <row r="10113" spans="3:3" x14ac:dyDescent="0.2">
      <c r="C10113" s="2"/>
    </row>
    <row r="10114" spans="3:3" x14ac:dyDescent="0.2">
      <c r="C10114" s="2"/>
    </row>
    <row r="10115" spans="3:3" x14ac:dyDescent="0.2">
      <c r="C10115" s="2"/>
    </row>
    <row r="10116" spans="3:3" x14ac:dyDescent="0.2">
      <c r="C10116" s="2"/>
    </row>
    <row r="10117" spans="3:3" x14ac:dyDescent="0.2">
      <c r="C10117" s="2"/>
    </row>
    <row r="10118" spans="3:3" x14ac:dyDescent="0.2">
      <c r="C10118" s="2"/>
    </row>
    <row r="10119" spans="3:3" x14ac:dyDescent="0.2">
      <c r="C10119" s="2"/>
    </row>
    <row r="10120" spans="3:3" x14ac:dyDescent="0.2">
      <c r="C10120" s="2"/>
    </row>
    <row r="10121" spans="3:3" x14ac:dyDescent="0.2">
      <c r="C10121" s="2"/>
    </row>
    <row r="10122" spans="3:3" x14ac:dyDescent="0.2">
      <c r="C10122" s="2"/>
    </row>
    <row r="10123" spans="3:3" x14ac:dyDescent="0.2">
      <c r="C10123" s="2"/>
    </row>
    <row r="10124" spans="3:3" x14ac:dyDescent="0.2">
      <c r="C10124" s="2"/>
    </row>
    <row r="10125" spans="3:3" x14ac:dyDescent="0.2">
      <c r="C10125" s="2"/>
    </row>
    <row r="10126" spans="3:3" x14ac:dyDescent="0.2">
      <c r="C10126" s="2"/>
    </row>
    <row r="10127" spans="3:3" x14ac:dyDescent="0.2">
      <c r="C10127" s="2"/>
    </row>
    <row r="10128" spans="3:3" x14ac:dyDescent="0.2">
      <c r="C10128" s="2"/>
    </row>
    <row r="10129" spans="3:3" x14ac:dyDescent="0.2">
      <c r="C10129" s="2"/>
    </row>
    <row r="10130" spans="3:3" x14ac:dyDescent="0.2">
      <c r="C10130" s="2"/>
    </row>
    <row r="10131" spans="3:3" x14ac:dyDescent="0.2">
      <c r="C10131" s="2"/>
    </row>
    <row r="10132" spans="3:3" x14ac:dyDescent="0.2">
      <c r="C10132" s="2"/>
    </row>
    <row r="10133" spans="3:3" x14ac:dyDescent="0.2">
      <c r="C10133" s="2"/>
    </row>
    <row r="10134" spans="3:3" x14ac:dyDescent="0.2">
      <c r="C10134" s="2"/>
    </row>
    <row r="10135" spans="3:3" x14ac:dyDescent="0.2">
      <c r="C10135" s="2"/>
    </row>
    <row r="10136" spans="3:3" x14ac:dyDescent="0.2">
      <c r="C10136" s="2"/>
    </row>
    <row r="10137" spans="3:3" x14ac:dyDescent="0.2">
      <c r="C10137" s="2"/>
    </row>
    <row r="10138" spans="3:3" x14ac:dyDescent="0.2">
      <c r="C10138" s="2"/>
    </row>
    <row r="10139" spans="3:3" x14ac:dyDescent="0.2">
      <c r="C10139" s="2"/>
    </row>
    <row r="10140" spans="3:3" x14ac:dyDescent="0.2">
      <c r="C10140" s="2"/>
    </row>
    <row r="10141" spans="3:3" x14ac:dyDescent="0.2">
      <c r="C10141" s="2"/>
    </row>
    <row r="10142" spans="3:3" x14ac:dyDescent="0.2">
      <c r="C10142" s="2"/>
    </row>
    <row r="10143" spans="3:3" x14ac:dyDescent="0.2">
      <c r="C10143" s="2"/>
    </row>
    <row r="10144" spans="3:3" x14ac:dyDescent="0.2">
      <c r="C10144" s="2"/>
    </row>
    <row r="10145" spans="3:3" x14ac:dyDescent="0.2">
      <c r="C10145" s="2"/>
    </row>
    <row r="10146" spans="3:3" x14ac:dyDescent="0.2">
      <c r="C10146" s="2"/>
    </row>
    <row r="10147" spans="3:3" x14ac:dyDescent="0.2">
      <c r="C10147" s="2"/>
    </row>
    <row r="10148" spans="3:3" x14ac:dyDescent="0.2">
      <c r="C10148" s="2"/>
    </row>
    <row r="10149" spans="3:3" x14ac:dyDescent="0.2">
      <c r="C10149" s="2"/>
    </row>
    <row r="10150" spans="3:3" x14ac:dyDescent="0.2">
      <c r="C10150" s="2"/>
    </row>
    <row r="10151" spans="3:3" x14ac:dyDescent="0.2">
      <c r="C10151" s="2"/>
    </row>
    <row r="10152" spans="3:3" x14ac:dyDescent="0.2">
      <c r="C10152" s="2"/>
    </row>
    <row r="10153" spans="3:3" x14ac:dyDescent="0.2">
      <c r="C10153" s="2"/>
    </row>
    <row r="10154" spans="3:3" x14ac:dyDescent="0.2">
      <c r="C10154" s="2"/>
    </row>
    <row r="10155" spans="3:3" x14ac:dyDescent="0.2">
      <c r="C10155" s="2"/>
    </row>
    <row r="10156" spans="3:3" x14ac:dyDescent="0.2">
      <c r="C10156" s="2"/>
    </row>
    <row r="10157" spans="3:3" x14ac:dyDescent="0.2">
      <c r="C10157" s="2"/>
    </row>
    <row r="10158" spans="3:3" x14ac:dyDescent="0.2">
      <c r="C10158" s="2"/>
    </row>
    <row r="10159" spans="3:3" x14ac:dyDescent="0.2">
      <c r="C10159" s="2"/>
    </row>
    <row r="10160" spans="3:3" x14ac:dyDescent="0.2">
      <c r="C10160" s="2"/>
    </row>
    <row r="10161" spans="3:3" x14ac:dyDescent="0.2">
      <c r="C10161" s="2"/>
    </row>
    <row r="10162" spans="3:3" x14ac:dyDescent="0.2">
      <c r="C10162" s="2"/>
    </row>
    <row r="10163" spans="3:3" x14ac:dyDescent="0.2">
      <c r="C10163" s="2"/>
    </row>
    <row r="10164" spans="3:3" x14ac:dyDescent="0.2">
      <c r="C10164" s="2"/>
    </row>
    <row r="10165" spans="3:3" x14ac:dyDescent="0.2">
      <c r="C10165" s="2"/>
    </row>
    <row r="10166" spans="3:3" x14ac:dyDescent="0.2">
      <c r="C10166" s="2"/>
    </row>
    <row r="10167" spans="3:3" x14ac:dyDescent="0.2">
      <c r="C10167" s="2"/>
    </row>
    <row r="10168" spans="3:3" x14ac:dyDescent="0.2">
      <c r="C10168" s="2"/>
    </row>
    <row r="10169" spans="3:3" x14ac:dyDescent="0.2">
      <c r="C10169" s="2"/>
    </row>
    <row r="10170" spans="3:3" x14ac:dyDescent="0.2">
      <c r="C10170" s="2"/>
    </row>
    <row r="10171" spans="3:3" x14ac:dyDescent="0.2">
      <c r="C10171" s="2"/>
    </row>
    <row r="10172" spans="3:3" x14ac:dyDescent="0.2">
      <c r="C10172" s="2"/>
    </row>
    <row r="10173" spans="3:3" x14ac:dyDescent="0.2">
      <c r="C10173" s="2"/>
    </row>
    <row r="10174" spans="3:3" x14ac:dyDescent="0.2">
      <c r="C10174" s="2"/>
    </row>
    <row r="10175" spans="3:3" x14ac:dyDescent="0.2">
      <c r="C10175" s="2"/>
    </row>
    <row r="10176" spans="3:3" x14ac:dyDescent="0.2">
      <c r="C10176" s="2"/>
    </row>
    <row r="10177" spans="3:3" x14ac:dyDescent="0.2">
      <c r="C10177" s="2"/>
    </row>
    <row r="10178" spans="3:3" x14ac:dyDescent="0.2">
      <c r="C10178" s="2"/>
    </row>
    <row r="10179" spans="3:3" x14ac:dyDescent="0.2">
      <c r="C10179" s="2"/>
    </row>
    <row r="10180" spans="3:3" x14ac:dyDescent="0.2">
      <c r="C10180" s="2"/>
    </row>
    <row r="10181" spans="3:3" x14ac:dyDescent="0.2">
      <c r="C10181" s="2"/>
    </row>
    <row r="10182" spans="3:3" x14ac:dyDescent="0.2">
      <c r="C10182" s="2"/>
    </row>
    <row r="10183" spans="3:3" x14ac:dyDescent="0.2">
      <c r="C10183" s="2"/>
    </row>
    <row r="10184" spans="3:3" x14ac:dyDescent="0.2">
      <c r="C10184" s="2"/>
    </row>
    <row r="10185" spans="3:3" x14ac:dyDescent="0.2">
      <c r="C10185" s="2"/>
    </row>
    <row r="10186" spans="3:3" x14ac:dyDescent="0.2">
      <c r="C10186" s="2"/>
    </row>
    <row r="10187" spans="3:3" x14ac:dyDescent="0.2">
      <c r="C10187" s="2"/>
    </row>
    <row r="10188" spans="3:3" x14ac:dyDescent="0.2">
      <c r="C10188" s="2"/>
    </row>
    <row r="10189" spans="3:3" x14ac:dyDescent="0.2">
      <c r="C10189" s="2"/>
    </row>
    <row r="10190" spans="3:3" x14ac:dyDescent="0.2">
      <c r="C10190" s="2"/>
    </row>
    <row r="10191" spans="3:3" x14ac:dyDescent="0.2">
      <c r="C10191" s="2"/>
    </row>
    <row r="10192" spans="3:3" x14ac:dyDescent="0.2">
      <c r="C10192" s="2"/>
    </row>
    <row r="10193" spans="3:3" x14ac:dyDescent="0.2">
      <c r="C10193" s="2"/>
    </row>
    <row r="10194" spans="3:3" x14ac:dyDescent="0.2">
      <c r="C10194" s="2"/>
    </row>
    <row r="10195" spans="3:3" x14ac:dyDescent="0.2">
      <c r="C10195" s="2"/>
    </row>
    <row r="10196" spans="3:3" x14ac:dyDescent="0.2">
      <c r="C10196" s="2"/>
    </row>
    <row r="10197" spans="3:3" x14ac:dyDescent="0.2">
      <c r="C10197" s="2"/>
    </row>
    <row r="10198" spans="3:3" x14ac:dyDescent="0.2">
      <c r="C10198" s="2"/>
    </row>
    <row r="10199" spans="3:3" x14ac:dyDescent="0.2">
      <c r="C10199" s="2"/>
    </row>
    <row r="10200" spans="3:3" x14ac:dyDescent="0.2">
      <c r="C10200" s="2"/>
    </row>
    <row r="10201" spans="3:3" x14ac:dyDescent="0.2">
      <c r="C10201" s="2"/>
    </row>
    <row r="10202" spans="3:3" x14ac:dyDescent="0.2">
      <c r="C10202" s="2"/>
    </row>
    <row r="10203" spans="3:3" x14ac:dyDescent="0.2">
      <c r="C10203" s="2"/>
    </row>
    <row r="10204" spans="3:3" x14ac:dyDescent="0.2">
      <c r="C10204" s="2"/>
    </row>
    <row r="10205" spans="3:3" x14ac:dyDescent="0.2">
      <c r="C10205" s="2"/>
    </row>
    <row r="10206" spans="3:3" x14ac:dyDescent="0.2">
      <c r="C10206" s="2"/>
    </row>
    <row r="10207" spans="3:3" x14ac:dyDescent="0.2">
      <c r="C10207" s="2"/>
    </row>
    <row r="10208" spans="3:3" x14ac:dyDescent="0.2">
      <c r="C10208" s="2"/>
    </row>
    <row r="10209" spans="3:3" x14ac:dyDescent="0.2">
      <c r="C10209" s="2"/>
    </row>
    <row r="10210" spans="3:3" x14ac:dyDescent="0.2">
      <c r="C10210" s="2"/>
    </row>
    <row r="10211" spans="3:3" x14ac:dyDescent="0.2">
      <c r="C10211" s="2"/>
    </row>
    <row r="10212" spans="3:3" x14ac:dyDescent="0.2">
      <c r="C10212" s="2"/>
    </row>
    <row r="10213" spans="3:3" x14ac:dyDescent="0.2">
      <c r="C10213" s="2"/>
    </row>
    <row r="10214" spans="3:3" x14ac:dyDescent="0.2">
      <c r="C10214" s="2"/>
    </row>
    <row r="10215" spans="3:3" x14ac:dyDescent="0.2">
      <c r="C10215" s="2"/>
    </row>
    <row r="10216" spans="3:3" x14ac:dyDescent="0.2">
      <c r="C10216" s="2"/>
    </row>
    <row r="10217" spans="3:3" x14ac:dyDescent="0.2">
      <c r="C10217" s="2"/>
    </row>
    <row r="10218" spans="3:3" x14ac:dyDescent="0.2">
      <c r="C10218" s="2"/>
    </row>
    <row r="10219" spans="3:3" x14ac:dyDescent="0.2">
      <c r="C10219" s="2"/>
    </row>
    <row r="10220" spans="3:3" x14ac:dyDescent="0.2">
      <c r="C10220" s="2"/>
    </row>
    <row r="10221" spans="3:3" x14ac:dyDescent="0.2">
      <c r="C10221" s="2"/>
    </row>
    <row r="10222" spans="3:3" x14ac:dyDescent="0.2">
      <c r="C10222" s="2"/>
    </row>
    <row r="10223" spans="3:3" x14ac:dyDescent="0.2">
      <c r="C10223" s="2"/>
    </row>
    <row r="10224" spans="3:3" x14ac:dyDescent="0.2">
      <c r="C10224" s="2"/>
    </row>
    <row r="10225" spans="3:3" x14ac:dyDescent="0.2">
      <c r="C10225" s="2"/>
    </row>
    <row r="10226" spans="3:3" x14ac:dyDescent="0.2">
      <c r="C10226" s="2"/>
    </row>
    <row r="10227" spans="3:3" x14ac:dyDescent="0.2">
      <c r="C10227" s="2"/>
    </row>
    <row r="10228" spans="3:3" x14ac:dyDescent="0.2">
      <c r="C10228" s="2"/>
    </row>
    <row r="10229" spans="3:3" x14ac:dyDescent="0.2">
      <c r="C10229" s="2"/>
    </row>
    <row r="10230" spans="3:3" x14ac:dyDescent="0.2">
      <c r="C10230" s="2"/>
    </row>
    <row r="10231" spans="3:3" x14ac:dyDescent="0.2">
      <c r="C10231" s="2"/>
    </row>
    <row r="10232" spans="3:3" x14ac:dyDescent="0.2">
      <c r="C10232" s="2"/>
    </row>
    <row r="10233" spans="3:3" x14ac:dyDescent="0.2">
      <c r="C10233" s="2"/>
    </row>
    <row r="10234" spans="3:3" x14ac:dyDescent="0.2">
      <c r="C10234" s="2"/>
    </row>
    <row r="10235" spans="3:3" x14ac:dyDescent="0.2">
      <c r="C10235" s="2"/>
    </row>
    <row r="10236" spans="3:3" x14ac:dyDescent="0.2">
      <c r="C10236" s="2"/>
    </row>
    <row r="10237" spans="3:3" x14ac:dyDescent="0.2">
      <c r="C10237" s="2"/>
    </row>
    <row r="10238" spans="3:3" x14ac:dyDescent="0.2">
      <c r="C10238" s="2"/>
    </row>
    <row r="10239" spans="3:3" x14ac:dyDescent="0.2">
      <c r="C10239" s="2"/>
    </row>
    <row r="10240" spans="3:3" x14ac:dyDescent="0.2">
      <c r="C10240" s="2"/>
    </row>
    <row r="10241" spans="3:3" x14ac:dyDescent="0.2">
      <c r="C10241" s="2"/>
    </row>
    <row r="10242" spans="3:3" x14ac:dyDescent="0.2">
      <c r="C10242" s="2"/>
    </row>
    <row r="10243" spans="3:3" x14ac:dyDescent="0.2">
      <c r="C10243" s="2"/>
    </row>
    <row r="10244" spans="3:3" x14ac:dyDescent="0.2">
      <c r="C10244" s="2"/>
    </row>
    <row r="10245" spans="3:3" x14ac:dyDescent="0.2">
      <c r="C10245" s="2"/>
    </row>
    <row r="10246" spans="3:3" x14ac:dyDescent="0.2">
      <c r="C10246" s="2"/>
    </row>
    <row r="10247" spans="3:3" x14ac:dyDescent="0.2">
      <c r="C10247" s="2"/>
    </row>
    <row r="10248" spans="3:3" x14ac:dyDescent="0.2">
      <c r="C10248" s="2"/>
    </row>
    <row r="10249" spans="3:3" x14ac:dyDescent="0.2">
      <c r="C10249" s="2"/>
    </row>
    <row r="10250" spans="3:3" x14ac:dyDescent="0.2">
      <c r="C10250" s="2"/>
    </row>
    <row r="10251" spans="3:3" x14ac:dyDescent="0.2">
      <c r="C10251" s="2"/>
    </row>
    <row r="10252" spans="3:3" x14ac:dyDescent="0.2">
      <c r="C10252" s="2"/>
    </row>
    <row r="10253" spans="3:3" x14ac:dyDescent="0.2">
      <c r="C10253" s="2"/>
    </row>
    <row r="10254" spans="3:3" x14ac:dyDescent="0.2">
      <c r="C10254" s="2"/>
    </row>
    <row r="10255" spans="3:3" x14ac:dyDescent="0.2">
      <c r="C10255" s="2"/>
    </row>
    <row r="10256" spans="3:3" x14ac:dyDescent="0.2">
      <c r="C10256" s="2"/>
    </row>
    <row r="10257" spans="3:3" x14ac:dyDescent="0.2">
      <c r="C10257" s="2"/>
    </row>
    <row r="10258" spans="3:3" x14ac:dyDescent="0.2">
      <c r="C10258" s="2"/>
    </row>
    <row r="10259" spans="3:3" x14ac:dyDescent="0.2">
      <c r="C10259" s="2"/>
    </row>
    <row r="10260" spans="3:3" x14ac:dyDescent="0.2">
      <c r="C10260" s="2"/>
    </row>
    <row r="10261" spans="3:3" x14ac:dyDescent="0.2">
      <c r="C10261" s="2"/>
    </row>
    <row r="10262" spans="3:3" x14ac:dyDescent="0.2">
      <c r="C10262" s="2"/>
    </row>
    <row r="10263" spans="3:3" x14ac:dyDescent="0.2">
      <c r="C10263" s="2"/>
    </row>
    <row r="10264" spans="3:3" x14ac:dyDescent="0.2">
      <c r="C10264" s="2"/>
    </row>
    <row r="10265" spans="3:3" x14ac:dyDescent="0.2">
      <c r="C10265" s="2"/>
    </row>
    <row r="10266" spans="3:3" x14ac:dyDescent="0.2">
      <c r="C10266" s="2"/>
    </row>
    <row r="10267" spans="3:3" x14ac:dyDescent="0.2">
      <c r="C10267" s="2"/>
    </row>
    <row r="10268" spans="3:3" x14ac:dyDescent="0.2">
      <c r="C10268" s="2"/>
    </row>
    <row r="10269" spans="3:3" x14ac:dyDescent="0.2">
      <c r="C10269" s="2"/>
    </row>
    <row r="10270" spans="3:3" x14ac:dyDescent="0.2">
      <c r="C10270" s="2"/>
    </row>
    <row r="10271" spans="3:3" x14ac:dyDescent="0.2">
      <c r="C10271" s="2"/>
    </row>
    <row r="10272" spans="3:3" x14ac:dyDescent="0.2">
      <c r="C10272" s="2"/>
    </row>
    <row r="10273" spans="3:3" x14ac:dyDescent="0.2">
      <c r="C10273" s="2"/>
    </row>
    <row r="10274" spans="3:3" x14ac:dyDescent="0.2">
      <c r="C10274" s="2"/>
    </row>
    <row r="10275" spans="3:3" x14ac:dyDescent="0.2">
      <c r="C10275" s="2"/>
    </row>
    <row r="10276" spans="3:3" x14ac:dyDescent="0.2">
      <c r="C10276" s="2"/>
    </row>
    <row r="10277" spans="3:3" x14ac:dyDescent="0.2">
      <c r="C10277" s="2"/>
    </row>
    <row r="10278" spans="3:3" x14ac:dyDescent="0.2">
      <c r="C10278" s="2"/>
    </row>
    <row r="10279" spans="3:3" x14ac:dyDescent="0.2">
      <c r="C10279" s="2"/>
    </row>
    <row r="10280" spans="3:3" x14ac:dyDescent="0.2">
      <c r="C10280" s="2"/>
    </row>
    <row r="10281" spans="3:3" x14ac:dyDescent="0.2">
      <c r="C10281" s="2"/>
    </row>
    <row r="10282" spans="3:3" x14ac:dyDescent="0.2">
      <c r="C10282" s="2"/>
    </row>
    <row r="10283" spans="3:3" x14ac:dyDescent="0.2">
      <c r="C10283" s="2"/>
    </row>
    <row r="10284" spans="3:3" x14ac:dyDescent="0.2">
      <c r="C10284" s="2"/>
    </row>
    <row r="10285" spans="3:3" x14ac:dyDescent="0.2">
      <c r="C10285" s="2"/>
    </row>
    <row r="10286" spans="3:3" x14ac:dyDescent="0.2">
      <c r="C10286" s="2"/>
    </row>
    <row r="10287" spans="3:3" x14ac:dyDescent="0.2">
      <c r="C10287" s="2"/>
    </row>
    <row r="10288" spans="3:3" x14ac:dyDescent="0.2">
      <c r="C10288" s="2"/>
    </row>
    <row r="10289" spans="3:3" x14ac:dyDescent="0.2">
      <c r="C10289" s="2"/>
    </row>
    <row r="10290" spans="3:3" x14ac:dyDescent="0.2">
      <c r="C10290" s="2"/>
    </row>
    <row r="10291" spans="3:3" x14ac:dyDescent="0.2">
      <c r="C10291" s="2"/>
    </row>
    <row r="10292" spans="3:3" x14ac:dyDescent="0.2">
      <c r="C10292" s="2"/>
    </row>
    <row r="10293" spans="3:3" x14ac:dyDescent="0.2">
      <c r="C10293" s="2"/>
    </row>
    <row r="10294" spans="3:3" x14ac:dyDescent="0.2">
      <c r="C10294" s="2"/>
    </row>
    <row r="10295" spans="3:3" x14ac:dyDescent="0.2">
      <c r="C10295" s="2"/>
    </row>
    <row r="10296" spans="3:3" x14ac:dyDescent="0.2">
      <c r="C10296" s="2"/>
    </row>
    <row r="10297" spans="3:3" x14ac:dyDescent="0.2">
      <c r="C10297" s="2"/>
    </row>
    <row r="10298" spans="3:3" x14ac:dyDescent="0.2">
      <c r="C10298" s="2"/>
    </row>
    <row r="10299" spans="3:3" x14ac:dyDescent="0.2">
      <c r="C10299" s="2"/>
    </row>
    <row r="10300" spans="3:3" x14ac:dyDescent="0.2">
      <c r="C10300" s="2"/>
    </row>
    <row r="10301" spans="3:3" x14ac:dyDescent="0.2">
      <c r="C10301" s="2"/>
    </row>
    <row r="10302" spans="3:3" x14ac:dyDescent="0.2">
      <c r="C10302" s="2"/>
    </row>
    <row r="10303" spans="3:3" x14ac:dyDescent="0.2">
      <c r="C10303" s="2"/>
    </row>
    <row r="10304" spans="3:3" x14ac:dyDescent="0.2">
      <c r="C10304" s="2"/>
    </row>
    <row r="10305" spans="3:3" x14ac:dyDescent="0.2">
      <c r="C10305" s="2"/>
    </row>
    <row r="10306" spans="3:3" x14ac:dyDescent="0.2">
      <c r="C10306" s="2"/>
    </row>
    <row r="10307" spans="3:3" x14ac:dyDescent="0.2">
      <c r="C10307" s="2"/>
    </row>
    <row r="10308" spans="3:3" x14ac:dyDescent="0.2">
      <c r="C10308" s="2"/>
    </row>
    <row r="10309" spans="3:3" x14ac:dyDescent="0.2">
      <c r="C10309" s="2"/>
    </row>
    <row r="10310" spans="3:3" x14ac:dyDescent="0.2">
      <c r="C10310" s="2"/>
    </row>
    <row r="10311" spans="3:3" x14ac:dyDescent="0.2">
      <c r="C10311" s="2"/>
    </row>
    <row r="10312" spans="3:3" x14ac:dyDescent="0.2">
      <c r="C10312" s="2"/>
    </row>
    <row r="10313" spans="3:3" x14ac:dyDescent="0.2">
      <c r="C10313" s="2"/>
    </row>
    <row r="10314" spans="3:3" x14ac:dyDescent="0.2">
      <c r="C10314" s="2"/>
    </row>
    <row r="10315" spans="3:3" x14ac:dyDescent="0.2">
      <c r="C10315" s="2"/>
    </row>
    <row r="10316" spans="3:3" x14ac:dyDescent="0.2">
      <c r="C10316" s="2"/>
    </row>
    <row r="10317" spans="3:3" x14ac:dyDescent="0.2">
      <c r="C10317" s="2"/>
    </row>
    <row r="10318" spans="3:3" x14ac:dyDescent="0.2">
      <c r="C10318" s="2"/>
    </row>
    <row r="10319" spans="3:3" x14ac:dyDescent="0.2">
      <c r="C10319" s="2"/>
    </row>
    <row r="10320" spans="3:3" x14ac:dyDescent="0.2">
      <c r="C10320" s="2"/>
    </row>
    <row r="10321" spans="3:3" x14ac:dyDescent="0.2">
      <c r="C10321" s="2"/>
    </row>
    <row r="10322" spans="3:3" x14ac:dyDescent="0.2">
      <c r="C10322" s="2"/>
    </row>
    <row r="10323" spans="3:3" x14ac:dyDescent="0.2">
      <c r="C10323" s="2"/>
    </row>
    <row r="10324" spans="3:3" x14ac:dyDescent="0.2">
      <c r="C10324" s="2"/>
    </row>
    <row r="10325" spans="3:3" x14ac:dyDescent="0.2">
      <c r="C10325" s="2"/>
    </row>
    <row r="10326" spans="3:3" x14ac:dyDescent="0.2">
      <c r="C10326" s="2"/>
    </row>
    <row r="10327" spans="3:3" x14ac:dyDescent="0.2">
      <c r="C10327" s="2"/>
    </row>
    <row r="10328" spans="3:3" x14ac:dyDescent="0.2">
      <c r="C10328" s="2"/>
    </row>
    <row r="10329" spans="3:3" x14ac:dyDescent="0.2">
      <c r="C10329" s="2"/>
    </row>
    <row r="10330" spans="3:3" x14ac:dyDescent="0.2">
      <c r="C10330" s="2"/>
    </row>
    <row r="10331" spans="3:3" x14ac:dyDescent="0.2">
      <c r="C10331" s="2"/>
    </row>
    <row r="10332" spans="3:3" x14ac:dyDescent="0.2">
      <c r="C10332" s="2"/>
    </row>
    <row r="10333" spans="3:3" x14ac:dyDescent="0.2">
      <c r="C10333" s="2"/>
    </row>
    <row r="10334" spans="3:3" x14ac:dyDescent="0.2">
      <c r="C10334" s="2"/>
    </row>
    <row r="10335" spans="3:3" x14ac:dyDescent="0.2">
      <c r="C10335" s="2"/>
    </row>
    <row r="10336" spans="3:3" x14ac:dyDescent="0.2">
      <c r="C10336" s="2"/>
    </row>
    <row r="10337" spans="3:3" x14ac:dyDescent="0.2">
      <c r="C10337" s="2"/>
    </row>
    <row r="10338" spans="3:3" x14ac:dyDescent="0.2">
      <c r="C10338" s="2"/>
    </row>
    <row r="10339" spans="3:3" x14ac:dyDescent="0.2">
      <c r="C10339" s="2"/>
    </row>
    <row r="10340" spans="3:3" x14ac:dyDescent="0.2">
      <c r="C10340" s="2"/>
    </row>
    <row r="10341" spans="3:3" x14ac:dyDescent="0.2">
      <c r="C10341" s="2"/>
    </row>
    <row r="10342" spans="3:3" x14ac:dyDescent="0.2">
      <c r="C10342" s="2"/>
    </row>
    <row r="10343" spans="3:3" x14ac:dyDescent="0.2">
      <c r="C10343" s="2"/>
    </row>
    <row r="10344" spans="3:3" x14ac:dyDescent="0.2">
      <c r="C10344" s="2"/>
    </row>
    <row r="10345" spans="3:3" x14ac:dyDescent="0.2">
      <c r="C10345" s="2"/>
    </row>
    <row r="10346" spans="3:3" x14ac:dyDescent="0.2">
      <c r="C10346" s="2"/>
    </row>
    <row r="10347" spans="3:3" x14ac:dyDescent="0.2">
      <c r="C10347" s="2"/>
    </row>
    <row r="10348" spans="3:3" x14ac:dyDescent="0.2">
      <c r="C10348" s="2"/>
    </row>
    <row r="10349" spans="3:3" x14ac:dyDescent="0.2">
      <c r="C10349" s="2"/>
    </row>
    <row r="10350" spans="3:3" x14ac:dyDescent="0.2">
      <c r="C10350" s="2"/>
    </row>
    <row r="10351" spans="3:3" x14ac:dyDescent="0.2">
      <c r="C10351" s="2"/>
    </row>
    <row r="10352" spans="3:3" x14ac:dyDescent="0.2">
      <c r="C10352" s="2"/>
    </row>
    <row r="10353" spans="3:3" x14ac:dyDescent="0.2">
      <c r="C10353" s="2"/>
    </row>
    <row r="10354" spans="3:3" x14ac:dyDescent="0.2">
      <c r="C10354" s="2"/>
    </row>
    <row r="10355" spans="3:3" x14ac:dyDescent="0.2">
      <c r="C10355" s="2"/>
    </row>
    <row r="10356" spans="3:3" x14ac:dyDescent="0.2">
      <c r="C10356" s="2"/>
    </row>
    <row r="10357" spans="3:3" x14ac:dyDescent="0.2">
      <c r="C10357" s="2"/>
    </row>
    <row r="10358" spans="3:3" x14ac:dyDescent="0.2">
      <c r="C10358" s="2"/>
    </row>
    <row r="10359" spans="3:3" x14ac:dyDescent="0.2">
      <c r="C10359" s="2"/>
    </row>
    <row r="10360" spans="3:3" x14ac:dyDescent="0.2">
      <c r="C10360" s="2"/>
    </row>
    <row r="10361" spans="3:3" x14ac:dyDescent="0.2">
      <c r="C10361" s="2"/>
    </row>
    <row r="10362" spans="3:3" x14ac:dyDescent="0.2">
      <c r="C10362" s="2"/>
    </row>
    <row r="10363" spans="3:3" x14ac:dyDescent="0.2">
      <c r="C10363" s="2"/>
    </row>
    <row r="10364" spans="3:3" x14ac:dyDescent="0.2">
      <c r="C10364" s="2"/>
    </row>
    <row r="10365" spans="3:3" x14ac:dyDescent="0.2">
      <c r="C10365" s="2"/>
    </row>
    <row r="10366" spans="3:3" x14ac:dyDescent="0.2">
      <c r="C10366" s="2"/>
    </row>
    <row r="10367" spans="3:3" x14ac:dyDescent="0.2">
      <c r="C10367" s="2"/>
    </row>
    <row r="10368" spans="3:3" x14ac:dyDescent="0.2">
      <c r="C10368" s="2"/>
    </row>
    <row r="10369" spans="3:3" x14ac:dyDescent="0.2">
      <c r="C10369" s="2"/>
    </row>
    <row r="10370" spans="3:3" x14ac:dyDescent="0.2">
      <c r="C10370" s="2"/>
    </row>
    <row r="10371" spans="3:3" x14ac:dyDescent="0.2">
      <c r="C10371" s="2"/>
    </row>
    <row r="10372" spans="3:3" x14ac:dyDescent="0.2">
      <c r="C10372" s="2"/>
    </row>
    <row r="10373" spans="3:3" x14ac:dyDescent="0.2">
      <c r="C10373" s="2"/>
    </row>
    <row r="10374" spans="3:3" x14ac:dyDescent="0.2">
      <c r="C10374" s="2"/>
    </row>
    <row r="10375" spans="3:3" x14ac:dyDescent="0.2">
      <c r="C10375" s="2"/>
    </row>
    <row r="10376" spans="3:3" x14ac:dyDescent="0.2">
      <c r="C10376" s="2"/>
    </row>
    <row r="10377" spans="3:3" x14ac:dyDescent="0.2">
      <c r="C10377" s="2"/>
    </row>
    <row r="10378" spans="3:3" x14ac:dyDescent="0.2">
      <c r="C10378" s="2"/>
    </row>
    <row r="10379" spans="3:3" x14ac:dyDescent="0.2">
      <c r="C10379" s="2"/>
    </row>
    <row r="10380" spans="3:3" x14ac:dyDescent="0.2">
      <c r="C10380" s="2"/>
    </row>
    <row r="10381" spans="3:3" x14ac:dyDescent="0.2">
      <c r="C10381" s="2"/>
    </row>
    <row r="10382" spans="3:3" x14ac:dyDescent="0.2">
      <c r="C10382" s="2"/>
    </row>
    <row r="10383" spans="3:3" x14ac:dyDescent="0.2">
      <c r="C10383" s="2"/>
    </row>
    <row r="10384" spans="3:3" x14ac:dyDescent="0.2">
      <c r="C10384" s="2"/>
    </row>
    <row r="10385" spans="3:3" x14ac:dyDescent="0.2">
      <c r="C10385" s="2"/>
    </row>
    <row r="10386" spans="3:3" x14ac:dyDescent="0.2">
      <c r="C10386" s="2"/>
    </row>
    <row r="10387" spans="3:3" x14ac:dyDescent="0.2">
      <c r="C10387" s="2"/>
    </row>
    <row r="10388" spans="3:3" x14ac:dyDescent="0.2">
      <c r="C10388" s="2"/>
    </row>
    <row r="10389" spans="3:3" x14ac:dyDescent="0.2">
      <c r="C10389" s="2"/>
    </row>
    <row r="10390" spans="3:3" x14ac:dyDescent="0.2">
      <c r="C10390" s="2"/>
    </row>
    <row r="10391" spans="3:3" x14ac:dyDescent="0.2">
      <c r="C10391" s="2"/>
    </row>
    <row r="10392" spans="3:3" x14ac:dyDescent="0.2">
      <c r="C10392" s="2"/>
    </row>
    <row r="10393" spans="3:3" x14ac:dyDescent="0.2">
      <c r="C10393" s="2"/>
    </row>
    <row r="10394" spans="3:3" x14ac:dyDescent="0.2">
      <c r="C10394" s="2"/>
    </row>
    <row r="10395" spans="3:3" x14ac:dyDescent="0.2">
      <c r="C10395" s="2"/>
    </row>
    <row r="10396" spans="3:3" x14ac:dyDescent="0.2">
      <c r="C10396" s="2"/>
    </row>
    <row r="10397" spans="3:3" x14ac:dyDescent="0.2">
      <c r="C10397" s="2"/>
    </row>
    <row r="10398" spans="3:3" x14ac:dyDescent="0.2">
      <c r="C10398" s="2"/>
    </row>
    <row r="10399" spans="3:3" x14ac:dyDescent="0.2">
      <c r="C10399" s="2"/>
    </row>
    <row r="10400" spans="3:3" x14ac:dyDescent="0.2">
      <c r="C10400" s="2"/>
    </row>
    <row r="10401" spans="3:3" x14ac:dyDescent="0.2">
      <c r="C10401" s="2"/>
    </row>
    <row r="10402" spans="3:3" x14ac:dyDescent="0.2">
      <c r="C10402" s="2"/>
    </row>
    <row r="10403" spans="3:3" x14ac:dyDescent="0.2">
      <c r="C10403" s="2"/>
    </row>
    <row r="10404" spans="3:3" x14ac:dyDescent="0.2">
      <c r="C10404" s="2"/>
    </row>
    <row r="10405" spans="3:3" x14ac:dyDescent="0.2">
      <c r="C10405" s="2"/>
    </row>
    <row r="10406" spans="3:3" x14ac:dyDescent="0.2">
      <c r="C10406" s="2"/>
    </row>
    <row r="10407" spans="3:3" x14ac:dyDescent="0.2">
      <c r="C10407" s="2"/>
    </row>
    <row r="10408" spans="3:3" x14ac:dyDescent="0.2">
      <c r="C10408" s="2"/>
    </row>
    <row r="10409" spans="3:3" x14ac:dyDescent="0.2">
      <c r="C10409" s="2"/>
    </row>
    <row r="10410" spans="3:3" x14ac:dyDescent="0.2">
      <c r="C10410" s="2"/>
    </row>
    <row r="10411" spans="3:3" x14ac:dyDescent="0.2">
      <c r="C10411" s="2"/>
    </row>
    <row r="10412" spans="3:3" x14ac:dyDescent="0.2">
      <c r="C10412" s="2"/>
    </row>
    <row r="10413" spans="3:3" x14ac:dyDescent="0.2">
      <c r="C10413" s="2"/>
    </row>
    <row r="10414" spans="3:3" x14ac:dyDescent="0.2">
      <c r="C10414" s="2"/>
    </row>
    <row r="10415" spans="3:3" x14ac:dyDescent="0.2">
      <c r="C10415" s="2"/>
    </row>
    <row r="10416" spans="3:3" x14ac:dyDescent="0.2">
      <c r="C10416" s="2"/>
    </row>
    <row r="10417" spans="3:3" x14ac:dyDescent="0.2">
      <c r="C10417" s="2"/>
    </row>
    <row r="10418" spans="3:3" x14ac:dyDescent="0.2">
      <c r="C10418" s="2"/>
    </row>
    <row r="10419" spans="3:3" x14ac:dyDescent="0.2">
      <c r="C10419" s="2"/>
    </row>
    <row r="10420" spans="3:3" x14ac:dyDescent="0.2">
      <c r="C10420" s="2"/>
    </row>
    <row r="10421" spans="3:3" x14ac:dyDescent="0.2">
      <c r="C10421" s="2"/>
    </row>
    <row r="10422" spans="3:3" x14ac:dyDescent="0.2">
      <c r="C10422" s="2"/>
    </row>
    <row r="10423" spans="3:3" x14ac:dyDescent="0.2">
      <c r="C10423" s="2"/>
    </row>
    <row r="10424" spans="3:3" x14ac:dyDescent="0.2">
      <c r="C10424" s="2"/>
    </row>
    <row r="10425" spans="3:3" x14ac:dyDescent="0.2">
      <c r="C10425" s="2"/>
    </row>
    <row r="10426" spans="3:3" x14ac:dyDescent="0.2">
      <c r="C10426" s="2"/>
    </row>
    <row r="10427" spans="3:3" x14ac:dyDescent="0.2">
      <c r="C10427" s="2"/>
    </row>
    <row r="10428" spans="3:3" x14ac:dyDescent="0.2">
      <c r="C10428" s="2"/>
    </row>
    <row r="10429" spans="3:3" x14ac:dyDescent="0.2">
      <c r="C10429" s="2"/>
    </row>
    <row r="10430" spans="3:3" x14ac:dyDescent="0.2">
      <c r="C10430" s="2"/>
    </row>
    <row r="10431" spans="3:3" x14ac:dyDescent="0.2">
      <c r="C10431" s="2"/>
    </row>
    <row r="10432" spans="3:3" x14ac:dyDescent="0.2">
      <c r="C10432" s="2"/>
    </row>
    <row r="10433" spans="3:3" x14ac:dyDescent="0.2">
      <c r="C10433" s="2"/>
    </row>
    <row r="10434" spans="3:3" x14ac:dyDescent="0.2">
      <c r="C10434" s="2"/>
    </row>
    <row r="10435" spans="3:3" x14ac:dyDescent="0.2">
      <c r="C10435" s="2"/>
    </row>
    <row r="10436" spans="3:3" x14ac:dyDescent="0.2">
      <c r="C10436" s="2"/>
    </row>
    <row r="10437" spans="3:3" x14ac:dyDescent="0.2">
      <c r="C10437" s="2"/>
    </row>
    <row r="10438" spans="3:3" x14ac:dyDescent="0.2">
      <c r="C10438" s="2"/>
    </row>
    <row r="10439" spans="3:3" x14ac:dyDescent="0.2">
      <c r="C10439" s="2"/>
    </row>
    <row r="10440" spans="3:3" x14ac:dyDescent="0.2">
      <c r="C10440" s="2"/>
    </row>
    <row r="10441" spans="3:3" x14ac:dyDescent="0.2">
      <c r="C10441" s="2"/>
    </row>
    <row r="10442" spans="3:3" x14ac:dyDescent="0.2">
      <c r="C10442" s="2"/>
    </row>
    <row r="10443" spans="3:3" x14ac:dyDescent="0.2">
      <c r="C10443" s="2"/>
    </row>
    <row r="10444" spans="3:3" x14ac:dyDescent="0.2">
      <c r="C10444" s="2"/>
    </row>
    <row r="10445" spans="3:3" x14ac:dyDescent="0.2">
      <c r="C10445" s="2"/>
    </row>
    <row r="10446" spans="3:3" x14ac:dyDescent="0.2">
      <c r="C10446" s="2"/>
    </row>
    <row r="10447" spans="3:3" x14ac:dyDescent="0.2">
      <c r="C10447" s="2"/>
    </row>
    <row r="10448" spans="3:3" x14ac:dyDescent="0.2">
      <c r="C10448" s="2"/>
    </row>
    <row r="10449" spans="3:3" x14ac:dyDescent="0.2">
      <c r="C10449" s="2"/>
    </row>
    <row r="10450" spans="3:3" x14ac:dyDescent="0.2">
      <c r="C10450" s="2"/>
    </row>
    <row r="10451" spans="3:3" x14ac:dyDescent="0.2">
      <c r="C10451" s="2"/>
    </row>
    <row r="10452" spans="3:3" x14ac:dyDescent="0.2">
      <c r="C10452" s="2"/>
    </row>
    <row r="10453" spans="3:3" x14ac:dyDescent="0.2">
      <c r="C10453" s="2"/>
    </row>
    <row r="10454" spans="3:3" x14ac:dyDescent="0.2">
      <c r="C10454" s="2"/>
    </row>
    <row r="10455" spans="3:3" x14ac:dyDescent="0.2">
      <c r="C10455" s="2"/>
    </row>
    <row r="10456" spans="3:3" x14ac:dyDescent="0.2">
      <c r="C10456" s="2"/>
    </row>
    <row r="10457" spans="3:3" x14ac:dyDescent="0.2">
      <c r="C10457" s="2"/>
    </row>
    <row r="10458" spans="3:3" x14ac:dyDescent="0.2">
      <c r="C10458" s="2"/>
    </row>
    <row r="10459" spans="3:3" x14ac:dyDescent="0.2">
      <c r="C10459" s="2"/>
    </row>
    <row r="10460" spans="3:3" x14ac:dyDescent="0.2">
      <c r="C10460" s="2"/>
    </row>
    <row r="10461" spans="3:3" x14ac:dyDescent="0.2">
      <c r="C10461" s="2"/>
    </row>
    <row r="10462" spans="3:3" x14ac:dyDescent="0.2">
      <c r="C10462" s="2"/>
    </row>
    <row r="10463" spans="3:3" x14ac:dyDescent="0.2">
      <c r="C10463" s="2"/>
    </row>
    <row r="10464" spans="3:3" x14ac:dyDescent="0.2">
      <c r="C10464" s="2"/>
    </row>
    <row r="10465" spans="3:3" x14ac:dyDescent="0.2">
      <c r="C10465" s="2"/>
    </row>
    <row r="10466" spans="3:3" x14ac:dyDescent="0.2">
      <c r="C10466" s="2"/>
    </row>
    <row r="10467" spans="3:3" x14ac:dyDescent="0.2">
      <c r="C10467" s="2"/>
    </row>
    <row r="10468" spans="3:3" x14ac:dyDescent="0.2">
      <c r="C10468" s="2"/>
    </row>
    <row r="10469" spans="3:3" x14ac:dyDescent="0.2">
      <c r="C10469" s="2"/>
    </row>
    <row r="10470" spans="3:3" x14ac:dyDescent="0.2">
      <c r="C10470" s="2"/>
    </row>
    <row r="10471" spans="3:3" x14ac:dyDescent="0.2">
      <c r="C10471" s="2"/>
    </row>
    <row r="10472" spans="3:3" x14ac:dyDescent="0.2">
      <c r="C10472" s="2"/>
    </row>
    <row r="10473" spans="3:3" x14ac:dyDescent="0.2">
      <c r="C10473" s="2"/>
    </row>
    <row r="10474" spans="3:3" x14ac:dyDescent="0.2">
      <c r="C10474" s="2"/>
    </row>
    <row r="10475" spans="3:3" x14ac:dyDescent="0.2">
      <c r="C10475" s="2"/>
    </row>
    <row r="10476" spans="3:3" x14ac:dyDescent="0.2">
      <c r="C10476" s="2"/>
    </row>
    <row r="10477" spans="3:3" x14ac:dyDescent="0.2">
      <c r="C10477" s="2"/>
    </row>
    <row r="10478" spans="3:3" x14ac:dyDescent="0.2">
      <c r="C10478" s="2"/>
    </row>
    <row r="10479" spans="3:3" x14ac:dyDescent="0.2">
      <c r="C10479" s="2"/>
    </row>
    <row r="10480" spans="3:3" x14ac:dyDescent="0.2">
      <c r="C10480" s="2"/>
    </row>
    <row r="10481" spans="3:3" x14ac:dyDescent="0.2">
      <c r="C10481" s="2"/>
    </row>
    <row r="10482" spans="3:3" x14ac:dyDescent="0.2">
      <c r="C10482" s="2"/>
    </row>
    <row r="10483" spans="3:3" x14ac:dyDescent="0.2">
      <c r="C10483" s="2"/>
    </row>
    <row r="10484" spans="3:3" x14ac:dyDescent="0.2">
      <c r="C10484" s="2"/>
    </row>
    <row r="10485" spans="3:3" x14ac:dyDescent="0.2">
      <c r="C10485" s="2"/>
    </row>
    <row r="10486" spans="3:3" x14ac:dyDescent="0.2">
      <c r="C10486" s="2"/>
    </row>
    <row r="10487" spans="3:3" x14ac:dyDescent="0.2">
      <c r="C10487" s="2"/>
    </row>
    <row r="10488" spans="3:3" x14ac:dyDescent="0.2">
      <c r="C10488" s="2"/>
    </row>
    <row r="10489" spans="3:3" x14ac:dyDescent="0.2">
      <c r="C10489" s="2"/>
    </row>
    <row r="10490" spans="3:3" x14ac:dyDescent="0.2">
      <c r="C10490" s="2"/>
    </row>
    <row r="10491" spans="3:3" x14ac:dyDescent="0.2">
      <c r="C10491" s="2"/>
    </row>
    <row r="10492" spans="3:3" x14ac:dyDescent="0.2">
      <c r="C10492" s="2"/>
    </row>
    <row r="10493" spans="3:3" x14ac:dyDescent="0.2">
      <c r="C10493" s="2"/>
    </row>
    <row r="10494" spans="3:3" x14ac:dyDescent="0.2">
      <c r="C10494" s="2"/>
    </row>
    <row r="10495" spans="3:3" x14ac:dyDescent="0.2">
      <c r="C10495" s="2"/>
    </row>
    <row r="10496" spans="3:3" x14ac:dyDescent="0.2">
      <c r="C10496" s="2"/>
    </row>
    <row r="10497" spans="3:3" x14ac:dyDescent="0.2">
      <c r="C10497" s="2"/>
    </row>
    <row r="10498" spans="3:3" x14ac:dyDescent="0.2">
      <c r="C10498" s="2"/>
    </row>
    <row r="10499" spans="3:3" x14ac:dyDescent="0.2">
      <c r="C10499" s="2"/>
    </row>
    <row r="10500" spans="3:3" x14ac:dyDescent="0.2">
      <c r="C10500" s="2"/>
    </row>
    <row r="10501" spans="3:3" x14ac:dyDescent="0.2">
      <c r="C10501" s="2"/>
    </row>
    <row r="10502" spans="3:3" x14ac:dyDescent="0.2">
      <c r="C10502" s="2"/>
    </row>
    <row r="10503" spans="3:3" x14ac:dyDescent="0.2">
      <c r="C10503" s="2"/>
    </row>
    <row r="10504" spans="3:3" x14ac:dyDescent="0.2">
      <c r="C10504" s="2"/>
    </row>
    <row r="10505" spans="3:3" x14ac:dyDescent="0.2">
      <c r="C10505" s="2"/>
    </row>
    <row r="10506" spans="3:3" x14ac:dyDescent="0.2">
      <c r="C10506" s="2"/>
    </row>
    <row r="10507" spans="3:3" x14ac:dyDescent="0.2">
      <c r="C10507" s="2"/>
    </row>
    <row r="10508" spans="3:3" x14ac:dyDescent="0.2">
      <c r="C10508" s="2"/>
    </row>
    <row r="10509" spans="3:3" x14ac:dyDescent="0.2">
      <c r="C10509" s="2"/>
    </row>
    <row r="10510" spans="3:3" x14ac:dyDescent="0.2">
      <c r="C10510" s="2"/>
    </row>
    <row r="10511" spans="3:3" x14ac:dyDescent="0.2">
      <c r="C10511" s="2"/>
    </row>
    <row r="10512" spans="3:3" x14ac:dyDescent="0.2">
      <c r="C10512" s="2"/>
    </row>
    <row r="10513" spans="3:3" x14ac:dyDescent="0.2">
      <c r="C10513" s="2"/>
    </row>
    <row r="10514" spans="3:3" x14ac:dyDescent="0.2">
      <c r="C10514" s="2"/>
    </row>
    <row r="10515" spans="3:3" x14ac:dyDescent="0.2">
      <c r="C10515" s="2"/>
    </row>
    <row r="10516" spans="3:3" x14ac:dyDescent="0.2">
      <c r="C10516" s="2"/>
    </row>
    <row r="10517" spans="3:3" x14ac:dyDescent="0.2">
      <c r="C10517" s="2"/>
    </row>
    <row r="10518" spans="3:3" x14ac:dyDescent="0.2">
      <c r="C10518" s="2"/>
    </row>
    <row r="10519" spans="3:3" x14ac:dyDescent="0.2">
      <c r="C10519" s="2"/>
    </row>
    <row r="10520" spans="3:3" x14ac:dyDescent="0.2">
      <c r="C10520" s="2"/>
    </row>
    <row r="10521" spans="3:3" x14ac:dyDescent="0.2">
      <c r="C10521" s="2"/>
    </row>
    <row r="10522" spans="3:3" x14ac:dyDescent="0.2">
      <c r="C10522" s="2"/>
    </row>
    <row r="10523" spans="3:3" x14ac:dyDescent="0.2">
      <c r="C10523" s="2"/>
    </row>
    <row r="10524" spans="3:3" x14ac:dyDescent="0.2">
      <c r="C10524" s="2"/>
    </row>
    <row r="10525" spans="3:3" x14ac:dyDescent="0.2">
      <c r="C10525" s="2"/>
    </row>
    <row r="10526" spans="3:3" x14ac:dyDescent="0.2">
      <c r="C10526" s="2"/>
    </row>
    <row r="10527" spans="3:3" x14ac:dyDescent="0.2">
      <c r="C10527" s="2"/>
    </row>
    <row r="10528" spans="3:3" x14ac:dyDescent="0.2">
      <c r="C10528" s="2"/>
    </row>
    <row r="10529" spans="3:3" x14ac:dyDescent="0.2">
      <c r="C10529" s="2"/>
    </row>
    <row r="10530" spans="3:3" x14ac:dyDescent="0.2">
      <c r="C10530" s="2"/>
    </row>
    <row r="10531" spans="3:3" x14ac:dyDescent="0.2">
      <c r="C10531" s="2"/>
    </row>
    <row r="10532" spans="3:3" x14ac:dyDescent="0.2">
      <c r="C10532" s="2"/>
    </row>
    <row r="10533" spans="3:3" x14ac:dyDescent="0.2">
      <c r="C10533" s="2"/>
    </row>
    <row r="10534" spans="3:3" x14ac:dyDescent="0.2">
      <c r="C10534" s="2"/>
    </row>
    <row r="10535" spans="3:3" x14ac:dyDescent="0.2">
      <c r="C10535" s="2"/>
    </row>
    <row r="10536" spans="3:3" x14ac:dyDescent="0.2">
      <c r="C10536" s="2"/>
    </row>
    <row r="10537" spans="3:3" x14ac:dyDescent="0.2">
      <c r="C10537" s="2"/>
    </row>
    <row r="10538" spans="3:3" x14ac:dyDescent="0.2">
      <c r="C10538" s="2"/>
    </row>
    <row r="10539" spans="3:3" x14ac:dyDescent="0.2">
      <c r="C10539" s="2"/>
    </row>
    <row r="10540" spans="3:3" x14ac:dyDescent="0.2">
      <c r="C10540" s="2"/>
    </row>
    <row r="10541" spans="3:3" x14ac:dyDescent="0.2">
      <c r="C10541" s="2"/>
    </row>
    <row r="10542" spans="3:3" x14ac:dyDescent="0.2">
      <c r="C10542" s="2"/>
    </row>
    <row r="10543" spans="3:3" x14ac:dyDescent="0.2">
      <c r="C10543" s="2"/>
    </row>
    <row r="10544" spans="3:3" x14ac:dyDescent="0.2">
      <c r="C10544" s="2"/>
    </row>
    <row r="10545" spans="3:3" x14ac:dyDescent="0.2">
      <c r="C10545" s="2"/>
    </row>
    <row r="10546" spans="3:3" x14ac:dyDescent="0.2">
      <c r="C10546" s="2"/>
    </row>
    <row r="10547" spans="3:3" x14ac:dyDescent="0.2">
      <c r="C10547" s="2"/>
    </row>
    <row r="10548" spans="3:3" x14ac:dyDescent="0.2">
      <c r="C10548" s="2"/>
    </row>
    <row r="10549" spans="3:3" x14ac:dyDescent="0.2">
      <c r="C10549" s="2"/>
    </row>
    <row r="10550" spans="3:3" x14ac:dyDescent="0.2">
      <c r="C10550" s="2"/>
    </row>
    <row r="10551" spans="3:3" x14ac:dyDescent="0.2">
      <c r="C10551" s="2"/>
    </row>
    <row r="10552" spans="3:3" x14ac:dyDescent="0.2">
      <c r="C10552" s="2"/>
    </row>
    <row r="10553" spans="3:3" x14ac:dyDescent="0.2">
      <c r="C10553" s="2"/>
    </row>
    <row r="10554" spans="3:3" x14ac:dyDescent="0.2">
      <c r="C10554" s="2"/>
    </row>
    <row r="10555" spans="3:3" x14ac:dyDescent="0.2">
      <c r="C10555" s="2"/>
    </row>
    <row r="10556" spans="3:3" x14ac:dyDescent="0.2">
      <c r="C10556" s="2"/>
    </row>
    <row r="10557" spans="3:3" x14ac:dyDescent="0.2">
      <c r="C10557" s="2"/>
    </row>
    <row r="10558" spans="3:3" x14ac:dyDescent="0.2">
      <c r="C10558" s="2"/>
    </row>
    <row r="10559" spans="3:3" x14ac:dyDescent="0.2">
      <c r="C10559" s="2"/>
    </row>
    <row r="10560" spans="3:3" x14ac:dyDescent="0.2">
      <c r="C10560" s="2"/>
    </row>
    <row r="10561" spans="3:3" x14ac:dyDescent="0.2">
      <c r="C10561" s="2"/>
    </row>
    <row r="10562" spans="3:3" x14ac:dyDescent="0.2">
      <c r="C10562" s="2"/>
    </row>
    <row r="10563" spans="3:3" x14ac:dyDescent="0.2">
      <c r="C10563" s="2"/>
    </row>
    <row r="10564" spans="3:3" x14ac:dyDescent="0.2">
      <c r="C10564" s="2"/>
    </row>
    <row r="10565" spans="3:3" x14ac:dyDescent="0.2">
      <c r="C10565" s="2"/>
    </row>
    <row r="10566" spans="3:3" x14ac:dyDescent="0.2">
      <c r="C10566" s="2"/>
    </row>
    <row r="10567" spans="3:3" x14ac:dyDescent="0.2">
      <c r="C10567" s="2"/>
    </row>
    <row r="10568" spans="3:3" x14ac:dyDescent="0.2">
      <c r="C10568" s="2"/>
    </row>
    <row r="10569" spans="3:3" x14ac:dyDescent="0.2">
      <c r="C10569" s="2"/>
    </row>
    <row r="10570" spans="3:3" x14ac:dyDescent="0.2">
      <c r="C10570" s="2"/>
    </row>
    <row r="10571" spans="3:3" x14ac:dyDescent="0.2">
      <c r="C10571" s="2"/>
    </row>
    <row r="10572" spans="3:3" x14ac:dyDescent="0.2">
      <c r="C10572" s="2"/>
    </row>
    <row r="10573" spans="3:3" x14ac:dyDescent="0.2">
      <c r="C10573" s="2"/>
    </row>
    <row r="10574" spans="3:3" x14ac:dyDescent="0.2">
      <c r="C10574" s="2"/>
    </row>
    <row r="10575" spans="3:3" x14ac:dyDescent="0.2">
      <c r="C10575" s="2"/>
    </row>
    <row r="10576" spans="3:3" x14ac:dyDescent="0.2">
      <c r="C10576" s="2"/>
    </row>
    <row r="10577" spans="3:3" x14ac:dyDescent="0.2">
      <c r="C10577" s="2"/>
    </row>
    <row r="10578" spans="3:3" x14ac:dyDescent="0.2">
      <c r="C10578" s="2"/>
    </row>
    <row r="10579" spans="3:3" x14ac:dyDescent="0.2">
      <c r="C10579" s="2"/>
    </row>
    <row r="10580" spans="3:3" x14ac:dyDescent="0.2">
      <c r="C10580" s="2"/>
    </row>
    <row r="10581" spans="3:3" x14ac:dyDescent="0.2">
      <c r="C10581" s="2"/>
    </row>
    <row r="10582" spans="3:3" x14ac:dyDescent="0.2">
      <c r="C10582" s="2"/>
    </row>
    <row r="10583" spans="3:3" x14ac:dyDescent="0.2">
      <c r="C10583" s="2"/>
    </row>
    <row r="10584" spans="3:3" x14ac:dyDescent="0.2">
      <c r="C10584" s="2"/>
    </row>
    <row r="10585" spans="3:3" x14ac:dyDescent="0.2">
      <c r="C10585" s="2"/>
    </row>
    <row r="10586" spans="3:3" x14ac:dyDescent="0.2">
      <c r="C10586" s="2"/>
    </row>
    <row r="10587" spans="3:3" x14ac:dyDescent="0.2">
      <c r="C10587" s="2"/>
    </row>
    <row r="10588" spans="3:3" x14ac:dyDescent="0.2">
      <c r="C10588" s="2"/>
    </row>
    <row r="10589" spans="3:3" x14ac:dyDescent="0.2">
      <c r="C10589" s="2"/>
    </row>
    <row r="10590" spans="3:3" x14ac:dyDescent="0.2">
      <c r="C10590" s="2"/>
    </row>
    <row r="10591" spans="3:3" x14ac:dyDescent="0.2">
      <c r="C10591" s="2"/>
    </row>
    <row r="10592" spans="3:3" x14ac:dyDescent="0.2">
      <c r="C10592" s="2"/>
    </row>
    <row r="10593" spans="3:3" x14ac:dyDescent="0.2">
      <c r="C10593" s="2"/>
    </row>
    <row r="10594" spans="3:3" x14ac:dyDescent="0.2">
      <c r="C10594" s="2"/>
    </row>
    <row r="10595" spans="3:3" x14ac:dyDescent="0.2">
      <c r="C10595" s="2"/>
    </row>
    <row r="10596" spans="3:3" x14ac:dyDescent="0.2">
      <c r="C10596" s="2"/>
    </row>
    <row r="10597" spans="3:3" x14ac:dyDescent="0.2">
      <c r="C10597" s="2"/>
    </row>
    <row r="10598" spans="3:3" x14ac:dyDescent="0.2">
      <c r="C10598" s="2"/>
    </row>
    <row r="10599" spans="3:3" x14ac:dyDescent="0.2">
      <c r="C10599" s="2"/>
    </row>
    <row r="10600" spans="3:3" x14ac:dyDescent="0.2">
      <c r="C10600" s="2"/>
    </row>
    <row r="10601" spans="3:3" x14ac:dyDescent="0.2">
      <c r="C10601" s="2"/>
    </row>
    <row r="10602" spans="3:3" x14ac:dyDescent="0.2">
      <c r="C10602" s="2"/>
    </row>
    <row r="10603" spans="3:3" x14ac:dyDescent="0.2">
      <c r="C10603" s="2"/>
    </row>
    <row r="10604" spans="3:3" x14ac:dyDescent="0.2">
      <c r="C10604" s="2"/>
    </row>
    <row r="10605" spans="3:3" x14ac:dyDescent="0.2">
      <c r="C10605" s="2"/>
    </row>
    <row r="10606" spans="3:3" x14ac:dyDescent="0.2">
      <c r="C10606" s="2"/>
    </row>
    <row r="10607" spans="3:3" x14ac:dyDescent="0.2">
      <c r="C10607" s="2"/>
    </row>
    <row r="10608" spans="3:3" x14ac:dyDescent="0.2">
      <c r="C10608" s="2"/>
    </row>
    <row r="10609" spans="3:3" x14ac:dyDescent="0.2">
      <c r="C10609" s="2"/>
    </row>
    <row r="10610" spans="3:3" x14ac:dyDescent="0.2">
      <c r="C10610" s="2"/>
    </row>
    <row r="10611" spans="3:3" x14ac:dyDescent="0.2">
      <c r="C10611" s="2"/>
    </row>
    <row r="10612" spans="3:3" x14ac:dyDescent="0.2">
      <c r="C10612" s="2"/>
    </row>
    <row r="10613" spans="3:3" x14ac:dyDescent="0.2">
      <c r="C10613" s="2"/>
    </row>
    <row r="10614" spans="3:3" x14ac:dyDescent="0.2">
      <c r="C10614" s="2"/>
    </row>
    <row r="10615" spans="3:3" x14ac:dyDescent="0.2">
      <c r="C10615" s="2"/>
    </row>
    <row r="10616" spans="3:3" x14ac:dyDescent="0.2">
      <c r="C10616" s="2"/>
    </row>
    <row r="10617" spans="3:3" x14ac:dyDescent="0.2">
      <c r="C10617" s="2"/>
    </row>
    <row r="10618" spans="3:3" x14ac:dyDescent="0.2">
      <c r="C10618" s="2"/>
    </row>
    <row r="10619" spans="3:3" x14ac:dyDescent="0.2">
      <c r="C10619" s="2"/>
    </row>
    <row r="10620" spans="3:3" x14ac:dyDescent="0.2">
      <c r="C10620" s="2"/>
    </row>
    <row r="10621" spans="3:3" x14ac:dyDescent="0.2">
      <c r="C10621" s="2"/>
    </row>
    <row r="10622" spans="3:3" x14ac:dyDescent="0.2">
      <c r="C10622" s="2"/>
    </row>
    <row r="10623" spans="3:3" x14ac:dyDescent="0.2">
      <c r="C10623" s="2"/>
    </row>
    <row r="10624" spans="3:3" x14ac:dyDescent="0.2">
      <c r="C10624" s="2"/>
    </row>
    <row r="10625" spans="3:3" x14ac:dyDescent="0.2">
      <c r="C10625" s="2"/>
    </row>
    <row r="10626" spans="3:3" x14ac:dyDescent="0.2">
      <c r="C10626" s="2"/>
    </row>
    <row r="10627" spans="3:3" x14ac:dyDescent="0.2">
      <c r="C10627" s="2"/>
    </row>
    <row r="10628" spans="3:3" x14ac:dyDescent="0.2">
      <c r="C10628" s="2"/>
    </row>
    <row r="10629" spans="3:3" x14ac:dyDescent="0.2">
      <c r="C10629" s="2"/>
    </row>
    <row r="10630" spans="3:3" x14ac:dyDescent="0.2">
      <c r="C10630" s="2"/>
    </row>
    <row r="10631" spans="3:3" x14ac:dyDescent="0.2">
      <c r="C10631" s="2"/>
    </row>
    <row r="10632" spans="3:3" x14ac:dyDescent="0.2">
      <c r="C10632" s="2"/>
    </row>
    <row r="10633" spans="3:3" x14ac:dyDescent="0.2">
      <c r="C10633" s="2"/>
    </row>
    <row r="10634" spans="3:3" x14ac:dyDescent="0.2">
      <c r="C10634" s="2"/>
    </row>
    <row r="10635" spans="3:3" x14ac:dyDescent="0.2">
      <c r="C10635" s="2"/>
    </row>
    <row r="10636" spans="3:3" x14ac:dyDescent="0.2">
      <c r="C10636" s="2"/>
    </row>
    <row r="10637" spans="3:3" x14ac:dyDescent="0.2">
      <c r="C10637" s="2"/>
    </row>
    <row r="10638" spans="3:3" x14ac:dyDescent="0.2">
      <c r="C10638" s="2"/>
    </row>
    <row r="10639" spans="3:3" x14ac:dyDescent="0.2">
      <c r="C10639" s="2"/>
    </row>
    <row r="10640" spans="3:3" x14ac:dyDescent="0.2">
      <c r="C10640" s="2"/>
    </row>
    <row r="10641" spans="3:3" x14ac:dyDescent="0.2">
      <c r="C10641" s="2"/>
    </row>
    <row r="10642" spans="3:3" x14ac:dyDescent="0.2">
      <c r="C10642" s="2"/>
    </row>
    <row r="10643" spans="3:3" x14ac:dyDescent="0.2">
      <c r="C10643" s="2"/>
    </row>
    <row r="10644" spans="3:3" x14ac:dyDescent="0.2">
      <c r="C10644" s="2"/>
    </row>
    <row r="10645" spans="3:3" x14ac:dyDescent="0.2">
      <c r="C10645" s="2"/>
    </row>
    <row r="10646" spans="3:3" x14ac:dyDescent="0.2">
      <c r="C10646" s="2"/>
    </row>
    <row r="10647" spans="3:3" x14ac:dyDescent="0.2">
      <c r="C10647" s="2"/>
    </row>
    <row r="10648" spans="3:3" x14ac:dyDescent="0.2">
      <c r="C10648" s="2"/>
    </row>
    <row r="10649" spans="3:3" x14ac:dyDescent="0.2">
      <c r="C10649" s="2"/>
    </row>
    <row r="10650" spans="3:3" x14ac:dyDescent="0.2">
      <c r="C10650" s="2"/>
    </row>
    <row r="10651" spans="3:3" x14ac:dyDescent="0.2">
      <c r="C10651" s="2"/>
    </row>
    <row r="10652" spans="3:3" x14ac:dyDescent="0.2">
      <c r="C10652" s="2"/>
    </row>
    <row r="10653" spans="3:3" x14ac:dyDescent="0.2">
      <c r="C10653" s="2"/>
    </row>
    <row r="10654" spans="3:3" x14ac:dyDescent="0.2">
      <c r="C10654" s="2"/>
    </row>
    <row r="10655" spans="3:3" x14ac:dyDescent="0.2">
      <c r="C10655" s="2"/>
    </row>
    <row r="10656" spans="3:3" x14ac:dyDescent="0.2">
      <c r="C10656" s="2"/>
    </row>
    <row r="10657" spans="3:3" x14ac:dyDescent="0.2">
      <c r="C10657" s="2"/>
    </row>
    <row r="10658" spans="3:3" x14ac:dyDescent="0.2">
      <c r="C10658" s="2"/>
    </row>
    <row r="10659" spans="3:3" x14ac:dyDescent="0.2">
      <c r="C10659" s="2"/>
    </row>
    <row r="10660" spans="3:3" x14ac:dyDescent="0.2">
      <c r="C10660" s="2"/>
    </row>
    <row r="10661" spans="3:3" x14ac:dyDescent="0.2">
      <c r="C10661" s="2"/>
    </row>
    <row r="10662" spans="3:3" x14ac:dyDescent="0.2">
      <c r="C10662" s="2"/>
    </row>
    <row r="10663" spans="3:3" x14ac:dyDescent="0.2">
      <c r="C10663" s="2"/>
    </row>
    <row r="10664" spans="3:3" x14ac:dyDescent="0.2">
      <c r="C10664" s="2"/>
    </row>
    <row r="10665" spans="3:3" x14ac:dyDescent="0.2">
      <c r="C10665" s="2"/>
    </row>
    <row r="10666" spans="3:3" x14ac:dyDescent="0.2">
      <c r="C10666" s="2"/>
    </row>
    <row r="10667" spans="3:3" x14ac:dyDescent="0.2">
      <c r="C10667" s="2"/>
    </row>
    <row r="10668" spans="3:3" x14ac:dyDescent="0.2">
      <c r="C10668" s="2"/>
    </row>
    <row r="10669" spans="3:3" x14ac:dyDescent="0.2">
      <c r="C10669" s="2"/>
    </row>
    <row r="10670" spans="3:3" x14ac:dyDescent="0.2">
      <c r="C10670" s="2"/>
    </row>
    <row r="10671" spans="3:3" x14ac:dyDescent="0.2">
      <c r="C10671" s="2"/>
    </row>
    <row r="10672" spans="3:3" x14ac:dyDescent="0.2">
      <c r="C10672" s="2"/>
    </row>
    <row r="10673" spans="3:3" x14ac:dyDescent="0.2">
      <c r="C10673" s="2"/>
    </row>
    <row r="10674" spans="3:3" x14ac:dyDescent="0.2">
      <c r="C10674" s="2"/>
    </row>
    <row r="10675" spans="3:3" x14ac:dyDescent="0.2">
      <c r="C10675" s="2"/>
    </row>
    <row r="10676" spans="3:3" x14ac:dyDescent="0.2">
      <c r="C10676" s="2"/>
    </row>
    <row r="10677" spans="3:3" x14ac:dyDescent="0.2">
      <c r="C10677" s="2"/>
    </row>
    <row r="10678" spans="3:3" x14ac:dyDescent="0.2">
      <c r="C10678" s="2"/>
    </row>
    <row r="10679" spans="3:3" x14ac:dyDescent="0.2">
      <c r="C10679" s="2"/>
    </row>
    <row r="10680" spans="3:3" x14ac:dyDescent="0.2">
      <c r="C10680" s="2"/>
    </row>
    <row r="10681" spans="3:3" x14ac:dyDescent="0.2">
      <c r="C10681" s="2"/>
    </row>
    <row r="10682" spans="3:3" x14ac:dyDescent="0.2">
      <c r="C10682" s="2"/>
    </row>
    <row r="10683" spans="3:3" x14ac:dyDescent="0.2">
      <c r="C10683" s="2"/>
    </row>
    <row r="10684" spans="3:3" x14ac:dyDescent="0.2">
      <c r="C10684" s="2"/>
    </row>
    <row r="10685" spans="3:3" x14ac:dyDescent="0.2">
      <c r="C10685" s="2"/>
    </row>
    <row r="10686" spans="3:3" x14ac:dyDescent="0.2">
      <c r="C10686" s="2"/>
    </row>
    <row r="10687" spans="3:3" x14ac:dyDescent="0.2">
      <c r="C10687" s="2"/>
    </row>
    <row r="10688" spans="3:3" x14ac:dyDescent="0.2">
      <c r="C10688" s="2"/>
    </row>
    <row r="10689" spans="3:3" x14ac:dyDescent="0.2">
      <c r="C10689" s="2"/>
    </row>
    <row r="10690" spans="3:3" x14ac:dyDescent="0.2">
      <c r="C10690" s="2"/>
    </row>
    <row r="10691" spans="3:3" x14ac:dyDescent="0.2">
      <c r="C10691" s="2"/>
    </row>
    <row r="10692" spans="3:3" x14ac:dyDescent="0.2">
      <c r="C10692" s="2"/>
    </row>
    <row r="10693" spans="3:3" x14ac:dyDescent="0.2">
      <c r="C10693" s="2"/>
    </row>
    <row r="10694" spans="3:3" x14ac:dyDescent="0.2">
      <c r="C10694" s="2"/>
    </row>
    <row r="10695" spans="3:3" x14ac:dyDescent="0.2">
      <c r="C10695" s="2"/>
    </row>
    <row r="10696" spans="3:3" x14ac:dyDescent="0.2">
      <c r="C10696" s="2"/>
    </row>
    <row r="10697" spans="3:3" x14ac:dyDescent="0.2">
      <c r="C10697" s="2"/>
    </row>
    <row r="10698" spans="3:3" x14ac:dyDescent="0.2">
      <c r="C10698" s="2"/>
    </row>
    <row r="10699" spans="3:3" x14ac:dyDescent="0.2">
      <c r="C10699" s="2"/>
    </row>
    <row r="10700" spans="3:3" x14ac:dyDescent="0.2">
      <c r="C10700" s="2"/>
    </row>
    <row r="10701" spans="3:3" x14ac:dyDescent="0.2">
      <c r="C10701" s="2"/>
    </row>
    <row r="10702" spans="3:3" x14ac:dyDescent="0.2">
      <c r="C10702" s="2"/>
    </row>
    <row r="10703" spans="3:3" x14ac:dyDescent="0.2">
      <c r="C10703" s="2"/>
    </row>
    <row r="10704" spans="3:3" x14ac:dyDescent="0.2">
      <c r="C10704" s="2"/>
    </row>
    <row r="10705" spans="3:3" x14ac:dyDescent="0.2">
      <c r="C10705" s="2"/>
    </row>
    <row r="10706" spans="3:3" x14ac:dyDescent="0.2">
      <c r="C10706" s="2"/>
    </row>
    <row r="10707" spans="3:3" x14ac:dyDescent="0.2">
      <c r="C10707" s="2"/>
    </row>
    <row r="10708" spans="3:3" x14ac:dyDescent="0.2">
      <c r="C10708" s="2"/>
    </row>
    <row r="10709" spans="3:3" x14ac:dyDescent="0.2">
      <c r="C10709" s="2"/>
    </row>
    <row r="10710" spans="3:3" x14ac:dyDescent="0.2">
      <c r="C10710" s="2"/>
    </row>
    <row r="10711" spans="3:3" x14ac:dyDescent="0.2">
      <c r="C10711" s="2"/>
    </row>
    <row r="10712" spans="3:3" x14ac:dyDescent="0.2">
      <c r="C10712" s="2"/>
    </row>
    <row r="10713" spans="3:3" x14ac:dyDescent="0.2">
      <c r="C10713" s="2"/>
    </row>
    <row r="10714" spans="3:3" x14ac:dyDescent="0.2">
      <c r="C10714" s="2"/>
    </row>
    <row r="10715" spans="3:3" x14ac:dyDescent="0.2">
      <c r="C10715" s="2"/>
    </row>
    <row r="10716" spans="3:3" x14ac:dyDescent="0.2">
      <c r="C10716" s="2"/>
    </row>
    <row r="10717" spans="3:3" x14ac:dyDescent="0.2">
      <c r="C10717" s="2"/>
    </row>
    <row r="10718" spans="3:3" x14ac:dyDescent="0.2">
      <c r="C10718" s="2"/>
    </row>
    <row r="10719" spans="3:3" x14ac:dyDescent="0.2">
      <c r="C10719" s="2"/>
    </row>
    <row r="10720" spans="3:3" x14ac:dyDescent="0.2">
      <c r="C10720" s="2"/>
    </row>
    <row r="10721" spans="3:3" x14ac:dyDescent="0.2">
      <c r="C10721" s="2"/>
    </row>
    <row r="10722" spans="3:3" x14ac:dyDescent="0.2">
      <c r="C10722" s="2"/>
    </row>
    <row r="10723" spans="3:3" x14ac:dyDescent="0.2">
      <c r="C10723" s="2"/>
    </row>
    <row r="10724" spans="3:3" x14ac:dyDescent="0.2">
      <c r="C10724" s="2"/>
    </row>
    <row r="10725" spans="3:3" x14ac:dyDescent="0.2">
      <c r="C10725" s="2"/>
    </row>
    <row r="10726" spans="3:3" x14ac:dyDescent="0.2">
      <c r="C10726" s="2"/>
    </row>
    <row r="10727" spans="3:3" x14ac:dyDescent="0.2">
      <c r="C10727" s="2"/>
    </row>
    <row r="10728" spans="3:3" x14ac:dyDescent="0.2">
      <c r="C10728" s="2"/>
    </row>
    <row r="10729" spans="3:3" x14ac:dyDescent="0.2">
      <c r="C10729" s="2"/>
    </row>
    <row r="10730" spans="3:3" x14ac:dyDescent="0.2">
      <c r="C10730" s="2"/>
    </row>
    <row r="10731" spans="3:3" x14ac:dyDescent="0.2">
      <c r="C10731" s="2"/>
    </row>
    <row r="10732" spans="3:3" x14ac:dyDescent="0.2">
      <c r="C10732" s="2"/>
    </row>
    <row r="10733" spans="3:3" x14ac:dyDescent="0.2">
      <c r="C10733" s="2"/>
    </row>
    <row r="10734" spans="3:3" x14ac:dyDescent="0.2">
      <c r="C10734" s="2"/>
    </row>
    <row r="10735" spans="3:3" x14ac:dyDescent="0.2">
      <c r="C10735" s="2"/>
    </row>
    <row r="10736" spans="3:3" x14ac:dyDescent="0.2">
      <c r="C10736" s="2"/>
    </row>
    <row r="10737" spans="3:3" x14ac:dyDescent="0.2">
      <c r="C10737" s="2"/>
    </row>
    <row r="10738" spans="3:3" x14ac:dyDescent="0.2">
      <c r="C10738" s="2"/>
    </row>
    <row r="10739" spans="3:3" x14ac:dyDescent="0.2">
      <c r="C10739" s="2"/>
    </row>
    <row r="10740" spans="3:3" x14ac:dyDescent="0.2">
      <c r="C10740" s="2"/>
    </row>
    <row r="10741" spans="3:3" x14ac:dyDescent="0.2">
      <c r="C10741" s="2"/>
    </row>
    <row r="10742" spans="3:3" x14ac:dyDescent="0.2">
      <c r="C10742" s="2"/>
    </row>
    <row r="10743" spans="3:3" x14ac:dyDescent="0.2">
      <c r="C10743" s="2"/>
    </row>
    <row r="10744" spans="3:3" x14ac:dyDescent="0.2">
      <c r="C10744" s="2"/>
    </row>
    <row r="10745" spans="3:3" x14ac:dyDescent="0.2">
      <c r="C10745" s="2"/>
    </row>
    <row r="10746" spans="3:3" x14ac:dyDescent="0.2">
      <c r="C10746" s="2"/>
    </row>
    <row r="10747" spans="3:3" x14ac:dyDescent="0.2">
      <c r="C10747" s="2"/>
    </row>
    <row r="10748" spans="3:3" x14ac:dyDescent="0.2">
      <c r="C10748" s="2"/>
    </row>
    <row r="10749" spans="3:3" x14ac:dyDescent="0.2">
      <c r="C10749" s="2"/>
    </row>
    <row r="10750" spans="3:3" x14ac:dyDescent="0.2">
      <c r="C10750" s="2"/>
    </row>
    <row r="10751" spans="3:3" x14ac:dyDescent="0.2">
      <c r="C10751" s="2"/>
    </row>
    <row r="10752" spans="3:3" x14ac:dyDescent="0.2">
      <c r="C10752" s="2"/>
    </row>
    <row r="10753" spans="3:3" x14ac:dyDescent="0.2">
      <c r="C10753" s="2"/>
    </row>
    <row r="10754" spans="3:3" x14ac:dyDescent="0.2">
      <c r="C10754" s="2"/>
    </row>
    <row r="10755" spans="3:3" x14ac:dyDescent="0.2">
      <c r="C10755" s="2"/>
    </row>
    <row r="10756" spans="3:3" x14ac:dyDescent="0.2">
      <c r="C10756" s="2"/>
    </row>
    <row r="10757" spans="3:3" x14ac:dyDescent="0.2">
      <c r="C10757" s="2"/>
    </row>
    <row r="10758" spans="3:3" x14ac:dyDescent="0.2">
      <c r="C10758" s="2"/>
    </row>
    <row r="10759" spans="3:3" x14ac:dyDescent="0.2">
      <c r="C10759" s="2"/>
    </row>
    <row r="10760" spans="3:3" x14ac:dyDescent="0.2">
      <c r="C10760" s="2"/>
    </row>
    <row r="10761" spans="3:3" x14ac:dyDescent="0.2">
      <c r="C10761" s="2"/>
    </row>
    <row r="10762" spans="3:3" x14ac:dyDescent="0.2">
      <c r="C10762" s="2"/>
    </row>
    <row r="10763" spans="3:3" x14ac:dyDescent="0.2">
      <c r="C10763" s="2"/>
    </row>
    <row r="10764" spans="3:3" x14ac:dyDescent="0.2">
      <c r="C10764" s="2"/>
    </row>
    <row r="10765" spans="3:3" x14ac:dyDescent="0.2">
      <c r="C10765" s="2"/>
    </row>
    <row r="10766" spans="3:3" x14ac:dyDescent="0.2">
      <c r="C10766" s="2"/>
    </row>
    <row r="10767" spans="3:3" x14ac:dyDescent="0.2">
      <c r="C10767" s="2"/>
    </row>
    <row r="10768" spans="3:3" x14ac:dyDescent="0.2">
      <c r="C10768" s="2"/>
    </row>
    <row r="10769" spans="3:3" x14ac:dyDescent="0.2">
      <c r="C10769" s="2"/>
    </row>
    <row r="10770" spans="3:3" x14ac:dyDescent="0.2">
      <c r="C10770" s="2"/>
    </row>
    <row r="10771" spans="3:3" x14ac:dyDescent="0.2">
      <c r="C10771" s="2"/>
    </row>
    <row r="10772" spans="3:3" x14ac:dyDescent="0.2">
      <c r="C10772" s="2"/>
    </row>
    <row r="10773" spans="3:3" x14ac:dyDescent="0.2">
      <c r="C10773" s="2"/>
    </row>
    <row r="10774" spans="3:3" x14ac:dyDescent="0.2">
      <c r="C10774" s="2"/>
    </row>
    <row r="10775" spans="3:3" x14ac:dyDescent="0.2">
      <c r="C10775" s="2"/>
    </row>
    <row r="10776" spans="3:3" x14ac:dyDescent="0.2">
      <c r="C10776" s="2"/>
    </row>
    <row r="10777" spans="3:3" x14ac:dyDescent="0.2">
      <c r="C10777" s="2"/>
    </row>
    <row r="10778" spans="3:3" x14ac:dyDescent="0.2">
      <c r="C10778" s="2"/>
    </row>
    <row r="10779" spans="3:3" x14ac:dyDescent="0.2">
      <c r="C10779" s="2"/>
    </row>
    <row r="10780" spans="3:3" x14ac:dyDescent="0.2">
      <c r="C10780" s="2"/>
    </row>
    <row r="10781" spans="3:3" x14ac:dyDescent="0.2">
      <c r="C10781" s="2"/>
    </row>
    <row r="10782" spans="3:3" x14ac:dyDescent="0.2">
      <c r="C10782" s="2"/>
    </row>
    <row r="10783" spans="3:3" x14ac:dyDescent="0.2">
      <c r="C10783" s="2"/>
    </row>
    <row r="10784" spans="3:3" x14ac:dyDescent="0.2">
      <c r="C10784" s="2"/>
    </row>
    <row r="10785" spans="3:3" x14ac:dyDescent="0.2">
      <c r="C10785" s="2"/>
    </row>
    <row r="10786" spans="3:3" x14ac:dyDescent="0.2">
      <c r="C10786" s="2"/>
    </row>
    <row r="10787" spans="3:3" x14ac:dyDescent="0.2">
      <c r="C10787" s="2"/>
    </row>
    <row r="10788" spans="3:3" x14ac:dyDescent="0.2">
      <c r="C10788" s="2"/>
    </row>
    <row r="10789" spans="3:3" x14ac:dyDescent="0.2">
      <c r="C10789" s="2"/>
    </row>
    <row r="10790" spans="3:3" x14ac:dyDescent="0.2">
      <c r="C10790" s="2"/>
    </row>
    <row r="10791" spans="3:3" x14ac:dyDescent="0.2">
      <c r="C10791" s="2"/>
    </row>
    <row r="10792" spans="3:3" x14ac:dyDescent="0.2">
      <c r="C10792" s="2"/>
    </row>
    <row r="10793" spans="3:3" x14ac:dyDescent="0.2">
      <c r="C10793" s="2"/>
    </row>
    <row r="10794" spans="3:3" x14ac:dyDescent="0.2">
      <c r="C10794" s="2"/>
    </row>
    <row r="10795" spans="3:3" x14ac:dyDescent="0.2">
      <c r="C10795" s="2"/>
    </row>
    <row r="10796" spans="3:3" x14ac:dyDescent="0.2">
      <c r="C10796" s="2"/>
    </row>
    <row r="10797" spans="3:3" x14ac:dyDescent="0.2">
      <c r="C10797" s="2"/>
    </row>
    <row r="10798" spans="3:3" x14ac:dyDescent="0.2">
      <c r="C10798" s="2"/>
    </row>
    <row r="10799" spans="3:3" x14ac:dyDescent="0.2">
      <c r="C10799" s="2"/>
    </row>
    <row r="10800" spans="3:3" x14ac:dyDescent="0.2">
      <c r="C10800" s="2"/>
    </row>
    <row r="10801" spans="3:3" x14ac:dyDescent="0.2">
      <c r="C10801" s="2"/>
    </row>
    <row r="10802" spans="3:3" x14ac:dyDescent="0.2">
      <c r="C10802" s="2"/>
    </row>
    <row r="10803" spans="3:3" x14ac:dyDescent="0.2">
      <c r="C10803" s="2"/>
    </row>
    <row r="10804" spans="3:3" x14ac:dyDescent="0.2">
      <c r="C10804" s="2"/>
    </row>
    <row r="10805" spans="3:3" x14ac:dyDescent="0.2">
      <c r="C10805" s="2"/>
    </row>
    <row r="10806" spans="3:3" x14ac:dyDescent="0.2">
      <c r="C10806" s="2"/>
    </row>
    <row r="10807" spans="3:3" x14ac:dyDescent="0.2">
      <c r="C10807" s="2"/>
    </row>
    <row r="10808" spans="3:3" x14ac:dyDescent="0.2">
      <c r="C10808" s="2"/>
    </row>
    <row r="10809" spans="3:3" x14ac:dyDescent="0.2">
      <c r="C10809" s="2"/>
    </row>
    <row r="10810" spans="3:3" x14ac:dyDescent="0.2">
      <c r="C10810" s="2"/>
    </row>
    <row r="10811" spans="3:3" x14ac:dyDescent="0.2">
      <c r="C10811" s="2"/>
    </row>
    <row r="10812" spans="3:3" x14ac:dyDescent="0.2">
      <c r="C10812" s="2"/>
    </row>
    <row r="10813" spans="3:3" x14ac:dyDescent="0.2">
      <c r="C10813" s="2"/>
    </row>
    <row r="10814" spans="3:3" x14ac:dyDescent="0.2">
      <c r="C10814" s="2"/>
    </row>
    <row r="10815" spans="3:3" x14ac:dyDescent="0.2">
      <c r="C10815" s="2"/>
    </row>
    <row r="10816" spans="3:3" x14ac:dyDescent="0.2">
      <c r="C10816" s="2"/>
    </row>
    <row r="10817" spans="3:3" x14ac:dyDescent="0.2">
      <c r="C10817" s="2"/>
    </row>
    <row r="10818" spans="3:3" x14ac:dyDescent="0.2">
      <c r="C10818" s="2"/>
    </row>
    <row r="10819" spans="3:3" x14ac:dyDescent="0.2">
      <c r="C10819" s="2"/>
    </row>
    <row r="10820" spans="3:3" x14ac:dyDescent="0.2">
      <c r="C10820" s="2"/>
    </row>
    <row r="10821" spans="3:3" x14ac:dyDescent="0.2">
      <c r="C10821" s="2"/>
    </row>
    <row r="10822" spans="3:3" x14ac:dyDescent="0.2">
      <c r="C10822" s="2"/>
    </row>
    <row r="10823" spans="3:3" x14ac:dyDescent="0.2">
      <c r="C10823" s="2"/>
    </row>
    <row r="10824" spans="3:3" x14ac:dyDescent="0.2">
      <c r="C10824" s="2"/>
    </row>
    <row r="10825" spans="3:3" x14ac:dyDescent="0.2">
      <c r="C10825" s="2"/>
    </row>
    <row r="10826" spans="3:3" x14ac:dyDescent="0.2">
      <c r="C10826" s="2"/>
    </row>
    <row r="10827" spans="3:3" x14ac:dyDescent="0.2">
      <c r="C10827" s="2"/>
    </row>
    <row r="10828" spans="3:3" x14ac:dyDescent="0.2">
      <c r="C10828" s="2"/>
    </row>
    <row r="10829" spans="3:3" x14ac:dyDescent="0.2">
      <c r="C10829" s="2"/>
    </row>
    <row r="10830" spans="3:3" x14ac:dyDescent="0.2">
      <c r="C10830" s="2"/>
    </row>
    <row r="10831" spans="3:3" x14ac:dyDescent="0.2">
      <c r="C10831" s="2"/>
    </row>
    <row r="10832" spans="3:3" x14ac:dyDescent="0.2">
      <c r="C10832" s="2"/>
    </row>
    <row r="10833" spans="3:3" x14ac:dyDescent="0.2">
      <c r="C10833" s="2"/>
    </row>
    <row r="10834" spans="3:3" x14ac:dyDescent="0.2">
      <c r="C10834" s="2"/>
    </row>
    <row r="10835" spans="3:3" x14ac:dyDescent="0.2">
      <c r="C10835" s="2"/>
    </row>
    <row r="10836" spans="3:3" x14ac:dyDescent="0.2">
      <c r="C10836" s="2"/>
    </row>
    <row r="10837" spans="3:3" x14ac:dyDescent="0.2">
      <c r="C10837" s="2"/>
    </row>
    <row r="10838" spans="3:3" x14ac:dyDescent="0.2">
      <c r="C10838" s="2"/>
    </row>
    <row r="10839" spans="3:3" x14ac:dyDescent="0.2">
      <c r="C10839" s="2"/>
    </row>
    <row r="10840" spans="3:3" x14ac:dyDescent="0.2">
      <c r="C10840" s="2"/>
    </row>
    <row r="10841" spans="3:3" x14ac:dyDescent="0.2">
      <c r="C10841" s="2"/>
    </row>
    <row r="10842" spans="3:3" x14ac:dyDescent="0.2">
      <c r="C10842" s="2"/>
    </row>
    <row r="10843" spans="3:3" x14ac:dyDescent="0.2">
      <c r="C10843" s="2"/>
    </row>
    <row r="10844" spans="3:3" x14ac:dyDescent="0.2">
      <c r="C10844" s="2"/>
    </row>
    <row r="10845" spans="3:3" x14ac:dyDescent="0.2">
      <c r="C10845" s="2"/>
    </row>
    <row r="10846" spans="3:3" x14ac:dyDescent="0.2">
      <c r="C10846" s="2"/>
    </row>
    <row r="10847" spans="3:3" x14ac:dyDescent="0.2">
      <c r="C10847" s="2"/>
    </row>
    <row r="10848" spans="3:3" x14ac:dyDescent="0.2">
      <c r="C10848" s="2"/>
    </row>
    <row r="10849" spans="3:3" x14ac:dyDescent="0.2">
      <c r="C10849" s="2"/>
    </row>
    <row r="10850" spans="3:3" x14ac:dyDescent="0.2">
      <c r="C10850" s="2"/>
    </row>
    <row r="10851" spans="3:3" x14ac:dyDescent="0.2">
      <c r="C10851" s="2"/>
    </row>
    <row r="10852" spans="3:3" x14ac:dyDescent="0.2">
      <c r="C10852" s="2"/>
    </row>
    <row r="10853" spans="3:3" x14ac:dyDescent="0.2">
      <c r="C10853" s="2"/>
    </row>
    <row r="10854" spans="3:3" x14ac:dyDescent="0.2">
      <c r="C10854" s="2"/>
    </row>
    <row r="10855" spans="3:3" x14ac:dyDescent="0.2">
      <c r="C10855" s="2"/>
    </row>
    <row r="10856" spans="3:3" x14ac:dyDescent="0.2">
      <c r="C10856" s="2"/>
    </row>
    <row r="10857" spans="3:3" x14ac:dyDescent="0.2">
      <c r="C10857" s="2"/>
    </row>
    <row r="10858" spans="3:3" x14ac:dyDescent="0.2">
      <c r="C10858" s="2"/>
    </row>
    <row r="10859" spans="3:3" x14ac:dyDescent="0.2">
      <c r="C10859" s="2"/>
    </row>
    <row r="10860" spans="3:3" x14ac:dyDescent="0.2">
      <c r="C10860" s="2"/>
    </row>
    <row r="10861" spans="3:3" x14ac:dyDescent="0.2">
      <c r="C10861" s="2"/>
    </row>
    <row r="10862" spans="3:3" x14ac:dyDescent="0.2">
      <c r="C10862" s="2"/>
    </row>
    <row r="10863" spans="3:3" x14ac:dyDescent="0.2">
      <c r="C10863" s="2"/>
    </row>
    <row r="10864" spans="3:3" x14ac:dyDescent="0.2">
      <c r="C10864" s="2"/>
    </row>
    <row r="10865" spans="3:3" x14ac:dyDescent="0.2">
      <c r="C10865" s="2"/>
    </row>
    <row r="10866" spans="3:3" x14ac:dyDescent="0.2">
      <c r="C10866" s="2"/>
    </row>
    <row r="10867" spans="3:3" x14ac:dyDescent="0.2">
      <c r="C10867" s="2"/>
    </row>
    <row r="10868" spans="3:3" x14ac:dyDescent="0.2">
      <c r="C10868" s="2"/>
    </row>
    <row r="10869" spans="3:3" x14ac:dyDescent="0.2">
      <c r="C10869" s="2"/>
    </row>
    <row r="10870" spans="3:3" x14ac:dyDescent="0.2">
      <c r="C10870" s="2"/>
    </row>
    <row r="10871" spans="3:3" x14ac:dyDescent="0.2">
      <c r="C10871" s="2"/>
    </row>
    <row r="10872" spans="3:3" x14ac:dyDescent="0.2">
      <c r="C10872" s="2"/>
    </row>
    <row r="10873" spans="3:3" x14ac:dyDescent="0.2">
      <c r="C10873" s="2"/>
    </row>
    <row r="10874" spans="3:3" x14ac:dyDescent="0.2">
      <c r="C10874" s="2"/>
    </row>
    <row r="10875" spans="3:3" x14ac:dyDescent="0.2">
      <c r="C10875" s="2"/>
    </row>
    <row r="10876" spans="3:3" x14ac:dyDescent="0.2">
      <c r="C10876" s="2"/>
    </row>
    <row r="10877" spans="3:3" x14ac:dyDescent="0.2">
      <c r="C10877" s="2"/>
    </row>
    <row r="10878" spans="3:3" x14ac:dyDescent="0.2">
      <c r="C10878" s="2"/>
    </row>
    <row r="10879" spans="3:3" x14ac:dyDescent="0.2">
      <c r="C10879" s="2"/>
    </row>
    <row r="10880" spans="3:3" x14ac:dyDescent="0.2">
      <c r="C10880" s="2"/>
    </row>
    <row r="10881" spans="3:3" x14ac:dyDescent="0.2">
      <c r="C10881" s="2"/>
    </row>
    <row r="10882" spans="3:3" x14ac:dyDescent="0.2">
      <c r="C10882" s="2"/>
    </row>
    <row r="10883" spans="3:3" x14ac:dyDescent="0.2">
      <c r="C10883" s="2"/>
    </row>
    <row r="10884" spans="3:3" x14ac:dyDescent="0.2">
      <c r="C10884" s="2"/>
    </row>
    <row r="10885" spans="3:3" x14ac:dyDescent="0.2">
      <c r="C10885" s="2"/>
    </row>
    <row r="10886" spans="3:3" x14ac:dyDescent="0.2">
      <c r="C10886" s="2"/>
    </row>
    <row r="10887" spans="3:3" x14ac:dyDescent="0.2">
      <c r="C10887" s="2"/>
    </row>
    <row r="10888" spans="3:3" x14ac:dyDescent="0.2">
      <c r="C10888" s="2"/>
    </row>
    <row r="10889" spans="3:3" x14ac:dyDescent="0.2">
      <c r="C10889" s="2"/>
    </row>
    <row r="10890" spans="3:3" x14ac:dyDescent="0.2">
      <c r="C10890" s="2"/>
    </row>
    <row r="10891" spans="3:3" x14ac:dyDescent="0.2">
      <c r="C10891" s="2"/>
    </row>
    <row r="10892" spans="3:3" x14ac:dyDescent="0.2">
      <c r="C10892" s="2"/>
    </row>
    <row r="10893" spans="3:3" x14ac:dyDescent="0.2">
      <c r="C10893" s="2"/>
    </row>
    <row r="10894" spans="3:3" x14ac:dyDescent="0.2">
      <c r="C10894" s="2"/>
    </row>
    <row r="10895" spans="3:3" x14ac:dyDescent="0.2">
      <c r="C10895" s="2"/>
    </row>
    <row r="10896" spans="3:3" x14ac:dyDescent="0.2">
      <c r="C10896" s="2"/>
    </row>
    <row r="10897" spans="3:3" x14ac:dyDescent="0.2">
      <c r="C10897" s="2"/>
    </row>
    <row r="10898" spans="3:3" x14ac:dyDescent="0.2">
      <c r="C10898" s="2"/>
    </row>
    <row r="10899" spans="3:3" x14ac:dyDescent="0.2">
      <c r="C10899" s="2"/>
    </row>
    <row r="10900" spans="3:3" x14ac:dyDescent="0.2">
      <c r="C10900" s="2"/>
    </row>
    <row r="10901" spans="3:3" x14ac:dyDescent="0.2">
      <c r="C10901" s="2"/>
    </row>
    <row r="10902" spans="3:3" x14ac:dyDescent="0.2">
      <c r="C10902" s="2"/>
    </row>
    <row r="10903" spans="3:3" x14ac:dyDescent="0.2">
      <c r="C10903" s="2"/>
    </row>
    <row r="10904" spans="3:3" x14ac:dyDescent="0.2">
      <c r="C10904" s="2"/>
    </row>
    <row r="10905" spans="3:3" x14ac:dyDescent="0.2">
      <c r="C10905" s="2"/>
    </row>
    <row r="10906" spans="3:3" x14ac:dyDescent="0.2">
      <c r="C10906" s="2"/>
    </row>
    <row r="10907" spans="3:3" x14ac:dyDescent="0.2">
      <c r="C10907" s="2"/>
    </row>
    <row r="10908" spans="3:3" x14ac:dyDescent="0.2">
      <c r="C10908" s="2"/>
    </row>
    <row r="10909" spans="3:3" x14ac:dyDescent="0.2">
      <c r="C10909" s="2"/>
    </row>
    <row r="10910" spans="3:3" x14ac:dyDescent="0.2">
      <c r="C10910" s="2"/>
    </row>
    <row r="10911" spans="3:3" x14ac:dyDescent="0.2">
      <c r="C10911" s="2"/>
    </row>
    <row r="10912" spans="3:3" x14ac:dyDescent="0.2">
      <c r="C10912" s="2"/>
    </row>
    <row r="10913" spans="3:3" x14ac:dyDescent="0.2">
      <c r="C10913" s="2"/>
    </row>
    <row r="10914" spans="3:3" x14ac:dyDescent="0.2">
      <c r="C10914" s="2"/>
    </row>
    <row r="10915" spans="3:3" x14ac:dyDescent="0.2">
      <c r="C10915" s="2"/>
    </row>
    <row r="10916" spans="3:3" x14ac:dyDescent="0.2">
      <c r="C10916" s="2"/>
    </row>
    <row r="10917" spans="3:3" x14ac:dyDescent="0.2">
      <c r="C10917" s="2"/>
    </row>
    <row r="10918" spans="3:3" x14ac:dyDescent="0.2">
      <c r="C10918" s="2"/>
    </row>
    <row r="10919" spans="3:3" x14ac:dyDescent="0.2">
      <c r="C10919" s="2"/>
    </row>
    <row r="10920" spans="3:3" x14ac:dyDescent="0.2">
      <c r="C10920" s="2"/>
    </row>
    <row r="10921" spans="3:3" x14ac:dyDescent="0.2">
      <c r="C10921" s="2"/>
    </row>
    <row r="10922" spans="3:3" x14ac:dyDescent="0.2">
      <c r="C10922" s="2"/>
    </row>
    <row r="10923" spans="3:3" x14ac:dyDescent="0.2">
      <c r="C10923" s="2"/>
    </row>
    <row r="10924" spans="3:3" x14ac:dyDescent="0.2">
      <c r="C10924" s="2"/>
    </row>
    <row r="10925" spans="3:3" x14ac:dyDescent="0.2">
      <c r="C10925" s="2"/>
    </row>
    <row r="10926" spans="3:3" x14ac:dyDescent="0.2">
      <c r="C10926" s="2"/>
    </row>
    <row r="10927" spans="3:3" x14ac:dyDescent="0.2">
      <c r="C10927" s="2"/>
    </row>
    <row r="10928" spans="3:3" x14ac:dyDescent="0.2">
      <c r="C10928" s="2"/>
    </row>
    <row r="10929" spans="3:3" x14ac:dyDescent="0.2">
      <c r="C10929" s="2"/>
    </row>
    <row r="10930" spans="3:3" x14ac:dyDescent="0.2">
      <c r="C10930" s="2"/>
    </row>
    <row r="10931" spans="3:3" x14ac:dyDescent="0.2">
      <c r="C10931" s="2"/>
    </row>
    <row r="10932" spans="3:3" x14ac:dyDescent="0.2">
      <c r="C10932" s="2"/>
    </row>
    <row r="10933" spans="3:3" x14ac:dyDescent="0.2">
      <c r="C10933" s="2"/>
    </row>
    <row r="10934" spans="3:3" x14ac:dyDescent="0.2">
      <c r="C10934" s="2"/>
    </row>
    <row r="10935" spans="3:3" x14ac:dyDescent="0.2">
      <c r="C10935" s="2"/>
    </row>
    <row r="10936" spans="3:3" x14ac:dyDescent="0.2">
      <c r="C10936" s="2"/>
    </row>
    <row r="10937" spans="3:3" x14ac:dyDescent="0.2">
      <c r="C10937" s="2"/>
    </row>
    <row r="10938" spans="3:3" x14ac:dyDescent="0.2">
      <c r="C10938" s="2"/>
    </row>
    <row r="10939" spans="3:3" x14ac:dyDescent="0.2">
      <c r="C10939" s="2"/>
    </row>
    <row r="10940" spans="3:3" x14ac:dyDescent="0.2">
      <c r="C10940" s="2"/>
    </row>
    <row r="10941" spans="3:3" x14ac:dyDescent="0.2">
      <c r="C10941" s="2"/>
    </row>
    <row r="10942" spans="3:3" x14ac:dyDescent="0.2">
      <c r="C10942" s="2"/>
    </row>
    <row r="10943" spans="3:3" x14ac:dyDescent="0.2">
      <c r="C10943" s="2"/>
    </row>
    <row r="10944" spans="3:3" x14ac:dyDescent="0.2">
      <c r="C10944" s="2"/>
    </row>
    <row r="10945" spans="3:3" x14ac:dyDescent="0.2">
      <c r="C10945" s="2"/>
    </row>
    <row r="10946" spans="3:3" x14ac:dyDescent="0.2">
      <c r="C10946" s="2"/>
    </row>
    <row r="10947" spans="3:3" x14ac:dyDescent="0.2">
      <c r="C10947" s="2"/>
    </row>
    <row r="10948" spans="3:3" x14ac:dyDescent="0.2">
      <c r="C10948" s="2"/>
    </row>
    <row r="10949" spans="3:3" x14ac:dyDescent="0.2">
      <c r="C10949" s="2"/>
    </row>
    <row r="10950" spans="3:3" x14ac:dyDescent="0.2">
      <c r="C10950" s="2"/>
    </row>
    <row r="10951" spans="3:3" x14ac:dyDescent="0.2">
      <c r="C10951" s="2"/>
    </row>
    <row r="10952" spans="3:3" x14ac:dyDescent="0.2">
      <c r="C10952" s="2"/>
    </row>
    <row r="10953" spans="3:3" x14ac:dyDescent="0.2">
      <c r="C10953" s="2"/>
    </row>
    <row r="10954" spans="3:3" x14ac:dyDescent="0.2">
      <c r="C10954" s="2"/>
    </row>
    <row r="10955" spans="3:3" x14ac:dyDescent="0.2">
      <c r="C10955" s="2"/>
    </row>
    <row r="10956" spans="3:3" x14ac:dyDescent="0.2">
      <c r="C10956" s="2"/>
    </row>
    <row r="10957" spans="3:3" x14ac:dyDescent="0.2">
      <c r="C10957" s="2"/>
    </row>
    <row r="10958" spans="3:3" x14ac:dyDescent="0.2">
      <c r="C10958" s="2"/>
    </row>
    <row r="10959" spans="3:3" x14ac:dyDescent="0.2">
      <c r="C10959" s="2"/>
    </row>
    <row r="10960" spans="3:3" x14ac:dyDescent="0.2">
      <c r="C10960" s="2"/>
    </row>
    <row r="10961" spans="3:3" x14ac:dyDescent="0.2">
      <c r="C10961" s="2"/>
    </row>
    <row r="10962" spans="3:3" x14ac:dyDescent="0.2">
      <c r="C10962" s="2"/>
    </row>
    <row r="10963" spans="3:3" x14ac:dyDescent="0.2">
      <c r="C10963" s="2"/>
    </row>
    <row r="10964" spans="3:3" x14ac:dyDescent="0.2">
      <c r="C10964" s="2"/>
    </row>
    <row r="10965" spans="3:3" x14ac:dyDescent="0.2">
      <c r="C10965" s="2"/>
    </row>
    <row r="10966" spans="3:3" x14ac:dyDescent="0.2">
      <c r="C10966" s="2"/>
    </row>
    <row r="10967" spans="3:3" x14ac:dyDescent="0.2">
      <c r="C10967" s="2"/>
    </row>
    <row r="10968" spans="3:3" x14ac:dyDescent="0.2">
      <c r="C10968" s="2"/>
    </row>
    <row r="10969" spans="3:3" x14ac:dyDescent="0.2">
      <c r="C10969" s="2"/>
    </row>
    <row r="10970" spans="3:3" x14ac:dyDescent="0.2">
      <c r="C10970" s="2"/>
    </row>
    <row r="10971" spans="3:3" x14ac:dyDescent="0.2">
      <c r="C10971" s="2"/>
    </row>
    <row r="10972" spans="3:3" x14ac:dyDescent="0.2">
      <c r="C10972" s="2"/>
    </row>
    <row r="10973" spans="3:3" x14ac:dyDescent="0.2">
      <c r="C10973" s="2"/>
    </row>
    <row r="10974" spans="3:3" x14ac:dyDescent="0.2">
      <c r="C10974" s="2"/>
    </row>
    <row r="10975" spans="3:3" x14ac:dyDescent="0.2">
      <c r="C10975" s="2"/>
    </row>
    <row r="10976" spans="3:3" x14ac:dyDescent="0.2">
      <c r="C10976" s="2"/>
    </row>
    <row r="10977" spans="3:3" x14ac:dyDescent="0.2">
      <c r="C10977" s="2"/>
    </row>
    <row r="10978" spans="3:3" x14ac:dyDescent="0.2">
      <c r="C10978" s="2"/>
    </row>
    <row r="10979" spans="3:3" x14ac:dyDescent="0.2">
      <c r="C10979" s="2"/>
    </row>
    <row r="10980" spans="3:3" x14ac:dyDescent="0.2">
      <c r="C10980" s="2"/>
    </row>
    <row r="10981" spans="3:3" x14ac:dyDescent="0.2">
      <c r="C10981" s="2"/>
    </row>
    <row r="10982" spans="3:3" x14ac:dyDescent="0.2">
      <c r="C10982" s="2"/>
    </row>
    <row r="10983" spans="3:3" x14ac:dyDescent="0.2">
      <c r="C10983" s="2"/>
    </row>
    <row r="10984" spans="3:3" x14ac:dyDescent="0.2">
      <c r="C10984" s="2"/>
    </row>
    <row r="10985" spans="3:3" x14ac:dyDescent="0.2">
      <c r="C10985" s="2"/>
    </row>
    <row r="10986" spans="3:3" x14ac:dyDescent="0.2">
      <c r="C10986" s="2"/>
    </row>
    <row r="10987" spans="3:3" x14ac:dyDescent="0.2">
      <c r="C10987" s="2"/>
    </row>
    <row r="10988" spans="3:3" x14ac:dyDescent="0.2">
      <c r="C10988" s="2"/>
    </row>
    <row r="10989" spans="3:3" x14ac:dyDescent="0.2">
      <c r="C10989" s="2"/>
    </row>
    <row r="10990" spans="3:3" x14ac:dyDescent="0.2">
      <c r="C10990" s="2"/>
    </row>
    <row r="10991" spans="3:3" x14ac:dyDescent="0.2">
      <c r="C10991" s="2"/>
    </row>
    <row r="10992" spans="3:3" x14ac:dyDescent="0.2">
      <c r="C10992" s="2"/>
    </row>
    <row r="10993" spans="3:3" x14ac:dyDescent="0.2">
      <c r="C10993" s="2"/>
    </row>
    <row r="10994" spans="3:3" x14ac:dyDescent="0.2">
      <c r="C10994" s="2"/>
    </row>
    <row r="10995" spans="3:3" x14ac:dyDescent="0.2">
      <c r="C10995" s="2"/>
    </row>
    <row r="10996" spans="3:3" x14ac:dyDescent="0.2">
      <c r="C10996" s="2"/>
    </row>
    <row r="10997" spans="3:3" x14ac:dyDescent="0.2">
      <c r="C10997" s="2"/>
    </row>
    <row r="10998" spans="3:3" x14ac:dyDescent="0.2">
      <c r="C10998" s="2"/>
    </row>
    <row r="10999" spans="3:3" x14ac:dyDescent="0.2">
      <c r="C10999" s="2"/>
    </row>
    <row r="11000" spans="3:3" x14ac:dyDescent="0.2">
      <c r="C11000" s="2"/>
    </row>
    <row r="11001" spans="3:3" x14ac:dyDescent="0.2">
      <c r="C11001" s="2"/>
    </row>
    <row r="11002" spans="3:3" x14ac:dyDescent="0.2">
      <c r="C11002" s="2"/>
    </row>
    <row r="11003" spans="3:3" x14ac:dyDescent="0.2">
      <c r="C11003" s="2"/>
    </row>
    <row r="11004" spans="3:3" x14ac:dyDescent="0.2">
      <c r="C11004" s="2"/>
    </row>
    <row r="11005" spans="3:3" x14ac:dyDescent="0.2">
      <c r="C11005" s="2"/>
    </row>
    <row r="11006" spans="3:3" x14ac:dyDescent="0.2">
      <c r="C11006" s="2"/>
    </row>
    <row r="11007" spans="3:3" x14ac:dyDescent="0.2">
      <c r="C11007" s="2"/>
    </row>
    <row r="11008" spans="3:3" x14ac:dyDescent="0.2">
      <c r="C11008" s="2"/>
    </row>
    <row r="11009" spans="3:3" x14ac:dyDescent="0.2">
      <c r="C11009" s="2"/>
    </row>
    <row r="11010" spans="3:3" x14ac:dyDescent="0.2">
      <c r="C11010" s="2"/>
    </row>
    <row r="11011" spans="3:3" x14ac:dyDescent="0.2">
      <c r="C11011" s="2"/>
    </row>
    <row r="11012" spans="3:3" x14ac:dyDescent="0.2">
      <c r="C11012" s="2"/>
    </row>
    <row r="11013" spans="3:3" x14ac:dyDescent="0.2">
      <c r="C11013" s="2"/>
    </row>
    <row r="11014" spans="3:3" x14ac:dyDescent="0.2">
      <c r="C11014" s="2"/>
    </row>
    <row r="11015" spans="3:3" x14ac:dyDescent="0.2">
      <c r="C11015" s="2"/>
    </row>
    <row r="11016" spans="3:3" x14ac:dyDescent="0.2">
      <c r="C11016" s="2"/>
    </row>
    <row r="11017" spans="3:3" x14ac:dyDescent="0.2">
      <c r="C11017" s="2"/>
    </row>
    <row r="11018" spans="3:3" x14ac:dyDescent="0.2">
      <c r="C11018" s="2"/>
    </row>
    <row r="11019" spans="3:3" x14ac:dyDescent="0.2">
      <c r="C11019" s="2"/>
    </row>
    <row r="11020" spans="3:3" x14ac:dyDescent="0.2">
      <c r="C11020" s="2"/>
    </row>
    <row r="11021" spans="3:3" x14ac:dyDescent="0.2">
      <c r="C11021" s="2"/>
    </row>
    <row r="11022" spans="3:3" x14ac:dyDescent="0.2">
      <c r="C11022" s="2"/>
    </row>
    <row r="11023" spans="3:3" x14ac:dyDescent="0.2">
      <c r="C11023" s="2"/>
    </row>
    <row r="11024" spans="3:3" x14ac:dyDescent="0.2">
      <c r="C11024" s="2"/>
    </row>
    <row r="11025" spans="3:3" x14ac:dyDescent="0.2">
      <c r="C11025" s="2"/>
    </row>
    <row r="11026" spans="3:3" x14ac:dyDescent="0.2">
      <c r="C11026" s="2"/>
    </row>
    <row r="11027" spans="3:3" x14ac:dyDescent="0.2">
      <c r="C11027" s="2"/>
    </row>
    <row r="11028" spans="3:3" x14ac:dyDescent="0.2">
      <c r="C11028" s="2"/>
    </row>
    <row r="11029" spans="3:3" x14ac:dyDescent="0.2">
      <c r="C11029" s="2"/>
    </row>
    <row r="11030" spans="3:3" x14ac:dyDescent="0.2">
      <c r="C11030" s="2"/>
    </row>
    <row r="11031" spans="3:3" x14ac:dyDescent="0.2">
      <c r="C11031" s="2"/>
    </row>
    <row r="11032" spans="3:3" x14ac:dyDescent="0.2">
      <c r="C11032" s="2"/>
    </row>
    <row r="11033" spans="3:3" x14ac:dyDescent="0.2">
      <c r="C11033" s="2"/>
    </row>
    <row r="11034" spans="3:3" x14ac:dyDescent="0.2">
      <c r="C11034" s="2"/>
    </row>
    <row r="11035" spans="3:3" x14ac:dyDescent="0.2">
      <c r="C11035" s="2"/>
    </row>
    <row r="11036" spans="3:3" x14ac:dyDescent="0.2">
      <c r="C11036" s="2"/>
    </row>
    <row r="11037" spans="3:3" x14ac:dyDescent="0.2">
      <c r="C11037" s="2"/>
    </row>
    <row r="11038" spans="3:3" x14ac:dyDescent="0.2">
      <c r="C11038" s="2"/>
    </row>
    <row r="11039" spans="3:3" x14ac:dyDescent="0.2">
      <c r="C11039" s="2"/>
    </row>
    <row r="11040" spans="3:3" x14ac:dyDescent="0.2">
      <c r="C11040" s="2"/>
    </row>
    <row r="11041" spans="3:3" x14ac:dyDescent="0.2">
      <c r="C11041" s="2"/>
    </row>
    <row r="11042" spans="3:3" x14ac:dyDescent="0.2">
      <c r="C11042" s="2"/>
    </row>
    <row r="11043" spans="3:3" x14ac:dyDescent="0.2">
      <c r="C11043" s="2"/>
    </row>
    <row r="11044" spans="3:3" x14ac:dyDescent="0.2">
      <c r="C11044" s="2"/>
    </row>
    <row r="11045" spans="3:3" x14ac:dyDescent="0.2">
      <c r="C11045" s="2"/>
    </row>
    <row r="11046" spans="3:3" x14ac:dyDescent="0.2">
      <c r="C11046" s="2"/>
    </row>
    <row r="11047" spans="3:3" x14ac:dyDescent="0.2">
      <c r="C11047" s="2"/>
    </row>
    <row r="11048" spans="3:3" x14ac:dyDescent="0.2">
      <c r="C11048" s="2"/>
    </row>
    <row r="11049" spans="3:3" x14ac:dyDescent="0.2">
      <c r="C11049" s="2"/>
    </row>
    <row r="11050" spans="3:3" x14ac:dyDescent="0.2">
      <c r="C11050" s="2"/>
    </row>
    <row r="11051" spans="3:3" x14ac:dyDescent="0.2">
      <c r="C11051" s="2"/>
    </row>
    <row r="11052" spans="3:3" x14ac:dyDescent="0.2">
      <c r="C11052" s="2"/>
    </row>
    <row r="11053" spans="3:3" x14ac:dyDescent="0.2">
      <c r="C11053" s="2"/>
    </row>
    <row r="11054" spans="3:3" x14ac:dyDescent="0.2">
      <c r="C11054" s="2"/>
    </row>
    <row r="11055" spans="3:3" x14ac:dyDescent="0.2">
      <c r="C11055" s="2"/>
    </row>
    <row r="11056" spans="3:3" x14ac:dyDescent="0.2">
      <c r="C11056" s="2"/>
    </row>
    <row r="11057" spans="3:3" x14ac:dyDescent="0.2">
      <c r="C11057" s="2"/>
    </row>
    <row r="11058" spans="3:3" x14ac:dyDescent="0.2">
      <c r="C11058" s="2"/>
    </row>
    <row r="11059" spans="3:3" x14ac:dyDescent="0.2">
      <c r="C11059" s="2"/>
    </row>
    <row r="11060" spans="3:3" x14ac:dyDescent="0.2">
      <c r="C11060" s="2"/>
    </row>
    <row r="11061" spans="3:3" x14ac:dyDescent="0.2">
      <c r="C11061" s="2"/>
    </row>
    <row r="11062" spans="3:3" x14ac:dyDescent="0.2">
      <c r="C11062" s="2"/>
    </row>
    <row r="11063" spans="3:3" x14ac:dyDescent="0.2">
      <c r="C11063" s="2"/>
    </row>
    <row r="11064" spans="3:3" x14ac:dyDescent="0.2">
      <c r="C11064" s="2"/>
    </row>
    <row r="11065" spans="3:3" x14ac:dyDescent="0.2">
      <c r="C11065" s="2"/>
    </row>
    <row r="11066" spans="3:3" x14ac:dyDescent="0.2">
      <c r="C11066" s="2"/>
    </row>
    <row r="11067" spans="3:3" x14ac:dyDescent="0.2">
      <c r="C11067" s="2"/>
    </row>
    <row r="11068" spans="3:3" x14ac:dyDescent="0.2">
      <c r="C11068" s="2"/>
    </row>
    <row r="11069" spans="3:3" x14ac:dyDescent="0.2">
      <c r="C11069" s="2"/>
    </row>
    <row r="11070" spans="3:3" x14ac:dyDescent="0.2">
      <c r="C11070" s="2"/>
    </row>
    <row r="11071" spans="3:3" x14ac:dyDescent="0.2">
      <c r="C11071" s="2"/>
    </row>
    <row r="11072" spans="3:3" x14ac:dyDescent="0.2">
      <c r="C11072" s="2"/>
    </row>
    <row r="11073" spans="3:3" x14ac:dyDescent="0.2">
      <c r="C11073" s="2"/>
    </row>
    <row r="11074" spans="3:3" x14ac:dyDescent="0.2">
      <c r="C11074" s="2"/>
    </row>
    <row r="11075" spans="3:3" x14ac:dyDescent="0.2">
      <c r="C11075" s="2"/>
    </row>
    <row r="11076" spans="3:3" x14ac:dyDescent="0.2">
      <c r="C11076" s="2"/>
    </row>
    <row r="11077" spans="3:3" x14ac:dyDescent="0.2">
      <c r="C11077" s="2"/>
    </row>
    <row r="11078" spans="3:3" x14ac:dyDescent="0.2">
      <c r="C11078" s="2"/>
    </row>
    <row r="11079" spans="3:3" x14ac:dyDescent="0.2">
      <c r="C11079" s="2"/>
    </row>
    <row r="11080" spans="3:3" x14ac:dyDescent="0.2">
      <c r="C11080" s="2"/>
    </row>
    <row r="11081" spans="3:3" x14ac:dyDescent="0.2">
      <c r="C11081" s="2"/>
    </row>
    <row r="11082" spans="3:3" x14ac:dyDescent="0.2">
      <c r="C11082" s="2"/>
    </row>
    <row r="11083" spans="3:3" x14ac:dyDescent="0.2">
      <c r="C11083" s="2"/>
    </row>
    <row r="11084" spans="3:3" x14ac:dyDescent="0.2">
      <c r="C11084" s="2"/>
    </row>
    <row r="11085" spans="3:3" x14ac:dyDescent="0.2">
      <c r="C11085" s="2"/>
    </row>
    <row r="11086" spans="3:3" x14ac:dyDescent="0.2">
      <c r="C11086" s="2"/>
    </row>
    <row r="11087" spans="3:3" x14ac:dyDescent="0.2">
      <c r="C11087" s="2"/>
    </row>
    <row r="11088" spans="3:3" x14ac:dyDescent="0.2">
      <c r="C11088" s="2"/>
    </row>
    <row r="11089" spans="3:3" x14ac:dyDescent="0.2">
      <c r="C11089" s="2"/>
    </row>
    <row r="11090" spans="3:3" x14ac:dyDescent="0.2">
      <c r="C11090" s="2"/>
    </row>
    <row r="11091" spans="3:3" x14ac:dyDescent="0.2">
      <c r="C11091" s="2"/>
    </row>
    <row r="11092" spans="3:3" x14ac:dyDescent="0.2">
      <c r="C11092" s="2"/>
    </row>
    <row r="11093" spans="3:3" x14ac:dyDescent="0.2">
      <c r="C11093" s="2"/>
    </row>
    <row r="11094" spans="3:3" x14ac:dyDescent="0.2">
      <c r="C11094" s="2"/>
    </row>
    <row r="11095" spans="3:3" x14ac:dyDescent="0.2">
      <c r="C11095" s="2"/>
    </row>
    <row r="11096" spans="3:3" x14ac:dyDescent="0.2">
      <c r="C11096" s="2"/>
    </row>
    <row r="11097" spans="3:3" x14ac:dyDescent="0.2">
      <c r="C11097" s="2"/>
    </row>
    <row r="11098" spans="3:3" x14ac:dyDescent="0.2">
      <c r="C11098" s="2"/>
    </row>
    <row r="11099" spans="3:3" x14ac:dyDescent="0.2">
      <c r="C11099" s="2"/>
    </row>
    <row r="11100" spans="3:3" x14ac:dyDescent="0.2">
      <c r="C11100" s="2"/>
    </row>
    <row r="11101" spans="3:3" x14ac:dyDescent="0.2">
      <c r="C11101" s="2"/>
    </row>
    <row r="11102" spans="3:3" x14ac:dyDescent="0.2">
      <c r="C11102" s="2"/>
    </row>
    <row r="11103" spans="3:3" x14ac:dyDescent="0.2">
      <c r="C11103" s="2"/>
    </row>
    <row r="11104" spans="3:3" x14ac:dyDescent="0.2">
      <c r="C11104" s="2"/>
    </row>
    <row r="11105" spans="3:3" x14ac:dyDescent="0.2">
      <c r="C11105" s="2"/>
    </row>
    <row r="11106" spans="3:3" x14ac:dyDescent="0.2">
      <c r="C11106" s="2"/>
    </row>
    <row r="11107" spans="3:3" x14ac:dyDescent="0.2">
      <c r="C11107" s="2"/>
    </row>
    <row r="11108" spans="3:3" x14ac:dyDescent="0.2">
      <c r="C11108" s="2"/>
    </row>
    <row r="11109" spans="3:3" x14ac:dyDescent="0.2">
      <c r="C11109" s="2"/>
    </row>
    <row r="11110" spans="3:3" x14ac:dyDescent="0.2">
      <c r="C11110" s="2"/>
    </row>
    <row r="11111" spans="3:3" x14ac:dyDescent="0.2">
      <c r="C11111" s="2"/>
    </row>
    <row r="11112" spans="3:3" x14ac:dyDescent="0.2">
      <c r="C11112" s="2"/>
    </row>
    <row r="11113" spans="3:3" x14ac:dyDescent="0.2">
      <c r="C11113" s="2"/>
    </row>
    <row r="11114" spans="3:3" x14ac:dyDescent="0.2">
      <c r="C11114" s="2"/>
    </row>
    <row r="11115" spans="3:3" x14ac:dyDescent="0.2">
      <c r="C11115" s="2"/>
    </row>
    <row r="11116" spans="3:3" x14ac:dyDescent="0.2">
      <c r="C11116" s="2"/>
    </row>
    <row r="11117" spans="3:3" x14ac:dyDescent="0.2">
      <c r="C11117" s="2"/>
    </row>
    <row r="11118" spans="3:3" x14ac:dyDescent="0.2">
      <c r="C11118" s="2"/>
    </row>
    <row r="11119" spans="3:3" x14ac:dyDescent="0.2">
      <c r="C11119" s="2"/>
    </row>
    <row r="11120" spans="3:3" x14ac:dyDescent="0.2">
      <c r="C11120" s="2"/>
    </row>
    <row r="11121" spans="3:3" x14ac:dyDescent="0.2">
      <c r="C11121" s="2"/>
    </row>
    <row r="11122" spans="3:3" x14ac:dyDescent="0.2">
      <c r="C11122" s="2"/>
    </row>
    <row r="11123" spans="3:3" x14ac:dyDescent="0.2">
      <c r="C11123" s="2"/>
    </row>
    <row r="11124" spans="3:3" x14ac:dyDescent="0.2">
      <c r="C11124" s="2"/>
    </row>
    <row r="11125" spans="3:3" x14ac:dyDescent="0.2">
      <c r="C11125" s="2"/>
    </row>
    <row r="11126" spans="3:3" x14ac:dyDescent="0.2">
      <c r="C11126" s="2"/>
    </row>
    <row r="11127" spans="3:3" x14ac:dyDescent="0.2">
      <c r="C11127" s="2"/>
    </row>
    <row r="11128" spans="3:3" x14ac:dyDescent="0.2">
      <c r="C11128" s="2"/>
    </row>
    <row r="11129" spans="3:3" x14ac:dyDescent="0.2">
      <c r="C11129" s="2"/>
    </row>
    <row r="11130" spans="3:3" x14ac:dyDescent="0.2">
      <c r="C11130" s="2"/>
    </row>
    <row r="11131" spans="3:3" x14ac:dyDescent="0.2">
      <c r="C11131" s="2"/>
    </row>
    <row r="11132" spans="3:3" x14ac:dyDescent="0.2">
      <c r="C11132" s="2"/>
    </row>
    <row r="11133" spans="3:3" x14ac:dyDescent="0.2">
      <c r="C11133" s="2"/>
    </row>
    <row r="11134" spans="3:3" x14ac:dyDescent="0.2">
      <c r="C11134" s="2"/>
    </row>
    <row r="11135" spans="3:3" x14ac:dyDescent="0.2">
      <c r="C11135" s="2"/>
    </row>
    <row r="11136" spans="3:3" x14ac:dyDescent="0.2">
      <c r="C11136" s="2"/>
    </row>
    <row r="11137" spans="3:3" x14ac:dyDescent="0.2">
      <c r="C11137" s="2"/>
    </row>
    <row r="11138" spans="3:3" x14ac:dyDescent="0.2">
      <c r="C11138" s="2"/>
    </row>
    <row r="11139" spans="3:3" x14ac:dyDescent="0.2">
      <c r="C11139" s="2"/>
    </row>
    <row r="11140" spans="3:3" x14ac:dyDescent="0.2">
      <c r="C11140" s="2"/>
    </row>
    <row r="11141" spans="3:3" x14ac:dyDescent="0.2">
      <c r="C11141" s="2"/>
    </row>
    <row r="11142" spans="3:3" x14ac:dyDescent="0.2">
      <c r="C11142" s="2"/>
    </row>
    <row r="11143" spans="3:3" x14ac:dyDescent="0.2">
      <c r="C11143" s="2"/>
    </row>
    <row r="11144" spans="3:3" x14ac:dyDescent="0.2">
      <c r="C11144" s="2"/>
    </row>
    <row r="11145" spans="3:3" x14ac:dyDescent="0.2">
      <c r="C11145" s="2"/>
    </row>
    <row r="11146" spans="3:3" x14ac:dyDescent="0.2">
      <c r="C11146" s="2"/>
    </row>
    <row r="11147" spans="3:3" x14ac:dyDescent="0.2">
      <c r="C11147" s="2"/>
    </row>
    <row r="11148" spans="3:3" x14ac:dyDescent="0.2">
      <c r="C11148" s="2"/>
    </row>
    <row r="11149" spans="3:3" x14ac:dyDescent="0.2">
      <c r="C11149" s="2"/>
    </row>
    <row r="11150" spans="3:3" x14ac:dyDescent="0.2">
      <c r="C11150" s="2"/>
    </row>
    <row r="11151" spans="3:3" x14ac:dyDescent="0.2">
      <c r="C11151" s="2"/>
    </row>
    <row r="11152" spans="3:3" x14ac:dyDescent="0.2">
      <c r="C11152" s="2"/>
    </row>
    <row r="11153" spans="3:3" x14ac:dyDescent="0.2">
      <c r="C11153" s="2"/>
    </row>
    <row r="11154" spans="3:3" x14ac:dyDescent="0.2">
      <c r="C11154" s="2"/>
    </row>
    <row r="11155" spans="3:3" x14ac:dyDescent="0.2">
      <c r="C11155" s="2"/>
    </row>
    <row r="11156" spans="3:3" x14ac:dyDescent="0.2">
      <c r="C11156" s="2"/>
    </row>
    <row r="11157" spans="3:3" x14ac:dyDescent="0.2">
      <c r="C11157" s="2"/>
    </row>
    <row r="11158" spans="3:3" x14ac:dyDescent="0.2">
      <c r="C11158" s="2"/>
    </row>
    <row r="11159" spans="3:3" x14ac:dyDescent="0.2">
      <c r="C11159" s="2"/>
    </row>
    <row r="11160" spans="3:3" x14ac:dyDescent="0.2">
      <c r="C11160" s="2"/>
    </row>
    <row r="11161" spans="3:3" x14ac:dyDescent="0.2">
      <c r="C11161" s="2"/>
    </row>
    <row r="11162" spans="3:3" x14ac:dyDescent="0.2">
      <c r="C11162" s="2"/>
    </row>
    <row r="11163" spans="3:3" x14ac:dyDescent="0.2">
      <c r="C11163" s="2"/>
    </row>
    <row r="11164" spans="3:3" x14ac:dyDescent="0.2">
      <c r="C11164" s="2"/>
    </row>
    <row r="11165" spans="3:3" x14ac:dyDescent="0.2">
      <c r="C11165" s="2"/>
    </row>
    <row r="11166" spans="3:3" x14ac:dyDescent="0.2">
      <c r="C11166" s="2"/>
    </row>
    <row r="11167" spans="3:3" x14ac:dyDescent="0.2">
      <c r="C11167" s="2"/>
    </row>
    <row r="11168" spans="3:3" x14ac:dyDescent="0.2">
      <c r="C11168" s="2"/>
    </row>
    <row r="11169" spans="3:3" x14ac:dyDescent="0.2">
      <c r="C11169" s="2"/>
    </row>
    <row r="11170" spans="3:3" x14ac:dyDescent="0.2">
      <c r="C11170" s="2"/>
    </row>
    <row r="11171" spans="3:3" x14ac:dyDescent="0.2">
      <c r="C11171" s="2"/>
    </row>
    <row r="11172" spans="3:3" x14ac:dyDescent="0.2">
      <c r="C11172" s="2"/>
    </row>
    <row r="11173" spans="3:3" x14ac:dyDescent="0.2">
      <c r="C11173" s="2"/>
    </row>
    <row r="11174" spans="3:3" x14ac:dyDescent="0.2">
      <c r="C11174" s="2"/>
    </row>
    <row r="11175" spans="3:3" x14ac:dyDescent="0.2">
      <c r="C11175" s="2"/>
    </row>
    <row r="11176" spans="3:3" x14ac:dyDescent="0.2">
      <c r="C11176" s="2"/>
    </row>
    <row r="11177" spans="3:3" x14ac:dyDescent="0.2">
      <c r="C11177" s="2"/>
    </row>
    <row r="11178" spans="3:3" x14ac:dyDescent="0.2">
      <c r="C11178" s="2"/>
    </row>
    <row r="11179" spans="3:3" x14ac:dyDescent="0.2">
      <c r="C11179" s="2"/>
    </row>
    <row r="11180" spans="3:3" x14ac:dyDescent="0.2">
      <c r="C11180" s="2"/>
    </row>
    <row r="11181" spans="3:3" x14ac:dyDescent="0.2">
      <c r="C11181" s="2"/>
    </row>
    <row r="11182" spans="3:3" x14ac:dyDescent="0.2">
      <c r="C11182" s="2"/>
    </row>
    <row r="11183" spans="3:3" x14ac:dyDescent="0.2">
      <c r="C11183" s="2"/>
    </row>
    <row r="11184" spans="3:3" x14ac:dyDescent="0.2">
      <c r="C11184" s="2"/>
    </row>
    <row r="11185" spans="3:3" x14ac:dyDescent="0.2">
      <c r="C11185" s="2"/>
    </row>
    <row r="11186" spans="3:3" x14ac:dyDescent="0.2">
      <c r="C11186" s="2"/>
    </row>
    <row r="11187" spans="3:3" x14ac:dyDescent="0.2">
      <c r="C11187" s="2"/>
    </row>
    <row r="11188" spans="3:3" x14ac:dyDescent="0.2">
      <c r="C11188" s="2"/>
    </row>
    <row r="11189" spans="3:3" x14ac:dyDescent="0.2">
      <c r="C11189" s="2"/>
    </row>
    <row r="11190" spans="3:3" x14ac:dyDescent="0.2">
      <c r="C11190" s="2"/>
    </row>
    <row r="11191" spans="3:3" x14ac:dyDescent="0.2">
      <c r="C11191" s="2"/>
    </row>
    <row r="11192" spans="3:3" x14ac:dyDescent="0.2">
      <c r="C11192" s="2"/>
    </row>
    <row r="11193" spans="3:3" x14ac:dyDescent="0.2">
      <c r="C11193" s="2"/>
    </row>
    <row r="11194" spans="3:3" x14ac:dyDescent="0.2">
      <c r="C11194" s="2"/>
    </row>
    <row r="11195" spans="3:3" x14ac:dyDescent="0.2">
      <c r="C11195" s="2"/>
    </row>
    <row r="11196" spans="3:3" x14ac:dyDescent="0.2">
      <c r="C11196" s="2"/>
    </row>
    <row r="11197" spans="3:3" x14ac:dyDescent="0.2">
      <c r="C11197" s="2"/>
    </row>
    <row r="11198" spans="3:3" x14ac:dyDescent="0.2">
      <c r="C11198" s="2"/>
    </row>
    <row r="11199" spans="3:3" x14ac:dyDescent="0.2">
      <c r="C11199" s="2"/>
    </row>
    <row r="11200" spans="3:3" x14ac:dyDescent="0.2">
      <c r="C11200" s="2"/>
    </row>
    <row r="11201" spans="3:3" x14ac:dyDescent="0.2">
      <c r="C11201" s="2"/>
    </row>
    <row r="11202" spans="3:3" x14ac:dyDescent="0.2">
      <c r="C11202" s="2"/>
    </row>
    <row r="11203" spans="3:3" x14ac:dyDescent="0.2">
      <c r="C11203" s="2"/>
    </row>
    <row r="11204" spans="3:3" x14ac:dyDescent="0.2">
      <c r="C11204" s="2"/>
    </row>
    <row r="11205" spans="3:3" x14ac:dyDescent="0.2">
      <c r="C11205" s="2"/>
    </row>
    <row r="11206" spans="3:3" x14ac:dyDescent="0.2">
      <c r="C11206" s="2"/>
    </row>
    <row r="11207" spans="3:3" x14ac:dyDescent="0.2">
      <c r="C11207" s="2"/>
    </row>
    <row r="11208" spans="3:3" x14ac:dyDescent="0.2">
      <c r="C11208" s="2"/>
    </row>
    <row r="11209" spans="3:3" x14ac:dyDescent="0.2">
      <c r="C11209" s="2"/>
    </row>
    <row r="11210" spans="3:3" x14ac:dyDescent="0.2">
      <c r="C11210" s="2"/>
    </row>
    <row r="11211" spans="3:3" x14ac:dyDescent="0.2">
      <c r="C11211" s="2"/>
    </row>
    <row r="11212" spans="3:3" x14ac:dyDescent="0.2">
      <c r="C11212" s="2"/>
    </row>
    <row r="11213" spans="3:3" x14ac:dyDescent="0.2">
      <c r="C11213" s="2"/>
    </row>
    <row r="11214" spans="3:3" x14ac:dyDescent="0.2">
      <c r="C11214" s="2"/>
    </row>
    <row r="11215" spans="3:3" x14ac:dyDescent="0.2">
      <c r="C11215" s="2"/>
    </row>
    <row r="11216" spans="3:3" x14ac:dyDescent="0.2">
      <c r="C11216" s="2"/>
    </row>
    <row r="11217" spans="3:3" x14ac:dyDescent="0.2">
      <c r="C11217" s="2"/>
    </row>
    <row r="11218" spans="3:3" x14ac:dyDescent="0.2">
      <c r="C11218" s="2"/>
    </row>
    <row r="11219" spans="3:3" x14ac:dyDescent="0.2">
      <c r="C11219" s="2"/>
    </row>
    <row r="11220" spans="3:3" x14ac:dyDescent="0.2">
      <c r="C11220" s="2"/>
    </row>
    <row r="11221" spans="3:3" x14ac:dyDescent="0.2">
      <c r="C11221" s="2"/>
    </row>
    <row r="11222" spans="3:3" x14ac:dyDescent="0.2">
      <c r="C11222" s="2"/>
    </row>
    <row r="11223" spans="3:3" x14ac:dyDescent="0.2">
      <c r="C11223" s="2"/>
    </row>
    <row r="11224" spans="3:3" x14ac:dyDescent="0.2">
      <c r="C11224" s="2"/>
    </row>
    <row r="11225" spans="3:3" x14ac:dyDescent="0.2">
      <c r="C11225" s="2"/>
    </row>
    <row r="11226" spans="3:3" x14ac:dyDescent="0.2">
      <c r="C11226" s="2"/>
    </row>
    <row r="11227" spans="3:3" x14ac:dyDescent="0.2">
      <c r="C11227" s="2"/>
    </row>
    <row r="11228" spans="3:3" x14ac:dyDescent="0.2">
      <c r="C11228" s="2"/>
    </row>
    <row r="11229" spans="3:3" x14ac:dyDescent="0.2">
      <c r="C11229" s="2"/>
    </row>
    <row r="11230" spans="3:3" x14ac:dyDescent="0.2">
      <c r="C11230" s="2"/>
    </row>
    <row r="11231" spans="3:3" x14ac:dyDescent="0.2">
      <c r="C11231" s="2"/>
    </row>
    <row r="11232" spans="3:3" x14ac:dyDescent="0.2">
      <c r="C11232" s="2"/>
    </row>
    <row r="11233" spans="3:3" x14ac:dyDescent="0.2">
      <c r="C11233" s="2"/>
    </row>
    <row r="11234" spans="3:3" x14ac:dyDescent="0.2">
      <c r="C11234" s="2"/>
    </row>
    <row r="11235" spans="3:3" x14ac:dyDescent="0.2">
      <c r="C11235" s="2"/>
    </row>
    <row r="11236" spans="3:3" x14ac:dyDescent="0.2">
      <c r="C11236" s="2"/>
    </row>
    <row r="11237" spans="3:3" x14ac:dyDescent="0.2">
      <c r="C11237" s="2"/>
    </row>
    <row r="11238" spans="3:3" x14ac:dyDescent="0.2">
      <c r="C11238" s="2"/>
    </row>
    <row r="11239" spans="3:3" x14ac:dyDescent="0.2">
      <c r="C11239" s="2"/>
    </row>
    <row r="11240" spans="3:3" x14ac:dyDescent="0.2">
      <c r="C11240" s="2"/>
    </row>
    <row r="11241" spans="3:3" x14ac:dyDescent="0.2">
      <c r="C11241" s="2"/>
    </row>
    <row r="11242" spans="3:3" x14ac:dyDescent="0.2">
      <c r="C11242" s="2"/>
    </row>
    <row r="11243" spans="3:3" x14ac:dyDescent="0.2">
      <c r="C11243" s="2"/>
    </row>
    <row r="11244" spans="3:3" x14ac:dyDescent="0.2">
      <c r="C11244" s="2"/>
    </row>
    <row r="11245" spans="3:3" x14ac:dyDescent="0.2">
      <c r="C11245" s="2"/>
    </row>
    <row r="11246" spans="3:3" x14ac:dyDescent="0.2">
      <c r="C11246" s="2"/>
    </row>
    <row r="11247" spans="3:3" x14ac:dyDescent="0.2">
      <c r="C11247" s="2"/>
    </row>
    <row r="11248" spans="3:3" x14ac:dyDescent="0.2">
      <c r="C11248" s="2"/>
    </row>
    <row r="11249" spans="3:3" x14ac:dyDescent="0.2">
      <c r="C11249" s="2"/>
    </row>
    <row r="11250" spans="3:3" x14ac:dyDescent="0.2">
      <c r="C11250" s="2"/>
    </row>
    <row r="11251" spans="3:3" x14ac:dyDescent="0.2">
      <c r="C11251" s="2"/>
    </row>
    <row r="11252" spans="3:3" x14ac:dyDescent="0.2">
      <c r="C11252" s="2"/>
    </row>
    <row r="11253" spans="3:3" x14ac:dyDescent="0.2">
      <c r="C11253" s="2"/>
    </row>
    <row r="11254" spans="3:3" x14ac:dyDescent="0.2">
      <c r="C11254" s="2"/>
    </row>
    <row r="11255" spans="3:3" x14ac:dyDescent="0.2">
      <c r="C11255" s="2"/>
    </row>
    <row r="11256" spans="3:3" x14ac:dyDescent="0.2">
      <c r="C11256" s="2"/>
    </row>
    <row r="11257" spans="3:3" x14ac:dyDescent="0.2">
      <c r="C11257" s="2"/>
    </row>
    <row r="11258" spans="3:3" x14ac:dyDescent="0.2">
      <c r="C11258" s="2"/>
    </row>
    <row r="11259" spans="3:3" x14ac:dyDescent="0.2">
      <c r="C11259" s="2"/>
    </row>
    <row r="11260" spans="3:3" x14ac:dyDescent="0.2">
      <c r="C11260" s="2"/>
    </row>
    <row r="11261" spans="3:3" x14ac:dyDescent="0.2">
      <c r="C11261" s="2"/>
    </row>
    <row r="11262" spans="3:3" x14ac:dyDescent="0.2">
      <c r="C11262" s="2"/>
    </row>
    <row r="11263" spans="3:3" x14ac:dyDescent="0.2">
      <c r="C11263" s="2"/>
    </row>
    <row r="11264" spans="3:3" x14ac:dyDescent="0.2">
      <c r="C11264" s="2"/>
    </row>
    <row r="11265" spans="3:3" x14ac:dyDescent="0.2">
      <c r="C11265" s="2"/>
    </row>
    <row r="11266" spans="3:3" x14ac:dyDescent="0.2">
      <c r="C11266" s="2"/>
    </row>
    <row r="11267" spans="3:3" x14ac:dyDescent="0.2">
      <c r="C11267" s="2"/>
    </row>
    <row r="11268" spans="3:3" x14ac:dyDescent="0.2">
      <c r="C11268" s="2"/>
    </row>
    <row r="11269" spans="3:3" x14ac:dyDescent="0.2">
      <c r="C11269" s="2"/>
    </row>
    <row r="11270" spans="3:3" x14ac:dyDescent="0.2">
      <c r="C11270" s="2"/>
    </row>
    <row r="11271" spans="3:3" x14ac:dyDescent="0.2">
      <c r="C11271" s="2"/>
    </row>
    <row r="11272" spans="3:3" x14ac:dyDescent="0.2">
      <c r="C11272" s="2"/>
    </row>
    <row r="11273" spans="3:3" x14ac:dyDescent="0.2">
      <c r="C11273" s="2"/>
    </row>
    <row r="11274" spans="3:3" x14ac:dyDescent="0.2">
      <c r="C11274" s="2"/>
    </row>
    <row r="11275" spans="3:3" x14ac:dyDescent="0.2">
      <c r="C11275" s="2"/>
    </row>
    <row r="11276" spans="3:3" x14ac:dyDescent="0.2">
      <c r="C11276" s="2"/>
    </row>
    <row r="11277" spans="3:3" x14ac:dyDescent="0.2">
      <c r="C11277" s="2"/>
    </row>
    <row r="11278" spans="3:3" x14ac:dyDescent="0.2">
      <c r="C11278" s="2"/>
    </row>
    <row r="11279" spans="3:3" x14ac:dyDescent="0.2">
      <c r="C11279" s="2"/>
    </row>
    <row r="11280" spans="3:3" x14ac:dyDescent="0.2">
      <c r="C11280" s="2"/>
    </row>
    <row r="11281" spans="3:3" x14ac:dyDescent="0.2">
      <c r="C11281" s="2"/>
    </row>
    <row r="11282" spans="3:3" x14ac:dyDescent="0.2">
      <c r="C11282" s="2"/>
    </row>
    <row r="11283" spans="3:3" x14ac:dyDescent="0.2">
      <c r="C11283" s="2"/>
    </row>
    <row r="11284" spans="3:3" x14ac:dyDescent="0.2">
      <c r="C11284" s="2"/>
    </row>
    <row r="11285" spans="3:3" x14ac:dyDescent="0.2">
      <c r="C11285" s="2"/>
    </row>
    <row r="11286" spans="3:3" x14ac:dyDescent="0.2">
      <c r="C11286" s="2"/>
    </row>
    <row r="11287" spans="3:3" x14ac:dyDescent="0.2">
      <c r="C11287" s="2"/>
    </row>
    <row r="11288" spans="3:3" x14ac:dyDescent="0.2">
      <c r="C11288" s="2"/>
    </row>
    <row r="11289" spans="3:3" x14ac:dyDescent="0.2">
      <c r="C11289" s="2"/>
    </row>
    <row r="11290" spans="3:3" x14ac:dyDescent="0.2">
      <c r="C11290" s="2"/>
    </row>
    <row r="11291" spans="3:3" x14ac:dyDescent="0.2">
      <c r="C11291" s="2"/>
    </row>
    <row r="11292" spans="3:3" x14ac:dyDescent="0.2">
      <c r="C11292" s="2"/>
    </row>
    <row r="11293" spans="3:3" x14ac:dyDescent="0.2">
      <c r="C11293" s="2"/>
    </row>
    <row r="11294" spans="3:3" x14ac:dyDescent="0.2">
      <c r="C11294" s="2"/>
    </row>
    <row r="11295" spans="3:3" x14ac:dyDescent="0.2">
      <c r="C11295" s="2"/>
    </row>
    <row r="11296" spans="3:3" x14ac:dyDescent="0.2">
      <c r="C11296" s="2"/>
    </row>
    <row r="11297" spans="3:3" x14ac:dyDescent="0.2">
      <c r="C11297" s="2"/>
    </row>
    <row r="11298" spans="3:3" x14ac:dyDescent="0.2">
      <c r="C11298" s="2"/>
    </row>
    <row r="11299" spans="3:3" x14ac:dyDescent="0.2">
      <c r="C11299" s="2"/>
    </row>
    <row r="11300" spans="3:3" x14ac:dyDescent="0.2">
      <c r="C11300" s="2"/>
    </row>
    <row r="11301" spans="3:3" x14ac:dyDescent="0.2">
      <c r="C11301" s="2"/>
    </row>
    <row r="11302" spans="3:3" x14ac:dyDescent="0.2">
      <c r="C11302" s="2"/>
    </row>
    <row r="11303" spans="3:3" x14ac:dyDescent="0.2">
      <c r="C11303" s="2"/>
    </row>
    <row r="11304" spans="3:3" x14ac:dyDescent="0.2">
      <c r="C11304" s="2"/>
    </row>
    <row r="11305" spans="3:3" x14ac:dyDescent="0.2">
      <c r="C11305" s="2"/>
    </row>
    <row r="11306" spans="3:3" x14ac:dyDescent="0.2">
      <c r="C11306" s="2"/>
    </row>
    <row r="11307" spans="3:3" x14ac:dyDescent="0.2">
      <c r="C11307" s="2"/>
    </row>
    <row r="11308" spans="3:3" x14ac:dyDescent="0.2">
      <c r="C11308" s="2"/>
    </row>
    <row r="11309" spans="3:3" x14ac:dyDescent="0.2">
      <c r="C11309" s="2"/>
    </row>
    <row r="11310" spans="3:3" x14ac:dyDescent="0.2">
      <c r="C11310" s="2"/>
    </row>
    <row r="11311" spans="3:3" x14ac:dyDescent="0.2">
      <c r="C11311" s="2"/>
    </row>
    <row r="11312" spans="3:3" x14ac:dyDescent="0.2">
      <c r="C11312" s="2"/>
    </row>
    <row r="11313" spans="3:3" x14ac:dyDescent="0.2">
      <c r="C11313" s="2"/>
    </row>
    <row r="11314" spans="3:3" x14ac:dyDescent="0.2">
      <c r="C11314" s="2"/>
    </row>
    <row r="11315" spans="3:3" x14ac:dyDescent="0.2">
      <c r="C11315" s="2"/>
    </row>
    <row r="11316" spans="3:3" x14ac:dyDescent="0.2">
      <c r="C11316" s="2"/>
    </row>
    <row r="11317" spans="3:3" x14ac:dyDescent="0.2">
      <c r="C11317" s="2"/>
    </row>
    <row r="11318" spans="3:3" x14ac:dyDescent="0.2">
      <c r="C11318" s="2"/>
    </row>
    <row r="11319" spans="3:3" x14ac:dyDescent="0.2">
      <c r="C11319" s="2"/>
    </row>
    <row r="11320" spans="3:3" x14ac:dyDescent="0.2">
      <c r="C11320" s="2"/>
    </row>
    <row r="11321" spans="3:3" x14ac:dyDescent="0.2">
      <c r="C11321" s="2"/>
    </row>
    <row r="11322" spans="3:3" x14ac:dyDescent="0.2">
      <c r="C11322" s="2"/>
    </row>
    <row r="11323" spans="3:3" x14ac:dyDescent="0.2">
      <c r="C11323" s="2"/>
    </row>
    <row r="11324" spans="3:3" x14ac:dyDescent="0.2">
      <c r="C11324" s="2"/>
    </row>
    <row r="11325" spans="3:3" x14ac:dyDescent="0.2">
      <c r="C11325" s="2"/>
    </row>
    <row r="11326" spans="3:3" x14ac:dyDescent="0.2">
      <c r="C11326" s="2"/>
    </row>
    <row r="11327" spans="3:3" x14ac:dyDescent="0.2">
      <c r="C11327" s="2"/>
    </row>
    <row r="11328" spans="3:3" x14ac:dyDescent="0.2">
      <c r="C11328" s="2"/>
    </row>
    <row r="11329" spans="3:3" x14ac:dyDescent="0.2">
      <c r="C11329" s="2"/>
    </row>
    <row r="11330" spans="3:3" x14ac:dyDescent="0.2">
      <c r="C11330" s="2"/>
    </row>
    <row r="11331" spans="3:3" x14ac:dyDescent="0.2">
      <c r="C11331" s="2"/>
    </row>
    <row r="11332" spans="3:3" x14ac:dyDescent="0.2">
      <c r="C11332" s="2"/>
    </row>
    <row r="11333" spans="3:3" x14ac:dyDescent="0.2">
      <c r="C11333" s="2"/>
    </row>
    <row r="11334" spans="3:3" x14ac:dyDescent="0.2">
      <c r="C11334" s="2"/>
    </row>
    <row r="11335" spans="3:3" x14ac:dyDescent="0.2">
      <c r="C11335" s="2"/>
    </row>
    <row r="11336" spans="3:3" x14ac:dyDescent="0.2">
      <c r="C11336" s="2"/>
    </row>
    <row r="11337" spans="3:3" x14ac:dyDescent="0.2">
      <c r="C11337" s="2"/>
    </row>
    <row r="11338" spans="3:3" x14ac:dyDescent="0.2">
      <c r="C11338" s="2"/>
    </row>
    <row r="11339" spans="3:3" x14ac:dyDescent="0.2">
      <c r="C11339" s="2"/>
    </row>
    <row r="11340" spans="3:3" x14ac:dyDescent="0.2">
      <c r="C11340" s="2"/>
    </row>
    <row r="11341" spans="3:3" x14ac:dyDescent="0.2">
      <c r="C11341" s="2"/>
    </row>
    <row r="11342" spans="3:3" x14ac:dyDescent="0.2">
      <c r="C11342" s="2"/>
    </row>
    <row r="11343" spans="3:3" x14ac:dyDescent="0.2">
      <c r="C11343" s="2"/>
    </row>
    <row r="11344" spans="3:3" x14ac:dyDescent="0.2">
      <c r="C11344" s="2"/>
    </row>
    <row r="11345" spans="3:3" x14ac:dyDescent="0.2">
      <c r="C11345" s="2"/>
    </row>
    <row r="11346" spans="3:3" x14ac:dyDescent="0.2">
      <c r="C11346" s="2"/>
    </row>
    <row r="11347" spans="3:3" x14ac:dyDescent="0.2">
      <c r="C11347" s="2"/>
    </row>
    <row r="11348" spans="3:3" x14ac:dyDescent="0.2">
      <c r="C11348" s="2"/>
    </row>
    <row r="11349" spans="3:3" x14ac:dyDescent="0.2">
      <c r="C11349" s="2"/>
    </row>
    <row r="11350" spans="3:3" x14ac:dyDescent="0.2">
      <c r="C11350" s="2"/>
    </row>
    <row r="11351" spans="3:3" x14ac:dyDescent="0.2">
      <c r="C11351" s="2"/>
    </row>
    <row r="11352" spans="3:3" x14ac:dyDescent="0.2">
      <c r="C11352" s="2"/>
    </row>
    <row r="11353" spans="3:3" x14ac:dyDescent="0.2">
      <c r="C11353" s="2"/>
    </row>
    <row r="11354" spans="3:3" x14ac:dyDescent="0.2">
      <c r="C11354" s="2"/>
    </row>
    <row r="11355" spans="3:3" x14ac:dyDescent="0.2">
      <c r="C11355" s="2"/>
    </row>
    <row r="11356" spans="3:3" x14ac:dyDescent="0.2">
      <c r="C11356" s="2"/>
    </row>
    <row r="11357" spans="3:3" x14ac:dyDescent="0.2">
      <c r="C11357" s="2"/>
    </row>
    <row r="11358" spans="3:3" x14ac:dyDescent="0.2">
      <c r="C11358" s="2"/>
    </row>
    <row r="11359" spans="3:3" x14ac:dyDescent="0.2">
      <c r="C11359" s="2"/>
    </row>
    <row r="11360" spans="3:3" x14ac:dyDescent="0.2">
      <c r="C11360" s="2"/>
    </row>
    <row r="11361" spans="3:3" x14ac:dyDescent="0.2">
      <c r="C11361" s="2"/>
    </row>
    <row r="11362" spans="3:3" x14ac:dyDescent="0.2">
      <c r="C11362" s="2"/>
    </row>
    <row r="11363" spans="3:3" x14ac:dyDescent="0.2">
      <c r="C11363" s="2"/>
    </row>
    <row r="11364" spans="3:3" x14ac:dyDescent="0.2">
      <c r="C11364" s="2"/>
    </row>
    <row r="11365" spans="3:3" x14ac:dyDescent="0.2">
      <c r="C11365" s="2"/>
    </row>
    <row r="11366" spans="3:3" x14ac:dyDescent="0.2">
      <c r="C11366" s="2"/>
    </row>
    <row r="11367" spans="3:3" x14ac:dyDescent="0.2">
      <c r="C11367" s="2"/>
    </row>
    <row r="11368" spans="3:3" x14ac:dyDescent="0.2">
      <c r="C11368" s="2"/>
    </row>
    <row r="11369" spans="3:3" x14ac:dyDescent="0.2">
      <c r="C11369" s="2"/>
    </row>
    <row r="11370" spans="3:3" x14ac:dyDescent="0.2">
      <c r="C11370" s="2"/>
    </row>
    <row r="11371" spans="3:3" x14ac:dyDescent="0.2">
      <c r="C11371" s="2"/>
    </row>
    <row r="11372" spans="3:3" x14ac:dyDescent="0.2">
      <c r="C11372" s="2"/>
    </row>
    <row r="11373" spans="3:3" x14ac:dyDescent="0.2">
      <c r="C11373" s="2"/>
    </row>
    <row r="11374" spans="3:3" x14ac:dyDescent="0.2">
      <c r="C11374" s="2"/>
    </row>
    <row r="11375" spans="3:3" x14ac:dyDescent="0.2">
      <c r="C11375" s="2"/>
    </row>
    <row r="11376" spans="3:3" x14ac:dyDescent="0.2">
      <c r="C11376" s="2"/>
    </row>
    <row r="11377" spans="3:3" x14ac:dyDescent="0.2">
      <c r="C11377" s="2"/>
    </row>
    <row r="11378" spans="3:3" x14ac:dyDescent="0.2">
      <c r="C11378" s="2"/>
    </row>
    <row r="11379" spans="3:3" x14ac:dyDescent="0.2">
      <c r="C11379" s="2"/>
    </row>
    <row r="11380" spans="3:3" x14ac:dyDescent="0.2">
      <c r="C11380" s="2"/>
    </row>
    <row r="11381" spans="3:3" x14ac:dyDescent="0.2">
      <c r="C11381" s="2"/>
    </row>
    <row r="11382" spans="3:3" x14ac:dyDescent="0.2">
      <c r="C11382" s="2"/>
    </row>
    <row r="11383" spans="3:3" x14ac:dyDescent="0.2">
      <c r="C11383" s="2"/>
    </row>
    <row r="11384" spans="3:3" x14ac:dyDescent="0.2">
      <c r="C11384" s="2"/>
    </row>
    <row r="11385" spans="3:3" x14ac:dyDescent="0.2">
      <c r="C11385" s="2"/>
    </row>
    <row r="11386" spans="3:3" x14ac:dyDescent="0.2">
      <c r="C11386" s="2"/>
    </row>
    <row r="11387" spans="3:3" x14ac:dyDescent="0.2">
      <c r="C11387" s="2"/>
    </row>
    <row r="11388" spans="3:3" x14ac:dyDescent="0.2">
      <c r="C11388" s="2"/>
    </row>
    <row r="11389" spans="3:3" x14ac:dyDescent="0.2">
      <c r="C11389" s="2"/>
    </row>
    <row r="11390" spans="3:3" x14ac:dyDescent="0.2">
      <c r="C11390" s="2"/>
    </row>
    <row r="11391" spans="3:3" x14ac:dyDescent="0.2">
      <c r="C11391" s="2"/>
    </row>
    <row r="11392" spans="3:3" x14ac:dyDescent="0.2">
      <c r="C11392" s="2"/>
    </row>
    <row r="11393" spans="3:3" x14ac:dyDescent="0.2">
      <c r="C11393" s="2"/>
    </row>
    <row r="11394" spans="3:3" x14ac:dyDescent="0.2">
      <c r="C11394" s="2"/>
    </row>
    <row r="11395" spans="3:3" x14ac:dyDescent="0.2">
      <c r="C11395" s="2"/>
    </row>
    <row r="11396" spans="3:3" x14ac:dyDescent="0.2">
      <c r="C11396" s="2"/>
    </row>
    <row r="11397" spans="3:3" x14ac:dyDescent="0.2">
      <c r="C11397" s="2"/>
    </row>
    <row r="11398" spans="3:3" x14ac:dyDescent="0.2">
      <c r="C11398" s="2"/>
    </row>
    <row r="11399" spans="3:3" x14ac:dyDescent="0.2">
      <c r="C11399" s="2"/>
    </row>
    <row r="11400" spans="3:3" x14ac:dyDescent="0.2">
      <c r="C11400" s="2"/>
    </row>
    <row r="11401" spans="3:3" x14ac:dyDescent="0.2">
      <c r="C11401" s="2"/>
    </row>
    <row r="11402" spans="3:3" x14ac:dyDescent="0.2">
      <c r="C11402" s="2"/>
    </row>
    <row r="11403" spans="3:3" x14ac:dyDescent="0.2">
      <c r="C11403" s="2"/>
    </row>
    <row r="11404" spans="3:3" x14ac:dyDescent="0.2">
      <c r="C11404" s="2"/>
    </row>
    <row r="11405" spans="3:3" x14ac:dyDescent="0.2">
      <c r="C11405" s="2"/>
    </row>
    <row r="11406" spans="3:3" x14ac:dyDescent="0.2">
      <c r="C11406" s="2"/>
    </row>
    <row r="11407" spans="3:3" x14ac:dyDescent="0.2">
      <c r="C11407" s="2"/>
    </row>
    <row r="11408" spans="3:3" x14ac:dyDescent="0.2">
      <c r="C11408" s="2"/>
    </row>
    <row r="11409" spans="3:3" x14ac:dyDescent="0.2">
      <c r="C11409" s="2"/>
    </row>
    <row r="11410" spans="3:3" x14ac:dyDescent="0.2">
      <c r="C11410" s="2"/>
    </row>
    <row r="11411" spans="3:3" x14ac:dyDescent="0.2">
      <c r="C11411" s="2"/>
    </row>
    <row r="11412" spans="3:3" x14ac:dyDescent="0.2">
      <c r="C11412" s="2"/>
    </row>
    <row r="11413" spans="3:3" x14ac:dyDescent="0.2">
      <c r="C11413" s="2"/>
    </row>
    <row r="11414" spans="3:3" x14ac:dyDescent="0.2">
      <c r="C11414" s="2"/>
    </row>
    <row r="11415" spans="3:3" x14ac:dyDescent="0.2">
      <c r="C11415" s="2"/>
    </row>
    <row r="11416" spans="3:3" x14ac:dyDescent="0.2">
      <c r="C11416" s="2"/>
    </row>
    <row r="11417" spans="3:3" x14ac:dyDescent="0.2">
      <c r="C11417" s="2"/>
    </row>
    <row r="11418" spans="3:3" x14ac:dyDescent="0.2">
      <c r="C11418" s="2"/>
    </row>
    <row r="11419" spans="3:3" x14ac:dyDescent="0.2">
      <c r="C11419" s="2"/>
    </row>
    <row r="11420" spans="3:3" x14ac:dyDescent="0.2">
      <c r="C11420" s="2"/>
    </row>
    <row r="11421" spans="3:3" x14ac:dyDescent="0.2">
      <c r="C11421" s="2"/>
    </row>
    <row r="11422" spans="3:3" x14ac:dyDescent="0.2">
      <c r="C11422" s="2"/>
    </row>
    <row r="11423" spans="3:3" x14ac:dyDescent="0.2">
      <c r="C11423" s="2"/>
    </row>
    <row r="11424" spans="3:3" x14ac:dyDescent="0.2">
      <c r="C11424" s="2"/>
    </row>
    <row r="11425" spans="3:3" x14ac:dyDescent="0.2">
      <c r="C11425" s="2"/>
    </row>
    <row r="11426" spans="3:3" x14ac:dyDescent="0.2">
      <c r="C11426" s="2"/>
    </row>
    <row r="11427" spans="3:3" x14ac:dyDescent="0.2">
      <c r="C11427" s="2"/>
    </row>
    <row r="11428" spans="3:3" x14ac:dyDescent="0.2">
      <c r="C11428" s="2"/>
    </row>
    <row r="11429" spans="3:3" x14ac:dyDescent="0.2">
      <c r="C11429" s="2"/>
    </row>
    <row r="11430" spans="3:3" x14ac:dyDescent="0.2">
      <c r="C11430" s="2"/>
    </row>
    <row r="11431" spans="3:3" x14ac:dyDescent="0.2">
      <c r="C11431" s="2"/>
    </row>
    <row r="11432" spans="3:3" x14ac:dyDescent="0.2">
      <c r="C11432" s="2"/>
    </row>
    <row r="11433" spans="3:3" x14ac:dyDescent="0.2">
      <c r="C11433" s="2"/>
    </row>
    <row r="11434" spans="3:3" x14ac:dyDescent="0.2">
      <c r="C11434" s="2"/>
    </row>
    <row r="11435" spans="3:3" x14ac:dyDescent="0.2">
      <c r="C11435" s="2"/>
    </row>
    <row r="11436" spans="3:3" x14ac:dyDescent="0.2">
      <c r="C11436" s="2"/>
    </row>
    <row r="11437" spans="3:3" x14ac:dyDescent="0.2">
      <c r="C11437" s="2"/>
    </row>
    <row r="11438" spans="3:3" x14ac:dyDescent="0.2">
      <c r="C11438" s="2"/>
    </row>
    <row r="11439" spans="3:3" x14ac:dyDescent="0.2">
      <c r="C11439" s="2"/>
    </row>
    <row r="11440" spans="3:3" x14ac:dyDescent="0.2">
      <c r="C11440" s="2"/>
    </row>
    <row r="11441" spans="3:3" x14ac:dyDescent="0.2">
      <c r="C11441" s="2"/>
    </row>
    <row r="11442" spans="3:3" x14ac:dyDescent="0.2">
      <c r="C11442" s="2"/>
    </row>
    <row r="11443" spans="3:3" x14ac:dyDescent="0.2">
      <c r="C11443" s="2"/>
    </row>
    <row r="11444" spans="3:3" x14ac:dyDescent="0.2">
      <c r="C11444" s="2"/>
    </row>
    <row r="11445" spans="3:3" x14ac:dyDescent="0.2">
      <c r="C11445" s="2"/>
    </row>
    <row r="11446" spans="3:3" x14ac:dyDescent="0.2">
      <c r="C11446" s="2"/>
    </row>
    <row r="11447" spans="3:3" x14ac:dyDescent="0.2">
      <c r="C11447" s="2"/>
    </row>
    <row r="11448" spans="3:3" x14ac:dyDescent="0.2">
      <c r="C11448" s="2"/>
    </row>
    <row r="11449" spans="3:3" x14ac:dyDescent="0.2">
      <c r="C11449" s="2"/>
    </row>
    <row r="11450" spans="3:3" x14ac:dyDescent="0.2">
      <c r="C11450" s="2"/>
    </row>
    <row r="11451" spans="3:3" x14ac:dyDescent="0.2">
      <c r="C11451" s="2"/>
    </row>
    <row r="11452" spans="3:3" x14ac:dyDescent="0.2">
      <c r="C11452" s="2"/>
    </row>
    <row r="11453" spans="3:3" x14ac:dyDescent="0.2">
      <c r="C11453" s="2"/>
    </row>
    <row r="11454" spans="3:3" x14ac:dyDescent="0.2">
      <c r="C11454" s="2"/>
    </row>
    <row r="11455" spans="3:3" x14ac:dyDescent="0.2">
      <c r="C11455" s="2"/>
    </row>
    <row r="11456" spans="3:3" x14ac:dyDescent="0.2">
      <c r="C11456" s="2"/>
    </row>
    <row r="11457" spans="3:3" x14ac:dyDescent="0.2">
      <c r="C11457" s="2"/>
    </row>
    <row r="11458" spans="3:3" x14ac:dyDescent="0.2">
      <c r="C11458" s="2"/>
    </row>
    <row r="11459" spans="3:3" x14ac:dyDescent="0.2">
      <c r="C11459" s="2"/>
    </row>
    <row r="11460" spans="3:3" x14ac:dyDescent="0.2">
      <c r="C11460" s="2"/>
    </row>
    <row r="11461" spans="3:3" x14ac:dyDescent="0.2">
      <c r="C11461" s="2"/>
    </row>
    <row r="11462" spans="3:3" x14ac:dyDescent="0.2">
      <c r="C11462" s="2"/>
    </row>
    <row r="11463" spans="3:3" x14ac:dyDescent="0.2">
      <c r="C11463" s="2"/>
    </row>
    <row r="11464" spans="3:3" x14ac:dyDescent="0.2">
      <c r="C11464" s="2"/>
    </row>
    <row r="11465" spans="3:3" x14ac:dyDescent="0.2">
      <c r="C11465" s="2"/>
    </row>
    <row r="11466" spans="3:3" x14ac:dyDescent="0.2">
      <c r="C11466" s="2"/>
    </row>
    <row r="11467" spans="3:3" x14ac:dyDescent="0.2">
      <c r="C11467" s="2"/>
    </row>
    <row r="11468" spans="3:3" x14ac:dyDescent="0.2">
      <c r="C11468" s="2"/>
    </row>
    <row r="11469" spans="3:3" x14ac:dyDescent="0.2">
      <c r="C11469" s="2"/>
    </row>
    <row r="11470" spans="3:3" x14ac:dyDescent="0.2">
      <c r="C11470" s="2"/>
    </row>
    <row r="11471" spans="3:3" x14ac:dyDescent="0.2">
      <c r="C11471" s="2"/>
    </row>
    <row r="11472" spans="3:3" x14ac:dyDescent="0.2">
      <c r="C11472" s="2"/>
    </row>
    <row r="11473" spans="3:3" x14ac:dyDescent="0.2">
      <c r="C11473" s="2"/>
    </row>
    <row r="11474" spans="3:3" x14ac:dyDescent="0.2">
      <c r="C11474" s="2"/>
    </row>
    <row r="11475" spans="3:3" x14ac:dyDescent="0.2">
      <c r="C11475" s="2"/>
    </row>
    <row r="11476" spans="3:3" x14ac:dyDescent="0.2">
      <c r="C11476" s="2"/>
    </row>
    <row r="11477" spans="3:3" x14ac:dyDescent="0.2">
      <c r="C11477" s="2"/>
    </row>
    <row r="11478" spans="3:3" x14ac:dyDescent="0.2">
      <c r="C11478" s="2"/>
    </row>
    <row r="11479" spans="3:3" x14ac:dyDescent="0.2">
      <c r="C11479" s="2"/>
    </row>
    <row r="11480" spans="3:3" x14ac:dyDescent="0.2">
      <c r="C11480" s="2"/>
    </row>
    <row r="11481" spans="3:3" x14ac:dyDescent="0.2">
      <c r="C11481" s="2"/>
    </row>
    <row r="11482" spans="3:3" x14ac:dyDescent="0.2">
      <c r="C11482" s="2"/>
    </row>
    <row r="11483" spans="3:3" x14ac:dyDescent="0.2">
      <c r="C11483" s="2"/>
    </row>
    <row r="11484" spans="3:3" x14ac:dyDescent="0.2">
      <c r="C11484" s="2"/>
    </row>
    <row r="11485" spans="3:3" x14ac:dyDescent="0.2">
      <c r="C11485" s="2"/>
    </row>
    <row r="11486" spans="3:3" x14ac:dyDescent="0.2">
      <c r="C11486" s="2"/>
    </row>
    <row r="11487" spans="3:3" x14ac:dyDescent="0.2">
      <c r="C11487" s="2"/>
    </row>
    <row r="11488" spans="3:3" x14ac:dyDescent="0.2">
      <c r="C11488" s="2"/>
    </row>
    <row r="11489" spans="3:3" x14ac:dyDescent="0.2">
      <c r="C11489" s="2"/>
    </row>
    <row r="11490" spans="3:3" x14ac:dyDescent="0.2">
      <c r="C11490" s="2"/>
    </row>
    <row r="11491" spans="3:3" x14ac:dyDescent="0.2">
      <c r="C11491" s="2"/>
    </row>
    <row r="11492" spans="3:3" x14ac:dyDescent="0.2">
      <c r="C11492" s="2"/>
    </row>
    <row r="11493" spans="3:3" x14ac:dyDescent="0.2">
      <c r="C11493" s="2"/>
    </row>
    <row r="11494" spans="3:3" x14ac:dyDescent="0.2">
      <c r="C11494" s="2"/>
    </row>
    <row r="11495" spans="3:3" x14ac:dyDescent="0.2">
      <c r="C11495" s="2"/>
    </row>
    <row r="11496" spans="3:3" x14ac:dyDescent="0.2">
      <c r="C11496" s="2"/>
    </row>
    <row r="11497" spans="3:3" x14ac:dyDescent="0.2">
      <c r="C11497" s="2"/>
    </row>
    <row r="11498" spans="3:3" x14ac:dyDescent="0.2">
      <c r="C11498" s="2"/>
    </row>
    <row r="11499" spans="3:3" x14ac:dyDescent="0.2">
      <c r="C11499" s="2"/>
    </row>
    <row r="11500" spans="3:3" x14ac:dyDescent="0.2">
      <c r="C11500" s="2"/>
    </row>
    <row r="11501" spans="3:3" x14ac:dyDescent="0.2">
      <c r="C11501" s="2"/>
    </row>
    <row r="11502" spans="3:3" x14ac:dyDescent="0.2">
      <c r="C11502" s="2"/>
    </row>
    <row r="11503" spans="3:3" x14ac:dyDescent="0.2">
      <c r="C11503" s="2"/>
    </row>
    <row r="11504" spans="3:3" x14ac:dyDescent="0.2">
      <c r="C11504" s="2"/>
    </row>
    <row r="11505" spans="3:3" x14ac:dyDescent="0.2">
      <c r="C11505" s="2"/>
    </row>
    <row r="11506" spans="3:3" x14ac:dyDescent="0.2">
      <c r="C11506" s="2"/>
    </row>
    <row r="11507" spans="3:3" x14ac:dyDescent="0.2">
      <c r="C11507" s="2"/>
    </row>
    <row r="11508" spans="3:3" x14ac:dyDescent="0.2">
      <c r="C11508" s="2"/>
    </row>
    <row r="11509" spans="3:3" x14ac:dyDescent="0.2">
      <c r="C11509" s="2"/>
    </row>
    <row r="11510" spans="3:3" x14ac:dyDescent="0.2">
      <c r="C11510" s="2"/>
    </row>
    <row r="11511" spans="3:3" x14ac:dyDescent="0.2">
      <c r="C11511" s="2"/>
    </row>
    <row r="11512" spans="3:3" x14ac:dyDescent="0.2">
      <c r="C11512" s="2"/>
    </row>
    <row r="11513" spans="3:3" x14ac:dyDescent="0.2">
      <c r="C11513" s="2"/>
    </row>
    <row r="11514" spans="3:3" x14ac:dyDescent="0.2">
      <c r="C11514" s="2"/>
    </row>
    <row r="11515" spans="3:3" x14ac:dyDescent="0.2">
      <c r="C11515" s="2"/>
    </row>
    <row r="11516" spans="3:3" x14ac:dyDescent="0.2">
      <c r="C11516" s="2"/>
    </row>
    <row r="11517" spans="3:3" x14ac:dyDescent="0.2">
      <c r="C11517" s="2"/>
    </row>
    <row r="11518" spans="3:3" x14ac:dyDescent="0.2">
      <c r="C11518" s="2"/>
    </row>
    <row r="11519" spans="3:3" x14ac:dyDescent="0.2">
      <c r="C11519" s="2"/>
    </row>
    <row r="11520" spans="3:3" x14ac:dyDescent="0.2">
      <c r="C11520" s="2"/>
    </row>
    <row r="11521" spans="3:3" x14ac:dyDescent="0.2">
      <c r="C11521" s="2"/>
    </row>
    <row r="11522" spans="3:3" x14ac:dyDescent="0.2">
      <c r="C11522" s="2"/>
    </row>
    <row r="11523" spans="3:3" x14ac:dyDescent="0.2">
      <c r="C11523" s="2"/>
    </row>
    <row r="11524" spans="3:3" x14ac:dyDescent="0.2">
      <c r="C11524" s="2"/>
    </row>
    <row r="11525" spans="3:3" x14ac:dyDescent="0.2">
      <c r="C11525" s="2"/>
    </row>
    <row r="11526" spans="3:3" x14ac:dyDescent="0.2">
      <c r="C11526" s="2"/>
    </row>
    <row r="11527" spans="3:3" x14ac:dyDescent="0.2">
      <c r="C11527" s="2"/>
    </row>
    <row r="11528" spans="3:3" x14ac:dyDescent="0.2">
      <c r="C11528" s="2"/>
    </row>
    <row r="11529" spans="3:3" x14ac:dyDescent="0.2">
      <c r="C11529" s="2"/>
    </row>
    <row r="11530" spans="3:3" x14ac:dyDescent="0.2">
      <c r="C11530" s="2"/>
    </row>
    <row r="11531" spans="3:3" x14ac:dyDescent="0.2">
      <c r="C11531" s="2"/>
    </row>
    <row r="11532" spans="3:3" x14ac:dyDescent="0.2">
      <c r="C11532" s="2"/>
    </row>
    <row r="11533" spans="3:3" x14ac:dyDescent="0.2">
      <c r="C11533" s="2"/>
    </row>
    <row r="11534" spans="3:3" x14ac:dyDescent="0.2">
      <c r="C11534" s="2"/>
    </row>
    <row r="11535" spans="3:3" x14ac:dyDescent="0.2">
      <c r="C11535" s="2"/>
    </row>
    <row r="11536" spans="3:3" x14ac:dyDescent="0.2">
      <c r="C11536" s="2"/>
    </row>
    <row r="11537" spans="3:3" x14ac:dyDescent="0.2">
      <c r="C11537" s="2"/>
    </row>
    <row r="11538" spans="3:3" x14ac:dyDescent="0.2">
      <c r="C11538" s="2"/>
    </row>
    <row r="11539" spans="3:3" x14ac:dyDescent="0.2">
      <c r="C11539" s="2"/>
    </row>
    <row r="11540" spans="3:3" x14ac:dyDescent="0.2">
      <c r="C11540" s="2"/>
    </row>
    <row r="11541" spans="3:3" x14ac:dyDescent="0.2">
      <c r="C11541" s="2"/>
    </row>
    <row r="11542" spans="3:3" x14ac:dyDescent="0.2">
      <c r="C11542" s="2"/>
    </row>
    <row r="11543" spans="3:3" x14ac:dyDescent="0.2">
      <c r="C11543" s="2"/>
    </row>
    <row r="11544" spans="3:3" x14ac:dyDescent="0.2">
      <c r="C11544" s="2"/>
    </row>
    <row r="11545" spans="3:3" x14ac:dyDescent="0.2">
      <c r="C11545" s="2"/>
    </row>
    <row r="11546" spans="3:3" x14ac:dyDescent="0.2">
      <c r="C11546" s="2"/>
    </row>
    <row r="11547" spans="3:3" x14ac:dyDescent="0.2">
      <c r="C11547" s="2"/>
    </row>
    <row r="11548" spans="3:3" x14ac:dyDescent="0.2">
      <c r="C11548" s="2"/>
    </row>
    <row r="11549" spans="3:3" x14ac:dyDescent="0.2">
      <c r="C11549" s="2"/>
    </row>
    <row r="11550" spans="3:3" x14ac:dyDescent="0.2">
      <c r="C11550" s="2"/>
    </row>
    <row r="11551" spans="3:3" x14ac:dyDescent="0.2">
      <c r="C11551" s="2"/>
    </row>
    <row r="11552" spans="3:3" x14ac:dyDescent="0.2">
      <c r="C11552" s="2"/>
    </row>
    <row r="11553" spans="3:3" x14ac:dyDescent="0.2">
      <c r="C11553" s="2"/>
    </row>
    <row r="11554" spans="3:3" x14ac:dyDescent="0.2">
      <c r="C11554" s="2"/>
    </row>
    <row r="11555" spans="3:3" x14ac:dyDescent="0.2">
      <c r="C11555" s="2"/>
    </row>
    <row r="11556" spans="3:3" x14ac:dyDescent="0.2">
      <c r="C11556" s="2"/>
    </row>
    <row r="11557" spans="3:3" x14ac:dyDescent="0.2">
      <c r="C11557" s="2"/>
    </row>
    <row r="11558" spans="3:3" x14ac:dyDescent="0.2">
      <c r="C11558" s="2"/>
    </row>
    <row r="11559" spans="3:3" x14ac:dyDescent="0.2">
      <c r="C11559" s="2"/>
    </row>
    <row r="11560" spans="3:3" x14ac:dyDescent="0.2">
      <c r="C11560" s="2"/>
    </row>
    <row r="11561" spans="3:3" x14ac:dyDescent="0.2">
      <c r="C11561" s="2"/>
    </row>
    <row r="11562" spans="3:3" x14ac:dyDescent="0.2">
      <c r="C11562" s="2"/>
    </row>
    <row r="11563" spans="3:3" x14ac:dyDescent="0.2">
      <c r="C11563" s="2"/>
    </row>
    <row r="11564" spans="3:3" x14ac:dyDescent="0.2">
      <c r="C11564" s="2"/>
    </row>
    <row r="11565" spans="3:3" x14ac:dyDescent="0.2">
      <c r="C11565" s="2"/>
    </row>
    <row r="11566" spans="3:3" x14ac:dyDescent="0.2">
      <c r="C11566" s="2"/>
    </row>
    <row r="11567" spans="3:3" x14ac:dyDescent="0.2">
      <c r="C11567" s="2"/>
    </row>
    <row r="11568" spans="3:3" x14ac:dyDescent="0.2">
      <c r="C11568" s="2"/>
    </row>
    <row r="11569" spans="3:3" x14ac:dyDescent="0.2">
      <c r="C11569" s="2"/>
    </row>
    <row r="11570" spans="3:3" x14ac:dyDescent="0.2">
      <c r="C11570" s="2"/>
    </row>
    <row r="11571" spans="3:3" x14ac:dyDescent="0.2">
      <c r="C11571" s="2"/>
    </row>
    <row r="11572" spans="3:3" x14ac:dyDescent="0.2">
      <c r="C11572" s="2"/>
    </row>
    <row r="11573" spans="3:3" x14ac:dyDescent="0.2">
      <c r="C11573" s="2"/>
    </row>
    <row r="11574" spans="3:3" x14ac:dyDescent="0.2">
      <c r="C11574" s="2"/>
    </row>
    <row r="11575" spans="3:3" x14ac:dyDescent="0.2">
      <c r="C11575" s="2"/>
    </row>
    <row r="11576" spans="3:3" x14ac:dyDescent="0.2">
      <c r="C11576" s="2"/>
    </row>
    <row r="11577" spans="3:3" x14ac:dyDescent="0.2">
      <c r="C11577" s="2"/>
    </row>
    <row r="11578" spans="3:3" x14ac:dyDescent="0.2">
      <c r="C11578" s="2"/>
    </row>
    <row r="11579" spans="3:3" x14ac:dyDescent="0.2">
      <c r="C11579" s="2"/>
    </row>
    <row r="11580" spans="3:3" x14ac:dyDescent="0.2">
      <c r="C11580" s="2"/>
    </row>
    <row r="11581" spans="3:3" x14ac:dyDescent="0.2">
      <c r="C11581" s="2"/>
    </row>
    <row r="11582" spans="3:3" x14ac:dyDescent="0.2">
      <c r="C11582" s="2"/>
    </row>
    <row r="11583" spans="3:3" x14ac:dyDescent="0.2">
      <c r="C11583" s="2"/>
    </row>
    <row r="11584" spans="3:3" x14ac:dyDescent="0.2">
      <c r="C11584" s="2"/>
    </row>
    <row r="11585" spans="3:3" x14ac:dyDescent="0.2">
      <c r="C11585" s="2"/>
    </row>
    <row r="11586" spans="3:3" x14ac:dyDescent="0.2">
      <c r="C11586" s="2"/>
    </row>
    <row r="11587" spans="3:3" x14ac:dyDescent="0.2">
      <c r="C11587" s="2"/>
    </row>
    <row r="11588" spans="3:3" x14ac:dyDescent="0.2">
      <c r="C11588" s="2"/>
    </row>
    <row r="11589" spans="3:3" x14ac:dyDescent="0.2">
      <c r="C11589" s="2"/>
    </row>
    <row r="11590" spans="3:3" x14ac:dyDescent="0.2">
      <c r="C11590" s="2"/>
    </row>
    <row r="11591" spans="3:3" x14ac:dyDescent="0.2">
      <c r="C11591" s="2"/>
    </row>
    <row r="11592" spans="3:3" x14ac:dyDescent="0.2">
      <c r="C11592" s="2"/>
    </row>
    <row r="11593" spans="3:3" x14ac:dyDescent="0.2">
      <c r="C11593" s="2"/>
    </row>
    <row r="11594" spans="3:3" x14ac:dyDescent="0.2">
      <c r="C11594" s="2"/>
    </row>
    <row r="11595" spans="3:3" x14ac:dyDescent="0.2">
      <c r="C11595" s="2"/>
    </row>
    <row r="11596" spans="3:3" x14ac:dyDescent="0.2">
      <c r="C11596" s="2"/>
    </row>
    <row r="11597" spans="3:3" x14ac:dyDescent="0.2">
      <c r="C11597" s="2"/>
    </row>
    <row r="11598" spans="3:3" x14ac:dyDescent="0.2">
      <c r="C11598" s="2"/>
    </row>
    <row r="11599" spans="3:3" x14ac:dyDescent="0.2">
      <c r="C11599" s="2"/>
    </row>
    <row r="11600" spans="3:3" x14ac:dyDescent="0.2">
      <c r="C11600" s="2"/>
    </row>
    <row r="11601" spans="3:3" x14ac:dyDescent="0.2">
      <c r="C11601" s="2"/>
    </row>
    <row r="11602" spans="3:3" x14ac:dyDescent="0.2">
      <c r="C11602" s="2"/>
    </row>
    <row r="11603" spans="3:3" x14ac:dyDescent="0.2">
      <c r="C11603" s="2"/>
    </row>
    <row r="11604" spans="3:3" x14ac:dyDescent="0.2">
      <c r="C11604" s="2"/>
    </row>
    <row r="11605" spans="3:3" x14ac:dyDescent="0.2">
      <c r="C11605" s="2"/>
    </row>
    <row r="11606" spans="3:3" x14ac:dyDescent="0.2">
      <c r="C11606" s="2"/>
    </row>
    <row r="11607" spans="3:3" x14ac:dyDescent="0.2">
      <c r="C11607" s="2"/>
    </row>
    <row r="11608" spans="3:3" x14ac:dyDescent="0.2">
      <c r="C11608" s="2"/>
    </row>
    <row r="11609" spans="3:3" x14ac:dyDescent="0.2">
      <c r="C11609" s="2"/>
    </row>
    <row r="11610" spans="3:3" x14ac:dyDescent="0.2">
      <c r="C11610" s="2"/>
    </row>
    <row r="11611" spans="3:3" x14ac:dyDescent="0.2">
      <c r="C11611" s="2"/>
    </row>
    <row r="11612" spans="3:3" x14ac:dyDescent="0.2">
      <c r="C11612" s="2"/>
    </row>
    <row r="11613" spans="3:3" x14ac:dyDescent="0.2">
      <c r="C11613" s="2"/>
    </row>
    <row r="11614" spans="3:3" x14ac:dyDescent="0.2">
      <c r="C11614" s="2"/>
    </row>
    <row r="11615" spans="3:3" x14ac:dyDescent="0.2">
      <c r="C11615" s="2"/>
    </row>
    <row r="11616" spans="3:3" x14ac:dyDescent="0.2">
      <c r="C11616" s="2"/>
    </row>
    <row r="11617" spans="3:3" x14ac:dyDescent="0.2">
      <c r="C11617" s="2"/>
    </row>
    <row r="11618" spans="3:3" x14ac:dyDescent="0.2">
      <c r="C11618" s="2"/>
    </row>
    <row r="11619" spans="3:3" x14ac:dyDescent="0.2">
      <c r="C11619" s="2"/>
    </row>
    <row r="11620" spans="3:3" x14ac:dyDescent="0.2">
      <c r="C11620" s="2"/>
    </row>
    <row r="11621" spans="3:3" x14ac:dyDescent="0.2">
      <c r="C11621" s="2"/>
    </row>
    <row r="11622" spans="3:3" x14ac:dyDescent="0.2">
      <c r="C11622" s="2"/>
    </row>
    <row r="11623" spans="3:3" x14ac:dyDescent="0.2">
      <c r="C11623" s="2"/>
    </row>
    <row r="11624" spans="3:3" x14ac:dyDescent="0.2">
      <c r="C11624" s="2"/>
    </row>
    <row r="11625" spans="3:3" x14ac:dyDescent="0.2">
      <c r="C11625" s="2"/>
    </row>
    <row r="11626" spans="3:3" x14ac:dyDescent="0.2">
      <c r="C11626" s="2"/>
    </row>
    <row r="11627" spans="3:3" x14ac:dyDescent="0.2">
      <c r="C11627" s="2"/>
    </row>
    <row r="11628" spans="3:3" x14ac:dyDescent="0.2">
      <c r="C11628" s="2"/>
    </row>
    <row r="11629" spans="3:3" x14ac:dyDescent="0.2">
      <c r="C11629" s="2"/>
    </row>
    <row r="11630" spans="3:3" x14ac:dyDescent="0.2">
      <c r="C11630" s="2"/>
    </row>
    <row r="11631" spans="3:3" x14ac:dyDescent="0.2">
      <c r="C11631" s="2"/>
    </row>
    <row r="11632" spans="3:3" x14ac:dyDescent="0.2">
      <c r="C11632" s="2"/>
    </row>
    <row r="11633" spans="3:3" x14ac:dyDescent="0.2">
      <c r="C11633" s="2"/>
    </row>
    <row r="11634" spans="3:3" x14ac:dyDescent="0.2">
      <c r="C11634" s="2"/>
    </row>
    <row r="11635" spans="3:3" x14ac:dyDescent="0.2">
      <c r="C11635" s="2"/>
    </row>
    <row r="11636" spans="3:3" x14ac:dyDescent="0.2">
      <c r="C11636" s="2"/>
    </row>
    <row r="11637" spans="3:3" x14ac:dyDescent="0.2">
      <c r="C11637" s="2"/>
    </row>
    <row r="11638" spans="3:3" x14ac:dyDescent="0.2">
      <c r="C11638" s="2"/>
    </row>
    <row r="11639" spans="3:3" x14ac:dyDescent="0.2">
      <c r="C11639" s="2"/>
    </row>
    <row r="11640" spans="3:3" x14ac:dyDescent="0.2">
      <c r="C11640" s="2"/>
    </row>
    <row r="11641" spans="3:3" x14ac:dyDescent="0.2">
      <c r="C11641" s="2"/>
    </row>
    <row r="11642" spans="3:3" x14ac:dyDescent="0.2">
      <c r="C11642" s="2"/>
    </row>
    <row r="11643" spans="3:3" x14ac:dyDescent="0.2">
      <c r="C11643" s="2"/>
    </row>
    <row r="11644" spans="3:3" x14ac:dyDescent="0.2">
      <c r="C11644" s="2"/>
    </row>
    <row r="11645" spans="3:3" x14ac:dyDescent="0.2">
      <c r="C11645" s="2"/>
    </row>
    <row r="11646" spans="3:3" x14ac:dyDescent="0.2">
      <c r="C11646" s="2"/>
    </row>
    <row r="11647" spans="3:3" x14ac:dyDescent="0.2">
      <c r="C11647" s="2"/>
    </row>
    <row r="11648" spans="3:3" x14ac:dyDescent="0.2">
      <c r="C11648" s="2"/>
    </row>
    <row r="11649" spans="3:3" x14ac:dyDescent="0.2">
      <c r="C11649" s="2"/>
    </row>
    <row r="11650" spans="3:3" x14ac:dyDescent="0.2">
      <c r="C11650" s="2"/>
    </row>
    <row r="11651" spans="3:3" x14ac:dyDescent="0.2">
      <c r="C11651" s="2"/>
    </row>
    <row r="11652" spans="3:3" x14ac:dyDescent="0.2">
      <c r="C11652" s="2"/>
    </row>
    <row r="11653" spans="3:3" x14ac:dyDescent="0.2">
      <c r="C11653" s="2"/>
    </row>
    <row r="11654" spans="3:3" x14ac:dyDescent="0.2">
      <c r="C11654" s="2"/>
    </row>
    <row r="11655" spans="3:3" x14ac:dyDescent="0.2">
      <c r="C11655" s="2"/>
    </row>
    <row r="11656" spans="3:3" x14ac:dyDescent="0.2">
      <c r="C11656" s="2"/>
    </row>
    <row r="11657" spans="3:3" x14ac:dyDescent="0.2">
      <c r="C11657" s="2"/>
    </row>
    <row r="11658" spans="3:3" x14ac:dyDescent="0.2">
      <c r="C11658" s="2"/>
    </row>
    <row r="11659" spans="3:3" x14ac:dyDescent="0.2">
      <c r="C11659" s="2"/>
    </row>
    <row r="11660" spans="3:3" x14ac:dyDescent="0.2">
      <c r="C11660" s="2"/>
    </row>
    <row r="11661" spans="3:3" x14ac:dyDescent="0.2">
      <c r="C11661" s="2"/>
    </row>
    <row r="11662" spans="3:3" x14ac:dyDescent="0.2">
      <c r="C11662" s="2"/>
    </row>
    <row r="11663" spans="3:3" x14ac:dyDescent="0.2">
      <c r="C11663" s="2"/>
    </row>
    <row r="11664" spans="3:3" x14ac:dyDescent="0.2">
      <c r="C11664" s="2"/>
    </row>
    <row r="11665" spans="3:3" x14ac:dyDescent="0.2">
      <c r="C11665" s="2"/>
    </row>
    <row r="11666" spans="3:3" x14ac:dyDescent="0.2">
      <c r="C11666" s="2"/>
    </row>
    <row r="11667" spans="3:3" x14ac:dyDescent="0.2">
      <c r="C11667" s="2"/>
    </row>
    <row r="11668" spans="3:3" x14ac:dyDescent="0.2">
      <c r="C11668" s="2"/>
    </row>
    <row r="11669" spans="3:3" x14ac:dyDescent="0.2">
      <c r="C11669" s="2"/>
    </row>
    <row r="11670" spans="3:3" x14ac:dyDescent="0.2">
      <c r="C11670" s="2"/>
    </row>
    <row r="11671" spans="3:3" x14ac:dyDescent="0.2">
      <c r="C11671" s="2"/>
    </row>
    <row r="11672" spans="3:3" x14ac:dyDescent="0.2">
      <c r="C11672" s="2"/>
    </row>
    <row r="11673" spans="3:3" x14ac:dyDescent="0.2">
      <c r="C11673" s="2"/>
    </row>
    <row r="11674" spans="3:3" x14ac:dyDescent="0.2">
      <c r="C11674" s="2"/>
    </row>
    <row r="11675" spans="3:3" x14ac:dyDescent="0.2">
      <c r="C11675" s="2"/>
    </row>
    <row r="11676" spans="3:3" x14ac:dyDescent="0.2">
      <c r="C11676" s="2"/>
    </row>
    <row r="11677" spans="3:3" x14ac:dyDescent="0.2">
      <c r="C11677" s="2"/>
    </row>
    <row r="11678" spans="3:3" x14ac:dyDescent="0.2">
      <c r="C11678" s="2"/>
    </row>
    <row r="11679" spans="3:3" x14ac:dyDescent="0.2">
      <c r="C11679" s="2"/>
    </row>
    <row r="11680" spans="3:3" x14ac:dyDescent="0.2">
      <c r="C11680" s="2"/>
    </row>
    <row r="11681" spans="3:3" x14ac:dyDescent="0.2">
      <c r="C11681" s="2"/>
    </row>
    <row r="11682" spans="3:3" x14ac:dyDescent="0.2">
      <c r="C11682" s="2"/>
    </row>
    <row r="11683" spans="3:3" x14ac:dyDescent="0.2">
      <c r="C11683" s="2"/>
    </row>
    <row r="11684" spans="3:3" x14ac:dyDescent="0.2">
      <c r="C11684" s="2"/>
    </row>
    <row r="11685" spans="3:3" x14ac:dyDescent="0.2">
      <c r="C11685" s="2"/>
    </row>
    <row r="11686" spans="3:3" x14ac:dyDescent="0.2">
      <c r="C11686" s="2"/>
    </row>
    <row r="11687" spans="3:3" x14ac:dyDescent="0.2">
      <c r="C11687" s="2"/>
    </row>
    <row r="11688" spans="3:3" x14ac:dyDescent="0.2">
      <c r="C11688" s="2"/>
    </row>
    <row r="11689" spans="3:3" x14ac:dyDescent="0.2">
      <c r="C11689" s="2"/>
    </row>
    <row r="11690" spans="3:3" x14ac:dyDescent="0.2">
      <c r="C11690" s="2"/>
    </row>
    <row r="11691" spans="3:3" x14ac:dyDescent="0.2">
      <c r="C11691" s="2"/>
    </row>
    <row r="11692" spans="3:3" x14ac:dyDescent="0.2">
      <c r="C11692" s="2"/>
    </row>
    <row r="11693" spans="3:3" x14ac:dyDescent="0.2">
      <c r="C11693" s="2"/>
    </row>
    <row r="11694" spans="3:3" x14ac:dyDescent="0.2">
      <c r="C11694" s="2"/>
    </row>
    <row r="11695" spans="3:3" x14ac:dyDescent="0.2">
      <c r="C11695" s="2"/>
    </row>
    <row r="11696" spans="3:3" x14ac:dyDescent="0.2">
      <c r="C11696" s="2"/>
    </row>
    <row r="11697" spans="3:3" x14ac:dyDescent="0.2">
      <c r="C11697" s="2"/>
    </row>
    <row r="11698" spans="3:3" x14ac:dyDescent="0.2">
      <c r="C11698" s="2"/>
    </row>
    <row r="11699" spans="3:3" x14ac:dyDescent="0.2">
      <c r="C11699" s="2"/>
    </row>
    <row r="11700" spans="3:3" x14ac:dyDescent="0.2">
      <c r="C11700" s="2"/>
    </row>
    <row r="11701" spans="3:3" x14ac:dyDescent="0.2">
      <c r="C11701" s="2"/>
    </row>
    <row r="11702" spans="3:3" x14ac:dyDescent="0.2">
      <c r="C11702" s="2"/>
    </row>
    <row r="11703" spans="3:3" x14ac:dyDescent="0.2">
      <c r="C11703" s="2"/>
    </row>
    <row r="11704" spans="3:3" x14ac:dyDescent="0.2">
      <c r="C11704" s="2"/>
    </row>
    <row r="11705" spans="3:3" x14ac:dyDescent="0.2">
      <c r="C11705" s="2"/>
    </row>
    <row r="11706" spans="3:3" x14ac:dyDescent="0.2">
      <c r="C11706" s="2"/>
    </row>
    <row r="11707" spans="3:3" x14ac:dyDescent="0.2">
      <c r="C11707" s="2"/>
    </row>
    <row r="11708" spans="3:3" x14ac:dyDescent="0.2">
      <c r="C11708" s="2"/>
    </row>
    <row r="11709" spans="3:3" x14ac:dyDescent="0.2">
      <c r="C11709" s="2"/>
    </row>
    <row r="11710" spans="3:3" x14ac:dyDescent="0.2">
      <c r="C11710" s="2"/>
    </row>
    <row r="11711" spans="3:3" x14ac:dyDescent="0.2">
      <c r="C11711" s="2"/>
    </row>
    <row r="11712" spans="3:3" x14ac:dyDescent="0.2">
      <c r="C11712" s="2"/>
    </row>
    <row r="11713" spans="3:3" x14ac:dyDescent="0.2">
      <c r="C11713" s="2"/>
    </row>
    <row r="11714" spans="3:3" x14ac:dyDescent="0.2">
      <c r="C11714" s="2"/>
    </row>
    <row r="11715" spans="3:3" x14ac:dyDescent="0.2">
      <c r="C11715" s="2"/>
    </row>
    <row r="11716" spans="3:3" x14ac:dyDescent="0.2">
      <c r="C11716" s="2"/>
    </row>
    <row r="11717" spans="3:3" x14ac:dyDescent="0.2">
      <c r="C11717" s="2"/>
    </row>
    <row r="11718" spans="3:3" x14ac:dyDescent="0.2">
      <c r="C11718" s="2"/>
    </row>
    <row r="11719" spans="3:3" x14ac:dyDescent="0.2">
      <c r="C11719" s="2"/>
    </row>
    <row r="11720" spans="3:3" x14ac:dyDescent="0.2">
      <c r="C11720" s="2"/>
    </row>
    <row r="11721" spans="3:3" x14ac:dyDescent="0.2">
      <c r="C11721" s="2"/>
    </row>
    <row r="11722" spans="3:3" x14ac:dyDescent="0.2">
      <c r="C11722" s="2"/>
    </row>
    <row r="11723" spans="3:3" x14ac:dyDescent="0.2">
      <c r="C11723" s="2"/>
    </row>
    <row r="11724" spans="3:3" x14ac:dyDescent="0.2">
      <c r="C11724" s="2"/>
    </row>
    <row r="11725" spans="3:3" x14ac:dyDescent="0.2">
      <c r="C11725" s="2"/>
    </row>
    <row r="11726" spans="3:3" x14ac:dyDescent="0.2">
      <c r="C11726" s="2"/>
    </row>
    <row r="11727" spans="3:3" x14ac:dyDescent="0.2">
      <c r="C11727" s="2"/>
    </row>
    <row r="11728" spans="3:3" x14ac:dyDescent="0.2">
      <c r="C11728" s="2"/>
    </row>
    <row r="11729" spans="3:3" x14ac:dyDescent="0.2">
      <c r="C11729" s="2"/>
    </row>
    <row r="11730" spans="3:3" x14ac:dyDescent="0.2">
      <c r="C11730" s="2"/>
    </row>
    <row r="11731" spans="3:3" x14ac:dyDescent="0.2">
      <c r="C11731" s="2"/>
    </row>
    <row r="11732" spans="3:3" x14ac:dyDescent="0.2">
      <c r="C11732" s="2"/>
    </row>
    <row r="11733" spans="3:3" x14ac:dyDescent="0.2">
      <c r="C11733" s="2"/>
    </row>
    <row r="11734" spans="3:3" x14ac:dyDescent="0.2">
      <c r="C11734" s="2"/>
    </row>
    <row r="11735" spans="3:3" x14ac:dyDescent="0.2">
      <c r="C11735" s="2"/>
    </row>
    <row r="11736" spans="3:3" x14ac:dyDescent="0.2">
      <c r="C11736" s="2"/>
    </row>
    <row r="11737" spans="3:3" x14ac:dyDescent="0.2">
      <c r="C11737" s="2"/>
    </row>
    <row r="11738" spans="3:3" x14ac:dyDescent="0.2">
      <c r="C11738" s="2"/>
    </row>
    <row r="11739" spans="3:3" x14ac:dyDescent="0.2">
      <c r="C11739" s="2"/>
    </row>
    <row r="11740" spans="3:3" x14ac:dyDescent="0.2">
      <c r="C11740" s="2"/>
    </row>
    <row r="11741" spans="3:3" x14ac:dyDescent="0.2">
      <c r="C11741" s="2"/>
    </row>
    <row r="11742" spans="3:3" x14ac:dyDescent="0.2">
      <c r="C11742" s="2"/>
    </row>
    <row r="11743" spans="3:3" x14ac:dyDescent="0.2">
      <c r="C11743" s="2"/>
    </row>
    <row r="11744" spans="3:3" x14ac:dyDescent="0.2">
      <c r="C11744" s="2"/>
    </row>
    <row r="11745" spans="3:3" x14ac:dyDescent="0.2">
      <c r="C11745" s="2"/>
    </row>
    <row r="11746" spans="3:3" x14ac:dyDescent="0.2">
      <c r="C11746" s="2"/>
    </row>
    <row r="11747" spans="3:3" x14ac:dyDescent="0.2">
      <c r="C11747" s="2"/>
    </row>
    <row r="11748" spans="3:3" x14ac:dyDescent="0.2">
      <c r="C11748" s="2"/>
    </row>
    <row r="11749" spans="3:3" x14ac:dyDescent="0.2">
      <c r="C11749" s="2"/>
    </row>
    <row r="11750" spans="3:3" x14ac:dyDescent="0.2">
      <c r="C11750" s="2"/>
    </row>
    <row r="11751" spans="3:3" x14ac:dyDescent="0.2">
      <c r="C11751" s="2"/>
    </row>
    <row r="11752" spans="3:3" x14ac:dyDescent="0.2">
      <c r="C11752" s="2"/>
    </row>
    <row r="11753" spans="3:3" x14ac:dyDescent="0.2">
      <c r="C11753" s="2"/>
    </row>
    <row r="11754" spans="3:3" x14ac:dyDescent="0.2">
      <c r="C11754" s="2"/>
    </row>
    <row r="11755" spans="3:3" x14ac:dyDescent="0.2">
      <c r="C11755" s="2"/>
    </row>
    <row r="11756" spans="3:3" x14ac:dyDescent="0.2">
      <c r="C11756" s="2"/>
    </row>
    <row r="11757" spans="3:3" x14ac:dyDescent="0.2">
      <c r="C11757" s="2"/>
    </row>
    <row r="11758" spans="3:3" x14ac:dyDescent="0.2">
      <c r="C11758" s="2"/>
    </row>
    <row r="11759" spans="3:3" x14ac:dyDescent="0.2">
      <c r="C11759" s="2"/>
    </row>
    <row r="11760" spans="3:3" x14ac:dyDescent="0.2">
      <c r="C11760" s="2"/>
    </row>
    <row r="11761" spans="3:3" x14ac:dyDescent="0.2">
      <c r="C11761" s="2"/>
    </row>
    <row r="11762" spans="3:3" x14ac:dyDescent="0.2">
      <c r="C11762" s="2"/>
    </row>
    <row r="11763" spans="3:3" x14ac:dyDescent="0.2">
      <c r="C11763" s="2"/>
    </row>
    <row r="11764" spans="3:3" x14ac:dyDescent="0.2">
      <c r="C11764" s="2"/>
    </row>
    <row r="11765" spans="3:3" x14ac:dyDescent="0.2">
      <c r="C11765" s="2"/>
    </row>
    <row r="11766" spans="3:3" x14ac:dyDescent="0.2">
      <c r="C11766" s="2"/>
    </row>
    <row r="11767" spans="3:3" x14ac:dyDescent="0.2">
      <c r="C11767" s="2"/>
    </row>
    <row r="11768" spans="3:3" x14ac:dyDescent="0.2">
      <c r="C11768" s="2"/>
    </row>
    <row r="11769" spans="3:3" x14ac:dyDescent="0.2">
      <c r="C11769" s="2"/>
    </row>
    <row r="11770" spans="3:3" x14ac:dyDescent="0.2">
      <c r="C11770" s="2"/>
    </row>
    <row r="11771" spans="3:3" x14ac:dyDescent="0.2">
      <c r="C11771" s="2"/>
    </row>
    <row r="11772" spans="3:3" x14ac:dyDescent="0.2">
      <c r="C11772" s="2"/>
    </row>
    <row r="11773" spans="3:3" x14ac:dyDescent="0.2">
      <c r="C11773" s="2"/>
    </row>
    <row r="11774" spans="3:3" x14ac:dyDescent="0.2">
      <c r="C11774" s="2"/>
    </row>
    <row r="11775" spans="3:3" x14ac:dyDescent="0.2">
      <c r="C11775" s="2"/>
    </row>
    <row r="11776" spans="3:3" x14ac:dyDescent="0.2">
      <c r="C11776" s="2"/>
    </row>
    <row r="11777" spans="3:3" x14ac:dyDescent="0.2">
      <c r="C11777" s="2"/>
    </row>
    <row r="11778" spans="3:3" x14ac:dyDescent="0.2">
      <c r="C11778" s="2"/>
    </row>
    <row r="11779" spans="3:3" x14ac:dyDescent="0.2">
      <c r="C11779" s="2"/>
    </row>
    <row r="11780" spans="3:3" x14ac:dyDescent="0.2">
      <c r="C11780" s="2"/>
    </row>
    <row r="11781" spans="3:3" x14ac:dyDescent="0.2">
      <c r="C11781" s="2"/>
    </row>
    <row r="11782" spans="3:3" x14ac:dyDescent="0.2">
      <c r="C11782" s="2"/>
    </row>
    <row r="11783" spans="3:3" x14ac:dyDescent="0.2">
      <c r="C11783" s="2"/>
    </row>
    <row r="11784" spans="3:3" x14ac:dyDescent="0.2">
      <c r="C11784" s="2"/>
    </row>
    <row r="11785" spans="3:3" x14ac:dyDescent="0.2">
      <c r="C11785" s="2"/>
    </row>
    <row r="11786" spans="3:3" x14ac:dyDescent="0.2">
      <c r="C11786" s="2"/>
    </row>
    <row r="11787" spans="3:3" x14ac:dyDescent="0.2">
      <c r="C11787" s="2"/>
    </row>
    <row r="11788" spans="3:3" x14ac:dyDescent="0.2">
      <c r="C11788" s="2"/>
    </row>
    <row r="11789" spans="3:3" x14ac:dyDescent="0.2">
      <c r="C11789" s="2"/>
    </row>
    <row r="11790" spans="3:3" x14ac:dyDescent="0.2">
      <c r="C11790" s="2"/>
    </row>
    <row r="11791" spans="3:3" x14ac:dyDescent="0.2">
      <c r="C11791" s="2"/>
    </row>
    <row r="11792" spans="3:3" x14ac:dyDescent="0.2">
      <c r="C11792" s="2"/>
    </row>
    <row r="11793" spans="3:3" x14ac:dyDescent="0.2">
      <c r="C11793" s="2"/>
    </row>
    <row r="11794" spans="3:3" x14ac:dyDescent="0.2">
      <c r="C11794" s="2"/>
    </row>
    <row r="11795" spans="3:3" x14ac:dyDescent="0.2">
      <c r="C11795" s="2"/>
    </row>
    <row r="11796" spans="3:3" x14ac:dyDescent="0.2">
      <c r="C11796" s="2"/>
    </row>
    <row r="11797" spans="3:3" x14ac:dyDescent="0.2">
      <c r="C11797" s="2"/>
    </row>
    <row r="11798" spans="3:3" x14ac:dyDescent="0.2">
      <c r="C11798" s="2"/>
    </row>
    <row r="11799" spans="3:3" x14ac:dyDescent="0.2">
      <c r="C11799" s="2"/>
    </row>
    <row r="11800" spans="3:3" x14ac:dyDescent="0.2">
      <c r="C11800" s="2"/>
    </row>
    <row r="11801" spans="3:3" x14ac:dyDescent="0.2">
      <c r="C11801" s="2"/>
    </row>
    <row r="11802" spans="3:3" x14ac:dyDescent="0.2">
      <c r="C11802" s="2"/>
    </row>
    <row r="11803" spans="3:3" x14ac:dyDescent="0.2">
      <c r="C11803" s="2"/>
    </row>
    <row r="11804" spans="3:3" x14ac:dyDescent="0.2">
      <c r="C11804" s="2"/>
    </row>
    <row r="11805" spans="3:3" x14ac:dyDescent="0.2">
      <c r="C11805" s="2"/>
    </row>
    <row r="11806" spans="3:3" x14ac:dyDescent="0.2">
      <c r="C11806" s="2"/>
    </row>
    <row r="11807" spans="3:3" x14ac:dyDescent="0.2">
      <c r="C11807" s="2"/>
    </row>
    <row r="11808" spans="3:3" x14ac:dyDescent="0.2">
      <c r="C11808" s="2"/>
    </row>
    <row r="11809" spans="3:3" x14ac:dyDescent="0.2">
      <c r="C11809" s="2"/>
    </row>
    <row r="11810" spans="3:3" x14ac:dyDescent="0.2">
      <c r="C11810" s="2"/>
    </row>
    <row r="11811" spans="3:3" x14ac:dyDescent="0.2">
      <c r="C11811" s="2"/>
    </row>
    <row r="11812" spans="3:3" x14ac:dyDescent="0.2">
      <c r="C11812" s="2"/>
    </row>
    <row r="11813" spans="3:3" x14ac:dyDescent="0.2">
      <c r="C11813" s="2"/>
    </row>
    <row r="11814" spans="3:3" x14ac:dyDescent="0.2">
      <c r="C11814" s="2"/>
    </row>
    <row r="11815" spans="3:3" x14ac:dyDescent="0.2">
      <c r="C11815" s="2"/>
    </row>
    <row r="11816" spans="3:3" x14ac:dyDescent="0.2">
      <c r="C11816" s="2"/>
    </row>
    <row r="11817" spans="3:3" x14ac:dyDescent="0.2">
      <c r="C11817" s="2"/>
    </row>
    <row r="11818" spans="3:3" x14ac:dyDescent="0.2">
      <c r="C11818" s="2"/>
    </row>
    <row r="11819" spans="3:3" x14ac:dyDescent="0.2">
      <c r="C11819" s="2"/>
    </row>
    <row r="11820" spans="3:3" x14ac:dyDescent="0.2">
      <c r="C11820" s="2"/>
    </row>
    <row r="11821" spans="3:3" x14ac:dyDescent="0.2">
      <c r="C11821" s="2"/>
    </row>
    <row r="11822" spans="3:3" x14ac:dyDescent="0.2">
      <c r="C11822" s="2"/>
    </row>
    <row r="11823" spans="3:3" x14ac:dyDescent="0.2">
      <c r="C11823" s="2"/>
    </row>
    <row r="11824" spans="3:3" x14ac:dyDescent="0.2">
      <c r="C11824" s="2"/>
    </row>
    <row r="11825" spans="3:3" x14ac:dyDescent="0.2">
      <c r="C11825" s="2"/>
    </row>
    <row r="11826" spans="3:3" x14ac:dyDescent="0.2">
      <c r="C11826" s="2"/>
    </row>
    <row r="11827" spans="3:3" x14ac:dyDescent="0.2">
      <c r="C11827" s="2"/>
    </row>
    <row r="11828" spans="3:3" x14ac:dyDescent="0.2">
      <c r="C11828" s="2"/>
    </row>
    <row r="11829" spans="3:3" x14ac:dyDescent="0.2">
      <c r="C11829" s="2"/>
    </row>
    <row r="11830" spans="3:3" x14ac:dyDescent="0.2">
      <c r="C11830" s="2"/>
    </row>
    <row r="11831" spans="3:3" x14ac:dyDescent="0.2">
      <c r="C11831" s="2"/>
    </row>
    <row r="11832" spans="3:3" x14ac:dyDescent="0.2">
      <c r="C11832" s="2"/>
    </row>
    <row r="11833" spans="3:3" x14ac:dyDescent="0.2">
      <c r="C11833" s="2"/>
    </row>
    <row r="11834" spans="3:3" x14ac:dyDescent="0.2">
      <c r="C11834" s="2"/>
    </row>
    <row r="11835" spans="3:3" x14ac:dyDescent="0.2">
      <c r="C11835" s="2"/>
    </row>
    <row r="11836" spans="3:3" x14ac:dyDescent="0.2">
      <c r="C11836" s="2"/>
    </row>
    <row r="11837" spans="3:3" x14ac:dyDescent="0.2">
      <c r="C11837" s="2"/>
    </row>
    <row r="11838" spans="3:3" x14ac:dyDescent="0.2">
      <c r="C11838" s="2"/>
    </row>
    <row r="11839" spans="3:3" x14ac:dyDescent="0.2">
      <c r="C11839" s="2"/>
    </row>
    <row r="11840" spans="3:3" x14ac:dyDescent="0.2">
      <c r="C11840" s="2"/>
    </row>
    <row r="11841" spans="3:3" x14ac:dyDescent="0.2">
      <c r="C11841" s="2"/>
    </row>
    <row r="11842" spans="3:3" x14ac:dyDescent="0.2">
      <c r="C11842" s="2"/>
    </row>
    <row r="11843" spans="3:3" x14ac:dyDescent="0.2">
      <c r="C11843" s="2"/>
    </row>
    <row r="11844" spans="3:3" x14ac:dyDescent="0.2">
      <c r="C11844" s="2"/>
    </row>
    <row r="11845" spans="3:3" x14ac:dyDescent="0.2">
      <c r="C11845" s="2"/>
    </row>
    <row r="11846" spans="3:3" x14ac:dyDescent="0.2">
      <c r="C11846" s="2"/>
    </row>
    <row r="11847" spans="3:3" x14ac:dyDescent="0.2">
      <c r="C11847" s="2"/>
    </row>
    <row r="11848" spans="3:3" x14ac:dyDescent="0.2">
      <c r="C11848" s="2"/>
    </row>
    <row r="11849" spans="3:3" x14ac:dyDescent="0.2">
      <c r="C11849" s="2"/>
    </row>
    <row r="11850" spans="3:3" x14ac:dyDescent="0.2">
      <c r="C11850" s="2"/>
    </row>
    <row r="11851" spans="3:3" x14ac:dyDescent="0.2">
      <c r="C11851" s="2"/>
    </row>
    <row r="11852" spans="3:3" x14ac:dyDescent="0.2">
      <c r="C11852" s="2"/>
    </row>
    <row r="11853" spans="3:3" x14ac:dyDescent="0.2">
      <c r="C11853" s="2"/>
    </row>
    <row r="11854" spans="3:3" x14ac:dyDescent="0.2">
      <c r="C11854" s="2"/>
    </row>
    <row r="11855" spans="3:3" x14ac:dyDescent="0.2">
      <c r="C11855" s="2"/>
    </row>
    <row r="11856" spans="3:3" x14ac:dyDescent="0.2">
      <c r="C11856" s="2"/>
    </row>
    <row r="11857" spans="3:3" x14ac:dyDescent="0.2">
      <c r="C11857" s="2"/>
    </row>
    <row r="11858" spans="3:3" x14ac:dyDescent="0.2">
      <c r="C11858" s="2"/>
    </row>
    <row r="11859" spans="3:3" x14ac:dyDescent="0.2">
      <c r="C11859" s="2"/>
    </row>
    <row r="11860" spans="3:3" x14ac:dyDescent="0.2">
      <c r="C11860" s="2"/>
    </row>
    <row r="11861" spans="3:3" x14ac:dyDescent="0.2">
      <c r="C11861" s="2"/>
    </row>
    <row r="11862" spans="3:3" x14ac:dyDescent="0.2">
      <c r="C11862" s="2"/>
    </row>
    <row r="11863" spans="3:3" x14ac:dyDescent="0.2">
      <c r="C11863" s="2"/>
    </row>
    <row r="11864" spans="3:3" x14ac:dyDescent="0.2">
      <c r="C11864" s="2"/>
    </row>
    <row r="11865" spans="3:3" x14ac:dyDescent="0.2">
      <c r="C11865" s="2"/>
    </row>
    <row r="11866" spans="3:3" x14ac:dyDescent="0.2">
      <c r="C11866" s="2"/>
    </row>
    <row r="11867" spans="3:3" x14ac:dyDescent="0.2">
      <c r="C11867" s="2"/>
    </row>
    <row r="11868" spans="3:3" x14ac:dyDescent="0.2">
      <c r="C11868" s="2"/>
    </row>
    <row r="11869" spans="3:3" x14ac:dyDescent="0.2">
      <c r="C11869" s="2"/>
    </row>
    <row r="11870" spans="3:3" x14ac:dyDescent="0.2">
      <c r="C11870" s="2"/>
    </row>
    <row r="11871" spans="3:3" x14ac:dyDescent="0.2">
      <c r="C11871" s="2"/>
    </row>
    <row r="11872" spans="3:3" x14ac:dyDescent="0.2">
      <c r="C11872" s="2"/>
    </row>
    <row r="11873" spans="3:3" x14ac:dyDescent="0.2">
      <c r="C11873" s="2"/>
    </row>
    <row r="11874" spans="3:3" x14ac:dyDescent="0.2">
      <c r="C11874" s="2"/>
    </row>
    <row r="11875" spans="3:3" x14ac:dyDescent="0.2">
      <c r="C11875" s="2"/>
    </row>
    <row r="11876" spans="3:3" x14ac:dyDescent="0.2">
      <c r="C11876" s="2"/>
    </row>
    <row r="11877" spans="3:3" x14ac:dyDescent="0.2">
      <c r="C11877" s="2"/>
    </row>
    <row r="11878" spans="3:3" x14ac:dyDescent="0.2">
      <c r="C11878" s="2"/>
    </row>
    <row r="11879" spans="3:3" x14ac:dyDescent="0.2">
      <c r="C11879" s="2"/>
    </row>
    <row r="11880" spans="3:3" x14ac:dyDescent="0.2">
      <c r="C11880" s="2"/>
    </row>
    <row r="11881" spans="3:3" x14ac:dyDescent="0.2">
      <c r="C11881" s="2"/>
    </row>
    <row r="11882" spans="3:3" x14ac:dyDescent="0.2">
      <c r="C11882" s="2"/>
    </row>
    <row r="11883" spans="3:3" x14ac:dyDescent="0.2">
      <c r="C11883" s="2"/>
    </row>
    <row r="11884" spans="3:3" x14ac:dyDescent="0.2">
      <c r="C11884" s="2"/>
    </row>
    <row r="11885" spans="3:3" x14ac:dyDescent="0.2">
      <c r="C11885" s="2"/>
    </row>
    <row r="11886" spans="3:3" x14ac:dyDescent="0.2">
      <c r="C11886" s="2"/>
    </row>
    <row r="11887" spans="3:3" x14ac:dyDescent="0.2">
      <c r="C11887" s="2"/>
    </row>
    <row r="11888" spans="3:3" x14ac:dyDescent="0.2">
      <c r="C11888" s="2"/>
    </row>
    <row r="11889" spans="3:3" x14ac:dyDescent="0.2">
      <c r="C11889" s="2"/>
    </row>
    <row r="11890" spans="3:3" x14ac:dyDescent="0.2">
      <c r="C11890" s="2"/>
    </row>
    <row r="11891" spans="3:3" x14ac:dyDescent="0.2">
      <c r="C11891" s="2"/>
    </row>
    <row r="11892" spans="3:3" x14ac:dyDescent="0.2">
      <c r="C11892" s="2"/>
    </row>
    <row r="11893" spans="3:3" x14ac:dyDescent="0.2">
      <c r="C11893" s="2"/>
    </row>
    <row r="11894" spans="3:3" x14ac:dyDescent="0.2">
      <c r="C11894" s="2"/>
    </row>
    <row r="11895" spans="3:3" x14ac:dyDescent="0.2">
      <c r="C11895" s="2"/>
    </row>
    <row r="11896" spans="3:3" x14ac:dyDescent="0.2">
      <c r="C11896" s="2"/>
    </row>
    <row r="11897" spans="3:3" x14ac:dyDescent="0.2">
      <c r="C11897" s="2"/>
    </row>
    <row r="11898" spans="3:3" x14ac:dyDescent="0.2">
      <c r="C11898" s="2"/>
    </row>
    <row r="11899" spans="3:3" x14ac:dyDescent="0.2">
      <c r="C11899" s="2"/>
    </row>
    <row r="11900" spans="3:3" x14ac:dyDescent="0.2">
      <c r="C11900" s="2"/>
    </row>
    <row r="11901" spans="3:3" x14ac:dyDescent="0.2">
      <c r="C11901" s="2"/>
    </row>
    <row r="11902" spans="3:3" x14ac:dyDescent="0.2">
      <c r="C11902" s="2"/>
    </row>
    <row r="11903" spans="3:3" x14ac:dyDescent="0.2">
      <c r="C11903" s="2"/>
    </row>
    <row r="11904" spans="3:3" x14ac:dyDescent="0.2">
      <c r="C11904" s="2"/>
    </row>
    <row r="11905" spans="3:3" x14ac:dyDescent="0.2">
      <c r="C11905" s="2"/>
    </row>
    <row r="11906" spans="3:3" x14ac:dyDescent="0.2">
      <c r="C11906" s="2"/>
    </row>
    <row r="11907" spans="3:3" x14ac:dyDescent="0.2">
      <c r="C11907" s="2"/>
    </row>
    <row r="11908" spans="3:3" x14ac:dyDescent="0.2">
      <c r="C11908" s="2"/>
    </row>
    <row r="11909" spans="3:3" x14ac:dyDescent="0.2">
      <c r="C11909" s="2"/>
    </row>
    <row r="11910" spans="3:3" x14ac:dyDescent="0.2">
      <c r="C11910" s="2"/>
    </row>
    <row r="11911" spans="3:3" x14ac:dyDescent="0.2">
      <c r="C11911" s="2"/>
    </row>
    <row r="11912" spans="3:3" x14ac:dyDescent="0.2">
      <c r="C11912" s="2"/>
    </row>
    <row r="11913" spans="3:3" x14ac:dyDescent="0.2">
      <c r="C11913" s="2"/>
    </row>
    <row r="11914" spans="3:3" x14ac:dyDescent="0.2">
      <c r="C11914" s="2"/>
    </row>
    <row r="11915" spans="3:3" x14ac:dyDescent="0.2">
      <c r="C11915" s="2"/>
    </row>
    <row r="11916" spans="3:3" x14ac:dyDescent="0.2">
      <c r="C11916" s="2"/>
    </row>
    <row r="11917" spans="3:3" x14ac:dyDescent="0.2">
      <c r="C11917" s="2"/>
    </row>
    <row r="11918" spans="3:3" x14ac:dyDescent="0.2">
      <c r="C11918" s="2"/>
    </row>
    <row r="11919" spans="3:3" x14ac:dyDescent="0.2">
      <c r="C11919" s="2"/>
    </row>
    <row r="11920" spans="3:3" x14ac:dyDescent="0.2">
      <c r="C11920" s="2"/>
    </row>
    <row r="11921" spans="3:3" x14ac:dyDescent="0.2">
      <c r="C11921" s="2"/>
    </row>
    <row r="11922" spans="3:3" x14ac:dyDescent="0.2">
      <c r="C11922" s="2"/>
    </row>
    <row r="11923" spans="3:3" x14ac:dyDescent="0.2">
      <c r="C11923" s="2"/>
    </row>
    <row r="11924" spans="3:3" x14ac:dyDescent="0.2">
      <c r="C11924" s="2"/>
    </row>
    <row r="11925" spans="3:3" x14ac:dyDescent="0.2">
      <c r="C11925" s="2"/>
    </row>
    <row r="11926" spans="3:3" x14ac:dyDescent="0.2">
      <c r="C11926" s="2"/>
    </row>
    <row r="11927" spans="3:3" x14ac:dyDescent="0.2">
      <c r="C11927" s="2"/>
    </row>
    <row r="11928" spans="3:3" x14ac:dyDescent="0.2">
      <c r="C11928" s="2"/>
    </row>
    <row r="11929" spans="3:3" x14ac:dyDescent="0.2">
      <c r="C11929" s="2"/>
    </row>
    <row r="11930" spans="3:3" x14ac:dyDescent="0.2">
      <c r="C11930" s="2"/>
    </row>
    <row r="11931" spans="3:3" x14ac:dyDescent="0.2">
      <c r="C11931" s="2"/>
    </row>
    <row r="11932" spans="3:3" x14ac:dyDescent="0.2">
      <c r="C11932" s="2"/>
    </row>
    <row r="11933" spans="3:3" x14ac:dyDescent="0.2">
      <c r="C11933" s="2"/>
    </row>
    <row r="11934" spans="3:3" x14ac:dyDescent="0.2">
      <c r="C11934" s="2"/>
    </row>
    <row r="11935" spans="3:3" x14ac:dyDescent="0.2">
      <c r="C11935" s="2"/>
    </row>
    <row r="11936" spans="3:3" x14ac:dyDescent="0.2">
      <c r="C11936" s="2"/>
    </row>
    <row r="11937" spans="3:3" x14ac:dyDescent="0.2">
      <c r="C11937" s="2"/>
    </row>
    <row r="11938" spans="3:3" x14ac:dyDescent="0.2">
      <c r="C11938" s="2"/>
    </row>
    <row r="11939" spans="3:3" x14ac:dyDescent="0.2">
      <c r="C11939" s="2"/>
    </row>
    <row r="11940" spans="3:3" x14ac:dyDescent="0.2">
      <c r="C11940" s="2"/>
    </row>
    <row r="11941" spans="3:3" x14ac:dyDescent="0.2">
      <c r="C11941" s="2"/>
    </row>
    <row r="11942" spans="3:3" x14ac:dyDescent="0.2">
      <c r="C11942" s="2"/>
    </row>
    <row r="11943" spans="3:3" x14ac:dyDescent="0.2">
      <c r="C11943" s="2"/>
    </row>
    <row r="11944" spans="3:3" x14ac:dyDescent="0.2">
      <c r="C11944" s="2"/>
    </row>
    <row r="11945" spans="3:3" x14ac:dyDescent="0.2">
      <c r="C11945" s="2"/>
    </row>
    <row r="11946" spans="3:3" x14ac:dyDescent="0.2">
      <c r="C11946" s="2"/>
    </row>
    <row r="11947" spans="3:3" x14ac:dyDescent="0.2">
      <c r="C11947" s="2"/>
    </row>
    <row r="11948" spans="3:3" x14ac:dyDescent="0.2">
      <c r="C11948" s="2"/>
    </row>
    <row r="11949" spans="3:3" x14ac:dyDescent="0.2">
      <c r="C11949" s="2"/>
    </row>
    <row r="11950" spans="3:3" x14ac:dyDescent="0.2">
      <c r="C11950" s="2"/>
    </row>
    <row r="11951" spans="3:3" x14ac:dyDescent="0.2">
      <c r="C11951" s="2"/>
    </row>
    <row r="11952" spans="3:3" x14ac:dyDescent="0.2">
      <c r="C11952" s="2"/>
    </row>
    <row r="11953" spans="3:3" x14ac:dyDescent="0.2">
      <c r="C11953" s="2"/>
    </row>
    <row r="11954" spans="3:3" x14ac:dyDescent="0.2">
      <c r="C11954" s="2"/>
    </row>
    <row r="11955" spans="3:3" x14ac:dyDescent="0.2">
      <c r="C11955" s="2"/>
    </row>
    <row r="11956" spans="3:3" x14ac:dyDescent="0.2">
      <c r="C11956" s="2"/>
    </row>
    <row r="11957" spans="3:3" x14ac:dyDescent="0.2">
      <c r="C11957" s="2"/>
    </row>
    <row r="11958" spans="3:3" x14ac:dyDescent="0.2">
      <c r="C11958" s="2"/>
    </row>
    <row r="11959" spans="3:3" x14ac:dyDescent="0.2">
      <c r="C11959" s="2"/>
    </row>
    <row r="11960" spans="3:3" x14ac:dyDescent="0.2">
      <c r="C11960" s="2"/>
    </row>
    <row r="11961" spans="3:3" x14ac:dyDescent="0.2">
      <c r="C11961" s="2"/>
    </row>
    <row r="11962" spans="3:3" x14ac:dyDescent="0.2">
      <c r="C11962" s="2"/>
    </row>
    <row r="11963" spans="3:3" x14ac:dyDescent="0.2">
      <c r="C11963" s="2"/>
    </row>
    <row r="11964" spans="3:3" x14ac:dyDescent="0.2">
      <c r="C11964" s="2"/>
    </row>
    <row r="11965" spans="3:3" x14ac:dyDescent="0.2">
      <c r="C11965" s="2"/>
    </row>
    <row r="11966" spans="3:3" x14ac:dyDescent="0.2">
      <c r="C11966" s="2"/>
    </row>
    <row r="11967" spans="3:3" x14ac:dyDescent="0.2">
      <c r="C11967" s="2"/>
    </row>
    <row r="11968" spans="3:3" x14ac:dyDescent="0.2">
      <c r="C11968" s="2"/>
    </row>
    <row r="11969" spans="3:3" x14ac:dyDescent="0.2">
      <c r="C11969" s="2"/>
    </row>
    <row r="11970" spans="3:3" x14ac:dyDescent="0.2">
      <c r="C11970" s="2"/>
    </row>
    <row r="11971" spans="3:3" x14ac:dyDescent="0.2">
      <c r="C11971" s="2"/>
    </row>
    <row r="11972" spans="3:3" x14ac:dyDescent="0.2">
      <c r="C11972" s="2"/>
    </row>
    <row r="11973" spans="3:3" x14ac:dyDescent="0.2">
      <c r="C11973" s="2"/>
    </row>
    <row r="11974" spans="3:3" x14ac:dyDescent="0.2">
      <c r="C11974" s="2"/>
    </row>
    <row r="11975" spans="3:3" x14ac:dyDescent="0.2">
      <c r="C11975" s="2"/>
    </row>
    <row r="11976" spans="3:3" x14ac:dyDescent="0.2">
      <c r="C11976" s="2"/>
    </row>
    <row r="11977" spans="3:3" x14ac:dyDescent="0.2">
      <c r="C11977" s="2"/>
    </row>
    <row r="11978" spans="3:3" x14ac:dyDescent="0.2">
      <c r="C11978" s="2"/>
    </row>
    <row r="11979" spans="3:3" x14ac:dyDescent="0.2">
      <c r="C11979" s="2"/>
    </row>
    <row r="11980" spans="3:3" x14ac:dyDescent="0.2">
      <c r="C11980" s="2"/>
    </row>
    <row r="11981" spans="3:3" x14ac:dyDescent="0.2">
      <c r="C11981" s="2"/>
    </row>
    <row r="11982" spans="3:3" x14ac:dyDescent="0.2">
      <c r="C11982" s="2"/>
    </row>
    <row r="11983" spans="3:3" x14ac:dyDescent="0.2">
      <c r="C11983" s="2"/>
    </row>
    <row r="11984" spans="3:3" x14ac:dyDescent="0.2">
      <c r="C11984" s="2"/>
    </row>
    <row r="11985" spans="3:3" x14ac:dyDescent="0.2">
      <c r="C11985" s="2"/>
    </row>
    <row r="11986" spans="3:3" x14ac:dyDescent="0.2">
      <c r="C11986" s="2"/>
    </row>
    <row r="11987" spans="3:3" x14ac:dyDescent="0.2">
      <c r="C11987" s="2"/>
    </row>
    <row r="11988" spans="3:3" x14ac:dyDescent="0.2">
      <c r="C11988" s="2"/>
    </row>
    <row r="11989" spans="3:3" x14ac:dyDescent="0.2">
      <c r="C11989" s="2"/>
    </row>
    <row r="11990" spans="3:3" x14ac:dyDescent="0.2">
      <c r="C11990" s="2"/>
    </row>
    <row r="11991" spans="3:3" x14ac:dyDescent="0.2">
      <c r="C11991" s="2"/>
    </row>
    <row r="11992" spans="3:3" x14ac:dyDescent="0.2">
      <c r="C11992" s="2"/>
    </row>
    <row r="11993" spans="3:3" x14ac:dyDescent="0.2">
      <c r="C11993" s="2"/>
    </row>
    <row r="11994" spans="3:3" x14ac:dyDescent="0.2">
      <c r="C11994" s="2"/>
    </row>
    <row r="11995" spans="3:3" x14ac:dyDescent="0.2">
      <c r="C11995" s="2"/>
    </row>
    <row r="11996" spans="3:3" x14ac:dyDescent="0.2">
      <c r="C11996" s="2"/>
    </row>
    <row r="11997" spans="3:3" x14ac:dyDescent="0.2">
      <c r="C11997" s="2"/>
    </row>
    <row r="11998" spans="3:3" x14ac:dyDescent="0.2">
      <c r="C11998" s="2"/>
    </row>
    <row r="11999" spans="3:3" x14ac:dyDescent="0.2">
      <c r="C11999" s="2"/>
    </row>
    <row r="12000" spans="3:3" x14ac:dyDescent="0.2">
      <c r="C12000" s="2"/>
    </row>
    <row r="12001" spans="3:3" x14ac:dyDescent="0.2">
      <c r="C12001" s="2"/>
    </row>
    <row r="12002" spans="3:3" x14ac:dyDescent="0.2">
      <c r="C12002" s="2"/>
    </row>
    <row r="12003" spans="3:3" x14ac:dyDescent="0.2">
      <c r="C12003" s="2"/>
    </row>
    <row r="12004" spans="3:3" x14ac:dyDescent="0.2">
      <c r="C12004" s="2"/>
    </row>
    <row r="12005" spans="3:3" x14ac:dyDescent="0.2">
      <c r="C12005" s="2"/>
    </row>
    <row r="12006" spans="3:3" x14ac:dyDescent="0.2">
      <c r="C12006" s="2"/>
    </row>
    <row r="12007" spans="3:3" x14ac:dyDescent="0.2">
      <c r="C12007" s="2"/>
    </row>
    <row r="12008" spans="3:3" x14ac:dyDescent="0.2">
      <c r="C12008" s="2"/>
    </row>
    <row r="12009" spans="3:3" x14ac:dyDescent="0.2">
      <c r="C12009" s="2"/>
    </row>
    <row r="12010" spans="3:3" x14ac:dyDescent="0.2">
      <c r="C12010" s="2"/>
    </row>
    <row r="12011" spans="3:3" x14ac:dyDescent="0.2">
      <c r="C12011" s="2"/>
    </row>
    <row r="12012" spans="3:3" x14ac:dyDescent="0.2">
      <c r="C12012" s="2"/>
    </row>
    <row r="12013" spans="3:3" x14ac:dyDescent="0.2">
      <c r="C12013" s="2"/>
    </row>
    <row r="12014" spans="3:3" x14ac:dyDescent="0.2">
      <c r="C12014" s="2"/>
    </row>
    <row r="12015" spans="3:3" x14ac:dyDescent="0.2">
      <c r="C12015" s="2"/>
    </row>
    <row r="12016" spans="3:3" x14ac:dyDescent="0.2">
      <c r="C12016" s="2"/>
    </row>
    <row r="12017" spans="3:3" x14ac:dyDescent="0.2">
      <c r="C12017" s="2"/>
    </row>
    <row r="12018" spans="3:3" x14ac:dyDescent="0.2">
      <c r="C12018" s="2"/>
    </row>
    <row r="12019" spans="3:3" x14ac:dyDescent="0.2">
      <c r="C12019" s="2"/>
    </row>
    <row r="12020" spans="3:3" x14ac:dyDescent="0.2">
      <c r="C12020" s="2"/>
    </row>
    <row r="12021" spans="3:3" x14ac:dyDescent="0.2">
      <c r="C12021" s="2"/>
    </row>
    <row r="12022" spans="3:3" x14ac:dyDescent="0.2">
      <c r="C12022" s="2"/>
    </row>
    <row r="12023" spans="3:3" x14ac:dyDescent="0.2">
      <c r="C12023" s="2"/>
    </row>
    <row r="12024" spans="3:3" x14ac:dyDescent="0.2">
      <c r="C12024" s="2"/>
    </row>
    <row r="12025" spans="3:3" x14ac:dyDescent="0.2">
      <c r="C12025" s="2"/>
    </row>
    <row r="12026" spans="3:3" x14ac:dyDescent="0.2">
      <c r="C12026" s="2"/>
    </row>
    <row r="12027" spans="3:3" x14ac:dyDescent="0.2">
      <c r="C12027" s="2"/>
    </row>
    <row r="12028" spans="3:3" x14ac:dyDescent="0.2">
      <c r="C12028" s="2"/>
    </row>
    <row r="12029" spans="3:3" x14ac:dyDescent="0.2">
      <c r="C12029" s="2"/>
    </row>
    <row r="12030" spans="3:3" x14ac:dyDescent="0.2">
      <c r="C12030" s="2"/>
    </row>
    <row r="12031" spans="3:3" x14ac:dyDescent="0.2">
      <c r="C12031" s="2"/>
    </row>
    <row r="12032" spans="3:3" x14ac:dyDescent="0.2">
      <c r="C12032" s="2"/>
    </row>
    <row r="12033" spans="3:3" x14ac:dyDescent="0.2">
      <c r="C12033" s="2"/>
    </row>
    <row r="12034" spans="3:3" x14ac:dyDescent="0.2">
      <c r="C12034" s="2"/>
    </row>
    <row r="12035" spans="3:3" x14ac:dyDescent="0.2">
      <c r="C12035" s="2"/>
    </row>
    <row r="12036" spans="3:3" x14ac:dyDescent="0.2">
      <c r="C12036" s="2"/>
    </row>
    <row r="12037" spans="3:3" x14ac:dyDescent="0.2">
      <c r="C12037" s="2"/>
    </row>
    <row r="12038" spans="3:3" x14ac:dyDescent="0.2">
      <c r="C12038" s="2"/>
    </row>
    <row r="12039" spans="3:3" x14ac:dyDescent="0.2">
      <c r="C12039" s="2"/>
    </row>
    <row r="12040" spans="3:3" x14ac:dyDescent="0.2">
      <c r="C12040" s="2"/>
    </row>
    <row r="12041" spans="3:3" x14ac:dyDescent="0.2">
      <c r="C12041" s="2"/>
    </row>
    <row r="12042" spans="3:3" x14ac:dyDescent="0.2">
      <c r="C12042" s="2"/>
    </row>
    <row r="12043" spans="3:3" x14ac:dyDescent="0.2">
      <c r="C12043" s="2"/>
    </row>
    <row r="12044" spans="3:3" x14ac:dyDescent="0.2">
      <c r="C12044" s="2"/>
    </row>
    <row r="12045" spans="3:3" x14ac:dyDescent="0.2">
      <c r="C12045" s="2"/>
    </row>
    <row r="12046" spans="3:3" x14ac:dyDescent="0.2">
      <c r="C12046" s="2"/>
    </row>
    <row r="12047" spans="3:3" x14ac:dyDescent="0.2">
      <c r="C12047" s="2"/>
    </row>
    <row r="12048" spans="3:3" x14ac:dyDescent="0.2">
      <c r="C12048" s="2"/>
    </row>
    <row r="12049" spans="3:3" x14ac:dyDescent="0.2">
      <c r="C12049" s="2"/>
    </row>
    <row r="12050" spans="3:3" x14ac:dyDescent="0.2">
      <c r="C12050" s="2"/>
    </row>
    <row r="12051" spans="3:3" x14ac:dyDescent="0.2">
      <c r="C12051" s="2"/>
    </row>
    <row r="12052" spans="3:3" x14ac:dyDescent="0.2">
      <c r="C12052" s="2"/>
    </row>
    <row r="12053" spans="3:3" x14ac:dyDescent="0.2">
      <c r="C12053" s="2"/>
    </row>
    <row r="12054" spans="3:3" x14ac:dyDescent="0.2">
      <c r="C12054" s="2"/>
    </row>
    <row r="12055" spans="3:3" x14ac:dyDescent="0.2">
      <c r="C12055" s="2"/>
    </row>
    <row r="12056" spans="3:3" x14ac:dyDescent="0.2">
      <c r="C12056" s="2"/>
    </row>
    <row r="12057" spans="3:3" x14ac:dyDescent="0.2">
      <c r="C12057" s="2"/>
    </row>
    <row r="12058" spans="3:3" x14ac:dyDescent="0.2">
      <c r="C12058" s="2"/>
    </row>
    <row r="12059" spans="3:3" x14ac:dyDescent="0.2">
      <c r="C12059" s="2"/>
    </row>
    <row r="12060" spans="3:3" x14ac:dyDescent="0.2">
      <c r="C12060" s="2"/>
    </row>
    <row r="12061" spans="3:3" x14ac:dyDescent="0.2">
      <c r="C12061" s="2"/>
    </row>
    <row r="12062" spans="3:3" x14ac:dyDescent="0.2">
      <c r="C12062" s="2"/>
    </row>
    <row r="12063" spans="3:3" x14ac:dyDescent="0.2">
      <c r="C12063" s="2"/>
    </row>
    <row r="12064" spans="3:3" x14ac:dyDescent="0.2">
      <c r="C12064" s="2"/>
    </row>
    <row r="12065" spans="3:3" x14ac:dyDescent="0.2">
      <c r="C12065" s="2"/>
    </row>
    <row r="12066" spans="3:3" x14ac:dyDescent="0.2">
      <c r="C12066" s="2"/>
    </row>
    <row r="12067" spans="3:3" x14ac:dyDescent="0.2">
      <c r="C12067" s="2"/>
    </row>
    <row r="12068" spans="3:3" x14ac:dyDescent="0.2">
      <c r="C12068" s="2"/>
    </row>
    <row r="12069" spans="3:3" x14ac:dyDescent="0.2">
      <c r="C12069" s="2"/>
    </row>
    <row r="12070" spans="3:3" x14ac:dyDescent="0.2">
      <c r="C12070" s="2"/>
    </row>
    <row r="12071" spans="3:3" x14ac:dyDescent="0.2">
      <c r="C12071" s="2"/>
    </row>
    <row r="12072" spans="3:3" x14ac:dyDescent="0.2">
      <c r="C12072" s="2"/>
    </row>
    <row r="12073" spans="3:3" x14ac:dyDescent="0.2">
      <c r="C12073" s="2"/>
    </row>
    <row r="12074" spans="3:3" x14ac:dyDescent="0.2">
      <c r="C12074" s="2"/>
    </row>
    <row r="12075" spans="3:3" x14ac:dyDescent="0.2">
      <c r="C12075" s="2"/>
    </row>
    <row r="12076" spans="3:3" x14ac:dyDescent="0.2">
      <c r="C12076" s="2"/>
    </row>
    <row r="12077" spans="3:3" x14ac:dyDescent="0.2">
      <c r="C12077" s="2"/>
    </row>
    <row r="12078" spans="3:3" x14ac:dyDescent="0.2">
      <c r="C12078" s="2"/>
    </row>
    <row r="12079" spans="3:3" x14ac:dyDescent="0.2">
      <c r="C12079" s="2"/>
    </row>
    <row r="12080" spans="3:3" x14ac:dyDescent="0.2">
      <c r="C12080" s="2"/>
    </row>
    <row r="12081" spans="3:3" x14ac:dyDescent="0.2">
      <c r="C12081" s="2"/>
    </row>
    <row r="12082" spans="3:3" x14ac:dyDescent="0.2">
      <c r="C12082" s="2"/>
    </row>
    <row r="12083" spans="3:3" x14ac:dyDescent="0.2">
      <c r="C12083" s="2"/>
    </row>
    <row r="12084" spans="3:3" x14ac:dyDescent="0.2">
      <c r="C12084" s="2"/>
    </row>
    <row r="12085" spans="3:3" x14ac:dyDescent="0.2">
      <c r="C12085" s="2"/>
    </row>
    <row r="12086" spans="3:3" x14ac:dyDescent="0.2">
      <c r="C12086" s="2"/>
    </row>
    <row r="12087" spans="3:3" x14ac:dyDescent="0.2">
      <c r="C12087" s="2"/>
    </row>
    <row r="12088" spans="3:3" x14ac:dyDescent="0.2">
      <c r="C12088" s="2"/>
    </row>
    <row r="12089" spans="3:3" x14ac:dyDescent="0.2">
      <c r="C12089" s="2"/>
    </row>
    <row r="12090" spans="3:3" x14ac:dyDescent="0.2">
      <c r="C12090" s="2"/>
    </row>
    <row r="12091" spans="3:3" x14ac:dyDescent="0.2">
      <c r="C12091" s="2"/>
    </row>
    <row r="12092" spans="3:3" x14ac:dyDescent="0.2">
      <c r="C12092" s="2"/>
    </row>
    <row r="12093" spans="3:3" x14ac:dyDescent="0.2">
      <c r="C12093" s="2"/>
    </row>
    <row r="12094" spans="3:3" x14ac:dyDescent="0.2">
      <c r="C12094" s="2"/>
    </row>
    <row r="12095" spans="3:3" x14ac:dyDescent="0.2">
      <c r="C12095" s="2"/>
    </row>
    <row r="12096" spans="3:3" x14ac:dyDescent="0.2">
      <c r="C12096" s="2"/>
    </row>
    <row r="12097" spans="3:3" x14ac:dyDescent="0.2">
      <c r="C12097" s="2"/>
    </row>
    <row r="12098" spans="3:3" x14ac:dyDescent="0.2">
      <c r="C12098" s="2"/>
    </row>
    <row r="12099" spans="3:3" x14ac:dyDescent="0.2">
      <c r="C12099" s="2"/>
    </row>
    <row r="12100" spans="3:3" x14ac:dyDescent="0.2">
      <c r="C12100" s="2"/>
    </row>
    <row r="12101" spans="3:3" x14ac:dyDescent="0.2">
      <c r="C12101" s="2"/>
    </row>
    <row r="12102" spans="3:3" x14ac:dyDescent="0.2">
      <c r="C12102" s="2"/>
    </row>
    <row r="12103" spans="3:3" x14ac:dyDescent="0.2">
      <c r="C12103" s="2"/>
    </row>
    <row r="12104" spans="3:3" x14ac:dyDescent="0.2">
      <c r="C12104" s="2"/>
    </row>
    <row r="12105" spans="3:3" x14ac:dyDescent="0.2">
      <c r="C12105" s="2"/>
    </row>
    <row r="12106" spans="3:3" x14ac:dyDescent="0.2">
      <c r="C12106" s="2"/>
    </row>
    <row r="12107" spans="3:3" x14ac:dyDescent="0.2">
      <c r="C12107" s="2"/>
    </row>
    <row r="12108" spans="3:3" x14ac:dyDescent="0.2">
      <c r="C12108" s="2"/>
    </row>
    <row r="12109" spans="3:3" x14ac:dyDescent="0.2">
      <c r="C12109" s="2"/>
    </row>
    <row r="12110" spans="3:3" x14ac:dyDescent="0.2">
      <c r="C12110" s="2"/>
    </row>
    <row r="12111" spans="3:3" x14ac:dyDescent="0.2">
      <c r="C12111" s="2"/>
    </row>
    <row r="12112" spans="3:3" x14ac:dyDescent="0.2">
      <c r="C12112" s="2"/>
    </row>
    <row r="12113" spans="3:3" x14ac:dyDescent="0.2">
      <c r="C12113" s="2"/>
    </row>
    <row r="12114" spans="3:3" x14ac:dyDescent="0.2">
      <c r="C12114" s="2"/>
    </row>
    <row r="12115" spans="3:3" x14ac:dyDescent="0.2">
      <c r="C12115" s="2"/>
    </row>
    <row r="12116" spans="3:3" x14ac:dyDescent="0.2">
      <c r="C12116" s="2"/>
    </row>
    <row r="12117" spans="3:3" x14ac:dyDescent="0.2">
      <c r="C12117" s="2"/>
    </row>
    <row r="12118" spans="3:3" x14ac:dyDescent="0.2">
      <c r="C12118" s="2"/>
    </row>
    <row r="12119" spans="3:3" x14ac:dyDescent="0.2">
      <c r="C12119" s="2"/>
    </row>
    <row r="12120" spans="3:3" x14ac:dyDescent="0.2">
      <c r="C12120" s="2"/>
    </row>
    <row r="12121" spans="3:3" x14ac:dyDescent="0.2">
      <c r="C12121" s="2"/>
    </row>
    <row r="12122" spans="3:3" x14ac:dyDescent="0.2">
      <c r="C12122" s="2"/>
    </row>
    <row r="12123" spans="3:3" x14ac:dyDescent="0.2">
      <c r="C12123" s="2"/>
    </row>
    <row r="12124" spans="3:3" x14ac:dyDescent="0.2">
      <c r="C12124" s="2"/>
    </row>
    <row r="12125" spans="3:3" x14ac:dyDescent="0.2">
      <c r="C12125" s="2"/>
    </row>
    <row r="12126" spans="3:3" x14ac:dyDescent="0.2">
      <c r="C12126" s="2"/>
    </row>
    <row r="12127" spans="3:3" x14ac:dyDescent="0.2">
      <c r="C12127" s="2"/>
    </row>
    <row r="12128" spans="3:3" x14ac:dyDescent="0.2">
      <c r="C12128" s="2"/>
    </row>
    <row r="12129" spans="3:3" x14ac:dyDescent="0.2">
      <c r="C12129" s="2"/>
    </row>
    <row r="12130" spans="3:3" x14ac:dyDescent="0.2">
      <c r="C12130" s="2"/>
    </row>
    <row r="12131" spans="3:3" x14ac:dyDescent="0.2">
      <c r="C12131" s="2"/>
    </row>
    <row r="12132" spans="3:3" x14ac:dyDescent="0.2">
      <c r="C12132" s="2"/>
    </row>
    <row r="12133" spans="3:3" x14ac:dyDescent="0.2">
      <c r="C12133" s="2"/>
    </row>
    <row r="12134" spans="3:3" x14ac:dyDescent="0.2">
      <c r="C12134" s="2"/>
    </row>
    <row r="12135" spans="3:3" x14ac:dyDescent="0.2">
      <c r="C12135" s="2"/>
    </row>
    <row r="12136" spans="3:3" x14ac:dyDescent="0.2">
      <c r="C12136" s="2"/>
    </row>
    <row r="12137" spans="3:3" x14ac:dyDescent="0.2">
      <c r="C12137" s="2"/>
    </row>
    <row r="12138" spans="3:3" x14ac:dyDescent="0.2">
      <c r="C12138" s="2"/>
    </row>
    <row r="12139" spans="3:3" x14ac:dyDescent="0.2">
      <c r="C12139" s="2"/>
    </row>
    <row r="12140" spans="3:3" x14ac:dyDescent="0.2">
      <c r="C12140" s="2"/>
    </row>
    <row r="12141" spans="3:3" x14ac:dyDescent="0.2">
      <c r="C12141" s="2"/>
    </row>
    <row r="12142" spans="3:3" x14ac:dyDescent="0.2">
      <c r="C12142" s="2"/>
    </row>
    <row r="12143" spans="3:3" x14ac:dyDescent="0.2">
      <c r="C12143" s="2"/>
    </row>
    <row r="12144" spans="3:3" x14ac:dyDescent="0.2">
      <c r="C12144" s="2"/>
    </row>
    <row r="12145" spans="3:3" x14ac:dyDescent="0.2">
      <c r="C12145" s="2"/>
    </row>
    <row r="12146" spans="3:3" x14ac:dyDescent="0.2">
      <c r="C12146" s="2"/>
    </row>
    <row r="12147" spans="3:3" x14ac:dyDescent="0.2">
      <c r="C12147" s="2"/>
    </row>
    <row r="12148" spans="3:3" x14ac:dyDescent="0.2">
      <c r="C12148" s="2"/>
    </row>
    <row r="12149" spans="3:3" x14ac:dyDescent="0.2">
      <c r="C12149" s="2"/>
    </row>
    <row r="12150" spans="3:3" x14ac:dyDescent="0.2">
      <c r="C12150" s="2"/>
    </row>
    <row r="12151" spans="3:3" x14ac:dyDescent="0.2">
      <c r="C12151" s="2"/>
    </row>
    <row r="12152" spans="3:3" x14ac:dyDescent="0.2">
      <c r="C12152" s="2"/>
    </row>
    <row r="12153" spans="3:3" x14ac:dyDescent="0.2">
      <c r="C12153" s="2"/>
    </row>
    <row r="12154" spans="3:3" x14ac:dyDescent="0.2">
      <c r="C12154" s="2"/>
    </row>
    <row r="12155" spans="3:3" x14ac:dyDescent="0.2">
      <c r="C12155" s="2"/>
    </row>
    <row r="12156" spans="3:3" x14ac:dyDescent="0.2">
      <c r="C12156" s="2"/>
    </row>
    <row r="12157" spans="3:3" x14ac:dyDescent="0.2">
      <c r="C12157" s="2"/>
    </row>
    <row r="12158" spans="3:3" x14ac:dyDescent="0.2">
      <c r="C12158" s="2"/>
    </row>
    <row r="12159" spans="3:3" x14ac:dyDescent="0.2">
      <c r="C12159" s="2"/>
    </row>
    <row r="12160" spans="3:3" x14ac:dyDescent="0.2">
      <c r="C12160" s="2"/>
    </row>
    <row r="12161" spans="3:3" x14ac:dyDescent="0.2">
      <c r="C12161" s="2"/>
    </row>
    <row r="12162" spans="3:3" x14ac:dyDescent="0.2">
      <c r="C12162" s="2"/>
    </row>
    <row r="12163" spans="3:3" x14ac:dyDescent="0.2">
      <c r="C12163" s="2"/>
    </row>
    <row r="12164" spans="3:3" x14ac:dyDescent="0.2">
      <c r="C12164" s="2"/>
    </row>
    <row r="12165" spans="3:3" x14ac:dyDescent="0.2">
      <c r="C12165" s="2"/>
    </row>
    <row r="12166" spans="3:3" x14ac:dyDescent="0.2">
      <c r="C12166" s="2"/>
    </row>
    <row r="12167" spans="3:3" x14ac:dyDescent="0.2">
      <c r="C12167" s="2"/>
    </row>
    <row r="12168" spans="3:3" x14ac:dyDescent="0.2">
      <c r="C12168" s="2"/>
    </row>
    <row r="12169" spans="3:3" x14ac:dyDescent="0.2">
      <c r="C12169" s="2"/>
    </row>
    <row r="12170" spans="3:3" x14ac:dyDescent="0.2">
      <c r="C12170" s="2"/>
    </row>
    <row r="12171" spans="3:3" x14ac:dyDescent="0.2">
      <c r="C12171" s="2"/>
    </row>
    <row r="12172" spans="3:3" x14ac:dyDescent="0.2">
      <c r="C12172" s="2"/>
    </row>
    <row r="12173" spans="3:3" x14ac:dyDescent="0.2">
      <c r="C12173" s="2"/>
    </row>
    <row r="12174" spans="3:3" x14ac:dyDescent="0.2">
      <c r="C12174" s="2"/>
    </row>
    <row r="12175" spans="3:3" x14ac:dyDescent="0.2">
      <c r="C12175" s="2"/>
    </row>
    <row r="12176" spans="3:3" x14ac:dyDescent="0.2">
      <c r="C12176" s="2"/>
    </row>
    <row r="12177" spans="3:3" x14ac:dyDescent="0.2">
      <c r="C12177" s="2"/>
    </row>
    <row r="12178" spans="3:3" x14ac:dyDescent="0.2">
      <c r="C12178" s="2"/>
    </row>
    <row r="12179" spans="3:3" x14ac:dyDescent="0.2">
      <c r="C12179" s="2"/>
    </row>
    <row r="12180" spans="3:3" x14ac:dyDescent="0.2">
      <c r="C12180" s="2"/>
    </row>
    <row r="12181" spans="3:3" x14ac:dyDescent="0.2">
      <c r="C12181" s="2"/>
    </row>
    <row r="12182" spans="3:3" x14ac:dyDescent="0.2">
      <c r="C12182" s="2"/>
    </row>
    <row r="12183" spans="3:3" x14ac:dyDescent="0.2">
      <c r="C12183" s="2"/>
    </row>
    <row r="12184" spans="3:3" x14ac:dyDescent="0.2">
      <c r="C12184" s="2"/>
    </row>
    <row r="12185" spans="3:3" x14ac:dyDescent="0.2">
      <c r="C12185" s="2"/>
    </row>
    <row r="12186" spans="3:3" x14ac:dyDescent="0.2">
      <c r="C12186" s="2"/>
    </row>
    <row r="12187" spans="3:3" x14ac:dyDescent="0.2">
      <c r="C12187" s="2"/>
    </row>
    <row r="12188" spans="3:3" x14ac:dyDescent="0.2">
      <c r="C12188" s="2"/>
    </row>
    <row r="12189" spans="3:3" x14ac:dyDescent="0.2">
      <c r="C12189" s="2"/>
    </row>
    <row r="12190" spans="3:3" x14ac:dyDescent="0.2">
      <c r="C12190" s="2"/>
    </row>
    <row r="12191" spans="3:3" x14ac:dyDescent="0.2">
      <c r="C12191" s="2"/>
    </row>
    <row r="12192" spans="3:3" x14ac:dyDescent="0.2">
      <c r="C12192" s="2"/>
    </row>
    <row r="12193" spans="3:3" x14ac:dyDescent="0.2">
      <c r="C12193" s="2"/>
    </row>
    <row r="12194" spans="3:3" x14ac:dyDescent="0.2">
      <c r="C12194" s="2"/>
    </row>
    <row r="12195" spans="3:3" x14ac:dyDescent="0.2">
      <c r="C12195" s="2"/>
    </row>
    <row r="12196" spans="3:3" x14ac:dyDescent="0.2">
      <c r="C12196" s="2"/>
    </row>
    <row r="12197" spans="3:3" x14ac:dyDescent="0.2">
      <c r="C12197" s="2"/>
    </row>
    <row r="12198" spans="3:3" x14ac:dyDescent="0.2">
      <c r="C12198" s="2"/>
    </row>
    <row r="12199" spans="3:3" x14ac:dyDescent="0.2">
      <c r="C12199" s="2"/>
    </row>
    <row r="12200" spans="3:3" x14ac:dyDescent="0.2">
      <c r="C12200" s="2"/>
    </row>
    <row r="12201" spans="3:3" x14ac:dyDescent="0.2">
      <c r="C12201" s="2"/>
    </row>
    <row r="12202" spans="3:3" x14ac:dyDescent="0.2">
      <c r="C12202" s="2"/>
    </row>
    <row r="12203" spans="3:3" x14ac:dyDescent="0.2">
      <c r="C12203" s="2"/>
    </row>
    <row r="12204" spans="3:3" x14ac:dyDescent="0.2">
      <c r="C12204" s="2"/>
    </row>
    <row r="12205" spans="3:3" x14ac:dyDescent="0.2">
      <c r="C12205" s="2"/>
    </row>
    <row r="12206" spans="3:3" x14ac:dyDescent="0.2">
      <c r="C12206" s="2"/>
    </row>
    <row r="12207" spans="3:3" x14ac:dyDescent="0.2">
      <c r="C12207" s="2"/>
    </row>
    <row r="12208" spans="3:3" x14ac:dyDescent="0.2">
      <c r="C12208" s="2"/>
    </row>
    <row r="12209" spans="3:3" x14ac:dyDescent="0.2">
      <c r="C12209" s="2"/>
    </row>
    <row r="12210" spans="3:3" x14ac:dyDescent="0.2">
      <c r="C12210" s="2"/>
    </row>
    <row r="12211" spans="3:3" x14ac:dyDescent="0.2">
      <c r="C12211" s="2"/>
    </row>
    <row r="12212" spans="3:3" x14ac:dyDescent="0.2">
      <c r="C12212" s="2"/>
    </row>
    <row r="12213" spans="3:3" x14ac:dyDescent="0.2">
      <c r="C12213" s="2"/>
    </row>
    <row r="12214" spans="3:3" x14ac:dyDescent="0.2">
      <c r="C12214" s="2"/>
    </row>
    <row r="12215" spans="3:3" x14ac:dyDescent="0.2">
      <c r="C12215" s="2"/>
    </row>
    <row r="12216" spans="3:3" x14ac:dyDescent="0.2">
      <c r="C12216" s="2"/>
    </row>
    <row r="12217" spans="3:3" x14ac:dyDescent="0.2">
      <c r="C12217" s="2"/>
    </row>
    <row r="12218" spans="3:3" x14ac:dyDescent="0.2">
      <c r="C12218" s="2"/>
    </row>
    <row r="12219" spans="3:3" x14ac:dyDescent="0.2">
      <c r="C12219" s="2"/>
    </row>
    <row r="12220" spans="3:3" x14ac:dyDescent="0.2">
      <c r="C12220" s="2"/>
    </row>
    <row r="12221" spans="3:3" x14ac:dyDescent="0.2">
      <c r="C12221" s="2"/>
    </row>
    <row r="12222" spans="3:3" x14ac:dyDescent="0.2">
      <c r="C12222" s="2"/>
    </row>
    <row r="12223" spans="3:3" x14ac:dyDescent="0.2">
      <c r="C12223" s="2"/>
    </row>
    <row r="12224" spans="3:3" x14ac:dyDescent="0.2">
      <c r="C12224" s="2"/>
    </row>
    <row r="12225" spans="3:3" x14ac:dyDescent="0.2">
      <c r="C12225" s="2"/>
    </row>
    <row r="12226" spans="3:3" x14ac:dyDescent="0.2">
      <c r="C12226" s="2"/>
    </row>
    <row r="12227" spans="3:3" x14ac:dyDescent="0.2">
      <c r="C12227" s="2"/>
    </row>
    <row r="12228" spans="3:3" x14ac:dyDescent="0.2">
      <c r="C12228" s="2"/>
    </row>
    <row r="12229" spans="3:3" x14ac:dyDescent="0.2">
      <c r="C12229" s="2"/>
    </row>
    <row r="12230" spans="3:3" x14ac:dyDescent="0.2">
      <c r="C12230" s="2"/>
    </row>
    <row r="12231" spans="3:3" x14ac:dyDescent="0.2">
      <c r="C12231" s="2"/>
    </row>
    <row r="12232" spans="3:3" x14ac:dyDescent="0.2">
      <c r="C12232" s="2"/>
    </row>
    <row r="12233" spans="3:3" x14ac:dyDescent="0.2">
      <c r="C12233" s="2"/>
    </row>
    <row r="12234" spans="3:3" x14ac:dyDescent="0.2">
      <c r="C12234" s="2"/>
    </row>
    <row r="12235" spans="3:3" x14ac:dyDescent="0.2">
      <c r="C12235" s="2"/>
    </row>
    <row r="12236" spans="3:3" x14ac:dyDescent="0.2">
      <c r="C12236" s="2"/>
    </row>
    <row r="12237" spans="3:3" x14ac:dyDescent="0.2">
      <c r="C12237" s="2"/>
    </row>
    <row r="12238" spans="3:3" x14ac:dyDescent="0.2">
      <c r="C12238" s="2"/>
    </row>
    <row r="12239" spans="3:3" x14ac:dyDescent="0.2">
      <c r="C12239" s="2"/>
    </row>
    <row r="12240" spans="3:3" x14ac:dyDescent="0.2">
      <c r="C12240" s="2"/>
    </row>
    <row r="12241" spans="3:3" x14ac:dyDescent="0.2">
      <c r="C12241" s="2"/>
    </row>
    <row r="12242" spans="3:3" x14ac:dyDescent="0.2">
      <c r="C12242" s="2"/>
    </row>
    <row r="12243" spans="3:3" x14ac:dyDescent="0.2">
      <c r="C12243" s="2"/>
    </row>
    <row r="12244" spans="3:3" x14ac:dyDescent="0.2">
      <c r="C12244" s="2"/>
    </row>
    <row r="12245" spans="3:3" x14ac:dyDescent="0.2">
      <c r="C12245" s="2"/>
    </row>
    <row r="12246" spans="3:3" x14ac:dyDescent="0.2">
      <c r="C12246" s="2"/>
    </row>
    <row r="12247" spans="3:3" x14ac:dyDescent="0.2">
      <c r="C12247" s="2"/>
    </row>
    <row r="12248" spans="3:3" x14ac:dyDescent="0.2">
      <c r="C12248" s="2"/>
    </row>
    <row r="12249" spans="3:3" x14ac:dyDescent="0.2">
      <c r="C12249" s="2"/>
    </row>
    <row r="12250" spans="3:3" x14ac:dyDescent="0.2">
      <c r="C12250" s="2"/>
    </row>
    <row r="12251" spans="3:3" x14ac:dyDescent="0.2">
      <c r="C12251" s="2"/>
    </row>
    <row r="12252" spans="3:3" x14ac:dyDescent="0.2">
      <c r="C12252" s="2"/>
    </row>
    <row r="12253" spans="3:3" x14ac:dyDescent="0.2">
      <c r="C12253" s="2"/>
    </row>
    <row r="12254" spans="3:3" x14ac:dyDescent="0.2">
      <c r="C12254" s="2"/>
    </row>
    <row r="12255" spans="3:3" x14ac:dyDescent="0.2">
      <c r="C12255" s="2"/>
    </row>
    <row r="12256" spans="3:3" x14ac:dyDescent="0.2">
      <c r="C12256" s="2"/>
    </row>
    <row r="12257" spans="3:3" x14ac:dyDescent="0.2">
      <c r="C12257" s="2"/>
    </row>
    <row r="12258" spans="3:3" x14ac:dyDescent="0.2">
      <c r="C12258" s="2"/>
    </row>
    <row r="12259" spans="3:3" x14ac:dyDescent="0.2">
      <c r="C12259" s="2"/>
    </row>
    <row r="12260" spans="3:3" x14ac:dyDescent="0.2">
      <c r="C12260" s="2"/>
    </row>
    <row r="12261" spans="3:3" x14ac:dyDescent="0.2">
      <c r="C12261" s="2"/>
    </row>
    <row r="12262" spans="3:3" x14ac:dyDescent="0.2">
      <c r="C12262" s="2"/>
    </row>
    <row r="12263" spans="3:3" x14ac:dyDescent="0.2">
      <c r="C12263" s="2"/>
    </row>
    <row r="12264" spans="3:3" x14ac:dyDescent="0.2">
      <c r="C12264" s="2"/>
    </row>
    <row r="12265" spans="3:3" x14ac:dyDescent="0.2">
      <c r="C12265" s="2"/>
    </row>
    <row r="12266" spans="3:3" x14ac:dyDescent="0.2">
      <c r="C12266" s="2"/>
    </row>
    <row r="12267" spans="3:3" x14ac:dyDescent="0.2">
      <c r="C12267" s="2"/>
    </row>
    <row r="12268" spans="3:3" x14ac:dyDescent="0.2">
      <c r="C12268" s="2"/>
    </row>
    <row r="12269" spans="3:3" x14ac:dyDescent="0.2">
      <c r="C12269" s="2"/>
    </row>
    <row r="12270" spans="3:3" x14ac:dyDescent="0.2">
      <c r="C12270" s="2"/>
    </row>
    <row r="12271" spans="3:3" x14ac:dyDescent="0.2">
      <c r="C12271" s="2"/>
    </row>
    <row r="12272" spans="3:3" x14ac:dyDescent="0.2">
      <c r="C12272" s="2"/>
    </row>
    <row r="12273" spans="3:3" x14ac:dyDescent="0.2">
      <c r="C12273" s="2"/>
    </row>
    <row r="12274" spans="3:3" x14ac:dyDescent="0.2">
      <c r="C12274" s="2"/>
    </row>
    <row r="12275" spans="3:3" x14ac:dyDescent="0.2">
      <c r="C12275" s="2"/>
    </row>
    <row r="12276" spans="3:3" x14ac:dyDescent="0.2">
      <c r="C12276" s="2"/>
    </row>
    <row r="12277" spans="3:3" x14ac:dyDescent="0.2">
      <c r="C12277" s="2"/>
    </row>
    <row r="12278" spans="3:3" x14ac:dyDescent="0.2">
      <c r="C12278" s="2"/>
    </row>
    <row r="12279" spans="3:3" x14ac:dyDescent="0.2">
      <c r="C12279" s="2"/>
    </row>
    <row r="12280" spans="3:3" x14ac:dyDescent="0.2">
      <c r="C12280" s="2"/>
    </row>
    <row r="12281" spans="3:3" x14ac:dyDescent="0.2">
      <c r="C12281" s="2"/>
    </row>
    <row r="12282" spans="3:3" x14ac:dyDescent="0.2">
      <c r="C12282" s="2"/>
    </row>
    <row r="12283" spans="3:3" x14ac:dyDescent="0.2">
      <c r="C12283" s="2"/>
    </row>
    <row r="12284" spans="3:3" x14ac:dyDescent="0.2">
      <c r="C12284" s="2"/>
    </row>
    <row r="12285" spans="3:3" x14ac:dyDescent="0.2">
      <c r="C12285" s="2"/>
    </row>
    <row r="12286" spans="3:3" x14ac:dyDescent="0.2">
      <c r="C12286" s="2"/>
    </row>
    <row r="12287" spans="3:3" x14ac:dyDescent="0.2">
      <c r="C12287" s="2"/>
    </row>
    <row r="12288" spans="3:3" x14ac:dyDescent="0.2">
      <c r="C12288" s="2"/>
    </row>
    <row r="12289" spans="3:3" x14ac:dyDescent="0.2">
      <c r="C12289" s="2"/>
    </row>
    <row r="12290" spans="3:3" x14ac:dyDescent="0.2">
      <c r="C12290" s="2"/>
    </row>
    <row r="12291" spans="3:3" x14ac:dyDescent="0.2">
      <c r="C12291" s="2"/>
    </row>
    <row r="12292" spans="3:3" x14ac:dyDescent="0.2">
      <c r="C12292" s="2"/>
    </row>
    <row r="12293" spans="3:3" x14ac:dyDescent="0.2">
      <c r="C12293" s="2"/>
    </row>
    <row r="12294" spans="3:3" x14ac:dyDescent="0.2">
      <c r="C12294" s="2"/>
    </row>
    <row r="12295" spans="3:3" x14ac:dyDescent="0.2">
      <c r="C12295" s="2"/>
    </row>
    <row r="12296" spans="3:3" x14ac:dyDescent="0.2">
      <c r="C12296" s="2"/>
    </row>
    <row r="12297" spans="3:3" x14ac:dyDescent="0.2">
      <c r="C12297" s="2"/>
    </row>
    <row r="12298" spans="3:3" x14ac:dyDescent="0.2">
      <c r="C12298" s="2"/>
    </row>
    <row r="12299" spans="3:3" x14ac:dyDescent="0.2">
      <c r="C12299" s="2"/>
    </row>
    <row r="12300" spans="3:3" x14ac:dyDescent="0.2">
      <c r="C12300" s="2"/>
    </row>
    <row r="12301" spans="3:3" x14ac:dyDescent="0.2">
      <c r="C12301" s="2"/>
    </row>
    <row r="12302" spans="3:3" x14ac:dyDescent="0.2">
      <c r="C12302" s="2"/>
    </row>
    <row r="12303" spans="3:3" x14ac:dyDescent="0.2">
      <c r="C12303" s="2"/>
    </row>
    <row r="12304" spans="3:3" x14ac:dyDescent="0.2">
      <c r="C12304" s="2"/>
    </row>
    <row r="12305" spans="3:3" x14ac:dyDescent="0.2">
      <c r="C12305" s="2"/>
    </row>
    <row r="12306" spans="3:3" x14ac:dyDescent="0.2">
      <c r="C12306" s="2"/>
    </row>
    <row r="12307" spans="3:3" x14ac:dyDescent="0.2">
      <c r="C12307" s="2"/>
    </row>
    <row r="12308" spans="3:3" x14ac:dyDescent="0.2">
      <c r="C12308" s="2"/>
    </row>
    <row r="12309" spans="3:3" x14ac:dyDescent="0.2">
      <c r="C12309" s="2"/>
    </row>
    <row r="12310" spans="3:3" x14ac:dyDescent="0.2">
      <c r="C12310" s="2"/>
    </row>
    <row r="12311" spans="3:3" x14ac:dyDescent="0.2">
      <c r="C12311" s="2"/>
    </row>
    <row r="12312" spans="3:3" x14ac:dyDescent="0.2">
      <c r="C12312" s="2"/>
    </row>
    <row r="12313" spans="3:3" x14ac:dyDescent="0.2">
      <c r="C12313" s="2"/>
    </row>
    <row r="12314" spans="3:3" x14ac:dyDescent="0.2">
      <c r="C12314" s="2"/>
    </row>
    <row r="12315" spans="3:3" x14ac:dyDescent="0.2">
      <c r="C12315" s="2"/>
    </row>
    <row r="12316" spans="3:3" x14ac:dyDescent="0.2">
      <c r="C12316" s="2"/>
    </row>
    <row r="12317" spans="3:3" x14ac:dyDescent="0.2">
      <c r="C12317" s="2"/>
    </row>
    <row r="12318" spans="3:3" x14ac:dyDescent="0.2">
      <c r="C12318" s="2"/>
    </row>
    <row r="12319" spans="3:3" x14ac:dyDescent="0.2">
      <c r="C12319" s="2"/>
    </row>
    <row r="12320" spans="3:3" x14ac:dyDescent="0.2">
      <c r="C12320" s="2"/>
    </row>
    <row r="12321" spans="3:3" x14ac:dyDescent="0.2">
      <c r="C12321" s="2"/>
    </row>
    <row r="12322" spans="3:3" x14ac:dyDescent="0.2">
      <c r="C12322" s="2"/>
    </row>
    <row r="12323" spans="3:3" x14ac:dyDescent="0.2">
      <c r="C12323" s="2"/>
    </row>
    <row r="12324" spans="3:3" x14ac:dyDescent="0.2">
      <c r="C12324" s="2"/>
    </row>
    <row r="12325" spans="3:3" x14ac:dyDescent="0.2">
      <c r="C12325" s="2"/>
    </row>
    <row r="12326" spans="3:3" x14ac:dyDescent="0.2">
      <c r="C12326" s="2"/>
    </row>
    <row r="12327" spans="3:3" x14ac:dyDescent="0.2">
      <c r="C12327" s="2"/>
    </row>
    <row r="12328" spans="3:3" x14ac:dyDescent="0.2">
      <c r="C12328" s="2"/>
    </row>
    <row r="12329" spans="3:3" x14ac:dyDescent="0.2">
      <c r="C12329" s="2"/>
    </row>
    <row r="12330" spans="3:3" x14ac:dyDescent="0.2">
      <c r="C12330" s="2"/>
    </row>
    <row r="12331" spans="3:3" x14ac:dyDescent="0.2">
      <c r="C12331" s="2"/>
    </row>
    <row r="12332" spans="3:3" x14ac:dyDescent="0.2">
      <c r="C12332" s="2"/>
    </row>
    <row r="12333" spans="3:3" x14ac:dyDescent="0.2">
      <c r="C12333" s="2"/>
    </row>
    <row r="12334" spans="3:3" x14ac:dyDescent="0.2">
      <c r="C12334" s="2"/>
    </row>
    <row r="12335" spans="3:3" x14ac:dyDescent="0.2">
      <c r="C12335" s="2"/>
    </row>
    <row r="12336" spans="3:3" x14ac:dyDescent="0.2">
      <c r="C12336" s="2"/>
    </row>
    <row r="12337" spans="3:3" x14ac:dyDescent="0.2">
      <c r="C12337" s="2"/>
    </row>
    <row r="12338" spans="3:3" x14ac:dyDescent="0.2">
      <c r="C12338" s="2"/>
    </row>
    <row r="12339" spans="3:3" x14ac:dyDescent="0.2">
      <c r="C12339" s="2"/>
    </row>
    <row r="12340" spans="3:3" x14ac:dyDescent="0.2">
      <c r="C12340" s="2"/>
    </row>
    <row r="12341" spans="3:3" x14ac:dyDescent="0.2">
      <c r="C12341" s="2"/>
    </row>
    <row r="12342" spans="3:3" x14ac:dyDescent="0.2">
      <c r="C12342" s="2"/>
    </row>
    <row r="12343" spans="3:3" x14ac:dyDescent="0.2">
      <c r="C12343" s="2"/>
    </row>
    <row r="12344" spans="3:3" x14ac:dyDescent="0.2">
      <c r="C12344" s="2"/>
    </row>
    <row r="12345" spans="3:3" x14ac:dyDescent="0.2">
      <c r="C12345" s="2"/>
    </row>
    <row r="12346" spans="3:3" x14ac:dyDescent="0.2">
      <c r="C12346" s="2"/>
    </row>
    <row r="12347" spans="3:3" x14ac:dyDescent="0.2">
      <c r="C12347" s="2"/>
    </row>
    <row r="12348" spans="3:3" x14ac:dyDescent="0.2">
      <c r="C12348" s="2"/>
    </row>
    <row r="12349" spans="3:3" x14ac:dyDescent="0.2">
      <c r="C12349" s="2"/>
    </row>
    <row r="12350" spans="3:3" x14ac:dyDescent="0.2">
      <c r="C12350" s="2"/>
    </row>
    <row r="12351" spans="3:3" x14ac:dyDescent="0.2">
      <c r="C12351" s="2"/>
    </row>
    <row r="12352" spans="3:3" x14ac:dyDescent="0.2">
      <c r="C12352" s="2"/>
    </row>
    <row r="12353" spans="3:3" x14ac:dyDescent="0.2">
      <c r="C12353" s="2"/>
    </row>
    <row r="12354" spans="3:3" x14ac:dyDescent="0.2">
      <c r="C12354" s="2"/>
    </row>
    <row r="12355" spans="3:3" x14ac:dyDescent="0.2">
      <c r="C12355" s="2"/>
    </row>
    <row r="12356" spans="3:3" x14ac:dyDescent="0.2">
      <c r="C12356" s="2"/>
    </row>
    <row r="12357" spans="3:3" x14ac:dyDescent="0.2">
      <c r="C12357" s="2"/>
    </row>
    <row r="12358" spans="3:3" x14ac:dyDescent="0.2">
      <c r="C12358" s="2"/>
    </row>
    <row r="12359" spans="3:3" x14ac:dyDescent="0.2">
      <c r="C12359" s="2"/>
    </row>
    <row r="12360" spans="3:3" x14ac:dyDescent="0.2">
      <c r="C12360" s="2"/>
    </row>
    <row r="12361" spans="3:3" x14ac:dyDescent="0.2">
      <c r="C12361" s="2"/>
    </row>
    <row r="12362" spans="3:3" x14ac:dyDescent="0.2">
      <c r="C12362" s="2"/>
    </row>
    <row r="12363" spans="3:3" x14ac:dyDescent="0.2">
      <c r="C12363" s="2"/>
    </row>
    <row r="12364" spans="3:3" x14ac:dyDescent="0.2">
      <c r="C12364" s="2"/>
    </row>
    <row r="12365" spans="3:3" x14ac:dyDescent="0.2">
      <c r="C12365" s="2"/>
    </row>
    <row r="12366" spans="3:3" x14ac:dyDescent="0.2">
      <c r="C12366" s="2"/>
    </row>
    <row r="12367" spans="3:3" x14ac:dyDescent="0.2">
      <c r="C12367" s="2"/>
    </row>
    <row r="12368" spans="3:3" x14ac:dyDescent="0.2">
      <c r="C12368" s="2"/>
    </row>
    <row r="12369" spans="3:3" x14ac:dyDescent="0.2">
      <c r="C12369" s="2"/>
    </row>
    <row r="12370" spans="3:3" x14ac:dyDescent="0.2">
      <c r="C12370" s="2"/>
    </row>
    <row r="12371" spans="3:3" x14ac:dyDescent="0.2">
      <c r="C12371" s="2"/>
    </row>
    <row r="12372" spans="3:3" x14ac:dyDescent="0.2">
      <c r="C12372" s="2"/>
    </row>
    <row r="12373" spans="3:3" x14ac:dyDescent="0.2">
      <c r="C12373" s="2"/>
    </row>
    <row r="12374" spans="3:3" x14ac:dyDescent="0.2">
      <c r="C12374" s="2"/>
    </row>
    <row r="12375" spans="3:3" x14ac:dyDescent="0.2">
      <c r="C12375" s="2"/>
    </row>
    <row r="12376" spans="3:3" x14ac:dyDescent="0.2">
      <c r="C12376" s="2"/>
    </row>
    <row r="12377" spans="3:3" x14ac:dyDescent="0.2">
      <c r="C12377" s="2"/>
    </row>
    <row r="12378" spans="3:3" x14ac:dyDescent="0.2">
      <c r="C12378" s="2"/>
    </row>
    <row r="12379" spans="3:3" x14ac:dyDescent="0.2">
      <c r="C12379" s="2"/>
    </row>
    <row r="12380" spans="3:3" x14ac:dyDescent="0.2">
      <c r="C12380" s="2"/>
    </row>
    <row r="12381" spans="3:3" x14ac:dyDescent="0.2">
      <c r="C12381" s="2"/>
    </row>
    <row r="12382" spans="3:3" x14ac:dyDescent="0.2">
      <c r="C12382" s="2"/>
    </row>
    <row r="12383" spans="3:3" x14ac:dyDescent="0.2">
      <c r="C12383" s="2"/>
    </row>
    <row r="12384" spans="3:3" x14ac:dyDescent="0.2">
      <c r="C12384" s="2"/>
    </row>
    <row r="12385" spans="3:3" x14ac:dyDescent="0.2">
      <c r="C12385" s="2"/>
    </row>
    <row r="12386" spans="3:3" x14ac:dyDescent="0.2">
      <c r="C12386" s="2"/>
    </row>
    <row r="12387" spans="3:3" x14ac:dyDescent="0.2">
      <c r="C12387" s="2"/>
    </row>
    <row r="12388" spans="3:3" x14ac:dyDescent="0.2">
      <c r="C12388" s="2"/>
    </row>
    <row r="12389" spans="3:3" x14ac:dyDescent="0.2">
      <c r="C12389" s="2"/>
    </row>
    <row r="12390" spans="3:3" x14ac:dyDescent="0.2">
      <c r="C12390" s="2"/>
    </row>
    <row r="12391" spans="3:3" x14ac:dyDescent="0.2">
      <c r="C12391" s="2"/>
    </row>
    <row r="12392" spans="3:3" x14ac:dyDescent="0.2">
      <c r="C12392" s="2"/>
    </row>
    <row r="12393" spans="3:3" x14ac:dyDescent="0.2">
      <c r="C12393" s="2"/>
    </row>
    <row r="12394" spans="3:3" x14ac:dyDescent="0.2">
      <c r="C12394" s="2"/>
    </row>
    <row r="12395" spans="3:3" x14ac:dyDescent="0.2">
      <c r="C12395" s="2"/>
    </row>
    <row r="12396" spans="3:3" x14ac:dyDescent="0.2">
      <c r="C12396" s="2"/>
    </row>
    <row r="12397" spans="3:3" x14ac:dyDescent="0.2">
      <c r="C12397" s="2"/>
    </row>
    <row r="12398" spans="3:3" x14ac:dyDescent="0.2">
      <c r="C12398" s="2"/>
    </row>
    <row r="12399" spans="3:3" x14ac:dyDescent="0.2">
      <c r="C12399" s="2"/>
    </row>
    <row r="12400" spans="3:3" x14ac:dyDescent="0.2">
      <c r="C12400" s="2"/>
    </row>
    <row r="12401" spans="3:3" x14ac:dyDescent="0.2">
      <c r="C12401" s="2"/>
    </row>
    <row r="12402" spans="3:3" x14ac:dyDescent="0.2">
      <c r="C12402" s="2"/>
    </row>
    <row r="12403" spans="3:3" x14ac:dyDescent="0.2">
      <c r="C12403" s="2"/>
    </row>
    <row r="12404" spans="3:3" x14ac:dyDescent="0.2">
      <c r="C12404" s="2"/>
    </row>
    <row r="12405" spans="3:3" x14ac:dyDescent="0.2">
      <c r="C12405" s="2"/>
    </row>
    <row r="12406" spans="3:3" x14ac:dyDescent="0.2">
      <c r="C12406" s="2"/>
    </row>
    <row r="12407" spans="3:3" x14ac:dyDescent="0.2">
      <c r="C12407" s="2"/>
    </row>
    <row r="12408" spans="3:3" x14ac:dyDescent="0.2">
      <c r="C12408" s="2"/>
    </row>
    <row r="12409" spans="3:3" x14ac:dyDescent="0.2">
      <c r="C12409" s="2"/>
    </row>
    <row r="12410" spans="3:3" x14ac:dyDescent="0.2">
      <c r="C12410" s="2"/>
    </row>
    <row r="12411" spans="3:3" x14ac:dyDescent="0.2">
      <c r="C12411" s="2"/>
    </row>
    <row r="12412" spans="3:3" x14ac:dyDescent="0.2">
      <c r="C12412" s="2"/>
    </row>
    <row r="12413" spans="3:3" x14ac:dyDescent="0.2">
      <c r="C12413" s="2"/>
    </row>
    <row r="12414" spans="3:3" x14ac:dyDescent="0.2">
      <c r="C12414" s="2"/>
    </row>
    <row r="12415" spans="3:3" x14ac:dyDescent="0.2">
      <c r="C12415" s="2"/>
    </row>
    <row r="12416" spans="3:3" x14ac:dyDescent="0.2">
      <c r="C12416" s="2"/>
    </row>
    <row r="12417" spans="3:3" x14ac:dyDescent="0.2">
      <c r="C12417" s="2"/>
    </row>
    <row r="12418" spans="3:3" x14ac:dyDescent="0.2">
      <c r="C12418" s="2"/>
    </row>
    <row r="12419" spans="3:3" x14ac:dyDescent="0.2">
      <c r="C12419" s="2"/>
    </row>
    <row r="12420" spans="3:3" x14ac:dyDescent="0.2">
      <c r="C12420" s="2"/>
    </row>
    <row r="12421" spans="3:3" x14ac:dyDescent="0.2">
      <c r="C12421" s="2"/>
    </row>
    <row r="12422" spans="3:3" x14ac:dyDescent="0.2">
      <c r="C12422" s="2"/>
    </row>
    <row r="12423" spans="3:3" x14ac:dyDescent="0.2">
      <c r="C12423" s="2"/>
    </row>
    <row r="12424" spans="3:3" x14ac:dyDescent="0.2">
      <c r="C12424" s="2"/>
    </row>
    <row r="12425" spans="3:3" x14ac:dyDescent="0.2">
      <c r="C12425" s="2"/>
    </row>
    <row r="12426" spans="3:3" x14ac:dyDescent="0.2">
      <c r="C12426" s="2"/>
    </row>
    <row r="12427" spans="3:3" x14ac:dyDescent="0.2">
      <c r="C12427" s="2"/>
    </row>
    <row r="12428" spans="3:3" x14ac:dyDescent="0.2">
      <c r="C12428" s="2"/>
    </row>
    <row r="12429" spans="3:3" x14ac:dyDescent="0.2">
      <c r="C12429" s="2"/>
    </row>
    <row r="12430" spans="3:3" x14ac:dyDescent="0.2">
      <c r="C12430" s="2"/>
    </row>
    <row r="12431" spans="3:3" x14ac:dyDescent="0.2">
      <c r="C12431" s="2"/>
    </row>
    <row r="12432" spans="3:3" x14ac:dyDescent="0.2">
      <c r="C12432" s="2"/>
    </row>
    <row r="12433" spans="3:3" x14ac:dyDescent="0.2">
      <c r="C12433" s="2"/>
    </row>
    <row r="12434" spans="3:3" x14ac:dyDescent="0.2">
      <c r="C12434" s="2"/>
    </row>
    <row r="12435" spans="3:3" x14ac:dyDescent="0.2">
      <c r="C12435" s="2"/>
    </row>
    <row r="12436" spans="3:3" x14ac:dyDescent="0.2">
      <c r="C12436" s="2"/>
    </row>
    <row r="12437" spans="3:3" x14ac:dyDescent="0.2">
      <c r="C12437" s="2"/>
    </row>
    <row r="12438" spans="3:3" x14ac:dyDescent="0.2">
      <c r="C12438" s="2"/>
    </row>
    <row r="12439" spans="3:3" x14ac:dyDescent="0.2">
      <c r="C12439" s="2"/>
    </row>
    <row r="12440" spans="3:3" x14ac:dyDescent="0.2">
      <c r="C12440" s="2"/>
    </row>
    <row r="12441" spans="3:3" x14ac:dyDescent="0.2">
      <c r="C12441" s="2"/>
    </row>
    <row r="12442" spans="3:3" x14ac:dyDescent="0.2">
      <c r="C12442" s="2"/>
    </row>
    <row r="12443" spans="3:3" x14ac:dyDescent="0.2">
      <c r="C12443" s="2"/>
    </row>
    <row r="12444" spans="3:3" x14ac:dyDescent="0.2">
      <c r="C12444" s="2"/>
    </row>
    <row r="12445" spans="3:3" x14ac:dyDescent="0.2">
      <c r="C12445" s="2"/>
    </row>
    <row r="12446" spans="3:3" x14ac:dyDescent="0.2">
      <c r="C12446" s="2"/>
    </row>
    <row r="12447" spans="3:3" x14ac:dyDescent="0.2">
      <c r="C12447" s="2"/>
    </row>
    <row r="12448" spans="3:3" x14ac:dyDescent="0.2">
      <c r="C12448" s="2"/>
    </row>
    <row r="12449" spans="3:3" x14ac:dyDescent="0.2">
      <c r="C12449" s="2"/>
    </row>
    <row r="12450" spans="3:3" x14ac:dyDescent="0.2">
      <c r="C12450" s="2"/>
    </row>
    <row r="12451" spans="3:3" x14ac:dyDescent="0.2">
      <c r="C12451" s="2"/>
    </row>
    <row r="12452" spans="3:3" x14ac:dyDescent="0.2">
      <c r="C12452" s="2"/>
    </row>
    <row r="12453" spans="3:3" x14ac:dyDescent="0.2">
      <c r="C12453" s="2"/>
    </row>
    <row r="12454" spans="3:3" x14ac:dyDescent="0.2">
      <c r="C12454" s="2"/>
    </row>
    <row r="12455" spans="3:3" x14ac:dyDescent="0.2">
      <c r="C12455" s="2"/>
    </row>
    <row r="12456" spans="3:3" x14ac:dyDescent="0.2">
      <c r="C12456" s="2"/>
    </row>
    <row r="12457" spans="3:3" x14ac:dyDescent="0.2">
      <c r="C12457" s="2"/>
    </row>
    <row r="12458" spans="3:3" x14ac:dyDescent="0.2">
      <c r="C12458" s="2"/>
    </row>
    <row r="12459" spans="3:3" x14ac:dyDescent="0.2">
      <c r="C12459" s="2"/>
    </row>
    <row r="12460" spans="3:3" x14ac:dyDescent="0.2">
      <c r="C12460" s="2"/>
    </row>
    <row r="12461" spans="3:3" x14ac:dyDescent="0.2">
      <c r="C12461" s="2"/>
    </row>
    <row r="12462" spans="3:3" x14ac:dyDescent="0.2">
      <c r="C12462" s="2"/>
    </row>
    <row r="12463" spans="3:3" x14ac:dyDescent="0.2">
      <c r="C12463" s="2"/>
    </row>
    <row r="12464" spans="3:3" x14ac:dyDescent="0.2">
      <c r="C12464" s="2"/>
    </row>
    <row r="12465" spans="3:3" x14ac:dyDescent="0.2">
      <c r="C12465" s="2"/>
    </row>
    <row r="12466" spans="3:3" x14ac:dyDescent="0.2">
      <c r="C12466" s="2"/>
    </row>
    <row r="12467" spans="3:3" x14ac:dyDescent="0.2">
      <c r="C12467" s="2"/>
    </row>
    <row r="12468" spans="3:3" x14ac:dyDescent="0.2">
      <c r="C12468" s="2"/>
    </row>
    <row r="12469" spans="3:3" x14ac:dyDescent="0.2">
      <c r="C12469" s="2"/>
    </row>
    <row r="12470" spans="3:3" x14ac:dyDescent="0.2">
      <c r="C12470" s="2"/>
    </row>
    <row r="12471" spans="3:3" x14ac:dyDescent="0.2">
      <c r="C12471" s="2"/>
    </row>
    <row r="12472" spans="3:3" x14ac:dyDescent="0.2">
      <c r="C12472" s="2"/>
    </row>
    <row r="12473" spans="3:3" x14ac:dyDescent="0.2">
      <c r="C12473" s="2"/>
    </row>
    <row r="12474" spans="3:3" x14ac:dyDescent="0.2">
      <c r="C12474" s="2"/>
    </row>
    <row r="12475" spans="3:3" x14ac:dyDescent="0.2">
      <c r="C12475" s="2"/>
    </row>
    <row r="12476" spans="3:3" x14ac:dyDescent="0.2">
      <c r="C12476" s="2"/>
    </row>
    <row r="12477" spans="3:3" x14ac:dyDescent="0.2">
      <c r="C12477" s="2"/>
    </row>
    <row r="12478" spans="3:3" x14ac:dyDescent="0.2">
      <c r="C12478" s="2"/>
    </row>
    <row r="12479" spans="3:3" x14ac:dyDescent="0.2">
      <c r="C12479" s="2"/>
    </row>
    <row r="12480" spans="3:3" x14ac:dyDescent="0.2">
      <c r="C12480" s="2"/>
    </row>
    <row r="12481" spans="3:3" x14ac:dyDescent="0.2">
      <c r="C12481" s="2"/>
    </row>
    <row r="12482" spans="3:3" x14ac:dyDescent="0.2">
      <c r="C12482" s="2"/>
    </row>
    <row r="12483" spans="3:3" x14ac:dyDescent="0.2">
      <c r="C12483" s="2"/>
    </row>
    <row r="12484" spans="3:3" x14ac:dyDescent="0.2">
      <c r="C12484" s="2"/>
    </row>
    <row r="12485" spans="3:3" x14ac:dyDescent="0.2">
      <c r="C12485" s="2"/>
    </row>
    <row r="12486" spans="3:3" x14ac:dyDescent="0.2">
      <c r="C12486" s="2"/>
    </row>
    <row r="12487" spans="3:3" x14ac:dyDescent="0.2">
      <c r="C12487" s="2"/>
    </row>
    <row r="12488" spans="3:3" x14ac:dyDescent="0.2">
      <c r="C12488" s="2"/>
    </row>
    <row r="12489" spans="3:3" x14ac:dyDescent="0.2">
      <c r="C12489" s="2"/>
    </row>
    <row r="12490" spans="3:3" x14ac:dyDescent="0.2">
      <c r="C12490" s="2"/>
    </row>
    <row r="12491" spans="3:3" x14ac:dyDescent="0.2">
      <c r="C12491" s="2"/>
    </row>
    <row r="12492" spans="3:3" x14ac:dyDescent="0.2">
      <c r="C12492" s="2"/>
    </row>
    <row r="12493" spans="3:3" x14ac:dyDescent="0.2">
      <c r="C12493" s="2"/>
    </row>
    <row r="12494" spans="3:3" x14ac:dyDescent="0.2">
      <c r="C12494" s="2"/>
    </row>
    <row r="12495" spans="3:3" x14ac:dyDescent="0.2">
      <c r="C12495" s="2"/>
    </row>
    <row r="12496" spans="3:3" x14ac:dyDescent="0.2">
      <c r="C12496" s="2"/>
    </row>
    <row r="12497" spans="3:3" x14ac:dyDescent="0.2">
      <c r="C12497" s="2"/>
    </row>
    <row r="12498" spans="3:3" x14ac:dyDescent="0.2">
      <c r="C12498" s="2"/>
    </row>
    <row r="12499" spans="3:3" x14ac:dyDescent="0.2">
      <c r="C12499" s="2"/>
    </row>
    <row r="12500" spans="3:3" x14ac:dyDescent="0.2">
      <c r="C12500" s="2"/>
    </row>
    <row r="12501" spans="3:3" x14ac:dyDescent="0.2">
      <c r="C12501" s="2"/>
    </row>
    <row r="12502" spans="3:3" x14ac:dyDescent="0.2">
      <c r="C12502" s="2"/>
    </row>
    <row r="12503" spans="3:3" x14ac:dyDescent="0.2">
      <c r="C12503" s="2"/>
    </row>
    <row r="12504" spans="3:3" x14ac:dyDescent="0.2">
      <c r="C12504" s="2"/>
    </row>
    <row r="12505" spans="3:3" x14ac:dyDescent="0.2">
      <c r="C12505" s="2"/>
    </row>
    <row r="12506" spans="3:3" x14ac:dyDescent="0.2">
      <c r="C12506" s="2"/>
    </row>
    <row r="12507" spans="3:3" x14ac:dyDescent="0.2">
      <c r="C12507" s="2"/>
    </row>
    <row r="12508" spans="3:3" x14ac:dyDescent="0.2">
      <c r="C12508" s="2"/>
    </row>
    <row r="12509" spans="3:3" x14ac:dyDescent="0.2">
      <c r="C12509" s="2"/>
    </row>
    <row r="12510" spans="3:3" x14ac:dyDescent="0.2">
      <c r="C12510" s="2"/>
    </row>
    <row r="12511" spans="3:3" x14ac:dyDescent="0.2">
      <c r="C12511" s="2"/>
    </row>
    <row r="12512" spans="3:3" x14ac:dyDescent="0.2">
      <c r="C12512" s="2"/>
    </row>
    <row r="12513" spans="3:3" x14ac:dyDescent="0.2">
      <c r="C12513" s="2"/>
    </row>
    <row r="12514" spans="3:3" x14ac:dyDescent="0.2">
      <c r="C12514" s="2"/>
    </row>
    <row r="12515" spans="3:3" x14ac:dyDescent="0.2">
      <c r="C12515" s="2"/>
    </row>
    <row r="12516" spans="3:3" x14ac:dyDescent="0.2">
      <c r="C12516" s="2"/>
    </row>
    <row r="12517" spans="3:3" x14ac:dyDescent="0.2">
      <c r="C12517" s="2"/>
    </row>
    <row r="12518" spans="3:3" x14ac:dyDescent="0.2">
      <c r="C12518" s="2"/>
    </row>
    <row r="12519" spans="3:3" x14ac:dyDescent="0.2">
      <c r="C12519" s="2"/>
    </row>
    <row r="12520" spans="3:3" x14ac:dyDescent="0.2">
      <c r="C12520" s="2"/>
    </row>
    <row r="12521" spans="3:3" x14ac:dyDescent="0.2">
      <c r="C12521" s="2"/>
    </row>
    <row r="12522" spans="3:3" x14ac:dyDescent="0.2">
      <c r="C12522" s="2"/>
    </row>
    <row r="12523" spans="3:3" x14ac:dyDescent="0.2">
      <c r="C12523" s="2"/>
    </row>
    <row r="12524" spans="3:3" x14ac:dyDescent="0.2">
      <c r="C12524" s="2"/>
    </row>
    <row r="12525" spans="3:3" x14ac:dyDescent="0.2">
      <c r="C12525" s="2"/>
    </row>
    <row r="12526" spans="3:3" x14ac:dyDescent="0.2">
      <c r="C12526" s="2"/>
    </row>
    <row r="12527" spans="3:3" x14ac:dyDescent="0.2">
      <c r="C12527" s="2"/>
    </row>
    <row r="12528" spans="3:3" x14ac:dyDescent="0.2">
      <c r="C12528" s="2"/>
    </row>
    <row r="12529" spans="3:3" x14ac:dyDescent="0.2">
      <c r="C12529" s="2"/>
    </row>
    <row r="12530" spans="3:3" x14ac:dyDescent="0.2">
      <c r="C12530" s="2"/>
    </row>
    <row r="12531" spans="3:3" x14ac:dyDescent="0.2">
      <c r="C12531" s="2"/>
    </row>
    <row r="12532" spans="3:3" x14ac:dyDescent="0.2">
      <c r="C12532" s="2"/>
    </row>
    <row r="12533" spans="3:3" x14ac:dyDescent="0.2">
      <c r="C12533" s="2"/>
    </row>
    <row r="12534" spans="3:3" x14ac:dyDescent="0.2">
      <c r="C12534" s="2"/>
    </row>
    <row r="12535" spans="3:3" x14ac:dyDescent="0.2">
      <c r="C12535" s="2"/>
    </row>
    <row r="12536" spans="3:3" x14ac:dyDescent="0.2">
      <c r="C12536" s="2"/>
    </row>
    <row r="12537" spans="3:3" x14ac:dyDescent="0.2">
      <c r="C12537" s="2"/>
    </row>
    <row r="12538" spans="3:3" x14ac:dyDescent="0.2">
      <c r="C12538" s="2"/>
    </row>
    <row r="12539" spans="3:3" x14ac:dyDescent="0.2">
      <c r="C12539" s="2"/>
    </row>
    <row r="12540" spans="3:3" x14ac:dyDescent="0.2">
      <c r="C12540" s="2"/>
    </row>
    <row r="12541" spans="3:3" x14ac:dyDescent="0.2">
      <c r="C12541" s="2"/>
    </row>
    <row r="12542" spans="3:3" x14ac:dyDescent="0.2">
      <c r="C12542" s="2"/>
    </row>
    <row r="12543" spans="3:3" x14ac:dyDescent="0.2">
      <c r="C12543" s="2"/>
    </row>
    <row r="12544" spans="3:3" x14ac:dyDescent="0.2">
      <c r="C12544" s="2"/>
    </row>
    <row r="12545" spans="3:3" x14ac:dyDescent="0.2">
      <c r="C12545" s="2"/>
    </row>
    <row r="12546" spans="3:3" x14ac:dyDescent="0.2">
      <c r="C12546" s="2"/>
    </row>
    <row r="12547" spans="3:3" x14ac:dyDescent="0.2">
      <c r="C12547" s="2"/>
    </row>
    <row r="12548" spans="3:3" x14ac:dyDescent="0.2">
      <c r="C12548" s="2"/>
    </row>
    <row r="12549" spans="3:3" x14ac:dyDescent="0.2">
      <c r="C12549" s="2"/>
    </row>
    <row r="12550" spans="3:3" x14ac:dyDescent="0.2">
      <c r="C12550" s="2"/>
    </row>
    <row r="12551" spans="3:3" x14ac:dyDescent="0.2">
      <c r="C12551" s="2"/>
    </row>
    <row r="12552" spans="3:3" x14ac:dyDescent="0.2">
      <c r="C12552" s="2"/>
    </row>
    <row r="12553" spans="3:3" x14ac:dyDescent="0.2">
      <c r="C12553" s="2"/>
    </row>
    <row r="12554" spans="3:3" x14ac:dyDescent="0.2">
      <c r="C12554" s="2"/>
    </row>
    <row r="12555" spans="3:3" x14ac:dyDescent="0.2">
      <c r="C12555" s="2"/>
    </row>
    <row r="12556" spans="3:3" x14ac:dyDescent="0.2">
      <c r="C12556" s="2"/>
    </row>
    <row r="12557" spans="3:3" x14ac:dyDescent="0.2">
      <c r="C12557" s="2"/>
    </row>
    <row r="12558" spans="3:3" x14ac:dyDescent="0.2">
      <c r="C12558" s="2"/>
    </row>
    <row r="12559" spans="3:3" x14ac:dyDescent="0.2">
      <c r="C12559" s="2"/>
    </row>
    <row r="12560" spans="3:3" x14ac:dyDescent="0.2">
      <c r="C12560" s="2"/>
    </row>
    <row r="12561" spans="3:3" x14ac:dyDescent="0.2">
      <c r="C12561" s="2"/>
    </row>
    <row r="12562" spans="3:3" x14ac:dyDescent="0.2">
      <c r="C12562" s="2"/>
    </row>
    <row r="12563" spans="3:3" x14ac:dyDescent="0.2">
      <c r="C12563" s="2"/>
    </row>
    <row r="12564" spans="3:3" x14ac:dyDescent="0.2">
      <c r="C12564" s="2"/>
    </row>
    <row r="12565" spans="3:3" x14ac:dyDescent="0.2">
      <c r="C12565" s="2"/>
    </row>
    <row r="12566" spans="3:3" x14ac:dyDescent="0.2">
      <c r="C12566" s="2"/>
    </row>
    <row r="12567" spans="3:3" x14ac:dyDescent="0.2">
      <c r="C12567" s="2"/>
    </row>
    <row r="12568" spans="3:3" x14ac:dyDescent="0.2">
      <c r="C12568" s="2"/>
    </row>
    <row r="12569" spans="3:3" x14ac:dyDescent="0.2">
      <c r="C12569" s="2"/>
    </row>
    <row r="12570" spans="3:3" x14ac:dyDescent="0.2">
      <c r="C12570" s="2"/>
    </row>
    <row r="12571" spans="3:3" x14ac:dyDescent="0.2">
      <c r="C12571" s="2"/>
    </row>
    <row r="12572" spans="3:3" x14ac:dyDescent="0.2">
      <c r="C12572" s="2"/>
    </row>
    <row r="12573" spans="3:3" x14ac:dyDescent="0.2">
      <c r="C12573" s="2"/>
    </row>
    <row r="12574" spans="3:3" x14ac:dyDescent="0.2">
      <c r="C12574" s="2"/>
    </row>
    <row r="12575" spans="3:3" x14ac:dyDescent="0.2">
      <c r="C12575" s="2"/>
    </row>
    <row r="12576" spans="3:3" x14ac:dyDescent="0.2">
      <c r="C12576" s="2"/>
    </row>
    <row r="12577" spans="3:3" x14ac:dyDescent="0.2">
      <c r="C12577" s="2"/>
    </row>
    <row r="12578" spans="3:3" x14ac:dyDescent="0.2">
      <c r="C12578" s="2"/>
    </row>
    <row r="12579" spans="3:3" x14ac:dyDescent="0.2">
      <c r="C12579" s="2"/>
    </row>
    <row r="12580" spans="3:3" x14ac:dyDescent="0.2">
      <c r="C12580" s="2"/>
    </row>
    <row r="12581" spans="3:3" x14ac:dyDescent="0.2">
      <c r="C12581" s="2"/>
    </row>
    <row r="12582" spans="3:3" x14ac:dyDescent="0.2">
      <c r="C12582" s="2"/>
    </row>
    <row r="12583" spans="3:3" x14ac:dyDescent="0.2">
      <c r="C12583" s="2"/>
    </row>
    <row r="12584" spans="3:3" x14ac:dyDescent="0.2">
      <c r="C12584" s="2"/>
    </row>
    <row r="12585" spans="3:3" x14ac:dyDescent="0.2">
      <c r="C12585" s="2"/>
    </row>
    <row r="12586" spans="3:3" x14ac:dyDescent="0.2">
      <c r="C12586" s="2"/>
    </row>
    <row r="12587" spans="3:3" x14ac:dyDescent="0.2">
      <c r="C12587" s="2"/>
    </row>
    <row r="12588" spans="3:3" x14ac:dyDescent="0.2">
      <c r="C12588" s="2"/>
    </row>
    <row r="12589" spans="3:3" x14ac:dyDescent="0.2">
      <c r="C12589" s="2"/>
    </row>
    <row r="12590" spans="3:3" x14ac:dyDescent="0.2">
      <c r="C12590" s="2"/>
    </row>
    <row r="12591" spans="3:3" x14ac:dyDescent="0.2">
      <c r="C12591" s="2"/>
    </row>
    <row r="12592" spans="3:3" x14ac:dyDescent="0.2">
      <c r="C12592" s="2"/>
    </row>
    <row r="12593" spans="3:3" x14ac:dyDescent="0.2">
      <c r="C12593" s="2"/>
    </row>
    <row r="12594" spans="3:3" x14ac:dyDescent="0.2">
      <c r="C12594" s="2"/>
    </row>
    <row r="12595" spans="3:3" x14ac:dyDescent="0.2">
      <c r="C12595" s="2"/>
    </row>
    <row r="12596" spans="3:3" x14ac:dyDescent="0.2">
      <c r="C12596" s="2"/>
    </row>
    <row r="12597" spans="3:3" x14ac:dyDescent="0.2">
      <c r="C12597" s="2"/>
    </row>
    <row r="12598" spans="3:3" x14ac:dyDescent="0.2">
      <c r="C12598" s="2"/>
    </row>
    <row r="12599" spans="3:3" x14ac:dyDescent="0.2">
      <c r="C12599" s="2"/>
    </row>
    <row r="12600" spans="3:3" x14ac:dyDescent="0.2">
      <c r="C12600" s="2"/>
    </row>
    <row r="12601" spans="3:3" x14ac:dyDescent="0.2">
      <c r="C12601" s="2"/>
    </row>
    <row r="12602" spans="3:3" x14ac:dyDescent="0.2">
      <c r="C12602" s="2"/>
    </row>
    <row r="12603" spans="3:3" x14ac:dyDescent="0.2">
      <c r="C12603" s="2"/>
    </row>
    <row r="12604" spans="3:3" x14ac:dyDescent="0.2">
      <c r="C12604" s="2"/>
    </row>
    <row r="12605" spans="3:3" x14ac:dyDescent="0.2">
      <c r="C12605" s="2"/>
    </row>
    <row r="12606" spans="3:3" x14ac:dyDescent="0.2">
      <c r="C12606" s="2"/>
    </row>
    <row r="12607" spans="3:3" x14ac:dyDescent="0.2">
      <c r="C12607" s="2"/>
    </row>
    <row r="12608" spans="3:3" x14ac:dyDescent="0.2">
      <c r="C12608" s="2"/>
    </row>
    <row r="12609" spans="3:3" x14ac:dyDescent="0.2">
      <c r="C12609" s="2"/>
    </row>
    <row r="12610" spans="3:3" x14ac:dyDescent="0.2">
      <c r="C12610" s="2"/>
    </row>
    <row r="12611" spans="3:3" x14ac:dyDescent="0.2">
      <c r="C12611" s="2"/>
    </row>
    <row r="12612" spans="3:3" x14ac:dyDescent="0.2">
      <c r="C12612" s="2"/>
    </row>
    <row r="12613" spans="3:3" x14ac:dyDescent="0.2">
      <c r="C12613" s="2"/>
    </row>
    <row r="12614" spans="3:3" x14ac:dyDescent="0.2">
      <c r="C12614" s="2"/>
    </row>
    <row r="12615" spans="3:3" x14ac:dyDescent="0.2">
      <c r="C12615" s="2"/>
    </row>
    <row r="12616" spans="3:3" x14ac:dyDescent="0.2">
      <c r="C12616" s="2"/>
    </row>
    <row r="12617" spans="3:3" x14ac:dyDescent="0.2">
      <c r="C12617" s="2"/>
    </row>
    <row r="12618" spans="3:3" x14ac:dyDescent="0.2">
      <c r="C12618" s="2"/>
    </row>
    <row r="12619" spans="3:3" x14ac:dyDescent="0.2">
      <c r="C12619" s="2"/>
    </row>
    <row r="12620" spans="3:3" x14ac:dyDescent="0.2">
      <c r="C12620" s="2"/>
    </row>
    <row r="12621" spans="3:3" x14ac:dyDescent="0.2">
      <c r="C12621" s="2"/>
    </row>
    <row r="12622" spans="3:3" x14ac:dyDescent="0.2">
      <c r="C12622" s="2"/>
    </row>
    <row r="12623" spans="3:3" x14ac:dyDescent="0.2">
      <c r="C12623" s="2"/>
    </row>
    <row r="12624" spans="3:3" x14ac:dyDescent="0.2">
      <c r="C12624" s="2"/>
    </row>
    <row r="12625" spans="3:3" x14ac:dyDescent="0.2">
      <c r="C12625" s="2"/>
    </row>
    <row r="12626" spans="3:3" x14ac:dyDescent="0.2">
      <c r="C12626" s="2"/>
    </row>
    <row r="12627" spans="3:3" x14ac:dyDescent="0.2">
      <c r="C12627" s="2"/>
    </row>
    <row r="12628" spans="3:3" x14ac:dyDescent="0.2">
      <c r="C12628" s="2"/>
    </row>
    <row r="12629" spans="3:3" x14ac:dyDescent="0.2">
      <c r="C12629" s="2"/>
    </row>
    <row r="12630" spans="3:3" x14ac:dyDescent="0.2">
      <c r="C12630" s="2"/>
    </row>
    <row r="12631" spans="3:3" x14ac:dyDescent="0.2">
      <c r="C12631" s="2"/>
    </row>
    <row r="12632" spans="3:3" x14ac:dyDescent="0.2">
      <c r="C12632" s="2"/>
    </row>
    <row r="12633" spans="3:3" x14ac:dyDescent="0.2">
      <c r="C12633" s="2"/>
    </row>
    <row r="12634" spans="3:3" x14ac:dyDescent="0.2">
      <c r="C12634" s="2"/>
    </row>
    <row r="12635" spans="3:3" x14ac:dyDescent="0.2">
      <c r="C12635" s="2"/>
    </row>
    <row r="12636" spans="3:3" x14ac:dyDescent="0.2">
      <c r="C12636" s="2"/>
    </row>
    <row r="12637" spans="3:3" x14ac:dyDescent="0.2">
      <c r="C12637" s="2"/>
    </row>
    <row r="12638" spans="3:3" x14ac:dyDescent="0.2">
      <c r="C12638" s="2"/>
    </row>
    <row r="12639" spans="3:3" x14ac:dyDescent="0.2">
      <c r="C12639" s="2"/>
    </row>
    <row r="12640" spans="3:3" x14ac:dyDescent="0.2">
      <c r="C12640" s="2"/>
    </row>
    <row r="12641" spans="3:3" x14ac:dyDescent="0.2">
      <c r="C12641" s="2"/>
    </row>
    <row r="12642" spans="3:3" x14ac:dyDescent="0.2">
      <c r="C12642" s="2"/>
    </row>
    <row r="12643" spans="3:3" x14ac:dyDescent="0.2">
      <c r="C12643" s="2"/>
    </row>
    <row r="12644" spans="3:3" x14ac:dyDescent="0.2">
      <c r="C12644" s="2"/>
    </row>
    <row r="12645" spans="3:3" x14ac:dyDescent="0.2">
      <c r="C12645" s="2"/>
    </row>
    <row r="12646" spans="3:3" x14ac:dyDescent="0.2">
      <c r="C12646" s="2"/>
    </row>
    <row r="12647" spans="3:3" x14ac:dyDescent="0.2">
      <c r="C12647" s="2"/>
    </row>
    <row r="12648" spans="3:3" x14ac:dyDescent="0.2">
      <c r="C12648" s="2"/>
    </row>
    <row r="12649" spans="3:3" x14ac:dyDescent="0.2">
      <c r="C12649" s="2"/>
    </row>
    <row r="12650" spans="3:3" x14ac:dyDescent="0.2">
      <c r="C12650" s="2"/>
    </row>
    <row r="12651" spans="3:3" x14ac:dyDescent="0.2">
      <c r="C12651" s="2"/>
    </row>
    <row r="12652" spans="3:3" x14ac:dyDescent="0.2">
      <c r="C12652" s="2"/>
    </row>
    <row r="12653" spans="3:3" x14ac:dyDescent="0.2">
      <c r="C12653" s="2"/>
    </row>
    <row r="12654" spans="3:3" x14ac:dyDescent="0.2">
      <c r="C12654" s="2"/>
    </row>
    <row r="12655" spans="3:3" x14ac:dyDescent="0.2">
      <c r="C12655" s="2"/>
    </row>
    <row r="12656" spans="3:3" x14ac:dyDescent="0.2">
      <c r="C12656" s="2"/>
    </row>
    <row r="12657" spans="3:3" x14ac:dyDescent="0.2">
      <c r="C12657" s="2"/>
    </row>
    <row r="12658" spans="3:3" x14ac:dyDescent="0.2">
      <c r="C12658" s="2"/>
    </row>
    <row r="12659" spans="3:3" x14ac:dyDescent="0.2">
      <c r="C12659" s="2"/>
    </row>
    <row r="12660" spans="3:3" x14ac:dyDescent="0.2">
      <c r="C12660" s="2"/>
    </row>
    <row r="12661" spans="3:3" x14ac:dyDescent="0.2">
      <c r="C12661" s="2"/>
    </row>
    <row r="12662" spans="3:3" x14ac:dyDescent="0.2">
      <c r="C12662" s="2"/>
    </row>
    <row r="12663" spans="3:3" x14ac:dyDescent="0.2">
      <c r="C12663" s="2"/>
    </row>
    <row r="12664" spans="3:3" x14ac:dyDescent="0.2">
      <c r="C12664" s="2"/>
    </row>
    <row r="12665" spans="3:3" x14ac:dyDescent="0.2">
      <c r="C12665" s="2"/>
    </row>
    <row r="12666" spans="3:3" x14ac:dyDescent="0.2">
      <c r="C12666" s="2"/>
    </row>
    <row r="12667" spans="3:3" x14ac:dyDescent="0.2">
      <c r="C12667" s="2"/>
    </row>
    <row r="12668" spans="3:3" x14ac:dyDescent="0.2">
      <c r="C12668" s="2"/>
    </row>
    <row r="12669" spans="3:3" x14ac:dyDescent="0.2">
      <c r="C12669" s="2"/>
    </row>
    <row r="12670" spans="3:3" x14ac:dyDescent="0.2">
      <c r="C12670" s="2"/>
    </row>
    <row r="12671" spans="3:3" x14ac:dyDescent="0.2">
      <c r="C12671" s="2"/>
    </row>
    <row r="12672" spans="3:3" x14ac:dyDescent="0.2">
      <c r="C12672" s="2"/>
    </row>
    <row r="12673" spans="3:3" x14ac:dyDescent="0.2">
      <c r="C12673" s="2"/>
    </row>
    <row r="12674" spans="3:3" x14ac:dyDescent="0.2">
      <c r="C12674" s="2"/>
    </row>
    <row r="12675" spans="3:3" x14ac:dyDescent="0.2">
      <c r="C12675" s="2"/>
    </row>
    <row r="12676" spans="3:3" x14ac:dyDescent="0.2">
      <c r="C12676" s="2"/>
    </row>
    <row r="12677" spans="3:3" x14ac:dyDescent="0.2">
      <c r="C12677" s="2"/>
    </row>
    <row r="12678" spans="3:3" x14ac:dyDescent="0.2">
      <c r="C12678" s="2"/>
    </row>
    <row r="12679" spans="3:3" x14ac:dyDescent="0.2">
      <c r="C12679" s="2"/>
    </row>
    <row r="12680" spans="3:3" x14ac:dyDescent="0.2">
      <c r="C12680" s="2"/>
    </row>
    <row r="12681" spans="3:3" x14ac:dyDescent="0.2">
      <c r="C12681" s="2"/>
    </row>
    <row r="12682" spans="3:3" x14ac:dyDescent="0.2">
      <c r="C12682" s="2"/>
    </row>
    <row r="12683" spans="3:3" x14ac:dyDescent="0.2">
      <c r="C12683" s="2"/>
    </row>
    <row r="12684" spans="3:3" x14ac:dyDescent="0.2">
      <c r="C12684" s="2"/>
    </row>
    <row r="12685" spans="3:3" x14ac:dyDescent="0.2">
      <c r="C12685" s="2"/>
    </row>
    <row r="12686" spans="3:3" x14ac:dyDescent="0.2">
      <c r="C12686" s="2"/>
    </row>
    <row r="12687" spans="3:3" x14ac:dyDescent="0.2">
      <c r="C12687" s="2"/>
    </row>
    <row r="12688" spans="3:3" x14ac:dyDescent="0.2">
      <c r="C12688" s="2"/>
    </row>
    <row r="12689" spans="3:3" x14ac:dyDescent="0.2">
      <c r="C12689" s="2"/>
    </row>
    <row r="12690" spans="3:3" x14ac:dyDescent="0.2">
      <c r="C12690" s="2"/>
    </row>
    <row r="12691" spans="3:3" x14ac:dyDescent="0.2">
      <c r="C12691" s="2"/>
    </row>
    <row r="12692" spans="3:3" x14ac:dyDescent="0.2">
      <c r="C12692" s="2"/>
    </row>
    <row r="12693" spans="3:3" x14ac:dyDescent="0.2">
      <c r="C12693" s="2"/>
    </row>
    <row r="12694" spans="3:3" x14ac:dyDescent="0.2">
      <c r="C12694" s="2"/>
    </row>
    <row r="12695" spans="3:3" x14ac:dyDescent="0.2">
      <c r="C12695" s="2"/>
    </row>
    <row r="12696" spans="3:3" x14ac:dyDescent="0.2">
      <c r="C12696" s="2"/>
    </row>
    <row r="12697" spans="3:3" x14ac:dyDescent="0.2">
      <c r="C12697" s="2"/>
    </row>
    <row r="12698" spans="3:3" x14ac:dyDescent="0.2">
      <c r="C12698" s="2"/>
    </row>
    <row r="12699" spans="3:3" x14ac:dyDescent="0.2">
      <c r="C12699" s="2"/>
    </row>
    <row r="12700" spans="3:3" x14ac:dyDescent="0.2">
      <c r="C12700" s="2"/>
    </row>
    <row r="12701" spans="3:3" x14ac:dyDescent="0.2">
      <c r="C12701" s="2"/>
    </row>
    <row r="12702" spans="3:3" x14ac:dyDescent="0.2">
      <c r="C12702" s="2"/>
    </row>
    <row r="12703" spans="3:3" x14ac:dyDescent="0.2">
      <c r="C12703" s="2"/>
    </row>
    <row r="12704" spans="3:3" x14ac:dyDescent="0.2">
      <c r="C12704" s="2"/>
    </row>
    <row r="12705" spans="3:3" x14ac:dyDescent="0.2">
      <c r="C12705" s="2"/>
    </row>
    <row r="12706" spans="3:3" x14ac:dyDescent="0.2">
      <c r="C12706" s="2"/>
    </row>
    <row r="12707" spans="3:3" x14ac:dyDescent="0.2">
      <c r="C12707" s="2"/>
    </row>
    <row r="12708" spans="3:3" x14ac:dyDescent="0.2">
      <c r="C12708" s="2"/>
    </row>
    <row r="12709" spans="3:3" x14ac:dyDescent="0.2">
      <c r="C12709" s="2"/>
    </row>
    <row r="12710" spans="3:3" x14ac:dyDescent="0.2">
      <c r="C12710" s="2"/>
    </row>
    <row r="12711" spans="3:3" x14ac:dyDescent="0.2">
      <c r="C12711" s="2"/>
    </row>
    <row r="12712" spans="3:3" x14ac:dyDescent="0.2">
      <c r="C12712" s="2"/>
    </row>
    <row r="12713" spans="3:3" x14ac:dyDescent="0.2">
      <c r="C12713" s="2"/>
    </row>
    <row r="12714" spans="3:3" x14ac:dyDescent="0.2">
      <c r="C12714" s="2"/>
    </row>
    <row r="12715" spans="3:3" x14ac:dyDescent="0.2">
      <c r="C12715" s="2"/>
    </row>
    <row r="12716" spans="3:3" x14ac:dyDescent="0.2">
      <c r="C12716" s="2"/>
    </row>
    <row r="12717" spans="3:3" x14ac:dyDescent="0.2">
      <c r="C12717" s="2"/>
    </row>
    <row r="12718" spans="3:3" x14ac:dyDescent="0.2">
      <c r="C12718" s="2"/>
    </row>
    <row r="12719" spans="3:3" x14ac:dyDescent="0.2">
      <c r="C12719" s="2"/>
    </row>
    <row r="12720" spans="3:3" x14ac:dyDescent="0.2">
      <c r="C12720" s="2"/>
    </row>
    <row r="12721" spans="3:3" x14ac:dyDescent="0.2">
      <c r="C12721" s="2"/>
    </row>
    <row r="12722" spans="3:3" x14ac:dyDescent="0.2">
      <c r="C12722" s="2"/>
    </row>
    <row r="12723" spans="3:3" x14ac:dyDescent="0.2">
      <c r="C12723" s="2"/>
    </row>
    <row r="12724" spans="3:3" x14ac:dyDescent="0.2">
      <c r="C12724" s="2"/>
    </row>
    <row r="12725" spans="3:3" x14ac:dyDescent="0.2">
      <c r="C12725" s="2"/>
    </row>
    <row r="12726" spans="3:3" x14ac:dyDescent="0.2">
      <c r="C12726" s="2"/>
    </row>
    <row r="12727" spans="3:3" x14ac:dyDescent="0.2">
      <c r="C12727" s="2"/>
    </row>
    <row r="12728" spans="3:3" x14ac:dyDescent="0.2">
      <c r="C12728" s="2"/>
    </row>
    <row r="12729" spans="3:3" x14ac:dyDescent="0.2">
      <c r="C12729" s="2"/>
    </row>
    <row r="12730" spans="3:3" x14ac:dyDescent="0.2">
      <c r="C12730" s="2"/>
    </row>
    <row r="12731" spans="3:3" x14ac:dyDescent="0.2">
      <c r="C12731" s="2"/>
    </row>
    <row r="12732" spans="3:3" x14ac:dyDescent="0.2">
      <c r="C12732" s="2"/>
    </row>
    <row r="12733" spans="3:3" x14ac:dyDescent="0.2">
      <c r="C12733" s="2"/>
    </row>
    <row r="12734" spans="3:3" x14ac:dyDescent="0.2">
      <c r="C12734" s="2"/>
    </row>
    <row r="12735" spans="3:3" x14ac:dyDescent="0.2">
      <c r="C12735" s="2"/>
    </row>
    <row r="12736" spans="3:3" x14ac:dyDescent="0.2">
      <c r="C12736" s="2"/>
    </row>
    <row r="12737" spans="3:3" x14ac:dyDescent="0.2">
      <c r="C12737" s="2"/>
    </row>
    <row r="12738" spans="3:3" x14ac:dyDescent="0.2">
      <c r="C12738" s="2"/>
    </row>
    <row r="12739" spans="3:3" x14ac:dyDescent="0.2">
      <c r="C12739" s="2"/>
    </row>
    <row r="12740" spans="3:3" x14ac:dyDescent="0.2">
      <c r="C12740" s="2"/>
    </row>
    <row r="12741" spans="3:3" x14ac:dyDescent="0.2">
      <c r="C12741" s="2"/>
    </row>
    <row r="12742" spans="3:3" x14ac:dyDescent="0.2">
      <c r="C12742" s="2"/>
    </row>
    <row r="12743" spans="3:3" x14ac:dyDescent="0.2">
      <c r="C12743" s="2"/>
    </row>
    <row r="12744" spans="3:3" x14ac:dyDescent="0.2">
      <c r="C12744" s="2"/>
    </row>
    <row r="12745" spans="3:3" x14ac:dyDescent="0.2">
      <c r="C12745" s="2"/>
    </row>
    <row r="12746" spans="3:3" x14ac:dyDescent="0.2">
      <c r="C12746" s="2"/>
    </row>
    <row r="12747" spans="3:3" x14ac:dyDescent="0.2">
      <c r="C12747" s="2"/>
    </row>
    <row r="12748" spans="3:3" x14ac:dyDescent="0.2">
      <c r="C12748" s="2"/>
    </row>
    <row r="12749" spans="3:3" x14ac:dyDescent="0.2">
      <c r="C12749" s="2"/>
    </row>
    <row r="12750" spans="3:3" x14ac:dyDescent="0.2">
      <c r="C12750" s="2"/>
    </row>
    <row r="12751" spans="3:3" x14ac:dyDescent="0.2">
      <c r="C12751" s="2"/>
    </row>
    <row r="12752" spans="3:3" x14ac:dyDescent="0.2">
      <c r="C12752" s="2"/>
    </row>
    <row r="12753" spans="3:3" x14ac:dyDescent="0.2">
      <c r="C12753" s="2"/>
    </row>
    <row r="12754" spans="3:3" x14ac:dyDescent="0.2">
      <c r="C12754" s="2"/>
    </row>
    <row r="12755" spans="3:3" x14ac:dyDescent="0.2">
      <c r="C12755" s="2"/>
    </row>
    <row r="12756" spans="3:3" x14ac:dyDescent="0.2">
      <c r="C12756" s="2"/>
    </row>
    <row r="12757" spans="3:3" x14ac:dyDescent="0.2">
      <c r="C12757" s="2"/>
    </row>
    <row r="12758" spans="3:3" x14ac:dyDescent="0.2">
      <c r="C12758" s="2"/>
    </row>
    <row r="12759" spans="3:3" x14ac:dyDescent="0.2">
      <c r="C12759" s="2"/>
    </row>
    <row r="12760" spans="3:3" x14ac:dyDescent="0.2">
      <c r="C12760" s="2"/>
    </row>
    <row r="12761" spans="3:3" x14ac:dyDescent="0.2">
      <c r="C12761" s="2"/>
    </row>
    <row r="12762" spans="3:3" x14ac:dyDescent="0.2">
      <c r="C12762" s="2"/>
    </row>
    <row r="12763" spans="3:3" x14ac:dyDescent="0.2">
      <c r="C12763" s="2"/>
    </row>
    <row r="12764" spans="3:3" x14ac:dyDescent="0.2">
      <c r="C12764" s="2"/>
    </row>
    <row r="12765" spans="3:3" x14ac:dyDescent="0.2">
      <c r="C12765" s="2"/>
    </row>
    <row r="12766" spans="3:3" x14ac:dyDescent="0.2">
      <c r="C12766" s="2"/>
    </row>
    <row r="12767" spans="3:3" x14ac:dyDescent="0.2">
      <c r="C12767" s="2"/>
    </row>
    <row r="12768" spans="3:3" x14ac:dyDescent="0.2">
      <c r="C12768" s="2"/>
    </row>
    <row r="12769" spans="3:3" x14ac:dyDescent="0.2">
      <c r="C12769" s="2"/>
    </row>
    <row r="12770" spans="3:3" x14ac:dyDescent="0.2">
      <c r="C12770" s="2"/>
    </row>
    <row r="12771" spans="3:3" x14ac:dyDescent="0.2">
      <c r="C12771" s="2"/>
    </row>
    <row r="12772" spans="3:3" x14ac:dyDescent="0.2">
      <c r="C12772" s="2"/>
    </row>
    <row r="12773" spans="3:3" x14ac:dyDescent="0.2">
      <c r="C12773" s="2"/>
    </row>
    <row r="12774" spans="3:3" x14ac:dyDescent="0.2">
      <c r="C12774" s="2"/>
    </row>
    <row r="12775" spans="3:3" x14ac:dyDescent="0.2">
      <c r="C12775" s="2"/>
    </row>
    <row r="12776" spans="3:3" x14ac:dyDescent="0.2">
      <c r="C12776" s="2"/>
    </row>
    <row r="12777" spans="3:3" x14ac:dyDescent="0.2">
      <c r="C12777" s="2"/>
    </row>
    <row r="12778" spans="3:3" x14ac:dyDescent="0.2">
      <c r="C12778" s="2"/>
    </row>
    <row r="12779" spans="3:3" x14ac:dyDescent="0.2">
      <c r="C12779" s="2"/>
    </row>
    <row r="12780" spans="3:3" x14ac:dyDescent="0.2">
      <c r="C12780" s="2"/>
    </row>
    <row r="12781" spans="3:3" x14ac:dyDescent="0.2">
      <c r="C12781" s="2"/>
    </row>
    <row r="12782" spans="3:3" x14ac:dyDescent="0.2">
      <c r="C12782" s="2"/>
    </row>
    <row r="12783" spans="3:3" x14ac:dyDescent="0.2">
      <c r="C12783" s="2"/>
    </row>
    <row r="12784" spans="3:3" x14ac:dyDescent="0.2">
      <c r="C12784" s="2"/>
    </row>
    <row r="12785" spans="3:3" x14ac:dyDescent="0.2">
      <c r="C12785" s="2"/>
    </row>
    <row r="12786" spans="3:3" x14ac:dyDescent="0.2">
      <c r="C12786" s="2"/>
    </row>
    <row r="12787" spans="3:3" x14ac:dyDescent="0.2">
      <c r="C12787" s="2"/>
    </row>
    <row r="12788" spans="3:3" x14ac:dyDescent="0.2">
      <c r="C12788" s="2"/>
    </row>
    <row r="12789" spans="3:3" x14ac:dyDescent="0.2">
      <c r="C12789" s="2"/>
    </row>
    <row r="12790" spans="3:3" x14ac:dyDescent="0.2">
      <c r="C12790" s="2"/>
    </row>
    <row r="12791" spans="3:3" x14ac:dyDescent="0.2">
      <c r="C12791" s="2"/>
    </row>
    <row r="12792" spans="3:3" x14ac:dyDescent="0.2">
      <c r="C12792" s="2"/>
    </row>
    <row r="12793" spans="3:3" x14ac:dyDescent="0.2">
      <c r="C12793" s="2"/>
    </row>
    <row r="12794" spans="3:3" x14ac:dyDescent="0.2">
      <c r="C12794" s="2"/>
    </row>
    <row r="12795" spans="3:3" x14ac:dyDescent="0.2">
      <c r="C12795" s="2"/>
    </row>
    <row r="12796" spans="3:3" x14ac:dyDescent="0.2">
      <c r="C12796" s="2"/>
    </row>
    <row r="12797" spans="3:3" x14ac:dyDescent="0.2">
      <c r="C12797" s="2"/>
    </row>
    <row r="12798" spans="3:3" x14ac:dyDescent="0.2">
      <c r="C12798" s="2"/>
    </row>
    <row r="12799" spans="3:3" x14ac:dyDescent="0.2">
      <c r="C12799" s="2"/>
    </row>
    <row r="12800" spans="3:3" x14ac:dyDescent="0.2">
      <c r="C12800" s="2"/>
    </row>
    <row r="12801" spans="3:3" x14ac:dyDescent="0.2">
      <c r="C12801" s="2"/>
    </row>
    <row r="12802" spans="3:3" x14ac:dyDescent="0.2">
      <c r="C12802" s="2"/>
    </row>
    <row r="12803" spans="3:3" x14ac:dyDescent="0.2">
      <c r="C12803" s="2"/>
    </row>
    <row r="12804" spans="3:3" x14ac:dyDescent="0.2">
      <c r="C12804" s="2"/>
    </row>
    <row r="12805" spans="3:3" x14ac:dyDescent="0.2">
      <c r="C12805" s="2"/>
    </row>
    <row r="12806" spans="3:3" x14ac:dyDescent="0.2">
      <c r="C12806" s="2"/>
    </row>
    <row r="12807" spans="3:3" x14ac:dyDescent="0.2">
      <c r="C12807" s="2"/>
    </row>
    <row r="12808" spans="3:3" x14ac:dyDescent="0.2">
      <c r="C12808" s="2"/>
    </row>
    <row r="12809" spans="3:3" x14ac:dyDescent="0.2">
      <c r="C12809" s="2"/>
    </row>
    <row r="12810" spans="3:3" x14ac:dyDescent="0.2">
      <c r="C12810" s="2"/>
    </row>
    <row r="12811" spans="3:3" x14ac:dyDescent="0.2">
      <c r="C12811" s="2"/>
    </row>
    <row r="12812" spans="3:3" x14ac:dyDescent="0.2">
      <c r="C12812" s="2"/>
    </row>
    <row r="12813" spans="3:3" x14ac:dyDescent="0.2">
      <c r="C12813" s="2"/>
    </row>
    <row r="12814" spans="3:3" x14ac:dyDescent="0.2">
      <c r="C12814" s="2"/>
    </row>
    <row r="12815" spans="3:3" x14ac:dyDescent="0.2">
      <c r="C12815" s="2"/>
    </row>
    <row r="12816" spans="3:3" x14ac:dyDescent="0.2">
      <c r="C12816" s="2"/>
    </row>
    <row r="12817" spans="3:3" x14ac:dyDescent="0.2">
      <c r="C12817" s="2"/>
    </row>
    <row r="12818" spans="3:3" x14ac:dyDescent="0.2">
      <c r="C12818" s="2"/>
    </row>
    <row r="12819" spans="3:3" x14ac:dyDescent="0.2">
      <c r="C12819" s="2"/>
    </row>
    <row r="12820" spans="3:3" x14ac:dyDescent="0.2">
      <c r="C12820" s="2"/>
    </row>
    <row r="12821" spans="3:3" x14ac:dyDescent="0.2">
      <c r="C12821" s="2"/>
    </row>
    <row r="12822" spans="3:3" x14ac:dyDescent="0.2">
      <c r="C12822" s="2"/>
    </row>
    <row r="12823" spans="3:3" x14ac:dyDescent="0.2">
      <c r="C12823" s="2"/>
    </row>
    <row r="12824" spans="3:3" x14ac:dyDescent="0.2">
      <c r="C12824" s="2"/>
    </row>
    <row r="12825" spans="3:3" x14ac:dyDescent="0.2">
      <c r="C12825" s="2"/>
    </row>
    <row r="12826" spans="3:3" x14ac:dyDescent="0.2">
      <c r="C12826" s="2"/>
    </row>
    <row r="12827" spans="3:3" x14ac:dyDescent="0.2">
      <c r="C12827" s="2"/>
    </row>
    <row r="12828" spans="3:3" x14ac:dyDescent="0.2">
      <c r="C12828" s="2"/>
    </row>
    <row r="12829" spans="3:3" x14ac:dyDescent="0.2">
      <c r="C12829" s="2"/>
    </row>
    <row r="12830" spans="3:3" x14ac:dyDescent="0.2">
      <c r="C12830" s="2"/>
    </row>
    <row r="12831" spans="3:3" x14ac:dyDescent="0.2">
      <c r="C12831" s="2"/>
    </row>
    <row r="12832" spans="3:3" x14ac:dyDescent="0.2">
      <c r="C12832" s="2"/>
    </row>
    <row r="12833" spans="3:3" x14ac:dyDescent="0.2">
      <c r="C12833" s="2"/>
    </row>
    <row r="12834" spans="3:3" x14ac:dyDescent="0.2">
      <c r="C12834" s="2"/>
    </row>
    <row r="12835" spans="3:3" x14ac:dyDescent="0.2">
      <c r="C12835" s="2"/>
    </row>
    <row r="12836" spans="3:3" x14ac:dyDescent="0.2">
      <c r="C12836" s="2"/>
    </row>
    <row r="12837" spans="3:3" x14ac:dyDescent="0.2">
      <c r="C12837" s="2"/>
    </row>
    <row r="12838" spans="3:3" x14ac:dyDescent="0.2">
      <c r="C12838" s="2"/>
    </row>
    <row r="12839" spans="3:3" x14ac:dyDescent="0.2">
      <c r="C12839" s="2"/>
    </row>
    <row r="12840" spans="3:3" x14ac:dyDescent="0.2">
      <c r="C12840" s="2"/>
    </row>
    <row r="12841" spans="3:3" x14ac:dyDescent="0.2">
      <c r="C12841" s="2"/>
    </row>
    <row r="12842" spans="3:3" x14ac:dyDescent="0.2">
      <c r="C12842" s="2"/>
    </row>
    <row r="12843" spans="3:3" x14ac:dyDescent="0.2">
      <c r="C12843" s="2"/>
    </row>
    <row r="12844" spans="3:3" x14ac:dyDescent="0.2">
      <c r="C12844" s="2"/>
    </row>
    <row r="12845" spans="3:3" x14ac:dyDescent="0.2">
      <c r="C12845" s="2"/>
    </row>
    <row r="12846" spans="3:3" x14ac:dyDescent="0.2">
      <c r="C12846" s="2"/>
    </row>
    <row r="12847" spans="3:3" x14ac:dyDescent="0.2">
      <c r="C12847" s="2"/>
    </row>
    <row r="12848" spans="3:3" x14ac:dyDescent="0.2">
      <c r="C12848" s="2"/>
    </row>
    <row r="12849" spans="3:3" x14ac:dyDescent="0.2">
      <c r="C12849" s="2"/>
    </row>
    <row r="12850" spans="3:3" x14ac:dyDescent="0.2">
      <c r="C12850" s="2"/>
    </row>
    <row r="12851" spans="3:3" x14ac:dyDescent="0.2">
      <c r="C12851" s="2"/>
    </row>
    <row r="12852" spans="3:3" x14ac:dyDescent="0.2">
      <c r="C12852" s="2"/>
    </row>
    <row r="12853" spans="3:3" x14ac:dyDescent="0.2">
      <c r="C12853" s="2"/>
    </row>
    <row r="12854" spans="3:3" x14ac:dyDescent="0.2">
      <c r="C12854" s="2"/>
    </row>
    <row r="12855" spans="3:3" x14ac:dyDescent="0.2">
      <c r="C12855" s="2"/>
    </row>
    <row r="12856" spans="3:3" x14ac:dyDescent="0.2">
      <c r="C12856" s="2"/>
    </row>
    <row r="12857" spans="3:3" x14ac:dyDescent="0.2">
      <c r="C12857" s="2"/>
    </row>
    <row r="12858" spans="3:3" x14ac:dyDescent="0.2">
      <c r="C12858" s="2"/>
    </row>
    <row r="12859" spans="3:3" x14ac:dyDescent="0.2">
      <c r="C12859" s="2"/>
    </row>
    <row r="12860" spans="3:3" x14ac:dyDescent="0.2">
      <c r="C12860" s="2"/>
    </row>
    <row r="12861" spans="3:3" x14ac:dyDescent="0.2">
      <c r="C12861" s="2"/>
    </row>
    <row r="12862" spans="3:3" x14ac:dyDescent="0.2">
      <c r="C12862" s="2"/>
    </row>
    <row r="12863" spans="3:3" x14ac:dyDescent="0.2">
      <c r="C12863" s="2"/>
    </row>
    <row r="12864" spans="3:3" x14ac:dyDescent="0.2">
      <c r="C12864" s="2"/>
    </row>
    <row r="12865" spans="3:3" x14ac:dyDescent="0.2">
      <c r="C12865" s="2"/>
    </row>
    <row r="12866" spans="3:3" x14ac:dyDescent="0.2">
      <c r="C12866" s="2"/>
    </row>
    <row r="12867" spans="3:3" x14ac:dyDescent="0.2">
      <c r="C12867" s="2"/>
    </row>
    <row r="12868" spans="3:3" x14ac:dyDescent="0.2">
      <c r="C12868" s="2"/>
    </row>
    <row r="12869" spans="3:3" x14ac:dyDescent="0.2">
      <c r="C12869" s="2"/>
    </row>
    <row r="12870" spans="3:3" x14ac:dyDescent="0.2">
      <c r="C12870" s="2"/>
    </row>
    <row r="12871" spans="3:3" x14ac:dyDescent="0.2">
      <c r="C12871" s="2"/>
    </row>
    <row r="12872" spans="3:3" x14ac:dyDescent="0.2">
      <c r="C12872" s="2"/>
    </row>
    <row r="12873" spans="3:3" x14ac:dyDescent="0.2">
      <c r="C12873" s="2"/>
    </row>
    <row r="12874" spans="3:3" x14ac:dyDescent="0.2">
      <c r="C12874" s="2"/>
    </row>
    <row r="12875" spans="3:3" x14ac:dyDescent="0.2">
      <c r="C12875" s="2"/>
    </row>
    <row r="12876" spans="3:3" x14ac:dyDescent="0.2">
      <c r="C12876" s="2"/>
    </row>
    <row r="12877" spans="3:3" x14ac:dyDescent="0.2">
      <c r="C12877" s="2"/>
    </row>
    <row r="12878" spans="3:3" x14ac:dyDescent="0.2">
      <c r="C12878" s="2"/>
    </row>
    <row r="12879" spans="3:3" x14ac:dyDescent="0.2">
      <c r="C12879" s="2"/>
    </row>
    <row r="12880" spans="3:3" x14ac:dyDescent="0.2">
      <c r="C12880" s="2"/>
    </row>
    <row r="12881" spans="3:3" x14ac:dyDescent="0.2">
      <c r="C12881" s="2"/>
    </row>
    <row r="12882" spans="3:3" x14ac:dyDescent="0.2">
      <c r="C12882" s="2"/>
    </row>
    <row r="12883" spans="3:3" x14ac:dyDescent="0.2">
      <c r="C12883" s="2"/>
    </row>
    <row r="12884" spans="3:3" x14ac:dyDescent="0.2">
      <c r="C12884" s="2"/>
    </row>
    <row r="12885" spans="3:3" x14ac:dyDescent="0.2">
      <c r="C12885" s="2"/>
    </row>
    <row r="12886" spans="3:3" x14ac:dyDescent="0.2">
      <c r="C12886" s="2"/>
    </row>
    <row r="12887" spans="3:3" x14ac:dyDescent="0.2">
      <c r="C12887" s="2"/>
    </row>
    <row r="12888" spans="3:3" x14ac:dyDescent="0.2">
      <c r="C12888" s="2"/>
    </row>
    <row r="12889" spans="3:3" x14ac:dyDescent="0.2">
      <c r="C12889" s="2"/>
    </row>
    <row r="12890" spans="3:3" x14ac:dyDescent="0.2">
      <c r="C12890" s="2"/>
    </row>
    <row r="12891" spans="3:3" x14ac:dyDescent="0.2">
      <c r="C12891" s="2"/>
    </row>
    <row r="12892" spans="3:3" x14ac:dyDescent="0.2">
      <c r="C12892" s="2"/>
    </row>
    <row r="12893" spans="3:3" x14ac:dyDescent="0.2">
      <c r="C12893" s="2"/>
    </row>
    <row r="12894" spans="3:3" x14ac:dyDescent="0.2">
      <c r="C12894" s="2"/>
    </row>
    <row r="12895" spans="3:3" x14ac:dyDescent="0.2">
      <c r="C12895" s="2"/>
    </row>
    <row r="12896" spans="3:3" x14ac:dyDescent="0.2">
      <c r="C12896" s="2"/>
    </row>
    <row r="12897" spans="3:3" x14ac:dyDescent="0.2">
      <c r="C12897" s="2"/>
    </row>
    <row r="12898" spans="3:3" x14ac:dyDescent="0.2">
      <c r="C12898" s="2"/>
    </row>
    <row r="12899" spans="3:3" x14ac:dyDescent="0.2">
      <c r="C12899" s="2"/>
    </row>
    <row r="12900" spans="3:3" x14ac:dyDescent="0.2">
      <c r="C12900" s="2"/>
    </row>
    <row r="12901" spans="3:3" x14ac:dyDescent="0.2">
      <c r="C12901" s="2"/>
    </row>
    <row r="12902" spans="3:3" x14ac:dyDescent="0.2">
      <c r="C12902" s="2"/>
    </row>
    <row r="12903" spans="3:3" x14ac:dyDescent="0.2">
      <c r="C12903" s="2"/>
    </row>
    <row r="12904" spans="3:3" x14ac:dyDescent="0.2">
      <c r="C12904" s="2"/>
    </row>
    <row r="12905" spans="3:3" x14ac:dyDescent="0.2">
      <c r="C12905" s="2"/>
    </row>
    <row r="12906" spans="3:3" x14ac:dyDescent="0.2">
      <c r="C12906" s="2"/>
    </row>
    <row r="12907" spans="3:3" x14ac:dyDescent="0.2">
      <c r="C12907" s="2"/>
    </row>
    <row r="12908" spans="3:3" x14ac:dyDescent="0.2">
      <c r="C12908" s="2"/>
    </row>
    <row r="12909" spans="3:3" x14ac:dyDescent="0.2">
      <c r="C12909" s="2"/>
    </row>
    <row r="12910" spans="3:3" x14ac:dyDescent="0.2">
      <c r="C12910" s="2"/>
    </row>
    <row r="12911" spans="3:3" x14ac:dyDescent="0.2">
      <c r="C12911" s="2"/>
    </row>
    <row r="12912" spans="3:3" x14ac:dyDescent="0.2">
      <c r="C12912" s="2"/>
    </row>
    <row r="12913" spans="3:3" x14ac:dyDescent="0.2">
      <c r="C12913" s="2"/>
    </row>
    <row r="12914" spans="3:3" x14ac:dyDescent="0.2">
      <c r="C12914" s="2"/>
    </row>
    <row r="12915" spans="3:3" x14ac:dyDescent="0.2">
      <c r="C12915" s="2"/>
    </row>
    <row r="12916" spans="3:3" x14ac:dyDescent="0.2">
      <c r="C12916" s="2"/>
    </row>
    <row r="12917" spans="3:3" x14ac:dyDescent="0.2">
      <c r="C12917" s="2"/>
    </row>
    <row r="12918" spans="3:3" x14ac:dyDescent="0.2">
      <c r="C12918" s="2"/>
    </row>
    <row r="12919" spans="3:3" x14ac:dyDescent="0.2">
      <c r="C12919" s="2"/>
    </row>
    <row r="12920" spans="3:3" x14ac:dyDescent="0.2">
      <c r="C12920" s="2"/>
    </row>
    <row r="12921" spans="3:3" x14ac:dyDescent="0.2">
      <c r="C12921" s="2"/>
    </row>
    <row r="12922" spans="3:3" x14ac:dyDescent="0.2">
      <c r="C12922" s="2"/>
    </row>
    <row r="12923" spans="3:3" x14ac:dyDescent="0.2">
      <c r="C12923" s="2"/>
    </row>
    <row r="12924" spans="3:3" x14ac:dyDescent="0.2">
      <c r="C12924" s="2"/>
    </row>
    <row r="12925" spans="3:3" x14ac:dyDescent="0.2">
      <c r="C12925" s="2"/>
    </row>
    <row r="12926" spans="3:3" x14ac:dyDescent="0.2">
      <c r="C12926" s="2"/>
    </row>
    <row r="12927" spans="3:3" x14ac:dyDescent="0.2">
      <c r="C12927" s="2"/>
    </row>
    <row r="12928" spans="3:3" x14ac:dyDescent="0.2">
      <c r="C12928" s="2"/>
    </row>
    <row r="12929" spans="3:3" x14ac:dyDescent="0.2">
      <c r="C12929" s="2"/>
    </row>
    <row r="12930" spans="3:3" x14ac:dyDescent="0.2">
      <c r="C12930" s="2"/>
    </row>
    <row r="12931" spans="3:3" x14ac:dyDescent="0.2">
      <c r="C12931" s="2"/>
    </row>
    <row r="12932" spans="3:3" x14ac:dyDescent="0.2">
      <c r="C12932" s="2"/>
    </row>
    <row r="12933" spans="3:3" x14ac:dyDescent="0.2">
      <c r="C12933" s="2"/>
    </row>
    <row r="12934" spans="3:3" x14ac:dyDescent="0.2">
      <c r="C12934" s="2"/>
    </row>
    <row r="12935" spans="3:3" x14ac:dyDescent="0.2">
      <c r="C12935" s="2"/>
    </row>
    <row r="12936" spans="3:3" x14ac:dyDescent="0.2">
      <c r="C12936" s="2"/>
    </row>
    <row r="12937" spans="3:3" x14ac:dyDescent="0.2">
      <c r="C12937" s="2"/>
    </row>
    <row r="12938" spans="3:3" x14ac:dyDescent="0.2">
      <c r="C12938" s="2"/>
    </row>
    <row r="12939" spans="3:3" x14ac:dyDescent="0.2">
      <c r="C12939" s="2"/>
    </row>
    <row r="12940" spans="3:3" x14ac:dyDescent="0.2">
      <c r="C12940" s="2"/>
    </row>
    <row r="12941" spans="3:3" x14ac:dyDescent="0.2">
      <c r="C12941" s="2"/>
    </row>
    <row r="12942" spans="3:3" x14ac:dyDescent="0.2">
      <c r="C12942" s="2"/>
    </row>
    <row r="12943" spans="3:3" x14ac:dyDescent="0.2">
      <c r="C12943" s="2"/>
    </row>
    <row r="12944" spans="3:3" x14ac:dyDescent="0.2">
      <c r="C12944" s="2"/>
    </row>
    <row r="12945" spans="3:3" x14ac:dyDescent="0.2">
      <c r="C12945" s="2"/>
    </row>
    <row r="12946" spans="3:3" x14ac:dyDescent="0.2">
      <c r="C12946" s="2"/>
    </row>
    <row r="12947" spans="3:3" x14ac:dyDescent="0.2">
      <c r="C12947" s="2"/>
    </row>
    <row r="12948" spans="3:3" x14ac:dyDescent="0.2">
      <c r="C12948" s="2"/>
    </row>
    <row r="12949" spans="3:3" x14ac:dyDescent="0.2">
      <c r="C12949" s="2"/>
    </row>
    <row r="12950" spans="3:3" x14ac:dyDescent="0.2">
      <c r="C12950" s="2"/>
    </row>
    <row r="12951" spans="3:3" x14ac:dyDescent="0.2">
      <c r="C12951" s="2"/>
    </row>
    <row r="12952" spans="3:3" x14ac:dyDescent="0.2">
      <c r="C12952" s="2"/>
    </row>
    <row r="12953" spans="3:3" x14ac:dyDescent="0.2">
      <c r="C12953" s="2"/>
    </row>
    <row r="12954" spans="3:3" x14ac:dyDescent="0.2">
      <c r="C12954" s="2"/>
    </row>
    <row r="12955" spans="3:3" x14ac:dyDescent="0.2">
      <c r="C12955" s="2"/>
    </row>
    <row r="12956" spans="3:3" x14ac:dyDescent="0.2">
      <c r="C12956" s="2"/>
    </row>
    <row r="12957" spans="3:3" x14ac:dyDescent="0.2">
      <c r="C12957" s="2"/>
    </row>
    <row r="12958" spans="3:3" x14ac:dyDescent="0.2">
      <c r="C12958" s="2"/>
    </row>
    <row r="12959" spans="3:3" x14ac:dyDescent="0.2">
      <c r="C12959" s="2"/>
    </row>
    <row r="12960" spans="3:3" x14ac:dyDescent="0.2">
      <c r="C12960" s="2"/>
    </row>
    <row r="12961" spans="3:3" x14ac:dyDescent="0.2">
      <c r="C12961" s="2"/>
    </row>
    <row r="12962" spans="3:3" x14ac:dyDescent="0.2">
      <c r="C12962" s="2"/>
    </row>
    <row r="12963" spans="3:3" x14ac:dyDescent="0.2">
      <c r="C12963" s="2"/>
    </row>
    <row r="12964" spans="3:3" x14ac:dyDescent="0.2">
      <c r="C12964" s="2"/>
    </row>
    <row r="12965" spans="3:3" x14ac:dyDescent="0.2">
      <c r="C12965" s="2"/>
    </row>
    <row r="12966" spans="3:3" x14ac:dyDescent="0.2">
      <c r="C12966" s="2"/>
    </row>
    <row r="12967" spans="3:3" x14ac:dyDescent="0.2">
      <c r="C12967" s="2"/>
    </row>
    <row r="12968" spans="3:3" x14ac:dyDescent="0.2">
      <c r="C12968" s="2"/>
    </row>
    <row r="12969" spans="3:3" x14ac:dyDescent="0.2">
      <c r="C12969" s="2"/>
    </row>
    <row r="12970" spans="3:3" x14ac:dyDescent="0.2">
      <c r="C12970" s="2"/>
    </row>
    <row r="12971" spans="3:3" x14ac:dyDescent="0.2">
      <c r="C12971" s="2"/>
    </row>
    <row r="12972" spans="3:3" x14ac:dyDescent="0.2">
      <c r="C12972" s="2"/>
    </row>
    <row r="12973" spans="3:3" x14ac:dyDescent="0.2">
      <c r="C12973" s="2"/>
    </row>
    <row r="12974" spans="3:3" x14ac:dyDescent="0.2">
      <c r="C12974" s="2"/>
    </row>
    <row r="12975" spans="3:3" x14ac:dyDescent="0.2">
      <c r="C12975" s="2"/>
    </row>
    <row r="12976" spans="3:3" x14ac:dyDescent="0.2">
      <c r="C12976" s="2"/>
    </row>
    <row r="12977" spans="3:3" x14ac:dyDescent="0.2">
      <c r="C12977" s="2"/>
    </row>
    <row r="12978" spans="3:3" x14ac:dyDescent="0.2">
      <c r="C12978" s="2"/>
    </row>
    <row r="12979" spans="3:3" x14ac:dyDescent="0.2">
      <c r="C12979" s="2"/>
    </row>
    <row r="12980" spans="3:3" x14ac:dyDescent="0.2">
      <c r="C12980" s="2"/>
    </row>
    <row r="12981" spans="3:3" x14ac:dyDescent="0.2">
      <c r="C12981" s="2"/>
    </row>
    <row r="12982" spans="3:3" x14ac:dyDescent="0.2">
      <c r="C12982" s="2"/>
    </row>
    <row r="12983" spans="3:3" x14ac:dyDescent="0.2">
      <c r="C12983" s="2"/>
    </row>
    <row r="12984" spans="3:3" x14ac:dyDescent="0.2">
      <c r="C12984" s="2"/>
    </row>
    <row r="12985" spans="3:3" x14ac:dyDescent="0.2">
      <c r="C12985" s="2"/>
    </row>
    <row r="12986" spans="3:3" x14ac:dyDescent="0.2">
      <c r="C12986" s="2"/>
    </row>
    <row r="12987" spans="3:3" x14ac:dyDescent="0.2">
      <c r="C12987" s="2"/>
    </row>
    <row r="12988" spans="3:3" x14ac:dyDescent="0.2">
      <c r="C12988" s="2"/>
    </row>
    <row r="12989" spans="3:3" x14ac:dyDescent="0.2">
      <c r="C12989" s="2"/>
    </row>
    <row r="12990" spans="3:3" x14ac:dyDescent="0.2">
      <c r="C12990" s="2"/>
    </row>
    <row r="12991" spans="3:3" x14ac:dyDescent="0.2">
      <c r="C12991" s="2"/>
    </row>
    <row r="12992" spans="3:3" x14ac:dyDescent="0.2">
      <c r="C12992" s="2"/>
    </row>
    <row r="12993" spans="3:3" x14ac:dyDescent="0.2">
      <c r="C12993" s="2"/>
    </row>
    <row r="12994" spans="3:3" x14ac:dyDescent="0.2">
      <c r="C12994" s="2"/>
    </row>
    <row r="12995" spans="3:3" x14ac:dyDescent="0.2">
      <c r="C12995" s="2"/>
    </row>
    <row r="12996" spans="3:3" x14ac:dyDescent="0.2">
      <c r="C12996" s="2"/>
    </row>
    <row r="12997" spans="3:3" x14ac:dyDescent="0.2">
      <c r="C12997" s="2"/>
    </row>
    <row r="12998" spans="3:3" x14ac:dyDescent="0.2">
      <c r="C12998" s="2"/>
    </row>
    <row r="12999" spans="3:3" x14ac:dyDescent="0.2">
      <c r="C12999" s="2"/>
    </row>
    <row r="13000" spans="3:3" x14ac:dyDescent="0.2">
      <c r="C13000" s="2"/>
    </row>
    <row r="13001" spans="3:3" x14ac:dyDescent="0.2">
      <c r="C13001" s="2"/>
    </row>
    <row r="13002" spans="3:3" x14ac:dyDescent="0.2">
      <c r="C13002" s="2"/>
    </row>
    <row r="13003" spans="3:3" x14ac:dyDescent="0.2">
      <c r="C13003" s="2"/>
    </row>
    <row r="13004" spans="3:3" x14ac:dyDescent="0.2">
      <c r="C13004" s="2"/>
    </row>
    <row r="13005" spans="3:3" x14ac:dyDescent="0.2">
      <c r="C13005" s="2"/>
    </row>
    <row r="13006" spans="3:3" x14ac:dyDescent="0.2">
      <c r="C13006" s="2"/>
    </row>
    <row r="13007" spans="3:3" x14ac:dyDescent="0.2">
      <c r="C13007" s="2"/>
    </row>
    <row r="13008" spans="3:3" x14ac:dyDescent="0.2">
      <c r="C13008" s="2"/>
    </row>
    <row r="13009" spans="3:3" x14ac:dyDescent="0.2">
      <c r="C13009" s="2"/>
    </row>
    <row r="13010" spans="3:3" x14ac:dyDescent="0.2">
      <c r="C13010" s="2"/>
    </row>
    <row r="13011" spans="3:3" x14ac:dyDescent="0.2">
      <c r="C13011" s="2"/>
    </row>
    <row r="13012" spans="3:3" x14ac:dyDescent="0.2">
      <c r="C13012" s="2"/>
    </row>
    <row r="13013" spans="3:3" x14ac:dyDescent="0.2">
      <c r="C13013" s="2"/>
    </row>
    <row r="13014" spans="3:3" x14ac:dyDescent="0.2">
      <c r="C13014" s="2"/>
    </row>
    <row r="13015" spans="3:3" x14ac:dyDescent="0.2">
      <c r="C13015" s="2"/>
    </row>
    <row r="13016" spans="3:3" x14ac:dyDescent="0.2">
      <c r="C13016" s="2"/>
    </row>
    <row r="13017" spans="3:3" x14ac:dyDescent="0.2">
      <c r="C13017" s="2"/>
    </row>
    <row r="13018" spans="3:3" x14ac:dyDescent="0.2">
      <c r="C13018" s="2"/>
    </row>
    <row r="13019" spans="3:3" x14ac:dyDescent="0.2">
      <c r="C13019" s="2"/>
    </row>
    <row r="13020" spans="3:3" x14ac:dyDescent="0.2">
      <c r="C13020" s="2"/>
    </row>
    <row r="13021" spans="3:3" x14ac:dyDescent="0.2">
      <c r="C13021" s="2"/>
    </row>
    <row r="13022" spans="3:3" x14ac:dyDescent="0.2">
      <c r="C13022" s="2"/>
    </row>
    <row r="13023" spans="3:3" x14ac:dyDescent="0.2">
      <c r="C13023" s="2"/>
    </row>
    <row r="13024" spans="3:3" x14ac:dyDescent="0.2">
      <c r="C13024" s="2"/>
    </row>
    <row r="13025" spans="3:3" x14ac:dyDescent="0.2">
      <c r="C13025" s="2"/>
    </row>
    <row r="13026" spans="3:3" x14ac:dyDescent="0.2">
      <c r="C13026" s="2"/>
    </row>
    <row r="13027" spans="3:3" x14ac:dyDescent="0.2">
      <c r="C13027" s="2"/>
    </row>
    <row r="13028" spans="3:3" x14ac:dyDescent="0.2">
      <c r="C13028" s="2"/>
    </row>
    <row r="13029" spans="3:3" x14ac:dyDescent="0.2">
      <c r="C13029" s="2"/>
    </row>
    <row r="13030" spans="3:3" x14ac:dyDescent="0.2">
      <c r="C13030" s="2"/>
    </row>
    <row r="13031" spans="3:3" x14ac:dyDescent="0.2">
      <c r="C13031" s="2"/>
    </row>
    <row r="13032" spans="3:3" x14ac:dyDescent="0.2">
      <c r="C13032" s="2"/>
    </row>
    <row r="13033" spans="3:3" x14ac:dyDescent="0.2">
      <c r="C13033" s="2"/>
    </row>
    <row r="13034" spans="3:3" x14ac:dyDescent="0.2">
      <c r="C13034" s="2"/>
    </row>
    <row r="13035" spans="3:3" x14ac:dyDescent="0.2">
      <c r="C13035" s="2"/>
    </row>
    <row r="13036" spans="3:3" x14ac:dyDescent="0.2">
      <c r="C13036" s="2"/>
    </row>
    <row r="13037" spans="3:3" x14ac:dyDescent="0.2">
      <c r="C13037" s="2"/>
    </row>
    <row r="13038" spans="3:3" x14ac:dyDescent="0.2">
      <c r="C13038" s="2"/>
    </row>
    <row r="13039" spans="3:3" x14ac:dyDescent="0.2">
      <c r="C13039" s="2"/>
    </row>
    <row r="13040" spans="3:3" x14ac:dyDescent="0.2">
      <c r="C13040" s="2"/>
    </row>
    <row r="13041" spans="3:3" x14ac:dyDescent="0.2">
      <c r="C13041" s="2"/>
    </row>
    <row r="13042" spans="3:3" x14ac:dyDescent="0.2">
      <c r="C13042" s="2"/>
    </row>
    <row r="13043" spans="3:3" x14ac:dyDescent="0.2">
      <c r="C13043" s="2"/>
    </row>
    <row r="13044" spans="3:3" x14ac:dyDescent="0.2">
      <c r="C13044" s="2"/>
    </row>
    <row r="13045" spans="3:3" x14ac:dyDescent="0.2">
      <c r="C13045" s="2"/>
    </row>
    <row r="13046" spans="3:3" x14ac:dyDescent="0.2">
      <c r="C13046" s="2"/>
    </row>
    <row r="13047" spans="3:3" x14ac:dyDescent="0.2">
      <c r="C13047" s="2"/>
    </row>
    <row r="13048" spans="3:3" x14ac:dyDescent="0.2">
      <c r="C13048" s="2"/>
    </row>
    <row r="13049" spans="3:3" x14ac:dyDescent="0.2">
      <c r="C13049" s="2"/>
    </row>
    <row r="13050" spans="3:3" x14ac:dyDescent="0.2">
      <c r="C13050" s="2"/>
    </row>
    <row r="13051" spans="3:3" x14ac:dyDescent="0.2">
      <c r="C13051" s="2"/>
    </row>
    <row r="13052" spans="3:3" x14ac:dyDescent="0.2">
      <c r="C13052" s="2"/>
    </row>
    <row r="13053" spans="3:3" x14ac:dyDescent="0.2">
      <c r="C13053" s="2"/>
    </row>
    <row r="13054" spans="3:3" x14ac:dyDescent="0.2">
      <c r="C13054" s="2"/>
    </row>
    <row r="13055" spans="3:3" x14ac:dyDescent="0.2">
      <c r="C13055" s="2"/>
    </row>
    <row r="13056" spans="3:3" x14ac:dyDescent="0.2">
      <c r="C13056" s="2"/>
    </row>
    <row r="13057" spans="3:3" x14ac:dyDescent="0.2">
      <c r="C13057" s="2"/>
    </row>
    <row r="13058" spans="3:3" x14ac:dyDescent="0.2">
      <c r="C13058" s="2"/>
    </row>
    <row r="13059" spans="3:3" x14ac:dyDescent="0.2">
      <c r="C13059" s="2"/>
    </row>
    <row r="13060" spans="3:3" x14ac:dyDescent="0.2">
      <c r="C13060" s="2"/>
    </row>
    <row r="13061" spans="3:3" x14ac:dyDescent="0.2">
      <c r="C13061" s="2"/>
    </row>
    <row r="13062" spans="3:3" x14ac:dyDescent="0.2">
      <c r="C13062" s="2"/>
    </row>
    <row r="13063" spans="3:3" x14ac:dyDescent="0.2">
      <c r="C13063" s="2"/>
    </row>
    <row r="13064" spans="3:3" x14ac:dyDescent="0.2">
      <c r="C13064" s="2"/>
    </row>
    <row r="13065" spans="3:3" x14ac:dyDescent="0.2">
      <c r="C13065" s="2"/>
    </row>
    <row r="13066" spans="3:3" x14ac:dyDescent="0.2">
      <c r="C13066" s="2"/>
    </row>
    <row r="13067" spans="3:3" x14ac:dyDescent="0.2">
      <c r="C13067" s="2"/>
    </row>
    <row r="13068" spans="3:3" x14ac:dyDescent="0.2">
      <c r="C13068" s="2"/>
    </row>
    <row r="13069" spans="3:3" x14ac:dyDescent="0.2">
      <c r="C13069" s="2"/>
    </row>
    <row r="13070" spans="3:3" x14ac:dyDescent="0.2">
      <c r="C13070" s="2"/>
    </row>
    <row r="13071" spans="3:3" x14ac:dyDescent="0.2">
      <c r="C13071" s="2"/>
    </row>
    <row r="13072" spans="3:3" x14ac:dyDescent="0.2">
      <c r="C13072" s="2"/>
    </row>
    <row r="13073" spans="3:3" x14ac:dyDescent="0.2">
      <c r="C13073" s="2"/>
    </row>
    <row r="13074" spans="3:3" x14ac:dyDescent="0.2">
      <c r="C13074" s="2"/>
    </row>
    <row r="13075" spans="3:3" x14ac:dyDescent="0.2">
      <c r="C13075" s="2"/>
    </row>
    <row r="13076" spans="3:3" x14ac:dyDescent="0.2">
      <c r="C13076" s="2"/>
    </row>
    <row r="13077" spans="3:3" x14ac:dyDescent="0.2">
      <c r="C13077" s="2"/>
    </row>
    <row r="13078" spans="3:3" x14ac:dyDescent="0.2">
      <c r="C13078" s="2"/>
    </row>
    <row r="13079" spans="3:3" x14ac:dyDescent="0.2">
      <c r="C13079" s="2"/>
    </row>
    <row r="13080" spans="3:3" x14ac:dyDescent="0.2">
      <c r="C13080" s="2"/>
    </row>
    <row r="13081" spans="3:3" x14ac:dyDescent="0.2">
      <c r="C13081" s="2"/>
    </row>
    <row r="13082" spans="3:3" x14ac:dyDescent="0.2">
      <c r="C13082" s="2"/>
    </row>
    <row r="13083" spans="3:3" x14ac:dyDescent="0.2">
      <c r="C13083" s="2"/>
    </row>
    <row r="13084" spans="3:3" x14ac:dyDescent="0.2">
      <c r="C13084" s="2"/>
    </row>
    <row r="13085" spans="3:3" x14ac:dyDescent="0.2">
      <c r="C13085" s="2"/>
    </row>
    <row r="13086" spans="3:3" x14ac:dyDescent="0.2">
      <c r="C13086" s="2"/>
    </row>
    <row r="13087" spans="3:3" x14ac:dyDescent="0.2">
      <c r="C13087" s="2"/>
    </row>
    <row r="13088" spans="3:3" x14ac:dyDescent="0.2">
      <c r="C13088" s="2"/>
    </row>
    <row r="13089" spans="3:3" x14ac:dyDescent="0.2">
      <c r="C13089" s="2"/>
    </row>
    <row r="13090" spans="3:3" x14ac:dyDescent="0.2">
      <c r="C13090" s="2"/>
    </row>
    <row r="13091" spans="3:3" x14ac:dyDescent="0.2">
      <c r="C13091" s="2"/>
    </row>
    <row r="13092" spans="3:3" x14ac:dyDescent="0.2">
      <c r="C13092" s="2"/>
    </row>
    <row r="13093" spans="3:3" x14ac:dyDescent="0.2">
      <c r="C13093" s="2"/>
    </row>
    <row r="13094" spans="3:3" x14ac:dyDescent="0.2">
      <c r="C13094" s="2"/>
    </row>
    <row r="13095" spans="3:3" x14ac:dyDescent="0.2">
      <c r="C13095" s="2"/>
    </row>
    <row r="13096" spans="3:3" x14ac:dyDescent="0.2">
      <c r="C13096" s="2"/>
    </row>
    <row r="13097" spans="3:3" x14ac:dyDescent="0.2">
      <c r="C13097" s="2"/>
    </row>
    <row r="13098" spans="3:3" x14ac:dyDescent="0.2">
      <c r="C13098" s="2"/>
    </row>
    <row r="13099" spans="3:3" x14ac:dyDescent="0.2">
      <c r="C13099" s="2"/>
    </row>
    <row r="13100" spans="3:3" x14ac:dyDescent="0.2">
      <c r="C13100" s="2"/>
    </row>
    <row r="13101" spans="3:3" x14ac:dyDescent="0.2">
      <c r="C13101" s="2"/>
    </row>
    <row r="13102" spans="3:3" x14ac:dyDescent="0.2">
      <c r="C13102" s="2"/>
    </row>
    <row r="13103" spans="3:3" x14ac:dyDescent="0.2">
      <c r="C13103" s="2"/>
    </row>
    <row r="13104" spans="3:3" x14ac:dyDescent="0.2">
      <c r="C13104" s="2"/>
    </row>
    <row r="13105" spans="3:3" x14ac:dyDescent="0.2">
      <c r="C13105" s="2"/>
    </row>
    <row r="13106" spans="3:3" x14ac:dyDescent="0.2">
      <c r="C13106" s="2"/>
    </row>
    <row r="13107" spans="3:3" x14ac:dyDescent="0.2">
      <c r="C13107" s="2"/>
    </row>
    <row r="13108" spans="3:3" x14ac:dyDescent="0.2">
      <c r="C13108" s="2"/>
    </row>
    <row r="13109" spans="3:3" x14ac:dyDescent="0.2">
      <c r="C13109" s="2"/>
    </row>
    <row r="13110" spans="3:3" x14ac:dyDescent="0.2">
      <c r="C13110" s="2"/>
    </row>
    <row r="13111" spans="3:3" x14ac:dyDescent="0.2">
      <c r="C13111" s="2"/>
    </row>
    <row r="13112" spans="3:3" x14ac:dyDescent="0.2">
      <c r="C13112" s="2"/>
    </row>
    <row r="13113" spans="3:3" x14ac:dyDescent="0.2">
      <c r="C13113" s="2"/>
    </row>
    <row r="13114" spans="3:3" x14ac:dyDescent="0.2">
      <c r="C13114" s="2"/>
    </row>
    <row r="13115" spans="3:3" x14ac:dyDescent="0.2">
      <c r="C13115" s="2"/>
    </row>
    <row r="13116" spans="3:3" x14ac:dyDescent="0.2">
      <c r="C13116" s="2"/>
    </row>
    <row r="13117" spans="3:3" x14ac:dyDescent="0.2">
      <c r="C13117" s="2"/>
    </row>
    <row r="13118" spans="3:3" x14ac:dyDescent="0.2">
      <c r="C13118" s="2"/>
    </row>
    <row r="13119" spans="3:3" x14ac:dyDescent="0.2">
      <c r="C13119" s="2"/>
    </row>
    <row r="13120" spans="3:3" x14ac:dyDescent="0.2">
      <c r="C13120" s="2"/>
    </row>
    <row r="13121" spans="3:3" x14ac:dyDescent="0.2">
      <c r="C13121" s="2"/>
    </row>
    <row r="13122" spans="3:3" x14ac:dyDescent="0.2">
      <c r="C13122" s="2"/>
    </row>
    <row r="13123" spans="3:3" x14ac:dyDescent="0.2">
      <c r="C13123" s="2"/>
    </row>
    <row r="13124" spans="3:3" x14ac:dyDescent="0.2">
      <c r="C13124" s="2"/>
    </row>
    <row r="13125" spans="3:3" x14ac:dyDescent="0.2">
      <c r="C13125" s="2"/>
    </row>
    <row r="13126" spans="3:3" x14ac:dyDescent="0.2">
      <c r="C13126" s="2"/>
    </row>
    <row r="13127" spans="3:3" x14ac:dyDescent="0.2">
      <c r="C13127" s="2"/>
    </row>
    <row r="13128" spans="3:3" x14ac:dyDescent="0.2">
      <c r="C13128" s="2"/>
    </row>
    <row r="13129" spans="3:3" x14ac:dyDescent="0.2">
      <c r="C13129" s="2"/>
    </row>
    <row r="13130" spans="3:3" x14ac:dyDescent="0.2">
      <c r="C13130" s="2"/>
    </row>
    <row r="13131" spans="3:3" x14ac:dyDescent="0.2">
      <c r="C13131" s="2"/>
    </row>
    <row r="13132" spans="3:3" x14ac:dyDescent="0.2">
      <c r="C13132" s="2"/>
    </row>
    <row r="13133" spans="3:3" x14ac:dyDescent="0.2">
      <c r="C13133" s="2"/>
    </row>
    <row r="13134" spans="3:3" x14ac:dyDescent="0.2">
      <c r="C13134" s="2"/>
    </row>
    <row r="13135" spans="3:3" x14ac:dyDescent="0.2">
      <c r="C13135" s="2"/>
    </row>
    <row r="13136" spans="3:3" x14ac:dyDescent="0.2">
      <c r="C13136" s="2"/>
    </row>
    <row r="13137" spans="3:3" x14ac:dyDescent="0.2">
      <c r="C13137" s="2"/>
    </row>
    <row r="13138" spans="3:3" x14ac:dyDescent="0.2">
      <c r="C13138" s="2"/>
    </row>
    <row r="13139" spans="3:3" x14ac:dyDescent="0.2">
      <c r="C13139" s="2"/>
    </row>
    <row r="13140" spans="3:3" x14ac:dyDescent="0.2">
      <c r="C13140" s="2"/>
    </row>
    <row r="13141" spans="3:3" x14ac:dyDescent="0.2">
      <c r="C13141" s="2"/>
    </row>
    <row r="13142" spans="3:3" x14ac:dyDescent="0.2">
      <c r="C13142" s="2"/>
    </row>
    <row r="13143" spans="3:3" x14ac:dyDescent="0.2">
      <c r="C13143" s="2"/>
    </row>
    <row r="13144" spans="3:3" x14ac:dyDescent="0.2">
      <c r="C13144" s="2"/>
    </row>
    <row r="13145" spans="3:3" x14ac:dyDescent="0.2">
      <c r="C13145" s="2"/>
    </row>
    <row r="13146" spans="3:3" x14ac:dyDescent="0.2">
      <c r="C13146" s="2"/>
    </row>
    <row r="13147" spans="3:3" x14ac:dyDescent="0.2">
      <c r="C13147" s="2"/>
    </row>
    <row r="13148" spans="3:3" x14ac:dyDescent="0.2">
      <c r="C13148" s="2"/>
    </row>
    <row r="13149" spans="3:3" x14ac:dyDescent="0.2">
      <c r="C13149" s="2"/>
    </row>
    <row r="13150" spans="3:3" x14ac:dyDescent="0.2">
      <c r="C13150" s="2"/>
    </row>
    <row r="13151" spans="3:3" x14ac:dyDescent="0.2">
      <c r="C13151" s="2"/>
    </row>
    <row r="13152" spans="3:3" x14ac:dyDescent="0.2">
      <c r="C13152" s="2"/>
    </row>
    <row r="13153" spans="3:3" x14ac:dyDescent="0.2">
      <c r="C13153" s="2"/>
    </row>
    <row r="13154" spans="3:3" x14ac:dyDescent="0.2">
      <c r="C13154" s="2"/>
    </row>
    <row r="13155" spans="3:3" x14ac:dyDescent="0.2">
      <c r="C13155" s="2"/>
    </row>
    <row r="13156" spans="3:3" x14ac:dyDescent="0.2">
      <c r="C13156" s="2"/>
    </row>
    <row r="13157" spans="3:3" x14ac:dyDescent="0.2">
      <c r="C13157" s="2"/>
    </row>
    <row r="13158" spans="3:3" x14ac:dyDescent="0.2">
      <c r="C13158" s="2"/>
    </row>
    <row r="13159" spans="3:3" x14ac:dyDescent="0.2">
      <c r="C13159" s="2"/>
    </row>
    <row r="13160" spans="3:3" x14ac:dyDescent="0.2">
      <c r="C13160" s="2"/>
    </row>
    <row r="13161" spans="3:3" x14ac:dyDescent="0.2">
      <c r="C13161" s="2"/>
    </row>
    <row r="13162" spans="3:3" x14ac:dyDescent="0.2">
      <c r="C13162" s="2"/>
    </row>
    <row r="13163" spans="3:3" x14ac:dyDescent="0.2">
      <c r="C13163" s="2"/>
    </row>
    <row r="13164" spans="3:3" x14ac:dyDescent="0.2">
      <c r="C13164" s="2"/>
    </row>
    <row r="13165" spans="3:3" x14ac:dyDescent="0.2">
      <c r="C13165" s="2"/>
    </row>
    <row r="13166" spans="3:3" x14ac:dyDescent="0.2">
      <c r="C13166" s="2"/>
    </row>
    <row r="13167" spans="3:3" x14ac:dyDescent="0.2">
      <c r="C13167" s="2"/>
    </row>
    <row r="13168" spans="3:3" x14ac:dyDescent="0.2">
      <c r="C13168" s="2"/>
    </row>
    <row r="13169" spans="3:3" x14ac:dyDescent="0.2">
      <c r="C13169" s="2"/>
    </row>
    <row r="13170" spans="3:3" x14ac:dyDescent="0.2">
      <c r="C13170" s="2"/>
    </row>
    <row r="13171" spans="3:3" x14ac:dyDescent="0.2">
      <c r="C13171" s="2"/>
    </row>
    <row r="13172" spans="3:3" x14ac:dyDescent="0.2">
      <c r="C13172" s="2"/>
    </row>
    <row r="13173" spans="3:3" x14ac:dyDescent="0.2">
      <c r="C13173" s="2"/>
    </row>
    <row r="13174" spans="3:3" x14ac:dyDescent="0.2">
      <c r="C13174" s="2"/>
    </row>
    <row r="13175" spans="3:3" x14ac:dyDescent="0.2">
      <c r="C13175" s="2"/>
    </row>
    <row r="13176" spans="3:3" x14ac:dyDescent="0.2">
      <c r="C13176" s="2"/>
    </row>
    <row r="13177" spans="3:3" x14ac:dyDescent="0.2">
      <c r="C13177" s="2"/>
    </row>
    <row r="13178" spans="3:3" x14ac:dyDescent="0.2">
      <c r="C13178" s="2"/>
    </row>
    <row r="13179" spans="3:3" x14ac:dyDescent="0.2">
      <c r="C13179" s="2"/>
    </row>
    <row r="13180" spans="3:3" x14ac:dyDescent="0.2">
      <c r="C13180" s="2"/>
    </row>
    <row r="13181" spans="3:3" x14ac:dyDescent="0.2">
      <c r="C13181" s="2"/>
    </row>
    <row r="13182" spans="3:3" x14ac:dyDescent="0.2">
      <c r="C13182" s="2"/>
    </row>
    <row r="13183" spans="3:3" x14ac:dyDescent="0.2">
      <c r="C13183" s="2"/>
    </row>
    <row r="13184" spans="3:3" x14ac:dyDescent="0.2">
      <c r="C13184" s="2"/>
    </row>
    <row r="13185" spans="3:3" x14ac:dyDescent="0.2">
      <c r="C13185" s="2"/>
    </row>
    <row r="13186" spans="3:3" x14ac:dyDescent="0.2">
      <c r="C13186" s="2"/>
    </row>
    <row r="13187" spans="3:3" x14ac:dyDescent="0.2">
      <c r="C13187" s="2"/>
    </row>
    <row r="13188" spans="3:3" x14ac:dyDescent="0.2">
      <c r="C13188" s="2"/>
    </row>
    <row r="13189" spans="3:3" x14ac:dyDescent="0.2">
      <c r="C13189" s="2"/>
    </row>
    <row r="13190" spans="3:3" x14ac:dyDescent="0.2">
      <c r="C13190" s="2"/>
    </row>
    <row r="13191" spans="3:3" x14ac:dyDescent="0.2">
      <c r="C13191" s="2"/>
    </row>
    <row r="13192" spans="3:3" x14ac:dyDescent="0.2">
      <c r="C13192" s="2"/>
    </row>
    <row r="13193" spans="3:3" x14ac:dyDescent="0.2">
      <c r="C13193" s="2"/>
    </row>
    <row r="13194" spans="3:3" x14ac:dyDescent="0.2">
      <c r="C13194" s="2"/>
    </row>
    <row r="13195" spans="3:3" x14ac:dyDescent="0.2">
      <c r="C13195" s="2"/>
    </row>
    <row r="13196" spans="3:3" x14ac:dyDescent="0.2">
      <c r="C13196" s="2"/>
    </row>
    <row r="13197" spans="3:3" x14ac:dyDescent="0.2">
      <c r="C13197" s="2"/>
    </row>
    <row r="13198" spans="3:3" x14ac:dyDescent="0.2">
      <c r="C13198" s="2"/>
    </row>
    <row r="13199" spans="3:3" x14ac:dyDescent="0.2">
      <c r="C13199" s="2"/>
    </row>
    <row r="13200" spans="3:3" x14ac:dyDescent="0.2">
      <c r="C13200" s="2"/>
    </row>
    <row r="13201" spans="3:3" x14ac:dyDescent="0.2">
      <c r="C13201" s="2"/>
    </row>
    <row r="13202" spans="3:3" x14ac:dyDescent="0.2">
      <c r="C13202" s="2"/>
    </row>
    <row r="13203" spans="3:3" x14ac:dyDescent="0.2">
      <c r="C13203" s="2"/>
    </row>
    <row r="13204" spans="3:3" x14ac:dyDescent="0.2">
      <c r="C13204" s="2"/>
    </row>
    <row r="13205" spans="3:3" x14ac:dyDescent="0.2">
      <c r="C13205" s="2"/>
    </row>
    <row r="13206" spans="3:3" x14ac:dyDescent="0.2">
      <c r="C13206" s="2"/>
    </row>
    <row r="13207" spans="3:3" x14ac:dyDescent="0.2">
      <c r="C13207" s="2"/>
    </row>
    <row r="13208" spans="3:3" x14ac:dyDescent="0.2">
      <c r="C13208" s="2"/>
    </row>
    <row r="13209" spans="3:3" x14ac:dyDescent="0.2">
      <c r="C13209" s="2"/>
    </row>
    <row r="13210" spans="3:3" x14ac:dyDescent="0.2">
      <c r="C13210" s="2"/>
    </row>
    <row r="13211" spans="3:3" x14ac:dyDescent="0.2">
      <c r="C13211" s="2"/>
    </row>
    <row r="13212" spans="3:3" x14ac:dyDescent="0.2">
      <c r="C13212" s="2"/>
    </row>
    <row r="13213" spans="3:3" x14ac:dyDescent="0.2">
      <c r="C13213" s="2"/>
    </row>
    <row r="13214" spans="3:3" x14ac:dyDescent="0.2">
      <c r="C13214" s="2"/>
    </row>
    <row r="13215" spans="3:3" x14ac:dyDescent="0.2">
      <c r="C13215" s="2"/>
    </row>
    <row r="13216" spans="3:3" x14ac:dyDescent="0.2">
      <c r="C13216" s="2"/>
    </row>
    <row r="13217" spans="3:3" x14ac:dyDescent="0.2">
      <c r="C13217" s="2"/>
    </row>
    <row r="13218" spans="3:3" x14ac:dyDescent="0.2">
      <c r="C13218" s="2"/>
    </row>
    <row r="13219" spans="3:3" x14ac:dyDescent="0.2">
      <c r="C13219" s="2"/>
    </row>
    <row r="13220" spans="3:3" x14ac:dyDescent="0.2">
      <c r="C13220" s="2"/>
    </row>
    <row r="13221" spans="3:3" x14ac:dyDescent="0.2">
      <c r="C13221" s="2"/>
    </row>
    <row r="13222" spans="3:3" x14ac:dyDescent="0.2">
      <c r="C13222" s="2"/>
    </row>
    <row r="13223" spans="3:3" x14ac:dyDescent="0.2">
      <c r="C13223" s="2"/>
    </row>
    <row r="13224" spans="3:3" x14ac:dyDescent="0.2">
      <c r="C13224" s="2"/>
    </row>
    <row r="13225" spans="3:3" x14ac:dyDescent="0.2">
      <c r="C13225" s="2"/>
    </row>
    <row r="13226" spans="3:3" x14ac:dyDescent="0.2">
      <c r="C13226" s="2"/>
    </row>
    <row r="13227" spans="3:3" x14ac:dyDescent="0.2">
      <c r="C13227" s="2"/>
    </row>
    <row r="13228" spans="3:3" x14ac:dyDescent="0.2">
      <c r="C13228" s="2"/>
    </row>
    <row r="13229" spans="3:3" x14ac:dyDescent="0.2">
      <c r="C13229" s="2"/>
    </row>
    <row r="13230" spans="3:3" x14ac:dyDescent="0.2">
      <c r="C13230" s="2"/>
    </row>
    <row r="13231" spans="3:3" x14ac:dyDescent="0.2">
      <c r="C13231" s="2"/>
    </row>
    <row r="13232" spans="3:3" x14ac:dyDescent="0.2">
      <c r="C13232" s="2"/>
    </row>
    <row r="13233" spans="3:3" x14ac:dyDescent="0.2">
      <c r="C13233" s="2"/>
    </row>
    <row r="13234" spans="3:3" x14ac:dyDescent="0.2">
      <c r="C13234" s="2"/>
    </row>
    <row r="13235" spans="3:3" x14ac:dyDescent="0.2">
      <c r="C13235" s="2"/>
    </row>
    <row r="13236" spans="3:3" x14ac:dyDescent="0.2">
      <c r="C13236" s="2"/>
    </row>
    <row r="13237" spans="3:3" x14ac:dyDescent="0.2">
      <c r="C13237" s="2"/>
    </row>
    <row r="13238" spans="3:3" x14ac:dyDescent="0.2">
      <c r="C13238" s="2"/>
    </row>
    <row r="13239" spans="3:3" x14ac:dyDescent="0.2">
      <c r="C13239" s="2"/>
    </row>
    <row r="13240" spans="3:3" x14ac:dyDescent="0.2">
      <c r="C13240" s="2"/>
    </row>
    <row r="13241" spans="3:3" x14ac:dyDescent="0.2">
      <c r="C13241" s="2"/>
    </row>
    <row r="13242" spans="3:3" x14ac:dyDescent="0.2">
      <c r="C13242" s="2"/>
    </row>
    <row r="13243" spans="3:3" x14ac:dyDescent="0.2">
      <c r="C13243" s="2"/>
    </row>
    <row r="13244" spans="3:3" x14ac:dyDescent="0.2">
      <c r="C13244" s="2"/>
    </row>
    <row r="13245" spans="3:3" x14ac:dyDescent="0.2">
      <c r="C13245" s="2"/>
    </row>
    <row r="13246" spans="3:3" x14ac:dyDescent="0.2">
      <c r="C13246" s="2"/>
    </row>
    <row r="13247" spans="3:3" x14ac:dyDescent="0.2">
      <c r="C13247" s="2"/>
    </row>
    <row r="13248" spans="3:3" x14ac:dyDescent="0.2">
      <c r="C13248" s="2"/>
    </row>
    <row r="13249" spans="3:3" x14ac:dyDescent="0.2">
      <c r="C13249" s="2"/>
    </row>
    <row r="13250" spans="3:3" x14ac:dyDescent="0.2">
      <c r="C13250" s="2"/>
    </row>
    <row r="13251" spans="3:3" x14ac:dyDescent="0.2">
      <c r="C13251" s="2"/>
    </row>
    <row r="13252" spans="3:3" x14ac:dyDescent="0.2">
      <c r="C13252" s="2"/>
    </row>
    <row r="13253" spans="3:3" x14ac:dyDescent="0.2">
      <c r="C13253" s="2"/>
    </row>
    <row r="13254" spans="3:3" x14ac:dyDescent="0.2">
      <c r="C13254" s="2"/>
    </row>
    <row r="13255" spans="3:3" x14ac:dyDescent="0.2">
      <c r="C13255" s="2"/>
    </row>
    <row r="13256" spans="3:3" x14ac:dyDescent="0.2">
      <c r="C13256" s="2"/>
    </row>
    <row r="13257" spans="3:3" x14ac:dyDescent="0.2">
      <c r="C13257" s="2"/>
    </row>
    <row r="13258" spans="3:3" x14ac:dyDescent="0.2">
      <c r="C13258" s="2"/>
    </row>
    <row r="13259" spans="3:3" x14ac:dyDescent="0.2">
      <c r="C13259" s="2"/>
    </row>
    <row r="13260" spans="3:3" x14ac:dyDescent="0.2">
      <c r="C13260" s="2"/>
    </row>
    <row r="13261" spans="3:3" x14ac:dyDescent="0.2">
      <c r="C13261" s="2"/>
    </row>
    <row r="13262" spans="3:3" x14ac:dyDescent="0.2">
      <c r="C13262" s="2"/>
    </row>
    <row r="13263" spans="3:3" x14ac:dyDescent="0.2">
      <c r="C13263" s="2"/>
    </row>
    <row r="13264" spans="3:3" x14ac:dyDescent="0.2">
      <c r="C13264" s="2"/>
    </row>
    <row r="13265" spans="3:3" x14ac:dyDescent="0.2">
      <c r="C13265" s="2"/>
    </row>
    <row r="13266" spans="3:3" x14ac:dyDescent="0.2">
      <c r="C13266" s="2"/>
    </row>
    <row r="13267" spans="3:3" x14ac:dyDescent="0.2">
      <c r="C13267" s="2"/>
    </row>
    <row r="13268" spans="3:3" x14ac:dyDescent="0.2">
      <c r="C13268" s="2"/>
    </row>
    <row r="13269" spans="3:3" x14ac:dyDescent="0.2">
      <c r="C13269" s="2"/>
    </row>
    <row r="13270" spans="3:3" x14ac:dyDescent="0.2">
      <c r="C13270" s="2"/>
    </row>
    <row r="13271" spans="3:3" x14ac:dyDescent="0.2">
      <c r="C13271" s="2"/>
    </row>
    <row r="13272" spans="3:3" x14ac:dyDescent="0.2">
      <c r="C13272" s="2"/>
    </row>
    <row r="13273" spans="3:3" x14ac:dyDescent="0.2">
      <c r="C13273" s="2"/>
    </row>
    <row r="13274" spans="3:3" x14ac:dyDescent="0.2">
      <c r="C13274" s="2"/>
    </row>
    <row r="13275" spans="3:3" x14ac:dyDescent="0.2">
      <c r="C13275" s="2"/>
    </row>
    <row r="13276" spans="3:3" x14ac:dyDescent="0.2">
      <c r="C13276" s="2"/>
    </row>
    <row r="13277" spans="3:3" x14ac:dyDescent="0.2">
      <c r="C13277" s="2"/>
    </row>
    <row r="13278" spans="3:3" x14ac:dyDescent="0.2">
      <c r="C13278" s="2"/>
    </row>
    <row r="13279" spans="3:3" x14ac:dyDescent="0.2">
      <c r="C13279" s="2"/>
    </row>
    <row r="13280" spans="3:3" x14ac:dyDescent="0.2">
      <c r="C13280" s="2"/>
    </row>
    <row r="13281" spans="3:3" x14ac:dyDescent="0.2">
      <c r="C13281" s="2"/>
    </row>
    <row r="13282" spans="3:3" x14ac:dyDescent="0.2">
      <c r="C13282" s="2"/>
    </row>
    <row r="13283" spans="3:3" x14ac:dyDescent="0.2">
      <c r="C13283" s="2"/>
    </row>
    <row r="13284" spans="3:3" x14ac:dyDescent="0.2">
      <c r="C13284" s="2"/>
    </row>
    <row r="13285" spans="3:3" x14ac:dyDescent="0.2">
      <c r="C13285" s="2"/>
    </row>
    <row r="13286" spans="3:3" x14ac:dyDescent="0.2">
      <c r="C13286" s="2"/>
    </row>
    <row r="13287" spans="3:3" x14ac:dyDescent="0.2">
      <c r="C13287" s="2"/>
    </row>
    <row r="13288" spans="3:3" x14ac:dyDescent="0.2">
      <c r="C13288" s="2"/>
    </row>
    <row r="13289" spans="3:3" x14ac:dyDescent="0.2">
      <c r="C13289" s="2"/>
    </row>
    <row r="13290" spans="3:3" x14ac:dyDescent="0.2">
      <c r="C13290" s="2"/>
    </row>
    <row r="13291" spans="3:3" x14ac:dyDescent="0.2">
      <c r="C13291" s="2"/>
    </row>
    <row r="13292" spans="3:3" x14ac:dyDescent="0.2">
      <c r="C13292" s="2"/>
    </row>
    <row r="13293" spans="3:3" x14ac:dyDescent="0.2">
      <c r="C13293" s="2"/>
    </row>
    <row r="13294" spans="3:3" x14ac:dyDescent="0.2">
      <c r="C13294" s="2"/>
    </row>
    <row r="13295" spans="3:3" x14ac:dyDescent="0.2">
      <c r="C13295" s="2"/>
    </row>
    <row r="13296" spans="3:3" x14ac:dyDescent="0.2">
      <c r="C13296" s="2"/>
    </row>
    <row r="13297" spans="3:3" x14ac:dyDescent="0.2">
      <c r="C13297" s="2"/>
    </row>
    <row r="13298" spans="3:3" x14ac:dyDescent="0.2">
      <c r="C13298" s="2"/>
    </row>
    <row r="13299" spans="3:3" x14ac:dyDescent="0.2">
      <c r="C13299" s="2"/>
    </row>
    <row r="13300" spans="3:3" x14ac:dyDescent="0.2">
      <c r="C13300" s="2"/>
    </row>
    <row r="13301" spans="3:3" x14ac:dyDescent="0.2">
      <c r="C13301" s="2"/>
    </row>
    <row r="13302" spans="3:3" x14ac:dyDescent="0.2">
      <c r="C13302" s="2"/>
    </row>
    <row r="13303" spans="3:3" x14ac:dyDescent="0.2">
      <c r="C13303" s="2"/>
    </row>
    <row r="13304" spans="3:3" x14ac:dyDescent="0.2">
      <c r="C13304" s="2"/>
    </row>
    <row r="13305" spans="3:3" x14ac:dyDescent="0.2">
      <c r="C13305" s="2"/>
    </row>
    <row r="13306" spans="3:3" x14ac:dyDescent="0.2">
      <c r="C13306" s="2"/>
    </row>
    <row r="13307" spans="3:3" x14ac:dyDescent="0.2">
      <c r="C13307" s="2"/>
    </row>
    <row r="13308" spans="3:3" x14ac:dyDescent="0.2">
      <c r="C13308" s="2"/>
    </row>
    <row r="13309" spans="3:3" x14ac:dyDescent="0.2">
      <c r="C13309" s="2"/>
    </row>
    <row r="13310" spans="3:3" x14ac:dyDescent="0.2">
      <c r="C13310" s="2"/>
    </row>
    <row r="13311" spans="3:3" x14ac:dyDescent="0.2">
      <c r="C13311" s="2"/>
    </row>
    <row r="13312" spans="3:3" x14ac:dyDescent="0.2">
      <c r="C13312" s="2"/>
    </row>
    <row r="13313" spans="3:3" x14ac:dyDescent="0.2">
      <c r="C13313" s="2"/>
    </row>
    <row r="13314" spans="3:3" x14ac:dyDescent="0.2">
      <c r="C13314" s="2"/>
    </row>
    <row r="13315" spans="3:3" x14ac:dyDescent="0.2">
      <c r="C13315" s="2"/>
    </row>
    <row r="13316" spans="3:3" x14ac:dyDescent="0.2">
      <c r="C13316" s="2"/>
    </row>
    <row r="13317" spans="3:3" x14ac:dyDescent="0.2">
      <c r="C13317" s="2"/>
    </row>
    <row r="13318" spans="3:3" x14ac:dyDescent="0.2">
      <c r="C13318" s="2"/>
    </row>
    <row r="13319" spans="3:3" x14ac:dyDescent="0.2">
      <c r="C13319" s="2"/>
    </row>
    <row r="13320" spans="3:3" x14ac:dyDescent="0.2">
      <c r="C13320" s="2"/>
    </row>
    <row r="13321" spans="3:3" x14ac:dyDescent="0.2">
      <c r="C13321" s="2"/>
    </row>
    <row r="13322" spans="3:3" x14ac:dyDescent="0.2">
      <c r="C13322" s="2"/>
    </row>
    <row r="13323" spans="3:3" x14ac:dyDescent="0.2">
      <c r="C13323" s="2"/>
    </row>
    <row r="13324" spans="3:3" x14ac:dyDescent="0.2">
      <c r="C13324" s="2"/>
    </row>
    <row r="13325" spans="3:3" x14ac:dyDescent="0.2">
      <c r="C13325" s="2"/>
    </row>
    <row r="13326" spans="3:3" x14ac:dyDescent="0.2">
      <c r="C13326" s="2"/>
    </row>
    <row r="13327" spans="3:3" x14ac:dyDescent="0.2">
      <c r="C13327" s="2"/>
    </row>
    <row r="13328" spans="3:3" x14ac:dyDescent="0.2">
      <c r="C13328" s="2"/>
    </row>
    <row r="13329" spans="3:3" x14ac:dyDescent="0.2">
      <c r="C13329" s="2"/>
    </row>
    <row r="13330" spans="3:3" x14ac:dyDescent="0.2">
      <c r="C13330" s="2"/>
    </row>
    <row r="13331" spans="3:3" x14ac:dyDescent="0.2">
      <c r="C13331" s="2"/>
    </row>
    <row r="13332" spans="3:3" x14ac:dyDescent="0.2">
      <c r="C13332" s="2"/>
    </row>
    <row r="13333" spans="3:3" x14ac:dyDescent="0.2">
      <c r="C13333" s="2"/>
    </row>
    <row r="13334" spans="3:3" x14ac:dyDescent="0.2">
      <c r="C13334" s="2"/>
    </row>
    <row r="13335" spans="3:3" x14ac:dyDescent="0.2">
      <c r="C13335" s="2"/>
    </row>
    <row r="13336" spans="3:3" x14ac:dyDescent="0.2">
      <c r="C13336" s="2"/>
    </row>
    <row r="13337" spans="3:3" x14ac:dyDescent="0.2">
      <c r="C13337" s="2"/>
    </row>
    <row r="13338" spans="3:3" x14ac:dyDescent="0.2">
      <c r="C13338" s="2"/>
    </row>
    <row r="13339" spans="3:3" x14ac:dyDescent="0.2">
      <c r="C13339" s="2"/>
    </row>
    <row r="13340" spans="3:3" x14ac:dyDescent="0.2">
      <c r="C13340" s="2"/>
    </row>
    <row r="13341" spans="3:3" x14ac:dyDescent="0.2">
      <c r="C13341" s="2"/>
    </row>
    <row r="13342" spans="3:3" x14ac:dyDescent="0.2">
      <c r="C13342" s="2"/>
    </row>
    <row r="13343" spans="3:3" x14ac:dyDescent="0.2">
      <c r="C13343" s="2"/>
    </row>
    <row r="13344" spans="3:3" x14ac:dyDescent="0.2">
      <c r="C13344" s="2"/>
    </row>
    <row r="13345" spans="3:3" x14ac:dyDescent="0.2">
      <c r="C13345" s="2"/>
    </row>
    <row r="13346" spans="3:3" x14ac:dyDescent="0.2">
      <c r="C13346" s="2"/>
    </row>
    <row r="13347" spans="3:3" x14ac:dyDescent="0.2">
      <c r="C13347" s="2"/>
    </row>
    <row r="13348" spans="3:3" x14ac:dyDescent="0.2">
      <c r="C13348" s="2"/>
    </row>
    <row r="13349" spans="3:3" x14ac:dyDescent="0.2">
      <c r="C13349" s="2"/>
    </row>
    <row r="13350" spans="3:3" x14ac:dyDescent="0.2">
      <c r="C13350" s="2"/>
    </row>
    <row r="13351" spans="3:3" x14ac:dyDescent="0.2">
      <c r="C13351" s="2"/>
    </row>
    <row r="13352" spans="3:3" x14ac:dyDescent="0.2">
      <c r="C13352" s="2"/>
    </row>
    <row r="13353" spans="3:3" x14ac:dyDescent="0.2">
      <c r="C13353" s="2"/>
    </row>
    <row r="13354" spans="3:3" x14ac:dyDescent="0.2">
      <c r="C13354" s="2"/>
    </row>
    <row r="13355" spans="3:3" x14ac:dyDescent="0.2">
      <c r="C13355" s="2"/>
    </row>
    <row r="13356" spans="3:3" x14ac:dyDescent="0.2">
      <c r="C13356" s="2"/>
    </row>
    <row r="13357" spans="3:3" x14ac:dyDescent="0.2">
      <c r="C13357" s="2"/>
    </row>
    <row r="13358" spans="3:3" x14ac:dyDescent="0.2">
      <c r="C13358" s="2"/>
    </row>
    <row r="13359" spans="3:3" x14ac:dyDescent="0.2">
      <c r="C13359" s="2"/>
    </row>
    <row r="13360" spans="3:3" x14ac:dyDescent="0.2">
      <c r="C13360" s="2"/>
    </row>
    <row r="13361" spans="3:3" x14ac:dyDescent="0.2">
      <c r="C13361" s="2"/>
    </row>
    <row r="13362" spans="3:3" x14ac:dyDescent="0.2">
      <c r="C13362" s="2"/>
    </row>
    <row r="13363" spans="3:3" x14ac:dyDescent="0.2">
      <c r="C13363" s="2"/>
    </row>
    <row r="13364" spans="3:3" x14ac:dyDescent="0.2">
      <c r="C13364" s="2"/>
    </row>
    <row r="13365" spans="3:3" x14ac:dyDescent="0.2">
      <c r="C13365" s="2"/>
    </row>
    <row r="13366" spans="3:3" x14ac:dyDescent="0.2">
      <c r="C13366" s="2"/>
    </row>
    <row r="13367" spans="3:3" x14ac:dyDescent="0.2">
      <c r="C13367" s="2"/>
    </row>
    <row r="13368" spans="3:3" x14ac:dyDescent="0.2">
      <c r="C13368" s="2"/>
    </row>
    <row r="13369" spans="3:3" x14ac:dyDescent="0.2">
      <c r="C13369" s="2"/>
    </row>
    <row r="13370" spans="3:3" x14ac:dyDescent="0.2">
      <c r="C13370" s="2"/>
    </row>
    <row r="13371" spans="3:3" x14ac:dyDescent="0.2">
      <c r="C13371" s="2"/>
    </row>
    <row r="13372" spans="3:3" x14ac:dyDescent="0.2">
      <c r="C13372" s="2"/>
    </row>
    <row r="13373" spans="3:3" x14ac:dyDescent="0.2">
      <c r="C13373" s="2"/>
    </row>
    <row r="13374" spans="3:3" x14ac:dyDescent="0.2">
      <c r="C13374" s="2"/>
    </row>
    <row r="13375" spans="3:3" x14ac:dyDescent="0.2">
      <c r="C13375" s="2"/>
    </row>
    <row r="13376" spans="3:3" x14ac:dyDescent="0.2">
      <c r="C13376" s="2"/>
    </row>
    <row r="13377" spans="3:3" x14ac:dyDescent="0.2">
      <c r="C13377" s="2"/>
    </row>
    <row r="13378" spans="3:3" x14ac:dyDescent="0.2">
      <c r="C13378" s="2"/>
    </row>
    <row r="13379" spans="3:3" x14ac:dyDescent="0.2">
      <c r="C13379" s="2"/>
    </row>
    <row r="13380" spans="3:3" x14ac:dyDescent="0.2">
      <c r="C13380" s="2"/>
    </row>
    <row r="13381" spans="3:3" x14ac:dyDescent="0.2">
      <c r="C13381" s="2"/>
    </row>
    <row r="13382" spans="3:3" x14ac:dyDescent="0.2">
      <c r="C13382" s="2"/>
    </row>
    <row r="13383" spans="3:3" x14ac:dyDescent="0.2">
      <c r="C13383" s="2"/>
    </row>
    <row r="13384" spans="3:3" x14ac:dyDescent="0.2">
      <c r="C13384" s="2"/>
    </row>
    <row r="13385" spans="3:3" x14ac:dyDescent="0.2">
      <c r="C13385" s="2"/>
    </row>
    <row r="13386" spans="3:3" x14ac:dyDescent="0.2">
      <c r="C13386" s="2"/>
    </row>
    <row r="13387" spans="3:3" x14ac:dyDescent="0.2">
      <c r="C13387" s="2"/>
    </row>
    <row r="13388" spans="3:3" x14ac:dyDescent="0.2">
      <c r="C13388" s="2"/>
    </row>
    <row r="13389" spans="3:3" x14ac:dyDescent="0.2">
      <c r="C13389" s="2"/>
    </row>
    <row r="13390" spans="3:3" x14ac:dyDescent="0.2">
      <c r="C13390" s="2"/>
    </row>
    <row r="13391" spans="3:3" x14ac:dyDescent="0.2">
      <c r="C13391" s="2"/>
    </row>
    <row r="13392" spans="3:3" x14ac:dyDescent="0.2">
      <c r="C13392" s="2"/>
    </row>
    <row r="13393" spans="3:3" x14ac:dyDescent="0.2">
      <c r="C13393" s="2"/>
    </row>
    <row r="13394" spans="3:3" x14ac:dyDescent="0.2">
      <c r="C13394" s="2"/>
    </row>
    <row r="13395" spans="3:3" x14ac:dyDescent="0.2">
      <c r="C13395" s="2"/>
    </row>
    <row r="13396" spans="3:3" x14ac:dyDescent="0.2">
      <c r="C13396" s="2"/>
    </row>
    <row r="13397" spans="3:3" x14ac:dyDescent="0.2">
      <c r="C13397" s="2"/>
    </row>
    <row r="13398" spans="3:3" x14ac:dyDescent="0.2">
      <c r="C13398" s="2"/>
    </row>
    <row r="13399" spans="3:3" x14ac:dyDescent="0.2">
      <c r="C13399" s="2"/>
    </row>
    <row r="13400" spans="3:3" x14ac:dyDescent="0.2">
      <c r="C13400" s="2"/>
    </row>
    <row r="13401" spans="3:3" x14ac:dyDescent="0.2">
      <c r="C13401" s="2"/>
    </row>
    <row r="13402" spans="3:3" x14ac:dyDescent="0.2">
      <c r="C13402" s="2"/>
    </row>
    <row r="13403" spans="3:3" x14ac:dyDescent="0.2">
      <c r="C13403" s="2"/>
    </row>
    <row r="13404" spans="3:3" x14ac:dyDescent="0.2">
      <c r="C13404" s="2"/>
    </row>
    <row r="13405" spans="3:3" x14ac:dyDescent="0.2">
      <c r="C13405" s="2"/>
    </row>
    <row r="13406" spans="3:3" x14ac:dyDescent="0.2">
      <c r="C13406" s="2"/>
    </row>
    <row r="13407" spans="3:3" x14ac:dyDescent="0.2">
      <c r="C13407" s="2"/>
    </row>
    <row r="13408" spans="3:3" x14ac:dyDescent="0.2">
      <c r="C13408" s="2"/>
    </row>
    <row r="13409" spans="3:3" x14ac:dyDescent="0.2">
      <c r="C13409" s="2"/>
    </row>
    <row r="13410" spans="3:3" x14ac:dyDescent="0.2">
      <c r="C13410" s="2"/>
    </row>
    <row r="13411" spans="3:3" x14ac:dyDescent="0.2">
      <c r="C13411" s="2"/>
    </row>
    <row r="13412" spans="3:3" x14ac:dyDescent="0.2">
      <c r="C13412" s="2"/>
    </row>
    <row r="13413" spans="3:3" x14ac:dyDescent="0.2">
      <c r="C13413" s="2"/>
    </row>
    <row r="13414" spans="3:3" x14ac:dyDescent="0.2">
      <c r="C13414" s="2"/>
    </row>
    <row r="13415" spans="3:3" x14ac:dyDescent="0.2">
      <c r="C13415" s="2"/>
    </row>
    <row r="13416" spans="3:3" x14ac:dyDescent="0.2">
      <c r="C13416" s="2"/>
    </row>
    <row r="13417" spans="3:3" x14ac:dyDescent="0.2">
      <c r="C13417" s="2"/>
    </row>
    <row r="13418" spans="3:3" x14ac:dyDescent="0.2">
      <c r="C13418" s="2"/>
    </row>
    <row r="13419" spans="3:3" x14ac:dyDescent="0.2">
      <c r="C13419" s="2"/>
    </row>
    <row r="13420" spans="3:3" x14ac:dyDescent="0.2">
      <c r="C13420" s="2"/>
    </row>
    <row r="13421" spans="3:3" x14ac:dyDescent="0.2">
      <c r="C13421" s="2"/>
    </row>
    <row r="13422" spans="3:3" x14ac:dyDescent="0.2">
      <c r="C13422" s="2"/>
    </row>
    <row r="13423" spans="3:3" x14ac:dyDescent="0.2">
      <c r="C13423" s="2"/>
    </row>
    <row r="13424" spans="3:3" x14ac:dyDescent="0.2">
      <c r="C13424" s="2"/>
    </row>
    <row r="13425" spans="3:3" x14ac:dyDescent="0.2">
      <c r="C13425" s="2"/>
    </row>
    <row r="13426" spans="3:3" x14ac:dyDescent="0.2">
      <c r="C13426" s="2"/>
    </row>
    <row r="13427" spans="3:3" x14ac:dyDescent="0.2">
      <c r="C13427" s="2"/>
    </row>
    <row r="13428" spans="3:3" x14ac:dyDescent="0.2">
      <c r="C13428" s="2"/>
    </row>
    <row r="13429" spans="3:3" x14ac:dyDescent="0.2">
      <c r="C13429" s="2"/>
    </row>
    <row r="13430" spans="3:3" x14ac:dyDescent="0.2">
      <c r="C13430" s="2"/>
    </row>
    <row r="13431" spans="3:3" x14ac:dyDescent="0.2">
      <c r="C13431" s="2"/>
    </row>
    <row r="13432" spans="3:3" x14ac:dyDescent="0.2">
      <c r="C13432" s="2"/>
    </row>
    <row r="13433" spans="3:3" x14ac:dyDescent="0.2">
      <c r="C13433" s="2"/>
    </row>
    <row r="13434" spans="3:3" x14ac:dyDescent="0.2">
      <c r="C13434" s="2"/>
    </row>
    <row r="13435" spans="3:3" x14ac:dyDescent="0.2">
      <c r="C13435" s="2"/>
    </row>
    <row r="13436" spans="3:3" x14ac:dyDescent="0.2">
      <c r="C13436" s="2"/>
    </row>
    <row r="13437" spans="3:3" x14ac:dyDescent="0.2">
      <c r="C13437" s="2"/>
    </row>
    <row r="13438" spans="3:3" x14ac:dyDescent="0.2">
      <c r="C13438" s="2"/>
    </row>
    <row r="13439" spans="3:3" x14ac:dyDescent="0.2">
      <c r="C13439" s="2"/>
    </row>
    <row r="13440" spans="3:3" x14ac:dyDescent="0.2">
      <c r="C13440" s="2"/>
    </row>
    <row r="13441" spans="3:3" x14ac:dyDescent="0.2">
      <c r="C13441" s="2"/>
    </row>
    <row r="13442" spans="3:3" x14ac:dyDescent="0.2">
      <c r="C13442" s="2"/>
    </row>
    <row r="13443" spans="3:3" x14ac:dyDescent="0.2">
      <c r="C13443" s="2"/>
    </row>
    <row r="13444" spans="3:3" x14ac:dyDescent="0.2">
      <c r="C13444" s="2"/>
    </row>
    <row r="13445" spans="3:3" x14ac:dyDescent="0.2">
      <c r="C13445" s="2"/>
    </row>
    <row r="13446" spans="3:3" x14ac:dyDescent="0.2">
      <c r="C13446" s="2"/>
    </row>
    <row r="13447" spans="3:3" x14ac:dyDescent="0.2">
      <c r="C13447" s="2"/>
    </row>
    <row r="13448" spans="3:3" x14ac:dyDescent="0.2">
      <c r="C13448" s="2"/>
    </row>
    <row r="13449" spans="3:3" x14ac:dyDescent="0.2">
      <c r="C13449" s="2"/>
    </row>
    <row r="13450" spans="3:3" x14ac:dyDescent="0.2">
      <c r="C13450" s="2"/>
    </row>
    <row r="13451" spans="3:3" x14ac:dyDescent="0.2">
      <c r="C13451" s="2"/>
    </row>
    <row r="13452" spans="3:3" x14ac:dyDescent="0.2">
      <c r="C13452" s="2"/>
    </row>
    <row r="13453" spans="3:3" x14ac:dyDescent="0.2">
      <c r="C13453" s="2"/>
    </row>
    <row r="13454" spans="3:3" x14ac:dyDescent="0.2">
      <c r="C13454" s="2"/>
    </row>
    <row r="13455" spans="3:3" x14ac:dyDescent="0.2">
      <c r="C13455" s="2"/>
    </row>
    <row r="13456" spans="3:3" x14ac:dyDescent="0.2">
      <c r="C13456" s="2"/>
    </row>
    <row r="13457" spans="3:3" x14ac:dyDescent="0.2">
      <c r="C13457" s="2"/>
    </row>
    <row r="13458" spans="3:3" x14ac:dyDescent="0.2">
      <c r="C13458" s="2"/>
    </row>
    <row r="13459" spans="3:3" x14ac:dyDescent="0.2">
      <c r="C13459" s="2"/>
    </row>
    <row r="13460" spans="3:3" x14ac:dyDescent="0.2">
      <c r="C13460" s="2"/>
    </row>
    <row r="13461" spans="3:3" x14ac:dyDescent="0.2">
      <c r="C13461" s="2"/>
    </row>
    <row r="13462" spans="3:3" x14ac:dyDescent="0.2">
      <c r="C13462" s="2"/>
    </row>
    <row r="13463" spans="3:3" x14ac:dyDescent="0.2">
      <c r="C13463" s="2"/>
    </row>
    <row r="13464" spans="3:3" x14ac:dyDescent="0.2">
      <c r="C13464" s="2"/>
    </row>
    <row r="13465" spans="3:3" x14ac:dyDescent="0.2">
      <c r="C13465" s="2"/>
    </row>
    <row r="13466" spans="3:3" x14ac:dyDescent="0.2">
      <c r="C13466" s="2"/>
    </row>
    <row r="13467" spans="3:3" x14ac:dyDescent="0.2">
      <c r="C13467" s="2"/>
    </row>
    <row r="13468" spans="3:3" x14ac:dyDescent="0.2">
      <c r="C13468" s="2"/>
    </row>
    <row r="13469" spans="3:3" x14ac:dyDescent="0.2">
      <c r="C13469" s="2"/>
    </row>
    <row r="13470" spans="3:3" x14ac:dyDescent="0.2">
      <c r="C13470" s="2"/>
    </row>
    <row r="13471" spans="3:3" x14ac:dyDescent="0.2">
      <c r="C13471" s="2"/>
    </row>
    <row r="13472" spans="3:3" x14ac:dyDescent="0.2">
      <c r="C13472" s="2"/>
    </row>
    <row r="13473" spans="3:3" x14ac:dyDescent="0.2">
      <c r="C13473" s="2"/>
    </row>
    <row r="13474" spans="3:3" x14ac:dyDescent="0.2">
      <c r="C13474" s="2"/>
    </row>
    <row r="13475" spans="3:3" x14ac:dyDescent="0.2">
      <c r="C13475" s="2"/>
    </row>
    <row r="13476" spans="3:3" x14ac:dyDescent="0.2">
      <c r="C13476" s="2"/>
    </row>
    <row r="13477" spans="3:3" x14ac:dyDescent="0.2">
      <c r="C13477" s="2"/>
    </row>
    <row r="13478" spans="3:3" x14ac:dyDescent="0.2">
      <c r="C13478" s="2"/>
    </row>
    <row r="13479" spans="3:3" x14ac:dyDescent="0.2">
      <c r="C13479" s="2"/>
    </row>
    <row r="13480" spans="3:3" x14ac:dyDescent="0.2">
      <c r="C13480" s="2"/>
    </row>
    <row r="13481" spans="3:3" x14ac:dyDescent="0.2">
      <c r="C13481" s="2"/>
    </row>
    <row r="13482" spans="3:3" x14ac:dyDescent="0.2">
      <c r="C13482" s="2"/>
    </row>
    <row r="13483" spans="3:3" x14ac:dyDescent="0.2">
      <c r="C13483" s="2"/>
    </row>
    <row r="13484" spans="3:3" x14ac:dyDescent="0.2">
      <c r="C13484" s="2"/>
    </row>
    <row r="13485" spans="3:3" x14ac:dyDescent="0.2">
      <c r="C13485" s="2"/>
    </row>
    <row r="13486" spans="3:3" x14ac:dyDescent="0.2">
      <c r="C13486" s="2"/>
    </row>
    <row r="13487" spans="3:3" x14ac:dyDescent="0.2">
      <c r="C13487" s="2"/>
    </row>
    <row r="13488" spans="3:3" x14ac:dyDescent="0.2">
      <c r="C13488" s="2"/>
    </row>
    <row r="13489" spans="3:3" x14ac:dyDescent="0.2">
      <c r="C13489" s="2"/>
    </row>
    <row r="13490" spans="3:3" x14ac:dyDescent="0.2">
      <c r="C13490" s="2"/>
    </row>
    <row r="13491" spans="3:3" x14ac:dyDescent="0.2">
      <c r="C13491" s="2"/>
    </row>
    <row r="13492" spans="3:3" x14ac:dyDescent="0.2">
      <c r="C13492" s="2"/>
    </row>
    <row r="13493" spans="3:3" x14ac:dyDescent="0.2">
      <c r="C13493" s="2"/>
    </row>
    <row r="13494" spans="3:3" x14ac:dyDescent="0.2">
      <c r="C13494" s="2"/>
    </row>
    <row r="13495" spans="3:3" x14ac:dyDescent="0.2">
      <c r="C13495" s="2"/>
    </row>
    <row r="13496" spans="3:3" x14ac:dyDescent="0.2">
      <c r="C13496" s="2"/>
    </row>
    <row r="13497" spans="3:3" x14ac:dyDescent="0.2">
      <c r="C13497" s="2"/>
    </row>
    <row r="13498" spans="3:3" x14ac:dyDescent="0.2">
      <c r="C13498" s="2"/>
    </row>
    <row r="13499" spans="3:3" x14ac:dyDescent="0.2">
      <c r="C13499" s="2"/>
    </row>
    <row r="13500" spans="3:3" x14ac:dyDescent="0.2">
      <c r="C13500" s="2"/>
    </row>
    <row r="13501" spans="3:3" x14ac:dyDescent="0.2">
      <c r="C13501" s="2"/>
    </row>
    <row r="13502" spans="3:3" x14ac:dyDescent="0.2">
      <c r="C13502" s="2"/>
    </row>
    <row r="13503" spans="3:3" x14ac:dyDescent="0.2">
      <c r="C13503" s="2"/>
    </row>
    <row r="13504" spans="3:3" x14ac:dyDescent="0.2">
      <c r="C13504" s="2"/>
    </row>
    <row r="13505" spans="3:3" x14ac:dyDescent="0.2">
      <c r="C13505" s="2"/>
    </row>
    <row r="13506" spans="3:3" x14ac:dyDescent="0.2">
      <c r="C13506" s="2"/>
    </row>
    <row r="13507" spans="3:3" x14ac:dyDescent="0.2">
      <c r="C13507" s="2"/>
    </row>
    <row r="13508" spans="3:3" x14ac:dyDescent="0.2">
      <c r="C13508" s="2"/>
    </row>
    <row r="13509" spans="3:3" x14ac:dyDescent="0.2">
      <c r="C13509" s="2"/>
    </row>
    <row r="13510" spans="3:3" x14ac:dyDescent="0.2">
      <c r="C13510" s="2"/>
    </row>
    <row r="13511" spans="3:3" x14ac:dyDescent="0.2">
      <c r="C13511" s="2"/>
    </row>
    <row r="13512" spans="3:3" x14ac:dyDescent="0.2">
      <c r="C13512" s="2"/>
    </row>
    <row r="13513" spans="3:3" x14ac:dyDescent="0.2">
      <c r="C13513" s="2"/>
    </row>
    <row r="13514" spans="3:3" x14ac:dyDescent="0.2">
      <c r="C13514" s="2"/>
    </row>
    <row r="13515" spans="3:3" x14ac:dyDescent="0.2">
      <c r="C13515" s="2"/>
    </row>
    <row r="13516" spans="3:3" x14ac:dyDescent="0.2">
      <c r="C13516" s="2"/>
    </row>
    <row r="13517" spans="3:3" x14ac:dyDescent="0.2">
      <c r="C13517" s="2"/>
    </row>
    <row r="13518" spans="3:3" x14ac:dyDescent="0.2">
      <c r="C13518" s="2"/>
    </row>
    <row r="13519" spans="3:3" x14ac:dyDescent="0.2">
      <c r="C13519" s="2"/>
    </row>
    <row r="13520" spans="3:3" x14ac:dyDescent="0.2">
      <c r="C13520" s="2"/>
    </row>
    <row r="13521" spans="3:3" x14ac:dyDescent="0.2">
      <c r="C13521" s="2"/>
    </row>
    <row r="13522" spans="3:3" x14ac:dyDescent="0.2">
      <c r="C13522" s="2"/>
    </row>
    <row r="13523" spans="3:3" x14ac:dyDescent="0.2">
      <c r="C13523" s="2"/>
    </row>
    <row r="13524" spans="3:3" x14ac:dyDescent="0.2">
      <c r="C13524" s="2"/>
    </row>
    <row r="13525" spans="3:3" x14ac:dyDescent="0.2">
      <c r="C13525" s="2"/>
    </row>
    <row r="13526" spans="3:3" x14ac:dyDescent="0.2">
      <c r="C13526" s="2"/>
    </row>
    <row r="13527" spans="3:3" x14ac:dyDescent="0.2">
      <c r="C13527" s="2"/>
    </row>
    <row r="13528" spans="3:3" x14ac:dyDescent="0.2">
      <c r="C13528" s="2"/>
    </row>
    <row r="13529" spans="3:3" x14ac:dyDescent="0.2">
      <c r="C13529" s="2"/>
    </row>
    <row r="13530" spans="3:3" x14ac:dyDescent="0.2">
      <c r="C13530" s="2"/>
    </row>
    <row r="13531" spans="3:3" x14ac:dyDescent="0.2">
      <c r="C13531" s="2"/>
    </row>
    <row r="13532" spans="3:3" x14ac:dyDescent="0.2">
      <c r="C13532" s="2"/>
    </row>
    <row r="13533" spans="3:3" x14ac:dyDescent="0.2">
      <c r="C13533" s="2"/>
    </row>
    <row r="13534" spans="3:3" x14ac:dyDescent="0.2">
      <c r="C13534" s="2"/>
    </row>
    <row r="13535" spans="3:3" x14ac:dyDescent="0.2">
      <c r="C13535" s="2"/>
    </row>
    <row r="13536" spans="3:3" x14ac:dyDescent="0.2">
      <c r="C13536" s="2"/>
    </row>
    <row r="13537" spans="3:3" x14ac:dyDescent="0.2">
      <c r="C13537" s="2"/>
    </row>
    <row r="13538" spans="3:3" x14ac:dyDescent="0.2">
      <c r="C13538" s="2"/>
    </row>
    <row r="13539" spans="3:3" x14ac:dyDescent="0.2">
      <c r="C13539" s="2"/>
    </row>
    <row r="13540" spans="3:3" x14ac:dyDescent="0.2">
      <c r="C13540" s="2"/>
    </row>
    <row r="13541" spans="3:3" x14ac:dyDescent="0.2">
      <c r="C13541" s="2"/>
    </row>
    <row r="13542" spans="3:3" x14ac:dyDescent="0.2">
      <c r="C13542" s="2"/>
    </row>
    <row r="13543" spans="3:3" x14ac:dyDescent="0.2">
      <c r="C13543" s="2"/>
    </row>
    <row r="13544" spans="3:3" x14ac:dyDescent="0.2">
      <c r="C13544" s="2"/>
    </row>
    <row r="13545" spans="3:3" x14ac:dyDescent="0.2">
      <c r="C13545" s="2"/>
    </row>
    <row r="13546" spans="3:3" x14ac:dyDescent="0.2">
      <c r="C13546" s="2"/>
    </row>
    <row r="13547" spans="3:3" x14ac:dyDescent="0.2">
      <c r="C13547" s="2"/>
    </row>
    <row r="13548" spans="3:3" x14ac:dyDescent="0.2">
      <c r="C13548" s="2"/>
    </row>
    <row r="13549" spans="3:3" x14ac:dyDescent="0.2">
      <c r="C13549" s="2"/>
    </row>
    <row r="13550" spans="3:3" x14ac:dyDescent="0.2">
      <c r="C13550" s="2"/>
    </row>
    <row r="13551" spans="3:3" x14ac:dyDescent="0.2">
      <c r="C13551" s="2"/>
    </row>
    <row r="13552" spans="3:3" x14ac:dyDescent="0.2">
      <c r="C13552" s="2"/>
    </row>
    <row r="13553" spans="3:3" x14ac:dyDescent="0.2">
      <c r="C13553" s="2"/>
    </row>
    <row r="13554" spans="3:3" x14ac:dyDescent="0.2">
      <c r="C13554" s="2"/>
    </row>
    <row r="13555" spans="3:3" x14ac:dyDescent="0.2">
      <c r="C13555" s="2"/>
    </row>
    <row r="13556" spans="3:3" x14ac:dyDescent="0.2">
      <c r="C13556" s="2"/>
    </row>
    <row r="13557" spans="3:3" x14ac:dyDescent="0.2">
      <c r="C13557" s="2"/>
    </row>
    <row r="13558" spans="3:3" x14ac:dyDescent="0.2">
      <c r="C13558" s="2"/>
    </row>
    <row r="13559" spans="3:3" x14ac:dyDescent="0.2">
      <c r="C13559" s="2"/>
    </row>
    <row r="13560" spans="3:3" x14ac:dyDescent="0.2">
      <c r="C13560" s="2"/>
    </row>
    <row r="13561" spans="3:3" x14ac:dyDescent="0.2">
      <c r="C13561" s="2"/>
    </row>
    <row r="13562" spans="3:3" x14ac:dyDescent="0.2">
      <c r="C13562" s="2"/>
    </row>
    <row r="13563" spans="3:3" x14ac:dyDescent="0.2">
      <c r="C13563" s="2"/>
    </row>
    <row r="13564" spans="3:3" x14ac:dyDescent="0.2">
      <c r="C13564" s="2"/>
    </row>
    <row r="13565" spans="3:3" x14ac:dyDescent="0.2">
      <c r="C13565" s="2"/>
    </row>
    <row r="13566" spans="3:3" x14ac:dyDescent="0.2">
      <c r="C13566" s="2"/>
    </row>
    <row r="13567" spans="3:3" x14ac:dyDescent="0.2">
      <c r="C13567" s="2"/>
    </row>
    <row r="13568" spans="3:3" x14ac:dyDescent="0.2">
      <c r="C13568" s="2"/>
    </row>
    <row r="13569" spans="3:3" x14ac:dyDescent="0.2">
      <c r="C13569" s="2"/>
    </row>
    <row r="13570" spans="3:3" x14ac:dyDescent="0.2">
      <c r="C13570" s="2"/>
    </row>
    <row r="13571" spans="3:3" x14ac:dyDescent="0.2">
      <c r="C13571" s="2"/>
    </row>
    <row r="13572" spans="3:3" x14ac:dyDescent="0.2">
      <c r="C13572" s="2"/>
    </row>
    <row r="13573" spans="3:3" x14ac:dyDescent="0.2">
      <c r="C13573" s="2"/>
    </row>
    <row r="13574" spans="3:3" x14ac:dyDescent="0.2">
      <c r="C13574" s="2"/>
    </row>
    <row r="13575" spans="3:3" x14ac:dyDescent="0.2">
      <c r="C13575" s="2"/>
    </row>
    <row r="13576" spans="3:3" x14ac:dyDescent="0.2">
      <c r="C13576" s="2"/>
    </row>
    <row r="13577" spans="3:3" x14ac:dyDescent="0.2">
      <c r="C13577" s="2"/>
    </row>
    <row r="13578" spans="3:3" x14ac:dyDescent="0.2">
      <c r="C13578" s="2"/>
    </row>
    <row r="13579" spans="3:3" x14ac:dyDescent="0.2">
      <c r="C13579" s="2"/>
    </row>
    <row r="13580" spans="3:3" x14ac:dyDescent="0.2">
      <c r="C13580" s="2"/>
    </row>
    <row r="13581" spans="3:3" x14ac:dyDescent="0.2">
      <c r="C13581" s="2"/>
    </row>
    <row r="13582" spans="3:3" x14ac:dyDescent="0.2">
      <c r="C13582" s="2"/>
    </row>
    <row r="13583" spans="3:3" x14ac:dyDescent="0.2">
      <c r="C13583" s="2"/>
    </row>
    <row r="13584" spans="3:3" x14ac:dyDescent="0.2">
      <c r="C13584" s="2"/>
    </row>
    <row r="13585" spans="3:3" x14ac:dyDescent="0.2">
      <c r="C13585" s="2"/>
    </row>
    <row r="13586" spans="3:3" x14ac:dyDescent="0.2">
      <c r="C13586" s="2"/>
    </row>
    <row r="13587" spans="3:3" x14ac:dyDescent="0.2">
      <c r="C13587" s="2"/>
    </row>
    <row r="13588" spans="3:3" x14ac:dyDescent="0.2">
      <c r="C13588" s="2"/>
    </row>
    <row r="13589" spans="3:3" x14ac:dyDescent="0.2">
      <c r="C13589" s="2"/>
    </row>
    <row r="13590" spans="3:3" x14ac:dyDescent="0.2">
      <c r="C13590" s="2"/>
    </row>
    <row r="13591" spans="3:3" x14ac:dyDescent="0.2">
      <c r="C13591" s="2"/>
    </row>
    <row r="13592" spans="3:3" x14ac:dyDescent="0.2">
      <c r="C13592" s="2"/>
    </row>
    <row r="13593" spans="3:3" x14ac:dyDescent="0.2">
      <c r="C13593" s="2"/>
    </row>
    <row r="13594" spans="3:3" x14ac:dyDescent="0.2">
      <c r="C13594" s="2"/>
    </row>
    <row r="13595" spans="3:3" x14ac:dyDescent="0.2">
      <c r="C13595" s="2"/>
    </row>
    <row r="13596" spans="3:3" x14ac:dyDescent="0.2">
      <c r="C13596" s="2"/>
    </row>
    <row r="13597" spans="3:3" x14ac:dyDescent="0.2">
      <c r="C13597" s="2"/>
    </row>
    <row r="13598" spans="3:3" x14ac:dyDescent="0.2">
      <c r="C13598" s="2"/>
    </row>
    <row r="13599" spans="3:3" x14ac:dyDescent="0.2">
      <c r="C13599" s="2"/>
    </row>
    <row r="13600" spans="3:3" x14ac:dyDescent="0.2">
      <c r="C13600" s="2"/>
    </row>
    <row r="13601" spans="3:3" x14ac:dyDescent="0.2">
      <c r="C13601" s="2"/>
    </row>
    <row r="13602" spans="3:3" x14ac:dyDescent="0.2">
      <c r="C13602" s="2"/>
    </row>
    <row r="13603" spans="3:3" x14ac:dyDescent="0.2">
      <c r="C13603" s="2"/>
    </row>
    <row r="13604" spans="3:3" x14ac:dyDescent="0.2">
      <c r="C13604" s="2"/>
    </row>
    <row r="13605" spans="3:3" x14ac:dyDescent="0.2">
      <c r="C13605" s="2"/>
    </row>
    <row r="13606" spans="3:3" x14ac:dyDescent="0.2">
      <c r="C13606" s="2"/>
    </row>
    <row r="13607" spans="3:3" x14ac:dyDescent="0.2">
      <c r="C13607" s="2"/>
    </row>
    <row r="13608" spans="3:3" x14ac:dyDescent="0.2">
      <c r="C13608" s="2"/>
    </row>
    <row r="13609" spans="3:3" x14ac:dyDescent="0.2">
      <c r="C13609" s="2"/>
    </row>
    <row r="13610" spans="3:3" x14ac:dyDescent="0.2">
      <c r="C13610" s="2"/>
    </row>
    <row r="13611" spans="3:3" x14ac:dyDescent="0.2">
      <c r="C13611" s="2"/>
    </row>
    <row r="13612" spans="3:3" x14ac:dyDescent="0.2">
      <c r="C13612" s="2"/>
    </row>
    <row r="13613" spans="3:3" x14ac:dyDescent="0.2">
      <c r="C13613" s="2"/>
    </row>
    <row r="13614" spans="3:3" x14ac:dyDescent="0.2">
      <c r="C13614" s="2"/>
    </row>
    <row r="13615" spans="3:3" x14ac:dyDescent="0.2">
      <c r="C13615" s="2"/>
    </row>
    <row r="13616" spans="3:3" x14ac:dyDescent="0.2">
      <c r="C13616" s="2"/>
    </row>
    <row r="13617" spans="3:3" x14ac:dyDescent="0.2">
      <c r="C13617" s="2"/>
    </row>
    <row r="13618" spans="3:3" x14ac:dyDescent="0.2">
      <c r="C13618" s="2"/>
    </row>
    <row r="13619" spans="3:3" x14ac:dyDescent="0.2">
      <c r="C13619" s="2"/>
    </row>
    <row r="13620" spans="3:3" x14ac:dyDescent="0.2">
      <c r="C13620" s="2"/>
    </row>
    <row r="13621" spans="3:3" x14ac:dyDescent="0.2">
      <c r="C13621" s="2"/>
    </row>
    <row r="13622" spans="3:3" x14ac:dyDescent="0.2">
      <c r="C13622" s="2"/>
    </row>
    <row r="13623" spans="3:3" x14ac:dyDescent="0.2">
      <c r="C13623" s="2"/>
    </row>
    <row r="13624" spans="3:3" x14ac:dyDescent="0.2">
      <c r="C13624" s="2"/>
    </row>
    <row r="13625" spans="3:3" x14ac:dyDescent="0.2">
      <c r="C13625" s="2"/>
    </row>
    <row r="13626" spans="3:3" x14ac:dyDescent="0.2">
      <c r="C13626" s="2"/>
    </row>
    <row r="13627" spans="3:3" x14ac:dyDescent="0.2">
      <c r="C13627" s="2"/>
    </row>
    <row r="13628" spans="3:3" x14ac:dyDescent="0.2">
      <c r="C13628" s="2"/>
    </row>
    <row r="13629" spans="3:3" x14ac:dyDescent="0.2">
      <c r="C13629" s="2"/>
    </row>
    <row r="13630" spans="3:3" x14ac:dyDescent="0.2">
      <c r="C13630" s="2"/>
    </row>
    <row r="13631" spans="3:3" x14ac:dyDescent="0.2">
      <c r="C13631" s="2"/>
    </row>
    <row r="13632" spans="3:3" x14ac:dyDescent="0.2">
      <c r="C13632" s="2"/>
    </row>
    <row r="13633" spans="3:3" x14ac:dyDescent="0.2">
      <c r="C13633" s="2"/>
    </row>
    <row r="13634" spans="3:3" x14ac:dyDescent="0.2">
      <c r="C13634" s="2"/>
    </row>
    <row r="13635" spans="3:3" x14ac:dyDescent="0.2">
      <c r="C13635" s="2"/>
    </row>
    <row r="13636" spans="3:3" x14ac:dyDescent="0.2">
      <c r="C13636" s="2"/>
    </row>
    <row r="13637" spans="3:3" x14ac:dyDescent="0.2">
      <c r="C13637" s="2"/>
    </row>
    <row r="13638" spans="3:3" x14ac:dyDescent="0.2">
      <c r="C13638" s="2"/>
    </row>
    <row r="13639" spans="3:3" x14ac:dyDescent="0.2">
      <c r="C13639" s="2"/>
    </row>
    <row r="13640" spans="3:3" x14ac:dyDescent="0.2">
      <c r="C13640" s="2"/>
    </row>
    <row r="13641" spans="3:3" x14ac:dyDescent="0.2">
      <c r="C13641" s="2"/>
    </row>
    <row r="13642" spans="3:3" x14ac:dyDescent="0.2">
      <c r="C13642" s="2"/>
    </row>
    <row r="13643" spans="3:3" x14ac:dyDescent="0.2">
      <c r="C13643" s="2"/>
    </row>
    <row r="13644" spans="3:3" x14ac:dyDescent="0.2">
      <c r="C13644" s="2"/>
    </row>
    <row r="13645" spans="3:3" x14ac:dyDescent="0.2">
      <c r="C13645" s="2"/>
    </row>
    <row r="13646" spans="3:3" x14ac:dyDescent="0.2">
      <c r="C13646" s="2"/>
    </row>
    <row r="13647" spans="3:3" x14ac:dyDescent="0.2">
      <c r="C13647" s="2"/>
    </row>
    <row r="13648" spans="3:3" x14ac:dyDescent="0.2">
      <c r="C13648" s="2"/>
    </row>
    <row r="13649" spans="3:3" x14ac:dyDescent="0.2">
      <c r="C13649" s="2"/>
    </row>
    <row r="13650" spans="3:3" x14ac:dyDescent="0.2">
      <c r="C13650" s="2"/>
    </row>
    <row r="13651" spans="3:3" x14ac:dyDescent="0.2">
      <c r="C13651" s="2"/>
    </row>
    <row r="13652" spans="3:3" x14ac:dyDescent="0.2">
      <c r="C13652" s="2"/>
    </row>
    <row r="13653" spans="3:3" x14ac:dyDescent="0.2">
      <c r="C13653" s="2"/>
    </row>
    <row r="13654" spans="3:3" x14ac:dyDescent="0.2">
      <c r="C13654" s="2"/>
    </row>
    <row r="13655" spans="3:3" x14ac:dyDescent="0.2">
      <c r="C13655" s="2"/>
    </row>
    <row r="13656" spans="3:3" x14ac:dyDescent="0.2">
      <c r="C13656" s="2"/>
    </row>
    <row r="13657" spans="3:3" x14ac:dyDescent="0.2">
      <c r="C13657" s="2"/>
    </row>
    <row r="13658" spans="3:3" x14ac:dyDescent="0.2">
      <c r="C13658" s="2"/>
    </row>
    <row r="13659" spans="3:3" x14ac:dyDescent="0.2">
      <c r="C13659" s="2"/>
    </row>
    <row r="13660" spans="3:3" x14ac:dyDescent="0.2">
      <c r="C13660" s="2"/>
    </row>
    <row r="13661" spans="3:3" x14ac:dyDescent="0.2">
      <c r="C13661" s="2"/>
    </row>
    <row r="13662" spans="3:3" x14ac:dyDescent="0.2">
      <c r="C13662" s="2"/>
    </row>
    <row r="13663" spans="3:3" x14ac:dyDescent="0.2">
      <c r="C13663" s="2"/>
    </row>
    <row r="13664" spans="3:3" x14ac:dyDescent="0.2">
      <c r="C13664" s="2"/>
    </row>
    <row r="13665" spans="3:3" x14ac:dyDescent="0.2">
      <c r="C13665" s="2"/>
    </row>
    <row r="13666" spans="3:3" x14ac:dyDescent="0.2">
      <c r="C13666" s="2"/>
    </row>
    <row r="13667" spans="3:3" x14ac:dyDescent="0.2">
      <c r="C13667" s="2"/>
    </row>
    <row r="13668" spans="3:3" x14ac:dyDescent="0.2">
      <c r="C13668" s="2"/>
    </row>
    <row r="13669" spans="3:3" x14ac:dyDescent="0.2">
      <c r="C13669" s="2"/>
    </row>
    <row r="13670" spans="3:3" x14ac:dyDescent="0.2">
      <c r="C13670" s="2"/>
    </row>
    <row r="13671" spans="3:3" x14ac:dyDescent="0.2">
      <c r="C13671" s="2"/>
    </row>
    <row r="13672" spans="3:3" x14ac:dyDescent="0.2">
      <c r="C13672" s="2"/>
    </row>
    <row r="13673" spans="3:3" x14ac:dyDescent="0.2">
      <c r="C13673" s="2"/>
    </row>
    <row r="13674" spans="3:3" x14ac:dyDescent="0.2">
      <c r="C13674" s="2"/>
    </row>
    <row r="13675" spans="3:3" x14ac:dyDescent="0.2">
      <c r="C13675" s="2"/>
    </row>
    <row r="13676" spans="3:3" x14ac:dyDescent="0.2">
      <c r="C13676" s="2"/>
    </row>
    <row r="13677" spans="3:3" x14ac:dyDescent="0.2">
      <c r="C13677" s="2"/>
    </row>
    <row r="13678" spans="3:3" x14ac:dyDescent="0.2">
      <c r="C13678" s="2"/>
    </row>
    <row r="13679" spans="3:3" x14ac:dyDescent="0.2">
      <c r="C13679" s="2"/>
    </row>
    <row r="13680" spans="3:3" x14ac:dyDescent="0.2">
      <c r="C13680" s="2"/>
    </row>
    <row r="13681" spans="3:3" x14ac:dyDescent="0.2">
      <c r="C13681" s="2"/>
    </row>
    <row r="13682" spans="3:3" x14ac:dyDescent="0.2">
      <c r="C13682" s="2"/>
    </row>
    <row r="13683" spans="3:3" x14ac:dyDescent="0.2">
      <c r="C13683" s="2"/>
    </row>
    <row r="13684" spans="3:3" x14ac:dyDescent="0.2">
      <c r="C13684" s="2"/>
    </row>
    <row r="13685" spans="3:3" x14ac:dyDescent="0.2">
      <c r="C13685" s="2"/>
    </row>
    <row r="13686" spans="3:3" x14ac:dyDescent="0.2">
      <c r="C13686" s="2"/>
    </row>
    <row r="13687" spans="3:3" x14ac:dyDescent="0.2">
      <c r="C13687" s="2"/>
    </row>
    <row r="13688" spans="3:3" x14ac:dyDescent="0.2">
      <c r="C13688" s="2"/>
    </row>
    <row r="13689" spans="3:3" x14ac:dyDescent="0.2">
      <c r="C13689" s="2"/>
    </row>
    <row r="13690" spans="3:3" x14ac:dyDescent="0.2">
      <c r="C13690" s="2"/>
    </row>
    <row r="13691" spans="3:3" x14ac:dyDescent="0.2">
      <c r="C13691" s="2"/>
    </row>
    <row r="13692" spans="3:3" x14ac:dyDescent="0.2">
      <c r="C13692" s="2"/>
    </row>
    <row r="13693" spans="3:3" x14ac:dyDescent="0.2">
      <c r="C13693" s="2"/>
    </row>
    <row r="13694" spans="3:3" x14ac:dyDescent="0.2">
      <c r="C13694" s="2"/>
    </row>
    <row r="13695" spans="3:3" x14ac:dyDescent="0.2">
      <c r="C13695" s="2"/>
    </row>
    <row r="13696" spans="3:3" x14ac:dyDescent="0.2">
      <c r="C13696" s="2"/>
    </row>
    <row r="13697" spans="3:3" x14ac:dyDescent="0.2">
      <c r="C13697" s="2"/>
    </row>
    <row r="13698" spans="3:3" x14ac:dyDescent="0.2">
      <c r="C13698" s="2"/>
    </row>
    <row r="13699" spans="3:3" x14ac:dyDescent="0.2">
      <c r="C13699" s="2"/>
    </row>
    <row r="13700" spans="3:3" x14ac:dyDescent="0.2">
      <c r="C13700" s="2"/>
    </row>
    <row r="13701" spans="3:3" x14ac:dyDescent="0.2">
      <c r="C13701" s="2"/>
    </row>
    <row r="13702" spans="3:3" x14ac:dyDescent="0.2">
      <c r="C13702" s="2"/>
    </row>
    <row r="13703" spans="3:3" x14ac:dyDescent="0.2">
      <c r="C13703" s="2"/>
    </row>
    <row r="13704" spans="3:3" x14ac:dyDescent="0.2">
      <c r="C13704" s="2"/>
    </row>
    <row r="13705" spans="3:3" x14ac:dyDescent="0.2">
      <c r="C13705" s="2"/>
    </row>
    <row r="13706" spans="3:3" x14ac:dyDescent="0.2">
      <c r="C13706" s="2"/>
    </row>
    <row r="13707" spans="3:3" x14ac:dyDescent="0.2">
      <c r="C13707" s="2"/>
    </row>
    <row r="13708" spans="3:3" x14ac:dyDescent="0.2">
      <c r="C13708" s="2"/>
    </row>
    <row r="13709" spans="3:3" x14ac:dyDescent="0.2">
      <c r="C13709" s="2"/>
    </row>
    <row r="13710" spans="3:3" x14ac:dyDescent="0.2">
      <c r="C13710" s="2"/>
    </row>
    <row r="13711" spans="3:3" x14ac:dyDescent="0.2">
      <c r="C13711" s="2"/>
    </row>
    <row r="13712" spans="3:3" x14ac:dyDescent="0.2">
      <c r="C13712" s="2"/>
    </row>
    <row r="13713" spans="3:3" x14ac:dyDescent="0.2">
      <c r="C13713" s="2"/>
    </row>
    <row r="13714" spans="3:3" x14ac:dyDescent="0.2">
      <c r="C13714" s="2"/>
    </row>
    <row r="13715" spans="3:3" x14ac:dyDescent="0.2">
      <c r="C13715" s="2"/>
    </row>
    <row r="13716" spans="3:3" x14ac:dyDescent="0.2">
      <c r="C13716" s="2"/>
    </row>
    <row r="13717" spans="3:3" x14ac:dyDescent="0.2">
      <c r="C13717" s="2"/>
    </row>
    <row r="13718" spans="3:3" x14ac:dyDescent="0.2">
      <c r="C13718" s="2"/>
    </row>
    <row r="13719" spans="3:3" x14ac:dyDescent="0.2">
      <c r="C13719" s="2"/>
    </row>
    <row r="13720" spans="3:3" x14ac:dyDescent="0.2">
      <c r="C13720" s="2"/>
    </row>
    <row r="13721" spans="3:3" x14ac:dyDescent="0.2">
      <c r="C13721" s="2"/>
    </row>
    <row r="13722" spans="3:3" x14ac:dyDescent="0.2">
      <c r="C13722" s="2"/>
    </row>
    <row r="13723" spans="3:3" x14ac:dyDescent="0.2">
      <c r="C13723" s="2"/>
    </row>
    <row r="13724" spans="3:3" x14ac:dyDescent="0.2">
      <c r="C13724" s="2"/>
    </row>
    <row r="13725" spans="3:3" x14ac:dyDescent="0.2">
      <c r="C13725" s="2"/>
    </row>
    <row r="13726" spans="3:3" x14ac:dyDescent="0.2">
      <c r="C13726" s="2"/>
    </row>
    <row r="13727" spans="3:3" x14ac:dyDescent="0.2">
      <c r="C13727" s="2"/>
    </row>
    <row r="13728" spans="3:3" x14ac:dyDescent="0.2">
      <c r="C13728" s="2"/>
    </row>
    <row r="13729" spans="3:3" x14ac:dyDescent="0.2">
      <c r="C13729" s="2"/>
    </row>
    <row r="13730" spans="3:3" x14ac:dyDescent="0.2">
      <c r="C13730" s="2"/>
    </row>
    <row r="13731" spans="3:3" x14ac:dyDescent="0.2">
      <c r="C13731" s="2"/>
    </row>
    <row r="13732" spans="3:3" x14ac:dyDescent="0.2">
      <c r="C13732" s="2"/>
    </row>
    <row r="13733" spans="3:3" x14ac:dyDescent="0.2">
      <c r="C13733" s="2"/>
    </row>
    <row r="13734" spans="3:3" x14ac:dyDescent="0.2">
      <c r="C13734" s="2"/>
    </row>
    <row r="13735" spans="3:3" x14ac:dyDescent="0.2">
      <c r="C13735" s="2"/>
    </row>
    <row r="13736" spans="3:3" x14ac:dyDescent="0.2">
      <c r="C13736" s="2"/>
    </row>
    <row r="13737" spans="3:3" x14ac:dyDescent="0.2">
      <c r="C13737" s="2"/>
    </row>
    <row r="13738" spans="3:3" x14ac:dyDescent="0.2">
      <c r="C13738" s="2"/>
    </row>
    <row r="13739" spans="3:3" x14ac:dyDescent="0.2">
      <c r="C13739" s="2"/>
    </row>
    <row r="13740" spans="3:3" x14ac:dyDescent="0.2">
      <c r="C13740" s="2"/>
    </row>
    <row r="13741" spans="3:3" x14ac:dyDescent="0.2">
      <c r="C13741" s="2"/>
    </row>
    <row r="13742" spans="3:3" x14ac:dyDescent="0.2">
      <c r="C13742" s="2"/>
    </row>
    <row r="13743" spans="3:3" x14ac:dyDescent="0.2">
      <c r="C13743" s="2"/>
    </row>
    <row r="13744" spans="3:3" x14ac:dyDescent="0.2">
      <c r="C13744" s="2"/>
    </row>
    <row r="13745" spans="3:3" x14ac:dyDescent="0.2">
      <c r="C13745" s="2"/>
    </row>
    <row r="13746" spans="3:3" x14ac:dyDescent="0.2">
      <c r="C13746" s="2"/>
    </row>
    <row r="13747" spans="3:3" x14ac:dyDescent="0.2">
      <c r="C13747" s="2"/>
    </row>
    <row r="13748" spans="3:3" x14ac:dyDescent="0.2">
      <c r="C13748" s="2"/>
    </row>
    <row r="13749" spans="3:3" x14ac:dyDescent="0.2">
      <c r="C13749" s="2"/>
    </row>
    <row r="13750" spans="3:3" x14ac:dyDescent="0.2">
      <c r="C13750" s="2"/>
    </row>
    <row r="13751" spans="3:3" x14ac:dyDescent="0.2">
      <c r="C13751" s="2"/>
    </row>
    <row r="13752" spans="3:3" x14ac:dyDescent="0.2">
      <c r="C13752" s="2"/>
    </row>
    <row r="13753" spans="3:3" x14ac:dyDescent="0.2">
      <c r="C13753" s="2"/>
    </row>
    <row r="13754" spans="3:3" x14ac:dyDescent="0.2">
      <c r="C13754" s="2"/>
    </row>
    <row r="13755" spans="3:3" x14ac:dyDescent="0.2">
      <c r="C13755" s="2"/>
    </row>
    <row r="13756" spans="3:3" x14ac:dyDescent="0.2">
      <c r="C13756" s="2"/>
    </row>
    <row r="13757" spans="3:3" x14ac:dyDescent="0.2">
      <c r="C13757" s="2"/>
    </row>
    <row r="13758" spans="3:3" x14ac:dyDescent="0.2">
      <c r="C13758" s="2"/>
    </row>
    <row r="13759" spans="3:3" x14ac:dyDescent="0.2">
      <c r="C13759" s="2"/>
    </row>
    <row r="13760" spans="3:3" x14ac:dyDescent="0.2">
      <c r="C13760" s="2"/>
    </row>
    <row r="13761" spans="3:3" x14ac:dyDescent="0.2">
      <c r="C13761" s="2"/>
    </row>
    <row r="13762" spans="3:3" x14ac:dyDescent="0.2">
      <c r="C13762" s="2"/>
    </row>
    <row r="13763" spans="3:3" x14ac:dyDescent="0.2">
      <c r="C13763" s="2"/>
    </row>
    <row r="13764" spans="3:3" x14ac:dyDescent="0.2">
      <c r="C13764" s="2"/>
    </row>
    <row r="13765" spans="3:3" x14ac:dyDescent="0.2">
      <c r="C13765" s="2"/>
    </row>
    <row r="13766" spans="3:3" x14ac:dyDescent="0.2">
      <c r="C13766" s="2"/>
    </row>
    <row r="13767" spans="3:3" x14ac:dyDescent="0.2">
      <c r="C13767" s="2"/>
    </row>
    <row r="13768" spans="3:3" x14ac:dyDescent="0.2">
      <c r="C13768" s="2"/>
    </row>
    <row r="13769" spans="3:3" x14ac:dyDescent="0.2">
      <c r="C13769" s="2"/>
    </row>
    <row r="13770" spans="3:3" x14ac:dyDescent="0.2">
      <c r="C13770" s="2"/>
    </row>
    <row r="13771" spans="3:3" x14ac:dyDescent="0.2">
      <c r="C13771" s="2"/>
    </row>
    <row r="13772" spans="3:3" x14ac:dyDescent="0.2">
      <c r="C13772" s="2"/>
    </row>
    <row r="13773" spans="3:3" x14ac:dyDescent="0.2">
      <c r="C13773" s="2"/>
    </row>
    <row r="13774" spans="3:3" x14ac:dyDescent="0.2">
      <c r="C13774" s="2"/>
    </row>
    <row r="13775" spans="3:3" x14ac:dyDescent="0.2">
      <c r="C13775" s="2"/>
    </row>
    <row r="13776" spans="3:3" x14ac:dyDescent="0.2">
      <c r="C13776" s="2"/>
    </row>
    <row r="13777" spans="3:3" x14ac:dyDescent="0.2">
      <c r="C13777" s="2"/>
    </row>
    <row r="13778" spans="3:3" x14ac:dyDescent="0.2">
      <c r="C13778" s="2"/>
    </row>
    <row r="13779" spans="3:3" x14ac:dyDescent="0.2">
      <c r="C13779" s="2"/>
    </row>
    <row r="13780" spans="3:3" x14ac:dyDescent="0.2">
      <c r="C13780" s="2"/>
    </row>
    <row r="13781" spans="3:3" x14ac:dyDescent="0.2">
      <c r="C13781" s="2"/>
    </row>
    <row r="13782" spans="3:3" x14ac:dyDescent="0.2">
      <c r="C13782" s="2"/>
    </row>
    <row r="13783" spans="3:3" x14ac:dyDescent="0.2">
      <c r="C13783" s="2"/>
    </row>
    <row r="13784" spans="3:3" x14ac:dyDescent="0.2">
      <c r="C13784" s="2"/>
    </row>
    <row r="13785" spans="3:3" x14ac:dyDescent="0.2">
      <c r="C13785" s="2"/>
    </row>
    <row r="13786" spans="3:3" x14ac:dyDescent="0.2">
      <c r="C13786" s="2"/>
    </row>
    <row r="13787" spans="3:3" x14ac:dyDescent="0.2">
      <c r="C13787" s="2"/>
    </row>
    <row r="13788" spans="3:3" x14ac:dyDescent="0.2">
      <c r="C13788" s="2"/>
    </row>
    <row r="13789" spans="3:3" x14ac:dyDescent="0.2">
      <c r="C13789" s="2"/>
    </row>
    <row r="13790" spans="3:3" x14ac:dyDescent="0.2">
      <c r="C13790" s="2"/>
    </row>
    <row r="13791" spans="3:3" x14ac:dyDescent="0.2">
      <c r="C13791" s="2"/>
    </row>
    <row r="13792" spans="3:3" x14ac:dyDescent="0.2">
      <c r="C13792" s="2"/>
    </row>
    <row r="13793" spans="3:3" x14ac:dyDescent="0.2">
      <c r="C13793" s="2"/>
    </row>
    <row r="13794" spans="3:3" x14ac:dyDescent="0.2">
      <c r="C13794" s="2"/>
    </row>
    <row r="13795" spans="3:3" x14ac:dyDescent="0.2">
      <c r="C13795" s="2"/>
    </row>
    <row r="13796" spans="3:3" x14ac:dyDescent="0.2">
      <c r="C13796" s="2"/>
    </row>
    <row r="13797" spans="3:3" x14ac:dyDescent="0.2">
      <c r="C13797" s="2"/>
    </row>
    <row r="13798" spans="3:3" x14ac:dyDescent="0.2">
      <c r="C13798" s="2"/>
    </row>
    <row r="13799" spans="3:3" x14ac:dyDescent="0.2">
      <c r="C13799" s="2"/>
    </row>
    <row r="13800" spans="3:3" x14ac:dyDescent="0.2">
      <c r="C13800" s="2"/>
    </row>
    <row r="13801" spans="3:3" x14ac:dyDescent="0.2">
      <c r="C13801" s="2"/>
    </row>
    <row r="13802" spans="3:3" x14ac:dyDescent="0.2">
      <c r="C13802" s="2"/>
    </row>
    <row r="13803" spans="3:3" x14ac:dyDescent="0.2">
      <c r="C13803" s="2"/>
    </row>
    <row r="13804" spans="3:3" x14ac:dyDescent="0.2">
      <c r="C13804" s="2"/>
    </row>
    <row r="13805" spans="3:3" x14ac:dyDescent="0.2">
      <c r="C13805" s="2"/>
    </row>
    <row r="13806" spans="3:3" x14ac:dyDescent="0.2">
      <c r="C13806" s="2"/>
    </row>
    <row r="13807" spans="3:3" x14ac:dyDescent="0.2">
      <c r="C13807" s="2"/>
    </row>
    <row r="13808" spans="3:3" x14ac:dyDescent="0.2">
      <c r="C13808" s="2"/>
    </row>
    <row r="13809" spans="3:3" x14ac:dyDescent="0.2">
      <c r="C13809" s="2"/>
    </row>
    <row r="13810" spans="3:3" x14ac:dyDescent="0.2">
      <c r="C13810" s="2"/>
    </row>
    <row r="13811" spans="3:3" x14ac:dyDescent="0.2">
      <c r="C13811" s="2"/>
    </row>
    <row r="13812" spans="3:3" x14ac:dyDescent="0.2">
      <c r="C13812" s="2"/>
    </row>
    <row r="13813" spans="3:3" x14ac:dyDescent="0.2">
      <c r="C13813" s="2"/>
    </row>
    <row r="13814" spans="3:3" x14ac:dyDescent="0.2">
      <c r="C13814" s="2"/>
    </row>
    <row r="13815" spans="3:3" x14ac:dyDescent="0.2">
      <c r="C13815" s="2"/>
    </row>
    <row r="13816" spans="3:3" x14ac:dyDescent="0.2">
      <c r="C13816" s="2"/>
    </row>
    <row r="13817" spans="3:3" x14ac:dyDescent="0.2">
      <c r="C13817" s="2"/>
    </row>
    <row r="13818" spans="3:3" x14ac:dyDescent="0.2">
      <c r="C13818" s="2"/>
    </row>
    <row r="13819" spans="3:3" x14ac:dyDescent="0.2">
      <c r="C13819" s="2"/>
    </row>
    <row r="13820" spans="3:3" x14ac:dyDescent="0.2">
      <c r="C13820" s="2"/>
    </row>
    <row r="13821" spans="3:3" x14ac:dyDescent="0.2">
      <c r="C13821" s="2"/>
    </row>
    <row r="13822" spans="3:3" x14ac:dyDescent="0.2">
      <c r="C13822" s="2"/>
    </row>
    <row r="13823" spans="3:3" x14ac:dyDescent="0.2">
      <c r="C13823" s="2"/>
    </row>
    <row r="13824" spans="3:3" x14ac:dyDescent="0.2">
      <c r="C13824" s="2"/>
    </row>
    <row r="13825" spans="3:3" x14ac:dyDescent="0.2">
      <c r="C13825" s="2"/>
    </row>
    <row r="13826" spans="3:3" x14ac:dyDescent="0.2">
      <c r="C13826" s="2"/>
    </row>
    <row r="13827" spans="3:3" x14ac:dyDescent="0.2">
      <c r="C13827" s="2"/>
    </row>
    <row r="13828" spans="3:3" x14ac:dyDescent="0.2">
      <c r="C13828" s="2"/>
    </row>
    <row r="13829" spans="3:3" x14ac:dyDescent="0.2">
      <c r="C13829" s="2"/>
    </row>
    <row r="13830" spans="3:3" x14ac:dyDescent="0.2">
      <c r="C13830" s="2"/>
    </row>
    <row r="13831" spans="3:3" x14ac:dyDescent="0.2">
      <c r="C13831" s="2"/>
    </row>
    <row r="13832" spans="3:3" x14ac:dyDescent="0.2">
      <c r="C13832" s="2"/>
    </row>
    <row r="13833" spans="3:3" x14ac:dyDescent="0.2">
      <c r="C13833" s="2"/>
    </row>
    <row r="13834" spans="3:3" x14ac:dyDescent="0.2">
      <c r="C13834" s="2"/>
    </row>
    <row r="13835" spans="3:3" x14ac:dyDescent="0.2">
      <c r="C13835" s="2"/>
    </row>
    <row r="13836" spans="3:3" x14ac:dyDescent="0.2">
      <c r="C13836" s="2"/>
    </row>
    <row r="13837" spans="3:3" x14ac:dyDescent="0.2">
      <c r="C13837" s="2"/>
    </row>
    <row r="13838" spans="3:3" x14ac:dyDescent="0.2">
      <c r="C13838" s="2"/>
    </row>
    <row r="13839" spans="3:3" x14ac:dyDescent="0.2">
      <c r="C13839" s="2"/>
    </row>
    <row r="13840" spans="3:3" x14ac:dyDescent="0.2">
      <c r="C13840" s="2"/>
    </row>
    <row r="13841" spans="3:3" x14ac:dyDescent="0.2">
      <c r="C13841" s="2"/>
    </row>
    <row r="13842" spans="3:3" x14ac:dyDescent="0.2">
      <c r="C13842" s="2"/>
    </row>
    <row r="13843" spans="3:3" x14ac:dyDescent="0.2">
      <c r="C13843" s="2"/>
    </row>
    <row r="13844" spans="3:3" x14ac:dyDescent="0.2">
      <c r="C13844" s="2"/>
    </row>
    <row r="13845" spans="3:3" x14ac:dyDescent="0.2">
      <c r="C13845" s="2"/>
    </row>
    <row r="13846" spans="3:3" x14ac:dyDescent="0.2">
      <c r="C13846" s="2"/>
    </row>
    <row r="13847" spans="3:3" x14ac:dyDescent="0.2">
      <c r="C13847" s="2"/>
    </row>
    <row r="13848" spans="3:3" x14ac:dyDescent="0.2">
      <c r="C13848" s="2"/>
    </row>
    <row r="13849" spans="3:3" x14ac:dyDescent="0.2">
      <c r="C13849" s="2"/>
    </row>
    <row r="13850" spans="3:3" x14ac:dyDescent="0.2">
      <c r="C13850" s="2"/>
    </row>
    <row r="13851" spans="3:3" x14ac:dyDescent="0.2">
      <c r="C13851" s="2"/>
    </row>
    <row r="13852" spans="3:3" x14ac:dyDescent="0.2">
      <c r="C13852" s="2"/>
    </row>
    <row r="13853" spans="3:3" x14ac:dyDescent="0.2">
      <c r="C13853" s="2"/>
    </row>
    <row r="13854" spans="3:3" x14ac:dyDescent="0.2">
      <c r="C13854" s="2"/>
    </row>
    <row r="13855" spans="3:3" x14ac:dyDescent="0.2">
      <c r="C13855" s="2"/>
    </row>
    <row r="13856" spans="3:3" x14ac:dyDescent="0.2">
      <c r="C13856" s="2"/>
    </row>
    <row r="13857" spans="3:3" x14ac:dyDescent="0.2">
      <c r="C13857" s="2"/>
    </row>
    <row r="13858" spans="3:3" x14ac:dyDescent="0.2">
      <c r="C13858" s="2"/>
    </row>
    <row r="13859" spans="3:3" x14ac:dyDescent="0.2">
      <c r="C13859" s="2"/>
    </row>
    <row r="13860" spans="3:3" x14ac:dyDescent="0.2">
      <c r="C13860" s="2"/>
    </row>
    <row r="13861" spans="3:3" x14ac:dyDescent="0.2">
      <c r="C13861" s="2"/>
    </row>
    <row r="13862" spans="3:3" x14ac:dyDescent="0.2">
      <c r="C13862" s="2"/>
    </row>
    <row r="13863" spans="3:3" x14ac:dyDescent="0.2">
      <c r="C13863" s="2"/>
    </row>
    <row r="13864" spans="3:3" x14ac:dyDescent="0.2">
      <c r="C13864" s="2"/>
    </row>
    <row r="13865" spans="3:3" x14ac:dyDescent="0.2">
      <c r="C13865" s="2"/>
    </row>
    <row r="13866" spans="3:3" x14ac:dyDescent="0.2">
      <c r="C13866" s="2"/>
    </row>
    <row r="13867" spans="3:3" x14ac:dyDescent="0.2">
      <c r="C13867" s="2"/>
    </row>
    <row r="13868" spans="3:3" x14ac:dyDescent="0.2">
      <c r="C13868" s="2"/>
    </row>
    <row r="13869" spans="3:3" x14ac:dyDescent="0.2">
      <c r="C13869" s="2"/>
    </row>
    <row r="13870" spans="3:3" x14ac:dyDescent="0.2">
      <c r="C13870" s="2"/>
    </row>
    <row r="13871" spans="3:3" x14ac:dyDescent="0.2">
      <c r="C13871" s="2"/>
    </row>
    <row r="13872" spans="3:3" x14ac:dyDescent="0.2">
      <c r="C13872" s="2"/>
    </row>
    <row r="13873" spans="3:3" x14ac:dyDescent="0.2">
      <c r="C13873" s="2"/>
    </row>
    <row r="13874" spans="3:3" x14ac:dyDescent="0.2">
      <c r="C13874" s="2"/>
    </row>
    <row r="13875" spans="3:3" x14ac:dyDescent="0.2">
      <c r="C13875" s="2"/>
    </row>
    <row r="13876" spans="3:3" x14ac:dyDescent="0.2">
      <c r="C13876" s="2"/>
    </row>
    <row r="13877" spans="3:3" x14ac:dyDescent="0.2">
      <c r="C13877" s="2"/>
    </row>
    <row r="13878" spans="3:3" x14ac:dyDescent="0.2">
      <c r="C13878" s="2"/>
    </row>
    <row r="13879" spans="3:3" x14ac:dyDescent="0.2">
      <c r="C13879" s="2"/>
    </row>
    <row r="13880" spans="3:3" x14ac:dyDescent="0.2">
      <c r="C13880" s="2"/>
    </row>
    <row r="13881" spans="3:3" x14ac:dyDescent="0.2">
      <c r="C13881" s="2"/>
    </row>
    <row r="13882" spans="3:3" x14ac:dyDescent="0.2">
      <c r="C13882" s="2"/>
    </row>
    <row r="13883" spans="3:3" x14ac:dyDescent="0.2">
      <c r="C13883" s="2"/>
    </row>
    <row r="13884" spans="3:3" x14ac:dyDescent="0.2">
      <c r="C13884" s="2"/>
    </row>
    <row r="13885" spans="3:3" x14ac:dyDescent="0.2">
      <c r="C13885" s="2"/>
    </row>
    <row r="13886" spans="3:3" x14ac:dyDescent="0.2">
      <c r="C13886" s="2"/>
    </row>
    <row r="13887" spans="3:3" x14ac:dyDescent="0.2">
      <c r="C13887" s="2"/>
    </row>
    <row r="13888" spans="3:3" x14ac:dyDescent="0.2">
      <c r="C13888" s="2"/>
    </row>
    <row r="13889" spans="3:3" x14ac:dyDescent="0.2">
      <c r="C13889" s="2"/>
    </row>
    <row r="13890" spans="3:3" x14ac:dyDescent="0.2">
      <c r="C13890" s="2"/>
    </row>
    <row r="13891" spans="3:3" x14ac:dyDescent="0.2">
      <c r="C13891" s="2"/>
    </row>
    <row r="13892" spans="3:3" x14ac:dyDescent="0.2">
      <c r="C13892" s="2"/>
    </row>
    <row r="13893" spans="3:3" x14ac:dyDescent="0.2">
      <c r="C13893" s="2"/>
    </row>
    <row r="13894" spans="3:3" x14ac:dyDescent="0.2">
      <c r="C13894" s="2"/>
    </row>
    <row r="13895" spans="3:3" x14ac:dyDescent="0.2">
      <c r="C13895" s="2"/>
    </row>
    <row r="13896" spans="3:3" x14ac:dyDescent="0.2">
      <c r="C13896" s="2"/>
    </row>
    <row r="13897" spans="3:3" x14ac:dyDescent="0.2">
      <c r="C13897" s="2"/>
    </row>
    <row r="13898" spans="3:3" x14ac:dyDescent="0.2">
      <c r="C13898" s="2"/>
    </row>
    <row r="13899" spans="3:3" x14ac:dyDescent="0.2">
      <c r="C13899" s="2"/>
    </row>
    <row r="13900" spans="3:3" x14ac:dyDescent="0.2">
      <c r="C13900" s="2"/>
    </row>
    <row r="13901" spans="3:3" x14ac:dyDescent="0.2">
      <c r="C13901" s="2"/>
    </row>
    <row r="13902" spans="3:3" x14ac:dyDescent="0.2">
      <c r="C13902" s="2"/>
    </row>
    <row r="13903" spans="3:3" x14ac:dyDescent="0.2">
      <c r="C13903" s="2"/>
    </row>
    <row r="13904" spans="3:3" x14ac:dyDescent="0.2">
      <c r="C13904" s="2"/>
    </row>
    <row r="13905" spans="3:3" x14ac:dyDescent="0.2">
      <c r="C13905" s="2"/>
    </row>
    <row r="13906" spans="3:3" x14ac:dyDescent="0.2">
      <c r="C13906" s="2"/>
    </row>
    <row r="13907" spans="3:3" x14ac:dyDescent="0.2">
      <c r="C13907" s="2"/>
    </row>
    <row r="13908" spans="3:3" x14ac:dyDescent="0.2">
      <c r="C13908" s="2"/>
    </row>
    <row r="13909" spans="3:3" x14ac:dyDescent="0.2">
      <c r="C13909" s="2"/>
    </row>
    <row r="13910" spans="3:3" x14ac:dyDescent="0.2">
      <c r="C13910" s="2"/>
    </row>
    <row r="13911" spans="3:3" x14ac:dyDescent="0.2">
      <c r="C13911" s="2"/>
    </row>
    <row r="13912" spans="3:3" x14ac:dyDescent="0.2">
      <c r="C13912" s="2"/>
    </row>
    <row r="13913" spans="3:3" x14ac:dyDescent="0.2">
      <c r="C13913" s="2"/>
    </row>
    <row r="13914" spans="3:3" x14ac:dyDescent="0.2">
      <c r="C13914" s="2"/>
    </row>
    <row r="13915" spans="3:3" x14ac:dyDescent="0.2">
      <c r="C13915" s="2"/>
    </row>
    <row r="13916" spans="3:3" x14ac:dyDescent="0.2">
      <c r="C13916" s="2"/>
    </row>
    <row r="13917" spans="3:3" x14ac:dyDescent="0.2">
      <c r="C13917" s="2"/>
    </row>
    <row r="13918" spans="3:3" x14ac:dyDescent="0.2">
      <c r="C13918" s="2"/>
    </row>
    <row r="13919" spans="3:3" x14ac:dyDescent="0.2">
      <c r="C13919" s="2"/>
    </row>
    <row r="13920" spans="3:3" x14ac:dyDescent="0.2">
      <c r="C13920" s="2"/>
    </row>
    <row r="13921" spans="3:3" x14ac:dyDescent="0.2">
      <c r="C13921" s="2"/>
    </row>
    <row r="13922" spans="3:3" x14ac:dyDescent="0.2">
      <c r="C13922" s="2"/>
    </row>
    <row r="13923" spans="3:3" x14ac:dyDescent="0.2">
      <c r="C13923" s="2"/>
    </row>
    <row r="13924" spans="3:3" x14ac:dyDescent="0.2">
      <c r="C13924" s="2"/>
    </row>
    <row r="13925" spans="3:3" x14ac:dyDescent="0.2">
      <c r="C13925" s="2"/>
    </row>
    <row r="13926" spans="3:3" x14ac:dyDescent="0.2">
      <c r="C13926" s="2"/>
    </row>
    <row r="13927" spans="3:3" x14ac:dyDescent="0.2">
      <c r="C13927" s="2"/>
    </row>
    <row r="13928" spans="3:3" x14ac:dyDescent="0.2">
      <c r="C13928" s="2"/>
    </row>
    <row r="13929" spans="3:3" x14ac:dyDescent="0.2">
      <c r="C13929" s="2"/>
    </row>
    <row r="13930" spans="3:3" x14ac:dyDescent="0.2">
      <c r="C13930" s="2"/>
    </row>
    <row r="13931" spans="3:3" x14ac:dyDescent="0.2">
      <c r="C13931" s="2"/>
    </row>
    <row r="13932" spans="3:3" x14ac:dyDescent="0.2">
      <c r="C13932" s="2"/>
    </row>
    <row r="13933" spans="3:3" x14ac:dyDescent="0.2">
      <c r="C13933" s="2"/>
    </row>
    <row r="13934" spans="3:3" x14ac:dyDescent="0.2">
      <c r="C13934" s="2"/>
    </row>
    <row r="13935" spans="3:3" x14ac:dyDescent="0.2">
      <c r="C13935" s="2"/>
    </row>
    <row r="13936" spans="3:3" x14ac:dyDescent="0.2">
      <c r="C13936" s="2"/>
    </row>
    <row r="13937" spans="3:3" x14ac:dyDescent="0.2">
      <c r="C13937" s="2"/>
    </row>
    <row r="13938" spans="3:3" x14ac:dyDescent="0.2">
      <c r="C13938" s="2"/>
    </row>
    <row r="13939" spans="3:3" x14ac:dyDescent="0.2">
      <c r="C13939" s="2"/>
    </row>
    <row r="13940" spans="3:3" x14ac:dyDescent="0.2">
      <c r="C13940" s="2"/>
    </row>
    <row r="13941" spans="3:3" x14ac:dyDescent="0.2">
      <c r="C13941" s="2"/>
    </row>
    <row r="13942" spans="3:3" x14ac:dyDescent="0.2">
      <c r="C13942" s="2"/>
    </row>
    <row r="13943" spans="3:3" x14ac:dyDescent="0.2">
      <c r="C13943" s="2"/>
    </row>
    <row r="13944" spans="3:3" x14ac:dyDescent="0.2">
      <c r="C13944" s="2"/>
    </row>
    <row r="13945" spans="3:3" x14ac:dyDescent="0.2">
      <c r="C13945" s="2"/>
    </row>
    <row r="13946" spans="3:3" x14ac:dyDescent="0.2">
      <c r="C13946" s="2"/>
    </row>
    <row r="13947" spans="3:3" x14ac:dyDescent="0.2">
      <c r="C13947" s="2"/>
    </row>
    <row r="13948" spans="3:3" x14ac:dyDescent="0.2">
      <c r="C13948" s="2"/>
    </row>
    <row r="13949" spans="3:3" x14ac:dyDescent="0.2">
      <c r="C13949" s="2"/>
    </row>
    <row r="13950" spans="3:3" x14ac:dyDescent="0.2">
      <c r="C13950" s="2"/>
    </row>
    <row r="13951" spans="3:3" x14ac:dyDescent="0.2">
      <c r="C13951" s="2"/>
    </row>
    <row r="13952" spans="3:3" x14ac:dyDescent="0.2">
      <c r="C13952" s="2"/>
    </row>
    <row r="13953" spans="3:3" x14ac:dyDescent="0.2">
      <c r="C13953" s="2"/>
    </row>
    <row r="13954" spans="3:3" x14ac:dyDescent="0.2">
      <c r="C13954" s="2"/>
    </row>
    <row r="13955" spans="3:3" x14ac:dyDescent="0.2">
      <c r="C13955" s="2"/>
    </row>
    <row r="13956" spans="3:3" x14ac:dyDescent="0.2">
      <c r="C13956" s="2"/>
    </row>
    <row r="13957" spans="3:3" x14ac:dyDescent="0.2">
      <c r="C13957" s="2"/>
    </row>
    <row r="13958" spans="3:3" x14ac:dyDescent="0.2">
      <c r="C13958" s="2"/>
    </row>
    <row r="13959" spans="3:3" x14ac:dyDescent="0.2">
      <c r="C13959" s="2"/>
    </row>
    <row r="13960" spans="3:3" x14ac:dyDescent="0.2">
      <c r="C13960" s="2"/>
    </row>
    <row r="13961" spans="3:3" x14ac:dyDescent="0.2">
      <c r="C13961" s="2"/>
    </row>
    <row r="13962" spans="3:3" x14ac:dyDescent="0.2">
      <c r="C13962" s="2"/>
    </row>
    <row r="13963" spans="3:3" x14ac:dyDescent="0.2">
      <c r="C13963" s="2"/>
    </row>
    <row r="13964" spans="3:3" x14ac:dyDescent="0.2">
      <c r="C13964" s="2"/>
    </row>
    <row r="13965" spans="3:3" x14ac:dyDescent="0.2">
      <c r="C13965" s="2"/>
    </row>
    <row r="13966" spans="3:3" x14ac:dyDescent="0.2">
      <c r="C13966" s="2"/>
    </row>
    <row r="13967" spans="3:3" x14ac:dyDescent="0.2">
      <c r="C13967" s="2"/>
    </row>
    <row r="13968" spans="3:3" x14ac:dyDescent="0.2">
      <c r="C13968" s="2"/>
    </row>
    <row r="13969" spans="3:3" x14ac:dyDescent="0.2">
      <c r="C13969" s="2"/>
    </row>
    <row r="13970" spans="3:3" x14ac:dyDescent="0.2">
      <c r="C13970" s="2"/>
    </row>
    <row r="13971" spans="3:3" x14ac:dyDescent="0.2">
      <c r="C13971" s="2"/>
    </row>
    <row r="13972" spans="3:3" x14ac:dyDescent="0.2">
      <c r="C13972" s="2"/>
    </row>
    <row r="13973" spans="3:3" x14ac:dyDescent="0.2">
      <c r="C13973" s="2"/>
    </row>
    <row r="13974" spans="3:3" x14ac:dyDescent="0.2">
      <c r="C13974" s="2"/>
    </row>
    <row r="13975" spans="3:3" x14ac:dyDescent="0.2">
      <c r="C13975" s="2"/>
    </row>
    <row r="13976" spans="3:3" x14ac:dyDescent="0.2">
      <c r="C13976" s="2"/>
    </row>
    <row r="13977" spans="3:3" x14ac:dyDescent="0.2">
      <c r="C13977" s="2"/>
    </row>
    <row r="13978" spans="3:3" x14ac:dyDescent="0.2">
      <c r="C13978" s="2"/>
    </row>
    <row r="13979" spans="3:3" x14ac:dyDescent="0.2">
      <c r="C13979" s="2"/>
    </row>
    <row r="13980" spans="3:3" x14ac:dyDescent="0.2">
      <c r="C13980" s="2"/>
    </row>
    <row r="13981" spans="3:3" x14ac:dyDescent="0.2">
      <c r="C13981" s="2"/>
    </row>
    <row r="13982" spans="3:3" x14ac:dyDescent="0.2">
      <c r="C13982" s="2"/>
    </row>
    <row r="13983" spans="3:3" x14ac:dyDescent="0.2">
      <c r="C13983" s="2"/>
    </row>
    <row r="13984" spans="3:3" x14ac:dyDescent="0.2">
      <c r="C13984" s="2"/>
    </row>
    <row r="13985" spans="3:3" x14ac:dyDescent="0.2">
      <c r="C13985" s="2"/>
    </row>
    <row r="13986" spans="3:3" x14ac:dyDescent="0.2">
      <c r="C13986" s="2"/>
    </row>
    <row r="13987" spans="3:3" x14ac:dyDescent="0.2">
      <c r="C13987" s="2"/>
    </row>
    <row r="13988" spans="3:3" x14ac:dyDescent="0.2">
      <c r="C13988" s="2"/>
    </row>
    <row r="13989" spans="3:3" x14ac:dyDescent="0.2">
      <c r="C13989" s="2"/>
    </row>
    <row r="13990" spans="3:3" x14ac:dyDescent="0.2">
      <c r="C13990" s="2"/>
    </row>
    <row r="13991" spans="3:3" x14ac:dyDescent="0.2">
      <c r="C13991" s="2"/>
    </row>
    <row r="13992" spans="3:3" x14ac:dyDescent="0.2">
      <c r="C13992" s="2"/>
    </row>
    <row r="13993" spans="3:3" x14ac:dyDescent="0.2">
      <c r="C13993" s="2"/>
    </row>
    <row r="13994" spans="3:3" x14ac:dyDescent="0.2">
      <c r="C13994" s="2"/>
    </row>
    <row r="13995" spans="3:3" x14ac:dyDescent="0.2">
      <c r="C13995" s="2"/>
    </row>
    <row r="13996" spans="3:3" x14ac:dyDescent="0.2">
      <c r="C13996" s="2"/>
    </row>
    <row r="13997" spans="3:3" x14ac:dyDescent="0.2">
      <c r="C13997" s="2"/>
    </row>
    <row r="13998" spans="3:3" x14ac:dyDescent="0.2">
      <c r="C13998" s="2"/>
    </row>
    <row r="13999" spans="3:3" x14ac:dyDescent="0.2">
      <c r="C13999" s="2"/>
    </row>
    <row r="14000" spans="3:3" x14ac:dyDescent="0.2">
      <c r="C14000" s="2"/>
    </row>
    <row r="14001" spans="3:3" x14ac:dyDescent="0.2">
      <c r="C14001" s="2"/>
    </row>
    <row r="14002" spans="3:3" x14ac:dyDescent="0.2">
      <c r="C14002" s="2"/>
    </row>
    <row r="14003" spans="3:3" x14ac:dyDescent="0.2">
      <c r="C14003" s="2"/>
    </row>
    <row r="14004" spans="3:3" x14ac:dyDescent="0.2">
      <c r="C14004" s="2"/>
    </row>
    <row r="14005" spans="3:3" x14ac:dyDescent="0.2">
      <c r="C14005" s="2"/>
    </row>
    <row r="14006" spans="3:3" x14ac:dyDescent="0.2">
      <c r="C14006" s="2"/>
    </row>
    <row r="14007" spans="3:3" x14ac:dyDescent="0.2">
      <c r="C14007" s="2"/>
    </row>
    <row r="14008" spans="3:3" x14ac:dyDescent="0.2">
      <c r="C14008" s="2"/>
    </row>
    <row r="14009" spans="3:3" x14ac:dyDescent="0.2">
      <c r="C14009" s="2"/>
    </row>
    <row r="14010" spans="3:3" x14ac:dyDescent="0.2">
      <c r="C14010" s="2"/>
    </row>
    <row r="14011" spans="3:3" x14ac:dyDescent="0.2">
      <c r="C14011" s="2"/>
    </row>
    <row r="14012" spans="3:3" x14ac:dyDescent="0.2">
      <c r="C14012" s="2"/>
    </row>
    <row r="14013" spans="3:3" x14ac:dyDescent="0.2">
      <c r="C14013" s="2"/>
    </row>
    <row r="14014" spans="3:3" x14ac:dyDescent="0.2">
      <c r="C14014" s="2"/>
    </row>
    <row r="14015" spans="3:3" x14ac:dyDescent="0.2">
      <c r="C14015" s="2"/>
    </row>
    <row r="14016" spans="3:3" x14ac:dyDescent="0.2">
      <c r="C14016" s="2"/>
    </row>
    <row r="14017" spans="3:3" x14ac:dyDescent="0.2">
      <c r="C14017" s="2"/>
    </row>
    <row r="14018" spans="3:3" x14ac:dyDescent="0.2">
      <c r="C14018" s="2"/>
    </row>
    <row r="14019" spans="3:3" x14ac:dyDescent="0.2">
      <c r="C14019" s="2"/>
    </row>
    <row r="14020" spans="3:3" x14ac:dyDescent="0.2">
      <c r="C14020" s="2"/>
    </row>
    <row r="14021" spans="3:3" x14ac:dyDescent="0.2">
      <c r="C14021" s="2"/>
    </row>
    <row r="14022" spans="3:3" x14ac:dyDescent="0.2">
      <c r="C14022" s="2"/>
    </row>
    <row r="14023" spans="3:3" x14ac:dyDescent="0.2">
      <c r="C14023" s="2"/>
    </row>
    <row r="14024" spans="3:3" x14ac:dyDescent="0.2">
      <c r="C14024" s="2"/>
    </row>
    <row r="14025" spans="3:3" x14ac:dyDescent="0.2">
      <c r="C14025" s="2"/>
    </row>
    <row r="14026" spans="3:3" x14ac:dyDescent="0.2">
      <c r="C14026" s="2"/>
    </row>
    <row r="14027" spans="3:3" x14ac:dyDescent="0.2">
      <c r="C14027" s="2"/>
    </row>
    <row r="14028" spans="3:3" x14ac:dyDescent="0.2">
      <c r="C14028" s="2"/>
    </row>
    <row r="14029" spans="3:3" x14ac:dyDescent="0.2">
      <c r="C14029" s="2"/>
    </row>
    <row r="14030" spans="3:3" x14ac:dyDescent="0.2">
      <c r="C14030" s="2"/>
    </row>
    <row r="14031" spans="3:3" x14ac:dyDescent="0.2">
      <c r="C14031" s="2"/>
    </row>
    <row r="14032" spans="3:3" x14ac:dyDescent="0.2">
      <c r="C14032" s="2"/>
    </row>
    <row r="14033" spans="3:3" x14ac:dyDescent="0.2">
      <c r="C14033" s="2"/>
    </row>
    <row r="14034" spans="3:3" x14ac:dyDescent="0.2">
      <c r="C14034" s="2"/>
    </row>
    <row r="14035" spans="3:3" x14ac:dyDescent="0.2">
      <c r="C14035" s="2"/>
    </row>
    <row r="14036" spans="3:3" x14ac:dyDescent="0.2">
      <c r="C14036" s="2"/>
    </row>
    <row r="14037" spans="3:3" x14ac:dyDescent="0.2">
      <c r="C14037" s="2"/>
    </row>
    <row r="14038" spans="3:3" x14ac:dyDescent="0.2">
      <c r="C14038" s="2"/>
    </row>
    <row r="14039" spans="3:3" x14ac:dyDescent="0.2">
      <c r="C14039" s="2"/>
    </row>
    <row r="14040" spans="3:3" x14ac:dyDescent="0.2">
      <c r="C14040" s="2"/>
    </row>
    <row r="14041" spans="3:3" x14ac:dyDescent="0.2">
      <c r="C14041" s="2"/>
    </row>
    <row r="14042" spans="3:3" x14ac:dyDescent="0.2">
      <c r="C14042" s="2"/>
    </row>
    <row r="14043" spans="3:3" x14ac:dyDescent="0.2">
      <c r="C14043" s="2"/>
    </row>
    <row r="14044" spans="3:3" x14ac:dyDescent="0.2">
      <c r="C14044" s="2"/>
    </row>
    <row r="14045" spans="3:3" x14ac:dyDescent="0.2">
      <c r="C14045" s="2"/>
    </row>
    <row r="14046" spans="3:3" x14ac:dyDescent="0.2">
      <c r="C14046" s="2"/>
    </row>
    <row r="14047" spans="3:3" x14ac:dyDescent="0.2">
      <c r="C14047" s="2"/>
    </row>
    <row r="14048" spans="3:3" x14ac:dyDescent="0.2">
      <c r="C14048" s="2"/>
    </row>
    <row r="14049" spans="3:3" x14ac:dyDescent="0.2">
      <c r="C14049" s="2"/>
    </row>
    <row r="14050" spans="3:3" x14ac:dyDescent="0.2">
      <c r="C14050" s="2"/>
    </row>
    <row r="14051" spans="3:3" x14ac:dyDescent="0.2">
      <c r="C14051" s="2"/>
    </row>
    <row r="14052" spans="3:3" x14ac:dyDescent="0.2">
      <c r="C14052" s="2"/>
    </row>
    <row r="14053" spans="3:3" x14ac:dyDescent="0.2">
      <c r="C14053" s="2"/>
    </row>
    <row r="14054" spans="3:3" x14ac:dyDescent="0.2">
      <c r="C14054" s="2"/>
    </row>
    <row r="14055" spans="3:3" x14ac:dyDescent="0.2">
      <c r="C14055" s="2"/>
    </row>
    <row r="14056" spans="3:3" x14ac:dyDescent="0.2">
      <c r="C14056" s="2"/>
    </row>
    <row r="14057" spans="3:3" x14ac:dyDescent="0.2">
      <c r="C14057" s="2"/>
    </row>
    <row r="14058" spans="3:3" x14ac:dyDescent="0.2">
      <c r="C14058" s="2"/>
    </row>
    <row r="14059" spans="3:3" x14ac:dyDescent="0.2">
      <c r="C14059" s="2"/>
    </row>
    <row r="14060" spans="3:3" x14ac:dyDescent="0.2">
      <c r="C14060" s="2"/>
    </row>
    <row r="14061" spans="3:3" x14ac:dyDescent="0.2">
      <c r="C14061" s="2"/>
    </row>
    <row r="14062" spans="3:3" x14ac:dyDescent="0.2">
      <c r="C14062" s="2"/>
    </row>
    <row r="14063" spans="3:3" x14ac:dyDescent="0.2">
      <c r="C14063" s="2"/>
    </row>
    <row r="14064" spans="3:3" x14ac:dyDescent="0.2">
      <c r="C14064" s="2"/>
    </row>
    <row r="14065" spans="3:3" x14ac:dyDescent="0.2">
      <c r="C14065" s="2"/>
    </row>
    <row r="14066" spans="3:3" x14ac:dyDescent="0.2">
      <c r="C14066" s="2"/>
    </row>
    <row r="14067" spans="3:3" x14ac:dyDescent="0.2">
      <c r="C14067" s="2"/>
    </row>
    <row r="14068" spans="3:3" x14ac:dyDescent="0.2">
      <c r="C14068" s="2"/>
    </row>
    <row r="14069" spans="3:3" x14ac:dyDescent="0.2">
      <c r="C14069" s="2"/>
    </row>
    <row r="14070" spans="3:3" x14ac:dyDescent="0.2">
      <c r="C14070" s="2"/>
    </row>
    <row r="14071" spans="3:3" x14ac:dyDescent="0.2">
      <c r="C14071" s="2"/>
    </row>
    <row r="14072" spans="3:3" x14ac:dyDescent="0.2">
      <c r="C14072" s="2"/>
    </row>
    <row r="14073" spans="3:3" x14ac:dyDescent="0.2">
      <c r="C14073" s="2"/>
    </row>
    <row r="14074" spans="3:3" x14ac:dyDescent="0.2">
      <c r="C14074" s="2"/>
    </row>
    <row r="14075" spans="3:3" x14ac:dyDescent="0.2">
      <c r="C14075" s="2"/>
    </row>
    <row r="14076" spans="3:3" x14ac:dyDescent="0.2">
      <c r="C14076" s="2"/>
    </row>
    <row r="14077" spans="3:3" x14ac:dyDescent="0.2">
      <c r="C14077" s="2"/>
    </row>
    <row r="14078" spans="3:3" x14ac:dyDescent="0.2">
      <c r="C14078" s="2"/>
    </row>
    <row r="14079" spans="3:3" x14ac:dyDescent="0.2">
      <c r="C14079" s="2"/>
    </row>
    <row r="14080" spans="3:3" x14ac:dyDescent="0.2">
      <c r="C14080" s="2"/>
    </row>
    <row r="14081" spans="3:3" x14ac:dyDescent="0.2">
      <c r="C14081" s="2"/>
    </row>
    <row r="14082" spans="3:3" x14ac:dyDescent="0.2">
      <c r="C14082" s="2"/>
    </row>
    <row r="14083" spans="3:3" x14ac:dyDescent="0.2">
      <c r="C14083" s="2"/>
    </row>
    <row r="14084" spans="3:3" x14ac:dyDescent="0.2">
      <c r="C14084" s="2"/>
    </row>
    <row r="14085" spans="3:3" x14ac:dyDescent="0.2">
      <c r="C14085" s="2"/>
    </row>
    <row r="14086" spans="3:3" x14ac:dyDescent="0.2">
      <c r="C14086" s="2"/>
    </row>
    <row r="14087" spans="3:3" x14ac:dyDescent="0.2">
      <c r="C14087" s="2"/>
    </row>
    <row r="14088" spans="3:3" x14ac:dyDescent="0.2">
      <c r="C14088" s="2"/>
    </row>
    <row r="14089" spans="3:3" x14ac:dyDescent="0.2">
      <c r="C14089" s="2"/>
    </row>
    <row r="14090" spans="3:3" x14ac:dyDescent="0.2">
      <c r="C14090" s="2"/>
    </row>
    <row r="14091" spans="3:3" x14ac:dyDescent="0.2">
      <c r="C14091" s="2"/>
    </row>
    <row r="14092" spans="3:3" x14ac:dyDescent="0.2">
      <c r="C14092" s="2"/>
    </row>
    <row r="14093" spans="3:3" x14ac:dyDescent="0.2">
      <c r="C14093" s="2"/>
    </row>
    <row r="14094" spans="3:3" x14ac:dyDescent="0.2">
      <c r="C14094" s="2"/>
    </row>
    <row r="14095" spans="3:3" x14ac:dyDescent="0.2">
      <c r="C14095" s="2"/>
    </row>
    <row r="14096" spans="3:3" x14ac:dyDescent="0.2">
      <c r="C14096" s="2"/>
    </row>
    <row r="14097" spans="3:3" x14ac:dyDescent="0.2">
      <c r="C14097" s="2"/>
    </row>
    <row r="14098" spans="3:3" x14ac:dyDescent="0.2">
      <c r="C14098" s="2"/>
    </row>
    <row r="14099" spans="3:3" x14ac:dyDescent="0.2">
      <c r="C14099" s="2"/>
    </row>
    <row r="14100" spans="3:3" x14ac:dyDescent="0.2">
      <c r="C14100" s="2"/>
    </row>
    <row r="14101" spans="3:3" x14ac:dyDescent="0.2">
      <c r="C14101" s="2"/>
    </row>
    <row r="14102" spans="3:3" x14ac:dyDescent="0.2">
      <c r="C14102" s="2"/>
    </row>
    <row r="14103" spans="3:3" x14ac:dyDescent="0.2">
      <c r="C14103" s="2"/>
    </row>
    <row r="14104" spans="3:3" x14ac:dyDescent="0.2">
      <c r="C14104" s="2"/>
    </row>
    <row r="14105" spans="3:3" x14ac:dyDescent="0.2">
      <c r="C14105" s="2"/>
    </row>
    <row r="14106" spans="3:3" x14ac:dyDescent="0.2">
      <c r="C14106" s="2"/>
    </row>
    <row r="14107" spans="3:3" x14ac:dyDescent="0.2">
      <c r="C14107" s="2"/>
    </row>
    <row r="14108" spans="3:3" x14ac:dyDescent="0.2">
      <c r="C14108" s="2"/>
    </row>
    <row r="14109" spans="3:3" x14ac:dyDescent="0.2">
      <c r="C14109" s="2"/>
    </row>
    <row r="14110" spans="3:3" x14ac:dyDescent="0.2">
      <c r="C14110" s="2"/>
    </row>
    <row r="14111" spans="3:3" x14ac:dyDescent="0.2">
      <c r="C14111" s="2"/>
    </row>
    <row r="14112" spans="3:3" x14ac:dyDescent="0.2">
      <c r="C14112" s="2"/>
    </row>
    <row r="14113" spans="3:3" x14ac:dyDescent="0.2">
      <c r="C14113" s="2"/>
    </row>
    <row r="14114" spans="3:3" x14ac:dyDescent="0.2">
      <c r="C14114" s="2"/>
    </row>
    <row r="14115" spans="3:3" x14ac:dyDescent="0.2">
      <c r="C14115" s="2"/>
    </row>
    <row r="14116" spans="3:3" x14ac:dyDescent="0.2">
      <c r="C14116" s="2"/>
    </row>
    <row r="14117" spans="3:3" x14ac:dyDescent="0.2">
      <c r="C14117" s="2"/>
    </row>
    <row r="14118" spans="3:3" x14ac:dyDescent="0.2">
      <c r="C14118" s="2"/>
    </row>
    <row r="14119" spans="3:3" x14ac:dyDescent="0.2">
      <c r="C14119" s="2"/>
    </row>
    <row r="14120" spans="3:3" x14ac:dyDescent="0.2">
      <c r="C14120" s="2"/>
    </row>
    <row r="14121" spans="3:3" x14ac:dyDescent="0.2">
      <c r="C14121" s="2"/>
    </row>
    <row r="14122" spans="3:3" x14ac:dyDescent="0.2">
      <c r="C14122" s="2"/>
    </row>
    <row r="14123" spans="3:3" x14ac:dyDescent="0.2">
      <c r="C14123" s="2"/>
    </row>
    <row r="14124" spans="3:3" x14ac:dyDescent="0.2">
      <c r="C14124" s="2"/>
    </row>
    <row r="14125" spans="3:3" x14ac:dyDescent="0.2">
      <c r="C14125" s="2"/>
    </row>
    <row r="14126" spans="3:3" x14ac:dyDescent="0.2">
      <c r="C14126" s="2"/>
    </row>
    <row r="14127" spans="3:3" x14ac:dyDescent="0.2">
      <c r="C14127" s="2"/>
    </row>
    <row r="14128" spans="3:3" x14ac:dyDescent="0.2">
      <c r="C14128" s="2"/>
    </row>
    <row r="14129" spans="3:3" x14ac:dyDescent="0.2">
      <c r="C14129" s="2"/>
    </row>
    <row r="14130" spans="3:3" x14ac:dyDescent="0.2">
      <c r="C14130" s="2"/>
    </row>
    <row r="14131" spans="3:3" x14ac:dyDescent="0.2">
      <c r="C14131" s="2"/>
    </row>
    <row r="14132" spans="3:3" x14ac:dyDescent="0.2">
      <c r="C14132" s="2"/>
    </row>
    <row r="14133" spans="3:3" x14ac:dyDescent="0.2">
      <c r="C14133" s="2"/>
    </row>
    <row r="14134" spans="3:3" x14ac:dyDescent="0.2">
      <c r="C14134" s="2"/>
    </row>
    <row r="14135" spans="3:3" x14ac:dyDescent="0.2">
      <c r="C14135" s="2"/>
    </row>
    <row r="14136" spans="3:3" x14ac:dyDescent="0.2">
      <c r="C14136" s="2"/>
    </row>
    <row r="14137" spans="3:3" x14ac:dyDescent="0.2">
      <c r="C14137" s="2"/>
    </row>
    <row r="14138" spans="3:3" x14ac:dyDescent="0.2">
      <c r="C14138" s="2"/>
    </row>
    <row r="14139" spans="3:3" x14ac:dyDescent="0.2">
      <c r="C14139" s="2"/>
    </row>
    <row r="14140" spans="3:3" x14ac:dyDescent="0.2">
      <c r="C14140" s="2"/>
    </row>
    <row r="14141" spans="3:3" x14ac:dyDescent="0.2">
      <c r="C14141" s="2"/>
    </row>
    <row r="14142" spans="3:3" x14ac:dyDescent="0.2">
      <c r="C14142" s="2"/>
    </row>
    <row r="14143" spans="3:3" x14ac:dyDescent="0.2">
      <c r="C14143" s="2"/>
    </row>
    <row r="14144" spans="3:3" x14ac:dyDescent="0.2">
      <c r="C14144" s="2"/>
    </row>
    <row r="14145" spans="3:3" x14ac:dyDescent="0.2">
      <c r="C14145" s="2"/>
    </row>
    <row r="14146" spans="3:3" x14ac:dyDescent="0.2">
      <c r="C14146" s="2"/>
    </row>
    <row r="14147" spans="3:3" x14ac:dyDescent="0.2">
      <c r="C14147" s="2"/>
    </row>
    <row r="14148" spans="3:3" x14ac:dyDescent="0.2">
      <c r="C14148" s="2"/>
    </row>
    <row r="14149" spans="3:3" x14ac:dyDescent="0.2">
      <c r="C14149" s="2"/>
    </row>
    <row r="14150" spans="3:3" x14ac:dyDescent="0.2">
      <c r="C14150" s="2"/>
    </row>
    <row r="14151" spans="3:3" x14ac:dyDescent="0.2">
      <c r="C14151" s="2"/>
    </row>
    <row r="14152" spans="3:3" x14ac:dyDescent="0.2">
      <c r="C14152" s="2"/>
    </row>
    <row r="14153" spans="3:3" x14ac:dyDescent="0.2">
      <c r="C14153" s="2"/>
    </row>
    <row r="14154" spans="3:3" x14ac:dyDescent="0.2">
      <c r="C14154" s="2"/>
    </row>
    <row r="14155" spans="3:3" x14ac:dyDescent="0.2">
      <c r="C14155" s="2"/>
    </row>
    <row r="14156" spans="3:3" x14ac:dyDescent="0.2">
      <c r="C14156" s="2"/>
    </row>
    <row r="14157" spans="3:3" x14ac:dyDescent="0.2">
      <c r="C14157" s="2"/>
    </row>
    <row r="14158" spans="3:3" x14ac:dyDescent="0.2">
      <c r="C14158" s="2"/>
    </row>
    <row r="14159" spans="3:3" x14ac:dyDescent="0.2">
      <c r="C14159" s="2"/>
    </row>
    <row r="14160" spans="3:3" x14ac:dyDescent="0.2">
      <c r="C14160" s="2"/>
    </row>
    <row r="14161" spans="3:3" x14ac:dyDescent="0.2">
      <c r="C14161" s="2"/>
    </row>
    <row r="14162" spans="3:3" x14ac:dyDescent="0.2">
      <c r="C14162" s="2"/>
    </row>
    <row r="14163" spans="3:3" x14ac:dyDescent="0.2">
      <c r="C14163" s="2"/>
    </row>
    <row r="14164" spans="3:3" x14ac:dyDescent="0.2">
      <c r="C14164" s="2"/>
    </row>
    <row r="14165" spans="3:3" x14ac:dyDescent="0.2">
      <c r="C14165" s="2"/>
    </row>
    <row r="14166" spans="3:3" x14ac:dyDescent="0.2">
      <c r="C14166" s="2"/>
    </row>
    <row r="14167" spans="3:3" x14ac:dyDescent="0.2">
      <c r="C14167" s="2"/>
    </row>
    <row r="14168" spans="3:3" x14ac:dyDescent="0.2">
      <c r="C14168" s="2"/>
    </row>
    <row r="14169" spans="3:3" x14ac:dyDescent="0.2">
      <c r="C14169" s="2"/>
    </row>
    <row r="14170" spans="3:3" x14ac:dyDescent="0.2">
      <c r="C14170" s="2"/>
    </row>
    <row r="14171" spans="3:3" x14ac:dyDescent="0.2">
      <c r="C14171" s="2"/>
    </row>
    <row r="14172" spans="3:3" x14ac:dyDescent="0.2">
      <c r="C14172" s="2"/>
    </row>
    <row r="14173" spans="3:3" x14ac:dyDescent="0.2">
      <c r="C14173" s="2"/>
    </row>
    <row r="14174" spans="3:3" x14ac:dyDescent="0.2">
      <c r="C14174" s="2"/>
    </row>
    <row r="14175" spans="3:3" x14ac:dyDescent="0.2">
      <c r="C14175" s="2"/>
    </row>
    <row r="14176" spans="3:3" x14ac:dyDescent="0.2">
      <c r="C14176" s="2"/>
    </row>
    <row r="14177" spans="3:3" x14ac:dyDescent="0.2">
      <c r="C14177" s="2"/>
    </row>
    <row r="14178" spans="3:3" x14ac:dyDescent="0.2">
      <c r="C14178" s="2"/>
    </row>
    <row r="14179" spans="3:3" x14ac:dyDescent="0.2">
      <c r="C14179" s="2"/>
    </row>
    <row r="14180" spans="3:3" x14ac:dyDescent="0.2">
      <c r="C14180" s="2"/>
    </row>
    <row r="14181" spans="3:3" x14ac:dyDescent="0.2">
      <c r="C14181" s="2"/>
    </row>
    <row r="14182" spans="3:3" x14ac:dyDescent="0.2">
      <c r="C14182" s="2"/>
    </row>
    <row r="14183" spans="3:3" x14ac:dyDescent="0.2">
      <c r="C14183" s="2"/>
    </row>
    <row r="14184" spans="3:3" x14ac:dyDescent="0.2">
      <c r="C14184" s="2"/>
    </row>
    <row r="14185" spans="3:3" x14ac:dyDescent="0.2">
      <c r="C14185" s="2"/>
    </row>
    <row r="14186" spans="3:3" x14ac:dyDescent="0.2">
      <c r="C14186" s="2"/>
    </row>
    <row r="14187" spans="3:3" x14ac:dyDescent="0.2">
      <c r="C14187" s="2"/>
    </row>
    <row r="14188" spans="3:3" x14ac:dyDescent="0.2">
      <c r="C14188" s="2"/>
    </row>
    <row r="14189" spans="3:3" x14ac:dyDescent="0.2">
      <c r="C14189" s="2"/>
    </row>
    <row r="14190" spans="3:3" x14ac:dyDescent="0.2">
      <c r="C14190" s="2"/>
    </row>
    <row r="14191" spans="3:3" x14ac:dyDescent="0.2">
      <c r="C14191" s="2"/>
    </row>
    <row r="14192" spans="3:3" x14ac:dyDescent="0.2">
      <c r="C14192" s="2"/>
    </row>
    <row r="14193" spans="3:3" x14ac:dyDescent="0.2">
      <c r="C14193" s="2"/>
    </row>
    <row r="14194" spans="3:3" x14ac:dyDescent="0.2">
      <c r="C14194" s="2"/>
    </row>
    <row r="14195" spans="3:3" x14ac:dyDescent="0.2">
      <c r="C14195" s="2"/>
    </row>
    <row r="14196" spans="3:3" x14ac:dyDescent="0.2">
      <c r="C14196" s="2"/>
    </row>
    <row r="14197" spans="3:3" x14ac:dyDescent="0.2">
      <c r="C14197" s="2"/>
    </row>
    <row r="14198" spans="3:3" x14ac:dyDescent="0.2">
      <c r="C14198" s="2"/>
    </row>
    <row r="14199" spans="3:3" x14ac:dyDescent="0.2">
      <c r="C14199" s="2"/>
    </row>
    <row r="14200" spans="3:3" x14ac:dyDescent="0.2">
      <c r="C14200" s="2"/>
    </row>
    <row r="14201" spans="3:3" x14ac:dyDescent="0.2">
      <c r="C14201" s="2"/>
    </row>
    <row r="14202" spans="3:3" x14ac:dyDescent="0.2">
      <c r="C14202" s="2"/>
    </row>
    <row r="14203" spans="3:3" x14ac:dyDescent="0.2">
      <c r="C14203" s="2"/>
    </row>
    <row r="14204" spans="3:3" x14ac:dyDescent="0.2">
      <c r="C14204" s="2"/>
    </row>
    <row r="14205" spans="3:3" x14ac:dyDescent="0.2">
      <c r="C14205" s="2"/>
    </row>
    <row r="14206" spans="3:3" x14ac:dyDescent="0.2">
      <c r="C14206" s="2"/>
    </row>
    <row r="14207" spans="3:3" x14ac:dyDescent="0.2">
      <c r="C14207" s="2"/>
    </row>
    <row r="14208" spans="3:3" x14ac:dyDescent="0.2">
      <c r="C14208" s="2"/>
    </row>
    <row r="14209" spans="3:3" x14ac:dyDescent="0.2">
      <c r="C14209" s="2"/>
    </row>
    <row r="14210" spans="3:3" x14ac:dyDescent="0.2">
      <c r="C14210" s="2"/>
    </row>
    <row r="14211" spans="3:3" x14ac:dyDescent="0.2">
      <c r="C14211" s="2"/>
    </row>
    <row r="14212" spans="3:3" x14ac:dyDescent="0.2">
      <c r="C14212" s="2"/>
    </row>
    <row r="14213" spans="3:3" x14ac:dyDescent="0.2">
      <c r="C14213" s="2"/>
    </row>
    <row r="14214" spans="3:3" x14ac:dyDescent="0.2">
      <c r="C14214" s="2"/>
    </row>
    <row r="14215" spans="3:3" x14ac:dyDescent="0.2">
      <c r="C14215" s="2"/>
    </row>
    <row r="14216" spans="3:3" x14ac:dyDescent="0.2">
      <c r="C14216" s="2"/>
    </row>
    <row r="14217" spans="3:3" x14ac:dyDescent="0.2">
      <c r="C14217" s="2"/>
    </row>
    <row r="14218" spans="3:3" x14ac:dyDescent="0.2">
      <c r="C14218" s="2"/>
    </row>
    <row r="14219" spans="3:3" x14ac:dyDescent="0.2">
      <c r="C14219" s="2"/>
    </row>
    <row r="14220" spans="3:3" x14ac:dyDescent="0.2">
      <c r="C14220" s="2"/>
    </row>
    <row r="14221" spans="3:3" x14ac:dyDescent="0.2">
      <c r="C14221" s="2"/>
    </row>
    <row r="14222" spans="3:3" x14ac:dyDescent="0.2">
      <c r="C14222" s="2"/>
    </row>
    <row r="14223" spans="3:3" x14ac:dyDescent="0.2">
      <c r="C14223" s="2"/>
    </row>
    <row r="14224" spans="3:3" x14ac:dyDescent="0.2">
      <c r="C14224" s="2"/>
    </row>
    <row r="14225" spans="3:3" x14ac:dyDescent="0.2">
      <c r="C14225" s="2"/>
    </row>
    <row r="14226" spans="3:3" x14ac:dyDescent="0.2">
      <c r="C14226" s="2"/>
    </row>
    <row r="14227" spans="3:3" x14ac:dyDescent="0.2">
      <c r="C14227" s="2"/>
    </row>
    <row r="14228" spans="3:3" x14ac:dyDescent="0.2">
      <c r="C14228" s="2"/>
    </row>
    <row r="14229" spans="3:3" x14ac:dyDescent="0.2">
      <c r="C14229" s="2"/>
    </row>
    <row r="14230" spans="3:3" x14ac:dyDescent="0.2">
      <c r="C14230" s="2"/>
    </row>
    <row r="14231" spans="3:3" x14ac:dyDescent="0.2">
      <c r="C14231" s="2"/>
    </row>
    <row r="14232" spans="3:3" x14ac:dyDescent="0.2">
      <c r="C14232" s="2"/>
    </row>
    <row r="14233" spans="3:3" x14ac:dyDescent="0.2">
      <c r="C14233" s="2"/>
    </row>
    <row r="14234" spans="3:3" x14ac:dyDescent="0.2">
      <c r="C14234" s="2"/>
    </row>
    <row r="14235" spans="3:3" x14ac:dyDescent="0.2">
      <c r="C14235" s="2"/>
    </row>
    <row r="14236" spans="3:3" x14ac:dyDescent="0.2">
      <c r="C14236" s="2"/>
    </row>
    <row r="14237" spans="3:3" x14ac:dyDescent="0.2">
      <c r="C14237" s="2"/>
    </row>
    <row r="14238" spans="3:3" x14ac:dyDescent="0.2">
      <c r="C14238" s="2"/>
    </row>
    <row r="14239" spans="3:3" x14ac:dyDescent="0.2">
      <c r="C14239" s="2"/>
    </row>
    <row r="14240" spans="3:3" x14ac:dyDescent="0.2">
      <c r="C14240" s="2"/>
    </row>
    <row r="14241" spans="3:3" x14ac:dyDescent="0.2">
      <c r="C14241" s="2"/>
    </row>
    <row r="14242" spans="3:3" x14ac:dyDescent="0.2">
      <c r="C14242" s="2"/>
    </row>
    <row r="14243" spans="3:3" x14ac:dyDescent="0.2">
      <c r="C14243" s="2"/>
    </row>
    <row r="14244" spans="3:3" x14ac:dyDescent="0.2">
      <c r="C14244" s="2"/>
    </row>
    <row r="14245" spans="3:3" x14ac:dyDescent="0.2">
      <c r="C14245" s="2"/>
    </row>
    <row r="14246" spans="3:3" x14ac:dyDescent="0.2">
      <c r="C14246" s="2"/>
    </row>
    <row r="14247" spans="3:3" x14ac:dyDescent="0.2">
      <c r="C14247" s="2"/>
    </row>
    <row r="14248" spans="3:3" x14ac:dyDescent="0.2">
      <c r="C14248" s="2"/>
    </row>
    <row r="14249" spans="3:3" x14ac:dyDescent="0.2">
      <c r="C14249" s="2"/>
    </row>
    <row r="14250" spans="3:3" x14ac:dyDescent="0.2">
      <c r="C14250" s="2"/>
    </row>
    <row r="14251" spans="3:3" x14ac:dyDescent="0.2">
      <c r="C14251" s="2"/>
    </row>
    <row r="14252" spans="3:3" x14ac:dyDescent="0.2">
      <c r="C14252" s="2"/>
    </row>
    <row r="14253" spans="3:3" x14ac:dyDescent="0.2">
      <c r="C14253" s="2"/>
    </row>
    <row r="14254" spans="3:3" x14ac:dyDescent="0.2">
      <c r="C14254" s="2"/>
    </row>
    <row r="14255" spans="3:3" x14ac:dyDescent="0.2">
      <c r="C14255" s="2"/>
    </row>
    <row r="14256" spans="3:3" x14ac:dyDescent="0.2">
      <c r="C14256" s="2"/>
    </row>
    <row r="14257" spans="3:3" x14ac:dyDescent="0.2">
      <c r="C14257" s="2"/>
    </row>
    <row r="14258" spans="3:3" x14ac:dyDescent="0.2">
      <c r="C14258" s="2"/>
    </row>
    <row r="14259" spans="3:3" x14ac:dyDescent="0.2">
      <c r="C14259" s="2"/>
    </row>
    <row r="14260" spans="3:3" x14ac:dyDescent="0.2">
      <c r="C14260" s="2"/>
    </row>
    <row r="14261" spans="3:3" x14ac:dyDescent="0.2">
      <c r="C14261" s="2"/>
    </row>
    <row r="14262" spans="3:3" x14ac:dyDescent="0.2">
      <c r="C14262" s="2"/>
    </row>
    <row r="14263" spans="3:3" x14ac:dyDescent="0.2">
      <c r="C14263" s="2"/>
    </row>
    <row r="14264" spans="3:3" x14ac:dyDescent="0.2">
      <c r="C14264" s="2"/>
    </row>
    <row r="14265" spans="3:3" x14ac:dyDescent="0.2">
      <c r="C14265" s="2"/>
    </row>
    <row r="14266" spans="3:3" x14ac:dyDescent="0.2">
      <c r="C14266" s="2"/>
    </row>
    <row r="14267" spans="3:3" x14ac:dyDescent="0.2">
      <c r="C14267" s="2"/>
    </row>
    <row r="14268" spans="3:3" x14ac:dyDescent="0.2">
      <c r="C14268" s="2"/>
    </row>
    <row r="14269" spans="3:3" x14ac:dyDescent="0.2">
      <c r="C14269" s="2"/>
    </row>
    <row r="14270" spans="3:3" x14ac:dyDescent="0.2">
      <c r="C14270" s="2"/>
    </row>
    <row r="14271" spans="3:3" x14ac:dyDescent="0.2">
      <c r="C14271" s="2"/>
    </row>
    <row r="14272" spans="3:3" x14ac:dyDescent="0.2">
      <c r="C14272" s="2"/>
    </row>
    <row r="14273" spans="3:3" x14ac:dyDescent="0.2">
      <c r="C14273" s="2"/>
    </row>
    <row r="14274" spans="3:3" x14ac:dyDescent="0.2">
      <c r="C14274" s="2"/>
    </row>
    <row r="14275" spans="3:3" x14ac:dyDescent="0.2">
      <c r="C14275" s="2"/>
    </row>
    <row r="14276" spans="3:3" x14ac:dyDescent="0.2">
      <c r="C14276" s="2"/>
    </row>
    <row r="14277" spans="3:3" x14ac:dyDescent="0.2">
      <c r="C14277" s="2"/>
    </row>
    <row r="14278" spans="3:3" x14ac:dyDescent="0.2">
      <c r="C14278" s="2"/>
    </row>
    <row r="14279" spans="3:3" x14ac:dyDescent="0.2">
      <c r="C14279" s="2"/>
    </row>
    <row r="14280" spans="3:3" x14ac:dyDescent="0.2">
      <c r="C14280" s="2"/>
    </row>
    <row r="14281" spans="3:3" x14ac:dyDescent="0.2">
      <c r="C14281" s="2"/>
    </row>
    <row r="14282" spans="3:3" x14ac:dyDescent="0.2">
      <c r="C14282" s="2"/>
    </row>
    <row r="14283" spans="3:3" x14ac:dyDescent="0.2">
      <c r="C14283" s="2"/>
    </row>
    <row r="14284" spans="3:3" x14ac:dyDescent="0.2">
      <c r="C14284" s="2"/>
    </row>
    <row r="14285" spans="3:3" x14ac:dyDescent="0.2">
      <c r="C14285" s="2"/>
    </row>
    <row r="14286" spans="3:3" x14ac:dyDescent="0.2">
      <c r="C14286" s="2"/>
    </row>
    <row r="14287" spans="3:3" x14ac:dyDescent="0.2">
      <c r="C14287" s="2"/>
    </row>
    <row r="14288" spans="3:3" x14ac:dyDescent="0.2">
      <c r="C14288" s="2"/>
    </row>
    <row r="14289" spans="3:3" x14ac:dyDescent="0.2">
      <c r="C14289" s="2"/>
    </row>
    <row r="14290" spans="3:3" x14ac:dyDescent="0.2">
      <c r="C14290" s="2"/>
    </row>
    <row r="14291" spans="3:3" x14ac:dyDescent="0.2">
      <c r="C14291" s="2"/>
    </row>
    <row r="14292" spans="3:3" x14ac:dyDescent="0.2">
      <c r="C14292" s="2"/>
    </row>
    <row r="14293" spans="3:3" x14ac:dyDescent="0.2">
      <c r="C14293" s="2"/>
    </row>
    <row r="14294" spans="3:3" x14ac:dyDescent="0.2">
      <c r="C14294" s="2"/>
    </row>
    <row r="14295" spans="3:3" x14ac:dyDescent="0.2">
      <c r="C14295" s="2"/>
    </row>
    <row r="14296" spans="3:3" x14ac:dyDescent="0.2">
      <c r="C14296" s="2"/>
    </row>
    <row r="14297" spans="3:3" x14ac:dyDescent="0.2">
      <c r="C14297" s="2"/>
    </row>
    <row r="14298" spans="3:3" x14ac:dyDescent="0.2">
      <c r="C14298" s="2"/>
    </row>
    <row r="14299" spans="3:3" x14ac:dyDescent="0.2">
      <c r="C14299" s="2"/>
    </row>
    <row r="14300" spans="3:3" x14ac:dyDescent="0.2">
      <c r="C14300" s="2"/>
    </row>
    <row r="14301" spans="3:3" x14ac:dyDescent="0.2">
      <c r="C14301" s="2"/>
    </row>
    <row r="14302" spans="3:3" x14ac:dyDescent="0.2">
      <c r="C14302" s="2"/>
    </row>
    <row r="14303" spans="3:3" x14ac:dyDescent="0.2">
      <c r="C14303" s="2"/>
    </row>
    <row r="14304" spans="3:3" x14ac:dyDescent="0.2">
      <c r="C14304" s="2"/>
    </row>
    <row r="14305" spans="3:3" x14ac:dyDescent="0.2">
      <c r="C14305" s="2"/>
    </row>
    <row r="14306" spans="3:3" x14ac:dyDescent="0.2">
      <c r="C14306" s="2"/>
    </row>
    <row r="14307" spans="3:3" x14ac:dyDescent="0.2">
      <c r="C14307" s="2"/>
    </row>
    <row r="14308" spans="3:3" x14ac:dyDescent="0.2">
      <c r="C14308" s="2"/>
    </row>
    <row r="14309" spans="3:3" x14ac:dyDescent="0.2">
      <c r="C14309" s="2"/>
    </row>
    <row r="14310" spans="3:3" x14ac:dyDescent="0.2">
      <c r="C14310" s="2"/>
    </row>
    <row r="14311" spans="3:3" x14ac:dyDescent="0.2">
      <c r="C14311" s="2"/>
    </row>
    <row r="14312" spans="3:3" x14ac:dyDescent="0.2">
      <c r="C14312" s="2"/>
    </row>
    <row r="14313" spans="3:3" x14ac:dyDescent="0.2">
      <c r="C14313" s="2"/>
    </row>
    <row r="14314" spans="3:3" x14ac:dyDescent="0.2">
      <c r="C14314" s="2"/>
    </row>
    <row r="14315" spans="3:3" x14ac:dyDescent="0.2">
      <c r="C14315" s="2"/>
    </row>
    <row r="14316" spans="3:3" x14ac:dyDescent="0.2">
      <c r="C14316" s="2"/>
    </row>
    <row r="14317" spans="3:3" x14ac:dyDescent="0.2">
      <c r="C14317" s="2"/>
    </row>
    <row r="14318" spans="3:3" x14ac:dyDescent="0.2">
      <c r="C14318" s="2"/>
    </row>
    <row r="14319" spans="3:3" x14ac:dyDescent="0.2">
      <c r="C14319" s="2"/>
    </row>
    <row r="14320" spans="3:3" x14ac:dyDescent="0.2">
      <c r="C14320" s="2"/>
    </row>
    <row r="14321" spans="3:3" x14ac:dyDescent="0.2">
      <c r="C14321" s="2"/>
    </row>
    <row r="14322" spans="3:3" x14ac:dyDescent="0.2">
      <c r="C14322" s="2"/>
    </row>
    <row r="14323" spans="3:3" x14ac:dyDescent="0.2">
      <c r="C14323" s="2"/>
    </row>
    <row r="14324" spans="3:3" x14ac:dyDescent="0.2">
      <c r="C14324" s="2"/>
    </row>
    <row r="14325" spans="3:3" x14ac:dyDescent="0.2">
      <c r="C14325" s="2"/>
    </row>
    <row r="14326" spans="3:3" x14ac:dyDescent="0.2">
      <c r="C14326" s="2"/>
    </row>
    <row r="14327" spans="3:3" x14ac:dyDescent="0.2">
      <c r="C14327" s="2"/>
    </row>
    <row r="14328" spans="3:3" x14ac:dyDescent="0.2">
      <c r="C14328" s="2"/>
    </row>
    <row r="14329" spans="3:3" x14ac:dyDescent="0.2">
      <c r="C14329" s="2"/>
    </row>
    <row r="14330" spans="3:3" x14ac:dyDescent="0.2">
      <c r="C14330" s="2"/>
    </row>
    <row r="14331" spans="3:3" x14ac:dyDescent="0.2">
      <c r="C14331" s="2"/>
    </row>
    <row r="14332" spans="3:3" x14ac:dyDescent="0.2">
      <c r="C14332" s="2"/>
    </row>
    <row r="14333" spans="3:3" x14ac:dyDescent="0.2">
      <c r="C14333" s="2"/>
    </row>
    <row r="14334" spans="3:3" x14ac:dyDescent="0.2">
      <c r="C14334" s="2"/>
    </row>
    <row r="14335" spans="3:3" x14ac:dyDescent="0.2">
      <c r="C14335" s="2"/>
    </row>
    <row r="14336" spans="3:3" x14ac:dyDescent="0.2">
      <c r="C14336" s="2"/>
    </row>
    <row r="14337" spans="3:3" x14ac:dyDescent="0.2">
      <c r="C14337" s="2"/>
    </row>
    <row r="14338" spans="3:3" x14ac:dyDescent="0.2">
      <c r="C14338" s="2"/>
    </row>
    <row r="14339" spans="3:3" x14ac:dyDescent="0.2">
      <c r="C14339" s="2"/>
    </row>
    <row r="14340" spans="3:3" x14ac:dyDescent="0.2">
      <c r="C14340" s="2"/>
    </row>
    <row r="14341" spans="3:3" x14ac:dyDescent="0.2">
      <c r="C14341" s="2"/>
    </row>
    <row r="14342" spans="3:3" x14ac:dyDescent="0.2">
      <c r="C14342" s="2"/>
    </row>
    <row r="14343" spans="3:3" x14ac:dyDescent="0.2">
      <c r="C14343" s="2"/>
    </row>
    <row r="14344" spans="3:3" x14ac:dyDescent="0.2">
      <c r="C14344" s="2"/>
    </row>
    <row r="14345" spans="3:3" x14ac:dyDescent="0.2">
      <c r="C14345" s="2"/>
    </row>
    <row r="14346" spans="3:3" x14ac:dyDescent="0.2">
      <c r="C14346" s="2"/>
    </row>
    <row r="14347" spans="3:3" x14ac:dyDescent="0.2">
      <c r="C14347" s="2"/>
    </row>
    <row r="14348" spans="3:3" x14ac:dyDescent="0.2">
      <c r="C14348" s="2"/>
    </row>
    <row r="14349" spans="3:3" x14ac:dyDescent="0.2">
      <c r="C14349" s="2"/>
    </row>
    <row r="14350" spans="3:3" x14ac:dyDescent="0.2">
      <c r="C14350" s="2"/>
    </row>
    <row r="14351" spans="3:3" x14ac:dyDescent="0.2">
      <c r="C14351" s="2"/>
    </row>
    <row r="14352" spans="3:3" x14ac:dyDescent="0.2">
      <c r="C14352" s="2"/>
    </row>
    <row r="14353" spans="3:3" x14ac:dyDescent="0.2">
      <c r="C14353" s="2"/>
    </row>
    <row r="14354" spans="3:3" x14ac:dyDescent="0.2">
      <c r="C14354" s="2"/>
    </row>
    <row r="14355" spans="3:3" x14ac:dyDescent="0.2">
      <c r="C14355" s="2"/>
    </row>
    <row r="14356" spans="3:3" x14ac:dyDescent="0.2">
      <c r="C14356" s="2"/>
    </row>
    <row r="14357" spans="3:3" x14ac:dyDescent="0.2">
      <c r="C14357" s="2"/>
    </row>
    <row r="14358" spans="3:3" x14ac:dyDescent="0.2">
      <c r="C14358" s="2"/>
    </row>
    <row r="14359" spans="3:3" x14ac:dyDescent="0.2">
      <c r="C14359" s="2"/>
    </row>
    <row r="14360" spans="3:3" x14ac:dyDescent="0.2">
      <c r="C14360" s="2"/>
    </row>
    <row r="14361" spans="3:3" x14ac:dyDescent="0.2">
      <c r="C14361" s="2"/>
    </row>
    <row r="14362" spans="3:3" x14ac:dyDescent="0.2">
      <c r="C14362" s="2"/>
    </row>
    <row r="14363" spans="3:3" x14ac:dyDescent="0.2">
      <c r="C14363" s="2"/>
    </row>
    <row r="14364" spans="3:3" x14ac:dyDescent="0.2">
      <c r="C14364" s="2"/>
    </row>
    <row r="14365" spans="3:3" x14ac:dyDescent="0.2">
      <c r="C14365" s="2"/>
    </row>
    <row r="14366" spans="3:3" x14ac:dyDescent="0.2">
      <c r="C14366" s="2"/>
    </row>
    <row r="14367" spans="3:3" x14ac:dyDescent="0.2">
      <c r="C14367" s="2"/>
    </row>
    <row r="14368" spans="3:3" x14ac:dyDescent="0.2">
      <c r="C14368" s="2"/>
    </row>
    <row r="14369" spans="3:3" x14ac:dyDescent="0.2">
      <c r="C14369" s="2"/>
    </row>
    <row r="14370" spans="3:3" x14ac:dyDescent="0.2">
      <c r="C14370" s="2"/>
    </row>
    <row r="14371" spans="3:3" x14ac:dyDescent="0.2">
      <c r="C14371" s="2"/>
    </row>
    <row r="14372" spans="3:3" x14ac:dyDescent="0.2">
      <c r="C14372" s="2"/>
    </row>
    <row r="14373" spans="3:3" x14ac:dyDescent="0.2">
      <c r="C14373" s="2"/>
    </row>
    <row r="14374" spans="3:3" x14ac:dyDescent="0.2">
      <c r="C14374" s="2"/>
    </row>
    <row r="14375" spans="3:3" x14ac:dyDescent="0.2">
      <c r="C14375" s="2"/>
    </row>
    <row r="14376" spans="3:3" x14ac:dyDescent="0.2">
      <c r="C14376" s="2"/>
    </row>
    <row r="14377" spans="3:3" x14ac:dyDescent="0.2">
      <c r="C14377" s="2"/>
    </row>
    <row r="14378" spans="3:3" x14ac:dyDescent="0.2">
      <c r="C14378" s="2"/>
    </row>
    <row r="14379" spans="3:3" x14ac:dyDescent="0.2">
      <c r="C14379" s="2"/>
    </row>
    <row r="14380" spans="3:3" x14ac:dyDescent="0.2">
      <c r="C14380" s="2"/>
    </row>
    <row r="14381" spans="3:3" x14ac:dyDescent="0.2">
      <c r="C14381" s="2"/>
    </row>
    <row r="14382" spans="3:3" x14ac:dyDescent="0.2">
      <c r="C14382" s="2"/>
    </row>
    <row r="14383" spans="3:3" x14ac:dyDescent="0.2">
      <c r="C14383" s="2"/>
    </row>
    <row r="14384" spans="3:3" x14ac:dyDescent="0.2">
      <c r="C14384" s="2"/>
    </row>
    <row r="14385" spans="3:3" x14ac:dyDescent="0.2">
      <c r="C14385" s="2"/>
    </row>
    <row r="14386" spans="3:3" x14ac:dyDescent="0.2">
      <c r="C14386" s="2"/>
    </row>
    <row r="14387" spans="3:3" x14ac:dyDescent="0.2">
      <c r="C14387" s="2"/>
    </row>
    <row r="14388" spans="3:3" x14ac:dyDescent="0.2">
      <c r="C14388" s="2"/>
    </row>
    <row r="14389" spans="3:3" x14ac:dyDescent="0.2">
      <c r="C14389" s="2"/>
    </row>
    <row r="14390" spans="3:3" x14ac:dyDescent="0.2">
      <c r="C14390" s="2"/>
    </row>
    <row r="14391" spans="3:3" x14ac:dyDescent="0.2">
      <c r="C14391" s="2"/>
    </row>
    <row r="14392" spans="3:3" x14ac:dyDescent="0.2">
      <c r="C14392" s="2"/>
    </row>
    <row r="14393" spans="3:3" x14ac:dyDescent="0.2">
      <c r="C14393" s="2"/>
    </row>
    <row r="14394" spans="3:3" x14ac:dyDescent="0.2">
      <c r="C14394" s="2"/>
    </row>
    <row r="14395" spans="3:3" x14ac:dyDescent="0.2">
      <c r="C14395" s="2"/>
    </row>
    <row r="14396" spans="3:3" x14ac:dyDescent="0.2">
      <c r="C14396" s="2"/>
    </row>
    <row r="14397" spans="3:3" x14ac:dyDescent="0.2">
      <c r="C14397" s="2"/>
    </row>
    <row r="14398" spans="3:3" x14ac:dyDescent="0.2">
      <c r="C14398" s="2"/>
    </row>
    <row r="14399" spans="3:3" x14ac:dyDescent="0.2">
      <c r="C14399" s="2"/>
    </row>
    <row r="14400" spans="3:3" x14ac:dyDescent="0.2">
      <c r="C14400" s="2"/>
    </row>
    <row r="14401" spans="3:3" x14ac:dyDescent="0.2">
      <c r="C14401" s="2"/>
    </row>
    <row r="14402" spans="3:3" x14ac:dyDescent="0.2">
      <c r="C14402" s="2"/>
    </row>
    <row r="14403" spans="3:3" x14ac:dyDescent="0.2">
      <c r="C14403" s="2"/>
    </row>
    <row r="14404" spans="3:3" x14ac:dyDescent="0.2">
      <c r="C14404" s="2"/>
    </row>
    <row r="14405" spans="3:3" x14ac:dyDescent="0.2">
      <c r="C14405" s="2"/>
    </row>
    <row r="14406" spans="3:3" x14ac:dyDescent="0.2">
      <c r="C14406" s="2"/>
    </row>
    <row r="14407" spans="3:3" x14ac:dyDescent="0.2">
      <c r="C14407" s="2"/>
    </row>
    <row r="14408" spans="3:3" x14ac:dyDescent="0.2">
      <c r="C14408" s="2"/>
    </row>
    <row r="14409" spans="3:3" x14ac:dyDescent="0.2">
      <c r="C14409" s="2"/>
    </row>
    <row r="14410" spans="3:3" x14ac:dyDescent="0.2">
      <c r="C14410" s="2"/>
    </row>
    <row r="14411" spans="3:3" x14ac:dyDescent="0.2">
      <c r="C14411" s="2"/>
    </row>
    <row r="14412" spans="3:3" x14ac:dyDescent="0.2">
      <c r="C14412" s="2"/>
    </row>
    <row r="14413" spans="3:3" x14ac:dyDescent="0.2">
      <c r="C14413" s="2"/>
    </row>
    <row r="14414" spans="3:3" x14ac:dyDescent="0.2">
      <c r="C14414" s="2"/>
    </row>
    <row r="14415" spans="3:3" x14ac:dyDescent="0.2">
      <c r="C14415" s="2"/>
    </row>
    <row r="14416" spans="3:3" x14ac:dyDescent="0.2">
      <c r="C14416" s="2"/>
    </row>
    <row r="14417" spans="3:3" x14ac:dyDescent="0.2">
      <c r="C14417" s="2"/>
    </row>
    <row r="14418" spans="3:3" x14ac:dyDescent="0.2">
      <c r="C14418" s="2"/>
    </row>
    <row r="14419" spans="3:3" x14ac:dyDescent="0.2">
      <c r="C14419" s="2"/>
    </row>
    <row r="14420" spans="3:3" x14ac:dyDescent="0.2">
      <c r="C14420" s="2"/>
    </row>
    <row r="14421" spans="3:3" x14ac:dyDescent="0.2">
      <c r="C14421" s="2"/>
    </row>
    <row r="14422" spans="3:3" x14ac:dyDescent="0.2">
      <c r="C14422" s="2"/>
    </row>
    <row r="14423" spans="3:3" x14ac:dyDescent="0.2">
      <c r="C14423" s="2"/>
    </row>
    <row r="14424" spans="3:3" x14ac:dyDescent="0.2">
      <c r="C14424" s="2"/>
    </row>
    <row r="14425" spans="3:3" x14ac:dyDescent="0.2">
      <c r="C14425" s="2"/>
    </row>
    <row r="14426" spans="3:3" x14ac:dyDescent="0.2">
      <c r="C14426" s="2"/>
    </row>
    <row r="14427" spans="3:3" x14ac:dyDescent="0.2">
      <c r="C14427" s="2"/>
    </row>
    <row r="14428" spans="3:3" x14ac:dyDescent="0.2">
      <c r="C14428" s="2"/>
    </row>
    <row r="14429" spans="3:3" x14ac:dyDescent="0.2">
      <c r="C14429" s="2"/>
    </row>
    <row r="14430" spans="3:3" x14ac:dyDescent="0.2">
      <c r="C14430" s="2"/>
    </row>
    <row r="14431" spans="3:3" x14ac:dyDescent="0.2">
      <c r="C14431" s="2"/>
    </row>
    <row r="14432" spans="3:3" x14ac:dyDescent="0.2">
      <c r="C14432" s="2"/>
    </row>
    <row r="14433" spans="3:3" x14ac:dyDescent="0.2">
      <c r="C14433" s="2"/>
    </row>
    <row r="14434" spans="3:3" x14ac:dyDescent="0.2">
      <c r="C14434" s="2"/>
    </row>
    <row r="14435" spans="3:3" x14ac:dyDescent="0.2">
      <c r="C14435" s="2"/>
    </row>
    <row r="14436" spans="3:3" x14ac:dyDescent="0.2">
      <c r="C14436" s="2"/>
    </row>
    <row r="14437" spans="3:3" x14ac:dyDescent="0.2">
      <c r="C14437" s="2"/>
    </row>
    <row r="14438" spans="3:3" x14ac:dyDescent="0.2">
      <c r="C14438" s="2"/>
    </row>
    <row r="14439" spans="3:3" x14ac:dyDescent="0.2">
      <c r="C14439" s="2"/>
    </row>
    <row r="14440" spans="3:3" x14ac:dyDescent="0.2">
      <c r="C14440" s="2"/>
    </row>
    <row r="14441" spans="3:3" x14ac:dyDescent="0.2">
      <c r="C14441" s="2"/>
    </row>
    <row r="14442" spans="3:3" x14ac:dyDescent="0.2">
      <c r="C14442" s="2"/>
    </row>
    <row r="14443" spans="3:3" x14ac:dyDescent="0.2">
      <c r="C14443" s="2"/>
    </row>
    <row r="14444" spans="3:3" x14ac:dyDescent="0.2">
      <c r="C14444" s="2"/>
    </row>
    <row r="14445" spans="3:3" x14ac:dyDescent="0.2">
      <c r="C14445" s="2"/>
    </row>
    <row r="14446" spans="3:3" x14ac:dyDescent="0.2">
      <c r="C14446" s="2"/>
    </row>
    <row r="14447" spans="3:3" x14ac:dyDescent="0.2">
      <c r="C14447" s="2"/>
    </row>
    <row r="14448" spans="3:3" x14ac:dyDescent="0.2">
      <c r="C14448" s="2"/>
    </row>
    <row r="14449" spans="3:3" x14ac:dyDescent="0.2">
      <c r="C14449" s="2"/>
    </row>
    <row r="14450" spans="3:3" x14ac:dyDescent="0.2">
      <c r="C14450" s="2"/>
    </row>
    <row r="14451" spans="3:3" x14ac:dyDescent="0.2">
      <c r="C14451" s="2"/>
    </row>
    <row r="14452" spans="3:3" x14ac:dyDescent="0.2">
      <c r="C14452" s="2"/>
    </row>
    <row r="14453" spans="3:3" x14ac:dyDescent="0.2">
      <c r="C14453" s="2"/>
    </row>
    <row r="14454" spans="3:3" x14ac:dyDescent="0.2">
      <c r="C14454" s="2"/>
    </row>
    <row r="14455" spans="3:3" x14ac:dyDescent="0.2">
      <c r="C14455" s="2"/>
    </row>
    <row r="14456" spans="3:3" x14ac:dyDescent="0.2">
      <c r="C14456" s="2"/>
    </row>
    <row r="14457" spans="3:3" x14ac:dyDescent="0.2">
      <c r="C14457" s="2"/>
    </row>
    <row r="14458" spans="3:3" x14ac:dyDescent="0.2">
      <c r="C14458" s="2"/>
    </row>
    <row r="14459" spans="3:3" x14ac:dyDescent="0.2">
      <c r="C14459" s="2"/>
    </row>
    <row r="14460" spans="3:3" x14ac:dyDescent="0.2">
      <c r="C14460" s="2"/>
    </row>
    <row r="14461" spans="3:3" x14ac:dyDescent="0.2">
      <c r="C14461" s="2"/>
    </row>
    <row r="14462" spans="3:3" x14ac:dyDescent="0.2">
      <c r="C14462" s="2"/>
    </row>
    <row r="14463" spans="3:3" x14ac:dyDescent="0.2">
      <c r="C14463" s="2"/>
    </row>
    <row r="14464" spans="3:3" x14ac:dyDescent="0.2">
      <c r="C14464" s="2"/>
    </row>
    <row r="14465" spans="3:3" x14ac:dyDescent="0.2">
      <c r="C14465" s="2"/>
    </row>
    <row r="14466" spans="3:3" x14ac:dyDescent="0.2">
      <c r="C14466" s="2"/>
    </row>
    <row r="14467" spans="3:3" x14ac:dyDescent="0.2">
      <c r="C14467" s="2"/>
    </row>
    <row r="14468" spans="3:3" x14ac:dyDescent="0.2">
      <c r="C14468" s="2"/>
    </row>
    <row r="14469" spans="3:3" x14ac:dyDescent="0.2">
      <c r="C14469" s="2"/>
    </row>
    <row r="14470" spans="3:3" x14ac:dyDescent="0.2">
      <c r="C14470" s="2"/>
    </row>
    <row r="14471" spans="3:3" x14ac:dyDescent="0.2">
      <c r="C14471" s="2"/>
    </row>
    <row r="14472" spans="3:3" x14ac:dyDescent="0.2">
      <c r="C14472" s="2"/>
    </row>
    <row r="14473" spans="3:3" x14ac:dyDescent="0.2">
      <c r="C14473" s="2"/>
    </row>
    <row r="14474" spans="3:3" x14ac:dyDescent="0.2">
      <c r="C14474" s="2"/>
    </row>
    <row r="14475" spans="3:3" x14ac:dyDescent="0.2">
      <c r="C14475" s="2"/>
    </row>
    <row r="14476" spans="3:3" x14ac:dyDescent="0.2">
      <c r="C14476" s="2"/>
    </row>
    <row r="14477" spans="3:3" x14ac:dyDescent="0.2">
      <c r="C14477" s="2"/>
    </row>
    <row r="14478" spans="3:3" x14ac:dyDescent="0.2">
      <c r="C14478" s="2"/>
    </row>
    <row r="14479" spans="3:3" x14ac:dyDescent="0.2">
      <c r="C14479" s="2"/>
    </row>
    <row r="14480" spans="3:3" x14ac:dyDescent="0.2">
      <c r="C14480" s="2"/>
    </row>
    <row r="14481" spans="3:3" x14ac:dyDescent="0.2">
      <c r="C14481" s="2"/>
    </row>
    <row r="14482" spans="3:3" x14ac:dyDescent="0.2">
      <c r="C14482" s="2"/>
    </row>
    <row r="14483" spans="3:3" x14ac:dyDescent="0.2">
      <c r="C14483" s="2"/>
    </row>
    <row r="14484" spans="3:3" x14ac:dyDescent="0.2">
      <c r="C14484" s="2"/>
    </row>
    <row r="14485" spans="3:3" x14ac:dyDescent="0.2">
      <c r="C14485" s="2"/>
    </row>
    <row r="14486" spans="3:3" x14ac:dyDescent="0.2">
      <c r="C14486" s="2"/>
    </row>
    <row r="14487" spans="3:3" x14ac:dyDescent="0.2">
      <c r="C14487" s="2"/>
    </row>
    <row r="14488" spans="3:3" x14ac:dyDescent="0.2">
      <c r="C14488" s="2"/>
    </row>
    <row r="14489" spans="3:3" x14ac:dyDescent="0.2">
      <c r="C14489" s="2"/>
    </row>
    <row r="14490" spans="3:3" x14ac:dyDescent="0.2">
      <c r="C14490" s="2"/>
    </row>
    <row r="14491" spans="3:3" x14ac:dyDescent="0.2">
      <c r="C14491" s="2"/>
    </row>
    <row r="14492" spans="3:3" x14ac:dyDescent="0.2">
      <c r="C14492" s="2"/>
    </row>
    <row r="14493" spans="3:3" x14ac:dyDescent="0.2">
      <c r="C14493" s="2"/>
    </row>
    <row r="14494" spans="3:3" x14ac:dyDescent="0.2">
      <c r="C14494" s="2"/>
    </row>
    <row r="14495" spans="3:3" x14ac:dyDescent="0.2">
      <c r="C14495" s="2"/>
    </row>
    <row r="14496" spans="3:3" x14ac:dyDescent="0.2">
      <c r="C14496" s="2"/>
    </row>
    <row r="14497" spans="3:3" x14ac:dyDescent="0.2">
      <c r="C14497" s="2"/>
    </row>
    <row r="14498" spans="3:3" x14ac:dyDescent="0.2">
      <c r="C14498" s="2"/>
    </row>
    <row r="14499" spans="3:3" x14ac:dyDescent="0.2">
      <c r="C14499" s="2"/>
    </row>
    <row r="14500" spans="3:3" x14ac:dyDescent="0.2">
      <c r="C14500" s="2"/>
    </row>
    <row r="14501" spans="3:3" x14ac:dyDescent="0.2">
      <c r="C14501" s="2"/>
    </row>
    <row r="14502" spans="3:3" x14ac:dyDescent="0.2">
      <c r="C14502" s="2"/>
    </row>
    <row r="14503" spans="3:3" x14ac:dyDescent="0.2">
      <c r="C14503" s="2"/>
    </row>
    <row r="14504" spans="3:3" x14ac:dyDescent="0.2">
      <c r="C14504" s="2"/>
    </row>
    <row r="14505" spans="3:3" x14ac:dyDescent="0.2">
      <c r="C14505" s="2"/>
    </row>
    <row r="14506" spans="3:3" x14ac:dyDescent="0.2">
      <c r="C14506" s="2"/>
    </row>
    <row r="14507" spans="3:3" x14ac:dyDescent="0.2">
      <c r="C14507" s="2"/>
    </row>
    <row r="14508" spans="3:3" x14ac:dyDescent="0.2">
      <c r="C14508" s="2"/>
    </row>
    <row r="14509" spans="3:3" x14ac:dyDescent="0.2">
      <c r="C14509" s="2"/>
    </row>
    <row r="14510" spans="3:3" x14ac:dyDescent="0.2">
      <c r="C14510" s="2"/>
    </row>
    <row r="14511" spans="3:3" x14ac:dyDescent="0.2">
      <c r="C14511" s="2"/>
    </row>
    <row r="14512" spans="3:3" x14ac:dyDescent="0.2">
      <c r="C14512" s="2"/>
    </row>
    <row r="14513" spans="3:3" x14ac:dyDescent="0.2">
      <c r="C14513" s="2"/>
    </row>
    <row r="14514" spans="3:3" x14ac:dyDescent="0.2">
      <c r="C14514" s="2"/>
    </row>
    <row r="14515" spans="3:3" x14ac:dyDescent="0.2">
      <c r="C14515" s="2"/>
    </row>
    <row r="14516" spans="3:3" x14ac:dyDescent="0.2">
      <c r="C14516" s="2"/>
    </row>
    <row r="14517" spans="3:3" x14ac:dyDescent="0.2">
      <c r="C14517" s="2"/>
    </row>
    <row r="14518" spans="3:3" x14ac:dyDescent="0.2">
      <c r="C14518" s="2"/>
    </row>
    <row r="14519" spans="3:3" x14ac:dyDescent="0.2">
      <c r="C14519" s="2"/>
    </row>
    <row r="14520" spans="3:3" x14ac:dyDescent="0.2">
      <c r="C14520" s="2"/>
    </row>
    <row r="14521" spans="3:3" x14ac:dyDescent="0.2">
      <c r="C14521" s="2"/>
    </row>
    <row r="14522" spans="3:3" x14ac:dyDescent="0.2">
      <c r="C14522" s="2"/>
    </row>
    <row r="14523" spans="3:3" x14ac:dyDescent="0.2">
      <c r="C14523" s="2"/>
    </row>
    <row r="14524" spans="3:3" x14ac:dyDescent="0.2">
      <c r="C14524" s="2"/>
    </row>
    <row r="14525" spans="3:3" x14ac:dyDescent="0.2">
      <c r="C14525" s="2"/>
    </row>
    <row r="14526" spans="3:3" x14ac:dyDescent="0.2">
      <c r="C14526" s="2"/>
    </row>
    <row r="14527" spans="3:3" x14ac:dyDescent="0.2">
      <c r="C14527" s="2"/>
    </row>
    <row r="14528" spans="3:3" x14ac:dyDescent="0.2">
      <c r="C14528" s="2"/>
    </row>
    <row r="14529" spans="3:3" x14ac:dyDescent="0.2">
      <c r="C14529" s="2"/>
    </row>
    <row r="14530" spans="3:3" x14ac:dyDescent="0.2">
      <c r="C14530" s="2"/>
    </row>
    <row r="14531" spans="3:3" x14ac:dyDescent="0.2">
      <c r="C14531" s="2"/>
    </row>
    <row r="14532" spans="3:3" x14ac:dyDescent="0.2">
      <c r="C14532" s="2"/>
    </row>
    <row r="14533" spans="3:3" x14ac:dyDescent="0.2">
      <c r="C14533" s="2"/>
    </row>
    <row r="14534" spans="3:3" x14ac:dyDescent="0.2">
      <c r="C14534" s="2"/>
    </row>
    <row r="14535" spans="3:3" x14ac:dyDescent="0.2">
      <c r="C14535" s="2"/>
    </row>
    <row r="14536" spans="3:3" x14ac:dyDescent="0.2">
      <c r="C14536" s="2"/>
    </row>
    <row r="14537" spans="3:3" x14ac:dyDescent="0.2">
      <c r="C14537" s="2"/>
    </row>
    <row r="14538" spans="3:3" x14ac:dyDescent="0.2">
      <c r="C14538" s="2"/>
    </row>
    <row r="14539" spans="3:3" x14ac:dyDescent="0.2">
      <c r="C14539" s="2"/>
    </row>
    <row r="14540" spans="3:3" x14ac:dyDescent="0.2">
      <c r="C14540" s="2"/>
    </row>
    <row r="14541" spans="3:3" x14ac:dyDescent="0.2">
      <c r="C14541" s="2"/>
    </row>
    <row r="14542" spans="3:3" x14ac:dyDescent="0.2">
      <c r="C14542" s="2"/>
    </row>
    <row r="14543" spans="3:3" x14ac:dyDescent="0.2">
      <c r="C14543" s="2"/>
    </row>
    <row r="14544" spans="3:3" x14ac:dyDescent="0.2">
      <c r="C14544" s="2"/>
    </row>
    <row r="14545" spans="3:3" x14ac:dyDescent="0.2">
      <c r="C14545" s="2"/>
    </row>
    <row r="14546" spans="3:3" x14ac:dyDescent="0.2">
      <c r="C14546" s="2"/>
    </row>
    <row r="14547" spans="3:3" x14ac:dyDescent="0.2">
      <c r="C14547" s="2"/>
    </row>
    <row r="14548" spans="3:3" x14ac:dyDescent="0.2">
      <c r="C14548" s="2"/>
    </row>
    <row r="14549" spans="3:3" x14ac:dyDescent="0.2">
      <c r="C14549" s="2"/>
    </row>
    <row r="14550" spans="3:3" x14ac:dyDescent="0.2">
      <c r="C14550" s="2"/>
    </row>
    <row r="14551" spans="3:3" x14ac:dyDescent="0.2">
      <c r="C14551" s="2"/>
    </row>
    <row r="14552" spans="3:3" x14ac:dyDescent="0.2">
      <c r="C14552" s="2"/>
    </row>
    <row r="14553" spans="3:3" x14ac:dyDescent="0.2">
      <c r="C14553" s="2"/>
    </row>
    <row r="14554" spans="3:3" x14ac:dyDescent="0.2">
      <c r="C14554" s="2"/>
    </row>
    <row r="14555" spans="3:3" x14ac:dyDescent="0.2">
      <c r="C14555" s="2"/>
    </row>
    <row r="14556" spans="3:3" x14ac:dyDescent="0.2">
      <c r="C14556" s="2"/>
    </row>
    <row r="14557" spans="3:3" x14ac:dyDescent="0.2">
      <c r="C14557" s="2"/>
    </row>
    <row r="14558" spans="3:3" x14ac:dyDescent="0.2">
      <c r="C14558" s="2"/>
    </row>
    <row r="14559" spans="3:3" x14ac:dyDescent="0.2">
      <c r="C14559" s="2"/>
    </row>
    <row r="14560" spans="3:3" x14ac:dyDescent="0.2">
      <c r="C14560" s="2"/>
    </row>
    <row r="14561" spans="3:3" x14ac:dyDescent="0.2">
      <c r="C14561" s="2"/>
    </row>
    <row r="14562" spans="3:3" x14ac:dyDescent="0.2">
      <c r="C14562" s="2"/>
    </row>
    <row r="14563" spans="3:3" x14ac:dyDescent="0.2">
      <c r="C14563" s="2"/>
    </row>
    <row r="14564" spans="3:3" x14ac:dyDescent="0.2">
      <c r="C14564" s="2"/>
    </row>
    <row r="14565" spans="3:3" x14ac:dyDescent="0.2">
      <c r="C14565" s="2"/>
    </row>
    <row r="14566" spans="3:3" x14ac:dyDescent="0.2">
      <c r="C14566" s="2"/>
    </row>
    <row r="14567" spans="3:3" x14ac:dyDescent="0.2">
      <c r="C14567" s="2"/>
    </row>
    <row r="14568" spans="3:3" x14ac:dyDescent="0.2">
      <c r="C14568" s="2"/>
    </row>
    <row r="14569" spans="3:3" x14ac:dyDescent="0.2">
      <c r="C14569" s="2"/>
    </row>
    <row r="14570" spans="3:3" x14ac:dyDescent="0.2">
      <c r="C14570" s="2"/>
    </row>
    <row r="14571" spans="3:3" x14ac:dyDescent="0.2">
      <c r="C14571" s="2"/>
    </row>
    <row r="14572" spans="3:3" x14ac:dyDescent="0.2">
      <c r="C14572" s="2"/>
    </row>
    <row r="14573" spans="3:3" x14ac:dyDescent="0.2">
      <c r="C14573" s="2"/>
    </row>
    <row r="14574" spans="3:3" x14ac:dyDescent="0.2">
      <c r="C14574" s="2"/>
    </row>
    <row r="14575" spans="3:3" x14ac:dyDescent="0.2">
      <c r="C14575" s="2"/>
    </row>
    <row r="14576" spans="3:3" x14ac:dyDescent="0.2">
      <c r="C14576" s="2"/>
    </row>
    <row r="14577" spans="3:3" x14ac:dyDescent="0.2">
      <c r="C14577" s="2"/>
    </row>
    <row r="14578" spans="3:3" x14ac:dyDescent="0.2">
      <c r="C14578" s="2"/>
    </row>
    <row r="14579" spans="3:3" x14ac:dyDescent="0.2">
      <c r="C14579" s="2"/>
    </row>
    <row r="14580" spans="3:3" x14ac:dyDescent="0.2">
      <c r="C14580" s="2"/>
    </row>
    <row r="14581" spans="3:3" x14ac:dyDescent="0.2">
      <c r="C14581" s="2"/>
    </row>
    <row r="14582" spans="3:3" x14ac:dyDescent="0.2">
      <c r="C14582" s="2"/>
    </row>
    <row r="14583" spans="3:3" x14ac:dyDescent="0.2">
      <c r="C14583" s="2"/>
    </row>
    <row r="14584" spans="3:3" x14ac:dyDescent="0.2">
      <c r="C14584" s="2"/>
    </row>
    <row r="14585" spans="3:3" x14ac:dyDescent="0.2">
      <c r="C14585" s="2"/>
    </row>
    <row r="14586" spans="3:3" x14ac:dyDescent="0.2">
      <c r="C14586" s="2"/>
    </row>
    <row r="14587" spans="3:3" x14ac:dyDescent="0.2">
      <c r="C14587" s="2"/>
    </row>
    <row r="14588" spans="3:3" x14ac:dyDescent="0.2">
      <c r="C14588" s="2"/>
    </row>
    <row r="14589" spans="3:3" x14ac:dyDescent="0.2">
      <c r="C14589" s="2"/>
    </row>
    <row r="14590" spans="3:3" x14ac:dyDescent="0.2">
      <c r="C14590" s="2"/>
    </row>
    <row r="14591" spans="3:3" x14ac:dyDescent="0.2">
      <c r="C14591" s="2"/>
    </row>
    <row r="14592" spans="3:3" x14ac:dyDescent="0.2">
      <c r="C14592" s="2"/>
    </row>
    <row r="14593" spans="3:3" x14ac:dyDescent="0.2">
      <c r="C14593" s="2"/>
    </row>
    <row r="14594" spans="3:3" x14ac:dyDescent="0.2">
      <c r="C14594" s="2"/>
    </row>
    <row r="14595" spans="3:3" x14ac:dyDescent="0.2">
      <c r="C14595" s="2"/>
    </row>
    <row r="14596" spans="3:3" x14ac:dyDescent="0.2">
      <c r="C14596" s="2"/>
    </row>
    <row r="14597" spans="3:3" x14ac:dyDescent="0.2">
      <c r="C14597" s="2"/>
    </row>
    <row r="14598" spans="3:3" x14ac:dyDescent="0.2">
      <c r="C14598" s="2"/>
    </row>
    <row r="14599" spans="3:3" x14ac:dyDescent="0.2">
      <c r="C14599" s="2"/>
    </row>
    <row r="14600" spans="3:3" x14ac:dyDescent="0.2">
      <c r="C14600" s="2"/>
    </row>
    <row r="14601" spans="3:3" x14ac:dyDescent="0.2">
      <c r="C14601" s="2"/>
    </row>
    <row r="14602" spans="3:3" x14ac:dyDescent="0.2">
      <c r="C14602" s="2"/>
    </row>
    <row r="14603" spans="3:3" x14ac:dyDescent="0.2">
      <c r="C14603" s="2"/>
    </row>
    <row r="14604" spans="3:3" x14ac:dyDescent="0.2">
      <c r="C14604" s="2"/>
    </row>
    <row r="14605" spans="3:3" x14ac:dyDescent="0.2">
      <c r="C14605" s="2"/>
    </row>
    <row r="14606" spans="3:3" x14ac:dyDescent="0.2">
      <c r="C14606" s="2"/>
    </row>
    <row r="14607" spans="3:3" x14ac:dyDescent="0.2">
      <c r="C14607" s="2"/>
    </row>
    <row r="14608" spans="3:3" x14ac:dyDescent="0.2">
      <c r="C14608" s="2"/>
    </row>
    <row r="14609" spans="3:3" x14ac:dyDescent="0.2">
      <c r="C14609" s="2"/>
    </row>
    <row r="14610" spans="3:3" x14ac:dyDescent="0.2">
      <c r="C14610" s="2"/>
    </row>
    <row r="14611" spans="3:3" x14ac:dyDescent="0.2">
      <c r="C14611" s="2"/>
    </row>
    <row r="14612" spans="3:3" x14ac:dyDescent="0.2">
      <c r="C14612" s="2"/>
    </row>
    <row r="14613" spans="3:3" x14ac:dyDescent="0.2">
      <c r="C14613" s="2"/>
    </row>
    <row r="14614" spans="3:3" x14ac:dyDescent="0.2">
      <c r="C14614" s="2"/>
    </row>
    <row r="14615" spans="3:3" x14ac:dyDescent="0.2">
      <c r="C14615" s="2"/>
    </row>
    <row r="14616" spans="3:3" x14ac:dyDescent="0.2">
      <c r="C14616" s="2"/>
    </row>
    <row r="14617" spans="3:3" x14ac:dyDescent="0.2">
      <c r="C14617" s="2"/>
    </row>
    <row r="14618" spans="3:3" x14ac:dyDescent="0.2">
      <c r="C14618" s="2"/>
    </row>
    <row r="14619" spans="3:3" x14ac:dyDescent="0.2">
      <c r="C14619" s="2"/>
    </row>
    <row r="14620" spans="3:3" x14ac:dyDescent="0.2">
      <c r="C14620" s="2"/>
    </row>
    <row r="14621" spans="3:3" x14ac:dyDescent="0.2">
      <c r="C14621" s="2"/>
    </row>
    <row r="14622" spans="3:3" x14ac:dyDescent="0.2">
      <c r="C14622" s="2"/>
    </row>
    <row r="14623" spans="3:3" x14ac:dyDescent="0.2">
      <c r="C14623" s="2"/>
    </row>
    <row r="14624" spans="3:3" x14ac:dyDescent="0.2">
      <c r="C14624" s="2"/>
    </row>
    <row r="14625" spans="3:3" x14ac:dyDescent="0.2">
      <c r="C14625" s="2"/>
    </row>
    <row r="14626" spans="3:3" x14ac:dyDescent="0.2">
      <c r="C14626" s="2"/>
    </row>
    <row r="14627" spans="3:3" x14ac:dyDescent="0.2">
      <c r="C14627" s="2"/>
    </row>
    <row r="14628" spans="3:3" x14ac:dyDescent="0.2">
      <c r="C14628" s="2"/>
    </row>
    <row r="14629" spans="3:3" x14ac:dyDescent="0.2">
      <c r="C14629" s="2"/>
    </row>
    <row r="14630" spans="3:3" x14ac:dyDescent="0.2">
      <c r="C14630" s="2"/>
    </row>
    <row r="14631" spans="3:3" x14ac:dyDescent="0.2">
      <c r="C14631" s="2"/>
    </row>
    <row r="14632" spans="3:3" x14ac:dyDescent="0.2">
      <c r="C14632" s="2"/>
    </row>
    <row r="14633" spans="3:3" x14ac:dyDescent="0.2">
      <c r="C14633" s="2"/>
    </row>
    <row r="14634" spans="3:3" x14ac:dyDescent="0.2">
      <c r="C14634" s="2"/>
    </row>
    <row r="14635" spans="3:3" x14ac:dyDescent="0.2">
      <c r="C14635" s="2"/>
    </row>
    <row r="14636" spans="3:3" x14ac:dyDescent="0.2">
      <c r="C14636" s="2"/>
    </row>
    <row r="14637" spans="3:3" x14ac:dyDescent="0.2">
      <c r="C14637" s="2"/>
    </row>
    <row r="14638" spans="3:3" x14ac:dyDescent="0.2">
      <c r="C14638" s="2"/>
    </row>
    <row r="14639" spans="3:3" x14ac:dyDescent="0.2">
      <c r="C14639" s="2"/>
    </row>
    <row r="14640" spans="3:3" x14ac:dyDescent="0.2">
      <c r="C14640" s="2"/>
    </row>
    <row r="14641" spans="3:3" x14ac:dyDescent="0.2">
      <c r="C14641" s="2"/>
    </row>
    <row r="14642" spans="3:3" x14ac:dyDescent="0.2">
      <c r="C14642" s="2"/>
    </row>
    <row r="14643" spans="3:3" x14ac:dyDescent="0.2">
      <c r="C14643" s="2"/>
    </row>
    <row r="14644" spans="3:3" x14ac:dyDescent="0.2">
      <c r="C14644" s="2"/>
    </row>
    <row r="14645" spans="3:3" x14ac:dyDescent="0.2">
      <c r="C14645" s="2"/>
    </row>
    <row r="14646" spans="3:3" x14ac:dyDescent="0.2">
      <c r="C14646" s="2"/>
    </row>
    <row r="14647" spans="3:3" x14ac:dyDescent="0.2">
      <c r="C14647" s="2"/>
    </row>
    <row r="14648" spans="3:3" x14ac:dyDescent="0.2">
      <c r="C14648" s="2"/>
    </row>
    <row r="14649" spans="3:3" x14ac:dyDescent="0.2">
      <c r="C14649" s="2"/>
    </row>
    <row r="14650" spans="3:3" x14ac:dyDescent="0.2">
      <c r="C14650" s="2"/>
    </row>
    <row r="14651" spans="3:3" x14ac:dyDescent="0.2">
      <c r="C14651" s="2"/>
    </row>
    <row r="14652" spans="3:3" x14ac:dyDescent="0.2">
      <c r="C14652" s="2"/>
    </row>
    <row r="14653" spans="3:3" x14ac:dyDescent="0.2">
      <c r="C14653" s="2"/>
    </row>
    <row r="14654" spans="3:3" x14ac:dyDescent="0.2">
      <c r="C14654" s="2"/>
    </row>
    <row r="14655" spans="3:3" x14ac:dyDescent="0.2">
      <c r="C14655" s="2"/>
    </row>
    <row r="14656" spans="3:3" x14ac:dyDescent="0.2">
      <c r="C14656" s="2"/>
    </row>
    <row r="14657" spans="3:3" x14ac:dyDescent="0.2">
      <c r="C14657" s="2"/>
    </row>
    <row r="14658" spans="3:3" x14ac:dyDescent="0.2">
      <c r="C14658" s="2"/>
    </row>
    <row r="14659" spans="3:3" x14ac:dyDescent="0.2">
      <c r="C14659" s="2"/>
    </row>
    <row r="14660" spans="3:3" x14ac:dyDescent="0.2">
      <c r="C14660" s="2"/>
    </row>
    <row r="14661" spans="3:3" x14ac:dyDescent="0.2">
      <c r="C14661" s="2"/>
    </row>
    <row r="14662" spans="3:3" x14ac:dyDescent="0.2">
      <c r="C14662" s="2"/>
    </row>
    <row r="14663" spans="3:3" x14ac:dyDescent="0.2">
      <c r="C14663" s="2"/>
    </row>
    <row r="14664" spans="3:3" x14ac:dyDescent="0.2">
      <c r="C14664" s="2"/>
    </row>
    <row r="14665" spans="3:3" x14ac:dyDescent="0.2">
      <c r="C14665" s="2"/>
    </row>
    <row r="14666" spans="3:3" x14ac:dyDescent="0.2">
      <c r="C14666" s="2"/>
    </row>
    <row r="14667" spans="3:3" x14ac:dyDescent="0.2">
      <c r="C14667" s="2"/>
    </row>
    <row r="14668" spans="3:3" x14ac:dyDescent="0.2">
      <c r="C14668" s="2"/>
    </row>
    <row r="14669" spans="3:3" x14ac:dyDescent="0.2">
      <c r="C14669" s="2"/>
    </row>
    <row r="14670" spans="3:3" x14ac:dyDescent="0.2">
      <c r="C14670" s="2"/>
    </row>
    <row r="14671" spans="3:3" x14ac:dyDescent="0.2">
      <c r="C14671" s="2"/>
    </row>
    <row r="14672" spans="3:3" x14ac:dyDescent="0.2">
      <c r="C14672" s="2"/>
    </row>
    <row r="14673" spans="3:3" x14ac:dyDescent="0.2">
      <c r="C14673" s="2"/>
    </row>
    <row r="14674" spans="3:3" x14ac:dyDescent="0.2">
      <c r="C14674" s="2"/>
    </row>
    <row r="14675" spans="3:3" x14ac:dyDescent="0.2">
      <c r="C14675" s="2"/>
    </row>
    <row r="14676" spans="3:3" x14ac:dyDescent="0.2">
      <c r="C14676" s="2"/>
    </row>
    <row r="14677" spans="3:3" x14ac:dyDescent="0.2">
      <c r="C14677" s="2"/>
    </row>
    <row r="14678" spans="3:3" x14ac:dyDescent="0.2">
      <c r="C14678" s="2"/>
    </row>
    <row r="14679" spans="3:3" x14ac:dyDescent="0.2">
      <c r="C14679" s="2"/>
    </row>
    <row r="14680" spans="3:3" x14ac:dyDescent="0.2">
      <c r="C14680" s="2"/>
    </row>
    <row r="14681" spans="3:3" x14ac:dyDescent="0.2">
      <c r="C14681" s="2"/>
    </row>
    <row r="14682" spans="3:3" x14ac:dyDescent="0.2">
      <c r="C14682" s="2"/>
    </row>
    <row r="14683" spans="3:3" x14ac:dyDescent="0.2">
      <c r="C14683" s="2"/>
    </row>
    <row r="14684" spans="3:3" x14ac:dyDescent="0.2">
      <c r="C14684" s="2"/>
    </row>
    <row r="14685" spans="3:3" x14ac:dyDescent="0.2">
      <c r="C14685" s="2"/>
    </row>
    <row r="14686" spans="3:3" x14ac:dyDescent="0.2">
      <c r="C14686" s="2"/>
    </row>
    <row r="14687" spans="3:3" x14ac:dyDescent="0.2">
      <c r="C14687" s="2"/>
    </row>
    <row r="14688" spans="3:3" x14ac:dyDescent="0.2">
      <c r="C14688" s="2"/>
    </row>
    <row r="14689" spans="3:3" x14ac:dyDescent="0.2">
      <c r="C14689" s="2"/>
    </row>
    <row r="14690" spans="3:3" x14ac:dyDescent="0.2">
      <c r="C14690" s="2"/>
    </row>
    <row r="14691" spans="3:3" x14ac:dyDescent="0.2">
      <c r="C14691" s="2"/>
    </row>
    <row r="14692" spans="3:3" x14ac:dyDescent="0.2">
      <c r="C14692" s="2"/>
    </row>
    <row r="14693" spans="3:3" x14ac:dyDescent="0.2">
      <c r="C14693" s="2"/>
    </row>
    <row r="14694" spans="3:3" x14ac:dyDescent="0.2">
      <c r="C14694" s="2"/>
    </row>
    <row r="14695" spans="3:3" x14ac:dyDescent="0.2">
      <c r="C14695" s="2"/>
    </row>
    <row r="14696" spans="3:3" x14ac:dyDescent="0.2">
      <c r="C14696" s="2"/>
    </row>
    <row r="14697" spans="3:3" x14ac:dyDescent="0.2">
      <c r="C14697" s="2"/>
    </row>
    <row r="14698" spans="3:3" x14ac:dyDescent="0.2">
      <c r="C14698" s="2"/>
    </row>
    <row r="14699" spans="3:3" x14ac:dyDescent="0.2">
      <c r="C14699" s="2"/>
    </row>
    <row r="14700" spans="3:3" x14ac:dyDescent="0.2">
      <c r="C14700" s="2"/>
    </row>
    <row r="14701" spans="3:3" x14ac:dyDescent="0.2">
      <c r="C14701" s="2"/>
    </row>
    <row r="14702" spans="3:3" x14ac:dyDescent="0.2">
      <c r="C14702" s="2"/>
    </row>
    <row r="14703" spans="3:3" x14ac:dyDescent="0.2">
      <c r="C14703" s="2"/>
    </row>
    <row r="14704" spans="3:3" x14ac:dyDescent="0.2">
      <c r="C14704" s="2"/>
    </row>
    <row r="14705" spans="3:3" x14ac:dyDescent="0.2">
      <c r="C14705" s="2"/>
    </row>
    <row r="14706" spans="3:3" x14ac:dyDescent="0.2">
      <c r="C14706" s="2"/>
    </row>
    <row r="14707" spans="3:3" x14ac:dyDescent="0.2">
      <c r="C14707" s="2"/>
    </row>
    <row r="14708" spans="3:3" x14ac:dyDescent="0.2">
      <c r="C14708" s="2"/>
    </row>
    <row r="14709" spans="3:3" x14ac:dyDescent="0.2">
      <c r="C14709" s="2"/>
    </row>
    <row r="14710" spans="3:3" x14ac:dyDescent="0.2">
      <c r="C14710" s="2"/>
    </row>
    <row r="14711" spans="3:3" x14ac:dyDescent="0.2">
      <c r="C14711" s="2"/>
    </row>
    <row r="14712" spans="3:3" x14ac:dyDescent="0.2">
      <c r="C14712" s="2"/>
    </row>
    <row r="14713" spans="3:3" x14ac:dyDescent="0.2">
      <c r="C14713" s="2"/>
    </row>
    <row r="14714" spans="3:3" x14ac:dyDescent="0.2">
      <c r="C14714" s="2"/>
    </row>
    <row r="14715" spans="3:3" x14ac:dyDescent="0.2">
      <c r="C14715" s="2"/>
    </row>
    <row r="14716" spans="3:3" x14ac:dyDescent="0.2">
      <c r="C14716" s="2"/>
    </row>
    <row r="14717" spans="3:3" x14ac:dyDescent="0.2">
      <c r="C14717" s="2"/>
    </row>
    <row r="14718" spans="3:3" x14ac:dyDescent="0.2">
      <c r="C14718" s="2"/>
    </row>
    <row r="14719" spans="3:3" x14ac:dyDescent="0.2">
      <c r="C14719" s="2"/>
    </row>
    <row r="14720" spans="3:3" x14ac:dyDescent="0.2">
      <c r="C14720" s="2"/>
    </row>
    <row r="14721" spans="3:3" x14ac:dyDescent="0.2">
      <c r="C14721" s="2"/>
    </row>
    <row r="14722" spans="3:3" x14ac:dyDescent="0.2">
      <c r="C14722" s="2"/>
    </row>
    <row r="14723" spans="3:3" x14ac:dyDescent="0.2">
      <c r="C14723" s="2"/>
    </row>
    <row r="14724" spans="3:3" x14ac:dyDescent="0.2">
      <c r="C14724" s="2"/>
    </row>
    <row r="14725" spans="3:3" x14ac:dyDescent="0.2">
      <c r="C14725" s="2"/>
    </row>
    <row r="14726" spans="3:3" x14ac:dyDescent="0.2">
      <c r="C14726" s="2"/>
    </row>
    <row r="14727" spans="3:3" x14ac:dyDescent="0.2">
      <c r="C14727" s="2"/>
    </row>
    <row r="14728" spans="3:3" x14ac:dyDescent="0.2">
      <c r="C14728" s="2"/>
    </row>
    <row r="14729" spans="3:3" x14ac:dyDescent="0.2">
      <c r="C14729" s="2"/>
    </row>
    <row r="14730" spans="3:3" x14ac:dyDescent="0.2">
      <c r="C14730" s="2"/>
    </row>
    <row r="14731" spans="3:3" x14ac:dyDescent="0.2">
      <c r="C14731" s="2"/>
    </row>
    <row r="14732" spans="3:3" x14ac:dyDescent="0.2">
      <c r="C14732" s="2"/>
    </row>
    <row r="14733" spans="3:3" x14ac:dyDescent="0.2">
      <c r="C14733" s="2"/>
    </row>
    <row r="14734" spans="3:3" x14ac:dyDescent="0.2">
      <c r="C14734" s="2"/>
    </row>
    <row r="14735" spans="3:3" x14ac:dyDescent="0.2">
      <c r="C14735" s="2"/>
    </row>
    <row r="14736" spans="3:3" x14ac:dyDescent="0.2">
      <c r="C14736" s="2"/>
    </row>
    <row r="14737" spans="3:3" x14ac:dyDescent="0.2">
      <c r="C14737" s="2"/>
    </row>
    <row r="14738" spans="3:3" x14ac:dyDescent="0.2">
      <c r="C14738" s="2"/>
    </row>
    <row r="14739" spans="3:3" x14ac:dyDescent="0.2">
      <c r="C14739" s="2"/>
    </row>
    <row r="14740" spans="3:3" x14ac:dyDescent="0.2">
      <c r="C14740" s="2"/>
    </row>
    <row r="14741" spans="3:3" x14ac:dyDescent="0.2">
      <c r="C14741" s="2"/>
    </row>
    <row r="14742" spans="3:3" x14ac:dyDescent="0.2">
      <c r="C14742" s="2"/>
    </row>
    <row r="14743" spans="3:3" x14ac:dyDescent="0.2">
      <c r="C14743" s="2"/>
    </row>
    <row r="14744" spans="3:3" x14ac:dyDescent="0.2">
      <c r="C14744" s="2"/>
    </row>
    <row r="14745" spans="3:3" x14ac:dyDescent="0.2">
      <c r="C14745" s="2"/>
    </row>
    <row r="14746" spans="3:3" x14ac:dyDescent="0.2">
      <c r="C14746" s="2"/>
    </row>
    <row r="14747" spans="3:3" x14ac:dyDescent="0.2">
      <c r="C14747" s="2"/>
    </row>
    <row r="14748" spans="3:3" x14ac:dyDescent="0.2">
      <c r="C14748" s="2"/>
    </row>
    <row r="14749" spans="3:3" x14ac:dyDescent="0.2">
      <c r="C14749" s="2"/>
    </row>
    <row r="14750" spans="3:3" x14ac:dyDescent="0.2">
      <c r="C14750" s="2"/>
    </row>
    <row r="14751" spans="3:3" x14ac:dyDescent="0.2">
      <c r="C14751" s="2"/>
    </row>
    <row r="14752" spans="3:3" x14ac:dyDescent="0.2">
      <c r="C14752" s="2"/>
    </row>
    <row r="14753" spans="3:3" x14ac:dyDescent="0.2">
      <c r="C14753" s="2"/>
    </row>
    <row r="14754" spans="3:3" x14ac:dyDescent="0.2">
      <c r="C14754" s="2"/>
    </row>
    <row r="14755" spans="3:3" x14ac:dyDescent="0.2">
      <c r="C14755" s="2"/>
    </row>
    <row r="14756" spans="3:3" x14ac:dyDescent="0.2">
      <c r="C14756" s="2"/>
    </row>
    <row r="14757" spans="3:3" x14ac:dyDescent="0.2">
      <c r="C14757" s="2"/>
    </row>
    <row r="14758" spans="3:3" x14ac:dyDescent="0.2">
      <c r="C14758" s="2"/>
    </row>
    <row r="14759" spans="3:3" x14ac:dyDescent="0.2">
      <c r="C14759" s="2"/>
    </row>
    <row r="14760" spans="3:3" x14ac:dyDescent="0.2">
      <c r="C14760" s="2"/>
    </row>
    <row r="14761" spans="3:3" x14ac:dyDescent="0.2">
      <c r="C14761" s="2"/>
    </row>
    <row r="14762" spans="3:3" x14ac:dyDescent="0.2">
      <c r="C14762" s="2"/>
    </row>
    <row r="14763" spans="3:3" x14ac:dyDescent="0.2">
      <c r="C14763" s="2"/>
    </row>
    <row r="14764" spans="3:3" x14ac:dyDescent="0.2">
      <c r="C14764" s="2"/>
    </row>
    <row r="14765" spans="3:3" x14ac:dyDescent="0.2">
      <c r="C14765" s="2"/>
    </row>
    <row r="14766" spans="3:3" x14ac:dyDescent="0.2">
      <c r="C14766" s="2"/>
    </row>
    <row r="14767" spans="3:3" x14ac:dyDescent="0.2">
      <c r="C14767" s="2"/>
    </row>
    <row r="14768" spans="3:3" x14ac:dyDescent="0.2">
      <c r="C14768" s="2"/>
    </row>
    <row r="14769" spans="3:3" x14ac:dyDescent="0.2">
      <c r="C14769" s="2"/>
    </row>
    <row r="14770" spans="3:3" x14ac:dyDescent="0.2">
      <c r="C14770" s="2"/>
    </row>
    <row r="14771" spans="3:3" x14ac:dyDescent="0.2">
      <c r="C14771" s="2"/>
    </row>
    <row r="14772" spans="3:3" x14ac:dyDescent="0.2">
      <c r="C14772" s="2"/>
    </row>
    <row r="14773" spans="3:3" x14ac:dyDescent="0.2">
      <c r="C14773" s="2"/>
    </row>
    <row r="14774" spans="3:3" x14ac:dyDescent="0.2">
      <c r="C14774" s="2"/>
    </row>
    <row r="14775" spans="3:3" x14ac:dyDescent="0.2">
      <c r="C14775" s="2"/>
    </row>
    <row r="14776" spans="3:3" x14ac:dyDescent="0.2">
      <c r="C14776" s="2"/>
    </row>
    <row r="14777" spans="3:3" x14ac:dyDescent="0.2">
      <c r="C14777" s="2"/>
    </row>
    <row r="14778" spans="3:3" x14ac:dyDescent="0.2">
      <c r="C14778" s="2"/>
    </row>
    <row r="14779" spans="3:3" x14ac:dyDescent="0.2">
      <c r="C14779" s="2"/>
    </row>
    <row r="14780" spans="3:3" x14ac:dyDescent="0.2">
      <c r="C14780" s="2"/>
    </row>
    <row r="14781" spans="3:3" x14ac:dyDescent="0.2">
      <c r="C14781" s="2"/>
    </row>
    <row r="14782" spans="3:3" x14ac:dyDescent="0.2">
      <c r="C14782" s="2"/>
    </row>
    <row r="14783" spans="3:3" x14ac:dyDescent="0.2">
      <c r="C14783" s="2"/>
    </row>
    <row r="14784" spans="3:3" x14ac:dyDescent="0.2">
      <c r="C14784" s="2"/>
    </row>
    <row r="14785" spans="3:3" x14ac:dyDescent="0.2">
      <c r="C14785" s="2"/>
    </row>
    <row r="14786" spans="3:3" x14ac:dyDescent="0.2">
      <c r="C14786" s="2"/>
    </row>
    <row r="14787" spans="3:3" x14ac:dyDescent="0.2">
      <c r="C14787" s="2"/>
    </row>
    <row r="14788" spans="3:3" x14ac:dyDescent="0.2">
      <c r="C14788" s="2"/>
    </row>
    <row r="14789" spans="3:3" x14ac:dyDescent="0.2">
      <c r="C14789" s="2"/>
    </row>
    <row r="14790" spans="3:3" x14ac:dyDescent="0.2">
      <c r="C14790" s="2"/>
    </row>
    <row r="14791" spans="3:3" x14ac:dyDescent="0.2">
      <c r="C14791" s="2"/>
    </row>
    <row r="14792" spans="3:3" x14ac:dyDescent="0.2">
      <c r="C14792" s="2"/>
    </row>
    <row r="14793" spans="3:3" x14ac:dyDescent="0.2">
      <c r="C14793" s="2"/>
    </row>
    <row r="14794" spans="3:3" x14ac:dyDescent="0.2">
      <c r="C14794" s="2"/>
    </row>
    <row r="14795" spans="3:3" x14ac:dyDescent="0.2">
      <c r="C14795" s="2"/>
    </row>
    <row r="14796" spans="3:3" x14ac:dyDescent="0.2">
      <c r="C14796" s="2"/>
    </row>
    <row r="14797" spans="3:3" x14ac:dyDescent="0.2">
      <c r="C14797" s="2"/>
    </row>
    <row r="14798" spans="3:3" x14ac:dyDescent="0.2">
      <c r="C14798" s="2"/>
    </row>
    <row r="14799" spans="3:3" x14ac:dyDescent="0.2">
      <c r="C14799" s="2"/>
    </row>
    <row r="14800" spans="3:3" x14ac:dyDescent="0.2">
      <c r="C14800" s="2"/>
    </row>
    <row r="14801" spans="3:3" x14ac:dyDescent="0.2">
      <c r="C14801" s="2"/>
    </row>
    <row r="14802" spans="3:3" x14ac:dyDescent="0.2">
      <c r="C14802" s="2"/>
    </row>
    <row r="14803" spans="3:3" x14ac:dyDescent="0.2">
      <c r="C14803" s="2"/>
    </row>
    <row r="14804" spans="3:3" x14ac:dyDescent="0.2">
      <c r="C14804" s="2"/>
    </row>
    <row r="14805" spans="3:3" x14ac:dyDescent="0.2">
      <c r="C14805" s="2"/>
    </row>
    <row r="14806" spans="3:3" x14ac:dyDescent="0.2">
      <c r="C14806" s="2"/>
    </row>
    <row r="14807" spans="3:3" x14ac:dyDescent="0.2">
      <c r="C14807" s="2"/>
    </row>
    <row r="14808" spans="3:3" x14ac:dyDescent="0.2">
      <c r="C14808" s="2"/>
    </row>
    <row r="14809" spans="3:3" x14ac:dyDescent="0.2">
      <c r="C14809" s="2"/>
    </row>
    <row r="14810" spans="3:3" x14ac:dyDescent="0.2">
      <c r="C14810" s="2"/>
    </row>
    <row r="14811" spans="3:3" x14ac:dyDescent="0.2">
      <c r="C14811" s="2"/>
    </row>
    <row r="14812" spans="3:3" x14ac:dyDescent="0.2">
      <c r="C14812" s="2"/>
    </row>
    <row r="14813" spans="3:3" x14ac:dyDescent="0.2">
      <c r="C14813" s="2"/>
    </row>
    <row r="14814" spans="3:3" x14ac:dyDescent="0.2">
      <c r="C14814" s="2"/>
    </row>
    <row r="14815" spans="3:3" x14ac:dyDescent="0.2">
      <c r="C14815" s="2"/>
    </row>
    <row r="14816" spans="3:3" x14ac:dyDescent="0.2">
      <c r="C14816" s="2"/>
    </row>
    <row r="14817" spans="3:3" x14ac:dyDescent="0.2">
      <c r="C14817" s="2"/>
    </row>
    <row r="14818" spans="3:3" x14ac:dyDescent="0.2">
      <c r="C14818" s="2"/>
    </row>
    <row r="14819" spans="3:3" x14ac:dyDescent="0.2">
      <c r="C14819" s="2"/>
    </row>
    <row r="14820" spans="3:3" x14ac:dyDescent="0.2">
      <c r="C14820" s="2"/>
    </row>
    <row r="14821" spans="3:3" x14ac:dyDescent="0.2">
      <c r="C14821" s="2"/>
    </row>
    <row r="14822" spans="3:3" x14ac:dyDescent="0.2">
      <c r="C14822" s="2"/>
    </row>
    <row r="14823" spans="3:3" x14ac:dyDescent="0.2">
      <c r="C14823" s="2"/>
    </row>
    <row r="14824" spans="3:3" x14ac:dyDescent="0.2">
      <c r="C14824" s="2"/>
    </row>
    <row r="14825" spans="3:3" x14ac:dyDescent="0.2">
      <c r="C14825" s="2"/>
    </row>
    <row r="14826" spans="3:3" x14ac:dyDescent="0.2">
      <c r="C14826" s="2"/>
    </row>
    <row r="14827" spans="3:3" x14ac:dyDescent="0.2">
      <c r="C14827" s="2"/>
    </row>
    <row r="14828" spans="3:3" x14ac:dyDescent="0.2">
      <c r="C14828" s="2"/>
    </row>
    <row r="14829" spans="3:3" x14ac:dyDescent="0.2">
      <c r="C14829" s="2"/>
    </row>
    <row r="14830" spans="3:3" x14ac:dyDescent="0.2">
      <c r="C14830" s="2"/>
    </row>
    <row r="14831" spans="3:3" x14ac:dyDescent="0.2">
      <c r="C14831" s="2"/>
    </row>
    <row r="14832" spans="3:3" x14ac:dyDescent="0.2">
      <c r="C14832" s="2"/>
    </row>
    <row r="14833" spans="3:3" x14ac:dyDescent="0.2">
      <c r="C14833" s="2"/>
    </row>
    <row r="14834" spans="3:3" x14ac:dyDescent="0.2">
      <c r="C14834" s="2"/>
    </row>
    <row r="14835" spans="3:3" x14ac:dyDescent="0.2">
      <c r="C14835" s="2"/>
    </row>
    <row r="14836" spans="3:3" x14ac:dyDescent="0.2">
      <c r="C14836" s="2"/>
    </row>
    <row r="14837" spans="3:3" x14ac:dyDescent="0.2">
      <c r="C14837" s="2"/>
    </row>
    <row r="14838" spans="3:3" x14ac:dyDescent="0.2">
      <c r="C14838" s="2"/>
    </row>
    <row r="14839" spans="3:3" x14ac:dyDescent="0.2">
      <c r="C14839" s="2"/>
    </row>
    <row r="14840" spans="3:3" x14ac:dyDescent="0.2">
      <c r="C14840" s="2"/>
    </row>
    <row r="14841" spans="3:3" x14ac:dyDescent="0.2">
      <c r="C14841" s="2"/>
    </row>
    <row r="14842" spans="3:3" x14ac:dyDescent="0.2">
      <c r="C14842" s="2"/>
    </row>
    <row r="14843" spans="3:3" x14ac:dyDescent="0.2">
      <c r="C14843" s="2"/>
    </row>
    <row r="14844" spans="3:3" x14ac:dyDescent="0.2">
      <c r="C14844" s="2"/>
    </row>
    <row r="14845" spans="3:3" x14ac:dyDescent="0.2">
      <c r="C14845" s="2"/>
    </row>
    <row r="14846" spans="3:3" x14ac:dyDescent="0.2">
      <c r="C14846" s="2"/>
    </row>
    <row r="14847" spans="3:3" x14ac:dyDescent="0.2">
      <c r="C14847" s="2"/>
    </row>
    <row r="14848" spans="3:3" x14ac:dyDescent="0.2">
      <c r="C14848" s="2"/>
    </row>
    <row r="14849" spans="3:3" x14ac:dyDescent="0.2">
      <c r="C14849" s="2"/>
    </row>
    <row r="14850" spans="3:3" x14ac:dyDescent="0.2">
      <c r="C14850" s="2"/>
    </row>
    <row r="14851" spans="3:3" x14ac:dyDescent="0.2">
      <c r="C14851" s="2"/>
    </row>
    <row r="14852" spans="3:3" x14ac:dyDescent="0.2">
      <c r="C14852" s="2"/>
    </row>
    <row r="14853" spans="3:3" x14ac:dyDescent="0.2">
      <c r="C14853" s="2"/>
    </row>
    <row r="14854" spans="3:3" x14ac:dyDescent="0.2">
      <c r="C14854" s="2"/>
    </row>
    <row r="14855" spans="3:3" x14ac:dyDescent="0.2">
      <c r="C14855" s="2"/>
    </row>
    <row r="14856" spans="3:3" x14ac:dyDescent="0.2">
      <c r="C14856" s="2"/>
    </row>
    <row r="14857" spans="3:3" x14ac:dyDescent="0.2">
      <c r="C14857" s="2"/>
    </row>
    <row r="14858" spans="3:3" x14ac:dyDescent="0.2">
      <c r="C14858" s="2"/>
    </row>
    <row r="14859" spans="3:3" x14ac:dyDescent="0.2">
      <c r="C14859" s="2"/>
    </row>
    <row r="14860" spans="3:3" x14ac:dyDescent="0.2">
      <c r="C14860" s="2"/>
    </row>
    <row r="14861" spans="3:3" x14ac:dyDescent="0.2">
      <c r="C14861" s="2"/>
    </row>
    <row r="14862" spans="3:3" x14ac:dyDescent="0.2">
      <c r="C14862" s="2"/>
    </row>
    <row r="14863" spans="3:3" x14ac:dyDescent="0.2">
      <c r="C14863" s="2"/>
    </row>
    <row r="14864" spans="3:3" x14ac:dyDescent="0.2">
      <c r="C14864" s="2"/>
    </row>
    <row r="14865" spans="3:3" x14ac:dyDescent="0.2">
      <c r="C14865" s="2"/>
    </row>
    <row r="14866" spans="3:3" x14ac:dyDescent="0.2">
      <c r="C14866" s="2"/>
    </row>
    <row r="14867" spans="3:3" x14ac:dyDescent="0.2">
      <c r="C14867" s="2"/>
    </row>
    <row r="14868" spans="3:3" x14ac:dyDescent="0.2">
      <c r="C14868" s="2"/>
    </row>
    <row r="14869" spans="3:3" x14ac:dyDescent="0.2">
      <c r="C14869" s="2"/>
    </row>
    <row r="14870" spans="3:3" x14ac:dyDescent="0.2">
      <c r="C14870" s="2"/>
    </row>
    <row r="14871" spans="3:3" x14ac:dyDescent="0.2">
      <c r="C14871" s="2"/>
    </row>
    <row r="14872" spans="3:3" x14ac:dyDescent="0.2">
      <c r="C14872" s="2"/>
    </row>
    <row r="14873" spans="3:3" x14ac:dyDescent="0.2">
      <c r="C14873" s="2"/>
    </row>
    <row r="14874" spans="3:3" x14ac:dyDescent="0.2">
      <c r="C14874" s="2"/>
    </row>
    <row r="14875" spans="3:3" x14ac:dyDescent="0.2">
      <c r="C14875" s="2"/>
    </row>
    <row r="14876" spans="3:3" x14ac:dyDescent="0.2">
      <c r="C14876" s="2"/>
    </row>
    <row r="14877" spans="3:3" x14ac:dyDescent="0.2">
      <c r="C14877" s="2"/>
    </row>
    <row r="14878" spans="3:3" x14ac:dyDescent="0.2">
      <c r="C14878" s="2"/>
    </row>
    <row r="14879" spans="3:3" x14ac:dyDescent="0.2">
      <c r="C14879" s="2"/>
    </row>
    <row r="14880" spans="3:3" x14ac:dyDescent="0.2">
      <c r="C14880" s="2"/>
    </row>
    <row r="14881" spans="3:3" x14ac:dyDescent="0.2">
      <c r="C14881" s="2"/>
    </row>
    <row r="14882" spans="3:3" x14ac:dyDescent="0.2">
      <c r="C14882" s="2"/>
    </row>
    <row r="14883" spans="3:3" x14ac:dyDescent="0.2">
      <c r="C14883" s="2"/>
    </row>
    <row r="14884" spans="3:3" x14ac:dyDescent="0.2">
      <c r="C14884" s="2"/>
    </row>
    <row r="14885" spans="3:3" x14ac:dyDescent="0.2">
      <c r="C14885" s="2"/>
    </row>
    <row r="14886" spans="3:3" x14ac:dyDescent="0.2">
      <c r="C14886" s="2"/>
    </row>
    <row r="14887" spans="3:3" x14ac:dyDescent="0.2">
      <c r="C14887" s="2"/>
    </row>
    <row r="14888" spans="3:3" x14ac:dyDescent="0.2">
      <c r="C14888" s="2"/>
    </row>
    <row r="14889" spans="3:3" x14ac:dyDescent="0.2">
      <c r="C14889" s="2"/>
    </row>
    <row r="14890" spans="3:3" x14ac:dyDescent="0.2">
      <c r="C14890" s="2"/>
    </row>
    <row r="14891" spans="3:3" x14ac:dyDescent="0.2">
      <c r="C14891" s="2"/>
    </row>
    <row r="14892" spans="3:3" x14ac:dyDescent="0.2">
      <c r="C14892" s="2"/>
    </row>
    <row r="14893" spans="3:3" x14ac:dyDescent="0.2">
      <c r="C14893" s="2"/>
    </row>
    <row r="14894" spans="3:3" x14ac:dyDescent="0.2">
      <c r="C14894" s="2"/>
    </row>
    <row r="14895" spans="3:3" x14ac:dyDescent="0.2">
      <c r="C14895" s="2"/>
    </row>
    <row r="14896" spans="3:3" x14ac:dyDescent="0.2">
      <c r="C14896" s="2"/>
    </row>
    <row r="14897" spans="3:3" x14ac:dyDescent="0.2">
      <c r="C14897" s="2"/>
    </row>
    <row r="14898" spans="3:3" x14ac:dyDescent="0.2">
      <c r="C14898" s="2"/>
    </row>
    <row r="14899" spans="3:3" x14ac:dyDescent="0.2">
      <c r="C14899" s="2"/>
    </row>
    <row r="14900" spans="3:3" x14ac:dyDescent="0.2">
      <c r="C14900" s="2"/>
    </row>
    <row r="14901" spans="3:3" x14ac:dyDescent="0.2">
      <c r="C14901" s="2"/>
    </row>
    <row r="14902" spans="3:3" x14ac:dyDescent="0.2">
      <c r="C14902" s="2"/>
    </row>
    <row r="14903" spans="3:3" x14ac:dyDescent="0.2">
      <c r="C14903" s="2"/>
    </row>
    <row r="14904" spans="3:3" x14ac:dyDescent="0.2">
      <c r="C14904" s="2"/>
    </row>
    <row r="14905" spans="3:3" x14ac:dyDescent="0.2">
      <c r="C14905" s="2"/>
    </row>
    <row r="14906" spans="3:3" x14ac:dyDescent="0.2">
      <c r="C14906" s="2"/>
    </row>
    <row r="14907" spans="3:3" x14ac:dyDescent="0.2">
      <c r="C14907" s="2"/>
    </row>
    <row r="14908" spans="3:3" x14ac:dyDescent="0.2">
      <c r="C14908" s="2"/>
    </row>
    <row r="14909" spans="3:3" x14ac:dyDescent="0.2">
      <c r="C14909" s="2"/>
    </row>
    <row r="14910" spans="3:3" x14ac:dyDescent="0.2">
      <c r="C14910" s="2"/>
    </row>
    <row r="14911" spans="3:3" x14ac:dyDescent="0.2">
      <c r="C14911" s="2"/>
    </row>
    <row r="14912" spans="3:3" x14ac:dyDescent="0.2">
      <c r="C14912" s="2"/>
    </row>
    <row r="14913" spans="3:3" x14ac:dyDescent="0.2">
      <c r="C14913" s="2"/>
    </row>
    <row r="14914" spans="3:3" x14ac:dyDescent="0.2">
      <c r="C14914" s="2"/>
    </row>
    <row r="14915" spans="3:3" x14ac:dyDescent="0.2">
      <c r="C14915" s="2"/>
    </row>
    <row r="14916" spans="3:3" x14ac:dyDescent="0.2">
      <c r="C14916" s="2"/>
    </row>
    <row r="14917" spans="3:3" x14ac:dyDescent="0.2">
      <c r="C14917" s="2"/>
    </row>
    <row r="14918" spans="3:3" x14ac:dyDescent="0.2">
      <c r="C14918" s="2"/>
    </row>
    <row r="14919" spans="3:3" x14ac:dyDescent="0.2">
      <c r="C14919" s="2"/>
    </row>
    <row r="14920" spans="3:3" x14ac:dyDescent="0.2">
      <c r="C14920" s="2"/>
    </row>
    <row r="14921" spans="3:3" x14ac:dyDescent="0.2">
      <c r="C14921" s="2"/>
    </row>
    <row r="14922" spans="3:3" x14ac:dyDescent="0.2">
      <c r="C14922" s="2"/>
    </row>
    <row r="14923" spans="3:3" x14ac:dyDescent="0.2">
      <c r="C14923" s="2"/>
    </row>
    <row r="14924" spans="3:3" x14ac:dyDescent="0.2">
      <c r="C14924" s="2"/>
    </row>
    <row r="14925" spans="3:3" x14ac:dyDescent="0.2">
      <c r="C14925" s="2"/>
    </row>
    <row r="14926" spans="3:3" x14ac:dyDescent="0.2">
      <c r="C14926" s="2"/>
    </row>
    <row r="14927" spans="3:3" x14ac:dyDescent="0.2">
      <c r="C14927" s="2"/>
    </row>
    <row r="14928" spans="3:3" x14ac:dyDescent="0.2">
      <c r="C14928" s="2"/>
    </row>
    <row r="14929" spans="3:3" x14ac:dyDescent="0.2">
      <c r="C14929" s="2"/>
    </row>
    <row r="14930" spans="3:3" x14ac:dyDescent="0.2">
      <c r="C14930" s="2"/>
    </row>
    <row r="14931" spans="3:3" x14ac:dyDescent="0.2">
      <c r="C14931" s="2"/>
    </row>
    <row r="14932" spans="3:3" x14ac:dyDescent="0.2">
      <c r="C14932" s="2"/>
    </row>
    <row r="14933" spans="3:3" x14ac:dyDescent="0.2">
      <c r="C14933" s="2"/>
    </row>
    <row r="14934" spans="3:3" x14ac:dyDescent="0.2">
      <c r="C14934" s="2"/>
    </row>
    <row r="14935" spans="3:3" x14ac:dyDescent="0.2">
      <c r="C14935" s="2"/>
    </row>
    <row r="14936" spans="3:3" x14ac:dyDescent="0.2">
      <c r="C14936" s="2"/>
    </row>
    <row r="14937" spans="3:3" x14ac:dyDescent="0.2">
      <c r="C14937" s="2"/>
    </row>
    <row r="14938" spans="3:3" x14ac:dyDescent="0.2">
      <c r="C14938" s="2"/>
    </row>
    <row r="14939" spans="3:3" x14ac:dyDescent="0.2">
      <c r="C14939" s="2"/>
    </row>
    <row r="14940" spans="3:3" x14ac:dyDescent="0.2">
      <c r="C14940" s="2"/>
    </row>
    <row r="14941" spans="3:3" x14ac:dyDescent="0.2">
      <c r="C14941" s="2"/>
    </row>
    <row r="14942" spans="3:3" x14ac:dyDescent="0.2">
      <c r="C14942" s="2"/>
    </row>
    <row r="14943" spans="3:3" x14ac:dyDescent="0.2">
      <c r="C14943" s="2"/>
    </row>
    <row r="14944" spans="3:3" x14ac:dyDescent="0.2">
      <c r="C14944" s="2"/>
    </row>
    <row r="14945" spans="3:3" x14ac:dyDescent="0.2">
      <c r="C14945" s="2"/>
    </row>
    <row r="14946" spans="3:3" x14ac:dyDescent="0.2">
      <c r="C14946" s="2"/>
    </row>
    <row r="14947" spans="3:3" x14ac:dyDescent="0.2">
      <c r="C14947" s="2"/>
    </row>
    <row r="14948" spans="3:3" x14ac:dyDescent="0.2">
      <c r="C14948" s="2"/>
    </row>
    <row r="14949" spans="3:3" x14ac:dyDescent="0.2">
      <c r="C14949" s="2"/>
    </row>
    <row r="14950" spans="3:3" x14ac:dyDescent="0.2">
      <c r="C14950" s="2"/>
    </row>
    <row r="14951" spans="3:3" x14ac:dyDescent="0.2">
      <c r="C14951" s="2"/>
    </row>
    <row r="14952" spans="3:3" x14ac:dyDescent="0.2">
      <c r="C14952" s="2"/>
    </row>
    <row r="14953" spans="3:3" x14ac:dyDescent="0.2">
      <c r="C14953" s="2"/>
    </row>
    <row r="14954" spans="3:3" x14ac:dyDescent="0.2">
      <c r="C14954" s="2"/>
    </row>
    <row r="14955" spans="3:3" x14ac:dyDescent="0.2">
      <c r="C14955" s="2"/>
    </row>
    <row r="14956" spans="3:3" x14ac:dyDescent="0.2">
      <c r="C14956" s="2"/>
    </row>
    <row r="14957" spans="3:3" x14ac:dyDescent="0.2">
      <c r="C14957" s="2"/>
    </row>
    <row r="14958" spans="3:3" x14ac:dyDescent="0.2">
      <c r="C14958" s="2"/>
    </row>
    <row r="14959" spans="3:3" x14ac:dyDescent="0.2">
      <c r="C14959" s="2"/>
    </row>
    <row r="14960" spans="3:3" x14ac:dyDescent="0.2">
      <c r="C14960" s="2"/>
    </row>
    <row r="14961" spans="3:3" x14ac:dyDescent="0.2">
      <c r="C14961" s="2"/>
    </row>
    <row r="14962" spans="3:3" x14ac:dyDescent="0.2">
      <c r="C14962" s="2"/>
    </row>
    <row r="14963" spans="3:3" x14ac:dyDescent="0.2">
      <c r="C14963" s="2"/>
    </row>
    <row r="14964" spans="3:3" x14ac:dyDescent="0.2">
      <c r="C14964" s="2"/>
    </row>
    <row r="14965" spans="3:3" x14ac:dyDescent="0.2">
      <c r="C14965" s="2"/>
    </row>
    <row r="14966" spans="3:3" x14ac:dyDescent="0.2">
      <c r="C14966" s="2"/>
    </row>
    <row r="14967" spans="3:3" x14ac:dyDescent="0.2">
      <c r="C14967" s="2"/>
    </row>
    <row r="14968" spans="3:3" x14ac:dyDescent="0.2">
      <c r="C14968" s="2"/>
    </row>
    <row r="14969" spans="3:3" x14ac:dyDescent="0.2">
      <c r="C14969" s="2"/>
    </row>
    <row r="14970" spans="3:3" x14ac:dyDescent="0.2">
      <c r="C14970" s="2"/>
    </row>
    <row r="14971" spans="3:3" x14ac:dyDescent="0.2">
      <c r="C14971" s="2"/>
    </row>
    <row r="14972" spans="3:3" x14ac:dyDescent="0.2">
      <c r="C14972" s="2"/>
    </row>
    <row r="14973" spans="3:3" x14ac:dyDescent="0.2">
      <c r="C14973" s="2"/>
    </row>
    <row r="14974" spans="3:3" x14ac:dyDescent="0.2">
      <c r="C14974" s="2"/>
    </row>
    <row r="14975" spans="3:3" x14ac:dyDescent="0.2">
      <c r="C14975" s="2"/>
    </row>
    <row r="14976" spans="3:3" x14ac:dyDescent="0.2">
      <c r="C14976" s="2"/>
    </row>
    <row r="14977" spans="3:3" x14ac:dyDescent="0.2">
      <c r="C14977" s="2"/>
    </row>
    <row r="14978" spans="3:3" x14ac:dyDescent="0.2">
      <c r="C14978" s="2"/>
    </row>
    <row r="14979" spans="3:3" x14ac:dyDescent="0.2">
      <c r="C14979" s="2"/>
    </row>
    <row r="14980" spans="3:3" x14ac:dyDescent="0.2">
      <c r="C14980" s="2"/>
    </row>
    <row r="14981" spans="3:3" x14ac:dyDescent="0.2">
      <c r="C14981" s="2"/>
    </row>
    <row r="14982" spans="3:3" x14ac:dyDescent="0.2">
      <c r="C14982" s="2"/>
    </row>
    <row r="14983" spans="3:3" x14ac:dyDescent="0.2">
      <c r="C14983" s="2"/>
    </row>
    <row r="14984" spans="3:3" x14ac:dyDescent="0.2">
      <c r="C14984" s="2"/>
    </row>
    <row r="14985" spans="3:3" x14ac:dyDescent="0.2">
      <c r="C14985" s="2"/>
    </row>
    <row r="14986" spans="3:3" x14ac:dyDescent="0.2">
      <c r="C14986" s="2"/>
    </row>
    <row r="14987" spans="3:3" x14ac:dyDescent="0.2">
      <c r="C14987" s="2"/>
    </row>
    <row r="14988" spans="3:3" x14ac:dyDescent="0.2">
      <c r="C14988" s="2"/>
    </row>
    <row r="14989" spans="3:3" x14ac:dyDescent="0.2">
      <c r="C14989" s="2"/>
    </row>
    <row r="14990" spans="3:3" x14ac:dyDescent="0.2">
      <c r="C14990" s="2"/>
    </row>
    <row r="14991" spans="3:3" x14ac:dyDescent="0.2">
      <c r="C14991" s="2"/>
    </row>
    <row r="14992" spans="3:3" x14ac:dyDescent="0.2">
      <c r="C14992" s="2"/>
    </row>
    <row r="14993" spans="3:3" x14ac:dyDescent="0.2">
      <c r="C14993" s="2"/>
    </row>
    <row r="14994" spans="3:3" x14ac:dyDescent="0.2">
      <c r="C14994" s="2"/>
    </row>
    <row r="14995" spans="3:3" x14ac:dyDescent="0.2">
      <c r="C14995" s="2"/>
    </row>
    <row r="14996" spans="3:3" x14ac:dyDescent="0.2">
      <c r="C14996" s="2"/>
    </row>
    <row r="14997" spans="3:3" x14ac:dyDescent="0.2">
      <c r="C14997" s="2"/>
    </row>
    <row r="14998" spans="3:3" x14ac:dyDescent="0.2">
      <c r="C14998" s="2"/>
    </row>
    <row r="14999" spans="3:3" x14ac:dyDescent="0.2">
      <c r="C14999" s="2"/>
    </row>
    <row r="15000" spans="3:3" x14ac:dyDescent="0.2">
      <c r="C15000" s="2"/>
    </row>
    <row r="15001" spans="3:3" x14ac:dyDescent="0.2">
      <c r="C15001" s="2"/>
    </row>
    <row r="15002" spans="3:3" x14ac:dyDescent="0.2">
      <c r="C15002" s="2"/>
    </row>
    <row r="15003" spans="3:3" x14ac:dyDescent="0.2">
      <c r="C15003" s="2"/>
    </row>
    <row r="15004" spans="3:3" x14ac:dyDescent="0.2">
      <c r="C15004" s="2"/>
    </row>
    <row r="15005" spans="3:3" x14ac:dyDescent="0.2">
      <c r="C15005" s="2"/>
    </row>
    <row r="15006" spans="3:3" x14ac:dyDescent="0.2">
      <c r="C15006" s="2"/>
    </row>
    <row r="15007" spans="3:3" x14ac:dyDescent="0.2">
      <c r="C15007" s="2"/>
    </row>
    <row r="15008" spans="3:3" x14ac:dyDescent="0.2">
      <c r="C15008" s="2"/>
    </row>
    <row r="15009" spans="3:3" x14ac:dyDescent="0.2">
      <c r="C15009" s="2"/>
    </row>
    <row r="15010" spans="3:3" x14ac:dyDescent="0.2">
      <c r="C15010" s="2"/>
    </row>
    <row r="15011" spans="3:3" x14ac:dyDescent="0.2">
      <c r="C15011" s="2"/>
    </row>
    <row r="15012" spans="3:3" x14ac:dyDescent="0.2">
      <c r="C15012" s="2"/>
    </row>
    <row r="15013" spans="3:3" x14ac:dyDescent="0.2">
      <c r="C15013" s="2"/>
    </row>
    <row r="15014" spans="3:3" x14ac:dyDescent="0.2">
      <c r="C15014" s="2"/>
    </row>
    <row r="15015" spans="3:3" x14ac:dyDescent="0.2">
      <c r="C15015" s="2"/>
    </row>
    <row r="15016" spans="3:3" x14ac:dyDescent="0.2">
      <c r="C15016" s="2"/>
    </row>
    <row r="15017" spans="3:3" x14ac:dyDescent="0.2">
      <c r="C15017" s="2"/>
    </row>
    <row r="15018" spans="3:3" x14ac:dyDescent="0.2">
      <c r="C15018" s="2"/>
    </row>
    <row r="15019" spans="3:3" x14ac:dyDescent="0.2">
      <c r="C15019" s="2"/>
    </row>
    <row r="15020" spans="3:3" x14ac:dyDescent="0.2">
      <c r="C15020" s="2"/>
    </row>
    <row r="15021" spans="3:3" x14ac:dyDescent="0.2">
      <c r="C15021" s="2"/>
    </row>
    <row r="15022" spans="3:3" x14ac:dyDescent="0.2">
      <c r="C15022" s="2"/>
    </row>
    <row r="15023" spans="3:3" x14ac:dyDescent="0.2">
      <c r="C15023" s="2"/>
    </row>
    <row r="15024" spans="3:3" x14ac:dyDescent="0.2">
      <c r="C15024" s="2"/>
    </row>
    <row r="15025" spans="3:3" x14ac:dyDescent="0.2">
      <c r="C15025" s="2"/>
    </row>
    <row r="15026" spans="3:3" x14ac:dyDescent="0.2">
      <c r="C15026" s="2"/>
    </row>
    <row r="15027" spans="3:3" x14ac:dyDescent="0.2">
      <c r="C15027" s="2"/>
    </row>
    <row r="15028" spans="3:3" x14ac:dyDescent="0.2">
      <c r="C15028" s="2"/>
    </row>
    <row r="15029" spans="3:3" x14ac:dyDescent="0.2">
      <c r="C15029" s="2"/>
    </row>
    <row r="15030" spans="3:3" x14ac:dyDescent="0.2">
      <c r="C15030" s="2"/>
    </row>
    <row r="15031" spans="3:3" x14ac:dyDescent="0.2">
      <c r="C15031" s="2"/>
    </row>
    <row r="15032" spans="3:3" x14ac:dyDescent="0.2">
      <c r="C15032" s="2"/>
    </row>
    <row r="15033" spans="3:3" x14ac:dyDescent="0.2">
      <c r="C15033" s="2"/>
    </row>
    <row r="15034" spans="3:3" x14ac:dyDescent="0.2">
      <c r="C15034" s="2"/>
    </row>
    <row r="15035" spans="3:3" x14ac:dyDescent="0.2">
      <c r="C15035" s="2"/>
    </row>
    <row r="15036" spans="3:3" x14ac:dyDescent="0.2">
      <c r="C15036" s="2"/>
    </row>
    <row r="15037" spans="3:3" x14ac:dyDescent="0.2">
      <c r="C15037" s="2"/>
    </row>
    <row r="15038" spans="3:3" x14ac:dyDescent="0.2">
      <c r="C15038" s="2"/>
    </row>
    <row r="15039" spans="3:3" x14ac:dyDescent="0.2">
      <c r="C15039" s="2"/>
    </row>
    <row r="15040" spans="3:3" x14ac:dyDescent="0.2">
      <c r="C15040" s="2"/>
    </row>
    <row r="15041" spans="3:3" x14ac:dyDescent="0.2">
      <c r="C15041" s="2"/>
    </row>
    <row r="15042" spans="3:3" x14ac:dyDescent="0.2">
      <c r="C15042" s="2"/>
    </row>
    <row r="15043" spans="3:3" x14ac:dyDescent="0.2">
      <c r="C15043" s="2"/>
    </row>
    <row r="15044" spans="3:3" x14ac:dyDescent="0.2">
      <c r="C15044" s="2"/>
    </row>
    <row r="15045" spans="3:3" x14ac:dyDescent="0.2">
      <c r="C15045" s="2"/>
    </row>
    <row r="15046" spans="3:3" x14ac:dyDescent="0.2">
      <c r="C15046" s="2"/>
    </row>
    <row r="15047" spans="3:3" x14ac:dyDescent="0.2">
      <c r="C15047" s="2"/>
    </row>
    <row r="15048" spans="3:3" x14ac:dyDescent="0.2">
      <c r="C15048" s="2"/>
    </row>
    <row r="15049" spans="3:3" x14ac:dyDescent="0.2">
      <c r="C15049" s="2"/>
    </row>
    <row r="15050" spans="3:3" x14ac:dyDescent="0.2">
      <c r="C15050" s="2"/>
    </row>
    <row r="15051" spans="3:3" x14ac:dyDescent="0.2">
      <c r="C15051" s="2"/>
    </row>
    <row r="15052" spans="3:3" x14ac:dyDescent="0.2">
      <c r="C15052" s="2"/>
    </row>
    <row r="15053" spans="3:3" x14ac:dyDescent="0.2">
      <c r="C15053" s="2"/>
    </row>
    <row r="15054" spans="3:3" x14ac:dyDescent="0.2">
      <c r="C15054" s="2"/>
    </row>
    <row r="15055" spans="3:3" x14ac:dyDescent="0.2">
      <c r="C15055" s="2"/>
    </row>
    <row r="15056" spans="3:3" x14ac:dyDescent="0.2">
      <c r="C15056" s="2"/>
    </row>
    <row r="15057" spans="3:3" x14ac:dyDescent="0.2">
      <c r="C15057" s="2"/>
    </row>
    <row r="15058" spans="3:3" x14ac:dyDescent="0.2">
      <c r="C15058" s="2"/>
    </row>
    <row r="15059" spans="3:3" x14ac:dyDescent="0.2">
      <c r="C15059" s="2"/>
    </row>
    <row r="15060" spans="3:3" x14ac:dyDescent="0.2">
      <c r="C15060" s="2"/>
    </row>
    <row r="15061" spans="3:3" x14ac:dyDescent="0.2">
      <c r="C15061" s="2"/>
    </row>
    <row r="15062" spans="3:3" x14ac:dyDescent="0.2">
      <c r="C15062" s="2"/>
    </row>
    <row r="15063" spans="3:3" x14ac:dyDescent="0.2">
      <c r="C15063" s="2"/>
    </row>
    <row r="15064" spans="3:3" x14ac:dyDescent="0.2">
      <c r="C15064" s="2"/>
    </row>
    <row r="15065" spans="3:3" x14ac:dyDescent="0.2">
      <c r="C15065" s="2"/>
    </row>
    <row r="15066" spans="3:3" x14ac:dyDescent="0.2">
      <c r="C15066" s="2"/>
    </row>
    <row r="15067" spans="3:3" x14ac:dyDescent="0.2">
      <c r="C15067" s="2"/>
    </row>
    <row r="15068" spans="3:3" x14ac:dyDescent="0.2">
      <c r="C15068" s="2"/>
    </row>
    <row r="15069" spans="3:3" x14ac:dyDescent="0.2">
      <c r="C15069" s="2"/>
    </row>
    <row r="15070" spans="3:3" x14ac:dyDescent="0.2">
      <c r="C15070" s="2"/>
    </row>
    <row r="15071" spans="3:3" x14ac:dyDescent="0.2">
      <c r="C15071" s="2"/>
    </row>
    <row r="15072" spans="3:3" x14ac:dyDescent="0.2">
      <c r="C15072" s="2"/>
    </row>
    <row r="15073" spans="3:3" x14ac:dyDescent="0.2">
      <c r="C15073" s="2"/>
    </row>
    <row r="15074" spans="3:3" x14ac:dyDescent="0.2">
      <c r="C15074" s="2"/>
    </row>
    <row r="15075" spans="3:3" x14ac:dyDescent="0.2">
      <c r="C15075" s="2"/>
    </row>
    <row r="15076" spans="3:3" x14ac:dyDescent="0.2">
      <c r="C15076" s="2"/>
    </row>
    <row r="15077" spans="3:3" x14ac:dyDescent="0.2">
      <c r="C15077" s="2"/>
    </row>
    <row r="15078" spans="3:3" x14ac:dyDescent="0.2">
      <c r="C15078" s="2"/>
    </row>
    <row r="15079" spans="3:3" x14ac:dyDescent="0.2">
      <c r="C15079" s="2"/>
    </row>
    <row r="15080" spans="3:3" x14ac:dyDescent="0.2">
      <c r="C15080" s="2"/>
    </row>
    <row r="15081" spans="3:3" x14ac:dyDescent="0.2">
      <c r="C15081" s="2"/>
    </row>
    <row r="15082" spans="3:3" x14ac:dyDescent="0.2">
      <c r="C15082" s="2"/>
    </row>
    <row r="15083" spans="3:3" x14ac:dyDescent="0.2">
      <c r="C15083" s="2"/>
    </row>
    <row r="15084" spans="3:3" x14ac:dyDescent="0.2">
      <c r="C15084" s="2"/>
    </row>
    <row r="15085" spans="3:3" x14ac:dyDescent="0.2">
      <c r="C15085" s="2"/>
    </row>
    <row r="15086" spans="3:3" x14ac:dyDescent="0.2">
      <c r="C15086" s="2"/>
    </row>
    <row r="15087" spans="3:3" x14ac:dyDescent="0.2">
      <c r="C15087" s="2"/>
    </row>
    <row r="15088" spans="3:3" x14ac:dyDescent="0.2">
      <c r="C15088" s="2"/>
    </row>
    <row r="15089" spans="3:3" x14ac:dyDescent="0.2">
      <c r="C15089" s="2"/>
    </row>
    <row r="15090" spans="3:3" x14ac:dyDescent="0.2">
      <c r="C15090" s="2"/>
    </row>
    <row r="15091" spans="3:3" x14ac:dyDescent="0.2">
      <c r="C15091" s="2"/>
    </row>
    <row r="15092" spans="3:3" x14ac:dyDescent="0.2">
      <c r="C15092" s="2"/>
    </row>
    <row r="15093" spans="3:3" x14ac:dyDescent="0.2">
      <c r="C15093" s="2"/>
    </row>
    <row r="15094" spans="3:3" x14ac:dyDescent="0.2">
      <c r="C15094" s="2"/>
    </row>
    <row r="15095" spans="3:3" x14ac:dyDescent="0.2">
      <c r="C15095" s="2"/>
    </row>
    <row r="15096" spans="3:3" x14ac:dyDescent="0.2">
      <c r="C15096" s="2"/>
    </row>
    <row r="15097" spans="3:3" x14ac:dyDescent="0.2">
      <c r="C15097" s="2"/>
    </row>
    <row r="15098" spans="3:3" x14ac:dyDescent="0.2">
      <c r="C15098" s="2"/>
    </row>
    <row r="15099" spans="3:3" x14ac:dyDescent="0.2">
      <c r="C15099" s="2"/>
    </row>
    <row r="15100" spans="3:3" x14ac:dyDescent="0.2">
      <c r="C15100" s="2"/>
    </row>
    <row r="15101" spans="3:3" x14ac:dyDescent="0.2">
      <c r="C15101" s="2"/>
    </row>
    <row r="15102" spans="3:3" x14ac:dyDescent="0.2">
      <c r="C15102" s="2"/>
    </row>
    <row r="15103" spans="3:3" x14ac:dyDescent="0.2">
      <c r="C15103" s="2"/>
    </row>
    <row r="15104" spans="3:3" x14ac:dyDescent="0.2">
      <c r="C15104" s="2"/>
    </row>
    <row r="15105" spans="3:3" x14ac:dyDescent="0.2">
      <c r="C15105" s="2"/>
    </row>
    <row r="15106" spans="3:3" x14ac:dyDescent="0.2">
      <c r="C15106" s="2"/>
    </row>
    <row r="15107" spans="3:3" x14ac:dyDescent="0.2">
      <c r="C15107" s="2"/>
    </row>
    <row r="15108" spans="3:3" x14ac:dyDescent="0.2">
      <c r="C15108" s="2"/>
    </row>
    <row r="15109" spans="3:3" x14ac:dyDescent="0.2">
      <c r="C15109" s="2"/>
    </row>
    <row r="15110" spans="3:3" x14ac:dyDescent="0.2">
      <c r="C15110" s="2"/>
    </row>
    <row r="15111" spans="3:3" x14ac:dyDescent="0.2">
      <c r="C15111" s="2"/>
    </row>
    <row r="15112" spans="3:3" x14ac:dyDescent="0.2">
      <c r="C15112" s="2"/>
    </row>
    <row r="15113" spans="3:3" x14ac:dyDescent="0.2">
      <c r="C15113" s="2"/>
    </row>
    <row r="15114" spans="3:3" x14ac:dyDescent="0.2">
      <c r="C15114" s="2"/>
    </row>
    <row r="15115" spans="3:3" x14ac:dyDescent="0.2">
      <c r="C15115" s="2"/>
    </row>
    <row r="15116" spans="3:3" x14ac:dyDescent="0.2">
      <c r="C15116" s="2"/>
    </row>
    <row r="15117" spans="3:3" x14ac:dyDescent="0.2">
      <c r="C15117" s="2"/>
    </row>
    <row r="15118" spans="3:3" x14ac:dyDescent="0.2">
      <c r="C15118" s="2"/>
    </row>
    <row r="15119" spans="3:3" x14ac:dyDescent="0.2">
      <c r="C15119" s="2"/>
    </row>
    <row r="15120" spans="3:3" x14ac:dyDescent="0.2">
      <c r="C15120" s="2"/>
    </row>
    <row r="15121" spans="3:3" x14ac:dyDescent="0.2">
      <c r="C15121" s="2"/>
    </row>
    <row r="15122" spans="3:3" x14ac:dyDescent="0.2">
      <c r="C15122" s="2"/>
    </row>
    <row r="15123" spans="3:3" x14ac:dyDescent="0.2">
      <c r="C15123" s="2"/>
    </row>
    <row r="15124" spans="3:3" x14ac:dyDescent="0.2">
      <c r="C15124" s="2"/>
    </row>
    <row r="15125" spans="3:3" x14ac:dyDescent="0.2">
      <c r="C15125" s="2"/>
    </row>
    <row r="15126" spans="3:3" x14ac:dyDescent="0.2">
      <c r="C15126" s="2"/>
    </row>
    <row r="15127" spans="3:3" x14ac:dyDescent="0.2">
      <c r="C15127" s="2"/>
    </row>
    <row r="15128" spans="3:3" x14ac:dyDescent="0.2">
      <c r="C15128" s="2"/>
    </row>
    <row r="15129" spans="3:3" x14ac:dyDescent="0.2">
      <c r="C15129" s="2"/>
    </row>
    <row r="15130" spans="3:3" x14ac:dyDescent="0.2">
      <c r="C15130" s="2"/>
    </row>
    <row r="15131" spans="3:3" x14ac:dyDescent="0.2">
      <c r="C15131" s="2"/>
    </row>
    <row r="15132" spans="3:3" x14ac:dyDescent="0.2">
      <c r="C15132" s="2"/>
    </row>
    <row r="15133" spans="3:3" x14ac:dyDescent="0.2">
      <c r="C15133" s="2"/>
    </row>
    <row r="15134" spans="3:3" x14ac:dyDescent="0.2">
      <c r="C15134" s="2"/>
    </row>
    <row r="15135" spans="3:3" x14ac:dyDescent="0.2">
      <c r="C15135" s="2"/>
    </row>
    <row r="15136" spans="3:3" x14ac:dyDescent="0.2">
      <c r="C15136" s="2"/>
    </row>
    <row r="15137" spans="3:3" x14ac:dyDescent="0.2">
      <c r="C15137" s="2"/>
    </row>
    <row r="15138" spans="3:3" x14ac:dyDescent="0.2">
      <c r="C15138" s="2"/>
    </row>
    <row r="15139" spans="3:3" x14ac:dyDescent="0.2">
      <c r="C15139" s="2"/>
    </row>
    <row r="15140" spans="3:3" x14ac:dyDescent="0.2">
      <c r="C15140" s="2"/>
    </row>
    <row r="15141" spans="3:3" x14ac:dyDescent="0.2">
      <c r="C15141" s="2"/>
    </row>
    <row r="15142" spans="3:3" x14ac:dyDescent="0.2">
      <c r="C15142" s="2"/>
    </row>
    <row r="15143" spans="3:3" x14ac:dyDescent="0.2">
      <c r="C15143" s="2"/>
    </row>
    <row r="15144" spans="3:3" x14ac:dyDescent="0.2">
      <c r="C15144" s="2"/>
    </row>
    <row r="15145" spans="3:3" x14ac:dyDescent="0.2">
      <c r="C15145" s="2"/>
    </row>
    <row r="15146" spans="3:3" x14ac:dyDescent="0.2">
      <c r="C15146" s="2"/>
    </row>
    <row r="15147" spans="3:3" x14ac:dyDescent="0.2">
      <c r="C15147" s="2"/>
    </row>
    <row r="15148" spans="3:3" x14ac:dyDescent="0.2">
      <c r="C15148" s="2"/>
    </row>
    <row r="15149" spans="3:3" x14ac:dyDescent="0.2">
      <c r="C15149" s="2"/>
    </row>
    <row r="15150" spans="3:3" x14ac:dyDescent="0.2">
      <c r="C15150" s="2"/>
    </row>
    <row r="15151" spans="3:3" x14ac:dyDescent="0.2">
      <c r="C15151" s="2"/>
    </row>
    <row r="15152" spans="3:3" x14ac:dyDescent="0.2">
      <c r="C15152" s="2"/>
    </row>
    <row r="15153" spans="3:3" x14ac:dyDescent="0.2">
      <c r="C15153" s="2"/>
    </row>
    <row r="15154" spans="3:3" x14ac:dyDescent="0.2">
      <c r="C15154" s="2"/>
    </row>
    <row r="15155" spans="3:3" x14ac:dyDescent="0.2">
      <c r="C15155" s="2"/>
    </row>
    <row r="15156" spans="3:3" x14ac:dyDescent="0.2">
      <c r="C15156" s="2"/>
    </row>
    <row r="15157" spans="3:3" x14ac:dyDescent="0.2">
      <c r="C15157" s="2"/>
    </row>
    <row r="15158" spans="3:3" x14ac:dyDescent="0.2">
      <c r="C15158" s="2"/>
    </row>
    <row r="15159" spans="3:3" x14ac:dyDescent="0.2">
      <c r="C15159" s="2"/>
    </row>
    <row r="15160" spans="3:3" x14ac:dyDescent="0.2">
      <c r="C15160" s="2"/>
    </row>
    <row r="15161" spans="3:3" x14ac:dyDescent="0.2">
      <c r="C15161" s="2"/>
    </row>
    <row r="15162" spans="3:3" x14ac:dyDescent="0.2">
      <c r="C15162" s="2"/>
    </row>
    <row r="15163" spans="3:3" x14ac:dyDescent="0.2">
      <c r="C15163" s="2"/>
    </row>
    <row r="15164" spans="3:3" x14ac:dyDescent="0.2">
      <c r="C15164" s="2"/>
    </row>
    <row r="15165" spans="3:3" x14ac:dyDescent="0.2">
      <c r="C15165" s="2"/>
    </row>
    <row r="15166" spans="3:3" x14ac:dyDescent="0.2">
      <c r="C15166" s="2"/>
    </row>
    <row r="15167" spans="3:3" x14ac:dyDescent="0.2">
      <c r="C15167" s="2"/>
    </row>
    <row r="15168" spans="3:3" x14ac:dyDescent="0.2">
      <c r="C15168" s="2"/>
    </row>
    <row r="15169" spans="3:3" x14ac:dyDescent="0.2">
      <c r="C15169" s="2"/>
    </row>
    <row r="15170" spans="3:3" x14ac:dyDescent="0.2">
      <c r="C15170" s="2"/>
    </row>
    <row r="15171" spans="3:3" x14ac:dyDescent="0.2">
      <c r="C15171" s="2"/>
    </row>
    <row r="15172" spans="3:3" x14ac:dyDescent="0.2">
      <c r="C15172" s="2"/>
    </row>
    <row r="15173" spans="3:3" x14ac:dyDescent="0.2">
      <c r="C15173" s="2"/>
    </row>
    <row r="15174" spans="3:3" x14ac:dyDescent="0.2">
      <c r="C15174" s="2"/>
    </row>
    <row r="15175" spans="3:3" x14ac:dyDescent="0.2">
      <c r="C15175" s="2"/>
    </row>
    <row r="15176" spans="3:3" x14ac:dyDescent="0.2">
      <c r="C15176" s="2"/>
    </row>
    <row r="15177" spans="3:3" x14ac:dyDescent="0.2">
      <c r="C15177" s="2"/>
    </row>
    <row r="15178" spans="3:3" x14ac:dyDescent="0.2">
      <c r="C15178" s="2"/>
    </row>
    <row r="15179" spans="3:3" x14ac:dyDescent="0.2">
      <c r="C15179" s="2"/>
    </row>
    <row r="15180" spans="3:3" x14ac:dyDescent="0.2">
      <c r="C15180" s="2"/>
    </row>
    <row r="15181" spans="3:3" x14ac:dyDescent="0.2">
      <c r="C15181" s="2"/>
    </row>
    <row r="15182" spans="3:3" x14ac:dyDescent="0.2">
      <c r="C15182" s="2"/>
    </row>
    <row r="15183" spans="3:3" x14ac:dyDescent="0.2">
      <c r="C15183" s="2"/>
    </row>
    <row r="15184" spans="3:3" x14ac:dyDescent="0.2">
      <c r="C15184" s="2"/>
    </row>
    <row r="15185" spans="3:3" x14ac:dyDescent="0.2">
      <c r="C15185" s="2"/>
    </row>
    <row r="15186" spans="3:3" x14ac:dyDescent="0.2">
      <c r="C15186" s="2"/>
    </row>
    <row r="15187" spans="3:3" x14ac:dyDescent="0.2">
      <c r="C15187" s="2"/>
    </row>
    <row r="15188" spans="3:3" x14ac:dyDescent="0.2">
      <c r="C15188" s="2"/>
    </row>
    <row r="15189" spans="3:3" x14ac:dyDescent="0.2">
      <c r="C15189" s="2"/>
    </row>
    <row r="15190" spans="3:3" x14ac:dyDescent="0.2">
      <c r="C15190" s="2"/>
    </row>
    <row r="15191" spans="3:3" x14ac:dyDescent="0.2">
      <c r="C15191" s="2"/>
    </row>
    <row r="15192" spans="3:3" x14ac:dyDescent="0.2">
      <c r="C15192" s="2"/>
    </row>
    <row r="15193" spans="3:3" x14ac:dyDescent="0.2">
      <c r="C15193" s="2"/>
    </row>
    <row r="15194" spans="3:3" x14ac:dyDescent="0.2">
      <c r="C15194" s="2"/>
    </row>
    <row r="15195" spans="3:3" x14ac:dyDescent="0.2">
      <c r="C15195" s="2"/>
    </row>
    <row r="15196" spans="3:3" x14ac:dyDescent="0.2">
      <c r="C15196" s="2"/>
    </row>
    <row r="15197" spans="3:3" x14ac:dyDescent="0.2">
      <c r="C15197" s="2"/>
    </row>
    <row r="15198" spans="3:3" x14ac:dyDescent="0.2">
      <c r="C15198" s="2"/>
    </row>
    <row r="15199" spans="3:3" x14ac:dyDescent="0.2">
      <c r="C15199" s="2"/>
    </row>
    <row r="15200" spans="3:3" x14ac:dyDescent="0.2">
      <c r="C15200" s="2"/>
    </row>
    <row r="15201" spans="3:3" x14ac:dyDescent="0.2">
      <c r="C15201" s="2"/>
    </row>
    <row r="15202" spans="3:3" x14ac:dyDescent="0.2">
      <c r="C15202" s="2"/>
    </row>
    <row r="15203" spans="3:3" x14ac:dyDescent="0.2">
      <c r="C15203" s="2"/>
    </row>
    <row r="15204" spans="3:3" x14ac:dyDescent="0.2">
      <c r="C15204" s="2"/>
    </row>
    <row r="15205" spans="3:3" x14ac:dyDescent="0.2">
      <c r="C15205" s="2"/>
    </row>
    <row r="15206" spans="3:3" x14ac:dyDescent="0.2">
      <c r="C15206" s="2"/>
    </row>
    <row r="15207" spans="3:3" x14ac:dyDescent="0.2">
      <c r="C15207" s="2"/>
    </row>
    <row r="15208" spans="3:3" x14ac:dyDescent="0.2">
      <c r="C15208" s="2"/>
    </row>
    <row r="15209" spans="3:3" x14ac:dyDescent="0.2">
      <c r="C15209" s="2"/>
    </row>
    <row r="15210" spans="3:3" x14ac:dyDescent="0.2">
      <c r="C15210" s="2"/>
    </row>
    <row r="15211" spans="3:3" x14ac:dyDescent="0.2">
      <c r="C15211" s="2"/>
    </row>
    <row r="15212" spans="3:3" x14ac:dyDescent="0.2">
      <c r="C15212" s="2"/>
    </row>
    <row r="15213" spans="3:3" x14ac:dyDescent="0.2">
      <c r="C15213" s="2"/>
    </row>
    <row r="15214" spans="3:3" x14ac:dyDescent="0.2">
      <c r="C15214" s="2"/>
    </row>
    <row r="15215" spans="3:3" x14ac:dyDescent="0.2">
      <c r="C15215" s="2"/>
    </row>
    <row r="15216" spans="3:3" x14ac:dyDescent="0.2">
      <c r="C15216" s="2"/>
    </row>
    <row r="15217" spans="3:3" x14ac:dyDescent="0.2">
      <c r="C15217" s="2"/>
    </row>
    <row r="15218" spans="3:3" x14ac:dyDescent="0.2">
      <c r="C15218" s="2"/>
    </row>
    <row r="15219" spans="3:3" x14ac:dyDescent="0.2">
      <c r="C15219" s="2"/>
    </row>
    <row r="15220" spans="3:3" x14ac:dyDescent="0.2">
      <c r="C15220" s="2"/>
    </row>
    <row r="15221" spans="3:3" x14ac:dyDescent="0.2">
      <c r="C15221" s="2"/>
    </row>
    <row r="15222" spans="3:3" x14ac:dyDescent="0.2">
      <c r="C15222" s="2"/>
    </row>
    <row r="15223" spans="3:3" x14ac:dyDescent="0.2">
      <c r="C15223" s="2"/>
    </row>
    <row r="15224" spans="3:3" x14ac:dyDescent="0.2">
      <c r="C15224" s="2"/>
    </row>
    <row r="15225" spans="3:3" x14ac:dyDescent="0.2">
      <c r="C15225" s="2"/>
    </row>
    <row r="15226" spans="3:3" x14ac:dyDescent="0.2">
      <c r="C15226" s="2"/>
    </row>
    <row r="15227" spans="3:3" x14ac:dyDescent="0.2">
      <c r="C15227" s="2"/>
    </row>
    <row r="15228" spans="3:3" x14ac:dyDescent="0.2">
      <c r="C15228" s="2"/>
    </row>
    <row r="15229" spans="3:3" x14ac:dyDescent="0.2">
      <c r="C15229" s="2"/>
    </row>
    <row r="15230" spans="3:3" x14ac:dyDescent="0.2">
      <c r="C15230" s="2"/>
    </row>
    <row r="15231" spans="3:3" x14ac:dyDescent="0.2">
      <c r="C15231" s="2"/>
    </row>
    <row r="15232" spans="3:3" x14ac:dyDescent="0.2">
      <c r="C15232" s="2"/>
    </row>
    <row r="15233" spans="3:3" x14ac:dyDescent="0.2">
      <c r="C15233" s="2"/>
    </row>
    <row r="15234" spans="3:3" x14ac:dyDescent="0.2">
      <c r="C15234" s="2"/>
    </row>
    <row r="15235" spans="3:3" x14ac:dyDescent="0.2">
      <c r="C15235" s="2"/>
    </row>
    <row r="15236" spans="3:3" x14ac:dyDescent="0.2">
      <c r="C15236" s="2"/>
    </row>
    <row r="15237" spans="3:3" x14ac:dyDescent="0.2">
      <c r="C15237" s="2"/>
    </row>
    <row r="15238" spans="3:3" x14ac:dyDescent="0.2">
      <c r="C15238" s="2"/>
    </row>
    <row r="15239" spans="3:3" x14ac:dyDescent="0.2">
      <c r="C15239" s="2"/>
    </row>
    <row r="15240" spans="3:3" x14ac:dyDescent="0.2">
      <c r="C15240" s="2"/>
    </row>
    <row r="15241" spans="3:3" x14ac:dyDescent="0.2">
      <c r="C15241" s="2"/>
    </row>
    <row r="15242" spans="3:3" x14ac:dyDescent="0.2">
      <c r="C15242" s="2"/>
    </row>
    <row r="15243" spans="3:3" x14ac:dyDescent="0.2">
      <c r="C15243" s="2"/>
    </row>
    <row r="15244" spans="3:3" x14ac:dyDescent="0.2">
      <c r="C15244" s="2"/>
    </row>
    <row r="15245" spans="3:3" x14ac:dyDescent="0.2">
      <c r="C15245" s="2"/>
    </row>
    <row r="15246" spans="3:3" x14ac:dyDescent="0.2">
      <c r="C15246" s="2"/>
    </row>
    <row r="15247" spans="3:3" x14ac:dyDescent="0.2">
      <c r="C15247" s="2"/>
    </row>
    <row r="15248" spans="3:3" x14ac:dyDescent="0.2">
      <c r="C15248" s="2"/>
    </row>
    <row r="15249" spans="3:3" x14ac:dyDescent="0.2">
      <c r="C15249" s="2"/>
    </row>
    <row r="15250" spans="3:3" x14ac:dyDescent="0.2">
      <c r="C15250" s="2"/>
    </row>
    <row r="15251" spans="3:3" x14ac:dyDescent="0.2">
      <c r="C15251" s="2"/>
    </row>
    <row r="15252" spans="3:3" x14ac:dyDescent="0.2">
      <c r="C15252" s="2"/>
    </row>
    <row r="15253" spans="3:3" x14ac:dyDescent="0.2">
      <c r="C15253" s="2"/>
    </row>
    <row r="15254" spans="3:3" x14ac:dyDescent="0.2">
      <c r="C15254" s="2"/>
    </row>
    <row r="15255" spans="3:3" x14ac:dyDescent="0.2">
      <c r="C15255" s="2"/>
    </row>
    <row r="15256" spans="3:3" x14ac:dyDescent="0.2">
      <c r="C15256" s="2"/>
    </row>
    <row r="15257" spans="3:3" x14ac:dyDescent="0.2">
      <c r="C15257" s="2"/>
    </row>
    <row r="15258" spans="3:3" x14ac:dyDescent="0.2">
      <c r="C15258" s="2"/>
    </row>
    <row r="15259" spans="3:3" x14ac:dyDescent="0.2">
      <c r="C15259" s="2"/>
    </row>
    <row r="15260" spans="3:3" x14ac:dyDescent="0.2">
      <c r="C15260" s="2"/>
    </row>
    <row r="15261" spans="3:3" x14ac:dyDescent="0.2">
      <c r="C15261" s="2"/>
    </row>
    <row r="15262" spans="3:3" x14ac:dyDescent="0.2">
      <c r="C15262" s="2"/>
    </row>
    <row r="15263" spans="3:3" x14ac:dyDescent="0.2">
      <c r="C15263" s="2"/>
    </row>
    <row r="15264" spans="3:3" x14ac:dyDescent="0.2">
      <c r="C15264" s="2"/>
    </row>
    <row r="15265" spans="3:3" x14ac:dyDescent="0.2">
      <c r="C15265" s="2"/>
    </row>
    <row r="15266" spans="3:3" x14ac:dyDescent="0.2">
      <c r="C15266" s="2"/>
    </row>
    <row r="15267" spans="3:3" x14ac:dyDescent="0.2">
      <c r="C15267" s="2"/>
    </row>
    <row r="15268" spans="3:3" x14ac:dyDescent="0.2">
      <c r="C15268" s="2"/>
    </row>
    <row r="15269" spans="3:3" x14ac:dyDescent="0.2">
      <c r="C15269" s="2"/>
    </row>
    <row r="15270" spans="3:3" x14ac:dyDescent="0.2">
      <c r="C15270" s="2"/>
    </row>
    <row r="15271" spans="3:3" x14ac:dyDescent="0.2">
      <c r="C15271" s="2"/>
    </row>
    <row r="15272" spans="3:3" x14ac:dyDescent="0.2">
      <c r="C15272" s="2"/>
    </row>
    <row r="15273" spans="3:3" x14ac:dyDescent="0.2">
      <c r="C15273" s="2"/>
    </row>
    <row r="15274" spans="3:3" x14ac:dyDescent="0.2">
      <c r="C15274" s="2"/>
    </row>
    <row r="15275" spans="3:3" x14ac:dyDescent="0.2">
      <c r="C15275" s="2"/>
    </row>
    <row r="15276" spans="3:3" x14ac:dyDescent="0.2">
      <c r="C15276" s="2"/>
    </row>
    <row r="15277" spans="3:3" x14ac:dyDescent="0.2">
      <c r="C15277" s="2"/>
    </row>
    <row r="15278" spans="3:3" x14ac:dyDescent="0.2">
      <c r="C15278" s="2"/>
    </row>
    <row r="15279" spans="3:3" x14ac:dyDescent="0.2">
      <c r="C15279" s="2"/>
    </row>
    <row r="15280" spans="3:3" x14ac:dyDescent="0.2">
      <c r="C15280" s="2"/>
    </row>
    <row r="15281" spans="3:3" x14ac:dyDescent="0.2">
      <c r="C15281" s="2"/>
    </row>
    <row r="15282" spans="3:3" x14ac:dyDescent="0.2">
      <c r="C15282" s="2"/>
    </row>
    <row r="15283" spans="3:3" x14ac:dyDescent="0.2">
      <c r="C15283" s="2"/>
    </row>
    <row r="15284" spans="3:3" x14ac:dyDescent="0.2">
      <c r="C15284" s="2"/>
    </row>
    <row r="15285" spans="3:3" x14ac:dyDescent="0.2">
      <c r="C15285" s="2"/>
    </row>
    <row r="15286" spans="3:3" x14ac:dyDescent="0.2">
      <c r="C15286" s="2"/>
    </row>
    <row r="15287" spans="3:3" x14ac:dyDescent="0.2">
      <c r="C15287" s="2"/>
    </row>
    <row r="15288" spans="3:3" x14ac:dyDescent="0.2">
      <c r="C15288" s="2"/>
    </row>
    <row r="15289" spans="3:3" x14ac:dyDescent="0.2">
      <c r="C15289" s="2"/>
    </row>
    <row r="15290" spans="3:3" x14ac:dyDescent="0.2">
      <c r="C15290" s="2"/>
    </row>
    <row r="15291" spans="3:3" x14ac:dyDescent="0.2">
      <c r="C15291" s="2"/>
    </row>
    <row r="15292" spans="3:3" x14ac:dyDescent="0.2">
      <c r="C15292" s="2"/>
    </row>
    <row r="15293" spans="3:3" x14ac:dyDescent="0.2">
      <c r="C15293" s="2"/>
    </row>
    <row r="15294" spans="3:3" x14ac:dyDescent="0.2">
      <c r="C15294" s="2"/>
    </row>
    <row r="15295" spans="3:3" x14ac:dyDescent="0.2">
      <c r="C15295" s="2"/>
    </row>
    <row r="15296" spans="3:3" x14ac:dyDescent="0.2">
      <c r="C15296" s="2"/>
    </row>
    <row r="15297" spans="3:3" x14ac:dyDescent="0.2">
      <c r="C15297" s="2"/>
    </row>
    <row r="15298" spans="3:3" x14ac:dyDescent="0.2">
      <c r="C15298" s="2"/>
    </row>
    <row r="15299" spans="3:3" x14ac:dyDescent="0.2">
      <c r="C15299" s="2"/>
    </row>
    <row r="15300" spans="3:3" x14ac:dyDescent="0.2">
      <c r="C15300" s="2"/>
    </row>
    <row r="15301" spans="3:3" x14ac:dyDescent="0.2">
      <c r="C15301" s="2"/>
    </row>
    <row r="15302" spans="3:3" x14ac:dyDescent="0.2">
      <c r="C15302" s="2"/>
    </row>
    <row r="15303" spans="3:3" x14ac:dyDescent="0.2">
      <c r="C15303" s="2"/>
    </row>
    <row r="15304" spans="3:3" x14ac:dyDescent="0.2">
      <c r="C15304" s="2"/>
    </row>
    <row r="15305" spans="3:3" x14ac:dyDescent="0.2">
      <c r="C15305" s="2"/>
    </row>
    <row r="15306" spans="3:3" x14ac:dyDescent="0.2">
      <c r="C15306" s="2"/>
    </row>
    <row r="15307" spans="3:3" x14ac:dyDescent="0.2">
      <c r="C15307" s="2"/>
    </row>
    <row r="15308" spans="3:3" x14ac:dyDescent="0.2">
      <c r="C15308" s="2"/>
    </row>
    <row r="15309" spans="3:3" x14ac:dyDescent="0.2">
      <c r="C15309" s="2"/>
    </row>
    <row r="15310" spans="3:3" x14ac:dyDescent="0.2">
      <c r="C15310" s="2"/>
    </row>
    <row r="15311" spans="3:3" x14ac:dyDescent="0.2">
      <c r="C15311" s="2"/>
    </row>
    <row r="15312" spans="3:3" x14ac:dyDescent="0.2">
      <c r="C15312" s="2"/>
    </row>
    <row r="15313" spans="3:3" x14ac:dyDescent="0.2">
      <c r="C15313" s="2"/>
    </row>
    <row r="15314" spans="3:3" x14ac:dyDescent="0.2">
      <c r="C15314" s="2"/>
    </row>
    <row r="15315" spans="3:3" x14ac:dyDescent="0.2">
      <c r="C15315" s="2"/>
    </row>
    <row r="15316" spans="3:3" x14ac:dyDescent="0.2">
      <c r="C15316" s="2"/>
    </row>
    <row r="15317" spans="3:3" x14ac:dyDescent="0.2">
      <c r="C15317" s="2"/>
    </row>
    <row r="15318" spans="3:3" x14ac:dyDescent="0.2">
      <c r="C15318" s="2"/>
    </row>
    <row r="15319" spans="3:3" x14ac:dyDescent="0.2">
      <c r="C15319" s="2"/>
    </row>
    <row r="15320" spans="3:3" x14ac:dyDescent="0.2">
      <c r="C15320" s="2"/>
    </row>
    <row r="15321" spans="3:3" x14ac:dyDescent="0.2">
      <c r="C15321" s="2"/>
    </row>
    <row r="15322" spans="3:3" x14ac:dyDescent="0.2">
      <c r="C15322" s="2"/>
    </row>
    <row r="15323" spans="3:3" x14ac:dyDescent="0.2">
      <c r="C15323" s="2"/>
    </row>
    <row r="15324" spans="3:3" x14ac:dyDescent="0.2">
      <c r="C15324" s="2"/>
    </row>
    <row r="15325" spans="3:3" x14ac:dyDescent="0.2">
      <c r="C15325" s="2"/>
    </row>
    <row r="15326" spans="3:3" x14ac:dyDescent="0.2">
      <c r="C15326" s="2"/>
    </row>
    <row r="15327" spans="3:3" x14ac:dyDescent="0.2">
      <c r="C15327" s="2"/>
    </row>
    <row r="15328" spans="3:3" x14ac:dyDescent="0.2">
      <c r="C15328" s="2"/>
    </row>
    <row r="15329" spans="3:3" x14ac:dyDescent="0.2">
      <c r="C15329" s="2"/>
    </row>
    <row r="15330" spans="3:3" x14ac:dyDescent="0.2">
      <c r="C15330" s="2"/>
    </row>
    <row r="15331" spans="3:3" x14ac:dyDescent="0.2">
      <c r="C15331" s="2"/>
    </row>
    <row r="15332" spans="3:3" x14ac:dyDescent="0.2">
      <c r="C15332" s="2"/>
    </row>
    <row r="15333" spans="3:3" x14ac:dyDescent="0.2">
      <c r="C15333" s="2"/>
    </row>
    <row r="15334" spans="3:3" x14ac:dyDescent="0.2">
      <c r="C15334" s="2"/>
    </row>
    <row r="15335" spans="3:3" x14ac:dyDescent="0.2">
      <c r="C15335" s="2"/>
    </row>
    <row r="15336" spans="3:3" x14ac:dyDescent="0.2">
      <c r="C15336" s="2"/>
    </row>
    <row r="15337" spans="3:3" x14ac:dyDescent="0.2">
      <c r="C15337" s="2"/>
    </row>
    <row r="15338" spans="3:3" x14ac:dyDescent="0.2">
      <c r="C15338" s="2"/>
    </row>
    <row r="15339" spans="3:3" x14ac:dyDescent="0.2">
      <c r="C15339" s="2"/>
    </row>
    <row r="15340" spans="3:3" x14ac:dyDescent="0.2">
      <c r="C15340" s="2"/>
    </row>
    <row r="15341" spans="3:3" x14ac:dyDescent="0.2">
      <c r="C15341" s="2"/>
    </row>
    <row r="15342" spans="3:3" x14ac:dyDescent="0.2">
      <c r="C15342" s="2"/>
    </row>
    <row r="15343" spans="3:3" x14ac:dyDescent="0.2">
      <c r="C15343" s="2"/>
    </row>
    <row r="15344" spans="3:3" x14ac:dyDescent="0.2">
      <c r="C15344" s="2"/>
    </row>
    <row r="15345" spans="3:3" x14ac:dyDescent="0.2">
      <c r="C15345" s="2"/>
    </row>
    <row r="15346" spans="3:3" x14ac:dyDescent="0.2">
      <c r="C15346" s="2"/>
    </row>
    <row r="15347" spans="3:3" x14ac:dyDescent="0.2">
      <c r="C15347" s="2"/>
    </row>
    <row r="15348" spans="3:3" x14ac:dyDescent="0.2">
      <c r="C15348" s="2"/>
    </row>
    <row r="15349" spans="3:3" x14ac:dyDescent="0.2">
      <c r="C15349" s="2"/>
    </row>
    <row r="15350" spans="3:3" x14ac:dyDescent="0.2">
      <c r="C15350" s="2"/>
    </row>
    <row r="15351" spans="3:3" x14ac:dyDescent="0.2">
      <c r="C15351" s="2"/>
    </row>
    <row r="15352" spans="3:3" x14ac:dyDescent="0.2">
      <c r="C15352" s="2"/>
    </row>
    <row r="15353" spans="3:3" x14ac:dyDescent="0.2">
      <c r="C15353" s="2"/>
    </row>
    <row r="15354" spans="3:3" x14ac:dyDescent="0.2">
      <c r="C15354" s="2"/>
    </row>
    <row r="15355" spans="3:3" x14ac:dyDescent="0.2">
      <c r="C15355" s="2"/>
    </row>
    <row r="15356" spans="3:3" x14ac:dyDescent="0.2">
      <c r="C15356" s="2"/>
    </row>
    <row r="15357" spans="3:3" x14ac:dyDescent="0.2">
      <c r="C15357" s="2"/>
    </row>
    <row r="15358" spans="3:3" x14ac:dyDescent="0.2">
      <c r="C15358" s="2"/>
    </row>
    <row r="15359" spans="3:3" x14ac:dyDescent="0.2">
      <c r="C15359" s="2"/>
    </row>
    <row r="15360" spans="3:3" x14ac:dyDescent="0.2">
      <c r="C15360" s="2"/>
    </row>
    <row r="15361" spans="3:3" x14ac:dyDescent="0.2">
      <c r="C15361" s="2"/>
    </row>
    <row r="15362" spans="3:3" x14ac:dyDescent="0.2">
      <c r="C15362" s="2"/>
    </row>
    <row r="15363" spans="3:3" x14ac:dyDescent="0.2">
      <c r="C15363" s="2"/>
    </row>
    <row r="15364" spans="3:3" x14ac:dyDescent="0.2">
      <c r="C15364" s="2"/>
    </row>
    <row r="15365" spans="3:3" x14ac:dyDescent="0.2">
      <c r="C15365" s="2"/>
    </row>
    <row r="15366" spans="3:3" x14ac:dyDescent="0.2">
      <c r="C15366" s="2"/>
    </row>
    <row r="15367" spans="3:3" x14ac:dyDescent="0.2">
      <c r="C15367" s="2"/>
    </row>
    <row r="15368" spans="3:3" x14ac:dyDescent="0.2">
      <c r="C15368" s="2"/>
    </row>
    <row r="15369" spans="3:3" x14ac:dyDescent="0.2">
      <c r="C15369" s="2"/>
    </row>
    <row r="15370" spans="3:3" x14ac:dyDescent="0.2">
      <c r="C15370" s="2"/>
    </row>
    <row r="15371" spans="3:3" x14ac:dyDescent="0.2">
      <c r="C15371" s="2"/>
    </row>
    <row r="15372" spans="3:3" x14ac:dyDescent="0.2">
      <c r="C15372" s="2"/>
    </row>
    <row r="15373" spans="3:3" x14ac:dyDescent="0.2">
      <c r="C15373" s="2"/>
    </row>
    <row r="15374" spans="3:3" x14ac:dyDescent="0.2">
      <c r="C15374" s="2"/>
    </row>
    <row r="15375" spans="3:3" x14ac:dyDescent="0.2">
      <c r="C15375" s="2"/>
    </row>
    <row r="15376" spans="3:3" x14ac:dyDescent="0.2">
      <c r="C15376" s="2"/>
    </row>
    <row r="15377" spans="3:3" x14ac:dyDescent="0.2">
      <c r="C15377" s="2"/>
    </row>
    <row r="15378" spans="3:3" x14ac:dyDescent="0.2">
      <c r="C15378" s="2"/>
    </row>
    <row r="15379" spans="3:3" x14ac:dyDescent="0.2">
      <c r="C15379" s="2"/>
    </row>
    <row r="15380" spans="3:3" x14ac:dyDescent="0.2">
      <c r="C15380" s="2"/>
    </row>
    <row r="15381" spans="3:3" x14ac:dyDescent="0.2">
      <c r="C15381" s="2"/>
    </row>
    <row r="15382" spans="3:3" x14ac:dyDescent="0.2">
      <c r="C15382" s="2"/>
    </row>
    <row r="15383" spans="3:3" x14ac:dyDescent="0.2">
      <c r="C15383" s="2"/>
    </row>
    <row r="15384" spans="3:3" x14ac:dyDescent="0.2">
      <c r="C15384" s="2"/>
    </row>
    <row r="15385" spans="3:3" x14ac:dyDescent="0.2">
      <c r="C15385" s="2"/>
    </row>
    <row r="15386" spans="3:3" x14ac:dyDescent="0.2">
      <c r="C15386" s="2"/>
    </row>
    <row r="15387" spans="3:3" x14ac:dyDescent="0.2">
      <c r="C15387" s="2"/>
    </row>
    <row r="15388" spans="3:3" x14ac:dyDescent="0.2">
      <c r="C15388" s="2"/>
    </row>
    <row r="15389" spans="3:3" x14ac:dyDescent="0.2">
      <c r="C15389" s="2"/>
    </row>
    <row r="15390" spans="3:3" x14ac:dyDescent="0.2">
      <c r="C15390" s="2"/>
    </row>
    <row r="15391" spans="3:3" x14ac:dyDescent="0.2">
      <c r="C15391" s="2"/>
    </row>
    <row r="15392" spans="3:3" x14ac:dyDescent="0.2">
      <c r="C15392" s="2"/>
    </row>
    <row r="15393" spans="3:3" x14ac:dyDescent="0.2">
      <c r="C15393" s="2"/>
    </row>
    <row r="15394" spans="3:3" x14ac:dyDescent="0.2">
      <c r="C15394" s="2"/>
    </row>
    <row r="15395" spans="3:3" x14ac:dyDescent="0.2">
      <c r="C15395" s="2"/>
    </row>
    <row r="15396" spans="3:3" x14ac:dyDescent="0.2">
      <c r="C15396" s="2"/>
    </row>
    <row r="15397" spans="3:3" x14ac:dyDescent="0.2">
      <c r="C15397" s="2"/>
    </row>
    <row r="15398" spans="3:3" x14ac:dyDescent="0.2">
      <c r="C15398" s="2"/>
    </row>
    <row r="15399" spans="3:3" x14ac:dyDescent="0.2">
      <c r="C15399" s="2"/>
    </row>
    <row r="15400" spans="3:3" x14ac:dyDescent="0.2">
      <c r="C15400" s="2"/>
    </row>
    <row r="15401" spans="3:3" x14ac:dyDescent="0.2">
      <c r="C15401" s="2"/>
    </row>
    <row r="15402" spans="3:3" x14ac:dyDescent="0.2">
      <c r="C15402" s="2"/>
    </row>
    <row r="15403" spans="3:3" x14ac:dyDescent="0.2">
      <c r="C15403" s="2"/>
    </row>
    <row r="15404" spans="3:3" x14ac:dyDescent="0.2">
      <c r="C15404" s="2"/>
    </row>
    <row r="15405" spans="3:3" x14ac:dyDescent="0.2">
      <c r="C15405" s="2"/>
    </row>
    <row r="15406" spans="3:3" x14ac:dyDescent="0.2">
      <c r="C15406" s="2"/>
    </row>
    <row r="15407" spans="3:3" x14ac:dyDescent="0.2">
      <c r="C15407" s="2"/>
    </row>
    <row r="15408" spans="3:3" x14ac:dyDescent="0.2">
      <c r="C15408" s="2"/>
    </row>
    <row r="15409" spans="3:3" x14ac:dyDescent="0.2">
      <c r="C15409" s="2"/>
    </row>
    <row r="15410" spans="3:3" x14ac:dyDescent="0.2">
      <c r="C15410" s="2"/>
    </row>
    <row r="15411" spans="3:3" x14ac:dyDescent="0.2">
      <c r="C15411" s="2"/>
    </row>
    <row r="15412" spans="3:3" x14ac:dyDescent="0.2">
      <c r="C15412" s="2"/>
    </row>
    <row r="15413" spans="3:3" x14ac:dyDescent="0.2">
      <c r="C15413" s="2"/>
    </row>
    <row r="15414" spans="3:3" x14ac:dyDescent="0.2">
      <c r="C15414" s="2"/>
    </row>
    <row r="15415" spans="3:3" x14ac:dyDescent="0.2">
      <c r="C15415" s="2"/>
    </row>
    <row r="15416" spans="3:3" x14ac:dyDescent="0.2">
      <c r="C15416" s="2"/>
    </row>
    <row r="15417" spans="3:3" x14ac:dyDescent="0.2">
      <c r="C15417" s="2"/>
    </row>
    <row r="15418" spans="3:3" x14ac:dyDescent="0.2">
      <c r="C15418" s="2"/>
    </row>
    <row r="15419" spans="3:3" x14ac:dyDescent="0.2">
      <c r="C15419" s="2"/>
    </row>
    <row r="15420" spans="3:3" x14ac:dyDescent="0.2">
      <c r="C15420" s="2"/>
    </row>
    <row r="15421" spans="3:3" x14ac:dyDescent="0.2">
      <c r="C15421" s="2"/>
    </row>
    <row r="15422" spans="3:3" x14ac:dyDescent="0.2">
      <c r="C15422" s="2"/>
    </row>
    <row r="15423" spans="3:3" x14ac:dyDescent="0.2">
      <c r="C15423" s="2"/>
    </row>
    <row r="15424" spans="3:3" x14ac:dyDescent="0.2">
      <c r="C15424" s="2"/>
    </row>
    <row r="15425" spans="3:3" x14ac:dyDescent="0.2">
      <c r="C15425" s="2"/>
    </row>
    <row r="15426" spans="3:3" x14ac:dyDescent="0.2">
      <c r="C15426" s="2"/>
    </row>
    <row r="15427" spans="3:3" x14ac:dyDescent="0.2">
      <c r="C15427" s="2"/>
    </row>
    <row r="15428" spans="3:3" x14ac:dyDescent="0.2">
      <c r="C15428" s="2"/>
    </row>
    <row r="15429" spans="3:3" x14ac:dyDescent="0.2">
      <c r="C15429" s="2"/>
    </row>
    <row r="15430" spans="3:3" x14ac:dyDescent="0.2">
      <c r="C15430" s="2"/>
    </row>
    <row r="15431" spans="3:3" x14ac:dyDescent="0.2">
      <c r="C15431" s="2"/>
    </row>
    <row r="15432" spans="3:3" x14ac:dyDescent="0.2">
      <c r="C15432" s="2"/>
    </row>
    <row r="15433" spans="3:3" x14ac:dyDescent="0.2">
      <c r="C15433" s="2"/>
    </row>
    <row r="15434" spans="3:3" x14ac:dyDescent="0.2">
      <c r="C15434" s="2"/>
    </row>
    <row r="15435" spans="3:3" x14ac:dyDescent="0.2">
      <c r="C15435" s="2"/>
    </row>
    <row r="15436" spans="3:3" x14ac:dyDescent="0.2">
      <c r="C15436" s="2"/>
    </row>
    <row r="15437" spans="3:3" x14ac:dyDescent="0.2">
      <c r="C15437" s="2"/>
    </row>
    <row r="15438" spans="3:3" x14ac:dyDescent="0.2">
      <c r="C15438" s="2"/>
    </row>
    <row r="15439" spans="3:3" x14ac:dyDescent="0.2">
      <c r="C15439" s="2"/>
    </row>
    <row r="15440" spans="3:3" x14ac:dyDescent="0.2">
      <c r="C15440" s="2"/>
    </row>
    <row r="15441" spans="3:3" x14ac:dyDescent="0.2">
      <c r="C15441" s="2"/>
    </row>
    <row r="15442" spans="3:3" x14ac:dyDescent="0.2">
      <c r="C15442" s="2"/>
    </row>
    <row r="15443" spans="3:3" x14ac:dyDescent="0.2">
      <c r="C15443" s="2"/>
    </row>
    <row r="15444" spans="3:3" x14ac:dyDescent="0.2">
      <c r="C15444" s="2"/>
    </row>
    <row r="15445" spans="3:3" x14ac:dyDescent="0.2">
      <c r="C15445" s="2"/>
    </row>
    <row r="15446" spans="3:3" x14ac:dyDescent="0.2">
      <c r="C15446" s="2"/>
    </row>
    <row r="15447" spans="3:3" x14ac:dyDescent="0.2">
      <c r="C15447" s="2"/>
    </row>
    <row r="15448" spans="3:3" x14ac:dyDescent="0.2">
      <c r="C15448" s="2"/>
    </row>
    <row r="15449" spans="3:3" x14ac:dyDescent="0.2">
      <c r="C15449" s="2"/>
    </row>
    <row r="15450" spans="3:3" x14ac:dyDescent="0.2">
      <c r="C15450" s="2"/>
    </row>
    <row r="15451" spans="3:3" x14ac:dyDescent="0.2">
      <c r="C15451" s="2"/>
    </row>
    <row r="15452" spans="3:3" x14ac:dyDescent="0.2">
      <c r="C15452" s="2"/>
    </row>
    <row r="15453" spans="3:3" x14ac:dyDescent="0.2">
      <c r="C15453" s="2"/>
    </row>
    <row r="15454" spans="3:3" x14ac:dyDescent="0.2">
      <c r="C15454" s="2"/>
    </row>
    <row r="15455" spans="3:3" x14ac:dyDescent="0.2">
      <c r="C15455" s="2"/>
    </row>
    <row r="15456" spans="3:3" x14ac:dyDescent="0.2">
      <c r="C15456" s="2"/>
    </row>
    <row r="15457" spans="3:3" x14ac:dyDescent="0.2">
      <c r="C15457" s="2"/>
    </row>
    <row r="15458" spans="3:3" x14ac:dyDescent="0.2">
      <c r="C15458" s="2"/>
    </row>
    <row r="15459" spans="3:3" x14ac:dyDescent="0.2">
      <c r="C15459" s="2"/>
    </row>
    <row r="15460" spans="3:3" x14ac:dyDescent="0.2">
      <c r="C15460" s="2"/>
    </row>
    <row r="15461" spans="3:3" x14ac:dyDescent="0.2">
      <c r="C15461" s="2"/>
    </row>
    <row r="15462" spans="3:3" x14ac:dyDescent="0.2">
      <c r="C15462" s="2"/>
    </row>
    <row r="15463" spans="3:3" x14ac:dyDescent="0.2">
      <c r="C15463" s="2"/>
    </row>
    <row r="15464" spans="3:3" x14ac:dyDescent="0.2">
      <c r="C15464" s="2"/>
    </row>
    <row r="15465" spans="3:3" x14ac:dyDescent="0.2">
      <c r="C15465" s="2"/>
    </row>
    <row r="15466" spans="3:3" x14ac:dyDescent="0.2">
      <c r="C15466" s="2"/>
    </row>
    <row r="15467" spans="3:3" x14ac:dyDescent="0.2">
      <c r="C15467" s="2"/>
    </row>
    <row r="15468" spans="3:3" x14ac:dyDescent="0.2">
      <c r="C15468" s="2"/>
    </row>
    <row r="15469" spans="3:3" x14ac:dyDescent="0.2">
      <c r="C15469" s="2"/>
    </row>
    <row r="15470" spans="3:3" x14ac:dyDescent="0.2">
      <c r="C15470" s="2"/>
    </row>
    <row r="15471" spans="3:3" x14ac:dyDescent="0.2">
      <c r="C15471" s="2"/>
    </row>
    <row r="15472" spans="3:3" x14ac:dyDescent="0.2">
      <c r="C15472" s="2"/>
    </row>
    <row r="15473" spans="3:3" x14ac:dyDescent="0.2">
      <c r="C15473" s="2"/>
    </row>
    <row r="15474" spans="3:3" x14ac:dyDescent="0.2">
      <c r="C15474" s="2"/>
    </row>
    <row r="15475" spans="3:3" x14ac:dyDescent="0.2">
      <c r="C15475" s="2"/>
    </row>
    <row r="15476" spans="3:3" x14ac:dyDescent="0.2">
      <c r="C15476" s="2"/>
    </row>
    <row r="15477" spans="3:3" x14ac:dyDescent="0.2">
      <c r="C15477" s="2"/>
    </row>
    <row r="15478" spans="3:3" x14ac:dyDescent="0.2">
      <c r="C15478" s="2"/>
    </row>
    <row r="15479" spans="3:3" x14ac:dyDescent="0.2">
      <c r="C15479" s="2"/>
    </row>
    <row r="15480" spans="3:3" x14ac:dyDescent="0.2">
      <c r="C15480" s="2"/>
    </row>
    <row r="15481" spans="3:3" x14ac:dyDescent="0.2">
      <c r="C15481" s="2"/>
    </row>
    <row r="15482" spans="3:3" x14ac:dyDescent="0.2">
      <c r="C15482" s="2"/>
    </row>
    <row r="15483" spans="3:3" x14ac:dyDescent="0.2">
      <c r="C15483" s="2"/>
    </row>
    <row r="15484" spans="3:3" x14ac:dyDescent="0.2">
      <c r="C15484" s="2"/>
    </row>
    <row r="15485" spans="3:3" x14ac:dyDescent="0.2">
      <c r="C15485" s="2"/>
    </row>
    <row r="15486" spans="3:3" x14ac:dyDescent="0.2">
      <c r="C15486" s="2"/>
    </row>
    <row r="15487" spans="3:3" x14ac:dyDescent="0.2">
      <c r="C15487" s="2"/>
    </row>
    <row r="15488" spans="3:3" x14ac:dyDescent="0.2">
      <c r="C15488" s="2"/>
    </row>
    <row r="15489" spans="3:3" x14ac:dyDescent="0.2">
      <c r="C15489" s="2"/>
    </row>
    <row r="15490" spans="3:3" x14ac:dyDescent="0.2">
      <c r="C15490" s="2"/>
    </row>
    <row r="15491" spans="3:3" x14ac:dyDescent="0.2">
      <c r="C15491" s="2"/>
    </row>
    <row r="15492" spans="3:3" x14ac:dyDescent="0.2">
      <c r="C15492" s="2"/>
    </row>
    <row r="15493" spans="3:3" x14ac:dyDescent="0.2">
      <c r="C15493" s="2"/>
    </row>
    <row r="15494" spans="3:3" x14ac:dyDescent="0.2">
      <c r="C15494" s="2"/>
    </row>
    <row r="15495" spans="3:3" x14ac:dyDescent="0.2">
      <c r="C15495" s="2"/>
    </row>
    <row r="15496" spans="3:3" x14ac:dyDescent="0.2">
      <c r="C15496" s="2"/>
    </row>
    <row r="15497" spans="3:3" x14ac:dyDescent="0.2">
      <c r="C15497" s="2"/>
    </row>
    <row r="15498" spans="3:3" x14ac:dyDescent="0.2">
      <c r="C15498" s="2"/>
    </row>
    <row r="15499" spans="3:3" x14ac:dyDescent="0.2">
      <c r="C15499" s="2"/>
    </row>
    <row r="15500" spans="3:3" x14ac:dyDescent="0.2">
      <c r="C15500" s="2"/>
    </row>
    <row r="15501" spans="3:3" x14ac:dyDescent="0.2">
      <c r="C15501" s="2"/>
    </row>
    <row r="15502" spans="3:3" x14ac:dyDescent="0.2">
      <c r="C15502" s="2"/>
    </row>
    <row r="15503" spans="3:3" x14ac:dyDescent="0.2">
      <c r="C15503" s="2"/>
    </row>
    <row r="15504" spans="3:3" x14ac:dyDescent="0.2">
      <c r="C15504" s="2"/>
    </row>
    <row r="15505" spans="3:3" x14ac:dyDescent="0.2">
      <c r="C15505" s="2"/>
    </row>
    <row r="15506" spans="3:3" x14ac:dyDescent="0.2">
      <c r="C15506" s="2"/>
    </row>
    <row r="15507" spans="3:3" x14ac:dyDescent="0.2">
      <c r="C15507" s="2"/>
    </row>
    <row r="15508" spans="3:3" x14ac:dyDescent="0.2">
      <c r="C15508" s="2"/>
    </row>
    <row r="15509" spans="3:3" x14ac:dyDescent="0.2">
      <c r="C15509" s="2"/>
    </row>
    <row r="15510" spans="3:3" x14ac:dyDescent="0.2">
      <c r="C15510" s="2"/>
    </row>
    <row r="15511" spans="3:3" x14ac:dyDescent="0.2">
      <c r="C15511" s="2"/>
    </row>
    <row r="15512" spans="3:3" x14ac:dyDescent="0.2">
      <c r="C15512" s="2"/>
    </row>
    <row r="15513" spans="3:3" x14ac:dyDescent="0.2">
      <c r="C15513" s="2"/>
    </row>
    <row r="15514" spans="3:3" x14ac:dyDescent="0.2">
      <c r="C15514" s="2"/>
    </row>
    <row r="15515" spans="3:3" x14ac:dyDescent="0.2">
      <c r="C15515" s="2"/>
    </row>
    <row r="15516" spans="3:3" x14ac:dyDescent="0.2">
      <c r="C15516" s="2"/>
    </row>
    <row r="15517" spans="3:3" x14ac:dyDescent="0.2">
      <c r="C15517" s="2"/>
    </row>
    <row r="15518" spans="3:3" x14ac:dyDescent="0.2">
      <c r="C15518" s="2"/>
    </row>
    <row r="15519" spans="3:3" x14ac:dyDescent="0.2">
      <c r="C15519" s="2"/>
    </row>
    <row r="15520" spans="3:3" x14ac:dyDescent="0.2">
      <c r="C15520" s="2"/>
    </row>
    <row r="15521" spans="3:3" x14ac:dyDescent="0.2">
      <c r="C15521" s="2"/>
    </row>
    <row r="15522" spans="3:3" x14ac:dyDescent="0.2">
      <c r="C15522" s="2"/>
    </row>
    <row r="15523" spans="3:3" x14ac:dyDescent="0.2">
      <c r="C15523" s="2"/>
    </row>
    <row r="15524" spans="3:3" x14ac:dyDescent="0.2">
      <c r="C15524" s="2"/>
    </row>
    <row r="15525" spans="3:3" x14ac:dyDescent="0.2">
      <c r="C15525" s="2"/>
    </row>
    <row r="15526" spans="3:3" x14ac:dyDescent="0.2">
      <c r="C15526" s="2"/>
    </row>
    <row r="15527" spans="3:3" x14ac:dyDescent="0.2">
      <c r="C15527" s="2"/>
    </row>
    <row r="15528" spans="3:3" x14ac:dyDescent="0.2">
      <c r="C15528" s="2"/>
    </row>
    <row r="15529" spans="3:3" x14ac:dyDescent="0.2">
      <c r="C15529" s="2"/>
    </row>
    <row r="15530" spans="3:3" x14ac:dyDescent="0.2">
      <c r="C15530" s="2"/>
    </row>
    <row r="15531" spans="3:3" x14ac:dyDescent="0.2">
      <c r="C15531" s="2"/>
    </row>
    <row r="15532" spans="3:3" x14ac:dyDescent="0.2">
      <c r="C15532" s="2"/>
    </row>
    <row r="15533" spans="3:3" x14ac:dyDescent="0.2">
      <c r="C15533" s="2"/>
    </row>
    <row r="15534" spans="3:3" x14ac:dyDescent="0.2">
      <c r="C15534" s="2"/>
    </row>
    <row r="15535" spans="3:3" x14ac:dyDescent="0.2">
      <c r="C15535" s="2"/>
    </row>
    <row r="15536" spans="3:3" x14ac:dyDescent="0.2">
      <c r="C15536" s="2"/>
    </row>
    <row r="15537" spans="3:3" x14ac:dyDescent="0.2">
      <c r="C15537" s="2"/>
    </row>
    <row r="15538" spans="3:3" x14ac:dyDescent="0.2">
      <c r="C15538" s="2"/>
    </row>
    <row r="15539" spans="3:3" x14ac:dyDescent="0.2">
      <c r="C15539" s="2"/>
    </row>
    <row r="15540" spans="3:3" x14ac:dyDescent="0.2">
      <c r="C15540" s="2"/>
    </row>
    <row r="15541" spans="3:3" x14ac:dyDescent="0.2">
      <c r="C15541" s="2"/>
    </row>
    <row r="15542" spans="3:3" x14ac:dyDescent="0.2">
      <c r="C15542" s="2"/>
    </row>
    <row r="15543" spans="3:3" x14ac:dyDescent="0.2">
      <c r="C15543" s="2"/>
    </row>
    <row r="15544" spans="3:3" x14ac:dyDescent="0.2">
      <c r="C15544" s="2"/>
    </row>
    <row r="15545" spans="3:3" x14ac:dyDescent="0.2">
      <c r="C15545" s="2"/>
    </row>
    <row r="15546" spans="3:3" x14ac:dyDescent="0.2">
      <c r="C15546" s="2"/>
    </row>
    <row r="15547" spans="3:3" x14ac:dyDescent="0.2">
      <c r="C15547" s="2"/>
    </row>
    <row r="15548" spans="3:3" x14ac:dyDescent="0.2">
      <c r="C15548" s="2"/>
    </row>
    <row r="15549" spans="3:3" x14ac:dyDescent="0.2">
      <c r="C15549" s="2"/>
    </row>
    <row r="15550" spans="3:3" x14ac:dyDescent="0.2">
      <c r="C15550" s="2"/>
    </row>
    <row r="15551" spans="3:3" x14ac:dyDescent="0.2">
      <c r="C15551" s="2"/>
    </row>
    <row r="15552" spans="3:3" x14ac:dyDescent="0.2">
      <c r="C15552" s="2"/>
    </row>
    <row r="15553" spans="3:3" x14ac:dyDescent="0.2">
      <c r="C15553" s="2"/>
    </row>
    <row r="15554" spans="3:3" x14ac:dyDescent="0.2">
      <c r="C15554" s="2"/>
    </row>
    <row r="15555" spans="3:3" x14ac:dyDescent="0.2">
      <c r="C15555" s="2"/>
    </row>
    <row r="15556" spans="3:3" x14ac:dyDescent="0.2">
      <c r="C15556" s="2"/>
    </row>
    <row r="15557" spans="3:3" x14ac:dyDescent="0.2">
      <c r="C15557" s="2"/>
    </row>
    <row r="15558" spans="3:3" x14ac:dyDescent="0.2">
      <c r="C15558" s="2"/>
    </row>
    <row r="15559" spans="3:3" x14ac:dyDescent="0.2">
      <c r="C15559" s="2"/>
    </row>
    <row r="15560" spans="3:3" x14ac:dyDescent="0.2">
      <c r="C15560" s="2"/>
    </row>
    <row r="15561" spans="3:3" x14ac:dyDescent="0.2">
      <c r="C15561" s="2"/>
    </row>
    <row r="15562" spans="3:3" x14ac:dyDescent="0.2">
      <c r="C15562" s="2"/>
    </row>
    <row r="15563" spans="3:3" x14ac:dyDescent="0.2">
      <c r="C15563" s="2"/>
    </row>
    <row r="15564" spans="3:3" x14ac:dyDescent="0.2">
      <c r="C15564" s="2"/>
    </row>
    <row r="15565" spans="3:3" x14ac:dyDescent="0.2">
      <c r="C15565" s="2"/>
    </row>
    <row r="15566" spans="3:3" x14ac:dyDescent="0.2">
      <c r="C15566" s="2"/>
    </row>
    <row r="15567" spans="3:3" x14ac:dyDescent="0.2">
      <c r="C15567" s="2"/>
    </row>
    <row r="15568" spans="3:3" x14ac:dyDescent="0.2">
      <c r="C15568" s="2"/>
    </row>
    <row r="15569" spans="3:3" x14ac:dyDescent="0.2">
      <c r="C15569" s="2"/>
    </row>
    <row r="15570" spans="3:3" x14ac:dyDescent="0.2">
      <c r="C15570" s="2"/>
    </row>
    <row r="15571" spans="3:3" x14ac:dyDescent="0.2">
      <c r="C15571" s="2"/>
    </row>
    <row r="15572" spans="3:3" x14ac:dyDescent="0.2">
      <c r="C15572" s="2"/>
    </row>
    <row r="15573" spans="3:3" x14ac:dyDescent="0.2">
      <c r="C15573" s="2"/>
    </row>
    <row r="15574" spans="3:3" x14ac:dyDescent="0.2">
      <c r="C15574" s="2"/>
    </row>
    <row r="15575" spans="3:3" x14ac:dyDescent="0.2">
      <c r="C15575" s="2"/>
    </row>
    <row r="15576" spans="3:3" x14ac:dyDescent="0.2">
      <c r="C15576" s="2"/>
    </row>
    <row r="15577" spans="3:3" x14ac:dyDescent="0.2">
      <c r="C15577" s="2"/>
    </row>
    <row r="15578" spans="3:3" x14ac:dyDescent="0.2">
      <c r="C15578" s="2"/>
    </row>
    <row r="15579" spans="3:3" x14ac:dyDescent="0.2">
      <c r="C15579" s="2"/>
    </row>
    <row r="15580" spans="3:3" x14ac:dyDescent="0.2">
      <c r="C15580" s="2"/>
    </row>
    <row r="15581" spans="3:3" x14ac:dyDescent="0.2">
      <c r="C15581" s="2"/>
    </row>
    <row r="15582" spans="3:3" x14ac:dyDescent="0.2">
      <c r="C15582" s="2"/>
    </row>
    <row r="15583" spans="3:3" x14ac:dyDescent="0.2">
      <c r="C15583" s="2"/>
    </row>
    <row r="15584" spans="3:3" x14ac:dyDescent="0.2">
      <c r="C15584" s="2"/>
    </row>
    <row r="15585" spans="3:3" x14ac:dyDescent="0.2">
      <c r="C15585" s="2"/>
    </row>
    <row r="15586" spans="3:3" x14ac:dyDescent="0.2">
      <c r="C15586" s="2"/>
    </row>
    <row r="15587" spans="3:3" x14ac:dyDescent="0.2">
      <c r="C15587" s="2"/>
    </row>
    <row r="15588" spans="3:3" x14ac:dyDescent="0.2">
      <c r="C15588" s="2"/>
    </row>
    <row r="15589" spans="3:3" x14ac:dyDescent="0.2">
      <c r="C15589" s="2"/>
    </row>
    <row r="15590" spans="3:3" x14ac:dyDescent="0.2">
      <c r="C15590" s="2"/>
    </row>
    <row r="15591" spans="3:3" x14ac:dyDescent="0.2">
      <c r="C15591" s="2"/>
    </row>
    <row r="15592" spans="3:3" x14ac:dyDescent="0.2">
      <c r="C15592" s="2"/>
    </row>
    <row r="15593" spans="3:3" x14ac:dyDescent="0.2">
      <c r="C15593" s="2"/>
    </row>
    <row r="15594" spans="3:3" x14ac:dyDescent="0.2">
      <c r="C15594" s="2"/>
    </row>
    <row r="15595" spans="3:3" x14ac:dyDescent="0.2">
      <c r="C15595" s="2"/>
    </row>
    <row r="15596" spans="3:3" x14ac:dyDescent="0.2">
      <c r="C15596" s="2"/>
    </row>
    <row r="15597" spans="3:3" x14ac:dyDescent="0.2">
      <c r="C15597" s="2"/>
    </row>
    <row r="15598" spans="3:3" x14ac:dyDescent="0.2">
      <c r="C15598" s="2"/>
    </row>
    <row r="15599" spans="3:3" x14ac:dyDescent="0.2">
      <c r="C15599" s="2"/>
    </row>
    <row r="15600" spans="3:3" x14ac:dyDescent="0.2">
      <c r="C15600" s="2"/>
    </row>
    <row r="15601" spans="3:3" x14ac:dyDescent="0.2">
      <c r="C15601" s="2"/>
    </row>
    <row r="15602" spans="3:3" x14ac:dyDescent="0.2">
      <c r="C15602" s="2"/>
    </row>
    <row r="15603" spans="3:3" x14ac:dyDescent="0.2">
      <c r="C15603" s="2"/>
    </row>
    <row r="15604" spans="3:3" x14ac:dyDescent="0.2">
      <c r="C15604" s="2"/>
    </row>
    <row r="15605" spans="3:3" x14ac:dyDescent="0.2">
      <c r="C15605" s="2"/>
    </row>
    <row r="15606" spans="3:3" x14ac:dyDescent="0.2">
      <c r="C15606" s="2"/>
    </row>
    <row r="15607" spans="3:3" x14ac:dyDescent="0.2">
      <c r="C15607" s="2"/>
    </row>
    <row r="15608" spans="3:3" x14ac:dyDescent="0.2">
      <c r="C15608" s="2"/>
    </row>
    <row r="15609" spans="3:3" x14ac:dyDescent="0.2">
      <c r="C15609" s="2"/>
    </row>
    <row r="15610" spans="3:3" x14ac:dyDescent="0.2">
      <c r="C15610" s="2"/>
    </row>
    <row r="15611" spans="3:3" x14ac:dyDescent="0.2">
      <c r="C15611" s="2"/>
    </row>
    <row r="15612" spans="3:3" x14ac:dyDescent="0.2">
      <c r="C15612" s="2"/>
    </row>
    <row r="15613" spans="3:3" x14ac:dyDescent="0.2">
      <c r="C15613" s="2"/>
    </row>
    <row r="15614" spans="3:3" x14ac:dyDescent="0.2">
      <c r="C15614" s="2"/>
    </row>
    <row r="15615" spans="3:3" x14ac:dyDescent="0.2">
      <c r="C15615" s="2"/>
    </row>
    <row r="15616" spans="3:3" x14ac:dyDescent="0.2">
      <c r="C15616" s="2"/>
    </row>
    <row r="15617" spans="3:3" x14ac:dyDescent="0.2">
      <c r="C15617" s="2"/>
    </row>
    <row r="15618" spans="3:3" x14ac:dyDescent="0.2">
      <c r="C15618" s="2"/>
    </row>
    <row r="15619" spans="3:3" x14ac:dyDescent="0.2">
      <c r="C15619" s="2"/>
    </row>
    <row r="15620" spans="3:3" x14ac:dyDescent="0.2">
      <c r="C15620" s="2"/>
    </row>
    <row r="15621" spans="3:3" x14ac:dyDescent="0.2">
      <c r="C15621" s="2"/>
    </row>
    <row r="15622" spans="3:3" x14ac:dyDescent="0.2">
      <c r="C15622" s="2"/>
    </row>
    <row r="15623" spans="3:3" x14ac:dyDescent="0.2">
      <c r="C15623" s="2"/>
    </row>
    <row r="15624" spans="3:3" x14ac:dyDescent="0.2">
      <c r="C15624" s="2"/>
    </row>
    <row r="15625" spans="3:3" x14ac:dyDescent="0.2">
      <c r="C15625" s="2"/>
    </row>
    <row r="15626" spans="3:3" x14ac:dyDescent="0.2">
      <c r="C15626" s="2"/>
    </row>
    <row r="15627" spans="3:3" x14ac:dyDescent="0.2">
      <c r="C15627" s="2"/>
    </row>
    <row r="15628" spans="3:3" x14ac:dyDescent="0.2">
      <c r="C15628" s="2"/>
    </row>
    <row r="15629" spans="3:3" x14ac:dyDescent="0.2">
      <c r="C15629" s="2"/>
    </row>
    <row r="15630" spans="3:3" x14ac:dyDescent="0.2">
      <c r="C15630" s="2"/>
    </row>
    <row r="15631" spans="3:3" x14ac:dyDescent="0.2">
      <c r="C15631" s="2"/>
    </row>
    <row r="15632" spans="3:3" x14ac:dyDescent="0.2">
      <c r="C15632" s="2"/>
    </row>
    <row r="15633" spans="3:3" x14ac:dyDescent="0.2">
      <c r="C15633" s="2"/>
    </row>
    <row r="15634" spans="3:3" x14ac:dyDescent="0.2">
      <c r="C15634" s="2"/>
    </row>
    <row r="15635" spans="3:3" x14ac:dyDescent="0.2">
      <c r="C15635" s="2"/>
    </row>
    <row r="15636" spans="3:3" x14ac:dyDescent="0.2">
      <c r="C15636" s="2"/>
    </row>
    <row r="15637" spans="3:3" x14ac:dyDescent="0.2">
      <c r="C15637" s="2"/>
    </row>
    <row r="15638" spans="3:3" x14ac:dyDescent="0.2">
      <c r="C15638" s="2"/>
    </row>
    <row r="15639" spans="3:3" x14ac:dyDescent="0.2">
      <c r="C15639" s="2"/>
    </row>
    <row r="15640" spans="3:3" x14ac:dyDescent="0.2">
      <c r="C15640" s="2"/>
    </row>
    <row r="15641" spans="3:3" x14ac:dyDescent="0.2">
      <c r="C15641" s="2"/>
    </row>
    <row r="15642" spans="3:3" x14ac:dyDescent="0.2">
      <c r="C15642" s="2"/>
    </row>
    <row r="15643" spans="3:3" x14ac:dyDescent="0.2">
      <c r="C15643" s="2"/>
    </row>
    <row r="15644" spans="3:3" x14ac:dyDescent="0.2">
      <c r="C15644" s="2"/>
    </row>
    <row r="15645" spans="3:3" x14ac:dyDescent="0.2">
      <c r="C15645" s="2"/>
    </row>
    <row r="15646" spans="3:3" x14ac:dyDescent="0.2">
      <c r="C15646" s="2"/>
    </row>
    <row r="15647" spans="3:3" x14ac:dyDescent="0.2">
      <c r="C15647" s="2"/>
    </row>
    <row r="15648" spans="3:3" x14ac:dyDescent="0.2">
      <c r="C15648" s="2"/>
    </row>
    <row r="15649" spans="3:3" x14ac:dyDescent="0.2">
      <c r="C15649" s="2"/>
    </row>
    <row r="15650" spans="3:3" x14ac:dyDescent="0.2">
      <c r="C15650" s="2"/>
    </row>
    <row r="15651" spans="3:3" x14ac:dyDescent="0.2">
      <c r="C15651" s="2"/>
    </row>
    <row r="15652" spans="3:3" x14ac:dyDescent="0.2">
      <c r="C15652" s="2"/>
    </row>
    <row r="15653" spans="3:3" x14ac:dyDescent="0.2">
      <c r="C15653" s="2"/>
    </row>
    <row r="15654" spans="3:3" x14ac:dyDescent="0.2">
      <c r="C15654" s="2"/>
    </row>
    <row r="15655" spans="3:3" x14ac:dyDescent="0.2">
      <c r="C15655" s="2"/>
    </row>
    <row r="15656" spans="3:3" x14ac:dyDescent="0.2">
      <c r="C15656" s="2"/>
    </row>
    <row r="15657" spans="3:3" x14ac:dyDescent="0.2">
      <c r="C15657" s="2"/>
    </row>
    <row r="15658" spans="3:3" x14ac:dyDescent="0.2">
      <c r="C15658" s="2"/>
    </row>
    <row r="15659" spans="3:3" x14ac:dyDescent="0.2">
      <c r="C15659" s="2"/>
    </row>
    <row r="15660" spans="3:3" x14ac:dyDescent="0.2">
      <c r="C15660" s="2"/>
    </row>
    <row r="15661" spans="3:3" x14ac:dyDescent="0.2">
      <c r="C15661" s="2"/>
    </row>
    <row r="15662" spans="3:3" x14ac:dyDescent="0.2">
      <c r="C15662" s="2"/>
    </row>
    <row r="15663" spans="3:3" x14ac:dyDescent="0.2">
      <c r="C15663" s="2"/>
    </row>
    <row r="15664" spans="3:3" x14ac:dyDescent="0.2">
      <c r="C15664" s="2"/>
    </row>
    <row r="15665" spans="3:3" x14ac:dyDescent="0.2">
      <c r="C15665" s="2"/>
    </row>
    <row r="15666" spans="3:3" x14ac:dyDescent="0.2">
      <c r="C15666" s="2"/>
    </row>
    <row r="15667" spans="3:3" x14ac:dyDescent="0.2">
      <c r="C15667" s="2"/>
    </row>
    <row r="15668" spans="3:3" x14ac:dyDescent="0.2">
      <c r="C15668" s="2"/>
    </row>
    <row r="15669" spans="3:3" x14ac:dyDescent="0.2">
      <c r="C15669" s="2"/>
    </row>
    <row r="15670" spans="3:3" x14ac:dyDescent="0.2">
      <c r="C15670" s="2"/>
    </row>
    <row r="15671" spans="3:3" x14ac:dyDescent="0.2">
      <c r="C15671" s="2"/>
    </row>
    <row r="15672" spans="3:3" x14ac:dyDescent="0.2">
      <c r="C15672" s="2"/>
    </row>
    <row r="15673" spans="3:3" x14ac:dyDescent="0.2">
      <c r="C15673" s="2"/>
    </row>
    <row r="15674" spans="3:3" x14ac:dyDescent="0.2">
      <c r="C15674" s="2"/>
    </row>
    <row r="15675" spans="3:3" x14ac:dyDescent="0.2">
      <c r="C15675" s="2"/>
    </row>
    <row r="15676" spans="3:3" x14ac:dyDescent="0.2">
      <c r="C15676" s="2"/>
    </row>
    <row r="15677" spans="3:3" x14ac:dyDescent="0.2">
      <c r="C15677" s="2"/>
    </row>
    <row r="15678" spans="3:3" x14ac:dyDescent="0.2">
      <c r="C15678" s="2"/>
    </row>
    <row r="15679" spans="3:3" x14ac:dyDescent="0.2">
      <c r="C15679" s="2"/>
    </row>
    <row r="15680" spans="3:3" x14ac:dyDescent="0.2">
      <c r="C15680" s="2"/>
    </row>
    <row r="15681" spans="3:3" x14ac:dyDescent="0.2">
      <c r="C15681" s="2"/>
    </row>
    <row r="15682" spans="3:3" x14ac:dyDescent="0.2">
      <c r="C15682" s="2"/>
    </row>
    <row r="15683" spans="3:3" x14ac:dyDescent="0.2">
      <c r="C15683" s="2"/>
    </row>
    <row r="15684" spans="3:3" x14ac:dyDescent="0.2">
      <c r="C15684" s="2"/>
    </row>
    <row r="15685" spans="3:3" x14ac:dyDescent="0.2">
      <c r="C15685" s="2"/>
    </row>
    <row r="15686" spans="3:3" x14ac:dyDescent="0.2">
      <c r="C15686" s="2"/>
    </row>
    <row r="15687" spans="3:3" x14ac:dyDescent="0.2">
      <c r="C15687" s="2"/>
    </row>
    <row r="15688" spans="3:3" x14ac:dyDescent="0.2">
      <c r="C15688" s="2"/>
    </row>
    <row r="15689" spans="3:3" x14ac:dyDescent="0.2">
      <c r="C15689" s="2"/>
    </row>
    <row r="15690" spans="3:3" x14ac:dyDescent="0.2">
      <c r="C15690" s="2"/>
    </row>
    <row r="15691" spans="3:3" x14ac:dyDescent="0.2">
      <c r="C15691" s="2"/>
    </row>
    <row r="15692" spans="3:3" x14ac:dyDescent="0.2">
      <c r="C15692" s="2"/>
    </row>
    <row r="15693" spans="3:3" x14ac:dyDescent="0.2">
      <c r="C15693" s="2"/>
    </row>
    <row r="15694" spans="3:3" x14ac:dyDescent="0.2">
      <c r="C15694" s="2"/>
    </row>
    <row r="15695" spans="3:3" x14ac:dyDescent="0.2">
      <c r="C15695" s="2"/>
    </row>
    <row r="15696" spans="3:3" x14ac:dyDescent="0.2">
      <c r="C15696" s="2"/>
    </row>
    <row r="15697" spans="3:3" x14ac:dyDescent="0.2">
      <c r="C15697" s="2"/>
    </row>
    <row r="15698" spans="3:3" x14ac:dyDescent="0.2">
      <c r="C15698" s="2"/>
    </row>
    <row r="15699" spans="3:3" x14ac:dyDescent="0.2">
      <c r="C15699" s="2"/>
    </row>
    <row r="15700" spans="3:3" x14ac:dyDescent="0.2">
      <c r="C15700" s="2"/>
    </row>
    <row r="15701" spans="3:3" x14ac:dyDescent="0.2">
      <c r="C15701" s="2"/>
    </row>
    <row r="15702" spans="3:3" x14ac:dyDescent="0.2">
      <c r="C15702" s="2"/>
    </row>
    <row r="15703" spans="3:3" x14ac:dyDescent="0.2">
      <c r="C15703" s="2"/>
    </row>
    <row r="15704" spans="3:3" x14ac:dyDescent="0.2">
      <c r="C15704" s="2"/>
    </row>
    <row r="15705" spans="3:3" x14ac:dyDescent="0.2">
      <c r="C15705" s="2"/>
    </row>
    <row r="15706" spans="3:3" x14ac:dyDescent="0.2">
      <c r="C15706" s="2"/>
    </row>
    <row r="15707" spans="3:3" x14ac:dyDescent="0.2">
      <c r="C15707" s="2"/>
    </row>
    <row r="15708" spans="3:3" x14ac:dyDescent="0.2">
      <c r="C15708" s="2"/>
    </row>
    <row r="15709" spans="3:3" x14ac:dyDescent="0.2">
      <c r="C15709" s="2"/>
    </row>
    <row r="15710" spans="3:3" x14ac:dyDescent="0.2">
      <c r="C15710" s="2"/>
    </row>
    <row r="15711" spans="3:3" x14ac:dyDescent="0.2">
      <c r="C15711" s="2"/>
    </row>
    <row r="15712" spans="3:3" x14ac:dyDescent="0.2">
      <c r="C15712" s="2"/>
    </row>
    <row r="15713" spans="3:3" x14ac:dyDescent="0.2">
      <c r="C15713" s="2"/>
    </row>
    <row r="15714" spans="3:3" x14ac:dyDescent="0.2">
      <c r="C15714" s="2"/>
    </row>
    <row r="15715" spans="3:3" x14ac:dyDescent="0.2">
      <c r="C15715" s="2"/>
    </row>
    <row r="15716" spans="3:3" x14ac:dyDescent="0.2">
      <c r="C15716" s="2"/>
    </row>
    <row r="15717" spans="3:3" x14ac:dyDescent="0.2">
      <c r="C15717" s="2"/>
    </row>
    <row r="15718" spans="3:3" x14ac:dyDescent="0.2">
      <c r="C15718" s="2"/>
    </row>
    <row r="15719" spans="3:3" x14ac:dyDescent="0.2">
      <c r="C15719" s="2"/>
    </row>
    <row r="15720" spans="3:3" x14ac:dyDescent="0.2">
      <c r="C15720" s="2"/>
    </row>
    <row r="15721" spans="3:3" x14ac:dyDescent="0.2">
      <c r="C15721" s="2"/>
    </row>
    <row r="15722" spans="3:3" x14ac:dyDescent="0.2">
      <c r="C15722" s="2"/>
    </row>
    <row r="15723" spans="3:3" x14ac:dyDescent="0.2">
      <c r="C15723" s="2"/>
    </row>
    <row r="15724" spans="3:3" x14ac:dyDescent="0.2">
      <c r="C15724" s="2"/>
    </row>
    <row r="15725" spans="3:3" x14ac:dyDescent="0.2">
      <c r="C15725" s="2"/>
    </row>
    <row r="15726" spans="3:3" x14ac:dyDescent="0.2">
      <c r="C15726" s="2"/>
    </row>
    <row r="15727" spans="3:3" x14ac:dyDescent="0.2">
      <c r="C15727" s="2"/>
    </row>
    <row r="15728" spans="3:3" x14ac:dyDescent="0.2">
      <c r="C15728" s="2"/>
    </row>
    <row r="15729" spans="3:3" x14ac:dyDescent="0.2">
      <c r="C15729" s="2"/>
    </row>
    <row r="15730" spans="3:3" x14ac:dyDescent="0.2">
      <c r="C15730" s="2"/>
    </row>
    <row r="15731" spans="3:3" x14ac:dyDescent="0.2">
      <c r="C15731" s="2"/>
    </row>
    <row r="15732" spans="3:3" x14ac:dyDescent="0.2">
      <c r="C15732" s="2"/>
    </row>
    <row r="15733" spans="3:3" x14ac:dyDescent="0.2">
      <c r="C15733" s="2"/>
    </row>
    <row r="15734" spans="3:3" x14ac:dyDescent="0.2">
      <c r="C15734" s="2"/>
    </row>
    <row r="15735" spans="3:3" x14ac:dyDescent="0.2">
      <c r="C15735" s="2"/>
    </row>
    <row r="15736" spans="3:3" x14ac:dyDescent="0.2">
      <c r="C15736" s="2"/>
    </row>
    <row r="15737" spans="3:3" x14ac:dyDescent="0.2">
      <c r="C15737" s="2"/>
    </row>
    <row r="15738" spans="3:3" x14ac:dyDescent="0.2">
      <c r="C15738" s="2"/>
    </row>
    <row r="15739" spans="3:3" x14ac:dyDescent="0.2">
      <c r="C15739" s="2"/>
    </row>
    <row r="15740" spans="3:3" x14ac:dyDescent="0.2">
      <c r="C15740" s="2"/>
    </row>
    <row r="15741" spans="3:3" x14ac:dyDescent="0.2">
      <c r="C15741" s="2"/>
    </row>
    <row r="15742" spans="3:3" x14ac:dyDescent="0.2">
      <c r="C15742" s="2"/>
    </row>
    <row r="15743" spans="3:3" x14ac:dyDescent="0.2">
      <c r="C15743" s="2"/>
    </row>
    <row r="15744" spans="3:3" x14ac:dyDescent="0.2">
      <c r="C15744" s="2"/>
    </row>
    <row r="15745" spans="3:3" x14ac:dyDescent="0.2">
      <c r="C15745" s="2"/>
    </row>
    <row r="15746" spans="3:3" x14ac:dyDescent="0.2">
      <c r="C15746" s="2"/>
    </row>
    <row r="15747" spans="3:3" x14ac:dyDescent="0.2">
      <c r="C15747" s="2"/>
    </row>
    <row r="15748" spans="3:3" x14ac:dyDescent="0.2">
      <c r="C15748" s="2"/>
    </row>
    <row r="15749" spans="3:3" x14ac:dyDescent="0.2">
      <c r="C15749" s="2"/>
    </row>
    <row r="15750" spans="3:3" x14ac:dyDescent="0.2">
      <c r="C15750" s="2"/>
    </row>
    <row r="15751" spans="3:3" x14ac:dyDescent="0.2">
      <c r="C15751" s="2"/>
    </row>
    <row r="15752" spans="3:3" x14ac:dyDescent="0.2">
      <c r="C15752" s="2"/>
    </row>
    <row r="15753" spans="3:3" x14ac:dyDescent="0.2">
      <c r="C15753" s="2"/>
    </row>
    <row r="15754" spans="3:3" x14ac:dyDescent="0.2">
      <c r="C15754" s="2"/>
    </row>
    <row r="15755" spans="3:3" x14ac:dyDescent="0.2">
      <c r="C15755" s="2"/>
    </row>
    <row r="15756" spans="3:3" x14ac:dyDescent="0.2">
      <c r="C15756" s="2"/>
    </row>
    <row r="15757" spans="3:3" x14ac:dyDescent="0.2">
      <c r="C15757" s="2"/>
    </row>
    <row r="15758" spans="3:3" x14ac:dyDescent="0.2">
      <c r="C15758" s="2"/>
    </row>
    <row r="15759" spans="3:3" x14ac:dyDescent="0.2">
      <c r="C15759" s="2"/>
    </row>
    <row r="15760" spans="3:3" x14ac:dyDescent="0.2">
      <c r="C15760" s="2"/>
    </row>
    <row r="15761" spans="3:3" x14ac:dyDescent="0.2">
      <c r="C15761" s="2"/>
    </row>
    <row r="15762" spans="3:3" x14ac:dyDescent="0.2">
      <c r="C15762" s="2"/>
    </row>
    <row r="15763" spans="3:3" x14ac:dyDescent="0.2">
      <c r="C15763" s="2"/>
    </row>
    <row r="15764" spans="3:3" x14ac:dyDescent="0.2">
      <c r="C15764" s="2"/>
    </row>
    <row r="15765" spans="3:3" x14ac:dyDescent="0.2">
      <c r="C15765" s="2"/>
    </row>
    <row r="15766" spans="3:3" x14ac:dyDescent="0.2">
      <c r="C15766" s="2"/>
    </row>
    <row r="15767" spans="3:3" x14ac:dyDescent="0.2">
      <c r="C15767" s="2"/>
    </row>
    <row r="15768" spans="3:3" x14ac:dyDescent="0.2">
      <c r="C15768" s="2"/>
    </row>
    <row r="15769" spans="3:3" x14ac:dyDescent="0.2">
      <c r="C15769" s="2"/>
    </row>
    <row r="15770" spans="3:3" x14ac:dyDescent="0.2">
      <c r="C15770" s="2"/>
    </row>
    <row r="15771" spans="3:3" x14ac:dyDescent="0.2">
      <c r="C15771" s="2"/>
    </row>
    <row r="15772" spans="3:3" x14ac:dyDescent="0.2">
      <c r="C15772" s="2"/>
    </row>
    <row r="15773" spans="3:3" x14ac:dyDescent="0.2">
      <c r="C15773" s="2"/>
    </row>
    <row r="15774" spans="3:3" x14ac:dyDescent="0.2">
      <c r="C15774" s="2"/>
    </row>
    <row r="15775" spans="3:3" x14ac:dyDescent="0.2">
      <c r="C15775" s="2"/>
    </row>
    <row r="15776" spans="3:3" x14ac:dyDescent="0.2">
      <c r="C15776" s="2"/>
    </row>
    <row r="15777" spans="3:3" x14ac:dyDescent="0.2">
      <c r="C15777" s="2"/>
    </row>
    <row r="15778" spans="3:3" x14ac:dyDescent="0.2">
      <c r="C15778" s="2"/>
    </row>
    <row r="15779" spans="3:3" x14ac:dyDescent="0.2">
      <c r="C15779" s="2"/>
    </row>
    <row r="15780" spans="3:3" x14ac:dyDescent="0.2">
      <c r="C15780" s="2"/>
    </row>
    <row r="15781" spans="3:3" x14ac:dyDescent="0.2">
      <c r="C15781" s="2"/>
    </row>
    <row r="15782" spans="3:3" x14ac:dyDescent="0.2">
      <c r="C15782" s="2"/>
    </row>
    <row r="15783" spans="3:3" x14ac:dyDescent="0.2">
      <c r="C15783" s="2"/>
    </row>
    <row r="15784" spans="3:3" x14ac:dyDescent="0.2">
      <c r="C15784" s="2"/>
    </row>
    <row r="15785" spans="3:3" x14ac:dyDescent="0.2">
      <c r="C15785" s="2"/>
    </row>
    <row r="15786" spans="3:3" x14ac:dyDescent="0.2">
      <c r="C15786" s="2"/>
    </row>
    <row r="15787" spans="3:3" x14ac:dyDescent="0.2">
      <c r="C15787" s="2"/>
    </row>
    <row r="15788" spans="3:3" x14ac:dyDescent="0.2">
      <c r="C15788" s="2"/>
    </row>
    <row r="15789" spans="3:3" x14ac:dyDescent="0.2">
      <c r="C15789" s="2"/>
    </row>
    <row r="15790" spans="3:3" x14ac:dyDescent="0.2">
      <c r="C15790" s="2"/>
    </row>
    <row r="15791" spans="3:3" x14ac:dyDescent="0.2">
      <c r="C15791" s="2"/>
    </row>
    <row r="15792" spans="3:3" x14ac:dyDescent="0.2">
      <c r="C15792" s="2"/>
    </row>
    <row r="15793" spans="3:3" x14ac:dyDescent="0.2">
      <c r="C15793" s="2"/>
    </row>
    <row r="15794" spans="3:3" x14ac:dyDescent="0.2">
      <c r="C15794" s="2"/>
    </row>
    <row r="15795" spans="3:3" x14ac:dyDescent="0.2">
      <c r="C15795" s="2"/>
    </row>
    <row r="15796" spans="3:3" x14ac:dyDescent="0.2">
      <c r="C15796" s="2"/>
    </row>
    <row r="15797" spans="3:3" x14ac:dyDescent="0.2">
      <c r="C15797" s="2"/>
    </row>
    <row r="15798" spans="3:3" x14ac:dyDescent="0.2">
      <c r="C15798" s="2"/>
    </row>
    <row r="15799" spans="3:3" x14ac:dyDescent="0.2">
      <c r="C15799" s="2"/>
    </row>
    <row r="15800" spans="3:3" x14ac:dyDescent="0.2">
      <c r="C15800" s="2"/>
    </row>
    <row r="15801" spans="3:3" x14ac:dyDescent="0.2">
      <c r="C15801" s="2"/>
    </row>
    <row r="15802" spans="3:3" x14ac:dyDescent="0.2">
      <c r="C15802" s="2"/>
    </row>
    <row r="15803" spans="3:3" x14ac:dyDescent="0.2">
      <c r="C15803" s="2"/>
    </row>
    <row r="15804" spans="3:3" x14ac:dyDescent="0.2">
      <c r="C15804" s="2"/>
    </row>
    <row r="15805" spans="3:3" x14ac:dyDescent="0.2">
      <c r="C15805" s="2"/>
    </row>
    <row r="15806" spans="3:3" x14ac:dyDescent="0.2">
      <c r="C15806" s="2"/>
    </row>
    <row r="15807" spans="3:3" x14ac:dyDescent="0.2">
      <c r="C15807" s="2"/>
    </row>
    <row r="15808" spans="3:3" x14ac:dyDescent="0.2">
      <c r="C15808" s="2"/>
    </row>
    <row r="15809" spans="3:3" x14ac:dyDescent="0.2">
      <c r="C15809" s="2"/>
    </row>
    <row r="15810" spans="3:3" x14ac:dyDescent="0.2">
      <c r="C15810" s="2"/>
    </row>
    <row r="15811" spans="3:3" x14ac:dyDescent="0.2">
      <c r="C15811" s="2"/>
    </row>
    <row r="15812" spans="3:3" x14ac:dyDescent="0.2">
      <c r="C15812" s="2"/>
    </row>
    <row r="15813" spans="3:3" x14ac:dyDescent="0.2">
      <c r="C15813" s="2"/>
    </row>
    <row r="15814" spans="3:3" x14ac:dyDescent="0.2">
      <c r="C15814" s="2"/>
    </row>
    <row r="15815" spans="3:3" x14ac:dyDescent="0.2">
      <c r="C15815" s="2"/>
    </row>
    <row r="15816" spans="3:3" x14ac:dyDescent="0.2">
      <c r="C15816" s="2"/>
    </row>
    <row r="15817" spans="3:3" x14ac:dyDescent="0.2">
      <c r="C15817" s="2"/>
    </row>
    <row r="15818" spans="3:3" x14ac:dyDescent="0.2">
      <c r="C15818" s="2"/>
    </row>
    <row r="15819" spans="3:3" x14ac:dyDescent="0.2">
      <c r="C15819" s="2"/>
    </row>
    <row r="15820" spans="3:3" x14ac:dyDescent="0.2">
      <c r="C15820" s="2"/>
    </row>
    <row r="15821" spans="3:3" x14ac:dyDescent="0.2">
      <c r="C15821" s="2"/>
    </row>
    <row r="15822" spans="3:3" x14ac:dyDescent="0.2">
      <c r="C15822" s="2"/>
    </row>
    <row r="15823" spans="3:3" x14ac:dyDescent="0.2">
      <c r="C15823" s="2"/>
    </row>
    <row r="15824" spans="3:3" x14ac:dyDescent="0.2">
      <c r="C15824" s="2"/>
    </row>
    <row r="15825" spans="3:3" x14ac:dyDescent="0.2">
      <c r="C15825" s="2"/>
    </row>
    <row r="15826" spans="3:3" x14ac:dyDescent="0.2">
      <c r="C15826" s="2"/>
    </row>
    <row r="15827" spans="3:3" x14ac:dyDescent="0.2">
      <c r="C15827" s="2"/>
    </row>
    <row r="15828" spans="3:3" x14ac:dyDescent="0.2">
      <c r="C15828" s="2"/>
    </row>
    <row r="15829" spans="3:3" x14ac:dyDescent="0.2">
      <c r="C15829" s="2"/>
    </row>
    <row r="15830" spans="3:3" x14ac:dyDescent="0.2">
      <c r="C15830" s="2"/>
    </row>
    <row r="15831" spans="3:3" x14ac:dyDescent="0.2">
      <c r="C15831" s="2"/>
    </row>
    <row r="15832" spans="3:3" x14ac:dyDescent="0.2">
      <c r="C15832" s="2"/>
    </row>
    <row r="15833" spans="3:3" x14ac:dyDescent="0.2">
      <c r="C15833" s="2"/>
    </row>
    <row r="15834" spans="3:3" x14ac:dyDescent="0.2">
      <c r="C15834" s="2"/>
    </row>
    <row r="15835" spans="3:3" x14ac:dyDescent="0.2">
      <c r="C15835" s="2"/>
    </row>
    <row r="15836" spans="3:3" x14ac:dyDescent="0.2">
      <c r="C15836" s="2"/>
    </row>
    <row r="15837" spans="3:3" x14ac:dyDescent="0.2">
      <c r="C15837" s="2"/>
    </row>
    <row r="15838" spans="3:3" x14ac:dyDescent="0.2">
      <c r="C15838" s="2"/>
    </row>
    <row r="15839" spans="3:3" x14ac:dyDescent="0.2">
      <c r="C15839" s="2"/>
    </row>
    <row r="15840" spans="3:3" x14ac:dyDescent="0.2">
      <c r="C15840" s="2"/>
    </row>
    <row r="15841" spans="3:3" x14ac:dyDescent="0.2">
      <c r="C15841" s="2"/>
    </row>
    <row r="15842" spans="3:3" x14ac:dyDescent="0.2">
      <c r="C15842" s="2"/>
    </row>
    <row r="15843" spans="3:3" x14ac:dyDescent="0.2">
      <c r="C15843" s="2"/>
    </row>
    <row r="15844" spans="3:3" x14ac:dyDescent="0.2">
      <c r="C15844" s="2"/>
    </row>
    <row r="15845" spans="3:3" x14ac:dyDescent="0.2">
      <c r="C15845" s="2"/>
    </row>
    <row r="15846" spans="3:3" x14ac:dyDescent="0.2">
      <c r="C15846" s="2"/>
    </row>
    <row r="15847" spans="3:3" x14ac:dyDescent="0.2">
      <c r="C15847" s="2"/>
    </row>
    <row r="15848" spans="3:3" x14ac:dyDescent="0.2">
      <c r="C15848" s="2"/>
    </row>
    <row r="15849" spans="3:3" x14ac:dyDescent="0.2">
      <c r="C15849" s="2"/>
    </row>
    <row r="15850" spans="3:3" x14ac:dyDescent="0.2">
      <c r="C15850" s="2"/>
    </row>
    <row r="15851" spans="3:3" x14ac:dyDescent="0.2">
      <c r="C15851" s="2"/>
    </row>
    <row r="15852" spans="3:3" x14ac:dyDescent="0.2">
      <c r="C15852" s="2"/>
    </row>
    <row r="15853" spans="3:3" x14ac:dyDescent="0.2">
      <c r="C15853" s="2"/>
    </row>
    <row r="15854" spans="3:3" x14ac:dyDescent="0.2">
      <c r="C15854" s="2"/>
    </row>
    <row r="15855" spans="3:3" x14ac:dyDescent="0.2">
      <c r="C15855" s="2"/>
    </row>
    <row r="15856" spans="3:3" x14ac:dyDescent="0.2">
      <c r="C15856" s="2"/>
    </row>
    <row r="15857" spans="3:3" x14ac:dyDescent="0.2">
      <c r="C15857" s="2"/>
    </row>
    <row r="15858" spans="3:3" x14ac:dyDescent="0.2">
      <c r="C15858" s="2"/>
    </row>
    <row r="15859" spans="3:3" x14ac:dyDescent="0.2">
      <c r="C15859" s="2"/>
    </row>
    <row r="15860" spans="3:3" x14ac:dyDescent="0.2">
      <c r="C15860" s="2"/>
    </row>
    <row r="15861" spans="3:3" x14ac:dyDescent="0.2">
      <c r="C15861" s="2"/>
    </row>
    <row r="15862" spans="3:3" x14ac:dyDescent="0.2">
      <c r="C15862" s="2"/>
    </row>
    <row r="15863" spans="3:3" x14ac:dyDescent="0.2">
      <c r="C15863" s="2"/>
    </row>
    <row r="15864" spans="3:3" x14ac:dyDescent="0.2">
      <c r="C15864" s="2"/>
    </row>
    <row r="15865" spans="3:3" x14ac:dyDescent="0.2">
      <c r="C15865" s="2"/>
    </row>
    <row r="15866" spans="3:3" x14ac:dyDescent="0.2">
      <c r="C15866" s="2"/>
    </row>
    <row r="15867" spans="3:3" x14ac:dyDescent="0.2">
      <c r="C15867" s="2"/>
    </row>
    <row r="15868" spans="3:3" x14ac:dyDescent="0.2">
      <c r="C15868" s="2"/>
    </row>
    <row r="15869" spans="3:3" x14ac:dyDescent="0.2">
      <c r="C15869" s="2"/>
    </row>
    <row r="15870" spans="3:3" x14ac:dyDescent="0.2">
      <c r="C15870" s="2"/>
    </row>
    <row r="15871" spans="3:3" x14ac:dyDescent="0.2">
      <c r="C15871" s="2"/>
    </row>
    <row r="15872" spans="3:3" x14ac:dyDescent="0.2">
      <c r="C15872" s="2"/>
    </row>
    <row r="15873" spans="3:3" x14ac:dyDescent="0.2">
      <c r="C15873" s="2"/>
    </row>
    <row r="15874" spans="3:3" x14ac:dyDescent="0.2">
      <c r="C15874" s="2"/>
    </row>
    <row r="15875" spans="3:3" x14ac:dyDescent="0.2">
      <c r="C15875" s="2"/>
    </row>
    <row r="15876" spans="3:3" x14ac:dyDescent="0.2">
      <c r="C15876" s="2"/>
    </row>
    <row r="15877" spans="3:3" x14ac:dyDescent="0.2">
      <c r="C15877" s="2"/>
    </row>
    <row r="15878" spans="3:3" x14ac:dyDescent="0.2">
      <c r="C15878" s="2"/>
    </row>
    <row r="15879" spans="3:3" x14ac:dyDescent="0.2">
      <c r="C15879" s="2"/>
    </row>
    <row r="15880" spans="3:3" x14ac:dyDescent="0.2">
      <c r="C15880" s="2"/>
    </row>
    <row r="15881" spans="3:3" x14ac:dyDescent="0.2">
      <c r="C15881" s="2"/>
    </row>
    <row r="15882" spans="3:3" x14ac:dyDescent="0.2">
      <c r="C15882" s="2"/>
    </row>
    <row r="15883" spans="3:3" x14ac:dyDescent="0.2">
      <c r="C15883" s="2"/>
    </row>
    <row r="15884" spans="3:3" x14ac:dyDescent="0.2">
      <c r="C15884" s="2"/>
    </row>
    <row r="15885" spans="3:3" x14ac:dyDescent="0.2">
      <c r="C15885" s="2"/>
    </row>
    <row r="15886" spans="3:3" x14ac:dyDescent="0.2">
      <c r="C15886" s="2"/>
    </row>
    <row r="15887" spans="3:3" x14ac:dyDescent="0.2">
      <c r="C15887" s="2"/>
    </row>
    <row r="15888" spans="3:3" x14ac:dyDescent="0.2">
      <c r="C15888" s="2"/>
    </row>
    <row r="15889" spans="3:3" x14ac:dyDescent="0.2">
      <c r="C15889" s="2"/>
    </row>
    <row r="15890" spans="3:3" x14ac:dyDescent="0.2">
      <c r="C15890" s="2"/>
    </row>
    <row r="15891" spans="3:3" x14ac:dyDescent="0.2">
      <c r="C15891" s="2"/>
    </row>
    <row r="15892" spans="3:3" x14ac:dyDescent="0.2">
      <c r="C15892" s="2"/>
    </row>
    <row r="15893" spans="3:3" x14ac:dyDescent="0.2">
      <c r="C15893" s="2"/>
    </row>
    <row r="15894" spans="3:3" x14ac:dyDescent="0.2">
      <c r="C15894" s="2"/>
    </row>
    <row r="15895" spans="3:3" x14ac:dyDescent="0.2">
      <c r="C15895" s="2"/>
    </row>
    <row r="15896" spans="3:3" x14ac:dyDescent="0.2">
      <c r="C15896" s="2"/>
    </row>
    <row r="15897" spans="3:3" x14ac:dyDescent="0.2">
      <c r="C15897" s="2"/>
    </row>
    <row r="15898" spans="3:3" x14ac:dyDescent="0.2">
      <c r="C15898" s="2"/>
    </row>
    <row r="15899" spans="3:3" x14ac:dyDescent="0.2">
      <c r="C15899" s="2"/>
    </row>
    <row r="15900" spans="3:3" x14ac:dyDescent="0.2">
      <c r="C15900" s="2"/>
    </row>
    <row r="15901" spans="3:3" x14ac:dyDescent="0.2">
      <c r="C15901" s="2"/>
    </row>
    <row r="15902" spans="3:3" x14ac:dyDescent="0.2">
      <c r="C15902" s="2"/>
    </row>
    <row r="15903" spans="3:3" x14ac:dyDescent="0.2">
      <c r="C15903" s="2"/>
    </row>
    <row r="15904" spans="3:3" x14ac:dyDescent="0.2">
      <c r="C15904" s="2"/>
    </row>
    <row r="15905" spans="3:3" x14ac:dyDescent="0.2">
      <c r="C15905" s="2"/>
    </row>
    <row r="15906" spans="3:3" x14ac:dyDescent="0.2">
      <c r="C15906" s="2"/>
    </row>
    <row r="15907" spans="3:3" x14ac:dyDescent="0.2">
      <c r="C15907" s="2"/>
    </row>
    <row r="15908" spans="3:3" x14ac:dyDescent="0.2">
      <c r="C15908" s="2"/>
    </row>
    <row r="15909" spans="3:3" x14ac:dyDescent="0.2">
      <c r="C15909" s="2"/>
    </row>
    <row r="15910" spans="3:3" x14ac:dyDescent="0.2">
      <c r="C15910" s="2"/>
    </row>
    <row r="15911" spans="3:3" x14ac:dyDescent="0.2">
      <c r="C15911" s="2"/>
    </row>
    <row r="15912" spans="3:3" x14ac:dyDescent="0.2">
      <c r="C15912" s="2"/>
    </row>
    <row r="15913" spans="3:3" x14ac:dyDescent="0.2">
      <c r="C15913" s="2"/>
    </row>
    <row r="15914" spans="3:3" x14ac:dyDescent="0.2">
      <c r="C15914" s="2"/>
    </row>
    <row r="15915" spans="3:3" x14ac:dyDescent="0.2">
      <c r="C15915" s="2"/>
    </row>
    <row r="15916" spans="3:3" x14ac:dyDescent="0.2">
      <c r="C15916" s="2"/>
    </row>
    <row r="15917" spans="3:3" x14ac:dyDescent="0.2">
      <c r="C15917" s="2"/>
    </row>
    <row r="15918" spans="3:3" x14ac:dyDescent="0.2">
      <c r="C15918" s="2"/>
    </row>
    <row r="15919" spans="3:3" x14ac:dyDescent="0.2">
      <c r="C15919" s="2"/>
    </row>
    <row r="15920" spans="3:3" x14ac:dyDescent="0.2">
      <c r="C15920" s="2"/>
    </row>
    <row r="15921" spans="3:3" x14ac:dyDescent="0.2">
      <c r="C15921" s="2"/>
    </row>
    <row r="15922" spans="3:3" x14ac:dyDescent="0.2">
      <c r="C15922" s="2"/>
    </row>
    <row r="15923" spans="3:3" x14ac:dyDescent="0.2">
      <c r="C15923" s="2"/>
    </row>
    <row r="15924" spans="3:3" x14ac:dyDescent="0.2">
      <c r="C15924" s="2"/>
    </row>
    <row r="15925" spans="3:3" x14ac:dyDescent="0.2">
      <c r="C15925" s="2"/>
    </row>
    <row r="15926" spans="3:3" x14ac:dyDescent="0.2">
      <c r="C15926" s="2"/>
    </row>
    <row r="15927" spans="3:3" x14ac:dyDescent="0.2">
      <c r="C15927" s="2"/>
    </row>
    <row r="15928" spans="3:3" x14ac:dyDescent="0.2">
      <c r="C15928" s="2"/>
    </row>
    <row r="15929" spans="3:3" x14ac:dyDescent="0.2">
      <c r="C15929" s="2"/>
    </row>
    <row r="15930" spans="3:3" x14ac:dyDescent="0.2">
      <c r="C15930" s="2"/>
    </row>
    <row r="15931" spans="3:3" x14ac:dyDescent="0.2">
      <c r="C15931" s="2"/>
    </row>
    <row r="15932" spans="3:3" x14ac:dyDescent="0.2">
      <c r="C15932" s="2"/>
    </row>
    <row r="15933" spans="3:3" x14ac:dyDescent="0.2">
      <c r="C15933" s="2"/>
    </row>
    <row r="15934" spans="3:3" x14ac:dyDescent="0.2">
      <c r="C15934" s="2"/>
    </row>
    <row r="15935" spans="3:3" x14ac:dyDescent="0.2">
      <c r="C15935" s="2"/>
    </row>
    <row r="15936" spans="3:3" x14ac:dyDescent="0.2">
      <c r="C15936" s="2"/>
    </row>
    <row r="15937" spans="3:3" x14ac:dyDescent="0.2">
      <c r="C15937" s="2"/>
    </row>
    <row r="15938" spans="3:3" x14ac:dyDescent="0.2">
      <c r="C15938" s="2"/>
    </row>
    <row r="15939" spans="3:3" x14ac:dyDescent="0.2">
      <c r="C15939" s="2"/>
    </row>
    <row r="15940" spans="3:3" x14ac:dyDescent="0.2">
      <c r="C15940" s="2"/>
    </row>
    <row r="15941" spans="3:3" x14ac:dyDescent="0.2">
      <c r="C15941" s="2"/>
    </row>
    <row r="15942" spans="3:3" x14ac:dyDescent="0.2">
      <c r="C15942" s="2"/>
    </row>
    <row r="15943" spans="3:3" x14ac:dyDescent="0.2">
      <c r="C15943" s="2"/>
    </row>
    <row r="15944" spans="3:3" x14ac:dyDescent="0.2">
      <c r="C15944" s="2"/>
    </row>
    <row r="15945" spans="3:3" x14ac:dyDescent="0.2">
      <c r="C15945" s="2"/>
    </row>
    <row r="15946" spans="3:3" x14ac:dyDescent="0.2">
      <c r="C15946" s="2"/>
    </row>
    <row r="15947" spans="3:3" x14ac:dyDescent="0.2">
      <c r="C15947" s="2"/>
    </row>
    <row r="15948" spans="3:3" x14ac:dyDescent="0.2">
      <c r="C15948" s="2"/>
    </row>
    <row r="15949" spans="3:3" x14ac:dyDescent="0.2">
      <c r="C15949" s="2"/>
    </row>
    <row r="15950" spans="3:3" x14ac:dyDescent="0.2">
      <c r="C15950" s="2"/>
    </row>
    <row r="15951" spans="3:3" x14ac:dyDescent="0.2">
      <c r="C15951" s="2"/>
    </row>
    <row r="15952" spans="3:3" x14ac:dyDescent="0.2">
      <c r="C15952" s="2"/>
    </row>
    <row r="15953" spans="3:3" x14ac:dyDescent="0.2">
      <c r="C15953" s="2"/>
    </row>
    <row r="15954" spans="3:3" x14ac:dyDescent="0.2">
      <c r="C15954" s="2"/>
    </row>
    <row r="15955" spans="3:3" x14ac:dyDescent="0.2">
      <c r="C15955" s="2"/>
    </row>
    <row r="15956" spans="3:3" x14ac:dyDescent="0.2">
      <c r="C15956" s="2"/>
    </row>
    <row r="15957" spans="3:3" x14ac:dyDescent="0.2">
      <c r="C15957" s="2"/>
    </row>
    <row r="15958" spans="3:3" x14ac:dyDescent="0.2">
      <c r="C15958" s="2"/>
    </row>
    <row r="15959" spans="3:3" x14ac:dyDescent="0.2">
      <c r="C15959" s="2"/>
    </row>
    <row r="15960" spans="3:3" x14ac:dyDescent="0.2">
      <c r="C15960" s="2"/>
    </row>
    <row r="15961" spans="3:3" x14ac:dyDescent="0.2">
      <c r="C15961" s="2"/>
    </row>
    <row r="15962" spans="3:3" x14ac:dyDescent="0.2">
      <c r="C15962" s="2"/>
    </row>
    <row r="15963" spans="3:3" x14ac:dyDescent="0.2">
      <c r="C15963" s="2"/>
    </row>
    <row r="15964" spans="3:3" x14ac:dyDescent="0.2">
      <c r="C15964" s="2"/>
    </row>
    <row r="15965" spans="3:3" x14ac:dyDescent="0.2">
      <c r="C15965" s="2"/>
    </row>
    <row r="15966" spans="3:3" x14ac:dyDescent="0.2">
      <c r="C15966" s="2"/>
    </row>
    <row r="15967" spans="3:3" x14ac:dyDescent="0.2">
      <c r="C15967" s="2"/>
    </row>
    <row r="15968" spans="3:3" x14ac:dyDescent="0.2">
      <c r="C15968" s="2"/>
    </row>
    <row r="15969" spans="3:3" x14ac:dyDescent="0.2">
      <c r="C15969" s="2"/>
    </row>
    <row r="15970" spans="3:3" x14ac:dyDescent="0.2">
      <c r="C15970" s="2"/>
    </row>
    <row r="15971" spans="3:3" x14ac:dyDescent="0.2">
      <c r="C15971" s="2"/>
    </row>
    <row r="15972" spans="3:3" x14ac:dyDescent="0.2">
      <c r="C15972" s="2"/>
    </row>
    <row r="15973" spans="3:3" x14ac:dyDescent="0.2">
      <c r="C15973" s="2"/>
    </row>
    <row r="15974" spans="3:3" x14ac:dyDescent="0.2">
      <c r="C15974" s="2"/>
    </row>
    <row r="15975" spans="3:3" x14ac:dyDescent="0.2">
      <c r="C15975" s="2"/>
    </row>
    <row r="15976" spans="3:3" x14ac:dyDescent="0.2">
      <c r="C15976" s="2"/>
    </row>
    <row r="15977" spans="3:3" x14ac:dyDescent="0.2">
      <c r="C15977" s="2"/>
    </row>
    <row r="15978" spans="3:3" x14ac:dyDescent="0.2">
      <c r="C15978" s="2"/>
    </row>
    <row r="15979" spans="3:3" x14ac:dyDescent="0.2">
      <c r="C15979" s="2"/>
    </row>
    <row r="15980" spans="3:3" x14ac:dyDescent="0.2">
      <c r="C15980" s="2"/>
    </row>
    <row r="15981" spans="3:3" x14ac:dyDescent="0.2">
      <c r="C15981" s="2"/>
    </row>
    <row r="15982" spans="3:3" x14ac:dyDescent="0.2">
      <c r="C15982" s="2"/>
    </row>
    <row r="15983" spans="3:3" x14ac:dyDescent="0.2">
      <c r="C15983" s="2"/>
    </row>
    <row r="15984" spans="3:3" x14ac:dyDescent="0.2">
      <c r="C15984" s="2"/>
    </row>
    <row r="15985" spans="3:3" x14ac:dyDescent="0.2">
      <c r="C15985" s="2"/>
    </row>
    <row r="15986" spans="3:3" x14ac:dyDescent="0.2">
      <c r="C15986" s="2"/>
    </row>
    <row r="15987" spans="3:3" x14ac:dyDescent="0.2">
      <c r="C15987" s="2"/>
    </row>
    <row r="15988" spans="3:3" x14ac:dyDescent="0.2">
      <c r="C15988" s="2"/>
    </row>
    <row r="15989" spans="3:3" x14ac:dyDescent="0.2">
      <c r="C15989" s="2"/>
    </row>
    <row r="15990" spans="3:3" x14ac:dyDescent="0.2">
      <c r="C15990" s="2"/>
    </row>
    <row r="15991" spans="3:3" x14ac:dyDescent="0.2">
      <c r="C15991" s="2"/>
    </row>
    <row r="15992" spans="3:3" x14ac:dyDescent="0.2">
      <c r="C15992" s="2"/>
    </row>
    <row r="15993" spans="3:3" x14ac:dyDescent="0.2">
      <c r="C15993" s="2"/>
    </row>
    <row r="15994" spans="3:3" x14ac:dyDescent="0.2">
      <c r="C15994" s="2"/>
    </row>
    <row r="15995" spans="3:3" x14ac:dyDescent="0.2">
      <c r="C15995" s="2"/>
    </row>
    <row r="15996" spans="3:3" x14ac:dyDescent="0.2">
      <c r="C15996" s="2"/>
    </row>
    <row r="15997" spans="3:3" x14ac:dyDescent="0.2">
      <c r="C15997" s="2"/>
    </row>
    <row r="15998" spans="3:3" x14ac:dyDescent="0.2">
      <c r="C15998" s="2"/>
    </row>
    <row r="15999" spans="3:3" x14ac:dyDescent="0.2">
      <c r="C15999" s="2"/>
    </row>
    <row r="16000" spans="3:3" x14ac:dyDescent="0.2">
      <c r="C16000" s="2"/>
    </row>
    <row r="16001" spans="3:3" x14ac:dyDescent="0.2">
      <c r="C16001" s="2"/>
    </row>
    <row r="16002" spans="3:3" x14ac:dyDescent="0.2">
      <c r="C16002" s="2"/>
    </row>
    <row r="16003" spans="3:3" x14ac:dyDescent="0.2">
      <c r="C16003" s="2"/>
    </row>
    <row r="16004" spans="3:3" x14ac:dyDescent="0.2">
      <c r="C16004" s="2"/>
    </row>
    <row r="16005" spans="3:3" x14ac:dyDescent="0.2">
      <c r="C16005" s="2"/>
    </row>
    <row r="16006" spans="3:3" x14ac:dyDescent="0.2">
      <c r="C16006" s="2"/>
    </row>
    <row r="16007" spans="3:3" x14ac:dyDescent="0.2">
      <c r="C16007" s="2"/>
    </row>
    <row r="16008" spans="3:3" x14ac:dyDescent="0.2">
      <c r="C16008" s="2"/>
    </row>
    <row r="16009" spans="3:3" x14ac:dyDescent="0.2">
      <c r="C16009" s="2"/>
    </row>
    <row r="16010" spans="3:3" x14ac:dyDescent="0.2">
      <c r="C16010" s="2"/>
    </row>
    <row r="16011" spans="3:3" x14ac:dyDescent="0.2">
      <c r="C16011" s="2"/>
    </row>
    <row r="16012" spans="3:3" x14ac:dyDescent="0.2">
      <c r="C16012" s="2"/>
    </row>
    <row r="16013" spans="3:3" x14ac:dyDescent="0.2">
      <c r="C16013" s="2"/>
    </row>
    <row r="16014" spans="3:3" x14ac:dyDescent="0.2">
      <c r="C16014" s="2"/>
    </row>
    <row r="16015" spans="3:3" x14ac:dyDescent="0.2">
      <c r="C16015" s="2"/>
    </row>
    <row r="16016" spans="3:3" x14ac:dyDescent="0.2">
      <c r="C16016" s="2"/>
    </row>
    <row r="16017" spans="3:3" x14ac:dyDescent="0.2">
      <c r="C16017" s="2"/>
    </row>
    <row r="16018" spans="3:3" x14ac:dyDescent="0.2">
      <c r="C16018" s="2"/>
    </row>
    <row r="16019" spans="3:3" x14ac:dyDescent="0.2">
      <c r="C16019" s="2"/>
    </row>
    <row r="16020" spans="3:3" x14ac:dyDescent="0.2">
      <c r="C16020" s="2"/>
    </row>
    <row r="16021" spans="3:3" x14ac:dyDescent="0.2">
      <c r="C16021" s="2"/>
    </row>
    <row r="16022" spans="3:3" x14ac:dyDescent="0.2">
      <c r="C16022" s="2"/>
    </row>
    <row r="16023" spans="3:3" x14ac:dyDescent="0.2">
      <c r="C16023" s="2"/>
    </row>
    <row r="16024" spans="3:3" x14ac:dyDescent="0.2">
      <c r="C16024" s="2"/>
    </row>
    <row r="16025" spans="3:3" x14ac:dyDescent="0.2">
      <c r="C16025" s="2"/>
    </row>
    <row r="16026" spans="3:3" x14ac:dyDescent="0.2">
      <c r="C16026" s="2"/>
    </row>
    <row r="16027" spans="3:3" x14ac:dyDescent="0.2">
      <c r="C16027" s="2"/>
    </row>
    <row r="16028" spans="3:3" x14ac:dyDescent="0.2">
      <c r="C16028" s="2"/>
    </row>
    <row r="16029" spans="3:3" x14ac:dyDescent="0.2">
      <c r="C16029" s="2"/>
    </row>
    <row r="16030" spans="3:3" x14ac:dyDescent="0.2">
      <c r="C16030" s="2"/>
    </row>
    <row r="16031" spans="3:3" x14ac:dyDescent="0.2">
      <c r="C16031" s="2"/>
    </row>
    <row r="16032" spans="3:3" x14ac:dyDescent="0.2">
      <c r="C16032" s="2"/>
    </row>
    <row r="16033" spans="3:3" x14ac:dyDescent="0.2">
      <c r="C16033" s="2"/>
    </row>
    <row r="16034" spans="3:3" x14ac:dyDescent="0.2">
      <c r="C16034" s="2"/>
    </row>
    <row r="16035" spans="3:3" x14ac:dyDescent="0.2">
      <c r="C16035" s="2"/>
    </row>
    <row r="16036" spans="3:3" x14ac:dyDescent="0.2">
      <c r="C16036" s="2"/>
    </row>
    <row r="16037" spans="3:3" x14ac:dyDescent="0.2">
      <c r="C16037" s="2"/>
    </row>
    <row r="16038" spans="3:3" x14ac:dyDescent="0.2">
      <c r="C16038" s="2"/>
    </row>
    <row r="16039" spans="3:3" x14ac:dyDescent="0.2">
      <c r="C16039" s="2"/>
    </row>
    <row r="16040" spans="3:3" x14ac:dyDescent="0.2">
      <c r="C16040" s="2"/>
    </row>
    <row r="16041" spans="3:3" x14ac:dyDescent="0.2">
      <c r="C16041" s="2"/>
    </row>
    <row r="16042" spans="3:3" x14ac:dyDescent="0.2">
      <c r="C16042" s="2"/>
    </row>
    <row r="16043" spans="3:3" x14ac:dyDescent="0.2">
      <c r="C16043" s="2"/>
    </row>
    <row r="16044" spans="3:3" x14ac:dyDescent="0.2">
      <c r="C16044" s="2"/>
    </row>
    <row r="16045" spans="3:3" x14ac:dyDescent="0.2">
      <c r="C16045" s="2"/>
    </row>
    <row r="16046" spans="3:3" x14ac:dyDescent="0.2">
      <c r="C16046" s="2"/>
    </row>
    <row r="16047" spans="3:3" x14ac:dyDescent="0.2">
      <c r="C16047" s="2"/>
    </row>
    <row r="16048" spans="3:3" x14ac:dyDescent="0.2">
      <c r="C16048" s="2"/>
    </row>
    <row r="16049" spans="3:3" x14ac:dyDescent="0.2">
      <c r="C16049" s="2"/>
    </row>
    <row r="16050" spans="3:3" x14ac:dyDescent="0.2">
      <c r="C16050" s="2"/>
    </row>
    <row r="16051" spans="3:3" x14ac:dyDescent="0.2">
      <c r="C16051" s="2"/>
    </row>
    <row r="16052" spans="3:3" x14ac:dyDescent="0.2">
      <c r="C16052" s="2"/>
    </row>
    <row r="16053" spans="3:3" x14ac:dyDescent="0.2">
      <c r="C16053" s="2"/>
    </row>
    <row r="16054" spans="3:3" x14ac:dyDescent="0.2">
      <c r="C16054" s="2"/>
    </row>
    <row r="16055" spans="3:3" x14ac:dyDescent="0.2">
      <c r="C16055" s="2"/>
    </row>
    <row r="16056" spans="3:3" x14ac:dyDescent="0.2">
      <c r="C16056" s="2"/>
    </row>
    <row r="16057" spans="3:3" x14ac:dyDescent="0.2">
      <c r="C16057" s="2"/>
    </row>
    <row r="16058" spans="3:3" x14ac:dyDescent="0.2">
      <c r="C16058" s="2"/>
    </row>
    <row r="16059" spans="3:3" x14ac:dyDescent="0.2">
      <c r="C16059" s="2"/>
    </row>
    <row r="16060" spans="3:3" x14ac:dyDescent="0.2">
      <c r="C16060" s="2"/>
    </row>
    <row r="16061" spans="3:3" x14ac:dyDescent="0.2">
      <c r="C16061" s="2"/>
    </row>
    <row r="16062" spans="3:3" x14ac:dyDescent="0.2">
      <c r="C16062" s="2"/>
    </row>
    <row r="16063" spans="3:3" x14ac:dyDescent="0.2">
      <c r="C16063" s="2"/>
    </row>
    <row r="16064" spans="3:3" x14ac:dyDescent="0.2">
      <c r="C16064" s="2"/>
    </row>
    <row r="16065" spans="3:3" x14ac:dyDescent="0.2">
      <c r="C16065" s="2"/>
    </row>
    <row r="16066" spans="3:3" x14ac:dyDescent="0.2">
      <c r="C16066" s="2"/>
    </row>
    <row r="16067" spans="3:3" x14ac:dyDescent="0.2">
      <c r="C16067" s="2"/>
    </row>
    <row r="16068" spans="3:3" x14ac:dyDescent="0.2">
      <c r="C16068" s="2"/>
    </row>
    <row r="16069" spans="3:3" x14ac:dyDescent="0.2">
      <c r="C16069" s="2"/>
    </row>
    <row r="16070" spans="3:3" x14ac:dyDescent="0.2">
      <c r="C16070" s="2"/>
    </row>
    <row r="16071" spans="3:3" x14ac:dyDescent="0.2">
      <c r="C16071" s="2"/>
    </row>
    <row r="16072" spans="3:3" x14ac:dyDescent="0.2">
      <c r="C16072" s="2"/>
    </row>
    <row r="16073" spans="3:3" x14ac:dyDescent="0.2">
      <c r="C16073" s="2"/>
    </row>
    <row r="16074" spans="3:3" x14ac:dyDescent="0.2">
      <c r="C16074" s="2"/>
    </row>
    <row r="16075" spans="3:3" x14ac:dyDescent="0.2">
      <c r="C16075" s="2"/>
    </row>
    <row r="16076" spans="3:3" x14ac:dyDescent="0.2">
      <c r="C16076" s="2"/>
    </row>
    <row r="16077" spans="3:3" x14ac:dyDescent="0.2">
      <c r="C16077" s="2"/>
    </row>
    <row r="16078" spans="3:3" x14ac:dyDescent="0.2">
      <c r="C16078" s="2"/>
    </row>
    <row r="16079" spans="3:3" x14ac:dyDescent="0.2">
      <c r="C16079" s="2"/>
    </row>
    <row r="16080" spans="3:3" x14ac:dyDescent="0.2">
      <c r="C16080" s="2"/>
    </row>
    <row r="16081" spans="3:3" x14ac:dyDescent="0.2">
      <c r="C16081" s="2"/>
    </row>
    <row r="16082" spans="3:3" x14ac:dyDescent="0.2">
      <c r="C16082" s="2"/>
    </row>
    <row r="16083" spans="3:3" x14ac:dyDescent="0.2">
      <c r="C16083" s="2"/>
    </row>
    <row r="16084" spans="3:3" x14ac:dyDescent="0.2">
      <c r="C16084" s="2"/>
    </row>
    <row r="16085" spans="3:3" x14ac:dyDescent="0.2">
      <c r="C16085" s="2"/>
    </row>
    <row r="16086" spans="3:3" x14ac:dyDescent="0.2">
      <c r="C16086" s="2"/>
    </row>
    <row r="16087" spans="3:3" x14ac:dyDescent="0.2">
      <c r="C16087" s="2"/>
    </row>
    <row r="16088" spans="3:3" x14ac:dyDescent="0.2">
      <c r="C16088" s="2"/>
    </row>
    <row r="16089" spans="3:3" x14ac:dyDescent="0.2">
      <c r="C16089" s="2"/>
    </row>
    <row r="16090" spans="3:3" x14ac:dyDescent="0.2">
      <c r="C16090" s="2"/>
    </row>
    <row r="16091" spans="3:3" x14ac:dyDescent="0.2">
      <c r="C16091" s="2"/>
    </row>
    <row r="16092" spans="3:3" x14ac:dyDescent="0.2">
      <c r="C16092" s="2"/>
    </row>
    <row r="16093" spans="3:3" x14ac:dyDescent="0.2">
      <c r="C16093" s="2"/>
    </row>
    <row r="16094" spans="3:3" x14ac:dyDescent="0.2">
      <c r="C16094" s="2"/>
    </row>
    <row r="16095" spans="3:3" x14ac:dyDescent="0.2">
      <c r="C16095" s="2"/>
    </row>
    <row r="16096" spans="3:3" x14ac:dyDescent="0.2">
      <c r="C16096" s="2"/>
    </row>
    <row r="16097" spans="3:3" x14ac:dyDescent="0.2">
      <c r="C16097" s="2"/>
    </row>
    <row r="16098" spans="3:3" x14ac:dyDescent="0.2">
      <c r="C16098" s="2"/>
    </row>
    <row r="16099" spans="3:3" x14ac:dyDescent="0.2">
      <c r="C16099" s="2"/>
    </row>
    <row r="16100" spans="3:3" x14ac:dyDescent="0.2">
      <c r="C16100" s="2"/>
    </row>
    <row r="16101" spans="3:3" x14ac:dyDescent="0.2">
      <c r="C16101" s="2"/>
    </row>
    <row r="16102" spans="3:3" x14ac:dyDescent="0.2">
      <c r="C16102" s="2"/>
    </row>
    <row r="16103" spans="3:3" x14ac:dyDescent="0.2">
      <c r="C16103" s="2"/>
    </row>
    <row r="16104" spans="3:3" x14ac:dyDescent="0.2">
      <c r="C16104" s="2"/>
    </row>
    <row r="16105" spans="3:3" x14ac:dyDescent="0.2">
      <c r="C16105" s="2"/>
    </row>
    <row r="16106" spans="3:3" x14ac:dyDescent="0.2">
      <c r="C16106" s="2"/>
    </row>
    <row r="16107" spans="3:3" x14ac:dyDescent="0.2">
      <c r="C16107" s="2"/>
    </row>
    <row r="16108" spans="3:3" x14ac:dyDescent="0.2">
      <c r="C16108" s="2"/>
    </row>
    <row r="16109" spans="3:3" x14ac:dyDescent="0.2">
      <c r="C16109" s="2"/>
    </row>
    <row r="16110" spans="3:3" x14ac:dyDescent="0.2">
      <c r="C16110" s="2"/>
    </row>
    <row r="16111" spans="3:3" x14ac:dyDescent="0.2">
      <c r="C16111" s="2"/>
    </row>
    <row r="16112" spans="3:3" x14ac:dyDescent="0.2">
      <c r="C16112" s="2"/>
    </row>
    <row r="16113" spans="3:3" x14ac:dyDescent="0.2">
      <c r="C16113" s="2"/>
    </row>
    <row r="16114" spans="3:3" x14ac:dyDescent="0.2">
      <c r="C16114" s="2"/>
    </row>
    <row r="16115" spans="3:3" x14ac:dyDescent="0.2">
      <c r="C16115" s="2"/>
    </row>
    <row r="16116" spans="3:3" x14ac:dyDescent="0.2">
      <c r="C16116" s="2"/>
    </row>
    <row r="16117" spans="3:3" x14ac:dyDescent="0.2">
      <c r="C16117" s="2"/>
    </row>
    <row r="16118" spans="3:3" x14ac:dyDescent="0.2">
      <c r="C16118" s="2"/>
    </row>
    <row r="16119" spans="3:3" x14ac:dyDescent="0.2">
      <c r="C16119" s="2"/>
    </row>
    <row r="16120" spans="3:3" x14ac:dyDescent="0.2">
      <c r="C16120" s="2"/>
    </row>
    <row r="16121" spans="3:3" x14ac:dyDescent="0.2">
      <c r="C16121" s="2"/>
    </row>
    <row r="16122" spans="3:3" x14ac:dyDescent="0.2">
      <c r="C16122" s="2"/>
    </row>
    <row r="16123" spans="3:3" x14ac:dyDescent="0.2">
      <c r="C16123" s="2"/>
    </row>
    <row r="16124" spans="3:3" x14ac:dyDescent="0.2">
      <c r="C16124" s="2"/>
    </row>
    <row r="16125" spans="3:3" x14ac:dyDescent="0.2">
      <c r="C16125" s="2"/>
    </row>
    <row r="16126" spans="3:3" x14ac:dyDescent="0.2">
      <c r="C16126" s="2"/>
    </row>
    <row r="16127" spans="3:3" x14ac:dyDescent="0.2">
      <c r="C16127" s="2"/>
    </row>
    <row r="16128" spans="3:3" x14ac:dyDescent="0.2">
      <c r="C16128" s="2"/>
    </row>
    <row r="16129" spans="3:3" x14ac:dyDescent="0.2">
      <c r="C16129" s="2"/>
    </row>
    <row r="16130" spans="3:3" x14ac:dyDescent="0.2">
      <c r="C16130" s="2"/>
    </row>
    <row r="16131" spans="3:3" x14ac:dyDescent="0.2">
      <c r="C16131" s="2"/>
    </row>
    <row r="16132" spans="3:3" x14ac:dyDescent="0.2">
      <c r="C16132" s="2"/>
    </row>
    <row r="16133" spans="3:3" x14ac:dyDescent="0.2">
      <c r="C16133" s="2"/>
    </row>
    <row r="16134" spans="3:3" x14ac:dyDescent="0.2">
      <c r="C16134" s="2"/>
    </row>
    <row r="16135" spans="3:3" x14ac:dyDescent="0.2">
      <c r="C16135" s="2"/>
    </row>
    <row r="16136" spans="3:3" x14ac:dyDescent="0.2">
      <c r="C16136" s="2"/>
    </row>
    <row r="16137" spans="3:3" x14ac:dyDescent="0.2">
      <c r="C16137" s="2"/>
    </row>
    <row r="16138" spans="3:3" x14ac:dyDescent="0.2">
      <c r="C16138" s="2"/>
    </row>
    <row r="16139" spans="3:3" x14ac:dyDescent="0.2">
      <c r="C16139" s="2"/>
    </row>
    <row r="16140" spans="3:3" x14ac:dyDescent="0.2">
      <c r="C16140" s="2"/>
    </row>
    <row r="16141" spans="3:3" x14ac:dyDescent="0.2">
      <c r="C16141" s="2"/>
    </row>
    <row r="16142" spans="3:3" x14ac:dyDescent="0.2">
      <c r="C16142" s="2"/>
    </row>
    <row r="16143" spans="3:3" x14ac:dyDescent="0.2">
      <c r="C16143" s="2"/>
    </row>
    <row r="16144" spans="3:3" x14ac:dyDescent="0.2">
      <c r="C16144" s="2"/>
    </row>
    <row r="16145" spans="3:3" x14ac:dyDescent="0.2">
      <c r="C16145" s="2"/>
    </row>
    <row r="16146" spans="3:3" x14ac:dyDescent="0.2">
      <c r="C16146" s="2"/>
    </row>
    <row r="16147" spans="3:3" x14ac:dyDescent="0.2">
      <c r="C16147" s="2"/>
    </row>
    <row r="16148" spans="3:3" x14ac:dyDescent="0.2">
      <c r="C16148" s="2"/>
    </row>
    <row r="16149" spans="3:3" x14ac:dyDescent="0.2">
      <c r="C16149" s="2"/>
    </row>
    <row r="16150" spans="3:3" x14ac:dyDescent="0.2">
      <c r="C16150" s="2"/>
    </row>
    <row r="16151" spans="3:3" x14ac:dyDescent="0.2">
      <c r="C16151" s="2"/>
    </row>
    <row r="16152" spans="3:3" x14ac:dyDescent="0.2">
      <c r="C16152" s="2"/>
    </row>
    <row r="16153" spans="3:3" x14ac:dyDescent="0.2">
      <c r="C16153" s="2"/>
    </row>
    <row r="16154" spans="3:3" x14ac:dyDescent="0.2">
      <c r="C16154" s="2"/>
    </row>
    <row r="16155" spans="3:3" x14ac:dyDescent="0.2">
      <c r="C16155" s="2"/>
    </row>
    <row r="16156" spans="3:3" x14ac:dyDescent="0.2">
      <c r="C16156" s="2"/>
    </row>
    <row r="16157" spans="3:3" x14ac:dyDescent="0.2">
      <c r="C16157" s="2"/>
    </row>
    <row r="16158" spans="3:3" x14ac:dyDescent="0.2">
      <c r="C16158" s="2"/>
    </row>
    <row r="16159" spans="3:3" x14ac:dyDescent="0.2">
      <c r="C16159" s="2"/>
    </row>
    <row r="16160" spans="3:3" x14ac:dyDescent="0.2">
      <c r="C16160" s="2"/>
    </row>
    <row r="16161" spans="3:3" x14ac:dyDescent="0.2">
      <c r="C16161" s="2"/>
    </row>
    <row r="16162" spans="3:3" x14ac:dyDescent="0.2">
      <c r="C16162" s="2"/>
    </row>
    <row r="16163" spans="3:3" x14ac:dyDescent="0.2">
      <c r="C16163" s="2"/>
    </row>
    <row r="16164" spans="3:3" x14ac:dyDescent="0.2">
      <c r="C16164" s="2"/>
    </row>
    <row r="16165" spans="3:3" x14ac:dyDescent="0.2">
      <c r="C16165" s="2"/>
    </row>
    <row r="16166" spans="3:3" x14ac:dyDescent="0.2">
      <c r="C16166" s="2"/>
    </row>
    <row r="16167" spans="3:3" x14ac:dyDescent="0.2">
      <c r="C16167" s="2"/>
    </row>
    <row r="16168" spans="3:3" x14ac:dyDescent="0.2">
      <c r="C16168" s="2"/>
    </row>
    <row r="16169" spans="3:3" x14ac:dyDescent="0.2">
      <c r="C16169" s="2"/>
    </row>
    <row r="16170" spans="3:3" x14ac:dyDescent="0.2">
      <c r="C16170" s="2"/>
    </row>
    <row r="16171" spans="3:3" x14ac:dyDescent="0.2">
      <c r="C16171" s="2"/>
    </row>
    <row r="16172" spans="3:3" x14ac:dyDescent="0.2">
      <c r="C16172" s="2"/>
    </row>
    <row r="16173" spans="3:3" x14ac:dyDescent="0.2">
      <c r="C16173" s="2"/>
    </row>
    <row r="16174" spans="3:3" x14ac:dyDescent="0.2">
      <c r="C16174" s="2"/>
    </row>
    <row r="16175" spans="3:3" x14ac:dyDescent="0.2">
      <c r="C16175" s="2"/>
    </row>
    <row r="16176" spans="3:3" x14ac:dyDescent="0.2">
      <c r="C16176" s="2"/>
    </row>
    <row r="16177" spans="3:3" x14ac:dyDescent="0.2">
      <c r="C16177" s="2"/>
    </row>
    <row r="16178" spans="3:3" x14ac:dyDescent="0.2">
      <c r="C16178" s="2"/>
    </row>
    <row r="16179" spans="3:3" x14ac:dyDescent="0.2">
      <c r="C16179" s="2"/>
    </row>
    <row r="16180" spans="3:3" x14ac:dyDescent="0.2">
      <c r="C16180" s="2"/>
    </row>
    <row r="16181" spans="3:3" x14ac:dyDescent="0.2">
      <c r="C16181" s="2"/>
    </row>
    <row r="16182" spans="3:3" x14ac:dyDescent="0.2">
      <c r="C16182" s="2"/>
    </row>
    <row r="16183" spans="3:3" x14ac:dyDescent="0.2">
      <c r="C16183" s="2"/>
    </row>
    <row r="16184" spans="3:3" x14ac:dyDescent="0.2">
      <c r="C16184" s="2"/>
    </row>
    <row r="16185" spans="3:3" x14ac:dyDescent="0.2">
      <c r="C16185" s="2"/>
    </row>
    <row r="16186" spans="3:3" x14ac:dyDescent="0.2">
      <c r="C16186" s="2"/>
    </row>
    <row r="16187" spans="3:3" x14ac:dyDescent="0.2">
      <c r="C16187" s="2"/>
    </row>
    <row r="16188" spans="3:3" x14ac:dyDescent="0.2">
      <c r="C16188" s="2"/>
    </row>
    <row r="16189" spans="3:3" x14ac:dyDescent="0.2">
      <c r="C16189" s="2"/>
    </row>
    <row r="16190" spans="3:3" x14ac:dyDescent="0.2">
      <c r="C16190" s="2"/>
    </row>
    <row r="16191" spans="3:3" x14ac:dyDescent="0.2">
      <c r="C16191" s="2"/>
    </row>
    <row r="16192" spans="3:3" x14ac:dyDescent="0.2">
      <c r="C16192" s="2"/>
    </row>
    <row r="16193" spans="3:3" x14ac:dyDescent="0.2">
      <c r="C16193" s="2"/>
    </row>
    <row r="16194" spans="3:3" x14ac:dyDescent="0.2">
      <c r="C16194" s="2"/>
    </row>
    <row r="16195" spans="3:3" x14ac:dyDescent="0.2">
      <c r="C16195" s="2"/>
    </row>
    <row r="16196" spans="3:3" x14ac:dyDescent="0.2">
      <c r="C16196" s="2"/>
    </row>
    <row r="16197" spans="3:3" x14ac:dyDescent="0.2">
      <c r="C16197" s="2"/>
    </row>
    <row r="16198" spans="3:3" x14ac:dyDescent="0.2">
      <c r="C16198" s="2"/>
    </row>
    <row r="16199" spans="3:3" x14ac:dyDescent="0.2">
      <c r="C16199" s="2"/>
    </row>
    <row r="16200" spans="3:3" x14ac:dyDescent="0.2">
      <c r="C16200" s="2"/>
    </row>
    <row r="16201" spans="3:3" x14ac:dyDescent="0.2">
      <c r="C16201" s="2"/>
    </row>
    <row r="16202" spans="3:3" x14ac:dyDescent="0.2">
      <c r="C16202" s="2"/>
    </row>
    <row r="16203" spans="3:3" x14ac:dyDescent="0.2">
      <c r="C16203" s="2"/>
    </row>
    <row r="16204" spans="3:3" x14ac:dyDescent="0.2">
      <c r="C16204" s="2"/>
    </row>
    <row r="16205" spans="3:3" x14ac:dyDescent="0.2">
      <c r="C16205" s="2"/>
    </row>
    <row r="16206" spans="3:3" x14ac:dyDescent="0.2">
      <c r="C16206" s="2"/>
    </row>
    <row r="16207" spans="3:3" x14ac:dyDescent="0.2">
      <c r="C16207" s="2"/>
    </row>
    <row r="16208" spans="3:3" x14ac:dyDescent="0.2">
      <c r="C16208" s="2"/>
    </row>
    <row r="16209" spans="3:3" x14ac:dyDescent="0.2">
      <c r="C16209" s="2"/>
    </row>
    <row r="16210" spans="3:3" x14ac:dyDescent="0.2">
      <c r="C16210" s="2"/>
    </row>
    <row r="16211" spans="3:3" x14ac:dyDescent="0.2">
      <c r="C16211" s="2"/>
    </row>
    <row r="16212" spans="3:3" x14ac:dyDescent="0.2">
      <c r="C16212" s="2"/>
    </row>
    <row r="16213" spans="3:3" x14ac:dyDescent="0.2">
      <c r="C16213" s="2"/>
    </row>
    <row r="16214" spans="3:3" x14ac:dyDescent="0.2">
      <c r="C16214" s="2"/>
    </row>
    <row r="16215" spans="3:3" x14ac:dyDescent="0.2">
      <c r="C16215" s="2"/>
    </row>
    <row r="16216" spans="3:3" x14ac:dyDescent="0.2">
      <c r="C16216" s="2"/>
    </row>
    <row r="16217" spans="3:3" x14ac:dyDescent="0.2">
      <c r="C16217" s="2"/>
    </row>
    <row r="16218" spans="3:3" x14ac:dyDescent="0.2">
      <c r="C16218" s="2"/>
    </row>
    <row r="16219" spans="3:3" x14ac:dyDescent="0.2">
      <c r="C16219" s="2"/>
    </row>
    <row r="16220" spans="3:3" x14ac:dyDescent="0.2">
      <c r="C16220" s="2"/>
    </row>
    <row r="16221" spans="3:3" x14ac:dyDescent="0.2">
      <c r="C16221" s="2"/>
    </row>
    <row r="16222" spans="3:3" x14ac:dyDescent="0.2">
      <c r="C16222" s="2"/>
    </row>
    <row r="16223" spans="3:3" x14ac:dyDescent="0.2">
      <c r="C16223" s="2"/>
    </row>
    <row r="16224" spans="3:3" x14ac:dyDescent="0.2">
      <c r="C16224" s="2"/>
    </row>
    <row r="16225" spans="3:3" x14ac:dyDescent="0.2">
      <c r="C16225" s="2"/>
    </row>
    <row r="16226" spans="3:3" x14ac:dyDescent="0.2">
      <c r="C16226" s="2"/>
    </row>
    <row r="16227" spans="3:3" x14ac:dyDescent="0.2">
      <c r="C16227" s="2"/>
    </row>
    <row r="16228" spans="3:3" x14ac:dyDescent="0.2">
      <c r="C16228" s="2"/>
    </row>
    <row r="16229" spans="3:3" x14ac:dyDescent="0.2">
      <c r="C16229" s="2"/>
    </row>
    <row r="16230" spans="3:3" x14ac:dyDescent="0.2">
      <c r="C16230" s="2"/>
    </row>
    <row r="16231" spans="3:3" x14ac:dyDescent="0.2">
      <c r="C16231" s="2"/>
    </row>
    <row r="16232" spans="3:3" x14ac:dyDescent="0.2">
      <c r="C16232" s="2"/>
    </row>
    <row r="16233" spans="3:3" x14ac:dyDescent="0.2">
      <c r="C16233" s="2"/>
    </row>
    <row r="16234" spans="3:3" x14ac:dyDescent="0.2">
      <c r="C16234" s="2"/>
    </row>
    <row r="16235" spans="3:3" x14ac:dyDescent="0.2">
      <c r="C16235" s="2"/>
    </row>
    <row r="16236" spans="3:3" x14ac:dyDescent="0.2">
      <c r="C16236" s="2"/>
    </row>
    <row r="16237" spans="3:3" x14ac:dyDescent="0.2">
      <c r="C16237" s="2"/>
    </row>
    <row r="16238" spans="3:3" x14ac:dyDescent="0.2">
      <c r="C16238" s="2"/>
    </row>
    <row r="16239" spans="3:3" x14ac:dyDescent="0.2">
      <c r="C16239" s="2"/>
    </row>
    <row r="16240" spans="3:3" x14ac:dyDescent="0.2">
      <c r="C16240" s="2"/>
    </row>
    <row r="16241" spans="3:3" x14ac:dyDescent="0.2">
      <c r="C16241" s="2"/>
    </row>
    <row r="16242" spans="3:3" x14ac:dyDescent="0.2">
      <c r="C16242" s="2"/>
    </row>
    <row r="16243" spans="3:3" x14ac:dyDescent="0.2">
      <c r="C16243" s="2"/>
    </row>
    <row r="16244" spans="3:3" x14ac:dyDescent="0.2">
      <c r="C16244" s="2"/>
    </row>
    <row r="16245" spans="3:3" x14ac:dyDescent="0.2">
      <c r="C16245" s="2"/>
    </row>
    <row r="16246" spans="3:3" x14ac:dyDescent="0.2">
      <c r="C16246" s="2"/>
    </row>
    <row r="16247" spans="3:3" x14ac:dyDescent="0.2">
      <c r="C16247" s="2"/>
    </row>
    <row r="16248" spans="3:3" x14ac:dyDescent="0.2">
      <c r="C16248" s="2"/>
    </row>
    <row r="16249" spans="3:3" x14ac:dyDescent="0.2">
      <c r="C16249" s="2"/>
    </row>
    <row r="16250" spans="3:3" x14ac:dyDescent="0.2">
      <c r="C16250" s="2"/>
    </row>
    <row r="16251" spans="3:3" x14ac:dyDescent="0.2">
      <c r="C16251" s="2"/>
    </row>
    <row r="16252" spans="3:3" x14ac:dyDescent="0.2">
      <c r="C16252" s="2"/>
    </row>
    <row r="16253" spans="3:3" x14ac:dyDescent="0.2">
      <c r="C16253" s="2"/>
    </row>
    <row r="16254" spans="3:3" x14ac:dyDescent="0.2">
      <c r="C16254" s="2"/>
    </row>
    <row r="16255" spans="3:3" x14ac:dyDescent="0.2">
      <c r="C16255" s="2"/>
    </row>
    <row r="16256" spans="3:3" x14ac:dyDescent="0.2">
      <c r="C16256" s="2"/>
    </row>
    <row r="16257" spans="3:3" x14ac:dyDescent="0.2">
      <c r="C16257" s="2"/>
    </row>
    <row r="16258" spans="3:3" x14ac:dyDescent="0.2">
      <c r="C16258" s="2"/>
    </row>
    <row r="16259" spans="3:3" x14ac:dyDescent="0.2">
      <c r="C16259" s="2"/>
    </row>
    <row r="16260" spans="3:3" x14ac:dyDescent="0.2">
      <c r="C16260" s="2"/>
    </row>
    <row r="16261" spans="3:3" x14ac:dyDescent="0.2">
      <c r="C16261" s="2"/>
    </row>
    <row r="16262" spans="3:3" x14ac:dyDescent="0.2">
      <c r="C16262" s="2"/>
    </row>
    <row r="16263" spans="3:3" x14ac:dyDescent="0.2">
      <c r="C16263" s="2"/>
    </row>
    <row r="16264" spans="3:3" x14ac:dyDescent="0.2">
      <c r="C16264" s="2"/>
    </row>
    <row r="16265" spans="3:3" x14ac:dyDescent="0.2">
      <c r="C16265" s="2"/>
    </row>
    <row r="16266" spans="3:3" x14ac:dyDescent="0.2">
      <c r="C16266" s="2"/>
    </row>
    <row r="16267" spans="3:3" x14ac:dyDescent="0.2">
      <c r="C16267" s="2"/>
    </row>
    <row r="16268" spans="3:3" x14ac:dyDescent="0.2">
      <c r="C16268" s="2"/>
    </row>
    <row r="16269" spans="3:3" x14ac:dyDescent="0.2">
      <c r="C16269" s="2"/>
    </row>
    <row r="16270" spans="3:3" x14ac:dyDescent="0.2">
      <c r="C16270" s="2"/>
    </row>
    <row r="16271" spans="3:3" x14ac:dyDescent="0.2">
      <c r="C16271" s="2"/>
    </row>
    <row r="16272" spans="3:3" x14ac:dyDescent="0.2">
      <c r="C16272" s="2"/>
    </row>
    <row r="16273" spans="3:3" x14ac:dyDescent="0.2">
      <c r="C16273" s="2"/>
    </row>
    <row r="16274" spans="3:3" x14ac:dyDescent="0.2">
      <c r="C16274" s="2"/>
    </row>
    <row r="16275" spans="3:3" x14ac:dyDescent="0.2">
      <c r="C16275" s="2"/>
    </row>
    <row r="16276" spans="3:3" x14ac:dyDescent="0.2">
      <c r="C16276" s="2"/>
    </row>
    <row r="16277" spans="3:3" x14ac:dyDescent="0.2">
      <c r="C16277" s="2"/>
    </row>
    <row r="16278" spans="3:3" x14ac:dyDescent="0.2">
      <c r="C16278" s="2"/>
    </row>
    <row r="16279" spans="3:3" x14ac:dyDescent="0.2">
      <c r="C16279" s="2"/>
    </row>
    <row r="16280" spans="3:3" x14ac:dyDescent="0.2">
      <c r="C16280" s="2"/>
    </row>
    <row r="16281" spans="3:3" x14ac:dyDescent="0.2">
      <c r="C16281" s="2"/>
    </row>
    <row r="16282" spans="3:3" x14ac:dyDescent="0.2">
      <c r="C16282" s="2"/>
    </row>
    <row r="16283" spans="3:3" x14ac:dyDescent="0.2">
      <c r="C16283" s="2"/>
    </row>
    <row r="16284" spans="3:3" x14ac:dyDescent="0.2">
      <c r="C16284" s="2"/>
    </row>
    <row r="16285" spans="3:3" x14ac:dyDescent="0.2">
      <c r="C16285" s="2"/>
    </row>
    <row r="16286" spans="3:3" x14ac:dyDescent="0.2">
      <c r="C16286" s="2"/>
    </row>
    <row r="16287" spans="3:3" x14ac:dyDescent="0.2">
      <c r="C16287" s="2"/>
    </row>
    <row r="16288" spans="3:3" x14ac:dyDescent="0.2">
      <c r="C16288" s="2"/>
    </row>
    <row r="16289" spans="3:3" x14ac:dyDescent="0.2">
      <c r="C16289" s="2"/>
    </row>
    <row r="16290" spans="3:3" x14ac:dyDescent="0.2">
      <c r="C16290" s="2"/>
    </row>
    <row r="16291" spans="3:3" x14ac:dyDescent="0.2">
      <c r="C16291" s="2"/>
    </row>
    <row r="16292" spans="3:3" x14ac:dyDescent="0.2">
      <c r="C16292" s="2"/>
    </row>
    <row r="16293" spans="3:3" x14ac:dyDescent="0.2">
      <c r="C16293" s="2"/>
    </row>
    <row r="16294" spans="3:3" x14ac:dyDescent="0.2">
      <c r="C16294" s="2"/>
    </row>
    <row r="16295" spans="3:3" x14ac:dyDescent="0.2">
      <c r="C16295" s="2"/>
    </row>
    <row r="16296" spans="3:3" x14ac:dyDescent="0.2">
      <c r="C16296" s="2"/>
    </row>
    <row r="16297" spans="3:3" x14ac:dyDescent="0.2">
      <c r="C16297" s="2"/>
    </row>
    <row r="16298" spans="3:3" x14ac:dyDescent="0.2">
      <c r="C16298" s="2"/>
    </row>
    <row r="16299" spans="3:3" x14ac:dyDescent="0.2">
      <c r="C16299" s="2"/>
    </row>
    <row r="16300" spans="3:3" x14ac:dyDescent="0.2">
      <c r="C16300" s="2"/>
    </row>
    <row r="16301" spans="3:3" x14ac:dyDescent="0.2">
      <c r="C16301" s="2"/>
    </row>
    <row r="16302" spans="3:3" x14ac:dyDescent="0.2">
      <c r="C16302" s="2"/>
    </row>
    <row r="16303" spans="3:3" x14ac:dyDescent="0.2">
      <c r="C16303" s="2"/>
    </row>
    <row r="16304" spans="3:3" x14ac:dyDescent="0.2">
      <c r="C16304" s="2"/>
    </row>
    <row r="16305" spans="3:3" x14ac:dyDescent="0.2">
      <c r="C16305" s="2"/>
    </row>
    <row r="16306" spans="3:3" x14ac:dyDescent="0.2">
      <c r="C16306" s="2"/>
    </row>
    <row r="16307" spans="3:3" x14ac:dyDescent="0.2">
      <c r="C16307" s="2"/>
    </row>
    <row r="16308" spans="3:3" x14ac:dyDescent="0.2">
      <c r="C16308" s="2"/>
    </row>
    <row r="16309" spans="3:3" x14ac:dyDescent="0.2">
      <c r="C16309" s="2"/>
    </row>
    <row r="16310" spans="3:3" x14ac:dyDescent="0.2">
      <c r="C16310" s="2"/>
    </row>
    <row r="16311" spans="3:3" x14ac:dyDescent="0.2">
      <c r="C16311" s="2"/>
    </row>
    <row r="16312" spans="3:3" x14ac:dyDescent="0.2">
      <c r="C16312" s="2"/>
    </row>
    <row r="16313" spans="3:3" x14ac:dyDescent="0.2">
      <c r="C16313" s="2"/>
    </row>
    <row r="16314" spans="3:3" x14ac:dyDescent="0.2">
      <c r="C16314" s="2"/>
    </row>
    <row r="16315" spans="3:3" x14ac:dyDescent="0.2">
      <c r="C16315" s="2"/>
    </row>
    <row r="16316" spans="3:3" x14ac:dyDescent="0.2">
      <c r="C16316" s="2"/>
    </row>
    <row r="16317" spans="3:3" x14ac:dyDescent="0.2">
      <c r="C16317" s="2"/>
    </row>
    <row r="16318" spans="3:3" x14ac:dyDescent="0.2">
      <c r="C16318" s="2"/>
    </row>
    <row r="16319" spans="3:3" x14ac:dyDescent="0.2">
      <c r="C16319" s="2"/>
    </row>
    <row r="16320" spans="3:3" x14ac:dyDescent="0.2">
      <c r="C16320" s="2"/>
    </row>
    <row r="16321" spans="3:3" x14ac:dyDescent="0.2">
      <c r="C16321" s="2"/>
    </row>
    <row r="16322" spans="3:3" x14ac:dyDescent="0.2">
      <c r="C16322" s="2"/>
    </row>
    <row r="16323" spans="3:3" x14ac:dyDescent="0.2">
      <c r="C16323" s="2"/>
    </row>
    <row r="16324" spans="3:3" x14ac:dyDescent="0.2">
      <c r="C16324" s="2"/>
    </row>
    <row r="16325" spans="3:3" x14ac:dyDescent="0.2">
      <c r="C16325" s="2"/>
    </row>
    <row r="16326" spans="3:3" x14ac:dyDescent="0.2">
      <c r="C16326" s="2"/>
    </row>
    <row r="16327" spans="3:3" x14ac:dyDescent="0.2">
      <c r="C16327" s="2"/>
    </row>
    <row r="16328" spans="3:3" x14ac:dyDescent="0.2">
      <c r="C16328" s="2"/>
    </row>
    <row r="16329" spans="3:3" x14ac:dyDescent="0.2">
      <c r="C16329" s="2"/>
    </row>
    <row r="16330" spans="3:3" x14ac:dyDescent="0.2">
      <c r="C16330" s="2"/>
    </row>
    <row r="16331" spans="3:3" x14ac:dyDescent="0.2">
      <c r="C16331" s="2"/>
    </row>
    <row r="16332" spans="3:3" x14ac:dyDescent="0.2">
      <c r="C16332" s="2"/>
    </row>
    <row r="16333" spans="3:3" x14ac:dyDescent="0.2">
      <c r="C16333" s="2"/>
    </row>
    <row r="16334" spans="3:3" x14ac:dyDescent="0.2">
      <c r="C16334" s="2"/>
    </row>
    <row r="16335" spans="3:3" x14ac:dyDescent="0.2">
      <c r="C16335" s="2"/>
    </row>
    <row r="16336" spans="3:3" x14ac:dyDescent="0.2">
      <c r="C16336" s="2"/>
    </row>
    <row r="16337" spans="3:3" x14ac:dyDescent="0.2">
      <c r="C16337" s="2"/>
    </row>
    <row r="16338" spans="3:3" x14ac:dyDescent="0.2">
      <c r="C16338" s="2"/>
    </row>
    <row r="16339" spans="3:3" x14ac:dyDescent="0.2">
      <c r="C16339" s="2"/>
    </row>
    <row r="16340" spans="3:3" x14ac:dyDescent="0.2">
      <c r="C16340" s="2"/>
    </row>
    <row r="16341" spans="3:3" x14ac:dyDescent="0.2">
      <c r="C16341" s="2"/>
    </row>
    <row r="16342" spans="3:3" x14ac:dyDescent="0.2">
      <c r="C16342" s="2"/>
    </row>
    <row r="16343" spans="3:3" x14ac:dyDescent="0.2">
      <c r="C16343" s="2"/>
    </row>
    <row r="16344" spans="3:3" x14ac:dyDescent="0.2">
      <c r="C16344" s="2"/>
    </row>
    <row r="16345" spans="3:3" x14ac:dyDescent="0.2">
      <c r="C16345" s="2"/>
    </row>
    <row r="16346" spans="3:3" x14ac:dyDescent="0.2">
      <c r="C16346" s="2"/>
    </row>
    <row r="16347" spans="3:3" x14ac:dyDescent="0.2">
      <c r="C16347" s="2"/>
    </row>
    <row r="16348" spans="3:3" x14ac:dyDescent="0.2">
      <c r="C16348" s="2"/>
    </row>
    <row r="16349" spans="3:3" x14ac:dyDescent="0.2">
      <c r="C16349" s="2"/>
    </row>
    <row r="16350" spans="3:3" x14ac:dyDescent="0.2">
      <c r="C16350" s="2"/>
    </row>
    <row r="16351" spans="3:3" x14ac:dyDescent="0.2">
      <c r="C16351" s="2"/>
    </row>
    <row r="16352" spans="3:3" x14ac:dyDescent="0.2">
      <c r="C16352" s="2"/>
    </row>
    <row r="16353" spans="3:3" x14ac:dyDescent="0.2">
      <c r="C16353" s="2"/>
    </row>
    <row r="16354" spans="3:3" x14ac:dyDescent="0.2">
      <c r="C16354" s="2"/>
    </row>
    <row r="16355" spans="3:3" x14ac:dyDescent="0.2">
      <c r="C16355" s="2"/>
    </row>
    <row r="16356" spans="3:3" x14ac:dyDescent="0.2">
      <c r="C16356" s="2"/>
    </row>
    <row r="16357" spans="3:3" x14ac:dyDescent="0.2">
      <c r="C16357" s="2"/>
    </row>
    <row r="16358" spans="3:3" x14ac:dyDescent="0.2">
      <c r="C16358" s="2"/>
    </row>
    <row r="16359" spans="3:3" x14ac:dyDescent="0.2">
      <c r="C16359" s="2"/>
    </row>
    <row r="16360" spans="3:3" x14ac:dyDescent="0.2">
      <c r="C16360" s="2"/>
    </row>
    <row r="16361" spans="3:3" x14ac:dyDescent="0.2">
      <c r="C16361" s="2"/>
    </row>
    <row r="16362" spans="3:3" x14ac:dyDescent="0.2">
      <c r="C16362" s="2"/>
    </row>
    <row r="16363" spans="3:3" x14ac:dyDescent="0.2">
      <c r="C16363" s="2"/>
    </row>
    <row r="16364" spans="3:3" x14ac:dyDescent="0.2">
      <c r="C16364" s="2"/>
    </row>
    <row r="16365" spans="3:3" x14ac:dyDescent="0.2">
      <c r="C16365" s="2"/>
    </row>
    <row r="16366" spans="3:3" x14ac:dyDescent="0.2">
      <c r="C16366" s="2"/>
    </row>
    <row r="16367" spans="3:3" x14ac:dyDescent="0.2">
      <c r="C16367" s="2"/>
    </row>
    <row r="16368" spans="3:3" x14ac:dyDescent="0.2">
      <c r="C16368" s="2"/>
    </row>
    <row r="16369" spans="3:3" x14ac:dyDescent="0.2">
      <c r="C16369" s="2"/>
    </row>
    <row r="16370" spans="3:3" x14ac:dyDescent="0.2">
      <c r="C16370" s="2"/>
    </row>
    <row r="16371" spans="3:3" x14ac:dyDescent="0.2">
      <c r="C16371" s="2"/>
    </row>
    <row r="16372" spans="3:3" x14ac:dyDescent="0.2">
      <c r="C16372" s="2"/>
    </row>
    <row r="16373" spans="3:3" x14ac:dyDescent="0.2">
      <c r="C16373" s="2"/>
    </row>
    <row r="16374" spans="3:3" x14ac:dyDescent="0.2">
      <c r="C16374" s="2"/>
    </row>
    <row r="16375" spans="3:3" x14ac:dyDescent="0.2">
      <c r="C16375" s="2"/>
    </row>
    <row r="16376" spans="3:3" x14ac:dyDescent="0.2">
      <c r="C16376" s="2"/>
    </row>
    <row r="16377" spans="3:3" x14ac:dyDescent="0.2">
      <c r="C16377" s="2"/>
    </row>
    <row r="16378" spans="3:3" x14ac:dyDescent="0.2">
      <c r="C16378" s="2"/>
    </row>
    <row r="16379" spans="3:3" x14ac:dyDescent="0.2">
      <c r="C16379" s="2"/>
    </row>
    <row r="16380" spans="3:3" x14ac:dyDescent="0.2">
      <c r="C16380" s="2"/>
    </row>
    <row r="16381" spans="3:3" x14ac:dyDescent="0.2">
      <c r="C16381" s="2"/>
    </row>
    <row r="16382" spans="3:3" x14ac:dyDescent="0.2">
      <c r="C16382" s="2"/>
    </row>
    <row r="16383" spans="3:3" x14ac:dyDescent="0.2">
      <c r="C16383" s="2"/>
    </row>
    <row r="16384" spans="3:3" x14ac:dyDescent="0.2">
      <c r="C16384" s="2"/>
    </row>
    <row r="16385" spans="3:3" x14ac:dyDescent="0.2">
      <c r="C16385" s="2"/>
    </row>
    <row r="16386" spans="3:3" x14ac:dyDescent="0.2">
      <c r="C16386" s="2"/>
    </row>
    <row r="16387" spans="3:3" x14ac:dyDescent="0.2">
      <c r="C16387" s="2"/>
    </row>
    <row r="16388" spans="3:3" x14ac:dyDescent="0.2">
      <c r="C16388" s="2"/>
    </row>
    <row r="16389" spans="3:3" x14ac:dyDescent="0.2">
      <c r="C16389" s="2"/>
    </row>
    <row r="16390" spans="3:3" x14ac:dyDescent="0.2">
      <c r="C16390" s="2"/>
    </row>
    <row r="16391" spans="3:3" x14ac:dyDescent="0.2">
      <c r="C16391" s="2"/>
    </row>
    <row r="16392" spans="3:3" x14ac:dyDescent="0.2">
      <c r="C16392" s="2"/>
    </row>
    <row r="16393" spans="3:3" x14ac:dyDescent="0.2">
      <c r="C16393" s="2"/>
    </row>
    <row r="16394" spans="3:3" x14ac:dyDescent="0.2">
      <c r="C16394" s="2"/>
    </row>
    <row r="16395" spans="3:3" x14ac:dyDescent="0.2">
      <c r="C16395" s="2"/>
    </row>
    <row r="16396" spans="3:3" x14ac:dyDescent="0.2">
      <c r="C16396" s="2"/>
    </row>
    <row r="16397" spans="3:3" x14ac:dyDescent="0.2">
      <c r="C16397" s="2"/>
    </row>
    <row r="16398" spans="3:3" x14ac:dyDescent="0.2">
      <c r="C16398" s="2"/>
    </row>
    <row r="16399" spans="3:3" x14ac:dyDescent="0.2">
      <c r="C16399" s="2"/>
    </row>
    <row r="16400" spans="3:3" x14ac:dyDescent="0.2">
      <c r="C16400" s="2"/>
    </row>
    <row r="16401" spans="3:3" x14ac:dyDescent="0.2">
      <c r="C16401" s="2"/>
    </row>
    <row r="16402" spans="3:3" x14ac:dyDescent="0.2">
      <c r="C16402" s="2"/>
    </row>
    <row r="16403" spans="3:3" x14ac:dyDescent="0.2">
      <c r="C16403" s="2"/>
    </row>
    <row r="16404" spans="3:3" x14ac:dyDescent="0.2">
      <c r="C16404" s="2"/>
    </row>
    <row r="16405" spans="3:3" x14ac:dyDescent="0.2">
      <c r="C16405" s="2"/>
    </row>
    <row r="16406" spans="3:3" x14ac:dyDescent="0.2">
      <c r="C16406" s="2"/>
    </row>
    <row r="16407" spans="3:3" x14ac:dyDescent="0.2">
      <c r="C16407" s="2"/>
    </row>
    <row r="16408" spans="3:3" x14ac:dyDescent="0.2">
      <c r="C16408" s="2"/>
    </row>
    <row r="16409" spans="3:3" x14ac:dyDescent="0.2">
      <c r="C16409" s="2"/>
    </row>
    <row r="16410" spans="3:3" x14ac:dyDescent="0.2">
      <c r="C16410" s="2"/>
    </row>
    <row r="16411" spans="3:3" x14ac:dyDescent="0.2">
      <c r="C16411" s="2"/>
    </row>
    <row r="16412" spans="3:3" x14ac:dyDescent="0.2">
      <c r="C16412" s="2"/>
    </row>
    <row r="16413" spans="3:3" x14ac:dyDescent="0.2">
      <c r="C16413" s="2"/>
    </row>
    <row r="16414" spans="3:3" x14ac:dyDescent="0.2">
      <c r="C16414" s="2"/>
    </row>
    <row r="16415" spans="3:3" x14ac:dyDescent="0.2">
      <c r="C16415" s="2"/>
    </row>
    <row r="16416" spans="3:3" x14ac:dyDescent="0.2">
      <c r="C16416" s="2"/>
    </row>
    <row r="16417" spans="3:3" x14ac:dyDescent="0.2">
      <c r="C16417" s="2"/>
    </row>
    <row r="16418" spans="3:3" x14ac:dyDescent="0.2">
      <c r="C16418" s="2"/>
    </row>
    <row r="16419" spans="3:3" x14ac:dyDescent="0.2">
      <c r="C16419" s="2"/>
    </row>
    <row r="16420" spans="3:3" x14ac:dyDescent="0.2">
      <c r="C16420" s="2"/>
    </row>
    <row r="16421" spans="3:3" x14ac:dyDescent="0.2">
      <c r="C16421" s="2"/>
    </row>
    <row r="16422" spans="3:3" x14ac:dyDescent="0.2">
      <c r="C16422" s="2"/>
    </row>
    <row r="16423" spans="3:3" x14ac:dyDescent="0.2">
      <c r="C16423" s="2"/>
    </row>
    <row r="16424" spans="3:3" x14ac:dyDescent="0.2">
      <c r="C16424" s="2"/>
    </row>
    <row r="16425" spans="3:3" x14ac:dyDescent="0.2">
      <c r="C16425" s="2"/>
    </row>
    <row r="16426" spans="3:3" x14ac:dyDescent="0.2">
      <c r="C16426" s="2"/>
    </row>
    <row r="16427" spans="3:3" x14ac:dyDescent="0.2">
      <c r="C16427" s="2"/>
    </row>
    <row r="16428" spans="3:3" x14ac:dyDescent="0.2">
      <c r="C16428" s="2"/>
    </row>
    <row r="16429" spans="3:3" x14ac:dyDescent="0.2">
      <c r="C16429" s="2"/>
    </row>
    <row r="16430" spans="3:3" x14ac:dyDescent="0.2">
      <c r="C16430" s="2"/>
    </row>
    <row r="16431" spans="3:3" x14ac:dyDescent="0.2">
      <c r="C16431" s="2"/>
    </row>
    <row r="16432" spans="3:3" x14ac:dyDescent="0.2">
      <c r="C16432" s="2"/>
    </row>
    <row r="16433" spans="3:3" x14ac:dyDescent="0.2">
      <c r="C16433" s="2"/>
    </row>
    <row r="16434" spans="3:3" x14ac:dyDescent="0.2">
      <c r="C16434" s="2"/>
    </row>
    <row r="16435" spans="3:3" x14ac:dyDescent="0.2">
      <c r="C16435" s="2"/>
    </row>
    <row r="16436" spans="3:3" x14ac:dyDescent="0.2">
      <c r="C16436" s="2"/>
    </row>
    <row r="16437" spans="3:3" x14ac:dyDescent="0.2">
      <c r="C16437" s="2"/>
    </row>
    <row r="16438" spans="3:3" x14ac:dyDescent="0.2">
      <c r="C16438" s="2"/>
    </row>
    <row r="16439" spans="3:3" x14ac:dyDescent="0.2">
      <c r="C16439" s="2"/>
    </row>
    <row r="16440" spans="3:3" x14ac:dyDescent="0.2">
      <c r="C16440" s="2"/>
    </row>
    <row r="16441" spans="3:3" x14ac:dyDescent="0.2">
      <c r="C16441" s="2"/>
    </row>
    <row r="16442" spans="3:3" x14ac:dyDescent="0.2">
      <c r="C16442" s="2"/>
    </row>
    <row r="16443" spans="3:3" x14ac:dyDescent="0.2">
      <c r="C16443" s="2"/>
    </row>
    <row r="16444" spans="3:3" x14ac:dyDescent="0.2">
      <c r="C16444" s="2"/>
    </row>
    <row r="16445" spans="3:3" x14ac:dyDescent="0.2">
      <c r="C16445" s="2"/>
    </row>
    <row r="16446" spans="3:3" x14ac:dyDescent="0.2">
      <c r="C16446" s="2"/>
    </row>
    <row r="16447" spans="3:3" x14ac:dyDescent="0.2">
      <c r="C16447" s="2"/>
    </row>
    <row r="16448" spans="3:3" x14ac:dyDescent="0.2">
      <c r="C16448" s="2"/>
    </row>
    <row r="16449" spans="3:3" x14ac:dyDescent="0.2">
      <c r="C16449" s="2"/>
    </row>
    <row r="16450" spans="3:3" x14ac:dyDescent="0.2">
      <c r="C16450" s="2"/>
    </row>
    <row r="16451" spans="3:3" x14ac:dyDescent="0.2">
      <c r="C16451" s="2"/>
    </row>
    <row r="16452" spans="3:3" x14ac:dyDescent="0.2">
      <c r="C16452" s="2"/>
    </row>
    <row r="16453" spans="3:3" x14ac:dyDescent="0.2">
      <c r="C16453" s="2"/>
    </row>
    <row r="16454" spans="3:3" x14ac:dyDescent="0.2">
      <c r="C16454" s="2"/>
    </row>
    <row r="16455" spans="3:3" x14ac:dyDescent="0.2">
      <c r="C16455" s="2"/>
    </row>
    <row r="16456" spans="3:3" x14ac:dyDescent="0.2">
      <c r="C16456" s="2"/>
    </row>
    <row r="16457" spans="3:3" x14ac:dyDescent="0.2">
      <c r="C16457" s="2"/>
    </row>
    <row r="16458" spans="3:3" x14ac:dyDescent="0.2">
      <c r="C16458" s="2"/>
    </row>
    <row r="16459" spans="3:3" x14ac:dyDescent="0.2">
      <c r="C16459" s="2"/>
    </row>
    <row r="16460" spans="3:3" x14ac:dyDescent="0.2">
      <c r="C16460" s="2"/>
    </row>
    <row r="16461" spans="3:3" x14ac:dyDescent="0.2">
      <c r="C16461" s="2"/>
    </row>
    <row r="16462" spans="3:3" x14ac:dyDescent="0.2">
      <c r="C16462" s="2"/>
    </row>
    <row r="16463" spans="3:3" x14ac:dyDescent="0.2">
      <c r="C16463" s="2"/>
    </row>
    <row r="16464" spans="3:3" x14ac:dyDescent="0.2">
      <c r="C16464" s="2"/>
    </row>
    <row r="16465" spans="3:3" x14ac:dyDescent="0.2">
      <c r="C16465" s="2"/>
    </row>
    <row r="16466" spans="3:3" x14ac:dyDescent="0.2">
      <c r="C16466" s="2"/>
    </row>
    <row r="16467" spans="3:3" x14ac:dyDescent="0.2">
      <c r="C16467" s="2"/>
    </row>
    <row r="16468" spans="3:3" x14ac:dyDescent="0.2">
      <c r="C16468" s="2"/>
    </row>
    <row r="16469" spans="3:3" x14ac:dyDescent="0.2">
      <c r="C16469" s="2"/>
    </row>
    <row r="16470" spans="3:3" x14ac:dyDescent="0.2">
      <c r="C16470" s="2"/>
    </row>
    <row r="16471" spans="3:3" x14ac:dyDescent="0.2">
      <c r="C16471" s="2"/>
    </row>
    <row r="16472" spans="3:3" x14ac:dyDescent="0.2">
      <c r="C16472" s="2"/>
    </row>
    <row r="16473" spans="3:3" x14ac:dyDescent="0.2">
      <c r="C16473" s="2"/>
    </row>
    <row r="16474" spans="3:3" x14ac:dyDescent="0.2">
      <c r="C16474" s="2"/>
    </row>
    <row r="16475" spans="3:3" x14ac:dyDescent="0.2">
      <c r="C16475" s="2"/>
    </row>
    <row r="16476" spans="3:3" x14ac:dyDescent="0.2">
      <c r="C16476" s="2"/>
    </row>
    <row r="16477" spans="3:3" x14ac:dyDescent="0.2">
      <c r="C16477" s="2"/>
    </row>
    <row r="16478" spans="3:3" x14ac:dyDescent="0.2">
      <c r="C16478" s="2"/>
    </row>
    <row r="16479" spans="3:3" x14ac:dyDescent="0.2">
      <c r="C16479" s="2"/>
    </row>
    <row r="16480" spans="3:3" x14ac:dyDescent="0.2">
      <c r="C16480" s="2"/>
    </row>
    <row r="16481" spans="3:3" x14ac:dyDescent="0.2">
      <c r="C16481" s="2"/>
    </row>
    <row r="16482" spans="3:3" x14ac:dyDescent="0.2">
      <c r="C16482" s="2"/>
    </row>
    <row r="16483" spans="3:3" x14ac:dyDescent="0.2">
      <c r="C16483" s="2"/>
    </row>
    <row r="16484" spans="3:3" x14ac:dyDescent="0.2">
      <c r="C16484" s="2"/>
    </row>
    <row r="16485" spans="3:3" x14ac:dyDescent="0.2">
      <c r="C16485" s="2"/>
    </row>
    <row r="16486" spans="3:3" x14ac:dyDescent="0.2">
      <c r="C16486" s="2"/>
    </row>
    <row r="16487" spans="3:3" x14ac:dyDescent="0.2">
      <c r="C16487" s="2"/>
    </row>
    <row r="16488" spans="3:3" x14ac:dyDescent="0.2">
      <c r="C16488" s="2"/>
    </row>
    <row r="16489" spans="3:3" x14ac:dyDescent="0.2">
      <c r="C16489" s="2"/>
    </row>
    <row r="16490" spans="3:3" x14ac:dyDescent="0.2">
      <c r="C16490" s="2"/>
    </row>
    <row r="16491" spans="3:3" x14ac:dyDescent="0.2">
      <c r="C16491" s="2"/>
    </row>
    <row r="16492" spans="3:3" x14ac:dyDescent="0.2">
      <c r="C16492" s="2"/>
    </row>
    <row r="16493" spans="3:3" x14ac:dyDescent="0.2">
      <c r="C16493" s="2"/>
    </row>
    <row r="16494" spans="3:3" x14ac:dyDescent="0.2">
      <c r="C16494" s="2"/>
    </row>
    <row r="16495" spans="3:3" x14ac:dyDescent="0.2">
      <c r="C16495" s="2"/>
    </row>
    <row r="16496" spans="3:3" x14ac:dyDescent="0.2">
      <c r="C16496" s="2"/>
    </row>
    <row r="16497" spans="3:3" x14ac:dyDescent="0.2">
      <c r="C16497" s="2"/>
    </row>
    <row r="16498" spans="3:3" x14ac:dyDescent="0.2">
      <c r="C16498" s="2"/>
    </row>
    <row r="16499" spans="3:3" x14ac:dyDescent="0.2">
      <c r="C16499" s="2"/>
    </row>
    <row r="16500" spans="3:3" x14ac:dyDescent="0.2">
      <c r="C16500" s="2"/>
    </row>
    <row r="16501" spans="3:3" x14ac:dyDescent="0.2">
      <c r="C16501" s="2"/>
    </row>
    <row r="16502" spans="3:3" x14ac:dyDescent="0.2">
      <c r="C16502" s="2"/>
    </row>
    <row r="16503" spans="3:3" x14ac:dyDescent="0.2">
      <c r="C16503" s="2"/>
    </row>
    <row r="16504" spans="3:3" x14ac:dyDescent="0.2">
      <c r="C16504" s="2"/>
    </row>
    <row r="16505" spans="3:3" x14ac:dyDescent="0.2">
      <c r="C16505" s="2"/>
    </row>
    <row r="16506" spans="3:3" x14ac:dyDescent="0.2">
      <c r="C16506" s="2"/>
    </row>
    <row r="16507" spans="3:3" x14ac:dyDescent="0.2">
      <c r="C16507" s="2"/>
    </row>
    <row r="16508" spans="3:3" x14ac:dyDescent="0.2">
      <c r="C16508" s="2"/>
    </row>
    <row r="16509" spans="3:3" x14ac:dyDescent="0.2">
      <c r="C16509" s="2"/>
    </row>
    <row r="16510" spans="3:3" x14ac:dyDescent="0.2">
      <c r="C16510" s="2"/>
    </row>
    <row r="16511" spans="3:3" x14ac:dyDescent="0.2">
      <c r="C16511" s="2"/>
    </row>
    <row r="16512" spans="3:3" x14ac:dyDescent="0.2">
      <c r="C16512" s="2"/>
    </row>
    <row r="16513" spans="3:3" x14ac:dyDescent="0.2">
      <c r="C16513" s="2"/>
    </row>
    <row r="16514" spans="3:3" x14ac:dyDescent="0.2">
      <c r="C16514" s="2"/>
    </row>
    <row r="16515" spans="3:3" x14ac:dyDescent="0.2">
      <c r="C16515" s="2"/>
    </row>
    <row r="16516" spans="3:3" x14ac:dyDescent="0.2">
      <c r="C16516" s="2"/>
    </row>
    <row r="16517" spans="3:3" x14ac:dyDescent="0.2">
      <c r="C16517" s="2"/>
    </row>
    <row r="16518" spans="3:3" x14ac:dyDescent="0.2">
      <c r="C16518" s="2"/>
    </row>
    <row r="16519" spans="3:3" x14ac:dyDescent="0.2">
      <c r="C16519" s="2"/>
    </row>
    <row r="16520" spans="3:3" x14ac:dyDescent="0.2">
      <c r="C16520" s="2"/>
    </row>
    <row r="16521" spans="3:3" x14ac:dyDescent="0.2">
      <c r="C16521" s="2"/>
    </row>
    <row r="16522" spans="3:3" x14ac:dyDescent="0.2">
      <c r="C16522" s="2"/>
    </row>
    <row r="16523" spans="3:3" x14ac:dyDescent="0.2">
      <c r="C16523" s="2"/>
    </row>
    <row r="16524" spans="3:3" x14ac:dyDescent="0.2">
      <c r="C16524" s="2"/>
    </row>
    <row r="16525" spans="3:3" x14ac:dyDescent="0.2">
      <c r="C16525" s="2"/>
    </row>
    <row r="16526" spans="3:3" x14ac:dyDescent="0.2">
      <c r="C16526" s="2"/>
    </row>
    <row r="16527" spans="3:3" x14ac:dyDescent="0.2">
      <c r="C16527" s="2"/>
    </row>
    <row r="16528" spans="3:3" x14ac:dyDescent="0.2">
      <c r="C16528" s="2"/>
    </row>
    <row r="16529" spans="3:3" x14ac:dyDescent="0.2">
      <c r="C16529" s="2"/>
    </row>
    <row r="16530" spans="3:3" x14ac:dyDescent="0.2">
      <c r="C16530" s="2"/>
    </row>
    <row r="16531" spans="3:3" x14ac:dyDescent="0.2">
      <c r="C16531" s="2"/>
    </row>
    <row r="16532" spans="3:3" x14ac:dyDescent="0.2">
      <c r="C16532" s="2"/>
    </row>
    <row r="16533" spans="3:3" x14ac:dyDescent="0.2">
      <c r="C16533" s="2"/>
    </row>
    <row r="16534" spans="3:3" x14ac:dyDescent="0.2">
      <c r="C16534" s="2"/>
    </row>
    <row r="16535" spans="3:3" x14ac:dyDescent="0.2">
      <c r="C16535" s="2"/>
    </row>
    <row r="16536" spans="3:3" x14ac:dyDescent="0.2">
      <c r="C16536" s="2"/>
    </row>
    <row r="16537" spans="3:3" x14ac:dyDescent="0.2">
      <c r="C16537" s="2"/>
    </row>
    <row r="16538" spans="3:3" x14ac:dyDescent="0.2">
      <c r="C16538" s="2"/>
    </row>
    <row r="16539" spans="3:3" x14ac:dyDescent="0.2">
      <c r="C16539" s="2"/>
    </row>
    <row r="16540" spans="3:3" x14ac:dyDescent="0.2">
      <c r="C16540" s="2"/>
    </row>
    <row r="16541" spans="3:3" x14ac:dyDescent="0.2">
      <c r="C16541" s="2"/>
    </row>
    <row r="16542" spans="3:3" x14ac:dyDescent="0.2">
      <c r="C16542" s="2"/>
    </row>
    <row r="16543" spans="3:3" x14ac:dyDescent="0.2">
      <c r="C16543" s="2"/>
    </row>
    <row r="16544" spans="3:3" x14ac:dyDescent="0.2">
      <c r="C16544" s="2"/>
    </row>
    <row r="16545" spans="3:3" x14ac:dyDescent="0.2">
      <c r="C16545" s="2"/>
    </row>
    <row r="16546" spans="3:3" x14ac:dyDescent="0.2">
      <c r="C16546" s="2"/>
    </row>
    <row r="16547" spans="3:3" x14ac:dyDescent="0.2">
      <c r="C16547" s="2"/>
    </row>
    <row r="16548" spans="3:3" x14ac:dyDescent="0.2">
      <c r="C16548" s="2"/>
    </row>
    <row r="16549" spans="3:3" x14ac:dyDescent="0.2">
      <c r="C16549" s="2"/>
    </row>
    <row r="16550" spans="3:3" x14ac:dyDescent="0.2">
      <c r="C16550" s="2"/>
    </row>
    <row r="16551" spans="3:3" x14ac:dyDescent="0.2">
      <c r="C16551" s="2"/>
    </row>
    <row r="16552" spans="3:3" x14ac:dyDescent="0.2">
      <c r="C16552" s="2"/>
    </row>
    <row r="16553" spans="3:3" x14ac:dyDescent="0.2">
      <c r="C16553" s="2"/>
    </row>
    <row r="16554" spans="3:3" x14ac:dyDescent="0.2">
      <c r="C16554" s="2"/>
    </row>
    <row r="16555" spans="3:3" x14ac:dyDescent="0.2">
      <c r="C16555" s="2"/>
    </row>
    <row r="16556" spans="3:3" x14ac:dyDescent="0.2">
      <c r="C16556" s="2"/>
    </row>
    <row r="16557" spans="3:3" x14ac:dyDescent="0.2">
      <c r="C16557" s="2"/>
    </row>
    <row r="16558" spans="3:3" x14ac:dyDescent="0.2">
      <c r="C16558" s="2"/>
    </row>
    <row r="16559" spans="3:3" x14ac:dyDescent="0.2">
      <c r="C16559" s="2"/>
    </row>
    <row r="16560" spans="3:3" x14ac:dyDescent="0.2">
      <c r="C16560" s="2"/>
    </row>
    <row r="16561" spans="3:3" x14ac:dyDescent="0.2">
      <c r="C16561" s="2"/>
    </row>
    <row r="16562" spans="3:3" x14ac:dyDescent="0.2">
      <c r="C16562" s="2"/>
    </row>
    <row r="16563" spans="3:3" x14ac:dyDescent="0.2">
      <c r="C16563" s="2"/>
    </row>
    <row r="16564" spans="3:3" x14ac:dyDescent="0.2">
      <c r="C16564" s="2"/>
    </row>
    <row r="16565" spans="3:3" x14ac:dyDescent="0.2">
      <c r="C16565" s="2"/>
    </row>
    <row r="16566" spans="3:3" x14ac:dyDescent="0.2">
      <c r="C16566" s="2"/>
    </row>
    <row r="16567" spans="3:3" x14ac:dyDescent="0.2">
      <c r="C16567" s="2"/>
    </row>
    <row r="16568" spans="3:3" x14ac:dyDescent="0.2">
      <c r="C16568" s="2"/>
    </row>
    <row r="16569" spans="3:3" x14ac:dyDescent="0.2">
      <c r="C16569" s="2"/>
    </row>
    <row r="16570" spans="3:3" x14ac:dyDescent="0.2">
      <c r="C16570" s="2"/>
    </row>
    <row r="16571" spans="3:3" x14ac:dyDescent="0.2">
      <c r="C16571" s="2"/>
    </row>
    <row r="16572" spans="3:3" x14ac:dyDescent="0.2">
      <c r="C16572" s="2"/>
    </row>
    <row r="16573" spans="3:3" x14ac:dyDescent="0.2">
      <c r="C16573" s="2"/>
    </row>
    <row r="16574" spans="3:3" x14ac:dyDescent="0.2">
      <c r="C16574" s="2"/>
    </row>
    <row r="16575" spans="3:3" x14ac:dyDescent="0.2">
      <c r="C16575" s="2"/>
    </row>
    <row r="16576" spans="3:3" x14ac:dyDescent="0.2">
      <c r="C16576" s="2"/>
    </row>
    <row r="16577" spans="3:3" x14ac:dyDescent="0.2">
      <c r="C16577" s="2"/>
    </row>
    <row r="16578" spans="3:3" x14ac:dyDescent="0.2">
      <c r="C16578" s="2"/>
    </row>
    <row r="16579" spans="3:3" x14ac:dyDescent="0.2">
      <c r="C16579" s="2"/>
    </row>
    <row r="16580" spans="3:3" x14ac:dyDescent="0.2">
      <c r="C16580" s="2"/>
    </row>
    <row r="16581" spans="3:3" x14ac:dyDescent="0.2">
      <c r="C16581" s="2"/>
    </row>
    <row r="16582" spans="3:3" x14ac:dyDescent="0.2">
      <c r="C16582" s="2"/>
    </row>
    <row r="16583" spans="3:3" x14ac:dyDescent="0.2">
      <c r="C16583" s="2"/>
    </row>
    <row r="16584" spans="3:3" x14ac:dyDescent="0.2">
      <c r="C16584" s="2"/>
    </row>
    <row r="16585" spans="3:3" x14ac:dyDescent="0.2">
      <c r="C16585" s="2"/>
    </row>
    <row r="16586" spans="3:3" x14ac:dyDescent="0.2">
      <c r="C16586" s="2"/>
    </row>
    <row r="16587" spans="3:3" x14ac:dyDescent="0.2">
      <c r="C16587" s="2"/>
    </row>
    <row r="16588" spans="3:3" x14ac:dyDescent="0.2">
      <c r="C16588" s="2"/>
    </row>
    <row r="16589" spans="3:3" x14ac:dyDescent="0.2">
      <c r="C16589" s="2"/>
    </row>
    <row r="16590" spans="3:3" x14ac:dyDescent="0.2">
      <c r="C16590" s="2"/>
    </row>
    <row r="16591" spans="3:3" x14ac:dyDescent="0.2">
      <c r="C16591" s="2"/>
    </row>
    <row r="16592" spans="3:3" x14ac:dyDescent="0.2">
      <c r="C16592" s="2"/>
    </row>
    <row r="16593" spans="3:3" x14ac:dyDescent="0.2">
      <c r="C16593" s="2"/>
    </row>
    <row r="16594" spans="3:3" x14ac:dyDescent="0.2">
      <c r="C16594" s="2"/>
    </row>
    <row r="16595" spans="3:3" x14ac:dyDescent="0.2">
      <c r="C16595" s="2"/>
    </row>
    <row r="16596" spans="3:3" x14ac:dyDescent="0.2">
      <c r="C16596" s="2"/>
    </row>
    <row r="16597" spans="3:3" x14ac:dyDescent="0.2">
      <c r="C16597" s="2"/>
    </row>
    <row r="16598" spans="3:3" x14ac:dyDescent="0.2">
      <c r="C16598" s="2"/>
    </row>
    <row r="16599" spans="3:3" x14ac:dyDescent="0.2">
      <c r="C16599" s="2"/>
    </row>
    <row r="16600" spans="3:3" x14ac:dyDescent="0.2">
      <c r="C16600" s="2"/>
    </row>
    <row r="16601" spans="3:3" x14ac:dyDescent="0.2">
      <c r="C16601" s="2"/>
    </row>
    <row r="16602" spans="3:3" x14ac:dyDescent="0.2">
      <c r="C16602" s="2"/>
    </row>
    <row r="16603" spans="3:3" x14ac:dyDescent="0.2">
      <c r="C16603" s="2"/>
    </row>
    <row r="16604" spans="3:3" x14ac:dyDescent="0.2">
      <c r="C16604" s="2"/>
    </row>
    <row r="16605" spans="3:3" x14ac:dyDescent="0.2">
      <c r="C16605" s="2"/>
    </row>
    <row r="16606" spans="3:3" x14ac:dyDescent="0.2">
      <c r="C16606" s="2"/>
    </row>
    <row r="16607" spans="3:3" x14ac:dyDescent="0.2">
      <c r="C16607" s="2"/>
    </row>
    <row r="16608" spans="3:3" x14ac:dyDescent="0.2">
      <c r="C16608" s="2"/>
    </row>
    <row r="16609" spans="3:3" x14ac:dyDescent="0.2">
      <c r="C16609" s="2"/>
    </row>
    <row r="16610" spans="3:3" x14ac:dyDescent="0.2">
      <c r="C16610" s="2"/>
    </row>
    <row r="16611" spans="3:3" x14ac:dyDescent="0.2">
      <c r="C16611" s="2"/>
    </row>
    <row r="16612" spans="3:3" x14ac:dyDescent="0.2">
      <c r="C16612" s="2"/>
    </row>
    <row r="16613" spans="3:3" x14ac:dyDescent="0.2">
      <c r="C16613" s="2"/>
    </row>
    <row r="16614" spans="3:3" x14ac:dyDescent="0.2">
      <c r="C16614" s="2"/>
    </row>
    <row r="16615" spans="3:3" x14ac:dyDescent="0.2">
      <c r="C16615" s="2"/>
    </row>
    <row r="16616" spans="3:3" x14ac:dyDescent="0.2">
      <c r="C16616" s="2"/>
    </row>
    <row r="16617" spans="3:3" x14ac:dyDescent="0.2">
      <c r="C16617" s="2"/>
    </row>
    <row r="16618" spans="3:3" x14ac:dyDescent="0.2">
      <c r="C16618" s="2"/>
    </row>
    <row r="16619" spans="3:3" x14ac:dyDescent="0.2">
      <c r="C16619" s="2"/>
    </row>
    <row r="16620" spans="3:3" x14ac:dyDescent="0.2">
      <c r="C16620" s="2"/>
    </row>
    <row r="16621" spans="3:3" x14ac:dyDescent="0.2">
      <c r="C16621" s="2"/>
    </row>
    <row r="16622" spans="3:3" x14ac:dyDescent="0.2">
      <c r="C16622" s="2"/>
    </row>
    <row r="16623" spans="3:3" x14ac:dyDescent="0.2">
      <c r="C16623" s="2"/>
    </row>
    <row r="16624" spans="3:3" x14ac:dyDescent="0.2">
      <c r="C16624" s="2"/>
    </row>
    <row r="16625" spans="3:3" x14ac:dyDescent="0.2">
      <c r="C16625" s="2"/>
    </row>
    <row r="16626" spans="3:3" x14ac:dyDescent="0.2">
      <c r="C16626" s="2"/>
    </row>
    <row r="16627" spans="3:3" x14ac:dyDescent="0.2">
      <c r="C16627" s="2"/>
    </row>
    <row r="16628" spans="3:3" x14ac:dyDescent="0.2">
      <c r="C16628" s="2"/>
    </row>
    <row r="16629" spans="3:3" x14ac:dyDescent="0.2">
      <c r="C16629" s="2"/>
    </row>
    <row r="16630" spans="3:3" x14ac:dyDescent="0.2">
      <c r="C16630" s="2"/>
    </row>
    <row r="16631" spans="3:3" x14ac:dyDescent="0.2">
      <c r="C16631" s="2"/>
    </row>
    <row r="16632" spans="3:3" x14ac:dyDescent="0.2">
      <c r="C16632" s="2"/>
    </row>
    <row r="16633" spans="3:3" x14ac:dyDescent="0.2">
      <c r="C16633" s="2"/>
    </row>
    <row r="16634" spans="3:3" x14ac:dyDescent="0.2">
      <c r="C16634" s="2"/>
    </row>
    <row r="16635" spans="3:3" x14ac:dyDescent="0.2">
      <c r="C16635" s="2"/>
    </row>
    <row r="16636" spans="3:3" x14ac:dyDescent="0.2">
      <c r="C16636" s="2"/>
    </row>
    <row r="16637" spans="3:3" x14ac:dyDescent="0.2">
      <c r="C16637" s="2"/>
    </row>
    <row r="16638" spans="3:3" x14ac:dyDescent="0.2">
      <c r="C16638" s="2"/>
    </row>
    <row r="16639" spans="3:3" x14ac:dyDescent="0.2">
      <c r="C16639" s="2"/>
    </row>
    <row r="16640" spans="3:3" x14ac:dyDescent="0.2">
      <c r="C16640" s="2"/>
    </row>
    <row r="16641" spans="3:3" x14ac:dyDescent="0.2">
      <c r="C16641" s="2"/>
    </row>
    <row r="16642" spans="3:3" x14ac:dyDescent="0.2">
      <c r="C16642" s="2"/>
    </row>
    <row r="16643" spans="3:3" x14ac:dyDescent="0.2">
      <c r="C16643" s="2"/>
    </row>
    <row r="16644" spans="3:3" x14ac:dyDescent="0.2">
      <c r="C16644" s="2"/>
    </row>
    <row r="16645" spans="3:3" x14ac:dyDescent="0.2">
      <c r="C16645" s="2"/>
    </row>
    <row r="16646" spans="3:3" x14ac:dyDescent="0.2">
      <c r="C16646" s="2"/>
    </row>
    <row r="16647" spans="3:3" x14ac:dyDescent="0.2">
      <c r="C16647" s="2"/>
    </row>
    <row r="16648" spans="3:3" x14ac:dyDescent="0.2">
      <c r="C16648" s="2"/>
    </row>
    <row r="16649" spans="3:3" x14ac:dyDescent="0.2">
      <c r="C16649" s="2"/>
    </row>
    <row r="16650" spans="3:3" x14ac:dyDescent="0.2">
      <c r="C16650" s="2"/>
    </row>
    <row r="16651" spans="3:3" x14ac:dyDescent="0.2">
      <c r="C16651" s="2"/>
    </row>
    <row r="16652" spans="3:3" x14ac:dyDescent="0.2">
      <c r="C16652" s="2"/>
    </row>
    <row r="16653" spans="3:3" x14ac:dyDescent="0.2">
      <c r="C16653" s="2"/>
    </row>
    <row r="16654" spans="3:3" x14ac:dyDescent="0.2">
      <c r="C16654" s="2"/>
    </row>
    <row r="16655" spans="3:3" x14ac:dyDescent="0.2">
      <c r="C16655" s="2"/>
    </row>
    <row r="16656" spans="3:3" x14ac:dyDescent="0.2">
      <c r="C16656" s="2"/>
    </row>
    <row r="16657" spans="3:3" x14ac:dyDescent="0.2">
      <c r="C16657" s="2"/>
    </row>
    <row r="16658" spans="3:3" x14ac:dyDescent="0.2">
      <c r="C16658" s="2"/>
    </row>
    <row r="16659" spans="3:3" x14ac:dyDescent="0.2">
      <c r="C16659" s="2"/>
    </row>
    <row r="16660" spans="3:3" x14ac:dyDescent="0.2">
      <c r="C16660" s="2"/>
    </row>
    <row r="16661" spans="3:3" x14ac:dyDescent="0.2">
      <c r="C16661" s="2"/>
    </row>
    <row r="16662" spans="3:3" x14ac:dyDescent="0.2">
      <c r="C16662" s="2"/>
    </row>
    <row r="16663" spans="3:3" x14ac:dyDescent="0.2">
      <c r="C16663" s="2"/>
    </row>
    <row r="16664" spans="3:3" x14ac:dyDescent="0.2">
      <c r="C16664" s="2"/>
    </row>
    <row r="16665" spans="3:3" x14ac:dyDescent="0.2">
      <c r="C16665" s="2"/>
    </row>
    <row r="16666" spans="3:3" x14ac:dyDescent="0.2">
      <c r="C16666" s="2"/>
    </row>
    <row r="16667" spans="3:3" x14ac:dyDescent="0.2">
      <c r="C16667" s="2"/>
    </row>
    <row r="16668" spans="3:3" x14ac:dyDescent="0.2">
      <c r="C16668" s="2"/>
    </row>
    <row r="16669" spans="3:3" x14ac:dyDescent="0.2">
      <c r="C16669" s="2"/>
    </row>
    <row r="16670" spans="3:3" x14ac:dyDescent="0.2">
      <c r="C16670" s="2"/>
    </row>
    <row r="16671" spans="3:3" x14ac:dyDescent="0.2">
      <c r="C16671" s="2"/>
    </row>
    <row r="16672" spans="3:3" x14ac:dyDescent="0.2">
      <c r="C16672" s="2"/>
    </row>
    <row r="16673" spans="3:3" x14ac:dyDescent="0.2">
      <c r="C16673" s="2"/>
    </row>
    <row r="16674" spans="3:3" x14ac:dyDescent="0.2">
      <c r="C16674" s="2"/>
    </row>
    <row r="16675" spans="3:3" x14ac:dyDescent="0.2">
      <c r="C16675" s="2"/>
    </row>
    <row r="16676" spans="3:3" x14ac:dyDescent="0.2">
      <c r="C16676" s="2"/>
    </row>
    <row r="16677" spans="3:3" x14ac:dyDescent="0.2">
      <c r="C16677" s="2"/>
    </row>
    <row r="16678" spans="3:3" x14ac:dyDescent="0.2">
      <c r="C16678" s="2"/>
    </row>
    <row r="16679" spans="3:3" x14ac:dyDescent="0.2">
      <c r="C16679" s="2"/>
    </row>
    <row r="16680" spans="3:3" x14ac:dyDescent="0.2">
      <c r="C16680" s="2"/>
    </row>
    <row r="16681" spans="3:3" x14ac:dyDescent="0.2">
      <c r="C16681" s="2"/>
    </row>
    <row r="16682" spans="3:3" x14ac:dyDescent="0.2">
      <c r="C16682" s="2"/>
    </row>
    <row r="16683" spans="3:3" x14ac:dyDescent="0.2">
      <c r="C16683" s="2"/>
    </row>
    <row r="16684" spans="3:3" x14ac:dyDescent="0.2">
      <c r="C16684" s="2"/>
    </row>
    <row r="16685" spans="3:3" x14ac:dyDescent="0.2">
      <c r="C16685" s="2"/>
    </row>
    <row r="16686" spans="3:3" x14ac:dyDescent="0.2">
      <c r="C16686" s="2"/>
    </row>
    <row r="16687" spans="3:3" x14ac:dyDescent="0.2">
      <c r="C16687" s="2"/>
    </row>
    <row r="16688" spans="3:3" x14ac:dyDescent="0.2">
      <c r="C16688" s="2"/>
    </row>
    <row r="16689" spans="3:3" x14ac:dyDescent="0.2">
      <c r="C16689" s="2"/>
    </row>
    <row r="16690" spans="3:3" x14ac:dyDescent="0.2">
      <c r="C16690" s="2"/>
    </row>
    <row r="16691" spans="3:3" x14ac:dyDescent="0.2">
      <c r="C16691" s="2"/>
    </row>
    <row r="16692" spans="3:3" x14ac:dyDescent="0.2">
      <c r="C16692" s="2"/>
    </row>
    <row r="16693" spans="3:3" x14ac:dyDescent="0.2">
      <c r="C16693" s="2"/>
    </row>
    <row r="16694" spans="3:3" x14ac:dyDescent="0.2">
      <c r="C16694" s="2"/>
    </row>
    <row r="16695" spans="3:3" x14ac:dyDescent="0.2">
      <c r="C16695" s="2"/>
    </row>
    <row r="16696" spans="3:3" x14ac:dyDescent="0.2">
      <c r="C16696" s="2"/>
    </row>
    <row r="16697" spans="3:3" x14ac:dyDescent="0.2">
      <c r="C16697" s="2"/>
    </row>
    <row r="16698" spans="3:3" x14ac:dyDescent="0.2">
      <c r="C16698" s="2"/>
    </row>
    <row r="16699" spans="3:3" x14ac:dyDescent="0.2">
      <c r="C16699" s="2"/>
    </row>
    <row r="16700" spans="3:3" x14ac:dyDescent="0.2">
      <c r="C16700" s="2"/>
    </row>
    <row r="16701" spans="3:3" x14ac:dyDescent="0.2">
      <c r="C16701" s="2"/>
    </row>
    <row r="16702" spans="3:3" x14ac:dyDescent="0.2">
      <c r="C16702" s="2"/>
    </row>
    <row r="16703" spans="3:3" x14ac:dyDescent="0.2">
      <c r="C16703" s="2"/>
    </row>
    <row r="16704" spans="3:3" x14ac:dyDescent="0.2">
      <c r="C16704" s="2"/>
    </row>
    <row r="16705" spans="3:3" x14ac:dyDescent="0.2">
      <c r="C16705" s="2"/>
    </row>
    <row r="16706" spans="3:3" x14ac:dyDescent="0.2">
      <c r="C16706" s="2"/>
    </row>
    <row r="16707" spans="3:3" x14ac:dyDescent="0.2">
      <c r="C16707" s="2"/>
    </row>
    <row r="16708" spans="3:3" x14ac:dyDescent="0.2">
      <c r="C16708" s="2"/>
    </row>
    <row r="16709" spans="3:3" x14ac:dyDescent="0.2">
      <c r="C16709" s="2"/>
    </row>
    <row r="16710" spans="3:3" x14ac:dyDescent="0.2">
      <c r="C16710" s="2"/>
    </row>
    <row r="16711" spans="3:3" x14ac:dyDescent="0.2">
      <c r="C16711" s="2"/>
    </row>
    <row r="16712" spans="3:3" x14ac:dyDescent="0.2">
      <c r="C16712" s="2"/>
    </row>
    <row r="16713" spans="3:3" x14ac:dyDescent="0.2">
      <c r="C16713" s="2"/>
    </row>
    <row r="16714" spans="3:3" x14ac:dyDescent="0.2">
      <c r="C16714" s="2"/>
    </row>
    <row r="16715" spans="3:3" x14ac:dyDescent="0.2">
      <c r="C16715" s="2"/>
    </row>
    <row r="16716" spans="3:3" x14ac:dyDescent="0.2">
      <c r="C16716" s="2"/>
    </row>
    <row r="16717" spans="3:3" x14ac:dyDescent="0.2">
      <c r="C16717" s="2"/>
    </row>
    <row r="16718" spans="3:3" x14ac:dyDescent="0.2">
      <c r="C16718" s="2"/>
    </row>
    <row r="16719" spans="3:3" x14ac:dyDescent="0.2">
      <c r="C16719" s="2"/>
    </row>
    <row r="16720" spans="3:3" x14ac:dyDescent="0.2">
      <c r="C16720" s="2"/>
    </row>
    <row r="16721" spans="3:3" x14ac:dyDescent="0.2">
      <c r="C16721" s="2"/>
    </row>
    <row r="16722" spans="3:3" x14ac:dyDescent="0.2">
      <c r="C16722" s="2"/>
    </row>
    <row r="16723" spans="3:3" x14ac:dyDescent="0.2">
      <c r="C16723" s="2"/>
    </row>
    <row r="16724" spans="3:3" x14ac:dyDescent="0.2">
      <c r="C16724" s="2"/>
    </row>
    <row r="16725" spans="3:3" x14ac:dyDescent="0.2">
      <c r="C16725" s="2"/>
    </row>
    <row r="16726" spans="3:3" x14ac:dyDescent="0.2">
      <c r="C16726" s="2"/>
    </row>
    <row r="16727" spans="3:3" x14ac:dyDescent="0.2">
      <c r="C16727" s="2"/>
    </row>
    <row r="16728" spans="3:3" x14ac:dyDescent="0.2">
      <c r="C16728" s="2"/>
    </row>
    <row r="16729" spans="3:3" x14ac:dyDescent="0.2">
      <c r="C16729" s="2"/>
    </row>
    <row r="16730" spans="3:3" x14ac:dyDescent="0.2">
      <c r="C16730" s="2"/>
    </row>
    <row r="16731" spans="3:3" x14ac:dyDescent="0.2">
      <c r="C16731" s="2"/>
    </row>
    <row r="16732" spans="3:3" x14ac:dyDescent="0.2">
      <c r="C16732" s="2"/>
    </row>
    <row r="16733" spans="3:3" x14ac:dyDescent="0.2">
      <c r="C16733" s="2"/>
    </row>
    <row r="16734" spans="3:3" x14ac:dyDescent="0.2">
      <c r="C16734" s="2"/>
    </row>
    <row r="16735" spans="3:3" x14ac:dyDescent="0.2">
      <c r="C16735" s="2"/>
    </row>
    <row r="16736" spans="3:3" x14ac:dyDescent="0.2">
      <c r="C16736" s="2"/>
    </row>
    <row r="16737" spans="3:3" x14ac:dyDescent="0.2">
      <c r="C16737" s="2"/>
    </row>
    <row r="16738" spans="3:3" x14ac:dyDescent="0.2">
      <c r="C16738" s="2"/>
    </row>
    <row r="16739" spans="3:3" x14ac:dyDescent="0.2">
      <c r="C16739" s="2"/>
    </row>
    <row r="16740" spans="3:3" x14ac:dyDescent="0.2">
      <c r="C16740" s="2"/>
    </row>
    <row r="16741" spans="3:3" x14ac:dyDescent="0.2">
      <c r="C16741" s="2"/>
    </row>
    <row r="16742" spans="3:3" x14ac:dyDescent="0.2">
      <c r="C16742" s="2"/>
    </row>
    <row r="16743" spans="3:3" x14ac:dyDescent="0.2">
      <c r="C16743" s="2"/>
    </row>
    <row r="16744" spans="3:3" x14ac:dyDescent="0.2">
      <c r="C16744" s="2"/>
    </row>
    <row r="16745" spans="3:3" x14ac:dyDescent="0.2">
      <c r="C16745" s="2"/>
    </row>
    <row r="16746" spans="3:3" x14ac:dyDescent="0.2">
      <c r="C16746" s="2"/>
    </row>
    <row r="16747" spans="3:3" x14ac:dyDescent="0.2">
      <c r="C16747" s="2"/>
    </row>
    <row r="16748" spans="3:3" x14ac:dyDescent="0.2">
      <c r="C16748" s="2"/>
    </row>
    <row r="16749" spans="3:3" x14ac:dyDescent="0.2">
      <c r="C16749" s="2"/>
    </row>
    <row r="16750" spans="3:3" x14ac:dyDescent="0.2">
      <c r="C16750" s="2"/>
    </row>
    <row r="16751" spans="3:3" x14ac:dyDescent="0.2">
      <c r="C16751" s="2"/>
    </row>
    <row r="16752" spans="3:3" x14ac:dyDescent="0.2">
      <c r="C16752" s="2"/>
    </row>
    <row r="16753" spans="3:3" x14ac:dyDescent="0.2">
      <c r="C16753" s="2"/>
    </row>
    <row r="16754" spans="3:3" x14ac:dyDescent="0.2">
      <c r="C16754" s="2"/>
    </row>
    <row r="16755" spans="3:3" x14ac:dyDescent="0.2">
      <c r="C16755" s="2"/>
    </row>
    <row r="16756" spans="3:3" x14ac:dyDescent="0.2">
      <c r="C16756" s="2"/>
    </row>
    <row r="16757" spans="3:3" x14ac:dyDescent="0.2">
      <c r="C16757" s="2"/>
    </row>
    <row r="16758" spans="3:3" x14ac:dyDescent="0.2">
      <c r="C16758" s="2"/>
    </row>
    <row r="16759" spans="3:3" x14ac:dyDescent="0.2">
      <c r="C16759" s="2"/>
    </row>
    <row r="16760" spans="3:3" x14ac:dyDescent="0.2">
      <c r="C16760" s="2"/>
    </row>
    <row r="16761" spans="3:3" x14ac:dyDescent="0.2">
      <c r="C16761" s="2"/>
    </row>
    <row r="16762" spans="3:3" x14ac:dyDescent="0.2">
      <c r="C16762" s="2"/>
    </row>
    <row r="16763" spans="3:3" x14ac:dyDescent="0.2">
      <c r="C16763" s="2"/>
    </row>
    <row r="16764" spans="3:3" x14ac:dyDescent="0.2">
      <c r="C16764" s="2"/>
    </row>
    <row r="16765" spans="3:3" x14ac:dyDescent="0.2">
      <c r="C16765" s="2"/>
    </row>
    <row r="16766" spans="3:3" x14ac:dyDescent="0.2">
      <c r="C16766" s="2"/>
    </row>
    <row r="16767" spans="3:3" x14ac:dyDescent="0.2">
      <c r="C16767" s="2"/>
    </row>
    <row r="16768" spans="3:3" x14ac:dyDescent="0.2">
      <c r="C16768" s="2"/>
    </row>
    <row r="16769" spans="3:3" x14ac:dyDescent="0.2">
      <c r="C16769" s="2"/>
    </row>
    <row r="16770" spans="3:3" x14ac:dyDescent="0.2">
      <c r="C16770" s="2"/>
    </row>
    <row r="16771" spans="3:3" x14ac:dyDescent="0.2">
      <c r="C16771" s="2"/>
    </row>
    <row r="16772" spans="3:3" x14ac:dyDescent="0.2">
      <c r="C16772" s="2"/>
    </row>
    <row r="16773" spans="3:3" x14ac:dyDescent="0.2">
      <c r="C16773" s="2"/>
    </row>
    <row r="16774" spans="3:3" x14ac:dyDescent="0.2">
      <c r="C16774" s="2"/>
    </row>
    <row r="16775" spans="3:3" x14ac:dyDescent="0.2">
      <c r="C16775" s="2"/>
    </row>
    <row r="16776" spans="3:3" x14ac:dyDescent="0.2">
      <c r="C16776" s="2"/>
    </row>
    <row r="16777" spans="3:3" x14ac:dyDescent="0.2">
      <c r="C16777" s="2"/>
    </row>
    <row r="16778" spans="3:3" x14ac:dyDescent="0.2">
      <c r="C16778" s="2"/>
    </row>
    <row r="16779" spans="3:3" x14ac:dyDescent="0.2">
      <c r="C16779" s="2"/>
    </row>
    <row r="16780" spans="3:3" x14ac:dyDescent="0.2">
      <c r="C16780" s="2"/>
    </row>
    <row r="16781" spans="3:3" x14ac:dyDescent="0.2">
      <c r="C16781" s="2"/>
    </row>
    <row r="16782" spans="3:3" x14ac:dyDescent="0.2">
      <c r="C16782" s="2"/>
    </row>
    <row r="16783" spans="3:3" x14ac:dyDescent="0.2">
      <c r="C16783" s="2"/>
    </row>
    <row r="16784" spans="3:3" x14ac:dyDescent="0.2">
      <c r="C16784" s="2"/>
    </row>
    <row r="16785" spans="3:3" x14ac:dyDescent="0.2">
      <c r="C16785" s="2"/>
    </row>
    <row r="16786" spans="3:3" x14ac:dyDescent="0.2">
      <c r="C16786" s="2"/>
    </row>
    <row r="16787" spans="3:3" x14ac:dyDescent="0.2">
      <c r="C16787" s="2"/>
    </row>
    <row r="16788" spans="3:3" x14ac:dyDescent="0.2">
      <c r="C16788" s="2"/>
    </row>
    <row r="16789" spans="3:3" x14ac:dyDescent="0.2">
      <c r="C16789" s="2"/>
    </row>
    <row r="16790" spans="3:3" x14ac:dyDescent="0.2">
      <c r="C16790" s="2"/>
    </row>
    <row r="16791" spans="3:3" x14ac:dyDescent="0.2">
      <c r="C16791" s="2"/>
    </row>
    <row r="16792" spans="3:3" x14ac:dyDescent="0.2">
      <c r="C16792" s="2"/>
    </row>
    <row r="16793" spans="3:3" x14ac:dyDescent="0.2">
      <c r="C16793" s="2"/>
    </row>
    <row r="16794" spans="3:3" x14ac:dyDescent="0.2">
      <c r="C16794" s="2"/>
    </row>
    <row r="16795" spans="3:3" x14ac:dyDescent="0.2">
      <c r="C16795" s="2"/>
    </row>
    <row r="16796" spans="3:3" x14ac:dyDescent="0.2">
      <c r="C16796" s="2"/>
    </row>
    <row r="16797" spans="3:3" x14ac:dyDescent="0.2">
      <c r="C16797" s="2"/>
    </row>
    <row r="16798" spans="3:3" x14ac:dyDescent="0.2">
      <c r="C16798" s="2"/>
    </row>
    <row r="16799" spans="3:3" x14ac:dyDescent="0.2">
      <c r="C16799" s="2"/>
    </row>
    <row r="16800" spans="3:3" x14ac:dyDescent="0.2">
      <c r="C16800" s="2"/>
    </row>
    <row r="16801" spans="3:3" x14ac:dyDescent="0.2">
      <c r="C16801" s="2"/>
    </row>
    <row r="16802" spans="3:3" x14ac:dyDescent="0.2">
      <c r="C16802" s="2"/>
    </row>
    <row r="16803" spans="3:3" x14ac:dyDescent="0.2">
      <c r="C16803" s="2"/>
    </row>
    <row r="16804" spans="3:3" x14ac:dyDescent="0.2">
      <c r="C16804" s="2"/>
    </row>
    <row r="16805" spans="3:3" x14ac:dyDescent="0.2">
      <c r="C16805" s="2"/>
    </row>
    <row r="16806" spans="3:3" x14ac:dyDescent="0.2">
      <c r="C16806" s="2"/>
    </row>
    <row r="16807" spans="3:3" x14ac:dyDescent="0.2">
      <c r="C16807" s="2"/>
    </row>
    <row r="16808" spans="3:3" x14ac:dyDescent="0.2">
      <c r="C16808" s="2"/>
    </row>
    <row r="16809" spans="3:3" x14ac:dyDescent="0.2">
      <c r="C16809" s="2"/>
    </row>
    <row r="16810" spans="3:3" x14ac:dyDescent="0.2">
      <c r="C16810" s="2"/>
    </row>
    <row r="16811" spans="3:3" x14ac:dyDescent="0.2">
      <c r="C16811" s="2"/>
    </row>
    <row r="16812" spans="3:3" x14ac:dyDescent="0.2">
      <c r="C16812" s="2"/>
    </row>
    <row r="16813" spans="3:3" x14ac:dyDescent="0.2">
      <c r="C16813" s="2"/>
    </row>
    <row r="16814" spans="3:3" x14ac:dyDescent="0.2">
      <c r="C16814" s="2"/>
    </row>
    <row r="16815" spans="3:3" x14ac:dyDescent="0.2">
      <c r="C16815" s="2"/>
    </row>
    <row r="16816" spans="3:3" x14ac:dyDescent="0.2">
      <c r="C16816" s="2"/>
    </row>
    <row r="16817" spans="3:3" x14ac:dyDescent="0.2">
      <c r="C16817" s="2"/>
    </row>
    <row r="16818" spans="3:3" x14ac:dyDescent="0.2">
      <c r="C16818" s="2"/>
    </row>
    <row r="16819" spans="3:3" x14ac:dyDescent="0.2">
      <c r="C16819" s="2"/>
    </row>
    <row r="16820" spans="3:3" x14ac:dyDescent="0.2">
      <c r="C16820" s="2"/>
    </row>
    <row r="16821" spans="3:3" x14ac:dyDescent="0.2">
      <c r="C16821" s="2"/>
    </row>
    <row r="16822" spans="3:3" x14ac:dyDescent="0.2">
      <c r="C16822" s="2"/>
    </row>
    <row r="16823" spans="3:3" x14ac:dyDescent="0.2">
      <c r="C16823" s="2"/>
    </row>
    <row r="16824" spans="3:3" x14ac:dyDescent="0.2">
      <c r="C16824" s="2"/>
    </row>
    <row r="16825" spans="3:3" x14ac:dyDescent="0.2">
      <c r="C16825" s="2"/>
    </row>
    <row r="16826" spans="3:3" x14ac:dyDescent="0.2">
      <c r="C16826" s="2"/>
    </row>
    <row r="16827" spans="3:3" x14ac:dyDescent="0.2">
      <c r="C16827" s="2"/>
    </row>
    <row r="16828" spans="3:3" x14ac:dyDescent="0.2">
      <c r="C16828" s="2"/>
    </row>
    <row r="16829" spans="3:3" x14ac:dyDescent="0.2">
      <c r="C16829" s="2"/>
    </row>
    <row r="16830" spans="3:3" x14ac:dyDescent="0.2">
      <c r="C16830" s="2"/>
    </row>
    <row r="16831" spans="3:3" x14ac:dyDescent="0.2">
      <c r="C16831" s="2"/>
    </row>
    <row r="16832" spans="3:3" x14ac:dyDescent="0.2">
      <c r="C16832" s="2"/>
    </row>
    <row r="16833" spans="3:3" x14ac:dyDescent="0.2">
      <c r="C16833" s="2"/>
    </row>
    <row r="16834" spans="3:3" x14ac:dyDescent="0.2">
      <c r="C16834" s="2"/>
    </row>
    <row r="16835" spans="3:3" x14ac:dyDescent="0.2">
      <c r="C16835" s="2"/>
    </row>
    <row r="16836" spans="3:3" x14ac:dyDescent="0.2">
      <c r="C16836" s="2"/>
    </row>
    <row r="16837" spans="3:3" x14ac:dyDescent="0.2">
      <c r="C16837" s="2"/>
    </row>
    <row r="16838" spans="3:3" x14ac:dyDescent="0.2">
      <c r="C16838" s="2"/>
    </row>
    <row r="16839" spans="3:3" x14ac:dyDescent="0.2">
      <c r="C16839" s="2"/>
    </row>
    <row r="16840" spans="3:3" x14ac:dyDescent="0.2">
      <c r="C16840" s="2"/>
    </row>
    <row r="16841" spans="3:3" x14ac:dyDescent="0.2">
      <c r="C16841" s="2"/>
    </row>
    <row r="16842" spans="3:3" x14ac:dyDescent="0.2">
      <c r="C16842" s="2"/>
    </row>
    <row r="16843" spans="3:3" x14ac:dyDescent="0.2">
      <c r="C16843" s="2"/>
    </row>
    <row r="16844" spans="3:3" x14ac:dyDescent="0.2">
      <c r="C16844" s="2"/>
    </row>
    <row r="16845" spans="3:3" x14ac:dyDescent="0.2">
      <c r="C16845" s="2"/>
    </row>
    <row r="16846" spans="3:3" x14ac:dyDescent="0.2">
      <c r="C16846" s="2"/>
    </row>
    <row r="16847" spans="3:3" x14ac:dyDescent="0.2">
      <c r="C16847" s="2"/>
    </row>
    <row r="16848" spans="3:3" x14ac:dyDescent="0.2">
      <c r="C16848" s="2"/>
    </row>
    <row r="16849" spans="3:3" x14ac:dyDescent="0.2">
      <c r="C16849" s="2"/>
    </row>
    <row r="16850" spans="3:3" x14ac:dyDescent="0.2">
      <c r="C16850" s="2"/>
    </row>
    <row r="16851" spans="3:3" x14ac:dyDescent="0.2">
      <c r="C16851" s="2"/>
    </row>
    <row r="16852" spans="3:3" x14ac:dyDescent="0.2">
      <c r="C16852" s="2"/>
    </row>
    <row r="16853" spans="3:3" x14ac:dyDescent="0.2">
      <c r="C16853" s="2"/>
    </row>
    <row r="16854" spans="3:3" x14ac:dyDescent="0.2">
      <c r="C16854" s="2"/>
    </row>
    <row r="16855" spans="3:3" x14ac:dyDescent="0.2">
      <c r="C16855" s="2"/>
    </row>
    <row r="16856" spans="3:3" x14ac:dyDescent="0.2">
      <c r="C16856" s="2"/>
    </row>
    <row r="16857" spans="3:3" x14ac:dyDescent="0.2">
      <c r="C16857" s="2"/>
    </row>
    <row r="16858" spans="3:3" x14ac:dyDescent="0.2">
      <c r="C16858" s="2"/>
    </row>
    <row r="16859" spans="3:3" x14ac:dyDescent="0.2">
      <c r="C16859" s="2"/>
    </row>
    <row r="16860" spans="3:3" x14ac:dyDescent="0.2">
      <c r="C16860" s="2"/>
    </row>
    <row r="16861" spans="3:3" x14ac:dyDescent="0.2">
      <c r="C16861" s="2"/>
    </row>
    <row r="16862" spans="3:3" x14ac:dyDescent="0.2">
      <c r="C16862" s="2"/>
    </row>
    <row r="16863" spans="3:3" x14ac:dyDescent="0.2">
      <c r="C16863" s="2"/>
    </row>
    <row r="16864" spans="3:3" x14ac:dyDescent="0.2">
      <c r="C16864" s="2"/>
    </row>
    <row r="16865" spans="3:3" x14ac:dyDescent="0.2">
      <c r="C16865" s="2"/>
    </row>
    <row r="16866" spans="3:3" x14ac:dyDescent="0.2">
      <c r="C16866" s="2"/>
    </row>
    <row r="16867" spans="3:3" x14ac:dyDescent="0.2">
      <c r="C16867" s="2"/>
    </row>
    <row r="16868" spans="3:3" x14ac:dyDescent="0.2">
      <c r="C16868" s="2"/>
    </row>
    <row r="16869" spans="3:3" x14ac:dyDescent="0.2">
      <c r="C16869" s="2"/>
    </row>
    <row r="16870" spans="3:3" x14ac:dyDescent="0.2">
      <c r="C16870" s="2"/>
    </row>
    <row r="16871" spans="3:3" x14ac:dyDescent="0.2">
      <c r="C16871" s="2"/>
    </row>
    <row r="16872" spans="3:3" x14ac:dyDescent="0.2">
      <c r="C16872" s="2"/>
    </row>
    <row r="16873" spans="3:3" x14ac:dyDescent="0.2">
      <c r="C16873" s="2"/>
    </row>
    <row r="16874" spans="3:3" x14ac:dyDescent="0.2">
      <c r="C16874" s="2"/>
    </row>
    <row r="16875" spans="3:3" x14ac:dyDescent="0.2">
      <c r="C16875" s="2"/>
    </row>
    <row r="16876" spans="3:3" x14ac:dyDescent="0.2">
      <c r="C16876" s="2"/>
    </row>
    <row r="16877" spans="3:3" x14ac:dyDescent="0.2">
      <c r="C16877" s="2"/>
    </row>
    <row r="16878" spans="3:3" x14ac:dyDescent="0.2">
      <c r="C16878" s="2"/>
    </row>
    <row r="16879" spans="3:3" x14ac:dyDescent="0.2">
      <c r="C16879" s="2"/>
    </row>
    <row r="16880" spans="3:3" x14ac:dyDescent="0.2">
      <c r="C16880" s="2"/>
    </row>
    <row r="16881" spans="3:3" x14ac:dyDescent="0.2">
      <c r="C16881" s="2"/>
    </row>
    <row r="16882" spans="3:3" x14ac:dyDescent="0.2">
      <c r="C16882" s="2"/>
    </row>
    <row r="16883" spans="3:3" x14ac:dyDescent="0.2">
      <c r="C16883" s="2"/>
    </row>
    <row r="16884" spans="3:3" x14ac:dyDescent="0.2">
      <c r="C16884" s="2"/>
    </row>
    <row r="16885" spans="3:3" x14ac:dyDescent="0.2">
      <c r="C16885" s="2"/>
    </row>
    <row r="16886" spans="3:3" x14ac:dyDescent="0.2">
      <c r="C16886" s="2"/>
    </row>
    <row r="16887" spans="3:3" x14ac:dyDescent="0.2">
      <c r="C16887" s="2"/>
    </row>
    <row r="16888" spans="3:3" x14ac:dyDescent="0.2">
      <c r="C16888" s="2"/>
    </row>
    <row r="16889" spans="3:3" x14ac:dyDescent="0.2">
      <c r="C16889" s="2"/>
    </row>
    <row r="16890" spans="3:3" x14ac:dyDescent="0.2">
      <c r="C16890" s="2"/>
    </row>
    <row r="16891" spans="3:3" x14ac:dyDescent="0.2">
      <c r="C16891" s="2"/>
    </row>
    <row r="16892" spans="3:3" x14ac:dyDescent="0.2">
      <c r="C16892" s="2"/>
    </row>
    <row r="16893" spans="3:3" x14ac:dyDescent="0.2">
      <c r="C16893" s="2"/>
    </row>
    <row r="16894" spans="3:3" x14ac:dyDescent="0.2">
      <c r="C16894" s="2"/>
    </row>
    <row r="16895" spans="3:3" x14ac:dyDescent="0.2">
      <c r="C16895" s="2"/>
    </row>
    <row r="16896" spans="3:3" x14ac:dyDescent="0.2">
      <c r="C16896" s="2"/>
    </row>
    <row r="16897" spans="3:3" x14ac:dyDescent="0.2">
      <c r="C16897" s="2"/>
    </row>
    <row r="16898" spans="3:3" x14ac:dyDescent="0.2">
      <c r="C16898" s="2"/>
    </row>
    <row r="16899" spans="3:3" x14ac:dyDescent="0.2">
      <c r="C16899" s="2"/>
    </row>
    <row r="16900" spans="3:3" x14ac:dyDescent="0.2">
      <c r="C16900" s="2"/>
    </row>
    <row r="16901" spans="3:3" x14ac:dyDescent="0.2">
      <c r="C16901" s="2"/>
    </row>
    <row r="16902" spans="3:3" x14ac:dyDescent="0.2">
      <c r="C16902" s="2"/>
    </row>
    <row r="16903" spans="3:3" x14ac:dyDescent="0.2">
      <c r="C16903" s="2"/>
    </row>
    <row r="16904" spans="3:3" x14ac:dyDescent="0.2">
      <c r="C16904" s="2"/>
    </row>
    <row r="16905" spans="3:3" x14ac:dyDescent="0.2">
      <c r="C16905" s="2"/>
    </row>
    <row r="16906" spans="3:3" x14ac:dyDescent="0.2">
      <c r="C16906" s="2"/>
    </row>
    <row r="16907" spans="3:3" x14ac:dyDescent="0.2">
      <c r="C16907" s="2"/>
    </row>
    <row r="16908" spans="3:3" x14ac:dyDescent="0.2">
      <c r="C16908" s="2"/>
    </row>
    <row r="16909" spans="3:3" x14ac:dyDescent="0.2">
      <c r="C16909" s="2"/>
    </row>
    <row r="16910" spans="3:3" x14ac:dyDescent="0.2">
      <c r="C16910" s="2"/>
    </row>
    <row r="16911" spans="3:3" x14ac:dyDescent="0.2">
      <c r="C16911" s="2"/>
    </row>
    <row r="16912" spans="3:3" x14ac:dyDescent="0.2">
      <c r="C16912" s="2"/>
    </row>
    <row r="16913" spans="3:3" x14ac:dyDescent="0.2">
      <c r="C16913" s="2"/>
    </row>
    <row r="16914" spans="3:3" x14ac:dyDescent="0.2">
      <c r="C16914" s="2"/>
    </row>
    <row r="16915" spans="3:3" x14ac:dyDescent="0.2">
      <c r="C16915" s="2"/>
    </row>
    <row r="16916" spans="3:3" x14ac:dyDescent="0.2">
      <c r="C16916" s="2"/>
    </row>
    <row r="16917" spans="3:3" x14ac:dyDescent="0.2">
      <c r="C16917" s="2"/>
    </row>
    <row r="16918" spans="3:3" x14ac:dyDescent="0.2">
      <c r="C16918" s="2"/>
    </row>
    <row r="16919" spans="3:3" x14ac:dyDescent="0.2">
      <c r="C16919" s="2"/>
    </row>
    <row r="16920" spans="3:3" x14ac:dyDescent="0.2">
      <c r="C16920" s="2"/>
    </row>
    <row r="16921" spans="3:3" x14ac:dyDescent="0.2">
      <c r="C16921" s="2"/>
    </row>
    <row r="16922" spans="3:3" x14ac:dyDescent="0.2">
      <c r="C16922" s="2"/>
    </row>
    <row r="16923" spans="3:3" x14ac:dyDescent="0.2">
      <c r="C16923" s="2"/>
    </row>
    <row r="16924" spans="3:3" x14ac:dyDescent="0.2">
      <c r="C16924" s="2"/>
    </row>
    <row r="16925" spans="3:3" x14ac:dyDescent="0.2">
      <c r="C16925" s="2"/>
    </row>
    <row r="16926" spans="3:3" x14ac:dyDescent="0.2">
      <c r="C16926" s="2"/>
    </row>
    <row r="16927" spans="3:3" x14ac:dyDescent="0.2">
      <c r="C16927" s="2"/>
    </row>
    <row r="16928" spans="3:3" x14ac:dyDescent="0.2">
      <c r="C16928" s="2"/>
    </row>
    <row r="16929" spans="3:3" x14ac:dyDescent="0.2">
      <c r="C16929" s="2"/>
    </row>
    <row r="16930" spans="3:3" x14ac:dyDescent="0.2">
      <c r="C16930" s="2"/>
    </row>
    <row r="16931" spans="3:3" x14ac:dyDescent="0.2">
      <c r="C16931" s="2"/>
    </row>
    <row r="16932" spans="3:3" x14ac:dyDescent="0.2">
      <c r="C16932" s="2"/>
    </row>
    <row r="16933" spans="3:3" x14ac:dyDescent="0.2">
      <c r="C16933" s="2"/>
    </row>
    <row r="16934" spans="3:3" x14ac:dyDescent="0.2">
      <c r="C16934" s="2"/>
    </row>
    <row r="16935" spans="3:3" x14ac:dyDescent="0.2">
      <c r="C16935" s="2"/>
    </row>
    <row r="16936" spans="3:3" x14ac:dyDescent="0.2">
      <c r="C16936" s="2"/>
    </row>
    <row r="16937" spans="3:3" x14ac:dyDescent="0.2">
      <c r="C16937" s="2"/>
    </row>
    <row r="16938" spans="3:3" x14ac:dyDescent="0.2">
      <c r="C16938" s="2"/>
    </row>
    <row r="16939" spans="3:3" x14ac:dyDescent="0.2">
      <c r="C16939" s="2"/>
    </row>
    <row r="16940" spans="3:3" x14ac:dyDescent="0.2">
      <c r="C16940" s="2"/>
    </row>
    <row r="16941" spans="3:3" x14ac:dyDescent="0.2">
      <c r="C16941" s="2"/>
    </row>
    <row r="16942" spans="3:3" x14ac:dyDescent="0.2">
      <c r="C16942" s="2"/>
    </row>
    <row r="16943" spans="3:3" x14ac:dyDescent="0.2">
      <c r="C16943" s="2"/>
    </row>
    <row r="16944" spans="3:3" x14ac:dyDescent="0.2">
      <c r="C16944" s="2"/>
    </row>
    <row r="16945" spans="3:3" x14ac:dyDescent="0.2">
      <c r="C16945" s="2"/>
    </row>
    <row r="16946" spans="3:3" x14ac:dyDescent="0.2">
      <c r="C16946" s="2"/>
    </row>
    <row r="16947" spans="3:3" x14ac:dyDescent="0.2">
      <c r="C16947" s="2"/>
    </row>
    <row r="16948" spans="3:3" x14ac:dyDescent="0.2">
      <c r="C16948" s="2"/>
    </row>
    <row r="16949" spans="3:3" x14ac:dyDescent="0.2">
      <c r="C16949" s="2"/>
    </row>
    <row r="16950" spans="3:3" x14ac:dyDescent="0.2">
      <c r="C16950" s="2"/>
    </row>
    <row r="16951" spans="3:3" x14ac:dyDescent="0.2">
      <c r="C16951" s="2"/>
    </row>
    <row r="16952" spans="3:3" x14ac:dyDescent="0.2">
      <c r="C16952" s="2"/>
    </row>
    <row r="16953" spans="3:3" x14ac:dyDescent="0.2">
      <c r="C16953" s="2"/>
    </row>
    <row r="16954" spans="3:3" x14ac:dyDescent="0.2">
      <c r="C16954" s="2"/>
    </row>
    <row r="16955" spans="3:3" x14ac:dyDescent="0.2">
      <c r="C16955" s="2"/>
    </row>
    <row r="16956" spans="3:3" x14ac:dyDescent="0.2">
      <c r="C16956" s="2"/>
    </row>
    <row r="16957" spans="3:3" x14ac:dyDescent="0.2">
      <c r="C16957" s="2"/>
    </row>
    <row r="16958" spans="3:3" x14ac:dyDescent="0.2">
      <c r="C16958" s="2"/>
    </row>
    <row r="16959" spans="3:3" x14ac:dyDescent="0.2">
      <c r="C16959" s="2"/>
    </row>
    <row r="16960" spans="3:3" x14ac:dyDescent="0.2">
      <c r="C16960" s="2"/>
    </row>
    <row r="16961" spans="3:3" x14ac:dyDescent="0.2">
      <c r="C16961" s="2"/>
    </row>
    <row r="16962" spans="3:3" x14ac:dyDescent="0.2">
      <c r="C16962" s="2"/>
    </row>
    <row r="16963" spans="3:3" x14ac:dyDescent="0.2">
      <c r="C16963" s="2"/>
    </row>
    <row r="16964" spans="3:3" x14ac:dyDescent="0.2">
      <c r="C16964" s="2"/>
    </row>
    <row r="16965" spans="3:3" x14ac:dyDescent="0.2">
      <c r="C16965" s="2"/>
    </row>
    <row r="16966" spans="3:3" x14ac:dyDescent="0.2">
      <c r="C16966" s="2"/>
    </row>
    <row r="16967" spans="3:3" x14ac:dyDescent="0.2">
      <c r="C16967" s="2"/>
    </row>
    <row r="16968" spans="3:3" x14ac:dyDescent="0.2">
      <c r="C16968" s="2"/>
    </row>
    <row r="16969" spans="3:3" x14ac:dyDescent="0.2">
      <c r="C16969" s="2"/>
    </row>
    <row r="16970" spans="3:3" x14ac:dyDescent="0.2">
      <c r="C16970" s="2"/>
    </row>
    <row r="16971" spans="3:3" x14ac:dyDescent="0.2">
      <c r="C16971" s="2"/>
    </row>
    <row r="16972" spans="3:3" x14ac:dyDescent="0.2">
      <c r="C16972" s="2"/>
    </row>
    <row r="16973" spans="3:3" x14ac:dyDescent="0.2">
      <c r="C16973" s="2"/>
    </row>
    <row r="16974" spans="3:3" x14ac:dyDescent="0.2">
      <c r="C16974" s="2"/>
    </row>
    <row r="16975" spans="3:3" x14ac:dyDescent="0.2">
      <c r="C16975" s="2"/>
    </row>
    <row r="16976" spans="3:3" x14ac:dyDescent="0.2">
      <c r="C16976" s="2"/>
    </row>
    <row r="16977" spans="3:3" x14ac:dyDescent="0.2">
      <c r="C16977" s="2"/>
    </row>
    <row r="16978" spans="3:3" x14ac:dyDescent="0.2">
      <c r="C16978" s="2"/>
    </row>
    <row r="16979" spans="3:3" x14ac:dyDescent="0.2">
      <c r="C16979" s="2"/>
    </row>
    <row r="16980" spans="3:3" x14ac:dyDescent="0.2">
      <c r="C16980" s="2"/>
    </row>
    <row r="16981" spans="3:3" x14ac:dyDescent="0.2">
      <c r="C16981" s="2"/>
    </row>
    <row r="16982" spans="3:3" x14ac:dyDescent="0.2">
      <c r="C16982" s="2"/>
    </row>
    <row r="16983" spans="3:3" x14ac:dyDescent="0.2">
      <c r="C16983" s="2"/>
    </row>
    <row r="16984" spans="3:3" x14ac:dyDescent="0.2">
      <c r="C16984" s="2"/>
    </row>
    <row r="16985" spans="3:3" x14ac:dyDescent="0.2">
      <c r="C16985" s="2"/>
    </row>
    <row r="16986" spans="3:3" x14ac:dyDescent="0.2">
      <c r="C16986" s="2"/>
    </row>
    <row r="16987" spans="3:3" x14ac:dyDescent="0.2">
      <c r="C16987" s="2"/>
    </row>
    <row r="16988" spans="3:3" x14ac:dyDescent="0.2">
      <c r="C16988" s="2"/>
    </row>
    <row r="16989" spans="3:3" x14ac:dyDescent="0.2">
      <c r="C16989" s="2"/>
    </row>
    <row r="16990" spans="3:3" x14ac:dyDescent="0.2">
      <c r="C16990" s="2"/>
    </row>
    <row r="16991" spans="3:3" x14ac:dyDescent="0.2">
      <c r="C16991" s="2"/>
    </row>
    <row r="16992" spans="3:3" x14ac:dyDescent="0.2">
      <c r="C16992" s="2"/>
    </row>
    <row r="16993" spans="3:3" x14ac:dyDescent="0.2">
      <c r="C16993" s="2"/>
    </row>
    <row r="16994" spans="3:3" x14ac:dyDescent="0.2">
      <c r="C16994" s="2"/>
    </row>
    <row r="16995" spans="3:3" x14ac:dyDescent="0.2">
      <c r="C16995" s="2"/>
    </row>
    <row r="16996" spans="3:3" x14ac:dyDescent="0.2">
      <c r="C16996" s="2"/>
    </row>
    <row r="16997" spans="3:3" x14ac:dyDescent="0.2">
      <c r="C16997" s="2"/>
    </row>
    <row r="16998" spans="3:3" x14ac:dyDescent="0.2">
      <c r="C16998" s="2"/>
    </row>
    <row r="16999" spans="3:3" x14ac:dyDescent="0.2">
      <c r="C16999" s="2"/>
    </row>
    <row r="17000" spans="3:3" x14ac:dyDescent="0.2">
      <c r="C17000" s="2"/>
    </row>
    <row r="17001" spans="3:3" x14ac:dyDescent="0.2">
      <c r="C17001" s="2"/>
    </row>
    <row r="17002" spans="3:3" x14ac:dyDescent="0.2">
      <c r="C17002" s="2"/>
    </row>
    <row r="17003" spans="3:3" x14ac:dyDescent="0.2">
      <c r="C17003" s="2"/>
    </row>
    <row r="17004" spans="3:3" x14ac:dyDescent="0.2">
      <c r="C17004" s="2"/>
    </row>
    <row r="17005" spans="3:3" x14ac:dyDescent="0.2">
      <c r="C17005" s="2"/>
    </row>
    <row r="17006" spans="3:3" x14ac:dyDescent="0.2">
      <c r="C17006" s="2"/>
    </row>
    <row r="17007" spans="3:3" x14ac:dyDescent="0.2">
      <c r="C17007" s="2"/>
    </row>
    <row r="17008" spans="3:3" x14ac:dyDescent="0.2">
      <c r="C17008" s="2"/>
    </row>
    <row r="17009" spans="3:3" x14ac:dyDescent="0.2">
      <c r="C17009" s="2"/>
    </row>
    <row r="17010" spans="3:3" x14ac:dyDescent="0.2">
      <c r="C17010" s="2"/>
    </row>
    <row r="17011" spans="3:3" x14ac:dyDescent="0.2">
      <c r="C17011" s="2"/>
    </row>
    <row r="17012" spans="3:3" x14ac:dyDescent="0.2">
      <c r="C17012" s="2"/>
    </row>
    <row r="17013" spans="3:3" x14ac:dyDescent="0.2">
      <c r="C17013" s="2"/>
    </row>
    <row r="17014" spans="3:3" x14ac:dyDescent="0.2">
      <c r="C17014" s="2"/>
    </row>
    <row r="17015" spans="3:3" x14ac:dyDescent="0.2">
      <c r="C17015" s="2"/>
    </row>
    <row r="17016" spans="3:3" x14ac:dyDescent="0.2">
      <c r="C17016" s="2"/>
    </row>
    <row r="17017" spans="3:3" x14ac:dyDescent="0.2">
      <c r="C17017" s="2"/>
    </row>
    <row r="17018" spans="3:3" x14ac:dyDescent="0.2">
      <c r="C17018" s="2"/>
    </row>
    <row r="17019" spans="3:3" x14ac:dyDescent="0.2">
      <c r="C17019" s="2"/>
    </row>
    <row r="17020" spans="3:3" x14ac:dyDescent="0.2">
      <c r="C17020" s="2"/>
    </row>
    <row r="17021" spans="3:3" x14ac:dyDescent="0.2">
      <c r="C17021" s="2"/>
    </row>
    <row r="17022" spans="3:3" x14ac:dyDescent="0.2">
      <c r="C17022" s="2"/>
    </row>
    <row r="17023" spans="3:3" x14ac:dyDescent="0.2">
      <c r="C17023" s="2"/>
    </row>
    <row r="17024" spans="3:3" x14ac:dyDescent="0.2">
      <c r="C17024" s="2"/>
    </row>
    <row r="17025" spans="3:3" x14ac:dyDescent="0.2">
      <c r="C17025" s="2"/>
    </row>
    <row r="17026" spans="3:3" x14ac:dyDescent="0.2">
      <c r="C17026" s="2"/>
    </row>
    <row r="17027" spans="3:3" x14ac:dyDescent="0.2">
      <c r="C17027" s="2"/>
    </row>
    <row r="17028" spans="3:3" x14ac:dyDescent="0.2">
      <c r="C17028" s="2"/>
    </row>
    <row r="17029" spans="3:3" x14ac:dyDescent="0.2">
      <c r="C17029" s="2"/>
    </row>
    <row r="17030" spans="3:3" x14ac:dyDescent="0.2">
      <c r="C17030" s="2"/>
    </row>
    <row r="17031" spans="3:3" x14ac:dyDescent="0.2">
      <c r="C17031" s="2"/>
    </row>
    <row r="17032" spans="3:3" x14ac:dyDescent="0.2">
      <c r="C17032" s="2"/>
    </row>
    <row r="17033" spans="3:3" x14ac:dyDescent="0.2">
      <c r="C17033" s="2"/>
    </row>
    <row r="17034" spans="3:3" x14ac:dyDescent="0.2">
      <c r="C17034" s="2"/>
    </row>
    <row r="17035" spans="3:3" x14ac:dyDescent="0.2">
      <c r="C17035" s="2"/>
    </row>
    <row r="17036" spans="3:3" x14ac:dyDescent="0.2">
      <c r="C17036" s="2"/>
    </row>
    <row r="17037" spans="3:3" x14ac:dyDescent="0.2">
      <c r="C17037" s="2"/>
    </row>
    <row r="17038" spans="3:3" x14ac:dyDescent="0.2">
      <c r="C17038" s="2"/>
    </row>
    <row r="17039" spans="3:3" x14ac:dyDescent="0.2">
      <c r="C17039" s="2"/>
    </row>
    <row r="17040" spans="3:3" x14ac:dyDescent="0.2">
      <c r="C17040" s="2"/>
    </row>
    <row r="17041" spans="3:3" x14ac:dyDescent="0.2">
      <c r="C17041" s="2"/>
    </row>
    <row r="17042" spans="3:3" x14ac:dyDescent="0.2">
      <c r="C17042" s="2"/>
    </row>
    <row r="17043" spans="3:3" x14ac:dyDescent="0.2">
      <c r="C17043" s="2"/>
    </row>
    <row r="17044" spans="3:3" x14ac:dyDescent="0.2">
      <c r="C17044" s="2"/>
    </row>
    <row r="17045" spans="3:3" x14ac:dyDescent="0.2">
      <c r="C17045" s="2"/>
    </row>
    <row r="17046" spans="3:3" x14ac:dyDescent="0.2">
      <c r="C17046" s="2"/>
    </row>
    <row r="17047" spans="3:3" x14ac:dyDescent="0.2">
      <c r="C17047" s="2"/>
    </row>
    <row r="17048" spans="3:3" x14ac:dyDescent="0.2">
      <c r="C17048" s="2"/>
    </row>
    <row r="17049" spans="3:3" x14ac:dyDescent="0.2">
      <c r="C17049" s="2"/>
    </row>
    <row r="17050" spans="3:3" x14ac:dyDescent="0.2">
      <c r="C17050" s="2"/>
    </row>
    <row r="17051" spans="3:3" x14ac:dyDescent="0.2">
      <c r="C17051" s="2"/>
    </row>
    <row r="17052" spans="3:3" x14ac:dyDescent="0.2">
      <c r="C17052" s="2"/>
    </row>
    <row r="17053" spans="3:3" x14ac:dyDescent="0.2">
      <c r="C17053" s="2"/>
    </row>
    <row r="17054" spans="3:3" x14ac:dyDescent="0.2">
      <c r="C17054" s="2"/>
    </row>
    <row r="17055" spans="3:3" x14ac:dyDescent="0.2">
      <c r="C17055" s="2"/>
    </row>
    <row r="17056" spans="3:3" x14ac:dyDescent="0.2">
      <c r="C17056" s="2"/>
    </row>
    <row r="17057" spans="3:3" x14ac:dyDescent="0.2">
      <c r="C17057" s="2"/>
    </row>
    <row r="17058" spans="3:3" x14ac:dyDescent="0.2">
      <c r="C17058" s="2"/>
    </row>
    <row r="17059" spans="3:3" x14ac:dyDescent="0.2">
      <c r="C17059" s="2"/>
    </row>
    <row r="17060" spans="3:3" x14ac:dyDescent="0.2">
      <c r="C17060" s="2"/>
    </row>
    <row r="17061" spans="3:3" x14ac:dyDescent="0.2">
      <c r="C17061" s="2"/>
    </row>
    <row r="17062" spans="3:3" x14ac:dyDescent="0.2">
      <c r="C17062" s="2"/>
    </row>
    <row r="17063" spans="3:3" x14ac:dyDescent="0.2">
      <c r="C17063" s="2"/>
    </row>
    <row r="17064" spans="3:3" x14ac:dyDescent="0.2">
      <c r="C17064" s="2"/>
    </row>
    <row r="17065" spans="3:3" x14ac:dyDescent="0.2">
      <c r="C17065" s="2"/>
    </row>
    <row r="17066" spans="3:3" x14ac:dyDescent="0.2">
      <c r="C17066" s="2"/>
    </row>
    <row r="17067" spans="3:3" x14ac:dyDescent="0.2">
      <c r="C17067" s="2"/>
    </row>
    <row r="17068" spans="3:3" x14ac:dyDescent="0.2">
      <c r="C17068" s="2"/>
    </row>
    <row r="17069" spans="3:3" x14ac:dyDescent="0.2">
      <c r="C17069" s="2"/>
    </row>
    <row r="17070" spans="3:3" x14ac:dyDescent="0.2">
      <c r="C17070" s="2"/>
    </row>
    <row r="17071" spans="3:3" x14ac:dyDescent="0.2">
      <c r="C17071" s="2"/>
    </row>
    <row r="17072" spans="3:3" x14ac:dyDescent="0.2">
      <c r="C17072" s="2"/>
    </row>
    <row r="17073" spans="3:3" x14ac:dyDescent="0.2">
      <c r="C17073" s="2"/>
    </row>
    <row r="17074" spans="3:3" x14ac:dyDescent="0.2">
      <c r="C17074" s="2"/>
    </row>
    <row r="17075" spans="3:3" x14ac:dyDescent="0.2">
      <c r="C17075" s="2"/>
    </row>
    <row r="17076" spans="3:3" x14ac:dyDescent="0.2">
      <c r="C17076" s="2"/>
    </row>
    <row r="17077" spans="3:3" x14ac:dyDescent="0.2">
      <c r="C17077" s="2"/>
    </row>
    <row r="17078" spans="3:3" x14ac:dyDescent="0.2">
      <c r="C17078" s="2"/>
    </row>
    <row r="17079" spans="3:3" x14ac:dyDescent="0.2">
      <c r="C17079" s="2"/>
    </row>
    <row r="17080" spans="3:3" x14ac:dyDescent="0.2">
      <c r="C17080" s="2"/>
    </row>
    <row r="17081" spans="3:3" x14ac:dyDescent="0.2">
      <c r="C17081" s="2"/>
    </row>
    <row r="17082" spans="3:3" x14ac:dyDescent="0.2">
      <c r="C17082" s="2"/>
    </row>
    <row r="17083" spans="3:3" x14ac:dyDescent="0.2">
      <c r="C17083" s="2"/>
    </row>
    <row r="17084" spans="3:3" x14ac:dyDescent="0.2">
      <c r="C17084" s="2"/>
    </row>
    <row r="17085" spans="3:3" x14ac:dyDescent="0.2">
      <c r="C17085" s="2"/>
    </row>
    <row r="17086" spans="3:3" x14ac:dyDescent="0.2">
      <c r="C17086" s="2"/>
    </row>
    <row r="17087" spans="3:3" x14ac:dyDescent="0.2">
      <c r="C17087" s="2"/>
    </row>
    <row r="17088" spans="3:3" x14ac:dyDescent="0.2">
      <c r="C17088" s="2"/>
    </row>
    <row r="17089" spans="3:3" x14ac:dyDescent="0.2">
      <c r="C17089" s="2"/>
    </row>
    <row r="17090" spans="3:3" x14ac:dyDescent="0.2">
      <c r="C17090" s="2"/>
    </row>
    <row r="17091" spans="3:3" x14ac:dyDescent="0.2">
      <c r="C17091" s="2"/>
    </row>
    <row r="17092" spans="3:3" x14ac:dyDescent="0.2">
      <c r="C17092" s="2"/>
    </row>
    <row r="17093" spans="3:3" x14ac:dyDescent="0.2">
      <c r="C17093" s="2"/>
    </row>
    <row r="17094" spans="3:3" x14ac:dyDescent="0.2">
      <c r="C17094" s="2"/>
    </row>
    <row r="17095" spans="3:3" x14ac:dyDescent="0.2">
      <c r="C17095" s="2"/>
    </row>
    <row r="17096" spans="3:3" x14ac:dyDescent="0.2">
      <c r="C17096" s="2"/>
    </row>
    <row r="17097" spans="3:3" x14ac:dyDescent="0.2">
      <c r="C17097" s="2"/>
    </row>
    <row r="17098" spans="3:3" x14ac:dyDescent="0.2">
      <c r="C17098" s="2"/>
    </row>
    <row r="17099" spans="3:3" x14ac:dyDescent="0.2">
      <c r="C17099" s="2"/>
    </row>
    <row r="17100" spans="3:3" x14ac:dyDescent="0.2">
      <c r="C17100" s="2"/>
    </row>
    <row r="17101" spans="3:3" x14ac:dyDescent="0.2">
      <c r="C17101" s="2"/>
    </row>
    <row r="17102" spans="3:3" x14ac:dyDescent="0.2">
      <c r="C17102" s="2"/>
    </row>
    <row r="17103" spans="3:3" x14ac:dyDescent="0.2">
      <c r="C17103" s="2"/>
    </row>
    <row r="17104" spans="3:3" x14ac:dyDescent="0.2">
      <c r="C17104" s="2"/>
    </row>
    <row r="17105" spans="3:3" x14ac:dyDescent="0.2">
      <c r="C17105" s="2"/>
    </row>
    <row r="17106" spans="3:3" x14ac:dyDescent="0.2">
      <c r="C17106" s="2"/>
    </row>
    <row r="17107" spans="3:3" x14ac:dyDescent="0.2">
      <c r="C17107" s="2"/>
    </row>
    <row r="17108" spans="3:3" x14ac:dyDescent="0.2">
      <c r="C17108" s="2"/>
    </row>
    <row r="17109" spans="3:3" x14ac:dyDescent="0.2">
      <c r="C17109" s="2"/>
    </row>
    <row r="17110" spans="3:3" x14ac:dyDescent="0.2">
      <c r="C17110" s="2"/>
    </row>
    <row r="17111" spans="3:3" x14ac:dyDescent="0.2">
      <c r="C17111" s="2"/>
    </row>
    <row r="17112" spans="3:3" x14ac:dyDescent="0.2">
      <c r="C17112" s="2"/>
    </row>
    <row r="17113" spans="3:3" x14ac:dyDescent="0.2">
      <c r="C17113" s="2"/>
    </row>
    <row r="17114" spans="3:3" x14ac:dyDescent="0.2">
      <c r="C17114" s="2"/>
    </row>
    <row r="17115" spans="3:3" x14ac:dyDescent="0.2">
      <c r="C17115" s="2"/>
    </row>
    <row r="17116" spans="3:3" x14ac:dyDescent="0.2">
      <c r="C17116" s="2"/>
    </row>
    <row r="17117" spans="3:3" x14ac:dyDescent="0.2">
      <c r="C17117" s="2"/>
    </row>
    <row r="17118" spans="3:3" x14ac:dyDescent="0.2">
      <c r="C17118" s="2"/>
    </row>
    <row r="17119" spans="3:3" x14ac:dyDescent="0.2">
      <c r="C17119" s="2"/>
    </row>
    <row r="17120" spans="3:3" x14ac:dyDescent="0.2">
      <c r="C17120" s="2"/>
    </row>
    <row r="17121" spans="3:3" x14ac:dyDescent="0.2">
      <c r="C17121" s="2"/>
    </row>
    <row r="17122" spans="3:3" x14ac:dyDescent="0.2">
      <c r="C17122" s="2"/>
    </row>
    <row r="17123" spans="3:3" x14ac:dyDescent="0.2">
      <c r="C17123" s="2"/>
    </row>
    <row r="17124" spans="3:3" x14ac:dyDescent="0.2">
      <c r="C17124" s="2"/>
    </row>
    <row r="17125" spans="3:3" x14ac:dyDescent="0.2">
      <c r="C17125" s="2"/>
    </row>
    <row r="17126" spans="3:3" x14ac:dyDescent="0.2">
      <c r="C17126" s="2"/>
    </row>
    <row r="17127" spans="3:3" x14ac:dyDescent="0.2">
      <c r="C17127" s="2"/>
    </row>
    <row r="17128" spans="3:3" x14ac:dyDescent="0.2">
      <c r="C17128" s="2"/>
    </row>
    <row r="17129" spans="3:3" x14ac:dyDescent="0.2">
      <c r="C17129" s="2"/>
    </row>
    <row r="17130" spans="3:3" x14ac:dyDescent="0.2">
      <c r="C17130" s="2"/>
    </row>
    <row r="17131" spans="3:3" x14ac:dyDescent="0.2">
      <c r="C17131" s="2"/>
    </row>
    <row r="17132" spans="3:3" x14ac:dyDescent="0.2">
      <c r="C17132" s="2"/>
    </row>
    <row r="17133" spans="3:3" x14ac:dyDescent="0.2">
      <c r="C17133" s="2"/>
    </row>
    <row r="17134" spans="3:3" x14ac:dyDescent="0.2">
      <c r="C17134" s="2"/>
    </row>
    <row r="17135" spans="3:3" x14ac:dyDescent="0.2">
      <c r="C17135" s="2"/>
    </row>
    <row r="17136" spans="3:3" x14ac:dyDescent="0.2">
      <c r="C17136" s="2"/>
    </row>
    <row r="17137" spans="3:3" x14ac:dyDescent="0.2">
      <c r="C17137" s="2"/>
    </row>
    <row r="17138" spans="3:3" x14ac:dyDescent="0.2">
      <c r="C17138" s="2"/>
    </row>
    <row r="17139" spans="3:3" x14ac:dyDescent="0.2">
      <c r="C17139" s="2"/>
    </row>
    <row r="17140" spans="3:3" x14ac:dyDescent="0.2">
      <c r="C17140" s="2"/>
    </row>
    <row r="17141" spans="3:3" x14ac:dyDescent="0.2">
      <c r="C17141" s="2"/>
    </row>
    <row r="17142" spans="3:3" x14ac:dyDescent="0.2">
      <c r="C17142" s="2"/>
    </row>
    <row r="17143" spans="3:3" x14ac:dyDescent="0.2">
      <c r="C17143" s="2"/>
    </row>
    <row r="17144" spans="3:3" x14ac:dyDescent="0.2">
      <c r="C17144" s="2"/>
    </row>
    <row r="17145" spans="3:3" x14ac:dyDescent="0.2">
      <c r="C17145" s="2"/>
    </row>
    <row r="17146" spans="3:3" x14ac:dyDescent="0.2">
      <c r="C17146" s="2"/>
    </row>
    <row r="17147" spans="3:3" x14ac:dyDescent="0.2">
      <c r="C17147" s="2"/>
    </row>
    <row r="17148" spans="3:3" x14ac:dyDescent="0.2">
      <c r="C17148" s="2"/>
    </row>
    <row r="17149" spans="3:3" x14ac:dyDescent="0.2">
      <c r="C17149" s="2"/>
    </row>
    <row r="17150" spans="3:3" x14ac:dyDescent="0.2">
      <c r="C17150" s="2"/>
    </row>
    <row r="17151" spans="3:3" x14ac:dyDescent="0.2">
      <c r="C17151" s="2"/>
    </row>
    <row r="17152" spans="3:3" x14ac:dyDescent="0.2">
      <c r="C17152" s="2"/>
    </row>
    <row r="17153" spans="3:3" x14ac:dyDescent="0.2">
      <c r="C17153" s="2"/>
    </row>
    <row r="17154" spans="3:3" x14ac:dyDescent="0.2">
      <c r="C17154" s="2"/>
    </row>
    <row r="17155" spans="3:3" x14ac:dyDescent="0.2">
      <c r="C17155" s="2"/>
    </row>
    <row r="17156" spans="3:3" x14ac:dyDescent="0.2">
      <c r="C17156" s="2"/>
    </row>
    <row r="17157" spans="3:3" x14ac:dyDescent="0.2">
      <c r="C17157" s="2"/>
    </row>
    <row r="17158" spans="3:3" x14ac:dyDescent="0.2">
      <c r="C17158" s="2"/>
    </row>
    <row r="17159" spans="3:3" x14ac:dyDescent="0.2">
      <c r="C17159" s="2"/>
    </row>
    <row r="17160" spans="3:3" x14ac:dyDescent="0.2">
      <c r="C17160" s="2"/>
    </row>
    <row r="17161" spans="3:3" x14ac:dyDescent="0.2">
      <c r="C17161" s="2"/>
    </row>
    <row r="17162" spans="3:3" x14ac:dyDescent="0.2">
      <c r="C17162" s="2"/>
    </row>
    <row r="17163" spans="3:3" x14ac:dyDescent="0.2">
      <c r="C17163" s="2"/>
    </row>
    <row r="17164" spans="3:3" x14ac:dyDescent="0.2">
      <c r="C17164" s="2"/>
    </row>
    <row r="17165" spans="3:3" x14ac:dyDescent="0.2">
      <c r="C17165" s="2"/>
    </row>
    <row r="17166" spans="3:3" x14ac:dyDescent="0.2">
      <c r="C17166" s="2"/>
    </row>
    <row r="17167" spans="3:3" x14ac:dyDescent="0.2">
      <c r="C17167" s="2"/>
    </row>
    <row r="17168" spans="3:3" x14ac:dyDescent="0.2">
      <c r="C17168" s="2"/>
    </row>
    <row r="17169" spans="3:3" x14ac:dyDescent="0.2">
      <c r="C17169" s="2"/>
    </row>
    <row r="17170" spans="3:3" x14ac:dyDescent="0.2">
      <c r="C17170" s="2"/>
    </row>
    <row r="17171" spans="3:3" x14ac:dyDescent="0.2">
      <c r="C17171" s="2"/>
    </row>
    <row r="17172" spans="3:3" x14ac:dyDescent="0.2">
      <c r="C17172" s="2"/>
    </row>
    <row r="17173" spans="3:3" x14ac:dyDescent="0.2">
      <c r="C17173" s="2"/>
    </row>
    <row r="17174" spans="3:3" x14ac:dyDescent="0.2">
      <c r="C17174" s="2"/>
    </row>
    <row r="17175" spans="3:3" x14ac:dyDescent="0.2">
      <c r="C17175" s="2"/>
    </row>
    <row r="17176" spans="3:3" x14ac:dyDescent="0.2">
      <c r="C17176" s="2"/>
    </row>
    <row r="17177" spans="3:3" x14ac:dyDescent="0.2">
      <c r="C17177" s="2"/>
    </row>
    <row r="17178" spans="3:3" x14ac:dyDescent="0.2">
      <c r="C17178" s="2"/>
    </row>
    <row r="17179" spans="3:3" x14ac:dyDescent="0.2">
      <c r="C17179" s="2"/>
    </row>
    <row r="17180" spans="3:3" x14ac:dyDescent="0.2">
      <c r="C17180" s="2"/>
    </row>
    <row r="17181" spans="3:3" x14ac:dyDescent="0.2">
      <c r="C17181" s="2"/>
    </row>
    <row r="17182" spans="3:3" x14ac:dyDescent="0.2">
      <c r="C17182" s="2"/>
    </row>
    <row r="17183" spans="3:3" x14ac:dyDescent="0.2">
      <c r="C17183" s="2"/>
    </row>
    <row r="17184" spans="3:3" x14ac:dyDescent="0.2">
      <c r="C17184" s="2"/>
    </row>
    <row r="17185" spans="3:3" x14ac:dyDescent="0.2">
      <c r="C17185" s="2"/>
    </row>
    <row r="17186" spans="3:3" x14ac:dyDescent="0.2">
      <c r="C17186" s="2"/>
    </row>
    <row r="17187" spans="3:3" x14ac:dyDescent="0.2">
      <c r="C17187" s="2"/>
    </row>
    <row r="17188" spans="3:3" x14ac:dyDescent="0.2">
      <c r="C17188" s="2"/>
    </row>
    <row r="17189" spans="3:3" x14ac:dyDescent="0.2">
      <c r="C17189" s="2"/>
    </row>
    <row r="17190" spans="3:3" x14ac:dyDescent="0.2">
      <c r="C17190" s="2"/>
    </row>
    <row r="17191" spans="3:3" x14ac:dyDescent="0.2">
      <c r="C17191" s="2"/>
    </row>
    <row r="17192" spans="3:3" x14ac:dyDescent="0.2">
      <c r="C17192" s="2"/>
    </row>
    <row r="17193" spans="3:3" x14ac:dyDescent="0.2">
      <c r="C17193" s="2"/>
    </row>
    <row r="17194" spans="3:3" x14ac:dyDescent="0.2">
      <c r="C17194" s="2"/>
    </row>
    <row r="17195" spans="3:3" x14ac:dyDescent="0.2">
      <c r="C17195" s="2"/>
    </row>
    <row r="17196" spans="3:3" x14ac:dyDescent="0.2">
      <c r="C17196" s="2"/>
    </row>
    <row r="17197" spans="3:3" x14ac:dyDescent="0.2">
      <c r="C17197" s="2"/>
    </row>
    <row r="17198" spans="3:3" x14ac:dyDescent="0.2">
      <c r="C17198" s="2"/>
    </row>
    <row r="17199" spans="3:3" x14ac:dyDescent="0.2">
      <c r="C17199" s="2"/>
    </row>
    <row r="17200" spans="3:3" x14ac:dyDescent="0.2">
      <c r="C17200" s="2"/>
    </row>
    <row r="17201" spans="3:3" x14ac:dyDescent="0.2">
      <c r="C17201" s="2"/>
    </row>
    <row r="17202" spans="3:3" x14ac:dyDescent="0.2">
      <c r="C17202" s="2"/>
    </row>
    <row r="17203" spans="3:3" x14ac:dyDescent="0.2">
      <c r="C17203" s="2"/>
    </row>
    <row r="17204" spans="3:3" x14ac:dyDescent="0.2">
      <c r="C17204" s="2"/>
    </row>
    <row r="17205" spans="3:3" x14ac:dyDescent="0.2">
      <c r="C17205" s="2"/>
    </row>
    <row r="17206" spans="3:3" x14ac:dyDescent="0.2">
      <c r="C17206" s="2"/>
    </row>
    <row r="17207" spans="3:3" x14ac:dyDescent="0.2">
      <c r="C17207" s="2"/>
    </row>
    <row r="17208" spans="3:3" x14ac:dyDescent="0.2">
      <c r="C17208" s="2"/>
    </row>
    <row r="17209" spans="3:3" x14ac:dyDescent="0.2">
      <c r="C17209" s="2"/>
    </row>
    <row r="17210" spans="3:3" x14ac:dyDescent="0.2">
      <c r="C17210" s="2"/>
    </row>
    <row r="17211" spans="3:3" x14ac:dyDescent="0.2">
      <c r="C17211" s="2"/>
    </row>
    <row r="17212" spans="3:3" x14ac:dyDescent="0.2">
      <c r="C17212" s="2"/>
    </row>
    <row r="17213" spans="3:3" x14ac:dyDescent="0.2">
      <c r="C17213" s="2"/>
    </row>
    <row r="17214" spans="3:3" x14ac:dyDescent="0.2">
      <c r="C17214" s="2"/>
    </row>
    <row r="17215" spans="3:3" x14ac:dyDescent="0.2">
      <c r="C17215" s="2"/>
    </row>
    <row r="17216" spans="3:3" x14ac:dyDescent="0.2">
      <c r="C17216" s="2"/>
    </row>
    <row r="17217" spans="3:3" x14ac:dyDescent="0.2">
      <c r="C17217" s="2"/>
    </row>
    <row r="17218" spans="3:3" x14ac:dyDescent="0.2">
      <c r="C17218" s="2"/>
    </row>
    <row r="17219" spans="3:3" x14ac:dyDescent="0.2">
      <c r="C17219" s="2"/>
    </row>
    <row r="17220" spans="3:3" x14ac:dyDescent="0.2">
      <c r="C17220" s="2"/>
    </row>
    <row r="17221" spans="3:3" x14ac:dyDescent="0.2">
      <c r="C17221" s="2"/>
    </row>
    <row r="17222" spans="3:3" x14ac:dyDescent="0.2">
      <c r="C17222" s="2"/>
    </row>
    <row r="17223" spans="3:3" x14ac:dyDescent="0.2">
      <c r="C17223" s="2"/>
    </row>
    <row r="17224" spans="3:3" x14ac:dyDescent="0.2">
      <c r="C17224" s="2"/>
    </row>
    <row r="17225" spans="3:3" x14ac:dyDescent="0.2">
      <c r="C17225" s="2"/>
    </row>
    <row r="17226" spans="3:3" x14ac:dyDescent="0.2">
      <c r="C17226" s="2"/>
    </row>
    <row r="17227" spans="3:3" x14ac:dyDescent="0.2">
      <c r="C17227" s="2"/>
    </row>
    <row r="17228" spans="3:3" x14ac:dyDescent="0.2">
      <c r="C17228" s="2"/>
    </row>
    <row r="17229" spans="3:3" x14ac:dyDescent="0.2">
      <c r="C17229" s="2"/>
    </row>
    <row r="17230" spans="3:3" x14ac:dyDescent="0.2">
      <c r="C17230" s="2"/>
    </row>
    <row r="17231" spans="3:3" x14ac:dyDescent="0.2">
      <c r="C17231" s="2"/>
    </row>
    <row r="17232" spans="3:3" x14ac:dyDescent="0.2">
      <c r="C17232" s="2"/>
    </row>
    <row r="17233" spans="3:3" x14ac:dyDescent="0.2">
      <c r="C17233" s="2"/>
    </row>
    <row r="17234" spans="3:3" x14ac:dyDescent="0.2">
      <c r="C17234" s="2"/>
    </row>
    <row r="17235" spans="3:3" x14ac:dyDescent="0.2">
      <c r="C17235" s="2"/>
    </row>
    <row r="17236" spans="3:3" x14ac:dyDescent="0.2">
      <c r="C17236" s="2"/>
    </row>
    <row r="17237" spans="3:3" x14ac:dyDescent="0.2">
      <c r="C17237" s="2"/>
    </row>
    <row r="17238" spans="3:3" x14ac:dyDescent="0.2">
      <c r="C17238" s="2"/>
    </row>
    <row r="17239" spans="3:3" x14ac:dyDescent="0.2">
      <c r="C17239" s="2"/>
    </row>
    <row r="17240" spans="3:3" x14ac:dyDescent="0.2">
      <c r="C17240" s="2"/>
    </row>
    <row r="17241" spans="3:3" x14ac:dyDescent="0.2">
      <c r="C17241" s="2"/>
    </row>
    <row r="17242" spans="3:3" x14ac:dyDescent="0.2">
      <c r="C17242" s="2"/>
    </row>
    <row r="17243" spans="3:3" x14ac:dyDescent="0.2">
      <c r="C17243" s="2"/>
    </row>
    <row r="17244" spans="3:3" x14ac:dyDescent="0.2">
      <c r="C17244" s="2"/>
    </row>
    <row r="17245" spans="3:3" x14ac:dyDescent="0.2">
      <c r="C17245" s="2"/>
    </row>
    <row r="17246" spans="3:3" x14ac:dyDescent="0.2">
      <c r="C17246" s="2"/>
    </row>
    <row r="17247" spans="3:3" x14ac:dyDescent="0.2">
      <c r="C17247" s="2"/>
    </row>
    <row r="17248" spans="3:3" x14ac:dyDescent="0.2">
      <c r="C17248" s="2"/>
    </row>
    <row r="17249" spans="3:3" x14ac:dyDescent="0.2">
      <c r="C17249" s="2"/>
    </row>
    <row r="17250" spans="3:3" x14ac:dyDescent="0.2">
      <c r="C17250" s="2"/>
    </row>
    <row r="17251" spans="3:3" x14ac:dyDescent="0.2">
      <c r="C17251" s="2"/>
    </row>
    <row r="17252" spans="3:3" x14ac:dyDescent="0.2">
      <c r="C17252" s="2"/>
    </row>
    <row r="17253" spans="3:3" x14ac:dyDescent="0.2">
      <c r="C17253" s="2"/>
    </row>
    <row r="17254" spans="3:3" x14ac:dyDescent="0.2">
      <c r="C17254" s="2"/>
    </row>
    <row r="17255" spans="3:3" x14ac:dyDescent="0.2">
      <c r="C17255" s="2"/>
    </row>
    <row r="17256" spans="3:3" x14ac:dyDescent="0.2">
      <c r="C17256" s="2"/>
    </row>
    <row r="17257" spans="3:3" x14ac:dyDescent="0.2">
      <c r="C17257" s="2"/>
    </row>
    <row r="17258" spans="3:3" x14ac:dyDescent="0.2">
      <c r="C17258" s="2"/>
    </row>
    <row r="17259" spans="3:3" x14ac:dyDescent="0.2">
      <c r="C17259" s="2"/>
    </row>
    <row r="17260" spans="3:3" x14ac:dyDescent="0.2">
      <c r="C17260" s="2"/>
    </row>
    <row r="17261" spans="3:3" x14ac:dyDescent="0.2">
      <c r="C17261" s="2"/>
    </row>
    <row r="17262" spans="3:3" x14ac:dyDescent="0.2">
      <c r="C17262" s="2"/>
    </row>
    <row r="17263" spans="3:3" x14ac:dyDescent="0.2">
      <c r="C17263" s="2"/>
    </row>
    <row r="17264" spans="3:3" x14ac:dyDescent="0.2">
      <c r="C17264" s="2"/>
    </row>
    <row r="17265" spans="3:3" x14ac:dyDescent="0.2">
      <c r="C17265" s="2"/>
    </row>
    <row r="17266" spans="3:3" x14ac:dyDescent="0.2">
      <c r="C17266" s="2"/>
    </row>
    <row r="17267" spans="3:3" x14ac:dyDescent="0.2">
      <c r="C17267" s="2"/>
    </row>
    <row r="17268" spans="3:3" x14ac:dyDescent="0.2">
      <c r="C17268" s="2"/>
    </row>
    <row r="17269" spans="3:3" x14ac:dyDescent="0.2">
      <c r="C17269" s="2"/>
    </row>
    <row r="17270" spans="3:3" x14ac:dyDescent="0.2">
      <c r="C17270" s="2"/>
    </row>
    <row r="17271" spans="3:3" x14ac:dyDescent="0.2">
      <c r="C17271" s="2"/>
    </row>
    <row r="17272" spans="3:3" x14ac:dyDescent="0.2">
      <c r="C17272" s="2"/>
    </row>
    <row r="17273" spans="3:3" x14ac:dyDescent="0.2">
      <c r="C17273" s="2"/>
    </row>
    <row r="17274" spans="3:3" x14ac:dyDescent="0.2">
      <c r="C17274" s="2"/>
    </row>
    <row r="17275" spans="3:3" x14ac:dyDescent="0.2">
      <c r="C17275" s="2"/>
    </row>
    <row r="17276" spans="3:3" x14ac:dyDescent="0.2">
      <c r="C17276" s="2"/>
    </row>
    <row r="17277" spans="3:3" x14ac:dyDescent="0.2">
      <c r="C17277" s="2"/>
    </row>
    <row r="17278" spans="3:3" x14ac:dyDescent="0.2">
      <c r="C17278" s="2"/>
    </row>
    <row r="17279" spans="3:3" x14ac:dyDescent="0.2">
      <c r="C17279" s="2"/>
    </row>
    <row r="17280" spans="3:3" x14ac:dyDescent="0.2">
      <c r="C17280" s="2"/>
    </row>
    <row r="17281" spans="3:3" x14ac:dyDescent="0.2">
      <c r="C17281" s="2"/>
    </row>
    <row r="17282" spans="3:3" x14ac:dyDescent="0.2">
      <c r="C17282" s="2"/>
    </row>
    <row r="17283" spans="3:3" x14ac:dyDescent="0.2">
      <c r="C17283" s="2"/>
    </row>
    <row r="17284" spans="3:3" x14ac:dyDescent="0.2">
      <c r="C17284" s="2"/>
    </row>
    <row r="17285" spans="3:3" x14ac:dyDescent="0.2">
      <c r="C17285" s="2"/>
    </row>
    <row r="17286" spans="3:3" x14ac:dyDescent="0.2">
      <c r="C17286" s="2"/>
    </row>
    <row r="17287" spans="3:3" x14ac:dyDescent="0.2">
      <c r="C17287" s="2"/>
    </row>
    <row r="17288" spans="3:3" x14ac:dyDescent="0.2">
      <c r="C17288" s="2"/>
    </row>
    <row r="17289" spans="3:3" x14ac:dyDescent="0.2">
      <c r="C17289" s="2"/>
    </row>
    <row r="17290" spans="3:3" x14ac:dyDescent="0.2">
      <c r="C17290" s="2"/>
    </row>
    <row r="17291" spans="3:3" x14ac:dyDescent="0.2">
      <c r="C17291" s="2"/>
    </row>
    <row r="17292" spans="3:3" x14ac:dyDescent="0.2">
      <c r="C17292" s="2"/>
    </row>
    <row r="17293" spans="3:3" x14ac:dyDescent="0.2">
      <c r="C17293" s="2"/>
    </row>
    <row r="17294" spans="3:3" x14ac:dyDescent="0.2">
      <c r="C17294" s="2"/>
    </row>
    <row r="17295" spans="3:3" x14ac:dyDescent="0.2">
      <c r="C17295" s="2"/>
    </row>
    <row r="17296" spans="3:3" x14ac:dyDescent="0.2">
      <c r="C17296" s="2"/>
    </row>
    <row r="17297" spans="3:3" x14ac:dyDescent="0.2">
      <c r="C17297" s="2"/>
    </row>
    <row r="17298" spans="3:3" x14ac:dyDescent="0.2">
      <c r="C17298" s="2"/>
    </row>
    <row r="17299" spans="3:3" x14ac:dyDescent="0.2">
      <c r="C17299" s="2"/>
    </row>
    <row r="17300" spans="3:3" x14ac:dyDescent="0.2">
      <c r="C17300" s="2"/>
    </row>
    <row r="17301" spans="3:3" x14ac:dyDescent="0.2">
      <c r="C17301" s="2"/>
    </row>
    <row r="17302" spans="3:3" x14ac:dyDescent="0.2">
      <c r="C17302" s="2"/>
    </row>
    <row r="17303" spans="3:3" x14ac:dyDescent="0.2">
      <c r="C17303" s="2"/>
    </row>
    <row r="17304" spans="3:3" x14ac:dyDescent="0.2">
      <c r="C17304" s="2"/>
    </row>
    <row r="17305" spans="3:3" x14ac:dyDescent="0.2">
      <c r="C17305" s="2"/>
    </row>
    <row r="17306" spans="3:3" x14ac:dyDescent="0.2">
      <c r="C17306" s="2"/>
    </row>
    <row r="17307" spans="3:3" x14ac:dyDescent="0.2">
      <c r="C17307" s="2"/>
    </row>
    <row r="17308" spans="3:3" x14ac:dyDescent="0.2">
      <c r="C17308" s="2"/>
    </row>
    <row r="17309" spans="3:3" x14ac:dyDescent="0.2">
      <c r="C17309" s="2"/>
    </row>
    <row r="17310" spans="3:3" x14ac:dyDescent="0.2">
      <c r="C17310" s="2"/>
    </row>
    <row r="17311" spans="3:3" x14ac:dyDescent="0.2">
      <c r="C17311" s="2"/>
    </row>
    <row r="17312" spans="3:3" x14ac:dyDescent="0.2">
      <c r="C17312" s="2"/>
    </row>
    <row r="17313" spans="3:3" x14ac:dyDescent="0.2">
      <c r="C17313" s="2"/>
    </row>
    <row r="17314" spans="3:3" x14ac:dyDescent="0.2">
      <c r="C17314" s="2"/>
    </row>
    <row r="17315" spans="3:3" x14ac:dyDescent="0.2">
      <c r="C17315" s="2"/>
    </row>
    <row r="17316" spans="3:3" x14ac:dyDescent="0.2">
      <c r="C17316" s="2"/>
    </row>
    <row r="17317" spans="3:3" x14ac:dyDescent="0.2">
      <c r="C17317" s="2"/>
    </row>
    <row r="17318" spans="3:3" x14ac:dyDescent="0.2">
      <c r="C17318" s="2"/>
    </row>
    <row r="17319" spans="3:3" x14ac:dyDescent="0.2">
      <c r="C17319" s="2"/>
    </row>
    <row r="17320" spans="3:3" x14ac:dyDescent="0.2">
      <c r="C17320" s="2"/>
    </row>
    <row r="17321" spans="3:3" x14ac:dyDescent="0.2">
      <c r="C17321" s="2"/>
    </row>
    <row r="17322" spans="3:3" x14ac:dyDescent="0.2">
      <c r="C17322" s="2"/>
    </row>
    <row r="17323" spans="3:3" x14ac:dyDescent="0.2">
      <c r="C17323" s="2"/>
    </row>
    <row r="17324" spans="3:3" x14ac:dyDescent="0.2">
      <c r="C17324" s="2"/>
    </row>
    <row r="17325" spans="3:3" x14ac:dyDescent="0.2">
      <c r="C17325" s="2"/>
    </row>
    <row r="17326" spans="3:3" x14ac:dyDescent="0.2">
      <c r="C17326" s="2"/>
    </row>
    <row r="17327" spans="3:3" x14ac:dyDescent="0.2">
      <c r="C17327" s="2"/>
    </row>
    <row r="17328" spans="3:3" x14ac:dyDescent="0.2">
      <c r="C17328" s="2"/>
    </row>
    <row r="17329" spans="3:3" x14ac:dyDescent="0.2">
      <c r="C17329" s="2"/>
    </row>
    <row r="17330" spans="3:3" x14ac:dyDescent="0.2">
      <c r="C17330" s="2"/>
    </row>
    <row r="17331" spans="3:3" x14ac:dyDescent="0.2">
      <c r="C17331" s="2"/>
    </row>
    <row r="17332" spans="3:3" x14ac:dyDescent="0.2">
      <c r="C17332" s="2"/>
    </row>
    <row r="17333" spans="3:3" x14ac:dyDescent="0.2">
      <c r="C17333" s="2"/>
    </row>
    <row r="17334" spans="3:3" x14ac:dyDescent="0.2">
      <c r="C17334" s="2"/>
    </row>
    <row r="17335" spans="3:3" x14ac:dyDescent="0.2">
      <c r="C17335" s="2"/>
    </row>
    <row r="17336" spans="3:3" x14ac:dyDescent="0.2">
      <c r="C17336" s="2"/>
    </row>
    <row r="17337" spans="3:3" x14ac:dyDescent="0.2">
      <c r="C17337" s="2"/>
    </row>
    <row r="17338" spans="3:3" x14ac:dyDescent="0.2">
      <c r="C17338" s="2"/>
    </row>
    <row r="17339" spans="3:3" x14ac:dyDescent="0.2">
      <c r="C17339" s="2"/>
    </row>
    <row r="17340" spans="3:3" x14ac:dyDescent="0.2">
      <c r="C17340" s="2"/>
    </row>
    <row r="17341" spans="3:3" x14ac:dyDescent="0.2">
      <c r="C17341" s="2"/>
    </row>
    <row r="17342" spans="3:3" x14ac:dyDescent="0.2">
      <c r="C17342" s="2"/>
    </row>
    <row r="17343" spans="3:3" x14ac:dyDescent="0.2">
      <c r="C17343" s="2"/>
    </row>
    <row r="17344" spans="3:3" x14ac:dyDescent="0.2">
      <c r="C17344" s="2"/>
    </row>
    <row r="17345" spans="3:3" x14ac:dyDescent="0.2">
      <c r="C17345" s="2"/>
    </row>
    <row r="17346" spans="3:3" x14ac:dyDescent="0.2">
      <c r="C17346" s="2"/>
    </row>
    <row r="17347" spans="3:3" x14ac:dyDescent="0.2">
      <c r="C17347" s="2"/>
    </row>
    <row r="17348" spans="3:3" x14ac:dyDescent="0.2">
      <c r="C17348" s="2"/>
    </row>
    <row r="17349" spans="3:3" x14ac:dyDescent="0.2">
      <c r="C17349" s="2"/>
    </row>
    <row r="17350" spans="3:3" x14ac:dyDescent="0.2">
      <c r="C17350" s="2"/>
    </row>
    <row r="17351" spans="3:3" x14ac:dyDescent="0.2">
      <c r="C17351" s="2"/>
    </row>
    <row r="17352" spans="3:3" x14ac:dyDescent="0.2">
      <c r="C17352" s="2"/>
    </row>
    <row r="17353" spans="3:3" x14ac:dyDescent="0.2">
      <c r="C17353" s="2"/>
    </row>
    <row r="17354" spans="3:3" x14ac:dyDescent="0.2">
      <c r="C17354" s="2"/>
    </row>
    <row r="17355" spans="3:3" x14ac:dyDescent="0.2">
      <c r="C17355" s="2"/>
    </row>
    <row r="17356" spans="3:3" x14ac:dyDescent="0.2">
      <c r="C17356" s="2"/>
    </row>
    <row r="17357" spans="3:3" x14ac:dyDescent="0.2">
      <c r="C17357" s="2"/>
    </row>
    <row r="17358" spans="3:3" x14ac:dyDescent="0.2">
      <c r="C17358" s="2"/>
    </row>
    <row r="17359" spans="3:3" x14ac:dyDescent="0.2">
      <c r="C17359" s="2"/>
    </row>
    <row r="17360" spans="3:3" x14ac:dyDescent="0.2">
      <c r="C17360" s="2"/>
    </row>
    <row r="17361" spans="3:3" x14ac:dyDescent="0.2">
      <c r="C17361" s="2"/>
    </row>
    <row r="17362" spans="3:3" x14ac:dyDescent="0.2">
      <c r="C17362" s="2"/>
    </row>
    <row r="17363" spans="3:3" x14ac:dyDescent="0.2">
      <c r="C17363" s="2"/>
    </row>
    <row r="17364" spans="3:3" x14ac:dyDescent="0.2">
      <c r="C17364" s="2"/>
    </row>
    <row r="17365" spans="3:3" x14ac:dyDescent="0.2">
      <c r="C17365" s="2"/>
    </row>
    <row r="17366" spans="3:3" x14ac:dyDescent="0.2">
      <c r="C17366" s="2"/>
    </row>
    <row r="17367" spans="3:3" x14ac:dyDescent="0.2">
      <c r="C17367" s="2"/>
    </row>
    <row r="17368" spans="3:3" x14ac:dyDescent="0.2">
      <c r="C17368" s="2"/>
    </row>
    <row r="17369" spans="3:3" x14ac:dyDescent="0.2">
      <c r="C17369" s="2"/>
    </row>
    <row r="17370" spans="3:3" x14ac:dyDescent="0.2">
      <c r="C17370" s="2"/>
    </row>
    <row r="17371" spans="3:3" x14ac:dyDescent="0.2">
      <c r="C17371" s="2"/>
    </row>
    <row r="17372" spans="3:3" x14ac:dyDescent="0.2">
      <c r="C17372" s="2"/>
    </row>
    <row r="17373" spans="3:3" x14ac:dyDescent="0.2">
      <c r="C17373" s="2"/>
    </row>
    <row r="17374" spans="3:3" x14ac:dyDescent="0.2">
      <c r="C17374" s="2"/>
    </row>
    <row r="17375" spans="3:3" x14ac:dyDescent="0.2">
      <c r="C17375" s="2"/>
    </row>
    <row r="17376" spans="3:3" x14ac:dyDescent="0.2">
      <c r="C17376" s="2"/>
    </row>
    <row r="17377" spans="3:3" x14ac:dyDescent="0.2">
      <c r="C17377" s="2"/>
    </row>
    <row r="17378" spans="3:3" x14ac:dyDescent="0.2">
      <c r="C17378" s="2"/>
    </row>
    <row r="17379" spans="3:3" x14ac:dyDescent="0.2">
      <c r="C17379" s="2"/>
    </row>
    <row r="17380" spans="3:3" x14ac:dyDescent="0.2">
      <c r="C17380" s="2"/>
    </row>
    <row r="17381" spans="3:3" x14ac:dyDescent="0.2">
      <c r="C17381" s="2"/>
    </row>
    <row r="17382" spans="3:3" x14ac:dyDescent="0.2">
      <c r="C17382" s="2"/>
    </row>
    <row r="17383" spans="3:3" x14ac:dyDescent="0.2">
      <c r="C17383" s="2"/>
    </row>
    <row r="17384" spans="3:3" x14ac:dyDescent="0.2">
      <c r="C17384" s="2"/>
    </row>
    <row r="17385" spans="3:3" x14ac:dyDescent="0.2">
      <c r="C17385" s="2"/>
    </row>
    <row r="17386" spans="3:3" x14ac:dyDescent="0.2">
      <c r="C17386" s="2"/>
    </row>
    <row r="17387" spans="3:3" x14ac:dyDescent="0.2">
      <c r="C17387" s="2"/>
    </row>
    <row r="17388" spans="3:3" x14ac:dyDescent="0.2">
      <c r="C17388" s="2"/>
    </row>
    <row r="17389" spans="3:3" x14ac:dyDescent="0.2">
      <c r="C17389" s="2"/>
    </row>
    <row r="17390" spans="3:3" x14ac:dyDescent="0.2">
      <c r="C17390" s="2"/>
    </row>
    <row r="17391" spans="3:3" x14ac:dyDescent="0.2">
      <c r="C17391" s="2"/>
    </row>
    <row r="17392" spans="3:3" x14ac:dyDescent="0.2">
      <c r="C17392" s="2"/>
    </row>
    <row r="17393" spans="3:3" x14ac:dyDescent="0.2">
      <c r="C17393" s="2"/>
    </row>
    <row r="17394" spans="3:3" x14ac:dyDescent="0.2">
      <c r="C17394" s="2"/>
    </row>
    <row r="17395" spans="3:3" x14ac:dyDescent="0.2">
      <c r="C17395" s="2"/>
    </row>
    <row r="17396" spans="3:3" x14ac:dyDescent="0.2">
      <c r="C17396" s="2"/>
    </row>
    <row r="17397" spans="3:3" x14ac:dyDescent="0.2">
      <c r="C17397" s="2"/>
    </row>
    <row r="17398" spans="3:3" x14ac:dyDescent="0.2">
      <c r="C17398" s="2"/>
    </row>
    <row r="17399" spans="3:3" x14ac:dyDescent="0.2">
      <c r="C17399" s="2"/>
    </row>
    <row r="17400" spans="3:3" x14ac:dyDescent="0.2">
      <c r="C17400" s="2"/>
    </row>
    <row r="17401" spans="3:3" x14ac:dyDescent="0.2">
      <c r="C17401" s="2"/>
    </row>
    <row r="17402" spans="3:3" x14ac:dyDescent="0.2">
      <c r="C17402" s="2"/>
    </row>
    <row r="17403" spans="3:3" x14ac:dyDescent="0.2">
      <c r="C17403" s="2"/>
    </row>
    <row r="17404" spans="3:3" x14ac:dyDescent="0.2">
      <c r="C17404" s="2"/>
    </row>
    <row r="17405" spans="3:3" x14ac:dyDescent="0.2">
      <c r="C17405" s="2"/>
    </row>
    <row r="17406" spans="3:3" x14ac:dyDescent="0.2">
      <c r="C17406" s="2"/>
    </row>
    <row r="17407" spans="3:3" x14ac:dyDescent="0.2">
      <c r="C17407" s="2"/>
    </row>
    <row r="17408" spans="3:3" x14ac:dyDescent="0.2">
      <c r="C17408" s="2"/>
    </row>
    <row r="17409" spans="3:3" x14ac:dyDescent="0.2">
      <c r="C17409" s="2"/>
    </row>
    <row r="17410" spans="3:3" x14ac:dyDescent="0.2">
      <c r="C17410" s="2"/>
    </row>
    <row r="17411" spans="3:3" x14ac:dyDescent="0.2">
      <c r="C17411" s="2"/>
    </row>
    <row r="17412" spans="3:3" x14ac:dyDescent="0.2">
      <c r="C17412" s="2"/>
    </row>
    <row r="17413" spans="3:3" x14ac:dyDescent="0.2">
      <c r="C17413" s="2"/>
    </row>
    <row r="17414" spans="3:3" x14ac:dyDescent="0.2">
      <c r="C17414" s="2"/>
    </row>
    <row r="17415" spans="3:3" x14ac:dyDescent="0.2">
      <c r="C17415" s="2"/>
    </row>
    <row r="17416" spans="3:3" x14ac:dyDescent="0.2">
      <c r="C17416" s="2"/>
    </row>
    <row r="17417" spans="3:3" x14ac:dyDescent="0.2">
      <c r="C17417" s="2"/>
    </row>
    <row r="17418" spans="3:3" x14ac:dyDescent="0.2">
      <c r="C17418" s="2"/>
    </row>
    <row r="17419" spans="3:3" x14ac:dyDescent="0.2">
      <c r="C17419" s="2"/>
    </row>
    <row r="17420" spans="3:3" x14ac:dyDescent="0.2">
      <c r="C17420" s="2"/>
    </row>
    <row r="17421" spans="3:3" x14ac:dyDescent="0.2">
      <c r="C17421" s="2"/>
    </row>
    <row r="17422" spans="3:3" x14ac:dyDescent="0.2">
      <c r="C17422" s="2"/>
    </row>
    <row r="17423" spans="3:3" x14ac:dyDescent="0.2">
      <c r="C17423" s="2"/>
    </row>
    <row r="17424" spans="3:3" x14ac:dyDescent="0.2">
      <c r="C17424" s="2"/>
    </row>
    <row r="17425" spans="3:3" x14ac:dyDescent="0.2">
      <c r="C17425" s="2"/>
    </row>
    <row r="17426" spans="3:3" x14ac:dyDescent="0.2">
      <c r="C17426" s="2"/>
    </row>
    <row r="17427" spans="3:3" x14ac:dyDescent="0.2">
      <c r="C17427" s="2"/>
    </row>
    <row r="17428" spans="3:3" x14ac:dyDescent="0.2">
      <c r="C17428" s="2"/>
    </row>
    <row r="17429" spans="3:3" x14ac:dyDescent="0.2">
      <c r="C17429" s="2"/>
    </row>
    <row r="17430" spans="3:3" x14ac:dyDescent="0.2">
      <c r="C17430" s="2"/>
    </row>
    <row r="17431" spans="3:3" x14ac:dyDescent="0.2">
      <c r="C17431" s="2"/>
    </row>
    <row r="17432" spans="3:3" x14ac:dyDescent="0.2">
      <c r="C17432" s="2"/>
    </row>
    <row r="17433" spans="3:3" x14ac:dyDescent="0.2">
      <c r="C17433" s="2"/>
    </row>
    <row r="17434" spans="3:3" x14ac:dyDescent="0.2">
      <c r="C17434" s="2"/>
    </row>
    <row r="17435" spans="3:3" x14ac:dyDescent="0.2">
      <c r="C17435" s="2"/>
    </row>
    <row r="17436" spans="3:3" x14ac:dyDescent="0.2">
      <c r="C17436" s="2"/>
    </row>
    <row r="17437" spans="3:3" x14ac:dyDescent="0.2">
      <c r="C17437" s="2"/>
    </row>
    <row r="17438" spans="3:3" x14ac:dyDescent="0.2">
      <c r="C17438" s="2"/>
    </row>
    <row r="17439" spans="3:3" x14ac:dyDescent="0.2">
      <c r="C17439" s="2"/>
    </row>
    <row r="17440" spans="3:3" x14ac:dyDescent="0.2">
      <c r="C17440" s="2"/>
    </row>
    <row r="17441" spans="3:3" x14ac:dyDescent="0.2">
      <c r="C17441" s="2"/>
    </row>
    <row r="17442" spans="3:3" x14ac:dyDescent="0.2">
      <c r="C17442" s="2"/>
    </row>
    <row r="17443" spans="3:3" x14ac:dyDescent="0.2">
      <c r="C17443" s="2"/>
    </row>
    <row r="17444" spans="3:3" x14ac:dyDescent="0.2">
      <c r="C17444" s="2"/>
    </row>
    <row r="17445" spans="3:3" x14ac:dyDescent="0.2">
      <c r="C17445" s="2"/>
    </row>
    <row r="17446" spans="3:3" x14ac:dyDescent="0.2">
      <c r="C17446" s="2"/>
    </row>
    <row r="17447" spans="3:3" x14ac:dyDescent="0.2">
      <c r="C17447" s="2"/>
    </row>
    <row r="17448" spans="3:3" x14ac:dyDescent="0.2">
      <c r="C17448" s="2"/>
    </row>
    <row r="17449" spans="3:3" x14ac:dyDescent="0.2">
      <c r="C17449" s="2"/>
    </row>
    <row r="17450" spans="3:3" x14ac:dyDescent="0.2">
      <c r="C17450" s="2"/>
    </row>
    <row r="17451" spans="3:3" x14ac:dyDescent="0.2">
      <c r="C17451" s="2"/>
    </row>
    <row r="17452" spans="3:3" x14ac:dyDescent="0.2">
      <c r="C17452" s="2"/>
    </row>
    <row r="17453" spans="3:3" x14ac:dyDescent="0.2">
      <c r="C17453" s="2"/>
    </row>
    <row r="17454" spans="3:3" x14ac:dyDescent="0.2">
      <c r="C17454" s="2"/>
    </row>
    <row r="17455" spans="3:3" x14ac:dyDescent="0.2">
      <c r="C17455" s="2"/>
    </row>
    <row r="17456" spans="3:3" x14ac:dyDescent="0.2">
      <c r="C17456" s="2"/>
    </row>
    <row r="17457" spans="3:3" x14ac:dyDescent="0.2">
      <c r="C17457" s="2"/>
    </row>
    <row r="17458" spans="3:3" x14ac:dyDescent="0.2">
      <c r="C17458" s="2"/>
    </row>
    <row r="17459" spans="3:3" x14ac:dyDescent="0.2">
      <c r="C17459" s="2"/>
    </row>
    <row r="17460" spans="3:3" x14ac:dyDescent="0.2">
      <c r="C17460" s="2"/>
    </row>
    <row r="17461" spans="3:3" x14ac:dyDescent="0.2">
      <c r="C17461" s="2"/>
    </row>
    <row r="17462" spans="3:3" x14ac:dyDescent="0.2">
      <c r="C17462" s="2"/>
    </row>
    <row r="17463" spans="3:3" x14ac:dyDescent="0.2">
      <c r="C17463" s="2"/>
    </row>
    <row r="17464" spans="3:3" x14ac:dyDescent="0.2">
      <c r="C17464" s="2"/>
    </row>
    <row r="17465" spans="3:3" x14ac:dyDescent="0.2">
      <c r="C17465" s="2"/>
    </row>
    <row r="17466" spans="3:3" x14ac:dyDescent="0.2">
      <c r="C17466" s="2"/>
    </row>
    <row r="17467" spans="3:3" x14ac:dyDescent="0.2">
      <c r="C17467" s="2"/>
    </row>
    <row r="17468" spans="3:3" x14ac:dyDescent="0.2">
      <c r="C17468" s="2"/>
    </row>
    <row r="17469" spans="3:3" x14ac:dyDescent="0.2">
      <c r="C17469" s="2"/>
    </row>
    <row r="17470" spans="3:3" x14ac:dyDescent="0.2">
      <c r="C17470" s="2"/>
    </row>
    <row r="17471" spans="3:3" x14ac:dyDescent="0.2">
      <c r="C17471" s="2"/>
    </row>
    <row r="17472" spans="3:3" x14ac:dyDescent="0.2">
      <c r="C17472" s="2"/>
    </row>
    <row r="17473" spans="3:3" x14ac:dyDescent="0.2">
      <c r="C17473" s="2"/>
    </row>
    <row r="17474" spans="3:3" x14ac:dyDescent="0.2">
      <c r="C17474" s="2"/>
    </row>
    <row r="17475" spans="3:3" x14ac:dyDescent="0.2">
      <c r="C17475" s="2"/>
    </row>
    <row r="17476" spans="3:3" x14ac:dyDescent="0.2">
      <c r="C17476" s="2"/>
    </row>
    <row r="17477" spans="3:3" x14ac:dyDescent="0.2">
      <c r="C17477" s="2"/>
    </row>
    <row r="17478" spans="3:3" x14ac:dyDescent="0.2">
      <c r="C17478" s="2"/>
    </row>
    <row r="17479" spans="3:3" x14ac:dyDescent="0.2">
      <c r="C17479" s="2"/>
    </row>
    <row r="17480" spans="3:3" x14ac:dyDescent="0.2">
      <c r="C17480" s="2"/>
    </row>
    <row r="17481" spans="3:3" x14ac:dyDescent="0.2">
      <c r="C17481" s="2"/>
    </row>
    <row r="17482" spans="3:3" x14ac:dyDescent="0.2">
      <c r="C17482" s="2"/>
    </row>
    <row r="17483" spans="3:3" x14ac:dyDescent="0.2">
      <c r="C17483" s="2"/>
    </row>
    <row r="17484" spans="3:3" x14ac:dyDescent="0.2">
      <c r="C17484" s="2"/>
    </row>
    <row r="17485" spans="3:3" x14ac:dyDescent="0.2">
      <c r="C17485" s="2"/>
    </row>
    <row r="17486" spans="3:3" x14ac:dyDescent="0.2">
      <c r="C17486" s="2"/>
    </row>
    <row r="17487" spans="3:3" x14ac:dyDescent="0.2">
      <c r="C17487" s="2"/>
    </row>
    <row r="17488" spans="3:3" x14ac:dyDescent="0.2">
      <c r="C17488" s="2"/>
    </row>
    <row r="17489" spans="3:3" x14ac:dyDescent="0.2">
      <c r="C17489" s="2"/>
    </row>
    <row r="17490" spans="3:3" x14ac:dyDescent="0.2">
      <c r="C17490" s="2"/>
    </row>
    <row r="17491" spans="3:3" x14ac:dyDescent="0.2">
      <c r="C17491" s="2"/>
    </row>
    <row r="17492" spans="3:3" x14ac:dyDescent="0.2">
      <c r="C17492" s="2"/>
    </row>
    <row r="17493" spans="3:3" x14ac:dyDescent="0.2">
      <c r="C17493" s="2"/>
    </row>
    <row r="17494" spans="3:3" x14ac:dyDescent="0.2">
      <c r="C17494" s="2"/>
    </row>
    <row r="17495" spans="3:3" x14ac:dyDescent="0.2">
      <c r="C17495" s="2"/>
    </row>
    <row r="17496" spans="3:3" x14ac:dyDescent="0.2">
      <c r="C17496" s="2"/>
    </row>
    <row r="17497" spans="3:3" x14ac:dyDescent="0.2">
      <c r="C17497" s="2"/>
    </row>
    <row r="17498" spans="3:3" x14ac:dyDescent="0.2">
      <c r="C17498" s="2"/>
    </row>
    <row r="17499" spans="3:3" x14ac:dyDescent="0.2">
      <c r="C17499" s="2"/>
    </row>
    <row r="17500" spans="3:3" x14ac:dyDescent="0.2">
      <c r="C17500" s="2"/>
    </row>
    <row r="17501" spans="3:3" x14ac:dyDescent="0.2">
      <c r="C17501" s="2"/>
    </row>
    <row r="17502" spans="3:3" x14ac:dyDescent="0.2">
      <c r="C17502" s="2"/>
    </row>
    <row r="17503" spans="3:3" x14ac:dyDescent="0.2">
      <c r="C17503" s="2"/>
    </row>
    <row r="17504" spans="3:3" x14ac:dyDescent="0.2">
      <c r="C17504" s="2"/>
    </row>
    <row r="17505" spans="3:3" x14ac:dyDescent="0.2">
      <c r="C17505" s="2"/>
    </row>
    <row r="17506" spans="3:3" x14ac:dyDescent="0.2">
      <c r="C17506" s="2"/>
    </row>
    <row r="17507" spans="3:3" x14ac:dyDescent="0.2">
      <c r="C17507" s="2"/>
    </row>
    <row r="17508" spans="3:3" x14ac:dyDescent="0.2">
      <c r="C17508" s="2"/>
    </row>
    <row r="17509" spans="3:3" x14ac:dyDescent="0.2">
      <c r="C17509" s="2"/>
    </row>
    <row r="17510" spans="3:3" x14ac:dyDescent="0.2">
      <c r="C17510" s="2"/>
    </row>
    <row r="17511" spans="3:3" x14ac:dyDescent="0.2">
      <c r="C17511" s="2"/>
    </row>
    <row r="17512" spans="3:3" x14ac:dyDescent="0.2">
      <c r="C17512" s="2"/>
    </row>
    <row r="17513" spans="3:3" x14ac:dyDescent="0.2">
      <c r="C17513" s="2"/>
    </row>
    <row r="17514" spans="3:3" x14ac:dyDescent="0.2">
      <c r="C17514" s="2"/>
    </row>
    <row r="17515" spans="3:3" x14ac:dyDescent="0.2">
      <c r="C17515" s="2"/>
    </row>
    <row r="17516" spans="3:3" x14ac:dyDescent="0.2">
      <c r="C17516" s="2"/>
    </row>
    <row r="17517" spans="3:3" x14ac:dyDescent="0.2">
      <c r="C17517" s="2"/>
    </row>
    <row r="17518" spans="3:3" x14ac:dyDescent="0.2">
      <c r="C17518" s="2"/>
    </row>
    <row r="17519" spans="3:3" x14ac:dyDescent="0.2">
      <c r="C17519" s="2"/>
    </row>
    <row r="17520" spans="3:3" x14ac:dyDescent="0.2">
      <c r="C17520" s="2"/>
    </row>
    <row r="17521" spans="3:3" x14ac:dyDescent="0.2">
      <c r="C17521" s="2"/>
    </row>
    <row r="17522" spans="3:3" x14ac:dyDescent="0.2">
      <c r="C17522" s="2"/>
    </row>
    <row r="17523" spans="3:3" x14ac:dyDescent="0.2">
      <c r="C17523" s="2"/>
    </row>
    <row r="17524" spans="3:3" x14ac:dyDescent="0.2">
      <c r="C17524" s="2"/>
    </row>
    <row r="17525" spans="3:3" x14ac:dyDescent="0.2">
      <c r="C17525" s="2"/>
    </row>
    <row r="17526" spans="3:3" x14ac:dyDescent="0.2">
      <c r="C17526" s="2"/>
    </row>
    <row r="17527" spans="3:3" x14ac:dyDescent="0.2">
      <c r="C17527" s="2"/>
    </row>
    <row r="17528" spans="3:3" x14ac:dyDescent="0.2">
      <c r="C17528" s="2"/>
    </row>
    <row r="17529" spans="3:3" x14ac:dyDescent="0.2">
      <c r="C17529" s="2"/>
    </row>
    <row r="17530" spans="3:3" x14ac:dyDescent="0.2">
      <c r="C17530" s="2"/>
    </row>
    <row r="17531" spans="3:3" x14ac:dyDescent="0.2">
      <c r="C17531" s="2"/>
    </row>
    <row r="17532" spans="3:3" x14ac:dyDescent="0.2">
      <c r="C17532" s="2"/>
    </row>
    <row r="17533" spans="3:3" x14ac:dyDescent="0.2">
      <c r="C17533" s="2"/>
    </row>
    <row r="17534" spans="3:3" x14ac:dyDescent="0.2">
      <c r="C17534" s="2"/>
    </row>
    <row r="17535" spans="3:3" x14ac:dyDescent="0.2">
      <c r="C17535" s="2"/>
    </row>
    <row r="17536" spans="3:3" x14ac:dyDescent="0.2">
      <c r="C17536" s="2"/>
    </row>
    <row r="17537" spans="3:3" x14ac:dyDescent="0.2">
      <c r="C17537" s="2"/>
    </row>
    <row r="17538" spans="3:3" x14ac:dyDescent="0.2">
      <c r="C17538" s="2"/>
    </row>
    <row r="17539" spans="3:3" x14ac:dyDescent="0.2">
      <c r="C17539" s="2"/>
    </row>
    <row r="17540" spans="3:3" x14ac:dyDescent="0.2">
      <c r="C17540" s="2"/>
    </row>
    <row r="17541" spans="3:3" x14ac:dyDescent="0.2">
      <c r="C17541" s="2"/>
    </row>
    <row r="17542" spans="3:3" x14ac:dyDescent="0.2">
      <c r="C17542" s="2"/>
    </row>
    <row r="17543" spans="3:3" x14ac:dyDescent="0.2">
      <c r="C17543" s="2"/>
    </row>
    <row r="17544" spans="3:3" x14ac:dyDescent="0.2">
      <c r="C17544" s="2"/>
    </row>
    <row r="17545" spans="3:3" x14ac:dyDescent="0.2">
      <c r="C17545" s="2"/>
    </row>
    <row r="17546" spans="3:3" x14ac:dyDescent="0.2">
      <c r="C17546" s="2"/>
    </row>
    <row r="17547" spans="3:3" x14ac:dyDescent="0.2">
      <c r="C17547" s="2"/>
    </row>
    <row r="17548" spans="3:3" x14ac:dyDescent="0.2">
      <c r="C17548" s="2"/>
    </row>
    <row r="17549" spans="3:3" x14ac:dyDescent="0.2">
      <c r="C17549" s="2"/>
    </row>
    <row r="17550" spans="3:3" x14ac:dyDescent="0.2">
      <c r="C17550" s="2"/>
    </row>
    <row r="17551" spans="3:3" x14ac:dyDescent="0.2">
      <c r="C17551" s="2"/>
    </row>
    <row r="17552" spans="3:3" x14ac:dyDescent="0.2">
      <c r="C17552" s="2"/>
    </row>
    <row r="17553" spans="3:3" x14ac:dyDescent="0.2">
      <c r="C17553" s="2"/>
    </row>
    <row r="17554" spans="3:3" x14ac:dyDescent="0.2">
      <c r="C17554" s="2"/>
    </row>
    <row r="17555" spans="3:3" x14ac:dyDescent="0.2">
      <c r="C17555" s="2"/>
    </row>
    <row r="17556" spans="3:3" x14ac:dyDescent="0.2">
      <c r="C17556" s="2"/>
    </row>
    <row r="17557" spans="3:3" x14ac:dyDescent="0.2">
      <c r="C17557" s="2"/>
    </row>
    <row r="17558" spans="3:3" x14ac:dyDescent="0.2">
      <c r="C17558" s="2"/>
    </row>
    <row r="17559" spans="3:3" x14ac:dyDescent="0.2">
      <c r="C17559" s="2"/>
    </row>
    <row r="17560" spans="3:3" x14ac:dyDescent="0.2">
      <c r="C17560" s="2"/>
    </row>
    <row r="17561" spans="3:3" x14ac:dyDescent="0.2">
      <c r="C17561" s="2"/>
    </row>
    <row r="17562" spans="3:3" x14ac:dyDescent="0.2">
      <c r="C17562" s="2"/>
    </row>
    <row r="17563" spans="3:3" x14ac:dyDescent="0.2">
      <c r="C17563" s="2"/>
    </row>
    <row r="17564" spans="3:3" x14ac:dyDescent="0.2">
      <c r="C17564" s="2"/>
    </row>
    <row r="17565" spans="3:3" x14ac:dyDescent="0.2">
      <c r="C17565" s="2"/>
    </row>
    <row r="17566" spans="3:3" x14ac:dyDescent="0.2">
      <c r="C17566" s="2"/>
    </row>
    <row r="17567" spans="3:3" x14ac:dyDescent="0.2">
      <c r="C17567" s="2"/>
    </row>
    <row r="17568" spans="3:3" x14ac:dyDescent="0.2">
      <c r="C17568" s="2"/>
    </row>
    <row r="17569" spans="3:3" x14ac:dyDescent="0.2">
      <c r="C17569" s="2"/>
    </row>
    <row r="17570" spans="3:3" x14ac:dyDescent="0.2">
      <c r="C17570" s="2"/>
    </row>
    <row r="17571" spans="3:3" x14ac:dyDescent="0.2">
      <c r="C17571" s="2"/>
    </row>
    <row r="17572" spans="3:3" x14ac:dyDescent="0.2">
      <c r="C17572" s="2"/>
    </row>
    <row r="17573" spans="3:3" x14ac:dyDescent="0.2">
      <c r="C17573" s="2"/>
    </row>
    <row r="17574" spans="3:3" x14ac:dyDescent="0.2">
      <c r="C17574" s="2"/>
    </row>
    <row r="17575" spans="3:3" x14ac:dyDescent="0.2">
      <c r="C17575" s="2"/>
    </row>
    <row r="17576" spans="3:3" x14ac:dyDescent="0.2">
      <c r="C17576" s="2"/>
    </row>
    <row r="17577" spans="3:3" x14ac:dyDescent="0.2">
      <c r="C17577" s="2"/>
    </row>
    <row r="17578" spans="3:3" x14ac:dyDescent="0.2">
      <c r="C17578" s="2"/>
    </row>
    <row r="17579" spans="3:3" x14ac:dyDescent="0.2">
      <c r="C17579" s="2"/>
    </row>
    <row r="17580" spans="3:3" x14ac:dyDescent="0.2">
      <c r="C17580" s="2"/>
    </row>
    <row r="17581" spans="3:3" x14ac:dyDescent="0.2">
      <c r="C17581" s="2"/>
    </row>
    <row r="17582" spans="3:3" x14ac:dyDescent="0.2">
      <c r="C17582" s="2"/>
    </row>
    <row r="17583" spans="3:3" x14ac:dyDescent="0.2">
      <c r="C17583" s="2"/>
    </row>
    <row r="17584" spans="3:3" x14ac:dyDescent="0.2">
      <c r="C17584" s="2"/>
    </row>
    <row r="17585" spans="3:3" x14ac:dyDescent="0.2">
      <c r="C17585" s="2"/>
    </row>
    <row r="17586" spans="3:3" x14ac:dyDescent="0.2">
      <c r="C17586" s="2"/>
    </row>
    <row r="17587" spans="3:3" x14ac:dyDescent="0.2">
      <c r="C17587" s="2"/>
    </row>
    <row r="17588" spans="3:3" x14ac:dyDescent="0.2">
      <c r="C17588" s="2"/>
    </row>
    <row r="17589" spans="3:3" x14ac:dyDescent="0.2">
      <c r="C17589" s="2"/>
    </row>
    <row r="17590" spans="3:3" x14ac:dyDescent="0.2">
      <c r="C17590" s="2"/>
    </row>
    <row r="17591" spans="3:3" x14ac:dyDescent="0.2">
      <c r="C17591" s="2"/>
    </row>
    <row r="17592" spans="3:3" x14ac:dyDescent="0.2">
      <c r="C17592" s="2"/>
    </row>
    <row r="17593" spans="3:3" x14ac:dyDescent="0.2">
      <c r="C17593" s="2"/>
    </row>
    <row r="17594" spans="3:3" x14ac:dyDescent="0.2">
      <c r="C17594" s="2"/>
    </row>
    <row r="17595" spans="3:3" x14ac:dyDescent="0.2">
      <c r="C17595" s="2"/>
    </row>
    <row r="17596" spans="3:3" x14ac:dyDescent="0.2">
      <c r="C17596" s="2"/>
    </row>
    <row r="17597" spans="3:3" x14ac:dyDescent="0.2">
      <c r="C17597" s="2"/>
    </row>
    <row r="17598" spans="3:3" x14ac:dyDescent="0.2">
      <c r="C17598" s="2"/>
    </row>
    <row r="17599" spans="3:3" x14ac:dyDescent="0.2">
      <c r="C17599" s="2"/>
    </row>
    <row r="17600" spans="3:3" x14ac:dyDescent="0.2">
      <c r="C17600" s="2"/>
    </row>
    <row r="17601" spans="3:3" x14ac:dyDescent="0.2">
      <c r="C17601" s="2"/>
    </row>
    <row r="17602" spans="3:3" x14ac:dyDescent="0.2">
      <c r="C17602" s="2"/>
    </row>
    <row r="17603" spans="3:3" x14ac:dyDescent="0.2">
      <c r="C17603" s="2"/>
    </row>
    <row r="17604" spans="3:3" x14ac:dyDescent="0.2">
      <c r="C17604" s="2"/>
    </row>
    <row r="17605" spans="3:3" x14ac:dyDescent="0.2">
      <c r="C17605" s="2"/>
    </row>
    <row r="17606" spans="3:3" x14ac:dyDescent="0.2">
      <c r="C17606" s="2"/>
    </row>
    <row r="17607" spans="3:3" x14ac:dyDescent="0.2">
      <c r="C17607" s="2"/>
    </row>
    <row r="17608" spans="3:3" x14ac:dyDescent="0.2">
      <c r="C17608" s="2"/>
    </row>
    <row r="17609" spans="3:3" x14ac:dyDescent="0.2">
      <c r="C17609" s="2"/>
    </row>
    <row r="17610" spans="3:3" x14ac:dyDescent="0.2">
      <c r="C17610" s="2"/>
    </row>
    <row r="17611" spans="3:3" x14ac:dyDescent="0.2">
      <c r="C17611" s="2"/>
    </row>
    <row r="17612" spans="3:3" x14ac:dyDescent="0.2">
      <c r="C17612" s="2"/>
    </row>
    <row r="17613" spans="3:3" x14ac:dyDescent="0.2">
      <c r="C17613" s="2"/>
    </row>
    <row r="17614" spans="3:3" x14ac:dyDescent="0.2">
      <c r="C17614" s="2"/>
    </row>
    <row r="17615" spans="3:3" x14ac:dyDescent="0.2">
      <c r="C17615" s="2"/>
    </row>
    <row r="17616" spans="3:3" x14ac:dyDescent="0.2">
      <c r="C17616" s="2"/>
    </row>
    <row r="17617" spans="3:3" x14ac:dyDescent="0.2">
      <c r="C17617" s="2"/>
    </row>
    <row r="17618" spans="3:3" x14ac:dyDescent="0.2">
      <c r="C17618" s="2"/>
    </row>
    <row r="17619" spans="3:3" x14ac:dyDescent="0.2">
      <c r="C17619" s="2"/>
    </row>
    <row r="17620" spans="3:3" x14ac:dyDescent="0.2">
      <c r="C17620" s="2"/>
    </row>
    <row r="17621" spans="3:3" x14ac:dyDescent="0.2">
      <c r="C17621" s="2"/>
    </row>
    <row r="17622" spans="3:3" x14ac:dyDescent="0.2">
      <c r="C17622" s="2"/>
    </row>
    <row r="17623" spans="3:3" x14ac:dyDescent="0.2">
      <c r="C17623" s="2"/>
    </row>
    <row r="17624" spans="3:3" x14ac:dyDescent="0.2">
      <c r="C17624" s="2"/>
    </row>
    <row r="17625" spans="3:3" x14ac:dyDescent="0.2">
      <c r="C17625" s="2"/>
    </row>
    <row r="17626" spans="3:3" x14ac:dyDescent="0.2">
      <c r="C17626" s="2"/>
    </row>
    <row r="17627" spans="3:3" x14ac:dyDescent="0.2">
      <c r="C17627" s="2"/>
    </row>
    <row r="17628" spans="3:3" x14ac:dyDescent="0.2">
      <c r="C17628" s="2"/>
    </row>
    <row r="17629" spans="3:3" x14ac:dyDescent="0.2">
      <c r="C17629" s="2"/>
    </row>
    <row r="17630" spans="3:3" x14ac:dyDescent="0.2">
      <c r="C17630" s="2"/>
    </row>
    <row r="17631" spans="3:3" x14ac:dyDescent="0.2">
      <c r="C17631" s="2"/>
    </row>
    <row r="17632" spans="3:3" x14ac:dyDescent="0.2">
      <c r="C17632" s="2"/>
    </row>
    <row r="17633" spans="3:3" x14ac:dyDescent="0.2">
      <c r="C17633" s="2"/>
    </row>
    <row r="17634" spans="3:3" x14ac:dyDescent="0.2">
      <c r="C17634" s="2"/>
    </row>
    <row r="17635" spans="3:3" x14ac:dyDescent="0.2">
      <c r="C17635" s="2"/>
    </row>
    <row r="17636" spans="3:3" x14ac:dyDescent="0.2">
      <c r="C17636" s="2"/>
    </row>
    <row r="17637" spans="3:3" x14ac:dyDescent="0.2">
      <c r="C17637" s="2"/>
    </row>
    <row r="17638" spans="3:3" x14ac:dyDescent="0.2">
      <c r="C17638" s="2"/>
    </row>
    <row r="17639" spans="3:3" x14ac:dyDescent="0.2">
      <c r="C17639" s="2"/>
    </row>
    <row r="17640" spans="3:3" x14ac:dyDescent="0.2">
      <c r="C17640" s="2"/>
    </row>
    <row r="17641" spans="3:3" x14ac:dyDescent="0.2">
      <c r="C17641" s="2"/>
    </row>
    <row r="17642" spans="3:3" x14ac:dyDescent="0.2">
      <c r="C17642" s="2"/>
    </row>
    <row r="17643" spans="3:3" x14ac:dyDescent="0.2">
      <c r="C17643" s="2"/>
    </row>
    <row r="17644" spans="3:3" x14ac:dyDescent="0.2">
      <c r="C17644" s="2"/>
    </row>
    <row r="17645" spans="3:3" x14ac:dyDescent="0.2">
      <c r="C17645" s="2"/>
    </row>
    <row r="17646" spans="3:3" x14ac:dyDescent="0.2">
      <c r="C17646" s="2"/>
    </row>
    <row r="17647" spans="3:3" x14ac:dyDescent="0.2">
      <c r="C17647" s="2"/>
    </row>
    <row r="17648" spans="3:3" x14ac:dyDescent="0.2">
      <c r="C17648" s="2"/>
    </row>
    <row r="17649" spans="3:3" x14ac:dyDescent="0.2">
      <c r="C17649" s="2"/>
    </row>
    <row r="17650" spans="3:3" x14ac:dyDescent="0.2">
      <c r="C17650" s="2"/>
    </row>
    <row r="17651" spans="3:3" x14ac:dyDescent="0.2">
      <c r="C17651" s="2"/>
    </row>
    <row r="17652" spans="3:3" x14ac:dyDescent="0.2">
      <c r="C17652" s="2"/>
    </row>
    <row r="17653" spans="3:3" x14ac:dyDescent="0.2">
      <c r="C17653" s="2"/>
    </row>
    <row r="17654" spans="3:3" x14ac:dyDescent="0.2">
      <c r="C17654" s="2"/>
    </row>
    <row r="17655" spans="3:3" x14ac:dyDescent="0.2">
      <c r="C17655" s="2"/>
    </row>
    <row r="17656" spans="3:3" x14ac:dyDescent="0.2">
      <c r="C17656" s="2"/>
    </row>
    <row r="17657" spans="3:3" x14ac:dyDescent="0.2">
      <c r="C17657" s="2"/>
    </row>
    <row r="17658" spans="3:3" x14ac:dyDescent="0.2">
      <c r="C17658" s="2"/>
    </row>
    <row r="17659" spans="3:3" x14ac:dyDescent="0.2">
      <c r="C17659" s="2"/>
    </row>
    <row r="17660" spans="3:3" x14ac:dyDescent="0.2">
      <c r="C17660" s="2"/>
    </row>
    <row r="17661" spans="3:3" x14ac:dyDescent="0.2">
      <c r="C17661" s="2"/>
    </row>
    <row r="17662" spans="3:3" x14ac:dyDescent="0.2">
      <c r="C17662" s="2"/>
    </row>
    <row r="17663" spans="3:3" x14ac:dyDescent="0.2">
      <c r="C17663" s="2"/>
    </row>
    <row r="17664" spans="3:3" x14ac:dyDescent="0.2">
      <c r="C17664" s="2"/>
    </row>
    <row r="17665" spans="3:3" x14ac:dyDescent="0.2">
      <c r="C17665" s="2"/>
    </row>
    <row r="17666" spans="3:3" x14ac:dyDescent="0.2">
      <c r="C17666" s="2"/>
    </row>
    <row r="17667" spans="3:3" x14ac:dyDescent="0.2">
      <c r="C17667" s="2"/>
    </row>
    <row r="17668" spans="3:3" x14ac:dyDescent="0.2">
      <c r="C17668" s="2"/>
    </row>
    <row r="17669" spans="3:3" x14ac:dyDescent="0.2">
      <c r="C17669" s="2"/>
    </row>
    <row r="17670" spans="3:3" x14ac:dyDescent="0.2">
      <c r="C17670" s="2"/>
    </row>
    <row r="17671" spans="3:3" x14ac:dyDescent="0.2">
      <c r="C17671" s="2"/>
    </row>
    <row r="17672" spans="3:3" x14ac:dyDescent="0.2">
      <c r="C17672" s="2"/>
    </row>
    <row r="17673" spans="3:3" x14ac:dyDescent="0.2">
      <c r="C17673" s="2"/>
    </row>
    <row r="17674" spans="3:3" x14ac:dyDescent="0.2">
      <c r="C17674" s="2"/>
    </row>
    <row r="17675" spans="3:3" x14ac:dyDescent="0.2">
      <c r="C17675" s="2"/>
    </row>
    <row r="17676" spans="3:3" x14ac:dyDescent="0.2">
      <c r="C17676" s="2"/>
    </row>
    <row r="17677" spans="3:3" x14ac:dyDescent="0.2">
      <c r="C17677" s="2"/>
    </row>
    <row r="17678" spans="3:3" x14ac:dyDescent="0.2">
      <c r="C17678" s="2"/>
    </row>
    <row r="17679" spans="3:3" x14ac:dyDescent="0.2">
      <c r="C17679" s="2"/>
    </row>
    <row r="17680" spans="3:3" x14ac:dyDescent="0.2">
      <c r="C17680" s="2"/>
    </row>
    <row r="17681" spans="3:3" x14ac:dyDescent="0.2">
      <c r="C17681" s="2"/>
    </row>
    <row r="17682" spans="3:3" x14ac:dyDescent="0.2">
      <c r="C17682" s="2"/>
    </row>
    <row r="17683" spans="3:3" x14ac:dyDescent="0.2">
      <c r="C17683" s="2"/>
    </row>
    <row r="17684" spans="3:3" x14ac:dyDescent="0.2">
      <c r="C17684" s="2"/>
    </row>
    <row r="17685" spans="3:3" x14ac:dyDescent="0.2">
      <c r="C17685" s="2"/>
    </row>
    <row r="17686" spans="3:3" x14ac:dyDescent="0.2">
      <c r="C17686" s="2"/>
    </row>
    <row r="17687" spans="3:3" x14ac:dyDescent="0.2">
      <c r="C17687" s="2"/>
    </row>
    <row r="17688" spans="3:3" x14ac:dyDescent="0.2">
      <c r="C17688" s="2"/>
    </row>
    <row r="17689" spans="3:3" x14ac:dyDescent="0.2">
      <c r="C17689" s="2"/>
    </row>
    <row r="17690" spans="3:3" x14ac:dyDescent="0.2">
      <c r="C17690" s="2"/>
    </row>
    <row r="17691" spans="3:3" x14ac:dyDescent="0.2">
      <c r="C17691" s="2"/>
    </row>
    <row r="17692" spans="3:3" x14ac:dyDescent="0.2">
      <c r="C17692" s="2"/>
    </row>
    <row r="17693" spans="3:3" x14ac:dyDescent="0.2">
      <c r="C17693" s="2"/>
    </row>
    <row r="17694" spans="3:3" x14ac:dyDescent="0.2">
      <c r="C17694" s="2"/>
    </row>
    <row r="17695" spans="3:3" x14ac:dyDescent="0.2">
      <c r="C17695" s="2"/>
    </row>
    <row r="17696" spans="3:3" x14ac:dyDescent="0.2">
      <c r="C17696" s="2"/>
    </row>
    <row r="17697" spans="3:3" x14ac:dyDescent="0.2">
      <c r="C17697" s="2"/>
    </row>
    <row r="17698" spans="3:3" x14ac:dyDescent="0.2">
      <c r="C17698" s="2"/>
    </row>
    <row r="17699" spans="3:3" x14ac:dyDescent="0.2">
      <c r="C17699" s="2"/>
    </row>
    <row r="17700" spans="3:3" x14ac:dyDescent="0.2">
      <c r="C17700" s="2"/>
    </row>
    <row r="17701" spans="3:3" x14ac:dyDescent="0.2">
      <c r="C17701" s="2"/>
    </row>
    <row r="17702" spans="3:3" x14ac:dyDescent="0.2">
      <c r="C17702" s="2"/>
    </row>
    <row r="17703" spans="3:3" x14ac:dyDescent="0.2">
      <c r="C17703" s="2"/>
    </row>
    <row r="17704" spans="3:3" x14ac:dyDescent="0.2">
      <c r="C17704" s="2"/>
    </row>
    <row r="17705" spans="3:3" x14ac:dyDescent="0.2">
      <c r="C17705" s="2"/>
    </row>
    <row r="17706" spans="3:3" x14ac:dyDescent="0.2">
      <c r="C17706" s="2"/>
    </row>
    <row r="17707" spans="3:3" x14ac:dyDescent="0.2">
      <c r="C17707" s="2"/>
    </row>
    <row r="17708" spans="3:3" x14ac:dyDescent="0.2">
      <c r="C17708" s="2"/>
    </row>
    <row r="17709" spans="3:3" x14ac:dyDescent="0.2">
      <c r="C17709" s="2"/>
    </row>
    <row r="17710" spans="3:3" x14ac:dyDescent="0.2">
      <c r="C17710" s="2"/>
    </row>
    <row r="17711" spans="3:3" x14ac:dyDescent="0.2">
      <c r="C17711" s="2"/>
    </row>
    <row r="17712" spans="3:3" x14ac:dyDescent="0.2">
      <c r="C17712" s="2"/>
    </row>
    <row r="17713" spans="3:3" x14ac:dyDescent="0.2">
      <c r="C17713" s="2"/>
    </row>
    <row r="17714" spans="3:3" x14ac:dyDescent="0.2">
      <c r="C17714" s="2"/>
    </row>
    <row r="17715" spans="3:3" x14ac:dyDescent="0.2">
      <c r="C17715" s="2"/>
    </row>
    <row r="17716" spans="3:3" x14ac:dyDescent="0.2">
      <c r="C17716" s="2"/>
    </row>
    <row r="17717" spans="3:3" x14ac:dyDescent="0.2">
      <c r="C17717" s="2"/>
    </row>
    <row r="17718" spans="3:3" x14ac:dyDescent="0.2">
      <c r="C17718" s="2"/>
    </row>
    <row r="17719" spans="3:3" x14ac:dyDescent="0.2">
      <c r="C17719" s="2"/>
    </row>
    <row r="17720" spans="3:3" x14ac:dyDescent="0.2">
      <c r="C17720" s="2"/>
    </row>
    <row r="17721" spans="3:3" x14ac:dyDescent="0.2">
      <c r="C17721" s="2"/>
    </row>
    <row r="17722" spans="3:3" x14ac:dyDescent="0.2">
      <c r="C17722" s="2"/>
    </row>
    <row r="17723" spans="3:3" x14ac:dyDescent="0.2">
      <c r="C17723" s="2"/>
    </row>
    <row r="17724" spans="3:3" x14ac:dyDescent="0.2">
      <c r="C17724" s="2"/>
    </row>
    <row r="17725" spans="3:3" x14ac:dyDescent="0.2">
      <c r="C17725" s="2"/>
    </row>
    <row r="17726" spans="3:3" x14ac:dyDescent="0.2">
      <c r="C17726" s="2"/>
    </row>
    <row r="17727" spans="3:3" x14ac:dyDescent="0.2">
      <c r="C17727" s="2"/>
    </row>
    <row r="17728" spans="3:3" x14ac:dyDescent="0.2">
      <c r="C17728" s="2"/>
    </row>
    <row r="17729" spans="3:3" x14ac:dyDescent="0.2">
      <c r="C17729" s="2"/>
    </row>
    <row r="17730" spans="3:3" x14ac:dyDescent="0.2">
      <c r="C17730" s="2"/>
    </row>
    <row r="17731" spans="3:3" x14ac:dyDescent="0.2">
      <c r="C17731" s="2"/>
    </row>
    <row r="17732" spans="3:3" x14ac:dyDescent="0.2">
      <c r="C17732" s="2"/>
    </row>
    <row r="17733" spans="3:3" x14ac:dyDescent="0.2">
      <c r="C17733" s="2"/>
    </row>
    <row r="17734" spans="3:3" x14ac:dyDescent="0.2">
      <c r="C17734" s="2"/>
    </row>
    <row r="17735" spans="3:3" x14ac:dyDescent="0.2">
      <c r="C17735" s="2"/>
    </row>
    <row r="17736" spans="3:3" x14ac:dyDescent="0.2">
      <c r="C17736" s="2"/>
    </row>
    <row r="17737" spans="3:3" x14ac:dyDescent="0.2">
      <c r="C17737" s="2"/>
    </row>
    <row r="17738" spans="3:3" x14ac:dyDescent="0.2">
      <c r="C17738" s="2"/>
    </row>
    <row r="17739" spans="3:3" x14ac:dyDescent="0.2">
      <c r="C17739" s="2"/>
    </row>
    <row r="17740" spans="3:3" x14ac:dyDescent="0.2">
      <c r="C17740" s="2"/>
    </row>
    <row r="17741" spans="3:3" x14ac:dyDescent="0.2">
      <c r="C17741" s="2"/>
    </row>
    <row r="17742" spans="3:3" x14ac:dyDescent="0.2">
      <c r="C17742" s="2"/>
    </row>
    <row r="17743" spans="3:3" x14ac:dyDescent="0.2">
      <c r="C17743" s="2"/>
    </row>
    <row r="17744" spans="3:3" x14ac:dyDescent="0.2">
      <c r="C17744" s="2"/>
    </row>
    <row r="17745" spans="3:3" x14ac:dyDescent="0.2">
      <c r="C17745" s="2"/>
    </row>
    <row r="17746" spans="3:3" x14ac:dyDescent="0.2">
      <c r="C17746" s="2"/>
    </row>
    <row r="17747" spans="3:3" x14ac:dyDescent="0.2">
      <c r="C17747" s="2"/>
    </row>
    <row r="17748" spans="3:3" x14ac:dyDescent="0.2">
      <c r="C17748" s="2"/>
    </row>
    <row r="17749" spans="3:3" x14ac:dyDescent="0.2">
      <c r="C17749" s="2"/>
    </row>
    <row r="17750" spans="3:3" x14ac:dyDescent="0.2">
      <c r="C17750" s="2"/>
    </row>
    <row r="17751" spans="3:3" x14ac:dyDescent="0.2">
      <c r="C17751" s="2"/>
    </row>
    <row r="17752" spans="3:3" x14ac:dyDescent="0.2">
      <c r="C17752" s="2"/>
    </row>
    <row r="17753" spans="3:3" x14ac:dyDescent="0.2">
      <c r="C17753" s="2"/>
    </row>
    <row r="17754" spans="3:3" x14ac:dyDescent="0.2">
      <c r="C17754" s="2"/>
    </row>
    <row r="17755" spans="3:3" x14ac:dyDescent="0.2">
      <c r="C17755" s="2"/>
    </row>
    <row r="17756" spans="3:3" x14ac:dyDescent="0.2">
      <c r="C17756" s="2"/>
    </row>
    <row r="17757" spans="3:3" x14ac:dyDescent="0.2">
      <c r="C17757" s="2"/>
    </row>
    <row r="17758" spans="3:3" x14ac:dyDescent="0.2">
      <c r="C17758" s="2"/>
    </row>
    <row r="17759" spans="3:3" x14ac:dyDescent="0.2">
      <c r="C17759" s="2"/>
    </row>
    <row r="17760" spans="3:3" x14ac:dyDescent="0.2">
      <c r="C17760" s="2"/>
    </row>
    <row r="17761" spans="3:3" x14ac:dyDescent="0.2">
      <c r="C17761" s="2"/>
    </row>
    <row r="17762" spans="3:3" x14ac:dyDescent="0.2">
      <c r="C17762" s="2"/>
    </row>
    <row r="17763" spans="3:3" x14ac:dyDescent="0.2">
      <c r="C17763" s="2"/>
    </row>
    <row r="17764" spans="3:3" x14ac:dyDescent="0.2">
      <c r="C17764" s="2"/>
    </row>
    <row r="17765" spans="3:3" x14ac:dyDescent="0.2">
      <c r="C17765" s="2"/>
    </row>
    <row r="17766" spans="3:3" x14ac:dyDescent="0.2">
      <c r="C17766" s="2"/>
    </row>
    <row r="17767" spans="3:3" x14ac:dyDescent="0.2">
      <c r="C17767" s="2"/>
    </row>
    <row r="17768" spans="3:3" x14ac:dyDescent="0.2">
      <c r="C17768" s="2"/>
    </row>
    <row r="17769" spans="3:3" x14ac:dyDescent="0.2">
      <c r="C17769" s="2"/>
    </row>
    <row r="17770" spans="3:3" x14ac:dyDescent="0.2">
      <c r="C17770" s="2"/>
    </row>
    <row r="17771" spans="3:3" x14ac:dyDescent="0.2">
      <c r="C17771" s="2"/>
    </row>
    <row r="17772" spans="3:3" x14ac:dyDescent="0.2">
      <c r="C17772" s="2"/>
    </row>
    <row r="17773" spans="3:3" x14ac:dyDescent="0.2">
      <c r="C17773" s="2"/>
    </row>
    <row r="17774" spans="3:3" x14ac:dyDescent="0.2">
      <c r="C17774" s="2"/>
    </row>
    <row r="17775" spans="3:3" x14ac:dyDescent="0.2">
      <c r="C17775" s="2"/>
    </row>
    <row r="17776" spans="3:3" x14ac:dyDescent="0.2">
      <c r="C17776" s="2"/>
    </row>
    <row r="17777" spans="3:3" x14ac:dyDescent="0.2">
      <c r="C17777" s="2"/>
    </row>
    <row r="17778" spans="3:3" x14ac:dyDescent="0.2">
      <c r="C17778" s="2"/>
    </row>
    <row r="17779" spans="3:3" x14ac:dyDescent="0.2">
      <c r="C17779" s="2"/>
    </row>
    <row r="17780" spans="3:3" x14ac:dyDescent="0.2">
      <c r="C17780" s="2"/>
    </row>
    <row r="17781" spans="3:3" x14ac:dyDescent="0.2">
      <c r="C17781" s="2"/>
    </row>
    <row r="17782" spans="3:3" x14ac:dyDescent="0.2">
      <c r="C17782" s="2"/>
    </row>
    <row r="17783" spans="3:3" x14ac:dyDescent="0.2">
      <c r="C17783" s="2"/>
    </row>
    <row r="17784" spans="3:3" x14ac:dyDescent="0.2">
      <c r="C17784" s="2"/>
    </row>
    <row r="17785" spans="3:3" x14ac:dyDescent="0.2">
      <c r="C17785" s="2"/>
    </row>
    <row r="17786" spans="3:3" x14ac:dyDescent="0.2">
      <c r="C17786" s="2"/>
    </row>
    <row r="17787" spans="3:3" x14ac:dyDescent="0.2">
      <c r="C17787" s="2"/>
    </row>
    <row r="17788" spans="3:3" x14ac:dyDescent="0.2">
      <c r="C17788" s="2"/>
    </row>
    <row r="17789" spans="3:3" x14ac:dyDescent="0.2">
      <c r="C17789" s="2"/>
    </row>
    <row r="17790" spans="3:3" x14ac:dyDescent="0.2">
      <c r="C17790" s="2"/>
    </row>
    <row r="17791" spans="3:3" x14ac:dyDescent="0.2">
      <c r="C17791" s="2"/>
    </row>
    <row r="17792" spans="3:3" x14ac:dyDescent="0.2">
      <c r="C17792" s="2"/>
    </row>
    <row r="17793" spans="3:3" x14ac:dyDescent="0.2">
      <c r="C17793" s="2"/>
    </row>
    <row r="17794" spans="3:3" x14ac:dyDescent="0.2">
      <c r="C17794" s="2"/>
    </row>
    <row r="17795" spans="3:3" x14ac:dyDescent="0.2">
      <c r="C17795" s="2"/>
    </row>
    <row r="17796" spans="3:3" x14ac:dyDescent="0.2">
      <c r="C17796" s="2"/>
    </row>
    <row r="17797" spans="3:3" x14ac:dyDescent="0.2">
      <c r="C17797" s="2"/>
    </row>
    <row r="17798" spans="3:3" x14ac:dyDescent="0.2">
      <c r="C17798" s="2"/>
    </row>
    <row r="17799" spans="3:3" x14ac:dyDescent="0.2">
      <c r="C17799" s="2"/>
    </row>
    <row r="17800" spans="3:3" x14ac:dyDescent="0.2">
      <c r="C17800" s="2"/>
    </row>
    <row r="17801" spans="3:3" x14ac:dyDescent="0.2">
      <c r="C17801" s="2"/>
    </row>
    <row r="17802" spans="3:3" x14ac:dyDescent="0.2">
      <c r="C17802" s="2"/>
    </row>
    <row r="17803" spans="3:3" x14ac:dyDescent="0.2">
      <c r="C17803" s="2"/>
    </row>
    <row r="17804" spans="3:3" x14ac:dyDescent="0.2">
      <c r="C17804" s="2"/>
    </row>
    <row r="17805" spans="3:3" x14ac:dyDescent="0.2">
      <c r="C17805" s="2"/>
    </row>
    <row r="17806" spans="3:3" x14ac:dyDescent="0.2">
      <c r="C17806" s="2"/>
    </row>
    <row r="17807" spans="3:3" x14ac:dyDescent="0.2">
      <c r="C17807" s="2"/>
    </row>
    <row r="17808" spans="3:3" x14ac:dyDescent="0.2">
      <c r="C17808" s="2"/>
    </row>
    <row r="17809" spans="3:3" x14ac:dyDescent="0.2">
      <c r="C17809" s="2"/>
    </row>
    <row r="17810" spans="3:3" x14ac:dyDescent="0.2">
      <c r="C17810" s="2"/>
    </row>
    <row r="17811" spans="3:3" x14ac:dyDescent="0.2">
      <c r="C17811" s="2"/>
    </row>
    <row r="17812" spans="3:3" x14ac:dyDescent="0.2">
      <c r="C17812" s="2"/>
    </row>
    <row r="17813" spans="3:3" x14ac:dyDescent="0.2">
      <c r="C17813" s="2"/>
    </row>
    <row r="17814" spans="3:3" x14ac:dyDescent="0.2">
      <c r="C17814" s="2"/>
    </row>
    <row r="17815" spans="3:3" x14ac:dyDescent="0.2">
      <c r="C17815" s="2"/>
    </row>
    <row r="17816" spans="3:3" x14ac:dyDescent="0.2">
      <c r="C17816" s="2"/>
    </row>
    <row r="17817" spans="3:3" x14ac:dyDescent="0.2">
      <c r="C17817" s="2"/>
    </row>
    <row r="17818" spans="3:3" x14ac:dyDescent="0.2">
      <c r="C17818" s="2"/>
    </row>
    <row r="17819" spans="3:3" x14ac:dyDescent="0.2">
      <c r="C17819" s="2"/>
    </row>
    <row r="17820" spans="3:3" x14ac:dyDescent="0.2">
      <c r="C17820" s="2"/>
    </row>
    <row r="17821" spans="3:3" x14ac:dyDescent="0.2">
      <c r="C17821" s="2"/>
    </row>
    <row r="17822" spans="3:3" x14ac:dyDescent="0.2">
      <c r="C17822" s="2"/>
    </row>
    <row r="17823" spans="3:3" x14ac:dyDescent="0.2">
      <c r="C17823" s="2"/>
    </row>
    <row r="17824" spans="3:3" x14ac:dyDescent="0.2">
      <c r="C17824" s="2"/>
    </row>
    <row r="17825" spans="3:3" x14ac:dyDescent="0.2">
      <c r="C17825" s="2"/>
    </row>
    <row r="17826" spans="3:3" x14ac:dyDescent="0.2">
      <c r="C17826" s="2"/>
    </row>
    <row r="17827" spans="3:3" x14ac:dyDescent="0.2">
      <c r="C17827" s="2"/>
    </row>
    <row r="17828" spans="3:3" x14ac:dyDescent="0.2">
      <c r="C17828" s="2"/>
    </row>
    <row r="17829" spans="3:3" x14ac:dyDescent="0.2">
      <c r="C17829" s="2"/>
    </row>
    <row r="17830" spans="3:3" x14ac:dyDescent="0.2">
      <c r="C17830" s="2"/>
    </row>
    <row r="17831" spans="3:3" x14ac:dyDescent="0.2">
      <c r="C17831" s="2"/>
    </row>
    <row r="17832" spans="3:3" x14ac:dyDescent="0.2">
      <c r="C17832" s="2"/>
    </row>
    <row r="17833" spans="3:3" x14ac:dyDescent="0.2">
      <c r="C17833" s="2"/>
    </row>
    <row r="17834" spans="3:3" x14ac:dyDescent="0.2">
      <c r="C17834" s="2"/>
    </row>
    <row r="17835" spans="3:3" x14ac:dyDescent="0.2">
      <c r="C17835" s="2"/>
    </row>
    <row r="17836" spans="3:3" x14ac:dyDescent="0.2">
      <c r="C17836" s="2"/>
    </row>
    <row r="17837" spans="3:3" x14ac:dyDescent="0.2">
      <c r="C17837" s="2"/>
    </row>
    <row r="17838" spans="3:3" x14ac:dyDescent="0.2">
      <c r="C17838" s="2"/>
    </row>
    <row r="17839" spans="3:3" x14ac:dyDescent="0.2">
      <c r="C17839" s="2"/>
    </row>
    <row r="17840" spans="3:3" x14ac:dyDescent="0.2">
      <c r="C17840" s="2"/>
    </row>
    <row r="17841" spans="3:3" x14ac:dyDescent="0.2">
      <c r="C17841" s="2"/>
    </row>
    <row r="17842" spans="3:3" x14ac:dyDescent="0.2">
      <c r="C17842" s="2"/>
    </row>
    <row r="17843" spans="3:3" x14ac:dyDescent="0.2">
      <c r="C17843" s="2"/>
    </row>
    <row r="17844" spans="3:3" x14ac:dyDescent="0.2">
      <c r="C17844" s="2"/>
    </row>
    <row r="17845" spans="3:3" x14ac:dyDescent="0.2">
      <c r="C17845" s="2"/>
    </row>
    <row r="17846" spans="3:3" x14ac:dyDescent="0.2">
      <c r="C17846" s="2"/>
    </row>
    <row r="17847" spans="3:3" x14ac:dyDescent="0.2">
      <c r="C17847" s="2"/>
    </row>
    <row r="17848" spans="3:3" x14ac:dyDescent="0.2">
      <c r="C17848" s="2"/>
    </row>
    <row r="17849" spans="3:3" x14ac:dyDescent="0.2">
      <c r="C17849" s="2"/>
    </row>
    <row r="17850" spans="3:3" x14ac:dyDescent="0.2">
      <c r="C17850" s="2"/>
    </row>
    <row r="17851" spans="3:3" x14ac:dyDescent="0.2">
      <c r="C17851" s="2"/>
    </row>
    <row r="17852" spans="3:3" x14ac:dyDescent="0.2">
      <c r="C17852" s="2"/>
    </row>
    <row r="17853" spans="3:3" x14ac:dyDescent="0.2">
      <c r="C17853" s="2"/>
    </row>
    <row r="17854" spans="3:3" x14ac:dyDescent="0.2">
      <c r="C17854" s="2"/>
    </row>
    <row r="17855" spans="3:3" x14ac:dyDescent="0.2">
      <c r="C17855" s="2"/>
    </row>
    <row r="17856" spans="3:3" x14ac:dyDescent="0.2">
      <c r="C17856" s="2"/>
    </row>
    <row r="17857" spans="3:3" x14ac:dyDescent="0.2">
      <c r="C17857" s="2"/>
    </row>
    <row r="17858" spans="3:3" x14ac:dyDescent="0.2">
      <c r="C17858" s="2"/>
    </row>
    <row r="17859" spans="3:3" x14ac:dyDescent="0.2">
      <c r="C17859" s="2"/>
    </row>
    <row r="17860" spans="3:3" x14ac:dyDescent="0.2">
      <c r="C17860" s="2"/>
    </row>
    <row r="17861" spans="3:3" x14ac:dyDescent="0.2">
      <c r="C17861" s="2"/>
    </row>
    <row r="17862" spans="3:3" x14ac:dyDescent="0.2">
      <c r="C17862" s="2"/>
    </row>
    <row r="17863" spans="3:3" x14ac:dyDescent="0.2">
      <c r="C17863" s="2"/>
    </row>
    <row r="17864" spans="3:3" x14ac:dyDescent="0.2">
      <c r="C17864" s="2"/>
    </row>
    <row r="17865" spans="3:3" x14ac:dyDescent="0.2">
      <c r="C17865" s="2"/>
    </row>
    <row r="17866" spans="3:3" x14ac:dyDescent="0.2">
      <c r="C17866" s="2"/>
    </row>
    <row r="17867" spans="3:3" x14ac:dyDescent="0.2">
      <c r="C17867" s="2"/>
    </row>
    <row r="17868" spans="3:3" x14ac:dyDescent="0.2">
      <c r="C17868" s="2"/>
    </row>
    <row r="17869" spans="3:3" x14ac:dyDescent="0.2">
      <c r="C17869" s="2"/>
    </row>
    <row r="17870" spans="3:3" x14ac:dyDescent="0.2">
      <c r="C17870" s="2"/>
    </row>
    <row r="17871" spans="3:3" x14ac:dyDescent="0.2">
      <c r="C17871" s="2"/>
    </row>
    <row r="17872" spans="3:3" x14ac:dyDescent="0.2">
      <c r="C17872" s="2"/>
    </row>
    <row r="17873" spans="3:3" x14ac:dyDescent="0.2">
      <c r="C17873" s="2"/>
    </row>
    <row r="17874" spans="3:3" x14ac:dyDescent="0.2">
      <c r="C17874" s="2"/>
    </row>
    <row r="17875" spans="3:3" x14ac:dyDescent="0.2">
      <c r="C17875" s="2"/>
    </row>
    <row r="17876" spans="3:3" x14ac:dyDescent="0.2">
      <c r="C17876" s="2"/>
    </row>
    <row r="17877" spans="3:3" x14ac:dyDescent="0.2">
      <c r="C17877" s="2"/>
    </row>
    <row r="17878" spans="3:3" x14ac:dyDescent="0.2">
      <c r="C17878" s="2"/>
    </row>
    <row r="17879" spans="3:3" x14ac:dyDescent="0.2">
      <c r="C17879" s="2"/>
    </row>
    <row r="17880" spans="3:3" x14ac:dyDescent="0.2">
      <c r="C17880" s="2"/>
    </row>
    <row r="17881" spans="3:3" x14ac:dyDescent="0.2">
      <c r="C17881" s="2"/>
    </row>
    <row r="17882" spans="3:3" x14ac:dyDescent="0.2">
      <c r="C17882" s="2"/>
    </row>
    <row r="17883" spans="3:3" x14ac:dyDescent="0.2">
      <c r="C17883" s="2"/>
    </row>
    <row r="17884" spans="3:3" x14ac:dyDescent="0.2">
      <c r="C17884" s="2"/>
    </row>
    <row r="17885" spans="3:3" x14ac:dyDescent="0.2">
      <c r="C17885" s="2"/>
    </row>
    <row r="17886" spans="3:3" x14ac:dyDescent="0.2">
      <c r="C17886" s="2"/>
    </row>
    <row r="17887" spans="3:3" x14ac:dyDescent="0.2">
      <c r="C17887" s="2"/>
    </row>
    <row r="17888" spans="3:3" x14ac:dyDescent="0.2">
      <c r="C17888" s="2"/>
    </row>
    <row r="17889" spans="3:3" x14ac:dyDescent="0.2">
      <c r="C17889" s="2"/>
    </row>
    <row r="17890" spans="3:3" x14ac:dyDescent="0.2">
      <c r="C17890" s="2"/>
    </row>
    <row r="17891" spans="3:3" x14ac:dyDescent="0.2">
      <c r="C17891" s="2"/>
    </row>
    <row r="17892" spans="3:3" x14ac:dyDescent="0.2">
      <c r="C17892" s="2"/>
    </row>
    <row r="17893" spans="3:3" x14ac:dyDescent="0.2">
      <c r="C17893" s="2"/>
    </row>
    <row r="17894" spans="3:3" x14ac:dyDescent="0.2">
      <c r="C17894" s="2"/>
    </row>
    <row r="17895" spans="3:3" x14ac:dyDescent="0.2">
      <c r="C17895" s="2"/>
    </row>
    <row r="17896" spans="3:3" x14ac:dyDescent="0.2">
      <c r="C17896" s="2"/>
    </row>
    <row r="17897" spans="3:3" x14ac:dyDescent="0.2">
      <c r="C17897" s="2"/>
    </row>
    <row r="17898" spans="3:3" x14ac:dyDescent="0.2">
      <c r="C17898" s="2"/>
    </row>
    <row r="17899" spans="3:3" x14ac:dyDescent="0.2">
      <c r="C17899" s="2"/>
    </row>
    <row r="17900" spans="3:3" x14ac:dyDescent="0.2">
      <c r="C17900" s="2"/>
    </row>
    <row r="17901" spans="3:3" x14ac:dyDescent="0.2">
      <c r="C17901" s="2"/>
    </row>
    <row r="17902" spans="3:3" x14ac:dyDescent="0.2">
      <c r="C17902" s="2"/>
    </row>
    <row r="17903" spans="3:3" x14ac:dyDescent="0.2">
      <c r="C17903" s="2"/>
    </row>
    <row r="17904" spans="3:3" x14ac:dyDescent="0.2">
      <c r="C17904" s="2"/>
    </row>
    <row r="17905" spans="3:3" x14ac:dyDescent="0.2">
      <c r="C17905" s="2"/>
    </row>
    <row r="17906" spans="3:3" x14ac:dyDescent="0.2">
      <c r="C17906" s="2"/>
    </row>
    <row r="17907" spans="3:3" x14ac:dyDescent="0.2">
      <c r="C17907" s="2"/>
    </row>
    <row r="17908" spans="3:3" x14ac:dyDescent="0.2">
      <c r="C17908" s="2"/>
    </row>
    <row r="17909" spans="3:3" x14ac:dyDescent="0.2">
      <c r="C17909" s="2"/>
    </row>
    <row r="17910" spans="3:3" x14ac:dyDescent="0.2">
      <c r="C17910" s="2"/>
    </row>
    <row r="17911" spans="3:3" x14ac:dyDescent="0.2">
      <c r="C17911" s="2"/>
    </row>
    <row r="17912" spans="3:3" x14ac:dyDescent="0.2">
      <c r="C17912" s="2"/>
    </row>
    <row r="17913" spans="3:3" x14ac:dyDescent="0.2">
      <c r="C17913" s="2"/>
    </row>
    <row r="17914" spans="3:3" x14ac:dyDescent="0.2">
      <c r="C17914" s="2"/>
    </row>
    <row r="17915" spans="3:3" x14ac:dyDescent="0.2">
      <c r="C17915" s="2"/>
    </row>
    <row r="17916" spans="3:3" x14ac:dyDescent="0.2">
      <c r="C17916" s="2"/>
    </row>
    <row r="17917" spans="3:3" x14ac:dyDescent="0.2">
      <c r="C17917" s="2"/>
    </row>
    <row r="17918" spans="3:3" x14ac:dyDescent="0.2">
      <c r="C17918" s="2"/>
    </row>
    <row r="17919" spans="3:3" x14ac:dyDescent="0.2">
      <c r="C17919" s="2"/>
    </row>
    <row r="17920" spans="3:3" x14ac:dyDescent="0.2">
      <c r="C17920" s="2"/>
    </row>
    <row r="17921" spans="3:3" x14ac:dyDescent="0.2">
      <c r="C17921" s="2"/>
    </row>
    <row r="17922" spans="3:3" x14ac:dyDescent="0.2">
      <c r="C17922" s="2"/>
    </row>
    <row r="17923" spans="3:3" x14ac:dyDescent="0.2">
      <c r="C17923" s="2"/>
    </row>
    <row r="17924" spans="3:3" x14ac:dyDescent="0.2">
      <c r="C17924" s="2"/>
    </row>
    <row r="17925" spans="3:3" x14ac:dyDescent="0.2">
      <c r="C17925" s="2"/>
    </row>
    <row r="17926" spans="3:3" x14ac:dyDescent="0.2">
      <c r="C17926" s="2"/>
    </row>
    <row r="17927" spans="3:3" x14ac:dyDescent="0.2">
      <c r="C17927" s="2"/>
    </row>
    <row r="17928" spans="3:3" x14ac:dyDescent="0.2">
      <c r="C17928" s="2"/>
    </row>
    <row r="17929" spans="3:3" x14ac:dyDescent="0.2">
      <c r="C17929" s="2"/>
    </row>
    <row r="17930" spans="3:3" x14ac:dyDescent="0.2">
      <c r="C17930" s="2"/>
    </row>
    <row r="17931" spans="3:3" x14ac:dyDescent="0.2">
      <c r="C17931" s="2"/>
    </row>
    <row r="17932" spans="3:3" x14ac:dyDescent="0.2">
      <c r="C17932" s="2"/>
    </row>
    <row r="17933" spans="3:3" x14ac:dyDescent="0.2">
      <c r="C17933" s="2"/>
    </row>
    <row r="17934" spans="3:3" x14ac:dyDescent="0.2">
      <c r="C17934" s="2"/>
    </row>
    <row r="17935" spans="3:3" x14ac:dyDescent="0.2">
      <c r="C17935" s="2"/>
    </row>
    <row r="17936" spans="3:3" x14ac:dyDescent="0.2">
      <c r="C17936" s="2"/>
    </row>
    <row r="17937" spans="3:3" x14ac:dyDescent="0.2">
      <c r="C17937" s="2"/>
    </row>
    <row r="17938" spans="3:3" x14ac:dyDescent="0.2">
      <c r="C17938" s="2"/>
    </row>
    <row r="17939" spans="3:3" x14ac:dyDescent="0.2">
      <c r="C17939" s="2"/>
    </row>
    <row r="17940" spans="3:3" x14ac:dyDescent="0.2">
      <c r="C17940" s="2"/>
    </row>
    <row r="17941" spans="3:3" x14ac:dyDescent="0.2">
      <c r="C17941" s="2"/>
    </row>
    <row r="17942" spans="3:3" x14ac:dyDescent="0.2">
      <c r="C17942" s="2"/>
    </row>
    <row r="17943" spans="3:3" x14ac:dyDescent="0.2">
      <c r="C17943" s="2"/>
    </row>
    <row r="17944" spans="3:3" x14ac:dyDescent="0.2">
      <c r="C17944" s="2"/>
    </row>
    <row r="17945" spans="3:3" x14ac:dyDescent="0.2">
      <c r="C17945" s="2"/>
    </row>
    <row r="17946" spans="3:3" x14ac:dyDescent="0.2">
      <c r="C17946" s="2"/>
    </row>
    <row r="17947" spans="3:3" x14ac:dyDescent="0.2">
      <c r="C17947" s="2"/>
    </row>
    <row r="17948" spans="3:3" x14ac:dyDescent="0.2">
      <c r="C17948" s="2"/>
    </row>
    <row r="17949" spans="3:3" x14ac:dyDescent="0.2">
      <c r="C17949" s="2"/>
    </row>
    <row r="17950" spans="3:3" x14ac:dyDescent="0.2">
      <c r="C17950" s="2"/>
    </row>
    <row r="17951" spans="3:3" x14ac:dyDescent="0.2">
      <c r="C17951" s="2"/>
    </row>
    <row r="17952" spans="3:3" x14ac:dyDescent="0.2">
      <c r="C17952" s="2"/>
    </row>
    <row r="17953" spans="3:3" x14ac:dyDescent="0.2">
      <c r="C17953" s="2"/>
    </row>
    <row r="17954" spans="3:3" x14ac:dyDescent="0.2">
      <c r="C17954" s="2"/>
    </row>
    <row r="17955" spans="3:3" x14ac:dyDescent="0.2">
      <c r="C17955" s="2"/>
    </row>
    <row r="17956" spans="3:3" x14ac:dyDescent="0.2">
      <c r="C17956" s="2"/>
    </row>
    <row r="17957" spans="3:3" x14ac:dyDescent="0.2">
      <c r="C17957" s="2"/>
    </row>
    <row r="17958" spans="3:3" x14ac:dyDescent="0.2">
      <c r="C17958" s="2"/>
    </row>
    <row r="17959" spans="3:3" x14ac:dyDescent="0.2">
      <c r="C17959" s="2"/>
    </row>
    <row r="17960" spans="3:3" x14ac:dyDescent="0.2">
      <c r="C17960" s="2"/>
    </row>
    <row r="17961" spans="3:3" x14ac:dyDescent="0.2">
      <c r="C17961" s="2"/>
    </row>
    <row r="17962" spans="3:3" x14ac:dyDescent="0.2">
      <c r="C17962" s="2"/>
    </row>
    <row r="17963" spans="3:3" x14ac:dyDescent="0.2">
      <c r="C17963" s="2"/>
    </row>
    <row r="17964" spans="3:3" x14ac:dyDescent="0.2">
      <c r="C17964" s="2"/>
    </row>
    <row r="17965" spans="3:3" x14ac:dyDescent="0.2">
      <c r="C17965" s="2"/>
    </row>
    <row r="17966" spans="3:3" x14ac:dyDescent="0.2">
      <c r="C17966" s="2"/>
    </row>
    <row r="17967" spans="3:3" x14ac:dyDescent="0.2">
      <c r="C17967" s="2"/>
    </row>
    <row r="17968" spans="3:3" x14ac:dyDescent="0.2">
      <c r="C17968" s="2"/>
    </row>
    <row r="17969" spans="3:3" x14ac:dyDescent="0.2">
      <c r="C17969" s="2"/>
    </row>
    <row r="17970" spans="3:3" x14ac:dyDescent="0.2">
      <c r="C17970" s="2"/>
    </row>
    <row r="17971" spans="3:3" x14ac:dyDescent="0.2">
      <c r="C17971" s="2"/>
    </row>
    <row r="17972" spans="3:3" x14ac:dyDescent="0.2">
      <c r="C17972" s="2"/>
    </row>
    <row r="17973" spans="3:3" x14ac:dyDescent="0.2">
      <c r="C17973" s="2"/>
    </row>
    <row r="17974" spans="3:3" x14ac:dyDescent="0.2">
      <c r="C17974" s="2"/>
    </row>
    <row r="17975" spans="3:3" x14ac:dyDescent="0.2">
      <c r="C17975" s="2"/>
    </row>
    <row r="17976" spans="3:3" x14ac:dyDescent="0.2">
      <c r="C17976" s="2"/>
    </row>
    <row r="17977" spans="3:3" x14ac:dyDescent="0.2">
      <c r="C17977" s="2"/>
    </row>
    <row r="17978" spans="3:3" x14ac:dyDescent="0.2">
      <c r="C17978" s="2"/>
    </row>
    <row r="17979" spans="3:3" x14ac:dyDescent="0.2">
      <c r="C17979" s="2"/>
    </row>
    <row r="17980" spans="3:3" x14ac:dyDescent="0.2">
      <c r="C17980" s="2"/>
    </row>
    <row r="17981" spans="3:3" x14ac:dyDescent="0.2">
      <c r="C17981" s="2"/>
    </row>
    <row r="17982" spans="3:3" x14ac:dyDescent="0.2">
      <c r="C17982" s="2"/>
    </row>
    <row r="17983" spans="3:3" x14ac:dyDescent="0.2">
      <c r="C17983" s="2"/>
    </row>
    <row r="17984" spans="3:3" x14ac:dyDescent="0.2">
      <c r="C17984" s="2"/>
    </row>
    <row r="17985" spans="3:3" x14ac:dyDescent="0.2">
      <c r="C17985" s="2"/>
    </row>
    <row r="17986" spans="3:3" x14ac:dyDescent="0.2">
      <c r="C17986" s="2"/>
    </row>
    <row r="17987" spans="3:3" x14ac:dyDescent="0.2">
      <c r="C17987" s="2"/>
    </row>
    <row r="17988" spans="3:3" x14ac:dyDescent="0.2">
      <c r="C17988" s="2"/>
    </row>
    <row r="17989" spans="3:3" x14ac:dyDescent="0.2">
      <c r="C17989" s="2"/>
    </row>
    <row r="17990" spans="3:3" x14ac:dyDescent="0.2">
      <c r="C17990" s="2"/>
    </row>
    <row r="17991" spans="3:3" x14ac:dyDescent="0.2">
      <c r="C17991" s="2"/>
    </row>
    <row r="17992" spans="3:3" x14ac:dyDescent="0.2">
      <c r="C17992" s="2"/>
    </row>
    <row r="17993" spans="3:3" x14ac:dyDescent="0.2">
      <c r="C17993" s="2"/>
    </row>
    <row r="17994" spans="3:3" x14ac:dyDescent="0.2">
      <c r="C17994" s="2"/>
    </row>
    <row r="17995" spans="3:3" x14ac:dyDescent="0.2">
      <c r="C17995" s="2"/>
    </row>
    <row r="17996" spans="3:3" x14ac:dyDescent="0.2">
      <c r="C17996" s="2"/>
    </row>
    <row r="17997" spans="3:3" x14ac:dyDescent="0.2">
      <c r="C17997" s="2"/>
    </row>
    <row r="17998" spans="3:3" x14ac:dyDescent="0.2">
      <c r="C17998" s="2"/>
    </row>
    <row r="17999" spans="3:3" x14ac:dyDescent="0.2">
      <c r="C17999" s="2"/>
    </row>
    <row r="18000" spans="3:3" x14ac:dyDescent="0.2">
      <c r="C18000" s="2"/>
    </row>
    <row r="18001" spans="3:3" x14ac:dyDescent="0.2">
      <c r="C18001" s="2"/>
    </row>
    <row r="18002" spans="3:3" x14ac:dyDescent="0.2">
      <c r="C18002" s="2"/>
    </row>
    <row r="18003" spans="3:3" x14ac:dyDescent="0.2">
      <c r="C18003" s="2"/>
    </row>
    <row r="18004" spans="3:3" x14ac:dyDescent="0.2">
      <c r="C18004" s="2"/>
    </row>
    <row r="18005" spans="3:3" x14ac:dyDescent="0.2">
      <c r="C18005" s="2"/>
    </row>
    <row r="18006" spans="3:3" x14ac:dyDescent="0.2">
      <c r="C18006" s="2"/>
    </row>
    <row r="18007" spans="3:3" x14ac:dyDescent="0.2">
      <c r="C18007" s="2"/>
    </row>
    <row r="18008" spans="3:3" x14ac:dyDescent="0.2">
      <c r="C18008" s="2"/>
    </row>
    <row r="18009" spans="3:3" x14ac:dyDescent="0.2">
      <c r="C18009" s="2"/>
    </row>
    <row r="18010" spans="3:3" x14ac:dyDescent="0.2">
      <c r="C18010" s="2"/>
    </row>
    <row r="18011" spans="3:3" x14ac:dyDescent="0.2">
      <c r="C18011" s="2"/>
    </row>
    <row r="18012" spans="3:3" x14ac:dyDescent="0.2">
      <c r="C18012" s="2"/>
    </row>
    <row r="18013" spans="3:3" x14ac:dyDescent="0.2">
      <c r="C18013" s="2"/>
    </row>
    <row r="18014" spans="3:3" x14ac:dyDescent="0.2">
      <c r="C18014" s="2"/>
    </row>
    <row r="18015" spans="3:3" x14ac:dyDescent="0.2">
      <c r="C18015" s="2"/>
    </row>
    <row r="18016" spans="3:3" x14ac:dyDescent="0.2">
      <c r="C18016" s="2"/>
    </row>
    <row r="18017" spans="3:3" x14ac:dyDescent="0.2">
      <c r="C18017" s="2"/>
    </row>
    <row r="18018" spans="3:3" x14ac:dyDescent="0.2">
      <c r="C18018" s="2"/>
    </row>
    <row r="18019" spans="3:3" x14ac:dyDescent="0.2">
      <c r="C18019" s="2"/>
    </row>
    <row r="18020" spans="3:3" x14ac:dyDescent="0.2">
      <c r="C18020" s="2"/>
    </row>
    <row r="18021" spans="3:3" x14ac:dyDescent="0.2">
      <c r="C18021" s="2"/>
    </row>
    <row r="18022" spans="3:3" x14ac:dyDescent="0.2">
      <c r="C18022" s="2"/>
    </row>
    <row r="18023" spans="3:3" x14ac:dyDescent="0.2">
      <c r="C18023" s="2"/>
    </row>
    <row r="18024" spans="3:3" x14ac:dyDescent="0.2">
      <c r="C18024" s="2"/>
    </row>
    <row r="18025" spans="3:3" x14ac:dyDescent="0.2">
      <c r="C18025" s="2"/>
    </row>
    <row r="18026" spans="3:3" x14ac:dyDescent="0.2">
      <c r="C18026" s="2"/>
    </row>
    <row r="18027" spans="3:3" x14ac:dyDescent="0.2">
      <c r="C18027" s="2"/>
    </row>
    <row r="18028" spans="3:3" x14ac:dyDescent="0.2">
      <c r="C18028" s="2"/>
    </row>
    <row r="18029" spans="3:3" x14ac:dyDescent="0.2">
      <c r="C18029" s="2"/>
    </row>
    <row r="18030" spans="3:3" x14ac:dyDescent="0.2">
      <c r="C18030" s="2"/>
    </row>
    <row r="18031" spans="3:3" x14ac:dyDescent="0.2">
      <c r="C18031" s="2"/>
    </row>
    <row r="18032" spans="3:3" x14ac:dyDescent="0.2">
      <c r="C18032" s="2"/>
    </row>
    <row r="18033" spans="3:3" x14ac:dyDescent="0.2">
      <c r="C18033" s="2"/>
    </row>
    <row r="18034" spans="3:3" x14ac:dyDescent="0.2">
      <c r="C18034" s="2"/>
    </row>
    <row r="18035" spans="3:3" x14ac:dyDescent="0.2">
      <c r="C18035" s="2"/>
    </row>
    <row r="18036" spans="3:3" x14ac:dyDescent="0.2">
      <c r="C18036" s="2"/>
    </row>
    <row r="18037" spans="3:3" x14ac:dyDescent="0.2">
      <c r="C18037" s="2"/>
    </row>
    <row r="18038" spans="3:3" x14ac:dyDescent="0.2">
      <c r="C18038" s="2"/>
    </row>
    <row r="18039" spans="3:3" x14ac:dyDescent="0.2">
      <c r="C18039" s="2"/>
    </row>
    <row r="18040" spans="3:3" x14ac:dyDescent="0.2">
      <c r="C18040" s="2"/>
    </row>
    <row r="18041" spans="3:3" x14ac:dyDescent="0.2">
      <c r="C18041" s="2"/>
    </row>
    <row r="18042" spans="3:3" x14ac:dyDescent="0.2">
      <c r="C18042" s="2"/>
    </row>
    <row r="18043" spans="3:3" x14ac:dyDescent="0.2">
      <c r="C18043" s="2"/>
    </row>
    <row r="18044" spans="3:3" x14ac:dyDescent="0.2">
      <c r="C18044" s="2"/>
    </row>
    <row r="18045" spans="3:3" x14ac:dyDescent="0.2">
      <c r="C18045" s="2"/>
    </row>
    <row r="18046" spans="3:3" x14ac:dyDescent="0.2">
      <c r="C18046" s="2"/>
    </row>
    <row r="18047" spans="3:3" x14ac:dyDescent="0.2">
      <c r="C18047" s="2"/>
    </row>
    <row r="18048" spans="3:3" x14ac:dyDescent="0.2">
      <c r="C18048" s="2"/>
    </row>
    <row r="18049" spans="3:3" x14ac:dyDescent="0.2">
      <c r="C18049" s="2"/>
    </row>
    <row r="18050" spans="3:3" x14ac:dyDescent="0.2">
      <c r="C18050" s="2"/>
    </row>
    <row r="18051" spans="3:3" x14ac:dyDescent="0.2">
      <c r="C18051" s="2"/>
    </row>
    <row r="18052" spans="3:3" x14ac:dyDescent="0.2">
      <c r="C18052" s="2"/>
    </row>
    <row r="18053" spans="3:3" x14ac:dyDescent="0.2">
      <c r="C18053" s="2"/>
    </row>
    <row r="18054" spans="3:3" x14ac:dyDescent="0.2">
      <c r="C18054" s="2"/>
    </row>
    <row r="18055" spans="3:3" x14ac:dyDescent="0.2">
      <c r="C18055" s="2"/>
    </row>
    <row r="18056" spans="3:3" x14ac:dyDescent="0.2">
      <c r="C18056" s="2"/>
    </row>
    <row r="18057" spans="3:3" x14ac:dyDescent="0.2">
      <c r="C18057" s="2"/>
    </row>
    <row r="18058" spans="3:3" x14ac:dyDescent="0.2">
      <c r="C18058" s="2"/>
    </row>
    <row r="18059" spans="3:3" x14ac:dyDescent="0.2">
      <c r="C18059" s="2"/>
    </row>
    <row r="18060" spans="3:3" x14ac:dyDescent="0.2">
      <c r="C18060" s="2"/>
    </row>
    <row r="18061" spans="3:3" x14ac:dyDescent="0.2">
      <c r="C18061" s="2"/>
    </row>
    <row r="18062" spans="3:3" x14ac:dyDescent="0.2">
      <c r="C18062" s="2"/>
    </row>
    <row r="18063" spans="3:3" x14ac:dyDescent="0.2">
      <c r="C18063" s="2"/>
    </row>
    <row r="18064" spans="3:3" x14ac:dyDescent="0.2">
      <c r="C18064" s="2"/>
    </row>
    <row r="18065" spans="3:3" x14ac:dyDescent="0.2">
      <c r="C18065" s="2"/>
    </row>
    <row r="18066" spans="3:3" x14ac:dyDescent="0.2">
      <c r="C18066" s="2"/>
    </row>
    <row r="18067" spans="3:3" x14ac:dyDescent="0.2">
      <c r="C18067" s="2"/>
    </row>
    <row r="18068" spans="3:3" x14ac:dyDescent="0.2">
      <c r="C18068" s="2"/>
    </row>
    <row r="18069" spans="3:3" x14ac:dyDescent="0.2">
      <c r="C18069" s="2"/>
    </row>
    <row r="18070" spans="3:3" x14ac:dyDescent="0.2">
      <c r="C18070" s="2"/>
    </row>
    <row r="18071" spans="3:3" x14ac:dyDescent="0.2">
      <c r="C18071" s="2"/>
    </row>
    <row r="18072" spans="3:3" x14ac:dyDescent="0.2">
      <c r="C18072" s="2"/>
    </row>
    <row r="18073" spans="3:3" x14ac:dyDescent="0.2">
      <c r="C18073" s="2"/>
    </row>
    <row r="18074" spans="3:3" x14ac:dyDescent="0.2">
      <c r="C18074" s="2"/>
    </row>
    <row r="18075" spans="3:3" x14ac:dyDescent="0.2">
      <c r="C18075" s="2"/>
    </row>
    <row r="18076" spans="3:3" x14ac:dyDescent="0.2">
      <c r="C18076" s="2"/>
    </row>
    <row r="18077" spans="3:3" x14ac:dyDescent="0.2">
      <c r="C18077" s="2"/>
    </row>
    <row r="18078" spans="3:3" x14ac:dyDescent="0.2">
      <c r="C18078" s="2"/>
    </row>
    <row r="18079" spans="3:3" x14ac:dyDescent="0.2">
      <c r="C18079" s="2"/>
    </row>
    <row r="18080" spans="3:3" x14ac:dyDescent="0.2">
      <c r="C18080" s="2"/>
    </row>
    <row r="18081" spans="3:3" x14ac:dyDescent="0.2">
      <c r="C18081" s="2"/>
    </row>
    <row r="18082" spans="3:3" x14ac:dyDescent="0.2">
      <c r="C18082" s="2"/>
    </row>
    <row r="18083" spans="3:3" x14ac:dyDescent="0.2">
      <c r="C18083" s="2"/>
    </row>
    <row r="18084" spans="3:3" x14ac:dyDescent="0.2">
      <c r="C18084" s="2"/>
    </row>
    <row r="18085" spans="3:3" x14ac:dyDescent="0.2">
      <c r="C18085" s="2"/>
    </row>
    <row r="18086" spans="3:3" x14ac:dyDescent="0.2">
      <c r="C18086" s="2"/>
    </row>
    <row r="18087" spans="3:3" x14ac:dyDescent="0.2">
      <c r="C18087" s="2"/>
    </row>
    <row r="18088" spans="3:3" x14ac:dyDescent="0.2">
      <c r="C18088" s="2"/>
    </row>
    <row r="18089" spans="3:3" x14ac:dyDescent="0.2">
      <c r="C18089" s="2"/>
    </row>
    <row r="18090" spans="3:3" x14ac:dyDescent="0.2">
      <c r="C18090" s="2"/>
    </row>
    <row r="18091" spans="3:3" x14ac:dyDescent="0.2">
      <c r="C18091" s="2"/>
    </row>
    <row r="18092" spans="3:3" x14ac:dyDescent="0.2">
      <c r="C18092" s="2"/>
    </row>
    <row r="18093" spans="3:3" x14ac:dyDescent="0.2">
      <c r="C18093" s="2"/>
    </row>
    <row r="18094" spans="3:3" x14ac:dyDescent="0.2">
      <c r="C18094" s="2"/>
    </row>
    <row r="18095" spans="3:3" x14ac:dyDescent="0.2">
      <c r="C18095" s="2"/>
    </row>
    <row r="18096" spans="3:3" x14ac:dyDescent="0.2">
      <c r="C18096" s="2"/>
    </row>
    <row r="18097" spans="3:3" x14ac:dyDescent="0.2">
      <c r="C18097" s="2"/>
    </row>
    <row r="18098" spans="3:3" x14ac:dyDescent="0.2">
      <c r="C18098" s="2"/>
    </row>
    <row r="18099" spans="3:3" x14ac:dyDescent="0.2">
      <c r="C18099" s="2"/>
    </row>
    <row r="18100" spans="3:3" x14ac:dyDescent="0.2">
      <c r="C18100" s="2"/>
    </row>
    <row r="18101" spans="3:3" x14ac:dyDescent="0.2">
      <c r="C18101" s="2"/>
    </row>
    <row r="18102" spans="3:3" x14ac:dyDescent="0.2">
      <c r="C18102" s="2"/>
    </row>
    <row r="18103" spans="3:3" x14ac:dyDescent="0.2">
      <c r="C18103" s="2"/>
    </row>
    <row r="18104" spans="3:3" x14ac:dyDescent="0.2">
      <c r="C18104" s="2"/>
    </row>
    <row r="18105" spans="3:3" x14ac:dyDescent="0.2">
      <c r="C18105" s="2"/>
    </row>
    <row r="18106" spans="3:3" x14ac:dyDescent="0.2">
      <c r="C18106" s="2"/>
    </row>
    <row r="18107" spans="3:3" x14ac:dyDescent="0.2">
      <c r="C18107" s="2"/>
    </row>
    <row r="18108" spans="3:3" x14ac:dyDescent="0.2">
      <c r="C18108" s="2"/>
    </row>
    <row r="18109" spans="3:3" x14ac:dyDescent="0.2">
      <c r="C18109" s="2"/>
    </row>
    <row r="18110" spans="3:3" x14ac:dyDescent="0.2">
      <c r="C18110" s="2"/>
    </row>
    <row r="18111" spans="3:3" x14ac:dyDescent="0.2">
      <c r="C18111" s="2"/>
    </row>
    <row r="18112" spans="3:3" x14ac:dyDescent="0.2">
      <c r="C18112" s="2"/>
    </row>
    <row r="18113" spans="3:3" x14ac:dyDescent="0.2">
      <c r="C18113" s="2"/>
    </row>
    <row r="18114" spans="3:3" x14ac:dyDescent="0.2">
      <c r="C18114" s="2"/>
    </row>
    <row r="18115" spans="3:3" x14ac:dyDescent="0.2">
      <c r="C18115" s="2"/>
    </row>
    <row r="18116" spans="3:3" x14ac:dyDescent="0.2">
      <c r="C18116" s="2"/>
    </row>
    <row r="18117" spans="3:3" x14ac:dyDescent="0.2">
      <c r="C18117" s="2"/>
    </row>
    <row r="18118" spans="3:3" x14ac:dyDescent="0.2">
      <c r="C18118" s="2"/>
    </row>
    <row r="18119" spans="3:3" x14ac:dyDescent="0.2">
      <c r="C18119" s="2"/>
    </row>
    <row r="18120" spans="3:3" x14ac:dyDescent="0.2">
      <c r="C18120" s="2"/>
    </row>
    <row r="18121" spans="3:3" x14ac:dyDescent="0.2">
      <c r="C18121" s="2"/>
    </row>
    <row r="18122" spans="3:3" x14ac:dyDescent="0.2">
      <c r="C18122" s="2"/>
    </row>
    <row r="18123" spans="3:3" x14ac:dyDescent="0.2">
      <c r="C18123" s="2"/>
    </row>
    <row r="18124" spans="3:3" x14ac:dyDescent="0.2">
      <c r="C18124" s="2"/>
    </row>
    <row r="18125" spans="3:3" x14ac:dyDescent="0.2">
      <c r="C18125" s="2"/>
    </row>
    <row r="18126" spans="3:3" x14ac:dyDescent="0.2">
      <c r="C18126" s="2"/>
    </row>
    <row r="18127" spans="3:3" x14ac:dyDescent="0.2">
      <c r="C18127" s="2"/>
    </row>
    <row r="18128" spans="3:3" x14ac:dyDescent="0.2">
      <c r="C18128" s="2"/>
    </row>
    <row r="18129" spans="3:3" x14ac:dyDescent="0.2">
      <c r="C18129" s="2"/>
    </row>
    <row r="18130" spans="3:3" x14ac:dyDescent="0.2">
      <c r="C18130" s="2"/>
    </row>
    <row r="18131" spans="3:3" x14ac:dyDescent="0.2">
      <c r="C18131" s="2"/>
    </row>
    <row r="18132" spans="3:3" x14ac:dyDescent="0.2">
      <c r="C18132" s="2"/>
    </row>
    <row r="18133" spans="3:3" x14ac:dyDescent="0.2">
      <c r="C18133" s="2"/>
    </row>
    <row r="18134" spans="3:3" x14ac:dyDescent="0.2">
      <c r="C18134" s="2"/>
    </row>
    <row r="18135" spans="3:3" x14ac:dyDescent="0.2">
      <c r="C18135" s="2"/>
    </row>
    <row r="18136" spans="3:3" x14ac:dyDescent="0.2">
      <c r="C18136" s="2"/>
    </row>
    <row r="18137" spans="3:3" x14ac:dyDescent="0.2">
      <c r="C18137" s="2"/>
    </row>
    <row r="18138" spans="3:3" x14ac:dyDescent="0.2">
      <c r="C18138" s="2"/>
    </row>
    <row r="18139" spans="3:3" x14ac:dyDescent="0.2">
      <c r="C18139" s="2"/>
    </row>
    <row r="18140" spans="3:3" x14ac:dyDescent="0.2">
      <c r="C18140" s="2"/>
    </row>
    <row r="18141" spans="3:3" x14ac:dyDescent="0.2">
      <c r="C18141" s="2"/>
    </row>
    <row r="18142" spans="3:3" x14ac:dyDescent="0.2">
      <c r="C18142" s="2"/>
    </row>
    <row r="18143" spans="3:3" x14ac:dyDescent="0.2">
      <c r="C18143" s="2"/>
    </row>
    <row r="18144" spans="3:3" x14ac:dyDescent="0.2">
      <c r="C18144" s="2"/>
    </row>
    <row r="18145" spans="3:3" x14ac:dyDescent="0.2">
      <c r="C18145" s="2"/>
    </row>
    <row r="18146" spans="3:3" x14ac:dyDescent="0.2">
      <c r="C18146" s="2"/>
    </row>
    <row r="18147" spans="3:3" x14ac:dyDescent="0.2">
      <c r="C18147" s="2"/>
    </row>
    <row r="18148" spans="3:3" x14ac:dyDescent="0.2">
      <c r="C18148" s="2"/>
    </row>
    <row r="18149" spans="3:3" x14ac:dyDescent="0.2">
      <c r="C18149" s="2"/>
    </row>
    <row r="18150" spans="3:3" x14ac:dyDescent="0.2">
      <c r="C18150" s="2"/>
    </row>
    <row r="18151" spans="3:3" x14ac:dyDescent="0.2">
      <c r="C18151" s="2"/>
    </row>
    <row r="18152" spans="3:3" x14ac:dyDescent="0.2">
      <c r="C18152" s="2"/>
    </row>
    <row r="18153" spans="3:3" x14ac:dyDescent="0.2">
      <c r="C18153" s="2"/>
    </row>
    <row r="18154" spans="3:3" x14ac:dyDescent="0.2">
      <c r="C18154" s="2"/>
    </row>
    <row r="18155" spans="3:3" x14ac:dyDescent="0.2">
      <c r="C18155" s="2"/>
    </row>
    <row r="18156" spans="3:3" x14ac:dyDescent="0.2">
      <c r="C18156" s="2"/>
    </row>
    <row r="18157" spans="3:3" x14ac:dyDescent="0.2">
      <c r="C18157" s="2"/>
    </row>
    <row r="18158" spans="3:3" x14ac:dyDescent="0.2">
      <c r="C18158" s="2"/>
    </row>
    <row r="18159" spans="3:3" x14ac:dyDescent="0.2">
      <c r="C18159" s="2"/>
    </row>
    <row r="18160" spans="3:3" x14ac:dyDescent="0.2">
      <c r="C18160" s="2"/>
    </row>
    <row r="18161" spans="3:3" x14ac:dyDescent="0.2">
      <c r="C18161" s="2"/>
    </row>
    <row r="18162" spans="3:3" x14ac:dyDescent="0.2">
      <c r="C18162" s="2"/>
    </row>
    <row r="18163" spans="3:3" x14ac:dyDescent="0.2">
      <c r="C18163" s="2"/>
    </row>
    <row r="18164" spans="3:3" x14ac:dyDescent="0.2">
      <c r="C18164" s="2"/>
    </row>
    <row r="18165" spans="3:3" x14ac:dyDescent="0.2">
      <c r="C18165" s="2"/>
    </row>
    <row r="18166" spans="3:3" x14ac:dyDescent="0.2">
      <c r="C18166" s="2"/>
    </row>
    <row r="18167" spans="3:3" x14ac:dyDescent="0.2">
      <c r="C18167" s="2"/>
    </row>
    <row r="18168" spans="3:3" x14ac:dyDescent="0.2">
      <c r="C18168" s="2"/>
    </row>
    <row r="18169" spans="3:3" x14ac:dyDescent="0.2">
      <c r="C18169" s="2"/>
    </row>
    <row r="18170" spans="3:3" x14ac:dyDescent="0.2">
      <c r="C18170" s="2"/>
    </row>
    <row r="18171" spans="3:3" x14ac:dyDescent="0.2">
      <c r="C18171" s="2"/>
    </row>
    <row r="18172" spans="3:3" x14ac:dyDescent="0.2">
      <c r="C18172" s="2"/>
    </row>
    <row r="18173" spans="3:3" x14ac:dyDescent="0.2">
      <c r="C18173" s="2"/>
    </row>
    <row r="18174" spans="3:3" x14ac:dyDescent="0.2">
      <c r="C18174" s="2"/>
    </row>
    <row r="18175" spans="3:3" x14ac:dyDescent="0.2">
      <c r="C18175" s="2"/>
    </row>
    <row r="18176" spans="3:3" x14ac:dyDescent="0.2">
      <c r="C18176" s="2"/>
    </row>
    <row r="18177" spans="3:3" x14ac:dyDescent="0.2">
      <c r="C18177" s="2"/>
    </row>
    <row r="18178" spans="3:3" x14ac:dyDescent="0.2">
      <c r="C18178" s="2"/>
    </row>
    <row r="18179" spans="3:3" x14ac:dyDescent="0.2">
      <c r="C18179" s="2"/>
    </row>
    <row r="18180" spans="3:3" x14ac:dyDescent="0.2">
      <c r="C18180" s="2"/>
    </row>
    <row r="18181" spans="3:3" x14ac:dyDescent="0.2">
      <c r="C18181" s="2"/>
    </row>
    <row r="18182" spans="3:3" x14ac:dyDescent="0.2">
      <c r="C18182" s="2"/>
    </row>
    <row r="18183" spans="3:3" x14ac:dyDescent="0.2">
      <c r="C18183" s="2"/>
    </row>
    <row r="18184" spans="3:3" x14ac:dyDescent="0.2">
      <c r="C18184" s="2"/>
    </row>
    <row r="18185" spans="3:3" x14ac:dyDescent="0.2">
      <c r="C18185" s="2"/>
    </row>
    <row r="18186" spans="3:3" x14ac:dyDescent="0.2">
      <c r="C18186" s="2"/>
    </row>
    <row r="18187" spans="3:3" x14ac:dyDescent="0.2">
      <c r="C18187" s="2"/>
    </row>
    <row r="18188" spans="3:3" x14ac:dyDescent="0.2">
      <c r="C18188" s="2"/>
    </row>
    <row r="18189" spans="3:3" x14ac:dyDescent="0.2">
      <c r="C18189" s="2"/>
    </row>
    <row r="18190" spans="3:3" x14ac:dyDescent="0.2">
      <c r="C18190" s="2"/>
    </row>
    <row r="18191" spans="3:3" x14ac:dyDescent="0.2">
      <c r="C18191" s="2"/>
    </row>
    <row r="18192" spans="3:3" x14ac:dyDescent="0.2">
      <c r="C18192" s="2"/>
    </row>
    <row r="18193" spans="3:3" x14ac:dyDescent="0.2">
      <c r="C18193" s="2"/>
    </row>
    <row r="18194" spans="3:3" x14ac:dyDescent="0.2">
      <c r="C18194" s="2"/>
    </row>
    <row r="18195" spans="3:3" x14ac:dyDescent="0.2">
      <c r="C18195" s="2"/>
    </row>
    <row r="18196" spans="3:3" x14ac:dyDescent="0.2">
      <c r="C18196" s="2"/>
    </row>
    <row r="18197" spans="3:3" x14ac:dyDescent="0.2">
      <c r="C18197" s="2"/>
    </row>
    <row r="18198" spans="3:3" x14ac:dyDescent="0.2">
      <c r="C18198" s="2"/>
    </row>
    <row r="18199" spans="3:3" x14ac:dyDescent="0.2">
      <c r="C18199" s="2"/>
    </row>
    <row r="18200" spans="3:3" x14ac:dyDescent="0.2">
      <c r="C18200" s="2"/>
    </row>
    <row r="18201" spans="3:3" x14ac:dyDescent="0.2">
      <c r="C18201" s="2"/>
    </row>
    <row r="18202" spans="3:3" x14ac:dyDescent="0.2">
      <c r="C18202" s="2"/>
    </row>
    <row r="18203" spans="3:3" x14ac:dyDescent="0.2">
      <c r="C18203" s="2"/>
    </row>
    <row r="18204" spans="3:3" x14ac:dyDescent="0.2">
      <c r="C18204" s="2"/>
    </row>
    <row r="18205" spans="3:3" x14ac:dyDescent="0.2">
      <c r="C18205" s="2"/>
    </row>
    <row r="18206" spans="3:3" x14ac:dyDescent="0.2">
      <c r="C18206" s="2"/>
    </row>
    <row r="18207" spans="3:3" x14ac:dyDescent="0.2">
      <c r="C18207" s="2"/>
    </row>
    <row r="18208" spans="3:3" x14ac:dyDescent="0.2">
      <c r="C18208" s="2"/>
    </row>
    <row r="18209" spans="3:3" x14ac:dyDescent="0.2">
      <c r="C18209" s="2"/>
    </row>
    <row r="18210" spans="3:3" x14ac:dyDescent="0.2">
      <c r="C18210" s="2"/>
    </row>
    <row r="18211" spans="3:3" x14ac:dyDescent="0.2">
      <c r="C18211" s="2"/>
    </row>
    <row r="18212" spans="3:3" x14ac:dyDescent="0.2">
      <c r="C18212" s="2"/>
    </row>
    <row r="18213" spans="3:3" x14ac:dyDescent="0.2">
      <c r="C18213" s="2"/>
    </row>
    <row r="18214" spans="3:3" x14ac:dyDescent="0.2">
      <c r="C18214" s="2"/>
    </row>
    <row r="18215" spans="3:3" x14ac:dyDescent="0.2">
      <c r="C18215" s="2"/>
    </row>
    <row r="18216" spans="3:3" x14ac:dyDescent="0.2">
      <c r="C18216" s="2"/>
    </row>
    <row r="18217" spans="3:3" x14ac:dyDescent="0.2">
      <c r="C18217" s="2"/>
    </row>
    <row r="18218" spans="3:3" x14ac:dyDescent="0.2">
      <c r="C18218" s="2"/>
    </row>
    <row r="18219" spans="3:3" x14ac:dyDescent="0.2">
      <c r="C18219" s="2"/>
    </row>
    <row r="18220" spans="3:3" x14ac:dyDescent="0.2">
      <c r="C18220" s="2"/>
    </row>
    <row r="18221" spans="3:3" x14ac:dyDescent="0.2">
      <c r="C18221" s="2"/>
    </row>
    <row r="18222" spans="3:3" x14ac:dyDescent="0.2">
      <c r="C18222" s="2"/>
    </row>
    <row r="18223" spans="3:3" x14ac:dyDescent="0.2">
      <c r="C18223" s="2"/>
    </row>
    <row r="18224" spans="3:3" x14ac:dyDescent="0.2">
      <c r="C18224" s="2"/>
    </row>
    <row r="18225" spans="3:3" x14ac:dyDescent="0.2">
      <c r="C18225" s="2"/>
    </row>
    <row r="18226" spans="3:3" x14ac:dyDescent="0.2">
      <c r="C18226" s="2"/>
    </row>
    <row r="18227" spans="3:3" x14ac:dyDescent="0.2">
      <c r="C18227" s="2"/>
    </row>
    <row r="18228" spans="3:3" x14ac:dyDescent="0.2">
      <c r="C18228" s="2"/>
    </row>
    <row r="18229" spans="3:3" x14ac:dyDescent="0.2">
      <c r="C18229" s="2"/>
    </row>
    <row r="18230" spans="3:3" x14ac:dyDescent="0.2">
      <c r="C18230" s="2"/>
    </row>
    <row r="18231" spans="3:3" x14ac:dyDescent="0.2">
      <c r="C18231" s="2"/>
    </row>
    <row r="18232" spans="3:3" x14ac:dyDescent="0.2">
      <c r="C18232" s="2"/>
    </row>
    <row r="18233" spans="3:3" x14ac:dyDescent="0.2">
      <c r="C18233" s="2"/>
    </row>
    <row r="18234" spans="3:3" x14ac:dyDescent="0.2">
      <c r="C18234" s="2"/>
    </row>
    <row r="18235" spans="3:3" x14ac:dyDescent="0.2">
      <c r="C18235" s="2"/>
    </row>
    <row r="18236" spans="3:3" x14ac:dyDescent="0.2">
      <c r="C18236" s="2"/>
    </row>
    <row r="18237" spans="3:3" x14ac:dyDescent="0.2">
      <c r="C18237" s="2"/>
    </row>
    <row r="18238" spans="3:3" x14ac:dyDescent="0.2">
      <c r="C18238" s="2"/>
    </row>
    <row r="18239" spans="3:3" x14ac:dyDescent="0.2">
      <c r="C18239" s="2"/>
    </row>
    <row r="18240" spans="3:3" x14ac:dyDescent="0.2">
      <c r="C18240" s="2"/>
    </row>
    <row r="18241" spans="3:3" x14ac:dyDescent="0.2">
      <c r="C18241" s="2"/>
    </row>
    <row r="18242" spans="3:3" x14ac:dyDescent="0.2">
      <c r="C18242" s="2"/>
    </row>
    <row r="18243" spans="3:3" x14ac:dyDescent="0.2">
      <c r="C18243" s="2"/>
    </row>
    <row r="18244" spans="3:3" x14ac:dyDescent="0.2">
      <c r="C18244" s="2"/>
    </row>
    <row r="18245" spans="3:3" x14ac:dyDescent="0.2">
      <c r="C18245" s="2"/>
    </row>
    <row r="18246" spans="3:3" x14ac:dyDescent="0.2">
      <c r="C18246" s="2"/>
    </row>
    <row r="18247" spans="3:3" x14ac:dyDescent="0.2">
      <c r="C18247" s="2"/>
    </row>
    <row r="18248" spans="3:3" x14ac:dyDescent="0.2">
      <c r="C18248" s="2"/>
    </row>
    <row r="18249" spans="3:3" x14ac:dyDescent="0.2">
      <c r="C18249" s="2"/>
    </row>
    <row r="18250" spans="3:3" x14ac:dyDescent="0.2">
      <c r="C18250" s="2"/>
    </row>
    <row r="18251" spans="3:3" x14ac:dyDescent="0.2">
      <c r="C18251" s="2"/>
    </row>
    <row r="18252" spans="3:3" x14ac:dyDescent="0.2">
      <c r="C18252" s="2"/>
    </row>
    <row r="18253" spans="3:3" x14ac:dyDescent="0.2">
      <c r="C18253" s="2"/>
    </row>
    <row r="18254" spans="3:3" x14ac:dyDescent="0.2">
      <c r="C18254" s="2"/>
    </row>
    <row r="18255" spans="3:3" x14ac:dyDescent="0.2">
      <c r="C18255" s="2"/>
    </row>
    <row r="18256" spans="3:3" x14ac:dyDescent="0.2">
      <c r="C18256" s="2"/>
    </row>
    <row r="18257" spans="3:3" x14ac:dyDescent="0.2">
      <c r="C18257" s="2"/>
    </row>
    <row r="18258" spans="3:3" x14ac:dyDescent="0.2">
      <c r="C18258" s="2"/>
    </row>
    <row r="18259" spans="3:3" x14ac:dyDescent="0.2">
      <c r="C18259" s="2"/>
    </row>
    <row r="18260" spans="3:3" x14ac:dyDescent="0.2">
      <c r="C18260" s="2"/>
    </row>
    <row r="18261" spans="3:3" x14ac:dyDescent="0.2">
      <c r="C18261" s="2"/>
    </row>
    <row r="18262" spans="3:3" x14ac:dyDescent="0.2">
      <c r="C18262" s="2"/>
    </row>
    <row r="18263" spans="3:3" x14ac:dyDescent="0.2">
      <c r="C18263" s="2"/>
    </row>
    <row r="18264" spans="3:3" x14ac:dyDescent="0.2">
      <c r="C18264" s="2"/>
    </row>
    <row r="18265" spans="3:3" x14ac:dyDescent="0.2">
      <c r="C18265" s="2"/>
    </row>
    <row r="18266" spans="3:3" x14ac:dyDescent="0.2">
      <c r="C18266" s="2"/>
    </row>
    <row r="18267" spans="3:3" x14ac:dyDescent="0.2">
      <c r="C18267" s="2"/>
    </row>
    <row r="18268" spans="3:3" x14ac:dyDescent="0.2">
      <c r="C18268" s="2"/>
    </row>
    <row r="18269" spans="3:3" x14ac:dyDescent="0.2">
      <c r="C18269" s="2"/>
    </row>
    <row r="18270" spans="3:3" x14ac:dyDescent="0.2">
      <c r="C18270" s="2"/>
    </row>
    <row r="18271" spans="3:3" x14ac:dyDescent="0.2">
      <c r="C18271" s="2"/>
    </row>
    <row r="18272" spans="3:3" x14ac:dyDescent="0.2">
      <c r="C18272" s="2"/>
    </row>
    <row r="18273" spans="3:3" x14ac:dyDescent="0.2">
      <c r="C18273" s="2"/>
    </row>
    <row r="18274" spans="3:3" x14ac:dyDescent="0.2">
      <c r="C18274" s="2"/>
    </row>
    <row r="18275" spans="3:3" x14ac:dyDescent="0.2">
      <c r="C18275" s="2"/>
    </row>
    <row r="18276" spans="3:3" x14ac:dyDescent="0.2">
      <c r="C18276" s="2"/>
    </row>
    <row r="18277" spans="3:3" x14ac:dyDescent="0.2">
      <c r="C18277" s="2"/>
    </row>
    <row r="18278" spans="3:3" x14ac:dyDescent="0.2">
      <c r="C18278" s="2"/>
    </row>
    <row r="18279" spans="3:3" x14ac:dyDescent="0.2">
      <c r="C18279" s="2"/>
    </row>
    <row r="18280" spans="3:3" x14ac:dyDescent="0.2">
      <c r="C18280" s="2"/>
    </row>
    <row r="18281" spans="3:3" x14ac:dyDescent="0.2">
      <c r="C18281" s="2"/>
    </row>
    <row r="18282" spans="3:3" x14ac:dyDescent="0.2">
      <c r="C18282" s="2"/>
    </row>
    <row r="18283" spans="3:3" x14ac:dyDescent="0.2">
      <c r="C18283" s="2"/>
    </row>
    <row r="18284" spans="3:3" x14ac:dyDescent="0.2">
      <c r="C18284" s="2"/>
    </row>
    <row r="18285" spans="3:3" x14ac:dyDescent="0.2">
      <c r="C18285" s="2"/>
    </row>
    <row r="18286" spans="3:3" x14ac:dyDescent="0.2">
      <c r="C18286" s="2"/>
    </row>
    <row r="18287" spans="3:3" x14ac:dyDescent="0.2">
      <c r="C18287" s="2"/>
    </row>
    <row r="18288" spans="3:3" x14ac:dyDescent="0.2">
      <c r="C18288" s="2"/>
    </row>
    <row r="18289" spans="3:3" x14ac:dyDescent="0.2">
      <c r="C18289" s="2"/>
    </row>
    <row r="18290" spans="3:3" x14ac:dyDescent="0.2">
      <c r="C18290" s="2"/>
    </row>
    <row r="18291" spans="3:3" x14ac:dyDescent="0.2">
      <c r="C18291" s="2"/>
    </row>
    <row r="18292" spans="3:3" x14ac:dyDescent="0.2">
      <c r="C18292" s="2"/>
    </row>
    <row r="18293" spans="3:3" x14ac:dyDescent="0.2">
      <c r="C18293" s="2"/>
    </row>
    <row r="18294" spans="3:3" x14ac:dyDescent="0.2">
      <c r="C18294" s="2"/>
    </row>
    <row r="18295" spans="3:3" x14ac:dyDescent="0.2">
      <c r="C18295" s="2"/>
    </row>
    <row r="18296" spans="3:3" x14ac:dyDescent="0.2">
      <c r="C18296" s="2"/>
    </row>
    <row r="18297" spans="3:3" x14ac:dyDescent="0.2">
      <c r="C18297" s="2"/>
    </row>
    <row r="18298" spans="3:3" x14ac:dyDescent="0.2">
      <c r="C18298" s="2"/>
    </row>
    <row r="18299" spans="3:3" x14ac:dyDescent="0.2">
      <c r="C18299" s="2"/>
    </row>
    <row r="18300" spans="3:3" x14ac:dyDescent="0.2">
      <c r="C18300" s="2"/>
    </row>
    <row r="18301" spans="3:3" x14ac:dyDescent="0.2">
      <c r="C18301" s="2"/>
    </row>
    <row r="18302" spans="3:3" x14ac:dyDescent="0.2">
      <c r="C18302" s="2"/>
    </row>
    <row r="18303" spans="3:3" x14ac:dyDescent="0.2">
      <c r="C18303" s="2"/>
    </row>
    <row r="18304" spans="3:3" x14ac:dyDescent="0.2">
      <c r="C18304" s="2"/>
    </row>
    <row r="18305" spans="3:3" x14ac:dyDescent="0.2">
      <c r="C18305" s="2"/>
    </row>
    <row r="18306" spans="3:3" x14ac:dyDescent="0.2">
      <c r="C18306" s="2"/>
    </row>
    <row r="18307" spans="3:3" x14ac:dyDescent="0.2">
      <c r="C18307" s="2"/>
    </row>
    <row r="18308" spans="3:3" x14ac:dyDescent="0.2">
      <c r="C18308" s="2"/>
    </row>
    <row r="18309" spans="3:3" x14ac:dyDescent="0.2">
      <c r="C18309" s="2"/>
    </row>
    <row r="18310" spans="3:3" x14ac:dyDescent="0.2">
      <c r="C18310" s="2"/>
    </row>
    <row r="18311" spans="3:3" x14ac:dyDescent="0.2">
      <c r="C18311" s="2"/>
    </row>
    <row r="18312" spans="3:3" x14ac:dyDescent="0.2">
      <c r="C18312" s="2"/>
    </row>
    <row r="18313" spans="3:3" x14ac:dyDescent="0.2">
      <c r="C18313" s="2"/>
    </row>
    <row r="18314" spans="3:3" x14ac:dyDescent="0.2">
      <c r="C18314" s="2"/>
    </row>
    <row r="18315" spans="3:3" x14ac:dyDescent="0.2">
      <c r="C18315" s="2"/>
    </row>
    <row r="18316" spans="3:3" x14ac:dyDescent="0.2">
      <c r="C18316" s="2"/>
    </row>
    <row r="18317" spans="3:3" x14ac:dyDescent="0.2">
      <c r="C18317" s="2"/>
    </row>
    <row r="18318" spans="3:3" x14ac:dyDescent="0.2">
      <c r="C18318" s="2"/>
    </row>
    <row r="18319" spans="3:3" x14ac:dyDescent="0.2">
      <c r="C18319" s="2"/>
    </row>
    <row r="18320" spans="3:3" x14ac:dyDescent="0.2">
      <c r="C18320" s="2"/>
    </row>
    <row r="18321" spans="3:3" x14ac:dyDescent="0.2">
      <c r="C18321" s="2"/>
    </row>
    <row r="18322" spans="3:3" x14ac:dyDescent="0.2">
      <c r="C18322" s="2"/>
    </row>
    <row r="18323" spans="3:3" x14ac:dyDescent="0.2">
      <c r="C18323" s="2"/>
    </row>
    <row r="18324" spans="3:3" x14ac:dyDescent="0.2">
      <c r="C18324" s="2"/>
    </row>
    <row r="18325" spans="3:3" x14ac:dyDescent="0.2">
      <c r="C18325" s="2"/>
    </row>
    <row r="18326" spans="3:3" x14ac:dyDescent="0.2">
      <c r="C18326" s="2"/>
    </row>
    <row r="18327" spans="3:3" x14ac:dyDescent="0.2">
      <c r="C18327" s="2"/>
    </row>
    <row r="18328" spans="3:3" x14ac:dyDescent="0.2">
      <c r="C18328" s="2"/>
    </row>
    <row r="18329" spans="3:3" x14ac:dyDescent="0.2">
      <c r="C18329" s="2"/>
    </row>
    <row r="18330" spans="3:3" x14ac:dyDescent="0.2">
      <c r="C18330" s="2"/>
    </row>
    <row r="18331" spans="3:3" x14ac:dyDescent="0.2">
      <c r="C18331" s="2"/>
    </row>
    <row r="18332" spans="3:3" x14ac:dyDescent="0.2">
      <c r="C18332" s="2"/>
    </row>
    <row r="18333" spans="3:3" x14ac:dyDescent="0.2">
      <c r="C18333" s="2"/>
    </row>
    <row r="18334" spans="3:3" x14ac:dyDescent="0.2">
      <c r="C18334" s="2"/>
    </row>
    <row r="18335" spans="3:3" x14ac:dyDescent="0.2">
      <c r="C18335" s="2"/>
    </row>
    <row r="18336" spans="3:3" x14ac:dyDescent="0.2">
      <c r="C18336" s="2"/>
    </row>
    <row r="18337" spans="3:3" x14ac:dyDescent="0.2">
      <c r="C18337" s="2"/>
    </row>
    <row r="18338" spans="3:3" x14ac:dyDescent="0.2">
      <c r="C18338" s="2"/>
    </row>
    <row r="18339" spans="3:3" x14ac:dyDescent="0.2">
      <c r="C18339" s="2"/>
    </row>
    <row r="18340" spans="3:3" x14ac:dyDescent="0.2">
      <c r="C18340" s="2"/>
    </row>
    <row r="18341" spans="3:3" x14ac:dyDescent="0.2">
      <c r="C18341" s="2"/>
    </row>
    <row r="18342" spans="3:3" x14ac:dyDescent="0.2">
      <c r="C18342" s="2"/>
    </row>
    <row r="18343" spans="3:3" x14ac:dyDescent="0.2">
      <c r="C18343" s="2"/>
    </row>
    <row r="18344" spans="3:3" x14ac:dyDescent="0.2">
      <c r="C18344" s="2"/>
    </row>
    <row r="18345" spans="3:3" x14ac:dyDescent="0.2">
      <c r="C18345" s="2"/>
    </row>
    <row r="18346" spans="3:3" x14ac:dyDescent="0.2">
      <c r="C18346" s="2"/>
    </row>
    <row r="18347" spans="3:3" x14ac:dyDescent="0.2">
      <c r="C18347" s="2"/>
    </row>
    <row r="18348" spans="3:3" x14ac:dyDescent="0.2">
      <c r="C18348" s="2"/>
    </row>
    <row r="18349" spans="3:3" x14ac:dyDescent="0.2">
      <c r="C18349" s="2"/>
    </row>
    <row r="18350" spans="3:3" x14ac:dyDescent="0.2">
      <c r="C18350" s="2"/>
    </row>
    <row r="18351" spans="3:3" x14ac:dyDescent="0.2">
      <c r="C18351" s="2"/>
    </row>
    <row r="18352" spans="3:3" x14ac:dyDescent="0.2">
      <c r="C18352" s="2"/>
    </row>
    <row r="18353" spans="3:3" x14ac:dyDescent="0.2">
      <c r="C18353" s="2"/>
    </row>
    <row r="18354" spans="3:3" x14ac:dyDescent="0.2">
      <c r="C18354" s="2"/>
    </row>
    <row r="18355" spans="3:3" x14ac:dyDescent="0.2">
      <c r="C18355" s="2"/>
    </row>
    <row r="18356" spans="3:3" x14ac:dyDescent="0.2">
      <c r="C18356" s="2"/>
    </row>
    <row r="18357" spans="3:3" x14ac:dyDescent="0.2">
      <c r="C18357" s="2"/>
    </row>
    <row r="18358" spans="3:3" x14ac:dyDescent="0.2">
      <c r="C18358" s="2"/>
    </row>
    <row r="18359" spans="3:3" x14ac:dyDescent="0.2">
      <c r="C18359" s="2"/>
    </row>
    <row r="18360" spans="3:3" x14ac:dyDescent="0.2">
      <c r="C18360" s="2"/>
    </row>
    <row r="18361" spans="3:3" x14ac:dyDescent="0.2">
      <c r="C18361" s="2"/>
    </row>
    <row r="18362" spans="3:3" x14ac:dyDescent="0.2">
      <c r="C18362" s="2"/>
    </row>
    <row r="18363" spans="3:3" x14ac:dyDescent="0.2">
      <c r="C18363" s="2"/>
    </row>
    <row r="18364" spans="3:3" x14ac:dyDescent="0.2">
      <c r="C18364" s="2"/>
    </row>
    <row r="18365" spans="3:3" x14ac:dyDescent="0.2">
      <c r="C18365" s="2"/>
    </row>
    <row r="18366" spans="3:3" x14ac:dyDescent="0.2">
      <c r="C18366" s="2"/>
    </row>
    <row r="18367" spans="3:3" x14ac:dyDescent="0.2">
      <c r="C18367" s="2"/>
    </row>
    <row r="18368" spans="3:3" x14ac:dyDescent="0.2">
      <c r="C18368" s="2"/>
    </row>
    <row r="18369" spans="3:3" x14ac:dyDescent="0.2">
      <c r="C18369" s="2"/>
    </row>
    <row r="18370" spans="3:3" x14ac:dyDescent="0.2">
      <c r="C18370" s="2"/>
    </row>
    <row r="18371" spans="3:3" x14ac:dyDescent="0.2">
      <c r="C18371" s="2"/>
    </row>
    <row r="18372" spans="3:3" x14ac:dyDescent="0.2">
      <c r="C18372" s="2"/>
    </row>
    <row r="18373" spans="3:3" x14ac:dyDescent="0.2">
      <c r="C18373" s="2"/>
    </row>
    <row r="18374" spans="3:3" x14ac:dyDescent="0.2">
      <c r="C18374" s="2"/>
    </row>
    <row r="18375" spans="3:3" x14ac:dyDescent="0.2">
      <c r="C18375" s="2"/>
    </row>
    <row r="18376" spans="3:3" x14ac:dyDescent="0.2">
      <c r="C18376" s="2"/>
    </row>
    <row r="18377" spans="3:3" x14ac:dyDescent="0.2">
      <c r="C18377" s="2"/>
    </row>
    <row r="18378" spans="3:3" x14ac:dyDescent="0.2">
      <c r="C18378" s="2"/>
    </row>
    <row r="18379" spans="3:3" x14ac:dyDescent="0.2">
      <c r="C18379" s="2"/>
    </row>
    <row r="18380" spans="3:3" x14ac:dyDescent="0.2">
      <c r="C18380" s="2"/>
    </row>
    <row r="18381" spans="3:3" x14ac:dyDescent="0.2">
      <c r="C18381" s="2"/>
    </row>
    <row r="18382" spans="3:3" x14ac:dyDescent="0.2">
      <c r="C18382" s="2"/>
    </row>
    <row r="18383" spans="3:3" x14ac:dyDescent="0.2">
      <c r="C18383" s="2"/>
    </row>
    <row r="18384" spans="3:3" x14ac:dyDescent="0.2">
      <c r="C18384" s="2"/>
    </row>
    <row r="18385" spans="3:3" x14ac:dyDescent="0.2">
      <c r="C18385" s="2"/>
    </row>
    <row r="18386" spans="3:3" x14ac:dyDescent="0.2">
      <c r="C18386" s="2"/>
    </row>
    <row r="18387" spans="3:3" x14ac:dyDescent="0.2">
      <c r="C18387" s="2"/>
    </row>
    <row r="18388" spans="3:3" x14ac:dyDescent="0.2">
      <c r="C18388" s="2"/>
    </row>
    <row r="18389" spans="3:3" x14ac:dyDescent="0.2">
      <c r="C18389" s="2"/>
    </row>
    <row r="18390" spans="3:3" x14ac:dyDescent="0.2">
      <c r="C18390" s="2"/>
    </row>
    <row r="18391" spans="3:3" x14ac:dyDescent="0.2">
      <c r="C18391" s="2"/>
    </row>
    <row r="18392" spans="3:3" x14ac:dyDescent="0.2">
      <c r="C18392" s="2"/>
    </row>
    <row r="18393" spans="3:3" x14ac:dyDescent="0.2">
      <c r="C18393" s="2"/>
    </row>
    <row r="18394" spans="3:3" x14ac:dyDescent="0.2">
      <c r="C18394" s="2"/>
    </row>
    <row r="18395" spans="3:3" x14ac:dyDescent="0.2">
      <c r="C18395" s="2"/>
    </row>
    <row r="18396" spans="3:3" x14ac:dyDescent="0.2">
      <c r="C18396" s="2"/>
    </row>
    <row r="18397" spans="3:3" x14ac:dyDescent="0.2">
      <c r="C18397" s="2"/>
    </row>
    <row r="18398" spans="3:3" x14ac:dyDescent="0.2">
      <c r="C18398" s="2"/>
    </row>
    <row r="18399" spans="3:3" x14ac:dyDescent="0.2">
      <c r="C18399" s="2"/>
    </row>
    <row r="18400" spans="3:3" x14ac:dyDescent="0.2">
      <c r="C18400" s="2"/>
    </row>
    <row r="18401" spans="3:3" x14ac:dyDescent="0.2">
      <c r="C18401" s="2"/>
    </row>
    <row r="18402" spans="3:3" x14ac:dyDescent="0.2">
      <c r="C18402" s="2"/>
    </row>
    <row r="18403" spans="3:3" x14ac:dyDescent="0.2">
      <c r="C18403" s="2"/>
    </row>
    <row r="18404" spans="3:3" x14ac:dyDescent="0.2">
      <c r="C18404" s="2"/>
    </row>
    <row r="18405" spans="3:3" x14ac:dyDescent="0.2">
      <c r="C18405" s="2"/>
    </row>
    <row r="18406" spans="3:3" x14ac:dyDescent="0.2">
      <c r="C18406" s="2"/>
    </row>
    <row r="18407" spans="3:3" x14ac:dyDescent="0.2">
      <c r="C18407" s="2"/>
    </row>
    <row r="18408" spans="3:3" x14ac:dyDescent="0.2">
      <c r="C18408" s="2"/>
    </row>
    <row r="18409" spans="3:3" x14ac:dyDescent="0.2">
      <c r="C18409" s="2"/>
    </row>
    <row r="18410" spans="3:3" x14ac:dyDescent="0.2">
      <c r="C18410" s="2"/>
    </row>
    <row r="18411" spans="3:3" x14ac:dyDescent="0.2">
      <c r="C18411" s="2"/>
    </row>
    <row r="18412" spans="3:3" x14ac:dyDescent="0.2">
      <c r="C18412" s="2"/>
    </row>
    <row r="18413" spans="3:3" x14ac:dyDescent="0.2">
      <c r="C18413" s="2"/>
    </row>
    <row r="18414" spans="3:3" x14ac:dyDescent="0.2">
      <c r="C18414" s="2"/>
    </row>
    <row r="18415" spans="3:3" x14ac:dyDescent="0.2">
      <c r="C18415" s="2"/>
    </row>
    <row r="18416" spans="3:3" x14ac:dyDescent="0.2">
      <c r="C18416" s="2"/>
    </row>
    <row r="18417" spans="3:3" x14ac:dyDescent="0.2">
      <c r="C18417" s="2"/>
    </row>
    <row r="18418" spans="3:3" x14ac:dyDescent="0.2">
      <c r="C18418" s="2"/>
    </row>
    <row r="18419" spans="3:3" x14ac:dyDescent="0.2">
      <c r="C18419" s="2"/>
    </row>
    <row r="18420" spans="3:3" x14ac:dyDescent="0.2">
      <c r="C18420" s="2"/>
    </row>
    <row r="18421" spans="3:3" x14ac:dyDescent="0.2">
      <c r="C18421" s="2"/>
    </row>
    <row r="18422" spans="3:3" x14ac:dyDescent="0.2">
      <c r="C18422" s="2"/>
    </row>
    <row r="18423" spans="3:3" x14ac:dyDescent="0.2">
      <c r="C18423" s="2"/>
    </row>
    <row r="18424" spans="3:3" x14ac:dyDescent="0.2">
      <c r="C18424" s="2"/>
    </row>
    <row r="18425" spans="3:3" x14ac:dyDescent="0.2">
      <c r="C18425" s="2"/>
    </row>
    <row r="18426" spans="3:3" x14ac:dyDescent="0.2">
      <c r="C18426" s="2"/>
    </row>
    <row r="18427" spans="3:3" x14ac:dyDescent="0.2">
      <c r="C18427" s="2"/>
    </row>
    <row r="18428" spans="3:3" x14ac:dyDescent="0.2">
      <c r="C18428" s="2"/>
    </row>
    <row r="18429" spans="3:3" x14ac:dyDescent="0.2">
      <c r="C18429" s="2"/>
    </row>
    <row r="18430" spans="3:3" x14ac:dyDescent="0.2">
      <c r="C18430" s="2"/>
    </row>
    <row r="18431" spans="3:3" x14ac:dyDescent="0.2">
      <c r="C18431" s="2"/>
    </row>
    <row r="18432" spans="3:3" x14ac:dyDescent="0.2">
      <c r="C18432" s="2"/>
    </row>
    <row r="18433" spans="3:3" x14ac:dyDescent="0.2">
      <c r="C18433" s="2"/>
    </row>
    <row r="18434" spans="3:3" x14ac:dyDescent="0.2">
      <c r="C18434" s="2"/>
    </row>
    <row r="18435" spans="3:3" x14ac:dyDescent="0.2">
      <c r="C18435" s="2"/>
    </row>
    <row r="18436" spans="3:3" x14ac:dyDescent="0.2">
      <c r="C18436" s="2"/>
    </row>
    <row r="18437" spans="3:3" x14ac:dyDescent="0.2">
      <c r="C18437" s="2"/>
    </row>
    <row r="18438" spans="3:3" x14ac:dyDescent="0.2">
      <c r="C18438" s="2"/>
    </row>
    <row r="18439" spans="3:3" x14ac:dyDescent="0.2">
      <c r="C18439" s="2"/>
    </row>
    <row r="18440" spans="3:3" x14ac:dyDescent="0.2">
      <c r="C18440" s="2"/>
    </row>
    <row r="18441" spans="3:3" x14ac:dyDescent="0.2">
      <c r="C18441" s="2"/>
    </row>
    <row r="18442" spans="3:3" x14ac:dyDescent="0.2">
      <c r="C18442" s="2"/>
    </row>
    <row r="18443" spans="3:3" x14ac:dyDescent="0.2">
      <c r="C18443" s="2"/>
    </row>
    <row r="18444" spans="3:3" x14ac:dyDescent="0.2">
      <c r="C18444" s="2"/>
    </row>
    <row r="18445" spans="3:3" x14ac:dyDescent="0.2">
      <c r="C18445" s="2"/>
    </row>
    <row r="18446" spans="3:3" x14ac:dyDescent="0.2">
      <c r="C18446" s="2"/>
    </row>
    <row r="18447" spans="3:3" x14ac:dyDescent="0.2">
      <c r="C18447" s="2"/>
    </row>
    <row r="18448" spans="3:3" x14ac:dyDescent="0.2">
      <c r="C18448" s="2"/>
    </row>
    <row r="18449" spans="3:3" x14ac:dyDescent="0.2">
      <c r="C18449" s="2"/>
    </row>
    <row r="18450" spans="3:3" x14ac:dyDescent="0.2">
      <c r="C18450" s="2"/>
    </row>
    <row r="18451" spans="3:3" x14ac:dyDescent="0.2">
      <c r="C18451" s="2"/>
    </row>
    <row r="18452" spans="3:3" x14ac:dyDescent="0.2">
      <c r="C18452" s="2"/>
    </row>
    <row r="18453" spans="3:3" x14ac:dyDescent="0.2">
      <c r="C18453" s="2"/>
    </row>
    <row r="18454" spans="3:3" x14ac:dyDescent="0.2">
      <c r="C18454" s="2"/>
    </row>
    <row r="18455" spans="3:3" x14ac:dyDescent="0.2">
      <c r="C18455" s="2"/>
    </row>
    <row r="18456" spans="3:3" x14ac:dyDescent="0.2">
      <c r="C18456" s="2"/>
    </row>
    <row r="18457" spans="3:3" x14ac:dyDescent="0.2">
      <c r="C18457" s="2"/>
    </row>
    <row r="18458" spans="3:3" x14ac:dyDescent="0.2">
      <c r="C18458" s="2"/>
    </row>
    <row r="18459" spans="3:3" x14ac:dyDescent="0.2">
      <c r="C18459" s="2"/>
    </row>
    <row r="18460" spans="3:3" x14ac:dyDescent="0.2">
      <c r="C18460" s="2"/>
    </row>
    <row r="18461" spans="3:3" x14ac:dyDescent="0.2">
      <c r="C18461" s="2"/>
    </row>
    <row r="18462" spans="3:3" x14ac:dyDescent="0.2">
      <c r="C18462" s="2"/>
    </row>
    <row r="18463" spans="3:3" x14ac:dyDescent="0.2">
      <c r="C18463" s="2"/>
    </row>
    <row r="18464" spans="3:3" x14ac:dyDescent="0.2">
      <c r="C18464" s="2"/>
    </row>
    <row r="18465" spans="3:3" x14ac:dyDescent="0.2">
      <c r="C18465" s="2"/>
    </row>
    <row r="18466" spans="3:3" x14ac:dyDescent="0.2">
      <c r="C18466" s="2"/>
    </row>
    <row r="18467" spans="3:3" x14ac:dyDescent="0.2">
      <c r="C18467" s="2"/>
    </row>
    <row r="18468" spans="3:3" x14ac:dyDescent="0.2">
      <c r="C18468" s="2"/>
    </row>
    <row r="18469" spans="3:3" x14ac:dyDescent="0.2">
      <c r="C18469" s="2"/>
    </row>
    <row r="18470" spans="3:3" x14ac:dyDescent="0.2">
      <c r="C18470" s="2"/>
    </row>
    <row r="18471" spans="3:3" x14ac:dyDescent="0.2">
      <c r="C18471" s="2"/>
    </row>
    <row r="18472" spans="3:3" x14ac:dyDescent="0.2">
      <c r="C18472" s="2"/>
    </row>
    <row r="18473" spans="3:3" x14ac:dyDescent="0.2">
      <c r="C18473" s="2"/>
    </row>
    <row r="18474" spans="3:3" x14ac:dyDescent="0.2">
      <c r="C18474" s="2"/>
    </row>
    <row r="18475" spans="3:3" x14ac:dyDescent="0.2">
      <c r="C18475" s="2"/>
    </row>
    <row r="18476" spans="3:3" x14ac:dyDescent="0.2">
      <c r="C18476" s="2"/>
    </row>
    <row r="18477" spans="3:3" x14ac:dyDescent="0.2">
      <c r="C18477" s="2"/>
    </row>
    <row r="18478" spans="3:3" x14ac:dyDescent="0.2">
      <c r="C18478" s="2"/>
    </row>
    <row r="18479" spans="3:3" x14ac:dyDescent="0.2">
      <c r="C18479" s="2"/>
    </row>
    <row r="18480" spans="3:3" x14ac:dyDescent="0.2">
      <c r="C18480" s="2"/>
    </row>
    <row r="18481" spans="3:3" x14ac:dyDescent="0.2">
      <c r="C18481" s="2"/>
    </row>
    <row r="18482" spans="3:3" x14ac:dyDescent="0.2">
      <c r="C18482" s="2"/>
    </row>
    <row r="18483" spans="3:3" x14ac:dyDescent="0.2">
      <c r="C18483" s="2"/>
    </row>
    <row r="18484" spans="3:3" x14ac:dyDescent="0.2">
      <c r="C18484" s="2"/>
    </row>
    <row r="18485" spans="3:3" x14ac:dyDescent="0.2">
      <c r="C18485" s="2"/>
    </row>
    <row r="18486" spans="3:3" x14ac:dyDescent="0.2">
      <c r="C18486" s="2"/>
    </row>
    <row r="18487" spans="3:3" x14ac:dyDescent="0.2">
      <c r="C18487" s="2"/>
    </row>
    <row r="18488" spans="3:3" x14ac:dyDescent="0.2">
      <c r="C18488" s="2"/>
    </row>
    <row r="18489" spans="3:3" x14ac:dyDescent="0.2">
      <c r="C18489" s="2"/>
    </row>
    <row r="18490" spans="3:3" x14ac:dyDescent="0.2">
      <c r="C18490" s="2"/>
    </row>
    <row r="18491" spans="3:3" x14ac:dyDescent="0.2">
      <c r="C18491" s="2"/>
    </row>
    <row r="18492" spans="3:3" x14ac:dyDescent="0.2">
      <c r="C18492" s="2"/>
    </row>
    <row r="18493" spans="3:3" x14ac:dyDescent="0.2">
      <c r="C18493" s="2"/>
    </row>
    <row r="18494" spans="3:3" x14ac:dyDescent="0.2">
      <c r="C18494" s="2"/>
    </row>
    <row r="18495" spans="3:3" x14ac:dyDescent="0.2">
      <c r="C18495" s="2"/>
    </row>
    <row r="18496" spans="3:3" x14ac:dyDescent="0.2">
      <c r="C18496" s="2"/>
    </row>
    <row r="18497" spans="3:3" x14ac:dyDescent="0.2">
      <c r="C18497" s="2"/>
    </row>
    <row r="18498" spans="3:3" x14ac:dyDescent="0.2">
      <c r="C18498" s="2"/>
    </row>
    <row r="18499" spans="3:3" x14ac:dyDescent="0.2">
      <c r="C18499" s="2"/>
    </row>
    <row r="18500" spans="3:3" x14ac:dyDescent="0.2">
      <c r="C18500" s="2"/>
    </row>
    <row r="18501" spans="3:3" x14ac:dyDescent="0.2">
      <c r="C18501" s="2"/>
    </row>
    <row r="18502" spans="3:3" x14ac:dyDescent="0.2">
      <c r="C18502" s="2"/>
    </row>
    <row r="18503" spans="3:3" x14ac:dyDescent="0.2">
      <c r="C18503" s="2"/>
    </row>
    <row r="18504" spans="3:3" x14ac:dyDescent="0.2">
      <c r="C18504" s="2"/>
    </row>
    <row r="18505" spans="3:3" x14ac:dyDescent="0.2">
      <c r="C18505" s="2"/>
    </row>
    <row r="18506" spans="3:3" x14ac:dyDescent="0.2">
      <c r="C18506" s="2"/>
    </row>
    <row r="18507" spans="3:3" x14ac:dyDescent="0.2">
      <c r="C18507" s="2"/>
    </row>
    <row r="18508" spans="3:3" x14ac:dyDescent="0.2">
      <c r="C18508" s="2"/>
    </row>
    <row r="18509" spans="3:3" x14ac:dyDescent="0.2">
      <c r="C18509" s="2"/>
    </row>
    <row r="18510" spans="3:3" x14ac:dyDescent="0.2">
      <c r="C18510" s="2"/>
    </row>
    <row r="18511" spans="3:3" x14ac:dyDescent="0.2">
      <c r="C18511" s="2"/>
    </row>
    <row r="18512" spans="3:3" x14ac:dyDescent="0.2">
      <c r="C18512" s="2"/>
    </row>
    <row r="18513" spans="3:3" x14ac:dyDescent="0.2">
      <c r="C18513" s="2"/>
    </row>
    <row r="18514" spans="3:3" x14ac:dyDescent="0.2">
      <c r="C18514" s="2"/>
    </row>
    <row r="18515" spans="3:3" x14ac:dyDescent="0.2">
      <c r="C18515" s="2"/>
    </row>
    <row r="18516" spans="3:3" x14ac:dyDescent="0.2">
      <c r="C18516" s="2"/>
    </row>
    <row r="18517" spans="3:3" x14ac:dyDescent="0.2">
      <c r="C18517" s="2"/>
    </row>
    <row r="18518" spans="3:3" x14ac:dyDescent="0.2">
      <c r="C18518" s="2"/>
    </row>
    <row r="18519" spans="3:3" x14ac:dyDescent="0.2">
      <c r="C18519" s="2"/>
    </row>
    <row r="18520" spans="3:3" x14ac:dyDescent="0.2">
      <c r="C18520" s="2"/>
    </row>
    <row r="18521" spans="3:3" x14ac:dyDescent="0.2">
      <c r="C18521" s="2"/>
    </row>
    <row r="18522" spans="3:3" x14ac:dyDescent="0.2">
      <c r="C18522" s="2"/>
    </row>
    <row r="18523" spans="3:3" x14ac:dyDescent="0.2">
      <c r="C18523" s="2"/>
    </row>
    <row r="18524" spans="3:3" x14ac:dyDescent="0.2">
      <c r="C18524" s="2"/>
    </row>
    <row r="18525" spans="3:3" x14ac:dyDescent="0.2">
      <c r="C18525" s="2"/>
    </row>
    <row r="18526" spans="3:3" x14ac:dyDescent="0.2">
      <c r="C18526" s="2"/>
    </row>
    <row r="18527" spans="3:3" x14ac:dyDescent="0.2">
      <c r="C18527" s="2"/>
    </row>
    <row r="18528" spans="3:3" x14ac:dyDescent="0.2">
      <c r="C18528" s="2"/>
    </row>
    <row r="18529" spans="3:3" x14ac:dyDescent="0.2">
      <c r="C18529" s="2"/>
    </row>
    <row r="18530" spans="3:3" x14ac:dyDescent="0.2">
      <c r="C18530" s="2"/>
    </row>
    <row r="18531" spans="3:3" x14ac:dyDescent="0.2">
      <c r="C18531" s="2"/>
    </row>
    <row r="18532" spans="3:3" x14ac:dyDescent="0.2">
      <c r="C18532" s="2"/>
    </row>
    <row r="18533" spans="3:3" x14ac:dyDescent="0.2">
      <c r="C18533" s="2"/>
    </row>
    <row r="18534" spans="3:3" x14ac:dyDescent="0.2">
      <c r="C18534" s="2"/>
    </row>
    <row r="18535" spans="3:3" x14ac:dyDescent="0.2">
      <c r="C18535" s="2"/>
    </row>
    <row r="18536" spans="3:3" x14ac:dyDescent="0.2">
      <c r="C18536" s="2"/>
    </row>
    <row r="18537" spans="3:3" x14ac:dyDescent="0.2">
      <c r="C18537" s="2"/>
    </row>
    <row r="18538" spans="3:3" x14ac:dyDescent="0.2">
      <c r="C18538" s="2"/>
    </row>
    <row r="18539" spans="3:3" x14ac:dyDescent="0.2">
      <c r="C18539" s="2"/>
    </row>
    <row r="18540" spans="3:3" x14ac:dyDescent="0.2">
      <c r="C18540" s="2"/>
    </row>
    <row r="18541" spans="3:3" x14ac:dyDescent="0.2">
      <c r="C18541" s="2"/>
    </row>
    <row r="18542" spans="3:3" x14ac:dyDescent="0.2">
      <c r="C18542" s="2"/>
    </row>
    <row r="18543" spans="3:3" x14ac:dyDescent="0.2">
      <c r="C18543" s="2"/>
    </row>
    <row r="18544" spans="3:3" x14ac:dyDescent="0.2">
      <c r="C18544" s="2"/>
    </row>
    <row r="18545" spans="3:3" x14ac:dyDescent="0.2">
      <c r="C18545" s="2"/>
    </row>
    <row r="18546" spans="3:3" x14ac:dyDescent="0.2">
      <c r="C18546" s="2"/>
    </row>
    <row r="18547" spans="3:3" x14ac:dyDescent="0.2">
      <c r="C18547" s="2"/>
    </row>
    <row r="18548" spans="3:3" x14ac:dyDescent="0.2">
      <c r="C18548" s="2"/>
    </row>
    <row r="18549" spans="3:3" x14ac:dyDescent="0.2">
      <c r="C18549" s="2"/>
    </row>
    <row r="18550" spans="3:3" x14ac:dyDescent="0.2">
      <c r="C18550" s="2"/>
    </row>
    <row r="18551" spans="3:3" x14ac:dyDescent="0.2">
      <c r="C18551" s="2"/>
    </row>
    <row r="18552" spans="3:3" x14ac:dyDescent="0.2">
      <c r="C18552" s="2"/>
    </row>
    <row r="18553" spans="3:3" x14ac:dyDescent="0.2">
      <c r="C18553" s="2"/>
    </row>
    <row r="18554" spans="3:3" x14ac:dyDescent="0.2">
      <c r="C18554" s="2"/>
    </row>
    <row r="18555" spans="3:3" x14ac:dyDescent="0.2">
      <c r="C18555" s="2"/>
    </row>
    <row r="18556" spans="3:3" x14ac:dyDescent="0.2">
      <c r="C18556" s="2"/>
    </row>
    <row r="18557" spans="3:3" x14ac:dyDescent="0.2">
      <c r="C18557" s="2"/>
    </row>
    <row r="18558" spans="3:3" x14ac:dyDescent="0.2">
      <c r="C18558" s="2"/>
    </row>
    <row r="18559" spans="3:3" x14ac:dyDescent="0.2">
      <c r="C18559" s="2"/>
    </row>
    <row r="18560" spans="3:3" x14ac:dyDescent="0.2">
      <c r="C18560" s="2"/>
    </row>
    <row r="18561" spans="3:3" x14ac:dyDescent="0.2">
      <c r="C18561" s="2"/>
    </row>
    <row r="18562" spans="3:3" x14ac:dyDescent="0.2">
      <c r="C18562" s="2"/>
    </row>
    <row r="18563" spans="3:3" x14ac:dyDescent="0.2">
      <c r="C18563" s="2"/>
    </row>
    <row r="18564" spans="3:3" x14ac:dyDescent="0.2">
      <c r="C18564" s="2"/>
    </row>
    <row r="18565" spans="3:3" x14ac:dyDescent="0.2">
      <c r="C18565" s="2"/>
    </row>
    <row r="18566" spans="3:3" x14ac:dyDescent="0.2">
      <c r="C18566" s="2"/>
    </row>
    <row r="18567" spans="3:3" x14ac:dyDescent="0.2">
      <c r="C18567" s="2"/>
    </row>
    <row r="18568" spans="3:3" x14ac:dyDescent="0.2">
      <c r="C18568" s="2"/>
    </row>
    <row r="18569" spans="3:3" x14ac:dyDescent="0.2">
      <c r="C18569" s="2"/>
    </row>
    <row r="18570" spans="3:3" x14ac:dyDescent="0.2">
      <c r="C18570" s="2"/>
    </row>
    <row r="18571" spans="3:3" x14ac:dyDescent="0.2">
      <c r="C18571" s="2"/>
    </row>
    <row r="18572" spans="3:3" x14ac:dyDescent="0.2">
      <c r="C18572" s="2"/>
    </row>
    <row r="18573" spans="3:3" x14ac:dyDescent="0.2">
      <c r="C18573" s="2"/>
    </row>
    <row r="18574" spans="3:3" x14ac:dyDescent="0.2">
      <c r="C18574" s="2"/>
    </row>
    <row r="18575" spans="3:3" x14ac:dyDescent="0.2">
      <c r="C18575" s="2"/>
    </row>
    <row r="18576" spans="3:3" x14ac:dyDescent="0.2">
      <c r="C18576" s="2"/>
    </row>
    <row r="18577" spans="3:3" x14ac:dyDescent="0.2">
      <c r="C18577" s="2"/>
    </row>
    <row r="18578" spans="3:3" x14ac:dyDescent="0.2">
      <c r="C18578" s="2"/>
    </row>
    <row r="18579" spans="3:3" x14ac:dyDescent="0.2">
      <c r="C18579" s="2"/>
    </row>
    <row r="18580" spans="3:3" x14ac:dyDescent="0.2">
      <c r="C18580" s="2"/>
    </row>
    <row r="18581" spans="3:3" x14ac:dyDescent="0.2">
      <c r="C18581" s="2"/>
    </row>
    <row r="18582" spans="3:3" x14ac:dyDescent="0.2">
      <c r="C18582" s="2"/>
    </row>
    <row r="18583" spans="3:3" x14ac:dyDescent="0.2">
      <c r="C18583" s="2"/>
    </row>
    <row r="18584" spans="3:3" x14ac:dyDescent="0.2">
      <c r="C18584" s="2"/>
    </row>
    <row r="18585" spans="3:3" x14ac:dyDescent="0.2">
      <c r="C18585" s="2"/>
    </row>
    <row r="18586" spans="3:3" x14ac:dyDescent="0.2">
      <c r="C18586" s="2"/>
    </row>
    <row r="18587" spans="3:3" x14ac:dyDescent="0.2">
      <c r="C18587" s="2"/>
    </row>
    <row r="18588" spans="3:3" x14ac:dyDescent="0.2">
      <c r="C18588" s="2"/>
    </row>
    <row r="18589" spans="3:3" x14ac:dyDescent="0.2">
      <c r="C18589" s="2"/>
    </row>
    <row r="18590" spans="3:3" x14ac:dyDescent="0.2">
      <c r="C18590" s="2"/>
    </row>
    <row r="18591" spans="3:3" x14ac:dyDescent="0.2">
      <c r="C18591" s="2"/>
    </row>
    <row r="18592" spans="3:3" x14ac:dyDescent="0.2">
      <c r="C18592" s="2"/>
    </row>
    <row r="18593" spans="3:3" x14ac:dyDescent="0.2">
      <c r="C18593" s="2"/>
    </row>
    <row r="18594" spans="3:3" x14ac:dyDescent="0.2">
      <c r="C18594" s="2"/>
    </row>
    <row r="18595" spans="3:3" x14ac:dyDescent="0.2">
      <c r="C18595" s="2"/>
    </row>
    <row r="18596" spans="3:3" x14ac:dyDescent="0.2">
      <c r="C18596" s="2"/>
    </row>
    <row r="18597" spans="3:3" x14ac:dyDescent="0.2">
      <c r="C18597" s="2"/>
    </row>
    <row r="18598" spans="3:3" x14ac:dyDescent="0.2">
      <c r="C18598" s="2"/>
    </row>
    <row r="18599" spans="3:3" x14ac:dyDescent="0.2">
      <c r="C18599" s="2"/>
    </row>
    <row r="18600" spans="3:3" x14ac:dyDescent="0.2">
      <c r="C18600" s="2"/>
    </row>
    <row r="18601" spans="3:3" x14ac:dyDescent="0.2">
      <c r="C18601" s="2"/>
    </row>
    <row r="18602" spans="3:3" x14ac:dyDescent="0.2">
      <c r="C18602" s="2"/>
    </row>
    <row r="18603" spans="3:3" x14ac:dyDescent="0.2">
      <c r="C18603" s="2"/>
    </row>
    <row r="18604" spans="3:3" x14ac:dyDescent="0.2">
      <c r="C18604" s="2"/>
    </row>
    <row r="18605" spans="3:3" x14ac:dyDescent="0.2">
      <c r="C18605" s="2"/>
    </row>
    <row r="18606" spans="3:3" x14ac:dyDescent="0.2">
      <c r="C18606" s="2"/>
    </row>
    <row r="18607" spans="3:3" x14ac:dyDescent="0.2">
      <c r="C18607" s="2"/>
    </row>
    <row r="18608" spans="3:3" x14ac:dyDescent="0.2">
      <c r="C18608" s="2"/>
    </row>
    <row r="18609" spans="3:3" x14ac:dyDescent="0.2">
      <c r="C18609" s="2"/>
    </row>
    <row r="18610" spans="3:3" x14ac:dyDescent="0.2">
      <c r="C18610" s="2"/>
    </row>
    <row r="18611" spans="3:3" x14ac:dyDescent="0.2">
      <c r="C18611" s="2"/>
    </row>
    <row r="18612" spans="3:3" x14ac:dyDescent="0.2">
      <c r="C18612" s="2"/>
    </row>
    <row r="18613" spans="3:3" x14ac:dyDescent="0.2">
      <c r="C18613" s="2"/>
    </row>
    <row r="18614" spans="3:3" x14ac:dyDescent="0.2">
      <c r="C18614" s="2"/>
    </row>
    <row r="18615" spans="3:3" x14ac:dyDescent="0.2">
      <c r="C18615" s="2"/>
    </row>
    <row r="18616" spans="3:3" x14ac:dyDescent="0.2">
      <c r="C18616" s="2"/>
    </row>
    <row r="18617" spans="3:3" x14ac:dyDescent="0.2">
      <c r="C18617" s="2"/>
    </row>
    <row r="18618" spans="3:3" x14ac:dyDescent="0.2">
      <c r="C18618" s="2"/>
    </row>
    <row r="18619" spans="3:3" x14ac:dyDescent="0.2">
      <c r="C18619" s="2"/>
    </row>
    <row r="18620" spans="3:3" x14ac:dyDescent="0.2">
      <c r="C18620" s="2"/>
    </row>
    <row r="18621" spans="3:3" x14ac:dyDescent="0.2">
      <c r="C18621" s="2"/>
    </row>
    <row r="18622" spans="3:3" x14ac:dyDescent="0.2">
      <c r="C18622" s="2"/>
    </row>
    <row r="18623" spans="3:3" x14ac:dyDescent="0.2">
      <c r="C18623" s="2"/>
    </row>
    <row r="18624" spans="3:3" x14ac:dyDescent="0.2">
      <c r="C18624" s="2"/>
    </row>
    <row r="18625" spans="3:3" x14ac:dyDescent="0.2">
      <c r="C18625" s="2"/>
    </row>
    <row r="18626" spans="3:3" x14ac:dyDescent="0.2">
      <c r="C18626" s="2"/>
    </row>
    <row r="18627" spans="3:3" x14ac:dyDescent="0.2">
      <c r="C18627" s="2"/>
    </row>
    <row r="18628" spans="3:3" x14ac:dyDescent="0.2">
      <c r="C18628" s="2"/>
    </row>
    <row r="18629" spans="3:3" x14ac:dyDescent="0.2">
      <c r="C18629" s="2"/>
    </row>
    <row r="18630" spans="3:3" x14ac:dyDescent="0.2">
      <c r="C18630" s="2"/>
    </row>
    <row r="18631" spans="3:3" x14ac:dyDescent="0.2">
      <c r="C18631" s="2"/>
    </row>
    <row r="18632" spans="3:3" x14ac:dyDescent="0.2">
      <c r="C18632" s="2"/>
    </row>
    <row r="18633" spans="3:3" x14ac:dyDescent="0.2">
      <c r="C18633" s="2"/>
    </row>
    <row r="18634" spans="3:3" x14ac:dyDescent="0.2">
      <c r="C18634" s="2"/>
    </row>
    <row r="18635" spans="3:3" x14ac:dyDescent="0.2">
      <c r="C18635" s="2"/>
    </row>
    <row r="18636" spans="3:3" x14ac:dyDescent="0.2">
      <c r="C18636" s="2"/>
    </row>
    <row r="18637" spans="3:3" x14ac:dyDescent="0.2">
      <c r="C18637" s="2"/>
    </row>
    <row r="18638" spans="3:3" x14ac:dyDescent="0.2">
      <c r="C18638" s="2"/>
    </row>
    <row r="18639" spans="3:3" x14ac:dyDescent="0.2">
      <c r="C18639" s="2"/>
    </row>
    <row r="18640" spans="3:3" x14ac:dyDescent="0.2">
      <c r="C18640" s="2"/>
    </row>
    <row r="18641" spans="3:3" x14ac:dyDescent="0.2">
      <c r="C18641" s="2"/>
    </row>
    <row r="18642" spans="3:3" x14ac:dyDescent="0.2">
      <c r="C18642" s="2"/>
    </row>
    <row r="18643" spans="3:3" x14ac:dyDescent="0.2">
      <c r="C18643" s="2"/>
    </row>
    <row r="18644" spans="3:3" x14ac:dyDescent="0.2">
      <c r="C18644" s="2"/>
    </row>
    <row r="18645" spans="3:3" x14ac:dyDescent="0.2">
      <c r="C18645" s="2"/>
    </row>
    <row r="18646" spans="3:3" x14ac:dyDescent="0.2">
      <c r="C18646" s="2"/>
    </row>
    <row r="18647" spans="3:3" x14ac:dyDescent="0.2">
      <c r="C18647" s="2"/>
    </row>
    <row r="18648" spans="3:3" x14ac:dyDescent="0.2">
      <c r="C18648" s="2"/>
    </row>
    <row r="18649" spans="3:3" x14ac:dyDescent="0.2">
      <c r="C18649" s="2"/>
    </row>
    <row r="18650" spans="3:3" x14ac:dyDescent="0.2">
      <c r="C18650" s="2"/>
    </row>
    <row r="18651" spans="3:3" x14ac:dyDescent="0.2">
      <c r="C18651" s="2"/>
    </row>
    <row r="18652" spans="3:3" x14ac:dyDescent="0.2">
      <c r="C18652" s="2"/>
    </row>
    <row r="18653" spans="3:3" x14ac:dyDescent="0.2">
      <c r="C18653" s="2"/>
    </row>
    <row r="18654" spans="3:3" x14ac:dyDescent="0.2">
      <c r="C18654" s="2"/>
    </row>
    <row r="18655" spans="3:3" x14ac:dyDescent="0.2">
      <c r="C18655" s="2"/>
    </row>
    <row r="18656" spans="3:3" x14ac:dyDescent="0.2">
      <c r="C18656" s="2"/>
    </row>
    <row r="18657" spans="3:3" x14ac:dyDescent="0.2">
      <c r="C18657" s="2"/>
    </row>
    <row r="18658" spans="3:3" x14ac:dyDescent="0.2">
      <c r="C18658" s="2"/>
    </row>
    <row r="18659" spans="3:3" x14ac:dyDescent="0.2">
      <c r="C18659" s="2"/>
    </row>
    <row r="18660" spans="3:3" x14ac:dyDescent="0.2">
      <c r="C18660" s="2"/>
    </row>
    <row r="18661" spans="3:3" x14ac:dyDescent="0.2">
      <c r="C18661" s="2"/>
    </row>
    <row r="18662" spans="3:3" x14ac:dyDescent="0.2">
      <c r="C18662" s="2"/>
    </row>
    <row r="18663" spans="3:3" x14ac:dyDescent="0.2">
      <c r="C18663" s="2"/>
    </row>
    <row r="18664" spans="3:3" x14ac:dyDescent="0.2">
      <c r="C18664" s="2"/>
    </row>
    <row r="18665" spans="3:3" x14ac:dyDescent="0.2">
      <c r="C18665" s="2"/>
    </row>
    <row r="18666" spans="3:3" x14ac:dyDescent="0.2">
      <c r="C18666" s="2"/>
    </row>
    <row r="18667" spans="3:3" x14ac:dyDescent="0.2">
      <c r="C18667" s="2"/>
    </row>
    <row r="18668" spans="3:3" x14ac:dyDescent="0.2">
      <c r="C18668" s="2"/>
    </row>
    <row r="18669" spans="3:3" x14ac:dyDescent="0.2">
      <c r="C18669" s="2"/>
    </row>
    <row r="18670" spans="3:3" x14ac:dyDescent="0.2">
      <c r="C18670" s="2"/>
    </row>
    <row r="18671" spans="3:3" x14ac:dyDescent="0.2">
      <c r="C18671" s="2"/>
    </row>
    <row r="18672" spans="3:3" x14ac:dyDescent="0.2">
      <c r="C18672" s="2"/>
    </row>
    <row r="18673" spans="3:3" x14ac:dyDescent="0.2">
      <c r="C18673" s="2"/>
    </row>
    <row r="18674" spans="3:3" x14ac:dyDescent="0.2">
      <c r="C18674" s="2"/>
    </row>
    <row r="18675" spans="3:3" x14ac:dyDescent="0.2">
      <c r="C18675" s="2"/>
    </row>
    <row r="18676" spans="3:3" x14ac:dyDescent="0.2">
      <c r="C18676" s="2"/>
    </row>
    <row r="18677" spans="3:3" x14ac:dyDescent="0.2">
      <c r="C18677" s="2"/>
    </row>
    <row r="18678" spans="3:3" x14ac:dyDescent="0.2">
      <c r="C18678" s="2"/>
    </row>
    <row r="18679" spans="3:3" x14ac:dyDescent="0.2">
      <c r="C18679" s="2"/>
    </row>
    <row r="18680" spans="3:3" x14ac:dyDescent="0.2">
      <c r="C18680" s="2"/>
    </row>
    <row r="18681" spans="3:3" x14ac:dyDescent="0.2">
      <c r="C18681" s="2"/>
    </row>
    <row r="18682" spans="3:3" x14ac:dyDescent="0.2">
      <c r="C18682" s="2"/>
    </row>
    <row r="18683" spans="3:3" x14ac:dyDescent="0.2">
      <c r="C18683" s="2"/>
    </row>
    <row r="18684" spans="3:3" x14ac:dyDescent="0.2">
      <c r="C18684" s="2"/>
    </row>
    <row r="18685" spans="3:3" x14ac:dyDescent="0.2">
      <c r="C18685" s="2"/>
    </row>
    <row r="18686" spans="3:3" x14ac:dyDescent="0.2">
      <c r="C18686" s="2"/>
    </row>
    <row r="18687" spans="3:3" x14ac:dyDescent="0.2">
      <c r="C18687" s="2"/>
    </row>
    <row r="18688" spans="3:3" x14ac:dyDescent="0.2">
      <c r="C18688" s="2"/>
    </row>
    <row r="18689" spans="3:3" x14ac:dyDescent="0.2">
      <c r="C18689" s="2"/>
    </row>
    <row r="18690" spans="3:3" x14ac:dyDescent="0.2">
      <c r="C18690" s="2"/>
    </row>
    <row r="18691" spans="3:3" x14ac:dyDescent="0.2">
      <c r="C18691" s="2"/>
    </row>
    <row r="18692" spans="3:3" x14ac:dyDescent="0.2">
      <c r="C18692" s="2"/>
    </row>
    <row r="18693" spans="3:3" x14ac:dyDescent="0.2">
      <c r="C18693" s="2"/>
    </row>
    <row r="18694" spans="3:3" x14ac:dyDescent="0.2">
      <c r="C18694" s="2"/>
    </row>
    <row r="18695" spans="3:3" x14ac:dyDescent="0.2">
      <c r="C18695" s="2"/>
    </row>
    <row r="18696" spans="3:3" x14ac:dyDescent="0.2">
      <c r="C18696" s="2"/>
    </row>
    <row r="18697" spans="3:3" x14ac:dyDescent="0.2">
      <c r="C18697" s="2"/>
    </row>
    <row r="18698" spans="3:3" x14ac:dyDescent="0.2">
      <c r="C18698" s="2"/>
    </row>
    <row r="18699" spans="3:3" x14ac:dyDescent="0.2">
      <c r="C18699" s="2"/>
    </row>
    <row r="18700" spans="3:3" x14ac:dyDescent="0.2">
      <c r="C18700" s="2"/>
    </row>
    <row r="18701" spans="3:3" x14ac:dyDescent="0.2">
      <c r="C18701" s="2"/>
    </row>
    <row r="18702" spans="3:3" x14ac:dyDescent="0.2">
      <c r="C18702" s="2"/>
    </row>
    <row r="18703" spans="3:3" x14ac:dyDescent="0.2">
      <c r="C18703" s="2"/>
    </row>
    <row r="18704" spans="3:3" x14ac:dyDescent="0.2">
      <c r="C18704" s="2"/>
    </row>
    <row r="18705" spans="3:3" x14ac:dyDescent="0.2">
      <c r="C18705" s="2"/>
    </row>
    <row r="18706" spans="3:3" x14ac:dyDescent="0.2">
      <c r="C18706" s="2"/>
    </row>
    <row r="18707" spans="3:3" x14ac:dyDescent="0.2">
      <c r="C18707" s="2"/>
    </row>
    <row r="18708" spans="3:3" x14ac:dyDescent="0.2">
      <c r="C18708" s="2"/>
    </row>
    <row r="18709" spans="3:3" x14ac:dyDescent="0.2">
      <c r="C18709" s="2"/>
    </row>
    <row r="18710" spans="3:3" x14ac:dyDescent="0.2">
      <c r="C18710" s="2"/>
    </row>
    <row r="18711" spans="3:3" x14ac:dyDescent="0.2">
      <c r="C18711" s="2"/>
    </row>
    <row r="18712" spans="3:3" x14ac:dyDescent="0.2">
      <c r="C18712" s="2"/>
    </row>
    <row r="18713" spans="3:3" x14ac:dyDescent="0.2">
      <c r="C18713" s="2"/>
    </row>
    <row r="18714" spans="3:3" x14ac:dyDescent="0.2">
      <c r="C18714" s="2"/>
    </row>
    <row r="18715" spans="3:3" x14ac:dyDescent="0.2">
      <c r="C18715" s="2"/>
    </row>
    <row r="18716" spans="3:3" x14ac:dyDescent="0.2">
      <c r="C18716" s="2"/>
    </row>
    <row r="18717" spans="3:3" x14ac:dyDescent="0.2">
      <c r="C18717" s="2"/>
    </row>
    <row r="18718" spans="3:3" x14ac:dyDescent="0.2">
      <c r="C18718" s="2"/>
    </row>
    <row r="18719" spans="3:3" x14ac:dyDescent="0.2">
      <c r="C18719" s="2"/>
    </row>
    <row r="18720" spans="3:3" x14ac:dyDescent="0.2">
      <c r="C18720" s="2"/>
    </row>
    <row r="18721" spans="3:3" x14ac:dyDescent="0.2">
      <c r="C18721" s="2"/>
    </row>
    <row r="18722" spans="3:3" x14ac:dyDescent="0.2">
      <c r="C18722" s="2"/>
    </row>
    <row r="18723" spans="3:3" x14ac:dyDescent="0.2">
      <c r="C18723" s="2"/>
    </row>
    <row r="18724" spans="3:3" x14ac:dyDescent="0.2">
      <c r="C18724" s="2"/>
    </row>
    <row r="18725" spans="3:3" x14ac:dyDescent="0.2">
      <c r="C18725" s="2"/>
    </row>
    <row r="18726" spans="3:3" x14ac:dyDescent="0.2">
      <c r="C18726" s="2"/>
    </row>
    <row r="18727" spans="3:3" x14ac:dyDescent="0.2">
      <c r="C18727" s="2"/>
    </row>
    <row r="18728" spans="3:3" x14ac:dyDescent="0.2">
      <c r="C18728" s="2"/>
    </row>
    <row r="18729" spans="3:3" x14ac:dyDescent="0.2">
      <c r="C18729" s="2"/>
    </row>
    <row r="18730" spans="3:3" x14ac:dyDescent="0.2">
      <c r="C18730" s="2"/>
    </row>
    <row r="18731" spans="3:3" x14ac:dyDescent="0.2">
      <c r="C18731" s="2"/>
    </row>
    <row r="18732" spans="3:3" x14ac:dyDescent="0.2">
      <c r="C18732" s="2"/>
    </row>
    <row r="18733" spans="3:3" x14ac:dyDescent="0.2">
      <c r="C18733" s="2"/>
    </row>
    <row r="18734" spans="3:3" x14ac:dyDescent="0.2">
      <c r="C18734" s="2"/>
    </row>
    <row r="18735" spans="3:3" x14ac:dyDescent="0.2">
      <c r="C18735" s="2"/>
    </row>
    <row r="18736" spans="3:3" x14ac:dyDescent="0.2">
      <c r="C18736" s="2"/>
    </row>
    <row r="18737" spans="3:3" x14ac:dyDescent="0.2">
      <c r="C18737" s="2"/>
    </row>
    <row r="18738" spans="3:3" x14ac:dyDescent="0.2">
      <c r="C18738" s="2"/>
    </row>
    <row r="18739" spans="3:3" x14ac:dyDescent="0.2">
      <c r="C18739" s="2"/>
    </row>
    <row r="18740" spans="3:3" x14ac:dyDescent="0.2">
      <c r="C18740" s="2"/>
    </row>
    <row r="18741" spans="3:3" x14ac:dyDescent="0.2">
      <c r="C18741" s="2"/>
    </row>
    <row r="18742" spans="3:3" x14ac:dyDescent="0.2">
      <c r="C18742" s="2"/>
    </row>
    <row r="18743" spans="3:3" x14ac:dyDescent="0.2">
      <c r="C18743" s="2"/>
    </row>
    <row r="18744" spans="3:3" x14ac:dyDescent="0.2">
      <c r="C18744" s="2"/>
    </row>
    <row r="18745" spans="3:3" x14ac:dyDescent="0.2">
      <c r="C18745" s="2"/>
    </row>
    <row r="18746" spans="3:3" x14ac:dyDescent="0.2">
      <c r="C18746" s="2"/>
    </row>
    <row r="18747" spans="3:3" x14ac:dyDescent="0.2">
      <c r="C18747" s="2"/>
    </row>
    <row r="18748" spans="3:3" x14ac:dyDescent="0.2">
      <c r="C18748" s="2"/>
    </row>
    <row r="18749" spans="3:3" x14ac:dyDescent="0.2">
      <c r="C18749" s="2"/>
    </row>
    <row r="18750" spans="3:3" x14ac:dyDescent="0.2">
      <c r="C18750" s="2"/>
    </row>
    <row r="18751" spans="3:3" x14ac:dyDescent="0.2">
      <c r="C18751" s="2"/>
    </row>
    <row r="18752" spans="3:3" x14ac:dyDescent="0.2">
      <c r="C18752" s="2"/>
    </row>
    <row r="18753" spans="3:3" x14ac:dyDescent="0.2">
      <c r="C18753" s="2"/>
    </row>
    <row r="18754" spans="3:3" x14ac:dyDescent="0.2">
      <c r="C18754" s="2"/>
    </row>
    <row r="18755" spans="3:3" x14ac:dyDescent="0.2">
      <c r="C18755" s="2"/>
    </row>
    <row r="18756" spans="3:3" x14ac:dyDescent="0.2">
      <c r="C18756" s="2"/>
    </row>
    <row r="18757" spans="3:3" x14ac:dyDescent="0.2">
      <c r="C18757" s="2"/>
    </row>
    <row r="18758" spans="3:3" x14ac:dyDescent="0.2">
      <c r="C18758" s="2"/>
    </row>
    <row r="18759" spans="3:3" x14ac:dyDescent="0.2">
      <c r="C18759" s="2"/>
    </row>
    <row r="18760" spans="3:3" x14ac:dyDescent="0.2">
      <c r="C18760" s="2"/>
    </row>
    <row r="18761" spans="3:3" x14ac:dyDescent="0.2">
      <c r="C18761" s="2"/>
    </row>
    <row r="18762" spans="3:3" x14ac:dyDescent="0.2">
      <c r="C18762" s="2"/>
    </row>
    <row r="18763" spans="3:3" x14ac:dyDescent="0.2">
      <c r="C18763" s="2"/>
    </row>
    <row r="18764" spans="3:3" x14ac:dyDescent="0.2">
      <c r="C18764" s="2"/>
    </row>
    <row r="18765" spans="3:3" x14ac:dyDescent="0.2">
      <c r="C18765" s="2"/>
    </row>
    <row r="18766" spans="3:3" x14ac:dyDescent="0.2">
      <c r="C18766" s="2"/>
    </row>
    <row r="18767" spans="3:3" x14ac:dyDescent="0.2">
      <c r="C18767" s="2"/>
    </row>
    <row r="18768" spans="3:3" x14ac:dyDescent="0.2">
      <c r="C18768" s="2"/>
    </row>
    <row r="18769" spans="3:3" x14ac:dyDescent="0.2">
      <c r="C18769" s="2"/>
    </row>
    <row r="18770" spans="3:3" x14ac:dyDescent="0.2">
      <c r="C18770" s="2"/>
    </row>
    <row r="18771" spans="3:3" x14ac:dyDescent="0.2">
      <c r="C18771" s="2"/>
    </row>
    <row r="18772" spans="3:3" x14ac:dyDescent="0.2">
      <c r="C18772" s="2"/>
    </row>
    <row r="18773" spans="3:3" x14ac:dyDescent="0.2">
      <c r="C18773" s="2"/>
    </row>
    <row r="18774" spans="3:3" x14ac:dyDescent="0.2">
      <c r="C18774" s="2"/>
    </row>
    <row r="18775" spans="3:3" x14ac:dyDescent="0.2">
      <c r="C18775" s="2"/>
    </row>
    <row r="18776" spans="3:3" x14ac:dyDescent="0.2">
      <c r="C18776" s="2"/>
    </row>
    <row r="18777" spans="3:3" x14ac:dyDescent="0.2">
      <c r="C18777" s="2"/>
    </row>
    <row r="18778" spans="3:3" x14ac:dyDescent="0.2">
      <c r="C18778" s="2"/>
    </row>
    <row r="18779" spans="3:3" x14ac:dyDescent="0.2">
      <c r="C18779" s="2"/>
    </row>
    <row r="18780" spans="3:3" x14ac:dyDescent="0.2">
      <c r="C18780" s="2"/>
    </row>
    <row r="18781" spans="3:3" x14ac:dyDescent="0.2">
      <c r="C18781" s="2"/>
    </row>
    <row r="18782" spans="3:3" x14ac:dyDescent="0.2">
      <c r="C18782" s="2"/>
    </row>
    <row r="18783" spans="3:3" x14ac:dyDescent="0.2">
      <c r="C18783" s="2"/>
    </row>
    <row r="18784" spans="3:3" x14ac:dyDescent="0.2">
      <c r="C18784" s="2"/>
    </row>
    <row r="18785" spans="3:3" x14ac:dyDescent="0.2">
      <c r="C18785" s="2"/>
    </row>
    <row r="18786" spans="3:3" x14ac:dyDescent="0.2">
      <c r="C18786" s="2"/>
    </row>
    <row r="18787" spans="3:3" x14ac:dyDescent="0.2">
      <c r="C18787" s="2"/>
    </row>
    <row r="18788" spans="3:3" x14ac:dyDescent="0.2">
      <c r="C18788" s="2"/>
    </row>
    <row r="18789" spans="3:3" x14ac:dyDescent="0.2">
      <c r="C18789" s="2"/>
    </row>
    <row r="18790" spans="3:3" x14ac:dyDescent="0.2">
      <c r="C18790" s="2"/>
    </row>
    <row r="18791" spans="3:3" x14ac:dyDescent="0.2">
      <c r="C18791" s="2"/>
    </row>
    <row r="18792" spans="3:3" x14ac:dyDescent="0.2">
      <c r="C18792" s="2"/>
    </row>
    <row r="18793" spans="3:3" x14ac:dyDescent="0.2">
      <c r="C18793" s="2"/>
    </row>
    <row r="18794" spans="3:3" x14ac:dyDescent="0.2">
      <c r="C18794" s="2"/>
    </row>
    <row r="18795" spans="3:3" x14ac:dyDescent="0.2">
      <c r="C18795" s="2"/>
    </row>
    <row r="18796" spans="3:3" x14ac:dyDescent="0.2">
      <c r="C18796" s="2"/>
    </row>
    <row r="18797" spans="3:3" x14ac:dyDescent="0.2">
      <c r="C18797" s="2"/>
    </row>
    <row r="18798" spans="3:3" x14ac:dyDescent="0.2">
      <c r="C18798" s="2"/>
    </row>
    <row r="18799" spans="3:3" x14ac:dyDescent="0.2">
      <c r="C18799" s="2"/>
    </row>
    <row r="18800" spans="3:3" x14ac:dyDescent="0.2">
      <c r="C18800" s="2"/>
    </row>
    <row r="18801" spans="3:3" x14ac:dyDescent="0.2">
      <c r="C18801" s="2"/>
    </row>
    <row r="18802" spans="3:3" x14ac:dyDescent="0.2">
      <c r="C18802" s="2"/>
    </row>
    <row r="18803" spans="3:3" x14ac:dyDescent="0.2">
      <c r="C18803" s="2"/>
    </row>
    <row r="18804" spans="3:3" x14ac:dyDescent="0.2">
      <c r="C18804" s="2"/>
    </row>
    <row r="18805" spans="3:3" x14ac:dyDescent="0.2">
      <c r="C18805" s="2"/>
    </row>
    <row r="18806" spans="3:3" x14ac:dyDescent="0.2">
      <c r="C18806" s="2"/>
    </row>
    <row r="18807" spans="3:3" x14ac:dyDescent="0.2">
      <c r="C18807" s="2"/>
    </row>
    <row r="18808" spans="3:3" x14ac:dyDescent="0.2">
      <c r="C18808" s="2"/>
    </row>
    <row r="18809" spans="3:3" x14ac:dyDescent="0.2">
      <c r="C18809" s="2"/>
    </row>
    <row r="18810" spans="3:3" x14ac:dyDescent="0.2">
      <c r="C18810" s="2"/>
    </row>
    <row r="18811" spans="3:3" x14ac:dyDescent="0.2">
      <c r="C18811" s="2"/>
    </row>
    <row r="18812" spans="3:3" x14ac:dyDescent="0.2">
      <c r="C18812" s="2"/>
    </row>
    <row r="18813" spans="3:3" x14ac:dyDescent="0.2">
      <c r="C18813" s="2"/>
    </row>
    <row r="18814" spans="3:3" x14ac:dyDescent="0.2">
      <c r="C18814" s="2"/>
    </row>
    <row r="18815" spans="3:3" x14ac:dyDescent="0.2">
      <c r="C18815" s="2"/>
    </row>
    <row r="18816" spans="3:3" x14ac:dyDescent="0.2">
      <c r="C18816" s="2"/>
    </row>
    <row r="18817" spans="3:3" x14ac:dyDescent="0.2">
      <c r="C18817" s="2"/>
    </row>
    <row r="18818" spans="3:3" x14ac:dyDescent="0.2">
      <c r="C18818" s="2"/>
    </row>
    <row r="18819" spans="3:3" x14ac:dyDescent="0.2">
      <c r="C18819" s="2"/>
    </row>
    <row r="18820" spans="3:3" x14ac:dyDescent="0.2">
      <c r="C18820" s="2"/>
    </row>
    <row r="18821" spans="3:3" x14ac:dyDescent="0.2">
      <c r="C18821" s="2"/>
    </row>
    <row r="18822" spans="3:3" x14ac:dyDescent="0.2">
      <c r="C18822" s="2"/>
    </row>
    <row r="18823" spans="3:3" x14ac:dyDescent="0.2">
      <c r="C18823" s="2"/>
    </row>
    <row r="18824" spans="3:3" x14ac:dyDescent="0.2">
      <c r="C18824" s="2"/>
    </row>
    <row r="18825" spans="3:3" x14ac:dyDescent="0.2">
      <c r="C18825" s="2"/>
    </row>
    <row r="18826" spans="3:3" x14ac:dyDescent="0.2">
      <c r="C18826" s="2"/>
    </row>
    <row r="18827" spans="3:3" x14ac:dyDescent="0.2">
      <c r="C18827" s="2"/>
    </row>
    <row r="18828" spans="3:3" x14ac:dyDescent="0.2">
      <c r="C18828" s="2"/>
    </row>
    <row r="18829" spans="3:3" x14ac:dyDescent="0.2">
      <c r="C18829" s="2"/>
    </row>
    <row r="18830" spans="3:3" x14ac:dyDescent="0.2">
      <c r="C18830" s="2"/>
    </row>
    <row r="18831" spans="3:3" x14ac:dyDescent="0.2">
      <c r="C18831" s="2"/>
    </row>
    <row r="18832" spans="3:3" x14ac:dyDescent="0.2">
      <c r="C18832" s="2"/>
    </row>
    <row r="18833" spans="3:3" x14ac:dyDescent="0.2">
      <c r="C18833" s="2"/>
    </row>
    <row r="18834" spans="3:3" x14ac:dyDescent="0.2">
      <c r="C18834" s="2"/>
    </row>
    <row r="18835" spans="3:3" x14ac:dyDescent="0.2">
      <c r="C18835" s="2"/>
    </row>
    <row r="18836" spans="3:3" x14ac:dyDescent="0.2">
      <c r="C18836" s="2"/>
    </row>
    <row r="18837" spans="3:3" x14ac:dyDescent="0.2">
      <c r="C18837" s="2"/>
    </row>
    <row r="18838" spans="3:3" x14ac:dyDescent="0.2">
      <c r="C18838" s="2"/>
    </row>
    <row r="18839" spans="3:3" x14ac:dyDescent="0.2">
      <c r="C18839" s="2"/>
    </row>
    <row r="18840" spans="3:3" x14ac:dyDescent="0.2">
      <c r="C18840" s="2"/>
    </row>
    <row r="18841" spans="3:3" x14ac:dyDescent="0.2">
      <c r="C18841" s="2"/>
    </row>
    <row r="18842" spans="3:3" x14ac:dyDescent="0.2">
      <c r="C18842" s="2"/>
    </row>
    <row r="18843" spans="3:3" x14ac:dyDescent="0.2">
      <c r="C18843" s="2"/>
    </row>
    <row r="18844" spans="3:3" x14ac:dyDescent="0.2">
      <c r="C18844" s="2"/>
    </row>
    <row r="18845" spans="3:3" x14ac:dyDescent="0.2">
      <c r="C18845" s="2"/>
    </row>
    <row r="18846" spans="3:3" x14ac:dyDescent="0.2">
      <c r="C18846" s="2"/>
    </row>
    <row r="18847" spans="3:3" x14ac:dyDescent="0.2">
      <c r="C18847" s="2"/>
    </row>
    <row r="18848" spans="3:3" x14ac:dyDescent="0.2">
      <c r="C18848" s="2"/>
    </row>
    <row r="18849" spans="3:3" x14ac:dyDescent="0.2">
      <c r="C18849" s="2"/>
    </row>
    <row r="18850" spans="3:3" x14ac:dyDescent="0.2">
      <c r="C18850" s="2"/>
    </row>
    <row r="18851" spans="3:3" x14ac:dyDescent="0.2">
      <c r="C18851" s="2"/>
    </row>
    <row r="18852" spans="3:3" x14ac:dyDescent="0.2">
      <c r="C18852" s="2"/>
    </row>
    <row r="18853" spans="3:3" x14ac:dyDescent="0.2">
      <c r="C18853" s="2"/>
    </row>
    <row r="18854" spans="3:3" x14ac:dyDescent="0.2">
      <c r="C18854" s="2"/>
    </row>
    <row r="18855" spans="3:3" x14ac:dyDescent="0.2">
      <c r="C18855" s="2"/>
    </row>
    <row r="18856" spans="3:3" x14ac:dyDescent="0.2">
      <c r="C18856" s="2"/>
    </row>
    <row r="18857" spans="3:3" x14ac:dyDescent="0.2">
      <c r="C18857" s="2"/>
    </row>
    <row r="18858" spans="3:3" x14ac:dyDescent="0.2">
      <c r="C18858" s="2"/>
    </row>
    <row r="18859" spans="3:3" x14ac:dyDescent="0.2">
      <c r="C18859" s="2"/>
    </row>
    <row r="18860" spans="3:3" x14ac:dyDescent="0.2">
      <c r="C18860" s="2"/>
    </row>
    <row r="18861" spans="3:3" x14ac:dyDescent="0.2">
      <c r="C18861" s="2"/>
    </row>
    <row r="18862" spans="3:3" x14ac:dyDescent="0.2">
      <c r="C18862" s="2"/>
    </row>
    <row r="18863" spans="3:3" x14ac:dyDescent="0.2">
      <c r="C18863" s="2"/>
    </row>
    <row r="18864" spans="3:3" x14ac:dyDescent="0.2">
      <c r="C18864" s="2"/>
    </row>
    <row r="18865" spans="3:3" x14ac:dyDescent="0.2">
      <c r="C18865" s="2"/>
    </row>
    <row r="18866" spans="3:3" x14ac:dyDescent="0.2">
      <c r="C18866" s="2"/>
    </row>
    <row r="18867" spans="3:3" x14ac:dyDescent="0.2">
      <c r="C18867" s="2"/>
    </row>
    <row r="18868" spans="3:3" x14ac:dyDescent="0.2">
      <c r="C18868" s="2"/>
    </row>
    <row r="18869" spans="3:3" x14ac:dyDescent="0.2">
      <c r="C18869" s="2"/>
    </row>
    <row r="18870" spans="3:3" x14ac:dyDescent="0.2">
      <c r="C18870" s="2"/>
    </row>
    <row r="18871" spans="3:3" x14ac:dyDescent="0.2">
      <c r="C18871" s="2"/>
    </row>
    <row r="18872" spans="3:3" x14ac:dyDescent="0.2">
      <c r="C18872" s="2"/>
    </row>
    <row r="18873" spans="3:3" x14ac:dyDescent="0.2">
      <c r="C18873" s="2"/>
    </row>
    <row r="18874" spans="3:3" x14ac:dyDescent="0.2">
      <c r="C18874" s="2"/>
    </row>
    <row r="18875" spans="3:3" x14ac:dyDescent="0.2">
      <c r="C18875" s="2"/>
    </row>
    <row r="18876" spans="3:3" x14ac:dyDescent="0.2">
      <c r="C18876" s="2"/>
    </row>
    <row r="18877" spans="3:3" x14ac:dyDescent="0.2">
      <c r="C18877" s="2"/>
    </row>
    <row r="18878" spans="3:3" x14ac:dyDescent="0.2">
      <c r="C18878" s="2"/>
    </row>
    <row r="18879" spans="3:3" x14ac:dyDescent="0.2">
      <c r="C18879" s="2"/>
    </row>
    <row r="18880" spans="3:3" x14ac:dyDescent="0.2">
      <c r="C18880" s="2"/>
    </row>
    <row r="18881" spans="3:3" x14ac:dyDescent="0.2">
      <c r="C18881" s="2"/>
    </row>
    <row r="18882" spans="3:3" x14ac:dyDescent="0.2">
      <c r="C18882" s="2"/>
    </row>
    <row r="18883" spans="3:3" x14ac:dyDescent="0.2">
      <c r="C18883" s="2"/>
    </row>
    <row r="18884" spans="3:3" x14ac:dyDescent="0.2">
      <c r="C18884" s="2"/>
    </row>
    <row r="18885" spans="3:3" x14ac:dyDescent="0.2">
      <c r="C18885" s="2"/>
    </row>
    <row r="18886" spans="3:3" x14ac:dyDescent="0.2">
      <c r="C18886" s="2"/>
    </row>
    <row r="18887" spans="3:3" x14ac:dyDescent="0.2">
      <c r="C18887" s="2"/>
    </row>
    <row r="18888" spans="3:3" x14ac:dyDescent="0.2">
      <c r="C18888" s="2"/>
    </row>
    <row r="18889" spans="3:3" x14ac:dyDescent="0.2">
      <c r="C18889" s="2"/>
    </row>
    <row r="18890" spans="3:3" x14ac:dyDescent="0.2">
      <c r="C18890" s="2"/>
    </row>
    <row r="18891" spans="3:3" x14ac:dyDescent="0.2">
      <c r="C18891" s="2"/>
    </row>
    <row r="18892" spans="3:3" x14ac:dyDescent="0.2">
      <c r="C18892" s="2"/>
    </row>
    <row r="18893" spans="3:3" x14ac:dyDescent="0.2">
      <c r="C18893" s="2"/>
    </row>
    <row r="18894" spans="3:3" x14ac:dyDescent="0.2">
      <c r="C18894" s="2"/>
    </row>
    <row r="18895" spans="3:3" x14ac:dyDescent="0.2">
      <c r="C18895" s="2"/>
    </row>
    <row r="18896" spans="3:3" x14ac:dyDescent="0.2">
      <c r="C18896" s="2"/>
    </row>
    <row r="18897" spans="3:3" x14ac:dyDescent="0.2">
      <c r="C18897" s="2"/>
    </row>
    <row r="18898" spans="3:3" x14ac:dyDescent="0.2">
      <c r="C18898" s="2"/>
    </row>
    <row r="18899" spans="3:3" x14ac:dyDescent="0.2">
      <c r="C18899" s="2"/>
    </row>
    <row r="18900" spans="3:3" x14ac:dyDescent="0.2">
      <c r="C18900" s="2"/>
    </row>
    <row r="18901" spans="3:3" x14ac:dyDescent="0.2">
      <c r="C18901" s="2"/>
    </row>
    <row r="18902" spans="3:3" x14ac:dyDescent="0.2">
      <c r="C18902" s="2"/>
    </row>
    <row r="18903" spans="3:3" x14ac:dyDescent="0.2">
      <c r="C18903" s="2"/>
    </row>
    <row r="18904" spans="3:3" x14ac:dyDescent="0.2">
      <c r="C18904" s="2"/>
    </row>
    <row r="18905" spans="3:3" x14ac:dyDescent="0.2">
      <c r="C18905" s="2"/>
    </row>
    <row r="18906" spans="3:3" x14ac:dyDescent="0.2">
      <c r="C18906" s="2"/>
    </row>
    <row r="18907" spans="3:3" x14ac:dyDescent="0.2">
      <c r="C18907" s="2"/>
    </row>
    <row r="18908" spans="3:3" x14ac:dyDescent="0.2">
      <c r="C18908" s="2"/>
    </row>
    <row r="18909" spans="3:3" x14ac:dyDescent="0.2">
      <c r="C18909" s="2"/>
    </row>
    <row r="18910" spans="3:3" x14ac:dyDescent="0.2">
      <c r="C18910" s="2"/>
    </row>
    <row r="18911" spans="3:3" x14ac:dyDescent="0.2">
      <c r="C18911" s="2"/>
    </row>
    <row r="18912" spans="3:3" x14ac:dyDescent="0.2">
      <c r="C18912" s="2"/>
    </row>
    <row r="18913" spans="3:3" x14ac:dyDescent="0.2">
      <c r="C18913" s="2"/>
    </row>
    <row r="18914" spans="3:3" x14ac:dyDescent="0.2">
      <c r="C18914" s="2"/>
    </row>
    <row r="18915" spans="3:3" x14ac:dyDescent="0.2">
      <c r="C18915" s="2"/>
    </row>
    <row r="18916" spans="3:3" x14ac:dyDescent="0.2">
      <c r="C18916" s="2"/>
    </row>
    <row r="18917" spans="3:3" x14ac:dyDescent="0.2">
      <c r="C18917" s="2"/>
    </row>
    <row r="18918" spans="3:3" x14ac:dyDescent="0.2">
      <c r="C18918" s="2"/>
    </row>
    <row r="18919" spans="3:3" x14ac:dyDescent="0.2">
      <c r="C18919" s="2"/>
    </row>
    <row r="18920" spans="3:3" x14ac:dyDescent="0.2">
      <c r="C18920" s="2"/>
    </row>
    <row r="18921" spans="3:3" x14ac:dyDescent="0.2">
      <c r="C18921" s="2"/>
    </row>
    <row r="18922" spans="3:3" x14ac:dyDescent="0.2">
      <c r="C18922" s="2"/>
    </row>
    <row r="18923" spans="3:3" x14ac:dyDescent="0.2">
      <c r="C18923" s="2"/>
    </row>
    <row r="18924" spans="3:3" x14ac:dyDescent="0.2">
      <c r="C18924" s="2"/>
    </row>
    <row r="18925" spans="3:3" x14ac:dyDescent="0.2">
      <c r="C18925" s="2"/>
    </row>
    <row r="18926" spans="3:3" x14ac:dyDescent="0.2">
      <c r="C18926" s="2"/>
    </row>
    <row r="18927" spans="3:3" x14ac:dyDescent="0.2">
      <c r="C18927" s="2"/>
    </row>
    <row r="18928" spans="3:3" x14ac:dyDescent="0.2">
      <c r="C18928" s="2"/>
    </row>
    <row r="18929" spans="3:3" x14ac:dyDescent="0.2">
      <c r="C18929" s="2"/>
    </row>
    <row r="18930" spans="3:3" x14ac:dyDescent="0.2">
      <c r="C18930" s="2"/>
    </row>
    <row r="18931" spans="3:3" x14ac:dyDescent="0.2">
      <c r="C18931" s="2"/>
    </row>
    <row r="18932" spans="3:3" x14ac:dyDescent="0.2">
      <c r="C18932" s="2"/>
    </row>
    <row r="18933" spans="3:3" x14ac:dyDescent="0.2">
      <c r="C18933" s="2"/>
    </row>
    <row r="18934" spans="3:3" x14ac:dyDescent="0.2">
      <c r="C18934" s="2"/>
    </row>
    <row r="18935" spans="3:3" x14ac:dyDescent="0.2">
      <c r="C18935" s="2"/>
    </row>
    <row r="18936" spans="3:3" x14ac:dyDescent="0.2">
      <c r="C18936" s="2"/>
    </row>
    <row r="18937" spans="3:3" x14ac:dyDescent="0.2">
      <c r="C18937" s="2"/>
    </row>
    <row r="18938" spans="3:3" x14ac:dyDescent="0.2">
      <c r="C18938" s="2"/>
    </row>
    <row r="18939" spans="3:3" x14ac:dyDescent="0.2">
      <c r="C18939" s="2"/>
    </row>
    <row r="18940" spans="3:3" x14ac:dyDescent="0.2">
      <c r="C18940" s="2"/>
    </row>
    <row r="18941" spans="3:3" x14ac:dyDescent="0.2">
      <c r="C18941" s="2"/>
    </row>
    <row r="18942" spans="3:3" x14ac:dyDescent="0.2">
      <c r="C18942" s="2"/>
    </row>
    <row r="18943" spans="3:3" x14ac:dyDescent="0.2">
      <c r="C18943" s="2"/>
    </row>
    <row r="18944" spans="3:3" x14ac:dyDescent="0.2">
      <c r="C18944" s="2"/>
    </row>
    <row r="18945" spans="3:3" x14ac:dyDescent="0.2">
      <c r="C18945" s="2"/>
    </row>
    <row r="18946" spans="3:3" x14ac:dyDescent="0.2">
      <c r="C18946" s="2"/>
    </row>
    <row r="18947" spans="3:3" x14ac:dyDescent="0.2">
      <c r="C18947" s="2"/>
    </row>
    <row r="18948" spans="3:3" x14ac:dyDescent="0.2">
      <c r="C18948" s="2"/>
    </row>
    <row r="18949" spans="3:3" x14ac:dyDescent="0.2">
      <c r="C18949" s="2"/>
    </row>
    <row r="18950" spans="3:3" x14ac:dyDescent="0.2">
      <c r="C18950" s="2"/>
    </row>
    <row r="18951" spans="3:3" x14ac:dyDescent="0.2">
      <c r="C18951" s="2"/>
    </row>
    <row r="18952" spans="3:3" x14ac:dyDescent="0.2">
      <c r="C18952" s="2"/>
    </row>
    <row r="18953" spans="3:3" x14ac:dyDescent="0.2">
      <c r="C18953" s="2"/>
    </row>
    <row r="18954" spans="3:3" x14ac:dyDescent="0.2">
      <c r="C18954" s="2"/>
    </row>
    <row r="18955" spans="3:3" x14ac:dyDescent="0.2">
      <c r="C18955" s="2"/>
    </row>
    <row r="18956" spans="3:3" x14ac:dyDescent="0.2">
      <c r="C18956" s="2"/>
    </row>
    <row r="18957" spans="3:3" x14ac:dyDescent="0.2">
      <c r="C18957" s="2"/>
    </row>
    <row r="18958" spans="3:3" x14ac:dyDescent="0.2">
      <c r="C18958" s="2"/>
    </row>
    <row r="18959" spans="3:3" x14ac:dyDescent="0.2">
      <c r="C18959" s="2"/>
    </row>
    <row r="18960" spans="3:3" x14ac:dyDescent="0.2">
      <c r="C18960" s="2"/>
    </row>
    <row r="18961" spans="3:3" x14ac:dyDescent="0.2">
      <c r="C18961" s="2"/>
    </row>
    <row r="18962" spans="3:3" x14ac:dyDescent="0.2">
      <c r="C18962" s="2"/>
    </row>
    <row r="18963" spans="3:3" x14ac:dyDescent="0.2">
      <c r="C18963" s="2"/>
    </row>
    <row r="18964" spans="3:3" x14ac:dyDescent="0.2">
      <c r="C18964" s="2"/>
    </row>
    <row r="18965" spans="3:3" x14ac:dyDescent="0.2">
      <c r="C18965" s="2"/>
    </row>
    <row r="18966" spans="3:3" x14ac:dyDescent="0.2">
      <c r="C18966" s="2"/>
    </row>
    <row r="18967" spans="3:3" x14ac:dyDescent="0.2">
      <c r="C18967" s="2"/>
    </row>
    <row r="18968" spans="3:3" x14ac:dyDescent="0.2">
      <c r="C18968" s="2"/>
    </row>
    <row r="18969" spans="3:3" x14ac:dyDescent="0.2">
      <c r="C18969" s="2"/>
    </row>
    <row r="18970" spans="3:3" x14ac:dyDescent="0.2">
      <c r="C18970" s="2"/>
    </row>
    <row r="18971" spans="3:3" x14ac:dyDescent="0.2">
      <c r="C18971" s="2"/>
    </row>
    <row r="18972" spans="3:3" x14ac:dyDescent="0.2">
      <c r="C18972" s="2"/>
    </row>
    <row r="18973" spans="3:3" x14ac:dyDescent="0.2">
      <c r="C18973" s="2"/>
    </row>
    <row r="18974" spans="3:3" x14ac:dyDescent="0.2">
      <c r="C18974" s="2"/>
    </row>
    <row r="18975" spans="3:3" x14ac:dyDescent="0.2">
      <c r="C18975" s="2"/>
    </row>
    <row r="18976" spans="3:3" x14ac:dyDescent="0.2">
      <c r="C18976" s="2"/>
    </row>
    <row r="18977" spans="3:3" x14ac:dyDescent="0.2">
      <c r="C18977" s="2"/>
    </row>
    <row r="18978" spans="3:3" x14ac:dyDescent="0.2">
      <c r="C18978" s="2"/>
    </row>
    <row r="18979" spans="3:3" x14ac:dyDescent="0.2">
      <c r="C18979" s="2"/>
    </row>
    <row r="18980" spans="3:3" x14ac:dyDescent="0.2">
      <c r="C18980" s="2"/>
    </row>
    <row r="18981" spans="3:3" x14ac:dyDescent="0.2">
      <c r="C18981" s="2"/>
    </row>
    <row r="18982" spans="3:3" x14ac:dyDescent="0.2">
      <c r="C18982" s="2"/>
    </row>
    <row r="18983" spans="3:3" x14ac:dyDescent="0.2">
      <c r="C18983" s="2"/>
    </row>
    <row r="18984" spans="3:3" x14ac:dyDescent="0.2">
      <c r="C18984" s="2"/>
    </row>
    <row r="18985" spans="3:3" x14ac:dyDescent="0.2">
      <c r="C18985" s="2"/>
    </row>
    <row r="18986" spans="3:3" x14ac:dyDescent="0.2">
      <c r="C18986" s="2"/>
    </row>
    <row r="18987" spans="3:3" x14ac:dyDescent="0.2">
      <c r="C18987" s="2"/>
    </row>
    <row r="18988" spans="3:3" x14ac:dyDescent="0.2">
      <c r="C18988" s="2"/>
    </row>
    <row r="18989" spans="3:3" x14ac:dyDescent="0.2">
      <c r="C18989" s="2"/>
    </row>
    <row r="18990" spans="3:3" x14ac:dyDescent="0.2">
      <c r="C18990" s="2"/>
    </row>
    <row r="18991" spans="3:3" x14ac:dyDescent="0.2">
      <c r="C18991" s="2"/>
    </row>
    <row r="18992" spans="3:3" x14ac:dyDescent="0.2">
      <c r="C18992" s="2"/>
    </row>
    <row r="18993" spans="3:3" x14ac:dyDescent="0.2">
      <c r="C18993" s="2"/>
    </row>
    <row r="18994" spans="3:3" x14ac:dyDescent="0.2">
      <c r="C18994" s="2"/>
    </row>
    <row r="18995" spans="3:3" x14ac:dyDescent="0.2">
      <c r="C18995" s="2"/>
    </row>
    <row r="18996" spans="3:3" x14ac:dyDescent="0.2">
      <c r="C18996" s="2"/>
    </row>
    <row r="18997" spans="3:3" x14ac:dyDescent="0.2">
      <c r="C18997" s="2"/>
    </row>
    <row r="18998" spans="3:3" x14ac:dyDescent="0.2">
      <c r="C18998" s="2"/>
    </row>
    <row r="18999" spans="3:3" x14ac:dyDescent="0.2">
      <c r="C18999" s="2"/>
    </row>
    <row r="19000" spans="3:3" x14ac:dyDescent="0.2">
      <c r="C19000" s="2"/>
    </row>
    <row r="19001" spans="3:3" x14ac:dyDescent="0.2">
      <c r="C19001" s="2"/>
    </row>
    <row r="19002" spans="3:3" x14ac:dyDescent="0.2">
      <c r="C19002" s="2"/>
    </row>
    <row r="19003" spans="3:3" x14ac:dyDescent="0.2">
      <c r="C19003" s="2"/>
    </row>
    <row r="19004" spans="3:3" x14ac:dyDescent="0.2">
      <c r="C19004" s="2"/>
    </row>
    <row r="19005" spans="3:3" x14ac:dyDescent="0.2">
      <c r="C19005" s="2"/>
    </row>
    <row r="19006" spans="3:3" x14ac:dyDescent="0.2">
      <c r="C19006" s="2"/>
    </row>
    <row r="19007" spans="3:3" x14ac:dyDescent="0.2">
      <c r="C19007" s="2"/>
    </row>
    <row r="19008" spans="3:3" x14ac:dyDescent="0.2">
      <c r="C19008" s="2"/>
    </row>
    <row r="19009" spans="3:3" x14ac:dyDescent="0.2">
      <c r="C19009" s="2"/>
    </row>
    <row r="19010" spans="3:3" x14ac:dyDescent="0.2">
      <c r="C19010" s="2"/>
    </row>
    <row r="19011" spans="3:3" x14ac:dyDescent="0.2">
      <c r="C19011" s="2"/>
    </row>
    <row r="19012" spans="3:3" x14ac:dyDescent="0.2">
      <c r="C19012" s="2"/>
    </row>
    <row r="19013" spans="3:3" x14ac:dyDescent="0.2">
      <c r="C19013" s="2"/>
    </row>
    <row r="19014" spans="3:3" x14ac:dyDescent="0.2">
      <c r="C19014" s="2"/>
    </row>
    <row r="19015" spans="3:3" x14ac:dyDescent="0.2">
      <c r="C19015" s="2"/>
    </row>
    <row r="19016" spans="3:3" x14ac:dyDescent="0.2">
      <c r="C19016" s="2"/>
    </row>
    <row r="19017" spans="3:3" x14ac:dyDescent="0.2">
      <c r="C19017" s="2"/>
    </row>
    <row r="19018" spans="3:3" x14ac:dyDescent="0.2">
      <c r="C19018" s="2"/>
    </row>
    <row r="19019" spans="3:3" x14ac:dyDescent="0.2">
      <c r="C19019" s="2"/>
    </row>
    <row r="19020" spans="3:3" x14ac:dyDescent="0.2">
      <c r="C19020" s="2"/>
    </row>
    <row r="19021" spans="3:3" x14ac:dyDescent="0.2">
      <c r="C19021" s="2"/>
    </row>
    <row r="19022" spans="3:3" x14ac:dyDescent="0.2">
      <c r="C19022" s="2"/>
    </row>
    <row r="19023" spans="3:3" x14ac:dyDescent="0.2">
      <c r="C19023" s="2"/>
    </row>
    <row r="19024" spans="3:3" x14ac:dyDescent="0.2">
      <c r="C19024" s="2"/>
    </row>
    <row r="19025" spans="3:3" x14ac:dyDescent="0.2">
      <c r="C19025" s="2"/>
    </row>
    <row r="19026" spans="3:3" x14ac:dyDescent="0.2">
      <c r="C19026" s="2"/>
    </row>
    <row r="19027" spans="3:3" x14ac:dyDescent="0.2">
      <c r="C19027" s="2"/>
    </row>
    <row r="19028" spans="3:3" x14ac:dyDescent="0.2">
      <c r="C19028" s="2"/>
    </row>
    <row r="19029" spans="3:3" x14ac:dyDescent="0.2">
      <c r="C19029" s="2"/>
    </row>
    <row r="19030" spans="3:3" x14ac:dyDescent="0.2">
      <c r="C19030" s="2"/>
    </row>
    <row r="19031" spans="3:3" x14ac:dyDescent="0.2">
      <c r="C19031" s="2"/>
    </row>
    <row r="19032" spans="3:3" x14ac:dyDescent="0.2">
      <c r="C19032" s="2"/>
    </row>
    <row r="19033" spans="3:3" x14ac:dyDescent="0.2">
      <c r="C19033" s="2"/>
    </row>
    <row r="19034" spans="3:3" x14ac:dyDescent="0.2">
      <c r="C19034" s="2"/>
    </row>
    <row r="19035" spans="3:3" x14ac:dyDescent="0.2">
      <c r="C19035" s="2"/>
    </row>
    <row r="19036" spans="3:3" x14ac:dyDescent="0.2">
      <c r="C19036" s="2"/>
    </row>
    <row r="19037" spans="3:3" x14ac:dyDescent="0.2">
      <c r="C19037" s="2"/>
    </row>
    <row r="19038" spans="3:3" x14ac:dyDescent="0.2">
      <c r="C19038" s="2"/>
    </row>
    <row r="19039" spans="3:3" x14ac:dyDescent="0.2">
      <c r="C19039" s="2"/>
    </row>
    <row r="19040" spans="3:3" x14ac:dyDescent="0.2">
      <c r="C19040" s="2"/>
    </row>
    <row r="19041" spans="3:3" x14ac:dyDescent="0.2">
      <c r="C19041" s="2"/>
    </row>
    <row r="19042" spans="3:3" x14ac:dyDescent="0.2">
      <c r="C19042" s="2"/>
    </row>
    <row r="19043" spans="3:3" x14ac:dyDescent="0.2">
      <c r="C19043" s="2"/>
    </row>
    <row r="19044" spans="3:3" x14ac:dyDescent="0.2">
      <c r="C19044" s="2"/>
    </row>
    <row r="19045" spans="3:3" x14ac:dyDescent="0.2">
      <c r="C19045" s="2"/>
    </row>
    <row r="19046" spans="3:3" x14ac:dyDescent="0.2">
      <c r="C19046" s="2"/>
    </row>
    <row r="19047" spans="3:3" x14ac:dyDescent="0.2">
      <c r="C19047" s="2"/>
    </row>
    <row r="19048" spans="3:3" x14ac:dyDescent="0.2">
      <c r="C19048" s="2"/>
    </row>
    <row r="19049" spans="3:3" x14ac:dyDescent="0.2">
      <c r="C19049" s="2"/>
    </row>
    <row r="19050" spans="3:3" x14ac:dyDescent="0.2">
      <c r="C19050" s="2"/>
    </row>
    <row r="19051" spans="3:3" x14ac:dyDescent="0.2">
      <c r="C19051" s="2"/>
    </row>
    <row r="19052" spans="3:3" x14ac:dyDescent="0.2">
      <c r="C19052" s="2"/>
    </row>
    <row r="19053" spans="3:3" x14ac:dyDescent="0.2">
      <c r="C19053" s="2"/>
    </row>
    <row r="19054" spans="3:3" x14ac:dyDescent="0.2">
      <c r="C19054" s="2"/>
    </row>
    <row r="19055" spans="3:3" x14ac:dyDescent="0.2">
      <c r="C19055" s="2"/>
    </row>
    <row r="19056" spans="3:3" x14ac:dyDescent="0.2">
      <c r="C19056" s="2"/>
    </row>
    <row r="19057" spans="3:3" x14ac:dyDescent="0.2">
      <c r="C19057" s="2"/>
    </row>
    <row r="19058" spans="3:3" x14ac:dyDescent="0.2">
      <c r="C19058" s="2"/>
    </row>
    <row r="19059" spans="3:3" x14ac:dyDescent="0.2">
      <c r="C19059" s="2"/>
    </row>
    <row r="19060" spans="3:3" x14ac:dyDescent="0.2">
      <c r="C19060" s="2"/>
    </row>
    <row r="19061" spans="3:3" x14ac:dyDescent="0.2">
      <c r="C19061" s="2"/>
    </row>
    <row r="19062" spans="3:3" x14ac:dyDescent="0.2">
      <c r="C19062" s="2"/>
    </row>
    <row r="19063" spans="3:3" x14ac:dyDescent="0.2">
      <c r="C19063" s="2"/>
    </row>
    <row r="19064" spans="3:3" x14ac:dyDescent="0.2">
      <c r="C19064" s="2"/>
    </row>
    <row r="19065" spans="3:3" x14ac:dyDescent="0.2">
      <c r="C19065" s="2"/>
    </row>
    <row r="19066" spans="3:3" x14ac:dyDescent="0.2">
      <c r="C19066" s="2"/>
    </row>
    <row r="19067" spans="3:3" x14ac:dyDescent="0.2">
      <c r="C19067" s="2"/>
    </row>
    <row r="19068" spans="3:3" x14ac:dyDescent="0.2">
      <c r="C19068" s="2"/>
    </row>
    <row r="19069" spans="3:3" x14ac:dyDescent="0.2">
      <c r="C19069" s="2"/>
    </row>
    <row r="19070" spans="3:3" x14ac:dyDescent="0.2">
      <c r="C19070" s="2"/>
    </row>
    <row r="19071" spans="3:3" x14ac:dyDescent="0.2">
      <c r="C19071" s="2"/>
    </row>
    <row r="19072" spans="3:3" x14ac:dyDescent="0.2">
      <c r="C19072" s="2"/>
    </row>
    <row r="19073" spans="3:3" x14ac:dyDescent="0.2">
      <c r="C19073" s="2"/>
    </row>
    <row r="19074" spans="3:3" x14ac:dyDescent="0.2">
      <c r="C19074" s="2"/>
    </row>
    <row r="19075" spans="3:3" x14ac:dyDescent="0.2">
      <c r="C19075" s="2"/>
    </row>
    <row r="19076" spans="3:3" x14ac:dyDescent="0.2">
      <c r="C19076" s="2"/>
    </row>
    <row r="19077" spans="3:3" x14ac:dyDescent="0.2">
      <c r="C19077" s="2"/>
    </row>
    <row r="19078" spans="3:3" x14ac:dyDescent="0.2">
      <c r="C19078" s="2"/>
    </row>
    <row r="19079" spans="3:3" x14ac:dyDescent="0.2">
      <c r="C19079" s="2"/>
    </row>
    <row r="19080" spans="3:3" x14ac:dyDescent="0.2">
      <c r="C19080" s="2"/>
    </row>
    <row r="19081" spans="3:3" x14ac:dyDescent="0.2">
      <c r="C19081" s="2"/>
    </row>
    <row r="19082" spans="3:3" x14ac:dyDescent="0.2">
      <c r="C19082" s="2"/>
    </row>
    <row r="19083" spans="3:3" x14ac:dyDescent="0.2">
      <c r="C19083" s="2"/>
    </row>
    <row r="19084" spans="3:3" x14ac:dyDescent="0.2">
      <c r="C19084" s="2"/>
    </row>
    <row r="19085" spans="3:3" x14ac:dyDescent="0.2">
      <c r="C19085" s="2"/>
    </row>
    <row r="19086" spans="3:3" x14ac:dyDescent="0.2">
      <c r="C19086" s="2"/>
    </row>
    <row r="19087" spans="3:3" x14ac:dyDescent="0.2">
      <c r="C19087" s="2"/>
    </row>
    <row r="19088" spans="3:3" x14ac:dyDescent="0.2">
      <c r="C19088" s="2"/>
    </row>
    <row r="19089" spans="3:3" x14ac:dyDescent="0.2">
      <c r="C19089" s="2"/>
    </row>
    <row r="19090" spans="3:3" x14ac:dyDescent="0.2">
      <c r="C19090" s="2"/>
    </row>
    <row r="19091" spans="3:3" x14ac:dyDescent="0.2">
      <c r="C19091" s="2"/>
    </row>
    <row r="19092" spans="3:3" x14ac:dyDescent="0.2">
      <c r="C19092" s="2"/>
    </row>
    <row r="19093" spans="3:3" x14ac:dyDescent="0.2">
      <c r="C19093" s="2"/>
    </row>
    <row r="19094" spans="3:3" x14ac:dyDescent="0.2">
      <c r="C19094" s="2"/>
    </row>
    <row r="19095" spans="3:3" x14ac:dyDescent="0.2">
      <c r="C19095" s="2"/>
    </row>
    <row r="19096" spans="3:3" x14ac:dyDescent="0.2">
      <c r="C19096" s="2"/>
    </row>
    <row r="19097" spans="3:3" x14ac:dyDescent="0.2">
      <c r="C19097" s="2"/>
    </row>
    <row r="19098" spans="3:3" x14ac:dyDescent="0.2">
      <c r="C19098" s="2"/>
    </row>
    <row r="19099" spans="3:3" x14ac:dyDescent="0.2">
      <c r="C19099" s="2"/>
    </row>
    <row r="19100" spans="3:3" x14ac:dyDescent="0.2">
      <c r="C19100" s="2"/>
    </row>
    <row r="19101" spans="3:3" x14ac:dyDescent="0.2">
      <c r="C19101" s="2"/>
    </row>
    <row r="19102" spans="3:3" x14ac:dyDescent="0.2">
      <c r="C19102" s="2"/>
    </row>
    <row r="19103" spans="3:3" x14ac:dyDescent="0.2">
      <c r="C19103" s="2"/>
    </row>
    <row r="19104" spans="3:3" x14ac:dyDescent="0.2">
      <c r="C19104" s="2"/>
    </row>
    <row r="19105" spans="3:3" x14ac:dyDescent="0.2">
      <c r="C19105" s="2"/>
    </row>
    <row r="19106" spans="3:3" x14ac:dyDescent="0.2">
      <c r="C19106" s="2"/>
    </row>
    <row r="19107" spans="3:3" x14ac:dyDescent="0.2">
      <c r="C19107" s="2"/>
    </row>
    <row r="19108" spans="3:3" x14ac:dyDescent="0.2">
      <c r="C19108" s="2"/>
    </row>
    <row r="19109" spans="3:3" x14ac:dyDescent="0.2">
      <c r="C19109" s="2"/>
    </row>
    <row r="19110" spans="3:3" x14ac:dyDescent="0.2">
      <c r="C19110" s="2"/>
    </row>
    <row r="19111" spans="3:3" x14ac:dyDescent="0.2">
      <c r="C19111" s="2"/>
    </row>
    <row r="19112" spans="3:3" x14ac:dyDescent="0.2">
      <c r="C19112" s="2"/>
    </row>
    <row r="19113" spans="3:3" x14ac:dyDescent="0.2">
      <c r="C19113" s="2"/>
    </row>
    <row r="19114" spans="3:3" x14ac:dyDescent="0.2">
      <c r="C19114" s="2"/>
    </row>
    <row r="19115" spans="3:3" x14ac:dyDescent="0.2">
      <c r="C19115" s="2"/>
    </row>
    <row r="19116" spans="3:3" x14ac:dyDescent="0.2">
      <c r="C19116" s="2"/>
    </row>
    <row r="19117" spans="3:3" x14ac:dyDescent="0.2">
      <c r="C19117" s="2"/>
    </row>
    <row r="19118" spans="3:3" x14ac:dyDescent="0.2">
      <c r="C19118" s="2"/>
    </row>
    <row r="19119" spans="3:3" x14ac:dyDescent="0.2">
      <c r="C19119" s="2"/>
    </row>
    <row r="19120" spans="3:3" x14ac:dyDescent="0.2">
      <c r="C19120" s="2"/>
    </row>
    <row r="19121" spans="3:3" x14ac:dyDescent="0.2">
      <c r="C19121" s="2"/>
    </row>
    <row r="19122" spans="3:3" x14ac:dyDescent="0.2">
      <c r="C19122" s="2"/>
    </row>
    <row r="19123" spans="3:3" x14ac:dyDescent="0.2">
      <c r="C19123" s="2"/>
    </row>
    <row r="19124" spans="3:3" x14ac:dyDescent="0.2">
      <c r="C19124" s="2"/>
    </row>
    <row r="19125" spans="3:3" x14ac:dyDescent="0.2">
      <c r="C19125" s="2"/>
    </row>
    <row r="19126" spans="3:3" x14ac:dyDescent="0.2">
      <c r="C19126" s="2"/>
    </row>
    <row r="19127" spans="3:3" x14ac:dyDescent="0.2">
      <c r="C19127" s="2"/>
    </row>
    <row r="19128" spans="3:3" x14ac:dyDescent="0.2">
      <c r="C19128" s="2"/>
    </row>
    <row r="19129" spans="3:3" x14ac:dyDescent="0.2">
      <c r="C19129" s="2"/>
    </row>
    <row r="19130" spans="3:3" x14ac:dyDescent="0.2">
      <c r="C19130" s="2"/>
    </row>
    <row r="19131" spans="3:3" x14ac:dyDescent="0.2">
      <c r="C19131" s="2"/>
    </row>
    <row r="19132" spans="3:3" x14ac:dyDescent="0.2">
      <c r="C19132" s="2"/>
    </row>
    <row r="19133" spans="3:3" x14ac:dyDescent="0.2">
      <c r="C19133" s="2"/>
    </row>
    <row r="19134" spans="3:3" x14ac:dyDescent="0.2">
      <c r="C19134" s="2"/>
    </row>
    <row r="19135" spans="3:3" x14ac:dyDescent="0.2">
      <c r="C19135" s="2"/>
    </row>
    <row r="19136" spans="3:3" x14ac:dyDescent="0.2">
      <c r="C19136" s="2"/>
    </row>
    <row r="19137" spans="3:3" x14ac:dyDescent="0.2">
      <c r="C19137" s="2"/>
    </row>
    <row r="19138" spans="3:3" x14ac:dyDescent="0.2">
      <c r="C19138" s="2"/>
    </row>
    <row r="19139" spans="3:3" x14ac:dyDescent="0.2">
      <c r="C19139" s="2"/>
    </row>
    <row r="19140" spans="3:3" x14ac:dyDescent="0.2">
      <c r="C19140" s="2"/>
    </row>
    <row r="19141" spans="3:3" x14ac:dyDescent="0.2">
      <c r="C19141" s="2"/>
    </row>
    <row r="19142" spans="3:3" x14ac:dyDescent="0.2">
      <c r="C19142" s="2"/>
    </row>
    <row r="19143" spans="3:3" x14ac:dyDescent="0.2">
      <c r="C19143" s="2"/>
    </row>
    <row r="19144" spans="3:3" x14ac:dyDescent="0.2">
      <c r="C19144" s="2"/>
    </row>
    <row r="19145" spans="3:3" x14ac:dyDescent="0.2">
      <c r="C19145" s="2"/>
    </row>
    <row r="19146" spans="3:3" x14ac:dyDescent="0.2">
      <c r="C19146" s="2"/>
    </row>
    <row r="19147" spans="3:3" x14ac:dyDescent="0.2">
      <c r="C19147" s="2"/>
    </row>
    <row r="19148" spans="3:3" x14ac:dyDescent="0.2">
      <c r="C19148" s="2"/>
    </row>
    <row r="19149" spans="3:3" x14ac:dyDescent="0.2">
      <c r="C19149" s="2"/>
    </row>
    <row r="19150" spans="3:3" x14ac:dyDescent="0.2">
      <c r="C19150" s="2"/>
    </row>
    <row r="19151" spans="3:3" x14ac:dyDescent="0.2">
      <c r="C19151" s="2"/>
    </row>
    <row r="19152" spans="3:3" x14ac:dyDescent="0.2">
      <c r="C19152" s="2"/>
    </row>
    <row r="19153" spans="3:3" x14ac:dyDescent="0.2">
      <c r="C19153" s="2"/>
    </row>
    <row r="19154" spans="3:3" x14ac:dyDescent="0.2">
      <c r="C19154" s="2"/>
    </row>
    <row r="19155" spans="3:3" x14ac:dyDescent="0.2">
      <c r="C19155" s="2"/>
    </row>
    <row r="19156" spans="3:3" x14ac:dyDescent="0.2">
      <c r="C19156" s="2"/>
    </row>
    <row r="19157" spans="3:3" x14ac:dyDescent="0.2">
      <c r="C19157" s="2"/>
    </row>
    <row r="19158" spans="3:3" x14ac:dyDescent="0.2">
      <c r="C19158" s="2"/>
    </row>
    <row r="19159" spans="3:3" x14ac:dyDescent="0.2">
      <c r="C19159" s="2"/>
    </row>
    <row r="19160" spans="3:3" x14ac:dyDescent="0.2">
      <c r="C19160" s="2"/>
    </row>
    <row r="19161" spans="3:3" x14ac:dyDescent="0.2">
      <c r="C19161" s="2"/>
    </row>
    <row r="19162" spans="3:3" x14ac:dyDescent="0.2">
      <c r="C19162" s="2"/>
    </row>
    <row r="19163" spans="3:3" x14ac:dyDescent="0.2">
      <c r="C19163" s="2"/>
    </row>
    <row r="19164" spans="3:3" x14ac:dyDescent="0.2">
      <c r="C19164" s="2"/>
    </row>
    <row r="19165" spans="3:3" x14ac:dyDescent="0.2">
      <c r="C19165" s="2"/>
    </row>
    <row r="19166" spans="3:3" x14ac:dyDescent="0.2">
      <c r="C19166" s="2"/>
    </row>
    <row r="19167" spans="3:3" x14ac:dyDescent="0.2">
      <c r="C19167" s="2"/>
    </row>
    <row r="19168" spans="3:3" x14ac:dyDescent="0.2">
      <c r="C19168" s="2"/>
    </row>
    <row r="19169" spans="3:3" x14ac:dyDescent="0.2">
      <c r="C19169" s="2"/>
    </row>
    <row r="19170" spans="3:3" x14ac:dyDescent="0.2">
      <c r="C19170" s="2"/>
    </row>
    <row r="19171" spans="3:3" x14ac:dyDescent="0.2">
      <c r="C19171" s="2"/>
    </row>
    <row r="19172" spans="3:3" x14ac:dyDescent="0.2">
      <c r="C19172" s="2"/>
    </row>
    <row r="19173" spans="3:3" x14ac:dyDescent="0.2">
      <c r="C19173" s="2"/>
    </row>
    <row r="19174" spans="3:3" x14ac:dyDescent="0.2">
      <c r="C19174" s="2"/>
    </row>
    <row r="19175" spans="3:3" x14ac:dyDescent="0.2">
      <c r="C19175" s="2"/>
    </row>
    <row r="19176" spans="3:3" x14ac:dyDescent="0.2">
      <c r="C19176" s="2"/>
    </row>
    <row r="19177" spans="3:3" x14ac:dyDescent="0.2">
      <c r="C19177" s="2"/>
    </row>
    <row r="19178" spans="3:3" x14ac:dyDescent="0.2">
      <c r="C19178" s="2"/>
    </row>
    <row r="19179" spans="3:3" x14ac:dyDescent="0.2">
      <c r="C19179" s="2"/>
    </row>
    <row r="19180" spans="3:3" x14ac:dyDescent="0.2">
      <c r="C19180" s="2"/>
    </row>
    <row r="19181" spans="3:3" x14ac:dyDescent="0.2">
      <c r="C19181" s="2"/>
    </row>
    <row r="19182" spans="3:3" x14ac:dyDescent="0.2">
      <c r="C19182" s="2"/>
    </row>
    <row r="19183" spans="3:3" x14ac:dyDescent="0.2">
      <c r="C19183" s="2"/>
    </row>
    <row r="19184" spans="3:3" x14ac:dyDescent="0.2">
      <c r="C19184" s="2"/>
    </row>
    <row r="19185" spans="3:3" x14ac:dyDescent="0.2">
      <c r="C19185" s="2"/>
    </row>
    <row r="19186" spans="3:3" x14ac:dyDescent="0.2">
      <c r="C19186" s="2"/>
    </row>
    <row r="19187" spans="3:3" x14ac:dyDescent="0.2">
      <c r="C19187" s="2"/>
    </row>
    <row r="19188" spans="3:3" x14ac:dyDescent="0.2">
      <c r="C19188" s="2"/>
    </row>
    <row r="19189" spans="3:3" x14ac:dyDescent="0.2">
      <c r="C19189" s="2"/>
    </row>
    <row r="19190" spans="3:3" x14ac:dyDescent="0.2">
      <c r="C19190" s="2"/>
    </row>
    <row r="19191" spans="3:3" x14ac:dyDescent="0.2">
      <c r="C19191" s="2"/>
    </row>
    <row r="19192" spans="3:3" x14ac:dyDescent="0.2">
      <c r="C19192" s="2"/>
    </row>
    <row r="19193" spans="3:3" x14ac:dyDescent="0.2">
      <c r="C19193" s="2"/>
    </row>
    <row r="19194" spans="3:3" x14ac:dyDescent="0.2">
      <c r="C19194" s="2"/>
    </row>
    <row r="19195" spans="3:3" x14ac:dyDescent="0.2">
      <c r="C19195" s="2"/>
    </row>
    <row r="19196" spans="3:3" x14ac:dyDescent="0.2">
      <c r="C19196" s="2"/>
    </row>
    <row r="19197" spans="3:3" x14ac:dyDescent="0.2">
      <c r="C19197" s="2"/>
    </row>
    <row r="19198" spans="3:3" x14ac:dyDescent="0.2">
      <c r="C19198" s="2"/>
    </row>
    <row r="19199" spans="3:3" x14ac:dyDescent="0.2">
      <c r="C19199" s="2"/>
    </row>
    <row r="19200" spans="3:3" x14ac:dyDescent="0.2">
      <c r="C19200" s="2"/>
    </row>
    <row r="19201" spans="3:3" x14ac:dyDescent="0.2">
      <c r="C19201" s="2"/>
    </row>
    <row r="19202" spans="3:3" x14ac:dyDescent="0.2">
      <c r="C19202" s="2"/>
    </row>
    <row r="19203" spans="3:3" x14ac:dyDescent="0.2">
      <c r="C19203" s="2"/>
    </row>
    <row r="19204" spans="3:3" x14ac:dyDescent="0.2">
      <c r="C19204" s="2"/>
    </row>
    <row r="19205" spans="3:3" x14ac:dyDescent="0.2">
      <c r="C19205" s="2"/>
    </row>
    <row r="19206" spans="3:3" x14ac:dyDescent="0.2">
      <c r="C19206" s="2"/>
    </row>
    <row r="19207" spans="3:3" x14ac:dyDescent="0.2">
      <c r="C19207" s="2"/>
    </row>
    <row r="19208" spans="3:3" x14ac:dyDescent="0.2">
      <c r="C19208" s="2"/>
    </row>
    <row r="19209" spans="3:3" x14ac:dyDescent="0.2">
      <c r="C19209" s="2"/>
    </row>
    <row r="19210" spans="3:3" x14ac:dyDescent="0.2">
      <c r="C19210" s="2"/>
    </row>
    <row r="19211" spans="3:3" x14ac:dyDescent="0.2">
      <c r="C19211" s="2"/>
    </row>
    <row r="19212" spans="3:3" x14ac:dyDescent="0.2">
      <c r="C19212" s="2"/>
    </row>
    <row r="19213" spans="3:3" x14ac:dyDescent="0.2">
      <c r="C19213" s="2"/>
    </row>
    <row r="19214" spans="3:3" x14ac:dyDescent="0.2">
      <c r="C19214" s="2"/>
    </row>
    <row r="19215" spans="3:3" x14ac:dyDescent="0.2">
      <c r="C19215" s="2"/>
    </row>
    <row r="19216" spans="3:3" x14ac:dyDescent="0.2">
      <c r="C19216" s="2"/>
    </row>
    <row r="19217" spans="3:3" x14ac:dyDescent="0.2">
      <c r="C19217" s="2"/>
    </row>
    <row r="19218" spans="3:3" x14ac:dyDescent="0.2">
      <c r="C19218" s="2"/>
    </row>
    <row r="19219" spans="3:3" x14ac:dyDescent="0.2">
      <c r="C19219" s="2"/>
    </row>
    <row r="19220" spans="3:3" x14ac:dyDescent="0.2">
      <c r="C19220" s="2"/>
    </row>
    <row r="19221" spans="3:3" x14ac:dyDescent="0.2">
      <c r="C19221" s="2"/>
    </row>
    <row r="19222" spans="3:3" x14ac:dyDescent="0.2">
      <c r="C19222" s="2"/>
    </row>
    <row r="19223" spans="3:3" x14ac:dyDescent="0.2">
      <c r="C19223" s="2"/>
    </row>
    <row r="19224" spans="3:3" x14ac:dyDescent="0.2">
      <c r="C19224" s="2"/>
    </row>
    <row r="19225" spans="3:3" x14ac:dyDescent="0.2">
      <c r="C19225" s="2"/>
    </row>
    <row r="19226" spans="3:3" x14ac:dyDescent="0.2">
      <c r="C19226" s="2"/>
    </row>
    <row r="19227" spans="3:3" x14ac:dyDescent="0.2">
      <c r="C19227" s="2"/>
    </row>
    <row r="19228" spans="3:3" x14ac:dyDescent="0.2">
      <c r="C19228" s="2"/>
    </row>
    <row r="19229" spans="3:3" x14ac:dyDescent="0.2">
      <c r="C19229" s="2"/>
    </row>
    <row r="19230" spans="3:3" x14ac:dyDescent="0.2">
      <c r="C19230" s="2"/>
    </row>
    <row r="19231" spans="3:3" x14ac:dyDescent="0.2">
      <c r="C19231" s="2"/>
    </row>
    <row r="19232" spans="3:3" x14ac:dyDescent="0.2">
      <c r="C19232" s="2"/>
    </row>
    <row r="19233" spans="3:3" x14ac:dyDescent="0.2">
      <c r="C19233" s="2"/>
    </row>
    <row r="19234" spans="3:3" x14ac:dyDescent="0.2">
      <c r="C19234" s="2"/>
    </row>
    <row r="19235" spans="3:3" x14ac:dyDescent="0.2">
      <c r="C19235" s="2"/>
    </row>
    <row r="19236" spans="3:3" x14ac:dyDescent="0.2">
      <c r="C19236" s="2"/>
    </row>
    <row r="19237" spans="3:3" x14ac:dyDescent="0.2">
      <c r="C19237" s="2"/>
    </row>
    <row r="19238" spans="3:3" x14ac:dyDescent="0.2">
      <c r="C19238" s="2"/>
    </row>
    <row r="19239" spans="3:3" x14ac:dyDescent="0.2">
      <c r="C19239" s="2"/>
    </row>
    <row r="19240" spans="3:3" x14ac:dyDescent="0.2">
      <c r="C19240" s="2"/>
    </row>
    <row r="19241" spans="3:3" x14ac:dyDescent="0.2">
      <c r="C19241" s="2"/>
    </row>
    <row r="19242" spans="3:3" x14ac:dyDescent="0.2">
      <c r="C19242" s="2"/>
    </row>
    <row r="19243" spans="3:3" x14ac:dyDescent="0.2">
      <c r="C19243" s="2"/>
    </row>
    <row r="19244" spans="3:3" x14ac:dyDescent="0.2">
      <c r="C19244" s="2"/>
    </row>
    <row r="19245" spans="3:3" x14ac:dyDescent="0.2">
      <c r="C19245" s="2"/>
    </row>
    <row r="19246" spans="3:3" x14ac:dyDescent="0.2">
      <c r="C19246" s="2"/>
    </row>
    <row r="19247" spans="3:3" x14ac:dyDescent="0.2">
      <c r="C19247" s="2"/>
    </row>
    <row r="19248" spans="3:3" x14ac:dyDescent="0.2">
      <c r="C19248" s="2"/>
    </row>
    <row r="19249" spans="3:3" x14ac:dyDescent="0.2">
      <c r="C19249" s="2"/>
    </row>
    <row r="19250" spans="3:3" x14ac:dyDescent="0.2">
      <c r="C19250" s="2"/>
    </row>
    <row r="19251" spans="3:3" x14ac:dyDescent="0.2">
      <c r="C19251" s="2"/>
    </row>
    <row r="19252" spans="3:3" x14ac:dyDescent="0.2">
      <c r="C19252" s="2"/>
    </row>
    <row r="19253" spans="3:3" x14ac:dyDescent="0.2">
      <c r="C19253" s="2"/>
    </row>
    <row r="19254" spans="3:3" x14ac:dyDescent="0.2">
      <c r="C19254" s="2"/>
    </row>
    <row r="19255" spans="3:3" x14ac:dyDescent="0.2">
      <c r="C19255" s="2"/>
    </row>
    <row r="19256" spans="3:3" x14ac:dyDescent="0.2">
      <c r="C19256" s="2"/>
    </row>
    <row r="19257" spans="3:3" x14ac:dyDescent="0.2">
      <c r="C19257" s="2"/>
    </row>
    <row r="19258" spans="3:3" x14ac:dyDescent="0.2">
      <c r="C19258" s="2"/>
    </row>
    <row r="19259" spans="3:3" x14ac:dyDescent="0.2">
      <c r="C19259" s="2"/>
    </row>
    <row r="19260" spans="3:3" x14ac:dyDescent="0.2">
      <c r="C19260" s="2"/>
    </row>
    <row r="19261" spans="3:3" x14ac:dyDescent="0.2">
      <c r="C19261" s="2"/>
    </row>
    <row r="19262" spans="3:3" x14ac:dyDescent="0.2">
      <c r="C19262" s="2"/>
    </row>
    <row r="19263" spans="3:3" x14ac:dyDescent="0.2">
      <c r="C19263" s="2"/>
    </row>
    <row r="19264" spans="3:3" x14ac:dyDescent="0.2">
      <c r="C19264" s="2"/>
    </row>
    <row r="19265" spans="3:3" x14ac:dyDescent="0.2">
      <c r="C19265" s="2"/>
    </row>
    <row r="19266" spans="3:3" x14ac:dyDescent="0.2">
      <c r="C19266" s="2"/>
    </row>
    <row r="19267" spans="3:3" x14ac:dyDescent="0.2">
      <c r="C19267" s="2"/>
    </row>
    <row r="19268" spans="3:3" x14ac:dyDescent="0.2">
      <c r="C19268" s="2"/>
    </row>
    <row r="19269" spans="3:3" x14ac:dyDescent="0.2">
      <c r="C19269" s="2"/>
    </row>
    <row r="19270" spans="3:3" x14ac:dyDescent="0.2">
      <c r="C19270" s="2"/>
    </row>
    <row r="19271" spans="3:3" x14ac:dyDescent="0.2">
      <c r="C19271" s="2"/>
    </row>
    <row r="19272" spans="3:3" x14ac:dyDescent="0.2">
      <c r="C19272" s="2"/>
    </row>
    <row r="19273" spans="3:3" x14ac:dyDescent="0.2">
      <c r="C19273" s="2"/>
    </row>
    <row r="19274" spans="3:3" x14ac:dyDescent="0.2">
      <c r="C19274" s="2"/>
    </row>
    <row r="19275" spans="3:3" x14ac:dyDescent="0.2">
      <c r="C19275" s="2"/>
    </row>
    <row r="19276" spans="3:3" x14ac:dyDescent="0.2">
      <c r="C19276" s="2"/>
    </row>
    <row r="19277" spans="3:3" x14ac:dyDescent="0.2">
      <c r="C19277" s="2"/>
    </row>
    <row r="19278" spans="3:3" x14ac:dyDescent="0.2">
      <c r="C19278" s="2"/>
    </row>
    <row r="19279" spans="3:3" x14ac:dyDescent="0.2">
      <c r="C19279" s="2"/>
    </row>
    <row r="19280" spans="3:3" x14ac:dyDescent="0.2">
      <c r="C19280" s="2"/>
    </row>
    <row r="19281" spans="3:3" x14ac:dyDescent="0.2">
      <c r="C19281" s="2"/>
    </row>
    <row r="19282" spans="3:3" x14ac:dyDescent="0.2">
      <c r="C19282" s="2"/>
    </row>
    <row r="19283" spans="3:3" x14ac:dyDescent="0.2">
      <c r="C19283" s="2"/>
    </row>
    <row r="19284" spans="3:3" x14ac:dyDescent="0.2">
      <c r="C19284" s="2"/>
    </row>
    <row r="19285" spans="3:3" x14ac:dyDescent="0.2">
      <c r="C19285" s="2"/>
    </row>
    <row r="19286" spans="3:3" x14ac:dyDescent="0.2">
      <c r="C19286" s="2"/>
    </row>
    <row r="19287" spans="3:3" x14ac:dyDescent="0.2">
      <c r="C19287" s="2"/>
    </row>
    <row r="19288" spans="3:3" x14ac:dyDescent="0.2">
      <c r="C19288" s="2"/>
    </row>
    <row r="19289" spans="3:3" x14ac:dyDescent="0.2">
      <c r="C19289" s="2"/>
    </row>
    <row r="19290" spans="3:3" x14ac:dyDescent="0.2">
      <c r="C19290" s="2"/>
    </row>
    <row r="19291" spans="3:3" x14ac:dyDescent="0.2">
      <c r="C19291" s="2"/>
    </row>
    <row r="19292" spans="3:3" x14ac:dyDescent="0.2">
      <c r="C19292" s="2"/>
    </row>
    <row r="19293" spans="3:3" x14ac:dyDescent="0.2">
      <c r="C19293" s="2"/>
    </row>
    <row r="19294" spans="3:3" x14ac:dyDescent="0.2">
      <c r="C19294" s="2"/>
    </row>
    <row r="19295" spans="3:3" x14ac:dyDescent="0.2">
      <c r="C19295" s="2"/>
    </row>
    <row r="19296" spans="3:3" x14ac:dyDescent="0.2">
      <c r="C19296" s="2"/>
    </row>
    <row r="19297" spans="3:3" x14ac:dyDescent="0.2">
      <c r="C19297" s="2"/>
    </row>
    <row r="19298" spans="3:3" x14ac:dyDescent="0.2">
      <c r="C19298" s="2"/>
    </row>
    <row r="19299" spans="3:3" x14ac:dyDescent="0.2">
      <c r="C19299" s="2"/>
    </row>
    <row r="19300" spans="3:3" x14ac:dyDescent="0.2">
      <c r="C19300" s="2"/>
    </row>
    <row r="19301" spans="3:3" x14ac:dyDescent="0.2">
      <c r="C19301" s="2"/>
    </row>
    <row r="19302" spans="3:3" x14ac:dyDescent="0.2">
      <c r="C19302" s="2"/>
    </row>
    <row r="19303" spans="3:3" x14ac:dyDescent="0.2">
      <c r="C19303" s="2"/>
    </row>
    <row r="19304" spans="3:3" x14ac:dyDescent="0.2">
      <c r="C19304" s="2"/>
    </row>
    <row r="19305" spans="3:3" x14ac:dyDescent="0.2">
      <c r="C19305" s="2"/>
    </row>
    <row r="19306" spans="3:3" x14ac:dyDescent="0.2">
      <c r="C19306" s="2"/>
    </row>
    <row r="19307" spans="3:3" x14ac:dyDescent="0.2">
      <c r="C19307" s="2"/>
    </row>
    <row r="19308" spans="3:3" x14ac:dyDescent="0.2">
      <c r="C19308" s="2"/>
    </row>
    <row r="19309" spans="3:3" x14ac:dyDescent="0.2">
      <c r="C19309" s="2"/>
    </row>
    <row r="19310" spans="3:3" x14ac:dyDescent="0.2">
      <c r="C19310" s="2"/>
    </row>
    <row r="19311" spans="3:3" x14ac:dyDescent="0.2">
      <c r="C19311" s="2"/>
    </row>
    <row r="19312" spans="3:3" x14ac:dyDescent="0.2">
      <c r="C19312" s="2"/>
    </row>
    <row r="19313" spans="3:3" x14ac:dyDescent="0.2">
      <c r="C19313" s="2"/>
    </row>
    <row r="19314" spans="3:3" x14ac:dyDescent="0.2">
      <c r="C19314" s="2"/>
    </row>
    <row r="19315" spans="3:3" x14ac:dyDescent="0.2">
      <c r="C19315" s="2"/>
    </row>
    <row r="19316" spans="3:3" x14ac:dyDescent="0.2">
      <c r="C19316" s="2"/>
    </row>
    <row r="19317" spans="3:3" x14ac:dyDescent="0.2">
      <c r="C19317" s="2"/>
    </row>
    <row r="19318" spans="3:3" x14ac:dyDescent="0.2">
      <c r="C19318" s="2"/>
    </row>
    <row r="19319" spans="3:3" x14ac:dyDescent="0.2">
      <c r="C19319" s="2"/>
    </row>
    <row r="19320" spans="3:3" x14ac:dyDescent="0.2">
      <c r="C19320" s="2"/>
    </row>
    <row r="19321" spans="3:3" x14ac:dyDescent="0.2">
      <c r="C19321" s="2"/>
    </row>
    <row r="19322" spans="3:3" x14ac:dyDescent="0.2">
      <c r="C19322" s="2"/>
    </row>
    <row r="19323" spans="3:3" x14ac:dyDescent="0.2">
      <c r="C19323" s="2"/>
    </row>
    <row r="19324" spans="3:3" x14ac:dyDescent="0.2">
      <c r="C19324" s="2"/>
    </row>
    <row r="19325" spans="3:3" x14ac:dyDescent="0.2">
      <c r="C19325" s="2"/>
    </row>
    <row r="19326" spans="3:3" x14ac:dyDescent="0.2">
      <c r="C19326" s="2"/>
    </row>
    <row r="19327" spans="3:3" x14ac:dyDescent="0.2">
      <c r="C19327" s="2"/>
    </row>
    <row r="19328" spans="3:3" x14ac:dyDescent="0.2">
      <c r="C19328" s="2"/>
    </row>
    <row r="19329" spans="3:3" x14ac:dyDescent="0.2">
      <c r="C19329" s="2"/>
    </row>
    <row r="19330" spans="3:3" x14ac:dyDescent="0.2">
      <c r="C19330" s="2"/>
    </row>
    <row r="19331" spans="3:3" x14ac:dyDescent="0.2">
      <c r="C19331" s="2"/>
    </row>
    <row r="19332" spans="3:3" x14ac:dyDescent="0.2">
      <c r="C19332" s="2"/>
    </row>
    <row r="19333" spans="3:3" x14ac:dyDescent="0.2">
      <c r="C19333" s="2"/>
    </row>
    <row r="19334" spans="3:3" x14ac:dyDescent="0.2">
      <c r="C19334" s="2"/>
    </row>
    <row r="19335" spans="3:3" x14ac:dyDescent="0.2">
      <c r="C19335" s="2"/>
    </row>
    <row r="19336" spans="3:3" x14ac:dyDescent="0.2">
      <c r="C19336" s="2"/>
    </row>
    <row r="19337" spans="3:3" x14ac:dyDescent="0.2">
      <c r="C19337" s="2"/>
    </row>
    <row r="19338" spans="3:3" x14ac:dyDescent="0.2">
      <c r="C19338" s="2"/>
    </row>
    <row r="19339" spans="3:3" x14ac:dyDescent="0.2">
      <c r="C19339" s="2"/>
    </row>
    <row r="19340" spans="3:3" x14ac:dyDescent="0.2">
      <c r="C19340" s="2"/>
    </row>
    <row r="19341" spans="3:3" x14ac:dyDescent="0.2">
      <c r="C19341" s="2"/>
    </row>
    <row r="19342" spans="3:3" x14ac:dyDescent="0.2">
      <c r="C19342" s="2"/>
    </row>
    <row r="19343" spans="3:3" x14ac:dyDescent="0.2">
      <c r="C19343" s="2"/>
    </row>
    <row r="19344" spans="3:3" x14ac:dyDescent="0.2">
      <c r="C19344" s="2"/>
    </row>
    <row r="19345" spans="3:3" x14ac:dyDescent="0.2">
      <c r="C19345" s="2"/>
    </row>
    <row r="19346" spans="3:3" x14ac:dyDescent="0.2">
      <c r="C19346" s="2"/>
    </row>
    <row r="19347" spans="3:3" x14ac:dyDescent="0.2">
      <c r="C19347" s="2"/>
    </row>
    <row r="19348" spans="3:3" x14ac:dyDescent="0.2">
      <c r="C19348" s="2"/>
    </row>
    <row r="19349" spans="3:3" x14ac:dyDescent="0.2">
      <c r="C19349" s="2"/>
    </row>
    <row r="19350" spans="3:3" x14ac:dyDescent="0.2">
      <c r="C19350" s="2"/>
    </row>
    <row r="19351" spans="3:3" x14ac:dyDescent="0.2">
      <c r="C19351" s="2"/>
    </row>
    <row r="19352" spans="3:3" x14ac:dyDescent="0.2">
      <c r="C19352" s="2"/>
    </row>
    <row r="19353" spans="3:3" x14ac:dyDescent="0.2">
      <c r="C19353" s="2"/>
    </row>
    <row r="19354" spans="3:3" x14ac:dyDescent="0.2">
      <c r="C19354" s="2"/>
    </row>
    <row r="19355" spans="3:3" x14ac:dyDescent="0.2">
      <c r="C19355" s="2"/>
    </row>
    <row r="19356" spans="3:3" x14ac:dyDescent="0.2">
      <c r="C19356" s="2"/>
    </row>
    <row r="19357" spans="3:3" x14ac:dyDescent="0.2">
      <c r="C19357" s="2"/>
    </row>
    <row r="19358" spans="3:3" x14ac:dyDescent="0.2">
      <c r="C19358" s="2"/>
    </row>
    <row r="19359" spans="3:3" x14ac:dyDescent="0.2">
      <c r="C19359" s="2"/>
    </row>
    <row r="19360" spans="3:3" x14ac:dyDescent="0.2">
      <c r="C19360" s="2"/>
    </row>
    <row r="19361" spans="3:3" x14ac:dyDescent="0.2">
      <c r="C19361" s="2"/>
    </row>
    <row r="19362" spans="3:3" x14ac:dyDescent="0.2">
      <c r="C19362" s="2"/>
    </row>
    <row r="19363" spans="3:3" x14ac:dyDescent="0.2">
      <c r="C19363" s="2"/>
    </row>
    <row r="19364" spans="3:3" x14ac:dyDescent="0.2">
      <c r="C19364" s="2"/>
    </row>
    <row r="19365" spans="3:3" x14ac:dyDescent="0.2">
      <c r="C19365" s="2"/>
    </row>
    <row r="19366" spans="3:3" x14ac:dyDescent="0.2">
      <c r="C19366" s="2"/>
    </row>
    <row r="19367" spans="3:3" x14ac:dyDescent="0.2">
      <c r="C19367" s="2"/>
    </row>
    <row r="19368" spans="3:3" x14ac:dyDescent="0.2">
      <c r="C19368" s="2"/>
    </row>
    <row r="19369" spans="3:3" x14ac:dyDescent="0.2">
      <c r="C19369" s="2"/>
    </row>
    <row r="19370" spans="3:3" x14ac:dyDescent="0.2">
      <c r="C19370" s="2"/>
    </row>
    <row r="19371" spans="3:3" x14ac:dyDescent="0.2">
      <c r="C19371" s="2"/>
    </row>
    <row r="19372" spans="3:3" x14ac:dyDescent="0.2">
      <c r="C19372" s="2"/>
    </row>
    <row r="19373" spans="3:3" x14ac:dyDescent="0.2">
      <c r="C19373" s="2"/>
    </row>
    <row r="19374" spans="3:3" x14ac:dyDescent="0.2">
      <c r="C19374" s="2"/>
    </row>
    <row r="19375" spans="3:3" x14ac:dyDescent="0.2">
      <c r="C19375" s="2"/>
    </row>
    <row r="19376" spans="3:3" x14ac:dyDescent="0.2">
      <c r="C19376" s="2"/>
    </row>
    <row r="19377" spans="3:3" x14ac:dyDescent="0.2">
      <c r="C19377" s="2"/>
    </row>
    <row r="19378" spans="3:3" x14ac:dyDescent="0.2">
      <c r="C19378" s="2"/>
    </row>
    <row r="19379" spans="3:3" x14ac:dyDescent="0.2">
      <c r="C19379" s="2"/>
    </row>
    <row r="19380" spans="3:3" x14ac:dyDescent="0.2">
      <c r="C19380" s="2"/>
    </row>
    <row r="19381" spans="3:3" x14ac:dyDescent="0.2">
      <c r="C19381" s="2"/>
    </row>
    <row r="19382" spans="3:3" x14ac:dyDescent="0.2">
      <c r="C19382" s="2"/>
    </row>
    <row r="19383" spans="3:3" x14ac:dyDescent="0.2">
      <c r="C19383" s="2"/>
    </row>
    <row r="19384" spans="3:3" x14ac:dyDescent="0.2">
      <c r="C19384" s="2"/>
    </row>
    <row r="19385" spans="3:3" x14ac:dyDescent="0.2">
      <c r="C19385" s="2"/>
    </row>
    <row r="19386" spans="3:3" x14ac:dyDescent="0.2">
      <c r="C19386" s="2"/>
    </row>
    <row r="19387" spans="3:3" x14ac:dyDescent="0.2">
      <c r="C19387" s="2"/>
    </row>
    <row r="19388" spans="3:3" x14ac:dyDescent="0.2">
      <c r="C19388" s="2"/>
    </row>
    <row r="19389" spans="3:3" x14ac:dyDescent="0.2">
      <c r="C19389" s="2"/>
    </row>
    <row r="19390" spans="3:3" x14ac:dyDescent="0.2">
      <c r="C19390" s="2"/>
    </row>
    <row r="19391" spans="3:3" x14ac:dyDescent="0.2">
      <c r="C19391" s="2"/>
    </row>
    <row r="19392" spans="3:3" x14ac:dyDescent="0.2">
      <c r="C19392" s="2"/>
    </row>
    <row r="19393" spans="3:3" x14ac:dyDescent="0.2">
      <c r="C19393" s="2"/>
    </row>
    <row r="19394" spans="3:3" x14ac:dyDescent="0.2">
      <c r="C19394" s="2"/>
    </row>
    <row r="19395" spans="3:3" x14ac:dyDescent="0.2">
      <c r="C19395" s="2"/>
    </row>
    <row r="19396" spans="3:3" x14ac:dyDescent="0.2">
      <c r="C19396" s="2"/>
    </row>
    <row r="19397" spans="3:3" x14ac:dyDescent="0.2">
      <c r="C19397" s="2"/>
    </row>
    <row r="19398" spans="3:3" x14ac:dyDescent="0.2">
      <c r="C19398" s="2"/>
    </row>
    <row r="19399" spans="3:3" x14ac:dyDescent="0.2">
      <c r="C19399" s="2"/>
    </row>
    <row r="19400" spans="3:3" x14ac:dyDescent="0.2">
      <c r="C19400" s="2"/>
    </row>
    <row r="19401" spans="3:3" x14ac:dyDescent="0.2">
      <c r="C19401" s="2"/>
    </row>
    <row r="19402" spans="3:3" x14ac:dyDescent="0.2">
      <c r="C19402" s="2"/>
    </row>
    <row r="19403" spans="3:3" x14ac:dyDescent="0.2">
      <c r="C19403" s="2"/>
    </row>
    <row r="19404" spans="3:3" x14ac:dyDescent="0.2">
      <c r="C19404" s="2"/>
    </row>
    <row r="19405" spans="3:3" x14ac:dyDescent="0.2">
      <c r="C19405" s="2"/>
    </row>
    <row r="19406" spans="3:3" x14ac:dyDescent="0.2">
      <c r="C19406" s="2"/>
    </row>
    <row r="19407" spans="3:3" x14ac:dyDescent="0.2">
      <c r="C19407" s="2"/>
    </row>
    <row r="19408" spans="3:3" x14ac:dyDescent="0.2">
      <c r="C19408" s="2"/>
    </row>
    <row r="19409" spans="3:3" x14ac:dyDescent="0.2">
      <c r="C19409" s="2"/>
    </row>
    <row r="19410" spans="3:3" x14ac:dyDescent="0.2">
      <c r="C19410" s="2"/>
    </row>
    <row r="19411" spans="3:3" x14ac:dyDescent="0.2">
      <c r="C19411" s="2"/>
    </row>
    <row r="19412" spans="3:3" x14ac:dyDescent="0.2">
      <c r="C19412" s="2"/>
    </row>
    <row r="19413" spans="3:3" x14ac:dyDescent="0.2">
      <c r="C19413" s="2"/>
    </row>
    <row r="19414" spans="3:3" x14ac:dyDescent="0.2">
      <c r="C19414" s="2"/>
    </row>
    <row r="19415" spans="3:3" x14ac:dyDescent="0.2">
      <c r="C19415" s="2"/>
    </row>
    <row r="19416" spans="3:3" x14ac:dyDescent="0.2">
      <c r="C19416" s="2"/>
    </row>
    <row r="19417" spans="3:3" x14ac:dyDescent="0.2">
      <c r="C19417" s="2"/>
    </row>
    <row r="19418" spans="3:3" x14ac:dyDescent="0.2">
      <c r="C19418" s="2"/>
    </row>
    <row r="19419" spans="3:3" x14ac:dyDescent="0.2">
      <c r="C19419" s="2"/>
    </row>
    <row r="19420" spans="3:3" x14ac:dyDescent="0.2">
      <c r="C19420" s="2"/>
    </row>
    <row r="19421" spans="3:3" x14ac:dyDescent="0.2">
      <c r="C19421" s="2"/>
    </row>
    <row r="19422" spans="3:3" x14ac:dyDescent="0.2">
      <c r="C19422" s="2"/>
    </row>
    <row r="19423" spans="3:3" x14ac:dyDescent="0.2">
      <c r="C19423" s="2"/>
    </row>
    <row r="19424" spans="3:3" x14ac:dyDescent="0.2">
      <c r="C19424" s="2"/>
    </row>
    <row r="19425" spans="3:3" x14ac:dyDescent="0.2">
      <c r="C19425" s="2"/>
    </row>
    <row r="19426" spans="3:3" x14ac:dyDescent="0.2">
      <c r="C19426" s="2"/>
    </row>
    <row r="19427" spans="3:3" x14ac:dyDescent="0.2">
      <c r="C19427" s="2"/>
    </row>
    <row r="19428" spans="3:3" x14ac:dyDescent="0.2">
      <c r="C19428" s="2"/>
    </row>
    <row r="19429" spans="3:3" x14ac:dyDescent="0.2">
      <c r="C19429" s="2"/>
    </row>
    <row r="19430" spans="3:3" x14ac:dyDescent="0.2">
      <c r="C19430" s="2"/>
    </row>
    <row r="19431" spans="3:3" x14ac:dyDescent="0.2">
      <c r="C19431" s="2"/>
    </row>
    <row r="19432" spans="3:3" x14ac:dyDescent="0.2">
      <c r="C19432" s="2"/>
    </row>
    <row r="19433" spans="3:3" x14ac:dyDescent="0.2">
      <c r="C19433" s="2"/>
    </row>
    <row r="19434" spans="3:3" x14ac:dyDescent="0.2">
      <c r="C19434" s="2"/>
    </row>
    <row r="19435" spans="3:3" x14ac:dyDescent="0.2">
      <c r="C19435" s="2"/>
    </row>
    <row r="19436" spans="3:3" x14ac:dyDescent="0.2">
      <c r="C19436" s="2"/>
    </row>
    <row r="19437" spans="3:3" x14ac:dyDescent="0.2">
      <c r="C19437" s="2"/>
    </row>
    <row r="19438" spans="3:3" x14ac:dyDescent="0.2">
      <c r="C19438" s="2"/>
    </row>
    <row r="19439" spans="3:3" x14ac:dyDescent="0.2">
      <c r="C19439" s="2"/>
    </row>
    <row r="19440" spans="3:3" x14ac:dyDescent="0.2">
      <c r="C19440" s="2"/>
    </row>
    <row r="19441" spans="3:3" x14ac:dyDescent="0.2">
      <c r="C19441" s="2"/>
    </row>
    <row r="19442" spans="3:3" x14ac:dyDescent="0.2">
      <c r="C19442" s="2"/>
    </row>
    <row r="19443" spans="3:3" x14ac:dyDescent="0.2">
      <c r="C19443" s="2"/>
    </row>
    <row r="19444" spans="3:3" x14ac:dyDescent="0.2">
      <c r="C19444" s="2"/>
    </row>
    <row r="19445" spans="3:3" x14ac:dyDescent="0.2">
      <c r="C19445" s="2"/>
    </row>
    <row r="19446" spans="3:3" x14ac:dyDescent="0.2">
      <c r="C19446" s="2"/>
    </row>
    <row r="19447" spans="3:3" x14ac:dyDescent="0.2">
      <c r="C19447" s="2"/>
    </row>
    <row r="19448" spans="3:3" x14ac:dyDescent="0.2">
      <c r="C19448" s="2"/>
    </row>
    <row r="19449" spans="3:3" x14ac:dyDescent="0.2">
      <c r="C19449" s="2"/>
    </row>
    <row r="19450" spans="3:3" x14ac:dyDescent="0.2">
      <c r="C19450" s="2"/>
    </row>
    <row r="19451" spans="3:3" x14ac:dyDescent="0.2">
      <c r="C19451" s="2"/>
    </row>
    <row r="19452" spans="3:3" x14ac:dyDescent="0.2">
      <c r="C19452" s="2"/>
    </row>
    <row r="19453" spans="3:3" x14ac:dyDescent="0.2">
      <c r="C19453" s="2"/>
    </row>
    <row r="19454" spans="3:3" x14ac:dyDescent="0.2">
      <c r="C19454" s="2"/>
    </row>
    <row r="19455" spans="3:3" x14ac:dyDescent="0.2">
      <c r="C19455" s="2"/>
    </row>
    <row r="19456" spans="3:3" x14ac:dyDescent="0.2">
      <c r="C19456" s="2"/>
    </row>
    <row r="19457" spans="3:3" x14ac:dyDescent="0.2">
      <c r="C19457" s="2"/>
    </row>
    <row r="19458" spans="3:3" x14ac:dyDescent="0.2">
      <c r="C19458" s="2"/>
    </row>
    <row r="19459" spans="3:3" x14ac:dyDescent="0.2">
      <c r="C19459" s="2"/>
    </row>
    <row r="19460" spans="3:3" x14ac:dyDescent="0.2">
      <c r="C19460" s="2"/>
    </row>
    <row r="19461" spans="3:3" x14ac:dyDescent="0.2">
      <c r="C19461" s="2"/>
    </row>
    <row r="19462" spans="3:3" x14ac:dyDescent="0.2">
      <c r="C19462" s="2"/>
    </row>
    <row r="19463" spans="3:3" x14ac:dyDescent="0.2">
      <c r="C19463" s="2"/>
    </row>
    <row r="19464" spans="3:3" x14ac:dyDescent="0.2">
      <c r="C19464" s="2"/>
    </row>
    <row r="19465" spans="3:3" x14ac:dyDescent="0.2">
      <c r="C19465" s="2"/>
    </row>
    <row r="19466" spans="3:3" x14ac:dyDescent="0.2">
      <c r="C19466" s="2"/>
    </row>
    <row r="19467" spans="3:3" x14ac:dyDescent="0.2">
      <c r="C19467" s="2"/>
    </row>
    <row r="19468" spans="3:3" x14ac:dyDescent="0.2">
      <c r="C19468" s="2"/>
    </row>
    <row r="19469" spans="3:3" x14ac:dyDescent="0.2">
      <c r="C19469" s="2"/>
    </row>
    <row r="19470" spans="3:3" x14ac:dyDescent="0.2">
      <c r="C19470" s="2"/>
    </row>
    <row r="19471" spans="3:3" x14ac:dyDescent="0.2">
      <c r="C19471" s="2"/>
    </row>
    <row r="19472" spans="3:3" x14ac:dyDescent="0.2">
      <c r="C19472" s="2"/>
    </row>
    <row r="19473" spans="3:3" x14ac:dyDescent="0.2">
      <c r="C19473" s="2"/>
    </row>
    <row r="19474" spans="3:3" x14ac:dyDescent="0.2">
      <c r="C19474" s="2"/>
    </row>
    <row r="19475" spans="3:3" x14ac:dyDescent="0.2">
      <c r="C19475" s="2"/>
    </row>
    <row r="19476" spans="3:3" x14ac:dyDescent="0.2">
      <c r="C19476" s="2"/>
    </row>
    <row r="19477" spans="3:3" x14ac:dyDescent="0.2">
      <c r="C19477" s="2"/>
    </row>
    <row r="19478" spans="3:3" x14ac:dyDescent="0.2">
      <c r="C19478" s="2"/>
    </row>
    <row r="19479" spans="3:3" x14ac:dyDescent="0.2">
      <c r="C19479" s="2"/>
    </row>
    <row r="19480" spans="3:3" x14ac:dyDescent="0.2">
      <c r="C19480" s="2"/>
    </row>
    <row r="19481" spans="3:3" x14ac:dyDescent="0.2">
      <c r="C19481" s="2"/>
    </row>
    <row r="19482" spans="3:3" x14ac:dyDescent="0.2">
      <c r="C19482" s="2"/>
    </row>
    <row r="19483" spans="3:3" x14ac:dyDescent="0.2">
      <c r="C19483" s="2"/>
    </row>
    <row r="19484" spans="3:3" x14ac:dyDescent="0.2">
      <c r="C19484" s="2"/>
    </row>
    <row r="19485" spans="3:3" x14ac:dyDescent="0.2">
      <c r="C19485" s="2"/>
    </row>
    <row r="19486" spans="3:3" x14ac:dyDescent="0.2">
      <c r="C19486" s="2"/>
    </row>
    <row r="19487" spans="3:3" x14ac:dyDescent="0.2">
      <c r="C19487" s="2"/>
    </row>
    <row r="19488" spans="3:3" x14ac:dyDescent="0.2">
      <c r="C19488" s="2"/>
    </row>
    <row r="19489" spans="3:3" x14ac:dyDescent="0.2">
      <c r="C19489" s="2"/>
    </row>
    <row r="19490" spans="3:3" x14ac:dyDescent="0.2">
      <c r="C19490" s="2"/>
    </row>
    <row r="19491" spans="3:3" x14ac:dyDescent="0.2">
      <c r="C19491" s="2"/>
    </row>
    <row r="19492" spans="3:3" x14ac:dyDescent="0.2">
      <c r="C19492" s="2"/>
    </row>
    <row r="19493" spans="3:3" x14ac:dyDescent="0.2">
      <c r="C19493" s="2"/>
    </row>
    <row r="19494" spans="3:3" x14ac:dyDescent="0.2">
      <c r="C19494" s="2"/>
    </row>
    <row r="19495" spans="3:3" x14ac:dyDescent="0.2">
      <c r="C19495" s="2"/>
    </row>
    <row r="19496" spans="3:3" x14ac:dyDescent="0.2">
      <c r="C19496" s="2"/>
    </row>
    <row r="19497" spans="3:3" x14ac:dyDescent="0.2">
      <c r="C19497" s="2"/>
    </row>
    <row r="19498" spans="3:3" x14ac:dyDescent="0.2">
      <c r="C19498" s="2"/>
    </row>
    <row r="19499" spans="3:3" x14ac:dyDescent="0.2">
      <c r="C19499" s="2"/>
    </row>
    <row r="19500" spans="3:3" x14ac:dyDescent="0.2">
      <c r="C19500" s="2"/>
    </row>
    <row r="19501" spans="3:3" x14ac:dyDescent="0.2">
      <c r="C19501" s="2"/>
    </row>
    <row r="19502" spans="3:3" x14ac:dyDescent="0.2">
      <c r="C19502" s="2"/>
    </row>
    <row r="19503" spans="3:3" x14ac:dyDescent="0.2">
      <c r="C19503" s="2"/>
    </row>
    <row r="19504" spans="3:3" x14ac:dyDescent="0.2">
      <c r="C19504" s="2"/>
    </row>
    <row r="19505" spans="3:3" x14ac:dyDescent="0.2">
      <c r="C19505" s="2"/>
    </row>
    <row r="19506" spans="3:3" x14ac:dyDescent="0.2">
      <c r="C19506" s="2"/>
    </row>
    <row r="19507" spans="3:3" x14ac:dyDescent="0.2">
      <c r="C19507" s="2"/>
    </row>
    <row r="19508" spans="3:3" x14ac:dyDescent="0.2">
      <c r="C19508" s="2"/>
    </row>
    <row r="19509" spans="3:3" x14ac:dyDescent="0.2">
      <c r="C19509" s="2"/>
    </row>
    <row r="19510" spans="3:3" x14ac:dyDescent="0.2">
      <c r="C19510" s="2"/>
    </row>
    <row r="19511" spans="3:3" x14ac:dyDescent="0.2">
      <c r="C19511" s="2"/>
    </row>
    <row r="19512" spans="3:3" x14ac:dyDescent="0.2">
      <c r="C19512" s="2"/>
    </row>
    <row r="19513" spans="3:3" x14ac:dyDescent="0.2">
      <c r="C19513" s="2"/>
    </row>
    <row r="19514" spans="3:3" x14ac:dyDescent="0.2">
      <c r="C19514" s="2"/>
    </row>
    <row r="19515" spans="3:3" x14ac:dyDescent="0.2">
      <c r="C19515" s="2"/>
    </row>
    <row r="19516" spans="3:3" x14ac:dyDescent="0.2">
      <c r="C19516" s="2"/>
    </row>
    <row r="19517" spans="3:3" x14ac:dyDescent="0.2">
      <c r="C19517" s="2"/>
    </row>
    <row r="19518" spans="3:3" x14ac:dyDescent="0.2">
      <c r="C19518" s="2"/>
    </row>
    <row r="19519" spans="3:3" x14ac:dyDescent="0.2">
      <c r="C19519" s="2"/>
    </row>
    <row r="19520" spans="3:3" x14ac:dyDescent="0.2">
      <c r="C19520" s="2"/>
    </row>
    <row r="19521" spans="3:3" x14ac:dyDescent="0.2">
      <c r="C19521" s="2"/>
    </row>
    <row r="19522" spans="3:3" x14ac:dyDescent="0.2">
      <c r="C19522" s="2"/>
    </row>
    <row r="19523" spans="3:3" x14ac:dyDescent="0.2">
      <c r="C19523" s="2"/>
    </row>
    <row r="19524" spans="3:3" x14ac:dyDescent="0.2">
      <c r="C19524" s="2"/>
    </row>
    <row r="19525" spans="3:3" x14ac:dyDescent="0.2">
      <c r="C19525" s="2"/>
    </row>
    <row r="19526" spans="3:3" x14ac:dyDescent="0.2">
      <c r="C19526" s="2"/>
    </row>
    <row r="19527" spans="3:3" x14ac:dyDescent="0.2">
      <c r="C19527" s="2"/>
    </row>
    <row r="19528" spans="3:3" x14ac:dyDescent="0.2">
      <c r="C19528" s="2"/>
    </row>
    <row r="19529" spans="3:3" x14ac:dyDescent="0.2">
      <c r="C19529" s="2"/>
    </row>
    <row r="19530" spans="3:3" x14ac:dyDescent="0.2">
      <c r="C19530" s="2"/>
    </row>
    <row r="19531" spans="3:3" x14ac:dyDescent="0.2">
      <c r="C19531" s="2"/>
    </row>
    <row r="19532" spans="3:3" x14ac:dyDescent="0.2">
      <c r="C19532" s="2"/>
    </row>
    <row r="19533" spans="3:3" x14ac:dyDescent="0.2">
      <c r="C19533" s="2"/>
    </row>
    <row r="19534" spans="3:3" x14ac:dyDescent="0.2">
      <c r="C19534" s="2"/>
    </row>
    <row r="19535" spans="3:3" x14ac:dyDescent="0.2">
      <c r="C19535" s="2"/>
    </row>
    <row r="19536" spans="3:3" x14ac:dyDescent="0.2">
      <c r="C19536" s="2"/>
    </row>
    <row r="19537" spans="3:3" x14ac:dyDescent="0.2">
      <c r="C19537" s="2"/>
    </row>
    <row r="19538" spans="3:3" x14ac:dyDescent="0.2">
      <c r="C19538" s="2"/>
    </row>
    <row r="19539" spans="3:3" x14ac:dyDescent="0.2">
      <c r="C19539" s="2"/>
    </row>
    <row r="19540" spans="3:3" x14ac:dyDescent="0.2">
      <c r="C19540" s="2"/>
    </row>
    <row r="19541" spans="3:3" x14ac:dyDescent="0.2">
      <c r="C19541" s="2"/>
    </row>
    <row r="19542" spans="3:3" x14ac:dyDescent="0.2">
      <c r="C19542" s="2"/>
    </row>
    <row r="19543" spans="3:3" x14ac:dyDescent="0.2">
      <c r="C19543" s="2"/>
    </row>
    <row r="19544" spans="3:3" x14ac:dyDescent="0.2">
      <c r="C19544" s="2"/>
    </row>
    <row r="19545" spans="3:3" x14ac:dyDescent="0.2">
      <c r="C19545" s="2"/>
    </row>
    <row r="19546" spans="3:3" x14ac:dyDescent="0.2">
      <c r="C19546" s="2"/>
    </row>
    <row r="19547" spans="3:3" x14ac:dyDescent="0.2">
      <c r="C19547" s="2"/>
    </row>
    <row r="19548" spans="3:3" x14ac:dyDescent="0.2">
      <c r="C19548" s="2"/>
    </row>
    <row r="19549" spans="3:3" x14ac:dyDescent="0.2">
      <c r="C19549" s="2"/>
    </row>
    <row r="19550" spans="3:3" x14ac:dyDescent="0.2">
      <c r="C19550" s="2"/>
    </row>
    <row r="19551" spans="3:3" x14ac:dyDescent="0.2">
      <c r="C19551" s="2"/>
    </row>
    <row r="19552" spans="3:3" x14ac:dyDescent="0.2">
      <c r="C19552" s="2"/>
    </row>
    <row r="19553" spans="3:3" x14ac:dyDescent="0.2">
      <c r="C19553" s="2"/>
    </row>
    <row r="19554" spans="3:3" x14ac:dyDescent="0.2">
      <c r="C19554" s="2"/>
    </row>
    <row r="19555" spans="3:3" x14ac:dyDescent="0.2">
      <c r="C19555" s="2"/>
    </row>
    <row r="19556" spans="3:3" x14ac:dyDescent="0.2">
      <c r="C19556" s="2"/>
    </row>
    <row r="19557" spans="3:3" x14ac:dyDescent="0.2">
      <c r="C19557" s="2"/>
    </row>
    <row r="19558" spans="3:3" x14ac:dyDescent="0.2">
      <c r="C19558" s="2"/>
    </row>
    <row r="19559" spans="3:3" x14ac:dyDescent="0.2">
      <c r="C19559" s="2"/>
    </row>
    <row r="19560" spans="3:3" x14ac:dyDescent="0.2">
      <c r="C19560" s="2"/>
    </row>
    <row r="19561" spans="3:3" x14ac:dyDescent="0.2">
      <c r="C19561" s="2"/>
    </row>
    <row r="19562" spans="3:3" x14ac:dyDescent="0.2">
      <c r="C19562" s="2"/>
    </row>
    <row r="19563" spans="3:3" x14ac:dyDescent="0.2">
      <c r="C19563" s="2"/>
    </row>
    <row r="19564" spans="3:3" x14ac:dyDescent="0.2">
      <c r="C19564" s="2"/>
    </row>
    <row r="19565" spans="3:3" x14ac:dyDescent="0.2">
      <c r="C19565" s="2"/>
    </row>
    <row r="19566" spans="3:3" x14ac:dyDescent="0.2">
      <c r="C19566" s="2"/>
    </row>
    <row r="19567" spans="3:3" x14ac:dyDescent="0.2">
      <c r="C19567" s="2"/>
    </row>
    <row r="19568" spans="3:3" x14ac:dyDescent="0.2">
      <c r="C19568" s="2"/>
    </row>
    <row r="19569" spans="3:3" x14ac:dyDescent="0.2">
      <c r="C19569" s="2"/>
    </row>
    <row r="19570" spans="3:3" x14ac:dyDescent="0.2">
      <c r="C19570" s="2"/>
    </row>
    <row r="19571" spans="3:3" x14ac:dyDescent="0.2">
      <c r="C19571" s="2"/>
    </row>
    <row r="19572" spans="3:3" x14ac:dyDescent="0.2">
      <c r="C19572" s="2"/>
    </row>
    <row r="19573" spans="3:3" x14ac:dyDescent="0.2">
      <c r="C19573" s="2"/>
    </row>
    <row r="19574" spans="3:3" x14ac:dyDescent="0.2">
      <c r="C19574" s="2"/>
    </row>
    <row r="19575" spans="3:3" x14ac:dyDescent="0.2">
      <c r="C19575" s="2"/>
    </row>
    <row r="19576" spans="3:3" x14ac:dyDescent="0.2">
      <c r="C19576" s="2"/>
    </row>
    <row r="19577" spans="3:3" x14ac:dyDescent="0.2">
      <c r="C19577" s="2"/>
    </row>
    <row r="19578" spans="3:3" x14ac:dyDescent="0.2">
      <c r="C19578" s="2"/>
    </row>
    <row r="19579" spans="3:3" x14ac:dyDescent="0.2">
      <c r="C19579" s="2"/>
    </row>
    <row r="19580" spans="3:3" x14ac:dyDescent="0.2">
      <c r="C19580" s="2"/>
    </row>
    <row r="19581" spans="3:3" x14ac:dyDescent="0.2">
      <c r="C19581" s="2"/>
    </row>
    <row r="19582" spans="3:3" x14ac:dyDescent="0.2">
      <c r="C19582" s="2"/>
    </row>
    <row r="19583" spans="3:3" x14ac:dyDescent="0.2">
      <c r="C19583" s="2"/>
    </row>
    <row r="19584" spans="3:3" x14ac:dyDescent="0.2">
      <c r="C19584" s="2"/>
    </row>
    <row r="19585" spans="3:3" x14ac:dyDescent="0.2">
      <c r="C19585" s="2"/>
    </row>
    <row r="19586" spans="3:3" x14ac:dyDescent="0.2">
      <c r="C19586" s="2"/>
    </row>
    <row r="19587" spans="3:3" x14ac:dyDescent="0.2">
      <c r="C19587" s="2"/>
    </row>
    <row r="19588" spans="3:3" x14ac:dyDescent="0.2">
      <c r="C19588" s="2"/>
    </row>
    <row r="19589" spans="3:3" x14ac:dyDescent="0.2">
      <c r="C19589" s="2"/>
    </row>
    <row r="19590" spans="3:3" x14ac:dyDescent="0.2">
      <c r="C19590" s="2"/>
    </row>
    <row r="19591" spans="3:3" x14ac:dyDescent="0.2">
      <c r="C19591" s="2"/>
    </row>
    <row r="19592" spans="3:3" x14ac:dyDescent="0.2">
      <c r="C19592" s="2"/>
    </row>
    <row r="19593" spans="3:3" x14ac:dyDescent="0.2">
      <c r="C19593" s="2"/>
    </row>
    <row r="19594" spans="3:3" x14ac:dyDescent="0.2">
      <c r="C19594" s="2"/>
    </row>
    <row r="19595" spans="3:3" x14ac:dyDescent="0.2">
      <c r="C19595" s="2"/>
    </row>
    <row r="19596" spans="3:3" x14ac:dyDescent="0.2">
      <c r="C19596" s="2"/>
    </row>
    <row r="19597" spans="3:3" x14ac:dyDescent="0.2">
      <c r="C19597" s="2"/>
    </row>
    <row r="19598" spans="3:3" x14ac:dyDescent="0.2">
      <c r="C19598" s="2"/>
    </row>
    <row r="19599" spans="3:3" x14ac:dyDescent="0.2">
      <c r="C19599" s="2"/>
    </row>
    <row r="19600" spans="3:3" x14ac:dyDescent="0.2">
      <c r="C19600" s="2"/>
    </row>
    <row r="19601" spans="3:3" x14ac:dyDescent="0.2">
      <c r="C19601" s="2"/>
    </row>
    <row r="19602" spans="3:3" x14ac:dyDescent="0.2">
      <c r="C19602" s="2"/>
    </row>
    <row r="19603" spans="3:3" x14ac:dyDescent="0.2">
      <c r="C19603" s="2"/>
    </row>
    <row r="19604" spans="3:3" x14ac:dyDescent="0.2">
      <c r="C19604" s="2"/>
    </row>
    <row r="19605" spans="3:3" x14ac:dyDescent="0.2">
      <c r="C19605" s="2"/>
    </row>
    <row r="19606" spans="3:3" x14ac:dyDescent="0.2">
      <c r="C19606" s="2"/>
    </row>
    <row r="19607" spans="3:3" x14ac:dyDescent="0.2">
      <c r="C19607" s="2"/>
    </row>
    <row r="19608" spans="3:3" x14ac:dyDescent="0.2">
      <c r="C19608" s="2"/>
    </row>
    <row r="19609" spans="3:3" x14ac:dyDescent="0.2">
      <c r="C19609" s="2"/>
    </row>
    <row r="19610" spans="3:3" x14ac:dyDescent="0.2">
      <c r="C19610" s="2"/>
    </row>
    <row r="19611" spans="3:3" x14ac:dyDescent="0.2">
      <c r="C19611" s="2"/>
    </row>
    <row r="19612" spans="3:3" x14ac:dyDescent="0.2">
      <c r="C19612" s="2"/>
    </row>
    <row r="19613" spans="3:3" x14ac:dyDescent="0.2">
      <c r="C19613" s="2"/>
    </row>
    <row r="19614" spans="3:3" x14ac:dyDescent="0.2">
      <c r="C19614" s="2"/>
    </row>
    <row r="19615" spans="3:3" x14ac:dyDescent="0.2">
      <c r="C19615" s="2"/>
    </row>
    <row r="19616" spans="3:3" x14ac:dyDescent="0.2">
      <c r="C19616" s="2"/>
    </row>
    <row r="19617" spans="3:3" x14ac:dyDescent="0.2">
      <c r="C19617" s="2"/>
    </row>
    <row r="19618" spans="3:3" x14ac:dyDescent="0.2">
      <c r="C19618" s="2"/>
    </row>
    <row r="19619" spans="3:3" x14ac:dyDescent="0.2">
      <c r="C19619" s="2"/>
    </row>
    <row r="19620" spans="3:3" x14ac:dyDescent="0.2">
      <c r="C19620" s="2"/>
    </row>
    <row r="19621" spans="3:3" x14ac:dyDescent="0.2">
      <c r="C19621" s="2"/>
    </row>
    <row r="19622" spans="3:3" x14ac:dyDescent="0.2">
      <c r="C19622" s="2"/>
    </row>
    <row r="19623" spans="3:3" x14ac:dyDescent="0.2">
      <c r="C19623" s="2"/>
    </row>
    <row r="19624" spans="3:3" x14ac:dyDescent="0.2">
      <c r="C19624" s="2"/>
    </row>
    <row r="19625" spans="3:3" x14ac:dyDescent="0.2">
      <c r="C19625" s="2"/>
    </row>
    <row r="19626" spans="3:3" x14ac:dyDescent="0.2">
      <c r="C19626" s="2"/>
    </row>
    <row r="19627" spans="3:3" x14ac:dyDescent="0.2">
      <c r="C19627" s="2"/>
    </row>
    <row r="19628" spans="3:3" x14ac:dyDescent="0.2">
      <c r="C19628" s="2"/>
    </row>
    <row r="19629" spans="3:3" x14ac:dyDescent="0.2">
      <c r="C19629" s="2"/>
    </row>
    <row r="19630" spans="3:3" x14ac:dyDescent="0.2">
      <c r="C19630" s="2"/>
    </row>
    <row r="19631" spans="3:3" x14ac:dyDescent="0.2">
      <c r="C19631" s="2"/>
    </row>
    <row r="19632" spans="3:3" x14ac:dyDescent="0.2">
      <c r="C19632" s="2"/>
    </row>
    <row r="19633" spans="3:3" x14ac:dyDescent="0.2">
      <c r="C19633" s="2"/>
    </row>
    <row r="19634" spans="3:3" x14ac:dyDescent="0.2">
      <c r="C19634" s="2"/>
    </row>
    <row r="19635" spans="3:3" x14ac:dyDescent="0.2">
      <c r="C19635" s="2"/>
    </row>
    <row r="19636" spans="3:3" x14ac:dyDescent="0.2">
      <c r="C19636" s="2"/>
    </row>
    <row r="19637" spans="3:3" x14ac:dyDescent="0.2">
      <c r="C19637" s="2"/>
    </row>
    <row r="19638" spans="3:3" x14ac:dyDescent="0.2">
      <c r="C19638" s="2"/>
    </row>
    <row r="19639" spans="3:3" x14ac:dyDescent="0.2">
      <c r="C19639" s="2"/>
    </row>
    <row r="19640" spans="3:3" x14ac:dyDescent="0.2">
      <c r="C19640" s="2"/>
    </row>
    <row r="19641" spans="3:3" x14ac:dyDescent="0.2">
      <c r="C19641" s="2"/>
    </row>
    <row r="19642" spans="3:3" x14ac:dyDescent="0.2">
      <c r="C19642" s="2"/>
    </row>
    <row r="19643" spans="3:3" x14ac:dyDescent="0.2">
      <c r="C19643" s="2"/>
    </row>
    <row r="19644" spans="3:3" x14ac:dyDescent="0.2">
      <c r="C19644" s="2"/>
    </row>
    <row r="19645" spans="3:3" x14ac:dyDescent="0.2">
      <c r="C19645" s="2"/>
    </row>
    <row r="19646" spans="3:3" x14ac:dyDescent="0.2">
      <c r="C19646" s="2"/>
    </row>
    <row r="19647" spans="3:3" x14ac:dyDescent="0.2">
      <c r="C19647" s="2"/>
    </row>
    <row r="19648" spans="3:3" x14ac:dyDescent="0.2">
      <c r="C19648" s="2"/>
    </row>
    <row r="19649" spans="3:3" x14ac:dyDescent="0.2">
      <c r="C19649" s="2"/>
    </row>
    <row r="19650" spans="3:3" x14ac:dyDescent="0.2">
      <c r="C19650" s="2"/>
    </row>
    <row r="19651" spans="3:3" x14ac:dyDescent="0.2">
      <c r="C19651" s="2"/>
    </row>
    <row r="19652" spans="3:3" x14ac:dyDescent="0.2">
      <c r="C19652" s="2"/>
    </row>
    <row r="19653" spans="3:3" x14ac:dyDescent="0.2">
      <c r="C19653" s="2"/>
    </row>
    <row r="19654" spans="3:3" x14ac:dyDescent="0.2">
      <c r="C19654" s="2"/>
    </row>
    <row r="19655" spans="3:3" x14ac:dyDescent="0.2">
      <c r="C19655" s="2"/>
    </row>
    <row r="19656" spans="3:3" x14ac:dyDescent="0.2">
      <c r="C19656" s="2"/>
    </row>
    <row r="19657" spans="3:3" x14ac:dyDescent="0.2">
      <c r="C19657" s="2"/>
    </row>
    <row r="19658" spans="3:3" x14ac:dyDescent="0.2">
      <c r="C19658" s="2"/>
    </row>
    <row r="19659" spans="3:3" x14ac:dyDescent="0.2">
      <c r="C19659" s="2"/>
    </row>
    <row r="19660" spans="3:3" x14ac:dyDescent="0.2">
      <c r="C19660" s="2"/>
    </row>
    <row r="19661" spans="3:3" x14ac:dyDescent="0.2">
      <c r="C19661" s="2"/>
    </row>
    <row r="19662" spans="3:3" x14ac:dyDescent="0.2">
      <c r="C19662" s="2"/>
    </row>
    <row r="19663" spans="3:3" x14ac:dyDescent="0.2">
      <c r="C19663" s="2"/>
    </row>
    <row r="19664" spans="3:3" x14ac:dyDescent="0.2">
      <c r="C19664" s="2"/>
    </row>
    <row r="19665" spans="3:3" x14ac:dyDescent="0.2">
      <c r="C19665" s="2"/>
    </row>
    <row r="19666" spans="3:3" x14ac:dyDescent="0.2">
      <c r="C19666" s="2"/>
    </row>
    <row r="19667" spans="3:3" x14ac:dyDescent="0.2">
      <c r="C19667" s="2"/>
    </row>
    <row r="19668" spans="3:3" x14ac:dyDescent="0.2">
      <c r="C19668" s="2"/>
    </row>
    <row r="19669" spans="3:3" x14ac:dyDescent="0.2">
      <c r="C19669" s="2"/>
    </row>
    <row r="19670" spans="3:3" x14ac:dyDescent="0.2">
      <c r="C19670" s="2"/>
    </row>
    <row r="19671" spans="3:3" x14ac:dyDescent="0.2">
      <c r="C19671" s="2"/>
    </row>
    <row r="19672" spans="3:3" x14ac:dyDescent="0.2">
      <c r="C19672" s="2"/>
    </row>
    <row r="19673" spans="3:3" x14ac:dyDescent="0.2">
      <c r="C19673" s="2"/>
    </row>
    <row r="19674" spans="3:3" x14ac:dyDescent="0.2">
      <c r="C19674" s="2"/>
    </row>
    <row r="19675" spans="3:3" x14ac:dyDescent="0.2">
      <c r="C19675" s="2"/>
    </row>
    <row r="19676" spans="3:3" x14ac:dyDescent="0.2">
      <c r="C19676" s="2"/>
    </row>
    <row r="19677" spans="3:3" x14ac:dyDescent="0.2">
      <c r="C19677" s="2"/>
    </row>
    <row r="19678" spans="3:3" x14ac:dyDescent="0.2">
      <c r="C19678" s="2"/>
    </row>
    <row r="19679" spans="3:3" x14ac:dyDescent="0.2">
      <c r="C19679" s="2"/>
    </row>
    <row r="19680" spans="3:3" x14ac:dyDescent="0.2">
      <c r="C19680" s="2"/>
    </row>
    <row r="19681" spans="3:3" x14ac:dyDescent="0.2">
      <c r="C19681" s="2"/>
    </row>
    <row r="19682" spans="3:3" x14ac:dyDescent="0.2">
      <c r="C19682" s="2"/>
    </row>
    <row r="19683" spans="3:3" x14ac:dyDescent="0.2">
      <c r="C19683" s="2"/>
    </row>
    <row r="19684" spans="3:3" x14ac:dyDescent="0.2">
      <c r="C19684" s="2"/>
    </row>
    <row r="19685" spans="3:3" x14ac:dyDescent="0.2">
      <c r="C19685" s="2"/>
    </row>
    <row r="19686" spans="3:3" x14ac:dyDescent="0.2">
      <c r="C19686" s="2"/>
    </row>
    <row r="19687" spans="3:3" x14ac:dyDescent="0.2">
      <c r="C19687" s="2"/>
    </row>
    <row r="19688" spans="3:3" x14ac:dyDescent="0.2">
      <c r="C19688" s="2"/>
    </row>
    <row r="19689" spans="3:3" x14ac:dyDescent="0.2">
      <c r="C19689" s="2"/>
    </row>
    <row r="19690" spans="3:3" x14ac:dyDescent="0.2">
      <c r="C19690" s="2"/>
    </row>
    <row r="19691" spans="3:3" x14ac:dyDescent="0.2">
      <c r="C19691" s="2"/>
    </row>
    <row r="19692" spans="3:3" x14ac:dyDescent="0.2">
      <c r="C19692" s="2"/>
    </row>
    <row r="19693" spans="3:3" x14ac:dyDescent="0.2">
      <c r="C19693" s="2"/>
    </row>
    <row r="19694" spans="3:3" x14ac:dyDescent="0.2">
      <c r="C19694" s="2"/>
    </row>
    <row r="19695" spans="3:3" x14ac:dyDescent="0.2">
      <c r="C19695" s="2"/>
    </row>
    <row r="19696" spans="3:3" x14ac:dyDescent="0.2">
      <c r="C19696" s="2"/>
    </row>
    <row r="19697" spans="3:3" x14ac:dyDescent="0.2">
      <c r="C19697" s="2"/>
    </row>
    <row r="19698" spans="3:3" x14ac:dyDescent="0.2">
      <c r="C19698" s="2"/>
    </row>
    <row r="19699" spans="3:3" x14ac:dyDescent="0.2">
      <c r="C19699" s="2"/>
    </row>
    <row r="19700" spans="3:3" x14ac:dyDescent="0.2">
      <c r="C19700" s="2"/>
    </row>
    <row r="19701" spans="3:3" x14ac:dyDescent="0.2">
      <c r="C19701" s="2"/>
    </row>
    <row r="19702" spans="3:3" x14ac:dyDescent="0.2">
      <c r="C19702" s="2"/>
    </row>
    <row r="19703" spans="3:3" x14ac:dyDescent="0.2">
      <c r="C19703" s="2"/>
    </row>
    <row r="19704" spans="3:3" x14ac:dyDescent="0.2">
      <c r="C19704" s="2"/>
    </row>
    <row r="19705" spans="3:3" x14ac:dyDescent="0.2">
      <c r="C19705" s="2"/>
    </row>
    <row r="19706" spans="3:3" x14ac:dyDescent="0.2">
      <c r="C19706" s="2"/>
    </row>
    <row r="19707" spans="3:3" x14ac:dyDescent="0.2">
      <c r="C19707" s="2"/>
    </row>
    <row r="19708" spans="3:3" x14ac:dyDescent="0.2">
      <c r="C19708" s="2"/>
    </row>
    <row r="19709" spans="3:3" x14ac:dyDescent="0.2">
      <c r="C19709" s="2"/>
    </row>
    <row r="19710" spans="3:3" x14ac:dyDescent="0.2">
      <c r="C19710" s="2"/>
    </row>
    <row r="19711" spans="3:3" x14ac:dyDescent="0.2">
      <c r="C19711" s="2"/>
    </row>
    <row r="19712" spans="3:3" x14ac:dyDescent="0.2">
      <c r="C19712" s="2"/>
    </row>
    <row r="19713" spans="3:3" x14ac:dyDescent="0.2">
      <c r="C19713" s="2"/>
    </row>
    <row r="19714" spans="3:3" x14ac:dyDescent="0.2">
      <c r="C19714" s="2"/>
    </row>
    <row r="19715" spans="3:3" x14ac:dyDescent="0.2">
      <c r="C19715" s="2"/>
    </row>
    <row r="19716" spans="3:3" x14ac:dyDescent="0.2">
      <c r="C19716" s="2"/>
    </row>
    <row r="19717" spans="3:3" x14ac:dyDescent="0.2">
      <c r="C19717" s="2"/>
    </row>
    <row r="19718" spans="3:3" x14ac:dyDescent="0.2">
      <c r="C19718" s="2"/>
    </row>
    <row r="19719" spans="3:3" x14ac:dyDescent="0.2">
      <c r="C19719" s="2"/>
    </row>
    <row r="19720" spans="3:3" x14ac:dyDescent="0.2">
      <c r="C19720" s="2"/>
    </row>
    <row r="19721" spans="3:3" x14ac:dyDescent="0.2">
      <c r="C19721" s="2"/>
    </row>
    <row r="19722" spans="3:3" x14ac:dyDescent="0.2">
      <c r="C19722" s="2"/>
    </row>
    <row r="19723" spans="3:3" x14ac:dyDescent="0.2">
      <c r="C19723" s="2"/>
    </row>
    <row r="19724" spans="3:3" x14ac:dyDescent="0.2">
      <c r="C19724" s="2"/>
    </row>
    <row r="19725" spans="3:3" x14ac:dyDescent="0.2">
      <c r="C19725" s="2"/>
    </row>
    <row r="19726" spans="3:3" x14ac:dyDescent="0.2">
      <c r="C19726" s="2"/>
    </row>
    <row r="19727" spans="3:3" x14ac:dyDescent="0.2">
      <c r="C19727" s="2"/>
    </row>
    <row r="19728" spans="3:3" x14ac:dyDescent="0.2">
      <c r="C19728" s="2"/>
    </row>
    <row r="19729" spans="3:3" x14ac:dyDescent="0.2">
      <c r="C19729" s="2"/>
    </row>
    <row r="19730" spans="3:3" x14ac:dyDescent="0.2">
      <c r="C19730" s="2"/>
    </row>
    <row r="19731" spans="3:3" x14ac:dyDescent="0.2">
      <c r="C19731" s="2"/>
    </row>
    <row r="19732" spans="3:3" x14ac:dyDescent="0.2">
      <c r="C19732" s="2"/>
    </row>
    <row r="19733" spans="3:3" x14ac:dyDescent="0.2">
      <c r="C19733" s="2"/>
    </row>
    <row r="19734" spans="3:3" x14ac:dyDescent="0.2">
      <c r="C19734" s="2"/>
    </row>
    <row r="19735" spans="3:3" x14ac:dyDescent="0.2">
      <c r="C19735" s="2"/>
    </row>
    <row r="19736" spans="3:3" x14ac:dyDescent="0.2">
      <c r="C19736" s="2"/>
    </row>
    <row r="19737" spans="3:3" x14ac:dyDescent="0.2">
      <c r="C19737" s="2"/>
    </row>
    <row r="19738" spans="3:3" x14ac:dyDescent="0.2">
      <c r="C19738" s="2"/>
    </row>
    <row r="19739" spans="3:3" x14ac:dyDescent="0.2">
      <c r="C19739" s="2"/>
    </row>
    <row r="19740" spans="3:3" x14ac:dyDescent="0.2">
      <c r="C19740" s="2"/>
    </row>
    <row r="19741" spans="3:3" x14ac:dyDescent="0.2">
      <c r="C19741" s="2"/>
    </row>
    <row r="19742" spans="3:3" x14ac:dyDescent="0.2">
      <c r="C19742" s="2"/>
    </row>
    <row r="19743" spans="3:3" x14ac:dyDescent="0.2">
      <c r="C19743" s="2"/>
    </row>
    <row r="19744" spans="3:3" x14ac:dyDescent="0.2">
      <c r="C19744" s="2"/>
    </row>
    <row r="19745" spans="3:3" x14ac:dyDescent="0.2">
      <c r="C19745" s="2"/>
    </row>
    <row r="19746" spans="3:3" x14ac:dyDescent="0.2">
      <c r="C19746" s="2"/>
    </row>
    <row r="19747" spans="3:3" x14ac:dyDescent="0.2">
      <c r="C19747" s="2"/>
    </row>
    <row r="19748" spans="3:3" x14ac:dyDescent="0.2">
      <c r="C19748" s="2"/>
    </row>
    <row r="19749" spans="3:3" x14ac:dyDescent="0.2">
      <c r="C19749" s="2"/>
    </row>
    <row r="19750" spans="3:3" x14ac:dyDescent="0.2">
      <c r="C19750" s="2"/>
    </row>
    <row r="19751" spans="3:3" x14ac:dyDescent="0.2">
      <c r="C19751" s="2"/>
    </row>
    <row r="19752" spans="3:3" x14ac:dyDescent="0.2">
      <c r="C19752" s="2"/>
    </row>
    <row r="19753" spans="3:3" x14ac:dyDescent="0.2">
      <c r="C19753" s="2"/>
    </row>
    <row r="19754" spans="3:3" x14ac:dyDescent="0.2">
      <c r="C19754" s="2"/>
    </row>
    <row r="19755" spans="3:3" x14ac:dyDescent="0.2">
      <c r="C19755" s="2"/>
    </row>
    <row r="19756" spans="3:3" x14ac:dyDescent="0.2">
      <c r="C19756" s="2"/>
    </row>
    <row r="19757" spans="3:3" x14ac:dyDescent="0.2">
      <c r="C19757" s="2"/>
    </row>
    <row r="19758" spans="3:3" x14ac:dyDescent="0.2">
      <c r="C19758" s="2"/>
    </row>
    <row r="19759" spans="3:3" x14ac:dyDescent="0.2">
      <c r="C19759" s="2"/>
    </row>
    <row r="19760" spans="3:3" x14ac:dyDescent="0.2">
      <c r="C19760" s="2"/>
    </row>
    <row r="19761" spans="3:3" x14ac:dyDescent="0.2">
      <c r="C19761" s="2"/>
    </row>
    <row r="19762" spans="3:3" x14ac:dyDescent="0.2">
      <c r="C19762" s="2"/>
    </row>
    <row r="19763" spans="3:3" x14ac:dyDescent="0.2">
      <c r="C19763" s="2"/>
    </row>
    <row r="19764" spans="3:3" x14ac:dyDescent="0.2">
      <c r="C19764" s="2"/>
    </row>
    <row r="19765" spans="3:3" x14ac:dyDescent="0.2">
      <c r="C19765" s="2"/>
    </row>
    <row r="19766" spans="3:3" x14ac:dyDescent="0.2">
      <c r="C19766" s="2"/>
    </row>
    <row r="19767" spans="3:3" x14ac:dyDescent="0.2">
      <c r="C19767" s="2"/>
    </row>
    <row r="19768" spans="3:3" x14ac:dyDescent="0.2">
      <c r="C19768" s="2"/>
    </row>
    <row r="19769" spans="3:3" x14ac:dyDescent="0.2">
      <c r="C19769" s="2"/>
    </row>
    <row r="19770" spans="3:3" x14ac:dyDescent="0.2">
      <c r="C19770" s="2"/>
    </row>
    <row r="19771" spans="3:3" x14ac:dyDescent="0.2">
      <c r="C19771" s="2"/>
    </row>
    <row r="19772" spans="3:3" x14ac:dyDescent="0.2">
      <c r="C19772" s="2"/>
    </row>
    <row r="19773" spans="3:3" x14ac:dyDescent="0.2">
      <c r="C19773" s="2"/>
    </row>
    <row r="19774" spans="3:3" x14ac:dyDescent="0.2">
      <c r="C19774" s="2"/>
    </row>
    <row r="19775" spans="3:3" x14ac:dyDescent="0.2">
      <c r="C19775" s="2"/>
    </row>
    <row r="19776" spans="3:3" x14ac:dyDescent="0.2">
      <c r="C19776" s="2"/>
    </row>
    <row r="19777" spans="3:3" x14ac:dyDescent="0.2">
      <c r="C19777" s="2"/>
    </row>
    <row r="19778" spans="3:3" x14ac:dyDescent="0.2">
      <c r="C19778" s="2"/>
    </row>
    <row r="19779" spans="3:3" x14ac:dyDescent="0.2">
      <c r="C19779" s="2"/>
    </row>
    <row r="19780" spans="3:3" x14ac:dyDescent="0.2">
      <c r="C19780" s="2"/>
    </row>
    <row r="19781" spans="3:3" x14ac:dyDescent="0.2">
      <c r="C19781" s="2"/>
    </row>
    <row r="19782" spans="3:3" x14ac:dyDescent="0.2">
      <c r="C19782" s="2"/>
    </row>
    <row r="19783" spans="3:3" x14ac:dyDescent="0.2">
      <c r="C19783" s="2"/>
    </row>
    <row r="19784" spans="3:3" x14ac:dyDescent="0.2">
      <c r="C19784" s="2"/>
    </row>
    <row r="19785" spans="3:3" x14ac:dyDescent="0.2">
      <c r="C19785" s="2"/>
    </row>
    <row r="19786" spans="3:3" x14ac:dyDescent="0.2">
      <c r="C19786" s="2"/>
    </row>
    <row r="19787" spans="3:3" x14ac:dyDescent="0.2">
      <c r="C19787" s="2"/>
    </row>
    <row r="19788" spans="3:3" x14ac:dyDescent="0.2">
      <c r="C19788" s="2"/>
    </row>
    <row r="19789" spans="3:3" x14ac:dyDescent="0.2">
      <c r="C19789" s="2"/>
    </row>
    <row r="19790" spans="3:3" x14ac:dyDescent="0.2">
      <c r="C19790" s="2"/>
    </row>
    <row r="19791" spans="3:3" x14ac:dyDescent="0.2">
      <c r="C19791" s="2"/>
    </row>
    <row r="19792" spans="3:3" x14ac:dyDescent="0.2">
      <c r="C19792" s="2"/>
    </row>
    <row r="19793" spans="3:3" x14ac:dyDescent="0.2">
      <c r="C19793" s="2"/>
    </row>
    <row r="19794" spans="3:3" x14ac:dyDescent="0.2">
      <c r="C19794" s="2"/>
    </row>
    <row r="19795" spans="3:3" x14ac:dyDescent="0.2">
      <c r="C19795" s="2"/>
    </row>
    <row r="19796" spans="3:3" x14ac:dyDescent="0.2">
      <c r="C19796" s="2"/>
    </row>
    <row r="19797" spans="3:3" x14ac:dyDescent="0.2">
      <c r="C19797" s="2"/>
    </row>
    <row r="19798" spans="3:3" x14ac:dyDescent="0.2">
      <c r="C19798" s="2"/>
    </row>
    <row r="19799" spans="3:3" x14ac:dyDescent="0.2">
      <c r="C19799" s="2"/>
    </row>
    <row r="19800" spans="3:3" x14ac:dyDescent="0.2">
      <c r="C19800" s="2"/>
    </row>
    <row r="19801" spans="3:3" x14ac:dyDescent="0.2">
      <c r="C19801" s="2"/>
    </row>
    <row r="19802" spans="3:3" x14ac:dyDescent="0.2">
      <c r="C19802" s="2"/>
    </row>
    <row r="19803" spans="3:3" x14ac:dyDescent="0.2">
      <c r="C19803" s="2"/>
    </row>
    <row r="19804" spans="3:3" x14ac:dyDescent="0.2">
      <c r="C19804" s="2"/>
    </row>
    <row r="19805" spans="3:3" x14ac:dyDescent="0.2">
      <c r="C19805" s="2"/>
    </row>
    <row r="19806" spans="3:3" x14ac:dyDescent="0.2">
      <c r="C19806" s="2"/>
    </row>
    <row r="19807" spans="3:3" x14ac:dyDescent="0.2">
      <c r="C19807" s="2"/>
    </row>
    <row r="19808" spans="3:3" x14ac:dyDescent="0.2">
      <c r="C19808" s="2"/>
    </row>
    <row r="19809" spans="3:3" x14ac:dyDescent="0.2">
      <c r="C19809" s="2"/>
    </row>
    <row r="19810" spans="3:3" x14ac:dyDescent="0.2">
      <c r="C19810" s="2"/>
    </row>
    <row r="19811" spans="3:3" x14ac:dyDescent="0.2">
      <c r="C19811" s="2"/>
    </row>
    <row r="19812" spans="3:3" x14ac:dyDescent="0.2">
      <c r="C19812" s="2"/>
    </row>
    <row r="19813" spans="3:3" x14ac:dyDescent="0.2">
      <c r="C19813" s="2"/>
    </row>
    <row r="19814" spans="3:3" x14ac:dyDescent="0.2">
      <c r="C19814" s="2"/>
    </row>
    <row r="19815" spans="3:3" x14ac:dyDescent="0.2">
      <c r="C19815" s="2"/>
    </row>
    <row r="19816" spans="3:3" x14ac:dyDescent="0.2">
      <c r="C19816" s="2"/>
    </row>
    <row r="19817" spans="3:3" x14ac:dyDescent="0.2">
      <c r="C19817" s="2"/>
    </row>
    <row r="19818" spans="3:3" x14ac:dyDescent="0.2">
      <c r="C19818" s="2"/>
    </row>
    <row r="19819" spans="3:3" x14ac:dyDescent="0.2">
      <c r="C19819" s="2"/>
    </row>
    <row r="19820" spans="3:3" x14ac:dyDescent="0.2">
      <c r="C19820" s="2"/>
    </row>
    <row r="19821" spans="3:3" x14ac:dyDescent="0.2">
      <c r="C19821" s="2"/>
    </row>
    <row r="19822" spans="3:3" x14ac:dyDescent="0.2">
      <c r="C19822" s="2"/>
    </row>
    <row r="19823" spans="3:3" x14ac:dyDescent="0.2">
      <c r="C19823" s="2"/>
    </row>
    <row r="19824" spans="3:3" x14ac:dyDescent="0.2">
      <c r="C19824" s="2"/>
    </row>
    <row r="19825" spans="3:3" x14ac:dyDescent="0.2">
      <c r="C19825" s="2"/>
    </row>
    <row r="19826" spans="3:3" x14ac:dyDescent="0.2">
      <c r="C19826" s="2"/>
    </row>
    <row r="19827" spans="3:3" x14ac:dyDescent="0.2">
      <c r="C19827" s="2"/>
    </row>
    <row r="19828" spans="3:3" x14ac:dyDescent="0.2">
      <c r="C19828" s="2"/>
    </row>
    <row r="19829" spans="3:3" x14ac:dyDescent="0.2">
      <c r="C19829" s="2"/>
    </row>
    <row r="19830" spans="3:3" x14ac:dyDescent="0.2">
      <c r="C19830" s="2"/>
    </row>
    <row r="19831" spans="3:3" x14ac:dyDescent="0.2">
      <c r="C19831" s="2"/>
    </row>
    <row r="19832" spans="3:3" x14ac:dyDescent="0.2">
      <c r="C19832" s="2"/>
    </row>
    <row r="19833" spans="3:3" x14ac:dyDescent="0.2">
      <c r="C19833" s="2"/>
    </row>
    <row r="19834" spans="3:3" x14ac:dyDescent="0.2">
      <c r="C19834" s="2"/>
    </row>
    <row r="19835" spans="3:3" x14ac:dyDescent="0.2">
      <c r="C19835" s="2"/>
    </row>
    <row r="19836" spans="3:3" x14ac:dyDescent="0.2">
      <c r="C19836" s="2"/>
    </row>
    <row r="19837" spans="3:3" x14ac:dyDescent="0.2">
      <c r="C19837" s="2"/>
    </row>
    <row r="19838" spans="3:3" x14ac:dyDescent="0.2">
      <c r="C19838" s="2"/>
    </row>
    <row r="19839" spans="3:3" x14ac:dyDescent="0.2">
      <c r="C19839" s="2"/>
    </row>
    <row r="19840" spans="3:3" x14ac:dyDescent="0.2">
      <c r="C19840" s="2"/>
    </row>
    <row r="19841" spans="3:3" x14ac:dyDescent="0.2">
      <c r="C19841" s="2"/>
    </row>
    <row r="19842" spans="3:3" x14ac:dyDescent="0.2">
      <c r="C19842" s="2"/>
    </row>
    <row r="19843" spans="3:3" x14ac:dyDescent="0.2">
      <c r="C19843" s="2"/>
    </row>
    <row r="19844" spans="3:3" x14ac:dyDescent="0.2">
      <c r="C19844" s="2"/>
    </row>
    <row r="19845" spans="3:3" x14ac:dyDescent="0.2">
      <c r="C19845" s="2"/>
    </row>
    <row r="19846" spans="3:3" x14ac:dyDescent="0.2">
      <c r="C19846" s="2"/>
    </row>
    <row r="19847" spans="3:3" x14ac:dyDescent="0.2">
      <c r="C19847" s="2"/>
    </row>
    <row r="19848" spans="3:3" x14ac:dyDescent="0.2">
      <c r="C19848" s="2"/>
    </row>
    <row r="19849" spans="3:3" x14ac:dyDescent="0.2">
      <c r="C19849" s="2"/>
    </row>
    <row r="19850" spans="3:3" x14ac:dyDescent="0.2">
      <c r="C19850" s="2"/>
    </row>
    <row r="19851" spans="3:3" x14ac:dyDescent="0.2">
      <c r="C19851" s="2"/>
    </row>
    <row r="19852" spans="3:3" x14ac:dyDescent="0.2">
      <c r="C19852" s="2"/>
    </row>
    <row r="19853" spans="3:3" x14ac:dyDescent="0.2">
      <c r="C19853" s="2"/>
    </row>
    <row r="19854" spans="3:3" x14ac:dyDescent="0.2">
      <c r="C19854" s="2"/>
    </row>
    <row r="19855" spans="3:3" x14ac:dyDescent="0.2">
      <c r="C19855" s="2"/>
    </row>
    <row r="19856" spans="3:3" x14ac:dyDescent="0.2">
      <c r="C19856" s="2"/>
    </row>
    <row r="19857" spans="3:3" x14ac:dyDescent="0.2">
      <c r="C19857" s="2"/>
    </row>
    <row r="19858" spans="3:3" x14ac:dyDescent="0.2">
      <c r="C19858" s="2"/>
    </row>
    <row r="19859" spans="3:3" x14ac:dyDescent="0.2">
      <c r="C19859" s="2"/>
    </row>
    <row r="19860" spans="3:3" x14ac:dyDescent="0.2">
      <c r="C19860" s="2"/>
    </row>
    <row r="19861" spans="3:3" x14ac:dyDescent="0.2">
      <c r="C19861" s="2"/>
    </row>
    <row r="19862" spans="3:3" x14ac:dyDescent="0.2">
      <c r="C19862" s="2"/>
    </row>
    <row r="19863" spans="3:3" x14ac:dyDescent="0.2">
      <c r="C19863" s="2"/>
    </row>
    <row r="19864" spans="3:3" x14ac:dyDescent="0.2">
      <c r="C19864" s="2"/>
    </row>
    <row r="19865" spans="3:3" x14ac:dyDescent="0.2">
      <c r="C19865" s="2"/>
    </row>
    <row r="19866" spans="3:3" x14ac:dyDescent="0.2">
      <c r="C19866" s="2"/>
    </row>
    <row r="19867" spans="3:3" x14ac:dyDescent="0.2">
      <c r="C19867" s="2"/>
    </row>
    <row r="19868" spans="3:3" x14ac:dyDescent="0.2">
      <c r="C19868" s="2"/>
    </row>
    <row r="19869" spans="3:3" x14ac:dyDescent="0.2">
      <c r="C19869" s="2"/>
    </row>
    <row r="19870" spans="3:3" x14ac:dyDescent="0.2">
      <c r="C19870" s="2"/>
    </row>
    <row r="19871" spans="3:3" x14ac:dyDescent="0.2">
      <c r="C19871" s="2"/>
    </row>
    <row r="19872" spans="3:3" x14ac:dyDescent="0.2">
      <c r="C19872" s="2"/>
    </row>
    <row r="19873" spans="3:3" x14ac:dyDescent="0.2">
      <c r="C19873" s="2"/>
    </row>
    <row r="19874" spans="3:3" x14ac:dyDescent="0.2">
      <c r="C19874" s="2"/>
    </row>
    <row r="19875" spans="3:3" x14ac:dyDescent="0.2">
      <c r="C19875" s="2"/>
    </row>
    <row r="19876" spans="3:3" x14ac:dyDescent="0.2">
      <c r="C19876" s="2"/>
    </row>
    <row r="19877" spans="3:3" x14ac:dyDescent="0.2">
      <c r="C19877" s="2"/>
    </row>
    <row r="19878" spans="3:3" x14ac:dyDescent="0.2">
      <c r="C19878" s="2"/>
    </row>
    <row r="19879" spans="3:3" x14ac:dyDescent="0.2">
      <c r="C19879" s="2"/>
    </row>
    <row r="19880" spans="3:3" x14ac:dyDescent="0.2">
      <c r="C19880" s="2"/>
    </row>
    <row r="19881" spans="3:3" x14ac:dyDescent="0.2">
      <c r="C19881" s="2"/>
    </row>
    <row r="19882" spans="3:3" x14ac:dyDescent="0.2">
      <c r="C19882" s="2"/>
    </row>
    <row r="19883" spans="3:3" x14ac:dyDescent="0.2">
      <c r="C19883" s="2"/>
    </row>
    <row r="19884" spans="3:3" x14ac:dyDescent="0.2">
      <c r="C19884" s="2"/>
    </row>
    <row r="19885" spans="3:3" x14ac:dyDescent="0.2">
      <c r="C19885" s="2"/>
    </row>
    <row r="19886" spans="3:3" x14ac:dyDescent="0.2">
      <c r="C19886" s="2"/>
    </row>
    <row r="19887" spans="3:3" x14ac:dyDescent="0.2">
      <c r="C19887" s="2"/>
    </row>
    <row r="19888" spans="3:3" x14ac:dyDescent="0.2">
      <c r="C19888" s="2"/>
    </row>
    <row r="19889" spans="3:3" x14ac:dyDescent="0.2">
      <c r="C19889" s="2"/>
    </row>
    <row r="19890" spans="3:3" x14ac:dyDescent="0.2">
      <c r="C19890" s="2"/>
    </row>
    <row r="19891" spans="3:3" x14ac:dyDescent="0.2">
      <c r="C19891" s="2"/>
    </row>
    <row r="19892" spans="3:3" x14ac:dyDescent="0.2">
      <c r="C19892" s="2"/>
    </row>
    <row r="19893" spans="3:3" x14ac:dyDescent="0.2">
      <c r="C19893" s="2"/>
    </row>
    <row r="19894" spans="3:3" x14ac:dyDescent="0.2">
      <c r="C19894" s="2"/>
    </row>
    <row r="19895" spans="3:3" x14ac:dyDescent="0.2">
      <c r="C19895" s="2"/>
    </row>
    <row r="19896" spans="3:3" x14ac:dyDescent="0.2">
      <c r="C19896" s="2"/>
    </row>
    <row r="19897" spans="3:3" x14ac:dyDescent="0.2">
      <c r="C19897" s="2"/>
    </row>
    <row r="19898" spans="3:3" x14ac:dyDescent="0.2">
      <c r="C19898" s="2"/>
    </row>
    <row r="19899" spans="3:3" x14ac:dyDescent="0.2">
      <c r="C19899" s="2"/>
    </row>
    <row r="19900" spans="3:3" x14ac:dyDescent="0.2">
      <c r="C19900" s="2"/>
    </row>
    <row r="19901" spans="3:3" x14ac:dyDescent="0.2">
      <c r="C19901" s="2"/>
    </row>
    <row r="19902" spans="3:3" x14ac:dyDescent="0.2">
      <c r="C19902" s="2"/>
    </row>
    <row r="19903" spans="3:3" x14ac:dyDescent="0.2">
      <c r="C19903" s="2"/>
    </row>
    <row r="19904" spans="3:3" x14ac:dyDescent="0.2">
      <c r="C19904" s="2"/>
    </row>
    <row r="19905" spans="3:3" x14ac:dyDescent="0.2">
      <c r="C19905" s="2"/>
    </row>
    <row r="19906" spans="3:3" x14ac:dyDescent="0.2">
      <c r="C19906" s="2"/>
    </row>
    <row r="19907" spans="3:3" x14ac:dyDescent="0.2">
      <c r="C19907" s="2"/>
    </row>
    <row r="19908" spans="3:3" x14ac:dyDescent="0.2">
      <c r="C19908" s="2"/>
    </row>
    <row r="19909" spans="3:3" x14ac:dyDescent="0.2">
      <c r="C19909" s="2"/>
    </row>
    <row r="19910" spans="3:3" x14ac:dyDescent="0.2">
      <c r="C19910" s="2"/>
    </row>
    <row r="19911" spans="3:3" x14ac:dyDescent="0.2">
      <c r="C19911" s="2"/>
    </row>
    <row r="19912" spans="3:3" x14ac:dyDescent="0.2">
      <c r="C19912" s="2"/>
    </row>
    <row r="19913" spans="3:3" x14ac:dyDescent="0.2">
      <c r="C19913" s="2"/>
    </row>
    <row r="19914" spans="3:3" x14ac:dyDescent="0.2">
      <c r="C19914" s="2"/>
    </row>
    <row r="19915" spans="3:3" x14ac:dyDescent="0.2">
      <c r="C19915" s="2"/>
    </row>
    <row r="19916" spans="3:3" x14ac:dyDescent="0.2">
      <c r="C19916" s="2"/>
    </row>
    <row r="19917" spans="3:3" x14ac:dyDescent="0.2">
      <c r="C19917" s="2"/>
    </row>
    <row r="19918" spans="3:3" x14ac:dyDescent="0.2">
      <c r="C19918" s="2"/>
    </row>
    <row r="19919" spans="3:3" x14ac:dyDescent="0.2">
      <c r="C19919" s="2"/>
    </row>
    <row r="19920" spans="3:3" x14ac:dyDescent="0.2">
      <c r="C19920" s="2"/>
    </row>
    <row r="19921" spans="3:3" x14ac:dyDescent="0.2">
      <c r="C19921" s="2"/>
    </row>
    <row r="19922" spans="3:3" x14ac:dyDescent="0.2">
      <c r="C19922" s="2"/>
    </row>
    <row r="19923" spans="3:3" x14ac:dyDescent="0.2">
      <c r="C19923" s="2"/>
    </row>
    <row r="19924" spans="3:3" x14ac:dyDescent="0.2">
      <c r="C19924" s="2"/>
    </row>
    <row r="19925" spans="3:3" x14ac:dyDescent="0.2">
      <c r="C19925" s="2"/>
    </row>
    <row r="19926" spans="3:3" x14ac:dyDescent="0.2">
      <c r="C19926" s="2"/>
    </row>
    <row r="19927" spans="3:3" x14ac:dyDescent="0.2">
      <c r="C19927" s="2"/>
    </row>
    <row r="19928" spans="3:3" x14ac:dyDescent="0.2">
      <c r="C19928" s="2"/>
    </row>
    <row r="19929" spans="3:3" x14ac:dyDescent="0.2">
      <c r="C19929" s="2"/>
    </row>
    <row r="19930" spans="3:3" x14ac:dyDescent="0.2">
      <c r="C19930" s="2"/>
    </row>
    <row r="19931" spans="3:3" x14ac:dyDescent="0.2">
      <c r="C19931" s="2"/>
    </row>
    <row r="19932" spans="3:3" x14ac:dyDescent="0.2">
      <c r="C19932" s="2"/>
    </row>
    <row r="19933" spans="3:3" x14ac:dyDescent="0.2">
      <c r="C19933" s="2"/>
    </row>
    <row r="19934" spans="3:3" x14ac:dyDescent="0.2">
      <c r="C19934" s="2"/>
    </row>
    <row r="19935" spans="3:3" x14ac:dyDescent="0.2">
      <c r="C19935" s="2"/>
    </row>
    <row r="19936" spans="3:3" x14ac:dyDescent="0.2">
      <c r="C19936" s="2"/>
    </row>
    <row r="19937" spans="3:3" x14ac:dyDescent="0.2">
      <c r="C19937" s="2"/>
    </row>
    <row r="19938" spans="3:3" x14ac:dyDescent="0.2">
      <c r="C19938" s="2"/>
    </row>
    <row r="19939" spans="3:3" x14ac:dyDescent="0.2">
      <c r="C19939" s="2"/>
    </row>
    <row r="19940" spans="3:3" x14ac:dyDescent="0.2">
      <c r="C19940" s="2"/>
    </row>
    <row r="19941" spans="3:3" x14ac:dyDescent="0.2">
      <c r="C19941" s="2"/>
    </row>
    <row r="19942" spans="3:3" x14ac:dyDescent="0.2">
      <c r="C19942" s="2"/>
    </row>
    <row r="19943" spans="3:3" x14ac:dyDescent="0.2">
      <c r="C19943" s="2"/>
    </row>
    <row r="19944" spans="3:3" x14ac:dyDescent="0.2">
      <c r="C19944" s="2"/>
    </row>
    <row r="19945" spans="3:3" x14ac:dyDescent="0.2">
      <c r="C19945" s="2"/>
    </row>
    <row r="19946" spans="3:3" x14ac:dyDescent="0.2">
      <c r="C19946" s="2"/>
    </row>
    <row r="19947" spans="3:3" x14ac:dyDescent="0.2">
      <c r="C19947" s="2"/>
    </row>
    <row r="19948" spans="3:3" x14ac:dyDescent="0.2">
      <c r="C19948" s="2"/>
    </row>
    <row r="19949" spans="3:3" x14ac:dyDescent="0.2">
      <c r="C19949" s="2"/>
    </row>
    <row r="19950" spans="3:3" x14ac:dyDescent="0.2">
      <c r="C19950" s="2"/>
    </row>
    <row r="19951" spans="3:3" x14ac:dyDescent="0.2">
      <c r="C19951" s="2"/>
    </row>
    <row r="19952" spans="3:3" x14ac:dyDescent="0.2">
      <c r="C19952" s="2"/>
    </row>
    <row r="19953" spans="3:3" x14ac:dyDescent="0.2">
      <c r="C19953" s="2"/>
    </row>
    <row r="19954" spans="3:3" x14ac:dyDescent="0.2">
      <c r="C19954" s="2"/>
    </row>
    <row r="19955" spans="3:3" x14ac:dyDescent="0.2">
      <c r="C19955" s="2"/>
    </row>
    <row r="19956" spans="3:3" x14ac:dyDescent="0.2">
      <c r="C19956" s="2"/>
    </row>
    <row r="19957" spans="3:3" x14ac:dyDescent="0.2">
      <c r="C19957" s="2"/>
    </row>
    <row r="19958" spans="3:3" x14ac:dyDescent="0.2">
      <c r="C19958" s="2"/>
    </row>
    <row r="19959" spans="3:3" x14ac:dyDescent="0.2">
      <c r="C19959" s="2"/>
    </row>
    <row r="19960" spans="3:3" x14ac:dyDescent="0.2">
      <c r="C19960" s="2"/>
    </row>
    <row r="19961" spans="3:3" x14ac:dyDescent="0.2">
      <c r="C19961" s="2"/>
    </row>
    <row r="19962" spans="3:3" x14ac:dyDescent="0.2">
      <c r="C19962" s="2"/>
    </row>
    <row r="19963" spans="3:3" x14ac:dyDescent="0.2">
      <c r="C19963" s="2"/>
    </row>
    <row r="19964" spans="3:3" x14ac:dyDescent="0.2">
      <c r="C19964" s="2"/>
    </row>
    <row r="19965" spans="3:3" x14ac:dyDescent="0.2">
      <c r="C19965" s="2"/>
    </row>
    <row r="19966" spans="3:3" x14ac:dyDescent="0.2">
      <c r="C19966" s="2"/>
    </row>
    <row r="19967" spans="3:3" x14ac:dyDescent="0.2">
      <c r="C19967" s="2"/>
    </row>
    <row r="19968" spans="3:3" x14ac:dyDescent="0.2">
      <c r="C19968" s="2"/>
    </row>
    <row r="19969" spans="3:3" x14ac:dyDescent="0.2">
      <c r="C19969" s="2"/>
    </row>
    <row r="19970" spans="3:3" x14ac:dyDescent="0.2">
      <c r="C19970" s="2"/>
    </row>
    <row r="19971" spans="3:3" x14ac:dyDescent="0.2">
      <c r="C19971" s="2"/>
    </row>
    <row r="19972" spans="3:3" x14ac:dyDescent="0.2">
      <c r="C19972" s="2"/>
    </row>
    <row r="19973" spans="3:3" x14ac:dyDescent="0.2">
      <c r="C19973" s="2"/>
    </row>
    <row r="19974" spans="3:3" x14ac:dyDescent="0.2">
      <c r="C19974" s="2"/>
    </row>
    <row r="19975" spans="3:3" x14ac:dyDescent="0.2">
      <c r="C19975" s="2"/>
    </row>
    <row r="19976" spans="3:3" x14ac:dyDescent="0.2">
      <c r="C19976" s="2"/>
    </row>
    <row r="19977" spans="3:3" x14ac:dyDescent="0.2">
      <c r="C19977" s="2"/>
    </row>
    <row r="19978" spans="3:3" x14ac:dyDescent="0.2">
      <c r="C19978" s="2"/>
    </row>
    <row r="19979" spans="3:3" x14ac:dyDescent="0.2">
      <c r="C19979" s="2"/>
    </row>
    <row r="19980" spans="3:3" x14ac:dyDescent="0.2">
      <c r="C19980" s="2"/>
    </row>
    <row r="19981" spans="3:3" x14ac:dyDescent="0.2">
      <c r="C19981" s="2"/>
    </row>
    <row r="19982" spans="3:3" x14ac:dyDescent="0.2">
      <c r="C19982" s="2"/>
    </row>
    <row r="19983" spans="3:3" x14ac:dyDescent="0.2">
      <c r="C19983" s="2"/>
    </row>
    <row r="19984" spans="3:3" x14ac:dyDescent="0.2">
      <c r="C19984" s="2"/>
    </row>
    <row r="19985" spans="3:3" x14ac:dyDescent="0.2">
      <c r="C19985" s="2"/>
    </row>
    <row r="19986" spans="3:3" x14ac:dyDescent="0.2">
      <c r="C19986" s="2"/>
    </row>
    <row r="19987" spans="3:3" x14ac:dyDescent="0.2">
      <c r="C19987" s="2"/>
    </row>
    <row r="19988" spans="3:3" x14ac:dyDescent="0.2">
      <c r="C19988" s="2"/>
    </row>
    <row r="19989" spans="3:3" x14ac:dyDescent="0.2">
      <c r="C19989" s="2"/>
    </row>
    <row r="19990" spans="3:3" x14ac:dyDescent="0.2">
      <c r="C19990" s="2"/>
    </row>
    <row r="19991" spans="3:3" x14ac:dyDescent="0.2">
      <c r="C19991" s="2"/>
    </row>
    <row r="19992" spans="3:3" x14ac:dyDescent="0.2">
      <c r="C19992" s="2"/>
    </row>
    <row r="19993" spans="3:3" x14ac:dyDescent="0.2">
      <c r="C19993" s="2"/>
    </row>
    <row r="19994" spans="3:3" x14ac:dyDescent="0.2">
      <c r="C19994" s="2"/>
    </row>
    <row r="19995" spans="3:3" x14ac:dyDescent="0.2">
      <c r="C19995" s="2"/>
    </row>
    <row r="19996" spans="3:3" x14ac:dyDescent="0.2">
      <c r="C19996" s="2"/>
    </row>
    <row r="19997" spans="3:3" x14ac:dyDescent="0.2">
      <c r="C19997" s="2"/>
    </row>
    <row r="19998" spans="3:3" x14ac:dyDescent="0.2">
      <c r="C19998" s="2"/>
    </row>
    <row r="19999" spans="3:3" x14ac:dyDescent="0.2">
      <c r="C19999" s="2"/>
    </row>
    <row r="20000" spans="3:3" x14ac:dyDescent="0.2">
      <c r="C20000" s="2"/>
    </row>
    <row r="20001" spans="3:3" x14ac:dyDescent="0.2">
      <c r="C20001" s="2"/>
    </row>
    <row r="20002" spans="3:3" x14ac:dyDescent="0.2">
      <c r="C20002" s="2"/>
    </row>
    <row r="20003" spans="3:3" x14ac:dyDescent="0.2">
      <c r="C20003" s="2"/>
    </row>
    <row r="20004" spans="3:3" x14ac:dyDescent="0.2">
      <c r="C20004" s="2"/>
    </row>
    <row r="20005" spans="3:3" x14ac:dyDescent="0.2">
      <c r="C20005" s="2"/>
    </row>
    <row r="20006" spans="3:3" x14ac:dyDescent="0.2">
      <c r="C20006" s="2"/>
    </row>
    <row r="20007" spans="3:3" x14ac:dyDescent="0.2">
      <c r="C20007" s="2"/>
    </row>
    <row r="20008" spans="3:3" x14ac:dyDescent="0.2">
      <c r="C20008" s="2"/>
    </row>
    <row r="20009" spans="3:3" x14ac:dyDescent="0.2">
      <c r="C20009" s="2"/>
    </row>
    <row r="20010" spans="3:3" x14ac:dyDescent="0.2">
      <c r="C20010" s="2"/>
    </row>
    <row r="20011" spans="3:3" x14ac:dyDescent="0.2">
      <c r="C20011" s="2"/>
    </row>
    <row r="20012" spans="3:3" x14ac:dyDescent="0.2">
      <c r="C20012" s="2"/>
    </row>
    <row r="20013" spans="3:3" x14ac:dyDescent="0.2">
      <c r="C20013" s="2"/>
    </row>
    <row r="20014" spans="3:3" x14ac:dyDescent="0.2">
      <c r="C20014" s="2"/>
    </row>
    <row r="20015" spans="3:3" x14ac:dyDescent="0.2">
      <c r="C20015" s="2"/>
    </row>
    <row r="20016" spans="3:3" x14ac:dyDescent="0.2">
      <c r="C20016" s="2"/>
    </row>
    <row r="20017" spans="3:3" x14ac:dyDescent="0.2">
      <c r="C20017" s="2"/>
    </row>
    <row r="20018" spans="3:3" x14ac:dyDescent="0.2">
      <c r="C20018" s="2"/>
    </row>
    <row r="20019" spans="3:3" x14ac:dyDescent="0.2">
      <c r="C20019" s="2"/>
    </row>
    <row r="20020" spans="3:3" x14ac:dyDescent="0.2">
      <c r="C20020" s="2"/>
    </row>
    <row r="20021" spans="3:3" x14ac:dyDescent="0.2">
      <c r="C20021" s="2"/>
    </row>
    <row r="20022" spans="3:3" x14ac:dyDescent="0.2">
      <c r="C20022" s="2"/>
    </row>
    <row r="20023" spans="3:3" x14ac:dyDescent="0.2">
      <c r="C20023" s="2"/>
    </row>
    <row r="20024" spans="3:3" x14ac:dyDescent="0.2">
      <c r="C20024" s="2"/>
    </row>
    <row r="20025" spans="3:3" x14ac:dyDescent="0.2">
      <c r="C20025" s="2"/>
    </row>
    <row r="20026" spans="3:3" x14ac:dyDescent="0.2">
      <c r="C20026" s="2"/>
    </row>
    <row r="20027" spans="3:3" x14ac:dyDescent="0.2">
      <c r="C20027" s="2"/>
    </row>
    <row r="20028" spans="3:3" x14ac:dyDescent="0.2">
      <c r="C20028" s="2"/>
    </row>
    <row r="20029" spans="3:3" x14ac:dyDescent="0.2">
      <c r="C20029" s="2"/>
    </row>
    <row r="20030" spans="3:3" x14ac:dyDescent="0.2">
      <c r="C20030" s="2"/>
    </row>
    <row r="20031" spans="3:3" x14ac:dyDescent="0.2">
      <c r="C20031" s="2"/>
    </row>
    <row r="20032" spans="3:3" x14ac:dyDescent="0.2">
      <c r="C20032" s="2"/>
    </row>
    <row r="20033" spans="3:3" x14ac:dyDescent="0.2">
      <c r="C20033" s="2"/>
    </row>
    <row r="20034" spans="3:3" x14ac:dyDescent="0.2">
      <c r="C20034" s="2"/>
    </row>
    <row r="20035" spans="3:3" x14ac:dyDescent="0.2">
      <c r="C20035" s="2"/>
    </row>
    <row r="20036" spans="3:3" x14ac:dyDescent="0.2">
      <c r="C20036" s="2"/>
    </row>
    <row r="20037" spans="3:3" x14ac:dyDescent="0.2">
      <c r="C20037" s="2"/>
    </row>
    <row r="20038" spans="3:3" x14ac:dyDescent="0.2">
      <c r="C20038" s="2"/>
    </row>
    <row r="20039" spans="3:3" x14ac:dyDescent="0.2">
      <c r="C20039" s="2"/>
    </row>
    <row r="20040" spans="3:3" x14ac:dyDescent="0.2">
      <c r="C20040" s="2"/>
    </row>
    <row r="20041" spans="3:3" x14ac:dyDescent="0.2">
      <c r="C20041" s="2"/>
    </row>
    <row r="20042" spans="3:3" x14ac:dyDescent="0.2">
      <c r="C20042" s="2"/>
    </row>
    <row r="20043" spans="3:3" x14ac:dyDescent="0.2">
      <c r="C20043" s="2"/>
    </row>
    <row r="20044" spans="3:3" x14ac:dyDescent="0.2">
      <c r="C20044" s="2"/>
    </row>
    <row r="20045" spans="3:3" x14ac:dyDescent="0.2">
      <c r="C20045" s="2"/>
    </row>
    <row r="20046" spans="3:3" x14ac:dyDescent="0.2">
      <c r="C20046" s="2"/>
    </row>
    <row r="20047" spans="3:3" x14ac:dyDescent="0.2">
      <c r="C20047" s="2"/>
    </row>
    <row r="20048" spans="3:3" x14ac:dyDescent="0.2">
      <c r="C20048" s="2"/>
    </row>
    <row r="20049" spans="3:3" x14ac:dyDescent="0.2">
      <c r="C20049" s="2"/>
    </row>
    <row r="20050" spans="3:3" x14ac:dyDescent="0.2">
      <c r="C20050" s="2"/>
    </row>
    <row r="20051" spans="3:3" x14ac:dyDescent="0.2">
      <c r="C20051" s="2"/>
    </row>
    <row r="20052" spans="3:3" x14ac:dyDescent="0.2">
      <c r="C20052" s="2"/>
    </row>
    <row r="20053" spans="3:3" x14ac:dyDescent="0.2">
      <c r="C20053" s="2"/>
    </row>
    <row r="20054" spans="3:3" x14ac:dyDescent="0.2">
      <c r="C20054" s="2"/>
    </row>
    <row r="20055" spans="3:3" x14ac:dyDescent="0.2">
      <c r="C20055" s="2"/>
    </row>
    <row r="20056" spans="3:3" x14ac:dyDescent="0.2">
      <c r="C20056" s="2"/>
    </row>
    <row r="20057" spans="3:3" x14ac:dyDescent="0.2">
      <c r="C20057" s="2"/>
    </row>
    <row r="20058" spans="3:3" x14ac:dyDescent="0.2">
      <c r="C20058" s="2"/>
    </row>
    <row r="20059" spans="3:3" x14ac:dyDescent="0.2">
      <c r="C20059" s="2"/>
    </row>
    <row r="20060" spans="3:3" x14ac:dyDescent="0.2">
      <c r="C20060" s="2"/>
    </row>
    <row r="20061" spans="3:3" x14ac:dyDescent="0.2">
      <c r="C20061" s="2"/>
    </row>
    <row r="20062" spans="3:3" x14ac:dyDescent="0.2">
      <c r="C20062" s="2"/>
    </row>
    <row r="20063" spans="3:3" x14ac:dyDescent="0.2">
      <c r="C20063" s="2"/>
    </row>
    <row r="20064" spans="3:3" x14ac:dyDescent="0.2">
      <c r="C20064" s="2"/>
    </row>
    <row r="20065" spans="3:3" x14ac:dyDescent="0.2">
      <c r="C20065" s="2"/>
    </row>
    <row r="20066" spans="3:3" x14ac:dyDescent="0.2">
      <c r="C20066" s="2"/>
    </row>
    <row r="20067" spans="3:3" x14ac:dyDescent="0.2">
      <c r="C20067" s="2"/>
    </row>
    <row r="20068" spans="3:3" x14ac:dyDescent="0.2">
      <c r="C20068" s="2"/>
    </row>
    <row r="20069" spans="3:3" x14ac:dyDescent="0.2">
      <c r="C20069" s="2"/>
    </row>
    <row r="20070" spans="3:3" x14ac:dyDescent="0.2">
      <c r="C20070" s="2"/>
    </row>
    <row r="20071" spans="3:3" x14ac:dyDescent="0.2">
      <c r="C20071" s="2"/>
    </row>
    <row r="20072" spans="3:3" x14ac:dyDescent="0.2">
      <c r="C20072" s="2"/>
    </row>
    <row r="20073" spans="3:3" x14ac:dyDescent="0.2">
      <c r="C20073" s="2"/>
    </row>
    <row r="20074" spans="3:3" x14ac:dyDescent="0.2">
      <c r="C20074" s="2"/>
    </row>
    <row r="20075" spans="3:3" x14ac:dyDescent="0.2">
      <c r="C20075" s="2"/>
    </row>
    <row r="20076" spans="3:3" x14ac:dyDescent="0.2">
      <c r="C20076" s="2"/>
    </row>
    <row r="20077" spans="3:3" x14ac:dyDescent="0.2">
      <c r="C20077" s="2"/>
    </row>
    <row r="20078" spans="3:3" x14ac:dyDescent="0.2">
      <c r="C20078" s="2"/>
    </row>
    <row r="20079" spans="3:3" x14ac:dyDescent="0.2">
      <c r="C20079" s="2"/>
    </row>
    <row r="20080" spans="3:3" x14ac:dyDescent="0.2">
      <c r="C20080" s="2"/>
    </row>
    <row r="20081" spans="3:3" x14ac:dyDescent="0.2">
      <c r="C20081" s="2"/>
    </row>
    <row r="20082" spans="3:3" x14ac:dyDescent="0.2">
      <c r="C20082" s="2"/>
    </row>
    <row r="20083" spans="3:3" x14ac:dyDescent="0.2">
      <c r="C20083" s="2"/>
    </row>
    <row r="20084" spans="3:3" x14ac:dyDescent="0.2">
      <c r="C20084" s="2"/>
    </row>
    <row r="20085" spans="3:3" x14ac:dyDescent="0.2">
      <c r="C20085" s="2"/>
    </row>
    <row r="20086" spans="3:3" x14ac:dyDescent="0.2">
      <c r="C20086" s="2"/>
    </row>
    <row r="20087" spans="3:3" x14ac:dyDescent="0.2">
      <c r="C20087" s="2"/>
    </row>
    <row r="20088" spans="3:3" x14ac:dyDescent="0.2">
      <c r="C20088" s="2"/>
    </row>
    <row r="20089" spans="3:3" x14ac:dyDescent="0.2">
      <c r="C20089" s="2"/>
    </row>
    <row r="20090" spans="3:3" x14ac:dyDescent="0.2">
      <c r="C20090" s="2"/>
    </row>
    <row r="20091" spans="3:3" x14ac:dyDescent="0.2">
      <c r="C20091" s="2"/>
    </row>
    <row r="20092" spans="3:3" x14ac:dyDescent="0.2">
      <c r="C20092" s="2"/>
    </row>
    <row r="20093" spans="3:3" x14ac:dyDescent="0.2">
      <c r="C20093" s="2"/>
    </row>
    <row r="20094" spans="3:3" x14ac:dyDescent="0.2">
      <c r="C20094" s="2"/>
    </row>
    <row r="20095" spans="3:3" x14ac:dyDescent="0.2">
      <c r="C20095" s="2"/>
    </row>
    <row r="20096" spans="3:3" x14ac:dyDescent="0.2">
      <c r="C20096" s="2"/>
    </row>
    <row r="20097" spans="3:3" x14ac:dyDescent="0.2">
      <c r="C20097" s="2"/>
    </row>
    <row r="20098" spans="3:3" x14ac:dyDescent="0.2">
      <c r="C20098" s="2"/>
    </row>
    <row r="20099" spans="3:3" x14ac:dyDescent="0.2">
      <c r="C20099" s="2"/>
    </row>
    <row r="20100" spans="3:3" x14ac:dyDescent="0.2">
      <c r="C20100" s="2"/>
    </row>
    <row r="20101" spans="3:3" x14ac:dyDescent="0.2">
      <c r="C20101" s="2"/>
    </row>
    <row r="20102" spans="3:3" x14ac:dyDescent="0.2">
      <c r="C20102" s="2"/>
    </row>
    <row r="20103" spans="3:3" x14ac:dyDescent="0.2">
      <c r="C20103" s="2"/>
    </row>
    <row r="20104" spans="3:3" x14ac:dyDescent="0.2">
      <c r="C20104" s="2"/>
    </row>
    <row r="20105" spans="3:3" x14ac:dyDescent="0.2">
      <c r="C20105" s="2"/>
    </row>
    <row r="20106" spans="3:3" x14ac:dyDescent="0.2">
      <c r="C20106" s="2"/>
    </row>
    <row r="20107" spans="3:3" x14ac:dyDescent="0.2">
      <c r="C20107" s="2"/>
    </row>
    <row r="20108" spans="3:3" x14ac:dyDescent="0.2">
      <c r="C20108" s="2"/>
    </row>
    <row r="20109" spans="3:3" x14ac:dyDescent="0.2">
      <c r="C20109" s="2"/>
    </row>
    <row r="20110" spans="3:3" x14ac:dyDescent="0.2">
      <c r="C20110" s="2"/>
    </row>
    <row r="20111" spans="3:3" x14ac:dyDescent="0.2">
      <c r="C20111" s="2"/>
    </row>
    <row r="20112" spans="3:3" x14ac:dyDescent="0.2">
      <c r="C20112" s="2"/>
    </row>
    <row r="20113" spans="3:3" x14ac:dyDescent="0.2">
      <c r="C20113" s="2"/>
    </row>
    <row r="20114" spans="3:3" x14ac:dyDescent="0.2">
      <c r="C20114" s="2"/>
    </row>
    <row r="20115" spans="3:3" x14ac:dyDescent="0.2">
      <c r="C20115" s="2"/>
    </row>
    <row r="20116" spans="3:3" x14ac:dyDescent="0.2">
      <c r="C20116" s="2"/>
    </row>
    <row r="20117" spans="3:3" x14ac:dyDescent="0.2">
      <c r="C20117" s="2"/>
    </row>
    <row r="20118" spans="3:3" x14ac:dyDescent="0.2">
      <c r="C20118" s="2"/>
    </row>
    <row r="20119" spans="3:3" x14ac:dyDescent="0.2">
      <c r="C20119" s="2"/>
    </row>
    <row r="20120" spans="3:3" x14ac:dyDescent="0.2">
      <c r="C20120" s="2"/>
    </row>
    <row r="20121" spans="3:3" x14ac:dyDescent="0.2">
      <c r="C20121" s="2"/>
    </row>
    <row r="20122" spans="3:3" x14ac:dyDescent="0.2">
      <c r="C20122" s="2"/>
    </row>
    <row r="20123" spans="3:3" x14ac:dyDescent="0.2">
      <c r="C20123" s="2"/>
    </row>
    <row r="20124" spans="3:3" x14ac:dyDescent="0.2">
      <c r="C20124" s="2"/>
    </row>
    <row r="20125" spans="3:3" x14ac:dyDescent="0.2">
      <c r="C20125" s="2"/>
    </row>
    <row r="20126" spans="3:3" x14ac:dyDescent="0.2">
      <c r="C20126" s="2"/>
    </row>
    <row r="20127" spans="3:3" x14ac:dyDescent="0.2">
      <c r="C20127" s="2"/>
    </row>
    <row r="20128" spans="3:3" x14ac:dyDescent="0.2">
      <c r="C20128" s="2"/>
    </row>
    <row r="20129" spans="3:3" x14ac:dyDescent="0.2">
      <c r="C20129" s="2"/>
    </row>
    <row r="20130" spans="3:3" x14ac:dyDescent="0.2">
      <c r="C20130" s="2"/>
    </row>
    <row r="20131" spans="3:3" x14ac:dyDescent="0.2">
      <c r="C20131" s="2"/>
    </row>
    <row r="20132" spans="3:3" x14ac:dyDescent="0.2">
      <c r="C20132" s="2"/>
    </row>
    <row r="20133" spans="3:3" x14ac:dyDescent="0.2">
      <c r="C20133" s="2"/>
    </row>
    <row r="20134" spans="3:3" x14ac:dyDescent="0.2">
      <c r="C20134" s="2"/>
    </row>
    <row r="20135" spans="3:3" x14ac:dyDescent="0.2">
      <c r="C20135" s="2"/>
    </row>
    <row r="20136" spans="3:3" x14ac:dyDescent="0.2">
      <c r="C20136" s="2"/>
    </row>
    <row r="20137" spans="3:3" x14ac:dyDescent="0.2">
      <c r="C20137" s="2"/>
    </row>
    <row r="20138" spans="3:3" x14ac:dyDescent="0.2">
      <c r="C20138" s="2"/>
    </row>
    <row r="20139" spans="3:3" x14ac:dyDescent="0.2">
      <c r="C20139" s="2"/>
    </row>
    <row r="20140" spans="3:3" x14ac:dyDescent="0.2">
      <c r="C20140" s="2"/>
    </row>
    <row r="20141" spans="3:3" x14ac:dyDescent="0.2">
      <c r="C20141" s="2"/>
    </row>
    <row r="20142" spans="3:3" x14ac:dyDescent="0.2">
      <c r="C20142" s="2"/>
    </row>
    <row r="20143" spans="3:3" x14ac:dyDescent="0.2">
      <c r="C20143" s="2"/>
    </row>
    <row r="20144" spans="3:3" x14ac:dyDescent="0.2">
      <c r="C20144" s="2"/>
    </row>
    <row r="20145" spans="3:3" x14ac:dyDescent="0.2">
      <c r="C20145" s="2"/>
    </row>
    <row r="20146" spans="3:3" x14ac:dyDescent="0.2">
      <c r="C20146" s="2"/>
    </row>
    <row r="20147" spans="3:3" x14ac:dyDescent="0.2">
      <c r="C20147" s="2"/>
    </row>
    <row r="20148" spans="3:3" x14ac:dyDescent="0.2">
      <c r="C20148" s="2"/>
    </row>
    <row r="20149" spans="3:3" x14ac:dyDescent="0.2">
      <c r="C20149" s="2"/>
    </row>
    <row r="20150" spans="3:3" x14ac:dyDescent="0.2">
      <c r="C20150" s="2"/>
    </row>
    <row r="20151" spans="3:3" x14ac:dyDescent="0.2">
      <c r="C20151" s="2"/>
    </row>
    <row r="20152" spans="3:3" x14ac:dyDescent="0.2">
      <c r="C20152" s="2"/>
    </row>
    <row r="20153" spans="3:3" x14ac:dyDescent="0.2">
      <c r="C20153" s="2"/>
    </row>
    <row r="20154" spans="3:3" x14ac:dyDescent="0.2">
      <c r="C20154" s="2"/>
    </row>
    <row r="20155" spans="3:3" x14ac:dyDescent="0.2">
      <c r="C20155" s="2"/>
    </row>
    <row r="20156" spans="3:3" x14ac:dyDescent="0.2">
      <c r="C20156" s="2"/>
    </row>
    <row r="20157" spans="3:3" x14ac:dyDescent="0.2">
      <c r="C20157" s="2"/>
    </row>
    <row r="20158" spans="3:3" x14ac:dyDescent="0.2">
      <c r="C20158" s="2"/>
    </row>
    <row r="20159" spans="3:3" x14ac:dyDescent="0.2">
      <c r="C20159" s="2"/>
    </row>
    <row r="20160" spans="3:3" x14ac:dyDescent="0.2">
      <c r="C20160" s="2"/>
    </row>
    <row r="20161" spans="3:3" x14ac:dyDescent="0.2">
      <c r="C20161" s="2"/>
    </row>
    <row r="20162" spans="3:3" x14ac:dyDescent="0.2">
      <c r="C20162" s="2"/>
    </row>
    <row r="20163" spans="3:3" x14ac:dyDescent="0.2">
      <c r="C20163" s="2"/>
    </row>
    <row r="20164" spans="3:3" x14ac:dyDescent="0.2">
      <c r="C20164" s="2"/>
    </row>
    <row r="20165" spans="3:3" x14ac:dyDescent="0.2">
      <c r="C20165" s="2"/>
    </row>
    <row r="20166" spans="3:3" x14ac:dyDescent="0.2">
      <c r="C20166" s="2"/>
    </row>
    <row r="20167" spans="3:3" x14ac:dyDescent="0.2">
      <c r="C20167" s="2"/>
    </row>
    <row r="20168" spans="3:3" x14ac:dyDescent="0.2">
      <c r="C20168" s="2"/>
    </row>
    <row r="20169" spans="3:3" x14ac:dyDescent="0.2">
      <c r="C20169" s="2"/>
    </row>
    <row r="20170" spans="3:3" x14ac:dyDescent="0.2">
      <c r="C20170" s="2"/>
    </row>
    <row r="20171" spans="3:3" x14ac:dyDescent="0.2">
      <c r="C20171" s="2"/>
    </row>
    <row r="20172" spans="3:3" x14ac:dyDescent="0.2">
      <c r="C20172" s="2"/>
    </row>
    <row r="20173" spans="3:3" x14ac:dyDescent="0.2">
      <c r="C20173" s="2"/>
    </row>
    <row r="20174" spans="3:3" x14ac:dyDescent="0.2">
      <c r="C20174" s="2"/>
    </row>
    <row r="20175" spans="3:3" x14ac:dyDescent="0.2">
      <c r="C20175" s="2"/>
    </row>
    <row r="20176" spans="3:3" x14ac:dyDescent="0.2">
      <c r="C20176" s="2"/>
    </row>
    <row r="20177" spans="3:3" x14ac:dyDescent="0.2">
      <c r="C20177" s="2"/>
    </row>
    <row r="20178" spans="3:3" x14ac:dyDescent="0.2">
      <c r="C20178" s="2"/>
    </row>
    <row r="20179" spans="3:3" x14ac:dyDescent="0.2">
      <c r="C20179" s="2"/>
    </row>
    <row r="20180" spans="3:3" x14ac:dyDescent="0.2">
      <c r="C20180" s="2"/>
    </row>
    <row r="20181" spans="3:3" x14ac:dyDescent="0.2">
      <c r="C20181" s="2"/>
    </row>
    <row r="20182" spans="3:3" x14ac:dyDescent="0.2">
      <c r="C20182" s="2"/>
    </row>
    <row r="20183" spans="3:3" x14ac:dyDescent="0.2">
      <c r="C20183" s="2"/>
    </row>
    <row r="20184" spans="3:3" x14ac:dyDescent="0.2">
      <c r="C20184" s="2"/>
    </row>
    <row r="20185" spans="3:3" x14ac:dyDescent="0.2">
      <c r="C20185" s="2"/>
    </row>
    <row r="20186" spans="3:3" x14ac:dyDescent="0.2">
      <c r="C20186" s="2"/>
    </row>
    <row r="20187" spans="3:3" x14ac:dyDescent="0.2">
      <c r="C20187" s="2"/>
    </row>
    <row r="20188" spans="3:3" x14ac:dyDescent="0.2">
      <c r="C20188" s="2"/>
    </row>
    <row r="20189" spans="3:3" x14ac:dyDescent="0.2">
      <c r="C20189" s="2"/>
    </row>
    <row r="20190" spans="3:3" x14ac:dyDescent="0.2">
      <c r="C20190" s="2"/>
    </row>
    <row r="20191" spans="3:3" x14ac:dyDescent="0.2">
      <c r="C20191" s="2"/>
    </row>
    <row r="20192" spans="3:3" x14ac:dyDescent="0.2">
      <c r="C20192" s="2"/>
    </row>
    <row r="20193" spans="3:3" x14ac:dyDescent="0.2">
      <c r="C20193" s="2"/>
    </row>
    <row r="20194" spans="3:3" x14ac:dyDescent="0.2">
      <c r="C20194" s="2"/>
    </row>
    <row r="20195" spans="3:3" x14ac:dyDescent="0.2">
      <c r="C20195" s="2"/>
    </row>
    <row r="20196" spans="3:3" x14ac:dyDescent="0.2">
      <c r="C20196" s="2"/>
    </row>
    <row r="20197" spans="3:3" x14ac:dyDescent="0.2">
      <c r="C20197" s="2"/>
    </row>
    <row r="20198" spans="3:3" x14ac:dyDescent="0.2">
      <c r="C20198" s="2"/>
    </row>
    <row r="20199" spans="3:3" x14ac:dyDescent="0.2">
      <c r="C20199" s="2"/>
    </row>
    <row r="20200" spans="3:3" x14ac:dyDescent="0.2">
      <c r="C20200" s="2"/>
    </row>
    <row r="20201" spans="3:3" x14ac:dyDescent="0.2">
      <c r="C20201" s="2"/>
    </row>
    <row r="20202" spans="3:3" x14ac:dyDescent="0.2">
      <c r="C20202" s="2"/>
    </row>
    <row r="20203" spans="3:3" x14ac:dyDescent="0.2">
      <c r="C20203" s="2"/>
    </row>
    <row r="20204" spans="3:3" x14ac:dyDescent="0.2">
      <c r="C20204" s="2"/>
    </row>
    <row r="20205" spans="3:3" x14ac:dyDescent="0.2">
      <c r="C20205" s="2"/>
    </row>
    <row r="20206" spans="3:3" x14ac:dyDescent="0.2">
      <c r="C20206" s="2"/>
    </row>
    <row r="20207" spans="3:3" x14ac:dyDescent="0.2">
      <c r="C20207" s="2"/>
    </row>
    <row r="20208" spans="3:3" x14ac:dyDescent="0.2">
      <c r="C20208" s="2"/>
    </row>
    <row r="20209" spans="3:3" x14ac:dyDescent="0.2">
      <c r="C20209" s="2"/>
    </row>
    <row r="20210" spans="3:3" x14ac:dyDescent="0.2">
      <c r="C20210" s="2"/>
    </row>
    <row r="20211" spans="3:3" x14ac:dyDescent="0.2">
      <c r="C20211" s="2"/>
    </row>
    <row r="20212" spans="3:3" x14ac:dyDescent="0.2">
      <c r="C20212" s="2"/>
    </row>
    <row r="20213" spans="3:3" x14ac:dyDescent="0.2">
      <c r="C20213" s="2"/>
    </row>
    <row r="20214" spans="3:3" x14ac:dyDescent="0.2">
      <c r="C20214" s="2"/>
    </row>
    <row r="20215" spans="3:3" x14ac:dyDescent="0.2">
      <c r="C20215" s="2"/>
    </row>
    <row r="20216" spans="3:3" x14ac:dyDescent="0.2">
      <c r="C20216" s="2"/>
    </row>
    <row r="20217" spans="3:3" x14ac:dyDescent="0.2">
      <c r="C20217" s="2"/>
    </row>
    <row r="20218" spans="3:3" x14ac:dyDescent="0.2">
      <c r="C20218" s="2"/>
    </row>
    <row r="20219" spans="3:3" x14ac:dyDescent="0.2">
      <c r="C20219" s="2"/>
    </row>
    <row r="20220" spans="3:3" x14ac:dyDescent="0.2">
      <c r="C20220" s="2"/>
    </row>
    <row r="20221" spans="3:3" x14ac:dyDescent="0.2">
      <c r="C20221" s="2"/>
    </row>
    <row r="20222" spans="3:3" x14ac:dyDescent="0.2">
      <c r="C20222" s="2"/>
    </row>
    <row r="20223" spans="3:3" x14ac:dyDescent="0.2">
      <c r="C20223" s="2"/>
    </row>
    <row r="20224" spans="3:3" x14ac:dyDescent="0.2">
      <c r="C20224" s="2"/>
    </row>
    <row r="20225" spans="3:3" x14ac:dyDescent="0.2">
      <c r="C20225" s="2"/>
    </row>
    <row r="20226" spans="3:3" x14ac:dyDescent="0.2">
      <c r="C20226" s="2"/>
    </row>
    <row r="20227" spans="3:3" x14ac:dyDescent="0.2">
      <c r="C20227" s="2"/>
    </row>
    <row r="20228" spans="3:3" x14ac:dyDescent="0.2">
      <c r="C20228" s="2"/>
    </row>
    <row r="20229" spans="3:3" x14ac:dyDescent="0.2">
      <c r="C20229" s="2"/>
    </row>
    <row r="20230" spans="3:3" x14ac:dyDescent="0.2">
      <c r="C20230" s="2"/>
    </row>
    <row r="20231" spans="3:3" x14ac:dyDescent="0.2">
      <c r="C20231" s="2"/>
    </row>
    <row r="20232" spans="3:3" x14ac:dyDescent="0.2">
      <c r="C20232" s="2"/>
    </row>
    <row r="20233" spans="3:3" x14ac:dyDescent="0.2">
      <c r="C20233" s="2"/>
    </row>
    <row r="20234" spans="3:3" x14ac:dyDescent="0.2">
      <c r="C20234" s="2"/>
    </row>
    <row r="20235" spans="3:3" x14ac:dyDescent="0.2">
      <c r="C20235" s="2"/>
    </row>
    <row r="20236" spans="3:3" x14ac:dyDescent="0.2">
      <c r="C20236" s="2"/>
    </row>
    <row r="20237" spans="3:3" x14ac:dyDescent="0.2">
      <c r="C20237" s="2"/>
    </row>
    <row r="20238" spans="3:3" x14ac:dyDescent="0.2">
      <c r="C20238" s="2"/>
    </row>
    <row r="20239" spans="3:3" x14ac:dyDescent="0.2">
      <c r="C20239" s="2"/>
    </row>
    <row r="20240" spans="3:3" x14ac:dyDescent="0.2">
      <c r="C20240" s="2"/>
    </row>
    <row r="20241" spans="3:3" x14ac:dyDescent="0.2">
      <c r="C20241" s="2"/>
    </row>
    <row r="20242" spans="3:3" x14ac:dyDescent="0.2">
      <c r="C20242" s="2"/>
    </row>
    <row r="20243" spans="3:3" x14ac:dyDescent="0.2">
      <c r="C20243" s="2"/>
    </row>
    <row r="20244" spans="3:3" x14ac:dyDescent="0.2">
      <c r="C20244" s="2"/>
    </row>
    <row r="20245" spans="3:3" x14ac:dyDescent="0.2">
      <c r="C20245" s="2"/>
    </row>
    <row r="20246" spans="3:3" x14ac:dyDescent="0.2">
      <c r="C20246" s="2"/>
    </row>
    <row r="20247" spans="3:3" x14ac:dyDescent="0.2">
      <c r="C20247" s="2"/>
    </row>
    <row r="20248" spans="3:3" x14ac:dyDescent="0.2">
      <c r="C20248" s="2"/>
    </row>
    <row r="20249" spans="3:3" x14ac:dyDescent="0.2">
      <c r="C20249" s="2"/>
    </row>
    <row r="20250" spans="3:3" x14ac:dyDescent="0.2">
      <c r="C20250" s="2"/>
    </row>
    <row r="20251" spans="3:3" x14ac:dyDescent="0.2">
      <c r="C20251" s="2"/>
    </row>
    <row r="20252" spans="3:3" x14ac:dyDescent="0.2">
      <c r="C20252" s="2"/>
    </row>
    <row r="20253" spans="3:3" x14ac:dyDescent="0.2">
      <c r="C20253" s="2"/>
    </row>
    <row r="20254" spans="3:3" x14ac:dyDescent="0.2">
      <c r="C20254" s="2"/>
    </row>
    <row r="20255" spans="3:3" x14ac:dyDescent="0.2">
      <c r="C20255" s="2"/>
    </row>
    <row r="20256" spans="3:3" x14ac:dyDescent="0.2">
      <c r="C20256" s="2"/>
    </row>
    <row r="20257" spans="3:3" x14ac:dyDescent="0.2">
      <c r="C20257" s="2"/>
    </row>
    <row r="20258" spans="3:3" x14ac:dyDescent="0.2">
      <c r="C20258" s="2"/>
    </row>
    <row r="20259" spans="3:3" x14ac:dyDescent="0.2">
      <c r="C20259" s="2"/>
    </row>
    <row r="20260" spans="3:3" x14ac:dyDescent="0.2">
      <c r="C20260" s="2"/>
    </row>
    <row r="20261" spans="3:3" x14ac:dyDescent="0.2">
      <c r="C20261" s="2"/>
    </row>
    <row r="20262" spans="3:3" x14ac:dyDescent="0.2">
      <c r="C20262" s="2"/>
    </row>
    <row r="20263" spans="3:3" x14ac:dyDescent="0.2">
      <c r="C20263" s="2"/>
    </row>
    <row r="20264" spans="3:3" x14ac:dyDescent="0.2">
      <c r="C20264" s="2"/>
    </row>
    <row r="20265" spans="3:3" x14ac:dyDescent="0.2">
      <c r="C20265" s="2"/>
    </row>
    <row r="20266" spans="3:3" x14ac:dyDescent="0.2">
      <c r="C20266" s="2"/>
    </row>
    <row r="20267" spans="3:3" x14ac:dyDescent="0.2">
      <c r="C20267" s="2"/>
    </row>
    <row r="20268" spans="3:3" x14ac:dyDescent="0.2">
      <c r="C20268" s="2"/>
    </row>
    <row r="20269" spans="3:3" x14ac:dyDescent="0.2">
      <c r="C20269" s="2"/>
    </row>
    <row r="20270" spans="3:3" x14ac:dyDescent="0.2">
      <c r="C20270" s="2"/>
    </row>
    <row r="20271" spans="3:3" x14ac:dyDescent="0.2">
      <c r="C20271" s="2"/>
    </row>
    <row r="20272" spans="3:3" x14ac:dyDescent="0.2">
      <c r="C20272" s="2"/>
    </row>
    <row r="20273" spans="3:3" x14ac:dyDescent="0.2">
      <c r="C20273" s="2"/>
    </row>
    <row r="20274" spans="3:3" x14ac:dyDescent="0.2">
      <c r="C20274" s="2"/>
    </row>
    <row r="20275" spans="3:3" x14ac:dyDescent="0.2">
      <c r="C20275" s="2"/>
    </row>
    <row r="20276" spans="3:3" x14ac:dyDescent="0.2">
      <c r="C20276" s="2"/>
    </row>
    <row r="20277" spans="3:3" x14ac:dyDescent="0.2">
      <c r="C20277" s="2"/>
    </row>
    <row r="20278" spans="3:3" x14ac:dyDescent="0.2">
      <c r="C20278" s="2"/>
    </row>
    <row r="20279" spans="3:3" x14ac:dyDescent="0.2">
      <c r="C20279" s="2"/>
    </row>
    <row r="20280" spans="3:3" x14ac:dyDescent="0.2">
      <c r="C20280" s="2"/>
    </row>
    <row r="20281" spans="3:3" x14ac:dyDescent="0.2">
      <c r="C20281" s="2"/>
    </row>
    <row r="20282" spans="3:3" x14ac:dyDescent="0.2">
      <c r="C20282" s="2"/>
    </row>
    <row r="20283" spans="3:3" x14ac:dyDescent="0.2">
      <c r="C20283" s="2"/>
    </row>
    <row r="20284" spans="3:3" x14ac:dyDescent="0.2">
      <c r="C20284" s="2"/>
    </row>
    <row r="20285" spans="3:3" x14ac:dyDescent="0.2">
      <c r="C20285" s="2"/>
    </row>
    <row r="20286" spans="3:3" x14ac:dyDescent="0.2">
      <c r="C20286" s="2"/>
    </row>
    <row r="20287" spans="3:3" x14ac:dyDescent="0.2">
      <c r="C20287" s="2"/>
    </row>
    <row r="20288" spans="3:3" x14ac:dyDescent="0.2">
      <c r="C20288" s="2"/>
    </row>
    <row r="20289" spans="3:3" x14ac:dyDescent="0.2">
      <c r="C20289" s="2"/>
    </row>
    <row r="20290" spans="3:3" x14ac:dyDescent="0.2">
      <c r="C20290" s="2"/>
    </row>
    <row r="20291" spans="3:3" x14ac:dyDescent="0.2">
      <c r="C20291" s="2"/>
    </row>
    <row r="20292" spans="3:3" x14ac:dyDescent="0.2">
      <c r="C20292" s="2"/>
    </row>
    <row r="20293" spans="3:3" x14ac:dyDescent="0.2">
      <c r="C20293" s="2"/>
    </row>
    <row r="20294" spans="3:3" x14ac:dyDescent="0.2">
      <c r="C20294" s="2"/>
    </row>
    <row r="20295" spans="3:3" x14ac:dyDescent="0.2">
      <c r="C20295" s="2"/>
    </row>
    <row r="20296" spans="3:3" x14ac:dyDescent="0.2">
      <c r="C20296" s="2"/>
    </row>
    <row r="20297" spans="3:3" x14ac:dyDescent="0.2">
      <c r="C20297" s="2"/>
    </row>
    <row r="20298" spans="3:3" x14ac:dyDescent="0.2">
      <c r="C20298" s="2"/>
    </row>
    <row r="20299" spans="3:3" x14ac:dyDescent="0.2">
      <c r="C20299" s="2"/>
    </row>
    <row r="20300" spans="3:3" x14ac:dyDescent="0.2">
      <c r="C20300" s="2"/>
    </row>
    <row r="20301" spans="3:3" x14ac:dyDescent="0.2">
      <c r="C20301" s="2"/>
    </row>
    <row r="20302" spans="3:3" x14ac:dyDescent="0.2">
      <c r="C20302" s="2"/>
    </row>
    <row r="20303" spans="3:3" x14ac:dyDescent="0.2">
      <c r="C20303" s="2"/>
    </row>
    <row r="20304" spans="3:3" x14ac:dyDescent="0.2">
      <c r="C20304" s="2"/>
    </row>
    <row r="20305" spans="3:3" x14ac:dyDescent="0.2">
      <c r="C20305" s="2"/>
    </row>
    <row r="20306" spans="3:3" x14ac:dyDescent="0.2">
      <c r="C20306" s="2"/>
    </row>
    <row r="20307" spans="3:3" x14ac:dyDescent="0.2">
      <c r="C20307" s="2"/>
    </row>
    <row r="20308" spans="3:3" x14ac:dyDescent="0.2">
      <c r="C20308" s="2"/>
    </row>
    <row r="20309" spans="3:3" x14ac:dyDescent="0.2">
      <c r="C20309" s="2"/>
    </row>
    <row r="20310" spans="3:3" x14ac:dyDescent="0.2">
      <c r="C20310" s="2"/>
    </row>
    <row r="20311" spans="3:3" x14ac:dyDescent="0.2">
      <c r="C20311" s="2"/>
    </row>
    <row r="20312" spans="3:3" x14ac:dyDescent="0.2">
      <c r="C20312" s="2"/>
    </row>
    <row r="20313" spans="3:3" x14ac:dyDescent="0.2">
      <c r="C20313" s="2"/>
    </row>
    <row r="20314" spans="3:3" x14ac:dyDescent="0.2">
      <c r="C20314" s="2"/>
    </row>
    <row r="20315" spans="3:3" x14ac:dyDescent="0.2">
      <c r="C20315" s="2"/>
    </row>
    <row r="20316" spans="3:3" x14ac:dyDescent="0.2">
      <c r="C20316" s="2"/>
    </row>
    <row r="20317" spans="3:3" x14ac:dyDescent="0.2">
      <c r="C20317" s="2"/>
    </row>
    <row r="20318" spans="3:3" x14ac:dyDescent="0.2">
      <c r="C20318" s="2"/>
    </row>
    <row r="20319" spans="3:3" x14ac:dyDescent="0.2">
      <c r="C20319" s="2"/>
    </row>
    <row r="20320" spans="3:3" x14ac:dyDescent="0.2">
      <c r="C20320" s="2"/>
    </row>
    <row r="20321" spans="3:3" x14ac:dyDescent="0.2">
      <c r="C20321" s="2"/>
    </row>
    <row r="20322" spans="3:3" x14ac:dyDescent="0.2">
      <c r="C20322" s="2"/>
    </row>
    <row r="20323" spans="3:3" x14ac:dyDescent="0.2">
      <c r="C20323" s="2"/>
    </row>
    <row r="20324" spans="3:3" x14ac:dyDescent="0.2">
      <c r="C20324" s="2"/>
    </row>
    <row r="20325" spans="3:3" x14ac:dyDescent="0.2">
      <c r="C20325" s="2"/>
    </row>
    <row r="20326" spans="3:3" x14ac:dyDescent="0.2">
      <c r="C20326" s="2"/>
    </row>
    <row r="20327" spans="3:3" x14ac:dyDescent="0.2">
      <c r="C20327" s="2"/>
    </row>
    <row r="20328" spans="3:3" x14ac:dyDescent="0.2">
      <c r="C20328" s="2"/>
    </row>
    <row r="20329" spans="3:3" x14ac:dyDescent="0.2">
      <c r="C20329" s="2"/>
    </row>
    <row r="20330" spans="3:3" x14ac:dyDescent="0.2">
      <c r="C20330" s="2"/>
    </row>
    <row r="20331" spans="3:3" x14ac:dyDescent="0.2">
      <c r="C20331" s="2"/>
    </row>
    <row r="20332" spans="3:3" x14ac:dyDescent="0.2">
      <c r="C20332" s="2"/>
    </row>
    <row r="20333" spans="3:3" x14ac:dyDescent="0.2">
      <c r="C20333" s="2"/>
    </row>
    <row r="20334" spans="3:3" x14ac:dyDescent="0.2">
      <c r="C20334" s="2"/>
    </row>
    <row r="20335" spans="3:3" x14ac:dyDescent="0.2">
      <c r="C20335" s="2"/>
    </row>
    <row r="20336" spans="3:3" x14ac:dyDescent="0.2">
      <c r="C20336" s="2"/>
    </row>
    <row r="20337" spans="3:3" x14ac:dyDescent="0.2">
      <c r="C20337" s="2"/>
    </row>
    <row r="20338" spans="3:3" x14ac:dyDescent="0.2">
      <c r="C20338" s="2"/>
    </row>
    <row r="20339" spans="3:3" x14ac:dyDescent="0.2">
      <c r="C20339" s="2"/>
    </row>
    <row r="20340" spans="3:3" x14ac:dyDescent="0.2">
      <c r="C20340" s="2"/>
    </row>
    <row r="20341" spans="3:3" x14ac:dyDescent="0.2">
      <c r="C20341" s="2"/>
    </row>
    <row r="20342" spans="3:3" x14ac:dyDescent="0.2">
      <c r="C20342" s="2"/>
    </row>
    <row r="20343" spans="3:3" x14ac:dyDescent="0.2">
      <c r="C20343" s="2"/>
    </row>
    <row r="20344" spans="3:3" x14ac:dyDescent="0.2">
      <c r="C20344" s="2"/>
    </row>
    <row r="20345" spans="3:3" x14ac:dyDescent="0.2">
      <c r="C20345" s="2"/>
    </row>
    <row r="20346" spans="3:3" x14ac:dyDescent="0.2">
      <c r="C20346" s="2"/>
    </row>
    <row r="20347" spans="3:3" x14ac:dyDescent="0.2">
      <c r="C20347" s="2"/>
    </row>
    <row r="20348" spans="3:3" x14ac:dyDescent="0.2">
      <c r="C20348" s="2"/>
    </row>
    <row r="20349" spans="3:3" x14ac:dyDescent="0.2">
      <c r="C20349" s="2"/>
    </row>
    <row r="20350" spans="3:3" x14ac:dyDescent="0.2">
      <c r="C20350" s="2"/>
    </row>
    <row r="20351" spans="3:3" x14ac:dyDescent="0.2">
      <c r="C20351" s="2"/>
    </row>
    <row r="20352" spans="3:3" x14ac:dyDescent="0.2">
      <c r="C20352" s="2"/>
    </row>
    <row r="20353" spans="3:3" x14ac:dyDescent="0.2">
      <c r="C20353" s="2"/>
    </row>
    <row r="20354" spans="3:3" x14ac:dyDescent="0.2">
      <c r="C20354" s="2"/>
    </row>
    <row r="20355" spans="3:3" x14ac:dyDescent="0.2">
      <c r="C20355" s="2"/>
    </row>
    <row r="20356" spans="3:3" x14ac:dyDescent="0.2">
      <c r="C20356" s="2"/>
    </row>
    <row r="20357" spans="3:3" x14ac:dyDescent="0.2">
      <c r="C20357" s="2"/>
    </row>
    <row r="20358" spans="3:3" x14ac:dyDescent="0.2">
      <c r="C20358" s="2"/>
    </row>
    <row r="20359" spans="3:3" x14ac:dyDescent="0.2">
      <c r="C20359" s="2"/>
    </row>
    <row r="20360" spans="3:3" x14ac:dyDescent="0.2">
      <c r="C20360" s="2"/>
    </row>
    <row r="20361" spans="3:3" x14ac:dyDescent="0.2">
      <c r="C20361" s="2"/>
    </row>
    <row r="20362" spans="3:3" x14ac:dyDescent="0.2">
      <c r="C20362" s="2"/>
    </row>
    <row r="20363" spans="3:3" x14ac:dyDescent="0.2">
      <c r="C20363" s="2"/>
    </row>
    <row r="20364" spans="3:3" x14ac:dyDescent="0.2">
      <c r="C20364" s="2"/>
    </row>
    <row r="20365" spans="3:3" x14ac:dyDescent="0.2">
      <c r="C20365" s="2"/>
    </row>
    <row r="20366" spans="3:3" x14ac:dyDescent="0.2">
      <c r="C20366" s="2"/>
    </row>
    <row r="20367" spans="3:3" x14ac:dyDescent="0.2">
      <c r="C20367" s="2"/>
    </row>
    <row r="20368" spans="3:3" x14ac:dyDescent="0.2">
      <c r="C20368" s="2"/>
    </row>
    <row r="20369" spans="3:3" x14ac:dyDescent="0.2">
      <c r="C20369" s="2"/>
    </row>
    <row r="20370" spans="3:3" x14ac:dyDescent="0.2">
      <c r="C20370" s="2"/>
    </row>
    <row r="20371" spans="3:3" x14ac:dyDescent="0.2">
      <c r="C20371" s="2"/>
    </row>
    <row r="20372" spans="3:3" x14ac:dyDescent="0.2">
      <c r="C20372" s="2"/>
    </row>
    <row r="20373" spans="3:3" x14ac:dyDescent="0.2">
      <c r="C20373" s="2"/>
    </row>
    <row r="20374" spans="3:3" x14ac:dyDescent="0.2">
      <c r="C20374" s="2"/>
    </row>
    <row r="20375" spans="3:3" x14ac:dyDescent="0.2">
      <c r="C20375" s="2"/>
    </row>
    <row r="20376" spans="3:3" x14ac:dyDescent="0.2">
      <c r="C20376" s="2"/>
    </row>
    <row r="20377" spans="3:3" x14ac:dyDescent="0.2">
      <c r="C20377" s="2"/>
    </row>
    <row r="20378" spans="3:3" x14ac:dyDescent="0.2">
      <c r="C20378" s="2"/>
    </row>
    <row r="20379" spans="3:3" x14ac:dyDescent="0.2">
      <c r="C20379" s="2"/>
    </row>
    <row r="20380" spans="3:3" x14ac:dyDescent="0.2">
      <c r="C20380" s="2"/>
    </row>
    <row r="20381" spans="3:3" x14ac:dyDescent="0.2">
      <c r="C20381" s="2"/>
    </row>
    <row r="20382" spans="3:3" x14ac:dyDescent="0.2">
      <c r="C20382" s="2"/>
    </row>
    <row r="20383" spans="3:3" x14ac:dyDescent="0.2">
      <c r="C20383" s="2"/>
    </row>
    <row r="20384" spans="3:3" x14ac:dyDescent="0.2">
      <c r="C20384" s="2"/>
    </row>
    <row r="20385" spans="3:3" x14ac:dyDescent="0.2">
      <c r="C20385" s="2"/>
    </row>
    <row r="20386" spans="3:3" x14ac:dyDescent="0.2">
      <c r="C20386" s="2"/>
    </row>
    <row r="20387" spans="3:3" x14ac:dyDescent="0.2">
      <c r="C20387" s="2"/>
    </row>
    <row r="20388" spans="3:3" x14ac:dyDescent="0.2">
      <c r="C20388" s="2"/>
    </row>
    <row r="20389" spans="3:3" x14ac:dyDescent="0.2">
      <c r="C20389" s="2"/>
    </row>
    <row r="20390" spans="3:3" x14ac:dyDescent="0.2">
      <c r="C20390" s="2"/>
    </row>
    <row r="20391" spans="3:3" x14ac:dyDescent="0.2">
      <c r="C20391" s="2"/>
    </row>
    <row r="20392" spans="3:3" x14ac:dyDescent="0.2">
      <c r="C20392" s="2"/>
    </row>
    <row r="20393" spans="3:3" x14ac:dyDescent="0.2">
      <c r="C20393" s="2"/>
    </row>
    <row r="20394" spans="3:3" x14ac:dyDescent="0.2">
      <c r="C20394" s="2"/>
    </row>
    <row r="20395" spans="3:3" x14ac:dyDescent="0.2">
      <c r="C20395" s="2"/>
    </row>
    <row r="20396" spans="3:3" x14ac:dyDescent="0.2">
      <c r="C20396" s="2"/>
    </row>
    <row r="20397" spans="3:3" x14ac:dyDescent="0.2">
      <c r="C20397" s="2"/>
    </row>
    <row r="20398" spans="3:3" x14ac:dyDescent="0.2">
      <c r="C20398" s="2"/>
    </row>
    <row r="20399" spans="3:3" x14ac:dyDescent="0.2">
      <c r="C20399" s="2"/>
    </row>
    <row r="20400" spans="3:3" x14ac:dyDescent="0.2">
      <c r="C20400" s="2"/>
    </row>
    <row r="20401" spans="3:3" x14ac:dyDescent="0.2">
      <c r="C20401" s="2"/>
    </row>
    <row r="20402" spans="3:3" x14ac:dyDescent="0.2">
      <c r="C20402" s="2"/>
    </row>
    <row r="20403" spans="3:3" x14ac:dyDescent="0.2">
      <c r="C20403" s="2"/>
    </row>
    <row r="20404" spans="3:3" x14ac:dyDescent="0.2">
      <c r="C20404" s="2"/>
    </row>
    <row r="20405" spans="3:3" x14ac:dyDescent="0.2">
      <c r="C20405" s="2"/>
    </row>
    <row r="20406" spans="3:3" x14ac:dyDescent="0.2">
      <c r="C20406" s="2"/>
    </row>
    <row r="20407" spans="3:3" x14ac:dyDescent="0.2">
      <c r="C20407" s="2"/>
    </row>
    <row r="20408" spans="3:3" x14ac:dyDescent="0.2">
      <c r="C20408" s="2"/>
    </row>
    <row r="20409" spans="3:3" x14ac:dyDescent="0.2">
      <c r="C20409" s="2"/>
    </row>
    <row r="20410" spans="3:3" x14ac:dyDescent="0.2">
      <c r="C20410" s="2"/>
    </row>
    <row r="20411" spans="3:3" x14ac:dyDescent="0.2">
      <c r="C20411" s="2"/>
    </row>
    <row r="20412" spans="3:3" x14ac:dyDescent="0.2">
      <c r="C20412" s="2"/>
    </row>
    <row r="20413" spans="3:3" x14ac:dyDescent="0.2">
      <c r="C20413" s="2"/>
    </row>
    <row r="20414" spans="3:3" x14ac:dyDescent="0.2">
      <c r="C20414" s="2"/>
    </row>
    <row r="20415" spans="3:3" x14ac:dyDescent="0.2">
      <c r="C20415" s="2"/>
    </row>
    <row r="20416" spans="3:3" x14ac:dyDescent="0.2">
      <c r="C20416" s="2"/>
    </row>
    <row r="20417" spans="3:3" x14ac:dyDescent="0.2">
      <c r="C20417" s="2"/>
    </row>
    <row r="20418" spans="3:3" x14ac:dyDescent="0.2">
      <c r="C20418" s="2"/>
    </row>
    <row r="20419" spans="3:3" x14ac:dyDescent="0.2">
      <c r="C20419" s="2"/>
    </row>
    <row r="20420" spans="3:3" x14ac:dyDescent="0.2">
      <c r="C20420" s="2"/>
    </row>
    <row r="20421" spans="3:3" x14ac:dyDescent="0.2">
      <c r="C20421" s="2"/>
    </row>
    <row r="20422" spans="3:3" x14ac:dyDescent="0.2">
      <c r="C20422" s="2"/>
    </row>
    <row r="20423" spans="3:3" x14ac:dyDescent="0.2">
      <c r="C20423" s="2"/>
    </row>
    <row r="20424" spans="3:3" x14ac:dyDescent="0.2">
      <c r="C20424" s="2"/>
    </row>
    <row r="20425" spans="3:3" x14ac:dyDescent="0.2">
      <c r="C20425" s="2"/>
    </row>
    <row r="20426" spans="3:3" x14ac:dyDescent="0.2">
      <c r="C20426" s="2"/>
    </row>
    <row r="20427" spans="3:3" x14ac:dyDescent="0.2">
      <c r="C20427" s="2"/>
    </row>
    <row r="20428" spans="3:3" x14ac:dyDescent="0.2">
      <c r="C20428" s="2"/>
    </row>
    <row r="20429" spans="3:3" x14ac:dyDescent="0.2">
      <c r="C20429" s="2"/>
    </row>
    <row r="20430" spans="3:3" x14ac:dyDescent="0.2">
      <c r="C20430" s="2"/>
    </row>
    <row r="20431" spans="3:3" x14ac:dyDescent="0.2">
      <c r="C20431" s="2"/>
    </row>
    <row r="20432" spans="3:3" x14ac:dyDescent="0.2">
      <c r="C20432" s="2"/>
    </row>
    <row r="20433" spans="3:3" x14ac:dyDescent="0.2">
      <c r="C20433" s="2"/>
    </row>
    <row r="20434" spans="3:3" x14ac:dyDescent="0.2">
      <c r="C20434" s="2"/>
    </row>
    <row r="20435" spans="3:3" x14ac:dyDescent="0.2">
      <c r="C20435" s="2"/>
    </row>
    <row r="20436" spans="3:3" x14ac:dyDescent="0.2">
      <c r="C20436" s="2"/>
    </row>
    <row r="20437" spans="3:3" x14ac:dyDescent="0.2">
      <c r="C20437" s="2"/>
    </row>
    <row r="20438" spans="3:3" x14ac:dyDescent="0.2">
      <c r="C20438" s="2"/>
    </row>
    <row r="20439" spans="3:3" x14ac:dyDescent="0.2">
      <c r="C20439" s="2"/>
    </row>
    <row r="20440" spans="3:3" x14ac:dyDescent="0.2">
      <c r="C20440" s="2"/>
    </row>
    <row r="20441" spans="3:3" x14ac:dyDescent="0.2">
      <c r="C20441" s="2"/>
    </row>
    <row r="20442" spans="3:3" x14ac:dyDescent="0.2">
      <c r="C20442" s="2"/>
    </row>
    <row r="20443" spans="3:3" x14ac:dyDescent="0.2">
      <c r="C20443" s="2"/>
    </row>
    <row r="20444" spans="3:3" x14ac:dyDescent="0.2">
      <c r="C20444" s="2"/>
    </row>
    <row r="20445" spans="3:3" x14ac:dyDescent="0.2">
      <c r="C20445" s="2"/>
    </row>
    <row r="20446" spans="3:3" x14ac:dyDescent="0.2">
      <c r="C20446" s="2"/>
    </row>
    <row r="20447" spans="3:3" x14ac:dyDescent="0.2">
      <c r="C20447" s="2"/>
    </row>
    <row r="20448" spans="3:3" x14ac:dyDescent="0.2">
      <c r="C20448" s="2"/>
    </row>
    <row r="20449" spans="3:3" x14ac:dyDescent="0.2">
      <c r="C20449" s="2"/>
    </row>
    <row r="20450" spans="3:3" x14ac:dyDescent="0.2">
      <c r="C20450" s="2"/>
    </row>
    <row r="20451" spans="3:3" x14ac:dyDescent="0.2">
      <c r="C20451" s="2"/>
    </row>
    <row r="20452" spans="3:3" x14ac:dyDescent="0.2">
      <c r="C20452" s="2"/>
    </row>
    <row r="20453" spans="3:3" x14ac:dyDescent="0.2">
      <c r="C20453" s="2"/>
    </row>
    <row r="20454" spans="3:3" x14ac:dyDescent="0.2">
      <c r="C20454" s="2"/>
    </row>
    <row r="20455" spans="3:3" x14ac:dyDescent="0.2">
      <c r="C20455" s="2"/>
    </row>
    <row r="20456" spans="3:3" x14ac:dyDescent="0.2">
      <c r="C20456" s="2"/>
    </row>
    <row r="20457" spans="3:3" x14ac:dyDescent="0.2">
      <c r="C20457" s="2"/>
    </row>
    <row r="20458" spans="3:3" x14ac:dyDescent="0.2">
      <c r="C20458" s="2"/>
    </row>
    <row r="20459" spans="3:3" x14ac:dyDescent="0.2">
      <c r="C20459" s="2"/>
    </row>
    <row r="20460" spans="3:3" x14ac:dyDescent="0.2">
      <c r="C20460" s="2"/>
    </row>
    <row r="20461" spans="3:3" x14ac:dyDescent="0.2">
      <c r="C20461" s="2"/>
    </row>
    <row r="20462" spans="3:3" x14ac:dyDescent="0.2">
      <c r="C20462" s="2"/>
    </row>
    <row r="20463" spans="3:3" x14ac:dyDescent="0.2">
      <c r="C20463" s="2"/>
    </row>
    <row r="20464" spans="3:3" x14ac:dyDescent="0.2">
      <c r="C20464" s="2"/>
    </row>
    <row r="20465" spans="3:3" x14ac:dyDescent="0.2">
      <c r="C20465" s="2"/>
    </row>
    <row r="20466" spans="3:3" x14ac:dyDescent="0.2">
      <c r="C20466" s="2"/>
    </row>
    <row r="20467" spans="3:3" x14ac:dyDescent="0.2">
      <c r="C20467" s="2"/>
    </row>
    <row r="20468" spans="3:3" x14ac:dyDescent="0.2">
      <c r="C20468" s="2"/>
    </row>
    <row r="20469" spans="3:3" x14ac:dyDescent="0.2">
      <c r="C20469" s="2"/>
    </row>
    <row r="20470" spans="3:3" x14ac:dyDescent="0.2">
      <c r="C20470" s="2"/>
    </row>
    <row r="20471" spans="3:3" x14ac:dyDescent="0.2">
      <c r="C20471" s="2"/>
    </row>
    <row r="20472" spans="3:3" x14ac:dyDescent="0.2">
      <c r="C20472" s="2"/>
    </row>
    <row r="20473" spans="3:3" x14ac:dyDescent="0.2">
      <c r="C20473" s="2"/>
    </row>
    <row r="20474" spans="3:3" x14ac:dyDescent="0.2">
      <c r="C20474" s="2"/>
    </row>
    <row r="20475" spans="3:3" x14ac:dyDescent="0.2">
      <c r="C20475" s="2"/>
    </row>
    <row r="20476" spans="3:3" x14ac:dyDescent="0.2">
      <c r="C20476" s="2"/>
    </row>
    <row r="20477" spans="3:3" x14ac:dyDescent="0.2">
      <c r="C20477" s="2"/>
    </row>
    <row r="20478" spans="3:3" x14ac:dyDescent="0.2">
      <c r="C20478" s="2"/>
    </row>
    <row r="20479" spans="3:3" x14ac:dyDescent="0.2">
      <c r="C20479" s="2"/>
    </row>
    <row r="20480" spans="3:3" x14ac:dyDescent="0.2">
      <c r="C20480" s="2"/>
    </row>
    <row r="20481" spans="3:3" x14ac:dyDescent="0.2">
      <c r="C20481" s="2"/>
    </row>
    <row r="20482" spans="3:3" x14ac:dyDescent="0.2">
      <c r="C20482" s="2"/>
    </row>
    <row r="20483" spans="3:3" x14ac:dyDescent="0.2">
      <c r="C20483" s="2"/>
    </row>
    <row r="20484" spans="3:3" x14ac:dyDescent="0.2">
      <c r="C20484" s="2"/>
    </row>
    <row r="20485" spans="3:3" x14ac:dyDescent="0.2">
      <c r="C20485" s="2"/>
    </row>
    <row r="20486" spans="3:3" x14ac:dyDescent="0.2">
      <c r="C20486" s="2"/>
    </row>
    <row r="20487" spans="3:3" x14ac:dyDescent="0.2">
      <c r="C20487" s="2"/>
    </row>
    <row r="20488" spans="3:3" x14ac:dyDescent="0.2">
      <c r="C20488" s="2"/>
    </row>
    <row r="20489" spans="3:3" x14ac:dyDescent="0.2">
      <c r="C20489" s="2"/>
    </row>
    <row r="20490" spans="3:3" x14ac:dyDescent="0.2">
      <c r="C20490" s="2"/>
    </row>
    <row r="20491" spans="3:3" x14ac:dyDescent="0.2">
      <c r="C20491" s="2"/>
    </row>
    <row r="20492" spans="3:3" x14ac:dyDescent="0.2">
      <c r="C20492" s="2"/>
    </row>
    <row r="20493" spans="3:3" x14ac:dyDescent="0.2">
      <c r="C20493" s="2"/>
    </row>
    <row r="20494" spans="3:3" x14ac:dyDescent="0.2">
      <c r="C20494" s="2"/>
    </row>
    <row r="20495" spans="3:3" x14ac:dyDescent="0.2">
      <c r="C20495" s="2"/>
    </row>
    <row r="20496" spans="3:3" x14ac:dyDescent="0.2">
      <c r="C20496" s="2"/>
    </row>
    <row r="20497" spans="3:3" x14ac:dyDescent="0.2">
      <c r="C20497" s="2"/>
    </row>
    <row r="20498" spans="3:3" x14ac:dyDescent="0.2">
      <c r="C20498" s="2"/>
    </row>
    <row r="20499" spans="3:3" x14ac:dyDescent="0.2">
      <c r="C20499" s="2"/>
    </row>
    <row r="20500" spans="3:3" x14ac:dyDescent="0.2">
      <c r="C20500" s="2"/>
    </row>
    <row r="20501" spans="3:3" x14ac:dyDescent="0.2">
      <c r="C20501" s="2"/>
    </row>
    <row r="20502" spans="3:3" x14ac:dyDescent="0.2">
      <c r="C20502" s="2"/>
    </row>
    <row r="20503" spans="3:3" x14ac:dyDescent="0.2">
      <c r="C20503" s="2"/>
    </row>
    <row r="20504" spans="3:3" x14ac:dyDescent="0.2">
      <c r="C20504" s="2"/>
    </row>
    <row r="20505" spans="3:3" x14ac:dyDescent="0.2">
      <c r="C20505" s="2"/>
    </row>
    <row r="20506" spans="3:3" x14ac:dyDescent="0.2">
      <c r="C20506" s="2"/>
    </row>
    <row r="20507" spans="3:3" x14ac:dyDescent="0.2">
      <c r="C20507" s="2"/>
    </row>
    <row r="20508" spans="3:3" x14ac:dyDescent="0.2">
      <c r="C20508" s="2"/>
    </row>
    <row r="20509" spans="3:3" x14ac:dyDescent="0.2">
      <c r="C20509" s="2"/>
    </row>
    <row r="20510" spans="3:3" x14ac:dyDescent="0.2">
      <c r="C20510" s="2"/>
    </row>
    <row r="20511" spans="3:3" x14ac:dyDescent="0.2">
      <c r="C20511" s="2"/>
    </row>
    <row r="20512" spans="3:3" x14ac:dyDescent="0.2">
      <c r="C20512" s="2"/>
    </row>
    <row r="20513" spans="3:3" x14ac:dyDescent="0.2">
      <c r="C20513" s="2"/>
    </row>
    <row r="20514" spans="3:3" x14ac:dyDescent="0.2">
      <c r="C20514" s="2"/>
    </row>
    <row r="20515" spans="3:3" x14ac:dyDescent="0.2">
      <c r="C20515" s="2"/>
    </row>
    <row r="20516" spans="3:3" x14ac:dyDescent="0.2">
      <c r="C20516" s="2"/>
    </row>
    <row r="20517" spans="3:3" x14ac:dyDescent="0.2">
      <c r="C20517" s="2"/>
    </row>
    <row r="20518" spans="3:3" x14ac:dyDescent="0.2">
      <c r="C20518" s="2"/>
    </row>
    <row r="20519" spans="3:3" x14ac:dyDescent="0.2">
      <c r="C20519" s="2"/>
    </row>
    <row r="20520" spans="3:3" x14ac:dyDescent="0.2">
      <c r="C20520" s="2"/>
    </row>
    <row r="20521" spans="3:3" x14ac:dyDescent="0.2">
      <c r="C20521" s="2"/>
    </row>
    <row r="20522" spans="3:3" x14ac:dyDescent="0.2">
      <c r="C20522" s="2"/>
    </row>
    <row r="20523" spans="3:3" x14ac:dyDescent="0.2">
      <c r="C20523" s="2"/>
    </row>
    <row r="20524" spans="3:3" x14ac:dyDescent="0.2">
      <c r="C20524" s="2"/>
    </row>
    <row r="20525" spans="3:3" x14ac:dyDescent="0.2">
      <c r="C20525" s="2"/>
    </row>
    <row r="20526" spans="3:3" x14ac:dyDescent="0.2">
      <c r="C20526" s="2"/>
    </row>
    <row r="20527" spans="3:3" x14ac:dyDescent="0.2">
      <c r="C20527" s="2"/>
    </row>
    <row r="20528" spans="3:3" x14ac:dyDescent="0.2">
      <c r="C20528" s="2"/>
    </row>
    <row r="20529" spans="3:3" x14ac:dyDescent="0.2">
      <c r="C20529" s="2"/>
    </row>
    <row r="20530" spans="3:3" x14ac:dyDescent="0.2">
      <c r="C20530" s="2"/>
    </row>
    <row r="20531" spans="3:3" x14ac:dyDescent="0.2">
      <c r="C20531" s="2"/>
    </row>
    <row r="20532" spans="3:3" x14ac:dyDescent="0.2">
      <c r="C20532" s="2"/>
    </row>
    <row r="20533" spans="3:3" x14ac:dyDescent="0.2">
      <c r="C20533" s="2"/>
    </row>
    <row r="20534" spans="3:3" x14ac:dyDescent="0.2">
      <c r="C20534" s="2"/>
    </row>
    <row r="20535" spans="3:3" x14ac:dyDescent="0.2">
      <c r="C20535" s="2"/>
    </row>
    <row r="20536" spans="3:3" x14ac:dyDescent="0.2">
      <c r="C20536" s="2"/>
    </row>
    <row r="20537" spans="3:3" x14ac:dyDescent="0.2">
      <c r="C20537" s="2"/>
    </row>
    <row r="20538" spans="3:3" x14ac:dyDescent="0.2">
      <c r="C20538" s="2"/>
    </row>
    <row r="20539" spans="3:3" x14ac:dyDescent="0.2">
      <c r="C20539" s="2"/>
    </row>
    <row r="20540" spans="3:3" x14ac:dyDescent="0.2">
      <c r="C20540" s="2"/>
    </row>
    <row r="20541" spans="3:3" x14ac:dyDescent="0.2">
      <c r="C20541" s="2"/>
    </row>
    <row r="20542" spans="3:3" x14ac:dyDescent="0.2">
      <c r="C20542" s="2"/>
    </row>
    <row r="20543" spans="3:3" x14ac:dyDescent="0.2">
      <c r="C20543" s="2"/>
    </row>
    <row r="20544" spans="3:3" x14ac:dyDescent="0.2">
      <c r="C20544" s="2"/>
    </row>
    <row r="20545" spans="3:3" x14ac:dyDescent="0.2">
      <c r="C20545" s="2"/>
    </row>
    <row r="20546" spans="3:3" x14ac:dyDescent="0.2">
      <c r="C20546" s="2"/>
    </row>
    <row r="20547" spans="3:3" x14ac:dyDescent="0.2">
      <c r="C20547" s="2"/>
    </row>
    <row r="20548" spans="3:3" x14ac:dyDescent="0.2">
      <c r="C20548" s="2"/>
    </row>
    <row r="20549" spans="3:3" x14ac:dyDescent="0.2">
      <c r="C20549" s="2"/>
    </row>
    <row r="20550" spans="3:3" x14ac:dyDescent="0.2">
      <c r="C20550" s="2"/>
    </row>
    <row r="20551" spans="3:3" x14ac:dyDescent="0.2">
      <c r="C20551" s="2"/>
    </row>
    <row r="20552" spans="3:3" x14ac:dyDescent="0.2">
      <c r="C20552" s="2"/>
    </row>
    <row r="20553" spans="3:3" x14ac:dyDescent="0.2">
      <c r="C20553" s="2"/>
    </row>
    <row r="20554" spans="3:3" x14ac:dyDescent="0.2">
      <c r="C20554" s="2"/>
    </row>
    <row r="20555" spans="3:3" x14ac:dyDescent="0.2">
      <c r="C20555" s="2"/>
    </row>
    <row r="20556" spans="3:3" x14ac:dyDescent="0.2">
      <c r="C20556" s="2"/>
    </row>
    <row r="20557" spans="3:3" x14ac:dyDescent="0.2">
      <c r="C20557" s="2"/>
    </row>
    <row r="20558" spans="3:3" x14ac:dyDescent="0.2">
      <c r="C20558" s="2"/>
    </row>
    <row r="20559" spans="3:3" x14ac:dyDescent="0.2">
      <c r="C20559" s="2"/>
    </row>
    <row r="20560" spans="3:3" x14ac:dyDescent="0.2">
      <c r="C20560" s="2"/>
    </row>
    <row r="20561" spans="3:3" x14ac:dyDescent="0.2">
      <c r="C20561" s="2"/>
    </row>
    <row r="20562" spans="3:3" x14ac:dyDescent="0.2">
      <c r="C20562" s="2"/>
    </row>
    <row r="20563" spans="3:3" x14ac:dyDescent="0.2">
      <c r="C20563" s="2"/>
    </row>
    <row r="20564" spans="3:3" x14ac:dyDescent="0.2">
      <c r="C20564" s="2"/>
    </row>
    <row r="20565" spans="3:3" x14ac:dyDescent="0.2">
      <c r="C20565" s="2"/>
    </row>
    <row r="20566" spans="3:3" x14ac:dyDescent="0.2">
      <c r="C20566" s="2"/>
    </row>
    <row r="20567" spans="3:3" x14ac:dyDescent="0.2">
      <c r="C20567" s="2"/>
    </row>
    <row r="20568" spans="3:3" x14ac:dyDescent="0.2">
      <c r="C20568" s="2"/>
    </row>
    <row r="20569" spans="3:3" x14ac:dyDescent="0.2">
      <c r="C20569" s="2"/>
    </row>
    <row r="20570" spans="3:3" x14ac:dyDescent="0.2">
      <c r="C20570" s="2"/>
    </row>
    <row r="20571" spans="3:3" x14ac:dyDescent="0.2">
      <c r="C20571" s="2"/>
    </row>
    <row r="20572" spans="3:3" x14ac:dyDescent="0.2">
      <c r="C20572" s="2"/>
    </row>
    <row r="20573" spans="3:3" x14ac:dyDescent="0.2">
      <c r="C20573" s="2"/>
    </row>
    <row r="20574" spans="3:3" x14ac:dyDescent="0.2">
      <c r="C20574" s="2"/>
    </row>
    <row r="20575" spans="3:3" x14ac:dyDescent="0.2">
      <c r="C20575" s="2"/>
    </row>
    <row r="20576" spans="3:3" x14ac:dyDescent="0.2">
      <c r="C20576" s="2"/>
    </row>
    <row r="20577" spans="3:3" x14ac:dyDescent="0.2">
      <c r="C20577" s="2"/>
    </row>
    <row r="20578" spans="3:3" x14ac:dyDescent="0.2">
      <c r="C20578" s="2"/>
    </row>
    <row r="20579" spans="3:3" x14ac:dyDescent="0.2">
      <c r="C20579" s="2"/>
    </row>
    <row r="20580" spans="3:3" x14ac:dyDescent="0.2">
      <c r="C20580" s="2"/>
    </row>
    <row r="20581" spans="3:3" x14ac:dyDescent="0.2">
      <c r="C20581" s="2"/>
    </row>
    <row r="20582" spans="3:3" x14ac:dyDescent="0.2">
      <c r="C20582" s="2"/>
    </row>
    <row r="20583" spans="3:3" x14ac:dyDescent="0.2">
      <c r="C20583" s="2"/>
    </row>
    <row r="20584" spans="3:3" x14ac:dyDescent="0.2">
      <c r="C20584" s="2"/>
    </row>
    <row r="20585" spans="3:3" x14ac:dyDescent="0.2">
      <c r="C20585" s="2"/>
    </row>
    <row r="20586" spans="3:3" x14ac:dyDescent="0.2">
      <c r="C20586" s="2"/>
    </row>
    <row r="20587" spans="3:3" x14ac:dyDescent="0.2">
      <c r="C20587" s="2"/>
    </row>
    <row r="20588" spans="3:3" x14ac:dyDescent="0.2">
      <c r="C20588" s="2"/>
    </row>
    <row r="20589" spans="3:3" x14ac:dyDescent="0.2">
      <c r="C20589" s="2"/>
    </row>
    <row r="20590" spans="3:3" x14ac:dyDescent="0.2">
      <c r="C20590" s="2"/>
    </row>
    <row r="20591" spans="3:3" x14ac:dyDescent="0.2">
      <c r="C20591" s="2"/>
    </row>
    <row r="20592" spans="3:3" x14ac:dyDescent="0.2">
      <c r="C20592" s="2"/>
    </row>
    <row r="20593" spans="3:3" x14ac:dyDescent="0.2">
      <c r="C20593" s="2"/>
    </row>
    <row r="20594" spans="3:3" x14ac:dyDescent="0.2">
      <c r="C20594" s="2"/>
    </row>
    <row r="20595" spans="3:3" x14ac:dyDescent="0.2">
      <c r="C20595" s="2"/>
    </row>
    <row r="20596" spans="3:3" x14ac:dyDescent="0.2">
      <c r="C20596" s="2"/>
    </row>
    <row r="20597" spans="3:3" x14ac:dyDescent="0.2">
      <c r="C20597" s="2"/>
    </row>
    <row r="20598" spans="3:3" x14ac:dyDescent="0.2">
      <c r="C20598" s="2"/>
    </row>
    <row r="20599" spans="3:3" x14ac:dyDescent="0.2">
      <c r="C20599" s="2"/>
    </row>
    <row r="20600" spans="3:3" x14ac:dyDescent="0.2">
      <c r="C20600" s="2"/>
    </row>
    <row r="20601" spans="3:3" x14ac:dyDescent="0.2">
      <c r="C20601" s="2"/>
    </row>
    <row r="20602" spans="3:3" x14ac:dyDescent="0.2">
      <c r="C20602" s="2"/>
    </row>
    <row r="20603" spans="3:3" x14ac:dyDescent="0.2">
      <c r="C20603" s="2"/>
    </row>
    <row r="20604" spans="3:3" x14ac:dyDescent="0.2">
      <c r="C20604" s="2"/>
    </row>
    <row r="20605" spans="3:3" x14ac:dyDescent="0.2">
      <c r="C20605" s="2"/>
    </row>
    <row r="20606" spans="3:3" x14ac:dyDescent="0.2">
      <c r="C20606" s="2"/>
    </row>
    <row r="20607" spans="3:3" x14ac:dyDescent="0.2">
      <c r="C20607" s="2"/>
    </row>
    <row r="20608" spans="3:3" x14ac:dyDescent="0.2">
      <c r="C20608" s="2"/>
    </row>
    <row r="20609" spans="3:3" x14ac:dyDescent="0.2">
      <c r="C20609" s="2"/>
    </row>
    <row r="20610" spans="3:3" x14ac:dyDescent="0.2">
      <c r="C20610" s="2"/>
    </row>
    <row r="20611" spans="3:3" x14ac:dyDescent="0.2">
      <c r="C20611" s="2"/>
    </row>
    <row r="20612" spans="3:3" x14ac:dyDescent="0.2">
      <c r="C20612" s="2"/>
    </row>
    <row r="20613" spans="3:3" x14ac:dyDescent="0.2">
      <c r="C20613" s="2"/>
    </row>
    <row r="20614" spans="3:3" x14ac:dyDescent="0.2">
      <c r="C20614" s="2"/>
    </row>
    <row r="20615" spans="3:3" x14ac:dyDescent="0.2">
      <c r="C20615" s="2"/>
    </row>
    <row r="20616" spans="3:3" x14ac:dyDescent="0.2">
      <c r="C20616" s="2"/>
    </row>
    <row r="20617" spans="3:3" x14ac:dyDescent="0.2">
      <c r="C20617" s="2"/>
    </row>
    <row r="20618" spans="3:3" x14ac:dyDescent="0.2">
      <c r="C20618" s="2"/>
    </row>
    <row r="20619" spans="3:3" x14ac:dyDescent="0.2">
      <c r="C20619" s="2"/>
    </row>
    <row r="20620" spans="3:3" x14ac:dyDescent="0.2">
      <c r="C20620" s="2"/>
    </row>
    <row r="20621" spans="3:3" x14ac:dyDescent="0.2">
      <c r="C20621" s="2"/>
    </row>
    <row r="20622" spans="3:3" x14ac:dyDescent="0.2">
      <c r="C20622" s="2"/>
    </row>
    <row r="20623" spans="3:3" x14ac:dyDescent="0.2">
      <c r="C20623" s="2"/>
    </row>
    <row r="20624" spans="3:3" x14ac:dyDescent="0.2">
      <c r="C20624" s="2"/>
    </row>
    <row r="20625" spans="3:3" x14ac:dyDescent="0.2">
      <c r="C20625" s="2"/>
    </row>
    <row r="20626" spans="3:3" x14ac:dyDescent="0.2">
      <c r="C20626" s="2"/>
    </row>
    <row r="20627" spans="3:3" x14ac:dyDescent="0.2">
      <c r="C20627" s="2"/>
    </row>
    <row r="20628" spans="3:3" x14ac:dyDescent="0.2">
      <c r="C20628" s="2"/>
    </row>
    <row r="20629" spans="3:3" x14ac:dyDescent="0.2">
      <c r="C20629" s="2"/>
    </row>
    <row r="20630" spans="3:3" x14ac:dyDescent="0.2">
      <c r="C20630" s="2"/>
    </row>
    <row r="20631" spans="3:3" x14ac:dyDescent="0.2">
      <c r="C20631" s="2"/>
    </row>
    <row r="20632" spans="3:3" x14ac:dyDescent="0.2">
      <c r="C20632" s="2"/>
    </row>
    <row r="20633" spans="3:3" x14ac:dyDescent="0.2">
      <c r="C20633" s="2"/>
    </row>
    <row r="20634" spans="3:3" x14ac:dyDescent="0.2">
      <c r="C20634" s="2"/>
    </row>
    <row r="20635" spans="3:3" x14ac:dyDescent="0.2">
      <c r="C20635" s="2"/>
    </row>
    <row r="20636" spans="3:3" x14ac:dyDescent="0.2">
      <c r="C20636" s="2"/>
    </row>
    <row r="20637" spans="3:3" x14ac:dyDescent="0.2">
      <c r="C20637" s="2"/>
    </row>
    <row r="20638" spans="3:3" x14ac:dyDescent="0.2">
      <c r="C20638" s="2"/>
    </row>
    <row r="20639" spans="3:3" x14ac:dyDescent="0.2">
      <c r="C20639" s="2"/>
    </row>
    <row r="20640" spans="3:3" x14ac:dyDescent="0.2">
      <c r="C20640" s="2"/>
    </row>
    <row r="20641" spans="3:3" x14ac:dyDescent="0.2">
      <c r="C20641" s="2"/>
    </row>
    <row r="20642" spans="3:3" x14ac:dyDescent="0.2">
      <c r="C20642" s="2"/>
    </row>
    <row r="20643" spans="3:3" x14ac:dyDescent="0.2">
      <c r="C20643" s="2"/>
    </row>
    <row r="20644" spans="3:3" x14ac:dyDescent="0.2">
      <c r="C20644" s="2"/>
    </row>
    <row r="20645" spans="3:3" x14ac:dyDescent="0.2">
      <c r="C20645" s="2"/>
    </row>
    <row r="20646" spans="3:3" x14ac:dyDescent="0.2">
      <c r="C20646" s="2"/>
    </row>
    <row r="20647" spans="3:3" x14ac:dyDescent="0.2">
      <c r="C20647" s="2"/>
    </row>
    <row r="20648" spans="3:3" x14ac:dyDescent="0.2">
      <c r="C20648" s="2"/>
    </row>
    <row r="20649" spans="3:3" x14ac:dyDescent="0.2">
      <c r="C20649" s="2"/>
    </row>
    <row r="20650" spans="3:3" x14ac:dyDescent="0.2">
      <c r="C20650" s="2"/>
    </row>
    <row r="20651" spans="3:3" x14ac:dyDescent="0.2">
      <c r="C20651" s="2"/>
    </row>
    <row r="20652" spans="3:3" x14ac:dyDescent="0.2">
      <c r="C20652" s="2"/>
    </row>
    <row r="20653" spans="3:3" x14ac:dyDescent="0.2">
      <c r="C20653" s="2"/>
    </row>
    <row r="20654" spans="3:3" x14ac:dyDescent="0.2">
      <c r="C20654" s="2"/>
    </row>
    <row r="20655" spans="3:3" x14ac:dyDescent="0.2">
      <c r="C20655" s="2"/>
    </row>
    <row r="20656" spans="3:3" x14ac:dyDescent="0.2">
      <c r="C20656" s="2"/>
    </row>
    <row r="20657" spans="3:3" x14ac:dyDescent="0.2">
      <c r="C20657" s="2"/>
    </row>
    <row r="20658" spans="3:3" x14ac:dyDescent="0.2">
      <c r="C20658" s="2"/>
    </row>
    <row r="20659" spans="3:3" x14ac:dyDescent="0.2">
      <c r="C20659" s="2"/>
    </row>
    <row r="20660" spans="3:3" x14ac:dyDescent="0.2">
      <c r="C20660" s="2"/>
    </row>
    <row r="20661" spans="3:3" x14ac:dyDescent="0.2">
      <c r="C20661" s="2"/>
    </row>
    <row r="20662" spans="3:3" x14ac:dyDescent="0.2">
      <c r="C20662" s="2"/>
    </row>
    <row r="20663" spans="3:3" x14ac:dyDescent="0.2">
      <c r="C20663" s="2"/>
    </row>
    <row r="20664" spans="3:3" x14ac:dyDescent="0.2">
      <c r="C20664" s="2"/>
    </row>
    <row r="20665" spans="3:3" x14ac:dyDescent="0.2">
      <c r="C20665" s="2"/>
    </row>
    <row r="20666" spans="3:3" x14ac:dyDescent="0.2">
      <c r="C20666" s="2"/>
    </row>
    <row r="20667" spans="3:3" x14ac:dyDescent="0.2">
      <c r="C20667" s="2"/>
    </row>
    <row r="20668" spans="3:3" x14ac:dyDescent="0.2">
      <c r="C20668" s="2"/>
    </row>
    <row r="20669" spans="3:3" x14ac:dyDescent="0.2">
      <c r="C20669" s="2"/>
    </row>
    <row r="20670" spans="3:3" x14ac:dyDescent="0.2">
      <c r="C20670" s="2"/>
    </row>
    <row r="20671" spans="3:3" x14ac:dyDescent="0.2">
      <c r="C20671" s="2"/>
    </row>
    <row r="20672" spans="3:3" x14ac:dyDescent="0.2">
      <c r="C20672" s="2"/>
    </row>
    <row r="20673" spans="3:3" x14ac:dyDescent="0.2">
      <c r="C20673" s="2"/>
    </row>
    <row r="20674" spans="3:3" x14ac:dyDescent="0.2">
      <c r="C20674" s="2"/>
    </row>
    <row r="20675" spans="3:3" x14ac:dyDescent="0.2">
      <c r="C20675" s="2"/>
    </row>
    <row r="20676" spans="3:3" x14ac:dyDescent="0.2">
      <c r="C20676" s="2"/>
    </row>
    <row r="20677" spans="3:3" x14ac:dyDescent="0.2">
      <c r="C20677" s="2"/>
    </row>
    <row r="20678" spans="3:3" x14ac:dyDescent="0.2">
      <c r="C20678" s="2"/>
    </row>
    <row r="20679" spans="3:3" x14ac:dyDescent="0.2">
      <c r="C20679" s="2"/>
    </row>
    <row r="20680" spans="3:3" x14ac:dyDescent="0.2">
      <c r="C20680" s="2"/>
    </row>
    <row r="20681" spans="3:3" x14ac:dyDescent="0.2">
      <c r="C20681" s="2"/>
    </row>
    <row r="20682" spans="3:3" x14ac:dyDescent="0.2">
      <c r="C20682" s="2"/>
    </row>
    <row r="20683" spans="3:3" x14ac:dyDescent="0.2">
      <c r="C20683" s="2"/>
    </row>
    <row r="20684" spans="3:3" x14ac:dyDescent="0.2">
      <c r="C20684" s="2"/>
    </row>
    <row r="20685" spans="3:3" x14ac:dyDescent="0.2">
      <c r="C20685" s="2"/>
    </row>
    <row r="20686" spans="3:3" x14ac:dyDescent="0.2">
      <c r="C20686" s="2"/>
    </row>
    <row r="20687" spans="3:3" x14ac:dyDescent="0.2">
      <c r="C20687" s="2"/>
    </row>
    <row r="20688" spans="3:3" x14ac:dyDescent="0.2">
      <c r="C20688" s="2"/>
    </row>
    <row r="20689" spans="3:3" x14ac:dyDescent="0.2">
      <c r="C20689" s="2"/>
    </row>
    <row r="20690" spans="3:3" x14ac:dyDescent="0.2">
      <c r="C20690" s="2"/>
    </row>
    <row r="20691" spans="3:3" x14ac:dyDescent="0.2">
      <c r="C20691" s="2"/>
    </row>
    <row r="20692" spans="3:3" x14ac:dyDescent="0.2">
      <c r="C20692" s="2"/>
    </row>
    <row r="20693" spans="3:3" x14ac:dyDescent="0.2">
      <c r="C20693" s="2"/>
    </row>
    <row r="20694" spans="3:3" x14ac:dyDescent="0.2">
      <c r="C20694" s="2"/>
    </row>
    <row r="20695" spans="3:3" x14ac:dyDescent="0.2">
      <c r="C20695" s="2"/>
    </row>
    <row r="20696" spans="3:3" x14ac:dyDescent="0.2">
      <c r="C20696" s="2"/>
    </row>
    <row r="20697" spans="3:3" x14ac:dyDescent="0.2">
      <c r="C20697" s="2"/>
    </row>
    <row r="20698" spans="3:3" x14ac:dyDescent="0.2">
      <c r="C20698" s="2"/>
    </row>
    <row r="20699" spans="3:3" x14ac:dyDescent="0.2">
      <c r="C20699" s="2"/>
    </row>
    <row r="20700" spans="3:3" x14ac:dyDescent="0.2">
      <c r="C20700" s="2"/>
    </row>
    <row r="20701" spans="3:3" x14ac:dyDescent="0.2">
      <c r="C20701" s="2"/>
    </row>
    <row r="20702" spans="3:3" x14ac:dyDescent="0.2">
      <c r="C20702" s="2"/>
    </row>
    <row r="20703" spans="3:3" x14ac:dyDescent="0.2">
      <c r="C20703" s="2"/>
    </row>
    <row r="20704" spans="3:3" x14ac:dyDescent="0.2">
      <c r="C20704" s="2"/>
    </row>
    <row r="20705" spans="3:3" x14ac:dyDescent="0.2">
      <c r="C20705" s="2"/>
    </row>
    <row r="20706" spans="3:3" x14ac:dyDescent="0.2">
      <c r="C20706" s="2"/>
    </row>
    <row r="20707" spans="3:3" x14ac:dyDescent="0.2">
      <c r="C20707" s="2"/>
    </row>
    <row r="20708" spans="3:3" x14ac:dyDescent="0.2">
      <c r="C20708" s="2"/>
    </row>
    <row r="20709" spans="3:3" x14ac:dyDescent="0.2">
      <c r="C20709" s="2"/>
    </row>
    <row r="20710" spans="3:3" x14ac:dyDescent="0.2">
      <c r="C20710" s="2"/>
    </row>
    <row r="20711" spans="3:3" x14ac:dyDescent="0.2">
      <c r="C20711" s="2"/>
    </row>
    <row r="20712" spans="3:3" x14ac:dyDescent="0.2">
      <c r="C20712" s="2"/>
    </row>
    <row r="20713" spans="3:3" x14ac:dyDescent="0.2">
      <c r="C20713" s="2"/>
    </row>
    <row r="20714" spans="3:3" x14ac:dyDescent="0.2">
      <c r="C20714" s="2"/>
    </row>
    <row r="20715" spans="3:3" x14ac:dyDescent="0.2">
      <c r="C20715" s="2"/>
    </row>
    <row r="20716" spans="3:3" x14ac:dyDescent="0.2">
      <c r="C20716" s="2"/>
    </row>
    <row r="20717" spans="3:3" x14ac:dyDescent="0.2">
      <c r="C20717" s="2"/>
    </row>
    <row r="20718" spans="3:3" x14ac:dyDescent="0.2">
      <c r="C20718" s="2"/>
    </row>
    <row r="20719" spans="3:3" x14ac:dyDescent="0.2">
      <c r="C20719" s="2"/>
    </row>
    <row r="20720" spans="3:3" x14ac:dyDescent="0.2">
      <c r="C20720" s="2"/>
    </row>
    <row r="20721" spans="3:3" x14ac:dyDescent="0.2">
      <c r="C20721" s="2"/>
    </row>
    <row r="20722" spans="3:3" x14ac:dyDescent="0.2">
      <c r="C20722" s="2"/>
    </row>
    <row r="20723" spans="3:3" x14ac:dyDescent="0.2">
      <c r="C20723" s="2"/>
    </row>
    <row r="20724" spans="3:3" x14ac:dyDescent="0.2">
      <c r="C20724" s="2"/>
    </row>
    <row r="20725" spans="3:3" x14ac:dyDescent="0.2">
      <c r="C20725" s="2"/>
    </row>
    <row r="20726" spans="3:3" x14ac:dyDescent="0.2">
      <c r="C20726" s="2"/>
    </row>
    <row r="20727" spans="3:3" x14ac:dyDescent="0.2">
      <c r="C20727" s="2"/>
    </row>
    <row r="20728" spans="3:3" x14ac:dyDescent="0.2">
      <c r="C20728" s="2"/>
    </row>
    <row r="20729" spans="3:3" x14ac:dyDescent="0.2">
      <c r="C20729" s="2"/>
    </row>
    <row r="20730" spans="3:3" x14ac:dyDescent="0.2">
      <c r="C20730" s="2"/>
    </row>
    <row r="20731" spans="3:3" x14ac:dyDescent="0.2">
      <c r="C20731" s="2"/>
    </row>
    <row r="20732" spans="3:3" x14ac:dyDescent="0.2">
      <c r="C20732" s="2"/>
    </row>
    <row r="20733" spans="3:3" x14ac:dyDescent="0.2">
      <c r="C20733" s="2"/>
    </row>
    <row r="20734" spans="3:3" x14ac:dyDescent="0.2">
      <c r="C20734" s="2"/>
    </row>
    <row r="20735" spans="3:3" x14ac:dyDescent="0.2">
      <c r="C20735" s="2"/>
    </row>
    <row r="20736" spans="3:3" x14ac:dyDescent="0.2">
      <c r="C20736" s="2"/>
    </row>
    <row r="20737" spans="3:3" x14ac:dyDescent="0.2">
      <c r="C20737" s="2"/>
    </row>
    <row r="20738" spans="3:3" x14ac:dyDescent="0.2">
      <c r="C20738" s="2"/>
    </row>
    <row r="20739" spans="3:3" x14ac:dyDescent="0.2">
      <c r="C20739" s="2"/>
    </row>
    <row r="20740" spans="3:3" x14ac:dyDescent="0.2">
      <c r="C20740" s="2"/>
    </row>
    <row r="20741" spans="3:3" x14ac:dyDescent="0.2">
      <c r="C20741" s="2"/>
    </row>
    <row r="20742" spans="3:3" x14ac:dyDescent="0.2">
      <c r="C20742" s="2"/>
    </row>
    <row r="20743" spans="3:3" x14ac:dyDescent="0.2">
      <c r="C20743" s="2"/>
    </row>
    <row r="20744" spans="3:3" x14ac:dyDescent="0.2">
      <c r="C20744" s="2"/>
    </row>
    <row r="20745" spans="3:3" x14ac:dyDescent="0.2">
      <c r="C20745" s="2"/>
    </row>
    <row r="20746" spans="3:3" x14ac:dyDescent="0.2">
      <c r="C20746" s="2"/>
    </row>
    <row r="20747" spans="3:3" x14ac:dyDescent="0.2">
      <c r="C20747" s="2"/>
    </row>
    <row r="20748" spans="3:3" x14ac:dyDescent="0.2">
      <c r="C20748" s="2"/>
    </row>
    <row r="20749" spans="3:3" x14ac:dyDescent="0.2">
      <c r="C20749" s="2"/>
    </row>
    <row r="20750" spans="3:3" x14ac:dyDescent="0.2">
      <c r="C20750" s="2"/>
    </row>
    <row r="20751" spans="3:3" x14ac:dyDescent="0.2">
      <c r="C20751" s="2"/>
    </row>
    <row r="20752" spans="3:3" x14ac:dyDescent="0.2">
      <c r="C20752" s="2"/>
    </row>
    <row r="20753" spans="3:3" x14ac:dyDescent="0.2">
      <c r="C20753" s="2"/>
    </row>
    <row r="20754" spans="3:3" x14ac:dyDescent="0.2">
      <c r="C20754" s="2"/>
    </row>
    <row r="20755" spans="3:3" x14ac:dyDescent="0.2">
      <c r="C20755" s="2"/>
    </row>
    <row r="20756" spans="3:3" x14ac:dyDescent="0.2">
      <c r="C20756" s="2"/>
    </row>
    <row r="20757" spans="3:3" x14ac:dyDescent="0.2">
      <c r="C20757" s="2"/>
    </row>
    <row r="20758" spans="3:3" x14ac:dyDescent="0.2">
      <c r="C20758" s="2"/>
    </row>
    <row r="20759" spans="3:3" x14ac:dyDescent="0.2">
      <c r="C20759" s="2"/>
    </row>
    <row r="20760" spans="3:3" x14ac:dyDescent="0.2">
      <c r="C20760" s="2"/>
    </row>
    <row r="20761" spans="3:3" x14ac:dyDescent="0.2">
      <c r="C20761" s="2"/>
    </row>
    <row r="20762" spans="3:3" x14ac:dyDescent="0.2">
      <c r="C20762" s="2"/>
    </row>
    <row r="20763" spans="3:3" x14ac:dyDescent="0.2">
      <c r="C20763" s="2"/>
    </row>
    <row r="20764" spans="3:3" x14ac:dyDescent="0.2">
      <c r="C20764" s="2"/>
    </row>
    <row r="20765" spans="3:3" x14ac:dyDescent="0.2">
      <c r="C20765" s="2"/>
    </row>
    <row r="20766" spans="3:3" x14ac:dyDescent="0.2">
      <c r="C20766" s="2"/>
    </row>
    <row r="20767" spans="3:3" x14ac:dyDescent="0.2">
      <c r="C20767" s="2"/>
    </row>
    <row r="20768" spans="3:3" x14ac:dyDescent="0.2">
      <c r="C20768" s="2"/>
    </row>
    <row r="20769" spans="3:3" x14ac:dyDescent="0.2">
      <c r="C20769" s="2"/>
    </row>
    <row r="20770" spans="3:3" x14ac:dyDescent="0.2">
      <c r="C20770" s="2"/>
    </row>
    <row r="20771" spans="3:3" x14ac:dyDescent="0.2">
      <c r="C20771" s="2"/>
    </row>
    <row r="20772" spans="3:3" x14ac:dyDescent="0.2">
      <c r="C20772" s="2"/>
    </row>
    <row r="20773" spans="3:3" x14ac:dyDescent="0.2">
      <c r="C20773" s="2"/>
    </row>
    <row r="20774" spans="3:3" x14ac:dyDescent="0.2">
      <c r="C20774" s="2"/>
    </row>
    <row r="20775" spans="3:3" x14ac:dyDescent="0.2">
      <c r="C20775" s="2"/>
    </row>
    <row r="20776" spans="3:3" x14ac:dyDescent="0.2">
      <c r="C20776" s="2"/>
    </row>
    <row r="20777" spans="3:3" x14ac:dyDescent="0.2">
      <c r="C20777" s="2"/>
    </row>
    <row r="20778" spans="3:3" x14ac:dyDescent="0.2">
      <c r="C20778" s="2"/>
    </row>
    <row r="20779" spans="3:3" x14ac:dyDescent="0.2">
      <c r="C20779" s="2"/>
    </row>
    <row r="20780" spans="3:3" x14ac:dyDescent="0.2">
      <c r="C20780" s="2"/>
    </row>
    <row r="20781" spans="3:3" x14ac:dyDescent="0.2">
      <c r="C20781" s="2"/>
    </row>
    <row r="20782" spans="3:3" x14ac:dyDescent="0.2">
      <c r="C20782" s="2"/>
    </row>
    <row r="20783" spans="3:3" x14ac:dyDescent="0.2">
      <c r="C20783" s="2"/>
    </row>
    <row r="20784" spans="3:3" x14ac:dyDescent="0.2">
      <c r="C20784" s="2"/>
    </row>
    <row r="20785" spans="3:3" x14ac:dyDescent="0.2">
      <c r="C20785" s="2"/>
    </row>
    <row r="20786" spans="3:3" x14ac:dyDescent="0.2">
      <c r="C20786" s="2"/>
    </row>
    <row r="20787" spans="3:3" x14ac:dyDescent="0.2">
      <c r="C20787" s="2"/>
    </row>
    <row r="20788" spans="3:3" x14ac:dyDescent="0.2">
      <c r="C20788" s="2"/>
    </row>
    <row r="20789" spans="3:3" x14ac:dyDescent="0.2">
      <c r="C20789" s="2"/>
    </row>
    <row r="20790" spans="3:3" x14ac:dyDescent="0.2">
      <c r="C20790" s="2"/>
    </row>
    <row r="20791" spans="3:3" x14ac:dyDescent="0.2">
      <c r="C20791" s="2"/>
    </row>
    <row r="20792" spans="3:3" x14ac:dyDescent="0.2">
      <c r="C20792" s="2"/>
    </row>
    <row r="20793" spans="3:3" x14ac:dyDescent="0.2">
      <c r="C20793" s="2"/>
    </row>
    <row r="20794" spans="3:3" x14ac:dyDescent="0.2">
      <c r="C20794" s="2"/>
    </row>
    <row r="20795" spans="3:3" x14ac:dyDescent="0.2">
      <c r="C20795" s="2"/>
    </row>
    <row r="20796" spans="3:3" x14ac:dyDescent="0.2">
      <c r="C20796" s="2"/>
    </row>
    <row r="20797" spans="3:3" x14ac:dyDescent="0.2">
      <c r="C20797" s="2"/>
    </row>
    <row r="20798" spans="3:3" x14ac:dyDescent="0.2">
      <c r="C20798" s="2"/>
    </row>
    <row r="20799" spans="3:3" x14ac:dyDescent="0.2">
      <c r="C20799" s="2"/>
    </row>
    <row r="20800" spans="3:3" x14ac:dyDescent="0.2">
      <c r="C20800" s="2"/>
    </row>
    <row r="20801" spans="3:3" x14ac:dyDescent="0.2">
      <c r="C20801" s="2"/>
    </row>
    <row r="20802" spans="3:3" x14ac:dyDescent="0.2">
      <c r="C20802" s="2"/>
    </row>
    <row r="20803" spans="3:3" x14ac:dyDescent="0.2">
      <c r="C20803" s="2"/>
    </row>
    <row r="20804" spans="3:3" x14ac:dyDescent="0.2">
      <c r="C20804" s="2"/>
    </row>
    <row r="20805" spans="3:3" x14ac:dyDescent="0.2">
      <c r="C20805" s="2"/>
    </row>
    <row r="20806" spans="3:3" x14ac:dyDescent="0.2">
      <c r="C20806" s="2"/>
    </row>
    <row r="20807" spans="3:3" x14ac:dyDescent="0.2">
      <c r="C20807" s="2"/>
    </row>
    <row r="20808" spans="3:3" x14ac:dyDescent="0.2">
      <c r="C20808" s="2"/>
    </row>
    <row r="20809" spans="3:3" x14ac:dyDescent="0.2">
      <c r="C20809" s="2"/>
    </row>
    <row r="20810" spans="3:3" x14ac:dyDescent="0.2">
      <c r="C20810" s="2"/>
    </row>
    <row r="20811" spans="3:3" x14ac:dyDescent="0.2">
      <c r="C20811" s="2"/>
    </row>
    <row r="20812" spans="3:3" x14ac:dyDescent="0.2">
      <c r="C20812" s="2"/>
    </row>
    <row r="20813" spans="3:3" x14ac:dyDescent="0.2">
      <c r="C20813" s="2"/>
    </row>
    <row r="20814" spans="3:3" x14ac:dyDescent="0.2">
      <c r="C20814" s="2"/>
    </row>
    <row r="20815" spans="3:3" x14ac:dyDescent="0.2">
      <c r="C20815" s="2"/>
    </row>
    <row r="20816" spans="3:3" x14ac:dyDescent="0.2">
      <c r="C20816" s="2"/>
    </row>
    <row r="20817" spans="3:3" x14ac:dyDescent="0.2">
      <c r="C20817" s="2"/>
    </row>
    <row r="20818" spans="3:3" x14ac:dyDescent="0.2">
      <c r="C20818" s="2"/>
    </row>
    <row r="20819" spans="3:3" x14ac:dyDescent="0.2">
      <c r="C20819" s="2"/>
    </row>
    <row r="20820" spans="3:3" x14ac:dyDescent="0.2">
      <c r="C20820" s="2"/>
    </row>
    <row r="20821" spans="3:3" x14ac:dyDescent="0.2">
      <c r="C20821" s="2"/>
    </row>
    <row r="20822" spans="3:3" x14ac:dyDescent="0.2">
      <c r="C20822" s="2"/>
    </row>
    <row r="20823" spans="3:3" x14ac:dyDescent="0.2">
      <c r="C20823" s="2"/>
    </row>
    <row r="20824" spans="3:3" x14ac:dyDescent="0.2">
      <c r="C20824" s="2"/>
    </row>
    <row r="20825" spans="3:3" x14ac:dyDescent="0.2">
      <c r="C20825" s="2"/>
    </row>
    <row r="20826" spans="3:3" x14ac:dyDescent="0.2">
      <c r="C20826" s="2"/>
    </row>
    <row r="20827" spans="3:3" x14ac:dyDescent="0.2">
      <c r="C20827" s="2"/>
    </row>
    <row r="20828" spans="3:3" x14ac:dyDescent="0.2">
      <c r="C20828" s="2"/>
    </row>
    <row r="20829" spans="3:3" x14ac:dyDescent="0.2">
      <c r="C20829" s="2"/>
    </row>
    <row r="20830" spans="3:3" x14ac:dyDescent="0.2">
      <c r="C20830" s="2"/>
    </row>
    <row r="20831" spans="3:3" x14ac:dyDescent="0.2">
      <c r="C20831" s="2"/>
    </row>
    <row r="20832" spans="3:3" x14ac:dyDescent="0.2">
      <c r="C20832" s="2"/>
    </row>
    <row r="20833" spans="3:3" x14ac:dyDescent="0.2">
      <c r="C20833" s="2"/>
    </row>
    <row r="20834" spans="3:3" x14ac:dyDescent="0.2">
      <c r="C20834" s="2"/>
    </row>
    <row r="20835" spans="3:3" x14ac:dyDescent="0.2">
      <c r="C20835" s="2"/>
    </row>
    <row r="20836" spans="3:3" x14ac:dyDescent="0.2">
      <c r="C20836" s="2"/>
    </row>
    <row r="20837" spans="3:3" x14ac:dyDescent="0.2">
      <c r="C20837" s="2"/>
    </row>
    <row r="20838" spans="3:3" x14ac:dyDescent="0.2">
      <c r="C20838" s="2"/>
    </row>
    <row r="20839" spans="3:3" x14ac:dyDescent="0.2">
      <c r="C20839" s="2"/>
    </row>
    <row r="20840" spans="3:3" x14ac:dyDescent="0.2">
      <c r="C20840" s="2"/>
    </row>
    <row r="20841" spans="3:3" x14ac:dyDescent="0.2">
      <c r="C20841" s="2"/>
    </row>
    <row r="20842" spans="3:3" x14ac:dyDescent="0.2">
      <c r="C20842" s="2"/>
    </row>
    <row r="20843" spans="3:3" x14ac:dyDescent="0.2">
      <c r="C20843" s="2"/>
    </row>
    <row r="20844" spans="3:3" x14ac:dyDescent="0.2">
      <c r="C20844" s="2"/>
    </row>
    <row r="20845" spans="3:3" x14ac:dyDescent="0.2">
      <c r="C20845" s="2"/>
    </row>
    <row r="20846" spans="3:3" x14ac:dyDescent="0.2">
      <c r="C20846" s="2"/>
    </row>
    <row r="20847" spans="3:3" x14ac:dyDescent="0.2">
      <c r="C20847" s="2"/>
    </row>
    <row r="20848" spans="3:3" x14ac:dyDescent="0.2">
      <c r="C20848" s="2"/>
    </row>
    <row r="20849" spans="3:3" x14ac:dyDescent="0.2">
      <c r="C20849" s="2"/>
    </row>
    <row r="20850" spans="3:3" x14ac:dyDescent="0.2">
      <c r="C20850" s="2"/>
    </row>
    <row r="20851" spans="3:3" x14ac:dyDescent="0.2">
      <c r="C20851" s="2"/>
    </row>
    <row r="20852" spans="3:3" x14ac:dyDescent="0.2">
      <c r="C20852" s="2"/>
    </row>
    <row r="20853" spans="3:3" x14ac:dyDescent="0.2">
      <c r="C20853" s="2"/>
    </row>
    <row r="20854" spans="3:3" x14ac:dyDescent="0.2">
      <c r="C20854" s="2"/>
    </row>
    <row r="20855" spans="3:3" x14ac:dyDescent="0.2">
      <c r="C20855" s="2"/>
    </row>
    <row r="20856" spans="3:3" x14ac:dyDescent="0.2">
      <c r="C20856" s="2"/>
    </row>
    <row r="20857" spans="3:3" x14ac:dyDescent="0.2">
      <c r="C20857" s="2"/>
    </row>
    <row r="20858" spans="3:3" x14ac:dyDescent="0.2">
      <c r="C20858" s="2"/>
    </row>
    <row r="20859" spans="3:3" x14ac:dyDescent="0.2">
      <c r="C20859" s="2"/>
    </row>
    <row r="20860" spans="3:3" x14ac:dyDescent="0.2">
      <c r="C20860" s="2"/>
    </row>
    <row r="20861" spans="3:3" x14ac:dyDescent="0.2">
      <c r="C20861" s="2"/>
    </row>
    <row r="20862" spans="3:3" x14ac:dyDescent="0.2">
      <c r="C20862" s="2"/>
    </row>
    <row r="20863" spans="3:3" x14ac:dyDescent="0.2">
      <c r="C20863" s="2"/>
    </row>
    <row r="20864" spans="3:3" x14ac:dyDescent="0.2">
      <c r="C20864" s="2"/>
    </row>
    <row r="20865" spans="3:3" x14ac:dyDescent="0.2">
      <c r="C20865" s="2"/>
    </row>
    <row r="20866" spans="3:3" x14ac:dyDescent="0.2">
      <c r="C20866" s="2"/>
    </row>
    <row r="20867" spans="3:3" x14ac:dyDescent="0.2">
      <c r="C20867" s="2"/>
    </row>
    <row r="20868" spans="3:3" x14ac:dyDescent="0.2">
      <c r="C20868" s="2"/>
    </row>
    <row r="20869" spans="3:3" x14ac:dyDescent="0.2">
      <c r="C20869" s="2"/>
    </row>
    <row r="20870" spans="3:3" x14ac:dyDescent="0.2">
      <c r="C20870" s="2"/>
    </row>
    <row r="20871" spans="3:3" x14ac:dyDescent="0.2">
      <c r="C20871" s="2"/>
    </row>
    <row r="20872" spans="3:3" x14ac:dyDescent="0.2">
      <c r="C20872" s="2"/>
    </row>
    <row r="20873" spans="3:3" x14ac:dyDescent="0.2">
      <c r="C20873" s="2"/>
    </row>
    <row r="20874" spans="3:3" x14ac:dyDescent="0.2">
      <c r="C20874" s="2"/>
    </row>
    <row r="20875" spans="3:3" x14ac:dyDescent="0.2">
      <c r="C20875" s="2"/>
    </row>
    <row r="20876" spans="3:3" x14ac:dyDescent="0.2">
      <c r="C20876" s="2"/>
    </row>
    <row r="20877" spans="3:3" x14ac:dyDescent="0.2">
      <c r="C20877" s="2"/>
    </row>
    <row r="20878" spans="3:3" x14ac:dyDescent="0.2">
      <c r="C20878" s="2"/>
    </row>
    <row r="20879" spans="3:3" x14ac:dyDescent="0.2">
      <c r="C20879" s="2"/>
    </row>
    <row r="20880" spans="3:3" x14ac:dyDescent="0.2">
      <c r="C20880" s="2"/>
    </row>
    <row r="20881" spans="3:3" x14ac:dyDescent="0.2">
      <c r="C20881" s="2"/>
    </row>
    <row r="20882" spans="3:3" x14ac:dyDescent="0.2">
      <c r="C20882" s="2"/>
    </row>
    <row r="20883" spans="3:3" x14ac:dyDescent="0.2">
      <c r="C20883" s="2"/>
    </row>
    <row r="20884" spans="3:3" x14ac:dyDescent="0.2">
      <c r="C20884" s="2"/>
    </row>
    <row r="20885" spans="3:3" x14ac:dyDescent="0.2">
      <c r="C20885" s="2"/>
    </row>
    <row r="20886" spans="3:3" x14ac:dyDescent="0.2">
      <c r="C20886" s="2"/>
    </row>
    <row r="20887" spans="3:3" x14ac:dyDescent="0.2">
      <c r="C20887" s="2"/>
    </row>
    <row r="20888" spans="3:3" x14ac:dyDescent="0.2">
      <c r="C20888" s="2"/>
    </row>
    <row r="20889" spans="3:3" x14ac:dyDescent="0.2">
      <c r="C20889" s="2"/>
    </row>
    <row r="20890" spans="3:3" x14ac:dyDescent="0.2">
      <c r="C20890" s="2"/>
    </row>
    <row r="20891" spans="3:3" x14ac:dyDescent="0.2">
      <c r="C20891" s="2"/>
    </row>
    <row r="20892" spans="3:3" x14ac:dyDescent="0.2">
      <c r="C20892" s="2"/>
    </row>
    <row r="20893" spans="3:3" x14ac:dyDescent="0.2">
      <c r="C20893" s="2"/>
    </row>
    <row r="20894" spans="3:3" x14ac:dyDescent="0.2">
      <c r="C20894" s="2"/>
    </row>
    <row r="20895" spans="3:3" x14ac:dyDescent="0.2">
      <c r="C20895" s="2"/>
    </row>
    <row r="20896" spans="3:3" x14ac:dyDescent="0.2">
      <c r="C20896" s="2"/>
    </row>
    <row r="20897" spans="3:3" x14ac:dyDescent="0.2">
      <c r="C20897" s="2"/>
    </row>
    <row r="20898" spans="3:3" x14ac:dyDescent="0.2">
      <c r="C20898" s="2"/>
    </row>
    <row r="20899" spans="3:3" x14ac:dyDescent="0.2">
      <c r="C20899" s="2"/>
    </row>
    <row r="20900" spans="3:3" x14ac:dyDescent="0.2">
      <c r="C20900" s="2"/>
    </row>
    <row r="20901" spans="3:3" x14ac:dyDescent="0.2">
      <c r="C20901" s="2"/>
    </row>
    <row r="20902" spans="3:3" x14ac:dyDescent="0.2">
      <c r="C20902" s="2"/>
    </row>
    <row r="20903" spans="3:3" x14ac:dyDescent="0.2">
      <c r="C20903" s="2"/>
    </row>
    <row r="20904" spans="3:3" x14ac:dyDescent="0.2">
      <c r="C20904" s="2"/>
    </row>
    <row r="20905" spans="3:3" x14ac:dyDescent="0.2">
      <c r="C20905" s="2"/>
    </row>
    <row r="20906" spans="3:3" x14ac:dyDescent="0.2">
      <c r="C20906" s="2"/>
    </row>
    <row r="20907" spans="3:3" x14ac:dyDescent="0.2">
      <c r="C20907" s="2"/>
    </row>
    <row r="20908" spans="3:3" x14ac:dyDescent="0.2">
      <c r="C20908" s="2"/>
    </row>
    <row r="20909" spans="3:3" x14ac:dyDescent="0.2">
      <c r="C20909" s="2"/>
    </row>
    <row r="20910" spans="3:3" x14ac:dyDescent="0.2">
      <c r="C20910" s="2"/>
    </row>
    <row r="20911" spans="3:3" x14ac:dyDescent="0.2">
      <c r="C20911" s="2"/>
    </row>
    <row r="20912" spans="3:3" x14ac:dyDescent="0.2">
      <c r="C20912" s="2"/>
    </row>
    <row r="20913" spans="3:3" x14ac:dyDescent="0.2">
      <c r="C20913" s="2"/>
    </row>
    <row r="20914" spans="3:3" x14ac:dyDescent="0.2">
      <c r="C20914" s="2"/>
    </row>
    <row r="20915" spans="3:3" x14ac:dyDescent="0.2">
      <c r="C20915" s="2"/>
    </row>
    <row r="20916" spans="3:3" x14ac:dyDescent="0.2">
      <c r="C20916" s="2"/>
    </row>
    <row r="20917" spans="3:3" x14ac:dyDescent="0.2">
      <c r="C20917" s="2"/>
    </row>
    <row r="20918" spans="3:3" x14ac:dyDescent="0.2">
      <c r="C20918" s="2"/>
    </row>
    <row r="20919" spans="3:3" x14ac:dyDescent="0.2">
      <c r="C20919" s="2"/>
    </row>
    <row r="20920" spans="3:3" x14ac:dyDescent="0.2">
      <c r="C20920" s="2"/>
    </row>
    <row r="20921" spans="3:3" x14ac:dyDescent="0.2">
      <c r="C20921" s="2"/>
    </row>
    <row r="20922" spans="3:3" x14ac:dyDescent="0.2">
      <c r="C20922" s="2"/>
    </row>
    <row r="20923" spans="3:3" x14ac:dyDescent="0.2">
      <c r="C20923" s="2"/>
    </row>
    <row r="20924" spans="3:3" x14ac:dyDescent="0.2">
      <c r="C20924" s="2"/>
    </row>
    <row r="20925" spans="3:3" x14ac:dyDescent="0.2">
      <c r="C20925" s="2"/>
    </row>
    <row r="20926" spans="3:3" x14ac:dyDescent="0.2">
      <c r="C20926" s="2"/>
    </row>
    <row r="20927" spans="3:3" x14ac:dyDescent="0.2">
      <c r="C20927" s="2"/>
    </row>
    <row r="20928" spans="3:3" x14ac:dyDescent="0.2">
      <c r="C20928" s="2"/>
    </row>
    <row r="20929" spans="3:3" x14ac:dyDescent="0.2">
      <c r="C20929" s="2"/>
    </row>
    <row r="20930" spans="3:3" x14ac:dyDescent="0.2">
      <c r="C20930" s="2"/>
    </row>
    <row r="20931" spans="3:3" x14ac:dyDescent="0.2">
      <c r="C20931" s="2"/>
    </row>
    <row r="20932" spans="3:3" x14ac:dyDescent="0.2">
      <c r="C20932" s="2"/>
    </row>
    <row r="20933" spans="3:3" x14ac:dyDescent="0.2">
      <c r="C20933" s="2"/>
    </row>
    <row r="20934" spans="3:3" x14ac:dyDescent="0.2">
      <c r="C20934" s="2"/>
    </row>
    <row r="20935" spans="3:3" x14ac:dyDescent="0.2">
      <c r="C20935" s="2"/>
    </row>
    <row r="20936" spans="3:3" x14ac:dyDescent="0.2">
      <c r="C20936" s="2"/>
    </row>
    <row r="20937" spans="3:3" x14ac:dyDescent="0.2">
      <c r="C20937" s="2"/>
    </row>
    <row r="20938" spans="3:3" x14ac:dyDescent="0.2">
      <c r="C20938" s="2"/>
    </row>
    <row r="20939" spans="3:3" x14ac:dyDescent="0.2">
      <c r="C20939" s="2"/>
    </row>
    <row r="20940" spans="3:3" x14ac:dyDescent="0.2">
      <c r="C20940" s="2"/>
    </row>
    <row r="20941" spans="3:3" x14ac:dyDescent="0.2">
      <c r="C20941" s="2"/>
    </row>
    <row r="20942" spans="3:3" x14ac:dyDescent="0.2">
      <c r="C20942" s="2"/>
    </row>
    <row r="20943" spans="3:3" x14ac:dyDescent="0.2">
      <c r="C20943" s="2"/>
    </row>
    <row r="20944" spans="3:3" x14ac:dyDescent="0.2">
      <c r="C20944" s="2"/>
    </row>
    <row r="20945" spans="3:3" x14ac:dyDescent="0.2">
      <c r="C20945" s="2"/>
    </row>
    <row r="20946" spans="3:3" x14ac:dyDescent="0.2">
      <c r="C20946" s="2"/>
    </row>
    <row r="20947" spans="3:3" x14ac:dyDescent="0.2">
      <c r="C20947" s="2"/>
    </row>
    <row r="20948" spans="3:3" x14ac:dyDescent="0.2">
      <c r="C20948" s="2"/>
    </row>
    <row r="20949" spans="3:3" x14ac:dyDescent="0.2">
      <c r="C20949" s="2"/>
    </row>
    <row r="20950" spans="3:3" x14ac:dyDescent="0.2">
      <c r="C20950" s="2"/>
    </row>
    <row r="20951" spans="3:3" x14ac:dyDescent="0.2">
      <c r="C20951" s="2"/>
    </row>
    <row r="20952" spans="3:3" x14ac:dyDescent="0.2">
      <c r="C20952" s="2"/>
    </row>
    <row r="20953" spans="3:3" x14ac:dyDescent="0.2">
      <c r="C20953" s="2"/>
    </row>
    <row r="20954" spans="3:3" x14ac:dyDescent="0.2">
      <c r="C20954" s="2"/>
    </row>
    <row r="20955" spans="3:3" x14ac:dyDescent="0.2">
      <c r="C20955" s="2"/>
    </row>
    <row r="20956" spans="3:3" x14ac:dyDescent="0.2">
      <c r="C20956" s="2"/>
    </row>
    <row r="20957" spans="3:3" x14ac:dyDescent="0.2">
      <c r="C20957" s="2"/>
    </row>
    <row r="20958" spans="3:3" x14ac:dyDescent="0.2">
      <c r="C20958" s="2"/>
    </row>
    <row r="20959" spans="3:3" x14ac:dyDescent="0.2">
      <c r="C20959" s="2"/>
    </row>
    <row r="20960" spans="3:3" x14ac:dyDescent="0.2">
      <c r="C20960" s="2"/>
    </row>
    <row r="20961" spans="3:3" x14ac:dyDescent="0.2">
      <c r="C20961" s="2"/>
    </row>
    <row r="20962" spans="3:3" x14ac:dyDescent="0.2">
      <c r="C20962" s="2"/>
    </row>
    <row r="20963" spans="3:3" x14ac:dyDescent="0.2">
      <c r="C20963" s="2"/>
    </row>
    <row r="20964" spans="3:3" x14ac:dyDescent="0.2">
      <c r="C20964" s="2"/>
    </row>
    <row r="20965" spans="3:3" x14ac:dyDescent="0.2">
      <c r="C20965" s="2"/>
    </row>
    <row r="20966" spans="3:3" x14ac:dyDescent="0.2">
      <c r="C20966" s="2"/>
    </row>
    <row r="20967" spans="3:3" x14ac:dyDescent="0.2">
      <c r="C20967" s="2"/>
    </row>
    <row r="20968" spans="3:3" x14ac:dyDescent="0.2">
      <c r="C20968" s="2"/>
    </row>
    <row r="20969" spans="3:3" x14ac:dyDescent="0.2">
      <c r="C20969" s="2"/>
    </row>
    <row r="20970" spans="3:3" x14ac:dyDescent="0.2">
      <c r="C20970" s="2"/>
    </row>
    <row r="20971" spans="3:3" x14ac:dyDescent="0.2">
      <c r="C20971" s="2"/>
    </row>
    <row r="20972" spans="3:3" x14ac:dyDescent="0.2">
      <c r="C20972" s="2"/>
    </row>
    <row r="20973" spans="3:3" x14ac:dyDescent="0.2">
      <c r="C20973" s="2"/>
    </row>
    <row r="20974" spans="3:3" x14ac:dyDescent="0.2">
      <c r="C20974" s="2"/>
    </row>
    <row r="20975" spans="3:3" x14ac:dyDescent="0.2">
      <c r="C20975" s="2"/>
    </row>
    <row r="20976" spans="3:3" x14ac:dyDescent="0.2">
      <c r="C20976" s="2"/>
    </row>
    <row r="20977" spans="3:3" x14ac:dyDescent="0.2">
      <c r="C20977" s="2"/>
    </row>
    <row r="20978" spans="3:3" x14ac:dyDescent="0.2">
      <c r="C20978" s="2"/>
    </row>
    <row r="20979" spans="3:3" x14ac:dyDescent="0.2">
      <c r="C20979" s="2"/>
    </row>
    <row r="20980" spans="3:3" x14ac:dyDescent="0.2">
      <c r="C20980" s="2"/>
    </row>
    <row r="20981" spans="3:3" x14ac:dyDescent="0.2">
      <c r="C20981" s="2"/>
    </row>
    <row r="20982" spans="3:3" x14ac:dyDescent="0.2">
      <c r="C20982" s="2"/>
    </row>
    <row r="20983" spans="3:3" x14ac:dyDescent="0.2">
      <c r="C20983" s="2"/>
    </row>
    <row r="20984" spans="3:3" x14ac:dyDescent="0.2">
      <c r="C20984" s="2"/>
    </row>
    <row r="20985" spans="3:3" x14ac:dyDescent="0.2">
      <c r="C20985" s="2"/>
    </row>
    <row r="20986" spans="3:3" x14ac:dyDescent="0.2">
      <c r="C20986" s="2"/>
    </row>
    <row r="20987" spans="3:3" x14ac:dyDescent="0.2">
      <c r="C20987" s="2"/>
    </row>
    <row r="20988" spans="3:3" x14ac:dyDescent="0.2">
      <c r="C20988" s="2"/>
    </row>
    <row r="20989" spans="3:3" x14ac:dyDescent="0.2">
      <c r="C20989" s="2"/>
    </row>
    <row r="20990" spans="3:3" x14ac:dyDescent="0.2">
      <c r="C20990" s="2"/>
    </row>
    <row r="20991" spans="3:3" x14ac:dyDescent="0.2">
      <c r="C20991" s="2"/>
    </row>
    <row r="20992" spans="3:3" x14ac:dyDescent="0.2">
      <c r="C20992" s="2"/>
    </row>
    <row r="20993" spans="3:3" x14ac:dyDescent="0.2">
      <c r="C20993" s="2"/>
    </row>
    <row r="20994" spans="3:3" x14ac:dyDescent="0.2">
      <c r="C20994" s="2"/>
    </row>
    <row r="20995" spans="3:3" x14ac:dyDescent="0.2">
      <c r="C20995" s="2"/>
    </row>
    <row r="20996" spans="3:3" x14ac:dyDescent="0.2">
      <c r="C20996" s="2"/>
    </row>
    <row r="20997" spans="3:3" x14ac:dyDescent="0.2">
      <c r="C20997" s="2"/>
    </row>
    <row r="20998" spans="3:3" x14ac:dyDescent="0.2">
      <c r="C20998" s="2"/>
    </row>
    <row r="20999" spans="3:3" x14ac:dyDescent="0.2">
      <c r="C20999" s="2"/>
    </row>
    <row r="21000" spans="3:3" x14ac:dyDescent="0.2">
      <c r="C21000" s="2"/>
    </row>
    <row r="21001" spans="3:3" x14ac:dyDescent="0.2">
      <c r="C21001" s="2"/>
    </row>
    <row r="21002" spans="3:3" x14ac:dyDescent="0.2">
      <c r="C21002" s="2"/>
    </row>
    <row r="21003" spans="3:3" x14ac:dyDescent="0.2">
      <c r="C21003" s="2"/>
    </row>
    <row r="21004" spans="3:3" x14ac:dyDescent="0.2">
      <c r="C21004" s="2"/>
    </row>
    <row r="21005" spans="3:3" x14ac:dyDescent="0.2">
      <c r="C21005" s="2"/>
    </row>
    <row r="21006" spans="3:3" x14ac:dyDescent="0.2">
      <c r="C21006" s="2"/>
    </row>
    <row r="21007" spans="3:3" x14ac:dyDescent="0.2">
      <c r="C21007" s="2"/>
    </row>
    <row r="21008" spans="3:3" x14ac:dyDescent="0.2">
      <c r="C21008" s="2"/>
    </row>
    <row r="21009" spans="3:3" x14ac:dyDescent="0.2">
      <c r="C21009" s="2"/>
    </row>
    <row r="21010" spans="3:3" x14ac:dyDescent="0.2">
      <c r="C21010" s="2"/>
    </row>
    <row r="21011" spans="3:3" x14ac:dyDescent="0.2">
      <c r="C21011" s="2"/>
    </row>
    <row r="21012" spans="3:3" x14ac:dyDescent="0.2">
      <c r="C21012" s="2"/>
    </row>
    <row r="21013" spans="3:3" x14ac:dyDescent="0.2">
      <c r="C21013" s="2"/>
    </row>
    <row r="21014" spans="3:3" x14ac:dyDescent="0.2">
      <c r="C21014" s="2"/>
    </row>
    <row r="21015" spans="3:3" x14ac:dyDescent="0.2">
      <c r="C21015" s="2"/>
    </row>
    <row r="21016" spans="3:3" x14ac:dyDescent="0.2">
      <c r="C21016" s="2"/>
    </row>
    <row r="21017" spans="3:3" x14ac:dyDescent="0.2">
      <c r="C21017" s="2"/>
    </row>
    <row r="21018" spans="3:3" x14ac:dyDescent="0.2">
      <c r="C21018" s="2"/>
    </row>
    <row r="21019" spans="3:3" x14ac:dyDescent="0.2">
      <c r="C21019" s="2"/>
    </row>
    <row r="21020" spans="3:3" x14ac:dyDescent="0.2">
      <c r="C21020" s="2"/>
    </row>
    <row r="21021" spans="3:3" x14ac:dyDescent="0.2">
      <c r="C21021" s="2"/>
    </row>
    <row r="21022" spans="3:3" x14ac:dyDescent="0.2">
      <c r="C21022" s="2"/>
    </row>
    <row r="21023" spans="3:3" x14ac:dyDescent="0.2">
      <c r="C21023" s="2"/>
    </row>
    <row r="21024" spans="3:3" x14ac:dyDescent="0.2">
      <c r="C21024" s="2"/>
    </row>
    <row r="21025" spans="3:3" x14ac:dyDescent="0.2">
      <c r="C21025" s="2"/>
    </row>
    <row r="21026" spans="3:3" x14ac:dyDescent="0.2">
      <c r="C21026" s="2"/>
    </row>
    <row r="21027" spans="3:3" x14ac:dyDescent="0.2">
      <c r="C21027" s="2"/>
    </row>
    <row r="21028" spans="3:3" x14ac:dyDescent="0.2">
      <c r="C21028" s="2"/>
    </row>
    <row r="21029" spans="3:3" x14ac:dyDescent="0.2">
      <c r="C21029" s="2"/>
    </row>
    <row r="21030" spans="3:3" x14ac:dyDescent="0.2">
      <c r="C21030" s="2"/>
    </row>
    <row r="21031" spans="3:3" x14ac:dyDescent="0.2">
      <c r="C21031" s="2"/>
    </row>
    <row r="21032" spans="3:3" x14ac:dyDescent="0.2">
      <c r="C21032" s="2"/>
    </row>
    <row r="21033" spans="3:3" x14ac:dyDescent="0.2">
      <c r="C21033" s="2"/>
    </row>
    <row r="21034" spans="3:3" x14ac:dyDescent="0.2">
      <c r="C21034" s="2"/>
    </row>
    <row r="21035" spans="3:3" x14ac:dyDescent="0.2">
      <c r="C21035" s="2"/>
    </row>
    <row r="21036" spans="3:3" x14ac:dyDescent="0.2">
      <c r="C21036" s="2"/>
    </row>
    <row r="21037" spans="3:3" x14ac:dyDescent="0.2">
      <c r="C21037" s="2"/>
    </row>
    <row r="21038" spans="3:3" x14ac:dyDescent="0.2">
      <c r="C21038" s="2"/>
    </row>
    <row r="21039" spans="3:3" x14ac:dyDescent="0.2">
      <c r="C21039" s="2"/>
    </row>
    <row r="21040" spans="3:3" x14ac:dyDescent="0.2">
      <c r="C21040" s="2"/>
    </row>
    <row r="21041" spans="3:3" x14ac:dyDescent="0.2">
      <c r="C21041" s="2"/>
    </row>
    <row r="21042" spans="3:3" x14ac:dyDescent="0.2">
      <c r="C21042" s="2"/>
    </row>
    <row r="21043" spans="3:3" x14ac:dyDescent="0.2">
      <c r="C21043" s="2"/>
    </row>
    <row r="21044" spans="3:3" x14ac:dyDescent="0.2">
      <c r="C21044" s="2"/>
    </row>
    <row r="21045" spans="3:3" x14ac:dyDescent="0.2">
      <c r="C21045" s="2"/>
    </row>
    <row r="21046" spans="3:3" x14ac:dyDescent="0.2">
      <c r="C21046" s="2"/>
    </row>
    <row r="21047" spans="3:3" x14ac:dyDescent="0.2">
      <c r="C21047" s="2"/>
    </row>
    <row r="21048" spans="3:3" x14ac:dyDescent="0.2">
      <c r="C21048" s="2"/>
    </row>
    <row r="21049" spans="3:3" x14ac:dyDescent="0.2">
      <c r="C21049" s="2"/>
    </row>
    <row r="21050" spans="3:3" x14ac:dyDescent="0.2">
      <c r="C21050" s="2"/>
    </row>
    <row r="21051" spans="3:3" x14ac:dyDescent="0.2">
      <c r="C21051" s="2"/>
    </row>
    <row r="21052" spans="3:3" x14ac:dyDescent="0.2">
      <c r="C21052" s="2"/>
    </row>
    <row r="21053" spans="3:3" x14ac:dyDescent="0.2">
      <c r="C21053" s="2"/>
    </row>
    <row r="21054" spans="3:3" x14ac:dyDescent="0.2">
      <c r="C21054" s="2"/>
    </row>
    <row r="21055" spans="3:3" x14ac:dyDescent="0.2">
      <c r="C21055" s="2"/>
    </row>
    <row r="21056" spans="3:3" x14ac:dyDescent="0.2">
      <c r="C21056" s="2"/>
    </row>
    <row r="21057" spans="3:3" x14ac:dyDescent="0.2">
      <c r="C21057" s="2"/>
    </row>
    <row r="21058" spans="3:3" x14ac:dyDescent="0.2">
      <c r="C21058" s="2"/>
    </row>
    <row r="21059" spans="3:3" x14ac:dyDescent="0.2">
      <c r="C21059" s="2"/>
    </row>
    <row r="21060" spans="3:3" x14ac:dyDescent="0.2">
      <c r="C21060" s="2"/>
    </row>
    <row r="21061" spans="3:3" x14ac:dyDescent="0.2">
      <c r="C21061" s="2"/>
    </row>
    <row r="21062" spans="3:3" x14ac:dyDescent="0.2">
      <c r="C21062" s="2"/>
    </row>
    <row r="21063" spans="3:3" x14ac:dyDescent="0.2">
      <c r="C21063" s="2"/>
    </row>
    <row r="21064" spans="3:3" x14ac:dyDescent="0.2">
      <c r="C21064" s="2"/>
    </row>
    <row r="21065" spans="3:3" x14ac:dyDescent="0.2">
      <c r="C21065" s="2"/>
    </row>
    <row r="21066" spans="3:3" x14ac:dyDescent="0.2">
      <c r="C21066" s="2"/>
    </row>
    <row r="21067" spans="3:3" x14ac:dyDescent="0.2">
      <c r="C21067" s="2"/>
    </row>
    <row r="21068" spans="3:3" x14ac:dyDescent="0.2">
      <c r="C21068" s="2"/>
    </row>
    <row r="21069" spans="3:3" x14ac:dyDescent="0.2">
      <c r="C21069" s="2"/>
    </row>
    <row r="21070" spans="3:3" x14ac:dyDescent="0.2">
      <c r="C21070" s="2"/>
    </row>
    <row r="21071" spans="3:3" x14ac:dyDescent="0.2">
      <c r="C21071" s="2"/>
    </row>
    <row r="21072" spans="3:3" x14ac:dyDescent="0.2">
      <c r="C21072" s="2"/>
    </row>
    <row r="21073" spans="3:3" x14ac:dyDescent="0.2">
      <c r="C21073" s="2"/>
    </row>
    <row r="21074" spans="3:3" x14ac:dyDescent="0.2">
      <c r="C21074" s="2"/>
    </row>
    <row r="21075" spans="3:3" x14ac:dyDescent="0.2">
      <c r="C21075" s="2"/>
    </row>
    <row r="21076" spans="3:3" x14ac:dyDescent="0.2">
      <c r="C21076" s="2"/>
    </row>
    <row r="21077" spans="3:3" x14ac:dyDescent="0.2">
      <c r="C21077" s="2"/>
    </row>
    <row r="21078" spans="3:3" x14ac:dyDescent="0.2">
      <c r="C21078" s="2"/>
    </row>
    <row r="21079" spans="3:3" x14ac:dyDescent="0.2">
      <c r="C21079" s="2"/>
    </row>
    <row r="21080" spans="3:3" x14ac:dyDescent="0.2">
      <c r="C21080" s="2"/>
    </row>
    <row r="21081" spans="3:3" x14ac:dyDescent="0.2">
      <c r="C21081" s="2"/>
    </row>
    <row r="21082" spans="3:3" x14ac:dyDescent="0.2">
      <c r="C21082" s="2"/>
    </row>
    <row r="21083" spans="3:3" x14ac:dyDescent="0.2">
      <c r="C21083" s="2"/>
    </row>
    <row r="21084" spans="3:3" x14ac:dyDescent="0.2">
      <c r="C21084" s="2"/>
    </row>
    <row r="21085" spans="3:3" x14ac:dyDescent="0.2">
      <c r="C21085" s="2"/>
    </row>
    <row r="21086" spans="3:3" x14ac:dyDescent="0.2">
      <c r="C21086" s="2"/>
    </row>
    <row r="21087" spans="3:3" x14ac:dyDescent="0.2">
      <c r="C21087" s="2"/>
    </row>
    <row r="21088" spans="3:3" x14ac:dyDescent="0.2">
      <c r="C21088" s="2"/>
    </row>
    <row r="21089" spans="3:3" x14ac:dyDescent="0.2">
      <c r="C21089" s="2"/>
    </row>
    <row r="21090" spans="3:3" x14ac:dyDescent="0.2">
      <c r="C21090" s="2"/>
    </row>
    <row r="21091" spans="3:3" x14ac:dyDescent="0.2">
      <c r="C21091" s="2"/>
    </row>
    <row r="21092" spans="3:3" x14ac:dyDescent="0.2">
      <c r="C21092" s="2"/>
    </row>
    <row r="21093" spans="3:3" x14ac:dyDescent="0.2">
      <c r="C21093" s="2"/>
    </row>
    <row r="21094" spans="3:3" x14ac:dyDescent="0.2">
      <c r="C21094" s="2"/>
    </row>
    <row r="21095" spans="3:3" x14ac:dyDescent="0.2">
      <c r="C21095" s="2"/>
    </row>
    <row r="21096" spans="3:3" x14ac:dyDescent="0.2">
      <c r="C21096" s="2"/>
    </row>
    <row r="21097" spans="3:3" x14ac:dyDescent="0.2">
      <c r="C21097" s="2"/>
    </row>
    <row r="21098" spans="3:3" x14ac:dyDescent="0.2">
      <c r="C21098" s="2"/>
    </row>
    <row r="21099" spans="3:3" x14ac:dyDescent="0.2">
      <c r="C21099" s="2"/>
    </row>
    <row r="21100" spans="3:3" x14ac:dyDescent="0.2">
      <c r="C21100" s="2"/>
    </row>
    <row r="21101" spans="3:3" x14ac:dyDescent="0.2">
      <c r="C21101" s="2"/>
    </row>
    <row r="21102" spans="3:3" x14ac:dyDescent="0.2">
      <c r="C21102" s="2"/>
    </row>
    <row r="21103" spans="3:3" x14ac:dyDescent="0.2">
      <c r="C21103" s="2"/>
    </row>
    <row r="21104" spans="3:3" x14ac:dyDescent="0.2">
      <c r="C21104" s="2"/>
    </row>
    <row r="21105" spans="3:3" x14ac:dyDescent="0.2">
      <c r="C21105" s="2"/>
    </row>
    <row r="21106" spans="3:3" x14ac:dyDescent="0.2">
      <c r="C21106" s="2"/>
    </row>
    <row r="21107" spans="3:3" x14ac:dyDescent="0.2">
      <c r="C21107" s="2"/>
    </row>
    <row r="21108" spans="3:3" x14ac:dyDescent="0.2">
      <c r="C21108" s="2"/>
    </row>
    <row r="21109" spans="3:3" x14ac:dyDescent="0.2">
      <c r="C21109" s="2"/>
    </row>
    <row r="21110" spans="3:3" x14ac:dyDescent="0.2">
      <c r="C21110" s="2"/>
    </row>
    <row r="21111" spans="3:3" x14ac:dyDescent="0.2">
      <c r="C21111" s="2"/>
    </row>
    <row r="21112" spans="3:3" x14ac:dyDescent="0.2">
      <c r="C21112" s="2"/>
    </row>
    <row r="21113" spans="3:3" x14ac:dyDescent="0.2">
      <c r="C21113" s="2"/>
    </row>
    <row r="21114" spans="3:3" x14ac:dyDescent="0.2">
      <c r="C21114" s="2"/>
    </row>
    <row r="21115" spans="3:3" x14ac:dyDescent="0.2">
      <c r="C21115" s="2"/>
    </row>
    <row r="21116" spans="3:3" x14ac:dyDescent="0.2">
      <c r="C21116" s="2"/>
    </row>
    <row r="21117" spans="3:3" x14ac:dyDescent="0.2">
      <c r="C21117" s="2"/>
    </row>
    <row r="21118" spans="3:3" x14ac:dyDescent="0.2">
      <c r="C21118" s="2"/>
    </row>
    <row r="21119" spans="3:3" x14ac:dyDescent="0.2">
      <c r="C21119" s="2"/>
    </row>
    <row r="21120" spans="3:3" x14ac:dyDescent="0.2">
      <c r="C21120" s="2"/>
    </row>
    <row r="21121" spans="3:3" x14ac:dyDescent="0.2">
      <c r="C21121" s="2"/>
    </row>
    <row r="21122" spans="3:3" x14ac:dyDescent="0.2">
      <c r="C21122" s="2"/>
    </row>
    <row r="21123" spans="3:3" x14ac:dyDescent="0.2">
      <c r="C21123" s="2"/>
    </row>
    <row r="21124" spans="3:3" x14ac:dyDescent="0.2">
      <c r="C21124" s="2"/>
    </row>
    <row r="21125" spans="3:3" x14ac:dyDescent="0.2">
      <c r="C21125" s="2"/>
    </row>
    <row r="21126" spans="3:3" x14ac:dyDescent="0.2">
      <c r="C21126" s="2"/>
    </row>
    <row r="21127" spans="3:3" x14ac:dyDescent="0.2">
      <c r="C21127" s="2"/>
    </row>
    <row r="21128" spans="3:3" x14ac:dyDescent="0.2">
      <c r="C21128" s="2"/>
    </row>
    <row r="21129" spans="3:3" x14ac:dyDescent="0.2">
      <c r="C21129" s="2"/>
    </row>
    <row r="21130" spans="3:3" x14ac:dyDescent="0.2">
      <c r="C21130" s="2"/>
    </row>
    <row r="21131" spans="3:3" x14ac:dyDescent="0.2">
      <c r="C21131" s="2"/>
    </row>
    <row r="21132" spans="3:3" x14ac:dyDescent="0.2">
      <c r="C21132" s="2"/>
    </row>
    <row r="21133" spans="3:3" x14ac:dyDescent="0.2">
      <c r="C21133" s="2"/>
    </row>
    <row r="21134" spans="3:3" x14ac:dyDescent="0.2">
      <c r="C21134" s="2"/>
    </row>
    <row r="21135" spans="3:3" x14ac:dyDescent="0.2">
      <c r="C21135" s="2"/>
    </row>
    <row r="21136" spans="3:3" x14ac:dyDescent="0.2">
      <c r="C21136" s="2"/>
    </row>
    <row r="21137" spans="3:3" x14ac:dyDescent="0.2">
      <c r="C21137" s="2"/>
    </row>
    <row r="21138" spans="3:3" x14ac:dyDescent="0.2">
      <c r="C21138" s="2"/>
    </row>
    <row r="21139" spans="3:3" x14ac:dyDescent="0.2">
      <c r="C21139" s="2"/>
    </row>
    <row r="21140" spans="3:3" x14ac:dyDescent="0.2">
      <c r="C21140" s="2"/>
    </row>
    <row r="21141" spans="3:3" x14ac:dyDescent="0.2">
      <c r="C21141" s="2"/>
    </row>
    <row r="21142" spans="3:3" x14ac:dyDescent="0.2">
      <c r="C21142" s="2"/>
    </row>
    <row r="21143" spans="3:3" x14ac:dyDescent="0.2">
      <c r="C21143" s="2"/>
    </row>
    <row r="21144" spans="3:3" x14ac:dyDescent="0.2">
      <c r="C21144" s="2"/>
    </row>
    <row r="21145" spans="3:3" x14ac:dyDescent="0.2">
      <c r="C21145" s="2"/>
    </row>
    <row r="21146" spans="3:3" x14ac:dyDescent="0.2">
      <c r="C21146" s="2"/>
    </row>
    <row r="21147" spans="3:3" x14ac:dyDescent="0.2">
      <c r="C21147" s="2"/>
    </row>
    <row r="21148" spans="3:3" x14ac:dyDescent="0.2">
      <c r="C21148" s="2"/>
    </row>
    <row r="21149" spans="3:3" x14ac:dyDescent="0.2">
      <c r="C21149" s="2"/>
    </row>
    <row r="21150" spans="3:3" x14ac:dyDescent="0.2">
      <c r="C21150" s="2"/>
    </row>
    <row r="21151" spans="3:3" x14ac:dyDescent="0.2">
      <c r="C21151" s="2"/>
    </row>
    <row r="21152" spans="3:3" x14ac:dyDescent="0.2">
      <c r="C21152" s="2"/>
    </row>
    <row r="21153" spans="3:3" x14ac:dyDescent="0.2">
      <c r="C21153" s="2"/>
    </row>
    <row r="21154" spans="3:3" x14ac:dyDescent="0.2">
      <c r="C21154" s="2"/>
    </row>
    <row r="21155" spans="3:3" x14ac:dyDescent="0.2">
      <c r="C21155" s="2"/>
    </row>
    <row r="21156" spans="3:3" x14ac:dyDescent="0.2">
      <c r="C21156" s="2"/>
    </row>
    <row r="21157" spans="3:3" x14ac:dyDescent="0.2">
      <c r="C21157" s="2"/>
    </row>
    <row r="21158" spans="3:3" x14ac:dyDescent="0.2">
      <c r="C21158" s="2"/>
    </row>
    <row r="21159" spans="3:3" x14ac:dyDescent="0.2">
      <c r="C21159" s="2"/>
    </row>
    <row r="21160" spans="3:3" x14ac:dyDescent="0.2">
      <c r="C21160" s="2"/>
    </row>
    <row r="21161" spans="3:3" x14ac:dyDescent="0.2">
      <c r="C21161" s="2"/>
    </row>
    <row r="21162" spans="3:3" x14ac:dyDescent="0.2">
      <c r="C21162" s="2"/>
    </row>
    <row r="21163" spans="3:3" x14ac:dyDescent="0.2">
      <c r="C21163" s="2"/>
    </row>
    <row r="21164" spans="3:3" x14ac:dyDescent="0.2">
      <c r="C21164" s="2"/>
    </row>
    <row r="21165" spans="3:3" x14ac:dyDescent="0.2">
      <c r="C21165" s="2"/>
    </row>
    <row r="21166" spans="3:3" x14ac:dyDescent="0.2">
      <c r="C21166" s="2"/>
    </row>
    <row r="21167" spans="3:3" x14ac:dyDescent="0.2">
      <c r="C21167" s="2"/>
    </row>
    <row r="21168" spans="3:3" x14ac:dyDescent="0.2">
      <c r="C21168" s="2"/>
    </row>
    <row r="21169" spans="3:3" x14ac:dyDescent="0.2">
      <c r="C21169" s="2"/>
    </row>
    <row r="21170" spans="3:3" x14ac:dyDescent="0.2">
      <c r="C21170" s="2"/>
    </row>
    <row r="21171" spans="3:3" x14ac:dyDescent="0.2">
      <c r="C21171" s="2"/>
    </row>
    <row r="21172" spans="3:3" x14ac:dyDescent="0.2">
      <c r="C21172" s="2"/>
    </row>
    <row r="21173" spans="3:3" x14ac:dyDescent="0.2">
      <c r="C21173" s="2"/>
    </row>
    <row r="21174" spans="3:3" x14ac:dyDescent="0.2">
      <c r="C21174" s="2"/>
    </row>
    <row r="21175" spans="3:3" x14ac:dyDescent="0.2">
      <c r="C21175" s="2"/>
    </row>
    <row r="21176" spans="3:3" x14ac:dyDescent="0.2">
      <c r="C21176" s="2"/>
    </row>
    <row r="21177" spans="3:3" x14ac:dyDescent="0.2">
      <c r="C21177" s="2"/>
    </row>
    <row r="21178" spans="3:3" x14ac:dyDescent="0.2">
      <c r="C21178" s="2"/>
    </row>
    <row r="21179" spans="3:3" x14ac:dyDescent="0.2">
      <c r="C21179" s="2"/>
    </row>
    <row r="21180" spans="3:3" x14ac:dyDescent="0.2">
      <c r="C21180" s="2"/>
    </row>
    <row r="21181" spans="3:3" x14ac:dyDescent="0.2">
      <c r="C21181" s="2"/>
    </row>
    <row r="21182" spans="3:3" x14ac:dyDescent="0.2">
      <c r="C21182" s="2"/>
    </row>
    <row r="21183" spans="3:3" x14ac:dyDescent="0.2">
      <c r="C21183" s="2"/>
    </row>
    <row r="21184" spans="3:3" x14ac:dyDescent="0.2">
      <c r="C21184" s="2"/>
    </row>
    <row r="21185" spans="3:3" x14ac:dyDescent="0.2">
      <c r="C21185" s="2"/>
    </row>
    <row r="21186" spans="3:3" x14ac:dyDescent="0.2">
      <c r="C21186" s="2"/>
    </row>
    <row r="21187" spans="3:3" x14ac:dyDescent="0.2">
      <c r="C21187" s="2"/>
    </row>
    <row r="21188" spans="3:3" x14ac:dyDescent="0.2">
      <c r="C21188" s="2"/>
    </row>
    <row r="21189" spans="3:3" x14ac:dyDescent="0.2">
      <c r="C21189" s="2"/>
    </row>
    <row r="21190" spans="3:3" x14ac:dyDescent="0.2">
      <c r="C21190" s="2"/>
    </row>
    <row r="21191" spans="3:3" x14ac:dyDescent="0.2">
      <c r="C21191" s="2"/>
    </row>
    <row r="21192" spans="3:3" x14ac:dyDescent="0.2">
      <c r="C21192" s="2"/>
    </row>
    <row r="21193" spans="3:3" x14ac:dyDescent="0.2">
      <c r="C21193" s="2"/>
    </row>
    <row r="21194" spans="3:3" x14ac:dyDescent="0.2">
      <c r="C21194" s="2"/>
    </row>
    <row r="21195" spans="3:3" x14ac:dyDescent="0.2">
      <c r="C21195" s="2"/>
    </row>
    <row r="21196" spans="3:3" x14ac:dyDescent="0.2">
      <c r="C21196" s="2"/>
    </row>
    <row r="21197" spans="3:3" x14ac:dyDescent="0.2">
      <c r="C21197" s="2"/>
    </row>
    <row r="21198" spans="3:3" x14ac:dyDescent="0.2">
      <c r="C21198" s="2"/>
    </row>
    <row r="21199" spans="3:3" x14ac:dyDescent="0.2">
      <c r="C21199" s="2"/>
    </row>
    <row r="21200" spans="3:3" x14ac:dyDescent="0.2">
      <c r="C21200" s="2"/>
    </row>
    <row r="21201" spans="3:3" x14ac:dyDescent="0.2">
      <c r="C21201" s="2"/>
    </row>
    <row r="21202" spans="3:3" x14ac:dyDescent="0.2">
      <c r="C21202" s="2"/>
    </row>
    <row r="21203" spans="3:3" x14ac:dyDescent="0.2">
      <c r="C21203" s="2"/>
    </row>
    <row r="21204" spans="3:3" x14ac:dyDescent="0.2">
      <c r="C21204" s="2"/>
    </row>
    <row r="21205" spans="3:3" x14ac:dyDescent="0.2">
      <c r="C21205" s="2"/>
    </row>
    <row r="21206" spans="3:3" x14ac:dyDescent="0.2">
      <c r="C21206" s="2"/>
    </row>
    <row r="21207" spans="3:3" x14ac:dyDescent="0.2">
      <c r="C21207" s="2"/>
    </row>
    <row r="21208" spans="3:3" x14ac:dyDescent="0.2">
      <c r="C21208" s="2"/>
    </row>
    <row r="21209" spans="3:3" x14ac:dyDescent="0.2">
      <c r="C21209" s="2"/>
    </row>
    <row r="21210" spans="3:3" x14ac:dyDescent="0.2">
      <c r="C21210" s="2"/>
    </row>
    <row r="21211" spans="3:3" x14ac:dyDescent="0.2">
      <c r="C21211" s="2"/>
    </row>
    <row r="21212" spans="3:3" x14ac:dyDescent="0.2">
      <c r="C21212" s="2"/>
    </row>
    <row r="21213" spans="3:3" x14ac:dyDescent="0.2">
      <c r="C21213" s="2"/>
    </row>
    <row r="21214" spans="3:3" x14ac:dyDescent="0.2">
      <c r="C21214" s="2"/>
    </row>
    <row r="21215" spans="3:3" x14ac:dyDescent="0.2">
      <c r="C21215" s="2"/>
    </row>
    <row r="21216" spans="3:3" x14ac:dyDescent="0.2">
      <c r="C21216" s="2"/>
    </row>
    <row r="21217" spans="3:3" x14ac:dyDescent="0.2">
      <c r="C21217" s="2"/>
    </row>
    <row r="21218" spans="3:3" x14ac:dyDescent="0.2">
      <c r="C21218" s="2"/>
    </row>
    <row r="21219" spans="3:3" x14ac:dyDescent="0.2">
      <c r="C21219" s="2"/>
    </row>
    <row r="21220" spans="3:3" x14ac:dyDescent="0.2">
      <c r="C21220" s="2"/>
    </row>
    <row r="21221" spans="3:3" x14ac:dyDescent="0.2">
      <c r="C21221" s="2"/>
    </row>
    <row r="21222" spans="3:3" x14ac:dyDescent="0.2">
      <c r="C21222" s="2"/>
    </row>
    <row r="21223" spans="3:3" x14ac:dyDescent="0.2">
      <c r="C21223" s="2"/>
    </row>
    <row r="21224" spans="3:3" x14ac:dyDescent="0.2">
      <c r="C21224" s="2"/>
    </row>
    <row r="21225" spans="3:3" x14ac:dyDescent="0.2">
      <c r="C21225" s="2"/>
    </row>
    <row r="21226" spans="3:3" x14ac:dyDescent="0.2">
      <c r="C21226" s="2"/>
    </row>
    <row r="21227" spans="3:3" x14ac:dyDescent="0.2">
      <c r="C21227" s="2"/>
    </row>
    <row r="21228" spans="3:3" x14ac:dyDescent="0.2">
      <c r="C21228" s="2"/>
    </row>
    <row r="21229" spans="3:3" x14ac:dyDescent="0.2">
      <c r="C21229" s="2"/>
    </row>
    <row r="21230" spans="3:3" x14ac:dyDescent="0.2">
      <c r="C21230" s="2"/>
    </row>
    <row r="21231" spans="3:3" x14ac:dyDescent="0.2">
      <c r="C21231" s="2"/>
    </row>
    <row r="21232" spans="3:3" x14ac:dyDescent="0.2">
      <c r="C21232" s="2"/>
    </row>
    <row r="21233" spans="3:3" x14ac:dyDescent="0.2">
      <c r="C21233" s="2"/>
    </row>
    <row r="21234" spans="3:3" x14ac:dyDescent="0.2">
      <c r="C21234" s="2"/>
    </row>
    <row r="21235" spans="3:3" x14ac:dyDescent="0.2">
      <c r="C21235" s="2"/>
    </row>
    <row r="21236" spans="3:3" x14ac:dyDescent="0.2">
      <c r="C21236" s="2"/>
    </row>
    <row r="21237" spans="3:3" x14ac:dyDescent="0.2">
      <c r="C21237" s="2"/>
    </row>
    <row r="21238" spans="3:3" x14ac:dyDescent="0.2">
      <c r="C21238" s="2"/>
    </row>
    <row r="21239" spans="3:3" x14ac:dyDescent="0.2">
      <c r="C21239" s="2"/>
    </row>
    <row r="21240" spans="3:3" x14ac:dyDescent="0.2">
      <c r="C21240" s="2"/>
    </row>
    <row r="21241" spans="3:3" x14ac:dyDescent="0.2">
      <c r="C21241" s="2"/>
    </row>
    <row r="21242" spans="3:3" x14ac:dyDescent="0.2">
      <c r="C21242" s="2"/>
    </row>
    <row r="21243" spans="3:3" x14ac:dyDescent="0.2">
      <c r="C21243" s="2"/>
    </row>
    <row r="21244" spans="3:3" x14ac:dyDescent="0.2">
      <c r="C21244" s="2"/>
    </row>
    <row r="21245" spans="3:3" x14ac:dyDescent="0.2">
      <c r="C21245" s="2"/>
    </row>
    <row r="21246" spans="3:3" x14ac:dyDescent="0.2">
      <c r="C21246" s="2"/>
    </row>
    <row r="21247" spans="3:3" x14ac:dyDescent="0.2">
      <c r="C21247" s="2"/>
    </row>
    <row r="21248" spans="3:3" x14ac:dyDescent="0.2">
      <c r="C21248" s="2"/>
    </row>
    <row r="21249" spans="3:3" x14ac:dyDescent="0.2">
      <c r="C21249" s="2"/>
    </row>
    <row r="21250" spans="3:3" x14ac:dyDescent="0.2">
      <c r="C21250" s="2"/>
    </row>
    <row r="21251" spans="3:3" x14ac:dyDescent="0.2">
      <c r="C21251" s="2"/>
    </row>
    <row r="21252" spans="3:3" x14ac:dyDescent="0.2">
      <c r="C21252" s="2"/>
    </row>
    <row r="21253" spans="3:3" x14ac:dyDescent="0.2">
      <c r="C21253" s="2"/>
    </row>
    <row r="21254" spans="3:3" x14ac:dyDescent="0.2">
      <c r="C21254" s="2"/>
    </row>
    <row r="21255" spans="3:3" x14ac:dyDescent="0.2">
      <c r="C21255" s="2"/>
    </row>
    <row r="21256" spans="3:3" x14ac:dyDescent="0.2">
      <c r="C21256" s="2"/>
    </row>
    <row r="21257" spans="3:3" x14ac:dyDescent="0.2">
      <c r="C21257" s="2"/>
    </row>
    <row r="21258" spans="3:3" x14ac:dyDescent="0.2">
      <c r="C21258" s="2"/>
    </row>
    <row r="21259" spans="3:3" x14ac:dyDescent="0.2">
      <c r="C21259" s="2"/>
    </row>
    <row r="21260" spans="3:3" x14ac:dyDescent="0.2">
      <c r="C21260" s="2"/>
    </row>
    <row r="21261" spans="3:3" x14ac:dyDescent="0.2">
      <c r="C21261" s="2"/>
    </row>
    <row r="21262" spans="3:3" x14ac:dyDescent="0.2">
      <c r="C21262" s="2"/>
    </row>
    <row r="21263" spans="3:3" x14ac:dyDescent="0.2">
      <c r="C21263" s="2"/>
    </row>
    <row r="21264" spans="3:3" x14ac:dyDescent="0.2">
      <c r="C21264" s="2"/>
    </row>
    <row r="21265" spans="3:3" x14ac:dyDescent="0.2">
      <c r="C21265" s="2"/>
    </row>
    <row r="21266" spans="3:3" x14ac:dyDescent="0.2">
      <c r="C21266" s="2"/>
    </row>
    <row r="21267" spans="3:3" x14ac:dyDescent="0.2">
      <c r="C21267" s="2"/>
    </row>
    <row r="21268" spans="3:3" x14ac:dyDescent="0.2">
      <c r="C21268" s="2"/>
    </row>
    <row r="21269" spans="3:3" x14ac:dyDescent="0.2">
      <c r="C21269" s="2"/>
    </row>
    <row r="21270" spans="3:3" x14ac:dyDescent="0.2">
      <c r="C21270" s="2"/>
    </row>
    <row r="21271" spans="3:3" x14ac:dyDescent="0.2">
      <c r="C21271" s="2"/>
    </row>
    <row r="21272" spans="3:3" x14ac:dyDescent="0.2">
      <c r="C21272" s="2"/>
    </row>
    <row r="21273" spans="3:3" x14ac:dyDescent="0.2">
      <c r="C21273" s="2"/>
    </row>
    <row r="21274" spans="3:3" x14ac:dyDescent="0.2">
      <c r="C21274" s="2"/>
    </row>
    <row r="21275" spans="3:3" x14ac:dyDescent="0.2">
      <c r="C21275" s="2"/>
    </row>
    <row r="21276" spans="3:3" x14ac:dyDescent="0.2">
      <c r="C21276" s="2"/>
    </row>
    <row r="21277" spans="3:3" x14ac:dyDescent="0.2">
      <c r="C21277" s="2"/>
    </row>
    <row r="21278" spans="3:3" x14ac:dyDescent="0.2">
      <c r="C21278" s="2"/>
    </row>
    <row r="21279" spans="3:3" x14ac:dyDescent="0.2">
      <c r="C21279" s="2"/>
    </row>
    <row r="21280" spans="3:3" x14ac:dyDescent="0.2">
      <c r="C21280" s="2"/>
    </row>
    <row r="21281" spans="3:3" x14ac:dyDescent="0.2">
      <c r="C21281" s="2"/>
    </row>
    <row r="21282" spans="3:3" x14ac:dyDescent="0.2">
      <c r="C21282" s="2"/>
    </row>
    <row r="21283" spans="3:3" x14ac:dyDescent="0.2">
      <c r="C21283" s="2"/>
    </row>
    <row r="21284" spans="3:3" x14ac:dyDescent="0.2">
      <c r="C21284" s="2"/>
    </row>
    <row r="21285" spans="3:3" x14ac:dyDescent="0.2">
      <c r="C21285" s="2"/>
    </row>
    <row r="21286" spans="3:3" x14ac:dyDescent="0.2">
      <c r="C21286" s="2"/>
    </row>
    <row r="21287" spans="3:3" x14ac:dyDescent="0.2">
      <c r="C21287" s="2"/>
    </row>
    <row r="21288" spans="3:3" x14ac:dyDescent="0.2">
      <c r="C21288" s="2"/>
    </row>
    <row r="21289" spans="3:3" x14ac:dyDescent="0.2">
      <c r="C21289" s="2"/>
    </row>
    <row r="21290" spans="3:3" x14ac:dyDescent="0.2">
      <c r="C21290" s="2"/>
    </row>
    <row r="21291" spans="3:3" x14ac:dyDescent="0.2">
      <c r="C21291" s="2"/>
    </row>
    <row r="21292" spans="3:3" x14ac:dyDescent="0.2">
      <c r="C21292" s="2"/>
    </row>
    <row r="21293" spans="3:3" x14ac:dyDescent="0.2">
      <c r="C21293" s="2"/>
    </row>
    <row r="21294" spans="3:3" x14ac:dyDescent="0.2">
      <c r="C21294" s="2"/>
    </row>
    <row r="21295" spans="3:3" x14ac:dyDescent="0.2">
      <c r="C21295" s="2"/>
    </row>
    <row r="21296" spans="3:3" x14ac:dyDescent="0.2">
      <c r="C21296" s="2"/>
    </row>
    <row r="21297" spans="3:3" x14ac:dyDescent="0.2">
      <c r="C21297" s="2"/>
    </row>
    <row r="21298" spans="3:3" x14ac:dyDescent="0.2">
      <c r="C21298" s="2"/>
    </row>
    <row r="21299" spans="3:3" x14ac:dyDescent="0.2">
      <c r="C21299" s="2"/>
    </row>
    <row r="21300" spans="3:3" x14ac:dyDescent="0.2">
      <c r="C21300" s="2"/>
    </row>
    <row r="21301" spans="3:3" x14ac:dyDescent="0.2">
      <c r="C21301" s="2"/>
    </row>
    <row r="21302" spans="3:3" x14ac:dyDescent="0.2">
      <c r="C21302" s="2"/>
    </row>
    <row r="21303" spans="3:3" x14ac:dyDescent="0.2">
      <c r="C21303" s="2"/>
    </row>
    <row r="21304" spans="3:3" x14ac:dyDescent="0.2">
      <c r="C21304" s="2"/>
    </row>
    <row r="21305" spans="3:3" x14ac:dyDescent="0.2">
      <c r="C21305" s="2"/>
    </row>
    <row r="21306" spans="3:3" x14ac:dyDescent="0.2">
      <c r="C21306" s="2"/>
    </row>
    <row r="21307" spans="3:3" x14ac:dyDescent="0.2">
      <c r="C21307" s="2"/>
    </row>
    <row r="21308" spans="3:3" x14ac:dyDescent="0.2">
      <c r="C21308" s="2"/>
    </row>
    <row r="21309" spans="3:3" x14ac:dyDescent="0.2">
      <c r="C21309" s="2"/>
    </row>
    <row r="21310" spans="3:3" x14ac:dyDescent="0.2">
      <c r="C21310" s="2"/>
    </row>
    <row r="21311" spans="3:3" x14ac:dyDescent="0.2">
      <c r="C21311" s="2"/>
    </row>
    <row r="21312" spans="3:3" x14ac:dyDescent="0.2">
      <c r="C21312" s="2"/>
    </row>
    <row r="21313" spans="3:3" x14ac:dyDescent="0.2">
      <c r="C21313" s="2"/>
    </row>
    <row r="21314" spans="3:3" x14ac:dyDescent="0.2">
      <c r="C21314" s="2"/>
    </row>
    <row r="21315" spans="3:3" x14ac:dyDescent="0.2">
      <c r="C21315" s="2"/>
    </row>
    <row r="21316" spans="3:3" x14ac:dyDescent="0.2">
      <c r="C21316" s="2"/>
    </row>
    <row r="21317" spans="3:3" x14ac:dyDescent="0.2">
      <c r="C21317" s="2"/>
    </row>
    <row r="21318" spans="3:3" x14ac:dyDescent="0.2">
      <c r="C21318" s="2"/>
    </row>
    <row r="21319" spans="3:3" x14ac:dyDescent="0.2">
      <c r="C21319" s="2"/>
    </row>
    <row r="21320" spans="3:3" x14ac:dyDescent="0.2">
      <c r="C21320" s="2"/>
    </row>
    <row r="21321" spans="3:3" x14ac:dyDescent="0.2">
      <c r="C21321" s="2"/>
    </row>
    <row r="21322" spans="3:3" x14ac:dyDescent="0.2">
      <c r="C21322" s="2"/>
    </row>
    <row r="21323" spans="3:3" x14ac:dyDescent="0.2">
      <c r="C21323" s="2"/>
    </row>
    <row r="21324" spans="3:3" x14ac:dyDescent="0.2">
      <c r="C21324" s="2"/>
    </row>
    <row r="21325" spans="3:3" x14ac:dyDescent="0.2">
      <c r="C21325" s="2"/>
    </row>
    <row r="21326" spans="3:3" x14ac:dyDescent="0.2">
      <c r="C21326" s="2"/>
    </row>
    <row r="21327" spans="3:3" x14ac:dyDescent="0.2">
      <c r="C21327" s="2"/>
    </row>
    <row r="21328" spans="3:3" x14ac:dyDescent="0.2">
      <c r="C21328" s="2"/>
    </row>
    <row r="21329" spans="3:3" x14ac:dyDescent="0.2">
      <c r="C21329" s="2"/>
    </row>
    <row r="21330" spans="3:3" x14ac:dyDescent="0.2">
      <c r="C21330" s="2"/>
    </row>
    <row r="21331" spans="3:3" x14ac:dyDescent="0.2">
      <c r="C21331" s="2"/>
    </row>
    <row r="21332" spans="3:3" x14ac:dyDescent="0.2">
      <c r="C21332" s="2"/>
    </row>
    <row r="21333" spans="3:3" x14ac:dyDescent="0.2">
      <c r="C21333" s="2"/>
    </row>
    <row r="21334" spans="3:3" x14ac:dyDescent="0.2">
      <c r="C21334" s="2"/>
    </row>
    <row r="21335" spans="3:3" x14ac:dyDescent="0.2">
      <c r="C21335" s="2"/>
    </row>
    <row r="21336" spans="3:3" x14ac:dyDescent="0.2">
      <c r="C21336" s="2"/>
    </row>
    <row r="21337" spans="3:3" x14ac:dyDescent="0.2">
      <c r="C21337" s="2"/>
    </row>
    <row r="21338" spans="3:3" x14ac:dyDescent="0.2">
      <c r="C21338" s="2"/>
    </row>
    <row r="21339" spans="3:3" x14ac:dyDescent="0.2">
      <c r="C21339" s="2"/>
    </row>
    <row r="21340" spans="3:3" x14ac:dyDescent="0.2">
      <c r="C21340" s="2"/>
    </row>
    <row r="21341" spans="3:3" x14ac:dyDescent="0.2">
      <c r="C21341" s="2"/>
    </row>
    <row r="21342" spans="3:3" x14ac:dyDescent="0.2">
      <c r="C21342" s="2"/>
    </row>
    <row r="21343" spans="3:3" x14ac:dyDescent="0.2">
      <c r="C21343" s="2"/>
    </row>
    <row r="21344" spans="3:3" x14ac:dyDescent="0.2">
      <c r="C21344" s="2"/>
    </row>
    <row r="21345" spans="3:3" x14ac:dyDescent="0.2">
      <c r="C21345" s="2"/>
    </row>
    <row r="21346" spans="3:3" x14ac:dyDescent="0.2">
      <c r="C21346" s="2"/>
    </row>
    <row r="21347" spans="3:3" x14ac:dyDescent="0.2">
      <c r="C21347" s="2"/>
    </row>
    <row r="21348" spans="3:3" x14ac:dyDescent="0.2">
      <c r="C21348" s="2"/>
    </row>
    <row r="21349" spans="3:3" x14ac:dyDescent="0.2">
      <c r="C21349" s="2"/>
    </row>
    <row r="21350" spans="3:3" x14ac:dyDescent="0.2">
      <c r="C21350" s="2"/>
    </row>
    <row r="21351" spans="3:3" x14ac:dyDescent="0.2">
      <c r="C21351" s="2"/>
    </row>
    <row r="21352" spans="3:3" x14ac:dyDescent="0.2">
      <c r="C21352" s="2"/>
    </row>
    <row r="21353" spans="3:3" x14ac:dyDescent="0.2">
      <c r="C21353" s="2"/>
    </row>
    <row r="21354" spans="3:3" x14ac:dyDescent="0.2">
      <c r="C21354" s="2"/>
    </row>
    <row r="21355" spans="3:3" x14ac:dyDescent="0.2">
      <c r="C21355" s="2"/>
    </row>
    <row r="21356" spans="3:3" x14ac:dyDescent="0.2">
      <c r="C21356" s="2"/>
    </row>
    <row r="21357" spans="3:3" x14ac:dyDescent="0.2">
      <c r="C21357" s="2"/>
    </row>
    <row r="21358" spans="3:3" x14ac:dyDescent="0.2">
      <c r="C21358" s="2"/>
    </row>
    <row r="21359" spans="3:3" x14ac:dyDescent="0.2">
      <c r="C21359" s="2"/>
    </row>
    <row r="21360" spans="3:3" x14ac:dyDescent="0.2">
      <c r="C21360" s="2"/>
    </row>
    <row r="21361" spans="3:3" x14ac:dyDescent="0.2">
      <c r="C21361" s="2"/>
    </row>
    <row r="21362" spans="3:3" x14ac:dyDescent="0.2">
      <c r="C21362" s="2"/>
    </row>
    <row r="21363" spans="3:3" x14ac:dyDescent="0.2">
      <c r="C21363" s="2"/>
    </row>
    <row r="21364" spans="3:3" x14ac:dyDescent="0.2">
      <c r="C21364" s="2"/>
    </row>
    <row r="21365" spans="3:3" x14ac:dyDescent="0.2">
      <c r="C21365" s="2"/>
    </row>
    <row r="21366" spans="3:3" x14ac:dyDescent="0.2">
      <c r="C21366" s="2"/>
    </row>
    <row r="21367" spans="3:3" x14ac:dyDescent="0.2">
      <c r="C21367" s="2"/>
    </row>
    <row r="21368" spans="3:3" x14ac:dyDescent="0.2">
      <c r="C21368" s="2"/>
    </row>
    <row r="21369" spans="3:3" x14ac:dyDescent="0.2">
      <c r="C21369" s="2"/>
    </row>
    <row r="21370" spans="3:3" x14ac:dyDescent="0.2">
      <c r="C21370" s="2"/>
    </row>
    <row r="21371" spans="3:3" x14ac:dyDescent="0.2">
      <c r="C21371" s="2"/>
    </row>
    <row r="21372" spans="3:3" x14ac:dyDescent="0.2">
      <c r="C21372" s="2"/>
    </row>
    <row r="21373" spans="3:3" x14ac:dyDescent="0.2">
      <c r="C21373" s="2"/>
    </row>
    <row r="21374" spans="3:3" x14ac:dyDescent="0.2">
      <c r="C21374" s="2"/>
    </row>
    <row r="21375" spans="3:3" x14ac:dyDescent="0.2">
      <c r="C21375" s="2"/>
    </row>
    <row r="21376" spans="3:3" x14ac:dyDescent="0.2">
      <c r="C21376" s="2"/>
    </row>
    <row r="21377" spans="3:3" x14ac:dyDescent="0.2">
      <c r="C21377" s="2"/>
    </row>
    <row r="21378" spans="3:3" x14ac:dyDescent="0.2">
      <c r="C21378" s="2"/>
    </row>
    <row r="21379" spans="3:3" x14ac:dyDescent="0.2">
      <c r="C21379" s="2"/>
    </row>
    <row r="21380" spans="3:3" x14ac:dyDescent="0.2">
      <c r="C21380" s="2"/>
    </row>
    <row r="21381" spans="3:3" x14ac:dyDescent="0.2">
      <c r="C21381" s="2"/>
    </row>
    <row r="21382" spans="3:3" x14ac:dyDescent="0.2">
      <c r="C21382" s="2"/>
    </row>
    <row r="21383" spans="3:3" x14ac:dyDescent="0.2">
      <c r="C21383" s="2"/>
    </row>
    <row r="21384" spans="3:3" x14ac:dyDescent="0.2">
      <c r="C21384" s="2"/>
    </row>
    <row r="21385" spans="3:3" x14ac:dyDescent="0.2">
      <c r="C21385" s="2"/>
    </row>
    <row r="21386" spans="3:3" x14ac:dyDescent="0.2">
      <c r="C21386" s="2"/>
    </row>
    <row r="21387" spans="3:3" x14ac:dyDescent="0.2">
      <c r="C21387" s="2"/>
    </row>
    <row r="21388" spans="3:3" x14ac:dyDescent="0.2">
      <c r="C21388" s="2"/>
    </row>
    <row r="21389" spans="3:3" x14ac:dyDescent="0.2">
      <c r="C21389" s="2"/>
    </row>
    <row r="21390" spans="3:3" x14ac:dyDescent="0.2">
      <c r="C21390" s="2"/>
    </row>
    <row r="21391" spans="3:3" x14ac:dyDescent="0.2">
      <c r="C21391" s="2"/>
    </row>
    <row r="21392" spans="3:3" x14ac:dyDescent="0.2">
      <c r="C21392" s="2"/>
    </row>
    <row r="21393" spans="3:3" x14ac:dyDescent="0.2">
      <c r="C21393" s="2"/>
    </row>
    <row r="21394" spans="3:3" x14ac:dyDescent="0.2">
      <c r="C21394" s="2"/>
    </row>
    <row r="21395" spans="3:3" x14ac:dyDescent="0.2">
      <c r="C21395" s="2"/>
    </row>
    <row r="21396" spans="3:3" x14ac:dyDescent="0.2">
      <c r="C21396" s="2"/>
    </row>
    <row r="21397" spans="3:3" x14ac:dyDescent="0.2">
      <c r="C21397" s="2"/>
    </row>
    <row r="21398" spans="3:3" x14ac:dyDescent="0.2">
      <c r="C21398" s="2"/>
    </row>
    <row r="21399" spans="3:3" x14ac:dyDescent="0.2">
      <c r="C21399" s="2"/>
    </row>
    <row r="21400" spans="3:3" x14ac:dyDescent="0.2">
      <c r="C21400" s="2"/>
    </row>
    <row r="21401" spans="3:3" x14ac:dyDescent="0.2">
      <c r="C21401" s="2"/>
    </row>
    <row r="21402" spans="3:3" x14ac:dyDescent="0.2">
      <c r="C21402" s="2"/>
    </row>
    <row r="21403" spans="3:3" x14ac:dyDescent="0.2">
      <c r="C21403" s="2"/>
    </row>
    <row r="21404" spans="3:3" x14ac:dyDescent="0.2">
      <c r="C21404" s="2"/>
    </row>
    <row r="21405" spans="3:3" x14ac:dyDescent="0.2">
      <c r="C21405" s="2"/>
    </row>
    <row r="21406" spans="3:3" x14ac:dyDescent="0.2">
      <c r="C21406" s="2"/>
    </row>
    <row r="21407" spans="3:3" x14ac:dyDescent="0.2">
      <c r="C21407" s="2"/>
    </row>
    <row r="21408" spans="3:3" x14ac:dyDescent="0.2">
      <c r="C21408" s="2"/>
    </row>
    <row r="21409" spans="3:3" x14ac:dyDescent="0.2">
      <c r="C21409" s="2"/>
    </row>
    <row r="21410" spans="3:3" x14ac:dyDescent="0.2">
      <c r="C21410" s="2"/>
    </row>
    <row r="21411" spans="3:3" x14ac:dyDescent="0.2">
      <c r="C21411" s="2"/>
    </row>
    <row r="21412" spans="3:3" x14ac:dyDescent="0.2">
      <c r="C21412" s="2"/>
    </row>
    <row r="21413" spans="3:3" x14ac:dyDescent="0.2">
      <c r="C21413" s="2"/>
    </row>
    <row r="21414" spans="3:3" x14ac:dyDescent="0.2">
      <c r="C21414" s="2"/>
    </row>
    <row r="21415" spans="3:3" x14ac:dyDescent="0.2">
      <c r="C21415" s="2"/>
    </row>
    <row r="21416" spans="3:3" x14ac:dyDescent="0.2">
      <c r="C21416" s="2"/>
    </row>
    <row r="21417" spans="3:3" x14ac:dyDescent="0.2">
      <c r="C21417" s="2"/>
    </row>
    <row r="21418" spans="3:3" x14ac:dyDescent="0.2">
      <c r="C21418" s="2"/>
    </row>
    <row r="21419" spans="3:3" x14ac:dyDescent="0.2">
      <c r="C21419" s="2"/>
    </row>
    <row r="21420" spans="3:3" x14ac:dyDescent="0.2">
      <c r="C21420" s="2"/>
    </row>
    <row r="21421" spans="3:3" x14ac:dyDescent="0.2">
      <c r="C21421" s="2"/>
    </row>
    <row r="21422" spans="3:3" x14ac:dyDescent="0.2">
      <c r="C21422" s="2"/>
    </row>
    <row r="21423" spans="3:3" x14ac:dyDescent="0.2">
      <c r="C21423" s="2"/>
    </row>
    <row r="21424" spans="3:3" x14ac:dyDescent="0.2">
      <c r="C21424" s="2"/>
    </row>
    <row r="21425" spans="3:3" x14ac:dyDescent="0.2">
      <c r="C21425" s="2"/>
    </row>
    <row r="21426" spans="3:3" x14ac:dyDescent="0.2">
      <c r="C21426" s="2"/>
    </row>
    <row r="21427" spans="3:3" x14ac:dyDescent="0.2">
      <c r="C21427" s="2"/>
    </row>
    <row r="21428" spans="3:3" x14ac:dyDescent="0.2">
      <c r="C21428" s="2"/>
    </row>
    <row r="21429" spans="3:3" x14ac:dyDescent="0.2">
      <c r="C21429" s="2"/>
    </row>
    <row r="21430" spans="3:3" x14ac:dyDescent="0.2">
      <c r="C21430" s="2"/>
    </row>
    <row r="21431" spans="3:3" x14ac:dyDescent="0.2">
      <c r="C21431" s="2"/>
    </row>
    <row r="21432" spans="3:3" x14ac:dyDescent="0.2">
      <c r="C21432" s="2"/>
    </row>
    <row r="21433" spans="3:3" x14ac:dyDescent="0.2">
      <c r="C21433" s="2"/>
    </row>
    <row r="21434" spans="3:3" x14ac:dyDescent="0.2">
      <c r="C21434" s="2"/>
    </row>
    <row r="21435" spans="3:3" x14ac:dyDescent="0.2">
      <c r="C21435" s="2"/>
    </row>
    <row r="21436" spans="3:3" x14ac:dyDescent="0.2">
      <c r="C21436" s="2"/>
    </row>
    <row r="21437" spans="3:3" x14ac:dyDescent="0.2">
      <c r="C21437" s="2"/>
    </row>
    <row r="21438" spans="3:3" x14ac:dyDescent="0.2">
      <c r="C21438" s="2"/>
    </row>
    <row r="21439" spans="3:3" x14ac:dyDescent="0.2">
      <c r="C21439" s="2"/>
    </row>
    <row r="21440" spans="3:3" x14ac:dyDescent="0.2">
      <c r="C21440" s="2"/>
    </row>
    <row r="21441" spans="3:3" x14ac:dyDescent="0.2">
      <c r="C21441" s="2"/>
    </row>
    <row r="21442" spans="3:3" x14ac:dyDescent="0.2">
      <c r="C21442" s="2"/>
    </row>
    <row r="21443" spans="3:3" x14ac:dyDescent="0.2">
      <c r="C21443" s="2"/>
    </row>
    <row r="21444" spans="3:3" x14ac:dyDescent="0.2">
      <c r="C21444" s="2"/>
    </row>
    <row r="21445" spans="3:3" x14ac:dyDescent="0.2">
      <c r="C21445" s="2"/>
    </row>
    <row r="21446" spans="3:3" x14ac:dyDescent="0.2">
      <c r="C21446" s="2"/>
    </row>
    <row r="21447" spans="3:3" x14ac:dyDescent="0.2">
      <c r="C21447" s="2"/>
    </row>
    <row r="21448" spans="3:3" x14ac:dyDescent="0.2">
      <c r="C21448" s="2"/>
    </row>
    <row r="21449" spans="3:3" x14ac:dyDescent="0.2">
      <c r="C21449" s="2"/>
    </row>
    <row r="21450" spans="3:3" x14ac:dyDescent="0.2">
      <c r="C21450" s="2"/>
    </row>
    <row r="21451" spans="3:3" x14ac:dyDescent="0.2">
      <c r="C21451" s="2"/>
    </row>
    <row r="21452" spans="3:3" x14ac:dyDescent="0.2">
      <c r="C21452" s="2"/>
    </row>
    <row r="21453" spans="3:3" x14ac:dyDescent="0.2">
      <c r="C21453" s="2"/>
    </row>
    <row r="21454" spans="3:3" x14ac:dyDescent="0.2">
      <c r="C21454" s="2"/>
    </row>
    <row r="21455" spans="3:3" x14ac:dyDescent="0.2">
      <c r="C21455" s="2"/>
    </row>
    <row r="21456" spans="3:3" x14ac:dyDescent="0.2">
      <c r="C21456" s="2"/>
    </row>
    <row r="21457" spans="3:3" x14ac:dyDescent="0.2">
      <c r="C21457" s="2"/>
    </row>
    <row r="21458" spans="3:3" x14ac:dyDescent="0.2">
      <c r="C21458" s="2"/>
    </row>
    <row r="21459" spans="3:3" x14ac:dyDescent="0.2">
      <c r="C21459" s="2"/>
    </row>
    <row r="21460" spans="3:3" x14ac:dyDescent="0.2">
      <c r="C21460" s="2"/>
    </row>
    <row r="21461" spans="3:3" x14ac:dyDescent="0.2">
      <c r="C21461" s="2"/>
    </row>
    <row r="21462" spans="3:3" x14ac:dyDescent="0.2">
      <c r="C21462" s="2"/>
    </row>
    <row r="21463" spans="3:3" x14ac:dyDescent="0.2">
      <c r="C21463" s="2"/>
    </row>
    <row r="21464" spans="3:3" x14ac:dyDescent="0.2">
      <c r="C21464" s="2"/>
    </row>
    <row r="21465" spans="3:3" x14ac:dyDescent="0.2">
      <c r="C21465" s="2"/>
    </row>
    <row r="21466" spans="3:3" x14ac:dyDescent="0.2">
      <c r="C21466" s="2"/>
    </row>
    <row r="21467" spans="3:3" x14ac:dyDescent="0.2">
      <c r="C21467" s="2"/>
    </row>
    <row r="21468" spans="3:3" x14ac:dyDescent="0.2">
      <c r="C21468" s="2"/>
    </row>
    <row r="21469" spans="3:3" x14ac:dyDescent="0.2">
      <c r="C21469" s="2"/>
    </row>
    <row r="21470" spans="3:3" x14ac:dyDescent="0.2">
      <c r="C21470" s="2"/>
    </row>
    <row r="21471" spans="3:3" x14ac:dyDescent="0.2">
      <c r="C21471" s="2"/>
    </row>
    <row r="21472" spans="3:3" x14ac:dyDescent="0.2">
      <c r="C21472" s="2"/>
    </row>
    <row r="21473" spans="3:3" x14ac:dyDescent="0.2">
      <c r="C21473" s="2"/>
    </row>
    <row r="21474" spans="3:3" x14ac:dyDescent="0.2">
      <c r="C21474" s="2"/>
    </row>
    <row r="21475" spans="3:3" x14ac:dyDescent="0.2">
      <c r="C21475" s="2"/>
    </row>
    <row r="21476" spans="3:3" x14ac:dyDescent="0.2">
      <c r="C21476" s="2"/>
    </row>
    <row r="21477" spans="3:3" x14ac:dyDescent="0.2">
      <c r="C21477" s="2"/>
    </row>
    <row r="21478" spans="3:3" x14ac:dyDescent="0.2">
      <c r="C21478" s="2"/>
    </row>
    <row r="21479" spans="3:3" x14ac:dyDescent="0.2">
      <c r="C21479" s="2"/>
    </row>
    <row r="21480" spans="3:3" x14ac:dyDescent="0.2">
      <c r="C21480" s="2"/>
    </row>
    <row r="21481" spans="3:3" x14ac:dyDescent="0.2">
      <c r="C21481" s="2"/>
    </row>
    <row r="21482" spans="3:3" x14ac:dyDescent="0.2">
      <c r="C21482" s="2"/>
    </row>
    <row r="21483" spans="3:3" x14ac:dyDescent="0.2">
      <c r="C21483" s="2"/>
    </row>
    <row r="21484" spans="3:3" x14ac:dyDescent="0.2">
      <c r="C21484" s="2"/>
    </row>
    <row r="21485" spans="3:3" x14ac:dyDescent="0.2">
      <c r="C21485" s="2"/>
    </row>
    <row r="21486" spans="3:3" x14ac:dyDescent="0.2">
      <c r="C21486" s="2"/>
    </row>
    <row r="21487" spans="3:3" x14ac:dyDescent="0.2">
      <c r="C21487" s="2"/>
    </row>
    <row r="21488" spans="3:3" x14ac:dyDescent="0.2">
      <c r="C21488" s="2"/>
    </row>
    <row r="21489" spans="3:3" x14ac:dyDescent="0.2">
      <c r="C21489" s="2"/>
    </row>
    <row r="21490" spans="3:3" x14ac:dyDescent="0.2">
      <c r="C21490" s="2"/>
    </row>
    <row r="21491" spans="3:3" x14ac:dyDescent="0.2">
      <c r="C21491" s="2"/>
    </row>
    <row r="21492" spans="3:3" x14ac:dyDescent="0.2">
      <c r="C21492" s="2"/>
    </row>
    <row r="21493" spans="3:3" x14ac:dyDescent="0.2">
      <c r="C21493" s="2"/>
    </row>
    <row r="21494" spans="3:3" x14ac:dyDescent="0.2">
      <c r="C21494" s="2"/>
    </row>
    <row r="21495" spans="3:3" x14ac:dyDescent="0.2">
      <c r="C21495" s="2"/>
    </row>
    <row r="21496" spans="3:3" x14ac:dyDescent="0.2">
      <c r="C21496" s="2"/>
    </row>
    <row r="21497" spans="3:3" x14ac:dyDescent="0.2">
      <c r="C21497" s="2"/>
    </row>
    <row r="21498" spans="3:3" x14ac:dyDescent="0.2">
      <c r="C21498" s="2"/>
    </row>
    <row r="21499" spans="3:3" x14ac:dyDescent="0.2">
      <c r="C21499" s="2"/>
    </row>
    <row r="21500" spans="3:3" x14ac:dyDescent="0.2">
      <c r="C21500" s="2"/>
    </row>
    <row r="21501" spans="3:3" x14ac:dyDescent="0.2">
      <c r="C21501" s="2"/>
    </row>
    <row r="21502" spans="3:3" x14ac:dyDescent="0.2">
      <c r="C21502" s="2"/>
    </row>
    <row r="21503" spans="3:3" x14ac:dyDescent="0.2">
      <c r="C21503" s="2"/>
    </row>
    <row r="21504" spans="3:3" x14ac:dyDescent="0.2">
      <c r="C21504" s="2"/>
    </row>
    <row r="21505" spans="3:3" x14ac:dyDescent="0.2">
      <c r="C21505" s="2"/>
    </row>
    <row r="21506" spans="3:3" x14ac:dyDescent="0.2">
      <c r="C21506" s="2"/>
    </row>
    <row r="21507" spans="3:3" x14ac:dyDescent="0.2">
      <c r="C21507" s="2"/>
    </row>
    <row r="21508" spans="3:3" x14ac:dyDescent="0.2">
      <c r="C21508" s="2"/>
    </row>
    <row r="21509" spans="3:3" x14ac:dyDescent="0.2">
      <c r="C21509" s="2"/>
    </row>
    <row r="21510" spans="3:3" x14ac:dyDescent="0.2">
      <c r="C21510" s="2"/>
    </row>
    <row r="21511" spans="3:3" x14ac:dyDescent="0.2">
      <c r="C21511" s="2"/>
    </row>
    <row r="21512" spans="3:3" x14ac:dyDescent="0.2">
      <c r="C21512" s="2"/>
    </row>
    <row r="21513" spans="3:3" x14ac:dyDescent="0.2">
      <c r="C21513" s="2"/>
    </row>
    <row r="21514" spans="3:3" x14ac:dyDescent="0.2">
      <c r="C21514" s="2"/>
    </row>
    <row r="21515" spans="3:3" x14ac:dyDescent="0.2">
      <c r="C21515" s="2"/>
    </row>
    <row r="21516" spans="3:3" x14ac:dyDescent="0.2">
      <c r="C21516" s="2"/>
    </row>
    <row r="21517" spans="3:3" x14ac:dyDescent="0.2">
      <c r="C21517" s="2"/>
    </row>
    <row r="21518" spans="3:3" x14ac:dyDescent="0.2">
      <c r="C21518" s="2"/>
    </row>
    <row r="21519" spans="3:3" x14ac:dyDescent="0.2">
      <c r="C21519" s="2"/>
    </row>
    <row r="21520" spans="3:3" x14ac:dyDescent="0.2">
      <c r="C21520" s="2"/>
    </row>
    <row r="21521" spans="3:3" x14ac:dyDescent="0.2">
      <c r="C21521" s="2"/>
    </row>
    <row r="21522" spans="3:3" x14ac:dyDescent="0.2">
      <c r="C21522" s="2"/>
    </row>
    <row r="21523" spans="3:3" x14ac:dyDescent="0.2">
      <c r="C21523" s="2"/>
    </row>
    <row r="21524" spans="3:3" x14ac:dyDescent="0.2">
      <c r="C21524" s="2"/>
    </row>
    <row r="21525" spans="3:3" x14ac:dyDescent="0.2">
      <c r="C21525" s="2"/>
    </row>
    <row r="21526" spans="3:3" x14ac:dyDescent="0.2">
      <c r="C21526" s="2"/>
    </row>
    <row r="21527" spans="3:3" x14ac:dyDescent="0.2">
      <c r="C21527" s="2"/>
    </row>
    <row r="21528" spans="3:3" x14ac:dyDescent="0.2">
      <c r="C21528" s="2"/>
    </row>
    <row r="21529" spans="3:3" x14ac:dyDescent="0.2">
      <c r="C21529" s="2"/>
    </row>
    <row r="21530" spans="3:3" x14ac:dyDescent="0.2">
      <c r="C21530" s="2"/>
    </row>
    <row r="21531" spans="3:3" x14ac:dyDescent="0.2">
      <c r="C21531" s="2"/>
    </row>
    <row r="21532" spans="3:3" x14ac:dyDescent="0.2">
      <c r="C21532" s="2"/>
    </row>
    <row r="21533" spans="3:3" x14ac:dyDescent="0.2">
      <c r="C21533" s="2"/>
    </row>
    <row r="21534" spans="3:3" x14ac:dyDescent="0.2">
      <c r="C21534" s="2"/>
    </row>
    <row r="21535" spans="3:3" x14ac:dyDescent="0.2">
      <c r="C21535" s="2"/>
    </row>
    <row r="21536" spans="3:3" x14ac:dyDescent="0.2">
      <c r="C21536" s="2"/>
    </row>
    <row r="21537" spans="3:3" x14ac:dyDescent="0.2">
      <c r="C21537" s="2"/>
    </row>
    <row r="21538" spans="3:3" x14ac:dyDescent="0.2">
      <c r="C21538" s="2"/>
    </row>
    <row r="21539" spans="3:3" x14ac:dyDescent="0.2">
      <c r="C21539" s="2"/>
    </row>
    <row r="21540" spans="3:3" x14ac:dyDescent="0.2">
      <c r="C21540" s="2"/>
    </row>
    <row r="21541" spans="3:3" x14ac:dyDescent="0.2">
      <c r="C21541" s="2"/>
    </row>
    <row r="21542" spans="3:3" x14ac:dyDescent="0.2">
      <c r="C21542" s="2"/>
    </row>
    <row r="21543" spans="3:3" x14ac:dyDescent="0.2">
      <c r="C21543" s="2"/>
    </row>
    <row r="21544" spans="3:3" x14ac:dyDescent="0.2">
      <c r="C21544" s="2"/>
    </row>
    <row r="21545" spans="3:3" x14ac:dyDescent="0.2">
      <c r="C21545" s="2"/>
    </row>
    <row r="21546" spans="3:3" x14ac:dyDescent="0.2">
      <c r="C21546" s="2"/>
    </row>
    <row r="21547" spans="3:3" x14ac:dyDescent="0.2">
      <c r="C21547" s="2"/>
    </row>
    <row r="21548" spans="3:3" x14ac:dyDescent="0.2">
      <c r="C21548" s="2"/>
    </row>
    <row r="21549" spans="3:3" x14ac:dyDescent="0.2">
      <c r="C21549" s="2"/>
    </row>
    <row r="21550" spans="3:3" x14ac:dyDescent="0.2">
      <c r="C21550" s="2"/>
    </row>
    <row r="21551" spans="3:3" x14ac:dyDescent="0.2">
      <c r="C21551" s="2"/>
    </row>
    <row r="21552" spans="3:3" x14ac:dyDescent="0.2">
      <c r="C21552" s="2"/>
    </row>
    <row r="21553" spans="3:3" x14ac:dyDescent="0.2">
      <c r="C21553" s="2"/>
    </row>
    <row r="21554" spans="3:3" x14ac:dyDescent="0.2">
      <c r="C21554" s="2"/>
    </row>
    <row r="21555" spans="3:3" x14ac:dyDescent="0.2">
      <c r="C21555" s="2"/>
    </row>
    <row r="21556" spans="3:3" x14ac:dyDescent="0.2">
      <c r="C21556" s="2"/>
    </row>
    <row r="21557" spans="3:3" x14ac:dyDescent="0.2">
      <c r="C21557" s="2"/>
    </row>
    <row r="21558" spans="3:3" x14ac:dyDescent="0.2">
      <c r="C21558" s="2"/>
    </row>
    <row r="21559" spans="3:3" x14ac:dyDescent="0.2">
      <c r="C21559" s="2"/>
    </row>
    <row r="21560" spans="3:3" x14ac:dyDescent="0.2">
      <c r="C21560" s="2"/>
    </row>
    <row r="21561" spans="3:3" x14ac:dyDescent="0.2">
      <c r="C21561" s="2"/>
    </row>
    <row r="21562" spans="3:3" x14ac:dyDescent="0.2">
      <c r="C21562" s="2"/>
    </row>
    <row r="21563" spans="3:3" x14ac:dyDescent="0.2">
      <c r="C21563" s="2"/>
    </row>
    <row r="21564" spans="3:3" x14ac:dyDescent="0.2">
      <c r="C21564" s="2"/>
    </row>
    <row r="21565" spans="3:3" x14ac:dyDescent="0.2">
      <c r="C21565" s="2"/>
    </row>
    <row r="21566" spans="3:3" x14ac:dyDescent="0.2">
      <c r="C21566" s="2"/>
    </row>
    <row r="21567" spans="3:3" x14ac:dyDescent="0.2">
      <c r="C21567" s="2"/>
    </row>
    <row r="21568" spans="3:3" x14ac:dyDescent="0.2">
      <c r="C21568" s="2"/>
    </row>
    <row r="21569" spans="3:3" x14ac:dyDescent="0.2">
      <c r="C21569" s="2"/>
    </row>
    <row r="21570" spans="3:3" x14ac:dyDescent="0.2">
      <c r="C21570" s="2"/>
    </row>
    <row r="21571" spans="3:3" x14ac:dyDescent="0.2">
      <c r="C21571" s="2"/>
    </row>
    <row r="21572" spans="3:3" x14ac:dyDescent="0.2">
      <c r="C21572" s="2"/>
    </row>
    <row r="21573" spans="3:3" x14ac:dyDescent="0.2">
      <c r="C21573" s="2"/>
    </row>
    <row r="21574" spans="3:3" x14ac:dyDescent="0.2">
      <c r="C21574" s="2"/>
    </row>
    <row r="21575" spans="3:3" x14ac:dyDescent="0.2">
      <c r="C21575" s="2"/>
    </row>
    <row r="21576" spans="3:3" x14ac:dyDescent="0.2">
      <c r="C21576" s="2"/>
    </row>
    <row r="21577" spans="3:3" x14ac:dyDescent="0.2">
      <c r="C21577" s="2"/>
    </row>
    <row r="21578" spans="3:3" x14ac:dyDescent="0.2">
      <c r="C21578" s="2"/>
    </row>
    <row r="21579" spans="3:3" x14ac:dyDescent="0.2">
      <c r="C21579" s="2"/>
    </row>
    <row r="21580" spans="3:3" x14ac:dyDescent="0.2">
      <c r="C21580" s="2"/>
    </row>
    <row r="21581" spans="3:3" x14ac:dyDescent="0.2">
      <c r="C21581" s="2"/>
    </row>
    <row r="21582" spans="3:3" x14ac:dyDescent="0.2">
      <c r="C21582" s="2"/>
    </row>
    <row r="21583" spans="3:3" x14ac:dyDescent="0.2">
      <c r="C21583" s="2"/>
    </row>
    <row r="21584" spans="3:3" x14ac:dyDescent="0.2">
      <c r="C21584" s="2"/>
    </row>
    <row r="21585" spans="3:3" x14ac:dyDescent="0.2">
      <c r="C21585" s="2"/>
    </row>
    <row r="21586" spans="3:3" x14ac:dyDescent="0.2">
      <c r="C21586" s="2"/>
    </row>
    <row r="21587" spans="3:3" x14ac:dyDescent="0.2">
      <c r="C21587" s="2"/>
    </row>
    <row r="21588" spans="3:3" x14ac:dyDescent="0.2">
      <c r="C21588" s="2"/>
    </row>
    <row r="21589" spans="3:3" x14ac:dyDescent="0.2">
      <c r="C21589" s="2"/>
    </row>
    <row r="21590" spans="3:3" x14ac:dyDescent="0.2">
      <c r="C21590" s="2"/>
    </row>
    <row r="21591" spans="3:3" x14ac:dyDescent="0.2">
      <c r="C21591" s="2"/>
    </row>
    <row r="21592" spans="3:3" x14ac:dyDescent="0.2">
      <c r="C21592" s="2"/>
    </row>
    <row r="21593" spans="3:3" x14ac:dyDescent="0.2">
      <c r="C21593" s="2"/>
    </row>
    <row r="21594" spans="3:3" x14ac:dyDescent="0.2">
      <c r="C21594" s="2"/>
    </row>
    <row r="21595" spans="3:3" x14ac:dyDescent="0.2">
      <c r="C21595" s="2"/>
    </row>
    <row r="21596" spans="3:3" x14ac:dyDescent="0.2">
      <c r="C21596" s="2"/>
    </row>
    <row r="21597" spans="3:3" x14ac:dyDescent="0.2">
      <c r="C21597" s="2"/>
    </row>
    <row r="21598" spans="3:3" x14ac:dyDescent="0.2">
      <c r="C21598" s="2"/>
    </row>
    <row r="21599" spans="3:3" x14ac:dyDescent="0.2">
      <c r="C21599" s="2"/>
    </row>
    <row r="21600" spans="3:3" x14ac:dyDescent="0.2">
      <c r="C21600" s="2"/>
    </row>
    <row r="21601" spans="3:3" x14ac:dyDescent="0.2">
      <c r="C21601" s="2"/>
    </row>
    <row r="21602" spans="3:3" x14ac:dyDescent="0.2">
      <c r="C21602" s="2"/>
    </row>
    <row r="21603" spans="3:3" x14ac:dyDescent="0.2">
      <c r="C21603" s="2"/>
    </row>
    <row r="21604" spans="3:3" x14ac:dyDescent="0.2">
      <c r="C21604" s="2"/>
    </row>
    <row r="21605" spans="3:3" x14ac:dyDescent="0.2">
      <c r="C21605" s="2"/>
    </row>
    <row r="21606" spans="3:3" x14ac:dyDescent="0.2">
      <c r="C21606" s="2"/>
    </row>
    <row r="21607" spans="3:3" x14ac:dyDescent="0.2">
      <c r="C21607" s="2"/>
    </row>
    <row r="21608" spans="3:3" x14ac:dyDescent="0.2">
      <c r="C21608" s="2"/>
    </row>
    <row r="21609" spans="3:3" x14ac:dyDescent="0.2">
      <c r="C21609" s="2"/>
    </row>
    <row r="21610" spans="3:3" x14ac:dyDescent="0.2">
      <c r="C21610" s="2"/>
    </row>
    <row r="21611" spans="3:3" x14ac:dyDescent="0.2">
      <c r="C21611" s="2"/>
    </row>
    <row r="21612" spans="3:3" x14ac:dyDescent="0.2">
      <c r="C21612" s="2"/>
    </row>
    <row r="21613" spans="3:3" x14ac:dyDescent="0.2">
      <c r="C21613" s="2"/>
    </row>
    <row r="21614" spans="3:3" x14ac:dyDescent="0.2">
      <c r="C21614" s="2"/>
    </row>
    <row r="21615" spans="3:3" x14ac:dyDescent="0.2">
      <c r="C21615" s="2"/>
    </row>
    <row r="21616" spans="3:3" x14ac:dyDescent="0.2">
      <c r="C21616" s="2"/>
    </row>
    <row r="21617" spans="3:3" x14ac:dyDescent="0.2">
      <c r="C21617" s="2"/>
    </row>
    <row r="21618" spans="3:3" x14ac:dyDescent="0.2">
      <c r="C21618" s="2"/>
    </row>
    <row r="21619" spans="3:3" x14ac:dyDescent="0.2">
      <c r="C21619" s="2"/>
    </row>
    <row r="21620" spans="3:3" x14ac:dyDescent="0.2">
      <c r="C21620" s="2"/>
    </row>
    <row r="21621" spans="3:3" x14ac:dyDescent="0.2">
      <c r="C21621" s="2"/>
    </row>
    <row r="21622" spans="3:3" x14ac:dyDescent="0.2">
      <c r="C21622" s="2"/>
    </row>
    <row r="21623" spans="3:3" x14ac:dyDescent="0.2">
      <c r="C21623" s="2"/>
    </row>
    <row r="21624" spans="3:3" x14ac:dyDescent="0.2">
      <c r="C21624" s="2"/>
    </row>
    <row r="21625" spans="3:3" x14ac:dyDescent="0.2">
      <c r="C21625" s="2"/>
    </row>
    <row r="21626" spans="3:3" x14ac:dyDescent="0.2">
      <c r="C21626" s="2"/>
    </row>
    <row r="21627" spans="3:3" x14ac:dyDescent="0.2">
      <c r="C21627" s="2"/>
    </row>
    <row r="21628" spans="3:3" x14ac:dyDescent="0.2">
      <c r="C21628" s="2"/>
    </row>
    <row r="21629" spans="3:3" x14ac:dyDescent="0.2">
      <c r="C21629" s="2"/>
    </row>
    <row r="21630" spans="3:3" x14ac:dyDescent="0.2">
      <c r="C21630" s="2"/>
    </row>
    <row r="21631" spans="3:3" x14ac:dyDescent="0.2">
      <c r="C21631" s="2"/>
    </row>
    <row r="21632" spans="3:3" x14ac:dyDescent="0.2">
      <c r="C21632" s="2"/>
    </row>
    <row r="21633" spans="3:3" x14ac:dyDescent="0.2">
      <c r="C21633" s="2"/>
    </row>
    <row r="21634" spans="3:3" x14ac:dyDescent="0.2">
      <c r="C21634" s="2"/>
    </row>
    <row r="21635" spans="3:3" x14ac:dyDescent="0.2">
      <c r="C21635" s="2"/>
    </row>
    <row r="21636" spans="3:3" x14ac:dyDescent="0.2">
      <c r="C21636" s="2"/>
    </row>
    <row r="21637" spans="3:3" x14ac:dyDescent="0.2">
      <c r="C21637" s="2"/>
    </row>
    <row r="21638" spans="3:3" x14ac:dyDescent="0.2">
      <c r="C21638" s="2"/>
    </row>
    <row r="21639" spans="3:3" x14ac:dyDescent="0.2">
      <c r="C21639" s="2"/>
    </row>
    <row r="21640" spans="3:3" x14ac:dyDescent="0.2">
      <c r="C21640" s="2"/>
    </row>
    <row r="21641" spans="3:3" x14ac:dyDescent="0.2">
      <c r="C21641" s="2"/>
    </row>
    <row r="21642" spans="3:3" x14ac:dyDescent="0.2">
      <c r="C21642" s="2"/>
    </row>
    <row r="21643" spans="3:3" x14ac:dyDescent="0.2">
      <c r="C21643" s="2"/>
    </row>
    <row r="21644" spans="3:3" x14ac:dyDescent="0.2">
      <c r="C21644" s="2"/>
    </row>
    <row r="21645" spans="3:3" x14ac:dyDescent="0.2">
      <c r="C21645" s="2"/>
    </row>
    <row r="21646" spans="3:3" x14ac:dyDescent="0.2">
      <c r="C21646" s="2"/>
    </row>
    <row r="21647" spans="3:3" x14ac:dyDescent="0.2">
      <c r="C21647" s="2"/>
    </row>
    <row r="21648" spans="3:3" x14ac:dyDescent="0.2">
      <c r="C21648" s="2"/>
    </row>
    <row r="21649" spans="3:3" x14ac:dyDescent="0.2">
      <c r="C21649" s="2"/>
    </row>
    <row r="21650" spans="3:3" x14ac:dyDescent="0.2">
      <c r="C21650" s="2"/>
    </row>
    <row r="21651" spans="3:3" x14ac:dyDescent="0.2">
      <c r="C21651" s="2"/>
    </row>
    <row r="21652" spans="3:3" x14ac:dyDescent="0.2">
      <c r="C21652" s="2"/>
    </row>
    <row r="21653" spans="3:3" x14ac:dyDescent="0.2">
      <c r="C21653" s="2"/>
    </row>
    <row r="21654" spans="3:3" x14ac:dyDescent="0.2">
      <c r="C21654" s="2"/>
    </row>
    <row r="21655" spans="3:3" x14ac:dyDescent="0.2">
      <c r="C21655" s="2"/>
    </row>
    <row r="21656" spans="3:3" x14ac:dyDescent="0.2">
      <c r="C21656" s="2"/>
    </row>
    <row r="21657" spans="3:3" x14ac:dyDescent="0.2">
      <c r="C21657" s="2"/>
    </row>
    <row r="21658" spans="3:3" x14ac:dyDescent="0.2">
      <c r="C21658" s="2"/>
    </row>
    <row r="21659" spans="3:3" x14ac:dyDescent="0.2">
      <c r="C21659" s="2"/>
    </row>
    <row r="21660" spans="3:3" x14ac:dyDescent="0.2">
      <c r="C21660" s="2"/>
    </row>
    <row r="21661" spans="3:3" x14ac:dyDescent="0.2">
      <c r="C21661" s="2"/>
    </row>
    <row r="21662" spans="3:3" x14ac:dyDescent="0.2">
      <c r="C21662" s="2"/>
    </row>
    <row r="21663" spans="3:3" x14ac:dyDescent="0.2">
      <c r="C21663" s="2"/>
    </row>
    <row r="21664" spans="3:3" x14ac:dyDescent="0.2">
      <c r="C21664" s="2"/>
    </row>
    <row r="21665" spans="3:3" x14ac:dyDescent="0.2">
      <c r="C21665" s="2"/>
    </row>
    <row r="21666" spans="3:3" x14ac:dyDescent="0.2">
      <c r="C21666" s="2"/>
    </row>
    <row r="21667" spans="3:3" x14ac:dyDescent="0.2">
      <c r="C21667" s="2"/>
    </row>
    <row r="21668" spans="3:3" x14ac:dyDescent="0.2">
      <c r="C21668" s="2"/>
    </row>
    <row r="21669" spans="3:3" x14ac:dyDescent="0.2">
      <c r="C21669" s="2"/>
    </row>
    <row r="21670" spans="3:3" x14ac:dyDescent="0.2">
      <c r="C21670" s="2"/>
    </row>
    <row r="21671" spans="3:3" x14ac:dyDescent="0.2">
      <c r="C21671" s="2"/>
    </row>
    <row r="21672" spans="3:3" x14ac:dyDescent="0.2">
      <c r="C21672" s="2"/>
    </row>
    <row r="21673" spans="3:3" x14ac:dyDescent="0.2">
      <c r="C21673" s="2"/>
    </row>
    <row r="21674" spans="3:3" x14ac:dyDescent="0.2">
      <c r="C21674" s="2"/>
    </row>
    <row r="21675" spans="3:3" x14ac:dyDescent="0.2">
      <c r="C21675" s="2"/>
    </row>
    <row r="21676" spans="3:3" x14ac:dyDescent="0.2">
      <c r="C21676" s="2"/>
    </row>
    <row r="21677" spans="3:3" x14ac:dyDescent="0.2">
      <c r="C21677" s="2"/>
    </row>
    <row r="21678" spans="3:3" x14ac:dyDescent="0.2">
      <c r="C21678" s="2"/>
    </row>
    <row r="21679" spans="3:3" x14ac:dyDescent="0.2">
      <c r="C21679" s="2"/>
    </row>
    <row r="21680" spans="3:3" x14ac:dyDescent="0.2">
      <c r="C21680" s="2"/>
    </row>
    <row r="21681" spans="3:3" x14ac:dyDescent="0.2">
      <c r="C21681" s="2"/>
    </row>
    <row r="21682" spans="3:3" x14ac:dyDescent="0.2">
      <c r="C21682" s="2"/>
    </row>
    <row r="21683" spans="3:3" x14ac:dyDescent="0.2">
      <c r="C21683" s="2"/>
    </row>
    <row r="21684" spans="3:3" x14ac:dyDescent="0.2">
      <c r="C21684" s="2"/>
    </row>
    <row r="21685" spans="3:3" x14ac:dyDescent="0.2">
      <c r="C21685" s="2"/>
    </row>
    <row r="21686" spans="3:3" x14ac:dyDescent="0.2">
      <c r="C21686" s="2"/>
    </row>
    <row r="21687" spans="3:3" x14ac:dyDescent="0.2">
      <c r="C21687" s="2"/>
    </row>
    <row r="21688" spans="3:3" x14ac:dyDescent="0.2">
      <c r="C21688" s="2"/>
    </row>
    <row r="21689" spans="3:3" x14ac:dyDescent="0.2">
      <c r="C21689" s="2"/>
    </row>
    <row r="21690" spans="3:3" x14ac:dyDescent="0.2">
      <c r="C21690" s="2"/>
    </row>
    <row r="21691" spans="3:3" x14ac:dyDescent="0.2">
      <c r="C21691" s="2"/>
    </row>
    <row r="21692" spans="3:3" x14ac:dyDescent="0.2">
      <c r="C21692" s="2"/>
    </row>
    <row r="21693" spans="3:3" x14ac:dyDescent="0.2">
      <c r="C21693" s="2"/>
    </row>
    <row r="21694" spans="3:3" x14ac:dyDescent="0.2">
      <c r="C21694" s="2"/>
    </row>
    <row r="21695" spans="3:3" x14ac:dyDescent="0.2">
      <c r="C21695" s="2"/>
    </row>
    <row r="21696" spans="3:3" x14ac:dyDescent="0.2">
      <c r="C21696" s="2"/>
    </row>
    <row r="21697" spans="3:3" x14ac:dyDescent="0.2">
      <c r="C21697" s="2"/>
    </row>
    <row r="21698" spans="3:3" x14ac:dyDescent="0.2">
      <c r="C21698" s="2"/>
    </row>
    <row r="21699" spans="3:3" x14ac:dyDescent="0.2">
      <c r="C21699" s="2"/>
    </row>
    <row r="21700" spans="3:3" x14ac:dyDescent="0.2">
      <c r="C21700" s="2"/>
    </row>
    <row r="21701" spans="3:3" x14ac:dyDescent="0.2">
      <c r="C21701" s="2"/>
    </row>
    <row r="21702" spans="3:3" x14ac:dyDescent="0.2">
      <c r="C21702" s="2"/>
    </row>
    <row r="21703" spans="3:3" x14ac:dyDescent="0.2">
      <c r="C21703" s="2"/>
    </row>
    <row r="21704" spans="3:3" x14ac:dyDescent="0.2">
      <c r="C21704" s="2"/>
    </row>
    <row r="21705" spans="3:3" x14ac:dyDescent="0.2">
      <c r="C21705" s="2"/>
    </row>
    <row r="21706" spans="3:3" x14ac:dyDescent="0.2">
      <c r="C21706" s="2"/>
    </row>
    <row r="21707" spans="3:3" x14ac:dyDescent="0.2">
      <c r="C21707" s="2"/>
    </row>
    <row r="21708" spans="3:3" x14ac:dyDescent="0.2">
      <c r="C21708" s="2"/>
    </row>
    <row r="21709" spans="3:3" x14ac:dyDescent="0.2">
      <c r="C21709" s="2"/>
    </row>
    <row r="21710" spans="3:3" x14ac:dyDescent="0.2">
      <c r="C21710" s="2"/>
    </row>
    <row r="21711" spans="3:3" x14ac:dyDescent="0.2">
      <c r="C21711" s="2"/>
    </row>
    <row r="21712" spans="3:3" x14ac:dyDescent="0.2">
      <c r="C21712" s="2"/>
    </row>
    <row r="21713" spans="3:3" x14ac:dyDescent="0.2">
      <c r="C21713" s="2"/>
    </row>
    <row r="21714" spans="3:3" x14ac:dyDescent="0.2">
      <c r="C21714" s="2"/>
    </row>
    <row r="21715" spans="3:3" x14ac:dyDescent="0.2">
      <c r="C21715" s="2"/>
    </row>
    <row r="21716" spans="3:3" x14ac:dyDescent="0.2">
      <c r="C21716" s="2"/>
    </row>
    <row r="21717" spans="3:3" x14ac:dyDescent="0.2">
      <c r="C21717" s="2"/>
    </row>
    <row r="21718" spans="3:3" x14ac:dyDescent="0.2">
      <c r="C21718" s="2"/>
    </row>
    <row r="21719" spans="3:3" x14ac:dyDescent="0.2">
      <c r="C21719" s="2"/>
    </row>
    <row r="21720" spans="3:3" x14ac:dyDescent="0.2">
      <c r="C21720" s="2"/>
    </row>
    <row r="21721" spans="3:3" x14ac:dyDescent="0.2">
      <c r="C21721" s="2"/>
    </row>
    <row r="21722" spans="3:3" x14ac:dyDescent="0.2">
      <c r="C21722" s="2"/>
    </row>
    <row r="21723" spans="3:3" x14ac:dyDescent="0.2">
      <c r="C21723" s="2"/>
    </row>
    <row r="21724" spans="3:3" x14ac:dyDescent="0.2">
      <c r="C21724" s="2"/>
    </row>
    <row r="21725" spans="3:3" x14ac:dyDescent="0.2">
      <c r="C21725" s="2"/>
    </row>
    <row r="21726" spans="3:3" x14ac:dyDescent="0.2">
      <c r="C21726" s="2"/>
    </row>
    <row r="21727" spans="3:3" x14ac:dyDescent="0.2">
      <c r="C21727" s="2"/>
    </row>
    <row r="21728" spans="3:3" x14ac:dyDescent="0.2">
      <c r="C21728" s="2"/>
    </row>
    <row r="21729" spans="3:3" x14ac:dyDescent="0.2">
      <c r="C21729" s="2"/>
    </row>
    <row r="21730" spans="3:3" x14ac:dyDescent="0.2">
      <c r="C21730" s="2"/>
    </row>
    <row r="21731" spans="3:3" x14ac:dyDescent="0.2">
      <c r="C21731" s="2"/>
    </row>
    <row r="21732" spans="3:3" x14ac:dyDescent="0.2">
      <c r="C21732" s="2"/>
    </row>
    <row r="21733" spans="3:3" x14ac:dyDescent="0.2">
      <c r="C21733" s="2"/>
    </row>
    <row r="21734" spans="3:3" x14ac:dyDescent="0.2">
      <c r="C21734" s="2"/>
    </row>
    <row r="21735" spans="3:3" x14ac:dyDescent="0.2">
      <c r="C21735" s="2"/>
    </row>
    <row r="21736" spans="3:3" x14ac:dyDescent="0.2">
      <c r="C21736" s="2"/>
    </row>
    <row r="21737" spans="3:3" x14ac:dyDescent="0.2">
      <c r="C21737" s="2"/>
    </row>
    <row r="21738" spans="3:3" x14ac:dyDescent="0.2">
      <c r="C21738" s="2"/>
    </row>
    <row r="21739" spans="3:3" x14ac:dyDescent="0.2">
      <c r="C21739" s="2"/>
    </row>
    <row r="21740" spans="3:3" x14ac:dyDescent="0.2">
      <c r="C21740" s="2"/>
    </row>
    <row r="21741" spans="3:3" x14ac:dyDescent="0.2">
      <c r="C21741" s="2"/>
    </row>
    <row r="21742" spans="3:3" x14ac:dyDescent="0.2">
      <c r="C21742" s="2"/>
    </row>
    <row r="21743" spans="3:3" x14ac:dyDescent="0.2">
      <c r="C21743" s="2"/>
    </row>
    <row r="21744" spans="3:3" x14ac:dyDescent="0.2">
      <c r="C21744" s="2"/>
    </row>
    <row r="21745" spans="3:3" x14ac:dyDescent="0.2">
      <c r="C21745" s="2"/>
    </row>
    <row r="21746" spans="3:3" x14ac:dyDescent="0.2">
      <c r="C21746" s="2"/>
    </row>
    <row r="21747" spans="3:3" x14ac:dyDescent="0.2">
      <c r="C21747" s="2"/>
    </row>
    <row r="21748" spans="3:3" x14ac:dyDescent="0.2">
      <c r="C21748" s="2"/>
    </row>
    <row r="21749" spans="3:3" x14ac:dyDescent="0.2">
      <c r="C21749" s="2"/>
    </row>
    <row r="21750" spans="3:3" x14ac:dyDescent="0.2">
      <c r="C21750" s="2"/>
    </row>
    <row r="21751" spans="3:3" x14ac:dyDescent="0.2">
      <c r="C21751" s="2"/>
    </row>
    <row r="21752" spans="3:3" x14ac:dyDescent="0.2">
      <c r="C21752" s="2"/>
    </row>
    <row r="21753" spans="3:3" x14ac:dyDescent="0.2">
      <c r="C21753" s="2"/>
    </row>
    <row r="21754" spans="3:3" x14ac:dyDescent="0.2">
      <c r="C21754" s="2"/>
    </row>
    <row r="21755" spans="3:3" x14ac:dyDescent="0.2">
      <c r="C21755" s="2"/>
    </row>
    <row r="21756" spans="3:3" x14ac:dyDescent="0.2">
      <c r="C21756" s="2"/>
    </row>
    <row r="21757" spans="3:3" x14ac:dyDescent="0.2">
      <c r="C21757" s="2"/>
    </row>
    <row r="21758" spans="3:3" x14ac:dyDescent="0.2">
      <c r="C21758" s="2"/>
    </row>
    <row r="21759" spans="3:3" x14ac:dyDescent="0.2">
      <c r="C21759" s="2"/>
    </row>
    <row r="21760" spans="3:3" x14ac:dyDescent="0.2">
      <c r="C21760" s="2"/>
    </row>
    <row r="21761" spans="3:3" x14ac:dyDescent="0.2">
      <c r="C21761" s="2"/>
    </row>
    <row r="21762" spans="3:3" x14ac:dyDescent="0.2">
      <c r="C21762" s="2"/>
    </row>
    <row r="21763" spans="3:3" x14ac:dyDescent="0.2">
      <c r="C21763" s="2"/>
    </row>
    <row r="21764" spans="3:3" x14ac:dyDescent="0.2">
      <c r="C21764" s="2"/>
    </row>
    <row r="21765" spans="3:3" x14ac:dyDescent="0.2">
      <c r="C21765" s="2"/>
    </row>
    <row r="21766" spans="3:3" x14ac:dyDescent="0.2">
      <c r="C21766" s="2"/>
    </row>
    <row r="21767" spans="3:3" x14ac:dyDescent="0.2">
      <c r="C21767" s="2"/>
    </row>
    <row r="21768" spans="3:3" x14ac:dyDescent="0.2">
      <c r="C21768" s="2"/>
    </row>
    <row r="21769" spans="3:3" x14ac:dyDescent="0.2">
      <c r="C21769" s="2"/>
    </row>
    <row r="21770" spans="3:3" x14ac:dyDescent="0.2">
      <c r="C21770" s="2"/>
    </row>
    <row r="21771" spans="3:3" x14ac:dyDescent="0.2">
      <c r="C21771" s="2"/>
    </row>
    <row r="21772" spans="3:3" x14ac:dyDescent="0.2">
      <c r="C21772" s="2"/>
    </row>
    <row r="21773" spans="3:3" x14ac:dyDescent="0.2">
      <c r="C21773" s="2"/>
    </row>
    <row r="21774" spans="3:3" x14ac:dyDescent="0.2">
      <c r="C21774" s="2"/>
    </row>
    <row r="21775" spans="3:3" x14ac:dyDescent="0.2">
      <c r="C21775" s="2"/>
    </row>
    <row r="21776" spans="3:3" x14ac:dyDescent="0.2">
      <c r="C21776" s="2"/>
    </row>
    <row r="21777" spans="3:3" x14ac:dyDescent="0.2">
      <c r="C21777" s="2"/>
    </row>
    <row r="21778" spans="3:3" x14ac:dyDescent="0.2">
      <c r="C21778" s="2"/>
    </row>
    <row r="21779" spans="3:3" x14ac:dyDescent="0.2">
      <c r="C21779" s="2"/>
    </row>
    <row r="21780" spans="3:3" x14ac:dyDescent="0.2">
      <c r="C21780" s="2"/>
    </row>
    <row r="21781" spans="3:3" x14ac:dyDescent="0.2">
      <c r="C21781" s="2"/>
    </row>
    <row r="21782" spans="3:3" x14ac:dyDescent="0.2">
      <c r="C21782" s="2"/>
    </row>
    <row r="21783" spans="3:3" x14ac:dyDescent="0.2">
      <c r="C21783" s="2"/>
    </row>
    <row r="21784" spans="3:3" x14ac:dyDescent="0.2">
      <c r="C21784" s="2"/>
    </row>
    <row r="21785" spans="3:3" x14ac:dyDescent="0.2">
      <c r="C21785" s="2"/>
    </row>
    <row r="21786" spans="3:3" x14ac:dyDescent="0.2">
      <c r="C21786" s="2"/>
    </row>
    <row r="21787" spans="3:3" x14ac:dyDescent="0.2">
      <c r="C21787" s="2"/>
    </row>
    <row r="21788" spans="3:3" x14ac:dyDescent="0.2">
      <c r="C21788" s="2"/>
    </row>
    <row r="21789" spans="3:3" x14ac:dyDescent="0.2">
      <c r="C21789" s="2"/>
    </row>
    <row r="21790" spans="3:3" x14ac:dyDescent="0.2">
      <c r="C21790" s="2"/>
    </row>
    <row r="21791" spans="3:3" x14ac:dyDescent="0.2">
      <c r="C21791" s="2"/>
    </row>
    <row r="21792" spans="3:3" x14ac:dyDescent="0.2">
      <c r="C21792" s="2"/>
    </row>
    <row r="21793" spans="3:3" x14ac:dyDescent="0.2">
      <c r="C21793" s="2"/>
    </row>
    <row r="21794" spans="3:3" x14ac:dyDescent="0.2">
      <c r="C21794" s="2"/>
    </row>
    <row r="21795" spans="3:3" x14ac:dyDescent="0.2">
      <c r="C21795" s="2"/>
    </row>
    <row r="21796" spans="3:3" x14ac:dyDescent="0.2">
      <c r="C21796" s="2"/>
    </row>
    <row r="21797" spans="3:3" x14ac:dyDescent="0.2">
      <c r="C21797" s="2"/>
    </row>
    <row r="21798" spans="3:3" x14ac:dyDescent="0.2">
      <c r="C21798" s="2"/>
    </row>
    <row r="21799" spans="3:3" x14ac:dyDescent="0.2">
      <c r="C21799" s="2"/>
    </row>
    <row r="21800" spans="3:3" x14ac:dyDescent="0.2">
      <c r="C21800" s="2"/>
    </row>
    <row r="21801" spans="3:3" x14ac:dyDescent="0.2">
      <c r="C21801" s="2"/>
    </row>
    <row r="21802" spans="3:3" x14ac:dyDescent="0.2">
      <c r="C21802" s="2"/>
    </row>
    <row r="21803" spans="3:3" x14ac:dyDescent="0.2">
      <c r="C21803" s="2"/>
    </row>
    <row r="21804" spans="3:3" x14ac:dyDescent="0.2">
      <c r="C21804" s="2"/>
    </row>
    <row r="21805" spans="3:3" x14ac:dyDescent="0.2">
      <c r="C21805" s="2"/>
    </row>
    <row r="21806" spans="3:3" x14ac:dyDescent="0.2">
      <c r="C21806" s="2"/>
    </row>
    <row r="21807" spans="3:3" x14ac:dyDescent="0.2">
      <c r="C21807" s="2"/>
    </row>
    <row r="21808" spans="3:3" x14ac:dyDescent="0.2">
      <c r="C21808" s="2"/>
    </row>
    <row r="21809" spans="3:3" x14ac:dyDescent="0.2">
      <c r="C21809" s="2"/>
    </row>
    <row r="21810" spans="3:3" x14ac:dyDescent="0.2">
      <c r="C21810" s="2"/>
    </row>
    <row r="21811" spans="3:3" x14ac:dyDescent="0.2">
      <c r="C21811" s="2"/>
    </row>
    <row r="21812" spans="3:3" x14ac:dyDescent="0.2">
      <c r="C21812" s="2"/>
    </row>
    <row r="21813" spans="3:3" x14ac:dyDescent="0.2">
      <c r="C21813" s="2"/>
    </row>
    <row r="21814" spans="3:3" x14ac:dyDescent="0.2">
      <c r="C21814" s="2"/>
    </row>
    <row r="21815" spans="3:3" x14ac:dyDescent="0.2">
      <c r="C21815" s="2"/>
    </row>
    <row r="21816" spans="3:3" x14ac:dyDescent="0.2">
      <c r="C21816" s="2"/>
    </row>
    <row r="21817" spans="3:3" x14ac:dyDescent="0.2">
      <c r="C21817" s="2"/>
    </row>
    <row r="21818" spans="3:3" x14ac:dyDescent="0.2">
      <c r="C21818" s="2"/>
    </row>
    <row r="21819" spans="3:3" x14ac:dyDescent="0.2">
      <c r="C21819" s="2"/>
    </row>
    <row r="21820" spans="3:3" x14ac:dyDescent="0.2">
      <c r="C21820" s="2"/>
    </row>
    <row r="21821" spans="3:3" x14ac:dyDescent="0.2">
      <c r="C21821" s="2"/>
    </row>
    <row r="21822" spans="3:3" x14ac:dyDescent="0.2">
      <c r="C21822" s="2"/>
    </row>
    <row r="21823" spans="3:3" x14ac:dyDescent="0.2">
      <c r="C21823" s="2"/>
    </row>
    <row r="21824" spans="3:3" x14ac:dyDescent="0.2">
      <c r="C21824" s="2"/>
    </row>
    <row r="21825" spans="3:3" x14ac:dyDescent="0.2">
      <c r="C21825" s="2"/>
    </row>
    <row r="21826" spans="3:3" x14ac:dyDescent="0.2">
      <c r="C21826" s="2"/>
    </row>
    <row r="21827" spans="3:3" x14ac:dyDescent="0.2">
      <c r="C21827" s="2"/>
    </row>
    <row r="21828" spans="3:3" x14ac:dyDescent="0.2">
      <c r="C21828" s="2"/>
    </row>
    <row r="21829" spans="3:3" x14ac:dyDescent="0.2">
      <c r="C21829" s="2"/>
    </row>
    <row r="21830" spans="3:3" x14ac:dyDescent="0.2">
      <c r="C21830" s="2"/>
    </row>
    <row r="21831" spans="3:3" x14ac:dyDescent="0.2">
      <c r="C21831" s="2"/>
    </row>
    <row r="21832" spans="3:3" x14ac:dyDescent="0.2">
      <c r="C21832" s="2"/>
    </row>
    <row r="21833" spans="3:3" x14ac:dyDescent="0.2">
      <c r="C21833" s="2"/>
    </row>
    <row r="21834" spans="3:3" x14ac:dyDescent="0.2">
      <c r="C21834" s="2"/>
    </row>
    <row r="21835" spans="3:3" x14ac:dyDescent="0.2">
      <c r="C21835" s="2"/>
    </row>
    <row r="21836" spans="3:3" x14ac:dyDescent="0.2">
      <c r="C21836" s="2"/>
    </row>
    <row r="21837" spans="3:3" x14ac:dyDescent="0.2">
      <c r="C21837" s="2"/>
    </row>
    <row r="21838" spans="3:3" x14ac:dyDescent="0.2">
      <c r="C21838" s="2"/>
    </row>
    <row r="21839" spans="3:3" x14ac:dyDescent="0.2">
      <c r="C21839" s="2"/>
    </row>
    <row r="21840" spans="3:3" x14ac:dyDescent="0.2">
      <c r="C21840" s="2"/>
    </row>
    <row r="21841" spans="3:3" x14ac:dyDescent="0.2">
      <c r="C21841" s="2"/>
    </row>
    <row r="21842" spans="3:3" x14ac:dyDescent="0.2">
      <c r="C21842" s="2"/>
    </row>
    <row r="21843" spans="3:3" x14ac:dyDescent="0.2">
      <c r="C21843" s="2"/>
    </row>
    <row r="21844" spans="3:3" x14ac:dyDescent="0.2">
      <c r="C21844" s="2"/>
    </row>
    <row r="21845" spans="3:3" x14ac:dyDescent="0.2">
      <c r="C21845" s="2"/>
    </row>
    <row r="21846" spans="3:3" x14ac:dyDescent="0.2">
      <c r="C21846" s="2"/>
    </row>
    <row r="21847" spans="3:3" x14ac:dyDescent="0.2">
      <c r="C21847" s="2"/>
    </row>
    <row r="21848" spans="3:3" x14ac:dyDescent="0.2">
      <c r="C21848" s="2"/>
    </row>
    <row r="21849" spans="3:3" x14ac:dyDescent="0.2">
      <c r="C21849" s="2"/>
    </row>
    <row r="21850" spans="3:3" x14ac:dyDescent="0.2">
      <c r="C21850" s="2"/>
    </row>
    <row r="21851" spans="3:3" x14ac:dyDescent="0.2">
      <c r="C21851" s="2"/>
    </row>
    <row r="21852" spans="3:3" x14ac:dyDescent="0.2">
      <c r="C21852" s="2"/>
    </row>
    <row r="21853" spans="3:3" x14ac:dyDescent="0.2">
      <c r="C21853" s="2"/>
    </row>
    <row r="21854" spans="3:3" x14ac:dyDescent="0.2">
      <c r="C21854" s="2"/>
    </row>
    <row r="21855" spans="3:3" x14ac:dyDescent="0.2">
      <c r="C21855" s="2"/>
    </row>
    <row r="21856" spans="3:3" x14ac:dyDescent="0.2">
      <c r="C21856" s="2"/>
    </row>
    <row r="21857" spans="3:3" x14ac:dyDescent="0.2">
      <c r="C21857" s="2"/>
    </row>
    <row r="21858" spans="3:3" x14ac:dyDescent="0.2">
      <c r="C21858" s="2"/>
    </row>
    <row r="21859" spans="3:3" x14ac:dyDescent="0.2">
      <c r="C21859" s="2"/>
    </row>
    <row r="21860" spans="3:3" x14ac:dyDescent="0.2">
      <c r="C21860" s="2"/>
    </row>
    <row r="21861" spans="3:3" x14ac:dyDescent="0.2">
      <c r="C21861" s="2"/>
    </row>
    <row r="21862" spans="3:3" x14ac:dyDescent="0.2">
      <c r="C21862" s="2"/>
    </row>
    <row r="21863" spans="3:3" x14ac:dyDescent="0.2">
      <c r="C21863" s="2"/>
    </row>
    <row r="21864" spans="3:3" x14ac:dyDescent="0.2">
      <c r="C21864" s="2"/>
    </row>
    <row r="21865" spans="3:3" x14ac:dyDescent="0.2">
      <c r="C21865" s="2"/>
    </row>
    <row r="21866" spans="3:3" x14ac:dyDescent="0.2">
      <c r="C21866" s="2"/>
    </row>
    <row r="21867" spans="3:3" x14ac:dyDescent="0.2">
      <c r="C21867" s="2"/>
    </row>
    <row r="21868" spans="3:3" x14ac:dyDescent="0.2">
      <c r="C21868" s="2"/>
    </row>
    <row r="21869" spans="3:3" x14ac:dyDescent="0.2">
      <c r="C21869" s="2"/>
    </row>
    <row r="21870" spans="3:3" x14ac:dyDescent="0.2">
      <c r="C21870" s="2"/>
    </row>
    <row r="21871" spans="3:3" x14ac:dyDescent="0.2">
      <c r="C21871" s="2"/>
    </row>
    <row r="21872" spans="3:3" x14ac:dyDescent="0.2">
      <c r="C21872" s="2"/>
    </row>
    <row r="21873" spans="3:3" x14ac:dyDescent="0.2">
      <c r="C21873" s="2"/>
    </row>
    <row r="21874" spans="3:3" x14ac:dyDescent="0.2">
      <c r="C21874" s="2"/>
    </row>
    <row r="21875" spans="3:3" x14ac:dyDescent="0.2">
      <c r="C21875" s="2"/>
    </row>
    <row r="21876" spans="3:3" x14ac:dyDescent="0.2">
      <c r="C21876" s="2"/>
    </row>
    <row r="21877" spans="3:3" x14ac:dyDescent="0.2">
      <c r="C21877" s="2"/>
    </row>
    <row r="21878" spans="3:3" x14ac:dyDescent="0.2">
      <c r="C21878" s="2"/>
    </row>
    <row r="21879" spans="3:3" x14ac:dyDescent="0.2">
      <c r="C21879" s="2"/>
    </row>
    <row r="21880" spans="3:3" x14ac:dyDescent="0.2">
      <c r="C21880" s="2"/>
    </row>
    <row r="21881" spans="3:3" x14ac:dyDescent="0.2">
      <c r="C21881" s="2"/>
    </row>
    <row r="21882" spans="3:3" x14ac:dyDescent="0.2">
      <c r="C21882" s="2"/>
    </row>
    <row r="21883" spans="3:3" x14ac:dyDescent="0.2">
      <c r="C21883" s="2"/>
    </row>
    <row r="21884" spans="3:3" x14ac:dyDescent="0.2">
      <c r="C21884" s="2"/>
    </row>
    <row r="21885" spans="3:3" x14ac:dyDescent="0.2">
      <c r="C21885" s="2"/>
    </row>
    <row r="21886" spans="3:3" x14ac:dyDescent="0.2">
      <c r="C21886" s="2"/>
    </row>
    <row r="21887" spans="3:3" x14ac:dyDescent="0.2">
      <c r="C21887" s="2"/>
    </row>
    <row r="21888" spans="3:3" x14ac:dyDescent="0.2">
      <c r="C21888" s="2"/>
    </row>
    <row r="21889" spans="3:3" x14ac:dyDescent="0.2">
      <c r="C21889" s="2"/>
    </row>
    <row r="21890" spans="3:3" x14ac:dyDescent="0.2">
      <c r="C21890" s="2"/>
    </row>
    <row r="21891" spans="3:3" x14ac:dyDescent="0.2">
      <c r="C21891" s="2"/>
    </row>
    <row r="21892" spans="3:3" x14ac:dyDescent="0.2">
      <c r="C21892" s="2"/>
    </row>
    <row r="21893" spans="3:3" x14ac:dyDescent="0.2">
      <c r="C21893" s="2"/>
    </row>
    <row r="21894" spans="3:3" x14ac:dyDescent="0.2">
      <c r="C21894" s="2"/>
    </row>
    <row r="21895" spans="3:3" x14ac:dyDescent="0.2">
      <c r="C21895" s="2"/>
    </row>
    <row r="21896" spans="3:3" x14ac:dyDescent="0.2">
      <c r="C21896" s="2"/>
    </row>
    <row r="21897" spans="3:3" x14ac:dyDescent="0.2">
      <c r="C21897" s="2"/>
    </row>
    <row r="21898" spans="3:3" x14ac:dyDescent="0.2">
      <c r="C21898" s="2"/>
    </row>
    <row r="21899" spans="3:3" x14ac:dyDescent="0.2">
      <c r="C21899" s="2"/>
    </row>
    <row r="21900" spans="3:3" x14ac:dyDescent="0.2">
      <c r="C21900" s="2"/>
    </row>
    <row r="21901" spans="3:3" x14ac:dyDescent="0.2">
      <c r="C21901" s="2"/>
    </row>
    <row r="21902" spans="3:3" x14ac:dyDescent="0.2">
      <c r="C21902" s="2"/>
    </row>
    <row r="21903" spans="3:3" x14ac:dyDescent="0.2">
      <c r="C21903" s="2"/>
    </row>
    <row r="21904" spans="3:3" x14ac:dyDescent="0.2">
      <c r="C21904" s="2"/>
    </row>
    <row r="21905" spans="3:3" x14ac:dyDescent="0.2">
      <c r="C21905" s="2"/>
    </row>
    <row r="21906" spans="3:3" x14ac:dyDescent="0.2">
      <c r="C21906" s="2"/>
    </row>
    <row r="21907" spans="3:3" x14ac:dyDescent="0.2">
      <c r="C21907" s="2"/>
    </row>
    <row r="21908" spans="3:3" x14ac:dyDescent="0.2">
      <c r="C21908" s="2"/>
    </row>
    <row r="21909" spans="3:3" x14ac:dyDescent="0.2">
      <c r="C21909" s="2"/>
    </row>
    <row r="21910" spans="3:3" x14ac:dyDescent="0.2">
      <c r="C21910" s="2"/>
    </row>
    <row r="21911" spans="3:3" x14ac:dyDescent="0.2">
      <c r="C21911" s="2"/>
    </row>
    <row r="21912" spans="3:3" x14ac:dyDescent="0.2">
      <c r="C21912" s="2"/>
    </row>
    <row r="21913" spans="3:3" x14ac:dyDescent="0.2">
      <c r="C21913" s="2"/>
    </row>
    <row r="21914" spans="3:3" x14ac:dyDescent="0.2">
      <c r="C21914" s="2"/>
    </row>
    <row r="21915" spans="3:3" x14ac:dyDescent="0.2">
      <c r="C21915" s="2"/>
    </row>
    <row r="21916" spans="3:3" x14ac:dyDescent="0.2">
      <c r="C21916" s="2"/>
    </row>
    <row r="21917" spans="3:3" x14ac:dyDescent="0.2">
      <c r="C21917" s="2"/>
    </row>
    <row r="21918" spans="3:3" x14ac:dyDescent="0.2">
      <c r="C21918" s="2"/>
    </row>
    <row r="21919" spans="3:3" x14ac:dyDescent="0.2">
      <c r="C21919" s="2"/>
    </row>
    <row r="21920" spans="3:3" x14ac:dyDescent="0.2">
      <c r="C21920" s="2"/>
    </row>
    <row r="21921" spans="3:3" x14ac:dyDescent="0.2">
      <c r="C21921" s="2"/>
    </row>
    <row r="21922" spans="3:3" x14ac:dyDescent="0.2">
      <c r="C21922" s="2"/>
    </row>
    <row r="21923" spans="3:3" x14ac:dyDescent="0.2">
      <c r="C21923" s="2"/>
    </row>
    <row r="21924" spans="3:3" x14ac:dyDescent="0.2">
      <c r="C21924" s="2"/>
    </row>
    <row r="21925" spans="3:3" x14ac:dyDescent="0.2">
      <c r="C21925" s="2"/>
    </row>
    <row r="21926" spans="3:3" x14ac:dyDescent="0.2">
      <c r="C21926" s="2"/>
    </row>
    <row r="21927" spans="3:3" x14ac:dyDescent="0.2">
      <c r="C21927" s="2"/>
    </row>
    <row r="21928" spans="3:3" x14ac:dyDescent="0.2">
      <c r="C21928" s="2"/>
    </row>
    <row r="21929" spans="3:3" x14ac:dyDescent="0.2">
      <c r="C21929" s="2"/>
    </row>
    <row r="21930" spans="3:3" x14ac:dyDescent="0.2">
      <c r="C21930" s="2"/>
    </row>
    <row r="21931" spans="3:3" x14ac:dyDescent="0.2">
      <c r="C21931" s="2"/>
    </row>
    <row r="21932" spans="3:3" x14ac:dyDescent="0.2">
      <c r="C21932" s="2"/>
    </row>
    <row r="21933" spans="3:3" x14ac:dyDescent="0.2">
      <c r="C21933" s="2"/>
    </row>
    <row r="21934" spans="3:3" x14ac:dyDescent="0.2">
      <c r="C21934" s="2"/>
    </row>
    <row r="21935" spans="3:3" x14ac:dyDescent="0.2">
      <c r="C21935" s="2"/>
    </row>
    <row r="21936" spans="3:3" x14ac:dyDescent="0.2">
      <c r="C21936" s="2"/>
    </row>
    <row r="21937" spans="3:3" x14ac:dyDescent="0.2">
      <c r="C21937" s="2"/>
    </row>
    <row r="21938" spans="3:3" x14ac:dyDescent="0.2">
      <c r="C21938" s="2"/>
    </row>
    <row r="21939" spans="3:3" x14ac:dyDescent="0.2">
      <c r="C21939" s="2"/>
    </row>
    <row r="21940" spans="3:3" x14ac:dyDescent="0.2">
      <c r="C21940" s="2"/>
    </row>
    <row r="21941" spans="3:3" x14ac:dyDescent="0.2">
      <c r="C21941" s="2"/>
    </row>
    <row r="21942" spans="3:3" x14ac:dyDescent="0.2">
      <c r="C21942" s="2"/>
    </row>
    <row r="21943" spans="3:3" x14ac:dyDescent="0.2">
      <c r="C21943" s="2"/>
    </row>
    <row r="21944" spans="3:3" x14ac:dyDescent="0.2">
      <c r="C21944" s="2"/>
    </row>
    <row r="21945" spans="3:3" x14ac:dyDescent="0.2">
      <c r="C21945" s="2"/>
    </row>
    <row r="21946" spans="3:3" x14ac:dyDescent="0.2">
      <c r="C21946" s="2"/>
    </row>
    <row r="21947" spans="3:3" x14ac:dyDescent="0.2">
      <c r="C21947" s="2"/>
    </row>
    <row r="21948" spans="3:3" x14ac:dyDescent="0.2">
      <c r="C21948" s="2"/>
    </row>
    <row r="21949" spans="3:3" x14ac:dyDescent="0.2">
      <c r="C21949" s="2"/>
    </row>
    <row r="21950" spans="3:3" x14ac:dyDescent="0.2">
      <c r="C21950" s="2"/>
    </row>
    <row r="21951" spans="3:3" x14ac:dyDescent="0.2">
      <c r="C21951" s="2"/>
    </row>
    <row r="21952" spans="3:3" x14ac:dyDescent="0.2">
      <c r="C21952" s="2"/>
    </row>
    <row r="21953" spans="3:3" x14ac:dyDescent="0.2">
      <c r="C21953" s="2"/>
    </row>
    <row r="21954" spans="3:3" x14ac:dyDescent="0.2">
      <c r="C21954" s="2"/>
    </row>
    <row r="21955" spans="3:3" x14ac:dyDescent="0.2">
      <c r="C21955" s="2"/>
    </row>
    <row r="21956" spans="3:3" x14ac:dyDescent="0.2">
      <c r="C21956" s="2"/>
    </row>
    <row r="21957" spans="3:3" x14ac:dyDescent="0.2">
      <c r="C21957" s="2"/>
    </row>
    <row r="21958" spans="3:3" x14ac:dyDescent="0.2">
      <c r="C21958" s="2"/>
    </row>
    <row r="21959" spans="3:3" x14ac:dyDescent="0.2">
      <c r="C21959" s="2"/>
    </row>
    <row r="21960" spans="3:3" x14ac:dyDescent="0.2">
      <c r="C21960" s="2"/>
    </row>
    <row r="21961" spans="3:3" x14ac:dyDescent="0.2">
      <c r="C21961" s="2"/>
    </row>
    <row r="21962" spans="3:3" x14ac:dyDescent="0.2">
      <c r="C21962" s="2"/>
    </row>
    <row r="21963" spans="3:3" x14ac:dyDescent="0.2">
      <c r="C21963" s="2"/>
    </row>
    <row r="21964" spans="3:3" x14ac:dyDescent="0.2">
      <c r="C21964" s="2"/>
    </row>
    <row r="21965" spans="3:3" x14ac:dyDescent="0.2">
      <c r="C21965" s="2"/>
    </row>
    <row r="21966" spans="3:3" x14ac:dyDescent="0.2">
      <c r="C21966" s="2"/>
    </row>
    <row r="21967" spans="3:3" x14ac:dyDescent="0.2">
      <c r="C21967" s="2"/>
    </row>
    <row r="21968" spans="3:3" x14ac:dyDescent="0.2">
      <c r="C21968" s="2"/>
    </row>
    <row r="21969" spans="3:3" x14ac:dyDescent="0.2">
      <c r="C21969" s="2"/>
    </row>
    <row r="21970" spans="3:3" x14ac:dyDescent="0.2">
      <c r="C21970" s="2"/>
    </row>
    <row r="21971" spans="3:3" x14ac:dyDescent="0.2">
      <c r="C21971" s="2"/>
    </row>
    <row r="21972" spans="3:3" x14ac:dyDescent="0.2">
      <c r="C21972" s="2"/>
    </row>
    <row r="21973" spans="3:3" x14ac:dyDescent="0.2">
      <c r="C21973" s="2"/>
    </row>
    <row r="21974" spans="3:3" x14ac:dyDescent="0.2">
      <c r="C21974" s="2"/>
    </row>
    <row r="21975" spans="3:3" x14ac:dyDescent="0.2">
      <c r="C21975" s="2"/>
    </row>
    <row r="21976" spans="3:3" x14ac:dyDescent="0.2">
      <c r="C21976" s="2"/>
    </row>
    <row r="21977" spans="3:3" x14ac:dyDescent="0.2">
      <c r="C21977" s="2"/>
    </row>
    <row r="21978" spans="3:3" x14ac:dyDescent="0.2">
      <c r="C21978" s="2"/>
    </row>
    <row r="21979" spans="3:3" x14ac:dyDescent="0.2">
      <c r="C21979" s="2"/>
    </row>
    <row r="21980" spans="3:3" x14ac:dyDescent="0.2">
      <c r="C21980" s="2"/>
    </row>
    <row r="21981" spans="3:3" x14ac:dyDescent="0.2">
      <c r="C21981" s="2"/>
    </row>
    <row r="21982" spans="3:3" x14ac:dyDescent="0.2">
      <c r="C21982" s="2"/>
    </row>
    <row r="21983" spans="3:3" x14ac:dyDescent="0.2">
      <c r="C21983" s="2"/>
    </row>
    <row r="21984" spans="3:3" x14ac:dyDescent="0.2">
      <c r="C21984" s="2"/>
    </row>
    <row r="21985" spans="3:3" x14ac:dyDescent="0.2">
      <c r="C21985" s="2"/>
    </row>
    <row r="21986" spans="3:3" x14ac:dyDescent="0.2">
      <c r="C21986" s="2"/>
    </row>
    <row r="21987" spans="3:3" x14ac:dyDescent="0.2">
      <c r="C21987" s="2"/>
    </row>
    <row r="21988" spans="3:3" x14ac:dyDescent="0.2">
      <c r="C21988" s="2"/>
    </row>
    <row r="21989" spans="3:3" x14ac:dyDescent="0.2">
      <c r="C21989" s="2"/>
    </row>
    <row r="21990" spans="3:3" x14ac:dyDescent="0.2">
      <c r="C21990" s="2"/>
    </row>
    <row r="21991" spans="3:3" x14ac:dyDescent="0.2">
      <c r="C21991" s="2"/>
    </row>
    <row r="21992" spans="3:3" x14ac:dyDescent="0.2">
      <c r="C21992" s="2"/>
    </row>
    <row r="21993" spans="3:3" x14ac:dyDescent="0.2">
      <c r="C21993" s="2"/>
    </row>
    <row r="21994" spans="3:3" x14ac:dyDescent="0.2">
      <c r="C21994" s="2"/>
    </row>
    <row r="21995" spans="3:3" x14ac:dyDescent="0.2">
      <c r="C21995" s="2"/>
    </row>
    <row r="21996" spans="3:3" x14ac:dyDescent="0.2">
      <c r="C21996" s="2"/>
    </row>
    <row r="21997" spans="3:3" x14ac:dyDescent="0.2">
      <c r="C21997" s="2"/>
    </row>
    <row r="21998" spans="3:3" x14ac:dyDescent="0.2">
      <c r="C21998" s="2"/>
    </row>
    <row r="21999" spans="3:3" x14ac:dyDescent="0.2">
      <c r="C21999" s="2"/>
    </row>
    <row r="22000" spans="3:3" x14ac:dyDescent="0.2">
      <c r="C22000" s="2"/>
    </row>
    <row r="22001" spans="3:3" x14ac:dyDescent="0.2">
      <c r="C22001" s="2"/>
    </row>
    <row r="22002" spans="3:3" x14ac:dyDescent="0.2">
      <c r="C22002" s="2"/>
    </row>
    <row r="22003" spans="3:3" x14ac:dyDescent="0.2">
      <c r="C22003" s="2"/>
    </row>
    <row r="22004" spans="3:3" x14ac:dyDescent="0.2">
      <c r="C22004" s="2"/>
    </row>
    <row r="22005" spans="3:3" x14ac:dyDescent="0.2">
      <c r="C22005" s="2"/>
    </row>
    <row r="22006" spans="3:3" x14ac:dyDescent="0.2">
      <c r="C22006" s="2"/>
    </row>
    <row r="22007" spans="3:3" x14ac:dyDescent="0.2">
      <c r="C22007" s="2"/>
    </row>
    <row r="22008" spans="3:3" x14ac:dyDescent="0.2">
      <c r="C22008" s="2"/>
    </row>
    <row r="22009" spans="3:3" x14ac:dyDescent="0.2">
      <c r="C22009" s="2"/>
    </row>
    <row r="22010" spans="3:3" x14ac:dyDescent="0.2">
      <c r="C22010" s="2"/>
    </row>
    <row r="22011" spans="3:3" x14ac:dyDescent="0.2">
      <c r="C22011" s="2"/>
    </row>
    <row r="22012" spans="3:3" x14ac:dyDescent="0.2">
      <c r="C22012" s="2"/>
    </row>
    <row r="22013" spans="3:3" x14ac:dyDescent="0.2">
      <c r="C22013" s="2"/>
    </row>
    <row r="22014" spans="3:3" x14ac:dyDescent="0.2">
      <c r="C22014" s="2"/>
    </row>
    <row r="22015" spans="3:3" x14ac:dyDescent="0.2">
      <c r="C22015" s="2"/>
    </row>
    <row r="22016" spans="3:3" x14ac:dyDescent="0.2">
      <c r="C22016" s="2"/>
    </row>
    <row r="22017" spans="3:3" x14ac:dyDescent="0.2">
      <c r="C22017" s="2"/>
    </row>
    <row r="22018" spans="3:3" x14ac:dyDescent="0.2">
      <c r="C22018" s="2"/>
    </row>
    <row r="22019" spans="3:3" x14ac:dyDescent="0.2">
      <c r="C22019" s="2"/>
    </row>
    <row r="22020" spans="3:3" x14ac:dyDescent="0.2">
      <c r="C22020" s="2"/>
    </row>
    <row r="22021" spans="3:3" x14ac:dyDescent="0.2">
      <c r="C22021" s="2"/>
    </row>
    <row r="22022" spans="3:3" x14ac:dyDescent="0.2">
      <c r="C22022" s="2"/>
    </row>
    <row r="22023" spans="3:3" x14ac:dyDescent="0.2">
      <c r="C22023" s="2"/>
    </row>
    <row r="22024" spans="3:3" x14ac:dyDescent="0.2">
      <c r="C22024" s="2"/>
    </row>
    <row r="22025" spans="3:3" x14ac:dyDescent="0.2">
      <c r="C22025" s="2"/>
    </row>
    <row r="22026" spans="3:3" x14ac:dyDescent="0.2">
      <c r="C22026" s="2"/>
    </row>
    <row r="22027" spans="3:3" x14ac:dyDescent="0.2">
      <c r="C22027" s="2"/>
    </row>
    <row r="22028" spans="3:3" x14ac:dyDescent="0.2">
      <c r="C22028" s="2"/>
    </row>
    <row r="22029" spans="3:3" x14ac:dyDescent="0.2">
      <c r="C22029" s="2"/>
    </row>
    <row r="22030" spans="3:3" x14ac:dyDescent="0.2">
      <c r="C22030" s="2"/>
    </row>
    <row r="22031" spans="3:3" x14ac:dyDescent="0.2">
      <c r="C22031" s="2"/>
    </row>
    <row r="22032" spans="3:3" x14ac:dyDescent="0.2">
      <c r="C22032" s="2"/>
    </row>
    <row r="22033" spans="3:3" x14ac:dyDescent="0.2">
      <c r="C22033" s="2"/>
    </row>
    <row r="22034" spans="3:3" x14ac:dyDescent="0.2">
      <c r="C22034" s="2"/>
    </row>
    <row r="22035" spans="3:3" x14ac:dyDescent="0.2">
      <c r="C22035" s="2"/>
    </row>
    <row r="22036" spans="3:3" x14ac:dyDescent="0.2">
      <c r="C22036" s="2"/>
    </row>
    <row r="22037" spans="3:3" x14ac:dyDescent="0.2">
      <c r="C22037" s="2"/>
    </row>
    <row r="22038" spans="3:3" x14ac:dyDescent="0.2">
      <c r="C22038" s="2"/>
    </row>
    <row r="22039" spans="3:3" x14ac:dyDescent="0.2">
      <c r="C22039" s="2"/>
    </row>
    <row r="22040" spans="3:3" x14ac:dyDescent="0.2">
      <c r="C22040" s="2"/>
    </row>
    <row r="22041" spans="3:3" x14ac:dyDescent="0.2">
      <c r="C22041" s="2"/>
    </row>
    <row r="22042" spans="3:3" x14ac:dyDescent="0.2">
      <c r="C22042" s="2"/>
    </row>
    <row r="22043" spans="3:3" x14ac:dyDescent="0.2">
      <c r="C22043" s="2"/>
    </row>
    <row r="22044" spans="3:3" x14ac:dyDescent="0.2">
      <c r="C22044" s="2"/>
    </row>
    <row r="22045" spans="3:3" x14ac:dyDescent="0.2">
      <c r="C22045" s="2"/>
    </row>
    <row r="22046" spans="3:3" x14ac:dyDescent="0.2">
      <c r="C22046" s="2"/>
    </row>
    <row r="22047" spans="3:3" x14ac:dyDescent="0.2">
      <c r="C22047" s="2"/>
    </row>
    <row r="22048" spans="3:3" x14ac:dyDescent="0.2">
      <c r="C22048" s="2"/>
    </row>
    <row r="22049" spans="3:3" x14ac:dyDescent="0.2">
      <c r="C22049" s="2"/>
    </row>
    <row r="22050" spans="3:3" x14ac:dyDescent="0.2">
      <c r="C22050" s="2"/>
    </row>
    <row r="22051" spans="3:3" x14ac:dyDescent="0.2">
      <c r="C22051" s="2"/>
    </row>
    <row r="22052" spans="3:3" x14ac:dyDescent="0.2">
      <c r="C22052" s="2"/>
    </row>
    <row r="22053" spans="3:3" x14ac:dyDescent="0.2">
      <c r="C22053" s="2"/>
    </row>
    <row r="22054" spans="3:3" x14ac:dyDescent="0.2">
      <c r="C22054" s="2"/>
    </row>
    <row r="22055" spans="3:3" x14ac:dyDescent="0.2">
      <c r="C22055" s="2"/>
    </row>
    <row r="22056" spans="3:3" x14ac:dyDescent="0.2">
      <c r="C22056" s="2"/>
    </row>
    <row r="22057" spans="3:3" x14ac:dyDescent="0.2">
      <c r="C22057" s="2"/>
    </row>
    <row r="22058" spans="3:3" x14ac:dyDescent="0.2">
      <c r="C22058" s="2"/>
    </row>
    <row r="22059" spans="3:3" x14ac:dyDescent="0.2">
      <c r="C22059" s="2"/>
    </row>
    <row r="22060" spans="3:3" x14ac:dyDescent="0.2">
      <c r="C22060" s="2"/>
    </row>
    <row r="22061" spans="3:3" x14ac:dyDescent="0.2">
      <c r="C22061" s="2"/>
    </row>
    <row r="22062" spans="3:3" x14ac:dyDescent="0.2">
      <c r="C22062" s="2"/>
    </row>
    <row r="22063" spans="3:3" x14ac:dyDescent="0.2">
      <c r="C22063" s="2"/>
    </row>
    <row r="22064" spans="3:3" x14ac:dyDescent="0.2">
      <c r="C22064" s="2"/>
    </row>
    <row r="22065" spans="3:3" x14ac:dyDescent="0.2">
      <c r="C22065" s="2"/>
    </row>
    <row r="22066" spans="3:3" x14ac:dyDescent="0.2">
      <c r="C22066" s="2"/>
    </row>
    <row r="22067" spans="3:3" x14ac:dyDescent="0.2">
      <c r="C22067" s="2"/>
    </row>
    <row r="22068" spans="3:3" x14ac:dyDescent="0.2">
      <c r="C22068" s="2"/>
    </row>
    <row r="22069" spans="3:3" x14ac:dyDescent="0.2">
      <c r="C22069" s="2"/>
    </row>
    <row r="22070" spans="3:3" x14ac:dyDescent="0.2">
      <c r="C22070" s="2"/>
    </row>
    <row r="22071" spans="3:3" x14ac:dyDescent="0.2">
      <c r="C22071" s="2"/>
    </row>
    <row r="22072" spans="3:3" x14ac:dyDescent="0.2">
      <c r="C22072" s="2"/>
    </row>
    <row r="22073" spans="3:3" x14ac:dyDescent="0.2">
      <c r="C22073" s="2"/>
    </row>
    <row r="22074" spans="3:3" x14ac:dyDescent="0.2">
      <c r="C22074" s="2"/>
    </row>
    <row r="22075" spans="3:3" x14ac:dyDescent="0.2">
      <c r="C22075" s="2"/>
    </row>
    <row r="22076" spans="3:3" x14ac:dyDescent="0.2">
      <c r="C22076" s="2"/>
    </row>
    <row r="22077" spans="3:3" x14ac:dyDescent="0.2">
      <c r="C22077" s="2"/>
    </row>
    <row r="22078" spans="3:3" x14ac:dyDescent="0.2">
      <c r="C22078" s="2"/>
    </row>
    <row r="22079" spans="3:3" x14ac:dyDescent="0.2">
      <c r="C22079" s="2"/>
    </row>
    <row r="22080" spans="3:3" x14ac:dyDescent="0.2">
      <c r="C22080" s="2"/>
    </row>
    <row r="22081" spans="3:3" x14ac:dyDescent="0.2">
      <c r="C22081" s="2"/>
    </row>
    <row r="22082" spans="3:3" x14ac:dyDescent="0.2">
      <c r="C22082" s="2"/>
    </row>
    <row r="22083" spans="3:3" x14ac:dyDescent="0.2">
      <c r="C22083" s="2"/>
    </row>
    <row r="22084" spans="3:3" x14ac:dyDescent="0.2">
      <c r="C22084" s="2"/>
    </row>
    <row r="22085" spans="3:3" x14ac:dyDescent="0.2">
      <c r="C22085" s="2"/>
    </row>
    <row r="22086" spans="3:3" x14ac:dyDescent="0.2">
      <c r="C22086" s="2"/>
    </row>
    <row r="22087" spans="3:3" x14ac:dyDescent="0.2">
      <c r="C22087" s="2"/>
    </row>
    <row r="22088" spans="3:3" x14ac:dyDescent="0.2">
      <c r="C22088" s="2"/>
    </row>
    <row r="22089" spans="3:3" x14ac:dyDescent="0.2">
      <c r="C22089" s="2"/>
    </row>
    <row r="22090" spans="3:3" x14ac:dyDescent="0.2">
      <c r="C22090" s="2"/>
    </row>
    <row r="22091" spans="3:3" x14ac:dyDescent="0.2">
      <c r="C22091" s="2"/>
    </row>
    <row r="22092" spans="3:3" x14ac:dyDescent="0.2">
      <c r="C22092" s="2"/>
    </row>
    <row r="22093" spans="3:3" x14ac:dyDescent="0.2">
      <c r="C22093" s="2"/>
    </row>
    <row r="22094" spans="3:3" x14ac:dyDescent="0.2">
      <c r="C22094" s="2"/>
    </row>
    <row r="22095" spans="3:3" x14ac:dyDescent="0.2">
      <c r="C22095" s="2"/>
    </row>
    <row r="22096" spans="3:3" x14ac:dyDescent="0.2">
      <c r="C22096" s="2"/>
    </row>
    <row r="22097" spans="3:3" x14ac:dyDescent="0.2">
      <c r="C22097" s="2"/>
    </row>
    <row r="22098" spans="3:3" x14ac:dyDescent="0.2">
      <c r="C22098" s="2"/>
    </row>
    <row r="22099" spans="3:3" x14ac:dyDescent="0.2">
      <c r="C22099" s="2"/>
    </row>
    <row r="22100" spans="3:3" x14ac:dyDescent="0.2">
      <c r="C22100" s="2"/>
    </row>
    <row r="22101" spans="3:3" x14ac:dyDescent="0.2">
      <c r="C22101" s="2"/>
    </row>
    <row r="22102" spans="3:3" x14ac:dyDescent="0.2">
      <c r="C22102" s="2"/>
    </row>
    <row r="22103" spans="3:3" x14ac:dyDescent="0.2">
      <c r="C22103" s="2"/>
    </row>
    <row r="22104" spans="3:3" x14ac:dyDescent="0.2">
      <c r="C22104" s="2"/>
    </row>
    <row r="22105" spans="3:3" x14ac:dyDescent="0.2">
      <c r="C22105" s="2"/>
    </row>
    <row r="22106" spans="3:3" x14ac:dyDescent="0.2">
      <c r="C22106" s="2"/>
    </row>
    <row r="22107" spans="3:3" x14ac:dyDescent="0.2">
      <c r="C22107" s="2"/>
    </row>
    <row r="22108" spans="3:3" x14ac:dyDescent="0.2">
      <c r="C22108" s="2"/>
    </row>
    <row r="22109" spans="3:3" x14ac:dyDescent="0.2">
      <c r="C22109" s="2"/>
    </row>
    <row r="22110" spans="3:3" x14ac:dyDescent="0.2">
      <c r="C22110" s="2"/>
    </row>
    <row r="22111" spans="3:3" x14ac:dyDescent="0.2">
      <c r="C22111" s="2"/>
    </row>
    <row r="22112" spans="3:3" x14ac:dyDescent="0.2">
      <c r="C22112" s="2"/>
    </row>
    <row r="22113" spans="3:3" x14ac:dyDescent="0.2">
      <c r="C22113" s="2"/>
    </row>
    <row r="22114" spans="3:3" x14ac:dyDescent="0.2">
      <c r="C22114" s="2"/>
    </row>
    <row r="22115" spans="3:3" x14ac:dyDescent="0.2">
      <c r="C22115" s="2"/>
    </row>
    <row r="22116" spans="3:3" x14ac:dyDescent="0.2">
      <c r="C22116" s="2"/>
    </row>
    <row r="22117" spans="3:3" x14ac:dyDescent="0.2">
      <c r="C22117" s="2"/>
    </row>
    <row r="22118" spans="3:3" x14ac:dyDescent="0.2">
      <c r="C22118" s="2"/>
    </row>
    <row r="22119" spans="3:3" x14ac:dyDescent="0.2">
      <c r="C22119" s="2"/>
    </row>
    <row r="22120" spans="3:3" x14ac:dyDescent="0.2">
      <c r="C22120" s="2"/>
    </row>
    <row r="22121" spans="3:3" x14ac:dyDescent="0.2">
      <c r="C22121" s="2"/>
    </row>
    <row r="22122" spans="3:3" x14ac:dyDescent="0.2">
      <c r="C22122" s="2"/>
    </row>
    <row r="22123" spans="3:3" x14ac:dyDescent="0.2">
      <c r="C22123" s="2"/>
    </row>
    <row r="22124" spans="3:3" x14ac:dyDescent="0.2">
      <c r="C22124" s="2"/>
    </row>
    <row r="22125" spans="3:3" x14ac:dyDescent="0.2">
      <c r="C22125" s="2"/>
    </row>
    <row r="22126" spans="3:3" x14ac:dyDescent="0.2">
      <c r="C22126" s="2"/>
    </row>
    <row r="22127" spans="3:3" x14ac:dyDescent="0.2">
      <c r="C22127" s="2"/>
    </row>
    <row r="22128" spans="3:3" x14ac:dyDescent="0.2">
      <c r="C22128" s="2"/>
    </row>
    <row r="22129" spans="3:3" x14ac:dyDescent="0.2">
      <c r="C22129" s="2"/>
    </row>
    <row r="22130" spans="3:3" x14ac:dyDescent="0.2">
      <c r="C22130" s="2"/>
    </row>
    <row r="22131" spans="3:3" x14ac:dyDescent="0.2">
      <c r="C22131" s="2"/>
    </row>
    <row r="22132" spans="3:3" x14ac:dyDescent="0.2">
      <c r="C22132" s="2"/>
    </row>
    <row r="22133" spans="3:3" x14ac:dyDescent="0.2">
      <c r="C22133" s="2"/>
    </row>
    <row r="22134" spans="3:3" x14ac:dyDescent="0.2">
      <c r="C22134" s="2"/>
    </row>
    <row r="22135" spans="3:3" x14ac:dyDescent="0.2">
      <c r="C22135" s="2"/>
    </row>
    <row r="22136" spans="3:3" x14ac:dyDescent="0.2">
      <c r="C22136" s="2"/>
    </row>
    <row r="22137" spans="3:3" x14ac:dyDescent="0.2">
      <c r="C22137" s="2"/>
    </row>
    <row r="22138" spans="3:3" x14ac:dyDescent="0.2">
      <c r="C22138" s="2"/>
    </row>
    <row r="22139" spans="3:3" x14ac:dyDescent="0.2">
      <c r="C22139" s="2"/>
    </row>
    <row r="22140" spans="3:3" x14ac:dyDescent="0.2">
      <c r="C22140" s="2"/>
    </row>
    <row r="22141" spans="3:3" x14ac:dyDescent="0.2">
      <c r="C22141" s="2"/>
    </row>
    <row r="22142" spans="3:3" x14ac:dyDescent="0.2">
      <c r="C22142" s="2"/>
    </row>
    <row r="22143" spans="3:3" x14ac:dyDescent="0.2">
      <c r="C22143" s="2"/>
    </row>
    <row r="22144" spans="3:3" x14ac:dyDescent="0.2">
      <c r="C22144" s="2"/>
    </row>
    <row r="22145" spans="3:3" x14ac:dyDescent="0.2">
      <c r="C22145" s="2"/>
    </row>
    <row r="22146" spans="3:3" x14ac:dyDescent="0.2">
      <c r="C22146" s="2"/>
    </row>
    <row r="22147" spans="3:3" x14ac:dyDescent="0.2">
      <c r="C22147" s="2"/>
    </row>
    <row r="22148" spans="3:3" x14ac:dyDescent="0.2">
      <c r="C22148" s="2"/>
    </row>
    <row r="22149" spans="3:3" x14ac:dyDescent="0.2">
      <c r="C22149" s="2"/>
    </row>
    <row r="22150" spans="3:3" x14ac:dyDescent="0.2">
      <c r="C22150" s="2"/>
    </row>
    <row r="22151" spans="3:3" x14ac:dyDescent="0.2">
      <c r="C22151" s="2"/>
    </row>
    <row r="22152" spans="3:3" x14ac:dyDescent="0.2">
      <c r="C22152" s="2"/>
    </row>
    <row r="22153" spans="3:3" x14ac:dyDescent="0.2">
      <c r="C22153" s="2"/>
    </row>
    <row r="22154" spans="3:3" x14ac:dyDescent="0.2">
      <c r="C22154" s="2"/>
    </row>
    <row r="22155" spans="3:3" x14ac:dyDescent="0.2">
      <c r="C22155" s="2"/>
    </row>
    <row r="22156" spans="3:3" x14ac:dyDescent="0.2">
      <c r="C22156" s="2"/>
    </row>
    <row r="22157" spans="3:3" x14ac:dyDescent="0.2">
      <c r="C22157" s="2"/>
    </row>
    <row r="22158" spans="3:3" x14ac:dyDescent="0.2">
      <c r="C22158" s="2"/>
    </row>
    <row r="22159" spans="3:3" x14ac:dyDescent="0.2">
      <c r="C22159" s="2"/>
    </row>
    <row r="22160" spans="3:3" x14ac:dyDescent="0.2">
      <c r="C22160" s="2"/>
    </row>
    <row r="22161" spans="3:3" x14ac:dyDescent="0.2">
      <c r="C22161" s="2"/>
    </row>
    <row r="22162" spans="3:3" x14ac:dyDescent="0.2">
      <c r="C22162" s="2"/>
    </row>
    <row r="22163" spans="3:3" x14ac:dyDescent="0.2">
      <c r="C22163" s="2"/>
    </row>
    <row r="22164" spans="3:3" x14ac:dyDescent="0.2">
      <c r="C22164" s="2"/>
    </row>
    <row r="22165" spans="3:3" x14ac:dyDescent="0.2">
      <c r="C22165" s="2"/>
    </row>
    <row r="22166" spans="3:3" x14ac:dyDescent="0.2">
      <c r="C22166" s="2"/>
    </row>
    <row r="22167" spans="3:3" x14ac:dyDescent="0.2">
      <c r="C22167" s="2"/>
    </row>
    <row r="22168" spans="3:3" x14ac:dyDescent="0.2">
      <c r="C22168" s="2"/>
    </row>
    <row r="22169" spans="3:3" x14ac:dyDescent="0.2">
      <c r="C22169" s="2"/>
    </row>
    <row r="22170" spans="3:3" x14ac:dyDescent="0.2">
      <c r="C22170" s="2"/>
    </row>
    <row r="22171" spans="3:3" x14ac:dyDescent="0.2">
      <c r="C22171" s="2"/>
    </row>
    <row r="22172" spans="3:3" x14ac:dyDescent="0.2">
      <c r="C22172" s="2"/>
    </row>
    <row r="22173" spans="3:3" x14ac:dyDescent="0.2">
      <c r="C22173" s="2"/>
    </row>
    <row r="22174" spans="3:3" x14ac:dyDescent="0.2">
      <c r="C22174" s="2"/>
    </row>
    <row r="22175" spans="3:3" x14ac:dyDescent="0.2">
      <c r="C22175" s="2"/>
    </row>
    <row r="22176" spans="3:3" x14ac:dyDescent="0.2">
      <c r="C22176" s="2"/>
    </row>
    <row r="22177" spans="3:3" x14ac:dyDescent="0.2">
      <c r="C22177" s="2"/>
    </row>
    <row r="22178" spans="3:3" x14ac:dyDescent="0.2">
      <c r="C22178" s="2"/>
    </row>
    <row r="22179" spans="3:3" x14ac:dyDescent="0.2">
      <c r="C22179" s="2"/>
    </row>
    <row r="22180" spans="3:3" x14ac:dyDescent="0.2">
      <c r="C22180" s="2"/>
    </row>
    <row r="22181" spans="3:3" x14ac:dyDescent="0.2">
      <c r="C22181" s="2"/>
    </row>
    <row r="22182" spans="3:3" x14ac:dyDescent="0.2">
      <c r="C22182" s="2"/>
    </row>
    <row r="22183" spans="3:3" x14ac:dyDescent="0.2">
      <c r="C22183" s="2"/>
    </row>
    <row r="22184" spans="3:3" x14ac:dyDescent="0.2">
      <c r="C22184" s="2"/>
    </row>
    <row r="22185" spans="3:3" x14ac:dyDescent="0.2">
      <c r="C22185" s="2"/>
    </row>
    <row r="22186" spans="3:3" x14ac:dyDescent="0.2">
      <c r="C22186" s="2"/>
    </row>
    <row r="22187" spans="3:3" x14ac:dyDescent="0.2">
      <c r="C22187" s="2"/>
    </row>
    <row r="22188" spans="3:3" x14ac:dyDescent="0.2">
      <c r="C22188" s="2"/>
    </row>
    <row r="22189" spans="3:3" x14ac:dyDescent="0.2">
      <c r="C22189" s="2"/>
    </row>
    <row r="22190" spans="3:3" x14ac:dyDescent="0.2">
      <c r="C22190" s="2"/>
    </row>
    <row r="22191" spans="3:3" x14ac:dyDescent="0.2">
      <c r="C22191" s="2"/>
    </row>
    <row r="22192" spans="3:3" x14ac:dyDescent="0.2">
      <c r="C22192" s="2"/>
    </row>
    <row r="22193" spans="3:3" x14ac:dyDescent="0.2">
      <c r="C22193" s="2"/>
    </row>
    <row r="22194" spans="3:3" x14ac:dyDescent="0.2">
      <c r="C22194" s="2"/>
    </row>
    <row r="22195" spans="3:3" x14ac:dyDescent="0.2">
      <c r="C22195" s="2"/>
    </row>
    <row r="22196" spans="3:3" x14ac:dyDescent="0.2">
      <c r="C22196" s="2"/>
    </row>
    <row r="22197" spans="3:3" x14ac:dyDescent="0.2">
      <c r="C22197" s="2"/>
    </row>
    <row r="22198" spans="3:3" x14ac:dyDescent="0.2">
      <c r="C22198" s="2"/>
    </row>
    <row r="22199" spans="3:3" x14ac:dyDescent="0.2">
      <c r="C22199" s="2"/>
    </row>
    <row r="22200" spans="3:3" x14ac:dyDescent="0.2">
      <c r="C22200" s="2"/>
    </row>
    <row r="22201" spans="3:3" x14ac:dyDescent="0.2">
      <c r="C22201" s="2"/>
    </row>
    <row r="22202" spans="3:3" x14ac:dyDescent="0.2">
      <c r="C22202" s="2"/>
    </row>
    <row r="22203" spans="3:3" x14ac:dyDescent="0.2">
      <c r="C22203" s="2"/>
    </row>
    <row r="22204" spans="3:3" x14ac:dyDescent="0.2">
      <c r="C22204" s="2"/>
    </row>
    <row r="22205" spans="3:3" x14ac:dyDescent="0.2">
      <c r="C22205" s="2"/>
    </row>
    <row r="22206" spans="3:3" x14ac:dyDescent="0.2">
      <c r="C22206" s="2"/>
    </row>
    <row r="22207" spans="3:3" x14ac:dyDescent="0.2">
      <c r="C22207" s="2"/>
    </row>
    <row r="22208" spans="3:3" x14ac:dyDescent="0.2">
      <c r="C22208" s="2"/>
    </row>
    <row r="22209" spans="3:3" x14ac:dyDescent="0.2">
      <c r="C22209" s="2"/>
    </row>
    <row r="22210" spans="3:3" x14ac:dyDescent="0.2">
      <c r="C22210" s="2"/>
    </row>
    <row r="22211" spans="3:3" x14ac:dyDescent="0.2">
      <c r="C22211" s="2"/>
    </row>
    <row r="22212" spans="3:3" x14ac:dyDescent="0.2">
      <c r="C22212" s="2"/>
    </row>
    <row r="22213" spans="3:3" x14ac:dyDescent="0.2">
      <c r="C22213" s="2"/>
    </row>
    <row r="22214" spans="3:3" x14ac:dyDescent="0.2">
      <c r="C22214" s="2"/>
    </row>
    <row r="22215" spans="3:3" x14ac:dyDescent="0.2">
      <c r="C22215" s="2"/>
    </row>
    <row r="22216" spans="3:3" x14ac:dyDescent="0.2">
      <c r="C22216" s="2"/>
    </row>
    <row r="22217" spans="3:3" x14ac:dyDescent="0.2">
      <c r="C22217" s="2"/>
    </row>
    <row r="22218" spans="3:3" x14ac:dyDescent="0.2">
      <c r="C22218" s="2"/>
    </row>
    <row r="22219" spans="3:3" x14ac:dyDescent="0.2">
      <c r="C22219" s="2"/>
    </row>
    <row r="22220" spans="3:3" x14ac:dyDescent="0.2">
      <c r="C22220" s="2"/>
    </row>
    <row r="22221" spans="3:3" x14ac:dyDescent="0.2">
      <c r="C22221" s="2"/>
    </row>
    <row r="22222" spans="3:3" x14ac:dyDescent="0.2">
      <c r="C22222" s="2"/>
    </row>
    <row r="22223" spans="3:3" x14ac:dyDescent="0.2">
      <c r="C22223" s="2"/>
    </row>
    <row r="22224" spans="3:3" x14ac:dyDescent="0.2">
      <c r="C22224" s="2"/>
    </row>
    <row r="22225" spans="3:3" x14ac:dyDescent="0.2">
      <c r="C22225" s="2"/>
    </row>
    <row r="22226" spans="3:3" x14ac:dyDescent="0.2">
      <c r="C22226" s="2"/>
    </row>
    <row r="22227" spans="3:3" x14ac:dyDescent="0.2">
      <c r="C22227" s="2"/>
    </row>
    <row r="22228" spans="3:3" x14ac:dyDescent="0.2">
      <c r="C22228" s="2"/>
    </row>
    <row r="22229" spans="3:3" x14ac:dyDescent="0.2">
      <c r="C22229" s="2"/>
    </row>
    <row r="22230" spans="3:3" x14ac:dyDescent="0.2">
      <c r="C22230" s="2"/>
    </row>
    <row r="22231" spans="3:3" x14ac:dyDescent="0.2">
      <c r="C22231" s="2"/>
    </row>
    <row r="22232" spans="3:3" x14ac:dyDescent="0.2">
      <c r="C22232" s="2"/>
    </row>
    <row r="22233" spans="3:3" x14ac:dyDescent="0.2">
      <c r="C22233" s="2"/>
    </row>
    <row r="22234" spans="3:3" x14ac:dyDescent="0.2">
      <c r="C22234" s="2"/>
    </row>
    <row r="22235" spans="3:3" x14ac:dyDescent="0.2">
      <c r="C22235" s="2"/>
    </row>
    <row r="22236" spans="3:3" x14ac:dyDescent="0.2">
      <c r="C22236" s="2"/>
    </row>
    <row r="22237" spans="3:3" x14ac:dyDescent="0.2">
      <c r="C22237" s="2"/>
    </row>
    <row r="22238" spans="3:3" x14ac:dyDescent="0.2">
      <c r="C22238" s="2"/>
    </row>
    <row r="22239" spans="3:3" x14ac:dyDescent="0.2">
      <c r="C22239" s="2"/>
    </row>
    <row r="22240" spans="3:3" x14ac:dyDescent="0.2">
      <c r="C22240" s="2"/>
    </row>
    <row r="22241" spans="3:3" x14ac:dyDescent="0.2">
      <c r="C22241" s="2"/>
    </row>
    <row r="22242" spans="3:3" x14ac:dyDescent="0.2">
      <c r="C22242" s="2"/>
    </row>
    <row r="22243" spans="3:3" x14ac:dyDescent="0.2">
      <c r="C22243" s="2"/>
    </row>
    <row r="22244" spans="3:3" x14ac:dyDescent="0.2">
      <c r="C22244" s="2"/>
    </row>
    <row r="22245" spans="3:3" x14ac:dyDescent="0.2">
      <c r="C22245" s="2"/>
    </row>
    <row r="22246" spans="3:3" x14ac:dyDescent="0.2">
      <c r="C22246" s="2"/>
    </row>
    <row r="22247" spans="3:3" x14ac:dyDescent="0.2">
      <c r="C22247" s="2"/>
    </row>
    <row r="22248" spans="3:3" x14ac:dyDescent="0.2">
      <c r="C22248" s="2"/>
    </row>
    <row r="22249" spans="3:3" x14ac:dyDescent="0.2">
      <c r="C22249" s="2"/>
    </row>
    <row r="22250" spans="3:3" x14ac:dyDescent="0.2">
      <c r="C22250" s="2"/>
    </row>
    <row r="22251" spans="3:3" x14ac:dyDescent="0.2">
      <c r="C22251" s="2"/>
    </row>
    <row r="22252" spans="3:3" x14ac:dyDescent="0.2">
      <c r="C22252" s="2"/>
    </row>
    <row r="22253" spans="3:3" x14ac:dyDescent="0.2">
      <c r="C22253" s="2"/>
    </row>
    <row r="22254" spans="3:3" x14ac:dyDescent="0.2">
      <c r="C22254" s="2"/>
    </row>
    <row r="22255" spans="3:3" x14ac:dyDescent="0.2">
      <c r="C22255" s="2"/>
    </row>
    <row r="22256" spans="3:3" x14ac:dyDescent="0.2">
      <c r="C22256" s="2"/>
    </row>
    <row r="22257" spans="3:3" x14ac:dyDescent="0.2">
      <c r="C22257" s="2"/>
    </row>
    <row r="22258" spans="3:3" x14ac:dyDescent="0.2">
      <c r="C22258" s="2"/>
    </row>
    <row r="22259" spans="3:3" x14ac:dyDescent="0.2">
      <c r="C22259" s="2"/>
    </row>
    <row r="22260" spans="3:3" x14ac:dyDescent="0.2">
      <c r="C22260" s="2"/>
    </row>
    <row r="22261" spans="3:3" x14ac:dyDescent="0.2">
      <c r="C22261" s="2"/>
    </row>
    <row r="22262" spans="3:3" x14ac:dyDescent="0.2">
      <c r="C22262" s="2"/>
    </row>
    <row r="22263" spans="3:3" x14ac:dyDescent="0.2">
      <c r="C22263" s="2"/>
    </row>
    <row r="22264" spans="3:3" x14ac:dyDescent="0.2">
      <c r="C22264" s="2"/>
    </row>
    <row r="22265" spans="3:3" x14ac:dyDescent="0.2">
      <c r="C22265" s="2"/>
    </row>
    <row r="22266" spans="3:3" x14ac:dyDescent="0.2">
      <c r="C22266" s="2"/>
    </row>
    <row r="22267" spans="3:3" x14ac:dyDescent="0.2">
      <c r="C22267" s="2"/>
    </row>
    <row r="22268" spans="3:3" x14ac:dyDescent="0.2">
      <c r="C22268" s="2"/>
    </row>
    <row r="22269" spans="3:3" x14ac:dyDescent="0.2">
      <c r="C22269" s="2"/>
    </row>
    <row r="22270" spans="3:3" x14ac:dyDescent="0.2">
      <c r="C22270" s="2"/>
    </row>
    <row r="22271" spans="3:3" x14ac:dyDescent="0.2">
      <c r="C22271" s="2"/>
    </row>
    <row r="22272" spans="3:3" x14ac:dyDescent="0.2">
      <c r="C22272" s="2"/>
    </row>
    <row r="22273" spans="3:3" x14ac:dyDescent="0.2">
      <c r="C22273" s="2"/>
    </row>
    <row r="22274" spans="3:3" x14ac:dyDescent="0.2">
      <c r="C22274" s="2"/>
    </row>
    <row r="22275" spans="3:3" x14ac:dyDescent="0.2">
      <c r="C22275" s="2"/>
    </row>
    <row r="22276" spans="3:3" x14ac:dyDescent="0.2">
      <c r="C22276" s="2"/>
    </row>
    <row r="22277" spans="3:3" x14ac:dyDescent="0.2">
      <c r="C22277" s="2"/>
    </row>
    <row r="22278" spans="3:3" x14ac:dyDescent="0.2">
      <c r="C22278" s="2"/>
    </row>
    <row r="22279" spans="3:3" x14ac:dyDescent="0.2">
      <c r="C22279" s="2"/>
    </row>
    <row r="22280" spans="3:3" x14ac:dyDescent="0.2">
      <c r="C22280" s="2"/>
    </row>
    <row r="22281" spans="3:3" x14ac:dyDescent="0.2">
      <c r="C22281" s="2"/>
    </row>
    <row r="22282" spans="3:3" x14ac:dyDescent="0.2">
      <c r="C22282" s="2"/>
    </row>
    <row r="22283" spans="3:3" x14ac:dyDescent="0.2">
      <c r="C22283" s="2"/>
    </row>
    <row r="22284" spans="3:3" x14ac:dyDescent="0.2">
      <c r="C22284" s="2"/>
    </row>
    <row r="22285" spans="3:3" x14ac:dyDescent="0.2">
      <c r="C22285" s="2"/>
    </row>
    <row r="22286" spans="3:3" x14ac:dyDescent="0.2">
      <c r="C22286" s="2"/>
    </row>
    <row r="22287" spans="3:3" x14ac:dyDescent="0.2">
      <c r="C22287" s="2"/>
    </row>
    <row r="22288" spans="3:3" x14ac:dyDescent="0.2">
      <c r="C22288" s="2"/>
    </row>
    <row r="22289" spans="3:3" x14ac:dyDescent="0.2">
      <c r="C22289" s="2"/>
    </row>
    <row r="22290" spans="3:3" x14ac:dyDescent="0.2">
      <c r="C22290" s="2"/>
    </row>
    <row r="22291" spans="3:3" x14ac:dyDescent="0.2">
      <c r="C22291" s="2"/>
    </row>
    <row r="22292" spans="3:3" x14ac:dyDescent="0.2">
      <c r="C22292" s="2"/>
    </row>
    <row r="22293" spans="3:3" x14ac:dyDescent="0.2">
      <c r="C22293" s="2"/>
    </row>
    <row r="22294" spans="3:3" x14ac:dyDescent="0.2">
      <c r="C22294" s="2"/>
    </row>
    <row r="22295" spans="3:3" x14ac:dyDescent="0.2">
      <c r="C22295" s="2"/>
    </row>
    <row r="22296" spans="3:3" x14ac:dyDescent="0.2">
      <c r="C22296" s="2"/>
    </row>
    <row r="22297" spans="3:3" x14ac:dyDescent="0.2">
      <c r="C22297" s="2"/>
    </row>
    <row r="22298" spans="3:3" x14ac:dyDescent="0.2">
      <c r="C22298" s="2"/>
    </row>
    <row r="22299" spans="3:3" x14ac:dyDescent="0.2">
      <c r="C22299" s="2"/>
    </row>
    <row r="22300" spans="3:3" x14ac:dyDescent="0.2">
      <c r="C22300" s="2"/>
    </row>
    <row r="22301" spans="3:3" x14ac:dyDescent="0.2">
      <c r="C22301" s="2"/>
    </row>
    <row r="22302" spans="3:3" x14ac:dyDescent="0.2">
      <c r="C22302" s="2"/>
    </row>
    <row r="22303" spans="3:3" x14ac:dyDescent="0.2">
      <c r="C22303" s="2"/>
    </row>
    <row r="22304" spans="3:3" x14ac:dyDescent="0.2">
      <c r="C22304" s="2"/>
    </row>
    <row r="22305" spans="3:3" x14ac:dyDescent="0.2">
      <c r="C22305" s="2"/>
    </row>
    <row r="22306" spans="3:3" x14ac:dyDescent="0.2">
      <c r="C22306" s="2"/>
    </row>
    <row r="22307" spans="3:3" x14ac:dyDescent="0.2">
      <c r="C22307" s="2"/>
    </row>
    <row r="22308" spans="3:3" x14ac:dyDescent="0.2">
      <c r="C22308" s="2"/>
    </row>
    <row r="22309" spans="3:3" x14ac:dyDescent="0.2">
      <c r="C22309" s="2"/>
    </row>
    <row r="22310" spans="3:3" x14ac:dyDescent="0.2">
      <c r="C22310" s="2"/>
    </row>
    <row r="22311" spans="3:3" x14ac:dyDescent="0.2">
      <c r="C22311" s="2"/>
    </row>
    <row r="22312" spans="3:3" x14ac:dyDescent="0.2">
      <c r="C22312" s="2"/>
    </row>
    <row r="22313" spans="3:3" x14ac:dyDescent="0.2">
      <c r="C22313" s="2"/>
    </row>
    <row r="22314" spans="3:3" x14ac:dyDescent="0.2">
      <c r="C22314" s="2"/>
    </row>
    <row r="22315" spans="3:3" x14ac:dyDescent="0.2">
      <c r="C22315" s="2"/>
    </row>
    <row r="22316" spans="3:3" x14ac:dyDescent="0.2">
      <c r="C22316" s="2"/>
    </row>
    <row r="22317" spans="3:3" x14ac:dyDescent="0.2">
      <c r="C22317" s="2"/>
    </row>
    <row r="22318" spans="3:3" x14ac:dyDescent="0.2">
      <c r="C22318" s="2"/>
    </row>
    <row r="22319" spans="3:3" x14ac:dyDescent="0.2">
      <c r="C22319" s="2"/>
    </row>
    <row r="22320" spans="3:3" x14ac:dyDescent="0.2">
      <c r="C22320" s="2"/>
    </row>
    <row r="22321" spans="3:3" x14ac:dyDescent="0.2">
      <c r="C22321" s="2"/>
    </row>
    <row r="22322" spans="3:3" x14ac:dyDescent="0.2">
      <c r="C22322" s="2"/>
    </row>
    <row r="22323" spans="3:3" x14ac:dyDescent="0.2">
      <c r="C22323" s="2"/>
    </row>
    <row r="22324" spans="3:3" x14ac:dyDescent="0.2">
      <c r="C22324" s="2"/>
    </row>
    <row r="22325" spans="3:3" x14ac:dyDescent="0.2">
      <c r="C22325" s="2"/>
    </row>
    <row r="22326" spans="3:3" x14ac:dyDescent="0.2">
      <c r="C22326" s="2"/>
    </row>
    <row r="22327" spans="3:3" x14ac:dyDescent="0.2">
      <c r="C22327" s="2"/>
    </row>
    <row r="22328" spans="3:3" x14ac:dyDescent="0.2">
      <c r="C22328" s="2"/>
    </row>
    <row r="22329" spans="3:3" x14ac:dyDescent="0.2">
      <c r="C22329" s="2"/>
    </row>
    <row r="22330" spans="3:3" x14ac:dyDescent="0.2">
      <c r="C22330" s="2"/>
    </row>
    <row r="22331" spans="3:3" x14ac:dyDescent="0.2">
      <c r="C22331" s="2"/>
    </row>
    <row r="22332" spans="3:3" x14ac:dyDescent="0.2">
      <c r="C22332" s="2"/>
    </row>
    <row r="22333" spans="3:3" x14ac:dyDescent="0.2">
      <c r="C22333" s="2"/>
    </row>
    <row r="22334" spans="3:3" x14ac:dyDescent="0.2">
      <c r="C22334" s="2"/>
    </row>
    <row r="22335" spans="3:3" x14ac:dyDescent="0.2">
      <c r="C22335" s="2"/>
    </row>
    <row r="22336" spans="3:3" x14ac:dyDescent="0.2">
      <c r="C22336" s="2"/>
    </row>
    <row r="22337" spans="3:3" x14ac:dyDescent="0.2">
      <c r="C22337" s="2"/>
    </row>
    <row r="22338" spans="3:3" x14ac:dyDescent="0.2">
      <c r="C22338" s="2"/>
    </row>
    <row r="22339" spans="3:3" x14ac:dyDescent="0.2">
      <c r="C22339" s="2"/>
    </row>
    <row r="22340" spans="3:3" x14ac:dyDescent="0.2">
      <c r="C22340" s="2"/>
    </row>
    <row r="22341" spans="3:3" x14ac:dyDescent="0.2">
      <c r="C22341" s="2"/>
    </row>
    <row r="22342" spans="3:3" x14ac:dyDescent="0.2">
      <c r="C22342" s="2"/>
    </row>
    <row r="22343" spans="3:3" x14ac:dyDescent="0.2">
      <c r="C22343" s="2"/>
    </row>
    <row r="22344" spans="3:3" x14ac:dyDescent="0.2">
      <c r="C22344" s="2"/>
    </row>
    <row r="22345" spans="3:3" x14ac:dyDescent="0.2">
      <c r="C22345" s="2"/>
    </row>
    <row r="22346" spans="3:3" x14ac:dyDescent="0.2">
      <c r="C22346" s="2"/>
    </row>
    <row r="22347" spans="3:3" x14ac:dyDescent="0.2">
      <c r="C22347" s="2"/>
    </row>
    <row r="22348" spans="3:3" x14ac:dyDescent="0.2">
      <c r="C22348" s="2"/>
    </row>
    <row r="22349" spans="3:3" x14ac:dyDescent="0.2">
      <c r="C22349" s="2"/>
    </row>
    <row r="22350" spans="3:3" x14ac:dyDescent="0.2">
      <c r="C22350" s="2"/>
    </row>
    <row r="22351" spans="3:3" x14ac:dyDescent="0.2">
      <c r="C22351" s="2"/>
    </row>
    <row r="22352" spans="3:3" x14ac:dyDescent="0.2">
      <c r="C22352" s="2"/>
    </row>
    <row r="22353" spans="3:3" x14ac:dyDescent="0.2">
      <c r="C22353" s="2"/>
    </row>
    <row r="22354" spans="3:3" x14ac:dyDescent="0.2">
      <c r="C22354" s="2"/>
    </row>
    <row r="22355" spans="3:3" x14ac:dyDescent="0.2">
      <c r="C22355" s="2"/>
    </row>
    <row r="22356" spans="3:3" x14ac:dyDescent="0.2">
      <c r="C22356" s="2"/>
    </row>
    <row r="22357" spans="3:3" x14ac:dyDescent="0.2">
      <c r="C22357" s="2"/>
    </row>
    <row r="22358" spans="3:3" x14ac:dyDescent="0.2">
      <c r="C22358" s="2"/>
    </row>
    <row r="22359" spans="3:3" x14ac:dyDescent="0.2">
      <c r="C22359" s="2"/>
    </row>
    <row r="22360" spans="3:3" x14ac:dyDescent="0.2">
      <c r="C22360" s="2"/>
    </row>
    <row r="22361" spans="3:3" x14ac:dyDescent="0.2">
      <c r="C22361" s="2"/>
    </row>
    <row r="22362" spans="3:3" x14ac:dyDescent="0.2">
      <c r="C22362" s="2"/>
    </row>
    <row r="22363" spans="3:3" x14ac:dyDescent="0.2">
      <c r="C22363" s="2"/>
    </row>
    <row r="22364" spans="3:3" x14ac:dyDescent="0.2">
      <c r="C22364" s="2"/>
    </row>
    <row r="22365" spans="3:3" x14ac:dyDescent="0.2">
      <c r="C22365" s="2"/>
    </row>
    <row r="22366" spans="3:3" x14ac:dyDescent="0.2">
      <c r="C22366" s="2"/>
    </row>
    <row r="22367" spans="3:3" x14ac:dyDescent="0.2">
      <c r="C22367" s="2"/>
    </row>
    <row r="22368" spans="3:3" x14ac:dyDescent="0.2">
      <c r="C22368" s="2"/>
    </row>
    <row r="22369" spans="3:3" x14ac:dyDescent="0.2">
      <c r="C22369" s="2"/>
    </row>
    <row r="22370" spans="3:3" x14ac:dyDescent="0.2">
      <c r="C22370" s="2"/>
    </row>
    <row r="22371" spans="3:3" x14ac:dyDescent="0.2">
      <c r="C22371" s="2"/>
    </row>
    <row r="22372" spans="3:3" x14ac:dyDescent="0.2">
      <c r="C22372" s="2"/>
    </row>
    <row r="22373" spans="3:3" x14ac:dyDescent="0.2">
      <c r="C22373" s="2"/>
    </row>
    <row r="22374" spans="3:3" x14ac:dyDescent="0.2">
      <c r="C22374" s="2"/>
    </row>
    <row r="22375" spans="3:3" x14ac:dyDescent="0.2">
      <c r="C22375" s="2"/>
    </row>
    <row r="22376" spans="3:3" x14ac:dyDescent="0.2">
      <c r="C22376" s="2"/>
    </row>
    <row r="22377" spans="3:3" x14ac:dyDescent="0.2">
      <c r="C22377" s="2"/>
    </row>
    <row r="22378" spans="3:3" x14ac:dyDescent="0.2">
      <c r="C22378" s="2"/>
    </row>
    <row r="22379" spans="3:3" x14ac:dyDescent="0.2">
      <c r="C22379" s="2"/>
    </row>
    <row r="22380" spans="3:3" x14ac:dyDescent="0.2">
      <c r="C22380" s="2"/>
    </row>
    <row r="22381" spans="3:3" x14ac:dyDescent="0.2">
      <c r="C22381" s="2"/>
    </row>
    <row r="22382" spans="3:3" x14ac:dyDescent="0.2">
      <c r="C22382" s="2"/>
    </row>
    <row r="22383" spans="3:3" x14ac:dyDescent="0.2">
      <c r="C22383" s="2"/>
    </row>
    <row r="22384" spans="3:3" x14ac:dyDescent="0.2">
      <c r="C22384" s="2"/>
    </row>
    <row r="22385" spans="3:3" x14ac:dyDescent="0.2">
      <c r="C22385" s="2"/>
    </row>
    <row r="22386" spans="3:3" x14ac:dyDescent="0.2">
      <c r="C22386" s="2"/>
    </row>
    <row r="22387" spans="3:3" x14ac:dyDescent="0.2">
      <c r="C22387" s="2"/>
    </row>
    <row r="22388" spans="3:3" x14ac:dyDescent="0.2">
      <c r="C22388" s="2"/>
    </row>
    <row r="22389" spans="3:3" x14ac:dyDescent="0.2">
      <c r="C22389" s="2"/>
    </row>
    <row r="22390" spans="3:3" x14ac:dyDescent="0.2">
      <c r="C22390" s="2"/>
    </row>
    <row r="22391" spans="3:3" x14ac:dyDescent="0.2">
      <c r="C22391" s="2"/>
    </row>
    <row r="22392" spans="3:3" x14ac:dyDescent="0.2">
      <c r="C22392" s="2"/>
    </row>
    <row r="22393" spans="3:3" x14ac:dyDescent="0.2">
      <c r="C22393" s="2"/>
    </row>
    <row r="22394" spans="3:3" x14ac:dyDescent="0.2">
      <c r="C22394" s="2"/>
    </row>
    <row r="22395" spans="3:3" x14ac:dyDescent="0.2">
      <c r="C22395" s="2"/>
    </row>
    <row r="22396" spans="3:3" x14ac:dyDescent="0.2">
      <c r="C22396" s="2"/>
    </row>
    <row r="22397" spans="3:3" x14ac:dyDescent="0.2">
      <c r="C22397" s="2"/>
    </row>
    <row r="22398" spans="3:3" x14ac:dyDescent="0.2">
      <c r="C22398" s="2"/>
    </row>
    <row r="22399" spans="3:3" x14ac:dyDescent="0.2">
      <c r="C22399" s="2"/>
    </row>
    <row r="22400" spans="3:3" x14ac:dyDescent="0.2">
      <c r="C22400" s="2"/>
    </row>
    <row r="22401" spans="3:3" x14ac:dyDescent="0.2">
      <c r="C22401" s="2"/>
    </row>
    <row r="22402" spans="3:3" x14ac:dyDescent="0.2">
      <c r="C22402" s="2"/>
    </row>
    <row r="22403" spans="3:3" x14ac:dyDescent="0.2">
      <c r="C22403" s="2"/>
    </row>
    <row r="22404" spans="3:3" x14ac:dyDescent="0.2">
      <c r="C22404" s="2"/>
    </row>
    <row r="22405" spans="3:3" x14ac:dyDescent="0.2">
      <c r="C22405" s="2"/>
    </row>
    <row r="22406" spans="3:3" x14ac:dyDescent="0.2">
      <c r="C22406" s="2"/>
    </row>
    <row r="22407" spans="3:3" x14ac:dyDescent="0.2">
      <c r="C22407" s="2"/>
    </row>
    <row r="22408" spans="3:3" x14ac:dyDescent="0.2">
      <c r="C22408" s="2"/>
    </row>
    <row r="22409" spans="3:3" x14ac:dyDescent="0.2">
      <c r="C22409" s="2"/>
    </row>
    <row r="22410" spans="3:3" x14ac:dyDescent="0.2">
      <c r="C22410" s="2"/>
    </row>
    <row r="22411" spans="3:3" x14ac:dyDescent="0.2">
      <c r="C22411" s="2"/>
    </row>
    <row r="22412" spans="3:3" x14ac:dyDescent="0.2">
      <c r="C22412" s="2"/>
    </row>
    <row r="22413" spans="3:3" x14ac:dyDescent="0.2">
      <c r="C22413" s="2"/>
    </row>
    <row r="22414" spans="3:3" x14ac:dyDescent="0.2">
      <c r="C22414" s="2"/>
    </row>
    <row r="22415" spans="3:3" x14ac:dyDescent="0.2">
      <c r="C22415" s="2"/>
    </row>
    <row r="22416" spans="3:3" x14ac:dyDescent="0.2">
      <c r="C22416" s="2"/>
    </row>
    <row r="22417" spans="3:3" x14ac:dyDescent="0.2">
      <c r="C22417" s="2"/>
    </row>
    <row r="22418" spans="3:3" x14ac:dyDescent="0.2">
      <c r="C22418" s="2"/>
    </row>
    <row r="22419" spans="3:3" x14ac:dyDescent="0.2">
      <c r="C22419" s="2"/>
    </row>
    <row r="22420" spans="3:3" x14ac:dyDescent="0.2">
      <c r="C22420" s="2"/>
    </row>
    <row r="22421" spans="3:3" x14ac:dyDescent="0.2">
      <c r="C22421" s="2"/>
    </row>
    <row r="22422" spans="3:3" x14ac:dyDescent="0.2">
      <c r="C22422" s="2"/>
    </row>
    <row r="22423" spans="3:3" x14ac:dyDescent="0.2">
      <c r="C22423" s="2"/>
    </row>
    <row r="22424" spans="3:3" x14ac:dyDescent="0.2">
      <c r="C22424" s="2"/>
    </row>
    <row r="22425" spans="3:3" x14ac:dyDescent="0.2">
      <c r="C22425" s="2"/>
    </row>
    <row r="22426" spans="3:3" x14ac:dyDescent="0.2">
      <c r="C22426" s="2"/>
    </row>
    <row r="22427" spans="3:3" x14ac:dyDescent="0.2">
      <c r="C22427" s="2"/>
    </row>
    <row r="22428" spans="3:3" x14ac:dyDescent="0.2">
      <c r="C22428" s="2"/>
    </row>
    <row r="22429" spans="3:3" x14ac:dyDescent="0.2">
      <c r="C22429" s="2"/>
    </row>
    <row r="22430" spans="3:3" x14ac:dyDescent="0.2">
      <c r="C22430" s="2"/>
    </row>
    <row r="22431" spans="3:3" x14ac:dyDescent="0.2">
      <c r="C22431" s="2"/>
    </row>
    <row r="22432" spans="3:3" x14ac:dyDescent="0.2">
      <c r="C22432" s="2"/>
    </row>
    <row r="22433" spans="3:3" x14ac:dyDescent="0.2">
      <c r="C22433" s="2"/>
    </row>
    <row r="22434" spans="3:3" x14ac:dyDescent="0.2">
      <c r="C22434" s="2"/>
    </row>
    <row r="22435" spans="3:3" x14ac:dyDescent="0.2">
      <c r="C22435" s="2"/>
    </row>
    <row r="22436" spans="3:3" x14ac:dyDescent="0.2">
      <c r="C22436" s="2"/>
    </row>
    <row r="22437" spans="3:3" x14ac:dyDescent="0.2">
      <c r="C22437" s="2"/>
    </row>
    <row r="22438" spans="3:3" x14ac:dyDescent="0.2">
      <c r="C22438" s="2"/>
    </row>
    <row r="22439" spans="3:3" x14ac:dyDescent="0.2">
      <c r="C22439" s="2"/>
    </row>
    <row r="22440" spans="3:3" x14ac:dyDescent="0.2">
      <c r="C22440" s="2"/>
    </row>
    <row r="22441" spans="3:3" x14ac:dyDescent="0.2">
      <c r="C22441" s="2"/>
    </row>
    <row r="22442" spans="3:3" x14ac:dyDescent="0.2">
      <c r="C22442" s="2"/>
    </row>
    <row r="22443" spans="3:3" x14ac:dyDescent="0.2">
      <c r="C22443" s="2"/>
    </row>
    <row r="22444" spans="3:3" x14ac:dyDescent="0.2">
      <c r="C22444" s="2"/>
    </row>
    <row r="22445" spans="3:3" x14ac:dyDescent="0.2">
      <c r="C22445" s="2"/>
    </row>
    <row r="22446" spans="3:3" x14ac:dyDescent="0.2">
      <c r="C22446" s="2"/>
    </row>
    <row r="22447" spans="3:3" x14ac:dyDescent="0.2">
      <c r="C22447" s="2"/>
    </row>
    <row r="22448" spans="3:3" x14ac:dyDescent="0.2">
      <c r="C22448" s="2"/>
    </row>
    <row r="22449" spans="3:3" x14ac:dyDescent="0.2">
      <c r="C22449" s="2"/>
    </row>
    <row r="22450" spans="3:3" x14ac:dyDescent="0.2">
      <c r="C22450" s="2"/>
    </row>
    <row r="22451" spans="3:3" x14ac:dyDescent="0.2">
      <c r="C22451" s="2"/>
    </row>
    <row r="22452" spans="3:3" x14ac:dyDescent="0.2">
      <c r="C22452" s="2"/>
    </row>
    <row r="22453" spans="3:3" x14ac:dyDescent="0.2">
      <c r="C22453" s="2"/>
    </row>
    <row r="22454" spans="3:3" x14ac:dyDescent="0.2">
      <c r="C22454" s="2"/>
    </row>
    <row r="22455" spans="3:3" x14ac:dyDescent="0.2">
      <c r="C22455" s="2"/>
    </row>
    <row r="22456" spans="3:3" x14ac:dyDescent="0.2">
      <c r="C22456" s="2"/>
    </row>
    <row r="22457" spans="3:3" x14ac:dyDescent="0.2">
      <c r="C22457" s="2"/>
    </row>
    <row r="22458" spans="3:3" x14ac:dyDescent="0.2">
      <c r="C22458" s="2"/>
    </row>
    <row r="22459" spans="3:3" x14ac:dyDescent="0.2">
      <c r="C22459" s="2"/>
    </row>
    <row r="22460" spans="3:3" x14ac:dyDescent="0.2">
      <c r="C22460" s="2"/>
    </row>
    <row r="22461" spans="3:3" x14ac:dyDescent="0.2">
      <c r="C22461" s="2"/>
    </row>
    <row r="22462" spans="3:3" x14ac:dyDescent="0.2">
      <c r="C22462" s="2"/>
    </row>
    <row r="22463" spans="3:3" x14ac:dyDescent="0.2">
      <c r="C22463" s="2"/>
    </row>
    <row r="22464" spans="3:3" x14ac:dyDescent="0.2">
      <c r="C22464" s="2"/>
    </row>
    <row r="22465" spans="3:3" x14ac:dyDescent="0.2">
      <c r="C22465" s="2"/>
    </row>
    <row r="22466" spans="3:3" x14ac:dyDescent="0.2">
      <c r="C22466" s="2"/>
    </row>
    <row r="22467" spans="3:3" x14ac:dyDescent="0.2">
      <c r="C22467" s="2"/>
    </row>
    <row r="22468" spans="3:3" x14ac:dyDescent="0.2">
      <c r="C22468" s="2"/>
    </row>
    <row r="22469" spans="3:3" x14ac:dyDescent="0.2">
      <c r="C22469" s="2"/>
    </row>
    <row r="22470" spans="3:3" x14ac:dyDescent="0.2">
      <c r="C22470" s="2"/>
    </row>
    <row r="22471" spans="3:3" x14ac:dyDescent="0.2">
      <c r="C22471" s="2"/>
    </row>
    <row r="22472" spans="3:3" x14ac:dyDescent="0.2">
      <c r="C22472" s="2"/>
    </row>
    <row r="22473" spans="3:3" x14ac:dyDescent="0.2">
      <c r="C22473" s="2"/>
    </row>
    <row r="22474" spans="3:3" x14ac:dyDescent="0.2">
      <c r="C22474" s="2"/>
    </row>
    <row r="22475" spans="3:3" x14ac:dyDescent="0.2">
      <c r="C22475" s="2"/>
    </row>
    <row r="22476" spans="3:3" x14ac:dyDescent="0.2">
      <c r="C22476" s="2"/>
    </row>
    <row r="22477" spans="3:3" x14ac:dyDescent="0.2">
      <c r="C22477" s="2"/>
    </row>
    <row r="22478" spans="3:3" x14ac:dyDescent="0.2">
      <c r="C22478" s="2"/>
    </row>
    <row r="22479" spans="3:3" x14ac:dyDescent="0.2">
      <c r="C22479" s="2"/>
    </row>
    <row r="22480" spans="3:3" x14ac:dyDescent="0.2">
      <c r="C22480" s="2"/>
    </row>
    <row r="22481" spans="3:3" x14ac:dyDescent="0.2">
      <c r="C22481" s="2"/>
    </row>
    <row r="22482" spans="3:3" x14ac:dyDescent="0.2">
      <c r="C22482" s="2"/>
    </row>
    <row r="22483" spans="3:3" x14ac:dyDescent="0.2">
      <c r="C22483" s="2"/>
    </row>
    <row r="22484" spans="3:3" x14ac:dyDescent="0.2">
      <c r="C22484" s="2"/>
    </row>
    <row r="22485" spans="3:3" x14ac:dyDescent="0.2">
      <c r="C22485" s="2"/>
    </row>
    <row r="22486" spans="3:3" x14ac:dyDescent="0.2">
      <c r="C22486" s="2"/>
    </row>
    <row r="22487" spans="3:3" x14ac:dyDescent="0.2">
      <c r="C22487" s="2"/>
    </row>
    <row r="22488" spans="3:3" x14ac:dyDescent="0.2">
      <c r="C22488" s="2"/>
    </row>
    <row r="22489" spans="3:3" x14ac:dyDescent="0.2">
      <c r="C22489" s="2"/>
    </row>
    <row r="22490" spans="3:3" x14ac:dyDescent="0.2">
      <c r="C22490" s="2"/>
    </row>
    <row r="22491" spans="3:3" x14ac:dyDescent="0.2">
      <c r="C22491" s="2"/>
    </row>
    <row r="22492" spans="3:3" x14ac:dyDescent="0.2">
      <c r="C22492" s="2"/>
    </row>
    <row r="22493" spans="3:3" x14ac:dyDescent="0.2">
      <c r="C22493" s="2"/>
    </row>
    <row r="22494" spans="3:3" x14ac:dyDescent="0.2">
      <c r="C22494" s="2"/>
    </row>
    <row r="22495" spans="3:3" x14ac:dyDescent="0.2">
      <c r="C22495" s="2"/>
    </row>
    <row r="22496" spans="3:3" x14ac:dyDescent="0.2">
      <c r="C22496" s="2"/>
    </row>
    <row r="22497" spans="3:3" x14ac:dyDescent="0.2">
      <c r="C22497" s="2"/>
    </row>
    <row r="22498" spans="3:3" x14ac:dyDescent="0.2">
      <c r="C22498" s="2"/>
    </row>
    <row r="22499" spans="3:3" x14ac:dyDescent="0.2">
      <c r="C22499" s="2"/>
    </row>
    <row r="22500" spans="3:3" x14ac:dyDescent="0.2">
      <c r="C22500" s="2"/>
    </row>
    <row r="22501" spans="3:3" x14ac:dyDescent="0.2">
      <c r="C22501" s="2"/>
    </row>
    <row r="22502" spans="3:3" x14ac:dyDescent="0.2">
      <c r="C22502" s="2"/>
    </row>
    <row r="22503" spans="3:3" x14ac:dyDescent="0.2">
      <c r="C22503" s="2"/>
    </row>
    <row r="22504" spans="3:3" x14ac:dyDescent="0.2">
      <c r="C22504" s="2"/>
    </row>
    <row r="22505" spans="3:3" x14ac:dyDescent="0.2">
      <c r="C22505" s="2"/>
    </row>
    <row r="22506" spans="3:3" x14ac:dyDescent="0.2">
      <c r="C22506" s="2"/>
    </row>
    <row r="22507" spans="3:3" x14ac:dyDescent="0.2">
      <c r="C22507" s="2"/>
    </row>
    <row r="22508" spans="3:3" x14ac:dyDescent="0.2">
      <c r="C22508" s="2"/>
    </row>
    <row r="22509" spans="3:3" x14ac:dyDescent="0.2">
      <c r="C22509" s="2"/>
    </row>
    <row r="22510" spans="3:3" x14ac:dyDescent="0.2">
      <c r="C22510" s="2"/>
    </row>
    <row r="22511" spans="3:3" x14ac:dyDescent="0.2">
      <c r="C22511" s="2"/>
    </row>
    <row r="22512" spans="3:3" x14ac:dyDescent="0.2">
      <c r="C22512" s="2"/>
    </row>
    <row r="22513" spans="3:3" x14ac:dyDescent="0.2">
      <c r="C22513" s="2"/>
    </row>
    <row r="22514" spans="3:3" x14ac:dyDescent="0.2">
      <c r="C22514" s="2"/>
    </row>
    <row r="22515" spans="3:3" x14ac:dyDescent="0.2">
      <c r="C22515" s="2"/>
    </row>
    <row r="22516" spans="3:3" x14ac:dyDescent="0.2">
      <c r="C22516" s="2"/>
    </row>
    <row r="22517" spans="3:3" x14ac:dyDescent="0.2">
      <c r="C22517" s="2"/>
    </row>
    <row r="22518" spans="3:3" x14ac:dyDescent="0.2">
      <c r="C22518" s="2"/>
    </row>
    <row r="22519" spans="3:3" x14ac:dyDescent="0.2">
      <c r="C22519" s="2"/>
    </row>
    <row r="22520" spans="3:3" x14ac:dyDescent="0.2">
      <c r="C22520" s="2"/>
    </row>
    <row r="22521" spans="3:3" x14ac:dyDescent="0.2">
      <c r="C22521" s="2"/>
    </row>
    <row r="22522" spans="3:3" x14ac:dyDescent="0.2">
      <c r="C22522" s="2"/>
    </row>
    <row r="22523" spans="3:3" x14ac:dyDescent="0.2">
      <c r="C22523" s="2"/>
    </row>
    <row r="22524" spans="3:3" x14ac:dyDescent="0.2">
      <c r="C22524" s="2"/>
    </row>
    <row r="22525" spans="3:3" x14ac:dyDescent="0.2">
      <c r="C22525" s="2"/>
    </row>
    <row r="22526" spans="3:3" x14ac:dyDescent="0.2">
      <c r="C22526" s="2"/>
    </row>
    <row r="22527" spans="3:3" x14ac:dyDescent="0.2">
      <c r="C22527" s="2"/>
    </row>
    <row r="22528" spans="3:3" x14ac:dyDescent="0.2">
      <c r="C22528" s="2"/>
    </row>
    <row r="22529" spans="3:3" x14ac:dyDescent="0.2">
      <c r="C22529" s="2"/>
    </row>
    <row r="22530" spans="3:3" x14ac:dyDescent="0.2">
      <c r="C22530" s="2"/>
    </row>
    <row r="22531" spans="3:3" x14ac:dyDescent="0.2">
      <c r="C22531" s="2"/>
    </row>
    <row r="22532" spans="3:3" x14ac:dyDescent="0.2">
      <c r="C22532" s="2"/>
    </row>
    <row r="22533" spans="3:3" x14ac:dyDescent="0.2">
      <c r="C22533" s="2"/>
    </row>
    <row r="22534" spans="3:3" x14ac:dyDescent="0.2">
      <c r="C22534" s="2"/>
    </row>
    <row r="22535" spans="3:3" x14ac:dyDescent="0.2">
      <c r="C22535" s="2"/>
    </row>
    <row r="22536" spans="3:3" x14ac:dyDescent="0.2">
      <c r="C22536" s="2"/>
    </row>
    <row r="22537" spans="3:3" x14ac:dyDescent="0.2">
      <c r="C22537" s="2"/>
    </row>
    <row r="22538" spans="3:3" x14ac:dyDescent="0.2">
      <c r="C22538" s="2"/>
    </row>
    <row r="22539" spans="3:3" x14ac:dyDescent="0.2">
      <c r="C22539" s="2"/>
    </row>
    <row r="22540" spans="3:3" x14ac:dyDescent="0.2">
      <c r="C22540" s="2"/>
    </row>
    <row r="22541" spans="3:3" x14ac:dyDescent="0.2">
      <c r="C22541" s="2"/>
    </row>
    <row r="22542" spans="3:3" x14ac:dyDescent="0.2">
      <c r="C22542" s="2"/>
    </row>
    <row r="22543" spans="3:3" x14ac:dyDescent="0.2">
      <c r="C22543" s="2"/>
    </row>
    <row r="22544" spans="3:3" x14ac:dyDescent="0.2">
      <c r="C22544" s="2"/>
    </row>
    <row r="22545" spans="3:3" x14ac:dyDescent="0.2">
      <c r="C22545" s="2"/>
    </row>
    <row r="22546" spans="3:3" x14ac:dyDescent="0.2">
      <c r="C22546" s="2"/>
    </row>
    <row r="22547" spans="3:3" x14ac:dyDescent="0.2">
      <c r="C22547" s="2"/>
    </row>
    <row r="22548" spans="3:3" x14ac:dyDescent="0.2">
      <c r="C22548" s="2"/>
    </row>
    <row r="22549" spans="3:3" x14ac:dyDescent="0.2">
      <c r="C22549" s="2"/>
    </row>
    <row r="22550" spans="3:3" x14ac:dyDescent="0.2">
      <c r="C22550" s="2"/>
    </row>
    <row r="22551" spans="3:3" x14ac:dyDescent="0.2">
      <c r="C22551" s="2"/>
    </row>
    <row r="22552" spans="3:3" x14ac:dyDescent="0.2">
      <c r="C22552" s="2"/>
    </row>
    <row r="22553" spans="3:3" x14ac:dyDescent="0.2">
      <c r="C22553" s="2"/>
    </row>
    <row r="22554" spans="3:3" x14ac:dyDescent="0.2">
      <c r="C22554" s="2"/>
    </row>
    <row r="22555" spans="3:3" x14ac:dyDescent="0.2">
      <c r="C22555" s="2"/>
    </row>
    <row r="22556" spans="3:3" x14ac:dyDescent="0.2">
      <c r="C22556" s="2"/>
    </row>
    <row r="22557" spans="3:3" x14ac:dyDescent="0.2">
      <c r="C22557" s="2"/>
    </row>
    <row r="22558" spans="3:3" x14ac:dyDescent="0.2">
      <c r="C22558" s="2"/>
    </row>
    <row r="22559" spans="3:3" x14ac:dyDescent="0.2">
      <c r="C22559" s="2"/>
    </row>
    <row r="22560" spans="3:3" x14ac:dyDescent="0.2">
      <c r="C22560" s="2"/>
    </row>
    <row r="22561" spans="3:3" x14ac:dyDescent="0.2">
      <c r="C22561" s="2"/>
    </row>
    <row r="22562" spans="3:3" x14ac:dyDescent="0.2">
      <c r="C22562" s="2"/>
    </row>
    <row r="22563" spans="3:3" x14ac:dyDescent="0.2">
      <c r="C22563" s="2"/>
    </row>
    <row r="22564" spans="3:3" x14ac:dyDescent="0.2">
      <c r="C22564" s="2"/>
    </row>
    <row r="22565" spans="3:3" x14ac:dyDescent="0.2">
      <c r="C22565" s="2"/>
    </row>
    <row r="22566" spans="3:3" x14ac:dyDescent="0.2">
      <c r="C22566" s="2"/>
    </row>
    <row r="22567" spans="3:3" x14ac:dyDescent="0.2">
      <c r="C22567" s="2"/>
    </row>
    <row r="22568" spans="3:3" x14ac:dyDescent="0.2">
      <c r="C22568" s="2"/>
    </row>
    <row r="22569" spans="3:3" x14ac:dyDescent="0.2">
      <c r="C22569" s="2"/>
    </row>
    <row r="22570" spans="3:3" x14ac:dyDescent="0.2">
      <c r="C22570" s="2"/>
    </row>
    <row r="22571" spans="3:3" x14ac:dyDescent="0.2">
      <c r="C22571" s="2"/>
    </row>
    <row r="22572" spans="3:3" x14ac:dyDescent="0.2">
      <c r="C22572" s="2"/>
    </row>
    <row r="22573" spans="3:3" x14ac:dyDescent="0.2">
      <c r="C22573" s="2"/>
    </row>
    <row r="22574" spans="3:3" x14ac:dyDescent="0.2">
      <c r="C22574" s="2"/>
    </row>
    <row r="22575" spans="3:3" x14ac:dyDescent="0.2">
      <c r="C22575" s="2"/>
    </row>
    <row r="22576" spans="3:3" x14ac:dyDescent="0.2">
      <c r="C22576" s="2"/>
    </row>
    <row r="22577" spans="3:3" x14ac:dyDescent="0.2">
      <c r="C22577" s="2"/>
    </row>
    <row r="22578" spans="3:3" x14ac:dyDescent="0.2">
      <c r="C22578" s="2"/>
    </row>
    <row r="22579" spans="3:3" x14ac:dyDescent="0.2">
      <c r="C22579" s="2"/>
    </row>
    <row r="22580" spans="3:3" x14ac:dyDescent="0.2">
      <c r="C22580" s="2"/>
    </row>
    <row r="22581" spans="3:3" x14ac:dyDescent="0.2">
      <c r="C22581" s="2"/>
    </row>
    <row r="22582" spans="3:3" x14ac:dyDescent="0.2">
      <c r="C22582" s="2"/>
    </row>
    <row r="22583" spans="3:3" x14ac:dyDescent="0.2">
      <c r="C22583" s="2"/>
    </row>
    <row r="22584" spans="3:3" x14ac:dyDescent="0.2">
      <c r="C22584" s="2"/>
    </row>
    <row r="22585" spans="3:3" x14ac:dyDescent="0.2">
      <c r="C22585" s="2"/>
    </row>
    <row r="22586" spans="3:3" x14ac:dyDescent="0.2">
      <c r="C22586" s="2"/>
    </row>
    <row r="22587" spans="3:3" x14ac:dyDescent="0.2">
      <c r="C22587" s="2"/>
    </row>
    <row r="22588" spans="3:3" x14ac:dyDescent="0.2">
      <c r="C22588" s="2"/>
    </row>
    <row r="22589" spans="3:3" x14ac:dyDescent="0.2">
      <c r="C22589" s="2"/>
    </row>
    <row r="22590" spans="3:3" x14ac:dyDescent="0.2">
      <c r="C22590" s="2"/>
    </row>
    <row r="22591" spans="3:3" x14ac:dyDescent="0.2">
      <c r="C22591" s="2"/>
    </row>
    <row r="22592" spans="3:3" x14ac:dyDescent="0.2">
      <c r="C22592" s="2"/>
    </row>
    <row r="22593" spans="3:3" x14ac:dyDescent="0.2">
      <c r="C22593" s="2"/>
    </row>
    <row r="22594" spans="3:3" x14ac:dyDescent="0.2">
      <c r="C22594" s="2"/>
    </row>
    <row r="22595" spans="3:3" x14ac:dyDescent="0.2">
      <c r="C22595" s="2"/>
    </row>
    <row r="22596" spans="3:3" x14ac:dyDescent="0.2">
      <c r="C22596" s="2"/>
    </row>
    <row r="22597" spans="3:3" x14ac:dyDescent="0.2">
      <c r="C22597" s="2"/>
    </row>
    <row r="22598" spans="3:3" x14ac:dyDescent="0.2">
      <c r="C22598" s="2"/>
    </row>
    <row r="22599" spans="3:3" x14ac:dyDescent="0.2">
      <c r="C22599" s="2"/>
    </row>
    <row r="22600" spans="3:3" x14ac:dyDescent="0.2">
      <c r="C22600" s="2"/>
    </row>
    <row r="22601" spans="3:3" x14ac:dyDescent="0.2">
      <c r="C22601" s="2"/>
    </row>
    <row r="22602" spans="3:3" x14ac:dyDescent="0.2">
      <c r="C22602" s="2"/>
    </row>
    <row r="22603" spans="3:3" x14ac:dyDescent="0.2">
      <c r="C22603" s="2"/>
    </row>
    <row r="22604" spans="3:3" x14ac:dyDescent="0.2">
      <c r="C22604" s="2"/>
    </row>
    <row r="22605" spans="3:3" x14ac:dyDescent="0.2">
      <c r="C22605" s="2"/>
    </row>
    <row r="22606" spans="3:3" x14ac:dyDescent="0.2">
      <c r="C22606" s="2"/>
    </row>
    <row r="22607" spans="3:3" x14ac:dyDescent="0.2">
      <c r="C22607" s="2"/>
    </row>
    <row r="22608" spans="3:3" x14ac:dyDescent="0.2">
      <c r="C22608" s="2"/>
    </row>
    <row r="22609" spans="3:3" x14ac:dyDescent="0.2">
      <c r="C22609" s="2"/>
    </row>
    <row r="22610" spans="3:3" x14ac:dyDescent="0.2">
      <c r="C22610" s="2"/>
    </row>
    <row r="22611" spans="3:3" x14ac:dyDescent="0.2">
      <c r="C22611" s="2"/>
    </row>
    <row r="22612" spans="3:3" x14ac:dyDescent="0.2">
      <c r="C22612" s="2"/>
    </row>
    <row r="22613" spans="3:3" x14ac:dyDescent="0.2">
      <c r="C22613" s="2"/>
    </row>
    <row r="22614" spans="3:3" x14ac:dyDescent="0.2">
      <c r="C22614" s="2"/>
    </row>
    <row r="22615" spans="3:3" x14ac:dyDescent="0.2">
      <c r="C22615" s="2"/>
    </row>
    <row r="22616" spans="3:3" x14ac:dyDescent="0.2">
      <c r="C22616" s="2"/>
    </row>
    <row r="22617" spans="3:3" x14ac:dyDescent="0.2">
      <c r="C22617" s="2"/>
    </row>
    <row r="22618" spans="3:3" x14ac:dyDescent="0.2">
      <c r="C22618" s="2"/>
    </row>
    <row r="22619" spans="3:3" x14ac:dyDescent="0.2">
      <c r="C22619" s="2"/>
    </row>
    <row r="22620" spans="3:3" x14ac:dyDescent="0.2">
      <c r="C22620" s="2"/>
    </row>
    <row r="22621" spans="3:3" x14ac:dyDescent="0.2">
      <c r="C22621" s="2"/>
    </row>
    <row r="22622" spans="3:3" x14ac:dyDescent="0.2">
      <c r="C22622" s="2"/>
    </row>
    <row r="22623" spans="3:3" x14ac:dyDescent="0.2">
      <c r="C22623" s="2"/>
    </row>
    <row r="22624" spans="3:3" x14ac:dyDescent="0.2">
      <c r="C22624" s="2"/>
    </row>
    <row r="22625" spans="3:3" x14ac:dyDescent="0.2">
      <c r="C22625" s="2"/>
    </row>
    <row r="22626" spans="3:3" x14ac:dyDescent="0.2">
      <c r="C22626" s="2"/>
    </row>
    <row r="22627" spans="3:3" x14ac:dyDescent="0.2">
      <c r="C22627" s="2"/>
    </row>
    <row r="22628" spans="3:3" x14ac:dyDescent="0.2">
      <c r="C22628" s="2"/>
    </row>
    <row r="22629" spans="3:3" x14ac:dyDescent="0.2">
      <c r="C22629" s="2"/>
    </row>
    <row r="22630" spans="3:3" x14ac:dyDescent="0.2">
      <c r="C22630" s="2"/>
    </row>
    <row r="22631" spans="3:3" x14ac:dyDescent="0.2">
      <c r="C22631" s="2"/>
    </row>
    <row r="22632" spans="3:3" x14ac:dyDescent="0.2">
      <c r="C22632" s="2"/>
    </row>
    <row r="22633" spans="3:3" x14ac:dyDescent="0.2">
      <c r="C22633" s="2"/>
    </row>
    <row r="22634" spans="3:3" x14ac:dyDescent="0.2">
      <c r="C22634" s="2"/>
    </row>
    <row r="22635" spans="3:3" x14ac:dyDescent="0.2">
      <c r="C22635" s="2"/>
    </row>
    <row r="22636" spans="3:3" x14ac:dyDescent="0.2">
      <c r="C22636" s="2"/>
    </row>
    <row r="22637" spans="3:3" x14ac:dyDescent="0.2">
      <c r="C22637" s="2"/>
    </row>
    <row r="22638" spans="3:3" x14ac:dyDescent="0.2">
      <c r="C22638" s="2"/>
    </row>
    <row r="22639" spans="3:3" x14ac:dyDescent="0.2">
      <c r="C22639" s="2"/>
    </row>
    <row r="22640" spans="3:3" x14ac:dyDescent="0.2">
      <c r="C22640" s="2"/>
    </row>
    <row r="22641" spans="3:3" x14ac:dyDescent="0.2">
      <c r="C22641" s="2"/>
    </row>
    <row r="22642" spans="3:3" x14ac:dyDescent="0.2">
      <c r="C22642" s="2"/>
    </row>
    <row r="22643" spans="3:3" x14ac:dyDescent="0.2">
      <c r="C22643" s="2"/>
    </row>
    <row r="22644" spans="3:3" x14ac:dyDescent="0.2">
      <c r="C22644" s="2"/>
    </row>
    <row r="22645" spans="3:3" x14ac:dyDescent="0.2">
      <c r="C22645" s="2"/>
    </row>
    <row r="22646" spans="3:3" x14ac:dyDescent="0.2">
      <c r="C22646" s="2"/>
    </row>
    <row r="22647" spans="3:3" x14ac:dyDescent="0.2">
      <c r="C22647" s="2"/>
    </row>
    <row r="22648" spans="3:3" x14ac:dyDescent="0.2">
      <c r="C22648" s="2"/>
    </row>
    <row r="22649" spans="3:3" x14ac:dyDescent="0.2">
      <c r="C22649" s="2"/>
    </row>
    <row r="22650" spans="3:3" x14ac:dyDescent="0.2">
      <c r="C22650" s="2"/>
    </row>
    <row r="22651" spans="3:3" x14ac:dyDescent="0.2">
      <c r="C22651" s="2"/>
    </row>
    <row r="22652" spans="3:3" x14ac:dyDescent="0.2">
      <c r="C22652" s="2"/>
    </row>
    <row r="22653" spans="3:3" x14ac:dyDescent="0.2">
      <c r="C22653" s="2"/>
    </row>
    <row r="22654" spans="3:3" x14ac:dyDescent="0.2">
      <c r="C22654" s="2"/>
    </row>
    <row r="22655" spans="3:3" x14ac:dyDescent="0.2">
      <c r="C22655" s="2"/>
    </row>
    <row r="22656" spans="3:3" x14ac:dyDescent="0.2">
      <c r="C22656" s="2"/>
    </row>
    <row r="22657" spans="3:3" x14ac:dyDescent="0.2">
      <c r="C22657" s="2"/>
    </row>
    <row r="22658" spans="3:3" x14ac:dyDescent="0.2">
      <c r="C22658" s="2"/>
    </row>
    <row r="22659" spans="3:3" x14ac:dyDescent="0.2">
      <c r="C22659" s="2"/>
    </row>
    <row r="22660" spans="3:3" x14ac:dyDescent="0.2">
      <c r="C22660" s="2"/>
    </row>
    <row r="22661" spans="3:3" x14ac:dyDescent="0.2">
      <c r="C22661" s="2"/>
    </row>
    <row r="22662" spans="3:3" x14ac:dyDescent="0.2">
      <c r="C22662" s="2"/>
    </row>
    <row r="22663" spans="3:3" x14ac:dyDescent="0.2">
      <c r="C22663" s="2"/>
    </row>
    <row r="22664" spans="3:3" x14ac:dyDescent="0.2">
      <c r="C22664" s="2"/>
    </row>
    <row r="22665" spans="3:3" x14ac:dyDescent="0.2">
      <c r="C22665" s="2"/>
    </row>
    <row r="22666" spans="3:3" x14ac:dyDescent="0.2">
      <c r="C22666" s="2"/>
    </row>
    <row r="22667" spans="3:3" x14ac:dyDescent="0.2">
      <c r="C22667" s="2"/>
    </row>
    <row r="22668" spans="3:3" x14ac:dyDescent="0.2">
      <c r="C22668" s="2"/>
    </row>
    <row r="22669" spans="3:3" x14ac:dyDescent="0.2">
      <c r="C22669" s="2"/>
    </row>
    <row r="22670" spans="3:3" x14ac:dyDescent="0.2">
      <c r="C22670" s="2"/>
    </row>
    <row r="22671" spans="3:3" x14ac:dyDescent="0.2">
      <c r="C22671" s="2"/>
    </row>
    <row r="22672" spans="3:3" x14ac:dyDescent="0.2">
      <c r="C22672" s="2"/>
    </row>
    <row r="22673" spans="3:3" x14ac:dyDescent="0.2">
      <c r="C22673" s="2"/>
    </row>
    <row r="22674" spans="3:3" x14ac:dyDescent="0.2">
      <c r="C22674" s="2"/>
    </row>
    <row r="22675" spans="3:3" x14ac:dyDescent="0.2">
      <c r="C22675" s="2"/>
    </row>
    <row r="22676" spans="3:3" x14ac:dyDescent="0.2">
      <c r="C22676" s="2"/>
    </row>
    <row r="22677" spans="3:3" x14ac:dyDescent="0.2">
      <c r="C22677" s="2"/>
    </row>
    <row r="22678" spans="3:3" x14ac:dyDescent="0.2">
      <c r="C22678" s="2"/>
    </row>
    <row r="22679" spans="3:3" x14ac:dyDescent="0.2">
      <c r="C22679" s="2"/>
    </row>
    <row r="22680" spans="3:3" x14ac:dyDescent="0.2">
      <c r="C22680" s="2"/>
    </row>
    <row r="22681" spans="3:3" x14ac:dyDescent="0.2">
      <c r="C22681" s="2"/>
    </row>
    <row r="22682" spans="3:3" x14ac:dyDescent="0.2">
      <c r="C22682" s="2"/>
    </row>
    <row r="22683" spans="3:3" x14ac:dyDescent="0.2">
      <c r="C22683" s="2"/>
    </row>
    <row r="22684" spans="3:3" x14ac:dyDescent="0.2">
      <c r="C22684" s="2"/>
    </row>
    <row r="22685" spans="3:3" x14ac:dyDescent="0.2">
      <c r="C22685" s="2"/>
    </row>
    <row r="22686" spans="3:3" x14ac:dyDescent="0.2">
      <c r="C22686" s="2"/>
    </row>
    <row r="22687" spans="3:3" x14ac:dyDescent="0.2">
      <c r="C22687" s="2"/>
    </row>
    <row r="22688" spans="3:3" x14ac:dyDescent="0.2">
      <c r="C22688" s="2"/>
    </row>
    <row r="22689" spans="3:3" x14ac:dyDescent="0.2">
      <c r="C22689" s="2"/>
    </row>
    <row r="22690" spans="3:3" x14ac:dyDescent="0.2">
      <c r="C22690" s="2"/>
    </row>
    <row r="22691" spans="3:3" x14ac:dyDescent="0.2">
      <c r="C22691" s="2"/>
    </row>
    <row r="22692" spans="3:3" x14ac:dyDescent="0.2">
      <c r="C22692" s="2"/>
    </row>
    <row r="22693" spans="3:3" x14ac:dyDescent="0.2">
      <c r="C22693" s="2"/>
    </row>
    <row r="22694" spans="3:3" x14ac:dyDescent="0.2">
      <c r="C22694" s="2"/>
    </row>
    <row r="22695" spans="3:3" x14ac:dyDescent="0.2">
      <c r="C22695" s="2"/>
    </row>
    <row r="22696" spans="3:3" x14ac:dyDescent="0.2">
      <c r="C22696" s="2"/>
    </row>
    <row r="22697" spans="3:3" x14ac:dyDescent="0.2">
      <c r="C22697" s="2"/>
    </row>
    <row r="22698" spans="3:3" x14ac:dyDescent="0.2">
      <c r="C22698" s="2"/>
    </row>
    <row r="22699" spans="3:3" x14ac:dyDescent="0.2">
      <c r="C22699" s="2"/>
    </row>
    <row r="22700" spans="3:3" x14ac:dyDescent="0.2">
      <c r="C22700" s="2"/>
    </row>
    <row r="22701" spans="3:3" x14ac:dyDescent="0.2">
      <c r="C22701" s="2"/>
    </row>
    <row r="22702" spans="3:3" x14ac:dyDescent="0.2">
      <c r="C22702" s="2"/>
    </row>
    <row r="22703" spans="3:3" x14ac:dyDescent="0.2">
      <c r="C22703" s="2"/>
    </row>
    <row r="22704" spans="3:3" x14ac:dyDescent="0.2">
      <c r="C22704" s="2"/>
    </row>
    <row r="22705" spans="3:3" x14ac:dyDescent="0.2">
      <c r="C22705" s="2"/>
    </row>
    <row r="22706" spans="3:3" x14ac:dyDescent="0.2">
      <c r="C22706" s="2"/>
    </row>
    <row r="22707" spans="3:3" x14ac:dyDescent="0.2">
      <c r="C22707" s="2"/>
    </row>
    <row r="22708" spans="3:3" x14ac:dyDescent="0.2">
      <c r="C22708" s="2"/>
    </row>
    <row r="22709" spans="3:3" x14ac:dyDescent="0.2">
      <c r="C22709" s="2"/>
    </row>
    <row r="22710" spans="3:3" x14ac:dyDescent="0.2">
      <c r="C22710" s="2"/>
    </row>
    <row r="22711" spans="3:3" x14ac:dyDescent="0.2">
      <c r="C22711" s="2"/>
    </row>
    <row r="22712" spans="3:3" x14ac:dyDescent="0.2">
      <c r="C22712" s="2"/>
    </row>
    <row r="22713" spans="3:3" x14ac:dyDescent="0.2">
      <c r="C22713" s="2"/>
    </row>
    <row r="22714" spans="3:3" x14ac:dyDescent="0.2">
      <c r="C22714" s="2"/>
    </row>
    <row r="22715" spans="3:3" x14ac:dyDescent="0.2">
      <c r="C22715" s="2"/>
    </row>
    <row r="22716" spans="3:3" x14ac:dyDescent="0.2">
      <c r="C22716" s="2"/>
    </row>
    <row r="22717" spans="3:3" x14ac:dyDescent="0.2">
      <c r="C22717" s="2"/>
    </row>
    <row r="22718" spans="3:3" x14ac:dyDescent="0.2">
      <c r="C22718" s="2"/>
    </row>
    <row r="22719" spans="3:3" x14ac:dyDescent="0.2">
      <c r="C22719" s="2"/>
    </row>
    <row r="22720" spans="3:3" x14ac:dyDescent="0.2">
      <c r="C22720" s="2"/>
    </row>
    <row r="22721" spans="3:3" x14ac:dyDescent="0.2">
      <c r="C22721" s="2"/>
    </row>
    <row r="22722" spans="3:3" x14ac:dyDescent="0.2">
      <c r="C22722" s="2"/>
    </row>
    <row r="22723" spans="3:3" x14ac:dyDescent="0.2">
      <c r="C22723" s="2"/>
    </row>
    <row r="22724" spans="3:3" x14ac:dyDescent="0.2">
      <c r="C22724" s="2"/>
    </row>
    <row r="22725" spans="3:3" x14ac:dyDescent="0.2">
      <c r="C22725" s="2"/>
    </row>
    <row r="22726" spans="3:3" x14ac:dyDescent="0.2">
      <c r="C22726" s="2"/>
    </row>
    <row r="22727" spans="3:3" x14ac:dyDescent="0.2">
      <c r="C22727" s="2"/>
    </row>
    <row r="22728" spans="3:3" x14ac:dyDescent="0.2">
      <c r="C22728" s="2"/>
    </row>
    <row r="22729" spans="3:3" x14ac:dyDescent="0.2">
      <c r="C22729" s="2"/>
    </row>
    <row r="22730" spans="3:3" x14ac:dyDescent="0.2">
      <c r="C22730" s="2"/>
    </row>
    <row r="22731" spans="3:3" x14ac:dyDescent="0.2">
      <c r="C22731" s="2"/>
    </row>
    <row r="22732" spans="3:3" x14ac:dyDescent="0.2">
      <c r="C22732" s="2"/>
    </row>
    <row r="22733" spans="3:3" x14ac:dyDescent="0.2">
      <c r="C22733" s="2"/>
    </row>
    <row r="22734" spans="3:3" x14ac:dyDescent="0.2">
      <c r="C22734" s="2"/>
    </row>
    <row r="22735" spans="3:3" x14ac:dyDescent="0.2">
      <c r="C22735" s="2"/>
    </row>
    <row r="22736" spans="3:3" x14ac:dyDescent="0.2">
      <c r="C22736" s="2"/>
    </row>
    <row r="22737" spans="3:3" x14ac:dyDescent="0.2">
      <c r="C22737" s="2"/>
    </row>
    <row r="22738" spans="3:3" x14ac:dyDescent="0.2">
      <c r="C22738" s="2"/>
    </row>
    <row r="22739" spans="3:3" x14ac:dyDescent="0.2">
      <c r="C22739" s="2"/>
    </row>
    <row r="22740" spans="3:3" x14ac:dyDescent="0.2">
      <c r="C22740" s="2"/>
    </row>
    <row r="22741" spans="3:3" x14ac:dyDescent="0.2">
      <c r="C22741" s="2"/>
    </row>
    <row r="22742" spans="3:3" x14ac:dyDescent="0.2">
      <c r="C22742" s="2"/>
    </row>
    <row r="22743" spans="3:3" x14ac:dyDescent="0.2">
      <c r="C22743" s="2"/>
    </row>
    <row r="22744" spans="3:3" x14ac:dyDescent="0.2">
      <c r="C22744" s="2"/>
    </row>
    <row r="22745" spans="3:3" x14ac:dyDescent="0.2">
      <c r="C22745" s="2"/>
    </row>
    <row r="22746" spans="3:3" x14ac:dyDescent="0.2">
      <c r="C22746" s="2"/>
    </row>
    <row r="22747" spans="3:3" x14ac:dyDescent="0.2">
      <c r="C22747" s="2"/>
    </row>
    <row r="22748" spans="3:3" x14ac:dyDescent="0.2">
      <c r="C22748" s="2"/>
    </row>
    <row r="22749" spans="3:3" x14ac:dyDescent="0.2">
      <c r="C22749" s="2"/>
    </row>
    <row r="22750" spans="3:3" x14ac:dyDescent="0.2">
      <c r="C22750" s="2"/>
    </row>
    <row r="22751" spans="3:3" x14ac:dyDescent="0.2">
      <c r="C22751" s="2"/>
    </row>
    <row r="22752" spans="3:3" x14ac:dyDescent="0.2">
      <c r="C22752" s="2"/>
    </row>
    <row r="22753" spans="3:3" x14ac:dyDescent="0.2">
      <c r="C22753" s="2"/>
    </row>
    <row r="22754" spans="3:3" x14ac:dyDescent="0.2">
      <c r="C22754" s="2"/>
    </row>
    <row r="22755" spans="3:3" x14ac:dyDescent="0.2">
      <c r="C22755" s="2"/>
    </row>
    <row r="22756" spans="3:3" x14ac:dyDescent="0.2">
      <c r="C22756" s="2"/>
    </row>
    <row r="22757" spans="3:3" x14ac:dyDescent="0.2">
      <c r="C22757" s="2"/>
    </row>
    <row r="22758" spans="3:3" x14ac:dyDescent="0.2">
      <c r="C22758" s="2"/>
    </row>
    <row r="22759" spans="3:3" x14ac:dyDescent="0.2">
      <c r="C22759" s="2"/>
    </row>
    <row r="22760" spans="3:3" x14ac:dyDescent="0.2">
      <c r="C22760" s="2"/>
    </row>
    <row r="22761" spans="3:3" x14ac:dyDescent="0.2">
      <c r="C22761" s="2"/>
    </row>
    <row r="22762" spans="3:3" x14ac:dyDescent="0.2">
      <c r="C22762" s="2"/>
    </row>
    <row r="22763" spans="3:3" x14ac:dyDescent="0.2">
      <c r="C22763" s="2"/>
    </row>
    <row r="22764" spans="3:3" x14ac:dyDescent="0.2">
      <c r="C22764" s="2"/>
    </row>
    <row r="22765" spans="3:3" x14ac:dyDescent="0.2">
      <c r="C22765" s="2"/>
    </row>
    <row r="22766" spans="3:3" x14ac:dyDescent="0.2">
      <c r="C22766" s="2"/>
    </row>
    <row r="22767" spans="3:3" x14ac:dyDescent="0.2">
      <c r="C22767" s="2"/>
    </row>
    <row r="22768" spans="3:3" x14ac:dyDescent="0.2">
      <c r="C22768" s="2"/>
    </row>
    <row r="22769" spans="3:3" x14ac:dyDescent="0.2">
      <c r="C22769" s="2"/>
    </row>
    <row r="22770" spans="3:3" x14ac:dyDescent="0.2">
      <c r="C22770" s="2"/>
    </row>
    <row r="22771" spans="3:3" x14ac:dyDescent="0.2">
      <c r="C22771" s="2"/>
    </row>
    <row r="22772" spans="3:3" x14ac:dyDescent="0.2">
      <c r="C22772" s="2"/>
    </row>
    <row r="22773" spans="3:3" x14ac:dyDescent="0.2">
      <c r="C22773" s="2"/>
    </row>
    <row r="22774" spans="3:3" x14ac:dyDescent="0.2">
      <c r="C22774" s="2"/>
    </row>
    <row r="22775" spans="3:3" x14ac:dyDescent="0.2">
      <c r="C22775" s="2"/>
    </row>
    <row r="22776" spans="3:3" x14ac:dyDescent="0.2">
      <c r="C22776" s="2"/>
    </row>
    <row r="22777" spans="3:3" x14ac:dyDescent="0.2">
      <c r="C22777" s="2"/>
    </row>
    <row r="22778" spans="3:3" x14ac:dyDescent="0.2">
      <c r="C22778" s="2"/>
    </row>
    <row r="22779" spans="3:3" x14ac:dyDescent="0.2">
      <c r="C22779" s="2"/>
    </row>
    <row r="22780" spans="3:3" x14ac:dyDescent="0.2">
      <c r="C22780" s="2"/>
    </row>
    <row r="22781" spans="3:3" x14ac:dyDescent="0.2">
      <c r="C22781" s="2"/>
    </row>
    <row r="22782" spans="3:3" x14ac:dyDescent="0.2">
      <c r="C22782" s="2"/>
    </row>
    <row r="22783" spans="3:3" x14ac:dyDescent="0.2">
      <c r="C22783" s="2"/>
    </row>
    <row r="22784" spans="3:3" x14ac:dyDescent="0.2">
      <c r="C22784" s="2"/>
    </row>
    <row r="22785" spans="3:3" x14ac:dyDescent="0.2">
      <c r="C22785" s="2"/>
    </row>
    <row r="22786" spans="3:3" x14ac:dyDescent="0.2">
      <c r="C22786" s="2"/>
    </row>
    <row r="22787" spans="3:3" x14ac:dyDescent="0.2">
      <c r="C22787" s="2"/>
    </row>
    <row r="22788" spans="3:3" x14ac:dyDescent="0.2">
      <c r="C22788" s="2"/>
    </row>
    <row r="22789" spans="3:3" x14ac:dyDescent="0.2">
      <c r="C22789" s="2"/>
    </row>
    <row r="22790" spans="3:3" x14ac:dyDescent="0.2">
      <c r="C22790" s="2"/>
    </row>
    <row r="22791" spans="3:3" x14ac:dyDescent="0.2">
      <c r="C22791" s="2"/>
    </row>
    <row r="22792" spans="3:3" x14ac:dyDescent="0.2">
      <c r="C22792" s="2"/>
    </row>
    <row r="22793" spans="3:3" x14ac:dyDescent="0.2">
      <c r="C22793" s="2"/>
    </row>
    <row r="22794" spans="3:3" x14ac:dyDescent="0.2">
      <c r="C22794" s="2"/>
    </row>
    <row r="22795" spans="3:3" x14ac:dyDescent="0.2">
      <c r="C22795" s="2"/>
    </row>
    <row r="22796" spans="3:3" x14ac:dyDescent="0.2">
      <c r="C22796" s="2"/>
    </row>
    <row r="22797" spans="3:3" x14ac:dyDescent="0.2">
      <c r="C22797" s="2"/>
    </row>
    <row r="22798" spans="3:3" x14ac:dyDescent="0.2">
      <c r="C22798" s="2"/>
    </row>
    <row r="22799" spans="3:3" x14ac:dyDescent="0.2">
      <c r="C22799" s="2"/>
    </row>
    <row r="22800" spans="3:3" x14ac:dyDescent="0.2">
      <c r="C22800" s="2"/>
    </row>
    <row r="22801" spans="3:3" x14ac:dyDescent="0.2">
      <c r="C22801" s="2"/>
    </row>
    <row r="22802" spans="3:3" x14ac:dyDescent="0.2">
      <c r="C22802" s="2"/>
    </row>
    <row r="22803" spans="3:3" x14ac:dyDescent="0.2">
      <c r="C22803" s="2"/>
    </row>
    <row r="22804" spans="3:3" x14ac:dyDescent="0.2">
      <c r="C22804" s="2"/>
    </row>
    <row r="22805" spans="3:3" x14ac:dyDescent="0.2">
      <c r="C22805" s="2"/>
    </row>
    <row r="22806" spans="3:3" x14ac:dyDescent="0.2">
      <c r="C22806" s="2"/>
    </row>
    <row r="22807" spans="3:3" x14ac:dyDescent="0.2">
      <c r="C22807" s="2"/>
    </row>
    <row r="22808" spans="3:3" x14ac:dyDescent="0.2">
      <c r="C22808" s="2"/>
    </row>
    <row r="22809" spans="3:3" x14ac:dyDescent="0.2">
      <c r="C22809" s="2"/>
    </row>
    <row r="22810" spans="3:3" x14ac:dyDescent="0.2">
      <c r="C22810" s="2"/>
    </row>
    <row r="22811" spans="3:3" x14ac:dyDescent="0.2">
      <c r="C22811" s="2"/>
    </row>
    <row r="22812" spans="3:3" x14ac:dyDescent="0.2">
      <c r="C22812" s="2"/>
    </row>
    <row r="22813" spans="3:3" x14ac:dyDescent="0.2">
      <c r="C22813" s="2"/>
    </row>
    <row r="22814" spans="3:3" x14ac:dyDescent="0.2">
      <c r="C22814" s="2"/>
    </row>
    <row r="22815" spans="3:3" x14ac:dyDescent="0.2">
      <c r="C22815" s="2"/>
    </row>
    <row r="22816" spans="3:3" x14ac:dyDescent="0.2">
      <c r="C22816" s="2"/>
    </row>
    <row r="22817" spans="3:3" x14ac:dyDescent="0.2">
      <c r="C22817" s="2"/>
    </row>
    <row r="22818" spans="3:3" x14ac:dyDescent="0.2">
      <c r="C22818" s="2"/>
    </row>
    <row r="22819" spans="3:3" x14ac:dyDescent="0.2">
      <c r="C22819" s="2"/>
    </row>
    <row r="22820" spans="3:3" x14ac:dyDescent="0.2">
      <c r="C22820" s="2"/>
    </row>
    <row r="22821" spans="3:3" x14ac:dyDescent="0.2">
      <c r="C22821" s="2"/>
    </row>
    <row r="22822" spans="3:3" x14ac:dyDescent="0.2">
      <c r="C22822" s="2"/>
    </row>
    <row r="22823" spans="3:3" x14ac:dyDescent="0.2">
      <c r="C22823" s="2"/>
    </row>
    <row r="22824" spans="3:3" x14ac:dyDescent="0.2">
      <c r="C22824" s="2"/>
    </row>
    <row r="22825" spans="3:3" x14ac:dyDescent="0.2">
      <c r="C22825" s="2"/>
    </row>
    <row r="22826" spans="3:3" x14ac:dyDescent="0.2">
      <c r="C22826" s="2"/>
    </row>
    <row r="22827" spans="3:3" x14ac:dyDescent="0.2">
      <c r="C22827" s="2"/>
    </row>
    <row r="22828" spans="3:3" x14ac:dyDescent="0.2">
      <c r="C22828" s="2"/>
    </row>
    <row r="22829" spans="3:3" x14ac:dyDescent="0.2">
      <c r="C22829" s="2"/>
    </row>
    <row r="22830" spans="3:3" x14ac:dyDescent="0.2">
      <c r="C22830" s="2"/>
    </row>
    <row r="22831" spans="3:3" x14ac:dyDescent="0.2">
      <c r="C22831" s="2"/>
    </row>
    <row r="22832" spans="3:3" x14ac:dyDescent="0.2">
      <c r="C22832" s="2"/>
    </row>
    <row r="22833" spans="3:3" x14ac:dyDescent="0.2">
      <c r="C22833" s="2"/>
    </row>
    <row r="22834" spans="3:3" x14ac:dyDescent="0.2">
      <c r="C22834" s="2"/>
    </row>
    <row r="22835" spans="3:3" x14ac:dyDescent="0.2">
      <c r="C22835" s="2"/>
    </row>
    <row r="22836" spans="3:3" x14ac:dyDescent="0.2">
      <c r="C22836" s="2"/>
    </row>
    <row r="22837" spans="3:3" x14ac:dyDescent="0.2">
      <c r="C22837" s="2"/>
    </row>
    <row r="22838" spans="3:3" x14ac:dyDescent="0.2">
      <c r="C22838" s="2"/>
    </row>
    <row r="22839" spans="3:3" x14ac:dyDescent="0.2">
      <c r="C22839" s="2"/>
    </row>
    <row r="22840" spans="3:3" x14ac:dyDescent="0.2">
      <c r="C22840" s="2"/>
    </row>
    <row r="22841" spans="3:3" x14ac:dyDescent="0.2">
      <c r="C22841" s="2"/>
    </row>
    <row r="22842" spans="3:3" x14ac:dyDescent="0.2">
      <c r="C22842" s="2"/>
    </row>
    <row r="22843" spans="3:3" x14ac:dyDescent="0.2">
      <c r="C22843" s="2"/>
    </row>
    <row r="22844" spans="3:3" x14ac:dyDescent="0.2">
      <c r="C22844" s="2"/>
    </row>
    <row r="22845" spans="3:3" x14ac:dyDescent="0.2">
      <c r="C22845" s="2"/>
    </row>
    <row r="22846" spans="3:3" x14ac:dyDescent="0.2">
      <c r="C22846" s="2"/>
    </row>
    <row r="22847" spans="3:3" x14ac:dyDescent="0.2">
      <c r="C22847" s="2"/>
    </row>
    <row r="22848" spans="3:3" x14ac:dyDescent="0.2">
      <c r="C22848" s="2"/>
    </row>
    <row r="22849" spans="3:3" x14ac:dyDescent="0.2">
      <c r="C22849" s="2"/>
    </row>
    <row r="22850" spans="3:3" x14ac:dyDescent="0.2">
      <c r="C22850" s="2"/>
    </row>
    <row r="22851" spans="3:3" x14ac:dyDescent="0.2">
      <c r="C22851" s="2"/>
    </row>
    <row r="22852" spans="3:3" x14ac:dyDescent="0.2">
      <c r="C22852" s="2"/>
    </row>
    <row r="22853" spans="3:3" x14ac:dyDescent="0.2">
      <c r="C22853" s="2"/>
    </row>
    <row r="22854" spans="3:3" x14ac:dyDescent="0.2">
      <c r="C22854" s="2"/>
    </row>
    <row r="22855" spans="3:3" x14ac:dyDescent="0.2">
      <c r="C22855" s="2"/>
    </row>
    <row r="22856" spans="3:3" x14ac:dyDescent="0.2">
      <c r="C22856" s="2"/>
    </row>
    <row r="22857" spans="3:3" x14ac:dyDescent="0.2">
      <c r="C22857" s="2"/>
    </row>
    <row r="22858" spans="3:3" x14ac:dyDescent="0.2">
      <c r="C22858" s="2"/>
    </row>
    <row r="22859" spans="3:3" x14ac:dyDescent="0.2">
      <c r="C22859" s="2"/>
    </row>
    <row r="22860" spans="3:3" x14ac:dyDescent="0.2">
      <c r="C22860" s="2"/>
    </row>
    <row r="22861" spans="3:3" x14ac:dyDescent="0.2">
      <c r="C22861" s="2"/>
    </row>
    <row r="22862" spans="3:3" x14ac:dyDescent="0.2">
      <c r="C22862" s="2"/>
    </row>
    <row r="22863" spans="3:3" x14ac:dyDescent="0.2">
      <c r="C22863" s="2"/>
    </row>
    <row r="22864" spans="3:3" x14ac:dyDescent="0.2">
      <c r="C22864" s="2"/>
    </row>
    <row r="22865" spans="3:3" x14ac:dyDescent="0.2">
      <c r="C22865" s="2"/>
    </row>
    <row r="22866" spans="3:3" x14ac:dyDescent="0.2">
      <c r="C22866" s="2"/>
    </row>
    <row r="22867" spans="3:3" x14ac:dyDescent="0.2">
      <c r="C22867" s="2"/>
    </row>
    <row r="22868" spans="3:3" x14ac:dyDescent="0.2">
      <c r="C22868" s="2"/>
    </row>
    <row r="22869" spans="3:3" x14ac:dyDescent="0.2">
      <c r="C22869" s="2"/>
    </row>
    <row r="22870" spans="3:3" x14ac:dyDescent="0.2">
      <c r="C22870" s="2"/>
    </row>
    <row r="22871" spans="3:3" x14ac:dyDescent="0.2">
      <c r="C22871" s="2"/>
    </row>
    <row r="22872" spans="3:3" x14ac:dyDescent="0.2">
      <c r="C22872" s="2"/>
    </row>
    <row r="22873" spans="3:3" x14ac:dyDescent="0.2">
      <c r="C22873" s="2"/>
    </row>
    <row r="22874" spans="3:3" x14ac:dyDescent="0.2">
      <c r="C22874" s="2"/>
    </row>
    <row r="22875" spans="3:3" x14ac:dyDescent="0.2">
      <c r="C22875" s="2"/>
    </row>
    <row r="22876" spans="3:3" x14ac:dyDescent="0.2">
      <c r="C22876" s="2"/>
    </row>
    <row r="22877" spans="3:3" x14ac:dyDescent="0.2">
      <c r="C22877" s="2"/>
    </row>
    <row r="22878" spans="3:3" x14ac:dyDescent="0.2">
      <c r="C22878" s="2"/>
    </row>
    <row r="22879" spans="3:3" x14ac:dyDescent="0.2">
      <c r="C22879" s="2"/>
    </row>
    <row r="22880" spans="3:3" x14ac:dyDescent="0.2">
      <c r="C22880" s="2"/>
    </row>
    <row r="22881" spans="3:3" x14ac:dyDescent="0.2">
      <c r="C22881" s="2"/>
    </row>
    <row r="22882" spans="3:3" x14ac:dyDescent="0.2">
      <c r="C22882" s="2"/>
    </row>
    <row r="22883" spans="3:3" x14ac:dyDescent="0.2">
      <c r="C22883" s="2"/>
    </row>
    <row r="22884" spans="3:3" x14ac:dyDescent="0.2">
      <c r="C22884" s="2"/>
    </row>
    <row r="22885" spans="3:3" x14ac:dyDescent="0.2">
      <c r="C22885" s="2"/>
    </row>
    <row r="22886" spans="3:3" x14ac:dyDescent="0.2">
      <c r="C22886" s="2"/>
    </row>
    <row r="22887" spans="3:3" x14ac:dyDescent="0.2">
      <c r="C22887" s="2"/>
    </row>
    <row r="22888" spans="3:3" x14ac:dyDescent="0.2">
      <c r="C22888" s="2"/>
    </row>
    <row r="22889" spans="3:3" x14ac:dyDescent="0.2">
      <c r="C22889" s="2"/>
    </row>
    <row r="22890" spans="3:3" x14ac:dyDescent="0.2">
      <c r="C22890" s="2"/>
    </row>
    <row r="22891" spans="3:3" x14ac:dyDescent="0.2">
      <c r="C22891" s="2"/>
    </row>
    <row r="22892" spans="3:3" x14ac:dyDescent="0.2">
      <c r="C22892" s="2"/>
    </row>
    <row r="22893" spans="3:3" x14ac:dyDescent="0.2">
      <c r="C22893" s="2"/>
    </row>
    <row r="22894" spans="3:3" x14ac:dyDescent="0.2">
      <c r="C22894" s="2"/>
    </row>
    <row r="22895" spans="3:3" x14ac:dyDescent="0.2">
      <c r="C22895" s="2"/>
    </row>
    <row r="22896" spans="3:3" x14ac:dyDescent="0.2">
      <c r="C22896" s="2"/>
    </row>
    <row r="22897" spans="3:3" x14ac:dyDescent="0.2">
      <c r="C22897" s="2"/>
    </row>
    <row r="22898" spans="3:3" x14ac:dyDescent="0.2">
      <c r="C22898" s="2"/>
    </row>
    <row r="22899" spans="3:3" x14ac:dyDescent="0.2">
      <c r="C22899" s="2"/>
    </row>
    <row r="22900" spans="3:3" x14ac:dyDescent="0.2">
      <c r="C22900" s="2"/>
    </row>
    <row r="22901" spans="3:3" x14ac:dyDescent="0.2">
      <c r="C22901" s="2"/>
    </row>
    <row r="22902" spans="3:3" x14ac:dyDescent="0.2">
      <c r="C22902" s="2"/>
    </row>
    <row r="22903" spans="3:3" x14ac:dyDescent="0.2">
      <c r="C22903" s="2"/>
    </row>
    <row r="22904" spans="3:3" x14ac:dyDescent="0.2">
      <c r="C22904" s="2"/>
    </row>
    <row r="22905" spans="3:3" x14ac:dyDescent="0.2">
      <c r="C22905" s="2"/>
    </row>
    <row r="22906" spans="3:3" x14ac:dyDescent="0.2">
      <c r="C22906" s="2"/>
    </row>
    <row r="22907" spans="3:3" x14ac:dyDescent="0.2">
      <c r="C22907" s="2"/>
    </row>
    <row r="22908" spans="3:3" x14ac:dyDescent="0.2">
      <c r="C22908" s="2"/>
    </row>
    <row r="22909" spans="3:3" x14ac:dyDescent="0.2">
      <c r="C22909" s="2"/>
    </row>
    <row r="22910" spans="3:3" x14ac:dyDescent="0.2">
      <c r="C22910" s="2"/>
    </row>
    <row r="22911" spans="3:3" x14ac:dyDescent="0.2">
      <c r="C22911" s="2"/>
    </row>
    <row r="22912" spans="3:3" x14ac:dyDescent="0.2">
      <c r="C22912" s="2"/>
    </row>
    <row r="22913" spans="3:3" x14ac:dyDescent="0.2">
      <c r="C22913" s="2"/>
    </row>
    <row r="22914" spans="3:3" x14ac:dyDescent="0.2">
      <c r="C22914" s="2"/>
    </row>
    <row r="22915" spans="3:3" x14ac:dyDescent="0.2">
      <c r="C22915" s="2"/>
    </row>
    <row r="22916" spans="3:3" x14ac:dyDescent="0.2">
      <c r="C22916" s="2"/>
    </row>
    <row r="22917" spans="3:3" x14ac:dyDescent="0.2">
      <c r="C22917" s="2"/>
    </row>
    <row r="22918" spans="3:3" x14ac:dyDescent="0.2">
      <c r="C22918" s="2"/>
    </row>
    <row r="22919" spans="3:3" x14ac:dyDescent="0.2">
      <c r="C22919" s="2"/>
    </row>
    <row r="22920" spans="3:3" x14ac:dyDescent="0.2">
      <c r="C22920" s="2"/>
    </row>
    <row r="22921" spans="3:3" x14ac:dyDescent="0.2">
      <c r="C22921" s="2"/>
    </row>
    <row r="22922" spans="3:3" x14ac:dyDescent="0.2">
      <c r="C22922" s="2"/>
    </row>
    <row r="22923" spans="3:3" x14ac:dyDescent="0.2">
      <c r="C22923" s="2"/>
    </row>
    <row r="22924" spans="3:3" x14ac:dyDescent="0.2">
      <c r="C22924" s="2"/>
    </row>
    <row r="22925" spans="3:3" x14ac:dyDescent="0.2">
      <c r="C22925" s="2"/>
    </row>
    <row r="22926" spans="3:3" x14ac:dyDescent="0.2">
      <c r="C22926" s="2"/>
    </row>
    <row r="22927" spans="3:3" x14ac:dyDescent="0.2">
      <c r="C22927" s="2"/>
    </row>
    <row r="22928" spans="3:3" x14ac:dyDescent="0.2">
      <c r="C22928" s="2"/>
    </row>
    <row r="22929" spans="3:3" x14ac:dyDescent="0.2">
      <c r="C22929" s="2"/>
    </row>
    <row r="22930" spans="3:3" x14ac:dyDescent="0.2">
      <c r="C22930" s="2"/>
    </row>
    <row r="22931" spans="3:3" x14ac:dyDescent="0.2">
      <c r="C22931" s="2"/>
    </row>
    <row r="22932" spans="3:3" x14ac:dyDescent="0.2">
      <c r="C22932" s="2"/>
    </row>
    <row r="22933" spans="3:3" x14ac:dyDescent="0.2">
      <c r="C22933" s="2"/>
    </row>
    <row r="22934" spans="3:3" x14ac:dyDescent="0.2">
      <c r="C22934" s="2"/>
    </row>
    <row r="22935" spans="3:3" x14ac:dyDescent="0.2">
      <c r="C22935" s="2"/>
    </row>
    <row r="22936" spans="3:3" x14ac:dyDescent="0.2">
      <c r="C22936" s="2"/>
    </row>
    <row r="22937" spans="3:3" x14ac:dyDescent="0.2">
      <c r="C22937" s="2"/>
    </row>
    <row r="22938" spans="3:3" x14ac:dyDescent="0.2">
      <c r="C22938" s="2"/>
    </row>
    <row r="22939" spans="3:3" x14ac:dyDescent="0.2">
      <c r="C22939" s="2"/>
    </row>
    <row r="22940" spans="3:3" x14ac:dyDescent="0.2">
      <c r="C22940" s="2"/>
    </row>
    <row r="22941" spans="3:3" x14ac:dyDescent="0.2">
      <c r="C22941" s="2"/>
    </row>
    <row r="22942" spans="3:3" x14ac:dyDescent="0.2">
      <c r="C22942" s="2"/>
    </row>
    <row r="22943" spans="3:3" x14ac:dyDescent="0.2">
      <c r="C22943" s="2"/>
    </row>
    <row r="22944" spans="3:3" x14ac:dyDescent="0.2">
      <c r="C22944" s="2"/>
    </row>
    <row r="22945" spans="3:3" x14ac:dyDescent="0.2">
      <c r="C22945" s="2"/>
    </row>
    <row r="22946" spans="3:3" x14ac:dyDescent="0.2">
      <c r="C22946" s="2"/>
    </row>
    <row r="22947" spans="3:3" x14ac:dyDescent="0.2">
      <c r="C22947" s="2"/>
    </row>
    <row r="22948" spans="3:3" x14ac:dyDescent="0.2">
      <c r="C22948" s="2"/>
    </row>
    <row r="22949" spans="3:3" x14ac:dyDescent="0.2">
      <c r="C22949" s="2"/>
    </row>
    <row r="22950" spans="3:3" x14ac:dyDescent="0.2">
      <c r="C22950" s="2"/>
    </row>
    <row r="22951" spans="3:3" x14ac:dyDescent="0.2">
      <c r="C22951" s="2"/>
    </row>
    <row r="22952" spans="3:3" x14ac:dyDescent="0.2">
      <c r="C22952" s="2"/>
    </row>
    <row r="22953" spans="3:3" x14ac:dyDescent="0.2">
      <c r="C22953" s="2"/>
    </row>
    <row r="22954" spans="3:3" x14ac:dyDescent="0.2">
      <c r="C22954" s="2"/>
    </row>
    <row r="22955" spans="3:3" x14ac:dyDescent="0.2">
      <c r="C22955" s="2"/>
    </row>
    <row r="22956" spans="3:3" x14ac:dyDescent="0.2">
      <c r="C22956" s="2"/>
    </row>
    <row r="22957" spans="3:3" x14ac:dyDescent="0.2">
      <c r="C22957" s="2"/>
    </row>
    <row r="22958" spans="3:3" x14ac:dyDescent="0.2">
      <c r="C22958" s="2"/>
    </row>
    <row r="22959" spans="3:3" x14ac:dyDescent="0.2">
      <c r="C22959" s="2"/>
    </row>
    <row r="22960" spans="3:3" x14ac:dyDescent="0.2">
      <c r="C22960" s="2"/>
    </row>
    <row r="22961" spans="3:3" x14ac:dyDescent="0.2">
      <c r="C22961" s="2"/>
    </row>
    <row r="22962" spans="3:3" x14ac:dyDescent="0.2">
      <c r="C22962" s="2"/>
    </row>
    <row r="22963" spans="3:3" x14ac:dyDescent="0.2">
      <c r="C22963" s="2"/>
    </row>
    <row r="22964" spans="3:3" x14ac:dyDescent="0.2">
      <c r="C22964" s="2"/>
    </row>
    <row r="22965" spans="3:3" x14ac:dyDescent="0.2">
      <c r="C22965" s="2"/>
    </row>
    <row r="22966" spans="3:3" x14ac:dyDescent="0.2">
      <c r="C22966" s="2"/>
    </row>
    <row r="22967" spans="3:3" x14ac:dyDescent="0.2">
      <c r="C22967" s="2"/>
    </row>
    <row r="22968" spans="3:3" x14ac:dyDescent="0.2">
      <c r="C22968" s="2"/>
    </row>
    <row r="22969" spans="3:3" x14ac:dyDescent="0.2">
      <c r="C22969" s="2"/>
    </row>
    <row r="22970" spans="3:3" x14ac:dyDescent="0.2">
      <c r="C22970" s="2"/>
    </row>
    <row r="22971" spans="3:3" x14ac:dyDescent="0.2">
      <c r="C22971" s="2"/>
    </row>
    <row r="22972" spans="3:3" x14ac:dyDescent="0.2">
      <c r="C22972" s="2"/>
    </row>
    <row r="22973" spans="3:3" x14ac:dyDescent="0.2">
      <c r="C22973" s="2"/>
    </row>
    <row r="22974" spans="3:3" x14ac:dyDescent="0.2">
      <c r="C22974" s="2"/>
    </row>
    <row r="22975" spans="3:3" x14ac:dyDescent="0.2">
      <c r="C22975" s="2"/>
    </row>
    <row r="22976" spans="3:3" x14ac:dyDescent="0.2">
      <c r="C22976" s="2"/>
    </row>
    <row r="22977" spans="3:3" x14ac:dyDescent="0.2">
      <c r="C22977" s="2"/>
    </row>
    <row r="22978" spans="3:3" x14ac:dyDescent="0.2">
      <c r="C22978" s="2"/>
    </row>
    <row r="22979" spans="3:3" x14ac:dyDescent="0.2">
      <c r="C22979" s="2"/>
    </row>
    <row r="22980" spans="3:3" x14ac:dyDescent="0.2">
      <c r="C22980" s="2"/>
    </row>
    <row r="22981" spans="3:3" x14ac:dyDescent="0.2">
      <c r="C22981" s="2"/>
    </row>
    <row r="22982" spans="3:3" x14ac:dyDescent="0.2">
      <c r="C22982" s="2"/>
    </row>
    <row r="22983" spans="3:3" x14ac:dyDescent="0.2">
      <c r="C22983" s="2"/>
    </row>
    <row r="22984" spans="3:3" x14ac:dyDescent="0.2">
      <c r="C22984" s="2"/>
    </row>
    <row r="22985" spans="3:3" x14ac:dyDescent="0.2">
      <c r="C22985" s="2"/>
    </row>
    <row r="22986" spans="3:3" x14ac:dyDescent="0.2">
      <c r="C22986" s="2"/>
    </row>
    <row r="22987" spans="3:3" x14ac:dyDescent="0.2">
      <c r="C22987" s="2"/>
    </row>
    <row r="22988" spans="3:3" x14ac:dyDescent="0.2">
      <c r="C22988" s="2"/>
    </row>
    <row r="22989" spans="3:3" x14ac:dyDescent="0.2">
      <c r="C22989" s="2"/>
    </row>
    <row r="22990" spans="3:3" x14ac:dyDescent="0.2">
      <c r="C22990" s="2"/>
    </row>
    <row r="22991" spans="3:3" x14ac:dyDescent="0.2">
      <c r="C22991" s="2"/>
    </row>
    <row r="22992" spans="3:3" x14ac:dyDescent="0.2">
      <c r="C22992" s="2"/>
    </row>
    <row r="22993" spans="3:3" x14ac:dyDescent="0.2">
      <c r="C22993" s="2"/>
    </row>
    <row r="22994" spans="3:3" x14ac:dyDescent="0.2">
      <c r="C22994" s="2"/>
    </row>
    <row r="22995" spans="3:3" x14ac:dyDescent="0.2">
      <c r="C22995" s="2"/>
    </row>
    <row r="22996" spans="3:3" x14ac:dyDescent="0.2">
      <c r="C22996" s="2"/>
    </row>
    <row r="22997" spans="3:3" x14ac:dyDescent="0.2">
      <c r="C22997" s="2"/>
    </row>
    <row r="22998" spans="3:3" x14ac:dyDescent="0.2">
      <c r="C22998" s="2"/>
    </row>
    <row r="22999" spans="3:3" x14ac:dyDescent="0.2">
      <c r="C22999" s="2"/>
    </row>
    <row r="23000" spans="3:3" x14ac:dyDescent="0.2">
      <c r="C23000" s="2"/>
    </row>
    <row r="23001" spans="3:3" x14ac:dyDescent="0.2">
      <c r="C23001" s="2"/>
    </row>
    <row r="23002" spans="3:3" x14ac:dyDescent="0.2">
      <c r="C23002" s="2"/>
    </row>
    <row r="23003" spans="3:3" x14ac:dyDescent="0.2">
      <c r="C23003" s="2"/>
    </row>
    <row r="23004" spans="3:3" x14ac:dyDescent="0.2">
      <c r="C23004" s="2"/>
    </row>
    <row r="23005" spans="3:3" x14ac:dyDescent="0.2">
      <c r="C23005" s="2"/>
    </row>
    <row r="23006" spans="3:3" x14ac:dyDescent="0.2">
      <c r="C23006" s="2"/>
    </row>
    <row r="23007" spans="3:3" x14ac:dyDescent="0.2">
      <c r="C23007" s="2"/>
    </row>
    <row r="23008" spans="3:3" x14ac:dyDescent="0.2">
      <c r="C23008" s="2"/>
    </row>
    <row r="23009" spans="3:3" x14ac:dyDescent="0.2">
      <c r="C23009" s="2"/>
    </row>
    <row r="23010" spans="3:3" x14ac:dyDescent="0.2">
      <c r="C23010" s="2"/>
    </row>
    <row r="23011" spans="3:3" x14ac:dyDescent="0.2">
      <c r="C23011" s="2"/>
    </row>
    <row r="23012" spans="3:3" x14ac:dyDescent="0.2">
      <c r="C23012" s="2"/>
    </row>
    <row r="23013" spans="3:3" x14ac:dyDescent="0.2">
      <c r="C23013" s="2"/>
    </row>
    <row r="23014" spans="3:3" x14ac:dyDescent="0.2">
      <c r="C23014" s="2"/>
    </row>
    <row r="23015" spans="3:3" x14ac:dyDescent="0.2">
      <c r="C23015" s="2"/>
    </row>
    <row r="23016" spans="3:3" x14ac:dyDescent="0.2">
      <c r="C23016" s="2"/>
    </row>
    <row r="23017" spans="3:3" x14ac:dyDescent="0.2">
      <c r="C23017" s="2"/>
    </row>
    <row r="23018" spans="3:3" x14ac:dyDescent="0.2">
      <c r="C23018" s="2"/>
    </row>
    <row r="23019" spans="3:3" x14ac:dyDescent="0.2">
      <c r="C23019" s="2"/>
    </row>
    <row r="23020" spans="3:3" x14ac:dyDescent="0.2">
      <c r="C23020" s="2"/>
    </row>
    <row r="23021" spans="3:3" x14ac:dyDescent="0.2">
      <c r="C23021" s="2"/>
    </row>
    <row r="23022" spans="3:3" x14ac:dyDescent="0.2">
      <c r="C23022" s="2"/>
    </row>
    <row r="23023" spans="3:3" x14ac:dyDescent="0.2">
      <c r="C23023" s="2"/>
    </row>
    <row r="23024" spans="3:3" x14ac:dyDescent="0.2">
      <c r="C23024" s="2"/>
    </row>
    <row r="23025" spans="3:3" x14ac:dyDescent="0.2">
      <c r="C23025" s="2"/>
    </row>
    <row r="23026" spans="3:3" x14ac:dyDescent="0.2">
      <c r="C23026" s="2"/>
    </row>
    <row r="23027" spans="3:3" x14ac:dyDescent="0.2">
      <c r="C23027" s="2"/>
    </row>
    <row r="23028" spans="3:3" x14ac:dyDescent="0.2">
      <c r="C23028" s="2"/>
    </row>
    <row r="23029" spans="3:3" x14ac:dyDescent="0.2">
      <c r="C23029" s="2"/>
    </row>
    <row r="23030" spans="3:3" x14ac:dyDescent="0.2">
      <c r="C23030" s="2"/>
    </row>
    <row r="23031" spans="3:3" x14ac:dyDescent="0.2">
      <c r="C23031" s="2"/>
    </row>
    <row r="23032" spans="3:3" x14ac:dyDescent="0.2">
      <c r="C23032" s="2"/>
    </row>
    <row r="23033" spans="3:3" x14ac:dyDescent="0.2">
      <c r="C23033" s="2"/>
    </row>
    <row r="23034" spans="3:3" x14ac:dyDescent="0.2">
      <c r="C23034" s="2"/>
    </row>
    <row r="23035" spans="3:3" x14ac:dyDescent="0.2">
      <c r="C23035" s="2"/>
    </row>
    <row r="23036" spans="3:3" x14ac:dyDescent="0.2">
      <c r="C23036" s="2"/>
    </row>
    <row r="23037" spans="3:3" x14ac:dyDescent="0.2">
      <c r="C23037" s="2"/>
    </row>
    <row r="23038" spans="3:3" x14ac:dyDescent="0.2">
      <c r="C23038" s="2"/>
    </row>
    <row r="23039" spans="3:3" x14ac:dyDescent="0.2">
      <c r="C23039" s="2"/>
    </row>
    <row r="23040" spans="3:3" x14ac:dyDescent="0.2">
      <c r="C23040" s="2"/>
    </row>
    <row r="23041" spans="3:3" x14ac:dyDescent="0.2">
      <c r="C23041" s="2"/>
    </row>
    <row r="23042" spans="3:3" x14ac:dyDescent="0.2">
      <c r="C23042" s="2"/>
    </row>
    <row r="23043" spans="3:3" x14ac:dyDescent="0.2">
      <c r="C23043" s="2"/>
    </row>
    <row r="23044" spans="3:3" x14ac:dyDescent="0.2">
      <c r="C23044" s="2"/>
    </row>
    <row r="23045" spans="3:3" x14ac:dyDescent="0.2">
      <c r="C23045" s="2"/>
    </row>
    <row r="23046" spans="3:3" x14ac:dyDescent="0.2">
      <c r="C23046" s="2"/>
    </row>
    <row r="23047" spans="3:3" x14ac:dyDescent="0.2">
      <c r="C23047" s="2"/>
    </row>
    <row r="23048" spans="3:3" x14ac:dyDescent="0.2">
      <c r="C23048" s="2"/>
    </row>
    <row r="23049" spans="3:3" x14ac:dyDescent="0.2">
      <c r="C23049" s="2"/>
    </row>
    <row r="23050" spans="3:3" x14ac:dyDescent="0.2">
      <c r="C23050" s="2"/>
    </row>
    <row r="23051" spans="3:3" x14ac:dyDescent="0.2">
      <c r="C23051" s="2"/>
    </row>
    <row r="23052" spans="3:3" x14ac:dyDescent="0.2">
      <c r="C23052" s="2"/>
    </row>
    <row r="23053" spans="3:3" x14ac:dyDescent="0.2">
      <c r="C23053" s="2"/>
    </row>
    <row r="23054" spans="3:3" x14ac:dyDescent="0.2">
      <c r="C23054" s="2"/>
    </row>
    <row r="23055" spans="3:3" x14ac:dyDescent="0.2">
      <c r="C23055" s="2"/>
    </row>
    <row r="23056" spans="3:3" x14ac:dyDescent="0.2">
      <c r="C23056" s="2"/>
    </row>
    <row r="23057" spans="3:3" x14ac:dyDescent="0.2">
      <c r="C23057" s="2"/>
    </row>
    <row r="23058" spans="3:3" x14ac:dyDescent="0.2">
      <c r="C23058" s="2"/>
    </row>
    <row r="23059" spans="3:3" x14ac:dyDescent="0.2">
      <c r="C23059" s="2"/>
    </row>
    <row r="23060" spans="3:3" x14ac:dyDescent="0.2">
      <c r="C23060" s="2"/>
    </row>
    <row r="23061" spans="3:3" x14ac:dyDescent="0.2">
      <c r="C23061" s="2"/>
    </row>
    <row r="23062" spans="3:3" x14ac:dyDescent="0.2">
      <c r="C23062" s="2"/>
    </row>
    <row r="23063" spans="3:3" x14ac:dyDescent="0.2">
      <c r="C23063" s="2"/>
    </row>
    <row r="23064" spans="3:3" x14ac:dyDescent="0.2">
      <c r="C23064" s="2"/>
    </row>
    <row r="23065" spans="3:3" x14ac:dyDescent="0.2">
      <c r="C23065" s="2"/>
    </row>
    <row r="23066" spans="3:3" x14ac:dyDescent="0.2">
      <c r="C23066" s="2"/>
    </row>
    <row r="23067" spans="3:3" x14ac:dyDescent="0.2">
      <c r="C23067" s="2"/>
    </row>
    <row r="23068" spans="3:3" x14ac:dyDescent="0.2">
      <c r="C23068" s="2"/>
    </row>
    <row r="23069" spans="3:3" x14ac:dyDescent="0.2">
      <c r="C23069" s="2"/>
    </row>
    <row r="23070" spans="3:3" x14ac:dyDescent="0.2">
      <c r="C23070" s="2"/>
    </row>
    <row r="23071" spans="3:3" x14ac:dyDescent="0.2">
      <c r="C23071" s="2"/>
    </row>
    <row r="23072" spans="3:3" x14ac:dyDescent="0.2">
      <c r="C23072" s="2"/>
    </row>
    <row r="23073" spans="3:3" x14ac:dyDescent="0.2">
      <c r="C23073" s="2"/>
    </row>
    <row r="23074" spans="3:3" x14ac:dyDescent="0.2">
      <c r="C23074" s="2"/>
    </row>
    <row r="23075" spans="3:3" x14ac:dyDescent="0.2">
      <c r="C23075" s="2"/>
    </row>
    <row r="23076" spans="3:3" x14ac:dyDescent="0.2">
      <c r="C23076" s="2"/>
    </row>
    <row r="23077" spans="3:3" x14ac:dyDescent="0.2">
      <c r="C23077" s="2"/>
    </row>
    <row r="23078" spans="3:3" x14ac:dyDescent="0.2">
      <c r="C23078" s="2"/>
    </row>
    <row r="23079" spans="3:3" x14ac:dyDescent="0.2">
      <c r="C23079" s="2"/>
    </row>
    <row r="23080" spans="3:3" x14ac:dyDescent="0.2">
      <c r="C23080" s="2"/>
    </row>
    <row r="23081" spans="3:3" x14ac:dyDescent="0.2">
      <c r="C23081" s="2"/>
    </row>
    <row r="23082" spans="3:3" x14ac:dyDescent="0.2">
      <c r="C23082" s="2"/>
    </row>
    <row r="23083" spans="3:3" x14ac:dyDescent="0.2">
      <c r="C23083" s="2"/>
    </row>
    <row r="23084" spans="3:3" x14ac:dyDescent="0.2">
      <c r="C23084" s="2"/>
    </row>
    <row r="23085" spans="3:3" x14ac:dyDescent="0.2">
      <c r="C23085" s="2"/>
    </row>
    <row r="23086" spans="3:3" x14ac:dyDescent="0.2">
      <c r="C23086" s="2"/>
    </row>
    <row r="23087" spans="3:3" x14ac:dyDescent="0.2">
      <c r="C23087" s="2"/>
    </row>
    <row r="23088" spans="3:3" x14ac:dyDescent="0.2">
      <c r="C23088" s="2"/>
    </row>
    <row r="23089" spans="3:3" x14ac:dyDescent="0.2">
      <c r="C23089" s="2"/>
    </row>
    <row r="23090" spans="3:3" x14ac:dyDescent="0.2">
      <c r="C23090" s="2"/>
    </row>
    <row r="23091" spans="3:3" x14ac:dyDescent="0.2">
      <c r="C23091" s="2"/>
    </row>
    <row r="23092" spans="3:3" x14ac:dyDescent="0.2">
      <c r="C23092" s="2"/>
    </row>
    <row r="23093" spans="3:3" x14ac:dyDescent="0.2">
      <c r="C23093" s="2"/>
    </row>
    <row r="23094" spans="3:3" x14ac:dyDescent="0.2">
      <c r="C23094" s="2"/>
    </row>
    <row r="23095" spans="3:3" x14ac:dyDescent="0.2">
      <c r="C23095" s="2"/>
    </row>
    <row r="23096" spans="3:3" x14ac:dyDescent="0.2">
      <c r="C23096" s="2"/>
    </row>
    <row r="23097" spans="3:3" x14ac:dyDescent="0.2">
      <c r="C23097" s="2"/>
    </row>
    <row r="23098" spans="3:3" x14ac:dyDescent="0.2">
      <c r="C23098" s="2"/>
    </row>
    <row r="23099" spans="3:3" x14ac:dyDescent="0.2">
      <c r="C23099" s="2"/>
    </row>
    <row r="23100" spans="3:3" x14ac:dyDescent="0.2">
      <c r="C23100" s="2"/>
    </row>
    <row r="23101" spans="3:3" x14ac:dyDescent="0.2">
      <c r="C23101" s="2"/>
    </row>
    <row r="23102" spans="3:3" x14ac:dyDescent="0.2">
      <c r="C23102" s="2"/>
    </row>
    <row r="23103" spans="3:3" x14ac:dyDescent="0.2">
      <c r="C23103" s="2"/>
    </row>
    <row r="23104" spans="3:3" x14ac:dyDescent="0.2">
      <c r="C23104" s="2"/>
    </row>
    <row r="23105" spans="3:3" x14ac:dyDescent="0.2">
      <c r="C23105" s="2"/>
    </row>
    <row r="23106" spans="3:3" x14ac:dyDescent="0.2">
      <c r="C23106" s="2"/>
    </row>
    <row r="23107" spans="3:3" x14ac:dyDescent="0.2">
      <c r="C23107" s="2"/>
    </row>
    <row r="23108" spans="3:3" x14ac:dyDescent="0.2">
      <c r="C23108" s="2"/>
    </row>
    <row r="23109" spans="3:3" x14ac:dyDescent="0.2">
      <c r="C23109" s="2"/>
    </row>
    <row r="23110" spans="3:3" x14ac:dyDescent="0.2">
      <c r="C23110" s="2"/>
    </row>
    <row r="23111" spans="3:3" x14ac:dyDescent="0.2">
      <c r="C23111" s="2"/>
    </row>
    <row r="23112" spans="3:3" x14ac:dyDescent="0.2">
      <c r="C23112" s="2"/>
    </row>
    <row r="23113" spans="3:3" x14ac:dyDescent="0.2">
      <c r="C23113" s="2"/>
    </row>
    <row r="23114" spans="3:3" x14ac:dyDescent="0.2">
      <c r="C23114" s="2"/>
    </row>
    <row r="23115" spans="3:3" x14ac:dyDescent="0.2">
      <c r="C23115" s="2"/>
    </row>
    <row r="23116" spans="3:3" x14ac:dyDescent="0.2">
      <c r="C23116" s="2"/>
    </row>
    <row r="23117" spans="3:3" x14ac:dyDescent="0.2">
      <c r="C23117" s="2"/>
    </row>
    <row r="23118" spans="3:3" x14ac:dyDescent="0.2">
      <c r="C23118" s="2"/>
    </row>
    <row r="23119" spans="3:3" x14ac:dyDescent="0.2">
      <c r="C23119" s="2"/>
    </row>
    <row r="23120" spans="3:3" x14ac:dyDescent="0.2">
      <c r="C23120" s="2"/>
    </row>
    <row r="23121" spans="3:3" x14ac:dyDescent="0.2">
      <c r="C23121" s="2"/>
    </row>
    <row r="23122" spans="3:3" x14ac:dyDescent="0.2">
      <c r="C23122" s="2"/>
    </row>
    <row r="23123" spans="3:3" x14ac:dyDescent="0.2">
      <c r="C23123" s="2"/>
    </row>
    <row r="23124" spans="3:3" x14ac:dyDescent="0.2">
      <c r="C23124" s="2"/>
    </row>
    <row r="23125" spans="3:3" x14ac:dyDescent="0.2">
      <c r="C23125" s="2"/>
    </row>
    <row r="23126" spans="3:3" x14ac:dyDescent="0.2">
      <c r="C23126" s="2"/>
    </row>
    <row r="23127" spans="3:3" x14ac:dyDescent="0.2">
      <c r="C23127" s="2"/>
    </row>
    <row r="23128" spans="3:3" x14ac:dyDescent="0.2">
      <c r="C23128" s="2"/>
    </row>
    <row r="23129" spans="3:3" x14ac:dyDescent="0.2">
      <c r="C23129" s="2"/>
    </row>
    <row r="23130" spans="3:3" x14ac:dyDescent="0.2">
      <c r="C23130" s="2"/>
    </row>
    <row r="23131" spans="3:3" x14ac:dyDescent="0.2">
      <c r="C23131" s="2"/>
    </row>
    <row r="23132" spans="3:3" x14ac:dyDescent="0.2">
      <c r="C23132" s="2"/>
    </row>
    <row r="23133" spans="3:3" x14ac:dyDescent="0.2">
      <c r="C23133" s="2"/>
    </row>
    <row r="23134" spans="3:3" x14ac:dyDescent="0.2">
      <c r="C23134" s="2"/>
    </row>
    <row r="23135" spans="3:3" x14ac:dyDescent="0.2">
      <c r="C23135" s="2"/>
    </row>
    <row r="23136" spans="3:3" x14ac:dyDescent="0.2">
      <c r="C23136" s="2"/>
    </row>
    <row r="23137" spans="3:3" x14ac:dyDescent="0.2">
      <c r="C23137" s="2"/>
    </row>
    <row r="23138" spans="3:3" x14ac:dyDescent="0.2">
      <c r="C23138" s="2"/>
    </row>
    <row r="23139" spans="3:3" x14ac:dyDescent="0.2">
      <c r="C23139" s="2"/>
    </row>
    <row r="23140" spans="3:3" x14ac:dyDescent="0.2">
      <c r="C23140" s="2"/>
    </row>
    <row r="23141" spans="3:3" x14ac:dyDescent="0.2">
      <c r="C23141" s="2"/>
    </row>
    <row r="23142" spans="3:3" x14ac:dyDescent="0.2">
      <c r="C23142" s="2"/>
    </row>
    <row r="23143" spans="3:3" x14ac:dyDescent="0.2">
      <c r="C23143" s="2"/>
    </row>
    <row r="23144" spans="3:3" x14ac:dyDescent="0.2">
      <c r="C23144" s="2"/>
    </row>
    <row r="23145" spans="3:3" x14ac:dyDescent="0.2">
      <c r="C23145" s="2"/>
    </row>
    <row r="23146" spans="3:3" x14ac:dyDescent="0.2">
      <c r="C23146" s="2"/>
    </row>
    <row r="23147" spans="3:3" x14ac:dyDescent="0.2">
      <c r="C23147" s="2"/>
    </row>
    <row r="23148" spans="3:3" x14ac:dyDescent="0.2">
      <c r="C23148" s="2"/>
    </row>
    <row r="23149" spans="3:3" x14ac:dyDescent="0.2">
      <c r="C23149" s="2"/>
    </row>
    <row r="23150" spans="3:3" x14ac:dyDescent="0.2">
      <c r="C23150" s="2"/>
    </row>
    <row r="23151" spans="3:3" x14ac:dyDescent="0.2">
      <c r="C23151" s="2"/>
    </row>
    <row r="23152" spans="3:3" x14ac:dyDescent="0.2">
      <c r="C23152" s="2"/>
    </row>
    <row r="23153" spans="3:3" x14ac:dyDescent="0.2">
      <c r="C23153" s="2"/>
    </row>
    <row r="23154" spans="3:3" x14ac:dyDescent="0.2">
      <c r="C23154" s="2"/>
    </row>
    <row r="23155" spans="3:3" x14ac:dyDescent="0.2">
      <c r="C23155" s="2"/>
    </row>
    <row r="23156" spans="3:3" x14ac:dyDescent="0.2">
      <c r="C23156" s="2"/>
    </row>
    <row r="23157" spans="3:3" x14ac:dyDescent="0.2">
      <c r="C23157" s="2"/>
    </row>
    <row r="23158" spans="3:3" x14ac:dyDescent="0.2">
      <c r="C23158" s="2"/>
    </row>
    <row r="23159" spans="3:3" x14ac:dyDescent="0.2">
      <c r="C23159" s="2"/>
    </row>
    <row r="23160" spans="3:3" x14ac:dyDescent="0.2">
      <c r="C23160" s="2"/>
    </row>
    <row r="23161" spans="3:3" x14ac:dyDescent="0.2">
      <c r="C23161" s="2"/>
    </row>
    <row r="23162" spans="3:3" x14ac:dyDescent="0.2">
      <c r="C23162" s="2"/>
    </row>
    <row r="23163" spans="3:3" x14ac:dyDescent="0.2">
      <c r="C23163" s="2"/>
    </row>
    <row r="23164" spans="3:3" x14ac:dyDescent="0.2">
      <c r="C23164" s="2"/>
    </row>
    <row r="23165" spans="3:3" x14ac:dyDescent="0.2">
      <c r="C23165" s="2"/>
    </row>
    <row r="23166" spans="3:3" x14ac:dyDescent="0.2">
      <c r="C23166" s="2"/>
    </row>
    <row r="23167" spans="3:3" x14ac:dyDescent="0.2">
      <c r="C23167" s="2"/>
    </row>
    <row r="23168" spans="3:3" x14ac:dyDescent="0.2">
      <c r="C23168" s="2"/>
    </row>
    <row r="23169" spans="3:3" x14ac:dyDescent="0.2">
      <c r="C23169" s="2"/>
    </row>
    <row r="23170" spans="3:3" x14ac:dyDescent="0.2">
      <c r="C23170" s="2"/>
    </row>
    <row r="23171" spans="3:3" x14ac:dyDescent="0.2">
      <c r="C23171" s="2"/>
    </row>
    <row r="23172" spans="3:3" x14ac:dyDescent="0.2">
      <c r="C23172" s="2"/>
    </row>
    <row r="23173" spans="3:3" x14ac:dyDescent="0.2">
      <c r="C23173" s="2"/>
    </row>
    <row r="23174" spans="3:3" x14ac:dyDescent="0.2">
      <c r="C23174" s="2"/>
    </row>
    <row r="23175" spans="3:3" x14ac:dyDescent="0.2">
      <c r="C23175" s="2"/>
    </row>
    <row r="23176" spans="3:3" x14ac:dyDescent="0.2">
      <c r="C23176" s="2"/>
    </row>
    <row r="23177" spans="3:3" x14ac:dyDescent="0.2">
      <c r="C23177" s="2"/>
    </row>
    <row r="23178" spans="3:3" x14ac:dyDescent="0.2">
      <c r="C23178" s="2"/>
    </row>
    <row r="23179" spans="3:3" x14ac:dyDescent="0.2">
      <c r="C23179" s="2"/>
    </row>
    <row r="23180" spans="3:3" x14ac:dyDescent="0.2">
      <c r="C23180" s="2"/>
    </row>
    <row r="23181" spans="3:3" x14ac:dyDescent="0.2">
      <c r="C23181" s="2"/>
    </row>
    <row r="23182" spans="3:3" x14ac:dyDescent="0.2">
      <c r="C23182" s="2"/>
    </row>
    <row r="23183" spans="3:3" x14ac:dyDescent="0.2">
      <c r="C23183" s="2"/>
    </row>
    <row r="23184" spans="3:3" x14ac:dyDescent="0.2">
      <c r="C23184" s="2"/>
    </row>
    <row r="23185" spans="3:3" x14ac:dyDescent="0.2">
      <c r="C23185" s="2"/>
    </row>
    <row r="23186" spans="3:3" x14ac:dyDescent="0.2">
      <c r="C23186" s="2"/>
    </row>
    <row r="23187" spans="3:3" x14ac:dyDescent="0.2">
      <c r="C23187" s="2"/>
    </row>
    <row r="23188" spans="3:3" x14ac:dyDescent="0.2">
      <c r="C23188" s="2"/>
    </row>
    <row r="23189" spans="3:3" x14ac:dyDescent="0.2">
      <c r="C23189" s="2"/>
    </row>
    <row r="23190" spans="3:3" x14ac:dyDescent="0.2">
      <c r="C23190" s="2"/>
    </row>
    <row r="23191" spans="3:3" x14ac:dyDescent="0.2">
      <c r="C23191" s="2"/>
    </row>
    <row r="23192" spans="3:3" x14ac:dyDescent="0.2">
      <c r="C23192" s="2"/>
    </row>
    <row r="23193" spans="3:3" x14ac:dyDescent="0.2">
      <c r="C23193" s="2"/>
    </row>
    <row r="23194" spans="3:3" x14ac:dyDescent="0.2">
      <c r="C23194" s="2"/>
    </row>
    <row r="23195" spans="3:3" x14ac:dyDescent="0.2">
      <c r="C23195" s="2"/>
    </row>
    <row r="23196" spans="3:3" x14ac:dyDescent="0.2">
      <c r="C23196" s="2"/>
    </row>
    <row r="23197" spans="3:3" x14ac:dyDescent="0.2">
      <c r="C23197" s="2"/>
    </row>
    <row r="23198" spans="3:3" x14ac:dyDescent="0.2">
      <c r="C23198" s="2"/>
    </row>
    <row r="23199" spans="3:3" x14ac:dyDescent="0.2">
      <c r="C23199" s="2"/>
    </row>
    <row r="23200" spans="3:3" x14ac:dyDescent="0.2">
      <c r="C23200" s="2"/>
    </row>
    <row r="23201" spans="3:3" x14ac:dyDescent="0.2">
      <c r="C23201" s="2"/>
    </row>
    <row r="23202" spans="3:3" x14ac:dyDescent="0.2">
      <c r="C23202" s="2"/>
    </row>
    <row r="23203" spans="3:3" x14ac:dyDescent="0.2">
      <c r="C23203" s="2"/>
    </row>
    <row r="23204" spans="3:3" x14ac:dyDescent="0.2">
      <c r="C23204" s="2"/>
    </row>
    <row r="23205" spans="3:3" x14ac:dyDescent="0.2">
      <c r="C23205" s="2"/>
    </row>
    <row r="23206" spans="3:3" x14ac:dyDescent="0.2">
      <c r="C23206" s="2"/>
    </row>
    <row r="23207" spans="3:3" x14ac:dyDescent="0.2">
      <c r="C23207" s="2"/>
    </row>
    <row r="23208" spans="3:3" x14ac:dyDescent="0.2">
      <c r="C23208" s="2"/>
    </row>
    <row r="23209" spans="3:3" x14ac:dyDescent="0.2">
      <c r="C23209" s="2"/>
    </row>
    <row r="23210" spans="3:3" x14ac:dyDescent="0.2">
      <c r="C23210" s="2"/>
    </row>
    <row r="23211" spans="3:3" x14ac:dyDescent="0.2">
      <c r="C23211" s="2"/>
    </row>
    <row r="23212" spans="3:3" x14ac:dyDescent="0.2">
      <c r="C23212" s="2"/>
    </row>
    <row r="23213" spans="3:3" x14ac:dyDescent="0.2">
      <c r="C23213" s="2"/>
    </row>
    <row r="23214" spans="3:3" x14ac:dyDescent="0.2">
      <c r="C23214" s="2"/>
    </row>
    <row r="23215" spans="3:3" x14ac:dyDescent="0.2">
      <c r="C23215" s="2"/>
    </row>
    <row r="23216" spans="3:3" x14ac:dyDescent="0.2">
      <c r="C23216" s="2"/>
    </row>
    <row r="23217" spans="3:3" x14ac:dyDescent="0.2">
      <c r="C23217" s="2"/>
    </row>
    <row r="23218" spans="3:3" x14ac:dyDescent="0.2">
      <c r="C23218" s="2"/>
    </row>
    <row r="23219" spans="3:3" x14ac:dyDescent="0.2">
      <c r="C23219" s="2"/>
    </row>
    <row r="23220" spans="3:3" x14ac:dyDescent="0.2">
      <c r="C23220" s="2"/>
    </row>
    <row r="23221" spans="3:3" x14ac:dyDescent="0.2">
      <c r="C23221" s="2"/>
    </row>
    <row r="23222" spans="3:3" x14ac:dyDescent="0.2">
      <c r="C23222" s="2"/>
    </row>
    <row r="23223" spans="3:3" x14ac:dyDescent="0.2">
      <c r="C23223" s="2"/>
    </row>
    <row r="23224" spans="3:3" x14ac:dyDescent="0.2">
      <c r="C23224" s="2"/>
    </row>
    <row r="23225" spans="3:3" x14ac:dyDescent="0.2">
      <c r="C23225" s="2"/>
    </row>
    <row r="23226" spans="3:3" x14ac:dyDescent="0.2">
      <c r="C23226" s="2"/>
    </row>
    <row r="23227" spans="3:3" x14ac:dyDescent="0.2">
      <c r="C23227" s="2"/>
    </row>
    <row r="23228" spans="3:3" x14ac:dyDescent="0.2">
      <c r="C23228" s="2"/>
    </row>
    <row r="23229" spans="3:3" x14ac:dyDescent="0.2">
      <c r="C23229" s="2"/>
    </row>
    <row r="23230" spans="3:3" x14ac:dyDescent="0.2">
      <c r="C23230" s="2"/>
    </row>
    <row r="23231" spans="3:3" x14ac:dyDescent="0.2">
      <c r="C23231" s="2"/>
    </row>
    <row r="23232" spans="3:3" x14ac:dyDescent="0.2">
      <c r="C23232" s="2"/>
    </row>
    <row r="23233" spans="3:3" x14ac:dyDescent="0.2">
      <c r="C23233" s="2"/>
    </row>
    <row r="23234" spans="3:3" x14ac:dyDescent="0.2">
      <c r="C23234" s="2"/>
    </row>
    <row r="23235" spans="3:3" x14ac:dyDescent="0.2">
      <c r="C23235" s="2"/>
    </row>
    <row r="23236" spans="3:3" x14ac:dyDescent="0.2">
      <c r="C23236" s="2"/>
    </row>
    <row r="23237" spans="3:3" x14ac:dyDescent="0.2">
      <c r="C23237" s="2"/>
    </row>
    <row r="23238" spans="3:3" x14ac:dyDescent="0.2">
      <c r="C23238" s="2"/>
    </row>
    <row r="23239" spans="3:3" x14ac:dyDescent="0.2">
      <c r="C23239" s="2"/>
    </row>
    <row r="23240" spans="3:3" x14ac:dyDescent="0.2">
      <c r="C23240" s="2"/>
    </row>
    <row r="23241" spans="3:3" x14ac:dyDescent="0.2">
      <c r="C23241" s="2"/>
    </row>
    <row r="23242" spans="3:3" x14ac:dyDescent="0.2">
      <c r="C23242" s="2"/>
    </row>
    <row r="23243" spans="3:3" x14ac:dyDescent="0.2">
      <c r="C23243" s="2"/>
    </row>
    <row r="23244" spans="3:3" x14ac:dyDescent="0.2">
      <c r="C23244" s="2"/>
    </row>
    <row r="23245" spans="3:3" x14ac:dyDescent="0.2">
      <c r="C23245" s="2"/>
    </row>
    <row r="23246" spans="3:3" x14ac:dyDescent="0.2">
      <c r="C23246" s="2"/>
    </row>
    <row r="23247" spans="3:3" x14ac:dyDescent="0.2">
      <c r="C23247" s="2"/>
    </row>
    <row r="23248" spans="3:3" x14ac:dyDescent="0.2">
      <c r="C23248" s="2"/>
    </row>
    <row r="23249" spans="3:3" x14ac:dyDescent="0.2">
      <c r="C23249" s="2"/>
    </row>
    <row r="23250" spans="3:3" x14ac:dyDescent="0.2">
      <c r="C23250" s="2"/>
    </row>
    <row r="23251" spans="3:3" x14ac:dyDescent="0.2">
      <c r="C23251" s="2"/>
    </row>
    <row r="23252" spans="3:3" x14ac:dyDescent="0.2">
      <c r="C23252" s="2"/>
    </row>
    <row r="23253" spans="3:3" x14ac:dyDescent="0.2">
      <c r="C23253" s="2"/>
    </row>
    <row r="23254" spans="3:3" x14ac:dyDescent="0.2">
      <c r="C23254" s="2"/>
    </row>
    <row r="23255" spans="3:3" x14ac:dyDescent="0.2">
      <c r="C23255" s="2"/>
    </row>
    <row r="23256" spans="3:3" x14ac:dyDescent="0.2">
      <c r="C23256" s="2"/>
    </row>
    <row r="23257" spans="3:3" x14ac:dyDescent="0.2">
      <c r="C23257" s="2"/>
    </row>
    <row r="23258" spans="3:3" x14ac:dyDescent="0.2">
      <c r="C23258" s="2"/>
    </row>
    <row r="23259" spans="3:3" x14ac:dyDescent="0.2">
      <c r="C23259" s="2"/>
    </row>
    <row r="23260" spans="3:3" x14ac:dyDescent="0.2">
      <c r="C23260" s="2"/>
    </row>
    <row r="23261" spans="3:3" x14ac:dyDescent="0.2">
      <c r="C23261" s="2"/>
    </row>
    <row r="23262" spans="3:3" x14ac:dyDescent="0.2">
      <c r="C23262" s="2"/>
    </row>
    <row r="23263" spans="3:3" x14ac:dyDescent="0.2">
      <c r="C23263" s="2"/>
    </row>
    <row r="23264" spans="3:3" x14ac:dyDescent="0.2">
      <c r="C23264" s="2"/>
    </row>
    <row r="23265" spans="3:3" x14ac:dyDescent="0.2">
      <c r="C23265" s="2"/>
    </row>
    <row r="23266" spans="3:3" x14ac:dyDescent="0.2">
      <c r="C23266" s="2"/>
    </row>
    <row r="23267" spans="3:3" x14ac:dyDescent="0.2">
      <c r="C23267" s="2"/>
    </row>
    <row r="23268" spans="3:3" x14ac:dyDescent="0.2">
      <c r="C23268" s="2"/>
    </row>
    <row r="23269" spans="3:3" x14ac:dyDescent="0.2">
      <c r="C23269" s="2"/>
    </row>
    <row r="23270" spans="3:3" x14ac:dyDescent="0.2">
      <c r="C23270" s="2"/>
    </row>
    <row r="23271" spans="3:3" x14ac:dyDescent="0.2">
      <c r="C23271" s="2"/>
    </row>
    <row r="23272" spans="3:3" x14ac:dyDescent="0.2">
      <c r="C23272" s="2"/>
    </row>
    <row r="23273" spans="3:3" x14ac:dyDescent="0.2">
      <c r="C23273" s="2"/>
    </row>
    <row r="23274" spans="3:3" x14ac:dyDescent="0.2">
      <c r="C23274" s="2"/>
    </row>
    <row r="23275" spans="3:3" x14ac:dyDescent="0.2">
      <c r="C23275" s="2"/>
    </row>
    <row r="23276" spans="3:3" x14ac:dyDescent="0.2">
      <c r="C23276" s="2"/>
    </row>
    <row r="23277" spans="3:3" x14ac:dyDescent="0.2">
      <c r="C23277" s="2"/>
    </row>
    <row r="23278" spans="3:3" x14ac:dyDescent="0.2">
      <c r="C23278" s="2"/>
    </row>
    <row r="23279" spans="3:3" x14ac:dyDescent="0.2">
      <c r="C23279" s="2"/>
    </row>
    <row r="23280" spans="3:3" x14ac:dyDescent="0.2">
      <c r="C23280" s="2"/>
    </row>
    <row r="23281" spans="3:3" x14ac:dyDescent="0.2">
      <c r="C23281" s="2"/>
    </row>
    <row r="23282" spans="3:3" x14ac:dyDescent="0.2">
      <c r="C23282" s="2"/>
    </row>
    <row r="23283" spans="3:3" x14ac:dyDescent="0.2">
      <c r="C23283" s="2"/>
    </row>
    <row r="23284" spans="3:3" x14ac:dyDescent="0.2">
      <c r="C23284" s="2"/>
    </row>
    <row r="23285" spans="3:3" x14ac:dyDescent="0.2">
      <c r="C23285" s="2"/>
    </row>
    <row r="23286" spans="3:3" x14ac:dyDescent="0.2">
      <c r="C23286" s="2"/>
    </row>
    <row r="23287" spans="3:3" x14ac:dyDescent="0.2">
      <c r="C23287" s="2"/>
    </row>
    <row r="23288" spans="3:3" x14ac:dyDescent="0.2">
      <c r="C23288" s="2"/>
    </row>
    <row r="23289" spans="3:3" x14ac:dyDescent="0.2">
      <c r="C23289" s="2"/>
    </row>
    <row r="23290" spans="3:3" x14ac:dyDescent="0.2">
      <c r="C23290" s="2"/>
    </row>
    <row r="23291" spans="3:3" x14ac:dyDescent="0.2">
      <c r="C23291" s="2"/>
    </row>
    <row r="23292" spans="3:3" x14ac:dyDescent="0.2">
      <c r="C23292" s="2"/>
    </row>
    <row r="23293" spans="3:3" x14ac:dyDescent="0.2">
      <c r="C23293" s="2"/>
    </row>
    <row r="23294" spans="3:3" x14ac:dyDescent="0.2">
      <c r="C23294" s="2"/>
    </row>
    <row r="23295" spans="3:3" x14ac:dyDescent="0.2">
      <c r="C23295" s="2"/>
    </row>
    <row r="23296" spans="3:3" x14ac:dyDescent="0.2">
      <c r="C23296" s="2"/>
    </row>
    <row r="23297" spans="3:3" x14ac:dyDescent="0.2">
      <c r="C23297" s="2"/>
    </row>
    <row r="23298" spans="3:3" x14ac:dyDescent="0.2">
      <c r="C23298" s="2"/>
    </row>
    <row r="23299" spans="3:3" x14ac:dyDescent="0.2">
      <c r="C23299" s="2"/>
    </row>
    <row r="23300" spans="3:3" x14ac:dyDescent="0.2">
      <c r="C23300" s="2"/>
    </row>
    <row r="23301" spans="3:3" x14ac:dyDescent="0.2">
      <c r="C23301" s="2"/>
    </row>
    <row r="23302" spans="3:3" x14ac:dyDescent="0.2">
      <c r="C23302" s="2"/>
    </row>
    <row r="23303" spans="3:3" x14ac:dyDescent="0.2">
      <c r="C23303" s="2"/>
    </row>
    <row r="23304" spans="3:3" x14ac:dyDescent="0.2">
      <c r="C23304" s="2"/>
    </row>
    <row r="23305" spans="3:3" x14ac:dyDescent="0.2">
      <c r="C23305" s="2"/>
    </row>
    <row r="23306" spans="3:3" x14ac:dyDescent="0.2">
      <c r="C23306" s="2"/>
    </row>
    <row r="23307" spans="3:3" x14ac:dyDescent="0.2">
      <c r="C23307" s="2"/>
    </row>
    <row r="23308" spans="3:3" x14ac:dyDescent="0.2">
      <c r="C23308" s="2"/>
    </row>
    <row r="23309" spans="3:3" x14ac:dyDescent="0.2">
      <c r="C23309" s="2"/>
    </row>
    <row r="23310" spans="3:3" x14ac:dyDescent="0.2">
      <c r="C23310" s="2"/>
    </row>
    <row r="23311" spans="3:3" x14ac:dyDescent="0.2">
      <c r="C23311" s="2"/>
    </row>
    <row r="23312" spans="3:3" x14ac:dyDescent="0.2">
      <c r="C23312" s="2"/>
    </row>
    <row r="23313" spans="3:3" x14ac:dyDescent="0.2">
      <c r="C23313" s="2"/>
    </row>
    <row r="23314" spans="3:3" x14ac:dyDescent="0.2">
      <c r="C23314" s="2"/>
    </row>
    <row r="23315" spans="3:3" x14ac:dyDescent="0.2">
      <c r="C23315" s="2"/>
    </row>
    <row r="23316" spans="3:3" x14ac:dyDescent="0.2">
      <c r="C23316" s="2"/>
    </row>
    <row r="23317" spans="3:3" x14ac:dyDescent="0.2">
      <c r="C23317" s="2"/>
    </row>
    <row r="23318" spans="3:3" x14ac:dyDescent="0.2">
      <c r="C23318" s="2"/>
    </row>
    <row r="23319" spans="3:3" x14ac:dyDescent="0.2">
      <c r="C23319" s="2"/>
    </row>
    <row r="23320" spans="3:3" x14ac:dyDescent="0.2">
      <c r="C23320" s="2"/>
    </row>
    <row r="23321" spans="3:3" x14ac:dyDescent="0.2">
      <c r="C23321" s="2"/>
    </row>
    <row r="23322" spans="3:3" x14ac:dyDescent="0.2">
      <c r="C23322" s="2"/>
    </row>
    <row r="23323" spans="3:3" x14ac:dyDescent="0.2">
      <c r="C23323" s="2"/>
    </row>
    <row r="23324" spans="3:3" x14ac:dyDescent="0.2">
      <c r="C23324" s="2"/>
    </row>
    <row r="23325" spans="3:3" x14ac:dyDescent="0.2">
      <c r="C23325" s="2"/>
    </row>
    <row r="23326" spans="3:3" x14ac:dyDescent="0.2">
      <c r="C23326" s="2"/>
    </row>
    <row r="23327" spans="3:3" x14ac:dyDescent="0.2">
      <c r="C23327" s="2"/>
    </row>
    <row r="23328" spans="3:3" x14ac:dyDescent="0.2">
      <c r="C23328" s="2"/>
    </row>
    <row r="23329" spans="3:3" x14ac:dyDescent="0.2">
      <c r="C23329" s="2"/>
    </row>
    <row r="23330" spans="3:3" x14ac:dyDescent="0.2">
      <c r="C23330" s="2"/>
    </row>
    <row r="23331" spans="3:3" x14ac:dyDescent="0.2">
      <c r="C23331" s="2"/>
    </row>
    <row r="23332" spans="3:3" x14ac:dyDescent="0.2">
      <c r="C23332" s="2"/>
    </row>
    <row r="23333" spans="3:3" x14ac:dyDescent="0.2">
      <c r="C23333" s="2"/>
    </row>
    <row r="23334" spans="3:3" x14ac:dyDescent="0.2">
      <c r="C23334" s="2"/>
    </row>
    <row r="23335" spans="3:3" x14ac:dyDescent="0.2">
      <c r="C23335" s="2"/>
    </row>
    <row r="23336" spans="3:3" x14ac:dyDescent="0.2">
      <c r="C23336" s="2"/>
    </row>
    <row r="23337" spans="3:3" x14ac:dyDescent="0.2">
      <c r="C23337" s="2"/>
    </row>
    <row r="23338" spans="3:3" x14ac:dyDescent="0.2">
      <c r="C23338" s="2"/>
    </row>
    <row r="23339" spans="3:3" x14ac:dyDescent="0.2">
      <c r="C23339" s="2"/>
    </row>
    <row r="23340" spans="3:3" x14ac:dyDescent="0.2">
      <c r="C23340" s="2"/>
    </row>
    <row r="23341" spans="3:3" x14ac:dyDescent="0.2">
      <c r="C23341" s="2"/>
    </row>
    <row r="23342" spans="3:3" x14ac:dyDescent="0.2">
      <c r="C23342" s="2"/>
    </row>
    <row r="23343" spans="3:3" x14ac:dyDescent="0.2">
      <c r="C23343" s="2"/>
    </row>
    <row r="23344" spans="3:3" x14ac:dyDescent="0.2">
      <c r="C23344" s="2"/>
    </row>
    <row r="23345" spans="3:3" x14ac:dyDescent="0.2">
      <c r="C23345" s="2"/>
    </row>
    <row r="23346" spans="3:3" x14ac:dyDescent="0.2">
      <c r="C23346" s="2"/>
    </row>
    <row r="23347" spans="3:3" x14ac:dyDescent="0.2">
      <c r="C23347" s="2"/>
    </row>
    <row r="23348" spans="3:3" x14ac:dyDescent="0.2">
      <c r="C23348" s="2"/>
    </row>
    <row r="23349" spans="3:3" x14ac:dyDescent="0.2">
      <c r="C23349" s="2"/>
    </row>
    <row r="23350" spans="3:3" x14ac:dyDescent="0.2">
      <c r="C23350" s="2"/>
    </row>
    <row r="23351" spans="3:3" x14ac:dyDescent="0.2">
      <c r="C23351" s="2"/>
    </row>
    <row r="23352" spans="3:3" x14ac:dyDescent="0.2">
      <c r="C23352" s="2"/>
    </row>
    <row r="23353" spans="3:3" x14ac:dyDescent="0.2">
      <c r="C23353" s="2"/>
    </row>
    <row r="23354" spans="3:3" x14ac:dyDescent="0.2">
      <c r="C23354" s="2"/>
    </row>
    <row r="23355" spans="3:3" x14ac:dyDescent="0.2">
      <c r="C23355" s="2"/>
    </row>
    <row r="23356" spans="3:3" x14ac:dyDescent="0.2">
      <c r="C23356" s="2"/>
    </row>
    <row r="23357" spans="3:3" x14ac:dyDescent="0.2">
      <c r="C23357" s="2"/>
    </row>
    <row r="23358" spans="3:3" x14ac:dyDescent="0.2">
      <c r="C23358" s="2"/>
    </row>
    <row r="23359" spans="3:3" x14ac:dyDescent="0.2">
      <c r="C23359" s="2"/>
    </row>
    <row r="23360" spans="3:3" x14ac:dyDescent="0.2">
      <c r="C23360" s="2"/>
    </row>
    <row r="23361" spans="3:3" x14ac:dyDescent="0.2">
      <c r="C23361" s="2"/>
    </row>
    <row r="23362" spans="3:3" x14ac:dyDescent="0.2">
      <c r="C23362" s="2"/>
    </row>
    <row r="23363" spans="3:3" x14ac:dyDescent="0.2">
      <c r="C23363" s="2"/>
    </row>
    <row r="23364" spans="3:3" x14ac:dyDescent="0.2">
      <c r="C23364" s="2"/>
    </row>
    <row r="23365" spans="3:3" x14ac:dyDescent="0.2">
      <c r="C23365" s="2"/>
    </row>
    <row r="23366" spans="3:3" x14ac:dyDescent="0.2">
      <c r="C23366" s="2"/>
    </row>
    <row r="23367" spans="3:3" x14ac:dyDescent="0.2">
      <c r="C23367" s="2"/>
    </row>
    <row r="23368" spans="3:3" x14ac:dyDescent="0.2">
      <c r="C23368" s="2"/>
    </row>
    <row r="23369" spans="3:3" x14ac:dyDescent="0.2">
      <c r="C23369" s="2"/>
    </row>
    <row r="23370" spans="3:3" x14ac:dyDescent="0.2">
      <c r="C23370" s="2"/>
    </row>
    <row r="23371" spans="3:3" x14ac:dyDescent="0.2">
      <c r="C23371" s="2"/>
    </row>
    <row r="23372" spans="3:3" x14ac:dyDescent="0.2">
      <c r="C23372" s="2"/>
    </row>
    <row r="23373" spans="3:3" x14ac:dyDescent="0.2">
      <c r="C23373" s="2"/>
    </row>
    <row r="23374" spans="3:3" x14ac:dyDescent="0.2">
      <c r="C23374" s="2"/>
    </row>
    <row r="23375" spans="3:3" x14ac:dyDescent="0.2">
      <c r="C23375" s="2"/>
    </row>
    <row r="23376" spans="3:3" x14ac:dyDescent="0.2">
      <c r="C23376" s="2"/>
    </row>
    <row r="23377" spans="3:3" x14ac:dyDescent="0.2">
      <c r="C23377" s="2"/>
    </row>
    <row r="23378" spans="3:3" x14ac:dyDescent="0.2">
      <c r="C23378" s="2"/>
    </row>
    <row r="23379" spans="3:3" x14ac:dyDescent="0.2">
      <c r="C23379" s="2"/>
    </row>
    <row r="23380" spans="3:3" x14ac:dyDescent="0.2">
      <c r="C23380" s="2"/>
    </row>
    <row r="23381" spans="3:3" x14ac:dyDescent="0.2">
      <c r="C23381" s="2"/>
    </row>
    <row r="23382" spans="3:3" x14ac:dyDescent="0.2">
      <c r="C23382" s="2"/>
    </row>
    <row r="23383" spans="3:3" x14ac:dyDescent="0.2">
      <c r="C23383" s="2"/>
    </row>
    <row r="23384" spans="3:3" x14ac:dyDescent="0.2">
      <c r="C23384" s="2"/>
    </row>
    <row r="23385" spans="3:3" x14ac:dyDescent="0.2">
      <c r="C23385" s="2"/>
    </row>
    <row r="23386" spans="3:3" x14ac:dyDescent="0.2">
      <c r="C23386" s="2"/>
    </row>
    <row r="23387" spans="3:3" x14ac:dyDescent="0.2">
      <c r="C23387" s="2"/>
    </row>
    <row r="23388" spans="3:3" x14ac:dyDescent="0.2">
      <c r="C23388" s="2"/>
    </row>
    <row r="23389" spans="3:3" x14ac:dyDescent="0.2">
      <c r="C23389" s="2"/>
    </row>
    <row r="23390" spans="3:3" x14ac:dyDescent="0.2">
      <c r="C23390" s="2"/>
    </row>
    <row r="23391" spans="3:3" x14ac:dyDescent="0.2">
      <c r="C23391" s="2"/>
    </row>
    <row r="23392" spans="3:3" x14ac:dyDescent="0.2">
      <c r="C23392" s="2"/>
    </row>
    <row r="23393" spans="3:3" x14ac:dyDescent="0.2">
      <c r="C23393" s="2"/>
    </row>
    <row r="23394" spans="3:3" x14ac:dyDescent="0.2">
      <c r="C23394" s="2"/>
    </row>
    <row r="23395" spans="3:3" x14ac:dyDescent="0.2">
      <c r="C23395" s="2"/>
    </row>
    <row r="23396" spans="3:3" x14ac:dyDescent="0.2">
      <c r="C23396" s="2"/>
    </row>
    <row r="23397" spans="3:3" x14ac:dyDescent="0.2">
      <c r="C23397" s="2"/>
    </row>
    <row r="23398" spans="3:3" x14ac:dyDescent="0.2">
      <c r="C23398" s="2"/>
    </row>
    <row r="23399" spans="3:3" x14ac:dyDescent="0.2">
      <c r="C23399" s="2"/>
    </row>
    <row r="23400" spans="3:3" x14ac:dyDescent="0.2">
      <c r="C23400" s="2"/>
    </row>
    <row r="23401" spans="3:3" x14ac:dyDescent="0.2">
      <c r="C23401" s="2"/>
    </row>
    <row r="23402" spans="3:3" x14ac:dyDescent="0.2">
      <c r="C23402" s="2"/>
    </row>
    <row r="23403" spans="3:3" x14ac:dyDescent="0.2">
      <c r="C23403" s="2"/>
    </row>
    <row r="23404" spans="3:3" x14ac:dyDescent="0.2">
      <c r="C23404" s="2"/>
    </row>
    <row r="23405" spans="3:3" x14ac:dyDescent="0.2">
      <c r="C23405" s="2"/>
    </row>
    <row r="23406" spans="3:3" x14ac:dyDescent="0.2">
      <c r="C23406" s="2"/>
    </row>
    <row r="23407" spans="3:3" x14ac:dyDescent="0.2">
      <c r="C23407" s="2"/>
    </row>
    <row r="23408" spans="3:3" x14ac:dyDescent="0.2">
      <c r="C23408" s="2"/>
    </row>
    <row r="23409" spans="3:3" x14ac:dyDescent="0.2">
      <c r="C23409" s="2"/>
    </row>
    <row r="23410" spans="3:3" x14ac:dyDescent="0.2">
      <c r="C23410" s="2"/>
    </row>
    <row r="23411" spans="3:3" x14ac:dyDescent="0.2">
      <c r="C23411" s="2"/>
    </row>
    <row r="23412" spans="3:3" x14ac:dyDescent="0.2">
      <c r="C23412" s="2"/>
    </row>
    <row r="23413" spans="3:3" x14ac:dyDescent="0.2">
      <c r="C23413" s="2"/>
    </row>
    <row r="23414" spans="3:3" x14ac:dyDescent="0.2">
      <c r="C23414" s="2"/>
    </row>
    <row r="23415" spans="3:3" x14ac:dyDescent="0.2">
      <c r="C23415" s="2"/>
    </row>
    <row r="23416" spans="3:3" x14ac:dyDescent="0.2">
      <c r="C23416" s="2"/>
    </row>
    <row r="23417" spans="3:3" x14ac:dyDescent="0.2">
      <c r="C23417" s="2"/>
    </row>
    <row r="23418" spans="3:3" x14ac:dyDescent="0.2">
      <c r="C23418" s="2"/>
    </row>
    <row r="23419" spans="3:3" x14ac:dyDescent="0.2">
      <c r="C23419" s="2"/>
    </row>
    <row r="23420" spans="3:3" x14ac:dyDescent="0.2">
      <c r="C23420" s="2"/>
    </row>
    <row r="23421" spans="3:3" x14ac:dyDescent="0.2">
      <c r="C23421" s="2"/>
    </row>
    <row r="23422" spans="3:3" x14ac:dyDescent="0.2">
      <c r="C23422" s="2"/>
    </row>
    <row r="23423" spans="3:3" x14ac:dyDescent="0.2">
      <c r="C23423" s="2"/>
    </row>
    <row r="23424" spans="3:3" x14ac:dyDescent="0.2">
      <c r="C23424" s="2"/>
    </row>
    <row r="23425" spans="3:3" x14ac:dyDescent="0.2">
      <c r="C23425" s="2"/>
    </row>
    <row r="23426" spans="3:3" x14ac:dyDescent="0.2">
      <c r="C23426" s="2"/>
    </row>
    <row r="23427" spans="3:3" x14ac:dyDescent="0.2">
      <c r="C23427" s="2"/>
    </row>
    <row r="23428" spans="3:3" x14ac:dyDescent="0.2">
      <c r="C23428" s="2"/>
    </row>
    <row r="23429" spans="3:3" x14ac:dyDescent="0.2">
      <c r="C23429" s="2"/>
    </row>
    <row r="23430" spans="3:3" x14ac:dyDescent="0.2">
      <c r="C23430" s="2"/>
    </row>
    <row r="23431" spans="3:3" x14ac:dyDescent="0.2">
      <c r="C23431" s="2"/>
    </row>
    <row r="23432" spans="3:3" x14ac:dyDescent="0.2">
      <c r="C23432" s="2"/>
    </row>
    <row r="23433" spans="3:3" x14ac:dyDescent="0.2">
      <c r="C23433" s="2"/>
    </row>
    <row r="23434" spans="3:3" x14ac:dyDescent="0.2">
      <c r="C23434" s="2"/>
    </row>
    <row r="23435" spans="3:3" x14ac:dyDescent="0.2">
      <c r="C23435" s="2"/>
    </row>
    <row r="23436" spans="3:3" x14ac:dyDescent="0.2">
      <c r="C23436" s="2"/>
    </row>
    <row r="23437" spans="3:3" x14ac:dyDescent="0.2">
      <c r="C23437" s="2"/>
    </row>
    <row r="23438" spans="3:3" x14ac:dyDescent="0.2">
      <c r="C23438" s="2"/>
    </row>
    <row r="23439" spans="3:3" x14ac:dyDescent="0.2">
      <c r="C23439" s="2"/>
    </row>
    <row r="23440" spans="3:3" x14ac:dyDescent="0.2">
      <c r="C23440" s="2"/>
    </row>
    <row r="23441" spans="3:3" x14ac:dyDescent="0.2">
      <c r="C23441" s="2"/>
    </row>
    <row r="23442" spans="3:3" x14ac:dyDescent="0.2">
      <c r="C23442" s="2"/>
    </row>
    <row r="23443" spans="3:3" x14ac:dyDescent="0.2">
      <c r="C23443" s="2"/>
    </row>
    <row r="23444" spans="3:3" x14ac:dyDescent="0.2">
      <c r="C23444" s="2"/>
    </row>
    <row r="23445" spans="3:3" x14ac:dyDescent="0.2">
      <c r="C23445" s="2"/>
    </row>
    <row r="23446" spans="3:3" x14ac:dyDescent="0.2">
      <c r="C23446" s="2"/>
    </row>
    <row r="23447" spans="3:3" x14ac:dyDescent="0.2">
      <c r="C23447" s="2"/>
    </row>
    <row r="23448" spans="3:3" x14ac:dyDescent="0.2">
      <c r="C23448" s="2"/>
    </row>
    <row r="23449" spans="3:3" x14ac:dyDescent="0.2">
      <c r="C23449" s="2"/>
    </row>
    <row r="23450" spans="3:3" x14ac:dyDescent="0.2">
      <c r="C23450" s="2"/>
    </row>
    <row r="23451" spans="3:3" x14ac:dyDescent="0.2">
      <c r="C23451" s="2"/>
    </row>
    <row r="23452" spans="3:3" x14ac:dyDescent="0.2">
      <c r="C23452" s="2"/>
    </row>
    <row r="23453" spans="3:3" x14ac:dyDescent="0.2">
      <c r="C23453" s="2"/>
    </row>
    <row r="23454" spans="3:3" x14ac:dyDescent="0.2">
      <c r="C23454" s="2"/>
    </row>
    <row r="23455" spans="3:3" x14ac:dyDescent="0.2">
      <c r="C23455" s="2"/>
    </row>
    <row r="23456" spans="3:3" x14ac:dyDescent="0.2">
      <c r="C23456" s="2"/>
    </row>
    <row r="23457" spans="3:3" x14ac:dyDescent="0.2">
      <c r="C23457" s="2"/>
    </row>
    <row r="23458" spans="3:3" x14ac:dyDescent="0.2">
      <c r="C23458" s="2"/>
    </row>
    <row r="23459" spans="3:3" x14ac:dyDescent="0.2">
      <c r="C23459" s="2"/>
    </row>
    <row r="23460" spans="3:3" x14ac:dyDescent="0.2">
      <c r="C23460" s="2"/>
    </row>
    <row r="23461" spans="3:3" x14ac:dyDescent="0.2">
      <c r="C23461" s="2"/>
    </row>
    <row r="23462" spans="3:3" x14ac:dyDescent="0.2">
      <c r="C23462" s="2"/>
    </row>
    <row r="23463" spans="3:3" x14ac:dyDescent="0.2">
      <c r="C23463" s="2"/>
    </row>
    <row r="23464" spans="3:3" x14ac:dyDescent="0.2">
      <c r="C23464" s="2"/>
    </row>
    <row r="23465" spans="3:3" x14ac:dyDescent="0.2">
      <c r="C23465" s="2"/>
    </row>
    <row r="23466" spans="3:3" x14ac:dyDescent="0.2">
      <c r="C23466" s="2"/>
    </row>
    <row r="23467" spans="3:3" x14ac:dyDescent="0.2">
      <c r="C23467" s="2"/>
    </row>
    <row r="23468" spans="3:3" x14ac:dyDescent="0.2">
      <c r="C23468" s="2"/>
    </row>
    <row r="23469" spans="3:3" x14ac:dyDescent="0.2">
      <c r="C23469" s="2"/>
    </row>
    <row r="23470" spans="3:3" x14ac:dyDescent="0.2">
      <c r="C23470" s="2"/>
    </row>
    <row r="23471" spans="3:3" x14ac:dyDescent="0.2">
      <c r="C23471" s="2"/>
    </row>
    <row r="23472" spans="3:3" x14ac:dyDescent="0.2">
      <c r="C23472" s="2"/>
    </row>
    <row r="23473" spans="3:3" x14ac:dyDescent="0.2">
      <c r="C23473" s="2"/>
    </row>
    <row r="23474" spans="3:3" x14ac:dyDescent="0.2">
      <c r="C23474" s="2"/>
    </row>
    <row r="23475" spans="3:3" x14ac:dyDescent="0.2">
      <c r="C23475" s="2"/>
    </row>
    <row r="23476" spans="3:3" x14ac:dyDescent="0.2">
      <c r="C23476" s="2"/>
    </row>
    <row r="23477" spans="3:3" x14ac:dyDescent="0.2">
      <c r="C23477" s="2"/>
    </row>
    <row r="23478" spans="3:3" x14ac:dyDescent="0.2">
      <c r="C23478" s="2"/>
    </row>
    <row r="23479" spans="3:3" x14ac:dyDescent="0.2">
      <c r="C23479" s="2"/>
    </row>
    <row r="23480" spans="3:3" x14ac:dyDescent="0.2">
      <c r="C23480" s="2"/>
    </row>
    <row r="23481" spans="3:3" x14ac:dyDescent="0.2">
      <c r="C23481" s="2"/>
    </row>
    <row r="23482" spans="3:3" x14ac:dyDescent="0.2">
      <c r="C23482" s="2"/>
    </row>
    <row r="23483" spans="3:3" x14ac:dyDescent="0.2">
      <c r="C23483" s="2"/>
    </row>
    <row r="23484" spans="3:3" x14ac:dyDescent="0.2">
      <c r="C23484" s="2"/>
    </row>
    <row r="23485" spans="3:3" x14ac:dyDescent="0.2">
      <c r="C23485" s="2"/>
    </row>
    <row r="23486" spans="3:3" x14ac:dyDescent="0.2">
      <c r="C23486" s="2"/>
    </row>
    <row r="23487" spans="3:3" x14ac:dyDescent="0.2">
      <c r="C23487" s="2"/>
    </row>
    <row r="23488" spans="3:3" x14ac:dyDescent="0.2">
      <c r="C23488" s="2"/>
    </row>
    <row r="23489" spans="3:3" x14ac:dyDescent="0.2">
      <c r="C23489" s="2"/>
    </row>
    <row r="23490" spans="3:3" x14ac:dyDescent="0.2">
      <c r="C23490" s="2"/>
    </row>
    <row r="23491" spans="3:3" x14ac:dyDescent="0.2">
      <c r="C23491" s="2"/>
    </row>
    <row r="23492" spans="3:3" x14ac:dyDescent="0.2">
      <c r="C23492" s="2"/>
    </row>
    <row r="23493" spans="3:3" x14ac:dyDescent="0.2">
      <c r="C23493" s="2"/>
    </row>
    <row r="23494" spans="3:3" x14ac:dyDescent="0.2">
      <c r="C23494" s="2"/>
    </row>
    <row r="23495" spans="3:3" x14ac:dyDescent="0.2">
      <c r="C23495" s="2"/>
    </row>
    <row r="23496" spans="3:3" x14ac:dyDescent="0.2">
      <c r="C23496" s="2"/>
    </row>
    <row r="23497" spans="3:3" x14ac:dyDescent="0.2">
      <c r="C23497" s="2"/>
    </row>
    <row r="23498" spans="3:3" x14ac:dyDescent="0.2">
      <c r="C23498" s="2"/>
    </row>
    <row r="23499" spans="3:3" x14ac:dyDescent="0.2">
      <c r="C23499" s="2"/>
    </row>
    <row r="23500" spans="3:3" x14ac:dyDescent="0.2">
      <c r="C23500" s="2"/>
    </row>
    <row r="23501" spans="3:3" x14ac:dyDescent="0.2">
      <c r="C23501" s="2"/>
    </row>
    <row r="23502" spans="3:3" x14ac:dyDescent="0.2">
      <c r="C23502" s="2"/>
    </row>
    <row r="23503" spans="3:3" x14ac:dyDescent="0.2">
      <c r="C23503" s="2"/>
    </row>
    <row r="23504" spans="3:3" x14ac:dyDescent="0.2">
      <c r="C23504" s="2"/>
    </row>
    <row r="23505" spans="3:3" x14ac:dyDescent="0.2">
      <c r="C23505" s="2"/>
    </row>
    <row r="23506" spans="3:3" x14ac:dyDescent="0.2">
      <c r="C23506" s="2"/>
    </row>
    <row r="23507" spans="3:3" x14ac:dyDescent="0.2">
      <c r="C23507" s="2"/>
    </row>
    <row r="23508" spans="3:3" x14ac:dyDescent="0.2">
      <c r="C23508" s="2"/>
    </row>
    <row r="23509" spans="3:3" x14ac:dyDescent="0.2">
      <c r="C23509" s="2"/>
    </row>
    <row r="23510" spans="3:3" x14ac:dyDescent="0.2">
      <c r="C23510" s="2"/>
    </row>
    <row r="23511" spans="3:3" x14ac:dyDescent="0.2">
      <c r="C23511" s="2"/>
    </row>
    <row r="23512" spans="3:3" x14ac:dyDescent="0.2">
      <c r="C23512" s="2"/>
    </row>
    <row r="23513" spans="3:3" x14ac:dyDescent="0.2">
      <c r="C23513" s="2"/>
    </row>
    <row r="23514" spans="3:3" x14ac:dyDescent="0.2">
      <c r="C23514" s="2"/>
    </row>
    <row r="23515" spans="3:3" x14ac:dyDescent="0.2">
      <c r="C23515" s="2"/>
    </row>
    <row r="23516" spans="3:3" x14ac:dyDescent="0.2">
      <c r="C23516" s="2"/>
    </row>
    <row r="23517" spans="3:3" x14ac:dyDescent="0.2">
      <c r="C23517" s="2"/>
    </row>
    <row r="23518" spans="3:3" x14ac:dyDescent="0.2">
      <c r="C23518" s="2"/>
    </row>
    <row r="23519" spans="3:3" x14ac:dyDescent="0.2">
      <c r="C23519" s="2"/>
    </row>
    <row r="23520" spans="3:3" x14ac:dyDescent="0.2">
      <c r="C23520" s="2"/>
    </row>
    <row r="23521" spans="3:3" x14ac:dyDescent="0.2">
      <c r="C23521" s="2"/>
    </row>
    <row r="23522" spans="3:3" x14ac:dyDescent="0.2">
      <c r="C23522" s="2"/>
    </row>
    <row r="23523" spans="3:3" x14ac:dyDescent="0.2">
      <c r="C23523" s="2"/>
    </row>
    <row r="23524" spans="3:3" x14ac:dyDescent="0.2">
      <c r="C23524" s="2"/>
    </row>
    <row r="23525" spans="3:3" x14ac:dyDescent="0.2">
      <c r="C23525" s="2"/>
    </row>
    <row r="23526" spans="3:3" x14ac:dyDescent="0.2">
      <c r="C23526" s="2"/>
    </row>
    <row r="23527" spans="3:3" x14ac:dyDescent="0.2">
      <c r="C23527" s="2"/>
    </row>
    <row r="23528" spans="3:3" x14ac:dyDescent="0.2">
      <c r="C23528" s="2"/>
    </row>
    <row r="23529" spans="3:3" x14ac:dyDescent="0.2">
      <c r="C23529" s="2"/>
    </row>
    <row r="23530" spans="3:3" x14ac:dyDescent="0.2">
      <c r="C23530" s="2"/>
    </row>
    <row r="23531" spans="3:3" x14ac:dyDescent="0.2">
      <c r="C23531" s="2"/>
    </row>
    <row r="23532" spans="3:3" x14ac:dyDescent="0.2">
      <c r="C23532" s="2"/>
    </row>
    <row r="23533" spans="3:3" x14ac:dyDescent="0.2">
      <c r="C23533" s="2"/>
    </row>
    <row r="23534" spans="3:3" x14ac:dyDescent="0.2">
      <c r="C23534" s="2"/>
    </row>
    <row r="23535" spans="3:3" x14ac:dyDescent="0.2">
      <c r="C23535" s="2"/>
    </row>
    <row r="23536" spans="3:3" x14ac:dyDescent="0.2">
      <c r="C23536" s="2"/>
    </row>
    <row r="23537" spans="3:3" x14ac:dyDescent="0.2">
      <c r="C23537" s="2"/>
    </row>
    <row r="23538" spans="3:3" x14ac:dyDescent="0.2">
      <c r="C23538" s="2"/>
    </row>
    <row r="23539" spans="3:3" x14ac:dyDescent="0.2">
      <c r="C23539" s="2"/>
    </row>
    <row r="23540" spans="3:3" x14ac:dyDescent="0.2">
      <c r="C23540" s="2"/>
    </row>
    <row r="23541" spans="3:3" x14ac:dyDescent="0.2">
      <c r="C23541" s="2"/>
    </row>
    <row r="23542" spans="3:3" x14ac:dyDescent="0.2">
      <c r="C23542" s="2"/>
    </row>
    <row r="23543" spans="3:3" x14ac:dyDescent="0.2">
      <c r="C23543" s="2"/>
    </row>
    <row r="23544" spans="3:3" x14ac:dyDescent="0.2">
      <c r="C23544" s="2"/>
    </row>
    <row r="23545" spans="3:3" x14ac:dyDescent="0.2">
      <c r="C23545" s="2"/>
    </row>
    <row r="23546" spans="3:3" x14ac:dyDescent="0.2">
      <c r="C23546" s="2"/>
    </row>
    <row r="23547" spans="3:3" x14ac:dyDescent="0.2">
      <c r="C23547" s="2"/>
    </row>
    <row r="23548" spans="3:3" x14ac:dyDescent="0.2">
      <c r="C23548" s="2"/>
    </row>
    <row r="23549" spans="3:3" x14ac:dyDescent="0.2">
      <c r="C23549" s="2"/>
    </row>
    <row r="23550" spans="3:3" x14ac:dyDescent="0.2">
      <c r="C23550" s="2"/>
    </row>
    <row r="23551" spans="3:3" x14ac:dyDescent="0.2">
      <c r="C23551" s="2"/>
    </row>
    <row r="23552" spans="3:3" x14ac:dyDescent="0.2">
      <c r="C23552" s="2"/>
    </row>
    <row r="23553" spans="3:3" x14ac:dyDescent="0.2">
      <c r="C23553" s="2"/>
    </row>
    <row r="23554" spans="3:3" x14ac:dyDescent="0.2">
      <c r="C23554" s="2"/>
    </row>
    <row r="23555" spans="3:3" x14ac:dyDescent="0.2">
      <c r="C23555" s="2"/>
    </row>
    <row r="23556" spans="3:3" x14ac:dyDescent="0.2">
      <c r="C23556" s="2"/>
    </row>
    <row r="23557" spans="3:3" x14ac:dyDescent="0.2">
      <c r="C23557" s="2"/>
    </row>
    <row r="23558" spans="3:3" x14ac:dyDescent="0.2">
      <c r="C23558" s="2"/>
    </row>
    <row r="23559" spans="3:3" x14ac:dyDescent="0.2">
      <c r="C23559" s="2"/>
    </row>
    <row r="23560" spans="3:3" x14ac:dyDescent="0.2">
      <c r="C23560" s="2"/>
    </row>
    <row r="23561" spans="3:3" x14ac:dyDescent="0.2">
      <c r="C23561" s="2"/>
    </row>
    <row r="23562" spans="3:3" x14ac:dyDescent="0.2">
      <c r="C23562" s="2"/>
    </row>
    <row r="23563" spans="3:3" x14ac:dyDescent="0.2">
      <c r="C23563" s="2"/>
    </row>
    <row r="23564" spans="3:3" x14ac:dyDescent="0.2">
      <c r="C23564" s="2"/>
    </row>
    <row r="23565" spans="3:3" x14ac:dyDescent="0.2">
      <c r="C23565" s="2"/>
    </row>
    <row r="23566" spans="3:3" x14ac:dyDescent="0.2">
      <c r="C23566" s="2"/>
    </row>
    <row r="23567" spans="3:3" x14ac:dyDescent="0.2">
      <c r="C23567" s="2"/>
    </row>
    <row r="23568" spans="3:3" x14ac:dyDescent="0.2">
      <c r="C23568" s="2"/>
    </row>
    <row r="23569" spans="3:3" x14ac:dyDescent="0.2">
      <c r="C23569" s="2"/>
    </row>
    <row r="23570" spans="3:3" x14ac:dyDescent="0.2">
      <c r="C23570" s="2"/>
    </row>
    <row r="23571" spans="3:3" x14ac:dyDescent="0.2">
      <c r="C23571" s="2"/>
    </row>
    <row r="23572" spans="3:3" x14ac:dyDescent="0.2">
      <c r="C23572" s="2"/>
    </row>
    <row r="23573" spans="3:3" x14ac:dyDescent="0.2">
      <c r="C23573" s="2"/>
    </row>
    <row r="23574" spans="3:3" x14ac:dyDescent="0.2">
      <c r="C23574" s="2"/>
    </row>
    <row r="23575" spans="3:3" x14ac:dyDescent="0.2">
      <c r="C23575" s="2"/>
    </row>
    <row r="23576" spans="3:3" x14ac:dyDescent="0.2">
      <c r="C23576" s="2"/>
    </row>
    <row r="23577" spans="3:3" x14ac:dyDescent="0.2">
      <c r="C23577" s="2"/>
    </row>
    <row r="23578" spans="3:3" x14ac:dyDescent="0.2">
      <c r="C23578" s="2"/>
    </row>
    <row r="23579" spans="3:3" x14ac:dyDescent="0.2">
      <c r="C23579" s="2"/>
    </row>
    <row r="23580" spans="3:3" x14ac:dyDescent="0.2">
      <c r="C23580" s="2"/>
    </row>
    <row r="23581" spans="3:3" x14ac:dyDescent="0.2">
      <c r="C23581" s="2"/>
    </row>
    <row r="23582" spans="3:3" x14ac:dyDescent="0.2">
      <c r="C23582" s="2"/>
    </row>
    <row r="23583" spans="3:3" x14ac:dyDescent="0.2">
      <c r="C23583" s="2"/>
    </row>
    <row r="23584" spans="3:3" x14ac:dyDescent="0.2">
      <c r="C23584" s="2"/>
    </row>
    <row r="23585" spans="3:3" x14ac:dyDescent="0.2">
      <c r="C23585" s="2"/>
    </row>
    <row r="23586" spans="3:3" x14ac:dyDescent="0.2">
      <c r="C23586" s="2"/>
    </row>
    <row r="23587" spans="3:3" x14ac:dyDescent="0.2">
      <c r="C23587" s="2"/>
    </row>
    <row r="23588" spans="3:3" x14ac:dyDescent="0.2">
      <c r="C23588" s="2"/>
    </row>
    <row r="23589" spans="3:3" x14ac:dyDescent="0.2">
      <c r="C23589" s="2"/>
    </row>
    <row r="23590" spans="3:3" x14ac:dyDescent="0.2">
      <c r="C23590" s="2"/>
    </row>
    <row r="23591" spans="3:3" x14ac:dyDescent="0.2">
      <c r="C23591" s="2"/>
    </row>
    <row r="23592" spans="3:3" x14ac:dyDescent="0.2">
      <c r="C23592" s="2"/>
    </row>
    <row r="23593" spans="3:3" x14ac:dyDescent="0.2">
      <c r="C23593" s="2"/>
    </row>
    <row r="23594" spans="3:3" x14ac:dyDescent="0.2">
      <c r="C23594" s="2"/>
    </row>
    <row r="23595" spans="3:3" x14ac:dyDescent="0.2">
      <c r="C23595" s="2"/>
    </row>
    <row r="23596" spans="3:3" x14ac:dyDescent="0.2">
      <c r="C23596" s="2"/>
    </row>
    <row r="23597" spans="3:3" x14ac:dyDescent="0.2">
      <c r="C23597" s="2"/>
    </row>
    <row r="23598" spans="3:3" x14ac:dyDescent="0.2">
      <c r="C23598" s="2"/>
    </row>
    <row r="23599" spans="3:3" x14ac:dyDescent="0.2">
      <c r="C23599" s="2"/>
    </row>
    <row r="23600" spans="3:3" x14ac:dyDescent="0.2">
      <c r="C23600" s="2"/>
    </row>
    <row r="23601" spans="3:3" x14ac:dyDescent="0.2">
      <c r="C23601" s="2"/>
    </row>
    <row r="23602" spans="3:3" x14ac:dyDescent="0.2">
      <c r="C23602" s="2"/>
    </row>
    <row r="23603" spans="3:3" x14ac:dyDescent="0.2">
      <c r="C23603" s="2"/>
    </row>
    <row r="23604" spans="3:3" x14ac:dyDescent="0.2">
      <c r="C23604" s="2"/>
    </row>
    <row r="23605" spans="3:3" x14ac:dyDescent="0.2">
      <c r="C23605" s="2"/>
    </row>
    <row r="23606" spans="3:3" x14ac:dyDescent="0.2">
      <c r="C23606" s="2"/>
    </row>
    <row r="23607" spans="3:3" x14ac:dyDescent="0.2">
      <c r="C23607" s="2"/>
    </row>
    <row r="23608" spans="3:3" x14ac:dyDescent="0.2">
      <c r="C23608" s="2"/>
    </row>
    <row r="23609" spans="3:3" x14ac:dyDescent="0.2">
      <c r="C23609" s="2"/>
    </row>
    <row r="23610" spans="3:3" x14ac:dyDescent="0.2">
      <c r="C23610" s="2"/>
    </row>
    <row r="23611" spans="3:3" x14ac:dyDescent="0.2">
      <c r="C23611" s="2"/>
    </row>
    <row r="23612" spans="3:3" x14ac:dyDescent="0.2">
      <c r="C23612" s="2"/>
    </row>
    <row r="23613" spans="3:3" x14ac:dyDescent="0.2">
      <c r="C23613" s="2"/>
    </row>
    <row r="23614" spans="3:3" x14ac:dyDescent="0.2">
      <c r="C23614" s="2"/>
    </row>
    <row r="23615" spans="3:3" x14ac:dyDescent="0.2">
      <c r="C23615" s="2"/>
    </row>
    <row r="23616" spans="3:3" x14ac:dyDescent="0.2">
      <c r="C23616" s="2"/>
    </row>
    <row r="23617" spans="3:3" x14ac:dyDescent="0.2">
      <c r="C23617" s="2"/>
    </row>
    <row r="23618" spans="3:3" x14ac:dyDescent="0.2">
      <c r="C23618" s="2"/>
    </row>
    <row r="23619" spans="3:3" x14ac:dyDescent="0.2">
      <c r="C23619" s="2"/>
    </row>
    <row r="23620" spans="3:3" x14ac:dyDescent="0.2">
      <c r="C23620" s="2"/>
    </row>
    <row r="23621" spans="3:3" x14ac:dyDescent="0.2">
      <c r="C23621" s="2"/>
    </row>
    <row r="23622" spans="3:3" x14ac:dyDescent="0.2">
      <c r="C23622" s="2"/>
    </row>
    <row r="23623" spans="3:3" x14ac:dyDescent="0.2">
      <c r="C23623" s="2"/>
    </row>
    <row r="23624" spans="3:3" x14ac:dyDescent="0.2">
      <c r="C23624" s="2"/>
    </row>
    <row r="23625" spans="3:3" x14ac:dyDescent="0.2">
      <c r="C23625" s="2"/>
    </row>
    <row r="23626" spans="3:3" x14ac:dyDescent="0.2">
      <c r="C23626" s="2"/>
    </row>
    <row r="23627" spans="3:3" x14ac:dyDescent="0.2">
      <c r="C23627" s="2"/>
    </row>
    <row r="23628" spans="3:3" x14ac:dyDescent="0.2">
      <c r="C23628" s="2"/>
    </row>
    <row r="23629" spans="3:3" x14ac:dyDescent="0.2">
      <c r="C23629" s="2"/>
    </row>
    <row r="23630" spans="3:3" x14ac:dyDescent="0.2">
      <c r="C23630" s="2"/>
    </row>
    <row r="23631" spans="3:3" x14ac:dyDescent="0.2">
      <c r="C23631" s="2"/>
    </row>
    <row r="23632" spans="3:3" x14ac:dyDescent="0.2">
      <c r="C23632" s="2"/>
    </row>
    <row r="23633" spans="3:3" x14ac:dyDescent="0.2">
      <c r="C23633" s="2"/>
    </row>
    <row r="23634" spans="3:3" x14ac:dyDescent="0.2">
      <c r="C23634" s="2"/>
    </row>
    <row r="23635" spans="3:3" x14ac:dyDescent="0.2">
      <c r="C23635" s="2"/>
    </row>
    <row r="23636" spans="3:3" x14ac:dyDescent="0.2">
      <c r="C23636" s="2"/>
    </row>
    <row r="23637" spans="3:3" x14ac:dyDescent="0.2">
      <c r="C23637" s="2"/>
    </row>
    <row r="23638" spans="3:3" x14ac:dyDescent="0.2">
      <c r="C23638" s="2"/>
    </row>
    <row r="23639" spans="3:3" x14ac:dyDescent="0.2">
      <c r="C23639" s="2"/>
    </row>
    <row r="23640" spans="3:3" x14ac:dyDescent="0.2">
      <c r="C23640" s="2"/>
    </row>
    <row r="23641" spans="3:3" x14ac:dyDescent="0.2">
      <c r="C23641" s="2"/>
    </row>
    <row r="23642" spans="3:3" x14ac:dyDescent="0.2">
      <c r="C23642" s="2"/>
    </row>
    <row r="23643" spans="3:3" x14ac:dyDescent="0.2">
      <c r="C23643" s="2"/>
    </row>
    <row r="23644" spans="3:3" x14ac:dyDescent="0.2">
      <c r="C23644" s="2"/>
    </row>
    <row r="23645" spans="3:3" x14ac:dyDescent="0.2">
      <c r="C23645" s="2"/>
    </row>
    <row r="23646" spans="3:3" x14ac:dyDescent="0.2">
      <c r="C23646" s="2"/>
    </row>
    <row r="23647" spans="3:3" x14ac:dyDescent="0.2">
      <c r="C23647" s="2"/>
    </row>
    <row r="23648" spans="3:3" x14ac:dyDescent="0.2">
      <c r="C23648" s="2"/>
    </row>
    <row r="23649" spans="3:3" x14ac:dyDescent="0.2">
      <c r="C23649" s="2"/>
    </row>
    <row r="23650" spans="3:3" x14ac:dyDescent="0.2">
      <c r="C23650" s="2"/>
    </row>
    <row r="23651" spans="3:3" x14ac:dyDescent="0.2">
      <c r="C23651" s="2"/>
    </row>
    <row r="23652" spans="3:3" x14ac:dyDescent="0.2">
      <c r="C23652" s="2"/>
    </row>
    <row r="23653" spans="3:3" x14ac:dyDescent="0.2">
      <c r="C23653" s="2"/>
    </row>
    <row r="23654" spans="3:3" x14ac:dyDescent="0.2">
      <c r="C23654" s="2"/>
    </row>
    <row r="23655" spans="3:3" x14ac:dyDescent="0.2">
      <c r="C23655" s="2"/>
    </row>
    <row r="23656" spans="3:3" x14ac:dyDescent="0.2">
      <c r="C23656" s="2"/>
    </row>
    <row r="23657" spans="3:3" x14ac:dyDescent="0.2">
      <c r="C23657" s="2"/>
    </row>
    <row r="23658" spans="3:3" x14ac:dyDescent="0.2">
      <c r="C23658" s="2"/>
    </row>
    <row r="23659" spans="3:3" x14ac:dyDescent="0.2">
      <c r="C23659" s="2"/>
    </row>
    <row r="23660" spans="3:3" x14ac:dyDescent="0.2">
      <c r="C23660" s="2"/>
    </row>
    <row r="23661" spans="3:3" x14ac:dyDescent="0.2">
      <c r="C23661" s="2"/>
    </row>
    <row r="23662" spans="3:3" x14ac:dyDescent="0.2">
      <c r="C23662" s="2"/>
    </row>
    <row r="23663" spans="3:3" x14ac:dyDescent="0.2">
      <c r="C23663" s="2"/>
    </row>
    <row r="23664" spans="3:3" x14ac:dyDescent="0.2">
      <c r="C23664" s="2"/>
    </row>
    <row r="23665" spans="3:3" x14ac:dyDescent="0.2">
      <c r="C23665" s="2"/>
    </row>
    <row r="23666" spans="3:3" x14ac:dyDescent="0.2">
      <c r="C23666" s="2"/>
    </row>
    <row r="23667" spans="3:3" x14ac:dyDescent="0.2">
      <c r="C23667" s="2"/>
    </row>
    <row r="23668" spans="3:3" x14ac:dyDescent="0.2">
      <c r="C23668" s="2"/>
    </row>
    <row r="23669" spans="3:3" x14ac:dyDescent="0.2">
      <c r="C23669" s="2"/>
    </row>
    <row r="23670" spans="3:3" x14ac:dyDescent="0.2">
      <c r="C23670" s="2"/>
    </row>
    <row r="23671" spans="3:3" x14ac:dyDescent="0.2">
      <c r="C23671" s="2"/>
    </row>
    <row r="23672" spans="3:3" x14ac:dyDescent="0.2">
      <c r="C23672" s="2"/>
    </row>
    <row r="23673" spans="3:3" x14ac:dyDescent="0.2">
      <c r="C23673" s="2"/>
    </row>
    <row r="23674" spans="3:3" x14ac:dyDescent="0.2">
      <c r="C23674" s="2"/>
    </row>
    <row r="23675" spans="3:3" x14ac:dyDescent="0.2">
      <c r="C23675" s="2"/>
    </row>
    <row r="23676" spans="3:3" x14ac:dyDescent="0.2">
      <c r="C23676" s="2"/>
    </row>
    <row r="23677" spans="3:3" x14ac:dyDescent="0.2">
      <c r="C23677" s="2"/>
    </row>
    <row r="23678" spans="3:3" x14ac:dyDescent="0.2">
      <c r="C23678" s="2"/>
    </row>
    <row r="23679" spans="3:3" x14ac:dyDescent="0.2">
      <c r="C23679" s="2"/>
    </row>
    <row r="23680" spans="3:3" x14ac:dyDescent="0.2">
      <c r="C23680" s="2"/>
    </row>
    <row r="23681" spans="3:3" x14ac:dyDescent="0.2">
      <c r="C23681" s="2"/>
    </row>
    <row r="23682" spans="3:3" x14ac:dyDescent="0.2">
      <c r="C23682" s="2"/>
    </row>
    <row r="23683" spans="3:3" x14ac:dyDescent="0.2">
      <c r="C23683" s="2"/>
    </row>
    <row r="23684" spans="3:3" x14ac:dyDescent="0.2">
      <c r="C23684" s="2"/>
    </row>
    <row r="23685" spans="3:3" x14ac:dyDescent="0.2">
      <c r="C23685" s="2"/>
    </row>
    <row r="23686" spans="3:3" x14ac:dyDescent="0.2">
      <c r="C23686" s="2"/>
    </row>
    <row r="23687" spans="3:3" x14ac:dyDescent="0.2">
      <c r="C23687" s="2"/>
    </row>
    <row r="23688" spans="3:3" x14ac:dyDescent="0.2">
      <c r="C23688" s="2"/>
    </row>
    <row r="23689" spans="3:3" x14ac:dyDescent="0.2">
      <c r="C23689" s="2"/>
    </row>
    <row r="23690" spans="3:3" x14ac:dyDescent="0.2">
      <c r="C23690" s="2"/>
    </row>
    <row r="23691" spans="3:3" x14ac:dyDescent="0.2">
      <c r="C23691" s="2"/>
    </row>
    <row r="23692" spans="3:3" x14ac:dyDescent="0.2">
      <c r="C23692" s="2"/>
    </row>
    <row r="23693" spans="3:3" x14ac:dyDescent="0.2">
      <c r="C23693" s="2"/>
    </row>
    <row r="23694" spans="3:3" x14ac:dyDescent="0.2">
      <c r="C23694" s="2"/>
    </row>
    <row r="23695" spans="3:3" x14ac:dyDescent="0.2">
      <c r="C23695" s="2"/>
    </row>
    <row r="23696" spans="3:3" x14ac:dyDescent="0.2">
      <c r="C23696" s="2"/>
    </row>
    <row r="23697" spans="3:3" x14ac:dyDescent="0.2">
      <c r="C23697" s="2"/>
    </row>
    <row r="23698" spans="3:3" x14ac:dyDescent="0.2">
      <c r="C23698" s="2"/>
    </row>
    <row r="23699" spans="3:3" x14ac:dyDescent="0.2">
      <c r="C23699" s="2"/>
    </row>
    <row r="23700" spans="3:3" x14ac:dyDescent="0.2">
      <c r="C23700" s="2"/>
    </row>
    <row r="23701" spans="3:3" x14ac:dyDescent="0.2">
      <c r="C23701" s="2"/>
    </row>
    <row r="23702" spans="3:3" x14ac:dyDescent="0.2">
      <c r="C23702" s="2"/>
    </row>
    <row r="23703" spans="3:3" x14ac:dyDescent="0.2">
      <c r="C23703" s="2"/>
    </row>
    <row r="23704" spans="3:3" x14ac:dyDescent="0.2">
      <c r="C23704" s="2"/>
    </row>
    <row r="23705" spans="3:3" x14ac:dyDescent="0.2">
      <c r="C23705" s="2"/>
    </row>
    <row r="23706" spans="3:3" x14ac:dyDescent="0.2">
      <c r="C23706" s="2"/>
    </row>
    <row r="23707" spans="3:3" x14ac:dyDescent="0.2">
      <c r="C23707" s="2"/>
    </row>
    <row r="23708" spans="3:3" x14ac:dyDescent="0.2">
      <c r="C23708" s="2"/>
    </row>
    <row r="23709" spans="3:3" x14ac:dyDescent="0.2">
      <c r="C23709" s="2"/>
    </row>
    <row r="23710" spans="3:3" x14ac:dyDescent="0.2">
      <c r="C23710" s="2"/>
    </row>
    <row r="23711" spans="3:3" x14ac:dyDescent="0.2">
      <c r="C23711" s="2"/>
    </row>
    <row r="23712" spans="3:3" x14ac:dyDescent="0.2">
      <c r="C23712" s="2"/>
    </row>
    <row r="23713" spans="3:3" x14ac:dyDescent="0.2">
      <c r="C23713" s="2"/>
    </row>
    <row r="23714" spans="3:3" x14ac:dyDescent="0.2">
      <c r="C23714" s="2"/>
    </row>
    <row r="23715" spans="3:3" x14ac:dyDescent="0.2">
      <c r="C23715" s="2"/>
    </row>
    <row r="23716" spans="3:3" x14ac:dyDescent="0.2">
      <c r="C23716" s="2"/>
    </row>
    <row r="23717" spans="3:3" x14ac:dyDescent="0.2">
      <c r="C23717" s="2"/>
    </row>
    <row r="23718" spans="3:3" x14ac:dyDescent="0.2">
      <c r="C23718" s="2"/>
    </row>
    <row r="23719" spans="3:3" x14ac:dyDescent="0.2">
      <c r="C23719" s="2"/>
    </row>
    <row r="23720" spans="3:3" x14ac:dyDescent="0.2">
      <c r="C23720" s="2"/>
    </row>
    <row r="23721" spans="3:3" x14ac:dyDescent="0.2">
      <c r="C23721" s="2"/>
    </row>
    <row r="23722" spans="3:3" x14ac:dyDescent="0.2">
      <c r="C23722" s="2"/>
    </row>
    <row r="23723" spans="3:3" x14ac:dyDescent="0.2">
      <c r="C23723" s="2"/>
    </row>
    <row r="23724" spans="3:3" x14ac:dyDescent="0.2">
      <c r="C23724" s="2"/>
    </row>
    <row r="23725" spans="3:3" x14ac:dyDescent="0.2">
      <c r="C23725" s="2"/>
    </row>
    <row r="23726" spans="3:3" x14ac:dyDescent="0.2">
      <c r="C23726" s="2"/>
    </row>
    <row r="23727" spans="3:3" x14ac:dyDescent="0.2">
      <c r="C23727" s="2"/>
    </row>
    <row r="23728" spans="3:3" x14ac:dyDescent="0.2">
      <c r="C23728" s="2"/>
    </row>
    <row r="23729" spans="3:3" x14ac:dyDescent="0.2">
      <c r="C23729" s="2"/>
    </row>
    <row r="23730" spans="3:3" x14ac:dyDescent="0.2">
      <c r="C23730" s="2"/>
    </row>
    <row r="23731" spans="3:3" x14ac:dyDescent="0.2">
      <c r="C23731" s="2"/>
    </row>
    <row r="23732" spans="3:3" x14ac:dyDescent="0.2">
      <c r="C23732" s="2"/>
    </row>
    <row r="23733" spans="3:3" x14ac:dyDescent="0.2">
      <c r="C23733" s="2"/>
    </row>
    <row r="23734" spans="3:3" x14ac:dyDescent="0.2">
      <c r="C23734" s="2"/>
    </row>
    <row r="23735" spans="3:3" x14ac:dyDescent="0.2">
      <c r="C23735" s="2"/>
    </row>
    <row r="23736" spans="3:3" x14ac:dyDescent="0.2">
      <c r="C23736" s="2"/>
    </row>
    <row r="23737" spans="3:3" x14ac:dyDescent="0.2">
      <c r="C23737" s="2"/>
    </row>
    <row r="23738" spans="3:3" x14ac:dyDescent="0.2">
      <c r="C23738" s="2"/>
    </row>
    <row r="23739" spans="3:3" x14ac:dyDescent="0.2">
      <c r="C23739" s="2"/>
    </row>
    <row r="23740" spans="3:3" x14ac:dyDescent="0.2">
      <c r="C23740" s="2"/>
    </row>
    <row r="23741" spans="3:3" x14ac:dyDescent="0.2">
      <c r="C23741" s="2"/>
    </row>
    <row r="23742" spans="3:3" x14ac:dyDescent="0.2">
      <c r="C23742" s="2"/>
    </row>
    <row r="23743" spans="3:3" x14ac:dyDescent="0.2">
      <c r="C23743" s="2"/>
    </row>
    <row r="23744" spans="3:3" x14ac:dyDescent="0.2">
      <c r="C23744" s="2"/>
    </row>
    <row r="23745" spans="3:3" x14ac:dyDescent="0.2">
      <c r="C23745" s="2"/>
    </row>
    <row r="23746" spans="3:3" x14ac:dyDescent="0.2">
      <c r="C23746" s="2"/>
    </row>
    <row r="23747" spans="3:3" x14ac:dyDescent="0.2">
      <c r="C23747" s="2"/>
    </row>
    <row r="23748" spans="3:3" x14ac:dyDescent="0.2">
      <c r="C23748" s="2"/>
    </row>
    <row r="23749" spans="3:3" x14ac:dyDescent="0.2">
      <c r="C23749" s="2"/>
    </row>
    <row r="23750" spans="3:3" x14ac:dyDescent="0.2">
      <c r="C23750" s="2"/>
    </row>
    <row r="23751" spans="3:3" x14ac:dyDescent="0.2">
      <c r="C23751" s="2"/>
    </row>
    <row r="23752" spans="3:3" x14ac:dyDescent="0.2">
      <c r="C23752" s="2"/>
    </row>
    <row r="23753" spans="3:3" x14ac:dyDescent="0.2">
      <c r="C23753" s="2"/>
    </row>
    <row r="23754" spans="3:3" x14ac:dyDescent="0.2">
      <c r="C23754" s="2"/>
    </row>
    <row r="23755" spans="3:3" x14ac:dyDescent="0.2">
      <c r="C23755" s="2"/>
    </row>
    <row r="23756" spans="3:3" x14ac:dyDescent="0.2">
      <c r="C23756" s="2"/>
    </row>
    <row r="23757" spans="3:3" x14ac:dyDescent="0.2">
      <c r="C23757" s="2"/>
    </row>
    <row r="23758" spans="3:3" x14ac:dyDescent="0.2">
      <c r="C23758" s="2"/>
    </row>
    <row r="23759" spans="3:3" x14ac:dyDescent="0.2">
      <c r="C23759" s="2"/>
    </row>
    <row r="23760" spans="3:3" x14ac:dyDescent="0.2">
      <c r="C23760" s="2"/>
    </row>
    <row r="23761" spans="3:3" x14ac:dyDescent="0.2">
      <c r="C23761" s="2"/>
    </row>
    <row r="23762" spans="3:3" x14ac:dyDescent="0.2">
      <c r="C23762" s="2"/>
    </row>
    <row r="23763" spans="3:3" x14ac:dyDescent="0.2">
      <c r="C23763" s="2"/>
    </row>
    <row r="23764" spans="3:3" x14ac:dyDescent="0.2">
      <c r="C23764" s="2"/>
    </row>
    <row r="23765" spans="3:3" x14ac:dyDescent="0.2">
      <c r="C23765" s="2"/>
    </row>
    <row r="23766" spans="3:3" x14ac:dyDescent="0.2">
      <c r="C23766" s="2"/>
    </row>
    <row r="23767" spans="3:3" x14ac:dyDescent="0.2">
      <c r="C23767" s="2"/>
    </row>
    <row r="23768" spans="3:3" x14ac:dyDescent="0.2">
      <c r="C23768" s="2"/>
    </row>
    <row r="23769" spans="3:3" x14ac:dyDescent="0.2">
      <c r="C23769" s="2"/>
    </row>
    <row r="23770" spans="3:3" x14ac:dyDescent="0.2">
      <c r="C23770" s="2"/>
    </row>
    <row r="23771" spans="3:3" x14ac:dyDescent="0.2">
      <c r="C23771" s="2"/>
    </row>
    <row r="23772" spans="3:3" x14ac:dyDescent="0.2">
      <c r="C23772" s="2"/>
    </row>
    <row r="23773" spans="3:3" x14ac:dyDescent="0.2">
      <c r="C23773" s="2"/>
    </row>
    <row r="23774" spans="3:3" x14ac:dyDescent="0.2">
      <c r="C23774" s="2"/>
    </row>
    <row r="23775" spans="3:3" x14ac:dyDescent="0.2">
      <c r="C23775" s="2"/>
    </row>
    <row r="23776" spans="3:3" x14ac:dyDescent="0.2">
      <c r="C23776" s="2"/>
    </row>
    <row r="23777" spans="3:3" x14ac:dyDescent="0.2">
      <c r="C23777" s="2"/>
    </row>
    <row r="23778" spans="3:3" x14ac:dyDescent="0.2">
      <c r="C23778" s="2"/>
    </row>
    <row r="23779" spans="3:3" x14ac:dyDescent="0.2">
      <c r="C23779" s="2"/>
    </row>
    <row r="23780" spans="3:3" x14ac:dyDescent="0.2">
      <c r="C23780" s="2"/>
    </row>
    <row r="23781" spans="3:3" x14ac:dyDescent="0.2">
      <c r="C23781" s="2"/>
    </row>
    <row r="23782" spans="3:3" x14ac:dyDescent="0.2">
      <c r="C23782" s="2"/>
    </row>
    <row r="23783" spans="3:3" x14ac:dyDescent="0.2">
      <c r="C23783" s="2"/>
    </row>
    <row r="23784" spans="3:3" x14ac:dyDescent="0.2">
      <c r="C23784" s="2"/>
    </row>
    <row r="23785" spans="3:3" x14ac:dyDescent="0.2">
      <c r="C23785" s="2"/>
    </row>
    <row r="23786" spans="3:3" x14ac:dyDescent="0.2">
      <c r="C23786" s="2"/>
    </row>
    <row r="23787" spans="3:3" x14ac:dyDescent="0.2">
      <c r="C23787" s="2"/>
    </row>
    <row r="23788" spans="3:3" x14ac:dyDescent="0.2">
      <c r="C23788" s="2"/>
    </row>
    <row r="23789" spans="3:3" x14ac:dyDescent="0.2">
      <c r="C23789" s="2"/>
    </row>
    <row r="23790" spans="3:3" x14ac:dyDescent="0.2">
      <c r="C23790" s="2"/>
    </row>
    <row r="23791" spans="3:3" x14ac:dyDescent="0.2">
      <c r="C23791" s="2"/>
    </row>
    <row r="23792" spans="3:3" x14ac:dyDescent="0.2">
      <c r="C23792" s="2"/>
    </row>
    <row r="23793" spans="3:3" x14ac:dyDescent="0.2">
      <c r="C23793" s="2"/>
    </row>
    <row r="23794" spans="3:3" x14ac:dyDescent="0.2">
      <c r="C23794" s="2"/>
    </row>
    <row r="23795" spans="3:3" x14ac:dyDescent="0.2">
      <c r="C23795" s="2"/>
    </row>
    <row r="23796" spans="3:3" x14ac:dyDescent="0.2">
      <c r="C23796" s="2"/>
    </row>
    <row r="23797" spans="3:3" x14ac:dyDescent="0.2">
      <c r="C23797" s="2"/>
    </row>
    <row r="23798" spans="3:3" x14ac:dyDescent="0.2">
      <c r="C23798" s="2"/>
    </row>
    <row r="23799" spans="3:3" x14ac:dyDescent="0.2">
      <c r="C23799" s="2"/>
    </row>
    <row r="23800" spans="3:3" x14ac:dyDescent="0.2">
      <c r="C23800" s="2"/>
    </row>
    <row r="23801" spans="3:3" x14ac:dyDescent="0.2">
      <c r="C23801" s="2"/>
    </row>
    <row r="23802" spans="3:3" x14ac:dyDescent="0.2">
      <c r="C23802" s="2"/>
    </row>
    <row r="23803" spans="3:3" x14ac:dyDescent="0.2">
      <c r="C23803" s="2"/>
    </row>
    <row r="23804" spans="3:3" x14ac:dyDescent="0.2">
      <c r="C23804" s="2"/>
    </row>
    <row r="23805" spans="3:3" x14ac:dyDescent="0.2">
      <c r="C23805" s="2"/>
    </row>
    <row r="23806" spans="3:3" x14ac:dyDescent="0.2">
      <c r="C23806" s="2"/>
    </row>
    <row r="23807" spans="3:3" x14ac:dyDescent="0.2">
      <c r="C23807" s="2"/>
    </row>
    <row r="23808" spans="3:3" x14ac:dyDescent="0.2">
      <c r="C23808" s="2"/>
    </row>
    <row r="23809" spans="3:3" x14ac:dyDescent="0.2">
      <c r="C23809" s="2"/>
    </row>
    <row r="23810" spans="3:3" x14ac:dyDescent="0.2">
      <c r="C23810" s="2"/>
    </row>
    <row r="23811" spans="3:3" x14ac:dyDescent="0.2">
      <c r="C23811" s="2"/>
    </row>
    <row r="23812" spans="3:3" x14ac:dyDescent="0.2">
      <c r="C23812" s="2"/>
    </row>
    <row r="23813" spans="3:3" x14ac:dyDescent="0.2">
      <c r="C23813" s="2"/>
    </row>
    <row r="23814" spans="3:3" x14ac:dyDescent="0.2">
      <c r="C23814" s="2"/>
    </row>
    <row r="23815" spans="3:3" x14ac:dyDescent="0.2">
      <c r="C23815" s="2"/>
    </row>
    <row r="23816" spans="3:3" x14ac:dyDescent="0.2">
      <c r="C23816" s="2"/>
    </row>
    <row r="23817" spans="3:3" x14ac:dyDescent="0.2">
      <c r="C23817" s="2"/>
    </row>
    <row r="23818" spans="3:3" x14ac:dyDescent="0.2">
      <c r="C23818" s="2"/>
    </row>
    <row r="23819" spans="3:3" x14ac:dyDescent="0.2">
      <c r="C23819" s="2"/>
    </row>
    <row r="23820" spans="3:3" x14ac:dyDescent="0.2">
      <c r="C23820" s="2"/>
    </row>
    <row r="23821" spans="3:3" x14ac:dyDescent="0.2">
      <c r="C23821" s="2"/>
    </row>
    <row r="23822" spans="3:3" x14ac:dyDescent="0.2">
      <c r="C23822" s="2"/>
    </row>
    <row r="23823" spans="3:3" x14ac:dyDescent="0.2">
      <c r="C23823" s="2"/>
    </row>
    <row r="23824" spans="3:3" x14ac:dyDescent="0.2">
      <c r="C23824" s="2"/>
    </row>
    <row r="23825" spans="3:3" x14ac:dyDescent="0.2">
      <c r="C23825" s="2"/>
    </row>
    <row r="23826" spans="3:3" x14ac:dyDescent="0.2">
      <c r="C23826" s="2"/>
    </row>
    <row r="23827" spans="3:3" x14ac:dyDescent="0.2">
      <c r="C23827" s="2"/>
    </row>
    <row r="23828" spans="3:3" x14ac:dyDescent="0.2">
      <c r="C23828" s="2"/>
    </row>
    <row r="23829" spans="3:3" x14ac:dyDescent="0.2">
      <c r="C23829" s="2"/>
    </row>
    <row r="23830" spans="3:3" x14ac:dyDescent="0.2">
      <c r="C23830" s="2"/>
    </row>
    <row r="23831" spans="3:3" x14ac:dyDescent="0.2">
      <c r="C23831" s="2"/>
    </row>
    <row r="23832" spans="3:3" x14ac:dyDescent="0.2">
      <c r="C23832" s="2"/>
    </row>
    <row r="23833" spans="3:3" x14ac:dyDescent="0.2">
      <c r="C23833" s="2"/>
    </row>
    <row r="23834" spans="3:3" x14ac:dyDescent="0.2">
      <c r="C23834" s="2"/>
    </row>
    <row r="23835" spans="3:3" x14ac:dyDescent="0.2">
      <c r="C23835" s="2"/>
    </row>
    <row r="23836" spans="3:3" x14ac:dyDescent="0.2">
      <c r="C23836" s="2"/>
    </row>
    <row r="23837" spans="3:3" x14ac:dyDescent="0.2">
      <c r="C23837" s="2"/>
    </row>
    <row r="23838" spans="3:3" x14ac:dyDescent="0.2">
      <c r="C23838" s="2"/>
    </row>
    <row r="23839" spans="3:3" x14ac:dyDescent="0.2">
      <c r="C23839" s="2"/>
    </row>
    <row r="23840" spans="3:3" x14ac:dyDescent="0.2">
      <c r="C23840" s="2"/>
    </row>
    <row r="23841" spans="3:3" x14ac:dyDescent="0.2">
      <c r="C23841" s="2"/>
    </row>
    <row r="23842" spans="3:3" x14ac:dyDescent="0.2">
      <c r="C23842" s="2"/>
    </row>
    <row r="23843" spans="3:3" x14ac:dyDescent="0.2">
      <c r="C23843" s="2"/>
    </row>
    <row r="23844" spans="3:3" x14ac:dyDescent="0.2">
      <c r="C23844" s="2"/>
    </row>
    <row r="23845" spans="3:3" x14ac:dyDescent="0.2">
      <c r="C23845" s="2"/>
    </row>
    <row r="23846" spans="3:3" x14ac:dyDescent="0.2">
      <c r="C23846" s="2"/>
    </row>
    <row r="23847" spans="3:3" x14ac:dyDescent="0.2">
      <c r="C23847" s="2"/>
    </row>
    <row r="23848" spans="3:3" x14ac:dyDescent="0.2">
      <c r="C23848" s="2"/>
    </row>
    <row r="23849" spans="3:3" x14ac:dyDescent="0.2">
      <c r="C23849" s="2"/>
    </row>
    <row r="23850" spans="3:3" x14ac:dyDescent="0.2">
      <c r="C23850" s="2"/>
    </row>
    <row r="23851" spans="3:3" x14ac:dyDescent="0.2">
      <c r="C23851" s="2"/>
    </row>
    <row r="23852" spans="3:3" x14ac:dyDescent="0.2">
      <c r="C23852" s="2"/>
    </row>
    <row r="23853" spans="3:3" x14ac:dyDescent="0.2">
      <c r="C23853" s="2"/>
    </row>
    <row r="23854" spans="3:3" x14ac:dyDescent="0.2">
      <c r="C23854" s="2"/>
    </row>
    <row r="23855" spans="3:3" x14ac:dyDescent="0.2">
      <c r="C23855" s="2"/>
    </row>
    <row r="23856" spans="3:3" x14ac:dyDescent="0.2">
      <c r="C23856" s="2"/>
    </row>
    <row r="23857" spans="3:3" x14ac:dyDescent="0.2">
      <c r="C23857" s="2"/>
    </row>
    <row r="23858" spans="3:3" x14ac:dyDescent="0.2">
      <c r="C23858" s="2"/>
    </row>
    <row r="23859" spans="3:3" x14ac:dyDescent="0.2">
      <c r="C23859" s="2"/>
    </row>
    <row r="23860" spans="3:3" x14ac:dyDescent="0.2">
      <c r="C23860" s="2"/>
    </row>
    <row r="23861" spans="3:3" x14ac:dyDescent="0.2">
      <c r="C23861" s="2"/>
    </row>
    <row r="23862" spans="3:3" x14ac:dyDescent="0.2">
      <c r="C23862" s="2"/>
    </row>
    <row r="23863" spans="3:3" x14ac:dyDescent="0.2">
      <c r="C23863" s="2"/>
    </row>
    <row r="23864" spans="3:3" x14ac:dyDescent="0.2">
      <c r="C23864" s="2"/>
    </row>
    <row r="23865" spans="3:3" x14ac:dyDescent="0.2">
      <c r="C23865" s="2"/>
    </row>
    <row r="23866" spans="3:3" x14ac:dyDescent="0.2">
      <c r="C23866" s="2"/>
    </row>
    <row r="23867" spans="3:3" x14ac:dyDescent="0.2">
      <c r="C23867" s="2"/>
    </row>
    <row r="23868" spans="3:3" x14ac:dyDescent="0.2">
      <c r="C23868" s="2"/>
    </row>
    <row r="23869" spans="3:3" x14ac:dyDescent="0.2">
      <c r="C23869" s="2"/>
    </row>
    <row r="23870" spans="3:3" x14ac:dyDescent="0.2">
      <c r="C23870" s="2"/>
    </row>
    <row r="23871" spans="3:3" x14ac:dyDescent="0.2">
      <c r="C23871" s="2"/>
    </row>
    <row r="23872" spans="3:3" x14ac:dyDescent="0.2">
      <c r="C23872" s="2"/>
    </row>
    <row r="23873" spans="3:3" x14ac:dyDescent="0.2">
      <c r="C23873" s="2"/>
    </row>
    <row r="23874" spans="3:3" x14ac:dyDescent="0.2">
      <c r="C23874" s="2"/>
    </row>
    <row r="23875" spans="3:3" x14ac:dyDescent="0.2">
      <c r="C23875" s="2"/>
    </row>
    <row r="23876" spans="3:3" x14ac:dyDescent="0.2">
      <c r="C23876" s="2"/>
    </row>
    <row r="23877" spans="3:3" x14ac:dyDescent="0.2">
      <c r="C23877" s="2"/>
    </row>
    <row r="23878" spans="3:3" x14ac:dyDescent="0.2">
      <c r="C23878" s="2"/>
    </row>
    <row r="23879" spans="3:3" x14ac:dyDescent="0.2">
      <c r="C23879" s="2"/>
    </row>
    <row r="23880" spans="3:3" x14ac:dyDescent="0.2">
      <c r="C23880" s="2"/>
    </row>
    <row r="23881" spans="3:3" x14ac:dyDescent="0.2">
      <c r="C23881" s="2"/>
    </row>
    <row r="23882" spans="3:3" x14ac:dyDescent="0.2">
      <c r="C23882" s="2"/>
    </row>
    <row r="23883" spans="3:3" x14ac:dyDescent="0.2">
      <c r="C23883" s="2"/>
    </row>
    <row r="23884" spans="3:3" x14ac:dyDescent="0.2">
      <c r="C23884" s="2"/>
    </row>
    <row r="23885" spans="3:3" x14ac:dyDescent="0.2">
      <c r="C23885" s="2"/>
    </row>
    <row r="23886" spans="3:3" x14ac:dyDescent="0.2">
      <c r="C23886" s="2"/>
    </row>
    <row r="23887" spans="3:3" x14ac:dyDescent="0.2">
      <c r="C23887" s="2"/>
    </row>
    <row r="23888" spans="3:3" x14ac:dyDescent="0.2">
      <c r="C23888" s="2"/>
    </row>
    <row r="23889" spans="3:3" x14ac:dyDescent="0.2">
      <c r="C23889" s="2"/>
    </row>
    <row r="23890" spans="3:3" x14ac:dyDescent="0.2">
      <c r="C23890" s="2"/>
    </row>
    <row r="23891" spans="3:3" x14ac:dyDescent="0.2">
      <c r="C23891" s="2"/>
    </row>
    <row r="23892" spans="3:3" x14ac:dyDescent="0.2">
      <c r="C23892" s="2"/>
    </row>
    <row r="23893" spans="3:3" x14ac:dyDescent="0.2">
      <c r="C23893" s="2"/>
    </row>
    <row r="23894" spans="3:3" x14ac:dyDescent="0.2">
      <c r="C23894" s="2"/>
    </row>
    <row r="23895" spans="3:3" x14ac:dyDescent="0.2">
      <c r="C23895" s="2"/>
    </row>
    <row r="23896" spans="3:3" x14ac:dyDescent="0.2">
      <c r="C23896" s="2"/>
    </row>
    <row r="23897" spans="3:3" x14ac:dyDescent="0.2">
      <c r="C23897" s="2"/>
    </row>
    <row r="23898" spans="3:3" x14ac:dyDescent="0.2">
      <c r="C23898" s="2"/>
    </row>
    <row r="23899" spans="3:3" x14ac:dyDescent="0.2">
      <c r="C23899" s="2"/>
    </row>
    <row r="23900" spans="3:3" x14ac:dyDescent="0.2">
      <c r="C23900" s="2"/>
    </row>
    <row r="23901" spans="3:3" x14ac:dyDescent="0.2">
      <c r="C23901" s="2"/>
    </row>
    <row r="23902" spans="3:3" x14ac:dyDescent="0.2">
      <c r="C23902" s="2"/>
    </row>
    <row r="23903" spans="3:3" x14ac:dyDescent="0.2">
      <c r="C23903" s="2"/>
    </row>
    <row r="23904" spans="3:3" x14ac:dyDescent="0.2">
      <c r="C23904" s="2"/>
    </row>
    <row r="23905" spans="3:3" x14ac:dyDescent="0.2">
      <c r="C23905" s="2"/>
    </row>
    <row r="23906" spans="3:3" x14ac:dyDescent="0.2">
      <c r="C23906" s="2"/>
    </row>
    <row r="23907" spans="3:3" x14ac:dyDescent="0.2">
      <c r="C23907" s="2"/>
    </row>
    <row r="23908" spans="3:3" x14ac:dyDescent="0.2">
      <c r="C23908" s="2"/>
    </row>
    <row r="23909" spans="3:3" x14ac:dyDescent="0.2">
      <c r="C23909" s="2"/>
    </row>
    <row r="23910" spans="3:3" x14ac:dyDescent="0.2">
      <c r="C23910" s="2"/>
    </row>
    <row r="23911" spans="3:3" x14ac:dyDescent="0.2">
      <c r="C23911" s="2"/>
    </row>
    <row r="23912" spans="3:3" x14ac:dyDescent="0.2">
      <c r="C23912" s="2"/>
    </row>
    <row r="23913" spans="3:3" x14ac:dyDescent="0.2">
      <c r="C23913" s="2"/>
    </row>
    <row r="23914" spans="3:3" x14ac:dyDescent="0.2">
      <c r="C23914" s="2"/>
    </row>
    <row r="23915" spans="3:3" x14ac:dyDescent="0.2">
      <c r="C23915" s="2"/>
    </row>
    <row r="23916" spans="3:3" x14ac:dyDescent="0.2">
      <c r="C23916" s="2"/>
    </row>
    <row r="23917" spans="3:3" x14ac:dyDescent="0.2">
      <c r="C23917" s="2"/>
    </row>
    <row r="23918" spans="3:3" x14ac:dyDescent="0.2">
      <c r="C23918" s="2"/>
    </row>
    <row r="23919" spans="3:3" x14ac:dyDescent="0.2">
      <c r="C23919" s="2"/>
    </row>
    <row r="23920" spans="3:3" x14ac:dyDescent="0.2">
      <c r="C23920" s="2"/>
    </row>
    <row r="23921" spans="3:3" x14ac:dyDescent="0.2">
      <c r="C23921" s="2"/>
    </row>
    <row r="23922" spans="3:3" x14ac:dyDescent="0.2">
      <c r="C23922" s="2"/>
    </row>
    <row r="23923" spans="3:3" x14ac:dyDescent="0.2">
      <c r="C23923" s="2"/>
    </row>
    <row r="23924" spans="3:3" x14ac:dyDescent="0.2">
      <c r="C23924" s="2"/>
    </row>
    <row r="23925" spans="3:3" x14ac:dyDescent="0.2">
      <c r="C23925" s="2"/>
    </row>
    <row r="23926" spans="3:3" x14ac:dyDescent="0.2">
      <c r="C23926" s="2"/>
    </row>
    <row r="23927" spans="3:3" x14ac:dyDescent="0.2">
      <c r="C23927" s="2"/>
    </row>
    <row r="23928" spans="3:3" x14ac:dyDescent="0.2">
      <c r="C23928" s="2"/>
    </row>
    <row r="23929" spans="3:3" x14ac:dyDescent="0.2">
      <c r="C23929" s="2"/>
    </row>
    <row r="23930" spans="3:3" x14ac:dyDescent="0.2">
      <c r="C23930" s="2"/>
    </row>
    <row r="23931" spans="3:3" x14ac:dyDescent="0.2">
      <c r="C23931" s="2"/>
    </row>
    <row r="23932" spans="3:3" x14ac:dyDescent="0.2">
      <c r="C23932" s="2"/>
    </row>
    <row r="23933" spans="3:3" x14ac:dyDescent="0.2">
      <c r="C23933" s="2"/>
    </row>
    <row r="23934" spans="3:3" x14ac:dyDescent="0.2">
      <c r="C23934" s="2"/>
    </row>
    <row r="23935" spans="3:3" x14ac:dyDescent="0.2">
      <c r="C23935" s="2"/>
    </row>
    <row r="23936" spans="3:3" x14ac:dyDescent="0.2">
      <c r="C23936" s="2"/>
    </row>
    <row r="23937" spans="3:3" x14ac:dyDescent="0.2">
      <c r="C23937" s="2"/>
    </row>
    <row r="23938" spans="3:3" x14ac:dyDescent="0.2">
      <c r="C23938" s="2"/>
    </row>
    <row r="23939" spans="3:3" x14ac:dyDescent="0.2">
      <c r="C23939" s="2"/>
    </row>
    <row r="23940" spans="3:3" x14ac:dyDescent="0.2">
      <c r="C23940" s="2"/>
    </row>
    <row r="23941" spans="3:3" x14ac:dyDescent="0.2">
      <c r="C23941" s="2"/>
    </row>
    <row r="23942" spans="3:3" x14ac:dyDescent="0.2">
      <c r="C23942" s="2"/>
    </row>
    <row r="23943" spans="3:3" x14ac:dyDescent="0.2">
      <c r="C23943" s="2"/>
    </row>
    <row r="23944" spans="3:3" x14ac:dyDescent="0.2">
      <c r="C23944" s="2"/>
    </row>
    <row r="23945" spans="3:3" x14ac:dyDescent="0.2">
      <c r="C23945" s="2"/>
    </row>
    <row r="23946" spans="3:3" x14ac:dyDescent="0.2">
      <c r="C23946" s="2"/>
    </row>
    <row r="23947" spans="3:3" x14ac:dyDescent="0.2">
      <c r="C23947" s="2"/>
    </row>
    <row r="23948" spans="3:3" x14ac:dyDescent="0.2">
      <c r="C23948" s="2"/>
    </row>
    <row r="23949" spans="3:3" x14ac:dyDescent="0.2">
      <c r="C23949" s="2"/>
    </row>
    <row r="23950" spans="3:3" x14ac:dyDescent="0.2">
      <c r="C23950" s="2"/>
    </row>
    <row r="23951" spans="3:3" x14ac:dyDescent="0.2">
      <c r="C23951" s="2"/>
    </row>
    <row r="23952" spans="3:3" x14ac:dyDescent="0.2">
      <c r="C23952" s="2"/>
    </row>
    <row r="23953" spans="3:3" x14ac:dyDescent="0.2">
      <c r="C23953" s="2"/>
    </row>
    <row r="23954" spans="3:3" x14ac:dyDescent="0.2">
      <c r="C23954" s="2"/>
    </row>
    <row r="23955" spans="3:3" x14ac:dyDescent="0.2">
      <c r="C23955" s="2"/>
    </row>
    <row r="23956" spans="3:3" x14ac:dyDescent="0.2">
      <c r="C23956" s="2"/>
    </row>
    <row r="23957" spans="3:3" x14ac:dyDescent="0.2">
      <c r="C23957" s="2"/>
    </row>
    <row r="23958" spans="3:3" x14ac:dyDescent="0.2">
      <c r="C23958" s="2"/>
    </row>
    <row r="23959" spans="3:3" x14ac:dyDescent="0.2">
      <c r="C23959" s="2"/>
    </row>
    <row r="23960" spans="3:3" x14ac:dyDescent="0.2">
      <c r="C23960" s="2"/>
    </row>
    <row r="23961" spans="3:3" x14ac:dyDescent="0.2">
      <c r="C23961" s="2"/>
    </row>
    <row r="23962" spans="3:3" x14ac:dyDescent="0.2">
      <c r="C23962" s="2"/>
    </row>
    <row r="23963" spans="3:3" x14ac:dyDescent="0.2">
      <c r="C23963" s="2"/>
    </row>
    <row r="23964" spans="3:3" x14ac:dyDescent="0.2">
      <c r="C23964" s="2"/>
    </row>
    <row r="23965" spans="3:3" x14ac:dyDescent="0.2">
      <c r="C23965" s="2"/>
    </row>
    <row r="23966" spans="3:3" x14ac:dyDescent="0.2">
      <c r="C23966" s="2"/>
    </row>
    <row r="23967" spans="3:3" x14ac:dyDescent="0.2">
      <c r="C23967" s="2"/>
    </row>
    <row r="23968" spans="3:3" x14ac:dyDescent="0.2">
      <c r="C23968" s="2"/>
    </row>
    <row r="23969" spans="3:3" x14ac:dyDescent="0.2">
      <c r="C23969" s="2"/>
    </row>
    <row r="23970" spans="3:3" x14ac:dyDescent="0.2">
      <c r="C23970" s="2"/>
    </row>
    <row r="23971" spans="3:3" x14ac:dyDescent="0.2">
      <c r="C23971" s="2"/>
    </row>
    <row r="23972" spans="3:3" x14ac:dyDescent="0.2">
      <c r="C23972" s="2"/>
    </row>
    <row r="23973" spans="3:3" x14ac:dyDescent="0.2">
      <c r="C23973" s="2"/>
    </row>
    <row r="23974" spans="3:3" x14ac:dyDescent="0.2">
      <c r="C23974" s="2"/>
    </row>
    <row r="23975" spans="3:3" x14ac:dyDescent="0.2">
      <c r="C23975" s="2"/>
    </row>
    <row r="23976" spans="3:3" x14ac:dyDescent="0.2">
      <c r="C23976" s="2"/>
    </row>
    <row r="23977" spans="3:3" x14ac:dyDescent="0.2">
      <c r="C23977" s="2"/>
    </row>
    <row r="23978" spans="3:3" x14ac:dyDescent="0.2">
      <c r="C23978" s="2"/>
    </row>
    <row r="23979" spans="3:3" x14ac:dyDescent="0.2">
      <c r="C23979" s="2"/>
    </row>
    <row r="23980" spans="3:3" x14ac:dyDescent="0.2">
      <c r="C23980" s="2"/>
    </row>
    <row r="23981" spans="3:3" x14ac:dyDescent="0.2">
      <c r="C23981" s="2"/>
    </row>
    <row r="23982" spans="3:3" x14ac:dyDescent="0.2">
      <c r="C23982" s="2"/>
    </row>
    <row r="23983" spans="3:3" x14ac:dyDescent="0.2">
      <c r="C23983" s="2"/>
    </row>
    <row r="23984" spans="3:3" x14ac:dyDescent="0.2">
      <c r="C23984" s="2"/>
    </row>
    <row r="23985" spans="3:3" x14ac:dyDescent="0.2">
      <c r="C23985" s="2"/>
    </row>
    <row r="23986" spans="3:3" x14ac:dyDescent="0.2">
      <c r="C23986" s="2"/>
    </row>
    <row r="23987" spans="3:3" x14ac:dyDescent="0.2">
      <c r="C23987" s="2"/>
    </row>
    <row r="23988" spans="3:3" x14ac:dyDescent="0.2">
      <c r="C23988" s="2"/>
    </row>
    <row r="23989" spans="3:3" x14ac:dyDescent="0.2">
      <c r="C23989" s="2"/>
    </row>
    <row r="23990" spans="3:3" x14ac:dyDescent="0.2">
      <c r="C23990" s="2"/>
    </row>
    <row r="23991" spans="3:3" x14ac:dyDescent="0.2">
      <c r="C23991" s="2"/>
    </row>
    <row r="23992" spans="3:3" x14ac:dyDescent="0.2">
      <c r="C23992" s="2"/>
    </row>
    <row r="23993" spans="3:3" x14ac:dyDescent="0.2">
      <c r="C23993" s="2"/>
    </row>
    <row r="23994" spans="3:3" x14ac:dyDescent="0.2">
      <c r="C23994" s="2"/>
    </row>
    <row r="23995" spans="3:3" x14ac:dyDescent="0.2">
      <c r="C23995" s="2"/>
    </row>
    <row r="23996" spans="3:3" x14ac:dyDescent="0.2">
      <c r="C23996" s="2"/>
    </row>
    <row r="23997" spans="3:3" x14ac:dyDescent="0.2">
      <c r="C23997" s="2"/>
    </row>
    <row r="23998" spans="3:3" x14ac:dyDescent="0.2">
      <c r="C23998" s="2"/>
    </row>
    <row r="23999" spans="3:3" x14ac:dyDescent="0.2">
      <c r="C23999" s="2"/>
    </row>
    <row r="24000" spans="3:3" x14ac:dyDescent="0.2">
      <c r="C24000" s="2"/>
    </row>
    <row r="24001" spans="3:3" x14ac:dyDescent="0.2">
      <c r="C24001" s="2"/>
    </row>
    <row r="24002" spans="3:3" x14ac:dyDescent="0.2">
      <c r="C24002" s="2"/>
    </row>
    <row r="24003" spans="3:3" x14ac:dyDescent="0.2">
      <c r="C24003" s="2"/>
    </row>
    <row r="24004" spans="3:3" x14ac:dyDescent="0.2">
      <c r="C24004" s="2"/>
    </row>
    <row r="24005" spans="3:3" x14ac:dyDescent="0.2">
      <c r="C24005" s="2"/>
    </row>
    <row r="24006" spans="3:3" x14ac:dyDescent="0.2">
      <c r="C24006" s="2"/>
    </row>
    <row r="24007" spans="3:3" x14ac:dyDescent="0.2">
      <c r="C24007" s="2"/>
    </row>
    <row r="24008" spans="3:3" x14ac:dyDescent="0.2">
      <c r="C24008" s="2"/>
    </row>
    <row r="24009" spans="3:3" x14ac:dyDescent="0.2">
      <c r="C24009" s="2"/>
    </row>
    <row r="24010" spans="3:3" x14ac:dyDescent="0.2">
      <c r="C24010" s="2"/>
    </row>
    <row r="24011" spans="3:3" x14ac:dyDescent="0.2">
      <c r="C24011" s="2"/>
    </row>
    <row r="24012" spans="3:3" x14ac:dyDescent="0.2">
      <c r="C24012" s="2"/>
    </row>
    <row r="24013" spans="3:3" x14ac:dyDescent="0.2">
      <c r="C24013" s="2"/>
    </row>
    <row r="24014" spans="3:3" x14ac:dyDescent="0.2">
      <c r="C24014" s="2"/>
    </row>
    <row r="24015" spans="3:3" x14ac:dyDescent="0.2">
      <c r="C24015" s="2"/>
    </row>
    <row r="24016" spans="3:3" x14ac:dyDescent="0.2">
      <c r="C24016" s="2"/>
    </row>
    <row r="24017" spans="3:3" x14ac:dyDescent="0.2">
      <c r="C24017" s="2"/>
    </row>
    <row r="24018" spans="3:3" x14ac:dyDescent="0.2">
      <c r="C24018" s="2"/>
    </row>
    <row r="24019" spans="3:3" x14ac:dyDescent="0.2">
      <c r="C24019" s="2"/>
    </row>
    <row r="24020" spans="3:3" x14ac:dyDescent="0.2">
      <c r="C24020" s="2"/>
    </row>
    <row r="24021" spans="3:3" x14ac:dyDescent="0.2">
      <c r="C24021" s="2"/>
    </row>
    <row r="24022" spans="3:3" x14ac:dyDescent="0.2">
      <c r="C24022" s="2"/>
    </row>
    <row r="24023" spans="3:3" x14ac:dyDescent="0.2">
      <c r="C24023" s="2"/>
    </row>
    <row r="24024" spans="3:3" x14ac:dyDescent="0.2">
      <c r="C24024" s="2"/>
    </row>
    <row r="24025" spans="3:3" x14ac:dyDescent="0.2">
      <c r="C24025" s="2"/>
    </row>
    <row r="24026" spans="3:3" x14ac:dyDescent="0.2">
      <c r="C24026" s="2"/>
    </row>
    <row r="24027" spans="3:3" x14ac:dyDescent="0.2">
      <c r="C24027" s="2"/>
    </row>
    <row r="24028" spans="3:3" x14ac:dyDescent="0.2">
      <c r="C24028" s="2"/>
    </row>
    <row r="24029" spans="3:3" x14ac:dyDescent="0.2">
      <c r="C24029" s="2"/>
    </row>
    <row r="24030" spans="3:3" x14ac:dyDescent="0.2">
      <c r="C24030" s="2"/>
    </row>
    <row r="24031" spans="3:3" x14ac:dyDescent="0.2">
      <c r="C24031" s="2"/>
    </row>
    <row r="24032" spans="3:3" x14ac:dyDescent="0.2">
      <c r="C24032" s="2"/>
    </row>
    <row r="24033" spans="3:3" x14ac:dyDescent="0.2">
      <c r="C24033" s="2"/>
    </row>
    <row r="24034" spans="3:3" x14ac:dyDescent="0.2">
      <c r="C24034" s="2"/>
    </row>
    <row r="24035" spans="3:3" x14ac:dyDescent="0.2">
      <c r="C24035" s="2"/>
    </row>
    <row r="24036" spans="3:3" x14ac:dyDescent="0.2">
      <c r="C24036" s="2"/>
    </row>
    <row r="24037" spans="3:3" x14ac:dyDescent="0.2">
      <c r="C24037" s="2"/>
    </row>
    <row r="24038" spans="3:3" x14ac:dyDescent="0.2">
      <c r="C24038" s="2"/>
    </row>
    <row r="24039" spans="3:3" x14ac:dyDescent="0.2">
      <c r="C24039" s="2"/>
    </row>
    <row r="24040" spans="3:3" x14ac:dyDescent="0.2">
      <c r="C24040" s="2"/>
    </row>
    <row r="24041" spans="3:3" x14ac:dyDescent="0.2">
      <c r="C24041" s="2"/>
    </row>
    <row r="24042" spans="3:3" x14ac:dyDescent="0.2">
      <c r="C24042" s="2"/>
    </row>
    <row r="24043" spans="3:3" x14ac:dyDescent="0.2">
      <c r="C24043" s="2"/>
    </row>
    <row r="24044" spans="3:3" x14ac:dyDescent="0.2">
      <c r="C24044" s="2"/>
    </row>
    <row r="24045" spans="3:3" x14ac:dyDescent="0.2">
      <c r="C24045" s="2"/>
    </row>
    <row r="24046" spans="3:3" x14ac:dyDescent="0.2">
      <c r="C24046" s="2"/>
    </row>
    <row r="24047" spans="3:3" x14ac:dyDescent="0.2">
      <c r="C24047" s="2"/>
    </row>
    <row r="24048" spans="3:3" x14ac:dyDescent="0.2">
      <c r="C24048" s="2"/>
    </row>
    <row r="24049" spans="3:3" x14ac:dyDescent="0.2">
      <c r="C24049" s="2"/>
    </row>
    <row r="24050" spans="3:3" x14ac:dyDescent="0.2">
      <c r="C24050" s="2"/>
    </row>
    <row r="24051" spans="3:3" x14ac:dyDescent="0.2">
      <c r="C24051" s="2"/>
    </row>
    <row r="24052" spans="3:3" x14ac:dyDescent="0.2">
      <c r="C24052" s="2"/>
    </row>
    <row r="24053" spans="3:3" x14ac:dyDescent="0.2">
      <c r="C24053" s="2"/>
    </row>
    <row r="24054" spans="3:3" x14ac:dyDescent="0.2">
      <c r="C24054" s="2"/>
    </row>
    <row r="24055" spans="3:3" x14ac:dyDescent="0.2">
      <c r="C24055" s="2"/>
    </row>
    <row r="24056" spans="3:3" x14ac:dyDescent="0.2">
      <c r="C24056" s="2"/>
    </row>
    <row r="24057" spans="3:3" x14ac:dyDescent="0.2">
      <c r="C24057" s="2"/>
    </row>
    <row r="24058" spans="3:3" x14ac:dyDescent="0.2">
      <c r="C24058" s="2"/>
    </row>
    <row r="24059" spans="3:3" x14ac:dyDescent="0.2">
      <c r="C24059" s="2"/>
    </row>
    <row r="24060" spans="3:3" x14ac:dyDescent="0.2">
      <c r="C24060" s="2"/>
    </row>
    <row r="24061" spans="3:3" x14ac:dyDescent="0.2">
      <c r="C24061" s="2"/>
    </row>
    <row r="24062" spans="3:3" x14ac:dyDescent="0.2">
      <c r="C24062" s="2"/>
    </row>
    <row r="24063" spans="3:3" x14ac:dyDescent="0.2">
      <c r="C24063" s="2"/>
    </row>
    <row r="24064" spans="3:3" x14ac:dyDescent="0.2">
      <c r="C24064" s="2"/>
    </row>
    <row r="24065" spans="3:3" x14ac:dyDescent="0.2">
      <c r="C24065" s="2"/>
    </row>
    <row r="24066" spans="3:3" x14ac:dyDescent="0.2">
      <c r="C24066" s="2"/>
    </row>
    <row r="24067" spans="3:3" x14ac:dyDescent="0.2">
      <c r="C24067" s="2"/>
    </row>
    <row r="24068" spans="3:3" x14ac:dyDescent="0.2">
      <c r="C24068" s="2"/>
    </row>
    <row r="24069" spans="3:3" x14ac:dyDescent="0.2">
      <c r="C24069" s="2"/>
    </row>
    <row r="24070" spans="3:3" x14ac:dyDescent="0.2">
      <c r="C24070" s="2"/>
    </row>
    <row r="24071" spans="3:3" x14ac:dyDescent="0.2">
      <c r="C24071" s="2"/>
    </row>
    <row r="24072" spans="3:3" x14ac:dyDescent="0.2">
      <c r="C24072" s="2"/>
    </row>
    <row r="24073" spans="3:3" x14ac:dyDescent="0.2">
      <c r="C24073" s="2"/>
    </row>
    <row r="24074" spans="3:3" x14ac:dyDescent="0.2">
      <c r="C24074" s="2"/>
    </row>
    <row r="24075" spans="3:3" x14ac:dyDescent="0.2">
      <c r="C24075" s="2"/>
    </row>
    <row r="24076" spans="3:3" x14ac:dyDescent="0.2">
      <c r="C24076" s="2"/>
    </row>
    <row r="24077" spans="3:3" x14ac:dyDescent="0.2">
      <c r="C24077" s="2"/>
    </row>
    <row r="24078" spans="3:3" x14ac:dyDescent="0.2">
      <c r="C24078" s="2"/>
    </row>
    <row r="24079" spans="3:3" x14ac:dyDescent="0.2">
      <c r="C24079" s="2"/>
    </row>
    <row r="24080" spans="3:3" x14ac:dyDescent="0.2">
      <c r="C24080" s="2"/>
    </row>
    <row r="24081" spans="3:3" x14ac:dyDescent="0.2">
      <c r="C24081" s="2"/>
    </row>
    <row r="24082" spans="3:3" x14ac:dyDescent="0.2">
      <c r="C24082" s="2"/>
    </row>
    <row r="24083" spans="3:3" x14ac:dyDescent="0.2">
      <c r="C24083" s="2"/>
    </row>
    <row r="24084" spans="3:3" x14ac:dyDescent="0.2">
      <c r="C24084" s="2"/>
    </row>
    <row r="24085" spans="3:3" x14ac:dyDescent="0.2">
      <c r="C24085" s="2"/>
    </row>
    <row r="24086" spans="3:3" x14ac:dyDescent="0.2">
      <c r="C24086" s="2"/>
    </row>
    <row r="24087" spans="3:3" x14ac:dyDescent="0.2">
      <c r="C24087" s="2"/>
    </row>
    <row r="24088" spans="3:3" x14ac:dyDescent="0.2">
      <c r="C24088" s="2"/>
    </row>
    <row r="24089" spans="3:3" x14ac:dyDescent="0.2">
      <c r="C24089" s="2"/>
    </row>
    <row r="24090" spans="3:3" x14ac:dyDescent="0.2">
      <c r="C24090" s="2"/>
    </row>
    <row r="24091" spans="3:3" x14ac:dyDescent="0.2">
      <c r="C24091" s="2"/>
    </row>
    <row r="24092" spans="3:3" x14ac:dyDescent="0.2">
      <c r="C24092" s="2"/>
    </row>
    <row r="24093" spans="3:3" x14ac:dyDescent="0.2">
      <c r="C24093" s="2"/>
    </row>
    <row r="24094" spans="3:3" x14ac:dyDescent="0.2">
      <c r="C24094" s="2"/>
    </row>
    <row r="24095" spans="3:3" x14ac:dyDescent="0.2">
      <c r="C24095" s="2"/>
    </row>
    <row r="24096" spans="3:3" x14ac:dyDescent="0.2">
      <c r="C24096" s="2"/>
    </row>
    <row r="24097" spans="3:3" x14ac:dyDescent="0.2">
      <c r="C24097" s="2"/>
    </row>
    <row r="24098" spans="3:3" x14ac:dyDescent="0.2">
      <c r="C24098" s="2"/>
    </row>
    <row r="24099" spans="3:3" x14ac:dyDescent="0.2">
      <c r="C24099" s="2"/>
    </row>
    <row r="24100" spans="3:3" x14ac:dyDescent="0.2">
      <c r="C24100" s="2"/>
    </row>
    <row r="24101" spans="3:3" x14ac:dyDescent="0.2">
      <c r="C24101" s="2"/>
    </row>
    <row r="24102" spans="3:3" x14ac:dyDescent="0.2">
      <c r="C24102" s="2"/>
    </row>
    <row r="24103" spans="3:3" x14ac:dyDescent="0.2">
      <c r="C24103" s="2"/>
    </row>
    <row r="24104" spans="3:3" x14ac:dyDescent="0.2">
      <c r="C24104" s="2"/>
    </row>
    <row r="24105" spans="3:3" x14ac:dyDescent="0.2">
      <c r="C24105" s="2"/>
    </row>
    <row r="24106" spans="3:3" x14ac:dyDescent="0.2">
      <c r="C24106" s="2"/>
    </row>
    <row r="24107" spans="3:3" x14ac:dyDescent="0.2">
      <c r="C24107" s="2"/>
    </row>
    <row r="24108" spans="3:3" x14ac:dyDescent="0.2">
      <c r="C24108" s="2"/>
    </row>
    <row r="24109" spans="3:3" x14ac:dyDescent="0.2">
      <c r="C24109" s="2"/>
    </row>
    <row r="24110" spans="3:3" x14ac:dyDescent="0.2">
      <c r="C24110" s="2"/>
    </row>
    <row r="24111" spans="3:3" x14ac:dyDescent="0.2">
      <c r="C24111" s="2"/>
    </row>
    <row r="24112" spans="3:3" x14ac:dyDescent="0.2">
      <c r="C24112" s="2"/>
    </row>
    <row r="24113" spans="3:3" x14ac:dyDescent="0.2">
      <c r="C24113" s="2"/>
    </row>
    <row r="24114" spans="3:3" x14ac:dyDescent="0.2">
      <c r="C24114" s="2"/>
    </row>
    <row r="24115" spans="3:3" x14ac:dyDescent="0.2">
      <c r="C24115" s="2"/>
    </row>
    <row r="24116" spans="3:3" x14ac:dyDescent="0.2">
      <c r="C24116" s="2"/>
    </row>
    <row r="24117" spans="3:3" x14ac:dyDescent="0.2">
      <c r="C24117" s="2"/>
    </row>
    <row r="24118" spans="3:3" x14ac:dyDescent="0.2">
      <c r="C24118" s="2"/>
    </row>
    <row r="24119" spans="3:3" x14ac:dyDescent="0.2">
      <c r="C24119" s="2"/>
    </row>
    <row r="24120" spans="3:3" x14ac:dyDescent="0.2">
      <c r="C24120" s="2"/>
    </row>
    <row r="24121" spans="3:3" x14ac:dyDescent="0.2">
      <c r="C24121" s="2"/>
    </row>
    <row r="24122" spans="3:3" x14ac:dyDescent="0.2">
      <c r="C24122" s="2"/>
    </row>
    <row r="24123" spans="3:3" x14ac:dyDescent="0.2">
      <c r="C24123" s="2"/>
    </row>
    <row r="24124" spans="3:3" x14ac:dyDescent="0.2">
      <c r="C24124" s="2"/>
    </row>
    <row r="24125" spans="3:3" x14ac:dyDescent="0.2">
      <c r="C24125" s="2"/>
    </row>
    <row r="24126" spans="3:3" x14ac:dyDescent="0.2">
      <c r="C24126" s="2"/>
    </row>
    <row r="24127" spans="3:3" x14ac:dyDescent="0.2">
      <c r="C24127" s="2"/>
    </row>
    <row r="24128" spans="3:3" x14ac:dyDescent="0.2">
      <c r="C24128" s="2"/>
    </row>
    <row r="24129" spans="3:3" x14ac:dyDescent="0.2">
      <c r="C24129" s="2"/>
    </row>
    <row r="24130" spans="3:3" x14ac:dyDescent="0.2">
      <c r="C24130" s="2"/>
    </row>
    <row r="24131" spans="3:3" x14ac:dyDescent="0.2">
      <c r="C24131" s="2"/>
    </row>
    <row r="24132" spans="3:3" x14ac:dyDescent="0.2">
      <c r="C24132" s="2"/>
    </row>
    <row r="24133" spans="3:3" x14ac:dyDescent="0.2">
      <c r="C24133" s="2"/>
    </row>
    <row r="24134" spans="3:3" x14ac:dyDescent="0.2">
      <c r="C24134" s="2"/>
    </row>
    <row r="24135" spans="3:3" x14ac:dyDescent="0.2">
      <c r="C24135" s="2"/>
    </row>
    <row r="24136" spans="3:3" x14ac:dyDescent="0.2">
      <c r="C24136" s="2"/>
    </row>
    <row r="24137" spans="3:3" x14ac:dyDescent="0.2">
      <c r="C24137" s="2"/>
    </row>
    <row r="24138" spans="3:3" x14ac:dyDescent="0.2">
      <c r="C24138" s="2"/>
    </row>
    <row r="24139" spans="3:3" x14ac:dyDescent="0.2">
      <c r="C24139" s="2"/>
    </row>
    <row r="24140" spans="3:3" x14ac:dyDescent="0.2">
      <c r="C24140" s="2"/>
    </row>
    <row r="24141" spans="3:3" x14ac:dyDescent="0.2">
      <c r="C24141" s="2"/>
    </row>
    <row r="24142" spans="3:3" x14ac:dyDescent="0.2">
      <c r="C24142" s="2"/>
    </row>
    <row r="24143" spans="3:3" x14ac:dyDescent="0.2">
      <c r="C24143" s="2"/>
    </row>
    <row r="24144" spans="3:3" x14ac:dyDescent="0.2">
      <c r="C24144" s="2"/>
    </row>
    <row r="24145" spans="3:3" x14ac:dyDescent="0.2">
      <c r="C24145" s="2"/>
    </row>
    <row r="24146" spans="3:3" x14ac:dyDescent="0.2">
      <c r="C24146" s="2"/>
    </row>
    <row r="24147" spans="3:3" x14ac:dyDescent="0.2">
      <c r="C24147" s="2"/>
    </row>
    <row r="24148" spans="3:3" x14ac:dyDescent="0.2">
      <c r="C24148" s="2"/>
    </row>
    <row r="24149" spans="3:3" x14ac:dyDescent="0.2">
      <c r="C24149" s="2"/>
    </row>
    <row r="24150" spans="3:3" x14ac:dyDescent="0.2">
      <c r="C24150" s="2"/>
    </row>
    <row r="24151" spans="3:3" x14ac:dyDescent="0.2">
      <c r="C24151" s="2"/>
    </row>
    <row r="24152" spans="3:3" x14ac:dyDescent="0.2">
      <c r="C24152" s="2"/>
    </row>
    <row r="24153" spans="3:3" x14ac:dyDescent="0.2">
      <c r="C24153" s="2"/>
    </row>
    <row r="24154" spans="3:3" x14ac:dyDescent="0.2">
      <c r="C24154" s="2"/>
    </row>
    <row r="24155" spans="3:3" x14ac:dyDescent="0.2">
      <c r="C24155" s="2"/>
    </row>
    <row r="24156" spans="3:3" x14ac:dyDescent="0.2">
      <c r="C24156" s="2"/>
    </row>
    <row r="24157" spans="3:3" x14ac:dyDescent="0.2">
      <c r="C24157" s="2"/>
    </row>
    <row r="24158" spans="3:3" x14ac:dyDescent="0.2">
      <c r="C24158" s="2"/>
    </row>
    <row r="24159" spans="3:3" x14ac:dyDescent="0.2">
      <c r="C24159" s="2"/>
    </row>
    <row r="24160" spans="3:3" x14ac:dyDescent="0.2">
      <c r="C24160" s="2"/>
    </row>
    <row r="24161" spans="3:3" x14ac:dyDescent="0.2">
      <c r="C24161" s="2"/>
    </row>
    <row r="24162" spans="3:3" x14ac:dyDescent="0.2">
      <c r="C24162" s="2"/>
    </row>
    <row r="24163" spans="3:3" x14ac:dyDescent="0.2">
      <c r="C24163" s="2"/>
    </row>
    <row r="24164" spans="3:3" x14ac:dyDescent="0.2">
      <c r="C24164" s="2"/>
    </row>
    <row r="24165" spans="3:3" x14ac:dyDescent="0.2">
      <c r="C24165" s="2"/>
    </row>
    <row r="24166" spans="3:3" x14ac:dyDescent="0.2">
      <c r="C24166" s="2"/>
    </row>
    <row r="24167" spans="3:3" x14ac:dyDescent="0.2">
      <c r="C24167" s="2"/>
    </row>
    <row r="24168" spans="3:3" x14ac:dyDescent="0.2">
      <c r="C24168" s="2"/>
    </row>
    <row r="24169" spans="3:3" x14ac:dyDescent="0.2">
      <c r="C24169" s="2"/>
    </row>
    <row r="24170" spans="3:3" x14ac:dyDescent="0.2">
      <c r="C24170" s="2"/>
    </row>
    <row r="24171" spans="3:3" x14ac:dyDescent="0.2">
      <c r="C24171" s="2"/>
    </row>
    <row r="24172" spans="3:3" x14ac:dyDescent="0.2">
      <c r="C24172" s="2"/>
    </row>
    <row r="24173" spans="3:3" x14ac:dyDescent="0.2">
      <c r="C24173" s="2"/>
    </row>
    <row r="24174" spans="3:3" x14ac:dyDescent="0.2">
      <c r="C24174" s="2"/>
    </row>
    <row r="24175" spans="3:3" x14ac:dyDescent="0.2">
      <c r="C24175" s="2"/>
    </row>
    <row r="24176" spans="3:3" x14ac:dyDescent="0.2">
      <c r="C24176" s="2"/>
    </row>
    <row r="24177" spans="3:3" x14ac:dyDescent="0.2">
      <c r="C24177" s="2"/>
    </row>
    <row r="24178" spans="3:3" x14ac:dyDescent="0.2">
      <c r="C24178" s="2"/>
    </row>
    <row r="24179" spans="3:3" x14ac:dyDescent="0.2">
      <c r="C24179" s="2"/>
    </row>
    <row r="24180" spans="3:3" x14ac:dyDescent="0.2">
      <c r="C24180" s="2"/>
    </row>
    <row r="24181" spans="3:3" x14ac:dyDescent="0.2">
      <c r="C24181" s="2"/>
    </row>
    <row r="24182" spans="3:3" x14ac:dyDescent="0.2">
      <c r="C24182" s="2"/>
    </row>
    <row r="24183" spans="3:3" x14ac:dyDescent="0.2">
      <c r="C24183" s="2"/>
    </row>
    <row r="24184" spans="3:3" x14ac:dyDescent="0.2">
      <c r="C24184" s="2"/>
    </row>
    <row r="24185" spans="3:3" x14ac:dyDescent="0.2">
      <c r="C24185" s="2"/>
    </row>
    <row r="24186" spans="3:3" x14ac:dyDescent="0.2">
      <c r="C24186" s="2"/>
    </row>
    <row r="24187" spans="3:3" x14ac:dyDescent="0.2">
      <c r="C24187" s="2"/>
    </row>
    <row r="24188" spans="3:3" x14ac:dyDescent="0.2">
      <c r="C24188" s="2"/>
    </row>
    <row r="24189" spans="3:3" x14ac:dyDescent="0.2">
      <c r="C24189" s="2"/>
    </row>
    <row r="24190" spans="3:3" x14ac:dyDescent="0.2">
      <c r="C24190" s="2"/>
    </row>
    <row r="24191" spans="3:3" x14ac:dyDescent="0.2">
      <c r="C24191" s="2"/>
    </row>
    <row r="24192" spans="3:3" x14ac:dyDescent="0.2">
      <c r="C24192" s="2"/>
    </row>
    <row r="24193" spans="3:3" x14ac:dyDescent="0.2">
      <c r="C24193" s="2"/>
    </row>
    <row r="24194" spans="3:3" x14ac:dyDescent="0.2">
      <c r="C24194" s="2"/>
    </row>
    <row r="24195" spans="3:3" x14ac:dyDescent="0.2">
      <c r="C24195" s="2"/>
    </row>
    <row r="24196" spans="3:3" x14ac:dyDescent="0.2">
      <c r="C24196" s="2"/>
    </row>
    <row r="24197" spans="3:3" x14ac:dyDescent="0.2">
      <c r="C24197" s="2"/>
    </row>
    <row r="24198" spans="3:3" x14ac:dyDescent="0.2">
      <c r="C24198" s="2"/>
    </row>
    <row r="24199" spans="3:3" x14ac:dyDescent="0.2">
      <c r="C24199" s="2"/>
    </row>
    <row r="24200" spans="3:3" x14ac:dyDescent="0.2">
      <c r="C24200" s="2"/>
    </row>
    <row r="24201" spans="3:3" x14ac:dyDescent="0.2">
      <c r="C24201" s="2"/>
    </row>
    <row r="24202" spans="3:3" x14ac:dyDescent="0.2">
      <c r="C24202" s="2"/>
    </row>
    <row r="24203" spans="3:3" x14ac:dyDescent="0.2">
      <c r="C24203" s="2"/>
    </row>
    <row r="24204" spans="3:3" x14ac:dyDescent="0.2">
      <c r="C24204" s="2"/>
    </row>
    <row r="24205" spans="3:3" x14ac:dyDescent="0.2">
      <c r="C24205" s="2"/>
    </row>
    <row r="24206" spans="3:3" x14ac:dyDescent="0.2">
      <c r="C24206" s="2"/>
    </row>
    <row r="24207" spans="3:3" x14ac:dyDescent="0.2">
      <c r="C24207" s="2"/>
    </row>
    <row r="24208" spans="3:3" x14ac:dyDescent="0.2">
      <c r="C24208" s="2"/>
    </row>
    <row r="24209" spans="3:3" x14ac:dyDescent="0.2">
      <c r="C24209" s="2"/>
    </row>
    <row r="24210" spans="3:3" x14ac:dyDescent="0.2">
      <c r="C24210" s="2"/>
    </row>
    <row r="24211" spans="3:3" x14ac:dyDescent="0.2">
      <c r="C24211" s="2"/>
    </row>
    <row r="24212" spans="3:3" x14ac:dyDescent="0.2">
      <c r="C24212" s="2"/>
    </row>
    <row r="24213" spans="3:3" x14ac:dyDescent="0.2">
      <c r="C24213" s="2"/>
    </row>
    <row r="24214" spans="3:3" x14ac:dyDescent="0.2">
      <c r="C24214" s="2"/>
    </row>
    <row r="24215" spans="3:3" x14ac:dyDescent="0.2">
      <c r="C24215" s="2"/>
    </row>
    <row r="24216" spans="3:3" x14ac:dyDescent="0.2">
      <c r="C24216" s="2"/>
    </row>
    <row r="24217" spans="3:3" x14ac:dyDescent="0.2">
      <c r="C24217" s="2"/>
    </row>
    <row r="24218" spans="3:3" x14ac:dyDescent="0.2">
      <c r="C24218" s="2"/>
    </row>
    <row r="24219" spans="3:3" x14ac:dyDescent="0.2">
      <c r="C24219" s="2"/>
    </row>
    <row r="24220" spans="3:3" x14ac:dyDescent="0.2">
      <c r="C24220" s="2"/>
    </row>
    <row r="24221" spans="3:3" x14ac:dyDescent="0.2">
      <c r="C24221" s="2"/>
    </row>
    <row r="24222" spans="3:3" x14ac:dyDescent="0.2">
      <c r="C24222" s="2"/>
    </row>
    <row r="24223" spans="3:3" x14ac:dyDescent="0.2">
      <c r="C24223" s="2"/>
    </row>
    <row r="24224" spans="3:3" x14ac:dyDescent="0.2">
      <c r="C24224" s="2"/>
    </row>
    <row r="24225" spans="3:3" x14ac:dyDescent="0.2">
      <c r="C24225" s="2"/>
    </row>
    <row r="24226" spans="3:3" x14ac:dyDescent="0.2">
      <c r="C24226" s="2"/>
    </row>
    <row r="24227" spans="3:3" x14ac:dyDescent="0.2">
      <c r="C24227" s="2"/>
    </row>
    <row r="24228" spans="3:3" x14ac:dyDescent="0.2">
      <c r="C24228" s="2"/>
    </row>
    <row r="24229" spans="3:3" x14ac:dyDescent="0.2">
      <c r="C24229" s="2"/>
    </row>
    <row r="24230" spans="3:3" x14ac:dyDescent="0.2">
      <c r="C24230" s="2"/>
    </row>
    <row r="24231" spans="3:3" x14ac:dyDescent="0.2">
      <c r="C24231" s="2"/>
    </row>
    <row r="24232" spans="3:3" x14ac:dyDescent="0.2">
      <c r="C24232" s="2"/>
    </row>
    <row r="24233" spans="3:3" x14ac:dyDescent="0.2">
      <c r="C24233" s="2"/>
    </row>
    <row r="24234" spans="3:3" x14ac:dyDescent="0.2">
      <c r="C24234" s="2"/>
    </row>
    <row r="24235" spans="3:3" x14ac:dyDescent="0.2">
      <c r="C24235" s="2"/>
    </row>
    <row r="24236" spans="3:3" x14ac:dyDescent="0.2">
      <c r="C24236" s="2"/>
    </row>
    <row r="24237" spans="3:3" x14ac:dyDescent="0.2">
      <c r="C24237" s="2"/>
    </row>
    <row r="24238" spans="3:3" x14ac:dyDescent="0.2">
      <c r="C24238" s="2"/>
    </row>
    <row r="24239" spans="3:3" x14ac:dyDescent="0.2">
      <c r="C24239" s="2"/>
    </row>
    <row r="24240" spans="3:3" x14ac:dyDescent="0.2">
      <c r="C24240" s="2"/>
    </row>
    <row r="24241" spans="3:3" x14ac:dyDescent="0.2">
      <c r="C24241" s="2"/>
    </row>
    <row r="24242" spans="3:3" x14ac:dyDescent="0.2">
      <c r="C24242" s="2"/>
    </row>
    <row r="24243" spans="3:3" x14ac:dyDescent="0.2">
      <c r="C24243" s="2"/>
    </row>
    <row r="24244" spans="3:3" x14ac:dyDescent="0.2">
      <c r="C24244" s="2"/>
    </row>
    <row r="24245" spans="3:3" x14ac:dyDescent="0.2">
      <c r="C24245" s="2"/>
    </row>
    <row r="24246" spans="3:3" x14ac:dyDescent="0.2">
      <c r="C24246" s="2"/>
    </row>
    <row r="24247" spans="3:3" x14ac:dyDescent="0.2">
      <c r="C24247" s="2"/>
    </row>
    <row r="24248" spans="3:3" x14ac:dyDescent="0.2">
      <c r="C24248" s="2"/>
    </row>
    <row r="24249" spans="3:3" x14ac:dyDescent="0.2">
      <c r="C24249" s="2"/>
    </row>
    <row r="24250" spans="3:3" x14ac:dyDescent="0.2">
      <c r="C24250" s="2"/>
    </row>
    <row r="24251" spans="3:3" x14ac:dyDescent="0.2">
      <c r="C24251" s="2"/>
    </row>
    <row r="24252" spans="3:3" x14ac:dyDescent="0.2">
      <c r="C24252" s="2"/>
    </row>
    <row r="24253" spans="3:3" x14ac:dyDescent="0.2">
      <c r="C24253" s="2"/>
    </row>
    <row r="24254" spans="3:3" x14ac:dyDescent="0.2">
      <c r="C24254" s="2"/>
    </row>
    <row r="24255" spans="3:3" x14ac:dyDescent="0.2">
      <c r="C24255" s="2"/>
    </row>
    <row r="24256" spans="3:3" x14ac:dyDescent="0.2">
      <c r="C24256" s="2"/>
    </row>
    <row r="24257" spans="3:3" x14ac:dyDescent="0.2">
      <c r="C24257" s="2"/>
    </row>
    <row r="24258" spans="3:3" x14ac:dyDescent="0.2">
      <c r="C24258" s="2"/>
    </row>
    <row r="24259" spans="3:3" x14ac:dyDescent="0.2">
      <c r="C24259" s="2"/>
    </row>
    <row r="24260" spans="3:3" x14ac:dyDescent="0.2">
      <c r="C24260" s="2"/>
    </row>
    <row r="24261" spans="3:3" x14ac:dyDescent="0.2">
      <c r="C24261" s="2"/>
    </row>
    <row r="24262" spans="3:3" x14ac:dyDescent="0.2">
      <c r="C24262" s="2"/>
    </row>
    <row r="24263" spans="3:3" x14ac:dyDescent="0.2">
      <c r="C24263" s="2"/>
    </row>
    <row r="24264" spans="3:3" x14ac:dyDescent="0.2">
      <c r="C24264" s="2"/>
    </row>
    <row r="24265" spans="3:3" x14ac:dyDescent="0.2">
      <c r="C24265" s="2"/>
    </row>
    <row r="24266" spans="3:3" x14ac:dyDescent="0.2">
      <c r="C24266" s="2"/>
    </row>
    <row r="24267" spans="3:3" x14ac:dyDescent="0.2">
      <c r="C24267" s="2"/>
    </row>
    <row r="24268" spans="3:3" x14ac:dyDescent="0.2">
      <c r="C24268" s="2"/>
    </row>
    <row r="24269" spans="3:3" x14ac:dyDescent="0.2">
      <c r="C24269" s="2"/>
    </row>
    <row r="24270" spans="3:3" x14ac:dyDescent="0.2">
      <c r="C24270" s="2"/>
    </row>
    <row r="24271" spans="3:3" x14ac:dyDescent="0.2">
      <c r="C24271" s="2"/>
    </row>
    <row r="24272" spans="3:3" x14ac:dyDescent="0.2">
      <c r="C24272" s="2"/>
    </row>
    <row r="24273" spans="3:3" x14ac:dyDescent="0.2">
      <c r="C24273" s="2"/>
    </row>
    <row r="24274" spans="3:3" x14ac:dyDescent="0.2">
      <c r="C24274" s="2"/>
    </row>
    <row r="24275" spans="3:3" x14ac:dyDescent="0.2">
      <c r="C24275" s="2"/>
    </row>
    <row r="24276" spans="3:3" x14ac:dyDescent="0.2">
      <c r="C24276" s="2"/>
    </row>
    <row r="24277" spans="3:3" x14ac:dyDescent="0.2">
      <c r="C24277" s="2"/>
    </row>
    <row r="24278" spans="3:3" x14ac:dyDescent="0.2">
      <c r="C24278" s="2"/>
    </row>
    <row r="24279" spans="3:3" x14ac:dyDescent="0.2">
      <c r="C24279" s="2"/>
    </row>
    <row r="24280" spans="3:3" x14ac:dyDescent="0.2">
      <c r="C24280" s="2"/>
    </row>
    <row r="24281" spans="3:3" x14ac:dyDescent="0.2">
      <c r="C24281" s="2"/>
    </row>
    <row r="24282" spans="3:3" x14ac:dyDescent="0.2">
      <c r="C24282" s="2"/>
    </row>
    <row r="24283" spans="3:3" x14ac:dyDescent="0.2">
      <c r="C24283" s="2"/>
    </row>
    <row r="24284" spans="3:3" x14ac:dyDescent="0.2">
      <c r="C24284" s="2"/>
    </row>
    <row r="24285" spans="3:3" x14ac:dyDescent="0.2">
      <c r="C24285" s="2"/>
    </row>
    <row r="24286" spans="3:3" x14ac:dyDescent="0.2">
      <c r="C24286" s="2"/>
    </row>
    <row r="24287" spans="3:3" x14ac:dyDescent="0.2">
      <c r="C24287" s="2"/>
    </row>
    <row r="24288" spans="3:3" x14ac:dyDescent="0.2">
      <c r="C24288" s="2"/>
    </row>
    <row r="24289" spans="3:3" x14ac:dyDescent="0.2">
      <c r="C24289" s="2"/>
    </row>
    <row r="24290" spans="3:3" x14ac:dyDescent="0.2">
      <c r="C24290" s="2"/>
    </row>
    <row r="24291" spans="3:3" x14ac:dyDescent="0.2">
      <c r="C24291" s="2"/>
    </row>
    <row r="24292" spans="3:3" x14ac:dyDescent="0.2">
      <c r="C24292" s="2"/>
    </row>
    <row r="24293" spans="3:3" x14ac:dyDescent="0.2">
      <c r="C24293" s="2"/>
    </row>
    <row r="24294" spans="3:3" x14ac:dyDescent="0.2">
      <c r="C24294" s="2"/>
    </row>
    <row r="24295" spans="3:3" x14ac:dyDescent="0.2">
      <c r="C24295" s="2"/>
    </row>
    <row r="24296" spans="3:3" x14ac:dyDescent="0.2">
      <c r="C24296" s="2"/>
    </row>
    <row r="24297" spans="3:3" x14ac:dyDescent="0.2">
      <c r="C24297" s="2"/>
    </row>
    <row r="24298" spans="3:3" x14ac:dyDescent="0.2">
      <c r="C24298" s="2"/>
    </row>
    <row r="24299" spans="3:3" x14ac:dyDescent="0.2">
      <c r="C24299" s="2"/>
    </row>
    <row r="24300" spans="3:3" x14ac:dyDescent="0.2">
      <c r="C24300" s="2"/>
    </row>
    <row r="24301" spans="3:3" x14ac:dyDescent="0.2">
      <c r="C24301" s="2"/>
    </row>
    <row r="24302" spans="3:3" x14ac:dyDescent="0.2">
      <c r="C24302" s="2"/>
    </row>
    <row r="24303" spans="3:3" x14ac:dyDescent="0.2">
      <c r="C24303" s="2"/>
    </row>
    <row r="24304" spans="3:3" x14ac:dyDescent="0.2">
      <c r="C24304" s="2"/>
    </row>
    <row r="24305" spans="3:3" x14ac:dyDescent="0.2">
      <c r="C24305" s="2"/>
    </row>
    <row r="24306" spans="3:3" x14ac:dyDescent="0.2">
      <c r="C24306" s="2"/>
    </row>
    <row r="24307" spans="3:3" x14ac:dyDescent="0.2">
      <c r="C24307" s="2"/>
    </row>
    <row r="24308" spans="3:3" x14ac:dyDescent="0.2">
      <c r="C24308" s="2"/>
    </row>
    <row r="24309" spans="3:3" x14ac:dyDescent="0.2">
      <c r="C24309" s="2"/>
    </row>
    <row r="24310" spans="3:3" x14ac:dyDescent="0.2">
      <c r="C24310" s="2"/>
    </row>
    <row r="24311" spans="3:3" x14ac:dyDescent="0.2">
      <c r="C24311" s="2"/>
    </row>
    <row r="24312" spans="3:3" x14ac:dyDescent="0.2">
      <c r="C24312" s="2"/>
    </row>
    <row r="24313" spans="3:3" x14ac:dyDescent="0.2">
      <c r="C24313" s="2"/>
    </row>
    <row r="24314" spans="3:3" x14ac:dyDescent="0.2">
      <c r="C24314" s="2"/>
    </row>
    <row r="24315" spans="3:3" x14ac:dyDescent="0.2">
      <c r="C24315" s="2"/>
    </row>
    <row r="24316" spans="3:3" x14ac:dyDescent="0.2">
      <c r="C24316" s="2"/>
    </row>
    <row r="24317" spans="3:3" x14ac:dyDescent="0.2">
      <c r="C24317" s="2"/>
    </row>
    <row r="24318" spans="3:3" x14ac:dyDescent="0.2">
      <c r="C24318" s="2"/>
    </row>
    <row r="24319" spans="3:3" x14ac:dyDescent="0.2">
      <c r="C24319" s="2"/>
    </row>
    <row r="24320" spans="3:3" x14ac:dyDescent="0.2">
      <c r="C24320" s="2"/>
    </row>
    <row r="24321" spans="3:3" x14ac:dyDescent="0.2">
      <c r="C24321" s="2"/>
    </row>
    <row r="24322" spans="3:3" x14ac:dyDescent="0.2">
      <c r="C24322" s="2"/>
    </row>
    <row r="24323" spans="3:3" x14ac:dyDescent="0.2">
      <c r="C24323" s="2"/>
    </row>
    <row r="24324" spans="3:3" x14ac:dyDescent="0.2">
      <c r="C24324" s="2"/>
    </row>
    <row r="24325" spans="3:3" x14ac:dyDescent="0.2">
      <c r="C24325" s="2"/>
    </row>
    <row r="24326" spans="3:3" x14ac:dyDescent="0.2">
      <c r="C24326" s="2"/>
    </row>
    <row r="24327" spans="3:3" x14ac:dyDescent="0.2">
      <c r="C24327" s="2"/>
    </row>
    <row r="24328" spans="3:3" x14ac:dyDescent="0.2">
      <c r="C24328" s="2"/>
    </row>
    <row r="24329" spans="3:3" x14ac:dyDescent="0.2">
      <c r="C24329" s="2"/>
    </row>
    <row r="24330" spans="3:3" x14ac:dyDescent="0.2">
      <c r="C24330" s="2"/>
    </row>
    <row r="24331" spans="3:3" x14ac:dyDescent="0.2">
      <c r="C24331" s="2"/>
    </row>
    <row r="24332" spans="3:3" x14ac:dyDescent="0.2">
      <c r="C24332" s="2"/>
    </row>
    <row r="24333" spans="3:3" x14ac:dyDescent="0.2">
      <c r="C24333" s="2"/>
    </row>
    <row r="24334" spans="3:3" x14ac:dyDescent="0.2">
      <c r="C24334" s="2"/>
    </row>
    <row r="24335" spans="3:3" x14ac:dyDescent="0.2">
      <c r="C24335" s="2"/>
    </row>
    <row r="24336" spans="3:3" x14ac:dyDescent="0.2">
      <c r="C24336" s="2"/>
    </row>
    <row r="24337" spans="3:3" x14ac:dyDescent="0.2">
      <c r="C24337" s="2"/>
    </row>
    <row r="24338" spans="3:3" x14ac:dyDescent="0.2">
      <c r="C24338" s="2"/>
    </row>
    <row r="24339" spans="3:3" x14ac:dyDescent="0.2">
      <c r="C24339" s="2"/>
    </row>
    <row r="24340" spans="3:3" x14ac:dyDescent="0.2">
      <c r="C24340" s="2"/>
    </row>
    <row r="24341" spans="3:3" x14ac:dyDescent="0.2">
      <c r="C24341" s="2"/>
    </row>
    <row r="24342" spans="3:3" x14ac:dyDescent="0.2">
      <c r="C24342" s="2"/>
    </row>
    <row r="24343" spans="3:3" x14ac:dyDescent="0.2">
      <c r="C24343" s="2"/>
    </row>
    <row r="24344" spans="3:3" x14ac:dyDescent="0.2">
      <c r="C24344" s="2"/>
    </row>
    <row r="24345" spans="3:3" x14ac:dyDescent="0.2">
      <c r="C24345" s="2"/>
    </row>
    <row r="24346" spans="3:3" x14ac:dyDescent="0.2">
      <c r="C24346" s="2"/>
    </row>
    <row r="24347" spans="3:3" x14ac:dyDescent="0.2">
      <c r="C24347" s="2"/>
    </row>
    <row r="24348" spans="3:3" x14ac:dyDescent="0.2">
      <c r="C24348" s="2"/>
    </row>
    <row r="24349" spans="3:3" x14ac:dyDescent="0.2">
      <c r="C24349" s="2"/>
    </row>
    <row r="24350" spans="3:3" x14ac:dyDescent="0.2">
      <c r="C24350" s="2"/>
    </row>
    <row r="24351" spans="3:3" x14ac:dyDescent="0.2">
      <c r="C24351" s="2"/>
    </row>
    <row r="24352" spans="3:3" x14ac:dyDescent="0.2">
      <c r="C24352" s="2"/>
    </row>
    <row r="24353" spans="3:3" x14ac:dyDescent="0.2">
      <c r="C24353" s="2"/>
    </row>
    <row r="24354" spans="3:3" x14ac:dyDescent="0.2">
      <c r="C24354" s="2"/>
    </row>
    <row r="24355" spans="3:3" x14ac:dyDescent="0.2">
      <c r="C24355" s="2"/>
    </row>
    <row r="24356" spans="3:3" x14ac:dyDescent="0.2">
      <c r="C24356" s="2"/>
    </row>
    <row r="24357" spans="3:3" x14ac:dyDescent="0.2">
      <c r="C24357" s="2"/>
    </row>
    <row r="24358" spans="3:3" x14ac:dyDescent="0.2">
      <c r="C24358" s="2"/>
    </row>
    <row r="24359" spans="3:3" x14ac:dyDescent="0.2">
      <c r="C24359" s="2"/>
    </row>
    <row r="24360" spans="3:3" x14ac:dyDescent="0.2">
      <c r="C24360" s="2"/>
    </row>
    <row r="24361" spans="3:3" x14ac:dyDescent="0.2">
      <c r="C24361" s="2"/>
    </row>
    <row r="24362" spans="3:3" x14ac:dyDescent="0.2">
      <c r="C24362" s="2"/>
    </row>
    <row r="24363" spans="3:3" x14ac:dyDescent="0.2">
      <c r="C24363" s="2"/>
    </row>
    <row r="24364" spans="3:3" x14ac:dyDescent="0.2">
      <c r="C24364" s="2"/>
    </row>
    <row r="24365" spans="3:3" x14ac:dyDescent="0.2">
      <c r="C24365" s="2"/>
    </row>
    <row r="24366" spans="3:3" x14ac:dyDescent="0.2">
      <c r="C24366" s="2"/>
    </row>
    <row r="24367" spans="3:3" x14ac:dyDescent="0.2">
      <c r="C24367" s="2"/>
    </row>
    <row r="24368" spans="3:3" x14ac:dyDescent="0.2">
      <c r="C24368" s="2"/>
    </row>
    <row r="24369" spans="3:3" x14ac:dyDescent="0.2">
      <c r="C24369" s="2"/>
    </row>
    <row r="24370" spans="3:3" x14ac:dyDescent="0.2">
      <c r="C24370" s="2"/>
    </row>
    <row r="24371" spans="3:3" x14ac:dyDescent="0.2">
      <c r="C24371" s="2"/>
    </row>
    <row r="24372" spans="3:3" x14ac:dyDescent="0.2">
      <c r="C24372" s="2"/>
    </row>
    <row r="24373" spans="3:3" x14ac:dyDescent="0.2">
      <c r="C24373" s="2"/>
    </row>
    <row r="24374" spans="3:3" x14ac:dyDescent="0.2">
      <c r="C24374" s="2"/>
    </row>
    <row r="24375" spans="3:3" x14ac:dyDescent="0.2">
      <c r="C24375" s="2"/>
    </row>
    <row r="24376" spans="3:3" x14ac:dyDescent="0.2">
      <c r="C24376" s="2"/>
    </row>
    <row r="24377" spans="3:3" x14ac:dyDescent="0.2">
      <c r="C24377" s="2"/>
    </row>
    <row r="24378" spans="3:3" x14ac:dyDescent="0.2">
      <c r="C24378" s="2"/>
    </row>
    <row r="24379" spans="3:3" x14ac:dyDescent="0.2">
      <c r="C24379" s="2"/>
    </row>
    <row r="24380" spans="3:3" x14ac:dyDescent="0.2">
      <c r="C24380" s="2"/>
    </row>
    <row r="24381" spans="3:3" x14ac:dyDescent="0.2">
      <c r="C24381" s="2"/>
    </row>
    <row r="24382" spans="3:3" x14ac:dyDescent="0.2">
      <c r="C24382" s="2"/>
    </row>
    <row r="24383" spans="3:3" x14ac:dyDescent="0.2">
      <c r="C24383" s="2"/>
    </row>
    <row r="24384" spans="3:3" x14ac:dyDescent="0.2">
      <c r="C24384" s="2"/>
    </row>
    <row r="24385" spans="3:3" x14ac:dyDescent="0.2">
      <c r="C24385" s="2"/>
    </row>
    <row r="24386" spans="3:3" x14ac:dyDescent="0.2">
      <c r="C24386" s="2"/>
    </row>
    <row r="24387" spans="3:3" x14ac:dyDescent="0.2">
      <c r="C24387" s="2"/>
    </row>
    <row r="24388" spans="3:3" x14ac:dyDescent="0.2">
      <c r="C24388" s="2"/>
    </row>
    <row r="24389" spans="3:3" x14ac:dyDescent="0.2">
      <c r="C24389" s="2"/>
    </row>
    <row r="24390" spans="3:3" x14ac:dyDescent="0.2">
      <c r="C24390" s="2"/>
    </row>
    <row r="24391" spans="3:3" x14ac:dyDescent="0.2">
      <c r="C24391" s="2"/>
    </row>
    <row r="24392" spans="3:3" x14ac:dyDescent="0.2">
      <c r="C24392" s="2"/>
    </row>
    <row r="24393" spans="3:3" x14ac:dyDescent="0.2">
      <c r="C24393" s="2"/>
    </row>
    <row r="24394" spans="3:3" x14ac:dyDescent="0.2">
      <c r="C24394" s="2"/>
    </row>
    <row r="24395" spans="3:3" x14ac:dyDescent="0.2">
      <c r="C24395" s="2"/>
    </row>
    <row r="24396" spans="3:3" x14ac:dyDescent="0.2">
      <c r="C24396" s="2"/>
    </row>
    <row r="24397" spans="3:3" x14ac:dyDescent="0.2">
      <c r="C24397" s="2"/>
    </row>
    <row r="24398" spans="3:3" x14ac:dyDescent="0.2">
      <c r="C24398" s="2"/>
    </row>
    <row r="24399" spans="3:3" x14ac:dyDescent="0.2">
      <c r="C24399" s="2"/>
    </row>
    <row r="24400" spans="3:3" x14ac:dyDescent="0.2">
      <c r="C24400" s="2"/>
    </row>
    <row r="24401" spans="3:3" x14ac:dyDescent="0.2">
      <c r="C24401" s="2"/>
    </row>
    <row r="24402" spans="3:3" x14ac:dyDescent="0.2">
      <c r="C24402" s="2"/>
    </row>
    <row r="24403" spans="3:3" x14ac:dyDescent="0.2">
      <c r="C24403" s="2"/>
    </row>
    <row r="24404" spans="3:3" x14ac:dyDescent="0.2">
      <c r="C24404" s="2"/>
    </row>
    <row r="24405" spans="3:3" x14ac:dyDescent="0.2">
      <c r="C24405" s="2"/>
    </row>
    <row r="24406" spans="3:3" x14ac:dyDescent="0.2">
      <c r="C24406" s="2"/>
    </row>
    <row r="24407" spans="3:3" x14ac:dyDescent="0.2">
      <c r="C24407" s="2"/>
    </row>
    <row r="24408" spans="3:3" x14ac:dyDescent="0.2">
      <c r="C24408" s="2"/>
    </row>
    <row r="24409" spans="3:3" x14ac:dyDescent="0.2">
      <c r="C24409" s="2"/>
    </row>
    <row r="24410" spans="3:3" x14ac:dyDescent="0.2">
      <c r="C24410" s="2"/>
    </row>
    <row r="24411" spans="3:3" x14ac:dyDescent="0.2">
      <c r="C24411" s="2"/>
    </row>
    <row r="24412" spans="3:3" x14ac:dyDescent="0.2">
      <c r="C24412" s="2"/>
    </row>
    <row r="24413" spans="3:3" x14ac:dyDescent="0.2">
      <c r="C24413" s="2"/>
    </row>
    <row r="24414" spans="3:3" x14ac:dyDescent="0.2">
      <c r="C24414" s="2"/>
    </row>
    <row r="24415" spans="3:3" x14ac:dyDescent="0.2">
      <c r="C24415" s="2"/>
    </row>
    <row r="24416" spans="3:3" x14ac:dyDescent="0.2">
      <c r="C24416" s="2"/>
    </row>
    <row r="24417" spans="3:3" x14ac:dyDescent="0.2">
      <c r="C24417" s="2"/>
    </row>
    <row r="24418" spans="3:3" x14ac:dyDescent="0.2">
      <c r="C24418" s="2"/>
    </row>
    <row r="24419" spans="3:3" x14ac:dyDescent="0.2">
      <c r="C24419" s="2"/>
    </row>
    <row r="24420" spans="3:3" x14ac:dyDescent="0.2">
      <c r="C24420" s="2"/>
    </row>
    <row r="24421" spans="3:3" x14ac:dyDescent="0.2">
      <c r="C24421" s="2"/>
    </row>
    <row r="24422" spans="3:3" x14ac:dyDescent="0.2">
      <c r="C24422" s="2"/>
    </row>
    <row r="24423" spans="3:3" x14ac:dyDescent="0.2">
      <c r="C24423" s="2"/>
    </row>
    <row r="24424" spans="3:3" x14ac:dyDescent="0.2">
      <c r="C24424" s="2"/>
    </row>
    <row r="24425" spans="3:3" x14ac:dyDescent="0.2">
      <c r="C24425" s="2"/>
    </row>
    <row r="24426" spans="3:3" x14ac:dyDescent="0.2">
      <c r="C24426" s="2"/>
    </row>
    <row r="24427" spans="3:3" x14ac:dyDescent="0.2">
      <c r="C24427" s="2"/>
    </row>
    <row r="24428" spans="3:3" x14ac:dyDescent="0.2">
      <c r="C24428" s="2"/>
    </row>
    <row r="24429" spans="3:3" x14ac:dyDescent="0.2">
      <c r="C24429" s="2"/>
    </row>
    <row r="24430" spans="3:3" x14ac:dyDescent="0.2">
      <c r="C24430" s="2"/>
    </row>
    <row r="24431" spans="3:3" x14ac:dyDescent="0.2">
      <c r="C24431" s="2"/>
    </row>
    <row r="24432" spans="3:3" x14ac:dyDescent="0.2">
      <c r="C24432" s="2"/>
    </row>
    <row r="24433" spans="3:3" x14ac:dyDescent="0.2">
      <c r="C24433" s="2"/>
    </row>
    <row r="24434" spans="3:3" x14ac:dyDescent="0.2">
      <c r="C24434" s="2"/>
    </row>
    <row r="24435" spans="3:3" x14ac:dyDescent="0.2">
      <c r="C24435" s="2"/>
    </row>
    <row r="24436" spans="3:3" x14ac:dyDescent="0.2">
      <c r="C24436" s="2"/>
    </row>
    <row r="24437" spans="3:3" x14ac:dyDescent="0.2">
      <c r="C24437" s="2"/>
    </row>
    <row r="24438" spans="3:3" x14ac:dyDescent="0.2">
      <c r="C24438" s="2"/>
    </row>
    <row r="24439" spans="3:3" x14ac:dyDescent="0.2">
      <c r="C24439" s="2"/>
    </row>
    <row r="24440" spans="3:3" x14ac:dyDescent="0.2">
      <c r="C24440" s="2"/>
    </row>
    <row r="24441" spans="3:3" x14ac:dyDescent="0.2">
      <c r="C24441" s="2"/>
    </row>
    <row r="24442" spans="3:3" x14ac:dyDescent="0.2">
      <c r="C24442" s="2"/>
    </row>
    <row r="24443" spans="3:3" x14ac:dyDescent="0.2">
      <c r="C24443" s="2"/>
    </row>
    <row r="24444" spans="3:3" x14ac:dyDescent="0.2">
      <c r="C24444" s="2"/>
    </row>
    <row r="24445" spans="3:3" x14ac:dyDescent="0.2">
      <c r="C24445" s="2"/>
    </row>
    <row r="24446" spans="3:3" x14ac:dyDescent="0.2">
      <c r="C24446" s="2"/>
    </row>
    <row r="24447" spans="3:3" x14ac:dyDescent="0.2">
      <c r="C24447" s="2"/>
    </row>
    <row r="24448" spans="3:3" x14ac:dyDescent="0.2">
      <c r="C24448" s="2"/>
    </row>
    <row r="24449" spans="3:3" x14ac:dyDescent="0.2">
      <c r="C24449" s="2"/>
    </row>
    <row r="24450" spans="3:3" x14ac:dyDescent="0.2">
      <c r="C24450" s="2"/>
    </row>
    <row r="24451" spans="3:3" x14ac:dyDescent="0.2">
      <c r="C24451" s="2"/>
    </row>
    <row r="24452" spans="3:3" x14ac:dyDescent="0.2">
      <c r="C24452" s="2"/>
    </row>
    <row r="24453" spans="3:3" x14ac:dyDescent="0.2">
      <c r="C24453" s="2"/>
    </row>
    <row r="24454" spans="3:3" x14ac:dyDescent="0.2">
      <c r="C24454" s="2"/>
    </row>
    <row r="24455" spans="3:3" x14ac:dyDescent="0.2">
      <c r="C24455" s="2"/>
    </row>
    <row r="24456" spans="3:3" x14ac:dyDescent="0.2">
      <c r="C24456" s="2"/>
    </row>
    <row r="24457" spans="3:3" x14ac:dyDescent="0.2">
      <c r="C24457" s="2"/>
    </row>
    <row r="24458" spans="3:3" x14ac:dyDescent="0.2">
      <c r="C24458" s="2"/>
    </row>
    <row r="24459" spans="3:3" x14ac:dyDescent="0.2">
      <c r="C24459" s="2"/>
    </row>
    <row r="24460" spans="3:3" x14ac:dyDescent="0.2">
      <c r="C24460" s="2"/>
    </row>
    <row r="24461" spans="3:3" x14ac:dyDescent="0.2">
      <c r="C24461" s="2"/>
    </row>
    <row r="24462" spans="3:3" x14ac:dyDescent="0.2">
      <c r="C24462" s="2"/>
    </row>
    <row r="24463" spans="3:3" x14ac:dyDescent="0.2">
      <c r="C24463" s="2"/>
    </row>
    <row r="24464" spans="3:3" x14ac:dyDescent="0.2">
      <c r="C24464" s="2"/>
    </row>
    <row r="24465" spans="3:3" x14ac:dyDescent="0.2">
      <c r="C24465" s="2"/>
    </row>
    <row r="24466" spans="3:3" x14ac:dyDescent="0.2">
      <c r="C24466" s="2"/>
    </row>
    <row r="24467" spans="3:3" x14ac:dyDescent="0.2">
      <c r="C24467" s="2"/>
    </row>
    <row r="24468" spans="3:3" x14ac:dyDescent="0.2">
      <c r="C24468" s="2"/>
    </row>
    <row r="24469" spans="3:3" x14ac:dyDescent="0.2">
      <c r="C24469" s="2"/>
    </row>
    <row r="24470" spans="3:3" x14ac:dyDescent="0.2">
      <c r="C24470" s="2"/>
    </row>
    <row r="24471" spans="3:3" x14ac:dyDescent="0.2">
      <c r="C24471" s="2"/>
    </row>
    <row r="24472" spans="3:3" x14ac:dyDescent="0.2">
      <c r="C24472" s="2"/>
    </row>
    <row r="24473" spans="3:3" x14ac:dyDescent="0.2">
      <c r="C24473" s="2"/>
    </row>
    <row r="24474" spans="3:3" x14ac:dyDescent="0.2">
      <c r="C24474" s="2"/>
    </row>
    <row r="24475" spans="3:3" x14ac:dyDescent="0.2">
      <c r="C24475" s="2"/>
    </row>
    <row r="24476" spans="3:3" x14ac:dyDescent="0.2">
      <c r="C24476" s="2"/>
    </row>
    <row r="24477" spans="3:3" x14ac:dyDescent="0.2">
      <c r="C24477" s="2"/>
    </row>
    <row r="24478" spans="3:3" x14ac:dyDescent="0.2">
      <c r="C24478" s="2"/>
    </row>
    <row r="24479" spans="3:3" x14ac:dyDescent="0.2">
      <c r="C24479" s="2"/>
    </row>
    <row r="24480" spans="3:3" x14ac:dyDescent="0.2">
      <c r="C24480" s="2"/>
    </row>
    <row r="24481" spans="3:3" x14ac:dyDescent="0.2">
      <c r="C24481" s="2"/>
    </row>
    <row r="24482" spans="3:3" x14ac:dyDescent="0.2">
      <c r="C24482" s="2"/>
    </row>
    <row r="24483" spans="3:3" x14ac:dyDescent="0.2">
      <c r="C24483" s="2"/>
    </row>
    <row r="24484" spans="3:3" x14ac:dyDescent="0.2">
      <c r="C24484" s="2"/>
    </row>
    <row r="24485" spans="3:3" x14ac:dyDescent="0.2">
      <c r="C24485" s="2"/>
    </row>
    <row r="24486" spans="3:3" x14ac:dyDescent="0.2">
      <c r="C24486" s="2"/>
    </row>
    <row r="24487" spans="3:3" x14ac:dyDescent="0.2">
      <c r="C24487" s="2"/>
    </row>
    <row r="24488" spans="3:3" x14ac:dyDescent="0.2">
      <c r="C24488" s="2"/>
    </row>
    <row r="24489" spans="3:3" x14ac:dyDescent="0.2">
      <c r="C24489" s="2"/>
    </row>
    <row r="24490" spans="3:3" x14ac:dyDescent="0.2">
      <c r="C24490" s="2"/>
    </row>
    <row r="24491" spans="3:3" x14ac:dyDescent="0.2">
      <c r="C24491" s="2"/>
    </row>
    <row r="24492" spans="3:3" x14ac:dyDescent="0.2">
      <c r="C24492" s="2"/>
    </row>
    <row r="24493" spans="3:3" x14ac:dyDescent="0.2">
      <c r="C24493" s="2"/>
    </row>
    <row r="24494" spans="3:3" x14ac:dyDescent="0.2">
      <c r="C24494" s="2"/>
    </row>
    <row r="24495" spans="3:3" x14ac:dyDescent="0.2">
      <c r="C24495" s="2"/>
    </row>
    <row r="24496" spans="3:3" x14ac:dyDescent="0.2">
      <c r="C24496" s="2"/>
    </row>
    <row r="24497" spans="3:3" x14ac:dyDescent="0.2">
      <c r="C24497" s="2"/>
    </row>
    <row r="24498" spans="3:3" x14ac:dyDescent="0.2">
      <c r="C24498" s="2"/>
    </row>
    <row r="24499" spans="3:3" x14ac:dyDescent="0.2">
      <c r="C24499" s="2"/>
    </row>
    <row r="24500" spans="3:3" x14ac:dyDescent="0.2">
      <c r="C24500" s="2"/>
    </row>
    <row r="24501" spans="3:3" x14ac:dyDescent="0.2">
      <c r="C24501" s="2"/>
    </row>
    <row r="24502" spans="3:3" x14ac:dyDescent="0.2">
      <c r="C24502" s="2"/>
    </row>
    <row r="24503" spans="3:3" x14ac:dyDescent="0.2">
      <c r="C24503" s="2"/>
    </row>
    <row r="24504" spans="3:3" x14ac:dyDescent="0.2">
      <c r="C24504" s="2"/>
    </row>
    <row r="24505" spans="3:3" x14ac:dyDescent="0.2">
      <c r="C24505" s="2"/>
    </row>
    <row r="24506" spans="3:3" x14ac:dyDescent="0.2">
      <c r="C24506" s="2"/>
    </row>
    <row r="24507" spans="3:3" x14ac:dyDescent="0.2">
      <c r="C24507" s="2"/>
    </row>
    <row r="24508" spans="3:3" x14ac:dyDescent="0.2">
      <c r="C24508" s="2"/>
    </row>
    <row r="24509" spans="3:3" x14ac:dyDescent="0.2">
      <c r="C24509" s="2"/>
    </row>
    <row r="24510" spans="3:3" x14ac:dyDescent="0.2">
      <c r="C24510" s="2"/>
    </row>
    <row r="24511" spans="3:3" x14ac:dyDescent="0.2">
      <c r="C24511" s="2"/>
    </row>
    <row r="24512" spans="3:3" x14ac:dyDescent="0.2">
      <c r="C24512" s="2"/>
    </row>
    <row r="24513" spans="3:3" x14ac:dyDescent="0.2">
      <c r="C24513" s="2"/>
    </row>
    <row r="24514" spans="3:3" x14ac:dyDescent="0.2">
      <c r="C24514" s="2"/>
    </row>
    <row r="24515" spans="3:3" x14ac:dyDescent="0.2">
      <c r="C24515" s="2"/>
    </row>
    <row r="24516" spans="3:3" x14ac:dyDescent="0.2">
      <c r="C24516" s="2"/>
    </row>
    <row r="24517" spans="3:3" x14ac:dyDescent="0.2">
      <c r="C24517" s="2"/>
    </row>
    <row r="24518" spans="3:3" x14ac:dyDescent="0.2">
      <c r="C24518" s="2"/>
    </row>
    <row r="24519" spans="3:3" x14ac:dyDescent="0.2">
      <c r="C24519" s="2"/>
    </row>
    <row r="24520" spans="3:3" x14ac:dyDescent="0.2">
      <c r="C24520" s="2"/>
    </row>
    <row r="24521" spans="3:3" x14ac:dyDescent="0.2">
      <c r="C24521" s="2"/>
    </row>
    <row r="24522" spans="3:3" x14ac:dyDescent="0.2">
      <c r="C24522" s="2"/>
    </row>
    <row r="24523" spans="3:3" x14ac:dyDescent="0.2">
      <c r="C24523" s="2"/>
    </row>
    <row r="24524" spans="3:3" x14ac:dyDescent="0.2">
      <c r="C24524" s="2"/>
    </row>
    <row r="24525" spans="3:3" x14ac:dyDescent="0.2">
      <c r="C24525" s="2"/>
    </row>
    <row r="24526" spans="3:3" x14ac:dyDescent="0.2">
      <c r="C24526" s="2"/>
    </row>
    <row r="24527" spans="3:3" x14ac:dyDescent="0.2">
      <c r="C24527" s="2"/>
    </row>
    <row r="24528" spans="3:3" x14ac:dyDescent="0.2">
      <c r="C24528" s="2"/>
    </row>
    <row r="24529" spans="3:3" x14ac:dyDescent="0.2">
      <c r="C24529" s="2"/>
    </row>
    <row r="24530" spans="3:3" x14ac:dyDescent="0.2">
      <c r="C24530" s="2"/>
    </row>
    <row r="24531" spans="3:3" x14ac:dyDescent="0.2">
      <c r="C24531" s="2"/>
    </row>
    <row r="24532" spans="3:3" x14ac:dyDescent="0.2">
      <c r="C24532" s="2"/>
    </row>
    <row r="24533" spans="3:3" x14ac:dyDescent="0.2">
      <c r="C24533" s="2"/>
    </row>
    <row r="24534" spans="3:3" x14ac:dyDescent="0.2">
      <c r="C24534" s="2"/>
    </row>
    <row r="24535" spans="3:3" x14ac:dyDescent="0.2">
      <c r="C24535" s="2"/>
    </row>
    <row r="24536" spans="3:3" x14ac:dyDescent="0.2">
      <c r="C24536" s="2"/>
    </row>
    <row r="24537" spans="3:3" x14ac:dyDescent="0.2">
      <c r="C24537" s="2"/>
    </row>
    <row r="24538" spans="3:3" x14ac:dyDescent="0.2">
      <c r="C24538" s="2"/>
    </row>
    <row r="24539" spans="3:3" x14ac:dyDescent="0.2">
      <c r="C24539" s="2"/>
    </row>
    <row r="24540" spans="3:3" x14ac:dyDescent="0.2">
      <c r="C24540" s="2"/>
    </row>
    <row r="24541" spans="3:3" x14ac:dyDescent="0.2">
      <c r="C24541" s="2"/>
    </row>
    <row r="24542" spans="3:3" x14ac:dyDescent="0.2">
      <c r="C24542" s="2"/>
    </row>
    <row r="24543" spans="3:3" x14ac:dyDescent="0.2">
      <c r="C24543" s="2"/>
    </row>
    <row r="24544" spans="3:3" x14ac:dyDescent="0.2">
      <c r="C24544" s="2"/>
    </row>
    <row r="24545" spans="3:3" x14ac:dyDescent="0.2">
      <c r="C24545" s="2"/>
    </row>
    <row r="24546" spans="3:3" x14ac:dyDescent="0.2">
      <c r="C24546" s="2"/>
    </row>
    <row r="24547" spans="3:3" x14ac:dyDescent="0.2">
      <c r="C24547" s="2"/>
    </row>
    <row r="24548" spans="3:3" x14ac:dyDescent="0.2">
      <c r="C24548" s="2"/>
    </row>
    <row r="24549" spans="3:3" x14ac:dyDescent="0.2">
      <c r="C24549" s="2"/>
    </row>
    <row r="24550" spans="3:3" x14ac:dyDescent="0.2">
      <c r="C24550" s="2"/>
    </row>
    <row r="24551" spans="3:3" x14ac:dyDescent="0.2">
      <c r="C24551" s="2"/>
    </row>
    <row r="24552" spans="3:3" x14ac:dyDescent="0.2">
      <c r="C24552" s="2"/>
    </row>
    <row r="24553" spans="3:3" x14ac:dyDescent="0.2">
      <c r="C24553" s="2"/>
    </row>
    <row r="24554" spans="3:3" x14ac:dyDescent="0.2">
      <c r="C24554" s="2"/>
    </row>
    <row r="24555" spans="3:3" x14ac:dyDescent="0.2">
      <c r="C24555" s="2"/>
    </row>
    <row r="24556" spans="3:3" x14ac:dyDescent="0.2">
      <c r="C24556" s="2"/>
    </row>
    <row r="24557" spans="3:3" x14ac:dyDescent="0.2">
      <c r="C24557" s="2"/>
    </row>
    <row r="24558" spans="3:3" x14ac:dyDescent="0.2">
      <c r="C24558" s="2"/>
    </row>
    <row r="24559" spans="3:3" x14ac:dyDescent="0.2">
      <c r="C24559" s="2"/>
    </row>
    <row r="24560" spans="3:3" x14ac:dyDescent="0.2">
      <c r="C24560" s="2"/>
    </row>
    <row r="24561" spans="3:3" x14ac:dyDescent="0.2">
      <c r="C24561" s="2"/>
    </row>
    <row r="24562" spans="3:3" x14ac:dyDescent="0.2">
      <c r="C24562" s="2"/>
    </row>
    <row r="24563" spans="3:3" x14ac:dyDescent="0.2">
      <c r="C24563" s="2"/>
    </row>
    <row r="24564" spans="3:3" x14ac:dyDescent="0.2">
      <c r="C24564" s="2"/>
    </row>
    <row r="24565" spans="3:3" x14ac:dyDescent="0.2">
      <c r="C24565" s="2"/>
    </row>
    <row r="24566" spans="3:3" x14ac:dyDescent="0.2">
      <c r="C24566" s="2"/>
    </row>
    <row r="24567" spans="3:3" x14ac:dyDescent="0.2">
      <c r="C24567" s="2"/>
    </row>
    <row r="24568" spans="3:3" x14ac:dyDescent="0.2">
      <c r="C24568" s="2"/>
    </row>
    <row r="24569" spans="3:3" x14ac:dyDescent="0.2">
      <c r="C24569" s="2"/>
    </row>
    <row r="24570" spans="3:3" x14ac:dyDescent="0.2">
      <c r="C24570" s="2"/>
    </row>
    <row r="24571" spans="3:3" x14ac:dyDescent="0.2">
      <c r="C24571" s="2"/>
    </row>
    <row r="24572" spans="3:3" x14ac:dyDescent="0.2">
      <c r="C24572" s="2"/>
    </row>
    <row r="24573" spans="3:3" x14ac:dyDescent="0.2">
      <c r="C24573" s="2"/>
    </row>
    <row r="24574" spans="3:3" x14ac:dyDescent="0.2">
      <c r="C24574" s="2"/>
    </row>
    <row r="24575" spans="3:3" x14ac:dyDescent="0.2">
      <c r="C24575" s="2"/>
    </row>
    <row r="24576" spans="3:3" x14ac:dyDescent="0.2">
      <c r="C24576" s="2"/>
    </row>
    <row r="24577" spans="3:3" x14ac:dyDescent="0.2">
      <c r="C24577" s="2"/>
    </row>
    <row r="24578" spans="3:3" x14ac:dyDescent="0.2">
      <c r="C24578" s="2"/>
    </row>
    <row r="24579" spans="3:3" x14ac:dyDescent="0.2">
      <c r="C24579" s="2"/>
    </row>
    <row r="24580" spans="3:3" x14ac:dyDescent="0.2">
      <c r="C24580" s="2"/>
    </row>
    <row r="24581" spans="3:3" x14ac:dyDescent="0.2">
      <c r="C24581" s="2"/>
    </row>
    <row r="24582" spans="3:3" x14ac:dyDescent="0.2">
      <c r="C24582" s="2"/>
    </row>
    <row r="24583" spans="3:3" x14ac:dyDescent="0.2">
      <c r="C24583" s="2"/>
    </row>
    <row r="24584" spans="3:3" x14ac:dyDescent="0.2">
      <c r="C24584" s="2"/>
    </row>
    <row r="24585" spans="3:3" x14ac:dyDescent="0.2">
      <c r="C24585" s="2"/>
    </row>
    <row r="24586" spans="3:3" x14ac:dyDescent="0.2">
      <c r="C24586" s="2"/>
    </row>
    <row r="24587" spans="3:3" x14ac:dyDescent="0.2">
      <c r="C24587" s="2"/>
    </row>
    <row r="24588" spans="3:3" x14ac:dyDescent="0.2">
      <c r="C24588" s="2"/>
    </row>
    <row r="24589" spans="3:3" x14ac:dyDescent="0.2">
      <c r="C24589" s="2"/>
    </row>
    <row r="24590" spans="3:3" x14ac:dyDescent="0.2">
      <c r="C24590" s="2"/>
    </row>
    <row r="24591" spans="3:3" x14ac:dyDescent="0.2">
      <c r="C24591" s="2"/>
    </row>
    <row r="24592" spans="3:3" x14ac:dyDescent="0.2">
      <c r="C24592" s="2"/>
    </row>
    <row r="24593" spans="3:3" x14ac:dyDescent="0.2">
      <c r="C24593" s="2"/>
    </row>
    <row r="24594" spans="3:3" x14ac:dyDescent="0.2">
      <c r="C24594" s="2"/>
    </row>
    <row r="24595" spans="3:3" x14ac:dyDescent="0.2">
      <c r="C24595" s="2"/>
    </row>
    <row r="24596" spans="3:3" x14ac:dyDescent="0.2">
      <c r="C24596" s="2"/>
    </row>
    <row r="24597" spans="3:3" x14ac:dyDescent="0.2">
      <c r="C24597" s="2"/>
    </row>
    <row r="24598" spans="3:3" x14ac:dyDescent="0.2">
      <c r="C24598" s="2"/>
    </row>
    <row r="24599" spans="3:3" x14ac:dyDescent="0.2">
      <c r="C24599" s="2"/>
    </row>
    <row r="24600" spans="3:3" x14ac:dyDescent="0.2">
      <c r="C24600" s="2"/>
    </row>
    <row r="24601" spans="3:3" x14ac:dyDescent="0.2">
      <c r="C24601" s="2"/>
    </row>
    <row r="24602" spans="3:3" x14ac:dyDescent="0.2">
      <c r="C24602" s="2"/>
    </row>
    <row r="24603" spans="3:3" x14ac:dyDescent="0.2">
      <c r="C24603" s="2"/>
    </row>
    <row r="24604" spans="3:3" x14ac:dyDescent="0.2">
      <c r="C24604" s="2"/>
    </row>
    <row r="24605" spans="3:3" x14ac:dyDescent="0.2">
      <c r="C24605" s="2"/>
    </row>
    <row r="24606" spans="3:3" x14ac:dyDescent="0.2">
      <c r="C24606" s="2"/>
    </row>
    <row r="24607" spans="3:3" x14ac:dyDescent="0.2">
      <c r="C24607" s="2"/>
    </row>
    <row r="24608" spans="3:3" x14ac:dyDescent="0.2">
      <c r="C24608" s="2"/>
    </row>
    <row r="24609" spans="3:3" x14ac:dyDescent="0.2">
      <c r="C24609" s="2"/>
    </row>
    <row r="24610" spans="3:3" x14ac:dyDescent="0.2">
      <c r="C24610" s="2"/>
    </row>
    <row r="24611" spans="3:3" x14ac:dyDescent="0.2">
      <c r="C24611" s="2"/>
    </row>
    <row r="24612" spans="3:3" x14ac:dyDescent="0.2">
      <c r="C24612" s="2"/>
    </row>
    <row r="24613" spans="3:3" x14ac:dyDescent="0.2">
      <c r="C24613" s="2"/>
    </row>
    <row r="24614" spans="3:3" x14ac:dyDescent="0.2">
      <c r="C24614" s="2"/>
    </row>
    <row r="24615" spans="3:3" x14ac:dyDescent="0.2">
      <c r="C24615" s="2"/>
    </row>
    <row r="24616" spans="3:3" x14ac:dyDescent="0.2">
      <c r="C24616" s="2"/>
    </row>
    <row r="24617" spans="3:3" x14ac:dyDescent="0.2">
      <c r="C24617" s="2"/>
    </row>
    <row r="24618" spans="3:3" x14ac:dyDescent="0.2">
      <c r="C24618" s="2"/>
    </row>
    <row r="24619" spans="3:3" x14ac:dyDescent="0.2">
      <c r="C24619" s="2"/>
    </row>
    <row r="24620" spans="3:3" x14ac:dyDescent="0.2">
      <c r="C24620" s="2"/>
    </row>
    <row r="24621" spans="3:3" x14ac:dyDescent="0.2">
      <c r="C24621" s="2"/>
    </row>
    <row r="24622" spans="3:3" x14ac:dyDescent="0.2">
      <c r="C24622" s="2"/>
    </row>
    <row r="24623" spans="3:3" x14ac:dyDescent="0.2">
      <c r="C24623" s="2"/>
    </row>
    <row r="24624" spans="3:3" x14ac:dyDescent="0.2">
      <c r="C24624" s="2"/>
    </row>
    <row r="24625" spans="3:3" x14ac:dyDescent="0.2">
      <c r="C24625" s="2"/>
    </row>
    <row r="24626" spans="3:3" x14ac:dyDescent="0.2">
      <c r="C24626" s="2"/>
    </row>
    <row r="24627" spans="3:3" x14ac:dyDescent="0.2">
      <c r="C24627" s="2"/>
    </row>
    <row r="24628" spans="3:3" x14ac:dyDescent="0.2">
      <c r="C24628" s="2"/>
    </row>
    <row r="24629" spans="3:3" x14ac:dyDescent="0.2">
      <c r="C24629" s="2"/>
    </row>
    <row r="24630" spans="3:3" x14ac:dyDescent="0.2">
      <c r="C24630" s="2"/>
    </row>
    <row r="24631" spans="3:3" x14ac:dyDescent="0.2">
      <c r="C24631" s="2"/>
    </row>
    <row r="24632" spans="3:3" x14ac:dyDescent="0.2">
      <c r="C24632" s="2"/>
    </row>
    <row r="24633" spans="3:3" x14ac:dyDescent="0.2">
      <c r="C24633" s="2"/>
    </row>
    <row r="24634" spans="3:3" x14ac:dyDescent="0.2">
      <c r="C24634" s="2"/>
    </row>
    <row r="24635" spans="3:3" x14ac:dyDescent="0.2">
      <c r="C24635" s="2"/>
    </row>
    <row r="24636" spans="3:3" x14ac:dyDescent="0.2">
      <c r="C24636" s="2"/>
    </row>
    <row r="24637" spans="3:3" x14ac:dyDescent="0.2">
      <c r="C24637" s="2"/>
    </row>
    <row r="24638" spans="3:3" x14ac:dyDescent="0.2">
      <c r="C24638" s="2"/>
    </row>
    <row r="24639" spans="3:3" x14ac:dyDescent="0.2">
      <c r="C24639" s="2"/>
    </row>
    <row r="24640" spans="3:3" x14ac:dyDescent="0.2">
      <c r="C24640" s="2"/>
    </row>
    <row r="24641" spans="3:3" x14ac:dyDescent="0.2">
      <c r="C24641" s="2"/>
    </row>
    <row r="24642" spans="3:3" x14ac:dyDescent="0.2">
      <c r="C24642" s="2"/>
    </row>
    <row r="24643" spans="3:3" x14ac:dyDescent="0.2">
      <c r="C24643" s="2"/>
    </row>
    <row r="24644" spans="3:3" x14ac:dyDescent="0.2">
      <c r="C24644" s="2"/>
    </row>
    <row r="24645" spans="3:3" x14ac:dyDescent="0.2">
      <c r="C24645" s="2"/>
    </row>
    <row r="24646" spans="3:3" x14ac:dyDescent="0.2">
      <c r="C24646" s="2"/>
    </row>
    <row r="24647" spans="3:3" x14ac:dyDescent="0.2">
      <c r="C24647" s="2"/>
    </row>
    <row r="24648" spans="3:3" x14ac:dyDescent="0.2">
      <c r="C24648" s="2"/>
    </row>
    <row r="24649" spans="3:3" x14ac:dyDescent="0.2">
      <c r="C24649" s="2"/>
    </row>
    <row r="24650" spans="3:3" x14ac:dyDescent="0.2">
      <c r="C24650" s="2"/>
    </row>
    <row r="24651" spans="3:3" x14ac:dyDescent="0.2">
      <c r="C24651" s="2"/>
    </row>
    <row r="24652" spans="3:3" x14ac:dyDescent="0.2">
      <c r="C24652" s="2"/>
    </row>
    <row r="24653" spans="3:3" x14ac:dyDescent="0.2">
      <c r="C24653" s="2"/>
    </row>
    <row r="24654" spans="3:3" x14ac:dyDescent="0.2">
      <c r="C24654" s="2"/>
    </row>
    <row r="24655" spans="3:3" x14ac:dyDescent="0.2">
      <c r="C24655" s="2"/>
    </row>
    <row r="24656" spans="3:3" x14ac:dyDescent="0.2">
      <c r="C24656" s="2"/>
    </row>
    <row r="24657" spans="3:3" x14ac:dyDescent="0.2">
      <c r="C24657" s="2"/>
    </row>
    <row r="24658" spans="3:3" x14ac:dyDescent="0.2">
      <c r="C24658" s="2"/>
    </row>
    <row r="24659" spans="3:3" x14ac:dyDescent="0.2">
      <c r="C24659" s="2"/>
    </row>
    <row r="24660" spans="3:3" x14ac:dyDescent="0.2">
      <c r="C24660" s="2"/>
    </row>
    <row r="24661" spans="3:3" x14ac:dyDescent="0.2">
      <c r="C24661" s="2"/>
    </row>
    <row r="24662" spans="3:3" x14ac:dyDescent="0.2">
      <c r="C24662" s="2"/>
    </row>
    <row r="24663" spans="3:3" x14ac:dyDescent="0.2">
      <c r="C24663" s="2"/>
    </row>
    <row r="24664" spans="3:3" x14ac:dyDescent="0.2">
      <c r="C24664" s="2"/>
    </row>
    <row r="24665" spans="3:3" x14ac:dyDescent="0.2">
      <c r="C24665" s="2"/>
    </row>
    <row r="24666" spans="3:3" x14ac:dyDescent="0.2">
      <c r="C24666" s="2"/>
    </row>
    <row r="24667" spans="3:3" x14ac:dyDescent="0.2">
      <c r="C24667" s="2"/>
    </row>
    <row r="24668" spans="3:3" x14ac:dyDescent="0.2">
      <c r="C24668" s="2"/>
    </row>
    <row r="24669" spans="3:3" x14ac:dyDescent="0.2">
      <c r="C24669" s="2"/>
    </row>
    <row r="24670" spans="3:3" x14ac:dyDescent="0.2">
      <c r="C24670" s="2"/>
    </row>
    <row r="24671" spans="3:3" x14ac:dyDescent="0.2">
      <c r="C24671" s="2"/>
    </row>
    <row r="24672" spans="3:3" x14ac:dyDescent="0.2">
      <c r="C24672" s="2"/>
    </row>
    <row r="24673" spans="3:3" x14ac:dyDescent="0.2">
      <c r="C24673" s="2"/>
    </row>
    <row r="24674" spans="3:3" x14ac:dyDescent="0.2">
      <c r="C24674" s="2"/>
    </row>
    <row r="24675" spans="3:3" x14ac:dyDescent="0.2">
      <c r="C24675" s="2"/>
    </row>
    <row r="24676" spans="3:3" x14ac:dyDescent="0.2">
      <c r="C24676" s="2"/>
    </row>
    <row r="24677" spans="3:3" x14ac:dyDescent="0.2">
      <c r="C24677" s="2"/>
    </row>
    <row r="24678" spans="3:3" x14ac:dyDescent="0.2">
      <c r="C24678" s="2"/>
    </row>
    <row r="24679" spans="3:3" x14ac:dyDescent="0.2">
      <c r="C24679" s="2"/>
    </row>
    <row r="24680" spans="3:3" x14ac:dyDescent="0.2">
      <c r="C24680" s="2"/>
    </row>
    <row r="24681" spans="3:3" x14ac:dyDescent="0.2">
      <c r="C24681" s="2"/>
    </row>
    <row r="24682" spans="3:3" x14ac:dyDescent="0.2">
      <c r="C24682" s="2"/>
    </row>
    <row r="24683" spans="3:3" x14ac:dyDescent="0.2">
      <c r="C24683" s="2"/>
    </row>
    <row r="24684" spans="3:3" x14ac:dyDescent="0.2">
      <c r="C24684" s="2"/>
    </row>
    <row r="24685" spans="3:3" x14ac:dyDescent="0.2">
      <c r="C24685" s="2"/>
    </row>
    <row r="24686" spans="3:3" x14ac:dyDescent="0.2">
      <c r="C24686" s="2"/>
    </row>
    <row r="24687" spans="3:3" x14ac:dyDescent="0.2">
      <c r="C24687" s="2"/>
    </row>
    <row r="24688" spans="3:3" x14ac:dyDescent="0.2">
      <c r="C24688" s="2"/>
    </row>
    <row r="24689" spans="3:3" x14ac:dyDescent="0.2">
      <c r="C24689" s="2"/>
    </row>
    <row r="24690" spans="3:3" x14ac:dyDescent="0.2">
      <c r="C24690" s="2"/>
    </row>
    <row r="24691" spans="3:3" x14ac:dyDescent="0.2">
      <c r="C24691" s="2"/>
    </row>
    <row r="24692" spans="3:3" x14ac:dyDescent="0.2">
      <c r="C24692" s="2"/>
    </row>
    <row r="24693" spans="3:3" x14ac:dyDescent="0.2">
      <c r="C24693" s="2"/>
    </row>
    <row r="24694" spans="3:3" x14ac:dyDescent="0.2">
      <c r="C24694" s="2"/>
    </row>
    <row r="24695" spans="3:3" x14ac:dyDescent="0.2">
      <c r="C24695" s="2"/>
    </row>
    <row r="24696" spans="3:3" x14ac:dyDescent="0.2">
      <c r="C24696" s="2"/>
    </row>
    <row r="24697" spans="3:3" x14ac:dyDescent="0.2">
      <c r="C24697" s="2"/>
    </row>
    <row r="24698" spans="3:3" x14ac:dyDescent="0.2">
      <c r="C24698" s="2"/>
    </row>
    <row r="24699" spans="3:3" x14ac:dyDescent="0.2">
      <c r="C24699" s="2"/>
    </row>
    <row r="24700" spans="3:3" x14ac:dyDescent="0.2">
      <c r="C24700" s="2"/>
    </row>
    <row r="24701" spans="3:3" x14ac:dyDescent="0.2">
      <c r="C24701" s="2"/>
    </row>
    <row r="24702" spans="3:3" x14ac:dyDescent="0.2">
      <c r="C24702" s="2"/>
    </row>
    <row r="24703" spans="3:3" x14ac:dyDescent="0.2">
      <c r="C24703" s="2"/>
    </row>
    <row r="24704" spans="3:3" x14ac:dyDescent="0.2">
      <c r="C24704" s="2"/>
    </row>
    <row r="24705" spans="3:3" x14ac:dyDescent="0.2">
      <c r="C24705" s="2"/>
    </row>
    <row r="24706" spans="3:3" x14ac:dyDescent="0.2">
      <c r="C24706" s="2"/>
    </row>
    <row r="24707" spans="3:3" x14ac:dyDescent="0.2">
      <c r="C24707" s="2"/>
    </row>
    <row r="24708" spans="3:3" x14ac:dyDescent="0.2">
      <c r="C24708" s="2"/>
    </row>
    <row r="24709" spans="3:3" x14ac:dyDescent="0.2">
      <c r="C24709" s="2"/>
    </row>
    <row r="24710" spans="3:3" x14ac:dyDescent="0.2">
      <c r="C24710" s="2"/>
    </row>
    <row r="24711" spans="3:3" x14ac:dyDescent="0.2">
      <c r="C24711" s="2"/>
    </row>
    <row r="24712" spans="3:3" x14ac:dyDescent="0.2">
      <c r="C24712" s="2"/>
    </row>
    <row r="24713" spans="3:3" x14ac:dyDescent="0.2">
      <c r="C24713" s="2"/>
    </row>
    <row r="24714" spans="3:3" x14ac:dyDescent="0.2">
      <c r="C24714" s="2"/>
    </row>
    <row r="24715" spans="3:3" x14ac:dyDescent="0.2">
      <c r="C24715" s="2"/>
    </row>
    <row r="24716" spans="3:3" x14ac:dyDescent="0.2">
      <c r="C24716" s="2"/>
    </row>
    <row r="24717" spans="3:3" x14ac:dyDescent="0.2">
      <c r="C24717" s="2"/>
    </row>
    <row r="24718" spans="3:3" x14ac:dyDescent="0.2">
      <c r="C24718" s="2"/>
    </row>
    <row r="24719" spans="3:3" x14ac:dyDescent="0.2">
      <c r="C24719" s="2"/>
    </row>
    <row r="24720" spans="3:3" x14ac:dyDescent="0.2">
      <c r="C24720" s="2"/>
    </row>
    <row r="24721" spans="3:3" x14ac:dyDescent="0.2">
      <c r="C24721" s="2"/>
    </row>
    <row r="24722" spans="3:3" x14ac:dyDescent="0.2">
      <c r="C24722" s="2"/>
    </row>
    <row r="24723" spans="3:3" x14ac:dyDescent="0.2">
      <c r="C24723" s="2"/>
    </row>
    <row r="24724" spans="3:3" x14ac:dyDescent="0.2">
      <c r="C24724" s="2"/>
    </row>
    <row r="24725" spans="3:3" x14ac:dyDescent="0.2">
      <c r="C24725" s="2"/>
    </row>
    <row r="24726" spans="3:3" x14ac:dyDescent="0.2">
      <c r="C24726" s="2"/>
    </row>
    <row r="24727" spans="3:3" x14ac:dyDescent="0.2">
      <c r="C24727" s="2"/>
    </row>
    <row r="24728" spans="3:3" x14ac:dyDescent="0.2">
      <c r="C24728" s="2"/>
    </row>
    <row r="24729" spans="3:3" x14ac:dyDescent="0.2">
      <c r="C24729" s="2"/>
    </row>
    <row r="24730" spans="3:3" x14ac:dyDescent="0.2">
      <c r="C24730" s="2"/>
    </row>
    <row r="24731" spans="3:3" x14ac:dyDescent="0.2">
      <c r="C24731" s="2"/>
    </row>
    <row r="24732" spans="3:3" x14ac:dyDescent="0.2">
      <c r="C24732" s="2"/>
    </row>
    <row r="24733" spans="3:3" x14ac:dyDescent="0.2">
      <c r="C24733" s="2"/>
    </row>
    <row r="24734" spans="3:3" x14ac:dyDescent="0.2">
      <c r="C24734" s="2"/>
    </row>
    <row r="24735" spans="3:3" x14ac:dyDescent="0.2">
      <c r="C24735" s="2"/>
    </row>
    <row r="24736" spans="3:3" x14ac:dyDescent="0.2">
      <c r="C24736" s="2"/>
    </row>
    <row r="24737" spans="3:3" x14ac:dyDescent="0.2">
      <c r="C24737" s="2"/>
    </row>
    <row r="24738" spans="3:3" x14ac:dyDescent="0.2">
      <c r="C24738" s="2"/>
    </row>
    <row r="24739" spans="3:3" x14ac:dyDescent="0.2">
      <c r="C24739" s="2"/>
    </row>
    <row r="24740" spans="3:3" x14ac:dyDescent="0.2">
      <c r="C24740" s="2"/>
    </row>
    <row r="24741" spans="3:3" x14ac:dyDescent="0.2">
      <c r="C24741" s="2"/>
    </row>
    <row r="24742" spans="3:3" x14ac:dyDescent="0.2">
      <c r="C24742" s="2"/>
    </row>
    <row r="24743" spans="3:3" x14ac:dyDescent="0.2">
      <c r="C24743" s="2"/>
    </row>
    <row r="24744" spans="3:3" x14ac:dyDescent="0.2">
      <c r="C24744" s="2"/>
    </row>
    <row r="24745" spans="3:3" x14ac:dyDescent="0.2">
      <c r="C24745" s="2"/>
    </row>
    <row r="24746" spans="3:3" x14ac:dyDescent="0.2">
      <c r="C24746" s="2"/>
    </row>
    <row r="24747" spans="3:3" x14ac:dyDescent="0.2">
      <c r="C24747" s="2"/>
    </row>
    <row r="24748" spans="3:3" x14ac:dyDescent="0.2">
      <c r="C24748" s="2"/>
    </row>
    <row r="24749" spans="3:3" x14ac:dyDescent="0.2">
      <c r="C24749" s="2"/>
    </row>
    <row r="24750" spans="3:3" x14ac:dyDescent="0.2">
      <c r="C24750" s="2"/>
    </row>
    <row r="24751" spans="3:3" x14ac:dyDescent="0.2">
      <c r="C24751" s="2"/>
    </row>
    <row r="24752" spans="3:3" x14ac:dyDescent="0.2">
      <c r="C24752" s="2"/>
    </row>
    <row r="24753" spans="3:3" x14ac:dyDescent="0.2">
      <c r="C24753" s="2"/>
    </row>
    <row r="24754" spans="3:3" x14ac:dyDescent="0.2">
      <c r="C24754" s="2"/>
    </row>
    <row r="24755" spans="3:3" x14ac:dyDescent="0.2">
      <c r="C24755" s="2"/>
    </row>
    <row r="24756" spans="3:3" x14ac:dyDescent="0.2">
      <c r="C24756" s="2"/>
    </row>
    <row r="24757" spans="3:3" x14ac:dyDescent="0.2">
      <c r="C24757" s="2"/>
    </row>
    <row r="24758" spans="3:3" x14ac:dyDescent="0.2">
      <c r="C24758" s="2"/>
    </row>
    <row r="24759" spans="3:3" x14ac:dyDescent="0.2">
      <c r="C24759" s="2"/>
    </row>
    <row r="24760" spans="3:3" x14ac:dyDescent="0.2">
      <c r="C24760" s="2"/>
    </row>
    <row r="24761" spans="3:3" x14ac:dyDescent="0.2">
      <c r="C24761" s="2"/>
    </row>
    <row r="24762" spans="3:3" x14ac:dyDescent="0.2">
      <c r="C24762" s="2"/>
    </row>
    <row r="24763" spans="3:3" x14ac:dyDescent="0.2">
      <c r="C24763" s="2"/>
    </row>
    <row r="24764" spans="3:3" x14ac:dyDescent="0.2">
      <c r="C24764" s="2"/>
    </row>
    <row r="24765" spans="3:3" x14ac:dyDescent="0.2">
      <c r="C24765" s="2"/>
    </row>
    <row r="24766" spans="3:3" x14ac:dyDescent="0.2">
      <c r="C24766" s="2"/>
    </row>
    <row r="24767" spans="3:3" x14ac:dyDescent="0.2">
      <c r="C24767" s="2"/>
    </row>
    <row r="24768" spans="3:3" x14ac:dyDescent="0.2">
      <c r="C24768" s="2"/>
    </row>
    <row r="24769" spans="3:3" x14ac:dyDescent="0.2">
      <c r="C24769" s="2"/>
    </row>
    <row r="24770" spans="3:3" x14ac:dyDescent="0.2">
      <c r="C24770" s="2"/>
    </row>
    <row r="24771" spans="3:3" x14ac:dyDescent="0.2">
      <c r="C24771" s="2"/>
    </row>
    <row r="24772" spans="3:3" x14ac:dyDescent="0.2">
      <c r="C24772" s="2"/>
    </row>
    <row r="24773" spans="3:3" x14ac:dyDescent="0.2">
      <c r="C24773" s="2"/>
    </row>
    <row r="24774" spans="3:3" x14ac:dyDescent="0.2">
      <c r="C24774" s="2"/>
    </row>
    <row r="24775" spans="3:3" x14ac:dyDescent="0.2">
      <c r="C24775" s="2"/>
    </row>
    <row r="24776" spans="3:3" x14ac:dyDescent="0.2">
      <c r="C24776" s="2"/>
    </row>
    <row r="24777" spans="3:3" x14ac:dyDescent="0.2">
      <c r="C24777" s="2"/>
    </row>
    <row r="24778" spans="3:3" x14ac:dyDescent="0.2">
      <c r="C24778" s="2"/>
    </row>
    <row r="24779" spans="3:3" x14ac:dyDescent="0.2">
      <c r="C24779" s="2"/>
    </row>
    <row r="24780" spans="3:3" x14ac:dyDescent="0.2">
      <c r="C24780" s="2"/>
    </row>
    <row r="24781" spans="3:3" x14ac:dyDescent="0.2">
      <c r="C24781" s="2"/>
    </row>
    <row r="24782" spans="3:3" x14ac:dyDescent="0.2">
      <c r="C24782" s="2"/>
    </row>
    <row r="24783" spans="3:3" x14ac:dyDescent="0.2">
      <c r="C24783" s="2"/>
    </row>
    <row r="24784" spans="3:3" x14ac:dyDescent="0.2">
      <c r="C24784" s="2"/>
    </row>
    <row r="24785" spans="3:3" x14ac:dyDescent="0.2">
      <c r="C24785" s="2"/>
    </row>
    <row r="24786" spans="3:3" x14ac:dyDescent="0.2">
      <c r="C24786" s="2"/>
    </row>
    <row r="24787" spans="3:3" x14ac:dyDescent="0.2">
      <c r="C24787" s="2"/>
    </row>
    <row r="24788" spans="3:3" x14ac:dyDescent="0.2">
      <c r="C24788" s="2"/>
    </row>
    <row r="24789" spans="3:3" x14ac:dyDescent="0.2">
      <c r="C24789" s="2"/>
    </row>
    <row r="24790" spans="3:3" x14ac:dyDescent="0.2">
      <c r="C24790" s="2"/>
    </row>
    <row r="24791" spans="3:3" x14ac:dyDescent="0.2">
      <c r="C24791" s="2"/>
    </row>
    <row r="24792" spans="3:3" x14ac:dyDescent="0.2">
      <c r="C24792" s="2"/>
    </row>
    <row r="24793" spans="3:3" x14ac:dyDescent="0.2">
      <c r="C24793" s="2"/>
    </row>
    <row r="24794" spans="3:3" x14ac:dyDescent="0.2">
      <c r="C24794" s="2"/>
    </row>
    <row r="24795" spans="3:3" x14ac:dyDescent="0.2">
      <c r="C24795" s="2"/>
    </row>
    <row r="24796" spans="3:3" x14ac:dyDescent="0.2">
      <c r="C24796" s="2"/>
    </row>
    <row r="24797" spans="3:3" x14ac:dyDescent="0.2">
      <c r="C24797" s="2"/>
    </row>
    <row r="24798" spans="3:3" x14ac:dyDescent="0.2">
      <c r="C24798" s="2"/>
    </row>
    <row r="24799" spans="3:3" x14ac:dyDescent="0.2">
      <c r="C24799" s="2"/>
    </row>
    <row r="24800" spans="3:3" x14ac:dyDescent="0.2">
      <c r="C24800" s="2"/>
    </row>
    <row r="24801" spans="3:3" x14ac:dyDescent="0.2">
      <c r="C24801" s="2"/>
    </row>
    <row r="24802" spans="3:3" x14ac:dyDescent="0.2">
      <c r="C24802" s="2"/>
    </row>
    <row r="24803" spans="3:3" x14ac:dyDescent="0.2">
      <c r="C24803" s="2"/>
    </row>
    <row r="24804" spans="3:3" x14ac:dyDescent="0.2">
      <c r="C24804" s="2"/>
    </row>
    <row r="24805" spans="3:3" x14ac:dyDescent="0.2">
      <c r="C24805" s="2"/>
    </row>
    <row r="24806" spans="3:3" x14ac:dyDescent="0.2">
      <c r="C24806" s="2"/>
    </row>
    <row r="24807" spans="3:3" x14ac:dyDescent="0.2">
      <c r="C24807" s="2"/>
    </row>
    <row r="24808" spans="3:3" x14ac:dyDescent="0.2">
      <c r="C24808" s="2"/>
    </row>
    <row r="24809" spans="3:3" x14ac:dyDescent="0.2">
      <c r="C24809" s="2"/>
    </row>
    <row r="24810" spans="3:3" x14ac:dyDescent="0.2">
      <c r="C24810" s="2"/>
    </row>
    <row r="24811" spans="3:3" x14ac:dyDescent="0.2">
      <c r="C24811" s="2"/>
    </row>
    <row r="24812" spans="3:3" x14ac:dyDescent="0.2">
      <c r="C24812" s="2"/>
    </row>
    <row r="24813" spans="3:3" x14ac:dyDescent="0.2">
      <c r="C24813" s="2"/>
    </row>
    <row r="24814" spans="3:3" x14ac:dyDescent="0.2">
      <c r="C24814" s="2"/>
    </row>
    <row r="24815" spans="3:3" x14ac:dyDescent="0.2">
      <c r="C24815" s="2"/>
    </row>
    <row r="24816" spans="3:3" x14ac:dyDescent="0.2">
      <c r="C24816" s="2"/>
    </row>
    <row r="24817" spans="3:3" x14ac:dyDescent="0.2">
      <c r="C24817" s="2"/>
    </row>
    <row r="24818" spans="3:3" x14ac:dyDescent="0.2">
      <c r="C24818" s="2"/>
    </row>
    <row r="24819" spans="3:3" x14ac:dyDescent="0.2">
      <c r="C24819" s="2"/>
    </row>
    <row r="24820" spans="3:3" x14ac:dyDescent="0.2">
      <c r="C24820" s="2"/>
    </row>
    <row r="24821" spans="3:3" x14ac:dyDescent="0.2">
      <c r="C24821" s="2"/>
    </row>
    <row r="24822" spans="3:3" x14ac:dyDescent="0.2">
      <c r="C24822" s="2"/>
    </row>
    <row r="24823" spans="3:3" x14ac:dyDescent="0.2">
      <c r="C24823" s="2"/>
    </row>
    <row r="24824" spans="3:3" x14ac:dyDescent="0.2">
      <c r="C24824" s="2"/>
    </row>
    <row r="24825" spans="3:3" x14ac:dyDescent="0.2">
      <c r="C24825" s="2"/>
    </row>
    <row r="24826" spans="3:3" x14ac:dyDescent="0.2">
      <c r="C24826" s="2"/>
    </row>
    <row r="24827" spans="3:3" x14ac:dyDescent="0.2">
      <c r="C24827" s="2"/>
    </row>
    <row r="24828" spans="3:3" x14ac:dyDescent="0.2">
      <c r="C24828" s="2"/>
    </row>
    <row r="24829" spans="3:3" x14ac:dyDescent="0.2">
      <c r="C24829" s="2"/>
    </row>
    <row r="24830" spans="3:3" x14ac:dyDescent="0.2">
      <c r="C24830" s="2"/>
    </row>
    <row r="24831" spans="3:3" x14ac:dyDescent="0.2">
      <c r="C24831" s="2"/>
    </row>
    <row r="24832" spans="3:3" x14ac:dyDescent="0.2">
      <c r="C24832" s="2"/>
    </row>
    <row r="24833" spans="3:3" x14ac:dyDescent="0.2">
      <c r="C24833" s="2"/>
    </row>
    <row r="24834" spans="3:3" x14ac:dyDescent="0.2">
      <c r="C24834" s="2"/>
    </row>
    <row r="24835" spans="3:3" x14ac:dyDescent="0.2">
      <c r="C24835" s="2"/>
    </row>
    <row r="24836" spans="3:3" x14ac:dyDescent="0.2">
      <c r="C24836" s="2"/>
    </row>
    <row r="24837" spans="3:3" x14ac:dyDescent="0.2">
      <c r="C24837" s="2"/>
    </row>
    <row r="24838" spans="3:3" x14ac:dyDescent="0.2">
      <c r="C24838" s="2"/>
    </row>
    <row r="24839" spans="3:3" x14ac:dyDescent="0.2">
      <c r="C24839" s="2"/>
    </row>
    <row r="24840" spans="3:3" x14ac:dyDescent="0.2">
      <c r="C24840" s="2"/>
    </row>
    <row r="24841" spans="3:3" x14ac:dyDescent="0.2">
      <c r="C24841" s="2"/>
    </row>
    <row r="24842" spans="3:3" x14ac:dyDescent="0.2">
      <c r="C24842" s="2"/>
    </row>
    <row r="24843" spans="3:3" x14ac:dyDescent="0.2">
      <c r="C24843" s="2"/>
    </row>
    <row r="24844" spans="3:3" x14ac:dyDescent="0.2">
      <c r="C24844" s="2"/>
    </row>
    <row r="24845" spans="3:3" x14ac:dyDescent="0.2">
      <c r="C24845" s="2"/>
    </row>
    <row r="24846" spans="3:3" x14ac:dyDescent="0.2">
      <c r="C24846" s="2"/>
    </row>
    <row r="24847" spans="3:3" x14ac:dyDescent="0.2">
      <c r="C24847" s="2"/>
    </row>
    <row r="24848" spans="3:3" x14ac:dyDescent="0.2">
      <c r="C24848" s="2"/>
    </row>
    <row r="24849" spans="3:3" x14ac:dyDescent="0.2">
      <c r="C24849" s="2"/>
    </row>
    <row r="24850" spans="3:3" x14ac:dyDescent="0.2">
      <c r="C24850" s="2"/>
    </row>
    <row r="24851" spans="3:3" x14ac:dyDescent="0.2">
      <c r="C24851" s="2"/>
    </row>
    <row r="24852" spans="3:3" x14ac:dyDescent="0.2">
      <c r="C24852" s="2"/>
    </row>
    <row r="24853" spans="3:3" x14ac:dyDescent="0.2">
      <c r="C24853" s="2"/>
    </row>
    <row r="24854" spans="3:3" x14ac:dyDescent="0.2">
      <c r="C24854" s="2"/>
    </row>
    <row r="24855" spans="3:3" x14ac:dyDescent="0.2">
      <c r="C24855" s="2"/>
    </row>
    <row r="24856" spans="3:3" x14ac:dyDescent="0.2">
      <c r="C24856" s="2"/>
    </row>
    <row r="24857" spans="3:3" x14ac:dyDescent="0.2">
      <c r="C24857" s="2"/>
    </row>
    <row r="24858" spans="3:3" x14ac:dyDescent="0.2">
      <c r="C24858" s="2"/>
    </row>
    <row r="24859" spans="3:3" x14ac:dyDescent="0.2">
      <c r="C24859" s="2"/>
    </row>
    <row r="24860" spans="3:3" x14ac:dyDescent="0.2">
      <c r="C24860" s="2"/>
    </row>
    <row r="24861" spans="3:3" x14ac:dyDescent="0.2">
      <c r="C24861" s="2"/>
    </row>
    <row r="24862" spans="3:3" x14ac:dyDescent="0.2">
      <c r="C24862" s="2"/>
    </row>
    <row r="24863" spans="3:3" x14ac:dyDescent="0.2">
      <c r="C24863" s="2"/>
    </row>
    <row r="24864" spans="3:3" x14ac:dyDescent="0.2">
      <c r="C24864" s="2"/>
    </row>
    <row r="24865" spans="3:3" x14ac:dyDescent="0.2">
      <c r="C24865" s="2"/>
    </row>
    <row r="24866" spans="3:3" x14ac:dyDescent="0.2">
      <c r="C24866" s="2"/>
    </row>
    <row r="24867" spans="3:3" x14ac:dyDescent="0.2">
      <c r="C24867" s="2"/>
    </row>
    <row r="24868" spans="3:3" x14ac:dyDescent="0.2">
      <c r="C24868" s="2"/>
    </row>
    <row r="24869" spans="3:3" x14ac:dyDescent="0.2">
      <c r="C24869" s="2"/>
    </row>
    <row r="24870" spans="3:3" x14ac:dyDescent="0.2">
      <c r="C24870" s="2"/>
    </row>
    <row r="24871" spans="3:3" x14ac:dyDescent="0.2">
      <c r="C24871" s="2"/>
    </row>
    <row r="24872" spans="3:3" x14ac:dyDescent="0.2">
      <c r="C24872" s="2"/>
    </row>
    <row r="24873" spans="3:3" x14ac:dyDescent="0.2">
      <c r="C24873" s="2"/>
    </row>
    <row r="24874" spans="3:3" x14ac:dyDescent="0.2">
      <c r="C24874" s="2"/>
    </row>
    <row r="24875" spans="3:3" x14ac:dyDescent="0.2">
      <c r="C24875" s="2"/>
    </row>
    <row r="24876" spans="3:3" x14ac:dyDescent="0.2">
      <c r="C24876" s="2"/>
    </row>
    <row r="24877" spans="3:3" x14ac:dyDescent="0.2">
      <c r="C24877" s="2"/>
    </row>
    <row r="24878" spans="3:3" x14ac:dyDescent="0.2">
      <c r="C24878" s="2"/>
    </row>
    <row r="24879" spans="3:3" x14ac:dyDescent="0.2">
      <c r="C24879" s="2"/>
    </row>
    <row r="24880" spans="3:3" x14ac:dyDescent="0.2">
      <c r="C24880" s="2"/>
    </row>
    <row r="24881" spans="3:3" x14ac:dyDescent="0.2">
      <c r="C24881" s="2"/>
    </row>
    <row r="24882" spans="3:3" x14ac:dyDescent="0.2">
      <c r="C24882" s="2"/>
    </row>
    <row r="24883" spans="3:3" x14ac:dyDescent="0.2">
      <c r="C24883" s="2"/>
    </row>
    <row r="24884" spans="3:3" x14ac:dyDescent="0.2">
      <c r="C24884" s="2"/>
    </row>
    <row r="24885" spans="3:3" x14ac:dyDescent="0.2">
      <c r="C24885" s="2"/>
    </row>
    <row r="24886" spans="3:3" x14ac:dyDescent="0.2">
      <c r="C24886" s="2"/>
    </row>
    <row r="24887" spans="3:3" x14ac:dyDescent="0.2">
      <c r="C24887" s="2"/>
    </row>
    <row r="24888" spans="3:3" x14ac:dyDescent="0.2">
      <c r="C24888" s="2"/>
    </row>
    <row r="24889" spans="3:3" x14ac:dyDescent="0.2">
      <c r="C24889" s="2"/>
    </row>
    <row r="24890" spans="3:3" x14ac:dyDescent="0.2">
      <c r="C24890" s="2"/>
    </row>
    <row r="24891" spans="3:3" x14ac:dyDescent="0.2">
      <c r="C24891" s="2"/>
    </row>
    <row r="24892" spans="3:3" x14ac:dyDescent="0.2">
      <c r="C24892" s="2"/>
    </row>
    <row r="24893" spans="3:3" x14ac:dyDescent="0.2">
      <c r="C24893" s="2"/>
    </row>
    <row r="24894" spans="3:3" x14ac:dyDescent="0.2">
      <c r="C24894" s="2"/>
    </row>
    <row r="24895" spans="3:3" x14ac:dyDescent="0.2">
      <c r="C24895" s="2"/>
    </row>
    <row r="24896" spans="3:3" x14ac:dyDescent="0.2">
      <c r="C24896" s="2"/>
    </row>
    <row r="24897" spans="3:3" x14ac:dyDescent="0.2">
      <c r="C24897" s="2"/>
    </row>
    <row r="24898" spans="3:3" x14ac:dyDescent="0.2">
      <c r="C24898" s="2"/>
    </row>
    <row r="24899" spans="3:3" x14ac:dyDescent="0.2">
      <c r="C24899" s="2"/>
    </row>
    <row r="24900" spans="3:3" x14ac:dyDescent="0.2">
      <c r="C24900" s="2"/>
    </row>
    <row r="24901" spans="3:3" x14ac:dyDescent="0.2">
      <c r="C24901" s="2"/>
    </row>
    <row r="24902" spans="3:3" x14ac:dyDescent="0.2">
      <c r="C24902" s="2"/>
    </row>
    <row r="24903" spans="3:3" x14ac:dyDescent="0.2">
      <c r="C24903" s="2"/>
    </row>
    <row r="24904" spans="3:3" x14ac:dyDescent="0.2">
      <c r="C24904" s="2"/>
    </row>
    <row r="24905" spans="3:3" x14ac:dyDescent="0.2">
      <c r="C24905" s="2"/>
    </row>
    <row r="24906" spans="3:3" x14ac:dyDescent="0.2">
      <c r="C24906" s="2"/>
    </row>
    <row r="24907" spans="3:3" x14ac:dyDescent="0.2">
      <c r="C24907" s="2"/>
    </row>
    <row r="24908" spans="3:3" x14ac:dyDescent="0.2">
      <c r="C24908" s="2"/>
    </row>
    <row r="24909" spans="3:3" x14ac:dyDescent="0.2">
      <c r="C24909" s="2"/>
    </row>
    <row r="24910" spans="3:3" x14ac:dyDescent="0.2">
      <c r="C24910" s="2"/>
    </row>
    <row r="24911" spans="3:3" x14ac:dyDescent="0.2">
      <c r="C24911" s="2"/>
    </row>
    <row r="24912" spans="3:3" x14ac:dyDescent="0.2">
      <c r="C24912" s="2"/>
    </row>
    <row r="24913" spans="3:3" x14ac:dyDescent="0.2">
      <c r="C24913" s="2"/>
    </row>
    <row r="24914" spans="3:3" x14ac:dyDescent="0.2">
      <c r="C24914" s="2"/>
    </row>
    <row r="24915" spans="3:3" x14ac:dyDescent="0.2">
      <c r="C24915" s="2"/>
    </row>
    <row r="24916" spans="3:3" x14ac:dyDescent="0.2">
      <c r="C24916" s="2"/>
    </row>
    <row r="24917" spans="3:3" x14ac:dyDescent="0.2">
      <c r="C24917" s="2"/>
    </row>
    <row r="24918" spans="3:3" x14ac:dyDescent="0.2">
      <c r="C24918" s="2"/>
    </row>
    <row r="24919" spans="3:3" x14ac:dyDescent="0.2">
      <c r="C24919" s="2"/>
    </row>
    <row r="24920" spans="3:3" x14ac:dyDescent="0.2">
      <c r="C24920" s="2"/>
    </row>
    <row r="24921" spans="3:3" x14ac:dyDescent="0.2">
      <c r="C24921" s="2"/>
    </row>
    <row r="24922" spans="3:3" x14ac:dyDescent="0.2">
      <c r="C24922" s="2"/>
    </row>
    <row r="24923" spans="3:3" x14ac:dyDescent="0.2">
      <c r="C24923" s="2"/>
    </row>
    <row r="24924" spans="3:3" x14ac:dyDescent="0.2">
      <c r="C24924" s="2"/>
    </row>
    <row r="24925" spans="3:3" x14ac:dyDescent="0.2">
      <c r="C24925" s="2"/>
    </row>
    <row r="24926" spans="3:3" x14ac:dyDescent="0.2">
      <c r="C24926" s="2"/>
    </row>
    <row r="24927" spans="3:3" x14ac:dyDescent="0.2">
      <c r="C24927" s="2"/>
    </row>
    <row r="24928" spans="3:3" x14ac:dyDescent="0.2">
      <c r="C24928" s="2"/>
    </row>
    <row r="24929" spans="3:3" x14ac:dyDescent="0.2">
      <c r="C24929" s="2"/>
    </row>
    <row r="24930" spans="3:3" x14ac:dyDescent="0.2">
      <c r="C24930" s="2"/>
    </row>
    <row r="24931" spans="3:3" x14ac:dyDescent="0.2">
      <c r="C24931" s="2"/>
    </row>
    <row r="24932" spans="3:3" x14ac:dyDescent="0.2">
      <c r="C24932" s="2"/>
    </row>
    <row r="24933" spans="3:3" x14ac:dyDescent="0.2">
      <c r="C24933" s="2"/>
    </row>
    <row r="24934" spans="3:3" x14ac:dyDescent="0.2">
      <c r="C24934" s="2"/>
    </row>
    <row r="24935" spans="3:3" x14ac:dyDescent="0.2">
      <c r="C24935" s="2"/>
    </row>
    <row r="24936" spans="3:3" x14ac:dyDescent="0.2">
      <c r="C24936" s="2"/>
    </row>
    <row r="24937" spans="3:3" x14ac:dyDescent="0.2">
      <c r="C24937" s="2"/>
    </row>
    <row r="24938" spans="3:3" x14ac:dyDescent="0.2">
      <c r="C24938" s="2"/>
    </row>
    <row r="24939" spans="3:3" x14ac:dyDescent="0.2">
      <c r="C24939" s="2"/>
    </row>
    <row r="24940" spans="3:3" x14ac:dyDescent="0.2">
      <c r="C24940" s="2"/>
    </row>
    <row r="24941" spans="3:3" x14ac:dyDescent="0.2">
      <c r="C24941" s="2"/>
    </row>
    <row r="24942" spans="3:3" x14ac:dyDescent="0.2">
      <c r="C24942" s="2"/>
    </row>
    <row r="24943" spans="3:3" x14ac:dyDescent="0.2">
      <c r="C24943" s="2"/>
    </row>
    <row r="24944" spans="3:3" x14ac:dyDescent="0.2">
      <c r="C24944" s="2"/>
    </row>
    <row r="24945" spans="3:3" x14ac:dyDescent="0.2">
      <c r="C24945" s="2"/>
    </row>
    <row r="24946" spans="3:3" x14ac:dyDescent="0.2">
      <c r="C24946" s="2"/>
    </row>
    <row r="24947" spans="3:3" x14ac:dyDescent="0.2">
      <c r="C24947" s="2"/>
    </row>
    <row r="24948" spans="3:3" x14ac:dyDescent="0.2">
      <c r="C24948" s="2"/>
    </row>
    <row r="24949" spans="3:3" x14ac:dyDescent="0.2">
      <c r="C24949" s="2"/>
    </row>
    <row r="24950" spans="3:3" x14ac:dyDescent="0.2">
      <c r="C24950" s="2"/>
    </row>
    <row r="24951" spans="3:3" x14ac:dyDescent="0.2">
      <c r="C24951" s="2"/>
    </row>
    <row r="24952" spans="3:3" x14ac:dyDescent="0.2">
      <c r="C24952" s="2"/>
    </row>
    <row r="24953" spans="3:3" x14ac:dyDescent="0.2">
      <c r="C24953" s="2"/>
    </row>
    <row r="24954" spans="3:3" x14ac:dyDescent="0.2">
      <c r="C24954" s="2"/>
    </row>
    <row r="24955" spans="3:3" x14ac:dyDescent="0.2">
      <c r="C24955" s="2"/>
    </row>
    <row r="24956" spans="3:3" x14ac:dyDescent="0.2">
      <c r="C24956" s="2"/>
    </row>
    <row r="24957" spans="3:3" x14ac:dyDescent="0.2">
      <c r="C24957" s="2"/>
    </row>
    <row r="24958" spans="3:3" x14ac:dyDescent="0.2">
      <c r="C24958" s="2"/>
    </row>
    <row r="24959" spans="3:3" x14ac:dyDescent="0.2">
      <c r="C24959" s="2"/>
    </row>
    <row r="24960" spans="3:3" x14ac:dyDescent="0.2">
      <c r="C24960" s="2"/>
    </row>
    <row r="24961" spans="3:3" x14ac:dyDescent="0.2">
      <c r="C24961" s="2"/>
    </row>
    <row r="24962" spans="3:3" x14ac:dyDescent="0.2">
      <c r="C24962" s="2"/>
    </row>
    <row r="24963" spans="3:3" x14ac:dyDescent="0.2">
      <c r="C24963" s="2"/>
    </row>
    <row r="24964" spans="3:3" x14ac:dyDescent="0.2">
      <c r="C24964" s="2"/>
    </row>
    <row r="24965" spans="3:3" x14ac:dyDescent="0.2">
      <c r="C24965" s="2"/>
    </row>
    <row r="24966" spans="3:3" x14ac:dyDescent="0.2">
      <c r="C24966" s="2"/>
    </row>
    <row r="24967" spans="3:3" x14ac:dyDescent="0.2">
      <c r="C24967" s="2"/>
    </row>
    <row r="24968" spans="3:3" x14ac:dyDescent="0.2">
      <c r="C24968" s="2"/>
    </row>
    <row r="24969" spans="3:3" x14ac:dyDescent="0.2">
      <c r="C24969" s="2"/>
    </row>
    <row r="24970" spans="3:3" x14ac:dyDescent="0.2">
      <c r="C24970" s="2"/>
    </row>
    <row r="24971" spans="3:3" x14ac:dyDescent="0.2">
      <c r="C24971" s="2"/>
    </row>
    <row r="24972" spans="3:3" x14ac:dyDescent="0.2">
      <c r="C24972" s="2"/>
    </row>
    <row r="24973" spans="3:3" x14ac:dyDescent="0.2">
      <c r="C24973" s="2"/>
    </row>
    <row r="24974" spans="3:3" x14ac:dyDescent="0.2">
      <c r="C24974" s="2"/>
    </row>
    <row r="24975" spans="3:3" x14ac:dyDescent="0.2">
      <c r="C24975" s="2"/>
    </row>
    <row r="24976" spans="3:3" x14ac:dyDescent="0.2">
      <c r="C24976" s="2"/>
    </row>
    <row r="24977" spans="3:3" x14ac:dyDescent="0.2">
      <c r="C24977" s="2"/>
    </row>
    <row r="24978" spans="3:3" x14ac:dyDescent="0.2">
      <c r="C24978" s="2"/>
    </row>
    <row r="24979" spans="3:3" x14ac:dyDescent="0.2">
      <c r="C24979" s="2"/>
    </row>
    <row r="24980" spans="3:3" x14ac:dyDescent="0.2">
      <c r="C24980" s="2"/>
    </row>
    <row r="24981" spans="3:3" x14ac:dyDescent="0.2">
      <c r="C24981" s="2"/>
    </row>
    <row r="24982" spans="3:3" x14ac:dyDescent="0.2">
      <c r="C24982" s="2"/>
    </row>
    <row r="24983" spans="3:3" x14ac:dyDescent="0.2">
      <c r="C24983" s="2"/>
    </row>
    <row r="24984" spans="3:3" x14ac:dyDescent="0.2">
      <c r="C24984" s="2"/>
    </row>
    <row r="24985" spans="3:3" x14ac:dyDescent="0.2">
      <c r="C24985" s="2"/>
    </row>
    <row r="24986" spans="3:3" x14ac:dyDescent="0.2">
      <c r="C24986" s="2"/>
    </row>
    <row r="24987" spans="3:3" x14ac:dyDescent="0.2">
      <c r="C24987" s="2"/>
    </row>
    <row r="24988" spans="3:3" x14ac:dyDescent="0.2">
      <c r="C24988" s="2"/>
    </row>
    <row r="24989" spans="3:3" x14ac:dyDescent="0.2">
      <c r="C24989" s="2"/>
    </row>
    <row r="24990" spans="3:3" x14ac:dyDescent="0.2">
      <c r="C24990" s="2"/>
    </row>
    <row r="24991" spans="3:3" x14ac:dyDescent="0.2">
      <c r="C24991" s="2"/>
    </row>
    <row r="24992" spans="3:3" x14ac:dyDescent="0.2">
      <c r="C24992" s="2"/>
    </row>
    <row r="24993" spans="3:3" x14ac:dyDescent="0.2">
      <c r="C24993" s="2"/>
    </row>
    <row r="24994" spans="3:3" x14ac:dyDescent="0.2">
      <c r="C24994" s="2"/>
    </row>
    <row r="24995" spans="3:3" x14ac:dyDescent="0.2">
      <c r="C24995" s="2"/>
    </row>
    <row r="24996" spans="3:3" x14ac:dyDescent="0.2">
      <c r="C24996" s="2"/>
    </row>
    <row r="24997" spans="3:3" x14ac:dyDescent="0.2">
      <c r="C24997" s="2"/>
    </row>
    <row r="24998" spans="3:3" x14ac:dyDescent="0.2">
      <c r="C24998" s="2"/>
    </row>
    <row r="24999" spans="3:3" x14ac:dyDescent="0.2">
      <c r="C24999" s="2"/>
    </row>
    <row r="25000" spans="3:3" x14ac:dyDescent="0.2">
      <c r="C25000" s="2"/>
    </row>
    <row r="25001" spans="3:3" x14ac:dyDescent="0.2">
      <c r="C25001" s="2"/>
    </row>
    <row r="25002" spans="3:3" x14ac:dyDescent="0.2">
      <c r="C25002" s="2"/>
    </row>
    <row r="25003" spans="3:3" x14ac:dyDescent="0.2">
      <c r="C25003" s="2"/>
    </row>
    <row r="25004" spans="3:3" x14ac:dyDescent="0.2">
      <c r="C25004" s="2"/>
    </row>
    <row r="25005" spans="3:3" x14ac:dyDescent="0.2">
      <c r="C25005" s="2"/>
    </row>
    <row r="25006" spans="3:3" x14ac:dyDescent="0.2">
      <c r="C25006" s="2"/>
    </row>
    <row r="25007" spans="3:3" x14ac:dyDescent="0.2">
      <c r="C25007" s="2"/>
    </row>
    <row r="25008" spans="3:3" x14ac:dyDescent="0.2">
      <c r="C25008" s="2"/>
    </row>
    <row r="25009" spans="3:3" x14ac:dyDescent="0.2">
      <c r="C25009" s="2"/>
    </row>
    <row r="25010" spans="3:3" x14ac:dyDescent="0.2">
      <c r="C25010" s="2"/>
    </row>
    <row r="25011" spans="3:3" x14ac:dyDescent="0.2">
      <c r="C25011" s="2"/>
    </row>
    <row r="25012" spans="3:3" x14ac:dyDescent="0.2">
      <c r="C25012" s="2"/>
    </row>
    <row r="25013" spans="3:3" x14ac:dyDescent="0.2">
      <c r="C25013" s="2"/>
    </row>
    <row r="25014" spans="3:3" x14ac:dyDescent="0.2">
      <c r="C25014" s="2"/>
    </row>
    <row r="25015" spans="3:3" x14ac:dyDescent="0.2">
      <c r="C25015" s="2"/>
    </row>
    <row r="25016" spans="3:3" x14ac:dyDescent="0.2">
      <c r="C25016" s="2"/>
    </row>
    <row r="25017" spans="3:3" x14ac:dyDescent="0.2">
      <c r="C25017" s="2"/>
    </row>
    <row r="25018" spans="3:3" x14ac:dyDescent="0.2">
      <c r="C25018" s="2"/>
    </row>
    <row r="25019" spans="3:3" x14ac:dyDescent="0.2">
      <c r="C25019" s="2"/>
    </row>
    <row r="25020" spans="3:3" x14ac:dyDescent="0.2">
      <c r="C25020" s="2"/>
    </row>
    <row r="25021" spans="3:3" x14ac:dyDescent="0.2">
      <c r="C25021" s="2"/>
    </row>
    <row r="25022" spans="3:3" x14ac:dyDescent="0.2">
      <c r="C25022" s="2"/>
    </row>
    <row r="25023" spans="3:3" x14ac:dyDescent="0.2">
      <c r="C25023" s="2"/>
    </row>
    <row r="25024" spans="3:3" x14ac:dyDescent="0.2">
      <c r="C25024" s="2"/>
    </row>
    <row r="25025" spans="3:3" x14ac:dyDescent="0.2">
      <c r="C25025" s="2"/>
    </row>
    <row r="25026" spans="3:3" x14ac:dyDescent="0.2">
      <c r="C25026" s="2"/>
    </row>
    <row r="25027" spans="3:3" x14ac:dyDescent="0.2">
      <c r="C25027" s="2"/>
    </row>
    <row r="25028" spans="3:3" x14ac:dyDescent="0.2">
      <c r="C25028" s="2"/>
    </row>
    <row r="25029" spans="3:3" x14ac:dyDescent="0.2">
      <c r="C25029" s="2"/>
    </row>
    <row r="25030" spans="3:3" x14ac:dyDescent="0.2">
      <c r="C25030" s="2"/>
    </row>
    <row r="25031" spans="3:3" x14ac:dyDescent="0.2">
      <c r="C25031" s="2"/>
    </row>
    <row r="25032" spans="3:3" x14ac:dyDescent="0.2">
      <c r="C25032" s="2"/>
    </row>
    <row r="25033" spans="3:3" x14ac:dyDescent="0.2">
      <c r="C25033" s="2"/>
    </row>
    <row r="25034" spans="3:3" x14ac:dyDescent="0.2">
      <c r="C25034" s="2"/>
    </row>
    <row r="25035" spans="3:3" x14ac:dyDescent="0.2">
      <c r="C25035" s="2"/>
    </row>
    <row r="25036" spans="3:3" x14ac:dyDescent="0.2">
      <c r="C25036" s="2"/>
    </row>
    <row r="25037" spans="3:3" x14ac:dyDescent="0.2">
      <c r="C25037" s="2"/>
    </row>
    <row r="25038" spans="3:3" x14ac:dyDescent="0.2">
      <c r="C25038" s="2"/>
    </row>
    <row r="25039" spans="3:3" x14ac:dyDescent="0.2">
      <c r="C25039" s="2"/>
    </row>
    <row r="25040" spans="3:3" x14ac:dyDescent="0.2">
      <c r="C25040" s="2"/>
    </row>
    <row r="25041" spans="3:3" x14ac:dyDescent="0.2">
      <c r="C25041" s="2"/>
    </row>
    <row r="25042" spans="3:3" x14ac:dyDescent="0.2">
      <c r="C25042" s="2"/>
    </row>
    <row r="25043" spans="3:3" x14ac:dyDescent="0.2">
      <c r="C25043" s="2"/>
    </row>
    <row r="25044" spans="3:3" x14ac:dyDescent="0.2">
      <c r="C25044" s="2"/>
    </row>
    <row r="25045" spans="3:3" x14ac:dyDescent="0.2">
      <c r="C25045" s="2"/>
    </row>
    <row r="25046" spans="3:3" x14ac:dyDescent="0.2">
      <c r="C25046" s="2"/>
    </row>
    <row r="25047" spans="3:3" x14ac:dyDescent="0.2">
      <c r="C25047" s="2"/>
    </row>
    <row r="25048" spans="3:3" x14ac:dyDescent="0.2">
      <c r="C25048" s="2"/>
    </row>
    <row r="25049" spans="3:3" x14ac:dyDescent="0.2">
      <c r="C25049" s="2"/>
    </row>
    <row r="25050" spans="3:3" x14ac:dyDescent="0.2">
      <c r="C25050" s="2"/>
    </row>
    <row r="25051" spans="3:3" x14ac:dyDescent="0.2">
      <c r="C25051" s="2"/>
    </row>
    <row r="25052" spans="3:3" x14ac:dyDescent="0.2">
      <c r="C25052" s="2"/>
    </row>
    <row r="25053" spans="3:3" x14ac:dyDescent="0.2">
      <c r="C25053" s="2"/>
    </row>
    <row r="25054" spans="3:3" x14ac:dyDescent="0.2">
      <c r="C25054" s="2"/>
    </row>
    <row r="25055" spans="3:3" x14ac:dyDescent="0.2">
      <c r="C25055" s="2"/>
    </row>
    <row r="25056" spans="3:3" x14ac:dyDescent="0.2">
      <c r="C25056" s="2"/>
    </row>
    <row r="25057" spans="3:3" x14ac:dyDescent="0.2">
      <c r="C25057" s="2"/>
    </row>
    <row r="25058" spans="3:3" x14ac:dyDescent="0.2">
      <c r="C25058" s="2"/>
    </row>
    <row r="25059" spans="3:3" x14ac:dyDescent="0.2">
      <c r="C25059" s="2"/>
    </row>
    <row r="25060" spans="3:3" x14ac:dyDescent="0.2">
      <c r="C25060" s="2"/>
    </row>
    <row r="25061" spans="3:3" x14ac:dyDescent="0.2">
      <c r="C25061" s="2"/>
    </row>
    <row r="25062" spans="3:3" x14ac:dyDescent="0.2">
      <c r="C25062" s="2"/>
    </row>
    <row r="25063" spans="3:3" x14ac:dyDescent="0.2">
      <c r="C25063" s="2"/>
    </row>
    <row r="25064" spans="3:3" x14ac:dyDescent="0.2">
      <c r="C25064" s="2"/>
    </row>
    <row r="25065" spans="3:3" x14ac:dyDescent="0.2">
      <c r="C25065" s="2"/>
    </row>
    <row r="25066" spans="3:3" x14ac:dyDescent="0.2">
      <c r="C25066" s="2"/>
    </row>
    <row r="25067" spans="3:3" x14ac:dyDescent="0.2">
      <c r="C25067" s="2"/>
    </row>
    <row r="25068" spans="3:3" x14ac:dyDescent="0.2">
      <c r="C25068" s="2"/>
    </row>
    <row r="25069" spans="3:3" x14ac:dyDescent="0.2">
      <c r="C25069" s="2"/>
    </row>
    <row r="25070" spans="3:3" x14ac:dyDescent="0.2">
      <c r="C25070" s="2"/>
    </row>
    <row r="25071" spans="3:3" x14ac:dyDescent="0.2">
      <c r="C25071" s="2"/>
    </row>
    <row r="25072" spans="3:3" x14ac:dyDescent="0.2">
      <c r="C25072" s="2"/>
    </row>
    <row r="25073" spans="3:3" x14ac:dyDescent="0.2">
      <c r="C25073" s="2"/>
    </row>
    <row r="25074" spans="3:3" x14ac:dyDescent="0.2">
      <c r="C25074" s="2"/>
    </row>
    <row r="25075" spans="3:3" x14ac:dyDescent="0.2">
      <c r="C25075" s="2"/>
    </row>
    <row r="25076" spans="3:3" x14ac:dyDescent="0.2">
      <c r="C25076" s="2"/>
    </row>
    <row r="25077" spans="3:3" x14ac:dyDescent="0.2">
      <c r="C25077" s="2"/>
    </row>
    <row r="25078" spans="3:3" x14ac:dyDescent="0.2">
      <c r="C25078" s="2"/>
    </row>
    <row r="25079" spans="3:3" x14ac:dyDescent="0.2">
      <c r="C25079" s="2"/>
    </row>
    <row r="25080" spans="3:3" x14ac:dyDescent="0.2">
      <c r="C25080" s="2"/>
    </row>
    <row r="25081" spans="3:3" x14ac:dyDescent="0.2">
      <c r="C25081" s="2"/>
    </row>
    <row r="25082" spans="3:3" x14ac:dyDescent="0.2">
      <c r="C25082" s="2"/>
    </row>
    <row r="25083" spans="3:3" x14ac:dyDescent="0.2">
      <c r="C25083" s="2"/>
    </row>
    <row r="25084" spans="3:3" x14ac:dyDescent="0.2">
      <c r="C25084" s="2"/>
    </row>
    <row r="25085" spans="3:3" x14ac:dyDescent="0.2">
      <c r="C25085" s="2"/>
    </row>
    <row r="25086" spans="3:3" x14ac:dyDescent="0.2">
      <c r="C25086" s="2"/>
    </row>
    <row r="25087" spans="3:3" x14ac:dyDescent="0.2">
      <c r="C25087" s="2"/>
    </row>
    <row r="25088" spans="3:3" x14ac:dyDescent="0.2">
      <c r="C25088" s="2"/>
    </row>
    <row r="25089" spans="3:3" x14ac:dyDescent="0.2">
      <c r="C25089" s="2"/>
    </row>
    <row r="25090" spans="3:3" x14ac:dyDescent="0.2">
      <c r="C25090" s="2"/>
    </row>
    <row r="25091" spans="3:3" x14ac:dyDescent="0.2">
      <c r="C25091" s="2"/>
    </row>
    <row r="25092" spans="3:3" x14ac:dyDescent="0.2">
      <c r="C25092" s="2"/>
    </row>
    <row r="25093" spans="3:3" x14ac:dyDescent="0.2">
      <c r="C25093" s="2"/>
    </row>
    <row r="25094" spans="3:3" x14ac:dyDescent="0.2">
      <c r="C25094" s="2"/>
    </row>
    <row r="25095" spans="3:3" x14ac:dyDescent="0.2">
      <c r="C25095" s="2"/>
    </row>
    <row r="25096" spans="3:3" x14ac:dyDescent="0.2">
      <c r="C25096" s="2"/>
    </row>
    <row r="25097" spans="3:3" x14ac:dyDescent="0.2">
      <c r="C25097" s="2"/>
    </row>
    <row r="25098" spans="3:3" x14ac:dyDescent="0.2">
      <c r="C25098" s="2"/>
    </row>
    <row r="25099" spans="3:3" x14ac:dyDescent="0.2">
      <c r="C25099" s="2"/>
    </row>
    <row r="25100" spans="3:3" x14ac:dyDescent="0.2">
      <c r="C25100" s="2"/>
    </row>
    <row r="25101" spans="3:3" x14ac:dyDescent="0.2">
      <c r="C25101" s="2"/>
    </row>
    <row r="25102" spans="3:3" x14ac:dyDescent="0.2">
      <c r="C25102" s="2"/>
    </row>
    <row r="25103" spans="3:3" x14ac:dyDescent="0.2">
      <c r="C25103" s="2"/>
    </row>
    <row r="25104" spans="3:3" x14ac:dyDescent="0.2">
      <c r="C25104" s="2"/>
    </row>
    <row r="25105" spans="3:3" x14ac:dyDescent="0.2">
      <c r="C25105" s="2"/>
    </row>
    <row r="25106" spans="3:3" x14ac:dyDescent="0.2">
      <c r="C25106" s="2"/>
    </row>
    <row r="25107" spans="3:3" x14ac:dyDescent="0.2">
      <c r="C25107" s="2"/>
    </row>
    <row r="25108" spans="3:3" x14ac:dyDescent="0.2">
      <c r="C25108" s="2"/>
    </row>
    <row r="25109" spans="3:3" x14ac:dyDescent="0.2">
      <c r="C25109" s="2"/>
    </row>
    <row r="25110" spans="3:3" x14ac:dyDescent="0.2">
      <c r="C25110" s="2"/>
    </row>
    <row r="25111" spans="3:3" x14ac:dyDescent="0.2">
      <c r="C25111" s="2"/>
    </row>
    <row r="25112" spans="3:3" x14ac:dyDescent="0.2">
      <c r="C25112" s="2"/>
    </row>
    <row r="25113" spans="3:3" x14ac:dyDescent="0.2">
      <c r="C25113" s="2"/>
    </row>
    <row r="25114" spans="3:3" x14ac:dyDescent="0.2">
      <c r="C25114" s="2"/>
    </row>
    <row r="25115" spans="3:3" x14ac:dyDescent="0.2">
      <c r="C25115" s="2"/>
    </row>
    <row r="25116" spans="3:3" x14ac:dyDescent="0.2">
      <c r="C25116" s="2"/>
    </row>
    <row r="25117" spans="3:3" x14ac:dyDescent="0.2">
      <c r="C25117" s="2"/>
    </row>
    <row r="25118" spans="3:3" x14ac:dyDescent="0.2">
      <c r="C25118" s="2"/>
    </row>
    <row r="25119" spans="3:3" x14ac:dyDescent="0.2">
      <c r="C25119" s="2"/>
    </row>
    <row r="25120" spans="3:3" x14ac:dyDescent="0.2">
      <c r="C25120" s="2"/>
    </row>
    <row r="25121" spans="3:3" x14ac:dyDescent="0.2">
      <c r="C25121" s="2"/>
    </row>
    <row r="25122" spans="3:3" x14ac:dyDescent="0.2">
      <c r="C25122" s="2"/>
    </row>
    <row r="25123" spans="3:3" x14ac:dyDescent="0.2">
      <c r="C25123" s="2"/>
    </row>
    <row r="25124" spans="3:3" x14ac:dyDescent="0.2">
      <c r="C25124" s="2"/>
    </row>
    <row r="25125" spans="3:3" x14ac:dyDescent="0.2">
      <c r="C25125" s="2"/>
    </row>
    <row r="25126" spans="3:3" x14ac:dyDescent="0.2">
      <c r="C25126" s="2"/>
    </row>
    <row r="25127" spans="3:3" x14ac:dyDescent="0.2">
      <c r="C25127" s="2"/>
    </row>
    <row r="25128" spans="3:3" x14ac:dyDescent="0.2">
      <c r="C25128" s="2"/>
    </row>
    <row r="25129" spans="3:3" x14ac:dyDescent="0.2">
      <c r="C25129" s="2"/>
    </row>
    <row r="25130" spans="3:3" x14ac:dyDescent="0.2">
      <c r="C25130" s="2"/>
    </row>
    <row r="25131" spans="3:3" x14ac:dyDescent="0.2">
      <c r="C25131" s="2"/>
    </row>
    <row r="25132" spans="3:3" x14ac:dyDescent="0.2">
      <c r="C25132" s="2"/>
    </row>
    <row r="25133" spans="3:3" x14ac:dyDescent="0.2">
      <c r="C25133" s="2"/>
    </row>
    <row r="25134" spans="3:3" x14ac:dyDescent="0.2">
      <c r="C25134" s="2"/>
    </row>
    <row r="25135" spans="3:3" x14ac:dyDescent="0.2">
      <c r="C25135" s="2"/>
    </row>
    <row r="25136" spans="3:3" x14ac:dyDescent="0.2">
      <c r="C25136" s="2"/>
    </row>
    <row r="25137" spans="3:3" x14ac:dyDescent="0.2">
      <c r="C25137" s="2"/>
    </row>
    <row r="25138" spans="3:3" x14ac:dyDescent="0.2">
      <c r="C25138" s="2"/>
    </row>
    <row r="25139" spans="3:3" x14ac:dyDescent="0.2">
      <c r="C25139" s="2"/>
    </row>
    <row r="25140" spans="3:3" x14ac:dyDescent="0.2">
      <c r="C25140" s="2"/>
    </row>
    <row r="25141" spans="3:3" x14ac:dyDescent="0.2">
      <c r="C25141" s="2"/>
    </row>
    <row r="25142" spans="3:3" x14ac:dyDescent="0.2">
      <c r="C25142" s="2"/>
    </row>
    <row r="25143" spans="3:3" x14ac:dyDescent="0.2">
      <c r="C25143" s="2"/>
    </row>
    <row r="25144" spans="3:3" x14ac:dyDescent="0.2">
      <c r="C25144" s="2"/>
    </row>
    <row r="25145" spans="3:3" x14ac:dyDescent="0.2">
      <c r="C25145" s="2"/>
    </row>
    <row r="25146" spans="3:3" x14ac:dyDescent="0.2">
      <c r="C25146" s="2"/>
    </row>
    <row r="25147" spans="3:3" x14ac:dyDescent="0.2">
      <c r="C25147" s="2"/>
    </row>
    <row r="25148" spans="3:3" x14ac:dyDescent="0.2">
      <c r="C25148" s="2"/>
    </row>
    <row r="25149" spans="3:3" x14ac:dyDescent="0.2">
      <c r="C25149" s="2"/>
    </row>
    <row r="25150" spans="3:3" x14ac:dyDescent="0.2">
      <c r="C25150" s="2"/>
    </row>
    <row r="25151" spans="3:3" x14ac:dyDescent="0.2">
      <c r="C25151" s="2"/>
    </row>
    <row r="25152" spans="3:3" x14ac:dyDescent="0.2">
      <c r="C25152" s="2"/>
    </row>
    <row r="25153" spans="3:3" x14ac:dyDescent="0.2">
      <c r="C25153" s="2"/>
    </row>
    <row r="25154" spans="3:3" x14ac:dyDescent="0.2">
      <c r="C25154" s="2"/>
    </row>
    <row r="25155" spans="3:3" x14ac:dyDescent="0.2">
      <c r="C25155" s="2"/>
    </row>
    <row r="25156" spans="3:3" x14ac:dyDescent="0.2">
      <c r="C25156" s="2"/>
    </row>
    <row r="25157" spans="3:3" x14ac:dyDescent="0.2">
      <c r="C25157" s="2"/>
    </row>
    <row r="25158" spans="3:3" x14ac:dyDescent="0.2">
      <c r="C25158" s="2"/>
    </row>
    <row r="25159" spans="3:3" x14ac:dyDescent="0.2">
      <c r="C25159" s="2"/>
    </row>
    <row r="25160" spans="3:3" x14ac:dyDescent="0.2">
      <c r="C25160" s="2"/>
    </row>
    <row r="25161" spans="3:3" x14ac:dyDescent="0.2">
      <c r="C25161" s="2"/>
    </row>
    <row r="25162" spans="3:3" x14ac:dyDescent="0.2">
      <c r="C25162" s="2"/>
    </row>
    <row r="25163" spans="3:3" x14ac:dyDescent="0.2">
      <c r="C25163" s="2"/>
    </row>
    <row r="25164" spans="3:3" x14ac:dyDescent="0.2">
      <c r="C25164" s="2"/>
    </row>
    <row r="25165" spans="3:3" x14ac:dyDescent="0.2">
      <c r="C25165" s="2"/>
    </row>
    <row r="25166" spans="3:3" x14ac:dyDescent="0.2">
      <c r="C25166" s="2"/>
    </row>
    <row r="25167" spans="3:3" x14ac:dyDescent="0.2">
      <c r="C25167" s="2"/>
    </row>
    <row r="25168" spans="3:3" x14ac:dyDescent="0.2">
      <c r="C25168" s="2"/>
    </row>
    <row r="25169" spans="3:3" x14ac:dyDescent="0.2">
      <c r="C25169" s="2"/>
    </row>
    <row r="25170" spans="3:3" x14ac:dyDescent="0.2">
      <c r="C25170" s="2"/>
    </row>
    <row r="25171" spans="3:3" x14ac:dyDescent="0.2">
      <c r="C25171" s="2"/>
    </row>
    <row r="25172" spans="3:3" x14ac:dyDescent="0.2">
      <c r="C25172" s="2"/>
    </row>
    <row r="25173" spans="3:3" x14ac:dyDescent="0.2">
      <c r="C25173" s="2"/>
    </row>
    <row r="25174" spans="3:3" x14ac:dyDescent="0.2">
      <c r="C25174" s="2"/>
    </row>
    <row r="25175" spans="3:3" x14ac:dyDescent="0.2">
      <c r="C25175" s="2"/>
    </row>
    <row r="25176" spans="3:3" x14ac:dyDescent="0.2">
      <c r="C25176" s="2"/>
    </row>
    <row r="25177" spans="3:3" x14ac:dyDescent="0.2">
      <c r="C25177" s="2"/>
    </row>
    <row r="25178" spans="3:3" x14ac:dyDescent="0.2">
      <c r="C25178" s="2"/>
    </row>
    <row r="25179" spans="3:3" x14ac:dyDescent="0.2">
      <c r="C25179" s="2"/>
    </row>
    <row r="25180" spans="3:3" x14ac:dyDescent="0.2">
      <c r="C25180" s="2"/>
    </row>
    <row r="25181" spans="3:3" x14ac:dyDescent="0.2">
      <c r="C25181" s="2"/>
    </row>
    <row r="25182" spans="3:3" x14ac:dyDescent="0.2">
      <c r="C25182" s="2"/>
    </row>
    <row r="25183" spans="3:3" x14ac:dyDescent="0.2">
      <c r="C25183" s="2"/>
    </row>
    <row r="25184" spans="3:3" x14ac:dyDescent="0.2">
      <c r="C25184" s="2"/>
    </row>
    <row r="25185" spans="3:3" x14ac:dyDescent="0.2">
      <c r="C25185" s="2"/>
    </row>
    <row r="25186" spans="3:3" x14ac:dyDescent="0.2">
      <c r="C25186" s="2"/>
    </row>
    <row r="25187" spans="3:3" x14ac:dyDescent="0.2">
      <c r="C25187" s="2"/>
    </row>
    <row r="25188" spans="3:3" x14ac:dyDescent="0.2">
      <c r="C25188" s="2"/>
    </row>
    <row r="25189" spans="3:3" x14ac:dyDescent="0.2">
      <c r="C25189" s="2"/>
    </row>
    <row r="25190" spans="3:3" x14ac:dyDescent="0.2">
      <c r="C25190" s="2"/>
    </row>
    <row r="25191" spans="3:3" x14ac:dyDescent="0.2">
      <c r="C25191" s="2"/>
    </row>
    <row r="25192" spans="3:3" x14ac:dyDescent="0.2">
      <c r="C25192" s="2"/>
    </row>
    <row r="25193" spans="3:3" x14ac:dyDescent="0.2">
      <c r="C25193" s="2"/>
    </row>
    <row r="25194" spans="3:3" x14ac:dyDescent="0.2">
      <c r="C25194" s="2"/>
    </row>
    <row r="25195" spans="3:3" x14ac:dyDescent="0.2">
      <c r="C25195" s="2"/>
    </row>
    <row r="25196" spans="3:3" x14ac:dyDescent="0.2">
      <c r="C25196" s="2"/>
    </row>
    <row r="25197" spans="3:3" x14ac:dyDescent="0.2">
      <c r="C25197" s="2"/>
    </row>
    <row r="25198" spans="3:3" x14ac:dyDescent="0.2">
      <c r="C25198" s="2"/>
    </row>
    <row r="25199" spans="3:3" x14ac:dyDescent="0.2">
      <c r="C25199" s="2"/>
    </row>
    <row r="25200" spans="3:3" x14ac:dyDescent="0.2">
      <c r="C25200" s="2"/>
    </row>
    <row r="25201" spans="3:3" x14ac:dyDescent="0.2">
      <c r="C25201" s="2"/>
    </row>
    <row r="25202" spans="3:3" x14ac:dyDescent="0.2">
      <c r="C25202" s="2"/>
    </row>
    <row r="25203" spans="3:3" x14ac:dyDescent="0.2">
      <c r="C25203" s="2"/>
    </row>
    <row r="25204" spans="3:3" x14ac:dyDescent="0.2">
      <c r="C25204" s="2"/>
    </row>
    <row r="25205" spans="3:3" x14ac:dyDescent="0.2">
      <c r="C25205" s="2"/>
    </row>
    <row r="25206" spans="3:3" x14ac:dyDescent="0.2">
      <c r="C25206" s="2"/>
    </row>
    <row r="25207" spans="3:3" x14ac:dyDescent="0.2">
      <c r="C25207" s="2"/>
    </row>
    <row r="25208" spans="3:3" x14ac:dyDescent="0.2">
      <c r="C25208" s="2"/>
    </row>
    <row r="25209" spans="3:3" x14ac:dyDescent="0.2">
      <c r="C25209" s="2"/>
    </row>
    <row r="25210" spans="3:3" x14ac:dyDescent="0.2">
      <c r="C25210" s="2"/>
    </row>
    <row r="25211" spans="3:3" x14ac:dyDescent="0.2">
      <c r="C25211" s="2"/>
    </row>
    <row r="25212" spans="3:3" x14ac:dyDescent="0.2">
      <c r="C25212" s="2"/>
    </row>
    <row r="25213" spans="3:3" x14ac:dyDescent="0.2">
      <c r="C25213" s="2"/>
    </row>
    <row r="25214" spans="3:3" x14ac:dyDescent="0.2">
      <c r="C25214" s="2"/>
    </row>
    <row r="25215" spans="3:3" x14ac:dyDescent="0.2">
      <c r="C25215" s="2"/>
    </row>
    <row r="25216" spans="3:3" x14ac:dyDescent="0.2">
      <c r="C25216" s="2"/>
    </row>
    <row r="25217" spans="3:3" x14ac:dyDescent="0.2">
      <c r="C25217" s="2"/>
    </row>
    <row r="25218" spans="3:3" x14ac:dyDescent="0.2">
      <c r="C25218" s="2"/>
    </row>
    <row r="25219" spans="3:3" x14ac:dyDescent="0.2">
      <c r="C25219" s="2"/>
    </row>
    <row r="25220" spans="3:3" x14ac:dyDescent="0.2">
      <c r="C25220" s="2"/>
    </row>
    <row r="25221" spans="3:3" x14ac:dyDescent="0.2">
      <c r="C25221" s="2"/>
    </row>
    <row r="25222" spans="3:3" x14ac:dyDescent="0.2">
      <c r="C25222" s="2"/>
    </row>
    <row r="25223" spans="3:3" x14ac:dyDescent="0.2">
      <c r="C25223" s="2"/>
    </row>
    <row r="25224" spans="3:3" x14ac:dyDescent="0.2">
      <c r="C25224" s="2"/>
    </row>
    <row r="25225" spans="3:3" x14ac:dyDescent="0.2">
      <c r="C25225" s="2"/>
    </row>
    <row r="25226" spans="3:3" x14ac:dyDescent="0.2">
      <c r="C25226" s="2"/>
    </row>
    <row r="25227" spans="3:3" x14ac:dyDescent="0.2">
      <c r="C25227" s="2"/>
    </row>
    <row r="25228" spans="3:3" x14ac:dyDescent="0.2">
      <c r="C25228" s="2"/>
    </row>
    <row r="25229" spans="3:3" x14ac:dyDescent="0.2">
      <c r="C25229" s="2"/>
    </row>
    <row r="25230" spans="3:3" x14ac:dyDescent="0.2">
      <c r="C25230" s="2"/>
    </row>
    <row r="25231" spans="3:3" x14ac:dyDescent="0.2">
      <c r="C25231" s="2"/>
    </row>
    <row r="25232" spans="3:3" x14ac:dyDescent="0.2">
      <c r="C25232" s="2"/>
    </row>
    <row r="25233" spans="3:3" x14ac:dyDescent="0.2">
      <c r="C25233" s="2"/>
    </row>
    <row r="25234" spans="3:3" x14ac:dyDescent="0.2">
      <c r="C25234" s="2"/>
    </row>
    <row r="25235" spans="3:3" x14ac:dyDescent="0.2">
      <c r="C25235" s="2"/>
    </row>
    <row r="25236" spans="3:3" x14ac:dyDescent="0.2">
      <c r="C25236" s="2"/>
    </row>
    <row r="25237" spans="3:3" x14ac:dyDescent="0.2">
      <c r="C25237" s="2"/>
    </row>
    <row r="25238" spans="3:3" x14ac:dyDescent="0.2">
      <c r="C25238" s="2"/>
    </row>
    <row r="25239" spans="3:3" x14ac:dyDescent="0.2">
      <c r="C25239" s="2"/>
    </row>
    <row r="25240" spans="3:3" x14ac:dyDescent="0.2">
      <c r="C25240" s="2"/>
    </row>
    <row r="25241" spans="3:3" x14ac:dyDescent="0.2">
      <c r="C25241" s="2"/>
    </row>
    <row r="25242" spans="3:3" x14ac:dyDescent="0.2">
      <c r="C25242" s="2"/>
    </row>
    <row r="25243" spans="3:3" x14ac:dyDescent="0.2">
      <c r="C25243" s="2"/>
    </row>
    <row r="25244" spans="3:3" x14ac:dyDescent="0.2">
      <c r="C25244" s="2"/>
    </row>
    <row r="25245" spans="3:3" x14ac:dyDescent="0.2">
      <c r="C25245" s="2"/>
    </row>
    <row r="25246" spans="3:3" x14ac:dyDescent="0.2">
      <c r="C25246" s="2"/>
    </row>
    <row r="25247" spans="3:3" x14ac:dyDescent="0.2">
      <c r="C25247" s="2"/>
    </row>
    <row r="25248" spans="3:3" x14ac:dyDescent="0.2">
      <c r="C25248" s="2"/>
    </row>
    <row r="25249" spans="3:3" x14ac:dyDescent="0.2">
      <c r="C25249" s="2"/>
    </row>
    <row r="25250" spans="3:3" x14ac:dyDescent="0.2">
      <c r="C25250" s="2"/>
    </row>
    <row r="25251" spans="3:3" x14ac:dyDescent="0.2">
      <c r="C25251" s="2"/>
    </row>
    <row r="25252" spans="3:3" x14ac:dyDescent="0.2">
      <c r="C25252" s="2"/>
    </row>
    <row r="25253" spans="3:3" x14ac:dyDescent="0.2">
      <c r="C25253" s="2"/>
    </row>
    <row r="25254" spans="3:3" x14ac:dyDescent="0.2">
      <c r="C25254" s="2"/>
    </row>
    <row r="25255" spans="3:3" x14ac:dyDescent="0.2">
      <c r="C25255" s="2"/>
    </row>
    <row r="25256" spans="3:3" x14ac:dyDescent="0.2">
      <c r="C25256" s="2"/>
    </row>
    <row r="25257" spans="3:3" x14ac:dyDescent="0.2">
      <c r="C25257" s="2"/>
    </row>
    <row r="25258" spans="3:3" x14ac:dyDescent="0.2">
      <c r="C25258" s="2"/>
    </row>
    <row r="25259" spans="3:3" x14ac:dyDescent="0.2">
      <c r="C25259" s="2"/>
    </row>
    <row r="25260" spans="3:3" x14ac:dyDescent="0.2">
      <c r="C25260" s="2"/>
    </row>
    <row r="25261" spans="3:3" x14ac:dyDescent="0.2">
      <c r="C25261" s="2"/>
    </row>
    <row r="25262" spans="3:3" x14ac:dyDescent="0.2">
      <c r="C25262" s="2"/>
    </row>
    <row r="25263" spans="3:3" x14ac:dyDescent="0.2">
      <c r="C25263" s="2"/>
    </row>
    <row r="25264" spans="3:3" x14ac:dyDescent="0.2">
      <c r="C25264" s="2"/>
    </row>
    <row r="25265" spans="3:3" x14ac:dyDescent="0.2">
      <c r="C25265" s="2"/>
    </row>
    <row r="25266" spans="3:3" x14ac:dyDescent="0.2">
      <c r="C25266" s="2"/>
    </row>
    <row r="25267" spans="3:3" x14ac:dyDescent="0.2">
      <c r="C25267" s="2"/>
    </row>
    <row r="25268" spans="3:3" x14ac:dyDescent="0.2">
      <c r="C25268" s="2"/>
    </row>
    <row r="25269" spans="3:3" x14ac:dyDescent="0.2">
      <c r="C25269" s="2"/>
    </row>
    <row r="25270" spans="3:3" x14ac:dyDescent="0.2">
      <c r="C25270" s="2"/>
    </row>
    <row r="25271" spans="3:3" x14ac:dyDescent="0.2">
      <c r="C25271" s="2"/>
    </row>
    <row r="25272" spans="3:3" x14ac:dyDescent="0.2">
      <c r="C25272" s="2"/>
    </row>
    <row r="25273" spans="3:3" x14ac:dyDescent="0.2">
      <c r="C25273" s="2"/>
    </row>
    <row r="25274" spans="3:3" x14ac:dyDescent="0.2">
      <c r="C25274" s="2"/>
    </row>
    <row r="25275" spans="3:3" x14ac:dyDescent="0.2">
      <c r="C25275" s="2"/>
    </row>
    <row r="25276" spans="3:3" x14ac:dyDescent="0.2">
      <c r="C25276" s="2"/>
    </row>
    <row r="25277" spans="3:3" x14ac:dyDescent="0.2">
      <c r="C25277" s="2"/>
    </row>
    <row r="25278" spans="3:3" x14ac:dyDescent="0.2">
      <c r="C25278" s="2"/>
    </row>
    <row r="25279" spans="3:3" x14ac:dyDescent="0.2">
      <c r="C25279" s="2"/>
    </row>
    <row r="25280" spans="3:3" x14ac:dyDescent="0.2">
      <c r="C25280" s="2"/>
    </row>
    <row r="25281" spans="3:3" x14ac:dyDescent="0.2">
      <c r="C25281" s="2"/>
    </row>
    <row r="25282" spans="3:3" x14ac:dyDescent="0.2">
      <c r="C25282" s="2"/>
    </row>
    <row r="25283" spans="3:3" x14ac:dyDescent="0.2">
      <c r="C25283" s="2"/>
    </row>
    <row r="25284" spans="3:3" x14ac:dyDescent="0.2">
      <c r="C25284" s="2"/>
    </row>
    <row r="25285" spans="3:3" x14ac:dyDescent="0.2">
      <c r="C25285" s="2"/>
    </row>
    <row r="25286" spans="3:3" x14ac:dyDescent="0.2">
      <c r="C25286" s="2"/>
    </row>
    <row r="25287" spans="3:3" x14ac:dyDescent="0.2">
      <c r="C25287" s="2"/>
    </row>
    <row r="25288" spans="3:3" x14ac:dyDescent="0.2">
      <c r="C25288" s="2"/>
    </row>
    <row r="25289" spans="3:3" x14ac:dyDescent="0.2">
      <c r="C25289" s="2"/>
    </row>
    <row r="25290" spans="3:3" x14ac:dyDescent="0.2">
      <c r="C25290" s="2"/>
    </row>
    <row r="25291" spans="3:3" x14ac:dyDescent="0.2">
      <c r="C25291" s="2"/>
    </row>
    <row r="25292" spans="3:3" x14ac:dyDescent="0.2">
      <c r="C25292" s="2"/>
    </row>
    <row r="25293" spans="3:3" x14ac:dyDescent="0.2">
      <c r="C25293" s="2"/>
    </row>
    <row r="25294" spans="3:3" x14ac:dyDescent="0.2">
      <c r="C25294" s="2"/>
    </row>
    <row r="25295" spans="3:3" x14ac:dyDescent="0.2">
      <c r="C25295" s="2"/>
    </row>
    <row r="25296" spans="3:3" x14ac:dyDescent="0.2">
      <c r="C25296" s="2"/>
    </row>
    <row r="25297" spans="3:3" x14ac:dyDescent="0.2">
      <c r="C25297" s="2"/>
    </row>
    <row r="25298" spans="3:3" x14ac:dyDescent="0.2">
      <c r="C25298" s="2"/>
    </row>
    <row r="25299" spans="3:3" x14ac:dyDescent="0.2">
      <c r="C25299" s="2"/>
    </row>
    <row r="25300" spans="3:3" x14ac:dyDescent="0.2">
      <c r="C25300" s="2"/>
    </row>
    <row r="25301" spans="3:3" x14ac:dyDescent="0.2">
      <c r="C25301" s="2"/>
    </row>
    <row r="25302" spans="3:3" x14ac:dyDescent="0.2">
      <c r="C25302" s="2"/>
    </row>
    <row r="25303" spans="3:3" x14ac:dyDescent="0.2">
      <c r="C25303" s="2"/>
    </row>
    <row r="25304" spans="3:3" x14ac:dyDescent="0.2">
      <c r="C25304" s="2"/>
    </row>
    <row r="25305" spans="3:3" x14ac:dyDescent="0.2">
      <c r="C25305" s="2"/>
    </row>
    <row r="25306" spans="3:3" x14ac:dyDescent="0.2">
      <c r="C25306" s="2"/>
    </row>
    <row r="25307" spans="3:3" x14ac:dyDescent="0.2">
      <c r="C25307" s="2"/>
    </row>
    <row r="25308" spans="3:3" x14ac:dyDescent="0.2">
      <c r="C25308" s="2"/>
    </row>
    <row r="25309" spans="3:3" x14ac:dyDescent="0.2">
      <c r="C25309" s="2"/>
    </row>
    <row r="25310" spans="3:3" x14ac:dyDescent="0.2">
      <c r="C25310" s="2"/>
    </row>
    <row r="25311" spans="3:3" x14ac:dyDescent="0.2">
      <c r="C25311" s="2"/>
    </row>
    <row r="25312" spans="3:3" x14ac:dyDescent="0.2">
      <c r="C25312" s="2"/>
    </row>
    <row r="25313" spans="3:3" x14ac:dyDescent="0.2">
      <c r="C25313" s="2"/>
    </row>
    <row r="25314" spans="3:3" x14ac:dyDescent="0.2">
      <c r="C25314" s="2"/>
    </row>
    <row r="25315" spans="3:3" x14ac:dyDescent="0.2">
      <c r="C25315" s="2"/>
    </row>
    <row r="25316" spans="3:3" x14ac:dyDescent="0.2">
      <c r="C25316" s="2"/>
    </row>
    <row r="25317" spans="3:3" x14ac:dyDescent="0.2">
      <c r="C25317" s="2"/>
    </row>
    <row r="25318" spans="3:3" x14ac:dyDescent="0.2">
      <c r="C25318" s="2"/>
    </row>
    <row r="25319" spans="3:3" x14ac:dyDescent="0.2">
      <c r="C25319" s="2"/>
    </row>
    <row r="25320" spans="3:3" x14ac:dyDescent="0.2">
      <c r="C25320" s="2"/>
    </row>
    <row r="25321" spans="3:3" x14ac:dyDescent="0.2">
      <c r="C25321" s="2"/>
    </row>
    <row r="25322" spans="3:3" x14ac:dyDescent="0.2">
      <c r="C25322" s="2"/>
    </row>
    <row r="25323" spans="3:3" x14ac:dyDescent="0.2">
      <c r="C25323" s="2"/>
    </row>
    <row r="25324" spans="3:3" x14ac:dyDescent="0.2">
      <c r="C25324" s="2"/>
    </row>
    <row r="25325" spans="3:3" x14ac:dyDescent="0.2">
      <c r="C25325" s="2"/>
    </row>
    <row r="25326" spans="3:3" x14ac:dyDescent="0.2">
      <c r="C25326" s="2"/>
    </row>
    <row r="25327" spans="3:3" x14ac:dyDescent="0.2">
      <c r="C25327" s="2"/>
    </row>
    <row r="25328" spans="3:3" x14ac:dyDescent="0.2">
      <c r="C25328" s="2"/>
    </row>
    <row r="25329" spans="3:3" x14ac:dyDescent="0.2">
      <c r="C25329" s="2"/>
    </row>
    <row r="25330" spans="3:3" x14ac:dyDescent="0.2">
      <c r="C25330" s="2"/>
    </row>
    <row r="25331" spans="3:3" x14ac:dyDescent="0.2">
      <c r="C25331" s="2"/>
    </row>
    <row r="25332" spans="3:3" x14ac:dyDescent="0.2">
      <c r="C25332" s="2"/>
    </row>
    <row r="25333" spans="3:3" x14ac:dyDescent="0.2">
      <c r="C25333" s="2"/>
    </row>
    <row r="25334" spans="3:3" x14ac:dyDescent="0.2">
      <c r="C25334" s="2"/>
    </row>
    <row r="25335" spans="3:3" x14ac:dyDescent="0.2">
      <c r="C25335" s="2"/>
    </row>
    <row r="25336" spans="3:3" x14ac:dyDescent="0.2">
      <c r="C25336" s="2"/>
    </row>
    <row r="25337" spans="3:3" x14ac:dyDescent="0.2">
      <c r="C25337" s="2"/>
    </row>
    <row r="25338" spans="3:3" x14ac:dyDescent="0.2">
      <c r="C25338" s="2"/>
    </row>
    <row r="25339" spans="3:3" x14ac:dyDescent="0.2">
      <c r="C25339" s="2"/>
    </row>
    <row r="25340" spans="3:3" x14ac:dyDescent="0.2">
      <c r="C25340" s="2"/>
    </row>
    <row r="25341" spans="3:3" x14ac:dyDescent="0.2">
      <c r="C25341" s="2"/>
    </row>
    <row r="25342" spans="3:3" x14ac:dyDescent="0.2">
      <c r="C25342" s="2"/>
    </row>
    <row r="25343" spans="3:3" x14ac:dyDescent="0.2">
      <c r="C25343" s="2"/>
    </row>
    <row r="25344" spans="3:3" x14ac:dyDescent="0.2">
      <c r="C25344" s="2"/>
    </row>
    <row r="25345" spans="3:3" x14ac:dyDescent="0.2">
      <c r="C25345" s="2"/>
    </row>
    <row r="25346" spans="3:3" x14ac:dyDescent="0.2">
      <c r="C25346" s="2"/>
    </row>
    <row r="25347" spans="3:3" x14ac:dyDescent="0.2">
      <c r="C25347" s="2"/>
    </row>
    <row r="25348" spans="3:3" x14ac:dyDescent="0.2">
      <c r="C25348" s="2"/>
    </row>
    <row r="25349" spans="3:3" x14ac:dyDescent="0.2">
      <c r="C25349" s="2"/>
    </row>
    <row r="25350" spans="3:3" x14ac:dyDescent="0.2">
      <c r="C25350" s="2"/>
    </row>
    <row r="25351" spans="3:3" x14ac:dyDescent="0.2">
      <c r="C25351" s="2"/>
    </row>
    <row r="25352" spans="3:3" x14ac:dyDescent="0.2">
      <c r="C25352" s="2"/>
    </row>
    <row r="25353" spans="3:3" x14ac:dyDescent="0.2">
      <c r="C25353" s="2"/>
    </row>
    <row r="25354" spans="3:3" x14ac:dyDescent="0.2">
      <c r="C25354" s="2"/>
    </row>
    <row r="25355" spans="3:3" x14ac:dyDescent="0.2">
      <c r="C25355" s="2"/>
    </row>
    <row r="25356" spans="3:3" x14ac:dyDescent="0.2">
      <c r="C25356" s="2"/>
    </row>
    <row r="25357" spans="3:3" x14ac:dyDescent="0.2">
      <c r="C25357" s="2"/>
    </row>
    <row r="25358" spans="3:3" x14ac:dyDescent="0.2">
      <c r="C25358" s="2"/>
    </row>
    <row r="25359" spans="3:3" x14ac:dyDescent="0.2">
      <c r="C25359" s="2"/>
    </row>
    <row r="25360" spans="3:3" x14ac:dyDescent="0.2">
      <c r="C25360" s="2"/>
    </row>
    <row r="25361" spans="3:3" x14ac:dyDescent="0.2">
      <c r="C25361" s="2"/>
    </row>
    <row r="25362" spans="3:3" x14ac:dyDescent="0.2">
      <c r="C25362" s="2"/>
    </row>
    <row r="25363" spans="3:3" x14ac:dyDescent="0.2">
      <c r="C25363" s="2"/>
    </row>
    <row r="25364" spans="3:3" x14ac:dyDescent="0.2">
      <c r="C25364" s="2"/>
    </row>
    <row r="25365" spans="3:3" x14ac:dyDescent="0.2">
      <c r="C25365" s="2"/>
    </row>
    <row r="25366" spans="3:3" x14ac:dyDescent="0.2">
      <c r="C25366" s="2"/>
    </row>
    <row r="25367" spans="3:3" x14ac:dyDescent="0.2">
      <c r="C25367" s="2"/>
    </row>
    <row r="25368" spans="3:3" x14ac:dyDescent="0.2">
      <c r="C25368" s="2"/>
    </row>
    <row r="25369" spans="3:3" x14ac:dyDescent="0.2">
      <c r="C25369" s="2"/>
    </row>
    <row r="25370" spans="3:3" x14ac:dyDescent="0.2">
      <c r="C25370" s="2"/>
    </row>
    <row r="25371" spans="3:3" x14ac:dyDescent="0.2">
      <c r="C25371" s="2"/>
    </row>
    <row r="25372" spans="3:3" x14ac:dyDescent="0.2">
      <c r="C25372" s="2"/>
    </row>
    <row r="25373" spans="3:3" x14ac:dyDescent="0.2">
      <c r="C25373" s="2"/>
    </row>
    <row r="25374" spans="3:3" x14ac:dyDescent="0.2">
      <c r="C25374" s="2"/>
    </row>
    <row r="25375" spans="3:3" x14ac:dyDescent="0.2">
      <c r="C25375" s="2"/>
    </row>
    <row r="25376" spans="3:3" x14ac:dyDescent="0.2">
      <c r="C25376" s="2"/>
    </row>
    <row r="25377" spans="3:3" x14ac:dyDescent="0.2">
      <c r="C25377" s="2"/>
    </row>
    <row r="25378" spans="3:3" x14ac:dyDescent="0.2">
      <c r="C25378" s="2"/>
    </row>
    <row r="25379" spans="3:3" x14ac:dyDescent="0.2">
      <c r="C25379" s="2"/>
    </row>
    <row r="25380" spans="3:3" x14ac:dyDescent="0.2">
      <c r="C25380" s="2"/>
    </row>
    <row r="25381" spans="3:3" x14ac:dyDescent="0.2">
      <c r="C25381" s="2"/>
    </row>
    <row r="25382" spans="3:3" x14ac:dyDescent="0.2">
      <c r="C25382" s="2"/>
    </row>
    <row r="25383" spans="3:3" x14ac:dyDescent="0.2">
      <c r="C25383" s="2"/>
    </row>
    <row r="25384" spans="3:3" x14ac:dyDescent="0.2">
      <c r="C25384" s="2"/>
    </row>
    <row r="25385" spans="3:3" x14ac:dyDescent="0.2">
      <c r="C25385" s="2"/>
    </row>
    <row r="25386" spans="3:3" x14ac:dyDescent="0.2">
      <c r="C25386" s="2"/>
    </row>
    <row r="25387" spans="3:3" x14ac:dyDescent="0.2">
      <c r="C25387" s="2"/>
    </row>
    <row r="25388" spans="3:3" x14ac:dyDescent="0.2">
      <c r="C25388" s="2"/>
    </row>
    <row r="25389" spans="3:3" x14ac:dyDescent="0.2">
      <c r="C25389" s="2"/>
    </row>
    <row r="25390" spans="3:3" x14ac:dyDescent="0.2">
      <c r="C25390" s="2"/>
    </row>
    <row r="25391" spans="3:3" x14ac:dyDescent="0.2">
      <c r="C25391" s="2"/>
    </row>
    <row r="25392" spans="3:3" x14ac:dyDescent="0.2">
      <c r="C25392" s="2"/>
    </row>
    <row r="25393" spans="3:3" x14ac:dyDescent="0.2">
      <c r="C25393" s="2"/>
    </row>
    <row r="25394" spans="3:3" x14ac:dyDescent="0.2">
      <c r="C25394" s="2"/>
    </row>
    <row r="25395" spans="3:3" x14ac:dyDescent="0.2">
      <c r="C25395" s="2"/>
    </row>
    <row r="25396" spans="3:3" x14ac:dyDescent="0.2">
      <c r="C25396" s="2"/>
    </row>
    <row r="25397" spans="3:3" x14ac:dyDescent="0.2">
      <c r="C25397" s="2"/>
    </row>
    <row r="25398" spans="3:3" x14ac:dyDescent="0.2">
      <c r="C25398" s="2"/>
    </row>
    <row r="25399" spans="3:3" x14ac:dyDescent="0.2">
      <c r="C25399" s="2"/>
    </row>
    <row r="25400" spans="3:3" x14ac:dyDescent="0.2">
      <c r="C25400" s="2"/>
    </row>
    <row r="25401" spans="3:3" x14ac:dyDescent="0.2">
      <c r="C25401" s="2"/>
    </row>
    <row r="25402" spans="3:3" x14ac:dyDescent="0.2">
      <c r="C25402" s="2"/>
    </row>
    <row r="25403" spans="3:3" x14ac:dyDescent="0.2">
      <c r="C25403" s="2"/>
    </row>
    <row r="25404" spans="3:3" x14ac:dyDescent="0.2">
      <c r="C25404" s="2"/>
    </row>
    <row r="25405" spans="3:3" x14ac:dyDescent="0.2">
      <c r="C25405" s="2"/>
    </row>
    <row r="25406" spans="3:3" x14ac:dyDescent="0.2">
      <c r="C25406" s="2"/>
    </row>
    <row r="25407" spans="3:3" x14ac:dyDescent="0.2">
      <c r="C25407" s="2"/>
    </row>
    <row r="25408" spans="3:3" x14ac:dyDescent="0.2">
      <c r="C25408" s="2"/>
    </row>
    <row r="25409" spans="3:3" x14ac:dyDescent="0.2">
      <c r="C25409" s="2"/>
    </row>
    <row r="25410" spans="3:3" x14ac:dyDescent="0.2">
      <c r="C25410" s="2"/>
    </row>
    <row r="25411" spans="3:3" x14ac:dyDescent="0.2">
      <c r="C25411" s="2"/>
    </row>
    <row r="25412" spans="3:3" x14ac:dyDescent="0.2">
      <c r="C25412" s="2"/>
    </row>
    <row r="25413" spans="3:3" x14ac:dyDescent="0.2">
      <c r="C25413" s="2"/>
    </row>
    <row r="25414" spans="3:3" x14ac:dyDescent="0.2">
      <c r="C25414" s="2"/>
    </row>
    <row r="25415" spans="3:3" x14ac:dyDescent="0.2">
      <c r="C25415" s="2"/>
    </row>
    <row r="25416" spans="3:3" x14ac:dyDescent="0.2">
      <c r="C25416" s="2"/>
    </row>
    <row r="25417" spans="3:3" x14ac:dyDescent="0.2">
      <c r="C25417" s="2"/>
    </row>
    <row r="25418" spans="3:3" x14ac:dyDescent="0.2">
      <c r="C25418" s="2"/>
    </row>
    <row r="25419" spans="3:3" x14ac:dyDescent="0.2">
      <c r="C25419" s="2"/>
    </row>
    <row r="25420" spans="3:3" x14ac:dyDescent="0.2">
      <c r="C25420" s="2"/>
    </row>
    <row r="25421" spans="3:3" x14ac:dyDescent="0.2">
      <c r="C25421" s="2"/>
    </row>
    <row r="25422" spans="3:3" x14ac:dyDescent="0.2">
      <c r="C25422" s="2"/>
    </row>
    <row r="25423" spans="3:3" x14ac:dyDescent="0.2">
      <c r="C25423" s="2"/>
    </row>
    <row r="25424" spans="3:3" x14ac:dyDescent="0.2">
      <c r="C25424" s="2"/>
    </row>
    <row r="25425" spans="3:3" x14ac:dyDescent="0.2">
      <c r="C25425" s="2"/>
    </row>
    <row r="25426" spans="3:3" x14ac:dyDescent="0.2">
      <c r="C25426" s="2"/>
    </row>
    <row r="25427" spans="3:3" x14ac:dyDescent="0.2">
      <c r="C25427" s="2"/>
    </row>
    <row r="25428" spans="3:3" x14ac:dyDescent="0.2">
      <c r="C25428" s="2"/>
    </row>
    <row r="25429" spans="3:3" x14ac:dyDescent="0.2">
      <c r="C25429" s="2"/>
    </row>
    <row r="25430" spans="3:3" x14ac:dyDescent="0.2">
      <c r="C25430" s="2"/>
    </row>
    <row r="25431" spans="3:3" x14ac:dyDescent="0.2">
      <c r="C25431" s="2"/>
    </row>
    <row r="25432" spans="3:3" x14ac:dyDescent="0.2">
      <c r="C25432" s="2"/>
    </row>
    <row r="25433" spans="3:3" x14ac:dyDescent="0.2">
      <c r="C25433" s="2"/>
    </row>
    <row r="25434" spans="3:3" x14ac:dyDescent="0.2">
      <c r="C25434" s="2"/>
    </row>
    <row r="25435" spans="3:3" x14ac:dyDescent="0.2">
      <c r="C25435" s="2"/>
    </row>
    <row r="25436" spans="3:3" x14ac:dyDescent="0.2">
      <c r="C25436" s="2"/>
    </row>
    <row r="25437" spans="3:3" x14ac:dyDescent="0.2">
      <c r="C25437" s="2"/>
    </row>
    <row r="25438" spans="3:3" x14ac:dyDescent="0.2">
      <c r="C25438" s="2"/>
    </row>
    <row r="25439" spans="3:3" x14ac:dyDescent="0.2">
      <c r="C25439" s="2"/>
    </row>
    <row r="25440" spans="3:3" x14ac:dyDescent="0.2">
      <c r="C25440" s="2"/>
    </row>
    <row r="25441" spans="3:3" x14ac:dyDescent="0.2">
      <c r="C25441" s="2"/>
    </row>
    <row r="25442" spans="3:3" x14ac:dyDescent="0.2">
      <c r="C25442" s="2"/>
    </row>
    <row r="25443" spans="3:3" x14ac:dyDescent="0.2">
      <c r="C25443" s="2"/>
    </row>
    <row r="25444" spans="3:3" x14ac:dyDescent="0.2">
      <c r="C25444" s="2"/>
    </row>
    <row r="25445" spans="3:3" x14ac:dyDescent="0.2">
      <c r="C25445" s="2"/>
    </row>
    <row r="25446" spans="3:3" x14ac:dyDescent="0.2">
      <c r="C25446" s="2"/>
    </row>
    <row r="25447" spans="3:3" x14ac:dyDescent="0.2">
      <c r="C25447" s="2"/>
    </row>
    <row r="25448" spans="3:3" x14ac:dyDescent="0.2">
      <c r="C25448" s="2"/>
    </row>
    <row r="25449" spans="3:3" x14ac:dyDescent="0.2">
      <c r="C25449" s="2"/>
    </row>
    <row r="25450" spans="3:3" x14ac:dyDescent="0.2">
      <c r="C25450" s="2"/>
    </row>
    <row r="25451" spans="3:3" x14ac:dyDescent="0.2">
      <c r="C25451" s="2"/>
    </row>
    <row r="25452" spans="3:3" x14ac:dyDescent="0.2">
      <c r="C25452" s="2"/>
    </row>
    <row r="25453" spans="3:3" x14ac:dyDescent="0.2">
      <c r="C25453" s="2"/>
    </row>
    <row r="25454" spans="3:3" x14ac:dyDescent="0.2">
      <c r="C25454" s="2"/>
    </row>
    <row r="25455" spans="3:3" x14ac:dyDescent="0.2">
      <c r="C25455" s="2"/>
    </row>
    <row r="25456" spans="3:3" x14ac:dyDescent="0.2">
      <c r="C25456" s="2"/>
    </row>
    <row r="25457" spans="3:3" x14ac:dyDescent="0.2">
      <c r="C25457" s="2"/>
    </row>
    <row r="25458" spans="3:3" x14ac:dyDescent="0.2">
      <c r="C25458" s="2"/>
    </row>
    <row r="25459" spans="3:3" x14ac:dyDescent="0.2">
      <c r="C25459" s="2"/>
    </row>
    <row r="25460" spans="3:3" x14ac:dyDescent="0.2">
      <c r="C25460" s="2"/>
    </row>
    <row r="25461" spans="3:3" x14ac:dyDescent="0.2">
      <c r="C25461" s="2"/>
    </row>
    <row r="25462" spans="3:3" x14ac:dyDescent="0.2">
      <c r="C25462" s="2"/>
    </row>
    <row r="25463" spans="3:3" x14ac:dyDescent="0.2">
      <c r="C25463" s="2"/>
    </row>
    <row r="25464" spans="3:3" x14ac:dyDescent="0.2">
      <c r="C25464" s="2"/>
    </row>
    <row r="25465" spans="3:3" x14ac:dyDescent="0.2">
      <c r="C25465" s="2"/>
    </row>
    <row r="25466" spans="3:3" x14ac:dyDescent="0.2">
      <c r="C25466" s="2"/>
    </row>
    <row r="25467" spans="3:3" x14ac:dyDescent="0.2">
      <c r="C25467" s="2"/>
    </row>
    <row r="25468" spans="3:3" x14ac:dyDescent="0.2">
      <c r="C25468" s="2"/>
    </row>
    <row r="25469" spans="3:3" x14ac:dyDescent="0.2">
      <c r="C25469" s="2"/>
    </row>
    <row r="25470" spans="3:3" x14ac:dyDescent="0.2">
      <c r="C25470" s="2"/>
    </row>
    <row r="25471" spans="3:3" x14ac:dyDescent="0.2">
      <c r="C25471" s="2"/>
    </row>
    <row r="25472" spans="3:3" x14ac:dyDescent="0.2">
      <c r="C25472" s="2"/>
    </row>
    <row r="25473" spans="3:3" x14ac:dyDescent="0.2">
      <c r="C25473" s="2"/>
    </row>
    <row r="25474" spans="3:3" x14ac:dyDescent="0.2">
      <c r="C25474" s="2"/>
    </row>
    <row r="25475" spans="3:3" x14ac:dyDescent="0.2">
      <c r="C25475" s="2"/>
    </row>
    <row r="25476" spans="3:3" x14ac:dyDescent="0.2">
      <c r="C25476" s="2"/>
    </row>
    <row r="25477" spans="3:3" x14ac:dyDescent="0.2">
      <c r="C25477" s="2"/>
    </row>
    <row r="25478" spans="3:3" x14ac:dyDescent="0.2">
      <c r="C25478" s="2"/>
    </row>
    <row r="25479" spans="3:3" x14ac:dyDescent="0.2">
      <c r="C25479" s="2"/>
    </row>
    <row r="25480" spans="3:3" x14ac:dyDescent="0.2">
      <c r="C25480" s="2"/>
    </row>
    <row r="25481" spans="3:3" x14ac:dyDescent="0.2">
      <c r="C25481" s="2"/>
    </row>
    <row r="25482" spans="3:3" x14ac:dyDescent="0.2">
      <c r="C25482" s="2"/>
    </row>
    <row r="25483" spans="3:3" x14ac:dyDescent="0.2">
      <c r="C25483" s="2"/>
    </row>
    <row r="25484" spans="3:3" x14ac:dyDescent="0.2">
      <c r="C25484" s="2"/>
    </row>
    <row r="25485" spans="3:3" x14ac:dyDescent="0.2">
      <c r="C25485" s="2"/>
    </row>
    <row r="25486" spans="3:3" x14ac:dyDescent="0.2">
      <c r="C25486" s="2"/>
    </row>
    <row r="25487" spans="3:3" x14ac:dyDescent="0.2">
      <c r="C25487" s="2"/>
    </row>
    <row r="25488" spans="3:3" x14ac:dyDescent="0.2">
      <c r="C25488" s="2"/>
    </row>
    <row r="25489" spans="3:3" x14ac:dyDescent="0.2">
      <c r="C25489" s="2"/>
    </row>
    <row r="25490" spans="3:3" x14ac:dyDescent="0.2">
      <c r="C25490" s="2"/>
    </row>
    <row r="25491" spans="3:3" x14ac:dyDescent="0.2">
      <c r="C25491" s="2"/>
    </row>
    <row r="25492" spans="3:3" x14ac:dyDescent="0.2">
      <c r="C25492" s="2"/>
    </row>
    <row r="25493" spans="3:3" x14ac:dyDescent="0.2">
      <c r="C25493" s="2"/>
    </row>
    <row r="25494" spans="3:3" x14ac:dyDescent="0.2">
      <c r="C25494" s="2"/>
    </row>
    <row r="25495" spans="3:3" x14ac:dyDescent="0.2">
      <c r="C25495" s="2"/>
    </row>
    <row r="25496" spans="3:3" x14ac:dyDescent="0.2">
      <c r="C25496" s="2"/>
    </row>
    <row r="25497" spans="3:3" x14ac:dyDescent="0.2">
      <c r="C25497" s="2"/>
    </row>
    <row r="25498" spans="3:3" x14ac:dyDescent="0.2">
      <c r="C25498" s="2"/>
    </row>
    <row r="25499" spans="3:3" x14ac:dyDescent="0.2">
      <c r="C25499" s="2"/>
    </row>
    <row r="25500" spans="3:3" x14ac:dyDescent="0.2">
      <c r="C25500" s="2"/>
    </row>
    <row r="25501" spans="3:3" x14ac:dyDescent="0.2">
      <c r="C25501" s="2"/>
    </row>
    <row r="25502" spans="3:3" x14ac:dyDescent="0.2">
      <c r="C25502" s="2"/>
    </row>
    <row r="25503" spans="3:3" x14ac:dyDescent="0.2">
      <c r="C25503" s="2"/>
    </row>
    <row r="25504" spans="3:3" x14ac:dyDescent="0.2">
      <c r="C25504" s="2"/>
    </row>
    <row r="25505" spans="3:3" x14ac:dyDescent="0.2">
      <c r="C25505" s="2"/>
    </row>
    <row r="25506" spans="3:3" x14ac:dyDescent="0.2">
      <c r="C25506" s="2"/>
    </row>
    <row r="25507" spans="3:3" x14ac:dyDescent="0.2">
      <c r="C25507" s="2"/>
    </row>
    <row r="25508" spans="3:3" x14ac:dyDescent="0.2">
      <c r="C25508" s="2"/>
    </row>
    <row r="25509" spans="3:3" x14ac:dyDescent="0.2">
      <c r="C25509" s="2"/>
    </row>
    <row r="25510" spans="3:3" x14ac:dyDescent="0.2">
      <c r="C25510" s="2"/>
    </row>
    <row r="25511" spans="3:3" x14ac:dyDescent="0.2">
      <c r="C25511" s="2"/>
    </row>
    <row r="25512" spans="3:3" x14ac:dyDescent="0.2">
      <c r="C25512" s="2"/>
    </row>
    <row r="25513" spans="3:3" x14ac:dyDescent="0.2">
      <c r="C25513" s="2"/>
    </row>
    <row r="25514" spans="3:3" x14ac:dyDescent="0.2">
      <c r="C25514" s="2"/>
    </row>
    <row r="25515" spans="3:3" x14ac:dyDescent="0.2">
      <c r="C25515" s="2"/>
    </row>
    <row r="25516" spans="3:3" x14ac:dyDescent="0.2">
      <c r="C25516" s="2"/>
    </row>
    <row r="25517" spans="3:3" x14ac:dyDescent="0.2">
      <c r="C25517" s="2"/>
    </row>
    <row r="25518" spans="3:3" x14ac:dyDescent="0.2">
      <c r="C25518" s="2"/>
    </row>
    <row r="25519" spans="3:3" x14ac:dyDescent="0.2">
      <c r="C25519" s="2"/>
    </row>
    <row r="25520" spans="3:3" x14ac:dyDescent="0.2">
      <c r="C25520" s="2"/>
    </row>
    <row r="25521" spans="3:3" x14ac:dyDescent="0.2">
      <c r="C25521" s="2"/>
    </row>
    <row r="25522" spans="3:3" x14ac:dyDescent="0.2">
      <c r="C25522" s="2"/>
    </row>
    <row r="25523" spans="3:3" x14ac:dyDescent="0.2">
      <c r="C25523" s="2"/>
    </row>
    <row r="25524" spans="3:3" x14ac:dyDescent="0.2">
      <c r="C25524" s="2"/>
    </row>
    <row r="25525" spans="3:3" x14ac:dyDescent="0.2">
      <c r="C25525" s="2"/>
    </row>
    <row r="25526" spans="3:3" x14ac:dyDescent="0.2">
      <c r="C25526" s="2"/>
    </row>
    <row r="25527" spans="3:3" x14ac:dyDescent="0.2">
      <c r="C25527" s="2"/>
    </row>
    <row r="25528" spans="3:3" x14ac:dyDescent="0.2">
      <c r="C25528" s="2"/>
    </row>
    <row r="25529" spans="3:3" x14ac:dyDescent="0.2">
      <c r="C25529" s="2"/>
    </row>
    <row r="25530" spans="3:3" x14ac:dyDescent="0.2">
      <c r="C25530" s="2"/>
    </row>
    <row r="25531" spans="3:3" x14ac:dyDescent="0.2">
      <c r="C25531" s="2"/>
    </row>
    <row r="25532" spans="3:3" x14ac:dyDescent="0.2">
      <c r="C25532" s="2"/>
    </row>
    <row r="25533" spans="3:3" x14ac:dyDescent="0.2">
      <c r="C25533" s="2"/>
    </row>
    <row r="25534" spans="3:3" x14ac:dyDescent="0.2">
      <c r="C25534" s="2"/>
    </row>
    <row r="25535" spans="3:3" x14ac:dyDescent="0.2">
      <c r="C25535" s="2"/>
    </row>
    <row r="25536" spans="3:3" x14ac:dyDescent="0.2">
      <c r="C25536" s="2"/>
    </row>
    <row r="25537" spans="3:3" x14ac:dyDescent="0.2">
      <c r="C25537" s="2"/>
    </row>
    <row r="25538" spans="3:3" x14ac:dyDescent="0.2">
      <c r="C25538" s="2"/>
    </row>
    <row r="25539" spans="3:3" x14ac:dyDescent="0.2">
      <c r="C25539" s="2"/>
    </row>
    <row r="25540" spans="3:3" x14ac:dyDescent="0.2">
      <c r="C25540" s="2"/>
    </row>
    <row r="25541" spans="3:3" x14ac:dyDescent="0.2">
      <c r="C25541" s="2"/>
    </row>
    <row r="25542" spans="3:3" x14ac:dyDescent="0.2">
      <c r="C25542" s="2"/>
    </row>
    <row r="25543" spans="3:3" x14ac:dyDescent="0.2">
      <c r="C25543" s="2"/>
    </row>
    <row r="25544" spans="3:3" x14ac:dyDescent="0.2">
      <c r="C25544" s="2"/>
    </row>
    <row r="25545" spans="3:3" x14ac:dyDescent="0.2">
      <c r="C25545" s="2"/>
    </row>
    <row r="25546" spans="3:3" x14ac:dyDescent="0.2">
      <c r="C25546" s="2"/>
    </row>
    <row r="25547" spans="3:3" x14ac:dyDescent="0.2">
      <c r="C25547" s="2"/>
    </row>
    <row r="25548" spans="3:3" x14ac:dyDescent="0.2">
      <c r="C25548" s="2"/>
    </row>
    <row r="25549" spans="3:3" x14ac:dyDescent="0.2">
      <c r="C25549" s="2"/>
    </row>
    <row r="25550" spans="3:3" x14ac:dyDescent="0.2">
      <c r="C25550" s="2"/>
    </row>
    <row r="25551" spans="3:3" x14ac:dyDescent="0.2">
      <c r="C25551" s="2"/>
    </row>
    <row r="25552" spans="3:3" x14ac:dyDescent="0.2">
      <c r="C25552" s="2"/>
    </row>
    <row r="25553" spans="3:3" x14ac:dyDescent="0.2">
      <c r="C25553" s="2"/>
    </row>
    <row r="25554" spans="3:3" x14ac:dyDescent="0.2">
      <c r="C25554" s="2"/>
    </row>
    <row r="25555" spans="3:3" x14ac:dyDescent="0.2">
      <c r="C25555" s="2"/>
    </row>
    <row r="25556" spans="3:3" x14ac:dyDescent="0.2">
      <c r="C25556" s="2"/>
    </row>
    <row r="25557" spans="3:3" x14ac:dyDescent="0.2">
      <c r="C25557" s="2"/>
    </row>
    <row r="25558" spans="3:3" x14ac:dyDescent="0.2">
      <c r="C25558" s="2"/>
    </row>
    <row r="25559" spans="3:3" x14ac:dyDescent="0.2">
      <c r="C25559" s="2"/>
    </row>
    <row r="25560" spans="3:3" x14ac:dyDescent="0.2">
      <c r="C25560" s="2"/>
    </row>
    <row r="25561" spans="3:3" x14ac:dyDescent="0.2">
      <c r="C25561" s="2"/>
    </row>
    <row r="25562" spans="3:3" x14ac:dyDescent="0.2">
      <c r="C25562" s="2"/>
    </row>
    <row r="25563" spans="3:3" x14ac:dyDescent="0.2">
      <c r="C25563" s="2"/>
    </row>
    <row r="25564" spans="3:3" x14ac:dyDescent="0.2">
      <c r="C25564" s="2"/>
    </row>
    <row r="25565" spans="3:3" x14ac:dyDescent="0.2">
      <c r="C25565" s="2"/>
    </row>
    <row r="25566" spans="3:3" x14ac:dyDescent="0.2">
      <c r="C25566" s="2"/>
    </row>
    <row r="25567" spans="3:3" x14ac:dyDescent="0.2">
      <c r="C25567" s="2"/>
    </row>
    <row r="25568" spans="3:3" x14ac:dyDescent="0.2">
      <c r="C25568" s="2"/>
    </row>
    <row r="25569" spans="3:3" x14ac:dyDescent="0.2">
      <c r="C25569" s="2"/>
    </row>
    <row r="25570" spans="3:3" x14ac:dyDescent="0.2">
      <c r="C25570" s="2"/>
    </row>
    <row r="25571" spans="3:3" x14ac:dyDescent="0.2">
      <c r="C25571" s="2"/>
    </row>
    <row r="25572" spans="3:3" x14ac:dyDescent="0.2">
      <c r="C25572" s="2"/>
    </row>
    <row r="25573" spans="3:3" x14ac:dyDescent="0.2">
      <c r="C25573" s="2"/>
    </row>
    <row r="25574" spans="3:3" x14ac:dyDescent="0.2">
      <c r="C25574" s="2"/>
    </row>
    <row r="25575" spans="3:3" x14ac:dyDescent="0.2">
      <c r="C25575" s="2"/>
    </row>
    <row r="25576" spans="3:3" x14ac:dyDescent="0.2">
      <c r="C25576" s="2"/>
    </row>
    <row r="25577" spans="3:3" x14ac:dyDescent="0.2">
      <c r="C25577" s="2"/>
    </row>
    <row r="25578" spans="3:3" x14ac:dyDescent="0.2">
      <c r="C25578" s="2"/>
    </row>
    <row r="25579" spans="3:3" x14ac:dyDescent="0.2">
      <c r="C25579" s="2"/>
    </row>
    <row r="25580" spans="3:3" x14ac:dyDescent="0.2">
      <c r="C25580" s="2"/>
    </row>
    <row r="25581" spans="3:3" x14ac:dyDescent="0.2">
      <c r="C25581" s="2"/>
    </row>
    <row r="25582" spans="3:3" x14ac:dyDescent="0.2">
      <c r="C25582" s="2"/>
    </row>
    <row r="25583" spans="3:3" x14ac:dyDescent="0.2">
      <c r="C25583" s="2"/>
    </row>
    <row r="25584" spans="3:3" x14ac:dyDescent="0.2">
      <c r="C25584" s="2"/>
    </row>
    <row r="25585" spans="3:3" x14ac:dyDescent="0.2">
      <c r="C25585" s="2"/>
    </row>
    <row r="25586" spans="3:3" x14ac:dyDescent="0.2">
      <c r="C25586" s="2"/>
    </row>
    <row r="25587" spans="3:3" x14ac:dyDescent="0.2">
      <c r="C25587" s="2"/>
    </row>
    <row r="25588" spans="3:3" x14ac:dyDescent="0.2">
      <c r="C25588" s="2"/>
    </row>
    <row r="25589" spans="3:3" x14ac:dyDescent="0.2">
      <c r="C25589" s="2"/>
    </row>
    <row r="25590" spans="3:3" x14ac:dyDescent="0.2">
      <c r="C25590" s="2"/>
    </row>
    <row r="25591" spans="3:3" x14ac:dyDescent="0.2">
      <c r="C25591" s="2"/>
    </row>
    <row r="25592" spans="3:3" x14ac:dyDescent="0.2">
      <c r="C25592" s="2"/>
    </row>
    <row r="25593" spans="3:3" x14ac:dyDescent="0.2">
      <c r="C25593" s="2"/>
    </row>
    <row r="25594" spans="3:3" x14ac:dyDescent="0.2">
      <c r="C25594" s="2"/>
    </row>
    <row r="25595" spans="3:3" x14ac:dyDescent="0.2">
      <c r="C25595" s="2"/>
    </row>
    <row r="25596" spans="3:3" x14ac:dyDescent="0.2">
      <c r="C25596" s="2"/>
    </row>
    <row r="25597" spans="3:3" x14ac:dyDescent="0.2">
      <c r="C25597" s="2"/>
    </row>
    <row r="25598" spans="3:3" x14ac:dyDescent="0.2">
      <c r="C25598" s="2"/>
    </row>
    <row r="25599" spans="3:3" x14ac:dyDescent="0.2">
      <c r="C25599" s="2"/>
    </row>
    <row r="25600" spans="3:3" x14ac:dyDescent="0.2">
      <c r="C25600" s="2"/>
    </row>
    <row r="25601" spans="3:3" x14ac:dyDescent="0.2">
      <c r="C25601" s="2"/>
    </row>
    <row r="25602" spans="3:3" x14ac:dyDescent="0.2">
      <c r="C25602" s="2"/>
    </row>
    <row r="25603" spans="3:3" x14ac:dyDescent="0.2">
      <c r="C25603" s="2"/>
    </row>
    <row r="25604" spans="3:3" x14ac:dyDescent="0.2">
      <c r="C25604" s="2"/>
    </row>
    <row r="25605" spans="3:3" x14ac:dyDescent="0.2">
      <c r="C25605" s="2"/>
    </row>
    <row r="25606" spans="3:3" x14ac:dyDescent="0.2">
      <c r="C25606" s="2"/>
    </row>
    <row r="25607" spans="3:3" x14ac:dyDescent="0.2">
      <c r="C25607" s="2"/>
    </row>
    <row r="25608" spans="3:3" x14ac:dyDescent="0.2">
      <c r="C25608" s="2"/>
    </row>
    <row r="25609" spans="3:3" x14ac:dyDescent="0.2">
      <c r="C25609" s="2"/>
    </row>
    <row r="25610" spans="3:3" x14ac:dyDescent="0.2">
      <c r="C25610" s="2"/>
    </row>
    <row r="25611" spans="3:3" x14ac:dyDescent="0.2">
      <c r="C25611" s="2"/>
    </row>
    <row r="25612" spans="3:3" x14ac:dyDescent="0.2">
      <c r="C25612" s="2"/>
    </row>
    <row r="25613" spans="3:3" x14ac:dyDescent="0.2">
      <c r="C25613" s="2"/>
    </row>
    <row r="25614" spans="3:3" x14ac:dyDescent="0.2">
      <c r="C25614" s="2"/>
    </row>
    <row r="25615" spans="3:3" x14ac:dyDescent="0.2">
      <c r="C25615" s="2"/>
    </row>
    <row r="25616" spans="3:3" x14ac:dyDescent="0.2">
      <c r="C25616" s="2"/>
    </row>
    <row r="25617" spans="3:3" x14ac:dyDescent="0.2">
      <c r="C25617" s="2"/>
    </row>
    <row r="25618" spans="3:3" x14ac:dyDescent="0.2">
      <c r="C25618" s="2"/>
    </row>
    <row r="25619" spans="3:3" x14ac:dyDescent="0.2">
      <c r="C25619" s="2"/>
    </row>
    <row r="25620" spans="3:3" x14ac:dyDescent="0.2">
      <c r="C25620" s="2"/>
    </row>
    <row r="25621" spans="3:3" x14ac:dyDescent="0.2">
      <c r="C25621" s="2"/>
    </row>
    <row r="25622" spans="3:3" x14ac:dyDescent="0.2">
      <c r="C25622" s="2"/>
    </row>
    <row r="25623" spans="3:3" x14ac:dyDescent="0.2">
      <c r="C25623" s="2"/>
    </row>
    <row r="25624" spans="3:3" x14ac:dyDescent="0.2">
      <c r="C25624" s="2"/>
    </row>
    <row r="25625" spans="3:3" x14ac:dyDescent="0.2">
      <c r="C25625" s="2"/>
    </row>
    <row r="25626" spans="3:3" x14ac:dyDescent="0.2">
      <c r="C25626" s="2"/>
    </row>
    <row r="25627" spans="3:3" x14ac:dyDescent="0.2">
      <c r="C25627" s="2"/>
    </row>
    <row r="25628" spans="3:3" x14ac:dyDescent="0.2">
      <c r="C25628" s="2"/>
    </row>
    <row r="25629" spans="3:3" x14ac:dyDescent="0.2">
      <c r="C25629" s="2"/>
    </row>
    <row r="25630" spans="3:3" x14ac:dyDescent="0.2">
      <c r="C25630" s="2"/>
    </row>
    <row r="25631" spans="3:3" x14ac:dyDescent="0.2">
      <c r="C25631" s="2"/>
    </row>
    <row r="25632" spans="3:3" x14ac:dyDescent="0.2">
      <c r="C25632" s="2"/>
    </row>
    <row r="25633" spans="3:3" x14ac:dyDescent="0.2">
      <c r="C25633" s="2"/>
    </row>
    <row r="25634" spans="3:3" x14ac:dyDescent="0.2">
      <c r="C25634" s="2"/>
    </row>
    <row r="25635" spans="3:3" x14ac:dyDescent="0.2">
      <c r="C25635" s="2"/>
    </row>
    <row r="25636" spans="3:3" x14ac:dyDescent="0.2">
      <c r="C25636" s="2"/>
    </row>
    <row r="25637" spans="3:3" x14ac:dyDescent="0.2">
      <c r="C25637" s="2"/>
    </row>
    <row r="25638" spans="3:3" x14ac:dyDescent="0.2">
      <c r="C25638" s="2"/>
    </row>
    <row r="25639" spans="3:3" x14ac:dyDescent="0.2">
      <c r="C25639" s="2"/>
    </row>
    <row r="25640" spans="3:3" x14ac:dyDescent="0.2">
      <c r="C25640" s="2"/>
    </row>
    <row r="25641" spans="3:3" x14ac:dyDescent="0.2">
      <c r="C25641" s="2"/>
    </row>
    <row r="25642" spans="3:3" x14ac:dyDescent="0.2">
      <c r="C25642" s="2"/>
    </row>
    <row r="25643" spans="3:3" x14ac:dyDescent="0.2">
      <c r="C25643" s="2"/>
    </row>
    <row r="25644" spans="3:3" x14ac:dyDescent="0.2">
      <c r="C25644" s="2"/>
    </row>
    <row r="25645" spans="3:3" x14ac:dyDescent="0.2">
      <c r="C25645" s="2"/>
    </row>
    <row r="25646" spans="3:3" x14ac:dyDescent="0.2">
      <c r="C25646" s="2"/>
    </row>
    <row r="25647" spans="3:3" x14ac:dyDescent="0.2">
      <c r="C25647" s="2"/>
    </row>
    <row r="25648" spans="3:3" x14ac:dyDescent="0.2">
      <c r="C25648" s="2"/>
    </row>
    <row r="25649" spans="3:3" x14ac:dyDescent="0.2">
      <c r="C25649" s="2"/>
    </row>
    <row r="25650" spans="3:3" x14ac:dyDescent="0.2">
      <c r="C25650" s="2"/>
    </row>
    <row r="25651" spans="3:3" x14ac:dyDescent="0.2">
      <c r="C25651" s="2"/>
    </row>
    <row r="25652" spans="3:3" x14ac:dyDescent="0.2">
      <c r="C25652" s="2"/>
    </row>
    <row r="25653" spans="3:3" x14ac:dyDescent="0.2">
      <c r="C25653" s="2"/>
    </row>
    <row r="25654" spans="3:3" x14ac:dyDescent="0.2">
      <c r="C25654" s="2"/>
    </row>
    <row r="25655" spans="3:3" x14ac:dyDescent="0.2">
      <c r="C25655" s="2"/>
    </row>
    <row r="25656" spans="3:3" x14ac:dyDescent="0.2">
      <c r="C25656" s="2"/>
    </row>
    <row r="25657" spans="3:3" x14ac:dyDescent="0.2">
      <c r="C25657" s="2"/>
    </row>
    <row r="25658" spans="3:3" x14ac:dyDescent="0.2">
      <c r="C25658" s="2"/>
    </row>
    <row r="25659" spans="3:3" x14ac:dyDescent="0.2">
      <c r="C25659" s="2"/>
    </row>
    <row r="25660" spans="3:3" x14ac:dyDescent="0.2">
      <c r="C25660" s="2"/>
    </row>
    <row r="25661" spans="3:3" x14ac:dyDescent="0.2">
      <c r="C25661" s="2"/>
    </row>
    <row r="25662" spans="3:3" x14ac:dyDescent="0.2">
      <c r="C25662" s="2"/>
    </row>
    <row r="25663" spans="3:3" x14ac:dyDescent="0.2">
      <c r="C25663" s="2"/>
    </row>
    <row r="25664" spans="3:3" x14ac:dyDescent="0.2">
      <c r="C25664" s="2"/>
    </row>
    <row r="25665" spans="3:3" x14ac:dyDescent="0.2">
      <c r="C25665" s="2"/>
    </row>
    <row r="25666" spans="3:3" x14ac:dyDescent="0.2">
      <c r="C25666" s="2"/>
    </row>
    <row r="25667" spans="3:3" x14ac:dyDescent="0.2">
      <c r="C25667" s="2"/>
    </row>
    <row r="25668" spans="3:3" x14ac:dyDescent="0.2">
      <c r="C25668" s="2"/>
    </row>
    <row r="25669" spans="3:3" x14ac:dyDescent="0.2">
      <c r="C25669" s="2"/>
    </row>
    <row r="25670" spans="3:3" x14ac:dyDescent="0.2">
      <c r="C25670" s="2"/>
    </row>
    <row r="25671" spans="3:3" x14ac:dyDescent="0.2">
      <c r="C25671" s="2"/>
    </row>
    <row r="25672" spans="3:3" x14ac:dyDescent="0.2">
      <c r="C25672" s="2"/>
    </row>
    <row r="25673" spans="3:3" x14ac:dyDescent="0.2">
      <c r="C25673" s="2"/>
    </row>
    <row r="25674" spans="3:3" x14ac:dyDescent="0.2">
      <c r="C25674" s="2"/>
    </row>
    <row r="25675" spans="3:3" x14ac:dyDescent="0.2">
      <c r="C25675" s="2"/>
    </row>
    <row r="25676" spans="3:3" x14ac:dyDescent="0.2">
      <c r="C25676" s="2"/>
    </row>
    <row r="25677" spans="3:3" x14ac:dyDescent="0.2">
      <c r="C25677" s="2"/>
    </row>
    <row r="25678" spans="3:3" x14ac:dyDescent="0.2">
      <c r="C25678" s="2"/>
    </row>
    <row r="25679" spans="3:3" x14ac:dyDescent="0.2">
      <c r="C25679" s="2"/>
    </row>
    <row r="25680" spans="3:3" x14ac:dyDescent="0.2">
      <c r="C25680" s="2"/>
    </row>
    <row r="25681" spans="3:3" x14ac:dyDescent="0.2">
      <c r="C25681" s="2"/>
    </row>
    <row r="25682" spans="3:3" x14ac:dyDescent="0.2">
      <c r="C25682" s="2"/>
    </row>
    <row r="25683" spans="3:3" x14ac:dyDescent="0.2">
      <c r="C25683" s="2"/>
    </row>
    <row r="25684" spans="3:3" x14ac:dyDescent="0.2">
      <c r="C25684" s="2"/>
    </row>
    <row r="25685" spans="3:3" x14ac:dyDescent="0.2">
      <c r="C25685" s="2"/>
    </row>
    <row r="25686" spans="3:3" x14ac:dyDescent="0.2">
      <c r="C25686" s="2"/>
    </row>
    <row r="25687" spans="3:3" x14ac:dyDescent="0.2">
      <c r="C25687" s="2"/>
    </row>
    <row r="25688" spans="3:3" x14ac:dyDescent="0.2">
      <c r="C25688" s="2"/>
    </row>
    <row r="25689" spans="3:3" x14ac:dyDescent="0.2">
      <c r="C25689" s="2"/>
    </row>
    <row r="25690" spans="3:3" x14ac:dyDescent="0.2">
      <c r="C25690" s="2"/>
    </row>
    <row r="25691" spans="3:3" x14ac:dyDescent="0.2">
      <c r="C25691" s="2"/>
    </row>
    <row r="25692" spans="3:3" x14ac:dyDescent="0.2">
      <c r="C25692" s="2"/>
    </row>
    <row r="25693" spans="3:3" x14ac:dyDescent="0.2">
      <c r="C25693" s="2"/>
    </row>
    <row r="25694" spans="3:3" x14ac:dyDescent="0.2">
      <c r="C25694" s="2"/>
    </row>
    <row r="25695" spans="3:3" x14ac:dyDescent="0.2">
      <c r="C25695" s="2"/>
    </row>
    <row r="25696" spans="3:3" x14ac:dyDescent="0.2">
      <c r="C25696" s="2"/>
    </row>
    <row r="25697" spans="3:3" x14ac:dyDescent="0.2">
      <c r="C25697" s="2"/>
    </row>
    <row r="25698" spans="3:3" x14ac:dyDescent="0.2">
      <c r="C25698" s="2"/>
    </row>
    <row r="25699" spans="3:3" x14ac:dyDescent="0.2">
      <c r="C25699" s="2"/>
    </row>
    <row r="25700" spans="3:3" x14ac:dyDescent="0.2">
      <c r="C25700" s="2"/>
    </row>
    <row r="25701" spans="3:3" x14ac:dyDescent="0.2">
      <c r="C25701" s="2"/>
    </row>
    <row r="25702" spans="3:3" x14ac:dyDescent="0.2">
      <c r="C25702" s="2"/>
    </row>
    <row r="25703" spans="3:3" x14ac:dyDescent="0.2">
      <c r="C25703" s="2"/>
    </row>
    <row r="25704" spans="3:3" x14ac:dyDescent="0.2">
      <c r="C25704" s="2"/>
    </row>
    <row r="25705" spans="3:3" x14ac:dyDescent="0.2">
      <c r="C25705" s="2"/>
    </row>
    <row r="25706" spans="3:3" x14ac:dyDescent="0.2">
      <c r="C25706" s="2"/>
    </row>
    <row r="25707" spans="3:3" x14ac:dyDescent="0.2">
      <c r="C25707" s="2"/>
    </row>
    <row r="25708" spans="3:3" x14ac:dyDescent="0.2">
      <c r="C25708" s="2"/>
    </row>
    <row r="25709" spans="3:3" x14ac:dyDescent="0.2">
      <c r="C25709" s="2"/>
    </row>
    <row r="25710" spans="3:3" x14ac:dyDescent="0.2">
      <c r="C25710" s="2"/>
    </row>
    <row r="25711" spans="3:3" x14ac:dyDescent="0.2">
      <c r="C25711" s="2"/>
    </row>
    <row r="25712" spans="3:3" x14ac:dyDescent="0.2">
      <c r="C25712" s="2"/>
    </row>
    <row r="25713" spans="3:3" x14ac:dyDescent="0.2">
      <c r="C25713" s="2"/>
    </row>
    <row r="25714" spans="3:3" x14ac:dyDescent="0.2">
      <c r="C25714" s="2"/>
    </row>
    <row r="25715" spans="3:3" x14ac:dyDescent="0.2">
      <c r="C25715" s="2"/>
    </row>
    <row r="25716" spans="3:3" x14ac:dyDescent="0.2">
      <c r="C25716" s="2"/>
    </row>
    <row r="25717" spans="3:3" x14ac:dyDescent="0.2">
      <c r="C25717" s="2"/>
    </row>
    <row r="25718" spans="3:3" x14ac:dyDescent="0.2">
      <c r="C25718" s="2"/>
    </row>
    <row r="25719" spans="3:3" x14ac:dyDescent="0.2">
      <c r="C25719" s="2"/>
    </row>
    <row r="25720" spans="3:3" x14ac:dyDescent="0.2">
      <c r="C25720" s="2"/>
    </row>
    <row r="25721" spans="3:3" x14ac:dyDescent="0.2">
      <c r="C25721" s="2"/>
    </row>
    <row r="25722" spans="3:3" x14ac:dyDescent="0.2">
      <c r="C25722" s="2"/>
    </row>
    <row r="25723" spans="3:3" x14ac:dyDescent="0.2">
      <c r="C25723" s="2"/>
    </row>
    <row r="25724" spans="3:3" x14ac:dyDescent="0.2">
      <c r="C25724" s="2"/>
    </row>
    <row r="25725" spans="3:3" x14ac:dyDescent="0.2">
      <c r="C25725" s="2"/>
    </row>
    <row r="25726" spans="3:3" x14ac:dyDescent="0.2">
      <c r="C25726" s="2"/>
    </row>
    <row r="25727" spans="3:3" x14ac:dyDescent="0.2">
      <c r="C25727" s="2"/>
    </row>
    <row r="25728" spans="3:3" x14ac:dyDescent="0.2">
      <c r="C25728" s="2"/>
    </row>
    <row r="25729" spans="3:3" x14ac:dyDescent="0.2">
      <c r="C25729" s="2"/>
    </row>
    <row r="25730" spans="3:3" x14ac:dyDescent="0.2">
      <c r="C25730" s="2"/>
    </row>
    <row r="25731" spans="3:3" x14ac:dyDescent="0.2">
      <c r="C25731" s="2"/>
    </row>
    <row r="25732" spans="3:3" x14ac:dyDescent="0.2">
      <c r="C25732" s="2"/>
    </row>
    <row r="25733" spans="3:3" x14ac:dyDescent="0.2">
      <c r="C25733" s="2"/>
    </row>
    <row r="25734" spans="3:3" x14ac:dyDescent="0.2">
      <c r="C25734" s="2"/>
    </row>
    <row r="25735" spans="3:3" x14ac:dyDescent="0.2">
      <c r="C25735" s="2"/>
    </row>
    <row r="25736" spans="3:3" x14ac:dyDescent="0.2">
      <c r="C25736" s="2"/>
    </row>
    <row r="25737" spans="3:3" x14ac:dyDescent="0.2">
      <c r="C25737" s="2"/>
    </row>
    <row r="25738" spans="3:3" x14ac:dyDescent="0.2">
      <c r="C25738" s="2"/>
    </row>
    <row r="25739" spans="3:3" x14ac:dyDescent="0.2">
      <c r="C25739" s="2"/>
    </row>
    <row r="25740" spans="3:3" x14ac:dyDescent="0.2">
      <c r="C25740" s="2"/>
    </row>
    <row r="25741" spans="3:3" x14ac:dyDescent="0.2">
      <c r="C25741" s="2"/>
    </row>
    <row r="25742" spans="3:3" x14ac:dyDescent="0.2">
      <c r="C25742" s="2"/>
    </row>
    <row r="25743" spans="3:3" x14ac:dyDescent="0.2">
      <c r="C25743" s="2"/>
    </row>
    <row r="25744" spans="3:3" x14ac:dyDescent="0.2">
      <c r="C25744" s="2"/>
    </row>
    <row r="25745" spans="3:3" x14ac:dyDescent="0.2">
      <c r="C25745" s="2"/>
    </row>
    <row r="25746" spans="3:3" x14ac:dyDescent="0.2">
      <c r="C25746" s="2"/>
    </row>
    <row r="25747" spans="3:3" x14ac:dyDescent="0.2">
      <c r="C25747" s="2"/>
    </row>
    <row r="25748" spans="3:3" x14ac:dyDescent="0.2">
      <c r="C25748" s="2"/>
    </row>
    <row r="25749" spans="3:3" x14ac:dyDescent="0.2">
      <c r="C25749" s="2"/>
    </row>
    <row r="25750" spans="3:3" x14ac:dyDescent="0.2">
      <c r="C25750" s="2"/>
    </row>
    <row r="25751" spans="3:3" x14ac:dyDescent="0.2">
      <c r="C25751" s="2"/>
    </row>
    <row r="25752" spans="3:3" x14ac:dyDescent="0.2">
      <c r="C25752" s="2"/>
    </row>
    <row r="25753" spans="3:3" x14ac:dyDescent="0.2">
      <c r="C25753" s="2"/>
    </row>
    <row r="25754" spans="3:3" x14ac:dyDescent="0.2">
      <c r="C25754" s="2"/>
    </row>
    <row r="25755" spans="3:3" x14ac:dyDescent="0.2">
      <c r="C25755" s="2"/>
    </row>
    <row r="25756" spans="3:3" x14ac:dyDescent="0.2">
      <c r="C25756" s="2"/>
    </row>
    <row r="25757" spans="3:3" x14ac:dyDescent="0.2">
      <c r="C25757" s="2"/>
    </row>
    <row r="25758" spans="3:3" x14ac:dyDescent="0.2">
      <c r="C25758" s="2"/>
    </row>
    <row r="25759" spans="3:3" x14ac:dyDescent="0.2">
      <c r="C25759" s="2"/>
    </row>
    <row r="25760" spans="3:3" x14ac:dyDescent="0.2">
      <c r="C25760" s="2"/>
    </row>
    <row r="25761" spans="3:3" x14ac:dyDescent="0.2">
      <c r="C25761" s="2"/>
    </row>
    <row r="25762" spans="3:3" x14ac:dyDescent="0.2">
      <c r="C25762" s="2"/>
    </row>
    <row r="25763" spans="3:3" x14ac:dyDescent="0.2">
      <c r="C25763" s="2"/>
    </row>
    <row r="25764" spans="3:3" x14ac:dyDescent="0.2">
      <c r="C25764" s="2"/>
    </row>
    <row r="25765" spans="3:3" x14ac:dyDescent="0.2">
      <c r="C25765" s="2"/>
    </row>
    <row r="25766" spans="3:3" x14ac:dyDescent="0.2">
      <c r="C25766" s="2"/>
    </row>
    <row r="25767" spans="3:3" x14ac:dyDescent="0.2">
      <c r="C25767" s="2"/>
    </row>
    <row r="25768" spans="3:3" x14ac:dyDescent="0.2">
      <c r="C25768" s="2"/>
    </row>
    <row r="25769" spans="3:3" x14ac:dyDescent="0.2">
      <c r="C25769" s="2"/>
    </row>
    <row r="25770" spans="3:3" x14ac:dyDescent="0.2">
      <c r="C25770" s="2"/>
    </row>
    <row r="25771" spans="3:3" x14ac:dyDescent="0.2">
      <c r="C25771" s="2"/>
    </row>
    <row r="25772" spans="3:3" x14ac:dyDescent="0.2">
      <c r="C25772" s="2"/>
    </row>
    <row r="25773" spans="3:3" x14ac:dyDescent="0.2">
      <c r="C25773" s="2"/>
    </row>
    <row r="25774" spans="3:3" x14ac:dyDescent="0.2">
      <c r="C25774" s="2"/>
    </row>
    <row r="25775" spans="3:3" x14ac:dyDescent="0.2">
      <c r="C25775" s="2"/>
    </row>
    <row r="25776" spans="3:3" x14ac:dyDescent="0.2">
      <c r="C25776" s="2"/>
    </row>
    <row r="25777" spans="3:3" x14ac:dyDescent="0.2">
      <c r="C25777" s="2"/>
    </row>
    <row r="25778" spans="3:3" x14ac:dyDescent="0.2">
      <c r="C25778" s="2"/>
    </row>
    <row r="25779" spans="3:3" x14ac:dyDescent="0.2">
      <c r="C25779" s="2"/>
    </row>
    <row r="25780" spans="3:3" x14ac:dyDescent="0.2">
      <c r="C25780" s="2"/>
    </row>
    <row r="25781" spans="3:3" x14ac:dyDescent="0.2">
      <c r="C25781" s="2"/>
    </row>
    <row r="25782" spans="3:3" x14ac:dyDescent="0.2">
      <c r="C25782" s="2"/>
    </row>
    <row r="25783" spans="3:3" x14ac:dyDescent="0.2">
      <c r="C25783" s="2"/>
    </row>
    <row r="25784" spans="3:3" x14ac:dyDescent="0.2">
      <c r="C25784" s="2"/>
    </row>
    <row r="25785" spans="3:3" x14ac:dyDescent="0.2">
      <c r="C25785" s="2"/>
    </row>
    <row r="25786" spans="3:3" x14ac:dyDescent="0.2">
      <c r="C25786" s="2"/>
    </row>
    <row r="25787" spans="3:3" x14ac:dyDescent="0.2">
      <c r="C25787" s="2"/>
    </row>
    <row r="25788" spans="3:3" x14ac:dyDescent="0.2">
      <c r="C25788" s="2"/>
    </row>
    <row r="25789" spans="3:3" x14ac:dyDescent="0.2">
      <c r="C25789" s="2"/>
    </row>
    <row r="25790" spans="3:3" x14ac:dyDescent="0.2">
      <c r="C25790" s="2"/>
    </row>
    <row r="25791" spans="3:3" x14ac:dyDescent="0.2">
      <c r="C25791" s="2"/>
    </row>
    <row r="25792" spans="3:3" x14ac:dyDescent="0.2">
      <c r="C25792" s="2"/>
    </row>
    <row r="25793" spans="3:3" x14ac:dyDescent="0.2">
      <c r="C25793" s="2"/>
    </row>
    <row r="25794" spans="3:3" x14ac:dyDescent="0.2">
      <c r="C25794" s="2"/>
    </row>
    <row r="25795" spans="3:3" x14ac:dyDescent="0.2">
      <c r="C25795" s="2"/>
    </row>
    <row r="25796" spans="3:3" x14ac:dyDescent="0.2">
      <c r="C25796" s="2"/>
    </row>
    <row r="25797" spans="3:3" x14ac:dyDescent="0.2">
      <c r="C25797" s="2"/>
    </row>
    <row r="25798" spans="3:3" x14ac:dyDescent="0.2">
      <c r="C25798" s="2"/>
    </row>
    <row r="25799" spans="3:3" x14ac:dyDescent="0.2">
      <c r="C25799" s="2"/>
    </row>
    <row r="25800" spans="3:3" x14ac:dyDescent="0.2">
      <c r="C25800" s="2"/>
    </row>
    <row r="25801" spans="3:3" x14ac:dyDescent="0.2">
      <c r="C25801" s="2"/>
    </row>
    <row r="25802" spans="3:3" x14ac:dyDescent="0.2">
      <c r="C25802" s="2"/>
    </row>
    <row r="25803" spans="3:3" x14ac:dyDescent="0.2">
      <c r="C25803" s="2"/>
    </row>
    <row r="25804" spans="3:3" x14ac:dyDescent="0.2">
      <c r="C25804" s="2"/>
    </row>
    <row r="25805" spans="3:3" x14ac:dyDescent="0.2">
      <c r="C25805" s="2"/>
    </row>
    <row r="25806" spans="3:3" x14ac:dyDescent="0.2">
      <c r="C25806" s="2"/>
    </row>
    <row r="25807" spans="3:3" x14ac:dyDescent="0.2">
      <c r="C25807" s="2"/>
    </row>
    <row r="25808" spans="3:3" x14ac:dyDescent="0.2">
      <c r="C25808" s="2"/>
    </row>
    <row r="25809" spans="3:3" x14ac:dyDescent="0.2">
      <c r="C25809" s="2"/>
    </row>
    <row r="25810" spans="3:3" x14ac:dyDescent="0.2">
      <c r="C25810" s="2"/>
    </row>
    <row r="25811" spans="3:3" x14ac:dyDescent="0.2">
      <c r="C25811" s="2"/>
    </row>
    <row r="25812" spans="3:3" x14ac:dyDescent="0.2">
      <c r="C25812" s="2"/>
    </row>
    <row r="25813" spans="3:3" x14ac:dyDescent="0.2">
      <c r="C25813" s="2"/>
    </row>
    <row r="25814" spans="3:3" x14ac:dyDescent="0.2">
      <c r="C25814" s="2"/>
    </row>
    <row r="25815" spans="3:3" x14ac:dyDescent="0.2">
      <c r="C25815" s="2"/>
    </row>
    <row r="25816" spans="3:3" x14ac:dyDescent="0.2">
      <c r="C25816" s="2"/>
    </row>
    <row r="25817" spans="3:3" x14ac:dyDescent="0.2">
      <c r="C25817" s="2"/>
    </row>
    <row r="25818" spans="3:3" x14ac:dyDescent="0.2">
      <c r="C25818" s="2"/>
    </row>
    <row r="25819" spans="3:3" x14ac:dyDescent="0.2">
      <c r="C25819" s="2"/>
    </row>
    <row r="25820" spans="3:3" x14ac:dyDescent="0.2">
      <c r="C25820" s="2"/>
    </row>
    <row r="25821" spans="3:3" x14ac:dyDescent="0.2">
      <c r="C25821" s="2"/>
    </row>
    <row r="25822" spans="3:3" x14ac:dyDescent="0.2">
      <c r="C25822" s="2"/>
    </row>
    <row r="25823" spans="3:3" x14ac:dyDescent="0.2">
      <c r="C25823" s="2"/>
    </row>
    <row r="25824" spans="3:3" x14ac:dyDescent="0.2">
      <c r="C25824" s="2"/>
    </row>
    <row r="25825" spans="3:3" x14ac:dyDescent="0.2">
      <c r="C25825" s="2"/>
    </row>
    <row r="25826" spans="3:3" x14ac:dyDescent="0.2">
      <c r="C25826" s="2"/>
    </row>
    <row r="25827" spans="3:3" x14ac:dyDescent="0.2">
      <c r="C25827" s="2"/>
    </row>
    <row r="25828" spans="3:3" x14ac:dyDescent="0.2">
      <c r="C25828" s="2"/>
    </row>
    <row r="25829" spans="3:3" x14ac:dyDescent="0.2">
      <c r="C25829" s="2"/>
    </row>
    <row r="25830" spans="3:3" x14ac:dyDescent="0.2">
      <c r="C25830" s="2"/>
    </row>
    <row r="25831" spans="3:3" x14ac:dyDescent="0.2">
      <c r="C25831" s="2"/>
    </row>
    <row r="25832" spans="3:3" x14ac:dyDescent="0.2">
      <c r="C25832" s="2"/>
    </row>
    <row r="25833" spans="3:3" x14ac:dyDescent="0.2">
      <c r="C25833" s="2"/>
    </row>
    <row r="25834" spans="3:3" x14ac:dyDescent="0.2">
      <c r="C25834" s="2"/>
    </row>
    <row r="25835" spans="3:3" x14ac:dyDescent="0.2">
      <c r="C25835" s="2"/>
    </row>
    <row r="25836" spans="3:3" x14ac:dyDescent="0.2">
      <c r="C25836" s="2"/>
    </row>
    <row r="25837" spans="3:3" x14ac:dyDescent="0.2">
      <c r="C25837" s="2"/>
    </row>
    <row r="25838" spans="3:3" x14ac:dyDescent="0.2">
      <c r="C25838" s="2"/>
    </row>
    <row r="25839" spans="3:3" x14ac:dyDescent="0.2">
      <c r="C25839" s="2"/>
    </row>
    <row r="25840" spans="3:3" x14ac:dyDescent="0.2">
      <c r="C25840" s="2"/>
    </row>
    <row r="25841" spans="3:3" x14ac:dyDescent="0.2">
      <c r="C25841" s="2"/>
    </row>
    <row r="25842" spans="3:3" x14ac:dyDescent="0.2">
      <c r="C25842" s="2"/>
    </row>
    <row r="25843" spans="3:3" x14ac:dyDescent="0.2">
      <c r="C25843" s="2"/>
    </row>
    <row r="25844" spans="3:3" x14ac:dyDescent="0.2">
      <c r="C25844" s="2"/>
    </row>
    <row r="25845" spans="3:3" x14ac:dyDescent="0.2">
      <c r="C25845" s="2"/>
    </row>
    <row r="25846" spans="3:3" x14ac:dyDescent="0.2">
      <c r="C25846" s="2"/>
    </row>
    <row r="25847" spans="3:3" x14ac:dyDescent="0.2">
      <c r="C25847" s="2"/>
    </row>
    <row r="25848" spans="3:3" x14ac:dyDescent="0.2">
      <c r="C25848" s="2"/>
    </row>
    <row r="25849" spans="3:3" x14ac:dyDescent="0.2">
      <c r="C25849" s="2"/>
    </row>
    <row r="25850" spans="3:3" x14ac:dyDescent="0.2">
      <c r="C25850" s="2"/>
    </row>
    <row r="25851" spans="3:3" x14ac:dyDescent="0.2">
      <c r="C25851" s="2"/>
    </row>
    <row r="25852" spans="3:3" x14ac:dyDescent="0.2">
      <c r="C25852" s="2"/>
    </row>
    <row r="25853" spans="3:3" x14ac:dyDescent="0.2">
      <c r="C25853" s="2"/>
    </row>
    <row r="25854" spans="3:3" x14ac:dyDescent="0.2">
      <c r="C25854" s="2"/>
    </row>
    <row r="25855" spans="3:3" x14ac:dyDescent="0.2">
      <c r="C25855" s="2"/>
    </row>
    <row r="25856" spans="3:3" x14ac:dyDescent="0.2">
      <c r="C25856" s="2"/>
    </row>
    <row r="25857" spans="3:3" x14ac:dyDescent="0.2">
      <c r="C25857" s="2"/>
    </row>
    <row r="25858" spans="3:3" x14ac:dyDescent="0.2">
      <c r="C25858" s="2"/>
    </row>
    <row r="25859" spans="3:3" x14ac:dyDescent="0.2">
      <c r="C25859" s="2"/>
    </row>
    <row r="25860" spans="3:3" x14ac:dyDescent="0.2">
      <c r="C25860" s="2"/>
    </row>
    <row r="25861" spans="3:3" x14ac:dyDescent="0.2">
      <c r="C25861" s="2"/>
    </row>
    <row r="25862" spans="3:3" x14ac:dyDescent="0.2">
      <c r="C25862" s="2"/>
    </row>
    <row r="25863" spans="3:3" x14ac:dyDescent="0.2">
      <c r="C25863" s="2"/>
    </row>
    <row r="25864" spans="3:3" x14ac:dyDescent="0.2">
      <c r="C25864" s="2"/>
    </row>
    <row r="25865" spans="3:3" x14ac:dyDescent="0.2">
      <c r="C25865" s="2"/>
    </row>
    <row r="25866" spans="3:3" x14ac:dyDescent="0.2">
      <c r="C25866" s="2"/>
    </row>
    <row r="25867" spans="3:3" x14ac:dyDescent="0.2">
      <c r="C25867" s="2"/>
    </row>
    <row r="25868" spans="3:3" x14ac:dyDescent="0.2">
      <c r="C25868" s="2"/>
    </row>
    <row r="25869" spans="3:3" x14ac:dyDescent="0.2">
      <c r="C25869" s="2"/>
    </row>
    <row r="25870" spans="3:3" x14ac:dyDescent="0.2">
      <c r="C25870" s="2"/>
    </row>
    <row r="25871" spans="3:3" x14ac:dyDescent="0.2">
      <c r="C25871" s="2"/>
    </row>
    <row r="25872" spans="3:3" x14ac:dyDescent="0.2">
      <c r="C25872" s="2"/>
    </row>
    <row r="25873" spans="3:3" x14ac:dyDescent="0.2">
      <c r="C25873" s="2"/>
    </row>
    <row r="25874" spans="3:3" x14ac:dyDescent="0.2">
      <c r="C25874" s="2"/>
    </row>
    <row r="25875" spans="3:3" x14ac:dyDescent="0.2">
      <c r="C25875" s="2"/>
    </row>
    <row r="25876" spans="3:3" x14ac:dyDescent="0.2">
      <c r="C25876" s="2"/>
    </row>
    <row r="25877" spans="3:3" x14ac:dyDescent="0.2">
      <c r="C25877" s="2"/>
    </row>
    <row r="25878" spans="3:3" x14ac:dyDescent="0.2">
      <c r="C25878" s="2"/>
    </row>
    <row r="25879" spans="3:3" x14ac:dyDescent="0.2">
      <c r="C25879" s="2"/>
    </row>
    <row r="25880" spans="3:3" x14ac:dyDescent="0.2">
      <c r="C25880" s="2"/>
    </row>
    <row r="25881" spans="3:3" x14ac:dyDescent="0.2">
      <c r="C25881" s="2"/>
    </row>
    <row r="25882" spans="3:3" x14ac:dyDescent="0.2">
      <c r="C25882" s="2"/>
    </row>
    <row r="25883" spans="3:3" x14ac:dyDescent="0.2">
      <c r="C25883" s="2"/>
    </row>
    <row r="25884" spans="3:3" x14ac:dyDescent="0.2">
      <c r="C25884" s="2"/>
    </row>
    <row r="25885" spans="3:3" x14ac:dyDescent="0.2">
      <c r="C25885" s="2"/>
    </row>
    <row r="25886" spans="3:3" x14ac:dyDescent="0.2">
      <c r="C25886" s="2"/>
    </row>
    <row r="25887" spans="3:3" x14ac:dyDescent="0.2">
      <c r="C25887" s="2"/>
    </row>
    <row r="25888" spans="3:3" x14ac:dyDescent="0.2">
      <c r="C25888" s="2"/>
    </row>
    <row r="25889" spans="3:3" x14ac:dyDescent="0.2">
      <c r="C25889" s="2"/>
    </row>
    <row r="25890" spans="3:3" x14ac:dyDescent="0.2">
      <c r="C25890" s="2"/>
    </row>
    <row r="25891" spans="3:3" x14ac:dyDescent="0.2">
      <c r="C25891" s="2"/>
    </row>
    <row r="25892" spans="3:3" x14ac:dyDescent="0.2">
      <c r="C25892" s="2"/>
    </row>
    <row r="25893" spans="3:3" x14ac:dyDescent="0.2">
      <c r="C25893" s="2"/>
    </row>
    <row r="25894" spans="3:3" x14ac:dyDescent="0.2">
      <c r="C25894" s="2"/>
    </row>
    <row r="25895" spans="3:3" x14ac:dyDescent="0.2">
      <c r="C25895" s="2"/>
    </row>
    <row r="25896" spans="3:3" x14ac:dyDescent="0.2">
      <c r="C25896" s="2"/>
    </row>
    <row r="25897" spans="3:3" x14ac:dyDescent="0.2">
      <c r="C25897" s="2"/>
    </row>
    <row r="25898" spans="3:3" x14ac:dyDescent="0.2">
      <c r="C25898" s="2"/>
    </row>
    <row r="25899" spans="3:3" x14ac:dyDescent="0.2">
      <c r="C25899" s="2"/>
    </row>
    <row r="25900" spans="3:3" x14ac:dyDescent="0.2">
      <c r="C25900" s="2"/>
    </row>
    <row r="25901" spans="3:3" x14ac:dyDescent="0.2">
      <c r="C25901" s="2"/>
    </row>
    <row r="25902" spans="3:3" x14ac:dyDescent="0.2">
      <c r="C25902" s="2"/>
    </row>
    <row r="25903" spans="3:3" x14ac:dyDescent="0.2">
      <c r="C25903" s="2"/>
    </row>
    <row r="25904" spans="3:3" x14ac:dyDescent="0.2">
      <c r="C25904" s="2"/>
    </row>
    <row r="25905" spans="3:3" x14ac:dyDescent="0.2">
      <c r="C25905" s="2"/>
    </row>
    <row r="25906" spans="3:3" x14ac:dyDescent="0.2">
      <c r="C25906" s="2"/>
    </row>
    <row r="25907" spans="3:3" x14ac:dyDescent="0.2">
      <c r="C25907" s="2"/>
    </row>
    <row r="25908" spans="3:3" x14ac:dyDescent="0.2">
      <c r="C25908" s="2"/>
    </row>
    <row r="25909" spans="3:3" x14ac:dyDescent="0.2">
      <c r="C25909" s="2"/>
    </row>
    <row r="25910" spans="3:3" x14ac:dyDescent="0.2">
      <c r="C25910" s="2"/>
    </row>
    <row r="25911" spans="3:3" x14ac:dyDescent="0.2">
      <c r="C25911" s="2"/>
    </row>
    <row r="25912" spans="3:3" x14ac:dyDescent="0.2">
      <c r="C25912" s="2"/>
    </row>
    <row r="25913" spans="3:3" x14ac:dyDescent="0.2">
      <c r="C25913" s="2"/>
    </row>
    <row r="25914" spans="3:3" x14ac:dyDescent="0.2">
      <c r="C25914" s="2"/>
    </row>
    <row r="25915" spans="3:3" x14ac:dyDescent="0.2">
      <c r="C25915" s="2"/>
    </row>
    <row r="25916" spans="3:3" x14ac:dyDescent="0.2">
      <c r="C25916" s="2"/>
    </row>
    <row r="25917" spans="3:3" x14ac:dyDescent="0.2">
      <c r="C25917" s="2"/>
    </row>
    <row r="25918" spans="3:3" x14ac:dyDescent="0.2">
      <c r="C25918" s="2"/>
    </row>
    <row r="25919" spans="3:3" x14ac:dyDescent="0.2">
      <c r="C25919" s="2"/>
    </row>
    <row r="25920" spans="3:3" x14ac:dyDescent="0.2">
      <c r="C25920" s="2"/>
    </row>
    <row r="25921" spans="3:3" x14ac:dyDescent="0.2">
      <c r="C25921" s="2"/>
    </row>
    <row r="25922" spans="3:3" x14ac:dyDescent="0.2">
      <c r="C25922" s="2"/>
    </row>
    <row r="25923" spans="3:3" x14ac:dyDescent="0.2">
      <c r="C25923" s="2"/>
    </row>
    <row r="25924" spans="3:3" x14ac:dyDescent="0.2">
      <c r="C25924" s="2"/>
    </row>
    <row r="25925" spans="3:3" x14ac:dyDescent="0.2">
      <c r="C25925" s="2"/>
    </row>
    <row r="25926" spans="3:3" x14ac:dyDescent="0.2">
      <c r="C25926" s="2"/>
    </row>
    <row r="25927" spans="3:3" x14ac:dyDescent="0.2">
      <c r="C25927" s="2"/>
    </row>
    <row r="25928" spans="3:3" x14ac:dyDescent="0.2">
      <c r="C25928" s="2"/>
    </row>
    <row r="25929" spans="3:3" x14ac:dyDescent="0.2">
      <c r="C25929" s="2"/>
    </row>
    <row r="25930" spans="3:3" x14ac:dyDescent="0.2">
      <c r="C25930" s="2"/>
    </row>
    <row r="25931" spans="3:3" x14ac:dyDescent="0.2">
      <c r="C25931" s="2"/>
    </row>
    <row r="25932" spans="3:3" x14ac:dyDescent="0.2">
      <c r="C25932" s="2"/>
    </row>
    <row r="25933" spans="3:3" x14ac:dyDescent="0.2">
      <c r="C25933" s="2"/>
    </row>
    <row r="25934" spans="3:3" x14ac:dyDescent="0.2">
      <c r="C25934" s="2"/>
    </row>
    <row r="25935" spans="3:3" x14ac:dyDescent="0.2">
      <c r="C25935" s="2"/>
    </row>
    <row r="25936" spans="3:3" x14ac:dyDescent="0.2">
      <c r="C25936" s="2"/>
    </row>
    <row r="25937" spans="3:3" x14ac:dyDescent="0.2">
      <c r="C25937" s="2"/>
    </row>
    <row r="25938" spans="3:3" x14ac:dyDescent="0.2">
      <c r="C25938" s="2"/>
    </row>
    <row r="25939" spans="3:3" x14ac:dyDescent="0.2">
      <c r="C25939" s="2"/>
    </row>
    <row r="25940" spans="3:3" x14ac:dyDescent="0.2">
      <c r="C25940" s="2"/>
    </row>
    <row r="25941" spans="3:3" x14ac:dyDescent="0.2">
      <c r="C25941" s="2"/>
    </row>
    <row r="25942" spans="3:3" x14ac:dyDescent="0.2">
      <c r="C25942" s="2"/>
    </row>
    <row r="25943" spans="3:3" x14ac:dyDescent="0.2">
      <c r="C25943" s="2"/>
    </row>
    <row r="25944" spans="3:3" x14ac:dyDescent="0.2">
      <c r="C25944" s="2"/>
    </row>
    <row r="25945" spans="3:3" x14ac:dyDescent="0.2">
      <c r="C25945" s="2"/>
    </row>
    <row r="25946" spans="3:3" x14ac:dyDescent="0.2">
      <c r="C25946" s="2"/>
    </row>
    <row r="25947" spans="3:3" x14ac:dyDescent="0.2">
      <c r="C25947" s="2"/>
    </row>
    <row r="25948" spans="3:3" x14ac:dyDescent="0.2">
      <c r="C25948" s="2"/>
    </row>
    <row r="25949" spans="3:3" x14ac:dyDescent="0.2">
      <c r="C25949" s="2"/>
    </row>
    <row r="25950" spans="3:3" x14ac:dyDescent="0.2">
      <c r="C25950" s="2"/>
    </row>
    <row r="25951" spans="3:3" x14ac:dyDescent="0.2">
      <c r="C25951" s="2"/>
    </row>
    <row r="25952" spans="3:3" x14ac:dyDescent="0.2">
      <c r="C25952" s="2"/>
    </row>
    <row r="25953" spans="3:3" x14ac:dyDescent="0.2">
      <c r="C25953" s="2"/>
    </row>
    <row r="25954" spans="3:3" x14ac:dyDescent="0.2">
      <c r="C25954" s="2"/>
    </row>
    <row r="25955" spans="3:3" x14ac:dyDescent="0.2">
      <c r="C25955" s="2"/>
    </row>
    <row r="25956" spans="3:3" x14ac:dyDescent="0.2">
      <c r="C25956" s="2"/>
    </row>
    <row r="25957" spans="3:3" x14ac:dyDescent="0.2">
      <c r="C25957" s="2"/>
    </row>
    <row r="25958" spans="3:3" x14ac:dyDescent="0.2">
      <c r="C25958" s="2"/>
    </row>
    <row r="25959" spans="3:3" x14ac:dyDescent="0.2">
      <c r="C25959" s="2"/>
    </row>
    <row r="25960" spans="3:3" x14ac:dyDescent="0.2">
      <c r="C25960" s="2"/>
    </row>
    <row r="25961" spans="3:3" x14ac:dyDescent="0.2">
      <c r="C25961" s="2"/>
    </row>
    <row r="25962" spans="3:3" x14ac:dyDescent="0.2">
      <c r="C25962" s="2"/>
    </row>
    <row r="25963" spans="3:3" x14ac:dyDescent="0.2">
      <c r="C25963" s="2"/>
    </row>
    <row r="25964" spans="3:3" x14ac:dyDescent="0.2">
      <c r="C25964" s="2"/>
    </row>
    <row r="25965" spans="3:3" x14ac:dyDescent="0.2">
      <c r="C25965" s="2"/>
    </row>
    <row r="25966" spans="3:3" x14ac:dyDescent="0.2">
      <c r="C25966" s="2"/>
    </row>
    <row r="25967" spans="3:3" x14ac:dyDescent="0.2">
      <c r="C25967" s="2"/>
    </row>
    <row r="25968" spans="3:3" x14ac:dyDescent="0.2">
      <c r="C25968" s="2"/>
    </row>
    <row r="25969" spans="3:3" x14ac:dyDescent="0.2">
      <c r="C25969" s="2"/>
    </row>
    <row r="25970" spans="3:3" x14ac:dyDescent="0.2">
      <c r="C25970" s="2"/>
    </row>
    <row r="25971" spans="3:3" x14ac:dyDescent="0.2">
      <c r="C25971" s="2"/>
    </row>
    <row r="25972" spans="3:3" x14ac:dyDescent="0.2">
      <c r="C25972" s="2"/>
    </row>
    <row r="25973" spans="3:3" x14ac:dyDescent="0.2">
      <c r="C25973" s="2"/>
    </row>
    <row r="25974" spans="3:3" x14ac:dyDescent="0.2">
      <c r="C25974" s="2"/>
    </row>
    <row r="25975" spans="3:3" x14ac:dyDescent="0.2">
      <c r="C25975" s="2"/>
    </row>
    <row r="25976" spans="3:3" x14ac:dyDescent="0.2">
      <c r="C25976" s="2"/>
    </row>
    <row r="25977" spans="3:3" x14ac:dyDescent="0.2">
      <c r="C25977" s="2"/>
    </row>
    <row r="25978" spans="3:3" x14ac:dyDescent="0.2">
      <c r="C25978" s="2"/>
    </row>
    <row r="25979" spans="3:3" x14ac:dyDescent="0.2">
      <c r="C25979" s="2"/>
    </row>
    <row r="25980" spans="3:3" x14ac:dyDescent="0.2">
      <c r="C25980" s="2"/>
    </row>
    <row r="25981" spans="3:3" x14ac:dyDescent="0.2">
      <c r="C25981" s="2"/>
    </row>
    <row r="25982" spans="3:3" x14ac:dyDescent="0.2">
      <c r="C25982" s="2"/>
    </row>
    <row r="25983" spans="3:3" x14ac:dyDescent="0.2">
      <c r="C25983" s="2"/>
    </row>
    <row r="25984" spans="3:3" x14ac:dyDescent="0.2">
      <c r="C25984" s="2"/>
    </row>
    <row r="25985" spans="3:3" x14ac:dyDescent="0.2">
      <c r="C25985" s="2"/>
    </row>
    <row r="25986" spans="3:3" x14ac:dyDescent="0.2">
      <c r="C25986" s="2"/>
    </row>
    <row r="25987" spans="3:3" x14ac:dyDescent="0.2">
      <c r="C25987" s="2"/>
    </row>
    <row r="25988" spans="3:3" x14ac:dyDescent="0.2">
      <c r="C25988" s="2"/>
    </row>
    <row r="25989" spans="3:3" x14ac:dyDescent="0.2">
      <c r="C25989" s="2"/>
    </row>
    <row r="25990" spans="3:3" x14ac:dyDescent="0.2">
      <c r="C25990" s="2"/>
    </row>
    <row r="25991" spans="3:3" x14ac:dyDescent="0.2">
      <c r="C25991" s="2"/>
    </row>
    <row r="25992" spans="3:3" x14ac:dyDescent="0.2">
      <c r="C25992" s="2"/>
    </row>
    <row r="25993" spans="3:3" x14ac:dyDescent="0.2">
      <c r="C25993" s="2"/>
    </row>
    <row r="25994" spans="3:3" x14ac:dyDescent="0.2">
      <c r="C25994" s="2"/>
    </row>
    <row r="25995" spans="3:3" x14ac:dyDescent="0.2">
      <c r="C25995" s="2"/>
    </row>
    <row r="25996" spans="3:3" x14ac:dyDescent="0.2">
      <c r="C25996" s="2"/>
    </row>
    <row r="25997" spans="3:3" x14ac:dyDescent="0.2">
      <c r="C25997" s="2"/>
    </row>
    <row r="25998" spans="3:3" x14ac:dyDescent="0.2">
      <c r="C25998" s="2"/>
    </row>
    <row r="25999" spans="3:3" x14ac:dyDescent="0.2">
      <c r="C25999" s="2"/>
    </row>
    <row r="26000" spans="3:3" x14ac:dyDescent="0.2">
      <c r="C26000" s="2"/>
    </row>
    <row r="26001" spans="3:3" x14ac:dyDescent="0.2">
      <c r="C26001" s="2"/>
    </row>
    <row r="26002" spans="3:3" x14ac:dyDescent="0.2">
      <c r="C26002" s="2"/>
    </row>
    <row r="26003" spans="3:3" x14ac:dyDescent="0.2">
      <c r="C26003" s="2"/>
    </row>
    <row r="26004" spans="3:3" x14ac:dyDescent="0.2">
      <c r="C26004" s="2"/>
    </row>
    <row r="26005" spans="3:3" x14ac:dyDescent="0.2">
      <c r="C26005" s="2"/>
    </row>
    <row r="26006" spans="3:3" x14ac:dyDescent="0.2">
      <c r="C26006" s="2"/>
    </row>
    <row r="26007" spans="3:3" x14ac:dyDescent="0.2">
      <c r="C26007" s="2"/>
    </row>
    <row r="26008" spans="3:3" x14ac:dyDescent="0.2">
      <c r="C26008" s="2"/>
    </row>
    <row r="26009" spans="3:3" x14ac:dyDescent="0.2">
      <c r="C26009" s="2"/>
    </row>
    <row r="26010" spans="3:3" x14ac:dyDescent="0.2">
      <c r="C26010" s="2"/>
    </row>
    <row r="26011" spans="3:3" x14ac:dyDescent="0.2">
      <c r="C26011" s="2"/>
    </row>
    <row r="26012" spans="3:3" x14ac:dyDescent="0.2">
      <c r="C26012" s="2"/>
    </row>
    <row r="26013" spans="3:3" x14ac:dyDescent="0.2">
      <c r="C26013" s="2"/>
    </row>
    <row r="26014" spans="3:3" x14ac:dyDescent="0.2">
      <c r="C26014" s="2"/>
    </row>
    <row r="26015" spans="3:3" x14ac:dyDescent="0.2">
      <c r="C26015" s="2"/>
    </row>
    <row r="26016" spans="3:3" x14ac:dyDescent="0.2">
      <c r="C26016" s="2"/>
    </row>
    <row r="26017" spans="3:3" x14ac:dyDescent="0.2">
      <c r="C26017" s="2"/>
    </row>
    <row r="26018" spans="3:3" x14ac:dyDescent="0.2">
      <c r="C26018" s="2"/>
    </row>
    <row r="26019" spans="3:3" x14ac:dyDescent="0.2">
      <c r="C26019" s="2"/>
    </row>
    <row r="26020" spans="3:3" x14ac:dyDescent="0.2">
      <c r="C26020" s="2"/>
    </row>
    <row r="26021" spans="3:3" x14ac:dyDescent="0.2">
      <c r="C26021" s="2"/>
    </row>
    <row r="26022" spans="3:3" x14ac:dyDescent="0.2">
      <c r="C26022" s="2"/>
    </row>
    <row r="26023" spans="3:3" x14ac:dyDescent="0.2">
      <c r="C26023" s="2"/>
    </row>
    <row r="26024" spans="3:3" x14ac:dyDescent="0.2">
      <c r="C26024" s="2"/>
    </row>
    <row r="26025" spans="3:3" x14ac:dyDescent="0.2">
      <c r="C26025" s="2"/>
    </row>
    <row r="26026" spans="3:3" x14ac:dyDescent="0.2">
      <c r="C26026" s="2"/>
    </row>
    <row r="26027" spans="3:3" x14ac:dyDescent="0.2">
      <c r="C26027" s="2"/>
    </row>
    <row r="26028" spans="3:3" x14ac:dyDescent="0.2">
      <c r="C26028" s="2"/>
    </row>
    <row r="26029" spans="3:3" x14ac:dyDescent="0.2">
      <c r="C26029" s="2"/>
    </row>
    <row r="26030" spans="3:3" x14ac:dyDescent="0.2">
      <c r="C26030" s="2"/>
    </row>
    <row r="26031" spans="3:3" x14ac:dyDescent="0.2">
      <c r="C26031" s="2"/>
    </row>
    <row r="26032" spans="3:3" x14ac:dyDescent="0.2">
      <c r="C26032" s="2"/>
    </row>
    <row r="26033" spans="3:3" x14ac:dyDescent="0.2">
      <c r="C26033" s="2"/>
    </row>
    <row r="26034" spans="3:3" x14ac:dyDescent="0.2">
      <c r="C26034" s="2"/>
    </row>
    <row r="26035" spans="3:3" x14ac:dyDescent="0.2">
      <c r="C26035" s="2"/>
    </row>
    <row r="26036" spans="3:3" x14ac:dyDescent="0.2">
      <c r="C26036" s="2"/>
    </row>
    <row r="26037" spans="3:3" x14ac:dyDescent="0.2">
      <c r="C26037" s="2"/>
    </row>
    <row r="26038" spans="3:3" x14ac:dyDescent="0.2">
      <c r="C26038" s="2"/>
    </row>
    <row r="26039" spans="3:3" x14ac:dyDescent="0.2">
      <c r="C26039" s="2"/>
    </row>
    <row r="26040" spans="3:3" x14ac:dyDescent="0.2">
      <c r="C26040" s="2"/>
    </row>
    <row r="26041" spans="3:3" x14ac:dyDescent="0.2">
      <c r="C26041" s="2"/>
    </row>
    <row r="26042" spans="3:3" x14ac:dyDescent="0.2">
      <c r="C26042" s="2"/>
    </row>
    <row r="26043" spans="3:3" x14ac:dyDescent="0.2">
      <c r="C26043" s="2"/>
    </row>
    <row r="26044" spans="3:3" x14ac:dyDescent="0.2">
      <c r="C26044" s="2"/>
    </row>
    <row r="26045" spans="3:3" x14ac:dyDescent="0.2">
      <c r="C26045" s="2"/>
    </row>
    <row r="26046" spans="3:3" x14ac:dyDescent="0.2">
      <c r="C26046" s="2"/>
    </row>
    <row r="26047" spans="3:3" x14ac:dyDescent="0.2">
      <c r="C26047" s="2"/>
    </row>
    <row r="26048" spans="3:3" x14ac:dyDescent="0.2">
      <c r="C26048" s="2"/>
    </row>
    <row r="26049" spans="3:3" x14ac:dyDescent="0.2">
      <c r="C26049" s="2"/>
    </row>
    <row r="26050" spans="3:3" x14ac:dyDescent="0.2">
      <c r="C26050" s="2"/>
    </row>
    <row r="26051" spans="3:3" x14ac:dyDescent="0.2">
      <c r="C26051" s="2"/>
    </row>
    <row r="26052" spans="3:3" x14ac:dyDescent="0.2">
      <c r="C26052" s="2"/>
    </row>
    <row r="26053" spans="3:3" x14ac:dyDescent="0.2">
      <c r="C26053" s="2"/>
    </row>
    <row r="26054" spans="3:3" x14ac:dyDescent="0.2">
      <c r="C26054" s="2"/>
    </row>
    <row r="26055" spans="3:3" x14ac:dyDescent="0.2">
      <c r="C26055" s="2"/>
    </row>
    <row r="26056" spans="3:3" x14ac:dyDescent="0.2">
      <c r="C26056" s="2"/>
    </row>
    <row r="26057" spans="3:3" x14ac:dyDescent="0.2">
      <c r="C26057" s="2"/>
    </row>
    <row r="26058" spans="3:3" x14ac:dyDescent="0.2">
      <c r="C26058" s="2"/>
    </row>
    <row r="26059" spans="3:3" x14ac:dyDescent="0.2">
      <c r="C26059" s="2"/>
    </row>
    <row r="26060" spans="3:3" x14ac:dyDescent="0.2">
      <c r="C26060" s="2"/>
    </row>
    <row r="26061" spans="3:3" x14ac:dyDescent="0.2">
      <c r="C26061" s="2"/>
    </row>
    <row r="26062" spans="3:3" x14ac:dyDescent="0.2">
      <c r="C26062" s="2"/>
    </row>
    <row r="26063" spans="3:3" x14ac:dyDescent="0.2">
      <c r="C26063" s="2"/>
    </row>
    <row r="26064" spans="3:3" x14ac:dyDescent="0.2">
      <c r="C26064" s="2"/>
    </row>
    <row r="26065" spans="3:3" x14ac:dyDescent="0.2">
      <c r="C26065" s="2"/>
    </row>
    <row r="26066" spans="3:3" x14ac:dyDescent="0.2">
      <c r="C26066" s="2"/>
    </row>
    <row r="26067" spans="3:3" x14ac:dyDescent="0.2">
      <c r="C26067" s="2"/>
    </row>
    <row r="26068" spans="3:3" x14ac:dyDescent="0.2">
      <c r="C26068" s="2"/>
    </row>
    <row r="26069" spans="3:3" x14ac:dyDescent="0.2">
      <c r="C26069" s="2"/>
    </row>
    <row r="26070" spans="3:3" x14ac:dyDescent="0.2">
      <c r="C26070" s="2"/>
    </row>
    <row r="26071" spans="3:3" x14ac:dyDescent="0.2">
      <c r="C26071" s="2"/>
    </row>
    <row r="26072" spans="3:3" x14ac:dyDescent="0.2">
      <c r="C26072" s="2"/>
    </row>
    <row r="26073" spans="3:3" x14ac:dyDescent="0.2">
      <c r="C26073" s="2"/>
    </row>
    <row r="26074" spans="3:3" x14ac:dyDescent="0.2">
      <c r="C26074" s="2"/>
    </row>
    <row r="26075" spans="3:3" x14ac:dyDescent="0.2">
      <c r="C26075" s="2"/>
    </row>
    <row r="26076" spans="3:3" x14ac:dyDescent="0.2">
      <c r="C26076" s="2"/>
    </row>
    <row r="26077" spans="3:3" x14ac:dyDescent="0.2">
      <c r="C26077" s="2"/>
    </row>
    <row r="26078" spans="3:3" x14ac:dyDescent="0.2">
      <c r="C26078" s="2"/>
    </row>
    <row r="26079" spans="3:3" x14ac:dyDescent="0.2">
      <c r="C26079" s="2"/>
    </row>
    <row r="26080" spans="3:3" x14ac:dyDescent="0.2">
      <c r="C26080" s="2"/>
    </row>
    <row r="26081" spans="3:3" x14ac:dyDescent="0.2">
      <c r="C26081" s="2"/>
    </row>
    <row r="26082" spans="3:3" x14ac:dyDescent="0.2">
      <c r="C26082" s="2"/>
    </row>
    <row r="26083" spans="3:3" x14ac:dyDescent="0.2">
      <c r="C26083" s="2"/>
    </row>
    <row r="26084" spans="3:3" x14ac:dyDescent="0.2">
      <c r="C26084" s="2"/>
    </row>
    <row r="26085" spans="3:3" x14ac:dyDescent="0.2">
      <c r="C26085" s="2"/>
    </row>
    <row r="26086" spans="3:3" x14ac:dyDescent="0.2">
      <c r="C26086" s="2"/>
    </row>
    <row r="26087" spans="3:3" x14ac:dyDescent="0.2">
      <c r="C26087" s="2"/>
    </row>
    <row r="26088" spans="3:3" x14ac:dyDescent="0.2">
      <c r="C26088" s="2"/>
    </row>
    <row r="26089" spans="3:3" x14ac:dyDescent="0.2">
      <c r="C26089" s="2"/>
    </row>
    <row r="26090" spans="3:3" x14ac:dyDescent="0.2">
      <c r="C26090" s="2"/>
    </row>
    <row r="26091" spans="3:3" x14ac:dyDescent="0.2">
      <c r="C26091" s="2"/>
    </row>
    <row r="26092" spans="3:3" x14ac:dyDescent="0.2">
      <c r="C26092" s="2"/>
    </row>
    <row r="26093" spans="3:3" x14ac:dyDescent="0.2">
      <c r="C26093" s="2"/>
    </row>
    <row r="26094" spans="3:3" x14ac:dyDescent="0.2">
      <c r="C26094" s="2"/>
    </row>
    <row r="26095" spans="3:3" x14ac:dyDescent="0.2">
      <c r="C26095" s="2"/>
    </row>
    <row r="26096" spans="3:3" x14ac:dyDescent="0.2">
      <c r="C26096" s="2"/>
    </row>
    <row r="26097" spans="3:3" x14ac:dyDescent="0.2">
      <c r="C26097" s="2"/>
    </row>
    <row r="26098" spans="3:3" x14ac:dyDescent="0.2">
      <c r="C26098" s="2"/>
    </row>
    <row r="26099" spans="3:3" x14ac:dyDescent="0.2">
      <c r="C26099" s="2"/>
    </row>
    <row r="26100" spans="3:3" x14ac:dyDescent="0.2">
      <c r="C26100" s="2"/>
    </row>
    <row r="26101" spans="3:3" x14ac:dyDescent="0.2">
      <c r="C26101" s="2"/>
    </row>
    <row r="26102" spans="3:3" x14ac:dyDescent="0.2">
      <c r="C26102" s="2"/>
    </row>
    <row r="26103" spans="3:3" x14ac:dyDescent="0.2">
      <c r="C26103" s="2"/>
    </row>
    <row r="26104" spans="3:3" x14ac:dyDescent="0.2">
      <c r="C26104" s="2"/>
    </row>
    <row r="26105" spans="3:3" x14ac:dyDescent="0.2">
      <c r="C26105" s="2"/>
    </row>
    <row r="26106" spans="3:3" x14ac:dyDescent="0.2">
      <c r="C26106" s="2"/>
    </row>
    <row r="26107" spans="3:3" x14ac:dyDescent="0.2">
      <c r="C26107" s="2"/>
    </row>
    <row r="26108" spans="3:3" x14ac:dyDescent="0.2">
      <c r="C26108" s="2"/>
    </row>
    <row r="26109" spans="3:3" x14ac:dyDescent="0.2">
      <c r="C26109" s="2"/>
    </row>
    <row r="26110" spans="3:3" x14ac:dyDescent="0.2">
      <c r="C26110" s="2"/>
    </row>
    <row r="26111" spans="3:3" x14ac:dyDescent="0.2">
      <c r="C26111" s="2"/>
    </row>
    <row r="26112" spans="3:3" x14ac:dyDescent="0.2">
      <c r="C26112" s="2"/>
    </row>
    <row r="26113" spans="3:3" x14ac:dyDescent="0.2">
      <c r="C26113" s="2"/>
    </row>
    <row r="26114" spans="3:3" x14ac:dyDescent="0.2">
      <c r="C26114" s="2"/>
    </row>
    <row r="26115" spans="3:3" x14ac:dyDescent="0.2">
      <c r="C26115" s="2"/>
    </row>
    <row r="26116" spans="3:3" x14ac:dyDescent="0.2">
      <c r="C26116" s="2"/>
    </row>
    <row r="26117" spans="3:3" x14ac:dyDescent="0.2">
      <c r="C26117" s="2"/>
    </row>
    <row r="26118" spans="3:3" x14ac:dyDescent="0.2">
      <c r="C26118" s="2"/>
    </row>
    <row r="26119" spans="3:3" x14ac:dyDescent="0.2">
      <c r="C26119" s="2"/>
    </row>
    <row r="26120" spans="3:3" x14ac:dyDescent="0.2">
      <c r="C26120" s="2"/>
    </row>
    <row r="26121" spans="3:3" x14ac:dyDescent="0.2">
      <c r="C26121" s="2"/>
    </row>
    <row r="26122" spans="3:3" x14ac:dyDescent="0.2">
      <c r="C26122" s="2"/>
    </row>
    <row r="26123" spans="3:3" x14ac:dyDescent="0.2">
      <c r="C26123" s="2"/>
    </row>
    <row r="26124" spans="3:3" x14ac:dyDescent="0.2">
      <c r="C26124" s="2"/>
    </row>
    <row r="26125" spans="3:3" x14ac:dyDescent="0.2">
      <c r="C26125" s="2"/>
    </row>
    <row r="26126" spans="3:3" x14ac:dyDescent="0.2">
      <c r="C26126" s="2"/>
    </row>
    <row r="26127" spans="3:3" x14ac:dyDescent="0.2">
      <c r="C26127" s="2"/>
    </row>
    <row r="26128" spans="3:3" x14ac:dyDescent="0.2">
      <c r="C26128" s="2"/>
    </row>
    <row r="26129" spans="3:3" x14ac:dyDescent="0.2">
      <c r="C26129" s="2"/>
    </row>
    <row r="26130" spans="3:3" x14ac:dyDescent="0.2">
      <c r="C26130" s="2"/>
    </row>
    <row r="26131" spans="3:3" x14ac:dyDescent="0.2">
      <c r="C26131" s="2"/>
    </row>
    <row r="26132" spans="3:3" x14ac:dyDescent="0.2">
      <c r="C26132" s="2"/>
    </row>
    <row r="26133" spans="3:3" x14ac:dyDescent="0.2">
      <c r="C26133" s="2"/>
    </row>
    <row r="26134" spans="3:3" x14ac:dyDescent="0.2">
      <c r="C26134" s="2"/>
    </row>
    <row r="26135" spans="3:3" x14ac:dyDescent="0.2">
      <c r="C26135" s="2"/>
    </row>
    <row r="26136" spans="3:3" x14ac:dyDescent="0.2">
      <c r="C26136" s="2"/>
    </row>
    <row r="26137" spans="3:3" x14ac:dyDescent="0.2">
      <c r="C26137" s="2"/>
    </row>
    <row r="26138" spans="3:3" x14ac:dyDescent="0.2">
      <c r="C26138" s="2"/>
    </row>
    <row r="26139" spans="3:3" x14ac:dyDescent="0.2">
      <c r="C26139" s="2"/>
    </row>
    <row r="26140" spans="3:3" x14ac:dyDescent="0.2">
      <c r="C26140" s="2"/>
    </row>
    <row r="26141" spans="3:3" x14ac:dyDescent="0.2">
      <c r="C26141" s="2"/>
    </row>
    <row r="26142" spans="3:3" x14ac:dyDescent="0.2">
      <c r="C26142" s="2"/>
    </row>
    <row r="26143" spans="3:3" x14ac:dyDescent="0.2">
      <c r="C26143" s="2"/>
    </row>
    <row r="26144" spans="3:3" x14ac:dyDescent="0.2">
      <c r="C26144" s="2"/>
    </row>
    <row r="26145" spans="3:3" x14ac:dyDescent="0.2">
      <c r="C26145" s="2"/>
    </row>
    <row r="26146" spans="3:3" x14ac:dyDescent="0.2">
      <c r="C26146" s="2"/>
    </row>
    <row r="26147" spans="3:3" x14ac:dyDescent="0.2">
      <c r="C26147" s="2"/>
    </row>
    <row r="26148" spans="3:3" x14ac:dyDescent="0.2">
      <c r="C26148" s="2"/>
    </row>
    <row r="26149" spans="3:3" x14ac:dyDescent="0.2">
      <c r="C26149" s="2"/>
    </row>
    <row r="26150" spans="3:3" x14ac:dyDescent="0.2">
      <c r="C26150" s="2"/>
    </row>
    <row r="26151" spans="3:3" x14ac:dyDescent="0.2">
      <c r="C26151" s="2"/>
    </row>
    <row r="26152" spans="3:3" x14ac:dyDescent="0.2">
      <c r="C26152" s="2"/>
    </row>
    <row r="26153" spans="3:3" x14ac:dyDescent="0.2">
      <c r="C26153" s="2"/>
    </row>
    <row r="26154" spans="3:3" x14ac:dyDescent="0.2">
      <c r="C26154" s="2"/>
    </row>
    <row r="26155" spans="3:3" x14ac:dyDescent="0.2">
      <c r="C26155" s="2"/>
    </row>
    <row r="26156" spans="3:3" x14ac:dyDescent="0.2">
      <c r="C26156" s="2"/>
    </row>
    <row r="26157" spans="3:3" x14ac:dyDescent="0.2">
      <c r="C26157" s="2"/>
    </row>
    <row r="26158" spans="3:3" x14ac:dyDescent="0.2">
      <c r="C26158" s="2"/>
    </row>
    <row r="26159" spans="3:3" x14ac:dyDescent="0.2">
      <c r="C26159" s="2"/>
    </row>
    <row r="26160" spans="3:3" x14ac:dyDescent="0.2">
      <c r="C26160" s="2"/>
    </row>
    <row r="26161" spans="3:3" x14ac:dyDescent="0.2">
      <c r="C26161" s="2"/>
    </row>
    <row r="26162" spans="3:3" x14ac:dyDescent="0.2">
      <c r="C26162" s="2"/>
    </row>
    <row r="26163" spans="3:3" x14ac:dyDescent="0.2">
      <c r="C26163" s="2"/>
    </row>
    <row r="26164" spans="3:3" x14ac:dyDescent="0.2">
      <c r="C26164" s="2"/>
    </row>
    <row r="26165" spans="3:3" x14ac:dyDescent="0.2">
      <c r="C26165" s="2"/>
    </row>
    <row r="26166" spans="3:3" x14ac:dyDescent="0.2">
      <c r="C26166" s="2"/>
    </row>
    <row r="26167" spans="3:3" x14ac:dyDescent="0.2">
      <c r="C26167" s="2"/>
    </row>
    <row r="26168" spans="3:3" x14ac:dyDescent="0.2">
      <c r="C26168" s="2"/>
    </row>
    <row r="26169" spans="3:3" x14ac:dyDescent="0.2">
      <c r="C26169" s="2"/>
    </row>
    <row r="26170" spans="3:3" x14ac:dyDescent="0.2">
      <c r="C26170" s="2"/>
    </row>
    <row r="26171" spans="3:3" x14ac:dyDescent="0.2">
      <c r="C26171" s="2"/>
    </row>
    <row r="26172" spans="3:3" x14ac:dyDescent="0.2">
      <c r="C26172" s="2"/>
    </row>
    <row r="26173" spans="3:3" x14ac:dyDescent="0.2">
      <c r="C26173" s="2"/>
    </row>
    <row r="26174" spans="3:3" x14ac:dyDescent="0.2">
      <c r="C26174" s="2"/>
    </row>
    <row r="26175" spans="3:3" x14ac:dyDescent="0.2">
      <c r="C26175" s="2"/>
    </row>
    <row r="26176" spans="3:3" x14ac:dyDescent="0.2">
      <c r="C26176" s="2"/>
    </row>
    <row r="26177" spans="3:3" x14ac:dyDescent="0.2">
      <c r="C26177" s="2"/>
    </row>
    <row r="26178" spans="3:3" x14ac:dyDescent="0.2">
      <c r="C26178" s="2"/>
    </row>
    <row r="26179" spans="3:3" x14ac:dyDescent="0.2">
      <c r="C26179" s="2"/>
    </row>
    <row r="26180" spans="3:3" x14ac:dyDescent="0.2">
      <c r="C26180" s="2"/>
    </row>
    <row r="26181" spans="3:3" x14ac:dyDescent="0.2">
      <c r="C26181" s="2"/>
    </row>
    <row r="26182" spans="3:3" x14ac:dyDescent="0.2">
      <c r="C26182" s="2"/>
    </row>
    <row r="26183" spans="3:3" x14ac:dyDescent="0.2">
      <c r="C26183" s="2"/>
    </row>
    <row r="26184" spans="3:3" x14ac:dyDescent="0.2">
      <c r="C26184" s="2"/>
    </row>
    <row r="26185" spans="3:3" x14ac:dyDescent="0.2">
      <c r="C26185" s="2"/>
    </row>
    <row r="26186" spans="3:3" x14ac:dyDescent="0.2">
      <c r="C26186" s="2"/>
    </row>
    <row r="26187" spans="3:3" x14ac:dyDescent="0.2">
      <c r="C26187" s="2"/>
    </row>
    <row r="26188" spans="3:3" x14ac:dyDescent="0.2">
      <c r="C26188" s="2"/>
    </row>
    <row r="26189" spans="3:3" x14ac:dyDescent="0.2">
      <c r="C26189" s="2"/>
    </row>
    <row r="26190" spans="3:3" x14ac:dyDescent="0.2">
      <c r="C26190" s="2"/>
    </row>
    <row r="26191" spans="3:3" x14ac:dyDescent="0.2">
      <c r="C26191" s="2"/>
    </row>
    <row r="26192" spans="3:3" x14ac:dyDescent="0.2">
      <c r="C26192" s="2"/>
    </row>
    <row r="26193" spans="3:3" x14ac:dyDescent="0.2">
      <c r="C26193" s="2"/>
    </row>
    <row r="26194" spans="3:3" x14ac:dyDescent="0.2">
      <c r="C26194" s="2"/>
    </row>
    <row r="26195" spans="3:3" x14ac:dyDescent="0.2">
      <c r="C26195" s="2"/>
    </row>
    <row r="26196" spans="3:3" x14ac:dyDescent="0.2">
      <c r="C26196" s="2"/>
    </row>
    <row r="26197" spans="3:3" x14ac:dyDescent="0.2">
      <c r="C26197" s="2"/>
    </row>
    <row r="26198" spans="3:3" x14ac:dyDescent="0.2">
      <c r="C26198" s="2"/>
    </row>
    <row r="26199" spans="3:3" x14ac:dyDescent="0.2">
      <c r="C26199" s="2"/>
    </row>
    <row r="26200" spans="3:3" x14ac:dyDescent="0.2">
      <c r="C26200" s="2"/>
    </row>
    <row r="26201" spans="3:3" x14ac:dyDescent="0.2">
      <c r="C26201" s="2"/>
    </row>
    <row r="26202" spans="3:3" x14ac:dyDescent="0.2">
      <c r="C26202" s="2"/>
    </row>
    <row r="26203" spans="3:3" x14ac:dyDescent="0.2">
      <c r="C26203" s="2"/>
    </row>
    <row r="26204" spans="3:3" x14ac:dyDescent="0.2">
      <c r="C26204" s="2"/>
    </row>
    <row r="26205" spans="3:3" x14ac:dyDescent="0.2">
      <c r="C26205" s="2"/>
    </row>
    <row r="26206" spans="3:3" x14ac:dyDescent="0.2">
      <c r="C26206" s="2"/>
    </row>
    <row r="26207" spans="3:3" x14ac:dyDescent="0.2">
      <c r="C26207" s="2"/>
    </row>
    <row r="26208" spans="3:3" x14ac:dyDescent="0.2">
      <c r="C26208" s="2"/>
    </row>
    <row r="26209" spans="3:3" x14ac:dyDescent="0.2">
      <c r="C26209" s="2"/>
    </row>
    <row r="26210" spans="3:3" x14ac:dyDescent="0.2">
      <c r="C26210" s="2"/>
    </row>
    <row r="26211" spans="3:3" x14ac:dyDescent="0.2">
      <c r="C26211" s="2"/>
    </row>
    <row r="26212" spans="3:3" x14ac:dyDescent="0.2">
      <c r="C26212" s="2"/>
    </row>
    <row r="26213" spans="3:3" x14ac:dyDescent="0.2">
      <c r="C26213" s="2"/>
    </row>
    <row r="26214" spans="3:3" x14ac:dyDescent="0.2">
      <c r="C26214" s="2"/>
    </row>
    <row r="26215" spans="3:3" x14ac:dyDescent="0.2">
      <c r="C26215" s="2"/>
    </row>
    <row r="26216" spans="3:3" x14ac:dyDescent="0.2">
      <c r="C26216" s="2"/>
    </row>
    <row r="26217" spans="3:3" x14ac:dyDescent="0.2">
      <c r="C26217" s="2"/>
    </row>
    <row r="26218" spans="3:3" x14ac:dyDescent="0.2">
      <c r="C26218" s="2"/>
    </row>
    <row r="26219" spans="3:3" x14ac:dyDescent="0.2">
      <c r="C26219" s="2"/>
    </row>
    <row r="26220" spans="3:3" x14ac:dyDescent="0.2">
      <c r="C26220" s="2"/>
    </row>
    <row r="26221" spans="3:3" x14ac:dyDescent="0.2">
      <c r="C26221" s="2"/>
    </row>
    <row r="26222" spans="3:3" x14ac:dyDescent="0.2">
      <c r="C26222" s="2"/>
    </row>
    <row r="26223" spans="3:3" x14ac:dyDescent="0.2">
      <c r="C26223" s="2"/>
    </row>
    <row r="26224" spans="3:3" x14ac:dyDescent="0.2">
      <c r="C26224" s="2"/>
    </row>
    <row r="26225" spans="3:3" x14ac:dyDescent="0.2">
      <c r="C26225" s="2"/>
    </row>
    <row r="26226" spans="3:3" x14ac:dyDescent="0.2">
      <c r="C26226" s="2"/>
    </row>
    <row r="26227" spans="3:3" x14ac:dyDescent="0.2">
      <c r="C26227" s="2"/>
    </row>
    <row r="26228" spans="3:3" x14ac:dyDescent="0.2">
      <c r="C26228" s="2"/>
    </row>
    <row r="26229" spans="3:3" x14ac:dyDescent="0.2">
      <c r="C26229" s="2"/>
    </row>
    <row r="26230" spans="3:3" x14ac:dyDescent="0.2">
      <c r="C26230" s="2"/>
    </row>
    <row r="26231" spans="3:3" x14ac:dyDescent="0.2">
      <c r="C26231" s="2"/>
    </row>
    <row r="26232" spans="3:3" x14ac:dyDescent="0.2">
      <c r="C26232" s="2"/>
    </row>
    <row r="26233" spans="3:3" x14ac:dyDescent="0.2">
      <c r="C26233" s="2"/>
    </row>
    <row r="26234" spans="3:3" x14ac:dyDescent="0.2">
      <c r="C26234" s="2"/>
    </row>
    <row r="26235" spans="3:3" x14ac:dyDescent="0.2">
      <c r="C26235" s="2"/>
    </row>
    <row r="26236" spans="3:3" x14ac:dyDescent="0.2">
      <c r="C26236" s="2"/>
    </row>
    <row r="26237" spans="3:3" x14ac:dyDescent="0.2">
      <c r="C26237" s="2"/>
    </row>
    <row r="26238" spans="3:3" x14ac:dyDescent="0.2">
      <c r="C26238" s="2"/>
    </row>
    <row r="26239" spans="3:3" x14ac:dyDescent="0.2">
      <c r="C26239" s="2"/>
    </row>
    <row r="26240" spans="3:3" x14ac:dyDescent="0.2">
      <c r="C26240" s="2"/>
    </row>
    <row r="26241" spans="3:3" x14ac:dyDescent="0.2">
      <c r="C26241" s="2"/>
    </row>
    <row r="26242" spans="3:3" x14ac:dyDescent="0.2">
      <c r="C26242" s="2"/>
    </row>
    <row r="26243" spans="3:3" x14ac:dyDescent="0.2">
      <c r="C26243" s="2"/>
    </row>
    <row r="26244" spans="3:3" x14ac:dyDescent="0.2">
      <c r="C26244" s="2"/>
    </row>
    <row r="26245" spans="3:3" x14ac:dyDescent="0.2">
      <c r="C26245" s="2"/>
    </row>
    <row r="26246" spans="3:3" x14ac:dyDescent="0.2">
      <c r="C26246" s="2"/>
    </row>
    <row r="26247" spans="3:3" x14ac:dyDescent="0.2">
      <c r="C26247" s="2"/>
    </row>
    <row r="26248" spans="3:3" x14ac:dyDescent="0.2">
      <c r="C26248" s="2"/>
    </row>
    <row r="26249" spans="3:3" x14ac:dyDescent="0.2">
      <c r="C26249" s="2"/>
    </row>
    <row r="26250" spans="3:3" x14ac:dyDescent="0.2">
      <c r="C26250" s="2"/>
    </row>
    <row r="26251" spans="3:3" x14ac:dyDescent="0.2">
      <c r="C26251" s="2"/>
    </row>
    <row r="26252" spans="3:3" x14ac:dyDescent="0.2">
      <c r="C26252" s="2"/>
    </row>
    <row r="26253" spans="3:3" x14ac:dyDescent="0.2">
      <c r="C26253" s="2"/>
    </row>
    <row r="26254" spans="3:3" x14ac:dyDescent="0.2">
      <c r="C26254" s="2"/>
    </row>
    <row r="26255" spans="3:3" x14ac:dyDescent="0.2">
      <c r="C26255" s="2"/>
    </row>
    <row r="26256" spans="3:3" x14ac:dyDescent="0.2">
      <c r="C26256" s="2"/>
    </row>
    <row r="26257" spans="3:3" x14ac:dyDescent="0.2">
      <c r="C26257" s="2"/>
    </row>
    <row r="26258" spans="3:3" x14ac:dyDescent="0.2">
      <c r="C26258" s="2"/>
    </row>
    <row r="26259" spans="3:3" x14ac:dyDescent="0.2">
      <c r="C26259" s="2"/>
    </row>
    <row r="26260" spans="3:3" x14ac:dyDescent="0.2">
      <c r="C26260" s="2"/>
    </row>
    <row r="26261" spans="3:3" x14ac:dyDescent="0.2">
      <c r="C26261" s="2"/>
    </row>
    <row r="26262" spans="3:3" x14ac:dyDescent="0.2">
      <c r="C26262" s="2"/>
    </row>
    <row r="26263" spans="3:3" x14ac:dyDescent="0.2">
      <c r="C26263" s="2"/>
    </row>
    <row r="26264" spans="3:3" x14ac:dyDescent="0.2">
      <c r="C26264" s="2"/>
    </row>
    <row r="26265" spans="3:3" x14ac:dyDescent="0.2">
      <c r="C26265" s="2"/>
    </row>
    <row r="26266" spans="3:3" x14ac:dyDescent="0.2">
      <c r="C26266" s="2"/>
    </row>
    <row r="26267" spans="3:3" x14ac:dyDescent="0.2">
      <c r="C26267" s="2"/>
    </row>
    <row r="26268" spans="3:3" x14ac:dyDescent="0.2">
      <c r="C26268" s="2"/>
    </row>
    <row r="26269" spans="3:3" x14ac:dyDescent="0.2">
      <c r="C26269" s="2"/>
    </row>
    <row r="26270" spans="3:3" x14ac:dyDescent="0.2">
      <c r="C26270" s="2"/>
    </row>
    <row r="26271" spans="3:3" x14ac:dyDescent="0.2">
      <c r="C26271" s="2"/>
    </row>
    <row r="26272" spans="3:3" x14ac:dyDescent="0.2">
      <c r="C26272" s="2"/>
    </row>
    <row r="26273" spans="3:3" x14ac:dyDescent="0.2">
      <c r="C26273" s="2"/>
    </row>
    <row r="26274" spans="3:3" x14ac:dyDescent="0.2">
      <c r="C26274" s="2"/>
    </row>
    <row r="26275" spans="3:3" x14ac:dyDescent="0.2">
      <c r="C26275" s="2"/>
    </row>
    <row r="26276" spans="3:3" x14ac:dyDescent="0.2">
      <c r="C26276" s="2"/>
    </row>
    <row r="26277" spans="3:3" x14ac:dyDescent="0.2">
      <c r="C26277" s="2"/>
    </row>
    <row r="26278" spans="3:3" x14ac:dyDescent="0.2">
      <c r="C26278" s="2"/>
    </row>
    <row r="26279" spans="3:3" x14ac:dyDescent="0.2">
      <c r="C26279" s="2"/>
    </row>
    <row r="26280" spans="3:3" x14ac:dyDescent="0.2">
      <c r="C26280" s="2"/>
    </row>
    <row r="26281" spans="3:3" x14ac:dyDescent="0.2">
      <c r="C26281" s="2"/>
    </row>
    <row r="26282" spans="3:3" x14ac:dyDescent="0.2">
      <c r="C26282" s="2"/>
    </row>
    <row r="26283" spans="3:3" x14ac:dyDescent="0.2">
      <c r="C26283" s="2"/>
    </row>
    <row r="26284" spans="3:3" x14ac:dyDescent="0.2">
      <c r="C26284" s="2"/>
    </row>
    <row r="26285" spans="3:3" x14ac:dyDescent="0.2">
      <c r="C26285" s="2"/>
    </row>
    <row r="26286" spans="3:3" x14ac:dyDescent="0.2">
      <c r="C26286" s="2"/>
    </row>
    <row r="26287" spans="3:3" x14ac:dyDescent="0.2">
      <c r="C26287" s="2"/>
    </row>
    <row r="26288" spans="3:3" x14ac:dyDescent="0.2">
      <c r="C26288" s="2"/>
    </row>
    <row r="26289" spans="3:3" x14ac:dyDescent="0.2">
      <c r="C26289" s="2"/>
    </row>
    <row r="26290" spans="3:3" x14ac:dyDescent="0.2">
      <c r="C26290" s="2"/>
    </row>
    <row r="26291" spans="3:3" x14ac:dyDescent="0.2">
      <c r="C26291" s="2"/>
    </row>
    <row r="26292" spans="3:3" x14ac:dyDescent="0.2">
      <c r="C26292" s="2"/>
    </row>
    <row r="26293" spans="3:3" x14ac:dyDescent="0.2">
      <c r="C26293" s="2"/>
    </row>
    <row r="26294" spans="3:3" x14ac:dyDescent="0.2">
      <c r="C26294" s="2"/>
    </row>
    <row r="26295" spans="3:3" x14ac:dyDescent="0.2">
      <c r="C26295" s="2"/>
    </row>
    <row r="26296" spans="3:3" x14ac:dyDescent="0.2">
      <c r="C26296" s="2"/>
    </row>
    <row r="26297" spans="3:3" x14ac:dyDescent="0.2">
      <c r="C26297" s="2"/>
    </row>
    <row r="26298" spans="3:3" x14ac:dyDescent="0.2">
      <c r="C26298" s="2"/>
    </row>
    <row r="26299" spans="3:3" x14ac:dyDescent="0.2">
      <c r="C26299" s="2"/>
    </row>
    <row r="26300" spans="3:3" x14ac:dyDescent="0.2">
      <c r="C26300" s="2"/>
    </row>
    <row r="26301" spans="3:3" x14ac:dyDescent="0.2">
      <c r="C26301" s="2"/>
    </row>
    <row r="26302" spans="3:3" x14ac:dyDescent="0.2">
      <c r="C26302" s="2"/>
    </row>
    <row r="26303" spans="3:3" x14ac:dyDescent="0.2">
      <c r="C26303" s="2"/>
    </row>
    <row r="26304" spans="3:3" x14ac:dyDescent="0.2">
      <c r="C26304" s="2"/>
    </row>
    <row r="26305" spans="3:3" x14ac:dyDescent="0.2">
      <c r="C26305" s="2"/>
    </row>
    <row r="26306" spans="3:3" x14ac:dyDescent="0.2">
      <c r="C26306" s="2"/>
    </row>
    <row r="26307" spans="3:3" x14ac:dyDescent="0.2">
      <c r="C26307" s="2"/>
    </row>
    <row r="26308" spans="3:3" x14ac:dyDescent="0.2">
      <c r="C26308" s="2"/>
    </row>
    <row r="26309" spans="3:3" x14ac:dyDescent="0.2">
      <c r="C26309" s="2"/>
    </row>
    <row r="26310" spans="3:3" x14ac:dyDescent="0.2">
      <c r="C26310" s="2"/>
    </row>
    <row r="26311" spans="3:3" x14ac:dyDescent="0.2">
      <c r="C26311" s="2"/>
    </row>
    <row r="26312" spans="3:3" x14ac:dyDescent="0.2">
      <c r="C26312" s="2"/>
    </row>
    <row r="26313" spans="3:3" x14ac:dyDescent="0.2">
      <c r="C26313" s="2"/>
    </row>
    <row r="26314" spans="3:3" x14ac:dyDescent="0.2">
      <c r="C26314" s="2"/>
    </row>
    <row r="26315" spans="3:3" x14ac:dyDescent="0.2">
      <c r="C26315" s="2"/>
    </row>
    <row r="26316" spans="3:3" x14ac:dyDescent="0.2">
      <c r="C26316" s="2"/>
    </row>
    <row r="26317" spans="3:3" x14ac:dyDescent="0.2">
      <c r="C26317" s="2"/>
    </row>
    <row r="26318" spans="3:3" x14ac:dyDescent="0.2">
      <c r="C26318" s="2"/>
    </row>
    <row r="26319" spans="3:3" x14ac:dyDescent="0.2">
      <c r="C26319" s="2"/>
    </row>
    <row r="26320" spans="3:3" x14ac:dyDescent="0.2">
      <c r="C26320" s="2"/>
    </row>
    <row r="26321" spans="3:3" x14ac:dyDescent="0.2">
      <c r="C26321" s="2"/>
    </row>
    <row r="26322" spans="3:3" x14ac:dyDescent="0.2">
      <c r="C26322" s="2"/>
    </row>
    <row r="26323" spans="3:3" x14ac:dyDescent="0.2">
      <c r="C26323" s="2"/>
    </row>
    <row r="26324" spans="3:3" x14ac:dyDescent="0.2">
      <c r="C26324" s="2"/>
    </row>
    <row r="26325" spans="3:3" x14ac:dyDescent="0.2">
      <c r="C26325" s="2"/>
    </row>
    <row r="26326" spans="3:3" x14ac:dyDescent="0.2">
      <c r="C26326" s="2"/>
    </row>
    <row r="26327" spans="3:3" x14ac:dyDescent="0.2">
      <c r="C26327" s="2"/>
    </row>
    <row r="26328" spans="3:3" x14ac:dyDescent="0.2">
      <c r="C26328" s="2"/>
    </row>
    <row r="26329" spans="3:3" x14ac:dyDescent="0.2">
      <c r="C26329" s="2"/>
    </row>
    <row r="26330" spans="3:3" x14ac:dyDescent="0.2">
      <c r="C26330" s="2"/>
    </row>
    <row r="26331" spans="3:3" x14ac:dyDescent="0.2">
      <c r="C26331" s="2"/>
    </row>
    <row r="26332" spans="3:3" x14ac:dyDescent="0.2">
      <c r="C26332" s="2"/>
    </row>
    <row r="26333" spans="3:3" x14ac:dyDescent="0.2">
      <c r="C26333" s="2"/>
    </row>
    <row r="26334" spans="3:3" x14ac:dyDescent="0.2">
      <c r="C26334" s="2"/>
    </row>
    <row r="26335" spans="3:3" x14ac:dyDescent="0.2">
      <c r="C26335" s="2"/>
    </row>
    <row r="26336" spans="3:3" x14ac:dyDescent="0.2">
      <c r="C26336" s="2"/>
    </row>
    <row r="26337" spans="3:3" x14ac:dyDescent="0.2">
      <c r="C26337" s="2"/>
    </row>
    <row r="26338" spans="3:3" x14ac:dyDescent="0.2">
      <c r="C26338" s="2"/>
    </row>
    <row r="26339" spans="3:3" x14ac:dyDescent="0.2">
      <c r="C26339" s="2"/>
    </row>
    <row r="26340" spans="3:3" x14ac:dyDescent="0.2">
      <c r="C26340" s="2"/>
    </row>
    <row r="26341" spans="3:3" x14ac:dyDescent="0.2">
      <c r="C26341" s="2"/>
    </row>
    <row r="26342" spans="3:3" x14ac:dyDescent="0.2">
      <c r="C26342" s="2"/>
    </row>
    <row r="26343" spans="3:3" x14ac:dyDescent="0.2">
      <c r="C26343" s="2"/>
    </row>
    <row r="26344" spans="3:3" x14ac:dyDescent="0.2">
      <c r="C26344" s="2"/>
    </row>
    <row r="26345" spans="3:3" x14ac:dyDescent="0.2">
      <c r="C26345" s="2"/>
    </row>
    <row r="26346" spans="3:3" x14ac:dyDescent="0.2">
      <c r="C26346" s="2"/>
    </row>
    <row r="26347" spans="3:3" x14ac:dyDescent="0.2">
      <c r="C26347" s="2"/>
    </row>
    <row r="26348" spans="3:3" x14ac:dyDescent="0.2">
      <c r="C26348" s="2"/>
    </row>
    <row r="26349" spans="3:3" x14ac:dyDescent="0.2">
      <c r="C26349" s="2"/>
    </row>
    <row r="26350" spans="3:3" x14ac:dyDescent="0.2">
      <c r="C26350" s="2"/>
    </row>
    <row r="26351" spans="3:3" x14ac:dyDescent="0.2">
      <c r="C26351" s="2"/>
    </row>
    <row r="26352" spans="3:3" x14ac:dyDescent="0.2">
      <c r="C26352" s="2"/>
    </row>
    <row r="26353" spans="3:3" x14ac:dyDescent="0.2">
      <c r="C26353" s="2"/>
    </row>
    <row r="26354" spans="3:3" x14ac:dyDescent="0.2">
      <c r="C26354" s="2"/>
    </row>
    <row r="26355" spans="3:3" x14ac:dyDescent="0.2">
      <c r="C26355" s="2"/>
    </row>
    <row r="26356" spans="3:3" x14ac:dyDescent="0.2">
      <c r="C26356" s="2"/>
    </row>
    <row r="26357" spans="3:3" x14ac:dyDescent="0.2">
      <c r="C26357" s="2"/>
    </row>
    <row r="26358" spans="3:3" x14ac:dyDescent="0.2">
      <c r="C26358" s="2"/>
    </row>
    <row r="26359" spans="3:3" x14ac:dyDescent="0.2">
      <c r="C26359" s="2"/>
    </row>
    <row r="26360" spans="3:3" x14ac:dyDescent="0.2">
      <c r="C26360" s="2"/>
    </row>
    <row r="26361" spans="3:3" x14ac:dyDescent="0.2">
      <c r="C26361" s="2"/>
    </row>
    <row r="26362" spans="3:3" x14ac:dyDescent="0.2">
      <c r="C26362" s="2"/>
    </row>
    <row r="26363" spans="3:3" x14ac:dyDescent="0.2">
      <c r="C26363" s="2"/>
    </row>
    <row r="26364" spans="3:3" x14ac:dyDescent="0.2">
      <c r="C26364" s="2"/>
    </row>
    <row r="26365" spans="3:3" x14ac:dyDescent="0.2">
      <c r="C26365" s="2"/>
    </row>
    <row r="26366" spans="3:3" x14ac:dyDescent="0.2">
      <c r="C26366" s="2"/>
    </row>
    <row r="26367" spans="3:3" x14ac:dyDescent="0.2">
      <c r="C26367" s="2"/>
    </row>
    <row r="26368" spans="3:3" x14ac:dyDescent="0.2">
      <c r="C26368" s="2"/>
    </row>
    <row r="26369" spans="3:3" x14ac:dyDescent="0.2">
      <c r="C26369" s="2"/>
    </row>
    <row r="26370" spans="3:3" x14ac:dyDescent="0.2">
      <c r="C26370" s="2"/>
    </row>
    <row r="26371" spans="3:3" x14ac:dyDescent="0.2">
      <c r="C26371" s="2"/>
    </row>
    <row r="26372" spans="3:3" x14ac:dyDescent="0.2">
      <c r="C26372" s="2"/>
    </row>
    <row r="26373" spans="3:3" x14ac:dyDescent="0.2">
      <c r="C26373" s="2"/>
    </row>
    <row r="26374" spans="3:3" x14ac:dyDescent="0.2">
      <c r="C26374" s="2"/>
    </row>
    <row r="26375" spans="3:3" x14ac:dyDescent="0.2">
      <c r="C26375" s="2"/>
    </row>
    <row r="26376" spans="3:3" x14ac:dyDescent="0.2">
      <c r="C26376" s="2"/>
    </row>
    <row r="26377" spans="3:3" x14ac:dyDescent="0.2">
      <c r="C26377" s="2"/>
    </row>
    <row r="26378" spans="3:3" x14ac:dyDescent="0.2">
      <c r="C26378" s="2"/>
    </row>
    <row r="26379" spans="3:3" x14ac:dyDescent="0.2">
      <c r="C26379" s="2"/>
    </row>
    <row r="26380" spans="3:3" x14ac:dyDescent="0.2">
      <c r="C26380" s="2"/>
    </row>
    <row r="26381" spans="3:3" x14ac:dyDescent="0.2">
      <c r="C26381" s="2"/>
    </row>
    <row r="26382" spans="3:3" x14ac:dyDescent="0.2">
      <c r="C26382" s="2"/>
    </row>
    <row r="26383" spans="3:3" x14ac:dyDescent="0.2">
      <c r="C26383" s="2"/>
    </row>
    <row r="26384" spans="3:3" x14ac:dyDescent="0.2">
      <c r="C26384" s="2"/>
    </row>
    <row r="26385" spans="3:3" x14ac:dyDescent="0.2">
      <c r="C26385" s="2"/>
    </row>
    <row r="26386" spans="3:3" x14ac:dyDescent="0.2">
      <c r="C26386" s="2"/>
    </row>
    <row r="26387" spans="3:3" x14ac:dyDescent="0.2">
      <c r="C26387" s="2"/>
    </row>
    <row r="26388" spans="3:3" x14ac:dyDescent="0.2">
      <c r="C26388" s="2"/>
    </row>
    <row r="26389" spans="3:3" x14ac:dyDescent="0.2">
      <c r="C26389" s="2"/>
    </row>
    <row r="26390" spans="3:3" x14ac:dyDescent="0.2">
      <c r="C26390" s="2"/>
    </row>
    <row r="26391" spans="3:3" x14ac:dyDescent="0.2">
      <c r="C26391" s="2"/>
    </row>
    <row r="26392" spans="3:3" x14ac:dyDescent="0.2">
      <c r="C26392" s="2"/>
    </row>
    <row r="26393" spans="3:3" x14ac:dyDescent="0.2">
      <c r="C26393" s="2"/>
    </row>
    <row r="26394" spans="3:3" x14ac:dyDescent="0.2">
      <c r="C26394" s="2"/>
    </row>
    <row r="26395" spans="3:3" x14ac:dyDescent="0.2">
      <c r="C26395" s="2"/>
    </row>
    <row r="26396" spans="3:3" x14ac:dyDescent="0.2">
      <c r="C26396" s="2"/>
    </row>
    <row r="26397" spans="3:3" x14ac:dyDescent="0.2">
      <c r="C26397" s="2"/>
    </row>
    <row r="26398" spans="3:3" x14ac:dyDescent="0.2">
      <c r="C26398" s="2"/>
    </row>
    <row r="26399" spans="3:3" x14ac:dyDescent="0.2">
      <c r="C26399" s="2"/>
    </row>
    <row r="26400" spans="3:3" x14ac:dyDescent="0.2">
      <c r="C26400" s="2"/>
    </row>
    <row r="26401" spans="3:3" x14ac:dyDescent="0.2">
      <c r="C26401" s="2"/>
    </row>
    <row r="26402" spans="3:3" x14ac:dyDescent="0.2">
      <c r="C26402" s="2"/>
    </row>
    <row r="26403" spans="3:3" x14ac:dyDescent="0.2">
      <c r="C26403" s="2"/>
    </row>
    <row r="26404" spans="3:3" x14ac:dyDescent="0.2">
      <c r="C26404" s="2"/>
    </row>
    <row r="26405" spans="3:3" x14ac:dyDescent="0.2">
      <c r="C26405" s="2"/>
    </row>
    <row r="26406" spans="3:3" x14ac:dyDescent="0.2">
      <c r="C26406" s="2"/>
    </row>
    <row r="26407" spans="3:3" x14ac:dyDescent="0.2">
      <c r="C26407" s="2"/>
    </row>
    <row r="26408" spans="3:3" x14ac:dyDescent="0.2">
      <c r="C26408" s="2"/>
    </row>
    <row r="26409" spans="3:3" x14ac:dyDescent="0.2">
      <c r="C26409" s="2"/>
    </row>
    <row r="26410" spans="3:3" x14ac:dyDescent="0.2">
      <c r="C26410" s="2"/>
    </row>
    <row r="26411" spans="3:3" x14ac:dyDescent="0.2">
      <c r="C26411" s="2"/>
    </row>
    <row r="26412" spans="3:3" x14ac:dyDescent="0.2">
      <c r="C26412" s="2"/>
    </row>
    <row r="26413" spans="3:3" x14ac:dyDescent="0.2">
      <c r="C26413" s="2"/>
    </row>
    <row r="26414" spans="3:3" x14ac:dyDescent="0.2">
      <c r="C26414" s="2"/>
    </row>
    <row r="26415" spans="3:3" x14ac:dyDescent="0.2">
      <c r="C26415" s="2"/>
    </row>
    <row r="26416" spans="3:3" x14ac:dyDescent="0.2">
      <c r="C26416" s="2"/>
    </row>
    <row r="26417" spans="3:3" x14ac:dyDescent="0.2">
      <c r="C26417" s="2"/>
    </row>
    <row r="26418" spans="3:3" x14ac:dyDescent="0.2">
      <c r="C26418" s="2"/>
    </row>
    <row r="26419" spans="3:3" x14ac:dyDescent="0.2">
      <c r="C26419" s="2"/>
    </row>
    <row r="26420" spans="3:3" x14ac:dyDescent="0.2">
      <c r="C26420" s="2"/>
    </row>
    <row r="26421" spans="3:3" x14ac:dyDescent="0.2">
      <c r="C26421" s="2"/>
    </row>
    <row r="26422" spans="3:3" x14ac:dyDescent="0.2">
      <c r="C26422" s="2"/>
    </row>
    <row r="26423" spans="3:3" x14ac:dyDescent="0.2">
      <c r="C26423" s="2"/>
    </row>
    <row r="26424" spans="3:3" x14ac:dyDescent="0.2">
      <c r="C26424" s="2"/>
    </row>
    <row r="26425" spans="3:3" x14ac:dyDescent="0.2">
      <c r="C26425" s="2"/>
    </row>
    <row r="26426" spans="3:3" x14ac:dyDescent="0.2">
      <c r="C26426" s="2"/>
    </row>
    <row r="26427" spans="3:3" x14ac:dyDescent="0.2">
      <c r="C26427" s="2"/>
    </row>
    <row r="26428" spans="3:3" x14ac:dyDescent="0.2">
      <c r="C26428" s="2"/>
    </row>
    <row r="26429" spans="3:3" x14ac:dyDescent="0.2">
      <c r="C26429" s="2"/>
    </row>
    <row r="26430" spans="3:3" x14ac:dyDescent="0.2">
      <c r="C26430" s="2"/>
    </row>
    <row r="26431" spans="3:3" x14ac:dyDescent="0.2">
      <c r="C26431" s="2"/>
    </row>
    <row r="26432" spans="3:3" x14ac:dyDescent="0.2">
      <c r="C26432" s="2"/>
    </row>
    <row r="26433" spans="3:3" x14ac:dyDescent="0.2">
      <c r="C26433" s="2"/>
    </row>
    <row r="26434" spans="3:3" x14ac:dyDescent="0.2">
      <c r="C26434" s="2"/>
    </row>
    <row r="26435" spans="3:3" x14ac:dyDescent="0.2">
      <c r="C26435" s="2"/>
    </row>
    <row r="26436" spans="3:3" x14ac:dyDescent="0.2">
      <c r="C26436" s="2"/>
    </row>
    <row r="26437" spans="3:3" x14ac:dyDescent="0.2">
      <c r="C26437" s="2"/>
    </row>
    <row r="26438" spans="3:3" x14ac:dyDescent="0.2">
      <c r="C26438" s="2"/>
    </row>
    <row r="26439" spans="3:3" x14ac:dyDescent="0.2">
      <c r="C26439" s="2"/>
    </row>
    <row r="26440" spans="3:3" x14ac:dyDescent="0.2">
      <c r="C26440" s="2"/>
    </row>
    <row r="26441" spans="3:3" x14ac:dyDescent="0.2">
      <c r="C26441" s="2"/>
    </row>
    <row r="26442" spans="3:3" x14ac:dyDescent="0.2">
      <c r="C26442" s="2"/>
    </row>
    <row r="26443" spans="3:3" x14ac:dyDescent="0.2">
      <c r="C26443" s="2"/>
    </row>
    <row r="26444" spans="3:3" x14ac:dyDescent="0.2">
      <c r="C26444" s="2"/>
    </row>
    <row r="26445" spans="3:3" x14ac:dyDescent="0.2">
      <c r="C26445" s="2"/>
    </row>
    <row r="26446" spans="3:3" x14ac:dyDescent="0.2">
      <c r="C26446" s="2"/>
    </row>
    <row r="26447" spans="3:3" x14ac:dyDescent="0.2">
      <c r="C26447" s="2"/>
    </row>
    <row r="26448" spans="3:3" x14ac:dyDescent="0.2">
      <c r="C26448" s="2"/>
    </row>
    <row r="26449" spans="3:3" x14ac:dyDescent="0.2">
      <c r="C26449" s="2"/>
    </row>
    <row r="26450" spans="3:3" x14ac:dyDescent="0.2">
      <c r="C26450" s="2"/>
    </row>
    <row r="26451" spans="3:3" x14ac:dyDescent="0.2">
      <c r="C26451" s="2"/>
    </row>
    <row r="26452" spans="3:3" x14ac:dyDescent="0.2">
      <c r="C26452" s="2"/>
    </row>
    <row r="26453" spans="3:3" x14ac:dyDescent="0.2">
      <c r="C26453" s="2"/>
    </row>
    <row r="26454" spans="3:3" x14ac:dyDescent="0.2">
      <c r="C26454" s="2"/>
    </row>
    <row r="26455" spans="3:3" x14ac:dyDescent="0.2">
      <c r="C26455" s="2"/>
    </row>
    <row r="26456" spans="3:3" x14ac:dyDescent="0.2">
      <c r="C26456" s="2"/>
    </row>
    <row r="26457" spans="3:3" x14ac:dyDescent="0.2">
      <c r="C26457" s="2"/>
    </row>
    <row r="26458" spans="3:3" x14ac:dyDescent="0.2">
      <c r="C26458" s="2"/>
    </row>
    <row r="26459" spans="3:3" x14ac:dyDescent="0.2">
      <c r="C26459" s="2"/>
    </row>
    <row r="26460" spans="3:3" x14ac:dyDescent="0.2">
      <c r="C26460" s="2"/>
    </row>
    <row r="26461" spans="3:3" x14ac:dyDescent="0.2">
      <c r="C26461" s="2"/>
    </row>
    <row r="26462" spans="3:3" x14ac:dyDescent="0.2">
      <c r="C26462" s="2"/>
    </row>
    <row r="26463" spans="3:3" x14ac:dyDescent="0.2">
      <c r="C26463" s="2"/>
    </row>
    <row r="26464" spans="3:3" x14ac:dyDescent="0.2">
      <c r="C26464" s="2"/>
    </row>
    <row r="26465" spans="3:3" x14ac:dyDescent="0.2">
      <c r="C26465" s="2"/>
    </row>
    <row r="26466" spans="3:3" x14ac:dyDescent="0.2">
      <c r="C26466" s="2"/>
    </row>
    <row r="26467" spans="3:3" x14ac:dyDescent="0.2">
      <c r="C26467" s="2"/>
    </row>
    <row r="26468" spans="3:3" x14ac:dyDescent="0.2">
      <c r="C26468" s="2"/>
    </row>
    <row r="26469" spans="3:3" x14ac:dyDescent="0.2">
      <c r="C26469" s="2"/>
    </row>
    <row r="26470" spans="3:3" x14ac:dyDescent="0.2">
      <c r="C26470" s="2"/>
    </row>
    <row r="26471" spans="3:3" x14ac:dyDescent="0.2">
      <c r="C26471" s="2"/>
    </row>
    <row r="26472" spans="3:3" x14ac:dyDescent="0.2">
      <c r="C26472" s="2"/>
    </row>
    <row r="26473" spans="3:3" x14ac:dyDescent="0.2">
      <c r="C26473" s="2"/>
    </row>
    <row r="26474" spans="3:3" x14ac:dyDescent="0.2">
      <c r="C26474" s="2"/>
    </row>
    <row r="26475" spans="3:3" x14ac:dyDescent="0.2">
      <c r="C26475" s="2"/>
    </row>
    <row r="26476" spans="3:3" x14ac:dyDescent="0.2">
      <c r="C26476" s="2"/>
    </row>
    <row r="26477" spans="3:3" x14ac:dyDescent="0.2">
      <c r="C26477" s="2"/>
    </row>
    <row r="26478" spans="3:3" x14ac:dyDescent="0.2">
      <c r="C26478" s="2"/>
    </row>
    <row r="26479" spans="3:3" x14ac:dyDescent="0.2">
      <c r="C26479" s="2"/>
    </row>
    <row r="26480" spans="3:3" x14ac:dyDescent="0.2">
      <c r="C26480" s="2"/>
    </row>
    <row r="26481" spans="3:3" x14ac:dyDescent="0.2">
      <c r="C26481" s="2"/>
    </row>
    <row r="26482" spans="3:3" x14ac:dyDescent="0.2">
      <c r="C26482" s="2"/>
    </row>
    <row r="26483" spans="3:3" x14ac:dyDescent="0.2">
      <c r="C26483" s="2"/>
    </row>
    <row r="26484" spans="3:3" x14ac:dyDescent="0.2">
      <c r="C26484" s="2"/>
    </row>
    <row r="26485" spans="3:3" x14ac:dyDescent="0.2">
      <c r="C26485" s="2"/>
    </row>
    <row r="26486" spans="3:3" x14ac:dyDescent="0.2">
      <c r="C26486" s="2"/>
    </row>
    <row r="26487" spans="3:3" x14ac:dyDescent="0.2">
      <c r="C26487" s="2"/>
    </row>
    <row r="26488" spans="3:3" x14ac:dyDescent="0.2">
      <c r="C26488" s="2"/>
    </row>
    <row r="26489" spans="3:3" x14ac:dyDescent="0.2">
      <c r="C26489" s="2"/>
    </row>
    <row r="26490" spans="3:3" x14ac:dyDescent="0.2">
      <c r="C26490" s="2"/>
    </row>
    <row r="26491" spans="3:3" x14ac:dyDescent="0.2">
      <c r="C26491" s="2"/>
    </row>
    <row r="26492" spans="3:3" x14ac:dyDescent="0.2">
      <c r="C26492" s="2"/>
    </row>
    <row r="26493" spans="3:3" x14ac:dyDescent="0.2">
      <c r="C26493" s="2"/>
    </row>
    <row r="26494" spans="3:3" x14ac:dyDescent="0.2">
      <c r="C26494" s="2"/>
    </row>
    <row r="26495" spans="3:3" x14ac:dyDescent="0.2">
      <c r="C26495" s="2"/>
    </row>
    <row r="26496" spans="3:3" x14ac:dyDescent="0.2">
      <c r="C26496" s="2"/>
    </row>
    <row r="26497" spans="3:3" x14ac:dyDescent="0.2">
      <c r="C26497" s="2"/>
    </row>
    <row r="26498" spans="3:3" x14ac:dyDescent="0.2">
      <c r="C26498" s="2"/>
    </row>
    <row r="26499" spans="3:3" x14ac:dyDescent="0.2">
      <c r="C26499" s="2"/>
    </row>
    <row r="26500" spans="3:3" x14ac:dyDescent="0.2">
      <c r="C26500" s="2"/>
    </row>
    <row r="26501" spans="3:3" x14ac:dyDescent="0.2">
      <c r="C26501" s="2"/>
    </row>
    <row r="26502" spans="3:3" x14ac:dyDescent="0.2">
      <c r="C26502" s="2"/>
    </row>
    <row r="26503" spans="3:3" x14ac:dyDescent="0.2">
      <c r="C26503" s="2"/>
    </row>
    <row r="26504" spans="3:3" x14ac:dyDescent="0.2">
      <c r="C26504" s="2"/>
    </row>
    <row r="26505" spans="3:3" x14ac:dyDescent="0.2">
      <c r="C26505" s="2"/>
    </row>
    <row r="26506" spans="3:3" x14ac:dyDescent="0.2">
      <c r="C26506" s="2"/>
    </row>
    <row r="26507" spans="3:3" x14ac:dyDescent="0.2">
      <c r="C26507" s="2"/>
    </row>
    <row r="26508" spans="3:3" x14ac:dyDescent="0.2">
      <c r="C26508" s="2"/>
    </row>
    <row r="26509" spans="3:3" x14ac:dyDescent="0.2">
      <c r="C26509" s="2"/>
    </row>
    <row r="26510" spans="3:3" x14ac:dyDescent="0.2">
      <c r="C26510" s="2"/>
    </row>
    <row r="26511" spans="3:3" x14ac:dyDescent="0.2">
      <c r="C26511" s="2"/>
    </row>
    <row r="26512" spans="3:3" x14ac:dyDescent="0.2">
      <c r="C26512" s="2"/>
    </row>
    <row r="26513" spans="3:3" x14ac:dyDescent="0.2">
      <c r="C26513" s="2"/>
    </row>
    <row r="26514" spans="3:3" x14ac:dyDescent="0.2">
      <c r="C26514" s="2"/>
    </row>
    <row r="26515" spans="3:3" x14ac:dyDescent="0.2">
      <c r="C26515" s="2"/>
    </row>
    <row r="26516" spans="3:3" x14ac:dyDescent="0.2">
      <c r="C26516" s="2"/>
    </row>
    <row r="26517" spans="3:3" x14ac:dyDescent="0.2">
      <c r="C26517" s="2"/>
    </row>
    <row r="26518" spans="3:3" x14ac:dyDescent="0.2">
      <c r="C26518" s="2"/>
    </row>
    <row r="26519" spans="3:3" x14ac:dyDescent="0.2">
      <c r="C26519" s="2"/>
    </row>
    <row r="26520" spans="3:3" x14ac:dyDescent="0.2">
      <c r="C26520" s="2"/>
    </row>
    <row r="26521" spans="3:3" x14ac:dyDescent="0.2">
      <c r="C26521" s="2"/>
    </row>
    <row r="26522" spans="3:3" x14ac:dyDescent="0.2">
      <c r="C26522" s="2"/>
    </row>
    <row r="26523" spans="3:3" x14ac:dyDescent="0.2">
      <c r="C26523" s="2"/>
    </row>
    <row r="26524" spans="3:3" x14ac:dyDescent="0.2">
      <c r="C26524" s="2"/>
    </row>
    <row r="26525" spans="3:3" x14ac:dyDescent="0.2">
      <c r="C26525" s="2"/>
    </row>
    <row r="26526" spans="3:3" x14ac:dyDescent="0.2">
      <c r="C26526" s="2"/>
    </row>
    <row r="26527" spans="3:3" x14ac:dyDescent="0.2">
      <c r="C26527" s="2"/>
    </row>
    <row r="26528" spans="3:3" x14ac:dyDescent="0.2">
      <c r="C26528" s="2"/>
    </row>
    <row r="26529" spans="3:3" x14ac:dyDescent="0.2">
      <c r="C26529" s="2"/>
    </row>
    <row r="26530" spans="3:3" x14ac:dyDescent="0.2">
      <c r="C26530" s="2"/>
    </row>
    <row r="26531" spans="3:3" x14ac:dyDescent="0.2">
      <c r="C26531" s="2"/>
    </row>
    <row r="26532" spans="3:3" x14ac:dyDescent="0.2">
      <c r="C26532" s="2"/>
    </row>
    <row r="26533" spans="3:3" x14ac:dyDescent="0.2">
      <c r="C26533" s="2"/>
    </row>
    <row r="26534" spans="3:3" x14ac:dyDescent="0.2">
      <c r="C26534" s="2"/>
    </row>
    <row r="26535" spans="3:3" x14ac:dyDescent="0.2">
      <c r="C26535" s="2"/>
    </row>
    <row r="26536" spans="3:3" x14ac:dyDescent="0.2">
      <c r="C26536" s="2"/>
    </row>
    <row r="26537" spans="3:3" x14ac:dyDescent="0.2">
      <c r="C26537" s="2"/>
    </row>
    <row r="26538" spans="3:3" x14ac:dyDescent="0.2">
      <c r="C26538" s="2"/>
    </row>
    <row r="26539" spans="3:3" x14ac:dyDescent="0.2">
      <c r="C26539" s="2"/>
    </row>
    <row r="26540" spans="3:3" x14ac:dyDescent="0.2">
      <c r="C26540" s="2"/>
    </row>
    <row r="26541" spans="3:3" x14ac:dyDescent="0.2">
      <c r="C26541" s="2"/>
    </row>
    <row r="26542" spans="3:3" x14ac:dyDescent="0.2">
      <c r="C26542" s="2"/>
    </row>
    <row r="26543" spans="3:3" x14ac:dyDescent="0.2">
      <c r="C26543" s="2"/>
    </row>
    <row r="26544" spans="3:3" x14ac:dyDescent="0.2">
      <c r="C26544" s="2"/>
    </row>
    <row r="26545" spans="3:3" x14ac:dyDescent="0.2">
      <c r="C26545" s="2"/>
    </row>
    <row r="26546" spans="3:3" x14ac:dyDescent="0.2">
      <c r="C26546" s="2"/>
    </row>
    <row r="26547" spans="3:3" x14ac:dyDescent="0.2">
      <c r="C26547" s="2"/>
    </row>
    <row r="26548" spans="3:3" x14ac:dyDescent="0.2">
      <c r="C26548" s="2"/>
    </row>
    <row r="26549" spans="3:3" x14ac:dyDescent="0.2">
      <c r="C26549" s="2"/>
    </row>
    <row r="26550" spans="3:3" x14ac:dyDescent="0.2">
      <c r="C26550" s="2"/>
    </row>
    <row r="26551" spans="3:3" x14ac:dyDescent="0.2">
      <c r="C26551" s="2"/>
    </row>
    <row r="26552" spans="3:3" x14ac:dyDescent="0.2">
      <c r="C26552" s="2"/>
    </row>
    <row r="26553" spans="3:3" x14ac:dyDescent="0.2">
      <c r="C26553" s="2"/>
    </row>
    <row r="26554" spans="3:3" x14ac:dyDescent="0.2">
      <c r="C26554" s="2"/>
    </row>
    <row r="26555" spans="3:3" x14ac:dyDescent="0.2">
      <c r="C26555" s="2"/>
    </row>
    <row r="26556" spans="3:3" x14ac:dyDescent="0.2">
      <c r="C26556" s="2"/>
    </row>
    <row r="26557" spans="3:3" x14ac:dyDescent="0.2">
      <c r="C26557" s="2"/>
    </row>
    <row r="26558" spans="3:3" x14ac:dyDescent="0.2">
      <c r="C26558" s="2"/>
    </row>
    <row r="26559" spans="3:3" x14ac:dyDescent="0.2">
      <c r="C26559" s="2"/>
    </row>
    <row r="26560" spans="3:3" x14ac:dyDescent="0.2">
      <c r="C26560" s="2"/>
    </row>
    <row r="26561" spans="3:3" x14ac:dyDescent="0.2">
      <c r="C26561" s="2"/>
    </row>
    <row r="26562" spans="3:3" x14ac:dyDescent="0.2">
      <c r="C26562" s="2"/>
    </row>
    <row r="26563" spans="3:3" x14ac:dyDescent="0.2">
      <c r="C26563" s="2"/>
    </row>
    <row r="26564" spans="3:3" x14ac:dyDescent="0.2">
      <c r="C26564" s="2"/>
    </row>
    <row r="26565" spans="3:3" x14ac:dyDescent="0.2">
      <c r="C26565" s="2"/>
    </row>
    <row r="26566" spans="3:3" x14ac:dyDescent="0.2">
      <c r="C26566" s="2"/>
    </row>
    <row r="26567" spans="3:3" x14ac:dyDescent="0.2">
      <c r="C26567" s="2"/>
    </row>
    <row r="26568" spans="3:3" x14ac:dyDescent="0.2">
      <c r="C26568" s="2"/>
    </row>
    <row r="26569" spans="3:3" x14ac:dyDescent="0.2">
      <c r="C26569" s="2"/>
    </row>
    <row r="26570" spans="3:3" x14ac:dyDescent="0.2">
      <c r="C26570" s="2"/>
    </row>
    <row r="26571" spans="3:3" x14ac:dyDescent="0.2">
      <c r="C26571" s="2"/>
    </row>
    <row r="26572" spans="3:3" x14ac:dyDescent="0.2">
      <c r="C26572" s="2"/>
    </row>
    <row r="26573" spans="3:3" x14ac:dyDescent="0.2">
      <c r="C26573" s="2"/>
    </row>
    <row r="26574" spans="3:3" x14ac:dyDescent="0.2">
      <c r="C26574" s="2"/>
    </row>
    <row r="26575" spans="3:3" x14ac:dyDescent="0.2">
      <c r="C26575" s="2"/>
    </row>
    <row r="26576" spans="3:3" x14ac:dyDescent="0.2">
      <c r="C26576" s="2"/>
    </row>
    <row r="26577" spans="3:3" x14ac:dyDescent="0.2">
      <c r="C26577" s="2"/>
    </row>
    <row r="26578" spans="3:3" x14ac:dyDescent="0.2">
      <c r="C26578" s="2"/>
    </row>
    <row r="26579" spans="3:3" x14ac:dyDescent="0.2">
      <c r="C26579" s="2"/>
    </row>
    <row r="26580" spans="3:3" x14ac:dyDescent="0.2">
      <c r="C26580" s="2"/>
    </row>
    <row r="26581" spans="3:3" x14ac:dyDescent="0.2">
      <c r="C26581" s="2"/>
    </row>
    <row r="26582" spans="3:3" x14ac:dyDescent="0.2">
      <c r="C26582" s="2"/>
    </row>
    <row r="26583" spans="3:3" x14ac:dyDescent="0.2">
      <c r="C26583" s="2"/>
    </row>
    <row r="26584" spans="3:3" x14ac:dyDescent="0.2">
      <c r="C26584" s="2"/>
    </row>
    <row r="26585" spans="3:3" x14ac:dyDescent="0.2">
      <c r="C26585" s="2"/>
    </row>
    <row r="26586" spans="3:3" x14ac:dyDescent="0.2">
      <c r="C26586" s="2"/>
    </row>
    <row r="26587" spans="3:3" x14ac:dyDescent="0.2">
      <c r="C26587" s="2"/>
    </row>
    <row r="26588" spans="3:3" x14ac:dyDescent="0.2">
      <c r="C26588" s="2"/>
    </row>
    <row r="26589" spans="3:3" x14ac:dyDescent="0.2">
      <c r="C26589" s="2"/>
    </row>
    <row r="26590" spans="3:3" x14ac:dyDescent="0.2">
      <c r="C26590" s="2"/>
    </row>
    <row r="26591" spans="3:3" x14ac:dyDescent="0.2">
      <c r="C26591" s="2"/>
    </row>
    <row r="26592" spans="3:3" x14ac:dyDescent="0.2">
      <c r="C26592" s="2"/>
    </row>
    <row r="26593" spans="3:3" x14ac:dyDescent="0.2">
      <c r="C26593" s="2"/>
    </row>
    <row r="26594" spans="3:3" x14ac:dyDescent="0.2">
      <c r="C26594" s="2"/>
    </row>
    <row r="26595" spans="3:3" x14ac:dyDescent="0.2">
      <c r="C26595" s="2"/>
    </row>
    <row r="26596" spans="3:3" x14ac:dyDescent="0.2">
      <c r="C26596" s="2"/>
    </row>
    <row r="26597" spans="3:3" x14ac:dyDescent="0.2">
      <c r="C26597" s="2"/>
    </row>
    <row r="26598" spans="3:3" x14ac:dyDescent="0.2">
      <c r="C26598" s="2"/>
    </row>
    <row r="26599" spans="3:3" x14ac:dyDescent="0.2">
      <c r="C26599" s="2"/>
    </row>
    <row r="26600" spans="3:3" x14ac:dyDescent="0.2">
      <c r="C26600" s="2"/>
    </row>
    <row r="26601" spans="3:3" x14ac:dyDescent="0.2">
      <c r="C26601" s="2"/>
    </row>
    <row r="26602" spans="3:3" x14ac:dyDescent="0.2">
      <c r="C26602" s="2"/>
    </row>
    <row r="26603" spans="3:3" x14ac:dyDescent="0.2">
      <c r="C26603" s="2"/>
    </row>
    <row r="26604" spans="3:3" x14ac:dyDescent="0.2">
      <c r="C26604" s="2"/>
    </row>
    <row r="26605" spans="3:3" x14ac:dyDescent="0.2">
      <c r="C26605" s="2"/>
    </row>
    <row r="26606" spans="3:3" x14ac:dyDescent="0.2">
      <c r="C26606" s="2"/>
    </row>
    <row r="26607" spans="3:3" x14ac:dyDescent="0.2">
      <c r="C26607" s="2"/>
    </row>
    <row r="26608" spans="3:3" x14ac:dyDescent="0.2">
      <c r="C26608" s="2"/>
    </row>
    <row r="26609" spans="3:3" x14ac:dyDescent="0.2">
      <c r="C26609" s="2"/>
    </row>
    <row r="26610" spans="3:3" x14ac:dyDescent="0.2">
      <c r="C26610" s="2"/>
    </row>
    <row r="26611" spans="3:3" x14ac:dyDescent="0.2">
      <c r="C26611" s="2"/>
    </row>
    <row r="26612" spans="3:3" x14ac:dyDescent="0.2">
      <c r="C26612" s="2"/>
    </row>
    <row r="26613" spans="3:3" x14ac:dyDescent="0.2">
      <c r="C26613" s="2"/>
    </row>
    <row r="26614" spans="3:3" x14ac:dyDescent="0.2">
      <c r="C26614" s="2"/>
    </row>
    <row r="26615" spans="3:3" x14ac:dyDescent="0.2">
      <c r="C26615" s="2"/>
    </row>
    <row r="26616" spans="3:3" x14ac:dyDescent="0.2">
      <c r="C26616" s="2"/>
    </row>
    <row r="26617" spans="3:3" x14ac:dyDescent="0.2">
      <c r="C26617" s="2"/>
    </row>
    <row r="26618" spans="3:3" x14ac:dyDescent="0.2">
      <c r="C26618" s="2"/>
    </row>
    <row r="26619" spans="3:3" x14ac:dyDescent="0.2">
      <c r="C26619" s="2"/>
    </row>
    <row r="26620" spans="3:3" x14ac:dyDescent="0.2">
      <c r="C26620" s="2"/>
    </row>
    <row r="26621" spans="3:3" x14ac:dyDescent="0.2">
      <c r="C26621" s="2"/>
    </row>
    <row r="26622" spans="3:3" x14ac:dyDescent="0.2">
      <c r="C26622" s="2"/>
    </row>
    <row r="26623" spans="3:3" x14ac:dyDescent="0.2">
      <c r="C26623" s="2"/>
    </row>
    <row r="26624" spans="3:3" x14ac:dyDescent="0.2">
      <c r="C26624" s="2"/>
    </row>
    <row r="26625" spans="3:3" x14ac:dyDescent="0.2">
      <c r="C26625" s="2"/>
    </row>
    <row r="26626" spans="3:3" x14ac:dyDescent="0.2">
      <c r="C26626" s="2"/>
    </row>
    <row r="26627" spans="3:3" x14ac:dyDescent="0.2">
      <c r="C26627" s="2"/>
    </row>
    <row r="26628" spans="3:3" x14ac:dyDescent="0.2">
      <c r="C26628" s="2"/>
    </row>
    <row r="26629" spans="3:3" x14ac:dyDescent="0.2">
      <c r="C26629" s="2"/>
    </row>
    <row r="26630" spans="3:3" x14ac:dyDescent="0.2">
      <c r="C26630" s="2"/>
    </row>
    <row r="26631" spans="3:3" x14ac:dyDescent="0.2">
      <c r="C26631" s="2"/>
    </row>
    <row r="26632" spans="3:3" x14ac:dyDescent="0.2">
      <c r="C26632" s="2"/>
    </row>
    <row r="26633" spans="3:3" x14ac:dyDescent="0.2">
      <c r="C26633" s="2"/>
    </row>
    <row r="26634" spans="3:3" x14ac:dyDescent="0.2">
      <c r="C26634" s="2"/>
    </row>
    <row r="26635" spans="3:3" x14ac:dyDescent="0.2">
      <c r="C26635" s="2"/>
    </row>
    <row r="26636" spans="3:3" x14ac:dyDescent="0.2">
      <c r="C26636" s="2"/>
    </row>
    <row r="26637" spans="3:3" x14ac:dyDescent="0.2">
      <c r="C26637" s="2"/>
    </row>
    <row r="26638" spans="3:3" x14ac:dyDescent="0.2">
      <c r="C26638" s="2"/>
    </row>
    <row r="26639" spans="3:3" x14ac:dyDescent="0.2">
      <c r="C26639" s="2"/>
    </row>
    <row r="26640" spans="3:3" x14ac:dyDescent="0.2">
      <c r="C26640" s="2"/>
    </row>
    <row r="26641" spans="3:3" x14ac:dyDescent="0.2">
      <c r="C26641" s="2"/>
    </row>
    <row r="26642" spans="3:3" x14ac:dyDescent="0.2">
      <c r="C26642" s="2"/>
    </row>
    <row r="26643" spans="3:3" x14ac:dyDescent="0.2">
      <c r="C26643" s="2"/>
    </row>
    <row r="26644" spans="3:3" x14ac:dyDescent="0.2">
      <c r="C26644" s="2"/>
    </row>
    <row r="26645" spans="3:3" x14ac:dyDescent="0.2">
      <c r="C26645" s="2"/>
    </row>
    <row r="26646" spans="3:3" x14ac:dyDescent="0.2">
      <c r="C26646" s="2"/>
    </row>
    <row r="26647" spans="3:3" x14ac:dyDescent="0.2">
      <c r="C26647" s="2"/>
    </row>
    <row r="26648" spans="3:3" x14ac:dyDescent="0.2">
      <c r="C26648" s="2"/>
    </row>
    <row r="26649" spans="3:3" x14ac:dyDescent="0.2">
      <c r="C26649" s="2"/>
    </row>
    <row r="26650" spans="3:3" x14ac:dyDescent="0.2">
      <c r="C26650" s="2"/>
    </row>
    <row r="26651" spans="3:3" x14ac:dyDescent="0.2">
      <c r="C26651" s="2"/>
    </row>
    <row r="26652" spans="3:3" x14ac:dyDescent="0.2">
      <c r="C26652" s="2"/>
    </row>
    <row r="26653" spans="3:3" x14ac:dyDescent="0.2">
      <c r="C26653" s="2"/>
    </row>
    <row r="26654" spans="3:3" x14ac:dyDescent="0.2">
      <c r="C26654" s="2"/>
    </row>
    <row r="26655" spans="3:3" x14ac:dyDescent="0.2">
      <c r="C26655" s="2"/>
    </row>
    <row r="26656" spans="3:3" x14ac:dyDescent="0.2">
      <c r="C26656" s="2"/>
    </row>
    <row r="26657" spans="3:3" x14ac:dyDescent="0.2">
      <c r="C26657" s="2"/>
    </row>
    <row r="26658" spans="3:3" x14ac:dyDescent="0.2">
      <c r="C26658" s="2"/>
    </row>
    <row r="26659" spans="3:3" x14ac:dyDescent="0.2">
      <c r="C26659" s="2"/>
    </row>
    <row r="26660" spans="3:3" x14ac:dyDescent="0.2">
      <c r="C26660" s="2"/>
    </row>
    <row r="26661" spans="3:3" x14ac:dyDescent="0.2">
      <c r="C26661" s="2"/>
    </row>
    <row r="26662" spans="3:3" x14ac:dyDescent="0.2">
      <c r="C26662" s="2"/>
    </row>
    <row r="26663" spans="3:3" x14ac:dyDescent="0.2">
      <c r="C26663" s="2"/>
    </row>
    <row r="26664" spans="3:3" x14ac:dyDescent="0.2">
      <c r="C26664" s="2"/>
    </row>
    <row r="26665" spans="3:3" x14ac:dyDescent="0.2">
      <c r="C26665" s="2"/>
    </row>
    <row r="26666" spans="3:3" x14ac:dyDescent="0.2">
      <c r="C26666" s="2"/>
    </row>
    <row r="26667" spans="3:3" x14ac:dyDescent="0.2">
      <c r="C26667" s="2"/>
    </row>
    <row r="26668" spans="3:3" x14ac:dyDescent="0.2">
      <c r="C26668" s="2"/>
    </row>
    <row r="26669" spans="3:3" x14ac:dyDescent="0.2">
      <c r="C26669" s="2"/>
    </row>
    <row r="26670" spans="3:3" x14ac:dyDescent="0.2">
      <c r="C26670" s="2"/>
    </row>
    <row r="26671" spans="3:3" x14ac:dyDescent="0.2">
      <c r="C26671" s="2"/>
    </row>
    <row r="26672" spans="3:3" x14ac:dyDescent="0.2">
      <c r="C26672" s="2"/>
    </row>
    <row r="26673" spans="3:3" x14ac:dyDescent="0.2">
      <c r="C26673" s="2"/>
    </row>
    <row r="26674" spans="3:3" x14ac:dyDescent="0.2">
      <c r="C26674" s="2"/>
    </row>
    <row r="26675" spans="3:3" x14ac:dyDescent="0.2">
      <c r="C26675" s="2"/>
    </row>
    <row r="26676" spans="3:3" x14ac:dyDescent="0.2">
      <c r="C26676" s="2"/>
    </row>
    <row r="26677" spans="3:3" x14ac:dyDescent="0.2">
      <c r="C26677" s="2"/>
    </row>
    <row r="26678" spans="3:3" x14ac:dyDescent="0.2">
      <c r="C26678" s="2"/>
    </row>
    <row r="26679" spans="3:3" x14ac:dyDescent="0.2">
      <c r="C26679" s="2"/>
    </row>
    <row r="26680" spans="3:3" x14ac:dyDescent="0.2">
      <c r="C26680" s="2"/>
    </row>
    <row r="26681" spans="3:3" x14ac:dyDescent="0.2">
      <c r="C26681" s="2"/>
    </row>
    <row r="26682" spans="3:3" x14ac:dyDescent="0.2">
      <c r="C26682" s="2"/>
    </row>
    <row r="26683" spans="3:3" x14ac:dyDescent="0.2">
      <c r="C26683" s="2"/>
    </row>
    <row r="26684" spans="3:3" x14ac:dyDescent="0.2">
      <c r="C26684" s="2"/>
    </row>
    <row r="26685" spans="3:3" x14ac:dyDescent="0.2">
      <c r="C26685" s="2"/>
    </row>
    <row r="26686" spans="3:3" x14ac:dyDescent="0.2">
      <c r="C26686" s="2"/>
    </row>
    <row r="26687" spans="3:3" x14ac:dyDescent="0.2">
      <c r="C26687" s="2"/>
    </row>
    <row r="26688" spans="3:3" x14ac:dyDescent="0.2">
      <c r="C26688" s="2"/>
    </row>
    <row r="26689" spans="3:3" x14ac:dyDescent="0.2">
      <c r="C26689" s="2"/>
    </row>
    <row r="26690" spans="3:3" x14ac:dyDescent="0.2">
      <c r="C26690" s="2"/>
    </row>
    <row r="26691" spans="3:3" x14ac:dyDescent="0.2">
      <c r="C26691" s="2"/>
    </row>
    <row r="26692" spans="3:3" x14ac:dyDescent="0.2">
      <c r="C26692" s="2"/>
    </row>
    <row r="26693" spans="3:3" x14ac:dyDescent="0.2">
      <c r="C26693" s="2"/>
    </row>
    <row r="26694" spans="3:3" x14ac:dyDescent="0.2">
      <c r="C26694" s="2"/>
    </row>
    <row r="26695" spans="3:3" x14ac:dyDescent="0.2">
      <c r="C26695" s="2"/>
    </row>
    <row r="26696" spans="3:3" x14ac:dyDescent="0.2">
      <c r="C26696" s="2"/>
    </row>
    <row r="26697" spans="3:3" x14ac:dyDescent="0.2">
      <c r="C26697" s="2"/>
    </row>
    <row r="26698" spans="3:3" x14ac:dyDescent="0.2">
      <c r="C26698" s="2"/>
    </row>
    <row r="26699" spans="3:3" x14ac:dyDescent="0.2">
      <c r="C26699" s="2"/>
    </row>
    <row r="26700" spans="3:3" x14ac:dyDescent="0.2">
      <c r="C26700" s="2"/>
    </row>
    <row r="26701" spans="3:3" x14ac:dyDescent="0.2">
      <c r="C26701" s="2"/>
    </row>
    <row r="26702" spans="3:3" x14ac:dyDescent="0.2">
      <c r="C26702" s="2"/>
    </row>
    <row r="26703" spans="3:3" x14ac:dyDescent="0.2">
      <c r="C26703" s="2"/>
    </row>
    <row r="26704" spans="3:3" x14ac:dyDescent="0.2">
      <c r="C26704" s="2"/>
    </row>
    <row r="26705" spans="3:3" x14ac:dyDescent="0.2">
      <c r="C26705" s="2"/>
    </row>
    <row r="26706" spans="3:3" x14ac:dyDescent="0.2">
      <c r="C26706" s="2"/>
    </row>
    <row r="26707" spans="3:3" x14ac:dyDescent="0.2">
      <c r="C26707" s="2"/>
    </row>
    <row r="26708" spans="3:3" x14ac:dyDescent="0.2">
      <c r="C26708" s="2"/>
    </row>
    <row r="26709" spans="3:3" x14ac:dyDescent="0.2">
      <c r="C26709" s="2"/>
    </row>
    <row r="26710" spans="3:3" x14ac:dyDescent="0.2">
      <c r="C26710" s="2"/>
    </row>
    <row r="26711" spans="3:3" x14ac:dyDescent="0.2">
      <c r="C26711" s="2"/>
    </row>
    <row r="26712" spans="3:3" x14ac:dyDescent="0.2">
      <c r="C26712" s="2"/>
    </row>
    <row r="26713" spans="3:3" x14ac:dyDescent="0.2">
      <c r="C26713" s="2"/>
    </row>
    <row r="26714" spans="3:3" x14ac:dyDescent="0.2">
      <c r="C26714" s="2"/>
    </row>
    <row r="26715" spans="3:3" x14ac:dyDescent="0.2">
      <c r="C26715" s="2"/>
    </row>
    <row r="26716" spans="3:3" x14ac:dyDescent="0.2">
      <c r="C26716" s="2"/>
    </row>
    <row r="26717" spans="3:3" x14ac:dyDescent="0.2">
      <c r="C26717" s="2"/>
    </row>
    <row r="26718" spans="3:3" x14ac:dyDescent="0.2">
      <c r="C26718" s="2"/>
    </row>
    <row r="26719" spans="3:3" x14ac:dyDescent="0.2">
      <c r="C26719" s="2"/>
    </row>
    <row r="26720" spans="3:3" x14ac:dyDescent="0.2">
      <c r="C26720" s="2"/>
    </row>
    <row r="26721" spans="3:3" x14ac:dyDescent="0.2">
      <c r="C26721" s="2"/>
    </row>
    <row r="26722" spans="3:3" x14ac:dyDescent="0.2">
      <c r="C26722" s="2"/>
    </row>
    <row r="26723" spans="3:3" x14ac:dyDescent="0.2">
      <c r="C26723" s="2"/>
    </row>
    <row r="26724" spans="3:3" x14ac:dyDescent="0.2">
      <c r="C26724" s="2"/>
    </row>
    <row r="26725" spans="3:3" x14ac:dyDescent="0.2">
      <c r="C26725" s="2"/>
    </row>
    <row r="26726" spans="3:3" x14ac:dyDescent="0.2">
      <c r="C26726" s="2"/>
    </row>
    <row r="26727" spans="3:3" x14ac:dyDescent="0.2">
      <c r="C26727" s="2"/>
    </row>
    <row r="26728" spans="3:3" x14ac:dyDescent="0.2">
      <c r="C26728" s="2"/>
    </row>
    <row r="26729" spans="3:3" x14ac:dyDescent="0.2">
      <c r="C26729" s="2"/>
    </row>
    <row r="26730" spans="3:3" x14ac:dyDescent="0.2">
      <c r="C26730" s="2"/>
    </row>
    <row r="26731" spans="3:3" x14ac:dyDescent="0.2">
      <c r="C26731" s="2"/>
    </row>
    <row r="26732" spans="3:3" x14ac:dyDescent="0.2">
      <c r="C26732" s="2"/>
    </row>
    <row r="26733" spans="3:3" x14ac:dyDescent="0.2">
      <c r="C26733" s="2"/>
    </row>
    <row r="26734" spans="3:3" x14ac:dyDescent="0.2">
      <c r="C26734" s="2"/>
    </row>
    <row r="26735" spans="3:3" x14ac:dyDescent="0.2">
      <c r="C26735" s="2"/>
    </row>
    <row r="26736" spans="3:3" x14ac:dyDescent="0.2">
      <c r="C26736" s="2"/>
    </row>
    <row r="26737" spans="3:3" x14ac:dyDescent="0.2">
      <c r="C26737" s="2"/>
    </row>
    <row r="26738" spans="3:3" x14ac:dyDescent="0.2">
      <c r="C26738" s="2"/>
    </row>
    <row r="26739" spans="3:3" x14ac:dyDescent="0.2">
      <c r="C26739" s="2"/>
    </row>
    <row r="26740" spans="3:3" x14ac:dyDescent="0.2">
      <c r="C26740" s="2"/>
    </row>
    <row r="26741" spans="3:3" x14ac:dyDescent="0.2">
      <c r="C26741" s="2"/>
    </row>
    <row r="26742" spans="3:3" x14ac:dyDescent="0.2">
      <c r="C26742" s="2"/>
    </row>
    <row r="26743" spans="3:3" x14ac:dyDescent="0.2">
      <c r="C26743" s="2"/>
    </row>
    <row r="26744" spans="3:3" x14ac:dyDescent="0.2">
      <c r="C26744" s="2"/>
    </row>
    <row r="26745" spans="3:3" x14ac:dyDescent="0.2">
      <c r="C26745" s="2"/>
    </row>
    <row r="26746" spans="3:3" x14ac:dyDescent="0.2">
      <c r="C26746" s="2"/>
    </row>
    <row r="26747" spans="3:3" x14ac:dyDescent="0.2">
      <c r="C26747" s="2"/>
    </row>
    <row r="26748" spans="3:3" x14ac:dyDescent="0.2">
      <c r="C26748" s="2"/>
    </row>
    <row r="26749" spans="3:3" x14ac:dyDescent="0.2">
      <c r="C26749" s="2"/>
    </row>
    <row r="26750" spans="3:3" x14ac:dyDescent="0.2">
      <c r="C26750" s="2"/>
    </row>
    <row r="26751" spans="3:3" x14ac:dyDescent="0.2">
      <c r="C26751" s="2"/>
    </row>
    <row r="26752" spans="3:3" x14ac:dyDescent="0.2">
      <c r="C26752" s="2"/>
    </row>
    <row r="26753" spans="3:3" x14ac:dyDescent="0.2">
      <c r="C26753" s="2"/>
    </row>
    <row r="26754" spans="3:3" x14ac:dyDescent="0.2">
      <c r="C26754" s="2"/>
    </row>
    <row r="26755" spans="3:3" x14ac:dyDescent="0.2">
      <c r="C26755" s="2"/>
    </row>
    <row r="26756" spans="3:3" x14ac:dyDescent="0.2">
      <c r="C26756" s="2"/>
    </row>
    <row r="26757" spans="3:3" x14ac:dyDescent="0.2">
      <c r="C26757" s="2"/>
    </row>
    <row r="26758" spans="3:3" x14ac:dyDescent="0.2">
      <c r="C26758" s="2"/>
    </row>
    <row r="26759" spans="3:3" x14ac:dyDescent="0.2">
      <c r="C26759" s="2"/>
    </row>
    <row r="26760" spans="3:3" x14ac:dyDescent="0.2">
      <c r="C26760" s="2"/>
    </row>
    <row r="26761" spans="3:3" x14ac:dyDescent="0.2">
      <c r="C26761" s="2"/>
    </row>
    <row r="26762" spans="3:3" x14ac:dyDescent="0.2">
      <c r="C26762" s="2"/>
    </row>
    <row r="26763" spans="3:3" x14ac:dyDescent="0.2">
      <c r="C26763" s="2"/>
    </row>
    <row r="26764" spans="3:3" x14ac:dyDescent="0.2">
      <c r="C26764" s="2"/>
    </row>
    <row r="26765" spans="3:3" x14ac:dyDescent="0.2">
      <c r="C26765" s="2"/>
    </row>
    <row r="26766" spans="3:3" x14ac:dyDescent="0.2">
      <c r="C26766" s="2"/>
    </row>
    <row r="26767" spans="3:3" x14ac:dyDescent="0.2">
      <c r="C26767" s="2"/>
    </row>
    <row r="26768" spans="3:3" x14ac:dyDescent="0.2">
      <c r="C26768" s="2"/>
    </row>
    <row r="26769" spans="3:3" x14ac:dyDescent="0.2">
      <c r="C26769" s="2"/>
    </row>
    <row r="26770" spans="3:3" x14ac:dyDescent="0.2">
      <c r="C26770" s="2"/>
    </row>
    <row r="26771" spans="3:3" x14ac:dyDescent="0.2">
      <c r="C26771" s="2"/>
    </row>
    <row r="26772" spans="3:3" x14ac:dyDescent="0.2">
      <c r="C26772" s="2"/>
    </row>
    <row r="26773" spans="3:3" x14ac:dyDescent="0.2">
      <c r="C26773" s="2"/>
    </row>
    <row r="26774" spans="3:3" x14ac:dyDescent="0.2">
      <c r="C26774" s="2"/>
    </row>
    <row r="26775" spans="3:3" x14ac:dyDescent="0.2">
      <c r="C26775" s="2"/>
    </row>
    <row r="26776" spans="3:3" x14ac:dyDescent="0.2">
      <c r="C26776" s="2"/>
    </row>
    <row r="26777" spans="3:3" x14ac:dyDescent="0.2">
      <c r="C26777" s="2"/>
    </row>
    <row r="26778" spans="3:3" x14ac:dyDescent="0.2">
      <c r="C26778" s="2"/>
    </row>
    <row r="26779" spans="3:3" x14ac:dyDescent="0.2">
      <c r="C26779" s="2"/>
    </row>
    <row r="26780" spans="3:3" x14ac:dyDescent="0.2">
      <c r="C26780" s="2"/>
    </row>
    <row r="26781" spans="3:3" x14ac:dyDescent="0.2">
      <c r="C26781" s="2"/>
    </row>
    <row r="26782" spans="3:3" x14ac:dyDescent="0.2">
      <c r="C26782" s="2"/>
    </row>
    <row r="26783" spans="3:3" x14ac:dyDescent="0.2">
      <c r="C26783" s="2"/>
    </row>
    <row r="26784" spans="3:3" x14ac:dyDescent="0.2">
      <c r="C26784" s="2"/>
    </row>
    <row r="26785" spans="3:3" x14ac:dyDescent="0.2">
      <c r="C26785" s="2"/>
    </row>
    <row r="26786" spans="3:3" x14ac:dyDescent="0.2">
      <c r="C26786" s="2"/>
    </row>
    <row r="26787" spans="3:3" x14ac:dyDescent="0.2">
      <c r="C26787" s="2"/>
    </row>
    <row r="26788" spans="3:3" x14ac:dyDescent="0.2">
      <c r="C26788" s="2"/>
    </row>
    <row r="26789" spans="3:3" x14ac:dyDescent="0.2">
      <c r="C26789" s="2"/>
    </row>
    <row r="26790" spans="3:3" x14ac:dyDescent="0.2">
      <c r="C26790" s="2"/>
    </row>
    <row r="26791" spans="3:3" x14ac:dyDescent="0.2">
      <c r="C26791" s="2"/>
    </row>
    <row r="26792" spans="3:3" x14ac:dyDescent="0.2">
      <c r="C26792" s="2"/>
    </row>
    <row r="26793" spans="3:3" x14ac:dyDescent="0.2">
      <c r="C26793" s="2"/>
    </row>
    <row r="26794" spans="3:3" x14ac:dyDescent="0.2">
      <c r="C26794" s="2"/>
    </row>
    <row r="26795" spans="3:3" x14ac:dyDescent="0.2">
      <c r="C26795" s="2"/>
    </row>
    <row r="26796" spans="3:3" x14ac:dyDescent="0.2">
      <c r="C26796" s="2"/>
    </row>
    <row r="26797" spans="3:3" x14ac:dyDescent="0.2">
      <c r="C26797" s="2"/>
    </row>
    <row r="26798" spans="3:3" x14ac:dyDescent="0.2">
      <c r="C26798" s="2"/>
    </row>
    <row r="26799" spans="3:3" x14ac:dyDescent="0.2">
      <c r="C26799" s="2"/>
    </row>
    <row r="26800" spans="3:3" x14ac:dyDescent="0.2">
      <c r="C26800" s="2"/>
    </row>
    <row r="26801" spans="3:3" x14ac:dyDescent="0.2">
      <c r="C26801" s="2"/>
    </row>
    <row r="26802" spans="3:3" x14ac:dyDescent="0.2">
      <c r="C26802" s="2"/>
    </row>
    <row r="26803" spans="3:3" x14ac:dyDescent="0.2">
      <c r="C26803" s="2"/>
    </row>
    <row r="26804" spans="3:3" x14ac:dyDescent="0.2">
      <c r="C26804" s="2"/>
    </row>
    <row r="26805" spans="3:3" x14ac:dyDescent="0.2">
      <c r="C26805" s="2"/>
    </row>
    <row r="26806" spans="3:3" x14ac:dyDescent="0.2">
      <c r="C26806" s="2"/>
    </row>
    <row r="26807" spans="3:3" x14ac:dyDescent="0.2">
      <c r="C26807" s="2"/>
    </row>
    <row r="26808" spans="3:3" x14ac:dyDescent="0.2">
      <c r="C26808" s="2"/>
    </row>
    <row r="26809" spans="3:3" x14ac:dyDescent="0.2">
      <c r="C26809" s="2"/>
    </row>
    <row r="26810" spans="3:3" x14ac:dyDescent="0.2">
      <c r="C26810" s="2"/>
    </row>
    <row r="26811" spans="3:3" x14ac:dyDescent="0.2">
      <c r="C26811" s="2"/>
    </row>
    <row r="26812" spans="3:3" x14ac:dyDescent="0.2">
      <c r="C26812" s="2"/>
    </row>
    <row r="26813" spans="3:3" x14ac:dyDescent="0.2">
      <c r="C26813" s="2"/>
    </row>
    <row r="26814" spans="3:3" x14ac:dyDescent="0.2">
      <c r="C26814" s="2"/>
    </row>
    <row r="26815" spans="3:3" x14ac:dyDescent="0.2">
      <c r="C26815" s="2"/>
    </row>
    <row r="26816" spans="3:3" x14ac:dyDescent="0.2">
      <c r="C26816" s="2"/>
    </row>
    <row r="26817" spans="3:3" x14ac:dyDescent="0.2">
      <c r="C26817" s="2"/>
    </row>
    <row r="26818" spans="3:3" x14ac:dyDescent="0.2">
      <c r="C26818" s="2"/>
    </row>
    <row r="26819" spans="3:3" x14ac:dyDescent="0.2">
      <c r="C26819" s="2"/>
    </row>
    <row r="26820" spans="3:3" x14ac:dyDescent="0.2">
      <c r="C26820" s="2"/>
    </row>
    <row r="26821" spans="3:3" x14ac:dyDescent="0.2">
      <c r="C26821" s="2"/>
    </row>
    <row r="26822" spans="3:3" x14ac:dyDescent="0.2">
      <c r="C26822" s="2"/>
    </row>
    <row r="26823" spans="3:3" x14ac:dyDescent="0.2">
      <c r="C26823" s="2"/>
    </row>
    <row r="26824" spans="3:3" x14ac:dyDescent="0.2">
      <c r="C26824" s="2"/>
    </row>
    <row r="26825" spans="3:3" x14ac:dyDescent="0.2">
      <c r="C26825" s="2"/>
    </row>
    <row r="26826" spans="3:3" x14ac:dyDescent="0.2">
      <c r="C26826" s="2"/>
    </row>
    <row r="26827" spans="3:3" x14ac:dyDescent="0.2">
      <c r="C26827" s="2"/>
    </row>
    <row r="26828" spans="3:3" x14ac:dyDescent="0.2">
      <c r="C26828" s="2"/>
    </row>
    <row r="26829" spans="3:3" x14ac:dyDescent="0.2">
      <c r="C26829" s="2"/>
    </row>
    <row r="26830" spans="3:3" x14ac:dyDescent="0.2">
      <c r="C26830" s="2"/>
    </row>
    <row r="26831" spans="3:3" x14ac:dyDescent="0.2">
      <c r="C26831" s="2"/>
    </row>
    <row r="26832" spans="3:3" x14ac:dyDescent="0.2">
      <c r="C26832" s="2"/>
    </row>
    <row r="26833" spans="3:3" x14ac:dyDescent="0.2">
      <c r="C26833" s="2"/>
    </row>
    <row r="26834" spans="3:3" x14ac:dyDescent="0.2">
      <c r="C26834" s="2"/>
    </row>
    <row r="26835" spans="3:3" x14ac:dyDescent="0.2">
      <c r="C26835" s="2"/>
    </row>
    <row r="26836" spans="3:3" x14ac:dyDescent="0.2">
      <c r="C26836" s="2"/>
    </row>
    <row r="26837" spans="3:3" x14ac:dyDescent="0.2">
      <c r="C26837" s="2"/>
    </row>
    <row r="26838" spans="3:3" x14ac:dyDescent="0.2">
      <c r="C26838" s="2"/>
    </row>
    <row r="26839" spans="3:3" x14ac:dyDescent="0.2">
      <c r="C26839" s="2"/>
    </row>
    <row r="26840" spans="3:3" x14ac:dyDescent="0.2">
      <c r="C26840" s="2"/>
    </row>
    <row r="26841" spans="3:3" x14ac:dyDescent="0.2">
      <c r="C26841" s="2"/>
    </row>
    <row r="26842" spans="3:3" x14ac:dyDescent="0.2">
      <c r="C26842" s="2"/>
    </row>
    <row r="26843" spans="3:3" x14ac:dyDescent="0.2">
      <c r="C26843" s="2"/>
    </row>
    <row r="26844" spans="3:3" x14ac:dyDescent="0.2">
      <c r="C26844" s="2"/>
    </row>
    <row r="26845" spans="3:3" x14ac:dyDescent="0.2">
      <c r="C26845" s="2"/>
    </row>
    <row r="26846" spans="3:3" x14ac:dyDescent="0.2">
      <c r="C26846" s="2"/>
    </row>
    <row r="26847" spans="3:3" x14ac:dyDescent="0.2">
      <c r="C26847" s="2"/>
    </row>
    <row r="26848" spans="3:3" x14ac:dyDescent="0.2">
      <c r="C26848" s="2"/>
    </row>
    <row r="26849" spans="3:3" x14ac:dyDescent="0.2">
      <c r="C26849" s="2"/>
    </row>
    <row r="26850" spans="3:3" x14ac:dyDescent="0.2">
      <c r="C26850" s="2"/>
    </row>
    <row r="26851" spans="3:3" x14ac:dyDescent="0.2">
      <c r="C26851" s="2"/>
    </row>
    <row r="26852" spans="3:3" x14ac:dyDescent="0.2">
      <c r="C26852" s="2"/>
    </row>
    <row r="26853" spans="3:3" x14ac:dyDescent="0.2">
      <c r="C26853" s="2"/>
    </row>
    <row r="26854" spans="3:3" x14ac:dyDescent="0.2">
      <c r="C26854" s="2"/>
    </row>
    <row r="26855" spans="3:3" x14ac:dyDescent="0.2">
      <c r="C26855" s="2"/>
    </row>
    <row r="26856" spans="3:3" x14ac:dyDescent="0.2">
      <c r="C26856" s="2"/>
    </row>
    <row r="26857" spans="3:3" x14ac:dyDescent="0.2">
      <c r="C26857" s="2"/>
    </row>
    <row r="26858" spans="3:3" x14ac:dyDescent="0.2">
      <c r="C26858" s="2"/>
    </row>
    <row r="26859" spans="3:3" x14ac:dyDescent="0.2">
      <c r="C26859" s="2"/>
    </row>
    <row r="26860" spans="3:3" x14ac:dyDescent="0.2">
      <c r="C26860" s="2"/>
    </row>
    <row r="26861" spans="3:3" x14ac:dyDescent="0.2">
      <c r="C26861" s="2"/>
    </row>
    <row r="26862" spans="3:3" x14ac:dyDescent="0.2">
      <c r="C26862" s="2"/>
    </row>
    <row r="26863" spans="3:3" x14ac:dyDescent="0.2">
      <c r="C26863" s="2"/>
    </row>
    <row r="26864" spans="3:3" x14ac:dyDescent="0.2">
      <c r="C26864" s="2"/>
    </row>
    <row r="26865" spans="3:3" x14ac:dyDescent="0.2">
      <c r="C26865" s="2"/>
    </row>
    <row r="26866" spans="3:3" x14ac:dyDescent="0.2">
      <c r="C26866" s="2"/>
    </row>
    <row r="26867" spans="3:3" x14ac:dyDescent="0.2">
      <c r="C26867" s="2"/>
    </row>
    <row r="26868" spans="3:3" x14ac:dyDescent="0.2">
      <c r="C26868" s="2"/>
    </row>
    <row r="26869" spans="3:3" x14ac:dyDescent="0.2">
      <c r="C26869" s="2"/>
    </row>
    <row r="26870" spans="3:3" x14ac:dyDescent="0.2">
      <c r="C26870" s="2"/>
    </row>
    <row r="26871" spans="3:3" x14ac:dyDescent="0.2">
      <c r="C26871" s="2"/>
    </row>
    <row r="26872" spans="3:3" x14ac:dyDescent="0.2">
      <c r="C26872" s="2"/>
    </row>
    <row r="26873" spans="3:3" x14ac:dyDescent="0.2">
      <c r="C26873" s="2"/>
    </row>
    <row r="26874" spans="3:3" x14ac:dyDescent="0.2">
      <c r="C26874" s="2"/>
    </row>
    <row r="26875" spans="3:3" x14ac:dyDescent="0.2">
      <c r="C26875" s="2"/>
    </row>
    <row r="26876" spans="3:3" x14ac:dyDescent="0.2">
      <c r="C26876" s="2"/>
    </row>
    <row r="26877" spans="3:3" x14ac:dyDescent="0.2">
      <c r="C26877" s="2"/>
    </row>
    <row r="26878" spans="3:3" x14ac:dyDescent="0.2">
      <c r="C26878" s="2"/>
    </row>
    <row r="26879" spans="3:3" x14ac:dyDescent="0.2">
      <c r="C26879" s="2"/>
    </row>
    <row r="26880" spans="3:3" x14ac:dyDescent="0.2">
      <c r="C26880" s="2"/>
    </row>
    <row r="26881" spans="3:3" x14ac:dyDescent="0.2">
      <c r="C26881" s="2"/>
    </row>
    <row r="26882" spans="3:3" x14ac:dyDescent="0.2">
      <c r="C26882" s="2"/>
    </row>
    <row r="26883" spans="3:3" x14ac:dyDescent="0.2">
      <c r="C26883" s="2"/>
    </row>
    <row r="26884" spans="3:3" x14ac:dyDescent="0.2">
      <c r="C26884" s="2"/>
    </row>
    <row r="26885" spans="3:3" x14ac:dyDescent="0.2">
      <c r="C26885" s="2"/>
    </row>
    <row r="26886" spans="3:3" x14ac:dyDescent="0.2">
      <c r="C26886" s="2"/>
    </row>
    <row r="26887" spans="3:3" x14ac:dyDescent="0.2">
      <c r="C26887" s="2"/>
    </row>
    <row r="26888" spans="3:3" x14ac:dyDescent="0.2">
      <c r="C26888" s="2"/>
    </row>
    <row r="26889" spans="3:3" x14ac:dyDescent="0.2">
      <c r="C26889" s="2"/>
    </row>
    <row r="26890" spans="3:3" x14ac:dyDescent="0.2">
      <c r="C26890" s="2"/>
    </row>
    <row r="26891" spans="3:3" x14ac:dyDescent="0.2">
      <c r="C26891" s="2"/>
    </row>
    <row r="26892" spans="3:3" x14ac:dyDescent="0.2">
      <c r="C26892" s="2"/>
    </row>
    <row r="26893" spans="3:3" x14ac:dyDescent="0.2">
      <c r="C26893" s="2"/>
    </row>
    <row r="26894" spans="3:3" x14ac:dyDescent="0.2">
      <c r="C26894" s="2"/>
    </row>
    <row r="26895" spans="3:3" x14ac:dyDescent="0.2">
      <c r="C26895" s="2"/>
    </row>
    <row r="26896" spans="3:3" x14ac:dyDescent="0.2">
      <c r="C26896" s="2"/>
    </row>
    <row r="26897" spans="3:3" x14ac:dyDescent="0.2">
      <c r="C26897" s="2"/>
    </row>
    <row r="26898" spans="3:3" x14ac:dyDescent="0.2">
      <c r="C26898" s="2"/>
    </row>
    <row r="26899" spans="3:3" x14ac:dyDescent="0.2">
      <c r="C26899" s="2"/>
    </row>
    <row r="26900" spans="3:3" x14ac:dyDescent="0.2">
      <c r="C26900" s="2"/>
    </row>
    <row r="26901" spans="3:3" x14ac:dyDescent="0.2">
      <c r="C26901" s="2"/>
    </row>
    <row r="26902" spans="3:3" x14ac:dyDescent="0.2">
      <c r="C26902" s="2"/>
    </row>
    <row r="26903" spans="3:3" x14ac:dyDescent="0.2">
      <c r="C26903" s="2"/>
    </row>
    <row r="26904" spans="3:3" x14ac:dyDescent="0.2">
      <c r="C26904" s="2"/>
    </row>
    <row r="26905" spans="3:3" x14ac:dyDescent="0.2">
      <c r="C26905" s="2"/>
    </row>
    <row r="26906" spans="3:3" x14ac:dyDescent="0.2">
      <c r="C26906" s="2"/>
    </row>
    <row r="26907" spans="3:3" x14ac:dyDescent="0.2">
      <c r="C26907" s="2"/>
    </row>
    <row r="26908" spans="3:3" x14ac:dyDescent="0.2">
      <c r="C26908" s="2"/>
    </row>
    <row r="26909" spans="3:3" x14ac:dyDescent="0.2">
      <c r="C26909" s="2"/>
    </row>
    <row r="26910" spans="3:3" x14ac:dyDescent="0.2">
      <c r="C26910" s="2"/>
    </row>
    <row r="26911" spans="3:3" x14ac:dyDescent="0.2">
      <c r="C26911" s="2"/>
    </row>
    <row r="26912" spans="3:3" x14ac:dyDescent="0.2">
      <c r="C26912" s="2"/>
    </row>
    <row r="26913" spans="3:3" x14ac:dyDescent="0.2">
      <c r="C26913" s="2"/>
    </row>
    <row r="26914" spans="3:3" x14ac:dyDescent="0.2">
      <c r="C26914" s="2"/>
    </row>
    <row r="26915" spans="3:3" x14ac:dyDescent="0.2">
      <c r="C26915" s="2"/>
    </row>
    <row r="26916" spans="3:3" x14ac:dyDescent="0.2">
      <c r="C26916" s="2"/>
    </row>
    <row r="26917" spans="3:3" x14ac:dyDescent="0.2">
      <c r="C26917" s="2"/>
    </row>
    <row r="26918" spans="3:3" x14ac:dyDescent="0.2">
      <c r="C26918" s="2"/>
    </row>
    <row r="26919" spans="3:3" x14ac:dyDescent="0.2">
      <c r="C26919" s="2"/>
    </row>
    <row r="26920" spans="3:3" x14ac:dyDescent="0.2">
      <c r="C26920" s="2"/>
    </row>
    <row r="26921" spans="3:3" x14ac:dyDescent="0.2">
      <c r="C26921" s="2"/>
    </row>
    <row r="26922" spans="3:3" x14ac:dyDescent="0.2">
      <c r="C26922" s="2"/>
    </row>
    <row r="26923" spans="3:3" x14ac:dyDescent="0.2">
      <c r="C26923" s="2"/>
    </row>
    <row r="26924" spans="3:3" x14ac:dyDescent="0.2">
      <c r="C26924" s="2"/>
    </row>
    <row r="26925" spans="3:3" x14ac:dyDescent="0.2">
      <c r="C26925" s="2"/>
    </row>
    <row r="26926" spans="3:3" x14ac:dyDescent="0.2">
      <c r="C26926" s="2"/>
    </row>
    <row r="26927" spans="3:3" x14ac:dyDescent="0.2">
      <c r="C26927" s="2"/>
    </row>
    <row r="26928" spans="3:3" x14ac:dyDescent="0.2">
      <c r="C26928" s="2"/>
    </row>
    <row r="26929" spans="3:3" x14ac:dyDescent="0.2">
      <c r="C26929" s="2"/>
    </row>
    <row r="26930" spans="3:3" x14ac:dyDescent="0.2">
      <c r="C26930" s="2"/>
    </row>
    <row r="26931" spans="3:3" x14ac:dyDescent="0.2">
      <c r="C26931" s="2"/>
    </row>
    <row r="26932" spans="3:3" x14ac:dyDescent="0.2">
      <c r="C26932" s="2"/>
    </row>
    <row r="26933" spans="3:3" x14ac:dyDescent="0.2">
      <c r="C26933" s="2"/>
    </row>
    <row r="26934" spans="3:3" x14ac:dyDescent="0.2">
      <c r="C26934" s="2"/>
    </row>
    <row r="26935" spans="3:3" x14ac:dyDescent="0.2">
      <c r="C26935" s="2"/>
    </row>
    <row r="26936" spans="3:3" x14ac:dyDescent="0.2">
      <c r="C26936" s="2"/>
    </row>
    <row r="26937" spans="3:3" x14ac:dyDescent="0.2">
      <c r="C26937" s="2"/>
    </row>
    <row r="26938" spans="3:3" x14ac:dyDescent="0.2">
      <c r="C26938" s="2"/>
    </row>
    <row r="26939" spans="3:3" x14ac:dyDescent="0.2">
      <c r="C26939" s="2"/>
    </row>
    <row r="26940" spans="3:3" x14ac:dyDescent="0.2">
      <c r="C26940" s="2"/>
    </row>
    <row r="26941" spans="3:3" x14ac:dyDescent="0.2">
      <c r="C26941" s="2"/>
    </row>
    <row r="26942" spans="3:3" x14ac:dyDescent="0.2">
      <c r="C26942" s="2"/>
    </row>
    <row r="26943" spans="3:3" x14ac:dyDescent="0.2">
      <c r="C26943" s="2"/>
    </row>
    <row r="26944" spans="3:3" x14ac:dyDescent="0.2">
      <c r="C26944" s="2"/>
    </row>
    <row r="26945" spans="3:3" x14ac:dyDescent="0.2">
      <c r="C26945" s="2"/>
    </row>
    <row r="26946" spans="3:3" x14ac:dyDescent="0.2">
      <c r="C26946" s="2"/>
    </row>
    <row r="26947" spans="3:3" x14ac:dyDescent="0.2">
      <c r="C26947" s="2"/>
    </row>
    <row r="26948" spans="3:3" x14ac:dyDescent="0.2">
      <c r="C26948" s="2"/>
    </row>
    <row r="26949" spans="3:3" x14ac:dyDescent="0.2">
      <c r="C26949" s="2"/>
    </row>
    <row r="26950" spans="3:3" x14ac:dyDescent="0.2">
      <c r="C26950" s="2"/>
    </row>
    <row r="26951" spans="3:3" x14ac:dyDescent="0.2">
      <c r="C26951" s="2"/>
    </row>
    <row r="26952" spans="3:3" x14ac:dyDescent="0.2">
      <c r="C26952" s="2"/>
    </row>
    <row r="26953" spans="3:3" x14ac:dyDescent="0.2">
      <c r="C26953" s="2"/>
    </row>
    <row r="26954" spans="3:3" x14ac:dyDescent="0.2">
      <c r="C26954" s="2"/>
    </row>
    <row r="26955" spans="3:3" x14ac:dyDescent="0.2">
      <c r="C26955" s="2"/>
    </row>
    <row r="26956" spans="3:3" x14ac:dyDescent="0.2">
      <c r="C26956" s="2"/>
    </row>
    <row r="26957" spans="3:3" x14ac:dyDescent="0.2">
      <c r="C26957" s="2"/>
    </row>
    <row r="26958" spans="3:3" x14ac:dyDescent="0.2">
      <c r="C26958" s="2"/>
    </row>
    <row r="26959" spans="3:3" x14ac:dyDescent="0.2">
      <c r="C26959" s="2"/>
    </row>
    <row r="26960" spans="3:3" x14ac:dyDescent="0.2">
      <c r="C26960" s="2"/>
    </row>
    <row r="26961" spans="3:3" x14ac:dyDescent="0.2">
      <c r="C26961" s="2"/>
    </row>
    <row r="26962" spans="3:3" x14ac:dyDescent="0.2">
      <c r="C26962" s="2"/>
    </row>
    <row r="26963" spans="3:3" x14ac:dyDescent="0.2">
      <c r="C26963" s="2"/>
    </row>
    <row r="26964" spans="3:3" x14ac:dyDescent="0.2">
      <c r="C26964" s="2"/>
    </row>
    <row r="26965" spans="3:3" x14ac:dyDescent="0.2">
      <c r="C26965" s="2"/>
    </row>
    <row r="26966" spans="3:3" x14ac:dyDescent="0.2">
      <c r="C26966" s="2"/>
    </row>
    <row r="26967" spans="3:3" x14ac:dyDescent="0.2">
      <c r="C26967" s="2"/>
    </row>
    <row r="26968" spans="3:3" x14ac:dyDescent="0.2">
      <c r="C26968" s="2"/>
    </row>
    <row r="26969" spans="3:3" x14ac:dyDescent="0.2">
      <c r="C26969" s="2"/>
    </row>
    <row r="26970" spans="3:3" x14ac:dyDescent="0.2">
      <c r="C26970" s="2"/>
    </row>
    <row r="26971" spans="3:3" x14ac:dyDescent="0.2">
      <c r="C26971" s="2"/>
    </row>
    <row r="26972" spans="3:3" x14ac:dyDescent="0.2">
      <c r="C26972" s="2"/>
    </row>
    <row r="26973" spans="3:3" x14ac:dyDescent="0.2">
      <c r="C26973" s="2"/>
    </row>
    <row r="26974" spans="3:3" x14ac:dyDescent="0.2">
      <c r="C26974" s="2"/>
    </row>
    <row r="26975" spans="3:3" x14ac:dyDescent="0.2">
      <c r="C26975" s="2"/>
    </row>
    <row r="26976" spans="3:3" x14ac:dyDescent="0.2">
      <c r="C26976" s="2"/>
    </row>
    <row r="26977" spans="3:3" x14ac:dyDescent="0.2">
      <c r="C26977" s="2"/>
    </row>
    <row r="26978" spans="3:3" x14ac:dyDescent="0.2">
      <c r="C26978" s="2"/>
    </row>
    <row r="26979" spans="3:3" x14ac:dyDescent="0.2">
      <c r="C26979" s="2"/>
    </row>
    <row r="26980" spans="3:3" x14ac:dyDescent="0.2">
      <c r="C26980" s="2"/>
    </row>
    <row r="26981" spans="3:3" x14ac:dyDescent="0.2">
      <c r="C26981" s="2"/>
    </row>
    <row r="26982" spans="3:3" x14ac:dyDescent="0.2">
      <c r="C26982" s="2"/>
    </row>
    <row r="26983" spans="3:3" x14ac:dyDescent="0.2">
      <c r="C26983" s="2"/>
    </row>
    <row r="26984" spans="3:3" x14ac:dyDescent="0.2">
      <c r="C26984" s="2"/>
    </row>
    <row r="26985" spans="3:3" x14ac:dyDescent="0.2">
      <c r="C26985" s="2"/>
    </row>
    <row r="26986" spans="3:3" x14ac:dyDescent="0.2">
      <c r="C26986" s="2"/>
    </row>
    <row r="26987" spans="3:3" x14ac:dyDescent="0.2">
      <c r="C26987" s="2"/>
    </row>
    <row r="26988" spans="3:3" x14ac:dyDescent="0.2">
      <c r="C26988" s="2"/>
    </row>
    <row r="26989" spans="3:3" x14ac:dyDescent="0.2">
      <c r="C26989" s="2"/>
    </row>
    <row r="26990" spans="3:3" x14ac:dyDescent="0.2">
      <c r="C26990" s="2"/>
    </row>
    <row r="26991" spans="3:3" x14ac:dyDescent="0.2">
      <c r="C26991" s="2"/>
    </row>
    <row r="26992" spans="3:3" x14ac:dyDescent="0.2">
      <c r="C26992" s="2"/>
    </row>
    <row r="26993" spans="3:3" x14ac:dyDescent="0.2">
      <c r="C26993" s="2"/>
    </row>
    <row r="26994" spans="3:3" x14ac:dyDescent="0.2">
      <c r="C26994" s="2"/>
    </row>
    <row r="26995" spans="3:3" x14ac:dyDescent="0.2">
      <c r="C26995" s="2"/>
    </row>
    <row r="26996" spans="3:3" x14ac:dyDescent="0.2">
      <c r="C26996" s="2"/>
    </row>
    <row r="26997" spans="3:3" x14ac:dyDescent="0.2">
      <c r="C26997" s="2"/>
    </row>
    <row r="26998" spans="3:3" x14ac:dyDescent="0.2">
      <c r="C26998" s="2"/>
    </row>
    <row r="26999" spans="3:3" x14ac:dyDescent="0.2">
      <c r="C26999" s="2"/>
    </row>
    <row r="27000" spans="3:3" x14ac:dyDescent="0.2">
      <c r="C27000" s="2"/>
    </row>
    <row r="27001" spans="3:3" x14ac:dyDescent="0.2">
      <c r="C27001" s="2"/>
    </row>
    <row r="27002" spans="3:3" x14ac:dyDescent="0.2">
      <c r="C27002" s="2"/>
    </row>
    <row r="27003" spans="3:3" x14ac:dyDescent="0.2">
      <c r="C27003" s="2"/>
    </row>
    <row r="27004" spans="3:3" x14ac:dyDescent="0.2">
      <c r="C27004" s="2"/>
    </row>
    <row r="27005" spans="3:3" x14ac:dyDescent="0.2">
      <c r="C27005" s="2"/>
    </row>
    <row r="27006" spans="3:3" x14ac:dyDescent="0.2">
      <c r="C27006" s="2"/>
    </row>
    <row r="27007" spans="3:3" x14ac:dyDescent="0.2">
      <c r="C27007" s="2"/>
    </row>
    <row r="27008" spans="3:3" x14ac:dyDescent="0.2">
      <c r="C27008" s="2"/>
    </row>
    <row r="27009" spans="3:3" x14ac:dyDescent="0.2">
      <c r="C27009" s="2"/>
    </row>
    <row r="27010" spans="3:3" x14ac:dyDescent="0.2">
      <c r="C27010" s="2"/>
    </row>
    <row r="27011" spans="3:3" x14ac:dyDescent="0.2">
      <c r="C27011" s="2"/>
    </row>
    <row r="27012" spans="3:3" x14ac:dyDescent="0.2">
      <c r="C27012" s="2"/>
    </row>
    <row r="27013" spans="3:3" x14ac:dyDescent="0.2">
      <c r="C27013" s="2"/>
    </row>
    <row r="27014" spans="3:3" x14ac:dyDescent="0.2">
      <c r="C27014" s="2"/>
    </row>
    <row r="27015" spans="3:3" x14ac:dyDescent="0.2">
      <c r="C27015" s="2"/>
    </row>
    <row r="27016" spans="3:3" x14ac:dyDescent="0.2">
      <c r="C27016" s="2"/>
    </row>
    <row r="27017" spans="3:3" x14ac:dyDescent="0.2">
      <c r="C27017" s="2"/>
    </row>
    <row r="27018" spans="3:3" x14ac:dyDescent="0.2">
      <c r="C27018" s="2"/>
    </row>
    <row r="27019" spans="3:3" x14ac:dyDescent="0.2">
      <c r="C27019" s="2"/>
    </row>
    <row r="27020" spans="3:3" x14ac:dyDescent="0.2">
      <c r="C27020" s="2"/>
    </row>
    <row r="27021" spans="3:3" x14ac:dyDescent="0.2">
      <c r="C27021" s="2"/>
    </row>
    <row r="27022" spans="3:3" x14ac:dyDescent="0.2">
      <c r="C27022" s="2"/>
    </row>
    <row r="27023" spans="3:3" x14ac:dyDescent="0.2">
      <c r="C27023" s="2"/>
    </row>
    <row r="27024" spans="3:3" x14ac:dyDescent="0.2">
      <c r="C27024" s="2"/>
    </row>
    <row r="27025" spans="3:3" x14ac:dyDescent="0.2">
      <c r="C27025" s="2"/>
    </row>
    <row r="27026" spans="3:3" x14ac:dyDescent="0.2">
      <c r="C27026" s="2"/>
    </row>
    <row r="27027" spans="3:3" x14ac:dyDescent="0.2">
      <c r="C27027" s="2"/>
    </row>
    <row r="27028" spans="3:3" x14ac:dyDescent="0.2">
      <c r="C27028" s="2"/>
    </row>
    <row r="27029" spans="3:3" x14ac:dyDescent="0.2">
      <c r="C27029" s="2"/>
    </row>
    <row r="27030" spans="3:3" x14ac:dyDescent="0.2">
      <c r="C27030" s="2"/>
    </row>
    <row r="27031" spans="3:3" x14ac:dyDescent="0.2">
      <c r="C27031" s="2"/>
    </row>
    <row r="27032" spans="3:3" x14ac:dyDescent="0.2">
      <c r="C27032" s="2"/>
    </row>
    <row r="27033" spans="3:3" x14ac:dyDescent="0.2">
      <c r="C27033" s="2"/>
    </row>
    <row r="27034" spans="3:3" x14ac:dyDescent="0.2">
      <c r="C27034" s="2"/>
    </row>
    <row r="27035" spans="3:3" x14ac:dyDescent="0.2">
      <c r="C27035" s="2"/>
    </row>
    <row r="27036" spans="3:3" x14ac:dyDescent="0.2">
      <c r="C27036" s="2"/>
    </row>
    <row r="27037" spans="3:3" x14ac:dyDescent="0.2">
      <c r="C27037" s="2"/>
    </row>
    <row r="27038" spans="3:3" x14ac:dyDescent="0.2">
      <c r="C27038" s="2"/>
    </row>
    <row r="27039" spans="3:3" x14ac:dyDescent="0.2">
      <c r="C27039" s="2"/>
    </row>
    <row r="27040" spans="3:3" x14ac:dyDescent="0.2">
      <c r="C27040" s="2"/>
    </row>
    <row r="27041" spans="3:3" x14ac:dyDescent="0.2">
      <c r="C27041" s="2"/>
    </row>
    <row r="27042" spans="3:3" x14ac:dyDescent="0.2">
      <c r="C27042" s="2"/>
    </row>
    <row r="27043" spans="3:3" x14ac:dyDescent="0.2">
      <c r="C27043" s="2"/>
    </row>
    <row r="27044" spans="3:3" x14ac:dyDescent="0.2">
      <c r="C27044" s="2"/>
    </row>
    <row r="27045" spans="3:3" x14ac:dyDescent="0.2">
      <c r="C27045" s="2"/>
    </row>
    <row r="27046" spans="3:3" x14ac:dyDescent="0.2">
      <c r="C27046" s="2"/>
    </row>
    <row r="27047" spans="3:3" x14ac:dyDescent="0.2">
      <c r="C27047" s="2"/>
    </row>
    <row r="27048" spans="3:3" x14ac:dyDescent="0.2">
      <c r="C27048" s="2"/>
    </row>
    <row r="27049" spans="3:3" x14ac:dyDescent="0.2">
      <c r="C27049" s="2"/>
    </row>
    <row r="27050" spans="3:3" x14ac:dyDescent="0.2">
      <c r="C27050" s="2"/>
    </row>
    <row r="27051" spans="3:3" x14ac:dyDescent="0.2">
      <c r="C27051" s="2"/>
    </row>
    <row r="27052" spans="3:3" x14ac:dyDescent="0.2">
      <c r="C27052" s="2"/>
    </row>
    <row r="27053" spans="3:3" x14ac:dyDescent="0.2">
      <c r="C27053" s="2"/>
    </row>
    <row r="27054" spans="3:3" x14ac:dyDescent="0.2">
      <c r="C27054" s="2"/>
    </row>
    <row r="27055" spans="3:3" x14ac:dyDescent="0.2">
      <c r="C27055" s="2"/>
    </row>
    <row r="27056" spans="3:3" x14ac:dyDescent="0.2">
      <c r="C27056" s="2"/>
    </row>
    <row r="27057" spans="3:3" x14ac:dyDescent="0.2">
      <c r="C27057" s="2"/>
    </row>
    <row r="27058" spans="3:3" x14ac:dyDescent="0.2">
      <c r="C27058" s="2"/>
    </row>
    <row r="27059" spans="3:3" x14ac:dyDescent="0.2">
      <c r="C27059" s="2"/>
    </row>
    <row r="27060" spans="3:3" x14ac:dyDescent="0.2">
      <c r="C27060" s="2"/>
    </row>
    <row r="27061" spans="3:3" x14ac:dyDescent="0.2">
      <c r="C27061" s="2"/>
    </row>
    <row r="27062" spans="3:3" x14ac:dyDescent="0.2">
      <c r="C27062" s="2"/>
    </row>
    <row r="27063" spans="3:3" x14ac:dyDescent="0.2">
      <c r="C27063" s="2"/>
    </row>
    <row r="27064" spans="3:3" x14ac:dyDescent="0.2">
      <c r="C27064" s="2"/>
    </row>
    <row r="27065" spans="3:3" x14ac:dyDescent="0.2">
      <c r="C27065" s="2"/>
    </row>
    <row r="27066" spans="3:3" x14ac:dyDescent="0.2">
      <c r="C27066" s="2"/>
    </row>
    <row r="27067" spans="3:3" x14ac:dyDescent="0.2">
      <c r="C27067" s="2"/>
    </row>
    <row r="27068" spans="3:3" x14ac:dyDescent="0.2">
      <c r="C27068" s="2"/>
    </row>
    <row r="27069" spans="3:3" x14ac:dyDescent="0.2">
      <c r="C27069" s="2"/>
    </row>
    <row r="27070" spans="3:3" x14ac:dyDescent="0.2">
      <c r="C27070" s="2"/>
    </row>
    <row r="27071" spans="3:3" x14ac:dyDescent="0.2">
      <c r="C27071" s="2"/>
    </row>
    <row r="27072" spans="3:3" x14ac:dyDescent="0.2">
      <c r="C27072" s="2"/>
    </row>
    <row r="27073" spans="3:3" x14ac:dyDescent="0.2">
      <c r="C27073" s="2"/>
    </row>
    <row r="27074" spans="3:3" x14ac:dyDescent="0.2">
      <c r="C27074" s="2"/>
    </row>
    <row r="27075" spans="3:3" x14ac:dyDescent="0.2">
      <c r="C27075" s="2"/>
    </row>
    <row r="27076" spans="3:3" x14ac:dyDescent="0.2">
      <c r="C27076" s="2"/>
    </row>
    <row r="27077" spans="3:3" x14ac:dyDescent="0.2">
      <c r="C27077" s="2"/>
    </row>
    <row r="27078" spans="3:3" x14ac:dyDescent="0.2">
      <c r="C27078" s="2"/>
    </row>
    <row r="27079" spans="3:3" x14ac:dyDescent="0.2">
      <c r="C27079" s="2"/>
    </row>
    <row r="27080" spans="3:3" x14ac:dyDescent="0.2">
      <c r="C27080" s="2"/>
    </row>
    <row r="27081" spans="3:3" x14ac:dyDescent="0.2">
      <c r="C27081" s="2"/>
    </row>
    <row r="27082" spans="3:3" x14ac:dyDescent="0.2">
      <c r="C27082" s="2"/>
    </row>
    <row r="27083" spans="3:3" x14ac:dyDescent="0.2">
      <c r="C27083" s="2"/>
    </row>
    <row r="27084" spans="3:3" x14ac:dyDescent="0.2">
      <c r="C27084" s="2"/>
    </row>
    <row r="27085" spans="3:3" x14ac:dyDescent="0.2">
      <c r="C27085" s="2"/>
    </row>
    <row r="27086" spans="3:3" x14ac:dyDescent="0.2">
      <c r="C27086" s="2"/>
    </row>
    <row r="27087" spans="3:3" x14ac:dyDescent="0.2">
      <c r="C27087" s="2"/>
    </row>
    <row r="27088" spans="3:3" x14ac:dyDescent="0.2">
      <c r="C27088" s="2"/>
    </row>
    <row r="27089" spans="3:3" x14ac:dyDescent="0.2">
      <c r="C27089" s="2"/>
    </row>
    <row r="27090" spans="3:3" x14ac:dyDescent="0.2">
      <c r="C27090" s="2"/>
    </row>
    <row r="27091" spans="3:3" x14ac:dyDescent="0.2">
      <c r="C27091" s="2"/>
    </row>
    <row r="27092" spans="3:3" x14ac:dyDescent="0.2">
      <c r="C27092" s="2"/>
    </row>
    <row r="27093" spans="3:3" x14ac:dyDescent="0.2">
      <c r="C27093" s="2"/>
    </row>
    <row r="27094" spans="3:3" x14ac:dyDescent="0.2">
      <c r="C27094" s="2"/>
    </row>
    <row r="27095" spans="3:3" x14ac:dyDescent="0.2">
      <c r="C27095" s="2"/>
    </row>
    <row r="27096" spans="3:3" x14ac:dyDescent="0.2">
      <c r="C27096" s="2"/>
    </row>
    <row r="27097" spans="3:3" x14ac:dyDescent="0.2">
      <c r="C27097" s="2"/>
    </row>
    <row r="27098" spans="3:3" x14ac:dyDescent="0.2">
      <c r="C27098" s="2"/>
    </row>
    <row r="27099" spans="3:3" x14ac:dyDescent="0.2">
      <c r="C27099" s="2"/>
    </row>
    <row r="27100" spans="3:3" x14ac:dyDescent="0.2">
      <c r="C27100" s="2"/>
    </row>
    <row r="27101" spans="3:3" x14ac:dyDescent="0.2">
      <c r="C27101" s="2"/>
    </row>
    <row r="27102" spans="3:3" x14ac:dyDescent="0.2">
      <c r="C27102" s="2"/>
    </row>
    <row r="27103" spans="3:3" x14ac:dyDescent="0.2">
      <c r="C27103" s="2"/>
    </row>
    <row r="27104" spans="3:3" x14ac:dyDescent="0.2">
      <c r="C27104" s="2"/>
    </row>
    <row r="27105" spans="3:3" x14ac:dyDescent="0.2">
      <c r="C27105" s="2"/>
    </row>
    <row r="27106" spans="3:3" x14ac:dyDescent="0.2">
      <c r="C27106" s="2"/>
    </row>
    <row r="27107" spans="3:3" x14ac:dyDescent="0.2">
      <c r="C27107" s="2"/>
    </row>
    <row r="27108" spans="3:3" x14ac:dyDescent="0.2">
      <c r="C27108" s="2"/>
    </row>
    <row r="27109" spans="3:3" x14ac:dyDescent="0.2">
      <c r="C27109" s="2"/>
    </row>
    <row r="27110" spans="3:3" x14ac:dyDescent="0.2">
      <c r="C27110" s="2"/>
    </row>
    <row r="27111" spans="3:3" x14ac:dyDescent="0.2">
      <c r="C27111" s="2"/>
    </row>
    <row r="27112" spans="3:3" x14ac:dyDescent="0.2">
      <c r="C27112" s="2"/>
    </row>
    <row r="27113" spans="3:3" x14ac:dyDescent="0.2">
      <c r="C27113" s="2"/>
    </row>
    <row r="27114" spans="3:3" x14ac:dyDescent="0.2">
      <c r="C27114" s="2"/>
    </row>
    <row r="27115" spans="3:3" x14ac:dyDescent="0.2">
      <c r="C27115" s="2"/>
    </row>
    <row r="27116" spans="3:3" x14ac:dyDescent="0.2">
      <c r="C27116" s="2"/>
    </row>
    <row r="27117" spans="3:3" x14ac:dyDescent="0.2">
      <c r="C27117" s="2"/>
    </row>
    <row r="27118" spans="3:3" x14ac:dyDescent="0.2">
      <c r="C27118" s="2"/>
    </row>
    <row r="27119" spans="3:3" x14ac:dyDescent="0.2">
      <c r="C27119" s="2"/>
    </row>
    <row r="27120" spans="3:3" x14ac:dyDescent="0.2">
      <c r="C27120" s="2"/>
    </row>
    <row r="27121" spans="3:3" x14ac:dyDescent="0.2">
      <c r="C27121" s="2"/>
    </row>
    <row r="27122" spans="3:3" x14ac:dyDescent="0.2">
      <c r="C27122" s="2"/>
    </row>
    <row r="27123" spans="3:3" x14ac:dyDescent="0.2">
      <c r="C27123" s="2"/>
    </row>
    <row r="27124" spans="3:3" x14ac:dyDescent="0.2">
      <c r="C27124" s="2"/>
    </row>
    <row r="27125" spans="3:3" x14ac:dyDescent="0.2">
      <c r="C27125" s="2"/>
    </row>
    <row r="27126" spans="3:3" x14ac:dyDescent="0.2">
      <c r="C27126" s="2"/>
    </row>
    <row r="27127" spans="3:3" x14ac:dyDescent="0.2">
      <c r="C27127" s="2"/>
    </row>
    <row r="27128" spans="3:3" x14ac:dyDescent="0.2">
      <c r="C27128" s="2"/>
    </row>
    <row r="27129" spans="3:3" x14ac:dyDescent="0.2">
      <c r="C27129" s="2"/>
    </row>
    <row r="27130" spans="3:3" x14ac:dyDescent="0.2">
      <c r="C27130" s="2"/>
    </row>
    <row r="27131" spans="3:3" x14ac:dyDescent="0.2">
      <c r="C27131" s="2"/>
    </row>
    <row r="27132" spans="3:3" x14ac:dyDescent="0.2">
      <c r="C27132" s="2"/>
    </row>
    <row r="27133" spans="3:3" x14ac:dyDescent="0.2">
      <c r="C27133" s="2"/>
    </row>
    <row r="27134" spans="3:3" x14ac:dyDescent="0.2">
      <c r="C27134" s="2"/>
    </row>
    <row r="27135" spans="3:3" x14ac:dyDescent="0.2">
      <c r="C27135" s="2"/>
    </row>
    <row r="27136" spans="3:3" x14ac:dyDescent="0.2">
      <c r="C27136" s="2"/>
    </row>
    <row r="27137" spans="3:3" x14ac:dyDescent="0.2">
      <c r="C27137" s="2"/>
    </row>
    <row r="27138" spans="3:3" x14ac:dyDescent="0.2">
      <c r="C27138" s="2"/>
    </row>
    <row r="27139" spans="3:3" x14ac:dyDescent="0.2">
      <c r="C27139" s="2"/>
    </row>
    <row r="27140" spans="3:3" x14ac:dyDescent="0.2">
      <c r="C27140" s="2"/>
    </row>
    <row r="27141" spans="3:3" x14ac:dyDescent="0.2">
      <c r="C27141" s="2"/>
    </row>
    <row r="27142" spans="3:3" x14ac:dyDescent="0.2">
      <c r="C27142" s="2"/>
    </row>
    <row r="27143" spans="3:3" x14ac:dyDescent="0.2">
      <c r="C27143" s="2"/>
    </row>
    <row r="27144" spans="3:3" x14ac:dyDescent="0.2">
      <c r="C27144" s="2"/>
    </row>
    <row r="27145" spans="3:3" x14ac:dyDescent="0.2">
      <c r="C27145" s="2"/>
    </row>
    <row r="27146" spans="3:3" x14ac:dyDescent="0.2">
      <c r="C27146" s="2"/>
    </row>
    <row r="27147" spans="3:3" x14ac:dyDescent="0.2">
      <c r="C27147" s="2"/>
    </row>
    <row r="27148" spans="3:3" x14ac:dyDescent="0.2">
      <c r="C27148" s="2"/>
    </row>
    <row r="27149" spans="3:3" x14ac:dyDescent="0.2">
      <c r="C27149" s="2"/>
    </row>
    <row r="27150" spans="3:3" x14ac:dyDescent="0.2">
      <c r="C27150" s="2"/>
    </row>
    <row r="27151" spans="3:3" x14ac:dyDescent="0.2">
      <c r="C27151" s="2"/>
    </row>
    <row r="27152" spans="3:3" x14ac:dyDescent="0.2">
      <c r="C27152" s="2"/>
    </row>
    <row r="27153" spans="3:3" x14ac:dyDescent="0.2">
      <c r="C27153" s="2"/>
    </row>
    <row r="27154" spans="3:3" x14ac:dyDescent="0.2">
      <c r="C27154" s="2"/>
    </row>
    <row r="27155" spans="3:3" x14ac:dyDescent="0.2">
      <c r="C27155" s="2"/>
    </row>
    <row r="27156" spans="3:3" x14ac:dyDescent="0.2">
      <c r="C27156" s="2"/>
    </row>
    <row r="27157" spans="3:3" x14ac:dyDescent="0.2">
      <c r="C27157" s="2"/>
    </row>
    <row r="27158" spans="3:3" x14ac:dyDescent="0.2">
      <c r="C27158" s="2"/>
    </row>
    <row r="27159" spans="3:3" x14ac:dyDescent="0.2">
      <c r="C27159" s="2"/>
    </row>
    <row r="27160" spans="3:3" x14ac:dyDescent="0.2">
      <c r="C27160" s="2"/>
    </row>
    <row r="27161" spans="3:3" x14ac:dyDescent="0.2">
      <c r="C27161" s="2"/>
    </row>
    <row r="27162" spans="3:3" x14ac:dyDescent="0.2">
      <c r="C27162" s="2"/>
    </row>
    <row r="27163" spans="3:3" x14ac:dyDescent="0.2">
      <c r="C27163" s="2"/>
    </row>
    <row r="27164" spans="3:3" x14ac:dyDescent="0.2">
      <c r="C27164" s="2"/>
    </row>
    <row r="27165" spans="3:3" x14ac:dyDescent="0.2">
      <c r="C27165" s="2"/>
    </row>
    <row r="27166" spans="3:3" x14ac:dyDescent="0.2">
      <c r="C27166" s="2"/>
    </row>
    <row r="27167" spans="3:3" x14ac:dyDescent="0.2">
      <c r="C27167" s="2"/>
    </row>
    <row r="27168" spans="3:3" x14ac:dyDescent="0.2">
      <c r="C27168" s="2"/>
    </row>
    <row r="27169" spans="3:3" x14ac:dyDescent="0.2">
      <c r="C27169" s="2"/>
    </row>
    <row r="27170" spans="3:3" x14ac:dyDescent="0.2">
      <c r="C27170" s="2"/>
    </row>
    <row r="27171" spans="3:3" x14ac:dyDescent="0.2">
      <c r="C27171" s="2"/>
    </row>
    <row r="27172" spans="3:3" x14ac:dyDescent="0.2">
      <c r="C27172" s="2"/>
    </row>
    <row r="27173" spans="3:3" x14ac:dyDescent="0.2">
      <c r="C27173" s="2"/>
    </row>
    <row r="27174" spans="3:3" x14ac:dyDescent="0.2">
      <c r="C27174" s="2"/>
    </row>
    <row r="27175" spans="3:3" x14ac:dyDescent="0.2">
      <c r="C27175" s="2"/>
    </row>
    <row r="27176" spans="3:3" x14ac:dyDescent="0.2">
      <c r="C27176" s="2"/>
    </row>
    <row r="27177" spans="3:3" x14ac:dyDescent="0.2">
      <c r="C27177" s="2"/>
    </row>
    <row r="27178" spans="3:3" x14ac:dyDescent="0.2">
      <c r="C27178" s="2"/>
    </row>
    <row r="27179" spans="3:3" x14ac:dyDescent="0.2">
      <c r="C27179" s="2"/>
    </row>
    <row r="27180" spans="3:3" x14ac:dyDescent="0.2">
      <c r="C27180" s="2"/>
    </row>
    <row r="27181" spans="3:3" x14ac:dyDescent="0.2">
      <c r="C27181" s="2"/>
    </row>
    <row r="27182" spans="3:3" x14ac:dyDescent="0.2">
      <c r="C27182" s="2"/>
    </row>
    <row r="27183" spans="3:3" x14ac:dyDescent="0.2">
      <c r="C27183" s="2"/>
    </row>
    <row r="27184" spans="3:3" x14ac:dyDescent="0.2">
      <c r="C27184" s="2"/>
    </row>
    <row r="27185" spans="3:3" x14ac:dyDescent="0.2">
      <c r="C27185" s="2"/>
    </row>
    <row r="27186" spans="3:3" x14ac:dyDescent="0.2">
      <c r="C27186" s="2"/>
    </row>
    <row r="27187" spans="3:3" x14ac:dyDescent="0.2">
      <c r="C27187" s="2"/>
    </row>
    <row r="27188" spans="3:3" x14ac:dyDescent="0.2">
      <c r="C27188" s="2"/>
    </row>
    <row r="27189" spans="3:3" x14ac:dyDescent="0.2">
      <c r="C27189" s="2"/>
    </row>
    <row r="27190" spans="3:3" x14ac:dyDescent="0.2">
      <c r="C27190" s="2"/>
    </row>
    <row r="27191" spans="3:3" x14ac:dyDescent="0.2">
      <c r="C27191" s="2"/>
    </row>
    <row r="27192" spans="3:3" x14ac:dyDescent="0.2">
      <c r="C27192" s="2"/>
    </row>
    <row r="27193" spans="3:3" x14ac:dyDescent="0.2">
      <c r="C27193" s="2"/>
    </row>
    <row r="27194" spans="3:3" x14ac:dyDescent="0.2">
      <c r="C27194" s="2"/>
    </row>
    <row r="27195" spans="3:3" x14ac:dyDescent="0.2">
      <c r="C27195" s="2"/>
    </row>
    <row r="27196" spans="3:3" x14ac:dyDescent="0.2">
      <c r="C27196" s="2"/>
    </row>
    <row r="27197" spans="3:3" x14ac:dyDescent="0.2">
      <c r="C27197" s="2"/>
    </row>
    <row r="27198" spans="3:3" x14ac:dyDescent="0.2">
      <c r="C27198" s="2"/>
    </row>
    <row r="27199" spans="3:3" x14ac:dyDescent="0.2">
      <c r="C27199" s="2"/>
    </row>
    <row r="27200" spans="3:3" x14ac:dyDescent="0.2">
      <c r="C27200" s="2"/>
    </row>
    <row r="27201" spans="3:3" x14ac:dyDescent="0.2">
      <c r="C27201" s="2"/>
    </row>
    <row r="27202" spans="3:3" x14ac:dyDescent="0.2">
      <c r="C27202" s="2"/>
    </row>
    <row r="27203" spans="3:3" x14ac:dyDescent="0.2">
      <c r="C27203" s="2"/>
    </row>
    <row r="27204" spans="3:3" x14ac:dyDescent="0.2">
      <c r="C27204" s="2"/>
    </row>
    <row r="27205" spans="3:3" x14ac:dyDescent="0.2">
      <c r="C27205" s="2"/>
    </row>
    <row r="27206" spans="3:3" x14ac:dyDescent="0.2">
      <c r="C27206" s="2"/>
    </row>
    <row r="27207" spans="3:3" x14ac:dyDescent="0.2">
      <c r="C27207" s="2"/>
    </row>
    <row r="27208" spans="3:3" x14ac:dyDescent="0.2">
      <c r="C27208" s="2"/>
    </row>
    <row r="27209" spans="3:3" x14ac:dyDescent="0.2">
      <c r="C27209" s="2"/>
    </row>
    <row r="27210" spans="3:3" x14ac:dyDescent="0.2">
      <c r="C27210" s="2"/>
    </row>
    <row r="27211" spans="3:3" x14ac:dyDescent="0.2">
      <c r="C27211" s="2"/>
    </row>
    <row r="27212" spans="3:3" x14ac:dyDescent="0.2">
      <c r="C27212" s="2"/>
    </row>
    <row r="27213" spans="3:3" x14ac:dyDescent="0.2">
      <c r="C27213" s="2"/>
    </row>
    <row r="27214" spans="3:3" x14ac:dyDescent="0.2">
      <c r="C27214" s="2"/>
    </row>
    <row r="27215" spans="3:3" x14ac:dyDescent="0.2">
      <c r="C27215" s="2"/>
    </row>
    <row r="27216" spans="3:3" x14ac:dyDescent="0.2">
      <c r="C27216" s="2"/>
    </row>
    <row r="27217" spans="3:3" x14ac:dyDescent="0.2">
      <c r="C27217" s="2"/>
    </row>
    <row r="27218" spans="3:3" x14ac:dyDescent="0.2">
      <c r="C27218" s="2"/>
    </row>
    <row r="27219" spans="3:3" x14ac:dyDescent="0.2">
      <c r="C27219" s="2"/>
    </row>
    <row r="27220" spans="3:3" x14ac:dyDescent="0.2">
      <c r="C27220" s="2"/>
    </row>
    <row r="27221" spans="3:3" x14ac:dyDescent="0.2">
      <c r="C27221" s="2"/>
    </row>
    <row r="27222" spans="3:3" x14ac:dyDescent="0.2">
      <c r="C27222" s="2"/>
    </row>
    <row r="27223" spans="3:3" x14ac:dyDescent="0.2">
      <c r="C27223" s="2"/>
    </row>
    <row r="27224" spans="3:3" x14ac:dyDescent="0.2">
      <c r="C27224" s="2"/>
    </row>
    <row r="27225" spans="3:3" x14ac:dyDescent="0.2">
      <c r="C27225" s="2"/>
    </row>
    <row r="27226" spans="3:3" x14ac:dyDescent="0.2">
      <c r="C27226" s="2"/>
    </row>
    <row r="27227" spans="3:3" x14ac:dyDescent="0.2">
      <c r="C27227" s="2"/>
    </row>
    <row r="27228" spans="3:3" x14ac:dyDescent="0.2">
      <c r="C27228" s="2"/>
    </row>
    <row r="27229" spans="3:3" x14ac:dyDescent="0.2">
      <c r="C27229" s="2"/>
    </row>
    <row r="27230" spans="3:3" x14ac:dyDescent="0.2">
      <c r="C27230" s="2"/>
    </row>
    <row r="27231" spans="3:3" x14ac:dyDescent="0.2">
      <c r="C27231" s="2"/>
    </row>
    <row r="27232" spans="3:3" x14ac:dyDescent="0.2">
      <c r="C27232" s="2"/>
    </row>
    <row r="27233" spans="3:3" x14ac:dyDescent="0.2">
      <c r="C27233" s="2"/>
    </row>
    <row r="27234" spans="3:3" x14ac:dyDescent="0.2">
      <c r="C27234" s="2"/>
    </row>
    <row r="27235" spans="3:3" x14ac:dyDescent="0.2">
      <c r="C27235" s="2"/>
    </row>
    <row r="27236" spans="3:3" x14ac:dyDescent="0.2">
      <c r="C27236" s="2"/>
    </row>
    <row r="27237" spans="3:3" x14ac:dyDescent="0.2">
      <c r="C27237" s="2"/>
    </row>
    <row r="27238" spans="3:3" x14ac:dyDescent="0.2">
      <c r="C27238" s="2"/>
    </row>
    <row r="27239" spans="3:3" x14ac:dyDescent="0.2">
      <c r="C27239" s="2"/>
    </row>
    <row r="27240" spans="3:3" x14ac:dyDescent="0.2">
      <c r="C27240" s="2"/>
    </row>
    <row r="27241" spans="3:3" x14ac:dyDescent="0.2">
      <c r="C27241" s="2"/>
    </row>
    <row r="27242" spans="3:3" x14ac:dyDescent="0.2">
      <c r="C27242" s="2"/>
    </row>
    <row r="27243" spans="3:3" x14ac:dyDescent="0.2">
      <c r="C27243" s="2"/>
    </row>
    <row r="27244" spans="3:3" x14ac:dyDescent="0.2">
      <c r="C27244" s="2"/>
    </row>
    <row r="27245" spans="3:3" x14ac:dyDescent="0.2">
      <c r="C27245" s="2"/>
    </row>
    <row r="27246" spans="3:3" x14ac:dyDescent="0.2">
      <c r="C27246" s="2"/>
    </row>
    <row r="27247" spans="3:3" x14ac:dyDescent="0.2">
      <c r="C27247" s="2"/>
    </row>
    <row r="27248" spans="3:3" x14ac:dyDescent="0.2">
      <c r="C27248" s="2"/>
    </row>
    <row r="27249" spans="3:3" x14ac:dyDescent="0.2">
      <c r="C27249" s="2"/>
    </row>
    <row r="27250" spans="3:3" x14ac:dyDescent="0.2">
      <c r="C27250" s="2"/>
    </row>
    <row r="27251" spans="3:3" x14ac:dyDescent="0.2">
      <c r="C27251" s="2"/>
    </row>
    <row r="27252" spans="3:3" x14ac:dyDescent="0.2">
      <c r="C27252" s="2"/>
    </row>
    <row r="27253" spans="3:3" x14ac:dyDescent="0.2">
      <c r="C27253" s="2"/>
    </row>
    <row r="27254" spans="3:3" x14ac:dyDescent="0.2">
      <c r="C27254" s="2"/>
    </row>
    <row r="27255" spans="3:3" x14ac:dyDescent="0.2">
      <c r="C27255" s="2"/>
    </row>
    <row r="27256" spans="3:3" x14ac:dyDescent="0.2">
      <c r="C27256" s="2"/>
    </row>
    <row r="27257" spans="3:3" x14ac:dyDescent="0.2">
      <c r="C27257" s="2"/>
    </row>
    <row r="27258" spans="3:3" x14ac:dyDescent="0.2">
      <c r="C27258" s="2"/>
    </row>
    <row r="27259" spans="3:3" x14ac:dyDescent="0.2">
      <c r="C27259" s="2"/>
    </row>
    <row r="27260" spans="3:3" x14ac:dyDescent="0.2">
      <c r="C27260" s="2"/>
    </row>
    <row r="27261" spans="3:3" x14ac:dyDescent="0.2">
      <c r="C27261" s="2"/>
    </row>
    <row r="27262" spans="3:3" x14ac:dyDescent="0.2">
      <c r="C27262" s="2"/>
    </row>
    <row r="27263" spans="3:3" x14ac:dyDescent="0.2">
      <c r="C27263" s="2"/>
    </row>
    <row r="27264" spans="3:3" x14ac:dyDescent="0.2">
      <c r="C27264" s="2"/>
    </row>
    <row r="27265" spans="3:3" x14ac:dyDescent="0.2">
      <c r="C27265" s="2"/>
    </row>
    <row r="27266" spans="3:3" x14ac:dyDescent="0.2">
      <c r="C27266" s="2"/>
    </row>
    <row r="27267" spans="3:3" x14ac:dyDescent="0.2">
      <c r="C27267" s="2"/>
    </row>
    <row r="27268" spans="3:3" x14ac:dyDescent="0.2">
      <c r="C27268" s="2"/>
    </row>
    <row r="27269" spans="3:3" x14ac:dyDescent="0.2">
      <c r="C27269" s="2"/>
    </row>
    <row r="27270" spans="3:3" x14ac:dyDescent="0.2">
      <c r="C27270" s="2"/>
    </row>
    <row r="27271" spans="3:3" x14ac:dyDescent="0.2">
      <c r="C27271" s="2"/>
    </row>
    <row r="27272" spans="3:3" x14ac:dyDescent="0.2">
      <c r="C27272" s="2"/>
    </row>
    <row r="27273" spans="3:3" x14ac:dyDescent="0.2">
      <c r="C27273" s="2"/>
    </row>
    <row r="27274" spans="3:3" x14ac:dyDescent="0.2">
      <c r="C27274" s="2"/>
    </row>
    <row r="27275" spans="3:3" x14ac:dyDescent="0.2">
      <c r="C27275" s="2"/>
    </row>
    <row r="27276" spans="3:3" x14ac:dyDescent="0.2">
      <c r="C27276" s="2"/>
    </row>
    <row r="27277" spans="3:3" x14ac:dyDescent="0.2">
      <c r="C27277" s="2"/>
    </row>
    <row r="27278" spans="3:3" x14ac:dyDescent="0.2">
      <c r="C27278" s="2"/>
    </row>
    <row r="27279" spans="3:3" x14ac:dyDescent="0.2">
      <c r="C27279" s="2"/>
    </row>
    <row r="27280" spans="3:3" x14ac:dyDescent="0.2">
      <c r="C27280" s="2"/>
    </row>
    <row r="27281" spans="3:3" x14ac:dyDescent="0.2">
      <c r="C27281" s="2"/>
    </row>
    <row r="27282" spans="3:3" x14ac:dyDescent="0.2">
      <c r="C27282" s="2"/>
    </row>
    <row r="27283" spans="3:3" x14ac:dyDescent="0.2">
      <c r="C27283" s="2"/>
    </row>
    <row r="27284" spans="3:3" x14ac:dyDescent="0.2">
      <c r="C27284" s="2"/>
    </row>
    <row r="27285" spans="3:3" x14ac:dyDescent="0.2">
      <c r="C27285" s="2"/>
    </row>
    <row r="27286" spans="3:3" x14ac:dyDescent="0.2">
      <c r="C27286" s="2"/>
    </row>
    <row r="27287" spans="3:3" x14ac:dyDescent="0.2">
      <c r="C27287" s="2"/>
    </row>
    <row r="27288" spans="3:3" x14ac:dyDescent="0.2">
      <c r="C27288" s="2"/>
    </row>
    <row r="27289" spans="3:3" x14ac:dyDescent="0.2">
      <c r="C27289" s="2"/>
    </row>
    <row r="27290" spans="3:3" x14ac:dyDescent="0.2">
      <c r="C27290" s="2"/>
    </row>
    <row r="27291" spans="3:3" x14ac:dyDescent="0.2">
      <c r="C27291" s="2"/>
    </row>
    <row r="27292" spans="3:3" x14ac:dyDescent="0.2">
      <c r="C27292" s="2"/>
    </row>
    <row r="27293" spans="3:3" x14ac:dyDescent="0.2">
      <c r="C27293" s="2"/>
    </row>
    <row r="27294" spans="3:3" x14ac:dyDescent="0.2">
      <c r="C27294" s="2"/>
    </row>
    <row r="27295" spans="3:3" x14ac:dyDescent="0.2">
      <c r="C27295" s="2"/>
    </row>
    <row r="27296" spans="3:3" x14ac:dyDescent="0.2">
      <c r="C27296" s="2"/>
    </row>
    <row r="27297" spans="3:3" x14ac:dyDescent="0.2">
      <c r="C27297" s="2"/>
    </row>
    <row r="27298" spans="3:3" x14ac:dyDescent="0.2">
      <c r="C27298" s="2"/>
    </row>
    <row r="27299" spans="3:3" x14ac:dyDescent="0.2">
      <c r="C27299" s="2"/>
    </row>
    <row r="27300" spans="3:3" x14ac:dyDescent="0.2">
      <c r="C27300" s="2"/>
    </row>
    <row r="27301" spans="3:3" x14ac:dyDescent="0.2">
      <c r="C27301" s="2"/>
    </row>
    <row r="27302" spans="3:3" x14ac:dyDescent="0.2">
      <c r="C27302" s="2"/>
    </row>
    <row r="27303" spans="3:3" x14ac:dyDescent="0.2">
      <c r="C27303" s="2"/>
    </row>
    <row r="27304" spans="3:3" x14ac:dyDescent="0.2">
      <c r="C27304" s="2"/>
    </row>
    <row r="27305" spans="3:3" x14ac:dyDescent="0.2">
      <c r="C27305" s="2"/>
    </row>
    <row r="27306" spans="3:3" x14ac:dyDescent="0.2">
      <c r="C27306" s="2"/>
    </row>
    <row r="27307" spans="3:3" x14ac:dyDescent="0.2">
      <c r="C27307" s="2"/>
    </row>
    <row r="27308" spans="3:3" x14ac:dyDescent="0.2">
      <c r="C27308" s="2"/>
    </row>
    <row r="27309" spans="3:3" x14ac:dyDescent="0.2">
      <c r="C27309" s="2"/>
    </row>
    <row r="27310" spans="3:3" x14ac:dyDescent="0.2">
      <c r="C27310" s="2"/>
    </row>
    <row r="27311" spans="3:3" x14ac:dyDescent="0.2">
      <c r="C27311" s="2"/>
    </row>
    <row r="27312" spans="3:3" x14ac:dyDescent="0.2">
      <c r="C27312" s="2"/>
    </row>
    <row r="27313" spans="3:3" x14ac:dyDescent="0.2">
      <c r="C27313" s="2"/>
    </row>
    <row r="27314" spans="3:3" x14ac:dyDescent="0.2">
      <c r="C27314" s="2"/>
    </row>
    <row r="27315" spans="3:3" x14ac:dyDescent="0.2">
      <c r="C27315" s="2"/>
    </row>
    <row r="27316" spans="3:3" x14ac:dyDescent="0.2">
      <c r="C27316" s="2"/>
    </row>
    <row r="27317" spans="3:3" x14ac:dyDescent="0.2">
      <c r="C27317" s="2"/>
    </row>
    <row r="27318" spans="3:3" x14ac:dyDescent="0.2">
      <c r="C27318" s="2"/>
    </row>
    <row r="27319" spans="3:3" x14ac:dyDescent="0.2">
      <c r="C27319" s="2"/>
    </row>
    <row r="27320" spans="3:3" x14ac:dyDescent="0.2">
      <c r="C27320" s="2"/>
    </row>
    <row r="27321" spans="3:3" x14ac:dyDescent="0.2">
      <c r="C27321" s="2"/>
    </row>
    <row r="27322" spans="3:3" x14ac:dyDescent="0.2">
      <c r="C27322" s="2"/>
    </row>
    <row r="27323" spans="3:3" x14ac:dyDescent="0.2">
      <c r="C27323" s="2"/>
    </row>
    <row r="27324" spans="3:3" x14ac:dyDescent="0.2">
      <c r="C27324" s="2"/>
    </row>
    <row r="27325" spans="3:3" x14ac:dyDescent="0.2">
      <c r="C27325" s="2"/>
    </row>
    <row r="27326" spans="3:3" x14ac:dyDescent="0.2">
      <c r="C27326" s="2"/>
    </row>
    <row r="27327" spans="3:3" x14ac:dyDescent="0.2">
      <c r="C27327" s="2"/>
    </row>
    <row r="27328" spans="3:3" x14ac:dyDescent="0.2">
      <c r="C27328" s="2"/>
    </row>
    <row r="27329" spans="3:3" x14ac:dyDescent="0.2">
      <c r="C27329" s="2"/>
    </row>
    <row r="27330" spans="3:3" x14ac:dyDescent="0.2">
      <c r="C27330" s="2"/>
    </row>
    <row r="27331" spans="3:3" x14ac:dyDescent="0.2">
      <c r="C27331" s="2"/>
    </row>
    <row r="27332" spans="3:3" x14ac:dyDescent="0.2">
      <c r="C27332" s="2"/>
    </row>
    <row r="27333" spans="3:3" x14ac:dyDescent="0.2">
      <c r="C27333" s="2"/>
    </row>
    <row r="27334" spans="3:3" x14ac:dyDescent="0.2">
      <c r="C27334" s="2"/>
    </row>
    <row r="27335" spans="3:3" x14ac:dyDescent="0.2">
      <c r="C27335" s="2"/>
    </row>
    <row r="27336" spans="3:3" x14ac:dyDescent="0.2">
      <c r="C27336" s="2"/>
    </row>
    <row r="27337" spans="3:3" x14ac:dyDescent="0.2">
      <c r="C27337" s="2"/>
    </row>
    <row r="27338" spans="3:3" x14ac:dyDescent="0.2">
      <c r="C27338" s="2"/>
    </row>
    <row r="27339" spans="3:3" x14ac:dyDescent="0.2">
      <c r="C27339" s="2"/>
    </row>
    <row r="27340" spans="3:3" x14ac:dyDescent="0.2">
      <c r="C27340" s="2"/>
    </row>
    <row r="27341" spans="3:3" x14ac:dyDescent="0.2">
      <c r="C27341" s="2"/>
    </row>
    <row r="27342" spans="3:3" x14ac:dyDescent="0.2">
      <c r="C27342" s="2"/>
    </row>
    <row r="27343" spans="3:3" x14ac:dyDescent="0.2">
      <c r="C27343" s="2"/>
    </row>
    <row r="27344" spans="3:3" x14ac:dyDescent="0.2">
      <c r="C27344" s="2"/>
    </row>
    <row r="27345" spans="3:3" x14ac:dyDescent="0.2">
      <c r="C27345" s="2"/>
    </row>
    <row r="27346" spans="3:3" x14ac:dyDescent="0.2">
      <c r="C27346" s="2"/>
    </row>
    <row r="27347" spans="3:3" x14ac:dyDescent="0.2">
      <c r="C27347" s="2"/>
    </row>
    <row r="27348" spans="3:3" x14ac:dyDescent="0.2">
      <c r="C27348" s="2"/>
    </row>
    <row r="27349" spans="3:3" x14ac:dyDescent="0.2">
      <c r="C27349" s="2"/>
    </row>
    <row r="27350" spans="3:3" x14ac:dyDescent="0.2">
      <c r="C27350" s="2"/>
    </row>
    <row r="27351" spans="3:3" x14ac:dyDescent="0.2">
      <c r="C27351" s="2"/>
    </row>
    <row r="27352" spans="3:3" x14ac:dyDescent="0.2">
      <c r="C27352" s="2"/>
    </row>
    <row r="27353" spans="3:3" x14ac:dyDescent="0.2">
      <c r="C27353" s="2"/>
    </row>
    <row r="27354" spans="3:3" x14ac:dyDescent="0.2">
      <c r="C27354" s="2"/>
    </row>
    <row r="27355" spans="3:3" x14ac:dyDescent="0.2">
      <c r="C27355" s="2"/>
    </row>
    <row r="27356" spans="3:3" x14ac:dyDescent="0.2">
      <c r="C27356" s="2"/>
    </row>
    <row r="27357" spans="3:3" x14ac:dyDescent="0.2">
      <c r="C27357" s="2"/>
    </row>
    <row r="27358" spans="3:3" x14ac:dyDescent="0.2">
      <c r="C27358" s="2"/>
    </row>
    <row r="27359" spans="3:3" x14ac:dyDescent="0.2">
      <c r="C27359" s="2"/>
    </row>
    <row r="27360" spans="3:3" x14ac:dyDescent="0.2">
      <c r="C27360" s="2"/>
    </row>
    <row r="27361" spans="3:3" x14ac:dyDescent="0.2">
      <c r="C27361" s="2"/>
    </row>
    <row r="27362" spans="3:3" x14ac:dyDescent="0.2">
      <c r="C27362" s="2"/>
    </row>
    <row r="27363" spans="3:3" x14ac:dyDescent="0.2">
      <c r="C27363" s="2"/>
    </row>
    <row r="27364" spans="3:3" x14ac:dyDescent="0.2">
      <c r="C27364" s="2"/>
    </row>
    <row r="27365" spans="3:3" x14ac:dyDescent="0.2">
      <c r="C27365" s="2"/>
    </row>
    <row r="27366" spans="3:3" x14ac:dyDescent="0.2">
      <c r="C27366" s="2"/>
    </row>
    <row r="27367" spans="3:3" x14ac:dyDescent="0.2">
      <c r="C27367" s="2"/>
    </row>
    <row r="27368" spans="3:3" x14ac:dyDescent="0.2">
      <c r="C27368" s="2"/>
    </row>
    <row r="27369" spans="3:3" x14ac:dyDescent="0.2">
      <c r="C27369" s="2"/>
    </row>
    <row r="27370" spans="3:3" x14ac:dyDescent="0.2">
      <c r="C27370" s="2"/>
    </row>
    <row r="27371" spans="3:3" x14ac:dyDescent="0.2">
      <c r="C27371" s="2"/>
    </row>
    <row r="27372" spans="3:3" x14ac:dyDescent="0.2">
      <c r="C27372" s="2"/>
    </row>
    <row r="27373" spans="3:3" x14ac:dyDescent="0.2">
      <c r="C27373" s="2"/>
    </row>
    <row r="27374" spans="3:3" x14ac:dyDescent="0.2">
      <c r="C27374" s="2"/>
    </row>
    <row r="27375" spans="3:3" x14ac:dyDescent="0.2">
      <c r="C27375" s="2"/>
    </row>
    <row r="27376" spans="3:3" x14ac:dyDescent="0.2">
      <c r="C27376" s="2"/>
    </row>
    <row r="27377" spans="3:3" x14ac:dyDescent="0.2">
      <c r="C27377" s="2"/>
    </row>
    <row r="27378" spans="3:3" x14ac:dyDescent="0.2">
      <c r="C27378" s="2"/>
    </row>
    <row r="27379" spans="3:3" x14ac:dyDescent="0.2">
      <c r="C27379" s="2"/>
    </row>
    <row r="27380" spans="3:3" x14ac:dyDescent="0.2">
      <c r="C27380" s="2"/>
    </row>
    <row r="27381" spans="3:3" x14ac:dyDescent="0.2">
      <c r="C27381" s="2"/>
    </row>
    <row r="27382" spans="3:3" x14ac:dyDescent="0.2">
      <c r="C27382" s="2"/>
    </row>
    <row r="27383" spans="3:3" x14ac:dyDescent="0.2">
      <c r="C27383" s="2"/>
    </row>
    <row r="27384" spans="3:3" x14ac:dyDescent="0.2">
      <c r="C27384" s="2"/>
    </row>
    <row r="27385" spans="3:3" x14ac:dyDescent="0.2">
      <c r="C27385" s="2"/>
    </row>
    <row r="27386" spans="3:3" x14ac:dyDescent="0.2">
      <c r="C27386" s="2"/>
    </row>
    <row r="27387" spans="3:3" x14ac:dyDescent="0.2">
      <c r="C27387" s="2"/>
    </row>
    <row r="27388" spans="3:3" x14ac:dyDescent="0.2">
      <c r="C27388" s="2"/>
    </row>
    <row r="27389" spans="3:3" x14ac:dyDescent="0.2">
      <c r="C27389" s="2"/>
    </row>
    <row r="27390" spans="3:3" x14ac:dyDescent="0.2">
      <c r="C27390" s="2"/>
    </row>
    <row r="27391" spans="3:3" x14ac:dyDescent="0.2">
      <c r="C27391" s="2"/>
    </row>
    <row r="27392" spans="3:3" x14ac:dyDescent="0.2">
      <c r="C27392" s="2"/>
    </row>
    <row r="27393" spans="3:3" x14ac:dyDescent="0.2">
      <c r="C27393" s="2"/>
    </row>
    <row r="27394" spans="3:3" x14ac:dyDescent="0.2">
      <c r="C27394" s="2"/>
    </row>
    <row r="27395" spans="3:3" x14ac:dyDescent="0.2">
      <c r="C27395" s="2"/>
    </row>
    <row r="27396" spans="3:3" x14ac:dyDescent="0.2">
      <c r="C27396" s="2"/>
    </row>
    <row r="27397" spans="3:3" x14ac:dyDescent="0.2">
      <c r="C27397" s="2"/>
    </row>
    <row r="27398" spans="3:3" x14ac:dyDescent="0.2">
      <c r="C27398" s="2"/>
    </row>
    <row r="27399" spans="3:3" x14ac:dyDescent="0.2">
      <c r="C27399" s="2"/>
    </row>
    <row r="27400" spans="3:3" x14ac:dyDescent="0.2">
      <c r="C27400" s="2"/>
    </row>
    <row r="27401" spans="3:3" x14ac:dyDescent="0.2">
      <c r="C27401" s="2"/>
    </row>
    <row r="27402" spans="3:3" x14ac:dyDescent="0.2">
      <c r="C27402" s="2"/>
    </row>
    <row r="27403" spans="3:3" x14ac:dyDescent="0.2">
      <c r="C27403" s="2"/>
    </row>
    <row r="27404" spans="3:3" x14ac:dyDescent="0.2">
      <c r="C27404" s="2"/>
    </row>
    <row r="27405" spans="3:3" x14ac:dyDescent="0.2">
      <c r="C27405" s="2"/>
    </row>
    <row r="27406" spans="3:3" x14ac:dyDescent="0.2">
      <c r="C27406" s="2"/>
    </row>
    <row r="27407" spans="3:3" x14ac:dyDescent="0.2">
      <c r="C27407" s="2"/>
    </row>
    <row r="27408" spans="3:3" x14ac:dyDescent="0.2">
      <c r="C27408" s="2"/>
    </row>
    <row r="27409" spans="3:3" x14ac:dyDescent="0.2">
      <c r="C27409" s="2"/>
    </row>
    <row r="27410" spans="3:3" x14ac:dyDescent="0.2">
      <c r="C27410" s="2"/>
    </row>
    <row r="27411" spans="3:3" x14ac:dyDescent="0.2">
      <c r="C27411" s="2"/>
    </row>
    <row r="27412" spans="3:3" x14ac:dyDescent="0.2">
      <c r="C27412" s="2"/>
    </row>
    <row r="27413" spans="3:3" x14ac:dyDescent="0.2">
      <c r="C27413" s="2"/>
    </row>
    <row r="27414" spans="3:3" x14ac:dyDescent="0.2">
      <c r="C27414" s="2"/>
    </row>
    <row r="27415" spans="3:3" x14ac:dyDescent="0.2">
      <c r="C27415" s="2"/>
    </row>
    <row r="27416" spans="3:3" x14ac:dyDescent="0.2">
      <c r="C27416" s="2"/>
    </row>
    <row r="27417" spans="3:3" x14ac:dyDescent="0.2">
      <c r="C27417" s="2"/>
    </row>
    <row r="27418" spans="3:3" x14ac:dyDescent="0.2">
      <c r="C27418" s="2"/>
    </row>
    <row r="27419" spans="3:3" x14ac:dyDescent="0.2">
      <c r="C27419" s="2"/>
    </row>
    <row r="27420" spans="3:3" x14ac:dyDescent="0.2">
      <c r="C27420" s="2"/>
    </row>
    <row r="27421" spans="3:3" x14ac:dyDescent="0.2">
      <c r="C27421" s="2"/>
    </row>
    <row r="27422" spans="3:3" x14ac:dyDescent="0.2">
      <c r="C27422" s="2"/>
    </row>
    <row r="27423" spans="3:3" x14ac:dyDescent="0.2">
      <c r="C27423" s="2"/>
    </row>
    <row r="27424" spans="3:3" x14ac:dyDescent="0.2">
      <c r="C27424" s="2"/>
    </row>
    <row r="27425" spans="3:3" x14ac:dyDescent="0.2">
      <c r="C27425" s="2"/>
    </row>
    <row r="27426" spans="3:3" x14ac:dyDescent="0.2">
      <c r="C27426" s="2"/>
    </row>
    <row r="27427" spans="3:3" x14ac:dyDescent="0.2">
      <c r="C27427" s="2"/>
    </row>
    <row r="27428" spans="3:3" x14ac:dyDescent="0.2">
      <c r="C27428" s="2"/>
    </row>
    <row r="27429" spans="3:3" x14ac:dyDescent="0.2">
      <c r="C27429" s="2"/>
    </row>
    <row r="27430" spans="3:3" x14ac:dyDescent="0.2">
      <c r="C27430" s="2"/>
    </row>
    <row r="27431" spans="3:3" x14ac:dyDescent="0.2">
      <c r="C27431" s="2"/>
    </row>
    <row r="27432" spans="3:3" x14ac:dyDescent="0.2">
      <c r="C27432" s="2"/>
    </row>
    <row r="27433" spans="3:3" x14ac:dyDescent="0.2">
      <c r="C27433" s="2"/>
    </row>
    <row r="27434" spans="3:3" x14ac:dyDescent="0.2">
      <c r="C27434" s="2"/>
    </row>
    <row r="27435" spans="3:3" x14ac:dyDescent="0.2">
      <c r="C27435" s="2"/>
    </row>
    <row r="27436" spans="3:3" x14ac:dyDescent="0.2">
      <c r="C27436" s="2"/>
    </row>
    <row r="27437" spans="3:3" x14ac:dyDescent="0.2">
      <c r="C27437" s="2"/>
    </row>
    <row r="27438" spans="3:3" x14ac:dyDescent="0.2">
      <c r="C27438" s="2"/>
    </row>
    <row r="27439" spans="3:3" x14ac:dyDescent="0.2">
      <c r="C27439" s="2"/>
    </row>
    <row r="27440" spans="3:3" x14ac:dyDescent="0.2">
      <c r="C27440" s="2"/>
    </row>
    <row r="27441" spans="3:3" x14ac:dyDescent="0.2">
      <c r="C27441" s="2"/>
    </row>
    <row r="27442" spans="3:3" x14ac:dyDescent="0.2">
      <c r="C27442" s="2"/>
    </row>
    <row r="27443" spans="3:3" x14ac:dyDescent="0.2">
      <c r="C27443" s="2"/>
    </row>
    <row r="27444" spans="3:3" x14ac:dyDescent="0.2">
      <c r="C27444" s="2"/>
    </row>
    <row r="27445" spans="3:3" x14ac:dyDescent="0.2">
      <c r="C27445" s="2"/>
    </row>
    <row r="27446" spans="3:3" x14ac:dyDescent="0.2">
      <c r="C27446" s="2"/>
    </row>
    <row r="27447" spans="3:3" x14ac:dyDescent="0.2">
      <c r="C27447" s="2"/>
    </row>
    <row r="27448" spans="3:3" x14ac:dyDescent="0.2">
      <c r="C27448" s="2"/>
    </row>
    <row r="27449" spans="3:3" x14ac:dyDescent="0.2">
      <c r="C27449" s="2"/>
    </row>
    <row r="27450" spans="3:3" x14ac:dyDescent="0.2">
      <c r="C27450" s="2"/>
    </row>
    <row r="27451" spans="3:3" x14ac:dyDescent="0.2">
      <c r="C27451" s="2"/>
    </row>
    <row r="27452" spans="3:3" x14ac:dyDescent="0.2">
      <c r="C27452" s="2"/>
    </row>
    <row r="27453" spans="3:3" x14ac:dyDescent="0.2">
      <c r="C27453" s="2"/>
    </row>
    <row r="27454" spans="3:3" x14ac:dyDescent="0.2">
      <c r="C27454" s="2"/>
    </row>
    <row r="27455" spans="3:3" x14ac:dyDescent="0.2">
      <c r="C27455" s="2"/>
    </row>
    <row r="27456" spans="3:3" x14ac:dyDescent="0.2">
      <c r="C27456" s="2"/>
    </row>
    <row r="27457" spans="3:3" x14ac:dyDescent="0.2">
      <c r="C27457" s="2"/>
    </row>
    <row r="27458" spans="3:3" x14ac:dyDescent="0.2">
      <c r="C27458" s="2"/>
    </row>
    <row r="27459" spans="3:3" x14ac:dyDescent="0.2">
      <c r="C27459" s="2"/>
    </row>
    <row r="27460" spans="3:3" x14ac:dyDescent="0.2">
      <c r="C27460" s="2"/>
    </row>
    <row r="27461" spans="3:3" x14ac:dyDescent="0.2">
      <c r="C27461" s="2"/>
    </row>
    <row r="27462" spans="3:3" x14ac:dyDescent="0.2">
      <c r="C27462" s="2"/>
    </row>
    <row r="27463" spans="3:3" x14ac:dyDescent="0.2">
      <c r="C27463" s="2"/>
    </row>
    <row r="27464" spans="3:3" x14ac:dyDescent="0.2">
      <c r="C27464" s="2"/>
    </row>
    <row r="27465" spans="3:3" x14ac:dyDescent="0.2">
      <c r="C27465" s="2"/>
    </row>
    <row r="27466" spans="3:3" x14ac:dyDescent="0.2">
      <c r="C27466" s="2"/>
    </row>
    <row r="27467" spans="3:3" x14ac:dyDescent="0.2">
      <c r="C27467" s="2"/>
    </row>
    <row r="27468" spans="3:3" x14ac:dyDescent="0.2">
      <c r="C27468" s="2"/>
    </row>
    <row r="27469" spans="3:3" x14ac:dyDescent="0.2">
      <c r="C27469" s="2"/>
    </row>
    <row r="27470" spans="3:3" x14ac:dyDescent="0.2">
      <c r="C27470" s="2"/>
    </row>
    <row r="27471" spans="3:3" x14ac:dyDescent="0.2">
      <c r="C27471" s="2"/>
    </row>
    <row r="27472" spans="3:3" x14ac:dyDescent="0.2">
      <c r="C27472" s="2"/>
    </row>
    <row r="27473" spans="3:3" x14ac:dyDescent="0.2">
      <c r="C27473" s="2"/>
    </row>
    <row r="27474" spans="3:3" x14ac:dyDescent="0.2">
      <c r="C27474" s="2"/>
    </row>
    <row r="27475" spans="3:3" x14ac:dyDescent="0.2">
      <c r="C27475" s="2"/>
    </row>
    <row r="27476" spans="3:3" x14ac:dyDescent="0.2">
      <c r="C27476" s="2"/>
    </row>
    <row r="27477" spans="3:3" x14ac:dyDescent="0.2">
      <c r="C27477" s="2"/>
    </row>
    <row r="27478" spans="3:3" x14ac:dyDescent="0.2">
      <c r="C27478" s="2"/>
    </row>
    <row r="27479" spans="3:3" x14ac:dyDescent="0.2">
      <c r="C27479" s="2"/>
    </row>
    <row r="27480" spans="3:3" x14ac:dyDescent="0.2">
      <c r="C27480" s="2"/>
    </row>
    <row r="27481" spans="3:3" x14ac:dyDescent="0.2">
      <c r="C27481" s="2"/>
    </row>
    <row r="27482" spans="3:3" x14ac:dyDescent="0.2">
      <c r="C27482" s="2"/>
    </row>
    <row r="27483" spans="3:3" x14ac:dyDescent="0.2">
      <c r="C27483" s="2"/>
    </row>
    <row r="27484" spans="3:3" x14ac:dyDescent="0.2">
      <c r="C27484" s="2"/>
    </row>
    <row r="27485" spans="3:3" x14ac:dyDescent="0.2">
      <c r="C27485" s="2"/>
    </row>
    <row r="27486" spans="3:3" x14ac:dyDescent="0.2">
      <c r="C27486" s="2"/>
    </row>
    <row r="27487" spans="3:3" x14ac:dyDescent="0.2">
      <c r="C27487" s="2"/>
    </row>
    <row r="27488" spans="3:3" x14ac:dyDescent="0.2">
      <c r="C27488" s="2"/>
    </row>
    <row r="27489" spans="3:3" x14ac:dyDescent="0.2">
      <c r="C27489" s="2"/>
    </row>
    <row r="27490" spans="3:3" x14ac:dyDescent="0.2">
      <c r="C27490" s="2"/>
    </row>
    <row r="27491" spans="3:3" x14ac:dyDescent="0.2">
      <c r="C27491" s="2"/>
    </row>
    <row r="27492" spans="3:3" x14ac:dyDescent="0.2">
      <c r="C27492" s="2"/>
    </row>
    <row r="27493" spans="3:3" x14ac:dyDescent="0.2">
      <c r="C27493" s="2"/>
    </row>
    <row r="27494" spans="3:3" x14ac:dyDescent="0.2">
      <c r="C27494" s="2"/>
    </row>
    <row r="27495" spans="3:3" x14ac:dyDescent="0.2">
      <c r="C27495" s="2"/>
    </row>
    <row r="27496" spans="3:3" x14ac:dyDescent="0.2">
      <c r="C27496" s="2"/>
    </row>
    <row r="27497" spans="3:3" x14ac:dyDescent="0.2">
      <c r="C27497" s="2"/>
    </row>
    <row r="27498" spans="3:3" x14ac:dyDescent="0.2">
      <c r="C27498" s="2"/>
    </row>
    <row r="27499" spans="3:3" x14ac:dyDescent="0.2">
      <c r="C27499" s="2"/>
    </row>
    <row r="27500" spans="3:3" x14ac:dyDescent="0.2">
      <c r="C27500" s="2"/>
    </row>
    <row r="27501" spans="3:3" x14ac:dyDescent="0.2">
      <c r="C27501" s="2"/>
    </row>
    <row r="27502" spans="3:3" x14ac:dyDescent="0.2">
      <c r="C27502" s="2"/>
    </row>
    <row r="27503" spans="3:3" x14ac:dyDescent="0.2">
      <c r="C27503" s="2"/>
    </row>
    <row r="27504" spans="3:3" x14ac:dyDescent="0.2">
      <c r="C27504" s="2"/>
    </row>
    <row r="27505" spans="3:3" x14ac:dyDescent="0.2">
      <c r="C27505" s="2"/>
    </row>
    <row r="27506" spans="3:3" x14ac:dyDescent="0.2">
      <c r="C27506" s="2"/>
    </row>
    <row r="27507" spans="3:3" x14ac:dyDescent="0.2">
      <c r="C27507" s="2"/>
    </row>
    <row r="27508" spans="3:3" x14ac:dyDescent="0.2">
      <c r="C27508" s="2"/>
    </row>
    <row r="27509" spans="3:3" x14ac:dyDescent="0.2">
      <c r="C27509" s="2"/>
    </row>
    <row r="27510" spans="3:3" x14ac:dyDescent="0.2">
      <c r="C27510" s="2"/>
    </row>
    <row r="27511" spans="3:3" x14ac:dyDescent="0.2">
      <c r="C27511" s="2"/>
    </row>
    <row r="27512" spans="3:3" x14ac:dyDescent="0.2">
      <c r="C27512" s="2"/>
    </row>
    <row r="27513" spans="3:3" x14ac:dyDescent="0.2">
      <c r="C27513" s="2"/>
    </row>
    <row r="27514" spans="3:3" x14ac:dyDescent="0.2">
      <c r="C27514" s="2"/>
    </row>
    <row r="27515" spans="3:3" x14ac:dyDescent="0.2">
      <c r="C27515" s="2"/>
    </row>
    <row r="27516" spans="3:3" x14ac:dyDescent="0.2">
      <c r="C27516" s="2"/>
    </row>
    <row r="27517" spans="3:3" x14ac:dyDescent="0.2">
      <c r="C27517" s="2"/>
    </row>
    <row r="27518" spans="3:3" x14ac:dyDescent="0.2">
      <c r="C27518" s="2"/>
    </row>
    <row r="27519" spans="3:3" x14ac:dyDescent="0.2">
      <c r="C27519" s="2"/>
    </row>
    <row r="27520" spans="3:3" x14ac:dyDescent="0.2">
      <c r="C27520" s="2"/>
    </row>
    <row r="27521" spans="3:3" x14ac:dyDescent="0.2">
      <c r="C27521" s="2"/>
    </row>
    <row r="27522" spans="3:3" x14ac:dyDescent="0.2">
      <c r="C27522" s="2"/>
    </row>
    <row r="27523" spans="3:3" x14ac:dyDescent="0.2">
      <c r="C27523" s="2"/>
    </row>
    <row r="27524" spans="3:3" x14ac:dyDescent="0.2">
      <c r="C27524" s="2"/>
    </row>
    <row r="27525" spans="3:3" x14ac:dyDescent="0.2">
      <c r="C27525" s="2"/>
    </row>
    <row r="27526" spans="3:3" x14ac:dyDescent="0.2">
      <c r="C27526" s="2"/>
    </row>
    <row r="27527" spans="3:3" x14ac:dyDescent="0.2">
      <c r="C27527" s="2"/>
    </row>
    <row r="27528" spans="3:3" x14ac:dyDescent="0.2">
      <c r="C27528" s="2"/>
    </row>
    <row r="27529" spans="3:3" x14ac:dyDescent="0.2">
      <c r="C27529" s="2"/>
    </row>
    <row r="27530" spans="3:3" x14ac:dyDescent="0.2">
      <c r="C27530" s="2"/>
    </row>
    <row r="27531" spans="3:3" x14ac:dyDescent="0.2">
      <c r="C27531" s="2"/>
    </row>
    <row r="27532" spans="3:3" x14ac:dyDescent="0.2">
      <c r="C27532" s="2"/>
    </row>
    <row r="27533" spans="3:3" x14ac:dyDescent="0.2">
      <c r="C27533" s="2"/>
    </row>
    <row r="27534" spans="3:3" x14ac:dyDescent="0.2">
      <c r="C27534" s="2"/>
    </row>
    <row r="27535" spans="3:3" x14ac:dyDescent="0.2">
      <c r="C27535" s="2"/>
    </row>
    <row r="27536" spans="3:3" x14ac:dyDescent="0.2">
      <c r="C27536" s="2"/>
    </row>
    <row r="27537" spans="3:3" x14ac:dyDescent="0.2">
      <c r="C27537" s="2"/>
    </row>
    <row r="27538" spans="3:3" x14ac:dyDescent="0.2">
      <c r="C27538" s="2"/>
    </row>
    <row r="27539" spans="3:3" x14ac:dyDescent="0.2">
      <c r="C27539" s="2"/>
    </row>
    <row r="27540" spans="3:3" x14ac:dyDescent="0.2">
      <c r="C27540" s="2"/>
    </row>
    <row r="27541" spans="3:3" x14ac:dyDescent="0.2">
      <c r="C27541" s="2"/>
    </row>
    <row r="27542" spans="3:3" x14ac:dyDescent="0.2">
      <c r="C27542" s="2"/>
    </row>
    <row r="27543" spans="3:3" x14ac:dyDescent="0.2">
      <c r="C27543" s="2"/>
    </row>
    <row r="27544" spans="3:3" x14ac:dyDescent="0.2">
      <c r="C27544" s="2"/>
    </row>
    <row r="27545" spans="3:3" x14ac:dyDescent="0.2">
      <c r="C27545" s="2"/>
    </row>
    <row r="27546" spans="3:3" x14ac:dyDescent="0.2">
      <c r="C27546" s="2"/>
    </row>
    <row r="27547" spans="3:3" x14ac:dyDescent="0.2">
      <c r="C27547" s="2"/>
    </row>
    <row r="27548" spans="3:3" x14ac:dyDescent="0.2">
      <c r="C27548" s="2"/>
    </row>
    <row r="27549" spans="3:3" x14ac:dyDescent="0.2">
      <c r="C27549" s="2"/>
    </row>
    <row r="27550" spans="3:3" x14ac:dyDescent="0.2">
      <c r="C27550" s="2"/>
    </row>
    <row r="27551" spans="3:3" x14ac:dyDescent="0.2">
      <c r="C27551" s="2"/>
    </row>
    <row r="27552" spans="3:3" x14ac:dyDescent="0.2">
      <c r="C27552" s="2"/>
    </row>
    <row r="27553" spans="3:3" x14ac:dyDescent="0.2">
      <c r="C27553" s="2"/>
    </row>
    <row r="27554" spans="3:3" x14ac:dyDescent="0.2">
      <c r="C27554" s="2"/>
    </row>
    <row r="27555" spans="3:3" x14ac:dyDescent="0.2">
      <c r="C27555" s="2"/>
    </row>
    <row r="27556" spans="3:3" x14ac:dyDescent="0.2">
      <c r="C27556" s="2"/>
    </row>
    <row r="27557" spans="3:3" x14ac:dyDescent="0.2">
      <c r="C27557" s="2"/>
    </row>
    <row r="27558" spans="3:3" x14ac:dyDescent="0.2">
      <c r="C27558" s="2"/>
    </row>
    <row r="27559" spans="3:3" x14ac:dyDescent="0.2">
      <c r="C27559" s="2"/>
    </row>
    <row r="27560" spans="3:3" x14ac:dyDescent="0.2">
      <c r="C27560" s="2"/>
    </row>
    <row r="27561" spans="3:3" x14ac:dyDescent="0.2">
      <c r="C27561" s="2"/>
    </row>
    <row r="27562" spans="3:3" x14ac:dyDescent="0.2">
      <c r="C27562" s="2"/>
    </row>
    <row r="27563" spans="3:3" x14ac:dyDescent="0.2">
      <c r="C27563" s="2"/>
    </row>
    <row r="27564" spans="3:3" x14ac:dyDescent="0.2">
      <c r="C27564" s="2"/>
    </row>
    <row r="27565" spans="3:3" x14ac:dyDescent="0.2">
      <c r="C27565" s="2"/>
    </row>
    <row r="27566" spans="3:3" x14ac:dyDescent="0.2">
      <c r="C27566" s="2"/>
    </row>
    <row r="27567" spans="3:3" x14ac:dyDescent="0.2">
      <c r="C27567" s="2"/>
    </row>
    <row r="27568" spans="3:3" x14ac:dyDescent="0.2">
      <c r="C27568" s="2"/>
    </row>
    <row r="27569" spans="3:3" x14ac:dyDescent="0.2">
      <c r="C27569" s="2"/>
    </row>
    <row r="27570" spans="3:3" x14ac:dyDescent="0.2">
      <c r="C27570" s="2"/>
    </row>
    <row r="27571" spans="3:3" x14ac:dyDescent="0.2">
      <c r="C27571" s="2"/>
    </row>
    <row r="27572" spans="3:3" x14ac:dyDescent="0.2">
      <c r="C27572" s="2"/>
    </row>
    <row r="27573" spans="3:3" x14ac:dyDescent="0.2">
      <c r="C27573" s="2"/>
    </row>
    <row r="27574" spans="3:3" x14ac:dyDescent="0.2">
      <c r="C27574" s="2"/>
    </row>
    <row r="27575" spans="3:3" x14ac:dyDescent="0.2">
      <c r="C27575" s="2"/>
    </row>
    <row r="27576" spans="3:3" x14ac:dyDescent="0.2">
      <c r="C27576" s="2"/>
    </row>
    <row r="27577" spans="3:3" x14ac:dyDescent="0.2">
      <c r="C27577" s="2"/>
    </row>
    <row r="27578" spans="3:3" x14ac:dyDescent="0.2">
      <c r="C27578" s="2"/>
    </row>
    <row r="27579" spans="3:3" x14ac:dyDescent="0.2">
      <c r="C27579" s="2"/>
    </row>
    <row r="27580" spans="3:3" x14ac:dyDescent="0.2">
      <c r="C27580" s="2"/>
    </row>
    <row r="27581" spans="3:3" x14ac:dyDescent="0.2">
      <c r="C27581" s="2"/>
    </row>
    <row r="27582" spans="3:3" x14ac:dyDescent="0.2">
      <c r="C27582" s="2"/>
    </row>
    <row r="27583" spans="3:3" x14ac:dyDescent="0.2">
      <c r="C27583" s="2"/>
    </row>
    <row r="27584" spans="3:3" x14ac:dyDescent="0.2">
      <c r="C27584" s="2"/>
    </row>
    <row r="27585" spans="3:3" x14ac:dyDescent="0.2">
      <c r="C27585" s="2"/>
    </row>
    <row r="27586" spans="3:3" x14ac:dyDescent="0.2">
      <c r="C27586" s="2"/>
    </row>
    <row r="27587" spans="3:3" x14ac:dyDescent="0.2">
      <c r="C27587" s="2"/>
    </row>
    <row r="27588" spans="3:3" x14ac:dyDescent="0.2">
      <c r="C27588" s="2"/>
    </row>
    <row r="27589" spans="3:3" x14ac:dyDescent="0.2">
      <c r="C27589" s="2"/>
    </row>
    <row r="27590" spans="3:3" x14ac:dyDescent="0.2">
      <c r="C27590" s="2"/>
    </row>
    <row r="27591" spans="3:3" x14ac:dyDescent="0.2">
      <c r="C27591" s="2"/>
    </row>
    <row r="27592" spans="3:3" x14ac:dyDescent="0.2">
      <c r="C27592" s="2"/>
    </row>
    <row r="27593" spans="3:3" x14ac:dyDescent="0.2">
      <c r="C27593" s="2"/>
    </row>
    <row r="27594" spans="3:3" x14ac:dyDescent="0.2">
      <c r="C27594" s="2"/>
    </row>
    <row r="27595" spans="3:3" x14ac:dyDescent="0.2">
      <c r="C27595" s="2"/>
    </row>
    <row r="27596" spans="3:3" x14ac:dyDescent="0.2">
      <c r="C27596" s="2"/>
    </row>
    <row r="27597" spans="3:3" x14ac:dyDescent="0.2">
      <c r="C27597" s="2"/>
    </row>
    <row r="27598" spans="3:3" x14ac:dyDescent="0.2">
      <c r="C27598" s="2"/>
    </row>
    <row r="27599" spans="3:3" x14ac:dyDescent="0.2">
      <c r="C27599" s="2"/>
    </row>
    <row r="27600" spans="3:3" x14ac:dyDescent="0.2">
      <c r="C27600" s="2"/>
    </row>
    <row r="27601" spans="3:3" x14ac:dyDescent="0.2">
      <c r="C27601" s="2"/>
    </row>
    <row r="27602" spans="3:3" x14ac:dyDescent="0.2">
      <c r="C27602" s="2"/>
    </row>
    <row r="27603" spans="3:3" x14ac:dyDescent="0.2">
      <c r="C27603" s="2"/>
    </row>
    <row r="27604" spans="3:3" x14ac:dyDescent="0.2">
      <c r="C27604" s="2"/>
    </row>
    <row r="27605" spans="3:3" x14ac:dyDescent="0.2">
      <c r="C27605" s="2"/>
    </row>
    <row r="27606" spans="3:3" x14ac:dyDescent="0.2">
      <c r="C27606" s="2"/>
    </row>
    <row r="27607" spans="3:3" x14ac:dyDescent="0.2">
      <c r="C27607" s="2"/>
    </row>
    <row r="27608" spans="3:3" x14ac:dyDescent="0.2">
      <c r="C27608" s="2"/>
    </row>
    <row r="27609" spans="3:3" x14ac:dyDescent="0.2">
      <c r="C27609" s="2"/>
    </row>
    <row r="27610" spans="3:3" x14ac:dyDescent="0.2">
      <c r="C27610" s="2"/>
    </row>
    <row r="27611" spans="3:3" x14ac:dyDescent="0.2">
      <c r="C27611" s="2"/>
    </row>
    <row r="27612" spans="3:3" x14ac:dyDescent="0.2">
      <c r="C27612" s="2"/>
    </row>
    <row r="27613" spans="3:3" x14ac:dyDescent="0.2">
      <c r="C27613" s="2"/>
    </row>
    <row r="27614" spans="3:3" x14ac:dyDescent="0.2">
      <c r="C27614" s="2"/>
    </row>
    <row r="27615" spans="3:3" x14ac:dyDescent="0.2">
      <c r="C27615" s="2"/>
    </row>
    <row r="27616" spans="3:3" x14ac:dyDescent="0.2">
      <c r="C27616" s="2"/>
    </row>
    <row r="27617" spans="3:3" x14ac:dyDescent="0.2">
      <c r="C27617" s="2"/>
    </row>
    <row r="27618" spans="3:3" x14ac:dyDescent="0.2">
      <c r="C27618" s="2"/>
    </row>
    <row r="27619" spans="3:3" x14ac:dyDescent="0.2">
      <c r="C27619" s="2"/>
    </row>
    <row r="27620" spans="3:3" x14ac:dyDescent="0.2">
      <c r="C27620" s="2"/>
    </row>
    <row r="27621" spans="3:3" x14ac:dyDescent="0.2">
      <c r="C27621" s="2"/>
    </row>
    <row r="27622" spans="3:3" x14ac:dyDescent="0.2">
      <c r="C27622" s="2"/>
    </row>
    <row r="27623" spans="3:3" x14ac:dyDescent="0.2">
      <c r="C27623" s="2"/>
    </row>
    <row r="27624" spans="3:3" x14ac:dyDescent="0.2">
      <c r="C27624" s="2"/>
    </row>
    <row r="27625" spans="3:3" x14ac:dyDescent="0.2">
      <c r="C27625" s="2"/>
    </row>
    <row r="27626" spans="3:3" x14ac:dyDescent="0.2">
      <c r="C27626" s="2"/>
    </row>
    <row r="27627" spans="3:3" x14ac:dyDescent="0.2">
      <c r="C27627" s="2"/>
    </row>
    <row r="27628" spans="3:3" x14ac:dyDescent="0.2">
      <c r="C27628" s="2"/>
    </row>
    <row r="27629" spans="3:3" x14ac:dyDescent="0.2">
      <c r="C27629" s="2"/>
    </row>
    <row r="27630" spans="3:3" x14ac:dyDescent="0.2">
      <c r="C27630" s="2"/>
    </row>
    <row r="27631" spans="3:3" x14ac:dyDescent="0.2">
      <c r="C27631" s="2"/>
    </row>
    <row r="27632" spans="3:3" x14ac:dyDescent="0.2">
      <c r="C27632" s="2"/>
    </row>
    <row r="27633" spans="3:3" x14ac:dyDescent="0.2">
      <c r="C27633" s="2"/>
    </row>
    <row r="27634" spans="3:3" x14ac:dyDescent="0.2">
      <c r="C27634" s="2"/>
    </row>
    <row r="27635" spans="3:3" x14ac:dyDescent="0.2">
      <c r="C27635" s="2"/>
    </row>
    <row r="27636" spans="3:3" x14ac:dyDescent="0.2">
      <c r="C27636" s="2"/>
    </row>
    <row r="27637" spans="3:3" x14ac:dyDescent="0.2">
      <c r="C27637" s="2"/>
    </row>
    <row r="27638" spans="3:3" x14ac:dyDescent="0.2">
      <c r="C27638" s="2"/>
    </row>
    <row r="27639" spans="3:3" x14ac:dyDescent="0.2">
      <c r="C27639" s="2"/>
    </row>
    <row r="27640" spans="3:3" x14ac:dyDescent="0.2">
      <c r="C27640" s="2"/>
    </row>
    <row r="27641" spans="3:3" x14ac:dyDescent="0.2">
      <c r="C27641" s="2"/>
    </row>
    <row r="27642" spans="3:3" x14ac:dyDescent="0.2">
      <c r="C27642" s="2"/>
    </row>
    <row r="27643" spans="3:3" x14ac:dyDescent="0.2">
      <c r="C27643" s="2"/>
    </row>
    <row r="27644" spans="3:3" x14ac:dyDescent="0.2">
      <c r="C27644" s="2"/>
    </row>
    <row r="27645" spans="3:3" x14ac:dyDescent="0.2">
      <c r="C27645" s="2"/>
    </row>
    <row r="27646" spans="3:3" x14ac:dyDescent="0.2">
      <c r="C27646" s="2"/>
    </row>
    <row r="27647" spans="3:3" x14ac:dyDescent="0.2">
      <c r="C27647" s="2"/>
    </row>
    <row r="27648" spans="3:3" x14ac:dyDescent="0.2">
      <c r="C27648" s="2"/>
    </row>
    <row r="27649" spans="3:3" x14ac:dyDescent="0.2">
      <c r="C27649" s="2"/>
    </row>
    <row r="27650" spans="3:3" x14ac:dyDescent="0.2">
      <c r="C27650" s="2"/>
    </row>
    <row r="27651" spans="3:3" x14ac:dyDescent="0.2">
      <c r="C27651" s="2"/>
    </row>
    <row r="27652" spans="3:3" x14ac:dyDescent="0.2">
      <c r="C27652" s="2"/>
    </row>
    <row r="27653" spans="3:3" x14ac:dyDescent="0.2">
      <c r="C27653" s="2"/>
    </row>
    <row r="27654" spans="3:3" x14ac:dyDescent="0.2">
      <c r="C27654" s="2"/>
    </row>
    <row r="27655" spans="3:3" x14ac:dyDescent="0.2">
      <c r="C27655" s="2"/>
    </row>
    <row r="27656" spans="3:3" x14ac:dyDescent="0.2">
      <c r="C27656" s="2"/>
    </row>
    <row r="27657" spans="3:3" x14ac:dyDescent="0.2">
      <c r="C27657" s="2"/>
    </row>
    <row r="27658" spans="3:3" x14ac:dyDescent="0.2">
      <c r="C27658" s="2"/>
    </row>
    <row r="27659" spans="3:3" x14ac:dyDescent="0.2">
      <c r="C27659" s="2"/>
    </row>
    <row r="27660" spans="3:3" x14ac:dyDescent="0.2">
      <c r="C27660" s="2"/>
    </row>
    <row r="27661" spans="3:3" x14ac:dyDescent="0.2">
      <c r="C27661" s="2"/>
    </row>
    <row r="27662" spans="3:3" x14ac:dyDescent="0.2">
      <c r="C27662" s="2"/>
    </row>
    <row r="27663" spans="3:3" x14ac:dyDescent="0.2">
      <c r="C27663" s="2"/>
    </row>
    <row r="27664" spans="3:3" x14ac:dyDescent="0.2">
      <c r="C27664" s="2"/>
    </row>
    <row r="27665" spans="3:3" x14ac:dyDescent="0.2">
      <c r="C27665" s="2"/>
    </row>
    <row r="27666" spans="3:3" x14ac:dyDescent="0.2">
      <c r="C27666" s="2"/>
    </row>
    <row r="27667" spans="3:3" x14ac:dyDescent="0.2">
      <c r="C27667" s="2"/>
    </row>
    <row r="27668" spans="3:3" x14ac:dyDescent="0.2">
      <c r="C27668" s="2"/>
    </row>
    <row r="27669" spans="3:3" x14ac:dyDescent="0.2">
      <c r="C27669" s="2"/>
    </row>
    <row r="27670" spans="3:3" x14ac:dyDescent="0.2">
      <c r="C27670" s="2"/>
    </row>
    <row r="27671" spans="3:3" x14ac:dyDescent="0.2">
      <c r="C27671" s="2"/>
    </row>
    <row r="27672" spans="3:3" x14ac:dyDescent="0.2">
      <c r="C27672" s="2"/>
    </row>
    <row r="27673" spans="3:3" x14ac:dyDescent="0.2">
      <c r="C27673" s="2"/>
    </row>
    <row r="27674" spans="3:3" x14ac:dyDescent="0.2">
      <c r="C27674" s="2"/>
    </row>
    <row r="27675" spans="3:3" x14ac:dyDescent="0.2">
      <c r="C27675" s="2"/>
    </row>
    <row r="27676" spans="3:3" x14ac:dyDescent="0.2">
      <c r="C27676" s="2"/>
    </row>
    <row r="27677" spans="3:3" x14ac:dyDescent="0.2">
      <c r="C27677" s="2"/>
    </row>
    <row r="27678" spans="3:3" x14ac:dyDescent="0.2">
      <c r="C27678" s="2"/>
    </row>
    <row r="27679" spans="3:3" x14ac:dyDescent="0.2">
      <c r="C27679" s="2"/>
    </row>
    <row r="27680" spans="3:3" x14ac:dyDescent="0.2">
      <c r="C27680" s="2"/>
    </row>
    <row r="27681" spans="3:3" x14ac:dyDescent="0.2">
      <c r="C27681" s="2"/>
    </row>
    <row r="27682" spans="3:3" x14ac:dyDescent="0.2">
      <c r="C27682" s="2"/>
    </row>
    <row r="27683" spans="3:3" x14ac:dyDescent="0.2">
      <c r="C27683" s="2"/>
    </row>
    <row r="27684" spans="3:3" x14ac:dyDescent="0.2">
      <c r="C27684" s="2"/>
    </row>
    <row r="27685" spans="3:3" x14ac:dyDescent="0.2">
      <c r="C27685" s="2"/>
    </row>
    <row r="27686" spans="3:3" x14ac:dyDescent="0.2">
      <c r="C27686" s="2"/>
    </row>
    <row r="27687" spans="3:3" x14ac:dyDescent="0.2">
      <c r="C27687" s="2"/>
    </row>
    <row r="27688" spans="3:3" x14ac:dyDescent="0.2">
      <c r="C27688" s="2"/>
    </row>
    <row r="27689" spans="3:3" x14ac:dyDescent="0.2">
      <c r="C27689" s="2"/>
    </row>
    <row r="27690" spans="3:3" x14ac:dyDescent="0.2">
      <c r="C27690" s="2"/>
    </row>
    <row r="27691" spans="3:3" x14ac:dyDescent="0.2">
      <c r="C27691" s="2"/>
    </row>
    <row r="27692" spans="3:3" x14ac:dyDescent="0.2">
      <c r="C27692" s="2"/>
    </row>
    <row r="27693" spans="3:3" x14ac:dyDescent="0.2">
      <c r="C27693" s="2"/>
    </row>
    <row r="27694" spans="3:3" x14ac:dyDescent="0.2">
      <c r="C27694" s="2"/>
    </row>
    <row r="27695" spans="3:3" x14ac:dyDescent="0.2">
      <c r="C27695" s="2"/>
    </row>
    <row r="27696" spans="3:3" x14ac:dyDescent="0.2">
      <c r="C27696" s="2"/>
    </row>
    <row r="27697" spans="3:3" x14ac:dyDescent="0.2">
      <c r="C27697" s="2"/>
    </row>
    <row r="27698" spans="3:3" x14ac:dyDescent="0.2">
      <c r="C27698" s="2"/>
    </row>
    <row r="27699" spans="3:3" x14ac:dyDescent="0.2">
      <c r="C27699" s="2"/>
    </row>
    <row r="27700" spans="3:3" x14ac:dyDescent="0.2">
      <c r="C27700" s="2"/>
    </row>
    <row r="27701" spans="3:3" x14ac:dyDescent="0.2">
      <c r="C27701" s="2"/>
    </row>
    <row r="27702" spans="3:3" x14ac:dyDescent="0.2">
      <c r="C27702" s="2"/>
    </row>
    <row r="27703" spans="3:3" x14ac:dyDescent="0.2">
      <c r="C27703" s="2"/>
    </row>
    <row r="27704" spans="3:3" x14ac:dyDescent="0.2">
      <c r="C27704" s="2"/>
    </row>
    <row r="27705" spans="3:3" x14ac:dyDescent="0.2">
      <c r="C27705" s="2"/>
    </row>
    <row r="27706" spans="3:3" x14ac:dyDescent="0.2">
      <c r="C27706" s="2"/>
    </row>
    <row r="27707" spans="3:3" x14ac:dyDescent="0.2">
      <c r="C27707" s="2"/>
    </row>
    <row r="27708" spans="3:3" x14ac:dyDescent="0.2">
      <c r="C27708" s="2"/>
    </row>
    <row r="27709" spans="3:3" x14ac:dyDescent="0.2">
      <c r="C27709" s="2"/>
    </row>
    <row r="27710" spans="3:3" x14ac:dyDescent="0.2">
      <c r="C27710" s="2"/>
    </row>
    <row r="27711" spans="3:3" x14ac:dyDescent="0.2">
      <c r="C27711" s="2"/>
    </row>
    <row r="27712" spans="3:3" x14ac:dyDescent="0.2">
      <c r="C27712" s="2"/>
    </row>
    <row r="27713" spans="3:3" x14ac:dyDescent="0.2">
      <c r="C27713" s="2"/>
    </row>
    <row r="27714" spans="3:3" x14ac:dyDescent="0.2">
      <c r="C27714" s="2"/>
    </row>
    <row r="27715" spans="3:3" x14ac:dyDescent="0.2">
      <c r="C27715" s="2"/>
    </row>
    <row r="27716" spans="3:3" x14ac:dyDescent="0.2">
      <c r="C27716" s="2"/>
    </row>
    <row r="27717" spans="3:3" x14ac:dyDescent="0.2">
      <c r="C27717" s="2"/>
    </row>
    <row r="27718" spans="3:3" x14ac:dyDescent="0.2">
      <c r="C27718" s="2"/>
    </row>
    <row r="27719" spans="3:3" x14ac:dyDescent="0.2">
      <c r="C27719" s="2"/>
    </row>
    <row r="27720" spans="3:3" x14ac:dyDescent="0.2">
      <c r="C27720" s="2"/>
    </row>
    <row r="27721" spans="3:3" x14ac:dyDescent="0.2">
      <c r="C27721" s="2"/>
    </row>
    <row r="27722" spans="3:3" x14ac:dyDescent="0.2">
      <c r="C27722" s="2"/>
    </row>
    <row r="27723" spans="3:3" x14ac:dyDescent="0.2">
      <c r="C27723" s="2"/>
    </row>
    <row r="27724" spans="3:3" x14ac:dyDescent="0.2">
      <c r="C27724" s="2"/>
    </row>
    <row r="27725" spans="3:3" x14ac:dyDescent="0.2">
      <c r="C27725" s="2"/>
    </row>
    <row r="27726" spans="3:3" x14ac:dyDescent="0.2">
      <c r="C27726" s="2"/>
    </row>
    <row r="27727" spans="3:3" x14ac:dyDescent="0.2">
      <c r="C27727" s="2"/>
    </row>
    <row r="27728" spans="3:3" x14ac:dyDescent="0.2">
      <c r="C27728" s="2"/>
    </row>
    <row r="27729" spans="3:3" x14ac:dyDescent="0.2">
      <c r="C27729" s="2"/>
    </row>
    <row r="27730" spans="3:3" x14ac:dyDescent="0.2">
      <c r="C27730" s="2"/>
    </row>
    <row r="27731" spans="3:3" x14ac:dyDescent="0.2">
      <c r="C27731" s="2"/>
    </row>
    <row r="27732" spans="3:3" x14ac:dyDescent="0.2">
      <c r="C27732" s="2"/>
    </row>
    <row r="27733" spans="3:3" x14ac:dyDescent="0.2">
      <c r="C27733" s="2"/>
    </row>
    <row r="27734" spans="3:3" x14ac:dyDescent="0.2">
      <c r="C27734" s="2"/>
    </row>
    <row r="27735" spans="3:3" x14ac:dyDescent="0.2">
      <c r="C27735" s="2"/>
    </row>
    <row r="27736" spans="3:3" x14ac:dyDescent="0.2">
      <c r="C27736" s="2"/>
    </row>
    <row r="27737" spans="3:3" x14ac:dyDescent="0.2">
      <c r="C27737" s="2"/>
    </row>
    <row r="27738" spans="3:3" x14ac:dyDescent="0.2">
      <c r="C27738" s="2"/>
    </row>
    <row r="27739" spans="3:3" x14ac:dyDescent="0.2">
      <c r="C27739" s="2"/>
    </row>
    <row r="27740" spans="3:3" x14ac:dyDescent="0.2">
      <c r="C27740" s="2"/>
    </row>
    <row r="27741" spans="3:3" x14ac:dyDescent="0.2">
      <c r="C27741" s="2"/>
    </row>
    <row r="27742" spans="3:3" x14ac:dyDescent="0.2">
      <c r="C27742" s="2"/>
    </row>
    <row r="27743" spans="3:3" x14ac:dyDescent="0.2">
      <c r="C27743" s="2"/>
    </row>
    <row r="27744" spans="3:3" x14ac:dyDescent="0.2">
      <c r="C27744" s="2"/>
    </row>
    <row r="27745" spans="3:3" x14ac:dyDescent="0.2">
      <c r="C27745" s="2"/>
    </row>
    <row r="27746" spans="3:3" x14ac:dyDescent="0.2">
      <c r="C27746" s="2"/>
    </row>
    <row r="27747" spans="3:3" x14ac:dyDescent="0.2">
      <c r="C27747" s="2"/>
    </row>
    <row r="27748" spans="3:3" x14ac:dyDescent="0.2">
      <c r="C27748" s="2"/>
    </row>
    <row r="27749" spans="3:3" x14ac:dyDescent="0.2">
      <c r="C27749" s="2"/>
    </row>
    <row r="27750" spans="3:3" x14ac:dyDescent="0.2">
      <c r="C27750" s="2"/>
    </row>
    <row r="27751" spans="3:3" x14ac:dyDescent="0.2">
      <c r="C27751" s="2"/>
    </row>
    <row r="27752" spans="3:3" x14ac:dyDescent="0.2">
      <c r="C27752" s="2"/>
    </row>
    <row r="27753" spans="3:3" x14ac:dyDescent="0.2">
      <c r="C27753" s="2"/>
    </row>
    <row r="27754" spans="3:3" x14ac:dyDescent="0.2">
      <c r="C27754" s="2"/>
    </row>
    <row r="27755" spans="3:3" x14ac:dyDescent="0.2">
      <c r="C27755" s="2"/>
    </row>
    <row r="27756" spans="3:3" x14ac:dyDescent="0.2">
      <c r="C27756" s="2"/>
    </row>
    <row r="27757" spans="3:3" x14ac:dyDescent="0.2">
      <c r="C27757" s="2"/>
    </row>
    <row r="27758" spans="3:3" x14ac:dyDescent="0.2">
      <c r="C27758" s="2"/>
    </row>
    <row r="27759" spans="3:3" x14ac:dyDescent="0.2">
      <c r="C27759" s="2"/>
    </row>
    <row r="27760" spans="3:3" x14ac:dyDescent="0.2">
      <c r="C27760" s="2"/>
    </row>
    <row r="27761" spans="3:3" x14ac:dyDescent="0.2">
      <c r="C27761" s="2"/>
    </row>
    <row r="27762" spans="3:3" x14ac:dyDescent="0.2">
      <c r="C27762" s="2"/>
    </row>
    <row r="27763" spans="3:3" x14ac:dyDescent="0.2">
      <c r="C27763" s="2"/>
    </row>
    <row r="27764" spans="3:3" x14ac:dyDescent="0.2">
      <c r="C27764" s="2"/>
    </row>
    <row r="27765" spans="3:3" x14ac:dyDescent="0.2">
      <c r="C27765" s="2"/>
    </row>
    <row r="27766" spans="3:3" x14ac:dyDescent="0.2">
      <c r="C27766" s="2"/>
    </row>
    <row r="27767" spans="3:3" x14ac:dyDescent="0.2">
      <c r="C27767" s="2"/>
    </row>
    <row r="27768" spans="3:3" x14ac:dyDescent="0.2">
      <c r="C27768" s="2"/>
    </row>
    <row r="27769" spans="3:3" x14ac:dyDescent="0.2">
      <c r="C27769" s="2"/>
    </row>
    <row r="27770" spans="3:3" x14ac:dyDescent="0.2">
      <c r="C27770" s="2"/>
    </row>
    <row r="27771" spans="3:3" x14ac:dyDescent="0.2">
      <c r="C27771" s="2"/>
    </row>
    <row r="27772" spans="3:3" x14ac:dyDescent="0.2">
      <c r="C27772" s="2"/>
    </row>
    <row r="27773" spans="3:3" x14ac:dyDescent="0.2">
      <c r="C27773" s="2"/>
    </row>
    <row r="27774" spans="3:3" x14ac:dyDescent="0.2">
      <c r="C27774" s="2"/>
    </row>
    <row r="27775" spans="3:3" x14ac:dyDescent="0.2">
      <c r="C27775" s="2"/>
    </row>
    <row r="27776" spans="3:3" x14ac:dyDescent="0.2">
      <c r="C27776" s="2"/>
    </row>
    <row r="27777" spans="3:3" x14ac:dyDescent="0.2">
      <c r="C27777" s="2"/>
    </row>
    <row r="27778" spans="3:3" x14ac:dyDescent="0.2">
      <c r="C27778" s="2"/>
    </row>
    <row r="27779" spans="3:3" x14ac:dyDescent="0.2">
      <c r="C27779" s="2"/>
    </row>
    <row r="27780" spans="3:3" x14ac:dyDescent="0.2">
      <c r="C27780" s="2"/>
    </row>
    <row r="27781" spans="3:3" x14ac:dyDescent="0.2">
      <c r="C27781" s="2"/>
    </row>
    <row r="27782" spans="3:3" x14ac:dyDescent="0.2">
      <c r="C27782" s="2"/>
    </row>
    <row r="27783" spans="3:3" x14ac:dyDescent="0.2">
      <c r="C27783" s="2"/>
    </row>
    <row r="27784" spans="3:3" x14ac:dyDescent="0.2">
      <c r="C27784" s="2"/>
    </row>
    <row r="27785" spans="3:3" x14ac:dyDescent="0.2">
      <c r="C27785" s="2"/>
    </row>
    <row r="27786" spans="3:3" x14ac:dyDescent="0.2">
      <c r="C27786" s="2"/>
    </row>
    <row r="27787" spans="3:3" x14ac:dyDescent="0.2">
      <c r="C27787" s="2"/>
    </row>
    <row r="27788" spans="3:3" x14ac:dyDescent="0.2">
      <c r="C27788" s="2"/>
    </row>
    <row r="27789" spans="3:3" x14ac:dyDescent="0.2">
      <c r="C27789" s="2"/>
    </row>
    <row r="27790" spans="3:3" x14ac:dyDescent="0.2">
      <c r="C27790" s="2"/>
    </row>
    <row r="27791" spans="3:3" x14ac:dyDescent="0.2">
      <c r="C27791" s="2"/>
    </row>
    <row r="27792" spans="3:3" x14ac:dyDescent="0.2">
      <c r="C27792" s="2"/>
    </row>
    <row r="27793" spans="3:3" x14ac:dyDescent="0.2">
      <c r="C27793" s="2"/>
    </row>
    <row r="27794" spans="3:3" x14ac:dyDescent="0.2">
      <c r="C27794" s="2"/>
    </row>
    <row r="27795" spans="3:3" x14ac:dyDescent="0.2">
      <c r="C27795" s="2"/>
    </row>
    <row r="27796" spans="3:3" x14ac:dyDescent="0.2">
      <c r="C27796" s="2"/>
    </row>
    <row r="27797" spans="3:3" x14ac:dyDescent="0.2">
      <c r="C27797" s="2"/>
    </row>
    <row r="27798" spans="3:3" x14ac:dyDescent="0.2">
      <c r="C27798" s="2"/>
    </row>
    <row r="27799" spans="3:3" x14ac:dyDescent="0.2">
      <c r="C27799" s="2"/>
    </row>
    <row r="27800" spans="3:3" x14ac:dyDescent="0.2">
      <c r="C27800" s="2"/>
    </row>
    <row r="27801" spans="3:3" x14ac:dyDescent="0.2">
      <c r="C27801" s="2"/>
    </row>
    <row r="27802" spans="3:3" x14ac:dyDescent="0.2">
      <c r="C27802" s="2"/>
    </row>
    <row r="27803" spans="3:3" x14ac:dyDescent="0.2">
      <c r="C27803" s="2"/>
    </row>
    <row r="27804" spans="3:3" x14ac:dyDescent="0.2">
      <c r="C27804" s="2"/>
    </row>
    <row r="27805" spans="3:3" x14ac:dyDescent="0.2">
      <c r="C27805" s="2"/>
    </row>
    <row r="27806" spans="3:3" x14ac:dyDescent="0.2">
      <c r="C27806" s="2"/>
    </row>
    <row r="27807" spans="3:3" x14ac:dyDescent="0.2">
      <c r="C27807" s="2"/>
    </row>
    <row r="27808" spans="3:3" x14ac:dyDescent="0.2">
      <c r="C27808" s="2"/>
    </row>
    <row r="27809" spans="3:3" x14ac:dyDescent="0.2">
      <c r="C27809" s="2"/>
    </row>
    <row r="27810" spans="3:3" x14ac:dyDescent="0.2">
      <c r="C27810" s="2"/>
    </row>
    <row r="27811" spans="3:3" x14ac:dyDescent="0.2">
      <c r="C27811" s="2"/>
    </row>
    <row r="27812" spans="3:3" x14ac:dyDescent="0.2">
      <c r="C27812" s="2"/>
    </row>
    <row r="27813" spans="3:3" x14ac:dyDescent="0.2">
      <c r="C27813" s="2"/>
    </row>
    <row r="27814" spans="3:3" x14ac:dyDescent="0.2">
      <c r="C27814" s="2"/>
    </row>
    <row r="27815" spans="3:3" x14ac:dyDescent="0.2">
      <c r="C27815" s="2"/>
    </row>
    <row r="27816" spans="3:3" x14ac:dyDescent="0.2">
      <c r="C27816" s="2"/>
    </row>
    <row r="27817" spans="3:3" x14ac:dyDescent="0.2">
      <c r="C27817" s="2"/>
    </row>
    <row r="27818" spans="3:3" x14ac:dyDescent="0.2">
      <c r="C27818" s="2"/>
    </row>
    <row r="27819" spans="3:3" x14ac:dyDescent="0.2">
      <c r="C27819" s="2"/>
    </row>
    <row r="27820" spans="3:3" x14ac:dyDescent="0.2">
      <c r="C27820" s="2"/>
    </row>
    <row r="27821" spans="3:3" x14ac:dyDescent="0.2">
      <c r="C27821" s="2"/>
    </row>
    <row r="27822" spans="3:3" x14ac:dyDescent="0.2">
      <c r="C27822" s="2"/>
    </row>
    <row r="27823" spans="3:3" x14ac:dyDescent="0.2">
      <c r="C27823" s="2"/>
    </row>
    <row r="27824" spans="3:3" x14ac:dyDescent="0.2">
      <c r="C27824" s="2"/>
    </row>
    <row r="27825" spans="3:3" x14ac:dyDescent="0.2">
      <c r="C27825" s="2"/>
    </row>
    <row r="27826" spans="3:3" x14ac:dyDescent="0.2">
      <c r="C27826" s="2"/>
    </row>
    <row r="27827" spans="3:3" x14ac:dyDescent="0.2">
      <c r="C27827" s="2"/>
    </row>
    <row r="27828" spans="3:3" x14ac:dyDescent="0.2">
      <c r="C27828" s="2"/>
    </row>
    <row r="27829" spans="3:3" x14ac:dyDescent="0.2">
      <c r="C27829" s="2"/>
    </row>
    <row r="27830" spans="3:3" x14ac:dyDescent="0.2">
      <c r="C27830" s="2"/>
    </row>
    <row r="27831" spans="3:3" x14ac:dyDescent="0.2">
      <c r="C27831" s="2"/>
    </row>
    <row r="27832" spans="3:3" x14ac:dyDescent="0.2">
      <c r="C27832" s="2"/>
    </row>
    <row r="27833" spans="3:3" x14ac:dyDescent="0.2">
      <c r="C27833" s="2"/>
    </row>
    <row r="27834" spans="3:3" x14ac:dyDescent="0.2">
      <c r="C27834" s="2"/>
    </row>
    <row r="27835" spans="3:3" x14ac:dyDescent="0.2">
      <c r="C27835" s="2"/>
    </row>
    <row r="27836" spans="3:3" x14ac:dyDescent="0.2">
      <c r="C27836" s="2"/>
    </row>
    <row r="27837" spans="3:3" x14ac:dyDescent="0.2">
      <c r="C27837" s="2"/>
    </row>
    <row r="27838" spans="3:3" x14ac:dyDescent="0.2">
      <c r="C27838" s="2"/>
    </row>
    <row r="27839" spans="3:3" x14ac:dyDescent="0.2">
      <c r="C27839" s="2"/>
    </row>
    <row r="27840" spans="3:3" x14ac:dyDescent="0.2">
      <c r="C27840" s="2"/>
    </row>
    <row r="27841" spans="3:3" x14ac:dyDescent="0.2">
      <c r="C27841" s="2"/>
    </row>
    <row r="27842" spans="3:3" x14ac:dyDescent="0.2">
      <c r="C27842" s="2"/>
    </row>
    <row r="27843" spans="3:3" x14ac:dyDescent="0.2">
      <c r="C27843" s="2"/>
    </row>
    <row r="27844" spans="3:3" x14ac:dyDescent="0.2">
      <c r="C27844" s="2"/>
    </row>
    <row r="27845" spans="3:3" x14ac:dyDescent="0.2">
      <c r="C27845" s="2"/>
    </row>
    <row r="27846" spans="3:3" x14ac:dyDescent="0.2">
      <c r="C27846" s="2"/>
    </row>
    <row r="27847" spans="3:3" x14ac:dyDescent="0.2">
      <c r="C27847" s="2"/>
    </row>
    <row r="27848" spans="3:3" x14ac:dyDescent="0.2">
      <c r="C27848" s="2"/>
    </row>
    <row r="27849" spans="3:3" x14ac:dyDescent="0.2">
      <c r="C27849" s="2"/>
    </row>
    <row r="27850" spans="3:3" x14ac:dyDescent="0.2">
      <c r="C27850" s="2"/>
    </row>
    <row r="27851" spans="3:3" x14ac:dyDescent="0.2">
      <c r="C27851" s="2"/>
    </row>
    <row r="27852" spans="3:3" x14ac:dyDescent="0.2">
      <c r="C27852" s="2"/>
    </row>
    <row r="27853" spans="3:3" x14ac:dyDescent="0.2">
      <c r="C27853" s="2"/>
    </row>
    <row r="27854" spans="3:3" x14ac:dyDescent="0.2">
      <c r="C27854" s="2"/>
    </row>
    <row r="27855" spans="3:3" x14ac:dyDescent="0.2">
      <c r="C27855" s="2"/>
    </row>
    <row r="27856" spans="3:3" x14ac:dyDescent="0.2">
      <c r="C27856" s="2"/>
    </row>
    <row r="27857" spans="3:3" x14ac:dyDescent="0.2">
      <c r="C27857" s="2"/>
    </row>
    <row r="27858" spans="3:3" x14ac:dyDescent="0.2">
      <c r="C27858" s="2"/>
    </row>
    <row r="27859" spans="3:3" x14ac:dyDescent="0.2">
      <c r="C27859" s="2"/>
    </row>
    <row r="27860" spans="3:3" x14ac:dyDescent="0.2">
      <c r="C27860" s="2"/>
    </row>
    <row r="27861" spans="3:3" x14ac:dyDescent="0.2">
      <c r="C27861" s="2"/>
    </row>
    <row r="27862" spans="3:3" x14ac:dyDescent="0.2">
      <c r="C27862" s="2"/>
    </row>
    <row r="27863" spans="3:3" x14ac:dyDescent="0.2">
      <c r="C27863" s="2"/>
    </row>
    <row r="27864" spans="3:3" x14ac:dyDescent="0.2">
      <c r="C27864" s="2"/>
    </row>
    <row r="27865" spans="3:3" x14ac:dyDescent="0.2">
      <c r="C27865" s="2"/>
    </row>
    <row r="27866" spans="3:3" x14ac:dyDescent="0.2">
      <c r="C27866" s="2"/>
    </row>
    <row r="27867" spans="3:3" x14ac:dyDescent="0.2">
      <c r="C27867" s="2"/>
    </row>
    <row r="27868" spans="3:3" x14ac:dyDescent="0.2">
      <c r="C27868" s="2"/>
    </row>
    <row r="27869" spans="3:3" x14ac:dyDescent="0.2">
      <c r="C27869" s="2"/>
    </row>
    <row r="27870" spans="3:3" x14ac:dyDescent="0.2">
      <c r="C27870" s="2"/>
    </row>
    <row r="27871" spans="3:3" x14ac:dyDescent="0.2">
      <c r="C27871" s="2"/>
    </row>
    <row r="27872" spans="3:3" x14ac:dyDescent="0.2">
      <c r="C27872" s="2"/>
    </row>
    <row r="27873" spans="3:3" x14ac:dyDescent="0.2">
      <c r="C27873" s="2"/>
    </row>
    <row r="27874" spans="3:3" x14ac:dyDescent="0.2">
      <c r="C27874" s="2"/>
    </row>
    <row r="27875" spans="3:3" x14ac:dyDescent="0.2">
      <c r="C27875" s="2"/>
    </row>
    <row r="27876" spans="3:3" x14ac:dyDescent="0.2">
      <c r="C27876" s="2"/>
    </row>
    <row r="27877" spans="3:3" x14ac:dyDescent="0.2">
      <c r="C27877" s="2"/>
    </row>
    <row r="27878" spans="3:3" x14ac:dyDescent="0.2">
      <c r="C27878" s="2"/>
    </row>
    <row r="27879" spans="3:3" x14ac:dyDescent="0.2">
      <c r="C27879" s="2"/>
    </row>
    <row r="27880" spans="3:3" x14ac:dyDescent="0.2">
      <c r="C27880" s="2"/>
    </row>
    <row r="27881" spans="3:3" x14ac:dyDescent="0.2">
      <c r="C27881" s="2"/>
    </row>
    <row r="27882" spans="3:3" x14ac:dyDescent="0.2">
      <c r="C27882" s="2"/>
    </row>
    <row r="27883" spans="3:3" x14ac:dyDescent="0.2">
      <c r="C27883" s="2"/>
    </row>
    <row r="27884" spans="3:3" x14ac:dyDescent="0.2">
      <c r="C27884" s="2"/>
    </row>
    <row r="27885" spans="3:3" x14ac:dyDescent="0.2">
      <c r="C27885" s="2"/>
    </row>
    <row r="27886" spans="3:3" x14ac:dyDescent="0.2">
      <c r="C27886" s="2"/>
    </row>
    <row r="27887" spans="3:3" x14ac:dyDescent="0.2">
      <c r="C27887" s="2"/>
    </row>
    <row r="27888" spans="3:3" x14ac:dyDescent="0.2">
      <c r="C27888" s="2"/>
    </row>
    <row r="27889" spans="3:3" x14ac:dyDescent="0.2">
      <c r="C27889" s="2"/>
    </row>
    <row r="27890" spans="3:3" x14ac:dyDescent="0.2">
      <c r="C27890" s="2"/>
    </row>
    <row r="27891" spans="3:3" x14ac:dyDescent="0.2">
      <c r="C27891" s="2"/>
    </row>
    <row r="27892" spans="3:3" x14ac:dyDescent="0.2">
      <c r="C27892" s="2"/>
    </row>
    <row r="27893" spans="3:3" x14ac:dyDescent="0.2">
      <c r="C27893" s="2"/>
    </row>
    <row r="27894" spans="3:3" x14ac:dyDescent="0.2">
      <c r="C27894" s="2"/>
    </row>
    <row r="27895" spans="3:3" x14ac:dyDescent="0.2">
      <c r="C27895" s="2"/>
    </row>
    <row r="27896" spans="3:3" x14ac:dyDescent="0.2">
      <c r="C27896" s="2"/>
    </row>
    <row r="27897" spans="3:3" x14ac:dyDescent="0.2">
      <c r="C27897" s="2"/>
    </row>
    <row r="27898" spans="3:3" x14ac:dyDescent="0.2">
      <c r="C27898" s="2"/>
    </row>
    <row r="27899" spans="3:3" x14ac:dyDescent="0.2">
      <c r="C27899" s="2"/>
    </row>
    <row r="27900" spans="3:3" x14ac:dyDescent="0.2">
      <c r="C27900" s="2"/>
    </row>
    <row r="27901" spans="3:3" x14ac:dyDescent="0.2">
      <c r="C27901" s="2"/>
    </row>
    <row r="27902" spans="3:3" x14ac:dyDescent="0.2">
      <c r="C27902" s="2"/>
    </row>
    <row r="27903" spans="3:3" x14ac:dyDescent="0.2">
      <c r="C27903" s="2"/>
    </row>
    <row r="27904" spans="3:3" x14ac:dyDescent="0.2">
      <c r="C27904" s="2"/>
    </row>
    <row r="27905" spans="3:3" x14ac:dyDescent="0.2">
      <c r="C27905" s="2"/>
    </row>
    <row r="27906" spans="3:3" x14ac:dyDescent="0.2">
      <c r="C27906" s="2"/>
    </row>
    <row r="27907" spans="3:3" x14ac:dyDescent="0.2">
      <c r="C27907" s="2"/>
    </row>
    <row r="27908" spans="3:3" x14ac:dyDescent="0.2">
      <c r="C27908" s="2"/>
    </row>
    <row r="27909" spans="3:3" x14ac:dyDescent="0.2">
      <c r="C27909" s="2"/>
    </row>
    <row r="27910" spans="3:3" x14ac:dyDescent="0.2">
      <c r="C27910" s="2"/>
    </row>
    <row r="27911" spans="3:3" x14ac:dyDescent="0.2">
      <c r="C27911" s="2"/>
    </row>
    <row r="27912" spans="3:3" x14ac:dyDescent="0.2">
      <c r="C27912" s="2"/>
    </row>
    <row r="27913" spans="3:3" x14ac:dyDescent="0.2">
      <c r="C27913" s="2"/>
    </row>
    <row r="27914" spans="3:3" x14ac:dyDescent="0.2">
      <c r="C27914" s="2"/>
    </row>
    <row r="27915" spans="3:3" x14ac:dyDescent="0.2">
      <c r="C27915" s="2"/>
    </row>
    <row r="27916" spans="3:3" x14ac:dyDescent="0.2">
      <c r="C27916" s="2"/>
    </row>
    <row r="27917" spans="3:3" x14ac:dyDescent="0.2">
      <c r="C27917" s="2"/>
    </row>
    <row r="27918" spans="3:3" x14ac:dyDescent="0.2">
      <c r="C27918" s="2"/>
    </row>
    <row r="27919" spans="3:3" x14ac:dyDescent="0.2">
      <c r="C27919" s="2"/>
    </row>
    <row r="27920" spans="3:3" x14ac:dyDescent="0.2">
      <c r="C27920" s="2"/>
    </row>
    <row r="27921" spans="3:3" x14ac:dyDescent="0.2">
      <c r="C27921" s="2"/>
    </row>
    <row r="27922" spans="3:3" x14ac:dyDescent="0.2">
      <c r="C27922" s="2"/>
    </row>
    <row r="27923" spans="3:3" x14ac:dyDescent="0.2">
      <c r="C27923" s="2"/>
    </row>
    <row r="27924" spans="3:3" x14ac:dyDescent="0.2">
      <c r="C27924" s="2"/>
    </row>
    <row r="27925" spans="3:3" x14ac:dyDescent="0.2">
      <c r="C27925" s="2"/>
    </row>
    <row r="27926" spans="3:3" x14ac:dyDescent="0.2">
      <c r="C27926" s="2"/>
    </row>
    <row r="27927" spans="3:3" x14ac:dyDescent="0.2">
      <c r="C27927" s="2"/>
    </row>
    <row r="27928" spans="3:3" x14ac:dyDescent="0.2">
      <c r="C27928" s="2"/>
    </row>
    <row r="27929" spans="3:3" x14ac:dyDescent="0.2">
      <c r="C27929" s="2"/>
    </row>
    <row r="27930" spans="3:3" x14ac:dyDescent="0.2">
      <c r="C27930" s="2"/>
    </row>
    <row r="27931" spans="3:3" x14ac:dyDescent="0.2">
      <c r="C27931" s="2"/>
    </row>
    <row r="27932" spans="3:3" x14ac:dyDescent="0.2">
      <c r="C27932" s="2"/>
    </row>
    <row r="27933" spans="3:3" x14ac:dyDescent="0.2">
      <c r="C27933" s="2"/>
    </row>
    <row r="27934" spans="3:3" x14ac:dyDescent="0.2">
      <c r="C27934" s="2"/>
    </row>
    <row r="27935" spans="3:3" x14ac:dyDescent="0.2">
      <c r="C27935" s="2"/>
    </row>
    <row r="27936" spans="3:3" x14ac:dyDescent="0.2">
      <c r="C27936" s="2"/>
    </row>
    <row r="27937" spans="3:3" x14ac:dyDescent="0.2">
      <c r="C27937" s="2"/>
    </row>
    <row r="27938" spans="3:3" x14ac:dyDescent="0.2">
      <c r="C27938" s="2"/>
    </row>
    <row r="27939" spans="3:3" x14ac:dyDescent="0.2">
      <c r="C27939" s="2"/>
    </row>
    <row r="27940" spans="3:3" x14ac:dyDescent="0.2">
      <c r="C27940" s="2"/>
    </row>
    <row r="27941" spans="3:3" x14ac:dyDescent="0.2">
      <c r="C27941" s="2"/>
    </row>
    <row r="27942" spans="3:3" x14ac:dyDescent="0.2">
      <c r="C27942" s="2"/>
    </row>
    <row r="27943" spans="3:3" x14ac:dyDescent="0.2">
      <c r="C27943" s="2"/>
    </row>
    <row r="27944" spans="3:3" x14ac:dyDescent="0.2">
      <c r="C27944" s="2"/>
    </row>
    <row r="27945" spans="3:3" x14ac:dyDescent="0.2">
      <c r="C27945" s="2"/>
    </row>
    <row r="27946" spans="3:3" x14ac:dyDescent="0.2">
      <c r="C27946" s="2"/>
    </row>
    <row r="27947" spans="3:3" x14ac:dyDescent="0.2">
      <c r="C27947" s="2"/>
    </row>
    <row r="27948" spans="3:3" x14ac:dyDescent="0.2">
      <c r="C27948" s="2"/>
    </row>
    <row r="27949" spans="3:3" x14ac:dyDescent="0.2">
      <c r="C27949" s="2"/>
    </row>
    <row r="27950" spans="3:3" x14ac:dyDescent="0.2">
      <c r="C27950" s="2"/>
    </row>
    <row r="27951" spans="3:3" x14ac:dyDescent="0.2">
      <c r="C27951" s="2"/>
    </row>
    <row r="27952" spans="3:3" x14ac:dyDescent="0.2">
      <c r="C27952" s="2"/>
    </row>
    <row r="27953" spans="3:3" x14ac:dyDescent="0.2">
      <c r="C27953" s="2"/>
    </row>
    <row r="27954" spans="3:3" x14ac:dyDescent="0.2">
      <c r="C27954" s="2"/>
    </row>
    <row r="27955" spans="3:3" x14ac:dyDescent="0.2">
      <c r="C27955" s="2"/>
    </row>
    <row r="27956" spans="3:3" x14ac:dyDescent="0.2">
      <c r="C27956" s="2"/>
    </row>
    <row r="27957" spans="3:3" x14ac:dyDescent="0.2">
      <c r="C27957" s="2"/>
    </row>
    <row r="27958" spans="3:3" x14ac:dyDescent="0.2">
      <c r="C27958" s="2"/>
    </row>
    <row r="27959" spans="3:3" x14ac:dyDescent="0.2">
      <c r="C27959" s="2"/>
    </row>
    <row r="27960" spans="3:3" x14ac:dyDescent="0.2">
      <c r="C27960" s="2"/>
    </row>
    <row r="27961" spans="3:3" x14ac:dyDescent="0.2">
      <c r="C27961" s="2"/>
    </row>
    <row r="27962" spans="3:3" x14ac:dyDescent="0.2">
      <c r="C27962" s="2"/>
    </row>
    <row r="27963" spans="3:3" x14ac:dyDescent="0.2">
      <c r="C27963" s="2"/>
    </row>
    <row r="27964" spans="3:3" x14ac:dyDescent="0.2">
      <c r="C27964" s="2"/>
    </row>
    <row r="27965" spans="3:3" x14ac:dyDescent="0.2">
      <c r="C27965" s="2"/>
    </row>
    <row r="27966" spans="3:3" x14ac:dyDescent="0.2">
      <c r="C27966" s="2"/>
    </row>
    <row r="27967" spans="3:3" x14ac:dyDescent="0.2">
      <c r="C27967" s="2"/>
    </row>
    <row r="27968" spans="3:3" x14ac:dyDescent="0.2">
      <c r="C27968" s="2"/>
    </row>
    <row r="27969" spans="3:3" x14ac:dyDescent="0.2">
      <c r="C27969" s="2"/>
    </row>
    <row r="27970" spans="3:3" x14ac:dyDescent="0.2">
      <c r="C27970" s="2"/>
    </row>
    <row r="27971" spans="3:3" x14ac:dyDescent="0.2">
      <c r="C27971" s="2"/>
    </row>
    <row r="27972" spans="3:3" x14ac:dyDescent="0.2">
      <c r="C27972" s="2"/>
    </row>
    <row r="27973" spans="3:3" x14ac:dyDescent="0.2">
      <c r="C27973" s="2"/>
    </row>
    <row r="27974" spans="3:3" x14ac:dyDescent="0.2">
      <c r="C27974" s="2"/>
    </row>
    <row r="27975" spans="3:3" x14ac:dyDescent="0.2">
      <c r="C27975" s="2"/>
    </row>
    <row r="27976" spans="3:3" x14ac:dyDescent="0.2">
      <c r="C27976" s="2"/>
    </row>
    <row r="27977" spans="3:3" x14ac:dyDescent="0.2">
      <c r="C27977" s="2"/>
    </row>
    <row r="27978" spans="3:3" x14ac:dyDescent="0.2">
      <c r="C27978" s="2"/>
    </row>
    <row r="27979" spans="3:3" x14ac:dyDescent="0.2">
      <c r="C27979" s="2"/>
    </row>
    <row r="27980" spans="3:3" x14ac:dyDescent="0.2">
      <c r="C27980" s="2"/>
    </row>
    <row r="27981" spans="3:3" x14ac:dyDescent="0.2">
      <c r="C27981" s="2"/>
    </row>
    <row r="27982" spans="3:3" x14ac:dyDescent="0.2">
      <c r="C27982" s="2"/>
    </row>
    <row r="27983" spans="3:3" x14ac:dyDescent="0.2">
      <c r="C27983" s="2"/>
    </row>
    <row r="27984" spans="3:3" x14ac:dyDescent="0.2">
      <c r="C27984" s="2"/>
    </row>
    <row r="27985" spans="3:3" x14ac:dyDescent="0.2">
      <c r="C27985" s="2"/>
    </row>
    <row r="27986" spans="3:3" x14ac:dyDescent="0.2">
      <c r="C27986" s="2"/>
    </row>
    <row r="27987" spans="3:3" x14ac:dyDescent="0.2">
      <c r="C27987" s="2"/>
    </row>
    <row r="27988" spans="3:3" x14ac:dyDescent="0.2">
      <c r="C27988" s="2"/>
    </row>
    <row r="27989" spans="3:3" x14ac:dyDescent="0.2">
      <c r="C27989" s="2"/>
    </row>
    <row r="27990" spans="3:3" x14ac:dyDescent="0.2">
      <c r="C27990" s="2"/>
    </row>
    <row r="27991" spans="3:3" x14ac:dyDescent="0.2">
      <c r="C27991" s="2"/>
    </row>
    <row r="27992" spans="3:3" x14ac:dyDescent="0.2">
      <c r="C27992" s="2"/>
    </row>
    <row r="27993" spans="3:3" x14ac:dyDescent="0.2">
      <c r="C27993" s="2"/>
    </row>
    <row r="27994" spans="3:3" x14ac:dyDescent="0.2">
      <c r="C27994" s="2"/>
    </row>
    <row r="27995" spans="3:3" x14ac:dyDescent="0.2">
      <c r="C27995" s="2"/>
    </row>
    <row r="27996" spans="3:3" x14ac:dyDescent="0.2">
      <c r="C27996" s="2"/>
    </row>
    <row r="27997" spans="3:3" x14ac:dyDescent="0.2">
      <c r="C27997" s="2"/>
    </row>
    <row r="27998" spans="3:3" x14ac:dyDescent="0.2">
      <c r="C27998" s="2"/>
    </row>
    <row r="27999" spans="3:3" x14ac:dyDescent="0.2">
      <c r="C27999" s="2"/>
    </row>
    <row r="28000" spans="3:3" x14ac:dyDescent="0.2">
      <c r="C28000" s="2"/>
    </row>
    <row r="28001" spans="3:3" x14ac:dyDescent="0.2">
      <c r="C28001" s="2"/>
    </row>
    <row r="28002" spans="3:3" x14ac:dyDescent="0.2">
      <c r="C28002" s="2"/>
    </row>
    <row r="28003" spans="3:3" x14ac:dyDescent="0.2">
      <c r="C28003" s="2"/>
    </row>
    <row r="28004" spans="3:3" x14ac:dyDescent="0.2">
      <c r="C28004" s="2"/>
    </row>
    <row r="28005" spans="3:3" x14ac:dyDescent="0.2">
      <c r="C28005" s="2"/>
    </row>
    <row r="28006" spans="3:3" x14ac:dyDescent="0.2">
      <c r="C28006" s="2"/>
    </row>
    <row r="28007" spans="3:3" x14ac:dyDescent="0.2">
      <c r="C28007" s="2"/>
    </row>
    <row r="28008" spans="3:3" x14ac:dyDescent="0.2">
      <c r="C28008" s="2"/>
    </row>
    <row r="28009" spans="3:3" x14ac:dyDescent="0.2">
      <c r="C28009" s="2"/>
    </row>
    <row r="28010" spans="3:3" x14ac:dyDescent="0.2">
      <c r="C28010" s="2"/>
    </row>
    <row r="28011" spans="3:3" x14ac:dyDescent="0.2">
      <c r="C28011" s="2"/>
    </row>
    <row r="28012" spans="3:3" x14ac:dyDescent="0.2">
      <c r="C28012" s="2"/>
    </row>
    <row r="28013" spans="3:3" x14ac:dyDescent="0.2">
      <c r="C28013" s="2"/>
    </row>
    <row r="28014" spans="3:3" x14ac:dyDescent="0.2">
      <c r="C28014" s="2"/>
    </row>
    <row r="28015" spans="3:3" x14ac:dyDescent="0.2">
      <c r="C28015" s="2"/>
    </row>
    <row r="28016" spans="3:3" x14ac:dyDescent="0.2">
      <c r="C28016" s="2"/>
    </row>
    <row r="28017" spans="3:3" x14ac:dyDescent="0.2">
      <c r="C28017" s="2"/>
    </row>
    <row r="28018" spans="3:3" x14ac:dyDescent="0.2">
      <c r="C28018" s="2"/>
    </row>
    <row r="28019" spans="3:3" x14ac:dyDescent="0.2">
      <c r="C28019" s="2"/>
    </row>
    <row r="28020" spans="3:3" x14ac:dyDescent="0.2">
      <c r="C28020" s="2"/>
    </row>
    <row r="28021" spans="3:3" x14ac:dyDescent="0.2">
      <c r="C28021" s="2"/>
    </row>
    <row r="28022" spans="3:3" x14ac:dyDescent="0.2">
      <c r="C28022" s="2"/>
    </row>
    <row r="28023" spans="3:3" x14ac:dyDescent="0.2">
      <c r="C28023" s="2"/>
    </row>
    <row r="28024" spans="3:3" x14ac:dyDescent="0.2">
      <c r="C28024" s="2"/>
    </row>
    <row r="28025" spans="3:3" x14ac:dyDescent="0.2">
      <c r="C28025" s="2"/>
    </row>
    <row r="28026" spans="3:3" x14ac:dyDescent="0.2">
      <c r="C28026" s="2"/>
    </row>
    <row r="28027" spans="3:3" x14ac:dyDescent="0.2">
      <c r="C28027" s="2"/>
    </row>
    <row r="28028" spans="3:3" x14ac:dyDescent="0.2">
      <c r="C28028" s="2"/>
    </row>
    <row r="28029" spans="3:3" x14ac:dyDescent="0.2">
      <c r="C28029" s="2"/>
    </row>
    <row r="28030" spans="3:3" x14ac:dyDescent="0.2">
      <c r="C28030" s="2"/>
    </row>
    <row r="28031" spans="3:3" x14ac:dyDescent="0.2">
      <c r="C28031" s="2"/>
    </row>
    <row r="28032" spans="3:3" x14ac:dyDescent="0.2">
      <c r="C28032" s="2"/>
    </row>
    <row r="28033" spans="3:3" x14ac:dyDescent="0.2">
      <c r="C28033" s="2"/>
    </row>
    <row r="28034" spans="3:3" x14ac:dyDescent="0.2">
      <c r="C28034" s="2"/>
    </row>
    <row r="28035" spans="3:3" x14ac:dyDescent="0.2">
      <c r="C28035" s="2"/>
    </row>
    <row r="28036" spans="3:3" x14ac:dyDescent="0.2">
      <c r="C28036" s="2"/>
    </row>
    <row r="28037" spans="3:3" x14ac:dyDescent="0.2">
      <c r="C28037" s="2"/>
    </row>
    <row r="28038" spans="3:3" x14ac:dyDescent="0.2">
      <c r="C28038" s="2"/>
    </row>
    <row r="28039" spans="3:3" x14ac:dyDescent="0.2">
      <c r="C28039" s="2"/>
    </row>
    <row r="28040" spans="3:3" x14ac:dyDescent="0.2">
      <c r="C28040" s="2"/>
    </row>
    <row r="28041" spans="3:3" x14ac:dyDescent="0.2">
      <c r="C28041" s="2"/>
    </row>
    <row r="28042" spans="3:3" x14ac:dyDescent="0.2">
      <c r="C28042" s="2"/>
    </row>
    <row r="28043" spans="3:3" x14ac:dyDescent="0.2">
      <c r="C28043" s="2"/>
    </row>
    <row r="28044" spans="3:3" x14ac:dyDescent="0.2">
      <c r="C28044" s="2"/>
    </row>
    <row r="28045" spans="3:3" x14ac:dyDescent="0.2">
      <c r="C28045" s="2"/>
    </row>
    <row r="28046" spans="3:3" x14ac:dyDescent="0.2">
      <c r="C28046" s="2"/>
    </row>
    <row r="28047" spans="3:3" x14ac:dyDescent="0.2">
      <c r="C28047" s="2"/>
    </row>
    <row r="28048" spans="3:3" x14ac:dyDescent="0.2">
      <c r="C28048" s="2"/>
    </row>
    <row r="28049" spans="3:3" x14ac:dyDescent="0.2">
      <c r="C28049" s="2"/>
    </row>
    <row r="28050" spans="3:3" x14ac:dyDescent="0.2">
      <c r="C28050" s="2"/>
    </row>
    <row r="28051" spans="3:3" x14ac:dyDescent="0.2">
      <c r="C28051" s="2"/>
    </row>
    <row r="28052" spans="3:3" x14ac:dyDescent="0.2">
      <c r="C28052" s="2"/>
    </row>
    <row r="28053" spans="3:3" x14ac:dyDescent="0.2">
      <c r="C28053" s="2"/>
    </row>
    <row r="28054" spans="3:3" x14ac:dyDescent="0.2">
      <c r="C28054" s="2"/>
    </row>
    <row r="28055" spans="3:3" x14ac:dyDescent="0.2">
      <c r="C28055" s="2"/>
    </row>
    <row r="28056" spans="3:3" x14ac:dyDescent="0.2">
      <c r="C28056" s="2"/>
    </row>
    <row r="28057" spans="3:3" x14ac:dyDescent="0.2">
      <c r="C28057" s="2"/>
    </row>
    <row r="28058" spans="3:3" x14ac:dyDescent="0.2">
      <c r="C28058" s="2"/>
    </row>
    <row r="28059" spans="3:3" x14ac:dyDescent="0.2">
      <c r="C28059" s="2"/>
    </row>
    <row r="28060" spans="3:3" x14ac:dyDescent="0.2">
      <c r="C28060" s="2"/>
    </row>
    <row r="28061" spans="3:3" x14ac:dyDescent="0.2">
      <c r="C28061" s="2"/>
    </row>
    <row r="28062" spans="3:3" x14ac:dyDescent="0.2">
      <c r="C28062" s="2"/>
    </row>
    <row r="28063" spans="3:3" x14ac:dyDescent="0.2">
      <c r="C28063" s="2"/>
    </row>
    <row r="28064" spans="3:3" x14ac:dyDescent="0.2">
      <c r="C28064" s="2"/>
    </row>
    <row r="28065" spans="3:3" x14ac:dyDescent="0.2">
      <c r="C28065" s="2"/>
    </row>
    <row r="28066" spans="3:3" x14ac:dyDescent="0.2">
      <c r="C28066" s="2"/>
    </row>
    <row r="28067" spans="3:3" x14ac:dyDescent="0.2">
      <c r="C28067" s="2"/>
    </row>
    <row r="28068" spans="3:3" x14ac:dyDescent="0.2">
      <c r="C28068" s="2"/>
    </row>
    <row r="28069" spans="3:3" x14ac:dyDescent="0.2">
      <c r="C28069" s="2"/>
    </row>
    <row r="28070" spans="3:3" x14ac:dyDescent="0.2">
      <c r="C28070" s="2"/>
    </row>
    <row r="28071" spans="3:3" x14ac:dyDescent="0.2">
      <c r="C28071" s="2"/>
    </row>
    <row r="28072" spans="3:3" x14ac:dyDescent="0.2">
      <c r="C28072" s="2"/>
    </row>
    <row r="28073" spans="3:3" x14ac:dyDescent="0.2">
      <c r="C28073" s="2"/>
    </row>
    <row r="28074" spans="3:3" x14ac:dyDescent="0.2">
      <c r="C28074" s="2"/>
    </row>
    <row r="28075" spans="3:3" x14ac:dyDescent="0.2">
      <c r="C28075" s="2"/>
    </row>
    <row r="28076" spans="3:3" x14ac:dyDescent="0.2">
      <c r="C28076" s="2"/>
    </row>
    <row r="28077" spans="3:3" x14ac:dyDescent="0.2">
      <c r="C28077" s="2"/>
    </row>
    <row r="28078" spans="3:3" x14ac:dyDescent="0.2">
      <c r="C28078" s="2"/>
    </row>
    <row r="28079" spans="3:3" x14ac:dyDescent="0.2">
      <c r="C28079" s="2"/>
    </row>
    <row r="28080" spans="3:3" x14ac:dyDescent="0.2">
      <c r="C28080" s="2"/>
    </row>
    <row r="28081" spans="3:3" x14ac:dyDescent="0.2">
      <c r="C28081" s="2"/>
    </row>
    <row r="28082" spans="3:3" x14ac:dyDescent="0.2">
      <c r="C28082" s="2"/>
    </row>
    <row r="28083" spans="3:3" x14ac:dyDescent="0.2">
      <c r="C28083" s="2"/>
    </row>
    <row r="28084" spans="3:3" x14ac:dyDescent="0.2">
      <c r="C28084" s="2"/>
    </row>
    <row r="28085" spans="3:3" x14ac:dyDescent="0.2">
      <c r="C28085" s="2"/>
    </row>
    <row r="28086" spans="3:3" x14ac:dyDescent="0.2">
      <c r="C28086" s="2"/>
    </row>
    <row r="28087" spans="3:3" x14ac:dyDescent="0.2">
      <c r="C28087" s="2"/>
    </row>
    <row r="28088" spans="3:3" x14ac:dyDescent="0.2">
      <c r="C28088" s="2"/>
    </row>
    <row r="28089" spans="3:3" x14ac:dyDescent="0.2">
      <c r="C28089" s="2"/>
    </row>
    <row r="28090" spans="3:3" x14ac:dyDescent="0.2">
      <c r="C28090" s="2"/>
    </row>
    <row r="28091" spans="3:3" x14ac:dyDescent="0.2">
      <c r="C28091" s="2"/>
    </row>
    <row r="28092" spans="3:3" x14ac:dyDescent="0.2">
      <c r="C28092" s="2"/>
    </row>
    <row r="28093" spans="3:3" x14ac:dyDescent="0.2">
      <c r="C28093" s="2"/>
    </row>
    <row r="28094" spans="3:3" x14ac:dyDescent="0.2">
      <c r="C28094" s="2"/>
    </row>
    <row r="28095" spans="3:3" x14ac:dyDescent="0.2">
      <c r="C28095" s="2"/>
    </row>
    <row r="28096" spans="3:3" x14ac:dyDescent="0.2">
      <c r="C28096" s="2"/>
    </row>
    <row r="28097" spans="3:3" x14ac:dyDescent="0.2">
      <c r="C28097" s="2"/>
    </row>
    <row r="28098" spans="3:3" x14ac:dyDescent="0.2">
      <c r="C28098" s="2"/>
    </row>
    <row r="28099" spans="3:3" x14ac:dyDescent="0.2">
      <c r="C28099" s="2"/>
    </row>
    <row r="28100" spans="3:3" x14ac:dyDescent="0.2">
      <c r="C28100" s="2"/>
    </row>
    <row r="28101" spans="3:3" x14ac:dyDescent="0.2">
      <c r="C28101" s="2"/>
    </row>
    <row r="28102" spans="3:3" x14ac:dyDescent="0.2">
      <c r="C28102" s="2"/>
    </row>
    <row r="28103" spans="3:3" x14ac:dyDescent="0.2">
      <c r="C28103" s="2"/>
    </row>
    <row r="28104" spans="3:3" x14ac:dyDescent="0.2">
      <c r="C28104" s="2"/>
    </row>
    <row r="28105" spans="3:3" x14ac:dyDescent="0.2">
      <c r="C28105" s="2"/>
    </row>
    <row r="28106" spans="3:3" x14ac:dyDescent="0.2">
      <c r="C28106" s="2"/>
    </row>
    <row r="28107" spans="3:3" x14ac:dyDescent="0.2">
      <c r="C28107" s="2"/>
    </row>
    <row r="28108" spans="3:3" x14ac:dyDescent="0.2">
      <c r="C28108" s="2"/>
    </row>
    <row r="28109" spans="3:3" x14ac:dyDescent="0.2">
      <c r="C28109" s="2"/>
    </row>
    <row r="28110" spans="3:3" x14ac:dyDescent="0.2">
      <c r="C28110" s="2"/>
    </row>
    <row r="28111" spans="3:3" x14ac:dyDescent="0.2">
      <c r="C28111" s="2"/>
    </row>
    <row r="28112" spans="3:3" x14ac:dyDescent="0.2">
      <c r="C28112" s="2"/>
    </row>
    <row r="28113" spans="3:3" x14ac:dyDescent="0.2">
      <c r="C28113" s="2"/>
    </row>
    <row r="28114" spans="3:3" x14ac:dyDescent="0.2">
      <c r="C28114" s="2"/>
    </row>
    <row r="28115" spans="3:3" x14ac:dyDescent="0.2">
      <c r="C28115" s="2"/>
    </row>
    <row r="28116" spans="3:3" x14ac:dyDescent="0.2">
      <c r="C28116" s="2"/>
    </row>
    <row r="28117" spans="3:3" x14ac:dyDescent="0.2">
      <c r="C28117" s="2"/>
    </row>
    <row r="28118" spans="3:3" x14ac:dyDescent="0.2">
      <c r="C28118" s="2"/>
    </row>
    <row r="28119" spans="3:3" x14ac:dyDescent="0.2">
      <c r="C28119" s="2"/>
    </row>
    <row r="28120" spans="3:3" x14ac:dyDescent="0.2">
      <c r="C28120" s="2"/>
    </row>
    <row r="28121" spans="3:3" x14ac:dyDescent="0.2">
      <c r="C28121" s="2"/>
    </row>
    <row r="28122" spans="3:3" x14ac:dyDescent="0.2">
      <c r="C28122" s="2"/>
    </row>
    <row r="28123" spans="3:3" x14ac:dyDescent="0.2">
      <c r="C28123" s="2"/>
    </row>
    <row r="28124" spans="3:3" x14ac:dyDescent="0.2">
      <c r="C28124" s="2"/>
    </row>
    <row r="28125" spans="3:3" x14ac:dyDescent="0.2">
      <c r="C28125" s="2"/>
    </row>
    <row r="28126" spans="3:3" x14ac:dyDescent="0.2">
      <c r="C28126" s="2"/>
    </row>
    <row r="28127" spans="3:3" x14ac:dyDescent="0.2">
      <c r="C28127" s="2"/>
    </row>
    <row r="28128" spans="3:3" x14ac:dyDescent="0.2">
      <c r="C28128" s="2"/>
    </row>
    <row r="28129" spans="3:3" x14ac:dyDescent="0.2">
      <c r="C28129" s="2"/>
    </row>
    <row r="28130" spans="3:3" x14ac:dyDescent="0.2">
      <c r="C28130" s="2"/>
    </row>
    <row r="28131" spans="3:3" x14ac:dyDescent="0.2">
      <c r="C28131" s="2"/>
    </row>
    <row r="28132" spans="3:3" x14ac:dyDescent="0.2">
      <c r="C28132" s="2"/>
    </row>
    <row r="28133" spans="3:3" x14ac:dyDescent="0.2">
      <c r="C28133" s="2"/>
    </row>
    <row r="28134" spans="3:3" x14ac:dyDescent="0.2">
      <c r="C28134" s="2"/>
    </row>
    <row r="28135" spans="3:3" x14ac:dyDescent="0.2">
      <c r="C28135" s="2"/>
    </row>
    <row r="28136" spans="3:3" x14ac:dyDescent="0.2">
      <c r="C28136" s="2"/>
    </row>
    <row r="28137" spans="3:3" x14ac:dyDescent="0.2">
      <c r="C28137" s="2"/>
    </row>
    <row r="28138" spans="3:3" x14ac:dyDescent="0.2">
      <c r="C28138" s="2"/>
    </row>
    <row r="28139" spans="3:3" x14ac:dyDescent="0.2">
      <c r="C28139" s="2"/>
    </row>
    <row r="28140" spans="3:3" x14ac:dyDescent="0.2">
      <c r="C28140" s="2"/>
    </row>
    <row r="28141" spans="3:3" x14ac:dyDescent="0.2">
      <c r="C28141" s="2"/>
    </row>
    <row r="28142" spans="3:3" x14ac:dyDescent="0.2">
      <c r="C28142" s="2"/>
    </row>
    <row r="28143" spans="3:3" x14ac:dyDescent="0.2">
      <c r="C28143" s="2"/>
    </row>
    <row r="28144" spans="3:3" x14ac:dyDescent="0.2">
      <c r="C28144" s="2"/>
    </row>
    <row r="28145" spans="3:3" x14ac:dyDescent="0.2">
      <c r="C28145" s="2"/>
    </row>
    <row r="28146" spans="3:3" x14ac:dyDescent="0.2">
      <c r="C28146" s="2"/>
    </row>
    <row r="28147" spans="3:3" x14ac:dyDescent="0.2">
      <c r="C28147" s="2"/>
    </row>
    <row r="28148" spans="3:3" x14ac:dyDescent="0.2">
      <c r="C28148" s="2"/>
    </row>
    <row r="28149" spans="3:3" x14ac:dyDescent="0.2">
      <c r="C28149" s="2"/>
    </row>
    <row r="28150" spans="3:3" x14ac:dyDescent="0.2">
      <c r="C28150" s="2"/>
    </row>
    <row r="28151" spans="3:3" x14ac:dyDescent="0.2">
      <c r="C28151" s="2"/>
    </row>
    <row r="28152" spans="3:3" x14ac:dyDescent="0.2">
      <c r="C28152" s="2"/>
    </row>
    <row r="28153" spans="3:3" x14ac:dyDescent="0.2">
      <c r="C28153" s="2"/>
    </row>
    <row r="28154" spans="3:3" x14ac:dyDescent="0.2">
      <c r="C28154" s="2"/>
    </row>
    <row r="28155" spans="3:3" x14ac:dyDescent="0.2">
      <c r="C28155" s="2"/>
    </row>
    <row r="28156" spans="3:3" x14ac:dyDescent="0.2">
      <c r="C28156" s="2"/>
    </row>
    <row r="28157" spans="3:3" x14ac:dyDescent="0.2">
      <c r="C28157" s="2"/>
    </row>
    <row r="28158" spans="3:3" x14ac:dyDescent="0.2">
      <c r="C28158" s="2"/>
    </row>
    <row r="28159" spans="3:3" x14ac:dyDescent="0.2">
      <c r="C28159" s="2"/>
    </row>
    <row r="28160" spans="3:3" x14ac:dyDescent="0.2">
      <c r="C28160" s="2"/>
    </row>
    <row r="28161" spans="3:3" x14ac:dyDescent="0.2">
      <c r="C28161" s="2"/>
    </row>
    <row r="28162" spans="3:3" x14ac:dyDescent="0.2">
      <c r="C28162" s="2"/>
    </row>
    <row r="28163" spans="3:3" x14ac:dyDescent="0.2">
      <c r="C28163" s="2"/>
    </row>
    <row r="28164" spans="3:3" x14ac:dyDescent="0.2">
      <c r="C28164" s="2"/>
    </row>
    <row r="28165" spans="3:3" x14ac:dyDescent="0.2">
      <c r="C28165" s="2"/>
    </row>
    <row r="28166" spans="3:3" x14ac:dyDescent="0.2">
      <c r="C28166" s="2"/>
    </row>
    <row r="28167" spans="3:3" x14ac:dyDescent="0.2">
      <c r="C28167" s="2"/>
    </row>
    <row r="28168" spans="3:3" x14ac:dyDescent="0.2">
      <c r="C28168" s="2"/>
    </row>
    <row r="28169" spans="3:3" x14ac:dyDescent="0.2">
      <c r="C28169" s="2"/>
    </row>
    <row r="28170" spans="3:3" x14ac:dyDescent="0.2">
      <c r="C28170" s="2"/>
    </row>
    <row r="28171" spans="3:3" x14ac:dyDescent="0.2">
      <c r="C28171" s="2"/>
    </row>
    <row r="28172" spans="3:3" x14ac:dyDescent="0.2">
      <c r="C28172" s="2"/>
    </row>
    <row r="28173" spans="3:3" x14ac:dyDescent="0.2">
      <c r="C28173" s="2"/>
    </row>
    <row r="28174" spans="3:3" x14ac:dyDescent="0.2">
      <c r="C28174" s="2"/>
    </row>
    <row r="28175" spans="3:3" x14ac:dyDescent="0.2">
      <c r="C28175" s="2"/>
    </row>
    <row r="28176" spans="3:3" x14ac:dyDescent="0.2">
      <c r="C28176" s="2"/>
    </row>
    <row r="28177" spans="3:3" x14ac:dyDescent="0.2">
      <c r="C28177" s="2"/>
    </row>
    <row r="28178" spans="3:3" x14ac:dyDescent="0.2">
      <c r="C28178" s="2"/>
    </row>
    <row r="28179" spans="3:3" x14ac:dyDescent="0.2">
      <c r="C28179" s="2"/>
    </row>
    <row r="28180" spans="3:3" x14ac:dyDescent="0.2">
      <c r="C28180" s="2"/>
    </row>
    <row r="28181" spans="3:3" x14ac:dyDescent="0.2">
      <c r="C28181" s="2"/>
    </row>
    <row r="28182" spans="3:3" x14ac:dyDescent="0.2">
      <c r="C28182" s="2"/>
    </row>
    <row r="28183" spans="3:3" x14ac:dyDescent="0.2">
      <c r="C28183" s="2"/>
    </row>
    <row r="28184" spans="3:3" x14ac:dyDescent="0.2">
      <c r="C28184" s="2"/>
    </row>
    <row r="28185" spans="3:3" x14ac:dyDescent="0.2">
      <c r="C28185" s="2"/>
    </row>
    <row r="28186" spans="3:3" x14ac:dyDescent="0.2">
      <c r="C28186" s="2"/>
    </row>
    <row r="28187" spans="3:3" x14ac:dyDescent="0.2">
      <c r="C28187" s="2"/>
    </row>
    <row r="28188" spans="3:3" x14ac:dyDescent="0.2">
      <c r="C28188" s="2"/>
    </row>
    <row r="28189" spans="3:3" x14ac:dyDescent="0.2">
      <c r="C28189" s="2"/>
    </row>
    <row r="28190" spans="3:3" x14ac:dyDescent="0.2">
      <c r="C28190" s="2"/>
    </row>
    <row r="28191" spans="3:3" x14ac:dyDescent="0.2">
      <c r="C28191" s="2"/>
    </row>
    <row r="28192" spans="3:3" x14ac:dyDescent="0.2">
      <c r="C28192" s="2"/>
    </row>
    <row r="28193" spans="3:3" x14ac:dyDescent="0.2">
      <c r="C28193" s="2"/>
    </row>
    <row r="28194" spans="3:3" x14ac:dyDescent="0.2">
      <c r="C28194" s="2"/>
    </row>
    <row r="28195" spans="3:3" x14ac:dyDescent="0.2">
      <c r="C28195" s="2"/>
    </row>
    <row r="28196" spans="3:3" x14ac:dyDescent="0.2">
      <c r="C28196" s="2"/>
    </row>
    <row r="28197" spans="3:3" x14ac:dyDescent="0.2">
      <c r="C28197" s="2"/>
    </row>
    <row r="28198" spans="3:3" x14ac:dyDescent="0.2">
      <c r="C28198" s="2"/>
    </row>
    <row r="28199" spans="3:3" x14ac:dyDescent="0.2">
      <c r="C28199" s="2"/>
    </row>
    <row r="28200" spans="3:3" x14ac:dyDescent="0.2">
      <c r="C28200" s="2"/>
    </row>
    <row r="28201" spans="3:3" x14ac:dyDescent="0.2">
      <c r="C28201" s="2"/>
    </row>
    <row r="28202" spans="3:3" x14ac:dyDescent="0.2">
      <c r="C28202" s="2"/>
    </row>
    <row r="28203" spans="3:3" x14ac:dyDescent="0.2">
      <c r="C28203" s="2"/>
    </row>
    <row r="28204" spans="3:3" x14ac:dyDescent="0.2">
      <c r="C28204" s="2"/>
    </row>
    <row r="28205" spans="3:3" x14ac:dyDescent="0.2">
      <c r="C28205" s="2"/>
    </row>
    <row r="28206" spans="3:3" x14ac:dyDescent="0.2">
      <c r="C28206" s="2"/>
    </row>
    <row r="28207" spans="3:3" x14ac:dyDescent="0.2">
      <c r="C28207" s="2"/>
    </row>
    <row r="28208" spans="3:3" x14ac:dyDescent="0.2">
      <c r="C28208" s="2"/>
    </row>
    <row r="28209" spans="3:3" x14ac:dyDescent="0.2">
      <c r="C28209" s="2"/>
    </row>
    <row r="28210" spans="3:3" x14ac:dyDescent="0.2">
      <c r="C28210" s="2"/>
    </row>
    <row r="28211" spans="3:3" x14ac:dyDescent="0.2">
      <c r="C28211" s="2"/>
    </row>
    <row r="28212" spans="3:3" x14ac:dyDescent="0.2">
      <c r="C28212" s="2"/>
    </row>
    <row r="28213" spans="3:3" x14ac:dyDescent="0.2">
      <c r="C28213" s="2"/>
    </row>
    <row r="28214" spans="3:3" x14ac:dyDescent="0.2">
      <c r="C28214" s="2"/>
    </row>
    <row r="28215" spans="3:3" x14ac:dyDescent="0.2">
      <c r="C28215" s="2"/>
    </row>
    <row r="28216" spans="3:3" x14ac:dyDescent="0.2">
      <c r="C28216" s="2"/>
    </row>
    <row r="28217" spans="3:3" x14ac:dyDescent="0.2">
      <c r="C28217" s="2"/>
    </row>
    <row r="28218" spans="3:3" x14ac:dyDescent="0.2">
      <c r="C28218" s="2"/>
    </row>
    <row r="28219" spans="3:3" x14ac:dyDescent="0.2">
      <c r="C28219" s="2"/>
    </row>
    <row r="28220" spans="3:3" x14ac:dyDescent="0.2">
      <c r="C28220" s="2"/>
    </row>
    <row r="28221" spans="3:3" x14ac:dyDescent="0.2">
      <c r="C28221" s="2"/>
    </row>
    <row r="28222" spans="3:3" x14ac:dyDescent="0.2">
      <c r="C28222" s="2"/>
    </row>
    <row r="28223" spans="3:3" x14ac:dyDescent="0.2">
      <c r="C28223" s="2"/>
    </row>
    <row r="28224" spans="3:3" x14ac:dyDescent="0.2">
      <c r="C28224" s="2"/>
    </row>
    <row r="28225" spans="3:3" x14ac:dyDescent="0.2">
      <c r="C28225" s="2"/>
    </row>
    <row r="28226" spans="3:3" x14ac:dyDescent="0.2">
      <c r="C28226" s="2"/>
    </row>
    <row r="28227" spans="3:3" x14ac:dyDescent="0.2">
      <c r="C28227" s="2"/>
    </row>
    <row r="28228" spans="3:3" x14ac:dyDescent="0.2">
      <c r="C28228" s="2"/>
    </row>
    <row r="28229" spans="3:3" x14ac:dyDescent="0.2">
      <c r="C28229" s="2"/>
    </row>
    <row r="28230" spans="3:3" x14ac:dyDescent="0.2">
      <c r="C28230" s="2"/>
    </row>
    <row r="28231" spans="3:3" x14ac:dyDescent="0.2">
      <c r="C28231" s="2"/>
    </row>
    <row r="28232" spans="3:3" x14ac:dyDescent="0.2">
      <c r="C28232" s="2"/>
    </row>
    <row r="28233" spans="3:3" x14ac:dyDescent="0.2">
      <c r="C28233" s="2"/>
    </row>
    <row r="28234" spans="3:3" x14ac:dyDescent="0.2">
      <c r="C28234" s="2"/>
    </row>
    <row r="28235" spans="3:3" x14ac:dyDescent="0.2">
      <c r="C28235" s="2"/>
    </row>
    <row r="28236" spans="3:3" x14ac:dyDescent="0.2">
      <c r="C28236" s="2"/>
    </row>
    <row r="28237" spans="3:3" x14ac:dyDescent="0.2">
      <c r="C28237" s="2"/>
    </row>
    <row r="28238" spans="3:3" x14ac:dyDescent="0.2">
      <c r="C28238" s="2"/>
    </row>
    <row r="28239" spans="3:3" x14ac:dyDescent="0.2">
      <c r="C28239" s="2"/>
    </row>
    <row r="28240" spans="3:3" x14ac:dyDescent="0.2">
      <c r="C28240" s="2"/>
    </row>
    <row r="28241" spans="3:3" x14ac:dyDescent="0.2">
      <c r="C28241" s="2"/>
    </row>
    <row r="28242" spans="3:3" x14ac:dyDescent="0.2">
      <c r="C28242" s="2"/>
    </row>
    <row r="28243" spans="3:3" x14ac:dyDescent="0.2">
      <c r="C28243" s="2"/>
    </row>
    <row r="28244" spans="3:3" x14ac:dyDescent="0.2">
      <c r="C28244" s="2"/>
    </row>
    <row r="28245" spans="3:3" x14ac:dyDescent="0.2">
      <c r="C28245" s="2"/>
    </row>
    <row r="28246" spans="3:3" x14ac:dyDescent="0.2">
      <c r="C28246" s="2"/>
    </row>
    <row r="28247" spans="3:3" x14ac:dyDescent="0.2">
      <c r="C28247" s="2"/>
    </row>
    <row r="28248" spans="3:3" x14ac:dyDescent="0.2">
      <c r="C28248" s="2"/>
    </row>
    <row r="28249" spans="3:3" x14ac:dyDescent="0.2">
      <c r="C28249" s="2"/>
    </row>
    <row r="28250" spans="3:3" x14ac:dyDescent="0.2">
      <c r="C28250" s="2"/>
    </row>
    <row r="28251" spans="3:3" x14ac:dyDescent="0.2">
      <c r="C28251" s="2"/>
    </row>
    <row r="28252" spans="3:3" x14ac:dyDescent="0.2">
      <c r="C28252" s="2"/>
    </row>
    <row r="28253" spans="3:3" x14ac:dyDescent="0.2">
      <c r="C28253" s="2"/>
    </row>
    <row r="28254" spans="3:3" x14ac:dyDescent="0.2">
      <c r="C28254" s="2"/>
    </row>
    <row r="28255" spans="3:3" x14ac:dyDescent="0.2">
      <c r="C28255" s="2"/>
    </row>
    <row r="28256" spans="3:3" x14ac:dyDescent="0.2">
      <c r="C28256" s="2"/>
    </row>
    <row r="28257" spans="3:3" x14ac:dyDescent="0.2">
      <c r="C28257" s="2"/>
    </row>
    <row r="28258" spans="3:3" x14ac:dyDescent="0.2">
      <c r="C28258" s="2"/>
    </row>
    <row r="28259" spans="3:3" x14ac:dyDescent="0.2">
      <c r="C28259" s="2"/>
    </row>
    <row r="28260" spans="3:3" x14ac:dyDescent="0.2">
      <c r="C28260" s="2"/>
    </row>
    <row r="28261" spans="3:3" x14ac:dyDescent="0.2">
      <c r="C28261" s="2"/>
    </row>
    <row r="28262" spans="3:3" x14ac:dyDescent="0.2">
      <c r="C28262" s="2"/>
    </row>
    <row r="28263" spans="3:3" x14ac:dyDescent="0.2">
      <c r="C28263" s="2"/>
    </row>
    <row r="28264" spans="3:3" x14ac:dyDescent="0.2">
      <c r="C28264" s="2"/>
    </row>
    <row r="28265" spans="3:3" x14ac:dyDescent="0.2">
      <c r="C28265" s="2"/>
    </row>
    <row r="28266" spans="3:3" x14ac:dyDescent="0.2">
      <c r="C28266" s="2"/>
    </row>
    <row r="28267" spans="3:3" x14ac:dyDescent="0.2">
      <c r="C28267" s="2"/>
    </row>
    <row r="28268" spans="3:3" x14ac:dyDescent="0.2">
      <c r="C28268" s="2"/>
    </row>
    <row r="28269" spans="3:3" x14ac:dyDescent="0.2">
      <c r="C28269" s="2"/>
    </row>
    <row r="28270" spans="3:3" x14ac:dyDescent="0.2">
      <c r="C28270" s="2"/>
    </row>
    <row r="28271" spans="3:3" x14ac:dyDescent="0.2">
      <c r="C28271" s="2"/>
    </row>
    <row r="28272" spans="3:3" x14ac:dyDescent="0.2">
      <c r="C28272" s="2"/>
    </row>
    <row r="28273" spans="3:3" x14ac:dyDescent="0.2">
      <c r="C28273" s="2"/>
    </row>
    <row r="28274" spans="3:3" x14ac:dyDescent="0.2">
      <c r="C28274" s="2"/>
    </row>
    <row r="28275" spans="3:3" x14ac:dyDescent="0.2">
      <c r="C28275" s="2"/>
    </row>
    <row r="28276" spans="3:3" x14ac:dyDescent="0.2">
      <c r="C28276" s="2"/>
    </row>
    <row r="28277" spans="3:3" x14ac:dyDescent="0.2">
      <c r="C28277" s="2"/>
    </row>
    <row r="28278" spans="3:3" x14ac:dyDescent="0.2">
      <c r="C28278" s="2"/>
    </row>
    <row r="28279" spans="3:3" x14ac:dyDescent="0.2">
      <c r="C28279" s="2"/>
    </row>
    <row r="28280" spans="3:3" x14ac:dyDescent="0.2">
      <c r="C28280" s="2"/>
    </row>
    <row r="28281" spans="3:3" x14ac:dyDescent="0.2">
      <c r="C28281" s="2"/>
    </row>
    <row r="28282" spans="3:3" x14ac:dyDescent="0.2">
      <c r="C28282" s="2"/>
    </row>
    <row r="28283" spans="3:3" x14ac:dyDescent="0.2">
      <c r="C28283" s="2"/>
    </row>
    <row r="28284" spans="3:3" x14ac:dyDescent="0.2">
      <c r="C28284" s="2"/>
    </row>
    <row r="28285" spans="3:3" x14ac:dyDescent="0.2">
      <c r="C28285" s="2"/>
    </row>
    <row r="28286" spans="3:3" x14ac:dyDescent="0.2">
      <c r="C28286" s="2"/>
    </row>
    <row r="28287" spans="3:3" x14ac:dyDescent="0.2">
      <c r="C28287" s="2"/>
    </row>
    <row r="28288" spans="3:3" x14ac:dyDescent="0.2">
      <c r="C28288" s="2"/>
    </row>
    <row r="28289" spans="3:3" x14ac:dyDescent="0.2">
      <c r="C28289" s="2"/>
    </row>
    <row r="28290" spans="3:3" x14ac:dyDescent="0.2">
      <c r="C28290" s="2"/>
    </row>
    <row r="28291" spans="3:3" x14ac:dyDescent="0.2">
      <c r="C28291" s="2"/>
    </row>
    <row r="28292" spans="3:3" x14ac:dyDescent="0.2">
      <c r="C28292" s="2"/>
    </row>
    <row r="28293" spans="3:3" x14ac:dyDescent="0.2">
      <c r="C28293" s="2"/>
    </row>
    <row r="28294" spans="3:3" x14ac:dyDescent="0.2">
      <c r="C28294" s="2"/>
    </row>
    <row r="28295" spans="3:3" x14ac:dyDescent="0.2">
      <c r="C28295" s="2"/>
    </row>
    <row r="28296" spans="3:3" x14ac:dyDescent="0.2">
      <c r="C28296" s="2"/>
    </row>
    <row r="28297" spans="3:3" x14ac:dyDescent="0.2">
      <c r="C28297" s="2"/>
    </row>
    <row r="28298" spans="3:3" x14ac:dyDescent="0.2">
      <c r="C28298" s="2"/>
    </row>
    <row r="28299" spans="3:3" x14ac:dyDescent="0.2">
      <c r="C28299" s="2"/>
    </row>
    <row r="28300" spans="3:3" x14ac:dyDescent="0.2">
      <c r="C28300" s="2"/>
    </row>
    <row r="28301" spans="3:3" x14ac:dyDescent="0.2">
      <c r="C28301" s="2"/>
    </row>
    <row r="28302" spans="3:3" x14ac:dyDescent="0.2">
      <c r="C28302" s="2"/>
    </row>
    <row r="28303" spans="3:3" x14ac:dyDescent="0.2">
      <c r="C28303" s="2"/>
    </row>
    <row r="28304" spans="3:3" x14ac:dyDescent="0.2">
      <c r="C28304" s="2"/>
    </row>
    <row r="28305" spans="3:3" x14ac:dyDescent="0.2">
      <c r="C28305" s="2"/>
    </row>
    <row r="28306" spans="3:3" x14ac:dyDescent="0.2">
      <c r="C28306" s="2"/>
    </row>
    <row r="28307" spans="3:3" x14ac:dyDescent="0.2">
      <c r="C28307" s="2"/>
    </row>
    <row r="28308" spans="3:3" x14ac:dyDescent="0.2">
      <c r="C28308" s="2"/>
    </row>
    <row r="28309" spans="3:3" x14ac:dyDescent="0.2">
      <c r="C28309" s="2"/>
    </row>
    <row r="28310" spans="3:3" x14ac:dyDescent="0.2">
      <c r="C28310" s="2"/>
    </row>
    <row r="28311" spans="3:3" x14ac:dyDescent="0.2">
      <c r="C28311" s="2"/>
    </row>
    <row r="28312" spans="3:3" x14ac:dyDescent="0.2">
      <c r="C28312" s="2"/>
    </row>
    <row r="28313" spans="3:3" x14ac:dyDescent="0.2">
      <c r="C28313" s="2"/>
    </row>
    <row r="28314" spans="3:3" x14ac:dyDescent="0.2">
      <c r="C28314" s="2"/>
    </row>
    <row r="28315" spans="3:3" x14ac:dyDescent="0.2">
      <c r="C28315" s="2"/>
    </row>
    <row r="28316" spans="3:3" x14ac:dyDescent="0.2">
      <c r="C28316" s="2"/>
    </row>
    <row r="28317" spans="3:3" x14ac:dyDescent="0.2">
      <c r="C28317" s="2"/>
    </row>
    <row r="28318" spans="3:3" x14ac:dyDescent="0.2">
      <c r="C28318" s="2"/>
    </row>
    <row r="28319" spans="3:3" x14ac:dyDescent="0.2">
      <c r="C28319" s="2"/>
    </row>
    <row r="28320" spans="3:3" x14ac:dyDescent="0.2">
      <c r="C28320" s="2"/>
    </row>
    <row r="28321" spans="3:3" x14ac:dyDescent="0.2">
      <c r="C28321" s="2"/>
    </row>
    <row r="28322" spans="3:3" x14ac:dyDescent="0.2">
      <c r="C28322" s="2"/>
    </row>
    <row r="28323" spans="3:3" x14ac:dyDescent="0.2">
      <c r="C28323" s="2"/>
    </row>
    <row r="28324" spans="3:3" x14ac:dyDescent="0.2">
      <c r="C28324" s="2"/>
    </row>
    <row r="28325" spans="3:3" x14ac:dyDescent="0.2">
      <c r="C28325" s="2"/>
    </row>
    <row r="28326" spans="3:3" x14ac:dyDescent="0.2">
      <c r="C28326" s="2"/>
    </row>
    <row r="28327" spans="3:3" x14ac:dyDescent="0.2">
      <c r="C28327" s="2"/>
    </row>
    <row r="28328" spans="3:3" x14ac:dyDescent="0.2">
      <c r="C28328" s="2"/>
    </row>
    <row r="28329" spans="3:3" x14ac:dyDescent="0.2">
      <c r="C28329" s="2"/>
    </row>
    <row r="28330" spans="3:3" x14ac:dyDescent="0.2">
      <c r="C28330" s="2"/>
    </row>
    <row r="28331" spans="3:3" x14ac:dyDescent="0.2">
      <c r="C28331" s="2"/>
    </row>
    <row r="28332" spans="3:3" x14ac:dyDescent="0.2">
      <c r="C28332" s="2"/>
    </row>
    <row r="28333" spans="3:3" x14ac:dyDescent="0.2">
      <c r="C28333" s="2"/>
    </row>
    <row r="28334" spans="3:3" x14ac:dyDescent="0.2">
      <c r="C28334" s="2"/>
    </row>
    <row r="28335" spans="3:3" x14ac:dyDescent="0.2">
      <c r="C28335" s="2"/>
    </row>
    <row r="28336" spans="3:3" x14ac:dyDescent="0.2">
      <c r="C28336" s="2"/>
    </row>
    <row r="28337" spans="3:3" x14ac:dyDescent="0.2">
      <c r="C28337" s="2"/>
    </row>
    <row r="28338" spans="3:3" x14ac:dyDescent="0.2">
      <c r="C28338" s="2"/>
    </row>
    <row r="28339" spans="3:3" x14ac:dyDescent="0.2">
      <c r="C28339" s="2"/>
    </row>
    <row r="28340" spans="3:3" x14ac:dyDescent="0.2">
      <c r="C28340" s="2"/>
    </row>
    <row r="28341" spans="3:3" x14ac:dyDescent="0.2">
      <c r="C28341" s="2"/>
    </row>
    <row r="28342" spans="3:3" x14ac:dyDescent="0.2">
      <c r="C28342" s="2"/>
    </row>
    <row r="28343" spans="3:3" x14ac:dyDescent="0.2">
      <c r="C28343" s="2"/>
    </row>
    <row r="28344" spans="3:3" x14ac:dyDescent="0.2">
      <c r="C28344" s="2"/>
    </row>
    <row r="28345" spans="3:3" x14ac:dyDescent="0.2">
      <c r="C28345" s="2"/>
    </row>
    <row r="28346" spans="3:3" x14ac:dyDescent="0.2">
      <c r="C28346" s="2"/>
    </row>
    <row r="28347" spans="3:3" x14ac:dyDescent="0.2">
      <c r="C28347" s="2"/>
    </row>
    <row r="28348" spans="3:3" x14ac:dyDescent="0.2">
      <c r="C28348" s="2"/>
    </row>
    <row r="28349" spans="3:3" x14ac:dyDescent="0.2">
      <c r="C28349" s="2"/>
    </row>
    <row r="28350" spans="3:3" x14ac:dyDescent="0.2">
      <c r="C28350" s="2"/>
    </row>
    <row r="28351" spans="3:3" x14ac:dyDescent="0.2">
      <c r="C28351" s="2"/>
    </row>
    <row r="28352" spans="3:3" x14ac:dyDescent="0.2">
      <c r="C28352" s="2"/>
    </row>
    <row r="28353" spans="3:3" x14ac:dyDescent="0.2">
      <c r="C28353" s="2"/>
    </row>
    <row r="28354" spans="3:3" x14ac:dyDescent="0.2">
      <c r="C28354" s="2"/>
    </row>
    <row r="28355" spans="3:3" x14ac:dyDescent="0.2">
      <c r="C28355" s="2"/>
    </row>
    <row r="28356" spans="3:3" x14ac:dyDescent="0.2">
      <c r="C28356" s="2"/>
    </row>
    <row r="28357" spans="3:3" x14ac:dyDescent="0.2">
      <c r="C28357" s="2"/>
    </row>
    <row r="28358" spans="3:3" x14ac:dyDescent="0.2">
      <c r="C28358" s="2"/>
    </row>
    <row r="28359" spans="3:3" x14ac:dyDescent="0.2">
      <c r="C28359" s="2"/>
    </row>
    <row r="28360" spans="3:3" x14ac:dyDescent="0.2">
      <c r="C28360" s="2"/>
    </row>
    <row r="28361" spans="3:3" x14ac:dyDescent="0.2">
      <c r="C28361" s="2"/>
    </row>
    <row r="28362" spans="3:3" x14ac:dyDescent="0.2">
      <c r="C28362" s="2"/>
    </row>
    <row r="28363" spans="3:3" x14ac:dyDescent="0.2">
      <c r="C28363" s="2"/>
    </row>
    <row r="28364" spans="3:3" x14ac:dyDescent="0.2">
      <c r="C28364" s="2"/>
    </row>
    <row r="28365" spans="3:3" x14ac:dyDescent="0.2">
      <c r="C28365" s="2"/>
    </row>
    <row r="28366" spans="3:3" x14ac:dyDescent="0.2">
      <c r="C28366" s="2"/>
    </row>
    <row r="28367" spans="3:3" x14ac:dyDescent="0.2">
      <c r="C28367" s="2"/>
    </row>
    <row r="28368" spans="3:3" x14ac:dyDescent="0.2">
      <c r="C28368" s="2"/>
    </row>
    <row r="28369" spans="3:3" x14ac:dyDescent="0.2">
      <c r="C28369" s="2"/>
    </row>
    <row r="28370" spans="3:3" x14ac:dyDescent="0.2">
      <c r="C28370" s="2"/>
    </row>
    <row r="28371" spans="3:3" x14ac:dyDescent="0.2">
      <c r="C28371" s="2"/>
    </row>
    <row r="28372" spans="3:3" x14ac:dyDescent="0.2">
      <c r="C28372" s="2"/>
    </row>
    <row r="28373" spans="3:3" x14ac:dyDescent="0.2">
      <c r="C28373" s="2"/>
    </row>
    <row r="28374" spans="3:3" x14ac:dyDescent="0.2">
      <c r="C28374" s="2"/>
    </row>
    <row r="28375" spans="3:3" x14ac:dyDescent="0.2">
      <c r="C28375" s="2"/>
    </row>
    <row r="28376" spans="3:3" x14ac:dyDescent="0.2">
      <c r="C28376" s="2"/>
    </row>
    <row r="28377" spans="3:3" x14ac:dyDescent="0.2">
      <c r="C28377" s="2"/>
    </row>
    <row r="28378" spans="3:3" x14ac:dyDescent="0.2">
      <c r="C28378" s="2"/>
    </row>
    <row r="28379" spans="3:3" x14ac:dyDescent="0.2">
      <c r="C28379" s="2"/>
    </row>
    <row r="28380" spans="3:3" x14ac:dyDescent="0.2">
      <c r="C28380" s="2"/>
    </row>
    <row r="28381" spans="3:3" x14ac:dyDescent="0.2">
      <c r="C28381" s="2"/>
    </row>
    <row r="28382" spans="3:3" x14ac:dyDescent="0.2">
      <c r="C28382" s="2"/>
    </row>
    <row r="28383" spans="3:3" x14ac:dyDescent="0.2">
      <c r="C28383" s="2"/>
    </row>
    <row r="28384" spans="3:3" x14ac:dyDescent="0.2">
      <c r="C28384" s="2"/>
    </row>
    <row r="28385" spans="3:3" x14ac:dyDescent="0.2">
      <c r="C28385" s="2"/>
    </row>
    <row r="28386" spans="3:3" x14ac:dyDescent="0.2">
      <c r="C28386" s="2"/>
    </row>
    <row r="28387" spans="3:3" x14ac:dyDescent="0.2">
      <c r="C28387" s="2"/>
    </row>
    <row r="28388" spans="3:3" x14ac:dyDescent="0.2">
      <c r="C28388" s="2"/>
    </row>
    <row r="28389" spans="3:3" x14ac:dyDescent="0.2">
      <c r="C28389" s="2"/>
    </row>
    <row r="28390" spans="3:3" x14ac:dyDescent="0.2">
      <c r="C28390" s="2"/>
    </row>
    <row r="28391" spans="3:3" x14ac:dyDescent="0.2">
      <c r="C28391" s="2"/>
    </row>
    <row r="28392" spans="3:3" x14ac:dyDescent="0.2">
      <c r="C28392" s="2"/>
    </row>
    <row r="28393" spans="3:3" x14ac:dyDescent="0.2">
      <c r="C28393" s="2"/>
    </row>
    <row r="28394" spans="3:3" x14ac:dyDescent="0.2">
      <c r="C28394" s="2"/>
    </row>
    <row r="28395" spans="3:3" x14ac:dyDescent="0.2">
      <c r="C28395" s="2"/>
    </row>
    <row r="28396" spans="3:3" x14ac:dyDescent="0.2">
      <c r="C28396" s="2"/>
    </row>
    <row r="28397" spans="3:3" x14ac:dyDescent="0.2">
      <c r="C28397" s="2"/>
    </row>
    <row r="28398" spans="3:3" x14ac:dyDescent="0.2">
      <c r="C28398" s="2"/>
    </row>
    <row r="28399" spans="3:3" x14ac:dyDescent="0.2">
      <c r="C28399" s="2"/>
    </row>
    <row r="28400" spans="3:3" x14ac:dyDescent="0.2">
      <c r="C28400" s="2"/>
    </row>
    <row r="28401" spans="3:3" x14ac:dyDescent="0.2">
      <c r="C28401" s="2"/>
    </row>
    <row r="28402" spans="3:3" x14ac:dyDescent="0.2">
      <c r="C28402" s="2"/>
    </row>
    <row r="28403" spans="3:3" x14ac:dyDescent="0.2">
      <c r="C28403" s="2"/>
    </row>
    <row r="28404" spans="3:3" x14ac:dyDescent="0.2">
      <c r="C28404" s="2"/>
    </row>
    <row r="28405" spans="3:3" x14ac:dyDescent="0.2">
      <c r="C28405" s="2"/>
    </row>
    <row r="28406" spans="3:3" x14ac:dyDescent="0.2">
      <c r="C28406" s="2"/>
    </row>
    <row r="28407" spans="3:3" x14ac:dyDescent="0.2">
      <c r="C28407" s="2"/>
    </row>
    <row r="28408" spans="3:3" x14ac:dyDescent="0.2">
      <c r="C28408" s="2"/>
    </row>
    <row r="28409" spans="3:3" x14ac:dyDescent="0.2">
      <c r="C28409" s="2"/>
    </row>
    <row r="28410" spans="3:3" x14ac:dyDescent="0.2">
      <c r="C28410" s="2"/>
    </row>
    <row r="28411" spans="3:3" x14ac:dyDescent="0.2">
      <c r="C28411" s="2"/>
    </row>
    <row r="28412" spans="3:3" x14ac:dyDescent="0.2">
      <c r="C28412" s="2"/>
    </row>
    <row r="28413" spans="3:3" x14ac:dyDescent="0.2">
      <c r="C28413" s="2"/>
    </row>
    <row r="28414" spans="3:3" x14ac:dyDescent="0.2">
      <c r="C28414" s="2"/>
    </row>
    <row r="28415" spans="3:3" x14ac:dyDescent="0.2">
      <c r="C28415" s="2"/>
    </row>
    <row r="28416" spans="3:3" x14ac:dyDescent="0.2">
      <c r="C28416" s="2"/>
    </row>
    <row r="28417" spans="3:3" x14ac:dyDescent="0.2">
      <c r="C28417" s="2"/>
    </row>
    <row r="28418" spans="3:3" x14ac:dyDescent="0.2">
      <c r="C28418" s="2"/>
    </row>
    <row r="28419" spans="3:3" x14ac:dyDescent="0.2">
      <c r="C28419" s="2"/>
    </row>
    <row r="28420" spans="3:3" x14ac:dyDescent="0.2">
      <c r="C28420" s="2"/>
    </row>
    <row r="28421" spans="3:3" x14ac:dyDescent="0.2">
      <c r="C28421" s="2"/>
    </row>
    <row r="28422" spans="3:3" x14ac:dyDescent="0.2">
      <c r="C28422" s="2"/>
    </row>
    <row r="28423" spans="3:3" x14ac:dyDescent="0.2">
      <c r="C28423" s="2"/>
    </row>
    <row r="28424" spans="3:3" x14ac:dyDescent="0.2">
      <c r="C28424" s="2"/>
    </row>
    <row r="28425" spans="3:3" x14ac:dyDescent="0.2">
      <c r="C28425" s="2"/>
    </row>
    <row r="28426" spans="3:3" x14ac:dyDescent="0.2">
      <c r="C28426" s="2"/>
    </row>
    <row r="28427" spans="3:3" x14ac:dyDescent="0.2">
      <c r="C28427" s="2"/>
    </row>
    <row r="28428" spans="3:3" x14ac:dyDescent="0.2">
      <c r="C28428" s="2"/>
    </row>
    <row r="28429" spans="3:3" x14ac:dyDescent="0.2">
      <c r="C28429" s="2"/>
    </row>
    <row r="28430" spans="3:3" x14ac:dyDescent="0.2">
      <c r="C28430" s="2"/>
    </row>
    <row r="28431" spans="3:3" x14ac:dyDescent="0.2">
      <c r="C28431" s="2"/>
    </row>
    <row r="28432" spans="3:3" x14ac:dyDescent="0.2">
      <c r="C28432" s="2"/>
    </row>
    <row r="28433" spans="3:3" x14ac:dyDescent="0.2">
      <c r="C28433" s="2"/>
    </row>
    <row r="28434" spans="3:3" x14ac:dyDescent="0.2">
      <c r="C28434" s="2"/>
    </row>
    <row r="28435" spans="3:3" x14ac:dyDescent="0.2">
      <c r="C28435" s="2"/>
    </row>
    <row r="28436" spans="3:3" x14ac:dyDescent="0.2">
      <c r="C28436" s="2"/>
    </row>
    <row r="28437" spans="3:3" x14ac:dyDescent="0.2">
      <c r="C28437" s="2"/>
    </row>
    <row r="28438" spans="3:3" x14ac:dyDescent="0.2">
      <c r="C28438" s="2"/>
    </row>
    <row r="28439" spans="3:3" x14ac:dyDescent="0.2">
      <c r="C28439" s="2"/>
    </row>
    <row r="28440" spans="3:3" x14ac:dyDescent="0.2">
      <c r="C28440" s="2"/>
    </row>
    <row r="28441" spans="3:3" x14ac:dyDescent="0.2">
      <c r="C28441" s="2"/>
    </row>
    <row r="28442" spans="3:3" x14ac:dyDescent="0.2">
      <c r="C28442" s="2"/>
    </row>
    <row r="28443" spans="3:3" x14ac:dyDescent="0.2">
      <c r="C28443" s="2"/>
    </row>
    <row r="28444" spans="3:3" x14ac:dyDescent="0.2">
      <c r="C28444" s="2"/>
    </row>
    <row r="28445" spans="3:3" x14ac:dyDescent="0.2">
      <c r="C28445" s="2"/>
    </row>
    <row r="28446" spans="3:3" x14ac:dyDescent="0.2">
      <c r="C28446" s="2"/>
    </row>
    <row r="28447" spans="3:3" x14ac:dyDescent="0.2">
      <c r="C28447" s="2"/>
    </row>
    <row r="28448" spans="3:3" x14ac:dyDescent="0.2">
      <c r="C28448" s="2"/>
    </row>
    <row r="28449" spans="3:3" x14ac:dyDescent="0.2">
      <c r="C28449" s="2"/>
    </row>
    <row r="28450" spans="3:3" x14ac:dyDescent="0.2">
      <c r="C28450" s="2"/>
    </row>
    <row r="28451" spans="3:3" x14ac:dyDescent="0.2">
      <c r="C28451" s="2"/>
    </row>
    <row r="28452" spans="3:3" x14ac:dyDescent="0.2">
      <c r="C28452" s="2"/>
    </row>
    <row r="28453" spans="3:3" x14ac:dyDescent="0.2">
      <c r="C28453" s="2"/>
    </row>
    <row r="28454" spans="3:3" x14ac:dyDescent="0.2">
      <c r="C28454" s="2"/>
    </row>
    <row r="28455" spans="3:3" x14ac:dyDescent="0.2">
      <c r="C28455" s="2"/>
    </row>
    <row r="28456" spans="3:3" x14ac:dyDescent="0.2">
      <c r="C28456" s="2"/>
    </row>
    <row r="28457" spans="3:3" x14ac:dyDescent="0.2">
      <c r="C28457" s="2"/>
    </row>
    <row r="28458" spans="3:3" x14ac:dyDescent="0.2">
      <c r="C28458" s="2"/>
    </row>
    <row r="28459" spans="3:3" x14ac:dyDescent="0.2">
      <c r="C28459" s="2"/>
    </row>
    <row r="28460" spans="3:3" x14ac:dyDescent="0.2">
      <c r="C28460" s="2"/>
    </row>
    <row r="28461" spans="3:3" x14ac:dyDescent="0.2">
      <c r="C28461" s="2"/>
    </row>
    <row r="28462" spans="3:3" x14ac:dyDescent="0.2">
      <c r="C28462" s="2"/>
    </row>
    <row r="28463" spans="3:3" x14ac:dyDescent="0.2">
      <c r="C28463" s="2"/>
    </row>
    <row r="28464" spans="3:3" x14ac:dyDescent="0.2">
      <c r="C28464" s="2"/>
    </row>
    <row r="28465" spans="3:3" x14ac:dyDescent="0.2">
      <c r="C28465" s="2"/>
    </row>
    <row r="28466" spans="3:3" x14ac:dyDescent="0.2">
      <c r="C28466" s="2"/>
    </row>
    <row r="28467" spans="3:3" x14ac:dyDescent="0.2">
      <c r="C28467" s="2"/>
    </row>
    <row r="28468" spans="3:3" x14ac:dyDescent="0.2">
      <c r="C28468" s="2"/>
    </row>
    <row r="28469" spans="3:3" x14ac:dyDescent="0.2">
      <c r="C28469" s="2"/>
    </row>
    <row r="28470" spans="3:3" x14ac:dyDescent="0.2">
      <c r="C28470" s="2"/>
    </row>
    <row r="28471" spans="3:3" x14ac:dyDescent="0.2">
      <c r="C28471" s="2"/>
    </row>
    <row r="28472" spans="3:3" x14ac:dyDescent="0.2">
      <c r="C28472" s="2"/>
    </row>
    <row r="28473" spans="3:3" x14ac:dyDescent="0.2">
      <c r="C28473" s="2"/>
    </row>
    <row r="28474" spans="3:3" x14ac:dyDescent="0.2">
      <c r="C28474" s="2"/>
    </row>
    <row r="28475" spans="3:3" x14ac:dyDescent="0.2">
      <c r="C28475" s="2"/>
    </row>
    <row r="28476" spans="3:3" x14ac:dyDescent="0.2">
      <c r="C28476" s="2"/>
    </row>
    <row r="28477" spans="3:3" x14ac:dyDescent="0.2">
      <c r="C28477" s="2"/>
    </row>
    <row r="28478" spans="3:3" x14ac:dyDescent="0.2">
      <c r="C28478" s="2"/>
    </row>
    <row r="28479" spans="3:3" x14ac:dyDescent="0.2">
      <c r="C28479" s="2"/>
    </row>
    <row r="28480" spans="3:3" x14ac:dyDescent="0.2">
      <c r="C28480" s="2"/>
    </row>
    <row r="28481" spans="3:3" x14ac:dyDescent="0.2">
      <c r="C28481" s="2"/>
    </row>
    <row r="28482" spans="3:3" x14ac:dyDescent="0.2">
      <c r="C28482" s="2"/>
    </row>
    <row r="28483" spans="3:3" x14ac:dyDescent="0.2">
      <c r="C28483" s="2"/>
    </row>
    <row r="28484" spans="3:3" x14ac:dyDescent="0.2">
      <c r="C28484" s="2"/>
    </row>
    <row r="28485" spans="3:3" x14ac:dyDescent="0.2">
      <c r="C28485" s="2"/>
    </row>
    <row r="28486" spans="3:3" x14ac:dyDescent="0.2">
      <c r="C28486" s="2"/>
    </row>
    <row r="28487" spans="3:3" x14ac:dyDescent="0.2">
      <c r="C28487" s="2"/>
    </row>
    <row r="28488" spans="3:3" x14ac:dyDescent="0.2">
      <c r="C28488" s="2"/>
    </row>
    <row r="28489" spans="3:3" x14ac:dyDescent="0.2">
      <c r="C28489" s="2"/>
    </row>
    <row r="28490" spans="3:3" x14ac:dyDescent="0.2">
      <c r="C28490" s="2"/>
    </row>
    <row r="28491" spans="3:3" x14ac:dyDescent="0.2">
      <c r="C28491" s="2"/>
    </row>
    <row r="28492" spans="3:3" x14ac:dyDescent="0.2">
      <c r="C28492" s="2"/>
    </row>
    <row r="28493" spans="3:3" x14ac:dyDescent="0.2">
      <c r="C28493" s="2"/>
    </row>
    <row r="28494" spans="3:3" x14ac:dyDescent="0.2">
      <c r="C28494" s="2"/>
    </row>
    <row r="28495" spans="3:3" x14ac:dyDescent="0.2">
      <c r="C28495" s="2"/>
    </row>
    <row r="28496" spans="3:3" x14ac:dyDescent="0.2">
      <c r="C28496" s="2"/>
    </row>
    <row r="28497" spans="3:3" x14ac:dyDescent="0.2">
      <c r="C28497" s="2"/>
    </row>
    <row r="28498" spans="3:3" x14ac:dyDescent="0.2">
      <c r="C28498" s="2"/>
    </row>
    <row r="28499" spans="3:3" x14ac:dyDescent="0.2">
      <c r="C28499" s="2"/>
    </row>
    <row r="28500" spans="3:3" x14ac:dyDescent="0.2">
      <c r="C28500" s="2"/>
    </row>
    <row r="28501" spans="3:3" x14ac:dyDescent="0.2">
      <c r="C28501" s="2"/>
    </row>
    <row r="28502" spans="3:3" x14ac:dyDescent="0.2">
      <c r="C28502" s="2"/>
    </row>
    <row r="28503" spans="3:3" x14ac:dyDescent="0.2">
      <c r="C28503" s="2"/>
    </row>
    <row r="28504" spans="3:3" x14ac:dyDescent="0.2">
      <c r="C28504" s="2"/>
    </row>
    <row r="28505" spans="3:3" x14ac:dyDescent="0.2">
      <c r="C28505" s="2"/>
    </row>
    <row r="28506" spans="3:3" x14ac:dyDescent="0.2">
      <c r="C28506" s="2"/>
    </row>
    <row r="28507" spans="3:3" x14ac:dyDescent="0.2">
      <c r="C28507" s="2"/>
    </row>
    <row r="28508" spans="3:3" x14ac:dyDescent="0.2">
      <c r="C28508" s="2"/>
    </row>
    <row r="28509" spans="3:3" x14ac:dyDescent="0.2">
      <c r="C28509" s="2"/>
    </row>
    <row r="28510" spans="3:3" x14ac:dyDescent="0.2">
      <c r="C28510" s="2"/>
    </row>
    <row r="28511" spans="3:3" x14ac:dyDescent="0.2">
      <c r="C28511" s="2"/>
    </row>
    <row r="28512" spans="3:3" x14ac:dyDescent="0.2">
      <c r="C28512" s="2"/>
    </row>
    <row r="28513" spans="3:3" x14ac:dyDescent="0.2">
      <c r="C28513" s="2"/>
    </row>
    <row r="28514" spans="3:3" x14ac:dyDescent="0.2">
      <c r="C28514" s="2"/>
    </row>
    <row r="28515" spans="3:3" x14ac:dyDescent="0.2">
      <c r="C28515" s="2"/>
    </row>
    <row r="28516" spans="3:3" x14ac:dyDescent="0.2">
      <c r="C28516" s="2"/>
    </row>
    <row r="28517" spans="3:3" x14ac:dyDescent="0.2">
      <c r="C28517" s="2"/>
    </row>
    <row r="28518" spans="3:3" x14ac:dyDescent="0.2">
      <c r="C28518" s="2"/>
    </row>
    <row r="28519" spans="3:3" x14ac:dyDescent="0.2">
      <c r="C28519" s="2"/>
    </row>
    <row r="28520" spans="3:3" x14ac:dyDescent="0.2">
      <c r="C28520" s="2"/>
    </row>
    <row r="28521" spans="3:3" x14ac:dyDescent="0.2">
      <c r="C28521" s="2"/>
    </row>
    <row r="28522" spans="3:3" x14ac:dyDescent="0.2">
      <c r="C28522" s="2"/>
    </row>
    <row r="28523" spans="3:3" x14ac:dyDescent="0.2">
      <c r="C28523" s="2"/>
    </row>
    <row r="28524" spans="3:3" x14ac:dyDescent="0.2">
      <c r="C28524" s="2"/>
    </row>
    <row r="28525" spans="3:3" x14ac:dyDescent="0.2">
      <c r="C28525" s="2"/>
    </row>
    <row r="28526" spans="3:3" x14ac:dyDescent="0.2">
      <c r="C28526" s="2"/>
    </row>
    <row r="28527" spans="3:3" x14ac:dyDescent="0.2">
      <c r="C28527" s="2"/>
    </row>
    <row r="28528" spans="3:3" x14ac:dyDescent="0.2">
      <c r="C28528" s="2"/>
    </row>
    <row r="28529" spans="3:3" x14ac:dyDescent="0.2">
      <c r="C28529" s="2"/>
    </row>
    <row r="28530" spans="3:3" x14ac:dyDescent="0.2">
      <c r="C28530" s="2"/>
    </row>
    <row r="28531" spans="3:3" x14ac:dyDescent="0.2">
      <c r="C28531" s="2"/>
    </row>
    <row r="28532" spans="3:3" x14ac:dyDescent="0.2">
      <c r="C28532" s="2"/>
    </row>
    <row r="28533" spans="3:3" x14ac:dyDescent="0.2">
      <c r="C28533" s="2"/>
    </row>
    <row r="28534" spans="3:3" x14ac:dyDescent="0.2">
      <c r="C28534" s="2"/>
    </row>
    <row r="28535" spans="3:3" x14ac:dyDescent="0.2">
      <c r="C28535" s="2"/>
    </row>
    <row r="28536" spans="3:3" x14ac:dyDescent="0.2">
      <c r="C28536" s="2"/>
    </row>
    <row r="28537" spans="3:3" x14ac:dyDescent="0.2">
      <c r="C28537" s="2"/>
    </row>
    <row r="28538" spans="3:3" x14ac:dyDescent="0.2">
      <c r="C28538" s="2"/>
    </row>
    <row r="28539" spans="3:3" x14ac:dyDescent="0.2">
      <c r="C28539" s="2"/>
    </row>
    <row r="28540" spans="3:3" x14ac:dyDescent="0.2">
      <c r="C28540" s="2"/>
    </row>
    <row r="28541" spans="3:3" x14ac:dyDescent="0.2">
      <c r="C28541" s="2"/>
    </row>
    <row r="28542" spans="3:3" x14ac:dyDescent="0.2">
      <c r="C28542" s="2"/>
    </row>
    <row r="28543" spans="3:3" x14ac:dyDescent="0.2">
      <c r="C28543" s="2"/>
    </row>
    <row r="28544" spans="3:3" x14ac:dyDescent="0.2">
      <c r="C28544" s="2"/>
    </row>
    <row r="28545" spans="3:3" x14ac:dyDescent="0.2">
      <c r="C28545" s="2"/>
    </row>
    <row r="28546" spans="3:3" x14ac:dyDescent="0.2">
      <c r="C28546" s="2"/>
    </row>
    <row r="28547" spans="3:3" x14ac:dyDescent="0.2">
      <c r="C28547" s="2"/>
    </row>
    <row r="28548" spans="3:3" x14ac:dyDescent="0.2">
      <c r="C28548" s="2"/>
    </row>
    <row r="28549" spans="3:3" x14ac:dyDescent="0.2">
      <c r="C28549" s="2"/>
    </row>
    <row r="28550" spans="3:3" x14ac:dyDescent="0.2">
      <c r="C28550" s="2"/>
    </row>
    <row r="28551" spans="3:3" x14ac:dyDescent="0.2">
      <c r="C28551" s="2"/>
    </row>
    <row r="28552" spans="3:3" x14ac:dyDescent="0.2">
      <c r="C28552" s="2"/>
    </row>
    <row r="28553" spans="3:3" x14ac:dyDescent="0.2">
      <c r="C28553" s="2"/>
    </row>
    <row r="28554" spans="3:3" x14ac:dyDescent="0.2">
      <c r="C28554" s="2"/>
    </row>
    <row r="28555" spans="3:3" x14ac:dyDescent="0.2">
      <c r="C28555" s="2"/>
    </row>
    <row r="28556" spans="3:3" x14ac:dyDescent="0.2">
      <c r="C28556" s="2"/>
    </row>
    <row r="28557" spans="3:3" x14ac:dyDescent="0.2">
      <c r="C28557" s="2"/>
    </row>
    <row r="28558" spans="3:3" x14ac:dyDescent="0.2">
      <c r="C28558" s="2"/>
    </row>
    <row r="28559" spans="3:3" x14ac:dyDescent="0.2">
      <c r="C28559" s="2"/>
    </row>
    <row r="28560" spans="3:3" x14ac:dyDescent="0.2">
      <c r="C28560" s="2"/>
    </row>
    <row r="28561" spans="3:3" x14ac:dyDescent="0.2">
      <c r="C28561" s="2"/>
    </row>
    <row r="28562" spans="3:3" x14ac:dyDescent="0.2">
      <c r="C28562" s="2"/>
    </row>
    <row r="28563" spans="3:3" x14ac:dyDescent="0.2">
      <c r="C28563" s="2"/>
    </row>
    <row r="28564" spans="3:3" x14ac:dyDescent="0.2">
      <c r="C28564" s="2"/>
    </row>
    <row r="28565" spans="3:3" x14ac:dyDescent="0.2">
      <c r="C28565" s="2"/>
    </row>
    <row r="28566" spans="3:3" x14ac:dyDescent="0.2">
      <c r="C28566" s="2"/>
    </row>
    <row r="28567" spans="3:3" x14ac:dyDescent="0.2">
      <c r="C28567" s="2"/>
    </row>
    <row r="28568" spans="3:3" x14ac:dyDescent="0.2">
      <c r="C28568" s="2"/>
    </row>
    <row r="28569" spans="3:3" x14ac:dyDescent="0.2">
      <c r="C28569" s="2"/>
    </row>
    <row r="28570" spans="3:3" x14ac:dyDescent="0.2">
      <c r="C28570" s="2"/>
    </row>
    <row r="28571" spans="3:3" x14ac:dyDescent="0.2">
      <c r="C28571" s="2"/>
    </row>
    <row r="28572" spans="3:3" x14ac:dyDescent="0.2">
      <c r="C28572" s="2"/>
    </row>
    <row r="28573" spans="3:3" x14ac:dyDescent="0.2">
      <c r="C28573" s="2"/>
    </row>
    <row r="28574" spans="3:3" x14ac:dyDescent="0.2">
      <c r="C28574" s="2"/>
    </row>
    <row r="28575" spans="3:3" x14ac:dyDescent="0.2">
      <c r="C28575" s="2"/>
    </row>
    <row r="28576" spans="3:3" x14ac:dyDescent="0.2">
      <c r="C28576" s="2"/>
    </row>
    <row r="28577" spans="3:3" x14ac:dyDescent="0.2">
      <c r="C28577" s="2"/>
    </row>
    <row r="28578" spans="3:3" x14ac:dyDescent="0.2">
      <c r="C28578" s="2"/>
    </row>
    <row r="28579" spans="3:3" x14ac:dyDescent="0.2">
      <c r="C28579" s="2"/>
    </row>
    <row r="28580" spans="3:3" x14ac:dyDescent="0.2">
      <c r="C28580" s="2"/>
    </row>
    <row r="28581" spans="3:3" x14ac:dyDescent="0.2">
      <c r="C28581" s="2"/>
    </row>
    <row r="28582" spans="3:3" x14ac:dyDescent="0.2">
      <c r="C28582" s="2"/>
    </row>
    <row r="28583" spans="3:3" x14ac:dyDescent="0.2">
      <c r="C28583" s="2"/>
    </row>
    <row r="28584" spans="3:3" x14ac:dyDescent="0.2">
      <c r="C28584" s="2"/>
    </row>
    <row r="28585" spans="3:3" x14ac:dyDescent="0.2">
      <c r="C28585" s="2"/>
    </row>
    <row r="28586" spans="3:3" x14ac:dyDescent="0.2">
      <c r="C28586" s="2"/>
    </row>
    <row r="28587" spans="3:3" x14ac:dyDescent="0.2">
      <c r="C28587" s="2"/>
    </row>
    <row r="28588" spans="3:3" x14ac:dyDescent="0.2">
      <c r="C28588" s="2"/>
    </row>
    <row r="28589" spans="3:3" x14ac:dyDescent="0.2">
      <c r="C28589" s="2"/>
    </row>
    <row r="28590" spans="3:3" x14ac:dyDescent="0.2">
      <c r="C28590" s="2"/>
    </row>
    <row r="28591" spans="3:3" x14ac:dyDescent="0.2">
      <c r="C28591" s="2"/>
    </row>
    <row r="28592" spans="3:3" x14ac:dyDescent="0.2">
      <c r="C28592" s="2"/>
    </row>
    <row r="28593" spans="3:3" x14ac:dyDescent="0.2">
      <c r="C28593" s="2"/>
    </row>
    <row r="28594" spans="3:3" x14ac:dyDescent="0.2">
      <c r="C28594" s="2"/>
    </row>
    <row r="28595" spans="3:3" x14ac:dyDescent="0.2">
      <c r="C28595" s="2"/>
    </row>
    <row r="28596" spans="3:3" x14ac:dyDescent="0.2">
      <c r="C28596" s="2"/>
    </row>
    <row r="28597" spans="3:3" x14ac:dyDescent="0.2">
      <c r="C28597" s="2"/>
    </row>
    <row r="28598" spans="3:3" x14ac:dyDescent="0.2">
      <c r="C28598" s="2"/>
    </row>
    <row r="28599" spans="3:3" x14ac:dyDescent="0.2">
      <c r="C28599" s="2"/>
    </row>
    <row r="28600" spans="3:3" x14ac:dyDescent="0.2">
      <c r="C28600" s="2"/>
    </row>
    <row r="28601" spans="3:3" x14ac:dyDescent="0.2">
      <c r="C28601" s="2"/>
    </row>
    <row r="28602" spans="3:3" x14ac:dyDescent="0.2">
      <c r="C28602" s="2"/>
    </row>
    <row r="28603" spans="3:3" x14ac:dyDescent="0.2">
      <c r="C28603" s="2"/>
    </row>
    <row r="28604" spans="3:3" x14ac:dyDescent="0.2">
      <c r="C28604" s="2"/>
    </row>
    <row r="28605" spans="3:3" x14ac:dyDescent="0.2">
      <c r="C28605" s="2"/>
    </row>
    <row r="28606" spans="3:3" x14ac:dyDescent="0.2">
      <c r="C28606" s="2"/>
    </row>
    <row r="28607" spans="3:3" x14ac:dyDescent="0.2">
      <c r="C28607" s="2"/>
    </row>
    <row r="28608" spans="3:3" x14ac:dyDescent="0.2">
      <c r="C28608" s="2"/>
    </row>
    <row r="28609" spans="3:3" x14ac:dyDescent="0.2">
      <c r="C28609" s="2"/>
    </row>
    <row r="28610" spans="3:3" x14ac:dyDescent="0.2">
      <c r="C28610" s="2"/>
    </row>
    <row r="28611" spans="3:3" x14ac:dyDescent="0.2">
      <c r="C28611" s="2"/>
    </row>
    <row r="28612" spans="3:3" x14ac:dyDescent="0.2">
      <c r="C28612" s="2"/>
    </row>
    <row r="28613" spans="3:3" x14ac:dyDescent="0.2">
      <c r="C28613" s="2"/>
    </row>
    <row r="28614" spans="3:3" x14ac:dyDescent="0.2">
      <c r="C28614" s="2"/>
    </row>
    <row r="28615" spans="3:3" x14ac:dyDescent="0.2">
      <c r="C28615" s="2"/>
    </row>
    <row r="28616" spans="3:3" x14ac:dyDescent="0.2">
      <c r="C28616" s="2"/>
    </row>
    <row r="28617" spans="3:3" x14ac:dyDescent="0.2">
      <c r="C28617" s="2"/>
    </row>
    <row r="28618" spans="3:3" x14ac:dyDescent="0.2">
      <c r="C28618" s="2"/>
    </row>
    <row r="28619" spans="3:3" x14ac:dyDescent="0.2">
      <c r="C28619" s="2"/>
    </row>
    <row r="28620" spans="3:3" x14ac:dyDescent="0.2">
      <c r="C28620" s="2"/>
    </row>
    <row r="28621" spans="3:3" x14ac:dyDescent="0.2">
      <c r="C28621" s="2"/>
    </row>
    <row r="28622" spans="3:3" x14ac:dyDescent="0.2">
      <c r="C28622" s="2"/>
    </row>
    <row r="28623" spans="3:3" x14ac:dyDescent="0.2">
      <c r="C28623" s="2"/>
    </row>
    <row r="28624" spans="3:3" x14ac:dyDescent="0.2">
      <c r="C28624" s="2"/>
    </row>
    <row r="28625" spans="3:3" x14ac:dyDescent="0.2">
      <c r="C28625" s="2"/>
    </row>
    <row r="28626" spans="3:3" x14ac:dyDescent="0.2">
      <c r="C28626" s="2"/>
    </row>
    <row r="28627" spans="3:3" x14ac:dyDescent="0.2">
      <c r="C28627" s="2"/>
    </row>
    <row r="28628" spans="3:3" x14ac:dyDescent="0.2">
      <c r="C28628" s="2"/>
    </row>
    <row r="28629" spans="3:3" x14ac:dyDescent="0.2">
      <c r="C28629" s="2"/>
    </row>
    <row r="28630" spans="3:3" x14ac:dyDescent="0.2">
      <c r="C28630" s="2"/>
    </row>
    <row r="28631" spans="3:3" x14ac:dyDescent="0.2">
      <c r="C28631" s="2"/>
    </row>
    <row r="28632" spans="3:3" x14ac:dyDescent="0.2">
      <c r="C28632" s="2"/>
    </row>
    <row r="28633" spans="3:3" x14ac:dyDescent="0.2">
      <c r="C28633" s="2"/>
    </row>
    <row r="28634" spans="3:3" x14ac:dyDescent="0.2">
      <c r="C28634" s="2"/>
    </row>
    <row r="28635" spans="3:3" x14ac:dyDescent="0.2">
      <c r="C28635" s="2"/>
    </row>
    <row r="28636" spans="3:3" x14ac:dyDescent="0.2">
      <c r="C28636" s="2"/>
    </row>
    <row r="28637" spans="3:3" x14ac:dyDescent="0.2">
      <c r="C28637" s="2"/>
    </row>
    <row r="28638" spans="3:3" x14ac:dyDescent="0.2">
      <c r="C28638" s="2"/>
    </row>
    <row r="28639" spans="3:3" x14ac:dyDescent="0.2">
      <c r="C28639" s="2"/>
    </row>
    <row r="28640" spans="3:3" x14ac:dyDescent="0.2">
      <c r="C28640" s="2"/>
    </row>
    <row r="28641" spans="3:3" x14ac:dyDescent="0.2">
      <c r="C28641" s="2"/>
    </row>
    <row r="28642" spans="3:3" x14ac:dyDescent="0.2">
      <c r="C28642" s="2"/>
    </row>
    <row r="28643" spans="3:3" x14ac:dyDescent="0.2">
      <c r="C28643" s="2"/>
    </row>
    <row r="28644" spans="3:3" x14ac:dyDescent="0.2">
      <c r="C28644" s="2"/>
    </row>
    <row r="28645" spans="3:3" x14ac:dyDescent="0.2">
      <c r="C28645" s="2"/>
    </row>
    <row r="28646" spans="3:3" x14ac:dyDescent="0.2">
      <c r="C28646" s="2"/>
    </row>
    <row r="28647" spans="3:3" x14ac:dyDescent="0.2">
      <c r="C28647" s="2"/>
    </row>
    <row r="28648" spans="3:3" x14ac:dyDescent="0.2">
      <c r="C28648" s="2"/>
    </row>
    <row r="28649" spans="3:3" x14ac:dyDescent="0.2">
      <c r="C28649" s="2"/>
    </row>
    <row r="28650" spans="3:3" x14ac:dyDescent="0.2">
      <c r="C28650" s="2"/>
    </row>
    <row r="28651" spans="3:3" x14ac:dyDescent="0.2">
      <c r="C28651" s="2"/>
    </row>
    <row r="28652" spans="3:3" x14ac:dyDescent="0.2">
      <c r="C28652" s="2"/>
    </row>
    <row r="28653" spans="3:3" x14ac:dyDescent="0.2">
      <c r="C28653" s="2"/>
    </row>
    <row r="28654" spans="3:3" x14ac:dyDescent="0.2">
      <c r="C28654" s="2"/>
    </row>
    <row r="28655" spans="3:3" x14ac:dyDescent="0.2">
      <c r="C28655" s="2"/>
    </row>
    <row r="28656" spans="3:3" x14ac:dyDescent="0.2">
      <c r="C28656" s="2"/>
    </row>
    <row r="28657" spans="3:3" x14ac:dyDescent="0.2">
      <c r="C28657" s="2"/>
    </row>
    <row r="28658" spans="3:3" x14ac:dyDescent="0.2">
      <c r="C28658" s="2"/>
    </row>
    <row r="28659" spans="3:3" x14ac:dyDescent="0.2">
      <c r="C28659" s="2"/>
    </row>
    <row r="28660" spans="3:3" x14ac:dyDescent="0.2">
      <c r="C28660" s="2"/>
    </row>
    <row r="28661" spans="3:3" x14ac:dyDescent="0.2">
      <c r="C28661" s="2"/>
    </row>
    <row r="28662" spans="3:3" x14ac:dyDescent="0.2">
      <c r="C28662" s="2"/>
    </row>
    <row r="28663" spans="3:3" x14ac:dyDescent="0.2">
      <c r="C28663" s="2"/>
    </row>
    <row r="28664" spans="3:3" x14ac:dyDescent="0.2">
      <c r="C28664" s="2"/>
    </row>
    <row r="28665" spans="3:3" x14ac:dyDescent="0.2">
      <c r="C28665" s="2"/>
    </row>
    <row r="28666" spans="3:3" x14ac:dyDescent="0.2">
      <c r="C28666" s="2"/>
    </row>
    <row r="28667" spans="3:3" x14ac:dyDescent="0.2">
      <c r="C28667" s="2"/>
    </row>
    <row r="28668" spans="3:3" x14ac:dyDescent="0.2">
      <c r="C28668" s="2"/>
    </row>
    <row r="28669" spans="3:3" x14ac:dyDescent="0.2">
      <c r="C28669" s="2"/>
    </row>
    <row r="28670" spans="3:3" x14ac:dyDescent="0.2">
      <c r="C28670" s="2"/>
    </row>
    <row r="28671" spans="3:3" x14ac:dyDescent="0.2">
      <c r="C28671" s="2"/>
    </row>
    <row r="28672" spans="3:3" x14ac:dyDescent="0.2">
      <c r="C28672" s="2"/>
    </row>
    <row r="28673" spans="3:3" x14ac:dyDescent="0.2">
      <c r="C28673" s="2"/>
    </row>
    <row r="28674" spans="3:3" x14ac:dyDescent="0.2">
      <c r="C28674" s="2"/>
    </row>
    <row r="28675" spans="3:3" x14ac:dyDescent="0.2">
      <c r="C28675" s="2"/>
    </row>
    <row r="28676" spans="3:3" x14ac:dyDescent="0.2">
      <c r="C28676" s="2"/>
    </row>
    <row r="28677" spans="3:3" x14ac:dyDescent="0.2">
      <c r="C28677" s="2"/>
    </row>
    <row r="28678" spans="3:3" x14ac:dyDescent="0.2">
      <c r="C28678" s="2"/>
    </row>
    <row r="28679" spans="3:3" x14ac:dyDescent="0.2">
      <c r="C28679" s="2"/>
    </row>
    <row r="28680" spans="3:3" x14ac:dyDescent="0.2">
      <c r="C28680" s="2"/>
    </row>
    <row r="28681" spans="3:3" x14ac:dyDescent="0.2">
      <c r="C28681" s="2"/>
    </row>
    <row r="28682" spans="3:3" x14ac:dyDescent="0.2">
      <c r="C28682" s="2"/>
    </row>
    <row r="28683" spans="3:3" x14ac:dyDescent="0.2">
      <c r="C28683" s="2"/>
    </row>
    <row r="28684" spans="3:3" x14ac:dyDescent="0.2">
      <c r="C28684" s="2"/>
    </row>
    <row r="28685" spans="3:3" x14ac:dyDescent="0.2">
      <c r="C28685" s="2"/>
    </row>
    <row r="28686" spans="3:3" x14ac:dyDescent="0.2">
      <c r="C28686" s="2"/>
    </row>
    <row r="28687" spans="3:3" x14ac:dyDescent="0.2">
      <c r="C28687" s="2"/>
    </row>
    <row r="28688" spans="3:3" x14ac:dyDescent="0.2">
      <c r="C28688" s="2"/>
    </row>
    <row r="28689" spans="3:3" x14ac:dyDescent="0.2">
      <c r="C28689" s="2"/>
    </row>
    <row r="28690" spans="3:3" x14ac:dyDescent="0.2">
      <c r="C28690" s="2"/>
    </row>
    <row r="28691" spans="3:3" x14ac:dyDescent="0.2">
      <c r="C28691" s="2"/>
    </row>
    <row r="28692" spans="3:3" x14ac:dyDescent="0.2">
      <c r="C28692" s="2"/>
    </row>
    <row r="28693" spans="3:3" x14ac:dyDescent="0.2">
      <c r="C28693" s="2"/>
    </row>
    <row r="28694" spans="3:3" x14ac:dyDescent="0.2">
      <c r="C28694" s="2"/>
    </row>
    <row r="28695" spans="3:3" x14ac:dyDescent="0.2">
      <c r="C28695" s="2"/>
    </row>
    <row r="28696" spans="3:3" x14ac:dyDescent="0.2">
      <c r="C28696" s="2"/>
    </row>
    <row r="28697" spans="3:3" x14ac:dyDescent="0.2">
      <c r="C28697" s="2"/>
    </row>
    <row r="28698" spans="3:3" x14ac:dyDescent="0.2">
      <c r="C28698" s="2"/>
    </row>
    <row r="28699" spans="3:3" x14ac:dyDescent="0.2">
      <c r="C28699" s="2"/>
    </row>
    <row r="28700" spans="3:3" x14ac:dyDescent="0.2">
      <c r="C28700" s="2"/>
    </row>
    <row r="28701" spans="3:3" x14ac:dyDescent="0.2">
      <c r="C28701" s="2"/>
    </row>
    <row r="28702" spans="3:3" x14ac:dyDescent="0.2">
      <c r="C28702" s="2"/>
    </row>
    <row r="28703" spans="3:3" x14ac:dyDescent="0.2">
      <c r="C28703" s="2"/>
    </row>
    <row r="28704" spans="3:3" x14ac:dyDescent="0.2">
      <c r="C28704" s="2"/>
    </row>
    <row r="28705" spans="3:3" x14ac:dyDescent="0.2">
      <c r="C28705" s="2"/>
    </row>
    <row r="28706" spans="3:3" x14ac:dyDescent="0.2">
      <c r="C28706" s="2"/>
    </row>
    <row r="28707" spans="3:3" x14ac:dyDescent="0.2">
      <c r="C28707" s="2"/>
    </row>
    <row r="28708" spans="3:3" x14ac:dyDescent="0.2">
      <c r="C28708" s="2"/>
    </row>
    <row r="28709" spans="3:3" x14ac:dyDescent="0.2">
      <c r="C28709" s="2"/>
    </row>
    <row r="28710" spans="3:3" x14ac:dyDescent="0.2">
      <c r="C28710" s="2"/>
    </row>
    <row r="28711" spans="3:3" x14ac:dyDescent="0.2">
      <c r="C28711" s="2"/>
    </row>
    <row r="28712" spans="3:3" x14ac:dyDescent="0.2">
      <c r="C28712" s="2"/>
    </row>
    <row r="28713" spans="3:3" x14ac:dyDescent="0.2">
      <c r="C28713" s="2"/>
    </row>
    <row r="28714" spans="3:3" x14ac:dyDescent="0.2">
      <c r="C28714" s="2"/>
    </row>
    <row r="28715" spans="3:3" x14ac:dyDescent="0.2">
      <c r="C28715" s="2"/>
    </row>
    <row r="28716" spans="3:3" x14ac:dyDescent="0.2">
      <c r="C28716" s="2"/>
    </row>
    <row r="28717" spans="3:3" x14ac:dyDescent="0.2">
      <c r="C28717" s="2"/>
    </row>
    <row r="28718" spans="3:3" x14ac:dyDescent="0.2">
      <c r="C28718" s="2"/>
    </row>
    <row r="28719" spans="3:3" x14ac:dyDescent="0.2">
      <c r="C28719" s="2"/>
    </row>
    <row r="28720" spans="3:3" x14ac:dyDescent="0.2">
      <c r="C28720" s="2"/>
    </row>
    <row r="28721" spans="3:3" x14ac:dyDescent="0.2">
      <c r="C28721" s="2"/>
    </row>
    <row r="28722" spans="3:3" x14ac:dyDescent="0.2">
      <c r="C28722" s="2"/>
    </row>
    <row r="28723" spans="3:3" x14ac:dyDescent="0.2">
      <c r="C28723" s="2"/>
    </row>
    <row r="28724" spans="3:3" x14ac:dyDescent="0.2">
      <c r="C28724" s="2"/>
    </row>
    <row r="28725" spans="3:3" x14ac:dyDescent="0.2">
      <c r="C28725" s="2"/>
    </row>
    <row r="28726" spans="3:3" x14ac:dyDescent="0.2">
      <c r="C28726" s="2"/>
    </row>
    <row r="28727" spans="3:3" x14ac:dyDescent="0.2">
      <c r="C28727" s="2"/>
    </row>
    <row r="28728" spans="3:3" x14ac:dyDescent="0.2">
      <c r="C28728" s="2"/>
    </row>
    <row r="28729" spans="3:3" x14ac:dyDescent="0.2">
      <c r="C28729" s="2"/>
    </row>
    <row r="28730" spans="3:3" x14ac:dyDescent="0.2">
      <c r="C28730" s="2"/>
    </row>
    <row r="28731" spans="3:3" x14ac:dyDescent="0.2">
      <c r="C28731" s="2"/>
    </row>
    <row r="28732" spans="3:3" x14ac:dyDescent="0.2">
      <c r="C28732" s="2"/>
    </row>
    <row r="28733" spans="3:3" x14ac:dyDescent="0.2">
      <c r="C28733" s="2"/>
    </row>
    <row r="28734" spans="3:3" x14ac:dyDescent="0.2">
      <c r="C28734" s="2"/>
    </row>
    <row r="28735" spans="3:3" x14ac:dyDescent="0.2">
      <c r="C28735" s="2"/>
    </row>
    <row r="28736" spans="3:3" x14ac:dyDescent="0.2">
      <c r="C28736" s="2"/>
    </row>
    <row r="28737" spans="3:3" x14ac:dyDescent="0.2">
      <c r="C28737" s="2"/>
    </row>
    <row r="28738" spans="3:3" x14ac:dyDescent="0.2">
      <c r="C28738" s="2"/>
    </row>
    <row r="28739" spans="3:3" x14ac:dyDescent="0.2">
      <c r="C28739" s="2"/>
    </row>
    <row r="28740" spans="3:3" x14ac:dyDescent="0.2">
      <c r="C28740" s="2"/>
    </row>
    <row r="28741" spans="3:3" x14ac:dyDescent="0.2">
      <c r="C28741" s="2"/>
    </row>
    <row r="28742" spans="3:3" x14ac:dyDescent="0.2">
      <c r="C28742" s="2"/>
    </row>
    <row r="28743" spans="3:3" x14ac:dyDescent="0.2">
      <c r="C28743" s="2"/>
    </row>
    <row r="28744" spans="3:3" x14ac:dyDescent="0.2">
      <c r="C28744" s="2"/>
    </row>
    <row r="28745" spans="3:3" x14ac:dyDescent="0.2">
      <c r="C28745" s="2"/>
    </row>
    <row r="28746" spans="3:3" x14ac:dyDescent="0.2">
      <c r="C28746" s="2"/>
    </row>
    <row r="28747" spans="3:3" x14ac:dyDescent="0.2">
      <c r="C28747" s="2"/>
    </row>
    <row r="28748" spans="3:3" x14ac:dyDescent="0.2">
      <c r="C28748" s="2"/>
    </row>
    <row r="28749" spans="3:3" x14ac:dyDescent="0.2">
      <c r="C28749" s="2"/>
    </row>
    <row r="28750" spans="3:3" x14ac:dyDescent="0.2">
      <c r="C28750" s="2"/>
    </row>
    <row r="28751" spans="3:3" x14ac:dyDescent="0.2">
      <c r="C28751" s="2"/>
    </row>
    <row r="28752" spans="3:3" x14ac:dyDescent="0.2">
      <c r="C28752" s="2"/>
    </row>
    <row r="28753" spans="3:3" x14ac:dyDescent="0.2">
      <c r="C28753" s="2"/>
    </row>
    <row r="28754" spans="3:3" x14ac:dyDescent="0.2">
      <c r="C28754" s="2"/>
    </row>
    <row r="28755" spans="3:3" x14ac:dyDescent="0.2">
      <c r="C28755" s="2"/>
    </row>
    <row r="28756" spans="3:3" x14ac:dyDescent="0.2">
      <c r="C28756" s="2"/>
    </row>
    <row r="28757" spans="3:3" x14ac:dyDescent="0.2">
      <c r="C28757" s="2"/>
    </row>
    <row r="28758" spans="3:3" x14ac:dyDescent="0.2">
      <c r="C28758" s="2"/>
    </row>
    <row r="28759" spans="3:3" x14ac:dyDescent="0.2">
      <c r="C28759" s="2"/>
    </row>
    <row r="28760" spans="3:3" x14ac:dyDescent="0.2">
      <c r="C28760" s="2"/>
    </row>
    <row r="28761" spans="3:3" x14ac:dyDescent="0.2">
      <c r="C28761" s="2"/>
    </row>
    <row r="28762" spans="3:3" x14ac:dyDescent="0.2">
      <c r="C28762" s="2"/>
    </row>
    <row r="28763" spans="3:3" x14ac:dyDescent="0.2">
      <c r="C28763" s="2"/>
    </row>
    <row r="28764" spans="3:3" x14ac:dyDescent="0.2">
      <c r="C28764" s="2"/>
    </row>
    <row r="28765" spans="3:3" x14ac:dyDescent="0.2">
      <c r="C28765" s="2"/>
    </row>
    <row r="28766" spans="3:3" x14ac:dyDescent="0.2">
      <c r="C28766" s="2"/>
    </row>
    <row r="28767" spans="3:3" x14ac:dyDescent="0.2">
      <c r="C28767" s="2"/>
    </row>
    <row r="28768" spans="3:3" x14ac:dyDescent="0.2">
      <c r="C28768" s="2"/>
    </row>
    <row r="28769" spans="3:3" x14ac:dyDescent="0.2">
      <c r="C28769" s="2"/>
    </row>
    <row r="28770" spans="3:3" x14ac:dyDescent="0.2">
      <c r="C28770" s="2"/>
    </row>
    <row r="28771" spans="3:3" x14ac:dyDescent="0.2">
      <c r="C28771" s="2"/>
    </row>
    <row r="28772" spans="3:3" x14ac:dyDescent="0.2">
      <c r="C28772" s="2"/>
    </row>
    <row r="28773" spans="3:3" x14ac:dyDescent="0.2">
      <c r="C28773" s="2"/>
    </row>
    <row r="28774" spans="3:3" x14ac:dyDescent="0.2">
      <c r="C28774" s="2"/>
    </row>
    <row r="28775" spans="3:3" x14ac:dyDescent="0.2">
      <c r="C28775" s="2"/>
    </row>
    <row r="28776" spans="3:3" x14ac:dyDescent="0.2">
      <c r="C28776" s="2"/>
    </row>
    <row r="28777" spans="3:3" x14ac:dyDescent="0.2">
      <c r="C28777" s="2"/>
    </row>
    <row r="28778" spans="3:3" x14ac:dyDescent="0.2">
      <c r="C28778" s="2"/>
    </row>
    <row r="28779" spans="3:3" x14ac:dyDescent="0.2">
      <c r="C28779" s="2"/>
    </row>
    <row r="28780" spans="3:3" x14ac:dyDescent="0.2">
      <c r="C28780" s="2"/>
    </row>
    <row r="28781" spans="3:3" x14ac:dyDescent="0.2">
      <c r="C28781" s="2"/>
    </row>
    <row r="28782" spans="3:3" x14ac:dyDescent="0.2">
      <c r="C28782" s="2"/>
    </row>
    <row r="28783" spans="3:3" x14ac:dyDescent="0.2">
      <c r="C28783" s="2"/>
    </row>
    <row r="28784" spans="3:3" x14ac:dyDescent="0.2">
      <c r="C28784" s="2"/>
    </row>
    <row r="28785" spans="3:3" x14ac:dyDescent="0.2">
      <c r="C28785" s="2"/>
    </row>
    <row r="28786" spans="3:3" x14ac:dyDescent="0.2">
      <c r="C28786" s="2"/>
    </row>
    <row r="28787" spans="3:3" x14ac:dyDescent="0.2">
      <c r="C28787" s="2"/>
    </row>
    <row r="28788" spans="3:3" x14ac:dyDescent="0.2">
      <c r="C28788" s="2"/>
    </row>
    <row r="28789" spans="3:3" x14ac:dyDescent="0.2">
      <c r="C28789" s="2"/>
    </row>
    <row r="28790" spans="3:3" x14ac:dyDescent="0.2">
      <c r="C28790" s="2"/>
    </row>
    <row r="28791" spans="3:3" x14ac:dyDescent="0.2">
      <c r="C28791" s="2"/>
    </row>
    <row r="28792" spans="3:3" x14ac:dyDescent="0.2">
      <c r="C28792" s="2"/>
    </row>
    <row r="28793" spans="3:3" x14ac:dyDescent="0.2">
      <c r="C28793" s="2"/>
    </row>
    <row r="28794" spans="3:3" x14ac:dyDescent="0.2">
      <c r="C28794" s="2"/>
    </row>
    <row r="28795" spans="3:3" x14ac:dyDescent="0.2">
      <c r="C28795" s="2"/>
    </row>
    <row r="28796" spans="3:3" x14ac:dyDescent="0.2">
      <c r="C28796" s="2"/>
    </row>
    <row r="28797" spans="3:3" x14ac:dyDescent="0.2">
      <c r="C28797" s="2"/>
    </row>
    <row r="28798" spans="3:3" x14ac:dyDescent="0.2">
      <c r="C28798" s="2"/>
    </row>
    <row r="28799" spans="3:3" x14ac:dyDescent="0.2">
      <c r="C28799" s="2"/>
    </row>
    <row r="28800" spans="3:3" x14ac:dyDescent="0.2">
      <c r="C28800" s="2"/>
    </row>
    <row r="28801" spans="3:3" x14ac:dyDescent="0.2">
      <c r="C28801" s="2"/>
    </row>
    <row r="28802" spans="3:3" x14ac:dyDescent="0.2">
      <c r="C28802" s="2"/>
    </row>
    <row r="28803" spans="3:3" x14ac:dyDescent="0.2">
      <c r="C28803" s="2"/>
    </row>
    <row r="28804" spans="3:3" x14ac:dyDescent="0.2">
      <c r="C28804" s="2"/>
    </row>
    <row r="28805" spans="3:3" x14ac:dyDescent="0.2">
      <c r="C28805" s="2"/>
    </row>
    <row r="28806" spans="3:3" x14ac:dyDescent="0.2">
      <c r="C28806" s="2"/>
    </row>
    <row r="28807" spans="3:3" x14ac:dyDescent="0.2">
      <c r="C28807" s="2"/>
    </row>
    <row r="28808" spans="3:3" x14ac:dyDescent="0.2">
      <c r="C28808" s="2"/>
    </row>
    <row r="28809" spans="3:3" x14ac:dyDescent="0.2">
      <c r="C28809" s="2"/>
    </row>
    <row r="28810" spans="3:3" x14ac:dyDescent="0.2">
      <c r="C28810" s="2"/>
    </row>
    <row r="28811" spans="3:3" x14ac:dyDescent="0.2">
      <c r="C28811" s="2"/>
    </row>
    <row r="28812" spans="3:3" x14ac:dyDescent="0.2">
      <c r="C28812" s="2"/>
    </row>
    <row r="28813" spans="3:3" x14ac:dyDescent="0.2">
      <c r="C28813" s="2"/>
    </row>
    <row r="28814" spans="3:3" x14ac:dyDescent="0.2">
      <c r="C28814" s="2"/>
    </row>
    <row r="28815" spans="3:3" x14ac:dyDescent="0.2">
      <c r="C28815" s="2"/>
    </row>
    <row r="28816" spans="3:3" x14ac:dyDescent="0.2">
      <c r="C28816" s="2"/>
    </row>
    <row r="28817" spans="3:3" x14ac:dyDescent="0.2">
      <c r="C28817" s="2"/>
    </row>
    <row r="28818" spans="3:3" x14ac:dyDescent="0.2">
      <c r="C28818" s="2"/>
    </row>
    <row r="28819" spans="3:3" x14ac:dyDescent="0.2">
      <c r="C28819" s="2"/>
    </row>
    <row r="28820" spans="3:3" x14ac:dyDescent="0.2">
      <c r="C28820" s="2"/>
    </row>
    <row r="28821" spans="3:3" x14ac:dyDescent="0.2">
      <c r="C28821" s="2"/>
    </row>
    <row r="28822" spans="3:3" x14ac:dyDescent="0.2">
      <c r="C28822" s="2"/>
    </row>
    <row r="28823" spans="3:3" x14ac:dyDescent="0.2">
      <c r="C28823" s="2"/>
    </row>
    <row r="28824" spans="3:3" x14ac:dyDescent="0.2">
      <c r="C28824" s="2"/>
    </row>
    <row r="28825" spans="3:3" x14ac:dyDescent="0.2">
      <c r="C28825" s="2"/>
    </row>
    <row r="28826" spans="3:3" x14ac:dyDescent="0.2">
      <c r="C28826" s="2"/>
    </row>
    <row r="28827" spans="3:3" x14ac:dyDescent="0.2">
      <c r="C28827" s="2"/>
    </row>
    <row r="28828" spans="3:3" x14ac:dyDescent="0.2">
      <c r="C28828" s="2"/>
    </row>
    <row r="28829" spans="3:3" x14ac:dyDescent="0.2">
      <c r="C28829" s="2"/>
    </row>
    <row r="28830" spans="3:3" x14ac:dyDescent="0.2">
      <c r="C28830" s="2"/>
    </row>
    <row r="28831" spans="3:3" x14ac:dyDescent="0.2">
      <c r="C28831" s="2"/>
    </row>
    <row r="28832" spans="3:3" x14ac:dyDescent="0.2">
      <c r="C28832" s="2"/>
    </row>
    <row r="28833" spans="3:3" x14ac:dyDescent="0.2">
      <c r="C28833" s="2"/>
    </row>
    <row r="28834" spans="3:3" x14ac:dyDescent="0.2">
      <c r="C28834" s="2"/>
    </row>
    <row r="28835" spans="3:3" x14ac:dyDescent="0.2">
      <c r="C28835" s="2"/>
    </row>
    <row r="28836" spans="3:3" x14ac:dyDescent="0.2">
      <c r="C28836" s="2"/>
    </row>
    <row r="28837" spans="3:3" x14ac:dyDescent="0.2">
      <c r="C28837" s="2"/>
    </row>
    <row r="28838" spans="3:3" x14ac:dyDescent="0.2">
      <c r="C28838" s="2"/>
    </row>
    <row r="28839" spans="3:3" x14ac:dyDescent="0.2">
      <c r="C28839" s="2"/>
    </row>
    <row r="28840" spans="3:3" x14ac:dyDescent="0.2">
      <c r="C28840" s="2"/>
    </row>
    <row r="28841" spans="3:3" x14ac:dyDescent="0.2">
      <c r="C28841" s="2"/>
    </row>
    <row r="28842" spans="3:3" x14ac:dyDescent="0.2">
      <c r="C28842" s="2"/>
    </row>
    <row r="28843" spans="3:3" x14ac:dyDescent="0.2">
      <c r="C28843" s="2"/>
    </row>
    <row r="28844" spans="3:3" x14ac:dyDescent="0.2">
      <c r="C28844" s="2"/>
    </row>
    <row r="28845" spans="3:3" x14ac:dyDescent="0.2">
      <c r="C28845" s="2"/>
    </row>
    <row r="28846" spans="3:3" x14ac:dyDescent="0.2">
      <c r="C28846" s="2"/>
    </row>
    <row r="28847" spans="3:3" x14ac:dyDescent="0.2">
      <c r="C28847" s="2"/>
    </row>
    <row r="28848" spans="3:3" x14ac:dyDescent="0.2">
      <c r="C28848" s="2"/>
    </row>
    <row r="28849" spans="3:3" x14ac:dyDescent="0.2">
      <c r="C28849" s="2"/>
    </row>
    <row r="28850" spans="3:3" x14ac:dyDescent="0.2">
      <c r="C28850" s="2"/>
    </row>
    <row r="28851" spans="3:3" x14ac:dyDescent="0.2">
      <c r="C28851" s="2"/>
    </row>
    <row r="28852" spans="3:3" x14ac:dyDescent="0.2">
      <c r="C28852" s="2"/>
    </row>
    <row r="28853" spans="3:3" x14ac:dyDescent="0.2">
      <c r="C28853" s="2"/>
    </row>
    <row r="28854" spans="3:3" x14ac:dyDescent="0.2">
      <c r="C28854" s="2"/>
    </row>
    <row r="28855" spans="3:3" x14ac:dyDescent="0.2">
      <c r="C28855" s="2"/>
    </row>
    <row r="28856" spans="3:3" x14ac:dyDescent="0.2">
      <c r="C28856" s="2"/>
    </row>
    <row r="28857" spans="3:3" x14ac:dyDescent="0.2">
      <c r="C28857" s="2"/>
    </row>
    <row r="28858" spans="3:3" x14ac:dyDescent="0.2">
      <c r="C28858" s="2"/>
    </row>
    <row r="28859" spans="3:3" x14ac:dyDescent="0.2">
      <c r="C28859" s="2"/>
    </row>
    <row r="28860" spans="3:3" x14ac:dyDescent="0.2">
      <c r="C28860" s="2"/>
    </row>
    <row r="28861" spans="3:3" x14ac:dyDescent="0.2">
      <c r="C28861" s="2"/>
    </row>
    <row r="28862" spans="3:3" x14ac:dyDescent="0.2">
      <c r="C28862" s="2"/>
    </row>
    <row r="28863" spans="3:3" x14ac:dyDescent="0.2">
      <c r="C28863" s="2"/>
    </row>
    <row r="28864" spans="3:3" x14ac:dyDescent="0.2">
      <c r="C28864" s="2"/>
    </row>
    <row r="28865" spans="3:3" x14ac:dyDescent="0.2">
      <c r="C28865" s="2"/>
    </row>
    <row r="28866" spans="3:3" x14ac:dyDescent="0.2">
      <c r="C28866" s="2"/>
    </row>
    <row r="28867" spans="3:3" x14ac:dyDescent="0.2">
      <c r="C28867" s="2"/>
    </row>
    <row r="28868" spans="3:3" x14ac:dyDescent="0.2">
      <c r="C28868" s="2"/>
    </row>
    <row r="28869" spans="3:3" x14ac:dyDescent="0.2">
      <c r="C28869" s="2"/>
    </row>
    <row r="28870" spans="3:3" x14ac:dyDescent="0.2">
      <c r="C28870" s="2"/>
    </row>
    <row r="28871" spans="3:3" x14ac:dyDescent="0.2">
      <c r="C28871" s="2"/>
    </row>
    <row r="28872" spans="3:3" x14ac:dyDescent="0.2">
      <c r="C28872" s="2"/>
    </row>
    <row r="28873" spans="3:3" x14ac:dyDescent="0.2">
      <c r="C28873" s="2"/>
    </row>
    <row r="28874" spans="3:3" x14ac:dyDescent="0.2">
      <c r="C28874" s="2"/>
    </row>
    <row r="28875" spans="3:3" x14ac:dyDescent="0.2">
      <c r="C28875" s="2"/>
    </row>
    <row r="28876" spans="3:3" x14ac:dyDescent="0.2">
      <c r="C28876" s="2"/>
    </row>
    <row r="28877" spans="3:3" x14ac:dyDescent="0.2">
      <c r="C28877" s="2"/>
    </row>
    <row r="28878" spans="3:3" x14ac:dyDescent="0.2">
      <c r="C28878" s="2"/>
    </row>
    <row r="28879" spans="3:3" x14ac:dyDescent="0.2">
      <c r="C28879" s="2"/>
    </row>
    <row r="28880" spans="3:3" x14ac:dyDescent="0.2">
      <c r="C28880" s="2"/>
    </row>
    <row r="28881" spans="3:3" x14ac:dyDescent="0.2">
      <c r="C28881" s="2"/>
    </row>
    <row r="28882" spans="3:3" x14ac:dyDescent="0.2">
      <c r="C28882" s="2"/>
    </row>
    <row r="28883" spans="3:3" x14ac:dyDescent="0.2">
      <c r="C28883" s="2"/>
    </row>
    <row r="28884" spans="3:3" x14ac:dyDescent="0.2">
      <c r="C28884" s="2"/>
    </row>
    <row r="28885" spans="3:3" x14ac:dyDescent="0.2">
      <c r="C28885" s="2"/>
    </row>
    <row r="28886" spans="3:3" x14ac:dyDescent="0.2">
      <c r="C28886" s="2"/>
    </row>
    <row r="28887" spans="3:3" x14ac:dyDescent="0.2">
      <c r="C28887" s="2"/>
    </row>
    <row r="28888" spans="3:3" x14ac:dyDescent="0.2">
      <c r="C28888" s="2"/>
    </row>
    <row r="28889" spans="3:3" x14ac:dyDescent="0.2">
      <c r="C28889" s="2"/>
    </row>
    <row r="28890" spans="3:3" x14ac:dyDescent="0.2">
      <c r="C28890" s="2"/>
    </row>
    <row r="28891" spans="3:3" x14ac:dyDescent="0.2">
      <c r="C28891" s="2"/>
    </row>
    <row r="28892" spans="3:3" x14ac:dyDescent="0.2">
      <c r="C28892" s="2"/>
    </row>
    <row r="28893" spans="3:3" x14ac:dyDescent="0.2">
      <c r="C28893" s="2"/>
    </row>
    <row r="28894" spans="3:3" x14ac:dyDescent="0.2">
      <c r="C28894" s="2"/>
    </row>
    <row r="28895" spans="3:3" x14ac:dyDescent="0.2">
      <c r="C28895" s="2"/>
    </row>
    <row r="28896" spans="3:3" x14ac:dyDescent="0.2">
      <c r="C28896" s="2"/>
    </row>
    <row r="28897" spans="3:3" x14ac:dyDescent="0.2">
      <c r="C28897" s="2"/>
    </row>
    <row r="28898" spans="3:3" x14ac:dyDescent="0.2">
      <c r="C28898" s="2"/>
    </row>
    <row r="28899" spans="3:3" x14ac:dyDescent="0.2">
      <c r="C28899" s="2"/>
    </row>
    <row r="28900" spans="3:3" x14ac:dyDescent="0.2">
      <c r="C28900" s="2"/>
    </row>
    <row r="28901" spans="3:3" x14ac:dyDescent="0.2">
      <c r="C28901" s="2"/>
    </row>
    <row r="28902" spans="3:3" x14ac:dyDescent="0.2">
      <c r="C28902" s="2"/>
    </row>
    <row r="28903" spans="3:3" x14ac:dyDescent="0.2">
      <c r="C28903" s="2"/>
    </row>
    <row r="28904" spans="3:3" x14ac:dyDescent="0.2">
      <c r="C28904" s="2"/>
    </row>
    <row r="28905" spans="3:3" x14ac:dyDescent="0.2">
      <c r="C28905" s="2"/>
    </row>
    <row r="28906" spans="3:3" x14ac:dyDescent="0.2">
      <c r="C28906" s="2"/>
    </row>
    <row r="28907" spans="3:3" x14ac:dyDescent="0.2">
      <c r="C28907" s="2"/>
    </row>
    <row r="28908" spans="3:3" x14ac:dyDescent="0.2">
      <c r="C28908" s="2"/>
    </row>
    <row r="28909" spans="3:3" x14ac:dyDescent="0.2">
      <c r="C28909" s="2"/>
    </row>
    <row r="28910" spans="3:3" x14ac:dyDescent="0.2">
      <c r="C28910" s="2"/>
    </row>
    <row r="28911" spans="3:3" x14ac:dyDescent="0.2">
      <c r="C28911" s="2"/>
    </row>
    <row r="28912" spans="3:3" x14ac:dyDescent="0.2">
      <c r="C28912" s="2"/>
    </row>
    <row r="28913" spans="3:3" x14ac:dyDescent="0.2">
      <c r="C28913" s="2"/>
    </row>
    <row r="28914" spans="3:3" x14ac:dyDescent="0.2">
      <c r="C28914" s="2"/>
    </row>
    <row r="28915" spans="3:3" x14ac:dyDescent="0.2">
      <c r="C28915" s="2"/>
    </row>
    <row r="28916" spans="3:3" x14ac:dyDescent="0.2">
      <c r="C28916" s="2"/>
    </row>
    <row r="28917" spans="3:3" x14ac:dyDescent="0.2">
      <c r="C28917" s="2"/>
    </row>
    <row r="28918" spans="3:3" x14ac:dyDescent="0.2">
      <c r="C28918" s="2"/>
    </row>
    <row r="28919" spans="3:3" x14ac:dyDescent="0.2">
      <c r="C28919" s="2"/>
    </row>
    <row r="28920" spans="3:3" x14ac:dyDescent="0.2">
      <c r="C28920" s="2"/>
    </row>
    <row r="28921" spans="3:3" x14ac:dyDescent="0.2">
      <c r="C28921" s="2"/>
    </row>
    <row r="28922" spans="3:3" x14ac:dyDescent="0.2">
      <c r="C28922" s="2"/>
    </row>
    <row r="28923" spans="3:3" x14ac:dyDescent="0.2">
      <c r="C28923" s="2"/>
    </row>
    <row r="28924" spans="3:3" x14ac:dyDescent="0.2">
      <c r="C28924" s="2"/>
    </row>
    <row r="28925" spans="3:3" x14ac:dyDescent="0.2">
      <c r="C28925" s="2"/>
    </row>
    <row r="28926" spans="3:3" x14ac:dyDescent="0.2">
      <c r="C28926" s="2"/>
    </row>
    <row r="28927" spans="3:3" x14ac:dyDescent="0.2">
      <c r="C28927" s="2"/>
    </row>
    <row r="28928" spans="3:3" x14ac:dyDescent="0.2">
      <c r="C28928" s="2"/>
    </row>
    <row r="28929" spans="3:3" x14ac:dyDescent="0.2">
      <c r="C28929" s="2"/>
    </row>
    <row r="28930" spans="3:3" x14ac:dyDescent="0.2">
      <c r="C28930" s="2"/>
    </row>
    <row r="28931" spans="3:3" x14ac:dyDescent="0.2">
      <c r="C28931" s="2"/>
    </row>
    <row r="28932" spans="3:3" x14ac:dyDescent="0.2">
      <c r="C28932" s="2"/>
    </row>
    <row r="28933" spans="3:3" x14ac:dyDescent="0.2">
      <c r="C28933" s="2"/>
    </row>
    <row r="28934" spans="3:3" x14ac:dyDescent="0.2">
      <c r="C28934" s="2"/>
    </row>
    <row r="28935" spans="3:3" x14ac:dyDescent="0.2">
      <c r="C28935" s="2"/>
    </row>
    <row r="28936" spans="3:3" x14ac:dyDescent="0.2">
      <c r="C28936" s="2"/>
    </row>
    <row r="28937" spans="3:3" x14ac:dyDescent="0.2">
      <c r="C28937" s="2"/>
    </row>
    <row r="28938" spans="3:3" x14ac:dyDescent="0.2">
      <c r="C28938" s="2"/>
    </row>
    <row r="28939" spans="3:3" x14ac:dyDescent="0.2">
      <c r="C28939" s="2"/>
    </row>
    <row r="28940" spans="3:3" x14ac:dyDescent="0.2">
      <c r="C28940" s="2"/>
    </row>
    <row r="28941" spans="3:3" x14ac:dyDescent="0.2">
      <c r="C28941" s="2"/>
    </row>
    <row r="28942" spans="3:3" x14ac:dyDescent="0.2">
      <c r="C28942" s="2"/>
    </row>
    <row r="28943" spans="3:3" x14ac:dyDescent="0.2">
      <c r="C28943" s="2"/>
    </row>
    <row r="28944" spans="3:3" x14ac:dyDescent="0.2">
      <c r="C28944" s="2"/>
    </row>
    <row r="28945" spans="3:3" x14ac:dyDescent="0.2">
      <c r="C28945" s="2"/>
    </row>
    <row r="28946" spans="3:3" x14ac:dyDescent="0.2">
      <c r="C28946" s="2"/>
    </row>
    <row r="28947" spans="3:3" x14ac:dyDescent="0.2">
      <c r="C28947" s="2"/>
    </row>
    <row r="28948" spans="3:3" x14ac:dyDescent="0.2">
      <c r="C28948" s="2"/>
    </row>
    <row r="28949" spans="3:3" x14ac:dyDescent="0.2">
      <c r="C28949" s="2"/>
    </row>
    <row r="28950" spans="3:3" x14ac:dyDescent="0.2">
      <c r="C28950" s="2"/>
    </row>
    <row r="28951" spans="3:3" x14ac:dyDescent="0.2">
      <c r="C28951" s="2"/>
    </row>
    <row r="28952" spans="3:3" x14ac:dyDescent="0.2">
      <c r="C28952" s="2"/>
    </row>
    <row r="28953" spans="3:3" x14ac:dyDescent="0.2">
      <c r="C28953" s="2"/>
    </row>
    <row r="28954" spans="3:3" x14ac:dyDescent="0.2">
      <c r="C28954" s="2"/>
    </row>
    <row r="28955" spans="3:3" x14ac:dyDescent="0.2">
      <c r="C28955" s="2"/>
    </row>
    <row r="28956" spans="3:3" x14ac:dyDescent="0.2">
      <c r="C28956" s="2"/>
    </row>
    <row r="28957" spans="3:3" x14ac:dyDescent="0.2">
      <c r="C28957" s="2"/>
    </row>
    <row r="28958" spans="3:3" x14ac:dyDescent="0.2">
      <c r="C28958" s="2"/>
    </row>
    <row r="28959" spans="3:3" x14ac:dyDescent="0.2">
      <c r="C28959" s="2"/>
    </row>
    <row r="28960" spans="3:3" x14ac:dyDescent="0.2">
      <c r="C28960" s="2"/>
    </row>
    <row r="28961" spans="3:3" x14ac:dyDescent="0.2">
      <c r="C28961" s="2"/>
    </row>
    <row r="28962" spans="3:3" x14ac:dyDescent="0.2">
      <c r="C28962" s="2"/>
    </row>
    <row r="28963" spans="3:3" x14ac:dyDescent="0.2">
      <c r="C28963" s="2"/>
    </row>
    <row r="28964" spans="3:3" x14ac:dyDescent="0.2">
      <c r="C28964" s="2"/>
    </row>
    <row r="28965" spans="3:3" x14ac:dyDescent="0.2">
      <c r="C28965" s="2"/>
    </row>
    <row r="28966" spans="3:3" x14ac:dyDescent="0.2">
      <c r="C28966" s="2"/>
    </row>
    <row r="28967" spans="3:3" x14ac:dyDescent="0.2">
      <c r="C28967" s="2"/>
    </row>
    <row r="28968" spans="3:3" x14ac:dyDescent="0.2">
      <c r="C28968" s="2"/>
    </row>
    <row r="28969" spans="3:3" x14ac:dyDescent="0.2">
      <c r="C28969" s="2"/>
    </row>
    <row r="28970" spans="3:3" x14ac:dyDescent="0.2">
      <c r="C28970" s="2"/>
    </row>
    <row r="28971" spans="3:3" x14ac:dyDescent="0.2">
      <c r="C28971" s="2"/>
    </row>
    <row r="28972" spans="3:3" x14ac:dyDescent="0.2">
      <c r="C28972" s="2"/>
    </row>
    <row r="28973" spans="3:3" x14ac:dyDescent="0.2">
      <c r="C28973" s="2"/>
    </row>
    <row r="28974" spans="3:3" x14ac:dyDescent="0.2">
      <c r="C28974" s="2"/>
    </row>
    <row r="28975" spans="3:3" x14ac:dyDescent="0.2">
      <c r="C28975" s="2"/>
    </row>
    <row r="28976" spans="3:3" x14ac:dyDescent="0.2">
      <c r="C28976" s="2"/>
    </row>
    <row r="28977" spans="3:3" x14ac:dyDescent="0.2">
      <c r="C28977" s="2"/>
    </row>
    <row r="28978" spans="3:3" x14ac:dyDescent="0.2">
      <c r="C28978" s="2"/>
    </row>
    <row r="28979" spans="3:3" x14ac:dyDescent="0.2">
      <c r="C28979" s="2"/>
    </row>
    <row r="28980" spans="3:3" x14ac:dyDescent="0.2">
      <c r="C28980" s="2"/>
    </row>
    <row r="28981" spans="3:3" x14ac:dyDescent="0.2">
      <c r="C28981" s="2"/>
    </row>
    <row r="28982" spans="3:3" x14ac:dyDescent="0.2">
      <c r="C28982" s="2"/>
    </row>
    <row r="28983" spans="3:3" x14ac:dyDescent="0.2">
      <c r="C28983" s="2"/>
    </row>
    <row r="28984" spans="3:3" x14ac:dyDescent="0.2">
      <c r="C28984" s="2"/>
    </row>
    <row r="28985" spans="3:3" x14ac:dyDescent="0.2">
      <c r="C28985" s="2"/>
    </row>
    <row r="28986" spans="3:3" x14ac:dyDescent="0.2">
      <c r="C28986" s="2"/>
    </row>
    <row r="28987" spans="3:3" x14ac:dyDescent="0.2">
      <c r="C28987" s="2"/>
    </row>
    <row r="28988" spans="3:3" x14ac:dyDescent="0.2">
      <c r="C28988" s="2"/>
    </row>
    <row r="28989" spans="3:3" x14ac:dyDescent="0.2">
      <c r="C28989" s="2"/>
    </row>
    <row r="28990" spans="3:3" x14ac:dyDescent="0.2">
      <c r="C28990" s="2"/>
    </row>
    <row r="28991" spans="3:3" x14ac:dyDescent="0.2">
      <c r="C28991" s="2"/>
    </row>
    <row r="28992" spans="3:3" x14ac:dyDescent="0.2">
      <c r="C28992" s="2"/>
    </row>
    <row r="28993" spans="3:3" x14ac:dyDescent="0.2">
      <c r="C28993" s="2"/>
    </row>
    <row r="28994" spans="3:3" x14ac:dyDescent="0.2">
      <c r="C28994" s="2"/>
    </row>
    <row r="28995" spans="3:3" x14ac:dyDescent="0.2">
      <c r="C28995" s="2"/>
    </row>
    <row r="28996" spans="3:3" x14ac:dyDescent="0.2">
      <c r="C28996" s="2"/>
    </row>
    <row r="28997" spans="3:3" x14ac:dyDescent="0.2">
      <c r="C28997" s="2"/>
    </row>
    <row r="28998" spans="3:3" x14ac:dyDescent="0.2">
      <c r="C28998" s="2"/>
    </row>
    <row r="28999" spans="3:3" x14ac:dyDescent="0.2">
      <c r="C28999" s="2"/>
    </row>
    <row r="29000" spans="3:3" x14ac:dyDescent="0.2">
      <c r="C29000" s="2"/>
    </row>
    <row r="29001" spans="3:3" x14ac:dyDescent="0.2">
      <c r="C29001" s="2"/>
    </row>
    <row r="29002" spans="3:3" x14ac:dyDescent="0.2">
      <c r="C29002" s="2"/>
    </row>
    <row r="29003" spans="3:3" x14ac:dyDescent="0.2">
      <c r="C29003" s="2"/>
    </row>
    <row r="29004" spans="3:3" x14ac:dyDescent="0.2">
      <c r="C29004" s="2"/>
    </row>
    <row r="29005" spans="3:3" x14ac:dyDescent="0.2">
      <c r="C29005" s="2"/>
    </row>
    <row r="29006" spans="3:3" x14ac:dyDescent="0.2">
      <c r="C29006" s="2"/>
    </row>
    <row r="29007" spans="3:3" x14ac:dyDescent="0.2">
      <c r="C29007" s="2"/>
    </row>
    <row r="29008" spans="3:3" x14ac:dyDescent="0.2">
      <c r="C29008" s="2"/>
    </row>
    <row r="29009" spans="3:3" x14ac:dyDescent="0.2">
      <c r="C29009" s="2"/>
    </row>
    <row r="29010" spans="3:3" x14ac:dyDescent="0.2">
      <c r="C29010" s="2"/>
    </row>
    <row r="29011" spans="3:3" x14ac:dyDescent="0.2">
      <c r="C29011" s="2"/>
    </row>
    <row r="29012" spans="3:3" x14ac:dyDescent="0.2">
      <c r="C29012" s="2"/>
    </row>
    <row r="29013" spans="3:3" x14ac:dyDescent="0.2">
      <c r="C29013" s="2"/>
    </row>
    <row r="29014" spans="3:3" x14ac:dyDescent="0.2">
      <c r="C29014" s="2"/>
    </row>
    <row r="29015" spans="3:3" x14ac:dyDescent="0.2">
      <c r="C29015" s="2"/>
    </row>
    <row r="29016" spans="3:3" x14ac:dyDescent="0.2">
      <c r="C29016" s="2"/>
    </row>
    <row r="29017" spans="3:3" x14ac:dyDescent="0.2">
      <c r="C29017" s="2"/>
    </row>
    <row r="29018" spans="3:3" x14ac:dyDescent="0.2">
      <c r="C29018" s="2"/>
    </row>
    <row r="29019" spans="3:3" x14ac:dyDescent="0.2">
      <c r="C29019" s="2"/>
    </row>
    <row r="29020" spans="3:3" x14ac:dyDescent="0.2">
      <c r="C29020" s="2"/>
    </row>
    <row r="29021" spans="3:3" x14ac:dyDescent="0.2">
      <c r="C29021" s="2"/>
    </row>
    <row r="29022" spans="3:3" x14ac:dyDescent="0.2">
      <c r="C29022" s="2"/>
    </row>
    <row r="29023" spans="3:3" x14ac:dyDescent="0.2">
      <c r="C29023" s="2"/>
    </row>
    <row r="29024" spans="3:3" x14ac:dyDescent="0.2">
      <c r="C29024" s="2"/>
    </row>
    <row r="29025" spans="3:3" x14ac:dyDescent="0.2">
      <c r="C29025" s="2"/>
    </row>
    <row r="29026" spans="3:3" x14ac:dyDescent="0.2">
      <c r="C29026" s="2"/>
    </row>
    <row r="29027" spans="3:3" x14ac:dyDescent="0.2">
      <c r="C29027" s="2"/>
    </row>
    <row r="29028" spans="3:3" x14ac:dyDescent="0.2">
      <c r="C29028" s="2"/>
    </row>
    <row r="29029" spans="3:3" x14ac:dyDescent="0.2">
      <c r="C29029" s="2"/>
    </row>
    <row r="29030" spans="3:3" x14ac:dyDescent="0.2">
      <c r="C29030" s="2"/>
    </row>
    <row r="29031" spans="3:3" x14ac:dyDescent="0.2">
      <c r="C29031" s="2"/>
    </row>
    <row r="29032" spans="3:3" x14ac:dyDescent="0.2">
      <c r="C29032" s="2"/>
    </row>
    <row r="29033" spans="3:3" x14ac:dyDescent="0.2">
      <c r="C29033" s="2"/>
    </row>
    <row r="29034" spans="3:3" x14ac:dyDescent="0.2">
      <c r="C29034" s="2"/>
    </row>
    <row r="29035" spans="3:3" x14ac:dyDescent="0.2">
      <c r="C29035" s="2"/>
    </row>
    <row r="29036" spans="3:3" x14ac:dyDescent="0.2">
      <c r="C29036" s="2"/>
    </row>
    <row r="29037" spans="3:3" x14ac:dyDescent="0.2">
      <c r="C29037" s="2"/>
    </row>
    <row r="29038" spans="3:3" x14ac:dyDescent="0.2">
      <c r="C29038" s="2"/>
    </row>
    <row r="29039" spans="3:3" x14ac:dyDescent="0.2">
      <c r="C29039" s="2"/>
    </row>
    <row r="29040" spans="3:3" x14ac:dyDescent="0.2">
      <c r="C29040" s="2"/>
    </row>
    <row r="29041" spans="3:3" x14ac:dyDescent="0.2">
      <c r="C29041" s="2"/>
    </row>
    <row r="29042" spans="3:3" x14ac:dyDescent="0.2">
      <c r="C29042" s="2"/>
    </row>
    <row r="29043" spans="3:3" x14ac:dyDescent="0.2">
      <c r="C29043" s="2"/>
    </row>
    <row r="29044" spans="3:3" x14ac:dyDescent="0.2">
      <c r="C29044" s="2"/>
    </row>
    <row r="29045" spans="3:3" x14ac:dyDescent="0.2">
      <c r="C29045" s="2"/>
    </row>
    <row r="29046" spans="3:3" x14ac:dyDescent="0.2">
      <c r="C29046" s="2"/>
    </row>
    <row r="29047" spans="3:3" x14ac:dyDescent="0.2">
      <c r="C29047" s="2"/>
    </row>
    <row r="29048" spans="3:3" x14ac:dyDescent="0.2">
      <c r="C29048" s="2"/>
    </row>
    <row r="29049" spans="3:3" x14ac:dyDescent="0.2">
      <c r="C29049" s="2"/>
    </row>
    <row r="29050" spans="3:3" x14ac:dyDescent="0.2">
      <c r="C29050" s="2"/>
    </row>
    <row r="29051" spans="3:3" x14ac:dyDescent="0.2">
      <c r="C29051" s="2"/>
    </row>
    <row r="29052" spans="3:3" x14ac:dyDescent="0.2">
      <c r="C29052" s="2"/>
    </row>
    <row r="29053" spans="3:3" x14ac:dyDescent="0.2">
      <c r="C29053" s="2"/>
    </row>
    <row r="29054" spans="3:3" x14ac:dyDescent="0.2">
      <c r="C29054" s="2"/>
    </row>
    <row r="29055" spans="3:3" x14ac:dyDescent="0.2">
      <c r="C29055" s="2"/>
    </row>
    <row r="29056" spans="3:3" x14ac:dyDescent="0.2">
      <c r="C29056" s="2"/>
    </row>
    <row r="29057" spans="3:3" x14ac:dyDescent="0.2">
      <c r="C29057" s="2"/>
    </row>
    <row r="29058" spans="3:3" x14ac:dyDescent="0.2">
      <c r="C29058" s="2"/>
    </row>
    <row r="29059" spans="3:3" x14ac:dyDescent="0.2">
      <c r="C29059" s="2"/>
    </row>
    <row r="29060" spans="3:3" x14ac:dyDescent="0.2">
      <c r="C29060" s="2"/>
    </row>
    <row r="29061" spans="3:3" x14ac:dyDescent="0.2">
      <c r="C29061" s="2"/>
    </row>
    <row r="29062" spans="3:3" x14ac:dyDescent="0.2">
      <c r="C29062" s="2"/>
    </row>
    <row r="29063" spans="3:3" x14ac:dyDescent="0.2">
      <c r="C29063" s="2"/>
    </row>
    <row r="29064" spans="3:3" x14ac:dyDescent="0.2">
      <c r="C29064" s="2"/>
    </row>
    <row r="29065" spans="3:3" x14ac:dyDescent="0.2">
      <c r="C29065" s="2"/>
    </row>
    <row r="29066" spans="3:3" x14ac:dyDescent="0.2">
      <c r="C29066" s="2"/>
    </row>
    <row r="29067" spans="3:3" x14ac:dyDescent="0.2">
      <c r="C29067" s="2"/>
    </row>
    <row r="29068" spans="3:3" x14ac:dyDescent="0.2">
      <c r="C29068" s="2"/>
    </row>
    <row r="29069" spans="3:3" x14ac:dyDescent="0.2">
      <c r="C29069" s="2"/>
    </row>
    <row r="29070" spans="3:3" x14ac:dyDescent="0.2">
      <c r="C29070" s="2"/>
    </row>
    <row r="29071" spans="3:3" x14ac:dyDescent="0.2">
      <c r="C29071" s="2"/>
    </row>
    <row r="29072" spans="3:3" x14ac:dyDescent="0.2">
      <c r="C29072" s="2"/>
    </row>
    <row r="29073" spans="3:3" x14ac:dyDescent="0.2">
      <c r="C29073" s="2"/>
    </row>
    <row r="29074" spans="3:3" x14ac:dyDescent="0.2">
      <c r="C29074" s="2"/>
    </row>
    <row r="29075" spans="3:3" x14ac:dyDescent="0.2">
      <c r="C29075" s="2"/>
    </row>
    <row r="29076" spans="3:3" x14ac:dyDescent="0.2">
      <c r="C29076" s="2"/>
    </row>
    <row r="29077" spans="3:3" x14ac:dyDescent="0.2">
      <c r="C29077" s="2"/>
    </row>
    <row r="29078" spans="3:3" x14ac:dyDescent="0.2">
      <c r="C29078" s="2"/>
    </row>
    <row r="29079" spans="3:3" x14ac:dyDescent="0.2">
      <c r="C29079" s="2"/>
    </row>
    <row r="29080" spans="3:3" x14ac:dyDescent="0.2">
      <c r="C29080" s="2"/>
    </row>
    <row r="29081" spans="3:3" x14ac:dyDescent="0.2">
      <c r="C29081" s="2"/>
    </row>
    <row r="29082" spans="3:3" x14ac:dyDescent="0.2">
      <c r="C29082" s="2"/>
    </row>
    <row r="29083" spans="3:3" x14ac:dyDescent="0.2">
      <c r="C29083" s="2"/>
    </row>
    <row r="29084" spans="3:3" x14ac:dyDescent="0.2">
      <c r="C29084" s="2"/>
    </row>
    <row r="29085" spans="3:3" x14ac:dyDescent="0.2">
      <c r="C29085" s="2"/>
    </row>
    <row r="29086" spans="3:3" x14ac:dyDescent="0.2">
      <c r="C29086" s="2"/>
    </row>
    <row r="29087" spans="3:3" x14ac:dyDescent="0.2">
      <c r="C29087" s="2"/>
    </row>
    <row r="29088" spans="3:3" x14ac:dyDescent="0.2">
      <c r="C29088" s="2"/>
    </row>
    <row r="29089" spans="3:3" x14ac:dyDescent="0.2">
      <c r="C29089" s="2"/>
    </row>
    <row r="29090" spans="3:3" x14ac:dyDescent="0.2">
      <c r="C29090" s="2"/>
    </row>
    <row r="29091" spans="3:3" x14ac:dyDescent="0.2">
      <c r="C29091" s="2"/>
    </row>
    <row r="29092" spans="3:3" x14ac:dyDescent="0.2">
      <c r="C29092" s="2"/>
    </row>
    <row r="29093" spans="3:3" x14ac:dyDescent="0.2">
      <c r="C29093" s="2"/>
    </row>
    <row r="29094" spans="3:3" x14ac:dyDescent="0.2">
      <c r="C29094" s="2"/>
    </row>
    <row r="29095" spans="3:3" x14ac:dyDescent="0.2">
      <c r="C29095" s="2"/>
    </row>
    <row r="29096" spans="3:3" x14ac:dyDescent="0.2">
      <c r="C29096" s="2"/>
    </row>
    <row r="29097" spans="3:3" x14ac:dyDescent="0.2">
      <c r="C29097" s="2"/>
    </row>
    <row r="29098" spans="3:3" x14ac:dyDescent="0.2">
      <c r="C29098" s="2"/>
    </row>
    <row r="29099" spans="3:3" x14ac:dyDescent="0.2">
      <c r="C29099" s="2"/>
    </row>
    <row r="29100" spans="3:3" x14ac:dyDescent="0.2">
      <c r="C29100" s="2"/>
    </row>
    <row r="29101" spans="3:3" x14ac:dyDescent="0.2">
      <c r="C29101" s="2"/>
    </row>
    <row r="29102" spans="3:3" x14ac:dyDescent="0.2">
      <c r="C29102" s="2"/>
    </row>
    <row r="29103" spans="3:3" x14ac:dyDescent="0.2">
      <c r="C29103" s="2"/>
    </row>
    <row r="29104" spans="3:3" x14ac:dyDescent="0.2">
      <c r="C29104" s="2"/>
    </row>
    <row r="29105" spans="3:3" x14ac:dyDescent="0.2">
      <c r="C29105" s="2"/>
    </row>
    <row r="29106" spans="3:3" x14ac:dyDescent="0.2">
      <c r="C29106" s="2"/>
    </row>
    <row r="29107" spans="3:3" x14ac:dyDescent="0.2">
      <c r="C29107" s="2"/>
    </row>
    <row r="29108" spans="3:3" x14ac:dyDescent="0.2">
      <c r="C29108" s="2"/>
    </row>
    <row r="29109" spans="3:3" x14ac:dyDescent="0.2">
      <c r="C29109" s="2"/>
    </row>
    <row r="29110" spans="3:3" x14ac:dyDescent="0.2">
      <c r="C29110" s="2"/>
    </row>
    <row r="29111" spans="3:3" x14ac:dyDescent="0.2">
      <c r="C29111" s="2"/>
    </row>
    <row r="29112" spans="3:3" x14ac:dyDescent="0.2">
      <c r="C29112" s="2"/>
    </row>
    <row r="29113" spans="3:3" x14ac:dyDescent="0.2">
      <c r="C29113" s="2"/>
    </row>
    <row r="29114" spans="3:3" x14ac:dyDescent="0.2">
      <c r="C29114" s="2"/>
    </row>
    <row r="29115" spans="3:3" x14ac:dyDescent="0.2">
      <c r="C29115" s="2"/>
    </row>
    <row r="29116" spans="3:3" x14ac:dyDescent="0.2">
      <c r="C29116" s="2"/>
    </row>
    <row r="29117" spans="3:3" x14ac:dyDescent="0.2">
      <c r="C29117" s="2"/>
    </row>
    <row r="29118" spans="3:3" x14ac:dyDescent="0.2">
      <c r="C29118" s="2"/>
    </row>
    <row r="29119" spans="3:3" x14ac:dyDescent="0.2">
      <c r="C29119" s="2"/>
    </row>
    <row r="29120" spans="3:3" x14ac:dyDescent="0.2">
      <c r="C29120" s="2"/>
    </row>
    <row r="29121" spans="3:3" x14ac:dyDescent="0.2">
      <c r="C29121" s="2"/>
    </row>
    <row r="29122" spans="3:3" x14ac:dyDescent="0.2">
      <c r="C29122" s="2"/>
    </row>
    <row r="29123" spans="3:3" x14ac:dyDescent="0.2">
      <c r="C29123" s="2"/>
    </row>
    <row r="29124" spans="3:3" x14ac:dyDescent="0.2">
      <c r="C29124" s="2"/>
    </row>
    <row r="29125" spans="3:3" x14ac:dyDescent="0.2">
      <c r="C29125" s="2"/>
    </row>
    <row r="29126" spans="3:3" x14ac:dyDescent="0.2">
      <c r="C29126" s="2"/>
    </row>
    <row r="29127" spans="3:3" x14ac:dyDescent="0.2">
      <c r="C29127" s="2"/>
    </row>
    <row r="29128" spans="3:3" x14ac:dyDescent="0.2">
      <c r="C29128" s="2"/>
    </row>
    <row r="29129" spans="3:3" x14ac:dyDescent="0.2">
      <c r="C29129" s="2"/>
    </row>
    <row r="29130" spans="3:3" x14ac:dyDescent="0.2">
      <c r="C29130" s="2"/>
    </row>
    <row r="29131" spans="3:3" x14ac:dyDescent="0.2">
      <c r="C29131" s="2"/>
    </row>
    <row r="29132" spans="3:3" x14ac:dyDescent="0.2">
      <c r="C29132" s="2"/>
    </row>
    <row r="29133" spans="3:3" x14ac:dyDescent="0.2">
      <c r="C29133" s="2"/>
    </row>
    <row r="29134" spans="3:3" x14ac:dyDescent="0.2">
      <c r="C29134" s="2"/>
    </row>
    <row r="29135" spans="3:3" x14ac:dyDescent="0.2">
      <c r="C29135" s="2"/>
    </row>
    <row r="29136" spans="3:3" x14ac:dyDescent="0.2">
      <c r="C29136" s="2"/>
    </row>
    <row r="29137" spans="3:3" x14ac:dyDescent="0.2">
      <c r="C29137" s="2"/>
    </row>
    <row r="29138" spans="3:3" x14ac:dyDescent="0.2">
      <c r="C29138" s="2"/>
    </row>
    <row r="29139" spans="3:3" x14ac:dyDescent="0.2">
      <c r="C29139" s="2"/>
    </row>
    <row r="29140" spans="3:3" x14ac:dyDescent="0.2">
      <c r="C29140" s="2"/>
    </row>
    <row r="29141" spans="3:3" x14ac:dyDescent="0.2">
      <c r="C29141" s="2"/>
    </row>
    <row r="29142" spans="3:3" x14ac:dyDescent="0.2">
      <c r="C29142" s="2"/>
    </row>
    <row r="29143" spans="3:3" x14ac:dyDescent="0.2">
      <c r="C29143" s="2"/>
    </row>
    <row r="29144" spans="3:3" x14ac:dyDescent="0.2">
      <c r="C29144" s="2"/>
    </row>
    <row r="29145" spans="3:3" x14ac:dyDescent="0.2">
      <c r="C29145" s="2"/>
    </row>
    <row r="29146" spans="3:3" x14ac:dyDescent="0.2">
      <c r="C29146" s="2"/>
    </row>
    <row r="29147" spans="3:3" x14ac:dyDescent="0.2">
      <c r="C29147" s="2"/>
    </row>
    <row r="29148" spans="3:3" x14ac:dyDescent="0.2">
      <c r="C29148" s="2"/>
    </row>
    <row r="29149" spans="3:3" x14ac:dyDescent="0.2">
      <c r="C29149" s="2"/>
    </row>
    <row r="29150" spans="3:3" x14ac:dyDescent="0.2">
      <c r="C29150" s="2"/>
    </row>
    <row r="29151" spans="3:3" x14ac:dyDescent="0.2">
      <c r="C29151" s="2"/>
    </row>
    <row r="29152" spans="3:3" x14ac:dyDescent="0.2">
      <c r="C29152" s="2"/>
    </row>
    <row r="29153" spans="3:3" x14ac:dyDescent="0.2">
      <c r="C29153" s="2"/>
    </row>
    <row r="29154" spans="3:3" x14ac:dyDescent="0.2">
      <c r="C29154" s="2"/>
    </row>
    <row r="29155" spans="3:3" x14ac:dyDescent="0.2">
      <c r="C29155" s="2"/>
    </row>
    <row r="29156" spans="3:3" x14ac:dyDescent="0.2">
      <c r="C29156" s="2"/>
    </row>
    <row r="29157" spans="3:3" x14ac:dyDescent="0.2">
      <c r="C29157" s="2"/>
    </row>
    <row r="29158" spans="3:3" x14ac:dyDescent="0.2">
      <c r="C29158" s="2"/>
    </row>
    <row r="29159" spans="3:3" x14ac:dyDescent="0.2">
      <c r="C29159" s="2"/>
    </row>
    <row r="29160" spans="3:3" x14ac:dyDescent="0.2">
      <c r="C29160" s="2"/>
    </row>
    <row r="29161" spans="3:3" x14ac:dyDescent="0.2">
      <c r="C29161" s="2"/>
    </row>
    <row r="29162" spans="3:3" x14ac:dyDescent="0.2">
      <c r="C29162" s="2"/>
    </row>
    <row r="29163" spans="3:3" x14ac:dyDescent="0.2">
      <c r="C29163" s="2"/>
    </row>
    <row r="29164" spans="3:3" x14ac:dyDescent="0.2">
      <c r="C29164" s="2"/>
    </row>
    <row r="29165" spans="3:3" x14ac:dyDescent="0.2">
      <c r="C29165" s="2"/>
    </row>
    <row r="29166" spans="3:3" x14ac:dyDescent="0.2">
      <c r="C29166" s="2"/>
    </row>
    <row r="29167" spans="3:3" x14ac:dyDescent="0.2">
      <c r="C29167" s="2"/>
    </row>
    <row r="29168" spans="3:3" x14ac:dyDescent="0.2">
      <c r="C29168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C9EB0-4B65-7E44-A510-0024594F16E7}">
  <dimension ref="A1:M29168"/>
  <sheetViews>
    <sheetView workbookViewId="0">
      <pane ySplit="1" topLeftCell="A2" activePane="bottomLeft" state="frozen"/>
      <selection pane="bottomLeft" activeCell="J2" sqref="J2"/>
    </sheetView>
  </sheetViews>
  <sheetFormatPr baseColWidth="10" defaultRowHeight="16" x14ac:dyDescent="0.2"/>
  <cols>
    <col min="1" max="1" width="16" style="5" customWidth="1"/>
    <col min="2" max="2" width="3.5" style="5" bestFit="1" customWidth="1"/>
    <col min="3" max="3" width="19.83203125" style="24" bestFit="1" customWidth="1"/>
    <col min="4" max="4" width="22.5" style="24" bestFit="1" customWidth="1"/>
    <col min="5" max="6" width="3.5" style="24" bestFit="1" customWidth="1"/>
    <col min="7" max="7" width="18.83203125" style="24" bestFit="1" customWidth="1"/>
    <col min="8" max="8" width="3.5" style="24" bestFit="1" customWidth="1"/>
    <col min="9" max="9" width="23" style="24" customWidth="1"/>
    <col min="10" max="10" width="23" style="8" customWidth="1"/>
    <col min="11" max="11" width="33.5" customWidth="1"/>
    <col min="12" max="12" width="15.1640625" bestFit="1" customWidth="1"/>
  </cols>
  <sheetData>
    <row r="1" spans="1:13" x14ac:dyDescent="0.2">
      <c r="A1" s="5" t="s">
        <v>21</v>
      </c>
      <c r="C1" s="24" t="s">
        <v>52</v>
      </c>
      <c r="D1" s="24" t="s">
        <v>53</v>
      </c>
      <c r="G1" s="24" t="s">
        <v>54</v>
      </c>
      <c r="I1" s="24" t="s">
        <v>55</v>
      </c>
      <c r="J1" s="8" t="s">
        <v>56</v>
      </c>
      <c r="K1" s="2" t="s">
        <v>31</v>
      </c>
      <c r="L1" s="26" t="s">
        <v>23</v>
      </c>
      <c r="M1" s="8" t="s">
        <v>58</v>
      </c>
    </row>
    <row r="2" spans="1:13" x14ac:dyDescent="0.2">
      <c r="A2" s="5">
        <v>480559601011</v>
      </c>
      <c r="B2" s="24" t="str">
        <f>IF(A2='SVI+Flood Risk'!E2, "OK","NNNNNNNNNNNN")</f>
        <v>OK</v>
      </c>
      <c r="C2" s="24" t="str">
        <f>'SVI+Flood Risk'!J2</f>
        <v/>
      </c>
      <c r="D2" s="24">
        <f>'SVI+Wild Fire Risk'!H2</f>
        <v>0.44409735500000003</v>
      </c>
      <c r="E2" s="24" t="str">
        <f>IF(A2='SVI+Wild Fire Risk'!A2, "OK","NNNNNNNNNNNN")</f>
        <v>OK</v>
      </c>
      <c r="F2" s="24" t="str">
        <f>IF(A2='SVI+Wild Fire Risk'!D2, "OK","NNNNNNNNNNNN")</f>
        <v>OK</v>
      </c>
      <c r="G2" s="24">
        <f>'SVI+Heat Risk'!I2</f>
        <v>0.41844838947814789</v>
      </c>
      <c r="H2" s="24" t="str">
        <f>IF(A2='SVI+Heat Risk'!D2, "OK","NNNNNNNNNNNN")</f>
        <v>OK</v>
      </c>
      <c r="I2" s="24">
        <f t="shared" ref="I2:I65" si="0">IF(ISNUMBER(C2), C2+D2+G2, D2+G2)</f>
        <v>0.86254574447814791</v>
      </c>
      <c r="J2" s="8">
        <f t="shared" ref="J2:J65" si="1">IF(ISNUMBER(I2), (I2-I$643)/(I$644-I$643), "")</f>
        <v>0.20960666565202388</v>
      </c>
      <c r="K2" t="str">
        <f>IF(ISNUMBER(J2),"","Austin-Bergstrom International Airport")</f>
        <v/>
      </c>
      <c r="L2" s="26" t="s">
        <v>25</v>
      </c>
      <c r="M2" t="str">
        <f>IF(ISNUMBER(J2),"","N/A")</f>
        <v/>
      </c>
    </row>
    <row r="3" spans="1:13" x14ac:dyDescent="0.2">
      <c r="A3" s="5">
        <v>480559601012</v>
      </c>
      <c r="B3" s="24" t="str">
        <f>IF(A3='SVI+Flood Risk'!E3, "OK","NNNNNNNNNNNN")</f>
        <v>OK</v>
      </c>
      <c r="C3" s="24" t="str">
        <f>'SVI+Flood Risk'!J3</f>
        <v/>
      </c>
      <c r="D3" s="24">
        <f>'SVI+Wild Fire Risk'!H3</f>
        <v>0.831440595</v>
      </c>
      <c r="E3" s="24" t="str">
        <f>IF(A3='SVI+Wild Fire Risk'!A3, "OK","NNNNNNNNNNNN")</f>
        <v>OK</v>
      </c>
      <c r="F3" s="24" t="str">
        <f>IF(A3='SVI+Wild Fire Risk'!D3, "OK","NNNNNNNNNNNN")</f>
        <v>OK</v>
      </c>
      <c r="G3" s="24">
        <f>'SVI+Heat Risk'!I3</f>
        <v>0.34607363459896362</v>
      </c>
      <c r="H3" s="24" t="str">
        <f>IF(A3='SVI+Heat Risk'!D3, "OK","NNNNNNNNNNNN")</f>
        <v>OK</v>
      </c>
      <c r="I3" s="24">
        <f t="shared" si="0"/>
        <v>1.1775142295989636</v>
      </c>
      <c r="J3" s="8">
        <f t="shared" si="1"/>
        <v>0.44266922664225805</v>
      </c>
      <c r="K3" t="str">
        <f t="shared" ref="K3:K66" si="2">IF(ISNUMBER(J3),"","Austin-Bergstrom International Airport")</f>
        <v/>
      </c>
      <c r="L3" s="26" t="s">
        <v>25</v>
      </c>
      <c r="M3" t="str">
        <f t="shared" ref="M3:M66" si="3">IF(ISNUMBER(J3),"","N/A")</f>
        <v/>
      </c>
    </row>
    <row r="4" spans="1:13" x14ac:dyDescent="0.2">
      <c r="A4" s="5">
        <v>482090108051</v>
      </c>
      <c r="B4" s="24" t="str">
        <f>IF(A4='SVI+Flood Risk'!E4, "OK","NNNNNNNNNNNN")</f>
        <v>OK</v>
      </c>
      <c r="C4" s="24" t="str">
        <f>'SVI+Flood Risk'!J4</f>
        <v/>
      </c>
      <c r="D4" s="24">
        <f>'SVI+Wild Fire Risk'!H4</f>
        <v>0.57655749099999998</v>
      </c>
      <c r="E4" s="24" t="str">
        <f>IF(A4='SVI+Wild Fire Risk'!A4, "OK","NNNNNNNNNNNN")</f>
        <v>OK</v>
      </c>
      <c r="F4" s="24" t="str">
        <f>IF(A4='SVI+Wild Fire Risk'!D4, "OK","NNNNNNNNNNNN")</f>
        <v>OK</v>
      </c>
      <c r="G4" s="24">
        <f>'SVI+Heat Risk'!I4</f>
        <v>0.46724972899634448</v>
      </c>
      <c r="H4" s="24" t="str">
        <f>IF(A4='SVI+Heat Risk'!D4, "OK","NNNNNNNNNNNN")</f>
        <v>OK</v>
      </c>
      <c r="I4" s="24">
        <f t="shared" si="0"/>
        <v>1.0438072199963444</v>
      </c>
      <c r="J4" s="8">
        <f t="shared" si="1"/>
        <v>0.34373203275640279</v>
      </c>
      <c r="K4" t="str">
        <f t="shared" si="2"/>
        <v/>
      </c>
      <c r="L4" s="26" t="s">
        <v>25</v>
      </c>
      <c r="M4" t="str">
        <f t="shared" si="3"/>
        <v/>
      </c>
    </row>
    <row r="5" spans="1:13" x14ac:dyDescent="0.2">
      <c r="A5" s="5">
        <v>482090108052</v>
      </c>
      <c r="B5" s="24" t="str">
        <f>IF(A5='SVI+Flood Risk'!E5, "OK","NNNNNNNNNNNN")</f>
        <v>OK</v>
      </c>
      <c r="C5" s="24" t="str">
        <f>'SVI+Flood Risk'!J5</f>
        <v/>
      </c>
      <c r="D5" s="24">
        <f>'SVI+Wild Fire Risk'!H5</f>
        <v>0.76868853599999998</v>
      </c>
      <c r="E5" s="24" t="str">
        <f>IF(A5='SVI+Wild Fire Risk'!A5, "OK","NNNNNNNNNNNN")</f>
        <v>OK</v>
      </c>
      <c r="F5" s="24" t="str">
        <f>IF(A5='SVI+Wild Fire Risk'!D5, "OK","NNNNNNNNNNNN")</f>
        <v>OK</v>
      </c>
      <c r="G5" s="24">
        <f>'SVI+Heat Risk'!I5</f>
        <v>0.20440597329097526</v>
      </c>
      <c r="H5" s="24" t="str">
        <f>IF(A5='SVI+Heat Risk'!D5, "OK","NNNNNNNNNNNN")</f>
        <v>OK</v>
      </c>
      <c r="I5" s="24">
        <f t="shared" si="0"/>
        <v>0.9730945092909753</v>
      </c>
      <c r="J5" s="8">
        <f t="shared" si="1"/>
        <v>0.29140779642770059</v>
      </c>
      <c r="K5" t="str">
        <f t="shared" si="2"/>
        <v/>
      </c>
      <c r="L5" s="26" t="s">
        <v>25</v>
      </c>
      <c r="M5" t="str">
        <f t="shared" si="3"/>
        <v/>
      </c>
    </row>
    <row r="6" spans="1:13" x14ac:dyDescent="0.2">
      <c r="A6" s="5">
        <v>482090108054</v>
      </c>
      <c r="B6" s="24" t="str">
        <f>IF(A6='SVI+Flood Risk'!E6, "OK","NNNNNNNNNNNN")</f>
        <v>OK</v>
      </c>
      <c r="C6" s="24" t="str">
        <f>'SVI+Flood Risk'!J6</f>
        <v/>
      </c>
      <c r="D6" s="24">
        <f>'SVI+Wild Fire Risk'!H6</f>
        <v>0.62794996400000003</v>
      </c>
      <c r="E6" s="24" t="str">
        <f>IF(A6='SVI+Wild Fire Risk'!A6, "OK","NNNNNNNNNNNN")</f>
        <v>OK</v>
      </c>
      <c r="F6" s="24" t="str">
        <f>IF(A6='SVI+Wild Fire Risk'!D6, "OK","NNNNNNNNNNNN")</f>
        <v>OK</v>
      </c>
      <c r="G6" s="24">
        <f>'SVI+Heat Risk'!I6</f>
        <v>0.29605069502331088</v>
      </c>
      <c r="H6" s="24" t="str">
        <f>IF(A6='SVI+Heat Risk'!D6, "OK","NNNNNNNNNNNN")</f>
        <v>OK</v>
      </c>
      <c r="I6" s="24">
        <f t="shared" si="0"/>
        <v>0.92400065902331097</v>
      </c>
      <c r="J6" s="8">
        <f t="shared" si="1"/>
        <v>0.25508054778927242</v>
      </c>
      <c r="K6" t="str">
        <f t="shared" si="2"/>
        <v/>
      </c>
      <c r="L6" s="26" t="s">
        <v>25</v>
      </c>
      <c r="M6" t="str">
        <f t="shared" si="3"/>
        <v/>
      </c>
    </row>
    <row r="7" spans="1:13" x14ac:dyDescent="0.2">
      <c r="A7" s="5">
        <v>482090108081</v>
      </c>
      <c r="B7" s="24" t="str">
        <f>IF(A7='SVI+Flood Risk'!E7, "OK","NNNNNNNNNNNN")</f>
        <v>OK</v>
      </c>
      <c r="C7" s="24" t="str">
        <f>'SVI+Flood Risk'!J7</f>
        <v/>
      </c>
      <c r="D7" s="24">
        <f>'SVI+Wild Fire Risk'!H7</f>
        <v>0.88606286000000001</v>
      </c>
      <c r="E7" s="24" t="str">
        <f>IF(A7='SVI+Wild Fire Risk'!A7, "OK","NNNNNNNNNNNN")</f>
        <v>OK</v>
      </c>
      <c r="F7" s="24" t="str">
        <f>IF(A7='SVI+Wild Fire Risk'!D7, "OK","NNNNNNNNNNNN")</f>
        <v>OK</v>
      </c>
      <c r="G7" s="24">
        <f>'SVI+Heat Risk'!I7</f>
        <v>0.24750515325088179</v>
      </c>
      <c r="H7" s="24" t="str">
        <f>IF(A7='SVI+Heat Risk'!D7, "OK","NNNNNNNNNNNN")</f>
        <v>OK</v>
      </c>
      <c r="I7" s="24">
        <f t="shared" si="0"/>
        <v>1.1335680132508819</v>
      </c>
      <c r="J7" s="8">
        <f t="shared" si="1"/>
        <v>0.41015099636920038</v>
      </c>
      <c r="K7" t="str">
        <f t="shared" si="2"/>
        <v/>
      </c>
      <c r="L7" s="26" t="s">
        <v>25</v>
      </c>
      <c r="M7" t="str">
        <f t="shared" si="3"/>
        <v/>
      </c>
    </row>
    <row r="8" spans="1:13" x14ac:dyDescent="0.2">
      <c r="A8" s="5">
        <v>482090108091</v>
      </c>
      <c r="B8" s="24" t="str">
        <f>IF(A8='SVI+Flood Risk'!E8, "OK","NNNNNNNNNNNN")</f>
        <v>OK</v>
      </c>
      <c r="C8" s="24" t="str">
        <f>'SVI+Flood Risk'!J8</f>
        <v/>
      </c>
      <c r="D8" s="24">
        <f>'SVI+Wild Fire Risk'!H8</f>
        <v>1</v>
      </c>
      <c r="E8" s="24" t="str">
        <f>IF(A8='SVI+Wild Fire Risk'!A8, "OK","NNNNNNNNNNNN")</f>
        <v>OK</v>
      </c>
      <c r="F8" s="24" t="str">
        <f>IF(A8='SVI+Wild Fire Risk'!D8, "OK","NNNNNNNNNNNN")</f>
        <v>OK</v>
      </c>
      <c r="G8" s="24">
        <f>'SVI+Heat Risk'!I8</f>
        <v>0.25684173890952106</v>
      </c>
      <c r="H8" s="24" t="str">
        <f>IF(A8='SVI+Heat Risk'!D8, "OK","NNNNNNNNNNNN")</f>
        <v>OK</v>
      </c>
      <c r="I8" s="24">
        <f t="shared" si="0"/>
        <v>1.256841738909521</v>
      </c>
      <c r="J8" s="8">
        <f t="shared" si="1"/>
        <v>0.50136802779312051</v>
      </c>
      <c r="K8" t="str">
        <f t="shared" si="2"/>
        <v/>
      </c>
      <c r="L8" s="26" t="s">
        <v>25</v>
      </c>
      <c r="M8" t="str">
        <f t="shared" si="3"/>
        <v/>
      </c>
    </row>
    <row r="9" spans="1:13" x14ac:dyDescent="0.2">
      <c r="A9" s="5">
        <v>482090108092</v>
      </c>
      <c r="B9" s="24" t="str">
        <f>IF(A9='SVI+Flood Risk'!E9, "OK","NNNNNNNNNNNN")</f>
        <v>OK</v>
      </c>
      <c r="C9" s="24" t="str">
        <f>'SVI+Flood Risk'!J9</f>
        <v/>
      </c>
      <c r="D9" s="24">
        <f>'SVI+Wild Fire Risk'!H9</f>
        <v>0.76095529100000003</v>
      </c>
      <c r="E9" s="24" t="str">
        <f>IF(A9='SVI+Wild Fire Risk'!A9, "OK","NNNNNNNNNNNN")</f>
        <v>OK</v>
      </c>
      <c r="F9" s="24" t="str">
        <f>IF(A9='SVI+Wild Fire Risk'!D9, "OK","NNNNNNNNNNNN")</f>
        <v>OK</v>
      </c>
      <c r="G9" s="24">
        <f>'SVI+Heat Risk'!I9</f>
        <v>0.24074767828339305</v>
      </c>
      <c r="H9" s="24" t="str">
        <f>IF(A9='SVI+Heat Risk'!D9, "OK","NNNNNNNNNNNN")</f>
        <v>OK</v>
      </c>
      <c r="I9" s="24">
        <f t="shared" si="0"/>
        <v>1.001702969283393</v>
      </c>
      <c r="J9" s="8">
        <f t="shared" si="1"/>
        <v>0.31257677448994065</v>
      </c>
      <c r="K9" t="str">
        <f t="shared" si="2"/>
        <v/>
      </c>
      <c r="L9" s="26" t="s">
        <v>25</v>
      </c>
      <c r="M9" t="str">
        <f t="shared" si="3"/>
        <v/>
      </c>
    </row>
    <row r="10" spans="1:13" x14ac:dyDescent="0.2">
      <c r="A10" s="5">
        <v>482090109011</v>
      </c>
      <c r="B10" s="24" t="str">
        <f>IF(A10='SVI+Flood Risk'!E10, "OK","NNNNNNNNNNNN")</f>
        <v>OK</v>
      </c>
      <c r="C10" s="24" t="str">
        <f>'SVI+Flood Risk'!J10</f>
        <v/>
      </c>
      <c r="D10" s="24">
        <f>'SVI+Wild Fire Risk'!H10</f>
        <v>0.588253362</v>
      </c>
      <c r="E10" s="24" t="str">
        <f>IF(A10='SVI+Wild Fire Risk'!A10, "OK","NNNNNNNNNNNN")</f>
        <v>OK</v>
      </c>
      <c r="F10" s="24" t="str">
        <f>IF(A10='SVI+Wild Fire Risk'!D10, "OK","NNNNNNNNNNNN")</f>
        <v>OK</v>
      </c>
      <c r="G10" s="24">
        <f>'SVI+Heat Risk'!I10</f>
        <v>0.16421542487849977</v>
      </c>
      <c r="H10" s="24" t="str">
        <f>IF(A10='SVI+Heat Risk'!D10, "OK","NNNNNNNNNNNN")</f>
        <v>OK</v>
      </c>
      <c r="I10" s="24">
        <f t="shared" si="0"/>
        <v>0.75246878687849983</v>
      </c>
      <c r="J10" s="8">
        <f t="shared" si="1"/>
        <v>0.1281546510660353</v>
      </c>
      <c r="K10" t="str">
        <f t="shared" si="2"/>
        <v/>
      </c>
      <c r="L10" s="26" t="s">
        <v>25</v>
      </c>
      <c r="M10" t="str">
        <f t="shared" si="3"/>
        <v/>
      </c>
    </row>
    <row r="11" spans="1:13" x14ac:dyDescent="0.2">
      <c r="A11" s="5">
        <v>482090109012</v>
      </c>
      <c r="B11" s="24" t="str">
        <f>IF(A11='SVI+Flood Risk'!E11, "OK","NNNNNNNNNNNN")</f>
        <v>OK</v>
      </c>
      <c r="C11" s="24" t="str">
        <f>'SVI+Flood Risk'!J11</f>
        <v/>
      </c>
      <c r="D11" s="24">
        <f>'SVI+Wild Fire Risk'!H11</f>
        <v>0.57866716399999996</v>
      </c>
      <c r="E11" s="24" t="str">
        <f>IF(A11='SVI+Wild Fire Risk'!A11, "OK","NNNNNNNNNNNN")</f>
        <v>OK</v>
      </c>
      <c r="F11" s="24" t="str">
        <f>IF(A11='SVI+Wild Fire Risk'!D11, "OK","NNNNNNNNNNNN")</f>
        <v>OK</v>
      </c>
      <c r="G11" s="24">
        <f>'SVI+Heat Risk'!I11</f>
        <v>0.1265636582027789</v>
      </c>
      <c r="H11" s="24" t="str">
        <f>IF(A11='SVI+Heat Risk'!D11, "OK","NNNNNNNNNNNN")</f>
        <v>OK</v>
      </c>
      <c r="I11" s="24">
        <f t="shared" si="0"/>
        <v>0.70523082220277888</v>
      </c>
      <c r="J11" s="8">
        <f t="shared" si="1"/>
        <v>9.3200674578302722E-2</v>
      </c>
      <c r="K11" t="str">
        <f t="shared" si="2"/>
        <v/>
      </c>
      <c r="L11" s="26" t="s">
        <v>25</v>
      </c>
      <c r="M11" t="str">
        <f t="shared" si="3"/>
        <v/>
      </c>
    </row>
    <row r="12" spans="1:13" x14ac:dyDescent="0.2">
      <c r="A12" s="5">
        <v>482090109013</v>
      </c>
      <c r="B12" s="24" t="str">
        <f>IF(A12='SVI+Flood Risk'!E12, "OK","NNNNNNNNNNNN")</f>
        <v>OK</v>
      </c>
      <c r="C12" s="24" t="str">
        <f>'SVI+Flood Risk'!J12</f>
        <v/>
      </c>
      <c r="D12" s="24">
        <f>'SVI+Wild Fire Risk'!H12</f>
        <v>0.66198182400000005</v>
      </c>
      <c r="E12" s="24" t="str">
        <f>IF(A12='SVI+Wild Fire Risk'!A12, "OK","NNNNNNNNNNNN")</f>
        <v>OK</v>
      </c>
      <c r="F12" s="24" t="str">
        <f>IF(A12='SVI+Wild Fire Risk'!D12, "OK","NNNNNNNNNNNN")</f>
        <v>OK</v>
      </c>
      <c r="G12" s="24">
        <f>'SVI+Heat Risk'!I12</f>
        <v>0.24677806841370029</v>
      </c>
      <c r="H12" s="24" t="str">
        <f>IF(A12='SVI+Heat Risk'!D12, "OK","NNNNNNNNNNNN")</f>
        <v>OK</v>
      </c>
      <c r="I12" s="24">
        <f t="shared" si="0"/>
        <v>0.90875989241370037</v>
      </c>
      <c r="J12" s="8">
        <f t="shared" si="1"/>
        <v>0.24380306364311158</v>
      </c>
      <c r="K12" t="str">
        <f t="shared" si="2"/>
        <v/>
      </c>
      <c r="L12" s="26" t="s">
        <v>25</v>
      </c>
      <c r="M12" t="str">
        <f t="shared" si="3"/>
        <v/>
      </c>
    </row>
    <row r="13" spans="1:13" x14ac:dyDescent="0.2">
      <c r="A13" s="5">
        <v>482090109014</v>
      </c>
      <c r="B13" s="24" t="str">
        <f>IF(A13='SVI+Flood Risk'!E13, "OK","NNNNNNNNNNNN")</f>
        <v>OK</v>
      </c>
      <c r="C13" s="24" t="str">
        <f>'SVI+Flood Risk'!J13</f>
        <v/>
      </c>
      <c r="D13" s="24">
        <f>'SVI+Wild Fire Risk'!H13</f>
        <v>0.66020761699999997</v>
      </c>
      <c r="E13" s="24" t="str">
        <f>IF(A13='SVI+Wild Fire Risk'!A13, "OK","NNNNNNNNNNNN")</f>
        <v>OK</v>
      </c>
      <c r="F13" s="24" t="str">
        <f>IF(A13='SVI+Wild Fire Risk'!D13, "OK","NNNNNNNNNNNN")</f>
        <v>OK</v>
      </c>
      <c r="G13" s="24">
        <f>'SVI+Heat Risk'!I13</f>
        <v>0.26185374772949627</v>
      </c>
      <c r="H13" s="24" t="str">
        <f>IF(A13='SVI+Heat Risk'!D13, "OK","NNNNNNNNNNNN")</f>
        <v>OK</v>
      </c>
      <c r="I13" s="24">
        <f t="shared" si="0"/>
        <v>0.92206136472949618</v>
      </c>
      <c r="J13" s="8">
        <f t="shared" si="1"/>
        <v>0.25364555693786439</v>
      </c>
      <c r="K13" t="str">
        <f t="shared" si="2"/>
        <v/>
      </c>
      <c r="L13" s="26" t="s">
        <v>25</v>
      </c>
      <c r="M13" t="str">
        <f t="shared" si="3"/>
        <v/>
      </c>
    </row>
    <row r="14" spans="1:13" x14ac:dyDescent="0.2">
      <c r="A14" s="5">
        <v>482090109021</v>
      </c>
      <c r="B14" s="24" t="str">
        <f>IF(A14='SVI+Flood Risk'!E14, "OK","NNNNNNNNNNNN")</f>
        <v>OK</v>
      </c>
      <c r="C14" s="24" t="str">
        <f>'SVI+Flood Risk'!J14</f>
        <v/>
      </c>
      <c r="D14" s="24">
        <f>'SVI+Wild Fire Risk'!H14</f>
        <v>0.68708492099999996</v>
      </c>
      <c r="E14" s="24" t="str">
        <f>IF(A14='SVI+Wild Fire Risk'!A14, "OK","NNNNNNNNNNNN")</f>
        <v>OK</v>
      </c>
      <c r="F14" s="24" t="str">
        <f>IF(A14='SVI+Wild Fire Risk'!D14, "OK","NNNNNNNNNNNN")</f>
        <v>OK</v>
      </c>
      <c r="G14" s="24">
        <f>'SVI+Heat Risk'!I14</f>
        <v>0.25924904420056244</v>
      </c>
      <c r="H14" s="24" t="str">
        <f>IF(A14='SVI+Heat Risk'!D14, "OK","NNNNNNNNNNNN")</f>
        <v>OK</v>
      </c>
      <c r="I14" s="24">
        <f t="shared" si="0"/>
        <v>0.94633396520056245</v>
      </c>
      <c r="J14" s="8">
        <f t="shared" si="1"/>
        <v>0.27160619330283131</v>
      </c>
      <c r="K14" t="str">
        <f t="shared" si="2"/>
        <v/>
      </c>
      <c r="L14" s="26" t="s">
        <v>25</v>
      </c>
      <c r="M14" t="str">
        <f t="shared" si="3"/>
        <v/>
      </c>
    </row>
    <row r="15" spans="1:13" x14ac:dyDescent="0.2">
      <c r="A15" s="5">
        <v>482090109022</v>
      </c>
      <c r="B15" s="24" t="str">
        <f>IF(A15='SVI+Flood Risk'!E15, "OK","NNNNNNNNNNNN")</f>
        <v>OK</v>
      </c>
      <c r="C15" s="24" t="str">
        <f>'SVI+Flood Risk'!J15</f>
        <v/>
      </c>
      <c r="D15" s="24">
        <f>'SVI+Wild Fire Risk'!H15</f>
        <v>0.54433079799999995</v>
      </c>
      <c r="E15" s="24" t="str">
        <f>IF(A15='SVI+Wild Fire Risk'!A15, "OK","NNNNNNNNNNNN")</f>
        <v>OK</v>
      </c>
      <c r="F15" s="24" t="str">
        <f>IF(A15='SVI+Wild Fire Risk'!D15, "OK","NNNNNNNNNNNN")</f>
        <v>OK</v>
      </c>
      <c r="G15" s="24">
        <f>'SVI+Heat Risk'!I15</f>
        <v>0.34095953647767085</v>
      </c>
      <c r="H15" s="24" t="str">
        <f>IF(A15='SVI+Heat Risk'!D15, "OK","NNNNNNNNNNNN")</f>
        <v>OK</v>
      </c>
      <c r="I15" s="24">
        <f t="shared" si="0"/>
        <v>0.8852903344776708</v>
      </c>
      <c r="J15" s="8">
        <f t="shared" si="1"/>
        <v>0.22643664275887107</v>
      </c>
      <c r="K15" t="str">
        <f t="shared" si="2"/>
        <v/>
      </c>
      <c r="L15" s="26" t="s">
        <v>25</v>
      </c>
      <c r="M15" t="str">
        <f t="shared" si="3"/>
        <v/>
      </c>
    </row>
    <row r="16" spans="1:13" x14ac:dyDescent="0.2">
      <c r="A16" s="5">
        <v>482090109023</v>
      </c>
      <c r="B16" s="24" t="str">
        <f>IF(A16='SVI+Flood Risk'!E16, "OK","NNNNNNNNNNNN")</f>
        <v>OK</v>
      </c>
      <c r="C16" s="24" t="str">
        <f>'SVI+Flood Risk'!J16</f>
        <v/>
      </c>
      <c r="D16" s="24">
        <f>'SVI+Wild Fire Risk'!H16</f>
        <v>0.36143697899999999</v>
      </c>
      <c r="E16" s="24" t="str">
        <f>IF(A16='SVI+Wild Fire Risk'!A16, "OK","NNNNNNNNNNNN")</f>
        <v>OK</v>
      </c>
      <c r="F16" s="24" t="str">
        <f>IF(A16='SVI+Wild Fire Risk'!D16, "OK","NNNNNNNNNNNN")</f>
        <v>OK</v>
      </c>
      <c r="G16" s="24">
        <f>'SVI+Heat Risk'!I16</f>
        <v>0.50121984010568876</v>
      </c>
      <c r="H16" s="24" t="str">
        <f>IF(A16='SVI+Heat Risk'!D16, "OK","NNNNNNNNNNNN")</f>
        <v>OK</v>
      </c>
      <c r="I16" s="24">
        <f t="shared" si="0"/>
        <v>0.8626568191056887</v>
      </c>
      <c r="J16" s="8">
        <f t="shared" si="1"/>
        <v>0.20968885589764721</v>
      </c>
      <c r="K16" t="str">
        <f t="shared" si="2"/>
        <v/>
      </c>
      <c r="L16" s="26" t="s">
        <v>25</v>
      </c>
      <c r="M16" t="str">
        <f t="shared" si="3"/>
        <v/>
      </c>
    </row>
    <row r="17" spans="1:13" x14ac:dyDescent="0.2">
      <c r="A17" s="5">
        <v>482090109024</v>
      </c>
      <c r="B17" s="24" t="str">
        <f>IF(A17='SVI+Flood Risk'!E17, "OK","NNNNNNNNNNNN")</f>
        <v>OK</v>
      </c>
      <c r="C17" s="24" t="str">
        <f>'SVI+Flood Risk'!J17</f>
        <v/>
      </c>
      <c r="D17" s="24">
        <f>'SVI+Wild Fire Risk'!H17</f>
        <v>0.49626083799999998</v>
      </c>
      <c r="E17" s="24" t="str">
        <f>IF(A17='SVI+Wild Fire Risk'!A17, "OK","NNNNNNNNNNNN")</f>
        <v>OK</v>
      </c>
      <c r="F17" s="24" t="str">
        <f>IF(A17='SVI+Wild Fire Risk'!D17, "OK","NNNNNNNNNNNN")</f>
        <v>OK</v>
      </c>
      <c r="G17" s="24">
        <f>'SVI+Heat Risk'!I17</f>
        <v>0.4226665957059646</v>
      </c>
      <c r="H17" s="24" t="str">
        <f>IF(A17='SVI+Heat Risk'!D17, "OK","NNNNNNNNNNNN")</f>
        <v>OK</v>
      </c>
      <c r="I17" s="24">
        <f t="shared" si="0"/>
        <v>0.91892743370596452</v>
      </c>
      <c r="J17" s="8">
        <f t="shared" si="1"/>
        <v>0.25132658845430045</v>
      </c>
      <c r="K17" t="str">
        <f t="shared" si="2"/>
        <v/>
      </c>
      <c r="L17" s="26" t="s">
        <v>25</v>
      </c>
      <c r="M17" t="str">
        <f t="shared" si="3"/>
        <v/>
      </c>
    </row>
    <row r="18" spans="1:13" x14ac:dyDescent="0.2">
      <c r="A18" s="5">
        <v>482090109025</v>
      </c>
      <c r="B18" s="24" t="str">
        <f>IF(A18='SVI+Flood Risk'!E18, "OK","NNNNNNNNNNNN")</f>
        <v>OK</v>
      </c>
      <c r="C18" s="24" t="str">
        <f>'SVI+Flood Risk'!J18</f>
        <v/>
      </c>
      <c r="D18" s="24">
        <f>'SVI+Wild Fire Risk'!H18</f>
        <v>0.60107245600000003</v>
      </c>
      <c r="E18" s="24" t="str">
        <f>IF(A18='SVI+Wild Fire Risk'!A18, "OK","NNNNNNNNNNNN")</f>
        <v>OK</v>
      </c>
      <c r="F18" s="24" t="str">
        <f>IF(A18='SVI+Wild Fire Risk'!D18, "OK","NNNNNNNNNNNN")</f>
        <v>OK</v>
      </c>
      <c r="G18" s="24">
        <f>'SVI+Heat Risk'!I18</f>
        <v>0.20929041642199575</v>
      </c>
      <c r="H18" s="24" t="str">
        <f>IF(A18='SVI+Heat Risk'!D18, "OK","NNNNNNNNNNNN")</f>
        <v>OK</v>
      </c>
      <c r="I18" s="24">
        <f t="shared" si="0"/>
        <v>0.81036287242199578</v>
      </c>
      <c r="J18" s="8">
        <f t="shared" si="1"/>
        <v>0.17099367935097382</v>
      </c>
      <c r="K18" t="str">
        <f t="shared" si="2"/>
        <v/>
      </c>
      <c r="L18" s="26" t="s">
        <v>25</v>
      </c>
      <c r="M18" t="str">
        <f t="shared" si="3"/>
        <v/>
      </c>
    </row>
    <row r="19" spans="1:13" x14ac:dyDescent="0.2">
      <c r="A19" s="5">
        <v>482090109072</v>
      </c>
      <c r="B19" s="24" t="str">
        <f>IF(A19='SVI+Flood Risk'!E19, "OK","NNNNNNNNNNNN")</f>
        <v>OK</v>
      </c>
      <c r="C19" s="24" t="str">
        <f>'SVI+Flood Risk'!J19</f>
        <v/>
      </c>
      <c r="D19" s="24">
        <f>'SVI+Wild Fire Risk'!H19</f>
        <v>0.589280319</v>
      </c>
      <c r="E19" s="24" t="str">
        <f>IF(A19='SVI+Wild Fire Risk'!A19, "OK","NNNNNNNNNNNN")</f>
        <v>OK</v>
      </c>
      <c r="F19" s="24" t="str">
        <f>IF(A19='SVI+Wild Fire Risk'!D19, "OK","NNNNNNNNNNNN")</f>
        <v>OK</v>
      </c>
      <c r="G19" s="24">
        <f>'SVI+Heat Risk'!I19</f>
        <v>0.42085626693382994</v>
      </c>
      <c r="H19" s="24" t="str">
        <f>IF(A19='SVI+Heat Risk'!D19, "OK","NNNNNNNNNNNN")</f>
        <v>OK</v>
      </c>
      <c r="I19" s="24">
        <f t="shared" si="0"/>
        <v>1.01013658593383</v>
      </c>
      <c r="J19" s="8">
        <f t="shared" si="1"/>
        <v>0.31881727278679972</v>
      </c>
      <c r="K19" t="str">
        <f t="shared" si="2"/>
        <v/>
      </c>
      <c r="L19" s="26" t="s">
        <v>25</v>
      </c>
      <c r="M19" t="str">
        <f t="shared" si="3"/>
        <v/>
      </c>
    </row>
    <row r="20" spans="1:13" x14ac:dyDescent="0.2">
      <c r="A20" s="5">
        <v>482090109081</v>
      </c>
      <c r="B20" s="24" t="str">
        <f>IF(A20='SVI+Flood Risk'!E20, "OK","NNNNNNNNNNNN")</f>
        <v>OK</v>
      </c>
      <c r="C20" s="24" t="str">
        <f>'SVI+Flood Risk'!J20</f>
        <v/>
      </c>
      <c r="D20" s="24">
        <f>'SVI+Wild Fire Risk'!H20</f>
        <v>0.57560961499999996</v>
      </c>
      <c r="E20" s="24" t="str">
        <f>IF(A20='SVI+Wild Fire Risk'!A20, "OK","NNNNNNNNNNNN")</f>
        <v>OK</v>
      </c>
      <c r="F20" s="24" t="str">
        <f>IF(A20='SVI+Wild Fire Risk'!D20, "OK","NNNNNNNNNNNN")</f>
        <v>OK</v>
      </c>
      <c r="G20" s="24">
        <f>'SVI+Heat Risk'!I20</f>
        <v>0.48113375350878634</v>
      </c>
      <c r="H20" s="24" t="str">
        <f>IF(A20='SVI+Heat Risk'!D20, "OK","NNNNNNNNNNNN")</f>
        <v>OK</v>
      </c>
      <c r="I20" s="24">
        <f t="shared" si="0"/>
        <v>1.0567433685087864</v>
      </c>
      <c r="J20" s="8">
        <f t="shared" si="1"/>
        <v>0.35330420281177599</v>
      </c>
      <c r="K20" t="str">
        <f t="shared" si="2"/>
        <v/>
      </c>
      <c r="L20" s="26" t="s">
        <v>25</v>
      </c>
      <c r="M20" t="str">
        <f t="shared" si="3"/>
        <v/>
      </c>
    </row>
    <row r="21" spans="1:13" x14ac:dyDescent="0.2">
      <c r="A21" s="5">
        <v>482090109082</v>
      </c>
      <c r="B21" s="24" t="str">
        <f>IF(A21='SVI+Flood Risk'!E21, "OK","NNNNNNNNNNNN")</f>
        <v>OK</v>
      </c>
      <c r="C21" s="24" t="str">
        <f>'SVI+Flood Risk'!J21</f>
        <v/>
      </c>
      <c r="D21" s="24">
        <f>'SVI+Wild Fire Risk'!H21</f>
        <v>0.49885149499999998</v>
      </c>
      <c r="E21" s="24" t="str">
        <f>IF(A21='SVI+Wild Fire Risk'!A21, "OK","NNNNNNNNNNNN")</f>
        <v>OK</v>
      </c>
      <c r="F21" s="24" t="str">
        <f>IF(A21='SVI+Wild Fire Risk'!D21, "OK","NNNNNNNNNNNN")</f>
        <v>OK</v>
      </c>
      <c r="G21" s="24">
        <f>'SVI+Heat Risk'!I21</f>
        <v>0.53225979877221807</v>
      </c>
      <c r="H21" s="24" t="str">
        <f>IF(A21='SVI+Heat Risk'!D21, "OK","NNNNNNNNNNNN")</f>
        <v>OK</v>
      </c>
      <c r="I21" s="24">
        <f t="shared" si="0"/>
        <v>1.031111293772218</v>
      </c>
      <c r="J21" s="8">
        <f t="shared" si="1"/>
        <v>0.33433761642677229</v>
      </c>
      <c r="K21" t="str">
        <f t="shared" si="2"/>
        <v/>
      </c>
      <c r="L21" s="26" t="s">
        <v>25</v>
      </c>
      <c r="M21" t="str">
        <f t="shared" si="3"/>
        <v/>
      </c>
    </row>
    <row r="22" spans="1:13" x14ac:dyDescent="0.2">
      <c r="A22" s="5">
        <v>484530001011</v>
      </c>
      <c r="B22" s="24" t="str">
        <f>IF(A22='SVI+Flood Risk'!E22, "OK","NNNNNNNNNNNN")</f>
        <v>OK</v>
      </c>
      <c r="C22" s="24">
        <f>'SVI+Flood Risk'!J22</f>
        <v>5.7809370520845706E-2</v>
      </c>
      <c r="D22" s="24">
        <f>'SVI+Wild Fire Risk'!H22</f>
        <v>0.69508207499999997</v>
      </c>
      <c r="E22" s="24" t="str">
        <f>IF(A22='SVI+Wild Fire Risk'!A22, "OK","NNNNNNNNNNNN")</f>
        <v>OK</v>
      </c>
      <c r="F22" s="24" t="str">
        <f>IF(A22='SVI+Wild Fire Risk'!D22, "OK","NNNNNNNNNNNN")</f>
        <v>OK</v>
      </c>
      <c r="G22" s="24">
        <f>'SVI+Heat Risk'!I22</f>
        <v>0.34695610616601069</v>
      </c>
      <c r="H22" s="24" t="str">
        <f>IF(A22='SVI+Heat Risk'!D22, "OK","NNNNNNNNNNNN")</f>
        <v>OK</v>
      </c>
      <c r="I22" s="24">
        <f t="shared" si="0"/>
        <v>1.0998475516868562</v>
      </c>
      <c r="J22" s="8">
        <f t="shared" si="1"/>
        <v>0.38519936628192347</v>
      </c>
      <c r="K22" t="str">
        <f t="shared" si="2"/>
        <v/>
      </c>
      <c r="L22" s="26"/>
      <c r="M22" t="str">
        <f t="shared" si="3"/>
        <v/>
      </c>
    </row>
    <row r="23" spans="1:13" x14ac:dyDescent="0.2">
      <c r="A23" s="5">
        <v>484530001012</v>
      </c>
      <c r="B23" s="24" t="str">
        <f>IF(A23='SVI+Flood Risk'!E23, "OK","NNNNNNNNNNNN")</f>
        <v>OK</v>
      </c>
      <c r="C23" s="24" t="str">
        <f>'SVI+Flood Risk'!J23</f>
        <v/>
      </c>
      <c r="D23" s="24">
        <f>'SVI+Wild Fire Risk'!H23</f>
        <v>0.455756359</v>
      </c>
      <c r="E23" s="24" t="str">
        <f>IF(A23='SVI+Wild Fire Risk'!A23, "OK","NNNNNNNNNNNN")</f>
        <v>OK</v>
      </c>
      <c r="F23" s="24" t="str">
        <f>IF(A23='SVI+Wild Fire Risk'!D23, "OK","NNNNNNNNNNNN")</f>
        <v>OK</v>
      </c>
      <c r="G23" s="24">
        <f>'SVI+Heat Risk'!I23</f>
        <v>0.44080759983095413</v>
      </c>
      <c r="H23" s="24" t="str">
        <f>IF(A23='SVI+Heat Risk'!D23, "OK","NNNNNNNNNNNN")</f>
        <v>OK</v>
      </c>
      <c r="I23" s="24">
        <f t="shared" si="0"/>
        <v>0.89656395883095419</v>
      </c>
      <c r="J23" s="8">
        <f t="shared" si="1"/>
        <v>0.23477861945666756</v>
      </c>
      <c r="K23" t="str">
        <f t="shared" si="2"/>
        <v/>
      </c>
      <c r="L23" s="26" t="s">
        <v>25</v>
      </c>
      <c r="M23" t="str">
        <f t="shared" si="3"/>
        <v/>
      </c>
    </row>
    <row r="24" spans="1:13" x14ac:dyDescent="0.2">
      <c r="A24" s="5">
        <v>484530001013</v>
      </c>
      <c r="B24" s="24" t="str">
        <f>IF(A24='SVI+Flood Risk'!E24, "OK","NNNNNNNNNNNN")</f>
        <v>OK</v>
      </c>
      <c r="C24" s="24">
        <f>'SVI+Flood Risk'!J24</f>
        <v>6.2460512479219778E-2</v>
      </c>
      <c r="D24" s="24">
        <f>'SVI+Wild Fire Risk'!H24</f>
        <v>0.47546484999999999</v>
      </c>
      <c r="E24" s="24" t="str">
        <f>IF(A24='SVI+Wild Fire Risk'!A24, "OK","NNNNNNNNNNNN")</f>
        <v>OK</v>
      </c>
      <c r="F24" s="24" t="str">
        <f>IF(A24='SVI+Wild Fire Risk'!D24, "OK","NNNNNNNNNNNN")</f>
        <v>OK</v>
      </c>
      <c r="G24" s="24">
        <f>'SVI+Heat Risk'!I24</f>
        <v>0.60719341972917051</v>
      </c>
      <c r="H24" s="24" t="str">
        <f>IF(A24='SVI+Heat Risk'!D24, "OK","NNNNNNNNNNNN")</f>
        <v>OK</v>
      </c>
      <c r="I24" s="24">
        <f t="shared" si="0"/>
        <v>1.1451187822083901</v>
      </c>
      <c r="J24" s="8">
        <f t="shared" si="1"/>
        <v>0.41869804765152391</v>
      </c>
      <c r="K24" t="str">
        <f t="shared" si="2"/>
        <v/>
      </c>
      <c r="L24" s="26"/>
      <c r="M24" t="str">
        <f t="shared" si="3"/>
        <v/>
      </c>
    </row>
    <row r="25" spans="1:13" x14ac:dyDescent="0.2">
      <c r="A25" s="5">
        <v>484530001021</v>
      </c>
      <c r="B25" s="24" t="str">
        <f>IF(A25='SVI+Flood Risk'!E25, "OK","NNNNNNNNNNNN")</f>
        <v>OK</v>
      </c>
      <c r="C25" s="24">
        <f>'SVI+Flood Risk'!J25</f>
        <v>9.5994758093350868E-2</v>
      </c>
      <c r="D25" s="24">
        <f>'SVI+Wild Fire Risk'!H25</f>
        <v>0.75326361900000005</v>
      </c>
      <c r="E25" s="24" t="str">
        <f>IF(A25='SVI+Wild Fire Risk'!A25, "OK","NNNNNNNNNNNN")</f>
        <v>OK</v>
      </c>
      <c r="F25" s="24" t="str">
        <f>IF(A25='SVI+Wild Fire Risk'!D25, "OK","NNNNNNNNNNNN")</f>
        <v>OK</v>
      </c>
      <c r="G25" s="24">
        <f>'SVI+Heat Risk'!I25</f>
        <v>0.19134306373471055</v>
      </c>
      <c r="H25" s="24" t="str">
        <f>IF(A25='SVI+Heat Risk'!D25, "OK","NNNNNNNNNNNN")</f>
        <v>OK</v>
      </c>
      <c r="I25" s="24">
        <f t="shared" si="0"/>
        <v>1.0406014408280615</v>
      </c>
      <c r="J25" s="8">
        <f t="shared" si="1"/>
        <v>0.3413598998662104</v>
      </c>
      <c r="K25" t="str">
        <f t="shared" si="2"/>
        <v/>
      </c>
      <c r="L25" s="26"/>
      <c r="M25" t="str">
        <f t="shared" si="3"/>
        <v/>
      </c>
    </row>
    <row r="26" spans="1:13" x14ac:dyDescent="0.2">
      <c r="A26" s="5">
        <v>484530001022</v>
      </c>
      <c r="B26" s="24" t="str">
        <f>IF(A26='SVI+Flood Risk'!E26, "OK","NNNNNNNNNNNN")</f>
        <v>OK</v>
      </c>
      <c r="C26" s="24" t="str">
        <f>'SVI+Flood Risk'!J26</f>
        <v/>
      </c>
      <c r="D26" s="24">
        <f>'SVI+Wild Fire Risk'!H26</f>
        <v>0.68687266300000005</v>
      </c>
      <c r="E26" s="24" t="str">
        <f>IF(A26='SVI+Wild Fire Risk'!A26, "OK","NNNNNNNNNNNN")</f>
        <v>OK</v>
      </c>
      <c r="F26" s="24" t="str">
        <f>IF(A26='SVI+Wild Fire Risk'!D26, "OK","NNNNNNNNNNNN")</f>
        <v>OK</v>
      </c>
      <c r="G26" s="24">
        <f>'SVI+Heat Risk'!I26</f>
        <v>0.31704200256987891</v>
      </c>
      <c r="H26" s="24" t="str">
        <f>IF(A26='SVI+Heat Risk'!D26, "OK","NNNNNNNNNNNN")</f>
        <v>OK</v>
      </c>
      <c r="I26" s="24">
        <f t="shared" si="0"/>
        <v>1.003914665569879</v>
      </c>
      <c r="J26" s="8">
        <f t="shared" si="1"/>
        <v>0.31421333060590662</v>
      </c>
      <c r="K26" t="str">
        <f t="shared" si="2"/>
        <v/>
      </c>
      <c r="L26" s="26" t="s">
        <v>25</v>
      </c>
      <c r="M26" t="str">
        <f t="shared" si="3"/>
        <v/>
      </c>
    </row>
    <row r="27" spans="1:13" x14ac:dyDescent="0.2">
      <c r="A27" s="5">
        <v>484530002031</v>
      </c>
      <c r="B27" s="24" t="str">
        <f>IF(A27='SVI+Flood Risk'!E27, "OK","NNNNNNNNNNNN")</f>
        <v>OK</v>
      </c>
      <c r="C27" s="24" t="str">
        <f>'SVI+Flood Risk'!J27</f>
        <v/>
      </c>
      <c r="D27" s="24">
        <f>'SVI+Wild Fire Risk'!H27</f>
        <v>0.11955495300000001</v>
      </c>
      <c r="E27" s="24" t="str">
        <f>IF(A27='SVI+Wild Fire Risk'!A27, "OK","NNNNNNNNNNNN")</f>
        <v>OK</v>
      </c>
      <c r="F27" s="24" t="str">
        <f>IF(A27='SVI+Wild Fire Risk'!D27, "OK","NNNNNNNNNNNN")</f>
        <v>OK</v>
      </c>
      <c r="G27" s="24">
        <f>'SVI+Heat Risk'!I27</f>
        <v>0.82729724441564567</v>
      </c>
      <c r="H27" s="24" t="str">
        <f>IF(A27='SVI+Heat Risk'!D27, "OK","NNNNNNNNNNNN")</f>
        <v>OK</v>
      </c>
      <c r="I27" s="24">
        <f t="shared" si="0"/>
        <v>0.94685219741564564</v>
      </c>
      <c r="J27" s="8">
        <f t="shared" si="1"/>
        <v>0.27198966191299589</v>
      </c>
      <c r="K27" t="str">
        <f t="shared" si="2"/>
        <v/>
      </c>
      <c r="L27" s="26" t="s">
        <v>25</v>
      </c>
      <c r="M27" t="str">
        <f t="shared" si="3"/>
        <v/>
      </c>
    </row>
    <row r="28" spans="1:13" x14ac:dyDescent="0.2">
      <c r="A28" s="5">
        <v>484530002041</v>
      </c>
      <c r="B28" s="24" t="str">
        <f>IF(A28='SVI+Flood Risk'!E28, "OK","NNNNNNNNNNNN")</f>
        <v>OK</v>
      </c>
      <c r="C28" s="24" t="str">
        <f>'SVI+Flood Risk'!J28</f>
        <v/>
      </c>
      <c r="D28" s="24">
        <f>'SVI+Wild Fire Risk'!H28</f>
        <v>0.15896986399999999</v>
      </c>
      <c r="E28" s="24" t="str">
        <f>IF(A28='SVI+Wild Fire Risk'!A28, "OK","NNNNNNNNNNNN")</f>
        <v>OK</v>
      </c>
      <c r="F28" s="24" t="str">
        <f>IF(A28='SVI+Wild Fire Risk'!D28, "OK","NNNNNNNNNNNN")</f>
        <v>OK</v>
      </c>
      <c r="G28" s="24">
        <f>'SVI+Heat Risk'!I28</f>
        <v>0.74720060620395035</v>
      </c>
      <c r="H28" s="24" t="str">
        <f>IF(A28='SVI+Heat Risk'!D28, "OK","NNNNNNNNNNNN")</f>
        <v>OK</v>
      </c>
      <c r="I28" s="24">
        <f t="shared" si="0"/>
        <v>0.90617047020395036</v>
      </c>
      <c r="J28" s="8">
        <f t="shared" si="1"/>
        <v>0.24188700727493925</v>
      </c>
      <c r="K28" t="str">
        <f t="shared" si="2"/>
        <v/>
      </c>
      <c r="L28" s="26" t="s">
        <v>25</v>
      </c>
      <c r="M28" t="str">
        <f t="shared" si="3"/>
        <v/>
      </c>
    </row>
    <row r="29" spans="1:13" x14ac:dyDescent="0.2">
      <c r="A29" s="5">
        <v>484530002042</v>
      </c>
      <c r="B29" s="24" t="str">
        <f>IF(A29='SVI+Flood Risk'!E29, "OK","NNNNNNNNNNNN")</f>
        <v>OK</v>
      </c>
      <c r="C29" s="24">
        <f>'SVI+Flood Risk'!J29</f>
        <v>6.4070330471935943E-2</v>
      </c>
      <c r="D29" s="24">
        <f>'SVI+Wild Fire Risk'!H29</f>
        <v>0.415983045</v>
      </c>
      <c r="E29" s="24" t="str">
        <f>IF(A29='SVI+Wild Fire Risk'!A29, "OK","NNNNNNNNNNNN")</f>
        <v>OK</v>
      </c>
      <c r="F29" s="24" t="str">
        <f>IF(A29='SVI+Wild Fire Risk'!D29, "OK","NNNNNNNNNNNN")</f>
        <v>OK</v>
      </c>
      <c r="G29" s="24">
        <f>'SVI+Heat Risk'!I29</f>
        <v>0.39120622880907946</v>
      </c>
      <c r="H29" s="24" t="str">
        <f>IF(A29='SVI+Heat Risk'!D29, "OK","NNNNNNNNNNNN")</f>
        <v>OK</v>
      </c>
      <c r="I29" s="24">
        <f t="shared" si="0"/>
        <v>0.87125960428101545</v>
      </c>
      <c r="J29" s="8">
        <f t="shared" si="1"/>
        <v>0.21605453132019434</v>
      </c>
      <c r="K29" t="str">
        <f t="shared" si="2"/>
        <v/>
      </c>
      <c r="L29" s="26"/>
      <c r="M29" t="str">
        <f t="shared" si="3"/>
        <v/>
      </c>
    </row>
    <row r="30" spans="1:13" x14ac:dyDescent="0.2">
      <c r="A30" s="5">
        <v>484530002043</v>
      </c>
      <c r="B30" s="24" t="str">
        <f>IF(A30='SVI+Flood Risk'!E30, "OK","NNNNNNNNNNNN")</f>
        <v>OK</v>
      </c>
      <c r="C30" s="24">
        <f>'SVI+Flood Risk'!J30</f>
        <v>7.6178698610450818E-2</v>
      </c>
      <c r="D30" s="24">
        <f>'SVI+Wild Fire Risk'!H30</f>
        <v>0.169058713</v>
      </c>
      <c r="E30" s="24" t="str">
        <f>IF(A30='SVI+Wild Fire Risk'!A30, "OK","NNNNNNNNNNNN")</f>
        <v>OK</v>
      </c>
      <c r="F30" s="24" t="str">
        <f>IF(A30='SVI+Wild Fire Risk'!D30, "OK","NNNNNNNNNNNN")</f>
        <v>OK</v>
      </c>
      <c r="G30" s="24">
        <f>'SVI+Heat Risk'!I30</f>
        <v>0.68184713962890353</v>
      </c>
      <c r="H30" s="24" t="str">
        <f>IF(A30='SVI+Heat Risk'!D30, "OK","NNNNNNNNNNNN")</f>
        <v>OK</v>
      </c>
      <c r="I30" s="24">
        <f t="shared" si="0"/>
        <v>0.9270845512393544</v>
      </c>
      <c r="J30" s="8">
        <f t="shared" si="1"/>
        <v>0.25736248979821097</v>
      </c>
      <c r="K30" t="str">
        <f t="shared" si="2"/>
        <v/>
      </c>
      <c r="L30" s="26"/>
      <c r="M30" t="str">
        <f t="shared" si="3"/>
        <v/>
      </c>
    </row>
    <row r="31" spans="1:13" x14ac:dyDescent="0.2">
      <c r="A31" s="5">
        <v>484530002051</v>
      </c>
      <c r="B31" s="24" t="str">
        <f>IF(A31='SVI+Flood Risk'!E31, "OK","NNNNNNNNNNNN")</f>
        <v>OK</v>
      </c>
      <c r="C31" s="24">
        <f>'SVI+Flood Risk'!J31</f>
        <v>0.27978306126476604</v>
      </c>
      <c r="D31" s="24">
        <f>'SVI+Wild Fire Risk'!H31</f>
        <v>0.38481886700000001</v>
      </c>
      <c r="E31" s="24" t="str">
        <f>IF(A31='SVI+Wild Fire Risk'!A31, "OK","NNNNNNNNNNNN")</f>
        <v>OK</v>
      </c>
      <c r="F31" s="24" t="str">
        <f>IF(A31='SVI+Wild Fire Risk'!D31, "OK","NNNNNNNNNNNN")</f>
        <v>OK</v>
      </c>
      <c r="G31" s="24">
        <f>'SVI+Heat Risk'!I31</f>
        <v>0.60786407557544386</v>
      </c>
      <c r="H31" s="24" t="str">
        <f>IF(A31='SVI+Heat Risk'!D31, "OK","NNNNNNNNNNNN")</f>
        <v>OK</v>
      </c>
      <c r="I31" s="24">
        <f t="shared" si="0"/>
        <v>1.27246600384021</v>
      </c>
      <c r="J31" s="8">
        <f t="shared" si="1"/>
        <v>0.51292928350713118</v>
      </c>
      <c r="K31" t="str">
        <f t="shared" si="2"/>
        <v/>
      </c>
      <c r="L31" s="26"/>
      <c r="M31" t="str">
        <f t="shared" si="3"/>
        <v/>
      </c>
    </row>
    <row r="32" spans="1:13" x14ac:dyDescent="0.2">
      <c r="A32" s="5">
        <v>484530002052</v>
      </c>
      <c r="B32" s="24" t="str">
        <f>IF(A32='SVI+Flood Risk'!E32, "OK","NNNNNNNNNNNN")</f>
        <v>OK</v>
      </c>
      <c r="C32" s="24">
        <f>'SVI+Flood Risk'!J32</f>
        <v>3.6977304959470367E-2</v>
      </c>
      <c r="D32" s="24">
        <f>'SVI+Wild Fire Risk'!H32</f>
        <v>0.15644597800000001</v>
      </c>
      <c r="E32" s="24" t="str">
        <f>IF(A32='SVI+Wild Fire Risk'!A32, "OK","NNNNNNNNNNNN")</f>
        <v>OK</v>
      </c>
      <c r="F32" s="24" t="str">
        <f>IF(A32='SVI+Wild Fire Risk'!D32, "OK","NNNNNNNNNNNN")</f>
        <v>OK</v>
      </c>
      <c r="G32" s="24">
        <f>'SVI+Heat Risk'!I32</f>
        <v>0.8046284609222023</v>
      </c>
      <c r="H32" s="24" t="str">
        <f>IF(A32='SVI+Heat Risk'!D32, "OK","NNNNNNNNNNNN")</f>
        <v>OK</v>
      </c>
      <c r="I32" s="24">
        <f t="shared" si="0"/>
        <v>0.99805174388167273</v>
      </c>
      <c r="J32" s="8">
        <f t="shared" si="1"/>
        <v>0.30987503135347699</v>
      </c>
      <c r="K32" t="str">
        <f t="shared" si="2"/>
        <v/>
      </c>
      <c r="L32" s="26"/>
      <c r="M32" t="str">
        <f t="shared" si="3"/>
        <v/>
      </c>
    </row>
    <row r="33" spans="1:13" x14ac:dyDescent="0.2">
      <c r="A33" s="5">
        <v>484530002053</v>
      </c>
      <c r="B33" s="24" t="str">
        <f>IF(A33='SVI+Flood Risk'!E33, "OK","NNNNNNNNNNNN")</f>
        <v>OK</v>
      </c>
      <c r="C33" s="24">
        <f>'SVI+Flood Risk'!J33</f>
        <v>9.5347297513934615E-2</v>
      </c>
      <c r="D33" s="24">
        <f>'SVI+Wild Fire Risk'!H33</f>
        <v>0.26332733600000002</v>
      </c>
      <c r="E33" s="24" t="str">
        <f>IF(A33='SVI+Wild Fire Risk'!A33, "OK","NNNNNNNNNNNN")</f>
        <v>OK</v>
      </c>
      <c r="F33" s="24" t="str">
        <f>IF(A33='SVI+Wild Fire Risk'!D33, "OK","NNNNNNNNNNNN")</f>
        <v>OK</v>
      </c>
      <c r="G33" s="24">
        <f>'SVI+Heat Risk'!I33</f>
        <v>0.72198296707922005</v>
      </c>
      <c r="H33" s="24" t="str">
        <f>IF(A33='SVI+Heat Risk'!D33, "OK","NNNNNNNNNNNN")</f>
        <v>OK</v>
      </c>
      <c r="I33" s="24">
        <f t="shared" si="0"/>
        <v>1.0806576005931547</v>
      </c>
      <c r="J33" s="8">
        <f t="shared" si="1"/>
        <v>0.37099966263392242</v>
      </c>
      <c r="K33" t="str">
        <f t="shared" si="2"/>
        <v/>
      </c>
      <c r="L33" s="26"/>
      <c r="M33" t="str">
        <f t="shared" si="3"/>
        <v/>
      </c>
    </row>
    <row r="34" spans="1:13" x14ac:dyDescent="0.2">
      <c r="A34" s="5">
        <v>484530002061</v>
      </c>
      <c r="B34" s="24" t="str">
        <f>IF(A34='SVI+Flood Risk'!E34, "OK","NNNNNNNNNNNN")</f>
        <v>OK</v>
      </c>
      <c r="C34" s="24">
        <f>'SVI+Flood Risk'!J34</f>
        <v>0.10423932084545647</v>
      </c>
      <c r="D34" s="24">
        <f>'SVI+Wild Fire Risk'!H34</f>
        <v>0.390776874</v>
      </c>
      <c r="E34" s="24" t="str">
        <f>IF(A34='SVI+Wild Fire Risk'!A34, "OK","NNNNNNNNNNNN")</f>
        <v>OK</v>
      </c>
      <c r="F34" s="24" t="str">
        <f>IF(A34='SVI+Wild Fire Risk'!D34, "OK","NNNNNNNNNNNN")</f>
        <v>OK</v>
      </c>
      <c r="G34" s="24">
        <f>'SVI+Heat Risk'!I34</f>
        <v>0.33191152324347156</v>
      </c>
      <c r="H34" s="24" t="str">
        <f>IF(A34='SVI+Heat Risk'!D34, "OK","NNNNNNNNNNNN")</f>
        <v>OK</v>
      </c>
      <c r="I34" s="24">
        <f t="shared" si="0"/>
        <v>0.82692771808892807</v>
      </c>
      <c r="J34" s="8">
        <f t="shared" si="1"/>
        <v>0.18325092264965609</v>
      </c>
      <c r="K34" t="str">
        <f t="shared" si="2"/>
        <v/>
      </c>
      <c r="L34" s="26"/>
      <c r="M34" t="str">
        <f t="shared" si="3"/>
        <v/>
      </c>
    </row>
    <row r="35" spans="1:13" x14ac:dyDescent="0.2">
      <c r="A35" s="5">
        <v>484530002062</v>
      </c>
      <c r="B35" s="24" t="str">
        <f>IF(A35='SVI+Flood Risk'!E35, "OK","NNNNNNNNNNNN")</f>
        <v>OK</v>
      </c>
      <c r="C35" s="24">
        <f>'SVI+Flood Risk'!J35</f>
        <v>7.7559581418943813E-2</v>
      </c>
      <c r="D35" s="24">
        <f>'SVI+Wild Fire Risk'!H35</f>
        <v>0.67669384700000001</v>
      </c>
      <c r="E35" s="24" t="str">
        <f>IF(A35='SVI+Wild Fire Risk'!A35, "OK","NNNNNNNNNNNN")</f>
        <v>OK</v>
      </c>
      <c r="F35" s="24" t="str">
        <f>IF(A35='SVI+Wild Fire Risk'!D35, "OK","NNNNNNNNNNNN")</f>
        <v>OK</v>
      </c>
      <c r="G35" s="24">
        <f>'SVI+Heat Risk'!I35</f>
        <v>0.25911293722948148</v>
      </c>
      <c r="H35" s="24" t="str">
        <f>IF(A35='SVI+Heat Risk'!D35, "OK","NNNNNNNNNNNN")</f>
        <v>OK</v>
      </c>
      <c r="I35" s="24">
        <f t="shared" si="0"/>
        <v>1.0133663656484253</v>
      </c>
      <c r="J35" s="8">
        <f t="shared" si="1"/>
        <v>0.32120716500547408</v>
      </c>
      <c r="K35" t="str">
        <f t="shared" si="2"/>
        <v/>
      </c>
      <c r="L35" s="26"/>
      <c r="M35" t="str">
        <f t="shared" si="3"/>
        <v/>
      </c>
    </row>
    <row r="36" spans="1:13" x14ac:dyDescent="0.2">
      <c r="A36" s="5">
        <v>484530002063</v>
      </c>
      <c r="B36" s="24" t="str">
        <f>IF(A36='SVI+Flood Risk'!E36, "OK","NNNNNNNNNNNN")</f>
        <v>OK</v>
      </c>
      <c r="C36" s="24">
        <f>'SVI+Flood Risk'!J36</f>
        <v>0.11811067755749395</v>
      </c>
      <c r="D36" s="24">
        <f>'SVI+Wild Fire Risk'!H36</f>
        <v>8.6095222999999999E-2</v>
      </c>
      <c r="E36" s="24" t="str">
        <f>IF(A36='SVI+Wild Fire Risk'!A36, "OK","NNNNNNNNNNNN")</f>
        <v>OK</v>
      </c>
      <c r="F36" s="24" t="str">
        <f>IF(A36='SVI+Wild Fire Risk'!D36, "OK","NNNNNNNNNNNN")</f>
        <v>OK</v>
      </c>
      <c r="G36" s="24">
        <f>'SVI+Heat Risk'!I36</f>
        <v>0.83610098155479595</v>
      </c>
      <c r="H36" s="24" t="str">
        <f>IF(A36='SVI+Heat Risk'!D36, "OK","NNNNNNNNNNNN")</f>
        <v>OK</v>
      </c>
      <c r="I36" s="24">
        <f t="shared" si="0"/>
        <v>1.0403068821122898</v>
      </c>
      <c r="J36" s="8">
        <f t="shared" si="1"/>
        <v>0.34114193961970063</v>
      </c>
      <c r="K36" t="str">
        <f t="shared" si="2"/>
        <v/>
      </c>
      <c r="L36" s="26"/>
      <c r="M36" t="str">
        <f t="shared" si="3"/>
        <v/>
      </c>
    </row>
    <row r="37" spans="1:13" x14ac:dyDescent="0.2">
      <c r="A37" s="5">
        <v>484530003021</v>
      </c>
      <c r="B37" s="24" t="str">
        <f>IF(A37='SVI+Flood Risk'!E37, "OK","NNNNNNNNNNNN")</f>
        <v>OK</v>
      </c>
      <c r="C37" s="24">
        <f>'SVI+Flood Risk'!J37</f>
        <v>3.1813831787187419E-3</v>
      </c>
      <c r="D37" s="24">
        <f>'SVI+Wild Fire Risk'!H37</f>
        <v>0.21479858900000001</v>
      </c>
      <c r="E37" s="24" t="str">
        <f>IF(A37='SVI+Wild Fire Risk'!A37, "OK","NNNNNNNNNNNN")</f>
        <v>OK</v>
      </c>
      <c r="F37" s="24" t="str">
        <f>IF(A37='SVI+Wild Fire Risk'!D37, "OK","NNNNNNNNNNNN")</f>
        <v>OK</v>
      </c>
      <c r="G37" s="24">
        <f>'SVI+Heat Risk'!I37</f>
        <v>0.46943739905532578</v>
      </c>
      <c r="H37" s="24" t="str">
        <f>IF(A37='SVI+Heat Risk'!D37, "OK","NNNNNNNNNNNN")</f>
        <v>OK</v>
      </c>
      <c r="I37" s="24">
        <f t="shared" si="0"/>
        <v>0.68741737123404456</v>
      </c>
      <c r="J37" s="8">
        <f t="shared" si="1"/>
        <v>8.0019519323183463E-2</v>
      </c>
      <c r="K37" t="str">
        <f t="shared" si="2"/>
        <v/>
      </c>
      <c r="L37" s="26"/>
      <c r="M37" t="str">
        <f t="shared" si="3"/>
        <v/>
      </c>
    </row>
    <row r="38" spans="1:13" x14ac:dyDescent="0.2">
      <c r="A38" s="5">
        <v>484530003022</v>
      </c>
      <c r="B38" s="24" t="str">
        <f>IF(A38='SVI+Flood Risk'!E38, "OK","NNNNNNNNNNNN")</f>
        <v>OK</v>
      </c>
      <c r="C38" s="24" t="str">
        <f>'SVI+Flood Risk'!J38</f>
        <v/>
      </c>
      <c r="D38" s="24">
        <f>'SVI+Wild Fire Risk'!H38</f>
        <v>0.15262115500000001</v>
      </c>
      <c r="E38" s="24" t="str">
        <f>IF(A38='SVI+Wild Fire Risk'!A38, "OK","NNNNNNNNNNNN")</f>
        <v>OK</v>
      </c>
      <c r="F38" s="24" t="str">
        <f>IF(A38='SVI+Wild Fire Risk'!D38, "OK","NNNNNNNNNNNN")</f>
        <v>OK</v>
      </c>
      <c r="G38" s="24">
        <f>'SVI+Heat Risk'!I38</f>
        <v>0.78556970745827981</v>
      </c>
      <c r="H38" s="24" t="str">
        <f>IF(A38='SVI+Heat Risk'!D38, "OK","NNNNNNNNNNNN")</f>
        <v>OK</v>
      </c>
      <c r="I38" s="24">
        <f t="shared" si="0"/>
        <v>0.93819086245827976</v>
      </c>
      <c r="J38" s="8">
        <f t="shared" si="1"/>
        <v>0.26558066227614774</v>
      </c>
      <c r="K38" t="str">
        <f t="shared" si="2"/>
        <v/>
      </c>
      <c r="L38" s="26" t="s">
        <v>25</v>
      </c>
      <c r="M38" t="str">
        <f t="shared" si="3"/>
        <v/>
      </c>
    </row>
    <row r="39" spans="1:13" x14ac:dyDescent="0.2">
      <c r="A39" s="5">
        <v>484530003023</v>
      </c>
      <c r="B39" s="24" t="str">
        <f>IF(A39='SVI+Flood Risk'!E39, "OK","NNNNNNNNNNNN")</f>
        <v>OK</v>
      </c>
      <c r="C39" s="24">
        <f>'SVI+Flood Risk'!J39</f>
        <v>0.14219371471276107</v>
      </c>
      <c r="D39" s="24">
        <f>'SVI+Wild Fire Risk'!H39</f>
        <v>0.44949556000000002</v>
      </c>
      <c r="E39" s="24" t="str">
        <f>IF(A39='SVI+Wild Fire Risk'!A39, "OK","NNNNNNNNNNNN")</f>
        <v>OK</v>
      </c>
      <c r="F39" s="24" t="str">
        <f>IF(A39='SVI+Wild Fire Risk'!D39, "OK","NNNNNNNNNNNN")</f>
        <v>OK</v>
      </c>
      <c r="G39" s="24">
        <f>'SVI+Heat Risk'!I39</f>
        <v>0.36257708650311637</v>
      </c>
      <c r="H39" s="24" t="str">
        <f>IF(A39='SVI+Heat Risk'!D39, "OK","NNNNNNNNNNNN")</f>
        <v>OK</v>
      </c>
      <c r="I39" s="24">
        <f t="shared" si="0"/>
        <v>0.95426636121587749</v>
      </c>
      <c r="J39" s="8">
        <f t="shared" si="1"/>
        <v>0.277475810796178</v>
      </c>
      <c r="K39" t="str">
        <f t="shared" si="2"/>
        <v/>
      </c>
      <c r="L39" s="26"/>
      <c r="M39" t="str">
        <f t="shared" si="3"/>
        <v/>
      </c>
    </row>
    <row r="40" spans="1:13" x14ac:dyDescent="0.2">
      <c r="A40" s="5">
        <v>484530003024</v>
      </c>
      <c r="B40" s="24" t="str">
        <f>IF(A40='SVI+Flood Risk'!E40, "OK","NNNNNNNNNNNN")</f>
        <v>OK</v>
      </c>
      <c r="C40" s="24" t="str">
        <f>'SVI+Flood Risk'!J40</f>
        <v/>
      </c>
      <c r="D40" s="24">
        <f>'SVI+Wild Fire Risk'!H40</f>
        <v>0.12572476599999999</v>
      </c>
      <c r="E40" s="24" t="str">
        <f>IF(A40='SVI+Wild Fire Risk'!A40, "OK","NNNNNNNNNNNN")</f>
        <v>OK</v>
      </c>
      <c r="F40" s="24" t="str">
        <f>IF(A40='SVI+Wild Fire Risk'!D40, "OK","NNNNNNNNNNNN")</f>
        <v>OK</v>
      </c>
      <c r="G40" s="24">
        <f>'SVI+Heat Risk'!I40</f>
        <v>0.74899763647641304</v>
      </c>
      <c r="H40" s="24" t="str">
        <f>IF(A40='SVI+Heat Risk'!D40, "OK","NNNNNNNNNNNN")</f>
        <v>OK</v>
      </c>
      <c r="I40" s="24">
        <f t="shared" si="0"/>
        <v>0.87472240247641309</v>
      </c>
      <c r="J40" s="8">
        <f t="shared" si="1"/>
        <v>0.21861684676995169</v>
      </c>
      <c r="K40" t="str">
        <f t="shared" si="2"/>
        <v/>
      </c>
      <c r="L40" s="26" t="s">
        <v>25</v>
      </c>
      <c r="M40" t="str">
        <f t="shared" si="3"/>
        <v/>
      </c>
    </row>
    <row r="41" spans="1:13" x14ac:dyDescent="0.2">
      <c r="A41" s="5">
        <v>484530003025</v>
      </c>
      <c r="B41" s="24" t="str">
        <f>IF(A41='SVI+Flood Risk'!E41, "OK","NNNNNNNNNNNN")</f>
        <v>OK</v>
      </c>
      <c r="C41" s="24">
        <f>'SVI+Flood Risk'!J41</f>
        <v>7.6360341328192305E-2</v>
      </c>
      <c r="D41" s="24">
        <f>'SVI+Wild Fire Risk'!H41</f>
        <v>0.30578865500000002</v>
      </c>
      <c r="E41" s="24" t="str">
        <f>IF(A41='SVI+Wild Fire Risk'!A41, "OK","NNNNNNNNNNNN")</f>
        <v>OK</v>
      </c>
      <c r="F41" s="24" t="str">
        <f>IF(A41='SVI+Wild Fire Risk'!D41, "OK","NNNNNNNNNNNN")</f>
        <v>OK</v>
      </c>
      <c r="G41" s="24">
        <f>'SVI+Heat Risk'!I41</f>
        <v>0.38194691352730542</v>
      </c>
      <c r="H41" s="24" t="str">
        <f>IF(A41='SVI+Heat Risk'!D41, "OK","NNNNNNNNNNNN")</f>
        <v>OK</v>
      </c>
      <c r="I41" s="24">
        <f t="shared" si="0"/>
        <v>0.7640959098554978</v>
      </c>
      <c r="J41" s="8">
        <f t="shared" si="1"/>
        <v>0.13675820090032459</v>
      </c>
      <c r="K41" t="str">
        <f t="shared" si="2"/>
        <v/>
      </c>
      <c r="L41" s="26"/>
      <c r="M41" t="str">
        <f t="shared" si="3"/>
        <v/>
      </c>
    </row>
    <row r="42" spans="1:13" x14ac:dyDescent="0.2">
      <c r="A42" s="5">
        <v>484530003041</v>
      </c>
      <c r="B42" s="24" t="str">
        <f>IF(A42='SVI+Flood Risk'!E42, "OK","NNNNNNNNNNNN")</f>
        <v>OK</v>
      </c>
      <c r="C42" s="24">
        <f>'SVI+Flood Risk'!J42</f>
        <v>1.9517763861619429E-2</v>
      </c>
      <c r="D42" s="24">
        <f>'SVI+Wild Fire Risk'!H42</f>
        <v>0.178139609</v>
      </c>
      <c r="E42" s="24" t="str">
        <f>IF(A42='SVI+Wild Fire Risk'!A42, "OK","NNNNNNNNNNNN")</f>
        <v>OK</v>
      </c>
      <c r="F42" s="24" t="str">
        <f>IF(A42='SVI+Wild Fire Risk'!D42, "OK","NNNNNNNNNNNN")</f>
        <v>OK</v>
      </c>
      <c r="G42" s="24">
        <f>'SVI+Heat Risk'!I42</f>
        <v>0.69048832282240002</v>
      </c>
      <c r="H42" s="24" t="str">
        <f>IF(A42='SVI+Heat Risk'!D42, "OK","NNNNNNNNNNNN")</f>
        <v>OK</v>
      </c>
      <c r="I42" s="24">
        <f t="shared" si="0"/>
        <v>0.88814569568401946</v>
      </c>
      <c r="J42" s="8">
        <f t="shared" si="1"/>
        <v>0.22854948206420195</v>
      </c>
      <c r="K42" t="str">
        <f t="shared" si="2"/>
        <v/>
      </c>
      <c r="L42" s="26"/>
      <c r="M42" t="str">
        <f t="shared" si="3"/>
        <v/>
      </c>
    </row>
    <row r="43" spans="1:13" x14ac:dyDescent="0.2">
      <c r="A43" s="5">
        <v>484530003042</v>
      </c>
      <c r="B43" s="24" t="str">
        <f>IF(A43='SVI+Flood Risk'!E43, "OK","NNNNNNNNNNNN")</f>
        <v>OK</v>
      </c>
      <c r="C43" s="24" t="str">
        <f>'SVI+Flood Risk'!J43</f>
        <v/>
      </c>
      <c r="D43" s="24">
        <f>'SVI+Wild Fire Risk'!H43</f>
        <v>0.34931832499999999</v>
      </c>
      <c r="E43" s="24" t="str">
        <f>IF(A43='SVI+Wild Fire Risk'!A43, "OK","NNNNNNNNNNNN")</f>
        <v>OK</v>
      </c>
      <c r="F43" s="24" t="str">
        <f>IF(A43='SVI+Wild Fire Risk'!D43, "OK","NNNNNNNNNNNN")</f>
        <v>OK</v>
      </c>
      <c r="G43" s="24">
        <f>'SVI+Heat Risk'!I43</f>
        <v>0.47231699247985232</v>
      </c>
      <c r="H43" s="24" t="str">
        <f>IF(A43='SVI+Heat Risk'!D43, "OK","NNNNNNNNNNNN")</f>
        <v>OK</v>
      </c>
      <c r="I43" s="24">
        <f t="shared" si="0"/>
        <v>0.8216353174798523</v>
      </c>
      <c r="J43" s="8">
        <f t="shared" si="1"/>
        <v>0.17933478342301459</v>
      </c>
      <c r="K43" t="str">
        <f t="shared" si="2"/>
        <v/>
      </c>
      <c r="L43" s="26" t="s">
        <v>25</v>
      </c>
      <c r="M43" t="str">
        <f t="shared" si="3"/>
        <v/>
      </c>
    </row>
    <row r="44" spans="1:13" x14ac:dyDescent="0.2">
      <c r="A44" s="5">
        <v>484530003051</v>
      </c>
      <c r="B44" s="24" t="str">
        <f>IF(A44='SVI+Flood Risk'!E44, "OK","NNNNNNNNNNNN")</f>
        <v>OK</v>
      </c>
      <c r="C44" s="24">
        <f>'SVI+Flood Risk'!J44</f>
        <v>5.1793645723550871E-2</v>
      </c>
      <c r="D44" s="24">
        <f>'SVI+Wild Fire Risk'!H44</f>
        <v>0.31870209500000002</v>
      </c>
      <c r="E44" s="24" t="str">
        <f>IF(A44='SVI+Wild Fire Risk'!A44, "OK","NNNNNNNNNNNN")</f>
        <v>OK</v>
      </c>
      <c r="F44" s="24" t="str">
        <f>IF(A44='SVI+Wild Fire Risk'!D44, "OK","NNNNNNNNNNNN")</f>
        <v>OK</v>
      </c>
      <c r="G44" s="24">
        <f>'SVI+Heat Risk'!I44</f>
        <v>0.29360027046068082</v>
      </c>
      <c r="H44" s="24" t="str">
        <f>IF(A44='SVI+Heat Risk'!D44, "OK","NNNNNNNNNNNN")</f>
        <v>OK</v>
      </c>
      <c r="I44" s="24">
        <f t="shared" si="0"/>
        <v>0.66409601118423178</v>
      </c>
      <c r="J44" s="8">
        <f t="shared" si="1"/>
        <v>6.2762758231991081E-2</v>
      </c>
      <c r="K44" t="str">
        <f t="shared" si="2"/>
        <v/>
      </c>
      <c r="L44" s="26"/>
      <c r="M44" t="str">
        <f t="shared" si="3"/>
        <v/>
      </c>
    </row>
    <row r="45" spans="1:13" x14ac:dyDescent="0.2">
      <c r="A45" s="5">
        <v>484530003052</v>
      </c>
      <c r="B45" s="24" t="str">
        <f>IF(A45='SVI+Flood Risk'!E45, "OK","NNNNNNNNNNNN")</f>
        <v>OK</v>
      </c>
      <c r="C45" s="24">
        <f>'SVI+Flood Risk'!J45</f>
        <v>0.17421903969378211</v>
      </c>
      <c r="D45" s="24">
        <f>'SVI+Wild Fire Risk'!H45</f>
        <v>0.29280144000000002</v>
      </c>
      <c r="E45" s="24" t="str">
        <f>IF(A45='SVI+Wild Fire Risk'!A45, "OK","NNNNNNNNNNNN")</f>
        <v>OK</v>
      </c>
      <c r="F45" s="24" t="str">
        <f>IF(A45='SVI+Wild Fire Risk'!D45, "OK","NNNNNNNNNNNN")</f>
        <v>OK</v>
      </c>
      <c r="G45" s="24">
        <f>'SVI+Heat Risk'!I45</f>
        <v>0.64253089425901644</v>
      </c>
      <c r="H45" s="24" t="str">
        <f>IF(A45='SVI+Heat Risk'!D45, "OK","NNNNNNNNNNNN")</f>
        <v>OK</v>
      </c>
      <c r="I45" s="24">
        <f t="shared" si="0"/>
        <v>1.1095513739527987</v>
      </c>
      <c r="J45" s="8">
        <f t="shared" si="1"/>
        <v>0.39237975979915773</v>
      </c>
      <c r="K45" t="str">
        <f t="shared" si="2"/>
        <v/>
      </c>
      <c r="L45" s="26"/>
      <c r="M45" t="str">
        <f t="shared" si="3"/>
        <v/>
      </c>
    </row>
    <row r="46" spans="1:13" x14ac:dyDescent="0.2">
      <c r="A46" s="5">
        <v>484530003053</v>
      </c>
      <c r="B46" s="24" t="str">
        <f>IF(A46='SVI+Flood Risk'!E46, "OK","NNNNNNNNNNNN")</f>
        <v>OK</v>
      </c>
      <c r="C46" s="24">
        <f>'SVI+Flood Risk'!J46</f>
        <v>0.13980580131285791</v>
      </c>
      <c r="D46" s="24">
        <f>'SVI+Wild Fire Risk'!H46</f>
        <v>0.38998781500000002</v>
      </c>
      <c r="E46" s="24" t="str">
        <f>IF(A46='SVI+Wild Fire Risk'!A46, "OK","NNNNNNNNNNNN")</f>
        <v>OK</v>
      </c>
      <c r="F46" s="24" t="str">
        <f>IF(A46='SVI+Wild Fire Risk'!D46, "OK","NNNNNNNNNNNN")</f>
        <v>OK</v>
      </c>
      <c r="G46" s="24">
        <f>'SVI+Heat Risk'!I46</f>
        <v>0.57917737743373332</v>
      </c>
      <c r="H46" s="24" t="str">
        <f>IF(A46='SVI+Heat Risk'!D46, "OK","NNNNNNNNNNNN")</f>
        <v>OK</v>
      </c>
      <c r="I46" s="24">
        <f t="shared" si="0"/>
        <v>1.1089709937465912</v>
      </c>
      <c r="J46" s="8">
        <f t="shared" si="1"/>
        <v>0.39195030446125351</v>
      </c>
      <c r="K46" t="str">
        <f t="shared" si="2"/>
        <v/>
      </c>
      <c r="L46" s="26"/>
      <c r="M46" t="str">
        <f t="shared" si="3"/>
        <v/>
      </c>
    </row>
    <row r="47" spans="1:13" x14ac:dyDescent="0.2">
      <c r="A47" s="5">
        <v>484530003061</v>
      </c>
      <c r="B47" s="24" t="str">
        <f>IF(A47='SVI+Flood Risk'!E47, "OK","NNNNNNNNNNNN")</f>
        <v>OK</v>
      </c>
      <c r="C47" s="24">
        <f>'SVI+Flood Risk'!J47</f>
        <v>1.2325700475017132E-2</v>
      </c>
      <c r="D47" s="24">
        <f>'SVI+Wild Fire Risk'!H47</f>
        <v>0.25541595099999997</v>
      </c>
      <c r="E47" s="24" t="str">
        <f>IF(A47='SVI+Wild Fire Risk'!A47, "OK","NNNNNNNNNNNN")</f>
        <v>OK</v>
      </c>
      <c r="F47" s="24" t="str">
        <f>IF(A47='SVI+Wild Fire Risk'!D47, "OK","NNNNNNNNNNNN")</f>
        <v>OK</v>
      </c>
      <c r="G47" s="24">
        <f>'SVI+Heat Risk'!I47</f>
        <v>0.83674195378025185</v>
      </c>
      <c r="H47" s="24" t="str">
        <f>IF(A47='SVI+Heat Risk'!D47, "OK","NNNNNNNNNNNN")</f>
        <v>OK</v>
      </c>
      <c r="I47" s="24">
        <f t="shared" si="0"/>
        <v>1.1044836052552689</v>
      </c>
      <c r="J47" s="8">
        <f t="shared" si="1"/>
        <v>0.38862983811826518</v>
      </c>
      <c r="K47" t="str">
        <f t="shared" si="2"/>
        <v/>
      </c>
      <c r="L47" s="26"/>
      <c r="M47" t="str">
        <f t="shared" si="3"/>
        <v/>
      </c>
    </row>
    <row r="48" spans="1:13" x14ac:dyDescent="0.2">
      <c r="A48" s="5">
        <v>484530003071</v>
      </c>
      <c r="B48" s="24" t="str">
        <f>IF(A48='SVI+Flood Risk'!E48, "OK","NNNNNNNNNNNN")</f>
        <v>OK</v>
      </c>
      <c r="C48" s="24">
        <f>'SVI+Flood Risk'!J48</f>
        <v>3.0048322733364261E-2</v>
      </c>
      <c r="D48" s="24">
        <f>'SVI+Wild Fire Risk'!H48</f>
        <v>0.39819836199999997</v>
      </c>
      <c r="E48" s="24" t="str">
        <f>IF(A48='SVI+Wild Fire Risk'!A48, "OK","NNNNNNNNNNNN")</f>
        <v>OK</v>
      </c>
      <c r="F48" s="24" t="str">
        <f>IF(A48='SVI+Wild Fire Risk'!D48, "OK","NNNNNNNNNNNN")</f>
        <v>OK</v>
      </c>
      <c r="G48" s="24">
        <f>'SVI+Heat Risk'!I48</f>
        <v>0.43671666157652295</v>
      </c>
      <c r="H48" s="24" t="str">
        <f>IF(A48='SVI+Heat Risk'!D48, "OK","NNNNNNNNNNNN")</f>
        <v>OK</v>
      </c>
      <c r="I48" s="24">
        <f t="shared" si="0"/>
        <v>0.86496334630988714</v>
      </c>
      <c r="J48" s="8">
        <f t="shared" si="1"/>
        <v>0.21139558264206398</v>
      </c>
      <c r="K48" t="str">
        <f t="shared" si="2"/>
        <v/>
      </c>
      <c r="L48" s="26"/>
      <c r="M48" t="str">
        <f t="shared" si="3"/>
        <v/>
      </c>
    </row>
    <row r="49" spans="1:13" x14ac:dyDescent="0.2">
      <c r="A49" s="5">
        <v>484530004011</v>
      </c>
      <c r="B49" s="24" t="str">
        <f>IF(A49='SVI+Flood Risk'!E49, "OK","NNNNNNNNNNNN")</f>
        <v>OK</v>
      </c>
      <c r="C49" s="24">
        <f>'SVI+Flood Risk'!J49</f>
        <v>1.3886413994606422E-2</v>
      </c>
      <c r="D49" s="24">
        <f>'SVI+Wild Fire Risk'!H49</f>
        <v>0.30626954099999998</v>
      </c>
      <c r="E49" s="24" t="str">
        <f>IF(A49='SVI+Wild Fire Risk'!A49, "OK","NNNNNNNNNNNN")</f>
        <v>OK</v>
      </c>
      <c r="F49" s="24" t="str">
        <f>IF(A49='SVI+Wild Fire Risk'!D49, "OK","NNNNNNNNNNNN")</f>
        <v>OK</v>
      </c>
      <c r="G49" s="24">
        <f>'SVI+Heat Risk'!I49</f>
        <v>0.46575781577114567</v>
      </c>
      <c r="H49" s="24" t="str">
        <f>IF(A49='SVI+Heat Risk'!D49, "OK","NNNNNNNNNNNN")</f>
        <v>OK</v>
      </c>
      <c r="I49" s="24">
        <f t="shared" si="0"/>
        <v>0.78591377076575208</v>
      </c>
      <c r="J49" s="8">
        <f t="shared" si="1"/>
        <v>0.15290244002038167</v>
      </c>
      <c r="K49" t="str">
        <f t="shared" si="2"/>
        <v/>
      </c>
      <c r="L49" s="26"/>
      <c r="M49" t="str">
        <f t="shared" si="3"/>
        <v/>
      </c>
    </row>
    <row r="50" spans="1:13" x14ac:dyDescent="0.2">
      <c r="A50" s="5">
        <v>484530004012</v>
      </c>
      <c r="B50" s="24" t="str">
        <f>IF(A50='SVI+Flood Risk'!E50, "OK","NNNNNNNNNNNN")</f>
        <v>OK</v>
      </c>
      <c r="C50" s="24">
        <f>'SVI+Flood Risk'!J50</f>
        <v>5.5191345332527612E-2</v>
      </c>
      <c r="D50" s="24">
        <f>'SVI+Wild Fire Risk'!H50</f>
        <v>0.13091133899999999</v>
      </c>
      <c r="E50" s="24" t="str">
        <f>IF(A50='SVI+Wild Fire Risk'!A50, "OK","NNNNNNNNNNNN")</f>
        <v>OK</v>
      </c>
      <c r="F50" s="24" t="str">
        <f>IF(A50='SVI+Wild Fire Risk'!D50, "OK","NNNNNNNNNNNN")</f>
        <v>OK</v>
      </c>
      <c r="G50" s="24">
        <f>'SVI+Heat Risk'!I50</f>
        <v>0.68294663681514567</v>
      </c>
      <c r="H50" s="24" t="str">
        <f>IF(A50='SVI+Heat Risk'!D50, "OK","NNNNNNNNNNNN")</f>
        <v>OK</v>
      </c>
      <c r="I50" s="24">
        <f t="shared" si="0"/>
        <v>0.8690493211476733</v>
      </c>
      <c r="J50" s="8">
        <f t="shared" si="1"/>
        <v>0.21441902087421227</v>
      </c>
      <c r="K50" t="str">
        <f t="shared" si="2"/>
        <v/>
      </c>
      <c r="L50" s="26"/>
      <c r="M50" t="str">
        <f t="shared" si="3"/>
        <v/>
      </c>
    </row>
    <row r="51" spans="1:13" x14ac:dyDescent="0.2">
      <c r="A51" s="5">
        <v>484530004021</v>
      </c>
      <c r="B51" s="24" t="str">
        <f>IF(A51='SVI+Flood Risk'!E51, "OK","NNNNNNNNNNNN")</f>
        <v>OK</v>
      </c>
      <c r="C51" s="24">
        <f>'SVI+Flood Risk'!J51</f>
        <v>0.14442871394747503</v>
      </c>
      <c r="D51" s="24">
        <f>'SVI+Wild Fire Risk'!H51</f>
        <v>0.45837107100000002</v>
      </c>
      <c r="E51" s="24" t="str">
        <f>IF(A51='SVI+Wild Fire Risk'!A51, "OK","NNNNNNNNNNNN")</f>
        <v>OK</v>
      </c>
      <c r="F51" s="24" t="str">
        <f>IF(A51='SVI+Wild Fire Risk'!D51, "OK","NNNNNNNNNNNN")</f>
        <v>OK</v>
      </c>
      <c r="G51" s="24">
        <f>'SVI+Heat Risk'!I51</f>
        <v>0.46879212279534233</v>
      </c>
      <c r="H51" s="24" t="str">
        <f>IF(A51='SVI+Heat Risk'!D51, "OK","NNNNNNNNNNNN")</f>
        <v>OK</v>
      </c>
      <c r="I51" s="24">
        <f t="shared" si="0"/>
        <v>1.0715919077428175</v>
      </c>
      <c r="J51" s="8">
        <f t="shared" si="1"/>
        <v>0.36429145628102338</v>
      </c>
      <c r="K51" t="str">
        <f t="shared" si="2"/>
        <v/>
      </c>
      <c r="L51" s="26"/>
      <c r="M51" t="str">
        <f t="shared" si="3"/>
        <v/>
      </c>
    </row>
    <row r="52" spans="1:13" x14ac:dyDescent="0.2">
      <c r="A52" s="5">
        <v>484530004022</v>
      </c>
      <c r="B52" s="24" t="str">
        <f>IF(A52='SVI+Flood Risk'!E52, "OK","NNNNNNNNNNNN")</f>
        <v>OK</v>
      </c>
      <c r="C52" s="24">
        <f>'SVI+Flood Risk'!J52</f>
        <v>7.4208667214414617E-2</v>
      </c>
      <c r="D52" s="24">
        <f>'SVI+Wild Fire Risk'!H52</f>
        <v>0.32096681999999999</v>
      </c>
      <c r="E52" s="24" t="str">
        <f>IF(A52='SVI+Wild Fire Risk'!A52, "OK","NNNNNNNNNNNN")</f>
        <v>OK</v>
      </c>
      <c r="F52" s="24" t="str">
        <f>IF(A52='SVI+Wild Fire Risk'!D52, "OK","NNNNNNNNNNNN")</f>
        <v>OK</v>
      </c>
      <c r="G52" s="24">
        <f>'SVI+Heat Risk'!I52</f>
        <v>0.66564744014539501</v>
      </c>
      <c r="H52" s="24" t="str">
        <f>IF(A52='SVI+Heat Risk'!D52, "OK","NNNNNNNNNNNN")</f>
        <v>OK</v>
      </c>
      <c r="I52" s="24">
        <f t="shared" si="0"/>
        <v>1.0608229273598095</v>
      </c>
      <c r="J52" s="8">
        <f t="shared" si="1"/>
        <v>0.3563228935013068</v>
      </c>
      <c r="K52" t="str">
        <f t="shared" si="2"/>
        <v/>
      </c>
      <c r="L52" s="26"/>
      <c r="M52" t="str">
        <f t="shared" si="3"/>
        <v/>
      </c>
    </row>
    <row r="53" spans="1:13" x14ac:dyDescent="0.2">
      <c r="A53" s="5">
        <v>484530004023</v>
      </c>
      <c r="B53" s="24" t="str">
        <f>IF(A53='SVI+Flood Risk'!E53, "OK","NNNNNNNNNNNN")</f>
        <v>OK</v>
      </c>
      <c r="C53" s="24" t="str">
        <f>'SVI+Flood Risk'!J53</f>
        <v/>
      </c>
      <c r="D53" s="24">
        <f>'SVI+Wild Fire Risk'!H53</f>
        <v>0.14434815300000001</v>
      </c>
      <c r="E53" s="24" t="str">
        <f>IF(A53='SVI+Wild Fire Risk'!A53, "OK","NNNNNNNNNNNN")</f>
        <v>OK</v>
      </c>
      <c r="F53" s="24" t="str">
        <f>IF(A53='SVI+Wild Fire Risk'!D53, "OK","NNNNNNNNNNNN")</f>
        <v>OK</v>
      </c>
      <c r="G53" s="24">
        <f>'SVI+Heat Risk'!I53</f>
        <v>0.72863549527989968</v>
      </c>
      <c r="H53" s="24" t="str">
        <f>IF(A53='SVI+Heat Risk'!D53, "OK","NNNNNNNNNNNN")</f>
        <v>OK</v>
      </c>
      <c r="I53" s="24">
        <f t="shared" si="0"/>
        <v>0.87298364827989972</v>
      </c>
      <c r="J53" s="8">
        <f t="shared" si="1"/>
        <v>0.21733024660163172</v>
      </c>
      <c r="K53" t="str">
        <f t="shared" si="2"/>
        <v/>
      </c>
      <c r="L53" s="26" t="s">
        <v>25</v>
      </c>
      <c r="M53" t="str">
        <f t="shared" si="3"/>
        <v/>
      </c>
    </row>
    <row r="54" spans="1:13" x14ac:dyDescent="0.2">
      <c r="A54" s="5">
        <v>484530005001</v>
      </c>
      <c r="B54" s="24" t="str">
        <f>IF(A54='SVI+Flood Risk'!E54, "OK","NNNNNNNNNNNN")</f>
        <v>OK</v>
      </c>
      <c r="C54" s="24">
        <f>'SVI+Flood Risk'!J54</f>
        <v>2.7273429920422913E-2</v>
      </c>
      <c r="D54" s="24">
        <f>'SVI+Wild Fire Risk'!H54</f>
        <v>0.14932941</v>
      </c>
      <c r="E54" s="24" t="str">
        <f>IF(A54='SVI+Wild Fire Risk'!A54, "OK","NNNNNNNNNNNN")</f>
        <v>OK</v>
      </c>
      <c r="F54" s="24" t="str">
        <f>IF(A54='SVI+Wild Fire Risk'!D54, "OK","NNNNNNNNNNNN")</f>
        <v>OK</v>
      </c>
      <c r="G54" s="24">
        <f>'SVI+Heat Risk'!I54</f>
        <v>0.7362430153340902</v>
      </c>
      <c r="H54" s="24" t="str">
        <f>IF(A54='SVI+Heat Risk'!D54, "OK","NNNNNNNNNNNN")</f>
        <v>OK</v>
      </c>
      <c r="I54" s="24">
        <f t="shared" si="0"/>
        <v>0.91284585525451312</v>
      </c>
      <c r="J54" s="8">
        <f t="shared" si="1"/>
        <v>0.24682649299803727</v>
      </c>
      <c r="K54" t="str">
        <f t="shared" si="2"/>
        <v/>
      </c>
      <c r="L54" s="26"/>
      <c r="M54" t="str">
        <f t="shared" si="3"/>
        <v/>
      </c>
    </row>
    <row r="55" spans="1:13" x14ac:dyDescent="0.2">
      <c r="A55" s="5">
        <v>484530005002</v>
      </c>
      <c r="B55" s="24" t="str">
        <f>IF(A55='SVI+Flood Risk'!E55, "OK","NNNNNNNNNNNN")</f>
        <v>OK</v>
      </c>
      <c r="C55" s="24" t="str">
        <f>'SVI+Flood Risk'!J55</f>
        <v/>
      </c>
      <c r="D55" s="24">
        <f>'SVI+Wild Fire Risk'!H55</f>
        <v>0.19700763399999999</v>
      </c>
      <c r="E55" s="24" t="str">
        <f>IF(A55='SVI+Wild Fire Risk'!A55, "OK","NNNNNNNNNNNN")</f>
        <v>OK</v>
      </c>
      <c r="F55" s="24" t="str">
        <f>IF(A55='SVI+Wild Fire Risk'!D55, "OK","NNNNNNNNNNNN")</f>
        <v>OK</v>
      </c>
      <c r="G55" s="24">
        <f>'SVI+Heat Risk'!I55</f>
        <v>0.5964753326115757</v>
      </c>
      <c r="H55" s="24" t="str">
        <f>IF(A55='SVI+Heat Risk'!D55, "OK","NNNNNNNNNNNN")</f>
        <v>OK</v>
      </c>
      <c r="I55" s="24">
        <f t="shared" si="0"/>
        <v>0.79348296661157569</v>
      </c>
      <c r="J55" s="8">
        <f t="shared" si="1"/>
        <v>0.15850330566821819</v>
      </c>
      <c r="K55" t="str">
        <f t="shared" si="2"/>
        <v/>
      </c>
      <c r="L55" s="26" t="s">
        <v>25</v>
      </c>
      <c r="M55" t="str">
        <f t="shared" si="3"/>
        <v/>
      </c>
    </row>
    <row r="56" spans="1:13" x14ac:dyDescent="0.2">
      <c r="A56" s="5">
        <v>484530005003</v>
      </c>
      <c r="B56" s="24" t="str">
        <f>IF(A56='SVI+Flood Risk'!E56, "OK","NNNNNNNNNNNN")</f>
        <v>OK</v>
      </c>
      <c r="C56" s="24">
        <f>'SVI+Flood Risk'!J56</f>
        <v>0.11553838710696217</v>
      </c>
      <c r="D56" s="24">
        <f>'SVI+Wild Fire Risk'!H56</f>
        <v>0.37055460400000001</v>
      </c>
      <c r="E56" s="24" t="str">
        <f>IF(A56='SVI+Wild Fire Risk'!A56, "OK","NNNNNNNNNNNN")</f>
        <v>OK</v>
      </c>
      <c r="F56" s="24" t="str">
        <f>IF(A56='SVI+Wild Fire Risk'!D56, "OK","NNNNNNNNNNNN")</f>
        <v>OK</v>
      </c>
      <c r="G56" s="24">
        <f>'SVI+Heat Risk'!I56</f>
        <v>0.36731234385660189</v>
      </c>
      <c r="H56" s="24" t="str">
        <f>IF(A56='SVI+Heat Risk'!D56, "OK","NNNNNNNNNNNN")</f>
        <v>OK</v>
      </c>
      <c r="I56" s="24">
        <f t="shared" si="0"/>
        <v>0.85340533496356408</v>
      </c>
      <c r="J56" s="8">
        <f t="shared" si="1"/>
        <v>0.20284317231664692</v>
      </c>
      <c r="K56" t="str">
        <f t="shared" si="2"/>
        <v/>
      </c>
      <c r="L56" s="26"/>
      <c r="M56" t="str">
        <f t="shared" si="3"/>
        <v/>
      </c>
    </row>
    <row r="57" spans="1:13" x14ac:dyDescent="0.2">
      <c r="A57" s="5">
        <v>484530005004</v>
      </c>
      <c r="B57" s="24" t="str">
        <f>IF(A57='SVI+Flood Risk'!E57, "OK","NNNNNNNNNNNN")</f>
        <v>OK</v>
      </c>
      <c r="C57" s="24">
        <f>'SVI+Flood Risk'!J57</f>
        <v>9.0594103062837952E-2</v>
      </c>
      <c r="D57" s="24">
        <f>'SVI+Wild Fire Risk'!H57</f>
        <v>0.22518791799999999</v>
      </c>
      <c r="E57" s="24" t="str">
        <f>IF(A57='SVI+Wild Fire Risk'!A57, "OK","NNNNNNNNNNNN")</f>
        <v>OK</v>
      </c>
      <c r="F57" s="24" t="str">
        <f>IF(A57='SVI+Wild Fire Risk'!D57, "OK","NNNNNNNNNNNN")</f>
        <v>OK</v>
      </c>
      <c r="G57" s="24">
        <f>'SVI+Heat Risk'!I57</f>
        <v>0.54348059591167786</v>
      </c>
      <c r="H57" s="24" t="str">
        <f>IF(A57='SVI+Heat Risk'!D57, "OK","NNNNNNNNNNNN")</f>
        <v>OK</v>
      </c>
      <c r="I57" s="24">
        <f t="shared" si="0"/>
        <v>0.85926261697451578</v>
      </c>
      <c r="J57" s="8">
        <f t="shared" si="1"/>
        <v>0.20717729846069843</v>
      </c>
      <c r="K57" t="str">
        <f t="shared" si="2"/>
        <v/>
      </c>
      <c r="L57" s="26"/>
      <c r="M57" t="str">
        <f t="shared" si="3"/>
        <v/>
      </c>
    </row>
    <row r="58" spans="1:13" x14ac:dyDescent="0.2">
      <c r="A58" s="5">
        <v>484530006011</v>
      </c>
      <c r="B58" s="24" t="str">
        <f>IF(A58='SVI+Flood Risk'!E58, "OK","NNNNNNNNNNNN")</f>
        <v>OK</v>
      </c>
      <c r="C58" s="24">
        <f>'SVI+Flood Risk'!J58</f>
        <v>0.15358767711358112</v>
      </c>
      <c r="D58" s="24">
        <f>'SVI+Wild Fire Risk'!H58</f>
        <v>0.321703036</v>
      </c>
      <c r="E58" s="24" t="str">
        <f>IF(A58='SVI+Wild Fire Risk'!A58, "OK","NNNNNNNNNNNN")</f>
        <v>OK</v>
      </c>
      <c r="F58" s="24" t="str">
        <f>IF(A58='SVI+Wild Fire Risk'!D58, "OK","NNNNNNNNNNNN")</f>
        <v>OK</v>
      </c>
      <c r="G58" s="24">
        <f>'SVI+Heat Risk'!I58</f>
        <v>0.63538832571120918</v>
      </c>
      <c r="H58" s="24" t="str">
        <f>IF(A58='SVI+Heat Risk'!D58, "OK","NNNNNNNNNNNN")</f>
        <v>OK</v>
      </c>
      <c r="I58" s="24">
        <f t="shared" si="0"/>
        <v>1.1106790388247902</v>
      </c>
      <c r="J58" s="8">
        <f t="shared" si="1"/>
        <v>0.39321418125851187</v>
      </c>
      <c r="K58" t="str">
        <f t="shared" si="2"/>
        <v/>
      </c>
      <c r="L58" s="26"/>
      <c r="M58" t="str">
        <f t="shared" si="3"/>
        <v/>
      </c>
    </row>
    <row r="59" spans="1:13" x14ac:dyDescent="0.2">
      <c r="A59" s="5">
        <v>484530006012</v>
      </c>
      <c r="B59" s="24" t="str">
        <f>IF(A59='SVI+Flood Risk'!E59, "OK","NNNNNNNNNNNN")</f>
        <v>OK</v>
      </c>
      <c r="C59" s="24">
        <f>'SVI+Flood Risk'!J59</f>
        <v>0.13183742549341546</v>
      </c>
      <c r="D59" s="24">
        <f>'SVI+Wild Fire Risk'!H59</f>
        <v>8.4657911000000002E-2</v>
      </c>
      <c r="E59" s="24" t="str">
        <f>IF(A59='SVI+Wild Fire Risk'!A59, "OK","NNNNNNNNNNNN")</f>
        <v>OK</v>
      </c>
      <c r="F59" s="24" t="str">
        <f>IF(A59='SVI+Wild Fire Risk'!D59, "OK","NNNNNNNNNNNN")</f>
        <v>OK</v>
      </c>
      <c r="G59" s="24">
        <f>'SVI+Heat Risk'!I59</f>
        <v>0.76043881687904036</v>
      </c>
      <c r="H59" s="24" t="str">
        <f>IF(A59='SVI+Heat Risk'!D59, "OK","NNNNNNNNNNNN")</f>
        <v>OK</v>
      </c>
      <c r="I59" s="24">
        <f t="shared" si="0"/>
        <v>0.97693415337245582</v>
      </c>
      <c r="J59" s="8">
        <f t="shared" si="1"/>
        <v>0.29424896094159664</v>
      </c>
      <c r="K59" t="str">
        <f t="shared" si="2"/>
        <v/>
      </c>
      <c r="L59" s="26"/>
      <c r="M59" t="str">
        <f t="shared" si="3"/>
        <v/>
      </c>
    </row>
    <row r="60" spans="1:13" x14ac:dyDescent="0.2">
      <c r="A60" s="5">
        <v>484530006031</v>
      </c>
      <c r="B60" s="24" t="str">
        <f>IF(A60='SVI+Flood Risk'!E60, "OK","NNNNNNNNNNNN")</f>
        <v>OK</v>
      </c>
      <c r="C60" s="24">
        <f>'SVI+Flood Risk'!J60</f>
        <v>0.11916920916882033</v>
      </c>
      <c r="D60" s="24">
        <f>'SVI+Wild Fire Risk'!H60</f>
        <v>0.47452752999999998</v>
      </c>
      <c r="E60" s="24" t="str">
        <f>IF(A60='SVI+Wild Fire Risk'!A60, "OK","NNNNNNNNNNNN")</f>
        <v>OK</v>
      </c>
      <c r="F60" s="24" t="str">
        <f>IF(A60='SVI+Wild Fire Risk'!D60, "OK","NNNNNNNNNNNN")</f>
        <v>OK</v>
      </c>
      <c r="G60" s="24">
        <f>'SVI+Heat Risk'!I60</f>
        <v>0.53643685235190908</v>
      </c>
      <c r="H60" s="24" t="str">
        <f>IF(A60='SVI+Heat Risk'!D60, "OK","NNNNNNNNNNNN")</f>
        <v>OK</v>
      </c>
      <c r="I60" s="24">
        <f t="shared" si="0"/>
        <v>1.1301335915207293</v>
      </c>
      <c r="J60" s="8">
        <f t="shared" si="1"/>
        <v>0.40760967823179106</v>
      </c>
      <c r="K60" t="str">
        <f t="shared" si="2"/>
        <v/>
      </c>
      <c r="L60" s="26"/>
      <c r="M60" t="str">
        <f t="shared" si="3"/>
        <v/>
      </c>
    </row>
    <row r="61" spans="1:13" x14ac:dyDescent="0.2">
      <c r="A61" s="5">
        <v>484530006032</v>
      </c>
      <c r="B61" s="24" t="str">
        <f>IF(A61='SVI+Flood Risk'!E61, "OK","NNNNNNNNNNNN")</f>
        <v>OK</v>
      </c>
      <c r="C61" s="24">
        <f>'SVI+Flood Risk'!J61</f>
        <v>0.20325445583871518</v>
      </c>
      <c r="D61" s="24">
        <f>'SVI+Wild Fire Risk'!H61</f>
        <v>0.507889068</v>
      </c>
      <c r="E61" s="24" t="str">
        <f>IF(A61='SVI+Wild Fire Risk'!A61, "OK","NNNNNNNNNNNN")</f>
        <v>OK</v>
      </c>
      <c r="F61" s="24" t="str">
        <f>IF(A61='SVI+Wild Fire Risk'!D61, "OK","NNNNNNNNNNNN")</f>
        <v>OK</v>
      </c>
      <c r="G61" s="24">
        <f>'SVI+Heat Risk'!I61</f>
        <v>0.60998125650837043</v>
      </c>
      <c r="H61" s="24" t="str">
        <f>IF(A61='SVI+Heat Risk'!D61, "OK","NNNNNNNNNNNN")</f>
        <v>OK</v>
      </c>
      <c r="I61" s="24">
        <f t="shared" si="0"/>
        <v>1.3211247803470856</v>
      </c>
      <c r="J61" s="8">
        <f t="shared" si="1"/>
        <v>0.54893459706411718</v>
      </c>
      <c r="K61" t="str">
        <f t="shared" si="2"/>
        <v/>
      </c>
      <c r="L61" s="26"/>
      <c r="M61" t="str">
        <f t="shared" si="3"/>
        <v/>
      </c>
    </row>
    <row r="62" spans="1:13" x14ac:dyDescent="0.2">
      <c r="A62" s="5">
        <v>484530006033</v>
      </c>
      <c r="B62" s="24" t="str">
        <f>IF(A62='SVI+Flood Risk'!E62, "OK","NNNNNNNNNNNN")</f>
        <v>OK</v>
      </c>
      <c r="C62" s="24" t="str">
        <f>'SVI+Flood Risk'!J62</f>
        <v/>
      </c>
      <c r="D62" s="24">
        <f>'SVI+Wild Fire Risk'!H62</f>
        <v>0.162223326</v>
      </c>
      <c r="E62" s="24" t="str">
        <f>IF(A62='SVI+Wild Fire Risk'!A62, "OK","NNNNNNNNNNNN")</f>
        <v>OK</v>
      </c>
      <c r="F62" s="24" t="str">
        <f>IF(A62='SVI+Wild Fire Risk'!D62, "OK","NNNNNNNNNNNN")</f>
        <v>OK</v>
      </c>
      <c r="G62" s="24">
        <f>'SVI+Heat Risk'!I62</f>
        <v>0.96319705459027216</v>
      </c>
      <c r="H62" s="24" t="str">
        <f>IF(A62='SVI+Heat Risk'!D62, "OK","NNNNNNNNNNNN")</f>
        <v>OK</v>
      </c>
      <c r="I62" s="24">
        <f t="shared" si="0"/>
        <v>1.1254203805902723</v>
      </c>
      <c r="J62" s="8">
        <f t="shared" si="1"/>
        <v>0.40412211340600179</v>
      </c>
      <c r="K62" t="str">
        <f t="shared" si="2"/>
        <v/>
      </c>
      <c r="L62" s="26" t="s">
        <v>25</v>
      </c>
      <c r="M62" t="str">
        <f t="shared" si="3"/>
        <v/>
      </c>
    </row>
    <row r="63" spans="1:13" x14ac:dyDescent="0.2">
      <c r="A63" s="5">
        <v>484530006034</v>
      </c>
      <c r="B63" s="24" t="str">
        <f>IF(A63='SVI+Flood Risk'!E63, "OK","NNNNNNNNNNNN")</f>
        <v>OK</v>
      </c>
      <c r="C63" s="24" t="str">
        <f>'SVI+Flood Risk'!J63</f>
        <v/>
      </c>
      <c r="D63" s="24">
        <f>'SVI+Wild Fire Risk'!H63</f>
        <v>6.2178421999999997E-2</v>
      </c>
      <c r="E63" s="24" t="str">
        <f>IF(A63='SVI+Wild Fire Risk'!A63, "OK","NNNNNNNNNNNN")</f>
        <v>OK</v>
      </c>
      <c r="F63" s="24" t="str">
        <f>IF(A63='SVI+Wild Fire Risk'!D63, "OK","NNNNNNNNNNNN")</f>
        <v>OK</v>
      </c>
      <c r="G63" s="24">
        <f>'SVI+Heat Risk'!I63</f>
        <v>1</v>
      </c>
      <c r="H63" s="24" t="str">
        <f>IF(A63='SVI+Heat Risk'!D63, "OK","NNNNNNNNNNNN")</f>
        <v>OK</v>
      </c>
      <c r="I63" s="24">
        <f t="shared" si="0"/>
        <v>1.0621784219999999</v>
      </c>
      <c r="J63" s="8">
        <f t="shared" si="1"/>
        <v>0.35732589877699378</v>
      </c>
      <c r="K63" t="str">
        <f t="shared" si="2"/>
        <v/>
      </c>
      <c r="L63" s="26" t="s">
        <v>25</v>
      </c>
      <c r="M63" t="str">
        <f t="shared" si="3"/>
        <v/>
      </c>
    </row>
    <row r="64" spans="1:13" x14ac:dyDescent="0.2">
      <c r="A64" s="5">
        <v>484530006035</v>
      </c>
      <c r="B64" s="24" t="str">
        <f>IF(A64='SVI+Flood Risk'!E64, "OK","NNNNNNNNNNNN")</f>
        <v>OK</v>
      </c>
      <c r="C64" s="24" t="str">
        <f>'SVI+Flood Risk'!J64</f>
        <v/>
      </c>
      <c r="D64" s="24">
        <f>'SVI+Wild Fire Risk'!H64</f>
        <v>9.5326913999999999E-2</v>
      </c>
      <c r="E64" s="24" t="str">
        <f>IF(A64='SVI+Wild Fire Risk'!A64, "OK","NNNNNNNNNNNN")</f>
        <v>OK</v>
      </c>
      <c r="F64" s="24" t="str">
        <f>IF(A64='SVI+Wild Fire Risk'!D64, "OK","NNNNNNNNNNNN")</f>
        <v>OK</v>
      </c>
      <c r="G64" s="24">
        <f>'SVI+Heat Risk'!I64</f>
        <v>0.96588849173720681</v>
      </c>
      <c r="H64" s="24" t="str">
        <f>IF(A64='SVI+Heat Risk'!D64, "OK","NNNNNNNNNNNN")</f>
        <v>OK</v>
      </c>
      <c r="I64" s="24">
        <f t="shared" si="0"/>
        <v>1.0612154057372067</v>
      </c>
      <c r="J64" s="8">
        <f t="shared" si="1"/>
        <v>0.35661330990831464</v>
      </c>
      <c r="K64" t="str">
        <f t="shared" si="2"/>
        <v/>
      </c>
      <c r="L64" s="26" t="s">
        <v>25</v>
      </c>
      <c r="M64" t="str">
        <f t="shared" si="3"/>
        <v/>
      </c>
    </row>
    <row r="65" spans="1:13" x14ac:dyDescent="0.2">
      <c r="A65" s="5">
        <v>484530006041</v>
      </c>
      <c r="B65" s="24" t="str">
        <f>IF(A65='SVI+Flood Risk'!E65, "OK","NNNNNNNNNNNN")</f>
        <v>OK</v>
      </c>
      <c r="C65" s="24">
        <f>'SVI+Flood Risk'!J65</f>
        <v>0.17678498200065654</v>
      </c>
      <c r="D65" s="24">
        <f>'SVI+Wild Fire Risk'!H65</f>
        <v>0.49493678400000002</v>
      </c>
      <c r="E65" s="24" t="str">
        <f>IF(A65='SVI+Wild Fire Risk'!A65, "OK","NNNNNNNNNNNN")</f>
        <v>OK</v>
      </c>
      <c r="F65" s="24" t="str">
        <f>IF(A65='SVI+Wild Fire Risk'!D65, "OK","NNNNNNNNNNNN")</f>
        <v>OK</v>
      </c>
      <c r="G65" s="24">
        <f>'SVI+Heat Risk'!I65</f>
        <v>0.55874625045823934</v>
      </c>
      <c r="H65" s="24" t="str">
        <f>IF(A65='SVI+Heat Risk'!D65, "OK","NNNNNNNNNNNN")</f>
        <v>OK</v>
      </c>
      <c r="I65" s="24">
        <f t="shared" si="0"/>
        <v>1.2304680164588959</v>
      </c>
      <c r="J65" s="8">
        <f t="shared" si="1"/>
        <v>0.48185265534298305</v>
      </c>
      <c r="K65" t="str">
        <f t="shared" si="2"/>
        <v/>
      </c>
      <c r="L65" s="26"/>
      <c r="M65" t="str">
        <f t="shared" si="3"/>
        <v/>
      </c>
    </row>
    <row r="66" spans="1:13" x14ac:dyDescent="0.2">
      <c r="A66" s="5">
        <v>484530006042</v>
      </c>
      <c r="B66" s="24" t="str">
        <f>IF(A66='SVI+Flood Risk'!E66, "OK","NNNNNNNNNNNN")</f>
        <v>OK</v>
      </c>
      <c r="C66" s="24" t="str">
        <f>'SVI+Flood Risk'!J66</f>
        <v/>
      </c>
      <c r="D66" s="24">
        <f>'SVI+Wild Fire Risk'!H66</f>
        <v>6.7443930999999999E-2</v>
      </c>
      <c r="E66" s="24" t="str">
        <f>IF(A66='SVI+Wild Fire Risk'!A66, "OK","NNNNNNNNNNNN")</f>
        <v>OK</v>
      </c>
      <c r="F66" s="24" t="str">
        <f>IF(A66='SVI+Wild Fire Risk'!D66, "OK","NNNNNNNNNNNN")</f>
        <v>OK</v>
      </c>
      <c r="G66" s="24">
        <f>'SVI+Heat Risk'!I66</f>
        <v>0.96263593299064698</v>
      </c>
      <c r="H66" s="24" t="str">
        <f>IF(A66='SVI+Heat Risk'!D66, "OK","NNNNNNNNNNNN")</f>
        <v>OK</v>
      </c>
      <c r="I66" s="24">
        <f t="shared" ref="I66:I129" si="4">IF(ISNUMBER(C66), C66+D66+G66, D66+G66)</f>
        <v>1.030079863990647</v>
      </c>
      <c r="J66" s="8">
        <f t="shared" ref="J66:J129" si="5">IF(ISNUMBER(I66), (I66-I$643)/(I$644-I$643), "")</f>
        <v>0.3335744046207329</v>
      </c>
      <c r="K66" t="str">
        <f t="shared" si="2"/>
        <v/>
      </c>
      <c r="L66" s="26" t="s">
        <v>25</v>
      </c>
      <c r="M66" t="str">
        <f t="shared" si="3"/>
        <v/>
      </c>
    </row>
    <row r="67" spans="1:13" x14ac:dyDescent="0.2">
      <c r="A67" s="5">
        <v>484530006043</v>
      </c>
      <c r="B67" s="24" t="str">
        <f>IF(A67='SVI+Flood Risk'!E67, "OK","NNNNNNNNNNNN")</f>
        <v>OK</v>
      </c>
      <c r="C67" s="24" t="str">
        <f>'SVI+Flood Risk'!J67</f>
        <v/>
      </c>
      <c r="D67" s="24">
        <f>'SVI+Wild Fire Risk'!H67</f>
        <v>0.15239572500000001</v>
      </c>
      <c r="E67" s="24" t="str">
        <f>IF(A67='SVI+Wild Fire Risk'!A67, "OK","NNNNNNNNNNNN")</f>
        <v>OK</v>
      </c>
      <c r="F67" s="24" t="str">
        <f>IF(A67='SVI+Wild Fire Risk'!D67, "OK","NNNNNNNNNNNN")</f>
        <v>OK</v>
      </c>
      <c r="G67" s="24">
        <f>'SVI+Heat Risk'!I67</f>
        <v>0.9207012312223779</v>
      </c>
      <c r="H67" s="24" t="str">
        <f>IF(A67='SVI+Heat Risk'!D67, "OK","NNNNNNNNNNNN")</f>
        <v>OK</v>
      </c>
      <c r="I67" s="24">
        <f t="shared" si="4"/>
        <v>1.073096956222378</v>
      </c>
      <c r="J67" s="8">
        <f t="shared" si="5"/>
        <v>0.36540512469431324</v>
      </c>
      <c r="K67" t="str">
        <f t="shared" ref="K67:K130" si="6">IF(ISNUMBER(J67),"","Austin-Bergstrom International Airport")</f>
        <v/>
      </c>
      <c r="L67" s="26" t="s">
        <v>25</v>
      </c>
      <c r="M67" t="str">
        <f t="shared" ref="M67:M130" si="7">IF(ISNUMBER(J67),"","N/A")</f>
        <v/>
      </c>
    </row>
    <row r="68" spans="1:13" x14ac:dyDescent="0.2">
      <c r="A68" s="5">
        <v>484530007001</v>
      </c>
      <c r="B68" s="24" t="str">
        <f>IF(A68='SVI+Flood Risk'!E68, "OK","NNNNNNNNNNNN")</f>
        <v>OK</v>
      </c>
      <c r="C68" s="24">
        <f>'SVI+Flood Risk'!J68</f>
        <v>9.1754262673718917E-2</v>
      </c>
      <c r="D68" s="24">
        <f>'SVI+Wild Fire Risk'!H68</f>
        <v>0.123622844</v>
      </c>
      <c r="E68" s="24" t="str">
        <f>IF(A68='SVI+Wild Fire Risk'!A68, "OK","NNNNNNNNNNNN")</f>
        <v>OK</v>
      </c>
      <c r="F68" s="24" t="str">
        <f>IF(A68='SVI+Wild Fire Risk'!D68, "OK","NNNNNNNNNNNN")</f>
        <v>OK</v>
      </c>
      <c r="G68" s="24">
        <f>'SVI+Heat Risk'!I68</f>
        <v>0.81675003634725674</v>
      </c>
      <c r="H68" s="24" t="str">
        <f>IF(A68='SVI+Heat Risk'!D68, "OK","NNNNNNNNNNNN")</f>
        <v>OK</v>
      </c>
      <c r="I68" s="24">
        <f t="shared" si="4"/>
        <v>1.0321271430209755</v>
      </c>
      <c r="J68" s="8">
        <f t="shared" si="5"/>
        <v>0.33508929933690412</v>
      </c>
      <c r="K68" t="str">
        <f t="shared" si="6"/>
        <v/>
      </c>
      <c r="L68" s="26"/>
      <c r="M68" t="str">
        <f t="shared" si="7"/>
        <v/>
      </c>
    </row>
    <row r="69" spans="1:13" x14ac:dyDescent="0.2">
      <c r="A69" s="5">
        <v>484530008011</v>
      </c>
      <c r="B69" s="24" t="str">
        <f>IF(A69='SVI+Flood Risk'!E69, "OK","NNNNNNNNNNNN")</f>
        <v>OK</v>
      </c>
      <c r="C69" s="24" t="str">
        <f>'SVI+Flood Risk'!J69</f>
        <v/>
      </c>
      <c r="D69" s="24">
        <f>'SVI+Wild Fire Risk'!H69</f>
        <v>0.44856911399999999</v>
      </c>
      <c r="E69" s="24" t="str">
        <f>IF(A69='SVI+Wild Fire Risk'!A69, "OK","NNNNNNNNNNNN")</f>
        <v>OK</v>
      </c>
      <c r="F69" s="24" t="str">
        <f>IF(A69='SVI+Wild Fire Risk'!D69, "OK","NNNNNNNNNNNN")</f>
        <v>OK</v>
      </c>
      <c r="G69" s="24">
        <f>'SVI+Heat Risk'!I69</f>
        <v>0.56913193830651809</v>
      </c>
      <c r="H69" s="24" t="str">
        <f>IF(A69='SVI+Heat Risk'!D69, "OK","NNNNNNNNNNNN")</f>
        <v>OK</v>
      </c>
      <c r="I69" s="24">
        <f t="shared" si="4"/>
        <v>1.017701052306518</v>
      </c>
      <c r="J69" s="8">
        <f t="shared" si="5"/>
        <v>0.32441463883650756</v>
      </c>
      <c r="K69" t="str">
        <f t="shared" si="6"/>
        <v/>
      </c>
      <c r="L69" s="26" t="s">
        <v>25</v>
      </c>
      <c r="M69" t="str">
        <f t="shared" si="7"/>
        <v/>
      </c>
    </row>
    <row r="70" spans="1:13" x14ac:dyDescent="0.2">
      <c r="A70" s="5">
        <v>484530008021</v>
      </c>
      <c r="B70" s="24" t="str">
        <f>IF(A70='SVI+Flood Risk'!E70, "OK","NNNNNNNNNNNN")</f>
        <v>OK</v>
      </c>
      <c r="C70" s="24">
        <f>'SVI+Flood Risk'!J70</f>
        <v>0.13410095944945943</v>
      </c>
      <c r="D70" s="24">
        <f>'SVI+Wild Fire Risk'!H70</f>
        <v>0.418126781</v>
      </c>
      <c r="E70" s="24" t="str">
        <f>IF(A70='SVI+Wild Fire Risk'!A70, "OK","NNNNNNNNNNNN")</f>
        <v>OK</v>
      </c>
      <c r="F70" s="24" t="str">
        <f>IF(A70='SVI+Wild Fire Risk'!D70, "OK","NNNNNNNNNNNN")</f>
        <v>OK</v>
      </c>
      <c r="G70" s="24">
        <f>'SVI+Heat Risk'!I70</f>
        <v>0.57390094652217549</v>
      </c>
      <c r="H70" s="24" t="str">
        <f>IF(A70='SVI+Heat Risk'!D70, "OK","NNNNNNNNNNNN")</f>
        <v>OK</v>
      </c>
      <c r="I70" s="24">
        <f t="shared" si="4"/>
        <v>1.1261286869716349</v>
      </c>
      <c r="J70" s="8">
        <f t="shared" si="5"/>
        <v>0.40464622837941822</v>
      </c>
      <c r="K70" t="str">
        <f t="shared" si="6"/>
        <v/>
      </c>
      <c r="L70" s="26"/>
      <c r="M70" t="str">
        <f t="shared" si="7"/>
        <v/>
      </c>
    </row>
    <row r="71" spans="1:13" x14ac:dyDescent="0.2">
      <c r="A71" s="5">
        <v>484530008022</v>
      </c>
      <c r="B71" s="24" t="str">
        <f>IF(A71='SVI+Flood Risk'!E71, "OK","NNNNNNNNNNNN")</f>
        <v>OK</v>
      </c>
      <c r="C71" s="24" t="str">
        <f>'SVI+Flood Risk'!J71</f>
        <v/>
      </c>
      <c r="D71" s="24">
        <f>'SVI+Wild Fire Risk'!H71</f>
        <v>0.472261341</v>
      </c>
      <c r="E71" s="24" t="str">
        <f>IF(A71='SVI+Wild Fire Risk'!A71, "OK","NNNNNNNNNNNN")</f>
        <v>OK</v>
      </c>
      <c r="F71" s="24" t="str">
        <f>IF(A71='SVI+Wild Fire Risk'!D71, "OK","NNNNNNNNNNNN")</f>
        <v>OK</v>
      </c>
      <c r="G71" s="24">
        <f>'SVI+Heat Risk'!I71</f>
        <v>0.55542507524802609</v>
      </c>
      <c r="H71" s="24" t="str">
        <f>IF(A71='SVI+Heat Risk'!D71, "OK","NNNNNNNNNNNN")</f>
        <v>OK</v>
      </c>
      <c r="I71" s="24">
        <f t="shared" si="4"/>
        <v>1.0276864162480261</v>
      </c>
      <c r="J71" s="8">
        <f t="shared" si="5"/>
        <v>0.33180336057396886</v>
      </c>
      <c r="K71" t="str">
        <f t="shared" si="6"/>
        <v/>
      </c>
      <c r="L71" s="26" t="s">
        <v>25</v>
      </c>
      <c r="M71" t="str">
        <f t="shared" si="7"/>
        <v/>
      </c>
    </row>
    <row r="72" spans="1:13" x14ac:dyDescent="0.2">
      <c r="A72" s="5">
        <v>484530008023</v>
      </c>
      <c r="B72" s="24" t="str">
        <f>IF(A72='SVI+Flood Risk'!E72, "OK","NNNNNNNNNNNN")</f>
        <v>OK</v>
      </c>
      <c r="C72" s="24">
        <f>'SVI+Flood Risk'!J72</f>
        <v>0.21016348474581939</v>
      </c>
      <c r="D72" s="24">
        <f>'SVI+Wild Fire Risk'!H72</f>
        <v>0.37464333500000002</v>
      </c>
      <c r="E72" s="24" t="str">
        <f>IF(A72='SVI+Wild Fire Risk'!A72, "OK","NNNNNNNNNNNN")</f>
        <v>OK</v>
      </c>
      <c r="F72" s="24" t="str">
        <f>IF(A72='SVI+Wild Fire Risk'!D72, "OK","NNNNNNNNNNNN")</f>
        <v>OK</v>
      </c>
      <c r="G72" s="24">
        <f>'SVI+Heat Risk'!I72</f>
        <v>0.62310838107835032</v>
      </c>
      <c r="H72" s="24" t="str">
        <f>IF(A72='SVI+Heat Risk'!D72, "OK","NNNNNNNNNNNN")</f>
        <v>OK</v>
      </c>
      <c r="I72" s="24">
        <f t="shared" si="4"/>
        <v>1.2079152008241696</v>
      </c>
      <c r="J72" s="8">
        <f t="shared" si="5"/>
        <v>0.46516458267008137</v>
      </c>
      <c r="K72" t="str">
        <f t="shared" si="6"/>
        <v/>
      </c>
      <c r="L72" s="26"/>
      <c r="M72" t="str">
        <f t="shared" si="7"/>
        <v/>
      </c>
    </row>
    <row r="73" spans="1:13" x14ac:dyDescent="0.2">
      <c r="A73" s="5">
        <v>484530008031</v>
      </c>
      <c r="B73" s="24" t="str">
        <f>IF(A73='SVI+Flood Risk'!E73, "OK","NNNNNNNNNNNN")</f>
        <v>OK</v>
      </c>
      <c r="C73" s="24">
        <f>'SVI+Flood Risk'!J73</f>
        <v>5.2943648322097744E-3</v>
      </c>
      <c r="D73" s="24">
        <f>'SVI+Wild Fire Risk'!H73</f>
        <v>0.26401259700000002</v>
      </c>
      <c r="E73" s="24" t="str">
        <f>IF(A73='SVI+Wild Fire Risk'!A73, "OK","NNNNNNNNNNNN")</f>
        <v>OK</v>
      </c>
      <c r="F73" s="24" t="str">
        <f>IF(A73='SVI+Wild Fire Risk'!D73, "OK","NNNNNNNNNNNN")</f>
        <v>OK</v>
      </c>
      <c r="G73" s="24">
        <f>'SVI+Heat Risk'!I73</f>
        <v>0.67237003007213081</v>
      </c>
      <c r="H73" s="24" t="str">
        <f>IF(A73='SVI+Heat Risk'!D73, "OK","NNNNNNNNNNNN")</f>
        <v>OK</v>
      </c>
      <c r="I73" s="24">
        <f t="shared" si="4"/>
        <v>0.94167699190434062</v>
      </c>
      <c r="J73" s="8">
        <f t="shared" si="5"/>
        <v>0.26816024180560682</v>
      </c>
      <c r="K73" t="str">
        <f t="shared" si="6"/>
        <v/>
      </c>
      <c r="L73" s="26"/>
      <c r="M73" t="str">
        <f t="shared" si="7"/>
        <v/>
      </c>
    </row>
    <row r="74" spans="1:13" x14ac:dyDescent="0.2">
      <c r="A74" s="5">
        <v>484530008032</v>
      </c>
      <c r="B74" s="24" t="str">
        <f>IF(A74='SVI+Flood Risk'!E74, "OK","NNNNNNNNNNNN")</f>
        <v>OK</v>
      </c>
      <c r="C74" s="24" t="str">
        <f>'SVI+Flood Risk'!J74</f>
        <v/>
      </c>
      <c r="D74" s="24">
        <f>'SVI+Wild Fire Risk'!H74</f>
        <v>0.25659299000000002</v>
      </c>
      <c r="E74" s="24" t="str">
        <f>IF(A74='SVI+Wild Fire Risk'!A74, "OK","NNNNNNNNNNNN")</f>
        <v>OK</v>
      </c>
      <c r="F74" s="24" t="str">
        <f>IF(A74='SVI+Wild Fire Risk'!D74, "OK","NNNNNNNNNNNN")</f>
        <v>OK</v>
      </c>
      <c r="G74" s="24">
        <f>'SVI+Heat Risk'!I74</f>
        <v>0.64766063480238278</v>
      </c>
      <c r="H74" s="24" t="str">
        <f>IF(A74='SVI+Heat Risk'!D74, "OK","NNNNNNNNNNNN")</f>
        <v>OK</v>
      </c>
      <c r="I74" s="24">
        <f t="shared" si="4"/>
        <v>0.9042536248023828</v>
      </c>
      <c r="J74" s="8">
        <f t="shared" si="5"/>
        <v>0.24046862759755558</v>
      </c>
      <c r="K74" t="str">
        <f t="shared" si="6"/>
        <v/>
      </c>
      <c r="L74" s="26" t="s">
        <v>25</v>
      </c>
      <c r="M74" t="str">
        <f t="shared" si="7"/>
        <v/>
      </c>
    </row>
    <row r="75" spans="1:13" x14ac:dyDescent="0.2">
      <c r="A75" s="5">
        <v>484530008033</v>
      </c>
      <c r="B75" s="24" t="str">
        <f>IF(A75='SVI+Flood Risk'!E75, "OK","NNNNNNNNNNNN")</f>
        <v>OK</v>
      </c>
      <c r="C75" s="24" t="str">
        <f>'SVI+Flood Risk'!J75</f>
        <v/>
      </c>
      <c r="D75" s="24">
        <f>'SVI+Wild Fire Risk'!H75</f>
        <v>0.37951190299999998</v>
      </c>
      <c r="E75" s="24" t="str">
        <f>IF(A75='SVI+Wild Fire Risk'!A75, "OK","NNNNNNNNNNNN")</f>
        <v>OK</v>
      </c>
      <c r="F75" s="24" t="str">
        <f>IF(A75='SVI+Wild Fire Risk'!D75, "OK","NNNNNNNNNNNN")</f>
        <v>OK</v>
      </c>
      <c r="G75" s="24">
        <f>'SVI+Heat Risk'!I75</f>
        <v>0.65757514643023351</v>
      </c>
      <c r="H75" s="24" t="str">
        <f>IF(A75='SVI+Heat Risk'!D75, "OK","NNNNNNNNNNNN")</f>
        <v>OK</v>
      </c>
      <c r="I75" s="24">
        <f t="shared" si="4"/>
        <v>1.0370870494302336</v>
      </c>
      <c r="J75" s="8">
        <f t="shared" si="5"/>
        <v>0.33875940775924407</v>
      </c>
      <c r="K75" t="str">
        <f t="shared" si="6"/>
        <v/>
      </c>
      <c r="L75" s="26" t="s">
        <v>25</v>
      </c>
      <c r="M75" t="str">
        <f t="shared" si="7"/>
        <v/>
      </c>
    </row>
    <row r="76" spans="1:13" x14ac:dyDescent="0.2">
      <c r="A76" s="5">
        <v>484530008041</v>
      </c>
      <c r="B76" s="24" t="str">
        <f>IF(A76='SVI+Flood Risk'!E76, "OK","NNNNNNNNNNNN")</f>
        <v>OK</v>
      </c>
      <c r="C76" s="24">
        <f>'SVI+Flood Risk'!J76</f>
        <v>3.2775366050017574E-2</v>
      </c>
      <c r="D76" s="24">
        <f>'SVI+Wild Fire Risk'!H76</f>
        <v>0.30737655899999999</v>
      </c>
      <c r="E76" s="24" t="str">
        <f>IF(A76='SVI+Wild Fire Risk'!A76, "OK","NNNNNNNNNNNN")</f>
        <v>OK</v>
      </c>
      <c r="F76" s="24" t="str">
        <f>IF(A76='SVI+Wild Fire Risk'!D76, "OK","NNNNNNNNNNNN")</f>
        <v>OK</v>
      </c>
      <c r="G76" s="24">
        <f>'SVI+Heat Risk'!I76</f>
        <v>0.63643956169323279</v>
      </c>
      <c r="H76" s="24" t="str">
        <f>IF(A76='SVI+Heat Risk'!D76, "OK","NNNNNNNNNNNN")</f>
        <v>OK</v>
      </c>
      <c r="I76" s="24">
        <f t="shared" si="4"/>
        <v>0.97659148674325036</v>
      </c>
      <c r="J76" s="8">
        <f t="shared" si="5"/>
        <v>0.2939954029955123</v>
      </c>
      <c r="K76" t="str">
        <f t="shared" si="6"/>
        <v/>
      </c>
      <c r="L76" s="26"/>
      <c r="M76" t="str">
        <f t="shared" si="7"/>
        <v/>
      </c>
    </row>
    <row r="77" spans="1:13" x14ac:dyDescent="0.2">
      <c r="A77" s="5">
        <v>484530008042</v>
      </c>
      <c r="B77" s="24" t="str">
        <f>IF(A77='SVI+Flood Risk'!E77, "OK","NNNNNNNNNNNN")</f>
        <v>OK</v>
      </c>
      <c r="C77" s="24" t="str">
        <f>'SVI+Flood Risk'!J77</f>
        <v/>
      </c>
      <c r="D77" s="24">
        <f>'SVI+Wild Fire Risk'!H77</f>
        <v>0.22180844799999999</v>
      </c>
      <c r="E77" s="24" t="str">
        <f>IF(A77='SVI+Wild Fire Risk'!A77, "OK","NNNNNNNNNNNN")</f>
        <v>OK</v>
      </c>
      <c r="F77" s="24" t="str">
        <f>IF(A77='SVI+Wild Fire Risk'!D77, "OK","NNNNNNNNNNNN")</f>
        <v>OK</v>
      </c>
      <c r="G77" s="24">
        <f>'SVI+Heat Risk'!I77</f>
        <v>0.75961455367543862</v>
      </c>
      <c r="H77" s="24" t="str">
        <f>IF(A77='SVI+Heat Risk'!D77, "OK","NNNNNNNNNNNN")</f>
        <v>OK</v>
      </c>
      <c r="I77" s="24">
        <f t="shared" si="4"/>
        <v>0.98142300167543861</v>
      </c>
      <c r="J77" s="8">
        <f t="shared" si="5"/>
        <v>0.29757050747977976</v>
      </c>
      <c r="K77" t="str">
        <f t="shared" si="6"/>
        <v/>
      </c>
      <c r="L77" s="26" t="s">
        <v>25</v>
      </c>
      <c r="M77" t="str">
        <f t="shared" si="7"/>
        <v/>
      </c>
    </row>
    <row r="78" spans="1:13" x14ac:dyDescent="0.2">
      <c r="A78" s="5">
        <v>484530009011</v>
      </c>
      <c r="B78" s="24" t="str">
        <f>IF(A78='SVI+Flood Risk'!E78, "OK","NNNNNNNNNNNN")</f>
        <v>OK</v>
      </c>
      <c r="C78" s="24">
        <f>'SVI+Flood Risk'!J78</f>
        <v>6.6390215710265873E-3</v>
      </c>
      <c r="D78" s="24">
        <f>'SVI+Wild Fire Risk'!H78</f>
        <v>0.26678886400000001</v>
      </c>
      <c r="E78" s="24" t="str">
        <f>IF(A78='SVI+Wild Fire Risk'!A78, "OK","NNNNNNNNNNNN")</f>
        <v>OK</v>
      </c>
      <c r="F78" s="24" t="str">
        <f>IF(A78='SVI+Wild Fire Risk'!D78, "OK","NNNNNNNNNNNN")</f>
        <v>OK</v>
      </c>
      <c r="G78" s="24">
        <f>'SVI+Heat Risk'!I78</f>
        <v>0.60506986872070301</v>
      </c>
      <c r="H78" s="24" t="str">
        <f>IF(A78='SVI+Heat Risk'!D78, "OK","NNNNNNNNNNNN")</f>
        <v>OK</v>
      </c>
      <c r="I78" s="24">
        <f t="shared" si="4"/>
        <v>0.8784977542917296</v>
      </c>
      <c r="J78" s="8">
        <f t="shared" si="5"/>
        <v>0.22141043788869261</v>
      </c>
      <c r="K78" t="str">
        <f t="shared" si="6"/>
        <v/>
      </c>
      <c r="L78" s="26"/>
      <c r="M78" t="str">
        <f t="shared" si="7"/>
        <v/>
      </c>
    </row>
    <row r="79" spans="1:13" x14ac:dyDescent="0.2">
      <c r="A79" s="5">
        <v>484530009012</v>
      </c>
      <c r="B79" s="24" t="str">
        <f>IF(A79='SVI+Flood Risk'!E79, "OK","NNNNNNNNNNNN")</f>
        <v>OK</v>
      </c>
      <c r="C79" s="24" t="str">
        <f>'SVI+Flood Risk'!J79</f>
        <v/>
      </c>
      <c r="D79" s="24">
        <f>'SVI+Wild Fire Risk'!H79</f>
        <v>0.26150995700000002</v>
      </c>
      <c r="E79" s="24" t="str">
        <f>IF(A79='SVI+Wild Fire Risk'!A79, "OK","NNNNNNNNNNNN")</f>
        <v>OK</v>
      </c>
      <c r="F79" s="24" t="str">
        <f>IF(A79='SVI+Wild Fire Risk'!D79, "OK","NNNNNNNNNNNN")</f>
        <v>OK</v>
      </c>
      <c r="G79" s="24">
        <f>'SVI+Heat Risk'!I79</f>
        <v>0.6924851403453437</v>
      </c>
      <c r="H79" s="24" t="str">
        <f>IF(A79='SVI+Heat Risk'!D79, "OK","NNNNNNNNNNNN")</f>
        <v>OK</v>
      </c>
      <c r="I79" s="24">
        <f t="shared" si="4"/>
        <v>0.95399509734534371</v>
      </c>
      <c r="J79" s="8">
        <f t="shared" si="5"/>
        <v>0.27727508769098708</v>
      </c>
      <c r="K79" t="str">
        <f t="shared" si="6"/>
        <v/>
      </c>
      <c r="L79" s="26" t="s">
        <v>25</v>
      </c>
      <c r="M79" t="str">
        <f t="shared" si="7"/>
        <v/>
      </c>
    </row>
    <row r="80" spans="1:13" x14ac:dyDescent="0.2">
      <c r="A80" s="5">
        <v>484530009021</v>
      </c>
      <c r="B80" s="24" t="str">
        <f>IF(A80='SVI+Flood Risk'!E80, "OK","NNNNNNNNNNNN")</f>
        <v>OK</v>
      </c>
      <c r="C80" s="24">
        <f>'SVI+Flood Risk'!J80</f>
        <v>7.0443143267354319E-2</v>
      </c>
      <c r="D80" s="24">
        <f>'SVI+Wild Fire Risk'!H80</f>
        <v>0.36722337100000002</v>
      </c>
      <c r="E80" s="24" t="str">
        <f>IF(A80='SVI+Wild Fire Risk'!A80, "OK","NNNNNNNNNNNN")</f>
        <v>OK</v>
      </c>
      <c r="F80" s="24" t="str">
        <f>IF(A80='SVI+Wild Fire Risk'!D80, "OK","NNNNNNNNNNNN")</f>
        <v>OK</v>
      </c>
      <c r="G80" s="24">
        <f>'SVI+Heat Risk'!I80</f>
        <v>0.56668775124571236</v>
      </c>
      <c r="H80" s="24" t="str">
        <f>IF(A80='SVI+Heat Risk'!D80, "OK","NNNNNNNNNNNN")</f>
        <v>OK</v>
      </c>
      <c r="I80" s="24">
        <f t="shared" si="4"/>
        <v>1.0043542655130668</v>
      </c>
      <c r="J80" s="8">
        <f t="shared" si="5"/>
        <v>0.31453861485944462</v>
      </c>
      <c r="K80" t="str">
        <f t="shared" si="6"/>
        <v/>
      </c>
      <c r="L80" s="26"/>
      <c r="M80" t="str">
        <f t="shared" si="7"/>
        <v/>
      </c>
    </row>
    <row r="81" spans="1:13" x14ac:dyDescent="0.2">
      <c r="A81" s="5">
        <v>484530009022</v>
      </c>
      <c r="B81" s="24" t="str">
        <f>IF(A81='SVI+Flood Risk'!E81, "OK","NNNNNNNNNNNN")</f>
        <v>OK</v>
      </c>
      <c r="C81" s="24" t="str">
        <f>'SVI+Flood Risk'!J81</f>
        <v/>
      </c>
      <c r="D81" s="24">
        <f>'SVI+Wild Fire Risk'!H81</f>
        <v>0.13308679600000001</v>
      </c>
      <c r="E81" s="24" t="str">
        <f>IF(A81='SVI+Wild Fire Risk'!A81, "OK","NNNNNNNNNNNN")</f>
        <v>OK</v>
      </c>
      <c r="F81" s="24" t="str">
        <f>IF(A81='SVI+Wild Fire Risk'!D81, "OK","NNNNNNNNNNNN")</f>
        <v>OK</v>
      </c>
      <c r="G81" s="24">
        <f>'SVI+Heat Risk'!I81</f>
        <v>0.87014833032508698</v>
      </c>
      <c r="H81" s="24" t="str">
        <f>IF(A81='SVI+Heat Risk'!D81, "OK","NNNNNNNNNNNN")</f>
        <v>OK</v>
      </c>
      <c r="I81" s="24">
        <f t="shared" si="4"/>
        <v>1.0032351263250869</v>
      </c>
      <c r="J81" s="8">
        <f t="shared" si="5"/>
        <v>0.31371050202410788</v>
      </c>
      <c r="K81" t="str">
        <f t="shared" si="6"/>
        <v/>
      </c>
      <c r="L81" s="26" t="s">
        <v>25</v>
      </c>
      <c r="M81" t="str">
        <f t="shared" si="7"/>
        <v/>
      </c>
    </row>
    <row r="82" spans="1:13" x14ac:dyDescent="0.2">
      <c r="A82" s="5">
        <v>484530009023</v>
      </c>
      <c r="B82" s="24" t="str">
        <f>IF(A82='SVI+Flood Risk'!E82, "OK","NNNNNNNNNNNN")</f>
        <v>OK</v>
      </c>
      <c r="C82" s="24" t="str">
        <f>'SVI+Flood Risk'!J82</f>
        <v/>
      </c>
      <c r="D82" s="24">
        <f>'SVI+Wild Fire Risk'!H82</f>
        <v>0.216552463</v>
      </c>
      <c r="E82" s="24" t="str">
        <f>IF(A82='SVI+Wild Fire Risk'!A82, "OK","NNNNNNNNNNNN")</f>
        <v>OK</v>
      </c>
      <c r="F82" s="24" t="str">
        <f>IF(A82='SVI+Wild Fire Risk'!D82, "OK","NNNNNNNNNNNN")</f>
        <v>OK</v>
      </c>
      <c r="G82" s="24">
        <f>'SVI+Heat Risk'!I82</f>
        <v>0.70813363440934485</v>
      </c>
      <c r="H82" s="24" t="str">
        <f>IF(A82='SVI+Heat Risk'!D82, "OK","NNNNNNNNNNNN")</f>
        <v>OK</v>
      </c>
      <c r="I82" s="24">
        <f t="shared" si="4"/>
        <v>0.92468609740934482</v>
      </c>
      <c r="J82" s="8">
        <f t="shared" si="5"/>
        <v>0.2555877414711698</v>
      </c>
      <c r="K82" t="str">
        <f t="shared" si="6"/>
        <v/>
      </c>
      <c r="L82" s="26" t="s">
        <v>25</v>
      </c>
      <c r="M82" t="str">
        <f t="shared" si="7"/>
        <v/>
      </c>
    </row>
    <row r="83" spans="1:13" x14ac:dyDescent="0.2">
      <c r="A83" s="5">
        <v>484530009024</v>
      </c>
      <c r="B83" s="24" t="str">
        <f>IF(A83='SVI+Flood Risk'!E83, "OK","NNNNNNNNNNNN")</f>
        <v>OK</v>
      </c>
      <c r="C83" s="24" t="str">
        <f>'SVI+Flood Risk'!J83</f>
        <v/>
      </c>
      <c r="D83" s="24">
        <f>'SVI+Wild Fire Risk'!H83</f>
        <v>0.15208113500000001</v>
      </c>
      <c r="E83" s="24" t="str">
        <f>IF(A83='SVI+Wild Fire Risk'!A83, "OK","NNNNNNNNNNNN")</f>
        <v>OK</v>
      </c>
      <c r="F83" s="24" t="str">
        <f>IF(A83='SVI+Wild Fire Risk'!D83, "OK","NNNNNNNNNNNN")</f>
        <v>OK</v>
      </c>
      <c r="G83" s="24">
        <f>'SVI+Heat Risk'!I83</f>
        <v>0.87031843779965579</v>
      </c>
      <c r="H83" s="24" t="str">
        <f>IF(A83='SVI+Heat Risk'!D83, "OK","NNNNNNNNNNNN")</f>
        <v>OK</v>
      </c>
      <c r="I83" s="24">
        <f t="shared" si="4"/>
        <v>1.0223995727996558</v>
      </c>
      <c r="J83" s="8">
        <f t="shared" si="5"/>
        <v>0.32789133339715781</v>
      </c>
      <c r="K83" t="str">
        <f t="shared" si="6"/>
        <v/>
      </c>
      <c r="L83" s="26" t="s">
        <v>25</v>
      </c>
      <c r="M83" t="str">
        <f t="shared" si="7"/>
        <v/>
      </c>
    </row>
    <row r="84" spans="1:13" x14ac:dyDescent="0.2">
      <c r="A84" s="5">
        <v>484530010001</v>
      </c>
      <c r="B84" s="24" t="str">
        <f>IF(A84='SVI+Flood Risk'!E84, "OK","NNNNNNNNNNNN")</f>
        <v>OK</v>
      </c>
      <c r="C84" s="24" t="str">
        <f>'SVI+Flood Risk'!J84</f>
        <v/>
      </c>
      <c r="D84" s="24">
        <f>'SVI+Wild Fire Risk'!H84</f>
        <v>0.25839590899999998</v>
      </c>
      <c r="E84" s="24" t="str">
        <f>IF(A84='SVI+Wild Fire Risk'!A84, "OK","NNNNNNNNNNNN")</f>
        <v>OK</v>
      </c>
      <c r="F84" s="24" t="str">
        <f>IF(A84='SVI+Wild Fire Risk'!D84, "OK","NNNNNNNNNNNN")</f>
        <v>OK</v>
      </c>
      <c r="G84" s="24">
        <f>'SVI+Heat Risk'!I84</f>
        <v>0.61619518700359599</v>
      </c>
      <c r="H84" s="24" t="str">
        <f>IF(A84='SVI+Heat Risk'!D84, "OK","NNNNNNNNNNNN")</f>
        <v>OK</v>
      </c>
      <c r="I84" s="24">
        <f t="shared" si="4"/>
        <v>0.87459109600359597</v>
      </c>
      <c r="J84" s="8">
        <f t="shared" si="5"/>
        <v>0.21851968586568657</v>
      </c>
      <c r="K84" t="str">
        <f t="shared" si="6"/>
        <v/>
      </c>
      <c r="L84" s="26" t="s">
        <v>25</v>
      </c>
      <c r="M84" t="str">
        <f t="shared" si="7"/>
        <v/>
      </c>
    </row>
    <row r="85" spans="1:13" x14ac:dyDescent="0.2">
      <c r="A85" s="5">
        <v>484530010002</v>
      </c>
      <c r="B85" s="24" t="str">
        <f>IF(A85='SVI+Flood Risk'!E85, "OK","NNNNNNNNNNNN")</f>
        <v>OK</v>
      </c>
      <c r="C85" s="24" t="str">
        <f>'SVI+Flood Risk'!J85</f>
        <v/>
      </c>
      <c r="D85" s="24">
        <f>'SVI+Wild Fire Risk'!H85</f>
        <v>0.236030183</v>
      </c>
      <c r="E85" s="24" t="str">
        <f>IF(A85='SVI+Wild Fire Risk'!A85, "OK","NNNNNNNNNNNN")</f>
        <v>OK</v>
      </c>
      <c r="F85" s="24" t="str">
        <f>IF(A85='SVI+Wild Fire Risk'!D85, "OK","NNNNNNNNNNNN")</f>
        <v>OK</v>
      </c>
      <c r="G85" s="24">
        <f>'SVI+Heat Risk'!I85</f>
        <v>0.49108763958734719</v>
      </c>
      <c r="H85" s="24" t="str">
        <f>IF(A85='SVI+Heat Risk'!D85, "OK","NNNNNNNNNNNN")</f>
        <v>OK</v>
      </c>
      <c r="I85" s="24">
        <f t="shared" si="4"/>
        <v>0.72711782258734714</v>
      </c>
      <c r="J85" s="8">
        <f t="shared" si="5"/>
        <v>0.10939607381027686</v>
      </c>
      <c r="K85" t="str">
        <f t="shared" si="6"/>
        <v/>
      </c>
      <c r="L85" s="26" t="s">
        <v>25</v>
      </c>
      <c r="M85" t="str">
        <f t="shared" si="7"/>
        <v/>
      </c>
    </row>
    <row r="86" spans="1:13" x14ac:dyDescent="0.2">
      <c r="A86" s="5">
        <v>484530010003</v>
      </c>
      <c r="B86" s="24" t="str">
        <f>IF(A86='SVI+Flood Risk'!E86, "OK","NNNNNNNNNNNN")</f>
        <v>OK</v>
      </c>
      <c r="C86" s="24">
        <f>'SVI+Flood Risk'!J86</f>
        <v>0.13328250760577121</v>
      </c>
      <c r="D86" s="24">
        <f>'SVI+Wild Fire Risk'!H86</f>
        <v>0.33306275499999999</v>
      </c>
      <c r="E86" s="24" t="str">
        <f>IF(A86='SVI+Wild Fire Risk'!A86, "OK","NNNNNNNNNNNN")</f>
        <v>OK</v>
      </c>
      <c r="F86" s="24" t="str">
        <f>IF(A86='SVI+Wild Fire Risk'!D86, "OK","NNNNNNNNNNNN")</f>
        <v>OK</v>
      </c>
      <c r="G86" s="24">
        <f>'SVI+Heat Risk'!I86</f>
        <v>0.58716420602628017</v>
      </c>
      <c r="H86" s="24" t="str">
        <f>IF(A86='SVI+Heat Risk'!D86, "OK","NNNNNNNNNNNN")</f>
        <v>OK</v>
      </c>
      <c r="I86" s="24">
        <f t="shared" si="4"/>
        <v>1.0535094686320514</v>
      </c>
      <c r="J86" s="8">
        <f t="shared" si="5"/>
        <v>0.35091126185779847</v>
      </c>
      <c r="K86" t="str">
        <f t="shared" si="6"/>
        <v/>
      </c>
      <c r="L86" s="26"/>
      <c r="M86" t="str">
        <f t="shared" si="7"/>
        <v/>
      </c>
    </row>
    <row r="87" spans="1:13" x14ac:dyDescent="0.2">
      <c r="A87" s="5">
        <v>484530010004</v>
      </c>
      <c r="B87" s="24" t="str">
        <f>IF(A87='SVI+Flood Risk'!E87, "OK","NNNNNNNNNNNN")</f>
        <v>OK</v>
      </c>
      <c r="C87" s="24">
        <f>'SVI+Flood Risk'!J87</f>
        <v>0.41787079980967162</v>
      </c>
      <c r="D87" s="24">
        <f>'SVI+Wild Fire Risk'!H87</f>
        <v>0.31826069699999998</v>
      </c>
      <c r="E87" s="24" t="str">
        <f>IF(A87='SVI+Wild Fire Risk'!A87, "OK","NNNNNNNNNNNN")</f>
        <v>OK</v>
      </c>
      <c r="F87" s="24" t="str">
        <f>IF(A87='SVI+Wild Fire Risk'!D87, "OK","NNNNNNNNNNNN")</f>
        <v>OK</v>
      </c>
      <c r="G87" s="24">
        <f>'SVI+Heat Risk'!I87</f>
        <v>0.48639900787458251</v>
      </c>
      <c r="H87" s="24" t="str">
        <f>IF(A87='SVI+Heat Risk'!D87, "OK","NNNNNNNNNNNN")</f>
        <v>OK</v>
      </c>
      <c r="I87" s="24">
        <f t="shared" si="4"/>
        <v>1.2225305046842541</v>
      </c>
      <c r="J87" s="8">
        <f t="shared" si="5"/>
        <v>0.47597925241704087</v>
      </c>
      <c r="K87" t="str">
        <f t="shared" si="6"/>
        <v/>
      </c>
      <c r="L87" s="26"/>
      <c r="M87" t="str">
        <f t="shared" si="7"/>
        <v/>
      </c>
    </row>
    <row r="88" spans="1:13" x14ac:dyDescent="0.2">
      <c r="A88" s="5">
        <v>484530010005</v>
      </c>
      <c r="B88" s="24" t="str">
        <f>IF(A88='SVI+Flood Risk'!E88, "OK","NNNNNNNNNNNN")</f>
        <v>OK</v>
      </c>
      <c r="C88" s="24">
        <f>'SVI+Flood Risk'!J88</f>
        <v>0.22576901048162942</v>
      </c>
      <c r="D88" s="24">
        <f>'SVI+Wild Fire Risk'!H88</f>
        <v>0.45937380900000002</v>
      </c>
      <c r="E88" s="24" t="str">
        <f>IF(A88='SVI+Wild Fire Risk'!A88, "OK","NNNNNNNNNNNN")</f>
        <v>OK</v>
      </c>
      <c r="F88" s="24" t="str">
        <f>IF(A88='SVI+Wild Fire Risk'!D88, "OK","NNNNNNNNNNNN")</f>
        <v>OK</v>
      </c>
      <c r="G88" s="24">
        <f>'SVI+Heat Risk'!I88</f>
        <v>0.52450514387443181</v>
      </c>
      <c r="H88" s="24" t="str">
        <f>IF(A88='SVI+Heat Risk'!D88, "OK","NNNNNNNNNNNN")</f>
        <v>OK</v>
      </c>
      <c r="I88" s="24">
        <f t="shared" si="4"/>
        <v>1.2096479633560613</v>
      </c>
      <c r="J88" s="8">
        <f t="shared" si="5"/>
        <v>0.46644674927514884</v>
      </c>
      <c r="K88" t="str">
        <f t="shared" si="6"/>
        <v/>
      </c>
      <c r="L88" s="26"/>
      <c r="M88" t="str">
        <f t="shared" si="7"/>
        <v/>
      </c>
    </row>
    <row r="89" spans="1:13" x14ac:dyDescent="0.2">
      <c r="A89" s="5">
        <v>484530011001</v>
      </c>
      <c r="B89" s="24" t="str">
        <f>IF(A89='SVI+Flood Risk'!E89, "OK","NNNNNNNNNNNN")</f>
        <v>OK</v>
      </c>
      <c r="C89" s="24">
        <f>'SVI+Flood Risk'!J89</f>
        <v>0.16759715529652247</v>
      </c>
      <c r="D89" s="24">
        <f>'SVI+Wild Fire Risk'!H89</f>
        <v>5.9643066000000002E-2</v>
      </c>
      <c r="E89" s="24" t="str">
        <f>IF(A89='SVI+Wild Fire Risk'!A89, "OK","NNNNNNNNNNNN")</f>
        <v>OK</v>
      </c>
      <c r="F89" s="24" t="str">
        <f>IF(A89='SVI+Wild Fire Risk'!D89, "OK","NNNNNNNNNNNN")</f>
        <v>OK</v>
      </c>
      <c r="G89" s="24">
        <f>'SVI+Heat Risk'!I89</f>
        <v>0.95169585362045439</v>
      </c>
      <c r="H89" s="24" t="str">
        <f>IF(A89='SVI+Heat Risk'!D89, "OK","NNNNNNNNNNNN")</f>
        <v>OK</v>
      </c>
      <c r="I89" s="24">
        <f t="shared" si="4"/>
        <v>1.1789360749169768</v>
      </c>
      <c r="J89" s="8">
        <f t="shared" si="5"/>
        <v>0.44372132844546236</v>
      </c>
      <c r="K89" t="str">
        <f t="shared" si="6"/>
        <v/>
      </c>
      <c r="L89" s="26"/>
      <c r="M89" t="str">
        <f t="shared" si="7"/>
        <v/>
      </c>
    </row>
    <row r="90" spans="1:13" x14ac:dyDescent="0.2">
      <c r="A90" s="5">
        <v>484530011002</v>
      </c>
      <c r="B90" s="24" t="str">
        <f>IF(A90='SVI+Flood Risk'!E90, "OK","NNNNNNNNNNNN")</f>
        <v>OK</v>
      </c>
      <c r="C90" s="24">
        <f>'SVI+Flood Risk'!J90</f>
        <v>0.38081108192641094</v>
      </c>
      <c r="D90" s="24">
        <f>'SVI+Wild Fire Risk'!H90</f>
        <v>0.24551841099999999</v>
      </c>
      <c r="E90" s="24" t="str">
        <f>IF(A90='SVI+Wild Fire Risk'!A90, "OK","NNNNNNNNNNNN")</f>
        <v>OK</v>
      </c>
      <c r="F90" s="24" t="str">
        <f>IF(A90='SVI+Wild Fire Risk'!D90, "OK","NNNNNNNNNNNN")</f>
        <v>OK</v>
      </c>
      <c r="G90" s="24">
        <f>'SVI+Heat Risk'!I90</f>
        <v>0.6467497433242585</v>
      </c>
      <c r="H90" s="24" t="str">
        <f>IF(A90='SVI+Heat Risk'!D90, "OK","NNNNNNNNNNNN")</f>
        <v>OK</v>
      </c>
      <c r="I90" s="24">
        <f t="shared" si="4"/>
        <v>1.2730792362506693</v>
      </c>
      <c r="J90" s="8">
        <f t="shared" si="5"/>
        <v>0.51338304800362999</v>
      </c>
      <c r="K90" t="str">
        <f t="shared" si="6"/>
        <v/>
      </c>
      <c r="L90" s="26"/>
      <c r="M90" t="str">
        <f t="shared" si="7"/>
        <v/>
      </c>
    </row>
    <row r="91" spans="1:13" x14ac:dyDescent="0.2">
      <c r="A91" s="5">
        <v>484530012001</v>
      </c>
      <c r="B91" s="24" t="str">
        <f>IF(A91='SVI+Flood Risk'!E91, "OK","NNNNNNNNNNNN")</f>
        <v>OK</v>
      </c>
      <c r="C91" s="24">
        <f>'SVI+Flood Risk'!J91</f>
        <v>9.5173501218670815E-3</v>
      </c>
      <c r="D91" s="24">
        <f>'SVI+Wild Fire Risk'!H91</f>
        <v>0.321527805</v>
      </c>
      <c r="E91" s="24" t="str">
        <f>IF(A91='SVI+Wild Fire Risk'!A91, "OK","NNNNNNNNNNNN")</f>
        <v>OK</v>
      </c>
      <c r="F91" s="24" t="str">
        <f>IF(A91='SVI+Wild Fire Risk'!D91, "OK","NNNNNNNNNNNN")</f>
        <v>OK</v>
      </c>
      <c r="G91" s="24">
        <f>'SVI+Heat Risk'!I91</f>
        <v>0.53194554366557134</v>
      </c>
      <c r="H91" s="24" t="str">
        <f>IF(A91='SVI+Heat Risk'!D91, "OK","NNNNNNNNNNNN")</f>
        <v>OK</v>
      </c>
      <c r="I91" s="24">
        <f t="shared" si="4"/>
        <v>0.8629906987874385</v>
      </c>
      <c r="J91" s="8">
        <f t="shared" si="5"/>
        <v>0.20993591189647631</v>
      </c>
      <c r="K91" t="str">
        <f t="shared" si="6"/>
        <v/>
      </c>
      <c r="L91" s="26"/>
      <c r="M91" t="str">
        <f t="shared" si="7"/>
        <v/>
      </c>
    </row>
    <row r="92" spans="1:13" x14ac:dyDescent="0.2">
      <c r="A92" s="5">
        <v>484530012002</v>
      </c>
      <c r="B92" s="24" t="str">
        <f>IF(A92='SVI+Flood Risk'!E92, "OK","NNNNNNNNNNNN")</f>
        <v>OK</v>
      </c>
      <c r="C92" s="24">
        <f>'SVI+Flood Risk'!J92</f>
        <v>0.77837180935556916</v>
      </c>
      <c r="D92" s="24">
        <f>'SVI+Wild Fire Risk'!H92</f>
        <v>0.188586898</v>
      </c>
      <c r="E92" s="24" t="str">
        <f>IF(A92='SVI+Wild Fire Risk'!A92, "OK","NNNNNNNNNNNN")</f>
        <v>OK</v>
      </c>
      <c r="F92" s="24" t="str">
        <f>IF(A92='SVI+Wild Fire Risk'!D92, "OK","NNNNNNNNNNNN")</f>
        <v>OK</v>
      </c>
      <c r="G92" s="24">
        <f>'SVI+Heat Risk'!I92</f>
        <v>0.73298364520167181</v>
      </c>
      <c r="H92" s="24" t="str">
        <f>IF(A92='SVI+Heat Risk'!D92, "OK","NNNNNNNNNNNN")</f>
        <v>OK</v>
      </c>
      <c r="I92" s="24">
        <f t="shared" si="4"/>
        <v>1.699942352557241</v>
      </c>
      <c r="J92" s="8">
        <f t="shared" si="5"/>
        <v>0.82924262055902698</v>
      </c>
      <c r="K92" t="str">
        <f t="shared" si="6"/>
        <v/>
      </c>
      <c r="L92" s="26"/>
      <c r="M92" t="str">
        <f t="shared" si="7"/>
        <v/>
      </c>
    </row>
    <row r="93" spans="1:13" x14ac:dyDescent="0.2">
      <c r="A93" s="5">
        <v>484530012003</v>
      </c>
      <c r="B93" s="24" t="str">
        <f>IF(A93='SVI+Flood Risk'!E93, "OK","NNNNNNNNNNNN")</f>
        <v>OK</v>
      </c>
      <c r="C93" s="24" t="str">
        <f>'SVI+Flood Risk'!J93</f>
        <v/>
      </c>
      <c r="D93" s="24">
        <f>'SVI+Wild Fire Risk'!H93</f>
        <v>0.25655689599999998</v>
      </c>
      <c r="E93" s="24" t="str">
        <f>IF(A93='SVI+Wild Fire Risk'!A93, "OK","NNNNNNNNNNNN")</f>
        <v>OK</v>
      </c>
      <c r="F93" s="24" t="str">
        <f>IF(A93='SVI+Wild Fire Risk'!D93, "OK","NNNNNNNNNNNN")</f>
        <v>OK</v>
      </c>
      <c r="G93" s="24">
        <f>'SVI+Heat Risk'!I93</f>
        <v>0.63465442173661435</v>
      </c>
      <c r="H93" s="24" t="str">
        <f>IF(A93='SVI+Heat Risk'!D93, "OK","NNNNNNNNNNNN")</f>
        <v>OK</v>
      </c>
      <c r="I93" s="24">
        <f t="shared" si="4"/>
        <v>0.89121131773661433</v>
      </c>
      <c r="J93" s="8">
        <f t="shared" si="5"/>
        <v>0.23081790497112178</v>
      </c>
      <c r="K93" t="str">
        <f t="shared" si="6"/>
        <v/>
      </c>
      <c r="L93" s="26" t="s">
        <v>25</v>
      </c>
      <c r="M93" t="str">
        <f t="shared" si="7"/>
        <v/>
      </c>
    </row>
    <row r="94" spans="1:13" x14ac:dyDescent="0.2">
      <c r="A94" s="5">
        <v>484530013031</v>
      </c>
      <c r="B94" s="24" t="str">
        <f>IF(A94='SVI+Flood Risk'!E94, "OK","NNNNNNNNNNNN")</f>
        <v>OK</v>
      </c>
      <c r="C94" s="24">
        <f>'SVI+Flood Risk'!J94</f>
        <v>0.18886990369328285</v>
      </c>
      <c r="D94" s="24">
        <f>'SVI+Wild Fire Risk'!H94</f>
        <v>0.34090051599999999</v>
      </c>
      <c r="E94" s="24" t="str">
        <f>IF(A94='SVI+Wild Fire Risk'!A94, "OK","NNNNNNNNNNNN")</f>
        <v>OK</v>
      </c>
      <c r="F94" s="24" t="str">
        <f>IF(A94='SVI+Wild Fire Risk'!D94, "OK","NNNNNNNNNNNN")</f>
        <v>OK</v>
      </c>
      <c r="G94" s="24">
        <f>'SVI+Heat Risk'!I94</f>
        <v>0.47568477234486373</v>
      </c>
      <c r="H94" s="24" t="str">
        <f>IF(A94='SVI+Heat Risk'!D94, "OK","NNNNNNNNNNNN")</f>
        <v>OK</v>
      </c>
      <c r="I94" s="24">
        <f t="shared" si="4"/>
        <v>1.0054551920381467</v>
      </c>
      <c r="J94" s="8">
        <f t="shared" si="5"/>
        <v>0.31535325114059121</v>
      </c>
      <c r="K94" t="str">
        <f t="shared" si="6"/>
        <v/>
      </c>
      <c r="L94" s="26"/>
      <c r="M94" t="str">
        <f t="shared" si="7"/>
        <v/>
      </c>
    </row>
    <row r="95" spans="1:13" x14ac:dyDescent="0.2">
      <c r="A95" s="5">
        <v>484530013032</v>
      </c>
      <c r="B95" s="24" t="str">
        <f>IF(A95='SVI+Flood Risk'!E95, "OK","NNNNNNNNNNNN")</f>
        <v>OK</v>
      </c>
      <c r="C95" s="24">
        <f>'SVI+Flood Risk'!J95</f>
        <v>2.4050553183520441E-2</v>
      </c>
      <c r="D95" s="24">
        <f>'SVI+Wild Fire Risk'!H95</f>
        <v>0.27914129999999998</v>
      </c>
      <c r="E95" s="24" t="str">
        <f>IF(A95='SVI+Wild Fire Risk'!A95, "OK","NNNNNNNNNNNN")</f>
        <v>OK</v>
      </c>
      <c r="F95" s="24" t="str">
        <f>IF(A95='SVI+Wild Fire Risk'!D95, "OK","NNNNNNNNNNNN")</f>
        <v>OK</v>
      </c>
      <c r="G95" s="24">
        <f>'SVI+Heat Risk'!I95</f>
        <v>0.70448989685837893</v>
      </c>
      <c r="H95" s="24" t="str">
        <f>IF(A95='SVI+Heat Risk'!D95, "OK","NNNNNNNNNNNN")</f>
        <v>OK</v>
      </c>
      <c r="I95" s="24">
        <f t="shared" si="4"/>
        <v>1.0076817500418993</v>
      </c>
      <c r="J95" s="8">
        <f t="shared" si="5"/>
        <v>0.31700080426117988</v>
      </c>
      <c r="K95" t="str">
        <f t="shared" si="6"/>
        <v/>
      </c>
      <c r="L95" s="26"/>
      <c r="M95" t="str">
        <f t="shared" si="7"/>
        <v/>
      </c>
    </row>
    <row r="96" spans="1:13" x14ac:dyDescent="0.2">
      <c r="A96" s="5">
        <v>484530013033</v>
      </c>
      <c r="B96" s="24" t="str">
        <f>IF(A96='SVI+Flood Risk'!E96, "OK","NNNNNNNNNNNN")</f>
        <v>OK</v>
      </c>
      <c r="C96" s="24" t="str">
        <f>'SVI+Flood Risk'!J96</f>
        <v/>
      </c>
      <c r="D96" s="24">
        <f>'SVI+Wild Fire Risk'!H96</f>
        <v>0.40003777200000001</v>
      </c>
      <c r="E96" s="24" t="str">
        <f>IF(A96='SVI+Wild Fire Risk'!A96, "OK","NNNNNNNNNNNN")</f>
        <v>OK</v>
      </c>
      <c r="F96" s="24" t="str">
        <f>IF(A96='SVI+Wild Fire Risk'!D96, "OK","NNNNNNNNNNNN")</f>
        <v>OK</v>
      </c>
      <c r="G96" s="24">
        <f>'SVI+Heat Risk'!I96</f>
        <v>0.29621576944133959</v>
      </c>
      <c r="H96" s="24" t="str">
        <f>IF(A96='SVI+Heat Risk'!D96, "OK","NNNNNNNNNNNN")</f>
        <v>OK</v>
      </c>
      <c r="I96" s="24">
        <f t="shared" si="4"/>
        <v>0.69625354144133955</v>
      </c>
      <c r="J96" s="8">
        <f t="shared" si="5"/>
        <v>8.6557889208246225E-2</v>
      </c>
      <c r="K96" t="str">
        <f t="shared" si="6"/>
        <v/>
      </c>
      <c r="L96" s="26" t="s">
        <v>25</v>
      </c>
      <c r="M96" t="str">
        <f t="shared" si="7"/>
        <v/>
      </c>
    </row>
    <row r="97" spans="1:13" x14ac:dyDescent="0.2">
      <c r="A97" s="5">
        <v>484530013041</v>
      </c>
      <c r="B97" s="24" t="str">
        <f>IF(A97='SVI+Flood Risk'!E97, "OK","NNNNNNNNNNNN")</f>
        <v>OK</v>
      </c>
      <c r="C97" s="24">
        <f>'SVI+Flood Risk'!J97</f>
        <v>7.1504915485368595E-2</v>
      </c>
      <c r="D97" s="24">
        <f>'SVI+Wild Fire Risk'!H97</f>
        <v>0.45913459400000001</v>
      </c>
      <c r="E97" s="24" t="str">
        <f>IF(A97='SVI+Wild Fire Risk'!A97, "OK","NNNNNNNNNNNN")</f>
        <v>OK</v>
      </c>
      <c r="F97" s="24" t="str">
        <f>IF(A97='SVI+Wild Fire Risk'!D97, "OK","NNNNNNNNNNNN")</f>
        <v>OK</v>
      </c>
      <c r="G97" s="24">
        <f>'SVI+Heat Risk'!I97</f>
        <v>0.4801179392678363</v>
      </c>
      <c r="H97" s="24" t="str">
        <f>IF(A97='SVI+Heat Risk'!D97, "OK","NNNNNNNNNNNN")</f>
        <v>OK</v>
      </c>
      <c r="I97" s="24">
        <f t="shared" si="4"/>
        <v>1.0107574487532049</v>
      </c>
      <c r="J97" s="8">
        <f t="shared" si="5"/>
        <v>0.31927668344387428</v>
      </c>
      <c r="K97" t="str">
        <f t="shared" si="6"/>
        <v/>
      </c>
      <c r="L97" s="26"/>
      <c r="M97" t="str">
        <f t="shared" si="7"/>
        <v/>
      </c>
    </row>
    <row r="98" spans="1:13" x14ac:dyDescent="0.2">
      <c r="A98" s="5">
        <v>484530013042</v>
      </c>
      <c r="B98" s="24" t="str">
        <f>IF(A98='SVI+Flood Risk'!E98, "OK","NNNNNNNNNNNN")</f>
        <v>OK</v>
      </c>
      <c r="C98" s="24" t="str">
        <f>'SVI+Flood Risk'!J98</f>
        <v/>
      </c>
      <c r="D98" s="24">
        <f>'SVI+Wild Fire Risk'!H98</f>
        <v>0.42423793199999998</v>
      </c>
      <c r="E98" s="24" t="str">
        <f>IF(A98='SVI+Wild Fire Risk'!A98, "OK","NNNNNNNNNNNN")</f>
        <v>OK</v>
      </c>
      <c r="F98" s="24" t="str">
        <f>IF(A98='SVI+Wild Fire Risk'!D98, "OK","NNNNNNNNNNNN")</f>
        <v>OK</v>
      </c>
      <c r="G98" s="24">
        <f>'SVI+Heat Risk'!I98</f>
        <v>0.35130372765298123</v>
      </c>
      <c r="H98" s="24" t="str">
        <f>IF(A98='SVI+Heat Risk'!D98, "OK","NNNNNNNNNNNN")</f>
        <v>OK</v>
      </c>
      <c r="I98" s="24">
        <f t="shared" si="4"/>
        <v>0.77554165965298116</v>
      </c>
      <c r="J98" s="8">
        <f t="shared" si="5"/>
        <v>0.14522754271155913</v>
      </c>
      <c r="K98" t="str">
        <f t="shared" si="6"/>
        <v/>
      </c>
      <c r="L98" s="26" t="s">
        <v>25</v>
      </c>
      <c r="M98" t="str">
        <f t="shared" si="7"/>
        <v/>
      </c>
    </row>
    <row r="99" spans="1:13" x14ac:dyDescent="0.2">
      <c r="A99" s="5">
        <v>484530013043</v>
      </c>
      <c r="B99" s="24" t="str">
        <f>IF(A99='SVI+Flood Risk'!E99, "OK","NNNNNNNNNNNN")</f>
        <v>OK</v>
      </c>
      <c r="C99" s="24" t="str">
        <f>'SVI+Flood Risk'!J99</f>
        <v/>
      </c>
      <c r="D99" s="24">
        <f>'SVI+Wild Fire Risk'!H99</f>
        <v>0.36512918100000002</v>
      </c>
      <c r="E99" s="24" t="str">
        <f>IF(A99='SVI+Wild Fire Risk'!A99, "OK","NNNNNNNNNNNN")</f>
        <v>OK</v>
      </c>
      <c r="F99" s="24" t="str">
        <f>IF(A99='SVI+Wild Fire Risk'!D99, "OK","NNNNNNNNNNNN")</f>
        <v>OK</v>
      </c>
      <c r="G99" s="24">
        <f>'SVI+Heat Risk'!I99</f>
        <v>0.30999806105959932</v>
      </c>
      <c r="H99" s="24" t="str">
        <f>IF(A99='SVI+Heat Risk'!D99, "OK","NNNNNNNNNNNN")</f>
        <v>OK</v>
      </c>
      <c r="I99" s="24">
        <f t="shared" si="4"/>
        <v>0.67512724205959929</v>
      </c>
      <c r="J99" s="8">
        <f t="shared" si="5"/>
        <v>7.0925374621060994E-2</v>
      </c>
      <c r="K99" t="str">
        <f t="shared" si="6"/>
        <v/>
      </c>
      <c r="L99" s="26" t="s">
        <v>25</v>
      </c>
      <c r="M99" t="str">
        <f t="shared" si="7"/>
        <v/>
      </c>
    </row>
    <row r="100" spans="1:13" x14ac:dyDescent="0.2">
      <c r="A100" s="5">
        <v>484530013044</v>
      </c>
      <c r="B100" s="24" t="str">
        <f>IF(A100='SVI+Flood Risk'!E100, "OK","NNNNNNNNNNNN")</f>
        <v>OK</v>
      </c>
      <c r="C100" s="24">
        <f>'SVI+Flood Risk'!J100</f>
        <v>3.237036950382851E-2</v>
      </c>
      <c r="D100" s="24">
        <f>'SVI+Wild Fire Risk'!H100</f>
        <v>0.245172156</v>
      </c>
      <c r="E100" s="24" t="str">
        <f>IF(A100='SVI+Wild Fire Risk'!A100, "OK","NNNNNNNNNNNN")</f>
        <v>OK</v>
      </c>
      <c r="F100" s="24" t="str">
        <f>IF(A100='SVI+Wild Fire Risk'!D100, "OK","NNNNNNNNNNNN")</f>
        <v>OK</v>
      </c>
      <c r="G100" s="24">
        <f>'SVI+Heat Risk'!I100</f>
        <v>0.65685490189536166</v>
      </c>
      <c r="H100" s="24" t="str">
        <f>IF(A100='SVI+Heat Risk'!D100, "OK","NNNNNNNNNNNN")</f>
        <v>OK</v>
      </c>
      <c r="I100" s="24">
        <f t="shared" si="4"/>
        <v>0.93439742739919018</v>
      </c>
      <c r="J100" s="8">
        <f t="shared" si="5"/>
        <v>0.26277369036756953</v>
      </c>
      <c r="K100" t="str">
        <f t="shared" si="6"/>
        <v/>
      </c>
      <c r="L100" s="26"/>
      <c r="M100" t="str">
        <f t="shared" si="7"/>
        <v/>
      </c>
    </row>
    <row r="101" spans="1:13" x14ac:dyDescent="0.2">
      <c r="A101" s="5">
        <v>484530013051</v>
      </c>
      <c r="B101" s="24" t="str">
        <f>IF(A101='SVI+Flood Risk'!E101, "OK","NNNNNNNNNNNN")</f>
        <v>OK</v>
      </c>
      <c r="C101" s="24">
        <f>'SVI+Flood Risk'!J101</f>
        <v>0.28256926800296045</v>
      </c>
      <c r="D101" s="24">
        <f>'SVI+Wild Fire Risk'!H101</f>
        <v>0.232897935</v>
      </c>
      <c r="E101" s="24" t="str">
        <f>IF(A101='SVI+Wild Fire Risk'!A101, "OK","NNNNNNNNNNNN")</f>
        <v>OK</v>
      </c>
      <c r="F101" s="24" t="str">
        <f>IF(A101='SVI+Wild Fire Risk'!D101, "OK","NNNNNNNNNNNN")</f>
        <v>OK</v>
      </c>
      <c r="G101" s="24">
        <f>'SVI+Heat Risk'!I101</f>
        <v>0.6197200739535218</v>
      </c>
      <c r="H101" s="24" t="str">
        <f>IF(A101='SVI+Heat Risk'!D101, "OK","NNNNNNNNNNNN")</f>
        <v>OK</v>
      </c>
      <c r="I101" s="24">
        <f t="shared" si="4"/>
        <v>1.1351872769564824</v>
      </c>
      <c r="J101" s="8">
        <f t="shared" si="5"/>
        <v>0.41134917893023032</v>
      </c>
      <c r="K101" t="str">
        <f t="shared" si="6"/>
        <v/>
      </c>
      <c r="L101" s="26"/>
      <c r="M101" t="str">
        <f t="shared" si="7"/>
        <v/>
      </c>
    </row>
    <row r="102" spans="1:13" x14ac:dyDescent="0.2">
      <c r="A102" s="5">
        <v>484530013052</v>
      </c>
      <c r="B102" s="24" t="str">
        <f>IF(A102='SVI+Flood Risk'!E102, "OK","NNNNNNNNNNNN")</f>
        <v>OK</v>
      </c>
      <c r="C102" s="24">
        <f>'SVI+Flood Risk'!J102</f>
        <v>3.1775914054860369E-2</v>
      </c>
      <c r="D102" s="24">
        <f>'SVI+Wild Fire Risk'!H102</f>
        <v>0.31149432799999999</v>
      </c>
      <c r="E102" s="24" t="str">
        <f>IF(A102='SVI+Wild Fire Risk'!A102, "OK","NNNNNNNNNNNN")</f>
        <v>OK</v>
      </c>
      <c r="F102" s="24" t="str">
        <f>IF(A102='SVI+Wild Fire Risk'!D102, "OK","NNNNNNNNNNNN")</f>
        <v>OK</v>
      </c>
      <c r="G102" s="24">
        <f>'SVI+Heat Risk'!I102</f>
        <v>0.51359660633195037</v>
      </c>
      <c r="H102" s="24" t="str">
        <f>IF(A102='SVI+Heat Risk'!D102, "OK","NNNNNNNNNNNN")</f>
        <v>OK</v>
      </c>
      <c r="I102" s="24">
        <f t="shared" si="4"/>
        <v>0.85686684838681071</v>
      </c>
      <c r="J102" s="8">
        <f t="shared" si="5"/>
        <v>0.20540453709260054</v>
      </c>
      <c r="K102" t="str">
        <f t="shared" si="6"/>
        <v/>
      </c>
      <c r="L102" s="26"/>
      <c r="M102" t="str">
        <f t="shared" si="7"/>
        <v/>
      </c>
    </row>
    <row r="103" spans="1:13" x14ac:dyDescent="0.2">
      <c r="A103" s="5">
        <v>484530013053</v>
      </c>
      <c r="B103" s="24" t="str">
        <f>IF(A103='SVI+Flood Risk'!E103, "OK","NNNNNNNNNNNN")</f>
        <v>OK</v>
      </c>
      <c r="C103" s="24">
        <f>'SVI+Flood Risk'!J103</f>
        <v>7.041949380044582E-2</v>
      </c>
      <c r="D103" s="24">
        <f>'SVI+Wild Fire Risk'!H103</f>
        <v>0.24129874400000001</v>
      </c>
      <c r="E103" s="24" t="str">
        <f>IF(A103='SVI+Wild Fire Risk'!A103, "OK","NNNNNNNNNNNN")</f>
        <v>OK</v>
      </c>
      <c r="F103" s="24" t="str">
        <f>IF(A103='SVI+Wild Fire Risk'!D103, "OK","NNNNNNNNNNNN")</f>
        <v>OK</v>
      </c>
      <c r="G103" s="24">
        <f>'SVI+Heat Risk'!I103</f>
        <v>0.59597580620130475</v>
      </c>
      <c r="H103" s="24" t="str">
        <f>IF(A103='SVI+Heat Risk'!D103, "OK","NNNNNNNNNNNN")</f>
        <v>OK</v>
      </c>
      <c r="I103" s="24">
        <f t="shared" si="4"/>
        <v>0.90769404400175058</v>
      </c>
      <c r="J103" s="8">
        <f t="shared" si="5"/>
        <v>0.24301438359335642</v>
      </c>
      <c r="K103" t="str">
        <f t="shared" si="6"/>
        <v/>
      </c>
      <c r="L103" s="26"/>
      <c r="M103" t="str">
        <f t="shared" si="7"/>
        <v/>
      </c>
    </row>
    <row r="104" spans="1:13" x14ac:dyDescent="0.2">
      <c r="A104" s="5">
        <v>484530013054</v>
      </c>
      <c r="B104" s="24" t="str">
        <f>IF(A104='SVI+Flood Risk'!E104, "OK","NNNNNNNNNNNN")</f>
        <v>OK</v>
      </c>
      <c r="C104" s="24">
        <f>'SVI+Flood Risk'!J104</f>
        <v>0.11897422904935503</v>
      </c>
      <c r="D104" s="24">
        <f>'SVI+Wild Fire Risk'!H104</f>
        <v>0.39950195500000002</v>
      </c>
      <c r="E104" s="24" t="str">
        <f>IF(A104='SVI+Wild Fire Risk'!A104, "OK","NNNNNNNNNNNN")</f>
        <v>OK</v>
      </c>
      <c r="F104" s="24" t="str">
        <f>IF(A104='SVI+Wild Fire Risk'!D104, "OK","NNNNNNNNNNNN")</f>
        <v>OK</v>
      </c>
      <c r="G104" s="24">
        <f>'SVI+Heat Risk'!I104</f>
        <v>0.36760158427620393</v>
      </c>
      <c r="H104" s="24" t="str">
        <f>IF(A104='SVI+Heat Risk'!D104, "OK","NNNNNNNNNNNN")</f>
        <v>OK</v>
      </c>
      <c r="I104" s="24">
        <f t="shared" si="4"/>
        <v>0.88607776832555896</v>
      </c>
      <c r="J104" s="8">
        <f t="shared" si="5"/>
        <v>0.22701930851074403</v>
      </c>
      <c r="K104" t="str">
        <f t="shared" si="6"/>
        <v/>
      </c>
      <c r="L104" s="26"/>
      <c r="M104" t="str">
        <f t="shared" si="7"/>
        <v/>
      </c>
    </row>
    <row r="105" spans="1:13" x14ac:dyDescent="0.2">
      <c r="A105" s="5">
        <v>484530013071</v>
      </c>
      <c r="B105" s="24" t="str">
        <f>IF(A105='SVI+Flood Risk'!E105, "OK","NNNNNNNNNNNN")</f>
        <v>OK</v>
      </c>
      <c r="C105" s="24">
        <f>'SVI+Flood Risk'!J105</f>
        <v>2.6777340433690015E-2</v>
      </c>
      <c r="D105" s="24">
        <f>'SVI+Wild Fire Risk'!H105</f>
        <v>0.36740914299999999</v>
      </c>
      <c r="E105" s="24" t="str">
        <f>IF(A105='SVI+Wild Fire Risk'!A105, "OK","NNNNNNNNNNNN")</f>
        <v>OK</v>
      </c>
      <c r="F105" s="24" t="str">
        <f>IF(A105='SVI+Wild Fire Risk'!D105, "OK","NNNNNNNNNNNN")</f>
        <v>OK</v>
      </c>
      <c r="G105" s="24">
        <f>'SVI+Heat Risk'!I105</f>
        <v>0.61744498303463136</v>
      </c>
      <c r="H105" s="24" t="str">
        <f>IF(A105='SVI+Heat Risk'!D105, "OK","NNNNNNNNNNNN")</f>
        <v>OK</v>
      </c>
      <c r="I105" s="24">
        <f t="shared" si="4"/>
        <v>1.0116314664683212</v>
      </c>
      <c r="J105" s="8">
        <f t="shared" si="5"/>
        <v>0.31992341737650154</v>
      </c>
      <c r="K105" t="str">
        <f t="shared" si="6"/>
        <v/>
      </c>
      <c r="L105" s="26"/>
      <c r="M105" t="str">
        <f t="shared" si="7"/>
        <v/>
      </c>
    </row>
    <row r="106" spans="1:13" x14ac:dyDescent="0.2">
      <c r="A106" s="5">
        <v>484530013072</v>
      </c>
      <c r="B106" s="24" t="str">
        <f>IF(A106='SVI+Flood Risk'!E106, "OK","NNNNNNNNNNNN")</f>
        <v>OK</v>
      </c>
      <c r="C106" s="24">
        <f>'SVI+Flood Risk'!J106</f>
        <v>4.8319830483005678E-2</v>
      </c>
      <c r="D106" s="24">
        <f>'SVI+Wild Fire Risk'!H106</f>
        <v>0.43771814999999997</v>
      </c>
      <c r="E106" s="24" t="str">
        <f>IF(A106='SVI+Wild Fire Risk'!A106, "OK","NNNNNNNNNNNN")</f>
        <v>OK</v>
      </c>
      <c r="F106" s="24" t="str">
        <f>IF(A106='SVI+Wild Fire Risk'!D106, "OK","NNNNNNNNNNNN")</f>
        <v>OK</v>
      </c>
      <c r="G106" s="24">
        <f>'SVI+Heat Risk'!I106</f>
        <v>0.40285623579506435</v>
      </c>
      <c r="H106" s="24" t="str">
        <f>IF(A106='SVI+Heat Risk'!D106, "OK","NNNNNNNNNNNN")</f>
        <v>OK</v>
      </c>
      <c r="I106" s="24">
        <f t="shared" si="4"/>
        <v>0.88889421627806997</v>
      </c>
      <c r="J106" s="8">
        <f t="shared" si="5"/>
        <v>0.22910335375246443</v>
      </c>
      <c r="K106" t="str">
        <f t="shared" si="6"/>
        <v/>
      </c>
      <c r="L106" s="26"/>
      <c r="M106" t="str">
        <f t="shared" si="7"/>
        <v/>
      </c>
    </row>
    <row r="107" spans="1:13" x14ac:dyDescent="0.2">
      <c r="A107" s="5">
        <v>484530013073</v>
      </c>
      <c r="B107" s="24" t="str">
        <f>IF(A107='SVI+Flood Risk'!E107, "OK","NNNNNNNNNNNN")</f>
        <v>OK</v>
      </c>
      <c r="C107" s="24">
        <f>'SVI+Flood Risk'!J107</f>
        <v>9.8545673342549323E-2</v>
      </c>
      <c r="D107" s="24">
        <f>'SVI+Wild Fire Risk'!H107</f>
        <v>0.49161484100000002</v>
      </c>
      <c r="E107" s="24" t="str">
        <f>IF(A107='SVI+Wild Fire Risk'!A107, "OK","NNNNNNNNNNNN")</f>
        <v>OK</v>
      </c>
      <c r="F107" s="24" t="str">
        <f>IF(A107='SVI+Wild Fire Risk'!D107, "OK","NNNNNNNNNNNN")</f>
        <v>OK</v>
      </c>
      <c r="G107" s="24">
        <f>'SVI+Heat Risk'!I107</f>
        <v>0.41084634126308167</v>
      </c>
      <c r="H107" s="24" t="str">
        <f>IF(A107='SVI+Heat Risk'!D107, "OK","NNNNNNNNNNNN")</f>
        <v>OK</v>
      </c>
      <c r="I107" s="24">
        <f t="shared" si="4"/>
        <v>1.0010068556056311</v>
      </c>
      <c r="J107" s="8">
        <f t="shared" si="5"/>
        <v>0.31206168157066877</v>
      </c>
      <c r="K107" t="str">
        <f t="shared" si="6"/>
        <v/>
      </c>
      <c r="L107" s="26"/>
      <c r="M107" t="str">
        <f t="shared" si="7"/>
        <v/>
      </c>
    </row>
    <row r="108" spans="1:13" x14ac:dyDescent="0.2">
      <c r="A108" s="5">
        <v>484530013081</v>
      </c>
      <c r="B108" s="24" t="str">
        <f>IF(A108='SVI+Flood Risk'!E108, "OK","NNNNNNNNNNNN")</f>
        <v>OK</v>
      </c>
      <c r="C108" s="24">
        <f>'SVI+Flood Risk'!J108</f>
        <v>2.8705261275356705E-2</v>
      </c>
      <c r="D108" s="24">
        <f>'SVI+Wild Fire Risk'!H108</f>
        <v>0.28897513400000002</v>
      </c>
      <c r="E108" s="24" t="str">
        <f>IF(A108='SVI+Wild Fire Risk'!A108, "OK","NNNNNNNNNNNN")</f>
        <v>OK</v>
      </c>
      <c r="F108" s="24" t="str">
        <f>IF(A108='SVI+Wild Fire Risk'!D108, "OK","NNNNNNNNNNNN")</f>
        <v>OK</v>
      </c>
      <c r="G108" s="24">
        <f>'SVI+Heat Risk'!I108</f>
        <v>0.53649417854673265</v>
      </c>
      <c r="H108" s="24" t="str">
        <f>IF(A108='SVI+Heat Risk'!D108, "OK","NNNNNNNNNNNN")</f>
        <v>OK</v>
      </c>
      <c r="I108" s="24">
        <f t="shared" si="4"/>
        <v>0.85417457382208939</v>
      </c>
      <c r="J108" s="8">
        <f t="shared" si="5"/>
        <v>0.20341237459195502</v>
      </c>
      <c r="K108" t="str">
        <f t="shared" si="6"/>
        <v/>
      </c>
      <c r="L108" s="26"/>
      <c r="M108" t="str">
        <f t="shared" si="7"/>
        <v/>
      </c>
    </row>
    <row r="109" spans="1:13" x14ac:dyDescent="0.2">
      <c r="A109" s="5">
        <v>484530013082</v>
      </c>
      <c r="B109" s="24" t="str">
        <f>IF(A109='SVI+Flood Risk'!E109, "OK","NNNNNNNNNNNN")</f>
        <v>OK</v>
      </c>
      <c r="C109" s="24">
        <f>'SVI+Flood Risk'!J109</f>
        <v>5.0725160809093929E-2</v>
      </c>
      <c r="D109" s="24">
        <f>'SVI+Wild Fire Risk'!H109</f>
        <v>0.30461323899999998</v>
      </c>
      <c r="E109" s="24" t="str">
        <f>IF(A109='SVI+Wild Fire Risk'!A109, "OK","NNNNNNNNNNNN")</f>
        <v>OK</v>
      </c>
      <c r="F109" s="24" t="str">
        <f>IF(A109='SVI+Wild Fire Risk'!D109, "OK","NNNNNNNNNNNN")</f>
        <v>OK</v>
      </c>
      <c r="G109" s="24">
        <f>'SVI+Heat Risk'!I109</f>
        <v>0.46044488892912172</v>
      </c>
      <c r="H109" s="24" t="str">
        <f>IF(A109='SVI+Heat Risk'!D109, "OK","NNNNNNNNNNNN")</f>
        <v>OK</v>
      </c>
      <c r="I109" s="24">
        <f t="shared" si="4"/>
        <v>0.81578328873821571</v>
      </c>
      <c r="J109" s="8">
        <f t="shared" si="5"/>
        <v>0.17500454446278615</v>
      </c>
      <c r="K109" t="str">
        <f t="shared" si="6"/>
        <v/>
      </c>
      <c r="L109" s="26"/>
      <c r="M109" t="str">
        <f t="shared" si="7"/>
        <v/>
      </c>
    </row>
    <row r="110" spans="1:13" x14ac:dyDescent="0.2">
      <c r="A110" s="5">
        <v>484530013083</v>
      </c>
      <c r="B110" s="24" t="str">
        <f>IF(A110='SVI+Flood Risk'!E110, "OK","NNNNNNNNNNNN")</f>
        <v>OK</v>
      </c>
      <c r="C110" s="24">
        <f>'SVI+Flood Risk'!J110</f>
        <v>5.1866208533775549E-2</v>
      </c>
      <c r="D110" s="24">
        <f>'SVI+Wild Fire Risk'!H110</f>
        <v>0.32420317700000001</v>
      </c>
      <c r="E110" s="24" t="str">
        <f>IF(A110='SVI+Wild Fire Risk'!A110, "OK","NNNNNNNNNNNN")</f>
        <v>OK</v>
      </c>
      <c r="F110" s="24" t="str">
        <f>IF(A110='SVI+Wild Fire Risk'!D110, "OK","NNNNNNNNNNNN")</f>
        <v>OK</v>
      </c>
      <c r="G110" s="24">
        <f>'SVI+Heat Risk'!I110</f>
        <v>0.62782698694334804</v>
      </c>
      <c r="H110" s="24" t="str">
        <f>IF(A110='SVI+Heat Risk'!D110, "OK","NNNNNNNNNNNN")</f>
        <v>OK</v>
      </c>
      <c r="I110" s="24">
        <f t="shared" si="4"/>
        <v>1.0038963724771235</v>
      </c>
      <c r="J110" s="8">
        <f t="shared" si="5"/>
        <v>0.31419979453722857</v>
      </c>
      <c r="K110" t="str">
        <f t="shared" si="6"/>
        <v/>
      </c>
      <c r="L110" s="26"/>
      <c r="M110" t="str">
        <f t="shared" si="7"/>
        <v/>
      </c>
    </row>
    <row r="111" spans="1:13" x14ac:dyDescent="0.2">
      <c r="A111" s="5">
        <v>484530013084</v>
      </c>
      <c r="B111" s="24" t="str">
        <f>IF(A111='SVI+Flood Risk'!E111, "OK","NNNNNNNNNNNN")</f>
        <v>OK</v>
      </c>
      <c r="C111" s="24">
        <f>'SVI+Flood Risk'!J111</f>
        <v>4.5264236134298183E-2</v>
      </c>
      <c r="D111" s="24">
        <f>'SVI+Wild Fire Risk'!H111</f>
        <v>0.23919513100000001</v>
      </c>
      <c r="E111" s="24" t="str">
        <f>IF(A111='SVI+Wild Fire Risk'!A111, "OK","NNNNNNNNNNNN")</f>
        <v>OK</v>
      </c>
      <c r="F111" s="24" t="str">
        <f>IF(A111='SVI+Wild Fire Risk'!D111, "OK","NNNNNNNNNNNN")</f>
        <v>OK</v>
      </c>
      <c r="G111" s="24">
        <f>'SVI+Heat Risk'!I111</f>
        <v>0.66160996615149514</v>
      </c>
      <c r="H111" s="24" t="str">
        <f>IF(A111='SVI+Heat Risk'!D111, "OK","NNNNNNNNNNNN")</f>
        <v>OK</v>
      </c>
      <c r="I111" s="24">
        <f t="shared" si="4"/>
        <v>0.94606933328579335</v>
      </c>
      <c r="J111" s="8">
        <f t="shared" si="5"/>
        <v>0.27141037754763858</v>
      </c>
      <c r="K111" t="str">
        <f t="shared" si="6"/>
        <v/>
      </c>
      <c r="L111" s="26"/>
      <c r="M111" t="str">
        <f t="shared" si="7"/>
        <v/>
      </c>
    </row>
    <row r="112" spans="1:13" x14ac:dyDescent="0.2">
      <c r="A112" s="5">
        <v>484530014011</v>
      </c>
      <c r="B112" s="24" t="str">
        <f>IF(A112='SVI+Flood Risk'!E112, "OK","NNNNNNNNNNNN")</f>
        <v>OK</v>
      </c>
      <c r="C112" s="24">
        <f>'SVI+Flood Risk'!J112</f>
        <v>0.20612743886459167</v>
      </c>
      <c r="D112" s="24">
        <f>'SVI+Wild Fire Risk'!H112</f>
        <v>0.24255015899999999</v>
      </c>
      <c r="E112" s="24" t="str">
        <f>IF(A112='SVI+Wild Fire Risk'!A112, "OK","NNNNNNNNNNNN")</f>
        <v>OK</v>
      </c>
      <c r="F112" s="24" t="str">
        <f>IF(A112='SVI+Wild Fire Risk'!D112, "OK","NNNNNNNNNNNN")</f>
        <v>OK</v>
      </c>
      <c r="G112" s="24">
        <f>'SVI+Heat Risk'!I112</f>
        <v>0.64144251723645318</v>
      </c>
      <c r="H112" s="24" t="str">
        <f>IF(A112='SVI+Heat Risk'!D112, "OK","NNNNNNNNNNNN")</f>
        <v>OK</v>
      </c>
      <c r="I112" s="24">
        <f t="shared" si="4"/>
        <v>1.0901201151010449</v>
      </c>
      <c r="J112" s="8">
        <f t="shared" si="5"/>
        <v>0.37800149922646337</v>
      </c>
      <c r="K112" t="str">
        <f t="shared" si="6"/>
        <v/>
      </c>
      <c r="L112" s="26"/>
      <c r="M112" t="str">
        <f t="shared" si="7"/>
        <v/>
      </c>
    </row>
    <row r="113" spans="1:13" x14ac:dyDescent="0.2">
      <c r="A113" s="5">
        <v>484530014012</v>
      </c>
      <c r="B113" s="24" t="str">
        <f>IF(A113='SVI+Flood Risk'!E113, "OK","NNNNNNNNNNNN")</f>
        <v>OK</v>
      </c>
      <c r="C113" s="24">
        <f>'SVI+Flood Risk'!J113</f>
        <v>5.1130390653465849E-2</v>
      </c>
      <c r="D113" s="24">
        <f>'SVI+Wild Fire Risk'!H113</f>
        <v>0.33231706999999999</v>
      </c>
      <c r="E113" s="24" t="str">
        <f>IF(A113='SVI+Wild Fire Risk'!A113, "OK","NNNNNNNNNNNN")</f>
        <v>OK</v>
      </c>
      <c r="F113" s="24" t="str">
        <f>IF(A113='SVI+Wild Fire Risk'!D113, "OK","NNNNNNNNNNNN")</f>
        <v>OK</v>
      </c>
      <c r="G113" s="24">
        <f>'SVI+Heat Risk'!I113</f>
        <v>0.46824146573369263</v>
      </c>
      <c r="H113" s="24" t="str">
        <f>IF(A113='SVI+Heat Risk'!D113, "OK","NNNNNNNNNNNN")</f>
        <v>OK</v>
      </c>
      <c r="I113" s="24">
        <f t="shared" si="4"/>
        <v>0.85168892638715854</v>
      </c>
      <c r="J113" s="8">
        <f t="shared" si="5"/>
        <v>0.20157310690559718</v>
      </c>
      <c r="K113" t="str">
        <f t="shared" si="6"/>
        <v/>
      </c>
      <c r="L113" s="26"/>
      <c r="M113" t="str">
        <f t="shared" si="7"/>
        <v/>
      </c>
    </row>
    <row r="114" spans="1:13" x14ac:dyDescent="0.2">
      <c r="A114" s="5">
        <v>484530014021</v>
      </c>
      <c r="B114" s="24" t="str">
        <f>IF(A114='SVI+Flood Risk'!E114, "OK","NNNNNNNNNNNN")</f>
        <v>OK</v>
      </c>
      <c r="C114" s="24">
        <f>'SVI+Flood Risk'!J114</f>
        <v>0.1332042436659045</v>
      </c>
      <c r="D114" s="24">
        <f>'SVI+Wild Fire Risk'!H114</f>
        <v>0.43970706199999998</v>
      </c>
      <c r="E114" s="24" t="str">
        <f>IF(A114='SVI+Wild Fire Risk'!A114, "OK","NNNNNNNNNNNN")</f>
        <v>OK</v>
      </c>
      <c r="F114" s="24" t="str">
        <f>IF(A114='SVI+Wild Fire Risk'!D114, "OK","NNNNNNNNNNNN")</f>
        <v>OK</v>
      </c>
      <c r="G114" s="24">
        <f>'SVI+Heat Risk'!I114</f>
        <v>0.310923583364556</v>
      </c>
      <c r="H114" s="24" t="str">
        <f>IF(A114='SVI+Heat Risk'!D114, "OK","NNNNNNNNNNNN")</f>
        <v>OK</v>
      </c>
      <c r="I114" s="24">
        <f t="shared" si="4"/>
        <v>0.88383488903046059</v>
      </c>
      <c r="J114" s="8">
        <f t="shared" si="5"/>
        <v>0.22535967836613738</v>
      </c>
      <c r="K114" t="str">
        <f t="shared" si="6"/>
        <v/>
      </c>
      <c r="L114" s="26"/>
      <c r="M114" t="str">
        <f t="shared" si="7"/>
        <v/>
      </c>
    </row>
    <row r="115" spans="1:13" x14ac:dyDescent="0.2">
      <c r="A115" s="5">
        <v>484530014022</v>
      </c>
      <c r="B115" s="24" t="str">
        <f>IF(A115='SVI+Flood Risk'!E115, "OK","NNNNNNNNNNNN")</f>
        <v>OK</v>
      </c>
      <c r="C115" s="24">
        <f>'SVI+Flood Risk'!J115</f>
        <v>2.134790255718106E-2</v>
      </c>
      <c r="D115" s="24">
        <f>'SVI+Wild Fire Risk'!H115</f>
        <v>0.51229693499999995</v>
      </c>
      <c r="E115" s="24" t="str">
        <f>IF(A115='SVI+Wild Fire Risk'!A115, "OK","NNNNNNNNNNNN")</f>
        <v>OK</v>
      </c>
      <c r="F115" s="24" t="str">
        <f>IF(A115='SVI+Wild Fire Risk'!D115, "OK","NNNNNNNNNNNN")</f>
        <v>OK</v>
      </c>
      <c r="G115" s="24">
        <f>'SVI+Heat Risk'!I115</f>
        <v>0.21175157096470665</v>
      </c>
      <c r="H115" s="24" t="str">
        <f>IF(A115='SVI+Heat Risk'!D115, "OK","NNNNNNNNNNNN")</f>
        <v>OK</v>
      </c>
      <c r="I115" s="24">
        <f t="shared" si="4"/>
        <v>0.74539640852188771</v>
      </c>
      <c r="J115" s="8">
        <f t="shared" si="5"/>
        <v>0.1229214080911019</v>
      </c>
      <c r="K115" t="str">
        <f t="shared" si="6"/>
        <v/>
      </c>
      <c r="L115" s="26"/>
      <c r="M115" t="str">
        <f t="shared" si="7"/>
        <v/>
      </c>
    </row>
    <row r="116" spans="1:13" x14ac:dyDescent="0.2">
      <c r="A116" s="5">
        <v>484530014023</v>
      </c>
      <c r="B116" s="24" t="str">
        <f>IF(A116='SVI+Flood Risk'!E116, "OK","NNNNNNNNNNNN")</f>
        <v>OK</v>
      </c>
      <c r="C116" s="24" t="str">
        <f>'SVI+Flood Risk'!J116</f>
        <v/>
      </c>
      <c r="D116" s="24">
        <f>'SVI+Wild Fire Risk'!H116</f>
        <v>0.238997405</v>
      </c>
      <c r="E116" s="24" t="str">
        <f>IF(A116='SVI+Wild Fire Risk'!A116, "OK","NNNNNNNNNNNN")</f>
        <v>OK</v>
      </c>
      <c r="F116" s="24" t="str">
        <f>IF(A116='SVI+Wild Fire Risk'!D116, "OK","NNNNNNNNNNNN")</f>
        <v>OK</v>
      </c>
      <c r="G116" s="24">
        <f>'SVI+Heat Risk'!I116</f>
        <v>0.54546438941006159</v>
      </c>
      <c r="H116" s="24" t="str">
        <f>IF(A116='SVI+Heat Risk'!D116, "OK","NNNNNNNNNNNN")</f>
        <v>OK</v>
      </c>
      <c r="I116" s="24">
        <f t="shared" si="4"/>
        <v>0.78446179441006159</v>
      </c>
      <c r="J116" s="8">
        <f t="shared" si="5"/>
        <v>0.15182804259987562</v>
      </c>
      <c r="K116" t="str">
        <f t="shared" si="6"/>
        <v/>
      </c>
      <c r="L116" s="26" t="s">
        <v>25</v>
      </c>
      <c r="M116" t="str">
        <f t="shared" si="7"/>
        <v/>
      </c>
    </row>
    <row r="117" spans="1:13" x14ac:dyDescent="0.2">
      <c r="A117" s="5">
        <v>484530014031</v>
      </c>
      <c r="B117" s="24" t="str">
        <f>IF(A117='SVI+Flood Risk'!E117, "OK","NNNNNNNNNNNN")</f>
        <v>OK</v>
      </c>
      <c r="C117" s="24" t="str">
        <f>'SVI+Flood Risk'!J117</f>
        <v/>
      </c>
      <c r="D117" s="24">
        <f>'SVI+Wild Fire Risk'!H117</f>
        <v>0.27545102700000001</v>
      </c>
      <c r="E117" s="24" t="str">
        <f>IF(A117='SVI+Wild Fire Risk'!A117, "OK","NNNNNNNNNNNN")</f>
        <v>OK</v>
      </c>
      <c r="F117" s="24" t="str">
        <f>IF(A117='SVI+Wild Fire Risk'!D117, "OK","NNNNNNNNNNNN")</f>
        <v>OK</v>
      </c>
      <c r="G117" s="24">
        <f>'SVI+Heat Risk'!I117</f>
        <v>0.62375210276141868</v>
      </c>
      <c r="H117" s="24" t="str">
        <f>IF(A117='SVI+Heat Risk'!D117, "OK","NNNNNNNNNNNN")</f>
        <v>OK</v>
      </c>
      <c r="I117" s="24">
        <f t="shared" si="4"/>
        <v>0.8992031297614187</v>
      </c>
      <c r="J117" s="8">
        <f t="shared" si="5"/>
        <v>0.23673148764825536</v>
      </c>
      <c r="K117" t="str">
        <f t="shared" si="6"/>
        <v/>
      </c>
      <c r="L117" s="26" t="s">
        <v>25</v>
      </c>
      <c r="M117" t="str">
        <f t="shared" si="7"/>
        <v/>
      </c>
    </row>
    <row r="118" spans="1:13" x14ac:dyDescent="0.2">
      <c r="A118" s="5">
        <v>484530014032</v>
      </c>
      <c r="B118" s="24" t="str">
        <f>IF(A118='SVI+Flood Risk'!E118, "OK","NNNNNNNNNNNN")</f>
        <v>OK</v>
      </c>
      <c r="C118" s="24" t="str">
        <f>'SVI+Flood Risk'!J118</f>
        <v/>
      </c>
      <c r="D118" s="24">
        <f>'SVI+Wild Fire Risk'!H118</f>
        <v>0.32151190899999998</v>
      </c>
      <c r="E118" s="24" t="str">
        <f>IF(A118='SVI+Wild Fire Risk'!A118, "OK","NNNNNNNNNNNN")</f>
        <v>OK</v>
      </c>
      <c r="F118" s="24" t="str">
        <f>IF(A118='SVI+Wild Fire Risk'!D118, "OK","NNNNNNNNNNNN")</f>
        <v>OK</v>
      </c>
      <c r="G118" s="24">
        <f>'SVI+Heat Risk'!I118</f>
        <v>0.54437058863604693</v>
      </c>
      <c r="H118" s="24" t="str">
        <f>IF(A118='SVI+Heat Risk'!D118, "OK","NNNNNNNNNNNN")</f>
        <v>OK</v>
      </c>
      <c r="I118" s="24">
        <f t="shared" si="4"/>
        <v>0.86588249763604686</v>
      </c>
      <c r="J118" s="8">
        <f t="shared" si="5"/>
        <v>0.21207571342381565</v>
      </c>
      <c r="K118" t="str">
        <f t="shared" si="6"/>
        <v/>
      </c>
      <c r="L118" s="26" t="s">
        <v>25</v>
      </c>
      <c r="M118" t="str">
        <f t="shared" si="7"/>
        <v/>
      </c>
    </row>
    <row r="119" spans="1:13" x14ac:dyDescent="0.2">
      <c r="A119" s="5">
        <v>484530015011</v>
      </c>
      <c r="B119" s="24" t="str">
        <f>IF(A119='SVI+Flood Risk'!E119, "OK","NNNNNNNNNNNN")</f>
        <v>OK</v>
      </c>
      <c r="C119" s="24">
        <f>'SVI+Flood Risk'!J119</f>
        <v>6.1722194907674902E-2</v>
      </c>
      <c r="D119" s="24">
        <f>'SVI+Wild Fire Risk'!H119</f>
        <v>0.15483978900000001</v>
      </c>
      <c r="E119" s="24" t="str">
        <f>IF(A119='SVI+Wild Fire Risk'!A119, "OK","NNNNNNNNNNNN")</f>
        <v>OK</v>
      </c>
      <c r="F119" s="24" t="str">
        <f>IF(A119='SVI+Wild Fire Risk'!D119, "OK","NNNNNNNNNNNN")</f>
        <v>OK</v>
      </c>
      <c r="G119" s="24">
        <f>'SVI+Heat Risk'!I119</f>
        <v>0.74517860279626136</v>
      </c>
      <c r="H119" s="24" t="str">
        <f>IF(A119='SVI+Heat Risk'!D119, "OK","NNNNNNNNNNNN")</f>
        <v>OK</v>
      </c>
      <c r="I119" s="24">
        <f t="shared" si="4"/>
        <v>0.96174058670393625</v>
      </c>
      <c r="J119" s="8">
        <f t="shared" si="5"/>
        <v>0.28300640263617521</v>
      </c>
      <c r="K119" t="str">
        <f t="shared" si="6"/>
        <v/>
      </c>
      <c r="L119" s="26"/>
      <c r="M119" t="str">
        <f t="shared" si="7"/>
        <v/>
      </c>
    </row>
    <row r="120" spans="1:13" x14ac:dyDescent="0.2">
      <c r="A120" s="5">
        <v>484530015012</v>
      </c>
      <c r="B120" s="24" t="str">
        <f>IF(A120='SVI+Flood Risk'!E120, "OK","NNNNNNNNNNNN")</f>
        <v>OK</v>
      </c>
      <c r="C120" s="24">
        <f>'SVI+Flood Risk'!J120</f>
        <v>0.10623828055997879</v>
      </c>
      <c r="D120" s="24">
        <f>'SVI+Wild Fire Risk'!H120</f>
        <v>0.47958736699999999</v>
      </c>
      <c r="E120" s="24" t="str">
        <f>IF(A120='SVI+Wild Fire Risk'!A120, "OK","NNNNNNNNNNNN")</f>
        <v>OK</v>
      </c>
      <c r="F120" s="24" t="str">
        <f>IF(A120='SVI+Wild Fire Risk'!D120, "OK","NNNNNNNNNNNN")</f>
        <v>OK</v>
      </c>
      <c r="G120" s="24">
        <f>'SVI+Heat Risk'!I120</f>
        <v>0.39707153285792662</v>
      </c>
      <c r="H120" s="24" t="str">
        <f>IF(A120='SVI+Heat Risk'!D120, "OK","NNNNNNNNNNNN")</f>
        <v>OK</v>
      </c>
      <c r="I120" s="24">
        <f t="shared" si="4"/>
        <v>0.98289718041790541</v>
      </c>
      <c r="J120" s="8">
        <f t="shared" si="5"/>
        <v>0.29866133367131092</v>
      </c>
      <c r="K120" t="str">
        <f t="shared" si="6"/>
        <v/>
      </c>
      <c r="L120" s="26"/>
      <c r="M120" t="str">
        <f t="shared" si="7"/>
        <v/>
      </c>
    </row>
    <row r="121" spans="1:13" x14ac:dyDescent="0.2">
      <c r="A121" s="5">
        <v>484530015013</v>
      </c>
      <c r="B121" s="24" t="str">
        <f>IF(A121='SVI+Flood Risk'!E121, "OK","NNNNNNNNNNNN")</f>
        <v>OK</v>
      </c>
      <c r="C121" s="24">
        <f>'SVI+Flood Risk'!J121</f>
        <v>6.6937937485515214E-2</v>
      </c>
      <c r="D121" s="24">
        <f>'SVI+Wild Fire Risk'!H121</f>
        <v>0.41377225899999998</v>
      </c>
      <c r="E121" s="24" t="str">
        <f>IF(A121='SVI+Wild Fire Risk'!A121, "OK","NNNNNNNNNNNN")</f>
        <v>OK</v>
      </c>
      <c r="F121" s="24" t="str">
        <f>IF(A121='SVI+Wild Fire Risk'!D121, "OK","NNNNNNNNNNNN")</f>
        <v>OK</v>
      </c>
      <c r="G121" s="24">
        <f>'SVI+Heat Risk'!I121</f>
        <v>0.39000471534678721</v>
      </c>
      <c r="H121" s="24" t="str">
        <f>IF(A121='SVI+Heat Risk'!D121, "OK","NNNNNNNNNNNN")</f>
        <v>OK</v>
      </c>
      <c r="I121" s="24">
        <f t="shared" si="4"/>
        <v>0.87071491183230232</v>
      </c>
      <c r="J121" s="8">
        <f t="shared" si="5"/>
        <v>0.21565148332318462</v>
      </c>
      <c r="K121" t="str">
        <f t="shared" si="6"/>
        <v/>
      </c>
      <c r="L121" s="26"/>
      <c r="M121" t="str">
        <f t="shared" si="7"/>
        <v/>
      </c>
    </row>
    <row r="122" spans="1:13" x14ac:dyDescent="0.2">
      <c r="A122" s="5">
        <v>484530015014</v>
      </c>
      <c r="B122" s="24" t="str">
        <f>IF(A122='SVI+Flood Risk'!E122, "OK","NNNNNNNNNNNN")</f>
        <v>OK</v>
      </c>
      <c r="C122" s="24">
        <f>'SVI+Flood Risk'!J122</f>
        <v>0.1203365132210223</v>
      </c>
      <c r="D122" s="24">
        <f>'SVI+Wild Fire Risk'!H122</f>
        <v>0.39658031300000002</v>
      </c>
      <c r="E122" s="24" t="str">
        <f>IF(A122='SVI+Wild Fire Risk'!A122, "OK","NNNNNNNNNNNN")</f>
        <v>OK</v>
      </c>
      <c r="F122" s="24" t="str">
        <f>IF(A122='SVI+Wild Fire Risk'!D122, "OK","NNNNNNNNNNNN")</f>
        <v>OK</v>
      </c>
      <c r="G122" s="24">
        <f>'SVI+Heat Risk'!I122</f>
        <v>0.37734681021592781</v>
      </c>
      <c r="H122" s="24" t="str">
        <f>IF(A122='SVI+Heat Risk'!D122, "OK","NNNNNNNNNNNN")</f>
        <v>OK</v>
      </c>
      <c r="I122" s="24">
        <f t="shared" si="4"/>
        <v>0.89426363643695006</v>
      </c>
      <c r="J122" s="8">
        <f t="shared" si="5"/>
        <v>0.23307648399367306</v>
      </c>
      <c r="K122" t="str">
        <f t="shared" si="6"/>
        <v/>
      </c>
      <c r="L122" s="26"/>
      <c r="M122" t="str">
        <f t="shared" si="7"/>
        <v/>
      </c>
    </row>
    <row r="123" spans="1:13" x14ac:dyDescent="0.2">
      <c r="A123" s="5">
        <v>484530015031</v>
      </c>
      <c r="B123" s="24" t="str">
        <f>IF(A123='SVI+Flood Risk'!E123, "OK","NNNNNNNNNNNN")</f>
        <v>OK</v>
      </c>
      <c r="C123" s="24">
        <f>'SVI+Flood Risk'!J123</f>
        <v>4.5207829455448933E-2</v>
      </c>
      <c r="D123" s="24">
        <f>'SVI+Wild Fire Risk'!H123</f>
        <v>0.16041865</v>
      </c>
      <c r="E123" s="24" t="str">
        <f>IF(A123='SVI+Wild Fire Risk'!A123, "OK","NNNNNNNNNNNN")</f>
        <v>OK</v>
      </c>
      <c r="F123" s="24" t="str">
        <f>IF(A123='SVI+Wild Fire Risk'!D123, "OK","NNNNNNNNNNNN")</f>
        <v>OK</v>
      </c>
      <c r="G123" s="24">
        <f>'SVI+Heat Risk'!I123</f>
        <v>0.73300392426176797</v>
      </c>
      <c r="H123" s="24" t="str">
        <f>IF(A123='SVI+Heat Risk'!D123, "OK","NNNNNNNNNNNN")</f>
        <v>OK</v>
      </c>
      <c r="I123" s="24">
        <f t="shared" si="4"/>
        <v>0.93863040371721684</v>
      </c>
      <c r="J123" s="8">
        <f t="shared" si="5"/>
        <v>0.26590590310597056</v>
      </c>
      <c r="K123" t="str">
        <f t="shared" si="6"/>
        <v/>
      </c>
      <c r="L123" s="26"/>
      <c r="M123" t="str">
        <f t="shared" si="7"/>
        <v/>
      </c>
    </row>
    <row r="124" spans="1:13" x14ac:dyDescent="0.2">
      <c r="A124" s="5">
        <v>484530015032</v>
      </c>
      <c r="B124" s="24" t="str">
        <f>IF(A124='SVI+Flood Risk'!E124, "OK","NNNNNNNNNNNN")</f>
        <v>OK</v>
      </c>
      <c r="C124" s="24">
        <f>'SVI+Flood Risk'!J124</f>
        <v>2.7423143839659676E-3</v>
      </c>
      <c r="D124" s="24">
        <f>'SVI+Wild Fire Risk'!H124</f>
        <v>0.23031400799999999</v>
      </c>
      <c r="E124" s="24" t="str">
        <f>IF(A124='SVI+Wild Fire Risk'!A124, "OK","NNNNNNNNNNNN")</f>
        <v>OK</v>
      </c>
      <c r="F124" s="24" t="str">
        <f>IF(A124='SVI+Wild Fire Risk'!D124, "OK","NNNNNNNNNNNN")</f>
        <v>OK</v>
      </c>
      <c r="G124" s="24">
        <f>'SVI+Heat Risk'!I124</f>
        <v>0.78098070069142944</v>
      </c>
      <c r="H124" s="24" t="str">
        <f>IF(A124='SVI+Heat Risk'!D124, "OK","NNNNNNNNNNNN")</f>
        <v>OK</v>
      </c>
      <c r="I124" s="24">
        <f t="shared" si="4"/>
        <v>1.0140370230753954</v>
      </c>
      <c r="J124" s="8">
        <f t="shared" si="5"/>
        <v>0.32170342144019903</v>
      </c>
      <c r="K124" t="str">
        <f t="shared" si="6"/>
        <v/>
      </c>
      <c r="L124" s="26"/>
      <c r="M124" t="str">
        <f t="shared" si="7"/>
        <v/>
      </c>
    </row>
    <row r="125" spans="1:13" x14ac:dyDescent="0.2">
      <c r="A125" s="5">
        <v>484530015033</v>
      </c>
      <c r="B125" s="24" t="str">
        <f>IF(A125='SVI+Flood Risk'!E125, "OK","NNNNNNNNNNNN")</f>
        <v>OK</v>
      </c>
      <c r="C125" s="24">
        <f>'SVI+Flood Risk'!J125</f>
        <v>0.11596199359759247</v>
      </c>
      <c r="D125" s="24">
        <f>'SVI+Wild Fire Risk'!H125</f>
        <v>0.23953070400000001</v>
      </c>
      <c r="E125" s="24" t="str">
        <f>IF(A125='SVI+Wild Fire Risk'!A125, "OK","NNNNNNNNNNNN")</f>
        <v>OK</v>
      </c>
      <c r="F125" s="24" t="str">
        <f>IF(A125='SVI+Wild Fire Risk'!D125, "OK","NNNNNNNNNNNN")</f>
        <v>OK</v>
      </c>
      <c r="G125" s="24">
        <f>'SVI+Heat Risk'!I125</f>
        <v>0.72033578079578153</v>
      </c>
      <c r="H125" s="24" t="str">
        <f>IF(A125='SVI+Heat Risk'!D125, "OK","NNNNNNNNNNNN")</f>
        <v>OK</v>
      </c>
      <c r="I125" s="24">
        <f t="shared" si="4"/>
        <v>1.075828478393374</v>
      </c>
      <c r="J125" s="8">
        <f t="shared" si="5"/>
        <v>0.36742632866438585</v>
      </c>
      <c r="K125" t="str">
        <f t="shared" si="6"/>
        <v/>
      </c>
      <c r="L125" s="26"/>
      <c r="M125" t="str">
        <f t="shared" si="7"/>
        <v/>
      </c>
    </row>
    <row r="126" spans="1:13" x14ac:dyDescent="0.2">
      <c r="A126" s="5">
        <v>484530015034</v>
      </c>
      <c r="B126" s="24" t="str">
        <f>IF(A126='SVI+Flood Risk'!E126, "OK","NNNNNNNNNNNN")</f>
        <v>OK</v>
      </c>
      <c r="C126" s="24" t="str">
        <f>'SVI+Flood Risk'!J126</f>
        <v/>
      </c>
      <c r="D126" s="24">
        <f>'SVI+Wild Fire Risk'!H126</f>
        <v>4.0080467000000002E-2</v>
      </c>
      <c r="E126" s="24" t="str">
        <f>IF(A126='SVI+Wild Fire Risk'!A126, "OK","NNNNNNNNNNNN")</f>
        <v>OK</v>
      </c>
      <c r="F126" s="24" t="str">
        <f>IF(A126='SVI+Wild Fire Risk'!D126, "OK","NNNNNNNNNNNN")</f>
        <v>OK</v>
      </c>
      <c r="G126" s="24">
        <f>'SVI+Heat Risk'!I126</f>
        <v>0.89702550496728828</v>
      </c>
      <c r="H126" s="24" t="str">
        <f>IF(A126='SVI+Heat Risk'!D126, "OK","NNNNNNNNNNNN")</f>
        <v>OK</v>
      </c>
      <c r="I126" s="24">
        <f t="shared" si="4"/>
        <v>0.93710597196728829</v>
      </c>
      <c r="J126" s="8">
        <f t="shared" si="5"/>
        <v>0.26477789194143492</v>
      </c>
      <c r="K126" t="str">
        <f t="shared" si="6"/>
        <v/>
      </c>
      <c r="L126" s="26" t="s">
        <v>25</v>
      </c>
      <c r="M126" t="str">
        <f t="shared" si="7"/>
        <v/>
      </c>
    </row>
    <row r="127" spans="1:13" x14ac:dyDescent="0.2">
      <c r="A127" s="5">
        <v>484530015041</v>
      </c>
      <c r="B127" s="24" t="str">
        <f>IF(A127='SVI+Flood Risk'!E127, "OK","NNNNNNNNNNNN")</f>
        <v>OK</v>
      </c>
      <c r="C127" s="24" t="str">
        <f>'SVI+Flood Risk'!J127</f>
        <v/>
      </c>
      <c r="D127" s="24">
        <f>'SVI+Wild Fire Risk'!H127</f>
        <v>0.39037101600000002</v>
      </c>
      <c r="E127" s="24" t="str">
        <f>IF(A127='SVI+Wild Fire Risk'!A127, "OK","NNNNNNNNNNNN")</f>
        <v>OK</v>
      </c>
      <c r="F127" s="24" t="str">
        <f>IF(A127='SVI+Wild Fire Risk'!D127, "OK","NNNNNNNNNNNN")</f>
        <v>OK</v>
      </c>
      <c r="G127" s="24">
        <f>'SVI+Heat Risk'!I127</f>
        <v>0.69056953055963133</v>
      </c>
      <c r="H127" s="24" t="str">
        <f>IF(A127='SVI+Heat Risk'!D127, "OK","NNNNNNNNNNNN")</f>
        <v>OK</v>
      </c>
      <c r="I127" s="24">
        <f t="shared" si="4"/>
        <v>1.0809405465596313</v>
      </c>
      <c r="J127" s="8">
        <f t="shared" si="5"/>
        <v>0.37120902996647825</v>
      </c>
      <c r="K127" t="str">
        <f t="shared" si="6"/>
        <v/>
      </c>
      <c r="L127" s="26" t="s">
        <v>25</v>
      </c>
      <c r="M127" t="str">
        <f t="shared" si="7"/>
        <v/>
      </c>
    </row>
    <row r="128" spans="1:13" x14ac:dyDescent="0.2">
      <c r="A128" s="5">
        <v>484530015042</v>
      </c>
      <c r="B128" s="24" t="str">
        <f>IF(A128='SVI+Flood Risk'!E128, "OK","NNNNNNNNNNNN")</f>
        <v>OK</v>
      </c>
      <c r="C128" s="24" t="str">
        <f>'SVI+Flood Risk'!J128</f>
        <v/>
      </c>
      <c r="D128" s="24">
        <f>'SVI+Wild Fire Risk'!H128</f>
        <v>0.38077590300000003</v>
      </c>
      <c r="E128" s="24" t="str">
        <f>IF(A128='SVI+Wild Fire Risk'!A128, "OK","NNNNNNNNNNNN")</f>
        <v>OK</v>
      </c>
      <c r="F128" s="24" t="str">
        <f>IF(A128='SVI+Wild Fire Risk'!D128, "OK","NNNNNNNNNNNN")</f>
        <v>OK</v>
      </c>
      <c r="G128" s="24">
        <f>'SVI+Heat Risk'!I128</f>
        <v>0.5311999372155779</v>
      </c>
      <c r="H128" s="24" t="str">
        <f>IF(A128='SVI+Heat Risk'!D128, "OK","NNNNNNNNNNNN")</f>
        <v>OK</v>
      </c>
      <c r="I128" s="24">
        <f t="shared" si="4"/>
        <v>0.91197584021557798</v>
      </c>
      <c r="J128" s="8">
        <f t="shared" si="5"/>
        <v>0.24618272086637</v>
      </c>
      <c r="K128" t="str">
        <f t="shared" si="6"/>
        <v/>
      </c>
      <c r="L128" s="26" t="s">
        <v>25</v>
      </c>
      <c r="M128" t="str">
        <f t="shared" si="7"/>
        <v/>
      </c>
    </row>
    <row r="129" spans="1:13" x14ac:dyDescent="0.2">
      <c r="A129" s="5">
        <v>484530015043</v>
      </c>
      <c r="B129" s="24" t="str">
        <f>IF(A129='SVI+Flood Risk'!E129, "OK","NNNNNNNNNNNN")</f>
        <v>OK</v>
      </c>
      <c r="C129" s="24" t="str">
        <f>'SVI+Flood Risk'!J129</f>
        <v/>
      </c>
      <c r="D129" s="24">
        <f>'SVI+Wild Fire Risk'!H129</f>
        <v>0.34498050600000002</v>
      </c>
      <c r="E129" s="24" t="str">
        <f>IF(A129='SVI+Wild Fire Risk'!A129, "OK","NNNNNNNNNNNN")</f>
        <v>OK</v>
      </c>
      <c r="F129" s="24" t="str">
        <f>IF(A129='SVI+Wild Fire Risk'!D129, "OK","NNNNNNNNNNNN")</f>
        <v>OK</v>
      </c>
      <c r="G129" s="24">
        <f>'SVI+Heat Risk'!I129</f>
        <v>0.59116933100014946</v>
      </c>
      <c r="H129" s="24" t="str">
        <f>IF(A129='SVI+Heat Risk'!D129, "OK","NNNNNNNNNNNN")</f>
        <v>OK</v>
      </c>
      <c r="I129" s="24">
        <f t="shared" si="4"/>
        <v>0.93614983700014953</v>
      </c>
      <c r="J129" s="8">
        <f t="shared" si="5"/>
        <v>0.26407039492309609</v>
      </c>
      <c r="K129" t="str">
        <f t="shared" si="6"/>
        <v/>
      </c>
      <c r="L129" s="26" t="s">
        <v>25</v>
      </c>
      <c r="M129" t="str">
        <f t="shared" si="7"/>
        <v/>
      </c>
    </row>
    <row r="130" spans="1:13" x14ac:dyDescent="0.2">
      <c r="A130" s="5">
        <v>484530015044</v>
      </c>
      <c r="B130" s="24" t="str">
        <f>IF(A130='SVI+Flood Risk'!E130, "OK","NNNNNNNNNNNN")</f>
        <v>OK</v>
      </c>
      <c r="C130" s="24">
        <f>'SVI+Flood Risk'!J130</f>
        <v>4.0408823390728245E-3</v>
      </c>
      <c r="D130" s="24">
        <f>'SVI+Wild Fire Risk'!H130</f>
        <v>0.33992187800000001</v>
      </c>
      <c r="E130" s="24" t="str">
        <f>IF(A130='SVI+Wild Fire Risk'!A130, "OK","NNNNNNNNNNNN")</f>
        <v>OK</v>
      </c>
      <c r="F130" s="24" t="str">
        <f>IF(A130='SVI+Wild Fire Risk'!D130, "OK","NNNNNNNNNNNN")</f>
        <v>OK</v>
      </c>
      <c r="G130" s="24">
        <f>'SVI+Heat Risk'!I130</f>
        <v>0.54283600439314339</v>
      </c>
      <c r="H130" s="24" t="str">
        <f>IF(A130='SVI+Heat Risk'!D130, "OK","NNNNNNNNNNNN")</f>
        <v>OK</v>
      </c>
      <c r="I130" s="24">
        <f t="shared" ref="I130:I193" si="8">IF(ISNUMBER(C130), C130+D130+G130, D130+G130)</f>
        <v>0.88679876473221619</v>
      </c>
      <c r="J130" s="8">
        <f t="shared" ref="J130:J193" si="9">IF(ISNUMBER(I130), (I130-I$643)/(I$644-I$643), "")</f>
        <v>0.22755281353406673</v>
      </c>
      <c r="K130" t="str">
        <f t="shared" si="6"/>
        <v/>
      </c>
      <c r="L130" s="26"/>
      <c r="M130" t="str">
        <f t="shared" si="7"/>
        <v/>
      </c>
    </row>
    <row r="131" spans="1:13" x14ac:dyDescent="0.2">
      <c r="A131" s="5">
        <v>484530015051</v>
      </c>
      <c r="B131" s="24" t="str">
        <f>IF(A131='SVI+Flood Risk'!E131, "OK","NNNNNNNNNNNN")</f>
        <v>OK</v>
      </c>
      <c r="C131" s="24">
        <f>'SVI+Flood Risk'!J131</f>
        <v>0.11190761712011298</v>
      </c>
      <c r="D131" s="24">
        <f>'SVI+Wild Fire Risk'!H131</f>
        <v>0.30753838999999999</v>
      </c>
      <c r="E131" s="24" t="str">
        <f>IF(A131='SVI+Wild Fire Risk'!A131, "OK","NNNNNNNNNNNN")</f>
        <v>OK</v>
      </c>
      <c r="F131" s="24" t="str">
        <f>IF(A131='SVI+Wild Fire Risk'!D131, "OK","NNNNNNNNNNNN")</f>
        <v>OK</v>
      </c>
      <c r="G131" s="24">
        <f>'SVI+Heat Risk'!I131</f>
        <v>0.43376396250380039</v>
      </c>
      <c r="H131" s="24" t="str">
        <f>IF(A131='SVI+Heat Risk'!D131, "OK","NNNNNNNNNNNN")</f>
        <v>OK</v>
      </c>
      <c r="I131" s="24">
        <f t="shared" si="8"/>
        <v>0.85320996962391338</v>
      </c>
      <c r="J131" s="8">
        <f t="shared" si="9"/>
        <v>0.20269861072226944</v>
      </c>
      <c r="K131" t="str">
        <f t="shared" ref="K131:K194" si="10">IF(ISNUMBER(J131),"","Austin-Bergstrom International Airport")</f>
        <v/>
      </c>
      <c r="L131" s="26"/>
      <c r="M131" t="str">
        <f t="shared" ref="M131:M194" si="11">IF(ISNUMBER(J131),"","N/A")</f>
        <v/>
      </c>
    </row>
    <row r="132" spans="1:13" x14ac:dyDescent="0.2">
      <c r="A132" s="5">
        <v>484530015052</v>
      </c>
      <c r="B132" s="24" t="str">
        <f>IF(A132='SVI+Flood Risk'!E132, "OK","NNNNNNNNNNNN")</f>
        <v>OK</v>
      </c>
      <c r="C132" s="24">
        <f>'SVI+Flood Risk'!J132</f>
        <v>5.5358029858512188E-2</v>
      </c>
      <c r="D132" s="24">
        <f>'SVI+Wild Fire Risk'!H132</f>
        <v>0.33311092599999997</v>
      </c>
      <c r="E132" s="24" t="str">
        <f>IF(A132='SVI+Wild Fire Risk'!A132, "OK","NNNNNNNNNNNN")</f>
        <v>OK</v>
      </c>
      <c r="F132" s="24" t="str">
        <f>IF(A132='SVI+Wild Fire Risk'!D132, "OK","NNNNNNNNNNNN")</f>
        <v>OK</v>
      </c>
      <c r="G132" s="24">
        <f>'SVI+Heat Risk'!I132</f>
        <v>0.57811510913713482</v>
      </c>
      <c r="H132" s="24" t="str">
        <f>IF(A132='SVI+Heat Risk'!D132, "OK","NNNNNNNNNNNN")</f>
        <v>OK</v>
      </c>
      <c r="I132" s="24">
        <f t="shared" si="8"/>
        <v>0.96658406499564697</v>
      </c>
      <c r="J132" s="8">
        <f t="shared" si="9"/>
        <v>0.28659035947024925</v>
      </c>
      <c r="K132" t="str">
        <f t="shared" si="10"/>
        <v/>
      </c>
      <c r="L132" s="26"/>
      <c r="M132" t="str">
        <f t="shared" si="11"/>
        <v/>
      </c>
    </row>
    <row r="133" spans="1:13" x14ac:dyDescent="0.2">
      <c r="A133" s="5">
        <v>484530015053</v>
      </c>
      <c r="B133" s="24" t="str">
        <f>IF(A133='SVI+Flood Risk'!E133, "OK","NNNNNNNNNNNN")</f>
        <v>OK</v>
      </c>
      <c r="C133" s="24">
        <f>'SVI+Flood Risk'!J133</f>
        <v>0.13337866647996055</v>
      </c>
      <c r="D133" s="24">
        <f>'SVI+Wild Fire Risk'!H133</f>
        <v>0.38329097400000001</v>
      </c>
      <c r="E133" s="24" t="str">
        <f>IF(A133='SVI+Wild Fire Risk'!A133, "OK","NNNNNNNNNNNN")</f>
        <v>OK</v>
      </c>
      <c r="F133" s="24" t="str">
        <f>IF(A133='SVI+Wild Fire Risk'!D133, "OK","NNNNNNNNNNNN")</f>
        <v>OK</v>
      </c>
      <c r="G133" s="24">
        <f>'SVI+Heat Risk'!I133</f>
        <v>0.50123377555220161</v>
      </c>
      <c r="H133" s="24" t="str">
        <f>IF(A133='SVI+Heat Risk'!D133, "OK","NNNNNNNNNNNN")</f>
        <v>OK</v>
      </c>
      <c r="I133" s="24">
        <f t="shared" si="8"/>
        <v>1.0179034160321621</v>
      </c>
      <c r="J133" s="8">
        <f t="shared" si="9"/>
        <v>0.32456437892282775</v>
      </c>
      <c r="K133" t="str">
        <f t="shared" si="10"/>
        <v/>
      </c>
      <c r="L133" s="26"/>
      <c r="M133" t="str">
        <f t="shared" si="11"/>
        <v/>
      </c>
    </row>
    <row r="134" spans="1:13" x14ac:dyDescent="0.2">
      <c r="A134" s="5">
        <v>484530015054</v>
      </c>
      <c r="B134" s="24" t="str">
        <f>IF(A134='SVI+Flood Risk'!E134, "OK","NNNNNNNNNNNN")</f>
        <v>OK</v>
      </c>
      <c r="C134" s="24">
        <f>'SVI+Flood Risk'!J134</f>
        <v>0.12643472286842442</v>
      </c>
      <c r="D134" s="24">
        <f>'SVI+Wild Fire Risk'!H134</f>
        <v>0.30948550400000002</v>
      </c>
      <c r="E134" s="24" t="str">
        <f>IF(A134='SVI+Wild Fire Risk'!A134, "OK","NNNNNNNNNNNN")</f>
        <v>OK</v>
      </c>
      <c r="F134" s="24" t="str">
        <f>IF(A134='SVI+Wild Fire Risk'!D134, "OK","NNNNNNNNNNNN")</f>
        <v>OK</v>
      </c>
      <c r="G134" s="24">
        <f>'SVI+Heat Risk'!I134</f>
        <v>0.57582849314506079</v>
      </c>
      <c r="H134" s="24" t="str">
        <f>IF(A134='SVI+Heat Risk'!D134, "OK","NNNNNNNNNNNN")</f>
        <v>OK</v>
      </c>
      <c r="I134" s="24">
        <f t="shared" si="8"/>
        <v>1.0117487200134851</v>
      </c>
      <c r="J134" s="8">
        <f t="shared" si="9"/>
        <v>0.32001017974420509</v>
      </c>
      <c r="K134" t="str">
        <f t="shared" si="10"/>
        <v/>
      </c>
      <c r="L134" s="26"/>
      <c r="M134" t="str">
        <f t="shared" si="11"/>
        <v/>
      </c>
    </row>
    <row r="135" spans="1:13" x14ac:dyDescent="0.2">
      <c r="A135" s="5">
        <v>484530016021</v>
      </c>
      <c r="B135" s="24" t="str">
        <f>IF(A135='SVI+Flood Risk'!E135, "OK","NNNNNNNNNNNN")</f>
        <v>OK</v>
      </c>
      <c r="C135" s="24">
        <f>'SVI+Flood Risk'!J135</f>
        <v>6.0520548067575654E-2</v>
      </c>
      <c r="D135" s="24">
        <f>'SVI+Wild Fire Risk'!H135</f>
        <v>0.36972734499999999</v>
      </c>
      <c r="E135" s="24" t="str">
        <f>IF(A135='SVI+Wild Fire Risk'!A135, "OK","NNNNNNNNNNNN")</f>
        <v>OK</v>
      </c>
      <c r="F135" s="24" t="str">
        <f>IF(A135='SVI+Wild Fire Risk'!D135, "OK","NNNNNNNNNNNN")</f>
        <v>OK</v>
      </c>
      <c r="G135" s="24">
        <f>'SVI+Heat Risk'!I135</f>
        <v>0.42869069020788569</v>
      </c>
      <c r="H135" s="24" t="str">
        <f>IF(A135='SVI+Heat Risk'!D135, "OK","NNNNNNNNNNNN")</f>
        <v>OK</v>
      </c>
      <c r="I135" s="24">
        <f t="shared" si="8"/>
        <v>0.85893858327546135</v>
      </c>
      <c r="J135" s="8">
        <f t="shared" si="9"/>
        <v>0.20693752804773222</v>
      </c>
      <c r="K135" t="str">
        <f t="shared" si="10"/>
        <v/>
      </c>
      <c r="L135" s="26"/>
      <c r="M135" t="str">
        <f t="shared" si="11"/>
        <v/>
      </c>
    </row>
    <row r="136" spans="1:13" x14ac:dyDescent="0.2">
      <c r="A136" s="5">
        <v>484530016022</v>
      </c>
      <c r="B136" s="24" t="str">
        <f>IF(A136='SVI+Flood Risk'!E136, "OK","NNNNNNNNNNNN")</f>
        <v>OK</v>
      </c>
      <c r="C136" s="24">
        <f>'SVI+Flood Risk'!J136</f>
        <v>6.9859140805321712E-2</v>
      </c>
      <c r="D136" s="24">
        <f>'SVI+Wild Fire Risk'!H136</f>
        <v>0.330835822</v>
      </c>
      <c r="E136" s="24" t="str">
        <f>IF(A136='SVI+Wild Fire Risk'!A136, "OK","NNNNNNNNNNNN")</f>
        <v>OK</v>
      </c>
      <c r="F136" s="24" t="str">
        <f>IF(A136='SVI+Wild Fire Risk'!D136, "OK","NNNNNNNNNNNN")</f>
        <v>OK</v>
      </c>
      <c r="G136" s="24">
        <f>'SVI+Heat Risk'!I136</f>
        <v>0.40254649447055108</v>
      </c>
      <c r="H136" s="24" t="str">
        <f>IF(A136='SVI+Heat Risk'!D136, "OK","NNNNNNNNNNNN")</f>
        <v>OK</v>
      </c>
      <c r="I136" s="24">
        <f t="shared" si="8"/>
        <v>0.80324145727587282</v>
      </c>
      <c r="J136" s="8">
        <f t="shared" si="9"/>
        <v>0.16572415134980437</v>
      </c>
      <c r="K136" t="str">
        <f t="shared" si="10"/>
        <v/>
      </c>
      <c r="L136" s="26"/>
      <c r="M136" t="str">
        <f t="shared" si="11"/>
        <v/>
      </c>
    </row>
    <row r="137" spans="1:13" x14ac:dyDescent="0.2">
      <c r="A137" s="5">
        <v>484530016023</v>
      </c>
      <c r="B137" s="24" t="str">
        <f>IF(A137='SVI+Flood Risk'!E137, "OK","NNNNNNNNNNNN")</f>
        <v>OK</v>
      </c>
      <c r="C137" s="24">
        <f>'SVI+Flood Risk'!J137</f>
        <v>0.26190905621824179</v>
      </c>
      <c r="D137" s="24">
        <f>'SVI+Wild Fire Risk'!H137</f>
        <v>0.66336505199999996</v>
      </c>
      <c r="E137" s="24" t="str">
        <f>IF(A137='SVI+Wild Fire Risk'!A137, "OK","NNNNNNNNNNNN")</f>
        <v>OK</v>
      </c>
      <c r="F137" s="24" t="str">
        <f>IF(A137='SVI+Wild Fire Risk'!D137, "OK","NNNNNNNNNNNN")</f>
        <v>OK</v>
      </c>
      <c r="G137" s="24">
        <f>'SVI+Heat Risk'!I137</f>
        <v>0.33421794463884047</v>
      </c>
      <c r="H137" s="24" t="str">
        <f>IF(A137='SVI+Heat Risk'!D137, "OK","NNNNNNNNNNNN")</f>
        <v>OK</v>
      </c>
      <c r="I137" s="24">
        <f t="shared" si="8"/>
        <v>1.2594920528570821</v>
      </c>
      <c r="J137" s="8">
        <f t="shared" si="9"/>
        <v>0.50332914131789053</v>
      </c>
      <c r="K137" t="str">
        <f t="shared" si="10"/>
        <v/>
      </c>
      <c r="L137" s="26"/>
      <c r="M137" t="str">
        <f t="shared" si="11"/>
        <v/>
      </c>
    </row>
    <row r="138" spans="1:13" x14ac:dyDescent="0.2">
      <c r="A138" s="5">
        <v>484530016031</v>
      </c>
      <c r="B138" s="24" t="str">
        <f>IF(A138='SVI+Flood Risk'!E138, "OK","NNNNNNNNNNNN")</f>
        <v>OK</v>
      </c>
      <c r="C138" s="24">
        <f>'SVI+Flood Risk'!J138</f>
        <v>5.989736666755225E-2</v>
      </c>
      <c r="D138" s="24">
        <f>'SVI+Wild Fire Risk'!H138</f>
        <v>0.44448896500000001</v>
      </c>
      <c r="E138" s="24" t="str">
        <f>IF(A138='SVI+Wild Fire Risk'!A138, "OK","NNNNNNNNNNNN")</f>
        <v>OK</v>
      </c>
      <c r="F138" s="24" t="str">
        <f>IF(A138='SVI+Wild Fire Risk'!D138, "OK","NNNNNNNNNNNN")</f>
        <v>OK</v>
      </c>
      <c r="G138" s="24">
        <f>'SVI+Heat Risk'!I138</f>
        <v>0.30093172457009287</v>
      </c>
      <c r="H138" s="24" t="str">
        <f>IF(A138='SVI+Heat Risk'!D138, "OK","NNNNNNNNNNNN")</f>
        <v>OK</v>
      </c>
      <c r="I138" s="24">
        <f t="shared" si="8"/>
        <v>0.80531805623764519</v>
      </c>
      <c r="J138" s="8">
        <f t="shared" si="9"/>
        <v>0.16726074150102119</v>
      </c>
      <c r="K138" t="str">
        <f t="shared" si="10"/>
        <v/>
      </c>
      <c r="L138" s="26"/>
      <c r="M138" t="str">
        <f t="shared" si="11"/>
        <v/>
      </c>
    </row>
    <row r="139" spans="1:13" x14ac:dyDescent="0.2">
      <c r="A139" s="5">
        <v>484530016032</v>
      </c>
      <c r="B139" s="24" t="str">
        <f>IF(A139='SVI+Flood Risk'!E139, "OK","NNNNNNNNNNNN")</f>
        <v>OK</v>
      </c>
      <c r="C139" s="24" t="str">
        <f>'SVI+Flood Risk'!J139</f>
        <v/>
      </c>
      <c r="D139" s="24">
        <f>'SVI+Wild Fire Risk'!H139</f>
        <v>0.23740631100000001</v>
      </c>
      <c r="E139" s="24" t="str">
        <f>IF(A139='SVI+Wild Fire Risk'!A139, "OK","NNNNNNNNNNNN")</f>
        <v>OK</v>
      </c>
      <c r="F139" s="24" t="str">
        <f>IF(A139='SVI+Wild Fire Risk'!D139, "OK","NNNNNNNNNNNN")</f>
        <v>OK</v>
      </c>
      <c r="G139" s="24">
        <f>'SVI+Heat Risk'!I139</f>
        <v>0.39109331422702875</v>
      </c>
      <c r="H139" s="24" t="str">
        <f>IF(A139='SVI+Heat Risk'!D139, "OK","NNNNNNNNNNNN")</f>
        <v>OK</v>
      </c>
      <c r="I139" s="24">
        <f t="shared" si="8"/>
        <v>0.62849962522702874</v>
      </c>
      <c r="J139" s="8">
        <f t="shared" si="9"/>
        <v>3.6423028179315177E-2</v>
      </c>
      <c r="K139" t="str">
        <f t="shared" si="10"/>
        <v/>
      </c>
      <c r="L139" s="26" t="s">
        <v>25</v>
      </c>
      <c r="M139" t="str">
        <f t="shared" si="11"/>
        <v/>
      </c>
    </row>
    <row r="140" spans="1:13" x14ac:dyDescent="0.2">
      <c r="A140" s="5">
        <v>484530016033</v>
      </c>
      <c r="B140" s="24" t="str">
        <f>IF(A140='SVI+Flood Risk'!E140, "OK","NNNNNNNNNNNN")</f>
        <v>OK</v>
      </c>
      <c r="C140" s="24">
        <f>'SVI+Flood Risk'!J140</f>
        <v>5.2400171693293328E-2</v>
      </c>
      <c r="D140" s="24">
        <f>'SVI+Wild Fire Risk'!H140</f>
        <v>0.51617750699999998</v>
      </c>
      <c r="E140" s="24" t="str">
        <f>IF(A140='SVI+Wild Fire Risk'!A140, "OK","NNNNNNNNNNNN")</f>
        <v>OK</v>
      </c>
      <c r="F140" s="24" t="str">
        <f>IF(A140='SVI+Wild Fire Risk'!D140, "OK","NNNNNNNNNNNN")</f>
        <v>OK</v>
      </c>
      <c r="G140" s="24">
        <f>'SVI+Heat Risk'!I140</f>
        <v>0.23926514230942458</v>
      </c>
      <c r="H140" s="24" t="str">
        <f>IF(A140='SVI+Heat Risk'!D140, "OK","NNNNNNNNNNNN")</f>
        <v>OK</v>
      </c>
      <c r="I140" s="24">
        <f t="shared" si="8"/>
        <v>0.80784282100271798</v>
      </c>
      <c r="J140" s="8">
        <f t="shared" si="9"/>
        <v>0.16912895425830726</v>
      </c>
      <c r="K140" t="str">
        <f t="shared" si="10"/>
        <v/>
      </c>
      <c r="L140" s="26"/>
      <c r="M140" t="str">
        <f t="shared" si="11"/>
        <v/>
      </c>
    </row>
    <row r="141" spans="1:13" x14ac:dyDescent="0.2">
      <c r="A141" s="5">
        <v>484530016034</v>
      </c>
      <c r="B141" s="24" t="str">
        <f>IF(A141='SVI+Flood Risk'!E141, "OK","NNNNNNNNNNNN")</f>
        <v>OK</v>
      </c>
      <c r="C141" s="24">
        <f>'SVI+Flood Risk'!J141</f>
        <v>7.023439953800395E-2</v>
      </c>
      <c r="D141" s="24">
        <f>'SVI+Wild Fire Risk'!H141</f>
        <v>0.55693827100000004</v>
      </c>
      <c r="E141" s="24" t="str">
        <f>IF(A141='SVI+Wild Fire Risk'!A141, "OK","NNNNNNNNNNNN")</f>
        <v>OK</v>
      </c>
      <c r="F141" s="24" t="str">
        <f>IF(A141='SVI+Wild Fire Risk'!D141, "OK","NNNNNNNNNNNN")</f>
        <v>OK</v>
      </c>
      <c r="G141" s="24">
        <f>'SVI+Heat Risk'!I141</f>
        <v>0.26489702376090174</v>
      </c>
      <c r="H141" s="24" t="str">
        <f>IF(A141='SVI+Heat Risk'!D141, "OK","NNNNNNNNNNNN")</f>
        <v>OK</v>
      </c>
      <c r="I141" s="24">
        <f t="shared" si="8"/>
        <v>0.8920696942989057</v>
      </c>
      <c r="J141" s="8">
        <f t="shared" si="9"/>
        <v>0.23145306515175029</v>
      </c>
      <c r="K141" t="str">
        <f t="shared" si="10"/>
        <v/>
      </c>
      <c r="L141" s="26"/>
      <c r="M141" t="str">
        <f t="shared" si="11"/>
        <v/>
      </c>
    </row>
    <row r="142" spans="1:13" x14ac:dyDescent="0.2">
      <c r="A142" s="5">
        <v>484530016035</v>
      </c>
      <c r="B142" s="24" t="str">
        <f>IF(A142='SVI+Flood Risk'!E142, "OK","NNNNNNNNNNNN")</f>
        <v>OK</v>
      </c>
      <c r="C142" s="24">
        <f>'SVI+Flood Risk'!J142</f>
        <v>1.9470197894415169E-2</v>
      </c>
      <c r="D142" s="24">
        <f>'SVI+Wild Fire Risk'!H142</f>
        <v>0.30638628800000001</v>
      </c>
      <c r="E142" s="24" t="str">
        <f>IF(A142='SVI+Wild Fire Risk'!A142, "OK","NNNNNNNNNNNN")</f>
        <v>OK</v>
      </c>
      <c r="F142" s="24" t="str">
        <f>IF(A142='SVI+Wild Fire Risk'!D142, "OK","NNNNNNNNNNNN")</f>
        <v>OK</v>
      </c>
      <c r="G142" s="24">
        <f>'SVI+Heat Risk'!I142</f>
        <v>0.37867431162228693</v>
      </c>
      <c r="H142" s="24" t="str">
        <f>IF(A142='SVI+Heat Risk'!D142, "OK","NNNNNNNNNNNN")</f>
        <v>OK</v>
      </c>
      <c r="I142" s="24">
        <f t="shared" si="8"/>
        <v>0.70453079751670211</v>
      </c>
      <c r="J142" s="8">
        <f t="shared" si="9"/>
        <v>9.2682687688183038E-2</v>
      </c>
      <c r="K142" t="str">
        <f t="shared" si="10"/>
        <v/>
      </c>
      <c r="L142" s="26"/>
      <c r="M142" t="str">
        <f t="shared" si="11"/>
        <v/>
      </c>
    </row>
    <row r="143" spans="1:13" x14ac:dyDescent="0.2">
      <c r="A143" s="5">
        <v>484530016041</v>
      </c>
      <c r="B143" s="24" t="str">
        <f>IF(A143='SVI+Flood Risk'!E143, "OK","NNNNNNNNNNNN")</f>
        <v>OK</v>
      </c>
      <c r="C143" s="24">
        <f>'SVI+Flood Risk'!J143</f>
        <v>0.29562590635505626</v>
      </c>
      <c r="D143" s="24">
        <f>'SVI+Wild Fire Risk'!H143</f>
        <v>0.38666083600000001</v>
      </c>
      <c r="E143" s="24" t="str">
        <f>IF(A143='SVI+Wild Fire Risk'!A143, "OK","NNNNNNNNNNNN")</f>
        <v>OK</v>
      </c>
      <c r="F143" s="24" t="str">
        <f>IF(A143='SVI+Wild Fire Risk'!D143, "OK","NNNNNNNNNNNN")</f>
        <v>OK</v>
      </c>
      <c r="G143" s="24">
        <f>'SVI+Heat Risk'!I143</f>
        <v>0.28178545868488952</v>
      </c>
      <c r="H143" s="24" t="str">
        <f>IF(A143='SVI+Heat Risk'!D143, "OK","NNNNNNNNNNNN")</f>
        <v>OK</v>
      </c>
      <c r="I143" s="24">
        <f t="shared" si="8"/>
        <v>0.96407220103994584</v>
      </c>
      <c r="J143" s="8">
        <f t="shared" si="9"/>
        <v>0.28473169273363841</v>
      </c>
      <c r="K143" t="str">
        <f t="shared" si="10"/>
        <v/>
      </c>
      <c r="L143" s="26"/>
      <c r="M143" t="str">
        <f t="shared" si="11"/>
        <v/>
      </c>
    </row>
    <row r="144" spans="1:13" x14ac:dyDescent="0.2">
      <c r="A144" s="5">
        <v>484530016042</v>
      </c>
      <c r="B144" s="24" t="str">
        <f>IF(A144='SVI+Flood Risk'!E144, "OK","NNNNNNNNNNNN")</f>
        <v>OK</v>
      </c>
      <c r="C144" s="24" t="str">
        <f>'SVI+Flood Risk'!J144</f>
        <v/>
      </c>
      <c r="D144" s="24">
        <f>'SVI+Wild Fire Risk'!H144</f>
        <v>0.48922640299999998</v>
      </c>
      <c r="E144" s="24" t="str">
        <f>IF(A144='SVI+Wild Fire Risk'!A144, "OK","NNNNNNNNNNNN")</f>
        <v>OK</v>
      </c>
      <c r="F144" s="24" t="str">
        <f>IF(A144='SVI+Wild Fire Risk'!D144, "OK","NNNNNNNNNNNN")</f>
        <v>OK</v>
      </c>
      <c r="G144" s="24">
        <f>'SVI+Heat Risk'!I144</f>
        <v>0.20286478792442628</v>
      </c>
      <c r="H144" s="24" t="str">
        <f>IF(A144='SVI+Heat Risk'!D144, "OK","NNNNNNNNNNNN")</f>
        <v>OK</v>
      </c>
      <c r="I144" s="24">
        <f t="shared" si="8"/>
        <v>0.69209119092442628</v>
      </c>
      <c r="J144" s="8">
        <f t="shared" si="9"/>
        <v>8.3477936396971389E-2</v>
      </c>
      <c r="K144" t="str">
        <f t="shared" si="10"/>
        <v/>
      </c>
      <c r="L144" s="26" t="s">
        <v>25</v>
      </c>
      <c r="M144" t="str">
        <f t="shared" si="11"/>
        <v/>
      </c>
    </row>
    <row r="145" spans="1:13" x14ac:dyDescent="0.2">
      <c r="A145" s="5">
        <v>484530016043</v>
      </c>
      <c r="B145" s="24" t="str">
        <f>IF(A145='SVI+Flood Risk'!E145, "OK","NNNNNNNNNNNN")</f>
        <v>OK</v>
      </c>
      <c r="C145" s="24">
        <f>'SVI+Flood Risk'!J145</f>
        <v>2.887535498065163E-3</v>
      </c>
      <c r="D145" s="24">
        <f>'SVI+Wild Fire Risk'!H145</f>
        <v>0.47873274100000002</v>
      </c>
      <c r="E145" s="24" t="str">
        <f>IF(A145='SVI+Wild Fire Risk'!A145, "OK","NNNNNNNNNNNN")</f>
        <v>OK</v>
      </c>
      <c r="F145" s="24" t="str">
        <f>IF(A145='SVI+Wild Fire Risk'!D145, "OK","NNNNNNNNNNNN")</f>
        <v>OK</v>
      </c>
      <c r="G145" s="24">
        <f>'SVI+Heat Risk'!I145</f>
        <v>0.22364905164073262</v>
      </c>
      <c r="H145" s="24" t="str">
        <f>IF(A145='SVI+Heat Risk'!D145, "OK","NNNNNNNNNNNN")</f>
        <v>OK</v>
      </c>
      <c r="I145" s="24">
        <f t="shared" si="8"/>
        <v>0.70526932813879784</v>
      </c>
      <c r="J145" s="8">
        <f t="shared" si="9"/>
        <v>9.3229167244984784E-2</v>
      </c>
      <c r="K145" t="str">
        <f t="shared" si="10"/>
        <v/>
      </c>
      <c r="L145" s="26"/>
      <c r="M145" t="str">
        <f t="shared" si="11"/>
        <v/>
      </c>
    </row>
    <row r="146" spans="1:13" x14ac:dyDescent="0.2">
      <c r="A146" s="5">
        <v>484530016044</v>
      </c>
      <c r="B146" s="24" t="str">
        <f>IF(A146='SVI+Flood Risk'!E146, "OK","NNNNNNNNNNNN")</f>
        <v>OK</v>
      </c>
      <c r="C146" s="24" t="str">
        <f>'SVI+Flood Risk'!J146</f>
        <v/>
      </c>
      <c r="D146" s="24">
        <f>'SVI+Wild Fire Risk'!H146</f>
        <v>0.46515446199999999</v>
      </c>
      <c r="E146" s="24" t="str">
        <f>IF(A146='SVI+Wild Fire Risk'!A146, "OK","NNNNNNNNNNNN")</f>
        <v>OK</v>
      </c>
      <c r="F146" s="24" t="str">
        <f>IF(A146='SVI+Wild Fire Risk'!D146, "OK","NNNNNNNNNNNN")</f>
        <v>OK</v>
      </c>
      <c r="G146" s="24">
        <f>'SVI+Heat Risk'!I146</f>
        <v>0.1141218733068927</v>
      </c>
      <c r="H146" s="24" t="str">
        <f>IF(A146='SVI+Heat Risk'!D146, "OK","NNNNNNNNNNNN")</f>
        <v>OK</v>
      </c>
      <c r="I146" s="24">
        <f t="shared" si="8"/>
        <v>0.57927633530689271</v>
      </c>
      <c r="J146" s="8">
        <f t="shared" si="9"/>
        <v>0</v>
      </c>
      <c r="K146" t="str">
        <f t="shared" si="10"/>
        <v/>
      </c>
      <c r="L146" s="26" t="s">
        <v>25</v>
      </c>
      <c r="M146" t="str">
        <f t="shared" si="11"/>
        <v/>
      </c>
    </row>
    <row r="147" spans="1:13" x14ac:dyDescent="0.2">
      <c r="A147" s="5">
        <v>484530016051</v>
      </c>
      <c r="B147" s="24" t="str">
        <f>IF(A147='SVI+Flood Risk'!E147, "OK","NNNNNNNNNNNN")</f>
        <v>OK</v>
      </c>
      <c r="C147" s="24">
        <f>'SVI+Flood Risk'!J147</f>
        <v>5.1436628071408051E-2</v>
      </c>
      <c r="D147" s="24">
        <f>'SVI+Wild Fire Risk'!H147</f>
        <v>0.378983124</v>
      </c>
      <c r="E147" s="24" t="str">
        <f>IF(A147='SVI+Wild Fire Risk'!A147, "OK","NNNNNNNNNNNN")</f>
        <v>OK</v>
      </c>
      <c r="F147" s="24" t="str">
        <f>IF(A147='SVI+Wild Fire Risk'!D147, "OK","NNNNNNNNNNNN")</f>
        <v>OK</v>
      </c>
      <c r="G147" s="24">
        <f>'SVI+Heat Risk'!I147</f>
        <v>0.30395056125428588</v>
      </c>
      <c r="H147" s="24" t="str">
        <f>IF(A147='SVI+Heat Risk'!D147, "OK","NNNNNNNNNNNN")</f>
        <v>OK</v>
      </c>
      <c r="I147" s="24">
        <f t="shared" si="8"/>
        <v>0.73437031332569391</v>
      </c>
      <c r="J147" s="8">
        <f t="shared" si="9"/>
        <v>0.11476259187442125</v>
      </c>
      <c r="K147" t="str">
        <f t="shared" si="10"/>
        <v/>
      </c>
      <c r="L147" s="26"/>
      <c r="M147" t="str">
        <f t="shared" si="11"/>
        <v/>
      </c>
    </row>
    <row r="148" spans="1:13" x14ac:dyDescent="0.2">
      <c r="A148" s="5">
        <v>484530016052</v>
      </c>
      <c r="B148" s="24" t="str">
        <f>IF(A148='SVI+Flood Risk'!E148, "OK","NNNNNNNNNNNN")</f>
        <v>OK</v>
      </c>
      <c r="C148" s="24" t="str">
        <f>'SVI+Flood Risk'!J148</f>
        <v/>
      </c>
      <c r="D148" s="24">
        <f>'SVI+Wild Fire Risk'!H148</f>
        <v>0.375161262</v>
      </c>
      <c r="E148" s="24" t="str">
        <f>IF(A148='SVI+Wild Fire Risk'!A148, "OK","NNNNNNNNNNNN")</f>
        <v>OK</v>
      </c>
      <c r="F148" s="24" t="str">
        <f>IF(A148='SVI+Wild Fire Risk'!D148, "OK","NNNNNNNNNNNN")</f>
        <v>OK</v>
      </c>
      <c r="G148" s="24">
        <f>'SVI+Heat Risk'!I148</f>
        <v>0.3681605584744595</v>
      </c>
      <c r="H148" s="24" t="str">
        <f>IF(A148='SVI+Heat Risk'!D148, "OK","NNNNNNNNNNNN")</f>
        <v>OK</v>
      </c>
      <c r="I148" s="24">
        <f t="shared" si="8"/>
        <v>0.74332182047445949</v>
      </c>
      <c r="J148" s="8">
        <f t="shared" si="9"/>
        <v>0.12138630592636346</v>
      </c>
      <c r="K148" t="str">
        <f t="shared" si="10"/>
        <v/>
      </c>
      <c r="L148" s="26" t="s">
        <v>25</v>
      </c>
      <c r="M148" t="str">
        <f t="shared" si="11"/>
        <v/>
      </c>
    </row>
    <row r="149" spans="1:13" x14ac:dyDescent="0.2">
      <c r="A149" s="5">
        <v>484530016053</v>
      </c>
      <c r="B149" s="24" t="str">
        <f>IF(A149='SVI+Flood Risk'!E149, "OK","NNNNNNNNNNNN")</f>
        <v>OK</v>
      </c>
      <c r="C149" s="24">
        <f>'SVI+Flood Risk'!J149</f>
        <v>0.27072327073236546</v>
      </c>
      <c r="D149" s="24">
        <f>'SVI+Wild Fire Risk'!H149</f>
        <v>0.55514517200000002</v>
      </c>
      <c r="E149" s="24" t="str">
        <f>IF(A149='SVI+Wild Fire Risk'!A149, "OK","NNNNNNNNNNNN")</f>
        <v>OK</v>
      </c>
      <c r="F149" s="24" t="str">
        <f>IF(A149='SVI+Wild Fire Risk'!D149, "OK","NNNNNNNNNNNN")</f>
        <v>OK</v>
      </c>
      <c r="G149" s="24">
        <f>'SVI+Heat Risk'!I149</f>
        <v>0.29976870987633625</v>
      </c>
      <c r="H149" s="24" t="str">
        <f>IF(A149='SVI+Heat Risk'!D149, "OK","NNNNNNNNNNNN")</f>
        <v>OK</v>
      </c>
      <c r="I149" s="24">
        <f t="shared" si="8"/>
        <v>1.1256371526087017</v>
      </c>
      <c r="J149" s="8">
        <f t="shared" si="9"/>
        <v>0.4042825149831526</v>
      </c>
      <c r="K149" t="str">
        <f t="shared" si="10"/>
        <v/>
      </c>
      <c r="L149" s="26"/>
      <c r="M149" t="str">
        <f t="shared" si="11"/>
        <v/>
      </c>
    </row>
    <row r="150" spans="1:13" x14ac:dyDescent="0.2">
      <c r="A150" s="5">
        <v>484530016054</v>
      </c>
      <c r="B150" s="24" t="str">
        <f>IF(A150='SVI+Flood Risk'!E150, "OK","NNNNNNNNNNNN")</f>
        <v>OK</v>
      </c>
      <c r="C150" s="24" t="str">
        <f>'SVI+Flood Risk'!J150</f>
        <v/>
      </c>
      <c r="D150" s="24">
        <f>'SVI+Wild Fire Risk'!H150</f>
        <v>0.21869946500000001</v>
      </c>
      <c r="E150" s="24" t="str">
        <f>IF(A150='SVI+Wild Fire Risk'!A150, "OK","NNNNNNNNNNNN")</f>
        <v>OK</v>
      </c>
      <c r="F150" s="24" t="str">
        <f>IF(A150='SVI+Wild Fire Risk'!D150, "OK","NNNNNNNNNNNN")</f>
        <v>OK</v>
      </c>
      <c r="G150" s="24">
        <f>'SVI+Heat Risk'!I150</f>
        <v>0.60104918538052576</v>
      </c>
      <c r="H150" s="24" t="str">
        <f>IF(A150='SVI+Heat Risk'!D150, "OK","NNNNNNNNNNNN")</f>
        <v>OK</v>
      </c>
      <c r="I150" s="24">
        <f t="shared" si="8"/>
        <v>0.8197486503805258</v>
      </c>
      <c r="J150" s="8">
        <f t="shared" si="9"/>
        <v>0.17793873433659127</v>
      </c>
      <c r="K150" t="str">
        <f t="shared" si="10"/>
        <v/>
      </c>
      <c r="L150" s="26" t="s">
        <v>25</v>
      </c>
      <c r="M150" t="str">
        <f t="shared" si="11"/>
        <v/>
      </c>
    </row>
    <row r="151" spans="1:13" x14ac:dyDescent="0.2">
      <c r="A151" s="5">
        <v>484530016061</v>
      </c>
      <c r="B151" s="24" t="str">
        <f>IF(A151='SVI+Flood Risk'!E151, "OK","NNNNNNNNNNNN")</f>
        <v>OK</v>
      </c>
      <c r="C151" s="24" t="str">
        <f>'SVI+Flood Risk'!J151</f>
        <v/>
      </c>
      <c r="D151" s="24">
        <f>'SVI+Wild Fire Risk'!H151</f>
        <v>0.414335591</v>
      </c>
      <c r="E151" s="24" t="str">
        <f>IF(A151='SVI+Wild Fire Risk'!A151, "OK","NNNNNNNNNNNN")</f>
        <v>OK</v>
      </c>
      <c r="F151" s="24" t="str">
        <f>IF(A151='SVI+Wild Fire Risk'!D151, "OK","NNNNNNNNNNNN")</f>
        <v>OK</v>
      </c>
      <c r="G151" s="24">
        <f>'SVI+Heat Risk'!I151</f>
        <v>0.63544471856185625</v>
      </c>
      <c r="H151" s="24" t="str">
        <f>IF(A151='SVI+Heat Risk'!D151, "OK","NNNNNNNNNNNN")</f>
        <v>OK</v>
      </c>
      <c r="I151" s="24">
        <f t="shared" si="8"/>
        <v>1.0497803095618563</v>
      </c>
      <c r="J151" s="8">
        <f t="shared" si="9"/>
        <v>0.34815185129992554</v>
      </c>
      <c r="K151" t="str">
        <f t="shared" si="10"/>
        <v/>
      </c>
      <c r="L151" s="26" t="s">
        <v>25</v>
      </c>
      <c r="M151" t="str">
        <f t="shared" si="11"/>
        <v/>
      </c>
    </row>
    <row r="152" spans="1:13" x14ac:dyDescent="0.2">
      <c r="A152" s="5">
        <v>484530017051</v>
      </c>
      <c r="B152" s="24" t="str">
        <f>IF(A152='SVI+Flood Risk'!E152, "OK","NNNNNNNNNNNN")</f>
        <v>OK</v>
      </c>
      <c r="C152" s="24">
        <f>'SVI+Flood Risk'!J152</f>
        <v>0.11005296221514305</v>
      </c>
      <c r="D152" s="24">
        <f>'SVI+Wild Fire Risk'!H152</f>
        <v>0.86822743300000005</v>
      </c>
      <c r="E152" s="24" t="str">
        <f>IF(A152='SVI+Wild Fire Risk'!A152, "OK","NNNNNNNNNNNN")</f>
        <v>OK</v>
      </c>
      <c r="F152" s="24" t="str">
        <f>IF(A152='SVI+Wild Fire Risk'!D152, "OK","NNNNNNNNNNNN")</f>
        <v>OK</v>
      </c>
      <c r="G152" s="24">
        <f>'SVI+Heat Risk'!I152</f>
        <v>0.19568038027225032</v>
      </c>
      <c r="H152" s="24" t="str">
        <f>IF(A152='SVI+Heat Risk'!D152, "OK","NNNNNNNNNNNN")</f>
        <v>OK</v>
      </c>
      <c r="I152" s="24">
        <f t="shared" si="8"/>
        <v>1.1739607754873935</v>
      </c>
      <c r="J152" s="8">
        <f t="shared" si="9"/>
        <v>0.44003982987805124</v>
      </c>
      <c r="K152" t="str">
        <f t="shared" si="10"/>
        <v/>
      </c>
      <c r="L152" s="26"/>
      <c r="M152" t="str">
        <f t="shared" si="11"/>
        <v/>
      </c>
    </row>
    <row r="153" spans="1:13" x14ac:dyDescent="0.2">
      <c r="A153" s="5">
        <v>484530017052</v>
      </c>
      <c r="B153" s="24" t="str">
        <f>IF(A153='SVI+Flood Risk'!E153, "OK","NNNNNNNNNNNN")</f>
        <v>OK</v>
      </c>
      <c r="C153" s="24" t="str">
        <f>'SVI+Flood Risk'!J153</f>
        <v/>
      </c>
      <c r="D153" s="24">
        <f>'SVI+Wild Fire Risk'!H153</f>
        <v>0.60187961899999998</v>
      </c>
      <c r="E153" s="24" t="str">
        <f>IF(A153='SVI+Wild Fire Risk'!A153, "OK","NNNNNNNNNNNN")</f>
        <v>OK</v>
      </c>
      <c r="F153" s="24" t="str">
        <f>IF(A153='SVI+Wild Fire Risk'!D153, "OK","NNNNNNNNNNNN")</f>
        <v>OK</v>
      </c>
      <c r="G153" s="24">
        <f>'SVI+Heat Risk'!I153</f>
        <v>0.10953526944903737</v>
      </c>
      <c r="H153" s="24" t="str">
        <f>IF(A153='SVI+Heat Risk'!D153, "OK","NNNNNNNNNNNN")</f>
        <v>OK</v>
      </c>
      <c r="I153" s="24">
        <f t="shared" si="8"/>
        <v>0.71141488844903733</v>
      </c>
      <c r="J153" s="8">
        <f t="shared" si="9"/>
        <v>9.7776606408858435E-2</v>
      </c>
      <c r="K153" t="str">
        <f t="shared" si="10"/>
        <v/>
      </c>
      <c r="L153" s="26" t="s">
        <v>25</v>
      </c>
      <c r="M153" t="str">
        <f t="shared" si="11"/>
        <v/>
      </c>
    </row>
    <row r="154" spans="1:13" x14ac:dyDescent="0.2">
      <c r="A154" s="5">
        <v>484530017053</v>
      </c>
      <c r="B154" s="24" t="str">
        <f>IF(A154='SVI+Flood Risk'!E154, "OK","NNNNNNNNNNNN")</f>
        <v>OK</v>
      </c>
      <c r="C154" s="24">
        <f>'SVI+Flood Risk'!J154</f>
        <v>1.5466028173441131E-2</v>
      </c>
      <c r="D154" s="24">
        <f>'SVI+Wild Fire Risk'!H154</f>
        <v>0.93890063700000004</v>
      </c>
      <c r="E154" s="24" t="str">
        <f>IF(A154='SVI+Wild Fire Risk'!A154, "OK","NNNNNNNNNNNN")</f>
        <v>OK</v>
      </c>
      <c r="F154" s="24" t="str">
        <f>IF(A154='SVI+Wild Fire Risk'!D154, "OK","NNNNNNNNNNNN")</f>
        <v>OK</v>
      </c>
      <c r="G154" s="24">
        <f>'SVI+Heat Risk'!I154</f>
        <v>0.11526706758367015</v>
      </c>
      <c r="H154" s="24" t="str">
        <f>IF(A154='SVI+Heat Risk'!D154, "OK","NNNNNNNNNNNN")</f>
        <v>OK</v>
      </c>
      <c r="I154" s="24">
        <f t="shared" si="8"/>
        <v>1.0696337327571113</v>
      </c>
      <c r="J154" s="8">
        <f t="shared" si="9"/>
        <v>0.36284249456391487</v>
      </c>
      <c r="K154" t="str">
        <f t="shared" si="10"/>
        <v/>
      </c>
      <c r="L154" s="26"/>
      <c r="M154" t="str">
        <f t="shared" si="11"/>
        <v/>
      </c>
    </row>
    <row r="155" spans="1:13" x14ac:dyDescent="0.2">
      <c r="A155" s="5">
        <v>484530017054</v>
      </c>
      <c r="B155" s="24" t="str">
        <f>IF(A155='SVI+Flood Risk'!E155, "OK","NNNNNNNNNNNN")</f>
        <v>OK</v>
      </c>
      <c r="C155" s="24">
        <f>'SVI+Flood Risk'!J155</f>
        <v>9.8613387406120776E-3</v>
      </c>
      <c r="D155" s="24">
        <f>'SVI+Wild Fire Risk'!H155</f>
        <v>0.75637793799999997</v>
      </c>
      <c r="E155" s="24" t="str">
        <f>IF(A155='SVI+Wild Fire Risk'!A155, "OK","NNNNNNNNNNNN")</f>
        <v>OK</v>
      </c>
      <c r="F155" s="24" t="str">
        <f>IF(A155='SVI+Wild Fire Risk'!D155, "OK","NNNNNNNNNNNN")</f>
        <v>OK</v>
      </c>
      <c r="G155" s="24">
        <f>'SVI+Heat Risk'!I155</f>
        <v>0.1903832158565413</v>
      </c>
      <c r="H155" s="24" t="str">
        <f>IF(A155='SVI+Heat Risk'!D155, "OK","NNNNNNNNNNNN")</f>
        <v>OK</v>
      </c>
      <c r="I155" s="24">
        <f t="shared" si="8"/>
        <v>0.95662249259715337</v>
      </c>
      <c r="J155" s="8">
        <f t="shared" si="9"/>
        <v>0.27921924240819779</v>
      </c>
      <c r="K155" t="str">
        <f t="shared" si="10"/>
        <v/>
      </c>
      <c r="L155" s="26"/>
      <c r="M155" t="str">
        <f t="shared" si="11"/>
        <v/>
      </c>
    </row>
    <row r="156" spans="1:13" x14ac:dyDescent="0.2">
      <c r="A156" s="5">
        <v>484530017061</v>
      </c>
      <c r="B156" s="24" t="str">
        <f>IF(A156='SVI+Flood Risk'!E156, "OK","NNNNNNNNNNNN")</f>
        <v>OK</v>
      </c>
      <c r="C156" s="24">
        <f>'SVI+Flood Risk'!J156</f>
        <v>2.2637870599057523E-2</v>
      </c>
      <c r="D156" s="24">
        <f>'SVI+Wild Fire Risk'!H156</f>
        <v>0.781126141</v>
      </c>
      <c r="E156" s="24" t="str">
        <f>IF(A156='SVI+Wild Fire Risk'!A156, "OK","NNNNNNNNNNNN")</f>
        <v>OK</v>
      </c>
      <c r="F156" s="24" t="str">
        <f>IF(A156='SVI+Wild Fire Risk'!D156, "OK","NNNNNNNNNNNN")</f>
        <v>OK</v>
      </c>
      <c r="G156" s="24">
        <f>'SVI+Heat Risk'!I156</f>
        <v>0.14234958346985857</v>
      </c>
      <c r="H156" s="24" t="str">
        <f>IF(A156='SVI+Heat Risk'!D156, "OK","NNNNNNNNNNNN")</f>
        <v>OK</v>
      </c>
      <c r="I156" s="24">
        <f t="shared" si="8"/>
        <v>0.94611359506891612</v>
      </c>
      <c r="J156" s="8">
        <f t="shared" si="9"/>
        <v>0.2714431292831801</v>
      </c>
      <c r="K156" t="str">
        <f t="shared" si="10"/>
        <v/>
      </c>
      <c r="L156" s="26"/>
      <c r="M156" t="str">
        <f t="shared" si="11"/>
        <v/>
      </c>
    </row>
    <row r="157" spans="1:13" x14ac:dyDescent="0.2">
      <c r="A157" s="5">
        <v>484530017062</v>
      </c>
      <c r="B157" s="24" t="str">
        <f>IF(A157='SVI+Flood Risk'!E157, "OK","NNNNNNNNNNNN")</f>
        <v>OK</v>
      </c>
      <c r="C157" s="24">
        <f>'SVI+Flood Risk'!J157</f>
        <v>8.0276829869971977E-2</v>
      </c>
      <c r="D157" s="24">
        <f>'SVI+Wild Fire Risk'!H157</f>
        <v>0.77188753700000001</v>
      </c>
      <c r="E157" s="24" t="str">
        <f>IF(A157='SVI+Wild Fire Risk'!A157, "OK","NNNNNNNNNNNN")</f>
        <v>OK</v>
      </c>
      <c r="F157" s="24" t="str">
        <f>IF(A157='SVI+Wild Fire Risk'!D157, "OK","NNNNNNNNNNNN")</f>
        <v>OK</v>
      </c>
      <c r="G157" s="24">
        <f>'SVI+Heat Risk'!I157</f>
        <v>0.29472233254322178</v>
      </c>
      <c r="H157" s="24" t="str">
        <f>IF(A157='SVI+Heat Risk'!D157, "OK","NNNNNNNNNNNN")</f>
        <v>OK</v>
      </c>
      <c r="I157" s="24">
        <f t="shared" si="8"/>
        <v>1.1468866994131939</v>
      </c>
      <c r="J157" s="8">
        <f t="shared" si="9"/>
        <v>0.42000622713878982</v>
      </c>
      <c r="K157" t="str">
        <f t="shared" si="10"/>
        <v/>
      </c>
      <c r="L157" s="26"/>
      <c r="M157" t="str">
        <f t="shared" si="11"/>
        <v/>
      </c>
    </row>
    <row r="158" spans="1:13" x14ac:dyDescent="0.2">
      <c r="A158" s="5">
        <v>484530017063</v>
      </c>
      <c r="B158" s="24" t="str">
        <f>IF(A158='SVI+Flood Risk'!E158, "OK","NNNNNNNNNNNN")</f>
        <v>OK</v>
      </c>
      <c r="C158" s="24" t="str">
        <f>'SVI+Flood Risk'!J158</f>
        <v/>
      </c>
      <c r="D158" s="24">
        <f>'SVI+Wild Fire Risk'!H158</f>
        <v>0.45442961500000001</v>
      </c>
      <c r="E158" s="24" t="str">
        <f>IF(A158='SVI+Wild Fire Risk'!A158, "OK","NNNNNNNNNNNN")</f>
        <v>OK</v>
      </c>
      <c r="F158" s="24" t="str">
        <f>IF(A158='SVI+Wild Fire Risk'!D158, "OK","NNNNNNNNNNNN")</f>
        <v>OK</v>
      </c>
      <c r="G158" s="24">
        <f>'SVI+Heat Risk'!I158</f>
        <v>0.4106894429839929</v>
      </c>
      <c r="H158" s="24" t="str">
        <f>IF(A158='SVI+Heat Risk'!D158, "OK","NNNNNNNNNNNN")</f>
        <v>OK</v>
      </c>
      <c r="I158" s="24">
        <f t="shared" si="8"/>
        <v>0.86511905798399291</v>
      </c>
      <c r="J158" s="8">
        <f t="shared" si="9"/>
        <v>0.21151080230135544</v>
      </c>
      <c r="K158" t="str">
        <f t="shared" si="10"/>
        <v/>
      </c>
      <c r="L158" s="26" t="s">
        <v>25</v>
      </c>
      <c r="M158" t="str">
        <f t="shared" si="11"/>
        <v/>
      </c>
    </row>
    <row r="159" spans="1:13" x14ac:dyDescent="0.2">
      <c r="A159" s="5">
        <v>484530017071</v>
      </c>
      <c r="B159" s="24" t="str">
        <f>IF(A159='SVI+Flood Risk'!E159, "OK","NNNNNNNNNNNN")</f>
        <v>OK</v>
      </c>
      <c r="C159" s="24" t="str">
        <f>'SVI+Flood Risk'!J159</f>
        <v/>
      </c>
      <c r="D159" s="24">
        <f>'SVI+Wild Fire Risk'!H159</f>
        <v>0.36065999900000001</v>
      </c>
      <c r="E159" s="24" t="str">
        <f>IF(A159='SVI+Wild Fire Risk'!A159, "OK","NNNNNNNNNNNN")</f>
        <v>OK</v>
      </c>
      <c r="F159" s="24" t="str">
        <f>IF(A159='SVI+Wild Fire Risk'!D159, "OK","NNNNNNNNNNNN")</f>
        <v>OK</v>
      </c>
      <c r="G159" s="24">
        <f>'SVI+Heat Risk'!I159</f>
        <v>0.43017954957376836</v>
      </c>
      <c r="H159" s="24" t="str">
        <f>IF(A159='SVI+Heat Risk'!D159, "OK","NNNNNNNNNNNN")</f>
        <v>OK</v>
      </c>
      <c r="I159" s="24">
        <f t="shared" si="8"/>
        <v>0.79083954857376837</v>
      </c>
      <c r="J159" s="8">
        <f t="shared" si="9"/>
        <v>0.15654729480756704</v>
      </c>
      <c r="K159" t="str">
        <f t="shared" si="10"/>
        <v/>
      </c>
      <c r="L159" s="26" t="s">
        <v>25</v>
      </c>
      <c r="M159" t="str">
        <f t="shared" si="11"/>
        <v/>
      </c>
    </row>
    <row r="160" spans="1:13" x14ac:dyDescent="0.2">
      <c r="A160" s="5">
        <v>484530017072</v>
      </c>
      <c r="B160" s="24" t="str">
        <f>IF(A160='SVI+Flood Risk'!E160, "OK","NNNNNNNNNNNN")</f>
        <v>OK</v>
      </c>
      <c r="C160" s="24">
        <f>'SVI+Flood Risk'!J160</f>
        <v>1.5760551129512277E-2</v>
      </c>
      <c r="D160" s="24">
        <f>'SVI+Wild Fire Risk'!H160</f>
        <v>0.35384971599999998</v>
      </c>
      <c r="E160" s="24" t="str">
        <f>IF(A160='SVI+Wild Fire Risk'!A160, "OK","NNNNNNNNNNNN")</f>
        <v>OK</v>
      </c>
      <c r="F160" s="24" t="str">
        <f>IF(A160='SVI+Wild Fire Risk'!D160, "OK","NNNNNNNNNNNN")</f>
        <v>OK</v>
      </c>
      <c r="G160" s="24">
        <f>'SVI+Heat Risk'!I160</f>
        <v>0.48150847457852358</v>
      </c>
      <c r="H160" s="24" t="str">
        <f>IF(A160='SVI+Heat Risk'!D160, "OK","NNNNNNNNNNNN")</f>
        <v>OK</v>
      </c>
      <c r="I160" s="24">
        <f t="shared" si="8"/>
        <v>0.85111874170803592</v>
      </c>
      <c r="J160" s="8">
        <f t="shared" si="9"/>
        <v>0.2011511958007362</v>
      </c>
      <c r="K160" t="str">
        <f t="shared" si="10"/>
        <v/>
      </c>
      <c r="L160" s="26"/>
      <c r="M160" t="str">
        <f t="shared" si="11"/>
        <v/>
      </c>
    </row>
    <row r="161" spans="1:13" x14ac:dyDescent="0.2">
      <c r="A161" s="5">
        <v>484530017073</v>
      </c>
      <c r="B161" s="24" t="str">
        <f>IF(A161='SVI+Flood Risk'!E161, "OK","NNNNNNNNNNNN")</f>
        <v>OK</v>
      </c>
      <c r="C161" s="24" t="str">
        <f>'SVI+Flood Risk'!J161</f>
        <v/>
      </c>
      <c r="D161" s="24">
        <f>'SVI+Wild Fire Risk'!H161</f>
        <v>0.21524565200000001</v>
      </c>
      <c r="E161" s="24" t="str">
        <f>IF(A161='SVI+Wild Fire Risk'!A161, "OK","NNNNNNNNNNNN")</f>
        <v>OK</v>
      </c>
      <c r="F161" s="24" t="str">
        <f>IF(A161='SVI+Wild Fire Risk'!D161, "OK","NNNNNNNNNNNN")</f>
        <v>OK</v>
      </c>
      <c r="G161" s="24">
        <f>'SVI+Heat Risk'!I161</f>
        <v>0.50269704305164098</v>
      </c>
      <c r="H161" s="24" t="str">
        <f>IF(A161='SVI+Heat Risk'!D161, "OK","NNNNNNNNNNNN")</f>
        <v>OK</v>
      </c>
      <c r="I161" s="24">
        <f t="shared" si="8"/>
        <v>0.71794269505164099</v>
      </c>
      <c r="J161" s="8">
        <f t="shared" si="9"/>
        <v>0.10260689069545363</v>
      </c>
      <c r="K161" t="str">
        <f t="shared" si="10"/>
        <v/>
      </c>
      <c r="L161" s="26" t="s">
        <v>25</v>
      </c>
      <c r="M161" t="str">
        <f t="shared" si="11"/>
        <v/>
      </c>
    </row>
    <row r="162" spans="1:13" x14ac:dyDescent="0.2">
      <c r="A162" s="5">
        <v>484530017121</v>
      </c>
      <c r="B162" s="24" t="str">
        <f>IF(A162='SVI+Flood Risk'!E162, "OK","NNNNNNNNNNNN")</f>
        <v>OK</v>
      </c>
      <c r="C162" s="24">
        <f>'SVI+Flood Risk'!J162</f>
        <v>0.29959805395898259</v>
      </c>
      <c r="D162" s="24">
        <f>'SVI+Wild Fire Risk'!H162</f>
        <v>0.408708395</v>
      </c>
      <c r="E162" s="24" t="str">
        <f>IF(A162='SVI+Wild Fire Risk'!A162, "OK","NNNNNNNNNNNN")</f>
        <v>OK</v>
      </c>
      <c r="F162" s="24" t="str">
        <f>IF(A162='SVI+Wild Fire Risk'!D162, "OK","NNNNNNNNNNNN")</f>
        <v>OK</v>
      </c>
      <c r="G162" s="24">
        <f>'SVI+Heat Risk'!I162</f>
        <v>0.56760377014941332</v>
      </c>
      <c r="H162" s="24" t="str">
        <f>IF(A162='SVI+Heat Risk'!D162, "OK","NNNNNNNNNNNN")</f>
        <v>OK</v>
      </c>
      <c r="I162" s="24">
        <f t="shared" si="8"/>
        <v>1.275910219108396</v>
      </c>
      <c r="J162" s="8">
        <f t="shared" si="9"/>
        <v>0.51547784842370425</v>
      </c>
      <c r="K162" t="str">
        <f t="shared" si="10"/>
        <v/>
      </c>
      <c r="L162" s="26"/>
      <c r="M162" t="str">
        <f t="shared" si="11"/>
        <v/>
      </c>
    </row>
    <row r="163" spans="1:13" x14ac:dyDescent="0.2">
      <c r="A163" s="5">
        <v>484530017122</v>
      </c>
      <c r="B163" s="24" t="str">
        <f>IF(A163='SVI+Flood Risk'!E163, "OK","NNNNNNNNNNNN")</f>
        <v>OK</v>
      </c>
      <c r="C163" s="24">
        <f>'SVI+Flood Risk'!J163</f>
        <v>0.35538561433558291</v>
      </c>
      <c r="D163" s="24">
        <f>'SVI+Wild Fire Risk'!H163</f>
        <v>0.50307032299999999</v>
      </c>
      <c r="E163" s="24" t="str">
        <f>IF(A163='SVI+Wild Fire Risk'!A163, "OK","NNNNNNNNNNNN")</f>
        <v>OK</v>
      </c>
      <c r="F163" s="24" t="str">
        <f>IF(A163='SVI+Wild Fire Risk'!D163, "OK","NNNNNNNNNNNN")</f>
        <v>OK</v>
      </c>
      <c r="G163" s="24">
        <f>'SVI+Heat Risk'!I163</f>
        <v>0.38281970722207526</v>
      </c>
      <c r="H163" s="24" t="str">
        <f>IF(A163='SVI+Heat Risk'!D163, "OK","NNNNNNNNNNNN")</f>
        <v>OK</v>
      </c>
      <c r="I163" s="24">
        <f t="shared" si="8"/>
        <v>1.2412756445576583</v>
      </c>
      <c r="J163" s="8">
        <f t="shared" si="9"/>
        <v>0.48984981570003078</v>
      </c>
      <c r="K163" t="str">
        <f t="shared" si="10"/>
        <v/>
      </c>
      <c r="L163" s="26"/>
      <c r="M163" t="str">
        <f t="shared" si="11"/>
        <v/>
      </c>
    </row>
    <row r="164" spans="1:13" x14ac:dyDescent="0.2">
      <c r="A164" s="5">
        <v>484530017123</v>
      </c>
      <c r="B164" s="24" t="str">
        <f>IF(A164='SVI+Flood Risk'!E164, "OK","NNNNNNNNNNNN")</f>
        <v>OK</v>
      </c>
      <c r="C164" s="24">
        <f>'SVI+Flood Risk'!J164</f>
        <v>0.17316662193667209</v>
      </c>
      <c r="D164" s="24">
        <f>'SVI+Wild Fire Risk'!H164</f>
        <v>0.42633528599999998</v>
      </c>
      <c r="E164" s="24" t="str">
        <f>IF(A164='SVI+Wild Fire Risk'!A164, "OK","NNNNNNNNNNNN")</f>
        <v>OK</v>
      </c>
      <c r="F164" s="24" t="str">
        <f>IF(A164='SVI+Wild Fire Risk'!D164, "OK","NNNNNNNNNNNN")</f>
        <v>OK</v>
      </c>
      <c r="G164" s="24">
        <f>'SVI+Heat Risk'!I164</f>
        <v>0.42001377358299324</v>
      </c>
      <c r="H164" s="24" t="str">
        <f>IF(A164='SVI+Heat Risk'!D164, "OK","NNNNNNNNNNNN")</f>
        <v>OK</v>
      </c>
      <c r="I164" s="24">
        <f t="shared" si="8"/>
        <v>1.0195156815196653</v>
      </c>
      <c r="J164" s="8">
        <f t="shared" si="9"/>
        <v>0.3257573831161506</v>
      </c>
      <c r="K164" t="str">
        <f t="shared" si="10"/>
        <v/>
      </c>
      <c r="L164" s="26"/>
      <c r="M164" t="str">
        <f t="shared" si="11"/>
        <v/>
      </c>
    </row>
    <row r="165" spans="1:13" x14ac:dyDescent="0.2">
      <c r="A165" s="5">
        <v>484530017131</v>
      </c>
      <c r="B165" s="24" t="str">
        <f>IF(A165='SVI+Flood Risk'!E165, "OK","NNNNNNNNNNNN")</f>
        <v>OK</v>
      </c>
      <c r="C165" s="24">
        <f>'SVI+Flood Risk'!J165</f>
        <v>4.3661540356078055E-2</v>
      </c>
      <c r="D165" s="24">
        <f>'SVI+Wild Fire Risk'!H165</f>
        <v>0.38910970299999997</v>
      </c>
      <c r="E165" s="24" t="str">
        <f>IF(A165='SVI+Wild Fire Risk'!A165, "OK","NNNNNNNNNNNN")</f>
        <v>OK</v>
      </c>
      <c r="F165" s="24" t="str">
        <f>IF(A165='SVI+Wild Fire Risk'!D165, "OK","NNNNNNNNNNNN")</f>
        <v>OK</v>
      </c>
      <c r="G165" s="24">
        <f>'SVI+Heat Risk'!I165</f>
        <v>0.49605289259028656</v>
      </c>
      <c r="H165" s="24" t="str">
        <f>IF(A165='SVI+Heat Risk'!D165, "OK","NNNNNNNNNNNN")</f>
        <v>OK</v>
      </c>
      <c r="I165" s="24">
        <f t="shared" si="8"/>
        <v>0.92882413594636459</v>
      </c>
      <c r="J165" s="8">
        <f t="shared" si="9"/>
        <v>0.2586497045070722</v>
      </c>
      <c r="K165" t="str">
        <f t="shared" si="10"/>
        <v/>
      </c>
      <c r="L165" s="26"/>
      <c r="M165" t="str">
        <f t="shared" si="11"/>
        <v/>
      </c>
    </row>
    <row r="166" spans="1:13" x14ac:dyDescent="0.2">
      <c r="A166" s="5">
        <v>484530017132</v>
      </c>
      <c r="B166" s="24" t="str">
        <f>IF(A166='SVI+Flood Risk'!E166, "OK","NNNNNNNNNNNN")</f>
        <v>OK</v>
      </c>
      <c r="C166" s="24" t="str">
        <f>'SVI+Flood Risk'!J166</f>
        <v/>
      </c>
      <c r="D166" s="24">
        <f>'SVI+Wild Fire Risk'!H166</f>
        <v>0.52972720399999995</v>
      </c>
      <c r="E166" s="24" t="str">
        <f>IF(A166='SVI+Wild Fire Risk'!A166, "OK","NNNNNNNNNNNN")</f>
        <v>OK</v>
      </c>
      <c r="F166" s="24" t="str">
        <f>IF(A166='SVI+Wild Fire Risk'!D166, "OK","NNNNNNNNNNNN")</f>
        <v>OK</v>
      </c>
      <c r="G166" s="24">
        <f>'SVI+Heat Risk'!I166</f>
        <v>0.38093727366687369</v>
      </c>
      <c r="H166" s="24" t="str">
        <f>IF(A166='SVI+Heat Risk'!D166, "OK","NNNNNNNNNNNN")</f>
        <v>OK</v>
      </c>
      <c r="I166" s="24">
        <f t="shared" si="8"/>
        <v>0.91066447766687364</v>
      </c>
      <c r="J166" s="8">
        <f t="shared" si="9"/>
        <v>0.24521237136022661</v>
      </c>
      <c r="K166" t="str">
        <f t="shared" si="10"/>
        <v/>
      </c>
      <c r="L166" s="26" t="s">
        <v>25</v>
      </c>
      <c r="M166" t="str">
        <f t="shared" si="11"/>
        <v/>
      </c>
    </row>
    <row r="167" spans="1:13" x14ac:dyDescent="0.2">
      <c r="A167" s="5">
        <v>484530017133</v>
      </c>
      <c r="B167" s="24" t="str">
        <f>IF(A167='SVI+Flood Risk'!E167, "OK","NNNNNNNNNNNN")</f>
        <v>OK</v>
      </c>
      <c r="C167" s="24">
        <f>'SVI+Flood Risk'!J167</f>
        <v>4.8671173497448095E-2</v>
      </c>
      <c r="D167" s="24">
        <f>'SVI+Wild Fire Risk'!H167</f>
        <v>0.37782502000000001</v>
      </c>
      <c r="E167" s="24" t="str">
        <f>IF(A167='SVI+Wild Fire Risk'!A167, "OK","NNNNNNNNNNNN")</f>
        <v>OK</v>
      </c>
      <c r="F167" s="24" t="str">
        <f>IF(A167='SVI+Wild Fire Risk'!D167, "OK","NNNNNNNNNNNN")</f>
        <v>OK</v>
      </c>
      <c r="G167" s="24">
        <f>'SVI+Heat Risk'!I167</f>
        <v>0.45527662921832868</v>
      </c>
      <c r="H167" s="24" t="str">
        <f>IF(A167='SVI+Heat Risk'!D167, "OK","NNNNNNNNNNNN")</f>
        <v>OK</v>
      </c>
      <c r="I167" s="24">
        <f t="shared" si="8"/>
        <v>0.88177282271577684</v>
      </c>
      <c r="J167" s="8">
        <f t="shared" si="9"/>
        <v>0.22383384172236159</v>
      </c>
      <c r="K167" t="str">
        <f t="shared" si="10"/>
        <v/>
      </c>
      <c r="L167" s="26"/>
      <c r="M167" t="str">
        <f t="shared" si="11"/>
        <v/>
      </c>
    </row>
    <row r="168" spans="1:13" x14ac:dyDescent="0.2">
      <c r="A168" s="5">
        <v>484530017141</v>
      </c>
      <c r="B168" s="24" t="str">
        <f>IF(A168='SVI+Flood Risk'!E168, "OK","NNNNNNNNNNNN")</f>
        <v>OK</v>
      </c>
      <c r="C168" s="24">
        <f>'SVI+Flood Risk'!J168</f>
        <v>4.5246969727464177E-2</v>
      </c>
      <c r="D168" s="24">
        <f>'SVI+Wild Fire Risk'!H168</f>
        <v>0.70679641800000004</v>
      </c>
      <c r="E168" s="24" t="str">
        <f>IF(A168='SVI+Wild Fire Risk'!A168, "OK","NNNNNNNNNNNN")</f>
        <v>OK</v>
      </c>
      <c r="F168" s="24" t="str">
        <f>IF(A168='SVI+Wild Fire Risk'!D168, "OK","NNNNNNNNNNNN")</f>
        <v>OK</v>
      </c>
      <c r="G168" s="24">
        <f>'SVI+Heat Risk'!I168</f>
        <v>0.16878696530869383</v>
      </c>
      <c r="H168" s="24" t="str">
        <f>IF(A168='SVI+Heat Risk'!D168, "OK","NNNNNNNNNNNN")</f>
        <v>OK</v>
      </c>
      <c r="I168" s="24">
        <f t="shared" si="8"/>
        <v>0.92083035303615812</v>
      </c>
      <c r="J168" s="8">
        <f t="shared" si="9"/>
        <v>0.2527346634630831</v>
      </c>
      <c r="K168" t="str">
        <f t="shared" si="10"/>
        <v/>
      </c>
      <c r="L168" s="26"/>
      <c r="M168" t="str">
        <f t="shared" si="11"/>
        <v/>
      </c>
    </row>
    <row r="169" spans="1:13" x14ac:dyDescent="0.2">
      <c r="A169" s="5">
        <v>484530017142</v>
      </c>
      <c r="B169" s="24" t="str">
        <f>IF(A169='SVI+Flood Risk'!E169, "OK","NNNNNNNNNNNN")</f>
        <v>OK</v>
      </c>
      <c r="C169" s="24">
        <f>'SVI+Flood Risk'!J169</f>
        <v>8.5908997454453032E-2</v>
      </c>
      <c r="D169" s="24">
        <f>'SVI+Wild Fire Risk'!H169</f>
        <v>0.7235144</v>
      </c>
      <c r="E169" s="24" t="str">
        <f>IF(A169='SVI+Wild Fire Risk'!A169, "OK","NNNNNNNNNNNN")</f>
        <v>OK</v>
      </c>
      <c r="F169" s="24" t="str">
        <f>IF(A169='SVI+Wild Fire Risk'!D169, "OK","NNNNNNNNNNNN")</f>
        <v>OK</v>
      </c>
      <c r="G169" s="24">
        <f>'SVI+Heat Risk'!I169</f>
        <v>0.27268335919618769</v>
      </c>
      <c r="H169" s="24" t="str">
        <f>IF(A169='SVI+Heat Risk'!D169, "OK","NNNNNNNNNNNN")</f>
        <v>OK</v>
      </c>
      <c r="I169" s="24">
        <f t="shared" si="8"/>
        <v>1.0821067566506408</v>
      </c>
      <c r="J169" s="8">
        <f t="shared" si="9"/>
        <v>0.37207197316017288</v>
      </c>
      <c r="K169" t="str">
        <f t="shared" si="10"/>
        <v/>
      </c>
      <c r="L169" s="26"/>
      <c r="M169" t="str">
        <f t="shared" si="11"/>
        <v/>
      </c>
    </row>
    <row r="170" spans="1:13" x14ac:dyDescent="0.2">
      <c r="A170" s="5">
        <v>484530017143</v>
      </c>
      <c r="B170" s="24" t="str">
        <f>IF(A170='SVI+Flood Risk'!E170, "OK","NNNNNNNNNNNN")</f>
        <v>OK</v>
      </c>
      <c r="C170" s="24">
        <f>'SVI+Flood Risk'!J170</f>
        <v>1.6070570007261226E-2</v>
      </c>
      <c r="D170" s="24">
        <f>'SVI+Wild Fire Risk'!H170</f>
        <v>0.61823244799999999</v>
      </c>
      <c r="E170" s="24" t="str">
        <f>IF(A170='SVI+Wild Fire Risk'!A170, "OK","NNNNNNNNNNNN")</f>
        <v>OK</v>
      </c>
      <c r="F170" s="24" t="str">
        <f>IF(A170='SVI+Wild Fire Risk'!D170, "OK","NNNNNNNNNNNN")</f>
        <v>OK</v>
      </c>
      <c r="G170" s="24">
        <f>'SVI+Heat Risk'!I170</f>
        <v>0.30474530955322993</v>
      </c>
      <c r="H170" s="24" t="str">
        <f>IF(A170='SVI+Heat Risk'!D170, "OK","NNNNNNNNNNNN")</f>
        <v>OK</v>
      </c>
      <c r="I170" s="24">
        <f t="shared" si="8"/>
        <v>0.93904832756049106</v>
      </c>
      <c r="J170" s="8">
        <f t="shared" si="9"/>
        <v>0.26621514801717183</v>
      </c>
      <c r="K170" t="str">
        <f t="shared" si="10"/>
        <v/>
      </c>
      <c r="L170" s="26"/>
      <c r="M170" t="str">
        <f t="shared" si="11"/>
        <v/>
      </c>
    </row>
    <row r="171" spans="1:13" x14ac:dyDescent="0.2">
      <c r="A171" s="5">
        <v>484530017161</v>
      </c>
      <c r="B171" s="24" t="str">
        <f>IF(A171='SVI+Flood Risk'!E171, "OK","NNNNNNNNNNNN")</f>
        <v>OK</v>
      </c>
      <c r="C171" s="24">
        <f>'SVI+Flood Risk'!J171</f>
        <v>3.4862938827410074E-2</v>
      </c>
      <c r="D171" s="24">
        <f>'SVI+Wild Fire Risk'!H171</f>
        <v>0.69375412000000003</v>
      </c>
      <c r="E171" s="24" t="str">
        <f>IF(A171='SVI+Wild Fire Risk'!A171, "OK","NNNNNNNNNNNN")</f>
        <v>OK</v>
      </c>
      <c r="F171" s="24" t="str">
        <f>IF(A171='SVI+Wild Fire Risk'!D171, "OK","NNNNNNNNNNNN")</f>
        <v>OK</v>
      </c>
      <c r="G171" s="24">
        <f>'SVI+Heat Risk'!I171</f>
        <v>1.8722950548075275E-2</v>
      </c>
      <c r="H171" s="24" t="str">
        <f>IF(A171='SVI+Heat Risk'!D171, "OK","NNNNNNNNNNNN")</f>
        <v>OK</v>
      </c>
      <c r="I171" s="24">
        <f t="shared" si="8"/>
        <v>0.74734000937548539</v>
      </c>
      <c r="J171" s="8">
        <f t="shared" si="9"/>
        <v>0.12435958560371407</v>
      </c>
      <c r="K171" t="str">
        <f t="shared" si="10"/>
        <v/>
      </c>
      <c r="L171" s="26"/>
      <c r="M171" t="str">
        <f t="shared" si="11"/>
        <v/>
      </c>
    </row>
    <row r="172" spans="1:13" x14ac:dyDescent="0.2">
      <c r="A172" s="5">
        <v>484530017162</v>
      </c>
      <c r="B172" s="24" t="str">
        <f>IF(A172='SVI+Flood Risk'!E172, "OK","NNNNNNNNNNNN")</f>
        <v>OK</v>
      </c>
      <c r="C172" s="24">
        <f>'SVI+Flood Risk'!J172</f>
        <v>5.8697011759569685E-2</v>
      </c>
      <c r="D172" s="24">
        <f>'SVI+Wild Fire Risk'!H172</f>
        <v>0.81682446799999997</v>
      </c>
      <c r="E172" s="24" t="str">
        <f>IF(A172='SVI+Wild Fire Risk'!A172, "OK","NNNNNNNNNNNN")</f>
        <v>OK</v>
      </c>
      <c r="F172" s="24" t="str">
        <f>IF(A172='SVI+Wild Fire Risk'!D172, "OK","NNNNNNNNNNNN")</f>
        <v>OK</v>
      </c>
      <c r="G172" s="24">
        <f>'SVI+Heat Risk'!I172</f>
        <v>0.19707112867441295</v>
      </c>
      <c r="H172" s="24" t="str">
        <f>IF(A172='SVI+Heat Risk'!D172, "OK","NNNNNNNNNNNN")</f>
        <v>OK</v>
      </c>
      <c r="I172" s="24">
        <f t="shared" si="8"/>
        <v>1.0725926084339825</v>
      </c>
      <c r="J172" s="8">
        <f t="shared" si="9"/>
        <v>0.36503192993754857</v>
      </c>
      <c r="K172" t="str">
        <f t="shared" si="10"/>
        <v/>
      </c>
      <c r="L172" s="26"/>
      <c r="M172" t="str">
        <f t="shared" si="11"/>
        <v/>
      </c>
    </row>
    <row r="173" spans="1:13" x14ac:dyDescent="0.2">
      <c r="A173" s="5">
        <v>484530017181</v>
      </c>
      <c r="B173" s="24" t="str">
        <f>IF(A173='SVI+Flood Risk'!E173, "OK","NNNNNNNNNNNN")</f>
        <v>OK</v>
      </c>
      <c r="C173" s="24" t="str">
        <f>'SVI+Flood Risk'!J173</f>
        <v/>
      </c>
      <c r="D173" s="24">
        <f>'SVI+Wild Fire Risk'!H173</f>
        <v>9.8959015999999997E-2</v>
      </c>
      <c r="E173" s="24" t="str">
        <f>IF(A173='SVI+Wild Fire Risk'!A173, "OK","NNNNNNNNNNNN")</f>
        <v>OK</v>
      </c>
      <c r="F173" s="24" t="str">
        <f>IF(A173='SVI+Wild Fire Risk'!D173, "OK","NNNNNNNNNNNN")</f>
        <v>OK</v>
      </c>
      <c r="G173" s="24">
        <f>'SVI+Heat Risk'!I173</f>
        <v>0.79178904258369731</v>
      </c>
      <c r="H173" s="24" t="str">
        <f>IF(A173='SVI+Heat Risk'!D173, "OK","NNNNNNNNNNNN")</f>
        <v>OK</v>
      </c>
      <c r="I173" s="24">
        <f t="shared" si="8"/>
        <v>0.89074805858369732</v>
      </c>
      <c r="J173" s="8">
        <f t="shared" si="9"/>
        <v>0.23047511396287348</v>
      </c>
      <c r="K173" t="str">
        <f t="shared" si="10"/>
        <v/>
      </c>
      <c r="L173" s="26" t="s">
        <v>25</v>
      </c>
      <c r="M173" t="str">
        <f t="shared" si="11"/>
        <v/>
      </c>
    </row>
    <row r="174" spans="1:13" x14ac:dyDescent="0.2">
      <c r="A174" s="5">
        <v>484530017182</v>
      </c>
      <c r="B174" s="24" t="str">
        <f>IF(A174='SVI+Flood Risk'!E174, "OK","NNNNNNNNNNNN")</f>
        <v>OK</v>
      </c>
      <c r="C174" s="24">
        <f>'SVI+Flood Risk'!J174</f>
        <v>3.2861816135269367E-2</v>
      </c>
      <c r="D174" s="24">
        <f>'SVI+Wild Fire Risk'!H174</f>
        <v>0.60316437099999998</v>
      </c>
      <c r="E174" s="24" t="str">
        <f>IF(A174='SVI+Wild Fire Risk'!A174, "OK","NNNNNNNNNNNN")</f>
        <v>OK</v>
      </c>
      <c r="F174" s="24" t="str">
        <f>IF(A174='SVI+Wild Fire Risk'!D174, "OK","NNNNNNNNNNNN")</f>
        <v>OK</v>
      </c>
      <c r="G174" s="24">
        <f>'SVI+Heat Risk'!I174</f>
        <v>0.11837335196505519</v>
      </c>
      <c r="H174" s="24" t="str">
        <f>IF(A174='SVI+Heat Risk'!D174, "OK","NNNNNNNNNNNN")</f>
        <v>OK</v>
      </c>
      <c r="I174" s="24">
        <f t="shared" si="8"/>
        <v>0.75439953910032453</v>
      </c>
      <c r="J174" s="8">
        <f t="shared" si="9"/>
        <v>0.12958332116705651</v>
      </c>
      <c r="K174" t="str">
        <f t="shared" si="10"/>
        <v/>
      </c>
      <c r="L174" s="26"/>
      <c r="M174" t="str">
        <f t="shared" si="11"/>
        <v/>
      </c>
    </row>
    <row r="175" spans="1:13" x14ac:dyDescent="0.2">
      <c r="A175" s="5">
        <v>484530017183</v>
      </c>
      <c r="B175" s="24" t="str">
        <f>IF(A175='SVI+Flood Risk'!E175, "OK","NNNNNNNNNNNN")</f>
        <v>OK</v>
      </c>
      <c r="C175" s="24">
        <f>'SVI+Flood Risk'!J175</f>
        <v>5.4536821063948526E-3</v>
      </c>
      <c r="D175" s="24">
        <f>'SVI+Wild Fire Risk'!H175</f>
        <v>0.51105139200000005</v>
      </c>
      <c r="E175" s="24" t="str">
        <f>IF(A175='SVI+Wild Fire Risk'!A175, "OK","NNNNNNNNNNNN")</f>
        <v>OK</v>
      </c>
      <c r="F175" s="24" t="str">
        <f>IF(A175='SVI+Wild Fire Risk'!D175, "OK","NNNNNNNNNNNN")</f>
        <v>OK</v>
      </c>
      <c r="G175" s="24">
        <f>'SVI+Heat Risk'!I175</f>
        <v>0.29318177144449953</v>
      </c>
      <c r="H175" s="24" t="str">
        <f>IF(A175='SVI+Heat Risk'!D175, "OK","NNNNNNNNNNNN")</f>
        <v>OK</v>
      </c>
      <c r="I175" s="24">
        <f t="shared" si="8"/>
        <v>0.80968684555089443</v>
      </c>
      <c r="J175" s="8">
        <f t="shared" si="9"/>
        <v>0.17049344976826919</v>
      </c>
      <c r="K175" t="str">
        <f t="shared" si="10"/>
        <v/>
      </c>
      <c r="L175" s="26"/>
      <c r="M175" t="str">
        <f t="shared" si="11"/>
        <v/>
      </c>
    </row>
    <row r="176" spans="1:13" x14ac:dyDescent="0.2">
      <c r="A176" s="5">
        <v>484530017184</v>
      </c>
      <c r="B176" s="24" t="str">
        <f>IF(A176='SVI+Flood Risk'!E176, "OK","NNNNNNNNNNNN")</f>
        <v>OK</v>
      </c>
      <c r="C176" s="24">
        <f>'SVI+Flood Risk'!J176</f>
        <v>2.7652308003268941E-2</v>
      </c>
      <c r="D176" s="24">
        <f>'SVI+Wild Fire Risk'!H176</f>
        <v>0.58921022999999995</v>
      </c>
      <c r="E176" s="24" t="str">
        <f>IF(A176='SVI+Wild Fire Risk'!A176, "OK","NNNNNNNNNNNN")</f>
        <v>OK</v>
      </c>
      <c r="F176" s="24" t="str">
        <f>IF(A176='SVI+Wild Fire Risk'!D176, "OK","NNNNNNNNNNNN")</f>
        <v>OK</v>
      </c>
      <c r="G176" s="24">
        <f>'SVI+Heat Risk'!I176</f>
        <v>0.19883833800252648</v>
      </c>
      <c r="H176" s="24" t="str">
        <f>IF(A176='SVI+Heat Risk'!D176, "OK","NNNNNNNNNNNN")</f>
        <v>OK</v>
      </c>
      <c r="I176" s="24">
        <f t="shared" si="8"/>
        <v>0.81570087600579533</v>
      </c>
      <c r="J176" s="8">
        <f t="shared" si="9"/>
        <v>0.17494356273482461</v>
      </c>
      <c r="K176" t="str">
        <f t="shared" si="10"/>
        <v/>
      </c>
      <c r="L176" s="26"/>
      <c r="M176" t="str">
        <f t="shared" si="11"/>
        <v/>
      </c>
    </row>
    <row r="177" spans="1:13" x14ac:dyDescent="0.2">
      <c r="A177" s="5">
        <v>484530017191</v>
      </c>
      <c r="B177" s="24" t="str">
        <f>IF(A177='SVI+Flood Risk'!E177, "OK","NNNNNNNNNNNN")</f>
        <v>OK</v>
      </c>
      <c r="C177" s="24">
        <f>'SVI+Flood Risk'!J177</f>
        <v>1.651379143690283E-2</v>
      </c>
      <c r="D177" s="24">
        <f>'SVI+Wild Fire Risk'!H177</f>
        <v>0.86879311699999995</v>
      </c>
      <c r="E177" s="24" t="str">
        <f>IF(A177='SVI+Wild Fire Risk'!A177, "OK","NNNNNNNNNNNN")</f>
        <v>OK</v>
      </c>
      <c r="F177" s="24" t="str">
        <f>IF(A177='SVI+Wild Fire Risk'!D177, "OK","NNNNNNNNNNNN")</f>
        <v>OK</v>
      </c>
      <c r="G177" s="24">
        <f>'SVI+Heat Risk'!I177</f>
        <v>0.1744710147335464</v>
      </c>
      <c r="H177" s="24" t="str">
        <f>IF(A177='SVI+Heat Risk'!D177, "OK","NNNNNNNNNNNN")</f>
        <v>OK</v>
      </c>
      <c r="I177" s="24">
        <f t="shared" si="8"/>
        <v>1.0597779231704492</v>
      </c>
      <c r="J177" s="8">
        <f t="shared" si="9"/>
        <v>0.35554963724195621</v>
      </c>
      <c r="K177" t="str">
        <f t="shared" si="10"/>
        <v/>
      </c>
      <c r="L177" s="26"/>
      <c r="M177" t="str">
        <f t="shared" si="11"/>
        <v/>
      </c>
    </row>
    <row r="178" spans="1:13" x14ac:dyDescent="0.2">
      <c r="A178" s="5">
        <v>484530017192</v>
      </c>
      <c r="B178" s="24" t="str">
        <f>IF(A178='SVI+Flood Risk'!E178, "OK","NNNNNNNNNNNN")</f>
        <v>OK</v>
      </c>
      <c r="C178" s="24">
        <f>'SVI+Flood Risk'!J178</f>
        <v>2.6343078503012398E-2</v>
      </c>
      <c r="D178" s="24">
        <f>'SVI+Wild Fire Risk'!H178</f>
        <v>0.66625432500000004</v>
      </c>
      <c r="E178" s="24" t="str">
        <f>IF(A178='SVI+Wild Fire Risk'!A178, "OK","NNNNNNNNNNNN")</f>
        <v>OK</v>
      </c>
      <c r="F178" s="24" t="str">
        <f>IF(A178='SVI+Wild Fire Risk'!D178, "OK","NNNNNNNNNNNN")</f>
        <v>OK</v>
      </c>
      <c r="G178" s="24">
        <f>'SVI+Heat Risk'!I178</f>
        <v>0.27339820512260343</v>
      </c>
      <c r="H178" s="24" t="str">
        <f>IF(A178='SVI+Heat Risk'!D178, "OK","NNNNNNNNNNNN")</f>
        <v>OK</v>
      </c>
      <c r="I178" s="24">
        <f t="shared" si="8"/>
        <v>0.96599560862561584</v>
      </c>
      <c r="J178" s="8">
        <f t="shared" si="9"/>
        <v>0.28615492813311766</v>
      </c>
      <c r="K178" t="str">
        <f t="shared" si="10"/>
        <v/>
      </c>
      <c r="L178" s="26"/>
      <c r="M178" t="str">
        <f t="shared" si="11"/>
        <v/>
      </c>
    </row>
    <row r="179" spans="1:13" x14ac:dyDescent="0.2">
      <c r="A179" s="5">
        <v>484530017193</v>
      </c>
      <c r="B179" s="24" t="str">
        <f>IF(A179='SVI+Flood Risk'!E179, "OK","NNNNNNNNNNNN")</f>
        <v>OK</v>
      </c>
      <c r="C179" s="24">
        <f>'SVI+Flood Risk'!J179</f>
        <v>0.23183941577074796</v>
      </c>
      <c r="D179" s="24">
        <f>'SVI+Wild Fire Risk'!H179</f>
        <v>0.67570808100000002</v>
      </c>
      <c r="E179" s="24" t="str">
        <f>IF(A179='SVI+Wild Fire Risk'!A179, "OK","NNNNNNNNNNNN")</f>
        <v>OK</v>
      </c>
      <c r="F179" s="24" t="str">
        <f>IF(A179='SVI+Wild Fire Risk'!D179, "OK","NNNNNNNNNNNN")</f>
        <v>OK</v>
      </c>
      <c r="G179" s="24">
        <f>'SVI+Heat Risk'!I179</f>
        <v>0.31368082334095165</v>
      </c>
      <c r="H179" s="24" t="str">
        <f>IF(A179='SVI+Heat Risk'!D179, "OK","NNNNNNNNNNNN")</f>
        <v>OK</v>
      </c>
      <c r="I179" s="24">
        <f t="shared" si="8"/>
        <v>1.2212283201116996</v>
      </c>
      <c r="J179" s="8">
        <f t="shared" si="9"/>
        <v>0.47501569420185907</v>
      </c>
      <c r="K179" t="str">
        <f t="shared" si="10"/>
        <v/>
      </c>
      <c r="L179" s="26"/>
      <c r="M179" t="str">
        <f t="shared" si="11"/>
        <v/>
      </c>
    </row>
    <row r="180" spans="1:13" x14ac:dyDescent="0.2">
      <c r="A180" s="5">
        <v>484530017221</v>
      </c>
      <c r="B180" s="24" t="str">
        <f>IF(A180='SVI+Flood Risk'!E180, "OK","NNNNNNNNNNNN")</f>
        <v>OK</v>
      </c>
      <c r="C180" s="24">
        <f>'SVI+Flood Risk'!J180</f>
        <v>4.4613791351432494E-2</v>
      </c>
      <c r="D180" s="24">
        <f>'SVI+Wild Fire Risk'!H180</f>
        <v>0.57204026399999996</v>
      </c>
      <c r="E180" s="24" t="str">
        <f>IF(A180='SVI+Wild Fire Risk'!A180, "OK","NNNNNNNNNNNN")</f>
        <v>OK</v>
      </c>
      <c r="F180" s="24" t="str">
        <f>IF(A180='SVI+Wild Fire Risk'!D180, "OK","NNNNNNNNNNNN")</f>
        <v>OK</v>
      </c>
      <c r="G180" s="24">
        <f>'SVI+Heat Risk'!I180</f>
        <v>0.36636934369278973</v>
      </c>
      <c r="H180" s="24" t="str">
        <f>IF(A180='SVI+Heat Risk'!D180, "OK","NNNNNNNNNNNN")</f>
        <v>OK</v>
      </c>
      <c r="I180" s="24">
        <f t="shared" si="8"/>
        <v>0.9830233990442222</v>
      </c>
      <c r="J180" s="8">
        <f t="shared" si="9"/>
        <v>0.29875472979722101</v>
      </c>
      <c r="K180" t="str">
        <f t="shared" si="10"/>
        <v/>
      </c>
      <c r="L180" s="26"/>
      <c r="M180" t="str">
        <f t="shared" si="11"/>
        <v/>
      </c>
    </row>
    <row r="181" spans="1:13" x14ac:dyDescent="0.2">
      <c r="A181" s="5">
        <v>484530017222</v>
      </c>
      <c r="B181" s="24" t="str">
        <f>IF(A181='SVI+Flood Risk'!E181, "OK","NNNNNNNNNNNN")</f>
        <v>OK</v>
      </c>
      <c r="C181" s="24" t="str">
        <f>'SVI+Flood Risk'!J181</f>
        <v/>
      </c>
      <c r="D181" s="24">
        <f>'SVI+Wild Fire Risk'!H181</f>
        <v>0.40139897099999999</v>
      </c>
      <c r="E181" s="24" t="str">
        <f>IF(A181='SVI+Wild Fire Risk'!A181, "OK","NNNNNNNNNNNN")</f>
        <v>OK</v>
      </c>
      <c r="F181" s="24" t="str">
        <f>IF(A181='SVI+Wild Fire Risk'!D181, "OK","NNNNNNNNNNNN")</f>
        <v>OK</v>
      </c>
      <c r="G181" s="24">
        <f>'SVI+Heat Risk'!I181</f>
        <v>0.62626854284670919</v>
      </c>
      <c r="H181" s="24" t="str">
        <f>IF(A181='SVI+Heat Risk'!D181, "OK","NNNNNNNNNNNN")</f>
        <v>OK</v>
      </c>
      <c r="I181" s="24">
        <f t="shared" si="8"/>
        <v>1.0276675138467093</v>
      </c>
      <c r="J181" s="8">
        <f t="shared" si="9"/>
        <v>0.33178937364426675</v>
      </c>
      <c r="K181" t="str">
        <f t="shared" si="10"/>
        <v/>
      </c>
      <c r="L181" s="26" t="s">
        <v>25</v>
      </c>
      <c r="M181" t="str">
        <f t="shared" si="11"/>
        <v/>
      </c>
    </row>
    <row r="182" spans="1:13" x14ac:dyDescent="0.2">
      <c r="A182" s="5">
        <v>484530017223</v>
      </c>
      <c r="B182" s="24" t="str">
        <f>IF(A182='SVI+Flood Risk'!E182, "OK","NNNNNNNNNNNN")</f>
        <v>OK</v>
      </c>
      <c r="C182" s="24">
        <f>'SVI+Flood Risk'!J182</f>
        <v>4.0056050205508544E-2</v>
      </c>
      <c r="D182" s="24">
        <f>'SVI+Wild Fire Risk'!H182</f>
        <v>0.68974321999999999</v>
      </c>
      <c r="E182" s="24" t="str">
        <f>IF(A182='SVI+Wild Fire Risk'!A182, "OK","NNNNNNNNNNNN")</f>
        <v>OK</v>
      </c>
      <c r="F182" s="24" t="str">
        <f>IF(A182='SVI+Wild Fire Risk'!D182, "OK","NNNNNNNNNNNN")</f>
        <v>OK</v>
      </c>
      <c r="G182" s="24">
        <f>'SVI+Heat Risk'!I182</f>
        <v>0.31233606864369068</v>
      </c>
      <c r="H182" s="24" t="str">
        <f>IF(A182='SVI+Heat Risk'!D182, "OK","NNNNNNNNNNNN")</f>
        <v>OK</v>
      </c>
      <c r="I182" s="24">
        <f t="shared" si="8"/>
        <v>1.0421353388491992</v>
      </c>
      <c r="J182" s="8">
        <f t="shared" si="9"/>
        <v>0.34249491564712914</v>
      </c>
      <c r="K182" t="str">
        <f t="shared" si="10"/>
        <v/>
      </c>
      <c r="L182" s="26"/>
      <c r="M182" t="str">
        <f t="shared" si="11"/>
        <v/>
      </c>
    </row>
    <row r="183" spans="1:13" x14ac:dyDescent="0.2">
      <c r="A183" s="5">
        <v>484530017281</v>
      </c>
      <c r="B183" s="24" t="str">
        <f>IF(A183='SVI+Flood Risk'!E183, "OK","NNNNNNNNNNNN")</f>
        <v>OK</v>
      </c>
      <c r="C183" s="24">
        <f>'SVI+Flood Risk'!J183</f>
        <v>1.3272805663912091E-2</v>
      </c>
      <c r="D183" s="24">
        <f>'SVI+Wild Fire Risk'!H183</f>
        <v>0.33761453299999999</v>
      </c>
      <c r="E183" s="24" t="str">
        <f>IF(A183='SVI+Wild Fire Risk'!A183, "OK","NNNNNNNNNNNN")</f>
        <v>OK</v>
      </c>
      <c r="F183" s="24" t="str">
        <f>IF(A183='SVI+Wild Fire Risk'!D183, "OK","NNNNNNNNNNNN")</f>
        <v>OK</v>
      </c>
      <c r="G183" s="24">
        <f>'SVI+Heat Risk'!I183</f>
        <v>0.34227794540717271</v>
      </c>
      <c r="H183" s="24" t="str">
        <f>IF(A183='SVI+Heat Risk'!D183, "OK","NNNNNNNNNNNN")</f>
        <v>OK</v>
      </c>
      <c r="I183" s="24">
        <f t="shared" si="8"/>
        <v>0.6931652840710848</v>
      </c>
      <c r="J183" s="8">
        <f t="shared" si="9"/>
        <v>8.4272717180852899E-2</v>
      </c>
      <c r="K183" t="str">
        <f t="shared" si="10"/>
        <v/>
      </c>
      <c r="L183" s="26"/>
      <c r="M183" t="str">
        <f t="shared" si="11"/>
        <v/>
      </c>
    </row>
    <row r="184" spans="1:13" x14ac:dyDescent="0.2">
      <c r="A184" s="5">
        <v>484530017282</v>
      </c>
      <c r="B184" s="24" t="str">
        <f>IF(A184='SVI+Flood Risk'!E184, "OK","NNNNNNNNNNNN")</f>
        <v>OK</v>
      </c>
      <c r="C184" s="24" t="str">
        <f>'SVI+Flood Risk'!J184</f>
        <v/>
      </c>
      <c r="D184" s="24">
        <f>'SVI+Wild Fire Risk'!H184</f>
        <v>0.41373871400000001</v>
      </c>
      <c r="E184" s="24" t="str">
        <f>IF(A184='SVI+Wild Fire Risk'!A184, "OK","NNNNNNNNNNNN")</f>
        <v>OK</v>
      </c>
      <c r="F184" s="24" t="str">
        <f>IF(A184='SVI+Wild Fire Risk'!D184, "OK","NNNNNNNNNNNN")</f>
        <v>OK</v>
      </c>
      <c r="G184" s="24">
        <f>'SVI+Heat Risk'!I184</f>
        <v>0.33036527541258853</v>
      </c>
      <c r="H184" s="24" t="str">
        <f>IF(A184='SVI+Heat Risk'!D184, "OK","NNNNNNNNNNNN")</f>
        <v>OK</v>
      </c>
      <c r="I184" s="24">
        <f t="shared" si="8"/>
        <v>0.74410398941258848</v>
      </c>
      <c r="J184" s="8">
        <f t="shared" si="9"/>
        <v>0.12196507588100648</v>
      </c>
      <c r="K184" t="str">
        <f t="shared" si="10"/>
        <v/>
      </c>
      <c r="L184" s="26" t="s">
        <v>25</v>
      </c>
      <c r="M184" t="str">
        <f t="shared" si="11"/>
        <v/>
      </c>
    </row>
    <row r="185" spans="1:13" x14ac:dyDescent="0.2">
      <c r="A185" s="5">
        <v>484530017283</v>
      </c>
      <c r="B185" s="24" t="str">
        <f>IF(A185='SVI+Flood Risk'!E185, "OK","NNNNNNNNNNNN")</f>
        <v>OK</v>
      </c>
      <c r="C185" s="24">
        <f>'SVI+Flood Risk'!J185</f>
        <v>6.6646025328456343E-2</v>
      </c>
      <c r="D185" s="24">
        <f>'SVI+Wild Fire Risk'!H185</f>
        <v>0.44012284299999999</v>
      </c>
      <c r="E185" s="24" t="str">
        <f>IF(A185='SVI+Wild Fire Risk'!A185, "OK","NNNNNNNNNNNN")</f>
        <v>OK</v>
      </c>
      <c r="F185" s="24" t="str">
        <f>IF(A185='SVI+Wild Fire Risk'!D185, "OK","NNNNNNNNNNNN")</f>
        <v>OK</v>
      </c>
      <c r="G185" s="24">
        <f>'SVI+Heat Risk'!I185</f>
        <v>0.34892208786717466</v>
      </c>
      <c r="H185" s="24" t="str">
        <f>IF(A185='SVI+Heat Risk'!D185, "OK","NNNNNNNNNNNN")</f>
        <v>OK</v>
      </c>
      <c r="I185" s="24">
        <f t="shared" si="8"/>
        <v>0.85569095619563096</v>
      </c>
      <c r="J185" s="8">
        <f t="shared" si="9"/>
        <v>0.2045344295787658</v>
      </c>
      <c r="K185" t="str">
        <f t="shared" si="10"/>
        <v/>
      </c>
      <c r="L185" s="26"/>
      <c r="M185" t="str">
        <f t="shared" si="11"/>
        <v/>
      </c>
    </row>
    <row r="186" spans="1:13" x14ac:dyDescent="0.2">
      <c r="A186" s="5">
        <v>484530017284</v>
      </c>
      <c r="B186" s="24" t="str">
        <f>IF(A186='SVI+Flood Risk'!E186, "OK","NNNNNNNNNNNN")</f>
        <v>OK</v>
      </c>
      <c r="C186" s="24">
        <f>'SVI+Flood Risk'!J186</f>
        <v>6.4225473621308218E-2</v>
      </c>
      <c r="D186" s="24">
        <f>'SVI+Wild Fire Risk'!H186</f>
        <v>0.56969456799999996</v>
      </c>
      <c r="E186" s="24" t="str">
        <f>IF(A186='SVI+Wild Fire Risk'!A186, "OK","NNNNNNNNNNNN")</f>
        <v>OK</v>
      </c>
      <c r="F186" s="24" t="str">
        <f>IF(A186='SVI+Wild Fire Risk'!D186, "OK","NNNNNNNNNNNN")</f>
        <v>OK</v>
      </c>
      <c r="G186" s="24">
        <f>'SVI+Heat Risk'!I186</f>
        <v>0.4897126223909542</v>
      </c>
      <c r="H186" s="24" t="str">
        <f>IF(A186='SVI+Heat Risk'!D186, "OK","NNNNNNNNNNNN")</f>
        <v>OK</v>
      </c>
      <c r="I186" s="24">
        <f t="shared" si="8"/>
        <v>1.1236326640122625</v>
      </c>
      <c r="J186" s="8">
        <f t="shared" si="9"/>
        <v>0.40279928327004122</v>
      </c>
      <c r="K186" t="str">
        <f t="shared" si="10"/>
        <v/>
      </c>
      <c r="L186" s="26"/>
      <c r="M186" t="str">
        <f t="shared" si="11"/>
        <v/>
      </c>
    </row>
    <row r="187" spans="1:13" x14ac:dyDescent="0.2">
      <c r="A187" s="5">
        <v>484530017285</v>
      </c>
      <c r="B187" s="24" t="str">
        <f>IF(A187='SVI+Flood Risk'!E187, "OK","NNNNNNNNNNNN")</f>
        <v>OK</v>
      </c>
      <c r="C187" s="24">
        <f>'SVI+Flood Risk'!J187</f>
        <v>4.5997144825381912E-2</v>
      </c>
      <c r="D187" s="24">
        <f>'SVI+Wild Fire Risk'!H187</f>
        <v>0.50231348399999998</v>
      </c>
      <c r="E187" s="24" t="str">
        <f>IF(A187='SVI+Wild Fire Risk'!A187, "OK","NNNNNNNNNNNN")</f>
        <v>OK</v>
      </c>
      <c r="F187" s="24" t="str">
        <f>IF(A187='SVI+Wild Fire Risk'!D187, "OK","NNNNNNNNNNNN")</f>
        <v>OK</v>
      </c>
      <c r="G187" s="24">
        <f>'SVI+Heat Risk'!I187</f>
        <v>0.43280028446145719</v>
      </c>
      <c r="H187" s="24" t="str">
        <f>IF(A187='SVI+Heat Risk'!D187, "OK","NNNNNNNNNNNN")</f>
        <v>OK</v>
      </c>
      <c r="I187" s="24">
        <f t="shared" si="8"/>
        <v>0.98111091328683897</v>
      </c>
      <c r="J187" s="8">
        <f t="shared" si="9"/>
        <v>0.2973395760611191</v>
      </c>
      <c r="K187" t="str">
        <f t="shared" si="10"/>
        <v/>
      </c>
      <c r="L187" s="26"/>
      <c r="M187" t="str">
        <f t="shared" si="11"/>
        <v/>
      </c>
    </row>
    <row r="188" spans="1:13" x14ac:dyDescent="0.2">
      <c r="A188" s="5">
        <v>484530017291</v>
      </c>
      <c r="B188" s="24" t="str">
        <f>IF(A188='SVI+Flood Risk'!E188, "OK","NNNNNNNNNNNN")</f>
        <v>OK</v>
      </c>
      <c r="C188" s="24">
        <f>'SVI+Flood Risk'!J188</f>
        <v>7.1069550695602113E-2</v>
      </c>
      <c r="D188" s="24">
        <f>'SVI+Wild Fire Risk'!H188</f>
        <v>0.61823820299999999</v>
      </c>
      <c r="E188" s="24" t="str">
        <f>IF(A188='SVI+Wild Fire Risk'!A188, "OK","NNNNNNNNNNNN")</f>
        <v>OK</v>
      </c>
      <c r="F188" s="24" t="str">
        <f>IF(A188='SVI+Wild Fire Risk'!D188, "OK","NNNNNNNNNNNN")</f>
        <v>OK</v>
      </c>
      <c r="G188" s="24">
        <f>'SVI+Heat Risk'!I188</f>
        <v>0.18576894981590344</v>
      </c>
      <c r="H188" s="24" t="str">
        <f>IF(A188='SVI+Heat Risk'!D188, "OK","NNNNNNNNNNNN")</f>
        <v>OK</v>
      </c>
      <c r="I188" s="24">
        <f t="shared" si="8"/>
        <v>0.87507670351150546</v>
      </c>
      <c r="J188" s="8">
        <f t="shared" si="9"/>
        <v>0.21887901365489715</v>
      </c>
      <c r="K188" t="str">
        <f t="shared" si="10"/>
        <v/>
      </c>
      <c r="L188" s="26"/>
      <c r="M188" t="str">
        <f t="shared" si="11"/>
        <v/>
      </c>
    </row>
    <row r="189" spans="1:13" x14ac:dyDescent="0.2">
      <c r="A189" s="5">
        <v>484530017292</v>
      </c>
      <c r="B189" s="24" t="str">
        <f>IF(A189='SVI+Flood Risk'!E189, "OK","NNNNNNNNNNNN")</f>
        <v>OK</v>
      </c>
      <c r="C189" s="24" t="str">
        <f>'SVI+Flood Risk'!J189</f>
        <v/>
      </c>
      <c r="D189" s="24">
        <f>'SVI+Wild Fire Risk'!H189</f>
        <v>0.51902066999999996</v>
      </c>
      <c r="E189" s="24" t="str">
        <f>IF(A189='SVI+Wild Fire Risk'!A189, "OK","NNNNNNNNNNNN")</f>
        <v>OK</v>
      </c>
      <c r="F189" s="24" t="str">
        <f>IF(A189='SVI+Wild Fire Risk'!D189, "OK","NNNNNNNNNNNN")</f>
        <v>OK</v>
      </c>
      <c r="G189" s="24">
        <f>'SVI+Heat Risk'!I189</f>
        <v>0.34986522939679654</v>
      </c>
      <c r="H189" s="24" t="str">
        <f>IF(A189='SVI+Heat Risk'!D189, "OK","NNNNNNNNNNNN")</f>
        <v>OK</v>
      </c>
      <c r="I189" s="24">
        <f t="shared" si="8"/>
        <v>0.8688858993967965</v>
      </c>
      <c r="J189" s="8">
        <f t="shared" si="9"/>
        <v>0.2142980961037031</v>
      </c>
      <c r="K189" t="str">
        <f t="shared" si="10"/>
        <v/>
      </c>
      <c r="L189" s="26" t="s">
        <v>25</v>
      </c>
      <c r="M189" t="str">
        <f t="shared" si="11"/>
        <v/>
      </c>
    </row>
    <row r="190" spans="1:13" x14ac:dyDescent="0.2">
      <c r="A190" s="5">
        <v>484530017293</v>
      </c>
      <c r="B190" s="24" t="str">
        <f>IF(A190='SVI+Flood Risk'!E190, "OK","NNNNNNNNNNNN")</f>
        <v>OK</v>
      </c>
      <c r="C190" s="24">
        <f>'SVI+Flood Risk'!J190</f>
        <v>1.201363384341525E-2</v>
      </c>
      <c r="D190" s="24">
        <f>'SVI+Wild Fire Risk'!H190</f>
        <v>0.64252009399999999</v>
      </c>
      <c r="E190" s="24" t="str">
        <f>IF(A190='SVI+Wild Fire Risk'!A190, "OK","NNNNNNNNNNNN")</f>
        <v>OK</v>
      </c>
      <c r="F190" s="24" t="str">
        <f>IF(A190='SVI+Wild Fire Risk'!D190, "OK","NNNNNNNNNNNN")</f>
        <v>OK</v>
      </c>
      <c r="G190" s="24">
        <f>'SVI+Heat Risk'!I190</f>
        <v>0.40973863510746261</v>
      </c>
      <c r="H190" s="24" t="str">
        <f>IF(A190='SVI+Heat Risk'!D190, "OK","NNNNNNNNNNNN")</f>
        <v>OK</v>
      </c>
      <c r="I190" s="24">
        <f t="shared" si="8"/>
        <v>1.0642723629508779</v>
      </c>
      <c r="J190" s="8">
        <f t="shared" si="9"/>
        <v>0.35887532122281957</v>
      </c>
      <c r="K190" t="str">
        <f t="shared" si="10"/>
        <v/>
      </c>
      <c r="L190" s="26"/>
      <c r="M190" t="str">
        <f t="shared" si="11"/>
        <v/>
      </c>
    </row>
    <row r="191" spans="1:13" x14ac:dyDescent="0.2">
      <c r="A191" s="5">
        <v>484530017331</v>
      </c>
      <c r="B191" s="24" t="str">
        <f>IF(A191='SVI+Flood Risk'!E191, "OK","NNNNNNNNNNNN")</f>
        <v>OK</v>
      </c>
      <c r="C191" s="24">
        <f>'SVI+Flood Risk'!J191</f>
        <v>9.9894397577430155E-2</v>
      </c>
      <c r="D191" s="24">
        <f>'SVI+Wild Fire Risk'!H191</f>
        <v>0.88752532699999998</v>
      </c>
      <c r="E191" s="24" t="str">
        <f>IF(A191='SVI+Wild Fire Risk'!A191, "OK","NNNNNNNNNNNN")</f>
        <v>OK</v>
      </c>
      <c r="F191" s="24" t="str">
        <f>IF(A191='SVI+Wild Fire Risk'!D191, "OK","NNNNNNNNNNNN")</f>
        <v>OK</v>
      </c>
      <c r="G191" s="24">
        <f>'SVI+Heat Risk'!I191</f>
        <v>0.18309939023860305</v>
      </c>
      <c r="H191" s="24" t="str">
        <f>IF(A191='SVI+Heat Risk'!D191, "OK","NNNNNNNNNNNN")</f>
        <v>OK</v>
      </c>
      <c r="I191" s="24">
        <f t="shared" si="8"/>
        <v>1.1705191148160332</v>
      </c>
      <c r="J191" s="8">
        <f t="shared" si="9"/>
        <v>0.43749315524862303</v>
      </c>
      <c r="K191" t="str">
        <f t="shared" si="10"/>
        <v/>
      </c>
      <c r="L191" s="26"/>
      <c r="M191" t="str">
        <f t="shared" si="11"/>
        <v/>
      </c>
    </row>
    <row r="192" spans="1:13" x14ac:dyDescent="0.2">
      <c r="A192" s="5">
        <v>484530017332</v>
      </c>
      <c r="B192" s="24" t="str">
        <f>IF(A192='SVI+Flood Risk'!E192, "OK","NNNNNNNNNNNN")</f>
        <v>OK</v>
      </c>
      <c r="C192" s="24">
        <f>'SVI+Flood Risk'!J192</f>
        <v>2.2238354526037854E-2</v>
      </c>
      <c r="D192" s="24">
        <f>'SVI+Wild Fire Risk'!H192</f>
        <v>0.85701592900000001</v>
      </c>
      <c r="E192" s="24" t="str">
        <f>IF(A192='SVI+Wild Fire Risk'!A192, "OK","NNNNNNNNNNNN")</f>
        <v>OK</v>
      </c>
      <c r="F192" s="24" t="str">
        <f>IF(A192='SVI+Wild Fire Risk'!D192, "OK","NNNNNNNNNNNN")</f>
        <v>OK</v>
      </c>
      <c r="G192" s="24">
        <f>'SVI+Heat Risk'!I192</f>
        <v>0.22722506973995527</v>
      </c>
      <c r="H192" s="24" t="str">
        <f>IF(A192='SVI+Heat Risk'!D192, "OK","NNNNNNNNNNNN")</f>
        <v>OK</v>
      </c>
      <c r="I192" s="24">
        <f t="shared" si="8"/>
        <v>1.1064793532659931</v>
      </c>
      <c r="J192" s="8">
        <f t="shared" si="9"/>
        <v>0.39010660218973137</v>
      </c>
      <c r="K192" t="str">
        <f t="shared" si="10"/>
        <v/>
      </c>
      <c r="L192" s="26"/>
      <c r="M192" t="str">
        <f t="shared" si="11"/>
        <v/>
      </c>
    </row>
    <row r="193" spans="1:13" x14ac:dyDescent="0.2">
      <c r="A193" s="5">
        <v>484530017371</v>
      </c>
      <c r="B193" s="24" t="str">
        <f>IF(A193='SVI+Flood Risk'!E193, "OK","NNNNNNNNNNNN")</f>
        <v>OK</v>
      </c>
      <c r="C193" s="24">
        <f>'SVI+Flood Risk'!J193</f>
        <v>2.4346589295509216E-2</v>
      </c>
      <c r="D193" s="24">
        <f>'SVI+Wild Fire Risk'!H193</f>
        <v>0.47678675100000001</v>
      </c>
      <c r="E193" s="24" t="str">
        <f>IF(A193='SVI+Wild Fire Risk'!A193, "OK","NNNNNNNNNNNN")</f>
        <v>OK</v>
      </c>
      <c r="F193" s="24" t="str">
        <f>IF(A193='SVI+Wild Fire Risk'!D193, "OK","NNNNNNNNNNNN")</f>
        <v>OK</v>
      </c>
      <c r="G193" s="24">
        <f>'SVI+Heat Risk'!I193</f>
        <v>0.40536610450091903</v>
      </c>
      <c r="H193" s="24" t="str">
        <f>IF(A193='SVI+Heat Risk'!D193, "OK","NNNNNNNNNNNN")</f>
        <v>OK</v>
      </c>
      <c r="I193" s="24">
        <f t="shared" si="8"/>
        <v>0.9064994447964283</v>
      </c>
      <c r="J193" s="8">
        <f t="shared" si="9"/>
        <v>0.24213043372757059</v>
      </c>
      <c r="K193" t="str">
        <f t="shared" si="10"/>
        <v/>
      </c>
      <c r="L193" s="26"/>
      <c r="M193" t="str">
        <f t="shared" si="11"/>
        <v/>
      </c>
    </row>
    <row r="194" spans="1:13" x14ac:dyDescent="0.2">
      <c r="A194" s="5">
        <v>484530017372</v>
      </c>
      <c r="B194" s="24" t="str">
        <f>IF(A194='SVI+Flood Risk'!E194, "OK","NNNNNNNNNNNN")</f>
        <v>OK</v>
      </c>
      <c r="C194" s="24">
        <f>'SVI+Flood Risk'!J194</f>
        <v>0.14082384209353327</v>
      </c>
      <c r="D194" s="24">
        <f>'SVI+Wild Fire Risk'!H194</f>
        <v>0.667365188</v>
      </c>
      <c r="E194" s="24" t="str">
        <f>IF(A194='SVI+Wild Fire Risk'!A194, "OK","NNNNNNNNNNNN")</f>
        <v>OK</v>
      </c>
      <c r="F194" s="24" t="str">
        <f>IF(A194='SVI+Wild Fire Risk'!D194, "OK","NNNNNNNNNNNN")</f>
        <v>OK</v>
      </c>
      <c r="G194" s="24">
        <f>'SVI+Heat Risk'!I194</f>
        <v>0.42844134574436887</v>
      </c>
      <c r="H194" s="24" t="str">
        <f>IF(A194='SVI+Heat Risk'!D194, "OK","NNNNNNNNNNNN")</f>
        <v>OK</v>
      </c>
      <c r="I194" s="24">
        <f t="shared" ref="I194:I257" si="12">IF(ISNUMBER(C194), C194+D194+G194, D194+G194)</f>
        <v>1.236630375837902</v>
      </c>
      <c r="J194" s="8">
        <f t="shared" ref="J194:J257" si="13">IF(ISNUMBER(I194), (I194-I$643)/(I$644-I$643), "")</f>
        <v>0.48641252506475041</v>
      </c>
      <c r="K194" t="str">
        <f t="shared" si="10"/>
        <v/>
      </c>
      <c r="L194" s="26"/>
      <c r="M194" t="str">
        <f t="shared" si="11"/>
        <v/>
      </c>
    </row>
    <row r="195" spans="1:13" x14ac:dyDescent="0.2">
      <c r="A195" s="5">
        <v>484530017373</v>
      </c>
      <c r="B195" s="24" t="str">
        <f>IF(A195='SVI+Flood Risk'!E195, "OK","NNNNNNNNNNNN")</f>
        <v>OK</v>
      </c>
      <c r="C195" s="24">
        <f>'SVI+Flood Risk'!J195</f>
        <v>2.5063347742272053E-2</v>
      </c>
      <c r="D195" s="24">
        <f>'SVI+Wild Fire Risk'!H195</f>
        <v>0.74201539699999997</v>
      </c>
      <c r="E195" s="24" t="str">
        <f>IF(A195='SVI+Wild Fire Risk'!A195, "OK","NNNNNNNNNNNN")</f>
        <v>OK</v>
      </c>
      <c r="F195" s="24" t="str">
        <f>IF(A195='SVI+Wild Fire Risk'!D195, "OK","NNNNNNNNNNNN")</f>
        <v>OK</v>
      </c>
      <c r="G195" s="24">
        <f>'SVI+Heat Risk'!I195</f>
        <v>0.33701509139155883</v>
      </c>
      <c r="H195" s="24" t="str">
        <f>IF(A195='SVI+Heat Risk'!D195, "OK","NNNNNNNNNNNN")</f>
        <v>OK</v>
      </c>
      <c r="I195" s="24">
        <f t="shared" si="12"/>
        <v>1.1040938361338308</v>
      </c>
      <c r="J195" s="8">
        <f t="shared" si="13"/>
        <v>0.3883414264392287</v>
      </c>
      <c r="K195" t="str">
        <f t="shared" ref="K195:K258" si="14">IF(ISNUMBER(J195),"","Austin-Bergstrom International Airport")</f>
        <v/>
      </c>
      <c r="L195" s="26"/>
      <c r="M195" t="str">
        <f t="shared" ref="M195:M258" si="15">IF(ISNUMBER(J195),"","N/A")</f>
        <v/>
      </c>
    </row>
    <row r="196" spans="1:13" x14ac:dyDescent="0.2">
      <c r="A196" s="5">
        <v>484530017381</v>
      </c>
      <c r="B196" s="24" t="str">
        <f>IF(A196='SVI+Flood Risk'!E196, "OK","NNNNNNNNNNNN")</f>
        <v>OK</v>
      </c>
      <c r="C196" s="24" t="str">
        <f>'SVI+Flood Risk'!J196</f>
        <v/>
      </c>
      <c r="D196" s="24">
        <f>'SVI+Wild Fire Risk'!H196</f>
        <v>0.527716564</v>
      </c>
      <c r="E196" s="24" t="str">
        <f>IF(A196='SVI+Wild Fire Risk'!A196, "OK","NNNNNNNNNNNN")</f>
        <v>OK</v>
      </c>
      <c r="F196" s="24" t="str">
        <f>IF(A196='SVI+Wild Fire Risk'!D196, "OK","NNNNNNNNNNNN")</f>
        <v>OK</v>
      </c>
      <c r="G196" s="24">
        <f>'SVI+Heat Risk'!I196</f>
        <v>0.28168404854674567</v>
      </c>
      <c r="H196" s="24" t="str">
        <f>IF(A196='SVI+Heat Risk'!D196, "OK","NNNNNNNNNNNN")</f>
        <v>OK</v>
      </c>
      <c r="I196" s="24">
        <f t="shared" si="12"/>
        <v>0.80940061254674567</v>
      </c>
      <c r="J196" s="8">
        <f t="shared" si="13"/>
        <v>0.17028165017517258</v>
      </c>
      <c r="K196" t="str">
        <f t="shared" si="14"/>
        <v/>
      </c>
      <c r="L196" s="26" t="s">
        <v>25</v>
      </c>
      <c r="M196" t="str">
        <f t="shared" si="15"/>
        <v/>
      </c>
    </row>
    <row r="197" spans="1:13" x14ac:dyDescent="0.2">
      <c r="A197" s="5">
        <v>484530017382</v>
      </c>
      <c r="B197" s="24" t="str">
        <f>IF(A197='SVI+Flood Risk'!E197, "OK","NNNNNNNNNNNN")</f>
        <v>OK</v>
      </c>
      <c r="C197" s="24">
        <f>'SVI+Flood Risk'!J197</f>
        <v>4.7678947063409097E-2</v>
      </c>
      <c r="D197" s="24">
        <f>'SVI+Wild Fire Risk'!H197</f>
        <v>0.53927789599999998</v>
      </c>
      <c r="E197" s="24" t="str">
        <f>IF(A197='SVI+Wild Fire Risk'!A197, "OK","NNNNNNNNNNNN")</f>
        <v>OK</v>
      </c>
      <c r="F197" s="24" t="str">
        <f>IF(A197='SVI+Wild Fire Risk'!D197, "OK","NNNNNNNNNNNN")</f>
        <v>OK</v>
      </c>
      <c r="G197" s="24">
        <f>'SVI+Heat Risk'!I197</f>
        <v>0.50322136254115046</v>
      </c>
      <c r="H197" s="24" t="str">
        <f>IF(A197='SVI+Heat Risk'!D197, "OK","NNNNNNNNNNNN")</f>
        <v>OK</v>
      </c>
      <c r="I197" s="24">
        <f t="shared" si="12"/>
        <v>1.0901782056045595</v>
      </c>
      <c r="J197" s="8">
        <f t="shared" si="13"/>
        <v>0.37804448359524279</v>
      </c>
      <c r="K197" t="str">
        <f t="shared" si="14"/>
        <v/>
      </c>
      <c r="L197" s="26"/>
      <c r="M197" t="str">
        <f t="shared" si="15"/>
        <v/>
      </c>
    </row>
    <row r="198" spans="1:13" x14ac:dyDescent="0.2">
      <c r="A198" s="5">
        <v>484530017383</v>
      </c>
      <c r="B198" s="24" t="str">
        <f>IF(A198='SVI+Flood Risk'!E198, "OK","NNNNNNNNNNNN")</f>
        <v>OK</v>
      </c>
      <c r="C198" s="24">
        <f>'SVI+Flood Risk'!J198</f>
        <v>0.12844972871592861</v>
      </c>
      <c r="D198" s="24">
        <f>'SVI+Wild Fire Risk'!H198</f>
        <v>0.45694810499999999</v>
      </c>
      <c r="E198" s="24" t="str">
        <f>IF(A198='SVI+Wild Fire Risk'!A198, "OK","NNNNNNNNNNNN")</f>
        <v>OK</v>
      </c>
      <c r="F198" s="24" t="str">
        <f>IF(A198='SVI+Wild Fire Risk'!D198, "OK","NNNNNNNNNNNN")</f>
        <v>OK</v>
      </c>
      <c r="G198" s="24">
        <f>'SVI+Heat Risk'!I198</f>
        <v>0.26697747498460522</v>
      </c>
      <c r="H198" s="24" t="str">
        <f>IF(A198='SVI+Heat Risk'!D198, "OK","NNNNNNNNNNNN")</f>
        <v>OK</v>
      </c>
      <c r="I198" s="24">
        <f t="shared" si="12"/>
        <v>0.8523753087005338</v>
      </c>
      <c r="J198" s="8">
        <f t="shared" si="13"/>
        <v>0.20208099905141705</v>
      </c>
      <c r="K198" t="str">
        <f t="shared" si="14"/>
        <v/>
      </c>
      <c r="L198" s="26"/>
      <c r="M198" t="str">
        <f t="shared" si="15"/>
        <v/>
      </c>
    </row>
    <row r="199" spans="1:13" x14ac:dyDescent="0.2">
      <c r="A199" s="5">
        <v>484530017384</v>
      </c>
      <c r="B199" s="24" t="str">
        <f>IF(A199='SVI+Flood Risk'!E199, "OK","NNNNNNNNNNNN")</f>
        <v>OK</v>
      </c>
      <c r="C199" s="24">
        <f>'SVI+Flood Risk'!J199</f>
        <v>0.15061729177726646</v>
      </c>
      <c r="D199" s="24">
        <f>'SVI+Wild Fire Risk'!H199</f>
        <v>0.60591539599999999</v>
      </c>
      <c r="E199" s="24" t="str">
        <f>IF(A199='SVI+Wild Fire Risk'!A199, "OK","NNNNNNNNNNNN")</f>
        <v>OK</v>
      </c>
      <c r="F199" s="24" t="str">
        <f>IF(A199='SVI+Wild Fire Risk'!D199, "OK","NNNNNNNNNNNN")</f>
        <v>OK</v>
      </c>
      <c r="G199" s="24">
        <f>'SVI+Heat Risk'!I199</f>
        <v>0.31087355213617635</v>
      </c>
      <c r="H199" s="24" t="str">
        <f>IF(A199='SVI+Heat Risk'!D199, "OK","NNNNNNNNNNNN")</f>
        <v>OK</v>
      </c>
      <c r="I199" s="24">
        <f t="shared" si="12"/>
        <v>1.0674062399134427</v>
      </c>
      <c r="J199" s="8">
        <f t="shared" si="13"/>
        <v>0.36119424970369124</v>
      </c>
      <c r="K199" t="str">
        <f t="shared" si="14"/>
        <v/>
      </c>
      <c r="L199" s="26"/>
      <c r="M199" t="str">
        <f t="shared" si="15"/>
        <v/>
      </c>
    </row>
    <row r="200" spans="1:13" x14ac:dyDescent="0.2">
      <c r="A200" s="5">
        <v>484530017385</v>
      </c>
      <c r="B200" s="24" t="str">
        <f>IF(A200='SVI+Flood Risk'!E200, "OK","NNNNNNNNNNNN")</f>
        <v>OK</v>
      </c>
      <c r="C200" s="24">
        <f>'SVI+Flood Risk'!J200</f>
        <v>0.21511381158786988</v>
      </c>
      <c r="D200" s="24">
        <f>'SVI+Wild Fire Risk'!H200</f>
        <v>0.71110628099999995</v>
      </c>
      <c r="E200" s="24" t="str">
        <f>IF(A200='SVI+Wild Fire Risk'!A200, "OK","NNNNNNNNNNNN")</f>
        <v>OK</v>
      </c>
      <c r="F200" s="24" t="str">
        <f>IF(A200='SVI+Wild Fire Risk'!D200, "OK","NNNNNNNNNNNN")</f>
        <v>OK</v>
      </c>
      <c r="G200" s="24">
        <f>'SVI+Heat Risk'!I200</f>
        <v>0.31586792293614258</v>
      </c>
      <c r="H200" s="24" t="str">
        <f>IF(A200='SVI+Heat Risk'!D200, "OK","NNNNNNNNNNNN")</f>
        <v>OK</v>
      </c>
      <c r="I200" s="24">
        <f t="shared" si="12"/>
        <v>1.2420880155240124</v>
      </c>
      <c r="J200" s="8">
        <f t="shared" si="13"/>
        <v>0.49045093380179888</v>
      </c>
      <c r="K200" t="str">
        <f t="shared" si="14"/>
        <v/>
      </c>
      <c r="L200" s="26"/>
      <c r="M200" t="str">
        <f t="shared" si="15"/>
        <v/>
      </c>
    </row>
    <row r="201" spans="1:13" x14ac:dyDescent="0.2">
      <c r="A201" s="5">
        <v>484530017401</v>
      </c>
      <c r="B201" s="24" t="str">
        <f>IF(A201='SVI+Flood Risk'!E201, "OK","NNNNNNNNNNNN")</f>
        <v>OK</v>
      </c>
      <c r="C201" s="24" t="str">
        <f>'SVI+Flood Risk'!J201</f>
        <v/>
      </c>
      <c r="D201" s="24">
        <f>'SVI+Wild Fire Risk'!H201</f>
        <v>0.67242646699999997</v>
      </c>
      <c r="E201" s="24" t="str">
        <f>IF(A201='SVI+Wild Fire Risk'!A201, "OK","NNNNNNNNNNNN")</f>
        <v>OK</v>
      </c>
      <c r="F201" s="24" t="str">
        <f>IF(A201='SVI+Wild Fire Risk'!D201, "OK","NNNNNNNNNNNN")</f>
        <v>OK</v>
      </c>
      <c r="G201" s="24">
        <f>'SVI+Heat Risk'!I201</f>
        <v>0.28142000194891276</v>
      </c>
      <c r="H201" s="24" t="str">
        <f>IF(A201='SVI+Heat Risk'!D201, "OK","NNNNNNNNNNNN")</f>
        <v>OK</v>
      </c>
      <c r="I201" s="24">
        <f t="shared" si="12"/>
        <v>0.95384646894891278</v>
      </c>
      <c r="J201" s="8">
        <f t="shared" si="13"/>
        <v>0.27716510933967753</v>
      </c>
      <c r="K201" t="str">
        <f t="shared" si="14"/>
        <v/>
      </c>
      <c r="L201" s="26" t="s">
        <v>25</v>
      </c>
      <c r="M201" t="str">
        <f t="shared" si="15"/>
        <v/>
      </c>
    </row>
    <row r="202" spans="1:13" x14ac:dyDescent="0.2">
      <c r="A202" s="5">
        <v>484530017402</v>
      </c>
      <c r="B202" s="24" t="str">
        <f>IF(A202='SVI+Flood Risk'!E202, "OK","NNNNNNNNNNNN")</f>
        <v>OK</v>
      </c>
      <c r="C202" s="24">
        <f>'SVI+Flood Risk'!J202</f>
        <v>0.15692428818152107</v>
      </c>
      <c r="D202" s="24">
        <f>'SVI+Wild Fire Risk'!H202</f>
        <v>0.65919623999999999</v>
      </c>
      <c r="E202" s="24" t="str">
        <f>IF(A202='SVI+Wild Fire Risk'!A202, "OK","NNNNNNNNNNNN")</f>
        <v>OK</v>
      </c>
      <c r="F202" s="24" t="str">
        <f>IF(A202='SVI+Wild Fire Risk'!D202, "OK","NNNNNNNNNNNN")</f>
        <v>OK</v>
      </c>
      <c r="G202" s="24">
        <f>'SVI+Heat Risk'!I202</f>
        <v>0.33355565283237809</v>
      </c>
      <c r="H202" s="24" t="str">
        <f>IF(A202='SVI+Heat Risk'!D202, "OK","NNNNNNNNNNNN")</f>
        <v>OK</v>
      </c>
      <c r="I202" s="24">
        <f t="shared" si="12"/>
        <v>1.1496761810138991</v>
      </c>
      <c r="J202" s="8">
        <f t="shared" si="13"/>
        <v>0.42207031848890098</v>
      </c>
      <c r="K202" t="str">
        <f t="shared" si="14"/>
        <v/>
      </c>
      <c r="L202" s="26"/>
      <c r="M202" t="str">
        <f t="shared" si="15"/>
        <v/>
      </c>
    </row>
    <row r="203" spans="1:13" x14ac:dyDescent="0.2">
      <c r="A203" s="5">
        <v>484530017411</v>
      </c>
      <c r="B203" s="24" t="str">
        <f>IF(A203='SVI+Flood Risk'!E203, "OK","NNNNNNNNNNNN")</f>
        <v>OK</v>
      </c>
      <c r="C203" s="24">
        <f>'SVI+Flood Risk'!J203</f>
        <v>0.49041736416048826</v>
      </c>
      <c r="D203" s="24">
        <f>'SVI+Wild Fire Risk'!H203</f>
        <v>0.75651076799999994</v>
      </c>
      <c r="E203" s="24" t="str">
        <f>IF(A203='SVI+Wild Fire Risk'!A203, "OK","NNNNNNNNNNNN")</f>
        <v>OK</v>
      </c>
      <c r="F203" s="24" t="str">
        <f>IF(A203='SVI+Wild Fire Risk'!D203, "OK","NNNNNNNNNNNN")</f>
        <v>OK</v>
      </c>
      <c r="G203" s="24">
        <f>'SVI+Heat Risk'!I203</f>
        <v>0.41445369079025585</v>
      </c>
      <c r="H203" s="24" t="str">
        <f>IF(A203='SVI+Heat Risk'!D203, "OK","NNNNNNNNNNNN")</f>
        <v>OK</v>
      </c>
      <c r="I203" s="24">
        <f t="shared" si="12"/>
        <v>1.661381822950744</v>
      </c>
      <c r="J203" s="8">
        <f t="shared" si="13"/>
        <v>0.80070955706925395</v>
      </c>
      <c r="K203" t="str">
        <f t="shared" si="14"/>
        <v/>
      </c>
      <c r="L203" s="26"/>
      <c r="M203" t="str">
        <f t="shared" si="15"/>
        <v/>
      </c>
    </row>
    <row r="204" spans="1:13" x14ac:dyDescent="0.2">
      <c r="A204" s="5">
        <v>484530017412</v>
      </c>
      <c r="B204" s="24" t="str">
        <f>IF(A204='SVI+Flood Risk'!E204, "OK","NNNNNNNNNNNN")</f>
        <v>OK</v>
      </c>
      <c r="C204" s="24">
        <f>'SVI+Flood Risk'!J204</f>
        <v>0.59910654842756172</v>
      </c>
      <c r="D204" s="24">
        <f>'SVI+Wild Fire Risk'!H204</f>
        <v>0.61843555400000005</v>
      </c>
      <c r="E204" s="24" t="str">
        <f>IF(A204='SVI+Wild Fire Risk'!A204, "OK","NNNNNNNNNNNN")</f>
        <v>OK</v>
      </c>
      <c r="F204" s="24" t="str">
        <f>IF(A204='SVI+Wild Fire Risk'!D204, "OK","NNNNNNNNNNNN")</f>
        <v>OK</v>
      </c>
      <c r="G204" s="24">
        <f>'SVI+Heat Risk'!I204</f>
        <v>0.381470412765332</v>
      </c>
      <c r="H204" s="24" t="str">
        <f>IF(A204='SVI+Heat Risk'!D204, "OK","NNNNNNNNNNNN")</f>
        <v>OK</v>
      </c>
      <c r="I204" s="24">
        <f t="shared" si="12"/>
        <v>1.5990125151928938</v>
      </c>
      <c r="J204" s="8">
        <f t="shared" si="13"/>
        <v>0.75455906494094793</v>
      </c>
      <c r="K204" t="str">
        <f t="shared" si="14"/>
        <v/>
      </c>
      <c r="L204" s="26"/>
      <c r="M204" t="str">
        <f t="shared" si="15"/>
        <v/>
      </c>
    </row>
    <row r="205" spans="1:13" x14ac:dyDescent="0.2">
      <c r="A205" s="5">
        <v>484530017421</v>
      </c>
      <c r="B205" s="24" t="str">
        <f>IF(A205='SVI+Flood Risk'!E205, "OK","NNNNNNNNNNNN")</f>
        <v>OK</v>
      </c>
      <c r="C205" s="24">
        <f>'SVI+Flood Risk'!J205</f>
        <v>4.715767172383746E-2</v>
      </c>
      <c r="D205" s="24">
        <f>'SVI+Wild Fire Risk'!H205</f>
        <v>0.81240449299999995</v>
      </c>
      <c r="E205" s="24" t="str">
        <f>IF(A205='SVI+Wild Fire Risk'!A205, "OK","NNNNNNNNNNNN")</f>
        <v>OK</v>
      </c>
      <c r="F205" s="24" t="str">
        <f>IF(A205='SVI+Wild Fire Risk'!D205, "OK","NNNNNNNNNNNN")</f>
        <v>OK</v>
      </c>
      <c r="G205" s="24">
        <f>'SVI+Heat Risk'!I205</f>
        <v>0.32921205512822094</v>
      </c>
      <c r="H205" s="24" t="str">
        <f>IF(A205='SVI+Heat Risk'!D205, "OK","NNNNNNNNNNNN")</f>
        <v>OK</v>
      </c>
      <c r="I205" s="24">
        <f t="shared" si="12"/>
        <v>1.1887742198520583</v>
      </c>
      <c r="J205" s="8">
        <f t="shared" si="13"/>
        <v>0.45100111471704341</v>
      </c>
      <c r="K205" t="str">
        <f t="shared" si="14"/>
        <v/>
      </c>
      <c r="L205" s="26"/>
      <c r="M205" t="str">
        <f t="shared" si="15"/>
        <v/>
      </c>
    </row>
    <row r="206" spans="1:13" x14ac:dyDescent="0.2">
      <c r="A206" s="5">
        <v>484530017422</v>
      </c>
      <c r="B206" s="24" t="str">
        <f>IF(A206='SVI+Flood Risk'!E206, "OK","NNNNNNNNNNNN")</f>
        <v>OK</v>
      </c>
      <c r="C206" s="24">
        <f>'SVI+Flood Risk'!J206</f>
        <v>4.9375651798043756E-2</v>
      </c>
      <c r="D206" s="24">
        <f>'SVI+Wild Fire Risk'!H206</f>
        <v>0.82200300599999998</v>
      </c>
      <c r="E206" s="24" t="str">
        <f>IF(A206='SVI+Wild Fire Risk'!A206, "OK","NNNNNNNNNNNN")</f>
        <v>OK</v>
      </c>
      <c r="F206" s="24" t="str">
        <f>IF(A206='SVI+Wild Fire Risk'!D206, "OK","NNNNNNNNNNNN")</f>
        <v>OK</v>
      </c>
      <c r="G206" s="24">
        <f>'SVI+Heat Risk'!I206</f>
        <v>0.20284443330676877</v>
      </c>
      <c r="H206" s="24" t="str">
        <f>IF(A206='SVI+Heat Risk'!D206, "OK","NNNNNNNNNNNN")</f>
        <v>OK</v>
      </c>
      <c r="I206" s="24">
        <f t="shared" si="12"/>
        <v>1.0742230911048125</v>
      </c>
      <c r="J206" s="8">
        <f t="shared" si="13"/>
        <v>0.3662384140299747</v>
      </c>
      <c r="K206" t="str">
        <f t="shared" si="14"/>
        <v/>
      </c>
      <c r="L206" s="26"/>
      <c r="M206" t="str">
        <f t="shared" si="15"/>
        <v/>
      </c>
    </row>
    <row r="207" spans="1:13" x14ac:dyDescent="0.2">
      <c r="A207" s="5">
        <v>484530017451</v>
      </c>
      <c r="B207" s="24" t="str">
        <f>IF(A207='SVI+Flood Risk'!E207, "OK","NNNNNNNNNNNN")</f>
        <v>OK</v>
      </c>
      <c r="C207" s="24">
        <f>'SVI+Flood Risk'!J207</f>
        <v>4.4896677518623758E-2</v>
      </c>
      <c r="D207" s="24">
        <f>'SVI+Wild Fire Risk'!H207</f>
        <v>0.58875900599999997</v>
      </c>
      <c r="E207" s="24" t="str">
        <f>IF(A207='SVI+Wild Fire Risk'!A207, "OK","NNNNNNNNNNNN")</f>
        <v>OK</v>
      </c>
      <c r="F207" s="24" t="str">
        <f>IF(A207='SVI+Wild Fire Risk'!D207, "OK","NNNNNNNNNNNN")</f>
        <v>OK</v>
      </c>
      <c r="G207" s="24">
        <f>'SVI+Heat Risk'!I207</f>
        <v>0.46689479067144196</v>
      </c>
      <c r="H207" s="24" t="str">
        <f>IF(A207='SVI+Heat Risk'!D207, "OK","NNNNNNNNNNNN")</f>
        <v>OK</v>
      </c>
      <c r="I207" s="24">
        <f t="shared" si="12"/>
        <v>1.1005504741900658</v>
      </c>
      <c r="J207" s="8">
        <f t="shared" si="13"/>
        <v>0.38571949742683104</v>
      </c>
      <c r="K207" t="str">
        <f t="shared" si="14"/>
        <v/>
      </c>
      <c r="L207" s="26"/>
      <c r="M207" t="str">
        <f t="shared" si="15"/>
        <v/>
      </c>
    </row>
    <row r="208" spans="1:13" x14ac:dyDescent="0.2">
      <c r="A208" s="5">
        <v>484530017452</v>
      </c>
      <c r="B208" s="24" t="str">
        <f>IF(A208='SVI+Flood Risk'!E208, "OK","NNNNNNNNNNNN")</f>
        <v>OK</v>
      </c>
      <c r="C208" s="24">
        <f>'SVI+Flood Risk'!J208</f>
        <v>6.8437397909339739E-2</v>
      </c>
      <c r="D208" s="24">
        <f>'SVI+Wild Fire Risk'!H208</f>
        <v>0.57243209900000003</v>
      </c>
      <c r="E208" s="24" t="str">
        <f>IF(A208='SVI+Wild Fire Risk'!A208, "OK","NNNNNNNNNNNN")</f>
        <v>OK</v>
      </c>
      <c r="F208" s="24" t="str">
        <f>IF(A208='SVI+Wild Fire Risk'!D208, "OK","NNNNNNNNNNNN")</f>
        <v>OK</v>
      </c>
      <c r="G208" s="24">
        <f>'SVI+Heat Risk'!I208</f>
        <v>0.39139107442319032</v>
      </c>
      <c r="H208" s="24" t="str">
        <f>IF(A208='SVI+Heat Risk'!D208, "OK","NNNNNNNNNNNN")</f>
        <v>OK</v>
      </c>
      <c r="I208" s="24">
        <f t="shared" si="12"/>
        <v>1.0322605713325301</v>
      </c>
      <c r="J208" s="8">
        <f t="shared" si="13"/>
        <v>0.33518803030672667</v>
      </c>
      <c r="K208" t="str">
        <f t="shared" si="14"/>
        <v/>
      </c>
      <c r="L208" s="26"/>
      <c r="M208" t="str">
        <f t="shared" si="15"/>
        <v/>
      </c>
    </row>
    <row r="209" spans="1:13" x14ac:dyDescent="0.2">
      <c r="A209" s="5">
        <v>484530017461</v>
      </c>
      <c r="B209" s="24" t="str">
        <f>IF(A209='SVI+Flood Risk'!E209, "OK","NNNNNNNNNNNN")</f>
        <v>OK</v>
      </c>
      <c r="C209" s="24" t="str">
        <f>'SVI+Flood Risk'!J209</f>
        <v/>
      </c>
      <c r="D209" s="24">
        <f>'SVI+Wild Fire Risk'!H209</f>
        <v>0.68598712399999995</v>
      </c>
      <c r="E209" s="24" t="str">
        <f>IF(A209='SVI+Wild Fire Risk'!A209, "OK","NNNNNNNNNNNN")</f>
        <v>OK</v>
      </c>
      <c r="F209" s="24" t="str">
        <f>IF(A209='SVI+Wild Fire Risk'!D209, "OK","NNNNNNNNNNNN")</f>
        <v>OK</v>
      </c>
      <c r="G209" s="24">
        <f>'SVI+Heat Risk'!I209</f>
        <v>0.49295881122741825</v>
      </c>
      <c r="H209" s="24" t="str">
        <f>IF(A209='SVI+Heat Risk'!D209, "OK","NNNNNNNNNNNN")</f>
        <v>OK</v>
      </c>
      <c r="I209" s="24">
        <f t="shared" si="12"/>
        <v>1.1789459352274183</v>
      </c>
      <c r="J209" s="8">
        <f t="shared" si="13"/>
        <v>0.44372862463321511</v>
      </c>
      <c r="K209" t="str">
        <f t="shared" si="14"/>
        <v/>
      </c>
      <c r="L209" s="26" t="s">
        <v>25</v>
      </c>
      <c r="M209" t="str">
        <f t="shared" si="15"/>
        <v/>
      </c>
    </row>
    <row r="210" spans="1:13" x14ac:dyDescent="0.2">
      <c r="A210" s="5">
        <v>484530017462</v>
      </c>
      <c r="B210" s="24" t="str">
        <f>IF(A210='SVI+Flood Risk'!E210, "OK","NNNNNNNNNNNN")</f>
        <v>OK</v>
      </c>
      <c r="C210" s="24" t="str">
        <f>'SVI+Flood Risk'!J210</f>
        <v/>
      </c>
      <c r="D210" s="24">
        <f>'SVI+Wild Fire Risk'!H210</f>
        <v>0.38211434900000002</v>
      </c>
      <c r="E210" s="24" t="str">
        <f>IF(A210='SVI+Wild Fire Risk'!A210, "OK","NNNNNNNNNNNN")</f>
        <v>OK</v>
      </c>
      <c r="F210" s="24" t="str">
        <f>IF(A210='SVI+Wild Fire Risk'!D210, "OK","NNNNNNNNNNNN")</f>
        <v>OK</v>
      </c>
      <c r="G210" s="24">
        <f>'SVI+Heat Risk'!I210</f>
        <v>0.50343368772818187</v>
      </c>
      <c r="H210" s="24" t="str">
        <f>IF(A210='SVI+Heat Risk'!D210, "OK","NNNNNNNNNNNN")</f>
        <v>OK</v>
      </c>
      <c r="I210" s="24">
        <f t="shared" si="12"/>
        <v>0.88554803672818183</v>
      </c>
      <c r="J210" s="8">
        <f t="shared" si="13"/>
        <v>0.22662733087312481</v>
      </c>
      <c r="K210" t="str">
        <f t="shared" si="14"/>
        <v/>
      </c>
      <c r="L210" s="26" t="s">
        <v>25</v>
      </c>
      <c r="M210" t="str">
        <f t="shared" si="15"/>
        <v/>
      </c>
    </row>
    <row r="211" spans="1:13" x14ac:dyDescent="0.2">
      <c r="A211" s="5">
        <v>484530017471</v>
      </c>
      <c r="B211" s="24" t="str">
        <f>IF(A211='SVI+Flood Risk'!E211, "OK","NNNNNNNNNNNN")</f>
        <v>OK</v>
      </c>
      <c r="C211" s="24" t="str">
        <f>'SVI+Flood Risk'!J211</f>
        <v/>
      </c>
      <c r="D211" s="24">
        <f>'SVI+Wild Fire Risk'!H211</f>
        <v>0.33844014500000003</v>
      </c>
      <c r="E211" s="24" t="str">
        <f>IF(A211='SVI+Wild Fire Risk'!A211, "OK","NNNNNNNNNNNN")</f>
        <v>OK</v>
      </c>
      <c r="F211" s="24" t="str">
        <f>IF(A211='SVI+Wild Fire Risk'!D211, "OK","NNNNNNNNNNNN")</f>
        <v>OK</v>
      </c>
      <c r="G211" s="24">
        <f>'SVI+Heat Risk'!I211</f>
        <v>0.64217719972658749</v>
      </c>
      <c r="H211" s="24" t="str">
        <f>IF(A211='SVI+Heat Risk'!D211, "OK","NNNNNNNNNNNN")</f>
        <v>OK</v>
      </c>
      <c r="I211" s="24">
        <f t="shared" si="12"/>
        <v>0.98061734472658757</v>
      </c>
      <c r="J211" s="8">
        <f t="shared" si="13"/>
        <v>0.29697435745001799</v>
      </c>
      <c r="K211" t="str">
        <f t="shared" si="14"/>
        <v/>
      </c>
      <c r="L211" s="26" t="s">
        <v>25</v>
      </c>
      <c r="M211" t="str">
        <f t="shared" si="15"/>
        <v/>
      </c>
    </row>
    <row r="212" spans="1:13" x14ac:dyDescent="0.2">
      <c r="A212" s="5">
        <v>484530017472</v>
      </c>
      <c r="B212" s="24" t="str">
        <f>IF(A212='SVI+Flood Risk'!E212, "OK","NNNNNNNNNNNN")</f>
        <v>OK</v>
      </c>
      <c r="C212" s="24" t="str">
        <f>'SVI+Flood Risk'!J212</f>
        <v/>
      </c>
      <c r="D212" s="24">
        <f>'SVI+Wild Fire Risk'!H212</f>
        <v>0.40559342700000001</v>
      </c>
      <c r="E212" s="24" t="str">
        <f>IF(A212='SVI+Wild Fire Risk'!A212, "OK","NNNNNNNNNNNN")</f>
        <v>OK</v>
      </c>
      <c r="F212" s="24" t="str">
        <f>IF(A212='SVI+Wild Fire Risk'!D212, "OK","NNNNNNNNNNNN")</f>
        <v>OK</v>
      </c>
      <c r="G212" s="24">
        <f>'SVI+Heat Risk'!I212</f>
        <v>0.21832423184230973</v>
      </c>
      <c r="H212" s="24" t="str">
        <f>IF(A212='SVI+Heat Risk'!D212, "OK","NNNNNNNNNNNN")</f>
        <v>OK</v>
      </c>
      <c r="I212" s="24">
        <f t="shared" si="12"/>
        <v>0.62391765884230976</v>
      </c>
      <c r="J212" s="8">
        <f t="shared" si="13"/>
        <v>3.303257843452833E-2</v>
      </c>
      <c r="K212" t="str">
        <f t="shared" si="14"/>
        <v/>
      </c>
      <c r="L212" s="26" t="s">
        <v>25</v>
      </c>
      <c r="M212" t="str">
        <f t="shared" si="15"/>
        <v/>
      </c>
    </row>
    <row r="213" spans="1:13" x14ac:dyDescent="0.2">
      <c r="A213" s="5">
        <v>484530017473</v>
      </c>
      <c r="B213" s="24" t="str">
        <f>IF(A213='SVI+Flood Risk'!E213, "OK","NNNNNNNNNNNN")</f>
        <v>OK</v>
      </c>
      <c r="C213" s="24" t="str">
        <f>'SVI+Flood Risk'!J213</f>
        <v/>
      </c>
      <c r="D213" s="24">
        <f>'SVI+Wild Fire Risk'!H213</f>
        <v>0.43791235099999998</v>
      </c>
      <c r="E213" s="24" t="str">
        <f>IF(A213='SVI+Wild Fire Risk'!A213, "OK","NNNNNNNNNNNN")</f>
        <v>OK</v>
      </c>
      <c r="F213" s="24" t="str">
        <f>IF(A213='SVI+Wild Fire Risk'!D213, "OK","NNNNNNNNNNNN")</f>
        <v>OK</v>
      </c>
      <c r="G213" s="24">
        <f>'SVI+Heat Risk'!I213</f>
        <v>0.30218402551481105</v>
      </c>
      <c r="H213" s="24" t="str">
        <f>IF(A213='SVI+Heat Risk'!D213, "OK","NNNNNNNNNNNN")</f>
        <v>OK</v>
      </c>
      <c r="I213" s="24">
        <f t="shared" si="12"/>
        <v>0.74009637651481097</v>
      </c>
      <c r="J213" s="8">
        <f t="shared" si="13"/>
        <v>0.11899962197200588</v>
      </c>
      <c r="K213" t="str">
        <f t="shared" si="14"/>
        <v/>
      </c>
      <c r="L213" s="26" t="s">
        <v>25</v>
      </c>
      <c r="M213" t="str">
        <f t="shared" si="15"/>
        <v/>
      </c>
    </row>
    <row r="214" spans="1:13" x14ac:dyDescent="0.2">
      <c r="A214" s="5">
        <v>484530017481</v>
      </c>
      <c r="B214" s="24" t="str">
        <f>IF(A214='SVI+Flood Risk'!E214, "OK","NNNNNNNNNNNN")</f>
        <v>OK</v>
      </c>
      <c r="C214" s="24">
        <f>'SVI+Flood Risk'!J214</f>
        <v>0.16932388034442222</v>
      </c>
      <c r="D214" s="24">
        <f>'SVI+Wild Fire Risk'!H214</f>
        <v>0.81940077300000003</v>
      </c>
      <c r="E214" s="24" t="str">
        <f>IF(A214='SVI+Wild Fire Risk'!A214, "OK","NNNNNNNNNNNN")</f>
        <v>OK</v>
      </c>
      <c r="F214" s="24" t="str">
        <f>IF(A214='SVI+Wild Fire Risk'!D214, "OK","NNNNNNNNNNNN")</f>
        <v>OK</v>
      </c>
      <c r="G214" s="24">
        <f>'SVI+Heat Risk'!I214</f>
        <v>0.28651483662553778</v>
      </c>
      <c r="H214" s="24" t="str">
        <f>IF(A214='SVI+Heat Risk'!D214, "OK","NNNNNNNNNNNN")</f>
        <v>OK</v>
      </c>
      <c r="I214" s="24">
        <f t="shared" si="12"/>
        <v>1.2752394899699602</v>
      </c>
      <c r="J214" s="8">
        <f t="shared" si="13"/>
        <v>0.51498153892570897</v>
      </c>
      <c r="K214" t="str">
        <f t="shared" si="14"/>
        <v/>
      </c>
      <c r="L214" s="26"/>
      <c r="M214" t="str">
        <f t="shared" si="15"/>
        <v/>
      </c>
    </row>
    <row r="215" spans="1:13" x14ac:dyDescent="0.2">
      <c r="A215" s="5">
        <v>484530017482</v>
      </c>
      <c r="B215" s="24" t="str">
        <f>IF(A215='SVI+Flood Risk'!E215, "OK","NNNNNNNNNNNN")</f>
        <v>OK</v>
      </c>
      <c r="C215" s="24">
        <f>'SVI+Flood Risk'!J215</f>
        <v>0.10057388645277815</v>
      </c>
      <c r="D215" s="24">
        <f>'SVI+Wild Fire Risk'!H215</f>
        <v>0.67751962899999996</v>
      </c>
      <c r="E215" s="24" t="str">
        <f>IF(A215='SVI+Wild Fire Risk'!A215, "OK","NNNNNNNNNNNN")</f>
        <v>OK</v>
      </c>
      <c r="F215" s="24" t="str">
        <f>IF(A215='SVI+Wild Fire Risk'!D215, "OK","NNNNNNNNNNNN")</f>
        <v>OK</v>
      </c>
      <c r="G215" s="24">
        <f>'SVI+Heat Risk'!I215</f>
        <v>0.49017609588192929</v>
      </c>
      <c r="H215" s="24" t="str">
        <f>IF(A215='SVI+Heat Risk'!D215, "OK","NNNNNNNNNNNN")</f>
        <v>OK</v>
      </c>
      <c r="I215" s="24">
        <f t="shared" si="12"/>
        <v>1.2682696113347074</v>
      </c>
      <c r="J215" s="8">
        <f t="shared" si="13"/>
        <v>0.50982414115018226</v>
      </c>
      <c r="K215" t="str">
        <f t="shared" si="14"/>
        <v/>
      </c>
      <c r="L215" s="26"/>
      <c r="M215" t="str">
        <f t="shared" si="15"/>
        <v/>
      </c>
    </row>
    <row r="216" spans="1:13" x14ac:dyDescent="0.2">
      <c r="A216" s="5">
        <v>484530017491</v>
      </c>
      <c r="B216" s="24" t="str">
        <f>IF(A216='SVI+Flood Risk'!E216, "OK","NNNNNNNNNNNN")</f>
        <v>OK</v>
      </c>
      <c r="C216" s="24">
        <f>'SVI+Flood Risk'!J216</f>
        <v>0.25888484155407693</v>
      </c>
      <c r="D216" s="24">
        <f>'SVI+Wild Fire Risk'!H216</f>
        <v>0.67322912700000004</v>
      </c>
      <c r="E216" s="24" t="str">
        <f>IF(A216='SVI+Wild Fire Risk'!A216, "OK","NNNNNNNNNNNN")</f>
        <v>OK</v>
      </c>
      <c r="F216" s="24" t="str">
        <f>IF(A216='SVI+Wild Fire Risk'!D216, "OK","NNNNNNNNNNNN")</f>
        <v>OK</v>
      </c>
      <c r="G216" s="24">
        <f>'SVI+Heat Risk'!I216</f>
        <v>0.40877377690071326</v>
      </c>
      <c r="H216" s="24" t="str">
        <f>IF(A216='SVI+Heat Risk'!D216, "OK","NNNNNNNNNNNN")</f>
        <v>OK</v>
      </c>
      <c r="I216" s="24">
        <f t="shared" si="12"/>
        <v>1.3408877454547903</v>
      </c>
      <c r="J216" s="8">
        <f t="shared" si="13"/>
        <v>0.56355830539797003</v>
      </c>
      <c r="K216" t="str">
        <f t="shared" si="14"/>
        <v/>
      </c>
      <c r="L216" s="26"/>
      <c r="M216" t="str">
        <f t="shared" si="15"/>
        <v/>
      </c>
    </row>
    <row r="217" spans="1:13" x14ac:dyDescent="0.2">
      <c r="A217" s="5">
        <v>484530017492</v>
      </c>
      <c r="B217" s="24" t="str">
        <f>IF(A217='SVI+Flood Risk'!E217, "OK","NNNNNNNNNNNN")</f>
        <v>OK</v>
      </c>
      <c r="C217" s="24">
        <f>'SVI+Flood Risk'!J217</f>
        <v>4.8677758579852098E-2</v>
      </c>
      <c r="D217" s="24">
        <f>'SVI+Wild Fire Risk'!H217</f>
        <v>0.43352589000000002</v>
      </c>
      <c r="E217" s="24" t="str">
        <f>IF(A217='SVI+Wild Fire Risk'!A217, "OK","NNNNNNNNNNNN")</f>
        <v>OK</v>
      </c>
      <c r="F217" s="24" t="str">
        <f>IF(A217='SVI+Wild Fire Risk'!D217, "OK","NNNNNNNNNNNN")</f>
        <v>OK</v>
      </c>
      <c r="G217" s="24">
        <f>'SVI+Heat Risk'!I217</f>
        <v>0.33472888986206761</v>
      </c>
      <c r="H217" s="24" t="str">
        <f>IF(A217='SVI+Heat Risk'!D217, "OK","NNNNNNNNNNNN")</f>
        <v>OK</v>
      </c>
      <c r="I217" s="24">
        <f t="shared" si="12"/>
        <v>0.81693253844191971</v>
      </c>
      <c r="J217" s="8">
        <f t="shared" si="13"/>
        <v>0.17585493773009919</v>
      </c>
      <c r="K217" t="str">
        <f t="shared" si="14"/>
        <v/>
      </c>
      <c r="L217" s="26"/>
      <c r="M217" t="str">
        <f t="shared" si="15"/>
        <v/>
      </c>
    </row>
    <row r="218" spans="1:13" x14ac:dyDescent="0.2">
      <c r="A218" s="5">
        <v>484530017493</v>
      </c>
      <c r="B218" s="24" t="str">
        <f>IF(A218='SVI+Flood Risk'!E218, "OK","NNNNNNNNNNNN")</f>
        <v>OK</v>
      </c>
      <c r="C218" s="24">
        <f>'SVI+Flood Risk'!J218</f>
        <v>9.4200261888438414E-2</v>
      </c>
      <c r="D218" s="24">
        <f>'SVI+Wild Fire Risk'!H218</f>
        <v>0.43023076599999999</v>
      </c>
      <c r="E218" s="24" t="str">
        <f>IF(A218='SVI+Wild Fire Risk'!A218, "OK","NNNNNNNNNNNN")</f>
        <v>OK</v>
      </c>
      <c r="F218" s="24" t="str">
        <f>IF(A218='SVI+Wild Fire Risk'!D218, "OK","NNNNNNNNNNNN")</f>
        <v>OK</v>
      </c>
      <c r="G218" s="24">
        <f>'SVI+Heat Risk'!I218</f>
        <v>0.70703897005623195</v>
      </c>
      <c r="H218" s="24" t="str">
        <f>IF(A218='SVI+Heat Risk'!D218, "OK","NNNNNNNNNNNN")</f>
        <v>OK</v>
      </c>
      <c r="I218" s="24">
        <f t="shared" si="12"/>
        <v>1.2314699979446704</v>
      </c>
      <c r="J218" s="8">
        <f t="shared" si="13"/>
        <v>0.48259407673010951</v>
      </c>
      <c r="K218" t="str">
        <f t="shared" si="14"/>
        <v/>
      </c>
      <c r="L218" s="26"/>
      <c r="M218" t="str">
        <f t="shared" si="15"/>
        <v/>
      </c>
    </row>
    <row r="219" spans="1:13" x14ac:dyDescent="0.2">
      <c r="A219" s="5">
        <v>484530017494</v>
      </c>
      <c r="B219" s="24" t="str">
        <f>IF(A219='SVI+Flood Risk'!E219, "OK","NNNNNNNNNNNN")</f>
        <v>OK</v>
      </c>
      <c r="C219" s="24">
        <f>'SVI+Flood Risk'!J219</f>
        <v>0.15125611093331395</v>
      </c>
      <c r="D219" s="24">
        <f>'SVI+Wild Fire Risk'!H219</f>
        <v>0.58585290800000001</v>
      </c>
      <c r="E219" s="24" t="str">
        <f>IF(A219='SVI+Wild Fire Risk'!A219, "OK","NNNNNNNNNNNN")</f>
        <v>OK</v>
      </c>
      <c r="F219" s="24" t="str">
        <f>IF(A219='SVI+Wild Fire Risk'!D219, "OK","NNNNNNNNNNNN")</f>
        <v>OK</v>
      </c>
      <c r="G219" s="24">
        <f>'SVI+Heat Risk'!I219</f>
        <v>0.5150631593311753</v>
      </c>
      <c r="H219" s="24" t="str">
        <f>IF(A219='SVI+Heat Risk'!D219, "OK","NNNNNNNNNNNN")</f>
        <v>OK</v>
      </c>
      <c r="I219" s="24">
        <f t="shared" si="12"/>
        <v>1.2521721782644892</v>
      </c>
      <c r="J219" s="8">
        <f t="shared" si="13"/>
        <v>0.49791276222198616</v>
      </c>
      <c r="K219" t="str">
        <f t="shared" si="14"/>
        <v/>
      </c>
      <c r="L219" s="26"/>
      <c r="M219" t="str">
        <f t="shared" si="15"/>
        <v/>
      </c>
    </row>
    <row r="220" spans="1:13" x14ac:dyDescent="0.2">
      <c r="A220" s="5">
        <v>484530017501</v>
      </c>
      <c r="B220" s="24" t="str">
        <f>IF(A220='SVI+Flood Risk'!E220, "OK","NNNNNNNNNNNN")</f>
        <v>OK</v>
      </c>
      <c r="C220" s="24">
        <f>'SVI+Flood Risk'!J220</f>
        <v>0.14261319241187831</v>
      </c>
      <c r="D220" s="24">
        <f>'SVI+Wild Fire Risk'!H220</f>
        <v>0.52969418899999998</v>
      </c>
      <c r="E220" s="24" t="str">
        <f>IF(A220='SVI+Wild Fire Risk'!A220, "OK","NNNNNNNNNNNN")</f>
        <v>OK</v>
      </c>
      <c r="F220" s="24" t="str">
        <f>IF(A220='SVI+Wild Fire Risk'!D220, "OK","NNNNNNNNNNNN")</f>
        <v>OK</v>
      </c>
      <c r="G220" s="24">
        <f>'SVI+Heat Risk'!I220</f>
        <v>0.55954665462113196</v>
      </c>
      <c r="H220" s="24" t="str">
        <f>IF(A220='SVI+Heat Risk'!D220, "OK","NNNNNNNNNNNN")</f>
        <v>OK</v>
      </c>
      <c r="I220" s="24">
        <f t="shared" si="12"/>
        <v>1.2318540360330101</v>
      </c>
      <c r="J220" s="8">
        <f t="shared" si="13"/>
        <v>0.48287824770153837</v>
      </c>
      <c r="K220" t="str">
        <f t="shared" si="14"/>
        <v/>
      </c>
      <c r="L220" s="26"/>
      <c r="M220" t="str">
        <f t="shared" si="15"/>
        <v/>
      </c>
    </row>
    <row r="221" spans="1:13" x14ac:dyDescent="0.2">
      <c r="A221" s="5">
        <v>484530017502</v>
      </c>
      <c r="B221" s="24" t="str">
        <f>IF(A221='SVI+Flood Risk'!E221, "OK","NNNNNNNNNNNN")</f>
        <v>OK</v>
      </c>
      <c r="C221" s="24">
        <f>'SVI+Flood Risk'!J221</f>
        <v>0.19716734922546977</v>
      </c>
      <c r="D221" s="24">
        <f>'SVI+Wild Fire Risk'!H221</f>
        <v>0.67993795899999998</v>
      </c>
      <c r="E221" s="24" t="str">
        <f>IF(A221='SVI+Wild Fire Risk'!A221, "OK","NNNNNNNNNNNN")</f>
        <v>OK</v>
      </c>
      <c r="F221" s="24" t="str">
        <f>IF(A221='SVI+Wild Fire Risk'!D221, "OK","NNNNNNNNNNNN")</f>
        <v>OK</v>
      </c>
      <c r="G221" s="24">
        <f>'SVI+Heat Risk'!I221</f>
        <v>0.43657797594098674</v>
      </c>
      <c r="H221" s="24" t="str">
        <f>IF(A221='SVI+Heat Risk'!D221, "OK","NNNNNNNNNNNN")</f>
        <v>OK</v>
      </c>
      <c r="I221" s="24">
        <f t="shared" si="12"/>
        <v>1.3136832841664565</v>
      </c>
      <c r="J221" s="8">
        <f t="shared" si="13"/>
        <v>0.54342822344457486</v>
      </c>
      <c r="K221" t="str">
        <f t="shared" si="14"/>
        <v/>
      </c>
      <c r="L221" s="26"/>
      <c r="M221" t="str">
        <f t="shared" si="15"/>
        <v/>
      </c>
    </row>
    <row r="222" spans="1:13" x14ac:dyDescent="0.2">
      <c r="A222" s="5">
        <v>484530017503</v>
      </c>
      <c r="B222" s="24" t="str">
        <f>IF(A222='SVI+Flood Risk'!E222, "OK","NNNNNNNNNNNN")</f>
        <v>OK</v>
      </c>
      <c r="C222" s="24">
        <f>'SVI+Flood Risk'!J222</f>
        <v>0.25480196287136142</v>
      </c>
      <c r="D222" s="24">
        <f>'SVI+Wild Fire Risk'!H222</f>
        <v>0.59690760399999998</v>
      </c>
      <c r="E222" s="24" t="str">
        <f>IF(A222='SVI+Wild Fire Risk'!A222, "OK","NNNNNNNNNNNN")</f>
        <v>OK</v>
      </c>
      <c r="F222" s="24" t="str">
        <f>IF(A222='SVI+Wild Fire Risk'!D222, "OK","NNNNNNNNNNNN")</f>
        <v>OK</v>
      </c>
      <c r="G222" s="24">
        <f>'SVI+Heat Risk'!I222</f>
        <v>0.27976872090681698</v>
      </c>
      <c r="H222" s="24" t="str">
        <f>IF(A222='SVI+Heat Risk'!D222, "OK","NNNNNNNNNNNN")</f>
        <v>OK</v>
      </c>
      <c r="I222" s="24">
        <f t="shared" si="12"/>
        <v>1.1314782877781784</v>
      </c>
      <c r="J222" s="8">
        <f t="shared" si="13"/>
        <v>0.40860469318827108</v>
      </c>
      <c r="K222" t="str">
        <f t="shared" si="14"/>
        <v/>
      </c>
      <c r="L222" s="26"/>
      <c r="M222" t="str">
        <f t="shared" si="15"/>
        <v/>
      </c>
    </row>
    <row r="223" spans="1:13" x14ac:dyDescent="0.2">
      <c r="A223" s="5">
        <v>484530017511</v>
      </c>
      <c r="B223" s="24" t="str">
        <f>IF(A223='SVI+Flood Risk'!E223, "OK","NNNNNNNNNNNN")</f>
        <v>OK</v>
      </c>
      <c r="C223" s="24" t="str">
        <f>'SVI+Flood Risk'!J223</f>
        <v/>
      </c>
      <c r="D223" s="24">
        <f>'SVI+Wild Fire Risk'!H223</f>
        <v>0.45469454399999998</v>
      </c>
      <c r="E223" s="24" t="str">
        <f>IF(A223='SVI+Wild Fire Risk'!A223, "OK","NNNNNNNNNNNN")</f>
        <v>OK</v>
      </c>
      <c r="F223" s="24" t="str">
        <f>IF(A223='SVI+Wild Fire Risk'!D223, "OK","NNNNNNNNNNNN")</f>
        <v>OK</v>
      </c>
      <c r="G223" s="24">
        <f>'SVI+Heat Risk'!I223</f>
        <v>0.32204244146622613</v>
      </c>
      <c r="H223" s="24" t="str">
        <f>IF(A223='SVI+Heat Risk'!D223, "OK","NNNNNNNNNNNN")</f>
        <v>OK</v>
      </c>
      <c r="I223" s="24">
        <f t="shared" si="12"/>
        <v>0.77673698546622605</v>
      </c>
      <c r="J223" s="8">
        <f t="shared" si="13"/>
        <v>0.14611203023463853</v>
      </c>
      <c r="K223" t="str">
        <f t="shared" si="14"/>
        <v/>
      </c>
      <c r="L223" s="26" t="s">
        <v>25</v>
      </c>
      <c r="M223" t="str">
        <f t="shared" si="15"/>
        <v/>
      </c>
    </row>
    <row r="224" spans="1:13" x14ac:dyDescent="0.2">
      <c r="A224" s="5">
        <v>484530017512</v>
      </c>
      <c r="B224" s="24" t="str">
        <f>IF(A224='SVI+Flood Risk'!E224, "OK","NNNNNNNNNNNN")</f>
        <v>OK</v>
      </c>
      <c r="C224" s="24" t="str">
        <f>'SVI+Flood Risk'!J224</f>
        <v/>
      </c>
      <c r="D224" s="24">
        <f>'SVI+Wild Fire Risk'!H224</f>
        <v>0.47112295300000001</v>
      </c>
      <c r="E224" s="24" t="str">
        <f>IF(A224='SVI+Wild Fire Risk'!A224, "OK","NNNNNNNNNNNN")</f>
        <v>OK</v>
      </c>
      <c r="F224" s="24" t="str">
        <f>IF(A224='SVI+Wild Fire Risk'!D224, "OK","NNNNNNNNNNNN")</f>
        <v>OK</v>
      </c>
      <c r="G224" s="24">
        <f>'SVI+Heat Risk'!I224</f>
        <v>0.19667061495574459</v>
      </c>
      <c r="H224" s="24" t="str">
        <f>IF(A224='SVI+Heat Risk'!D224, "OK","NNNNNNNNNNNN")</f>
        <v>OK</v>
      </c>
      <c r="I224" s="24">
        <f t="shared" si="12"/>
        <v>0.66779356795574463</v>
      </c>
      <c r="J224" s="8">
        <f t="shared" si="13"/>
        <v>6.5498784505365726E-2</v>
      </c>
      <c r="K224" t="str">
        <f t="shared" si="14"/>
        <v/>
      </c>
      <c r="L224" s="26" t="s">
        <v>25</v>
      </c>
      <c r="M224" t="str">
        <f t="shared" si="15"/>
        <v/>
      </c>
    </row>
    <row r="225" spans="1:13" x14ac:dyDescent="0.2">
      <c r="A225" s="5">
        <v>484530017521</v>
      </c>
      <c r="B225" s="24" t="str">
        <f>IF(A225='SVI+Flood Risk'!E225, "OK","NNNNNNNNNNNN")</f>
        <v>OK</v>
      </c>
      <c r="C225" s="24" t="str">
        <f>'SVI+Flood Risk'!J225</f>
        <v/>
      </c>
      <c r="D225" s="24">
        <f>'SVI+Wild Fire Risk'!H225</f>
        <v>0.15833053599999999</v>
      </c>
      <c r="E225" s="24" t="str">
        <f>IF(A225='SVI+Wild Fire Risk'!A225, "OK","NNNNNNNNNNNN")</f>
        <v>OK</v>
      </c>
      <c r="F225" s="24" t="str">
        <f>IF(A225='SVI+Wild Fire Risk'!D225, "OK","NNNNNNNNNNNN")</f>
        <v>OK</v>
      </c>
      <c r="G225" s="24">
        <f>'SVI+Heat Risk'!I225</f>
        <v>0.69619672579603809</v>
      </c>
      <c r="H225" s="24" t="str">
        <f>IF(A225='SVI+Heat Risk'!D225, "OK","NNNNNNNNNNNN")</f>
        <v>OK</v>
      </c>
      <c r="I225" s="24">
        <f t="shared" si="12"/>
        <v>0.85452726179603811</v>
      </c>
      <c r="J225" s="8">
        <f t="shared" si="13"/>
        <v>0.20367334788395727</v>
      </c>
      <c r="K225" t="str">
        <f t="shared" si="14"/>
        <v/>
      </c>
      <c r="L225" s="26" t="s">
        <v>25</v>
      </c>
      <c r="M225" t="str">
        <f t="shared" si="15"/>
        <v/>
      </c>
    </row>
    <row r="226" spans="1:13" x14ac:dyDescent="0.2">
      <c r="A226" s="5">
        <v>484530017522</v>
      </c>
      <c r="B226" s="24" t="str">
        <f>IF(A226='SVI+Flood Risk'!E226, "OK","NNNNNNNNNNNN")</f>
        <v>OK</v>
      </c>
      <c r="C226" s="24">
        <f>'SVI+Flood Risk'!J226</f>
        <v>3.0404386906211271E-2</v>
      </c>
      <c r="D226" s="24">
        <f>'SVI+Wild Fire Risk'!H226</f>
        <v>0.15763434000000001</v>
      </c>
      <c r="E226" s="24" t="str">
        <f>IF(A226='SVI+Wild Fire Risk'!A226, "OK","NNNNNNNNNNNN")</f>
        <v>OK</v>
      </c>
      <c r="F226" s="24" t="str">
        <f>IF(A226='SVI+Wild Fire Risk'!D226, "OK","NNNNNNNNNNNN")</f>
        <v>OK</v>
      </c>
      <c r="G226" s="24">
        <f>'SVI+Heat Risk'!I226</f>
        <v>0.64103428648743477</v>
      </c>
      <c r="H226" s="24" t="str">
        <f>IF(A226='SVI+Heat Risk'!D226, "OK","NNNNNNNNNNNN")</f>
        <v>OK</v>
      </c>
      <c r="I226" s="24">
        <f t="shared" si="12"/>
        <v>0.82907301339364603</v>
      </c>
      <c r="J226" s="8">
        <f t="shared" si="13"/>
        <v>0.18483834501544011</v>
      </c>
      <c r="K226" t="str">
        <f t="shared" si="14"/>
        <v/>
      </c>
      <c r="L226" s="26"/>
      <c r="M226" t="str">
        <f t="shared" si="15"/>
        <v/>
      </c>
    </row>
    <row r="227" spans="1:13" x14ac:dyDescent="0.2">
      <c r="A227" s="5">
        <v>484530017523</v>
      </c>
      <c r="B227" s="24" t="str">
        <f>IF(A227='SVI+Flood Risk'!E227, "OK","NNNNNNNNNNNN")</f>
        <v>OK</v>
      </c>
      <c r="C227" s="24" t="str">
        <f>'SVI+Flood Risk'!J227</f>
        <v/>
      </c>
      <c r="D227" s="24">
        <f>'SVI+Wild Fire Risk'!H227</f>
        <v>0.172104538</v>
      </c>
      <c r="E227" s="24" t="str">
        <f>IF(A227='SVI+Wild Fire Risk'!A227, "OK","NNNNNNNNNNNN")</f>
        <v>OK</v>
      </c>
      <c r="F227" s="24" t="str">
        <f>IF(A227='SVI+Wild Fire Risk'!D227, "OK","NNNNNNNNNNNN")</f>
        <v>OK</v>
      </c>
      <c r="G227" s="24">
        <f>'SVI+Heat Risk'!I227</f>
        <v>0.77260209428690774</v>
      </c>
      <c r="H227" s="24" t="str">
        <f>IF(A227='SVI+Heat Risk'!D227, "OK","NNNNNNNNNNNN")</f>
        <v>OK</v>
      </c>
      <c r="I227" s="24">
        <f t="shared" si="12"/>
        <v>0.94470663228690777</v>
      </c>
      <c r="J227" s="8">
        <f t="shared" si="13"/>
        <v>0.2704020398895316</v>
      </c>
      <c r="K227" t="str">
        <f t="shared" si="14"/>
        <v/>
      </c>
      <c r="L227" s="26" t="s">
        <v>25</v>
      </c>
      <c r="M227" t="str">
        <f t="shared" si="15"/>
        <v/>
      </c>
    </row>
    <row r="228" spans="1:13" x14ac:dyDescent="0.2">
      <c r="A228" s="5">
        <v>484530017531</v>
      </c>
      <c r="B228" s="24" t="str">
        <f>IF(A228='SVI+Flood Risk'!E228, "OK","NNNNNNNNNNNN")</f>
        <v>OK</v>
      </c>
      <c r="C228" s="24">
        <f>'SVI+Flood Risk'!J228</f>
        <v>2.044626079747501E-2</v>
      </c>
      <c r="D228" s="24">
        <f>'SVI+Wild Fire Risk'!H228</f>
        <v>0.206721034</v>
      </c>
      <c r="E228" s="24" t="str">
        <f>IF(A228='SVI+Wild Fire Risk'!A228, "OK","NNNNNNNNNNNN")</f>
        <v>OK</v>
      </c>
      <c r="F228" s="24" t="str">
        <f>IF(A228='SVI+Wild Fire Risk'!D228, "OK","NNNNNNNNNNNN")</f>
        <v>OK</v>
      </c>
      <c r="G228" s="24">
        <f>'SVI+Heat Risk'!I228</f>
        <v>0.7776204543588271</v>
      </c>
      <c r="H228" s="24" t="str">
        <f>IF(A228='SVI+Heat Risk'!D228, "OK","NNNNNNNNNNNN")</f>
        <v>OK</v>
      </c>
      <c r="I228" s="24">
        <f t="shared" si="12"/>
        <v>1.0047877491563022</v>
      </c>
      <c r="J228" s="8">
        <f t="shared" si="13"/>
        <v>0.31485937332517194</v>
      </c>
      <c r="K228" t="str">
        <f t="shared" si="14"/>
        <v/>
      </c>
      <c r="L228" s="26"/>
      <c r="M228" t="str">
        <f t="shared" si="15"/>
        <v/>
      </c>
    </row>
    <row r="229" spans="1:13" x14ac:dyDescent="0.2">
      <c r="A229" s="5">
        <v>484530017541</v>
      </c>
      <c r="B229" s="24" t="str">
        <f>IF(A229='SVI+Flood Risk'!E229, "OK","NNNNNNNNNNNN")</f>
        <v>OK</v>
      </c>
      <c r="C229" s="24" t="str">
        <f>'SVI+Flood Risk'!J229</f>
        <v/>
      </c>
      <c r="D229" s="24">
        <f>'SVI+Wild Fire Risk'!H229</f>
        <v>0.28914700999999998</v>
      </c>
      <c r="E229" s="24" t="str">
        <f>IF(A229='SVI+Wild Fire Risk'!A229, "OK","NNNNNNNNNNNN")</f>
        <v>OK</v>
      </c>
      <c r="F229" s="24" t="str">
        <f>IF(A229='SVI+Wild Fire Risk'!D229, "OK","NNNNNNNNNNNN")</f>
        <v>OK</v>
      </c>
      <c r="G229" s="24">
        <f>'SVI+Heat Risk'!I229</f>
        <v>0.42629412521829985</v>
      </c>
      <c r="H229" s="24" t="str">
        <f>IF(A229='SVI+Heat Risk'!D229, "OK","NNNNNNNNNNNN")</f>
        <v>OK</v>
      </c>
      <c r="I229" s="24">
        <f t="shared" si="12"/>
        <v>0.71544113521829988</v>
      </c>
      <c r="J229" s="8">
        <f t="shared" si="13"/>
        <v>0.10075584854752208</v>
      </c>
      <c r="K229" t="str">
        <f t="shared" si="14"/>
        <v/>
      </c>
      <c r="L229" s="26" t="s">
        <v>25</v>
      </c>
      <c r="M229" t="str">
        <f t="shared" si="15"/>
        <v/>
      </c>
    </row>
    <row r="230" spans="1:13" x14ac:dyDescent="0.2">
      <c r="A230" s="5">
        <v>484530017542</v>
      </c>
      <c r="B230" s="24" t="str">
        <f>IF(A230='SVI+Flood Risk'!E230, "OK","NNNNNNNNNNNN")</f>
        <v>OK</v>
      </c>
      <c r="C230" s="24">
        <f>'SVI+Flood Risk'!J230</f>
        <v>3.6119822272381363E-2</v>
      </c>
      <c r="D230" s="24">
        <f>'SVI+Wild Fire Risk'!H230</f>
        <v>0.30599105999999998</v>
      </c>
      <c r="E230" s="24" t="str">
        <f>IF(A230='SVI+Wild Fire Risk'!A230, "OK","NNNNNNNNNNNN")</f>
        <v>OK</v>
      </c>
      <c r="F230" s="24" t="str">
        <f>IF(A230='SVI+Wild Fire Risk'!D230, "OK","NNNNNNNNNNNN")</f>
        <v>OK</v>
      </c>
      <c r="G230" s="24">
        <f>'SVI+Heat Risk'!I230</f>
        <v>0.55541688338225037</v>
      </c>
      <c r="H230" s="24" t="str">
        <f>IF(A230='SVI+Heat Risk'!D230, "OK","NNNNNNNNNNNN")</f>
        <v>OK</v>
      </c>
      <c r="I230" s="24">
        <f t="shared" si="12"/>
        <v>0.89752776565463166</v>
      </c>
      <c r="J230" s="8">
        <f t="shared" si="13"/>
        <v>0.23549179330496534</v>
      </c>
      <c r="K230" t="str">
        <f t="shared" si="14"/>
        <v/>
      </c>
      <c r="L230" s="26"/>
      <c r="M230" t="str">
        <f t="shared" si="15"/>
        <v/>
      </c>
    </row>
    <row r="231" spans="1:13" x14ac:dyDescent="0.2">
      <c r="A231" s="5">
        <v>484530017543</v>
      </c>
      <c r="B231" s="24" t="str">
        <f>IF(A231='SVI+Flood Risk'!E231, "OK","NNNNNNNNNNNN")</f>
        <v>OK</v>
      </c>
      <c r="C231" s="24" t="str">
        <f>'SVI+Flood Risk'!J231</f>
        <v/>
      </c>
      <c r="D231" s="24">
        <f>'SVI+Wild Fire Risk'!H231</f>
        <v>0.25226773400000002</v>
      </c>
      <c r="E231" s="24" t="str">
        <f>IF(A231='SVI+Wild Fire Risk'!A231, "OK","NNNNNNNNNNNN")</f>
        <v>OK</v>
      </c>
      <c r="F231" s="24" t="str">
        <f>IF(A231='SVI+Wild Fire Risk'!D231, "OK","NNNNNNNNNNNN")</f>
        <v>OK</v>
      </c>
      <c r="G231" s="24">
        <f>'SVI+Heat Risk'!I231</f>
        <v>0.51138976487052268</v>
      </c>
      <c r="H231" s="24" t="str">
        <f>IF(A231='SVI+Heat Risk'!D231, "OK","NNNNNNNNNNNN")</f>
        <v>OK</v>
      </c>
      <c r="I231" s="24">
        <f t="shared" si="12"/>
        <v>0.7636574988705227</v>
      </c>
      <c r="J231" s="8">
        <f t="shared" si="13"/>
        <v>0.1364337964225707</v>
      </c>
      <c r="K231" t="str">
        <f t="shared" si="14"/>
        <v/>
      </c>
      <c r="L231" s="26" t="s">
        <v>25</v>
      </c>
      <c r="M231" t="str">
        <f t="shared" si="15"/>
        <v/>
      </c>
    </row>
    <row r="232" spans="1:13" x14ac:dyDescent="0.2">
      <c r="A232" s="5">
        <v>484530017551</v>
      </c>
      <c r="B232" s="24" t="str">
        <f>IF(A232='SVI+Flood Risk'!E232, "OK","NNNNNNNNNNNN")</f>
        <v>OK</v>
      </c>
      <c r="C232" s="24">
        <f>'SVI+Flood Risk'!J232</f>
        <v>2.1206284159629111E-3</v>
      </c>
      <c r="D232" s="24">
        <f>'SVI+Wild Fire Risk'!H232</f>
        <v>0.61842570500000005</v>
      </c>
      <c r="E232" s="24" t="str">
        <f>IF(A232='SVI+Wild Fire Risk'!A232, "OK","NNNNNNNNNNNN")</f>
        <v>OK</v>
      </c>
      <c r="F232" s="24" t="str">
        <f>IF(A232='SVI+Wild Fire Risk'!D232, "OK","NNNNNNNNNNNN")</f>
        <v>OK</v>
      </c>
      <c r="G232" s="24">
        <f>'SVI+Heat Risk'!I232</f>
        <v>0.20424693353841716</v>
      </c>
      <c r="H232" s="24" t="str">
        <f>IF(A232='SVI+Heat Risk'!D232, "OK","NNNNNNNNNNNN")</f>
        <v>OK</v>
      </c>
      <c r="I232" s="24">
        <f t="shared" si="12"/>
        <v>0.82479326695438016</v>
      </c>
      <c r="J232" s="8">
        <f t="shared" si="13"/>
        <v>0.18167152448372392</v>
      </c>
      <c r="K232" t="str">
        <f t="shared" si="14"/>
        <v/>
      </c>
      <c r="L232" s="26"/>
      <c r="M232" t="str">
        <f t="shared" si="15"/>
        <v/>
      </c>
    </row>
    <row r="233" spans="1:13" x14ac:dyDescent="0.2">
      <c r="A233" s="5">
        <v>484530017552</v>
      </c>
      <c r="B233" s="24" t="str">
        <f>IF(A233='SVI+Flood Risk'!E233, "OK","NNNNNNNNNNNN")</f>
        <v>OK</v>
      </c>
      <c r="C233" s="24">
        <f>'SVI+Flood Risk'!J233</f>
        <v>7.3191917429104997E-2</v>
      </c>
      <c r="D233" s="24">
        <f>'SVI+Wild Fire Risk'!H233</f>
        <v>0.82907606899999997</v>
      </c>
      <c r="E233" s="24" t="str">
        <f>IF(A233='SVI+Wild Fire Risk'!A233, "OK","NNNNNNNNNNNN")</f>
        <v>OK</v>
      </c>
      <c r="F233" s="24" t="str">
        <f>IF(A233='SVI+Wild Fire Risk'!D233, "OK","NNNNNNNNNNNN")</f>
        <v>OK</v>
      </c>
      <c r="G233" s="24">
        <f>'SVI+Heat Risk'!I233</f>
        <v>0.12648784702862961</v>
      </c>
      <c r="H233" s="24" t="str">
        <f>IF(A233='SVI+Heat Risk'!D233, "OK","NNNNNNNNNNNN")</f>
        <v>OK</v>
      </c>
      <c r="I233" s="24">
        <f t="shared" si="12"/>
        <v>1.0287558334577347</v>
      </c>
      <c r="J233" s="8">
        <f t="shared" si="13"/>
        <v>0.33259468137409942</v>
      </c>
      <c r="K233" t="str">
        <f t="shared" si="14"/>
        <v/>
      </c>
      <c r="L233" s="26"/>
      <c r="M233" t="str">
        <f t="shared" si="15"/>
        <v/>
      </c>
    </row>
    <row r="234" spans="1:13" x14ac:dyDescent="0.2">
      <c r="A234" s="5">
        <v>484530017561</v>
      </c>
      <c r="B234" s="24" t="str">
        <f>IF(A234='SVI+Flood Risk'!E234, "OK","NNNNNNNNNNNN")</f>
        <v>OK</v>
      </c>
      <c r="C234" s="24">
        <f>'SVI+Flood Risk'!J234</f>
        <v>1.7331150159186941E-2</v>
      </c>
      <c r="D234" s="24">
        <f>'SVI+Wild Fire Risk'!H234</f>
        <v>0.494276506</v>
      </c>
      <c r="E234" s="24" t="str">
        <f>IF(A234='SVI+Wild Fire Risk'!A234, "OK","NNNNNNNNNNNN")</f>
        <v>OK</v>
      </c>
      <c r="F234" s="24" t="str">
        <f>IF(A234='SVI+Wild Fire Risk'!D234, "OK","NNNNNNNNNNNN")</f>
        <v>OK</v>
      </c>
      <c r="G234" s="24">
        <f>'SVI+Heat Risk'!I234</f>
        <v>0.25188341933605496</v>
      </c>
      <c r="H234" s="24" t="str">
        <f>IF(A234='SVI+Heat Risk'!D234, "OK","NNNNNNNNNNNN")</f>
        <v>OK</v>
      </c>
      <c r="I234" s="24">
        <f t="shared" si="12"/>
        <v>0.76349107549524187</v>
      </c>
      <c r="J234" s="8">
        <f t="shared" si="13"/>
        <v>0.13631065058454594</v>
      </c>
      <c r="K234" t="str">
        <f t="shared" si="14"/>
        <v/>
      </c>
      <c r="L234" s="26"/>
      <c r="M234" t="str">
        <f t="shared" si="15"/>
        <v/>
      </c>
    </row>
    <row r="235" spans="1:13" x14ac:dyDescent="0.2">
      <c r="A235" s="5">
        <v>484530017562</v>
      </c>
      <c r="B235" s="24" t="str">
        <f>IF(A235='SVI+Flood Risk'!E235, "OK","NNNNNNNNNNNN")</f>
        <v>OK</v>
      </c>
      <c r="C235" s="24">
        <f>'SVI+Flood Risk'!J235</f>
        <v>3.3412521051134365E-3</v>
      </c>
      <c r="D235" s="24">
        <f>'SVI+Wild Fire Risk'!H235</f>
        <v>0.45124111500000003</v>
      </c>
      <c r="E235" s="24" t="str">
        <f>IF(A235='SVI+Wild Fire Risk'!A235, "OK","NNNNNNNNNNNN")</f>
        <v>OK</v>
      </c>
      <c r="F235" s="24" t="str">
        <f>IF(A235='SVI+Wild Fire Risk'!D235, "OK","NNNNNNNNNNNN")</f>
        <v>OK</v>
      </c>
      <c r="G235" s="24">
        <f>'SVI+Heat Risk'!I235</f>
        <v>0.35429157877301998</v>
      </c>
      <c r="H235" s="24" t="str">
        <f>IF(A235='SVI+Heat Risk'!D235, "OK","NNNNNNNNNNNN")</f>
        <v>OK</v>
      </c>
      <c r="I235" s="24">
        <f t="shared" si="12"/>
        <v>0.80887394587813344</v>
      </c>
      <c r="J235" s="8">
        <f t="shared" si="13"/>
        <v>0.16989194044745848</v>
      </c>
      <c r="K235" t="str">
        <f t="shared" si="14"/>
        <v/>
      </c>
      <c r="L235" s="26"/>
      <c r="M235" t="str">
        <f t="shared" si="15"/>
        <v/>
      </c>
    </row>
    <row r="236" spans="1:13" x14ac:dyDescent="0.2">
      <c r="A236" s="5">
        <v>484530017571</v>
      </c>
      <c r="B236" s="24" t="str">
        <f>IF(A236='SVI+Flood Risk'!E236, "OK","NNNNNNNNNNNN")</f>
        <v>OK</v>
      </c>
      <c r="C236" s="24">
        <f>'SVI+Flood Risk'!J236</f>
        <v>8.51046704270156E-3</v>
      </c>
      <c r="D236" s="24">
        <f>'SVI+Wild Fire Risk'!H236</f>
        <v>0.67903131900000002</v>
      </c>
      <c r="E236" s="24" t="str">
        <f>IF(A236='SVI+Wild Fire Risk'!A236, "OK","NNNNNNNNNNNN")</f>
        <v>OK</v>
      </c>
      <c r="F236" s="24" t="str">
        <f>IF(A236='SVI+Wild Fire Risk'!D236, "OK","NNNNNNNNNNNN")</f>
        <v>OK</v>
      </c>
      <c r="G236" s="24">
        <f>'SVI+Heat Risk'!I236</f>
        <v>0.38091943469655803</v>
      </c>
      <c r="H236" s="24" t="str">
        <f>IF(A236='SVI+Heat Risk'!D236, "OK","NNNNNNNNNNNN")</f>
        <v>OK</v>
      </c>
      <c r="I236" s="24">
        <f t="shared" si="12"/>
        <v>1.0684612207392596</v>
      </c>
      <c r="J236" s="8">
        <f t="shared" si="13"/>
        <v>0.3619748882268316</v>
      </c>
      <c r="K236" t="str">
        <f t="shared" si="14"/>
        <v/>
      </c>
      <c r="L236" s="26"/>
      <c r="M236" t="str">
        <f t="shared" si="15"/>
        <v/>
      </c>
    </row>
    <row r="237" spans="1:13" x14ac:dyDescent="0.2">
      <c r="A237" s="5">
        <v>484530017572</v>
      </c>
      <c r="B237" s="24" t="str">
        <f>IF(A237='SVI+Flood Risk'!E237, "OK","NNNNNNNNNNNN")</f>
        <v>OK</v>
      </c>
      <c r="C237" s="24">
        <f>'SVI+Flood Risk'!J237</f>
        <v>6.3142546856072443E-2</v>
      </c>
      <c r="D237" s="24">
        <f>'SVI+Wild Fire Risk'!H237</f>
        <v>0.88608390199999998</v>
      </c>
      <c r="E237" s="24" t="str">
        <f>IF(A237='SVI+Wild Fire Risk'!A237, "OK","NNNNNNNNNNNN")</f>
        <v>OK</v>
      </c>
      <c r="F237" s="24" t="str">
        <f>IF(A237='SVI+Wild Fire Risk'!D237, "OK","NNNNNNNNNNNN")</f>
        <v>OK</v>
      </c>
      <c r="G237" s="24">
        <f>'SVI+Heat Risk'!I237</f>
        <v>0.22436622671589379</v>
      </c>
      <c r="H237" s="24" t="str">
        <f>IF(A237='SVI+Heat Risk'!D237, "OK","NNNNNNNNNNNN")</f>
        <v>OK</v>
      </c>
      <c r="I237" s="24">
        <f t="shared" si="12"/>
        <v>1.1735926755719661</v>
      </c>
      <c r="J237" s="8">
        <f t="shared" si="13"/>
        <v>0.43976745244017235</v>
      </c>
      <c r="K237" t="str">
        <f t="shared" si="14"/>
        <v/>
      </c>
      <c r="L237" s="26"/>
      <c r="M237" t="str">
        <f t="shared" si="15"/>
        <v/>
      </c>
    </row>
    <row r="238" spans="1:13" x14ac:dyDescent="0.2">
      <c r="A238" s="5">
        <v>484530017601</v>
      </c>
      <c r="B238" s="24" t="str">
        <f>IF(A238='SVI+Flood Risk'!E238, "OK","NNNNNNNNNNNN")</f>
        <v>OK</v>
      </c>
      <c r="C238" s="24">
        <f>'SVI+Flood Risk'!J238</f>
        <v>5.4700509498376453E-2</v>
      </c>
      <c r="D238" s="24">
        <f>'SVI+Wild Fire Risk'!H238</f>
        <v>0.86503283200000003</v>
      </c>
      <c r="E238" s="24" t="str">
        <f>IF(A238='SVI+Wild Fire Risk'!A238, "OK","NNNNNNNNNNNN")</f>
        <v>OK</v>
      </c>
      <c r="F238" s="24" t="str">
        <f>IF(A238='SVI+Wild Fire Risk'!D238, "OK","NNNNNNNNNNNN")</f>
        <v>OK</v>
      </c>
      <c r="G238" s="24">
        <f>'SVI+Heat Risk'!I238</f>
        <v>0.21269320971722858</v>
      </c>
      <c r="H238" s="24" t="str">
        <f>IF(A238='SVI+Heat Risk'!D238, "OK","NNNNNNNNNNNN")</f>
        <v>OK</v>
      </c>
      <c r="I238" s="24">
        <f t="shared" si="12"/>
        <v>1.1324265512156051</v>
      </c>
      <c r="J238" s="8">
        <f t="shared" si="13"/>
        <v>0.40930636562745271</v>
      </c>
      <c r="K238" t="str">
        <f t="shared" si="14"/>
        <v/>
      </c>
      <c r="L238" s="26"/>
      <c r="M238" t="str">
        <f t="shared" si="15"/>
        <v/>
      </c>
    </row>
    <row r="239" spans="1:13" x14ac:dyDescent="0.2">
      <c r="A239" s="5">
        <v>484530017602</v>
      </c>
      <c r="B239" s="24" t="str">
        <f>IF(A239='SVI+Flood Risk'!E239, "OK","NNNNNNNNNNNN")</f>
        <v>OK</v>
      </c>
      <c r="C239" s="24">
        <f>'SVI+Flood Risk'!J239</f>
        <v>8.543425161235349E-2</v>
      </c>
      <c r="D239" s="24">
        <f>'SVI+Wild Fire Risk'!H239</f>
        <v>0.84495139699999999</v>
      </c>
      <c r="E239" s="24" t="str">
        <f>IF(A239='SVI+Wild Fire Risk'!A239, "OK","NNNNNNNNNNNN")</f>
        <v>OK</v>
      </c>
      <c r="F239" s="24" t="str">
        <f>IF(A239='SVI+Wild Fire Risk'!D239, "OK","NNNNNNNNNNNN")</f>
        <v>OK</v>
      </c>
      <c r="G239" s="24">
        <f>'SVI+Heat Risk'!I239</f>
        <v>0.35169936174900684</v>
      </c>
      <c r="H239" s="24" t="str">
        <f>IF(A239='SVI+Heat Risk'!D239, "OK","NNNNNNNNNNNN")</f>
        <v>OK</v>
      </c>
      <c r="I239" s="24">
        <f t="shared" si="12"/>
        <v>1.2820850103613604</v>
      </c>
      <c r="J239" s="8">
        <f t="shared" si="13"/>
        <v>0.52004691717496032</v>
      </c>
      <c r="K239" t="str">
        <f t="shared" si="14"/>
        <v/>
      </c>
      <c r="L239" s="26"/>
      <c r="M239" t="str">
        <f t="shared" si="15"/>
        <v/>
      </c>
    </row>
    <row r="240" spans="1:13" x14ac:dyDescent="0.2">
      <c r="A240" s="5">
        <v>484530017611</v>
      </c>
      <c r="B240" s="24" t="str">
        <f>IF(A240='SVI+Flood Risk'!E240, "OK","NNNNNNNNNNNN")</f>
        <v>OK</v>
      </c>
      <c r="C240" s="24">
        <f>'SVI+Flood Risk'!J240</f>
        <v>9.9365026016742547E-2</v>
      </c>
      <c r="D240" s="24">
        <f>'SVI+Wild Fire Risk'!H240</f>
        <v>0.83734995800000001</v>
      </c>
      <c r="E240" s="24" t="str">
        <f>IF(A240='SVI+Wild Fire Risk'!A240, "OK","NNNNNNNNNNNN")</f>
        <v>OK</v>
      </c>
      <c r="F240" s="24" t="str">
        <f>IF(A240='SVI+Wild Fire Risk'!D240, "OK","NNNNNNNNNNNN")</f>
        <v>OK</v>
      </c>
      <c r="G240" s="24">
        <f>'SVI+Heat Risk'!I240</f>
        <v>6.483046467804203E-2</v>
      </c>
      <c r="H240" s="24" t="str">
        <f>IF(A240='SVI+Heat Risk'!D240, "OK","NNNNNNNNNNNN")</f>
        <v>OK</v>
      </c>
      <c r="I240" s="24">
        <f t="shared" si="12"/>
        <v>1.0015454486947846</v>
      </c>
      <c r="J240" s="8">
        <f t="shared" si="13"/>
        <v>0.31246021631499915</v>
      </c>
      <c r="K240" t="str">
        <f t="shared" si="14"/>
        <v/>
      </c>
      <c r="L240" s="26"/>
      <c r="M240" t="str">
        <f t="shared" si="15"/>
        <v/>
      </c>
    </row>
    <row r="241" spans="1:13" x14ac:dyDescent="0.2">
      <c r="A241" s="5">
        <v>484530017612</v>
      </c>
      <c r="B241" s="24" t="str">
        <f>IF(A241='SVI+Flood Risk'!E241, "OK","NNNNNNNNNNNN")</f>
        <v>OK</v>
      </c>
      <c r="C241" s="24">
        <f>'SVI+Flood Risk'!J241</f>
        <v>3.3591482183695127E-2</v>
      </c>
      <c r="D241" s="24">
        <f>'SVI+Wild Fire Risk'!H241</f>
        <v>0.84873016000000001</v>
      </c>
      <c r="E241" s="24" t="str">
        <f>IF(A241='SVI+Wild Fire Risk'!A241, "OK","NNNNNNNNNNNN")</f>
        <v>OK</v>
      </c>
      <c r="F241" s="24" t="str">
        <f>IF(A241='SVI+Wild Fire Risk'!D241, "OK","NNNNNNNNNNNN")</f>
        <v>OK</v>
      </c>
      <c r="G241" s="24">
        <f>'SVI+Heat Risk'!I241</f>
        <v>0.12918667776848852</v>
      </c>
      <c r="H241" s="24" t="str">
        <f>IF(A241='SVI+Heat Risk'!D241, "OK","NNNNNNNNNNNN")</f>
        <v>OK</v>
      </c>
      <c r="I241" s="24">
        <f t="shared" si="12"/>
        <v>1.0115083199521837</v>
      </c>
      <c r="J241" s="8">
        <f t="shared" si="13"/>
        <v>0.3198322944744213</v>
      </c>
      <c r="K241" t="str">
        <f t="shared" si="14"/>
        <v/>
      </c>
      <c r="L241" s="26"/>
      <c r="M241" t="str">
        <f t="shared" si="15"/>
        <v/>
      </c>
    </row>
    <row r="242" spans="1:13" x14ac:dyDescent="0.2">
      <c r="A242" s="5">
        <v>484530017641</v>
      </c>
      <c r="B242" s="24" t="str">
        <f>IF(A242='SVI+Flood Risk'!E242, "OK","NNNNNNNNNNNN")</f>
        <v>OK</v>
      </c>
      <c r="C242" s="24">
        <f>'SVI+Flood Risk'!J242</f>
        <v>0.19433511274671747</v>
      </c>
      <c r="D242" s="24">
        <f>'SVI+Wild Fire Risk'!H242</f>
        <v>0.77739011800000002</v>
      </c>
      <c r="E242" s="24" t="str">
        <f>IF(A242='SVI+Wild Fire Risk'!A242, "OK","NNNNNNNNNNNN")</f>
        <v>OK</v>
      </c>
      <c r="F242" s="24" t="str">
        <f>IF(A242='SVI+Wild Fire Risk'!D242, "OK","NNNNNNNNNNNN")</f>
        <v>OK</v>
      </c>
      <c r="G242" s="24">
        <f>'SVI+Heat Risk'!I242</f>
        <v>0.30256207525849538</v>
      </c>
      <c r="H242" s="24" t="str">
        <f>IF(A242='SVI+Heat Risk'!D242, "OK","NNNNNNNNNNNN")</f>
        <v>OK</v>
      </c>
      <c r="I242" s="24">
        <f t="shared" si="12"/>
        <v>1.2742873060052129</v>
      </c>
      <c r="J242" s="8">
        <f t="shared" si="13"/>
        <v>0.51427696547204205</v>
      </c>
      <c r="K242" t="str">
        <f t="shared" si="14"/>
        <v/>
      </c>
      <c r="L242" s="26"/>
      <c r="M242" t="str">
        <f t="shared" si="15"/>
        <v/>
      </c>
    </row>
    <row r="243" spans="1:13" x14ac:dyDescent="0.2">
      <c r="A243" s="5">
        <v>484530017642</v>
      </c>
      <c r="B243" s="24" t="str">
        <f>IF(A243='SVI+Flood Risk'!E243, "OK","NNNNNNNNNNNN")</f>
        <v>OK</v>
      </c>
      <c r="C243" s="24">
        <f>'SVI+Flood Risk'!J243</f>
        <v>1.5780659872092127E-2</v>
      </c>
      <c r="D243" s="24">
        <f>'SVI+Wild Fire Risk'!H243</f>
        <v>0.85904915500000001</v>
      </c>
      <c r="E243" s="24" t="str">
        <f>IF(A243='SVI+Wild Fire Risk'!A243, "OK","NNNNNNNNNNNN")</f>
        <v>OK</v>
      </c>
      <c r="F243" s="24" t="str">
        <f>IF(A243='SVI+Wild Fire Risk'!D243, "OK","NNNNNNNNNNNN")</f>
        <v>OK</v>
      </c>
      <c r="G243" s="24">
        <f>'SVI+Heat Risk'!I243</f>
        <v>0.33765901966994716</v>
      </c>
      <c r="H243" s="24" t="str">
        <f>IF(A243='SVI+Heat Risk'!D243, "OK","NNNNNNNNNNNN")</f>
        <v>OK</v>
      </c>
      <c r="I243" s="24">
        <f t="shared" si="12"/>
        <v>1.2124888345420393</v>
      </c>
      <c r="J243" s="8">
        <f t="shared" si="13"/>
        <v>0.46854886661489931</v>
      </c>
      <c r="K243" t="str">
        <f t="shared" si="14"/>
        <v/>
      </c>
      <c r="L243" s="26"/>
      <c r="M243" t="str">
        <f t="shared" si="15"/>
        <v/>
      </c>
    </row>
    <row r="244" spans="1:13" x14ac:dyDescent="0.2">
      <c r="A244" s="5">
        <v>484530017651</v>
      </c>
      <c r="B244" s="24" t="str">
        <f>IF(A244='SVI+Flood Risk'!E244, "OK","NNNNNNNNNNNN")</f>
        <v>OK</v>
      </c>
      <c r="C244" s="24">
        <f>'SVI+Flood Risk'!J244</f>
        <v>0.31522178492361924</v>
      </c>
      <c r="D244" s="24">
        <f>'SVI+Wild Fire Risk'!H244</f>
        <v>0.80105726499999996</v>
      </c>
      <c r="E244" s="24" t="str">
        <f>IF(A244='SVI+Wild Fire Risk'!A244, "OK","NNNNNNNNNNNN")</f>
        <v>OK</v>
      </c>
      <c r="F244" s="24" t="str">
        <f>IF(A244='SVI+Wild Fire Risk'!D244, "OK","NNNNNNNNNNNN")</f>
        <v>OK</v>
      </c>
      <c r="G244" s="24">
        <f>'SVI+Heat Risk'!I244</f>
        <v>0.18818668933315219</v>
      </c>
      <c r="H244" s="24" t="str">
        <f>IF(A244='SVI+Heat Risk'!D244, "OK","NNNNNNNNNNNN")</f>
        <v>OK</v>
      </c>
      <c r="I244" s="24">
        <f t="shared" si="12"/>
        <v>1.3044657392567713</v>
      </c>
      <c r="J244" s="8">
        <f t="shared" si="13"/>
        <v>0.53660765337430361</v>
      </c>
      <c r="K244" t="str">
        <f t="shared" si="14"/>
        <v/>
      </c>
      <c r="L244" s="26"/>
      <c r="M244" t="str">
        <f t="shared" si="15"/>
        <v/>
      </c>
    </row>
    <row r="245" spans="1:13" x14ac:dyDescent="0.2">
      <c r="A245" s="5">
        <v>484530017652</v>
      </c>
      <c r="B245" s="24" t="str">
        <f>IF(A245='SVI+Flood Risk'!E245, "OK","NNNNNNNNNNNN")</f>
        <v>OK</v>
      </c>
      <c r="C245" s="24">
        <f>'SVI+Flood Risk'!J245</f>
        <v>0.14178284876477307</v>
      </c>
      <c r="D245" s="24">
        <f>'SVI+Wild Fire Risk'!H245</f>
        <v>0.82681192599999997</v>
      </c>
      <c r="E245" s="24" t="str">
        <f>IF(A245='SVI+Wild Fire Risk'!A245, "OK","NNNNNNNNNNNN")</f>
        <v>OK</v>
      </c>
      <c r="F245" s="24" t="str">
        <f>IF(A245='SVI+Wild Fire Risk'!D245, "OK","NNNNNNNNNNNN")</f>
        <v>OK</v>
      </c>
      <c r="G245" s="24">
        <f>'SVI+Heat Risk'!I245</f>
        <v>0.15034838899342451</v>
      </c>
      <c r="H245" s="24" t="str">
        <f>IF(A245='SVI+Heat Risk'!D245, "OK","NNNNNNNNNNNN")</f>
        <v>OK</v>
      </c>
      <c r="I245" s="24">
        <f t="shared" si="12"/>
        <v>1.1189431637581975</v>
      </c>
      <c r="J245" s="8">
        <f t="shared" si="13"/>
        <v>0.39932926328198587</v>
      </c>
      <c r="K245" t="str">
        <f t="shared" si="14"/>
        <v/>
      </c>
      <c r="L245" s="26"/>
      <c r="M245" t="str">
        <f t="shared" si="15"/>
        <v/>
      </c>
    </row>
    <row r="246" spans="1:13" x14ac:dyDescent="0.2">
      <c r="A246" s="5">
        <v>484530017661</v>
      </c>
      <c r="B246" s="24" t="str">
        <f>IF(A246='SVI+Flood Risk'!E246, "OK","NNNNNNNNNNNN")</f>
        <v>OK</v>
      </c>
      <c r="C246" s="24">
        <f>'SVI+Flood Risk'!J246</f>
        <v>2.1367406749004756E-2</v>
      </c>
      <c r="D246" s="24">
        <f>'SVI+Wild Fire Risk'!H246</f>
        <v>0.70456335599999997</v>
      </c>
      <c r="E246" s="24" t="str">
        <f>IF(A246='SVI+Wild Fire Risk'!A246, "OK","NNNNNNNNNNNN")</f>
        <v>OK</v>
      </c>
      <c r="F246" s="24" t="str">
        <f>IF(A246='SVI+Wild Fire Risk'!D246, "OK","NNNNNNNNNNNN")</f>
        <v>OK</v>
      </c>
      <c r="G246" s="24">
        <f>'SVI+Heat Risk'!I246</f>
        <v>0.13316068766822481</v>
      </c>
      <c r="H246" s="24" t="str">
        <f>IF(A246='SVI+Heat Risk'!D246, "OK","NNNNNNNNNNNN")</f>
        <v>OK</v>
      </c>
      <c r="I246" s="24">
        <f t="shared" si="12"/>
        <v>0.85909145041722956</v>
      </c>
      <c r="J246" s="8">
        <f t="shared" si="13"/>
        <v>0.20705064288059585</v>
      </c>
      <c r="K246" t="str">
        <f t="shared" si="14"/>
        <v/>
      </c>
      <c r="L246" s="26"/>
      <c r="M246" t="str">
        <f t="shared" si="15"/>
        <v/>
      </c>
    </row>
    <row r="247" spans="1:13" x14ac:dyDescent="0.2">
      <c r="A247" s="5">
        <v>484530017662</v>
      </c>
      <c r="B247" s="24" t="str">
        <f>IF(A247='SVI+Flood Risk'!E247, "OK","NNNNNNNNNNNN")</f>
        <v>OK</v>
      </c>
      <c r="C247" s="24">
        <f>'SVI+Flood Risk'!J247</f>
        <v>4.5461406357525441E-3</v>
      </c>
      <c r="D247" s="24">
        <f>'SVI+Wild Fire Risk'!H247</f>
        <v>0.775162774</v>
      </c>
      <c r="E247" s="24" t="str">
        <f>IF(A247='SVI+Wild Fire Risk'!A247, "OK","NNNNNNNNNNNN")</f>
        <v>OK</v>
      </c>
      <c r="F247" s="24" t="str">
        <f>IF(A247='SVI+Wild Fire Risk'!D247, "OK","NNNNNNNNNNNN")</f>
        <v>OK</v>
      </c>
      <c r="G247" s="24">
        <f>'SVI+Heat Risk'!I247</f>
        <v>0.20261796840798119</v>
      </c>
      <c r="H247" s="24" t="str">
        <f>IF(A247='SVI+Heat Risk'!D247, "OK","NNNNNNNNNNNN")</f>
        <v>OK</v>
      </c>
      <c r="I247" s="24">
        <f t="shared" si="12"/>
        <v>0.98232688304373372</v>
      </c>
      <c r="J247" s="8">
        <f t="shared" si="13"/>
        <v>0.298239339177165</v>
      </c>
      <c r="K247" t="str">
        <f t="shared" si="14"/>
        <v/>
      </c>
      <c r="L247" s="26"/>
      <c r="M247" t="str">
        <f t="shared" si="15"/>
        <v/>
      </c>
    </row>
    <row r="248" spans="1:13" x14ac:dyDescent="0.2">
      <c r="A248" s="5">
        <v>484530017663</v>
      </c>
      <c r="B248" s="24" t="str">
        <f>IF(A248='SVI+Flood Risk'!E248, "OK","NNNNNNNNNNNN")</f>
        <v>OK</v>
      </c>
      <c r="C248" s="24">
        <f>'SVI+Flood Risk'!J248</f>
        <v>5.4922682287269722E-2</v>
      </c>
      <c r="D248" s="24">
        <f>'SVI+Wild Fire Risk'!H248</f>
        <v>0.84599805800000005</v>
      </c>
      <c r="E248" s="24" t="str">
        <f>IF(A248='SVI+Wild Fire Risk'!A248, "OK","NNNNNNNNNNNN")</f>
        <v>OK</v>
      </c>
      <c r="F248" s="24" t="str">
        <f>IF(A248='SVI+Wild Fire Risk'!D248, "OK","NNNNNNNNNNNN")</f>
        <v>OK</v>
      </c>
      <c r="G248" s="24">
        <f>'SVI+Heat Risk'!I248</f>
        <v>0.20727092876689207</v>
      </c>
      <c r="H248" s="24" t="str">
        <f>IF(A248='SVI+Heat Risk'!D248, "OK","NNNNNNNNNNNN")</f>
        <v>OK</v>
      </c>
      <c r="I248" s="24">
        <f t="shared" si="12"/>
        <v>1.1081916690541618</v>
      </c>
      <c r="J248" s="8">
        <f t="shared" si="13"/>
        <v>0.39137363912093903</v>
      </c>
      <c r="K248" t="str">
        <f t="shared" si="14"/>
        <v/>
      </c>
      <c r="L248" s="26"/>
      <c r="M248" t="str">
        <f t="shared" si="15"/>
        <v/>
      </c>
    </row>
    <row r="249" spans="1:13" x14ac:dyDescent="0.2">
      <c r="A249" s="5">
        <v>484530017681</v>
      </c>
      <c r="B249" s="24" t="str">
        <f>IF(A249='SVI+Flood Risk'!E249, "OK","NNNNNNNNNNNN")</f>
        <v>OK</v>
      </c>
      <c r="C249" s="24">
        <f>'SVI+Flood Risk'!J249</f>
        <v>8.3144452228583257E-2</v>
      </c>
      <c r="D249" s="24">
        <f>'SVI+Wild Fire Risk'!H249</f>
        <v>0.81661349500000002</v>
      </c>
      <c r="E249" s="24" t="str">
        <f>IF(A249='SVI+Wild Fire Risk'!A249, "OK","NNNNNNNNNNNN")</f>
        <v>OK</v>
      </c>
      <c r="F249" s="24" t="str">
        <f>IF(A249='SVI+Wild Fire Risk'!D249, "OK","NNNNNNNNNNNN")</f>
        <v>OK</v>
      </c>
      <c r="G249" s="24">
        <f>'SVI+Heat Risk'!I249</f>
        <v>0.13668897889508169</v>
      </c>
      <c r="H249" s="24" t="str">
        <f>IF(A249='SVI+Heat Risk'!D249, "OK","NNNNNNNNNNNN")</f>
        <v>OK</v>
      </c>
      <c r="I249" s="24">
        <f t="shared" si="12"/>
        <v>1.0364469261236651</v>
      </c>
      <c r="J249" s="8">
        <f t="shared" si="13"/>
        <v>0.33828574520496923</v>
      </c>
      <c r="K249" t="str">
        <f t="shared" si="14"/>
        <v/>
      </c>
      <c r="L249" s="26"/>
      <c r="M249" t="str">
        <f t="shared" si="15"/>
        <v/>
      </c>
    </row>
    <row r="250" spans="1:13" x14ac:dyDescent="0.2">
      <c r="A250" s="5">
        <v>484530017682</v>
      </c>
      <c r="B250" s="24" t="str">
        <f>IF(A250='SVI+Flood Risk'!E250, "OK","NNNNNNNNNNNN")</f>
        <v>OK</v>
      </c>
      <c r="C250" s="24">
        <f>'SVI+Flood Risk'!J250</f>
        <v>3.4381500917041549E-2</v>
      </c>
      <c r="D250" s="24">
        <f>'SVI+Wild Fire Risk'!H250</f>
        <v>0.84576795900000001</v>
      </c>
      <c r="E250" s="24" t="str">
        <f>IF(A250='SVI+Wild Fire Risk'!A250, "OK","NNNNNNNNNNNN")</f>
        <v>OK</v>
      </c>
      <c r="F250" s="24" t="str">
        <f>IF(A250='SVI+Wild Fire Risk'!D250, "OK","NNNNNNNNNNNN")</f>
        <v>OK</v>
      </c>
      <c r="G250" s="24">
        <f>'SVI+Heat Risk'!I250</f>
        <v>0.30160470610576984</v>
      </c>
      <c r="H250" s="24" t="str">
        <f>IF(A250='SVI+Heat Risk'!D250, "OK","NNNNNNNNNNNN")</f>
        <v>OK</v>
      </c>
      <c r="I250" s="24">
        <f t="shared" si="12"/>
        <v>1.1817541660228112</v>
      </c>
      <c r="J250" s="8">
        <f t="shared" si="13"/>
        <v>0.44580658954699015</v>
      </c>
      <c r="K250" t="str">
        <f t="shared" si="14"/>
        <v/>
      </c>
      <c r="L250" s="26"/>
      <c r="M250" t="str">
        <f t="shared" si="15"/>
        <v/>
      </c>
    </row>
    <row r="251" spans="1:13" x14ac:dyDescent="0.2">
      <c r="A251" s="5">
        <v>484530017691</v>
      </c>
      <c r="B251" s="24" t="str">
        <f>IF(A251='SVI+Flood Risk'!E251, "OK","NNNNNNNNNNNN")</f>
        <v>OK</v>
      </c>
      <c r="C251" s="24">
        <f>'SVI+Flood Risk'!J251</f>
        <v>7.9440244684978428E-2</v>
      </c>
      <c r="D251" s="24">
        <f>'SVI+Wild Fire Risk'!H251</f>
        <v>0.75211154400000002</v>
      </c>
      <c r="E251" s="24" t="str">
        <f>IF(A251='SVI+Wild Fire Risk'!A251, "OK","NNNNNNNNNNNN")</f>
        <v>OK</v>
      </c>
      <c r="F251" s="24" t="str">
        <f>IF(A251='SVI+Wild Fire Risk'!D251, "OK","NNNNNNNNNNNN")</f>
        <v>OK</v>
      </c>
      <c r="G251" s="24">
        <f>'SVI+Heat Risk'!I251</f>
        <v>0.30814454205461117</v>
      </c>
      <c r="H251" s="24" t="str">
        <f>IF(A251='SVI+Heat Risk'!D251, "OK","NNNNNNNNNNNN")</f>
        <v>OK</v>
      </c>
      <c r="I251" s="24">
        <f t="shared" si="12"/>
        <v>1.1396963307395898</v>
      </c>
      <c r="J251" s="8">
        <f t="shared" si="13"/>
        <v>0.41468567661802475</v>
      </c>
      <c r="K251" t="str">
        <f t="shared" si="14"/>
        <v/>
      </c>
      <c r="L251" s="26"/>
      <c r="M251" t="str">
        <f t="shared" si="15"/>
        <v/>
      </c>
    </row>
    <row r="252" spans="1:13" x14ac:dyDescent="0.2">
      <c r="A252" s="5">
        <v>484530017692</v>
      </c>
      <c r="B252" s="24" t="str">
        <f>IF(A252='SVI+Flood Risk'!E252, "OK","NNNNNNNNNNNN")</f>
        <v>OK</v>
      </c>
      <c r="C252" s="24">
        <f>'SVI+Flood Risk'!J252</f>
        <v>4.5563424431594238E-2</v>
      </c>
      <c r="D252" s="24">
        <f>'SVI+Wild Fire Risk'!H252</f>
        <v>0.81554818399999995</v>
      </c>
      <c r="E252" s="24" t="str">
        <f>IF(A252='SVI+Wild Fire Risk'!A252, "OK","NNNNNNNNNNNN")</f>
        <v>OK</v>
      </c>
      <c r="F252" s="24" t="str">
        <f>IF(A252='SVI+Wild Fire Risk'!D252, "OK","NNNNNNNNNNNN")</f>
        <v>OK</v>
      </c>
      <c r="G252" s="24">
        <f>'SVI+Heat Risk'!I252</f>
        <v>0.22927404046311084</v>
      </c>
      <c r="H252" s="24" t="str">
        <f>IF(A252='SVI+Heat Risk'!D252, "OK","NNNNNNNNNNNN")</f>
        <v>OK</v>
      </c>
      <c r="I252" s="24">
        <f t="shared" si="12"/>
        <v>1.090385648894705</v>
      </c>
      <c r="J252" s="8">
        <f t="shared" si="13"/>
        <v>0.37819798233161006</v>
      </c>
      <c r="K252" t="str">
        <f t="shared" si="14"/>
        <v/>
      </c>
      <c r="L252" s="26"/>
      <c r="M252" t="str">
        <f t="shared" si="15"/>
        <v/>
      </c>
    </row>
    <row r="253" spans="1:13" x14ac:dyDescent="0.2">
      <c r="A253" s="5">
        <v>484530017701</v>
      </c>
      <c r="B253" s="24" t="str">
        <f>IF(A253='SVI+Flood Risk'!E253, "OK","NNNNNNNNNNNN")</f>
        <v>OK</v>
      </c>
      <c r="C253" s="24">
        <f>'SVI+Flood Risk'!J253</f>
        <v>0.15233506480413575</v>
      </c>
      <c r="D253" s="24">
        <f>'SVI+Wild Fire Risk'!H253</f>
        <v>0.71913380000000005</v>
      </c>
      <c r="E253" s="24" t="str">
        <f>IF(A253='SVI+Wild Fire Risk'!A253, "OK","NNNNNNNNNNNN")</f>
        <v>OK</v>
      </c>
      <c r="F253" s="24" t="str">
        <f>IF(A253='SVI+Wild Fire Risk'!D253, "OK","NNNNNNNNNNNN")</f>
        <v>OK</v>
      </c>
      <c r="G253" s="24">
        <f>'SVI+Heat Risk'!I253</f>
        <v>0.35271354620968576</v>
      </c>
      <c r="H253" s="24" t="str">
        <f>IF(A253='SVI+Heat Risk'!D253, "OK","NNNNNNNNNNNN")</f>
        <v>OK</v>
      </c>
      <c r="I253" s="24">
        <f t="shared" si="12"/>
        <v>1.2241824110138215</v>
      </c>
      <c r="J253" s="8">
        <f t="shared" si="13"/>
        <v>0.47720158905664878</v>
      </c>
      <c r="K253" t="str">
        <f t="shared" si="14"/>
        <v/>
      </c>
      <c r="L253" s="26"/>
      <c r="M253" t="str">
        <f t="shared" si="15"/>
        <v/>
      </c>
    </row>
    <row r="254" spans="1:13" x14ac:dyDescent="0.2">
      <c r="A254" s="5">
        <v>484530017702</v>
      </c>
      <c r="B254" s="24" t="str">
        <f>IF(A254='SVI+Flood Risk'!E254, "OK","NNNNNNNNNNNN")</f>
        <v>OK</v>
      </c>
      <c r="C254" s="24">
        <f>'SVI+Flood Risk'!J254</f>
        <v>0.15756799280794195</v>
      </c>
      <c r="D254" s="24">
        <f>'SVI+Wild Fire Risk'!H254</f>
        <v>0.80950857799999998</v>
      </c>
      <c r="E254" s="24" t="str">
        <f>IF(A254='SVI+Wild Fire Risk'!A254, "OK","NNNNNNNNNNNN")</f>
        <v>OK</v>
      </c>
      <c r="F254" s="24" t="str">
        <f>IF(A254='SVI+Wild Fire Risk'!D254, "OK","NNNNNNNNNNNN")</f>
        <v>OK</v>
      </c>
      <c r="G254" s="24">
        <f>'SVI+Heat Risk'!I254</f>
        <v>0.22461628421213803</v>
      </c>
      <c r="H254" s="24" t="str">
        <f>IF(A254='SVI+Heat Risk'!D254, "OK","NNNNNNNNNNNN")</f>
        <v>OK</v>
      </c>
      <c r="I254" s="24">
        <f t="shared" si="12"/>
        <v>1.19169285502008</v>
      </c>
      <c r="J254" s="8">
        <f t="shared" si="13"/>
        <v>0.45316077391785003</v>
      </c>
      <c r="K254" t="str">
        <f t="shared" si="14"/>
        <v/>
      </c>
      <c r="L254" s="26"/>
      <c r="M254" t="str">
        <f t="shared" si="15"/>
        <v/>
      </c>
    </row>
    <row r="255" spans="1:13" x14ac:dyDescent="0.2">
      <c r="A255" s="5">
        <v>484530017703</v>
      </c>
      <c r="B255" s="24" t="str">
        <f>IF(A255='SVI+Flood Risk'!E255, "OK","NNNNNNNNNNNN")</f>
        <v>OK</v>
      </c>
      <c r="C255" s="24" t="str">
        <f>'SVI+Flood Risk'!J255</f>
        <v/>
      </c>
      <c r="D255" s="24">
        <f>'SVI+Wild Fire Risk'!H255</f>
        <v>0.46927117800000001</v>
      </c>
      <c r="E255" s="24" t="str">
        <f>IF(A255='SVI+Wild Fire Risk'!A255, "OK","NNNNNNNNNNNN")</f>
        <v>OK</v>
      </c>
      <c r="F255" s="24" t="str">
        <f>IF(A255='SVI+Wild Fire Risk'!D255, "OK","NNNNNNNNNNNN")</f>
        <v>OK</v>
      </c>
      <c r="G255" s="24">
        <f>'SVI+Heat Risk'!I255</f>
        <v>0.36252719553153329</v>
      </c>
      <c r="H255" s="24" t="str">
        <f>IF(A255='SVI+Heat Risk'!D255, "OK","NNNNNNNNNNNN")</f>
        <v>OK</v>
      </c>
      <c r="I255" s="24">
        <f t="shared" si="12"/>
        <v>0.8317983735315333</v>
      </c>
      <c r="J255" s="8">
        <f t="shared" si="13"/>
        <v>0.18685498935721626</v>
      </c>
      <c r="K255" t="str">
        <f t="shared" si="14"/>
        <v/>
      </c>
      <c r="L255" s="26" t="s">
        <v>25</v>
      </c>
      <c r="M255" t="str">
        <f t="shared" si="15"/>
        <v/>
      </c>
    </row>
    <row r="256" spans="1:13" x14ac:dyDescent="0.2">
      <c r="A256" s="5">
        <v>484530017711</v>
      </c>
      <c r="B256" s="24" t="str">
        <f>IF(A256='SVI+Flood Risk'!E256, "OK","NNNNNNNNNNNN")</f>
        <v>OK</v>
      </c>
      <c r="C256" s="24">
        <f>'SVI+Flood Risk'!J256</f>
        <v>0.52424794159778654</v>
      </c>
      <c r="D256" s="24">
        <f>'SVI+Wild Fire Risk'!H256</f>
        <v>0.427574976</v>
      </c>
      <c r="E256" s="24" t="str">
        <f>IF(A256='SVI+Wild Fire Risk'!A256, "OK","NNNNNNNNNNNN")</f>
        <v>OK</v>
      </c>
      <c r="F256" s="24" t="str">
        <f>IF(A256='SVI+Wild Fire Risk'!D256, "OK","NNNNNNNNNNNN")</f>
        <v>OK</v>
      </c>
      <c r="G256" s="24">
        <f>'SVI+Heat Risk'!I256</f>
        <v>0.46479734538773038</v>
      </c>
      <c r="H256" s="24" t="str">
        <f>IF(A256='SVI+Heat Risk'!D256, "OK","NNNNNNNNNNNN")</f>
        <v>OK</v>
      </c>
      <c r="I256" s="24">
        <f t="shared" si="12"/>
        <v>1.4166202629855169</v>
      </c>
      <c r="J256" s="8">
        <f t="shared" si="13"/>
        <v>0.61959697377197775</v>
      </c>
      <c r="K256" t="str">
        <f t="shared" si="14"/>
        <v/>
      </c>
      <c r="L256" s="26"/>
      <c r="M256" t="str">
        <f t="shared" si="15"/>
        <v/>
      </c>
    </row>
    <row r="257" spans="1:13" x14ac:dyDescent="0.2">
      <c r="A257" s="5">
        <v>484530017712</v>
      </c>
      <c r="B257" s="24" t="str">
        <f>IF(A257='SVI+Flood Risk'!E257, "OK","NNNNNNNNNNNN")</f>
        <v>OK</v>
      </c>
      <c r="C257" s="24">
        <f>'SVI+Flood Risk'!J257</f>
        <v>0.1554612544393856</v>
      </c>
      <c r="D257" s="24">
        <f>'SVI+Wild Fire Risk'!H257</f>
        <v>0.53090314599999999</v>
      </c>
      <c r="E257" s="24" t="str">
        <f>IF(A257='SVI+Wild Fire Risk'!A257, "OK","NNNNNNNNNNNN")</f>
        <v>OK</v>
      </c>
      <c r="F257" s="24" t="str">
        <f>IF(A257='SVI+Wild Fire Risk'!D257, "OK","NNNNNNNNNNNN")</f>
        <v>OK</v>
      </c>
      <c r="G257" s="24">
        <f>'SVI+Heat Risk'!I257</f>
        <v>0.45060084860009014</v>
      </c>
      <c r="H257" s="24" t="str">
        <f>IF(A257='SVI+Heat Risk'!D257, "OK","NNNNNNNNNNNN")</f>
        <v>OK</v>
      </c>
      <c r="I257" s="24">
        <f t="shared" si="12"/>
        <v>1.1369652490394757</v>
      </c>
      <c r="J257" s="8">
        <f t="shared" si="13"/>
        <v>0.41266479857666138</v>
      </c>
      <c r="K257" t="str">
        <f t="shared" si="14"/>
        <v/>
      </c>
      <c r="L257" s="26"/>
      <c r="M257" t="str">
        <f t="shared" si="15"/>
        <v/>
      </c>
    </row>
    <row r="258" spans="1:13" x14ac:dyDescent="0.2">
      <c r="A258" s="5">
        <v>484530017721</v>
      </c>
      <c r="B258" s="24" t="str">
        <f>IF(A258='SVI+Flood Risk'!E258, "OK","NNNNNNNNNNNN")</f>
        <v>OK</v>
      </c>
      <c r="C258" s="24">
        <f>'SVI+Flood Risk'!J258</f>
        <v>0.12107852105110753</v>
      </c>
      <c r="D258" s="24">
        <f>'SVI+Wild Fire Risk'!H258</f>
        <v>0.78307077300000005</v>
      </c>
      <c r="E258" s="24" t="str">
        <f>IF(A258='SVI+Wild Fire Risk'!A258, "OK","NNNNNNNNNNNN")</f>
        <v>OK</v>
      </c>
      <c r="F258" s="24" t="str">
        <f>IF(A258='SVI+Wild Fire Risk'!D258, "OK","NNNNNNNNNNNN")</f>
        <v>OK</v>
      </c>
      <c r="G258" s="24">
        <f>'SVI+Heat Risk'!I258</f>
        <v>0.30665288100154597</v>
      </c>
      <c r="H258" s="24" t="str">
        <f>IF(A258='SVI+Heat Risk'!D258, "OK","NNNNNNNNNNNN")</f>
        <v>OK</v>
      </c>
      <c r="I258" s="24">
        <f t="shared" ref="I258:I321" si="16">IF(ISNUMBER(C258), C258+D258+G258, D258+G258)</f>
        <v>1.2108021750526534</v>
      </c>
      <c r="J258" s="8">
        <f t="shared" ref="J258:J321" si="17">IF(ISNUMBER(I258), (I258-I$643)/(I$644-I$643), "")</f>
        <v>0.46730081419478509</v>
      </c>
      <c r="K258" t="str">
        <f t="shared" si="14"/>
        <v/>
      </c>
      <c r="L258" s="26"/>
      <c r="M258" t="str">
        <f t="shared" si="15"/>
        <v/>
      </c>
    </row>
    <row r="259" spans="1:13" x14ac:dyDescent="0.2">
      <c r="A259" s="5">
        <v>484530017722</v>
      </c>
      <c r="B259" s="24" t="str">
        <f>IF(A259='SVI+Flood Risk'!E259, "OK","NNNNNNNNNNNN")</f>
        <v>OK</v>
      </c>
      <c r="C259" s="24">
        <f>'SVI+Flood Risk'!J259</f>
        <v>0.13548182304145434</v>
      </c>
      <c r="D259" s="24">
        <f>'SVI+Wild Fire Risk'!H259</f>
        <v>0.55228061299999998</v>
      </c>
      <c r="E259" s="24" t="str">
        <f>IF(A259='SVI+Wild Fire Risk'!A259, "OK","NNNNNNNNNNNN")</f>
        <v>OK</v>
      </c>
      <c r="F259" s="24" t="str">
        <f>IF(A259='SVI+Wild Fire Risk'!D259, "OK","NNNNNNNNNNNN")</f>
        <v>OK</v>
      </c>
      <c r="G259" s="24">
        <f>'SVI+Heat Risk'!I259</f>
        <v>0.60778977294624548</v>
      </c>
      <c r="H259" s="24" t="str">
        <f>IF(A259='SVI+Heat Risk'!D259, "OK","NNNNNNNNNNNN")</f>
        <v>OK</v>
      </c>
      <c r="I259" s="24">
        <f t="shared" si="16"/>
        <v>1.2955522089876998</v>
      </c>
      <c r="J259" s="8">
        <f t="shared" si="17"/>
        <v>0.5300120405110772</v>
      </c>
      <c r="K259" t="str">
        <f t="shared" ref="K259:K322" si="18">IF(ISNUMBER(J259),"","Austin-Bergstrom International Airport")</f>
        <v/>
      </c>
      <c r="L259" s="26"/>
      <c r="M259" t="str">
        <f t="shared" ref="M259:M322" si="19">IF(ISNUMBER(J259),"","N/A")</f>
        <v/>
      </c>
    </row>
    <row r="260" spans="1:13" x14ac:dyDescent="0.2">
      <c r="A260" s="5">
        <v>484530017731</v>
      </c>
      <c r="B260" s="24" t="str">
        <f>IF(A260='SVI+Flood Risk'!E260, "OK","NNNNNNNNNNNN")</f>
        <v>OK</v>
      </c>
      <c r="C260" s="24">
        <f>'SVI+Flood Risk'!J260</f>
        <v>2.242975814409659E-2</v>
      </c>
      <c r="D260" s="24">
        <f>'SVI+Wild Fire Risk'!H260</f>
        <v>0.78201563500000004</v>
      </c>
      <c r="E260" s="24" t="str">
        <f>IF(A260='SVI+Wild Fire Risk'!A260, "OK","NNNNNNNNNNNN")</f>
        <v>OK</v>
      </c>
      <c r="F260" s="24" t="str">
        <f>IF(A260='SVI+Wild Fire Risk'!D260, "OK","NNNNNNNNNNNN")</f>
        <v>OK</v>
      </c>
      <c r="G260" s="24">
        <f>'SVI+Heat Risk'!I260</f>
        <v>0.45823589957002897</v>
      </c>
      <c r="H260" s="24" t="str">
        <f>IF(A260='SVI+Heat Risk'!D260, "OK","NNNNNNNNNNNN")</f>
        <v>OK</v>
      </c>
      <c r="I260" s="24">
        <f t="shared" si="16"/>
        <v>1.2626812927141255</v>
      </c>
      <c r="J260" s="8">
        <f t="shared" si="17"/>
        <v>0.50568903585911595</v>
      </c>
      <c r="K260" t="str">
        <f t="shared" si="18"/>
        <v/>
      </c>
      <c r="L260" s="26"/>
      <c r="M260" t="str">
        <f t="shared" si="19"/>
        <v/>
      </c>
    </row>
    <row r="261" spans="1:13" x14ac:dyDescent="0.2">
      <c r="A261" s="5">
        <v>484530017732</v>
      </c>
      <c r="B261" s="24" t="str">
        <f>IF(A261='SVI+Flood Risk'!E261, "OK","NNNNNNNNNNNN")</f>
        <v>OK</v>
      </c>
      <c r="C261" s="24">
        <f>'SVI+Flood Risk'!J261</f>
        <v>5.2228684954787725E-2</v>
      </c>
      <c r="D261" s="24">
        <f>'SVI+Wild Fire Risk'!H261</f>
        <v>0.558299196</v>
      </c>
      <c r="E261" s="24" t="str">
        <f>IF(A261='SVI+Wild Fire Risk'!A261, "OK","NNNNNNNNNNNN")</f>
        <v>OK</v>
      </c>
      <c r="F261" s="24" t="str">
        <f>IF(A261='SVI+Wild Fire Risk'!D261, "OK","NNNNNNNNNNNN")</f>
        <v>OK</v>
      </c>
      <c r="G261" s="24">
        <f>'SVI+Heat Risk'!I261</f>
        <v>0.45771439419900456</v>
      </c>
      <c r="H261" s="24" t="str">
        <f>IF(A261='SVI+Heat Risk'!D261, "OK","NNNNNNNNNNNN")</f>
        <v>OK</v>
      </c>
      <c r="I261" s="24">
        <f t="shared" si="16"/>
        <v>1.0682422751537923</v>
      </c>
      <c r="J261" s="8">
        <f t="shared" si="17"/>
        <v>0.3618128783074997</v>
      </c>
      <c r="K261" t="str">
        <f t="shared" si="18"/>
        <v/>
      </c>
      <c r="L261" s="26"/>
      <c r="M261" t="str">
        <f t="shared" si="19"/>
        <v/>
      </c>
    </row>
    <row r="262" spans="1:13" x14ac:dyDescent="0.2">
      <c r="A262" s="5">
        <v>484530017733</v>
      </c>
      <c r="B262" s="24" t="str">
        <f>IF(A262='SVI+Flood Risk'!E262, "OK","NNNNNNNNNNNN")</f>
        <v>OK</v>
      </c>
      <c r="C262" s="24">
        <f>'SVI+Flood Risk'!J262</f>
        <v>5.6813089097716117E-2</v>
      </c>
      <c r="D262" s="24">
        <f>'SVI+Wild Fire Risk'!H262</f>
        <v>0.55682071600000005</v>
      </c>
      <c r="E262" s="24" t="str">
        <f>IF(A262='SVI+Wild Fire Risk'!A262, "OK","NNNNNNNNNNNN")</f>
        <v>OK</v>
      </c>
      <c r="F262" s="24" t="str">
        <f>IF(A262='SVI+Wild Fire Risk'!D262, "OK","NNNNNNNNNNNN")</f>
        <v>OK</v>
      </c>
      <c r="G262" s="24">
        <f>'SVI+Heat Risk'!I262</f>
        <v>0.52439663926523805</v>
      </c>
      <c r="H262" s="24" t="str">
        <f>IF(A262='SVI+Heat Risk'!D262, "OK","NNNNNNNNNNNN")</f>
        <v>OK</v>
      </c>
      <c r="I262" s="24">
        <f t="shared" si="16"/>
        <v>1.1380304443629541</v>
      </c>
      <c r="J262" s="8">
        <f t="shared" si="17"/>
        <v>0.41345299537022145</v>
      </c>
      <c r="K262" t="str">
        <f t="shared" si="18"/>
        <v/>
      </c>
      <c r="L262" s="26"/>
      <c r="M262" t="str">
        <f t="shared" si="19"/>
        <v/>
      </c>
    </row>
    <row r="263" spans="1:13" x14ac:dyDescent="0.2">
      <c r="A263" s="5">
        <v>484530017741</v>
      </c>
      <c r="B263" s="24" t="str">
        <f>IF(A263='SVI+Flood Risk'!E263, "OK","NNNNNNNNNNNN")</f>
        <v>OK</v>
      </c>
      <c r="C263" s="24">
        <f>'SVI+Flood Risk'!J263</f>
        <v>0.1130130540586315</v>
      </c>
      <c r="D263" s="24">
        <f>'SVI+Wild Fire Risk'!H263</f>
        <v>0.69659199000000005</v>
      </c>
      <c r="E263" s="24" t="str">
        <f>IF(A263='SVI+Wild Fire Risk'!A263, "OK","NNNNNNNNNNNN")</f>
        <v>OK</v>
      </c>
      <c r="F263" s="24" t="str">
        <f>IF(A263='SVI+Wild Fire Risk'!D263, "OK","NNNNNNNNNNNN")</f>
        <v>OK</v>
      </c>
      <c r="G263" s="24">
        <f>'SVI+Heat Risk'!I263</f>
        <v>0.20712241881609564</v>
      </c>
      <c r="H263" s="24" t="str">
        <f>IF(A263='SVI+Heat Risk'!D263, "OK","NNNNNNNNNNNN")</f>
        <v>OK</v>
      </c>
      <c r="I263" s="24">
        <f t="shared" si="16"/>
        <v>1.0167274628747272</v>
      </c>
      <c r="J263" s="8">
        <f t="shared" si="17"/>
        <v>0.32369422629669692</v>
      </c>
      <c r="K263" t="str">
        <f t="shared" si="18"/>
        <v/>
      </c>
      <c r="L263" s="26"/>
      <c r="M263" t="str">
        <f t="shared" si="19"/>
        <v/>
      </c>
    </row>
    <row r="264" spans="1:13" x14ac:dyDescent="0.2">
      <c r="A264" s="5">
        <v>484530017742</v>
      </c>
      <c r="B264" s="24" t="str">
        <f>IF(A264='SVI+Flood Risk'!E264, "OK","NNNNNNNNNNNN")</f>
        <v>OK</v>
      </c>
      <c r="C264" s="24">
        <f>'SVI+Flood Risk'!J264</f>
        <v>5.0880657388244245E-2</v>
      </c>
      <c r="D264" s="24">
        <f>'SVI+Wild Fire Risk'!H264</f>
        <v>0.65386535000000001</v>
      </c>
      <c r="E264" s="24" t="str">
        <f>IF(A264='SVI+Wild Fire Risk'!A264, "OK","NNNNNNNNNNNN")</f>
        <v>OK</v>
      </c>
      <c r="F264" s="24" t="str">
        <f>IF(A264='SVI+Wild Fire Risk'!D264, "OK","NNNNNNNNNNNN")</f>
        <v>OK</v>
      </c>
      <c r="G264" s="24">
        <f>'SVI+Heat Risk'!I264</f>
        <v>0.54240779553669149</v>
      </c>
      <c r="H264" s="24" t="str">
        <f>IF(A264='SVI+Heat Risk'!D264, "OK","NNNNNNNNNNNN")</f>
        <v>OK</v>
      </c>
      <c r="I264" s="24">
        <f t="shared" si="16"/>
        <v>1.2471538029249358</v>
      </c>
      <c r="J264" s="8">
        <f t="shared" si="17"/>
        <v>0.49419938941201147</v>
      </c>
      <c r="K264" t="str">
        <f t="shared" si="18"/>
        <v/>
      </c>
      <c r="L264" s="26"/>
      <c r="M264" t="str">
        <f t="shared" si="19"/>
        <v/>
      </c>
    </row>
    <row r="265" spans="1:13" x14ac:dyDescent="0.2">
      <c r="A265" s="5">
        <v>484530017743</v>
      </c>
      <c r="B265" s="24" t="str">
        <f>IF(A265='SVI+Flood Risk'!E265, "OK","NNNNNNNNNNNN")</f>
        <v>OK</v>
      </c>
      <c r="C265" s="24">
        <f>'SVI+Flood Risk'!J265</f>
        <v>1.2532602122448688E-3</v>
      </c>
      <c r="D265" s="24">
        <f>'SVI+Wild Fire Risk'!H265</f>
        <v>0.55392038399999999</v>
      </c>
      <c r="E265" s="24" t="str">
        <f>IF(A265='SVI+Wild Fire Risk'!A265, "OK","NNNNNNNNNNNN")</f>
        <v>OK</v>
      </c>
      <c r="F265" s="24" t="str">
        <f>IF(A265='SVI+Wild Fire Risk'!D265, "OK","NNNNNNNNNNNN")</f>
        <v>OK</v>
      </c>
      <c r="G265" s="24">
        <f>'SVI+Heat Risk'!I265</f>
        <v>0.45564037259130208</v>
      </c>
      <c r="H265" s="24" t="str">
        <f>IF(A265='SVI+Heat Risk'!D265, "OK","NNNNNNNNNNNN")</f>
        <v>OK</v>
      </c>
      <c r="I265" s="24">
        <f t="shared" si="16"/>
        <v>1.0108140168035469</v>
      </c>
      <c r="J265" s="8">
        <f t="shared" si="17"/>
        <v>0.31931854126554765</v>
      </c>
      <c r="K265" t="str">
        <f t="shared" si="18"/>
        <v/>
      </c>
      <c r="L265" s="26"/>
      <c r="M265" t="str">
        <f t="shared" si="19"/>
        <v/>
      </c>
    </row>
    <row r="266" spans="1:13" x14ac:dyDescent="0.2">
      <c r="A266" s="5">
        <v>484530017751</v>
      </c>
      <c r="B266" s="24" t="str">
        <f>IF(A266='SVI+Flood Risk'!E266, "OK","NNNNNNNNNNNN")</f>
        <v>OK</v>
      </c>
      <c r="C266" s="24">
        <f>'SVI+Flood Risk'!J266</f>
        <v>0.11996176339264485</v>
      </c>
      <c r="D266" s="24">
        <f>'SVI+Wild Fire Risk'!H266</f>
        <v>0.81773119000000005</v>
      </c>
      <c r="E266" s="24" t="str">
        <f>IF(A266='SVI+Wild Fire Risk'!A266, "OK","NNNNNNNNNNNN")</f>
        <v>OK</v>
      </c>
      <c r="F266" s="24" t="str">
        <f>IF(A266='SVI+Wild Fire Risk'!D266, "OK","NNNNNNNNNNNN")</f>
        <v>OK</v>
      </c>
      <c r="G266" s="24">
        <f>'SVI+Heat Risk'!I266</f>
        <v>0.20650137640243837</v>
      </c>
      <c r="H266" s="24" t="str">
        <f>IF(A266='SVI+Heat Risk'!D266, "OK","NNNNNNNNNNNN")</f>
        <v>OK</v>
      </c>
      <c r="I266" s="24">
        <f t="shared" si="16"/>
        <v>1.1441943297950834</v>
      </c>
      <c r="J266" s="8">
        <f t="shared" si="17"/>
        <v>0.41801399430289693</v>
      </c>
      <c r="K266" t="str">
        <f t="shared" si="18"/>
        <v/>
      </c>
      <c r="L266" s="26"/>
      <c r="M266" t="str">
        <f t="shared" si="19"/>
        <v/>
      </c>
    </row>
    <row r="267" spans="1:13" x14ac:dyDescent="0.2">
      <c r="A267" s="5">
        <v>484530017752</v>
      </c>
      <c r="B267" s="24" t="str">
        <f>IF(A267='SVI+Flood Risk'!E267, "OK","NNNNNNNNNNNN")</f>
        <v>OK</v>
      </c>
      <c r="C267" s="24">
        <f>'SVI+Flood Risk'!J267</f>
        <v>0.12037222090226685</v>
      </c>
      <c r="D267" s="24">
        <f>'SVI+Wild Fire Risk'!H267</f>
        <v>0.57586193600000002</v>
      </c>
      <c r="E267" s="24" t="str">
        <f>IF(A267='SVI+Wild Fire Risk'!A267, "OK","NNNNNNNNNNNN")</f>
        <v>OK</v>
      </c>
      <c r="F267" s="24" t="str">
        <f>IF(A267='SVI+Wild Fire Risk'!D267, "OK","NNNNNNNNNNNN")</f>
        <v>OK</v>
      </c>
      <c r="G267" s="24">
        <f>'SVI+Heat Risk'!I267</f>
        <v>0.24252431533435714</v>
      </c>
      <c r="H267" s="24" t="str">
        <f>IF(A267='SVI+Heat Risk'!D267, "OK","NNNNNNNNNNNN")</f>
        <v>OK</v>
      </c>
      <c r="I267" s="24">
        <f t="shared" si="16"/>
        <v>0.93875847223662401</v>
      </c>
      <c r="J267" s="8">
        <f t="shared" si="17"/>
        <v>0.26600066806984884</v>
      </c>
      <c r="K267" t="str">
        <f t="shared" si="18"/>
        <v/>
      </c>
      <c r="L267" s="26"/>
      <c r="M267" t="str">
        <f t="shared" si="19"/>
        <v/>
      </c>
    </row>
    <row r="268" spans="1:13" x14ac:dyDescent="0.2">
      <c r="A268" s="5">
        <v>484530017761</v>
      </c>
      <c r="B268" s="24" t="str">
        <f>IF(A268='SVI+Flood Risk'!E268, "OK","NNNNNNNNNNNN")</f>
        <v>OK</v>
      </c>
      <c r="C268" s="24">
        <f>'SVI+Flood Risk'!J268</f>
        <v>0.14061321244492875</v>
      </c>
      <c r="D268" s="24">
        <f>'SVI+Wild Fire Risk'!H268</f>
        <v>0.609113126</v>
      </c>
      <c r="E268" s="24" t="str">
        <f>IF(A268='SVI+Wild Fire Risk'!A268, "OK","NNNNNNNNNNNN")</f>
        <v>OK</v>
      </c>
      <c r="F268" s="24" t="str">
        <f>IF(A268='SVI+Wild Fire Risk'!D268, "OK","NNNNNNNNNNNN")</f>
        <v>OK</v>
      </c>
      <c r="G268" s="24">
        <f>'SVI+Heat Risk'!I268</f>
        <v>0.452750420338143</v>
      </c>
      <c r="H268" s="24" t="str">
        <f>IF(A268='SVI+Heat Risk'!D268, "OK","NNNNNNNNNNNN")</f>
        <v>OK</v>
      </c>
      <c r="I268" s="24">
        <f t="shared" si="16"/>
        <v>1.2024767587830718</v>
      </c>
      <c r="J268" s="8">
        <f t="shared" si="17"/>
        <v>0.46114037932983604</v>
      </c>
      <c r="K268" t="str">
        <f t="shared" si="18"/>
        <v/>
      </c>
      <c r="L268" s="26"/>
      <c r="M268" t="str">
        <f t="shared" si="19"/>
        <v/>
      </c>
    </row>
    <row r="269" spans="1:13" x14ac:dyDescent="0.2">
      <c r="A269" s="5">
        <v>484530017762</v>
      </c>
      <c r="B269" s="24" t="str">
        <f>IF(A269='SVI+Flood Risk'!E269, "OK","NNNNNNNNNNNN")</f>
        <v>OK</v>
      </c>
      <c r="C269" s="24">
        <f>'SVI+Flood Risk'!J269</f>
        <v>0.20483776735027431</v>
      </c>
      <c r="D269" s="24">
        <f>'SVI+Wild Fire Risk'!H269</f>
        <v>0.67248030400000003</v>
      </c>
      <c r="E269" s="24" t="str">
        <f>IF(A269='SVI+Wild Fire Risk'!A269, "OK","NNNNNNNNNNNN")</f>
        <v>OK</v>
      </c>
      <c r="F269" s="24" t="str">
        <f>IF(A269='SVI+Wild Fire Risk'!D269, "OK","NNNNNNNNNNNN")</f>
        <v>OK</v>
      </c>
      <c r="G269" s="24">
        <f>'SVI+Heat Risk'!I269</f>
        <v>0.28614976453590224</v>
      </c>
      <c r="H269" s="24" t="str">
        <f>IF(A269='SVI+Heat Risk'!D269, "OK","NNNNNNNNNNNN")</f>
        <v>OK</v>
      </c>
      <c r="I269" s="24">
        <f t="shared" si="16"/>
        <v>1.1634678358861765</v>
      </c>
      <c r="J269" s="8">
        <f t="shared" si="17"/>
        <v>0.43227552490373788</v>
      </c>
      <c r="K269" t="str">
        <f t="shared" si="18"/>
        <v/>
      </c>
      <c r="L269" s="26"/>
      <c r="M269" t="str">
        <f t="shared" si="19"/>
        <v/>
      </c>
    </row>
    <row r="270" spans="1:13" x14ac:dyDescent="0.2">
      <c r="A270" s="5">
        <v>484530017771</v>
      </c>
      <c r="B270" s="24" t="str">
        <f>IF(A270='SVI+Flood Risk'!E270, "OK","NNNNNNNNNNNN")</f>
        <v>OK</v>
      </c>
      <c r="C270" s="24">
        <f>'SVI+Flood Risk'!J270</f>
        <v>7.7343647000649107E-2</v>
      </c>
      <c r="D270" s="24">
        <f>'SVI+Wild Fire Risk'!H270</f>
        <v>0.66568720000000003</v>
      </c>
      <c r="E270" s="24" t="str">
        <f>IF(A270='SVI+Wild Fire Risk'!A270, "OK","NNNNNNNNNNNN")</f>
        <v>OK</v>
      </c>
      <c r="F270" s="24" t="str">
        <f>IF(A270='SVI+Wild Fire Risk'!D270, "OK","NNNNNNNNNNNN")</f>
        <v>OK</v>
      </c>
      <c r="G270" s="24">
        <f>'SVI+Heat Risk'!I270</f>
        <v>0.42571777618989665</v>
      </c>
      <c r="H270" s="24" t="str">
        <f>IF(A270='SVI+Heat Risk'!D270, "OK","NNNNNNNNNNNN")</f>
        <v>OK</v>
      </c>
      <c r="I270" s="24">
        <f t="shared" si="16"/>
        <v>1.1687486231905457</v>
      </c>
      <c r="J270" s="8">
        <f t="shared" si="17"/>
        <v>0.43618307080544583</v>
      </c>
      <c r="K270" t="str">
        <f t="shared" si="18"/>
        <v/>
      </c>
      <c r="L270" s="26"/>
      <c r="M270" t="str">
        <f t="shared" si="19"/>
        <v/>
      </c>
    </row>
    <row r="271" spans="1:13" x14ac:dyDescent="0.2">
      <c r="A271" s="5">
        <v>484530017772</v>
      </c>
      <c r="B271" s="24" t="str">
        <f>IF(A271='SVI+Flood Risk'!E271, "OK","NNNNNNNNNNNN")</f>
        <v>OK</v>
      </c>
      <c r="C271" s="24" t="str">
        <f>'SVI+Flood Risk'!J271</f>
        <v/>
      </c>
      <c r="D271" s="24">
        <f>'SVI+Wild Fire Risk'!H271</f>
        <v>0.48125883400000002</v>
      </c>
      <c r="E271" s="24" t="str">
        <f>IF(A271='SVI+Wild Fire Risk'!A271, "OK","NNNNNNNNNNNN")</f>
        <v>OK</v>
      </c>
      <c r="F271" s="24" t="str">
        <f>IF(A271='SVI+Wild Fire Risk'!D271, "OK","NNNNNNNNNNNN")</f>
        <v>OK</v>
      </c>
      <c r="G271" s="24">
        <f>'SVI+Heat Risk'!I271</f>
        <v>0.42575565372112939</v>
      </c>
      <c r="H271" s="24" t="str">
        <f>IF(A271='SVI+Heat Risk'!D271, "OK","NNNNNNNNNNNN")</f>
        <v>OK</v>
      </c>
      <c r="I271" s="24">
        <f t="shared" si="16"/>
        <v>0.90701448772112947</v>
      </c>
      <c r="J271" s="8">
        <f t="shared" si="17"/>
        <v>0.24251154240580775</v>
      </c>
      <c r="K271" t="str">
        <f t="shared" si="18"/>
        <v/>
      </c>
      <c r="L271" s="26" t="s">
        <v>25</v>
      </c>
      <c r="M271" t="str">
        <f t="shared" si="19"/>
        <v/>
      </c>
    </row>
    <row r="272" spans="1:13" x14ac:dyDescent="0.2">
      <c r="A272" s="5">
        <v>484530017781</v>
      </c>
      <c r="B272" s="24" t="str">
        <f>IF(A272='SVI+Flood Risk'!E272, "OK","NNNNNNNNNNNN")</f>
        <v>OK</v>
      </c>
      <c r="C272" s="24">
        <f>'SVI+Flood Risk'!J272</f>
        <v>9.0393070688735463E-2</v>
      </c>
      <c r="D272" s="24">
        <f>'SVI+Wild Fire Risk'!H272</f>
        <v>0.72388281200000004</v>
      </c>
      <c r="E272" s="24" t="str">
        <f>IF(A272='SVI+Wild Fire Risk'!A272, "OK","NNNNNNNNNNNN")</f>
        <v>OK</v>
      </c>
      <c r="F272" s="24" t="str">
        <f>IF(A272='SVI+Wild Fire Risk'!D272, "OK","NNNNNNNNNNNN")</f>
        <v>OK</v>
      </c>
      <c r="G272" s="24">
        <f>'SVI+Heat Risk'!I272</f>
        <v>0.37401451675804043</v>
      </c>
      <c r="H272" s="24" t="str">
        <f>IF(A272='SVI+Heat Risk'!D272, "OK","NNNNNNNNNNNN")</f>
        <v>OK</v>
      </c>
      <c r="I272" s="24">
        <f t="shared" si="16"/>
        <v>1.1882903994467759</v>
      </c>
      <c r="J272" s="8">
        <f t="shared" si="17"/>
        <v>0.45064310930367263</v>
      </c>
      <c r="K272" t="str">
        <f t="shared" si="18"/>
        <v/>
      </c>
      <c r="L272" s="26"/>
      <c r="M272" t="str">
        <f t="shared" si="19"/>
        <v/>
      </c>
    </row>
    <row r="273" spans="1:13" x14ac:dyDescent="0.2">
      <c r="A273" s="5">
        <v>484530017782</v>
      </c>
      <c r="B273" s="24" t="str">
        <f>IF(A273='SVI+Flood Risk'!E273, "OK","NNNNNNNNNNNN")</f>
        <v>OK</v>
      </c>
      <c r="C273" s="24">
        <f>'SVI+Flood Risk'!J273</f>
        <v>0.50491268675213075</v>
      </c>
      <c r="D273" s="24">
        <f>'SVI+Wild Fire Risk'!H273</f>
        <v>0.72113472499999998</v>
      </c>
      <c r="E273" s="24" t="str">
        <f>IF(A273='SVI+Wild Fire Risk'!A273, "OK","NNNNNNNNNNNN")</f>
        <v>OK</v>
      </c>
      <c r="F273" s="24" t="str">
        <f>IF(A273='SVI+Wild Fire Risk'!D273, "OK","NNNNNNNNNNNN")</f>
        <v>OK</v>
      </c>
      <c r="G273" s="24">
        <f>'SVI+Heat Risk'!I273</f>
        <v>0.35513083000167678</v>
      </c>
      <c r="H273" s="24" t="str">
        <f>IF(A273='SVI+Heat Risk'!D273, "OK","NNNNNNNNNNNN")</f>
        <v>OK</v>
      </c>
      <c r="I273" s="24">
        <f t="shared" si="16"/>
        <v>1.5811782417538076</v>
      </c>
      <c r="J273" s="8">
        <f t="shared" si="17"/>
        <v>0.74136250199110498</v>
      </c>
      <c r="K273" t="str">
        <f t="shared" si="18"/>
        <v/>
      </c>
      <c r="L273" s="26"/>
      <c r="M273" t="str">
        <f t="shared" si="19"/>
        <v/>
      </c>
    </row>
    <row r="274" spans="1:13" x14ac:dyDescent="0.2">
      <c r="A274" s="5">
        <v>484530017791</v>
      </c>
      <c r="B274" s="24" t="str">
        <f>IF(A274='SVI+Flood Risk'!E274, "OK","NNNNNNNNNNNN")</f>
        <v>OK</v>
      </c>
      <c r="C274" s="24" t="str">
        <f>'SVI+Flood Risk'!J274</f>
        <v/>
      </c>
      <c r="D274" s="24">
        <f>'SVI+Wild Fire Risk'!H274</f>
        <v>0.69164373899999998</v>
      </c>
      <c r="E274" s="24" t="str">
        <f>IF(A274='SVI+Wild Fire Risk'!A274, "OK","NNNNNNNNNNNN")</f>
        <v>OK</v>
      </c>
      <c r="F274" s="24" t="str">
        <f>IF(A274='SVI+Wild Fire Risk'!D274, "OK","NNNNNNNNNNNN")</f>
        <v>OK</v>
      </c>
      <c r="G274" s="24">
        <f>'SVI+Heat Risk'!I274</f>
        <v>0.2727073143125272</v>
      </c>
      <c r="H274" s="24" t="str">
        <f>IF(A274='SVI+Heat Risk'!D274, "OK","NNNNNNNNNNNN")</f>
        <v>OK</v>
      </c>
      <c r="I274" s="24">
        <f t="shared" si="16"/>
        <v>0.96435105331252724</v>
      </c>
      <c r="J274" s="8">
        <f t="shared" si="17"/>
        <v>0.28493803091620562</v>
      </c>
      <c r="K274" t="str">
        <f t="shared" si="18"/>
        <v/>
      </c>
      <c r="L274" s="26" t="s">
        <v>25</v>
      </c>
      <c r="M274" t="str">
        <f t="shared" si="19"/>
        <v/>
      </c>
    </row>
    <row r="275" spans="1:13" x14ac:dyDescent="0.2">
      <c r="A275" s="5">
        <v>484530017792</v>
      </c>
      <c r="B275" s="24" t="str">
        <f>IF(A275='SVI+Flood Risk'!E275, "OK","NNNNNNNNNNNN")</f>
        <v>OK</v>
      </c>
      <c r="C275" s="24">
        <f>'SVI+Flood Risk'!J275</f>
        <v>0.35224667198586135</v>
      </c>
      <c r="D275" s="24">
        <f>'SVI+Wild Fire Risk'!H275</f>
        <v>0.60395557799999999</v>
      </c>
      <c r="E275" s="24" t="str">
        <f>IF(A275='SVI+Wild Fire Risk'!A275, "OK","NNNNNNNNNNNN")</f>
        <v>OK</v>
      </c>
      <c r="F275" s="24" t="str">
        <f>IF(A275='SVI+Wild Fire Risk'!D275, "OK","NNNNNNNNNNNN")</f>
        <v>OK</v>
      </c>
      <c r="G275" s="24">
        <f>'SVI+Heat Risk'!I275</f>
        <v>0.39554199970616305</v>
      </c>
      <c r="H275" s="24" t="str">
        <f>IF(A275='SVI+Heat Risk'!D275, "OK","NNNNNNNNNNNN")</f>
        <v>OK</v>
      </c>
      <c r="I275" s="24">
        <f t="shared" si="16"/>
        <v>1.3517442496920244</v>
      </c>
      <c r="J275" s="8">
        <f t="shared" si="17"/>
        <v>0.57159163190668594</v>
      </c>
      <c r="K275" t="str">
        <f t="shared" si="18"/>
        <v/>
      </c>
      <c r="L275" s="26"/>
      <c r="M275" t="str">
        <f t="shared" si="19"/>
        <v/>
      </c>
    </row>
    <row r="276" spans="1:13" x14ac:dyDescent="0.2">
      <c r="A276" s="5">
        <v>484530017793</v>
      </c>
      <c r="B276" s="24" t="str">
        <f>IF(A276='SVI+Flood Risk'!E276, "OK","NNNNNNNNNNNN")</f>
        <v>OK</v>
      </c>
      <c r="C276" s="24">
        <f>'SVI+Flood Risk'!J276</f>
        <v>5.273401730254644E-2</v>
      </c>
      <c r="D276" s="24">
        <f>'SVI+Wild Fire Risk'!H276</f>
        <v>0.62567874300000004</v>
      </c>
      <c r="E276" s="24" t="str">
        <f>IF(A276='SVI+Wild Fire Risk'!A276, "OK","NNNNNNNNNNNN")</f>
        <v>OK</v>
      </c>
      <c r="F276" s="24" t="str">
        <f>IF(A276='SVI+Wild Fire Risk'!D276, "OK","NNNNNNNNNNNN")</f>
        <v>OK</v>
      </c>
      <c r="G276" s="24">
        <f>'SVI+Heat Risk'!I276</f>
        <v>0.36259828917236347</v>
      </c>
      <c r="H276" s="24" t="str">
        <f>IF(A276='SVI+Heat Risk'!D276, "OK","NNNNNNNNNNNN")</f>
        <v>OK</v>
      </c>
      <c r="I276" s="24">
        <f t="shared" si="16"/>
        <v>1.0410110494749101</v>
      </c>
      <c r="J276" s="8">
        <f t="shared" si="17"/>
        <v>0.34166299190477312</v>
      </c>
      <c r="K276" t="str">
        <f t="shared" si="18"/>
        <v/>
      </c>
      <c r="L276" s="26"/>
      <c r="M276" t="str">
        <f t="shared" si="19"/>
        <v/>
      </c>
    </row>
    <row r="277" spans="1:13" x14ac:dyDescent="0.2">
      <c r="A277" s="5">
        <v>484530017801</v>
      </c>
      <c r="B277" s="24" t="str">
        <f>IF(A277='SVI+Flood Risk'!E277, "OK","NNNNNNNNNNNN")</f>
        <v>OK</v>
      </c>
      <c r="C277" s="24">
        <f>'SVI+Flood Risk'!J277</f>
        <v>0.35770333020179412</v>
      </c>
      <c r="D277" s="24">
        <f>'SVI+Wild Fire Risk'!H277</f>
        <v>0.77825868300000001</v>
      </c>
      <c r="E277" s="24" t="str">
        <f>IF(A277='SVI+Wild Fire Risk'!A277, "OK","NNNNNNNNNNNN")</f>
        <v>OK</v>
      </c>
      <c r="F277" s="24" t="str">
        <f>IF(A277='SVI+Wild Fire Risk'!D277, "OK","NNNNNNNNNNNN")</f>
        <v>OK</v>
      </c>
      <c r="G277" s="24">
        <f>'SVI+Heat Risk'!I277</f>
        <v>0.28945786186113998</v>
      </c>
      <c r="H277" s="24" t="str">
        <f>IF(A277='SVI+Heat Risk'!D277, "OK","NNNNNNNNNNNN")</f>
        <v>OK</v>
      </c>
      <c r="I277" s="24">
        <f t="shared" si="16"/>
        <v>1.4254198750629339</v>
      </c>
      <c r="J277" s="8">
        <f t="shared" si="17"/>
        <v>0.62610829227959519</v>
      </c>
      <c r="K277" t="str">
        <f t="shared" si="18"/>
        <v/>
      </c>
      <c r="L277" s="26"/>
      <c r="M277" t="str">
        <f t="shared" si="19"/>
        <v/>
      </c>
    </row>
    <row r="278" spans="1:13" x14ac:dyDescent="0.2">
      <c r="A278" s="5">
        <v>484530017802</v>
      </c>
      <c r="B278" s="24" t="str">
        <f>IF(A278='SVI+Flood Risk'!E278, "OK","NNNNNNNNNNNN")</f>
        <v>OK</v>
      </c>
      <c r="C278" s="24">
        <f>'SVI+Flood Risk'!J278</f>
        <v>0.19480725426341863</v>
      </c>
      <c r="D278" s="24">
        <f>'SVI+Wild Fire Risk'!H278</f>
        <v>0.92866397000000001</v>
      </c>
      <c r="E278" s="24" t="str">
        <f>IF(A278='SVI+Wild Fire Risk'!A278, "OK","NNNNNNNNNNNN")</f>
        <v>OK</v>
      </c>
      <c r="F278" s="24" t="str">
        <f>IF(A278='SVI+Wild Fire Risk'!D278, "OK","NNNNNNNNNNNN")</f>
        <v>OK</v>
      </c>
      <c r="G278" s="24">
        <f>'SVI+Heat Risk'!I278</f>
        <v>0.17127239909786388</v>
      </c>
      <c r="H278" s="24" t="str">
        <f>IF(A278='SVI+Heat Risk'!D278, "OK","NNNNNNNNNNNN")</f>
        <v>OK</v>
      </c>
      <c r="I278" s="24">
        <f t="shared" si="16"/>
        <v>1.2947436233612826</v>
      </c>
      <c r="J278" s="8">
        <f t="shared" si="17"/>
        <v>0.52941372339119008</v>
      </c>
      <c r="K278" t="str">
        <f t="shared" si="18"/>
        <v/>
      </c>
      <c r="L278" s="26"/>
      <c r="M278" t="str">
        <f t="shared" si="19"/>
        <v/>
      </c>
    </row>
    <row r="279" spans="1:13" x14ac:dyDescent="0.2">
      <c r="A279" s="5">
        <v>484530017811</v>
      </c>
      <c r="B279" s="24" t="str">
        <f>IF(A279='SVI+Flood Risk'!E279, "OK","NNNNNNNNNNNN")</f>
        <v>OK</v>
      </c>
      <c r="C279" s="24" t="str">
        <f>'SVI+Flood Risk'!J279</f>
        <v/>
      </c>
      <c r="D279" s="24">
        <f>'SVI+Wild Fire Risk'!H279</f>
        <v>0.63019569799999997</v>
      </c>
      <c r="E279" s="24" t="str">
        <f>IF(A279='SVI+Wild Fire Risk'!A279, "OK","NNNNNNNNNNNN")</f>
        <v>OK</v>
      </c>
      <c r="F279" s="24" t="str">
        <f>IF(A279='SVI+Wild Fire Risk'!D279, "OK","NNNNNNNNNNNN")</f>
        <v>OK</v>
      </c>
      <c r="G279" s="24">
        <f>'SVI+Heat Risk'!I279</f>
        <v>0.25817506012708547</v>
      </c>
      <c r="H279" s="24" t="str">
        <f>IF(A279='SVI+Heat Risk'!D279, "OK","NNNNNNNNNNNN")</f>
        <v>OK</v>
      </c>
      <c r="I279" s="24">
        <f t="shared" si="16"/>
        <v>0.88837075812708544</v>
      </c>
      <c r="J279" s="8">
        <f t="shared" si="17"/>
        <v>0.22871601818397774</v>
      </c>
      <c r="K279" t="str">
        <f t="shared" si="18"/>
        <v/>
      </c>
      <c r="L279" s="26" t="s">
        <v>25</v>
      </c>
      <c r="M279" t="str">
        <f t="shared" si="19"/>
        <v/>
      </c>
    </row>
    <row r="280" spans="1:13" x14ac:dyDescent="0.2">
      <c r="A280" s="5">
        <v>484530017812</v>
      </c>
      <c r="B280" s="24" t="str">
        <f>IF(A280='SVI+Flood Risk'!E280, "OK","NNNNNNNNNNNN")</f>
        <v>OK</v>
      </c>
      <c r="C280" s="24">
        <f>'SVI+Flood Risk'!J280</f>
        <v>1.7272699025521366E-3</v>
      </c>
      <c r="D280" s="24">
        <f>'SVI+Wild Fire Risk'!H280</f>
        <v>0.59928978499999996</v>
      </c>
      <c r="E280" s="24" t="str">
        <f>IF(A280='SVI+Wild Fire Risk'!A280, "OK","NNNNNNNNNNNN")</f>
        <v>OK</v>
      </c>
      <c r="F280" s="24" t="str">
        <f>IF(A280='SVI+Wild Fire Risk'!D280, "OK","NNNNNNNNNNNN")</f>
        <v>OK</v>
      </c>
      <c r="G280" s="24">
        <f>'SVI+Heat Risk'!I280</f>
        <v>0.25260777694367559</v>
      </c>
      <c r="H280" s="24" t="str">
        <f>IF(A280='SVI+Heat Risk'!D280, "OK","NNNNNNNNNNNN")</f>
        <v>OK</v>
      </c>
      <c r="I280" s="24">
        <f t="shared" si="16"/>
        <v>0.85362483184622762</v>
      </c>
      <c r="J280" s="8">
        <f t="shared" si="17"/>
        <v>0.20300559017119296</v>
      </c>
      <c r="K280" t="str">
        <f t="shared" si="18"/>
        <v/>
      </c>
      <c r="L280" s="26"/>
      <c r="M280" t="str">
        <f t="shared" si="19"/>
        <v/>
      </c>
    </row>
    <row r="281" spans="1:13" x14ac:dyDescent="0.2">
      <c r="A281" s="5">
        <v>484530017821</v>
      </c>
      <c r="B281" s="24" t="str">
        <f>IF(A281='SVI+Flood Risk'!E281, "OK","NNNNNNNNNNNN")</f>
        <v>OK</v>
      </c>
      <c r="C281" s="24">
        <f>'SVI+Flood Risk'!J281</f>
        <v>2.7759486318525244E-2</v>
      </c>
      <c r="D281" s="24">
        <f>'SVI+Wild Fire Risk'!H281</f>
        <v>0.63709769199999999</v>
      </c>
      <c r="E281" s="24" t="str">
        <f>IF(A281='SVI+Wild Fire Risk'!A281, "OK","NNNNNNNNNNNN")</f>
        <v>OK</v>
      </c>
      <c r="F281" s="24" t="str">
        <f>IF(A281='SVI+Wild Fire Risk'!D281, "OK","NNNNNNNNNNNN")</f>
        <v>OK</v>
      </c>
      <c r="G281" s="24">
        <f>'SVI+Heat Risk'!I281</f>
        <v>0.32575005550766861</v>
      </c>
      <c r="H281" s="24" t="str">
        <f>IF(A281='SVI+Heat Risk'!D281, "OK","NNNNNNNNNNNN")</f>
        <v>OK</v>
      </c>
      <c r="I281" s="24">
        <f t="shared" si="16"/>
        <v>0.99060723382619376</v>
      </c>
      <c r="J281" s="8">
        <f t="shared" si="17"/>
        <v>0.30436642760163829</v>
      </c>
      <c r="K281" t="str">
        <f t="shared" si="18"/>
        <v/>
      </c>
      <c r="L281" s="26"/>
      <c r="M281" t="str">
        <f t="shared" si="19"/>
        <v/>
      </c>
    </row>
    <row r="282" spans="1:13" x14ac:dyDescent="0.2">
      <c r="A282" s="5">
        <v>484530017822</v>
      </c>
      <c r="B282" s="24" t="str">
        <f>IF(A282='SVI+Flood Risk'!E282, "OK","NNNNNNNNNNNN")</f>
        <v>OK</v>
      </c>
      <c r="C282" s="24">
        <f>'SVI+Flood Risk'!J282</f>
        <v>8.0204764184745703E-2</v>
      </c>
      <c r="D282" s="24">
        <f>'SVI+Wild Fire Risk'!H282</f>
        <v>0.66870341300000002</v>
      </c>
      <c r="E282" s="24" t="str">
        <f>IF(A282='SVI+Wild Fire Risk'!A282, "OK","NNNNNNNNNNNN")</f>
        <v>OK</v>
      </c>
      <c r="F282" s="24" t="str">
        <f>IF(A282='SVI+Wild Fire Risk'!D282, "OK","NNNNNNNNNNNN")</f>
        <v>OK</v>
      </c>
      <c r="G282" s="24">
        <f>'SVI+Heat Risk'!I282</f>
        <v>0.24259329967257282</v>
      </c>
      <c r="H282" s="24" t="str">
        <f>IF(A282='SVI+Heat Risk'!D282, "OK","NNNNNNNNNNNN")</f>
        <v>OK</v>
      </c>
      <c r="I282" s="24">
        <f t="shared" si="16"/>
        <v>0.99150147685731849</v>
      </c>
      <c r="J282" s="8">
        <f t="shared" si="17"/>
        <v>0.30502812736154172</v>
      </c>
      <c r="K282" t="str">
        <f t="shared" si="18"/>
        <v/>
      </c>
      <c r="L282" s="26"/>
      <c r="M282" t="str">
        <f t="shared" si="19"/>
        <v/>
      </c>
    </row>
    <row r="283" spans="1:13" x14ac:dyDescent="0.2">
      <c r="A283" s="5">
        <v>484530017823</v>
      </c>
      <c r="B283" s="24" t="str">
        <f>IF(A283='SVI+Flood Risk'!E283, "OK","NNNNNNNNNNNN")</f>
        <v>OK</v>
      </c>
      <c r="C283" s="24">
        <f>'SVI+Flood Risk'!J283</f>
        <v>3.3163371252307151E-3</v>
      </c>
      <c r="D283" s="24">
        <f>'SVI+Wild Fire Risk'!H283</f>
        <v>0.75364381300000005</v>
      </c>
      <c r="E283" s="24" t="str">
        <f>IF(A283='SVI+Wild Fire Risk'!A283, "OK","NNNNNNNNNNNN")</f>
        <v>OK</v>
      </c>
      <c r="F283" s="24" t="str">
        <f>IF(A283='SVI+Wild Fire Risk'!D283, "OK","NNNNNNNNNNNN")</f>
        <v>OK</v>
      </c>
      <c r="G283" s="24">
        <f>'SVI+Heat Risk'!I283</f>
        <v>0.18100290379205414</v>
      </c>
      <c r="H283" s="24" t="str">
        <f>IF(A283='SVI+Heat Risk'!D283, "OK","NNNNNNNNNNNN")</f>
        <v>OK</v>
      </c>
      <c r="I283" s="24">
        <f t="shared" si="16"/>
        <v>0.93796305391728496</v>
      </c>
      <c r="J283" s="8">
        <f t="shared" si="17"/>
        <v>0.26541209416699441</v>
      </c>
      <c r="K283" t="str">
        <f t="shared" si="18"/>
        <v/>
      </c>
      <c r="L283" s="26"/>
      <c r="M283" t="str">
        <f t="shared" si="19"/>
        <v/>
      </c>
    </row>
    <row r="284" spans="1:13" x14ac:dyDescent="0.2">
      <c r="A284" s="5">
        <v>484530017831</v>
      </c>
      <c r="B284" s="24" t="str">
        <f>IF(A284='SVI+Flood Risk'!E284, "OK","NNNNNNNNNNNN")</f>
        <v>OK</v>
      </c>
      <c r="C284" s="24">
        <f>'SVI+Flood Risk'!J284</f>
        <v>5.164660395815035E-2</v>
      </c>
      <c r="D284" s="24">
        <f>'SVI+Wild Fire Risk'!H284</f>
        <v>0.917647518</v>
      </c>
      <c r="E284" s="24" t="str">
        <f>IF(A284='SVI+Wild Fire Risk'!A284, "OK","NNNNNNNNNNNN")</f>
        <v>OK</v>
      </c>
      <c r="F284" s="24" t="str">
        <f>IF(A284='SVI+Wild Fire Risk'!D284, "OK","NNNNNNNNNNNN")</f>
        <v>OK</v>
      </c>
      <c r="G284" s="24">
        <f>'SVI+Heat Risk'!I284</f>
        <v>0.13308526898941955</v>
      </c>
      <c r="H284" s="24" t="str">
        <f>IF(A284='SVI+Heat Risk'!D284, "OK","NNNNNNNNNNNN")</f>
        <v>OK</v>
      </c>
      <c r="I284" s="24">
        <f t="shared" si="16"/>
        <v>1.1023793909475699</v>
      </c>
      <c r="J284" s="8">
        <f t="shared" si="17"/>
        <v>0.38707281384887987</v>
      </c>
      <c r="K284" t="str">
        <f t="shared" si="18"/>
        <v/>
      </c>
      <c r="L284" s="26"/>
      <c r="M284" t="str">
        <f t="shared" si="19"/>
        <v/>
      </c>
    </row>
    <row r="285" spans="1:13" x14ac:dyDescent="0.2">
      <c r="A285" s="5">
        <v>484530017832</v>
      </c>
      <c r="B285" s="24" t="str">
        <f>IF(A285='SVI+Flood Risk'!E285, "OK","NNNNNNNNNNNN")</f>
        <v>OK</v>
      </c>
      <c r="C285" s="24">
        <f>'SVI+Flood Risk'!J285</f>
        <v>0.10208859291798143</v>
      </c>
      <c r="D285" s="24">
        <f>'SVI+Wild Fire Risk'!H285</f>
        <v>0.73980115599999996</v>
      </c>
      <c r="E285" s="24" t="str">
        <f>IF(A285='SVI+Wild Fire Risk'!A285, "OK","NNNNNNNNNNNN")</f>
        <v>OK</v>
      </c>
      <c r="F285" s="24" t="str">
        <f>IF(A285='SVI+Wild Fire Risk'!D285, "OK","NNNNNNNNNNNN")</f>
        <v>OK</v>
      </c>
      <c r="G285" s="24">
        <f>'SVI+Heat Risk'!I285</f>
        <v>0.21827483521228422</v>
      </c>
      <c r="H285" s="24" t="str">
        <f>IF(A285='SVI+Heat Risk'!D285, "OK","NNNNNNNNNNNN")</f>
        <v>OK</v>
      </c>
      <c r="I285" s="24">
        <f t="shared" si="16"/>
        <v>1.0601645841302656</v>
      </c>
      <c r="J285" s="8">
        <f t="shared" si="17"/>
        <v>0.35583574902071141</v>
      </c>
      <c r="K285" t="str">
        <f t="shared" si="18"/>
        <v/>
      </c>
      <c r="L285" s="26"/>
      <c r="M285" t="str">
        <f t="shared" si="19"/>
        <v/>
      </c>
    </row>
    <row r="286" spans="1:13" x14ac:dyDescent="0.2">
      <c r="A286" s="5">
        <v>484530017841</v>
      </c>
      <c r="B286" s="24" t="str">
        <f>IF(A286='SVI+Flood Risk'!E286, "OK","NNNNNNNNNNNN")</f>
        <v>OK</v>
      </c>
      <c r="C286" s="24">
        <f>'SVI+Flood Risk'!J286</f>
        <v>4.1952149758953831E-2</v>
      </c>
      <c r="D286" s="24">
        <f>'SVI+Wild Fire Risk'!H286</f>
        <v>0.82326162199999997</v>
      </c>
      <c r="E286" s="24" t="str">
        <f>IF(A286='SVI+Wild Fire Risk'!A286, "OK","NNNNNNNNNNNN")</f>
        <v>OK</v>
      </c>
      <c r="F286" s="24" t="str">
        <f>IF(A286='SVI+Wild Fire Risk'!D286, "OK","NNNNNNNNNNNN")</f>
        <v>OK</v>
      </c>
      <c r="G286" s="24">
        <f>'SVI+Heat Risk'!I286</f>
        <v>0.19161201521119342</v>
      </c>
      <c r="H286" s="24" t="str">
        <f>IF(A286='SVI+Heat Risk'!D286, "OK","NNNNNNNNNNNN")</f>
        <v>OK</v>
      </c>
      <c r="I286" s="24">
        <f t="shared" si="16"/>
        <v>1.0568257869701472</v>
      </c>
      <c r="J286" s="8">
        <f t="shared" si="17"/>
        <v>0.35336518877889667</v>
      </c>
      <c r="K286" t="str">
        <f t="shared" si="18"/>
        <v/>
      </c>
      <c r="L286" s="26"/>
      <c r="M286" t="str">
        <f t="shared" si="19"/>
        <v/>
      </c>
    </row>
    <row r="287" spans="1:13" x14ac:dyDescent="0.2">
      <c r="A287" s="5">
        <v>484530017842</v>
      </c>
      <c r="B287" s="24" t="str">
        <f>IF(A287='SVI+Flood Risk'!E287, "OK","NNNNNNNNNNNN")</f>
        <v>OK</v>
      </c>
      <c r="C287" s="24">
        <f>'SVI+Flood Risk'!J287</f>
        <v>7.6496303106992514E-2</v>
      </c>
      <c r="D287" s="24">
        <f>'SVI+Wild Fire Risk'!H287</f>
        <v>0.89079973300000004</v>
      </c>
      <c r="E287" s="24" t="str">
        <f>IF(A287='SVI+Wild Fire Risk'!A287, "OK","NNNNNNNNNNNN")</f>
        <v>OK</v>
      </c>
      <c r="F287" s="24" t="str">
        <f>IF(A287='SVI+Wild Fire Risk'!D287, "OK","NNNNNNNNNNNN")</f>
        <v>OK</v>
      </c>
      <c r="G287" s="24">
        <f>'SVI+Heat Risk'!I287</f>
        <v>0.22641440197766616</v>
      </c>
      <c r="H287" s="24" t="str">
        <f>IF(A287='SVI+Heat Risk'!D287, "OK","NNNNNNNNNNNN")</f>
        <v>OK</v>
      </c>
      <c r="I287" s="24">
        <f t="shared" si="16"/>
        <v>1.1937104380846586</v>
      </c>
      <c r="J287" s="8">
        <f t="shared" si="17"/>
        <v>0.45465369495044428</v>
      </c>
      <c r="K287" t="str">
        <f t="shared" si="18"/>
        <v/>
      </c>
      <c r="L287" s="26"/>
      <c r="M287" t="str">
        <f t="shared" si="19"/>
        <v/>
      </c>
    </row>
    <row r="288" spans="1:13" x14ac:dyDescent="0.2">
      <c r="A288" s="5">
        <v>484530017851</v>
      </c>
      <c r="B288" s="24" t="str">
        <f>IF(A288='SVI+Flood Risk'!E288, "OK","NNNNNNNNNNNN")</f>
        <v>OK</v>
      </c>
      <c r="C288" s="24">
        <f>'SVI+Flood Risk'!J288</f>
        <v>0.10633229958322367</v>
      </c>
      <c r="D288" s="24">
        <f>'SVI+Wild Fire Risk'!H288</f>
        <v>0.70769080299999998</v>
      </c>
      <c r="E288" s="24" t="str">
        <f>IF(A288='SVI+Wild Fire Risk'!A288, "OK","NNNNNNNNNNNN")</f>
        <v>OK</v>
      </c>
      <c r="F288" s="24" t="str">
        <f>IF(A288='SVI+Wild Fire Risk'!D288, "OK","NNNNNNNNNNNN")</f>
        <v>OK</v>
      </c>
      <c r="G288" s="24">
        <f>'SVI+Heat Risk'!I288</f>
        <v>0.40300172339088702</v>
      </c>
      <c r="H288" s="24" t="str">
        <f>IF(A288='SVI+Heat Risk'!D288, "OK","NNNNNNNNNNNN")</f>
        <v>OK</v>
      </c>
      <c r="I288" s="24">
        <f t="shared" si="16"/>
        <v>1.2170248259741108</v>
      </c>
      <c r="J288" s="8">
        <f t="shared" si="17"/>
        <v>0.47190529695548666</v>
      </c>
      <c r="K288" t="str">
        <f t="shared" si="18"/>
        <v/>
      </c>
      <c r="L288" s="26"/>
      <c r="M288" t="str">
        <f t="shared" si="19"/>
        <v/>
      </c>
    </row>
    <row r="289" spans="1:13" x14ac:dyDescent="0.2">
      <c r="A289" s="5">
        <v>484530017852</v>
      </c>
      <c r="B289" s="24" t="str">
        <f>IF(A289='SVI+Flood Risk'!E289, "OK","NNNNNNNNNNNN")</f>
        <v>OK</v>
      </c>
      <c r="C289" s="24">
        <f>'SVI+Flood Risk'!J289</f>
        <v>1.1460347676943599E-2</v>
      </c>
      <c r="D289" s="24">
        <f>'SVI+Wild Fire Risk'!H289</f>
        <v>0.29003060899999999</v>
      </c>
      <c r="E289" s="24" t="str">
        <f>IF(A289='SVI+Wild Fire Risk'!A289, "OK","NNNNNNNNNNNN")</f>
        <v>OK</v>
      </c>
      <c r="F289" s="24" t="str">
        <f>IF(A289='SVI+Wild Fire Risk'!D289, "OK","NNNNNNNNNNNN")</f>
        <v>OK</v>
      </c>
      <c r="G289" s="24">
        <f>'SVI+Heat Risk'!I289</f>
        <v>0.84591076582304847</v>
      </c>
      <c r="H289" s="24" t="str">
        <f>IF(A289='SVI+Heat Risk'!D289, "OK","NNNNNNNNNNNN")</f>
        <v>OK</v>
      </c>
      <c r="I289" s="24">
        <f t="shared" si="16"/>
        <v>1.1474017224999922</v>
      </c>
      <c r="J289" s="8">
        <f t="shared" si="17"/>
        <v>0.42038732113786803</v>
      </c>
      <c r="K289" t="str">
        <f t="shared" si="18"/>
        <v/>
      </c>
      <c r="L289" s="26"/>
      <c r="M289" t="str">
        <f t="shared" si="19"/>
        <v/>
      </c>
    </row>
    <row r="290" spans="1:13" x14ac:dyDescent="0.2">
      <c r="A290" s="5">
        <v>484530017861</v>
      </c>
      <c r="B290" s="24" t="str">
        <f>IF(A290='SVI+Flood Risk'!E290, "OK","NNNNNNNNNNNN")</f>
        <v>OK</v>
      </c>
      <c r="C290" s="24" t="str">
        <f>'SVI+Flood Risk'!J290</f>
        <v/>
      </c>
      <c r="D290" s="24">
        <f>'SVI+Wild Fire Risk'!H290</f>
        <v>0.26007668</v>
      </c>
      <c r="E290" s="24" t="str">
        <f>IF(A290='SVI+Wild Fire Risk'!A290, "OK","NNNNNNNNNNNN")</f>
        <v>OK</v>
      </c>
      <c r="F290" s="24" t="str">
        <f>IF(A290='SVI+Wild Fire Risk'!D290, "OK","NNNNNNNNNNNN")</f>
        <v>OK</v>
      </c>
      <c r="G290" s="24">
        <f>'SVI+Heat Risk'!I290</f>
        <v>0.72189064445572182</v>
      </c>
      <c r="H290" s="24" t="str">
        <f>IF(A290='SVI+Heat Risk'!D290, "OK","NNNNNNNNNNNN")</f>
        <v>OK</v>
      </c>
      <c r="I290" s="24">
        <f t="shared" si="16"/>
        <v>0.98196732445572188</v>
      </c>
      <c r="J290" s="8">
        <f t="shared" si="17"/>
        <v>0.29797328193872119</v>
      </c>
      <c r="K290" t="str">
        <f t="shared" si="18"/>
        <v/>
      </c>
      <c r="L290" s="26" t="s">
        <v>25</v>
      </c>
      <c r="M290" t="str">
        <f t="shared" si="19"/>
        <v/>
      </c>
    </row>
    <row r="291" spans="1:13" x14ac:dyDescent="0.2">
      <c r="A291" s="5">
        <v>484530017862</v>
      </c>
      <c r="B291" s="24" t="str">
        <f>IF(A291='SVI+Flood Risk'!E291, "OK","NNNNNNNNNNNN")</f>
        <v>OK</v>
      </c>
      <c r="C291" s="24">
        <f>'SVI+Flood Risk'!J291</f>
        <v>9.2136894400479341E-2</v>
      </c>
      <c r="D291" s="24">
        <f>'SVI+Wild Fire Risk'!H291</f>
        <v>0.627958609</v>
      </c>
      <c r="E291" s="24" t="str">
        <f>IF(A291='SVI+Wild Fire Risk'!A291, "OK","NNNNNNNNNNNN")</f>
        <v>OK</v>
      </c>
      <c r="F291" s="24" t="str">
        <f>IF(A291='SVI+Wild Fire Risk'!D291, "OK","NNNNNNNNNNNN")</f>
        <v>OK</v>
      </c>
      <c r="G291" s="24">
        <f>'SVI+Heat Risk'!I291</f>
        <v>0.41024644184318565</v>
      </c>
      <c r="H291" s="24" t="str">
        <f>IF(A291='SVI+Heat Risk'!D291, "OK","NNNNNNNNNNNN")</f>
        <v>OK</v>
      </c>
      <c r="I291" s="24">
        <f t="shared" si="16"/>
        <v>1.1303419452436649</v>
      </c>
      <c r="J291" s="8">
        <f t="shared" si="17"/>
        <v>0.40776385064761417</v>
      </c>
      <c r="K291" t="str">
        <f t="shared" si="18"/>
        <v/>
      </c>
      <c r="L291" s="26"/>
      <c r="M291" t="str">
        <f t="shared" si="19"/>
        <v/>
      </c>
    </row>
    <row r="292" spans="1:13" x14ac:dyDescent="0.2">
      <c r="A292" s="5">
        <v>484530017863</v>
      </c>
      <c r="B292" s="24" t="str">
        <f>IF(A292='SVI+Flood Risk'!E292, "OK","NNNNNNNNNNNN")</f>
        <v>OK</v>
      </c>
      <c r="C292" s="24" t="str">
        <f>'SVI+Flood Risk'!J292</f>
        <v/>
      </c>
      <c r="D292" s="24">
        <f>'SVI+Wild Fire Risk'!H292</f>
        <v>0.42790159300000002</v>
      </c>
      <c r="E292" s="24" t="str">
        <f>IF(A292='SVI+Wild Fire Risk'!A292, "OK","NNNNNNNNNNNN")</f>
        <v>OK</v>
      </c>
      <c r="F292" s="24" t="str">
        <f>IF(A292='SVI+Wild Fire Risk'!D292, "OK","NNNNNNNNNNNN")</f>
        <v>OK</v>
      </c>
      <c r="G292" s="24">
        <f>'SVI+Heat Risk'!I292</f>
        <v>0.71718823950901855</v>
      </c>
      <c r="H292" s="24" t="str">
        <f>IF(A292='SVI+Heat Risk'!D292, "OK","NNNNNNNNNNNN")</f>
        <v>OK</v>
      </c>
      <c r="I292" s="24">
        <f t="shared" si="16"/>
        <v>1.1450898325090186</v>
      </c>
      <c r="J292" s="8">
        <f t="shared" si="17"/>
        <v>0.41867662617161672</v>
      </c>
      <c r="K292" t="str">
        <f t="shared" si="18"/>
        <v/>
      </c>
      <c r="L292" s="26" t="s">
        <v>25</v>
      </c>
      <c r="M292" t="str">
        <f t="shared" si="19"/>
        <v/>
      </c>
    </row>
    <row r="293" spans="1:13" x14ac:dyDescent="0.2">
      <c r="A293" s="5">
        <v>484530017864</v>
      </c>
      <c r="B293" s="24" t="str">
        <f>IF(A293='SVI+Flood Risk'!E293, "OK","NNNNNNNNNNNN")</f>
        <v>OK</v>
      </c>
      <c r="C293" s="24">
        <f>'SVI+Flood Risk'!J293</f>
        <v>1.0862193830288915E-2</v>
      </c>
      <c r="D293" s="24">
        <f>'SVI+Wild Fire Risk'!H293</f>
        <v>0.52156151500000003</v>
      </c>
      <c r="E293" s="24" t="str">
        <f>IF(A293='SVI+Wild Fire Risk'!A293, "OK","NNNNNNNNNNNN")</f>
        <v>OK</v>
      </c>
      <c r="F293" s="24" t="str">
        <f>IF(A293='SVI+Wild Fire Risk'!D293, "OK","NNNNNNNNNNNN")</f>
        <v>OK</v>
      </c>
      <c r="G293" s="24">
        <f>'SVI+Heat Risk'!I293</f>
        <v>0.58960380885334385</v>
      </c>
      <c r="H293" s="24" t="str">
        <f>IF(A293='SVI+Heat Risk'!D293, "OK","NNNNNNNNNNNN")</f>
        <v>OK</v>
      </c>
      <c r="I293" s="24">
        <f t="shared" si="16"/>
        <v>1.122027517683633</v>
      </c>
      <c r="J293" s="8">
        <f t="shared" si="17"/>
        <v>0.40161154693517914</v>
      </c>
      <c r="K293" t="str">
        <f t="shared" si="18"/>
        <v/>
      </c>
      <c r="L293" s="26"/>
      <c r="M293" t="str">
        <f t="shared" si="19"/>
        <v/>
      </c>
    </row>
    <row r="294" spans="1:13" x14ac:dyDescent="0.2">
      <c r="A294" s="5">
        <v>484530018041</v>
      </c>
      <c r="B294" s="24" t="str">
        <f>IF(A294='SVI+Flood Risk'!E294, "OK","NNNNNNNNNNNN")</f>
        <v>OK</v>
      </c>
      <c r="C294" s="24">
        <f>'SVI+Flood Risk'!J294</f>
        <v>1.7269426371009294E-2</v>
      </c>
      <c r="D294" s="24">
        <f>'SVI+Wild Fire Risk'!H294</f>
        <v>0.147550862</v>
      </c>
      <c r="E294" s="24" t="str">
        <f>IF(A294='SVI+Wild Fire Risk'!A294, "OK","NNNNNNNNNNNN")</f>
        <v>OK</v>
      </c>
      <c r="F294" s="24" t="str">
        <f>IF(A294='SVI+Wild Fire Risk'!D294, "OK","NNNNNNNNNNNN")</f>
        <v>OK</v>
      </c>
      <c r="G294" s="24">
        <f>'SVI+Heat Risk'!I294</f>
        <v>0.76064856462918617</v>
      </c>
      <c r="H294" s="24" t="str">
        <f>IF(A294='SVI+Heat Risk'!D294, "OK","NNNNNNNNNNNN")</f>
        <v>OK</v>
      </c>
      <c r="I294" s="24">
        <f t="shared" si="16"/>
        <v>0.92546885300019543</v>
      </c>
      <c r="J294" s="8">
        <f t="shared" si="17"/>
        <v>0.25616694552253094</v>
      </c>
      <c r="K294" t="str">
        <f t="shared" si="18"/>
        <v/>
      </c>
      <c r="L294" s="26"/>
      <c r="M294" t="str">
        <f t="shared" si="19"/>
        <v/>
      </c>
    </row>
    <row r="295" spans="1:13" x14ac:dyDescent="0.2">
      <c r="A295" s="5">
        <v>484530018042</v>
      </c>
      <c r="B295" s="24" t="str">
        <f>IF(A295='SVI+Flood Risk'!E295, "OK","NNNNNNNNNNNN")</f>
        <v>OK</v>
      </c>
      <c r="C295" s="24" t="str">
        <f>'SVI+Flood Risk'!J295</f>
        <v/>
      </c>
      <c r="D295" s="24">
        <f>'SVI+Wild Fire Risk'!H295</f>
        <v>0.26381537100000002</v>
      </c>
      <c r="E295" s="24" t="str">
        <f>IF(A295='SVI+Wild Fire Risk'!A295, "OK","NNNNNNNNNNNN")</f>
        <v>OK</v>
      </c>
      <c r="F295" s="24" t="str">
        <f>IF(A295='SVI+Wild Fire Risk'!D295, "OK","NNNNNNNNNNNN")</f>
        <v>OK</v>
      </c>
      <c r="G295" s="24">
        <f>'SVI+Heat Risk'!I295</f>
        <v>0.70294610617776998</v>
      </c>
      <c r="H295" s="24" t="str">
        <f>IF(A295='SVI+Heat Risk'!D295, "OK","NNNNNNNNNNNN")</f>
        <v>OK</v>
      </c>
      <c r="I295" s="24">
        <f t="shared" si="16"/>
        <v>0.96676147717776995</v>
      </c>
      <c r="J295" s="8">
        <f t="shared" si="17"/>
        <v>0.2867216365327801</v>
      </c>
      <c r="K295" t="str">
        <f t="shared" si="18"/>
        <v/>
      </c>
      <c r="L295" s="26" t="s">
        <v>25</v>
      </c>
      <c r="M295" t="str">
        <f t="shared" si="19"/>
        <v/>
      </c>
    </row>
    <row r="296" spans="1:13" x14ac:dyDescent="0.2">
      <c r="A296" s="5">
        <v>484530018043</v>
      </c>
      <c r="B296" s="24" t="str">
        <f>IF(A296='SVI+Flood Risk'!E296, "OK","NNNNNNNNNNNN")</f>
        <v>OK</v>
      </c>
      <c r="C296" s="24" t="str">
        <f>'SVI+Flood Risk'!J296</f>
        <v/>
      </c>
      <c r="D296" s="24">
        <f>'SVI+Wild Fire Risk'!H296</f>
        <v>0.17878232899999999</v>
      </c>
      <c r="E296" s="24" t="str">
        <f>IF(A296='SVI+Wild Fire Risk'!A296, "OK","NNNNNNNNNNNN")</f>
        <v>OK</v>
      </c>
      <c r="F296" s="24" t="str">
        <f>IF(A296='SVI+Wild Fire Risk'!D296, "OK","NNNNNNNNNNNN")</f>
        <v>OK</v>
      </c>
      <c r="G296" s="24">
        <f>'SVI+Heat Risk'!I296</f>
        <v>0.86870192654154743</v>
      </c>
      <c r="H296" s="24" t="str">
        <f>IF(A296='SVI+Heat Risk'!D296, "OK","NNNNNNNNNNNN")</f>
        <v>OK</v>
      </c>
      <c r="I296" s="24">
        <f t="shared" si="16"/>
        <v>1.0474842555415473</v>
      </c>
      <c r="J296" s="8">
        <f t="shared" si="17"/>
        <v>0.34645287424214188</v>
      </c>
      <c r="K296" t="str">
        <f t="shared" si="18"/>
        <v/>
      </c>
      <c r="L296" s="26" t="s">
        <v>25</v>
      </c>
      <c r="M296" t="str">
        <f t="shared" si="19"/>
        <v/>
      </c>
    </row>
    <row r="297" spans="1:13" x14ac:dyDescent="0.2">
      <c r="A297" s="5">
        <v>484530018051</v>
      </c>
      <c r="B297" s="24" t="str">
        <f>IF(A297='SVI+Flood Risk'!E297, "OK","NNNNNNNNNNNN")</f>
        <v>OK</v>
      </c>
      <c r="C297" s="24">
        <f>'SVI+Flood Risk'!J297</f>
        <v>2.1268110902799883E-2</v>
      </c>
      <c r="D297" s="24">
        <f>'SVI+Wild Fire Risk'!H297</f>
        <v>0.18155970599999999</v>
      </c>
      <c r="E297" s="24" t="str">
        <f>IF(A297='SVI+Wild Fire Risk'!A297, "OK","NNNNNNNNNNNN")</f>
        <v>OK</v>
      </c>
      <c r="F297" s="24" t="str">
        <f>IF(A297='SVI+Wild Fire Risk'!D297, "OK","NNNNNNNNNNNN")</f>
        <v>OK</v>
      </c>
      <c r="G297" s="24">
        <f>'SVI+Heat Risk'!I297</f>
        <v>0.83882732950081829</v>
      </c>
      <c r="H297" s="24" t="str">
        <f>IF(A297='SVI+Heat Risk'!D297, "OK","NNNNNNNNNNNN")</f>
        <v>OK</v>
      </c>
      <c r="I297" s="24">
        <f t="shared" si="16"/>
        <v>1.0416551464036181</v>
      </c>
      <c r="J297" s="8">
        <f t="shared" si="17"/>
        <v>0.34213959476131939</v>
      </c>
      <c r="K297" t="str">
        <f t="shared" si="18"/>
        <v/>
      </c>
      <c r="L297" s="26"/>
      <c r="M297" t="str">
        <f t="shared" si="19"/>
        <v/>
      </c>
    </row>
    <row r="298" spans="1:13" x14ac:dyDescent="0.2">
      <c r="A298" s="5">
        <v>484530018052</v>
      </c>
      <c r="B298" s="24" t="str">
        <f>IF(A298='SVI+Flood Risk'!E298, "OK","NNNNNNNNNNNN")</f>
        <v>OK</v>
      </c>
      <c r="C298" s="24">
        <f>'SVI+Flood Risk'!J298</f>
        <v>4.4551198452073233E-2</v>
      </c>
      <c r="D298" s="24">
        <f>'SVI+Wild Fire Risk'!H298</f>
        <v>0.29944279899999998</v>
      </c>
      <c r="E298" s="24" t="str">
        <f>IF(A298='SVI+Wild Fire Risk'!A298, "OK","NNNNNNNNNNNN")</f>
        <v>OK</v>
      </c>
      <c r="F298" s="24" t="str">
        <f>IF(A298='SVI+Wild Fire Risk'!D298, "OK","NNNNNNNNNNNN")</f>
        <v>OK</v>
      </c>
      <c r="G298" s="24">
        <f>'SVI+Heat Risk'!I298</f>
        <v>0.66310659580817322</v>
      </c>
      <c r="H298" s="24" t="str">
        <f>IF(A298='SVI+Heat Risk'!D298, "OK","NNNNNNNNNNNN")</f>
        <v>OK</v>
      </c>
      <c r="I298" s="24">
        <f t="shared" si="16"/>
        <v>1.0071005932602464</v>
      </c>
      <c r="J298" s="8">
        <f t="shared" si="17"/>
        <v>0.31657077429225483</v>
      </c>
      <c r="K298" t="str">
        <f t="shared" si="18"/>
        <v/>
      </c>
      <c r="L298" s="26"/>
      <c r="M298" t="str">
        <f t="shared" si="19"/>
        <v/>
      </c>
    </row>
    <row r="299" spans="1:13" x14ac:dyDescent="0.2">
      <c r="A299" s="5">
        <v>484530018061</v>
      </c>
      <c r="B299" s="24" t="str">
        <f>IF(A299='SVI+Flood Risk'!E299, "OK","NNNNNNNNNNNN")</f>
        <v>OK</v>
      </c>
      <c r="C299" s="24">
        <f>'SVI+Flood Risk'!J299</f>
        <v>8.9474898422902321E-2</v>
      </c>
      <c r="D299" s="24">
        <f>'SVI+Wild Fire Risk'!H299</f>
        <v>0.59391706899999996</v>
      </c>
      <c r="E299" s="24" t="str">
        <f>IF(A299='SVI+Wild Fire Risk'!A299, "OK","NNNNNNNNNNNN")</f>
        <v>OK</v>
      </c>
      <c r="F299" s="24" t="str">
        <f>IF(A299='SVI+Wild Fire Risk'!D299, "OK","NNNNNNNNNNNN")</f>
        <v>OK</v>
      </c>
      <c r="G299" s="24">
        <f>'SVI+Heat Risk'!I299</f>
        <v>0.53804809524952901</v>
      </c>
      <c r="H299" s="24" t="str">
        <f>IF(A299='SVI+Heat Risk'!D299, "OK","NNNNNNNNNNNN")</f>
        <v>OK</v>
      </c>
      <c r="I299" s="24">
        <f t="shared" si="16"/>
        <v>1.2214400626724313</v>
      </c>
      <c r="J299" s="8">
        <f t="shared" si="17"/>
        <v>0.47517237420575165</v>
      </c>
      <c r="K299" t="str">
        <f t="shared" si="18"/>
        <v/>
      </c>
      <c r="L299" s="26"/>
      <c r="M299" t="str">
        <f t="shared" si="19"/>
        <v/>
      </c>
    </row>
    <row r="300" spans="1:13" x14ac:dyDescent="0.2">
      <c r="A300" s="5">
        <v>484530018062</v>
      </c>
      <c r="B300" s="24" t="str">
        <f>IF(A300='SVI+Flood Risk'!E300, "OK","NNNNNNNNNNNN")</f>
        <v>OK</v>
      </c>
      <c r="C300" s="24">
        <f>'SVI+Flood Risk'!J300</f>
        <v>0.38422284086308234</v>
      </c>
      <c r="D300" s="24">
        <f>'SVI+Wild Fire Risk'!H300</f>
        <v>0.42797949099999999</v>
      </c>
      <c r="E300" s="24" t="str">
        <f>IF(A300='SVI+Wild Fire Risk'!A300, "OK","NNNNNNNNNNNN")</f>
        <v>OK</v>
      </c>
      <c r="F300" s="24" t="str">
        <f>IF(A300='SVI+Wild Fire Risk'!D300, "OK","NNNNNNNNNNNN")</f>
        <v>OK</v>
      </c>
      <c r="G300" s="24">
        <f>'SVI+Heat Risk'!I300</f>
        <v>0.59497587047040457</v>
      </c>
      <c r="H300" s="24" t="str">
        <f>IF(A300='SVI+Heat Risk'!D300, "OK","NNNNNNNNNNNN")</f>
        <v>OK</v>
      </c>
      <c r="I300" s="24">
        <f t="shared" si="16"/>
        <v>1.4071782023334869</v>
      </c>
      <c r="J300" s="8">
        <f t="shared" si="17"/>
        <v>0.6126102721159592</v>
      </c>
      <c r="K300" t="str">
        <f t="shared" si="18"/>
        <v/>
      </c>
      <c r="L300" s="26"/>
      <c r="M300" t="str">
        <f t="shared" si="19"/>
        <v/>
      </c>
    </row>
    <row r="301" spans="1:13" x14ac:dyDescent="0.2">
      <c r="A301" s="5">
        <v>484530018063</v>
      </c>
      <c r="B301" s="24" t="str">
        <f>IF(A301='SVI+Flood Risk'!E301, "OK","NNNNNNNNNNNN")</f>
        <v>OK</v>
      </c>
      <c r="C301" s="24">
        <f>'SVI+Flood Risk'!J301</f>
        <v>0.10232405305416586</v>
      </c>
      <c r="D301" s="24">
        <f>'SVI+Wild Fire Risk'!H301</f>
        <v>0.46507037600000001</v>
      </c>
      <c r="E301" s="24" t="str">
        <f>IF(A301='SVI+Wild Fire Risk'!A301, "OK","NNNNNNNNNNNN")</f>
        <v>OK</v>
      </c>
      <c r="F301" s="24" t="str">
        <f>IF(A301='SVI+Wild Fire Risk'!D301, "OK","NNNNNNNNNNNN")</f>
        <v>OK</v>
      </c>
      <c r="G301" s="24">
        <f>'SVI+Heat Risk'!I301</f>
        <v>0.48626876669232783</v>
      </c>
      <c r="H301" s="24" t="str">
        <f>IF(A301='SVI+Heat Risk'!D301, "OK","NNNNNNNNNNNN")</f>
        <v>OK</v>
      </c>
      <c r="I301" s="24">
        <f t="shared" si="16"/>
        <v>1.0536631957464937</v>
      </c>
      <c r="J301" s="8">
        <f t="shared" si="17"/>
        <v>0.35102501303189393</v>
      </c>
      <c r="K301" t="str">
        <f t="shared" si="18"/>
        <v/>
      </c>
      <c r="L301" s="26"/>
      <c r="M301" t="str">
        <f t="shared" si="19"/>
        <v/>
      </c>
    </row>
    <row r="302" spans="1:13" x14ac:dyDescent="0.2">
      <c r="A302" s="5">
        <v>484530018064</v>
      </c>
      <c r="B302" s="24" t="str">
        <f>IF(A302='SVI+Flood Risk'!E302, "OK","NNNNNNNNNNNN")</f>
        <v>OK</v>
      </c>
      <c r="C302" s="24" t="str">
        <f>'SVI+Flood Risk'!J302</f>
        <v/>
      </c>
      <c r="D302" s="24">
        <f>'SVI+Wild Fire Risk'!H302</f>
        <v>0.34887582499999997</v>
      </c>
      <c r="E302" s="24" t="str">
        <f>IF(A302='SVI+Wild Fire Risk'!A302, "OK","NNNNNNNNNNNN")</f>
        <v>OK</v>
      </c>
      <c r="F302" s="24" t="str">
        <f>IF(A302='SVI+Wild Fire Risk'!D302, "OK","NNNNNNNNNNNN")</f>
        <v>OK</v>
      </c>
      <c r="G302" s="24">
        <f>'SVI+Heat Risk'!I302</f>
        <v>0.79458391323719602</v>
      </c>
      <c r="H302" s="24" t="str">
        <f>IF(A302='SVI+Heat Risk'!D302, "OK","NNNNNNNNNNNN")</f>
        <v>OK</v>
      </c>
      <c r="I302" s="24">
        <f t="shared" si="16"/>
        <v>1.143459738237196</v>
      </c>
      <c r="J302" s="8">
        <f t="shared" si="17"/>
        <v>0.4174704294770466</v>
      </c>
      <c r="K302" t="str">
        <f t="shared" si="18"/>
        <v/>
      </c>
      <c r="L302" s="26" t="s">
        <v>25</v>
      </c>
      <c r="M302" t="str">
        <f t="shared" si="19"/>
        <v/>
      </c>
    </row>
    <row r="303" spans="1:13" x14ac:dyDescent="0.2">
      <c r="A303" s="5">
        <v>484530018111</v>
      </c>
      <c r="B303" s="24" t="str">
        <f>IF(A303='SVI+Flood Risk'!E303, "OK","NNNNNNNNNNNN")</f>
        <v>OK</v>
      </c>
      <c r="C303" s="24">
        <f>'SVI+Flood Risk'!J303</f>
        <v>7.2407957960240457E-3</v>
      </c>
      <c r="D303" s="24">
        <f>'SVI+Wild Fire Risk'!H303</f>
        <v>0.17431434000000001</v>
      </c>
      <c r="E303" s="24" t="str">
        <f>IF(A303='SVI+Wild Fire Risk'!A303, "OK","NNNNNNNNNNNN")</f>
        <v>OK</v>
      </c>
      <c r="F303" s="24" t="str">
        <f>IF(A303='SVI+Wild Fire Risk'!D303, "OK","NNNNNNNNNNNN")</f>
        <v>OK</v>
      </c>
      <c r="G303" s="24">
        <f>'SVI+Heat Risk'!I303</f>
        <v>0.77703911503498846</v>
      </c>
      <c r="H303" s="24" t="str">
        <f>IF(A303='SVI+Heat Risk'!D303, "OK","NNNNNNNNNNNN")</f>
        <v>OK</v>
      </c>
      <c r="I303" s="24">
        <f t="shared" si="16"/>
        <v>0.95859425083101257</v>
      </c>
      <c r="J303" s="8">
        <f t="shared" si="17"/>
        <v>0.28067825512009031</v>
      </c>
      <c r="K303" t="str">
        <f t="shared" si="18"/>
        <v/>
      </c>
      <c r="L303" s="26"/>
      <c r="M303" t="str">
        <f t="shared" si="19"/>
        <v/>
      </c>
    </row>
    <row r="304" spans="1:13" x14ac:dyDescent="0.2">
      <c r="A304" s="5">
        <v>484530018112</v>
      </c>
      <c r="B304" s="24" t="str">
        <f>IF(A304='SVI+Flood Risk'!E304, "OK","NNNNNNNNNNNN")</f>
        <v>OK</v>
      </c>
      <c r="C304" s="24">
        <f>'SVI+Flood Risk'!J304</f>
        <v>9.2084083851791787E-2</v>
      </c>
      <c r="D304" s="24">
        <f>'SVI+Wild Fire Risk'!H304</f>
        <v>0.57056363499999996</v>
      </c>
      <c r="E304" s="24" t="str">
        <f>IF(A304='SVI+Wild Fire Risk'!A304, "OK","NNNNNNNNNNNN")</f>
        <v>OK</v>
      </c>
      <c r="F304" s="24" t="str">
        <f>IF(A304='SVI+Wild Fire Risk'!D304, "OK","NNNNNNNNNNNN")</f>
        <v>OK</v>
      </c>
      <c r="G304" s="24">
        <f>'SVI+Heat Risk'!I304</f>
        <v>0.58851401924817059</v>
      </c>
      <c r="H304" s="24" t="str">
        <f>IF(A304='SVI+Heat Risk'!D304, "OK","NNNNNNNNNNNN")</f>
        <v>OK</v>
      </c>
      <c r="I304" s="24">
        <f t="shared" si="16"/>
        <v>1.2511617380999622</v>
      </c>
      <c r="J304" s="8">
        <f t="shared" si="17"/>
        <v>0.49716508179173063</v>
      </c>
      <c r="K304" t="str">
        <f t="shared" si="18"/>
        <v/>
      </c>
      <c r="L304" s="26"/>
      <c r="M304" t="str">
        <f t="shared" si="19"/>
        <v/>
      </c>
    </row>
    <row r="305" spans="1:13" x14ac:dyDescent="0.2">
      <c r="A305" s="5">
        <v>484530018121</v>
      </c>
      <c r="B305" s="24" t="str">
        <f>IF(A305='SVI+Flood Risk'!E305, "OK","NNNNNNNNNNNN")</f>
        <v>OK</v>
      </c>
      <c r="C305" s="24" t="str">
        <f>'SVI+Flood Risk'!J305</f>
        <v/>
      </c>
      <c r="D305" s="24">
        <f>'SVI+Wild Fire Risk'!H305</f>
        <v>0</v>
      </c>
      <c r="E305" s="24" t="str">
        <f>IF(A305='SVI+Wild Fire Risk'!A305, "OK","NNNNNNNNNNNN")</f>
        <v>OK</v>
      </c>
      <c r="F305" s="24" t="str">
        <f>IF(A305='SVI+Wild Fire Risk'!D305, "OK","NNNNNNNNNNNN")</f>
        <v>OK</v>
      </c>
      <c r="G305" s="24">
        <f>'SVI+Heat Risk'!I305</f>
        <v>0.9015572104872801</v>
      </c>
      <c r="H305" s="24" t="str">
        <f>IF(A305='SVI+Heat Risk'!D305, "OK","NNNNNNNNNNNN")</f>
        <v>OK</v>
      </c>
      <c r="I305" s="24">
        <f t="shared" si="16"/>
        <v>0.9015572104872801</v>
      </c>
      <c r="J305" s="8">
        <f t="shared" si="17"/>
        <v>0.23847340186718605</v>
      </c>
      <c r="K305" t="str">
        <f t="shared" si="18"/>
        <v/>
      </c>
      <c r="L305" s="26" t="s">
        <v>25</v>
      </c>
      <c r="M305" t="str">
        <f t="shared" si="19"/>
        <v/>
      </c>
    </row>
    <row r="306" spans="1:13" x14ac:dyDescent="0.2">
      <c r="A306" s="5">
        <v>484530018122</v>
      </c>
      <c r="B306" s="24" t="str">
        <f>IF(A306='SVI+Flood Risk'!E306, "OK","NNNNNNNNNNNN")</f>
        <v>OK</v>
      </c>
      <c r="C306" s="24">
        <f>'SVI+Flood Risk'!J306</f>
        <v>8.246977639962165E-2</v>
      </c>
      <c r="D306" s="24">
        <f>'SVI+Wild Fire Risk'!H306</f>
        <v>0.25513006700000002</v>
      </c>
      <c r="E306" s="24" t="str">
        <f>IF(A306='SVI+Wild Fire Risk'!A306, "OK","NNNNNNNNNNNN")</f>
        <v>OK</v>
      </c>
      <c r="F306" s="24" t="str">
        <f>IF(A306='SVI+Wild Fire Risk'!D306, "OK","NNNNNNNNNNNN")</f>
        <v>OK</v>
      </c>
      <c r="G306" s="24">
        <f>'SVI+Heat Risk'!I306</f>
        <v>0.75176217108210475</v>
      </c>
      <c r="H306" s="24" t="str">
        <f>IF(A306='SVI+Heat Risk'!D306, "OK","NNNNNNNNNNNN")</f>
        <v>OK</v>
      </c>
      <c r="I306" s="24">
        <f t="shared" si="16"/>
        <v>1.0893620144817264</v>
      </c>
      <c r="J306" s="8">
        <f t="shared" si="17"/>
        <v>0.37744053874891315</v>
      </c>
      <c r="K306" t="str">
        <f t="shared" si="18"/>
        <v/>
      </c>
      <c r="L306" s="26"/>
      <c r="M306" t="str">
        <f t="shared" si="19"/>
        <v/>
      </c>
    </row>
    <row r="307" spans="1:13" x14ac:dyDescent="0.2">
      <c r="A307" s="5">
        <v>484530018123</v>
      </c>
      <c r="B307" s="24" t="str">
        <f>IF(A307='SVI+Flood Risk'!E307, "OK","NNNNNNNNNNNN")</f>
        <v>OK</v>
      </c>
      <c r="C307" s="24">
        <f>'SVI+Flood Risk'!J307</f>
        <v>1.9000117947009808E-2</v>
      </c>
      <c r="D307" s="24">
        <f>'SVI+Wild Fire Risk'!H307</f>
        <v>0.19273501500000001</v>
      </c>
      <c r="E307" s="24" t="str">
        <f>IF(A307='SVI+Wild Fire Risk'!A307, "OK","NNNNNNNNNNNN")</f>
        <v>OK</v>
      </c>
      <c r="F307" s="24" t="str">
        <f>IF(A307='SVI+Wild Fire Risk'!D307, "OK","NNNNNNNNNNNN")</f>
        <v>OK</v>
      </c>
      <c r="G307" s="24">
        <f>'SVI+Heat Risk'!I307</f>
        <v>0.78310575347887268</v>
      </c>
      <c r="H307" s="24" t="str">
        <f>IF(A307='SVI+Heat Risk'!D307, "OK","NNNNNNNNNNNN")</f>
        <v>OK</v>
      </c>
      <c r="I307" s="24">
        <f t="shared" si="16"/>
        <v>0.99484088642588253</v>
      </c>
      <c r="J307" s="8">
        <f t="shared" si="17"/>
        <v>0.30749914075815599</v>
      </c>
      <c r="K307" t="str">
        <f t="shared" si="18"/>
        <v/>
      </c>
      <c r="L307" s="26"/>
      <c r="M307" t="str">
        <f t="shared" si="19"/>
        <v/>
      </c>
    </row>
    <row r="308" spans="1:13" x14ac:dyDescent="0.2">
      <c r="A308" s="5">
        <v>484530018131</v>
      </c>
      <c r="B308" s="24" t="str">
        <f>IF(A308='SVI+Flood Risk'!E308, "OK","NNNNNNNNNNNN")</f>
        <v>OK</v>
      </c>
      <c r="C308" s="24">
        <f>'SVI+Flood Risk'!J308</f>
        <v>0.12026730049504496</v>
      </c>
      <c r="D308" s="24">
        <f>'SVI+Wild Fire Risk'!H308</f>
        <v>0.422379053</v>
      </c>
      <c r="E308" s="24" t="str">
        <f>IF(A308='SVI+Wild Fire Risk'!A308, "OK","NNNNNNNNNNNN")</f>
        <v>OK</v>
      </c>
      <c r="F308" s="24" t="str">
        <f>IF(A308='SVI+Wild Fire Risk'!D308, "OK","NNNNNNNNNNNN")</f>
        <v>OK</v>
      </c>
      <c r="G308" s="24">
        <f>'SVI+Heat Risk'!I308</f>
        <v>0.69672250073961639</v>
      </c>
      <c r="H308" s="24" t="str">
        <f>IF(A308='SVI+Heat Risk'!D308, "OK","NNNNNNNNNNNN")</f>
        <v>OK</v>
      </c>
      <c r="I308" s="24">
        <f t="shared" si="16"/>
        <v>1.2393688542346615</v>
      </c>
      <c r="J308" s="8">
        <f t="shared" si="17"/>
        <v>0.48843887633008537</v>
      </c>
      <c r="K308" t="str">
        <f t="shared" si="18"/>
        <v/>
      </c>
      <c r="L308" s="26"/>
      <c r="M308" t="str">
        <f t="shared" si="19"/>
        <v/>
      </c>
    </row>
    <row r="309" spans="1:13" x14ac:dyDescent="0.2">
      <c r="A309" s="5">
        <v>484530018132</v>
      </c>
      <c r="B309" s="24" t="str">
        <f>IF(A309='SVI+Flood Risk'!E309, "OK","NNNNNNNNNNNN")</f>
        <v>OK</v>
      </c>
      <c r="C309" s="24">
        <f>'SVI+Flood Risk'!J309</f>
        <v>4.8494347582100111E-2</v>
      </c>
      <c r="D309" s="24">
        <f>'SVI+Wild Fire Risk'!H309</f>
        <v>0.38103131699999998</v>
      </c>
      <c r="E309" s="24" t="str">
        <f>IF(A309='SVI+Wild Fire Risk'!A309, "OK","NNNNNNNNNNNN")</f>
        <v>OK</v>
      </c>
      <c r="F309" s="24" t="str">
        <f>IF(A309='SVI+Wild Fire Risk'!D309, "OK","NNNNNNNNNNNN")</f>
        <v>OK</v>
      </c>
      <c r="G309" s="24">
        <f>'SVI+Heat Risk'!I309</f>
        <v>0.69905212778892234</v>
      </c>
      <c r="H309" s="24" t="str">
        <f>IF(A309='SVI+Heat Risk'!D309, "OK","NNNNNNNNNNNN")</f>
        <v>OK</v>
      </c>
      <c r="I309" s="24">
        <f t="shared" si="16"/>
        <v>1.1285777923710225</v>
      </c>
      <c r="J309" s="8">
        <f t="shared" si="17"/>
        <v>0.40645845659741703</v>
      </c>
      <c r="K309" t="str">
        <f t="shared" si="18"/>
        <v/>
      </c>
      <c r="L309" s="26"/>
      <c r="M309" t="str">
        <f t="shared" si="19"/>
        <v/>
      </c>
    </row>
    <row r="310" spans="1:13" x14ac:dyDescent="0.2">
      <c r="A310" s="5">
        <v>484530018171</v>
      </c>
      <c r="B310" s="24" t="str">
        <f>IF(A310='SVI+Flood Risk'!E310, "OK","NNNNNNNNNNNN")</f>
        <v>OK</v>
      </c>
      <c r="C310" s="24" t="str">
        <f>'SVI+Flood Risk'!J310</f>
        <v/>
      </c>
      <c r="D310" s="24">
        <f>'SVI+Wild Fire Risk'!H310</f>
        <v>8.2122953999999998E-2</v>
      </c>
      <c r="E310" s="24" t="str">
        <f>IF(A310='SVI+Wild Fire Risk'!A310, "OK","NNNNNNNNNNNN")</f>
        <v>OK</v>
      </c>
      <c r="F310" s="24" t="str">
        <f>IF(A310='SVI+Wild Fire Risk'!D310, "OK","NNNNNNNNNNNN")</f>
        <v>OK</v>
      </c>
      <c r="G310" s="24">
        <f>'SVI+Heat Risk'!I310</f>
        <v>0.90176135311500161</v>
      </c>
      <c r="H310" s="24" t="str">
        <f>IF(A310='SVI+Heat Risk'!D310, "OK","NNNNNNNNNNNN")</f>
        <v>OK</v>
      </c>
      <c r="I310" s="24">
        <f t="shared" si="16"/>
        <v>0.98388430711500163</v>
      </c>
      <c r="J310" s="8">
        <f t="shared" si="17"/>
        <v>0.29939176318065952</v>
      </c>
      <c r="K310" t="str">
        <f t="shared" si="18"/>
        <v/>
      </c>
      <c r="L310" s="26" t="s">
        <v>25</v>
      </c>
      <c r="M310" t="str">
        <f t="shared" si="19"/>
        <v/>
      </c>
    </row>
    <row r="311" spans="1:13" x14ac:dyDescent="0.2">
      <c r="A311" s="5">
        <v>484530018172</v>
      </c>
      <c r="B311" s="24" t="str">
        <f>IF(A311='SVI+Flood Risk'!E311, "OK","NNNNNNNNNNNN")</f>
        <v>OK</v>
      </c>
      <c r="C311" s="24">
        <f>'SVI+Flood Risk'!J311</f>
        <v>0.10919842959759658</v>
      </c>
      <c r="D311" s="24">
        <f>'SVI+Wild Fire Risk'!H311</f>
        <v>0.17102031400000001</v>
      </c>
      <c r="E311" s="24" t="str">
        <f>IF(A311='SVI+Wild Fire Risk'!A311, "OK","NNNNNNNNNNNN")</f>
        <v>OK</v>
      </c>
      <c r="F311" s="24" t="str">
        <f>IF(A311='SVI+Wild Fire Risk'!D311, "OK","NNNNNNNNNNNN")</f>
        <v>OK</v>
      </c>
      <c r="G311" s="24">
        <f>'SVI+Heat Risk'!I311</f>
        <v>0.83687039832936438</v>
      </c>
      <c r="H311" s="24" t="str">
        <f>IF(A311='SVI+Heat Risk'!D311, "OK","NNNNNNNNNNNN")</f>
        <v>OK</v>
      </c>
      <c r="I311" s="24">
        <f t="shared" si="16"/>
        <v>1.1170891419269608</v>
      </c>
      <c r="J311" s="8">
        <f t="shared" si="17"/>
        <v>0.39795737023067296</v>
      </c>
      <c r="K311" t="str">
        <f t="shared" si="18"/>
        <v/>
      </c>
      <c r="L311" s="26"/>
      <c r="M311" t="str">
        <f t="shared" si="19"/>
        <v/>
      </c>
    </row>
    <row r="312" spans="1:13" x14ac:dyDescent="0.2">
      <c r="A312" s="5">
        <v>484530018173</v>
      </c>
      <c r="B312" s="24" t="str">
        <f>IF(A312='SVI+Flood Risk'!E312, "OK","NNNNNNNNNNNN")</f>
        <v>OK</v>
      </c>
      <c r="C312" s="24">
        <f>'SVI+Flood Risk'!J312</f>
        <v>9.605638440113598E-2</v>
      </c>
      <c r="D312" s="24">
        <f>'SVI+Wild Fire Risk'!H312</f>
        <v>0.1859681</v>
      </c>
      <c r="E312" s="24" t="str">
        <f>IF(A312='SVI+Wild Fire Risk'!A312, "OK","NNNNNNNNNNNN")</f>
        <v>OK</v>
      </c>
      <c r="F312" s="24" t="str">
        <f>IF(A312='SVI+Wild Fire Risk'!D312, "OK","NNNNNNNNNNNN")</f>
        <v>OK</v>
      </c>
      <c r="G312" s="24">
        <f>'SVI+Heat Risk'!I312</f>
        <v>0.73674044154367713</v>
      </c>
      <c r="H312" s="24" t="str">
        <f>IF(A312='SVI+Heat Risk'!D312, "OK","NNNNNNNNNNNN")</f>
        <v>OK</v>
      </c>
      <c r="I312" s="24">
        <f t="shared" si="16"/>
        <v>1.018764925944813</v>
      </c>
      <c r="J312" s="8">
        <f t="shared" si="17"/>
        <v>0.32520185764227455</v>
      </c>
      <c r="K312" t="str">
        <f t="shared" si="18"/>
        <v/>
      </c>
      <c r="L312" s="26"/>
      <c r="M312" t="str">
        <f t="shared" si="19"/>
        <v/>
      </c>
    </row>
    <row r="313" spans="1:13" x14ac:dyDescent="0.2">
      <c r="A313" s="5">
        <v>484530018181</v>
      </c>
      <c r="B313" s="24" t="str">
        <f>IF(A313='SVI+Flood Risk'!E313, "OK","NNNNNNNNNNNN")</f>
        <v>OK</v>
      </c>
      <c r="C313" s="24" t="str">
        <f>'SVI+Flood Risk'!J313</f>
        <v/>
      </c>
      <c r="D313" s="24">
        <f>'SVI+Wild Fire Risk'!H313</f>
        <v>0.20937708299999999</v>
      </c>
      <c r="E313" s="24" t="str">
        <f>IF(A313='SVI+Wild Fire Risk'!A313, "OK","NNNNNNNNNNNN")</f>
        <v>OK</v>
      </c>
      <c r="F313" s="24" t="str">
        <f>IF(A313='SVI+Wild Fire Risk'!D313, "OK","NNNNNNNNNNNN")</f>
        <v>OK</v>
      </c>
      <c r="G313" s="24">
        <f>'SVI+Heat Risk'!I313</f>
        <v>0.83772414505213699</v>
      </c>
      <c r="H313" s="24" t="str">
        <f>IF(A313='SVI+Heat Risk'!D313, "OK","NNNNNNNNNNNN")</f>
        <v>OK</v>
      </c>
      <c r="I313" s="24">
        <f t="shared" si="16"/>
        <v>1.047101228052137</v>
      </c>
      <c r="J313" s="8">
        <f t="shared" si="17"/>
        <v>0.34616945106862218</v>
      </c>
      <c r="K313" t="str">
        <f t="shared" si="18"/>
        <v/>
      </c>
      <c r="L313" s="26" t="s">
        <v>25</v>
      </c>
      <c r="M313" t="str">
        <f t="shared" si="19"/>
        <v/>
      </c>
    </row>
    <row r="314" spans="1:13" x14ac:dyDescent="0.2">
      <c r="A314" s="5">
        <v>484530018182</v>
      </c>
      <c r="B314" s="24" t="str">
        <f>IF(A314='SVI+Flood Risk'!E314, "OK","NNNNNNNNNNNN")</f>
        <v>OK</v>
      </c>
      <c r="C314" s="24" t="str">
        <f>'SVI+Flood Risk'!J314</f>
        <v/>
      </c>
      <c r="D314" s="24">
        <f>'SVI+Wild Fire Risk'!H314</f>
        <v>0.27000094200000002</v>
      </c>
      <c r="E314" s="24" t="str">
        <f>IF(A314='SVI+Wild Fire Risk'!A314, "OK","NNNNNNNNNNNN")</f>
        <v>OK</v>
      </c>
      <c r="F314" s="24" t="str">
        <f>IF(A314='SVI+Wild Fire Risk'!D314, "OK","NNNNNNNNNNNN")</f>
        <v>OK</v>
      </c>
      <c r="G314" s="24">
        <f>'SVI+Heat Risk'!I314</f>
        <v>0.74365181706166861</v>
      </c>
      <c r="H314" s="24" t="str">
        <f>IF(A314='SVI+Heat Risk'!D314, "OK","NNNNNNNNNNNN")</f>
        <v>OK</v>
      </c>
      <c r="I314" s="24">
        <f t="shared" si="16"/>
        <v>1.0136527590616686</v>
      </c>
      <c r="J314" s="8">
        <f t="shared" si="17"/>
        <v>0.32141908329411051</v>
      </c>
      <c r="K314" t="str">
        <f t="shared" si="18"/>
        <v/>
      </c>
      <c r="L314" s="26" t="s">
        <v>25</v>
      </c>
      <c r="M314" t="str">
        <f t="shared" si="19"/>
        <v/>
      </c>
    </row>
    <row r="315" spans="1:13" x14ac:dyDescent="0.2">
      <c r="A315" s="5">
        <v>484530018183</v>
      </c>
      <c r="B315" s="24" t="str">
        <f>IF(A315='SVI+Flood Risk'!E315, "OK","NNNNNNNNNNNN")</f>
        <v>OK</v>
      </c>
      <c r="C315" s="24" t="str">
        <f>'SVI+Flood Risk'!J315</f>
        <v/>
      </c>
      <c r="D315" s="24">
        <f>'SVI+Wild Fire Risk'!H315</f>
        <v>0.310643369</v>
      </c>
      <c r="E315" s="24" t="str">
        <f>IF(A315='SVI+Wild Fire Risk'!A315, "OK","NNNNNNNNNNNN")</f>
        <v>OK</v>
      </c>
      <c r="F315" s="24" t="str">
        <f>IF(A315='SVI+Wild Fire Risk'!D315, "OK","NNNNNNNNNNNN")</f>
        <v>OK</v>
      </c>
      <c r="G315" s="24">
        <f>'SVI+Heat Risk'!I315</f>
        <v>0.60682168067896847</v>
      </c>
      <c r="H315" s="24" t="str">
        <f>IF(A315='SVI+Heat Risk'!D315, "OK","NNNNNNNNNNNN")</f>
        <v>OK</v>
      </c>
      <c r="I315" s="24">
        <f t="shared" si="16"/>
        <v>0.91746504967896847</v>
      </c>
      <c r="J315" s="8">
        <f t="shared" si="17"/>
        <v>0.25024448982353692</v>
      </c>
      <c r="K315" t="str">
        <f t="shared" si="18"/>
        <v/>
      </c>
      <c r="L315" s="26" t="s">
        <v>25</v>
      </c>
      <c r="M315" t="str">
        <f t="shared" si="19"/>
        <v/>
      </c>
    </row>
    <row r="316" spans="1:13" x14ac:dyDescent="0.2">
      <c r="A316" s="5">
        <v>484530018191</v>
      </c>
      <c r="B316" s="24" t="str">
        <f>IF(A316='SVI+Flood Risk'!E316, "OK","NNNNNNNNNNNN")</f>
        <v>OK</v>
      </c>
      <c r="C316" s="24">
        <f>'SVI+Flood Risk'!J316</f>
        <v>0.20824929041040269</v>
      </c>
      <c r="D316" s="24">
        <f>'SVI+Wild Fire Risk'!H316</f>
        <v>0.29892365199999998</v>
      </c>
      <c r="E316" s="24" t="str">
        <f>IF(A316='SVI+Wild Fire Risk'!A316, "OK","NNNNNNNNNNNN")</f>
        <v>OK</v>
      </c>
      <c r="F316" s="24" t="str">
        <f>IF(A316='SVI+Wild Fire Risk'!D316, "OK","NNNNNNNNNNNN")</f>
        <v>OK</v>
      </c>
      <c r="G316" s="24">
        <f>'SVI+Heat Risk'!I316</f>
        <v>0.59164522884084558</v>
      </c>
      <c r="H316" s="24" t="str">
        <f>IF(A316='SVI+Heat Risk'!D316, "OK","NNNNNNNNNNNN")</f>
        <v>OK</v>
      </c>
      <c r="I316" s="24">
        <f t="shared" si="16"/>
        <v>1.0988181712512484</v>
      </c>
      <c r="J316" s="8">
        <f t="shared" si="17"/>
        <v>0.38443767090003794</v>
      </c>
      <c r="K316" t="str">
        <f t="shared" si="18"/>
        <v/>
      </c>
      <c r="L316" s="26"/>
      <c r="M316" t="str">
        <f t="shared" si="19"/>
        <v/>
      </c>
    </row>
    <row r="317" spans="1:13" x14ac:dyDescent="0.2">
      <c r="A317" s="5">
        <v>484530018192</v>
      </c>
      <c r="B317" s="24" t="str">
        <f>IF(A317='SVI+Flood Risk'!E317, "OK","NNNNNNNNNNNN")</f>
        <v>OK</v>
      </c>
      <c r="C317" s="24">
        <f>'SVI+Flood Risk'!J317</f>
        <v>0.18801832687063288</v>
      </c>
      <c r="D317" s="24">
        <f>'SVI+Wild Fire Risk'!H317</f>
        <v>0.322834277</v>
      </c>
      <c r="E317" s="24" t="str">
        <f>IF(A317='SVI+Wild Fire Risk'!A317, "OK","NNNNNNNNNNNN")</f>
        <v>OK</v>
      </c>
      <c r="F317" s="24" t="str">
        <f>IF(A317='SVI+Wild Fire Risk'!D317, "OK","NNNNNNNNNNNN")</f>
        <v>OK</v>
      </c>
      <c r="G317" s="24">
        <f>'SVI+Heat Risk'!I317</f>
        <v>0.88005124047335315</v>
      </c>
      <c r="H317" s="24" t="str">
        <f>IF(A317='SVI+Heat Risk'!D317, "OK","NNNNNNNNNNNN")</f>
        <v>OK</v>
      </c>
      <c r="I317" s="24">
        <f t="shared" si="16"/>
        <v>1.3909038443439861</v>
      </c>
      <c r="J317" s="8">
        <f t="shared" si="17"/>
        <v>0.6005679766778933</v>
      </c>
      <c r="K317" t="str">
        <f t="shared" si="18"/>
        <v/>
      </c>
      <c r="L317" s="26"/>
      <c r="M317" t="str">
        <f t="shared" si="19"/>
        <v/>
      </c>
    </row>
    <row r="318" spans="1:13" x14ac:dyDescent="0.2">
      <c r="A318" s="5">
        <v>484530018201</v>
      </c>
      <c r="B318" s="24" t="str">
        <f>IF(A318='SVI+Flood Risk'!E318, "OK","NNNNNNNNNNNN")</f>
        <v>OK</v>
      </c>
      <c r="C318" s="24" t="str">
        <f>'SVI+Flood Risk'!J318</f>
        <v/>
      </c>
      <c r="D318" s="24">
        <f>'SVI+Wild Fire Risk'!H318</f>
        <v>0.13215292200000001</v>
      </c>
      <c r="E318" s="24" t="str">
        <f>IF(A318='SVI+Wild Fire Risk'!A318, "OK","NNNNNNNNNNNN")</f>
        <v>OK</v>
      </c>
      <c r="F318" s="24" t="str">
        <f>IF(A318='SVI+Wild Fire Risk'!D318, "OK","NNNNNNNNNNNN")</f>
        <v>OK</v>
      </c>
      <c r="G318" s="24">
        <f>'SVI+Heat Risk'!I318</f>
        <v>0.92494928651883113</v>
      </c>
      <c r="H318" s="24" t="str">
        <f>IF(A318='SVI+Heat Risk'!D318, "OK","NNNNNNNNNNNN")</f>
        <v>OK</v>
      </c>
      <c r="I318" s="24">
        <f t="shared" si="16"/>
        <v>1.0571022085188311</v>
      </c>
      <c r="J318" s="8">
        <f t="shared" si="17"/>
        <v>0.35356972833473332</v>
      </c>
      <c r="K318" t="str">
        <f t="shared" si="18"/>
        <v/>
      </c>
      <c r="L318" s="26" t="s">
        <v>25</v>
      </c>
      <c r="M318" t="str">
        <f t="shared" si="19"/>
        <v/>
      </c>
    </row>
    <row r="319" spans="1:13" x14ac:dyDescent="0.2">
      <c r="A319" s="5">
        <v>484530018202</v>
      </c>
      <c r="B319" s="24" t="str">
        <f>IF(A319='SVI+Flood Risk'!E319, "OK","NNNNNNNNNNNN")</f>
        <v>OK</v>
      </c>
      <c r="C319" s="24">
        <f>'SVI+Flood Risk'!J319</f>
        <v>4.4148072580162435E-2</v>
      </c>
      <c r="D319" s="24">
        <f>'SVI+Wild Fire Risk'!H319</f>
        <v>0.136765633</v>
      </c>
      <c r="E319" s="24" t="str">
        <f>IF(A319='SVI+Wild Fire Risk'!A319, "OK","NNNNNNNNNNNN")</f>
        <v>OK</v>
      </c>
      <c r="F319" s="24" t="str">
        <f>IF(A319='SVI+Wild Fire Risk'!D319, "OK","NNNNNNNNNNNN")</f>
        <v>OK</v>
      </c>
      <c r="G319" s="24">
        <f>'SVI+Heat Risk'!I319</f>
        <v>0.90511189956991689</v>
      </c>
      <c r="H319" s="24" t="str">
        <f>IF(A319='SVI+Heat Risk'!D319, "OK","NNNNNNNNNNNN")</f>
        <v>OK</v>
      </c>
      <c r="I319" s="24">
        <f t="shared" si="16"/>
        <v>1.0860256051500794</v>
      </c>
      <c r="J319" s="8">
        <f t="shared" si="17"/>
        <v>0.37497174539313627</v>
      </c>
      <c r="K319" t="str">
        <f t="shared" si="18"/>
        <v/>
      </c>
      <c r="L319" s="26"/>
      <c r="M319" t="str">
        <f t="shared" si="19"/>
        <v/>
      </c>
    </row>
    <row r="320" spans="1:13" x14ac:dyDescent="0.2">
      <c r="A320" s="5">
        <v>484530018203</v>
      </c>
      <c r="B320" s="24" t="str">
        <f>IF(A320='SVI+Flood Risk'!E320, "OK","NNNNNNNNNNNN")</f>
        <v>OK</v>
      </c>
      <c r="C320" s="24">
        <f>'SVI+Flood Risk'!J320</f>
        <v>9.7261940214008372E-2</v>
      </c>
      <c r="D320" s="24">
        <f>'SVI+Wild Fire Risk'!H320</f>
        <v>0.240338361</v>
      </c>
      <c r="E320" s="24" t="str">
        <f>IF(A320='SVI+Wild Fire Risk'!A320, "OK","NNNNNNNNNNNN")</f>
        <v>OK</v>
      </c>
      <c r="F320" s="24" t="str">
        <f>IF(A320='SVI+Wild Fire Risk'!D320, "OK","NNNNNNNNNNNN")</f>
        <v>OK</v>
      </c>
      <c r="G320" s="24">
        <f>'SVI+Heat Risk'!I320</f>
        <v>0.70182931568952245</v>
      </c>
      <c r="H320" s="24" t="str">
        <f>IF(A320='SVI+Heat Risk'!D320, "OK","NNNNNNNNNNNN")</f>
        <v>OK</v>
      </c>
      <c r="I320" s="24">
        <f t="shared" si="16"/>
        <v>1.0394296169035309</v>
      </c>
      <c r="J320" s="8">
        <f t="shared" si="17"/>
        <v>0.34049280268734189</v>
      </c>
      <c r="K320" t="str">
        <f t="shared" si="18"/>
        <v/>
      </c>
      <c r="L320" s="26"/>
      <c r="M320" t="str">
        <f t="shared" si="19"/>
        <v/>
      </c>
    </row>
    <row r="321" spans="1:13" x14ac:dyDescent="0.2">
      <c r="A321" s="5">
        <v>484530018211</v>
      </c>
      <c r="B321" s="24" t="str">
        <f>IF(A321='SVI+Flood Risk'!E321, "OK","NNNNNNNNNNNN")</f>
        <v>OK</v>
      </c>
      <c r="C321" s="24">
        <f>'SVI+Flood Risk'!J321</f>
        <v>0.19133745605710561</v>
      </c>
      <c r="D321" s="24">
        <f>'SVI+Wild Fire Risk'!H321</f>
        <v>0.30539179500000002</v>
      </c>
      <c r="E321" s="24" t="str">
        <f>IF(A321='SVI+Wild Fire Risk'!A321, "OK","NNNNNNNNNNNN")</f>
        <v>OK</v>
      </c>
      <c r="F321" s="24" t="str">
        <f>IF(A321='SVI+Wild Fire Risk'!D321, "OK","NNNNNNNNNNNN")</f>
        <v>OK</v>
      </c>
      <c r="G321" s="24">
        <f>'SVI+Heat Risk'!I321</f>
        <v>0.5750399777021532</v>
      </c>
      <c r="H321" s="24" t="str">
        <f>IF(A321='SVI+Heat Risk'!D321, "OK","NNNNNNNNNNNN")</f>
        <v>OK</v>
      </c>
      <c r="I321" s="24">
        <f t="shared" si="16"/>
        <v>1.0717692287592588</v>
      </c>
      <c r="J321" s="8">
        <f t="shared" si="17"/>
        <v>0.36442266588503613</v>
      </c>
      <c r="K321" t="str">
        <f t="shared" si="18"/>
        <v/>
      </c>
      <c r="L321" s="26"/>
      <c r="M321" t="str">
        <f t="shared" si="19"/>
        <v/>
      </c>
    </row>
    <row r="322" spans="1:13" x14ac:dyDescent="0.2">
      <c r="A322" s="5">
        <v>484530018212</v>
      </c>
      <c r="B322" s="24" t="str">
        <f>IF(A322='SVI+Flood Risk'!E322, "OK","NNNNNNNNNNNN")</f>
        <v>OK</v>
      </c>
      <c r="C322" s="24">
        <f>'SVI+Flood Risk'!J322</f>
        <v>8.240705379917114E-2</v>
      </c>
      <c r="D322" s="24">
        <f>'SVI+Wild Fire Risk'!H322</f>
        <v>0.34961893199999999</v>
      </c>
      <c r="E322" s="24" t="str">
        <f>IF(A322='SVI+Wild Fire Risk'!A322, "OK","NNNNNNNNNNNN")</f>
        <v>OK</v>
      </c>
      <c r="F322" s="24" t="str">
        <f>IF(A322='SVI+Wild Fire Risk'!D322, "OK","NNNNNNNNNNNN")</f>
        <v>OK</v>
      </c>
      <c r="G322" s="24">
        <f>'SVI+Heat Risk'!I322</f>
        <v>0.51476126714264792</v>
      </c>
      <c r="H322" s="24" t="str">
        <f>IF(A322='SVI+Heat Risk'!D322, "OK","NNNNNNNNNNNN")</f>
        <v>OK</v>
      </c>
      <c r="I322" s="24">
        <f t="shared" ref="I322:I385" si="20">IF(ISNUMBER(C322), C322+D322+G322, D322+G322)</f>
        <v>0.94678725294181909</v>
      </c>
      <c r="J322" s="8">
        <f t="shared" ref="J322:J385" si="21">IF(ISNUMBER(I322), (I322-I$643)/(I$644-I$643), "")</f>
        <v>0.27194160591340477</v>
      </c>
      <c r="K322" t="str">
        <f t="shared" si="18"/>
        <v/>
      </c>
      <c r="L322" s="26"/>
      <c r="M322" t="str">
        <f t="shared" si="19"/>
        <v/>
      </c>
    </row>
    <row r="323" spans="1:13" x14ac:dyDescent="0.2">
      <c r="A323" s="5">
        <v>484530018213</v>
      </c>
      <c r="B323" s="24" t="str">
        <f>IF(A323='SVI+Flood Risk'!E323, "OK","NNNNNNNNNNNN")</f>
        <v>OK</v>
      </c>
      <c r="C323" s="24">
        <f>'SVI+Flood Risk'!J323</f>
        <v>4.7530373231366198E-2</v>
      </c>
      <c r="D323" s="24">
        <f>'SVI+Wild Fire Risk'!H323</f>
        <v>0.195082003</v>
      </c>
      <c r="E323" s="24" t="str">
        <f>IF(A323='SVI+Wild Fire Risk'!A323, "OK","NNNNNNNNNNNN")</f>
        <v>OK</v>
      </c>
      <c r="F323" s="24" t="str">
        <f>IF(A323='SVI+Wild Fire Risk'!D323, "OK","NNNNNNNNNNNN")</f>
        <v>OK</v>
      </c>
      <c r="G323" s="24">
        <f>'SVI+Heat Risk'!I323</f>
        <v>0.81939512116720237</v>
      </c>
      <c r="H323" s="24" t="str">
        <f>IF(A323='SVI+Heat Risk'!D323, "OK","NNNNNNNNNNNN")</f>
        <v>OK</v>
      </c>
      <c r="I323" s="24">
        <f t="shared" si="20"/>
        <v>1.0620074973985685</v>
      </c>
      <c r="J323" s="8">
        <f t="shared" si="21"/>
        <v>0.35719942223337842</v>
      </c>
      <c r="K323" t="str">
        <f t="shared" ref="K323:K386" si="22">IF(ISNUMBER(J323),"","Austin-Bergstrom International Airport")</f>
        <v/>
      </c>
      <c r="L323" s="26"/>
      <c r="M323" t="str">
        <f t="shared" ref="M323:M386" si="23">IF(ISNUMBER(J323),"","N/A")</f>
        <v/>
      </c>
    </row>
    <row r="324" spans="1:13" x14ac:dyDescent="0.2">
      <c r="A324" s="5">
        <v>484530018221</v>
      </c>
      <c r="B324" s="24" t="str">
        <f>IF(A324='SVI+Flood Risk'!E324, "OK","NNNNNNNNNNNN")</f>
        <v>OK</v>
      </c>
      <c r="C324" s="24">
        <f>'SVI+Flood Risk'!J324</f>
        <v>6.1880628969119181E-2</v>
      </c>
      <c r="D324" s="24">
        <f>'SVI+Wild Fire Risk'!H324</f>
        <v>0.23693658000000001</v>
      </c>
      <c r="E324" s="24" t="str">
        <f>IF(A324='SVI+Wild Fire Risk'!A324, "OK","NNNNNNNNNNNN")</f>
        <v>OK</v>
      </c>
      <c r="F324" s="24" t="str">
        <f>IF(A324='SVI+Wild Fire Risk'!D324, "OK","NNNNNNNNNNNN")</f>
        <v>OK</v>
      </c>
      <c r="G324" s="24">
        <f>'SVI+Heat Risk'!I324</f>
        <v>0.80790531422103118</v>
      </c>
      <c r="H324" s="24" t="str">
        <f>IF(A324='SVI+Heat Risk'!D324, "OK","NNNNNNNNNNNN")</f>
        <v>OK</v>
      </c>
      <c r="I324" s="24">
        <f t="shared" si="20"/>
        <v>1.1067225231901503</v>
      </c>
      <c r="J324" s="8">
        <f t="shared" si="21"/>
        <v>0.39028653703387339</v>
      </c>
      <c r="K324" t="str">
        <f t="shared" si="22"/>
        <v/>
      </c>
      <c r="L324" s="26"/>
      <c r="M324" t="str">
        <f t="shared" si="23"/>
        <v/>
      </c>
    </row>
    <row r="325" spans="1:13" x14ac:dyDescent="0.2">
      <c r="A325" s="5">
        <v>484530018222</v>
      </c>
      <c r="B325" s="24" t="str">
        <f>IF(A325='SVI+Flood Risk'!E325, "OK","NNNNNNNNNNNN")</f>
        <v>OK</v>
      </c>
      <c r="C325" s="24">
        <f>'SVI+Flood Risk'!J325</f>
        <v>5.1926379352161066E-2</v>
      </c>
      <c r="D325" s="24">
        <f>'SVI+Wild Fire Risk'!H325</f>
        <v>0.35830772</v>
      </c>
      <c r="E325" s="24" t="str">
        <f>IF(A325='SVI+Wild Fire Risk'!A325, "OK","NNNNNNNNNNNN")</f>
        <v>OK</v>
      </c>
      <c r="F325" s="24" t="str">
        <f>IF(A325='SVI+Wild Fire Risk'!D325, "OK","NNNNNNNNNNNN")</f>
        <v>OK</v>
      </c>
      <c r="G325" s="24">
        <f>'SVI+Heat Risk'!I325</f>
        <v>0.57123428909123619</v>
      </c>
      <c r="H325" s="24" t="str">
        <f>IF(A325='SVI+Heat Risk'!D325, "OK","NNNNNNNNNNNN")</f>
        <v>OK</v>
      </c>
      <c r="I325" s="24">
        <f t="shared" si="20"/>
        <v>0.98146838844339723</v>
      </c>
      <c r="J325" s="8">
        <f t="shared" si="21"/>
        <v>0.29760409165367402</v>
      </c>
      <c r="K325" t="str">
        <f t="shared" si="22"/>
        <v/>
      </c>
      <c r="L325" s="26"/>
      <c r="M325" t="str">
        <f t="shared" si="23"/>
        <v/>
      </c>
    </row>
    <row r="326" spans="1:13" x14ac:dyDescent="0.2">
      <c r="A326" s="5">
        <v>484530018223</v>
      </c>
      <c r="B326" s="24" t="str">
        <f>IF(A326='SVI+Flood Risk'!E326, "OK","NNNNNNNNNNNN")</f>
        <v>OK</v>
      </c>
      <c r="C326" s="24" t="str">
        <f>'SVI+Flood Risk'!J326</f>
        <v/>
      </c>
      <c r="D326" s="24">
        <f>'SVI+Wild Fire Risk'!H326</f>
        <v>0.28618900200000003</v>
      </c>
      <c r="E326" s="24" t="str">
        <f>IF(A326='SVI+Wild Fire Risk'!A326, "OK","NNNNNNNNNNNN")</f>
        <v>OK</v>
      </c>
      <c r="F326" s="24" t="str">
        <f>IF(A326='SVI+Wild Fire Risk'!D326, "OK","NNNNNNNNNNNN")</f>
        <v>OK</v>
      </c>
      <c r="G326" s="24">
        <f>'SVI+Heat Risk'!I326</f>
        <v>0.81852345191686826</v>
      </c>
      <c r="H326" s="24" t="str">
        <f>IF(A326='SVI+Heat Risk'!D326, "OK","NNNNNNNNNNNN")</f>
        <v>OK</v>
      </c>
      <c r="I326" s="24">
        <f t="shared" si="20"/>
        <v>1.1047124539168682</v>
      </c>
      <c r="J326" s="8">
        <f t="shared" si="21"/>
        <v>0.38879917587004398</v>
      </c>
      <c r="K326" t="str">
        <f t="shared" si="22"/>
        <v/>
      </c>
      <c r="L326" s="26" t="s">
        <v>25</v>
      </c>
      <c r="M326" t="str">
        <f t="shared" si="23"/>
        <v/>
      </c>
    </row>
    <row r="327" spans="1:13" x14ac:dyDescent="0.2">
      <c r="A327" s="5">
        <v>484530018224</v>
      </c>
      <c r="B327" s="24" t="str">
        <f>IF(A327='SVI+Flood Risk'!E327, "OK","NNNNNNNNNNNN")</f>
        <v>OK</v>
      </c>
      <c r="C327" s="24">
        <f>'SVI+Flood Risk'!J327</f>
        <v>0.40366971111570721</v>
      </c>
      <c r="D327" s="24">
        <f>'SVI+Wild Fire Risk'!H327</f>
        <v>0.54367454999999998</v>
      </c>
      <c r="E327" s="24" t="str">
        <f>IF(A327='SVI+Wild Fire Risk'!A327, "OK","NNNNNNNNNNNN")</f>
        <v>OK</v>
      </c>
      <c r="F327" s="24" t="str">
        <f>IF(A327='SVI+Wild Fire Risk'!D327, "OK","NNNNNNNNNNNN")</f>
        <v>OK</v>
      </c>
      <c r="G327" s="24">
        <f>'SVI+Heat Risk'!I327</f>
        <v>0.67151236119728019</v>
      </c>
      <c r="H327" s="24" t="str">
        <f>IF(A327='SVI+Heat Risk'!D327, "OK","NNNNNNNNNNNN")</f>
        <v>OK</v>
      </c>
      <c r="I327" s="24">
        <f t="shared" si="20"/>
        <v>1.6188566223129874</v>
      </c>
      <c r="J327" s="8">
        <f t="shared" si="21"/>
        <v>0.76924281472689726</v>
      </c>
      <c r="K327" t="str">
        <f t="shared" si="22"/>
        <v/>
      </c>
      <c r="L327" s="26"/>
      <c r="M327" t="str">
        <f t="shared" si="23"/>
        <v/>
      </c>
    </row>
    <row r="328" spans="1:13" x14ac:dyDescent="0.2">
      <c r="A328" s="5">
        <v>484530018231</v>
      </c>
      <c r="B328" s="24" t="str">
        <f>IF(A328='SVI+Flood Risk'!E328, "OK","NNNNNNNNNNNN")</f>
        <v>OK</v>
      </c>
      <c r="C328" s="24" t="str">
        <f>'SVI+Flood Risk'!J328</f>
        <v/>
      </c>
      <c r="D328" s="24">
        <f>'SVI+Wild Fire Risk'!H328</f>
        <v>0.39143192500000001</v>
      </c>
      <c r="E328" s="24" t="str">
        <f>IF(A328='SVI+Wild Fire Risk'!A328, "OK","NNNNNNNNNNNN")</f>
        <v>OK</v>
      </c>
      <c r="F328" s="24" t="str">
        <f>IF(A328='SVI+Wild Fire Risk'!D328, "OK","NNNNNNNNNNNN")</f>
        <v>OK</v>
      </c>
      <c r="G328" s="24">
        <f>'SVI+Heat Risk'!I328</f>
        <v>0.71673924371882214</v>
      </c>
      <c r="H328" s="24" t="str">
        <f>IF(A328='SVI+Heat Risk'!D328, "OK","NNNNNNNNNNNN")</f>
        <v>OK</v>
      </c>
      <c r="I328" s="24">
        <f t="shared" si="20"/>
        <v>1.108171168718822</v>
      </c>
      <c r="J328" s="8">
        <f t="shared" si="21"/>
        <v>0.39135846979168498</v>
      </c>
      <c r="K328" t="str">
        <f t="shared" si="22"/>
        <v/>
      </c>
      <c r="L328" s="26" t="s">
        <v>25</v>
      </c>
      <c r="M328" t="str">
        <f t="shared" si="23"/>
        <v/>
      </c>
    </row>
    <row r="329" spans="1:13" x14ac:dyDescent="0.2">
      <c r="A329" s="5">
        <v>484530018232</v>
      </c>
      <c r="B329" s="24" t="str">
        <f>IF(A329='SVI+Flood Risk'!E329, "OK","NNNNNNNNNNNN")</f>
        <v>OK</v>
      </c>
      <c r="C329" s="24" t="str">
        <f>'SVI+Flood Risk'!J329</f>
        <v/>
      </c>
      <c r="D329" s="24">
        <f>'SVI+Wild Fire Risk'!H329</f>
        <v>0.356121772</v>
      </c>
      <c r="E329" s="24" t="str">
        <f>IF(A329='SVI+Wild Fire Risk'!A329, "OK","NNNNNNNNNNNN")</f>
        <v>OK</v>
      </c>
      <c r="F329" s="24" t="str">
        <f>IF(A329='SVI+Wild Fire Risk'!D329, "OK","NNNNNNNNNNNN")</f>
        <v>OK</v>
      </c>
      <c r="G329" s="24">
        <f>'SVI+Heat Risk'!I329</f>
        <v>0.81057480987389607</v>
      </c>
      <c r="H329" s="24" t="str">
        <f>IF(A329='SVI+Heat Risk'!D329, "OK","NNNNNNNNNNNN")</f>
        <v>OK</v>
      </c>
      <c r="I329" s="24">
        <f t="shared" si="20"/>
        <v>1.1666965818738961</v>
      </c>
      <c r="J329" s="8">
        <f t="shared" si="21"/>
        <v>0.43466465221085954</v>
      </c>
      <c r="K329" t="str">
        <f t="shared" si="22"/>
        <v/>
      </c>
      <c r="L329" s="26" t="s">
        <v>25</v>
      </c>
      <c r="M329" t="str">
        <f t="shared" si="23"/>
        <v/>
      </c>
    </row>
    <row r="330" spans="1:13" x14ac:dyDescent="0.2">
      <c r="A330" s="5">
        <v>484530018233</v>
      </c>
      <c r="B330" s="24" t="str">
        <f>IF(A330='SVI+Flood Risk'!E330, "OK","NNNNNNNNNNNN")</f>
        <v>OK</v>
      </c>
      <c r="C330" s="24">
        <f>'SVI+Flood Risk'!J330</f>
        <v>3.1605921312100299E-2</v>
      </c>
      <c r="D330" s="24">
        <f>'SVI+Wild Fire Risk'!H330</f>
        <v>0.46123369800000003</v>
      </c>
      <c r="E330" s="24" t="str">
        <f>IF(A330='SVI+Wild Fire Risk'!A330, "OK","NNNNNNNNNNNN")</f>
        <v>OK</v>
      </c>
      <c r="F330" s="24" t="str">
        <f>IF(A330='SVI+Wild Fire Risk'!D330, "OK","NNNNNNNNNNNN")</f>
        <v>OK</v>
      </c>
      <c r="G330" s="24">
        <f>'SVI+Heat Risk'!I330</f>
        <v>0.71296008795191734</v>
      </c>
      <c r="H330" s="24" t="str">
        <f>IF(A330='SVI+Heat Risk'!D330, "OK","NNNNNNNNNNNN")</f>
        <v>OK</v>
      </c>
      <c r="I330" s="24">
        <f t="shared" si="20"/>
        <v>1.2057997072640176</v>
      </c>
      <c r="J330" s="8">
        <f t="shared" si="21"/>
        <v>0.46359921225945683</v>
      </c>
      <c r="K330" t="str">
        <f t="shared" si="22"/>
        <v/>
      </c>
      <c r="L330" s="26"/>
      <c r="M330" t="str">
        <f t="shared" si="23"/>
        <v/>
      </c>
    </row>
    <row r="331" spans="1:13" x14ac:dyDescent="0.2">
      <c r="A331" s="5">
        <v>484530018241</v>
      </c>
      <c r="B331" s="24" t="str">
        <f>IF(A331='SVI+Flood Risk'!E331, "OK","NNNNNNNNNNNN")</f>
        <v>OK</v>
      </c>
      <c r="C331" s="24" t="str">
        <f>'SVI+Flood Risk'!J331</f>
        <v/>
      </c>
      <c r="D331" s="24">
        <f>'SVI+Wild Fire Risk'!H331</f>
        <v>0.51737003400000003</v>
      </c>
      <c r="E331" s="24" t="str">
        <f>IF(A331='SVI+Wild Fire Risk'!A331, "OK","NNNNNNNNNNNN")</f>
        <v>OK</v>
      </c>
      <c r="F331" s="24" t="str">
        <f>IF(A331='SVI+Wild Fire Risk'!D331, "OK","NNNNNNNNNNNN")</f>
        <v>OK</v>
      </c>
      <c r="G331" s="24">
        <f>'SVI+Heat Risk'!I331</f>
        <v>0.43617047490960065</v>
      </c>
      <c r="H331" s="24" t="str">
        <f>IF(A331='SVI+Heat Risk'!D331, "OK","NNNNNNNNNNNN")</f>
        <v>OK</v>
      </c>
      <c r="I331" s="24">
        <f t="shared" si="20"/>
        <v>0.95354050890960074</v>
      </c>
      <c r="J331" s="8">
        <f t="shared" si="21"/>
        <v>0.27693871262479541</v>
      </c>
      <c r="K331" t="str">
        <f t="shared" si="22"/>
        <v/>
      </c>
      <c r="L331" s="26" t="s">
        <v>25</v>
      </c>
      <c r="M331" t="str">
        <f t="shared" si="23"/>
        <v/>
      </c>
    </row>
    <row r="332" spans="1:13" x14ac:dyDescent="0.2">
      <c r="A332" s="5">
        <v>484530018242</v>
      </c>
      <c r="B332" s="24" t="str">
        <f>IF(A332='SVI+Flood Risk'!E332, "OK","NNNNNNNNNNNN")</f>
        <v>OK</v>
      </c>
      <c r="C332" s="24">
        <f>'SVI+Flood Risk'!J332</f>
        <v>9.6962990088606871E-2</v>
      </c>
      <c r="D332" s="24">
        <f>'SVI+Wild Fire Risk'!H332</f>
        <v>0.67773575399999997</v>
      </c>
      <c r="E332" s="24" t="str">
        <f>IF(A332='SVI+Wild Fire Risk'!A332, "OK","NNNNNNNNNNNN")</f>
        <v>OK</v>
      </c>
      <c r="F332" s="24" t="str">
        <f>IF(A332='SVI+Wild Fire Risk'!D332, "OK","NNNNNNNNNNNN")</f>
        <v>OK</v>
      </c>
      <c r="G332" s="24">
        <f>'SVI+Heat Risk'!I332</f>
        <v>0.32238264794244786</v>
      </c>
      <c r="H332" s="24" t="str">
        <f>IF(A332='SVI+Heat Risk'!D332, "OK","NNNNNNNNNNNN")</f>
        <v>OK</v>
      </c>
      <c r="I332" s="24">
        <f t="shared" si="20"/>
        <v>1.0970813920310547</v>
      </c>
      <c r="J332" s="8">
        <f t="shared" si="21"/>
        <v>0.38315253212566913</v>
      </c>
      <c r="K332" t="str">
        <f t="shared" si="22"/>
        <v/>
      </c>
      <c r="L332" s="26"/>
      <c r="M332" t="str">
        <f t="shared" si="23"/>
        <v/>
      </c>
    </row>
    <row r="333" spans="1:13" x14ac:dyDescent="0.2">
      <c r="A333" s="5">
        <v>484530018261</v>
      </c>
      <c r="B333" s="24" t="str">
        <f>IF(A333='SVI+Flood Risk'!E333, "OK","NNNNNNNNNNNN")</f>
        <v>OK</v>
      </c>
      <c r="C333" s="24">
        <f>'SVI+Flood Risk'!J333</f>
        <v>0.1305084016893025</v>
      </c>
      <c r="D333" s="24">
        <f>'SVI+Wild Fire Risk'!H333</f>
        <v>0.62830256500000004</v>
      </c>
      <c r="E333" s="24" t="str">
        <f>IF(A333='SVI+Wild Fire Risk'!A333, "OK","NNNNNNNNNNNN")</f>
        <v>OK</v>
      </c>
      <c r="F333" s="24" t="str">
        <f>IF(A333='SVI+Wild Fire Risk'!D333, "OK","NNNNNNNNNNNN")</f>
        <v>OK</v>
      </c>
      <c r="G333" s="24">
        <f>'SVI+Heat Risk'!I333</f>
        <v>0.37468014255312398</v>
      </c>
      <c r="H333" s="24" t="str">
        <f>IF(A333='SVI+Heat Risk'!D333, "OK","NNNNNNNNNNNN")</f>
        <v>OK</v>
      </c>
      <c r="I333" s="24">
        <f t="shared" si="20"/>
        <v>1.1334911092424265</v>
      </c>
      <c r="J333" s="8">
        <f t="shared" si="21"/>
        <v>0.41009409085005244</v>
      </c>
      <c r="K333" t="str">
        <f t="shared" si="22"/>
        <v/>
      </c>
      <c r="L333" s="26"/>
      <c r="M333" t="str">
        <f t="shared" si="23"/>
        <v/>
      </c>
    </row>
    <row r="334" spans="1:13" x14ac:dyDescent="0.2">
      <c r="A334" s="5">
        <v>484530018262</v>
      </c>
      <c r="B334" s="24" t="str">
        <f>IF(A334='SVI+Flood Risk'!E334, "OK","NNNNNNNNNNNN")</f>
        <v>OK</v>
      </c>
      <c r="C334" s="24">
        <f>'SVI+Flood Risk'!J334</f>
        <v>6.0246117919659621E-2</v>
      </c>
      <c r="D334" s="24">
        <f>'SVI+Wild Fire Risk'!H334</f>
        <v>0.52123739199999997</v>
      </c>
      <c r="E334" s="24" t="str">
        <f>IF(A334='SVI+Wild Fire Risk'!A334, "OK","NNNNNNNNNNNN")</f>
        <v>OK</v>
      </c>
      <c r="F334" s="24" t="str">
        <f>IF(A334='SVI+Wild Fire Risk'!D334, "OK","NNNNNNNNNNNN")</f>
        <v>OK</v>
      </c>
      <c r="G334" s="24">
        <f>'SVI+Heat Risk'!I334</f>
        <v>0.59127997019312717</v>
      </c>
      <c r="H334" s="24" t="str">
        <f>IF(A334='SVI+Heat Risk'!D334, "OK","NNNNNNNNNNNN")</f>
        <v>OK</v>
      </c>
      <c r="I334" s="24">
        <f t="shared" si="20"/>
        <v>1.1727634801127866</v>
      </c>
      <c r="J334" s="8">
        <f t="shared" si="21"/>
        <v>0.43915388496784663</v>
      </c>
      <c r="K334" t="str">
        <f t="shared" si="22"/>
        <v/>
      </c>
      <c r="L334" s="26"/>
      <c r="M334" t="str">
        <f t="shared" si="23"/>
        <v/>
      </c>
    </row>
    <row r="335" spans="1:13" x14ac:dyDescent="0.2">
      <c r="A335" s="5">
        <v>484530018281</v>
      </c>
      <c r="B335" s="24" t="str">
        <f>IF(A335='SVI+Flood Risk'!E335, "OK","NNNNNNNNNNNN")</f>
        <v>OK</v>
      </c>
      <c r="C335" s="24">
        <f>'SVI+Flood Risk'!J335</f>
        <v>6.553044227056247E-2</v>
      </c>
      <c r="D335" s="24">
        <f>'SVI+Wild Fire Risk'!H335</f>
        <v>0.38132645799999998</v>
      </c>
      <c r="E335" s="24" t="str">
        <f>IF(A335='SVI+Wild Fire Risk'!A335, "OK","NNNNNNNNNNNN")</f>
        <v>OK</v>
      </c>
      <c r="F335" s="24" t="str">
        <f>IF(A335='SVI+Wild Fire Risk'!D335, "OK","NNNNNNNNNNNN")</f>
        <v>OK</v>
      </c>
      <c r="G335" s="24">
        <f>'SVI+Heat Risk'!I335</f>
        <v>0.46331522971320294</v>
      </c>
      <c r="H335" s="24" t="str">
        <f>IF(A335='SVI+Heat Risk'!D335, "OK","NNNNNNNNNNNN")</f>
        <v>OK</v>
      </c>
      <c r="I335" s="24">
        <f t="shared" si="20"/>
        <v>0.9101721299837654</v>
      </c>
      <c r="J335" s="8">
        <f t="shared" si="21"/>
        <v>0.24484805614348737</v>
      </c>
      <c r="K335" t="str">
        <f t="shared" si="22"/>
        <v/>
      </c>
      <c r="L335" s="26"/>
      <c r="M335" t="str">
        <f t="shared" si="23"/>
        <v/>
      </c>
    </row>
    <row r="336" spans="1:13" x14ac:dyDescent="0.2">
      <c r="A336" s="5">
        <v>484530018282</v>
      </c>
      <c r="B336" s="24" t="str">
        <f>IF(A336='SVI+Flood Risk'!E336, "OK","NNNNNNNNNNNN")</f>
        <v>OK</v>
      </c>
      <c r="C336" s="24">
        <f>'SVI+Flood Risk'!J336</f>
        <v>8.548772950744718E-2</v>
      </c>
      <c r="D336" s="24">
        <f>'SVI+Wild Fire Risk'!H336</f>
        <v>0.53453606399999998</v>
      </c>
      <c r="E336" s="24" t="str">
        <f>IF(A336='SVI+Wild Fire Risk'!A336, "OK","NNNNNNNNNNNN")</f>
        <v>OK</v>
      </c>
      <c r="F336" s="24" t="str">
        <f>IF(A336='SVI+Wild Fire Risk'!D336, "OK","NNNNNNNNNNNN")</f>
        <v>OK</v>
      </c>
      <c r="G336" s="24">
        <f>'SVI+Heat Risk'!I336</f>
        <v>0.43347291120154458</v>
      </c>
      <c r="H336" s="24" t="str">
        <f>IF(A336='SVI+Heat Risk'!D336, "OK","NNNNNNNNNNNN")</f>
        <v>OK</v>
      </c>
      <c r="I336" s="24">
        <f t="shared" si="20"/>
        <v>1.0534967047089918</v>
      </c>
      <c r="J336" s="8">
        <f t="shared" si="21"/>
        <v>0.35090181712685847</v>
      </c>
      <c r="K336" t="str">
        <f t="shared" si="22"/>
        <v/>
      </c>
      <c r="L336" s="26"/>
      <c r="M336" t="str">
        <f t="shared" si="23"/>
        <v/>
      </c>
    </row>
    <row r="337" spans="1:13" x14ac:dyDescent="0.2">
      <c r="A337" s="5">
        <v>484530018283</v>
      </c>
      <c r="B337" s="24" t="str">
        <f>IF(A337='SVI+Flood Risk'!E337, "OK","NNNNNNNNNNNN")</f>
        <v>OK</v>
      </c>
      <c r="C337" s="24">
        <f>'SVI+Flood Risk'!J337</f>
        <v>0.12427476559983444</v>
      </c>
      <c r="D337" s="24">
        <f>'SVI+Wild Fire Risk'!H337</f>
        <v>0.47820997399999998</v>
      </c>
      <c r="E337" s="24" t="str">
        <f>IF(A337='SVI+Wild Fire Risk'!A337, "OK","NNNNNNNNNNNN")</f>
        <v>OK</v>
      </c>
      <c r="F337" s="24" t="str">
        <f>IF(A337='SVI+Wild Fire Risk'!D337, "OK","NNNNNNNNNNNN")</f>
        <v>OK</v>
      </c>
      <c r="G337" s="24">
        <f>'SVI+Heat Risk'!I337</f>
        <v>0.31663430761935257</v>
      </c>
      <c r="H337" s="24" t="str">
        <f>IF(A337='SVI+Heat Risk'!D337, "OK","NNNNNNNNNNNN")</f>
        <v>OK</v>
      </c>
      <c r="I337" s="24">
        <f t="shared" si="20"/>
        <v>0.91911904721918702</v>
      </c>
      <c r="J337" s="8">
        <f t="shared" si="21"/>
        <v>0.25146837386529119</v>
      </c>
      <c r="K337" t="str">
        <f t="shared" si="22"/>
        <v/>
      </c>
      <c r="L337" s="26"/>
      <c r="M337" t="str">
        <f t="shared" si="23"/>
        <v/>
      </c>
    </row>
    <row r="338" spans="1:13" x14ac:dyDescent="0.2">
      <c r="A338" s="5">
        <v>484530018291</v>
      </c>
      <c r="B338" s="24" t="str">
        <f>IF(A338='SVI+Flood Risk'!E338, "OK","NNNNNNNNNNNN")</f>
        <v>OK</v>
      </c>
      <c r="C338" s="24">
        <f>'SVI+Flood Risk'!J338</f>
        <v>0.2983099839632436</v>
      </c>
      <c r="D338" s="24">
        <f>'SVI+Wild Fire Risk'!H338</f>
        <v>0.59657669599999996</v>
      </c>
      <c r="E338" s="24" t="str">
        <f>IF(A338='SVI+Wild Fire Risk'!A338, "OK","NNNNNNNNNNNN")</f>
        <v>OK</v>
      </c>
      <c r="F338" s="24" t="str">
        <f>IF(A338='SVI+Wild Fire Risk'!D338, "OK","NNNNNNNNNNNN")</f>
        <v>OK</v>
      </c>
      <c r="G338" s="24">
        <f>'SVI+Heat Risk'!I338</f>
        <v>0.41575295118429245</v>
      </c>
      <c r="H338" s="24" t="str">
        <f>IF(A338='SVI+Heat Risk'!D338, "OK","NNNNNNNNNNNN")</f>
        <v>OK</v>
      </c>
      <c r="I338" s="24">
        <f t="shared" si="20"/>
        <v>1.3106396311475361</v>
      </c>
      <c r="J338" s="8">
        <f t="shared" si="21"/>
        <v>0.54117605663784452</v>
      </c>
      <c r="K338" t="str">
        <f t="shared" si="22"/>
        <v/>
      </c>
      <c r="L338" s="26"/>
      <c r="M338" t="str">
        <f t="shared" si="23"/>
        <v/>
      </c>
    </row>
    <row r="339" spans="1:13" x14ac:dyDescent="0.2">
      <c r="A339" s="5">
        <v>484530018292</v>
      </c>
      <c r="B339" s="24" t="str">
        <f>IF(A339='SVI+Flood Risk'!E339, "OK","NNNNNNNNNNNN")</f>
        <v>OK</v>
      </c>
      <c r="C339" s="24">
        <f>'SVI+Flood Risk'!J339</f>
        <v>0.15792052920758062</v>
      </c>
      <c r="D339" s="24">
        <f>'SVI+Wild Fire Risk'!H339</f>
        <v>0.42432214099999999</v>
      </c>
      <c r="E339" s="24" t="str">
        <f>IF(A339='SVI+Wild Fire Risk'!A339, "OK","NNNNNNNNNNNN")</f>
        <v>OK</v>
      </c>
      <c r="F339" s="24" t="str">
        <f>IF(A339='SVI+Wild Fire Risk'!D339, "OK","NNNNNNNNNNNN")</f>
        <v>OK</v>
      </c>
      <c r="G339" s="24">
        <f>'SVI+Heat Risk'!I339</f>
        <v>0.41653678685956985</v>
      </c>
      <c r="H339" s="24" t="str">
        <f>IF(A339='SVI+Heat Risk'!D339, "OK","NNNNNNNNNNNN")</f>
        <v>OK</v>
      </c>
      <c r="I339" s="24">
        <f t="shared" si="20"/>
        <v>0.99877945706715043</v>
      </c>
      <c r="J339" s="8">
        <f t="shared" si="21"/>
        <v>0.31041350649205707</v>
      </c>
      <c r="K339" t="str">
        <f t="shared" si="22"/>
        <v/>
      </c>
      <c r="L339" s="26"/>
      <c r="M339" t="str">
        <f t="shared" si="23"/>
        <v/>
      </c>
    </row>
    <row r="340" spans="1:13" x14ac:dyDescent="0.2">
      <c r="A340" s="5">
        <v>484530018321</v>
      </c>
      <c r="B340" s="24" t="str">
        <f>IF(A340='SVI+Flood Risk'!E340, "OK","NNNNNNNNNNNN")</f>
        <v>OK</v>
      </c>
      <c r="C340" s="24">
        <f>'SVI+Flood Risk'!J340</f>
        <v>3.7783106847118803E-2</v>
      </c>
      <c r="D340" s="24">
        <f>'SVI+Wild Fire Risk'!H340</f>
        <v>0.48983129800000003</v>
      </c>
      <c r="E340" s="24" t="str">
        <f>IF(A340='SVI+Wild Fire Risk'!A340, "OK","NNNNNNNNNNNN")</f>
        <v>OK</v>
      </c>
      <c r="F340" s="24" t="str">
        <f>IF(A340='SVI+Wild Fire Risk'!D340, "OK","NNNNNNNNNNNN")</f>
        <v>OK</v>
      </c>
      <c r="G340" s="24">
        <f>'SVI+Heat Risk'!I340</f>
        <v>0.43534364560818806</v>
      </c>
      <c r="H340" s="24" t="str">
        <f>IF(A340='SVI+Heat Risk'!D340, "OK","NNNNNNNNNNNN")</f>
        <v>OK</v>
      </c>
      <c r="I340" s="24">
        <f t="shared" si="20"/>
        <v>0.96295805045530691</v>
      </c>
      <c r="J340" s="8">
        <f t="shared" si="21"/>
        <v>0.28390727124116716</v>
      </c>
      <c r="K340" t="str">
        <f t="shared" si="22"/>
        <v/>
      </c>
      <c r="L340" s="26"/>
      <c r="M340" t="str">
        <f t="shared" si="23"/>
        <v/>
      </c>
    </row>
    <row r="341" spans="1:13" x14ac:dyDescent="0.2">
      <c r="A341" s="5">
        <v>484530018322</v>
      </c>
      <c r="B341" s="24" t="str">
        <f>IF(A341='SVI+Flood Risk'!E341, "OK","NNNNNNNNNNNN")</f>
        <v>OK</v>
      </c>
      <c r="C341" s="24">
        <f>'SVI+Flood Risk'!J341</f>
        <v>9.4779004221474353E-2</v>
      </c>
      <c r="D341" s="24">
        <f>'SVI+Wild Fire Risk'!H341</f>
        <v>0.63328883800000002</v>
      </c>
      <c r="E341" s="24" t="str">
        <f>IF(A341='SVI+Wild Fire Risk'!A341, "OK","NNNNNNNNNNNN")</f>
        <v>OK</v>
      </c>
      <c r="F341" s="24" t="str">
        <f>IF(A341='SVI+Wild Fire Risk'!D341, "OK","NNNNNNNNNNNN")</f>
        <v>OK</v>
      </c>
      <c r="G341" s="24">
        <f>'SVI+Heat Risk'!I341</f>
        <v>0.38172921183197062</v>
      </c>
      <c r="H341" s="24" t="str">
        <f>IF(A341='SVI+Heat Risk'!D341, "OK","NNNNNNNNNNNN")</f>
        <v>OK</v>
      </c>
      <c r="I341" s="24">
        <f t="shared" si="20"/>
        <v>1.109797054053445</v>
      </c>
      <c r="J341" s="8">
        <f t="shared" si="21"/>
        <v>0.39256155206138676</v>
      </c>
      <c r="K341" t="str">
        <f t="shared" si="22"/>
        <v/>
      </c>
      <c r="L341" s="26"/>
      <c r="M341" t="str">
        <f t="shared" si="23"/>
        <v/>
      </c>
    </row>
    <row r="342" spans="1:13" x14ac:dyDescent="0.2">
      <c r="A342" s="5">
        <v>484530018331</v>
      </c>
      <c r="B342" s="24" t="str">
        <f>IF(A342='SVI+Flood Risk'!E342, "OK","NNNNNNNNNNNN")</f>
        <v>OK</v>
      </c>
      <c r="C342" s="24" t="str">
        <f>'SVI+Flood Risk'!J342</f>
        <v/>
      </c>
      <c r="D342" s="24">
        <f>'SVI+Wild Fire Risk'!H342</f>
        <v>0.37673939099999998</v>
      </c>
      <c r="E342" s="24" t="str">
        <f>IF(A342='SVI+Wild Fire Risk'!A342, "OK","NNNNNNNNNNNN")</f>
        <v>OK</v>
      </c>
      <c r="F342" s="24" t="str">
        <f>IF(A342='SVI+Wild Fire Risk'!D342, "OK","NNNNNNNNNNNN")</f>
        <v>OK</v>
      </c>
      <c r="G342" s="24">
        <f>'SVI+Heat Risk'!I342</f>
        <v>0.68893818207489455</v>
      </c>
      <c r="H342" s="24" t="str">
        <f>IF(A342='SVI+Heat Risk'!D342, "OK","NNNNNNNNNNNN")</f>
        <v>OK</v>
      </c>
      <c r="I342" s="24">
        <f t="shared" si="20"/>
        <v>1.0656775730748946</v>
      </c>
      <c r="J342" s="8">
        <f t="shared" si="21"/>
        <v>0.35991511372811458</v>
      </c>
      <c r="K342" t="str">
        <f t="shared" si="22"/>
        <v/>
      </c>
      <c r="L342" s="26" t="s">
        <v>25</v>
      </c>
      <c r="M342" t="str">
        <f t="shared" si="23"/>
        <v/>
      </c>
    </row>
    <row r="343" spans="1:13" x14ac:dyDescent="0.2">
      <c r="A343" s="5">
        <v>484530018332</v>
      </c>
      <c r="B343" s="24" t="str">
        <f>IF(A343='SVI+Flood Risk'!E343, "OK","NNNNNNNNNNNN")</f>
        <v>OK</v>
      </c>
      <c r="C343" s="24" t="str">
        <f>'SVI+Flood Risk'!J343</f>
        <v/>
      </c>
      <c r="D343" s="24">
        <f>'SVI+Wild Fire Risk'!H343</f>
        <v>0.48897342999999999</v>
      </c>
      <c r="E343" s="24" t="str">
        <f>IF(A343='SVI+Wild Fire Risk'!A343, "OK","NNNNNNNNNNNN")</f>
        <v>OK</v>
      </c>
      <c r="F343" s="24" t="str">
        <f>IF(A343='SVI+Wild Fire Risk'!D343, "OK","NNNNNNNNNNNN")</f>
        <v>OK</v>
      </c>
      <c r="G343" s="24">
        <f>'SVI+Heat Risk'!I343</f>
        <v>0.58585564861657735</v>
      </c>
      <c r="H343" s="24" t="str">
        <f>IF(A343='SVI+Heat Risk'!D343, "OK","NNNNNNNNNNNN")</f>
        <v>OK</v>
      </c>
      <c r="I343" s="24">
        <f t="shared" si="20"/>
        <v>1.0748290786165773</v>
      </c>
      <c r="J343" s="8">
        <f t="shared" si="21"/>
        <v>0.36668681762618155</v>
      </c>
      <c r="K343" t="str">
        <f t="shared" si="22"/>
        <v/>
      </c>
      <c r="L343" s="26" t="s">
        <v>25</v>
      </c>
      <c r="M343" t="str">
        <f t="shared" si="23"/>
        <v/>
      </c>
    </row>
    <row r="344" spans="1:13" x14ac:dyDescent="0.2">
      <c r="A344" s="5">
        <v>484530018333</v>
      </c>
      <c r="B344" s="24" t="str">
        <f>IF(A344='SVI+Flood Risk'!E344, "OK","NNNNNNNNNNNN")</f>
        <v>OK</v>
      </c>
      <c r="C344" s="24" t="str">
        <f>'SVI+Flood Risk'!J344</f>
        <v/>
      </c>
      <c r="D344" s="24">
        <f>'SVI+Wild Fire Risk'!H344</f>
        <v>0.43628823900000002</v>
      </c>
      <c r="E344" s="24" t="str">
        <f>IF(A344='SVI+Wild Fire Risk'!A344, "OK","NNNNNNNNNNNN")</f>
        <v>OK</v>
      </c>
      <c r="F344" s="24" t="str">
        <f>IF(A344='SVI+Wild Fire Risk'!D344, "OK","NNNNNNNNNNNN")</f>
        <v>OK</v>
      </c>
      <c r="G344" s="24">
        <f>'SVI+Heat Risk'!I344</f>
        <v>0.59282343665258175</v>
      </c>
      <c r="H344" s="24" t="str">
        <f>IF(A344='SVI+Heat Risk'!D344, "OK","NNNNNNNNNNNN")</f>
        <v>OK</v>
      </c>
      <c r="I344" s="24">
        <f t="shared" si="20"/>
        <v>1.0291116756525818</v>
      </c>
      <c r="J344" s="8">
        <f t="shared" si="21"/>
        <v>0.33285798864818317</v>
      </c>
      <c r="K344" t="str">
        <f t="shared" si="22"/>
        <v/>
      </c>
      <c r="L344" s="26" t="s">
        <v>25</v>
      </c>
      <c r="M344" t="str">
        <f t="shared" si="23"/>
        <v/>
      </c>
    </row>
    <row r="345" spans="1:13" x14ac:dyDescent="0.2">
      <c r="A345" s="5">
        <v>484530018334</v>
      </c>
      <c r="B345" s="24" t="str">
        <f>IF(A345='SVI+Flood Risk'!E345, "OK","NNNNNNNNNNNN")</f>
        <v>OK</v>
      </c>
      <c r="C345" s="24">
        <f>'SVI+Flood Risk'!J345</f>
        <v>7.1371826839771682E-2</v>
      </c>
      <c r="D345" s="24">
        <f>'SVI+Wild Fire Risk'!H345</f>
        <v>0.43985564100000002</v>
      </c>
      <c r="E345" s="24" t="str">
        <f>IF(A345='SVI+Wild Fire Risk'!A345, "OK","NNNNNNNNNNNN")</f>
        <v>OK</v>
      </c>
      <c r="F345" s="24" t="str">
        <f>IF(A345='SVI+Wild Fire Risk'!D345, "OK","NNNNNNNNNNNN")</f>
        <v>OK</v>
      </c>
      <c r="G345" s="24">
        <f>'SVI+Heat Risk'!I345</f>
        <v>0.57558960382037139</v>
      </c>
      <c r="H345" s="24" t="str">
        <f>IF(A345='SVI+Heat Risk'!D345, "OK","NNNNNNNNNNNN")</f>
        <v>OK</v>
      </c>
      <c r="I345" s="24">
        <f t="shared" si="20"/>
        <v>1.0868170716601431</v>
      </c>
      <c r="J345" s="8">
        <f t="shared" si="21"/>
        <v>0.37555739513426101</v>
      </c>
      <c r="K345" t="str">
        <f t="shared" si="22"/>
        <v/>
      </c>
      <c r="L345" s="26"/>
      <c r="M345" t="str">
        <f t="shared" si="23"/>
        <v/>
      </c>
    </row>
    <row r="346" spans="1:13" x14ac:dyDescent="0.2">
      <c r="A346" s="5">
        <v>484530018341</v>
      </c>
      <c r="B346" s="24" t="str">
        <f>IF(A346='SVI+Flood Risk'!E346, "OK","NNNNNNNNNNNN")</f>
        <v>OK</v>
      </c>
      <c r="C346" s="24">
        <f>'SVI+Flood Risk'!J346</f>
        <v>3.8513590988222247E-2</v>
      </c>
      <c r="D346" s="24">
        <f>'SVI+Wild Fire Risk'!H346</f>
        <v>0.47610636200000001</v>
      </c>
      <c r="E346" s="24" t="str">
        <f>IF(A346='SVI+Wild Fire Risk'!A346, "OK","NNNNNNNNNNNN")</f>
        <v>OK</v>
      </c>
      <c r="F346" s="24" t="str">
        <f>IF(A346='SVI+Wild Fire Risk'!D346, "OK","NNNNNNNNNNNN")</f>
        <v>OK</v>
      </c>
      <c r="G346" s="24">
        <f>'SVI+Heat Risk'!I346</f>
        <v>0.70458209827465346</v>
      </c>
      <c r="H346" s="24" t="str">
        <f>IF(A346='SVI+Heat Risk'!D346, "OK","NNNNNNNNNNNN")</f>
        <v>OK</v>
      </c>
      <c r="I346" s="24">
        <f t="shared" si="20"/>
        <v>1.2192020512628758</v>
      </c>
      <c r="J346" s="8">
        <f t="shared" si="21"/>
        <v>0.47351634607825094</v>
      </c>
      <c r="K346" t="str">
        <f t="shared" si="22"/>
        <v/>
      </c>
      <c r="L346" s="26"/>
      <c r="M346" t="str">
        <f t="shared" si="23"/>
        <v/>
      </c>
    </row>
    <row r="347" spans="1:13" x14ac:dyDescent="0.2">
      <c r="A347" s="5">
        <v>484530018342</v>
      </c>
      <c r="B347" s="24" t="str">
        <f>IF(A347='SVI+Flood Risk'!E347, "OK","NNNNNNNNNNNN")</f>
        <v>OK</v>
      </c>
      <c r="C347" s="24">
        <f>'SVI+Flood Risk'!J347</f>
        <v>0.10677172703173575</v>
      </c>
      <c r="D347" s="24">
        <f>'SVI+Wild Fire Risk'!H347</f>
        <v>0.71248889100000001</v>
      </c>
      <c r="E347" s="24" t="str">
        <f>IF(A347='SVI+Wild Fire Risk'!A347, "OK","NNNNNNNNNNNN")</f>
        <v>OK</v>
      </c>
      <c r="F347" s="24" t="str">
        <f>IF(A347='SVI+Wild Fire Risk'!D347, "OK","NNNNNNNNNNNN")</f>
        <v>OK</v>
      </c>
      <c r="G347" s="24">
        <f>'SVI+Heat Risk'!I347</f>
        <v>0.37587685229024254</v>
      </c>
      <c r="H347" s="24" t="str">
        <f>IF(A347='SVI+Heat Risk'!D347, "OK","NNNNNNNNNNNN")</f>
        <v>OK</v>
      </c>
      <c r="I347" s="24">
        <f t="shared" si="20"/>
        <v>1.1951374703219784</v>
      </c>
      <c r="J347" s="8">
        <f t="shared" si="21"/>
        <v>0.45570963484143939</v>
      </c>
      <c r="K347" t="str">
        <f t="shared" si="22"/>
        <v/>
      </c>
      <c r="L347" s="26"/>
      <c r="M347" t="str">
        <f t="shared" si="23"/>
        <v/>
      </c>
    </row>
    <row r="348" spans="1:13" x14ac:dyDescent="0.2">
      <c r="A348" s="5">
        <v>484530018351</v>
      </c>
      <c r="B348" s="24" t="str">
        <f>IF(A348='SVI+Flood Risk'!E348, "OK","NNNNNNNNNNNN")</f>
        <v>OK</v>
      </c>
      <c r="C348" s="24" t="str">
        <f>'SVI+Flood Risk'!J348</f>
        <v/>
      </c>
      <c r="D348" s="24">
        <f>'SVI+Wild Fire Risk'!H348</f>
        <v>0.63076797699999998</v>
      </c>
      <c r="E348" s="24" t="str">
        <f>IF(A348='SVI+Wild Fire Risk'!A348, "OK","NNNNNNNNNNNN")</f>
        <v>OK</v>
      </c>
      <c r="F348" s="24" t="str">
        <f>IF(A348='SVI+Wild Fire Risk'!D348, "OK","NNNNNNNNNNNN")</f>
        <v>OK</v>
      </c>
      <c r="G348" s="24">
        <f>'SVI+Heat Risk'!I348</f>
        <v>0.44851693220276506</v>
      </c>
      <c r="H348" s="24" t="str">
        <f>IF(A348='SVI+Heat Risk'!D348, "OK","NNNNNNNNNNNN")</f>
        <v>OK</v>
      </c>
      <c r="I348" s="24">
        <f t="shared" si="20"/>
        <v>1.079284909202765</v>
      </c>
      <c r="J348" s="8">
        <f t="shared" si="21"/>
        <v>0.36998393253390693</v>
      </c>
      <c r="K348" t="str">
        <f t="shared" si="22"/>
        <v/>
      </c>
      <c r="L348" s="26" t="s">
        <v>25</v>
      </c>
      <c r="M348" t="str">
        <f t="shared" si="23"/>
        <v/>
      </c>
    </row>
    <row r="349" spans="1:13" x14ac:dyDescent="0.2">
      <c r="A349" s="5">
        <v>484530018352</v>
      </c>
      <c r="B349" s="24" t="str">
        <f>IF(A349='SVI+Flood Risk'!E349, "OK","NNNNNNNNNNNN")</f>
        <v>OK</v>
      </c>
      <c r="C349" s="24">
        <f>'SVI+Flood Risk'!J349</f>
        <v>0.12051650238016194</v>
      </c>
      <c r="D349" s="24">
        <f>'SVI+Wild Fire Risk'!H349</f>
        <v>0.54796580299999997</v>
      </c>
      <c r="E349" s="24" t="str">
        <f>IF(A349='SVI+Wild Fire Risk'!A349, "OK","NNNNNNNNNNNN")</f>
        <v>OK</v>
      </c>
      <c r="F349" s="24" t="str">
        <f>IF(A349='SVI+Wild Fire Risk'!D349, "OK","NNNNNNNNNNNN")</f>
        <v>OK</v>
      </c>
      <c r="G349" s="24">
        <f>'SVI+Heat Risk'!I349</f>
        <v>0.44903075925731023</v>
      </c>
      <c r="H349" s="24" t="str">
        <f>IF(A349='SVI+Heat Risk'!D349, "OK","NNNNNNNNNNNN")</f>
        <v>OK</v>
      </c>
      <c r="I349" s="24">
        <f t="shared" si="20"/>
        <v>1.1175130646374722</v>
      </c>
      <c r="J349" s="8">
        <f t="shared" si="21"/>
        <v>0.39827105403473928</v>
      </c>
      <c r="K349" t="str">
        <f t="shared" si="22"/>
        <v/>
      </c>
      <c r="L349" s="26"/>
      <c r="M349" t="str">
        <f t="shared" si="23"/>
        <v/>
      </c>
    </row>
    <row r="350" spans="1:13" x14ac:dyDescent="0.2">
      <c r="A350" s="5">
        <v>484530018353</v>
      </c>
      <c r="B350" s="24" t="str">
        <f>IF(A350='SVI+Flood Risk'!E350, "OK","NNNNNNNNNNNN")</f>
        <v>OK</v>
      </c>
      <c r="C350" s="24">
        <f>'SVI+Flood Risk'!J350</f>
        <v>3.7301495956093916E-2</v>
      </c>
      <c r="D350" s="24">
        <f>'SVI+Wild Fire Risk'!H350</f>
        <v>0.64511943000000005</v>
      </c>
      <c r="E350" s="24" t="str">
        <f>IF(A350='SVI+Wild Fire Risk'!A350, "OK","NNNNNNNNNNNN")</f>
        <v>OK</v>
      </c>
      <c r="F350" s="24" t="str">
        <f>IF(A350='SVI+Wild Fire Risk'!D350, "OK","NNNNNNNNNNNN")</f>
        <v>OK</v>
      </c>
      <c r="G350" s="24">
        <f>'SVI+Heat Risk'!I350</f>
        <v>0.52067314712923618</v>
      </c>
      <c r="H350" s="24" t="str">
        <f>IF(A350='SVI+Heat Risk'!D350, "OK","NNNNNNNNNNNN")</f>
        <v>OK</v>
      </c>
      <c r="I350" s="24">
        <f t="shared" si="20"/>
        <v>1.2030940730853301</v>
      </c>
      <c r="J350" s="8">
        <f t="shared" si="21"/>
        <v>0.46159716424330138</v>
      </c>
      <c r="K350" t="str">
        <f t="shared" si="22"/>
        <v/>
      </c>
      <c r="L350" s="26"/>
      <c r="M350" t="str">
        <f t="shared" si="23"/>
        <v/>
      </c>
    </row>
    <row r="351" spans="1:13" x14ac:dyDescent="0.2">
      <c r="A351" s="5">
        <v>484530018391</v>
      </c>
      <c r="B351" s="24" t="str">
        <f>IF(A351='SVI+Flood Risk'!E351, "OK","NNNNNNNNNNNN")</f>
        <v>OK</v>
      </c>
      <c r="C351" s="24">
        <f>'SVI+Flood Risk'!J351</f>
        <v>1.0424307318755996E-2</v>
      </c>
      <c r="D351" s="24">
        <f>'SVI+Wild Fire Risk'!H351</f>
        <v>0.47566647499999998</v>
      </c>
      <c r="E351" s="24" t="str">
        <f>IF(A351='SVI+Wild Fire Risk'!A351, "OK","NNNNNNNNNNNN")</f>
        <v>OK</v>
      </c>
      <c r="F351" s="24" t="str">
        <f>IF(A351='SVI+Wild Fire Risk'!D351, "OK","NNNNNNNNNNNN")</f>
        <v>OK</v>
      </c>
      <c r="G351" s="24">
        <f>'SVI+Heat Risk'!I351</f>
        <v>0.70118457954361058</v>
      </c>
      <c r="H351" s="24" t="str">
        <f>IF(A351='SVI+Heat Risk'!D351, "OK","NNNNNNNNNNNN")</f>
        <v>OK</v>
      </c>
      <c r="I351" s="24">
        <f t="shared" si="20"/>
        <v>1.1872753618623666</v>
      </c>
      <c r="J351" s="8">
        <f t="shared" si="21"/>
        <v>0.44989202698877678</v>
      </c>
      <c r="K351" t="str">
        <f t="shared" si="22"/>
        <v/>
      </c>
      <c r="L351" s="26"/>
      <c r="M351" t="str">
        <f t="shared" si="23"/>
        <v/>
      </c>
    </row>
    <row r="352" spans="1:13" x14ac:dyDescent="0.2">
      <c r="A352" s="5">
        <v>484530018392</v>
      </c>
      <c r="B352" s="24" t="str">
        <f>IF(A352='SVI+Flood Risk'!E352, "OK","NNNNNNNNNNNN")</f>
        <v>OK</v>
      </c>
      <c r="C352" s="24">
        <f>'SVI+Flood Risk'!J352</f>
        <v>1.4001336311613741E-2</v>
      </c>
      <c r="D352" s="24">
        <f>'SVI+Wild Fire Risk'!H352</f>
        <v>0.46463394600000002</v>
      </c>
      <c r="E352" s="24" t="str">
        <f>IF(A352='SVI+Wild Fire Risk'!A352, "OK","NNNNNNNNNNNN")</f>
        <v>OK</v>
      </c>
      <c r="F352" s="24" t="str">
        <f>IF(A352='SVI+Wild Fire Risk'!D352, "OK","NNNNNNNNNNNN")</f>
        <v>OK</v>
      </c>
      <c r="G352" s="24">
        <f>'SVI+Heat Risk'!I352</f>
        <v>0.71388466211496593</v>
      </c>
      <c r="H352" s="24" t="str">
        <f>IF(A352='SVI+Heat Risk'!D352, "OK","NNNNNNNNNNNN")</f>
        <v>OK</v>
      </c>
      <c r="I352" s="24">
        <f t="shared" si="20"/>
        <v>1.1925199444265797</v>
      </c>
      <c r="J352" s="8">
        <f t="shared" si="21"/>
        <v>0.45377278300559343</v>
      </c>
      <c r="K352" t="str">
        <f t="shared" si="22"/>
        <v/>
      </c>
      <c r="L352" s="26"/>
      <c r="M352" t="str">
        <f t="shared" si="23"/>
        <v/>
      </c>
    </row>
    <row r="353" spans="1:13" x14ac:dyDescent="0.2">
      <c r="A353" s="5">
        <v>484530018401</v>
      </c>
      <c r="B353" s="24" t="str">
        <f>IF(A353='SVI+Flood Risk'!E353, "OK","NNNNNNNNNNNN")</f>
        <v>OK</v>
      </c>
      <c r="C353" s="24">
        <f>'SVI+Flood Risk'!J353</f>
        <v>5.129043457802919E-2</v>
      </c>
      <c r="D353" s="24">
        <f>'SVI+Wild Fire Risk'!H353</f>
        <v>0.62811826199999998</v>
      </c>
      <c r="E353" s="24" t="str">
        <f>IF(A353='SVI+Wild Fire Risk'!A353, "OK","NNNNNNNNNNNN")</f>
        <v>OK</v>
      </c>
      <c r="F353" s="24" t="str">
        <f>IF(A353='SVI+Wild Fire Risk'!D353, "OK","NNNNNNNNNNNN")</f>
        <v>OK</v>
      </c>
      <c r="G353" s="24">
        <f>'SVI+Heat Risk'!I353</f>
        <v>0.63324439780903041</v>
      </c>
      <c r="H353" s="24" t="str">
        <f>IF(A353='SVI+Heat Risk'!D353, "OK","NNNNNNNNNNNN")</f>
        <v>OK</v>
      </c>
      <c r="I353" s="24">
        <f t="shared" si="20"/>
        <v>1.3126530943870596</v>
      </c>
      <c r="J353" s="8">
        <f t="shared" si="21"/>
        <v>0.54266592918456302</v>
      </c>
      <c r="K353" t="str">
        <f t="shared" si="22"/>
        <v/>
      </c>
      <c r="L353" s="26"/>
      <c r="M353" t="str">
        <f t="shared" si="23"/>
        <v/>
      </c>
    </row>
    <row r="354" spans="1:13" x14ac:dyDescent="0.2">
      <c r="A354" s="5">
        <v>484530018402</v>
      </c>
      <c r="B354" s="24" t="str">
        <f>IF(A354='SVI+Flood Risk'!E354, "OK","NNNNNNNNNNNN")</f>
        <v>OK</v>
      </c>
      <c r="C354" s="24">
        <f>'SVI+Flood Risk'!J354</f>
        <v>4.2922186838199712E-2</v>
      </c>
      <c r="D354" s="24">
        <f>'SVI+Wild Fire Risk'!H354</f>
        <v>0.65401595599999995</v>
      </c>
      <c r="E354" s="24" t="str">
        <f>IF(A354='SVI+Wild Fire Risk'!A354, "OK","NNNNNNNNNNNN")</f>
        <v>OK</v>
      </c>
      <c r="F354" s="24" t="str">
        <f>IF(A354='SVI+Wild Fire Risk'!D354, "OK","NNNNNNNNNNNN")</f>
        <v>OK</v>
      </c>
      <c r="G354" s="24">
        <f>'SVI+Heat Risk'!I354</f>
        <v>0.63989253031200888</v>
      </c>
      <c r="H354" s="24" t="str">
        <f>IF(A354='SVI+Heat Risk'!D354, "OK","NNNNNNNNNNNN")</f>
        <v>OK</v>
      </c>
      <c r="I354" s="24">
        <f t="shared" si="20"/>
        <v>1.3368306731502084</v>
      </c>
      <c r="J354" s="8">
        <f t="shared" si="21"/>
        <v>0.56055625374487938</v>
      </c>
      <c r="K354" t="str">
        <f t="shared" si="22"/>
        <v/>
      </c>
      <c r="L354" s="26"/>
      <c r="M354" t="str">
        <f t="shared" si="23"/>
        <v/>
      </c>
    </row>
    <row r="355" spans="1:13" x14ac:dyDescent="0.2">
      <c r="A355" s="5">
        <v>484530018403</v>
      </c>
      <c r="B355" s="24" t="str">
        <f>IF(A355='SVI+Flood Risk'!E355, "OK","NNNNNNNNNNNN")</f>
        <v>OK</v>
      </c>
      <c r="C355" s="24" t="str">
        <f>'SVI+Flood Risk'!J355</f>
        <v/>
      </c>
      <c r="D355" s="24">
        <f>'SVI+Wild Fire Risk'!H355</f>
        <v>0.57830385399999995</v>
      </c>
      <c r="E355" s="24" t="str">
        <f>IF(A355='SVI+Wild Fire Risk'!A355, "OK","NNNNNNNNNNNN")</f>
        <v>OK</v>
      </c>
      <c r="F355" s="24" t="str">
        <f>IF(A355='SVI+Wild Fire Risk'!D355, "OK","NNNNNNNNNNNN")</f>
        <v>OK</v>
      </c>
      <c r="G355" s="24">
        <f>'SVI+Heat Risk'!I355</f>
        <v>0.61507511189703201</v>
      </c>
      <c r="H355" s="24" t="str">
        <f>IF(A355='SVI+Heat Risk'!D355, "OK","NNNNNNNNNNNN")</f>
        <v>OK</v>
      </c>
      <c r="I355" s="24">
        <f t="shared" si="20"/>
        <v>1.193378965897032</v>
      </c>
      <c r="J355" s="8">
        <f t="shared" si="21"/>
        <v>0.45440842038935392</v>
      </c>
      <c r="K355" t="str">
        <f t="shared" si="22"/>
        <v/>
      </c>
      <c r="L355" s="26" t="s">
        <v>25</v>
      </c>
      <c r="M355" t="str">
        <f t="shared" si="23"/>
        <v/>
      </c>
    </row>
    <row r="356" spans="1:13" x14ac:dyDescent="0.2">
      <c r="A356" s="5">
        <v>484530018411</v>
      </c>
      <c r="B356" s="24" t="str">
        <f>IF(A356='SVI+Flood Risk'!E356, "OK","NNNNNNNNNNNN")</f>
        <v>OK</v>
      </c>
      <c r="C356" s="24">
        <f>'SVI+Flood Risk'!J356</f>
        <v>8.4614108814072053E-2</v>
      </c>
      <c r="D356" s="24">
        <f>'SVI+Wild Fire Risk'!H356</f>
        <v>0.58713918600000004</v>
      </c>
      <c r="E356" s="24" t="str">
        <f>IF(A356='SVI+Wild Fire Risk'!A356, "OK","NNNNNNNNNNNN")</f>
        <v>OK</v>
      </c>
      <c r="F356" s="24" t="str">
        <f>IF(A356='SVI+Wild Fire Risk'!D356, "OK","NNNNNNNNNNNN")</f>
        <v>OK</v>
      </c>
      <c r="G356" s="24">
        <f>'SVI+Heat Risk'!I356</f>
        <v>0.66983649861434558</v>
      </c>
      <c r="H356" s="24" t="str">
        <f>IF(A356='SVI+Heat Risk'!D356, "OK","NNNNNNNNNNNN")</f>
        <v>OK</v>
      </c>
      <c r="I356" s="24">
        <f t="shared" si="20"/>
        <v>1.3415897934284176</v>
      </c>
      <c r="J356" s="8">
        <f t="shared" si="21"/>
        <v>0.56407778943018627</v>
      </c>
      <c r="K356" t="str">
        <f t="shared" si="22"/>
        <v/>
      </c>
      <c r="L356" s="26"/>
      <c r="M356" t="str">
        <f t="shared" si="23"/>
        <v/>
      </c>
    </row>
    <row r="357" spans="1:13" x14ac:dyDescent="0.2">
      <c r="A357" s="5">
        <v>484530018412</v>
      </c>
      <c r="B357" s="24" t="str">
        <f>IF(A357='SVI+Flood Risk'!E357, "OK","NNNNNNNNNNNN")</f>
        <v>OK</v>
      </c>
      <c r="C357" s="24">
        <f>'SVI+Flood Risk'!J357</f>
        <v>6.7836686292042647E-2</v>
      </c>
      <c r="D357" s="24">
        <f>'SVI+Wild Fire Risk'!H357</f>
        <v>0.63983319400000005</v>
      </c>
      <c r="E357" s="24" t="str">
        <f>IF(A357='SVI+Wild Fire Risk'!A357, "OK","NNNNNNNNNNNN")</f>
        <v>OK</v>
      </c>
      <c r="F357" s="24" t="str">
        <f>IF(A357='SVI+Wild Fire Risk'!D357, "OK","NNNNNNNNNNNN")</f>
        <v>OK</v>
      </c>
      <c r="G357" s="24">
        <f>'SVI+Heat Risk'!I357</f>
        <v>0.51681236188542667</v>
      </c>
      <c r="H357" s="24" t="str">
        <f>IF(A357='SVI+Heat Risk'!D357, "OK","NNNNNNNNNNNN")</f>
        <v>OK</v>
      </c>
      <c r="I357" s="24">
        <f t="shared" si="20"/>
        <v>1.2244822421774693</v>
      </c>
      <c r="J357" s="8">
        <f t="shared" si="21"/>
        <v>0.47742345067825709</v>
      </c>
      <c r="K357" t="str">
        <f t="shared" si="22"/>
        <v/>
      </c>
      <c r="L357" s="26"/>
      <c r="M357" t="str">
        <f t="shared" si="23"/>
        <v/>
      </c>
    </row>
    <row r="358" spans="1:13" x14ac:dyDescent="0.2">
      <c r="A358" s="5">
        <v>484530018413</v>
      </c>
      <c r="B358" s="24" t="str">
        <f>IF(A358='SVI+Flood Risk'!E358, "OK","NNNNNNNNNNNN")</f>
        <v>OK</v>
      </c>
      <c r="C358" s="24" t="str">
        <f>'SVI+Flood Risk'!J358</f>
        <v/>
      </c>
      <c r="D358" s="24">
        <f>'SVI+Wild Fire Risk'!H358</f>
        <v>0.29974216100000001</v>
      </c>
      <c r="E358" s="24" t="str">
        <f>IF(A358='SVI+Wild Fire Risk'!A358, "OK","NNNNNNNNNNNN")</f>
        <v>OK</v>
      </c>
      <c r="F358" s="24" t="str">
        <f>IF(A358='SVI+Wild Fire Risk'!D358, "OK","NNNNNNNNNNNN")</f>
        <v>OK</v>
      </c>
      <c r="G358" s="24">
        <f>'SVI+Heat Risk'!I358</f>
        <v>0.73164611522234713</v>
      </c>
      <c r="H358" s="24" t="str">
        <f>IF(A358='SVI+Heat Risk'!D358, "OK","NNNNNNNNNNNN")</f>
        <v>OK</v>
      </c>
      <c r="I358" s="24">
        <f t="shared" si="20"/>
        <v>1.0313882762223472</v>
      </c>
      <c r="J358" s="8">
        <f t="shared" si="21"/>
        <v>0.33454257102453688</v>
      </c>
      <c r="K358" t="str">
        <f t="shared" si="22"/>
        <v/>
      </c>
      <c r="L358" s="26" t="s">
        <v>25</v>
      </c>
      <c r="M358" t="str">
        <f t="shared" si="23"/>
        <v/>
      </c>
    </row>
    <row r="359" spans="1:13" x14ac:dyDescent="0.2">
      <c r="A359" s="5">
        <v>484530018414</v>
      </c>
      <c r="B359" s="24" t="str">
        <f>IF(A359='SVI+Flood Risk'!E359, "OK","NNNNNNNNNNNN")</f>
        <v>OK</v>
      </c>
      <c r="C359" s="24">
        <f>'SVI+Flood Risk'!J359</f>
        <v>8.2813193699521767E-2</v>
      </c>
      <c r="D359" s="24">
        <f>'SVI+Wild Fire Risk'!H359</f>
        <v>0.54374454400000005</v>
      </c>
      <c r="E359" s="24" t="str">
        <f>IF(A359='SVI+Wild Fire Risk'!A359, "OK","NNNNNNNNNNNN")</f>
        <v>OK</v>
      </c>
      <c r="F359" s="24" t="str">
        <f>IF(A359='SVI+Wild Fire Risk'!D359, "OK","NNNNNNNNNNNN")</f>
        <v>OK</v>
      </c>
      <c r="G359" s="24">
        <f>'SVI+Heat Risk'!I359</f>
        <v>0.61351649240426787</v>
      </c>
      <c r="H359" s="24" t="str">
        <f>IF(A359='SVI+Heat Risk'!D359, "OK","NNNNNNNNNNNN")</f>
        <v>OK</v>
      </c>
      <c r="I359" s="24">
        <f t="shared" si="20"/>
        <v>1.2400742301037897</v>
      </c>
      <c r="J359" s="8">
        <f t="shared" si="21"/>
        <v>0.48896082285580417</v>
      </c>
      <c r="K359" t="str">
        <f t="shared" si="22"/>
        <v/>
      </c>
      <c r="L359" s="26"/>
      <c r="M359" t="str">
        <f t="shared" si="23"/>
        <v/>
      </c>
    </row>
    <row r="360" spans="1:13" x14ac:dyDescent="0.2">
      <c r="A360" s="5">
        <v>484530018421</v>
      </c>
      <c r="B360" s="24" t="str">
        <f>IF(A360='SVI+Flood Risk'!E360, "OK","NNNNNNNNNNNN")</f>
        <v>OK</v>
      </c>
      <c r="C360" s="24">
        <f>'SVI+Flood Risk'!J360</f>
        <v>8.3348853851113611E-2</v>
      </c>
      <c r="D360" s="24">
        <f>'SVI+Wild Fire Risk'!H360</f>
        <v>0.67049191399999997</v>
      </c>
      <c r="E360" s="24" t="str">
        <f>IF(A360='SVI+Wild Fire Risk'!A360, "OK","NNNNNNNNNNNN")</f>
        <v>OK</v>
      </c>
      <c r="F360" s="24" t="str">
        <f>IF(A360='SVI+Wild Fire Risk'!D360, "OK","NNNNNNNNNNNN")</f>
        <v>OK</v>
      </c>
      <c r="G360" s="24">
        <f>'SVI+Heat Risk'!I360</f>
        <v>0.43473056298225488</v>
      </c>
      <c r="H360" s="24" t="str">
        <f>IF(A360='SVI+Heat Risk'!D360, "OK","NNNNNNNNNNNN")</f>
        <v>OK</v>
      </c>
      <c r="I360" s="24">
        <f t="shared" si="20"/>
        <v>1.1885713308333683</v>
      </c>
      <c r="J360" s="8">
        <f t="shared" si="21"/>
        <v>0.45085098593741468</v>
      </c>
      <c r="K360" t="str">
        <f t="shared" si="22"/>
        <v/>
      </c>
      <c r="L360" s="26"/>
      <c r="M360" t="str">
        <f t="shared" si="23"/>
        <v/>
      </c>
    </row>
    <row r="361" spans="1:13" x14ac:dyDescent="0.2">
      <c r="A361" s="5">
        <v>484530018422</v>
      </c>
      <c r="B361" s="24" t="str">
        <f>IF(A361='SVI+Flood Risk'!E361, "OK","NNNNNNNNNNNN")</f>
        <v>OK</v>
      </c>
      <c r="C361" s="24">
        <f>'SVI+Flood Risk'!J361</f>
        <v>0.14151787676598729</v>
      </c>
      <c r="D361" s="24">
        <f>'SVI+Wild Fire Risk'!H361</f>
        <v>0.62882032499999996</v>
      </c>
      <c r="E361" s="24" t="str">
        <f>IF(A361='SVI+Wild Fire Risk'!A361, "OK","NNNNNNNNNNNN")</f>
        <v>OK</v>
      </c>
      <c r="F361" s="24" t="str">
        <f>IF(A361='SVI+Wild Fire Risk'!D361, "OK","NNNNNNNNNNNN")</f>
        <v>OK</v>
      </c>
      <c r="G361" s="24">
        <f>'SVI+Heat Risk'!I361</f>
        <v>0.49297014808633993</v>
      </c>
      <c r="H361" s="24" t="str">
        <f>IF(A361='SVI+Heat Risk'!D361, "OK","NNNNNNNNNNNN")</f>
        <v>OK</v>
      </c>
      <c r="I361" s="24">
        <f t="shared" si="20"/>
        <v>1.2633083498523272</v>
      </c>
      <c r="J361" s="8">
        <f t="shared" si="21"/>
        <v>0.5061530300344711</v>
      </c>
      <c r="K361" t="str">
        <f t="shared" si="22"/>
        <v/>
      </c>
      <c r="L361" s="26"/>
      <c r="M361" t="str">
        <f t="shared" si="23"/>
        <v/>
      </c>
    </row>
    <row r="362" spans="1:13" x14ac:dyDescent="0.2">
      <c r="A362" s="5">
        <v>484530018431</v>
      </c>
      <c r="B362" s="24" t="str">
        <f>IF(A362='SVI+Flood Risk'!E362, "OK","NNNNNNNNNNNN")</f>
        <v>OK</v>
      </c>
      <c r="C362" s="24" t="str">
        <f>'SVI+Flood Risk'!J362</f>
        <v/>
      </c>
      <c r="D362" s="24">
        <f>'SVI+Wild Fire Risk'!H362</f>
        <v>0.24659578700000001</v>
      </c>
      <c r="E362" s="24" t="str">
        <f>IF(A362='SVI+Wild Fire Risk'!A362, "OK","NNNNNNNNNNNN")</f>
        <v>OK</v>
      </c>
      <c r="F362" s="24" t="str">
        <f>IF(A362='SVI+Wild Fire Risk'!D362, "OK","NNNNNNNNNNNN")</f>
        <v>OK</v>
      </c>
      <c r="G362" s="24">
        <f>'SVI+Heat Risk'!I362</f>
        <v>0.66750171512048873</v>
      </c>
      <c r="H362" s="24" t="str">
        <f>IF(A362='SVI+Heat Risk'!D362, "OK","NNNNNNNNNNNN")</f>
        <v>OK</v>
      </c>
      <c r="I362" s="24">
        <f t="shared" si="20"/>
        <v>0.91409750212048868</v>
      </c>
      <c r="J362" s="8">
        <f t="shared" si="21"/>
        <v>0.24775265557562903</v>
      </c>
      <c r="K362" t="str">
        <f t="shared" si="22"/>
        <v/>
      </c>
      <c r="L362" s="26" t="s">
        <v>25</v>
      </c>
      <c r="M362" t="str">
        <f t="shared" si="23"/>
        <v/>
      </c>
    </row>
    <row r="363" spans="1:13" x14ac:dyDescent="0.2">
      <c r="A363" s="5">
        <v>484530018432</v>
      </c>
      <c r="B363" s="24" t="str">
        <f>IF(A363='SVI+Flood Risk'!E363, "OK","NNNNNNNNNNNN")</f>
        <v>OK</v>
      </c>
      <c r="C363" s="24" t="str">
        <f>'SVI+Flood Risk'!J363</f>
        <v/>
      </c>
      <c r="D363" s="24">
        <f>'SVI+Wild Fire Risk'!H363</f>
        <v>0.29859943</v>
      </c>
      <c r="E363" s="24" t="str">
        <f>IF(A363='SVI+Wild Fire Risk'!A363, "OK","NNNNNNNNNNNN")</f>
        <v>OK</v>
      </c>
      <c r="F363" s="24" t="str">
        <f>IF(A363='SVI+Wild Fire Risk'!D363, "OK","NNNNNNNNNNNN")</f>
        <v>OK</v>
      </c>
      <c r="G363" s="24">
        <f>'SVI+Heat Risk'!I363</f>
        <v>0.51408944627472442</v>
      </c>
      <c r="H363" s="24" t="str">
        <f>IF(A363='SVI+Heat Risk'!D363, "OK","NNNNNNNNNNNN")</f>
        <v>OK</v>
      </c>
      <c r="I363" s="24">
        <f t="shared" si="20"/>
        <v>0.81268887627472441</v>
      </c>
      <c r="J363" s="8">
        <f t="shared" si="21"/>
        <v>0.17271481794229079</v>
      </c>
      <c r="K363" t="str">
        <f t="shared" si="22"/>
        <v/>
      </c>
      <c r="L363" s="26" t="s">
        <v>25</v>
      </c>
      <c r="M363" t="str">
        <f t="shared" si="23"/>
        <v/>
      </c>
    </row>
    <row r="364" spans="1:13" x14ac:dyDescent="0.2">
      <c r="A364" s="5">
        <v>484530018441</v>
      </c>
      <c r="B364" s="24" t="str">
        <f>IF(A364='SVI+Flood Risk'!E364, "OK","NNNNNNNNNNNN")</f>
        <v>OK</v>
      </c>
      <c r="C364" s="24" t="str">
        <f>'SVI+Flood Risk'!J364</f>
        <v/>
      </c>
      <c r="D364" s="24">
        <f>'SVI+Wild Fire Risk'!H364</f>
        <v>0.39964185699999999</v>
      </c>
      <c r="E364" s="24" t="str">
        <f>IF(A364='SVI+Wild Fire Risk'!A364, "OK","NNNNNNNNNNNN")</f>
        <v>OK</v>
      </c>
      <c r="F364" s="24" t="str">
        <f>IF(A364='SVI+Wild Fire Risk'!D364, "OK","NNNNNNNNNNNN")</f>
        <v>OK</v>
      </c>
      <c r="G364" s="24">
        <f>'SVI+Heat Risk'!I364</f>
        <v>0.54553557954082266</v>
      </c>
      <c r="H364" s="24" t="str">
        <f>IF(A364='SVI+Heat Risk'!D364, "OK","NNNNNNNNNNNN")</f>
        <v>OK</v>
      </c>
      <c r="I364" s="24">
        <f t="shared" si="20"/>
        <v>0.94517743654082265</v>
      </c>
      <c r="J364" s="8">
        <f t="shared" si="21"/>
        <v>0.27075041393432031</v>
      </c>
      <c r="K364" t="str">
        <f t="shared" si="22"/>
        <v/>
      </c>
      <c r="L364" s="26" t="s">
        <v>25</v>
      </c>
      <c r="M364" t="str">
        <f t="shared" si="23"/>
        <v/>
      </c>
    </row>
    <row r="365" spans="1:13" x14ac:dyDescent="0.2">
      <c r="A365" s="5">
        <v>484530018442</v>
      </c>
      <c r="B365" s="24" t="str">
        <f>IF(A365='SVI+Flood Risk'!E365, "OK","NNNNNNNNNNNN")</f>
        <v>OK</v>
      </c>
      <c r="C365" s="24" t="str">
        <f>'SVI+Flood Risk'!J365</f>
        <v/>
      </c>
      <c r="D365" s="24">
        <f>'SVI+Wild Fire Risk'!H365</f>
        <v>0.319166275</v>
      </c>
      <c r="E365" s="24" t="str">
        <f>IF(A365='SVI+Wild Fire Risk'!A365, "OK","NNNNNNNNNNNN")</f>
        <v>OK</v>
      </c>
      <c r="F365" s="24" t="str">
        <f>IF(A365='SVI+Wild Fire Risk'!D365, "OK","NNNNNNNNNNNN")</f>
        <v>OK</v>
      </c>
      <c r="G365" s="24">
        <f>'SVI+Heat Risk'!I365</f>
        <v>0.68109750716826933</v>
      </c>
      <c r="H365" s="24" t="str">
        <f>IF(A365='SVI+Heat Risk'!D365, "OK","NNNNNNNNNNNN")</f>
        <v>OK</v>
      </c>
      <c r="I365" s="24">
        <f t="shared" si="20"/>
        <v>1.0002637821682694</v>
      </c>
      <c r="J365" s="8">
        <f t="shared" si="21"/>
        <v>0.31151184053419523</v>
      </c>
      <c r="K365" t="str">
        <f t="shared" si="22"/>
        <v/>
      </c>
      <c r="L365" s="26" t="s">
        <v>25</v>
      </c>
      <c r="M365" t="str">
        <f t="shared" si="23"/>
        <v/>
      </c>
    </row>
    <row r="366" spans="1:13" x14ac:dyDescent="0.2">
      <c r="A366" s="5">
        <v>484530018443</v>
      </c>
      <c r="B366" s="24" t="str">
        <f>IF(A366='SVI+Flood Risk'!E366, "OK","NNNNNNNNNNNN")</f>
        <v>OK</v>
      </c>
      <c r="C366" s="24" t="str">
        <f>'SVI+Flood Risk'!J366</f>
        <v/>
      </c>
      <c r="D366" s="24">
        <f>'SVI+Wild Fire Risk'!H366</f>
        <v>0.51179268200000005</v>
      </c>
      <c r="E366" s="24" t="str">
        <f>IF(A366='SVI+Wild Fire Risk'!A366, "OK","NNNNNNNNNNNN")</f>
        <v>OK</v>
      </c>
      <c r="F366" s="24" t="str">
        <f>IF(A366='SVI+Wild Fire Risk'!D366, "OK","NNNNNNNNNNNN")</f>
        <v>OK</v>
      </c>
      <c r="G366" s="24">
        <f>'SVI+Heat Risk'!I366</f>
        <v>0.46126517623758739</v>
      </c>
      <c r="H366" s="24" t="str">
        <f>IF(A366='SVI+Heat Risk'!D366, "OK","NNNNNNNNNNNN")</f>
        <v>OK</v>
      </c>
      <c r="I366" s="24">
        <f t="shared" si="20"/>
        <v>0.9730578582375875</v>
      </c>
      <c r="J366" s="8">
        <f t="shared" si="21"/>
        <v>0.29138067629102321</v>
      </c>
      <c r="K366" t="str">
        <f t="shared" si="22"/>
        <v/>
      </c>
      <c r="L366" s="26" t="s">
        <v>25</v>
      </c>
      <c r="M366" t="str">
        <f t="shared" si="23"/>
        <v/>
      </c>
    </row>
    <row r="367" spans="1:13" x14ac:dyDescent="0.2">
      <c r="A367" s="5">
        <v>484530018451</v>
      </c>
      <c r="B367" s="24" t="str">
        <f>IF(A367='SVI+Flood Risk'!E367, "OK","NNNNNNNNNNNN")</f>
        <v>OK</v>
      </c>
      <c r="C367" s="24">
        <f>'SVI+Flood Risk'!J367</f>
        <v>6.1912523137193844E-2</v>
      </c>
      <c r="D367" s="24">
        <f>'SVI+Wild Fire Risk'!H367</f>
        <v>0.67880408999999997</v>
      </c>
      <c r="E367" s="24" t="str">
        <f>IF(A367='SVI+Wild Fire Risk'!A367, "OK","NNNNNNNNNNNN")</f>
        <v>OK</v>
      </c>
      <c r="F367" s="24" t="str">
        <f>IF(A367='SVI+Wild Fire Risk'!D367, "OK","NNNNNNNNNNNN")</f>
        <v>OK</v>
      </c>
      <c r="G367" s="24">
        <f>'SVI+Heat Risk'!I367</f>
        <v>0.32992158001676986</v>
      </c>
      <c r="H367" s="24" t="str">
        <f>IF(A367='SVI+Heat Risk'!D367, "OK","NNNNNNNNNNNN")</f>
        <v>OK</v>
      </c>
      <c r="I367" s="24">
        <f t="shared" si="20"/>
        <v>1.0706381931539637</v>
      </c>
      <c r="J367" s="8">
        <f t="shared" si="21"/>
        <v>0.36358575023412548</v>
      </c>
      <c r="K367" t="str">
        <f t="shared" si="22"/>
        <v/>
      </c>
      <c r="L367" s="26"/>
      <c r="M367" t="str">
        <f t="shared" si="23"/>
        <v/>
      </c>
    </row>
    <row r="368" spans="1:13" x14ac:dyDescent="0.2">
      <c r="A368" s="5">
        <v>484530018452</v>
      </c>
      <c r="B368" s="24" t="str">
        <f>IF(A368='SVI+Flood Risk'!E368, "OK","NNNNNNNNNNNN")</f>
        <v>OK</v>
      </c>
      <c r="C368" s="24" t="str">
        <f>'SVI+Flood Risk'!J368</f>
        <v/>
      </c>
      <c r="D368" s="24">
        <f>'SVI+Wild Fire Risk'!H368</f>
        <v>0.291371767</v>
      </c>
      <c r="E368" s="24" t="str">
        <f>IF(A368='SVI+Wild Fire Risk'!A368, "OK","NNNNNNNNNNNN")</f>
        <v>OK</v>
      </c>
      <c r="F368" s="24" t="str">
        <f>IF(A368='SVI+Wild Fire Risk'!D368, "OK","NNNNNNNNNNNN")</f>
        <v>OK</v>
      </c>
      <c r="G368" s="24">
        <f>'SVI+Heat Risk'!I368</f>
        <v>0.58263969990118558</v>
      </c>
      <c r="H368" s="24" t="str">
        <f>IF(A368='SVI+Heat Risk'!D368, "OK","NNNNNNNNNNNN")</f>
        <v>OK</v>
      </c>
      <c r="I368" s="24">
        <f t="shared" si="20"/>
        <v>0.87401146690118559</v>
      </c>
      <c r="J368" s="8">
        <f t="shared" si="21"/>
        <v>0.21809078631092502</v>
      </c>
      <c r="K368" t="str">
        <f t="shared" si="22"/>
        <v/>
      </c>
      <c r="L368" s="26" t="s">
        <v>25</v>
      </c>
      <c r="M368" t="str">
        <f t="shared" si="23"/>
        <v/>
      </c>
    </row>
    <row r="369" spans="1:13" x14ac:dyDescent="0.2">
      <c r="A369" s="5">
        <v>484530018461</v>
      </c>
      <c r="B369" s="24" t="str">
        <f>IF(A369='SVI+Flood Risk'!E369, "OK","NNNNNNNNNNNN")</f>
        <v>OK</v>
      </c>
      <c r="C369" s="24">
        <f>'SVI+Flood Risk'!J369</f>
        <v>0.1234485195862059</v>
      </c>
      <c r="D369" s="24">
        <f>'SVI+Wild Fire Risk'!H369</f>
        <v>0.61496295199999995</v>
      </c>
      <c r="E369" s="24" t="str">
        <f>IF(A369='SVI+Wild Fire Risk'!A369, "OK","NNNNNNNNNNNN")</f>
        <v>OK</v>
      </c>
      <c r="F369" s="24" t="str">
        <f>IF(A369='SVI+Wild Fire Risk'!D369, "OK","NNNNNNNNNNNN")</f>
        <v>OK</v>
      </c>
      <c r="G369" s="24">
        <f>'SVI+Heat Risk'!I369</f>
        <v>0.35096250135871765</v>
      </c>
      <c r="H369" s="24" t="str">
        <f>IF(A369='SVI+Heat Risk'!D369, "OK","NNNNNNNNNNNN")</f>
        <v>OK</v>
      </c>
      <c r="I369" s="24">
        <f t="shared" si="20"/>
        <v>1.0893739729449234</v>
      </c>
      <c r="J369" s="8">
        <f t="shared" si="21"/>
        <v>0.37744938747565843</v>
      </c>
      <c r="K369" t="str">
        <f t="shared" si="22"/>
        <v/>
      </c>
      <c r="L369" s="26"/>
      <c r="M369" t="str">
        <f t="shared" si="23"/>
        <v/>
      </c>
    </row>
    <row r="370" spans="1:13" x14ac:dyDescent="0.2">
      <c r="A370" s="5">
        <v>484530018462</v>
      </c>
      <c r="B370" s="24" t="str">
        <f>IF(A370='SVI+Flood Risk'!E370, "OK","NNNNNNNNNNNN")</f>
        <v>OK</v>
      </c>
      <c r="C370" s="24">
        <f>'SVI+Flood Risk'!J370</f>
        <v>8.7728135004459223E-2</v>
      </c>
      <c r="D370" s="24">
        <f>'SVI+Wild Fire Risk'!H370</f>
        <v>0.65599364800000004</v>
      </c>
      <c r="E370" s="24" t="str">
        <f>IF(A370='SVI+Wild Fire Risk'!A370, "OK","NNNNNNNNNNNN")</f>
        <v>OK</v>
      </c>
      <c r="F370" s="24" t="str">
        <f>IF(A370='SVI+Wild Fire Risk'!D370, "OK","NNNNNNNNNNNN")</f>
        <v>OK</v>
      </c>
      <c r="G370" s="24">
        <f>'SVI+Heat Risk'!I370</f>
        <v>0.32603326020808604</v>
      </c>
      <c r="H370" s="24" t="str">
        <f>IF(A370='SVI+Heat Risk'!D370, "OK","NNNNNNNNNNNN")</f>
        <v>OK</v>
      </c>
      <c r="I370" s="24">
        <f t="shared" si="20"/>
        <v>1.0697550432125453</v>
      </c>
      <c r="J370" s="8">
        <f t="shared" si="21"/>
        <v>0.36293225886337332</v>
      </c>
      <c r="K370" t="str">
        <f t="shared" si="22"/>
        <v/>
      </c>
      <c r="L370" s="26"/>
      <c r="M370" t="str">
        <f t="shared" si="23"/>
        <v/>
      </c>
    </row>
    <row r="371" spans="1:13" x14ac:dyDescent="0.2">
      <c r="A371" s="5">
        <v>484530018471</v>
      </c>
      <c r="B371" s="24" t="str">
        <f>IF(A371='SVI+Flood Risk'!E371, "OK","NNNNNNNNNNNN")</f>
        <v>OK</v>
      </c>
      <c r="C371" s="24" t="str">
        <f>'SVI+Flood Risk'!J371</f>
        <v/>
      </c>
      <c r="D371" s="24">
        <f>'SVI+Wild Fire Risk'!H371</f>
        <v>0.45689269199999999</v>
      </c>
      <c r="E371" s="24" t="str">
        <f>IF(A371='SVI+Wild Fire Risk'!A371, "OK","NNNNNNNNNNNN")</f>
        <v>OK</v>
      </c>
      <c r="F371" s="24" t="str">
        <f>IF(A371='SVI+Wild Fire Risk'!D371, "OK","NNNNNNNNNNNN")</f>
        <v>OK</v>
      </c>
      <c r="G371" s="24">
        <f>'SVI+Heat Risk'!I371</f>
        <v>0.61169530253892723</v>
      </c>
      <c r="H371" s="24" t="str">
        <f>IF(A371='SVI+Heat Risk'!D371, "OK","NNNNNNNNNNNN")</f>
        <v>OK</v>
      </c>
      <c r="I371" s="24">
        <f t="shared" si="20"/>
        <v>1.0685879945389272</v>
      </c>
      <c r="J371" s="8">
        <f t="shared" si="21"/>
        <v>0.36206869515613643</v>
      </c>
      <c r="K371" t="str">
        <f t="shared" si="22"/>
        <v/>
      </c>
      <c r="L371" s="26" t="s">
        <v>25</v>
      </c>
      <c r="M371" t="str">
        <f t="shared" si="23"/>
        <v/>
      </c>
    </row>
    <row r="372" spans="1:13" x14ac:dyDescent="0.2">
      <c r="A372" s="5">
        <v>484530018472</v>
      </c>
      <c r="B372" s="24" t="str">
        <f>IF(A372='SVI+Flood Risk'!E372, "OK","NNNNNNNNNNNN")</f>
        <v>OK</v>
      </c>
      <c r="C372" s="24">
        <f>'SVI+Flood Risk'!J372</f>
        <v>3.3031124506914714E-2</v>
      </c>
      <c r="D372" s="24">
        <f>'SVI+Wild Fire Risk'!H372</f>
        <v>0.36774995399999999</v>
      </c>
      <c r="E372" s="24" t="str">
        <f>IF(A372='SVI+Wild Fire Risk'!A372, "OK","NNNNNNNNNNNN")</f>
        <v>OK</v>
      </c>
      <c r="F372" s="24" t="str">
        <f>IF(A372='SVI+Wild Fire Risk'!D372, "OK","NNNNNNNNNNNN")</f>
        <v>OK</v>
      </c>
      <c r="G372" s="24">
        <f>'SVI+Heat Risk'!I372</f>
        <v>0.6818189099826234</v>
      </c>
      <c r="H372" s="24" t="str">
        <f>IF(A372='SVI+Heat Risk'!D372, "OK","NNNNNNNNNNNN")</f>
        <v>OK</v>
      </c>
      <c r="I372" s="24">
        <f t="shared" si="20"/>
        <v>1.0825999884895381</v>
      </c>
      <c r="J372" s="8">
        <f t="shared" si="21"/>
        <v>0.37243694261256499</v>
      </c>
      <c r="K372" t="str">
        <f t="shared" si="22"/>
        <v/>
      </c>
      <c r="L372" s="26"/>
      <c r="M372" t="str">
        <f t="shared" si="23"/>
        <v/>
      </c>
    </row>
    <row r="373" spans="1:13" x14ac:dyDescent="0.2">
      <c r="A373" s="5">
        <v>484530018481</v>
      </c>
      <c r="B373" s="24" t="str">
        <f>IF(A373='SVI+Flood Risk'!E373, "OK","NNNNNNNNNNNN")</f>
        <v>OK</v>
      </c>
      <c r="C373" s="24" t="str">
        <f>'SVI+Flood Risk'!J373</f>
        <v/>
      </c>
      <c r="D373" s="24">
        <f>'SVI+Wild Fire Risk'!H373</f>
        <v>0.40580978400000001</v>
      </c>
      <c r="E373" s="24" t="str">
        <f>IF(A373='SVI+Wild Fire Risk'!A373, "OK","NNNNNNNNNNNN")</f>
        <v>OK</v>
      </c>
      <c r="F373" s="24" t="str">
        <f>IF(A373='SVI+Wild Fire Risk'!D373, "OK","NNNNNNNNNNNN")</f>
        <v>OK</v>
      </c>
      <c r="G373" s="24">
        <f>'SVI+Heat Risk'!I373</f>
        <v>0.63840107999519968</v>
      </c>
      <c r="H373" s="24" t="str">
        <f>IF(A373='SVI+Heat Risk'!D373, "OK","NNNNNNNNNNNN")</f>
        <v>OK</v>
      </c>
      <c r="I373" s="24">
        <f t="shared" si="20"/>
        <v>1.0442108639951997</v>
      </c>
      <c r="J373" s="8">
        <f t="shared" si="21"/>
        <v>0.34403071122280704</v>
      </c>
      <c r="K373" t="str">
        <f t="shared" si="22"/>
        <v/>
      </c>
      <c r="L373" s="26" t="s">
        <v>25</v>
      </c>
      <c r="M373" t="str">
        <f t="shared" si="23"/>
        <v/>
      </c>
    </row>
    <row r="374" spans="1:13" x14ac:dyDescent="0.2">
      <c r="A374" s="5">
        <v>484530018482</v>
      </c>
      <c r="B374" s="24" t="str">
        <f>IF(A374='SVI+Flood Risk'!E374, "OK","NNNNNNNNNNNN")</f>
        <v>OK</v>
      </c>
      <c r="C374" s="24">
        <f>'SVI+Flood Risk'!J374</f>
        <v>1.615271565639978E-2</v>
      </c>
      <c r="D374" s="24">
        <f>'SVI+Wild Fire Risk'!H374</f>
        <v>0.21350511</v>
      </c>
      <c r="E374" s="24" t="str">
        <f>IF(A374='SVI+Wild Fire Risk'!A374, "OK","NNNNNNNNNNNN")</f>
        <v>OK</v>
      </c>
      <c r="F374" s="24" t="str">
        <f>IF(A374='SVI+Wild Fire Risk'!D374, "OK","NNNNNNNNNNNN")</f>
        <v>OK</v>
      </c>
      <c r="G374" s="24">
        <f>'SVI+Heat Risk'!I374</f>
        <v>0.66218961127454468</v>
      </c>
      <c r="H374" s="24" t="str">
        <f>IF(A374='SVI+Heat Risk'!D374, "OK","NNNNNNNNNNNN")</f>
        <v>OK</v>
      </c>
      <c r="I374" s="24">
        <f t="shared" si="20"/>
        <v>0.89184743693094448</v>
      </c>
      <c r="J374" s="8">
        <f t="shared" si="21"/>
        <v>0.23128860466181866</v>
      </c>
      <c r="K374" t="str">
        <f t="shared" si="22"/>
        <v/>
      </c>
      <c r="L374" s="26"/>
      <c r="M374" t="str">
        <f t="shared" si="23"/>
        <v/>
      </c>
    </row>
    <row r="375" spans="1:13" x14ac:dyDescent="0.2">
      <c r="A375" s="5">
        <v>484530018483</v>
      </c>
      <c r="B375" s="24" t="str">
        <f>IF(A375='SVI+Flood Risk'!E375, "OK","NNNNNNNNNNNN")</f>
        <v>OK</v>
      </c>
      <c r="C375" s="24">
        <f>'SVI+Flood Risk'!J375</f>
        <v>0.10553847801757796</v>
      </c>
      <c r="D375" s="24">
        <f>'SVI+Wild Fire Risk'!H375</f>
        <v>0.52229757700000001</v>
      </c>
      <c r="E375" s="24" t="str">
        <f>IF(A375='SVI+Wild Fire Risk'!A375, "OK","NNNNNNNNNNNN")</f>
        <v>OK</v>
      </c>
      <c r="F375" s="24" t="str">
        <f>IF(A375='SVI+Wild Fire Risk'!D375, "OK","NNNNNNNNNNNN")</f>
        <v>OK</v>
      </c>
      <c r="G375" s="24">
        <f>'SVI+Heat Risk'!I375</f>
        <v>0.61313752998018189</v>
      </c>
      <c r="H375" s="24" t="str">
        <f>IF(A375='SVI+Heat Risk'!D375, "OK","NNNNNNNNNNNN")</f>
        <v>OK</v>
      </c>
      <c r="I375" s="24">
        <f t="shared" si="20"/>
        <v>1.2409735849977599</v>
      </c>
      <c r="J375" s="8">
        <f t="shared" si="21"/>
        <v>0.48962630516508154</v>
      </c>
      <c r="K375" t="str">
        <f t="shared" si="22"/>
        <v/>
      </c>
      <c r="L375" s="26"/>
      <c r="M375" t="str">
        <f t="shared" si="23"/>
        <v/>
      </c>
    </row>
    <row r="376" spans="1:13" x14ac:dyDescent="0.2">
      <c r="A376" s="5">
        <v>484530018491</v>
      </c>
      <c r="B376" s="24" t="str">
        <f>IF(A376='SVI+Flood Risk'!E376, "OK","NNNNNNNNNNNN")</f>
        <v>OK</v>
      </c>
      <c r="C376" s="24">
        <f>'SVI+Flood Risk'!J376</f>
        <v>3.2223257567020276E-2</v>
      </c>
      <c r="D376" s="24">
        <f>'SVI+Wild Fire Risk'!H376</f>
        <v>0.21465087899999999</v>
      </c>
      <c r="E376" s="24" t="str">
        <f>IF(A376='SVI+Wild Fire Risk'!A376, "OK","NNNNNNNNNNNN")</f>
        <v>OK</v>
      </c>
      <c r="F376" s="24" t="str">
        <f>IF(A376='SVI+Wild Fire Risk'!D376, "OK","NNNNNNNNNNNN")</f>
        <v>OK</v>
      </c>
      <c r="G376" s="24">
        <f>'SVI+Heat Risk'!I376</f>
        <v>0.86172639479697866</v>
      </c>
      <c r="H376" s="24" t="str">
        <f>IF(A376='SVI+Heat Risk'!D376, "OK","NNNNNNNNNNNN")</f>
        <v>OK</v>
      </c>
      <c r="I376" s="24">
        <f t="shared" si="20"/>
        <v>1.1086005313639988</v>
      </c>
      <c r="J376" s="8">
        <f t="shared" si="21"/>
        <v>0.39167617890356665</v>
      </c>
      <c r="K376" t="str">
        <f t="shared" si="22"/>
        <v/>
      </c>
      <c r="L376" s="26"/>
      <c r="M376" t="str">
        <f t="shared" si="23"/>
        <v/>
      </c>
    </row>
    <row r="377" spans="1:13" x14ac:dyDescent="0.2">
      <c r="A377" s="5">
        <v>484530018492</v>
      </c>
      <c r="B377" s="24" t="str">
        <f>IF(A377='SVI+Flood Risk'!E377, "OK","NNNNNNNNNNNN")</f>
        <v>OK</v>
      </c>
      <c r="C377" s="24">
        <f>'SVI+Flood Risk'!J377</f>
        <v>0.18784685613044116</v>
      </c>
      <c r="D377" s="24">
        <f>'SVI+Wild Fire Risk'!H377</f>
        <v>0.47594183800000001</v>
      </c>
      <c r="E377" s="24" t="str">
        <f>IF(A377='SVI+Wild Fire Risk'!A377, "OK","NNNNNNNNNNNN")</f>
        <v>OK</v>
      </c>
      <c r="F377" s="24" t="str">
        <f>IF(A377='SVI+Wild Fire Risk'!D377, "OK","NNNNNNNNNNNN")</f>
        <v>OK</v>
      </c>
      <c r="G377" s="24">
        <f>'SVI+Heat Risk'!I377</f>
        <v>0.53045316811596721</v>
      </c>
      <c r="H377" s="24" t="str">
        <f>IF(A377='SVI+Heat Risk'!D377, "OK","NNNNNNNNNNNN")</f>
        <v>OK</v>
      </c>
      <c r="I377" s="24">
        <f t="shared" si="20"/>
        <v>1.1942418622464084</v>
      </c>
      <c r="J377" s="8">
        <f t="shared" si="21"/>
        <v>0.45504692500983257</v>
      </c>
      <c r="K377" t="str">
        <f t="shared" si="22"/>
        <v/>
      </c>
      <c r="L377" s="26"/>
      <c r="M377" t="str">
        <f t="shared" si="23"/>
        <v/>
      </c>
    </row>
    <row r="378" spans="1:13" x14ac:dyDescent="0.2">
      <c r="A378" s="5">
        <v>484530018493</v>
      </c>
      <c r="B378" s="24" t="str">
        <f>IF(A378='SVI+Flood Risk'!E378, "OK","NNNNNNNNNNNN")</f>
        <v>OK</v>
      </c>
      <c r="C378" s="24">
        <f>'SVI+Flood Risk'!J378</f>
        <v>0.14907784086947717</v>
      </c>
      <c r="D378" s="24">
        <f>'SVI+Wild Fire Risk'!H378</f>
        <v>0.61305436000000002</v>
      </c>
      <c r="E378" s="24" t="str">
        <f>IF(A378='SVI+Wild Fire Risk'!A378, "OK","NNNNNNNNNNNN")</f>
        <v>OK</v>
      </c>
      <c r="F378" s="24" t="str">
        <f>IF(A378='SVI+Wild Fire Risk'!D378, "OK","NNNNNNNNNNNN")</f>
        <v>OK</v>
      </c>
      <c r="G378" s="24">
        <f>'SVI+Heat Risk'!I378</f>
        <v>0.48176774105271386</v>
      </c>
      <c r="H378" s="24" t="str">
        <f>IF(A378='SVI+Heat Risk'!D378, "OK","NNNNNNNNNNNN")</f>
        <v>OK</v>
      </c>
      <c r="I378" s="24">
        <f t="shared" si="20"/>
        <v>1.243899941922191</v>
      </c>
      <c r="J378" s="8">
        <f t="shared" si="21"/>
        <v>0.4917916781195148</v>
      </c>
      <c r="K378" t="str">
        <f t="shared" si="22"/>
        <v/>
      </c>
      <c r="L378" s="26"/>
      <c r="M378" t="str">
        <f t="shared" si="23"/>
        <v/>
      </c>
    </row>
    <row r="379" spans="1:13" x14ac:dyDescent="0.2">
      <c r="A379" s="5">
        <v>484530018494</v>
      </c>
      <c r="B379" s="24" t="str">
        <f>IF(A379='SVI+Flood Risk'!E379, "OK","NNNNNNNNNNNN")</f>
        <v>OK</v>
      </c>
      <c r="C379" s="24">
        <f>'SVI+Flood Risk'!J379</f>
        <v>1.5879746503368271E-2</v>
      </c>
      <c r="D379" s="24">
        <f>'SVI+Wild Fire Risk'!H379</f>
        <v>0.15371768499999999</v>
      </c>
      <c r="E379" s="24" t="str">
        <f>IF(A379='SVI+Wild Fire Risk'!A379, "OK","NNNNNNNNNNNN")</f>
        <v>OK</v>
      </c>
      <c r="F379" s="24" t="str">
        <f>IF(A379='SVI+Wild Fire Risk'!D379, "OK","NNNNNNNNNNNN")</f>
        <v>OK</v>
      </c>
      <c r="G379" s="24">
        <f>'SVI+Heat Risk'!I379</f>
        <v>0.83585560575525109</v>
      </c>
      <c r="H379" s="24" t="str">
        <f>IF(A379='SVI+Heat Risk'!D379, "OK","NNNNNNNNNNNN")</f>
        <v>OK</v>
      </c>
      <c r="I379" s="24">
        <f t="shared" si="20"/>
        <v>1.0054530372586195</v>
      </c>
      <c r="J379" s="8">
        <f t="shared" si="21"/>
        <v>0.31535165670032589</v>
      </c>
      <c r="K379" t="str">
        <f t="shared" si="22"/>
        <v/>
      </c>
      <c r="L379" s="26"/>
      <c r="M379" t="str">
        <f t="shared" si="23"/>
        <v/>
      </c>
    </row>
    <row r="380" spans="1:13" x14ac:dyDescent="0.2">
      <c r="A380" s="5">
        <v>484530018501</v>
      </c>
      <c r="B380" s="24" t="str">
        <f>IF(A380='SVI+Flood Risk'!E380, "OK","NNNNNNNNNNNN")</f>
        <v>OK</v>
      </c>
      <c r="C380" s="24">
        <f>'SVI+Flood Risk'!J380</f>
        <v>0.10381168947526129</v>
      </c>
      <c r="D380" s="24">
        <f>'SVI+Wild Fire Risk'!H380</f>
        <v>0.41079837600000002</v>
      </c>
      <c r="E380" s="24" t="str">
        <f>IF(A380='SVI+Wild Fire Risk'!A380, "OK","NNNNNNNNNNNN")</f>
        <v>OK</v>
      </c>
      <c r="F380" s="24" t="str">
        <f>IF(A380='SVI+Wild Fire Risk'!D380, "OK","NNNNNNNNNNNN")</f>
        <v>OK</v>
      </c>
      <c r="G380" s="24">
        <f>'SVI+Heat Risk'!I380</f>
        <v>0.6389744813738385</v>
      </c>
      <c r="H380" s="24" t="str">
        <f>IF(A380='SVI+Heat Risk'!D380, "OK","NNNNNNNNNNNN")</f>
        <v>OK</v>
      </c>
      <c r="I380" s="24">
        <f t="shared" si="20"/>
        <v>1.1535845468490997</v>
      </c>
      <c r="J380" s="8">
        <f t="shared" si="21"/>
        <v>0.42496233402019828</v>
      </c>
      <c r="K380" t="str">
        <f t="shared" si="22"/>
        <v/>
      </c>
      <c r="L380" s="26"/>
      <c r="M380" t="str">
        <f t="shared" si="23"/>
        <v/>
      </c>
    </row>
    <row r="381" spans="1:13" x14ac:dyDescent="0.2">
      <c r="A381" s="5">
        <v>484530018502</v>
      </c>
      <c r="B381" s="24" t="str">
        <f>IF(A381='SVI+Flood Risk'!E381, "OK","NNNNNNNNNNNN")</f>
        <v>OK</v>
      </c>
      <c r="C381" s="24" t="str">
        <f>'SVI+Flood Risk'!J381</f>
        <v/>
      </c>
      <c r="D381" s="24">
        <f>'SVI+Wild Fire Risk'!H381</f>
        <v>0.20988559100000001</v>
      </c>
      <c r="E381" s="24" t="str">
        <f>IF(A381='SVI+Wild Fire Risk'!A381, "OK","NNNNNNNNNNNN")</f>
        <v>OK</v>
      </c>
      <c r="F381" s="24" t="str">
        <f>IF(A381='SVI+Wild Fire Risk'!D381, "OK","NNNNNNNNNNNN")</f>
        <v>OK</v>
      </c>
      <c r="G381" s="24">
        <f>'SVI+Heat Risk'!I381</f>
        <v>0.68404905353163092</v>
      </c>
      <c r="H381" s="24" t="str">
        <f>IF(A381='SVI+Heat Risk'!D381, "OK","NNNNNNNNNNNN")</f>
        <v>OK</v>
      </c>
      <c r="I381" s="24">
        <f t="shared" si="20"/>
        <v>0.89393464453163096</v>
      </c>
      <c r="J381" s="8">
        <f t="shared" si="21"/>
        <v>0.2328330447303153</v>
      </c>
      <c r="K381" t="str">
        <f t="shared" si="22"/>
        <v/>
      </c>
      <c r="L381" s="26" t="s">
        <v>25</v>
      </c>
      <c r="M381" t="str">
        <f t="shared" si="23"/>
        <v/>
      </c>
    </row>
    <row r="382" spans="1:13" x14ac:dyDescent="0.2">
      <c r="A382" s="5">
        <v>484530018503</v>
      </c>
      <c r="B382" s="24" t="str">
        <f>IF(A382='SVI+Flood Risk'!E382, "OK","NNNNNNNNNNNN")</f>
        <v>OK</v>
      </c>
      <c r="C382" s="24">
        <f>'SVI+Flood Risk'!J382</f>
        <v>8.0754604678554401E-2</v>
      </c>
      <c r="D382" s="24">
        <f>'SVI+Wild Fire Risk'!H382</f>
        <v>0.16740664999999999</v>
      </c>
      <c r="E382" s="24" t="str">
        <f>IF(A382='SVI+Wild Fire Risk'!A382, "OK","NNNNNNNNNNNN")</f>
        <v>OK</v>
      </c>
      <c r="F382" s="24" t="str">
        <f>IF(A382='SVI+Wild Fire Risk'!D382, "OK","NNNNNNNNNNNN")</f>
        <v>OK</v>
      </c>
      <c r="G382" s="24">
        <f>'SVI+Heat Risk'!I382</f>
        <v>0.8744041883194581</v>
      </c>
      <c r="H382" s="24" t="str">
        <f>IF(A382='SVI+Heat Risk'!D382, "OK","NNNNNNNNNNNN")</f>
        <v>OK</v>
      </c>
      <c r="I382" s="24">
        <f t="shared" si="20"/>
        <v>1.1225654429980125</v>
      </c>
      <c r="J382" s="8">
        <f t="shared" si="21"/>
        <v>0.40200958755610883</v>
      </c>
      <c r="K382" t="str">
        <f t="shared" si="22"/>
        <v/>
      </c>
      <c r="L382" s="26"/>
      <c r="M382" t="str">
        <f t="shared" si="23"/>
        <v/>
      </c>
    </row>
    <row r="383" spans="1:13" x14ac:dyDescent="0.2">
      <c r="A383" s="5">
        <v>484530018511</v>
      </c>
      <c r="B383" s="24" t="str">
        <f>IF(A383='SVI+Flood Risk'!E383, "OK","NNNNNNNNNNNN")</f>
        <v>OK</v>
      </c>
      <c r="C383" s="24" t="str">
        <f>'SVI+Flood Risk'!J383</f>
        <v/>
      </c>
      <c r="D383" s="24">
        <f>'SVI+Wild Fire Risk'!H383</f>
        <v>0.53339082500000001</v>
      </c>
      <c r="E383" s="24" t="str">
        <f>IF(A383='SVI+Wild Fire Risk'!A383, "OK","NNNNNNNNNNNN")</f>
        <v>OK</v>
      </c>
      <c r="F383" s="24" t="str">
        <f>IF(A383='SVI+Wild Fire Risk'!D383, "OK","NNNNNNNNNNNN")</f>
        <v>OK</v>
      </c>
      <c r="G383" s="24">
        <f>'SVI+Heat Risk'!I383</f>
        <v>0.73172991785120034</v>
      </c>
      <c r="H383" s="24" t="str">
        <f>IF(A383='SVI+Heat Risk'!D383, "OK","NNNNNNNNNNNN")</f>
        <v>OK</v>
      </c>
      <c r="I383" s="24">
        <f t="shared" si="20"/>
        <v>1.2651207428512004</v>
      </c>
      <c r="J383" s="8">
        <f t="shared" si="21"/>
        <v>0.50749411961578628</v>
      </c>
      <c r="K383" t="str">
        <f t="shared" si="22"/>
        <v/>
      </c>
      <c r="L383" s="26" t="s">
        <v>25</v>
      </c>
      <c r="M383" t="str">
        <f t="shared" si="23"/>
        <v/>
      </c>
    </row>
    <row r="384" spans="1:13" x14ac:dyDescent="0.2">
      <c r="A384" s="5">
        <v>484530018512</v>
      </c>
      <c r="B384" s="24" t="str">
        <f>IF(A384='SVI+Flood Risk'!E384, "OK","NNNNNNNNNNNN")</f>
        <v>OK</v>
      </c>
      <c r="C384" s="24" t="str">
        <f>'SVI+Flood Risk'!J384</f>
        <v/>
      </c>
      <c r="D384" s="24">
        <f>'SVI+Wild Fire Risk'!H384</f>
        <v>0.57110299799999997</v>
      </c>
      <c r="E384" s="24" t="str">
        <f>IF(A384='SVI+Wild Fire Risk'!A384, "OK","NNNNNNNNNNNN")</f>
        <v>OK</v>
      </c>
      <c r="F384" s="24" t="str">
        <f>IF(A384='SVI+Wild Fire Risk'!D384, "OK","NNNNNNNNNNNN")</f>
        <v>OK</v>
      </c>
      <c r="G384" s="24">
        <f>'SVI+Heat Risk'!I384</f>
        <v>0.65344542622590962</v>
      </c>
      <c r="H384" s="24" t="str">
        <f>IF(A384='SVI+Heat Risk'!D384, "OK","NNNNNNNNNNNN")</f>
        <v>OK</v>
      </c>
      <c r="I384" s="24">
        <f t="shared" si="20"/>
        <v>1.2245484242259095</v>
      </c>
      <c r="J384" s="8">
        <f t="shared" si="21"/>
        <v>0.47747242242758986</v>
      </c>
      <c r="K384" t="str">
        <f t="shared" si="22"/>
        <v/>
      </c>
      <c r="L384" s="26" t="s">
        <v>25</v>
      </c>
      <c r="M384" t="str">
        <f t="shared" si="23"/>
        <v/>
      </c>
    </row>
    <row r="385" spans="1:13" x14ac:dyDescent="0.2">
      <c r="A385" s="5">
        <v>484530018513</v>
      </c>
      <c r="B385" s="24" t="str">
        <f>IF(A385='SVI+Flood Risk'!E385, "OK","NNNNNNNNNNNN")</f>
        <v>OK</v>
      </c>
      <c r="C385" s="24">
        <f>'SVI+Flood Risk'!J385</f>
        <v>3.5807798365020363E-2</v>
      </c>
      <c r="D385" s="24">
        <f>'SVI+Wild Fire Risk'!H385</f>
        <v>0.42477797699999997</v>
      </c>
      <c r="E385" s="24" t="str">
        <f>IF(A385='SVI+Wild Fire Risk'!A385, "OK","NNNNNNNNNNNN")</f>
        <v>OK</v>
      </c>
      <c r="F385" s="24" t="str">
        <f>IF(A385='SVI+Wild Fire Risk'!D385, "OK","NNNNNNNNNNNN")</f>
        <v>OK</v>
      </c>
      <c r="G385" s="24">
        <f>'SVI+Heat Risk'!I385</f>
        <v>0.78402639026237464</v>
      </c>
      <c r="H385" s="24" t="str">
        <f>IF(A385='SVI+Heat Risk'!D385, "OK","NNNNNNNNNNNN")</f>
        <v>OK</v>
      </c>
      <c r="I385" s="24">
        <f t="shared" si="20"/>
        <v>1.244612165627395</v>
      </c>
      <c r="J385" s="8">
        <f t="shared" si="21"/>
        <v>0.4923186917369855</v>
      </c>
      <c r="K385" t="str">
        <f t="shared" si="22"/>
        <v/>
      </c>
      <c r="L385" s="26"/>
      <c r="M385" t="str">
        <f t="shared" si="23"/>
        <v/>
      </c>
    </row>
    <row r="386" spans="1:13" x14ac:dyDescent="0.2">
      <c r="A386" s="5">
        <v>484530018514</v>
      </c>
      <c r="B386" s="24" t="str">
        <f>IF(A386='SVI+Flood Risk'!E386, "OK","NNNNNNNNNNNN")</f>
        <v>OK</v>
      </c>
      <c r="C386" s="24">
        <f>'SVI+Flood Risk'!J386</f>
        <v>8.0790709666608081E-4</v>
      </c>
      <c r="D386" s="24">
        <f>'SVI+Wild Fire Risk'!H386</f>
        <v>0.61600040099999998</v>
      </c>
      <c r="E386" s="24" t="str">
        <f>IF(A386='SVI+Wild Fire Risk'!A386, "OK","NNNNNNNNNNNN")</f>
        <v>OK</v>
      </c>
      <c r="F386" s="24" t="str">
        <f>IF(A386='SVI+Wild Fire Risk'!D386, "OK","NNNNNNNNNNNN")</f>
        <v>OK</v>
      </c>
      <c r="G386" s="24">
        <f>'SVI+Heat Risk'!I386</f>
        <v>0.72173482383437293</v>
      </c>
      <c r="H386" s="24" t="str">
        <f>IF(A386='SVI+Heat Risk'!D386, "OK","NNNNNNNNNNNN")</f>
        <v>OK</v>
      </c>
      <c r="I386" s="24">
        <f t="shared" ref="I386:I449" si="24">IF(ISNUMBER(C386), C386+D386+G386, D386+G386)</f>
        <v>1.338543131931039</v>
      </c>
      <c r="J386" s="8">
        <f t="shared" ref="J386:J449" si="25">IF(ISNUMBER(I386), (I386-I$643)/(I$644-I$643), "")</f>
        <v>0.56182339648424751</v>
      </c>
      <c r="K386" t="str">
        <f t="shared" si="22"/>
        <v/>
      </c>
      <c r="L386" s="26"/>
      <c r="M386" t="str">
        <f t="shared" si="23"/>
        <v/>
      </c>
    </row>
    <row r="387" spans="1:13" x14ac:dyDescent="0.2">
      <c r="A387" s="5">
        <v>484530018531</v>
      </c>
      <c r="B387" s="24" t="str">
        <f>IF(A387='SVI+Flood Risk'!E387, "OK","NNNNNNNNNNNN")</f>
        <v>OK</v>
      </c>
      <c r="C387" s="24">
        <f>'SVI+Flood Risk'!J387</f>
        <v>6.3265831115366877E-2</v>
      </c>
      <c r="D387" s="24">
        <f>'SVI+Wild Fire Risk'!H387</f>
        <v>0.412557008</v>
      </c>
      <c r="E387" s="24" t="str">
        <f>IF(A387='SVI+Wild Fire Risk'!A387, "OK","NNNNNNNNNNNN")</f>
        <v>OK</v>
      </c>
      <c r="F387" s="24" t="str">
        <f>IF(A387='SVI+Wild Fire Risk'!D387, "OK","NNNNNNNNNNNN")</f>
        <v>OK</v>
      </c>
      <c r="G387" s="24">
        <f>'SVI+Heat Risk'!I387</f>
        <v>0.522490870815987</v>
      </c>
      <c r="H387" s="24" t="str">
        <f>IF(A387='SVI+Heat Risk'!D387, "OK","NNNNNNNNNNNN")</f>
        <v>OK</v>
      </c>
      <c r="I387" s="24">
        <f t="shared" si="24"/>
        <v>0.99831370993135393</v>
      </c>
      <c r="J387" s="8">
        <f t="shared" si="25"/>
        <v>0.31006887448799814</v>
      </c>
      <c r="K387" t="str">
        <f t="shared" ref="K387:K450" si="26">IF(ISNUMBER(J387),"","Austin-Bergstrom International Airport")</f>
        <v/>
      </c>
      <c r="L387" s="26"/>
      <c r="M387" t="str">
        <f t="shared" ref="M387:M450" si="27">IF(ISNUMBER(J387),"","N/A")</f>
        <v/>
      </c>
    </row>
    <row r="388" spans="1:13" x14ac:dyDescent="0.2">
      <c r="A388" s="5">
        <v>484530018532</v>
      </c>
      <c r="B388" s="24" t="str">
        <f>IF(A388='SVI+Flood Risk'!E388, "OK","NNNNNNNNNNNN")</f>
        <v>OK</v>
      </c>
      <c r="C388" s="24" t="str">
        <f>'SVI+Flood Risk'!J388</f>
        <v/>
      </c>
      <c r="D388" s="24">
        <f>'SVI+Wild Fire Risk'!H388</f>
        <v>0.30361231</v>
      </c>
      <c r="E388" s="24" t="str">
        <f>IF(A388='SVI+Wild Fire Risk'!A388, "OK","NNNNNNNNNNNN")</f>
        <v>OK</v>
      </c>
      <c r="F388" s="24" t="str">
        <f>IF(A388='SVI+Wild Fire Risk'!D388, "OK","NNNNNNNNNNNN")</f>
        <v>OK</v>
      </c>
      <c r="G388" s="24">
        <f>'SVI+Heat Risk'!I388</f>
        <v>0.60095889857723062</v>
      </c>
      <c r="H388" s="24" t="str">
        <f>IF(A388='SVI+Heat Risk'!D388, "OK","NNNNNNNNNNNN")</f>
        <v>OK</v>
      </c>
      <c r="I388" s="24">
        <f t="shared" si="24"/>
        <v>0.90457120857723061</v>
      </c>
      <c r="J388" s="8">
        <f t="shared" si="25"/>
        <v>0.24070362535571727</v>
      </c>
      <c r="K388" t="str">
        <f t="shared" si="26"/>
        <v/>
      </c>
      <c r="L388" s="26" t="s">
        <v>25</v>
      </c>
      <c r="M388" t="str">
        <f t="shared" si="27"/>
        <v/>
      </c>
    </row>
    <row r="389" spans="1:13" x14ac:dyDescent="0.2">
      <c r="A389" s="5">
        <v>484530018541</v>
      </c>
      <c r="B389" s="24" t="str">
        <f>IF(A389='SVI+Flood Risk'!E389, "OK","NNNNNNNNNNNN")</f>
        <v>OK</v>
      </c>
      <c r="C389" s="24" t="str">
        <f>'SVI+Flood Risk'!J389</f>
        <v/>
      </c>
      <c r="D389" s="24">
        <f>'SVI+Wild Fire Risk'!H389</f>
        <v>0.36522759900000001</v>
      </c>
      <c r="E389" s="24" t="str">
        <f>IF(A389='SVI+Wild Fire Risk'!A389, "OK","NNNNNNNNNNNN")</f>
        <v>OK</v>
      </c>
      <c r="F389" s="24" t="str">
        <f>IF(A389='SVI+Wild Fire Risk'!D389, "OK","NNNNNNNNNNNN")</f>
        <v>OK</v>
      </c>
      <c r="G389" s="24">
        <f>'SVI+Heat Risk'!I389</f>
        <v>0.47677034463042517</v>
      </c>
      <c r="H389" s="24" t="str">
        <f>IF(A389='SVI+Heat Risk'!D389, "OK","NNNNNNNNNNNN")</f>
        <v>OK</v>
      </c>
      <c r="I389" s="24">
        <f t="shared" si="24"/>
        <v>0.84199794363042524</v>
      </c>
      <c r="J389" s="8">
        <f t="shared" si="25"/>
        <v>0.19440221404966557</v>
      </c>
      <c r="K389" t="str">
        <f t="shared" si="26"/>
        <v/>
      </c>
      <c r="L389" s="26" t="s">
        <v>25</v>
      </c>
      <c r="M389" t="str">
        <f t="shared" si="27"/>
        <v/>
      </c>
    </row>
    <row r="390" spans="1:13" x14ac:dyDescent="0.2">
      <c r="A390" s="5">
        <v>484530018542</v>
      </c>
      <c r="B390" s="24" t="str">
        <f>IF(A390='SVI+Flood Risk'!E390, "OK","NNNNNNNNNNNN")</f>
        <v>OK</v>
      </c>
      <c r="C390" s="24" t="str">
        <f>'SVI+Flood Risk'!J390</f>
        <v/>
      </c>
      <c r="D390" s="24">
        <f>'SVI+Wild Fire Risk'!H390</f>
        <v>0.63530562099999999</v>
      </c>
      <c r="E390" s="24" t="str">
        <f>IF(A390='SVI+Wild Fire Risk'!A390, "OK","NNNNNNNNNNNN")</f>
        <v>OK</v>
      </c>
      <c r="F390" s="24" t="str">
        <f>IF(A390='SVI+Wild Fire Risk'!D390, "OK","NNNNNNNNNNNN")</f>
        <v>OK</v>
      </c>
      <c r="G390" s="24">
        <f>'SVI+Heat Risk'!I390</f>
        <v>0.46636803391803339</v>
      </c>
      <c r="H390" s="24" t="str">
        <f>IF(A390='SVI+Heat Risk'!D390, "OK","NNNNNNNNNNNN")</f>
        <v>OK</v>
      </c>
      <c r="I390" s="24">
        <f t="shared" si="24"/>
        <v>1.1016736549180335</v>
      </c>
      <c r="J390" s="8">
        <f t="shared" si="25"/>
        <v>0.38655060082060266</v>
      </c>
      <c r="K390" t="str">
        <f t="shared" si="26"/>
        <v/>
      </c>
      <c r="L390" s="26" t="s">
        <v>25</v>
      </c>
      <c r="M390" t="str">
        <f t="shared" si="27"/>
        <v/>
      </c>
    </row>
    <row r="391" spans="1:13" x14ac:dyDescent="0.2">
      <c r="A391" s="5">
        <v>484530018543</v>
      </c>
      <c r="B391" s="24" t="str">
        <f>IF(A391='SVI+Flood Risk'!E391, "OK","NNNNNNNNNNNN")</f>
        <v>OK</v>
      </c>
      <c r="C391" s="24">
        <f>'SVI+Flood Risk'!J391</f>
        <v>6.8410797163220058E-2</v>
      </c>
      <c r="D391" s="24">
        <f>'SVI+Wild Fire Risk'!H391</f>
        <v>0.53024946399999995</v>
      </c>
      <c r="E391" s="24" t="str">
        <f>IF(A391='SVI+Wild Fire Risk'!A391, "OK","NNNNNNNNNNNN")</f>
        <v>OK</v>
      </c>
      <c r="F391" s="24" t="str">
        <f>IF(A391='SVI+Wild Fire Risk'!D391, "OK","NNNNNNNNNNNN")</f>
        <v>OK</v>
      </c>
      <c r="G391" s="24">
        <f>'SVI+Heat Risk'!I391</f>
        <v>0.5839508515536993</v>
      </c>
      <c r="H391" s="24" t="str">
        <f>IF(A391='SVI+Heat Risk'!D391, "OK","NNNNNNNNNNNN")</f>
        <v>OK</v>
      </c>
      <c r="I391" s="24">
        <f t="shared" si="24"/>
        <v>1.1826111127169194</v>
      </c>
      <c r="J391" s="8">
        <f t="shared" si="25"/>
        <v>0.44644069168925482</v>
      </c>
      <c r="K391" t="str">
        <f t="shared" si="26"/>
        <v/>
      </c>
      <c r="L391" s="26"/>
      <c r="M391" t="str">
        <f t="shared" si="27"/>
        <v/>
      </c>
    </row>
    <row r="392" spans="1:13" x14ac:dyDescent="0.2">
      <c r="A392" s="5">
        <v>484530018551</v>
      </c>
      <c r="B392" s="24" t="str">
        <f>IF(A392='SVI+Flood Risk'!E392, "OK","NNNNNNNNNNNN")</f>
        <v>OK</v>
      </c>
      <c r="C392" s="24">
        <f>'SVI+Flood Risk'!J392</f>
        <v>1.8809865510727719E-2</v>
      </c>
      <c r="D392" s="24">
        <f>'SVI+Wild Fire Risk'!H392</f>
        <v>0.61419920400000005</v>
      </c>
      <c r="E392" s="24" t="str">
        <f>IF(A392='SVI+Wild Fire Risk'!A392, "OK","NNNNNNNNNNNN")</f>
        <v>OK</v>
      </c>
      <c r="F392" s="24" t="str">
        <f>IF(A392='SVI+Wild Fire Risk'!D392, "OK","NNNNNNNNNNNN")</f>
        <v>OK</v>
      </c>
      <c r="G392" s="24">
        <f>'SVI+Heat Risk'!I392</f>
        <v>0.67863205024067819</v>
      </c>
      <c r="H392" s="24" t="str">
        <f>IF(A392='SVI+Heat Risk'!D392, "OK","NNNNNNNNNNNN")</f>
        <v>OK</v>
      </c>
      <c r="I392" s="24">
        <f t="shared" si="24"/>
        <v>1.311641119751406</v>
      </c>
      <c r="J392" s="8">
        <f t="shared" si="25"/>
        <v>0.54191711331445425</v>
      </c>
      <c r="K392" t="str">
        <f t="shared" si="26"/>
        <v/>
      </c>
      <c r="L392" s="26"/>
      <c r="M392" t="str">
        <f t="shared" si="27"/>
        <v/>
      </c>
    </row>
    <row r="393" spans="1:13" x14ac:dyDescent="0.2">
      <c r="A393" s="5">
        <v>484530018552</v>
      </c>
      <c r="B393" s="24" t="str">
        <f>IF(A393='SVI+Flood Risk'!E393, "OK","NNNNNNNNNNNN")</f>
        <v>OK</v>
      </c>
      <c r="C393" s="24">
        <f>'SVI+Flood Risk'!J393</f>
        <v>0.10008471515252709</v>
      </c>
      <c r="D393" s="24">
        <f>'SVI+Wild Fire Risk'!H393</f>
        <v>0.58429413399999997</v>
      </c>
      <c r="E393" s="24" t="str">
        <f>IF(A393='SVI+Wild Fire Risk'!A393, "OK","NNNNNNNNNNNN")</f>
        <v>OK</v>
      </c>
      <c r="F393" s="24" t="str">
        <f>IF(A393='SVI+Wild Fire Risk'!D393, "OK","NNNNNNNNNNNN")</f>
        <v>OK</v>
      </c>
      <c r="G393" s="24">
        <f>'SVI+Heat Risk'!I393</f>
        <v>0.64482762245832215</v>
      </c>
      <c r="H393" s="24" t="str">
        <f>IF(A393='SVI+Heat Risk'!D393, "OK","NNNNNNNNNNNN")</f>
        <v>OK</v>
      </c>
      <c r="I393" s="24">
        <f t="shared" si="24"/>
        <v>1.3292064716108491</v>
      </c>
      <c r="J393" s="8">
        <f t="shared" si="25"/>
        <v>0.5549146863493758</v>
      </c>
      <c r="K393" t="str">
        <f t="shared" si="26"/>
        <v/>
      </c>
      <c r="L393" s="26"/>
      <c r="M393" t="str">
        <f t="shared" si="27"/>
        <v/>
      </c>
    </row>
    <row r="394" spans="1:13" x14ac:dyDescent="0.2">
      <c r="A394" s="5">
        <v>484530018553</v>
      </c>
      <c r="B394" s="24" t="str">
        <f>IF(A394='SVI+Flood Risk'!E394, "OK","NNNNNNNNNNNN")</f>
        <v>OK</v>
      </c>
      <c r="C394" s="24">
        <f>'SVI+Flood Risk'!J394</f>
        <v>2.2664244747523869E-2</v>
      </c>
      <c r="D394" s="24">
        <f>'SVI+Wild Fire Risk'!H394</f>
        <v>0.69295830300000005</v>
      </c>
      <c r="E394" s="24" t="str">
        <f>IF(A394='SVI+Wild Fire Risk'!A394, "OK","NNNNNNNNNNNN")</f>
        <v>OK</v>
      </c>
      <c r="F394" s="24" t="str">
        <f>IF(A394='SVI+Wild Fire Risk'!D394, "OK","NNNNNNNNNNNN")</f>
        <v>OK</v>
      </c>
      <c r="G394" s="24">
        <f>'SVI+Heat Risk'!I394</f>
        <v>0.61847998083602052</v>
      </c>
      <c r="H394" s="24" t="str">
        <f>IF(A394='SVI+Heat Risk'!D394, "OK","NNNNNNNNNNNN")</f>
        <v>OK</v>
      </c>
      <c r="I394" s="24">
        <f t="shared" si="24"/>
        <v>1.3341025285835444</v>
      </c>
      <c r="J394" s="8">
        <f t="shared" si="25"/>
        <v>0.55853754905061637</v>
      </c>
      <c r="K394" t="str">
        <f t="shared" si="26"/>
        <v/>
      </c>
      <c r="L394" s="26"/>
      <c r="M394" t="str">
        <f t="shared" si="27"/>
        <v/>
      </c>
    </row>
    <row r="395" spans="1:13" x14ac:dyDescent="0.2">
      <c r="A395" s="5">
        <v>484530018554</v>
      </c>
      <c r="B395" s="24" t="str">
        <f>IF(A395='SVI+Flood Risk'!E395, "OK","NNNNNNNNNNNN")</f>
        <v>OK</v>
      </c>
      <c r="C395" s="24">
        <f>'SVI+Flood Risk'!J395</f>
        <v>6.0657804595407434E-2</v>
      </c>
      <c r="D395" s="24">
        <f>'SVI+Wild Fire Risk'!H395</f>
        <v>0.61860263999999998</v>
      </c>
      <c r="E395" s="24" t="str">
        <f>IF(A395='SVI+Wild Fire Risk'!A395, "OK","NNNNNNNNNNNN")</f>
        <v>OK</v>
      </c>
      <c r="F395" s="24" t="str">
        <f>IF(A395='SVI+Wild Fire Risk'!D395, "OK","NNNNNNNNNNNN")</f>
        <v>OK</v>
      </c>
      <c r="G395" s="24">
        <f>'SVI+Heat Risk'!I395</f>
        <v>0.71520897869394129</v>
      </c>
      <c r="H395" s="24" t="str">
        <f>IF(A395='SVI+Heat Risk'!D395, "OK","NNNNNNNNNNNN")</f>
        <v>OK</v>
      </c>
      <c r="I395" s="24">
        <f t="shared" si="24"/>
        <v>1.3944694232893489</v>
      </c>
      <c r="J395" s="8">
        <f t="shared" si="25"/>
        <v>0.60320634527562889</v>
      </c>
      <c r="K395" t="str">
        <f t="shared" si="26"/>
        <v/>
      </c>
      <c r="L395" s="26"/>
      <c r="M395" t="str">
        <f t="shared" si="27"/>
        <v/>
      </c>
    </row>
    <row r="396" spans="1:13" x14ac:dyDescent="0.2">
      <c r="A396" s="5">
        <v>484530018555</v>
      </c>
      <c r="B396" s="24" t="str">
        <f>IF(A396='SVI+Flood Risk'!E396, "OK","NNNNNNNNNNNN")</f>
        <v>OK</v>
      </c>
      <c r="C396" s="24">
        <f>'SVI+Flood Risk'!J396</f>
        <v>7.4589013480801269E-2</v>
      </c>
      <c r="D396" s="24">
        <f>'SVI+Wild Fire Risk'!H396</f>
        <v>0.461694406</v>
      </c>
      <c r="E396" s="24" t="str">
        <f>IF(A396='SVI+Wild Fire Risk'!A396, "OK","NNNNNNNNNNNN")</f>
        <v>OK</v>
      </c>
      <c r="F396" s="24" t="str">
        <f>IF(A396='SVI+Wild Fire Risk'!D396, "OK","NNNNNNNNNNNN")</f>
        <v>OK</v>
      </c>
      <c r="G396" s="24">
        <f>'SVI+Heat Risk'!I396</f>
        <v>0.59334164134623579</v>
      </c>
      <c r="H396" s="24" t="str">
        <f>IF(A396='SVI+Heat Risk'!D396, "OK","NNNNNNNNNNNN")</f>
        <v>OK</v>
      </c>
      <c r="I396" s="24">
        <f t="shared" si="24"/>
        <v>1.1296250608270371</v>
      </c>
      <c r="J396" s="8">
        <f t="shared" si="25"/>
        <v>0.40723338831259931</v>
      </c>
      <c r="K396" t="str">
        <f t="shared" si="26"/>
        <v/>
      </c>
      <c r="L396" s="26"/>
      <c r="M396" t="str">
        <f t="shared" si="27"/>
        <v/>
      </c>
    </row>
    <row r="397" spans="1:13" x14ac:dyDescent="0.2">
      <c r="A397" s="5">
        <v>484530018561</v>
      </c>
      <c r="B397" s="24" t="str">
        <f>IF(A397='SVI+Flood Risk'!E397, "OK","NNNNNNNNNNNN")</f>
        <v>OK</v>
      </c>
      <c r="C397" s="24">
        <f>'SVI+Flood Risk'!J397</f>
        <v>0.1683744597555909</v>
      </c>
      <c r="D397" s="24">
        <f>'SVI+Wild Fire Risk'!H397</f>
        <v>0.53608934100000005</v>
      </c>
      <c r="E397" s="24" t="str">
        <f>IF(A397='SVI+Wild Fire Risk'!A397, "OK","NNNNNNNNNNNN")</f>
        <v>OK</v>
      </c>
      <c r="F397" s="24" t="str">
        <f>IF(A397='SVI+Wild Fire Risk'!D397, "OK","NNNNNNNNNNNN")</f>
        <v>OK</v>
      </c>
      <c r="G397" s="24">
        <f>'SVI+Heat Risk'!I397</f>
        <v>0.45909344703282923</v>
      </c>
      <c r="H397" s="24" t="str">
        <f>IF(A397='SVI+Heat Risk'!D397, "OK","NNNNNNNNNNNN")</f>
        <v>OK</v>
      </c>
      <c r="I397" s="24">
        <f t="shared" si="24"/>
        <v>1.1635572477884202</v>
      </c>
      <c r="J397" s="8">
        <f t="shared" si="25"/>
        <v>0.43234168570364118</v>
      </c>
      <c r="K397" t="str">
        <f t="shared" si="26"/>
        <v/>
      </c>
      <c r="L397" s="26"/>
      <c r="M397" t="str">
        <f t="shared" si="27"/>
        <v/>
      </c>
    </row>
    <row r="398" spans="1:13" x14ac:dyDescent="0.2">
      <c r="A398" s="5">
        <v>484530018562</v>
      </c>
      <c r="B398" s="24" t="str">
        <f>IF(A398='SVI+Flood Risk'!E398, "OK","NNNNNNNNNNNN")</f>
        <v>OK</v>
      </c>
      <c r="C398" s="24">
        <f>'SVI+Flood Risk'!J398</f>
        <v>0.10082908821632433</v>
      </c>
      <c r="D398" s="24">
        <f>'SVI+Wild Fire Risk'!H398</f>
        <v>0.62141126599999996</v>
      </c>
      <c r="E398" s="24" t="str">
        <f>IF(A398='SVI+Wild Fire Risk'!A398, "OK","NNNNNNNNNNNN")</f>
        <v>OK</v>
      </c>
      <c r="F398" s="24" t="str">
        <f>IF(A398='SVI+Wild Fire Risk'!D398, "OK","NNNNNNNNNNNN")</f>
        <v>OK</v>
      </c>
      <c r="G398" s="24">
        <f>'SVI+Heat Risk'!I398</f>
        <v>0.45528113101918161</v>
      </c>
      <c r="H398" s="24" t="str">
        <f>IF(A398='SVI+Heat Risk'!D398, "OK","NNNNNNNNNNNN")</f>
        <v>OK</v>
      </c>
      <c r="I398" s="24">
        <f t="shared" si="24"/>
        <v>1.1775214852355058</v>
      </c>
      <c r="J398" s="8">
        <f t="shared" si="25"/>
        <v>0.44267459548807603</v>
      </c>
      <c r="K398" t="str">
        <f t="shared" si="26"/>
        <v/>
      </c>
      <c r="L398" s="26"/>
      <c r="M398" t="str">
        <f t="shared" si="27"/>
        <v/>
      </c>
    </row>
    <row r="399" spans="1:13" x14ac:dyDescent="0.2">
      <c r="A399" s="5">
        <v>484530018571</v>
      </c>
      <c r="B399" s="24" t="str">
        <f>IF(A399='SVI+Flood Risk'!E399, "OK","NNNNNNNNNNNN")</f>
        <v>OK</v>
      </c>
      <c r="C399" s="24">
        <f>'SVI+Flood Risk'!J399</f>
        <v>9.2208118957225624E-2</v>
      </c>
      <c r="D399" s="24">
        <f>'SVI+Wild Fire Risk'!H399</f>
        <v>0.35430996799999998</v>
      </c>
      <c r="E399" s="24" t="str">
        <f>IF(A399='SVI+Wild Fire Risk'!A399, "OK","NNNNNNNNNNNN")</f>
        <v>OK</v>
      </c>
      <c r="F399" s="24" t="str">
        <f>IF(A399='SVI+Wild Fire Risk'!D399, "OK","NNNNNNNNNNNN")</f>
        <v>OK</v>
      </c>
      <c r="G399" s="24">
        <f>'SVI+Heat Risk'!I399</f>
        <v>0.79973884119735283</v>
      </c>
      <c r="H399" s="24" t="str">
        <f>IF(A399='SVI+Heat Risk'!D399, "OK","NNNNNNNNNNNN")</f>
        <v>OK</v>
      </c>
      <c r="I399" s="24">
        <f t="shared" si="24"/>
        <v>1.2462569281545783</v>
      </c>
      <c r="J399" s="8">
        <f t="shared" si="25"/>
        <v>0.49353574228303959</v>
      </c>
      <c r="K399" t="str">
        <f t="shared" si="26"/>
        <v/>
      </c>
      <c r="L399" s="26"/>
      <c r="M399" t="str">
        <f t="shared" si="27"/>
        <v/>
      </c>
    </row>
    <row r="400" spans="1:13" x14ac:dyDescent="0.2">
      <c r="A400" s="5">
        <v>484530018572</v>
      </c>
      <c r="B400" s="24" t="str">
        <f>IF(A400='SVI+Flood Risk'!E400, "OK","NNNNNNNNNNNN")</f>
        <v>OK</v>
      </c>
      <c r="C400" s="24">
        <f>'SVI+Flood Risk'!J400</f>
        <v>0.12236857157266796</v>
      </c>
      <c r="D400" s="24">
        <f>'SVI+Wild Fire Risk'!H400</f>
        <v>0.57993914700000004</v>
      </c>
      <c r="E400" s="24" t="str">
        <f>IF(A400='SVI+Wild Fire Risk'!A400, "OK","NNNNNNNNNNNN")</f>
        <v>OK</v>
      </c>
      <c r="F400" s="24" t="str">
        <f>IF(A400='SVI+Wild Fire Risk'!D400, "OK","NNNNNNNNNNNN")</f>
        <v>OK</v>
      </c>
      <c r="G400" s="24">
        <f>'SVI+Heat Risk'!I400</f>
        <v>0.65568148019264538</v>
      </c>
      <c r="H400" s="24" t="str">
        <f>IF(A400='SVI+Heat Risk'!D400, "OK","NNNNNNNNNNNN")</f>
        <v>OK</v>
      </c>
      <c r="I400" s="24">
        <f t="shared" si="24"/>
        <v>1.3579891987653134</v>
      </c>
      <c r="J400" s="8">
        <f t="shared" si="25"/>
        <v>0.57621261430026105</v>
      </c>
      <c r="K400" t="str">
        <f t="shared" si="26"/>
        <v/>
      </c>
      <c r="L400" s="26"/>
      <c r="M400" t="str">
        <f t="shared" si="27"/>
        <v/>
      </c>
    </row>
    <row r="401" spans="1:13" x14ac:dyDescent="0.2">
      <c r="A401" s="5">
        <v>484530018581</v>
      </c>
      <c r="B401" s="24" t="str">
        <f>IF(A401='SVI+Flood Risk'!E401, "OK","NNNNNNNNNNNN")</f>
        <v>OK</v>
      </c>
      <c r="C401" s="24">
        <f>'SVI+Flood Risk'!J401</f>
        <v>0.14163217758132113</v>
      </c>
      <c r="D401" s="24">
        <f>'SVI+Wild Fire Risk'!H401</f>
        <v>0.58838121799999998</v>
      </c>
      <c r="E401" s="24" t="str">
        <f>IF(A401='SVI+Wild Fire Risk'!A401, "OK","NNNNNNNNNNNN")</f>
        <v>OK</v>
      </c>
      <c r="F401" s="24" t="str">
        <f>IF(A401='SVI+Wild Fire Risk'!D401, "OK","NNNNNNNNNNNN")</f>
        <v>OK</v>
      </c>
      <c r="G401" s="24">
        <f>'SVI+Heat Risk'!I401</f>
        <v>0.64624782164391492</v>
      </c>
      <c r="H401" s="24" t="str">
        <f>IF(A401='SVI+Heat Risk'!D401, "OK","NNNNNNNNNNNN")</f>
        <v>OK</v>
      </c>
      <c r="I401" s="24">
        <f t="shared" si="24"/>
        <v>1.376261217225236</v>
      </c>
      <c r="J401" s="8">
        <f t="shared" si="25"/>
        <v>0.58973308894424614</v>
      </c>
      <c r="K401" t="str">
        <f t="shared" si="26"/>
        <v/>
      </c>
      <c r="L401" s="26"/>
      <c r="M401" t="str">
        <f t="shared" si="27"/>
        <v/>
      </c>
    </row>
    <row r="402" spans="1:13" x14ac:dyDescent="0.2">
      <c r="A402" s="5">
        <v>484530018582</v>
      </c>
      <c r="B402" s="24" t="str">
        <f>IF(A402='SVI+Flood Risk'!E402, "OK","NNNNNNNNNNNN")</f>
        <v>OK</v>
      </c>
      <c r="C402" s="24">
        <f>'SVI+Flood Risk'!J402</f>
        <v>0.16039375423177493</v>
      </c>
      <c r="D402" s="24">
        <f>'SVI+Wild Fire Risk'!H402</f>
        <v>0.47512157599999999</v>
      </c>
      <c r="E402" s="24" t="str">
        <f>IF(A402='SVI+Wild Fire Risk'!A402, "OK","NNNNNNNNNNNN")</f>
        <v>OK</v>
      </c>
      <c r="F402" s="24" t="str">
        <f>IF(A402='SVI+Wild Fire Risk'!D402, "OK","NNNNNNNNNNNN")</f>
        <v>OK</v>
      </c>
      <c r="G402" s="24">
        <f>'SVI+Heat Risk'!I402</f>
        <v>0.57184480976890617</v>
      </c>
      <c r="H402" s="24" t="str">
        <f>IF(A402='SVI+Heat Risk'!D402, "OK","NNNNNNNNNNNN")</f>
        <v>OK</v>
      </c>
      <c r="I402" s="24">
        <f t="shared" si="24"/>
        <v>1.207360140000681</v>
      </c>
      <c r="J402" s="8">
        <f t="shared" si="25"/>
        <v>0.46475386254048501</v>
      </c>
      <c r="K402" t="str">
        <f t="shared" si="26"/>
        <v/>
      </c>
      <c r="L402" s="26"/>
      <c r="M402" t="str">
        <f t="shared" si="27"/>
        <v/>
      </c>
    </row>
    <row r="403" spans="1:13" x14ac:dyDescent="0.2">
      <c r="A403" s="5">
        <v>484530018583</v>
      </c>
      <c r="B403" s="24" t="str">
        <f>IF(A403='SVI+Flood Risk'!E403, "OK","NNNNNNNNNNNN")</f>
        <v>OK</v>
      </c>
      <c r="C403" s="24">
        <f>'SVI+Flood Risk'!J403</f>
        <v>0.14211714614777532</v>
      </c>
      <c r="D403" s="24">
        <f>'SVI+Wild Fire Risk'!H403</f>
        <v>0.51902232999999998</v>
      </c>
      <c r="E403" s="24" t="str">
        <f>IF(A403='SVI+Wild Fire Risk'!A403, "OK","NNNNNNNNNNNN")</f>
        <v>OK</v>
      </c>
      <c r="F403" s="24" t="str">
        <f>IF(A403='SVI+Wild Fire Risk'!D403, "OK","NNNNNNNNNNNN")</f>
        <v>OK</v>
      </c>
      <c r="G403" s="24">
        <f>'SVI+Heat Risk'!I403</f>
        <v>0.58255339025591291</v>
      </c>
      <c r="H403" s="24" t="str">
        <f>IF(A403='SVI+Heat Risk'!D403, "OK","NNNNNNNNNNNN")</f>
        <v>OK</v>
      </c>
      <c r="I403" s="24">
        <f t="shared" si="24"/>
        <v>1.2436928664036881</v>
      </c>
      <c r="J403" s="8">
        <f t="shared" si="25"/>
        <v>0.49163845151767827</v>
      </c>
      <c r="K403" t="str">
        <f t="shared" si="26"/>
        <v/>
      </c>
      <c r="L403" s="26"/>
      <c r="M403" t="str">
        <f t="shared" si="27"/>
        <v/>
      </c>
    </row>
    <row r="404" spans="1:13" x14ac:dyDescent="0.2">
      <c r="A404" s="5">
        <v>484530018584</v>
      </c>
      <c r="B404" s="24" t="str">
        <f>IF(A404='SVI+Flood Risk'!E404, "OK","NNNNNNNNNNNN")</f>
        <v>OK</v>
      </c>
      <c r="C404" s="24">
        <f>'SVI+Flood Risk'!J404</f>
        <v>0.13402320406138857</v>
      </c>
      <c r="D404" s="24">
        <f>'SVI+Wild Fire Risk'!H404</f>
        <v>0.50684652699999999</v>
      </c>
      <c r="E404" s="24" t="str">
        <f>IF(A404='SVI+Wild Fire Risk'!A404, "OK","NNNNNNNNNNNN")</f>
        <v>OK</v>
      </c>
      <c r="F404" s="24" t="str">
        <f>IF(A404='SVI+Wild Fire Risk'!D404, "OK","NNNNNNNNNNNN")</f>
        <v>OK</v>
      </c>
      <c r="G404" s="24">
        <f>'SVI+Heat Risk'!I404</f>
        <v>0.62454399800436888</v>
      </c>
      <c r="H404" s="24" t="str">
        <f>IF(A404='SVI+Heat Risk'!D404, "OK","NNNNNNNNNNNN")</f>
        <v>OK</v>
      </c>
      <c r="I404" s="24">
        <f t="shared" si="24"/>
        <v>1.2654137290657574</v>
      </c>
      <c r="J404" s="8">
        <f t="shared" si="25"/>
        <v>0.50771091628188225</v>
      </c>
      <c r="K404" t="str">
        <f t="shared" si="26"/>
        <v/>
      </c>
      <c r="L404" s="26"/>
      <c r="M404" t="str">
        <f t="shared" si="27"/>
        <v/>
      </c>
    </row>
    <row r="405" spans="1:13" x14ac:dyDescent="0.2">
      <c r="A405" s="5">
        <v>484530018585</v>
      </c>
      <c r="B405" s="24" t="str">
        <f>IF(A405='SVI+Flood Risk'!E405, "OK","NNNNNNNNNNNN")</f>
        <v>OK</v>
      </c>
      <c r="C405" s="24">
        <f>'SVI+Flood Risk'!J405</f>
        <v>3.5347593858424717E-2</v>
      </c>
      <c r="D405" s="24">
        <f>'SVI+Wild Fire Risk'!H405</f>
        <v>0.75951981700000004</v>
      </c>
      <c r="E405" s="24" t="str">
        <f>IF(A405='SVI+Wild Fire Risk'!A405, "OK","NNNNNNNNNNNN")</f>
        <v>OK</v>
      </c>
      <c r="F405" s="24" t="str">
        <f>IF(A405='SVI+Wild Fire Risk'!D405, "OK","NNNNNNNNNNNN")</f>
        <v>OK</v>
      </c>
      <c r="G405" s="24">
        <f>'SVI+Heat Risk'!I405</f>
        <v>0.58905999637336171</v>
      </c>
      <c r="H405" s="24" t="str">
        <f>IF(A405='SVI+Heat Risk'!D405, "OK","NNNNNNNNNNNN")</f>
        <v>OK</v>
      </c>
      <c r="I405" s="24">
        <f t="shared" si="24"/>
        <v>1.3839274072317864</v>
      </c>
      <c r="J405" s="8">
        <f t="shared" si="25"/>
        <v>0.59540572592339991</v>
      </c>
      <c r="K405" t="str">
        <f t="shared" si="26"/>
        <v/>
      </c>
      <c r="L405" s="26"/>
      <c r="M405" t="str">
        <f t="shared" si="27"/>
        <v/>
      </c>
    </row>
    <row r="406" spans="1:13" x14ac:dyDescent="0.2">
      <c r="A406" s="5">
        <v>484530018591</v>
      </c>
      <c r="B406" s="24" t="str">
        <f>IF(A406='SVI+Flood Risk'!E406, "OK","NNNNNNNNNNNN")</f>
        <v>OK</v>
      </c>
      <c r="C406" s="24">
        <f>'SVI+Flood Risk'!J406</f>
        <v>6.2241362328910761E-3</v>
      </c>
      <c r="D406" s="24">
        <f>'SVI+Wild Fire Risk'!H406</f>
        <v>0.55199976399999995</v>
      </c>
      <c r="E406" s="24" t="str">
        <f>IF(A406='SVI+Wild Fire Risk'!A406, "OK","NNNNNNNNNNNN")</f>
        <v>OK</v>
      </c>
      <c r="F406" s="24" t="str">
        <f>IF(A406='SVI+Wild Fire Risk'!D406, "OK","NNNNNNNNNNNN")</f>
        <v>OK</v>
      </c>
      <c r="G406" s="24">
        <f>'SVI+Heat Risk'!I406</f>
        <v>0.48467963001850056</v>
      </c>
      <c r="H406" s="24" t="str">
        <f>IF(A406='SVI+Heat Risk'!D406, "OK","NNNNNNNNNNNN")</f>
        <v>OK</v>
      </c>
      <c r="I406" s="24">
        <f t="shared" si="24"/>
        <v>1.0429035302513916</v>
      </c>
      <c r="J406" s="8">
        <f t="shared" si="25"/>
        <v>0.34306334285170159</v>
      </c>
      <c r="K406" t="str">
        <f t="shared" si="26"/>
        <v/>
      </c>
      <c r="L406" s="26"/>
      <c r="M406" t="str">
        <f t="shared" si="27"/>
        <v/>
      </c>
    </row>
    <row r="407" spans="1:13" x14ac:dyDescent="0.2">
      <c r="A407" s="5">
        <v>484530018592</v>
      </c>
      <c r="B407" s="24" t="str">
        <f>IF(A407='SVI+Flood Risk'!E407, "OK","NNNNNNNNNNNN")</f>
        <v>OK</v>
      </c>
      <c r="C407" s="24">
        <f>'SVI+Flood Risk'!J407</f>
        <v>0.17700253858128193</v>
      </c>
      <c r="D407" s="24">
        <f>'SVI+Wild Fire Risk'!H407</f>
        <v>0.438775252</v>
      </c>
      <c r="E407" s="24" t="str">
        <f>IF(A407='SVI+Wild Fire Risk'!A407, "OK","NNNNNNNNNNNN")</f>
        <v>OK</v>
      </c>
      <c r="F407" s="24" t="str">
        <f>IF(A407='SVI+Wild Fire Risk'!D407, "OK","NNNNNNNNNNNN")</f>
        <v>OK</v>
      </c>
      <c r="G407" s="24">
        <f>'SVI+Heat Risk'!I407</f>
        <v>0.45937387009015385</v>
      </c>
      <c r="H407" s="24" t="str">
        <f>IF(A407='SVI+Heat Risk'!D407, "OK","NNNNNNNNNNNN")</f>
        <v>OK</v>
      </c>
      <c r="I407" s="24">
        <f t="shared" si="24"/>
        <v>1.0751516606714357</v>
      </c>
      <c r="J407" s="8">
        <f t="shared" si="25"/>
        <v>0.3669255138875106</v>
      </c>
      <c r="K407" t="str">
        <f t="shared" si="26"/>
        <v/>
      </c>
      <c r="L407" s="26"/>
      <c r="M407" t="str">
        <f t="shared" si="27"/>
        <v/>
      </c>
    </row>
    <row r="408" spans="1:13" x14ac:dyDescent="0.2">
      <c r="A408" s="5">
        <v>484530018601</v>
      </c>
      <c r="B408" s="24" t="str">
        <f>IF(A408='SVI+Flood Risk'!E408, "OK","NNNNNNNNNNNN")</f>
        <v>OK</v>
      </c>
      <c r="C408" s="24">
        <f>'SVI+Flood Risk'!J408</f>
        <v>0.13097866669722819</v>
      </c>
      <c r="D408" s="24">
        <f>'SVI+Wild Fire Risk'!H408</f>
        <v>0.61133405900000004</v>
      </c>
      <c r="E408" s="24" t="str">
        <f>IF(A408='SVI+Wild Fire Risk'!A408, "OK","NNNNNNNNNNNN")</f>
        <v>OK</v>
      </c>
      <c r="F408" s="24" t="str">
        <f>IF(A408='SVI+Wild Fire Risk'!D408, "OK","NNNNNNNNNNNN")</f>
        <v>OK</v>
      </c>
      <c r="G408" s="24">
        <f>'SVI+Heat Risk'!I408</f>
        <v>0.56145857167010671</v>
      </c>
      <c r="H408" s="24" t="str">
        <f>IF(A408='SVI+Heat Risk'!D408, "OK","NNNNNNNNNNNN")</f>
        <v>OK</v>
      </c>
      <c r="I408" s="24">
        <f t="shared" si="24"/>
        <v>1.303771297367335</v>
      </c>
      <c r="J408" s="8">
        <f t="shared" si="25"/>
        <v>0.5360937975034572</v>
      </c>
      <c r="K408" t="str">
        <f t="shared" si="26"/>
        <v/>
      </c>
      <c r="L408" s="26"/>
      <c r="M408" t="str">
        <f t="shared" si="27"/>
        <v/>
      </c>
    </row>
    <row r="409" spans="1:13" x14ac:dyDescent="0.2">
      <c r="A409" s="5">
        <v>484530018602</v>
      </c>
      <c r="B409" s="24" t="str">
        <f>IF(A409='SVI+Flood Risk'!E409, "OK","NNNNNNNNNNNN")</f>
        <v>OK</v>
      </c>
      <c r="C409" s="24" t="str">
        <f>'SVI+Flood Risk'!J409</f>
        <v/>
      </c>
      <c r="D409" s="24">
        <f>'SVI+Wild Fire Risk'!H409</f>
        <v>0.36324999200000002</v>
      </c>
      <c r="E409" s="24" t="str">
        <f>IF(A409='SVI+Wild Fire Risk'!A409, "OK","NNNNNNNNNNNN")</f>
        <v>OK</v>
      </c>
      <c r="F409" s="24" t="str">
        <f>IF(A409='SVI+Wild Fire Risk'!D409, "OK","NNNNNNNNNNNN")</f>
        <v>OK</v>
      </c>
      <c r="G409" s="24">
        <f>'SVI+Heat Risk'!I409</f>
        <v>0.74261186484701702</v>
      </c>
      <c r="H409" s="24" t="str">
        <f>IF(A409='SVI+Heat Risk'!D409, "OK","NNNNNNNNNNNN")</f>
        <v>OK</v>
      </c>
      <c r="I409" s="24">
        <f t="shared" si="24"/>
        <v>1.1058618568470171</v>
      </c>
      <c r="J409" s="8">
        <f t="shared" si="25"/>
        <v>0.38964968251805804</v>
      </c>
      <c r="K409" t="str">
        <f t="shared" si="26"/>
        <v/>
      </c>
      <c r="L409" s="26" t="s">
        <v>25</v>
      </c>
      <c r="M409" t="str">
        <f t="shared" si="27"/>
        <v/>
      </c>
    </row>
    <row r="410" spans="1:13" x14ac:dyDescent="0.2">
      <c r="A410" s="5">
        <v>484530018611</v>
      </c>
      <c r="B410" s="24" t="str">
        <f>IF(A410='SVI+Flood Risk'!E410, "OK","NNNNNNNNNNNN")</f>
        <v>OK</v>
      </c>
      <c r="C410" s="24">
        <f>'SVI+Flood Risk'!J410</f>
        <v>0.16649775046726495</v>
      </c>
      <c r="D410" s="24">
        <f>'SVI+Wild Fire Risk'!H410</f>
        <v>0.50591471799999999</v>
      </c>
      <c r="E410" s="24" t="str">
        <f>IF(A410='SVI+Wild Fire Risk'!A410, "OK","NNNNNNNNNNNN")</f>
        <v>OK</v>
      </c>
      <c r="F410" s="24" t="str">
        <f>IF(A410='SVI+Wild Fire Risk'!D410, "OK","NNNNNNNNNNNN")</f>
        <v>OK</v>
      </c>
      <c r="G410" s="24">
        <f>'SVI+Heat Risk'!I410</f>
        <v>0.68021551380554535</v>
      </c>
      <c r="H410" s="24" t="str">
        <f>IF(A410='SVI+Heat Risk'!D410, "OK","NNNNNNNNNNNN")</f>
        <v>OK</v>
      </c>
      <c r="I410" s="24">
        <f t="shared" si="24"/>
        <v>1.3526279822728102</v>
      </c>
      <c r="J410" s="8">
        <f t="shared" si="25"/>
        <v>0.57224555440445402</v>
      </c>
      <c r="K410" t="str">
        <f t="shared" si="26"/>
        <v/>
      </c>
      <c r="L410" s="26"/>
      <c r="M410" t="str">
        <f t="shared" si="27"/>
        <v/>
      </c>
    </row>
    <row r="411" spans="1:13" x14ac:dyDescent="0.2">
      <c r="A411" s="5">
        <v>484530018612</v>
      </c>
      <c r="B411" s="24" t="str">
        <f>IF(A411='SVI+Flood Risk'!E411, "OK","NNNNNNNNNNNN")</f>
        <v>OK</v>
      </c>
      <c r="C411" s="24">
        <f>'SVI+Flood Risk'!J411</f>
        <v>4.8765384846828491E-3</v>
      </c>
      <c r="D411" s="24">
        <f>'SVI+Wild Fire Risk'!H411</f>
        <v>0.275792023</v>
      </c>
      <c r="E411" s="24" t="str">
        <f>IF(A411='SVI+Wild Fire Risk'!A411, "OK","NNNNNNNNNNNN")</f>
        <v>OK</v>
      </c>
      <c r="F411" s="24" t="str">
        <f>IF(A411='SVI+Wild Fire Risk'!D411, "OK","NNNNNNNNNNNN")</f>
        <v>OK</v>
      </c>
      <c r="G411" s="24">
        <f>'SVI+Heat Risk'!I411</f>
        <v>0.798902764581081</v>
      </c>
      <c r="H411" s="24" t="str">
        <f>IF(A411='SVI+Heat Risk'!D411, "OK","NNNNNNNNNNNN")</f>
        <v>OK</v>
      </c>
      <c r="I411" s="24">
        <f t="shared" si="24"/>
        <v>1.0795713260657638</v>
      </c>
      <c r="J411" s="8">
        <f t="shared" si="25"/>
        <v>0.37019586817431138</v>
      </c>
      <c r="K411" t="str">
        <f t="shared" si="26"/>
        <v/>
      </c>
      <c r="L411" s="26"/>
      <c r="M411" t="str">
        <f t="shared" si="27"/>
        <v/>
      </c>
    </row>
    <row r="412" spans="1:13" x14ac:dyDescent="0.2">
      <c r="A412" s="5">
        <v>484530018621</v>
      </c>
      <c r="B412" s="24" t="str">
        <f>IF(A412='SVI+Flood Risk'!E412, "OK","NNNNNNNNNNNN")</f>
        <v>OK</v>
      </c>
      <c r="C412" s="24">
        <f>'SVI+Flood Risk'!J412</f>
        <v>4.6078413016369099E-2</v>
      </c>
      <c r="D412" s="24">
        <f>'SVI+Wild Fire Risk'!H412</f>
        <v>0.49206087999999998</v>
      </c>
      <c r="E412" s="24" t="str">
        <f>IF(A412='SVI+Wild Fire Risk'!A412, "OK","NNNNNNNNNNNN")</f>
        <v>OK</v>
      </c>
      <c r="F412" s="24" t="str">
        <f>IF(A412='SVI+Wild Fire Risk'!D412, "OK","NNNNNNNNNNNN")</f>
        <v>OK</v>
      </c>
      <c r="G412" s="24">
        <f>'SVI+Heat Risk'!I412</f>
        <v>0.69169292994910159</v>
      </c>
      <c r="H412" s="24" t="str">
        <f>IF(A412='SVI+Heat Risk'!D412, "OK","NNNNNNNNNNNN")</f>
        <v>OK</v>
      </c>
      <c r="I412" s="24">
        <f t="shared" si="24"/>
        <v>1.2298322229654706</v>
      </c>
      <c r="J412" s="8">
        <f t="shared" si="25"/>
        <v>0.48138219665635662</v>
      </c>
      <c r="K412" t="str">
        <f t="shared" si="26"/>
        <v/>
      </c>
      <c r="L412" s="26"/>
      <c r="M412" t="str">
        <f t="shared" si="27"/>
        <v/>
      </c>
    </row>
    <row r="413" spans="1:13" x14ac:dyDescent="0.2">
      <c r="A413" s="5">
        <v>484530018622</v>
      </c>
      <c r="B413" s="24" t="str">
        <f>IF(A413='SVI+Flood Risk'!E413, "OK","NNNNNNNNNNNN")</f>
        <v>OK</v>
      </c>
      <c r="C413" s="24">
        <f>'SVI+Flood Risk'!J413</f>
        <v>0.20776195484088841</v>
      </c>
      <c r="D413" s="24">
        <f>'SVI+Wild Fire Risk'!H413</f>
        <v>0.50738005900000005</v>
      </c>
      <c r="E413" s="24" t="str">
        <f>IF(A413='SVI+Wild Fire Risk'!A413, "OK","NNNNNNNNNNNN")</f>
        <v>OK</v>
      </c>
      <c r="F413" s="24" t="str">
        <f>IF(A413='SVI+Wild Fire Risk'!D413, "OK","NNNNNNNNNNNN")</f>
        <v>OK</v>
      </c>
      <c r="G413" s="24">
        <f>'SVI+Heat Risk'!I413</f>
        <v>0.62613776641472152</v>
      </c>
      <c r="H413" s="24" t="str">
        <f>IF(A413='SVI+Heat Risk'!D413, "OK","NNNNNNNNNNNN")</f>
        <v>OK</v>
      </c>
      <c r="I413" s="24">
        <f t="shared" si="24"/>
        <v>1.34127978025561</v>
      </c>
      <c r="J413" s="8">
        <f t="shared" si="25"/>
        <v>0.56384839357819327</v>
      </c>
      <c r="K413" t="str">
        <f t="shared" si="26"/>
        <v/>
      </c>
      <c r="L413" s="26"/>
      <c r="M413" t="str">
        <f t="shared" si="27"/>
        <v/>
      </c>
    </row>
    <row r="414" spans="1:13" x14ac:dyDescent="0.2">
      <c r="A414" s="5">
        <v>484530018631</v>
      </c>
      <c r="B414" s="24" t="str">
        <f>IF(A414='SVI+Flood Risk'!E414, "OK","NNNNNNNNNNNN")</f>
        <v>OK</v>
      </c>
      <c r="C414" s="24">
        <f>'SVI+Flood Risk'!J414</f>
        <v>1.5980438456203658E-3</v>
      </c>
      <c r="D414" s="24">
        <f>'SVI+Wild Fire Risk'!H414</f>
        <v>0.12520838100000001</v>
      </c>
      <c r="E414" s="24" t="str">
        <f>IF(A414='SVI+Wild Fire Risk'!A414, "OK","NNNNNNNNNNNN")</f>
        <v>OK</v>
      </c>
      <c r="F414" s="24" t="str">
        <f>IF(A414='SVI+Wild Fire Risk'!D414, "OK","NNNNNNNNNNNN")</f>
        <v>OK</v>
      </c>
      <c r="G414" s="24">
        <f>'SVI+Heat Risk'!I414</f>
        <v>0.88042828934633732</v>
      </c>
      <c r="H414" s="24" t="str">
        <f>IF(A414='SVI+Heat Risk'!D414, "OK","NNNNNNNNNNNN")</f>
        <v>OK</v>
      </c>
      <c r="I414" s="24">
        <f t="shared" si="24"/>
        <v>1.0072347141919578</v>
      </c>
      <c r="J414" s="8">
        <f t="shared" si="25"/>
        <v>0.31667001776994774</v>
      </c>
      <c r="K414" t="str">
        <f t="shared" si="26"/>
        <v/>
      </c>
      <c r="L414" s="26"/>
      <c r="M414" t="str">
        <f t="shared" si="27"/>
        <v/>
      </c>
    </row>
    <row r="415" spans="1:13" x14ac:dyDescent="0.2">
      <c r="A415" s="5">
        <v>484530018632</v>
      </c>
      <c r="B415" s="24" t="str">
        <f>IF(A415='SVI+Flood Risk'!E415, "OK","NNNNNNNNNNNN")</f>
        <v>OK</v>
      </c>
      <c r="C415" s="24">
        <f>'SVI+Flood Risk'!J415</f>
        <v>0.13079948187904117</v>
      </c>
      <c r="D415" s="24">
        <f>'SVI+Wild Fire Risk'!H415</f>
        <v>0.42429559999999999</v>
      </c>
      <c r="E415" s="24" t="str">
        <f>IF(A415='SVI+Wild Fire Risk'!A415, "OK","NNNNNNNNNNNN")</f>
        <v>OK</v>
      </c>
      <c r="F415" s="24" t="str">
        <f>IF(A415='SVI+Wild Fire Risk'!D415, "OK","NNNNNNNNNNNN")</f>
        <v>OK</v>
      </c>
      <c r="G415" s="24">
        <f>'SVI+Heat Risk'!I415</f>
        <v>0.71964702291782012</v>
      </c>
      <c r="H415" s="24" t="str">
        <f>IF(A415='SVI+Heat Risk'!D415, "OK","NNNNNNNNNNNN")</f>
        <v>OK</v>
      </c>
      <c r="I415" s="24">
        <f t="shared" si="24"/>
        <v>1.2747421047968612</v>
      </c>
      <c r="J415" s="8">
        <f t="shared" si="25"/>
        <v>0.51461349619217478</v>
      </c>
      <c r="K415" t="str">
        <f t="shared" si="26"/>
        <v/>
      </c>
      <c r="L415" s="26"/>
      <c r="M415" t="str">
        <f t="shared" si="27"/>
        <v/>
      </c>
    </row>
    <row r="416" spans="1:13" x14ac:dyDescent="0.2">
      <c r="A416" s="5">
        <v>484530018641</v>
      </c>
      <c r="B416" s="24" t="str">
        <f>IF(A416='SVI+Flood Risk'!E416, "OK","NNNNNNNNNNNN")</f>
        <v>OK</v>
      </c>
      <c r="C416" s="24">
        <f>'SVI+Flood Risk'!J416</f>
        <v>2.0180722606436979E-2</v>
      </c>
      <c r="D416" s="24">
        <f>'SVI+Wild Fire Risk'!H416</f>
        <v>0.63718271100000001</v>
      </c>
      <c r="E416" s="24" t="str">
        <f>IF(A416='SVI+Wild Fire Risk'!A416, "OK","NNNNNNNNNNNN")</f>
        <v>OK</v>
      </c>
      <c r="F416" s="24" t="str">
        <f>IF(A416='SVI+Wild Fire Risk'!D416, "OK","NNNNNNNNNNNN")</f>
        <v>OK</v>
      </c>
      <c r="G416" s="24">
        <f>'SVI+Heat Risk'!I416</f>
        <v>0.60343110714579484</v>
      </c>
      <c r="H416" s="24" t="str">
        <f>IF(A416='SVI+Heat Risk'!D416, "OK","NNNNNNNNNNNN")</f>
        <v>OK</v>
      </c>
      <c r="I416" s="24">
        <f t="shared" si="24"/>
        <v>1.2607945407522319</v>
      </c>
      <c r="J416" s="8">
        <f t="shared" si="25"/>
        <v>0.50429292397819681</v>
      </c>
      <c r="K416" t="str">
        <f t="shared" si="26"/>
        <v/>
      </c>
      <c r="L416" s="26"/>
      <c r="M416" t="str">
        <f t="shared" si="27"/>
        <v/>
      </c>
    </row>
    <row r="417" spans="1:13" x14ac:dyDescent="0.2">
      <c r="A417" s="5">
        <v>484530018642</v>
      </c>
      <c r="B417" s="24" t="str">
        <f>IF(A417='SVI+Flood Risk'!E417, "OK","NNNNNNNNNNNN")</f>
        <v>OK</v>
      </c>
      <c r="C417" s="24" t="str">
        <f>'SVI+Flood Risk'!J417</f>
        <v/>
      </c>
      <c r="D417" s="24">
        <f>'SVI+Wild Fire Risk'!H417</f>
        <v>8.6205211000000004E-2</v>
      </c>
      <c r="E417" s="24" t="str">
        <f>IF(A417='SVI+Wild Fire Risk'!A417, "OK","NNNNNNNNNNNN")</f>
        <v>OK</v>
      </c>
      <c r="F417" s="24" t="str">
        <f>IF(A417='SVI+Wild Fire Risk'!D417, "OK","NNNNNNNNNNNN")</f>
        <v>OK</v>
      </c>
      <c r="G417" s="24">
        <f>'SVI+Heat Risk'!I417</f>
        <v>0.85727969349859046</v>
      </c>
      <c r="H417" s="24" t="str">
        <f>IF(A417='SVI+Heat Risk'!D417, "OK","NNNNNNNNNNNN")</f>
        <v>OK</v>
      </c>
      <c r="I417" s="24">
        <f t="shared" si="24"/>
        <v>0.94348490449859046</v>
      </c>
      <c r="J417" s="8">
        <f t="shared" si="25"/>
        <v>0.2694980160883283</v>
      </c>
      <c r="K417" t="str">
        <f t="shared" si="26"/>
        <v/>
      </c>
      <c r="L417" s="26" t="s">
        <v>25</v>
      </c>
      <c r="M417" t="str">
        <f t="shared" si="27"/>
        <v/>
      </c>
    </row>
    <row r="418" spans="1:13" x14ac:dyDescent="0.2">
      <c r="A418" s="5">
        <v>484530019011</v>
      </c>
      <c r="B418" s="24" t="str">
        <f>IF(A418='SVI+Flood Risk'!E418, "OK","NNNNNNNNNNNN")</f>
        <v>OK</v>
      </c>
      <c r="C418" s="24">
        <f>'SVI+Flood Risk'!J418</f>
        <v>0.19499772428683404</v>
      </c>
      <c r="D418" s="24">
        <f>'SVI+Wild Fire Risk'!H418</f>
        <v>0.71410113399999997</v>
      </c>
      <c r="E418" s="24" t="str">
        <f>IF(A418='SVI+Wild Fire Risk'!A418, "OK","NNNNNNNNNNNN")</f>
        <v>OK</v>
      </c>
      <c r="F418" s="24" t="str">
        <f>IF(A418='SVI+Wild Fire Risk'!D418, "OK","NNNNNNNNNNNN")</f>
        <v>OK</v>
      </c>
      <c r="G418" s="24">
        <f>'SVI+Heat Risk'!I418</f>
        <v>0.29475867060455918</v>
      </c>
      <c r="H418" s="24" t="str">
        <f>IF(A418='SVI+Heat Risk'!D418, "OK","NNNNNNNNNNNN")</f>
        <v>OK</v>
      </c>
      <c r="I418" s="24">
        <f t="shared" si="24"/>
        <v>1.2038575288913931</v>
      </c>
      <c r="J418" s="8">
        <f t="shared" si="25"/>
        <v>0.46216208731900416</v>
      </c>
      <c r="K418" t="str">
        <f t="shared" si="26"/>
        <v/>
      </c>
      <c r="L418" s="26"/>
      <c r="M418" t="str">
        <f t="shared" si="27"/>
        <v/>
      </c>
    </row>
    <row r="419" spans="1:13" x14ac:dyDescent="0.2">
      <c r="A419" s="5">
        <v>484530019012</v>
      </c>
      <c r="B419" s="24" t="str">
        <f>IF(A419='SVI+Flood Risk'!E419, "OK","NNNNNNNNNNNN")</f>
        <v>OK</v>
      </c>
      <c r="C419" s="24">
        <f>'SVI+Flood Risk'!J419</f>
        <v>9.4939956830736721E-2</v>
      </c>
      <c r="D419" s="24">
        <f>'SVI+Wild Fire Risk'!H419</f>
        <v>0.71688923599999999</v>
      </c>
      <c r="E419" s="24" t="str">
        <f>IF(A419='SVI+Wild Fire Risk'!A419, "OK","NNNNNNNNNNNN")</f>
        <v>OK</v>
      </c>
      <c r="F419" s="24" t="str">
        <f>IF(A419='SVI+Wild Fire Risk'!D419, "OK","NNNNNNNNNNNN")</f>
        <v>OK</v>
      </c>
      <c r="G419" s="24">
        <f>'SVI+Heat Risk'!I419</f>
        <v>0.24151986822727795</v>
      </c>
      <c r="H419" s="24" t="str">
        <f>IF(A419='SVI+Heat Risk'!D419, "OK","NNNNNNNNNNNN")</f>
        <v>OK</v>
      </c>
      <c r="I419" s="24">
        <f t="shared" si="24"/>
        <v>1.0533490610580147</v>
      </c>
      <c r="J419" s="8">
        <f t="shared" si="25"/>
        <v>0.35079256744304499</v>
      </c>
      <c r="K419" t="str">
        <f t="shared" si="26"/>
        <v/>
      </c>
      <c r="L419" s="26"/>
      <c r="M419" t="str">
        <f t="shared" si="27"/>
        <v/>
      </c>
    </row>
    <row r="420" spans="1:13" x14ac:dyDescent="0.2">
      <c r="A420" s="5">
        <v>484530019013</v>
      </c>
      <c r="B420" s="24" t="str">
        <f>IF(A420='SVI+Flood Risk'!E420, "OK","NNNNNNNNNNNN")</f>
        <v>OK</v>
      </c>
      <c r="C420" s="24">
        <f>'SVI+Flood Risk'!J420</f>
        <v>0</v>
      </c>
      <c r="D420" s="24">
        <f>'SVI+Wild Fire Risk'!H420</f>
        <v>0.59896967199999995</v>
      </c>
      <c r="E420" s="24" t="str">
        <f>IF(A420='SVI+Wild Fire Risk'!A420, "OK","NNNNNNNNNNNN")</f>
        <v>OK</v>
      </c>
      <c r="F420" s="24" t="str">
        <f>IF(A420='SVI+Wild Fire Risk'!D420, "OK","NNNNNNNNNNNN")</f>
        <v>OK</v>
      </c>
      <c r="G420" s="24">
        <f>'SVI+Heat Risk'!I420</f>
        <v>0.29072704334889493</v>
      </c>
      <c r="H420" s="24" t="str">
        <f>IF(A420='SVI+Heat Risk'!D420, "OK","NNNNNNNNNNNN")</f>
        <v>OK</v>
      </c>
      <c r="I420" s="24">
        <f t="shared" si="24"/>
        <v>0.88969671534889483</v>
      </c>
      <c r="J420" s="8">
        <f t="shared" si="25"/>
        <v>0.22969716709403409</v>
      </c>
      <c r="K420" t="str">
        <f t="shared" si="26"/>
        <v/>
      </c>
      <c r="L420" s="26"/>
      <c r="M420" t="str">
        <f t="shared" si="27"/>
        <v/>
      </c>
    </row>
    <row r="421" spans="1:13" x14ac:dyDescent="0.2">
      <c r="A421" s="5">
        <v>484530019081</v>
      </c>
      <c r="B421" s="24" t="str">
        <f>IF(A421='SVI+Flood Risk'!E421, "OK","NNNNNNNNNNNN")</f>
        <v>OK</v>
      </c>
      <c r="C421" s="24">
        <f>'SVI+Flood Risk'!J421</f>
        <v>0.10384989519194915</v>
      </c>
      <c r="D421" s="24">
        <f>'SVI+Wild Fire Risk'!H421</f>
        <v>0.82998714100000004</v>
      </c>
      <c r="E421" s="24" t="str">
        <f>IF(A421='SVI+Wild Fire Risk'!A421, "OK","NNNNNNNNNNNN")</f>
        <v>OK</v>
      </c>
      <c r="F421" s="24" t="str">
        <f>IF(A421='SVI+Wild Fire Risk'!D421, "OK","NNNNNNNNNNNN")</f>
        <v>OK</v>
      </c>
      <c r="G421" s="24">
        <f>'SVI+Heat Risk'!I421</f>
        <v>0.14366048040060614</v>
      </c>
      <c r="H421" s="24" t="str">
        <f>IF(A421='SVI+Heat Risk'!D421, "OK","NNNNNNNNNNNN")</f>
        <v>OK</v>
      </c>
      <c r="I421" s="24">
        <f t="shared" si="24"/>
        <v>1.0774975165925553</v>
      </c>
      <c r="J421" s="8">
        <f t="shared" si="25"/>
        <v>0.36866134211959711</v>
      </c>
      <c r="K421" t="str">
        <f t="shared" si="26"/>
        <v/>
      </c>
      <c r="L421" s="26"/>
      <c r="M421" t="str">
        <f t="shared" si="27"/>
        <v/>
      </c>
    </row>
    <row r="422" spans="1:13" x14ac:dyDescent="0.2">
      <c r="A422" s="5">
        <v>484530019082</v>
      </c>
      <c r="B422" s="24" t="str">
        <f>IF(A422='SVI+Flood Risk'!E422, "OK","NNNNNNNNNNNN")</f>
        <v>OK</v>
      </c>
      <c r="C422" s="24">
        <f>'SVI+Flood Risk'!J422</f>
        <v>8.7871665497216658E-2</v>
      </c>
      <c r="D422" s="24">
        <f>'SVI+Wild Fire Risk'!H422</f>
        <v>0.77944958399999997</v>
      </c>
      <c r="E422" s="24" t="str">
        <f>IF(A422='SVI+Wild Fire Risk'!A422, "OK","NNNNNNNNNNNN")</f>
        <v>OK</v>
      </c>
      <c r="F422" s="24" t="str">
        <f>IF(A422='SVI+Wild Fire Risk'!D422, "OK","NNNNNNNNNNNN")</f>
        <v>OK</v>
      </c>
      <c r="G422" s="24">
        <f>'SVI+Heat Risk'!I422</f>
        <v>0.33170798403428425</v>
      </c>
      <c r="H422" s="24" t="str">
        <f>IF(A422='SVI+Heat Risk'!D422, "OK","NNNNNNNNNNNN")</f>
        <v>OK</v>
      </c>
      <c r="I422" s="24">
        <f t="shared" si="24"/>
        <v>1.1990292335315009</v>
      </c>
      <c r="J422" s="8">
        <f t="shared" si="25"/>
        <v>0.45858936517392324</v>
      </c>
      <c r="K422" t="str">
        <f t="shared" si="26"/>
        <v/>
      </c>
      <c r="L422" s="26"/>
      <c r="M422" t="str">
        <f t="shared" si="27"/>
        <v/>
      </c>
    </row>
    <row r="423" spans="1:13" x14ac:dyDescent="0.2">
      <c r="A423" s="5">
        <v>484530019101</v>
      </c>
      <c r="B423" s="24" t="str">
        <f>IF(A423='SVI+Flood Risk'!E423, "OK","NNNNNNNNNNNN")</f>
        <v>OK</v>
      </c>
      <c r="C423" s="24">
        <f>'SVI+Flood Risk'!J423</f>
        <v>0.22101859485938943</v>
      </c>
      <c r="D423" s="24">
        <f>'SVI+Wild Fire Risk'!H423</f>
        <v>0.64111599200000002</v>
      </c>
      <c r="E423" s="24" t="str">
        <f>IF(A423='SVI+Wild Fire Risk'!A423, "OK","NNNNNNNNNNNN")</f>
        <v>OK</v>
      </c>
      <c r="F423" s="24" t="str">
        <f>IF(A423='SVI+Wild Fire Risk'!D423, "OK","NNNNNNNNNNNN")</f>
        <v>OK</v>
      </c>
      <c r="G423" s="24">
        <f>'SVI+Heat Risk'!I423</f>
        <v>0.25787605322279922</v>
      </c>
      <c r="H423" s="24" t="str">
        <f>IF(A423='SVI+Heat Risk'!D423, "OK","NNNNNNNNNNNN")</f>
        <v>OK</v>
      </c>
      <c r="I423" s="24">
        <f t="shared" si="24"/>
        <v>1.1200106400821888</v>
      </c>
      <c r="J423" s="8">
        <f t="shared" si="25"/>
        <v>0.40011914791368297</v>
      </c>
      <c r="K423" t="str">
        <f t="shared" si="26"/>
        <v/>
      </c>
      <c r="L423" s="26"/>
      <c r="M423" t="str">
        <f t="shared" si="27"/>
        <v/>
      </c>
    </row>
    <row r="424" spans="1:13" x14ac:dyDescent="0.2">
      <c r="A424" s="5">
        <v>484530019102</v>
      </c>
      <c r="B424" s="24" t="str">
        <f>IF(A424='SVI+Flood Risk'!E424, "OK","NNNNNNNNNNNN")</f>
        <v>OK</v>
      </c>
      <c r="C424" s="24">
        <f>'SVI+Flood Risk'!J424</f>
        <v>1.7613863128888338E-2</v>
      </c>
      <c r="D424" s="24">
        <f>'SVI+Wild Fire Risk'!H424</f>
        <v>0.61191570399999995</v>
      </c>
      <c r="E424" s="24" t="str">
        <f>IF(A424='SVI+Wild Fire Risk'!A424, "OK","NNNNNNNNNNNN")</f>
        <v>OK</v>
      </c>
      <c r="F424" s="24" t="str">
        <f>IF(A424='SVI+Wild Fire Risk'!D424, "OK","NNNNNNNNNNNN")</f>
        <v>OK</v>
      </c>
      <c r="G424" s="24">
        <f>'SVI+Heat Risk'!I424</f>
        <v>0.30029001376722919</v>
      </c>
      <c r="H424" s="24" t="str">
        <f>IF(A424='SVI+Heat Risk'!D424, "OK","NNNNNNNNNNNN")</f>
        <v>OK</v>
      </c>
      <c r="I424" s="24">
        <f t="shared" si="24"/>
        <v>0.92981958089611749</v>
      </c>
      <c r="J424" s="8">
        <f t="shared" si="25"/>
        <v>0.2593862891505333</v>
      </c>
      <c r="K424" t="str">
        <f t="shared" si="26"/>
        <v/>
      </c>
      <c r="L424" s="26"/>
      <c r="M424" t="str">
        <f t="shared" si="27"/>
        <v/>
      </c>
    </row>
    <row r="425" spans="1:13" x14ac:dyDescent="0.2">
      <c r="A425" s="5">
        <v>484530019103</v>
      </c>
      <c r="B425" s="24" t="str">
        <f>IF(A425='SVI+Flood Risk'!E425, "OK","NNNNNNNNNNNN")</f>
        <v>OK</v>
      </c>
      <c r="C425" s="24">
        <f>'SVI+Flood Risk'!J425</f>
        <v>1.6090009485311726E-3</v>
      </c>
      <c r="D425" s="24">
        <f>'SVI+Wild Fire Risk'!H425</f>
        <v>0.58254990600000001</v>
      </c>
      <c r="E425" s="24" t="str">
        <f>IF(A425='SVI+Wild Fire Risk'!A425, "OK","NNNNNNNNNNNN")</f>
        <v>OK</v>
      </c>
      <c r="F425" s="24" t="str">
        <f>IF(A425='SVI+Wild Fire Risk'!D425, "OK","NNNNNNNNNNNN")</f>
        <v>OK</v>
      </c>
      <c r="G425" s="24">
        <f>'SVI+Heat Risk'!I425</f>
        <v>0.3959182779480101</v>
      </c>
      <c r="H425" s="24" t="str">
        <f>IF(A425='SVI+Heat Risk'!D425, "OK","NNNNNNNNNNNN")</f>
        <v>OK</v>
      </c>
      <c r="I425" s="24">
        <f t="shared" si="24"/>
        <v>0.98007718489654128</v>
      </c>
      <c r="J425" s="8">
        <f t="shared" si="25"/>
        <v>0.29657466338765376</v>
      </c>
      <c r="K425" t="str">
        <f t="shared" si="26"/>
        <v/>
      </c>
      <c r="L425" s="26"/>
      <c r="M425" t="str">
        <f t="shared" si="27"/>
        <v/>
      </c>
    </row>
    <row r="426" spans="1:13" x14ac:dyDescent="0.2">
      <c r="A426" s="5">
        <v>484530019104</v>
      </c>
      <c r="B426" s="24" t="str">
        <f>IF(A426='SVI+Flood Risk'!E426, "OK","NNNNNNNNNNNN")</f>
        <v>OK</v>
      </c>
      <c r="C426" s="24">
        <f>'SVI+Flood Risk'!J426</f>
        <v>0.19631261371155764</v>
      </c>
      <c r="D426" s="24">
        <f>'SVI+Wild Fire Risk'!H426</f>
        <v>0.50703672099999997</v>
      </c>
      <c r="E426" s="24" t="str">
        <f>IF(A426='SVI+Wild Fire Risk'!A426, "OK","NNNNNNNNNNNN")</f>
        <v>OK</v>
      </c>
      <c r="F426" s="24" t="str">
        <f>IF(A426='SVI+Wild Fire Risk'!D426, "OK","NNNNNNNNNNNN")</f>
        <v>OK</v>
      </c>
      <c r="G426" s="24">
        <f>'SVI+Heat Risk'!I426</f>
        <v>0.23618450635724922</v>
      </c>
      <c r="H426" s="24" t="str">
        <f>IF(A426='SVI+Heat Risk'!D426, "OK","NNNNNNNNNNNN")</f>
        <v>OK</v>
      </c>
      <c r="I426" s="24">
        <f t="shared" si="24"/>
        <v>0.93953384106880677</v>
      </c>
      <c r="J426" s="8">
        <f t="shared" si="25"/>
        <v>0.2665744062508964</v>
      </c>
      <c r="K426" t="str">
        <f t="shared" si="26"/>
        <v/>
      </c>
      <c r="L426" s="26"/>
      <c r="M426" t="str">
        <f t="shared" si="27"/>
        <v/>
      </c>
    </row>
    <row r="427" spans="1:13" x14ac:dyDescent="0.2">
      <c r="A427" s="5">
        <v>484530019111</v>
      </c>
      <c r="B427" s="24" t="str">
        <f>IF(A427='SVI+Flood Risk'!E427, "OK","NNNNNNNNNNNN")</f>
        <v>OK</v>
      </c>
      <c r="C427" s="24">
        <f>'SVI+Flood Risk'!J427</f>
        <v>0.16562691495028178</v>
      </c>
      <c r="D427" s="24">
        <f>'SVI+Wild Fire Risk'!H427</f>
        <v>0.60040425900000005</v>
      </c>
      <c r="E427" s="24" t="str">
        <f>IF(A427='SVI+Wild Fire Risk'!A427, "OK","NNNNNNNNNNNN")</f>
        <v>OK</v>
      </c>
      <c r="F427" s="24" t="str">
        <f>IF(A427='SVI+Wild Fire Risk'!D427, "OK","NNNNNNNNNNNN")</f>
        <v>OK</v>
      </c>
      <c r="G427" s="24">
        <f>'SVI+Heat Risk'!I427</f>
        <v>0.42740901639677431</v>
      </c>
      <c r="H427" s="24" t="str">
        <f>IF(A427='SVI+Heat Risk'!D427, "OK","NNNNNNNNNNNN")</f>
        <v>OK</v>
      </c>
      <c r="I427" s="24">
        <f t="shared" si="24"/>
        <v>1.1934401903470562</v>
      </c>
      <c r="J427" s="8">
        <f t="shared" si="25"/>
        <v>0.45445372373807591</v>
      </c>
      <c r="K427" t="str">
        <f t="shared" si="26"/>
        <v/>
      </c>
      <c r="L427" s="26"/>
      <c r="M427" t="str">
        <f t="shared" si="27"/>
        <v/>
      </c>
    </row>
    <row r="428" spans="1:13" x14ac:dyDescent="0.2">
      <c r="A428" s="5">
        <v>484530019112</v>
      </c>
      <c r="B428" s="24" t="str">
        <f>IF(A428='SVI+Flood Risk'!E428, "OK","NNNNNNNNNNNN")</f>
        <v>OK</v>
      </c>
      <c r="C428" s="24">
        <f>'SVI+Flood Risk'!J428</f>
        <v>0.20443355091648815</v>
      </c>
      <c r="D428" s="24">
        <f>'SVI+Wild Fire Risk'!H428</f>
        <v>0.69461481199999997</v>
      </c>
      <c r="E428" s="24" t="str">
        <f>IF(A428='SVI+Wild Fire Risk'!A428, "OK","NNNNNNNNNNNN")</f>
        <v>OK</v>
      </c>
      <c r="F428" s="24" t="str">
        <f>IF(A428='SVI+Wild Fire Risk'!D428, "OK","NNNNNNNNNNNN")</f>
        <v>OK</v>
      </c>
      <c r="G428" s="24">
        <f>'SVI+Heat Risk'!I428</f>
        <v>0.21685119654755863</v>
      </c>
      <c r="H428" s="24" t="str">
        <f>IF(A428='SVI+Heat Risk'!D428, "OK","NNNNNNNNNNNN")</f>
        <v>OK</v>
      </c>
      <c r="I428" s="24">
        <f t="shared" si="24"/>
        <v>1.1158995594640468</v>
      </c>
      <c r="J428" s="8">
        <f t="shared" si="25"/>
        <v>0.39707713252940113</v>
      </c>
      <c r="K428" t="str">
        <f t="shared" si="26"/>
        <v/>
      </c>
      <c r="L428" s="26"/>
      <c r="M428" t="str">
        <f t="shared" si="27"/>
        <v/>
      </c>
    </row>
    <row r="429" spans="1:13" x14ac:dyDescent="0.2">
      <c r="A429" s="5">
        <v>484530019121</v>
      </c>
      <c r="B429" s="24" t="str">
        <f>IF(A429='SVI+Flood Risk'!E429, "OK","NNNNNNNNNNNN")</f>
        <v>OK</v>
      </c>
      <c r="C429" s="24">
        <f>'SVI+Flood Risk'!J429</f>
        <v>0.11227894967377583</v>
      </c>
      <c r="D429" s="24">
        <f>'SVI+Wild Fire Risk'!H429</f>
        <v>0.852440278</v>
      </c>
      <c r="E429" s="24" t="str">
        <f>IF(A429='SVI+Wild Fire Risk'!A429, "OK","NNNNNNNNNNNN")</f>
        <v>OK</v>
      </c>
      <c r="F429" s="24" t="str">
        <f>IF(A429='SVI+Wild Fire Risk'!D429, "OK","NNNNNNNNNNNN")</f>
        <v>OK</v>
      </c>
      <c r="G429" s="24">
        <f>'SVI+Heat Risk'!I429</f>
        <v>0.17409631950456492</v>
      </c>
      <c r="H429" s="24" t="str">
        <f>IF(A429='SVI+Heat Risk'!D429, "OK","NNNNNNNNNNNN")</f>
        <v>OK</v>
      </c>
      <c r="I429" s="24">
        <f t="shared" si="24"/>
        <v>1.1388155471783408</v>
      </c>
      <c r="J429" s="8">
        <f t="shared" si="25"/>
        <v>0.41403393626252843</v>
      </c>
      <c r="K429" t="str">
        <f t="shared" si="26"/>
        <v/>
      </c>
      <c r="L429" s="26"/>
      <c r="M429" t="str">
        <f t="shared" si="27"/>
        <v/>
      </c>
    </row>
    <row r="430" spans="1:13" x14ac:dyDescent="0.2">
      <c r="A430" s="5">
        <v>484530019122</v>
      </c>
      <c r="B430" s="24" t="str">
        <f>IF(A430='SVI+Flood Risk'!E430, "OK","NNNNNNNNNNNN")</f>
        <v>OK</v>
      </c>
      <c r="C430" s="24">
        <f>'SVI+Flood Risk'!J430</f>
        <v>0.24155054653585695</v>
      </c>
      <c r="D430" s="24">
        <f>'SVI+Wild Fire Risk'!H430</f>
        <v>0.61404985999999995</v>
      </c>
      <c r="E430" s="24" t="str">
        <f>IF(A430='SVI+Wild Fire Risk'!A430, "OK","NNNNNNNNNNNN")</f>
        <v>OK</v>
      </c>
      <c r="F430" s="24" t="str">
        <f>IF(A430='SVI+Wild Fire Risk'!D430, "OK","NNNNNNNNNNNN")</f>
        <v>OK</v>
      </c>
      <c r="G430" s="24">
        <f>'SVI+Heat Risk'!I430</f>
        <v>0.27876093578382055</v>
      </c>
      <c r="H430" s="24" t="str">
        <f>IF(A430='SVI+Heat Risk'!D430, "OK","NNNNNNNNNNNN")</f>
        <v>OK</v>
      </c>
      <c r="I430" s="24">
        <f t="shared" si="24"/>
        <v>1.1343613423196774</v>
      </c>
      <c r="J430" s="8">
        <f t="shared" si="25"/>
        <v>0.41073802432030021</v>
      </c>
      <c r="K430" t="str">
        <f t="shared" si="26"/>
        <v/>
      </c>
      <c r="L430" s="26"/>
      <c r="M430" t="str">
        <f t="shared" si="27"/>
        <v/>
      </c>
    </row>
    <row r="431" spans="1:13" x14ac:dyDescent="0.2">
      <c r="A431" s="5">
        <v>484530019131</v>
      </c>
      <c r="B431" s="24" t="str">
        <f>IF(A431='SVI+Flood Risk'!E431, "OK","NNNNNNNNNNNN")</f>
        <v>OK</v>
      </c>
      <c r="C431" s="24">
        <f>'SVI+Flood Risk'!J431</f>
        <v>2.2139509828160847E-2</v>
      </c>
      <c r="D431" s="24">
        <f>'SVI+Wild Fire Risk'!H431</f>
        <v>0.96094802400000001</v>
      </c>
      <c r="E431" s="24" t="str">
        <f>IF(A431='SVI+Wild Fire Risk'!A431, "OK","NNNNNNNNNNNN")</f>
        <v>OK</v>
      </c>
      <c r="F431" s="24" t="str">
        <f>IF(A431='SVI+Wild Fire Risk'!D431, "OK","NNNNNNNNNNNN")</f>
        <v>OK</v>
      </c>
      <c r="G431" s="24">
        <f>'SVI+Heat Risk'!I431</f>
        <v>0.10647914419362782</v>
      </c>
      <c r="H431" s="24" t="str">
        <f>IF(A431='SVI+Heat Risk'!D431, "OK","NNNNNNNNNNNN")</f>
        <v>OK</v>
      </c>
      <c r="I431" s="24">
        <f t="shared" si="24"/>
        <v>1.0895666780217887</v>
      </c>
      <c r="J431" s="8">
        <f t="shared" si="25"/>
        <v>0.37759198059481708</v>
      </c>
      <c r="K431" t="str">
        <f t="shared" si="26"/>
        <v/>
      </c>
      <c r="L431" s="26"/>
      <c r="M431" t="str">
        <f t="shared" si="27"/>
        <v/>
      </c>
    </row>
    <row r="432" spans="1:13" x14ac:dyDescent="0.2">
      <c r="A432" s="5">
        <v>484530019132</v>
      </c>
      <c r="B432" s="24" t="str">
        <f>IF(A432='SVI+Flood Risk'!E432, "OK","NNNNNNNNNNNN")</f>
        <v>OK</v>
      </c>
      <c r="C432" s="24">
        <f>'SVI+Flood Risk'!J432</f>
        <v>0.13020056299034208</v>
      </c>
      <c r="D432" s="24">
        <f>'SVI+Wild Fire Risk'!H432</f>
        <v>0.74521754900000003</v>
      </c>
      <c r="E432" s="24" t="str">
        <f>IF(A432='SVI+Wild Fire Risk'!A432, "OK","NNNNNNNNNNNN")</f>
        <v>OK</v>
      </c>
      <c r="F432" s="24" t="str">
        <f>IF(A432='SVI+Wild Fire Risk'!D432, "OK","NNNNNNNNNNNN")</f>
        <v>OK</v>
      </c>
      <c r="G432" s="24">
        <f>'SVI+Heat Risk'!I432</f>
        <v>0.18855201342593836</v>
      </c>
      <c r="H432" s="24" t="str">
        <f>IF(A432='SVI+Heat Risk'!D432, "OK","NNNNNNNNNNNN")</f>
        <v>OK</v>
      </c>
      <c r="I432" s="24">
        <f t="shared" si="24"/>
        <v>1.0639701254162806</v>
      </c>
      <c r="J432" s="8">
        <f t="shared" si="25"/>
        <v>0.35865167899457057</v>
      </c>
      <c r="K432" t="str">
        <f t="shared" si="26"/>
        <v/>
      </c>
      <c r="L432" s="26"/>
      <c r="M432" t="str">
        <f t="shared" si="27"/>
        <v/>
      </c>
    </row>
    <row r="433" spans="1:13" x14ac:dyDescent="0.2">
      <c r="A433" s="5">
        <v>484530019141</v>
      </c>
      <c r="B433" s="24" t="str">
        <f>IF(A433='SVI+Flood Risk'!E433, "OK","NNNNNNNNNNNN")</f>
        <v>OK</v>
      </c>
      <c r="C433" s="24">
        <f>'SVI+Flood Risk'!J433</f>
        <v>9.5467654767790358E-2</v>
      </c>
      <c r="D433" s="24">
        <f>'SVI+Wild Fire Risk'!H433</f>
        <v>0.79338388699999995</v>
      </c>
      <c r="E433" s="24" t="str">
        <f>IF(A433='SVI+Wild Fire Risk'!A433, "OK","NNNNNNNNNNNN")</f>
        <v>OK</v>
      </c>
      <c r="F433" s="24" t="str">
        <f>IF(A433='SVI+Wild Fire Risk'!D433, "OK","NNNNNNNNNNNN")</f>
        <v>OK</v>
      </c>
      <c r="G433" s="24">
        <f>'SVI+Heat Risk'!I433</f>
        <v>0.10420060716041066</v>
      </c>
      <c r="H433" s="24" t="str">
        <f>IF(A433='SVI+Heat Risk'!D433, "OK","NNNNNNNNNNNN")</f>
        <v>OK</v>
      </c>
      <c r="I433" s="24">
        <f t="shared" si="24"/>
        <v>0.99305214892820104</v>
      </c>
      <c r="J433" s="8">
        <f t="shared" si="25"/>
        <v>0.30617555518739958</v>
      </c>
      <c r="K433" t="str">
        <f t="shared" si="26"/>
        <v/>
      </c>
      <c r="L433" s="26"/>
      <c r="M433" t="str">
        <f t="shared" si="27"/>
        <v/>
      </c>
    </row>
    <row r="434" spans="1:13" x14ac:dyDescent="0.2">
      <c r="A434" s="5">
        <v>484530019142</v>
      </c>
      <c r="B434" s="24" t="str">
        <f>IF(A434='SVI+Flood Risk'!E434, "OK","NNNNNNNNNNNN")</f>
        <v>OK</v>
      </c>
      <c r="C434" s="24">
        <f>'SVI+Flood Risk'!J434</f>
        <v>0.13149239229311482</v>
      </c>
      <c r="D434" s="24">
        <f>'SVI+Wild Fire Risk'!H434</f>
        <v>0.67649495900000001</v>
      </c>
      <c r="E434" s="24" t="str">
        <f>IF(A434='SVI+Wild Fire Risk'!A434, "OK","NNNNNNNNNNNN")</f>
        <v>OK</v>
      </c>
      <c r="F434" s="24" t="str">
        <f>IF(A434='SVI+Wild Fire Risk'!D434, "OK","NNNNNNNNNNNN")</f>
        <v>OK</v>
      </c>
      <c r="G434" s="24">
        <f>'SVI+Heat Risk'!I434</f>
        <v>0.15165018049049023</v>
      </c>
      <c r="H434" s="24" t="str">
        <f>IF(A434='SVI+Heat Risk'!D434, "OK","NNNNNNNNNNNN")</f>
        <v>OK</v>
      </c>
      <c r="I434" s="24">
        <f t="shared" si="24"/>
        <v>0.959637531783605</v>
      </c>
      <c r="J434" s="8">
        <f t="shared" si="25"/>
        <v>0.28145023626147425</v>
      </c>
      <c r="K434" t="str">
        <f t="shared" si="26"/>
        <v/>
      </c>
      <c r="L434" s="26"/>
      <c r="M434" t="str">
        <f t="shared" si="27"/>
        <v/>
      </c>
    </row>
    <row r="435" spans="1:13" x14ac:dyDescent="0.2">
      <c r="A435" s="5">
        <v>484530019143</v>
      </c>
      <c r="B435" s="24" t="str">
        <f>IF(A435='SVI+Flood Risk'!E435, "OK","NNNNNNNNNNNN")</f>
        <v>OK</v>
      </c>
      <c r="C435" s="24">
        <f>'SVI+Flood Risk'!J435</f>
        <v>0.10304106152423047</v>
      </c>
      <c r="D435" s="24">
        <f>'SVI+Wild Fire Risk'!H435</f>
        <v>0.66338634399999996</v>
      </c>
      <c r="E435" s="24" t="str">
        <f>IF(A435='SVI+Wild Fire Risk'!A435, "OK","NNNNNNNNNNNN")</f>
        <v>OK</v>
      </c>
      <c r="F435" s="24" t="str">
        <f>IF(A435='SVI+Wild Fire Risk'!D435, "OK","NNNNNNNNNNNN")</f>
        <v>OK</v>
      </c>
      <c r="G435" s="24">
        <f>'SVI+Heat Risk'!I435</f>
        <v>9.0039203698892414E-2</v>
      </c>
      <c r="H435" s="24" t="str">
        <f>IF(A435='SVI+Heat Risk'!D435, "OK","NNNNNNNNNNNN")</f>
        <v>OK</v>
      </c>
      <c r="I435" s="24">
        <f t="shared" si="24"/>
        <v>0.85646660922312279</v>
      </c>
      <c r="J435" s="8">
        <f t="shared" si="25"/>
        <v>0.20510837805160342</v>
      </c>
      <c r="K435" t="str">
        <f t="shared" si="26"/>
        <v/>
      </c>
      <c r="L435" s="26"/>
      <c r="M435" t="str">
        <f t="shared" si="27"/>
        <v/>
      </c>
    </row>
    <row r="436" spans="1:13" x14ac:dyDescent="0.2">
      <c r="A436" s="5">
        <v>484530019151</v>
      </c>
      <c r="B436" s="24" t="str">
        <f>IF(A436='SVI+Flood Risk'!E436, "OK","NNNNNNNNNNNN")</f>
        <v>OK</v>
      </c>
      <c r="C436" s="24">
        <f>'SVI+Flood Risk'!J436</f>
        <v>0.10488590210553815</v>
      </c>
      <c r="D436" s="24">
        <f>'SVI+Wild Fire Risk'!H436</f>
        <v>0.72120956899999999</v>
      </c>
      <c r="E436" s="24" t="str">
        <f>IF(A436='SVI+Wild Fire Risk'!A436, "OK","NNNNNNNNNNNN")</f>
        <v>OK</v>
      </c>
      <c r="F436" s="24" t="str">
        <f>IF(A436='SVI+Wild Fire Risk'!D436, "OK","NNNNNNNNNNNN")</f>
        <v>OK</v>
      </c>
      <c r="G436" s="24">
        <f>'SVI+Heat Risk'!I436</f>
        <v>0.39758863334875788</v>
      </c>
      <c r="H436" s="24" t="str">
        <f>IF(A436='SVI+Heat Risk'!D436, "OK","NNNNNNNNNNNN")</f>
        <v>OK</v>
      </c>
      <c r="I436" s="24">
        <f t="shared" si="24"/>
        <v>1.2236841044542961</v>
      </c>
      <c r="J436" s="8">
        <f t="shared" si="25"/>
        <v>0.47683286453845869</v>
      </c>
      <c r="K436" t="str">
        <f t="shared" si="26"/>
        <v/>
      </c>
      <c r="L436" s="26"/>
      <c r="M436" t="str">
        <f t="shared" si="27"/>
        <v/>
      </c>
    </row>
    <row r="437" spans="1:13" x14ac:dyDescent="0.2">
      <c r="A437" s="5">
        <v>484530019161</v>
      </c>
      <c r="B437" s="24" t="str">
        <f>IF(A437='SVI+Flood Risk'!E437, "OK","NNNNNNNNNNNN")</f>
        <v>OK</v>
      </c>
      <c r="C437" s="24">
        <f>'SVI+Flood Risk'!J437</f>
        <v>0.13006438694545447</v>
      </c>
      <c r="D437" s="24">
        <f>'SVI+Wild Fire Risk'!H437</f>
        <v>0.83083339499999997</v>
      </c>
      <c r="E437" s="24" t="str">
        <f>IF(A437='SVI+Wild Fire Risk'!A437, "OK","NNNNNNNNNNNN")</f>
        <v>OK</v>
      </c>
      <c r="F437" s="24" t="str">
        <f>IF(A437='SVI+Wild Fire Risk'!D437, "OK","NNNNNNNNNNNN")</f>
        <v>OK</v>
      </c>
      <c r="G437" s="24">
        <f>'SVI+Heat Risk'!I437</f>
        <v>0.19082572553778887</v>
      </c>
      <c r="H437" s="24" t="str">
        <f>IF(A437='SVI+Heat Risk'!D437, "OK","NNNNNNNNNNNN")</f>
        <v>OK</v>
      </c>
      <c r="I437" s="24">
        <f t="shared" si="24"/>
        <v>1.1517235074832435</v>
      </c>
      <c r="J437" s="8">
        <f t="shared" si="25"/>
        <v>0.42358524830781752</v>
      </c>
      <c r="K437" t="str">
        <f t="shared" si="26"/>
        <v/>
      </c>
      <c r="L437" s="26"/>
      <c r="M437" t="str">
        <f t="shared" si="27"/>
        <v/>
      </c>
    </row>
    <row r="438" spans="1:13" x14ac:dyDescent="0.2">
      <c r="A438" s="5">
        <v>484530019162</v>
      </c>
      <c r="B438" s="24" t="str">
        <f>IF(A438='SVI+Flood Risk'!E438, "OK","NNNNNNNNNNNN")</f>
        <v>OK</v>
      </c>
      <c r="C438" s="24">
        <f>'SVI+Flood Risk'!J438</f>
        <v>9.5892441779485929E-2</v>
      </c>
      <c r="D438" s="24">
        <f>'SVI+Wild Fire Risk'!H438</f>
        <v>0.93454783799999996</v>
      </c>
      <c r="E438" s="24" t="str">
        <f>IF(A438='SVI+Wild Fire Risk'!A438, "OK","NNNNNNNNNNNN")</f>
        <v>OK</v>
      </c>
      <c r="F438" s="24" t="str">
        <f>IF(A438='SVI+Wild Fire Risk'!D438, "OK","NNNNNNNNNNNN")</f>
        <v>OK</v>
      </c>
      <c r="G438" s="24">
        <f>'SVI+Heat Risk'!I438</f>
        <v>0.1354130345415302</v>
      </c>
      <c r="H438" s="24" t="str">
        <f>IF(A438='SVI+Heat Risk'!D438, "OK","NNNNNNNNNNNN")</f>
        <v>OK</v>
      </c>
      <c r="I438" s="24">
        <f t="shared" si="24"/>
        <v>1.1658533143210161</v>
      </c>
      <c r="J438" s="8">
        <f t="shared" si="25"/>
        <v>0.43404067201995633</v>
      </c>
      <c r="K438" t="str">
        <f t="shared" si="26"/>
        <v/>
      </c>
      <c r="L438" s="26"/>
      <c r="M438" t="str">
        <f t="shared" si="27"/>
        <v/>
      </c>
    </row>
    <row r="439" spans="1:13" x14ac:dyDescent="0.2">
      <c r="A439" s="5">
        <v>484530019171</v>
      </c>
      <c r="B439" s="24" t="str">
        <f>IF(A439='SVI+Flood Risk'!E439, "OK","NNNNNNNNNNNN")</f>
        <v>OK</v>
      </c>
      <c r="C439" s="24" t="str">
        <f>'SVI+Flood Risk'!J439</f>
        <v/>
      </c>
      <c r="D439" s="24">
        <f>'SVI+Wild Fire Risk'!H439</f>
        <v>0.73099503200000004</v>
      </c>
      <c r="E439" s="24" t="str">
        <f>IF(A439='SVI+Wild Fire Risk'!A439, "OK","NNNNNNNNNNNN")</f>
        <v>OK</v>
      </c>
      <c r="F439" s="24" t="str">
        <f>IF(A439='SVI+Wild Fire Risk'!D439, "OK","NNNNNNNNNNNN")</f>
        <v>OK</v>
      </c>
      <c r="G439" s="24">
        <f>'SVI+Heat Risk'!I439</f>
        <v>0.23666515433911156</v>
      </c>
      <c r="H439" s="24" t="str">
        <f>IF(A439='SVI+Heat Risk'!D439, "OK","NNNNNNNNNNNN")</f>
        <v>OK</v>
      </c>
      <c r="I439" s="24">
        <f t="shared" si="24"/>
        <v>0.96766018633911166</v>
      </c>
      <c r="J439" s="8">
        <f t="shared" si="25"/>
        <v>0.28738664102885642</v>
      </c>
      <c r="K439" t="str">
        <f t="shared" si="26"/>
        <v/>
      </c>
      <c r="L439" s="26" t="s">
        <v>25</v>
      </c>
      <c r="M439" t="str">
        <f t="shared" si="27"/>
        <v/>
      </c>
    </row>
    <row r="440" spans="1:13" x14ac:dyDescent="0.2">
      <c r="A440" s="5">
        <v>484530019172</v>
      </c>
      <c r="B440" s="24" t="str">
        <f>IF(A440='SVI+Flood Risk'!E440, "OK","NNNNNNNNNNNN")</f>
        <v>OK</v>
      </c>
      <c r="C440" s="24">
        <f>'SVI+Flood Risk'!J440</f>
        <v>9.7014839192734431E-2</v>
      </c>
      <c r="D440" s="24">
        <f>'SVI+Wild Fire Risk'!H440</f>
        <v>0.86414481099999996</v>
      </c>
      <c r="E440" s="24" t="str">
        <f>IF(A440='SVI+Wild Fire Risk'!A440, "OK","NNNNNNNNNNNN")</f>
        <v>OK</v>
      </c>
      <c r="F440" s="24" t="str">
        <f>IF(A440='SVI+Wild Fire Risk'!D440, "OK","NNNNNNNNNNNN")</f>
        <v>OK</v>
      </c>
      <c r="G440" s="24">
        <f>'SVI+Heat Risk'!I440</f>
        <v>0.20276737896737285</v>
      </c>
      <c r="H440" s="24" t="str">
        <f>IF(A440='SVI+Heat Risk'!D440, "OK","NNNNNNNNNNNN")</f>
        <v>OK</v>
      </c>
      <c r="I440" s="24">
        <f t="shared" si="24"/>
        <v>1.1639270291601074</v>
      </c>
      <c r="J440" s="8">
        <f t="shared" si="25"/>
        <v>0.43261530734378351</v>
      </c>
      <c r="K440" t="str">
        <f t="shared" si="26"/>
        <v/>
      </c>
      <c r="L440" s="26"/>
      <c r="M440" t="str">
        <f t="shared" si="27"/>
        <v/>
      </c>
    </row>
    <row r="441" spans="1:13" x14ac:dyDescent="0.2">
      <c r="A441" s="5">
        <v>484530019173</v>
      </c>
      <c r="B441" s="24" t="str">
        <f>IF(A441='SVI+Flood Risk'!E441, "OK","NNNNNNNNNNNN")</f>
        <v>OK</v>
      </c>
      <c r="C441" s="24">
        <f>'SVI+Flood Risk'!J441</f>
        <v>0.26210480066132469</v>
      </c>
      <c r="D441" s="24">
        <f>'SVI+Wild Fire Risk'!H441</f>
        <v>0.9144139</v>
      </c>
      <c r="E441" s="24" t="str">
        <f>IF(A441='SVI+Wild Fire Risk'!A441, "OK","NNNNNNNNNNNN")</f>
        <v>OK</v>
      </c>
      <c r="F441" s="24" t="str">
        <f>IF(A441='SVI+Wild Fire Risk'!D441, "OK","NNNNNNNNNNNN")</f>
        <v>OK</v>
      </c>
      <c r="G441" s="24">
        <f>'SVI+Heat Risk'!I441</f>
        <v>0.1440280461921177</v>
      </c>
      <c r="H441" s="24" t="str">
        <f>IF(A441='SVI+Heat Risk'!D441, "OK","NNNNNNNNNNNN")</f>
        <v>OK</v>
      </c>
      <c r="I441" s="24">
        <f t="shared" si="24"/>
        <v>1.3205467468534424</v>
      </c>
      <c r="J441" s="8">
        <f t="shared" si="25"/>
        <v>0.54850687818832256</v>
      </c>
      <c r="K441" t="str">
        <f t="shared" si="26"/>
        <v/>
      </c>
      <c r="L441" s="26"/>
      <c r="M441" t="str">
        <f t="shared" si="27"/>
        <v/>
      </c>
    </row>
    <row r="442" spans="1:13" x14ac:dyDescent="0.2">
      <c r="A442" s="5">
        <v>484530019174</v>
      </c>
      <c r="B442" s="24" t="str">
        <f>IF(A442='SVI+Flood Risk'!E442, "OK","NNNNNNNNNNNN")</f>
        <v>OK</v>
      </c>
      <c r="C442" s="24">
        <f>'SVI+Flood Risk'!J442</f>
        <v>9.8658433757992492E-2</v>
      </c>
      <c r="D442" s="24">
        <f>'SVI+Wild Fire Risk'!H442</f>
        <v>0.75100241000000001</v>
      </c>
      <c r="E442" s="24" t="str">
        <f>IF(A442='SVI+Wild Fire Risk'!A442, "OK","NNNNNNNNNNNN")</f>
        <v>OK</v>
      </c>
      <c r="F442" s="24" t="str">
        <f>IF(A442='SVI+Wild Fire Risk'!D442, "OK","NNNNNNNNNNNN")</f>
        <v>OK</v>
      </c>
      <c r="G442" s="24">
        <f>'SVI+Heat Risk'!I442</f>
        <v>0.1013244157274097</v>
      </c>
      <c r="H442" s="24" t="str">
        <f>IF(A442='SVI+Heat Risk'!D442, "OK","NNNNNNNNNNNN")</f>
        <v>OK</v>
      </c>
      <c r="I442" s="24">
        <f t="shared" si="24"/>
        <v>0.95098525948540213</v>
      </c>
      <c r="J442" s="8">
        <f t="shared" si="25"/>
        <v>0.27504794258618631</v>
      </c>
      <c r="K442" t="str">
        <f t="shared" si="26"/>
        <v/>
      </c>
      <c r="L442" s="26"/>
      <c r="M442" t="str">
        <f t="shared" si="27"/>
        <v/>
      </c>
    </row>
    <row r="443" spans="1:13" x14ac:dyDescent="0.2">
      <c r="A443" s="5">
        <v>484530019181</v>
      </c>
      <c r="B443" s="24" t="str">
        <f>IF(A443='SVI+Flood Risk'!E443, "OK","NNNNNNNNNNNN")</f>
        <v>OK</v>
      </c>
      <c r="C443" s="24">
        <f>'SVI+Flood Risk'!J443</f>
        <v>3.0479270630207111E-2</v>
      </c>
      <c r="D443" s="24">
        <f>'SVI+Wild Fire Risk'!H443</f>
        <v>0.95982020599999995</v>
      </c>
      <c r="E443" s="24" t="str">
        <f>IF(A443='SVI+Wild Fire Risk'!A443, "OK","NNNNNNNNNNNN")</f>
        <v>OK</v>
      </c>
      <c r="F443" s="24" t="str">
        <f>IF(A443='SVI+Wild Fire Risk'!D443, "OK","NNNNNNNNNNNN")</f>
        <v>OK</v>
      </c>
      <c r="G443" s="24">
        <f>'SVI+Heat Risk'!I443</f>
        <v>0</v>
      </c>
      <c r="H443" s="24" t="str">
        <f>IF(A443='SVI+Heat Risk'!D443, "OK","NNNNNNNNNNNN")</f>
        <v>OK</v>
      </c>
      <c r="I443" s="24">
        <f t="shared" si="24"/>
        <v>0.99029947663020712</v>
      </c>
      <c r="J443" s="8">
        <f t="shared" si="25"/>
        <v>0.30413870107137192</v>
      </c>
      <c r="K443" t="str">
        <f t="shared" si="26"/>
        <v/>
      </c>
      <c r="L443" s="26"/>
      <c r="M443" t="str">
        <f t="shared" si="27"/>
        <v/>
      </c>
    </row>
    <row r="444" spans="1:13" x14ac:dyDescent="0.2">
      <c r="A444" s="5">
        <v>484530019182</v>
      </c>
      <c r="B444" s="24" t="str">
        <f>IF(A444='SVI+Flood Risk'!E444, "OK","NNNNNNNNNNNN")</f>
        <v>OK</v>
      </c>
      <c r="C444" s="24">
        <f>'SVI+Flood Risk'!J444</f>
        <v>5.3223620629453093E-2</v>
      </c>
      <c r="D444" s="24">
        <f>'SVI+Wild Fire Risk'!H444</f>
        <v>0.59544698200000001</v>
      </c>
      <c r="E444" s="24" t="str">
        <f>IF(A444='SVI+Wild Fire Risk'!A444, "OK","NNNNNNNNNNNN")</f>
        <v>OK</v>
      </c>
      <c r="F444" s="24" t="str">
        <f>IF(A444='SVI+Wild Fire Risk'!D444, "OK","NNNNNNNNNNNN")</f>
        <v>OK</v>
      </c>
      <c r="G444" s="24">
        <f>'SVI+Heat Risk'!I444</f>
        <v>0.30447078735575561</v>
      </c>
      <c r="H444" s="24" t="str">
        <f>IF(A444='SVI+Heat Risk'!D444, "OK","NNNNNNNNNNNN")</f>
        <v>OK</v>
      </c>
      <c r="I444" s="24">
        <f t="shared" si="24"/>
        <v>0.9531413899852087</v>
      </c>
      <c r="J444" s="8">
        <f t="shared" si="25"/>
        <v>0.27664338251066417</v>
      </c>
      <c r="K444" t="str">
        <f t="shared" si="26"/>
        <v/>
      </c>
      <c r="L444" s="26"/>
      <c r="M444" t="str">
        <f t="shared" si="27"/>
        <v/>
      </c>
    </row>
    <row r="445" spans="1:13" x14ac:dyDescent="0.2">
      <c r="A445" s="5">
        <v>484530019183</v>
      </c>
      <c r="B445" s="24" t="str">
        <f>IF(A445='SVI+Flood Risk'!E445, "OK","NNNNNNNNNNNN")</f>
        <v>OK</v>
      </c>
      <c r="C445" s="24">
        <f>'SVI+Flood Risk'!J445</f>
        <v>2.8993439249596787E-2</v>
      </c>
      <c r="D445" s="24">
        <f>'SVI+Wild Fire Risk'!H445</f>
        <v>0.80241431200000002</v>
      </c>
      <c r="E445" s="24" t="str">
        <f>IF(A445='SVI+Wild Fire Risk'!A445, "OK","NNNNNNNNNNNN")</f>
        <v>OK</v>
      </c>
      <c r="F445" s="24" t="str">
        <f>IF(A445='SVI+Wild Fire Risk'!D445, "OK","NNNNNNNNNNNN")</f>
        <v>OK</v>
      </c>
      <c r="G445" s="24">
        <f>'SVI+Heat Risk'!I445</f>
        <v>3.6829772242808173E-2</v>
      </c>
      <c r="H445" s="24" t="str">
        <f>IF(A445='SVI+Heat Risk'!D445, "OK","NNNNNNNNNNNN")</f>
        <v>OK</v>
      </c>
      <c r="I445" s="24">
        <f t="shared" si="24"/>
        <v>0.86823752349240491</v>
      </c>
      <c r="J445" s="8">
        <f t="shared" si="25"/>
        <v>0.21381832699694975</v>
      </c>
      <c r="K445" t="str">
        <f t="shared" si="26"/>
        <v/>
      </c>
      <c r="L445" s="26"/>
      <c r="M445" t="str">
        <f t="shared" si="27"/>
        <v/>
      </c>
    </row>
    <row r="446" spans="1:13" x14ac:dyDescent="0.2">
      <c r="A446" s="5">
        <v>484530019191</v>
      </c>
      <c r="B446" s="24" t="str">
        <f>IF(A446='SVI+Flood Risk'!E446, "OK","NNNNNNNNNNNN")</f>
        <v>OK</v>
      </c>
      <c r="C446" s="24">
        <f>'SVI+Flood Risk'!J446</f>
        <v>4.2971772914594274E-2</v>
      </c>
      <c r="D446" s="24">
        <f>'SVI+Wild Fire Risk'!H446</f>
        <v>0.51968255200000002</v>
      </c>
      <c r="E446" s="24" t="str">
        <f>IF(A446='SVI+Wild Fire Risk'!A446, "OK","NNNNNNNNNNNN")</f>
        <v>OK</v>
      </c>
      <c r="F446" s="24" t="str">
        <f>IF(A446='SVI+Wild Fire Risk'!D446, "OK","NNNNNNNNNNNN")</f>
        <v>OK</v>
      </c>
      <c r="G446" s="24">
        <f>'SVI+Heat Risk'!I446</f>
        <v>0.23610539165974001</v>
      </c>
      <c r="H446" s="24" t="str">
        <f>IF(A446='SVI+Heat Risk'!D446, "OK","NNNNNNNNNNNN")</f>
        <v>OK</v>
      </c>
      <c r="I446" s="24">
        <f t="shared" si="24"/>
        <v>0.79875971657433431</v>
      </c>
      <c r="J446" s="8">
        <f t="shared" si="25"/>
        <v>0.16240786411810221</v>
      </c>
      <c r="K446" t="str">
        <f t="shared" si="26"/>
        <v/>
      </c>
      <c r="L446" s="26"/>
      <c r="M446" t="str">
        <f t="shared" si="27"/>
        <v/>
      </c>
    </row>
    <row r="447" spans="1:13" x14ac:dyDescent="0.2">
      <c r="A447" s="5">
        <v>484530019192</v>
      </c>
      <c r="B447" s="24" t="str">
        <f>IF(A447='SVI+Flood Risk'!E447, "OK","NNNNNNNNNNNN")</f>
        <v>OK</v>
      </c>
      <c r="C447" s="24">
        <f>'SVI+Flood Risk'!J447</f>
        <v>5.0215817717815482E-3</v>
      </c>
      <c r="D447" s="24">
        <f>'SVI+Wild Fire Risk'!H447</f>
        <v>0.62939432399999995</v>
      </c>
      <c r="E447" s="24" t="str">
        <f>IF(A447='SVI+Wild Fire Risk'!A447, "OK","NNNNNNNNNNNN")</f>
        <v>OK</v>
      </c>
      <c r="F447" s="24" t="str">
        <f>IF(A447='SVI+Wild Fire Risk'!D447, "OK","NNNNNNNNNNNN")</f>
        <v>OK</v>
      </c>
      <c r="G447" s="24">
        <f>'SVI+Heat Risk'!I447</f>
        <v>0.17328055392145733</v>
      </c>
      <c r="H447" s="24" t="str">
        <f>IF(A447='SVI+Heat Risk'!D447, "OK","NNNNNNNNNNNN")</f>
        <v>OK</v>
      </c>
      <c r="I447" s="24">
        <f t="shared" si="24"/>
        <v>0.80769645969323889</v>
      </c>
      <c r="J447" s="8">
        <f t="shared" si="25"/>
        <v>0.1690206534497232</v>
      </c>
      <c r="K447" t="str">
        <f t="shared" si="26"/>
        <v/>
      </c>
      <c r="L447" s="26"/>
      <c r="M447" t="str">
        <f t="shared" si="27"/>
        <v/>
      </c>
    </row>
    <row r="448" spans="1:13" x14ac:dyDescent="0.2">
      <c r="A448" s="5">
        <v>484530019193</v>
      </c>
      <c r="B448" s="24" t="str">
        <f>IF(A448='SVI+Flood Risk'!E448, "OK","NNNNNNNNNNNN")</f>
        <v>OK</v>
      </c>
      <c r="C448" s="24">
        <f>'SVI+Flood Risk'!J448</f>
        <v>8.3011040891798921E-2</v>
      </c>
      <c r="D448" s="24">
        <f>'SVI+Wild Fire Risk'!H448</f>
        <v>0.44634300300000002</v>
      </c>
      <c r="E448" s="24" t="str">
        <f>IF(A448='SVI+Wild Fire Risk'!A448, "OK","NNNNNNNNNNNN")</f>
        <v>OK</v>
      </c>
      <c r="F448" s="24" t="str">
        <f>IF(A448='SVI+Wild Fire Risk'!D448, "OK","NNNNNNNNNNNN")</f>
        <v>OK</v>
      </c>
      <c r="G448" s="24">
        <f>'SVI+Heat Risk'!I448</f>
        <v>0.3615203697271781</v>
      </c>
      <c r="H448" s="24" t="str">
        <f>IF(A448='SVI+Heat Risk'!D448, "OK","NNNNNNNNNNNN")</f>
        <v>OK</v>
      </c>
      <c r="I448" s="24">
        <f t="shared" si="24"/>
        <v>0.89087441361897701</v>
      </c>
      <c r="J448" s="8">
        <f t="shared" si="25"/>
        <v>0.23056861102530182</v>
      </c>
      <c r="K448" t="str">
        <f t="shared" si="26"/>
        <v/>
      </c>
      <c r="L448" s="26"/>
      <c r="M448" t="str">
        <f t="shared" si="27"/>
        <v/>
      </c>
    </row>
    <row r="449" spans="1:13" x14ac:dyDescent="0.2">
      <c r="A449" s="5">
        <v>484530020021</v>
      </c>
      <c r="B449" s="24" t="str">
        <f>IF(A449='SVI+Flood Risk'!E449, "OK","NNNNNNNNNNNN")</f>
        <v>OK</v>
      </c>
      <c r="C449" s="24" t="str">
        <f>'SVI+Flood Risk'!J449</f>
        <v/>
      </c>
      <c r="D449" s="24">
        <f>'SVI+Wild Fire Risk'!H449</f>
        <v>0.44650135800000001</v>
      </c>
      <c r="E449" s="24" t="str">
        <f>IF(A449='SVI+Wild Fire Risk'!A449, "OK","NNNNNNNNNNNN")</f>
        <v>OK</v>
      </c>
      <c r="F449" s="24" t="str">
        <f>IF(A449='SVI+Wild Fire Risk'!D449, "OK","NNNNNNNNNNNN")</f>
        <v>OK</v>
      </c>
      <c r="G449" s="24">
        <f>'SVI+Heat Risk'!I449</f>
        <v>0.40152935102125609</v>
      </c>
      <c r="H449" s="24" t="str">
        <f>IF(A449='SVI+Heat Risk'!D449, "OK","NNNNNNNNNNNN")</f>
        <v>OK</v>
      </c>
      <c r="I449" s="24">
        <f t="shared" si="24"/>
        <v>0.8480307090212561</v>
      </c>
      <c r="J449" s="8">
        <f t="shared" si="25"/>
        <v>0.19886619002904324</v>
      </c>
      <c r="K449" t="str">
        <f t="shared" si="26"/>
        <v/>
      </c>
      <c r="L449" s="26" t="s">
        <v>25</v>
      </c>
      <c r="M449" t="str">
        <f t="shared" si="27"/>
        <v/>
      </c>
    </row>
    <row r="450" spans="1:13" x14ac:dyDescent="0.2">
      <c r="A450" s="5">
        <v>484530020022</v>
      </c>
      <c r="B450" s="24" t="str">
        <f>IF(A450='SVI+Flood Risk'!E450, "OK","NNNNNNNNNNNN")</f>
        <v>OK</v>
      </c>
      <c r="C450" s="24">
        <f>'SVI+Flood Risk'!J450</f>
        <v>7.9793770242337858E-2</v>
      </c>
      <c r="D450" s="24">
        <f>'SVI+Wild Fire Risk'!H450</f>
        <v>0.49577217800000001</v>
      </c>
      <c r="E450" s="24" t="str">
        <f>IF(A450='SVI+Wild Fire Risk'!A450, "OK","NNNNNNNNNNNN")</f>
        <v>OK</v>
      </c>
      <c r="F450" s="24" t="str">
        <f>IF(A450='SVI+Wild Fire Risk'!D450, "OK","NNNNNNNNNNNN")</f>
        <v>OK</v>
      </c>
      <c r="G450" s="24">
        <f>'SVI+Heat Risk'!I450</f>
        <v>0.25432256639538414</v>
      </c>
      <c r="H450" s="24" t="str">
        <f>IF(A450='SVI+Heat Risk'!D450, "OK","NNNNNNNNNNNN")</f>
        <v>OK</v>
      </c>
      <c r="I450" s="24">
        <f t="shared" ref="I450:I513" si="28">IF(ISNUMBER(C450), C450+D450+G450, D450+G450)</f>
        <v>0.82988851463772195</v>
      </c>
      <c r="J450" s="8">
        <f t="shared" ref="J450:J513" si="29">IF(ISNUMBER(I450), (I450-I$643)/(I$644-I$643), "")</f>
        <v>0.18544177938241224</v>
      </c>
      <c r="K450" t="str">
        <f t="shared" si="26"/>
        <v/>
      </c>
      <c r="L450" s="26"/>
      <c r="M450" t="str">
        <f t="shared" si="27"/>
        <v/>
      </c>
    </row>
    <row r="451" spans="1:13" x14ac:dyDescent="0.2">
      <c r="A451" s="5">
        <v>484530020031</v>
      </c>
      <c r="B451" s="24" t="str">
        <f>IF(A451='SVI+Flood Risk'!E451, "OK","NNNNNNNNNNNN")</f>
        <v>OK</v>
      </c>
      <c r="C451" s="24">
        <f>'SVI+Flood Risk'!J451</f>
        <v>0.25805383498012685</v>
      </c>
      <c r="D451" s="24">
        <f>'SVI+Wild Fire Risk'!H451</f>
        <v>0.471342135</v>
      </c>
      <c r="E451" s="24" t="str">
        <f>IF(A451='SVI+Wild Fire Risk'!A451, "OK","NNNNNNNNNNNN")</f>
        <v>OK</v>
      </c>
      <c r="F451" s="24" t="str">
        <f>IF(A451='SVI+Wild Fire Risk'!D451, "OK","NNNNNNNNNNNN")</f>
        <v>OK</v>
      </c>
      <c r="G451" s="24">
        <f>'SVI+Heat Risk'!I451</f>
        <v>0.45195858913406722</v>
      </c>
      <c r="H451" s="24" t="str">
        <f>IF(A451='SVI+Heat Risk'!D451, "OK","NNNNNNNNNNNN")</f>
        <v>OK</v>
      </c>
      <c r="I451" s="24">
        <f t="shared" si="28"/>
        <v>1.1813545591141941</v>
      </c>
      <c r="J451" s="8">
        <f t="shared" si="29"/>
        <v>0.44551089834640545</v>
      </c>
      <c r="K451" t="str">
        <f t="shared" ref="K451:K514" si="30">IF(ISNUMBER(J451),"","Austin-Bergstrom International Airport")</f>
        <v/>
      </c>
      <c r="L451" s="26"/>
      <c r="M451" t="str">
        <f t="shared" ref="M451:M514" si="31">IF(ISNUMBER(J451),"","N/A")</f>
        <v/>
      </c>
    </row>
    <row r="452" spans="1:13" x14ac:dyDescent="0.2">
      <c r="A452" s="5">
        <v>484530020032</v>
      </c>
      <c r="B452" s="24" t="str">
        <f>IF(A452='SVI+Flood Risk'!E452, "OK","NNNNNNNNNNNN")</f>
        <v>OK</v>
      </c>
      <c r="C452" s="24">
        <f>'SVI+Flood Risk'!J452</f>
        <v>8.1687907713274874E-2</v>
      </c>
      <c r="D452" s="24">
        <f>'SVI+Wild Fire Risk'!H452</f>
        <v>0.36829853299999998</v>
      </c>
      <c r="E452" s="24" t="str">
        <f>IF(A452='SVI+Wild Fire Risk'!A452, "OK","NNNNNNNNNNNN")</f>
        <v>OK</v>
      </c>
      <c r="F452" s="24" t="str">
        <f>IF(A452='SVI+Wild Fire Risk'!D452, "OK","NNNNNNNNNNNN")</f>
        <v>OK</v>
      </c>
      <c r="G452" s="24">
        <f>'SVI+Heat Risk'!I452</f>
        <v>0.63895743895248724</v>
      </c>
      <c r="H452" s="24" t="str">
        <f>IF(A452='SVI+Heat Risk'!D452, "OK","NNNNNNNNNNNN")</f>
        <v>OK</v>
      </c>
      <c r="I452" s="24">
        <f t="shared" si="28"/>
        <v>1.088943879665762</v>
      </c>
      <c r="J452" s="8">
        <f t="shared" si="29"/>
        <v>0.37713113772737772</v>
      </c>
      <c r="K452" t="str">
        <f t="shared" si="30"/>
        <v/>
      </c>
      <c r="L452" s="26"/>
      <c r="M452" t="str">
        <f t="shared" si="31"/>
        <v/>
      </c>
    </row>
    <row r="453" spans="1:13" x14ac:dyDescent="0.2">
      <c r="A453" s="5">
        <v>484530020041</v>
      </c>
      <c r="B453" s="24" t="str">
        <f>IF(A453='SVI+Flood Risk'!E453, "OK","NNNNNNNNNNNN")</f>
        <v>OK</v>
      </c>
      <c r="C453" s="24">
        <f>'SVI+Flood Risk'!J453</f>
        <v>4.1485135742224235E-3</v>
      </c>
      <c r="D453" s="24">
        <f>'SVI+Wild Fire Risk'!H453</f>
        <v>0.22007639300000001</v>
      </c>
      <c r="E453" s="24" t="str">
        <f>IF(A453='SVI+Wild Fire Risk'!A453, "OK","NNNNNNNNNNNN")</f>
        <v>OK</v>
      </c>
      <c r="F453" s="24" t="str">
        <f>IF(A453='SVI+Wild Fire Risk'!D453, "OK","NNNNNNNNNNNN")</f>
        <v>OK</v>
      </c>
      <c r="G453" s="24">
        <f>'SVI+Heat Risk'!I453</f>
        <v>0.86720240760081613</v>
      </c>
      <c r="H453" s="24" t="str">
        <f>IF(A453='SVI+Heat Risk'!D453, "OK","NNNNNNNNNNNN")</f>
        <v>OK</v>
      </c>
      <c r="I453" s="24">
        <f t="shared" si="28"/>
        <v>1.0914273141750386</v>
      </c>
      <c r="J453" s="8">
        <f t="shared" si="29"/>
        <v>0.37896876794794249</v>
      </c>
      <c r="K453" t="str">
        <f t="shared" si="30"/>
        <v/>
      </c>
      <c r="L453" s="26"/>
      <c r="M453" t="str">
        <f t="shared" si="31"/>
        <v/>
      </c>
    </row>
    <row r="454" spans="1:13" x14ac:dyDescent="0.2">
      <c r="A454" s="5">
        <v>484530020042</v>
      </c>
      <c r="B454" s="24" t="str">
        <f>IF(A454='SVI+Flood Risk'!E454, "OK","NNNNNNNNNNNN")</f>
        <v>OK</v>
      </c>
      <c r="C454" s="24" t="str">
        <f>'SVI+Flood Risk'!J454</f>
        <v/>
      </c>
      <c r="D454" s="24">
        <f>'SVI+Wild Fire Risk'!H454</f>
        <v>0.45715884499999998</v>
      </c>
      <c r="E454" s="24" t="str">
        <f>IF(A454='SVI+Wild Fire Risk'!A454, "OK","NNNNNNNNNNNN")</f>
        <v>OK</v>
      </c>
      <c r="F454" s="24" t="str">
        <f>IF(A454='SVI+Wild Fire Risk'!D454, "OK","NNNNNNNNNNNN")</f>
        <v>OK</v>
      </c>
      <c r="G454" s="24">
        <f>'SVI+Heat Risk'!I454</f>
        <v>0.7139757032845927</v>
      </c>
      <c r="H454" s="24" t="str">
        <f>IF(A454='SVI+Heat Risk'!D454, "OK","NNNNNNNNNNNN")</f>
        <v>OK</v>
      </c>
      <c r="I454" s="24">
        <f t="shared" si="28"/>
        <v>1.1711345482845927</v>
      </c>
      <c r="J454" s="8">
        <f t="shared" si="29"/>
        <v>0.43794854842945691</v>
      </c>
      <c r="K454" t="str">
        <f t="shared" si="30"/>
        <v/>
      </c>
      <c r="L454" s="26" t="s">
        <v>25</v>
      </c>
      <c r="M454" t="str">
        <f t="shared" si="31"/>
        <v/>
      </c>
    </row>
    <row r="455" spans="1:13" x14ac:dyDescent="0.2">
      <c r="A455" s="5">
        <v>484530020051</v>
      </c>
      <c r="B455" s="24" t="str">
        <f>IF(A455='SVI+Flood Risk'!E455, "OK","NNNNNNNNNNNN")</f>
        <v>OK</v>
      </c>
      <c r="C455" s="24">
        <f>'SVI+Flood Risk'!J455</f>
        <v>1.334904281309276E-2</v>
      </c>
      <c r="D455" s="24">
        <f>'SVI+Wild Fire Risk'!H455</f>
        <v>0.46366304899999999</v>
      </c>
      <c r="E455" s="24" t="str">
        <f>IF(A455='SVI+Wild Fire Risk'!A455, "OK","NNNNNNNNNNNN")</f>
        <v>OK</v>
      </c>
      <c r="F455" s="24" t="str">
        <f>IF(A455='SVI+Wild Fire Risk'!D455, "OK","NNNNNNNNNNNN")</f>
        <v>OK</v>
      </c>
      <c r="G455" s="24">
        <f>'SVI+Heat Risk'!I455</f>
        <v>0.49195442633711683</v>
      </c>
      <c r="H455" s="24" t="str">
        <f>IF(A455='SVI+Heat Risk'!D455, "OK","NNNNNNNNNNNN")</f>
        <v>OK</v>
      </c>
      <c r="I455" s="24">
        <f t="shared" si="28"/>
        <v>0.96896651815020962</v>
      </c>
      <c r="J455" s="8">
        <f t="shared" si="29"/>
        <v>0.28835326801466649</v>
      </c>
      <c r="K455" t="str">
        <f t="shared" si="30"/>
        <v/>
      </c>
      <c r="L455" s="26"/>
      <c r="M455" t="str">
        <f t="shared" si="31"/>
        <v/>
      </c>
    </row>
    <row r="456" spans="1:13" x14ac:dyDescent="0.2">
      <c r="A456" s="5">
        <v>484530020052</v>
      </c>
      <c r="B456" s="24" t="str">
        <f>IF(A456='SVI+Flood Risk'!E456, "OK","NNNNNNNNNNNN")</f>
        <v>OK</v>
      </c>
      <c r="C456" s="24">
        <f>'SVI+Flood Risk'!J456</f>
        <v>2.1334227602927885E-2</v>
      </c>
      <c r="D456" s="24">
        <f>'SVI+Wild Fire Risk'!H456</f>
        <v>0.47168336300000002</v>
      </c>
      <c r="E456" s="24" t="str">
        <f>IF(A456='SVI+Wild Fire Risk'!A456, "OK","NNNNNNNNNNNN")</f>
        <v>OK</v>
      </c>
      <c r="F456" s="24" t="str">
        <f>IF(A456='SVI+Wild Fire Risk'!D456, "OK","NNNNNNNNNNNN")</f>
        <v>OK</v>
      </c>
      <c r="G456" s="24">
        <f>'SVI+Heat Risk'!I456</f>
        <v>0.510310536506005</v>
      </c>
      <c r="H456" s="24" t="str">
        <f>IF(A456='SVI+Heat Risk'!D456, "OK","NNNNNNNNNNNN")</f>
        <v>OK</v>
      </c>
      <c r="I456" s="24">
        <f t="shared" si="28"/>
        <v>1.0033281271089329</v>
      </c>
      <c r="J456" s="8">
        <f t="shared" si="29"/>
        <v>0.31377931843553053</v>
      </c>
      <c r="K456" t="str">
        <f t="shared" si="30"/>
        <v/>
      </c>
      <c r="L456" s="26"/>
      <c r="M456" t="str">
        <f t="shared" si="31"/>
        <v/>
      </c>
    </row>
    <row r="457" spans="1:13" x14ac:dyDescent="0.2">
      <c r="A457" s="5">
        <v>484530020053</v>
      </c>
      <c r="B457" s="24" t="str">
        <f>IF(A457='SVI+Flood Risk'!E457, "OK","NNNNNNNNNNNN")</f>
        <v>OK</v>
      </c>
      <c r="C457" s="24">
        <f>'SVI+Flood Risk'!J457</f>
        <v>8.2586269120473177E-2</v>
      </c>
      <c r="D457" s="24">
        <f>'SVI+Wild Fire Risk'!H457</f>
        <v>0.38098887100000001</v>
      </c>
      <c r="E457" s="24" t="str">
        <f>IF(A457='SVI+Wild Fire Risk'!A457, "OK","NNNNNNNNNNNN")</f>
        <v>OK</v>
      </c>
      <c r="F457" s="24" t="str">
        <f>IF(A457='SVI+Wild Fire Risk'!D457, "OK","NNNNNNNNNNNN")</f>
        <v>OK</v>
      </c>
      <c r="G457" s="24">
        <f>'SVI+Heat Risk'!I457</f>
        <v>0.50913871226679142</v>
      </c>
      <c r="H457" s="24" t="str">
        <f>IF(A457='SVI+Heat Risk'!D457, "OK","NNNNNNNNNNNN")</f>
        <v>OK</v>
      </c>
      <c r="I457" s="24">
        <f t="shared" si="28"/>
        <v>0.9727138523872646</v>
      </c>
      <c r="J457" s="8">
        <f t="shared" si="29"/>
        <v>0.29112612738134064</v>
      </c>
      <c r="K457" t="str">
        <f t="shared" si="30"/>
        <v/>
      </c>
      <c r="L457" s="26"/>
      <c r="M457" t="str">
        <f t="shared" si="31"/>
        <v/>
      </c>
    </row>
    <row r="458" spans="1:13" x14ac:dyDescent="0.2">
      <c r="A458" s="5">
        <v>484530021041</v>
      </c>
      <c r="B458" s="24" t="str">
        <f>IF(A458='SVI+Flood Risk'!E458, "OK","NNNNNNNNNNNN")</f>
        <v>OK</v>
      </c>
      <c r="C458" s="24">
        <f>'SVI+Flood Risk'!J458</f>
        <v>9.7215869968169624E-2</v>
      </c>
      <c r="D458" s="24">
        <f>'SVI+Wild Fire Risk'!H458</f>
        <v>0.33670231099999998</v>
      </c>
      <c r="E458" s="24" t="str">
        <f>IF(A458='SVI+Wild Fire Risk'!A458, "OK","NNNNNNNNNNNN")</f>
        <v>OK</v>
      </c>
      <c r="F458" s="24" t="str">
        <f>IF(A458='SVI+Wild Fire Risk'!D458, "OK","NNNNNNNNNNNN")</f>
        <v>OK</v>
      </c>
      <c r="G458" s="24">
        <f>'SVI+Heat Risk'!I458</f>
        <v>0.52239955067750399</v>
      </c>
      <c r="H458" s="24" t="str">
        <f>IF(A458='SVI+Heat Risk'!D458, "OK","NNNNNNNNNNNN")</f>
        <v>OK</v>
      </c>
      <c r="I458" s="24">
        <f t="shared" si="28"/>
        <v>0.95631773164567357</v>
      </c>
      <c r="J458" s="8">
        <f t="shared" si="29"/>
        <v>0.27899373296456426</v>
      </c>
      <c r="K458" t="str">
        <f t="shared" si="30"/>
        <v/>
      </c>
      <c r="L458" s="26"/>
      <c r="M458" t="str">
        <f t="shared" si="31"/>
        <v/>
      </c>
    </row>
    <row r="459" spans="1:13" x14ac:dyDescent="0.2">
      <c r="A459" s="5">
        <v>484530021042</v>
      </c>
      <c r="B459" s="24" t="str">
        <f>IF(A459='SVI+Flood Risk'!E459, "OK","NNNNNNNNNNNN")</f>
        <v>OK</v>
      </c>
      <c r="C459" s="24">
        <f>'SVI+Flood Risk'!J459</f>
        <v>9.540461057318355E-3</v>
      </c>
      <c r="D459" s="24">
        <f>'SVI+Wild Fire Risk'!H459</f>
        <v>0.327168664</v>
      </c>
      <c r="E459" s="24" t="str">
        <f>IF(A459='SVI+Wild Fire Risk'!A459, "OK","NNNNNNNNNNNN")</f>
        <v>OK</v>
      </c>
      <c r="F459" s="24" t="str">
        <f>IF(A459='SVI+Wild Fire Risk'!D459, "OK","NNNNNNNNNNNN")</f>
        <v>OK</v>
      </c>
      <c r="G459" s="24">
        <f>'SVI+Heat Risk'!I459</f>
        <v>0.37618469908488444</v>
      </c>
      <c r="H459" s="24" t="str">
        <f>IF(A459='SVI+Heat Risk'!D459, "OK","NNNNNNNNNNNN")</f>
        <v>OK</v>
      </c>
      <c r="I459" s="24">
        <f t="shared" si="28"/>
        <v>0.71289382414220281</v>
      </c>
      <c r="J459" s="8">
        <f t="shared" si="29"/>
        <v>9.8870952530683301E-2</v>
      </c>
      <c r="K459" t="str">
        <f t="shared" si="30"/>
        <v/>
      </c>
      <c r="L459" s="26"/>
      <c r="M459" t="str">
        <f t="shared" si="31"/>
        <v/>
      </c>
    </row>
    <row r="460" spans="1:13" x14ac:dyDescent="0.2">
      <c r="A460" s="5">
        <v>484530021051</v>
      </c>
      <c r="B460" s="24" t="str">
        <f>IF(A460='SVI+Flood Risk'!E460, "OK","NNNNNNNNNNNN")</f>
        <v>OK</v>
      </c>
      <c r="C460" s="24">
        <f>'SVI+Flood Risk'!J460</f>
        <v>0.26813825934243607</v>
      </c>
      <c r="D460" s="24">
        <f>'SVI+Wild Fire Risk'!H460</f>
        <v>0.35344365599999999</v>
      </c>
      <c r="E460" s="24" t="str">
        <f>IF(A460='SVI+Wild Fire Risk'!A460, "OK","NNNNNNNNNNNN")</f>
        <v>OK</v>
      </c>
      <c r="F460" s="24" t="str">
        <f>IF(A460='SVI+Wild Fire Risk'!D460, "OK","NNNNNNNNNNNN")</f>
        <v>OK</v>
      </c>
      <c r="G460" s="24">
        <f>'SVI+Heat Risk'!I460</f>
        <v>0.65229209514357023</v>
      </c>
      <c r="H460" s="24" t="str">
        <f>IF(A460='SVI+Heat Risk'!D460, "OK","NNNNNNNNNNNN")</f>
        <v>OK</v>
      </c>
      <c r="I460" s="24">
        <f t="shared" si="28"/>
        <v>1.2738740104860062</v>
      </c>
      <c r="J460" s="8">
        <f t="shared" si="29"/>
        <v>0.51397114531319299</v>
      </c>
      <c r="K460" t="str">
        <f t="shared" si="30"/>
        <v/>
      </c>
      <c r="L460" s="26"/>
      <c r="M460" t="str">
        <f t="shared" si="31"/>
        <v/>
      </c>
    </row>
    <row r="461" spans="1:13" x14ac:dyDescent="0.2">
      <c r="A461" s="5">
        <v>484530021052</v>
      </c>
      <c r="B461" s="24" t="str">
        <f>IF(A461='SVI+Flood Risk'!E461, "OK","NNNNNNNNNNNN")</f>
        <v>OK</v>
      </c>
      <c r="C461" s="24">
        <f>'SVI+Flood Risk'!J461</f>
        <v>7.0619080429366599E-2</v>
      </c>
      <c r="D461" s="24">
        <f>'SVI+Wild Fire Risk'!H461</f>
        <v>1.6635746E-2</v>
      </c>
      <c r="E461" s="24" t="str">
        <f>IF(A461='SVI+Wild Fire Risk'!A461, "OK","NNNNNNNNNNNN")</f>
        <v>OK</v>
      </c>
      <c r="F461" s="24" t="str">
        <f>IF(A461='SVI+Wild Fire Risk'!D461, "OK","NNNNNNNNNNNN")</f>
        <v>OK</v>
      </c>
      <c r="G461" s="24">
        <f>'SVI+Heat Risk'!I461</f>
        <v>0.98231908466452567</v>
      </c>
      <c r="H461" s="24" t="str">
        <f>IF(A461='SVI+Heat Risk'!D461, "OK","NNNNNNNNNNNN")</f>
        <v>OK</v>
      </c>
      <c r="I461" s="24">
        <f t="shared" si="28"/>
        <v>1.0695739110938922</v>
      </c>
      <c r="J461" s="8">
        <f t="shared" si="29"/>
        <v>0.36279822921455085</v>
      </c>
      <c r="K461" t="str">
        <f t="shared" si="30"/>
        <v/>
      </c>
      <c r="L461" s="26"/>
      <c r="M461" t="str">
        <f t="shared" si="31"/>
        <v/>
      </c>
    </row>
    <row r="462" spans="1:13" x14ac:dyDescent="0.2">
      <c r="A462" s="5">
        <v>484530021053</v>
      </c>
      <c r="B462" s="24" t="str">
        <f>IF(A462='SVI+Flood Risk'!E462, "OK","NNNNNNNNNNNN")</f>
        <v>OK</v>
      </c>
      <c r="C462" s="24">
        <f>'SVI+Flood Risk'!J462</f>
        <v>0.24018344431838301</v>
      </c>
      <c r="D462" s="24">
        <f>'SVI+Wild Fire Risk'!H462</f>
        <v>9.3885437000000002E-2</v>
      </c>
      <c r="E462" s="24" t="str">
        <f>IF(A462='SVI+Wild Fire Risk'!A462, "OK","NNNNNNNNNNNN")</f>
        <v>OK</v>
      </c>
      <c r="F462" s="24" t="str">
        <f>IF(A462='SVI+Wild Fire Risk'!D462, "OK","NNNNNNNNNNNN")</f>
        <v>OK</v>
      </c>
      <c r="G462" s="24">
        <f>'SVI+Heat Risk'!I462</f>
        <v>0.81228490733256742</v>
      </c>
      <c r="H462" s="24" t="str">
        <f>IF(A462='SVI+Heat Risk'!D462, "OK","NNNNNNNNNNNN")</f>
        <v>OK</v>
      </c>
      <c r="I462" s="24">
        <f t="shared" si="28"/>
        <v>1.1463537886509505</v>
      </c>
      <c r="J462" s="8">
        <f t="shared" si="29"/>
        <v>0.41961189706167096</v>
      </c>
      <c r="K462" t="str">
        <f t="shared" si="30"/>
        <v/>
      </c>
      <c r="L462" s="26"/>
      <c r="M462" t="str">
        <f t="shared" si="31"/>
        <v/>
      </c>
    </row>
    <row r="463" spans="1:13" x14ac:dyDescent="0.2">
      <c r="A463" s="5">
        <v>484530021061</v>
      </c>
      <c r="B463" s="24" t="str">
        <f>IF(A463='SVI+Flood Risk'!E463, "OK","NNNNNNNNNNNN")</f>
        <v>OK</v>
      </c>
      <c r="C463" s="24">
        <f>'SVI+Flood Risk'!J463</f>
        <v>7.5813810002707469E-2</v>
      </c>
      <c r="D463" s="24">
        <f>'SVI+Wild Fire Risk'!H463</f>
        <v>0.22175352400000001</v>
      </c>
      <c r="E463" s="24" t="str">
        <f>IF(A463='SVI+Wild Fire Risk'!A463, "OK","NNNNNNNNNNNN")</f>
        <v>OK</v>
      </c>
      <c r="F463" s="24" t="str">
        <f>IF(A463='SVI+Wild Fire Risk'!D463, "OK","NNNNNNNNNNNN")</f>
        <v>OK</v>
      </c>
      <c r="G463" s="24">
        <f>'SVI+Heat Risk'!I463</f>
        <v>0.71559467660175791</v>
      </c>
      <c r="H463" s="24" t="str">
        <f>IF(A463='SVI+Heat Risk'!D463, "OK","NNNNNNNNNNNN")</f>
        <v>OK</v>
      </c>
      <c r="I463" s="24">
        <f t="shared" si="28"/>
        <v>1.0131620106044654</v>
      </c>
      <c r="J463" s="8">
        <f t="shared" si="29"/>
        <v>0.32105595143285809</v>
      </c>
      <c r="K463" t="str">
        <f t="shared" si="30"/>
        <v/>
      </c>
      <c r="L463" s="26"/>
      <c r="M463" t="str">
        <f t="shared" si="31"/>
        <v/>
      </c>
    </row>
    <row r="464" spans="1:13" x14ac:dyDescent="0.2">
      <c r="A464" s="5">
        <v>484530021062</v>
      </c>
      <c r="B464" s="24" t="str">
        <f>IF(A464='SVI+Flood Risk'!E464, "OK","NNNNNNNNNNNN")</f>
        <v>OK</v>
      </c>
      <c r="C464" s="24">
        <f>'SVI+Flood Risk'!J464</f>
        <v>0.14611552461400745</v>
      </c>
      <c r="D464" s="24">
        <f>'SVI+Wild Fire Risk'!H464</f>
        <v>0.66257330999999997</v>
      </c>
      <c r="E464" s="24" t="str">
        <f>IF(A464='SVI+Wild Fire Risk'!A464, "OK","NNNNNNNNNNNN")</f>
        <v>OK</v>
      </c>
      <c r="F464" s="24" t="str">
        <f>IF(A464='SVI+Wild Fire Risk'!D464, "OK","NNNNNNNNNNNN")</f>
        <v>OK</v>
      </c>
      <c r="G464" s="24">
        <f>'SVI+Heat Risk'!I464</f>
        <v>0.39744349015632757</v>
      </c>
      <c r="H464" s="24" t="str">
        <f>IF(A464='SVI+Heat Risk'!D464, "OK","NNNNNNNNNNNN")</f>
        <v>OK</v>
      </c>
      <c r="I464" s="24">
        <f t="shared" si="28"/>
        <v>1.2061323247703351</v>
      </c>
      <c r="J464" s="8">
        <f t="shared" si="29"/>
        <v>0.46384533430504116</v>
      </c>
      <c r="K464" t="str">
        <f t="shared" si="30"/>
        <v/>
      </c>
      <c r="L464" s="26"/>
      <c r="M464" t="str">
        <f t="shared" si="31"/>
        <v/>
      </c>
    </row>
    <row r="465" spans="1:13" x14ac:dyDescent="0.2">
      <c r="A465" s="5">
        <v>484530021063</v>
      </c>
      <c r="B465" s="24" t="str">
        <f>IF(A465='SVI+Flood Risk'!E465, "OK","NNNNNNNNNNNN")</f>
        <v>OK</v>
      </c>
      <c r="C465" s="24">
        <f>'SVI+Flood Risk'!J465</f>
        <v>0.20749715863682433</v>
      </c>
      <c r="D465" s="24">
        <f>'SVI+Wild Fire Risk'!H465</f>
        <v>0.46946170199999998</v>
      </c>
      <c r="E465" s="24" t="str">
        <f>IF(A465='SVI+Wild Fire Risk'!A465, "OK","NNNNNNNNNNNN")</f>
        <v>OK</v>
      </c>
      <c r="F465" s="24" t="str">
        <f>IF(A465='SVI+Wild Fire Risk'!D465, "OK","NNNNNNNNNNNN")</f>
        <v>OK</v>
      </c>
      <c r="G465" s="24">
        <f>'SVI+Heat Risk'!I465</f>
        <v>0.46953487521580028</v>
      </c>
      <c r="H465" s="24" t="str">
        <f>IF(A465='SVI+Heat Risk'!D465, "OK","NNNNNNNNNNNN")</f>
        <v>OK</v>
      </c>
      <c r="I465" s="24">
        <f t="shared" si="28"/>
        <v>1.1464937358526246</v>
      </c>
      <c r="J465" s="8">
        <f t="shared" si="29"/>
        <v>0.41971545171798225</v>
      </c>
      <c r="K465" t="str">
        <f t="shared" si="30"/>
        <v/>
      </c>
      <c r="L465" s="26"/>
      <c r="M465" t="str">
        <f t="shared" si="31"/>
        <v/>
      </c>
    </row>
    <row r="466" spans="1:13" x14ac:dyDescent="0.2">
      <c r="A466" s="5">
        <v>484530021071</v>
      </c>
      <c r="B466" s="24" t="str">
        <f>IF(A466='SVI+Flood Risk'!E466, "OK","NNNNNNNNNNNN")</f>
        <v>OK</v>
      </c>
      <c r="C466" s="24">
        <f>'SVI+Flood Risk'!J466</f>
        <v>0.15080436931566896</v>
      </c>
      <c r="D466" s="24">
        <f>'SVI+Wild Fire Risk'!H466</f>
        <v>0.58585403700000005</v>
      </c>
      <c r="E466" s="24" t="str">
        <f>IF(A466='SVI+Wild Fire Risk'!A466, "OK","NNNNNNNNNNNN")</f>
        <v>OK</v>
      </c>
      <c r="F466" s="24" t="str">
        <f>IF(A466='SVI+Wild Fire Risk'!D466, "OK","NNNNNNNNNNNN")</f>
        <v>OK</v>
      </c>
      <c r="G466" s="24">
        <f>'SVI+Heat Risk'!I466</f>
        <v>0.40185613826033895</v>
      </c>
      <c r="H466" s="24" t="str">
        <f>IF(A466='SVI+Heat Risk'!D466, "OK","NNNNNNNNNNNN")</f>
        <v>OK</v>
      </c>
      <c r="I466" s="24">
        <f t="shared" si="28"/>
        <v>1.1385145445760081</v>
      </c>
      <c r="J466" s="8">
        <f t="shared" si="29"/>
        <v>0.41381120782880126</v>
      </c>
      <c r="K466" t="str">
        <f t="shared" si="30"/>
        <v/>
      </c>
      <c r="L466" s="26"/>
      <c r="M466" t="str">
        <f t="shared" si="31"/>
        <v/>
      </c>
    </row>
    <row r="467" spans="1:13" x14ac:dyDescent="0.2">
      <c r="A467" s="5">
        <v>484530021072</v>
      </c>
      <c r="B467" s="24" t="str">
        <f>IF(A467='SVI+Flood Risk'!E467, "OK","NNNNNNNNNNNN")</f>
        <v>OK</v>
      </c>
      <c r="C467" s="24">
        <f>'SVI+Flood Risk'!J467</f>
        <v>0.15498889345989816</v>
      </c>
      <c r="D467" s="24">
        <f>'SVI+Wild Fire Risk'!H467</f>
        <v>0.68281619000000005</v>
      </c>
      <c r="E467" s="24" t="str">
        <f>IF(A467='SVI+Wild Fire Risk'!A467, "OK","NNNNNNNNNNNN")</f>
        <v>OK</v>
      </c>
      <c r="F467" s="24" t="str">
        <f>IF(A467='SVI+Wild Fire Risk'!D467, "OK","NNNNNNNNNNNN")</f>
        <v>OK</v>
      </c>
      <c r="G467" s="24">
        <f>'SVI+Heat Risk'!I467</f>
        <v>0.36329481178040746</v>
      </c>
      <c r="H467" s="24" t="str">
        <f>IF(A467='SVI+Heat Risk'!D467, "OK","NNNNNNNNNNNN")</f>
        <v>OK</v>
      </c>
      <c r="I467" s="24">
        <f t="shared" si="28"/>
        <v>1.2010998952403056</v>
      </c>
      <c r="J467" s="8">
        <f t="shared" si="29"/>
        <v>0.46012156202407256</v>
      </c>
      <c r="K467" t="str">
        <f t="shared" si="30"/>
        <v/>
      </c>
      <c r="L467" s="26"/>
      <c r="M467" t="str">
        <f t="shared" si="31"/>
        <v/>
      </c>
    </row>
    <row r="468" spans="1:13" x14ac:dyDescent="0.2">
      <c r="A468" s="5">
        <v>484530021073</v>
      </c>
      <c r="B468" s="24" t="str">
        <f>IF(A468='SVI+Flood Risk'!E468, "OK","NNNNNNNNNNNN")</f>
        <v>OK</v>
      </c>
      <c r="C468" s="24">
        <f>'SVI+Flood Risk'!J468</f>
        <v>2.4361167890378638E-2</v>
      </c>
      <c r="D468" s="24">
        <f>'SVI+Wild Fire Risk'!H468</f>
        <v>0.52545803099999999</v>
      </c>
      <c r="E468" s="24" t="str">
        <f>IF(A468='SVI+Wild Fire Risk'!A468, "OK","NNNNNNNNNNNN")</f>
        <v>OK</v>
      </c>
      <c r="F468" s="24" t="str">
        <f>IF(A468='SVI+Wild Fire Risk'!D468, "OK","NNNNNNNNNNNN")</f>
        <v>OK</v>
      </c>
      <c r="G468" s="24">
        <f>'SVI+Heat Risk'!I468</f>
        <v>0.4585003629866386</v>
      </c>
      <c r="H468" s="24" t="str">
        <f>IF(A468='SVI+Heat Risk'!D468, "OK","NNNNNNNNNNNN")</f>
        <v>OK</v>
      </c>
      <c r="I468" s="24">
        <f t="shared" si="28"/>
        <v>1.0083195618770173</v>
      </c>
      <c r="J468" s="8">
        <f t="shared" si="29"/>
        <v>0.31747275643018963</v>
      </c>
      <c r="K468" t="str">
        <f t="shared" si="30"/>
        <v/>
      </c>
      <c r="L468" s="26"/>
      <c r="M468" t="str">
        <f t="shared" si="31"/>
        <v/>
      </c>
    </row>
    <row r="469" spans="1:13" x14ac:dyDescent="0.2">
      <c r="A469" s="5">
        <v>484530021074</v>
      </c>
      <c r="B469" s="24" t="str">
        <f>IF(A469='SVI+Flood Risk'!E469, "OK","NNNNNNNNNNNN")</f>
        <v>OK</v>
      </c>
      <c r="C469" s="24">
        <f>'SVI+Flood Risk'!J469</f>
        <v>4.4112997648004032E-3</v>
      </c>
      <c r="D469" s="24">
        <f>'SVI+Wild Fire Risk'!H469</f>
        <v>0.62738761600000004</v>
      </c>
      <c r="E469" s="24" t="str">
        <f>IF(A469='SVI+Wild Fire Risk'!A469, "OK","NNNNNNNNNNNN")</f>
        <v>OK</v>
      </c>
      <c r="F469" s="24" t="str">
        <f>IF(A469='SVI+Wild Fire Risk'!D469, "OK","NNNNNNNNNNNN")</f>
        <v>OK</v>
      </c>
      <c r="G469" s="24">
        <f>'SVI+Heat Risk'!I469</f>
        <v>0.51921458451024283</v>
      </c>
      <c r="H469" s="24" t="str">
        <f>IF(A469='SVI+Heat Risk'!D469, "OK","NNNNNNNNNNNN")</f>
        <v>OK</v>
      </c>
      <c r="I469" s="24">
        <f t="shared" si="28"/>
        <v>1.1510135002750432</v>
      </c>
      <c r="J469" s="8">
        <f t="shared" si="29"/>
        <v>0.42305987479877832</v>
      </c>
      <c r="K469" t="str">
        <f t="shared" si="30"/>
        <v/>
      </c>
      <c r="L469" s="26"/>
      <c r="M469" t="str">
        <f t="shared" si="31"/>
        <v/>
      </c>
    </row>
    <row r="470" spans="1:13" x14ac:dyDescent="0.2">
      <c r="A470" s="5">
        <v>484530021081</v>
      </c>
      <c r="B470" s="24" t="str">
        <f>IF(A470='SVI+Flood Risk'!E470, "OK","NNNNNNNNNNNN")</f>
        <v>OK</v>
      </c>
      <c r="C470" s="24">
        <f>'SVI+Flood Risk'!J470</f>
        <v>5.4111715019771869E-2</v>
      </c>
      <c r="D470" s="24">
        <f>'SVI+Wild Fire Risk'!H470</f>
        <v>0.66831877200000001</v>
      </c>
      <c r="E470" s="24" t="str">
        <f>IF(A470='SVI+Wild Fire Risk'!A470, "OK","NNNNNNNNNNNN")</f>
        <v>OK</v>
      </c>
      <c r="F470" s="24" t="str">
        <f>IF(A470='SVI+Wild Fire Risk'!D470, "OK","NNNNNNNNNNNN")</f>
        <v>OK</v>
      </c>
      <c r="G470" s="24">
        <f>'SVI+Heat Risk'!I470</f>
        <v>0.30939592657285131</v>
      </c>
      <c r="H470" s="24" t="str">
        <f>IF(A470='SVI+Heat Risk'!D470, "OK","NNNNNNNNNNNN")</f>
        <v>OK</v>
      </c>
      <c r="I470" s="24">
        <f t="shared" si="28"/>
        <v>1.0318264135926232</v>
      </c>
      <c r="J470" s="8">
        <f t="shared" si="29"/>
        <v>0.33486677303967777</v>
      </c>
      <c r="K470" t="str">
        <f t="shared" si="30"/>
        <v/>
      </c>
      <c r="L470" s="26"/>
      <c r="M470" t="str">
        <f t="shared" si="31"/>
        <v/>
      </c>
    </row>
    <row r="471" spans="1:13" x14ac:dyDescent="0.2">
      <c r="A471" s="5">
        <v>484530021082</v>
      </c>
      <c r="B471" s="24" t="str">
        <f>IF(A471='SVI+Flood Risk'!E471, "OK","NNNNNNNNNNNN")</f>
        <v>OK</v>
      </c>
      <c r="C471" s="24">
        <f>'SVI+Flood Risk'!J471</f>
        <v>6.7029896564508903E-2</v>
      </c>
      <c r="D471" s="24">
        <f>'SVI+Wild Fire Risk'!H471</f>
        <v>0.65083151800000005</v>
      </c>
      <c r="E471" s="24" t="str">
        <f>IF(A471='SVI+Wild Fire Risk'!A471, "OK","NNNNNNNNNNNN")</f>
        <v>OK</v>
      </c>
      <c r="F471" s="24" t="str">
        <f>IF(A471='SVI+Wild Fire Risk'!D471, "OK","NNNNNNNNNNNN")</f>
        <v>OK</v>
      </c>
      <c r="G471" s="24">
        <f>'SVI+Heat Risk'!I471</f>
        <v>0.4203767865422125</v>
      </c>
      <c r="H471" s="24" t="str">
        <f>IF(A471='SVI+Heat Risk'!D471, "OK","NNNNNNNNNNNN")</f>
        <v>OK</v>
      </c>
      <c r="I471" s="24">
        <f t="shared" si="28"/>
        <v>1.1382382011067214</v>
      </c>
      <c r="J471" s="8">
        <f t="shared" si="29"/>
        <v>0.41360672604821869</v>
      </c>
      <c r="K471" t="str">
        <f t="shared" si="30"/>
        <v/>
      </c>
      <c r="L471" s="26"/>
      <c r="M471" t="str">
        <f t="shared" si="31"/>
        <v/>
      </c>
    </row>
    <row r="472" spans="1:13" x14ac:dyDescent="0.2">
      <c r="A472" s="5">
        <v>484530021091</v>
      </c>
      <c r="B472" s="24" t="str">
        <f>IF(A472='SVI+Flood Risk'!E472, "OK","NNNNNNNNNNNN")</f>
        <v>OK</v>
      </c>
      <c r="C472" s="24">
        <f>'SVI+Flood Risk'!J472</f>
        <v>3.224480304579317E-2</v>
      </c>
      <c r="D472" s="24">
        <f>'SVI+Wild Fire Risk'!H472</f>
        <v>0.57936555599999995</v>
      </c>
      <c r="E472" s="24" t="str">
        <f>IF(A472='SVI+Wild Fire Risk'!A472, "OK","NNNNNNNNNNNN")</f>
        <v>OK</v>
      </c>
      <c r="F472" s="24" t="str">
        <f>IF(A472='SVI+Wild Fire Risk'!D472, "OK","NNNNNNNNNNNN")</f>
        <v>OK</v>
      </c>
      <c r="G472" s="24">
        <f>'SVI+Heat Risk'!I472</f>
        <v>0.59639835486142201</v>
      </c>
      <c r="H472" s="24" t="str">
        <f>IF(A472='SVI+Heat Risk'!D472, "OK","NNNNNNNNNNNN")</f>
        <v>OK</v>
      </c>
      <c r="I472" s="24">
        <f t="shared" si="28"/>
        <v>1.2080087139072151</v>
      </c>
      <c r="J472" s="8">
        <f t="shared" si="29"/>
        <v>0.46523377815994865</v>
      </c>
      <c r="K472" t="str">
        <f t="shared" si="30"/>
        <v/>
      </c>
      <c r="L472" s="26"/>
      <c r="M472" t="str">
        <f t="shared" si="31"/>
        <v/>
      </c>
    </row>
    <row r="473" spans="1:13" x14ac:dyDescent="0.2">
      <c r="A473" s="5">
        <v>484530021092</v>
      </c>
      <c r="B473" s="24" t="str">
        <f>IF(A473='SVI+Flood Risk'!E473, "OK","NNNNNNNNNNNN")</f>
        <v>OK</v>
      </c>
      <c r="C473" s="24">
        <f>'SVI+Flood Risk'!J473</f>
        <v>7.4959133268426584E-2</v>
      </c>
      <c r="D473" s="24">
        <f>'SVI+Wild Fire Risk'!H473</f>
        <v>0.69326884899999996</v>
      </c>
      <c r="E473" s="24" t="str">
        <f>IF(A473='SVI+Wild Fire Risk'!A473, "OK","NNNNNNNNNNNN")</f>
        <v>OK</v>
      </c>
      <c r="F473" s="24" t="str">
        <f>IF(A473='SVI+Wild Fire Risk'!D473, "OK","NNNNNNNNNNNN")</f>
        <v>OK</v>
      </c>
      <c r="G473" s="24">
        <f>'SVI+Heat Risk'!I473</f>
        <v>0.39089650258452141</v>
      </c>
      <c r="H473" s="24" t="str">
        <f>IF(A473='SVI+Heat Risk'!D473, "OK","NNNNNNNNNNNN")</f>
        <v>OK</v>
      </c>
      <c r="I473" s="24">
        <f t="shared" si="28"/>
        <v>1.1591244848529481</v>
      </c>
      <c r="J473" s="8">
        <f t="shared" si="29"/>
        <v>0.42906163982347179</v>
      </c>
      <c r="K473" t="str">
        <f t="shared" si="30"/>
        <v/>
      </c>
      <c r="L473" s="26"/>
      <c r="M473" t="str">
        <f t="shared" si="31"/>
        <v/>
      </c>
    </row>
    <row r="474" spans="1:13" x14ac:dyDescent="0.2">
      <c r="A474" s="5">
        <v>484530021093</v>
      </c>
      <c r="B474" s="24" t="str">
        <f>IF(A474='SVI+Flood Risk'!E474, "OK","NNNNNNNNNNNN")</f>
        <v>OK</v>
      </c>
      <c r="C474" s="24">
        <f>'SVI+Flood Risk'!J474</f>
        <v>4.8238807269858783E-2</v>
      </c>
      <c r="D474" s="24">
        <f>'SVI+Wild Fire Risk'!H474</f>
        <v>0.60428758000000005</v>
      </c>
      <c r="E474" s="24" t="str">
        <f>IF(A474='SVI+Wild Fire Risk'!A474, "OK","NNNNNNNNNNNN")</f>
        <v>OK</v>
      </c>
      <c r="F474" s="24" t="str">
        <f>IF(A474='SVI+Wild Fire Risk'!D474, "OK","NNNNNNNNNNNN")</f>
        <v>OK</v>
      </c>
      <c r="G474" s="24">
        <f>'SVI+Heat Risk'!I474</f>
        <v>0.50336208044008968</v>
      </c>
      <c r="H474" s="24" t="str">
        <f>IF(A474='SVI+Heat Risk'!D474, "OK","NNNNNNNNNNNN")</f>
        <v>OK</v>
      </c>
      <c r="I474" s="24">
        <f t="shared" si="28"/>
        <v>1.1558884677099486</v>
      </c>
      <c r="J474" s="8">
        <f t="shared" si="29"/>
        <v>0.42666713218736191</v>
      </c>
      <c r="K474" t="str">
        <f t="shared" si="30"/>
        <v/>
      </c>
      <c r="L474" s="26"/>
      <c r="M474" t="str">
        <f t="shared" si="31"/>
        <v/>
      </c>
    </row>
    <row r="475" spans="1:13" x14ac:dyDescent="0.2">
      <c r="A475" s="5">
        <v>484530021101</v>
      </c>
      <c r="B475" s="24" t="str">
        <f>IF(A475='SVI+Flood Risk'!E475, "OK","NNNNNNNNNNNN")</f>
        <v>OK</v>
      </c>
      <c r="C475" s="24">
        <f>'SVI+Flood Risk'!J475</f>
        <v>6.2554379048026715E-2</v>
      </c>
      <c r="D475" s="24">
        <f>'SVI+Wild Fire Risk'!H475</f>
        <v>0.65447618299999999</v>
      </c>
      <c r="E475" s="24" t="str">
        <f>IF(A475='SVI+Wild Fire Risk'!A475, "OK","NNNNNNNNNNNN")</f>
        <v>OK</v>
      </c>
      <c r="F475" s="24" t="str">
        <f>IF(A475='SVI+Wild Fire Risk'!D475, "OK","NNNNNNNNNNNN")</f>
        <v>OK</v>
      </c>
      <c r="G475" s="24">
        <f>'SVI+Heat Risk'!I475</f>
        <v>0.42941541949140843</v>
      </c>
      <c r="H475" s="24" t="str">
        <f>IF(A475='SVI+Heat Risk'!D475, "OK","NNNNNNNNNNNN")</f>
        <v>OK</v>
      </c>
      <c r="I475" s="24">
        <f t="shared" si="28"/>
        <v>1.1464459815394352</v>
      </c>
      <c r="J475" s="8">
        <f t="shared" si="29"/>
        <v>0.41968011566673896</v>
      </c>
      <c r="K475" t="str">
        <f t="shared" si="30"/>
        <v/>
      </c>
      <c r="L475" s="26"/>
      <c r="M475" t="str">
        <f t="shared" si="31"/>
        <v/>
      </c>
    </row>
    <row r="476" spans="1:13" x14ac:dyDescent="0.2">
      <c r="A476" s="5">
        <v>484530021102</v>
      </c>
      <c r="B476" s="24" t="str">
        <f>IF(A476='SVI+Flood Risk'!E476, "OK","NNNNNNNNNNNN")</f>
        <v>OK</v>
      </c>
      <c r="C476" s="24">
        <f>'SVI+Flood Risk'!J476</f>
        <v>0.4146653981817699</v>
      </c>
      <c r="D476" s="24">
        <f>'SVI+Wild Fire Risk'!H476</f>
        <v>0.73520285900000004</v>
      </c>
      <c r="E476" s="24" t="str">
        <f>IF(A476='SVI+Wild Fire Risk'!A476, "OK","NNNNNNNNNNNN")</f>
        <v>OK</v>
      </c>
      <c r="F476" s="24" t="str">
        <f>IF(A476='SVI+Wild Fire Risk'!D476, "OK","NNNNNNNNNNNN")</f>
        <v>OK</v>
      </c>
      <c r="G476" s="24">
        <f>'SVI+Heat Risk'!I476</f>
        <v>0.40887751580599335</v>
      </c>
      <c r="H476" s="24" t="str">
        <f>IF(A476='SVI+Heat Risk'!D476, "OK","NNNNNNNNNNNN")</f>
        <v>OK</v>
      </c>
      <c r="I476" s="24">
        <f t="shared" si="28"/>
        <v>1.5587457729877634</v>
      </c>
      <c r="J476" s="8">
        <f t="shared" si="29"/>
        <v>0.72476348060665663</v>
      </c>
      <c r="K476" t="str">
        <f t="shared" si="30"/>
        <v/>
      </c>
      <c r="L476" s="26"/>
      <c r="M476" t="str">
        <f t="shared" si="31"/>
        <v/>
      </c>
    </row>
    <row r="477" spans="1:13" x14ac:dyDescent="0.2">
      <c r="A477" s="5">
        <v>484530021111</v>
      </c>
      <c r="B477" s="24" t="str">
        <f>IF(A477='SVI+Flood Risk'!E477, "OK","NNNNNNNNNNNN")</f>
        <v>OK</v>
      </c>
      <c r="C477" s="24">
        <f>'SVI+Flood Risk'!J477</f>
        <v>0.10266235537302418</v>
      </c>
      <c r="D477" s="24">
        <f>'SVI+Wild Fire Risk'!H477</f>
        <v>0.68631299700000004</v>
      </c>
      <c r="E477" s="24" t="str">
        <f>IF(A477='SVI+Wild Fire Risk'!A477, "OK","NNNNNNNNNNNN")</f>
        <v>OK</v>
      </c>
      <c r="F477" s="24" t="str">
        <f>IF(A477='SVI+Wild Fire Risk'!D477, "OK","NNNNNNNNNNNN")</f>
        <v>OK</v>
      </c>
      <c r="G477" s="24">
        <f>'SVI+Heat Risk'!I477</f>
        <v>0.54365897229931415</v>
      </c>
      <c r="H477" s="24" t="str">
        <f>IF(A477='SVI+Heat Risk'!D477, "OK","NNNNNNNNNNNN")</f>
        <v>OK</v>
      </c>
      <c r="I477" s="24">
        <f t="shared" si="28"/>
        <v>1.3326343246723384</v>
      </c>
      <c r="J477" s="8">
        <f t="shared" si="29"/>
        <v>0.55745114396640527</v>
      </c>
      <c r="K477" t="str">
        <f t="shared" si="30"/>
        <v/>
      </c>
      <c r="L477" s="26"/>
      <c r="M477" t="str">
        <f t="shared" si="31"/>
        <v/>
      </c>
    </row>
    <row r="478" spans="1:13" x14ac:dyDescent="0.2">
      <c r="A478" s="5">
        <v>484530021112</v>
      </c>
      <c r="B478" s="24" t="str">
        <f>IF(A478='SVI+Flood Risk'!E478, "OK","NNNNNNNNNNNN")</f>
        <v>OK</v>
      </c>
      <c r="C478" s="24">
        <f>'SVI+Flood Risk'!J478</f>
        <v>0.15165769942579718</v>
      </c>
      <c r="D478" s="24">
        <f>'SVI+Wild Fire Risk'!H478</f>
        <v>0.35293123300000001</v>
      </c>
      <c r="E478" s="24" t="str">
        <f>IF(A478='SVI+Wild Fire Risk'!A478, "OK","NNNNNNNNNNNN")</f>
        <v>OK</v>
      </c>
      <c r="F478" s="24" t="str">
        <f>IF(A478='SVI+Wild Fire Risk'!D478, "OK","NNNNNNNNNNNN")</f>
        <v>OK</v>
      </c>
      <c r="G478" s="24">
        <f>'SVI+Heat Risk'!I478</f>
        <v>0.66264436206191835</v>
      </c>
      <c r="H478" s="24" t="str">
        <f>IF(A478='SVI+Heat Risk'!D478, "OK","NNNNNNNNNNNN")</f>
        <v>OK</v>
      </c>
      <c r="I478" s="24">
        <f t="shared" si="28"/>
        <v>1.1672332944877155</v>
      </c>
      <c r="J478" s="8">
        <f t="shared" si="29"/>
        <v>0.43506179548773222</v>
      </c>
      <c r="K478" t="str">
        <f t="shared" si="30"/>
        <v/>
      </c>
      <c r="L478" s="26"/>
      <c r="M478" t="str">
        <f t="shared" si="31"/>
        <v/>
      </c>
    </row>
    <row r="479" spans="1:13" x14ac:dyDescent="0.2">
      <c r="A479" s="5">
        <v>484530021113</v>
      </c>
      <c r="B479" s="24" t="str">
        <f>IF(A479='SVI+Flood Risk'!E479, "OK","NNNNNNNNNNNN")</f>
        <v>OK</v>
      </c>
      <c r="C479" s="24">
        <f>'SVI+Flood Risk'!J479</f>
        <v>0.32431861346348595</v>
      </c>
      <c r="D479" s="24">
        <f>'SVI+Wild Fire Risk'!H479</f>
        <v>0.56263559200000002</v>
      </c>
      <c r="E479" s="24" t="str">
        <f>IF(A479='SVI+Wild Fire Risk'!A479, "OK","NNNNNNNNNNNN")</f>
        <v>OK</v>
      </c>
      <c r="F479" s="24" t="str">
        <f>IF(A479='SVI+Wild Fire Risk'!D479, "OK","NNNNNNNNNNNN")</f>
        <v>OK</v>
      </c>
      <c r="G479" s="24">
        <f>'SVI+Heat Risk'!I479</f>
        <v>0.54225538407131757</v>
      </c>
      <c r="H479" s="24" t="str">
        <f>IF(A479='SVI+Heat Risk'!D479, "OK","NNNNNNNNNNNN")</f>
        <v>OK</v>
      </c>
      <c r="I479" s="24">
        <f t="shared" si="28"/>
        <v>1.4292095895348036</v>
      </c>
      <c r="J479" s="8">
        <f t="shared" si="29"/>
        <v>0.62891251112040047</v>
      </c>
      <c r="K479" t="str">
        <f t="shared" si="30"/>
        <v/>
      </c>
      <c r="L479" s="26"/>
      <c r="M479" t="str">
        <f t="shared" si="31"/>
        <v/>
      </c>
    </row>
    <row r="480" spans="1:13" x14ac:dyDescent="0.2">
      <c r="A480" s="5">
        <v>484530021121</v>
      </c>
      <c r="B480" s="24" t="str">
        <f>IF(A480='SVI+Flood Risk'!E480, "OK","NNNNNNNNNNNN")</f>
        <v>OK</v>
      </c>
      <c r="C480" s="24">
        <f>'SVI+Flood Risk'!J480</f>
        <v>6.9221402627591563E-2</v>
      </c>
      <c r="D480" s="24">
        <f>'SVI+Wild Fire Risk'!H480</f>
        <v>0.43774795500000002</v>
      </c>
      <c r="E480" s="24" t="str">
        <f>IF(A480='SVI+Wild Fire Risk'!A480, "OK","NNNNNNNNNNNN")</f>
        <v>OK</v>
      </c>
      <c r="F480" s="24" t="str">
        <f>IF(A480='SVI+Wild Fire Risk'!D480, "OK","NNNNNNNNNNNN")</f>
        <v>OK</v>
      </c>
      <c r="G480" s="24">
        <f>'SVI+Heat Risk'!I480</f>
        <v>0.58791874703375302</v>
      </c>
      <c r="H480" s="24" t="str">
        <f>IF(A480='SVI+Heat Risk'!D480, "OK","NNNNNNNNNNNN")</f>
        <v>OK</v>
      </c>
      <c r="I480" s="24">
        <f t="shared" si="28"/>
        <v>1.0948881046613446</v>
      </c>
      <c r="J480" s="8">
        <f t="shared" si="29"/>
        <v>0.38152959778296464</v>
      </c>
      <c r="K480" t="str">
        <f t="shared" si="30"/>
        <v/>
      </c>
      <c r="L480" s="26"/>
      <c r="M480" t="str">
        <f t="shared" si="31"/>
        <v/>
      </c>
    </row>
    <row r="481" spans="1:13" x14ac:dyDescent="0.2">
      <c r="A481" s="5">
        <v>484530021122</v>
      </c>
      <c r="B481" s="24" t="str">
        <f>IF(A481='SVI+Flood Risk'!E481, "OK","NNNNNNNNNNNN")</f>
        <v>OK</v>
      </c>
      <c r="C481" s="24" t="str">
        <f>'SVI+Flood Risk'!J481</f>
        <v/>
      </c>
      <c r="D481" s="24">
        <f>'SVI+Wild Fire Risk'!H481</f>
        <v>0.53700007100000002</v>
      </c>
      <c r="E481" s="24" t="str">
        <f>IF(A481='SVI+Wild Fire Risk'!A481, "OK","NNNNNNNNNNNN")</f>
        <v>OK</v>
      </c>
      <c r="F481" s="24" t="str">
        <f>IF(A481='SVI+Wild Fire Risk'!D481, "OK","NNNNNNNNNNNN")</f>
        <v>OK</v>
      </c>
      <c r="G481" s="24">
        <f>'SVI+Heat Risk'!I481</f>
        <v>0.49056953403262399</v>
      </c>
      <c r="H481" s="24" t="str">
        <f>IF(A481='SVI+Heat Risk'!D481, "OK","NNNNNNNNNNNN")</f>
        <v>OK</v>
      </c>
      <c r="I481" s="24">
        <f t="shared" si="28"/>
        <v>1.027569605032624</v>
      </c>
      <c r="J481" s="8">
        <f t="shared" si="29"/>
        <v>0.33171692551046222</v>
      </c>
      <c r="K481" t="str">
        <f t="shared" si="30"/>
        <v/>
      </c>
      <c r="L481" s="26" t="s">
        <v>25</v>
      </c>
      <c r="M481" t="str">
        <f t="shared" si="31"/>
        <v/>
      </c>
    </row>
    <row r="482" spans="1:13" x14ac:dyDescent="0.2">
      <c r="A482" s="5">
        <v>484530021123</v>
      </c>
      <c r="B482" s="24" t="str">
        <f>IF(A482='SVI+Flood Risk'!E482, "OK","NNNNNNNNNNNN")</f>
        <v>OK</v>
      </c>
      <c r="C482" s="24" t="str">
        <f>'SVI+Flood Risk'!J482</f>
        <v/>
      </c>
      <c r="D482" s="24">
        <f>'SVI+Wild Fire Risk'!H482</f>
        <v>0.59018127099999995</v>
      </c>
      <c r="E482" s="24" t="str">
        <f>IF(A482='SVI+Wild Fire Risk'!A482, "OK","NNNNNNNNNNNN")</f>
        <v>OK</v>
      </c>
      <c r="F482" s="24" t="str">
        <f>IF(A482='SVI+Wild Fire Risk'!D482, "OK","NNNNNNNNNNNN")</f>
        <v>OK</v>
      </c>
      <c r="G482" s="24">
        <f>'SVI+Heat Risk'!I482</f>
        <v>0.46302729396871284</v>
      </c>
      <c r="H482" s="24" t="str">
        <f>IF(A482='SVI+Heat Risk'!D482, "OK","NNNNNNNNNNNN")</f>
        <v>OK</v>
      </c>
      <c r="I482" s="24">
        <f t="shared" si="28"/>
        <v>1.0532085649687128</v>
      </c>
      <c r="J482" s="8">
        <f t="shared" si="29"/>
        <v>0.35068860663449214</v>
      </c>
      <c r="K482" t="str">
        <f t="shared" si="30"/>
        <v/>
      </c>
      <c r="L482" s="26" t="s">
        <v>25</v>
      </c>
      <c r="M482" t="str">
        <f t="shared" si="31"/>
        <v/>
      </c>
    </row>
    <row r="483" spans="1:13" x14ac:dyDescent="0.2">
      <c r="A483" s="5">
        <v>484530021131</v>
      </c>
      <c r="B483" s="24" t="str">
        <f>IF(A483='SVI+Flood Risk'!E483, "OK","NNNNNNNNNNNN")</f>
        <v>OK</v>
      </c>
      <c r="C483" s="24" t="str">
        <f>'SVI+Flood Risk'!J483</f>
        <v/>
      </c>
      <c r="D483" s="24">
        <f>'SVI+Wild Fire Risk'!H483</f>
        <v>0.54103662699999999</v>
      </c>
      <c r="E483" s="24" t="str">
        <f>IF(A483='SVI+Wild Fire Risk'!A483, "OK","NNNNNNNNNNNN")</f>
        <v>OK</v>
      </c>
      <c r="F483" s="24" t="str">
        <f>IF(A483='SVI+Wild Fire Risk'!D483, "OK","NNNNNNNNNNNN")</f>
        <v>OK</v>
      </c>
      <c r="G483" s="24">
        <f>'SVI+Heat Risk'!I483</f>
        <v>0.47904046181577359</v>
      </c>
      <c r="H483" s="24" t="str">
        <f>IF(A483='SVI+Heat Risk'!D483, "OK","NNNNNNNNNNNN")</f>
        <v>OK</v>
      </c>
      <c r="I483" s="24">
        <f t="shared" si="28"/>
        <v>1.0200770888157735</v>
      </c>
      <c r="J483" s="8">
        <f t="shared" si="29"/>
        <v>0.32617279935101423</v>
      </c>
      <c r="K483" t="str">
        <f t="shared" si="30"/>
        <v/>
      </c>
      <c r="L483" s="26" t="s">
        <v>25</v>
      </c>
      <c r="M483" t="str">
        <f t="shared" si="31"/>
        <v/>
      </c>
    </row>
    <row r="484" spans="1:13" x14ac:dyDescent="0.2">
      <c r="A484" s="5">
        <v>484530021132</v>
      </c>
      <c r="B484" s="24" t="str">
        <f>IF(A484='SVI+Flood Risk'!E484, "OK","NNNNNNNNNNNN")</f>
        <v>OK</v>
      </c>
      <c r="C484" s="24">
        <f>'SVI+Flood Risk'!J484</f>
        <v>0.1104705049112699</v>
      </c>
      <c r="D484" s="24">
        <f>'SVI+Wild Fire Risk'!H484</f>
        <v>0.66085612100000002</v>
      </c>
      <c r="E484" s="24" t="str">
        <f>IF(A484='SVI+Wild Fire Risk'!A484, "OK","NNNNNNNNNNNN")</f>
        <v>OK</v>
      </c>
      <c r="F484" s="24" t="str">
        <f>IF(A484='SVI+Wild Fire Risk'!D484, "OK","NNNNNNNNNNNN")</f>
        <v>OK</v>
      </c>
      <c r="G484" s="24">
        <f>'SVI+Heat Risk'!I484</f>
        <v>0.32282608983006528</v>
      </c>
      <c r="H484" s="24" t="str">
        <f>IF(A484='SVI+Heat Risk'!D484, "OK","NNNNNNNNNNNN")</f>
        <v>OK</v>
      </c>
      <c r="I484" s="24">
        <f t="shared" si="28"/>
        <v>1.0941527157413351</v>
      </c>
      <c r="J484" s="8">
        <f t="shared" si="29"/>
        <v>0.38098544294488457</v>
      </c>
      <c r="K484" t="str">
        <f t="shared" si="30"/>
        <v/>
      </c>
      <c r="L484" s="26"/>
      <c r="M484" t="str">
        <f t="shared" si="31"/>
        <v/>
      </c>
    </row>
    <row r="485" spans="1:13" x14ac:dyDescent="0.2">
      <c r="A485" s="5">
        <v>484530021133</v>
      </c>
      <c r="B485" s="24" t="str">
        <f>IF(A485='SVI+Flood Risk'!E485, "OK","NNNNNNNNNNNN")</f>
        <v>OK</v>
      </c>
      <c r="C485" s="24">
        <f>'SVI+Flood Risk'!J485</f>
        <v>0.10654846289276831</v>
      </c>
      <c r="D485" s="24">
        <f>'SVI+Wild Fire Risk'!H485</f>
        <v>0.62372799099999998</v>
      </c>
      <c r="E485" s="24" t="str">
        <f>IF(A485='SVI+Wild Fire Risk'!A485, "OK","NNNNNNNNNNNN")</f>
        <v>OK</v>
      </c>
      <c r="F485" s="24" t="str">
        <f>IF(A485='SVI+Wild Fire Risk'!D485, "OK","NNNNNNNNNNNN")</f>
        <v>OK</v>
      </c>
      <c r="G485" s="24">
        <f>'SVI+Heat Risk'!I485</f>
        <v>0.45549849113506641</v>
      </c>
      <c r="H485" s="24" t="str">
        <f>IF(A485='SVI+Heat Risk'!D485, "OK","NNNNNNNNNNNN")</f>
        <v>OK</v>
      </c>
      <c r="I485" s="24">
        <f t="shared" si="28"/>
        <v>1.1857749450278348</v>
      </c>
      <c r="J485" s="8">
        <f t="shared" si="29"/>
        <v>0.44878178578520139</v>
      </c>
      <c r="K485" t="str">
        <f t="shared" si="30"/>
        <v/>
      </c>
      <c r="L485" s="26"/>
      <c r="M485" t="str">
        <f t="shared" si="31"/>
        <v/>
      </c>
    </row>
    <row r="486" spans="1:13" x14ac:dyDescent="0.2">
      <c r="A486" s="5">
        <v>484530022011</v>
      </c>
      <c r="B486" s="24" t="str">
        <f>IF(A486='SVI+Flood Risk'!E486, "OK","NNNNNNNNNNNN")</f>
        <v>OK</v>
      </c>
      <c r="C486" s="24">
        <f>'SVI+Flood Risk'!J486</f>
        <v>0.25203533112979759</v>
      </c>
      <c r="D486" s="24">
        <f>'SVI+Wild Fire Risk'!H486</f>
        <v>0.66343740200000001</v>
      </c>
      <c r="E486" s="24" t="str">
        <f>IF(A486='SVI+Wild Fire Risk'!A486, "OK","NNNNNNNNNNNN")</f>
        <v>OK</v>
      </c>
      <c r="F486" s="24" t="str">
        <f>IF(A486='SVI+Wild Fire Risk'!D486, "OK","NNNNNNNNNNNN")</f>
        <v>OK</v>
      </c>
      <c r="G486" s="24">
        <f>'SVI+Heat Risk'!I486</f>
        <v>0.38226373249996631</v>
      </c>
      <c r="H486" s="24" t="str">
        <f>IF(A486='SVI+Heat Risk'!D486, "OK","NNNNNNNNNNNN")</f>
        <v>OK</v>
      </c>
      <c r="I486" s="24">
        <f t="shared" si="28"/>
        <v>1.2977364656297639</v>
      </c>
      <c r="J486" s="8">
        <f t="shared" si="29"/>
        <v>0.53162829252011268</v>
      </c>
      <c r="K486" t="str">
        <f t="shared" si="30"/>
        <v/>
      </c>
      <c r="L486" s="26"/>
      <c r="M486" t="str">
        <f t="shared" si="31"/>
        <v/>
      </c>
    </row>
    <row r="487" spans="1:13" x14ac:dyDescent="0.2">
      <c r="A487" s="5">
        <v>484530022012</v>
      </c>
      <c r="B487" s="24" t="str">
        <f>IF(A487='SVI+Flood Risk'!E487, "OK","NNNNNNNNNNNN")</f>
        <v>OK</v>
      </c>
      <c r="C487" s="24">
        <f>'SVI+Flood Risk'!J487</f>
        <v>0.20065418699738008</v>
      </c>
      <c r="D487" s="24">
        <f>'SVI+Wild Fire Risk'!H487</f>
        <v>0.82259933900000004</v>
      </c>
      <c r="E487" s="24" t="str">
        <f>IF(A487='SVI+Wild Fire Risk'!A487, "OK","NNNNNNNNNNNN")</f>
        <v>OK</v>
      </c>
      <c r="F487" s="24" t="str">
        <f>IF(A487='SVI+Wild Fire Risk'!D487, "OK","NNNNNNNNNNNN")</f>
        <v>OK</v>
      </c>
      <c r="G487" s="24">
        <f>'SVI+Heat Risk'!I487</f>
        <v>0.25300071610843206</v>
      </c>
      <c r="H487" s="24" t="str">
        <f>IF(A487='SVI+Heat Risk'!D487, "OK","NNNNNNNNNNNN")</f>
        <v>OK</v>
      </c>
      <c r="I487" s="24">
        <f t="shared" si="28"/>
        <v>1.2762542421058121</v>
      </c>
      <c r="J487" s="8">
        <f t="shared" si="29"/>
        <v>0.51573241002146719</v>
      </c>
      <c r="K487" t="str">
        <f t="shared" si="30"/>
        <v/>
      </c>
      <c r="L487" s="26"/>
      <c r="M487" t="str">
        <f t="shared" si="31"/>
        <v/>
      </c>
    </row>
    <row r="488" spans="1:13" x14ac:dyDescent="0.2">
      <c r="A488" s="5">
        <v>484530022021</v>
      </c>
      <c r="B488" s="24" t="str">
        <f>IF(A488='SVI+Flood Risk'!E488, "OK","NNNNNNNNNNNN")</f>
        <v>OK</v>
      </c>
      <c r="C488" s="24">
        <f>'SVI+Flood Risk'!J488</f>
        <v>1.3452192791232765E-2</v>
      </c>
      <c r="D488" s="24">
        <f>'SVI+Wild Fire Risk'!H488</f>
        <v>0.70917435399999995</v>
      </c>
      <c r="E488" s="24" t="str">
        <f>IF(A488='SVI+Wild Fire Risk'!A488, "OK","NNNNNNNNNNNN")</f>
        <v>OK</v>
      </c>
      <c r="F488" s="24" t="str">
        <f>IF(A488='SVI+Wild Fire Risk'!D488, "OK","NNNNNNNNNNNN")</f>
        <v>OK</v>
      </c>
      <c r="G488" s="24">
        <f>'SVI+Heat Risk'!I488</f>
        <v>0.43231508001325031</v>
      </c>
      <c r="H488" s="24" t="str">
        <f>IF(A488='SVI+Heat Risk'!D488, "OK","NNNNNNNNNNNN")</f>
        <v>OK</v>
      </c>
      <c r="I488" s="24">
        <f t="shared" si="28"/>
        <v>1.154941626804483</v>
      </c>
      <c r="J488" s="8">
        <f t="shared" si="29"/>
        <v>0.42596651235806859</v>
      </c>
      <c r="K488" t="str">
        <f t="shared" si="30"/>
        <v/>
      </c>
      <c r="L488" s="26"/>
      <c r="M488" t="str">
        <f t="shared" si="31"/>
        <v/>
      </c>
    </row>
    <row r="489" spans="1:13" x14ac:dyDescent="0.2">
      <c r="A489" s="5">
        <v>484530022022</v>
      </c>
      <c r="B489" s="24" t="str">
        <f>IF(A489='SVI+Flood Risk'!E489, "OK","NNNNNNNNNNNN")</f>
        <v>OK</v>
      </c>
      <c r="C489" s="24" t="str">
        <f>'SVI+Flood Risk'!J489</f>
        <v/>
      </c>
      <c r="D489" s="24">
        <f>'SVI+Wild Fire Risk'!H489</f>
        <v>0.55142780800000002</v>
      </c>
      <c r="E489" s="24" t="str">
        <f>IF(A489='SVI+Wild Fire Risk'!A489, "OK","NNNNNNNNNNNN")</f>
        <v>OK</v>
      </c>
      <c r="F489" s="24" t="str">
        <f>IF(A489='SVI+Wild Fire Risk'!D489, "OK","NNNNNNNNNNNN")</f>
        <v>OK</v>
      </c>
      <c r="G489" s="24">
        <f>'SVI+Heat Risk'!I489</f>
        <v>0.46426701651749275</v>
      </c>
      <c r="H489" s="24" t="str">
        <f>IF(A489='SVI+Heat Risk'!D489, "OK","NNNNNNNNNNNN")</f>
        <v>OK</v>
      </c>
      <c r="I489" s="24">
        <f t="shared" si="28"/>
        <v>1.0156948245174928</v>
      </c>
      <c r="J489" s="8">
        <f t="shared" si="29"/>
        <v>0.32293012019883932</v>
      </c>
      <c r="K489" t="str">
        <f t="shared" si="30"/>
        <v/>
      </c>
      <c r="L489" s="26" t="s">
        <v>25</v>
      </c>
      <c r="M489" t="str">
        <f t="shared" si="31"/>
        <v/>
      </c>
    </row>
    <row r="490" spans="1:13" x14ac:dyDescent="0.2">
      <c r="A490" s="5">
        <v>484530022023</v>
      </c>
      <c r="B490" s="24" t="str">
        <f>IF(A490='SVI+Flood Risk'!E490, "OK","NNNNNNNNNNNN")</f>
        <v>OK</v>
      </c>
      <c r="C490" s="24">
        <f>'SVI+Flood Risk'!J490</f>
        <v>4.71772458955277E-2</v>
      </c>
      <c r="D490" s="24">
        <f>'SVI+Wild Fire Risk'!H490</f>
        <v>0.69194270800000002</v>
      </c>
      <c r="E490" s="24" t="str">
        <f>IF(A490='SVI+Wild Fire Risk'!A490, "OK","NNNNNNNNNNNN")</f>
        <v>OK</v>
      </c>
      <c r="F490" s="24" t="str">
        <f>IF(A490='SVI+Wild Fire Risk'!D490, "OK","NNNNNNNNNNNN")</f>
        <v>OK</v>
      </c>
      <c r="G490" s="24">
        <f>'SVI+Heat Risk'!I490</f>
        <v>0.43890258931740883</v>
      </c>
      <c r="H490" s="24" t="str">
        <f>IF(A490='SVI+Heat Risk'!D490, "OK","NNNNNNNNNNNN")</f>
        <v>OK</v>
      </c>
      <c r="I490" s="24">
        <f t="shared" si="28"/>
        <v>1.1780225432129365</v>
      </c>
      <c r="J490" s="8">
        <f t="shared" si="29"/>
        <v>0.4430453559321878</v>
      </c>
      <c r="K490" t="str">
        <f t="shared" si="30"/>
        <v/>
      </c>
      <c r="L490" s="26"/>
      <c r="M490" t="str">
        <f t="shared" si="31"/>
        <v/>
      </c>
    </row>
    <row r="491" spans="1:13" x14ac:dyDescent="0.2">
      <c r="A491" s="5">
        <v>484530022071</v>
      </c>
      <c r="B491" s="24" t="str">
        <f>IF(A491='SVI+Flood Risk'!E491, "OK","NNNNNNNNNNNN")</f>
        <v>OK</v>
      </c>
      <c r="C491" s="24">
        <f>'SVI+Flood Risk'!J491</f>
        <v>0.60649976445336851</v>
      </c>
      <c r="D491" s="24">
        <f>'SVI+Wild Fire Risk'!H491</f>
        <v>0.70044008899999999</v>
      </c>
      <c r="E491" s="24" t="str">
        <f>IF(A491='SVI+Wild Fire Risk'!A491, "OK","NNNNNNNNNNNN")</f>
        <v>OK</v>
      </c>
      <c r="F491" s="24" t="str">
        <f>IF(A491='SVI+Wild Fire Risk'!D491, "OK","NNNNNNNNNNNN")</f>
        <v>OK</v>
      </c>
      <c r="G491" s="24">
        <f>'SVI+Heat Risk'!I491</f>
        <v>0.38110705732421413</v>
      </c>
      <c r="H491" s="24" t="str">
        <f>IF(A491='SVI+Heat Risk'!D491, "OK","NNNNNNNNNNNN")</f>
        <v>OK</v>
      </c>
      <c r="I491" s="24">
        <f t="shared" si="28"/>
        <v>1.6880469107775826</v>
      </c>
      <c r="J491" s="8">
        <f t="shared" si="29"/>
        <v>0.82044052683776492</v>
      </c>
      <c r="K491" t="str">
        <f t="shared" si="30"/>
        <v/>
      </c>
      <c r="L491" s="26"/>
      <c r="M491" t="str">
        <f t="shared" si="31"/>
        <v/>
      </c>
    </row>
    <row r="492" spans="1:13" x14ac:dyDescent="0.2">
      <c r="A492" s="5">
        <v>484530022072</v>
      </c>
      <c r="B492" s="24" t="str">
        <f>IF(A492='SVI+Flood Risk'!E492, "OK","NNNNNNNNNNNN")</f>
        <v>OK</v>
      </c>
      <c r="C492" s="24">
        <f>'SVI+Flood Risk'!J492</f>
        <v>0.38164051778581365</v>
      </c>
      <c r="D492" s="24">
        <f>'SVI+Wild Fire Risk'!H492</f>
        <v>0.61796709299999997</v>
      </c>
      <c r="E492" s="24" t="str">
        <f>IF(A492='SVI+Wild Fire Risk'!A492, "OK","NNNNNNNNNNNN")</f>
        <v>OK</v>
      </c>
      <c r="F492" s="24" t="str">
        <f>IF(A492='SVI+Wild Fire Risk'!D492, "OK","NNNNNNNNNNNN")</f>
        <v>OK</v>
      </c>
      <c r="G492" s="24">
        <f>'SVI+Heat Risk'!I492</f>
        <v>0.42289961473448728</v>
      </c>
      <c r="H492" s="24" t="str">
        <f>IF(A492='SVI+Heat Risk'!D492, "OK","NNNNNNNNNNNN")</f>
        <v>OK</v>
      </c>
      <c r="I492" s="24">
        <f t="shared" si="28"/>
        <v>1.4225072255203008</v>
      </c>
      <c r="J492" s="8">
        <f t="shared" si="29"/>
        <v>0.62395306217327928</v>
      </c>
      <c r="K492" t="str">
        <f t="shared" si="30"/>
        <v/>
      </c>
      <c r="L492" s="26"/>
      <c r="M492" t="str">
        <f t="shared" si="31"/>
        <v/>
      </c>
    </row>
    <row r="493" spans="1:13" x14ac:dyDescent="0.2">
      <c r="A493" s="5">
        <v>484530022081</v>
      </c>
      <c r="B493" s="24" t="str">
        <f>IF(A493='SVI+Flood Risk'!E493, "OK","NNNNNNNNNNNN")</f>
        <v>OK</v>
      </c>
      <c r="C493" s="24">
        <f>'SVI+Flood Risk'!J493</f>
        <v>0.50124530828626102</v>
      </c>
      <c r="D493" s="24">
        <f>'SVI+Wild Fire Risk'!H493</f>
        <v>0.73284782599999998</v>
      </c>
      <c r="E493" s="24" t="str">
        <f>IF(A493='SVI+Wild Fire Risk'!A493, "OK","NNNNNNNNNNNN")</f>
        <v>OK</v>
      </c>
      <c r="F493" s="24" t="str">
        <f>IF(A493='SVI+Wild Fire Risk'!D493, "OK","NNNNNNNNNNNN")</f>
        <v>OK</v>
      </c>
      <c r="G493" s="24">
        <f>'SVI+Heat Risk'!I493</f>
        <v>0.3638694637944368</v>
      </c>
      <c r="H493" s="24" t="str">
        <f>IF(A493='SVI+Heat Risk'!D493, "OK","NNNNNNNNNNNN")</f>
        <v>OK</v>
      </c>
      <c r="I493" s="24">
        <f t="shared" si="28"/>
        <v>1.5979625980806977</v>
      </c>
      <c r="J493" s="8">
        <f t="shared" si="29"/>
        <v>0.75378217333891351</v>
      </c>
      <c r="K493" t="str">
        <f t="shared" si="30"/>
        <v/>
      </c>
      <c r="L493" s="26"/>
      <c r="M493" t="str">
        <f t="shared" si="31"/>
        <v/>
      </c>
    </row>
    <row r="494" spans="1:13" x14ac:dyDescent="0.2">
      <c r="A494" s="5">
        <v>484530022082</v>
      </c>
      <c r="B494" s="24" t="str">
        <f>IF(A494='SVI+Flood Risk'!E494, "OK","NNNNNNNNNNNN")</f>
        <v>OK</v>
      </c>
      <c r="C494" s="24">
        <f>'SVI+Flood Risk'!J494</f>
        <v>0.59091288065562841</v>
      </c>
      <c r="D494" s="24">
        <f>'SVI+Wild Fire Risk'!H494</f>
        <v>0.80441939900000003</v>
      </c>
      <c r="E494" s="24" t="str">
        <f>IF(A494='SVI+Wild Fire Risk'!A494, "OK","NNNNNNNNNNNN")</f>
        <v>OK</v>
      </c>
      <c r="F494" s="24" t="str">
        <f>IF(A494='SVI+Wild Fire Risk'!D494, "OK","NNNNNNNNNNNN")</f>
        <v>OK</v>
      </c>
      <c r="G494" s="24">
        <f>'SVI+Heat Risk'!I494</f>
        <v>0.38613850343849582</v>
      </c>
      <c r="H494" s="24" t="str">
        <f>IF(A494='SVI+Heat Risk'!D494, "OK","NNNNNNNNNNNN")</f>
        <v>OK</v>
      </c>
      <c r="I494" s="24">
        <f t="shared" si="28"/>
        <v>1.7814707830941243</v>
      </c>
      <c r="J494" s="8">
        <f t="shared" si="29"/>
        <v>0.88957000476431347</v>
      </c>
      <c r="K494" t="str">
        <f t="shared" si="30"/>
        <v/>
      </c>
      <c r="L494" s="26"/>
      <c r="M494" t="str">
        <f t="shared" si="31"/>
        <v/>
      </c>
    </row>
    <row r="495" spans="1:13" x14ac:dyDescent="0.2">
      <c r="A495" s="5">
        <v>484530022083</v>
      </c>
      <c r="B495" s="24" t="str">
        <f>IF(A495='SVI+Flood Risk'!E495, "OK","NNNNNNNNNNNN")</f>
        <v>OK</v>
      </c>
      <c r="C495" s="24">
        <f>'SVI+Flood Risk'!J495</f>
        <v>0.41073007046039467</v>
      </c>
      <c r="D495" s="24">
        <f>'SVI+Wild Fire Risk'!H495</f>
        <v>0.77234920399999996</v>
      </c>
      <c r="E495" s="24" t="str">
        <f>IF(A495='SVI+Wild Fire Risk'!A495, "OK","NNNNNNNNNNNN")</f>
        <v>OK</v>
      </c>
      <c r="F495" s="24" t="str">
        <f>IF(A495='SVI+Wild Fire Risk'!D495, "OK","NNNNNNNNNNNN")</f>
        <v>OK</v>
      </c>
      <c r="G495" s="24">
        <f>'SVI+Heat Risk'!I495</f>
        <v>0.37144097888764654</v>
      </c>
      <c r="H495" s="24" t="str">
        <f>IF(A495='SVI+Heat Risk'!D495, "OK","NNNNNNNNNNNN")</f>
        <v>OK</v>
      </c>
      <c r="I495" s="24">
        <f t="shared" si="28"/>
        <v>1.5545202533480411</v>
      </c>
      <c r="J495" s="8">
        <f t="shared" si="29"/>
        <v>0.7216367854759661</v>
      </c>
      <c r="K495" t="str">
        <f t="shared" si="30"/>
        <v/>
      </c>
      <c r="L495" s="26"/>
      <c r="M495" t="str">
        <f t="shared" si="31"/>
        <v/>
      </c>
    </row>
    <row r="496" spans="1:13" x14ac:dyDescent="0.2">
      <c r="A496" s="5">
        <v>484530022084</v>
      </c>
      <c r="B496" s="24" t="str">
        <f>IF(A496='SVI+Flood Risk'!E496, "OK","NNNNNNNNNNNN")</f>
        <v>OK</v>
      </c>
      <c r="C496" s="24">
        <f>'SVI+Flood Risk'!J496</f>
        <v>9.3163893818422369E-2</v>
      </c>
      <c r="D496" s="24">
        <f>'SVI+Wild Fire Risk'!H496</f>
        <v>0.85749476899999999</v>
      </c>
      <c r="E496" s="24" t="str">
        <f>IF(A496='SVI+Wild Fire Risk'!A496, "OK","NNNNNNNNNNNN")</f>
        <v>OK</v>
      </c>
      <c r="F496" s="24" t="str">
        <f>IF(A496='SVI+Wild Fire Risk'!D496, "OK","NNNNNNNNNNNN")</f>
        <v>OK</v>
      </c>
      <c r="G496" s="24">
        <f>'SVI+Heat Risk'!I496</f>
        <v>0.45174754966002956</v>
      </c>
      <c r="H496" s="24" t="str">
        <f>IF(A496='SVI+Heat Risk'!D496, "OK","NNNNNNNNNNNN")</f>
        <v>OK</v>
      </c>
      <c r="I496" s="24">
        <f t="shared" si="28"/>
        <v>1.402406212478452</v>
      </c>
      <c r="J496" s="8">
        <f t="shared" si="29"/>
        <v>0.60907921352066119</v>
      </c>
      <c r="K496" t="str">
        <f t="shared" si="30"/>
        <v/>
      </c>
      <c r="L496" s="26"/>
      <c r="M496" t="str">
        <f t="shared" si="31"/>
        <v/>
      </c>
    </row>
    <row r="497" spans="1:13" x14ac:dyDescent="0.2">
      <c r="A497" s="5">
        <v>484530022085</v>
      </c>
      <c r="B497" s="24" t="str">
        <f>IF(A497='SVI+Flood Risk'!E497, "OK","NNNNNNNNNNNN")</f>
        <v>OK</v>
      </c>
      <c r="C497" s="24">
        <f>'SVI+Flood Risk'!J497</f>
        <v>0.10547825774773061</v>
      </c>
      <c r="D497" s="24">
        <f>'SVI+Wild Fire Risk'!H497</f>
        <v>0.70022651999999996</v>
      </c>
      <c r="E497" s="24" t="str">
        <f>IF(A497='SVI+Wild Fire Risk'!A497, "OK","NNNNNNNNNNNN")</f>
        <v>OK</v>
      </c>
      <c r="F497" s="24" t="str">
        <f>IF(A497='SVI+Wild Fire Risk'!D497, "OK","NNNNNNNNNNNN")</f>
        <v>OK</v>
      </c>
      <c r="G497" s="24">
        <f>'SVI+Heat Risk'!I497</f>
        <v>0.58699941582273141</v>
      </c>
      <c r="H497" s="24" t="str">
        <f>IF(A497='SVI+Heat Risk'!D497, "OK","NNNNNNNNNNNN")</f>
        <v>OK</v>
      </c>
      <c r="I497" s="24">
        <f t="shared" si="28"/>
        <v>1.392704193570462</v>
      </c>
      <c r="J497" s="8">
        <f t="shared" si="29"/>
        <v>0.6019001544074789</v>
      </c>
      <c r="K497" t="str">
        <f t="shared" si="30"/>
        <v/>
      </c>
      <c r="L497" s="26"/>
      <c r="M497" t="str">
        <f t="shared" si="31"/>
        <v/>
      </c>
    </row>
    <row r="498" spans="1:13" x14ac:dyDescent="0.2">
      <c r="A498" s="5">
        <v>484530022091</v>
      </c>
      <c r="B498" s="24" t="str">
        <f>IF(A498='SVI+Flood Risk'!E498, "OK","NNNNNNNNNNNN")</f>
        <v>OK</v>
      </c>
      <c r="C498" s="24">
        <f>'SVI+Flood Risk'!J498</f>
        <v>0.21983424363368512</v>
      </c>
      <c r="D498" s="24">
        <f>'SVI+Wild Fire Risk'!H498</f>
        <v>0.56673808199999998</v>
      </c>
      <c r="E498" s="24" t="str">
        <f>IF(A498='SVI+Wild Fire Risk'!A498, "OK","NNNNNNNNNNNN")</f>
        <v>OK</v>
      </c>
      <c r="F498" s="24" t="str">
        <f>IF(A498='SVI+Wild Fire Risk'!D498, "OK","NNNNNNNNNNNN")</f>
        <v>OK</v>
      </c>
      <c r="G498" s="24">
        <f>'SVI+Heat Risk'!I498</f>
        <v>0.46693499769653302</v>
      </c>
      <c r="H498" s="24" t="str">
        <f>IF(A498='SVI+Heat Risk'!D498, "OK","NNNNNNNNNNNN")</f>
        <v>OK</v>
      </c>
      <c r="I498" s="24">
        <f t="shared" si="28"/>
        <v>1.2535073233302181</v>
      </c>
      <c r="J498" s="8">
        <f t="shared" si="29"/>
        <v>0.49890070972471134</v>
      </c>
      <c r="K498" t="str">
        <f t="shared" si="30"/>
        <v/>
      </c>
      <c r="L498" s="26"/>
      <c r="M498" t="str">
        <f t="shared" si="31"/>
        <v/>
      </c>
    </row>
    <row r="499" spans="1:13" x14ac:dyDescent="0.2">
      <c r="A499" s="5">
        <v>484530022092</v>
      </c>
      <c r="B499" s="24" t="str">
        <f>IF(A499='SVI+Flood Risk'!E499, "OK","NNNNNNNNNNNN")</f>
        <v>OK</v>
      </c>
      <c r="C499" s="24">
        <f>'SVI+Flood Risk'!J499</f>
        <v>0.24479356842461183</v>
      </c>
      <c r="D499" s="24">
        <f>'SVI+Wild Fire Risk'!H499</f>
        <v>0.76404617900000005</v>
      </c>
      <c r="E499" s="24" t="str">
        <f>IF(A499='SVI+Wild Fire Risk'!A499, "OK","NNNNNNNNNNNN")</f>
        <v>OK</v>
      </c>
      <c r="F499" s="24" t="str">
        <f>IF(A499='SVI+Wild Fire Risk'!D499, "OK","NNNNNNNNNNNN")</f>
        <v>OK</v>
      </c>
      <c r="G499" s="24">
        <f>'SVI+Heat Risk'!I499</f>
        <v>0.32865367043549659</v>
      </c>
      <c r="H499" s="24" t="str">
        <f>IF(A499='SVI+Heat Risk'!D499, "OK","NNNNNNNNNNNN")</f>
        <v>OK</v>
      </c>
      <c r="I499" s="24">
        <f t="shared" si="28"/>
        <v>1.3374934178601083</v>
      </c>
      <c r="J499" s="8">
        <f t="shared" si="29"/>
        <v>0.56104665512364837</v>
      </c>
      <c r="K499" t="str">
        <f t="shared" si="30"/>
        <v/>
      </c>
      <c r="L499" s="26"/>
      <c r="M499" t="str">
        <f t="shared" si="31"/>
        <v/>
      </c>
    </row>
    <row r="500" spans="1:13" x14ac:dyDescent="0.2">
      <c r="A500" s="5">
        <v>484530022093</v>
      </c>
      <c r="B500" s="24" t="str">
        <f>IF(A500='SVI+Flood Risk'!E500, "OK","NNNNNNNNNNNN")</f>
        <v>OK</v>
      </c>
      <c r="C500" s="24" t="str">
        <f>'SVI+Flood Risk'!J500</f>
        <v/>
      </c>
      <c r="D500" s="24">
        <f>'SVI+Wild Fire Risk'!H500</f>
        <v>0.68401942599999999</v>
      </c>
      <c r="E500" s="24" t="str">
        <f>IF(A500='SVI+Wild Fire Risk'!A500, "OK","NNNNNNNNNNNN")</f>
        <v>OK</v>
      </c>
      <c r="F500" s="24" t="str">
        <f>IF(A500='SVI+Wild Fire Risk'!D500, "OK","NNNNNNNNNNNN")</f>
        <v>OK</v>
      </c>
      <c r="G500" s="24">
        <f>'SVI+Heat Risk'!I500</f>
        <v>0.40577581847812583</v>
      </c>
      <c r="H500" s="24" t="str">
        <f>IF(A500='SVI+Heat Risk'!D500, "OK","NNNNNNNNNNNN")</f>
        <v>OK</v>
      </c>
      <c r="I500" s="24">
        <f t="shared" si="28"/>
        <v>1.0897952444781258</v>
      </c>
      <c r="J500" s="8">
        <f t="shared" si="29"/>
        <v>0.3777611095273512</v>
      </c>
      <c r="K500" t="str">
        <f t="shared" si="30"/>
        <v/>
      </c>
      <c r="L500" s="26" t="s">
        <v>25</v>
      </c>
      <c r="M500" t="str">
        <f t="shared" si="31"/>
        <v/>
      </c>
    </row>
    <row r="501" spans="1:13" x14ac:dyDescent="0.2">
      <c r="A501" s="5">
        <v>484530022101</v>
      </c>
      <c r="B501" s="24" t="str">
        <f>IF(A501='SVI+Flood Risk'!E501, "OK","NNNNNNNNNNNN")</f>
        <v>OK</v>
      </c>
      <c r="C501" s="24">
        <f>'SVI+Flood Risk'!J501</f>
        <v>0.14586777539886683</v>
      </c>
      <c r="D501" s="24">
        <f>'SVI+Wild Fire Risk'!H501</f>
        <v>0.71476885899999998</v>
      </c>
      <c r="E501" s="24" t="str">
        <f>IF(A501='SVI+Wild Fire Risk'!A501, "OK","NNNNNNNNNNNN")</f>
        <v>OK</v>
      </c>
      <c r="F501" s="24" t="str">
        <f>IF(A501='SVI+Wild Fire Risk'!D501, "OK","NNNNNNNNNNNN")</f>
        <v>OK</v>
      </c>
      <c r="G501" s="24">
        <f>'SVI+Heat Risk'!I501</f>
        <v>0.25996980326436736</v>
      </c>
      <c r="H501" s="24" t="str">
        <f>IF(A501='SVI+Heat Risk'!D501, "OK","NNNNNNNNNNNN")</f>
        <v>OK</v>
      </c>
      <c r="I501" s="24">
        <f t="shared" si="28"/>
        <v>1.1206064376632341</v>
      </c>
      <c r="J501" s="8">
        <f t="shared" si="29"/>
        <v>0.40056001141790615</v>
      </c>
      <c r="K501" t="str">
        <f t="shared" si="30"/>
        <v/>
      </c>
      <c r="L501" s="26"/>
      <c r="M501" t="str">
        <f t="shared" si="31"/>
        <v/>
      </c>
    </row>
    <row r="502" spans="1:13" x14ac:dyDescent="0.2">
      <c r="A502" s="5">
        <v>484530022102</v>
      </c>
      <c r="B502" s="24" t="str">
        <f>IF(A502='SVI+Flood Risk'!E502, "OK","NNNNNNNNNNNN")</f>
        <v>OK</v>
      </c>
      <c r="C502" s="24">
        <f>'SVI+Flood Risk'!J502</f>
        <v>5.1982191204648406E-2</v>
      </c>
      <c r="D502" s="24">
        <f>'SVI+Wild Fire Risk'!H502</f>
        <v>0.82717275700000004</v>
      </c>
      <c r="E502" s="24" t="str">
        <f>IF(A502='SVI+Wild Fire Risk'!A502, "OK","NNNNNNNNNNNN")</f>
        <v>OK</v>
      </c>
      <c r="F502" s="24" t="str">
        <f>IF(A502='SVI+Wild Fire Risk'!D502, "OK","NNNNNNNNNNNN")</f>
        <v>OK</v>
      </c>
      <c r="G502" s="24">
        <f>'SVI+Heat Risk'!I502</f>
        <v>0.23741713178855378</v>
      </c>
      <c r="H502" s="24" t="str">
        <f>IF(A502='SVI+Heat Risk'!D502, "OK","NNNNNNNNNNNN")</f>
        <v>OK</v>
      </c>
      <c r="I502" s="24">
        <f t="shared" si="28"/>
        <v>1.1165720799932022</v>
      </c>
      <c r="J502" s="8">
        <f t="shared" si="29"/>
        <v>0.39757476757623234</v>
      </c>
      <c r="K502" t="str">
        <f t="shared" si="30"/>
        <v/>
      </c>
      <c r="L502" s="26"/>
      <c r="M502" t="str">
        <f t="shared" si="31"/>
        <v/>
      </c>
    </row>
    <row r="503" spans="1:13" x14ac:dyDescent="0.2">
      <c r="A503" s="5">
        <v>484530022111</v>
      </c>
      <c r="B503" s="24" t="str">
        <f>IF(A503='SVI+Flood Risk'!E503, "OK","NNNNNNNNNNNN")</f>
        <v>OK</v>
      </c>
      <c r="C503" s="24">
        <f>'SVI+Flood Risk'!J503</f>
        <v>0.1012560877368</v>
      </c>
      <c r="D503" s="24">
        <f>'SVI+Wild Fire Risk'!H503</f>
        <v>0.83347708600000003</v>
      </c>
      <c r="E503" s="24" t="str">
        <f>IF(A503='SVI+Wild Fire Risk'!A503, "OK","NNNNNNNNNNNN")</f>
        <v>OK</v>
      </c>
      <c r="F503" s="24" t="str">
        <f>IF(A503='SVI+Wild Fire Risk'!D503, "OK","NNNNNNNNNNNN")</f>
        <v>OK</v>
      </c>
      <c r="G503" s="24">
        <f>'SVI+Heat Risk'!I503</f>
        <v>0.37340330137590172</v>
      </c>
      <c r="H503" s="24" t="str">
        <f>IF(A503='SVI+Heat Risk'!D503, "OK","NNNNNNNNNNNN")</f>
        <v>OK</v>
      </c>
      <c r="I503" s="24">
        <f t="shared" si="28"/>
        <v>1.3081364751127018</v>
      </c>
      <c r="J503" s="8">
        <f t="shared" si="29"/>
        <v>0.53932383337235534</v>
      </c>
      <c r="K503" t="str">
        <f t="shared" si="30"/>
        <v/>
      </c>
      <c r="L503" s="26"/>
      <c r="M503" t="str">
        <f t="shared" si="31"/>
        <v/>
      </c>
    </row>
    <row r="504" spans="1:13" x14ac:dyDescent="0.2">
      <c r="A504" s="5">
        <v>484530022121</v>
      </c>
      <c r="B504" s="24" t="str">
        <f>IF(A504='SVI+Flood Risk'!E504, "OK","NNNNNNNNNNNN")</f>
        <v>OK</v>
      </c>
      <c r="C504" s="24">
        <f>'SVI+Flood Risk'!J504</f>
        <v>0.27834752019940362</v>
      </c>
      <c r="D504" s="24">
        <f>'SVI+Wild Fire Risk'!H504</f>
        <v>0.68709850299999997</v>
      </c>
      <c r="E504" s="24" t="str">
        <f>IF(A504='SVI+Wild Fire Risk'!A504, "OK","NNNNNNNNNNNN")</f>
        <v>OK</v>
      </c>
      <c r="F504" s="24" t="str">
        <f>IF(A504='SVI+Wild Fire Risk'!D504, "OK","NNNNNNNNNNNN")</f>
        <v>OK</v>
      </c>
      <c r="G504" s="24">
        <f>'SVI+Heat Risk'!I504</f>
        <v>0.3439002280202203</v>
      </c>
      <c r="H504" s="24" t="str">
        <f>IF(A504='SVI+Heat Risk'!D504, "OK","NNNNNNNNNNNN")</f>
        <v>OK</v>
      </c>
      <c r="I504" s="24">
        <f t="shared" si="28"/>
        <v>1.3093462512196239</v>
      </c>
      <c r="J504" s="8">
        <f t="shared" si="29"/>
        <v>0.54021901346504275</v>
      </c>
      <c r="K504" t="str">
        <f t="shared" si="30"/>
        <v/>
      </c>
      <c r="L504" s="26"/>
      <c r="M504" t="str">
        <f t="shared" si="31"/>
        <v/>
      </c>
    </row>
    <row r="505" spans="1:13" x14ac:dyDescent="0.2">
      <c r="A505" s="5">
        <v>484530023041</v>
      </c>
      <c r="B505" s="24" t="str">
        <f>IF(A505='SVI+Flood Risk'!E505, "OK","NNNNNNNNNNNN")</f>
        <v>OK</v>
      </c>
      <c r="C505" s="24">
        <f>'SVI+Flood Risk'!J505</f>
        <v>0.62842093496129126</v>
      </c>
      <c r="D505" s="24">
        <f>'SVI+Wild Fire Risk'!H505</f>
        <v>0.21662759000000001</v>
      </c>
      <c r="E505" s="24" t="str">
        <f>IF(A505='SVI+Wild Fire Risk'!A505, "OK","NNNNNNNNNNNN")</f>
        <v>OK</v>
      </c>
      <c r="F505" s="24" t="str">
        <f>IF(A505='SVI+Wild Fire Risk'!D505, "OK","NNNNNNNNNNNN")</f>
        <v>OK</v>
      </c>
      <c r="G505" s="24">
        <f>'SVI+Heat Risk'!I505</f>
        <v>0.58017936953543647</v>
      </c>
      <c r="H505" s="24" t="str">
        <f>IF(A505='SVI+Heat Risk'!D505, "OK","NNNNNNNNNNNN")</f>
        <v>OK</v>
      </c>
      <c r="I505" s="24">
        <f t="shared" si="28"/>
        <v>1.4252278944967278</v>
      </c>
      <c r="J505" s="8">
        <f t="shared" si="29"/>
        <v>0.62596623526584927</v>
      </c>
      <c r="K505" t="str">
        <f t="shared" si="30"/>
        <v/>
      </c>
      <c r="L505" s="26"/>
      <c r="M505" t="str">
        <f t="shared" si="31"/>
        <v/>
      </c>
    </row>
    <row r="506" spans="1:13" x14ac:dyDescent="0.2">
      <c r="A506" s="5">
        <v>484530023042</v>
      </c>
      <c r="B506" s="24" t="str">
        <f>IF(A506='SVI+Flood Risk'!E506, "OK","NNNNNNNNNNNN")</f>
        <v>OK</v>
      </c>
      <c r="C506" s="24">
        <f>'SVI+Flood Risk'!J506</f>
        <v>0.35031119329715288</v>
      </c>
      <c r="D506" s="24">
        <f>'SVI+Wild Fire Risk'!H506</f>
        <v>0.10057801099999999</v>
      </c>
      <c r="E506" s="24" t="str">
        <f>IF(A506='SVI+Wild Fire Risk'!A506, "OK","NNNNNNNNNNNN")</f>
        <v>OK</v>
      </c>
      <c r="F506" s="24" t="str">
        <f>IF(A506='SVI+Wild Fire Risk'!D506, "OK","NNNNNNNNNNNN")</f>
        <v>OK</v>
      </c>
      <c r="G506" s="24">
        <f>'SVI+Heat Risk'!I506</f>
        <v>0.75447797324960331</v>
      </c>
      <c r="H506" s="24" t="str">
        <f>IF(A506='SVI+Heat Risk'!D506, "OK","NNNNNNNNNNNN")</f>
        <v>OK</v>
      </c>
      <c r="I506" s="24">
        <f t="shared" si="28"/>
        <v>1.2053671775467563</v>
      </c>
      <c r="J506" s="8">
        <f t="shared" si="29"/>
        <v>0.46327915965619193</v>
      </c>
      <c r="K506" t="str">
        <f t="shared" si="30"/>
        <v/>
      </c>
      <c r="L506" s="26"/>
      <c r="M506" t="str">
        <f t="shared" si="31"/>
        <v/>
      </c>
    </row>
    <row r="507" spans="1:13" x14ac:dyDescent="0.2">
      <c r="A507" s="5">
        <v>484530023043</v>
      </c>
      <c r="B507" s="24" t="str">
        <f>IF(A507='SVI+Flood Risk'!E507, "OK","NNNNNNNNNNNN")</f>
        <v>OK</v>
      </c>
      <c r="C507" s="24" t="str">
        <f>'SVI+Flood Risk'!J507</f>
        <v/>
      </c>
      <c r="D507" s="24">
        <f>'SVI+Wild Fire Risk'!H507</f>
        <v>6.1659890000000002E-3</v>
      </c>
      <c r="E507" s="24" t="str">
        <f>IF(A507='SVI+Wild Fire Risk'!A507, "OK","NNNNNNNNNNNN")</f>
        <v>OK</v>
      </c>
      <c r="F507" s="24" t="str">
        <f>IF(A507='SVI+Wild Fire Risk'!D507, "OK","NNNNNNNNNNNN")</f>
        <v>OK</v>
      </c>
      <c r="G507" s="24">
        <f>'SVI+Heat Risk'!I507</f>
        <v>0.96247909453678437</v>
      </c>
      <c r="H507" s="24" t="str">
        <f>IF(A507='SVI+Heat Risk'!D507, "OK","NNNNNNNNNNNN")</f>
        <v>OK</v>
      </c>
      <c r="I507" s="24">
        <f t="shared" si="28"/>
        <v>0.96864508353678436</v>
      </c>
      <c r="J507" s="8">
        <f t="shared" si="29"/>
        <v>0.28811542080856567</v>
      </c>
      <c r="K507" t="str">
        <f t="shared" si="30"/>
        <v/>
      </c>
      <c r="L507" s="26" t="s">
        <v>25</v>
      </c>
      <c r="M507" t="str">
        <f t="shared" si="31"/>
        <v/>
      </c>
    </row>
    <row r="508" spans="1:13" x14ac:dyDescent="0.2">
      <c r="A508" s="5">
        <v>484530023071</v>
      </c>
      <c r="B508" s="24" t="str">
        <f>IF(A508='SVI+Flood Risk'!E508, "OK","NNNNNNNNNNNN")</f>
        <v>OK</v>
      </c>
      <c r="C508" s="24">
        <f>'SVI+Flood Risk'!J508</f>
        <v>8.0836875896192387E-2</v>
      </c>
      <c r="D508" s="24">
        <f>'SVI+Wild Fire Risk'!H508</f>
        <v>0.71356333500000002</v>
      </c>
      <c r="E508" s="24" t="str">
        <f>IF(A508='SVI+Wild Fire Risk'!A508, "OK","NNNNNNNNNNNN")</f>
        <v>OK</v>
      </c>
      <c r="F508" s="24" t="str">
        <f>IF(A508='SVI+Wild Fire Risk'!D508, "OK","NNNNNNNNNNNN")</f>
        <v>OK</v>
      </c>
      <c r="G508" s="24">
        <f>'SVI+Heat Risk'!I508</f>
        <v>0.52918187610203882</v>
      </c>
      <c r="H508" s="24" t="str">
        <f>IF(A508='SVI+Heat Risk'!D508, "OK","NNNNNNNNNNNN")</f>
        <v>OK</v>
      </c>
      <c r="I508" s="24">
        <f t="shared" si="28"/>
        <v>1.3235820869982313</v>
      </c>
      <c r="J508" s="8">
        <f t="shared" si="29"/>
        <v>0.55075289384080794</v>
      </c>
      <c r="K508" t="str">
        <f t="shared" si="30"/>
        <v/>
      </c>
      <c r="L508" s="26"/>
      <c r="M508" t="str">
        <f t="shared" si="31"/>
        <v/>
      </c>
    </row>
    <row r="509" spans="1:13" x14ac:dyDescent="0.2">
      <c r="A509" s="5">
        <v>484530023072</v>
      </c>
      <c r="B509" s="24" t="str">
        <f>IF(A509='SVI+Flood Risk'!E509, "OK","NNNNNNNNNNNN")</f>
        <v>OK</v>
      </c>
      <c r="C509" s="24" t="str">
        <f>'SVI+Flood Risk'!J509</f>
        <v/>
      </c>
      <c r="D509" s="24">
        <f>'SVI+Wild Fire Risk'!H509</f>
        <v>0.21017485699999999</v>
      </c>
      <c r="E509" s="24" t="str">
        <f>IF(A509='SVI+Wild Fire Risk'!A509, "OK","NNNNNNNNNNNN")</f>
        <v>OK</v>
      </c>
      <c r="F509" s="24" t="str">
        <f>IF(A509='SVI+Wild Fire Risk'!D509, "OK","NNNNNNNNNNNN")</f>
        <v>OK</v>
      </c>
      <c r="G509" s="24">
        <f>'SVI+Heat Risk'!I509</f>
        <v>0.91329358873211275</v>
      </c>
      <c r="H509" s="24" t="str">
        <f>IF(A509='SVI+Heat Risk'!D509, "OK","NNNNNNNNNNNN")</f>
        <v>OK</v>
      </c>
      <c r="I509" s="24">
        <f t="shared" si="28"/>
        <v>1.1234684457321127</v>
      </c>
      <c r="J509" s="8">
        <f t="shared" si="29"/>
        <v>0.40267776910357334</v>
      </c>
      <c r="K509" t="str">
        <f t="shared" si="30"/>
        <v/>
      </c>
      <c r="L509" s="26" t="s">
        <v>25</v>
      </c>
      <c r="M509" t="str">
        <f t="shared" si="31"/>
        <v/>
      </c>
    </row>
    <row r="510" spans="1:13" x14ac:dyDescent="0.2">
      <c r="A510" s="5">
        <v>484530023073</v>
      </c>
      <c r="B510" s="24" t="str">
        <f>IF(A510='SVI+Flood Risk'!E510, "OK","NNNNNNNNNNNN")</f>
        <v>OK</v>
      </c>
      <c r="C510" s="24">
        <f>'SVI+Flood Risk'!J510</f>
        <v>1.6904928611894066E-2</v>
      </c>
      <c r="D510" s="24">
        <f>'SVI+Wild Fire Risk'!H510</f>
        <v>0.69938860700000005</v>
      </c>
      <c r="E510" s="24" t="str">
        <f>IF(A510='SVI+Wild Fire Risk'!A510, "OK","NNNNNNNNNNNN")</f>
        <v>OK</v>
      </c>
      <c r="F510" s="24" t="str">
        <f>IF(A510='SVI+Wild Fire Risk'!D510, "OK","NNNNNNNNNNNN")</f>
        <v>OK</v>
      </c>
      <c r="G510" s="24">
        <f>'SVI+Heat Risk'!I510</f>
        <v>0.49532004962115983</v>
      </c>
      <c r="H510" s="24" t="str">
        <f>IF(A510='SVI+Heat Risk'!D510, "OK","NNNNNNNNNNNN")</f>
        <v>OK</v>
      </c>
      <c r="I510" s="24">
        <f t="shared" si="28"/>
        <v>1.2116135852330538</v>
      </c>
      <c r="J510" s="8">
        <f t="shared" si="29"/>
        <v>0.46790122135801326</v>
      </c>
      <c r="K510" t="str">
        <f t="shared" si="30"/>
        <v/>
      </c>
      <c r="L510" s="26"/>
      <c r="M510" t="str">
        <f t="shared" si="31"/>
        <v/>
      </c>
    </row>
    <row r="511" spans="1:13" x14ac:dyDescent="0.2">
      <c r="A511" s="5">
        <v>484530023074</v>
      </c>
      <c r="B511" s="24" t="str">
        <f>IF(A511='SVI+Flood Risk'!E511, "OK","NNNNNNNNNNNN")</f>
        <v>OK</v>
      </c>
      <c r="C511" s="24">
        <f>'SVI+Flood Risk'!J511</f>
        <v>1.5538313201299401E-2</v>
      </c>
      <c r="D511" s="24">
        <f>'SVI+Wild Fire Risk'!H511</f>
        <v>0.22731537600000001</v>
      </c>
      <c r="E511" s="24" t="str">
        <f>IF(A511='SVI+Wild Fire Risk'!A511, "OK","NNNNNNNNNNNN")</f>
        <v>OK</v>
      </c>
      <c r="F511" s="24" t="str">
        <f>IF(A511='SVI+Wild Fire Risk'!D511, "OK","NNNNNNNNNNNN")</f>
        <v>OK</v>
      </c>
      <c r="G511" s="24">
        <f>'SVI+Heat Risk'!I511</f>
        <v>0.75976498689434813</v>
      </c>
      <c r="H511" s="24" t="str">
        <f>IF(A511='SVI+Heat Risk'!D511, "OK","NNNNNNNNNNNN")</f>
        <v>OK</v>
      </c>
      <c r="I511" s="24">
        <f t="shared" si="28"/>
        <v>1.0026186760956475</v>
      </c>
      <c r="J511" s="8">
        <f t="shared" si="29"/>
        <v>0.31325435648579769</v>
      </c>
      <c r="K511" t="str">
        <f t="shared" si="30"/>
        <v/>
      </c>
      <c r="L511" s="26"/>
      <c r="M511" t="str">
        <f t="shared" si="31"/>
        <v/>
      </c>
    </row>
    <row r="512" spans="1:13" x14ac:dyDescent="0.2">
      <c r="A512" s="5">
        <v>484530023081</v>
      </c>
      <c r="B512" s="24" t="str">
        <f>IF(A512='SVI+Flood Risk'!E512, "OK","NNNNNNNNNNNN")</f>
        <v>OK</v>
      </c>
      <c r="C512" s="24">
        <f>'SVI+Flood Risk'!J512</f>
        <v>2.4894714944039439E-2</v>
      </c>
      <c r="D512" s="24">
        <f>'SVI+Wild Fire Risk'!H512</f>
        <v>0.35787754799999999</v>
      </c>
      <c r="E512" s="24" t="str">
        <f>IF(A512='SVI+Wild Fire Risk'!A512, "OK","NNNNNNNNNNNN")</f>
        <v>OK</v>
      </c>
      <c r="F512" s="24" t="str">
        <f>IF(A512='SVI+Wild Fire Risk'!D512, "OK","NNNNNNNNNNNN")</f>
        <v>OK</v>
      </c>
      <c r="G512" s="24">
        <f>'SVI+Heat Risk'!I512</f>
        <v>0.65122109668861961</v>
      </c>
      <c r="H512" s="24" t="str">
        <f>IF(A512='SVI+Heat Risk'!D512, "OK","NNNNNNNNNNNN")</f>
        <v>OK</v>
      </c>
      <c r="I512" s="24">
        <f t="shared" si="28"/>
        <v>1.0339933596326589</v>
      </c>
      <c r="J512" s="8">
        <f t="shared" si="29"/>
        <v>0.33647021597913457</v>
      </c>
      <c r="K512" t="str">
        <f t="shared" si="30"/>
        <v/>
      </c>
      <c r="L512" s="26"/>
      <c r="M512" t="str">
        <f t="shared" si="31"/>
        <v/>
      </c>
    </row>
    <row r="513" spans="1:13" x14ac:dyDescent="0.2">
      <c r="A513" s="5">
        <v>484530023082</v>
      </c>
      <c r="B513" s="24" t="str">
        <f>IF(A513='SVI+Flood Risk'!E513, "OK","NNNNNNNNNNNN")</f>
        <v>OK</v>
      </c>
      <c r="C513" s="24">
        <f>'SVI+Flood Risk'!J513</f>
        <v>2.1697968505343536E-2</v>
      </c>
      <c r="D513" s="24">
        <f>'SVI+Wild Fire Risk'!H513</f>
        <v>0.52645089499999997</v>
      </c>
      <c r="E513" s="24" t="str">
        <f>IF(A513='SVI+Wild Fire Risk'!A513, "OK","NNNNNNNNNNNN")</f>
        <v>OK</v>
      </c>
      <c r="F513" s="24" t="str">
        <f>IF(A513='SVI+Wild Fire Risk'!D513, "OK","NNNNNNNNNNNN")</f>
        <v>OK</v>
      </c>
      <c r="G513" s="24">
        <f>'SVI+Heat Risk'!I513</f>
        <v>0.48291342299689083</v>
      </c>
      <c r="H513" s="24" t="str">
        <f>IF(A513='SVI+Heat Risk'!D513, "OK","NNNNNNNNNNNN")</f>
        <v>OK</v>
      </c>
      <c r="I513" s="24">
        <f t="shared" si="28"/>
        <v>1.0310622865022343</v>
      </c>
      <c r="J513" s="8">
        <f t="shared" si="29"/>
        <v>0.33430135324366317</v>
      </c>
      <c r="K513" t="str">
        <f t="shared" si="30"/>
        <v/>
      </c>
      <c r="L513" s="26"/>
      <c r="M513" t="str">
        <f t="shared" si="31"/>
        <v/>
      </c>
    </row>
    <row r="514" spans="1:13" x14ac:dyDescent="0.2">
      <c r="A514" s="5">
        <v>484530023083</v>
      </c>
      <c r="B514" s="24" t="str">
        <f>IF(A514='SVI+Flood Risk'!E514, "OK","NNNNNNNNNNNN")</f>
        <v>OK</v>
      </c>
      <c r="C514" s="24">
        <f>'SVI+Flood Risk'!J514</f>
        <v>3.9431311812746832E-2</v>
      </c>
      <c r="D514" s="24">
        <f>'SVI+Wild Fire Risk'!H514</f>
        <v>0.48361242100000001</v>
      </c>
      <c r="E514" s="24" t="str">
        <f>IF(A514='SVI+Wild Fire Risk'!A514, "OK","NNNNNNNNNNNN")</f>
        <v>OK</v>
      </c>
      <c r="F514" s="24" t="str">
        <f>IF(A514='SVI+Wild Fire Risk'!D514, "OK","NNNNNNNNNNNN")</f>
        <v>OK</v>
      </c>
      <c r="G514" s="24">
        <f>'SVI+Heat Risk'!I514</f>
        <v>0.56727975043820822</v>
      </c>
      <c r="H514" s="24" t="str">
        <f>IF(A514='SVI+Heat Risk'!D514, "OK","NNNNNNNNNNNN")</f>
        <v>OK</v>
      </c>
      <c r="I514" s="24">
        <f t="shared" ref="I514:I577" si="32">IF(ISNUMBER(C514), C514+D514+G514, D514+G514)</f>
        <v>1.090323483250955</v>
      </c>
      <c r="J514" s="8">
        <f t="shared" ref="J514:J577" si="33">IF(ISNUMBER(I514), (I514-I$643)/(I$644-I$643), "")</f>
        <v>0.37815198254171856</v>
      </c>
      <c r="K514" t="str">
        <f t="shared" si="30"/>
        <v/>
      </c>
      <c r="L514" s="26"/>
      <c r="M514" t="str">
        <f t="shared" si="31"/>
        <v/>
      </c>
    </row>
    <row r="515" spans="1:13" x14ac:dyDescent="0.2">
      <c r="A515" s="5">
        <v>484530023084</v>
      </c>
      <c r="B515" s="24" t="str">
        <f>IF(A515='SVI+Flood Risk'!E515, "OK","NNNNNNNNNNNN")</f>
        <v>OK</v>
      </c>
      <c r="C515" s="24">
        <f>'SVI+Flood Risk'!J515</f>
        <v>1.5284423401044352E-2</v>
      </c>
      <c r="D515" s="24">
        <f>'SVI+Wild Fire Risk'!H515</f>
        <v>0.34652668599999997</v>
      </c>
      <c r="E515" s="24" t="str">
        <f>IF(A515='SVI+Wild Fire Risk'!A515, "OK","NNNNNNNNNNNN")</f>
        <v>OK</v>
      </c>
      <c r="F515" s="24" t="str">
        <f>IF(A515='SVI+Wild Fire Risk'!D515, "OK","NNNNNNNNNNNN")</f>
        <v>OK</v>
      </c>
      <c r="G515" s="24">
        <f>'SVI+Heat Risk'!I515</f>
        <v>0.80319021343988195</v>
      </c>
      <c r="H515" s="24" t="str">
        <f>IF(A515='SVI+Heat Risk'!D515, "OK","NNNNNNNNNNNN")</f>
        <v>OK</v>
      </c>
      <c r="I515" s="24">
        <f t="shared" si="32"/>
        <v>1.1650013228409262</v>
      </c>
      <c r="J515" s="8">
        <f t="shared" si="33"/>
        <v>0.43341023651395494</v>
      </c>
      <c r="K515" t="str">
        <f t="shared" ref="K515:K578" si="34">IF(ISNUMBER(J515),"","Austin-Bergstrom International Airport")</f>
        <v/>
      </c>
      <c r="L515" s="26"/>
      <c r="M515" t="str">
        <f t="shared" ref="M515:M578" si="35">IF(ISNUMBER(J515),"","N/A")</f>
        <v/>
      </c>
    </row>
    <row r="516" spans="1:13" x14ac:dyDescent="0.2">
      <c r="A516" s="5">
        <v>484530023101</v>
      </c>
      <c r="B516" s="24" t="str">
        <f>IF(A516='SVI+Flood Risk'!E516, "OK","NNNNNNNNNNNN")</f>
        <v>OK</v>
      </c>
      <c r="C516" s="24">
        <f>'SVI+Flood Risk'!J516</f>
        <v>0.1040758810524903</v>
      </c>
      <c r="D516" s="24">
        <f>'SVI+Wild Fire Risk'!H516</f>
        <v>0.62466111000000002</v>
      </c>
      <c r="E516" s="24" t="str">
        <f>IF(A516='SVI+Wild Fire Risk'!A516, "OK","NNNNNNNNNNNN")</f>
        <v>OK</v>
      </c>
      <c r="F516" s="24" t="str">
        <f>IF(A516='SVI+Wild Fire Risk'!D516, "OK","NNNNNNNNNNNN")</f>
        <v>OK</v>
      </c>
      <c r="G516" s="24">
        <f>'SVI+Heat Risk'!I516</f>
        <v>0.5989529151405254</v>
      </c>
      <c r="H516" s="24" t="str">
        <f>IF(A516='SVI+Heat Risk'!D516, "OK","NNNNNNNNNNNN")</f>
        <v>OK</v>
      </c>
      <c r="I516" s="24">
        <f t="shared" si="32"/>
        <v>1.3276899061930156</v>
      </c>
      <c r="J516" s="8">
        <f t="shared" si="33"/>
        <v>0.55379249591799373</v>
      </c>
      <c r="K516" t="str">
        <f t="shared" si="34"/>
        <v/>
      </c>
      <c r="L516" s="26"/>
      <c r="M516" t="str">
        <f t="shared" si="35"/>
        <v/>
      </c>
    </row>
    <row r="517" spans="1:13" x14ac:dyDescent="0.2">
      <c r="A517" s="5">
        <v>484530023102</v>
      </c>
      <c r="B517" s="24" t="str">
        <f>IF(A517='SVI+Flood Risk'!E517, "OK","NNNNNNNNNNNN")</f>
        <v>OK</v>
      </c>
      <c r="C517" s="24">
        <f>'SVI+Flood Risk'!J517</f>
        <v>0.63993429310000771</v>
      </c>
      <c r="D517" s="24">
        <f>'SVI+Wild Fire Risk'!H517</f>
        <v>0.53848455699999997</v>
      </c>
      <c r="E517" s="24" t="str">
        <f>IF(A517='SVI+Wild Fire Risk'!A517, "OK","NNNNNNNNNNNN")</f>
        <v>OK</v>
      </c>
      <c r="F517" s="24" t="str">
        <f>IF(A517='SVI+Wild Fire Risk'!D517, "OK","NNNNNNNNNNNN")</f>
        <v>OK</v>
      </c>
      <c r="G517" s="24">
        <f>'SVI+Heat Risk'!I517</f>
        <v>0.42463130155304873</v>
      </c>
      <c r="H517" s="24" t="str">
        <f>IF(A517='SVI+Heat Risk'!D517, "OK","NNNNNNNNNNNN")</f>
        <v>OK</v>
      </c>
      <c r="I517" s="24">
        <f t="shared" si="32"/>
        <v>1.6030501516530564</v>
      </c>
      <c r="J517" s="8">
        <f t="shared" si="33"/>
        <v>0.75754673494035152</v>
      </c>
      <c r="K517" t="str">
        <f t="shared" si="34"/>
        <v/>
      </c>
      <c r="L517" s="26"/>
      <c r="M517" t="str">
        <f t="shared" si="35"/>
        <v/>
      </c>
    </row>
    <row r="518" spans="1:13" x14ac:dyDescent="0.2">
      <c r="A518" s="5">
        <v>484530023121</v>
      </c>
      <c r="B518" s="24" t="str">
        <f>IF(A518='SVI+Flood Risk'!E518, "OK","NNNNNNNNNNNN")</f>
        <v>OK</v>
      </c>
      <c r="C518" s="24" t="str">
        <f>'SVI+Flood Risk'!J518</f>
        <v/>
      </c>
      <c r="D518" s="24">
        <f>'SVI+Wild Fire Risk'!H518</f>
        <v>0.65971040700000005</v>
      </c>
      <c r="E518" s="24" t="str">
        <f>IF(A518='SVI+Wild Fire Risk'!A518, "OK","NNNNNNNNNNNN")</f>
        <v>OK</v>
      </c>
      <c r="F518" s="24" t="str">
        <f>IF(A518='SVI+Wild Fire Risk'!D518, "OK","NNNNNNNNNNNN")</f>
        <v>OK</v>
      </c>
      <c r="G518" s="24">
        <f>'SVI+Heat Risk'!I518</f>
        <v>0.62393177907049557</v>
      </c>
      <c r="H518" s="24" t="str">
        <f>IF(A518='SVI+Heat Risk'!D518, "OK","NNNNNNNNNNNN")</f>
        <v>OK</v>
      </c>
      <c r="I518" s="24">
        <f t="shared" si="32"/>
        <v>1.2836421860704956</v>
      </c>
      <c r="J518" s="8">
        <f t="shared" si="33"/>
        <v>0.52119915740160916</v>
      </c>
      <c r="K518" t="str">
        <f t="shared" si="34"/>
        <v/>
      </c>
      <c r="L518" s="26" t="s">
        <v>25</v>
      </c>
      <c r="M518" t="str">
        <f t="shared" si="35"/>
        <v/>
      </c>
    </row>
    <row r="519" spans="1:13" x14ac:dyDescent="0.2">
      <c r="A519" s="5">
        <v>484530023122</v>
      </c>
      <c r="B519" s="24" t="str">
        <f>IF(A519='SVI+Flood Risk'!E519, "OK","NNNNNNNNNNNN")</f>
        <v>OK</v>
      </c>
      <c r="C519" s="24">
        <f>'SVI+Flood Risk'!J519</f>
        <v>8.1625301826073141E-3</v>
      </c>
      <c r="D519" s="24">
        <f>'SVI+Wild Fire Risk'!H519</f>
        <v>0.63594231899999998</v>
      </c>
      <c r="E519" s="24" t="str">
        <f>IF(A519='SVI+Wild Fire Risk'!A519, "OK","NNNNNNNNNNNN")</f>
        <v>OK</v>
      </c>
      <c r="F519" s="24" t="str">
        <f>IF(A519='SVI+Wild Fire Risk'!D519, "OK","NNNNNNNNNNNN")</f>
        <v>OK</v>
      </c>
      <c r="G519" s="24">
        <f>'SVI+Heat Risk'!I519</f>
        <v>0.68454873382424386</v>
      </c>
      <c r="H519" s="24" t="str">
        <f>IF(A519='SVI+Heat Risk'!D519, "OK","NNNNNNNNNNNN")</f>
        <v>OK</v>
      </c>
      <c r="I519" s="24">
        <f t="shared" si="32"/>
        <v>1.3286535830068511</v>
      </c>
      <c r="J519" s="8">
        <f t="shared" si="33"/>
        <v>0.55450557356483587</v>
      </c>
      <c r="K519" t="str">
        <f t="shared" si="34"/>
        <v/>
      </c>
      <c r="L519" s="26"/>
      <c r="M519" t="str">
        <f t="shared" si="35"/>
        <v/>
      </c>
    </row>
    <row r="520" spans="1:13" x14ac:dyDescent="0.2">
      <c r="A520" s="5">
        <v>484530023123</v>
      </c>
      <c r="B520" s="24" t="str">
        <f>IF(A520='SVI+Flood Risk'!E520, "OK","NNNNNNNNNNNN")</f>
        <v>OK</v>
      </c>
      <c r="C520" s="24">
        <f>'SVI+Flood Risk'!J520</f>
        <v>6.3078559318832939E-2</v>
      </c>
      <c r="D520" s="24">
        <f>'SVI+Wild Fire Risk'!H520</f>
        <v>0.67846341799999998</v>
      </c>
      <c r="E520" s="24" t="str">
        <f>IF(A520='SVI+Wild Fire Risk'!A520, "OK","NNNNNNNNNNNN")</f>
        <v>OK</v>
      </c>
      <c r="F520" s="24" t="str">
        <f>IF(A520='SVI+Wild Fire Risk'!D520, "OK","NNNNNNNNNNNN")</f>
        <v>OK</v>
      </c>
      <c r="G520" s="24">
        <f>'SVI+Heat Risk'!I520</f>
        <v>0.58318456817159747</v>
      </c>
      <c r="H520" s="24" t="str">
        <f>IF(A520='SVI+Heat Risk'!D520, "OK","NNNNNNNNNNNN")</f>
        <v>OK</v>
      </c>
      <c r="I520" s="24">
        <f t="shared" si="32"/>
        <v>1.3247265454904305</v>
      </c>
      <c r="J520" s="8">
        <f t="shared" si="33"/>
        <v>0.5515997418263664</v>
      </c>
      <c r="K520" t="str">
        <f t="shared" si="34"/>
        <v/>
      </c>
      <c r="L520" s="26"/>
      <c r="M520" t="str">
        <f t="shared" si="35"/>
        <v/>
      </c>
    </row>
    <row r="521" spans="1:13" x14ac:dyDescent="0.2">
      <c r="A521" s="5">
        <v>484530023131</v>
      </c>
      <c r="B521" s="24" t="str">
        <f>IF(A521='SVI+Flood Risk'!E521, "OK","NNNNNNNNNNNN")</f>
        <v>OK</v>
      </c>
      <c r="C521" s="24">
        <f>'SVI+Flood Risk'!J521</f>
        <v>2.9915621965728452E-2</v>
      </c>
      <c r="D521" s="24">
        <f>'SVI+Wild Fire Risk'!H521</f>
        <v>0.493897111</v>
      </c>
      <c r="E521" s="24" t="str">
        <f>IF(A521='SVI+Wild Fire Risk'!A521, "OK","NNNNNNNNNNNN")</f>
        <v>OK</v>
      </c>
      <c r="F521" s="24" t="str">
        <f>IF(A521='SVI+Wild Fire Risk'!D521, "OK","NNNNNNNNNNNN")</f>
        <v>OK</v>
      </c>
      <c r="G521" s="24">
        <f>'SVI+Heat Risk'!I521</f>
        <v>0.56215990299482077</v>
      </c>
      <c r="H521" s="24" t="str">
        <f>IF(A521='SVI+Heat Risk'!D521, "OK","NNNNNNNNNNNN")</f>
        <v>OK</v>
      </c>
      <c r="I521" s="24">
        <f t="shared" si="32"/>
        <v>1.0859726359605493</v>
      </c>
      <c r="J521" s="8">
        <f t="shared" si="33"/>
        <v>0.37493255056715002</v>
      </c>
      <c r="K521" t="str">
        <f t="shared" si="34"/>
        <v/>
      </c>
      <c r="L521" s="26"/>
      <c r="M521" t="str">
        <f t="shared" si="35"/>
        <v/>
      </c>
    </row>
    <row r="522" spans="1:13" x14ac:dyDescent="0.2">
      <c r="A522" s="5">
        <v>484530023132</v>
      </c>
      <c r="B522" s="24" t="str">
        <f>IF(A522='SVI+Flood Risk'!E522, "OK","NNNNNNNNNNNN")</f>
        <v>OK</v>
      </c>
      <c r="C522" s="24">
        <f>'SVI+Flood Risk'!J522</f>
        <v>9.4336013188498907E-2</v>
      </c>
      <c r="D522" s="24">
        <f>'SVI+Wild Fire Risk'!H522</f>
        <v>0.57353518100000001</v>
      </c>
      <c r="E522" s="24" t="str">
        <f>IF(A522='SVI+Wild Fire Risk'!A522, "OK","NNNNNNNNNNNN")</f>
        <v>OK</v>
      </c>
      <c r="F522" s="24" t="str">
        <f>IF(A522='SVI+Wild Fire Risk'!D522, "OK","NNNNNNNNNNNN")</f>
        <v>OK</v>
      </c>
      <c r="G522" s="24">
        <f>'SVI+Heat Risk'!I522</f>
        <v>0.45651452457087199</v>
      </c>
      <c r="H522" s="24" t="str">
        <f>IF(A522='SVI+Heat Risk'!D522, "OK","NNNNNNNNNNNN")</f>
        <v>OK</v>
      </c>
      <c r="I522" s="24">
        <f t="shared" si="32"/>
        <v>1.1243857187593709</v>
      </c>
      <c r="J522" s="8">
        <f t="shared" si="33"/>
        <v>0.40335651002832984</v>
      </c>
      <c r="K522" t="str">
        <f t="shared" si="34"/>
        <v/>
      </c>
      <c r="L522" s="26"/>
      <c r="M522" t="str">
        <f t="shared" si="35"/>
        <v/>
      </c>
    </row>
    <row r="523" spans="1:13" x14ac:dyDescent="0.2">
      <c r="A523" s="5">
        <v>484530023141</v>
      </c>
      <c r="B523" s="24" t="str">
        <f>IF(A523='SVI+Flood Risk'!E523, "OK","NNNNNNNNNNNN")</f>
        <v>OK</v>
      </c>
      <c r="C523" s="24">
        <f>'SVI+Flood Risk'!J523</f>
        <v>0.1845215963624551</v>
      </c>
      <c r="D523" s="24">
        <f>'SVI+Wild Fire Risk'!H523</f>
        <v>0.24308824100000001</v>
      </c>
      <c r="E523" s="24" t="str">
        <f>IF(A523='SVI+Wild Fire Risk'!A523, "OK","NNNNNNNNNNNN")</f>
        <v>OK</v>
      </c>
      <c r="F523" s="24" t="str">
        <f>IF(A523='SVI+Wild Fire Risk'!D523, "OK","NNNNNNNNNNNN")</f>
        <v>OK</v>
      </c>
      <c r="G523" s="24">
        <f>'SVI+Heat Risk'!I523</f>
        <v>0.72847894825790294</v>
      </c>
      <c r="H523" s="24" t="str">
        <f>IF(A523='SVI+Heat Risk'!D523, "OK","NNNNNNNNNNNN")</f>
        <v>OK</v>
      </c>
      <c r="I523" s="24">
        <f t="shared" si="32"/>
        <v>1.1560887856203581</v>
      </c>
      <c r="J523" s="8">
        <f t="shared" si="33"/>
        <v>0.42681535846210922</v>
      </c>
      <c r="K523" t="str">
        <f t="shared" si="34"/>
        <v/>
      </c>
      <c r="L523" s="26"/>
      <c r="M523" t="str">
        <f t="shared" si="35"/>
        <v/>
      </c>
    </row>
    <row r="524" spans="1:13" x14ac:dyDescent="0.2">
      <c r="A524" s="5">
        <v>484530023142</v>
      </c>
      <c r="B524" s="24" t="str">
        <f>IF(A524='SVI+Flood Risk'!E524, "OK","NNNNNNNNNNNN")</f>
        <v>OK</v>
      </c>
      <c r="C524" s="24">
        <f>'SVI+Flood Risk'!J524</f>
        <v>4.6248809375035761E-2</v>
      </c>
      <c r="D524" s="24">
        <f>'SVI+Wild Fire Risk'!H524</f>
        <v>0.67051346000000001</v>
      </c>
      <c r="E524" s="24" t="str">
        <f>IF(A524='SVI+Wild Fire Risk'!A524, "OK","NNNNNNNNNNNN")</f>
        <v>OK</v>
      </c>
      <c r="F524" s="24" t="str">
        <f>IF(A524='SVI+Wild Fire Risk'!D524, "OK","NNNNNNNNNNNN")</f>
        <v>OK</v>
      </c>
      <c r="G524" s="24">
        <f>'SVI+Heat Risk'!I524</f>
        <v>0.40783282642728375</v>
      </c>
      <c r="H524" s="24" t="str">
        <f>IF(A524='SVI+Heat Risk'!D524, "OK","NNNNNNNNNNNN")</f>
        <v>OK</v>
      </c>
      <c r="I524" s="24">
        <f t="shared" si="32"/>
        <v>1.1245950958023194</v>
      </c>
      <c r="J524" s="8">
        <f t="shared" si="33"/>
        <v>0.40351143965509367</v>
      </c>
      <c r="K524" t="str">
        <f t="shared" si="34"/>
        <v/>
      </c>
      <c r="L524" s="26"/>
      <c r="M524" t="str">
        <f t="shared" si="35"/>
        <v/>
      </c>
    </row>
    <row r="525" spans="1:13" x14ac:dyDescent="0.2">
      <c r="A525" s="5">
        <v>484530023143</v>
      </c>
      <c r="B525" s="24" t="str">
        <f>IF(A525='SVI+Flood Risk'!E525, "OK","NNNNNNNNNNNN")</f>
        <v>OK</v>
      </c>
      <c r="C525" s="24" t="str">
        <f>'SVI+Flood Risk'!J525</f>
        <v/>
      </c>
      <c r="D525" s="24">
        <f>'SVI+Wild Fire Risk'!H525</f>
        <v>0.210340051</v>
      </c>
      <c r="E525" s="24" t="str">
        <f>IF(A525='SVI+Wild Fire Risk'!A525, "OK","NNNNNNNNNNNN")</f>
        <v>OK</v>
      </c>
      <c r="F525" s="24" t="str">
        <f>IF(A525='SVI+Wild Fire Risk'!D525, "OK","NNNNNNNNNNNN")</f>
        <v>OK</v>
      </c>
      <c r="G525" s="24">
        <f>'SVI+Heat Risk'!I525</f>
        <v>0.74573417844776457</v>
      </c>
      <c r="H525" s="24" t="str">
        <f>IF(A525='SVI+Heat Risk'!D525, "OK","NNNNNNNNNNNN")</f>
        <v>OK</v>
      </c>
      <c r="I525" s="24">
        <f t="shared" si="32"/>
        <v>0.95607422944776455</v>
      </c>
      <c r="J525" s="8">
        <f t="shared" si="33"/>
        <v>0.27881355225273952</v>
      </c>
      <c r="K525" t="str">
        <f t="shared" si="34"/>
        <v/>
      </c>
      <c r="L525" s="26" t="s">
        <v>25</v>
      </c>
      <c r="M525" t="str">
        <f t="shared" si="35"/>
        <v/>
      </c>
    </row>
    <row r="526" spans="1:13" x14ac:dyDescent="0.2">
      <c r="A526" s="5">
        <v>484530023144</v>
      </c>
      <c r="B526" s="24" t="str">
        <f>IF(A526='SVI+Flood Risk'!E526, "OK","NNNNNNNNNNNN")</f>
        <v>OK</v>
      </c>
      <c r="C526" s="24">
        <f>'SVI+Flood Risk'!J526</f>
        <v>0.1841349778625341</v>
      </c>
      <c r="D526" s="24">
        <f>'SVI+Wild Fire Risk'!H526</f>
        <v>0.23631117700000001</v>
      </c>
      <c r="E526" s="24" t="str">
        <f>IF(A526='SVI+Wild Fire Risk'!A526, "OK","NNNNNNNNNNNN")</f>
        <v>OK</v>
      </c>
      <c r="F526" s="24" t="str">
        <f>IF(A526='SVI+Wild Fire Risk'!D526, "OK","NNNNNNNNNNNN")</f>
        <v>OK</v>
      </c>
      <c r="G526" s="24">
        <f>'SVI+Heat Risk'!I526</f>
        <v>0.71317630989296077</v>
      </c>
      <c r="H526" s="24" t="str">
        <f>IF(A526='SVI+Heat Risk'!D526, "OK","NNNNNNNNNNNN")</f>
        <v>OK</v>
      </c>
      <c r="I526" s="24">
        <f t="shared" si="32"/>
        <v>1.1336224647554949</v>
      </c>
      <c r="J526" s="8">
        <f t="shared" si="33"/>
        <v>0.41019128804190541</v>
      </c>
      <c r="K526" t="str">
        <f t="shared" si="34"/>
        <v/>
      </c>
      <c r="L526" s="26"/>
      <c r="M526" t="str">
        <f t="shared" si="35"/>
        <v/>
      </c>
    </row>
    <row r="527" spans="1:13" x14ac:dyDescent="0.2">
      <c r="A527" s="5">
        <v>484530023151</v>
      </c>
      <c r="B527" s="24" t="str">
        <f>IF(A527='SVI+Flood Risk'!E527, "OK","NNNNNNNNNNNN")</f>
        <v>OK</v>
      </c>
      <c r="C527" s="24" t="str">
        <f>'SVI+Flood Risk'!J527</f>
        <v/>
      </c>
      <c r="D527" s="24">
        <f>'SVI+Wild Fire Risk'!H527</f>
        <v>0.270801138</v>
      </c>
      <c r="E527" s="24" t="str">
        <f>IF(A527='SVI+Wild Fire Risk'!A527, "OK","NNNNNNNNNNNN")</f>
        <v>OK</v>
      </c>
      <c r="F527" s="24" t="str">
        <f>IF(A527='SVI+Wild Fire Risk'!D527, "OK","NNNNNNNNNNNN")</f>
        <v>OK</v>
      </c>
      <c r="G527" s="24">
        <f>'SVI+Heat Risk'!I527</f>
        <v>0.67520042278785786</v>
      </c>
      <c r="H527" s="24" t="str">
        <f>IF(A527='SVI+Heat Risk'!D527, "OK","NNNNNNNNNNNN")</f>
        <v>OK</v>
      </c>
      <c r="I527" s="24">
        <f t="shared" si="32"/>
        <v>0.9460015607878578</v>
      </c>
      <c r="J527" s="8">
        <f t="shared" si="33"/>
        <v>0.27136022893696882</v>
      </c>
      <c r="K527" t="str">
        <f t="shared" si="34"/>
        <v/>
      </c>
      <c r="L527" s="26" t="s">
        <v>25</v>
      </c>
      <c r="M527" t="str">
        <f t="shared" si="35"/>
        <v/>
      </c>
    </row>
    <row r="528" spans="1:13" x14ac:dyDescent="0.2">
      <c r="A528" s="5">
        <v>484530023152</v>
      </c>
      <c r="B528" s="24" t="str">
        <f>IF(A528='SVI+Flood Risk'!E528, "OK","NNNNNNNNNNNN")</f>
        <v>OK</v>
      </c>
      <c r="C528" s="24" t="str">
        <f>'SVI+Flood Risk'!J528</f>
        <v/>
      </c>
      <c r="D528" s="24">
        <f>'SVI+Wild Fire Risk'!H528</f>
        <v>0.15483244600000001</v>
      </c>
      <c r="E528" s="24" t="str">
        <f>IF(A528='SVI+Wild Fire Risk'!A528, "OK","NNNNNNNNNNNN")</f>
        <v>OK</v>
      </c>
      <c r="F528" s="24" t="str">
        <f>IF(A528='SVI+Wild Fire Risk'!D528, "OK","NNNNNNNNNNNN")</f>
        <v>OK</v>
      </c>
      <c r="G528" s="24">
        <f>'SVI+Heat Risk'!I528</f>
        <v>0.98387953985979626</v>
      </c>
      <c r="H528" s="24" t="str">
        <f>IF(A528='SVI+Heat Risk'!D528, "OK","NNNNNNNNNNNN")</f>
        <v>OK</v>
      </c>
      <c r="I528" s="24">
        <f t="shared" si="32"/>
        <v>1.1387119858597963</v>
      </c>
      <c r="J528" s="8">
        <f t="shared" si="33"/>
        <v>0.41395730552878929</v>
      </c>
      <c r="K528" t="str">
        <f t="shared" si="34"/>
        <v/>
      </c>
      <c r="L528" s="26" t="s">
        <v>25</v>
      </c>
      <c r="M528" t="str">
        <f t="shared" si="35"/>
        <v/>
      </c>
    </row>
    <row r="529" spans="1:13" x14ac:dyDescent="0.2">
      <c r="A529" s="5">
        <v>484530023161</v>
      </c>
      <c r="B529" s="24" t="str">
        <f>IF(A529='SVI+Flood Risk'!E529, "OK","NNNNNNNNNNNN")</f>
        <v>OK</v>
      </c>
      <c r="C529" s="24" t="str">
        <f>'SVI+Flood Risk'!J529</f>
        <v/>
      </c>
      <c r="D529" s="24">
        <f>'SVI+Wild Fire Risk'!H529</f>
        <v>0.115878261</v>
      </c>
      <c r="E529" s="24" t="str">
        <f>IF(A529='SVI+Wild Fire Risk'!A529, "OK","NNNNNNNNNNNN")</f>
        <v>OK</v>
      </c>
      <c r="F529" s="24" t="str">
        <f>IF(A529='SVI+Wild Fire Risk'!D529, "OK","NNNNNNNNNNNN")</f>
        <v>OK</v>
      </c>
      <c r="G529" s="24">
        <f>'SVI+Heat Risk'!I529</f>
        <v>0.95055990303863402</v>
      </c>
      <c r="H529" s="24" t="str">
        <f>IF(A529='SVI+Heat Risk'!D529, "OK","NNNNNNNNNNNN")</f>
        <v>OK</v>
      </c>
      <c r="I529" s="24">
        <f t="shared" si="32"/>
        <v>1.066438164038634</v>
      </c>
      <c r="J529" s="8">
        <f t="shared" si="33"/>
        <v>0.36047791694891024</v>
      </c>
      <c r="K529" t="str">
        <f t="shared" si="34"/>
        <v/>
      </c>
      <c r="L529" s="26" t="s">
        <v>25</v>
      </c>
      <c r="M529" t="str">
        <f t="shared" si="35"/>
        <v/>
      </c>
    </row>
    <row r="530" spans="1:13" x14ac:dyDescent="0.2">
      <c r="A530" s="5">
        <v>484530023162</v>
      </c>
      <c r="B530" s="24" t="str">
        <f>IF(A530='SVI+Flood Risk'!E530, "OK","NNNNNNNNNNNN")</f>
        <v>OK</v>
      </c>
      <c r="C530" s="24" t="str">
        <f>'SVI+Flood Risk'!J530</f>
        <v/>
      </c>
      <c r="D530" s="24">
        <f>'SVI+Wild Fire Risk'!H530</f>
        <v>0.1251891</v>
      </c>
      <c r="E530" s="24" t="str">
        <f>IF(A530='SVI+Wild Fire Risk'!A530, "OK","NNNNNNNNNNNN")</f>
        <v>OK</v>
      </c>
      <c r="F530" s="24" t="str">
        <f>IF(A530='SVI+Wild Fire Risk'!D530, "OK","NNNNNNNNNNNN")</f>
        <v>OK</v>
      </c>
      <c r="G530" s="24">
        <f>'SVI+Heat Risk'!I530</f>
        <v>0.92785176260846902</v>
      </c>
      <c r="H530" s="24" t="str">
        <f>IF(A530='SVI+Heat Risk'!D530, "OK","NNNNNNNNNNNN")</f>
        <v>OK</v>
      </c>
      <c r="I530" s="24">
        <f t="shared" si="32"/>
        <v>1.0530408626084691</v>
      </c>
      <c r="J530" s="8">
        <f t="shared" si="33"/>
        <v>0.35056451440492348</v>
      </c>
      <c r="K530" t="str">
        <f t="shared" si="34"/>
        <v/>
      </c>
      <c r="L530" s="26" t="s">
        <v>25</v>
      </c>
      <c r="M530" t="str">
        <f t="shared" si="35"/>
        <v/>
      </c>
    </row>
    <row r="531" spans="1:13" x14ac:dyDescent="0.2">
      <c r="A531" s="5">
        <v>484530023163</v>
      </c>
      <c r="B531" s="24" t="str">
        <f>IF(A531='SVI+Flood Risk'!E531, "OK","NNNNNNNNNNNN")</f>
        <v>OK</v>
      </c>
      <c r="C531" s="24" t="str">
        <f>'SVI+Flood Risk'!J531</f>
        <v/>
      </c>
      <c r="D531" s="24">
        <f>'SVI+Wild Fire Risk'!H531</f>
        <v>0.20705702100000001</v>
      </c>
      <c r="E531" s="24" t="str">
        <f>IF(A531='SVI+Wild Fire Risk'!A531, "OK","NNNNNNNNNNNN")</f>
        <v>OK</v>
      </c>
      <c r="F531" s="24" t="str">
        <f>IF(A531='SVI+Wild Fire Risk'!D531, "OK","NNNNNNNNNNNN")</f>
        <v>OK</v>
      </c>
      <c r="G531" s="24">
        <f>'SVI+Heat Risk'!I531</f>
        <v>0.89606837328049926</v>
      </c>
      <c r="H531" s="24" t="str">
        <f>IF(A531='SVI+Heat Risk'!D531, "OK","NNNNNNNNNNNN")</f>
        <v>OK</v>
      </c>
      <c r="I531" s="24">
        <f t="shared" si="32"/>
        <v>1.1031253942804993</v>
      </c>
      <c r="J531" s="8">
        <f t="shared" si="33"/>
        <v>0.38762482287674527</v>
      </c>
      <c r="K531" t="str">
        <f t="shared" si="34"/>
        <v/>
      </c>
      <c r="L531" s="26" t="s">
        <v>25</v>
      </c>
      <c r="M531" t="str">
        <f t="shared" si="35"/>
        <v/>
      </c>
    </row>
    <row r="532" spans="1:13" x14ac:dyDescent="0.2">
      <c r="A532" s="5">
        <v>484530023171</v>
      </c>
      <c r="B532" s="24" t="str">
        <f>IF(A532='SVI+Flood Risk'!E532, "OK","NNNNNNNNNNNN")</f>
        <v>OK</v>
      </c>
      <c r="C532" s="24">
        <f>'SVI+Flood Risk'!J532</f>
        <v>0.33283097110564186</v>
      </c>
      <c r="D532" s="24">
        <f>'SVI+Wild Fire Risk'!H532</f>
        <v>0.73286197200000003</v>
      </c>
      <c r="E532" s="24" t="str">
        <f>IF(A532='SVI+Wild Fire Risk'!A532, "OK","NNNNNNNNNNNN")</f>
        <v>OK</v>
      </c>
      <c r="F532" s="24" t="str">
        <f>IF(A532='SVI+Wild Fire Risk'!D532, "OK","NNNNNNNNNNNN")</f>
        <v>OK</v>
      </c>
      <c r="G532" s="24">
        <f>'SVI+Heat Risk'!I532</f>
        <v>0.37323187086896653</v>
      </c>
      <c r="H532" s="24" t="str">
        <f>IF(A532='SVI+Heat Risk'!D532, "OK","NNNNNNNNNNNN")</f>
        <v>OK</v>
      </c>
      <c r="I532" s="24">
        <f t="shared" si="32"/>
        <v>1.4389248139746085</v>
      </c>
      <c r="J532" s="8">
        <f t="shared" si="33"/>
        <v>0.63610134173520727</v>
      </c>
      <c r="K532" t="str">
        <f t="shared" si="34"/>
        <v/>
      </c>
      <c r="L532" s="26"/>
      <c r="M532" t="str">
        <f t="shared" si="35"/>
        <v/>
      </c>
    </row>
    <row r="533" spans="1:13" x14ac:dyDescent="0.2">
      <c r="A533" s="5">
        <v>484530023172</v>
      </c>
      <c r="B533" s="24" t="str">
        <f>IF(A533='SVI+Flood Risk'!E533, "OK","NNNNNNNNNNNN")</f>
        <v>OK</v>
      </c>
      <c r="C533" s="24">
        <f>'SVI+Flood Risk'!J533</f>
        <v>0.74971130035892442</v>
      </c>
      <c r="D533" s="24">
        <f>'SVI+Wild Fire Risk'!H533</f>
        <v>0.60959463599999997</v>
      </c>
      <c r="E533" s="24" t="str">
        <f>IF(A533='SVI+Wild Fire Risk'!A533, "OK","NNNNNNNNNNNN")</f>
        <v>OK</v>
      </c>
      <c r="F533" s="24" t="str">
        <f>IF(A533='SVI+Wild Fire Risk'!D533, "OK","NNNNNNNNNNNN")</f>
        <v>OK</v>
      </c>
      <c r="G533" s="24">
        <f>'SVI+Heat Risk'!I533</f>
        <v>0.4887491403267375</v>
      </c>
      <c r="H533" s="24" t="str">
        <f>IF(A533='SVI+Heat Risk'!D533, "OK","NNNNNNNNNNNN")</f>
        <v>OK</v>
      </c>
      <c r="I533" s="24">
        <f t="shared" si="32"/>
        <v>1.8480550766856618</v>
      </c>
      <c r="J533" s="8">
        <f t="shared" si="33"/>
        <v>0.93883939747900635</v>
      </c>
      <c r="K533" t="str">
        <f t="shared" si="34"/>
        <v/>
      </c>
      <c r="L533" s="26"/>
      <c r="M533" t="str">
        <f t="shared" si="35"/>
        <v/>
      </c>
    </row>
    <row r="534" spans="1:13" x14ac:dyDescent="0.2">
      <c r="A534" s="5">
        <v>484530023181</v>
      </c>
      <c r="B534" s="24" t="str">
        <f>IF(A534='SVI+Flood Risk'!E534, "OK","NNNNNNNNNNNN")</f>
        <v>OK</v>
      </c>
      <c r="C534" s="24">
        <f>'SVI+Flood Risk'!J534</f>
        <v>0.14375815938979522</v>
      </c>
      <c r="D534" s="24">
        <f>'SVI+Wild Fire Risk'!H534</f>
        <v>0.338571277</v>
      </c>
      <c r="E534" s="24" t="str">
        <f>IF(A534='SVI+Wild Fire Risk'!A534, "OK","NNNNNNNNNNNN")</f>
        <v>OK</v>
      </c>
      <c r="F534" s="24" t="str">
        <f>IF(A534='SVI+Wild Fire Risk'!D534, "OK","NNNNNNNNNNNN")</f>
        <v>OK</v>
      </c>
      <c r="G534" s="24">
        <f>'SVI+Heat Risk'!I534</f>
        <v>0.6127369447054456</v>
      </c>
      <c r="H534" s="24" t="str">
        <f>IF(A534='SVI+Heat Risk'!D534, "OK","NNNNNNNNNNNN")</f>
        <v>OK</v>
      </c>
      <c r="I534" s="24">
        <f t="shared" si="32"/>
        <v>1.0950663810952408</v>
      </c>
      <c r="J534" s="8">
        <f t="shared" si="33"/>
        <v>0.38166151435306889</v>
      </c>
      <c r="K534" t="str">
        <f t="shared" si="34"/>
        <v/>
      </c>
      <c r="L534" s="26"/>
      <c r="M534" t="str">
        <f t="shared" si="35"/>
        <v/>
      </c>
    </row>
    <row r="535" spans="1:13" x14ac:dyDescent="0.2">
      <c r="A535" s="5">
        <v>484530023182</v>
      </c>
      <c r="B535" s="24" t="str">
        <f>IF(A535='SVI+Flood Risk'!E535, "OK","NNNNNNNNNNNN")</f>
        <v>OK</v>
      </c>
      <c r="C535" s="24">
        <f>'SVI+Flood Risk'!J535</f>
        <v>1.9478879885096174E-2</v>
      </c>
      <c r="D535" s="24">
        <f>'SVI+Wild Fire Risk'!H535</f>
        <v>0.37108455299999998</v>
      </c>
      <c r="E535" s="24" t="str">
        <f>IF(A535='SVI+Wild Fire Risk'!A535, "OK","NNNNNNNNNNNN")</f>
        <v>OK</v>
      </c>
      <c r="F535" s="24" t="str">
        <f>IF(A535='SVI+Wild Fire Risk'!D535, "OK","NNNNNNNNNNNN")</f>
        <v>OK</v>
      </c>
      <c r="G535" s="24">
        <f>'SVI+Heat Risk'!I535</f>
        <v>0.67720207451308667</v>
      </c>
      <c r="H535" s="24" t="str">
        <f>IF(A535='SVI+Heat Risk'!D535, "OK","NNNNNNNNNNNN")</f>
        <v>OK</v>
      </c>
      <c r="I535" s="24">
        <f t="shared" si="32"/>
        <v>1.0677655073981829</v>
      </c>
      <c r="J535" s="8">
        <f t="shared" si="33"/>
        <v>0.36146009153876224</v>
      </c>
      <c r="K535" t="str">
        <f t="shared" si="34"/>
        <v/>
      </c>
      <c r="L535" s="26"/>
      <c r="M535" t="str">
        <f t="shared" si="35"/>
        <v/>
      </c>
    </row>
    <row r="536" spans="1:13" x14ac:dyDescent="0.2">
      <c r="A536" s="5">
        <v>484530023191</v>
      </c>
      <c r="B536" s="24" t="str">
        <f>IF(A536='SVI+Flood Risk'!E536, "OK","NNNNNNNNNNNN")</f>
        <v>OK</v>
      </c>
      <c r="C536" s="24" t="str">
        <f>'SVI+Flood Risk'!J536</f>
        <v/>
      </c>
      <c r="D536" s="24">
        <f>'SVI+Wild Fire Risk'!H536</f>
        <v>0.54816621499999996</v>
      </c>
      <c r="E536" s="24" t="str">
        <f>IF(A536='SVI+Wild Fire Risk'!A536, "OK","NNNNNNNNNNNN")</f>
        <v>OK</v>
      </c>
      <c r="F536" s="24" t="str">
        <f>IF(A536='SVI+Wild Fire Risk'!D536, "OK","NNNNNNNNNNNN")</f>
        <v>OK</v>
      </c>
      <c r="G536" s="24">
        <f>'SVI+Heat Risk'!I536</f>
        <v>0.73453478818032469</v>
      </c>
      <c r="H536" s="24" t="str">
        <f>IF(A536='SVI+Heat Risk'!D536, "OK","NNNNNNNNNNNN")</f>
        <v>OK</v>
      </c>
      <c r="I536" s="24">
        <f t="shared" si="32"/>
        <v>1.2827010031803248</v>
      </c>
      <c r="J536" s="8">
        <f t="shared" si="33"/>
        <v>0.52050272425002164</v>
      </c>
      <c r="K536" t="str">
        <f t="shared" si="34"/>
        <v/>
      </c>
      <c r="L536" s="26" t="s">
        <v>25</v>
      </c>
      <c r="M536" t="str">
        <f t="shared" si="35"/>
        <v/>
      </c>
    </row>
    <row r="537" spans="1:13" x14ac:dyDescent="0.2">
      <c r="A537" s="5">
        <v>484530024021</v>
      </c>
      <c r="B537" s="24" t="str">
        <f>IF(A537='SVI+Flood Risk'!E537, "OK","NNNNNNNNNNNN")</f>
        <v>OK</v>
      </c>
      <c r="C537" s="24">
        <f>'SVI+Flood Risk'!J537</f>
        <v>0.37716947775348947</v>
      </c>
      <c r="D537" s="24">
        <f>'SVI+Wild Fire Risk'!H537</f>
        <v>0.67310720000000002</v>
      </c>
      <c r="E537" s="24" t="str">
        <f>IF(A537='SVI+Wild Fire Risk'!A537, "OK","NNNNNNNNNNNN")</f>
        <v>OK</v>
      </c>
      <c r="F537" s="24" t="str">
        <f>IF(A537='SVI+Wild Fire Risk'!D537, "OK","NNNNNNNNNNNN")</f>
        <v>OK</v>
      </c>
      <c r="G537" s="24">
        <f>'SVI+Heat Risk'!I537</f>
        <v>0.42487838829834151</v>
      </c>
      <c r="H537" s="24" t="str">
        <f>IF(A537='SVI+Heat Risk'!D537, "OK","NNNNNNNNNNNN")</f>
        <v>OK</v>
      </c>
      <c r="I537" s="24">
        <f t="shared" si="32"/>
        <v>1.4751550660518311</v>
      </c>
      <c r="J537" s="8">
        <f t="shared" si="33"/>
        <v>0.66291010430458097</v>
      </c>
      <c r="K537" t="str">
        <f t="shared" si="34"/>
        <v/>
      </c>
      <c r="L537" s="26"/>
      <c r="M537" t="str">
        <f t="shared" si="35"/>
        <v/>
      </c>
    </row>
    <row r="538" spans="1:13" x14ac:dyDescent="0.2">
      <c r="A538" s="5">
        <v>484530024022</v>
      </c>
      <c r="B538" s="24" t="str">
        <f>IF(A538='SVI+Flood Risk'!E538, "OK","NNNNNNNNNNNN")</f>
        <v>OK</v>
      </c>
      <c r="C538" s="24">
        <f>'SVI+Flood Risk'!J538</f>
        <v>2.2597345200899472E-2</v>
      </c>
      <c r="D538" s="24">
        <f>'SVI+Wild Fire Risk'!H538</f>
        <v>0.31912086899999997</v>
      </c>
      <c r="E538" s="24" t="str">
        <f>IF(A538='SVI+Wild Fire Risk'!A538, "OK","NNNNNNNNNNNN")</f>
        <v>OK</v>
      </c>
      <c r="F538" s="24" t="str">
        <f>IF(A538='SVI+Wild Fire Risk'!D538, "OK","NNNNNNNNNNNN")</f>
        <v>OK</v>
      </c>
      <c r="G538" s="24">
        <f>'SVI+Heat Risk'!I538</f>
        <v>0.49605899363079947</v>
      </c>
      <c r="H538" s="24" t="str">
        <f>IF(A538='SVI+Heat Risk'!D538, "OK","NNNNNNNNNNNN")</f>
        <v>OK</v>
      </c>
      <c r="I538" s="24">
        <f t="shared" si="32"/>
        <v>0.83777720783169896</v>
      </c>
      <c r="J538" s="8">
        <f t="shared" si="33"/>
        <v>0.1912790587468835</v>
      </c>
      <c r="K538" t="str">
        <f t="shared" si="34"/>
        <v/>
      </c>
      <c r="L538" s="26"/>
      <c r="M538" t="str">
        <f t="shared" si="35"/>
        <v/>
      </c>
    </row>
    <row r="539" spans="1:13" x14ac:dyDescent="0.2">
      <c r="A539" s="5">
        <v>484530024023</v>
      </c>
      <c r="B539" s="24" t="str">
        <f>IF(A539='SVI+Flood Risk'!E539, "OK","NNNNNNNNNNNN")</f>
        <v>OK</v>
      </c>
      <c r="C539" s="24" t="str">
        <f>'SVI+Flood Risk'!J539</f>
        <v/>
      </c>
      <c r="D539" s="24">
        <f>'SVI+Wild Fire Risk'!H539</f>
        <v>0.20737839</v>
      </c>
      <c r="E539" s="24" t="str">
        <f>IF(A539='SVI+Wild Fire Risk'!A539, "OK","NNNNNNNNNNNN")</f>
        <v>OK</v>
      </c>
      <c r="F539" s="24" t="str">
        <f>IF(A539='SVI+Wild Fire Risk'!D539, "OK","NNNNNNNNNNNN")</f>
        <v>OK</v>
      </c>
      <c r="G539" s="24">
        <f>'SVI+Heat Risk'!I539</f>
        <v>0.67504567520247272</v>
      </c>
      <c r="H539" s="24" t="str">
        <f>IF(A539='SVI+Heat Risk'!D539, "OK","NNNNNNNNNNNN")</f>
        <v>OK</v>
      </c>
      <c r="I539" s="24">
        <f t="shared" si="32"/>
        <v>0.88242406520247274</v>
      </c>
      <c r="J539" s="8">
        <f t="shared" si="33"/>
        <v>0.22431573197152979</v>
      </c>
      <c r="K539" t="str">
        <f t="shared" si="34"/>
        <v/>
      </c>
      <c r="L539" s="26" t="s">
        <v>25</v>
      </c>
      <c r="M539" t="str">
        <f t="shared" si="35"/>
        <v/>
      </c>
    </row>
    <row r="540" spans="1:13" x14ac:dyDescent="0.2">
      <c r="A540" s="5">
        <v>484530024024</v>
      </c>
      <c r="B540" s="24" t="str">
        <f>IF(A540='SVI+Flood Risk'!E540, "OK","NNNNNNNNNNNN")</f>
        <v>OK</v>
      </c>
      <c r="C540" s="24">
        <f>'SVI+Flood Risk'!J540</f>
        <v>0.14672241177487164</v>
      </c>
      <c r="D540" s="24">
        <f>'SVI+Wild Fire Risk'!H540</f>
        <v>0.43915125199999999</v>
      </c>
      <c r="E540" s="24" t="str">
        <f>IF(A540='SVI+Wild Fire Risk'!A540, "OK","NNNNNNNNNNNN")</f>
        <v>OK</v>
      </c>
      <c r="F540" s="24" t="str">
        <f>IF(A540='SVI+Wild Fire Risk'!D540, "OK","NNNNNNNNNNNN")</f>
        <v>OK</v>
      </c>
      <c r="G540" s="24">
        <f>'SVI+Heat Risk'!I540</f>
        <v>0.68531232500706574</v>
      </c>
      <c r="H540" s="24" t="str">
        <f>IF(A540='SVI+Heat Risk'!D540, "OK","NNNNNNNNNNNN")</f>
        <v>OK</v>
      </c>
      <c r="I540" s="24">
        <f t="shared" si="32"/>
        <v>1.2711859887819372</v>
      </c>
      <c r="J540" s="8">
        <f t="shared" si="33"/>
        <v>0.51198212973880197</v>
      </c>
      <c r="K540" t="str">
        <f t="shared" si="34"/>
        <v/>
      </c>
      <c r="L540" s="26"/>
      <c r="M540" t="str">
        <f t="shared" si="35"/>
        <v/>
      </c>
    </row>
    <row r="541" spans="1:13" x14ac:dyDescent="0.2">
      <c r="A541" s="5">
        <v>484530024031</v>
      </c>
      <c r="B541" s="24" t="str">
        <f>IF(A541='SVI+Flood Risk'!E541, "OK","NNNNNNNNNNNN")</f>
        <v>OK</v>
      </c>
      <c r="C541" s="24" t="str">
        <f>'SVI+Flood Risk'!J541</f>
        <v/>
      </c>
      <c r="D541" s="24">
        <f>'SVI+Wild Fire Risk'!H541</f>
        <v>0.17978991</v>
      </c>
      <c r="E541" s="24" t="str">
        <f>IF(A541='SVI+Wild Fire Risk'!A541, "OK","NNNNNNNNNNNN")</f>
        <v>OK</v>
      </c>
      <c r="F541" s="24" t="str">
        <f>IF(A541='SVI+Wild Fire Risk'!D541, "OK","NNNNNNNNNNNN")</f>
        <v>OK</v>
      </c>
      <c r="G541" s="24">
        <f>'SVI+Heat Risk'!I541</f>
        <v>0.85301224836019407</v>
      </c>
      <c r="H541" s="24" t="str">
        <f>IF(A541='SVI+Heat Risk'!D541, "OK","NNNNNNNNNNNN")</f>
        <v>OK</v>
      </c>
      <c r="I541" s="24">
        <f t="shared" si="32"/>
        <v>1.0328021583601941</v>
      </c>
      <c r="J541" s="8">
        <f t="shared" si="33"/>
        <v>0.33558878043135593</v>
      </c>
      <c r="K541" t="str">
        <f t="shared" si="34"/>
        <v/>
      </c>
      <c r="L541" s="26" t="s">
        <v>25</v>
      </c>
      <c r="M541" t="str">
        <f t="shared" si="35"/>
        <v/>
      </c>
    </row>
    <row r="542" spans="1:13" x14ac:dyDescent="0.2">
      <c r="A542" s="5">
        <v>484530024032</v>
      </c>
      <c r="B542" s="24" t="str">
        <f>IF(A542='SVI+Flood Risk'!E542, "OK","NNNNNNNNNNNN")</f>
        <v>OK</v>
      </c>
      <c r="C542" s="24">
        <f>'SVI+Flood Risk'!J542</f>
        <v>0.1375191633494004</v>
      </c>
      <c r="D542" s="24">
        <f>'SVI+Wild Fire Risk'!H542</f>
        <v>0.46490462799999999</v>
      </c>
      <c r="E542" s="24" t="str">
        <f>IF(A542='SVI+Wild Fire Risk'!A542, "OK","NNNNNNNNNNNN")</f>
        <v>OK</v>
      </c>
      <c r="F542" s="24" t="str">
        <f>IF(A542='SVI+Wild Fire Risk'!D542, "OK","NNNNNNNNNNNN")</f>
        <v>OK</v>
      </c>
      <c r="G542" s="24">
        <f>'SVI+Heat Risk'!I542</f>
        <v>0.50974193341089091</v>
      </c>
      <c r="H542" s="24" t="str">
        <f>IF(A542='SVI+Heat Risk'!D542, "OK","NNNNNNNNNNNN")</f>
        <v>OK</v>
      </c>
      <c r="I542" s="24">
        <f t="shared" si="32"/>
        <v>1.1121657247602914</v>
      </c>
      <c r="J542" s="8">
        <f t="shared" si="33"/>
        <v>0.39431426221227195</v>
      </c>
      <c r="K542" t="str">
        <f t="shared" si="34"/>
        <v/>
      </c>
      <c r="L542" s="26"/>
      <c r="M542" t="str">
        <f t="shared" si="35"/>
        <v/>
      </c>
    </row>
    <row r="543" spans="1:13" x14ac:dyDescent="0.2">
      <c r="A543" s="5">
        <v>484530024071</v>
      </c>
      <c r="B543" s="24" t="str">
        <f>IF(A543='SVI+Flood Risk'!E543, "OK","NNNNNNNNNNNN")</f>
        <v>OK</v>
      </c>
      <c r="C543" s="24">
        <f>'SVI+Flood Risk'!J543</f>
        <v>9.2365661549780723E-2</v>
      </c>
      <c r="D543" s="24">
        <f>'SVI+Wild Fire Risk'!H543</f>
        <v>0.76879309200000001</v>
      </c>
      <c r="E543" s="24" t="str">
        <f>IF(A543='SVI+Wild Fire Risk'!A543, "OK","NNNNNNNNNNNN")</f>
        <v>OK</v>
      </c>
      <c r="F543" s="24" t="str">
        <f>IF(A543='SVI+Wild Fire Risk'!D543, "OK","NNNNNNNNNNNN")</f>
        <v>OK</v>
      </c>
      <c r="G543" s="24">
        <f>'SVI+Heat Risk'!I543</f>
        <v>0.38704591774530961</v>
      </c>
      <c r="H543" s="24" t="str">
        <f>IF(A543='SVI+Heat Risk'!D543, "OK","NNNNNNNNNNNN")</f>
        <v>OK</v>
      </c>
      <c r="I543" s="24">
        <f t="shared" si="32"/>
        <v>1.2482046712950905</v>
      </c>
      <c r="J543" s="8">
        <f t="shared" si="33"/>
        <v>0.49497698490229658</v>
      </c>
      <c r="K543" t="str">
        <f t="shared" si="34"/>
        <v/>
      </c>
      <c r="L543" s="26"/>
      <c r="M543" t="str">
        <f t="shared" si="35"/>
        <v/>
      </c>
    </row>
    <row r="544" spans="1:13" x14ac:dyDescent="0.2">
      <c r="A544" s="5">
        <v>484530024072</v>
      </c>
      <c r="B544" s="24" t="str">
        <f>IF(A544='SVI+Flood Risk'!E544, "OK","NNNNNNNNNNNN")</f>
        <v>OK</v>
      </c>
      <c r="C544" s="24">
        <f>'SVI+Flood Risk'!J544</f>
        <v>0.15607724769359271</v>
      </c>
      <c r="D544" s="24">
        <f>'SVI+Wild Fire Risk'!H544</f>
        <v>0.82518861799999998</v>
      </c>
      <c r="E544" s="24" t="str">
        <f>IF(A544='SVI+Wild Fire Risk'!A544, "OK","NNNNNNNNNNNN")</f>
        <v>OK</v>
      </c>
      <c r="F544" s="24" t="str">
        <f>IF(A544='SVI+Wild Fire Risk'!D544, "OK","NNNNNNNNNNNN")</f>
        <v>OK</v>
      </c>
      <c r="G544" s="24">
        <f>'SVI+Heat Risk'!I544</f>
        <v>0.25177952389412045</v>
      </c>
      <c r="H544" s="24" t="str">
        <f>IF(A544='SVI+Heat Risk'!D544, "OK","NNNNNNNNNNNN")</f>
        <v>OK</v>
      </c>
      <c r="I544" s="24">
        <f t="shared" si="32"/>
        <v>1.2330453895877131</v>
      </c>
      <c r="J544" s="8">
        <f t="shared" si="33"/>
        <v>0.48375979593134744</v>
      </c>
      <c r="K544" t="str">
        <f t="shared" si="34"/>
        <v/>
      </c>
      <c r="L544" s="26"/>
      <c r="M544" t="str">
        <f t="shared" si="35"/>
        <v/>
      </c>
    </row>
    <row r="545" spans="1:13" x14ac:dyDescent="0.2">
      <c r="A545" s="5">
        <v>484530024091</v>
      </c>
      <c r="B545" s="24" t="str">
        <f>IF(A545='SVI+Flood Risk'!E545, "OK","NNNNNNNNNNNN")</f>
        <v>OK</v>
      </c>
      <c r="C545" s="24">
        <f>'SVI+Flood Risk'!J545</f>
        <v>0.11857708677608093</v>
      </c>
      <c r="D545" s="24">
        <f>'SVI+Wild Fire Risk'!H545</f>
        <v>0.50191085999999996</v>
      </c>
      <c r="E545" s="24" t="str">
        <f>IF(A545='SVI+Wild Fire Risk'!A545, "OK","NNNNNNNNNNNN")</f>
        <v>OK</v>
      </c>
      <c r="F545" s="24" t="str">
        <f>IF(A545='SVI+Wild Fire Risk'!D545, "OK","NNNNNNNNNNNN")</f>
        <v>OK</v>
      </c>
      <c r="G545" s="24">
        <f>'SVI+Heat Risk'!I545</f>
        <v>0.4283597868316536</v>
      </c>
      <c r="H545" s="24" t="str">
        <f>IF(A545='SVI+Heat Risk'!D545, "OK","NNNNNNNNNNNN")</f>
        <v>OK</v>
      </c>
      <c r="I545" s="24">
        <f t="shared" si="32"/>
        <v>1.0488477336077344</v>
      </c>
      <c r="J545" s="8">
        <f t="shared" si="33"/>
        <v>0.34746178689522106</v>
      </c>
      <c r="K545" t="str">
        <f t="shared" si="34"/>
        <v/>
      </c>
      <c r="L545" s="26"/>
      <c r="M545" t="str">
        <f t="shared" si="35"/>
        <v/>
      </c>
    </row>
    <row r="546" spans="1:13" x14ac:dyDescent="0.2">
      <c r="A546" s="5">
        <v>484530024092</v>
      </c>
      <c r="B546" s="24" t="str">
        <f>IF(A546='SVI+Flood Risk'!E546, "OK","NNNNNNNNNNNN")</f>
        <v>OK</v>
      </c>
      <c r="C546" s="24" t="str">
        <f>'SVI+Flood Risk'!J546</f>
        <v/>
      </c>
      <c r="D546" s="24">
        <f>'SVI+Wild Fire Risk'!H546</f>
        <v>0.327306716</v>
      </c>
      <c r="E546" s="24" t="str">
        <f>IF(A546='SVI+Wild Fire Risk'!A546, "OK","NNNNNNNNNNNN")</f>
        <v>OK</v>
      </c>
      <c r="F546" s="24" t="str">
        <f>IF(A546='SVI+Wild Fire Risk'!D546, "OK","NNNNNNNNNNNN")</f>
        <v>OK</v>
      </c>
      <c r="G546" s="24">
        <f>'SVI+Heat Risk'!I546</f>
        <v>0.42246073658899314</v>
      </c>
      <c r="H546" s="24" t="str">
        <f>IF(A546='SVI+Heat Risk'!D546, "OK","NNNNNNNNNNNN")</f>
        <v>OK</v>
      </c>
      <c r="I546" s="24">
        <f t="shared" si="32"/>
        <v>0.74976745258899313</v>
      </c>
      <c r="J546" s="8">
        <f t="shared" si="33"/>
        <v>0.12615578477513742</v>
      </c>
      <c r="K546" t="str">
        <f t="shared" si="34"/>
        <v/>
      </c>
      <c r="L546" s="26" t="s">
        <v>25</v>
      </c>
      <c r="M546" t="str">
        <f t="shared" si="35"/>
        <v/>
      </c>
    </row>
    <row r="547" spans="1:13" x14ac:dyDescent="0.2">
      <c r="A547" s="5">
        <v>484530024093</v>
      </c>
      <c r="B547" s="24" t="str">
        <f>IF(A547='SVI+Flood Risk'!E547, "OK","NNNNNNNNNNNN")</f>
        <v>OK</v>
      </c>
      <c r="C547" s="24" t="str">
        <f>'SVI+Flood Risk'!J547</f>
        <v/>
      </c>
      <c r="D547" s="24">
        <f>'SVI+Wild Fire Risk'!H547</f>
        <v>0.29100025000000002</v>
      </c>
      <c r="E547" s="24" t="str">
        <f>IF(A547='SVI+Wild Fire Risk'!A547, "OK","NNNNNNNNNNNN")</f>
        <v>OK</v>
      </c>
      <c r="F547" s="24" t="str">
        <f>IF(A547='SVI+Wild Fire Risk'!D547, "OK","NNNNNNNNNNNN")</f>
        <v>OK</v>
      </c>
      <c r="G547" s="24">
        <f>'SVI+Heat Risk'!I547</f>
        <v>0.49466126242665848</v>
      </c>
      <c r="H547" s="24" t="str">
        <f>IF(A547='SVI+Heat Risk'!D547, "OK","NNNNNNNNNNNN")</f>
        <v>OK</v>
      </c>
      <c r="I547" s="24">
        <f t="shared" si="32"/>
        <v>0.78566151242665849</v>
      </c>
      <c r="J547" s="8">
        <f t="shared" si="33"/>
        <v>0.15271578015656148</v>
      </c>
      <c r="K547" t="str">
        <f t="shared" si="34"/>
        <v/>
      </c>
      <c r="L547" s="26" t="s">
        <v>25</v>
      </c>
      <c r="M547" t="str">
        <f t="shared" si="35"/>
        <v/>
      </c>
    </row>
    <row r="548" spans="1:13" x14ac:dyDescent="0.2">
      <c r="A548" s="5">
        <v>484530024101</v>
      </c>
      <c r="B548" s="24" t="str">
        <f>IF(A548='SVI+Flood Risk'!E548, "OK","NNNNNNNNNNNN")</f>
        <v>OK</v>
      </c>
      <c r="C548" s="24">
        <f>'SVI+Flood Risk'!J548</f>
        <v>0.11589595285807544</v>
      </c>
      <c r="D548" s="24">
        <f>'SVI+Wild Fire Risk'!H548</f>
        <v>0.332295442</v>
      </c>
      <c r="E548" s="24" t="str">
        <f>IF(A548='SVI+Wild Fire Risk'!A548, "OK","NNNNNNNNNNNN")</f>
        <v>OK</v>
      </c>
      <c r="F548" s="24" t="str">
        <f>IF(A548='SVI+Wild Fire Risk'!D548, "OK","NNNNNNNNNNNN")</f>
        <v>OK</v>
      </c>
      <c r="G548" s="24">
        <f>'SVI+Heat Risk'!I548</f>
        <v>0.49408383299356323</v>
      </c>
      <c r="H548" s="24" t="str">
        <f>IF(A548='SVI+Heat Risk'!D548, "OK","NNNNNNNNNNNN")</f>
        <v>OK</v>
      </c>
      <c r="I548" s="24">
        <f t="shared" si="32"/>
        <v>0.94227522785163864</v>
      </c>
      <c r="J548" s="8">
        <f t="shared" si="33"/>
        <v>0.2686029095915608</v>
      </c>
      <c r="K548" t="str">
        <f t="shared" si="34"/>
        <v/>
      </c>
      <c r="L548" s="26"/>
      <c r="M548" t="str">
        <f t="shared" si="35"/>
        <v/>
      </c>
    </row>
    <row r="549" spans="1:13" x14ac:dyDescent="0.2">
      <c r="A549" s="5">
        <v>484530024102</v>
      </c>
      <c r="B549" s="24" t="str">
        <f>IF(A549='SVI+Flood Risk'!E549, "OK","NNNNNNNNNNNN")</f>
        <v>OK</v>
      </c>
      <c r="C549" s="24" t="str">
        <f>'SVI+Flood Risk'!J549</f>
        <v/>
      </c>
      <c r="D549" s="24">
        <f>'SVI+Wild Fire Risk'!H549</f>
        <v>0.29545446600000003</v>
      </c>
      <c r="E549" s="24" t="str">
        <f>IF(A549='SVI+Wild Fire Risk'!A549, "OK","NNNNNNNNNNNN")</f>
        <v>OK</v>
      </c>
      <c r="F549" s="24" t="str">
        <f>IF(A549='SVI+Wild Fire Risk'!D549, "OK","NNNNNNNNNNNN")</f>
        <v>OK</v>
      </c>
      <c r="G549" s="24">
        <f>'SVI+Heat Risk'!I549</f>
        <v>0.49177136876920929</v>
      </c>
      <c r="H549" s="24" t="str">
        <f>IF(A549='SVI+Heat Risk'!D549, "OK","NNNNNNNNNNNN")</f>
        <v>OK</v>
      </c>
      <c r="I549" s="24">
        <f t="shared" si="32"/>
        <v>0.78722583476920938</v>
      </c>
      <c r="J549" s="8">
        <f t="shared" si="33"/>
        <v>0.15387330857160056</v>
      </c>
      <c r="K549" t="str">
        <f t="shared" si="34"/>
        <v/>
      </c>
      <c r="L549" s="26" t="s">
        <v>25</v>
      </c>
      <c r="M549" t="str">
        <f t="shared" si="35"/>
        <v/>
      </c>
    </row>
    <row r="550" spans="1:13" x14ac:dyDescent="0.2">
      <c r="A550" s="5">
        <v>484530024111</v>
      </c>
      <c r="B550" s="24" t="str">
        <f>IF(A550='SVI+Flood Risk'!E550, "OK","NNNNNNNNNNNN")</f>
        <v>OK</v>
      </c>
      <c r="C550" s="24" t="str">
        <f>'SVI+Flood Risk'!J550</f>
        <v/>
      </c>
      <c r="D550" s="24">
        <f>'SVI+Wild Fire Risk'!H550</f>
        <v>0.23726401699999999</v>
      </c>
      <c r="E550" s="24" t="str">
        <f>IF(A550='SVI+Wild Fire Risk'!A550, "OK","NNNNNNNNNNNN")</f>
        <v>OK</v>
      </c>
      <c r="F550" s="24" t="str">
        <f>IF(A550='SVI+Wild Fire Risk'!D550, "OK","NNNNNNNNNNNN")</f>
        <v>OK</v>
      </c>
      <c r="G550" s="24">
        <f>'SVI+Heat Risk'!I550</f>
        <v>0.85400810746815425</v>
      </c>
      <c r="H550" s="24" t="str">
        <f>IF(A550='SVI+Heat Risk'!D550, "OK","NNNNNNNNNNNN")</f>
        <v>OK</v>
      </c>
      <c r="I550" s="24">
        <f t="shared" si="32"/>
        <v>1.0912721244681542</v>
      </c>
      <c r="J550" s="8">
        <f t="shared" si="33"/>
        <v>0.37885393452099853</v>
      </c>
      <c r="K550" t="str">
        <f t="shared" si="34"/>
        <v/>
      </c>
      <c r="L550" s="26" t="s">
        <v>25</v>
      </c>
      <c r="M550" t="str">
        <f t="shared" si="35"/>
        <v/>
      </c>
    </row>
    <row r="551" spans="1:13" x14ac:dyDescent="0.2">
      <c r="A551" s="5">
        <v>484530024112</v>
      </c>
      <c r="B551" s="24" t="str">
        <f>IF(A551='SVI+Flood Risk'!E551, "OK","NNNNNNNNNNNN")</f>
        <v>OK</v>
      </c>
      <c r="C551" s="24">
        <f>'SVI+Flood Risk'!J551</f>
        <v>3.3111920912578877E-2</v>
      </c>
      <c r="D551" s="24">
        <f>'SVI+Wild Fire Risk'!H551</f>
        <v>0.41822702</v>
      </c>
      <c r="E551" s="24" t="str">
        <f>IF(A551='SVI+Wild Fire Risk'!A551, "OK","NNNNNNNNNNNN")</f>
        <v>OK</v>
      </c>
      <c r="F551" s="24" t="str">
        <f>IF(A551='SVI+Wild Fire Risk'!D551, "OK","NNNNNNNNNNNN")</f>
        <v>OK</v>
      </c>
      <c r="G551" s="24">
        <f>'SVI+Heat Risk'!I551</f>
        <v>0.66295930863769292</v>
      </c>
      <c r="H551" s="24" t="str">
        <f>IF(A551='SVI+Heat Risk'!D551, "OK","NNNNNNNNNNNN")</f>
        <v>OK</v>
      </c>
      <c r="I551" s="24">
        <f t="shared" si="32"/>
        <v>1.1142982495502718</v>
      </c>
      <c r="J551" s="8">
        <f t="shared" si="33"/>
        <v>0.39589223496956971</v>
      </c>
      <c r="K551" t="str">
        <f t="shared" si="34"/>
        <v/>
      </c>
      <c r="L551" s="26"/>
      <c r="M551" t="str">
        <f t="shared" si="35"/>
        <v/>
      </c>
    </row>
    <row r="552" spans="1:13" x14ac:dyDescent="0.2">
      <c r="A552" s="5">
        <v>484530024113</v>
      </c>
      <c r="B552" s="24" t="str">
        <f>IF(A552='SVI+Flood Risk'!E552, "OK","NNNNNNNNNNNN")</f>
        <v>OK</v>
      </c>
      <c r="C552" s="24" t="str">
        <f>'SVI+Flood Risk'!J552</f>
        <v/>
      </c>
      <c r="D552" s="24">
        <f>'SVI+Wild Fire Risk'!H552</f>
        <v>0.50704617900000004</v>
      </c>
      <c r="E552" s="24" t="str">
        <f>IF(A552='SVI+Wild Fire Risk'!A552, "OK","NNNNNNNNNNNN")</f>
        <v>OK</v>
      </c>
      <c r="F552" s="24" t="str">
        <f>IF(A552='SVI+Wild Fire Risk'!D552, "OK","NNNNNNNNNNNN")</f>
        <v>OK</v>
      </c>
      <c r="G552" s="24">
        <f>'SVI+Heat Risk'!I552</f>
        <v>0.49148968181510999</v>
      </c>
      <c r="H552" s="24" t="str">
        <f>IF(A552='SVI+Heat Risk'!D552, "OK","NNNNNNNNNNNN")</f>
        <v>OK</v>
      </c>
      <c r="I552" s="24">
        <f t="shared" si="32"/>
        <v>0.99853586081511003</v>
      </c>
      <c r="J552" s="8">
        <f t="shared" si="33"/>
        <v>0.31023325618439096</v>
      </c>
      <c r="K552" t="str">
        <f t="shared" si="34"/>
        <v/>
      </c>
      <c r="L552" s="26" t="s">
        <v>25</v>
      </c>
      <c r="M552" t="str">
        <f t="shared" si="35"/>
        <v/>
      </c>
    </row>
    <row r="553" spans="1:13" x14ac:dyDescent="0.2">
      <c r="A553" s="5">
        <v>484530024121</v>
      </c>
      <c r="B553" s="24" t="str">
        <f>IF(A553='SVI+Flood Risk'!E553, "OK","NNNNNNNNNNNN")</f>
        <v>OK</v>
      </c>
      <c r="C553" s="24">
        <f>'SVI+Flood Risk'!J553</f>
        <v>2.0828308373742981E-2</v>
      </c>
      <c r="D553" s="24">
        <f>'SVI+Wild Fire Risk'!H553</f>
        <v>0.478962624</v>
      </c>
      <c r="E553" s="24" t="str">
        <f>IF(A553='SVI+Wild Fire Risk'!A553, "OK","NNNNNNNNNNNN")</f>
        <v>OK</v>
      </c>
      <c r="F553" s="24" t="str">
        <f>IF(A553='SVI+Wild Fire Risk'!D553, "OK","NNNNNNNNNNNN")</f>
        <v>OK</v>
      </c>
      <c r="G553" s="24">
        <f>'SVI+Heat Risk'!I553</f>
        <v>0.5359020827189207</v>
      </c>
      <c r="H553" s="24" t="str">
        <f>IF(A553='SVI+Heat Risk'!D553, "OK","NNNNNNNNNNNN")</f>
        <v>OK</v>
      </c>
      <c r="I553" s="24">
        <f t="shared" si="32"/>
        <v>1.0356930150926638</v>
      </c>
      <c r="J553" s="8">
        <f t="shared" si="33"/>
        <v>0.33772788483498156</v>
      </c>
      <c r="K553" t="str">
        <f t="shared" si="34"/>
        <v/>
      </c>
      <c r="L553" s="26"/>
      <c r="M553" t="str">
        <f t="shared" si="35"/>
        <v/>
      </c>
    </row>
    <row r="554" spans="1:13" x14ac:dyDescent="0.2">
      <c r="A554" s="5">
        <v>484530024122</v>
      </c>
      <c r="B554" s="24" t="str">
        <f>IF(A554='SVI+Flood Risk'!E554, "OK","NNNNNNNNNNNN")</f>
        <v>OK</v>
      </c>
      <c r="C554" s="24">
        <f>'SVI+Flood Risk'!J554</f>
        <v>0.17174573938590451</v>
      </c>
      <c r="D554" s="24">
        <f>'SVI+Wild Fire Risk'!H554</f>
        <v>0.69153682100000002</v>
      </c>
      <c r="E554" s="24" t="str">
        <f>IF(A554='SVI+Wild Fire Risk'!A554, "OK","NNNNNNNNNNNN")</f>
        <v>OK</v>
      </c>
      <c r="F554" s="24" t="str">
        <f>IF(A554='SVI+Wild Fire Risk'!D554, "OK","NNNNNNNNNNNN")</f>
        <v>OK</v>
      </c>
      <c r="G554" s="24">
        <f>'SVI+Heat Risk'!I554</f>
        <v>0.32518216651315424</v>
      </c>
      <c r="H554" s="24" t="str">
        <f>IF(A554='SVI+Heat Risk'!D554, "OK","NNNNNNNNNNNN")</f>
        <v>OK</v>
      </c>
      <c r="I554" s="24">
        <f t="shared" si="32"/>
        <v>1.1884647268990589</v>
      </c>
      <c r="J554" s="8">
        <f t="shared" si="33"/>
        <v>0.45077210380439031</v>
      </c>
      <c r="K554" t="str">
        <f t="shared" si="34"/>
        <v/>
      </c>
      <c r="L554" s="26"/>
      <c r="M554" t="str">
        <f t="shared" si="35"/>
        <v/>
      </c>
    </row>
    <row r="555" spans="1:13" x14ac:dyDescent="0.2">
      <c r="A555" s="5">
        <v>484530024123</v>
      </c>
      <c r="B555" s="24" t="str">
        <f>IF(A555='SVI+Flood Risk'!E555, "OK","NNNNNNNNNNNN")</f>
        <v>OK</v>
      </c>
      <c r="C555" s="24">
        <f>'SVI+Flood Risk'!J555</f>
        <v>8.3571835943789849E-2</v>
      </c>
      <c r="D555" s="24">
        <f>'SVI+Wild Fire Risk'!H555</f>
        <v>0.50134096100000003</v>
      </c>
      <c r="E555" s="24" t="str">
        <f>IF(A555='SVI+Wild Fire Risk'!A555, "OK","NNNNNNNNNNNN")</f>
        <v>OK</v>
      </c>
      <c r="F555" s="24" t="str">
        <f>IF(A555='SVI+Wild Fire Risk'!D555, "OK","NNNNNNNNNNNN")</f>
        <v>OK</v>
      </c>
      <c r="G555" s="24">
        <f>'SVI+Heat Risk'!I555</f>
        <v>0.4412009262060444</v>
      </c>
      <c r="H555" s="24" t="str">
        <f>IF(A555='SVI+Heat Risk'!D555, "OK","NNNNNNNNNNNN")</f>
        <v>OK</v>
      </c>
      <c r="I555" s="24">
        <f t="shared" si="32"/>
        <v>1.0261137231498343</v>
      </c>
      <c r="J555" s="8">
        <f t="shared" si="33"/>
        <v>0.33063963817496228</v>
      </c>
      <c r="K555" t="str">
        <f t="shared" si="34"/>
        <v/>
      </c>
      <c r="L555" s="26"/>
      <c r="M555" t="str">
        <f t="shared" si="35"/>
        <v/>
      </c>
    </row>
    <row r="556" spans="1:13" x14ac:dyDescent="0.2">
      <c r="A556" s="5">
        <v>484530024131</v>
      </c>
      <c r="B556" s="24" t="str">
        <f>IF(A556='SVI+Flood Risk'!E556, "OK","NNNNNNNNNNNN")</f>
        <v>OK</v>
      </c>
      <c r="C556" s="24" t="str">
        <f>'SVI+Flood Risk'!J556</f>
        <v/>
      </c>
      <c r="D556" s="24">
        <f>'SVI+Wild Fire Risk'!H556</f>
        <v>0.37538615600000003</v>
      </c>
      <c r="E556" s="24" t="str">
        <f>IF(A556='SVI+Wild Fire Risk'!A556, "OK","NNNNNNNNNNNN")</f>
        <v>OK</v>
      </c>
      <c r="F556" s="24" t="str">
        <f>IF(A556='SVI+Wild Fire Risk'!D556, "OK","NNNNNNNNNNNN")</f>
        <v>OK</v>
      </c>
      <c r="G556" s="24">
        <f>'SVI+Heat Risk'!I556</f>
        <v>0.63428218847749207</v>
      </c>
      <c r="H556" s="24" t="str">
        <f>IF(A556='SVI+Heat Risk'!D556, "OK","NNNNNNNNNNNN")</f>
        <v>OK</v>
      </c>
      <c r="I556" s="24">
        <f t="shared" si="32"/>
        <v>1.0096683444774921</v>
      </c>
      <c r="J556" s="8">
        <f t="shared" si="33"/>
        <v>0.31847079509734438</v>
      </c>
      <c r="K556" t="str">
        <f t="shared" si="34"/>
        <v/>
      </c>
      <c r="L556" s="26" t="s">
        <v>25</v>
      </c>
      <c r="M556" t="str">
        <f t="shared" si="35"/>
        <v/>
      </c>
    </row>
    <row r="557" spans="1:13" x14ac:dyDescent="0.2">
      <c r="A557" s="5">
        <v>484530024132</v>
      </c>
      <c r="B557" s="24" t="str">
        <f>IF(A557='SVI+Flood Risk'!E557, "OK","NNNNNNNNNNNN")</f>
        <v>OK</v>
      </c>
      <c r="C557" s="24">
        <f>'SVI+Flood Risk'!J557</f>
        <v>7.6868502000893957E-2</v>
      </c>
      <c r="D557" s="24">
        <f>'SVI+Wild Fire Risk'!H557</f>
        <v>0.73509071699999995</v>
      </c>
      <c r="E557" s="24" t="str">
        <f>IF(A557='SVI+Wild Fire Risk'!A557, "OK","NNNNNNNNNNNN")</f>
        <v>OK</v>
      </c>
      <c r="F557" s="24" t="str">
        <f>IF(A557='SVI+Wild Fire Risk'!D557, "OK","NNNNNNNNNNNN")</f>
        <v>OK</v>
      </c>
      <c r="G557" s="24">
        <f>'SVI+Heat Risk'!I557</f>
        <v>0.44674556160494966</v>
      </c>
      <c r="H557" s="24" t="str">
        <f>IF(A557='SVI+Heat Risk'!D557, "OK","NNNNNNNNNNNN")</f>
        <v>OK</v>
      </c>
      <c r="I557" s="24">
        <f t="shared" si="32"/>
        <v>1.2587047806058436</v>
      </c>
      <c r="J557" s="8">
        <f t="shared" si="33"/>
        <v>0.50274659514029485</v>
      </c>
      <c r="K557" t="str">
        <f t="shared" si="34"/>
        <v/>
      </c>
      <c r="L557" s="26"/>
      <c r="M557" t="str">
        <f t="shared" si="35"/>
        <v/>
      </c>
    </row>
    <row r="558" spans="1:13" x14ac:dyDescent="0.2">
      <c r="A558" s="5">
        <v>484530024133</v>
      </c>
      <c r="B558" s="24" t="str">
        <f>IF(A558='SVI+Flood Risk'!E558, "OK","NNNNNNNNNNNN")</f>
        <v>OK</v>
      </c>
      <c r="C558" s="24">
        <f>'SVI+Flood Risk'!J558</f>
        <v>9.7013754649946764E-3</v>
      </c>
      <c r="D558" s="24">
        <f>'SVI+Wild Fire Risk'!H558</f>
        <v>0.43115609799999999</v>
      </c>
      <c r="E558" s="24" t="str">
        <f>IF(A558='SVI+Wild Fire Risk'!A558, "OK","NNNNNNNNNNNN")</f>
        <v>OK</v>
      </c>
      <c r="F558" s="24" t="str">
        <f>IF(A558='SVI+Wild Fire Risk'!D558, "OK","NNNNNNNNNNNN")</f>
        <v>OK</v>
      </c>
      <c r="G558" s="24">
        <f>'SVI+Heat Risk'!I558</f>
        <v>0.6291737711230152</v>
      </c>
      <c r="H558" s="24" t="str">
        <f>IF(A558='SVI+Heat Risk'!D558, "OK","NNNNNNNNNNNN")</f>
        <v>OK</v>
      </c>
      <c r="I558" s="24">
        <f t="shared" si="32"/>
        <v>1.0700312445880098</v>
      </c>
      <c r="J558" s="8">
        <f t="shared" si="33"/>
        <v>0.36313663550089653</v>
      </c>
      <c r="K558" t="str">
        <f t="shared" si="34"/>
        <v/>
      </c>
      <c r="L558" s="26"/>
      <c r="M558" t="str">
        <f t="shared" si="35"/>
        <v/>
      </c>
    </row>
    <row r="559" spans="1:13" x14ac:dyDescent="0.2">
      <c r="A559" s="5">
        <v>484530024191</v>
      </c>
      <c r="B559" s="24" t="str">
        <f>IF(A559='SVI+Flood Risk'!E559, "OK","NNNNNNNNNNNN")</f>
        <v>OK</v>
      </c>
      <c r="C559" s="24">
        <f>'SVI+Flood Risk'!J559</f>
        <v>0.19100514070782609</v>
      </c>
      <c r="D559" s="24">
        <f>'SVI+Wild Fire Risk'!H559</f>
        <v>0.679564002</v>
      </c>
      <c r="E559" s="24" t="str">
        <f>IF(A559='SVI+Wild Fire Risk'!A559, "OK","NNNNNNNNNNNN")</f>
        <v>OK</v>
      </c>
      <c r="F559" s="24" t="str">
        <f>IF(A559='SVI+Wild Fire Risk'!D559, "OK","NNNNNNNNNNNN")</f>
        <v>OK</v>
      </c>
      <c r="G559" s="24">
        <f>'SVI+Heat Risk'!I559</f>
        <v>0.33895120544331581</v>
      </c>
      <c r="H559" s="24" t="str">
        <f>IF(A559='SVI+Heat Risk'!D559, "OK","NNNNNNNNNNNN")</f>
        <v>OK</v>
      </c>
      <c r="I559" s="24">
        <f t="shared" si="32"/>
        <v>1.2095203481511421</v>
      </c>
      <c r="J559" s="8">
        <f t="shared" si="33"/>
        <v>0.46635231974367253</v>
      </c>
      <c r="K559" t="str">
        <f t="shared" si="34"/>
        <v/>
      </c>
      <c r="L559" s="26"/>
      <c r="M559" t="str">
        <f t="shared" si="35"/>
        <v/>
      </c>
    </row>
    <row r="560" spans="1:13" x14ac:dyDescent="0.2">
      <c r="A560" s="5">
        <v>484530024192</v>
      </c>
      <c r="B560" s="24" t="str">
        <f>IF(A560='SVI+Flood Risk'!E560, "OK","NNNNNNNNNNNN")</f>
        <v>OK</v>
      </c>
      <c r="C560" s="24">
        <f>'SVI+Flood Risk'!J560</f>
        <v>0.1985384207143718</v>
      </c>
      <c r="D560" s="24">
        <f>'SVI+Wild Fire Risk'!H560</f>
        <v>0.39850639900000001</v>
      </c>
      <c r="E560" s="24" t="str">
        <f>IF(A560='SVI+Wild Fire Risk'!A560, "OK","NNNNNNNNNNNN")</f>
        <v>OK</v>
      </c>
      <c r="F560" s="24" t="str">
        <f>IF(A560='SVI+Wild Fire Risk'!D560, "OK","NNNNNNNNNNNN")</f>
        <v>OK</v>
      </c>
      <c r="G560" s="24">
        <f>'SVI+Heat Risk'!I560</f>
        <v>0.71733847241462523</v>
      </c>
      <c r="H560" s="24" t="str">
        <f>IF(A560='SVI+Heat Risk'!D560, "OK","NNNNNNNNNNNN")</f>
        <v>OK</v>
      </c>
      <c r="I560" s="24">
        <f t="shared" si="32"/>
        <v>1.3143832921289971</v>
      </c>
      <c r="J560" s="8">
        <f t="shared" si="33"/>
        <v>0.54394619796002741</v>
      </c>
      <c r="K560" t="str">
        <f t="shared" si="34"/>
        <v/>
      </c>
      <c r="L560" s="26"/>
      <c r="M560" t="str">
        <f t="shared" si="35"/>
        <v/>
      </c>
    </row>
    <row r="561" spans="1:13" x14ac:dyDescent="0.2">
      <c r="A561" s="5">
        <v>484530024211</v>
      </c>
      <c r="B561" s="24" t="str">
        <f>IF(A561='SVI+Flood Risk'!E561, "OK","NNNNNNNNNNNN")</f>
        <v>OK</v>
      </c>
      <c r="C561" s="24">
        <f>'SVI+Flood Risk'!J561</f>
        <v>7.2988631915445995E-2</v>
      </c>
      <c r="D561" s="24">
        <f>'SVI+Wild Fire Risk'!H561</f>
        <v>0.58545981800000002</v>
      </c>
      <c r="E561" s="24" t="str">
        <f>IF(A561='SVI+Wild Fire Risk'!A561, "OK","NNNNNNNNNNNN")</f>
        <v>OK</v>
      </c>
      <c r="F561" s="24" t="str">
        <f>IF(A561='SVI+Wild Fire Risk'!D561, "OK","NNNNNNNNNNNN")</f>
        <v>OK</v>
      </c>
      <c r="G561" s="24">
        <f>'SVI+Heat Risk'!I561</f>
        <v>0.60650968608793965</v>
      </c>
      <c r="H561" s="24" t="str">
        <f>IF(A561='SVI+Heat Risk'!D561, "OK","NNNNNNNNNNNN")</f>
        <v>OK</v>
      </c>
      <c r="I561" s="24">
        <f t="shared" si="32"/>
        <v>1.2649581360033857</v>
      </c>
      <c r="J561" s="8">
        <f t="shared" si="33"/>
        <v>0.50737379783701619</v>
      </c>
      <c r="K561" t="str">
        <f t="shared" si="34"/>
        <v/>
      </c>
      <c r="L561" s="26"/>
      <c r="M561" t="str">
        <f t="shared" si="35"/>
        <v/>
      </c>
    </row>
    <row r="562" spans="1:13" x14ac:dyDescent="0.2">
      <c r="A562" s="5">
        <v>484530024212</v>
      </c>
      <c r="B562" s="24" t="str">
        <f>IF(A562='SVI+Flood Risk'!E562, "OK","NNNNNNNNNNNN")</f>
        <v>OK</v>
      </c>
      <c r="C562" s="24">
        <f>'SVI+Flood Risk'!J562</f>
        <v>0.10226064418828071</v>
      </c>
      <c r="D562" s="24">
        <f>'SVI+Wild Fire Risk'!H562</f>
        <v>0.84971319300000003</v>
      </c>
      <c r="E562" s="24" t="str">
        <f>IF(A562='SVI+Wild Fire Risk'!A562, "OK","NNNNNNNNNNNN")</f>
        <v>OK</v>
      </c>
      <c r="F562" s="24" t="str">
        <f>IF(A562='SVI+Wild Fire Risk'!D562, "OK","NNNNNNNNNNNN")</f>
        <v>OK</v>
      </c>
      <c r="G562" s="24">
        <f>'SVI+Heat Risk'!I562</f>
        <v>0.22634297059347674</v>
      </c>
      <c r="H562" s="24" t="str">
        <f>IF(A562='SVI+Heat Risk'!D562, "OK","NNNNNNNNNNNN")</f>
        <v>OK</v>
      </c>
      <c r="I562" s="24">
        <f t="shared" si="32"/>
        <v>1.1783168077817576</v>
      </c>
      <c r="J562" s="8">
        <f t="shared" si="33"/>
        <v>0.44326309852313883</v>
      </c>
      <c r="K562" t="str">
        <f t="shared" si="34"/>
        <v/>
      </c>
      <c r="L562" s="26"/>
      <c r="M562" t="str">
        <f t="shared" si="35"/>
        <v/>
      </c>
    </row>
    <row r="563" spans="1:13" x14ac:dyDescent="0.2">
      <c r="A563" s="5">
        <v>484530024213</v>
      </c>
      <c r="B563" s="24" t="str">
        <f>IF(A563='SVI+Flood Risk'!E563, "OK","NNNNNNNNNNNN")</f>
        <v>OK</v>
      </c>
      <c r="C563" s="24" t="str">
        <f>'SVI+Flood Risk'!J563</f>
        <v/>
      </c>
      <c r="D563" s="24">
        <f>'SVI+Wild Fire Risk'!H563</f>
        <v>0.44702805699999998</v>
      </c>
      <c r="E563" s="24" t="str">
        <f>IF(A563='SVI+Wild Fire Risk'!A563, "OK","NNNNNNNNNNNN")</f>
        <v>OK</v>
      </c>
      <c r="F563" s="24" t="str">
        <f>IF(A563='SVI+Wild Fire Risk'!D563, "OK","NNNNNNNNNNNN")</f>
        <v>OK</v>
      </c>
      <c r="G563" s="24">
        <f>'SVI+Heat Risk'!I563</f>
        <v>0.65329790513681973</v>
      </c>
      <c r="H563" s="24" t="str">
        <f>IF(A563='SVI+Heat Risk'!D563, "OK","NNNNNNNNNNNN")</f>
        <v>OK</v>
      </c>
      <c r="I563" s="24">
        <f t="shared" si="32"/>
        <v>1.1003259621368198</v>
      </c>
      <c r="J563" s="8">
        <f t="shared" si="33"/>
        <v>0.3855533685708516</v>
      </c>
      <c r="K563" t="str">
        <f t="shared" si="34"/>
        <v/>
      </c>
      <c r="L563" s="26" t="s">
        <v>25</v>
      </c>
      <c r="M563" t="str">
        <f t="shared" si="35"/>
        <v/>
      </c>
    </row>
    <row r="564" spans="1:13" x14ac:dyDescent="0.2">
      <c r="A564" s="5">
        <v>484530024221</v>
      </c>
      <c r="B564" s="24" t="str">
        <f>IF(A564='SVI+Flood Risk'!E564, "OK","NNNNNNNNNNNN")</f>
        <v>OK</v>
      </c>
      <c r="C564" s="24">
        <f>'SVI+Flood Risk'!J564</f>
        <v>1.6863194889647173E-2</v>
      </c>
      <c r="D564" s="24">
        <f>'SVI+Wild Fire Risk'!H564</f>
        <v>0.43970382299999999</v>
      </c>
      <c r="E564" s="24" t="str">
        <f>IF(A564='SVI+Wild Fire Risk'!A564, "OK","NNNNNNNNNNNN")</f>
        <v>OK</v>
      </c>
      <c r="F564" s="24" t="str">
        <f>IF(A564='SVI+Wild Fire Risk'!D564, "OK","NNNNNNNNNNNN")</f>
        <v>OK</v>
      </c>
      <c r="G564" s="24">
        <f>'SVI+Heat Risk'!I564</f>
        <v>0.47836594526089349</v>
      </c>
      <c r="H564" s="24" t="str">
        <f>IF(A564='SVI+Heat Risk'!D564, "OK","NNNNNNNNNNNN")</f>
        <v>OK</v>
      </c>
      <c r="I564" s="24">
        <f t="shared" si="32"/>
        <v>0.93493296315054064</v>
      </c>
      <c r="J564" s="8">
        <f t="shared" si="33"/>
        <v>0.26316996281896632</v>
      </c>
      <c r="K564" t="str">
        <f t="shared" si="34"/>
        <v/>
      </c>
      <c r="L564" s="26"/>
      <c r="M564" t="str">
        <f t="shared" si="35"/>
        <v/>
      </c>
    </row>
    <row r="565" spans="1:13" x14ac:dyDescent="0.2">
      <c r="A565" s="5">
        <v>484530024222</v>
      </c>
      <c r="B565" s="24" t="str">
        <f>IF(A565='SVI+Flood Risk'!E565, "OK","NNNNNNNNNNNN")</f>
        <v>OK</v>
      </c>
      <c r="C565" s="24">
        <f>'SVI+Flood Risk'!J565</f>
        <v>5.1301281761546934E-2</v>
      </c>
      <c r="D565" s="24">
        <f>'SVI+Wild Fire Risk'!H565</f>
        <v>0.60554096199999996</v>
      </c>
      <c r="E565" s="24" t="str">
        <f>IF(A565='SVI+Wild Fire Risk'!A565, "OK","NNNNNNNNNNNN")</f>
        <v>OK</v>
      </c>
      <c r="F565" s="24" t="str">
        <f>IF(A565='SVI+Wild Fire Risk'!D565, "OK","NNNNNNNNNNNN")</f>
        <v>OK</v>
      </c>
      <c r="G565" s="24">
        <f>'SVI+Heat Risk'!I565</f>
        <v>0.52796079808674345</v>
      </c>
      <c r="H565" s="24" t="str">
        <f>IF(A565='SVI+Heat Risk'!D565, "OK","NNNNNNNNNNNN")</f>
        <v>OK</v>
      </c>
      <c r="I565" s="24">
        <f t="shared" si="32"/>
        <v>1.1848030418482902</v>
      </c>
      <c r="J565" s="8">
        <f t="shared" si="33"/>
        <v>0.44806262099646921</v>
      </c>
      <c r="K565" t="str">
        <f t="shared" si="34"/>
        <v/>
      </c>
      <c r="L565" s="26"/>
      <c r="M565" t="str">
        <f t="shared" si="35"/>
        <v/>
      </c>
    </row>
    <row r="566" spans="1:13" x14ac:dyDescent="0.2">
      <c r="A566" s="5">
        <v>484530024223</v>
      </c>
      <c r="B566" s="24" t="str">
        <f>IF(A566='SVI+Flood Risk'!E566, "OK","NNNNNNNNNNNN")</f>
        <v>OK</v>
      </c>
      <c r="C566" s="24">
        <f>'SVI+Flood Risk'!J566</f>
        <v>7.4171819309401699E-2</v>
      </c>
      <c r="D566" s="24">
        <f>'SVI+Wild Fire Risk'!H566</f>
        <v>0.61909881200000005</v>
      </c>
      <c r="E566" s="24" t="str">
        <f>IF(A566='SVI+Wild Fire Risk'!A566, "OK","NNNNNNNNNNNN")</f>
        <v>OK</v>
      </c>
      <c r="F566" s="24" t="str">
        <f>IF(A566='SVI+Wild Fire Risk'!D566, "OK","NNNNNNNNNNNN")</f>
        <v>OK</v>
      </c>
      <c r="G566" s="24">
        <f>'SVI+Heat Risk'!I566</f>
        <v>0.46691536998117228</v>
      </c>
      <c r="H566" s="24" t="str">
        <f>IF(A566='SVI+Heat Risk'!D566, "OK","NNNNNNNNNNNN")</f>
        <v>OK</v>
      </c>
      <c r="I566" s="24">
        <f t="shared" si="32"/>
        <v>1.160186001290574</v>
      </c>
      <c r="J566" s="8">
        <f t="shared" si="33"/>
        <v>0.42984711440640172</v>
      </c>
      <c r="K566" t="str">
        <f t="shared" si="34"/>
        <v/>
      </c>
      <c r="L566" s="26"/>
      <c r="M566" t="str">
        <f t="shared" si="35"/>
        <v/>
      </c>
    </row>
    <row r="567" spans="1:13" x14ac:dyDescent="0.2">
      <c r="A567" s="5">
        <v>484530024231</v>
      </c>
      <c r="B567" s="24" t="str">
        <f>IF(A567='SVI+Flood Risk'!E567, "OK","NNNNNNNNNNNN")</f>
        <v>OK</v>
      </c>
      <c r="C567" s="24" t="str">
        <f>'SVI+Flood Risk'!J567</f>
        <v/>
      </c>
      <c r="D567" s="24">
        <f>'SVI+Wild Fire Risk'!H567</f>
        <v>0.38001057300000002</v>
      </c>
      <c r="E567" s="24" t="str">
        <f>IF(A567='SVI+Wild Fire Risk'!A567, "OK","NNNNNNNNNNNN")</f>
        <v>OK</v>
      </c>
      <c r="F567" s="24" t="str">
        <f>IF(A567='SVI+Wild Fire Risk'!D567, "OK","NNNNNNNNNNNN")</f>
        <v>OK</v>
      </c>
      <c r="G567" s="24">
        <f>'SVI+Heat Risk'!I567</f>
        <v>0.42431067037683112</v>
      </c>
      <c r="H567" s="24" t="str">
        <f>IF(A567='SVI+Heat Risk'!D567, "OK","NNNNNNNNNNNN")</f>
        <v>OK</v>
      </c>
      <c r="I567" s="24">
        <f t="shared" si="32"/>
        <v>0.8043212433768312</v>
      </c>
      <c r="J567" s="8">
        <f t="shared" si="33"/>
        <v>0.16652314466468948</v>
      </c>
      <c r="K567" t="str">
        <f t="shared" si="34"/>
        <v/>
      </c>
      <c r="L567" s="26" t="s">
        <v>25</v>
      </c>
      <c r="M567" t="str">
        <f t="shared" si="35"/>
        <v/>
      </c>
    </row>
    <row r="568" spans="1:13" x14ac:dyDescent="0.2">
      <c r="A568" s="5">
        <v>484530024232</v>
      </c>
      <c r="B568" s="24" t="str">
        <f>IF(A568='SVI+Flood Risk'!E568, "OK","NNNNNNNNNNNN")</f>
        <v>OK</v>
      </c>
      <c r="C568" s="24" t="str">
        <f>'SVI+Flood Risk'!J568</f>
        <v/>
      </c>
      <c r="D568" s="24">
        <f>'SVI+Wild Fire Risk'!H568</f>
        <v>0.51252647299999998</v>
      </c>
      <c r="E568" s="24" t="str">
        <f>IF(A568='SVI+Wild Fire Risk'!A568, "OK","NNNNNNNNNNNN")</f>
        <v>OK</v>
      </c>
      <c r="F568" s="24" t="str">
        <f>IF(A568='SVI+Wild Fire Risk'!D568, "OK","NNNNNNNNNNNN")</f>
        <v>OK</v>
      </c>
      <c r="G568" s="24">
        <f>'SVI+Heat Risk'!I568</f>
        <v>0.48497308589033056</v>
      </c>
      <c r="H568" s="24" t="str">
        <f>IF(A568='SVI+Heat Risk'!D568, "OK","NNNNNNNNNNNN")</f>
        <v>OK</v>
      </c>
      <c r="I568" s="24">
        <f t="shared" si="32"/>
        <v>0.9974995588903306</v>
      </c>
      <c r="J568" s="8">
        <f t="shared" si="33"/>
        <v>0.309466439210764</v>
      </c>
      <c r="K568" t="str">
        <f t="shared" si="34"/>
        <v/>
      </c>
      <c r="L568" s="26" t="s">
        <v>25</v>
      </c>
      <c r="M568" t="str">
        <f t="shared" si="35"/>
        <v/>
      </c>
    </row>
    <row r="569" spans="1:13" x14ac:dyDescent="0.2">
      <c r="A569" s="5">
        <v>484530024233</v>
      </c>
      <c r="B569" s="24" t="str">
        <f>IF(A569='SVI+Flood Risk'!E569, "OK","NNNNNNNNNNNN")</f>
        <v>OK</v>
      </c>
      <c r="C569" s="24">
        <f>'SVI+Flood Risk'!J569</f>
        <v>0.13007259142107053</v>
      </c>
      <c r="D569" s="24">
        <f>'SVI+Wild Fire Risk'!H569</f>
        <v>0.56640441399999997</v>
      </c>
      <c r="E569" s="24" t="str">
        <f>IF(A569='SVI+Wild Fire Risk'!A569, "OK","NNNNNNNNNNNN")</f>
        <v>OK</v>
      </c>
      <c r="F569" s="24" t="str">
        <f>IF(A569='SVI+Wild Fire Risk'!D569, "OK","NNNNNNNNNNNN")</f>
        <v>OK</v>
      </c>
      <c r="G569" s="24">
        <f>'SVI+Heat Risk'!I569</f>
        <v>0.49584674962685032</v>
      </c>
      <c r="H569" s="24" t="str">
        <f>IF(A569='SVI+Heat Risk'!D569, "OK","NNNNNNNNNNNN")</f>
        <v>OK</v>
      </c>
      <c r="I569" s="24">
        <f t="shared" si="32"/>
        <v>1.1923237550479209</v>
      </c>
      <c r="J569" s="8">
        <f t="shared" si="33"/>
        <v>0.45362761165928628</v>
      </c>
      <c r="K569" t="str">
        <f t="shared" si="34"/>
        <v/>
      </c>
      <c r="L569" s="26"/>
      <c r="M569" t="str">
        <f t="shared" si="35"/>
        <v/>
      </c>
    </row>
    <row r="570" spans="1:13" x14ac:dyDescent="0.2">
      <c r="A570" s="5">
        <v>484530024241</v>
      </c>
      <c r="B570" s="24" t="str">
        <f>IF(A570='SVI+Flood Risk'!E570, "OK","NNNNNNNNNNNN")</f>
        <v>OK</v>
      </c>
      <c r="C570" s="24">
        <f>'SVI+Flood Risk'!J570</f>
        <v>5.5955205799097171E-2</v>
      </c>
      <c r="D570" s="24">
        <f>'SVI+Wild Fire Risk'!H570</f>
        <v>0.90430617999999996</v>
      </c>
      <c r="E570" s="24" t="str">
        <f>IF(A570='SVI+Wild Fire Risk'!A570, "OK","NNNNNNNNNNNN")</f>
        <v>OK</v>
      </c>
      <c r="F570" s="24" t="str">
        <f>IF(A570='SVI+Wild Fire Risk'!D570, "OK","NNNNNNNNNNNN")</f>
        <v>OK</v>
      </c>
      <c r="G570" s="24">
        <f>'SVI+Heat Risk'!I570</f>
        <v>0.26430806208332669</v>
      </c>
      <c r="H570" s="24" t="str">
        <f>IF(A570='SVI+Heat Risk'!D570, "OK","NNNNNNNNNNNN")</f>
        <v>OK</v>
      </c>
      <c r="I570" s="24">
        <f t="shared" si="32"/>
        <v>1.2245694478824238</v>
      </c>
      <c r="J570" s="8">
        <f t="shared" si="33"/>
        <v>0.47748797899105599</v>
      </c>
      <c r="K570" t="str">
        <f t="shared" si="34"/>
        <v/>
      </c>
      <c r="L570" s="26"/>
      <c r="M570" t="str">
        <f t="shared" si="35"/>
        <v/>
      </c>
    </row>
    <row r="571" spans="1:13" x14ac:dyDescent="0.2">
      <c r="A571" s="5">
        <v>484530024242</v>
      </c>
      <c r="B571" s="24" t="str">
        <f>IF(A571='SVI+Flood Risk'!E571, "OK","NNNNNNNNNNNN")</f>
        <v>OK</v>
      </c>
      <c r="C571" s="24" t="str">
        <f>'SVI+Flood Risk'!J571</f>
        <v/>
      </c>
      <c r="D571" s="24">
        <f>'SVI+Wild Fire Risk'!H571</f>
        <v>0.46568079800000001</v>
      </c>
      <c r="E571" s="24" t="str">
        <f>IF(A571='SVI+Wild Fire Risk'!A571, "OK","NNNNNNNNNNNN")</f>
        <v>OK</v>
      </c>
      <c r="F571" s="24" t="str">
        <f>IF(A571='SVI+Wild Fire Risk'!D571, "OK","NNNNNNNNNNNN")</f>
        <v>OK</v>
      </c>
      <c r="G571" s="24">
        <f>'SVI+Heat Risk'!I571</f>
        <v>0.47844180174314288</v>
      </c>
      <c r="H571" s="24" t="str">
        <f>IF(A571='SVI+Heat Risk'!D571, "OK","NNNNNNNNNNNN")</f>
        <v>OK</v>
      </c>
      <c r="I571" s="24">
        <f t="shared" si="32"/>
        <v>0.94412259974314283</v>
      </c>
      <c r="J571" s="8">
        <f t="shared" si="33"/>
        <v>0.2699698819855455</v>
      </c>
      <c r="K571" t="str">
        <f t="shared" si="34"/>
        <v/>
      </c>
      <c r="L571" s="26" t="s">
        <v>25</v>
      </c>
      <c r="M571" t="str">
        <f t="shared" si="35"/>
        <v/>
      </c>
    </row>
    <row r="572" spans="1:13" x14ac:dyDescent="0.2">
      <c r="A572" s="5">
        <v>484530024251</v>
      </c>
      <c r="B572" s="24" t="str">
        <f>IF(A572='SVI+Flood Risk'!E572, "OK","NNNNNNNNNNNN")</f>
        <v>OK</v>
      </c>
      <c r="C572" s="24" t="str">
        <f>'SVI+Flood Risk'!J572</f>
        <v/>
      </c>
      <c r="D572" s="24">
        <f>'SVI+Wild Fire Risk'!H572</f>
        <v>0.71727613599999995</v>
      </c>
      <c r="E572" s="24" t="str">
        <f>IF(A572='SVI+Wild Fire Risk'!A572, "OK","NNNNNNNNNNNN")</f>
        <v>OK</v>
      </c>
      <c r="F572" s="24" t="str">
        <f>IF(A572='SVI+Wild Fire Risk'!D572, "OK","NNNNNNNNNNNN")</f>
        <v>OK</v>
      </c>
      <c r="G572" s="24">
        <f>'SVI+Heat Risk'!I572</f>
        <v>0.66171209283085486</v>
      </c>
      <c r="H572" s="24" t="str">
        <f>IF(A572='SVI+Heat Risk'!D572, "OK","NNNNNNNNNNNN")</f>
        <v>OK</v>
      </c>
      <c r="I572" s="24">
        <f t="shared" si="32"/>
        <v>1.3789882288308548</v>
      </c>
      <c r="J572" s="8">
        <f t="shared" si="33"/>
        <v>0.59175095529811905</v>
      </c>
      <c r="K572" t="str">
        <f t="shared" si="34"/>
        <v/>
      </c>
      <c r="L572" s="26" t="s">
        <v>25</v>
      </c>
      <c r="M572" t="str">
        <f t="shared" si="35"/>
        <v/>
      </c>
    </row>
    <row r="573" spans="1:13" x14ac:dyDescent="0.2">
      <c r="A573" s="5">
        <v>484530024252</v>
      </c>
      <c r="B573" s="24" t="str">
        <f>IF(A573='SVI+Flood Risk'!E573, "OK","NNNNNNNNNNNN")</f>
        <v>OK</v>
      </c>
      <c r="C573" s="24">
        <f>'SVI+Flood Risk'!J573</f>
        <v>0.24003185636429974</v>
      </c>
      <c r="D573" s="24">
        <f>'SVI+Wild Fire Risk'!H573</f>
        <v>0.71967559599999997</v>
      </c>
      <c r="E573" s="24" t="str">
        <f>IF(A573='SVI+Wild Fire Risk'!A573, "OK","NNNNNNNNNNNN")</f>
        <v>OK</v>
      </c>
      <c r="F573" s="24" t="str">
        <f>IF(A573='SVI+Wild Fire Risk'!D573, "OK","NNNNNNNNNNNN")</f>
        <v>OK</v>
      </c>
      <c r="G573" s="24">
        <f>'SVI+Heat Risk'!I573</f>
        <v>0.50294678451371622</v>
      </c>
      <c r="H573" s="24" t="str">
        <f>IF(A573='SVI+Heat Risk'!D573, "OK","NNNNNNNNNNNN")</f>
        <v>OK</v>
      </c>
      <c r="I573" s="24">
        <f t="shared" si="32"/>
        <v>1.462654236878016</v>
      </c>
      <c r="J573" s="8">
        <f t="shared" si="33"/>
        <v>0.65366005104724245</v>
      </c>
      <c r="K573" t="str">
        <f t="shared" si="34"/>
        <v/>
      </c>
      <c r="L573" s="26"/>
      <c r="M573" t="str">
        <f t="shared" si="35"/>
        <v/>
      </c>
    </row>
    <row r="574" spans="1:13" x14ac:dyDescent="0.2">
      <c r="A574" s="5">
        <v>484530024261</v>
      </c>
      <c r="B574" s="24" t="str">
        <f>IF(A574='SVI+Flood Risk'!E574, "OK","NNNNNNNNNNNN")</f>
        <v>OK</v>
      </c>
      <c r="C574" s="24">
        <f>'SVI+Flood Risk'!J574</f>
        <v>0.10592118427049622</v>
      </c>
      <c r="D574" s="24">
        <f>'SVI+Wild Fire Risk'!H574</f>
        <v>0.79663128100000002</v>
      </c>
      <c r="E574" s="24" t="str">
        <f>IF(A574='SVI+Wild Fire Risk'!A574, "OK","NNNNNNNNNNNN")</f>
        <v>OK</v>
      </c>
      <c r="F574" s="24" t="str">
        <f>IF(A574='SVI+Wild Fire Risk'!D574, "OK","NNNNNNNNNNNN")</f>
        <v>OK</v>
      </c>
      <c r="G574" s="24">
        <f>'SVI+Heat Risk'!I574</f>
        <v>0.43015844352486432</v>
      </c>
      <c r="H574" s="24" t="str">
        <f>IF(A574='SVI+Heat Risk'!D574, "OK","NNNNNNNNNNNN")</f>
        <v>OK</v>
      </c>
      <c r="I574" s="24">
        <f t="shared" si="32"/>
        <v>1.3327109087953606</v>
      </c>
      <c r="J574" s="8">
        <f t="shared" si="33"/>
        <v>0.55750781278467088</v>
      </c>
      <c r="K574" t="str">
        <f t="shared" si="34"/>
        <v/>
      </c>
      <c r="L574" s="26"/>
      <c r="M574" t="str">
        <f t="shared" si="35"/>
        <v/>
      </c>
    </row>
    <row r="575" spans="1:13" x14ac:dyDescent="0.2">
      <c r="A575" s="5">
        <v>484530024262</v>
      </c>
      <c r="B575" s="24" t="str">
        <f>IF(A575='SVI+Flood Risk'!E575, "OK","NNNNNNNNNNNN")</f>
        <v>OK</v>
      </c>
      <c r="C575" s="24">
        <f>'SVI+Flood Risk'!J575</f>
        <v>0.52576111830300098</v>
      </c>
      <c r="D575" s="24">
        <f>'SVI+Wild Fire Risk'!H575</f>
        <v>0.70397747700000002</v>
      </c>
      <c r="E575" s="24" t="str">
        <f>IF(A575='SVI+Wild Fire Risk'!A575, "OK","NNNNNNNNNNNN")</f>
        <v>OK</v>
      </c>
      <c r="F575" s="24" t="str">
        <f>IF(A575='SVI+Wild Fire Risk'!D575, "OK","NNNNNNNNNNNN")</f>
        <v>OK</v>
      </c>
      <c r="G575" s="24">
        <f>'SVI+Heat Risk'!I575</f>
        <v>0.17452170952589852</v>
      </c>
      <c r="H575" s="24" t="str">
        <f>IF(A575='SVI+Heat Risk'!D575, "OK","NNNNNNNNNNNN")</f>
        <v>OK</v>
      </c>
      <c r="I575" s="24">
        <f t="shared" si="32"/>
        <v>1.4042603048288993</v>
      </c>
      <c r="J575" s="8">
        <f t="shared" si="33"/>
        <v>0.61045115875302913</v>
      </c>
      <c r="K575" t="str">
        <f t="shared" si="34"/>
        <v/>
      </c>
      <c r="L575" s="26"/>
      <c r="M575" t="str">
        <f t="shared" si="35"/>
        <v/>
      </c>
    </row>
    <row r="576" spans="1:13" x14ac:dyDescent="0.2">
      <c r="A576" s="5">
        <v>484530024271</v>
      </c>
      <c r="B576" s="24" t="str">
        <f>IF(A576='SVI+Flood Risk'!E576, "OK","NNNNNNNNNNNN")</f>
        <v>OK</v>
      </c>
      <c r="C576" s="24" t="str">
        <f>'SVI+Flood Risk'!J576</f>
        <v/>
      </c>
      <c r="D576" s="24">
        <f>'SVI+Wild Fire Risk'!H576</f>
        <v>0.50276672300000003</v>
      </c>
      <c r="E576" s="24" t="str">
        <f>IF(A576='SVI+Wild Fire Risk'!A576, "OK","NNNNNNNNNNNN")</f>
        <v>OK</v>
      </c>
      <c r="F576" s="24" t="str">
        <f>IF(A576='SVI+Wild Fire Risk'!D576, "OK","NNNNNNNNNNNN")</f>
        <v>OK</v>
      </c>
      <c r="G576" s="24">
        <f>'SVI+Heat Risk'!I576</f>
        <v>0.49024952217567924</v>
      </c>
      <c r="H576" s="24" t="str">
        <f>IF(A576='SVI+Heat Risk'!D576, "OK","NNNNNNNNNNNN")</f>
        <v>OK</v>
      </c>
      <c r="I576" s="24">
        <f t="shared" si="32"/>
        <v>0.99301624517567921</v>
      </c>
      <c r="J576" s="8">
        <f t="shared" si="33"/>
        <v>0.30614898801986634</v>
      </c>
      <c r="K576" t="str">
        <f t="shared" si="34"/>
        <v/>
      </c>
      <c r="L576" s="26" t="s">
        <v>25</v>
      </c>
      <c r="M576" t="str">
        <f t="shared" si="35"/>
        <v/>
      </c>
    </row>
    <row r="577" spans="1:13" x14ac:dyDescent="0.2">
      <c r="A577" s="5">
        <v>484530024272</v>
      </c>
      <c r="B577" s="24" t="str">
        <f>IF(A577='SVI+Flood Risk'!E577, "OK","NNNNNNNNNNNN")</f>
        <v>OK</v>
      </c>
      <c r="C577" s="24">
        <f>'SVI+Flood Risk'!J577</f>
        <v>0.12150381948752735</v>
      </c>
      <c r="D577" s="24">
        <f>'SVI+Wild Fire Risk'!H577</f>
        <v>0.76298468900000005</v>
      </c>
      <c r="E577" s="24" t="str">
        <f>IF(A577='SVI+Wild Fire Risk'!A577, "OK","NNNNNNNNNNNN")</f>
        <v>OK</v>
      </c>
      <c r="F577" s="24" t="str">
        <f>IF(A577='SVI+Wild Fire Risk'!D577, "OK","NNNNNNNNNNNN")</f>
        <v>OK</v>
      </c>
      <c r="G577" s="24">
        <f>'SVI+Heat Risk'!I577</f>
        <v>0.4532706723522601</v>
      </c>
      <c r="H577" s="24" t="str">
        <f>IF(A577='SVI+Heat Risk'!D577, "OK","NNNNNNNNNNNN")</f>
        <v>OK</v>
      </c>
      <c r="I577" s="24">
        <f t="shared" si="32"/>
        <v>1.3377591808397875</v>
      </c>
      <c r="J577" s="8">
        <f t="shared" si="33"/>
        <v>0.56124330781617615</v>
      </c>
      <c r="K577" t="str">
        <f t="shared" si="34"/>
        <v/>
      </c>
      <c r="L577" s="26"/>
      <c r="M577" t="str">
        <f t="shared" si="35"/>
        <v/>
      </c>
    </row>
    <row r="578" spans="1:13" x14ac:dyDescent="0.2">
      <c r="A578" s="5">
        <v>484530024273</v>
      </c>
      <c r="B578" s="24" t="str">
        <f>IF(A578='SVI+Flood Risk'!E578, "OK","NNNNNNNNNNNN")</f>
        <v>OK</v>
      </c>
      <c r="C578" s="24">
        <f>'SVI+Flood Risk'!J578</f>
        <v>3.6090640623983018E-2</v>
      </c>
      <c r="D578" s="24">
        <f>'SVI+Wild Fire Risk'!H578</f>
        <v>0.64706507099999999</v>
      </c>
      <c r="E578" s="24" t="str">
        <f>IF(A578='SVI+Wild Fire Risk'!A578, "OK","NNNNNNNNNNNN")</f>
        <v>OK</v>
      </c>
      <c r="F578" s="24" t="str">
        <f>IF(A578='SVI+Wild Fire Risk'!D578, "OK","NNNNNNNNNNNN")</f>
        <v>OK</v>
      </c>
      <c r="G578" s="24">
        <f>'SVI+Heat Risk'!I578</f>
        <v>0.57507712653244736</v>
      </c>
      <c r="H578" s="24" t="str">
        <f>IF(A578='SVI+Heat Risk'!D578, "OK","NNNNNNNNNNNN")</f>
        <v>OK</v>
      </c>
      <c r="I578" s="24">
        <f t="shared" ref="I578:I641" si="36">IF(ISNUMBER(C578), C578+D578+G578, D578+G578)</f>
        <v>1.2582328381564305</v>
      </c>
      <c r="J578" s="8">
        <f t="shared" ref="J578:J641" si="37">IF(ISNUMBER(I578), (I578-I$643)/(I$644-I$643), "")</f>
        <v>0.50239737888185554</v>
      </c>
      <c r="K578" t="str">
        <f t="shared" si="34"/>
        <v/>
      </c>
      <c r="L578" s="26"/>
      <c r="M578" t="str">
        <f t="shared" si="35"/>
        <v/>
      </c>
    </row>
    <row r="579" spans="1:13" x14ac:dyDescent="0.2">
      <c r="A579" s="5">
        <v>484530024274</v>
      </c>
      <c r="B579" s="24" t="str">
        <f>IF(A579='SVI+Flood Risk'!E579, "OK","NNNNNNNNNNNN")</f>
        <v>OK</v>
      </c>
      <c r="C579" s="24" t="str">
        <f>'SVI+Flood Risk'!J579</f>
        <v/>
      </c>
      <c r="D579" s="24">
        <f>'SVI+Wild Fire Risk'!H579</f>
        <v>0.38505789000000001</v>
      </c>
      <c r="E579" s="24" t="str">
        <f>IF(A579='SVI+Wild Fire Risk'!A579, "OK","NNNNNNNNNNNN")</f>
        <v>OK</v>
      </c>
      <c r="F579" s="24" t="str">
        <f>IF(A579='SVI+Wild Fire Risk'!D579, "OK","NNNNNNNNNNNN")</f>
        <v>OK</v>
      </c>
      <c r="G579" s="24">
        <f>'SVI+Heat Risk'!I579</f>
        <v>0.65731377202474461</v>
      </c>
      <c r="H579" s="24" t="str">
        <f>IF(A579='SVI+Heat Risk'!D579, "OK","NNNNNNNNNNNN")</f>
        <v>OK</v>
      </c>
      <c r="I579" s="24">
        <f t="shared" si="36"/>
        <v>1.0423716620247445</v>
      </c>
      <c r="J579" s="8">
        <f t="shared" si="37"/>
        <v>0.34266978420419386</v>
      </c>
      <c r="K579" t="str">
        <f t="shared" ref="K579:K641" si="38">IF(ISNUMBER(J579),"","Austin-Bergstrom International Airport")</f>
        <v/>
      </c>
      <c r="L579" s="26" t="s">
        <v>25</v>
      </c>
      <c r="M579" t="str">
        <f t="shared" ref="M579:M641" si="39">IF(ISNUMBER(J579),"","N/A")</f>
        <v/>
      </c>
    </row>
    <row r="580" spans="1:13" x14ac:dyDescent="0.2">
      <c r="A580" s="5">
        <v>484530024281</v>
      </c>
      <c r="B580" s="24" t="str">
        <f>IF(A580='SVI+Flood Risk'!E580, "OK","NNNNNNNNNNNN")</f>
        <v>OK</v>
      </c>
      <c r="C580" s="24">
        <f>'SVI+Flood Risk'!J580</f>
        <v>0.25573621848886008</v>
      </c>
      <c r="D580" s="24">
        <f>'SVI+Wild Fire Risk'!H580</f>
        <v>0.69819749499999995</v>
      </c>
      <c r="E580" s="24" t="str">
        <f>IF(A580='SVI+Wild Fire Risk'!A580, "OK","NNNNNNNNNNNN")</f>
        <v>OK</v>
      </c>
      <c r="F580" s="24" t="str">
        <f>IF(A580='SVI+Wild Fire Risk'!D580, "OK","NNNNNNNNNNNN")</f>
        <v>OK</v>
      </c>
      <c r="G580" s="24">
        <f>'SVI+Heat Risk'!I580</f>
        <v>0.38697440980084602</v>
      </c>
      <c r="H580" s="24" t="str">
        <f>IF(A580='SVI+Heat Risk'!D580, "OK","NNNNNNNNNNNN")</f>
        <v>OK</v>
      </c>
      <c r="I580" s="24">
        <f t="shared" si="36"/>
        <v>1.340908123289706</v>
      </c>
      <c r="J580" s="8">
        <f t="shared" si="37"/>
        <v>0.56357338408240121</v>
      </c>
      <c r="K580" t="str">
        <f t="shared" si="38"/>
        <v/>
      </c>
      <c r="L580" s="26"/>
      <c r="M580" t="str">
        <f t="shared" si="39"/>
        <v/>
      </c>
    </row>
    <row r="581" spans="1:13" x14ac:dyDescent="0.2">
      <c r="A581" s="5">
        <v>484530024282</v>
      </c>
      <c r="B581" s="24" t="str">
        <f>IF(A581='SVI+Flood Risk'!E581, "OK","NNNNNNNNNNNN")</f>
        <v>OK</v>
      </c>
      <c r="C581" s="24">
        <f>'SVI+Flood Risk'!J581</f>
        <v>0.16815788566135587</v>
      </c>
      <c r="D581" s="24">
        <f>'SVI+Wild Fire Risk'!H581</f>
        <v>0.73432183500000003</v>
      </c>
      <c r="E581" s="24" t="str">
        <f>IF(A581='SVI+Wild Fire Risk'!A581, "OK","NNNNNNNNNNNN")</f>
        <v>OK</v>
      </c>
      <c r="F581" s="24" t="str">
        <f>IF(A581='SVI+Wild Fire Risk'!D581, "OK","NNNNNNNNNNNN")</f>
        <v>OK</v>
      </c>
      <c r="G581" s="24">
        <f>'SVI+Heat Risk'!I581</f>
        <v>0.42367430382970633</v>
      </c>
      <c r="H581" s="24" t="str">
        <f>IF(A581='SVI+Heat Risk'!D581, "OK","NNNNNNNNNNNN")</f>
        <v>OK</v>
      </c>
      <c r="I581" s="24">
        <f t="shared" si="36"/>
        <v>1.3261540244910623</v>
      </c>
      <c r="J581" s="8">
        <f t="shared" si="37"/>
        <v>0.55265601230218697</v>
      </c>
      <c r="K581" t="str">
        <f t="shared" si="38"/>
        <v/>
      </c>
      <c r="L581" s="26"/>
      <c r="M581" t="str">
        <f t="shared" si="39"/>
        <v/>
      </c>
    </row>
    <row r="582" spans="1:13" x14ac:dyDescent="0.2">
      <c r="A582" s="5">
        <v>484530024291</v>
      </c>
      <c r="B582" s="24" t="str">
        <f>IF(A582='SVI+Flood Risk'!E582, "OK","NNNNNNNNNNNN")</f>
        <v>OK</v>
      </c>
      <c r="C582" s="24">
        <f>'SVI+Flood Risk'!J582</f>
        <v>0.33582759335310386</v>
      </c>
      <c r="D582" s="24">
        <f>'SVI+Wild Fire Risk'!H582</f>
        <v>0.82851132900000002</v>
      </c>
      <c r="E582" s="24" t="str">
        <f>IF(A582='SVI+Wild Fire Risk'!A582, "OK","NNNNNNNNNNNN")</f>
        <v>OK</v>
      </c>
      <c r="F582" s="24" t="str">
        <f>IF(A582='SVI+Wild Fire Risk'!D582, "OK","NNNNNNNNNNNN")</f>
        <v>OK</v>
      </c>
      <c r="G582" s="24">
        <f>'SVI+Heat Risk'!I582</f>
        <v>0.39476033079739631</v>
      </c>
      <c r="H582" s="24" t="str">
        <f>IF(A582='SVI+Heat Risk'!D582, "OK","NNNNNNNNNNNN")</f>
        <v>OK</v>
      </c>
      <c r="I582" s="24">
        <f t="shared" si="36"/>
        <v>1.5590992531505004</v>
      </c>
      <c r="J582" s="8">
        <f t="shared" si="37"/>
        <v>0.7250250400828534</v>
      </c>
      <c r="K582" t="str">
        <f t="shared" si="38"/>
        <v/>
      </c>
      <c r="L582" s="26"/>
      <c r="M582" t="str">
        <f t="shared" si="39"/>
        <v/>
      </c>
    </row>
    <row r="583" spans="1:13" x14ac:dyDescent="0.2">
      <c r="A583" s="5">
        <v>484530024301</v>
      </c>
      <c r="B583" s="24" t="str">
        <f>IF(A583='SVI+Flood Risk'!E583, "OK","NNNNNNNNNNNN")</f>
        <v>OK</v>
      </c>
      <c r="C583" s="24">
        <f>'SVI+Flood Risk'!J583</f>
        <v>1</v>
      </c>
      <c r="D583" s="24">
        <f>'SVI+Wild Fire Risk'!H583</f>
        <v>0.51706422100000005</v>
      </c>
      <c r="E583" s="24" t="str">
        <f>IF(A583='SVI+Wild Fire Risk'!A583, "OK","NNNNNNNNNNNN")</f>
        <v>OK</v>
      </c>
      <c r="F583" s="24" t="str">
        <f>IF(A583='SVI+Wild Fire Risk'!D583, "OK","NNNNNNNNNNNN")</f>
        <v>OK</v>
      </c>
      <c r="G583" s="24">
        <f>'SVI+Heat Risk'!I583</f>
        <v>0.22037429487352961</v>
      </c>
      <c r="H583" s="24" t="str">
        <f>IF(A583='SVI+Heat Risk'!D583, "OK","NNNNNNNNNNNN")</f>
        <v>OK</v>
      </c>
      <c r="I583" s="24">
        <f t="shared" si="36"/>
        <v>1.7374385158735297</v>
      </c>
      <c r="J583" s="8">
        <f t="shared" si="37"/>
        <v>0.85698810070270004</v>
      </c>
      <c r="K583" t="str">
        <f t="shared" si="38"/>
        <v/>
      </c>
      <c r="L583" s="26"/>
      <c r="M583" t="str">
        <f t="shared" si="39"/>
        <v/>
      </c>
    </row>
    <row r="584" spans="1:13" x14ac:dyDescent="0.2">
      <c r="A584" s="5">
        <v>484530024302</v>
      </c>
      <c r="B584" s="24" t="str">
        <f>IF(A584='SVI+Flood Risk'!E584, "OK","NNNNNNNNNNNN")</f>
        <v>OK</v>
      </c>
      <c r="C584" s="24">
        <f>'SVI+Flood Risk'!J584</f>
        <v>0.98022686003230763</v>
      </c>
      <c r="D584" s="24">
        <f>'SVI+Wild Fire Risk'!H584</f>
        <v>0.697466119</v>
      </c>
      <c r="E584" s="24" t="str">
        <f>IF(A584='SVI+Wild Fire Risk'!A584, "OK","NNNNNNNNNNNN")</f>
        <v>OK</v>
      </c>
      <c r="F584" s="24" t="str">
        <f>IF(A584='SVI+Wild Fire Risk'!D584, "OK","NNNNNNNNNNNN")</f>
        <v>OK</v>
      </c>
      <c r="G584" s="24">
        <f>'SVI+Heat Risk'!I584</f>
        <v>0.2530165670939476</v>
      </c>
      <c r="H584" s="24" t="str">
        <f>IF(A584='SVI+Heat Risk'!D584, "OK","NNNNNNNNNNNN")</f>
        <v>OK</v>
      </c>
      <c r="I584" s="24">
        <f t="shared" si="36"/>
        <v>1.9307095461262551</v>
      </c>
      <c r="J584" s="8">
        <f t="shared" si="37"/>
        <v>1</v>
      </c>
      <c r="K584" t="str">
        <f t="shared" si="38"/>
        <v/>
      </c>
      <c r="L584" s="26"/>
      <c r="M584" t="str">
        <f t="shared" si="39"/>
        <v/>
      </c>
    </row>
    <row r="585" spans="1:13" x14ac:dyDescent="0.2">
      <c r="A585" s="5">
        <v>484530024303</v>
      </c>
      <c r="B585" s="24" t="str">
        <f>IF(A585='SVI+Flood Risk'!E585, "OK","NNNNNNNNNNNN")</f>
        <v>OK</v>
      </c>
      <c r="C585" s="24">
        <f>'SVI+Flood Risk'!J585</f>
        <v>0.22692821509046898</v>
      </c>
      <c r="D585" s="24">
        <f>'SVI+Wild Fire Risk'!H585</f>
        <v>0.75024167799999997</v>
      </c>
      <c r="E585" s="24" t="str">
        <f>IF(A585='SVI+Wild Fire Risk'!A585, "OK","NNNNNNNNNNNN")</f>
        <v>OK</v>
      </c>
      <c r="F585" s="24" t="str">
        <f>IF(A585='SVI+Wild Fire Risk'!D585, "OK","NNNNNNNNNNNN")</f>
        <v>OK</v>
      </c>
      <c r="G585" s="24">
        <f>'SVI+Heat Risk'!I585</f>
        <v>0.40762296488242927</v>
      </c>
      <c r="H585" s="24" t="str">
        <f>IF(A585='SVI+Heat Risk'!D585, "OK","NNNNNNNNNNNN")</f>
        <v>OK</v>
      </c>
      <c r="I585" s="24">
        <f t="shared" si="36"/>
        <v>1.3847928579728983</v>
      </c>
      <c r="J585" s="8">
        <f t="shared" si="37"/>
        <v>0.59604612067926599</v>
      </c>
      <c r="K585" t="str">
        <f t="shared" si="38"/>
        <v/>
      </c>
      <c r="L585" s="26"/>
      <c r="M585" t="str">
        <f t="shared" si="39"/>
        <v/>
      </c>
    </row>
    <row r="586" spans="1:13" x14ac:dyDescent="0.2">
      <c r="A586" s="5">
        <v>484530024311</v>
      </c>
      <c r="B586" s="24" t="str">
        <f>IF(A586='SVI+Flood Risk'!E586, "OK","NNNNNNNNNNNN")</f>
        <v>OK</v>
      </c>
      <c r="C586" s="24">
        <f>'SVI+Flood Risk'!J586</f>
        <v>7.1869037693218077E-2</v>
      </c>
      <c r="D586" s="24">
        <f>'SVI+Wild Fire Risk'!H586</f>
        <v>0.57165572899999995</v>
      </c>
      <c r="E586" s="24" t="str">
        <f>IF(A586='SVI+Wild Fire Risk'!A586, "OK","NNNNNNNNNNNN")</f>
        <v>OK</v>
      </c>
      <c r="F586" s="24" t="str">
        <f>IF(A586='SVI+Wild Fire Risk'!D586, "OK","NNNNNNNNNNNN")</f>
        <v>OK</v>
      </c>
      <c r="G586" s="24">
        <f>'SVI+Heat Risk'!I586</f>
        <v>0.53241318058093601</v>
      </c>
      <c r="H586" s="24" t="str">
        <f>IF(A586='SVI+Heat Risk'!D586, "OK","NNNNNNNNNNNN")</f>
        <v>OK</v>
      </c>
      <c r="I586" s="24">
        <f t="shared" si="36"/>
        <v>1.175937947274154</v>
      </c>
      <c r="J586" s="8">
        <f t="shared" si="37"/>
        <v>0.44150284837643616</v>
      </c>
      <c r="K586" t="str">
        <f t="shared" si="38"/>
        <v/>
      </c>
      <c r="L586" s="26"/>
      <c r="M586" t="str">
        <f t="shared" si="39"/>
        <v/>
      </c>
    </row>
    <row r="587" spans="1:13" x14ac:dyDescent="0.2">
      <c r="A587" s="5">
        <v>484530024312</v>
      </c>
      <c r="B587" s="24" t="str">
        <f>IF(A587='SVI+Flood Risk'!E587, "OK","NNNNNNNNNNNN")</f>
        <v>OK</v>
      </c>
      <c r="C587" s="24">
        <f>'SVI+Flood Risk'!J587</f>
        <v>0.1325503827010544</v>
      </c>
      <c r="D587" s="24">
        <f>'SVI+Wild Fire Risk'!H587</f>
        <v>0.59796434899999995</v>
      </c>
      <c r="E587" s="24" t="str">
        <f>IF(A587='SVI+Wild Fire Risk'!A587, "OK","NNNNNNNNNNNN")</f>
        <v>OK</v>
      </c>
      <c r="F587" s="24" t="str">
        <f>IF(A587='SVI+Wild Fire Risk'!D587, "OK","NNNNNNNNNNNN")</f>
        <v>OK</v>
      </c>
      <c r="G587" s="24">
        <f>'SVI+Heat Risk'!I587</f>
        <v>0.63814664270848864</v>
      </c>
      <c r="H587" s="24" t="str">
        <f>IF(A587='SVI+Heat Risk'!D587, "OK","NNNNNNNNNNNN")</f>
        <v>OK</v>
      </c>
      <c r="I587" s="24">
        <f t="shared" si="36"/>
        <v>1.3686613744095428</v>
      </c>
      <c r="J587" s="8">
        <f t="shared" si="37"/>
        <v>0.58410954591241149</v>
      </c>
      <c r="K587" t="str">
        <f t="shared" si="38"/>
        <v/>
      </c>
      <c r="L587" s="26"/>
      <c r="M587" t="str">
        <f t="shared" si="39"/>
        <v/>
      </c>
    </row>
    <row r="588" spans="1:13" x14ac:dyDescent="0.2">
      <c r="A588" s="5">
        <v>484530024313</v>
      </c>
      <c r="B588" s="24" t="str">
        <f>IF(A588='SVI+Flood Risk'!E588, "OK","NNNNNNNNNNNN")</f>
        <v>OK</v>
      </c>
      <c r="C588" s="24">
        <f>'SVI+Flood Risk'!J588</f>
        <v>0.40084760075273917</v>
      </c>
      <c r="D588" s="24">
        <f>'SVI+Wild Fire Risk'!H588</f>
        <v>0.73964395299999997</v>
      </c>
      <c r="E588" s="24" t="str">
        <f>IF(A588='SVI+Wild Fire Risk'!A588, "OK","NNNNNNNNNNNN")</f>
        <v>OK</v>
      </c>
      <c r="F588" s="24" t="str">
        <f>IF(A588='SVI+Wild Fire Risk'!D588, "OK","NNNNNNNNNNNN")</f>
        <v>OK</v>
      </c>
      <c r="G588" s="24">
        <f>'SVI+Heat Risk'!I588</f>
        <v>0.29972125467878408</v>
      </c>
      <c r="H588" s="24" t="str">
        <f>IF(A588='SVI+Heat Risk'!D588, "OK","NNNNNNNNNNNN")</f>
        <v>OK</v>
      </c>
      <c r="I588" s="24">
        <f t="shared" si="36"/>
        <v>1.4402128084315233</v>
      </c>
      <c r="J588" s="8">
        <f t="shared" si="37"/>
        <v>0.63705439990086676</v>
      </c>
      <c r="K588" t="str">
        <f t="shared" si="38"/>
        <v/>
      </c>
      <c r="L588" s="26"/>
      <c r="M588" t="str">
        <f t="shared" si="39"/>
        <v/>
      </c>
    </row>
    <row r="589" spans="1:13" x14ac:dyDescent="0.2">
      <c r="A589" s="5">
        <v>484530024321</v>
      </c>
      <c r="B589" s="24" t="str">
        <f>IF(A589='SVI+Flood Risk'!E589, "OK","NNNNNNNNNNNN")</f>
        <v>OK</v>
      </c>
      <c r="C589" s="24">
        <f>'SVI+Flood Risk'!J589</f>
        <v>0.13066172595716466</v>
      </c>
      <c r="D589" s="24">
        <f>'SVI+Wild Fire Risk'!H589</f>
        <v>0.72477219500000001</v>
      </c>
      <c r="E589" s="24" t="str">
        <f>IF(A589='SVI+Wild Fire Risk'!A589, "OK","NNNNNNNNNNNN")</f>
        <v>OK</v>
      </c>
      <c r="F589" s="24" t="str">
        <f>IF(A589='SVI+Wild Fire Risk'!D589, "OK","NNNNNNNNNNNN")</f>
        <v>OK</v>
      </c>
      <c r="G589" s="24">
        <f>'SVI+Heat Risk'!I589</f>
        <v>0.4035223022041291</v>
      </c>
      <c r="H589" s="24" t="str">
        <f>IF(A589='SVI+Heat Risk'!D589, "OK","NNNNNNNNNNNN")</f>
        <v>OK</v>
      </c>
      <c r="I589" s="24">
        <f t="shared" si="36"/>
        <v>1.2589562231612939</v>
      </c>
      <c r="J589" s="8">
        <f t="shared" si="37"/>
        <v>0.50293265136078535</v>
      </c>
      <c r="K589" t="str">
        <f t="shared" si="38"/>
        <v/>
      </c>
      <c r="L589" s="26"/>
      <c r="M589" t="str">
        <f t="shared" si="39"/>
        <v/>
      </c>
    </row>
    <row r="590" spans="1:13" x14ac:dyDescent="0.2">
      <c r="A590" s="5">
        <v>484530024322</v>
      </c>
      <c r="B590" s="24" t="str">
        <f>IF(A590='SVI+Flood Risk'!E590, "OK","NNNNNNNNNNNN")</f>
        <v>OK</v>
      </c>
      <c r="C590" s="24">
        <f>'SVI+Flood Risk'!J590</f>
        <v>8.9266694538570668E-2</v>
      </c>
      <c r="D590" s="24">
        <f>'SVI+Wild Fire Risk'!H590</f>
        <v>0.76192992199999998</v>
      </c>
      <c r="E590" s="24" t="str">
        <f>IF(A590='SVI+Wild Fire Risk'!A590, "OK","NNNNNNNNNNNN")</f>
        <v>OK</v>
      </c>
      <c r="F590" s="24" t="str">
        <f>IF(A590='SVI+Wild Fire Risk'!D590, "OK","NNNNNNNNNNNN")</f>
        <v>OK</v>
      </c>
      <c r="G590" s="24">
        <f>'SVI+Heat Risk'!I590</f>
        <v>0.43007691440745677</v>
      </c>
      <c r="H590" s="24" t="str">
        <f>IF(A590='SVI+Heat Risk'!D590, "OK","NNNNNNNNNNNN")</f>
        <v>OK</v>
      </c>
      <c r="I590" s="24">
        <f t="shared" si="36"/>
        <v>1.2812735309460275</v>
      </c>
      <c r="J590" s="8">
        <f t="shared" si="37"/>
        <v>0.51944645878098539</v>
      </c>
      <c r="K590" t="str">
        <f t="shared" si="38"/>
        <v/>
      </c>
      <c r="L590" s="26"/>
      <c r="M590" t="str">
        <f t="shared" si="39"/>
        <v/>
      </c>
    </row>
    <row r="591" spans="1:13" x14ac:dyDescent="0.2">
      <c r="A591" s="5">
        <v>484530024331</v>
      </c>
      <c r="B591" s="24" t="str">
        <f>IF(A591='SVI+Flood Risk'!E591, "OK","NNNNNNNNNNNN")</f>
        <v>OK</v>
      </c>
      <c r="C591" s="24">
        <f>'SVI+Flood Risk'!J591</f>
        <v>0.43080162412586465</v>
      </c>
      <c r="D591" s="24">
        <f>'SVI+Wild Fire Risk'!H591</f>
        <v>0.67835515700000004</v>
      </c>
      <c r="E591" s="24" t="str">
        <f>IF(A591='SVI+Wild Fire Risk'!A591, "OK","NNNNNNNNNNNN")</f>
        <v>OK</v>
      </c>
      <c r="F591" s="24" t="str">
        <f>IF(A591='SVI+Wild Fire Risk'!D591, "OK","NNNNNNNNNNNN")</f>
        <v>OK</v>
      </c>
      <c r="G591" s="24">
        <f>'SVI+Heat Risk'!I591</f>
        <v>0.3715063244614385</v>
      </c>
      <c r="H591" s="24" t="str">
        <f>IF(A591='SVI+Heat Risk'!D591, "OK","NNNNNNNNNNNN")</f>
        <v>OK</v>
      </c>
      <c r="I591" s="24">
        <f t="shared" si="36"/>
        <v>1.4806631055873032</v>
      </c>
      <c r="J591" s="8">
        <f t="shared" si="37"/>
        <v>0.666985806671058</v>
      </c>
      <c r="K591" t="str">
        <f t="shared" si="38"/>
        <v/>
      </c>
      <c r="L591" s="26"/>
      <c r="M591" t="str">
        <f t="shared" si="39"/>
        <v/>
      </c>
    </row>
    <row r="592" spans="1:13" x14ac:dyDescent="0.2">
      <c r="A592" s="5">
        <v>484530024332</v>
      </c>
      <c r="B592" s="24" t="str">
        <f>IF(A592='SVI+Flood Risk'!E592, "OK","NNNNNNNNNNNN")</f>
        <v>OK</v>
      </c>
      <c r="C592" s="24">
        <f>'SVI+Flood Risk'!J592</f>
        <v>0.32466122452432417</v>
      </c>
      <c r="D592" s="24">
        <f>'SVI+Wild Fire Risk'!H592</f>
        <v>0.64487808700000004</v>
      </c>
      <c r="E592" s="24" t="str">
        <f>IF(A592='SVI+Wild Fire Risk'!A592, "OK","NNNNNNNNNNNN")</f>
        <v>OK</v>
      </c>
      <c r="F592" s="24" t="str">
        <f>IF(A592='SVI+Wild Fire Risk'!D592, "OK","NNNNNNNNNNNN")</f>
        <v>OK</v>
      </c>
      <c r="G592" s="24">
        <f>'SVI+Heat Risk'!I592</f>
        <v>0.382842953449543</v>
      </c>
      <c r="H592" s="24" t="str">
        <f>IF(A592='SVI+Heat Risk'!D592, "OK","NNNNNNNNNNNN")</f>
        <v>OK</v>
      </c>
      <c r="I592" s="24">
        <f t="shared" si="36"/>
        <v>1.3523822649738673</v>
      </c>
      <c r="J592" s="8">
        <f t="shared" si="37"/>
        <v>0.57206373461715287</v>
      </c>
      <c r="K592" t="str">
        <f t="shared" si="38"/>
        <v/>
      </c>
      <c r="L592" s="26"/>
      <c r="M592" t="str">
        <f t="shared" si="39"/>
        <v/>
      </c>
    </row>
    <row r="593" spans="1:13" x14ac:dyDescent="0.2">
      <c r="A593" s="5">
        <v>484530024341</v>
      </c>
      <c r="B593" s="24" t="str">
        <f>IF(A593='SVI+Flood Risk'!E593, "OK","NNNNNNNNNNNN")</f>
        <v>OK</v>
      </c>
      <c r="C593" s="24">
        <f>'SVI+Flood Risk'!J593</f>
        <v>0.11601905991499106</v>
      </c>
      <c r="D593" s="24">
        <f>'SVI+Wild Fire Risk'!H593</f>
        <v>0.73391845099999997</v>
      </c>
      <c r="E593" s="24" t="str">
        <f>IF(A593='SVI+Wild Fire Risk'!A593, "OK","NNNNNNNNNNNN")</f>
        <v>OK</v>
      </c>
      <c r="F593" s="24" t="str">
        <f>IF(A593='SVI+Wild Fire Risk'!D593, "OK","NNNNNNNNNNNN")</f>
        <v>OK</v>
      </c>
      <c r="G593" s="24">
        <f>'SVI+Heat Risk'!I593</f>
        <v>0.41864347237055288</v>
      </c>
      <c r="H593" s="24" t="str">
        <f>IF(A593='SVI+Heat Risk'!D593, "OK","NNNNNNNNNNNN")</f>
        <v>OK</v>
      </c>
      <c r="I593" s="24">
        <f t="shared" si="36"/>
        <v>1.2685809832855439</v>
      </c>
      <c r="J593" s="8">
        <f t="shared" si="37"/>
        <v>0.51005454243701143</v>
      </c>
      <c r="K593" t="str">
        <f t="shared" si="38"/>
        <v/>
      </c>
      <c r="L593" s="26"/>
      <c r="M593" t="str">
        <f t="shared" si="39"/>
        <v/>
      </c>
    </row>
    <row r="594" spans="1:13" x14ac:dyDescent="0.2">
      <c r="A594" s="5">
        <v>484530024351</v>
      </c>
      <c r="B594" s="24" t="str">
        <f>IF(A594='SVI+Flood Risk'!E594, "OK","NNNNNNNNNNNN")</f>
        <v>OK</v>
      </c>
      <c r="C594" s="24">
        <f>'SVI+Flood Risk'!J594</f>
        <v>0.1870198794358186</v>
      </c>
      <c r="D594" s="24">
        <f>'SVI+Wild Fire Risk'!H594</f>
        <v>0.79154228299999996</v>
      </c>
      <c r="E594" s="24" t="str">
        <f>IF(A594='SVI+Wild Fire Risk'!A594, "OK","NNNNNNNNNNNN")</f>
        <v>OK</v>
      </c>
      <c r="F594" s="24" t="str">
        <f>IF(A594='SVI+Wild Fire Risk'!D594, "OK","NNNNNNNNNNNN")</f>
        <v>OK</v>
      </c>
      <c r="G594" s="24">
        <f>'SVI+Heat Risk'!I594</f>
        <v>0.36303785754606888</v>
      </c>
      <c r="H594" s="24" t="str">
        <f>IF(A594='SVI+Heat Risk'!D594, "OK","NNNNNNNNNNNN")</f>
        <v>OK</v>
      </c>
      <c r="I594" s="24">
        <f t="shared" si="36"/>
        <v>1.3416000199818874</v>
      </c>
      <c r="J594" s="8">
        <f t="shared" si="37"/>
        <v>0.56408535662136372</v>
      </c>
      <c r="K594" t="str">
        <f t="shared" si="38"/>
        <v/>
      </c>
      <c r="L594" s="26"/>
      <c r="M594" t="str">
        <f t="shared" si="39"/>
        <v/>
      </c>
    </row>
    <row r="595" spans="1:13" x14ac:dyDescent="0.2">
      <c r="A595" s="5">
        <v>484530024352</v>
      </c>
      <c r="B595" s="24" t="str">
        <f>IF(A595='SVI+Flood Risk'!E595, "OK","NNNNNNNNNNNN")</f>
        <v>OK</v>
      </c>
      <c r="C595" s="24">
        <f>'SVI+Flood Risk'!J595</f>
        <v>0.24020130078441729</v>
      </c>
      <c r="D595" s="24">
        <f>'SVI+Wild Fire Risk'!H595</f>
        <v>0.68058417699999996</v>
      </c>
      <c r="E595" s="24" t="str">
        <f>IF(A595='SVI+Wild Fire Risk'!A595, "OK","NNNNNNNNNNNN")</f>
        <v>OK</v>
      </c>
      <c r="F595" s="24" t="str">
        <f>IF(A595='SVI+Wild Fire Risk'!D595, "OK","NNNNNNNNNNNN")</f>
        <v>OK</v>
      </c>
      <c r="G595" s="24">
        <f>'SVI+Heat Risk'!I595</f>
        <v>0.47103243472534406</v>
      </c>
      <c r="H595" s="24" t="str">
        <f>IF(A595='SVI+Heat Risk'!D595, "OK","NNNNNNNNNNNN")</f>
        <v>OK</v>
      </c>
      <c r="I595" s="24">
        <f t="shared" si="36"/>
        <v>1.3918179125097612</v>
      </c>
      <c r="J595" s="8">
        <f t="shared" si="37"/>
        <v>0.60124434614880551</v>
      </c>
      <c r="K595" t="str">
        <f t="shared" si="38"/>
        <v/>
      </c>
      <c r="L595" s="26"/>
      <c r="M595" t="str">
        <f t="shared" si="39"/>
        <v/>
      </c>
    </row>
    <row r="596" spans="1:13" x14ac:dyDescent="0.2">
      <c r="A596" s="5">
        <v>484530024361</v>
      </c>
      <c r="B596" s="24" t="str">
        <f>IF(A596='SVI+Flood Risk'!E596, "OK","NNNNNNNNNNNN")</f>
        <v>OK</v>
      </c>
      <c r="C596" s="24">
        <f>'SVI+Flood Risk'!J596</f>
        <v>0.20493831919845543</v>
      </c>
      <c r="D596" s="24">
        <f>'SVI+Wild Fire Risk'!H596</f>
        <v>0.72635609999999995</v>
      </c>
      <c r="E596" s="24" t="str">
        <f>IF(A596='SVI+Wild Fire Risk'!A596, "OK","NNNNNNNNNNNN")</f>
        <v>OK</v>
      </c>
      <c r="F596" s="24" t="str">
        <f>IF(A596='SVI+Wild Fire Risk'!D596, "OK","NNNNNNNNNNNN")</f>
        <v>OK</v>
      </c>
      <c r="G596" s="24">
        <f>'SVI+Heat Risk'!I596</f>
        <v>0.42143336209371868</v>
      </c>
      <c r="H596" s="24" t="str">
        <f>IF(A596='SVI+Heat Risk'!D596, "OK","NNNNNNNNNNNN")</f>
        <v>OK</v>
      </c>
      <c r="I596" s="24">
        <f t="shared" si="36"/>
        <v>1.3527277812921741</v>
      </c>
      <c r="J596" s="8">
        <f t="shared" si="37"/>
        <v>0.572319401205439</v>
      </c>
      <c r="K596" t="str">
        <f t="shared" si="38"/>
        <v/>
      </c>
      <c r="L596" s="26"/>
      <c r="M596" t="str">
        <f t="shared" si="39"/>
        <v/>
      </c>
    </row>
    <row r="597" spans="1:13" x14ac:dyDescent="0.2">
      <c r="A597" s="5">
        <v>484530025001</v>
      </c>
      <c r="B597" s="24" t="str">
        <f>IF(A597='SVI+Flood Risk'!E597, "OK","NNNNNNNNNNNN")</f>
        <v>OK</v>
      </c>
      <c r="C597" s="24">
        <f>'SVI+Flood Risk'!J597</f>
        <v>1.9291844560794601E-2</v>
      </c>
      <c r="D597" s="24">
        <f>'SVI+Wild Fire Risk'!H597</f>
        <v>0.60040928400000004</v>
      </c>
      <c r="E597" s="24" t="str">
        <f>IF(A597='SVI+Wild Fire Risk'!A597, "OK","NNNNNNNNNNNN")</f>
        <v>OK</v>
      </c>
      <c r="F597" s="24" t="str">
        <f>IF(A597='SVI+Wild Fire Risk'!D597, "OK","NNNNNNNNNNNN")</f>
        <v>OK</v>
      </c>
      <c r="G597" s="24">
        <f>'SVI+Heat Risk'!I597</f>
        <v>0.23883160030466619</v>
      </c>
      <c r="H597" s="24" t="str">
        <f>IF(A597='SVI+Heat Risk'!D597, "OK","NNNNNNNNNNNN")</f>
        <v>OK</v>
      </c>
      <c r="I597" s="24">
        <f t="shared" si="36"/>
        <v>0.85853272886546084</v>
      </c>
      <c r="J597" s="8">
        <f t="shared" si="37"/>
        <v>0.20663721397615895</v>
      </c>
      <c r="K597" t="str">
        <f t="shared" si="38"/>
        <v/>
      </c>
      <c r="L597" s="26"/>
      <c r="M597" t="str">
        <f t="shared" si="39"/>
        <v/>
      </c>
    </row>
    <row r="598" spans="1:13" x14ac:dyDescent="0.2">
      <c r="A598" s="5">
        <v>484530025002</v>
      </c>
      <c r="B598" s="24" t="str">
        <f>IF(A598='SVI+Flood Risk'!E598, "OK","NNNNNNNNNNNN")</f>
        <v>OK</v>
      </c>
      <c r="C598" s="24">
        <f>'SVI+Flood Risk'!J598</f>
        <v>4.9975380302965275E-5</v>
      </c>
      <c r="D598" s="24">
        <f>'SVI+Wild Fire Risk'!H598</f>
        <v>0.22490842599999999</v>
      </c>
      <c r="E598" s="24" t="str">
        <f>IF(A598='SVI+Wild Fire Risk'!A598, "OK","NNNNNNNNNNNN")</f>
        <v>OK</v>
      </c>
      <c r="F598" s="24" t="str">
        <f>IF(A598='SVI+Wild Fire Risk'!D598, "OK","NNNNNNNNNNNN")</f>
        <v>OK</v>
      </c>
      <c r="G598" s="24">
        <f>'SVI+Heat Risk'!I598</f>
        <v>0.59870115069830132</v>
      </c>
      <c r="H598" s="24" t="str">
        <f>IF(A598='SVI+Heat Risk'!D598, "OK","NNNNNNNNNNNN")</f>
        <v>OK</v>
      </c>
      <c r="I598" s="24">
        <f t="shared" si="36"/>
        <v>0.82365955207860431</v>
      </c>
      <c r="J598" s="8">
        <f t="shared" si="37"/>
        <v>0.1808326262927519</v>
      </c>
      <c r="K598" t="str">
        <f t="shared" si="38"/>
        <v/>
      </c>
      <c r="L598" s="26"/>
      <c r="M598" t="str">
        <f t="shared" si="39"/>
        <v/>
      </c>
    </row>
    <row r="599" spans="1:13" x14ac:dyDescent="0.2">
      <c r="A599" s="5">
        <v>484530025003</v>
      </c>
      <c r="B599" s="24" t="str">
        <f>IF(A599='SVI+Flood Risk'!E599, "OK","NNNNNNNNNNNN")</f>
        <v>OK</v>
      </c>
      <c r="C599" s="24">
        <f>'SVI+Flood Risk'!J599</f>
        <v>9.0768363176949293E-2</v>
      </c>
      <c r="D599" s="24">
        <f>'SVI+Wild Fire Risk'!H599</f>
        <v>0.62825875200000003</v>
      </c>
      <c r="E599" s="24" t="str">
        <f>IF(A599='SVI+Wild Fire Risk'!A599, "OK","NNNNNNNNNNNN")</f>
        <v>OK</v>
      </c>
      <c r="F599" s="24" t="str">
        <f>IF(A599='SVI+Wild Fire Risk'!D599, "OK","NNNNNNNNNNNN")</f>
        <v>OK</v>
      </c>
      <c r="G599" s="24">
        <f>'SVI+Heat Risk'!I599</f>
        <v>0.21582506364090745</v>
      </c>
      <c r="H599" s="24" t="str">
        <f>IF(A599='SVI+Heat Risk'!D599, "OK","NNNNNNNNNNNN")</f>
        <v>OK</v>
      </c>
      <c r="I599" s="24">
        <f t="shared" si="36"/>
        <v>0.93485217881785676</v>
      </c>
      <c r="J599" s="8">
        <f t="shared" si="37"/>
        <v>0.26311018603381919</v>
      </c>
      <c r="K599" t="str">
        <f t="shared" si="38"/>
        <v/>
      </c>
      <c r="L599" s="26"/>
      <c r="M599" t="str">
        <f t="shared" si="39"/>
        <v/>
      </c>
    </row>
    <row r="600" spans="1:13" x14ac:dyDescent="0.2">
      <c r="A600" s="5">
        <v>484530025004</v>
      </c>
      <c r="B600" s="24" t="str">
        <f>IF(A600='SVI+Flood Risk'!E600, "OK","NNNNNNNNNNNN")</f>
        <v>OK</v>
      </c>
      <c r="C600" s="24" t="str">
        <f>'SVI+Flood Risk'!J600</f>
        <v/>
      </c>
      <c r="D600" s="24">
        <f>'SVI+Wild Fire Risk'!H600</f>
        <v>0.43328729199999999</v>
      </c>
      <c r="E600" s="24" t="str">
        <f>IF(A600='SVI+Wild Fire Risk'!A600, "OK","NNNNNNNNNNNN")</f>
        <v>OK</v>
      </c>
      <c r="F600" s="24" t="str">
        <f>IF(A600='SVI+Wild Fire Risk'!D600, "OK","NNNNNNNNNNNN")</f>
        <v>OK</v>
      </c>
      <c r="G600" s="24">
        <f>'SVI+Heat Risk'!I600</f>
        <v>0.34157114733433064</v>
      </c>
      <c r="H600" s="24" t="str">
        <f>IF(A600='SVI+Heat Risk'!D600, "OK","NNNNNNNNNNNN")</f>
        <v>OK</v>
      </c>
      <c r="I600" s="24">
        <f t="shared" si="36"/>
        <v>0.77485843933433063</v>
      </c>
      <c r="J600" s="8">
        <f t="shared" si="37"/>
        <v>0.1447219903001038</v>
      </c>
      <c r="K600" t="str">
        <f t="shared" si="38"/>
        <v/>
      </c>
      <c r="L600" s="26" t="s">
        <v>25</v>
      </c>
      <c r="M600" t="str">
        <f t="shared" si="39"/>
        <v/>
      </c>
    </row>
    <row r="601" spans="1:13" x14ac:dyDescent="0.2">
      <c r="A601" s="5">
        <v>484539800001</v>
      </c>
      <c r="B601" s="24" t="str">
        <f>IF(A601='SVI+Flood Risk'!E601, "OK","NNNNNNNNNNNN")</f>
        <v>OK</v>
      </c>
      <c r="C601" s="24">
        <f>'SVI+Flood Risk'!J601</f>
        <v>0.14410672821832288</v>
      </c>
      <c r="D601" s="24">
        <f>'SVI+Wild Fire Risk'!H601</f>
        <v>0.50061093400000001</v>
      </c>
      <c r="E601" s="24" t="str">
        <f>IF(A601='SVI+Wild Fire Risk'!A601, "OK","NNNNNNNNNNNN")</f>
        <v>OK</v>
      </c>
      <c r="F601" s="24" t="str">
        <f>IF(A601='SVI+Wild Fire Risk'!D601, "OK","NNNNNNNNNNNN")</f>
        <v>OK</v>
      </c>
      <c r="G601" s="24">
        <f>'SVI+Heat Risk'!I601</f>
        <v>0.58829937651970465</v>
      </c>
      <c r="H601" s="24" t="str">
        <f>IF(A601='SVI+Heat Risk'!D601, "OK","NNNNNNNNNNNN")</f>
        <v>OK</v>
      </c>
      <c r="I601" s="24">
        <f t="shared" si="36"/>
        <v>1.2330170387380275</v>
      </c>
      <c r="J601" s="8">
        <f t="shared" si="37"/>
        <v>0.48373881757336518</v>
      </c>
      <c r="K601" t="str">
        <f t="shared" si="38"/>
        <v/>
      </c>
      <c r="L601" s="26"/>
      <c r="M601" t="str">
        <f t="shared" si="39"/>
        <v/>
      </c>
    </row>
    <row r="602" spans="1:13" x14ac:dyDescent="0.2">
      <c r="A602" s="5">
        <v>484910203012</v>
      </c>
      <c r="B602" s="24" t="str">
        <f>IF(A602='SVI+Flood Risk'!E602, "OK","NNNNNNNNNNNN")</f>
        <v>OK</v>
      </c>
      <c r="C602" s="24" t="str">
        <f>'SVI+Flood Risk'!J602</f>
        <v/>
      </c>
      <c r="D602" s="24">
        <f>'SVI+Wild Fire Risk'!H602</f>
        <v>0.66510184299999997</v>
      </c>
      <c r="E602" s="24" t="str">
        <f>IF(A602='SVI+Wild Fire Risk'!A602, "OK","NNNNNNNNNNNN")</f>
        <v>OK</v>
      </c>
      <c r="F602" s="24" t="str">
        <f>IF(A602='SVI+Wild Fire Risk'!D602, "OK","NNNNNNNNNNNN")</f>
        <v>OK</v>
      </c>
      <c r="G602" s="24">
        <f>'SVI+Heat Risk'!I602</f>
        <v>0.27262324725671711</v>
      </c>
      <c r="H602" s="24" t="str">
        <f>IF(A602='SVI+Heat Risk'!D602, "OK","NNNNNNNNNNNN")</f>
        <v>OK</v>
      </c>
      <c r="I602" s="24">
        <f t="shared" si="36"/>
        <v>0.93772509025671713</v>
      </c>
      <c r="J602" s="8">
        <f t="shared" si="37"/>
        <v>0.26523601172454536</v>
      </c>
      <c r="K602" t="str">
        <f t="shared" si="38"/>
        <v/>
      </c>
      <c r="L602" s="26" t="s">
        <v>25</v>
      </c>
      <c r="M602" t="str">
        <f t="shared" si="39"/>
        <v/>
      </c>
    </row>
    <row r="603" spans="1:13" x14ac:dyDescent="0.2">
      <c r="A603" s="5">
        <v>484910203111</v>
      </c>
      <c r="B603" s="24" t="str">
        <f>IF(A603='SVI+Flood Risk'!E603, "OK","NNNNNNNNNNNN")</f>
        <v>OK</v>
      </c>
      <c r="C603" s="24" t="str">
        <f>'SVI+Flood Risk'!J603</f>
        <v/>
      </c>
      <c r="D603" s="24">
        <f>'SVI+Wild Fire Risk'!H603</f>
        <v>0.70089384300000002</v>
      </c>
      <c r="E603" s="24" t="str">
        <f>IF(A603='SVI+Wild Fire Risk'!A603, "OK","NNNNNNNNNNNN")</f>
        <v>OK</v>
      </c>
      <c r="F603" s="24" t="str">
        <f>IF(A603='SVI+Wild Fire Risk'!D603, "OK","NNNNNNNNNNNN")</f>
        <v>OK</v>
      </c>
      <c r="G603" s="24">
        <f>'SVI+Heat Risk'!I603</f>
        <v>0.65639301517447057</v>
      </c>
      <c r="H603" s="24" t="str">
        <f>IF(A603='SVI+Heat Risk'!D603, "OK","NNNNNNNNNNNN")</f>
        <v>OK</v>
      </c>
      <c r="I603" s="24">
        <f t="shared" si="36"/>
        <v>1.3572868581744706</v>
      </c>
      <c r="J603" s="8">
        <f t="shared" si="37"/>
        <v>0.57569291374442155</v>
      </c>
      <c r="K603" t="str">
        <f t="shared" si="38"/>
        <v/>
      </c>
      <c r="L603" s="26" t="s">
        <v>25</v>
      </c>
      <c r="M603" t="str">
        <f t="shared" si="39"/>
        <v/>
      </c>
    </row>
    <row r="604" spans="1:13" x14ac:dyDescent="0.2">
      <c r="A604" s="5">
        <v>484910203112</v>
      </c>
      <c r="B604" s="24" t="str">
        <f>IF(A604='SVI+Flood Risk'!E604, "OK","NNNNNNNNNNNN")</f>
        <v>OK</v>
      </c>
      <c r="C604" s="24" t="str">
        <f>'SVI+Flood Risk'!J604</f>
        <v/>
      </c>
      <c r="D604" s="24">
        <f>'SVI+Wild Fire Risk'!H604</f>
        <v>0.70859424800000004</v>
      </c>
      <c r="E604" s="24" t="str">
        <f>IF(A604='SVI+Wild Fire Risk'!A604, "OK","NNNNNNNNNNNN")</f>
        <v>OK</v>
      </c>
      <c r="F604" s="24" t="str">
        <f>IF(A604='SVI+Wild Fire Risk'!D604, "OK","NNNNNNNNNNNN")</f>
        <v>OK</v>
      </c>
      <c r="G604" s="24">
        <f>'SVI+Heat Risk'!I604</f>
        <v>0.471290294174534</v>
      </c>
      <c r="H604" s="24" t="str">
        <f>IF(A604='SVI+Heat Risk'!D604, "OK","NNNNNNNNNNNN")</f>
        <v>OK</v>
      </c>
      <c r="I604" s="24">
        <f t="shared" si="36"/>
        <v>1.1798845421745341</v>
      </c>
      <c r="J604" s="8">
        <f t="shared" si="37"/>
        <v>0.44442315170240465</v>
      </c>
      <c r="K604" t="str">
        <f t="shared" si="38"/>
        <v/>
      </c>
      <c r="L604" s="26" t="s">
        <v>25</v>
      </c>
      <c r="M604" t="str">
        <f t="shared" si="39"/>
        <v/>
      </c>
    </row>
    <row r="605" spans="1:13" x14ac:dyDescent="0.2">
      <c r="A605" s="5">
        <v>484910203162</v>
      </c>
      <c r="B605" s="24" t="str">
        <f>IF(A605='SVI+Flood Risk'!E605, "OK","NNNNNNNNNNNN")</f>
        <v>OK</v>
      </c>
      <c r="C605" s="24" t="str">
        <f>'SVI+Flood Risk'!J605</f>
        <v/>
      </c>
      <c r="D605" s="24">
        <f>'SVI+Wild Fire Risk'!H605</f>
        <v>0.82673598299999995</v>
      </c>
      <c r="E605" s="24" t="str">
        <f>IF(A605='SVI+Wild Fire Risk'!A605, "OK","NNNNNNNNNNNN")</f>
        <v>OK</v>
      </c>
      <c r="F605" s="24" t="str">
        <f>IF(A605='SVI+Wild Fire Risk'!D605, "OK","NNNNNNNNNNNN")</f>
        <v>OK</v>
      </c>
      <c r="G605" s="24">
        <f>'SVI+Heat Risk'!I605</f>
        <v>0.40702222228368368</v>
      </c>
      <c r="H605" s="24" t="str">
        <f>IF(A605='SVI+Heat Risk'!D605, "OK","NNNNNNNNNNNN")</f>
        <v>OK</v>
      </c>
      <c r="I605" s="24">
        <f t="shared" si="36"/>
        <v>1.2337582052836837</v>
      </c>
      <c r="J605" s="8">
        <f t="shared" si="37"/>
        <v>0.48428724759545033</v>
      </c>
      <c r="K605" t="str">
        <f t="shared" si="38"/>
        <v/>
      </c>
      <c r="L605" s="26" t="s">
        <v>25</v>
      </c>
      <c r="M605" t="str">
        <f t="shared" si="39"/>
        <v/>
      </c>
    </row>
    <row r="606" spans="1:13" x14ac:dyDescent="0.2">
      <c r="A606" s="5">
        <v>484910203182</v>
      </c>
      <c r="B606" s="24" t="str">
        <f>IF(A606='SVI+Flood Risk'!E606, "OK","NNNNNNNNNNNN")</f>
        <v>OK</v>
      </c>
      <c r="C606" s="24" t="str">
        <f>'SVI+Flood Risk'!J606</f>
        <v/>
      </c>
      <c r="D606" s="24">
        <f>'SVI+Wild Fire Risk'!H606</f>
        <v>0.42892910499999998</v>
      </c>
      <c r="E606" s="24" t="str">
        <f>IF(A606='SVI+Wild Fire Risk'!A606, "OK","NNNNNNNNNNNN")</f>
        <v>OK</v>
      </c>
      <c r="F606" s="24" t="str">
        <f>IF(A606='SVI+Wild Fire Risk'!D606, "OK","NNNNNNNNNNNN")</f>
        <v>OK</v>
      </c>
      <c r="G606" s="24">
        <f>'SVI+Heat Risk'!I606</f>
        <v>0.65474594759699778</v>
      </c>
      <c r="H606" s="24" t="str">
        <f>IF(A606='SVI+Heat Risk'!D606, "OK","NNNNNNNNNNNN")</f>
        <v>OK</v>
      </c>
      <c r="I606" s="24">
        <f t="shared" si="36"/>
        <v>1.0836750525969978</v>
      </c>
      <c r="J606" s="8">
        <f t="shared" si="37"/>
        <v>0.37323244186391752</v>
      </c>
      <c r="K606" t="str">
        <f t="shared" si="38"/>
        <v/>
      </c>
      <c r="L606" s="26" t="s">
        <v>25</v>
      </c>
      <c r="M606" t="str">
        <f t="shared" si="39"/>
        <v/>
      </c>
    </row>
    <row r="607" spans="1:13" x14ac:dyDescent="0.2">
      <c r="A607" s="5">
        <v>484910203183</v>
      </c>
      <c r="B607" s="24" t="str">
        <f>IF(A607='SVI+Flood Risk'!E607, "OK","NNNNNNNNNNNN")</f>
        <v>OK</v>
      </c>
      <c r="C607" s="24" t="str">
        <f>'SVI+Flood Risk'!J607</f>
        <v/>
      </c>
      <c r="D607" s="24">
        <f>'SVI+Wild Fire Risk'!H607</f>
        <v>0.54191574099999995</v>
      </c>
      <c r="E607" s="24" t="str">
        <f>IF(A607='SVI+Wild Fire Risk'!A607, "OK","NNNNNNNNNNNN")</f>
        <v>OK</v>
      </c>
      <c r="F607" s="24" t="str">
        <f>IF(A607='SVI+Wild Fire Risk'!D607, "OK","NNNNNNNNNNNN")</f>
        <v>OK</v>
      </c>
      <c r="G607" s="24">
        <f>'SVI+Heat Risk'!I607</f>
        <v>0.62185828920404562</v>
      </c>
      <c r="H607" s="24" t="str">
        <f>IF(A607='SVI+Heat Risk'!D607, "OK","NNNNNNNNNNNN")</f>
        <v>OK</v>
      </c>
      <c r="I607" s="24">
        <f t="shared" si="36"/>
        <v>1.1637740302040456</v>
      </c>
      <c r="J607" s="8">
        <f t="shared" si="37"/>
        <v>0.43250209497425096</v>
      </c>
      <c r="K607" t="str">
        <f t="shared" si="38"/>
        <v/>
      </c>
      <c r="L607" s="26" t="s">
        <v>25</v>
      </c>
      <c r="M607" t="str">
        <f t="shared" si="39"/>
        <v/>
      </c>
    </row>
    <row r="608" spans="1:13" x14ac:dyDescent="0.2">
      <c r="A608" s="5">
        <v>484910203262</v>
      </c>
      <c r="B608" s="24" t="str">
        <f>IF(A608='SVI+Flood Risk'!E608, "OK","NNNNNNNNNNNN")</f>
        <v>OK</v>
      </c>
      <c r="C608" s="24" t="str">
        <f>'SVI+Flood Risk'!J608</f>
        <v/>
      </c>
      <c r="D608" s="24">
        <f>'SVI+Wild Fire Risk'!H608</f>
        <v>0.50370519800000002</v>
      </c>
      <c r="E608" s="24" t="str">
        <f>IF(A608='SVI+Wild Fire Risk'!A608, "OK","NNNNNNNNNNNN")</f>
        <v>OK</v>
      </c>
      <c r="F608" s="24" t="str">
        <f>IF(A608='SVI+Wild Fire Risk'!D608, "OK","NNNNNNNNNNNN")</f>
        <v>OK</v>
      </c>
      <c r="G608" s="24">
        <f>'SVI+Heat Risk'!I608</f>
        <v>0.61819192110407284</v>
      </c>
      <c r="H608" s="24" t="str">
        <f>IF(A608='SVI+Heat Risk'!D608, "OK","NNNNNNNNNNNN")</f>
        <v>OK</v>
      </c>
      <c r="I608" s="24">
        <f t="shared" si="36"/>
        <v>1.121897119104073</v>
      </c>
      <c r="J608" s="8">
        <f t="shared" si="37"/>
        <v>0.40151505783122932</v>
      </c>
      <c r="K608" t="str">
        <f t="shared" si="38"/>
        <v/>
      </c>
      <c r="L608" s="26" t="s">
        <v>25</v>
      </c>
      <c r="M608" t="str">
        <f t="shared" si="39"/>
        <v/>
      </c>
    </row>
    <row r="609" spans="1:13" x14ac:dyDescent="0.2">
      <c r="A609" s="5">
        <v>484910204031</v>
      </c>
      <c r="B609" s="24" t="str">
        <f>IF(A609='SVI+Flood Risk'!E609, "OK","NNNNNNNNNNNN")</f>
        <v>OK</v>
      </c>
      <c r="C609" s="24" t="str">
        <f>'SVI+Flood Risk'!J609</f>
        <v/>
      </c>
      <c r="D609" s="24">
        <f>'SVI+Wild Fire Risk'!H609</f>
        <v>0.49614803400000002</v>
      </c>
      <c r="E609" s="24" t="str">
        <f>IF(A609='SVI+Wild Fire Risk'!A609, "OK","NNNNNNNNNNNN")</f>
        <v>OK</v>
      </c>
      <c r="F609" s="24" t="str">
        <f>IF(A609='SVI+Wild Fire Risk'!D609, "OK","NNNNNNNNNNNN")</f>
        <v>OK</v>
      </c>
      <c r="G609" s="24">
        <f>'SVI+Heat Risk'!I609</f>
        <v>0.49690292059629282</v>
      </c>
      <c r="H609" s="24" t="str">
        <f>IF(A609='SVI+Heat Risk'!D609, "OK","NNNNNNNNNNNN")</f>
        <v>OK</v>
      </c>
      <c r="I609" s="24">
        <f t="shared" si="36"/>
        <v>0.99305095459629289</v>
      </c>
      <c r="J609" s="8">
        <f t="shared" si="37"/>
        <v>0.30617467143532173</v>
      </c>
      <c r="K609" t="str">
        <f t="shared" si="38"/>
        <v/>
      </c>
      <c r="L609" s="26" t="s">
        <v>25</v>
      </c>
      <c r="M609" t="str">
        <f t="shared" si="39"/>
        <v/>
      </c>
    </row>
    <row r="610" spans="1:13" x14ac:dyDescent="0.2">
      <c r="A610" s="5">
        <v>484910204032</v>
      </c>
      <c r="B610" s="24" t="str">
        <f>IF(A610='SVI+Flood Risk'!E610, "OK","NNNNNNNNNNNN")</f>
        <v>OK</v>
      </c>
      <c r="C610" s="24" t="str">
        <f>'SVI+Flood Risk'!J610</f>
        <v/>
      </c>
      <c r="D610" s="24">
        <f>'SVI+Wild Fire Risk'!H610</f>
        <v>0.41230901599999997</v>
      </c>
      <c r="E610" s="24" t="str">
        <f>IF(A610='SVI+Wild Fire Risk'!A610, "OK","NNNNNNNNNNNN")</f>
        <v>OK</v>
      </c>
      <c r="F610" s="24" t="str">
        <f>IF(A610='SVI+Wild Fire Risk'!D610, "OK","NNNNNNNNNNNN")</f>
        <v>OK</v>
      </c>
      <c r="G610" s="24">
        <f>'SVI+Heat Risk'!I610</f>
        <v>0.69429347435523825</v>
      </c>
      <c r="H610" s="24" t="str">
        <f>IF(A610='SVI+Heat Risk'!D610, "OK","NNNNNNNNNNNN")</f>
        <v>OK</v>
      </c>
      <c r="I610" s="24">
        <f t="shared" si="36"/>
        <v>1.1066024903552383</v>
      </c>
      <c r="J610" s="8">
        <f t="shared" si="37"/>
        <v>0.39019771811633386</v>
      </c>
      <c r="K610" t="str">
        <f t="shared" si="38"/>
        <v/>
      </c>
      <c r="L610" s="26" t="s">
        <v>25</v>
      </c>
      <c r="M610" t="str">
        <f t="shared" si="39"/>
        <v/>
      </c>
    </row>
    <row r="611" spans="1:13" x14ac:dyDescent="0.2">
      <c r="A611" s="5">
        <v>484910204041</v>
      </c>
      <c r="B611" s="24" t="str">
        <f>IF(A611='SVI+Flood Risk'!E611, "OK","NNNNNNNNNNNN")</f>
        <v>OK</v>
      </c>
      <c r="C611" s="24" t="str">
        <f>'SVI+Flood Risk'!J611</f>
        <v/>
      </c>
      <c r="D611" s="24">
        <f>'SVI+Wild Fire Risk'!H611</f>
        <v>0.39967900499999998</v>
      </c>
      <c r="E611" s="24" t="str">
        <f>IF(A611='SVI+Wild Fire Risk'!A611, "OK","NNNNNNNNNNNN")</f>
        <v>OK</v>
      </c>
      <c r="F611" s="24" t="str">
        <f>IF(A611='SVI+Wild Fire Risk'!D611, "OK","NNNNNNNNNNNN")</f>
        <v>OK</v>
      </c>
      <c r="G611" s="24">
        <f>'SVI+Heat Risk'!I611</f>
        <v>0.57638550441287006</v>
      </c>
      <c r="H611" s="24" t="str">
        <f>IF(A611='SVI+Heat Risk'!D611, "OK","NNNNNNNNNNNN")</f>
        <v>OK</v>
      </c>
      <c r="I611" s="24">
        <f t="shared" si="36"/>
        <v>0.97606450941287004</v>
      </c>
      <c r="J611" s="8">
        <f t="shared" si="37"/>
        <v>0.29360546339201476</v>
      </c>
      <c r="K611" t="str">
        <f t="shared" si="38"/>
        <v/>
      </c>
      <c r="L611" s="26" t="s">
        <v>25</v>
      </c>
      <c r="M611" t="str">
        <f t="shared" si="39"/>
        <v/>
      </c>
    </row>
    <row r="612" spans="1:13" x14ac:dyDescent="0.2">
      <c r="A612" s="5">
        <v>484910204042</v>
      </c>
      <c r="B612" s="24" t="str">
        <f>IF(A612='SVI+Flood Risk'!E612, "OK","NNNNNNNNNNNN")</f>
        <v>OK</v>
      </c>
      <c r="C612" s="24" t="str">
        <f>'SVI+Flood Risk'!J612</f>
        <v/>
      </c>
      <c r="D612" s="24">
        <f>'SVI+Wild Fire Risk'!H612</f>
        <v>0.43723884200000002</v>
      </c>
      <c r="E612" s="24" t="str">
        <f>IF(A612='SVI+Wild Fire Risk'!A612, "OK","NNNNNNNNNNNN")</f>
        <v>OK</v>
      </c>
      <c r="F612" s="24" t="str">
        <f>IF(A612='SVI+Wild Fire Risk'!D612, "OK","NNNNNNNNNNNN")</f>
        <v>OK</v>
      </c>
      <c r="G612" s="24">
        <f>'SVI+Heat Risk'!I612</f>
        <v>0.50202995515787341</v>
      </c>
      <c r="H612" s="24" t="str">
        <f>IF(A612='SVI+Heat Risk'!D612, "OK","NNNNNNNNNNNN")</f>
        <v>OK</v>
      </c>
      <c r="I612" s="24">
        <f t="shared" si="36"/>
        <v>0.93926879715787348</v>
      </c>
      <c r="J612" s="8">
        <f t="shared" si="37"/>
        <v>0.26637828563700933</v>
      </c>
      <c r="K612" t="str">
        <f t="shared" si="38"/>
        <v/>
      </c>
      <c r="L612" s="26" t="s">
        <v>25</v>
      </c>
      <c r="M612" t="str">
        <f t="shared" si="39"/>
        <v/>
      </c>
    </row>
    <row r="613" spans="1:13" x14ac:dyDescent="0.2">
      <c r="A613" s="5">
        <v>484910204051</v>
      </c>
      <c r="B613" s="24" t="str">
        <f>IF(A613='SVI+Flood Risk'!E613, "OK","NNNNNNNNNNNN")</f>
        <v>OK</v>
      </c>
      <c r="C613" s="24" t="str">
        <f>'SVI+Flood Risk'!J613</f>
        <v/>
      </c>
      <c r="D613" s="24">
        <f>'SVI+Wild Fire Risk'!H613</f>
        <v>0.197961469</v>
      </c>
      <c r="E613" s="24" t="str">
        <f>IF(A613='SVI+Wild Fire Risk'!A613, "OK","NNNNNNNNNNNN")</f>
        <v>OK</v>
      </c>
      <c r="F613" s="24" t="str">
        <f>IF(A613='SVI+Wild Fire Risk'!D613, "OK","NNNNNNNNNNNN")</f>
        <v>OK</v>
      </c>
      <c r="G613" s="24">
        <f>'SVI+Heat Risk'!I613</f>
        <v>0.75964817943134744</v>
      </c>
      <c r="H613" s="24" t="str">
        <f>IF(A613='SVI+Heat Risk'!D613, "OK","NNNNNNNNNNNN")</f>
        <v>OK</v>
      </c>
      <c r="I613" s="24">
        <f t="shared" si="36"/>
        <v>0.95760964843134744</v>
      </c>
      <c r="J613" s="8">
        <f t="shared" si="37"/>
        <v>0.27994969347769277</v>
      </c>
      <c r="K613" t="str">
        <f t="shared" si="38"/>
        <v/>
      </c>
      <c r="L613" s="26" t="s">
        <v>25</v>
      </c>
      <c r="M613" t="str">
        <f t="shared" si="39"/>
        <v/>
      </c>
    </row>
    <row r="614" spans="1:13" x14ac:dyDescent="0.2">
      <c r="A614" s="5">
        <v>484910204052</v>
      </c>
      <c r="B614" s="24" t="str">
        <f>IF(A614='SVI+Flood Risk'!E614, "OK","NNNNNNNNNNNN")</f>
        <v>OK</v>
      </c>
      <c r="C614" s="24" t="str">
        <f>'SVI+Flood Risk'!J614</f>
        <v/>
      </c>
      <c r="D614" s="24">
        <f>'SVI+Wild Fire Risk'!H614</f>
        <v>0.37595910799999999</v>
      </c>
      <c r="E614" s="24" t="str">
        <f>IF(A614='SVI+Wild Fire Risk'!A614, "OK","NNNNNNNNNNNN")</f>
        <v>OK</v>
      </c>
      <c r="F614" s="24" t="str">
        <f>IF(A614='SVI+Wild Fire Risk'!D614, "OK","NNNNNNNNNNNN")</f>
        <v>OK</v>
      </c>
      <c r="G614" s="24">
        <f>'SVI+Heat Risk'!I614</f>
        <v>0.55327366338405071</v>
      </c>
      <c r="H614" s="24" t="str">
        <f>IF(A614='SVI+Heat Risk'!D614, "OK","NNNNNNNNNNNN")</f>
        <v>OK</v>
      </c>
      <c r="I614" s="24">
        <f t="shared" si="36"/>
        <v>0.92923277138405069</v>
      </c>
      <c r="J614" s="8">
        <f t="shared" si="37"/>
        <v>0.25895207641447732</v>
      </c>
      <c r="K614" t="str">
        <f t="shared" si="38"/>
        <v/>
      </c>
      <c r="L614" s="26" t="s">
        <v>25</v>
      </c>
      <c r="M614" t="str">
        <f t="shared" si="39"/>
        <v/>
      </c>
    </row>
    <row r="615" spans="1:13" x14ac:dyDescent="0.2">
      <c r="A615" s="5">
        <v>484910204053</v>
      </c>
      <c r="B615" s="24" t="str">
        <f>IF(A615='SVI+Flood Risk'!E615, "OK","NNNNNNNNNNNN")</f>
        <v>OK</v>
      </c>
      <c r="C615" s="24" t="str">
        <f>'SVI+Flood Risk'!J615</f>
        <v/>
      </c>
      <c r="D615" s="24">
        <f>'SVI+Wild Fire Risk'!H615</f>
        <v>0.46819536899999997</v>
      </c>
      <c r="E615" s="24" t="str">
        <f>IF(A615='SVI+Wild Fire Risk'!A615, "OK","NNNNNNNNNNNN")</f>
        <v>OK</v>
      </c>
      <c r="F615" s="24" t="str">
        <f>IF(A615='SVI+Wild Fire Risk'!D615, "OK","NNNNNNNNNNNN")</f>
        <v>OK</v>
      </c>
      <c r="G615" s="24">
        <f>'SVI+Heat Risk'!I615</f>
        <v>0.48697094563958249</v>
      </c>
      <c r="H615" s="24" t="str">
        <f>IF(A615='SVI+Heat Risk'!D615, "OK","NNNNNNNNNNNN")</f>
        <v>OK</v>
      </c>
      <c r="I615" s="24">
        <f t="shared" si="36"/>
        <v>0.95516631463958246</v>
      </c>
      <c r="J615" s="8">
        <f t="shared" si="37"/>
        <v>0.27814173599063091</v>
      </c>
      <c r="K615" t="str">
        <f t="shared" si="38"/>
        <v/>
      </c>
      <c r="L615" s="26" t="s">
        <v>25</v>
      </c>
      <c r="M615" t="str">
        <f t="shared" si="39"/>
        <v/>
      </c>
    </row>
    <row r="616" spans="1:13" x14ac:dyDescent="0.2">
      <c r="A616" s="5">
        <v>484910204054</v>
      </c>
      <c r="B616" s="24" t="str">
        <f>IF(A616='SVI+Flood Risk'!E616, "OK","NNNNNNNNNNNN")</f>
        <v>OK</v>
      </c>
      <c r="C616" s="24" t="str">
        <f>'SVI+Flood Risk'!J616</f>
        <v/>
      </c>
      <c r="D616" s="24">
        <f>'SVI+Wild Fire Risk'!H616</f>
        <v>0.37438296100000001</v>
      </c>
      <c r="E616" s="24" t="str">
        <f>IF(A616='SVI+Wild Fire Risk'!A616, "OK","NNNNNNNNNNNN")</f>
        <v>OK</v>
      </c>
      <c r="F616" s="24" t="str">
        <f>IF(A616='SVI+Wild Fire Risk'!D616, "OK","NNNNNNNNNNNN")</f>
        <v>OK</v>
      </c>
      <c r="G616" s="24">
        <f>'SVI+Heat Risk'!I616</f>
        <v>0.62074669585634201</v>
      </c>
      <c r="H616" s="24" t="str">
        <f>IF(A616='SVI+Heat Risk'!D616, "OK","NNNNNNNNNNNN")</f>
        <v>OK</v>
      </c>
      <c r="I616" s="24">
        <f t="shared" si="36"/>
        <v>0.99512965685634203</v>
      </c>
      <c r="J616" s="8">
        <f t="shared" si="37"/>
        <v>0.3077128179329861</v>
      </c>
      <c r="K616" t="str">
        <f t="shared" si="38"/>
        <v/>
      </c>
      <c r="L616" s="26" t="s">
        <v>25</v>
      </c>
      <c r="M616" t="str">
        <f t="shared" si="39"/>
        <v/>
      </c>
    </row>
    <row r="617" spans="1:13" x14ac:dyDescent="0.2">
      <c r="A617" s="5">
        <v>484910204061</v>
      </c>
      <c r="B617" s="24" t="str">
        <f>IF(A617='SVI+Flood Risk'!E617, "OK","NNNNNNNNNNNN")</f>
        <v>OK</v>
      </c>
      <c r="C617" s="24" t="str">
        <f>'SVI+Flood Risk'!J617</f>
        <v/>
      </c>
      <c r="D617" s="24">
        <f>'SVI+Wild Fire Risk'!H617</f>
        <v>0.52319842100000002</v>
      </c>
      <c r="E617" s="24" t="str">
        <f>IF(A617='SVI+Wild Fire Risk'!A617, "OK","NNNNNNNNNNNN")</f>
        <v>OK</v>
      </c>
      <c r="F617" s="24" t="str">
        <f>IF(A617='SVI+Wild Fire Risk'!D617, "OK","NNNNNNNNNNNN")</f>
        <v>OK</v>
      </c>
      <c r="G617" s="24">
        <f>'SVI+Heat Risk'!I617</f>
        <v>0.62138598706057913</v>
      </c>
      <c r="H617" s="24" t="str">
        <f>IF(A617='SVI+Heat Risk'!D617, "OK","NNNNNNNNNNNN")</f>
        <v>OK</v>
      </c>
      <c r="I617" s="24">
        <f t="shared" si="36"/>
        <v>1.1445844080605792</v>
      </c>
      <c r="J617" s="8">
        <f t="shared" si="37"/>
        <v>0.41830263473467916</v>
      </c>
      <c r="K617" t="str">
        <f t="shared" si="38"/>
        <v/>
      </c>
      <c r="L617" s="26" t="s">
        <v>25</v>
      </c>
      <c r="M617" t="str">
        <f t="shared" si="39"/>
        <v/>
      </c>
    </row>
    <row r="618" spans="1:13" x14ac:dyDescent="0.2">
      <c r="A618" s="5">
        <v>484910204062</v>
      </c>
      <c r="B618" s="24" t="str">
        <f>IF(A618='SVI+Flood Risk'!E618, "OK","NNNNNNNNNNNN")</f>
        <v>OK</v>
      </c>
      <c r="C618" s="24" t="str">
        <f>'SVI+Flood Risk'!J618</f>
        <v/>
      </c>
      <c r="D618" s="24">
        <f>'SVI+Wild Fire Risk'!H618</f>
        <v>0.20287781899999999</v>
      </c>
      <c r="E618" s="24" t="str">
        <f>IF(A618='SVI+Wild Fire Risk'!A618, "OK","NNNNNNNNNNNN")</f>
        <v>OK</v>
      </c>
      <c r="F618" s="24" t="str">
        <f>IF(A618='SVI+Wild Fire Risk'!D618, "OK","NNNNNNNNNNNN")</f>
        <v>OK</v>
      </c>
      <c r="G618" s="24">
        <f>'SVI+Heat Risk'!I618</f>
        <v>0.77552130755070448</v>
      </c>
      <c r="H618" s="24" t="str">
        <f>IF(A618='SVI+Heat Risk'!D618, "OK","NNNNNNNNNNNN")</f>
        <v>OK</v>
      </c>
      <c r="I618" s="24">
        <f t="shared" si="36"/>
        <v>0.97839912655070449</v>
      </c>
      <c r="J618" s="8">
        <f t="shared" si="37"/>
        <v>0.29533297542823223</v>
      </c>
      <c r="K618" t="str">
        <f t="shared" si="38"/>
        <v/>
      </c>
      <c r="L618" s="26" t="s">
        <v>25</v>
      </c>
      <c r="M618" t="str">
        <f t="shared" si="39"/>
        <v/>
      </c>
    </row>
    <row r="619" spans="1:13" x14ac:dyDescent="0.2">
      <c r="A619" s="5">
        <v>484910204081</v>
      </c>
      <c r="B619" s="24" t="str">
        <f>IF(A619='SVI+Flood Risk'!E619, "OK","NNNNNNNNNNNN")</f>
        <v>OK</v>
      </c>
      <c r="C619" s="24" t="str">
        <f>'SVI+Flood Risk'!J619</f>
        <v/>
      </c>
      <c r="D619" s="24">
        <f>'SVI+Wild Fire Risk'!H619</f>
        <v>0.51104654000000005</v>
      </c>
      <c r="E619" s="24" t="str">
        <f>IF(A619='SVI+Wild Fire Risk'!A619, "OK","NNNNNNNNNNNN")</f>
        <v>OK</v>
      </c>
      <c r="F619" s="24" t="str">
        <f>IF(A619='SVI+Wild Fire Risk'!D619, "OK","NNNNNNNNNNNN")</f>
        <v>OK</v>
      </c>
      <c r="G619" s="24">
        <f>'SVI+Heat Risk'!I619</f>
        <v>0.69569278744148844</v>
      </c>
      <c r="H619" s="24" t="str">
        <f>IF(A619='SVI+Heat Risk'!D619, "OK","NNNNNNNNNNNN")</f>
        <v>OK</v>
      </c>
      <c r="I619" s="24">
        <f t="shared" si="36"/>
        <v>1.2067393274414884</v>
      </c>
      <c r="J619" s="8">
        <f t="shared" si="37"/>
        <v>0.46429448907369247</v>
      </c>
      <c r="K619" t="str">
        <f t="shared" si="38"/>
        <v/>
      </c>
      <c r="L619" s="26" t="s">
        <v>25</v>
      </c>
      <c r="M619" t="str">
        <f t="shared" si="39"/>
        <v/>
      </c>
    </row>
    <row r="620" spans="1:13" x14ac:dyDescent="0.2">
      <c r="A620" s="5">
        <v>484910204082</v>
      </c>
      <c r="B620" s="24" t="str">
        <f>IF(A620='SVI+Flood Risk'!E620, "OK","NNNNNNNNNNNN")</f>
        <v>OK</v>
      </c>
      <c r="C620" s="24" t="str">
        <f>'SVI+Flood Risk'!J620</f>
        <v/>
      </c>
      <c r="D620" s="24">
        <f>'SVI+Wild Fire Risk'!H620</f>
        <v>0.177876012</v>
      </c>
      <c r="E620" s="24" t="str">
        <f>IF(A620='SVI+Wild Fire Risk'!A620, "OK","NNNNNNNNNNNN")</f>
        <v>OK</v>
      </c>
      <c r="F620" s="24" t="str">
        <f>IF(A620='SVI+Wild Fire Risk'!D620, "OK","NNNNNNNNNNNN")</f>
        <v>OK</v>
      </c>
      <c r="G620" s="24">
        <f>'SVI+Heat Risk'!I620</f>
        <v>0.6813392262057697</v>
      </c>
      <c r="H620" s="24" t="str">
        <f>IF(A620='SVI+Heat Risk'!D620, "OK","NNNNNNNNNNNN")</f>
        <v>OK</v>
      </c>
      <c r="I620" s="24">
        <f t="shared" si="36"/>
        <v>0.85921523820576973</v>
      </c>
      <c r="J620" s="8">
        <f t="shared" si="37"/>
        <v>0.20714224029551001</v>
      </c>
      <c r="K620" t="str">
        <f t="shared" si="38"/>
        <v/>
      </c>
      <c r="L620" s="26" t="s">
        <v>25</v>
      </c>
      <c r="M620" t="str">
        <f t="shared" si="39"/>
        <v/>
      </c>
    </row>
    <row r="621" spans="1:13" x14ac:dyDescent="0.2">
      <c r="A621" s="5">
        <v>484910204083</v>
      </c>
      <c r="B621" s="24" t="str">
        <f>IF(A621='SVI+Flood Risk'!E621, "OK","NNNNNNNNNNNN")</f>
        <v>OK</v>
      </c>
      <c r="C621" s="24" t="str">
        <f>'SVI+Flood Risk'!J621</f>
        <v/>
      </c>
      <c r="D621" s="24">
        <f>'SVI+Wild Fire Risk'!H621</f>
        <v>0.67786078699999996</v>
      </c>
      <c r="E621" s="24" t="str">
        <f>IF(A621='SVI+Wild Fire Risk'!A621, "OK","NNNNNNNNNNNN")</f>
        <v>OK</v>
      </c>
      <c r="F621" s="24" t="str">
        <f>IF(A621='SVI+Wild Fire Risk'!D621, "OK","NNNNNNNNNNNN")</f>
        <v>OK</v>
      </c>
      <c r="G621" s="24">
        <f>'SVI+Heat Risk'!I621</f>
        <v>0.31444919134721988</v>
      </c>
      <c r="H621" s="24" t="str">
        <f>IF(A621='SVI+Heat Risk'!D621, "OK","NNNNNNNNNNNN")</f>
        <v>OK</v>
      </c>
      <c r="I621" s="24">
        <f t="shared" si="36"/>
        <v>0.99230997834721979</v>
      </c>
      <c r="J621" s="8">
        <f t="shared" si="37"/>
        <v>0.30562638222417832</v>
      </c>
      <c r="K621" t="str">
        <f t="shared" si="38"/>
        <v/>
      </c>
      <c r="L621" s="26" t="s">
        <v>25</v>
      </c>
      <c r="M621" t="str">
        <f t="shared" si="39"/>
        <v/>
      </c>
    </row>
    <row r="622" spans="1:13" x14ac:dyDescent="0.2">
      <c r="A622" s="5">
        <v>484910204091</v>
      </c>
      <c r="B622" s="24" t="str">
        <f>IF(A622='SVI+Flood Risk'!E622, "OK","NNNNNNNNNNNN")</f>
        <v>OK</v>
      </c>
      <c r="C622" s="24" t="str">
        <f>'SVI+Flood Risk'!J622</f>
        <v/>
      </c>
      <c r="D622" s="24">
        <f>'SVI+Wild Fire Risk'!H622</f>
        <v>0.69302065300000004</v>
      </c>
      <c r="E622" s="24" t="str">
        <f>IF(A622='SVI+Wild Fire Risk'!A622, "OK","NNNNNNNNNNNN")</f>
        <v>OK</v>
      </c>
      <c r="F622" s="24" t="str">
        <f>IF(A622='SVI+Wild Fire Risk'!D622, "OK","NNNNNNNNNNNN")</f>
        <v>OK</v>
      </c>
      <c r="G622" s="24">
        <f>'SVI+Heat Risk'!I622</f>
        <v>0.47843610328320946</v>
      </c>
      <c r="H622" s="24" t="str">
        <f>IF(A622='SVI+Heat Risk'!D622, "OK","NNNNNNNNNNNN")</f>
        <v>OK</v>
      </c>
      <c r="I622" s="24">
        <f t="shared" si="36"/>
        <v>1.1714567562832094</v>
      </c>
      <c r="J622" s="8">
        <f t="shared" si="37"/>
        <v>0.43818696790593353</v>
      </c>
      <c r="K622" t="str">
        <f t="shared" si="38"/>
        <v/>
      </c>
      <c r="L622" s="26" t="s">
        <v>25</v>
      </c>
      <c r="M622" t="str">
        <f t="shared" si="39"/>
        <v/>
      </c>
    </row>
    <row r="623" spans="1:13" x14ac:dyDescent="0.2">
      <c r="A623" s="5">
        <v>484910204092</v>
      </c>
      <c r="B623" s="24" t="str">
        <f>IF(A623='SVI+Flood Risk'!E623, "OK","NNNNNNNNNNNN")</f>
        <v>OK</v>
      </c>
      <c r="C623" s="24" t="str">
        <f>'SVI+Flood Risk'!J623</f>
        <v/>
      </c>
      <c r="D623" s="24">
        <f>'SVI+Wild Fire Risk'!H623</f>
        <v>0.64455363099999996</v>
      </c>
      <c r="E623" s="24" t="str">
        <f>IF(A623='SVI+Wild Fire Risk'!A623, "OK","NNNNNNNNNNNN")</f>
        <v>OK</v>
      </c>
      <c r="F623" s="24" t="str">
        <f>IF(A623='SVI+Wild Fire Risk'!D623, "OK","NNNNNNNNNNNN")</f>
        <v>OK</v>
      </c>
      <c r="G623" s="24">
        <f>'SVI+Heat Risk'!I623</f>
        <v>0.34232603096255199</v>
      </c>
      <c r="H623" s="24" t="str">
        <f>IF(A623='SVI+Heat Risk'!D623, "OK","NNNNNNNNNNNN")</f>
        <v>OK</v>
      </c>
      <c r="I623" s="24">
        <f t="shared" si="36"/>
        <v>0.98687966196255195</v>
      </c>
      <c r="J623" s="8">
        <f t="shared" si="37"/>
        <v>0.30160819150547052</v>
      </c>
      <c r="K623" t="str">
        <f t="shared" si="38"/>
        <v/>
      </c>
      <c r="L623" s="26" t="s">
        <v>25</v>
      </c>
      <c r="M623" t="str">
        <f t="shared" si="39"/>
        <v/>
      </c>
    </row>
    <row r="624" spans="1:13" x14ac:dyDescent="0.2">
      <c r="A624" s="5">
        <v>484910204101</v>
      </c>
      <c r="B624" s="24" t="str">
        <f>IF(A624='SVI+Flood Risk'!E624, "OK","NNNNNNNNNNNN")</f>
        <v>OK</v>
      </c>
      <c r="C624" s="24" t="str">
        <f>'SVI+Flood Risk'!J624</f>
        <v/>
      </c>
      <c r="D624" s="24">
        <f>'SVI+Wild Fire Risk'!H624</f>
        <v>0.440354733</v>
      </c>
      <c r="E624" s="24" t="str">
        <f>IF(A624='SVI+Wild Fire Risk'!A624, "OK","NNNNNNNNNNNN")</f>
        <v>OK</v>
      </c>
      <c r="F624" s="24" t="str">
        <f>IF(A624='SVI+Wild Fire Risk'!D624, "OK","NNNNNNNNNNNN")</f>
        <v>OK</v>
      </c>
      <c r="G624" s="24">
        <f>'SVI+Heat Risk'!I624</f>
        <v>0.56261717443448334</v>
      </c>
      <c r="H624" s="24" t="str">
        <f>IF(A624='SVI+Heat Risk'!D624, "OK","NNNNNNNNNNNN")</f>
        <v>OK</v>
      </c>
      <c r="I624" s="24">
        <f t="shared" si="36"/>
        <v>1.0029719074344834</v>
      </c>
      <c r="J624" s="8">
        <f t="shared" si="37"/>
        <v>0.31351573184346093</v>
      </c>
      <c r="K624" t="str">
        <f t="shared" si="38"/>
        <v/>
      </c>
      <c r="L624" s="26" t="s">
        <v>25</v>
      </c>
      <c r="M624" t="str">
        <f t="shared" si="39"/>
        <v/>
      </c>
    </row>
    <row r="625" spans="1:13" x14ac:dyDescent="0.2">
      <c r="A625" s="5">
        <v>484910204102</v>
      </c>
      <c r="B625" s="24" t="str">
        <f>IF(A625='SVI+Flood Risk'!E625, "OK","NNNNNNNNNNNN")</f>
        <v>OK</v>
      </c>
      <c r="C625" s="24" t="str">
        <f>'SVI+Flood Risk'!J625</f>
        <v/>
      </c>
      <c r="D625" s="24">
        <f>'SVI+Wild Fire Risk'!H625</f>
        <v>0.36147342399999999</v>
      </c>
      <c r="E625" s="24" t="str">
        <f>IF(A625='SVI+Wild Fire Risk'!A625, "OK","NNNNNNNNNNNN")</f>
        <v>OK</v>
      </c>
      <c r="F625" s="24" t="str">
        <f>IF(A625='SVI+Wild Fire Risk'!D625, "OK","NNNNNNNNNNNN")</f>
        <v>OK</v>
      </c>
      <c r="G625" s="24">
        <f>'SVI+Heat Risk'!I625</f>
        <v>0.68046575214673088</v>
      </c>
      <c r="H625" s="24" t="str">
        <f>IF(A625='SVI+Heat Risk'!D625, "OK","NNNNNNNNNNNN")</f>
        <v>OK</v>
      </c>
      <c r="I625" s="24">
        <f t="shared" si="36"/>
        <v>1.0419391761467309</v>
      </c>
      <c r="J625" s="8">
        <f t="shared" si="37"/>
        <v>0.34234976404000733</v>
      </c>
      <c r="K625" t="str">
        <f t="shared" si="38"/>
        <v/>
      </c>
      <c r="L625" s="26" t="s">
        <v>25</v>
      </c>
      <c r="M625" t="str">
        <f t="shared" si="39"/>
        <v/>
      </c>
    </row>
    <row r="626" spans="1:13" x14ac:dyDescent="0.2">
      <c r="A626" s="5">
        <v>484910204103</v>
      </c>
      <c r="B626" s="24" t="str">
        <f>IF(A626='SVI+Flood Risk'!E626, "OK","NNNNNNNNNNNN")</f>
        <v>OK</v>
      </c>
      <c r="C626" s="24" t="str">
        <f>'SVI+Flood Risk'!J626</f>
        <v/>
      </c>
      <c r="D626" s="24">
        <f>'SVI+Wild Fire Risk'!H626</f>
        <v>0.59038409599999997</v>
      </c>
      <c r="E626" s="24" t="str">
        <f>IF(A626='SVI+Wild Fire Risk'!A626, "OK","NNNNNNNNNNNN")</f>
        <v>OK</v>
      </c>
      <c r="F626" s="24" t="str">
        <f>IF(A626='SVI+Wild Fire Risk'!D626, "OK","NNNNNNNNNNNN")</f>
        <v>OK</v>
      </c>
      <c r="G626" s="24">
        <f>'SVI+Heat Risk'!I626</f>
        <v>0.51929937494503364</v>
      </c>
      <c r="H626" s="24" t="str">
        <f>IF(A626='SVI+Heat Risk'!D626, "OK","NNNNNNNNNNNN")</f>
        <v>OK</v>
      </c>
      <c r="I626" s="24">
        <f t="shared" si="36"/>
        <v>1.1096834709450336</v>
      </c>
      <c r="J626" s="8">
        <f t="shared" si="37"/>
        <v>0.39247750565235817</v>
      </c>
      <c r="K626" t="str">
        <f t="shared" si="38"/>
        <v/>
      </c>
      <c r="L626" s="26" t="s">
        <v>25</v>
      </c>
      <c r="M626" t="str">
        <f t="shared" si="39"/>
        <v/>
      </c>
    </row>
    <row r="627" spans="1:13" x14ac:dyDescent="0.2">
      <c r="A627" s="5">
        <v>484910204104</v>
      </c>
      <c r="B627" s="24" t="str">
        <f>IF(A627='SVI+Flood Risk'!E627, "OK","NNNNNNNNNNNN")</f>
        <v>OK</v>
      </c>
      <c r="C627" s="24" t="str">
        <f>'SVI+Flood Risk'!J627</f>
        <v/>
      </c>
      <c r="D627" s="24">
        <f>'SVI+Wild Fire Risk'!H627</f>
        <v>0.43593040300000002</v>
      </c>
      <c r="E627" s="24" t="str">
        <f>IF(A627='SVI+Wild Fire Risk'!A627, "OK","NNNNNNNNNNNN")</f>
        <v>OK</v>
      </c>
      <c r="F627" s="24" t="str">
        <f>IF(A627='SVI+Wild Fire Risk'!D627, "OK","NNNNNNNNNNNN")</f>
        <v>OK</v>
      </c>
      <c r="G627" s="24">
        <f>'SVI+Heat Risk'!I627</f>
        <v>0.53132267888563722</v>
      </c>
      <c r="H627" s="24" t="str">
        <f>IF(A627='SVI+Heat Risk'!D627, "OK","NNNNNNNNNNNN")</f>
        <v>OK</v>
      </c>
      <c r="I627" s="24">
        <f t="shared" si="36"/>
        <v>0.9672530818856373</v>
      </c>
      <c r="J627" s="8">
        <f t="shared" si="37"/>
        <v>0.28708540198114385</v>
      </c>
      <c r="K627" t="str">
        <f t="shared" si="38"/>
        <v/>
      </c>
      <c r="L627" s="26" t="s">
        <v>25</v>
      </c>
      <c r="M627" t="str">
        <f t="shared" si="39"/>
        <v/>
      </c>
    </row>
    <row r="628" spans="1:13" x14ac:dyDescent="0.2">
      <c r="A628" s="5">
        <v>484910204111</v>
      </c>
      <c r="B628" s="24" t="str">
        <f>IF(A628='SVI+Flood Risk'!E628, "OK","NNNNNNNNNNNN")</f>
        <v>OK</v>
      </c>
      <c r="C628" s="24" t="str">
        <f>'SVI+Flood Risk'!J628</f>
        <v/>
      </c>
      <c r="D628" s="24">
        <f>'SVI+Wild Fire Risk'!H628</f>
        <v>0.62109166100000002</v>
      </c>
      <c r="E628" s="24" t="str">
        <f>IF(A628='SVI+Wild Fire Risk'!A628, "OK","NNNNNNNNNNNN")</f>
        <v>OK</v>
      </c>
      <c r="F628" s="24" t="str">
        <f>IF(A628='SVI+Wild Fire Risk'!D628, "OK","NNNNNNNNNNNN")</f>
        <v>OK</v>
      </c>
      <c r="G628" s="24">
        <f>'SVI+Heat Risk'!I628</f>
        <v>0.36203317380646743</v>
      </c>
      <c r="H628" s="24" t="str">
        <f>IF(A628='SVI+Heat Risk'!D628, "OK","NNNNNNNNNNNN")</f>
        <v>OK</v>
      </c>
      <c r="I628" s="24">
        <f t="shared" si="36"/>
        <v>0.9831248348064674</v>
      </c>
      <c r="J628" s="8">
        <f t="shared" si="37"/>
        <v>0.29882978771457358</v>
      </c>
      <c r="K628" t="str">
        <f t="shared" si="38"/>
        <v/>
      </c>
      <c r="L628" s="26" t="s">
        <v>25</v>
      </c>
      <c r="M628" t="str">
        <f t="shared" si="39"/>
        <v/>
      </c>
    </row>
    <row r="629" spans="1:13" x14ac:dyDescent="0.2">
      <c r="A629" s="5">
        <v>484910204112</v>
      </c>
      <c r="B629" s="24" t="str">
        <f>IF(A629='SVI+Flood Risk'!E629, "OK","NNNNNNNNNNNN")</f>
        <v>OK</v>
      </c>
      <c r="C629" s="24" t="str">
        <f>'SVI+Flood Risk'!J629</f>
        <v/>
      </c>
      <c r="D629" s="24">
        <f>'SVI+Wild Fire Risk'!H629</f>
        <v>0.73578407899999998</v>
      </c>
      <c r="E629" s="24" t="str">
        <f>IF(A629='SVI+Wild Fire Risk'!A629, "OK","NNNNNNNNNNNN")</f>
        <v>OK</v>
      </c>
      <c r="F629" s="24" t="str">
        <f>IF(A629='SVI+Wild Fire Risk'!D629, "OK","NNNNNNNNNNNN")</f>
        <v>OK</v>
      </c>
      <c r="G629" s="24">
        <f>'SVI+Heat Risk'!I629</f>
        <v>0.26702612823727639</v>
      </c>
      <c r="H629" s="24" t="str">
        <f>IF(A629='SVI+Heat Risk'!D629, "OK","NNNNNNNNNNNN")</f>
        <v>OK</v>
      </c>
      <c r="I629" s="24">
        <f t="shared" si="36"/>
        <v>1.0028102072372764</v>
      </c>
      <c r="J629" s="8">
        <f t="shared" si="37"/>
        <v>0.31339608094550137</v>
      </c>
      <c r="K629" t="str">
        <f t="shared" si="38"/>
        <v/>
      </c>
      <c r="L629" s="26" t="s">
        <v>25</v>
      </c>
      <c r="M629" t="str">
        <f t="shared" si="39"/>
        <v/>
      </c>
    </row>
    <row r="630" spans="1:13" x14ac:dyDescent="0.2">
      <c r="A630" s="5">
        <v>484910205031</v>
      </c>
      <c r="B630" s="24" t="str">
        <f>IF(A630='SVI+Flood Risk'!E630, "OK","NNNNNNNNNNNN")</f>
        <v>OK</v>
      </c>
      <c r="C630" s="24" t="str">
        <f>'SVI+Flood Risk'!J630</f>
        <v/>
      </c>
      <c r="D630" s="24">
        <f>'SVI+Wild Fire Risk'!H630</f>
        <v>0.65408136800000005</v>
      </c>
      <c r="E630" s="24" t="str">
        <f>IF(A630='SVI+Wild Fire Risk'!A630, "OK","NNNNNNNNNNNN")</f>
        <v>OK</v>
      </c>
      <c r="F630" s="24" t="str">
        <f>IF(A630='SVI+Wild Fire Risk'!D630, "OK","NNNNNNNNNNNN")</f>
        <v>OK</v>
      </c>
      <c r="G630" s="24">
        <f>'SVI+Heat Risk'!I630</f>
        <v>0.38300103856106166</v>
      </c>
      <c r="H630" s="24" t="str">
        <f>IF(A630='SVI+Heat Risk'!D630, "OK","NNNNNNNNNNNN")</f>
        <v>OK</v>
      </c>
      <c r="I630" s="24">
        <f t="shared" si="36"/>
        <v>1.0370824065610618</v>
      </c>
      <c r="J630" s="8">
        <f t="shared" si="37"/>
        <v>0.3387559722441667</v>
      </c>
      <c r="K630" t="str">
        <f t="shared" si="38"/>
        <v/>
      </c>
      <c r="L630" s="26" t="s">
        <v>25</v>
      </c>
      <c r="M630" t="str">
        <f t="shared" si="39"/>
        <v/>
      </c>
    </row>
    <row r="631" spans="1:13" x14ac:dyDescent="0.2">
      <c r="A631" s="5">
        <v>484910205044</v>
      </c>
      <c r="B631" s="24" t="str">
        <f>IF(A631='SVI+Flood Risk'!E631, "OK","NNNNNNNNNNNN")</f>
        <v>OK</v>
      </c>
      <c r="C631" s="24" t="str">
        <f>'SVI+Flood Risk'!J631</f>
        <v/>
      </c>
      <c r="D631" s="24">
        <f>'SVI+Wild Fire Risk'!H631</f>
        <v>0.61959867800000001</v>
      </c>
      <c r="E631" s="24" t="str">
        <f>IF(A631='SVI+Wild Fire Risk'!A631, "OK","NNNNNNNNNNNN")</f>
        <v>OK</v>
      </c>
      <c r="F631" s="24" t="str">
        <f>IF(A631='SVI+Wild Fire Risk'!D631, "OK","NNNNNNNNNNNN")</f>
        <v>OK</v>
      </c>
      <c r="G631" s="24">
        <f>'SVI+Heat Risk'!I631</f>
        <v>0.53716709824866671</v>
      </c>
      <c r="H631" s="24" t="str">
        <f>IF(A631='SVI+Heat Risk'!D631, "OK","NNNNNNNNNNNN")</f>
        <v>OK</v>
      </c>
      <c r="I631" s="24">
        <f t="shared" si="36"/>
        <v>1.1567657762486667</v>
      </c>
      <c r="J631" s="8">
        <f t="shared" si="37"/>
        <v>0.42731630118194819</v>
      </c>
      <c r="K631" t="str">
        <f t="shared" si="38"/>
        <v/>
      </c>
      <c r="L631" s="26" t="s">
        <v>25</v>
      </c>
      <c r="M631" t="str">
        <f t="shared" si="39"/>
        <v/>
      </c>
    </row>
    <row r="632" spans="1:13" x14ac:dyDescent="0.2">
      <c r="A632" s="5">
        <v>484910205081</v>
      </c>
      <c r="B632" s="24" t="str">
        <f>IF(A632='SVI+Flood Risk'!E632, "OK","NNNNNNNNNNNN")</f>
        <v>OK</v>
      </c>
      <c r="C632" s="24" t="str">
        <f>'SVI+Flood Risk'!J632</f>
        <v/>
      </c>
      <c r="D632" s="24">
        <f>'SVI+Wild Fire Risk'!H632</f>
        <v>0.71428439300000002</v>
      </c>
      <c r="E632" s="24" t="str">
        <f>IF(A632='SVI+Wild Fire Risk'!A632, "OK","NNNNNNNNNNNN")</f>
        <v>OK</v>
      </c>
      <c r="F632" s="24" t="str">
        <f>IF(A632='SVI+Wild Fire Risk'!D632, "OK","NNNNNNNNNNNN")</f>
        <v>OK</v>
      </c>
      <c r="G632" s="24">
        <f>'SVI+Heat Risk'!I632</f>
        <v>0.37508779461883801</v>
      </c>
      <c r="H632" s="24" t="str">
        <f>IF(A632='SVI+Heat Risk'!D632, "OK","NNNNNNNNNNNN")</f>
        <v>OK</v>
      </c>
      <c r="I632" s="24">
        <f t="shared" si="36"/>
        <v>1.089372187618838</v>
      </c>
      <c r="J632" s="8">
        <f t="shared" si="37"/>
        <v>0.37744806641437983</v>
      </c>
      <c r="K632" t="str">
        <f t="shared" si="38"/>
        <v/>
      </c>
      <c r="L632" s="26" t="s">
        <v>25</v>
      </c>
      <c r="M632" t="str">
        <f t="shared" si="39"/>
        <v/>
      </c>
    </row>
    <row r="633" spans="1:13" x14ac:dyDescent="0.2">
      <c r="A633" s="5">
        <v>484910205082</v>
      </c>
      <c r="B633" s="24" t="str">
        <f>IF(A633='SVI+Flood Risk'!E633, "OK","NNNNNNNNNNNN")</f>
        <v>OK</v>
      </c>
      <c r="C633" s="24" t="str">
        <f>'SVI+Flood Risk'!J633</f>
        <v/>
      </c>
      <c r="D633" s="24">
        <f>'SVI+Wild Fire Risk'!H633</f>
        <v>0.61195844799999999</v>
      </c>
      <c r="E633" s="24" t="str">
        <f>IF(A633='SVI+Wild Fire Risk'!A633, "OK","NNNNNNNNNNNN")</f>
        <v>OK</v>
      </c>
      <c r="F633" s="24" t="str">
        <f>IF(A633='SVI+Wild Fire Risk'!D633, "OK","NNNNNNNNNNNN")</f>
        <v>OK</v>
      </c>
      <c r="G633" s="24">
        <f>'SVI+Heat Risk'!I633</f>
        <v>0.58043958316478816</v>
      </c>
      <c r="H633" s="24" t="str">
        <f>IF(A633='SVI+Heat Risk'!D633, "OK","NNNNNNNNNNNN")</f>
        <v>OK</v>
      </c>
      <c r="I633" s="24">
        <f t="shared" si="36"/>
        <v>1.1923980311647882</v>
      </c>
      <c r="J633" s="8">
        <f t="shared" si="37"/>
        <v>0.45368257265645034</v>
      </c>
      <c r="K633" t="str">
        <f t="shared" si="38"/>
        <v/>
      </c>
      <c r="L633" s="26" t="s">
        <v>25</v>
      </c>
      <c r="M633" t="str">
        <f t="shared" si="39"/>
        <v/>
      </c>
    </row>
    <row r="634" spans="1:13" x14ac:dyDescent="0.2">
      <c r="A634" s="5">
        <v>484910205091</v>
      </c>
      <c r="B634" s="24" t="str">
        <f>IF(A634='SVI+Flood Risk'!E634, "OK","NNNNNNNNNNNN")</f>
        <v>OK</v>
      </c>
      <c r="C634" s="24" t="str">
        <f>'SVI+Flood Risk'!J634</f>
        <v/>
      </c>
      <c r="D634" s="24">
        <f>'SVI+Wild Fire Risk'!H634</f>
        <v>0.57646784500000003</v>
      </c>
      <c r="E634" s="24" t="str">
        <f>IF(A634='SVI+Wild Fire Risk'!A634, "OK","NNNNNNNNNNNN")</f>
        <v>OK</v>
      </c>
      <c r="F634" s="24" t="str">
        <f>IF(A634='SVI+Wild Fire Risk'!D634, "OK","NNNNNNNNNNNN")</f>
        <v>OK</v>
      </c>
      <c r="G634" s="24">
        <f>'SVI+Heat Risk'!I634</f>
        <v>0.5256118219967526</v>
      </c>
      <c r="H634" s="24" t="str">
        <f>IF(A634='SVI+Heat Risk'!D634, "OK","NNNNNNNNNNNN")</f>
        <v>OK</v>
      </c>
      <c r="I634" s="24">
        <f t="shared" si="36"/>
        <v>1.1020796669967527</v>
      </c>
      <c r="J634" s="8">
        <f t="shared" si="37"/>
        <v>0.38685103155996053</v>
      </c>
      <c r="K634" t="str">
        <f t="shared" si="38"/>
        <v/>
      </c>
      <c r="L634" s="26" t="s">
        <v>25</v>
      </c>
      <c r="M634" t="str">
        <f t="shared" si="39"/>
        <v/>
      </c>
    </row>
    <row r="635" spans="1:13" x14ac:dyDescent="0.2">
      <c r="A635" s="5">
        <v>484910205093</v>
      </c>
      <c r="B635" s="24" t="str">
        <f>IF(A635='SVI+Flood Risk'!E635, "OK","NNNNNNNNNNNN")</f>
        <v>OK</v>
      </c>
      <c r="C635" s="24" t="str">
        <f>'SVI+Flood Risk'!J635</f>
        <v/>
      </c>
      <c r="D635" s="24">
        <f>'SVI+Wild Fire Risk'!H635</f>
        <v>0.68869651799999998</v>
      </c>
      <c r="E635" s="24" t="str">
        <f>IF(A635='SVI+Wild Fire Risk'!A635, "OK","NNNNNNNNNNNN")</f>
        <v>OK</v>
      </c>
      <c r="F635" s="24" t="str">
        <f>IF(A635='SVI+Wild Fire Risk'!D635, "OK","NNNNNNNNNNNN")</f>
        <v>OK</v>
      </c>
      <c r="G635" s="24">
        <f>'SVI+Heat Risk'!I635</f>
        <v>0.48641832869682877</v>
      </c>
      <c r="H635" s="24" t="str">
        <f>IF(A635='SVI+Heat Risk'!D635, "OK","NNNNNNNNNNNN")</f>
        <v>OK</v>
      </c>
      <c r="I635" s="24">
        <f t="shared" si="36"/>
        <v>1.1751148466968289</v>
      </c>
      <c r="J635" s="8">
        <f t="shared" si="37"/>
        <v>0.44089379084348851</v>
      </c>
      <c r="K635" t="str">
        <f t="shared" si="38"/>
        <v/>
      </c>
      <c r="L635" s="26" t="s">
        <v>25</v>
      </c>
      <c r="M635" t="str">
        <f t="shared" si="39"/>
        <v/>
      </c>
    </row>
    <row r="636" spans="1:13" x14ac:dyDescent="0.2">
      <c r="A636" s="5">
        <v>484910205101</v>
      </c>
      <c r="B636" s="24" t="str">
        <f>IF(A636='SVI+Flood Risk'!E636, "OK","NNNNNNNNNNNN")</f>
        <v>OK</v>
      </c>
      <c r="C636" s="24" t="str">
        <f>'SVI+Flood Risk'!J636</f>
        <v/>
      </c>
      <c r="D636" s="24">
        <f>'SVI+Wild Fire Risk'!H636</f>
        <v>0.68760928799999999</v>
      </c>
      <c r="E636" s="24" t="str">
        <f>IF(A636='SVI+Wild Fire Risk'!A636, "OK","NNNNNNNNNNNN")</f>
        <v>OK</v>
      </c>
      <c r="F636" s="24" t="str">
        <f>IF(A636='SVI+Wild Fire Risk'!D636, "OK","NNNNNNNNNNNN")</f>
        <v>OK</v>
      </c>
      <c r="G636" s="24">
        <f>'SVI+Heat Risk'!I636</f>
        <v>0.52620919790096932</v>
      </c>
      <c r="H636" s="24" t="str">
        <f>IF(A636='SVI+Heat Risk'!D636, "OK","NNNNNNNNNNNN")</f>
        <v>OK</v>
      </c>
      <c r="I636" s="24">
        <f t="shared" si="36"/>
        <v>1.2138184859009693</v>
      </c>
      <c r="J636" s="8">
        <f t="shared" si="37"/>
        <v>0.46953274902084069</v>
      </c>
      <c r="K636" t="str">
        <f t="shared" si="38"/>
        <v/>
      </c>
      <c r="L636" s="26" t="s">
        <v>25</v>
      </c>
      <c r="M636" t="str">
        <f t="shared" si="39"/>
        <v/>
      </c>
    </row>
    <row r="637" spans="1:13" x14ac:dyDescent="0.2">
      <c r="A637" s="5">
        <v>484910205103</v>
      </c>
      <c r="B637" s="24" t="str">
        <f>IF(A637='SVI+Flood Risk'!E637, "OK","NNNNNNNNNNNN")</f>
        <v>OK</v>
      </c>
      <c r="C637" s="24" t="str">
        <f>'SVI+Flood Risk'!J637</f>
        <v/>
      </c>
      <c r="D637" s="24">
        <f>'SVI+Wild Fire Risk'!H637</f>
        <v>0.37270717199999998</v>
      </c>
      <c r="E637" s="24" t="str">
        <f>IF(A637='SVI+Wild Fire Risk'!A637, "OK","NNNNNNNNNNNN")</f>
        <v>OK</v>
      </c>
      <c r="F637" s="24" t="str">
        <f>IF(A637='SVI+Wild Fire Risk'!D637, "OK","NNNNNNNNNNNN")</f>
        <v>OK</v>
      </c>
      <c r="G637" s="24">
        <f>'SVI+Heat Risk'!I637</f>
        <v>0.66789957912155173</v>
      </c>
      <c r="H637" s="24" t="str">
        <f>IF(A637='SVI+Heat Risk'!D637, "OK","NNNNNNNNNNNN")</f>
        <v>OK</v>
      </c>
      <c r="I637" s="24">
        <f t="shared" si="36"/>
        <v>1.0406067511215518</v>
      </c>
      <c r="J637" s="8">
        <f t="shared" si="37"/>
        <v>0.34136382924536707</v>
      </c>
      <c r="K637" t="str">
        <f t="shared" si="38"/>
        <v/>
      </c>
      <c r="L637" s="26" t="s">
        <v>25</v>
      </c>
      <c r="M637" t="str">
        <f t="shared" si="39"/>
        <v/>
      </c>
    </row>
    <row r="638" spans="1:13" x14ac:dyDescent="0.2">
      <c r="A638" s="5">
        <v>484910207031</v>
      </c>
      <c r="B638" s="24" t="str">
        <f>IF(A638='SVI+Flood Risk'!E638, "OK","NNNNNNNNNNNN")</f>
        <v>OK</v>
      </c>
      <c r="C638" s="24" t="str">
        <f>'SVI+Flood Risk'!J638</f>
        <v/>
      </c>
      <c r="D638" s="24">
        <f>'SVI+Wild Fire Risk'!H638</f>
        <v>0.85766439699999997</v>
      </c>
      <c r="E638" s="24" t="str">
        <f>IF(A638='SVI+Wild Fire Risk'!A638, "OK","NNNNNNNNNNNN")</f>
        <v>OK</v>
      </c>
      <c r="F638" s="24" t="str">
        <f>IF(A638='SVI+Wild Fire Risk'!D638, "OK","NNNNNNNNNNNN")</f>
        <v>OK</v>
      </c>
      <c r="G638" s="24">
        <f>'SVI+Heat Risk'!I638</f>
        <v>0.75271104058867999</v>
      </c>
      <c r="H638" s="24" t="str">
        <f>IF(A638='SVI+Heat Risk'!D638, "OK","NNNNNNNNNNNN")</f>
        <v>OK</v>
      </c>
      <c r="I638" s="24">
        <f t="shared" si="36"/>
        <v>1.6103754375886798</v>
      </c>
      <c r="J638" s="8">
        <f t="shared" si="37"/>
        <v>0.76296711818754293</v>
      </c>
      <c r="K638" t="str">
        <f t="shared" si="38"/>
        <v/>
      </c>
      <c r="L638" s="26" t="s">
        <v>25</v>
      </c>
      <c r="M638" t="str">
        <f t="shared" si="39"/>
        <v/>
      </c>
    </row>
    <row r="639" spans="1:13" x14ac:dyDescent="0.2">
      <c r="A639" s="5">
        <v>484910208041</v>
      </c>
      <c r="B639" s="24" t="str">
        <f>IF(A639='SVI+Flood Risk'!E639, "OK","NNNNNNNNNNNN")</f>
        <v>OK</v>
      </c>
      <c r="C639" s="24" t="str">
        <f>'SVI+Flood Risk'!J639</f>
        <v/>
      </c>
      <c r="D639" s="24">
        <f>'SVI+Wild Fire Risk'!H639</f>
        <v>0.43930614699999998</v>
      </c>
      <c r="E639" s="24" t="str">
        <f>IF(A639='SVI+Wild Fire Risk'!A639, "OK","NNNNNNNNNNNN")</f>
        <v>OK</v>
      </c>
      <c r="F639" s="24" t="str">
        <f>IF(A639='SVI+Wild Fire Risk'!D639, "OK","NNNNNNNNNNNN")</f>
        <v>OK</v>
      </c>
      <c r="G639" s="24">
        <f>'SVI+Heat Risk'!I639</f>
        <v>0.49806376980431721</v>
      </c>
      <c r="H639" s="24" t="str">
        <f>IF(A639='SVI+Heat Risk'!D639, "OK","NNNNNNNNNNNN")</f>
        <v>OK</v>
      </c>
      <c r="I639" s="24">
        <f t="shared" si="36"/>
        <v>0.93736991680431725</v>
      </c>
      <c r="J639" s="8">
        <f t="shared" si="37"/>
        <v>0.26497319928989715</v>
      </c>
      <c r="K639" t="str">
        <f t="shared" si="38"/>
        <v/>
      </c>
      <c r="L639" s="26" t="s">
        <v>25</v>
      </c>
      <c r="M639" t="str">
        <f t="shared" si="39"/>
        <v/>
      </c>
    </row>
    <row r="640" spans="1:13" x14ac:dyDescent="0.2">
      <c r="A640" s="5">
        <v>484910208071</v>
      </c>
      <c r="B640" s="24" t="str">
        <f>IF(A640='SVI+Flood Risk'!E640, "OK","NNNNNNNNNNNN")</f>
        <v>OK</v>
      </c>
      <c r="C640" s="24" t="str">
        <f>'SVI+Flood Risk'!J640</f>
        <v/>
      </c>
      <c r="D640" s="24">
        <f>'SVI+Wild Fire Risk'!H640</f>
        <v>0.36699185499999998</v>
      </c>
      <c r="E640" s="24" t="str">
        <f>IF(A640='SVI+Wild Fire Risk'!A640, "OK","NNNNNNNNNNNN")</f>
        <v>OK</v>
      </c>
      <c r="F640" s="24" t="str">
        <f>IF(A640='SVI+Wild Fire Risk'!D640, "OK","NNNNNNNNNNNN")</f>
        <v>OK</v>
      </c>
      <c r="G640" s="24">
        <f>'SVI+Heat Risk'!I640</f>
        <v>0.5782346714918164</v>
      </c>
      <c r="H640" s="24" t="str">
        <f>IF(A640='SVI+Heat Risk'!D640, "OK","NNNNNNNNNNNN")</f>
        <v>OK</v>
      </c>
      <c r="I640" s="24">
        <f t="shared" si="36"/>
        <v>0.94522652649181638</v>
      </c>
      <c r="J640" s="8">
        <f t="shared" si="37"/>
        <v>0.2707867382976708</v>
      </c>
      <c r="K640" t="str">
        <f t="shared" si="38"/>
        <v/>
      </c>
      <c r="L640" s="26" t="s">
        <v>25</v>
      </c>
      <c r="M640" t="str">
        <f t="shared" si="39"/>
        <v/>
      </c>
    </row>
    <row r="641" spans="1:13" x14ac:dyDescent="0.2">
      <c r="A641" s="5">
        <v>484910208091</v>
      </c>
      <c r="B641" s="24" t="str">
        <f>IF(A641='SVI+Flood Risk'!E641, "OK","NNNNNNNNNNNN")</f>
        <v>OK</v>
      </c>
      <c r="C641" s="24" t="str">
        <f>'SVI+Flood Risk'!J641</f>
        <v/>
      </c>
      <c r="D641" s="24">
        <f>'SVI+Wild Fire Risk'!H641</f>
        <v>0.96273378300000001</v>
      </c>
      <c r="E641" s="24" t="str">
        <f>IF(A641='SVI+Wild Fire Risk'!A641, "OK","NNNNNNNNNNNN")</f>
        <v>OK</v>
      </c>
      <c r="F641" s="24" t="str">
        <f>IF(A641='SVI+Wild Fire Risk'!D641, "OK","NNNNNNNNNNNN")</f>
        <v>OK</v>
      </c>
      <c r="G641" s="24">
        <f>'SVI+Heat Risk'!I641</f>
        <v>0.46923611138966875</v>
      </c>
      <c r="H641" s="24" t="str">
        <f>IF(A641='SVI+Heat Risk'!D641, "OK","NNNNNNNNNNNN")</f>
        <v>OK</v>
      </c>
      <c r="I641" s="24">
        <f t="shared" si="36"/>
        <v>1.4319698943896688</v>
      </c>
      <c r="J641" s="8">
        <f t="shared" si="37"/>
        <v>0.63095501298639478</v>
      </c>
      <c r="K641" t="str">
        <f t="shared" si="38"/>
        <v/>
      </c>
      <c r="L641" s="26" t="s">
        <v>25</v>
      </c>
      <c r="M641" t="str">
        <f t="shared" si="39"/>
        <v/>
      </c>
    </row>
    <row r="642" spans="1:13" x14ac:dyDescent="0.2">
      <c r="B642" s="24"/>
      <c r="G642" s="24">
        <f>'SVI+Heat Risk'!I642</f>
        <v>0</v>
      </c>
      <c r="L642" s="26"/>
    </row>
    <row r="643" spans="1:13" x14ac:dyDescent="0.2">
      <c r="A643" s="5" t="s">
        <v>34</v>
      </c>
      <c r="B643" s="24"/>
      <c r="C643" s="37">
        <f>MIN(C2:C641)</f>
        <v>0</v>
      </c>
      <c r="D643" s="37">
        <f>MIN(D2:D641)</f>
        <v>0</v>
      </c>
      <c r="G643" s="24">
        <f>'SVI+Heat Risk'!I643</f>
        <v>0</v>
      </c>
      <c r="I643" s="37">
        <f>MIN(I2:I641)</f>
        <v>0.57927633530689271</v>
      </c>
      <c r="J643" s="37">
        <f>MIN(J2:J641)</f>
        <v>0</v>
      </c>
      <c r="K643" s="23">
        <f>COUNTIF(K2:K641,"Austin-Bergstrom International Airport")</f>
        <v>0</v>
      </c>
      <c r="L643" s="23">
        <f>COUNTIF(L2:L641,"Not in Floodplain")</f>
        <v>199</v>
      </c>
      <c r="M643" s="23">
        <f>COUNTIF(M2:M641,"N/A")</f>
        <v>0</v>
      </c>
    </row>
    <row r="644" spans="1:13" x14ac:dyDescent="0.2">
      <c r="A644" s="5" t="s">
        <v>35</v>
      </c>
      <c r="B644" s="24"/>
      <c r="C644" s="37">
        <f>MAX((C2:C641))</f>
        <v>1</v>
      </c>
      <c r="D644" s="37">
        <f>MAX((D2:D641))</f>
        <v>1</v>
      </c>
      <c r="G644" s="24">
        <f>'SVI+Heat Risk'!I644</f>
        <v>1</v>
      </c>
      <c r="I644" s="37">
        <f>MAX((I2:I641))</f>
        <v>1.9307095461262551</v>
      </c>
      <c r="J644" s="37">
        <f>MAX((J2:J641))</f>
        <v>1</v>
      </c>
      <c r="L644" s="27"/>
    </row>
    <row r="645" spans="1:13" x14ac:dyDescent="0.2">
      <c r="A645" s="5" t="s">
        <v>36</v>
      </c>
      <c r="B645" s="24"/>
      <c r="C645" s="24">
        <f>AVERAGE(C2:C641)</f>
        <v>0.12058805317395312</v>
      </c>
      <c r="D645" s="24">
        <f>AVERAGE(D2:D641)</f>
        <v>0.50072221563749975</v>
      </c>
      <c r="G645" s="24">
        <f>'SVI+Heat Risk'!I645</f>
        <v>0.49119800399387581</v>
      </c>
      <c r="I645" s="24">
        <f>AVERAGE(I2:I641)</f>
        <v>1.0750129250215537</v>
      </c>
      <c r="J645" s="24">
        <f>AVERAGE(J2:J641)</f>
        <v>0.36682285572521883</v>
      </c>
      <c r="L645" s="26"/>
    </row>
    <row r="646" spans="1:13" x14ac:dyDescent="0.2">
      <c r="A646" s="5" t="s">
        <v>37</v>
      </c>
      <c r="B646" s="24"/>
      <c r="C646" s="24">
        <f>MEDIAN(C2:C641)</f>
        <v>8.4614108814072053E-2</v>
      </c>
      <c r="D646" s="24">
        <f>MEDIAN(D2:D641)</f>
        <v>0.5033877605</v>
      </c>
      <c r="G646" s="24">
        <f>'SVI+Heat Risk'!I646</f>
        <v>0.48132111404365496</v>
      </c>
      <c r="I646" s="24">
        <f>MEDIAN(I2:I641)</f>
        <v>1.0675858736558128</v>
      </c>
      <c r="J646" s="24">
        <f>MEDIAN(J2:J641)</f>
        <v>0.36132717062122677</v>
      </c>
      <c r="L646" s="26"/>
    </row>
    <row r="647" spans="1:13" x14ac:dyDescent="0.2">
      <c r="B647" s="24"/>
      <c r="G647" s="24">
        <f>'SVI+Heat Risk'!I647</f>
        <v>0</v>
      </c>
      <c r="L647" s="26"/>
    </row>
    <row r="648" spans="1:13" x14ac:dyDescent="0.2">
      <c r="B648" s="24"/>
      <c r="G648" s="24">
        <f>'SVI+Heat Risk'!I648</f>
        <v>0</v>
      </c>
      <c r="L648" s="26"/>
    </row>
    <row r="649" spans="1:13" x14ac:dyDescent="0.2">
      <c r="B649" s="24"/>
      <c r="G649" s="24">
        <f>'SVI+Heat Risk'!I649</f>
        <v>0</v>
      </c>
      <c r="L649" s="26"/>
    </row>
    <row r="650" spans="1:13" x14ac:dyDescent="0.2">
      <c r="B650" s="24"/>
      <c r="G650" s="24">
        <f>'SVI+Heat Risk'!I650</f>
        <v>0</v>
      </c>
      <c r="L650" s="26"/>
    </row>
    <row r="651" spans="1:13" x14ac:dyDescent="0.2">
      <c r="B651" s="24"/>
      <c r="G651" s="24">
        <f>'SVI+Heat Risk'!I651</f>
        <v>0</v>
      </c>
      <c r="L651" s="26"/>
    </row>
    <row r="652" spans="1:13" x14ac:dyDescent="0.2">
      <c r="B652" s="24"/>
      <c r="G652" s="24">
        <f>'SVI+Heat Risk'!I652</f>
        <v>0</v>
      </c>
      <c r="L652" s="26"/>
    </row>
    <row r="653" spans="1:13" x14ac:dyDescent="0.2">
      <c r="B653" s="24"/>
      <c r="G653" s="24">
        <f>'SVI+Heat Risk'!I653</f>
        <v>0</v>
      </c>
      <c r="L653" s="26"/>
    </row>
    <row r="654" spans="1:13" x14ac:dyDescent="0.2">
      <c r="B654" s="24"/>
      <c r="G654" s="24">
        <f>'SVI+Heat Risk'!I654</f>
        <v>0</v>
      </c>
      <c r="L654" s="26"/>
    </row>
    <row r="655" spans="1:13" x14ac:dyDescent="0.2">
      <c r="B655" s="24"/>
      <c r="G655" s="24">
        <f>'SVI+Heat Risk'!I655</f>
        <v>0</v>
      </c>
      <c r="L655" s="26"/>
    </row>
    <row r="656" spans="1:13" x14ac:dyDescent="0.2">
      <c r="B656" s="24"/>
      <c r="G656" s="24">
        <f>'SVI+Heat Risk'!I656</f>
        <v>0</v>
      </c>
      <c r="L656" s="26"/>
    </row>
    <row r="657" spans="2:12" x14ac:dyDescent="0.2">
      <c r="B657" s="24"/>
      <c r="G657" s="24">
        <f>'SVI+Heat Risk'!I657</f>
        <v>0</v>
      </c>
      <c r="L657" s="26"/>
    </row>
    <row r="658" spans="2:12" x14ac:dyDescent="0.2">
      <c r="B658" s="24"/>
      <c r="G658" s="24">
        <f>'SVI+Heat Risk'!I658</f>
        <v>0</v>
      </c>
      <c r="L658" s="26"/>
    </row>
    <row r="659" spans="2:12" x14ac:dyDescent="0.2">
      <c r="B659" s="24"/>
      <c r="G659" s="24">
        <f>'SVI+Heat Risk'!I659</f>
        <v>0</v>
      </c>
      <c r="L659" s="26"/>
    </row>
    <row r="660" spans="2:12" x14ac:dyDescent="0.2">
      <c r="B660" s="24"/>
      <c r="G660" s="24">
        <f>'SVI+Heat Risk'!I660</f>
        <v>0</v>
      </c>
      <c r="L660" s="26"/>
    </row>
    <row r="661" spans="2:12" x14ac:dyDescent="0.2">
      <c r="B661" s="24"/>
      <c r="G661" s="24">
        <f>'SVI+Heat Risk'!I661</f>
        <v>0</v>
      </c>
      <c r="L661" s="26"/>
    </row>
    <row r="662" spans="2:12" x14ac:dyDescent="0.2">
      <c r="B662" s="24"/>
      <c r="G662" s="24">
        <f>'SVI+Heat Risk'!I662</f>
        <v>0</v>
      </c>
      <c r="L662" s="26"/>
    </row>
    <row r="663" spans="2:12" x14ac:dyDescent="0.2">
      <c r="B663" s="24"/>
      <c r="G663" s="24">
        <f>'SVI+Heat Risk'!I663</f>
        <v>0</v>
      </c>
      <c r="L663" s="26"/>
    </row>
    <row r="664" spans="2:12" x14ac:dyDescent="0.2">
      <c r="B664" s="24"/>
      <c r="G664" s="24">
        <f>'SVI+Heat Risk'!I664</f>
        <v>0</v>
      </c>
      <c r="L664" s="26"/>
    </row>
    <row r="665" spans="2:12" x14ac:dyDescent="0.2">
      <c r="B665" s="24"/>
      <c r="G665" s="24">
        <f>'SVI+Heat Risk'!I665</f>
        <v>0</v>
      </c>
      <c r="L665" s="26"/>
    </row>
    <row r="666" spans="2:12" x14ac:dyDescent="0.2">
      <c r="B666" s="24"/>
      <c r="G666" s="24">
        <f>'SVI+Heat Risk'!I666</f>
        <v>0</v>
      </c>
      <c r="L666" s="26"/>
    </row>
    <row r="667" spans="2:12" x14ac:dyDescent="0.2">
      <c r="B667" s="24"/>
      <c r="G667" s="24">
        <f>'SVI+Heat Risk'!I667</f>
        <v>0</v>
      </c>
      <c r="L667" s="26"/>
    </row>
    <row r="668" spans="2:12" x14ac:dyDescent="0.2">
      <c r="B668" s="24"/>
      <c r="G668" s="24">
        <f>'SVI+Heat Risk'!I668</f>
        <v>0</v>
      </c>
      <c r="L668" s="26"/>
    </row>
    <row r="669" spans="2:12" x14ac:dyDescent="0.2">
      <c r="B669" s="24"/>
      <c r="G669" s="24">
        <f>'SVI+Heat Risk'!I669</f>
        <v>0</v>
      </c>
      <c r="L669" s="26"/>
    </row>
    <row r="670" spans="2:12" x14ac:dyDescent="0.2">
      <c r="B670" s="24"/>
      <c r="G670" s="24">
        <f>'SVI+Heat Risk'!I670</f>
        <v>0</v>
      </c>
      <c r="L670" s="26"/>
    </row>
    <row r="671" spans="2:12" x14ac:dyDescent="0.2">
      <c r="B671" s="24"/>
      <c r="G671" s="24">
        <f>'SVI+Heat Risk'!I671</f>
        <v>0</v>
      </c>
      <c r="L671" s="26"/>
    </row>
    <row r="672" spans="2:12" x14ac:dyDescent="0.2">
      <c r="B672" s="24"/>
      <c r="G672" s="24">
        <f>'SVI+Heat Risk'!I672</f>
        <v>0</v>
      </c>
      <c r="L672" s="26"/>
    </row>
    <row r="673" spans="2:12" x14ac:dyDescent="0.2">
      <c r="B673" s="24"/>
      <c r="G673" s="24">
        <f>'SVI+Heat Risk'!I673</f>
        <v>0</v>
      </c>
      <c r="L673" s="26"/>
    </row>
    <row r="674" spans="2:12" x14ac:dyDescent="0.2">
      <c r="B674" s="24"/>
      <c r="G674" s="24">
        <f>'SVI+Heat Risk'!I674</f>
        <v>0</v>
      </c>
      <c r="L674" s="26"/>
    </row>
    <row r="675" spans="2:12" x14ac:dyDescent="0.2">
      <c r="B675" s="24"/>
      <c r="G675" s="24">
        <f>'SVI+Heat Risk'!I675</f>
        <v>0</v>
      </c>
      <c r="L675" s="26"/>
    </row>
    <row r="676" spans="2:12" x14ac:dyDescent="0.2">
      <c r="B676" s="24"/>
      <c r="G676" s="24">
        <f>'SVI+Heat Risk'!I676</f>
        <v>0</v>
      </c>
      <c r="L676" s="26"/>
    </row>
    <row r="677" spans="2:12" x14ac:dyDescent="0.2">
      <c r="B677" s="24"/>
      <c r="G677" s="24">
        <f>'SVI+Heat Risk'!I677</f>
        <v>0</v>
      </c>
      <c r="L677" s="26"/>
    </row>
    <row r="678" spans="2:12" x14ac:dyDescent="0.2">
      <c r="B678" s="24"/>
      <c r="G678" s="24">
        <f>'SVI+Heat Risk'!I678</f>
        <v>0</v>
      </c>
      <c r="L678" s="26"/>
    </row>
    <row r="679" spans="2:12" x14ac:dyDescent="0.2">
      <c r="B679" s="24"/>
      <c r="G679" s="24">
        <f>'SVI+Heat Risk'!I679</f>
        <v>0</v>
      </c>
      <c r="L679" s="26"/>
    </row>
    <row r="680" spans="2:12" x14ac:dyDescent="0.2">
      <c r="B680" s="24"/>
      <c r="G680" s="24">
        <f>'SVI+Heat Risk'!I680</f>
        <v>0</v>
      </c>
      <c r="L680" s="26"/>
    </row>
    <row r="681" spans="2:12" x14ac:dyDescent="0.2">
      <c r="B681" s="24"/>
      <c r="G681" s="24">
        <f>'SVI+Heat Risk'!I681</f>
        <v>0</v>
      </c>
      <c r="L681" s="26"/>
    </row>
    <row r="682" spans="2:12" x14ac:dyDescent="0.2">
      <c r="B682" s="24"/>
      <c r="G682" s="24">
        <f>'SVI+Heat Risk'!I682</f>
        <v>0</v>
      </c>
      <c r="L682" s="26"/>
    </row>
    <row r="683" spans="2:12" x14ac:dyDescent="0.2">
      <c r="B683" s="24"/>
      <c r="G683" s="24">
        <f>'SVI+Heat Risk'!I683</f>
        <v>0</v>
      </c>
      <c r="L683" s="26"/>
    </row>
    <row r="684" spans="2:12" x14ac:dyDescent="0.2">
      <c r="B684" s="24"/>
      <c r="G684" s="24">
        <f>'SVI+Heat Risk'!I684</f>
        <v>0</v>
      </c>
      <c r="L684" s="26"/>
    </row>
    <row r="685" spans="2:12" x14ac:dyDescent="0.2">
      <c r="B685" s="24"/>
      <c r="G685" s="24">
        <f>'SVI+Heat Risk'!I685</f>
        <v>0</v>
      </c>
      <c r="L685" s="26"/>
    </row>
    <row r="686" spans="2:12" x14ac:dyDescent="0.2">
      <c r="B686" s="24"/>
      <c r="G686" s="24">
        <f>'SVI+Heat Risk'!I686</f>
        <v>0</v>
      </c>
      <c r="L686" s="26"/>
    </row>
    <row r="687" spans="2:12" x14ac:dyDescent="0.2">
      <c r="B687" s="24"/>
      <c r="G687" s="24">
        <f>'SVI+Heat Risk'!I687</f>
        <v>0</v>
      </c>
      <c r="L687" s="26"/>
    </row>
    <row r="688" spans="2:12" x14ac:dyDescent="0.2">
      <c r="B688" s="24"/>
      <c r="G688" s="24">
        <f>'SVI+Heat Risk'!I688</f>
        <v>0</v>
      </c>
      <c r="L688" s="26"/>
    </row>
    <row r="689" spans="2:12" x14ac:dyDescent="0.2">
      <c r="B689" s="24"/>
      <c r="G689" s="24">
        <f>'SVI+Heat Risk'!I689</f>
        <v>0</v>
      </c>
      <c r="L689" s="26"/>
    </row>
    <row r="690" spans="2:12" x14ac:dyDescent="0.2">
      <c r="B690" s="24"/>
      <c r="G690" s="24">
        <f>'SVI+Heat Risk'!I690</f>
        <v>0</v>
      </c>
      <c r="L690" s="26"/>
    </row>
    <row r="691" spans="2:12" x14ac:dyDescent="0.2">
      <c r="B691" s="24"/>
      <c r="G691" s="24">
        <f>'SVI+Heat Risk'!I691</f>
        <v>0</v>
      </c>
      <c r="L691" s="26"/>
    </row>
    <row r="692" spans="2:12" x14ac:dyDescent="0.2">
      <c r="B692" s="24"/>
      <c r="G692" s="24">
        <f>'SVI+Heat Risk'!I692</f>
        <v>0</v>
      </c>
      <c r="L692" s="26"/>
    </row>
    <row r="693" spans="2:12" x14ac:dyDescent="0.2">
      <c r="B693" s="24"/>
      <c r="G693" s="24">
        <f>'SVI+Heat Risk'!I693</f>
        <v>0</v>
      </c>
      <c r="L693" s="26"/>
    </row>
    <row r="694" spans="2:12" x14ac:dyDescent="0.2">
      <c r="B694" s="24"/>
      <c r="G694" s="24">
        <f>'SVI+Heat Risk'!I694</f>
        <v>0</v>
      </c>
      <c r="L694" s="26"/>
    </row>
    <row r="695" spans="2:12" x14ac:dyDescent="0.2">
      <c r="B695" s="24"/>
      <c r="G695" s="24">
        <f>'SVI+Heat Risk'!I695</f>
        <v>0</v>
      </c>
      <c r="L695" s="26"/>
    </row>
    <row r="696" spans="2:12" x14ac:dyDescent="0.2">
      <c r="B696" s="24"/>
      <c r="G696" s="24">
        <f>'SVI+Heat Risk'!I696</f>
        <v>0</v>
      </c>
      <c r="L696" s="26"/>
    </row>
    <row r="697" spans="2:12" x14ac:dyDescent="0.2">
      <c r="B697" s="24"/>
      <c r="G697" s="24">
        <f>'SVI+Heat Risk'!I697</f>
        <v>0</v>
      </c>
      <c r="L697" s="26"/>
    </row>
    <row r="698" spans="2:12" x14ac:dyDescent="0.2">
      <c r="B698" s="24"/>
      <c r="G698" s="24">
        <f>'SVI+Heat Risk'!I698</f>
        <v>0</v>
      </c>
      <c r="L698" s="26"/>
    </row>
    <row r="699" spans="2:12" x14ac:dyDescent="0.2">
      <c r="B699" s="24"/>
      <c r="G699" s="24">
        <f>'SVI+Heat Risk'!I699</f>
        <v>0</v>
      </c>
      <c r="L699" s="26"/>
    </row>
    <row r="700" spans="2:12" x14ac:dyDescent="0.2">
      <c r="B700" s="24"/>
      <c r="G700" s="24">
        <f>'SVI+Heat Risk'!I700</f>
        <v>0</v>
      </c>
      <c r="L700" s="26"/>
    </row>
    <row r="701" spans="2:12" x14ac:dyDescent="0.2">
      <c r="B701" s="24"/>
      <c r="G701" s="24">
        <f>'SVI+Heat Risk'!I701</f>
        <v>0</v>
      </c>
      <c r="L701" s="26"/>
    </row>
    <row r="702" spans="2:12" x14ac:dyDescent="0.2">
      <c r="B702" s="24"/>
      <c r="G702" s="24">
        <f>'SVI+Heat Risk'!I702</f>
        <v>0</v>
      </c>
      <c r="L702" s="26"/>
    </row>
    <row r="703" spans="2:12" x14ac:dyDescent="0.2">
      <c r="B703" s="24"/>
      <c r="G703" s="24">
        <f>'SVI+Heat Risk'!I703</f>
        <v>0</v>
      </c>
      <c r="L703" s="26"/>
    </row>
    <row r="704" spans="2:12" x14ac:dyDescent="0.2">
      <c r="B704" s="24"/>
      <c r="G704" s="24">
        <f>'SVI+Heat Risk'!I704</f>
        <v>0</v>
      </c>
      <c r="L704" s="26"/>
    </row>
    <row r="705" spans="2:12" x14ac:dyDescent="0.2">
      <c r="B705" s="24"/>
      <c r="G705" s="24">
        <f>'SVI+Heat Risk'!I705</f>
        <v>0</v>
      </c>
      <c r="L705" s="26"/>
    </row>
    <row r="706" spans="2:12" x14ac:dyDescent="0.2">
      <c r="B706" s="24"/>
      <c r="G706" s="24">
        <f>'SVI+Heat Risk'!I706</f>
        <v>0</v>
      </c>
      <c r="L706" s="26"/>
    </row>
    <row r="707" spans="2:12" x14ac:dyDescent="0.2">
      <c r="B707" s="24"/>
      <c r="G707" s="24">
        <f>'SVI+Heat Risk'!I707</f>
        <v>0</v>
      </c>
      <c r="L707" s="26"/>
    </row>
    <row r="708" spans="2:12" x14ac:dyDescent="0.2">
      <c r="B708" s="24"/>
      <c r="G708" s="24">
        <f>'SVI+Heat Risk'!I708</f>
        <v>0</v>
      </c>
      <c r="L708" s="26"/>
    </row>
    <row r="709" spans="2:12" x14ac:dyDescent="0.2">
      <c r="B709" s="24"/>
      <c r="G709" s="24">
        <f>'SVI+Heat Risk'!I709</f>
        <v>0</v>
      </c>
      <c r="L709" s="26"/>
    </row>
    <row r="710" spans="2:12" x14ac:dyDescent="0.2">
      <c r="B710" s="24"/>
      <c r="G710" s="24">
        <f>'SVI+Heat Risk'!I710</f>
        <v>0</v>
      </c>
      <c r="L710" s="26"/>
    </row>
    <row r="711" spans="2:12" x14ac:dyDescent="0.2">
      <c r="B711" s="24"/>
      <c r="G711" s="24">
        <f>'SVI+Heat Risk'!I711</f>
        <v>0</v>
      </c>
      <c r="L711" s="26"/>
    </row>
    <row r="712" spans="2:12" x14ac:dyDescent="0.2">
      <c r="B712" s="24"/>
      <c r="G712" s="24">
        <f>'SVI+Heat Risk'!I712</f>
        <v>0</v>
      </c>
      <c r="L712" s="26"/>
    </row>
    <row r="713" spans="2:12" x14ac:dyDescent="0.2">
      <c r="B713" s="24"/>
      <c r="G713" s="24">
        <f>'SVI+Heat Risk'!I713</f>
        <v>0</v>
      </c>
      <c r="L713" s="26"/>
    </row>
    <row r="714" spans="2:12" x14ac:dyDescent="0.2">
      <c r="B714" s="24"/>
      <c r="G714" s="24">
        <f>'SVI+Heat Risk'!I714</f>
        <v>0</v>
      </c>
      <c r="L714" s="26"/>
    </row>
    <row r="715" spans="2:12" x14ac:dyDescent="0.2">
      <c r="B715" s="24"/>
      <c r="G715" s="24">
        <f>'SVI+Heat Risk'!I715</f>
        <v>0</v>
      </c>
      <c r="L715" s="26"/>
    </row>
    <row r="716" spans="2:12" x14ac:dyDescent="0.2">
      <c r="B716" s="24"/>
      <c r="G716" s="24">
        <f>'SVI+Heat Risk'!I716</f>
        <v>0</v>
      </c>
      <c r="L716" s="26"/>
    </row>
    <row r="717" spans="2:12" x14ac:dyDescent="0.2">
      <c r="B717" s="24"/>
      <c r="G717" s="24">
        <f>'SVI+Heat Risk'!I717</f>
        <v>0</v>
      </c>
      <c r="L717" s="26"/>
    </row>
    <row r="718" spans="2:12" x14ac:dyDescent="0.2">
      <c r="B718" s="24"/>
      <c r="G718" s="24">
        <f>'SVI+Heat Risk'!I718</f>
        <v>0</v>
      </c>
      <c r="L718" s="26"/>
    </row>
    <row r="719" spans="2:12" x14ac:dyDescent="0.2">
      <c r="B719" s="24"/>
      <c r="G719" s="24">
        <f>'SVI+Heat Risk'!I719</f>
        <v>0</v>
      </c>
      <c r="L719" s="26"/>
    </row>
    <row r="720" spans="2:12" x14ac:dyDescent="0.2">
      <c r="B720" s="24"/>
      <c r="G720" s="24">
        <f>'SVI+Heat Risk'!I720</f>
        <v>0</v>
      </c>
      <c r="L720" s="26"/>
    </row>
    <row r="721" spans="2:12" x14ac:dyDescent="0.2">
      <c r="B721" s="24"/>
      <c r="G721" s="24">
        <f>'SVI+Heat Risk'!I721</f>
        <v>0</v>
      </c>
      <c r="L721" s="26"/>
    </row>
    <row r="722" spans="2:12" x14ac:dyDescent="0.2">
      <c r="B722" s="24"/>
      <c r="G722" s="24">
        <f>'SVI+Heat Risk'!I722</f>
        <v>0</v>
      </c>
      <c r="L722" s="26"/>
    </row>
    <row r="723" spans="2:12" x14ac:dyDescent="0.2">
      <c r="B723" s="24"/>
      <c r="G723" s="24">
        <f>'SVI+Heat Risk'!I723</f>
        <v>0</v>
      </c>
      <c r="L723" s="26"/>
    </row>
    <row r="724" spans="2:12" x14ac:dyDescent="0.2">
      <c r="B724" s="24"/>
      <c r="G724" s="24">
        <f>'SVI+Heat Risk'!I724</f>
        <v>0</v>
      </c>
      <c r="L724" s="26"/>
    </row>
    <row r="725" spans="2:12" x14ac:dyDescent="0.2">
      <c r="B725" s="24"/>
      <c r="G725" s="24">
        <f>'SVI+Heat Risk'!I725</f>
        <v>0</v>
      </c>
      <c r="L725" s="26"/>
    </row>
    <row r="726" spans="2:12" x14ac:dyDescent="0.2">
      <c r="B726" s="24"/>
      <c r="G726" s="24">
        <f>'SVI+Heat Risk'!I726</f>
        <v>0</v>
      </c>
      <c r="L726" s="26"/>
    </row>
    <row r="727" spans="2:12" x14ac:dyDescent="0.2">
      <c r="B727" s="24"/>
      <c r="G727" s="24">
        <f>'SVI+Heat Risk'!I727</f>
        <v>0</v>
      </c>
      <c r="L727" s="26"/>
    </row>
    <row r="728" spans="2:12" x14ac:dyDescent="0.2">
      <c r="B728" s="24"/>
      <c r="G728" s="24">
        <f>'SVI+Heat Risk'!I728</f>
        <v>0</v>
      </c>
      <c r="L728" s="26"/>
    </row>
    <row r="729" spans="2:12" x14ac:dyDescent="0.2">
      <c r="B729" s="24"/>
      <c r="G729" s="24">
        <f>'SVI+Heat Risk'!I729</f>
        <v>0</v>
      </c>
      <c r="L729" s="26"/>
    </row>
    <row r="730" spans="2:12" x14ac:dyDescent="0.2">
      <c r="B730" s="24"/>
      <c r="G730" s="24">
        <f>'SVI+Heat Risk'!I730</f>
        <v>0</v>
      </c>
      <c r="L730" s="26"/>
    </row>
    <row r="731" spans="2:12" x14ac:dyDescent="0.2">
      <c r="B731" s="24"/>
      <c r="G731" s="24">
        <f>'SVI+Heat Risk'!I731</f>
        <v>0</v>
      </c>
      <c r="L731" s="26"/>
    </row>
    <row r="732" spans="2:12" x14ac:dyDescent="0.2">
      <c r="B732" s="24"/>
      <c r="G732" s="24">
        <f>'SVI+Heat Risk'!I732</f>
        <v>0</v>
      </c>
      <c r="L732" s="26"/>
    </row>
    <row r="733" spans="2:12" x14ac:dyDescent="0.2">
      <c r="B733" s="24"/>
      <c r="G733" s="24">
        <f>'SVI+Heat Risk'!I733</f>
        <v>0</v>
      </c>
      <c r="L733" s="26"/>
    </row>
    <row r="734" spans="2:12" x14ac:dyDescent="0.2">
      <c r="B734" s="24"/>
      <c r="G734" s="24">
        <f>'SVI+Heat Risk'!I734</f>
        <v>0</v>
      </c>
      <c r="L734" s="26"/>
    </row>
    <row r="735" spans="2:12" x14ac:dyDescent="0.2">
      <c r="B735" s="24"/>
      <c r="G735" s="24">
        <f>'SVI+Heat Risk'!I735</f>
        <v>0</v>
      </c>
      <c r="L735" s="26"/>
    </row>
    <row r="736" spans="2:12" x14ac:dyDescent="0.2">
      <c r="B736" s="24"/>
      <c r="G736" s="24">
        <f>'SVI+Heat Risk'!I736</f>
        <v>0</v>
      </c>
      <c r="L736" s="26"/>
    </row>
    <row r="737" spans="2:12" x14ac:dyDescent="0.2">
      <c r="B737" s="24"/>
      <c r="G737" s="24">
        <f>'SVI+Heat Risk'!I737</f>
        <v>0</v>
      </c>
      <c r="L737" s="26"/>
    </row>
    <row r="738" spans="2:12" x14ac:dyDescent="0.2">
      <c r="B738" s="24"/>
      <c r="G738" s="24">
        <f>'SVI+Heat Risk'!I738</f>
        <v>0</v>
      </c>
      <c r="L738" s="26"/>
    </row>
    <row r="739" spans="2:12" x14ac:dyDescent="0.2">
      <c r="B739" s="24"/>
      <c r="G739" s="24">
        <f>'SVI+Heat Risk'!I739</f>
        <v>0</v>
      </c>
      <c r="L739" s="26"/>
    </row>
    <row r="740" spans="2:12" x14ac:dyDescent="0.2">
      <c r="B740" s="24"/>
      <c r="G740" s="24">
        <f>'SVI+Heat Risk'!I740</f>
        <v>0</v>
      </c>
      <c r="L740" s="26"/>
    </row>
    <row r="741" spans="2:12" x14ac:dyDescent="0.2">
      <c r="B741" s="24"/>
      <c r="G741" s="24">
        <f>'SVI+Heat Risk'!I741</f>
        <v>0</v>
      </c>
      <c r="L741" s="26"/>
    </row>
    <row r="742" spans="2:12" x14ac:dyDescent="0.2">
      <c r="B742" s="24"/>
      <c r="G742" s="24">
        <f>'SVI+Heat Risk'!I742</f>
        <v>0</v>
      </c>
      <c r="L742" s="26"/>
    </row>
    <row r="743" spans="2:12" x14ac:dyDescent="0.2">
      <c r="B743" s="24"/>
      <c r="G743" s="24">
        <f>'SVI+Heat Risk'!I743</f>
        <v>0</v>
      </c>
      <c r="L743" s="26"/>
    </row>
    <row r="744" spans="2:12" x14ac:dyDescent="0.2">
      <c r="B744" s="24"/>
      <c r="G744" s="24">
        <f>'SVI+Heat Risk'!I744</f>
        <v>0</v>
      </c>
      <c r="L744" s="26"/>
    </row>
    <row r="745" spans="2:12" x14ac:dyDescent="0.2">
      <c r="B745" s="24"/>
      <c r="G745" s="24">
        <f>'SVI+Heat Risk'!I745</f>
        <v>0</v>
      </c>
      <c r="L745" s="26"/>
    </row>
    <row r="746" spans="2:12" x14ac:dyDescent="0.2">
      <c r="B746" s="24"/>
      <c r="G746" s="24">
        <f>'SVI+Heat Risk'!I746</f>
        <v>0</v>
      </c>
      <c r="L746" s="26"/>
    </row>
    <row r="747" spans="2:12" x14ac:dyDescent="0.2">
      <c r="B747" s="24"/>
      <c r="G747" s="24">
        <f>'SVI+Heat Risk'!I747</f>
        <v>0</v>
      </c>
      <c r="L747" s="26"/>
    </row>
    <row r="748" spans="2:12" x14ac:dyDescent="0.2">
      <c r="B748" s="24"/>
      <c r="G748" s="24">
        <f>'SVI+Heat Risk'!I748</f>
        <v>0</v>
      </c>
      <c r="L748" s="26"/>
    </row>
    <row r="749" spans="2:12" x14ac:dyDescent="0.2">
      <c r="B749" s="24"/>
      <c r="G749" s="24">
        <f>'SVI+Heat Risk'!I749</f>
        <v>0</v>
      </c>
      <c r="L749" s="26"/>
    </row>
    <row r="750" spans="2:12" x14ac:dyDescent="0.2">
      <c r="B750" s="24"/>
      <c r="G750" s="24">
        <f>'SVI+Heat Risk'!I750</f>
        <v>0</v>
      </c>
      <c r="L750" s="26"/>
    </row>
    <row r="751" spans="2:12" x14ac:dyDescent="0.2">
      <c r="B751" s="24"/>
      <c r="G751" s="24">
        <f>'SVI+Heat Risk'!I751</f>
        <v>0</v>
      </c>
      <c r="L751" s="26"/>
    </row>
    <row r="752" spans="2:12" x14ac:dyDescent="0.2">
      <c r="B752" s="24"/>
      <c r="G752" s="24">
        <f>'SVI+Heat Risk'!I752</f>
        <v>0</v>
      </c>
      <c r="L752" s="26"/>
    </row>
    <row r="753" spans="2:12" x14ac:dyDescent="0.2">
      <c r="B753" s="24"/>
      <c r="G753" s="24">
        <f>'SVI+Heat Risk'!I753</f>
        <v>0</v>
      </c>
      <c r="L753" s="26"/>
    </row>
    <row r="754" spans="2:12" x14ac:dyDescent="0.2">
      <c r="B754" s="24"/>
      <c r="G754" s="24">
        <f>'SVI+Heat Risk'!I754</f>
        <v>0</v>
      </c>
      <c r="L754" s="26"/>
    </row>
    <row r="755" spans="2:12" x14ac:dyDescent="0.2">
      <c r="B755" s="24"/>
      <c r="G755" s="24">
        <f>'SVI+Heat Risk'!I755</f>
        <v>0</v>
      </c>
      <c r="L755" s="26"/>
    </row>
    <row r="756" spans="2:12" x14ac:dyDescent="0.2">
      <c r="B756" s="24"/>
      <c r="G756" s="24">
        <f>'SVI+Heat Risk'!I756</f>
        <v>0</v>
      </c>
      <c r="L756" s="26"/>
    </row>
    <row r="757" spans="2:12" x14ac:dyDescent="0.2">
      <c r="B757" s="24"/>
      <c r="G757" s="24">
        <f>'SVI+Heat Risk'!I757</f>
        <v>0</v>
      </c>
      <c r="L757" s="26"/>
    </row>
    <row r="758" spans="2:12" x14ac:dyDescent="0.2">
      <c r="B758" s="24"/>
      <c r="G758" s="24">
        <f>'SVI+Heat Risk'!I758</f>
        <v>0</v>
      </c>
      <c r="L758" s="26"/>
    </row>
    <row r="759" spans="2:12" x14ac:dyDescent="0.2">
      <c r="B759" s="24"/>
      <c r="G759" s="24">
        <f>'SVI+Heat Risk'!I759</f>
        <v>0</v>
      </c>
      <c r="L759" s="26"/>
    </row>
    <row r="760" spans="2:12" x14ac:dyDescent="0.2">
      <c r="B760" s="24"/>
      <c r="G760" s="24">
        <f>'SVI+Heat Risk'!I760</f>
        <v>0</v>
      </c>
      <c r="L760" s="26"/>
    </row>
    <row r="761" spans="2:12" x14ac:dyDescent="0.2">
      <c r="B761" s="24"/>
      <c r="G761" s="24">
        <f>'SVI+Heat Risk'!I761</f>
        <v>0</v>
      </c>
      <c r="L761" s="26"/>
    </row>
    <row r="762" spans="2:12" x14ac:dyDescent="0.2">
      <c r="B762" s="24"/>
      <c r="G762" s="24">
        <f>'SVI+Heat Risk'!I762</f>
        <v>0</v>
      </c>
      <c r="L762" s="26"/>
    </row>
    <row r="763" spans="2:12" x14ac:dyDescent="0.2">
      <c r="B763" s="24"/>
      <c r="G763" s="24">
        <f>'SVI+Heat Risk'!I763</f>
        <v>0</v>
      </c>
      <c r="L763" s="26"/>
    </row>
    <row r="764" spans="2:12" x14ac:dyDescent="0.2">
      <c r="B764" s="24"/>
      <c r="G764" s="24">
        <f>'SVI+Heat Risk'!I764</f>
        <v>0</v>
      </c>
      <c r="L764" s="26"/>
    </row>
    <row r="765" spans="2:12" x14ac:dyDescent="0.2">
      <c r="B765" s="24"/>
      <c r="G765" s="24">
        <f>'SVI+Heat Risk'!I765</f>
        <v>0</v>
      </c>
      <c r="L765" s="26"/>
    </row>
    <row r="766" spans="2:12" x14ac:dyDescent="0.2">
      <c r="B766" s="24"/>
      <c r="G766" s="24">
        <f>'SVI+Heat Risk'!I766</f>
        <v>0</v>
      </c>
      <c r="L766" s="26"/>
    </row>
    <row r="767" spans="2:12" x14ac:dyDescent="0.2">
      <c r="B767" s="24"/>
      <c r="G767" s="24">
        <f>'SVI+Heat Risk'!I767</f>
        <v>0</v>
      </c>
      <c r="L767" s="26"/>
    </row>
    <row r="768" spans="2:12" x14ac:dyDescent="0.2">
      <c r="B768" s="24"/>
      <c r="G768" s="24">
        <f>'SVI+Heat Risk'!I768</f>
        <v>0</v>
      </c>
      <c r="L768" s="26"/>
    </row>
    <row r="769" spans="2:12" x14ac:dyDescent="0.2">
      <c r="B769" s="24"/>
      <c r="G769" s="24">
        <f>'SVI+Heat Risk'!I769</f>
        <v>0</v>
      </c>
      <c r="L769" s="26"/>
    </row>
    <row r="770" spans="2:12" x14ac:dyDescent="0.2">
      <c r="B770" s="24"/>
      <c r="G770" s="24">
        <f>'SVI+Heat Risk'!I770</f>
        <v>0</v>
      </c>
      <c r="L770" s="26"/>
    </row>
    <row r="771" spans="2:12" x14ac:dyDescent="0.2">
      <c r="B771" s="24"/>
      <c r="G771" s="24">
        <f>'SVI+Heat Risk'!I771</f>
        <v>0</v>
      </c>
      <c r="L771" s="26"/>
    </row>
    <row r="772" spans="2:12" x14ac:dyDescent="0.2">
      <c r="B772" s="24"/>
      <c r="G772" s="24">
        <f>'SVI+Heat Risk'!I772</f>
        <v>0</v>
      </c>
      <c r="L772" s="26"/>
    </row>
    <row r="773" spans="2:12" x14ac:dyDescent="0.2">
      <c r="B773" s="24"/>
      <c r="G773" s="24">
        <f>'SVI+Heat Risk'!I773</f>
        <v>0</v>
      </c>
      <c r="L773" s="26"/>
    </row>
    <row r="774" spans="2:12" x14ac:dyDescent="0.2">
      <c r="B774" s="24"/>
      <c r="G774" s="24">
        <f>'SVI+Heat Risk'!I774</f>
        <v>0</v>
      </c>
      <c r="L774" s="26"/>
    </row>
    <row r="775" spans="2:12" x14ac:dyDescent="0.2">
      <c r="B775" s="24"/>
      <c r="G775" s="24">
        <f>'SVI+Heat Risk'!I775</f>
        <v>0</v>
      </c>
      <c r="L775" s="26"/>
    </row>
    <row r="776" spans="2:12" x14ac:dyDescent="0.2">
      <c r="B776" s="24"/>
      <c r="G776" s="24">
        <f>'SVI+Heat Risk'!I776</f>
        <v>0</v>
      </c>
      <c r="L776" s="26"/>
    </row>
    <row r="777" spans="2:12" x14ac:dyDescent="0.2">
      <c r="B777" s="24"/>
      <c r="G777" s="24">
        <f>'SVI+Heat Risk'!I777</f>
        <v>0</v>
      </c>
      <c r="L777" s="26"/>
    </row>
    <row r="778" spans="2:12" x14ac:dyDescent="0.2">
      <c r="B778" s="24"/>
      <c r="G778" s="24">
        <f>'SVI+Heat Risk'!I778</f>
        <v>0</v>
      </c>
      <c r="L778" s="26"/>
    </row>
    <row r="779" spans="2:12" x14ac:dyDescent="0.2">
      <c r="B779" s="24"/>
      <c r="G779" s="24">
        <f>'SVI+Heat Risk'!I779</f>
        <v>0</v>
      </c>
      <c r="L779" s="26"/>
    </row>
    <row r="780" spans="2:12" x14ac:dyDescent="0.2">
      <c r="B780" s="24"/>
      <c r="G780" s="24">
        <f>'SVI+Heat Risk'!I780</f>
        <v>0</v>
      </c>
      <c r="L780" s="26"/>
    </row>
    <row r="781" spans="2:12" x14ac:dyDescent="0.2">
      <c r="B781" s="24"/>
      <c r="G781" s="24">
        <f>'SVI+Heat Risk'!I781</f>
        <v>0</v>
      </c>
      <c r="L781" s="26"/>
    </row>
    <row r="782" spans="2:12" x14ac:dyDescent="0.2">
      <c r="B782" s="24"/>
      <c r="G782" s="24">
        <f>'SVI+Heat Risk'!I782</f>
        <v>0</v>
      </c>
      <c r="L782" s="26"/>
    </row>
    <row r="783" spans="2:12" x14ac:dyDescent="0.2">
      <c r="B783" s="24"/>
      <c r="G783" s="24">
        <f>'SVI+Heat Risk'!I783</f>
        <v>0</v>
      </c>
      <c r="L783" s="26"/>
    </row>
    <row r="784" spans="2:12" x14ac:dyDescent="0.2">
      <c r="B784" s="24"/>
      <c r="G784" s="24">
        <f>'SVI+Heat Risk'!I784</f>
        <v>0</v>
      </c>
      <c r="L784" s="26"/>
    </row>
    <row r="785" spans="2:12" x14ac:dyDescent="0.2">
      <c r="B785" s="24"/>
      <c r="G785" s="24">
        <f>'SVI+Heat Risk'!I785</f>
        <v>0</v>
      </c>
      <c r="L785" s="26"/>
    </row>
    <row r="786" spans="2:12" x14ac:dyDescent="0.2">
      <c r="B786" s="24"/>
      <c r="G786" s="24">
        <f>'SVI+Heat Risk'!I786</f>
        <v>0</v>
      </c>
      <c r="L786" s="26"/>
    </row>
    <row r="787" spans="2:12" x14ac:dyDescent="0.2">
      <c r="B787" s="24"/>
      <c r="G787" s="24">
        <f>'SVI+Heat Risk'!I787</f>
        <v>0</v>
      </c>
      <c r="L787" s="26"/>
    </row>
    <row r="788" spans="2:12" x14ac:dyDescent="0.2">
      <c r="B788" s="24"/>
      <c r="G788" s="24">
        <f>'SVI+Heat Risk'!I788</f>
        <v>0</v>
      </c>
      <c r="L788" s="26"/>
    </row>
    <row r="789" spans="2:12" x14ac:dyDescent="0.2">
      <c r="B789" s="24"/>
      <c r="G789" s="24">
        <f>'SVI+Heat Risk'!I789</f>
        <v>0</v>
      </c>
      <c r="L789" s="26"/>
    </row>
    <row r="790" spans="2:12" x14ac:dyDescent="0.2">
      <c r="B790" s="24"/>
      <c r="G790" s="24">
        <f>'SVI+Heat Risk'!I790</f>
        <v>0</v>
      </c>
      <c r="L790" s="26"/>
    </row>
    <row r="791" spans="2:12" x14ac:dyDescent="0.2">
      <c r="B791" s="24"/>
      <c r="G791" s="24">
        <f>'SVI+Heat Risk'!I791</f>
        <v>0</v>
      </c>
      <c r="L791" s="26"/>
    </row>
    <row r="792" spans="2:12" x14ac:dyDescent="0.2">
      <c r="B792" s="24"/>
      <c r="G792" s="24">
        <f>'SVI+Heat Risk'!I792</f>
        <v>0</v>
      </c>
      <c r="L792" s="26"/>
    </row>
    <row r="793" spans="2:12" x14ac:dyDescent="0.2">
      <c r="B793" s="24"/>
      <c r="G793" s="24">
        <f>'SVI+Heat Risk'!I793</f>
        <v>0</v>
      </c>
      <c r="L793" s="26"/>
    </row>
    <row r="794" spans="2:12" x14ac:dyDescent="0.2">
      <c r="B794" s="24"/>
      <c r="G794" s="24">
        <f>'SVI+Heat Risk'!I794</f>
        <v>0</v>
      </c>
      <c r="L794" s="26"/>
    </row>
    <row r="795" spans="2:12" x14ac:dyDescent="0.2">
      <c r="B795" s="24"/>
      <c r="G795" s="24">
        <f>'SVI+Heat Risk'!I795</f>
        <v>0</v>
      </c>
      <c r="L795" s="26"/>
    </row>
    <row r="796" spans="2:12" x14ac:dyDescent="0.2">
      <c r="B796" s="24"/>
      <c r="G796" s="24">
        <f>'SVI+Heat Risk'!I796</f>
        <v>0</v>
      </c>
      <c r="L796" s="26"/>
    </row>
    <row r="797" spans="2:12" x14ac:dyDescent="0.2">
      <c r="B797" s="24"/>
      <c r="G797" s="24">
        <f>'SVI+Heat Risk'!I797</f>
        <v>0</v>
      </c>
      <c r="L797" s="26"/>
    </row>
    <row r="798" spans="2:12" x14ac:dyDescent="0.2">
      <c r="B798" s="24"/>
      <c r="G798" s="24">
        <f>'SVI+Heat Risk'!I798</f>
        <v>0</v>
      </c>
      <c r="L798" s="26"/>
    </row>
    <row r="799" spans="2:12" x14ac:dyDescent="0.2">
      <c r="B799" s="24"/>
      <c r="G799" s="24">
        <f>'SVI+Heat Risk'!I799</f>
        <v>0</v>
      </c>
      <c r="L799" s="26"/>
    </row>
    <row r="800" spans="2:12" x14ac:dyDescent="0.2">
      <c r="B800" s="24"/>
      <c r="G800" s="24">
        <f>'SVI+Heat Risk'!I800</f>
        <v>0</v>
      </c>
      <c r="L800" s="26"/>
    </row>
    <row r="801" spans="2:12" x14ac:dyDescent="0.2">
      <c r="B801" s="24"/>
      <c r="G801" s="24">
        <f>'SVI+Heat Risk'!I801</f>
        <v>0</v>
      </c>
      <c r="L801" s="26"/>
    </row>
    <row r="802" spans="2:12" x14ac:dyDescent="0.2">
      <c r="B802" s="24"/>
      <c r="G802" s="24">
        <f>'SVI+Heat Risk'!I802</f>
        <v>0</v>
      </c>
      <c r="L802" s="26"/>
    </row>
    <row r="803" spans="2:12" x14ac:dyDescent="0.2">
      <c r="B803" s="24"/>
      <c r="G803" s="24">
        <f>'SVI+Heat Risk'!I803</f>
        <v>0</v>
      </c>
      <c r="L803" s="26"/>
    </row>
    <row r="804" spans="2:12" x14ac:dyDescent="0.2">
      <c r="B804" s="24"/>
      <c r="G804" s="24">
        <f>'SVI+Heat Risk'!I804</f>
        <v>0</v>
      </c>
      <c r="L804" s="26"/>
    </row>
    <row r="805" spans="2:12" x14ac:dyDescent="0.2">
      <c r="B805" s="24"/>
      <c r="G805" s="24">
        <f>'SVI+Heat Risk'!I805</f>
        <v>0</v>
      </c>
      <c r="L805" s="26"/>
    </row>
    <row r="806" spans="2:12" x14ac:dyDescent="0.2">
      <c r="B806" s="24"/>
      <c r="G806" s="24">
        <f>'SVI+Heat Risk'!I806</f>
        <v>0</v>
      </c>
      <c r="L806" s="26"/>
    </row>
    <row r="807" spans="2:12" x14ac:dyDescent="0.2">
      <c r="B807" s="24"/>
      <c r="G807" s="24">
        <f>'SVI+Heat Risk'!I807</f>
        <v>0</v>
      </c>
      <c r="L807" s="26"/>
    </row>
    <row r="808" spans="2:12" x14ac:dyDescent="0.2">
      <c r="B808" s="24"/>
      <c r="G808" s="24">
        <f>'SVI+Heat Risk'!I808</f>
        <v>0</v>
      </c>
      <c r="L808" s="26"/>
    </row>
    <row r="809" spans="2:12" x14ac:dyDescent="0.2">
      <c r="B809" s="24"/>
      <c r="G809" s="24">
        <f>'SVI+Heat Risk'!I809</f>
        <v>0</v>
      </c>
      <c r="L809" s="26"/>
    </row>
    <row r="810" spans="2:12" x14ac:dyDescent="0.2">
      <c r="B810" s="24"/>
      <c r="G810" s="24">
        <f>'SVI+Heat Risk'!I810</f>
        <v>0</v>
      </c>
      <c r="L810" s="26"/>
    </row>
    <row r="811" spans="2:12" x14ac:dyDescent="0.2">
      <c r="B811" s="24"/>
      <c r="G811" s="24">
        <f>'SVI+Heat Risk'!I811</f>
        <v>0</v>
      </c>
      <c r="L811" s="26"/>
    </row>
    <row r="812" spans="2:12" x14ac:dyDescent="0.2">
      <c r="B812" s="24"/>
      <c r="G812" s="24">
        <f>'SVI+Heat Risk'!I812</f>
        <v>0</v>
      </c>
      <c r="L812" s="26"/>
    </row>
    <row r="813" spans="2:12" x14ac:dyDescent="0.2">
      <c r="B813" s="24"/>
      <c r="G813" s="24">
        <f>'SVI+Heat Risk'!I813</f>
        <v>0</v>
      </c>
      <c r="L813" s="26"/>
    </row>
    <row r="814" spans="2:12" x14ac:dyDescent="0.2">
      <c r="B814" s="24"/>
      <c r="G814" s="24">
        <f>'SVI+Heat Risk'!I814</f>
        <v>0</v>
      </c>
      <c r="L814" s="26"/>
    </row>
    <row r="815" spans="2:12" x14ac:dyDescent="0.2">
      <c r="B815" s="24"/>
      <c r="G815" s="24">
        <f>'SVI+Heat Risk'!I815</f>
        <v>0</v>
      </c>
      <c r="L815" s="26"/>
    </row>
    <row r="816" spans="2:12" x14ac:dyDescent="0.2">
      <c r="B816" s="24"/>
      <c r="G816" s="24">
        <f>'SVI+Heat Risk'!I816</f>
        <v>0</v>
      </c>
      <c r="L816" s="26"/>
    </row>
    <row r="817" spans="2:12" x14ac:dyDescent="0.2">
      <c r="B817" s="24"/>
      <c r="G817" s="24">
        <f>'SVI+Heat Risk'!I817</f>
        <v>0</v>
      </c>
      <c r="L817" s="26"/>
    </row>
    <row r="818" spans="2:12" x14ac:dyDescent="0.2">
      <c r="B818" s="24"/>
      <c r="G818" s="24">
        <f>'SVI+Heat Risk'!I818</f>
        <v>0</v>
      </c>
      <c r="L818" s="26"/>
    </row>
    <row r="819" spans="2:12" x14ac:dyDescent="0.2">
      <c r="B819" s="24"/>
      <c r="G819" s="24">
        <f>'SVI+Heat Risk'!I819</f>
        <v>0</v>
      </c>
      <c r="L819" s="26"/>
    </row>
    <row r="820" spans="2:12" x14ac:dyDescent="0.2">
      <c r="B820" s="24"/>
      <c r="G820" s="24">
        <f>'SVI+Heat Risk'!I820</f>
        <v>0</v>
      </c>
      <c r="L820" s="26"/>
    </row>
    <row r="821" spans="2:12" x14ac:dyDescent="0.2">
      <c r="B821" s="24"/>
      <c r="G821" s="24">
        <f>'SVI+Heat Risk'!I821</f>
        <v>0</v>
      </c>
      <c r="L821" s="26"/>
    </row>
    <row r="822" spans="2:12" x14ac:dyDescent="0.2">
      <c r="B822" s="24"/>
      <c r="G822" s="24">
        <f>'SVI+Heat Risk'!I822</f>
        <v>0</v>
      </c>
      <c r="L822" s="26"/>
    </row>
    <row r="823" spans="2:12" x14ac:dyDescent="0.2">
      <c r="B823" s="24"/>
      <c r="G823" s="24">
        <f>'SVI+Heat Risk'!I823</f>
        <v>0</v>
      </c>
      <c r="L823" s="26"/>
    </row>
    <row r="824" spans="2:12" x14ac:dyDescent="0.2">
      <c r="B824" s="24"/>
      <c r="G824" s="24">
        <f>'SVI+Heat Risk'!I824</f>
        <v>0</v>
      </c>
      <c r="L824" s="26"/>
    </row>
    <row r="825" spans="2:12" x14ac:dyDescent="0.2">
      <c r="B825" s="24"/>
      <c r="G825" s="24">
        <f>'SVI+Heat Risk'!I825</f>
        <v>0</v>
      </c>
      <c r="L825" s="26"/>
    </row>
    <row r="826" spans="2:12" x14ac:dyDescent="0.2">
      <c r="B826" s="24"/>
      <c r="G826" s="24">
        <f>'SVI+Heat Risk'!I826</f>
        <v>0</v>
      </c>
      <c r="L826" s="26"/>
    </row>
    <row r="827" spans="2:12" x14ac:dyDescent="0.2">
      <c r="B827" s="24"/>
      <c r="G827" s="24">
        <f>'SVI+Heat Risk'!I827</f>
        <v>0</v>
      </c>
      <c r="L827" s="26"/>
    </row>
    <row r="828" spans="2:12" x14ac:dyDescent="0.2">
      <c r="B828" s="24"/>
      <c r="G828" s="24">
        <f>'SVI+Heat Risk'!I828</f>
        <v>0</v>
      </c>
      <c r="L828" s="26"/>
    </row>
    <row r="829" spans="2:12" x14ac:dyDescent="0.2">
      <c r="B829" s="24"/>
      <c r="G829" s="24">
        <f>'SVI+Heat Risk'!I829</f>
        <v>0</v>
      </c>
      <c r="L829" s="26"/>
    </row>
    <row r="830" spans="2:12" x14ac:dyDescent="0.2">
      <c r="B830" s="24"/>
      <c r="G830" s="24">
        <f>'SVI+Heat Risk'!I830</f>
        <v>0</v>
      </c>
      <c r="L830" s="26"/>
    </row>
    <row r="831" spans="2:12" x14ac:dyDescent="0.2">
      <c r="B831" s="24"/>
      <c r="G831" s="24">
        <f>'SVI+Heat Risk'!I831</f>
        <v>0</v>
      </c>
      <c r="L831" s="26"/>
    </row>
    <row r="832" spans="2:12" x14ac:dyDescent="0.2">
      <c r="B832" s="24"/>
      <c r="G832" s="24">
        <f>'SVI+Heat Risk'!I832</f>
        <v>0</v>
      </c>
      <c r="L832" s="26"/>
    </row>
    <row r="833" spans="2:12" x14ac:dyDescent="0.2">
      <c r="B833" s="24"/>
      <c r="G833" s="24">
        <f>'SVI+Heat Risk'!I833</f>
        <v>0</v>
      </c>
      <c r="L833" s="26"/>
    </row>
    <row r="834" spans="2:12" x14ac:dyDescent="0.2">
      <c r="B834" s="24"/>
      <c r="G834" s="24">
        <f>'SVI+Heat Risk'!I834</f>
        <v>0</v>
      </c>
      <c r="L834" s="26"/>
    </row>
    <row r="835" spans="2:12" x14ac:dyDescent="0.2">
      <c r="B835" s="24"/>
      <c r="G835" s="24">
        <f>'SVI+Heat Risk'!I835</f>
        <v>0</v>
      </c>
      <c r="L835" s="26"/>
    </row>
    <row r="836" spans="2:12" x14ac:dyDescent="0.2">
      <c r="B836" s="24"/>
      <c r="G836" s="24">
        <f>'SVI+Heat Risk'!I836</f>
        <v>0</v>
      </c>
      <c r="L836" s="26"/>
    </row>
    <row r="837" spans="2:12" x14ac:dyDescent="0.2">
      <c r="B837" s="24"/>
      <c r="G837" s="24">
        <f>'SVI+Heat Risk'!I837</f>
        <v>0</v>
      </c>
      <c r="L837" s="26"/>
    </row>
    <row r="838" spans="2:12" x14ac:dyDescent="0.2">
      <c r="B838" s="24"/>
      <c r="G838" s="24">
        <f>'SVI+Heat Risk'!I838</f>
        <v>0</v>
      </c>
      <c r="L838" s="26"/>
    </row>
    <row r="839" spans="2:12" x14ac:dyDescent="0.2">
      <c r="B839" s="24"/>
      <c r="G839" s="24">
        <f>'SVI+Heat Risk'!I839</f>
        <v>0</v>
      </c>
      <c r="L839" s="26"/>
    </row>
    <row r="840" spans="2:12" x14ac:dyDescent="0.2">
      <c r="B840" s="24"/>
      <c r="G840" s="24">
        <f>'SVI+Heat Risk'!I840</f>
        <v>0</v>
      </c>
      <c r="L840" s="26"/>
    </row>
    <row r="841" spans="2:12" x14ac:dyDescent="0.2">
      <c r="B841" s="24"/>
      <c r="G841" s="24">
        <f>'SVI+Heat Risk'!I841</f>
        <v>0</v>
      </c>
      <c r="L841" s="26"/>
    </row>
    <row r="842" spans="2:12" x14ac:dyDescent="0.2">
      <c r="B842" s="24"/>
      <c r="G842" s="24">
        <f>'SVI+Heat Risk'!I842</f>
        <v>0</v>
      </c>
      <c r="L842" s="26"/>
    </row>
    <row r="843" spans="2:12" x14ac:dyDescent="0.2">
      <c r="B843" s="24"/>
      <c r="G843" s="24">
        <f>'SVI+Heat Risk'!I843</f>
        <v>0</v>
      </c>
      <c r="L843" s="26"/>
    </row>
    <row r="844" spans="2:12" x14ac:dyDescent="0.2">
      <c r="B844" s="24"/>
      <c r="G844" s="24">
        <f>'SVI+Heat Risk'!I844</f>
        <v>0</v>
      </c>
      <c r="L844" s="26"/>
    </row>
    <row r="845" spans="2:12" x14ac:dyDescent="0.2">
      <c r="B845" s="24"/>
      <c r="G845" s="24">
        <f>'SVI+Heat Risk'!I845</f>
        <v>0</v>
      </c>
      <c r="L845" s="26"/>
    </row>
    <row r="846" spans="2:12" x14ac:dyDescent="0.2">
      <c r="B846" s="24"/>
      <c r="G846" s="24">
        <f>'SVI+Heat Risk'!I846</f>
        <v>0</v>
      </c>
      <c r="L846" s="26"/>
    </row>
    <row r="847" spans="2:12" x14ac:dyDescent="0.2">
      <c r="B847" s="24"/>
      <c r="G847" s="24">
        <f>'SVI+Heat Risk'!I847</f>
        <v>0</v>
      </c>
      <c r="L847" s="26"/>
    </row>
    <row r="848" spans="2:12" x14ac:dyDescent="0.2">
      <c r="B848" s="24"/>
      <c r="G848" s="24">
        <f>'SVI+Heat Risk'!I848</f>
        <v>0</v>
      </c>
      <c r="L848" s="26"/>
    </row>
    <row r="849" spans="2:12" x14ac:dyDescent="0.2">
      <c r="B849" s="24"/>
      <c r="G849" s="24">
        <f>'SVI+Heat Risk'!I849</f>
        <v>0</v>
      </c>
      <c r="L849" s="26"/>
    </row>
    <row r="850" spans="2:12" x14ac:dyDescent="0.2">
      <c r="B850" s="24"/>
      <c r="G850" s="24">
        <f>'SVI+Heat Risk'!I850</f>
        <v>0</v>
      </c>
      <c r="L850" s="26"/>
    </row>
    <row r="851" spans="2:12" x14ac:dyDescent="0.2">
      <c r="B851" s="24"/>
      <c r="G851" s="24">
        <f>'SVI+Heat Risk'!I851</f>
        <v>0</v>
      </c>
      <c r="L851" s="26"/>
    </row>
    <row r="852" spans="2:12" x14ac:dyDescent="0.2">
      <c r="B852" s="24"/>
      <c r="G852" s="24">
        <f>'SVI+Heat Risk'!I852</f>
        <v>0</v>
      </c>
      <c r="L852" s="26"/>
    </row>
    <row r="853" spans="2:12" x14ac:dyDescent="0.2">
      <c r="B853" s="24"/>
      <c r="G853" s="24">
        <f>'SVI+Heat Risk'!I853</f>
        <v>0</v>
      </c>
      <c r="L853" s="26"/>
    </row>
    <row r="854" spans="2:12" x14ac:dyDescent="0.2">
      <c r="B854" s="24"/>
      <c r="G854" s="24">
        <f>'SVI+Heat Risk'!I854</f>
        <v>0</v>
      </c>
      <c r="L854" s="26"/>
    </row>
    <row r="855" spans="2:12" x14ac:dyDescent="0.2">
      <c r="B855" s="24"/>
      <c r="G855" s="24">
        <f>'SVI+Heat Risk'!I855</f>
        <v>0</v>
      </c>
      <c r="L855" s="26"/>
    </row>
    <row r="856" spans="2:12" x14ac:dyDescent="0.2">
      <c r="B856" s="24"/>
      <c r="G856" s="24">
        <f>'SVI+Heat Risk'!I856</f>
        <v>0</v>
      </c>
      <c r="L856" s="26"/>
    </row>
    <row r="857" spans="2:12" x14ac:dyDescent="0.2">
      <c r="B857" s="24"/>
      <c r="G857" s="24">
        <f>'SVI+Heat Risk'!I857</f>
        <v>0</v>
      </c>
      <c r="L857" s="26"/>
    </row>
    <row r="858" spans="2:12" x14ac:dyDescent="0.2">
      <c r="B858" s="24"/>
      <c r="G858" s="24">
        <f>'SVI+Heat Risk'!I858</f>
        <v>0</v>
      </c>
      <c r="L858" s="26"/>
    </row>
    <row r="859" spans="2:12" x14ac:dyDescent="0.2">
      <c r="B859" s="24"/>
      <c r="G859" s="24">
        <f>'SVI+Heat Risk'!I859</f>
        <v>0</v>
      </c>
      <c r="L859" s="26"/>
    </row>
    <row r="860" spans="2:12" x14ac:dyDescent="0.2">
      <c r="B860" s="24"/>
      <c r="G860" s="24">
        <f>'SVI+Heat Risk'!I860</f>
        <v>0</v>
      </c>
      <c r="L860" s="26"/>
    </row>
    <row r="861" spans="2:12" x14ac:dyDescent="0.2">
      <c r="B861" s="24"/>
      <c r="G861" s="24">
        <f>'SVI+Heat Risk'!I861</f>
        <v>0</v>
      </c>
      <c r="L861" s="26"/>
    </row>
    <row r="862" spans="2:12" x14ac:dyDescent="0.2">
      <c r="B862" s="24"/>
      <c r="G862" s="24">
        <f>'SVI+Heat Risk'!I862</f>
        <v>0</v>
      </c>
      <c r="L862" s="26"/>
    </row>
    <row r="863" spans="2:12" x14ac:dyDescent="0.2">
      <c r="B863" s="24"/>
      <c r="G863" s="24">
        <f>'SVI+Heat Risk'!I863</f>
        <v>0</v>
      </c>
      <c r="L863" s="26"/>
    </row>
    <row r="864" spans="2:12" x14ac:dyDescent="0.2">
      <c r="B864" s="24"/>
      <c r="G864" s="24">
        <f>'SVI+Heat Risk'!I864</f>
        <v>0</v>
      </c>
      <c r="L864" s="26"/>
    </row>
    <row r="865" spans="2:12" x14ac:dyDescent="0.2">
      <c r="B865" s="24"/>
      <c r="G865" s="24">
        <f>'SVI+Heat Risk'!I865</f>
        <v>0</v>
      </c>
      <c r="L865" s="26"/>
    </row>
    <row r="866" spans="2:12" x14ac:dyDescent="0.2">
      <c r="B866" s="24"/>
      <c r="G866" s="24">
        <f>'SVI+Heat Risk'!I866</f>
        <v>0</v>
      </c>
      <c r="L866" s="26"/>
    </row>
    <row r="867" spans="2:12" x14ac:dyDescent="0.2">
      <c r="B867" s="24"/>
      <c r="G867" s="24">
        <f>'SVI+Heat Risk'!I867</f>
        <v>0</v>
      </c>
      <c r="L867" s="26"/>
    </row>
    <row r="868" spans="2:12" x14ac:dyDescent="0.2">
      <c r="B868" s="24"/>
      <c r="G868" s="24">
        <f>'SVI+Heat Risk'!I868</f>
        <v>0</v>
      </c>
      <c r="L868" s="26"/>
    </row>
    <row r="869" spans="2:12" x14ac:dyDescent="0.2">
      <c r="B869" s="24"/>
      <c r="G869" s="24">
        <f>'SVI+Heat Risk'!I869</f>
        <v>0</v>
      </c>
      <c r="L869" s="26"/>
    </row>
    <row r="870" spans="2:12" x14ac:dyDescent="0.2">
      <c r="B870" s="24"/>
      <c r="G870" s="24">
        <f>'SVI+Heat Risk'!I870</f>
        <v>0</v>
      </c>
      <c r="L870" s="26"/>
    </row>
    <row r="871" spans="2:12" x14ac:dyDescent="0.2">
      <c r="B871" s="24"/>
      <c r="G871" s="24">
        <f>'SVI+Heat Risk'!I871</f>
        <v>0</v>
      </c>
      <c r="L871" s="26"/>
    </row>
    <row r="872" spans="2:12" x14ac:dyDescent="0.2">
      <c r="B872" s="24"/>
      <c r="G872" s="24">
        <f>'SVI+Heat Risk'!I872</f>
        <v>0</v>
      </c>
      <c r="L872" s="26"/>
    </row>
    <row r="873" spans="2:12" x14ac:dyDescent="0.2">
      <c r="B873" s="24"/>
      <c r="G873" s="24">
        <f>'SVI+Heat Risk'!I873</f>
        <v>0</v>
      </c>
      <c r="L873" s="26"/>
    </row>
    <row r="874" spans="2:12" x14ac:dyDescent="0.2">
      <c r="B874" s="24"/>
      <c r="G874" s="24">
        <f>'SVI+Heat Risk'!I874</f>
        <v>0</v>
      </c>
      <c r="L874" s="26"/>
    </row>
    <row r="875" spans="2:12" x14ac:dyDescent="0.2">
      <c r="B875" s="24"/>
      <c r="G875" s="24">
        <f>'SVI+Heat Risk'!I875</f>
        <v>0</v>
      </c>
      <c r="L875" s="26"/>
    </row>
    <row r="876" spans="2:12" x14ac:dyDescent="0.2">
      <c r="B876" s="24"/>
      <c r="G876" s="24">
        <f>'SVI+Heat Risk'!I876</f>
        <v>0</v>
      </c>
      <c r="L876" s="26"/>
    </row>
    <row r="877" spans="2:12" x14ac:dyDescent="0.2">
      <c r="B877" s="24"/>
      <c r="G877" s="24">
        <f>'SVI+Heat Risk'!I877</f>
        <v>0</v>
      </c>
      <c r="L877" s="26"/>
    </row>
    <row r="878" spans="2:12" x14ac:dyDescent="0.2">
      <c r="B878" s="24"/>
      <c r="G878" s="24">
        <f>'SVI+Heat Risk'!I878</f>
        <v>0</v>
      </c>
      <c r="L878" s="26"/>
    </row>
    <row r="879" spans="2:12" x14ac:dyDescent="0.2">
      <c r="B879" s="24"/>
      <c r="G879" s="24">
        <f>'SVI+Heat Risk'!I879</f>
        <v>0</v>
      </c>
      <c r="L879" s="26"/>
    </row>
    <row r="880" spans="2:12" x14ac:dyDescent="0.2">
      <c r="B880" s="24"/>
      <c r="G880" s="24">
        <f>'SVI+Heat Risk'!I880</f>
        <v>0</v>
      </c>
      <c r="L880" s="26"/>
    </row>
    <row r="881" spans="2:12" x14ac:dyDescent="0.2">
      <c r="B881" s="24"/>
      <c r="G881" s="24">
        <f>'SVI+Heat Risk'!I881</f>
        <v>0</v>
      </c>
      <c r="L881" s="26"/>
    </row>
    <row r="882" spans="2:12" x14ac:dyDescent="0.2">
      <c r="B882" s="24"/>
      <c r="G882" s="24">
        <f>'SVI+Heat Risk'!I882</f>
        <v>0</v>
      </c>
      <c r="L882" s="26"/>
    </row>
    <row r="883" spans="2:12" x14ac:dyDescent="0.2">
      <c r="B883" s="24"/>
      <c r="G883" s="24">
        <f>'SVI+Heat Risk'!I883</f>
        <v>0</v>
      </c>
      <c r="L883" s="26"/>
    </row>
    <row r="884" spans="2:12" x14ac:dyDescent="0.2">
      <c r="B884" s="24"/>
      <c r="G884" s="24">
        <f>'SVI+Heat Risk'!I884</f>
        <v>0</v>
      </c>
      <c r="L884" s="26"/>
    </row>
    <row r="885" spans="2:12" x14ac:dyDescent="0.2">
      <c r="B885" s="24"/>
      <c r="G885" s="24">
        <f>'SVI+Heat Risk'!I885</f>
        <v>0</v>
      </c>
      <c r="L885" s="26"/>
    </row>
    <row r="886" spans="2:12" x14ac:dyDescent="0.2">
      <c r="B886" s="24"/>
      <c r="G886" s="24">
        <f>'SVI+Heat Risk'!I886</f>
        <v>0</v>
      </c>
      <c r="L886" s="26"/>
    </row>
    <row r="887" spans="2:12" x14ac:dyDescent="0.2">
      <c r="B887" s="24"/>
      <c r="G887" s="24">
        <f>'SVI+Heat Risk'!I887</f>
        <v>0</v>
      </c>
      <c r="L887" s="26"/>
    </row>
    <row r="888" spans="2:12" x14ac:dyDescent="0.2">
      <c r="B888" s="24"/>
      <c r="G888" s="24">
        <f>'SVI+Heat Risk'!I888</f>
        <v>0</v>
      </c>
      <c r="L888" s="26"/>
    </row>
    <row r="889" spans="2:12" x14ac:dyDescent="0.2">
      <c r="B889" s="24"/>
      <c r="G889" s="24">
        <f>'SVI+Heat Risk'!I889</f>
        <v>0</v>
      </c>
      <c r="L889" s="26"/>
    </row>
    <row r="890" spans="2:12" x14ac:dyDescent="0.2">
      <c r="B890" s="24"/>
      <c r="G890" s="24">
        <f>'SVI+Heat Risk'!I890</f>
        <v>0</v>
      </c>
      <c r="L890" s="26"/>
    </row>
    <row r="891" spans="2:12" x14ac:dyDescent="0.2">
      <c r="B891" s="24"/>
      <c r="G891" s="24">
        <f>'SVI+Heat Risk'!I891</f>
        <v>0</v>
      </c>
      <c r="L891" s="26"/>
    </row>
    <row r="892" spans="2:12" x14ac:dyDescent="0.2">
      <c r="B892" s="24"/>
      <c r="G892" s="24">
        <f>'SVI+Heat Risk'!I892</f>
        <v>0</v>
      </c>
      <c r="L892" s="26"/>
    </row>
    <row r="893" spans="2:12" x14ac:dyDescent="0.2">
      <c r="B893" s="24"/>
      <c r="G893" s="24">
        <f>'SVI+Heat Risk'!I893</f>
        <v>0</v>
      </c>
      <c r="L893" s="26"/>
    </row>
    <row r="894" spans="2:12" x14ac:dyDescent="0.2">
      <c r="B894" s="24"/>
      <c r="G894" s="24">
        <f>'SVI+Heat Risk'!I894</f>
        <v>0</v>
      </c>
      <c r="L894" s="26"/>
    </row>
    <row r="895" spans="2:12" x14ac:dyDescent="0.2">
      <c r="B895" s="24"/>
      <c r="G895" s="24">
        <f>'SVI+Heat Risk'!I895</f>
        <v>0</v>
      </c>
      <c r="L895" s="26"/>
    </row>
    <row r="896" spans="2:12" x14ac:dyDescent="0.2">
      <c r="B896" s="24"/>
      <c r="G896" s="24">
        <f>'SVI+Heat Risk'!I896</f>
        <v>0</v>
      </c>
      <c r="L896" s="26"/>
    </row>
    <row r="897" spans="2:12" x14ac:dyDescent="0.2">
      <c r="B897" s="24"/>
      <c r="G897" s="24">
        <f>'SVI+Heat Risk'!I897</f>
        <v>0</v>
      </c>
      <c r="L897" s="26"/>
    </row>
    <row r="898" spans="2:12" x14ac:dyDescent="0.2">
      <c r="B898" s="24"/>
      <c r="G898" s="24">
        <f>'SVI+Heat Risk'!I898</f>
        <v>0</v>
      </c>
      <c r="L898" s="26"/>
    </row>
    <row r="899" spans="2:12" x14ac:dyDescent="0.2">
      <c r="B899" s="24"/>
      <c r="G899" s="24">
        <f>'SVI+Heat Risk'!I899</f>
        <v>0</v>
      </c>
      <c r="L899" s="26"/>
    </row>
    <row r="900" spans="2:12" x14ac:dyDescent="0.2">
      <c r="B900" s="24"/>
      <c r="G900" s="24">
        <f>'SVI+Heat Risk'!I900</f>
        <v>0</v>
      </c>
      <c r="L900" s="26"/>
    </row>
    <row r="901" spans="2:12" x14ac:dyDescent="0.2">
      <c r="B901" s="24"/>
      <c r="G901" s="24">
        <f>'SVI+Heat Risk'!I901</f>
        <v>0</v>
      </c>
      <c r="L901" s="26"/>
    </row>
    <row r="902" spans="2:12" x14ac:dyDescent="0.2">
      <c r="B902" s="24"/>
      <c r="G902" s="24">
        <f>'SVI+Heat Risk'!I902</f>
        <v>0</v>
      </c>
      <c r="L902" s="26"/>
    </row>
    <row r="903" spans="2:12" x14ac:dyDescent="0.2">
      <c r="B903" s="24"/>
      <c r="G903" s="24">
        <f>'SVI+Heat Risk'!I903</f>
        <v>0</v>
      </c>
      <c r="L903" s="26"/>
    </row>
    <row r="904" spans="2:12" x14ac:dyDescent="0.2">
      <c r="B904" s="24"/>
      <c r="G904" s="24">
        <f>'SVI+Heat Risk'!I904</f>
        <v>0</v>
      </c>
      <c r="L904" s="26"/>
    </row>
    <row r="905" spans="2:12" x14ac:dyDescent="0.2">
      <c r="B905" s="24"/>
      <c r="G905" s="24">
        <f>'SVI+Heat Risk'!I905</f>
        <v>0</v>
      </c>
      <c r="L905" s="26"/>
    </row>
    <row r="906" spans="2:12" x14ac:dyDescent="0.2">
      <c r="B906" s="24"/>
      <c r="G906" s="24">
        <f>'SVI+Heat Risk'!I906</f>
        <v>0</v>
      </c>
      <c r="L906" s="26"/>
    </row>
    <row r="907" spans="2:12" x14ac:dyDescent="0.2">
      <c r="B907" s="24"/>
      <c r="G907" s="24">
        <f>'SVI+Heat Risk'!I907</f>
        <v>0</v>
      </c>
      <c r="L907" s="26"/>
    </row>
    <row r="908" spans="2:12" x14ac:dyDescent="0.2">
      <c r="B908" s="24"/>
      <c r="G908" s="24">
        <f>'SVI+Heat Risk'!I908</f>
        <v>0</v>
      </c>
      <c r="L908" s="26"/>
    </row>
    <row r="909" spans="2:12" x14ac:dyDescent="0.2">
      <c r="B909" s="24"/>
      <c r="G909" s="24">
        <f>'SVI+Heat Risk'!I909</f>
        <v>0</v>
      </c>
      <c r="L909" s="26"/>
    </row>
    <row r="910" spans="2:12" x14ac:dyDescent="0.2">
      <c r="B910" s="24"/>
      <c r="G910" s="24">
        <f>'SVI+Heat Risk'!I910</f>
        <v>0</v>
      </c>
      <c r="L910" s="26"/>
    </row>
    <row r="911" spans="2:12" x14ac:dyDescent="0.2">
      <c r="B911" s="24"/>
      <c r="G911" s="24">
        <f>'SVI+Heat Risk'!I911</f>
        <v>0</v>
      </c>
      <c r="L911" s="26"/>
    </row>
    <row r="912" spans="2:12" x14ac:dyDescent="0.2">
      <c r="B912" s="24"/>
      <c r="G912" s="24">
        <f>'SVI+Heat Risk'!I912</f>
        <v>0</v>
      </c>
      <c r="L912" s="26"/>
    </row>
    <row r="913" spans="2:12" x14ac:dyDescent="0.2">
      <c r="B913" s="24"/>
      <c r="G913" s="24">
        <f>'SVI+Heat Risk'!I913</f>
        <v>0</v>
      </c>
      <c r="L913" s="26"/>
    </row>
    <row r="914" spans="2:12" x14ac:dyDescent="0.2">
      <c r="B914" s="24"/>
      <c r="G914" s="24">
        <f>'SVI+Heat Risk'!I914</f>
        <v>0</v>
      </c>
      <c r="L914" s="26"/>
    </row>
    <row r="915" spans="2:12" x14ac:dyDescent="0.2">
      <c r="B915" s="24"/>
      <c r="G915" s="24">
        <f>'SVI+Heat Risk'!I915</f>
        <v>0</v>
      </c>
      <c r="L915" s="26"/>
    </row>
    <row r="916" spans="2:12" x14ac:dyDescent="0.2">
      <c r="B916" s="24"/>
      <c r="G916" s="24">
        <f>'SVI+Heat Risk'!I916</f>
        <v>0</v>
      </c>
      <c r="L916" s="26"/>
    </row>
    <row r="917" spans="2:12" x14ac:dyDescent="0.2">
      <c r="B917" s="24"/>
      <c r="G917" s="24">
        <f>'SVI+Heat Risk'!I917</f>
        <v>0</v>
      </c>
      <c r="L917" s="26"/>
    </row>
    <row r="918" spans="2:12" x14ac:dyDescent="0.2">
      <c r="B918" s="24"/>
      <c r="G918" s="24">
        <f>'SVI+Heat Risk'!I918</f>
        <v>0</v>
      </c>
      <c r="L918" s="26"/>
    </row>
    <row r="919" spans="2:12" x14ac:dyDescent="0.2">
      <c r="B919" s="24"/>
      <c r="G919" s="24">
        <f>'SVI+Heat Risk'!I919</f>
        <v>0</v>
      </c>
      <c r="L919" s="26"/>
    </row>
    <row r="920" spans="2:12" x14ac:dyDescent="0.2">
      <c r="B920" s="24"/>
      <c r="G920" s="24">
        <f>'SVI+Heat Risk'!I920</f>
        <v>0</v>
      </c>
      <c r="L920" s="26"/>
    </row>
    <row r="921" spans="2:12" x14ac:dyDescent="0.2">
      <c r="B921" s="24"/>
      <c r="G921" s="24">
        <f>'SVI+Heat Risk'!I921</f>
        <v>0</v>
      </c>
      <c r="L921" s="26"/>
    </row>
    <row r="922" spans="2:12" x14ac:dyDescent="0.2">
      <c r="B922" s="24"/>
      <c r="G922" s="24">
        <f>'SVI+Heat Risk'!I922</f>
        <v>0</v>
      </c>
      <c r="L922" s="26"/>
    </row>
    <row r="923" spans="2:12" x14ac:dyDescent="0.2">
      <c r="B923" s="24"/>
      <c r="G923" s="24">
        <f>'SVI+Heat Risk'!I923</f>
        <v>0</v>
      </c>
      <c r="L923" s="26"/>
    </row>
    <row r="924" spans="2:12" x14ac:dyDescent="0.2">
      <c r="B924" s="24"/>
      <c r="G924" s="24">
        <f>'SVI+Heat Risk'!I924</f>
        <v>0</v>
      </c>
      <c r="L924" s="26"/>
    </row>
    <row r="925" spans="2:12" x14ac:dyDescent="0.2">
      <c r="B925" s="24"/>
      <c r="G925" s="24">
        <f>'SVI+Heat Risk'!I925</f>
        <v>0</v>
      </c>
      <c r="L925" s="26"/>
    </row>
    <row r="926" spans="2:12" x14ac:dyDescent="0.2">
      <c r="B926" s="24"/>
      <c r="G926" s="24">
        <f>'SVI+Heat Risk'!I926</f>
        <v>0</v>
      </c>
      <c r="L926" s="26"/>
    </row>
    <row r="927" spans="2:12" x14ac:dyDescent="0.2">
      <c r="B927" s="24"/>
      <c r="G927" s="24">
        <f>'SVI+Heat Risk'!I927</f>
        <v>0</v>
      </c>
      <c r="L927" s="26"/>
    </row>
    <row r="928" spans="2:12" x14ac:dyDescent="0.2">
      <c r="B928" s="24"/>
      <c r="G928" s="24">
        <f>'SVI+Heat Risk'!I928</f>
        <v>0</v>
      </c>
      <c r="L928" s="26"/>
    </row>
    <row r="929" spans="2:12" x14ac:dyDescent="0.2">
      <c r="B929" s="24"/>
      <c r="G929" s="24">
        <f>'SVI+Heat Risk'!I929</f>
        <v>0</v>
      </c>
      <c r="L929" s="26"/>
    </row>
    <row r="930" spans="2:12" x14ac:dyDescent="0.2">
      <c r="B930" s="24"/>
      <c r="G930" s="24">
        <f>'SVI+Heat Risk'!I930</f>
        <v>0</v>
      </c>
      <c r="L930" s="26"/>
    </row>
    <row r="931" spans="2:12" x14ac:dyDescent="0.2">
      <c r="B931" s="24"/>
      <c r="G931" s="24">
        <f>'SVI+Heat Risk'!I931</f>
        <v>0</v>
      </c>
      <c r="L931" s="26"/>
    </row>
    <row r="932" spans="2:12" x14ac:dyDescent="0.2">
      <c r="B932" s="24"/>
      <c r="G932" s="24">
        <f>'SVI+Heat Risk'!I932</f>
        <v>0</v>
      </c>
      <c r="L932" s="26"/>
    </row>
    <row r="933" spans="2:12" x14ac:dyDescent="0.2">
      <c r="B933" s="24"/>
      <c r="G933" s="24">
        <f>'SVI+Heat Risk'!I933</f>
        <v>0</v>
      </c>
      <c r="L933" s="26"/>
    </row>
    <row r="934" spans="2:12" x14ac:dyDescent="0.2">
      <c r="B934" s="24"/>
      <c r="G934" s="24">
        <f>'SVI+Heat Risk'!I934</f>
        <v>0</v>
      </c>
      <c r="L934" s="26"/>
    </row>
    <row r="935" spans="2:12" x14ac:dyDescent="0.2">
      <c r="B935" s="24"/>
      <c r="G935" s="24">
        <f>'SVI+Heat Risk'!I935</f>
        <v>0</v>
      </c>
      <c r="L935" s="26"/>
    </row>
    <row r="936" spans="2:12" x14ac:dyDescent="0.2">
      <c r="B936" s="24"/>
      <c r="G936" s="24">
        <f>'SVI+Heat Risk'!I936</f>
        <v>0</v>
      </c>
      <c r="L936" s="26"/>
    </row>
    <row r="937" spans="2:12" x14ac:dyDescent="0.2">
      <c r="B937" s="24"/>
      <c r="G937" s="24">
        <f>'SVI+Heat Risk'!I937</f>
        <v>0</v>
      </c>
      <c r="L937" s="26"/>
    </row>
    <row r="938" spans="2:12" x14ac:dyDescent="0.2">
      <c r="B938" s="24"/>
      <c r="G938" s="24">
        <f>'SVI+Heat Risk'!I938</f>
        <v>0</v>
      </c>
      <c r="L938" s="26"/>
    </row>
    <row r="939" spans="2:12" x14ac:dyDescent="0.2">
      <c r="B939" s="24"/>
      <c r="G939" s="24">
        <f>'SVI+Heat Risk'!I939</f>
        <v>0</v>
      </c>
      <c r="L939" s="26"/>
    </row>
    <row r="940" spans="2:12" x14ac:dyDescent="0.2">
      <c r="B940" s="24"/>
      <c r="G940" s="24">
        <f>'SVI+Heat Risk'!I940</f>
        <v>0</v>
      </c>
      <c r="L940" s="26"/>
    </row>
    <row r="941" spans="2:12" x14ac:dyDescent="0.2">
      <c r="B941" s="24"/>
      <c r="G941" s="24">
        <f>'SVI+Heat Risk'!I941</f>
        <v>0</v>
      </c>
      <c r="L941" s="26"/>
    </row>
    <row r="942" spans="2:12" x14ac:dyDescent="0.2">
      <c r="B942" s="24"/>
      <c r="G942" s="24">
        <f>'SVI+Heat Risk'!I942</f>
        <v>0</v>
      </c>
      <c r="L942" s="26"/>
    </row>
    <row r="943" spans="2:12" x14ac:dyDescent="0.2">
      <c r="B943" s="24"/>
      <c r="G943" s="24">
        <f>'SVI+Heat Risk'!I943</f>
        <v>0</v>
      </c>
      <c r="L943" s="26"/>
    </row>
    <row r="944" spans="2:12" x14ac:dyDescent="0.2">
      <c r="B944" s="24"/>
      <c r="G944" s="24">
        <f>'SVI+Heat Risk'!I944</f>
        <v>0</v>
      </c>
      <c r="L944" s="26"/>
    </row>
    <row r="945" spans="2:12" x14ac:dyDescent="0.2">
      <c r="B945" s="24"/>
      <c r="G945" s="24">
        <f>'SVI+Heat Risk'!I945</f>
        <v>0</v>
      </c>
      <c r="L945" s="26"/>
    </row>
    <row r="946" spans="2:12" x14ac:dyDescent="0.2">
      <c r="B946" s="24"/>
      <c r="G946" s="24">
        <f>'SVI+Heat Risk'!I946</f>
        <v>0</v>
      </c>
      <c r="L946" s="26"/>
    </row>
    <row r="947" spans="2:12" x14ac:dyDescent="0.2">
      <c r="B947" s="24"/>
      <c r="G947" s="24">
        <f>'SVI+Heat Risk'!I947</f>
        <v>0</v>
      </c>
      <c r="L947" s="26"/>
    </row>
    <row r="948" spans="2:12" x14ac:dyDescent="0.2">
      <c r="B948" s="24"/>
      <c r="G948" s="24">
        <f>'SVI+Heat Risk'!I948</f>
        <v>0</v>
      </c>
      <c r="L948" s="26"/>
    </row>
    <row r="949" spans="2:12" x14ac:dyDescent="0.2">
      <c r="B949" s="24"/>
      <c r="G949" s="24">
        <f>'SVI+Heat Risk'!I949</f>
        <v>0</v>
      </c>
      <c r="L949" s="26"/>
    </row>
    <row r="950" spans="2:12" x14ac:dyDescent="0.2">
      <c r="B950" s="24"/>
      <c r="G950" s="24">
        <f>'SVI+Heat Risk'!I950</f>
        <v>0</v>
      </c>
      <c r="L950" s="26"/>
    </row>
    <row r="951" spans="2:12" x14ac:dyDescent="0.2">
      <c r="B951" s="24"/>
      <c r="G951" s="24">
        <f>'SVI+Heat Risk'!I951</f>
        <v>0</v>
      </c>
      <c r="L951" s="26"/>
    </row>
    <row r="952" spans="2:12" x14ac:dyDescent="0.2">
      <c r="B952" s="24"/>
      <c r="G952" s="24">
        <f>'SVI+Heat Risk'!I952</f>
        <v>0</v>
      </c>
      <c r="L952" s="26"/>
    </row>
    <row r="953" spans="2:12" x14ac:dyDescent="0.2">
      <c r="B953" s="24"/>
      <c r="G953" s="24">
        <f>'SVI+Heat Risk'!I953</f>
        <v>0</v>
      </c>
      <c r="L953" s="26"/>
    </row>
    <row r="954" spans="2:12" x14ac:dyDescent="0.2">
      <c r="B954" s="24"/>
      <c r="G954" s="24">
        <f>'SVI+Heat Risk'!I954</f>
        <v>0</v>
      </c>
      <c r="L954" s="26"/>
    </row>
    <row r="955" spans="2:12" x14ac:dyDescent="0.2">
      <c r="B955" s="24"/>
      <c r="G955" s="24">
        <f>'SVI+Heat Risk'!I955</f>
        <v>0</v>
      </c>
      <c r="L955" s="26"/>
    </row>
    <row r="956" spans="2:12" x14ac:dyDescent="0.2">
      <c r="B956" s="24"/>
      <c r="G956" s="24">
        <f>'SVI+Heat Risk'!I956</f>
        <v>0</v>
      </c>
      <c r="L956" s="26"/>
    </row>
    <row r="957" spans="2:12" x14ac:dyDescent="0.2">
      <c r="B957" s="24"/>
      <c r="G957" s="24">
        <f>'SVI+Heat Risk'!I957</f>
        <v>0</v>
      </c>
      <c r="L957" s="26"/>
    </row>
    <row r="958" spans="2:12" x14ac:dyDescent="0.2">
      <c r="B958" s="24"/>
      <c r="G958" s="24">
        <f>'SVI+Heat Risk'!I958</f>
        <v>0</v>
      </c>
      <c r="L958" s="26"/>
    </row>
    <row r="959" spans="2:12" x14ac:dyDescent="0.2">
      <c r="B959" s="24"/>
      <c r="G959" s="24">
        <f>'SVI+Heat Risk'!I959</f>
        <v>0</v>
      </c>
      <c r="L959" s="26"/>
    </row>
    <row r="960" spans="2:12" x14ac:dyDescent="0.2">
      <c r="B960" s="24"/>
      <c r="G960" s="24">
        <f>'SVI+Heat Risk'!I960</f>
        <v>0</v>
      </c>
      <c r="L960" s="26"/>
    </row>
    <row r="961" spans="2:12" x14ac:dyDescent="0.2">
      <c r="B961" s="24"/>
      <c r="G961" s="24">
        <f>'SVI+Heat Risk'!I961</f>
        <v>0</v>
      </c>
      <c r="L961" s="26"/>
    </row>
    <row r="962" spans="2:12" x14ac:dyDescent="0.2">
      <c r="B962" s="24"/>
      <c r="G962" s="24">
        <f>'SVI+Heat Risk'!I962</f>
        <v>0</v>
      </c>
      <c r="L962" s="26"/>
    </row>
    <row r="963" spans="2:12" x14ac:dyDescent="0.2">
      <c r="B963" s="24"/>
      <c r="G963" s="24">
        <f>'SVI+Heat Risk'!I963</f>
        <v>0</v>
      </c>
      <c r="L963" s="26"/>
    </row>
    <row r="964" spans="2:12" x14ac:dyDescent="0.2">
      <c r="B964" s="24"/>
      <c r="G964" s="24">
        <f>'SVI+Heat Risk'!I964</f>
        <v>0</v>
      </c>
      <c r="L964" s="26"/>
    </row>
    <row r="965" spans="2:12" x14ac:dyDescent="0.2">
      <c r="B965" s="24"/>
      <c r="G965" s="24">
        <f>'SVI+Heat Risk'!I965</f>
        <v>0</v>
      </c>
      <c r="L965" s="26"/>
    </row>
    <row r="966" spans="2:12" x14ac:dyDescent="0.2">
      <c r="B966" s="24"/>
      <c r="G966" s="24">
        <f>'SVI+Heat Risk'!I966</f>
        <v>0</v>
      </c>
      <c r="L966" s="26"/>
    </row>
    <row r="967" spans="2:12" x14ac:dyDescent="0.2">
      <c r="L967" s="26"/>
    </row>
    <row r="968" spans="2:12" x14ac:dyDescent="0.2">
      <c r="L968" s="26"/>
    </row>
    <row r="969" spans="2:12" x14ac:dyDescent="0.2">
      <c r="L969" s="26"/>
    </row>
    <row r="970" spans="2:12" x14ac:dyDescent="0.2">
      <c r="G970" s="25"/>
      <c r="H970" s="25"/>
      <c r="I970" s="25"/>
      <c r="J970" s="23"/>
      <c r="L970" s="26"/>
    </row>
    <row r="971" spans="2:12" x14ac:dyDescent="0.2">
      <c r="G971" s="25"/>
      <c r="H971" s="25"/>
      <c r="I971" s="25"/>
      <c r="J971" s="23"/>
      <c r="L971" s="26"/>
    </row>
    <row r="972" spans="2:12" x14ac:dyDescent="0.2">
      <c r="L972" s="26"/>
    </row>
    <row r="973" spans="2:12" x14ac:dyDescent="0.2">
      <c r="L973" s="26"/>
    </row>
    <row r="974" spans="2:12" x14ac:dyDescent="0.2">
      <c r="L974" s="26"/>
    </row>
    <row r="975" spans="2:12" x14ac:dyDescent="0.2">
      <c r="L975" s="26"/>
    </row>
    <row r="976" spans="2:12" x14ac:dyDescent="0.2">
      <c r="L976" s="26"/>
    </row>
    <row r="977" spans="12:12" x14ac:dyDescent="0.2">
      <c r="L977" s="26"/>
    </row>
    <row r="978" spans="12:12" x14ac:dyDescent="0.2">
      <c r="L978" s="26"/>
    </row>
    <row r="979" spans="12:12" x14ac:dyDescent="0.2">
      <c r="L979" s="26"/>
    </row>
    <row r="980" spans="12:12" x14ac:dyDescent="0.2">
      <c r="L980" s="26"/>
    </row>
    <row r="981" spans="12:12" x14ac:dyDescent="0.2">
      <c r="L981" s="26"/>
    </row>
    <row r="982" spans="12:12" x14ac:dyDescent="0.2">
      <c r="L982" s="26"/>
    </row>
    <row r="983" spans="12:12" x14ac:dyDescent="0.2">
      <c r="L983" s="26"/>
    </row>
    <row r="984" spans="12:12" x14ac:dyDescent="0.2">
      <c r="L984" s="26"/>
    </row>
    <row r="985" spans="12:12" x14ac:dyDescent="0.2">
      <c r="L985" s="26"/>
    </row>
    <row r="986" spans="12:12" x14ac:dyDescent="0.2">
      <c r="L986" s="26"/>
    </row>
    <row r="987" spans="12:12" x14ac:dyDescent="0.2">
      <c r="L987" s="26"/>
    </row>
    <row r="988" spans="12:12" x14ac:dyDescent="0.2">
      <c r="L988" s="26"/>
    </row>
    <row r="989" spans="12:12" x14ac:dyDescent="0.2">
      <c r="L989" s="26"/>
    </row>
    <row r="990" spans="12:12" x14ac:dyDescent="0.2">
      <c r="L990" s="26"/>
    </row>
    <row r="991" spans="12:12" x14ac:dyDescent="0.2">
      <c r="L991" s="26"/>
    </row>
    <row r="992" spans="12:12" x14ac:dyDescent="0.2">
      <c r="L992" s="26"/>
    </row>
    <row r="993" spans="12:12" x14ac:dyDescent="0.2">
      <c r="L993" s="26"/>
    </row>
    <row r="994" spans="12:12" x14ac:dyDescent="0.2">
      <c r="L994" s="26"/>
    </row>
    <row r="995" spans="12:12" x14ac:dyDescent="0.2">
      <c r="L995" s="26"/>
    </row>
    <row r="996" spans="12:12" x14ac:dyDescent="0.2">
      <c r="L996" s="26"/>
    </row>
    <row r="997" spans="12:12" x14ac:dyDescent="0.2">
      <c r="L997" s="26"/>
    </row>
    <row r="998" spans="12:12" x14ac:dyDescent="0.2">
      <c r="L998" s="26"/>
    </row>
    <row r="999" spans="12:12" x14ac:dyDescent="0.2">
      <c r="L999" s="26"/>
    </row>
    <row r="1000" spans="12:12" x14ac:dyDescent="0.2">
      <c r="L1000" s="26"/>
    </row>
    <row r="1001" spans="12:12" x14ac:dyDescent="0.2">
      <c r="L1001" s="26"/>
    </row>
    <row r="1002" spans="12:12" x14ac:dyDescent="0.2">
      <c r="L1002" s="26"/>
    </row>
    <row r="1003" spans="12:12" x14ac:dyDescent="0.2">
      <c r="L1003" s="26"/>
    </row>
    <row r="1004" spans="12:12" x14ac:dyDescent="0.2">
      <c r="L1004" s="26"/>
    </row>
    <row r="1005" spans="12:12" x14ac:dyDescent="0.2">
      <c r="L1005" s="26"/>
    </row>
    <row r="1006" spans="12:12" x14ac:dyDescent="0.2">
      <c r="L1006" s="26"/>
    </row>
    <row r="1007" spans="12:12" x14ac:dyDescent="0.2">
      <c r="L1007" s="26"/>
    </row>
    <row r="1008" spans="12:12" x14ac:dyDescent="0.2">
      <c r="L1008" s="26"/>
    </row>
    <row r="1009" spans="12:12" x14ac:dyDescent="0.2">
      <c r="L1009" s="26"/>
    </row>
    <row r="1010" spans="12:12" x14ac:dyDescent="0.2">
      <c r="L1010" s="26"/>
    </row>
    <row r="1011" spans="12:12" x14ac:dyDescent="0.2">
      <c r="L1011" s="26"/>
    </row>
    <row r="1012" spans="12:12" x14ac:dyDescent="0.2">
      <c r="L1012" s="26"/>
    </row>
    <row r="1013" spans="12:12" x14ac:dyDescent="0.2">
      <c r="L1013" s="26"/>
    </row>
    <row r="1014" spans="12:12" x14ac:dyDescent="0.2">
      <c r="L1014" s="26"/>
    </row>
    <row r="1015" spans="12:12" x14ac:dyDescent="0.2">
      <c r="L1015" s="26"/>
    </row>
    <row r="1016" spans="12:12" x14ac:dyDescent="0.2">
      <c r="L1016" s="26"/>
    </row>
    <row r="1017" spans="12:12" x14ac:dyDescent="0.2">
      <c r="L1017" s="26"/>
    </row>
    <row r="1018" spans="12:12" x14ac:dyDescent="0.2">
      <c r="L1018" s="26"/>
    </row>
    <row r="1019" spans="12:12" x14ac:dyDescent="0.2">
      <c r="L1019" s="26"/>
    </row>
    <row r="1020" spans="12:12" x14ac:dyDescent="0.2">
      <c r="L1020" s="26"/>
    </row>
    <row r="1021" spans="12:12" x14ac:dyDescent="0.2">
      <c r="L1021" s="26"/>
    </row>
    <row r="1022" spans="12:12" x14ac:dyDescent="0.2">
      <c r="L1022" s="26"/>
    </row>
    <row r="1023" spans="12:12" x14ac:dyDescent="0.2">
      <c r="L1023" s="26"/>
    </row>
    <row r="1024" spans="12:12" x14ac:dyDescent="0.2">
      <c r="L1024" s="26"/>
    </row>
    <row r="1025" spans="12:12" x14ac:dyDescent="0.2">
      <c r="L1025" s="26"/>
    </row>
    <row r="1026" spans="12:12" x14ac:dyDescent="0.2">
      <c r="L1026" s="26"/>
    </row>
    <row r="1027" spans="12:12" x14ac:dyDescent="0.2">
      <c r="L1027" s="26"/>
    </row>
    <row r="1028" spans="12:12" x14ac:dyDescent="0.2">
      <c r="L1028" s="26"/>
    </row>
    <row r="1029" spans="12:12" x14ac:dyDescent="0.2">
      <c r="L1029" s="26"/>
    </row>
    <row r="1030" spans="12:12" x14ac:dyDescent="0.2">
      <c r="L1030" s="26"/>
    </row>
    <row r="1031" spans="12:12" x14ac:dyDescent="0.2">
      <c r="L1031" s="26"/>
    </row>
    <row r="1032" spans="12:12" x14ac:dyDescent="0.2">
      <c r="L1032" s="26"/>
    </row>
    <row r="1033" spans="12:12" x14ac:dyDescent="0.2">
      <c r="L1033" s="26"/>
    </row>
    <row r="1034" spans="12:12" x14ac:dyDescent="0.2">
      <c r="L1034" s="26"/>
    </row>
    <row r="1035" spans="12:12" x14ac:dyDescent="0.2">
      <c r="L1035" s="26"/>
    </row>
    <row r="1036" spans="12:12" x14ac:dyDescent="0.2">
      <c r="L1036" s="26"/>
    </row>
    <row r="1037" spans="12:12" x14ac:dyDescent="0.2">
      <c r="L1037" s="26"/>
    </row>
    <row r="1038" spans="12:12" x14ac:dyDescent="0.2">
      <c r="L1038" s="26"/>
    </row>
    <row r="1039" spans="12:12" x14ac:dyDescent="0.2">
      <c r="L1039" s="26"/>
    </row>
    <row r="1040" spans="12:12" x14ac:dyDescent="0.2">
      <c r="L1040" s="26"/>
    </row>
    <row r="1041" spans="12:12" x14ac:dyDescent="0.2">
      <c r="L1041" s="26"/>
    </row>
    <row r="1042" spans="12:12" x14ac:dyDescent="0.2">
      <c r="L1042" s="26"/>
    </row>
    <row r="1043" spans="12:12" x14ac:dyDescent="0.2">
      <c r="L1043" s="26"/>
    </row>
    <row r="1044" spans="12:12" x14ac:dyDescent="0.2">
      <c r="L1044" s="26"/>
    </row>
    <row r="1045" spans="12:12" x14ac:dyDescent="0.2">
      <c r="L1045" s="26"/>
    </row>
    <row r="1046" spans="12:12" x14ac:dyDescent="0.2">
      <c r="L1046" s="26"/>
    </row>
    <row r="1047" spans="12:12" x14ac:dyDescent="0.2">
      <c r="L1047" s="26"/>
    </row>
    <row r="1048" spans="12:12" x14ac:dyDescent="0.2">
      <c r="L1048" s="26"/>
    </row>
    <row r="1049" spans="12:12" x14ac:dyDescent="0.2">
      <c r="L1049" s="26"/>
    </row>
    <row r="1050" spans="12:12" x14ac:dyDescent="0.2">
      <c r="L1050" s="26"/>
    </row>
    <row r="1051" spans="12:12" x14ac:dyDescent="0.2">
      <c r="L1051" s="26"/>
    </row>
    <row r="1052" spans="12:12" x14ac:dyDescent="0.2">
      <c r="L1052" s="26"/>
    </row>
    <row r="1053" spans="12:12" x14ac:dyDescent="0.2">
      <c r="L1053" s="26"/>
    </row>
    <row r="1054" spans="12:12" x14ac:dyDescent="0.2">
      <c r="L1054" s="26"/>
    </row>
    <row r="1055" spans="12:12" x14ac:dyDescent="0.2">
      <c r="L1055" s="26"/>
    </row>
    <row r="1056" spans="12:12" x14ac:dyDescent="0.2">
      <c r="L1056" s="26"/>
    </row>
    <row r="1057" spans="12:12" x14ac:dyDescent="0.2">
      <c r="L1057" s="26"/>
    </row>
    <row r="1058" spans="12:12" x14ac:dyDescent="0.2">
      <c r="L1058" s="26"/>
    </row>
    <row r="1059" spans="12:12" x14ac:dyDescent="0.2">
      <c r="L1059" s="26"/>
    </row>
    <row r="1060" spans="12:12" x14ac:dyDescent="0.2">
      <c r="L1060" s="26"/>
    </row>
    <row r="1061" spans="12:12" x14ac:dyDescent="0.2">
      <c r="L1061" s="26"/>
    </row>
    <row r="1062" spans="12:12" x14ac:dyDescent="0.2">
      <c r="L1062" s="26"/>
    </row>
    <row r="1063" spans="12:12" x14ac:dyDescent="0.2">
      <c r="L1063" s="26"/>
    </row>
    <row r="1064" spans="12:12" x14ac:dyDescent="0.2">
      <c r="L1064" s="26"/>
    </row>
    <row r="1065" spans="12:12" x14ac:dyDescent="0.2">
      <c r="L1065" s="26"/>
    </row>
    <row r="1066" spans="12:12" x14ac:dyDescent="0.2">
      <c r="L1066" s="26"/>
    </row>
    <row r="1067" spans="12:12" x14ac:dyDescent="0.2">
      <c r="L1067" s="26"/>
    </row>
    <row r="1068" spans="12:12" x14ac:dyDescent="0.2">
      <c r="L1068" s="26"/>
    </row>
    <row r="1069" spans="12:12" x14ac:dyDescent="0.2">
      <c r="L1069" s="26"/>
    </row>
    <row r="1070" spans="12:12" x14ac:dyDescent="0.2">
      <c r="L1070" s="26"/>
    </row>
    <row r="1071" spans="12:12" x14ac:dyDescent="0.2">
      <c r="L1071" s="26"/>
    </row>
    <row r="1072" spans="12:12" x14ac:dyDescent="0.2">
      <c r="L1072" s="26"/>
    </row>
    <row r="1073" spans="12:12" x14ac:dyDescent="0.2">
      <c r="L1073" s="26"/>
    </row>
    <row r="1074" spans="12:12" x14ac:dyDescent="0.2">
      <c r="L1074" s="26"/>
    </row>
    <row r="1075" spans="12:12" x14ac:dyDescent="0.2">
      <c r="L1075" s="26"/>
    </row>
    <row r="1076" spans="12:12" x14ac:dyDescent="0.2">
      <c r="L1076" s="26"/>
    </row>
    <row r="1077" spans="12:12" x14ac:dyDescent="0.2">
      <c r="L1077" s="26"/>
    </row>
    <row r="1078" spans="12:12" x14ac:dyDescent="0.2">
      <c r="L1078" s="26"/>
    </row>
    <row r="1079" spans="12:12" x14ac:dyDescent="0.2">
      <c r="L1079" s="26"/>
    </row>
    <row r="1080" spans="12:12" x14ac:dyDescent="0.2">
      <c r="L1080" s="26"/>
    </row>
    <row r="1081" spans="12:12" x14ac:dyDescent="0.2">
      <c r="L1081" s="26"/>
    </row>
    <row r="1082" spans="12:12" x14ac:dyDescent="0.2">
      <c r="L1082" s="26"/>
    </row>
    <row r="1083" spans="12:12" x14ac:dyDescent="0.2">
      <c r="L1083" s="26"/>
    </row>
    <row r="1084" spans="12:12" x14ac:dyDescent="0.2">
      <c r="L1084" s="26"/>
    </row>
    <row r="1085" spans="12:12" x14ac:dyDescent="0.2">
      <c r="L1085" s="26"/>
    </row>
    <row r="1086" spans="12:12" x14ac:dyDescent="0.2">
      <c r="L1086" s="26"/>
    </row>
    <row r="1087" spans="12:12" x14ac:dyDescent="0.2">
      <c r="L1087" s="26"/>
    </row>
    <row r="1088" spans="12:12" x14ac:dyDescent="0.2">
      <c r="L1088" s="26"/>
    </row>
    <row r="1089" spans="12:12" x14ac:dyDescent="0.2">
      <c r="L1089" s="26"/>
    </row>
    <row r="1090" spans="12:12" x14ac:dyDescent="0.2">
      <c r="L1090" s="26"/>
    </row>
    <row r="1091" spans="12:12" x14ac:dyDescent="0.2">
      <c r="L1091" s="26"/>
    </row>
    <row r="1092" spans="12:12" x14ac:dyDescent="0.2">
      <c r="L1092" s="26"/>
    </row>
    <row r="1093" spans="12:12" x14ac:dyDescent="0.2">
      <c r="L1093" s="26"/>
    </row>
    <row r="1094" spans="12:12" x14ac:dyDescent="0.2">
      <c r="L1094" s="26"/>
    </row>
    <row r="1095" spans="12:12" x14ac:dyDescent="0.2">
      <c r="L1095" s="26"/>
    </row>
    <row r="1096" spans="12:12" x14ac:dyDescent="0.2">
      <c r="L1096" s="26"/>
    </row>
    <row r="1097" spans="12:12" x14ac:dyDescent="0.2">
      <c r="L1097" s="26"/>
    </row>
    <row r="1098" spans="12:12" x14ac:dyDescent="0.2">
      <c r="L1098" s="26"/>
    </row>
    <row r="1099" spans="12:12" x14ac:dyDescent="0.2">
      <c r="L1099" s="26"/>
    </row>
    <row r="1100" spans="12:12" x14ac:dyDescent="0.2">
      <c r="L1100" s="26"/>
    </row>
    <row r="1101" spans="12:12" x14ac:dyDescent="0.2">
      <c r="L1101" s="26"/>
    </row>
    <row r="1102" spans="12:12" x14ac:dyDescent="0.2">
      <c r="L1102" s="26"/>
    </row>
    <row r="1103" spans="12:12" x14ac:dyDescent="0.2">
      <c r="L1103" s="26"/>
    </row>
    <row r="1104" spans="12:12" x14ac:dyDescent="0.2">
      <c r="L1104" s="26"/>
    </row>
    <row r="1105" spans="12:12" x14ac:dyDescent="0.2">
      <c r="L1105" s="26"/>
    </row>
    <row r="1106" spans="12:12" x14ac:dyDescent="0.2">
      <c r="L1106" s="26"/>
    </row>
    <row r="1107" spans="12:12" x14ac:dyDescent="0.2">
      <c r="L1107" s="26"/>
    </row>
    <row r="1108" spans="12:12" x14ac:dyDescent="0.2">
      <c r="L1108" s="26"/>
    </row>
    <row r="1109" spans="12:12" x14ac:dyDescent="0.2">
      <c r="L1109" s="26"/>
    </row>
    <row r="1110" spans="12:12" x14ac:dyDescent="0.2">
      <c r="L1110" s="26"/>
    </row>
    <row r="1111" spans="12:12" x14ac:dyDescent="0.2">
      <c r="L1111" s="26"/>
    </row>
    <row r="1112" spans="12:12" x14ac:dyDescent="0.2">
      <c r="L1112" s="26"/>
    </row>
    <row r="1113" spans="12:12" x14ac:dyDescent="0.2">
      <c r="L1113" s="26"/>
    </row>
    <row r="1114" spans="12:12" x14ac:dyDescent="0.2">
      <c r="L1114" s="26"/>
    </row>
    <row r="1115" spans="12:12" x14ac:dyDescent="0.2">
      <c r="L1115" s="26"/>
    </row>
    <row r="1116" spans="12:12" x14ac:dyDescent="0.2">
      <c r="L1116" s="26"/>
    </row>
    <row r="1117" spans="12:12" x14ac:dyDescent="0.2">
      <c r="L1117" s="26"/>
    </row>
    <row r="1118" spans="12:12" x14ac:dyDescent="0.2">
      <c r="L1118" s="26"/>
    </row>
    <row r="1119" spans="12:12" x14ac:dyDescent="0.2">
      <c r="L1119" s="26"/>
    </row>
    <row r="1120" spans="12:12" x14ac:dyDescent="0.2">
      <c r="L1120" s="26"/>
    </row>
    <row r="1121" spans="12:12" x14ac:dyDescent="0.2">
      <c r="L1121" s="26"/>
    </row>
    <row r="1122" spans="12:12" x14ac:dyDescent="0.2">
      <c r="L1122" s="26"/>
    </row>
    <row r="1123" spans="12:12" x14ac:dyDescent="0.2">
      <c r="L1123" s="26"/>
    </row>
    <row r="1124" spans="12:12" x14ac:dyDescent="0.2">
      <c r="L1124" s="26"/>
    </row>
    <row r="1125" spans="12:12" x14ac:dyDescent="0.2">
      <c r="L1125" s="26"/>
    </row>
    <row r="1126" spans="12:12" x14ac:dyDescent="0.2">
      <c r="L1126" s="26"/>
    </row>
    <row r="1127" spans="12:12" x14ac:dyDescent="0.2">
      <c r="L1127" s="26"/>
    </row>
    <row r="1128" spans="12:12" x14ac:dyDescent="0.2">
      <c r="L1128" s="26"/>
    </row>
    <row r="1129" spans="12:12" x14ac:dyDescent="0.2">
      <c r="L1129" s="26"/>
    </row>
    <row r="1130" spans="12:12" x14ac:dyDescent="0.2">
      <c r="L1130" s="26"/>
    </row>
    <row r="1131" spans="12:12" x14ac:dyDescent="0.2">
      <c r="L1131" s="26"/>
    </row>
    <row r="1132" spans="12:12" x14ac:dyDescent="0.2">
      <c r="L1132" s="26"/>
    </row>
    <row r="1133" spans="12:12" x14ac:dyDescent="0.2">
      <c r="L1133" s="26"/>
    </row>
    <row r="1134" spans="12:12" x14ac:dyDescent="0.2">
      <c r="L1134" s="26"/>
    </row>
    <row r="1135" spans="12:12" x14ac:dyDescent="0.2">
      <c r="L1135" s="26"/>
    </row>
    <row r="1136" spans="12:12" x14ac:dyDescent="0.2">
      <c r="L1136" s="26"/>
    </row>
    <row r="1137" spans="12:12" x14ac:dyDescent="0.2">
      <c r="L1137" s="26"/>
    </row>
    <row r="1138" spans="12:12" x14ac:dyDescent="0.2">
      <c r="L1138" s="26"/>
    </row>
    <row r="1139" spans="12:12" x14ac:dyDescent="0.2">
      <c r="L1139" s="26"/>
    </row>
    <row r="1140" spans="12:12" x14ac:dyDescent="0.2">
      <c r="L1140" s="26"/>
    </row>
    <row r="1141" spans="12:12" x14ac:dyDescent="0.2">
      <c r="L1141" s="26"/>
    </row>
    <row r="1142" spans="12:12" x14ac:dyDescent="0.2">
      <c r="L1142" s="26"/>
    </row>
    <row r="1143" spans="12:12" x14ac:dyDescent="0.2">
      <c r="L1143" s="26"/>
    </row>
    <row r="1144" spans="12:12" x14ac:dyDescent="0.2">
      <c r="L1144" s="26"/>
    </row>
    <row r="1145" spans="12:12" x14ac:dyDescent="0.2">
      <c r="L1145" s="26"/>
    </row>
    <row r="1146" spans="12:12" x14ac:dyDescent="0.2">
      <c r="L1146" s="26"/>
    </row>
    <row r="1147" spans="12:12" x14ac:dyDescent="0.2">
      <c r="L1147" s="26"/>
    </row>
    <row r="1148" spans="12:12" x14ac:dyDescent="0.2">
      <c r="L1148" s="26"/>
    </row>
    <row r="1149" spans="12:12" x14ac:dyDescent="0.2">
      <c r="L1149" s="26"/>
    </row>
    <row r="1150" spans="12:12" x14ac:dyDescent="0.2">
      <c r="L1150" s="26"/>
    </row>
    <row r="1151" spans="12:12" x14ac:dyDescent="0.2">
      <c r="L1151" s="26"/>
    </row>
    <row r="1152" spans="12:12" x14ac:dyDescent="0.2">
      <c r="L1152" s="26"/>
    </row>
    <row r="1153" spans="12:12" x14ac:dyDescent="0.2">
      <c r="L1153" s="26"/>
    </row>
    <row r="1154" spans="12:12" x14ac:dyDescent="0.2">
      <c r="L1154" s="26"/>
    </row>
    <row r="1155" spans="12:12" x14ac:dyDescent="0.2">
      <c r="L1155" s="26"/>
    </row>
    <row r="1156" spans="12:12" x14ac:dyDescent="0.2">
      <c r="L1156" s="26"/>
    </row>
    <row r="1157" spans="12:12" x14ac:dyDescent="0.2">
      <c r="L1157" s="26"/>
    </row>
    <row r="1158" spans="12:12" x14ac:dyDescent="0.2">
      <c r="L1158" s="26"/>
    </row>
    <row r="1159" spans="12:12" x14ac:dyDescent="0.2">
      <c r="L1159" s="26"/>
    </row>
    <row r="1160" spans="12:12" x14ac:dyDescent="0.2">
      <c r="L1160" s="26"/>
    </row>
    <row r="1161" spans="12:12" x14ac:dyDescent="0.2">
      <c r="L1161" s="26"/>
    </row>
    <row r="1162" spans="12:12" x14ac:dyDescent="0.2">
      <c r="L1162" s="26"/>
    </row>
    <row r="1163" spans="12:12" x14ac:dyDescent="0.2">
      <c r="L1163" s="26"/>
    </row>
    <row r="1164" spans="12:12" x14ac:dyDescent="0.2">
      <c r="L1164" s="26"/>
    </row>
    <row r="1165" spans="12:12" x14ac:dyDescent="0.2">
      <c r="L1165" s="26"/>
    </row>
    <row r="1166" spans="12:12" x14ac:dyDescent="0.2">
      <c r="L1166" s="26"/>
    </row>
    <row r="1167" spans="12:12" x14ac:dyDescent="0.2">
      <c r="L1167" s="26"/>
    </row>
    <row r="1168" spans="12:12" x14ac:dyDescent="0.2">
      <c r="L1168" s="26"/>
    </row>
    <row r="1169" spans="12:12" x14ac:dyDescent="0.2">
      <c r="L1169" s="26"/>
    </row>
    <row r="1170" spans="12:12" x14ac:dyDescent="0.2">
      <c r="L1170" s="26"/>
    </row>
    <row r="1171" spans="12:12" x14ac:dyDescent="0.2">
      <c r="L1171" s="26"/>
    </row>
    <row r="1172" spans="12:12" x14ac:dyDescent="0.2">
      <c r="L1172" s="26"/>
    </row>
    <row r="1173" spans="12:12" x14ac:dyDescent="0.2">
      <c r="L1173" s="26"/>
    </row>
    <row r="1174" spans="12:12" x14ac:dyDescent="0.2">
      <c r="L1174" s="26"/>
    </row>
    <row r="1175" spans="12:12" x14ac:dyDescent="0.2">
      <c r="L1175" s="26"/>
    </row>
    <row r="1176" spans="12:12" x14ac:dyDescent="0.2">
      <c r="L1176" s="26"/>
    </row>
    <row r="1177" spans="12:12" x14ac:dyDescent="0.2">
      <c r="L1177" s="26"/>
    </row>
    <row r="1178" spans="12:12" x14ac:dyDescent="0.2">
      <c r="L1178" s="26"/>
    </row>
    <row r="1179" spans="12:12" x14ac:dyDescent="0.2">
      <c r="L1179" s="26"/>
    </row>
    <row r="1180" spans="12:12" x14ac:dyDescent="0.2">
      <c r="L1180" s="26"/>
    </row>
    <row r="1181" spans="12:12" x14ac:dyDescent="0.2">
      <c r="L1181" s="26"/>
    </row>
    <row r="1182" spans="12:12" x14ac:dyDescent="0.2">
      <c r="L1182" s="26"/>
    </row>
    <row r="1183" spans="12:12" x14ac:dyDescent="0.2">
      <c r="L1183" s="26"/>
    </row>
    <row r="1184" spans="12:12" x14ac:dyDescent="0.2">
      <c r="L1184" s="26"/>
    </row>
    <row r="1185" spans="12:12" x14ac:dyDescent="0.2">
      <c r="L1185" s="26"/>
    </row>
    <row r="1186" spans="12:12" x14ac:dyDescent="0.2">
      <c r="L1186" s="26"/>
    </row>
    <row r="1187" spans="12:12" x14ac:dyDescent="0.2">
      <c r="L1187" s="26"/>
    </row>
    <row r="1188" spans="12:12" x14ac:dyDescent="0.2">
      <c r="L1188" s="26"/>
    </row>
    <row r="1189" spans="12:12" x14ac:dyDescent="0.2">
      <c r="L1189" s="26"/>
    </row>
    <row r="1190" spans="12:12" x14ac:dyDescent="0.2">
      <c r="L1190" s="26"/>
    </row>
    <row r="1191" spans="12:12" x14ac:dyDescent="0.2">
      <c r="L1191" s="26"/>
    </row>
    <row r="1192" spans="12:12" x14ac:dyDescent="0.2">
      <c r="L1192" s="26"/>
    </row>
    <row r="1193" spans="12:12" x14ac:dyDescent="0.2">
      <c r="L1193" s="26"/>
    </row>
    <row r="1194" spans="12:12" x14ac:dyDescent="0.2">
      <c r="L1194" s="26"/>
    </row>
    <row r="1195" spans="12:12" x14ac:dyDescent="0.2">
      <c r="L1195" s="26"/>
    </row>
    <row r="1196" spans="12:12" x14ac:dyDescent="0.2">
      <c r="L1196" s="26"/>
    </row>
    <row r="1197" spans="12:12" x14ac:dyDescent="0.2">
      <c r="L1197" s="26"/>
    </row>
    <row r="1198" spans="12:12" x14ac:dyDescent="0.2">
      <c r="L1198" s="26"/>
    </row>
    <row r="1199" spans="12:12" x14ac:dyDescent="0.2">
      <c r="L1199" s="26"/>
    </row>
    <row r="1200" spans="12:12" x14ac:dyDescent="0.2">
      <c r="L1200" s="26"/>
    </row>
    <row r="1201" spans="12:12" x14ac:dyDescent="0.2">
      <c r="L1201" s="26"/>
    </row>
    <row r="1202" spans="12:12" x14ac:dyDescent="0.2">
      <c r="L1202" s="26"/>
    </row>
    <row r="1203" spans="12:12" x14ac:dyDescent="0.2">
      <c r="L1203" s="26"/>
    </row>
    <row r="1204" spans="12:12" x14ac:dyDescent="0.2">
      <c r="L1204" s="26"/>
    </row>
    <row r="1205" spans="12:12" x14ac:dyDescent="0.2">
      <c r="L1205" s="26"/>
    </row>
    <row r="1206" spans="12:12" x14ac:dyDescent="0.2">
      <c r="L1206" s="26"/>
    </row>
    <row r="1207" spans="12:12" x14ac:dyDescent="0.2">
      <c r="L1207" s="26"/>
    </row>
    <row r="1208" spans="12:12" x14ac:dyDescent="0.2">
      <c r="L1208" s="26"/>
    </row>
    <row r="1209" spans="12:12" x14ac:dyDescent="0.2">
      <c r="L1209" s="26"/>
    </row>
    <row r="1210" spans="12:12" x14ac:dyDescent="0.2">
      <c r="L1210" s="26"/>
    </row>
    <row r="1211" spans="12:12" x14ac:dyDescent="0.2">
      <c r="L1211" s="26"/>
    </row>
    <row r="1212" spans="12:12" x14ac:dyDescent="0.2">
      <c r="L1212" s="26"/>
    </row>
    <row r="1213" spans="12:12" x14ac:dyDescent="0.2">
      <c r="L1213" s="26"/>
    </row>
    <row r="1214" spans="12:12" x14ac:dyDescent="0.2">
      <c r="L1214" s="26"/>
    </row>
    <row r="1215" spans="12:12" x14ac:dyDescent="0.2">
      <c r="L1215" s="26"/>
    </row>
    <row r="1216" spans="12:12" x14ac:dyDescent="0.2">
      <c r="L1216" s="26"/>
    </row>
    <row r="1217" spans="12:12" x14ac:dyDescent="0.2">
      <c r="L1217" s="26"/>
    </row>
    <row r="1218" spans="12:12" x14ac:dyDescent="0.2">
      <c r="L1218" s="26"/>
    </row>
    <row r="1219" spans="12:12" x14ac:dyDescent="0.2">
      <c r="L1219" s="26"/>
    </row>
    <row r="1220" spans="12:12" x14ac:dyDescent="0.2">
      <c r="L1220" s="26"/>
    </row>
    <row r="1221" spans="12:12" x14ac:dyDescent="0.2">
      <c r="L1221" s="26"/>
    </row>
    <row r="1222" spans="12:12" x14ac:dyDescent="0.2">
      <c r="L1222" s="26"/>
    </row>
    <row r="1223" spans="12:12" x14ac:dyDescent="0.2">
      <c r="L1223" s="26"/>
    </row>
    <row r="1224" spans="12:12" x14ac:dyDescent="0.2">
      <c r="L1224" s="26"/>
    </row>
    <row r="1225" spans="12:12" x14ac:dyDescent="0.2">
      <c r="L1225" s="26"/>
    </row>
    <row r="1226" spans="12:12" x14ac:dyDescent="0.2">
      <c r="L1226" s="26"/>
    </row>
    <row r="1227" spans="12:12" x14ac:dyDescent="0.2">
      <c r="L1227" s="26"/>
    </row>
    <row r="1228" spans="12:12" x14ac:dyDescent="0.2">
      <c r="L1228" s="26"/>
    </row>
    <row r="1229" spans="12:12" x14ac:dyDescent="0.2">
      <c r="L1229" s="26"/>
    </row>
    <row r="1230" spans="12:12" x14ac:dyDescent="0.2">
      <c r="L1230" s="26"/>
    </row>
    <row r="1231" spans="12:12" x14ac:dyDescent="0.2">
      <c r="L1231" s="26"/>
    </row>
    <row r="1232" spans="12:12" x14ac:dyDescent="0.2">
      <c r="L1232" s="26"/>
    </row>
    <row r="1233" spans="12:12" x14ac:dyDescent="0.2">
      <c r="L1233" s="26"/>
    </row>
    <row r="1234" spans="12:12" x14ac:dyDescent="0.2">
      <c r="L1234" s="26"/>
    </row>
    <row r="1235" spans="12:12" x14ac:dyDescent="0.2">
      <c r="L1235" s="26"/>
    </row>
    <row r="1236" spans="12:12" x14ac:dyDescent="0.2">
      <c r="L1236" s="26"/>
    </row>
    <row r="1237" spans="12:12" x14ac:dyDescent="0.2">
      <c r="L1237" s="26"/>
    </row>
    <row r="1238" spans="12:12" x14ac:dyDescent="0.2">
      <c r="L1238" s="26"/>
    </row>
    <row r="1239" spans="12:12" x14ac:dyDescent="0.2">
      <c r="L1239" s="26"/>
    </row>
    <row r="1240" spans="12:12" x14ac:dyDescent="0.2">
      <c r="L1240" s="26"/>
    </row>
    <row r="1241" spans="12:12" x14ac:dyDescent="0.2">
      <c r="L1241" s="26"/>
    </row>
    <row r="1242" spans="12:12" x14ac:dyDescent="0.2">
      <c r="L1242" s="26"/>
    </row>
    <row r="1243" spans="12:12" x14ac:dyDescent="0.2">
      <c r="L1243" s="26"/>
    </row>
    <row r="1244" spans="12:12" x14ac:dyDescent="0.2">
      <c r="L1244" s="26"/>
    </row>
    <row r="1245" spans="12:12" x14ac:dyDescent="0.2">
      <c r="L1245" s="26"/>
    </row>
    <row r="1246" spans="12:12" x14ac:dyDescent="0.2">
      <c r="L1246" s="26"/>
    </row>
    <row r="1247" spans="12:12" x14ac:dyDescent="0.2">
      <c r="L1247" s="26"/>
    </row>
    <row r="1248" spans="12:12" x14ac:dyDescent="0.2">
      <c r="L1248" s="26"/>
    </row>
    <row r="1249" spans="12:12" x14ac:dyDescent="0.2">
      <c r="L1249" s="26"/>
    </row>
    <row r="1250" spans="12:12" x14ac:dyDescent="0.2">
      <c r="L1250" s="26"/>
    </row>
    <row r="1251" spans="12:12" x14ac:dyDescent="0.2">
      <c r="L1251" s="26"/>
    </row>
    <row r="1252" spans="12:12" x14ac:dyDescent="0.2">
      <c r="L1252" s="26"/>
    </row>
    <row r="1253" spans="12:12" x14ac:dyDescent="0.2">
      <c r="L1253" s="26"/>
    </row>
    <row r="1254" spans="12:12" x14ac:dyDescent="0.2">
      <c r="L1254" s="26"/>
    </row>
    <row r="1255" spans="12:12" x14ac:dyDescent="0.2">
      <c r="L1255" s="26"/>
    </row>
    <row r="1256" spans="12:12" x14ac:dyDescent="0.2">
      <c r="L1256" s="26"/>
    </row>
    <row r="1257" spans="12:12" x14ac:dyDescent="0.2">
      <c r="L1257" s="26"/>
    </row>
    <row r="1258" spans="12:12" x14ac:dyDescent="0.2">
      <c r="L1258" s="26"/>
    </row>
    <row r="1259" spans="12:12" x14ac:dyDescent="0.2">
      <c r="L1259" s="26"/>
    </row>
    <row r="1260" spans="12:12" x14ac:dyDescent="0.2">
      <c r="L1260" s="26"/>
    </row>
    <row r="1261" spans="12:12" x14ac:dyDescent="0.2">
      <c r="L1261" s="26"/>
    </row>
    <row r="1262" spans="12:12" x14ac:dyDescent="0.2">
      <c r="L1262" s="26"/>
    </row>
    <row r="1263" spans="12:12" x14ac:dyDescent="0.2">
      <c r="L1263" s="26"/>
    </row>
    <row r="1264" spans="12:12" x14ac:dyDescent="0.2">
      <c r="L1264" s="26"/>
    </row>
    <row r="1265" spans="12:12" x14ac:dyDescent="0.2">
      <c r="L1265" s="26"/>
    </row>
    <row r="1266" spans="12:12" x14ac:dyDescent="0.2">
      <c r="L1266" s="26"/>
    </row>
    <row r="1267" spans="12:12" x14ac:dyDescent="0.2">
      <c r="L1267" s="26"/>
    </row>
    <row r="1268" spans="12:12" x14ac:dyDescent="0.2">
      <c r="L1268" s="26"/>
    </row>
    <row r="1269" spans="12:12" x14ac:dyDescent="0.2">
      <c r="L1269" s="26"/>
    </row>
    <row r="1270" spans="12:12" x14ac:dyDescent="0.2">
      <c r="L1270" s="26"/>
    </row>
    <row r="1271" spans="12:12" x14ac:dyDescent="0.2">
      <c r="L1271" s="26"/>
    </row>
    <row r="1272" spans="12:12" x14ac:dyDescent="0.2">
      <c r="L1272" s="26"/>
    </row>
    <row r="1273" spans="12:12" x14ac:dyDescent="0.2">
      <c r="L1273" s="26"/>
    </row>
    <row r="1274" spans="12:12" x14ac:dyDescent="0.2">
      <c r="L1274" s="26"/>
    </row>
    <row r="1275" spans="12:12" x14ac:dyDescent="0.2">
      <c r="L1275" s="26"/>
    </row>
    <row r="1276" spans="12:12" x14ac:dyDescent="0.2">
      <c r="L1276" s="26"/>
    </row>
    <row r="1277" spans="12:12" x14ac:dyDescent="0.2">
      <c r="L1277" s="26"/>
    </row>
    <row r="1278" spans="12:12" x14ac:dyDescent="0.2">
      <c r="L1278" s="26"/>
    </row>
    <row r="1279" spans="12:12" x14ac:dyDescent="0.2">
      <c r="L1279" s="26"/>
    </row>
    <row r="1280" spans="12:12" x14ac:dyDescent="0.2">
      <c r="L1280" s="26"/>
    </row>
    <row r="1281" spans="12:12" x14ac:dyDescent="0.2">
      <c r="L1281" s="26"/>
    </row>
    <row r="1282" spans="12:12" x14ac:dyDescent="0.2">
      <c r="L1282" s="26"/>
    </row>
    <row r="1283" spans="12:12" x14ac:dyDescent="0.2">
      <c r="L1283" s="26"/>
    </row>
    <row r="1284" spans="12:12" x14ac:dyDescent="0.2">
      <c r="L1284" s="26"/>
    </row>
    <row r="1285" spans="12:12" x14ac:dyDescent="0.2">
      <c r="L1285" s="26"/>
    </row>
    <row r="1286" spans="12:12" x14ac:dyDescent="0.2">
      <c r="L1286" s="26"/>
    </row>
    <row r="1287" spans="12:12" x14ac:dyDescent="0.2">
      <c r="L1287" s="26"/>
    </row>
    <row r="1288" spans="12:12" x14ac:dyDescent="0.2">
      <c r="L1288" s="26"/>
    </row>
    <row r="1289" spans="12:12" x14ac:dyDescent="0.2">
      <c r="L1289" s="26"/>
    </row>
    <row r="1290" spans="12:12" x14ac:dyDescent="0.2">
      <c r="L1290" s="26"/>
    </row>
    <row r="1291" spans="12:12" x14ac:dyDescent="0.2">
      <c r="L1291" s="26"/>
    </row>
    <row r="1292" spans="12:12" x14ac:dyDescent="0.2">
      <c r="L1292" s="26"/>
    </row>
    <row r="1293" spans="12:12" x14ac:dyDescent="0.2">
      <c r="L1293" s="26"/>
    </row>
    <row r="1294" spans="12:12" x14ac:dyDescent="0.2">
      <c r="L1294" s="26"/>
    </row>
    <row r="1295" spans="12:12" x14ac:dyDescent="0.2">
      <c r="L1295" s="26"/>
    </row>
    <row r="1296" spans="12:12" x14ac:dyDescent="0.2">
      <c r="L1296" s="26"/>
    </row>
    <row r="1297" spans="12:12" x14ac:dyDescent="0.2">
      <c r="L1297" s="26"/>
    </row>
    <row r="1298" spans="12:12" x14ac:dyDescent="0.2">
      <c r="L1298" s="26"/>
    </row>
    <row r="1299" spans="12:12" x14ac:dyDescent="0.2">
      <c r="L1299" s="26"/>
    </row>
    <row r="1300" spans="12:12" x14ac:dyDescent="0.2">
      <c r="L1300" s="26"/>
    </row>
    <row r="1301" spans="12:12" x14ac:dyDescent="0.2">
      <c r="L1301" s="26"/>
    </row>
    <row r="1302" spans="12:12" x14ac:dyDescent="0.2">
      <c r="L1302" s="26"/>
    </row>
    <row r="1303" spans="12:12" x14ac:dyDescent="0.2">
      <c r="L1303" s="26"/>
    </row>
    <row r="1304" spans="12:12" x14ac:dyDescent="0.2">
      <c r="L1304" s="26"/>
    </row>
    <row r="1305" spans="12:12" x14ac:dyDescent="0.2">
      <c r="L1305" s="26"/>
    </row>
    <row r="1306" spans="12:12" x14ac:dyDescent="0.2">
      <c r="L1306" s="26"/>
    </row>
    <row r="1307" spans="12:12" x14ac:dyDescent="0.2">
      <c r="L1307" s="26"/>
    </row>
    <row r="1308" spans="12:12" x14ac:dyDescent="0.2">
      <c r="L1308" s="26"/>
    </row>
    <row r="1309" spans="12:12" x14ac:dyDescent="0.2">
      <c r="L1309" s="26"/>
    </row>
    <row r="1310" spans="12:12" x14ac:dyDescent="0.2">
      <c r="L1310" s="26"/>
    </row>
    <row r="1311" spans="12:12" x14ac:dyDescent="0.2">
      <c r="L1311" s="26"/>
    </row>
    <row r="1312" spans="12:12" x14ac:dyDescent="0.2">
      <c r="L1312" s="26"/>
    </row>
    <row r="1313" spans="12:12" x14ac:dyDescent="0.2">
      <c r="L1313" s="26"/>
    </row>
    <row r="1314" spans="12:12" x14ac:dyDescent="0.2">
      <c r="L1314" s="26"/>
    </row>
    <row r="1315" spans="12:12" x14ac:dyDescent="0.2">
      <c r="L1315" s="26"/>
    </row>
    <row r="1316" spans="12:12" x14ac:dyDescent="0.2">
      <c r="L1316" s="26"/>
    </row>
    <row r="1317" spans="12:12" x14ac:dyDescent="0.2">
      <c r="L1317" s="26"/>
    </row>
    <row r="1318" spans="12:12" x14ac:dyDescent="0.2">
      <c r="L1318" s="26"/>
    </row>
    <row r="1319" spans="12:12" x14ac:dyDescent="0.2">
      <c r="L1319" s="26"/>
    </row>
    <row r="1320" spans="12:12" x14ac:dyDescent="0.2">
      <c r="L1320" s="26"/>
    </row>
    <row r="1321" spans="12:12" x14ac:dyDescent="0.2">
      <c r="L1321" s="26"/>
    </row>
    <row r="1322" spans="12:12" x14ac:dyDescent="0.2">
      <c r="L1322" s="26"/>
    </row>
    <row r="1323" spans="12:12" x14ac:dyDescent="0.2">
      <c r="L1323" s="26"/>
    </row>
    <row r="1324" spans="12:12" x14ac:dyDescent="0.2">
      <c r="L1324" s="26"/>
    </row>
    <row r="1325" spans="12:12" x14ac:dyDescent="0.2">
      <c r="L1325" s="26"/>
    </row>
    <row r="1326" spans="12:12" x14ac:dyDescent="0.2">
      <c r="L1326" s="26"/>
    </row>
    <row r="1327" spans="12:12" x14ac:dyDescent="0.2">
      <c r="L1327" s="26"/>
    </row>
    <row r="1328" spans="12:12" x14ac:dyDescent="0.2">
      <c r="L1328" s="26"/>
    </row>
    <row r="1329" spans="12:12" x14ac:dyDescent="0.2">
      <c r="L1329" s="26"/>
    </row>
    <row r="1330" spans="12:12" x14ac:dyDescent="0.2">
      <c r="L1330" s="26"/>
    </row>
    <row r="1331" spans="12:12" x14ac:dyDescent="0.2">
      <c r="L1331" s="26"/>
    </row>
    <row r="1332" spans="12:12" x14ac:dyDescent="0.2">
      <c r="L1332" s="26"/>
    </row>
    <row r="1333" spans="12:12" x14ac:dyDescent="0.2">
      <c r="L1333" s="26"/>
    </row>
    <row r="1334" spans="12:12" x14ac:dyDescent="0.2">
      <c r="L1334" s="26"/>
    </row>
    <row r="1335" spans="12:12" x14ac:dyDescent="0.2">
      <c r="L1335" s="26"/>
    </row>
    <row r="1336" spans="12:12" x14ac:dyDescent="0.2">
      <c r="L1336" s="26"/>
    </row>
    <row r="1337" spans="12:12" x14ac:dyDescent="0.2">
      <c r="L1337" s="26"/>
    </row>
    <row r="1338" spans="12:12" x14ac:dyDescent="0.2">
      <c r="L1338" s="26"/>
    </row>
    <row r="1339" spans="12:12" x14ac:dyDescent="0.2">
      <c r="L1339" s="26"/>
    </row>
    <row r="1340" spans="12:12" x14ac:dyDescent="0.2">
      <c r="L1340" s="26"/>
    </row>
    <row r="1341" spans="12:12" x14ac:dyDescent="0.2">
      <c r="L1341" s="26"/>
    </row>
    <row r="1342" spans="12:12" x14ac:dyDescent="0.2">
      <c r="L1342" s="26"/>
    </row>
    <row r="1343" spans="12:12" x14ac:dyDescent="0.2">
      <c r="L1343" s="26"/>
    </row>
    <row r="1344" spans="12:12" x14ac:dyDescent="0.2">
      <c r="L1344" s="26"/>
    </row>
    <row r="1345" spans="12:12" x14ac:dyDescent="0.2">
      <c r="L1345" s="26"/>
    </row>
    <row r="1346" spans="12:12" x14ac:dyDescent="0.2">
      <c r="L1346" s="26"/>
    </row>
    <row r="1347" spans="12:12" x14ac:dyDescent="0.2">
      <c r="L1347" s="26"/>
    </row>
    <row r="1348" spans="12:12" x14ac:dyDescent="0.2">
      <c r="L1348" s="26"/>
    </row>
    <row r="1349" spans="12:12" x14ac:dyDescent="0.2">
      <c r="L1349" s="26"/>
    </row>
    <row r="1350" spans="12:12" x14ac:dyDescent="0.2">
      <c r="L1350" s="26"/>
    </row>
    <row r="1351" spans="12:12" x14ac:dyDescent="0.2">
      <c r="L1351" s="26"/>
    </row>
    <row r="1352" spans="12:12" x14ac:dyDescent="0.2">
      <c r="L1352" s="26"/>
    </row>
    <row r="1353" spans="12:12" x14ac:dyDescent="0.2">
      <c r="L1353" s="26"/>
    </row>
    <row r="1354" spans="12:12" x14ac:dyDescent="0.2">
      <c r="L1354" s="26"/>
    </row>
    <row r="1355" spans="12:12" x14ac:dyDescent="0.2">
      <c r="L1355" s="26"/>
    </row>
    <row r="1356" spans="12:12" x14ac:dyDescent="0.2">
      <c r="L1356" s="26"/>
    </row>
    <row r="1357" spans="12:12" x14ac:dyDescent="0.2">
      <c r="L1357" s="26"/>
    </row>
    <row r="1358" spans="12:12" x14ac:dyDescent="0.2">
      <c r="L1358" s="26"/>
    </row>
    <row r="1359" spans="12:12" x14ac:dyDescent="0.2">
      <c r="L1359" s="26"/>
    </row>
    <row r="1360" spans="12:12" x14ac:dyDescent="0.2">
      <c r="L1360" s="26"/>
    </row>
    <row r="1361" spans="12:12" x14ac:dyDescent="0.2">
      <c r="L1361" s="26"/>
    </row>
    <row r="1362" spans="12:12" x14ac:dyDescent="0.2">
      <c r="L1362" s="26"/>
    </row>
    <row r="1363" spans="12:12" x14ac:dyDescent="0.2">
      <c r="L1363" s="26"/>
    </row>
    <row r="1364" spans="12:12" x14ac:dyDescent="0.2">
      <c r="L1364" s="26"/>
    </row>
    <row r="1365" spans="12:12" x14ac:dyDescent="0.2">
      <c r="L1365" s="26"/>
    </row>
    <row r="1366" spans="12:12" x14ac:dyDescent="0.2">
      <c r="L1366" s="26"/>
    </row>
    <row r="1367" spans="12:12" x14ac:dyDescent="0.2">
      <c r="L1367" s="26"/>
    </row>
    <row r="1368" spans="12:12" x14ac:dyDescent="0.2">
      <c r="L1368" s="26"/>
    </row>
    <row r="1369" spans="12:12" x14ac:dyDescent="0.2">
      <c r="L1369" s="26"/>
    </row>
    <row r="1370" spans="12:12" x14ac:dyDescent="0.2">
      <c r="L1370" s="26"/>
    </row>
    <row r="1371" spans="12:12" x14ac:dyDescent="0.2">
      <c r="L1371" s="26"/>
    </row>
    <row r="1372" spans="12:12" x14ac:dyDescent="0.2">
      <c r="L1372" s="26"/>
    </row>
    <row r="1373" spans="12:12" x14ac:dyDescent="0.2">
      <c r="L1373" s="26"/>
    </row>
    <row r="1374" spans="12:12" x14ac:dyDescent="0.2">
      <c r="L1374" s="26"/>
    </row>
    <row r="1375" spans="12:12" x14ac:dyDescent="0.2">
      <c r="L1375" s="26"/>
    </row>
    <row r="1376" spans="12:12" x14ac:dyDescent="0.2">
      <c r="L1376" s="26"/>
    </row>
    <row r="1377" spans="12:12" x14ac:dyDescent="0.2">
      <c r="L1377" s="26"/>
    </row>
    <row r="1378" spans="12:12" x14ac:dyDescent="0.2">
      <c r="L1378" s="26"/>
    </row>
    <row r="1379" spans="12:12" x14ac:dyDescent="0.2">
      <c r="L1379" s="26"/>
    </row>
    <row r="1380" spans="12:12" x14ac:dyDescent="0.2">
      <c r="L1380" s="26"/>
    </row>
    <row r="1381" spans="12:12" x14ac:dyDescent="0.2">
      <c r="L1381" s="26"/>
    </row>
    <row r="1382" spans="12:12" x14ac:dyDescent="0.2">
      <c r="L1382" s="26"/>
    </row>
    <row r="1383" spans="12:12" x14ac:dyDescent="0.2">
      <c r="L1383" s="26"/>
    </row>
    <row r="1384" spans="12:12" x14ac:dyDescent="0.2">
      <c r="L1384" s="26"/>
    </row>
    <row r="1385" spans="12:12" x14ac:dyDescent="0.2">
      <c r="L1385" s="26"/>
    </row>
    <row r="1386" spans="12:12" x14ac:dyDescent="0.2">
      <c r="L1386" s="26"/>
    </row>
    <row r="1387" spans="12:12" x14ac:dyDescent="0.2">
      <c r="L1387" s="26"/>
    </row>
    <row r="1388" spans="12:12" x14ac:dyDescent="0.2">
      <c r="L1388" s="26"/>
    </row>
    <row r="1389" spans="12:12" x14ac:dyDescent="0.2">
      <c r="L1389" s="26"/>
    </row>
    <row r="1390" spans="12:12" x14ac:dyDescent="0.2">
      <c r="L1390" s="26"/>
    </row>
    <row r="1391" spans="12:12" x14ac:dyDescent="0.2">
      <c r="L1391" s="26"/>
    </row>
    <row r="1392" spans="12:12" x14ac:dyDescent="0.2">
      <c r="L1392" s="26"/>
    </row>
    <row r="1393" spans="12:12" x14ac:dyDescent="0.2">
      <c r="L1393" s="26"/>
    </row>
    <row r="1394" spans="12:12" x14ac:dyDescent="0.2">
      <c r="L1394" s="26"/>
    </row>
    <row r="1395" spans="12:12" x14ac:dyDescent="0.2">
      <c r="L1395" s="26"/>
    </row>
    <row r="1396" spans="12:12" x14ac:dyDescent="0.2">
      <c r="L1396" s="26"/>
    </row>
    <row r="1397" spans="12:12" x14ac:dyDescent="0.2">
      <c r="L1397" s="26"/>
    </row>
    <row r="1398" spans="12:12" x14ac:dyDescent="0.2">
      <c r="L1398" s="26"/>
    </row>
    <row r="1399" spans="12:12" x14ac:dyDescent="0.2">
      <c r="L1399" s="26"/>
    </row>
    <row r="1400" spans="12:12" x14ac:dyDescent="0.2">
      <c r="L1400" s="26"/>
    </row>
    <row r="1401" spans="12:12" x14ac:dyDescent="0.2">
      <c r="L1401" s="26"/>
    </row>
    <row r="1402" spans="12:12" x14ac:dyDescent="0.2">
      <c r="L1402" s="26"/>
    </row>
    <row r="1403" spans="12:12" x14ac:dyDescent="0.2">
      <c r="L1403" s="26"/>
    </row>
    <row r="1404" spans="12:12" x14ac:dyDescent="0.2">
      <c r="L1404" s="26"/>
    </row>
    <row r="1405" spans="12:12" x14ac:dyDescent="0.2">
      <c r="L1405" s="26"/>
    </row>
    <row r="1406" spans="12:12" x14ac:dyDescent="0.2">
      <c r="L1406" s="26"/>
    </row>
    <row r="1407" spans="12:12" x14ac:dyDescent="0.2">
      <c r="L1407" s="26"/>
    </row>
    <row r="1408" spans="12:12" x14ac:dyDescent="0.2">
      <c r="L1408" s="26"/>
    </row>
    <row r="1409" spans="12:12" x14ac:dyDescent="0.2">
      <c r="L1409" s="26"/>
    </row>
    <row r="1410" spans="12:12" x14ac:dyDescent="0.2">
      <c r="L1410" s="26"/>
    </row>
    <row r="1411" spans="12:12" x14ac:dyDescent="0.2">
      <c r="L1411" s="26"/>
    </row>
    <row r="1412" spans="12:12" x14ac:dyDescent="0.2">
      <c r="L1412" s="26"/>
    </row>
    <row r="1413" spans="12:12" x14ac:dyDescent="0.2">
      <c r="L1413" s="26"/>
    </row>
    <row r="1414" spans="12:12" x14ac:dyDescent="0.2">
      <c r="L1414" s="26"/>
    </row>
    <row r="1415" spans="12:12" x14ac:dyDescent="0.2">
      <c r="L1415" s="26"/>
    </row>
    <row r="1416" spans="12:12" x14ac:dyDescent="0.2">
      <c r="L1416" s="26"/>
    </row>
    <row r="1417" spans="12:12" x14ac:dyDescent="0.2">
      <c r="L1417" s="26"/>
    </row>
    <row r="1418" spans="12:12" x14ac:dyDescent="0.2">
      <c r="L1418" s="26"/>
    </row>
    <row r="1419" spans="12:12" x14ac:dyDescent="0.2">
      <c r="L1419" s="26"/>
    </row>
    <row r="1420" spans="12:12" x14ac:dyDescent="0.2">
      <c r="L1420" s="26"/>
    </row>
    <row r="1421" spans="12:12" x14ac:dyDescent="0.2">
      <c r="L1421" s="26"/>
    </row>
    <row r="1422" spans="12:12" x14ac:dyDescent="0.2">
      <c r="L1422" s="26"/>
    </row>
    <row r="1423" spans="12:12" x14ac:dyDescent="0.2">
      <c r="L1423" s="26"/>
    </row>
    <row r="1424" spans="12:12" x14ac:dyDescent="0.2">
      <c r="L1424" s="26"/>
    </row>
    <row r="1425" spans="12:12" x14ac:dyDescent="0.2">
      <c r="L1425" s="26"/>
    </row>
    <row r="1426" spans="12:12" x14ac:dyDescent="0.2">
      <c r="L1426" s="26"/>
    </row>
    <row r="1427" spans="12:12" x14ac:dyDescent="0.2">
      <c r="L1427" s="26"/>
    </row>
    <row r="1428" spans="12:12" x14ac:dyDescent="0.2">
      <c r="L1428" s="26"/>
    </row>
    <row r="1429" spans="12:12" x14ac:dyDescent="0.2">
      <c r="L1429" s="26"/>
    </row>
    <row r="1430" spans="12:12" x14ac:dyDescent="0.2">
      <c r="L1430" s="26"/>
    </row>
    <row r="1431" spans="12:12" x14ac:dyDescent="0.2">
      <c r="L1431" s="26"/>
    </row>
    <row r="1432" spans="12:12" x14ac:dyDescent="0.2">
      <c r="L1432" s="26"/>
    </row>
    <row r="1433" spans="12:12" x14ac:dyDescent="0.2">
      <c r="L1433" s="26"/>
    </row>
    <row r="1434" spans="12:12" x14ac:dyDescent="0.2">
      <c r="L1434" s="26"/>
    </row>
    <row r="1435" spans="12:12" x14ac:dyDescent="0.2">
      <c r="L1435" s="26"/>
    </row>
    <row r="1436" spans="12:12" x14ac:dyDescent="0.2">
      <c r="L1436" s="26"/>
    </row>
    <row r="1437" spans="12:12" x14ac:dyDescent="0.2">
      <c r="L1437" s="26"/>
    </row>
    <row r="1438" spans="12:12" x14ac:dyDescent="0.2">
      <c r="L1438" s="26"/>
    </row>
    <row r="1439" spans="12:12" x14ac:dyDescent="0.2">
      <c r="L1439" s="26"/>
    </row>
    <row r="1440" spans="12:12" x14ac:dyDescent="0.2">
      <c r="L1440" s="26"/>
    </row>
    <row r="1441" spans="12:12" x14ac:dyDescent="0.2">
      <c r="L1441" s="26"/>
    </row>
    <row r="1442" spans="12:12" x14ac:dyDescent="0.2">
      <c r="L1442" s="26"/>
    </row>
    <row r="1443" spans="12:12" x14ac:dyDescent="0.2">
      <c r="L1443" s="26"/>
    </row>
    <row r="1444" spans="12:12" x14ac:dyDescent="0.2">
      <c r="L1444" s="26"/>
    </row>
    <row r="1445" spans="12:12" x14ac:dyDescent="0.2">
      <c r="L1445" s="26"/>
    </row>
    <row r="1446" spans="12:12" x14ac:dyDescent="0.2">
      <c r="L1446" s="26"/>
    </row>
    <row r="1447" spans="12:12" x14ac:dyDescent="0.2">
      <c r="L1447" s="26"/>
    </row>
    <row r="1448" spans="12:12" x14ac:dyDescent="0.2">
      <c r="L1448" s="26"/>
    </row>
    <row r="1449" spans="12:12" x14ac:dyDescent="0.2">
      <c r="L1449" s="26"/>
    </row>
    <row r="1450" spans="12:12" x14ac:dyDescent="0.2">
      <c r="L1450" s="26"/>
    </row>
    <row r="1451" spans="12:12" x14ac:dyDescent="0.2">
      <c r="L1451" s="26"/>
    </row>
    <row r="1452" spans="12:12" x14ac:dyDescent="0.2">
      <c r="L1452" s="26"/>
    </row>
    <row r="1453" spans="12:12" x14ac:dyDescent="0.2">
      <c r="L1453" s="26"/>
    </row>
    <row r="1454" spans="12:12" x14ac:dyDescent="0.2">
      <c r="L1454" s="26"/>
    </row>
    <row r="1455" spans="12:12" x14ac:dyDescent="0.2">
      <c r="L1455" s="26"/>
    </row>
    <row r="1456" spans="12:12" x14ac:dyDescent="0.2">
      <c r="L1456" s="26"/>
    </row>
    <row r="1457" spans="12:12" x14ac:dyDescent="0.2">
      <c r="L1457" s="26"/>
    </row>
    <row r="1458" spans="12:12" x14ac:dyDescent="0.2">
      <c r="L1458" s="26"/>
    </row>
    <row r="1459" spans="12:12" x14ac:dyDescent="0.2">
      <c r="L1459" s="26"/>
    </row>
    <row r="1460" spans="12:12" x14ac:dyDescent="0.2">
      <c r="L1460" s="26"/>
    </row>
    <row r="1461" spans="12:12" x14ac:dyDescent="0.2">
      <c r="L1461" s="26"/>
    </row>
    <row r="1462" spans="12:12" x14ac:dyDescent="0.2">
      <c r="L1462" s="26"/>
    </row>
    <row r="1463" spans="12:12" x14ac:dyDescent="0.2">
      <c r="L1463" s="26"/>
    </row>
    <row r="1464" spans="12:12" x14ac:dyDescent="0.2">
      <c r="L1464" s="26"/>
    </row>
    <row r="1465" spans="12:12" x14ac:dyDescent="0.2">
      <c r="L1465" s="26"/>
    </row>
    <row r="1466" spans="12:12" x14ac:dyDescent="0.2">
      <c r="L1466" s="26"/>
    </row>
    <row r="1467" spans="12:12" x14ac:dyDescent="0.2">
      <c r="L1467" s="26"/>
    </row>
    <row r="1468" spans="12:12" x14ac:dyDescent="0.2">
      <c r="L1468" s="26"/>
    </row>
    <row r="1469" spans="12:12" x14ac:dyDescent="0.2">
      <c r="L1469" s="26"/>
    </row>
    <row r="1470" spans="12:12" x14ac:dyDescent="0.2">
      <c r="L1470" s="26"/>
    </row>
    <row r="1471" spans="12:12" x14ac:dyDescent="0.2">
      <c r="L1471" s="26"/>
    </row>
    <row r="1472" spans="12:12" x14ac:dyDescent="0.2">
      <c r="L1472" s="26"/>
    </row>
    <row r="1473" spans="12:12" x14ac:dyDescent="0.2">
      <c r="L1473" s="26"/>
    </row>
    <row r="1474" spans="12:12" x14ac:dyDescent="0.2">
      <c r="L1474" s="26"/>
    </row>
    <row r="1475" spans="12:12" x14ac:dyDescent="0.2">
      <c r="L1475" s="26"/>
    </row>
    <row r="1476" spans="12:12" x14ac:dyDescent="0.2">
      <c r="L1476" s="26"/>
    </row>
    <row r="1477" spans="12:12" x14ac:dyDescent="0.2">
      <c r="L1477" s="26"/>
    </row>
    <row r="1478" spans="12:12" x14ac:dyDescent="0.2">
      <c r="L1478" s="26"/>
    </row>
    <row r="1479" spans="12:12" x14ac:dyDescent="0.2">
      <c r="L1479" s="26"/>
    </row>
    <row r="1480" spans="12:12" x14ac:dyDescent="0.2">
      <c r="L1480" s="26"/>
    </row>
    <row r="1481" spans="12:12" x14ac:dyDescent="0.2">
      <c r="L1481" s="26"/>
    </row>
    <row r="1482" spans="12:12" x14ac:dyDescent="0.2">
      <c r="L1482" s="26"/>
    </row>
    <row r="1483" spans="12:12" x14ac:dyDescent="0.2">
      <c r="L1483" s="26"/>
    </row>
    <row r="1484" spans="12:12" x14ac:dyDescent="0.2">
      <c r="L1484" s="26"/>
    </row>
    <row r="1485" spans="12:12" x14ac:dyDescent="0.2">
      <c r="L1485" s="26"/>
    </row>
    <row r="1486" spans="12:12" x14ac:dyDescent="0.2">
      <c r="L1486" s="26"/>
    </row>
    <row r="1487" spans="12:12" x14ac:dyDescent="0.2">
      <c r="L1487" s="26"/>
    </row>
    <row r="1488" spans="12:12" x14ac:dyDescent="0.2">
      <c r="L1488" s="26"/>
    </row>
    <row r="1489" spans="12:12" x14ac:dyDescent="0.2">
      <c r="L1489" s="26"/>
    </row>
    <row r="1490" spans="12:12" x14ac:dyDescent="0.2">
      <c r="L1490" s="26"/>
    </row>
    <row r="1491" spans="12:12" x14ac:dyDescent="0.2">
      <c r="L1491" s="26"/>
    </row>
    <row r="1492" spans="12:12" x14ac:dyDescent="0.2">
      <c r="L1492" s="26"/>
    </row>
    <row r="1493" spans="12:12" x14ac:dyDescent="0.2">
      <c r="L1493" s="26"/>
    </row>
    <row r="1494" spans="12:12" x14ac:dyDescent="0.2">
      <c r="L1494" s="26"/>
    </row>
    <row r="1495" spans="12:12" x14ac:dyDescent="0.2">
      <c r="L1495" s="26"/>
    </row>
    <row r="1496" spans="12:12" x14ac:dyDescent="0.2">
      <c r="L1496" s="26"/>
    </row>
    <row r="1497" spans="12:12" x14ac:dyDescent="0.2">
      <c r="L1497" s="26"/>
    </row>
    <row r="1498" spans="12:12" x14ac:dyDescent="0.2">
      <c r="L1498" s="26"/>
    </row>
    <row r="1499" spans="12:12" x14ac:dyDescent="0.2">
      <c r="L1499" s="26"/>
    </row>
    <row r="1500" spans="12:12" x14ac:dyDescent="0.2">
      <c r="L1500" s="26"/>
    </row>
    <row r="1501" spans="12:12" x14ac:dyDescent="0.2">
      <c r="L1501" s="26"/>
    </row>
    <row r="1502" spans="12:12" x14ac:dyDescent="0.2">
      <c r="L1502" s="26"/>
    </row>
    <row r="1503" spans="12:12" x14ac:dyDescent="0.2">
      <c r="L1503" s="26"/>
    </row>
    <row r="1504" spans="12:12" x14ac:dyDescent="0.2">
      <c r="L1504" s="26"/>
    </row>
    <row r="1505" spans="12:12" x14ac:dyDescent="0.2">
      <c r="L1505" s="26"/>
    </row>
    <row r="1506" spans="12:12" x14ac:dyDescent="0.2">
      <c r="L1506" s="26"/>
    </row>
    <row r="1507" spans="12:12" x14ac:dyDescent="0.2">
      <c r="L1507" s="26"/>
    </row>
    <row r="1508" spans="12:12" x14ac:dyDescent="0.2">
      <c r="L1508" s="26"/>
    </row>
    <row r="1509" spans="12:12" x14ac:dyDescent="0.2">
      <c r="L1509" s="26"/>
    </row>
    <row r="1510" spans="12:12" x14ac:dyDescent="0.2">
      <c r="L1510" s="26"/>
    </row>
    <row r="1511" spans="12:12" x14ac:dyDescent="0.2">
      <c r="L1511" s="26"/>
    </row>
    <row r="1512" spans="12:12" x14ac:dyDescent="0.2">
      <c r="L1512" s="26"/>
    </row>
    <row r="1513" spans="12:12" x14ac:dyDescent="0.2">
      <c r="L1513" s="26"/>
    </row>
    <row r="1514" spans="12:12" x14ac:dyDescent="0.2">
      <c r="L1514" s="26"/>
    </row>
    <row r="1515" spans="12:12" x14ac:dyDescent="0.2">
      <c r="L1515" s="26"/>
    </row>
    <row r="1516" spans="12:12" x14ac:dyDescent="0.2">
      <c r="L1516" s="26"/>
    </row>
    <row r="1517" spans="12:12" x14ac:dyDescent="0.2">
      <c r="L1517" s="26"/>
    </row>
    <row r="1518" spans="12:12" x14ac:dyDescent="0.2">
      <c r="L1518" s="26"/>
    </row>
    <row r="1519" spans="12:12" x14ac:dyDescent="0.2">
      <c r="L1519" s="26"/>
    </row>
    <row r="1520" spans="12:12" x14ac:dyDescent="0.2">
      <c r="L1520" s="26"/>
    </row>
    <row r="1521" spans="12:12" x14ac:dyDescent="0.2">
      <c r="L1521" s="26"/>
    </row>
    <row r="1522" spans="12:12" x14ac:dyDescent="0.2">
      <c r="L1522" s="26"/>
    </row>
    <row r="1523" spans="12:12" x14ac:dyDescent="0.2">
      <c r="L1523" s="26"/>
    </row>
    <row r="1524" spans="12:12" x14ac:dyDescent="0.2">
      <c r="L1524" s="26"/>
    </row>
    <row r="1525" spans="12:12" x14ac:dyDescent="0.2">
      <c r="L1525" s="26"/>
    </row>
    <row r="1526" spans="12:12" x14ac:dyDescent="0.2">
      <c r="L1526" s="26"/>
    </row>
    <row r="1527" spans="12:12" x14ac:dyDescent="0.2">
      <c r="L1527" s="26"/>
    </row>
    <row r="1528" spans="12:12" x14ac:dyDescent="0.2">
      <c r="L1528" s="26"/>
    </row>
    <row r="1529" spans="12:12" x14ac:dyDescent="0.2">
      <c r="L1529" s="26"/>
    </row>
    <row r="1530" spans="12:12" x14ac:dyDescent="0.2">
      <c r="L1530" s="26"/>
    </row>
    <row r="1531" spans="12:12" x14ac:dyDescent="0.2">
      <c r="L1531" s="26"/>
    </row>
    <row r="1532" spans="12:12" x14ac:dyDescent="0.2">
      <c r="L1532" s="26"/>
    </row>
    <row r="1533" spans="12:12" x14ac:dyDescent="0.2">
      <c r="L1533" s="26"/>
    </row>
    <row r="1534" spans="12:12" x14ac:dyDescent="0.2">
      <c r="L1534" s="26"/>
    </row>
    <row r="1535" spans="12:12" x14ac:dyDescent="0.2">
      <c r="L1535" s="26"/>
    </row>
    <row r="1536" spans="12:12" x14ac:dyDescent="0.2">
      <c r="L1536" s="26"/>
    </row>
    <row r="1537" spans="12:12" x14ac:dyDescent="0.2">
      <c r="L1537" s="26"/>
    </row>
    <row r="1538" spans="12:12" x14ac:dyDescent="0.2">
      <c r="L1538" s="26"/>
    </row>
    <row r="1539" spans="12:12" x14ac:dyDescent="0.2">
      <c r="L1539" s="26"/>
    </row>
    <row r="1540" spans="12:12" x14ac:dyDescent="0.2">
      <c r="L1540" s="26"/>
    </row>
    <row r="1541" spans="12:12" x14ac:dyDescent="0.2">
      <c r="L1541" s="26"/>
    </row>
    <row r="1542" spans="12:12" x14ac:dyDescent="0.2">
      <c r="L1542" s="26"/>
    </row>
    <row r="1543" spans="12:12" x14ac:dyDescent="0.2">
      <c r="L1543" s="26"/>
    </row>
    <row r="1544" spans="12:12" x14ac:dyDescent="0.2">
      <c r="L1544" s="26"/>
    </row>
    <row r="1545" spans="12:12" x14ac:dyDescent="0.2">
      <c r="L1545" s="26"/>
    </row>
    <row r="1546" spans="12:12" x14ac:dyDescent="0.2">
      <c r="L1546" s="26"/>
    </row>
    <row r="1547" spans="12:12" x14ac:dyDescent="0.2">
      <c r="L1547" s="26"/>
    </row>
    <row r="1548" spans="12:12" x14ac:dyDescent="0.2">
      <c r="L1548" s="26"/>
    </row>
    <row r="1549" spans="12:12" x14ac:dyDescent="0.2">
      <c r="L1549" s="26"/>
    </row>
    <row r="1550" spans="12:12" x14ac:dyDescent="0.2">
      <c r="L1550" s="26"/>
    </row>
    <row r="1551" spans="12:12" x14ac:dyDescent="0.2">
      <c r="L1551" s="26"/>
    </row>
    <row r="1552" spans="12:12" x14ac:dyDescent="0.2">
      <c r="L1552" s="26"/>
    </row>
    <row r="1553" spans="12:12" x14ac:dyDescent="0.2">
      <c r="L1553" s="26"/>
    </row>
    <row r="1554" spans="12:12" x14ac:dyDescent="0.2">
      <c r="L1554" s="26"/>
    </row>
    <row r="1555" spans="12:12" x14ac:dyDescent="0.2">
      <c r="L1555" s="26"/>
    </row>
    <row r="1556" spans="12:12" x14ac:dyDescent="0.2">
      <c r="L1556" s="26"/>
    </row>
    <row r="1557" spans="12:12" x14ac:dyDescent="0.2">
      <c r="L1557" s="26"/>
    </row>
    <row r="1558" spans="12:12" x14ac:dyDescent="0.2">
      <c r="L1558" s="26"/>
    </row>
    <row r="1559" spans="12:12" x14ac:dyDescent="0.2">
      <c r="L1559" s="26"/>
    </row>
    <row r="1560" spans="12:12" x14ac:dyDescent="0.2">
      <c r="L1560" s="26"/>
    </row>
    <row r="1561" spans="12:12" x14ac:dyDescent="0.2">
      <c r="L1561" s="26"/>
    </row>
    <row r="1562" spans="12:12" x14ac:dyDescent="0.2">
      <c r="L1562" s="26"/>
    </row>
    <row r="1563" spans="12:12" x14ac:dyDescent="0.2">
      <c r="L1563" s="26"/>
    </row>
    <row r="1564" spans="12:12" x14ac:dyDescent="0.2">
      <c r="L1564" s="26"/>
    </row>
    <row r="1565" spans="12:12" x14ac:dyDescent="0.2">
      <c r="L1565" s="26"/>
    </row>
    <row r="1566" spans="12:12" x14ac:dyDescent="0.2">
      <c r="L1566" s="26"/>
    </row>
    <row r="1567" spans="12:12" x14ac:dyDescent="0.2">
      <c r="L1567" s="26"/>
    </row>
    <row r="1568" spans="12:12" x14ac:dyDescent="0.2">
      <c r="L1568" s="26"/>
    </row>
    <row r="1569" spans="12:12" x14ac:dyDescent="0.2">
      <c r="L1569" s="26"/>
    </row>
    <row r="1570" spans="12:12" x14ac:dyDescent="0.2">
      <c r="L1570" s="26"/>
    </row>
    <row r="1571" spans="12:12" x14ac:dyDescent="0.2">
      <c r="L1571" s="26"/>
    </row>
    <row r="1572" spans="12:12" x14ac:dyDescent="0.2">
      <c r="L1572" s="26"/>
    </row>
    <row r="1573" spans="12:12" x14ac:dyDescent="0.2">
      <c r="L1573" s="26"/>
    </row>
    <row r="1574" spans="12:12" x14ac:dyDescent="0.2">
      <c r="L1574" s="26"/>
    </row>
    <row r="1575" spans="12:12" x14ac:dyDescent="0.2">
      <c r="L1575" s="26"/>
    </row>
    <row r="1576" spans="12:12" x14ac:dyDescent="0.2">
      <c r="L1576" s="26"/>
    </row>
    <row r="1577" spans="12:12" x14ac:dyDescent="0.2">
      <c r="L1577" s="26"/>
    </row>
    <row r="1578" spans="12:12" x14ac:dyDescent="0.2">
      <c r="L1578" s="26"/>
    </row>
    <row r="1579" spans="12:12" x14ac:dyDescent="0.2">
      <c r="L1579" s="26"/>
    </row>
    <row r="1580" spans="12:12" x14ac:dyDescent="0.2">
      <c r="L1580" s="26"/>
    </row>
    <row r="1581" spans="12:12" x14ac:dyDescent="0.2">
      <c r="L1581" s="26"/>
    </row>
    <row r="1582" spans="12:12" x14ac:dyDescent="0.2">
      <c r="L1582" s="26"/>
    </row>
    <row r="1583" spans="12:12" x14ac:dyDescent="0.2">
      <c r="L1583" s="26"/>
    </row>
    <row r="1584" spans="12:12" x14ac:dyDescent="0.2">
      <c r="L1584" s="26"/>
    </row>
    <row r="1585" spans="12:12" x14ac:dyDescent="0.2">
      <c r="L1585" s="26"/>
    </row>
    <row r="1586" spans="12:12" x14ac:dyDescent="0.2">
      <c r="L1586" s="26"/>
    </row>
    <row r="1587" spans="12:12" x14ac:dyDescent="0.2">
      <c r="L1587" s="26"/>
    </row>
    <row r="1588" spans="12:12" x14ac:dyDescent="0.2">
      <c r="L1588" s="26"/>
    </row>
    <row r="1589" spans="12:12" x14ac:dyDescent="0.2">
      <c r="L1589" s="26"/>
    </row>
    <row r="1590" spans="12:12" x14ac:dyDescent="0.2">
      <c r="L1590" s="26"/>
    </row>
    <row r="1591" spans="12:12" x14ac:dyDescent="0.2">
      <c r="L1591" s="26"/>
    </row>
    <row r="1592" spans="12:12" x14ac:dyDescent="0.2">
      <c r="L1592" s="26"/>
    </row>
    <row r="1593" spans="12:12" x14ac:dyDescent="0.2">
      <c r="L1593" s="26"/>
    </row>
    <row r="1594" spans="12:12" x14ac:dyDescent="0.2">
      <c r="L1594" s="26"/>
    </row>
    <row r="1595" spans="12:12" x14ac:dyDescent="0.2">
      <c r="L1595" s="26"/>
    </row>
    <row r="1596" spans="12:12" x14ac:dyDescent="0.2">
      <c r="L1596" s="26"/>
    </row>
    <row r="1597" spans="12:12" x14ac:dyDescent="0.2">
      <c r="L1597" s="26"/>
    </row>
    <row r="1598" spans="12:12" x14ac:dyDescent="0.2">
      <c r="L1598" s="26"/>
    </row>
    <row r="1599" spans="12:12" x14ac:dyDescent="0.2">
      <c r="L1599" s="26"/>
    </row>
    <row r="1600" spans="12:12" x14ac:dyDescent="0.2">
      <c r="L1600" s="26"/>
    </row>
    <row r="1601" spans="12:12" x14ac:dyDescent="0.2">
      <c r="L1601" s="26"/>
    </row>
    <row r="1602" spans="12:12" x14ac:dyDescent="0.2">
      <c r="L1602" s="26"/>
    </row>
    <row r="1603" spans="12:12" x14ac:dyDescent="0.2">
      <c r="L1603" s="26"/>
    </row>
    <row r="1604" spans="12:12" x14ac:dyDescent="0.2">
      <c r="L1604" s="26"/>
    </row>
    <row r="1605" spans="12:12" x14ac:dyDescent="0.2">
      <c r="L1605" s="26"/>
    </row>
    <row r="1606" spans="12:12" x14ac:dyDescent="0.2">
      <c r="L1606" s="26"/>
    </row>
    <row r="1607" spans="12:12" x14ac:dyDescent="0.2">
      <c r="L1607" s="26"/>
    </row>
    <row r="1608" spans="12:12" x14ac:dyDescent="0.2">
      <c r="L1608" s="26"/>
    </row>
    <row r="1609" spans="12:12" x14ac:dyDescent="0.2">
      <c r="L1609" s="26"/>
    </row>
    <row r="1610" spans="12:12" x14ac:dyDescent="0.2">
      <c r="L1610" s="26"/>
    </row>
    <row r="1611" spans="12:12" x14ac:dyDescent="0.2">
      <c r="L1611" s="26"/>
    </row>
    <row r="1612" spans="12:12" x14ac:dyDescent="0.2">
      <c r="L1612" s="26"/>
    </row>
    <row r="1613" spans="12:12" x14ac:dyDescent="0.2">
      <c r="L1613" s="26"/>
    </row>
    <row r="1614" spans="12:12" x14ac:dyDescent="0.2">
      <c r="L1614" s="26"/>
    </row>
    <row r="1615" spans="12:12" x14ac:dyDescent="0.2">
      <c r="L1615" s="26"/>
    </row>
    <row r="1616" spans="12:12" x14ac:dyDescent="0.2">
      <c r="L1616" s="26"/>
    </row>
    <row r="1617" spans="12:12" x14ac:dyDescent="0.2">
      <c r="L1617" s="26"/>
    </row>
    <row r="1618" spans="12:12" x14ac:dyDescent="0.2">
      <c r="L1618" s="26"/>
    </row>
    <row r="1619" spans="12:12" x14ac:dyDescent="0.2">
      <c r="L1619" s="26"/>
    </row>
    <row r="1620" spans="12:12" x14ac:dyDescent="0.2">
      <c r="L1620" s="26"/>
    </row>
    <row r="1621" spans="12:12" x14ac:dyDescent="0.2">
      <c r="L1621" s="26"/>
    </row>
    <row r="1622" spans="12:12" x14ac:dyDescent="0.2">
      <c r="L1622" s="26"/>
    </row>
    <row r="1623" spans="12:12" x14ac:dyDescent="0.2">
      <c r="L1623" s="26"/>
    </row>
    <row r="1624" spans="12:12" x14ac:dyDescent="0.2">
      <c r="L1624" s="26"/>
    </row>
    <row r="1625" spans="12:12" x14ac:dyDescent="0.2">
      <c r="L1625" s="26"/>
    </row>
    <row r="1626" spans="12:12" x14ac:dyDescent="0.2">
      <c r="L1626" s="26"/>
    </row>
    <row r="1627" spans="12:12" x14ac:dyDescent="0.2">
      <c r="L1627" s="26"/>
    </row>
    <row r="1628" spans="12:12" x14ac:dyDescent="0.2">
      <c r="L1628" s="26"/>
    </row>
    <row r="1629" spans="12:12" x14ac:dyDescent="0.2">
      <c r="L1629" s="26"/>
    </row>
    <row r="1630" spans="12:12" x14ac:dyDescent="0.2">
      <c r="L1630" s="26"/>
    </row>
    <row r="1631" spans="12:12" x14ac:dyDescent="0.2">
      <c r="L1631" s="26"/>
    </row>
    <row r="1632" spans="12:12" x14ac:dyDescent="0.2">
      <c r="L1632" s="26"/>
    </row>
    <row r="1633" spans="12:12" x14ac:dyDescent="0.2">
      <c r="L1633" s="26"/>
    </row>
    <row r="1634" spans="12:12" x14ac:dyDescent="0.2">
      <c r="L1634" s="26"/>
    </row>
    <row r="1635" spans="12:12" x14ac:dyDescent="0.2">
      <c r="L1635" s="26"/>
    </row>
    <row r="1636" spans="12:12" x14ac:dyDescent="0.2">
      <c r="L1636" s="26"/>
    </row>
    <row r="1637" spans="12:12" x14ac:dyDescent="0.2">
      <c r="L1637" s="26"/>
    </row>
    <row r="1638" spans="12:12" x14ac:dyDescent="0.2">
      <c r="L1638" s="26"/>
    </row>
    <row r="1639" spans="12:12" x14ac:dyDescent="0.2">
      <c r="L1639" s="26"/>
    </row>
    <row r="1640" spans="12:12" x14ac:dyDescent="0.2">
      <c r="L1640" s="26"/>
    </row>
    <row r="1641" spans="12:12" x14ac:dyDescent="0.2">
      <c r="L1641" s="26"/>
    </row>
    <row r="1642" spans="12:12" x14ac:dyDescent="0.2">
      <c r="L1642" s="26"/>
    </row>
    <row r="1643" spans="12:12" x14ac:dyDescent="0.2">
      <c r="L1643" s="26"/>
    </row>
    <row r="1644" spans="12:12" x14ac:dyDescent="0.2">
      <c r="L1644" s="26"/>
    </row>
    <row r="1645" spans="12:12" x14ac:dyDescent="0.2">
      <c r="L1645" s="26"/>
    </row>
    <row r="1646" spans="12:12" x14ac:dyDescent="0.2">
      <c r="L1646" s="26"/>
    </row>
    <row r="1647" spans="12:12" x14ac:dyDescent="0.2">
      <c r="L1647" s="26"/>
    </row>
    <row r="1648" spans="12:12" x14ac:dyDescent="0.2">
      <c r="L1648" s="26"/>
    </row>
    <row r="1649" spans="12:12" x14ac:dyDescent="0.2">
      <c r="L1649" s="26"/>
    </row>
    <row r="1650" spans="12:12" x14ac:dyDescent="0.2">
      <c r="L1650" s="26"/>
    </row>
    <row r="1651" spans="12:12" x14ac:dyDescent="0.2">
      <c r="L1651" s="26"/>
    </row>
    <row r="1652" spans="12:12" x14ac:dyDescent="0.2">
      <c r="L1652" s="26"/>
    </row>
    <row r="1653" spans="12:12" x14ac:dyDescent="0.2">
      <c r="L1653" s="26"/>
    </row>
    <row r="1654" spans="12:12" x14ac:dyDescent="0.2">
      <c r="L1654" s="26"/>
    </row>
    <row r="1655" spans="12:12" x14ac:dyDescent="0.2">
      <c r="L1655" s="26"/>
    </row>
    <row r="1656" spans="12:12" x14ac:dyDescent="0.2">
      <c r="L1656" s="26"/>
    </row>
    <row r="1657" spans="12:12" x14ac:dyDescent="0.2">
      <c r="L1657" s="26"/>
    </row>
    <row r="1658" spans="12:12" x14ac:dyDescent="0.2">
      <c r="L1658" s="26"/>
    </row>
    <row r="1659" spans="12:12" x14ac:dyDescent="0.2">
      <c r="L1659" s="26"/>
    </row>
    <row r="1660" spans="12:12" x14ac:dyDescent="0.2">
      <c r="L1660" s="26"/>
    </row>
    <row r="1661" spans="12:12" x14ac:dyDescent="0.2">
      <c r="L1661" s="26"/>
    </row>
    <row r="1662" spans="12:12" x14ac:dyDescent="0.2">
      <c r="L1662" s="26"/>
    </row>
    <row r="1663" spans="12:12" x14ac:dyDescent="0.2">
      <c r="L1663" s="26"/>
    </row>
    <row r="1664" spans="12:12" x14ac:dyDescent="0.2">
      <c r="L1664" s="26"/>
    </row>
    <row r="1665" spans="12:12" x14ac:dyDescent="0.2">
      <c r="L1665" s="26"/>
    </row>
    <row r="1666" spans="12:12" x14ac:dyDescent="0.2">
      <c r="L1666" s="26"/>
    </row>
    <row r="1667" spans="12:12" x14ac:dyDescent="0.2">
      <c r="L1667" s="26"/>
    </row>
    <row r="1668" spans="12:12" x14ac:dyDescent="0.2">
      <c r="L1668" s="26"/>
    </row>
    <row r="1669" spans="12:12" x14ac:dyDescent="0.2">
      <c r="L1669" s="26"/>
    </row>
    <row r="1670" spans="12:12" x14ac:dyDescent="0.2">
      <c r="L1670" s="26"/>
    </row>
    <row r="1671" spans="12:12" x14ac:dyDescent="0.2">
      <c r="L1671" s="26"/>
    </row>
    <row r="1672" spans="12:12" x14ac:dyDescent="0.2">
      <c r="L1672" s="26"/>
    </row>
    <row r="1673" spans="12:12" x14ac:dyDescent="0.2">
      <c r="L1673" s="26"/>
    </row>
    <row r="1674" spans="12:12" x14ac:dyDescent="0.2">
      <c r="L1674" s="26"/>
    </row>
    <row r="1675" spans="12:12" x14ac:dyDescent="0.2">
      <c r="L1675" s="26"/>
    </row>
    <row r="1676" spans="12:12" x14ac:dyDescent="0.2">
      <c r="L1676" s="26"/>
    </row>
    <row r="1677" spans="12:12" x14ac:dyDescent="0.2">
      <c r="L1677" s="26"/>
    </row>
    <row r="1678" spans="12:12" x14ac:dyDescent="0.2">
      <c r="L1678" s="26"/>
    </row>
    <row r="1679" spans="12:12" x14ac:dyDescent="0.2">
      <c r="L1679" s="26"/>
    </row>
    <row r="1680" spans="12:12" x14ac:dyDescent="0.2">
      <c r="L1680" s="26"/>
    </row>
    <row r="1681" spans="12:12" x14ac:dyDescent="0.2">
      <c r="L1681" s="26"/>
    </row>
    <row r="1682" spans="12:12" x14ac:dyDescent="0.2">
      <c r="L1682" s="26"/>
    </row>
    <row r="1683" spans="12:12" x14ac:dyDescent="0.2">
      <c r="L1683" s="26"/>
    </row>
    <row r="1684" spans="12:12" x14ac:dyDescent="0.2">
      <c r="L1684" s="26"/>
    </row>
    <row r="1685" spans="12:12" x14ac:dyDescent="0.2">
      <c r="L1685" s="26"/>
    </row>
    <row r="1686" spans="12:12" x14ac:dyDescent="0.2">
      <c r="L1686" s="26"/>
    </row>
    <row r="1687" spans="12:12" x14ac:dyDescent="0.2">
      <c r="L1687" s="26"/>
    </row>
    <row r="1688" spans="12:12" x14ac:dyDescent="0.2">
      <c r="L1688" s="26"/>
    </row>
    <row r="1689" spans="12:12" x14ac:dyDescent="0.2">
      <c r="L1689" s="26"/>
    </row>
    <row r="1690" spans="12:12" x14ac:dyDescent="0.2">
      <c r="L1690" s="26"/>
    </row>
    <row r="1691" spans="12:12" x14ac:dyDescent="0.2">
      <c r="L1691" s="26"/>
    </row>
    <row r="1692" spans="12:12" x14ac:dyDescent="0.2">
      <c r="L1692" s="26"/>
    </row>
    <row r="1693" spans="12:12" x14ac:dyDescent="0.2">
      <c r="L1693" s="26"/>
    </row>
    <row r="1694" spans="12:12" x14ac:dyDescent="0.2">
      <c r="L1694" s="26"/>
    </row>
    <row r="1695" spans="12:12" x14ac:dyDescent="0.2">
      <c r="L1695" s="26"/>
    </row>
    <row r="1696" spans="12:12" x14ac:dyDescent="0.2">
      <c r="L1696" s="26"/>
    </row>
    <row r="1697" spans="12:12" x14ac:dyDescent="0.2">
      <c r="L1697" s="26"/>
    </row>
    <row r="1698" spans="12:12" x14ac:dyDescent="0.2">
      <c r="L1698" s="26"/>
    </row>
    <row r="1699" spans="12:12" x14ac:dyDescent="0.2">
      <c r="L1699" s="26"/>
    </row>
    <row r="1700" spans="12:12" x14ac:dyDescent="0.2">
      <c r="L1700" s="26"/>
    </row>
    <row r="1701" spans="12:12" x14ac:dyDescent="0.2">
      <c r="L1701" s="26"/>
    </row>
    <row r="1702" spans="12:12" x14ac:dyDescent="0.2">
      <c r="L1702" s="26"/>
    </row>
    <row r="1703" spans="12:12" x14ac:dyDescent="0.2">
      <c r="L1703" s="26"/>
    </row>
    <row r="1704" spans="12:12" x14ac:dyDescent="0.2">
      <c r="L1704" s="26"/>
    </row>
    <row r="1705" spans="12:12" x14ac:dyDescent="0.2">
      <c r="L1705" s="26"/>
    </row>
    <row r="1706" spans="12:12" x14ac:dyDescent="0.2">
      <c r="L1706" s="26"/>
    </row>
    <row r="1707" spans="12:12" x14ac:dyDescent="0.2">
      <c r="L1707" s="26"/>
    </row>
    <row r="1708" spans="12:12" x14ac:dyDescent="0.2">
      <c r="L1708" s="26"/>
    </row>
    <row r="1709" spans="12:12" x14ac:dyDescent="0.2">
      <c r="L1709" s="26"/>
    </row>
    <row r="1710" spans="12:12" x14ac:dyDescent="0.2">
      <c r="L1710" s="26"/>
    </row>
    <row r="1711" spans="12:12" x14ac:dyDescent="0.2">
      <c r="L1711" s="26"/>
    </row>
    <row r="1712" spans="12:12" x14ac:dyDescent="0.2">
      <c r="L1712" s="26"/>
    </row>
    <row r="1713" spans="12:12" x14ac:dyDescent="0.2">
      <c r="L1713" s="26"/>
    </row>
    <row r="1714" spans="12:12" x14ac:dyDescent="0.2">
      <c r="L1714" s="26"/>
    </row>
    <row r="1715" spans="12:12" x14ac:dyDescent="0.2">
      <c r="L1715" s="26"/>
    </row>
    <row r="1716" spans="12:12" x14ac:dyDescent="0.2">
      <c r="L1716" s="26"/>
    </row>
    <row r="1717" spans="12:12" x14ac:dyDescent="0.2">
      <c r="L1717" s="26"/>
    </row>
    <row r="1718" spans="12:12" x14ac:dyDescent="0.2">
      <c r="L1718" s="26"/>
    </row>
    <row r="1719" spans="12:12" x14ac:dyDescent="0.2">
      <c r="L1719" s="26"/>
    </row>
    <row r="1720" spans="12:12" x14ac:dyDescent="0.2">
      <c r="L1720" s="26"/>
    </row>
    <row r="1721" spans="12:12" x14ac:dyDescent="0.2">
      <c r="L1721" s="26"/>
    </row>
    <row r="1722" spans="12:12" x14ac:dyDescent="0.2">
      <c r="L1722" s="26"/>
    </row>
    <row r="1723" spans="12:12" x14ac:dyDescent="0.2">
      <c r="L1723" s="26"/>
    </row>
    <row r="1724" spans="12:12" x14ac:dyDescent="0.2">
      <c r="L1724" s="26"/>
    </row>
    <row r="1725" spans="12:12" x14ac:dyDescent="0.2">
      <c r="L1725" s="26"/>
    </row>
    <row r="1726" spans="12:12" x14ac:dyDescent="0.2">
      <c r="L1726" s="26"/>
    </row>
    <row r="1727" spans="12:12" x14ac:dyDescent="0.2">
      <c r="L1727" s="26"/>
    </row>
    <row r="1728" spans="12:12" x14ac:dyDescent="0.2">
      <c r="L1728" s="26"/>
    </row>
    <row r="1729" spans="12:12" x14ac:dyDescent="0.2">
      <c r="L1729" s="26"/>
    </row>
    <row r="1730" spans="12:12" x14ac:dyDescent="0.2">
      <c r="L1730" s="26"/>
    </row>
    <row r="1731" spans="12:12" x14ac:dyDescent="0.2">
      <c r="L1731" s="26"/>
    </row>
    <row r="1732" spans="12:12" x14ac:dyDescent="0.2">
      <c r="L1732" s="26"/>
    </row>
    <row r="1733" spans="12:12" x14ac:dyDescent="0.2">
      <c r="L1733" s="26"/>
    </row>
    <row r="1734" spans="12:12" x14ac:dyDescent="0.2">
      <c r="L1734" s="26"/>
    </row>
    <row r="1735" spans="12:12" x14ac:dyDescent="0.2">
      <c r="L1735" s="26"/>
    </row>
    <row r="1736" spans="12:12" x14ac:dyDescent="0.2">
      <c r="L1736" s="26"/>
    </row>
    <row r="1737" spans="12:12" x14ac:dyDescent="0.2">
      <c r="L1737" s="26"/>
    </row>
    <row r="1738" spans="12:12" x14ac:dyDescent="0.2">
      <c r="L1738" s="26"/>
    </row>
    <row r="1739" spans="12:12" x14ac:dyDescent="0.2">
      <c r="L1739" s="26"/>
    </row>
    <row r="1740" spans="12:12" x14ac:dyDescent="0.2">
      <c r="L1740" s="26"/>
    </row>
    <row r="1741" spans="12:12" x14ac:dyDescent="0.2">
      <c r="L1741" s="26"/>
    </row>
    <row r="1742" spans="12:12" x14ac:dyDescent="0.2">
      <c r="L1742" s="26"/>
    </row>
    <row r="1743" spans="12:12" x14ac:dyDescent="0.2">
      <c r="L1743" s="26"/>
    </row>
    <row r="1744" spans="12:12" x14ac:dyDescent="0.2">
      <c r="L1744" s="26"/>
    </row>
    <row r="1745" spans="12:12" x14ac:dyDescent="0.2">
      <c r="L1745" s="26"/>
    </row>
    <row r="1746" spans="12:12" x14ac:dyDescent="0.2">
      <c r="L1746" s="26"/>
    </row>
    <row r="1747" spans="12:12" x14ac:dyDescent="0.2">
      <c r="L1747" s="26"/>
    </row>
    <row r="1748" spans="12:12" x14ac:dyDescent="0.2">
      <c r="L1748" s="26"/>
    </row>
    <row r="1749" spans="12:12" x14ac:dyDescent="0.2">
      <c r="L1749" s="26"/>
    </row>
    <row r="1750" spans="12:12" x14ac:dyDescent="0.2">
      <c r="L1750" s="26"/>
    </row>
    <row r="1751" spans="12:12" x14ac:dyDescent="0.2">
      <c r="L1751" s="26"/>
    </row>
    <row r="1752" spans="12:12" x14ac:dyDescent="0.2">
      <c r="L1752" s="26"/>
    </row>
    <row r="1753" spans="12:12" x14ac:dyDescent="0.2">
      <c r="L1753" s="26"/>
    </row>
    <row r="1754" spans="12:12" x14ac:dyDescent="0.2">
      <c r="L1754" s="26"/>
    </row>
    <row r="1755" spans="12:12" x14ac:dyDescent="0.2">
      <c r="L1755" s="26"/>
    </row>
    <row r="1756" spans="12:12" x14ac:dyDescent="0.2">
      <c r="L1756" s="26"/>
    </row>
    <row r="1757" spans="12:12" x14ac:dyDescent="0.2">
      <c r="L1757" s="26"/>
    </row>
    <row r="1758" spans="12:12" x14ac:dyDescent="0.2">
      <c r="L1758" s="26"/>
    </row>
    <row r="1759" spans="12:12" x14ac:dyDescent="0.2">
      <c r="L1759" s="26"/>
    </row>
    <row r="1760" spans="12:12" x14ac:dyDescent="0.2">
      <c r="L1760" s="26"/>
    </row>
    <row r="1761" spans="12:12" x14ac:dyDescent="0.2">
      <c r="L1761" s="26"/>
    </row>
    <row r="1762" spans="12:12" x14ac:dyDescent="0.2">
      <c r="L1762" s="26"/>
    </row>
    <row r="1763" spans="12:12" x14ac:dyDescent="0.2">
      <c r="L1763" s="26"/>
    </row>
    <row r="1764" spans="12:12" x14ac:dyDescent="0.2">
      <c r="L1764" s="26"/>
    </row>
    <row r="1765" spans="12:12" x14ac:dyDescent="0.2">
      <c r="L1765" s="26"/>
    </row>
    <row r="1766" spans="12:12" x14ac:dyDescent="0.2">
      <c r="L1766" s="26"/>
    </row>
    <row r="1767" spans="12:12" x14ac:dyDescent="0.2">
      <c r="L1767" s="26"/>
    </row>
    <row r="1768" spans="12:12" x14ac:dyDescent="0.2">
      <c r="L1768" s="26"/>
    </row>
    <row r="1769" spans="12:12" x14ac:dyDescent="0.2">
      <c r="L1769" s="26"/>
    </row>
    <row r="1770" spans="12:12" x14ac:dyDescent="0.2">
      <c r="L1770" s="26"/>
    </row>
    <row r="1771" spans="12:12" x14ac:dyDescent="0.2">
      <c r="L1771" s="26"/>
    </row>
    <row r="1772" spans="12:12" x14ac:dyDescent="0.2">
      <c r="L1772" s="26"/>
    </row>
    <row r="1773" spans="12:12" x14ac:dyDescent="0.2">
      <c r="L1773" s="26"/>
    </row>
    <row r="1774" spans="12:12" x14ac:dyDescent="0.2">
      <c r="L1774" s="26"/>
    </row>
    <row r="1775" spans="12:12" x14ac:dyDescent="0.2">
      <c r="L1775" s="26"/>
    </row>
    <row r="1776" spans="12:12" x14ac:dyDescent="0.2">
      <c r="L1776" s="26"/>
    </row>
    <row r="1777" spans="12:12" x14ac:dyDescent="0.2">
      <c r="L1777" s="26"/>
    </row>
    <row r="1778" spans="12:12" x14ac:dyDescent="0.2">
      <c r="L1778" s="26"/>
    </row>
    <row r="1779" spans="12:12" x14ac:dyDescent="0.2">
      <c r="L1779" s="26"/>
    </row>
    <row r="1780" spans="12:12" x14ac:dyDescent="0.2">
      <c r="L1780" s="26"/>
    </row>
    <row r="1781" spans="12:12" x14ac:dyDescent="0.2">
      <c r="L1781" s="26"/>
    </row>
    <row r="1782" spans="12:12" x14ac:dyDescent="0.2">
      <c r="L1782" s="26"/>
    </row>
    <row r="1783" spans="12:12" x14ac:dyDescent="0.2">
      <c r="L1783" s="26"/>
    </row>
    <row r="1784" spans="12:12" x14ac:dyDescent="0.2">
      <c r="L1784" s="26"/>
    </row>
    <row r="1785" spans="12:12" x14ac:dyDescent="0.2">
      <c r="L1785" s="26"/>
    </row>
    <row r="1786" spans="12:12" x14ac:dyDescent="0.2">
      <c r="L1786" s="26"/>
    </row>
    <row r="1787" spans="12:12" x14ac:dyDescent="0.2">
      <c r="L1787" s="26"/>
    </row>
    <row r="1788" spans="12:12" x14ac:dyDescent="0.2">
      <c r="L1788" s="26"/>
    </row>
    <row r="1789" spans="12:12" x14ac:dyDescent="0.2">
      <c r="L1789" s="26"/>
    </row>
    <row r="1790" spans="12:12" x14ac:dyDescent="0.2">
      <c r="L1790" s="26"/>
    </row>
    <row r="1791" spans="12:12" x14ac:dyDescent="0.2">
      <c r="L1791" s="26"/>
    </row>
    <row r="1792" spans="12:12" x14ac:dyDescent="0.2">
      <c r="L1792" s="26"/>
    </row>
    <row r="1793" spans="12:12" x14ac:dyDescent="0.2">
      <c r="L1793" s="26"/>
    </row>
    <row r="1794" spans="12:12" x14ac:dyDescent="0.2">
      <c r="L1794" s="26"/>
    </row>
    <row r="1795" spans="12:12" x14ac:dyDescent="0.2">
      <c r="L1795" s="26"/>
    </row>
    <row r="1796" spans="12:12" x14ac:dyDescent="0.2">
      <c r="L1796" s="26"/>
    </row>
    <row r="1797" spans="12:12" x14ac:dyDescent="0.2">
      <c r="L1797" s="26"/>
    </row>
    <row r="1798" spans="12:12" x14ac:dyDescent="0.2">
      <c r="L1798" s="26"/>
    </row>
    <row r="1799" spans="12:12" x14ac:dyDescent="0.2">
      <c r="L1799" s="26"/>
    </row>
    <row r="1800" spans="12:12" x14ac:dyDescent="0.2">
      <c r="L1800" s="26"/>
    </row>
    <row r="1801" spans="12:12" x14ac:dyDescent="0.2">
      <c r="L1801" s="26"/>
    </row>
    <row r="1802" spans="12:12" x14ac:dyDescent="0.2">
      <c r="L1802" s="26"/>
    </row>
    <row r="1803" spans="12:12" x14ac:dyDescent="0.2">
      <c r="L1803" s="26"/>
    </row>
    <row r="1804" spans="12:12" x14ac:dyDescent="0.2">
      <c r="L1804" s="26"/>
    </row>
    <row r="1805" spans="12:12" x14ac:dyDescent="0.2">
      <c r="L1805" s="26"/>
    </row>
    <row r="1806" spans="12:12" x14ac:dyDescent="0.2">
      <c r="L1806" s="26"/>
    </row>
    <row r="1807" spans="12:12" x14ac:dyDescent="0.2">
      <c r="L1807" s="26"/>
    </row>
    <row r="1808" spans="12:12" x14ac:dyDescent="0.2">
      <c r="L1808" s="26"/>
    </row>
    <row r="1809" spans="12:12" x14ac:dyDescent="0.2">
      <c r="L1809" s="26"/>
    </row>
    <row r="1810" spans="12:12" x14ac:dyDescent="0.2">
      <c r="L1810" s="26"/>
    </row>
    <row r="1811" spans="12:12" x14ac:dyDescent="0.2">
      <c r="L1811" s="26"/>
    </row>
    <row r="1812" spans="12:12" x14ac:dyDescent="0.2">
      <c r="L1812" s="26"/>
    </row>
    <row r="1813" spans="12:12" x14ac:dyDescent="0.2">
      <c r="L1813" s="26"/>
    </row>
    <row r="1814" spans="12:12" x14ac:dyDescent="0.2">
      <c r="L1814" s="26"/>
    </row>
    <row r="1815" spans="12:12" x14ac:dyDescent="0.2">
      <c r="L1815" s="26"/>
    </row>
    <row r="1816" spans="12:12" x14ac:dyDescent="0.2">
      <c r="L1816" s="26"/>
    </row>
    <row r="1817" spans="12:12" x14ac:dyDescent="0.2">
      <c r="L1817" s="26"/>
    </row>
    <row r="1818" spans="12:12" x14ac:dyDescent="0.2">
      <c r="L1818" s="26"/>
    </row>
    <row r="1819" spans="12:12" x14ac:dyDescent="0.2">
      <c r="L1819" s="26"/>
    </row>
    <row r="1820" spans="12:12" x14ac:dyDescent="0.2">
      <c r="L1820" s="26"/>
    </row>
    <row r="1821" spans="12:12" x14ac:dyDescent="0.2">
      <c r="L1821" s="26"/>
    </row>
    <row r="1822" spans="12:12" x14ac:dyDescent="0.2">
      <c r="L1822" s="26"/>
    </row>
    <row r="1823" spans="12:12" x14ac:dyDescent="0.2">
      <c r="L1823" s="26"/>
    </row>
    <row r="1824" spans="12:12" x14ac:dyDescent="0.2">
      <c r="L1824" s="26"/>
    </row>
    <row r="1825" spans="12:12" x14ac:dyDescent="0.2">
      <c r="L1825" s="26"/>
    </row>
    <row r="1826" spans="12:12" x14ac:dyDescent="0.2">
      <c r="L1826" s="26"/>
    </row>
    <row r="1827" spans="12:12" x14ac:dyDescent="0.2">
      <c r="L1827" s="26"/>
    </row>
    <row r="1828" spans="12:12" x14ac:dyDescent="0.2">
      <c r="L1828" s="26"/>
    </row>
    <row r="1829" spans="12:12" x14ac:dyDescent="0.2">
      <c r="L1829" s="26"/>
    </row>
    <row r="1830" spans="12:12" x14ac:dyDescent="0.2">
      <c r="L1830" s="26"/>
    </row>
    <row r="1831" spans="12:12" x14ac:dyDescent="0.2">
      <c r="L1831" s="26"/>
    </row>
    <row r="1832" spans="12:12" x14ac:dyDescent="0.2">
      <c r="L1832" s="26"/>
    </row>
    <row r="1833" spans="12:12" x14ac:dyDescent="0.2">
      <c r="L1833" s="26"/>
    </row>
    <row r="1834" spans="12:12" x14ac:dyDescent="0.2">
      <c r="L1834" s="26"/>
    </row>
    <row r="1835" spans="12:12" x14ac:dyDescent="0.2">
      <c r="L1835" s="26"/>
    </row>
    <row r="1836" spans="12:12" x14ac:dyDescent="0.2">
      <c r="L1836" s="26"/>
    </row>
    <row r="1837" spans="12:12" x14ac:dyDescent="0.2">
      <c r="L1837" s="26"/>
    </row>
    <row r="1838" spans="12:12" x14ac:dyDescent="0.2">
      <c r="L1838" s="26"/>
    </row>
    <row r="1839" spans="12:12" x14ac:dyDescent="0.2">
      <c r="L1839" s="26"/>
    </row>
    <row r="1840" spans="12:12" x14ac:dyDescent="0.2">
      <c r="L1840" s="26"/>
    </row>
    <row r="1841" spans="12:12" x14ac:dyDescent="0.2">
      <c r="L1841" s="26"/>
    </row>
    <row r="1842" spans="12:12" x14ac:dyDescent="0.2">
      <c r="L1842" s="26"/>
    </row>
    <row r="1843" spans="12:12" x14ac:dyDescent="0.2">
      <c r="L1843" s="26"/>
    </row>
    <row r="1844" spans="12:12" x14ac:dyDescent="0.2">
      <c r="L1844" s="26"/>
    </row>
    <row r="1845" spans="12:12" x14ac:dyDescent="0.2">
      <c r="L1845" s="26"/>
    </row>
    <row r="1846" spans="12:12" x14ac:dyDescent="0.2">
      <c r="L1846" s="26"/>
    </row>
    <row r="1847" spans="12:12" x14ac:dyDescent="0.2">
      <c r="L1847" s="26"/>
    </row>
    <row r="1848" spans="12:12" x14ac:dyDescent="0.2">
      <c r="L1848" s="26"/>
    </row>
    <row r="1849" spans="12:12" x14ac:dyDescent="0.2">
      <c r="L1849" s="26"/>
    </row>
    <row r="1850" spans="12:12" x14ac:dyDescent="0.2">
      <c r="L1850" s="26"/>
    </row>
    <row r="1851" spans="12:12" x14ac:dyDescent="0.2">
      <c r="L1851" s="26"/>
    </row>
    <row r="1852" spans="12:12" x14ac:dyDescent="0.2">
      <c r="L1852" s="26"/>
    </row>
    <row r="1853" spans="12:12" x14ac:dyDescent="0.2">
      <c r="L1853" s="26"/>
    </row>
    <row r="1854" spans="12:12" x14ac:dyDescent="0.2">
      <c r="L1854" s="26"/>
    </row>
    <row r="1855" spans="12:12" x14ac:dyDescent="0.2">
      <c r="L1855" s="26"/>
    </row>
    <row r="1856" spans="12:12" x14ac:dyDescent="0.2">
      <c r="L1856" s="26"/>
    </row>
    <row r="1857" spans="12:12" x14ac:dyDescent="0.2">
      <c r="L1857" s="26"/>
    </row>
    <row r="1858" spans="12:12" x14ac:dyDescent="0.2">
      <c r="L1858" s="26"/>
    </row>
    <row r="1859" spans="12:12" x14ac:dyDescent="0.2">
      <c r="L1859" s="26"/>
    </row>
    <row r="1860" spans="12:12" x14ac:dyDescent="0.2">
      <c r="L1860" s="26"/>
    </row>
    <row r="1861" spans="12:12" x14ac:dyDescent="0.2">
      <c r="L1861" s="26"/>
    </row>
    <row r="1862" spans="12:12" x14ac:dyDescent="0.2">
      <c r="L1862" s="26"/>
    </row>
    <row r="1863" spans="12:12" x14ac:dyDescent="0.2">
      <c r="L1863" s="26"/>
    </row>
    <row r="1864" spans="12:12" x14ac:dyDescent="0.2">
      <c r="L1864" s="26"/>
    </row>
    <row r="1865" spans="12:12" x14ac:dyDescent="0.2">
      <c r="L1865" s="26"/>
    </row>
    <row r="1866" spans="12:12" x14ac:dyDescent="0.2">
      <c r="L1866" s="26"/>
    </row>
    <row r="1867" spans="12:12" x14ac:dyDescent="0.2">
      <c r="L1867" s="26"/>
    </row>
    <row r="1868" spans="12:12" x14ac:dyDescent="0.2">
      <c r="L1868" s="26"/>
    </row>
    <row r="1869" spans="12:12" x14ac:dyDescent="0.2">
      <c r="L1869" s="26"/>
    </row>
    <row r="1870" spans="12:12" x14ac:dyDescent="0.2">
      <c r="L1870" s="26"/>
    </row>
    <row r="1871" spans="12:12" x14ac:dyDescent="0.2">
      <c r="L1871" s="26"/>
    </row>
    <row r="1872" spans="12:12" x14ac:dyDescent="0.2">
      <c r="L1872" s="26"/>
    </row>
    <row r="1873" spans="12:12" x14ac:dyDescent="0.2">
      <c r="L1873" s="26"/>
    </row>
    <row r="1874" spans="12:12" x14ac:dyDescent="0.2">
      <c r="L1874" s="26"/>
    </row>
    <row r="1875" spans="12:12" x14ac:dyDescent="0.2">
      <c r="L1875" s="26"/>
    </row>
    <row r="1876" spans="12:12" x14ac:dyDescent="0.2">
      <c r="L1876" s="26"/>
    </row>
    <row r="1877" spans="12:12" x14ac:dyDescent="0.2">
      <c r="L1877" s="26"/>
    </row>
    <row r="1878" spans="12:12" x14ac:dyDescent="0.2">
      <c r="L1878" s="26"/>
    </row>
    <row r="1879" spans="12:12" x14ac:dyDescent="0.2">
      <c r="L1879" s="26"/>
    </row>
    <row r="1880" spans="12:12" x14ac:dyDescent="0.2">
      <c r="L1880" s="26"/>
    </row>
    <row r="1881" spans="12:12" x14ac:dyDescent="0.2">
      <c r="L1881" s="26"/>
    </row>
    <row r="1882" spans="12:12" x14ac:dyDescent="0.2">
      <c r="L1882" s="26"/>
    </row>
    <row r="1883" spans="12:12" x14ac:dyDescent="0.2">
      <c r="L1883" s="26"/>
    </row>
    <row r="1884" spans="12:12" x14ac:dyDescent="0.2">
      <c r="L1884" s="26"/>
    </row>
    <row r="1885" spans="12:12" x14ac:dyDescent="0.2">
      <c r="L1885" s="26"/>
    </row>
    <row r="1886" spans="12:12" x14ac:dyDescent="0.2">
      <c r="L1886" s="26"/>
    </row>
    <row r="1887" spans="12:12" x14ac:dyDescent="0.2">
      <c r="L1887" s="26"/>
    </row>
    <row r="1888" spans="12:12" x14ac:dyDescent="0.2">
      <c r="L1888" s="26"/>
    </row>
    <row r="1889" spans="12:12" x14ac:dyDescent="0.2">
      <c r="L1889" s="26"/>
    </row>
    <row r="1890" spans="12:12" x14ac:dyDescent="0.2">
      <c r="L1890" s="26"/>
    </row>
    <row r="1891" spans="12:12" x14ac:dyDescent="0.2">
      <c r="L1891" s="26"/>
    </row>
    <row r="1892" spans="12:12" x14ac:dyDescent="0.2">
      <c r="L1892" s="26"/>
    </row>
    <row r="1893" spans="12:12" x14ac:dyDescent="0.2">
      <c r="L1893" s="26"/>
    </row>
    <row r="1894" spans="12:12" x14ac:dyDescent="0.2">
      <c r="L1894" s="26"/>
    </row>
    <row r="1895" spans="12:12" x14ac:dyDescent="0.2">
      <c r="L1895" s="26"/>
    </row>
    <row r="1896" spans="12:12" x14ac:dyDescent="0.2">
      <c r="L1896" s="26"/>
    </row>
    <row r="1897" spans="12:12" x14ac:dyDescent="0.2">
      <c r="L1897" s="26"/>
    </row>
    <row r="1898" spans="12:12" x14ac:dyDescent="0.2">
      <c r="L1898" s="26"/>
    </row>
    <row r="1899" spans="12:12" x14ac:dyDescent="0.2">
      <c r="L1899" s="26"/>
    </row>
    <row r="1900" spans="12:12" x14ac:dyDescent="0.2">
      <c r="L1900" s="26"/>
    </row>
    <row r="1901" spans="12:12" x14ac:dyDescent="0.2">
      <c r="L1901" s="26"/>
    </row>
    <row r="1902" spans="12:12" x14ac:dyDescent="0.2">
      <c r="L1902" s="26"/>
    </row>
    <row r="1903" spans="12:12" x14ac:dyDescent="0.2">
      <c r="L1903" s="26"/>
    </row>
    <row r="1904" spans="12:12" x14ac:dyDescent="0.2">
      <c r="L1904" s="26"/>
    </row>
    <row r="1905" spans="12:12" x14ac:dyDescent="0.2">
      <c r="L1905" s="26"/>
    </row>
    <row r="1906" spans="12:12" x14ac:dyDescent="0.2">
      <c r="L1906" s="26"/>
    </row>
    <row r="1907" spans="12:12" x14ac:dyDescent="0.2">
      <c r="L1907" s="26"/>
    </row>
    <row r="1908" spans="12:12" x14ac:dyDescent="0.2">
      <c r="L1908" s="26"/>
    </row>
    <row r="1909" spans="12:12" x14ac:dyDescent="0.2">
      <c r="L1909" s="26"/>
    </row>
    <row r="1910" spans="12:12" x14ac:dyDescent="0.2">
      <c r="L1910" s="26"/>
    </row>
    <row r="1911" spans="12:12" x14ac:dyDescent="0.2">
      <c r="L1911" s="26"/>
    </row>
    <row r="1912" spans="12:12" x14ac:dyDescent="0.2">
      <c r="L1912" s="26"/>
    </row>
    <row r="1913" spans="12:12" x14ac:dyDescent="0.2">
      <c r="L1913" s="26"/>
    </row>
    <row r="1914" spans="12:12" x14ac:dyDescent="0.2">
      <c r="L1914" s="26"/>
    </row>
    <row r="1915" spans="12:12" x14ac:dyDescent="0.2">
      <c r="L1915" s="26"/>
    </row>
    <row r="1916" spans="12:12" x14ac:dyDescent="0.2">
      <c r="L1916" s="26"/>
    </row>
    <row r="1917" spans="12:12" x14ac:dyDescent="0.2">
      <c r="L1917" s="26"/>
    </row>
    <row r="1918" spans="12:12" x14ac:dyDescent="0.2">
      <c r="L1918" s="26"/>
    </row>
    <row r="1919" spans="12:12" x14ac:dyDescent="0.2">
      <c r="L1919" s="26"/>
    </row>
    <row r="1920" spans="12:12" x14ac:dyDescent="0.2">
      <c r="L1920" s="26"/>
    </row>
    <row r="1921" spans="12:12" x14ac:dyDescent="0.2">
      <c r="L1921" s="26"/>
    </row>
    <row r="1922" spans="12:12" x14ac:dyDescent="0.2">
      <c r="L1922" s="26"/>
    </row>
    <row r="1923" spans="12:12" x14ac:dyDescent="0.2">
      <c r="L1923" s="26"/>
    </row>
    <row r="1924" spans="12:12" x14ac:dyDescent="0.2">
      <c r="L1924" s="26"/>
    </row>
    <row r="1925" spans="12:12" x14ac:dyDescent="0.2">
      <c r="L1925" s="26"/>
    </row>
    <row r="1926" spans="12:12" x14ac:dyDescent="0.2">
      <c r="L1926" s="26"/>
    </row>
    <row r="1927" spans="12:12" x14ac:dyDescent="0.2">
      <c r="L1927" s="26"/>
    </row>
    <row r="1928" spans="12:12" x14ac:dyDescent="0.2">
      <c r="L1928" s="26"/>
    </row>
    <row r="1929" spans="12:12" x14ac:dyDescent="0.2">
      <c r="L1929" s="26"/>
    </row>
    <row r="1930" spans="12:12" x14ac:dyDescent="0.2">
      <c r="L1930" s="26"/>
    </row>
    <row r="1931" spans="12:12" x14ac:dyDescent="0.2">
      <c r="L1931" s="26"/>
    </row>
    <row r="1932" spans="12:12" x14ac:dyDescent="0.2">
      <c r="L1932" s="26"/>
    </row>
    <row r="1933" spans="12:12" x14ac:dyDescent="0.2">
      <c r="L1933" s="26"/>
    </row>
    <row r="1934" spans="12:12" x14ac:dyDescent="0.2">
      <c r="L1934" s="26"/>
    </row>
    <row r="1935" spans="12:12" x14ac:dyDescent="0.2">
      <c r="L1935" s="26"/>
    </row>
    <row r="1936" spans="12:12" x14ac:dyDescent="0.2">
      <c r="L1936" s="26"/>
    </row>
    <row r="1937" spans="12:12" x14ac:dyDescent="0.2">
      <c r="L1937" s="26"/>
    </row>
    <row r="1938" spans="12:12" x14ac:dyDescent="0.2">
      <c r="L1938" s="26"/>
    </row>
    <row r="1939" spans="12:12" x14ac:dyDescent="0.2">
      <c r="L1939" s="26"/>
    </row>
    <row r="1940" spans="12:12" x14ac:dyDescent="0.2">
      <c r="L1940" s="26"/>
    </row>
    <row r="1941" spans="12:12" x14ac:dyDescent="0.2">
      <c r="L1941" s="26"/>
    </row>
    <row r="1942" spans="12:12" x14ac:dyDescent="0.2">
      <c r="L1942" s="26"/>
    </row>
    <row r="1943" spans="12:12" x14ac:dyDescent="0.2">
      <c r="L1943" s="26"/>
    </row>
    <row r="1944" spans="12:12" x14ac:dyDescent="0.2">
      <c r="L1944" s="26"/>
    </row>
    <row r="1945" spans="12:12" x14ac:dyDescent="0.2">
      <c r="L1945" s="26"/>
    </row>
    <row r="1946" spans="12:12" x14ac:dyDescent="0.2">
      <c r="L1946" s="26"/>
    </row>
    <row r="1947" spans="12:12" x14ac:dyDescent="0.2">
      <c r="L1947" s="26"/>
    </row>
    <row r="1948" spans="12:12" x14ac:dyDescent="0.2">
      <c r="L1948" s="26"/>
    </row>
    <row r="1949" spans="12:12" x14ac:dyDescent="0.2">
      <c r="L1949" s="26"/>
    </row>
    <row r="1950" spans="12:12" x14ac:dyDescent="0.2">
      <c r="L1950" s="26"/>
    </row>
    <row r="1951" spans="12:12" x14ac:dyDescent="0.2">
      <c r="L1951" s="26"/>
    </row>
    <row r="1952" spans="12:12" x14ac:dyDescent="0.2">
      <c r="L1952" s="26"/>
    </row>
    <row r="1953" spans="12:12" x14ac:dyDescent="0.2">
      <c r="L1953" s="26"/>
    </row>
    <row r="1954" spans="12:12" x14ac:dyDescent="0.2">
      <c r="L1954" s="26"/>
    </row>
    <row r="1955" spans="12:12" x14ac:dyDescent="0.2">
      <c r="L1955" s="26"/>
    </row>
    <row r="1956" spans="12:12" x14ac:dyDescent="0.2">
      <c r="L1956" s="26"/>
    </row>
    <row r="1957" spans="12:12" x14ac:dyDescent="0.2">
      <c r="L1957" s="26"/>
    </row>
    <row r="1958" spans="12:12" x14ac:dyDescent="0.2">
      <c r="L1958" s="26"/>
    </row>
    <row r="1959" spans="12:12" x14ac:dyDescent="0.2">
      <c r="L1959" s="26"/>
    </row>
    <row r="1960" spans="12:12" x14ac:dyDescent="0.2">
      <c r="L1960" s="26"/>
    </row>
    <row r="1961" spans="12:12" x14ac:dyDescent="0.2">
      <c r="L1961" s="26"/>
    </row>
    <row r="1962" spans="12:12" x14ac:dyDescent="0.2">
      <c r="L1962" s="26"/>
    </row>
    <row r="1963" spans="12:12" x14ac:dyDescent="0.2">
      <c r="L1963" s="26"/>
    </row>
    <row r="1964" spans="12:12" x14ac:dyDescent="0.2">
      <c r="L1964" s="26"/>
    </row>
    <row r="1965" spans="12:12" x14ac:dyDescent="0.2">
      <c r="L1965" s="26"/>
    </row>
    <row r="1966" spans="12:12" x14ac:dyDescent="0.2">
      <c r="L1966" s="26"/>
    </row>
    <row r="1967" spans="12:12" x14ac:dyDescent="0.2">
      <c r="L1967" s="26"/>
    </row>
    <row r="1968" spans="12:12" x14ac:dyDescent="0.2">
      <c r="L1968" s="26"/>
    </row>
    <row r="1969" spans="12:12" x14ac:dyDescent="0.2">
      <c r="L1969" s="26"/>
    </row>
    <row r="1970" spans="12:12" x14ac:dyDescent="0.2">
      <c r="L1970" s="26"/>
    </row>
    <row r="1971" spans="12:12" x14ac:dyDescent="0.2">
      <c r="L1971" s="26"/>
    </row>
    <row r="1972" spans="12:12" x14ac:dyDescent="0.2">
      <c r="L1972" s="26"/>
    </row>
    <row r="1973" spans="12:12" x14ac:dyDescent="0.2">
      <c r="L1973" s="26"/>
    </row>
    <row r="1974" spans="12:12" x14ac:dyDescent="0.2">
      <c r="L1974" s="26"/>
    </row>
    <row r="1975" spans="12:12" x14ac:dyDescent="0.2">
      <c r="L1975" s="26"/>
    </row>
    <row r="1976" spans="12:12" x14ac:dyDescent="0.2">
      <c r="L1976" s="26"/>
    </row>
    <row r="1977" spans="12:12" x14ac:dyDescent="0.2">
      <c r="L1977" s="26"/>
    </row>
    <row r="1978" spans="12:12" x14ac:dyDescent="0.2">
      <c r="L1978" s="26"/>
    </row>
    <row r="1979" spans="12:12" x14ac:dyDescent="0.2">
      <c r="L1979" s="26"/>
    </row>
    <row r="1980" spans="12:12" x14ac:dyDescent="0.2">
      <c r="L1980" s="26"/>
    </row>
    <row r="1981" spans="12:12" x14ac:dyDescent="0.2">
      <c r="L1981" s="26"/>
    </row>
    <row r="1982" spans="12:12" x14ac:dyDescent="0.2">
      <c r="L1982" s="26"/>
    </row>
    <row r="1983" spans="12:12" x14ac:dyDescent="0.2">
      <c r="L1983" s="26"/>
    </row>
    <row r="1984" spans="12:12" x14ac:dyDescent="0.2">
      <c r="L1984" s="26"/>
    </row>
    <row r="1985" spans="12:12" x14ac:dyDescent="0.2">
      <c r="L1985" s="26"/>
    </row>
    <row r="1986" spans="12:12" x14ac:dyDescent="0.2">
      <c r="L1986" s="26"/>
    </row>
    <row r="1987" spans="12:12" x14ac:dyDescent="0.2">
      <c r="L1987" s="26"/>
    </row>
    <row r="1988" spans="12:12" x14ac:dyDescent="0.2">
      <c r="L1988" s="26"/>
    </row>
    <row r="1989" spans="12:12" x14ac:dyDescent="0.2">
      <c r="L1989" s="26"/>
    </row>
    <row r="1990" spans="12:12" x14ac:dyDescent="0.2">
      <c r="L1990" s="26"/>
    </row>
    <row r="1991" spans="12:12" x14ac:dyDescent="0.2">
      <c r="L1991" s="26"/>
    </row>
    <row r="1992" spans="12:12" x14ac:dyDescent="0.2">
      <c r="L1992" s="26"/>
    </row>
    <row r="1993" spans="12:12" x14ac:dyDescent="0.2">
      <c r="L1993" s="26"/>
    </row>
    <row r="1994" spans="12:12" x14ac:dyDescent="0.2">
      <c r="L1994" s="26"/>
    </row>
    <row r="1995" spans="12:12" x14ac:dyDescent="0.2">
      <c r="L1995" s="26"/>
    </row>
    <row r="1996" spans="12:12" x14ac:dyDescent="0.2">
      <c r="L1996" s="26"/>
    </row>
    <row r="1997" spans="12:12" x14ac:dyDescent="0.2">
      <c r="L1997" s="26"/>
    </row>
    <row r="1998" spans="12:12" x14ac:dyDescent="0.2">
      <c r="L1998" s="26"/>
    </row>
    <row r="1999" spans="12:12" x14ac:dyDescent="0.2">
      <c r="L1999" s="26"/>
    </row>
    <row r="2000" spans="12:12" x14ac:dyDescent="0.2">
      <c r="L2000" s="26"/>
    </row>
    <row r="2001" spans="12:12" x14ac:dyDescent="0.2">
      <c r="L2001" s="26"/>
    </row>
    <row r="2002" spans="12:12" x14ac:dyDescent="0.2">
      <c r="L2002" s="26"/>
    </row>
    <row r="2003" spans="12:12" x14ac:dyDescent="0.2">
      <c r="L2003" s="26"/>
    </row>
    <row r="2004" spans="12:12" x14ac:dyDescent="0.2">
      <c r="L2004" s="26"/>
    </row>
    <row r="2005" spans="12:12" x14ac:dyDescent="0.2">
      <c r="L2005" s="26"/>
    </row>
    <row r="2006" spans="12:12" x14ac:dyDescent="0.2">
      <c r="L2006" s="26"/>
    </row>
    <row r="2007" spans="12:12" x14ac:dyDescent="0.2">
      <c r="L2007" s="26"/>
    </row>
    <row r="2008" spans="12:12" x14ac:dyDescent="0.2">
      <c r="L2008" s="26"/>
    </row>
    <row r="2009" spans="12:12" x14ac:dyDescent="0.2">
      <c r="L2009" s="26"/>
    </row>
    <row r="2010" spans="12:12" x14ac:dyDescent="0.2">
      <c r="L2010" s="26"/>
    </row>
    <row r="2011" spans="12:12" x14ac:dyDescent="0.2">
      <c r="L2011" s="26"/>
    </row>
    <row r="2012" spans="12:12" x14ac:dyDescent="0.2">
      <c r="L2012" s="26"/>
    </row>
    <row r="2013" spans="12:12" x14ac:dyDescent="0.2">
      <c r="L2013" s="26"/>
    </row>
    <row r="2014" spans="12:12" x14ac:dyDescent="0.2">
      <c r="L2014" s="26"/>
    </row>
    <row r="2015" spans="12:12" x14ac:dyDescent="0.2">
      <c r="L2015" s="26"/>
    </row>
    <row r="2016" spans="12:12" x14ac:dyDescent="0.2">
      <c r="L2016" s="26"/>
    </row>
    <row r="2017" spans="12:12" x14ac:dyDescent="0.2">
      <c r="L2017" s="26"/>
    </row>
    <row r="2018" spans="12:12" x14ac:dyDescent="0.2">
      <c r="L2018" s="26"/>
    </row>
    <row r="2019" spans="12:12" x14ac:dyDescent="0.2">
      <c r="L2019" s="26"/>
    </row>
    <row r="2020" spans="12:12" x14ac:dyDescent="0.2">
      <c r="L2020" s="26"/>
    </row>
    <row r="2021" spans="12:12" x14ac:dyDescent="0.2">
      <c r="L2021" s="26"/>
    </row>
    <row r="2022" spans="12:12" x14ac:dyDescent="0.2">
      <c r="L2022" s="26"/>
    </row>
    <row r="2023" spans="12:12" x14ac:dyDescent="0.2">
      <c r="L2023" s="26"/>
    </row>
    <row r="2024" spans="12:12" x14ac:dyDescent="0.2">
      <c r="L2024" s="26"/>
    </row>
    <row r="2025" spans="12:12" x14ac:dyDescent="0.2">
      <c r="L2025" s="26"/>
    </row>
    <row r="2026" spans="12:12" x14ac:dyDescent="0.2">
      <c r="L2026" s="26"/>
    </row>
    <row r="2027" spans="12:12" x14ac:dyDescent="0.2">
      <c r="L2027" s="26"/>
    </row>
    <row r="2028" spans="12:12" x14ac:dyDescent="0.2">
      <c r="L2028" s="26"/>
    </row>
    <row r="2029" spans="12:12" x14ac:dyDescent="0.2">
      <c r="L2029" s="26"/>
    </row>
    <row r="2030" spans="12:12" x14ac:dyDescent="0.2">
      <c r="L2030" s="26"/>
    </row>
    <row r="2031" spans="12:12" x14ac:dyDescent="0.2">
      <c r="L2031" s="26"/>
    </row>
    <row r="2032" spans="12:12" x14ac:dyDescent="0.2">
      <c r="L2032" s="26"/>
    </row>
    <row r="2033" spans="12:12" x14ac:dyDescent="0.2">
      <c r="L2033" s="26"/>
    </row>
    <row r="2034" spans="12:12" x14ac:dyDescent="0.2">
      <c r="L2034" s="26"/>
    </row>
    <row r="2035" spans="12:12" x14ac:dyDescent="0.2">
      <c r="L2035" s="26"/>
    </row>
    <row r="2036" spans="12:12" x14ac:dyDescent="0.2">
      <c r="L2036" s="26"/>
    </row>
    <row r="2037" spans="12:12" x14ac:dyDescent="0.2">
      <c r="L2037" s="26"/>
    </row>
    <row r="2038" spans="12:12" x14ac:dyDescent="0.2">
      <c r="L2038" s="26"/>
    </row>
    <row r="2039" spans="12:12" x14ac:dyDescent="0.2">
      <c r="L2039" s="26"/>
    </row>
    <row r="2040" spans="12:12" x14ac:dyDescent="0.2">
      <c r="L2040" s="26"/>
    </row>
    <row r="2041" spans="12:12" x14ac:dyDescent="0.2">
      <c r="L2041" s="26"/>
    </row>
    <row r="2042" spans="12:12" x14ac:dyDescent="0.2">
      <c r="L2042" s="26"/>
    </row>
    <row r="2043" spans="12:12" x14ac:dyDescent="0.2">
      <c r="L2043" s="26"/>
    </row>
    <row r="2044" spans="12:12" x14ac:dyDescent="0.2">
      <c r="L2044" s="26"/>
    </row>
    <row r="2045" spans="12:12" x14ac:dyDescent="0.2">
      <c r="L2045" s="26"/>
    </row>
    <row r="2046" spans="12:12" x14ac:dyDescent="0.2">
      <c r="L2046" s="26"/>
    </row>
    <row r="2047" spans="12:12" x14ac:dyDescent="0.2">
      <c r="L2047" s="26"/>
    </row>
    <row r="2048" spans="12:12" x14ac:dyDescent="0.2">
      <c r="L2048" s="26"/>
    </row>
    <row r="2049" spans="12:12" x14ac:dyDescent="0.2">
      <c r="L2049" s="26"/>
    </row>
    <row r="2050" spans="12:12" x14ac:dyDescent="0.2">
      <c r="L2050" s="26"/>
    </row>
    <row r="2051" spans="12:12" x14ac:dyDescent="0.2">
      <c r="L2051" s="26"/>
    </row>
    <row r="2052" spans="12:12" x14ac:dyDescent="0.2">
      <c r="L2052" s="26"/>
    </row>
    <row r="2053" spans="12:12" x14ac:dyDescent="0.2">
      <c r="L2053" s="26"/>
    </row>
    <row r="2054" spans="12:12" x14ac:dyDescent="0.2">
      <c r="L2054" s="26"/>
    </row>
    <row r="2055" spans="12:12" x14ac:dyDescent="0.2">
      <c r="L2055" s="26"/>
    </row>
    <row r="2056" spans="12:12" x14ac:dyDescent="0.2">
      <c r="L2056" s="26"/>
    </row>
    <row r="2057" spans="12:12" x14ac:dyDescent="0.2">
      <c r="L2057" s="26"/>
    </row>
    <row r="2058" spans="12:12" x14ac:dyDescent="0.2">
      <c r="L2058" s="26"/>
    </row>
    <row r="2059" spans="12:12" x14ac:dyDescent="0.2">
      <c r="L2059" s="26"/>
    </row>
    <row r="2060" spans="12:12" x14ac:dyDescent="0.2">
      <c r="L2060" s="26"/>
    </row>
    <row r="2061" spans="12:12" x14ac:dyDescent="0.2">
      <c r="L2061" s="26"/>
    </row>
    <row r="2062" spans="12:12" x14ac:dyDescent="0.2">
      <c r="L2062" s="26"/>
    </row>
    <row r="2063" spans="12:12" x14ac:dyDescent="0.2">
      <c r="L2063" s="26"/>
    </row>
    <row r="2064" spans="12:12" x14ac:dyDescent="0.2">
      <c r="L2064" s="26"/>
    </row>
    <row r="2065" spans="12:12" x14ac:dyDescent="0.2">
      <c r="L2065" s="26"/>
    </row>
    <row r="2066" spans="12:12" x14ac:dyDescent="0.2">
      <c r="L2066" s="26"/>
    </row>
    <row r="2067" spans="12:12" x14ac:dyDescent="0.2">
      <c r="L2067" s="26"/>
    </row>
    <row r="2068" spans="12:12" x14ac:dyDescent="0.2">
      <c r="L2068" s="26"/>
    </row>
    <row r="2069" spans="12:12" x14ac:dyDescent="0.2">
      <c r="L2069" s="26"/>
    </row>
    <row r="2070" spans="12:12" x14ac:dyDescent="0.2">
      <c r="L2070" s="26"/>
    </row>
    <row r="2071" spans="12:12" x14ac:dyDescent="0.2">
      <c r="L2071" s="26"/>
    </row>
    <row r="2072" spans="12:12" x14ac:dyDescent="0.2">
      <c r="L2072" s="26"/>
    </row>
    <row r="2073" spans="12:12" x14ac:dyDescent="0.2">
      <c r="L2073" s="26"/>
    </row>
    <row r="2074" spans="12:12" x14ac:dyDescent="0.2">
      <c r="L2074" s="26"/>
    </row>
    <row r="2075" spans="12:12" x14ac:dyDescent="0.2">
      <c r="L2075" s="26"/>
    </row>
    <row r="2076" spans="12:12" x14ac:dyDescent="0.2">
      <c r="L2076" s="26"/>
    </row>
    <row r="2077" spans="12:12" x14ac:dyDescent="0.2">
      <c r="L2077" s="26"/>
    </row>
    <row r="2078" spans="12:12" x14ac:dyDescent="0.2">
      <c r="L2078" s="26"/>
    </row>
    <row r="2079" spans="12:12" x14ac:dyDescent="0.2">
      <c r="L2079" s="26"/>
    </row>
    <row r="2080" spans="12:12" x14ac:dyDescent="0.2">
      <c r="L2080" s="26"/>
    </row>
    <row r="2081" spans="12:12" x14ac:dyDescent="0.2">
      <c r="L2081" s="26"/>
    </row>
    <row r="2082" spans="12:12" x14ac:dyDescent="0.2">
      <c r="L2082" s="26"/>
    </row>
    <row r="2083" spans="12:12" x14ac:dyDescent="0.2">
      <c r="L2083" s="26"/>
    </row>
    <row r="2084" spans="12:12" x14ac:dyDescent="0.2">
      <c r="L2084" s="26"/>
    </row>
    <row r="2085" spans="12:12" x14ac:dyDescent="0.2">
      <c r="L2085" s="26"/>
    </row>
    <row r="2086" spans="12:12" x14ac:dyDescent="0.2">
      <c r="L2086" s="26"/>
    </row>
    <row r="2087" spans="12:12" x14ac:dyDescent="0.2">
      <c r="L2087" s="26"/>
    </row>
    <row r="2088" spans="12:12" x14ac:dyDescent="0.2">
      <c r="L2088" s="26"/>
    </row>
    <row r="2089" spans="12:12" x14ac:dyDescent="0.2">
      <c r="L2089" s="26"/>
    </row>
    <row r="2090" spans="12:12" x14ac:dyDescent="0.2">
      <c r="L2090" s="26"/>
    </row>
    <row r="2091" spans="12:12" x14ac:dyDescent="0.2">
      <c r="L2091" s="26"/>
    </row>
    <row r="2092" spans="12:12" x14ac:dyDescent="0.2">
      <c r="L2092" s="26"/>
    </row>
    <row r="2093" spans="12:12" x14ac:dyDescent="0.2">
      <c r="L2093" s="26"/>
    </row>
    <row r="2094" spans="12:12" x14ac:dyDescent="0.2">
      <c r="L2094" s="26"/>
    </row>
    <row r="2095" spans="12:12" x14ac:dyDescent="0.2">
      <c r="L2095" s="26"/>
    </row>
    <row r="2096" spans="12:12" x14ac:dyDescent="0.2">
      <c r="L2096" s="26"/>
    </row>
    <row r="2097" spans="12:12" x14ac:dyDescent="0.2">
      <c r="L2097" s="26"/>
    </row>
    <row r="2098" spans="12:12" x14ac:dyDescent="0.2">
      <c r="L2098" s="26"/>
    </row>
    <row r="2099" spans="12:12" x14ac:dyDescent="0.2">
      <c r="L2099" s="26"/>
    </row>
    <row r="2100" spans="12:12" x14ac:dyDescent="0.2">
      <c r="L2100" s="26"/>
    </row>
    <row r="2101" spans="12:12" x14ac:dyDescent="0.2">
      <c r="L2101" s="26"/>
    </row>
    <row r="2102" spans="12:12" x14ac:dyDescent="0.2">
      <c r="L2102" s="26"/>
    </row>
    <row r="2103" spans="12:12" x14ac:dyDescent="0.2">
      <c r="L2103" s="26"/>
    </row>
    <row r="2104" spans="12:12" x14ac:dyDescent="0.2">
      <c r="L2104" s="26"/>
    </row>
    <row r="2105" spans="12:12" x14ac:dyDescent="0.2">
      <c r="L2105" s="26"/>
    </row>
    <row r="2106" spans="12:12" x14ac:dyDescent="0.2">
      <c r="L2106" s="26"/>
    </row>
    <row r="2107" spans="12:12" x14ac:dyDescent="0.2">
      <c r="L2107" s="26"/>
    </row>
    <row r="2108" spans="12:12" x14ac:dyDescent="0.2">
      <c r="L2108" s="26"/>
    </row>
    <row r="2109" spans="12:12" x14ac:dyDescent="0.2">
      <c r="L2109" s="26"/>
    </row>
    <row r="2110" spans="12:12" x14ac:dyDescent="0.2">
      <c r="L2110" s="26"/>
    </row>
    <row r="2111" spans="12:12" x14ac:dyDescent="0.2">
      <c r="L2111" s="26"/>
    </row>
    <row r="2112" spans="12:12" x14ac:dyDescent="0.2">
      <c r="L2112" s="26"/>
    </row>
    <row r="2113" spans="12:12" x14ac:dyDescent="0.2">
      <c r="L2113" s="26"/>
    </row>
    <row r="2114" spans="12:12" x14ac:dyDescent="0.2">
      <c r="L2114" s="26"/>
    </row>
    <row r="2115" spans="12:12" x14ac:dyDescent="0.2">
      <c r="L2115" s="26"/>
    </row>
    <row r="2116" spans="12:12" x14ac:dyDescent="0.2">
      <c r="L2116" s="26"/>
    </row>
    <row r="2117" spans="12:12" x14ac:dyDescent="0.2">
      <c r="L2117" s="26"/>
    </row>
    <row r="2118" spans="12:12" x14ac:dyDescent="0.2">
      <c r="L2118" s="26"/>
    </row>
    <row r="2119" spans="12:12" x14ac:dyDescent="0.2">
      <c r="L2119" s="26"/>
    </row>
    <row r="2120" spans="12:12" x14ac:dyDescent="0.2">
      <c r="L2120" s="26"/>
    </row>
    <row r="2121" spans="12:12" x14ac:dyDescent="0.2">
      <c r="L2121" s="26"/>
    </row>
    <row r="2122" spans="12:12" x14ac:dyDescent="0.2">
      <c r="L2122" s="26"/>
    </row>
    <row r="2123" spans="12:12" x14ac:dyDescent="0.2">
      <c r="L2123" s="26"/>
    </row>
    <row r="2124" spans="12:12" x14ac:dyDescent="0.2">
      <c r="L2124" s="26"/>
    </row>
    <row r="2125" spans="12:12" x14ac:dyDescent="0.2">
      <c r="L2125" s="26"/>
    </row>
    <row r="2126" spans="12:12" x14ac:dyDescent="0.2">
      <c r="L2126" s="26"/>
    </row>
    <row r="2127" spans="12:12" x14ac:dyDescent="0.2">
      <c r="L2127" s="26"/>
    </row>
    <row r="2128" spans="12:12" x14ac:dyDescent="0.2">
      <c r="L2128" s="26"/>
    </row>
    <row r="2129" spans="12:12" x14ac:dyDescent="0.2">
      <c r="L2129" s="26"/>
    </row>
    <row r="2130" spans="12:12" x14ac:dyDescent="0.2">
      <c r="L2130" s="26"/>
    </row>
    <row r="2131" spans="12:12" x14ac:dyDescent="0.2">
      <c r="L2131" s="26"/>
    </row>
    <row r="2132" spans="12:12" x14ac:dyDescent="0.2">
      <c r="L2132" s="26"/>
    </row>
    <row r="2133" spans="12:12" x14ac:dyDescent="0.2">
      <c r="L2133" s="26"/>
    </row>
    <row r="2134" spans="12:12" x14ac:dyDescent="0.2">
      <c r="L2134" s="26"/>
    </row>
    <row r="2135" spans="12:12" x14ac:dyDescent="0.2">
      <c r="L2135" s="26"/>
    </row>
    <row r="2136" spans="12:12" x14ac:dyDescent="0.2">
      <c r="L2136" s="26"/>
    </row>
    <row r="2137" spans="12:12" x14ac:dyDescent="0.2">
      <c r="L2137" s="26"/>
    </row>
    <row r="2138" spans="12:12" x14ac:dyDescent="0.2">
      <c r="L2138" s="26"/>
    </row>
    <row r="2139" spans="12:12" x14ac:dyDescent="0.2">
      <c r="L2139" s="26"/>
    </row>
    <row r="2140" spans="12:12" x14ac:dyDescent="0.2">
      <c r="L2140" s="26"/>
    </row>
    <row r="2141" spans="12:12" x14ac:dyDescent="0.2">
      <c r="L2141" s="26"/>
    </row>
    <row r="2142" spans="12:12" x14ac:dyDescent="0.2">
      <c r="L2142" s="26"/>
    </row>
    <row r="2143" spans="12:12" x14ac:dyDescent="0.2">
      <c r="L2143" s="26"/>
    </row>
    <row r="2144" spans="12:12" x14ac:dyDescent="0.2">
      <c r="L2144" s="26"/>
    </row>
    <row r="2145" spans="12:12" x14ac:dyDescent="0.2">
      <c r="L2145" s="26"/>
    </row>
    <row r="2146" spans="12:12" x14ac:dyDescent="0.2">
      <c r="L2146" s="26"/>
    </row>
    <row r="2147" spans="12:12" x14ac:dyDescent="0.2">
      <c r="L2147" s="26"/>
    </row>
    <row r="2148" spans="12:12" x14ac:dyDescent="0.2">
      <c r="L2148" s="26"/>
    </row>
    <row r="2149" spans="12:12" x14ac:dyDescent="0.2">
      <c r="L2149" s="26"/>
    </row>
    <row r="2150" spans="12:12" x14ac:dyDescent="0.2">
      <c r="L2150" s="26"/>
    </row>
    <row r="2151" spans="12:12" x14ac:dyDescent="0.2">
      <c r="L2151" s="26"/>
    </row>
    <row r="2152" spans="12:12" x14ac:dyDescent="0.2">
      <c r="L2152" s="26"/>
    </row>
    <row r="2153" spans="12:12" x14ac:dyDescent="0.2">
      <c r="L2153" s="26"/>
    </row>
    <row r="2154" spans="12:12" x14ac:dyDescent="0.2">
      <c r="L2154" s="26"/>
    </row>
    <row r="2155" spans="12:12" x14ac:dyDescent="0.2">
      <c r="L2155" s="26"/>
    </row>
    <row r="2156" spans="12:12" x14ac:dyDescent="0.2">
      <c r="L2156" s="26"/>
    </row>
    <row r="2157" spans="12:12" x14ac:dyDescent="0.2">
      <c r="L2157" s="26"/>
    </row>
    <row r="2158" spans="12:12" x14ac:dyDescent="0.2">
      <c r="L2158" s="26"/>
    </row>
    <row r="2159" spans="12:12" x14ac:dyDescent="0.2">
      <c r="L2159" s="26"/>
    </row>
    <row r="2160" spans="12:12" x14ac:dyDescent="0.2">
      <c r="L2160" s="26"/>
    </row>
    <row r="2161" spans="12:12" x14ac:dyDescent="0.2">
      <c r="L2161" s="26"/>
    </row>
    <row r="2162" spans="12:12" x14ac:dyDescent="0.2">
      <c r="L2162" s="26"/>
    </row>
    <row r="2163" spans="12:12" x14ac:dyDescent="0.2">
      <c r="L2163" s="26"/>
    </row>
    <row r="2164" spans="12:12" x14ac:dyDescent="0.2">
      <c r="L2164" s="26"/>
    </row>
    <row r="2165" spans="12:12" x14ac:dyDescent="0.2">
      <c r="L2165" s="26"/>
    </row>
    <row r="2166" spans="12:12" x14ac:dyDescent="0.2">
      <c r="L2166" s="26"/>
    </row>
    <row r="2167" spans="12:12" x14ac:dyDescent="0.2">
      <c r="L2167" s="26"/>
    </row>
    <row r="2168" spans="12:12" x14ac:dyDescent="0.2">
      <c r="L2168" s="26"/>
    </row>
    <row r="2169" spans="12:12" x14ac:dyDescent="0.2">
      <c r="L2169" s="26"/>
    </row>
    <row r="2170" spans="12:12" x14ac:dyDescent="0.2">
      <c r="L2170" s="26"/>
    </row>
    <row r="2171" spans="12:12" x14ac:dyDescent="0.2">
      <c r="L2171" s="26"/>
    </row>
    <row r="2172" spans="12:12" x14ac:dyDescent="0.2">
      <c r="L2172" s="26"/>
    </row>
    <row r="2173" spans="12:12" x14ac:dyDescent="0.2">
      <c r="L2173" s="26"/>
    </row>
    <row r="2174" spans="12:12" x14ac:dyDescent="0.2">
      <c r="L2174" s="26"/>
    </row>
    <row r="2175" spans="12:12" x14ac:dyDescent="0.2">
      <c r="L2175" s="26"/>
    </row>
    <row r="2176" spans="12:12" x14ac:dyDescent="0.2">
      <c r="L2176" s="26"/>
    </row>
    <row r="2177" spans="12:12" x14ac:dyDescent="0.2">
      <c r="L2177" s="26"/>
    </row>
    <row r="2178" spans="12:12" x14ac:dyDescent="0.2">
      <c r="L2178" s="26"/>
    </row>
    <row r="2179" spans="12:12" x14ac:dyDescent="0.2">
      <c r="L2179" s="26"/>
    </row>
    <row r="2180" spans="12:12" x14ac:dyDescent="0.2">
      <c r="L2180" s="26"/>
    </row>
    <row r="2181" spans="12:12" x14ac:dyDescent="0.2">
      <c r="L2181" s="26"/>
    </row>
    <row r="2182" spans="12:12" x14ac:dyDescent="0.2">
      <c r="L2182" s="26"/>
    </row>
    <row r="2183" spans="12:12" x14ac:dyDescent="0.2">
      <c r="L2183" s="26"/>
    </row>
    <row r="2184" spans="12:12" x14ac:dyDescent="0.2">
      <c r="L2184" s="26"/>
    </row>
    <row r="2185" spans="12:12" x14ac:dyDescent="0.2">
      <c r="L2185" s="26"/>
    </row>
    <row r="2186" spans="12:12" x14ac:dyDescent="0.2">
      <c r="L2186" s="26"/>
    </row>
    <row r="2187" spans="12:12" x14ac:dyDescent="0.2">
      <c r="L2187" s="26"/>
    </row>
    <row r="2188" spans="12:12" x14ac:dyDescent="0.2">
      <c r="L2188" s="26"/>
    </row>
    <row r="2189" spans="12:12" x14ac:dyDescent="0.2">
      <c r="L2189" s="26"/>
    </row>
    <row r="2190" spans="12:12" x14ac:dyDescent="0.2">
      <c r="L2190" s="26"/>
    </row>
    <row r="2191" spans="12:12" x14ac:dyDescent="0.2">
      <c r="L2191" s="26"/>
    </row>
    <row r="2192" spans="12:12" x14ac:dyDescent="0.2">
      <c r="L2192" s="26"/>
    </row>
    <row r="2193" spans="12:12" x14ac:dyDescent="0.2">
      <c r="L2193" s="26"/>
    </row>
    <row r="2194" spans="12:12" x14ac:dyDescent="0.2">
      <c r="L2194" s="26"/>
    </row>
    <row r="2195" spans="12:12" x14ac:dyDescent="0.2">
      <c r="L2195" s="26"/>
    </row>
    <row r="2196" spans="12:12" x14ac:dyDescent="0.2">
      <c r="L2196" s="26"/>
    </row>
    <row r="2197" spans="12:12" x14ac:dyDescent="0.2">
      <c r="L2197" s="26"/>
    </row>
    <row r="2198" spans="12:12" x14ac:dyDescent="0.2">
      <c r="L2198" s="26"/>
    </row>
    <row r="2199" spans="12:12" x14ac:dyDescent="0.2">
      <c r="L2199" s="26"/>
    </row>
    <row r="2200" spans="12:12" x14ac:dyDescent="0.2">
      <c r="L2200" s="26"/>
    </row>
    <row r="2201" spans="12:12" x14ac:dyDescent="0.2">
      <c r="L2201" s="26"/>
    </row>
    <row r="2202" spans="12:12" x14ac:dyDescent="0.2">
      <c r="L2202" s="26"/>
    </row>
    <row r="2203" spans="12:12" x14ac:dyDescent="0.2">
      <c r="L2203" s="26"/>
    </row>
    <row r="2204" spans="12:12" x14ac:dyDescent="0.2">
      <c r="L2204" s="26"/>
    </row>
    <row r="2205" spans="12:12" x14ac:dyDescent="0.2">
      <c r="L2205" s="26"/>
    </row>
    <row r="2206" spans="12:12" x14ac:dyDescent="0.2">
      <c r="L2206" s="26"/>
    </row>
    <row r="2207" spans="12:12" x14ac:dyDescent="0.2">
      <c r="L2207" s="26"/>
    </row>
    <row r="2208" spans="12:12" x14ac:dyDescent="0.2">
      <c r="L2208" s="26"/>
    </row>
    <row r="2209" spans="12:12" x14ac:dyDescent="0.2">
      <c r="L2209" s="26"/>
    </row>
    <row r="2210" spans="12:12" x14ac:dyDescent="0.2">
      <c r="L2210" s="26"/>
    </row>
    <row r="2211" spans="12:12" x14ac:dyDescent="0.2">
      <c r="L2211" s="26"/>
    </row>
    <row r="2212" spans="12:12" x14ac:dyDescent="0.2">
      <c r="L2212" s="26"/>
    </row>
    <row r="2213" spans="12:12" x14ac:dyDescent="0.2">
      <c r="L2213" s="26"/>
    </row>
    <row r="2214" spans="12:12" x14ac:dyDescent="0.2">
      <c r="L2214" s="26"/>
    </row>
    <row r="2215" spans="12:12" x14ac:dyDescent="0.2">
      <c r="L2215" s="26"/>
    </row>
    <row r="2216" spans="12:12" x14ac:dyDescent="0.2">
      <c r="L2216" s="26"/>
    </row>
    <row r="2217" spans="12:12" x14ac:dyDescent="0.2">
      <c r="L2217" s="26"/>
    </row>
    <row r="2218" spans="12:12" x14ac:dyDescent="0.2">
      <c r="L2218" s="26"/>
    </row>
    <row r="2219" spans="12:12" x14ac:dyDescent="0.2">
      <c r="L2219" s="26"/>
    </row>
    <row r="2220" spans="12:12" x14ac:dyDescent="0.2">
      <c r="L2220" s="26"/>
    </row>
    <row r="2221" spans="12:12" x14ac:dyDescent="0.2">
      <c r="L2221" s="26"/>
    </row>
    <row r="2222" spans="12:12" x14ac:dyDescent="0.2">
      <c r="L2222" s="26"/>
    </row>
    <row r="2223" spans="12:12" x14ac:dyDescent="0.2">
      <c r="L2223" s="26"/>
    </row>
    <row r="2224" spans="12:12" x14ac:dyDescent="0.2">
      <c r="L2224" s="26"/>
    </row>
    <row r="2225" spans="12:12" x14ac:dyDescent="0.2">
      <c r="L2225" s="26"/>
    </row>
    <row r="2226" spans="12:12" x14ac:dyDescent="0.2">
      <c r="L2226" s="26"/>
    </row>
    <row r="2227" spans="12:12" x14ac:dyDescent="0.2">
      <c r="L2227" s="26"/>
    </row>
    <row r="2228" spans="12:12" x14ac:dyDescent="0.2">
      <c r="L2228" s="26"/>
    </row>
    <row r="2229" spans="12:12" x14ac:dyDescent="0.2">
      <c r="L2229" s="26"/>
    </row>
    <row r="2230" spans="12:12" x14ac:dyDescent="0.2">
      <c r="L2230" s="26"/>
    </row>
    <row r="2231" spans="12:12" x14ac:dyDescent="0.2">
      <c r="L2231" s="26"/>
    </row>
    <row r="2232" spans="12:12" x14ac:dyDescent="0.2">
      <c r="L2232" s="26"/>
    </row>
    <row r="2233" spans="12:12" x14ac:dyDescent="0.2">
      <c r="L2233" s="26"/>
    </row>
    <row r="2234" spans="12:12" x14ac:dyDescent="0.2">
      <c r="L2234" s="26"/>
    </row>
    <row r="2235" spans="12:12" x14ac:dyDescent="0.2">
      <c r="L2235" s="26"/>
    </row>
    <row r="2236" spans="12:12" x14ac:dyDescent="0.2">
      <c r="L2236" s="26"/>
    </row>
    <row r="2237" spans="12:12" x14ac:dyDescent="0.2">
      <c r="L2237" s="26"/>
    </row>
    <row r="2238" spans="12:12" x14ac:dyDescent="0.2">
      <c r="L2238" s="26"/>
    </row>
    <row r="2239" spans="12:12" x14ac:dyDescent="0.2">
      <c r="L2239" s="26"/>
    </row>
    <row r="2240" spans="12:12" x14ac:dyDescent="0.2">
      <c r="L2240" s="26"/>
    </row>
    <row r="2241" spans="12:12" x14ac:dyDescent="0.2">
      <c r="L2241" s="26"/>
    </row>
    <row r="2242" spans="12:12" x14ac:dyDescent="0.2">
      <c r="L2242" s="26"/>
    </row>
    <row r="2243" spans="12:12" x14ac:dyDescent="0.2">
      <c r="L2243" s="26"/>
    </row>
    <row r="2244" spans="12:12" x14ac:dyDescent="0.2">
      <c r="L2244" s="26"/>
    </row>
    <row r="2245" spans="12:12" x14ac:dyDescent="0.2">
      <c r="L2245" s="26"/>
    </row>
    <row r="2246" spans="12:12" x14ac:dyDescent="0.2">
      <c r="L2246" s="26"/>
    </row>
    <row r="2247" spans="12:12" x14ac:dyDescent="0.2">
      <c r="L2247" s="26"/>
    </row>
    <row r="2248" spans="12:12" x14ac:dyDescent="0.2">
      <c r="L2248" s="26"/>
    </row>
    <row r="2249" spans="12:12" x14ac:dyDescent="0.2">
      <c r="L2249" s="26"/>
    </row>
    <row r="2250" spans="12:12" x14ac:dyDescent="0.2">
      <c r="L2250" s="26"/>
    </row>
    <row r="2251" spans="12:12" x14ac:dyDescent="0.2">
      <c r="L2251" s="26"/>
    </row>
    <row r="2252" spans="12:12" x14ac:dyDescent="0.2">
      <c r="L2252" s="26"/>
    </row>
    <row r="2253" spans="12:12" x14ac:dyDescent="0.2">
      <c r="L2253" s="26"/>
    </row>
    <row r="2254" spans="12:12" x14ac:dyDescent="0.2">
      <c r="L2254" s="26"/>
    </row>
    <row r="2255" spans="12:12" x14ac:dyDescent="0.2">
      <c r="L2255" s="26"/>
    </row>
    <row r="2256" spans="12:12" x14ac:dyDescent="0.2">
      <c r="L2256" s="26"/>
    </row>
    <row r="2257" spans="12:12" x14ac:dyDescent="0.2">
      <c r="L2257" s="26"/>
    </row>
    <row r="2258" spans="12:12" x14ac:dyDescent="0.2">
      <c r="L2258" s="26"/>
    </row>
    <row r="2259" spans="12:12" x14ac:dyDescent="0.2">
      <c r="L2259" s="26"/>
    </row>
    <row r="2260" spans="12:12" x14ac:dyDescent="0.2">
      <c r="L2260" s="26"/>
    </row>
    <row r="2261" spans="12:12" x14ac:dyDescent="0.2">
      <c r="L2261" s="26"/>
    </row>
    <row r="2262" spans="12:12" x14ac:dyDescent="0.2">
      <c r="L2262" s="26"/>
    </row>
    <row r="2263" spans="12:12" x14ac:dyDescent="0.2">
      <c r="L2263" s="26"/>
    </row>
    <row r="2264" spans="12:12" x14ac:dyDescent="0.2">
      <c r="L2264" s="26"/>
    </row>
    <row r="2265" spans="12:12" x14ac:dyDescent="0.2">
      <c r="L2265" s="26"/>
    </row>
    <row r="2266" spans="12:12" x14ac:dyDescent="0.2">
      <c r="L2266" s="26"/>
    </row>
    <row r="2267" spans="12:12" x14ac:dyDescent="0.2">
      <c r="L2267" s="26"/>
    </row>
    <row r="2268" spans="12:12" x14ac:dyDescent="0.2">
      <c r="L2268" s="26"/>
    </row>
    <row r="2269" spans="12:12" x14ac:dyDescent="0.2">
      <c r="L2269" s="26"/>
    </row>
    <row r="2270" spans="12:12" x14ac:dyDescent="0.2">
      <c r="L2270" s="26"/>
    </row>
    <row r="2271" spans="12:12" x14ac:dyDescent="0.2">
      <c r="L2271" s="26"/>
    </row>
    <row r="2272" spans="12:12" x14ac:dyDescent="0.2">
      <c r="L2272" s="26"/>
    </row>
    <row r="2273" spans="12:12" x14ac:dyDescent="0.2">
      <c r="L2273" s="26"/>
    </row>
    <row r="2274" spans="12:12" x14ac:dyDescent="0.2">
      <c r="L2274" s="26"/>
    </row>
    <row r="2275" spans="12:12" x14ac:dyDescent="0.2">
      <c r="L2275" s="26"/>
    </row>
    <row r="2276" spans="12:12" x14ac:dyDescent="0.2">
      <c r="L2276" s="26"/>
    </row>
    <row r="2277" spans="12:12" x14ac:dyDescent="0.2">
      <c r="L2277" s="26"/>
    </row>
    <row r="2278" spans="12:12" x14ac:dyDescent="0.2">
      <c r="L2278" s="26"/>
    </row>
    <row r="2279" spans="12:12" x14ac:dyDescent="0.2">
      <c r="L2279" s="26"/>
    </row>
    <row r="2280" spans="12:12" x14ac:dyDescent="0.2">
      <c r="L2280" s="26"/>
    </row>
    <row r="2281" spans="12:12" x14ac:dyDescent="0.2">
      <c r="L2281" s="26"/>
    </row>
    <row r="2282" spans="12:12" x14ac:dyDescent="0.2">
      <c r="L2282" s="26"/>
    </row>
    <row r="2283" spans="12:12" x14ac:dyDescent="0.2">
      <c r="L2283" s="26"/>
    </row>
    <row r="2284" spans="12:12" x14ac:dyDescent="0.2">
      <c r="L2284" s="26"/>
    </row>
    <row r="2285" spans="12:12" x14ac:dyDescent="0.2">
      <c r="L2285" s="26"/>
    </row>
    <row r="2286" spans="12:12" x14ac:dyDescent="0.2">
      <c r="L2286" s="26"/>
    </row>
    <row r="2287" spans="12:12" x14ac:dyDescent="0.2">
      <c r="L2287" s="26"/>
    </row>
    <row r="2288" spans="12:12" x14ac:dyDescent="0.2">
      <c r="L2288" s="26"/>
    </row>
    <row r="2289" spans="12:12" x14ac:dyDescent="0.2">
      <c r="L2289" s="26"/>
    </row>
    <row r="2290" spans="12:12" x14ac:dyDescent="0.2">
      <c r="L2290" s="26"/>
    </row>
    <row r="2291" spans="12:12" x14ac:dyDescent="0.2">
      <c r="L2291" s="26"/>
    </row>
    <row r="2292" spans="12:12" x14ac:dyDescent="0.2">
      <c r="L2292" s="26"/>
    </row>
    <row r="2293" spans="12:12" x14ac:dyDescent="0.2">
      <c r="L2293" s="26"/>
    </row>
    <row r="2294" spans="12:12" x14ac:dyDescent="0.2">
      <c r="L2294" s="26"/>
    </row>
    <row r="2295" spans="12:12" x14ac:dyDescent="0.2">
      <c r="L2295" s="26"/>
    </row>
    <row r="2296" spans="12:12" x14ac:dyDescent="0.2">
      <c r="L2296" s="26"/>
    </row>
    <row r="2297" spans="12:12" x14ac:dyDescent="0.2">
      <c r="L2297" s="26"/>
    </row>
    <row r="2298" spans="12:12" x14ac:dyDescent="0.2">
      <c r="L2298" s="26"/>
    </row>
    <row r="2299" spans="12:12" x14ac:dyDescent="0.2">
      <c r="L2299" s="26"/>
    </row>
    <row r="2300" spans="12:12" x14ac:dyDescent="0.2">
      <c r="L2300" s="26"/>
    </row>
    <row r="2301" spans="12:12" x14ac:dyDescent="0.2">
      <c r="L2301" s="26"/>
    </row>
    <row r="2302" spans="12:12" x14ac:dyDescent="0.2">
      <c r="L2302" s="26"/>
    </row>
    <row r="2303" spans="12:12" x14ac:dyDescent="0.2">
      <c r="L2303" s="26"/>
    </row>
    <row r="2304" spans="12:12" x14ac:dyDescent="0.2">
      <c r="L2304" s="26"/>
    </row>
    <row r="2305" spans="12:12" x14ac:dyDescent="0.2">
      <c r="L2305" s="26"/>
    </row>
    <row r="2306" spans="12:12" x14ac:dyDescent="0.2">
      <c r="L2306" s="26"/>
    </row>
    <row r="2307" spans="12:12" x14ac:dyDescent="0.2">
      <c r="L2307" s="26"/>
    </row>
    <row r="2308" spans="12:12" x14ac:dyDescent="0.2">
      <c r="L2308" s="26"/>
    </row>
    <row r="2309" spans="12:12" x14ac:dyDescent="0.2">
      <c r="L2309" s="26"/>
    </row>
    <row r="2310" spans="12:12" x14ac:dyDescent="0.2">
      <c r="L2310" s="26"/>
    </row>
    <row r="2311" spans="12:12" x14ac:dyDescent="0.2">
      <c r="L2311" s="26"/>
    </row>
    <row r="2312" spans="12:12" x14ac:dyDescent="0.2">
      <c r="L2312" s="26"/>
    </row>
    <row r="2313" spans="12:12" x14ac:dyDescent="0.2">
      <c r="L2313" s="26"/>
    </row>
    <row r="2314" spans="12:12" x14ac:dyDescent="0.2">
      <c r="L2314" s="26"/>
    </row>
    <row r="2315" spans="12:12" x14ac:dyDescent="0.2">
      <c r="L2315" s="26"/>
    </row>
    <row r="2316" spans="12:12" x14ac:dyDescent="0.2">
      <c r="L2316" s="26"/>
    </row>
    <row r="2317" spans="12:12" x14ac:dyDescent="0.2">
      <c r="L2317" s="26"/>
    </row>
    <row r="2318" spans="12:12" x14ac:dyDescent="0.2">
      <c r="L2318" s="26"/>
    </row>
    <row r="2319" spans="12:12" x14ac:dyDescent="0.2">
      <c r="L2319" s="26"/>
    </row>
    <row r="2320" spans="12:12" x14ac:dyDescent="0.2">
      <c r="L2320" s="26"/>
    </row>
    <row r="2321" spans="12:12" x14ac:dyDescent="0.2">
      <c r="L2321" s="26"/>
    </row>
    <row r="2322" spans="12:12" x14ac:dyDescent="0.2">
      <c r="L2322" s="26"/>
    </row>
    <row r="2323" spans="12:12" x14ac:dyDescent="0.2">
      <c r="L2323" s="26"/>
    </row>
    <row r="2324" spans="12:12" x14ac:dyDescent="0.2">
      <c r="L2324" s="26"/>
    </row>
    <row r="2325" spans="12:12" x14ac:dyDescent="0.2">
      <c r="L2325" s="26"/>
    </row>
    <row r="2326" spans="12:12" x14ac:dyDescent="0.2">
      <c r="L2326" s="26"/>
    </row>
    <row r="2327" spans="12:12" x14ac:dyDescent="0.2">
      <c r="L2327" s="26"/>
    </row>
    <row r="2328" spans="12:12" x14ac:dyDescent="0.2">
      <c r="L2328" s="26"/>
    </row>
    <row r="2329" spans="12:12" x14ac:dyDescent="0.2">
      <c r="L2329" s="26"/>
    </row>
    <row r="2330" spans="12:12" x14ac:dyDescent="0.2">
      <c r="L2330" s="26"/>
    </row>
    <row r="2331" spans="12:12" x14ac:dyDescent="0.2">
      <c r="L2331" s="26"/>
    </row>
    <row r="2332" spans="12:12" x14ac:dyDescent="0.2">
      <c r="L2332" s="26"/>
    </row>
    <row r="2333" spans="12:12" x14ac:dyDescent="0.2">
      <c r="L2333" s="26"/>
    </row>
    <row r="2334" spans="12:12" x14ac:dyDescent="0.2">
      <c r="L2334" s="26"/>
    </row>
    <row r="2335" spans="12:12" x14ac:dyDescent="0.2">
      <c r="L2335" s="26"/>
    </row>
    <row r="2336" spans="12:12" x14ac:dyDescent="0.2">
      <c r="L2336" s="26"/>
    </row>
    <row r="2337" spans="12:12" x14ac:dyDescent="0.2">
      <c r="L2337" s="26"/>
    </row>
    <row r="2338" spans="12:12" x14ac:dyDescent="0.2">
      <c r="L2338" s="26"/>
    </row>
    <row r="2339" spans="12:12" x14ac:dyDescent="0.2">
      <c r="L2339" s="26"/>
    </row>
    <row r="2340" spans="12:12" x14ac:dyDescent="0.2">
      <c r="L2340" s="26"/>
    </row>
    <row r="2341" spans="12:12" x14ac:dyDescent="0.2">
      <c r="L2341" s="26"/>
    </row>
    <row r="2342" spans="12:12" x14ac:dyDescent="0.2">
      <c r="L2342" s="26"/>
    </row>
    <row r="2343" spans="12:12" x14ac:dyDescent="0.2">
      <c r="L2343" s="26"/>
    </row>
    <row r="2344" spans="12:12" x14ac:dyDescent="0.2">
      <c r="L2344" s="26"/>
    </row>
    <row r="2345" spans="12:12" x14ac:dyDescent="0.2">
      <c r="L2345" s="26"/>
    </row>
    <row r="2346" spans="12:12" x14ac:dyDescent="0.2">
      <c r="L2346" s="26"/>
    </row>
    <row r="2347" spans="12:12" x14ac:dyDescent="0.2">
      <c r="L2347" s="26"/>
    </row>
    <row r="2348" spans="12:12" x14ac:dyDescent="0.2">
      <c r="L2348" s="26"/>
    </row>
    <row r="2349" spans="12:12" x14ac:dyDescent="0.2">
      <c r="L2349" s="26"/>
    </row>
    <row r="2350" spans="12:12" x14ac:dyDescent="0.2">
      <c r="L2350" s="26"/>
    </row>
    <row r="2351" spans="12:12" x14ac:dyDescent="0.2">
      <c r="L2351" s="26"/>
    </row>
    <row r="2352" spans="12:12" x14ac:dyDescent="0.2">
      <c r="L2352" s="26"/>
    </row>
    <row r="2353" spans="12:12" x14ac:dyDescent="0.2">
      <c r="L2353" s="26"/>
    </row>
    <row r="2354" spans="12:12" x14ac:dyDescent="0.2">
      <c r="L2354" s="26"/>
    </row>
    <row r="2355" spans="12:12" x14ac:dyDescent="0.2">
      <c r="L2355" s="26"/>
    </row>
    <row r="2356" spans="12:12" x14ac:dyDescent="0.2">
      <c r="L2356" s="26"/>
    </row>
    <row r="2357" spans="12:12" x14ac:dyDescent="0.2">
      <c r="L2357" s="26"/>
    </row>
    <row r="2358" spans="12:12" x14ac:dyDescent="0.2">
      <c r="L2358" s="26"/>
    </row>
    <row r="2359" spans="12:12" x14ac:dyDescent="0.2">
      <c r="L2359" s="26"/>
    </row>
    <row r="2360" spans="12:12" x14ac:dyDescent="0.2">
      <c r="L2360" s="26"/>
    </row>
    <row r="2361" spans="12:12" x14ac:dyDescent="0.2">
      <c r="L2361" s="26"/>
    </row>
    <row r="2362" spans="12:12" x14ac:dyDescent="0.2">
      <c r="L2362" s="26"/>
    </row>
    <row r="2363" spans="12:12" x14ac:dyDescent="0.2">
      <c r="L2363" s="26"/>
    </row>
    <row r="2364" spans="12:12" x14ac:dyDescent="0.2">
      <c r="L2364" s="26"/>
    </row>
    <row r="2365" spans="12:12" x14ac:dyDescent="0.2">
      <c r="L2365" s="26"/>
    </row>
    <row r="2366" spans="12:12" x14ac:dyDescent="0.2">
      <c r="L2366" s="26"/>
    </row>
    <row r="2367" spans="12:12" x14ac:dyDescent="0.2">
      <c r="L2367" s="26"/>
    </row>
    <row r="2368" spans="12:12" x14ac:dyDescent="0.2">
      <c r="L2368" s="26"/>
    </row>
    <row r="2369" spans="12:12" x14ac:dyDescent="0.2">
      <c r="L2369" s="26"/>
    </row>
    <row r="2370" spans="12:12" x14ac:dyDescent="0.2">
      <c r="L2370" s="26"/>
    </row>
    <row r="2371" spans="12:12" x14ac:dyDescent="0.2">
      <c r="L2371" s="26"/>
    </row>
    <row r="2372" spans="12:12" x14ac:dyDescent="0.2">
      <c r="L2372" s="26"/>
    </row>
    <row r="2373" spans="12:12" x14ac:dyDescent="0.2">
      <c r="L2373" s="26"/>
    </row>
    <row r="2374" spans="12:12" x14ac:dyDescent="0.2">
      <c r="L2374" s="26"/>
    </row>
    <row r="2375" spans="12:12" x14ac:dyDescent="0.2">
      <c r="L2375" s="26"/>
    </row>
    <row r="2376" spans="12:12" x14ac:dyDescent="0.2">
      <c r="L2376" s="26"/>
    </row>
    <row r="2377" spans="12:12" x14ac:dyDescent="0.2">
      <c r="L2377" s="26"/>
    </row>
    <row r="2378" spans="12:12" x14ac:dyDescent="0.2">
      <c r="L2378" s="26"/>
    </row>
    <row r="2379" spans="12:12" x14ac:dyDescent="0.2">
      <c r="L2379" s="26"/>
    </row>
    <row r="2380" spans="12:12" x14ac:dyDescent="0.2">
      <c r="L2380" s="26"/>
    </row>
    <row r="2381" spans="12:12" x14ac:dyDescent="0.2">
      <c r="L2381" s="26"/>
    </row>
    <row r="2382" spans="12:12" x14ac:dyDescent="0.2">
      <c r="L2382" s="26"/>
    </row>
    <row r="2383" spans="12:12" x14ac:dyDescent="0.2">
      <c r="L2383" s="26"/>
    </row>
    <row r="2384" spans="12:12" x14ac:dyDescent="0.2">
      <c r="L2384" s="26"/>
    </row>
    <row r="2385" spans="12:12" x14ac:dyDescent="0.2">
      <c r="L2385" s="26"/>
    </row>
    <row r="2386" spans="12:12" x14ac:dyDescent="0.2">
      <c r="L2386" s="26"/>
    </row>
    <row r="2387" spans="12:12" x14ac:dyDescent="0.2">
      <c r="L2387" s="26"/>
    </row>
    <row r="2388" spans="12:12" x14ac:dyDescent="0.2">
      <c r="L2388" s="26"/>
    </row>
    <row r="2389" spans="12:12" x14ac:dyDescent="0.2">
      <c r="L2389" s="26"/>
    </row>
    <row r="2390" spans="12:12" x14ac:dyDescent="0.2">
      <c r="L2390" s="26"/>
    </row>
    <row r="2391" spans="12:12" x14ac:dyDescent="0.2">
      <c r="L2391" s="26"/>
    </row>
    <row r="2392" spans="12:12" x14ac:dyDescent="0.2">
      <c r="L2392" s="26"/>
    </row>
    <row r="2393" spans="12:12" x14ac:dyDescent="0.2">
      <c r="L2393" s="26"/>
    </row>
    <row r="2394" spans="12:12" x14ac:dyDescent="0.2">
      <c r="L2394" s="26"/>
    </row>
    <row r="2395" spans="12:12" x14ac:dyDescent="0.2">
      <c r="L2395" s="26"/>
    </row>
    <row r="2396" spans="12:12" x14ac:dyDescent="0.2">
      <c r="L2396" s="26"/>
    </row>
    <row r="2397" spans="12:12" x14ac:dyDescent="0.2">
      <c r="L2397" s="26"/>
    </row>
    <row r="2398" spans="12:12" x14ac:dyDescent="0.2">
      <c r="L2398" s="26"/>
    </row>
    <row r="2399" spans="12:12" x14ac:dyDescent="0.2">
      <c r="L2399" s="26"/>
    </row>
    <row r="2400" spans="12:12" x14ac:dyDescent="0.2">
      <c r="L2400" s="26"/>
    </row>
    <row r="2401" spans="12:12" x14ac:dyDescent="0.2">
      <c r="L2401" s="26"/>
    </row>
    <row r="2402" spans="12:12" x14ac:dyDescent="0.2">
      <c r="L2402" s="26"/>
    </row>
    <row r="2403" spans="12:12" x14ac:dyDescent="0.2">
      <c r="L2403" s="26"/>
    </row>
    <row r="2404" spans="12:12" x14ac:dyDescent="0.2">
      <c r="L2404" s="26"/>
    </row>
    <row r="2405" spans="12:12" x14ac:dyDescent="0.2">
      <c r="L2405" s="26"/>
    </row>
    <row r="2406" spans="12:12" x14ac:dyDescent="0.2">
      <c r="L2406" s="26"/>
    </row>
    <row r="2407" spans="12:12" x14ac:dyDescent="0.2">
      <c r="L2407" s="26"/>
    </row>
    <row r="2408" spans="12:12" x14ac:dyDescent="0.2">
      <c r="L2408" s="26"/>
    </row>
    <row r="2409" spans="12:12" x14ac:dyDescent="0.2">
      <c r="L2409" s="26"/>
    </row>
    <row r="2410" spans="12:12" x14ac:dyDescent="0.2">
      <c r="L2410" s="26"/>
    </row>
    <row r="2411" spans="12:12" x14ac:dyDescent="0.2">
      <c r="L2411" s="26"/>
    </row>
    <row r="2412" spans="12:12" x14ac:dyDescent="0.2">
      <c r="L2412" s="26"/>
    </row>
    <row r="2413" spans="12:12" x14ac:dyDescent="0.2">
      <c r="L2413" s="26"/>
    </row>
    <row r="2414" spans="12:12" x14ac:dyDescent="0.2">
      <c r="L2414" s="26"/>
    </row>
    <row r="2415" spans="12:12" x14ac:dyDescent="0.2">
      <c r="L2415" s="26"/>
    </row>
    <row r="2416" spans="12:12" x14ac:dyDescent="0.2">
      <c r="L2416" s="26"/>
    </row>
    <row r="2417" spans="12:12" x14ac:dyDescent="0.2">
      <c r="L2417" s="26"/>
    </row>
    <row r="2418" spans="12:12" x14ac:dyDescent="0.2">
      <c r="L2418" s="26"/>
    </row>
    <row r="2419" spans="12:12" x14ac:dyDescent="0.2">
      <c r="L2419" s="26"/>
    </row>
    <row r="2420" spans="12:12" x14ac:dyDescent="0.2">
      <c r="L2420" s="26"/>
    </row>
    <row r="2421" spans="12:12" x14ac:dyDescent="0.2">
      <c r="L2421" s="26"/>
    </row>
    <row r="2422" spans="12:12" x14ac:dyDescent="0.2">
      <c r="L2422" s="26"/>
    </row>
    <row r="2423" spans="12:12" x14ac:dyDescent="0.2">
      <c r="L2423" s="26"/>
    </row>
    <row r="2424" spans="12:12" x14ac:dyDescent="0.2">
      <c r="L2424" s="26"/>
    </row>
    <row r="2425" spans="12:12" x14ac:dyDescent="0.2">
      <c r="L2425" s="26"/>
    </row>
    <row r="2426" spans="12:12" x14ac:dyDescent="0.2">
      <c r="L2426" s="26"/>
    </row>
    <row r="2427" spans="12:12" x14ac:dyDescent="0.2">
      <c r="L2427" s="26"/>
    </row>
    <row r="2428" spans="12:12" x14ac:dyDescent="0.2">
      <c r="L2428" s="26"/>
    </row>
    <row r="2429" spans="12:12" x14ac:dyDescent="0.2">
      <c r="L2429" s="26"/>
    </row>
    <row r="2430" spans="12:12" x14ac:dyDescent="0.2">
      <c r="L2430" s="26"/>
    </row>
    <row r="2431" spans="12:12" x14ac:dyDescent="0.2">
      <c r="L2431" s="26"/>
    </row>
    <row r="2432" spans="12:12" x14ac:dyDescent="0.2">
      <c r="L2432" s="26"/>
    </row>
    <row r="2433" spans="12:12" x14ac:dyDescent="0.2">
      <c r="L2433" s="26"/>
    </row>
    <row r="2434" spans="12:12" x14ac:dyDescent="0.2">
      <c r="L2434" s="26"/>
    </row>
    <row r="2435" spans="12:12" x14ac:dyDescent="0.2">
      <c r="L2435" s="26"/>
    </row>
    <row r="2436" spans="12:12" x14ac:dyDescent="0.2">
      <c r="L2436" s="26"/>
    </row>
    <row r="2437" spans="12:12" x14ac:dyDescent="0.2">
      <c r="L2437" s="26"/>
    </row>
    <row r="2438" spans="12:12" x14ac:dyDescent="0.2">
      <c r="L2438" s="26"/>
    </row>
    <row r="2439" spans="12:12" x14ac:dyDescent="0.2">
      <c r="L2439" s="26"/>
    </row>
    <row r="2440" spans="12:12" x14ac:dyDescent="0.2">
      <c r="L2440" s="26"/>
    </row>
    <row r="2441" spans="12:12" x14ac:dyDescent="0.2">
      <c r="L2441" s="26"/>
    </row>
    <row r="2442" spans="12:12" x14ac:dyDescent="0.2">
      <c r="L2442" s="26"/>
    </row>
    <row r="2443" spans="12:12" x14ac:dyDescent="0.2">
      <c r="L2443" s="26"/>
    </row>
    <row r="2444" spans="12:12" x14ac:dyDescent="0.2">
      <c r="L2444" s="26"/>
    </row>
    <row r="2445" spans="12:12" x14ac:dyDescent="0.2">
      <c r="L2445" s="26"/>
    </row>
    <row r="2446" spans="12:12" x14ac:dyDescent="0.2">
      <c r="L2446" s="26"/>
    </row>
    <row r="2447" spans="12:12" x14ac:dyDescent="0.2">
      <c r="L2447" s="26"/>
    </row>
    <row r="2448" spans="12:12" x14ac:dyDescent="0.2">
      <c r="L2448" s="26"/>
    </row>
    <row r="2449" spans="12:12" x14ac:dyDescent="0.2">
      <c r="L2449" s="26"/>
    </row>
    <row r="2450" spans="12:12" x14ac:dyDescent="0.2">
      <c r="L2450" s="26"/>
    </row>
    <row r="2451" spans="12:12" x14ac:dyDescent="0.2">
      <c r="L2451" s="26"/>
    </row>
    <row r="2452" spans="12:12" x14ac:dyDescent="0.2">
      <c r="L2452" s="26"/>
    </row>
    <row r="2453" spans="12:12" x14ac:dyDescent="0.2">
      <c r="L2453" s="26"/>
    </row>
    <row r="2454" spans="12:12" x14ac:dyDescent="0.2">
      <c r="L2454" s="26"/>
    </row>
    <row r="2455" spans="12:12" x14ac:dyDescent="0.2">
      <c r="L2455" s="26"/>
    </row>
    <row r="2456" spans="12:12" x14ac:dyDescent="0.2">
      <c r="L2456" s="26"/>
    </row>
    <row r="2457" spans="12:12" x14ac:dyDescent="0.2">
      <c r="L2457" s="26"/>
    </row>
    <row r="2458" spans="12:12" x14ac:dyDescent="0.2">
      <c r="L2458" s="26"/>
    </row>
    <row r="2459" spans="12:12" x14ac:dyDescent="0.2">
      <c r="L2459" s="26"/>
    </row>
    <row r="2460" spans="12:12" x14ac:dyDescent="0.2">
      <c r="L2460" s="26"/>
    </row>
    <row r="2461" spans="12:12" x14ac:dyDescent="0.2">
      <c r="L2461" s="26"/>
    </row>
    <row r="2462" spans="12:12" x14ac:dyDescent="0.2">
      <c r="L2462" s="26"/>
    </row>
    <row r="2463" spans="12:12" x14ac:dyDescent="0.2">
      <c r="L2463" s="26"/>
    </row>
    <row r="2464" spans="12:12" x14ac:dyDescent="0.2">
      <c r="L2464" s="26"/>
    </row>
    <row r="2465" spans="12:12" x14ac:dyDescent="0.2">
      <c r="L2465" s="26"/>
    </row>
    <row r="2466" spans="12:12" x14ac:dyDescent="0.2">
      <c r="L2466" s="26"/>
    </row>
    <row r="2467" spans="12:12" x14ac:dyDescent="0.2">
      <c r="L2467" s="26"/>
    </row>
    <row r="2468" spans="12:12" x14ac:dyDescent="0.2">
      <c r="L2468" s="26"/>
    </row>
    <row r="2469" spans="12:12" x14ac:dyDescent="0.2">
      <c r="L2469" s="26"/>
    </row>
    <row r="2470" spans="12:12" x14ac:dyDescent="0.2">
      <c r="L2470" s="26"/>
    </row>
    <row r="2471" spans="12:12" x14ac:dyDescent="0.2">
      <c r="L2471" s="26"/>
    </row>
    <row r="2472" spans="12:12" x14ac:dyDescent="0.2">
      <c r="L2472" s="26"/>
    </row>
    <row r="2473" spans="12:12" x14ac:dyDescent="0.2">
      <c r="L2473" s="26"/>
    </row>
    <row r="2474" spans="12:12" x14ac:dyDescent="0.2">
      <c r="L2474" s="26"/>
    </row>
    <row r="2475" spans="12:12" x14ac:dyDescent="0.2">
      <c r="L2475" s="26"/>
    </row>
    <row r="2476" spans="12:12" x14ac:dyDescent="0.2">
      <c r="L2476" s="26"/>
    </row>
    <row r="2477" spans="12:12" x14ac:dyDescent="0.2">
      <c r="L2477" s="26"/>
    </row>
    <row r="2478" spans="12:12" x14ac:dyDescent="0.2">
      <c r="L2478" s="26"/>
    </row>
    <row r="2479" spans="12:12" x14ac:dyDescent="0.2">
      <c r="L2479" s="26"/>
    </row>
    <row r="2480" spans="12:12" x14ac:dyDescent="0.2">
      <c r="L2480" s="26"/>
    </row>
    <row r="2481" spans="12:12" x14ac:dyDescent="0.2">
      <c r="L2481" s="26"/>
    </row>
    <row r="2482" spans="12:12" x14ac:dyDescent="0.2">
      <c r="L2482" s="26"/>
    </row>
    <row r="2483" spans="12:12" x14ac:dyDescent="0.2">
      <c r="L2483" s="26"/>
    </row>
    <row r="2484" spans="12:12" x14ac:dyDescent="0.2">
      <c r="L2484" s="26"/>
    </row>
    <row r="2485" spans="12:12" x14ac:dyDescent="0.2">
      <c r="L2485" s="26"/>
    </row>
    <row r="2486" spans="12:12" x14ac:dyDescent="0.2">
      <c r="L2486" s="26"/>
    </row>
    <row r="2487" spans="12:12" x14ac:dyDescent="0.2">
      <c r="L2487" s="26"/>
    </row>
    <row r="2488" spans="12:12" x14ac:dyDescent="0.2">
      <c r="L2488" s="26"/>
    </row>
    <row r="2489" spans="12:12" x14ac:dyDescent="0.2">
      <c r="L2489" s="26"/>
    </row>
    <row r="2490" spans="12:12" x14ac:dyDescent="0.2">
      <c r="L2490" s="26"/>
    </row>
    <row r="2491" spans="12:12" x14ac:dyDescent="0.2">
      <c r="L2491" s="26"/>
    </row>
    <row r="2492" spans="12:12" x14ac:dyDescent="0.2">
      <c r="L2492" s="26"/>
    </row>
    <row r="2493" spans="12:12" x14ac:dyDescent="0.2">
      <c r="L2493" s="26"/>
    </row>
    <row r="2494" spans="12:12" x14ac:dyDescent="0.2">
      <c r="L2494" s="26"/>
    </row>
    <row r="2495" spans="12:12" x14ac:dyDescent="0.2">
      <c r="L2495" s="26"/>
    </row>
    <row r="2496" spans="12:12" x14ac:dyDescent="0.2">
      <c r="L2496" s="26"/>
    </row>
    <row r="2497" spans="12:12" x14ac:dyDescent="0.2">
      <c r="L2497" s="26"/>
    </row>
    <row r="2498" spans="12:12" x14ac:dyDescent="0.2">
      <c r="L2498" s="26"/>
    </row>
    <row r="2499" spans="12:12" x14ac:dyDescent="0.2">
      <c r="L2499" s="26"/>
    </row>
    <row r="2500" spans="12:12" x14ac:dyDescent="0.2">
      <c r="L2500" s="26"/>
    </row>
    <row r="2501" spans="12:12" x14ac:dyDescent="0.2">
      <c r="L2501" s="26"/>
    </row>
    <row r="2502" spans="12:12" x14ac:dyDescent="0.2">
      <c r="L2502" s="26"/>
    </row>
    <row r="2503" spans="12:12" x14ac:dyDescent="0.2">
      <c r="L2503" s="26"/>
    </row>
    <row r="2504" spans="12:12" x14ac:dyDescent="0.2">
      <c r="L2504" s="26"/>
    </row>
    <row r="2505" spans="12:12" x14ac:dyDescent="0.2">
      <c r="L2505" s="26"/>
    </row>
    <row r="2506" spans="12:12" x14ac:dyDescent="0.2">
      <c r="L2506" s="26"/>
    </row>
    <row r="2507" spans="12:12" x14ac:dyDescent="0.2">
      <c r="L2507" s="26"/>
    </row>
    <row r="2508" spans="12:12" x14ac:dyDescent="0.2">
      <c r="L2508" s="26"/>
    </row>
    <row r="2509" spans="12:12" x14ac:dyDescent="0.2">
      <c r="L2509" s="26"/>
    </row>
    <row r="2510" spans="12:12" x14ac:dyDescent="0.2">
      <c r="L2510" s="26"/>
    </row>
    <row r="2511" spans="12:12" x14ac:dyDescent="0.2">
      <c r="L2511" s="26"/>
    </row>
    <row r="2512" spans="12:12" x14ac:dyDescent="0.2">
      <c r="L2512" s="26"/>
    </row>
    <row r="2513" spans="12:12" x14ac:dyDescent="0.2">
      <c r="L2513" s="26"/>
    </row>
    <row r="2514" spans="12:12" x14ac:dyDescent="0.2">
      <c r="L2514" s="26"/>
    </row>
    <row r="2515" spans="12:12" x14ac:dyDescent="0.2">
      <c r="L2515" s="26"/>
    </row>
    <row r="2516" spans="12:12" x14ac:dyDescent="0.2">
      <c r="L2516" s="26"/>
    </row>
    <row r="2517" spans="12:12" x14ac:dyDescent="0.2">
      <c r="L2517" s="26"/>
    </row>
    <row r="2518" spans="12:12" x14ac:dyDescent="0.2">
      <c r="L2518" s="26"/>
    </row>
    <row r="2519" spans="12:12" x14ac:dyDescent="0.2">
      <c r="L2519" s="26"/>
    </row>
    <row r="2520" spans="12:12" x14ac:dyDescent="0.2">
      <c r="L2520" s="26"/>
    </row>
    <row r="2521" spans="12:12" x14ac:dyDescent="0.2">
      <c r="L2521" s="26"/>
    </row>
    <row r="2522" spans="12:12" x14ac:dyDescent="0.2">
      <c r="L2522" s="26"/>
    </row>
    <row r="2523" spans="12:12" x14ac:dyDescent="0.2">
      <c r="L2523" s="26"/>
    </row>
    <row r="2524" spans="12:12" x14ac:dyDescent="0.2">
      <c r="L2524" s="26"/>
    </row>
    <row r="2525" spans="12:12" x14ac:dyDescent="0.2">
      <c r="L2525" s="26"/>
    </row>
    <row r="2526" spans="12:12" x14ac:dyDescent="0.2">
      <c r="L2526" s="26"/>
    </row>
    <row r="2527" spans="12:12" x14ac:dyDescent="0.2">
      <c r="L2527" s="26"/>
    </row>
    <row r="2528" spans="12:12" x14ac:dyDescent="0.2">
      <c r="L2528" s="26"/>
    </row>
    <row r="2529" spans="12:12" x14ac:dyDescent="0.2">
      <c r="L2529" s="26"/>
    </row>
    <row r="2530" spans="12:12" x14ac:dyDescent="0.2">
      <c r="L2530" s="26"/>
    </row>
    <row r="2531" spans="12:12" x14ac:dyDescent="0.2">
      <c r="L2531" s="26"/>
    </row>
    <row r="2532" spans="12:12" x14ac:dyDescent="0.2">
      <c r="L2532" s="26"/>
    </row>
    <row r="2533" spans="12:12" x14ac:dyDescent="0.2">
      <c r="L2533" s="26"/>
    </row>
    <row r="2534" spans="12:12" x14ac:dyDescent="0.2">
      <c r="L2534" s="26"/>
    </row>
    <row r="2535" spans="12:12" x14ac:dyDescent="0.2">
      <c r="L2535" s="26"/>
    </row>
    <row r="2536" spans="12:12" x14ac:dyDescent="0.2">
      <c r="L2536" s="26"/>
    </row>
    <row r="2537" spans="12:12" x14ac:dyDescent="0.2">
      <c r="L2537" s="26"/>
    </row>
    <row r="2538" spans="12:12" x14ac:dyDescent="0.2">
      <c r="L2538" s="26"/>
    </row>
    <row r="2539" spans="12:12" x14ac:dyDescent="0.2">
      <c r="L2539" s="26"/>
    </row>
    <row r="2540" spans="12:12" x14ac:dyDescent="0.2">
      <c r="L2540" s="26"/>
    </row>
    <row r="2541" spans="12:12" x14ac:dyDescent="0.2">
      <c r="L2541" s="26"/>
    </row>
    <row r="2542" spans="12:12" x14ac:dyDescent="0.2">
      <c r="L2542" s="26"/>
    </row>
    <row r="2543" spans="12:12" x14ac:dyDescent="0.2">
      <c r="L2543" s="26"/>
    </row>
    <row r="2544" spans="12:12" x14ac:dyDescent="0.2">
      <c r="L2544" s="26"/>
    </row>
    <row r="2545" spans="12:12" x14ac:dyDescent="0.2">
      <c r="L2545" s="26"/>
    </row>
    <row r="2546" spans="12:12" x14ac:dyDescent="0.2">
      <c r="L2546" s="26"/>
    </row>
    <row r="2547" spans="12:12" x14ac:dyDescent="0.2">
      <c r="L2547" s="26"/>
    </row>
    <row r="2548" spans="12:12" x14ac:dyDescent="0.2">
      <c r="L2548" s="26"/>
    </row>
    <row r="2549" spans="12:12" x14ac:dyDescent="0.2">
      <c r="L2549" s="26"/>
    </row>
    <row r="2550" spans="12:12" x14ac:dyDescent="0.2">
      <c r="L2550" s="26"/>
    </row>
    <row r="2551" spans="12:12" x14ac:dyDescent="0.2">
      <c r="L2551" s="26"/>
    </row>
    <row r="2552" spans="12:12" x14ac:dyDescent="0.2">
      <c r="L2552" s="26"/>
    </row>
    <row r="2553" spans="12:12" x14ac:dyDescent="0.2">
      <c r="L2553" s="26"/>
    </row>
    <row r="2554" spans="12:12" x14ac:dyDescent="0.2">
      <c r="L2554" s="26"/>
    </row>
    <row r="2555" spans="12:12" x14ac:dyDescent="0.2">
      <c r="L2555" s="26"/>
    </row>
    <row r="2556" spans="12:12" x14ac:dyDescent="0.2">
      <c r="L2556" s="26"/>
    </row>
    <row r="2557" spans="12:12" x14ac:dyDescent="0.2">
      <c r="L2557" s="26"/>
    </row>
    <row r="2558" spans="12:12" x14ac:dyDescent="0.2">
      <c r="L2558" s="26"/>
    </row>
    <row r="2559" spans="12:12" x14ac:dyDescent="0.2">
      <c r="L2559" s="26"/>
    </row>
    <row r="2560" spans="12:12" x14ac:dyDescent="0.2">
      <c r="L2560" s="26"/>
    </row>
    <row r="2561" spans="12:12" x14ac:dyDescent="0.2">
      <c r="L2561" s="26"/>
    </row>
    <row r="2562" spans="12:12" x14ac:dyDescent="0.2">
      <c r="L2562" s="26"/>
    </row>
    <row r="2563" spans="12:12" x14ac:dyDescent="0.2">
      <c r="L2563" s="26"/>
    </row>
    <row r="2564" spans="12:12" x14ac:dyDescent="0.2">
      <c r="L2564" s="26"/>
    </row>
    <row r="2565" spans="12:12" x14ac:dyDescent="0.2">
      <c r="L2565" s="26"/>
    </row>
    <row r="2566" spans="12:12" x14ac:dyDescent="0.2">
      <c r="L2566" s="26"/>
    </row>
    <row r="2567" spans="12:12" x14ac:dyDescent="0.2">
      <c r="L2567" s="26"/>
    </row>
    <row r="2568" spans="12:12" x14ac:dyDescent="0.2">
      <c r="L2568" s="26"/>
    </row>
    <row r="2569" spans="12:12" x14ac:dyDescent="0.2">
      <c r="L2569" s="26"/>
    </row>
    <row r="2570" spans="12:12" x14ac:dyDescent="0.2">
      <c r="L2570" s="26"/>
    </row>
    <row r="2571" spans="12:12" x14ac:dyDescent="0.2">
      <c r="L2571" s="26"/>
    </row>
    <row r="2572" spans="12:12" x14ac:dyDescent="0.2">
      <c r="L2572" s="26"/>
    </row>
    <row r="2573" spans="12:12" x14ac:dyDescent="0.2">
      <c r="L2573" s="26"/>
    </row>
    <row r="2574" spans="12:12" x14ac:dyDescent="0.2">
      <c r="L2574" s="26"/>
    </row>
    <row r="2575" spans="12:12" x14ac:dyDescent="0.2">
      <c r="L2575" s="26"/>
    </row>
    <row r="2576" spans="12:12" x14ac:dyDescent="0.2">
      <c r="L2576" s="26"/>
    </row>
    <row r="2577" spans="12:12" x14ac:dyDescent="0.2">
      <c r="L2577" s="26"/>
    </row>
    <row r="2578" spans="12:12" x14ac:dyDescent="0.2">
      <c r="L2578" s="26"/>
    </row>
    <row r="2579" spans="12:12" x14ac:dyDescent="0.2">
      <c r="L2579" s="26"/>
    </row>
    <row r="2580" spans="12:12" x14ac:dyDescent="0.2">
      <c r="L2580" s="26"/>
    </row>
    <row r="2581" spans="12:12" x14ac:dyDescent="0.2">
      <c r="L2581" s="26"/>
    </row>
    <row r="2582" spans="12:12" x14ac:dyDescent="0.2">
      <c r="L2582" s="26"/>
    </row>
    <row r="2583" spans="12:12" x14ac:dyDescent="0.2">
      <c r="L2583" s="26"/>
    </row>
    <row r="2584" spans="12:12" x14ac:dyDescent="0.2">
      <c r="L2584" s="26"/>
    </row>
    <row r="2585" spans="12:12" x14ac:dyDescent="0.2">
      <c r="L2585" s="26"/>
    </row>
    <row r="2586" spans="12:12" x14ac:dyDescent="0.2">
      <c r="L2586" s="26"/>
    </row>
    <row r="2587" spans="12:12" x14ac:dyDescent="0.2">
      <c r="L2587" s="26"/>
    </row>
    <row r="2588" spans="12:12" x14ac:dyDescent="0.2">
      <c r="L2588" s="26"/>
    </row>
    <row r="2589" spans="12:12" x14ac:dyDescent="0.2">
      <c r="L2589" s="26"/>
    </row>
    <row r="2590" spans="12:12" x14ac:dyDescent="0.2">
      <c r="L2590" s="26"/>
    </row>
    <row r="2591" spans="12:12" x14ac:dyDescent="0.2">
      <c r="L2591" s="26"/>
    </row>
    <row r="2592" spans="12:12" x14ac:dyDescent="0.2">
      <c r="L2592" s="26"/>
    </row>
    <row r="2593" spans="12:12" x14ac:dyDescent="0.2">
      <c r="L2593" s="26"/>
    </row>
    <row r="2594" spans="12:12" x14ac:dyDescent="0.2">
      <c r="L2594" s="26"/>
    </row>
    <row r="2595" spans="12:12" x14ac:dyDescent="0.2">
      <c r="L2595" s="26"/>
    </row>
    <row r="2596" spans="12:12" x14ac:dyDescent="0.2">
      <c r="L2596" s="26"/>
    </row>
    <row r="2597" spans="12:12" x14ac:dyDescent="0.2">
      <c r="L2597" s="26"/>
    </row>
    <row r="2598" spans="12:12" x14ac:dyDescent="0.2">
      <c r="L2598" s="26"/>
    </row>
    <row r="2599" spans="12:12" x14ac:dyDescent="0.2">
      <c r="L2599" s="26"/>
    </row>
    <row r="2600" spans="12:12" x14ac:dyDescent="0.2">
      <c r="L2600" s="26"/>
    </row>
    <row r="2601" spans="12:12" x14ac:dyDescent="0.2">
      <c r="L2601" s="26"/>
    </row>
    <row r="2602" spans="12:12" x14ac:dyDescent="0.2">
      <c r="L2602" s="26"/>
    </row>
    <row r="2603" spans="12:12" x14ac:dyDescent="0.2">
      <c r="L2603" s="26"/>
    </row>
    <row r="2604" spans="12:12" x14ac:dyDescent="0.2">
      <c r="L2604" s="26"/>
    </row>
    <row r="2605" spans="12:12" x14ac:dyDescent="0.2">
      <c r="L2605" s="26"/>
    </row>
    <row r="2606" spans="12:12" x14ac:dyDescent="0.2">
      <c r="L2606" s="26"/>
    </row>
    <row r="2607" spans="12:12" x14ac:dyDescent="0.2">
      <c r="L2607" s="26"/>
    </row>
    <row r="2608" spans="12:12" x14ac:dyDescent="0.2">
      <c r="L2608" s="26"/>
    </row>
    <row r="2609" spans="12:12" x14ac:dyDescent="0.2">
      <c r="L2609" s="26"/>
    </row>
    <row r="2610" spans="12:12" x14ac:dyDescent="0.2">
      <c r="L2610" s="26"/>
    </row>
    <row r="2611" spans="12:12" x14ac:dyDescent="0.2">
      <c r="L2611" s="26"/>
    </row>
    <row r="2612" spans="12:12" x14ac:dyDescent="0.2">
      <c r="L2612" s="26"/>
    </row>
    <row r="2613" spans="12:12" x14ac:dyDescent="0.2">
      <c r="L2613" s="26"/>
    </row>
    <row r="2614" spans="12:12" x14ac:dyDescent="0.2">
      <c r="L2614" s="26"/>
    </row>
    <row r="2615" spans="12:12" x14ac:dyDescent="0.2">
      <c r="L2615" s="26"/>
    </row>
    <row r="2616" spans="12:12" x14ac:dyDescent="0.2">
      <c r="L2616" s="26"/>
    </row>
    <row r="2617" spans="12:12" x14ac:dyDescent="0.2">
      <c r="L2617" s="26"/>
    </row>
    <row r="2618" spans="12:12" x14ac:dyDescent="0.2">
      <c r="L2618" s="26"/>
    </row>
    <row r="2619" spans="12:12" x14ac:dyDescent="0.2">
      <c r="L2619" s="26"/>
    </row>
    <row r="2620" spans="12:12" x14ac:dyDescent="0.2">
      <c r="L2620" s="26"/>
    </row>
    <row r="2621" spans="12:12" x14ac:dyDescent="0.2">
      <c r="L2621" s="26"/>
    </row>
    <row r="2622" spans="12:12" x14ac:dyDescent="0.2">
      <c r="L2622" s="26"/>
    </row>
    <row r="2623" spans="12:12" x14ac:dyDescent="0.2">
      <c r="L2623" s="26"/>
    </row>
    <row r="2624" spans="12:12" x14ac:dyDescent="0.2">
      <c r="L2624" s="26"/>
    </row>
    <row r="2625" spans="12:12" x14ac:dyDescent="0.2">
      <c r="L2625" s="26"/>
    </row>
    <row r="2626" spans="12:12" x14ac:dyDescent="0.2">
      <c r="L2626" s="26"/>
    </row>
    <row r="2627" spans="12:12" x14ac:dyDescent="0.2">
      <c r="L2627" s="26"/>
    </row>
    <row r="2628" spans="12:12" x14ac:dyDescent="0.2">
      <c r="L2628" s="26"/>
    </row>
    <row r="2629" spans="12:12" x14ac:dyDescent="0.2">
      <c r="L2629" s="26"/>
    </row>
    <row r="2630" spans="12:12" x14ac:dyDescent="0.2">
      <c r="L2630" s="26"/>
    </row>
    <row r="2631" spans="12:12" x14ac:dyDescent="0.2">
      <c r="L2631" s="26"/>
    </row>
    <row r="2632" spans="12:12" x14ac:dyDescent="0.2">
      <c r="L2632" s="26"/>
    </row>
    <row r="2633" spans="12:12" x14ac:dyDescent="0.2">
      <c r="L2633" s="26"/>
    </row>
    <row r="2634" spans="12:12" x14ac:dyDescent="0.2">
      <c r="L2634" s="26"/>
    </row>
    <row r="2635" spans="12:12" x14ac:dyDescent="0.2">
      <c r="L2635" s="26"/>
    </row>
    <row r="2636" spans="12:12" x14ac:dyDescent="0.2">
      <c r="L2636" s="26"/>
    </row>
    <row r="2637" spans="12:12" x14ac:dyDescent="0.2">
      <c r="L2637" s="26"/>
    </row>
    <row r="2638" spans="12:12" x14ac:dyDescent="0.2">
      <c r="L2638" s="26"/>
    </row>
    <row r="2639" spans="12:12" x14ac:dyDescent="0.2">
      <c r="L2639" s="26"/>
    </row>
    <row r="2640" spans="12:12" x14ac:dyDescent="0.2">
      <c r="L2640" s="26"/>
    </row>
    <row r="2641" spans="12:12" x14ac:dyDescent="0.2">
      <c r="L2641" s="26"/>
    </row>
    <row r="2642" spans="12:12" x14ac:dyDescent="0.2">
      <c r="L2642" s="26"/>
    </row>
    <row r="2643" spans="12:12" x14ac:dyDescent="0.2">
      <c r="L2643" s="26"/>
    </row>
    <row r="2644" spans="12:12" x14ac:dyDescent="0.2">
      <c r="L2644" s="26"/>
    </row>
    <row r="2645" spans="12:12" x14ac:dyDescent="0.2">
      <c r="L2645" s="26"/>
    </row>
    <row r="2646" spans="12:12" x14ac:dyDescent="0.2">
      <c r="L2646" s="26"/>
    </row>
    <row r="2647" spans="12:12" x14ac:dyDescent="0.2">
      <c r="L2647" s="26"/>
    </row>
    <row r="2648" spans="12:12" x14ac:dyDescent="0.2">
      <c r="L2648" s="26"/>
    </row>
    <row r="2649" spans="12:12" x14ac:dyDescent="0.2">
      <c r="L2649" s="26"/>
    </row>
    <row r="2650" spans="12:12" x14ac:dyDescent="0.2">
      <c r="L2650" s="26"/>
    </row>
    <row r="2651" spans="12:12" x14ac:dyDescent="0.2">
      <c r="L2651" s="26"/>
    </row>
    <row r="2652" spans="12:12" x14ac:dyDescent="0.2">
      <c r="L2652" s="26"/>
    </row>
    <row r="2653" spans="12:12" x14ac:dyDescent="0.2">
      <c r="L2653" s="26"/>
    </row>
    <row r="2654" spans="12:12" x14ac:dyDescent="0.2">
      <c r="L2654" s="26"/>
    </row>
    <row r="2655" spans="12:12" x14ac:dyDescent="0.2">
      <c r="L2655" s="26"/>
    </row>
    <row r="2656" spans="12:12" x14ac:dyDescent="0.2">
      <c r="L2656" s="26"/>
    </row>
    <row r="2657" spans="12:12" x14ac:dyDescent="0.2">
      <c r="L2657" s="26"/>
    </row>
    <row r="2658" spans="12:12" x14ac:dyDescent="0.2">
      <c r="L2658" s="26"/>
    </row>
    <row r="2659" spans="12:12" x14ac:dyDescent="0.2">
      <c r="L2659" s="26"/>
    </row>
    <row r="2660" spans="12:12" x14ac:dyDescent="0.2">
      <c r="L2660" s="26"/>
    </row>
    <row r="2661" spans="12:12" x14ac:dyDescent="0.2">
      <c r="L2661" s="26"/>
    </row>
    <row r="2662" spans="12:12" x14ac:dyDescent="0.2">
      <c r="L2662" s="26"/>
    </row>
    <row r="2663" spans="12:12" x14ac:dyDescent="0.2">
      <c r="L2663" s="26"/>
    </row>
    <row r="2664" spans="12:12" x14ac:dyDescent="0.2">
      <c r="L2664" s="26"/>
    </row>
    <row r="2665" spans="12:12" x14ac:dyDescent="0.2">
      <c r="L2665" s="26"/>
    </row>
    <row r="2666" spans="12:12" x14ac:dyDescent="0.2">
      <c r="L2666" s="26"/>
    </row>
    <row r="2667" spans="12:12" x14ac:dyDescent="0.2">
      <c r="L2667" s="26"/>
    </row>
    <row r="2668" spans="12:12" x14ac:dyDescent="0.2">
      <c r="L2668" s="26"/>
    </row>
    <row r="2669" spans="12:12" x14ac:dyDescent="0.2">
      <c r="L2669" s="26"/>
    </row>
    <row r="2670" spans="12:12" x14ac:dyDescent="0.2">
      <c r="L2670" s="26"/>
    </row>
    <row r="2671" spans="12:12" x14ac:dyDescent="0.2">
      <c r="L2671" s="26"/>
    </row>
    <row r="2672" spans="12:12" x14ac:dyDescent="0.2">
      <c r="L2672" s="26"/>
    </row>
    <row r="2673" spans="12:12" x14ac:dyDescent="0.2">
      <c r="L2673" s="26"/>
    </row>
    <row r="2674" spans="12:12" x14ac:dyDescent="0.2">
      <c r="L2674" s="26"/>
    </row>
    <row r="2675" spans="12:12" x14ac:dyDescent="0.2">
      <c r="L2675" s="26"/>
    </row>
    <row r="2676" spans="12:12" x14ac:dyDescent="0.2">
      <c r="L2676" s="26"/>
    </row>
    <row r="2677" spans="12:12" x14ac:dyDescent="0.2">
      <c r="L2677" s="26"/>
    </row>
    <row r="2678" spans="12:12" x14ac:dyDescent="0.2">
      <c r="L2678" s="26"/>
    </row>
    <row r="2679" spans="12:12" x14ac:dyDescent="0.2">
      <c r="L2679" s="26"/>
    </row>
    <row r="2680" spans="12:12" x14ac:dyDescent="0.2">
      <c r="L2680" s="26"/>
    </row>
    <row r="2681" spans="12:12" x14ac:dyDescent="0.2">
      <c r="L2681" s="26"/>
    </row>
    <row r="2682" spans="12:12" x14ac:dyDescent="0.2">
      <c r="L2682" s="26"/>
    </row>
    <row r="2683" spans="12:12" x14ac:dyDescent="0.2">
      <c r="L2683" s="26"/>
    </row>
    <row r="2684" spans="12:12" x14ac:dyDescent="0.2">
      <c r="L2684" s="26"/>
    </row>
    <row r="2685" spans="12:12" x14ac:dyDescent="0.2">
      <c r="L2685" s="26"/>
    </row>
    <row r="2686" spans="12:12" x14ac:dyDescent="0.2">
      <c r="L2686" s="26"/>
    </row>
    <row r="2687" spans="12:12" x14ac:dyDescent="0.2">
      <c r="L2687" s="26"/>
    </row>
    <row r="2688" spans="12:12" x14ac:dyDescent="0.2">
      <c r="L2688" s="26"/>
    </row>
    <row r="2689" spans="12:12" x14ac:dyDescent="0.2">
      <c r="L2689" s="26"/>
    </row>
    <row r="2690" spans="12:12" x14ac:dyDescent="0.2">
      <c r="L2690" s="26"/>
    </row>
    <row r="2691" spans="12:12" x14ac:dyDescent="0.2">
      <c r="L2691" s="26"/>
    </row>
    <row r="2692" spans="12:12" x14ac:dyDescent="0.2">
      <c r="L2692" s="26"/>
    </row>
    <row r="2693" spans="12:12" x14ac:dyDescent="0.2">
      <c r="L2693" s="26"/>
    </row>
    <row r="2694" spans="12:12" x14ac:dyDescent="0.2">
      <c r="L2694" s="26"/>
    </row>
    <row r="2695" spans="12:12" x14ac:dyDescent="0.2">
      <c r="L2695" s="26"/>
    </row>
    <row r="2696" spans="12:12" x14ac:dyDescent="0.2">
      <c r="L2696" s="26"/>
    </row>
    <row r="2697" spans="12:12" x14ac:dyDescent="0.2">
      <c r="L2697" s="26"/>
    </row>
    <row r="2698" spans="12:12" x14ac:dyDescent="0.2">
      <c r="L2698" s="26"/>
    </row>
    <row r="2699" spans="12:12" x14ac:dyDescent="0.2">
      <c r="L2699" s="26"/>
    </row>
    <row r="2700" spans="12:12" x14ac:dyDescent="0.2">
      <c r="L2700" s="26"/>
    </row>
    <row r="2701" spans="12:12" x14ac:dyDescent="0.2">
      <c r="L2701" s="26"/>
    </row>
    <row r="2702" spans="12:12" x14ac:dyDescent="0.2">
      <c r="L2702" s="26"/>
    </row>
    <row r="2703" spans="12:12" x14ac:dyDescent="0.2">
      <c r="L2703" s="26"/>
    </row>
    <row r="2704" spans="12:12" x14ac:dyDescent="0.2">
      <c r="L2704" s="26"/>
    </row>
    <row r="2705" spans="12:12" x14ac:dyDescent="0.2">
      <c r="L2705" s="26"/>
    </row>
    <row r="2706" spans="12:12" x14ac:dyDescent="0.2">
      <c r="L2706" s="26"/>
    </row>
    <row r="2707" spans="12:12" x14ac:dyDescent="0.2">
      <c r="L2707" s="26"/>
    </row>
    <row r="2708" spans="12:12" x14ac:dyDescent="0.2">
      <c r="L2708" s="26"/>
    </row>
    <row r="2709" spans="12:12" x14ac:dyDescent="0.2">
      <c r="L2709" s="26"/>
    </row>
    <row r="2710" spans="12:12" x14ac:dyDescent="0.2">
      <c r="L2710" s="26"/>
    </row>
    <row r="2711" spans="12:12" x14ac:dyDescent="0.2">
      <c r="L2711" s="26"/>
    </row>
    <row r="2712" spans="12:12" x14ac:dyDescent="0.2">
      <c r="L2712" s="26"/>
    </row>
    <row r="2713" spans="12:12" x14ac:dyDescent="0.2">
      <c r="L2713" s="26"/>
    </row>
    <row r="2714" spans="12:12" x14ac:dyDescent="0.2">
      <c r="L2714" s="26"/>
    </row>
    <row r="2715" spans="12:12" x14ac:dyDescent="0.2">
      <c r="L2715" s="26"/>
    </row>
    <row r="2716" spans="12:12" x14ac:dyDescent="0.2">
      <c r="L2716" s="26"/>
    </row>
    <row r="2717" spans="12:12" x14ac:dyDescent="0.2">
      <c r="L2717" s="26"/>
    </row>
    <row r="2718" spans="12:12" x14ac:dyDescent="0.2">
      <c r="L2718" s="26"/>
    </row>
    <row r="2719" spans="12:12" x14ac:dyDescent="0.2">
      <c r="L2719" s="26"/>
    </row>
    <row r="2720" spans="12:12" x14ac:dyDescent="0.2">
      <c r="L2720" s="26"/>
    </row>
    <row r="2721" spans="12:12" x14ac:dyDescent="0.2">
      <c r="L2721" s="26"/>
    </row>
    <row r="2722" spans="12:12" x14ac:dyDescent="0.2">
      <c r="L2722" s="26"/>
    </row>
    <row r="2723" spans="12:12" x14ac:dyDescent="0.2">
      <c r="L2723" s="26"/>
    </row>
    <row r="2724" spans="12:12" x14ac:dyDescent="0.2">
      <c r="L2724" s="26"/>
    </row>
    <row r="2725" spans="12:12" x14ac:dyDescent="0.2">
      <c r="L2725" s="26"/>
    </row>
    <row r="2726" spans="12:12" x14ac:dyDescent="0.2">
      <c r="L2726" s="26"/>
    </row>
    <row r="2727" spans="12:12" x14ac:dyDescent="0.2">
      <c r="L2727" s="26"/>
    </row>
    <row r="2728" spans="12:12" x14ac:dyDescent="0.2">
      <c r="L2728" s="26"/>
    </row>
    <row r="2729" spans="12:12" x14ac:dyDescent="0.2">
      <c r="L2729" s="26"/>
    </row>
    <row r="2730" spans="12:12" x14ac:dyDescent="0.2">
      <c r="L2730" s="26"/>
    </row>
    <row r="2731" spans="12:12" x14ac:dyDescent="0.2">
      <c r="L2731" s="26"/>
    </row>
    <row r="2732" spans="12:12" x14ac:dyDescent="0.2">
      <c r="L2732" s="26"/>
    </row>
    <row r="2733" spans="12:12" x14ac:dyDescent="0.2">
      <c r="L2733" s="26"/>
    </row>
    <row r="2734" spans="12:12" x14ac:dyDescent="0.2">
      <c r="L2734" s="26"/>
    </row>
    <row r="2735" spans="12:12" x14ac:dyDescent="0.2">
      <c r="L2735" s="26"/>
    </row>
    <row r="2736" spans="12:12" x14ac:dyDescent="0.2">
      <c r="L2736" s="26"/>
    </row>
    <row r="2737" spans="12:12" x14ac:dyDescent="0.2">
      <c r="L2737" s="26"/>
    </row>
    <row r="2738" spans="12:12" x14ac:dyDescent="0.2">
      <c r="L2738" s="26"/>
    </row>
    <row r="2739" spans="12:12" x14ac:dyDescent="0.2">
      <c r="L2739" s="26"/>
    </row>
    <row r="2740" spans="12:12" x14ac:dyDescent="0.2">
      <c r="L2740" s="26"/>
    </row>
    <row r="2741" spans="12:12" x14ac:dyDescent="0.2">
      <c r="L2741" s="26"/>
    </row>
    <row r="2742" spans="12:12" x14ac:dyDescent="0.2">
      <c r="L2742" s="26"/>
    </row>
    <row r="2743" spans="12:12" x14ac:dyDescent="0.2">
      <c r="L2743" s="26"/>
    </row>
    <row r="2744" spans="12:12" x14ac:dyDescent="0.2">
      <c r="L2744" s="26"/>
    </row>
    <row r="2745" spans="12:12" x14ac:dyDescent="0.2">
      <c r="L2745" s="26"/>
    </row>
    <row r="2746" spans="12:12" x14ac:dyDescent="0.2">
      <c r="L2746" s="26"/>
    </row>
    <row r="2747" spans="12:12" x14ac:dyDescent="0.2">
      <c r="L2747" s="26"/>
    </row>
    <row r="2748" spans="12:12" x14ac:dyDescent="0.2">
      <c r="L2748" s="26"/>
    </row>
    <row r="2749" spans="12:12" x14ac:dyDescent="0.2">
      <c r="L2749" s="26"/>
    </row>
    <row r="2750" spans="12:12" x14ac:dyDescent="0.2">
      <c r="L2750" s="26"/>
    </row>
    <row r="2751" spans="12:12" x14ac:dyDescent="0.2">
      <c r="L2751" s="26"/>
    </row>
    <row r="2752" spans="12:12" x14ac:dyDescent="0.2">
      <c r="L2752" s="26"/>
    </row>
    <row r="2753" spans="12:12" x14ac:dyDescent="0.2">
      <c r="L2753" s="26"/>
    </row>
    <row r="2754" spans="12:12" x14ac:dyDescent="0.2">
      <c r="L2754" s="26"/>
    </row>
    <row r="2755" spans="12:12" x14ac:dyDescent="0.2">
      <c r="L2755" s="26"/>
    </row>
    <row r="2756" spans="12:12" x14ac:dyDescent="0.2">
      <c r="L2756" s="26"/>
    </row>
    <row r="2757" spans="12:12" x14ac:dyDescent="0.2">
      <c r="L2757" s="26"/>
    </row>
    <row r="2758" spans="12:12" x14ac:dyDescent="0.2">
      <c r="L2758" s="26"/>
    </row>
    <row r="2759" spans="12:12" x14ac:dyDescent="0.2">
      <c r="L2759" s="26"/>
    </row>
    <row r="2760" spans="12:12" x14ac:dyDescent="0.2">
      <c r="L2760" s="26"/>
    </row>
    <row r="2761" spans="12:12" x14ac:dyDescent="0.2">
      <c r="L2761" s="26"/>
    </row>
    <row r="2762" spans="12:12" x14ac:dyDescent="0.2">
      <c r="L2762" s="26"/>
    </row>
    <row r="2763" spans="12:12" x14ac:dyDescent="0.2">
      <c r="L2763" s="26"/>
    </row>
    <row r="2764" spans="12:12" x14ac:dyDescent="0.2">
      <c r="L2764" s="26"/>
    </row>
    <row r="2765" spans="12:12" x14ac:dyDescent="0.2">
      <c r="L2765" s="26"/>
    </row>
    <row r="2766" spans="12:12" x14ac:dyDescent="0.2">
      <c r="L2766" s="26"/>
    </row>
    <row r="2767" spans="12:12" x14ac:dyDescent="0.2">
      <c r="L2767" s="26"/>
    </row>
    <row r="2768" spans="12:12" x14ac:dyDescent="0.2">
      <c r="L2768" s="26"/>
    </row>
    <row r="2769" spans="12:12" x14ac:dyDescent="0.2">
      <c r="L2769" s="26"/>
    </row>
    <row r="2770" spans="12:12" x14ac:dyDescent="0.2">
      <c r="L2770" s="26"/>
    </row>
    <row r="2771" spans="12:12" x14ac:dyDescent="0.2">
      <c r="L2771" s="26"/>
    </row>
    <row r="2772" spans="12:12" x14ac:dyDescent="0.2">
      <c r="L2772" s="26"/>
    </row>
    <row r="2773" spans="12:12" x14ac:dyDescent="0.2">
      <c r="L2773" s="26"/>
    </row>
    <row r="2774" spans="12:12" x14ac:dyDescent="0.2">
      <c r="L2774" s="26"/>
    </row>
    <row r="2775" spans="12:12" x14ac:dyDescent="0.2">
      <c r="L2775" s="26"/>
    </row>
    <row r="2776" spans="12:12" x14ac:dyDescent="0.2">
      <c r="L2776" s="26"/>
    </row>
    <row r="2777" spans="12:12" x14ac:dyDescent="0.2">
      <c r="L2777" s="26"/>
    </row>
    <row r="2778" spans="12:12" x14ac:dyDescent="0.2">
      <c r="L2778" s="26"/>
    </row>
    <row r="2779" spans="12:12" x14ac:dyDescent="0.2">
      <c r="L2779" s="26"/>
    </row>
    <row r="2780" spans="12:12" x14ac:dyDescent="0.2">
      <c r="L2780" s="26"/>
    </row>
    <row r="2781" spans="12:12" x14ac:dyDescent="0.2">
      <c r="L2781" s="26"/>
    </row>
    <row r="2782" spans="12:12" x14ac:dyDescent="0.2">
      <c r="L2782" s="26"/>
    </row>
    <row r="2783" spans="12:12" x14ac:dyDescent="0.2">
      <c r="L2783" s="26"/>
    </row>
    <row r="2784" spans="12:12" x14ac:dyDescent="0.2">
      <c r="L2784" s="26"/>
    </row>
    <row r="2785" spans="12:12" x14ac:dyDescent="0.2">
      <c r="L2785" s="26"/>
    </row>
    <row r="2786" spans="12:12" x14ac:dyDescent="0.2">
      <c r="L2786" s="26"/>
    </row>
    <row r="2787" spans="12:12" x14ac:dyDescent="0.2">
      <c r="L2787" s="26"/>
    </row>
    <row r="2788" spans="12:12" x14ac:dyDescent="0.2">
      <c r="L2788" s="26"/>
    </row>
    <row r="2789" spans="12:12" x14ac:dyDescent="0.2">
      <c r="L2789" s="26"/>
    </row>
    <row r="2790" spans="12:12" x14ac:dyDescent="0.2">
      <c r="L2790" s="26"/>
    </row>
    <row r="2791" spans="12:12" x14ac:dyDescent="0.2">
      <c r="L2791" s="26"/>
    </row>
    <row r="2792" spans="12:12" x14ac:dyDescent="0.2">
      <c r="L2792" s="26"/>
    </row>
    <row r="2793" spans="12:12" x14ac:dyDescent="0.2">
      <c r="L2793" s="26"/>
    </row>
    <row r="2794" spans="12:12" x14ac:dyDescent="0.2">
      <c r="L2794" s="26"/>
    </row>
    <row r="2795" spans="12:12" x14ac:dyDescent="0.2">
      <c r="L2795" s="26"/>
    </row>
    <row r="2796" spans="12:12" x14ac:dyDescent="0.2">
      <c r="L2796" s="26"/>
    </row>
    <row r="2797" spans="12:12" x14ac:dyDescent="0.2">
      <c r="L2797" s="26"/>
    </row>
    <row r="2798" spans="12:12" x14ac:dyDescent="0.2">
      <c r="L2798" s="26"/>
    </row>
    <row r="2799" spans="12:12" x14ac:dyDescent="0.2">
      <c r="L2799" s="26"/>
    </row>
    <row r="2800" spans="12:12" x14ac:dyDescent="0.2">
      <c r="L2800" s="26"/>
    </row>
    <row r="2801" spans="12:12" x14ac:dyDescent="0.2">
      <c r="L2801" s="26"/>
    </row>
    <row r="2802" spans="12:12" x14ac:dyDescent="0.2">
      <c r="L2802" s="26"/>
    </row>
    <row r="2803" spans="12:12" x14ac:dyDescent="0.2">
      <c r="L2803" s="26"/>
    </row>
    <row r="2804" spans="12:12" x14ac:dyDescent="0.2">
      <c r="L2804" s="26"/>
    </row>
    <row r="2805" spans="12:12" x14ac:dyDescent="0.2">
      <c r="L2805" s="26"/>
    </row>
    <row r="2806" spans="12:12" x14ac:dyDescent="0.2">
      <c r="L2806" s="26"/>
    </row>
    <row r="2807" spans="12:12" x14ac:dyDescent="0.2">
      <c r="L2807" s="26"/>
    </row>
    <row r="2808" spans="12:12" x14ac:dyDescent="0.2">
      <c r="L2808" s="26"/>
    </row>
    <row r="2809" spans="12:12" x14ac:dyDescent="0.2">
      <c r="L2809" s="26"/>
    </row>
    <row r="2810" spans="12:12" x14ac:dyDescent="0.2">
      <c r="L2810" s="26"/>
    </row>
    <row r="2811" spans="12:12" x14ac:dyDescent="0.2">
      <c r="L2811" s="26"/>
    </row>
    <row r="2812" spans="12:12" x14ac:dyDescent="0.2">
      <c r="L2812" s="26"/>
    </row>
    <row r="2813" spans="12:12" x14ac:dyDescent="0.2">
      <c r="L2813" s="26"/>
    </row>
    <row r="2814" spans="12:12" x14ac:dyDescent="0.2">
      <c r="L2814" s="26"/>
    </row>
    <row r="2815" spans="12:12" x14ac:dyDescent="0.2">
      <c r="L2815" s="26"/>
    </row>
    <row r="2816" spans="12:12" x14ac:dyDescent="0.2">
      <c r="L2816" s="26"/>
    </row>
    <row r="2817" spans="12:12" x14ac:dyDescent="0.2">
      <c r="L2817" s="26"/>
    </row>
    <row r="2818" spans="12:12" x14ac:dyDescent="0.2">
      <c r="L2818" s="26"/>
    </row>
    <row r="2819" spans="12:12" x14ac:dyDescent="0.2">
      <c r="L2819" s="26"/>
    </row>
    <row r="2820" spans="12:12" x14ac:dyDescent="0.2">
      <c r="L2820" s="26"/>
    </row>
    <row r="2821" spans="12:12" x14ac:dyDescent="0.2">
      <c r="L2821" s="26"/>
    </row>
    <row r="2822" spans="12:12" x14ac:dyDescent="0.2">
      <c r="L2822" s="26"/>
    </row>
    <row r="2823" spans="12:12" x14ac:dyDescent="0.2">
      <c r="L2823" s="26"/>
    </row>
    <row r="2824" spans="12:12" x14ac:dyDescent="0.2">
      <c r="L2824" s="26"/>
    </row>
    <row r="2825" spans="12:12" x14ac:dyDescent="0.2">
      <c r="L2825" s="26"/>
    </row>
    <row r="2826" spans="12:12" x14ac:dyDescent="0.2">
      <c r="L2826" s="26"/>
    </row>
    <row r="2827" spans="12:12" x14ac:dyDescent="0.2">
      <c r="L2827" s="26"/>
    </row>
    <row r="2828" spans="12:12" x14ac:dyDescent="0.2">
      <c r="L2828" s="26"/>
    </row>
    <row r="2829" spans="12:12" x14ac:dyDescent="0.2">
      <c r="L2829" s="26"/>
    </row>
    <row r="2830" spans="12:12" x14ac:dyDescent="0.2">
      <c r="L2830" s="26"/>
    </row>
    <row r="2831" spans="12:12" x14ac:dyDescent="0.2">
      <c r="L2831" s="26"/>
    </row>
    <row r="2832" spans="12:12" x14ac:dyDescent="0.2">
      <c r="L2832" s="26"/>
    </row>
    <row r="2833" spans="12:12" x14ac:dyDescent="0.2">
      <c r="L2833" s="26"/>
    </row>
    <row r="2834" spans="12:12" x14ac:dyDescent="0.2">
      <c r="L2834" s="26"/>
    </row>
    <row r="2835" spans="12:12" x14ac:dyDescent="0.2">
      <c r="L2835" s="26"/>
    </row>
    <row r="2836" spans="12:12" x14ac:dyDescent="0.2">
      <c r="L2836" s="26"/>
    </row>
    <row r="2837" spans="12:12" x14ac:dyDescent="0.2">
      <c r="L2837" s="26"/>
    </row>
    <row r="2838" spans="12:12" x14ac:dyDescent="0.2">
      <c r="L2838" s="26"/>
    </row>
    <row r="2839" spans="12:12" x14ac:dyDescent="0.2">
      <c r="L2839" s="26"/>
    </row>
    <row r="2840" spans="12:12" x14ac:dyDescent="0.2">
      <c r="L2840" s="26"/>
    </row>
    <row r="2841" spans="12:12" x14ac:dyDescent="0.2">
      <c r="L2841" s="26"/>
    </row>
    <row r="2842" spans="12:12" x14ac:dyDescent="0.2">
      <c r="L2842" s="26"/>
    </row>
    <row r="2843" spans="12:12" x14ac:dyDescent="0.2">
      <c r="L2843" s="26"/>
    </row>
    <row r="2844" spans="12:12" x14ac:dyDescent="0.2">
      <c r="L2844" s="26"/>
    </row>
    <row r="2845" spans="12:12" x14ac:dyDescent="0.2">
      <c r="L2845" s="26"/>
    </row>
    <row r="2846" spans="12:12" x14ac:dyDescent="0.2">
      <c r="L2846" s="26"/>
    </row>
    <row r="2847" spans="12:12" x14ac:dyDescent="0.2">
      <c r="L2847" s="26"/>
    </row>
    <row r="2848" spans="12:12" x14ac:dyDescent="0.2">
      <c r="L2848" s="26"/>
    </row>
    <row r="2849" spans="12:12" x14ac:dyDescent="0.2">
      <c r="L2849" s="26"/>
    </row>
    <row r="2850" spans="12:12" x14ac:dyDescent="0.2">
      <c r="L2850" s="26"/>
    </row>
    <row r="2851" spans="12:12" x14ac:dyDescent="0.2">
      <c r="L2851" s="26"/>
    </row>
    <row r="2852" spans="12:12" x14ac:dyDescent="0.2">
      <c r="L2852" s="26"/>
    </row>
    <row r="2853" spans="12:12" x14ac:dyDescent="0.2">
      <c r="L2853" s="26"/>
    </row>
    <row r="2854" spans="12:12" x14ac:dyDescent="0.2">
      <c r="L2854" s="26"/>
    </row>
    <row r="2855" spans="12:12" x14ac:dyDescent="0.2">
      <c r="L2855" s="26"/>
    </row>
    <row r="2856" spans="12:12" x14ac:dyDescent="0.2">
      <c r="L2856" s="26"/>
    </row>
    <row r="2857" spans="12:12" x14ac:dyDescent="0.2">
      <c r="L2857" s="26"/>
    </row>
    <row r="2858" spans="12:12" x14ac:dyDescent="0.2">
      <c r="L2858" s="26"/>
    </row>
    <row r="2859" spans="12:12" x14ac:dyDescent="0.2">
      <c r="L2859" s="26"/>
    </row>
    <row r="2860" spans="12:12" x14ac:dyDescent="0.2">
      <c r="L2860" s="26"/>
    </row>
    <row r="2861" spans="12:12" x14ac:dyDescent="0.2">
      <c r="L2861" s="26"/>
    </row>
    <row r="2862" spans="12:12" x14ac:dyDescent="0.2">
      <c r="L2862" s="26"/>
    </row>
    <row r="2863" spans="12:12" x14ac:dyDescent="0.2">
      <c r="L2863" s="26"/>
    </row>
    <row r="2864" spans="12:12" x14ac:dyDescent="0.2">
      <c r="L2864" s="26"/>
    </row>
    <row r="2865" spans="12:12" x14ac:dyDescent="0.2">
      <c r="L2865" s="26"/>
    </row>
    <row r="2866" spans="12:12" x14ac:dyDescent="0.2">
      <c r="L2866" s="26"/>
    </row>
    <row r="2867" spans="12:12" x14ac:dyDescent="0.2">
      <c r="L2867" s="26"/>
    </row>
    <row r="2868" spans="12:12" x14ac:dyDescent="0.2">
      <c r="L2868" s="26"/>
    </row>
    <row r="2869" spans="12:12" x14ac:dyDescent="0.2">
      <c r="L2869" s="26"/>
    </row>
    <row r="2870" spans="12:12" x14ac:dyDescent="0.2">
      <c r="L2870" s="26"/>
    </row>
    <row r="2871" spans="12:12" x14ac:dyDescent="0.2">
      <c r="L2871" s="26"/>
    </row>
    <row r="2872" spans="12:12" x14ac:dyDescent="0.2">
      <c r="L2872" s="26"/>
    </row>
    <row r="2873" spans="12:12" x14ac:dyDescent="0.2">
      <c r="L2873" s="26"/>
    </row>
    <row r="2874" spans="12:12" x14ac:dyDescent="0.2">
      <c r="L2874" s="26"/>
    </row>
    <row r="2875" spans="12:12" x14ac:dyDescent="0.2">
      <c r="L2875" s="26"/>
    </row>
    <row r="2876" spans="12:12" x14ac:dyDescent="0.2">
      <c r="L2876" s="26"/>
    </row>
    <row r="2877" spans="12:12" x14ac:dyDescent="0.2">
      <c r="L2877" s="26"/>
    </row>
    <row r="2878" spans="12:12" x14ac:dyDescent="0.2">
      <c r="L2878" s="26"/>
    </row>
    <row r="2879" spans="12:12" x14ac:dyDescent="0.2">
      <c r="L2879" s="26"/>
    </row>
    <row r="2880" spans="12:12" x14ac:dyDescent="0.2">
      <c r="L2880" s="26"/>
    </row>
    <row r="2881" spans="12:12" x14ac:dyDescent="0.2">
      <c r="L2881" s="26"/>
    </row>
    <row r="2882" spans="12:12" x14ac:dyDescent="0.2">
      <c r="L2882" s="26"/>
    </row>
    <row r="2883" spans="12:12" x14ac:dyDescent="0.2">
      <c r="L2883" s="26"/>
    </row>
    <row r="2884" spans="12:12" x14ac:dyDescent="0.2">
      <c r="L2884" s="26"/>
    </row>
    <row r="2885" spans="12:12" x14ac:dyDescent="0.2">
      <c r="L2885" s="26"/>
    </row>
    <row r="2886" spans="12:12" x14ac:dyDescent="0.2">
      <c r="L2886" s="26"/>
    </row>
    <row r="2887" spans="12:12" x14ac:dyDescent="0.2">
      <c r="L2887" s="26"/>
    </row>
    <row r="2888" spans="12:12" x14ac:dyDescent="0.2">
      <c r="L2888" s="26"/>
    </row>
    <row r="2889" spans="12:12" x14ac:dyDescent="0.2">
      <c r="L2889" s="26"/>
    </row>
    <row r="2890" spans="12:12" x14ac:dyDescent="0.2">
      <c r="L2890" s="26"/>
    </row>
    <row r="2891" spans="12:12" x14ac:dyDescent="0.2">
      <c r="L2891" s="26"/>
    </row>
    <row r="2892" spans="12:12" x14ac:dyDescent="0.2">
      <c r="L2892" s="26"/>
    </row>
    <row r="2893" spans="12:12" x14ac:dyDescent="0.2">
      <c r="L2893" s="26"/>
    </row>
    <row r="2894" spans="12:12" x14ac:dyDescent="0.2">
      <c r="L2894" s="26"/>
    </row>
    <row r="2895" spans="12:12" x14ac:dyDescent="0.2">
      <c r="L2895" s="26"/>
    </row>
    <row r="2896" spans="12:12" x14ac:dyDescent="0.2">
      <c r="L2896" s="26"/>
    </row>
    <row r="2897" spans="12:12" x14ac:dyDescent="0.2">
      <c r="L2897" s="26"/>
    </row>
    <row r="2898" spans="12:12" x14ac:dyDescent="0.2">
      <c r="L2898" s="26"/>
    </row>
    <row r="2899" spans="12:12" x14ac:dyDescent="0.2">
      <c r="L2899" s="26"/>
    </row>
    <row r="2900" spans="12:12" x14ac:dyDescent="0.2">
      <c r="L2900" s="26"/>
    </row>
    <row r="2901" spans="12:12" x14ac:dyDescent="0.2">
      <c r="L2901" s="26"/>
    </row>
    <row r="2902" spans="12:12" x14ac:dyDescent="0.2">
      <c r="L2902" s="26"/>
    </row>
    <row r="2903" spans="12:12" x14ac:dyDescent="0.2">
      <c r="L2903" s="26"/>
    </row>
    <row r="2904" spans="12:12" x14ac:dyDescent="0.2">
      <c r="L2904" s="26"/>
    </row>
    <row r="2905" spans="12:12" x14ac:dyDescent="0.2">
      <c r="L2905" s="26"/>
    </row>
    <row r="2906" spans="12:12" x14ac:dyDescent="0.2">
      <c r="L2906" s="26"/>
    </row>
    <row r="2907" spans="12:12" x14ac:dyDescent="0.2">
      <c r="L2907" s="26"/>
    </row>
    <row r="2908" spans="12:12" x14ac:dyDescent="0.2">
      <c r="L2908" s="26"/>
    </row>
    <row r="2909" spans="12:12" x14ac:dyDescent="0.2">
      <c r="L2909" s="26"/>
    </row>
    <row r="2910" spans="12:12" x14ac:dyDescent="0.2">
      <c r="L2910" s="26"/>
    </row>
    <row r="2911" spans="12:12" x14ac:dyDescent="0.2">
      <c r="L2911" s="26"/>
    </row>
    <row r="2912" spans="12:12" x14ac:dyDescent="0.2">
      <c r="L2912" s="26"/>
    </row>
    <row r="2913" spans="12:12" x14ac:dyDescent="0.2">
      <c r="L2913" s="26"/>
    </row>
    <row r="2914" spans="12:12" x14ac:dyDescent="0.2">
      <c r="L2914" s="26"/>
    </row>
    <row r="2915" spans="12:12" x14ac:dyDescent="0.2">
      <c r="L2915" s="26"/>
    </row>
    <row r="2916" spans="12:12" x14ac:dyDescent="0.2">
      <c r="L2916" s="26"/>
    </row>
    <row r="2917" spans="12:12" x14ac:dyDescent="0.2">
      <c r="L2917" s="26"/>
    </row>
    <row r="2918" spans="12:12" x14ac:dyDescent="0.2">
      <c r="L2918" s="26"/>
    </row>
    <row r="2919" spans="12:12" x14ac:dyDescent="0.2">
      <c r="L2919" s="26"/>
    </row>
    <row r="2920" spans="12:12" x14ac:dyDescent="0.2">
      <c r="L2920" s="26"/>
    </row>
    <row r="2921" spans="12:12" x14ac:dyDescent="0.2">
      <c r="L2921" s="26"/>
    </row>
    <row r="2922" spans="12:12" x14ac:dyDescent="0.2">
      <c r="L2922" s="26"/>
    </row>
    <row r="2923" spans="12:12" x14ac:dyDescent="0.2">
      <c r="L2923" s="26"/>
    </row>
    <row r="2924" spans="12:12" x14ac:dyDescent="0.2">
      <c r="L2924" s="26"/>
    </row>
    <row r="2925" spans="12:12" x14ac:dyDescent="0.2">
      <c r="L2925" s="26"/>
    </row>
    <row r="2926" spans="12:12" x14ac:dyDescent="0.2">
      <c r="L2926" s="26"/>
    </row>
    <row r="2927" spans="12:12" x14ac:dyDescent="0.2">
      <c r="L2927" s="26"/>
    </row>
    <row r="2928" spans="12:12" x14ac:dyDescent="0.2">
      <c r="L2928" s="26"/>
    </row>
    <row r="2929" spans="12:12" x14ac:dyDescent="0.2">
      <c r="L2929" s="26"/>
    </row>
    <row r="2930" spans="12:12" x14ac:dyDescent="0.2">
      <c r="L2930" s="26"/>
    </row>
    <row r="2931" spans="12:12" x14ac:dyDescent="0.2">
      <c r="L2931" s="26"/>
    </row>
    <row r="2932" spans="12:12" x14ac:dyDescent="0.2">
      <c r="L2932" s="26"/>
    </row>
    <row r="2933" spans="12:12" x14ac:dyDescent="0.2">
      <c r="L2933" s="26"/>
    </row>
    <row r="2934" spans="12:12" x14ac:dyDescent="0.2">
      <c r="L2934" s="26"/>
    </row>
    <row r="2935" spans="12:12" x14ac:dyDescent="0.2">
      <c r="L2935" s="26"/>
    </row>
    <row r="2936" spans="12:12" x14ac:dyDescent="0.2">
      <c r="L2936" s="26"/>
    </row>
    <row r="2937" spans="12:12" x14ac:dyDescent="0.2">
      <c r="L2937" s="26"/>
    </row>
    <row r="2938" spans="12:12" x14ac:dyDescent="0.2">
      <c r="L2938" s="26"/>
    </row>
    <row r="2939" spans="12:12" x14ac:dyDescent="0.2">
      <c r="L2939" s="26"/>
    </row>
    <row r="2940" spans="12:12" x14ac:dyDescent="0.2">
      <c r="L2940" s="26"/>
    </row>
    <row r="2941" spans="12:12" x14ac:dyDescent="0.2">
      <c r="L2941" s="26"/>
    </row>
    <row r="2942" spans="12:12" x14ac:dyDescent="0.2">
      <c r="L2942" s="26"/>
    </row>
    <row r="2943" spans="12:12" x14ac:dyDescent="0.2">
      <c r="L2943" s="26"/>
    </row>
    <row r="2944" spans="12:12" x14ac:dyDescent="0.2">
      <c r="L2944" s="26"/>
    </row>
    <row r="2945" spans="12:12" x14ac:dyDescent="0.2">
      <c r="L2945" s="26"/>
    </row>
    <row r="2946" spans="12:12" x14ac:dyDescent="0.2">
      <c r="L2946" s="26"/>
    </row>
    <row r="2947" spans="12:12" x14ac:dyDescent="0.2">
      <c r="L2947" s="26"/>
    </row>
    <row r="2948" spans="12:12" x14ac:dyDescent="0.2">
      <c r="L2948" s="26"/>
    </row>
    <row r="2949" spans="12:12" x14ac:dyDescent="0.2">
      <c r="L2949" s="26"/>
    </row>
    <row r="2950" spans="12:12" x14ac:dyDescent="0.2">
      <c r="L2950" s="26"/>
    </row>
    <row r="2951" spans="12:12" x14ac:dyDescent="0.2">
      <c r="L2951" s="26"/>
    </row>
    <row r="2952" spans="12:12" x14ac:dyDescent="0.2">
      <c r="L2952" s="26"/>
    </row>
    <row r="2953" spans="12:12" x14ac:dyDescent="0.2">
      <c r="L2953" s="26"/>
    </row>
    <row r="2954" spans="12:12" x14ac:dyDescent="0.2">
      <c r="L2954" s="26"/>
    </row>
    <row r="2955" spans="12:12" x14ac:dyDescent="0.2">
      <c r="L2955" s="26"/>
    </row>
    <row r="2956" spans="12:12" x14ac:dyDescent="0.2">
      <c r="L2956" s="26"/>
    </row>
    <row r="2957" spans="12:12" x14ac:dyDescent="0.2">
      <c r="L2957" s="26"/>
    </row>
    <row r="2958" spans="12:12" x14ac:dyDescent="0.2">
      <c r="L2958" s="26"/>
    </row>
    <row r="2959" spans="12:12" x14ac:dyDescent="0.2">
      <c r="L2959" s="26"/>
    </row>
    <row r="2960" spans="12:12" x14ac:dyDescent="0.2">
      <c r="L2960" s="26"/>
    </row>
    <row r="2961" spans="12:12" x14ac:dyDescent="0.2">
      <c r="L2961" s="26"/>
    </row>
    <row r="2962" spans="12:12" x14ac:dyDescent="0.2">
      <c r="L2962" s="26"/>
    </row>
    <row r="2963" spans="12:12" x14ac:dyDescent="0.2">
      <c r="L2963" s="26"/>
    </row>
    <row r="2964" spans="12:12" x14ac:dyDescent="0.2">
      <c r="L2964" s="26"/>
    </row>
    <row r="2965" spans="12:12" x14ac:dyDescent="0.2">
      <c r="L2965" s="26"/>
    </row>
    <row r="2966" spans="12:12" x14ac:dyDescent="0.2">
      <c r="L2966" s="26"/>
    </row>
    <row r="2967" spans="12:12" x14ac:dyDescent="0.2">
      <c r="L2967" s="26"/>
    </row>
    <row r="2968" spans="12:12" x14ac:dyDescent="0.2">
      <c r="L2968" s="26"/>
    </row>
    <row r="2969" spans="12:12" x14ac:dyDescent="0.2">
      <c r="L2969" s="26"/>
    </row>
    <row r="2970" spans="12:12" x14ac:dyDescent="0.2">
      <c r="L2970" s="26"/>
    </row>
    <row r="2971" spans="12:12" x14ac:dyDescent="0.2">
      <c r="L2971" s="26"/>
    </row>
    <row r="2972" spans="12:12" x14ac:dyDescent="0.2">
      <c r="L2972" s="26"/>
    </row>
    <row r="2973" spans="12:12" x14ac:dyDescent="0.2">
      <c r="L2973" s="26"/>
    </row>
    <row r="2974" spans="12:12" x14ac:dyDescent="0.2">
      <c r="L2974" s="26"/>
    </row>
    <row r="2975" spans="12:12" x14ac:dyDescent="0.2">
      <c r="L2975" s="26"/>
    </row>
    <row r="2976" spans="12:12" x14ac:dyDescent="0.2">
      <c r="L2976" s="26"/>
    </row>
    <row r="2977" spans="12:12" x14ac:dyDescent="0.2">
      <c r="L2977" s="26"/>
    </row>
    <row r="2978" spans="12:12" x14ac:dyDescent="0.2">
      <c r="L2978" s="26"/>
    </row>
    <row r="2979" spans="12:12" x14ac:dyDescent="0.2">
      <c r="L2979" s="26"/>
    </row>
    <row r="2980" spans="12:12" x14ac:dyDescent="0.2">
      <c r="L2980" s="26"/>
    </row>
    <row r="2981" spans="12:12" x14ac:dyDescent="0.2">
      <c r="L2981" s="26"/>
    </row>
    <row r="2982" spans="12:12" x14ac:dyDescent="0.2">
      <c r="L2982" s="26"/>
    </row>
    <row r="2983" spans="12:12" x14ac:dyDescent="0.2">
      <c r="L2983" s="26"/>
    </row>
    <row r="2984" spans="12:12" x14ac:dyDescent="0.2">
      <c r="L2984" s="26"/>
    </row>
    <row r="2985" spans="12:12" x14ac:dyDescent="0.2">
      <c r="L2985" s="26"/>
    </row>
    <row r="2986" spans="12:12" x14ac:dyDescent="0.2">
      <c r="L2986" s="26"/>
    </row>
    <row r="2987" spans="12:12" x14ac:dyDescent="0.2">
      <c r="L2987" s="26"/>
    </row>
    <row r="2988" spans="12:12" x14ac:dyDescent="0.2">
      <c r="L2988" s="26"/>
    </row>
    <row r="2989" spans="12:12" x14ac:dyDescent="0.2">
      <c r="L2989" s="26"/>
    </row>
    <row r="2990" spans="12:12" x14ac:dyDescent="0.2">
      <c r="L2990" s="26"/>
    </row>
    <row r="2991" spans="12:12" x14ac:dyDescent="0.2">
      <c r="L2991" s="26"/>
    </row>
    <row r="2992" spans="12:12" x14ac:dyDescent="0.2">
      <c r="L2992" s="26"/>
    </row>
    <row r="2993" spans="12:12" x14ac:dyDescent="0.2">
      <c r="L2993" s="26"/>
    </row>
    <row r="2994" spans="12:12" x14ac:dyDescent="0.2">
      <c r="L2994" s="26"/>
    </row>
    <row r="2995" spans="12:12" x14ac:dyDescent="0.2">
      <c r="L2995" s="26"/>
    </row>
    <row r="2996" spans="12:12" x14ac:dyDescent="0.2">
      <c r="L2996" s="26"/>
    </row>
    <row r="2997" spans="12:12" x14ac:dyDescent="0.2">
      <c r="L2997" s="26"/>
    </row>
    <row r="2998" spans="12:12" x14ac:dyDescent="0.2">
      <c r="L2998" s="26"/>
    </row>
    <row r="2999" spans="12:12" x14ac:dyDescent="0.2">
      <c r="L2999" s="26"/>
    </row>
    <row r="3000" spans="12:12" x14ac:dyDescent="0.2">
      <c r="L3000" s="26"/>
    </row>
    <row r="3001" spans="12:12" x14ac:dyDescent="0.2">
      <c r="L3001" s="26"/>
    </row>
    <row r="3002" spans="12:12" x14ac:dyDescent="0.2">
      <c r="L3002" s="26"/>
    </row>
    <row r="3003" spans="12:12" x14ac:dyDescent="0.2">
      <c r="L3003" s="26"/>
    </row>
    <row r="3004" spans="12:12" x14ac:dyDescent="0.2">
      <c r="L3004" s="26"/>
    </row>
    <row r="3005" spans="12:12" x14ac:dyDescent="0.2">
      <c r="L3005" s="26"/>
    </row>
    <row r="3006" spans="12:12" x14ac:dyDescent="0.2">
      <c r="L3006" s="26"/>
    </row>
    <row r="3007" spans="12:12" x14ac:dyDescent="0.2">
      <c r="L3007" s="26"/>
    </row>
    <row r="3008" spans="12:12" x14ac:dyDescent="0.2">
      <c r="L3008" s="26"/>
    </row>
    <row r="3009" spans="12:12" x14ac:dyDescent="0.2">
      <c r="L3009" s="26"/>
    </row>
    <row r="3010" spans="12:12" x14ac:dyDescent="0.2">
      <c r="L3010" s="26"/>
    </row>
    <row r="3011" spans="12:12" x14ac:dyDescent="0.2">
      <c r="L3011" s="26"/>
    </row>
    <row r="3012" spans="12:12" x14ac:dyDescent="0.2">
      <c r="L3012" s="26"/>
    </row>
    <row r="3013" spans="12:12" x14ac:dyDescent="0.2">
      <c r="L3013" s="26"/>
    </row>
    <row r="3014" spans="12:12" x14ac:dyDescent="0.2">
      <c r="L3014" s="26"/>
    </row>
    <row r="3015" spans="12:12" x14ac:dyDescent="0.2">
      <c r="L3015" s="26"/>
    </row>
    <row r="3016" spans="12:12" x14ac:dyDescent="0.2">
      <c r="L3016" s="26"/>
    </row>
    <row r="3017" spans="12:12" x14ac:dyDescent="0.2">
      <c r="L3017" s="26"/>
    </row>
    <row r="3018" spans="12:12" x14ac:dyDescent="0.2">
      <c r="L3018" s="26"/>
    </row>
    <row r="3019" spans="12:12" x14ac:dyDescent="0.2">
      <c r="L3019" s="26"/>
    </row>
    <row r="3020" spans="12:12" x14ac:dyDescent="0.2">
      <c r="L3020" s="26"/>
    </row>
    <row r="3021" spans="12:12" x14ac:dyDescent="0.2">
      <c r="L3021" s="26"/>
    </row>
    <row r="3022" spans="12:12" x14ac:dyDescent="0.2">
      <c r="L3022" s="26"/>
    </row>
    <row r="3023" spans="12:12" x14ac:dyDescent="0.2">
      <c r="L3023" s="26"/>
    </row>
    <row r="3024" spans="12:12" x14ac:dyDescent="0.2">
      <c r="L3024" s="26"/>
    </row>
    <row r="3025" spans="12:12" x14ac:dyDescent="0.2">
      <c r="L3025" s="26"/>
    </row>
    <row r="3026" spans="12:12" x14ac:dyDescent="0.2">
      <c r="L3026" s="26"/>
    </row>
    <row r="3027" spans="12:12" x14ac:dyDescent="0.2">
      <c r="L3027" s="26"/>
    </row>
    <row r="3028" spans="12:12" x14ac:dyDescent="0.2">
      <c r="L3028" s="26"/>
    </row>
    <row r="3029" spans="12:12" x14ac:dyDescent="0.2">
      <c r="L3029" s="26"/>
    </row>
    <row r="3030" spans="12:12" x14ac:dyDescent="0.2">
      <c r="L3030" s="26"/>
    </row>
    <row r="3031" spans="12:12" x14ac:dyDescent="0.2">
      <c r="L3031" s="26"/>
    </row>
    <row r="3032" spans="12:12" x14ac:dyDescent="0.2">
      <c r="L3032" s="26"/>
    </row>
    <row r="3033" spans="12:12" x14ac:dyDescent="0.2">
      <c r="L3033" s="26"/>
    </row>
    <row r="3034" spans="12:12" x14ac:dyDescent="0.2">
      <c r="L3034" s="26"/>
    </row>
    <row r="3035" spans="12:12" x14ac:dyDescent="0.2">
      <c r="L3035" s="26"/>
    </row>
    <row r="3036" spans="12:12" x14ac:dyDescent="0.2">
      <c r="L3036" s="26"/>
    </row>
    <row r="3037" spans="12:12" x14ac:dyDescent="0.2">
      <c r="L3037" s="26"/>
    </row>
    <row r="3038" spans="12:12" x14ac:dyDescent="0.2">
      <c r="L3038" s="26"/>
    </row>
    <row r="3039" spans="12:12" x14ac:dyDescent="0.2">
      <c r="L3039" s="26"/>
    </row>
    <row r="3040" spans="12:12" x14ac:dyDescent="0.2">
      <c r="L3040" s="26"/>
    </row>
    <row r="3041" spans="12:12" x14ac:dyDescent="0.2">
      <c r="L3041" s="26"/>
    </row>
    <row r="3042" spans="12:12" x14ac:dyDescent="0.2">
      <c r="L3042" s="26"/>
    </row>
    <row r="3043" spans="12:12" x14ac:dyDescent="0.2">
      <c r="L3043" s="26"/>
    </row>
    <row r="3044" spans="12:12" x14ac:dyDescent="0.2">
      <c r="L3044" s="26"/>
    </row>
    <row r="3045" spans="12:12" x14ac:dyDescent="0.2">
      <c r="L3045" s="26"/>
    </row>
    <row r="3046" spans="12:12" x14ac:dyDescent="0.2">
      <c r="L3046" s="26"/>
    </row>
    <row r="3047" spans="12:12" x14ac:dyDescent="0.2">
      <c r="L3047" s="26"/>
    </row>
    <row r="3048" spans="12:12" x14ac:dyDescent="0.2">
      <c r="L3048" s="26"/>
    </row>
    <row r="3049" spans="12:12" x14ac:dyDescent="0.2">
      <c r="L3049" s="26"/>
    </row>
    <row r="3050" spans="12:12" x14ac:dyDescent="0.2">
      <c r="L3050" s="26"/>
    </row>
    <row r="3051" spans="12:12" x14ac:dyDescent="0.2">
      <c r="L3051" s="26"/>
    </row>
    <row r="3052" spans="12:12" x14ac:dyDescent="0.2">
      <c r="L3052" s="26"/>
    </row>
    <row r="3053" spans="12:12" x14ac:dyDescent="0.2">
      <c r="L3053" s="26"/>
    </row>
    <row r="3054" spans="12:12" x14ac:dyDescent="0.2">
      <c r="L3054" s="26"/>
    </row>
    <row r="3055" spans="12:12" x14ac:dyDescent="0.2">
      <c r="L3055" s="26"/>
    </row>
    <row r="3056" spans="12:12" x14ac:dyDescent="0.2">
      <c r="L3056" s="26"/>
    </row>
    <row r="3057" spans="12:12" x14ac:dyDescent="0.2">
      <c r="L3057" s="26"/>
    </row>
    <row r="3058" spans="12:12" x14ac:dyDescent="0.2">
      <c r="L3058" s="26"/>
    </row>
    <row r="3059" spans="12:12" x14ac:dyDescent="0.2">
      <c r="L3059" s="26"/>
    </row>
    <row r="3060" spans="12:12" x14ac:dyDescent="0.2">
      <c r="L3060" s="26"/>
    </row>
    <row r="3061" spans="12:12" x14ac:dyDescent="0.2">
      <c r="L3061" s="26"/>
    </row>
    <row r="3062" spans="12:12" x14ac:dyDescent="0.2">
      <c r="L3062" s="26"/>
    </row>
    <row r="3063" spans="12:12" x14ac:dyDescent="0.2">
      <c r="L3063" s="26"/>
    </row>
    <row r="3064" spans="12:12" x14ac:dyDescent="0.2">
      <c r="L3064" s="26"/>
    </row>
    <row r="3065" spans="12:12" x14ac:dyDescent="0.2">
      <c r="L3065" s="26"/>
    </row>
    <row r="3066" spans="12:12" x14ac:dyDescent="0.2">
      <c r="L3066" s="26"/>
    </row>
    <row r="3067" spans="12:12" x14ac:dyDescent="0.2">
      <c r="L3067" s="26"/>
    </row>
    <row r="3068" spans="12:12" x14ac:dyDescent="0.2">
      <c r="L3068" s="26"/>
    </row>
    <row r="3069" spans="12:12" x14ac:dyDescent="0.2">
      <c r="L3069" s="26"/>
    </row>
    <row r="3070" spans="12:12" x14ac:dyDescent="0.2">
      <c r="L3070" s="26"/>
    </row>
    <row r="3071" spans="12:12" x14ac:dyDescent="0.2">
      <c r="L3071" s="26"/>
    </row>
    <row r="3072" spans="12:12" x14ac:dyDescent="0.2">
      <c r="L3072" s="26"/>
    </row>
    <row r="3073" spans="12:12" x14ac:dyDescent="0.2">
      <c r="L3073" s="26"/>
    </row>
    <row r="3074" spans="12:12" x14ac:dyDescent="0.2">
      <c r="L3074" s="26"/>
    </row>
    <row r="3075" spans="12:12" x14ac:dyDescent="0.2">
      <c r="L3075" s="26"/>
    </row>
    <row r="3076" spans="12:12" x14ac:dyDescent="0.2">
      <c r="L3076" s="26"/>
    </row>
    <row r="3077" spans="12:12" x14ac:dyDescent="0.2">
      <c r="L3077" s="26"/>
    </row>
    <row r="3078" spans="12:12" x14ac:dyDescent="0.2">
      <c r="L3078" s="26"/>
    </row>
    <row r="3079" spans="12:12" x14ac:dyDescent="0.2">
      <c r="L3079" s="26"/>
    </row>
    <row r="3080" spans="12:12" x14ac:dyDescent="0.2">
      <c r="L3080" s="26"/>
    </row>
    <row r="3081" spans="12:12" x14ac:dyDescent="0.2">
      <c r="L3081" s="26"/>
    </row>
    <row r="3082" spans="12:12" x14ac:dyDescent="0.2">
      <c r="L3082" s="26"/>
    </row>
    <row r="3083" spans="12:12" x14ac:dyDescent="0.2">
      <c r="L3083" s="26"/>
    </row>
    <row r="3084" spans="12:12" x14ac:dyDescent="0.2">
      <c r="L3084" s="26"/>
    </row>
    <row r="3085" spans="12:12" x14ac:dyDescent="0.2">
      <c r="L3085" s="26"/>
    </row>
    <row r="3086" spans="12:12" x14ac:dyDescent="0.2">
      <c r="L3086" s="26"/>
    </row>
    <row r="3087" spans="12:12" x14ac:dyDescent="0.2">
      <c r="L3087" s="26"/>
    </row>
    <row r="3088" spans="12:12" x14ac:dyDescent="0.2">
      <c r="L3088" s="26"/>
    </row>
    <row r="3089" spans="12:12" x14ac:dyDescent="0.2">
      <c r="L3089" s="26"/>
    </row>
    <row r="3090" spans="12:12" x14ac:dyDescent="0.2">
      <c r="L3090" s="26"/>
    </row>
    <row r="3091" spans="12:12" x14ac:dyDescent="0.2">
      <c r="L3091" s="26"/>
    </row>
    <row r="3092" spans="12:12" x14ac:dyDescent="0.2">
      <c r="L3092" s="26"/>
    </row>
    <row r="3093" spans="12:12" x14ac:dyDescent="0.2">
      <c r="L3093" s="26"/>
    </row>
    <row r="3094" spans="12:12" x14ac:dyDescent="0.2">
      <c r="L3094" s="26"/>
    </row>
    <row r="3095" spans="12:12" x14ac:dyDescent="0.2">
      <c r="L3095" s="26"/>
    </row>
    <row r="3096" spans="12:12" x14ac:dyDescent="0.2">
      <c r="L3096" s="26"/>
    </row>
    <row r="3097" spans="12:12" x14ac:dyDescent="0.2">
      <c r="L3097" s="26"/>
    </row>
    <row r="3098" spans="12:12" x14ac:dyDescent="0.2">
      <c r="L3098" s="26"/>
    </row>
    <row r="3099" spans="12:12" x14ac:dyDescent="0.2">
      <c r="L3099" s="26"/>
    </row>
    <row r="3100" spans="12:12" x14ac:dyDescent="0.2">
      <c r="L3100" s="26"/>
    </row>
    <row r="3101" spans="12:12" x14ac:dyDescent="0.2">
      <c r="L3101" s="26"/>
    </row>
    <row r="3102" spans="12:12" x14ac:dyDescent="0.2">
      <c r="L3102" s="26"/>
    </row>
    <row r="3103" spans="12:12" x14ac:dyDescent="0.2">
      <c r="L3103" s="26"/>
    </row>
    <row r="3104" spans="12:12" x14ac:dyDescent="0.2">
      <c r="L3104" s="26"/>
    </row>
    <row r="3105" spans="12:12" x14ac:dyDescent="0.2">
      <c r="L3105" s="26"/>
    </row>
    <row r="3106" spans="12:12" x14ac:dyDescent="0.2">
      <c r="L3106" s="26"/>
    </row>
    <row r="3107" spans="12:12" x14ac:dyDescent="0.2">
      <c r="L3107" s="26"/>
    </row>
    <row r="3108" spans="12:12" x14ac:dyDescent="0.2">
      <c r="L3108" s="26"/>
    </row>
    <row r="3109" spans="12:12" x14ac:dyDescent="0.2">
      <c r="L3109" s="26"/>
    </row>
    <row r="3110" spans="12:12" x14ac:dyDescent="0.2">
      <c r="L3110" s="26"/>
    </row>
    <row r="3111" spans="12:12" x14ac:dyDescent="0.2">
      <c r="L3111" s="26"/>
    </row>
    <row r="3112" spans="12:12" x14ac:dyDescent="0.2">
      <c r="L3112" s="26"/>
    </row>
    <row r="3113" spans="12:12" x14ac:dyDescent="0.2">
      <c r="L3113" s="26"/>
    </row>
    <row r="3114" spans="12:12" x14ac:dyDescent="0.2">
      <c r="L3114" s="26"/>
    </row>
    <row r="3115" spans="12:12" x14ac:dyDescent="0.2">
      <c r="L3115" s="26"/>
    </row>
    <row r="3116" spans="12:12" x14ac:dyDescent="0.2">
      <c r="L3116" s="26"/>
    </row>
    <row r="3117" spans="12:12" x14ac:dyDescent="0.2">
      <c r="L3117" s="26"/>
    </row>
    <row r="3118" spans="12:12" x14ac:dyDescent="0.2">
      <c r="L3118" s="26"/>
    </row>
    <row r="3119" spans="12:12" x14ac:dyDescent="0.2">
      <c r="L3119" s="26"/>
    </row>
    <row r="3120" spans="12:12" x14ac:dyDescent="0.2">
      <c r="L3120" s="26"/>
    </row>
    <row r="3121" spans="12:12" x14ac:dyDescent="0.2">
      <c r="L3121" s="26"/>
    </row>
    <row r="3122" spans="12:12" x14ac:dyDescent="0.2">
      <c r="L3122" s="26"/>
    </row>
    <row r="3123" spans="12:12" x14ac:dyDescent="0.2">
      <c r="L3123" s="26"/>
    </row>
    <row r="3124" spans="12:12" x14ac:dyDescent="0.2">
      <c r="L3124" s="26"/>
    </row>
    <row r="3125" spans="12:12" x14ac:dyDescent="0.2">
      <c r="L3125" s="26"/>
    </row>
    <row r="3126" spans="12:12" x14ac:dyDescent="0.2">
      <c r="L3126" s="26"/>
    </row>
    <row r="3127" spans="12:12" x14ac:dyDescent="0.2">
      <c r="L3127" s="26"/>
    </row>
    <row r="3128" spans="12:12" x14ac:dyDescent="0.2">
      <c r="L3128" s="26"/>
    </row>
    <row r="3129" spans="12:12" x14ac:dyDescent="0.2">
      <c r="L3129" s="26"/>
    </row>
    <row r="3130" spans="12:12" x14ac:dyDescent="0.2">
      <c r="L3130" s="26"/>
    </row>
    <row r="3131" spans="12:12" x14ac:dyDescent="0.2">
      <c r="L3131" s="26"/>
    </row>
    <row r="3132" spans="12:12" x14ac:dyDescent="0.2">
      <c r="L3132" s="26"/>
    </row>
    <row r="3133" spans="12:12" x14ac:dyDescent="0.2">
      <c r="L3133" s="26"/>
    </row>
    <row r="3134" spans="12:12" x14ac:dyDescent="0.2">
      <c r="L3134" s="26"/>
    </row>
    <row r="3135" spans="12:12" x14ac:dyDescent="0.2">
      <c r="L3135" s="26"/>
    </row>
    <row r="3136" spans="12:12" x14ac:dyDescent="0.2">
      <c r="L3136" s="26"/>
    </row>
    <row r="3137" spans="12:12" x14ac:dyDescent="0.2">
      <c r="L3137" s="26"/>
    </row>
    <row r="3138" spans="12:12" x14ac:dyDescent="0.2">
      <c r="L3138" s="26"/>
    </row>
    <row r="3139" spans="12:12" x14ac:dyDescent="0.2">
      <c r="L3139" s="26"/>
    </row>
    <row r="3140" spans="12:12" x14ac:dyDescent="0.2">
      <c r="L3140" s="26"/>
    </row>
    <row r="3141" spans="12:12" x14ac:dyDescent="0.2">
      <c r="L3141" s="26"/>
    </row>
    <row r="3142" spans="12:12" x14ac:dyDescent="0.2">
      <c r="L3142" s="26"/>
    </row>
    <row r="3143" spans="12:12" x14ac:dyDescent="0.2">
      <c r="L3143" s="26"/>
    </row>
    <row r="3144" spans="12:12" x14ac:dyDescent="0.2">
      <c r="L3144" s="26"/>
    </row>
    <row r="3145" spans="12:12" x14ac:dyDescent="0.2">
      <c r="L3145" s="26"/>
    </row>
    <row r="3146" spans="12:12" x14ac:dyDescent="0.2">
      <c r="L3146" s="26"/>
    </row>
    <row r="3147" spans="12:12" x14ac:dyDescent="0.2">
      <c r="L3147" s="26"/>
    </row>
    <row r="3148" spans="12:12" x14ac:dyDescent="0.2">
      <c r="L3148" s="26"/>
    </row>
    <row r="3149" spans="12:12" x14ac:dyDescent="0.2">
      <c r="L3149" s="26"/>
    </row>
    <row r="3150" spans="12:12" x14ac:dyDescent="0.2">
      <c r="L3150" s="26"/>
    </row>
    <row r="3151" spans="12:12" x14ac:dyDescent="0.2">
      <c r="L3151" s="26"/>
    </row>
    <row r="3152" spans="12:12" x14ac:dyDescent="0.2">
      <c r="L3152" s="26"/>
    </row>
    <row r="3153" spans="12:12" x14ac:dyDescent="0.2">
      <c r="L3153" s="26"/>
    </row>
    <row r="3154" spans="12:12" x14ac:dyDescent="0.2">
      <c r="L3154" s="26"/>
    </row>
    <row r="3155" spans="12:12" x14ac:dyDescent="0.2">
      <c r="L3155" s="26"/>
    </row>
    <row r="3156" spans="12:12" x14ac:dyDescent="0.2">
      <c r="L3156" s="26"/>
    </row>
    <row r="3157" spans="12:12" x14ac:dyDescent="0.2">
      <c r="L3157" s="26"/>
    </row>
    <row r="3158" spans="12:12" x14ac:dyDescent="0.2">
      <c r="L3158" s="26"/>
    </row>
    <row r="3159" spans="12:12" x14ac:dyDescent="0.2">
      <c r="L3159" s="26"/>
    </row>
    <row r="3160" spans="12:12" x14ac:dyDescent="0.2">
      <c r="L3160" s="26"/>
    </row>
    <row r="3161" spans="12:12" x14ac:dyDescent="0.2">
      <c r="L3161" s="26"/>
    </row>
    <row r="3162" spans="12:12" x14ac:dyDescent="0.2">
      <c r="L3162" s="26"/>
    </row>
    <row r="3163" spans="12:12" x14ac:dyDescent="0.2">
      <c r="L3163" s="26"/>
    </row>
    <row r="3164" spans="12:12" x14ac:dyDescent="0.2">
      <c r="L3164" s="26"/>
    </row>
    <row r="3165" spans="12:12" x14ac:dyDescent="0.2">
      <c r="L3165" s="26"/>
    </row>
    <row r="3166" spans="12:12" x14ac:dyDescent="0.2">
      <c r="L3166" s="26"/>
    </row>
    <row r="3167" spans="12:12" x14ac:dyDescent="0.2">
      <c r="L3167" s="26"/>
    </row>
    <row r="3168" spans="12:12" x14ac:dyDescent="0.2">
      <c r="L3168" s="26"/>
    </row>
    <row r="3169" spans="12:12" x14ac:dyDescent="0.2">
      <c r="L3169" s="26"/>
    </row>
    <row r="3170" spans="12:12" x14ac:dyDescent="0.2">
      <c r="L3170" s="26"/>
    </row>
    <row r="3171" spans="12:12" x14ac:dyDescent="0.2">
      <c r="L3171" s="26"/>
    </row>
    <row r="3172" spans="12:12" x14ac:dyDescent="0.2">
      <c r="L3172" s="26"/>
    </row>
    <row r="3173" spans="12:12" x14ac:dyDescent="0.2">
      <c r="L3173" s="26"/>
    </row>
    <row r="3174" spans="12:12" x14ac:dyDescent="0.2">
      <c r="L3174" s="26"/>
    </row>
    <row r="3175" spans="12:12" x14ac:dyDescent="0.2">
      <c r="L3175" s="26"/>
    </row>
    <row r="3176" spans="12:12" x14ac:dyDescent="0.2">
      <c r="L3176" s="26"/>
    </row>
    <row r="3177" spans="12:12" x14ac:dyDescent="0.2">
      <c r="L3177" s="26"/>
    </row>
    <row r="3178" spans="12:12" x14ac:dyDescent="0.2">
      <c r="L3178" s="26"/>
    </row>
    <row r="3179" spans="12:12" x14ac:dyDescent="0.2">
      <c r="L3179" s="26"/>
    </row>
    <row r="3180" spans="12:12" x14ac:dyDescent="0.2">
      <c r="L3180" s="26"/>
    </row>
    <row r="3181" spans="12:12" x14ac:dyDescent="0.2">
      <c r="L3181" s="26"/>
    </row>
    <row r="3182" spans="12:12" x14ac:dyDescent="0.2">
      <c r="L3182" s="26"/>
    </row>
    <row r="3183" spans="12:12" x14ac:dyDescent="0.2">
      <c r="L3183" s="26"/>
    </row>
    <row r="3184" spans="12:12" x14ac:dyDescent="0.2">
      <c r="L3184" s="26"/>
    </row>
    <row r="3185" spans="12:12" x14ac:dyDescent="0.2">
      <c r="L3185" s="26"/>
    </row>
    <row r="3186" spans="12:12" x14ac:dyDescent="0.2">
      <c r="L3186" s="26"/>
    </row>
    <row r="3187" spans="12:12" x14ac:dyDescent="0.2">
      <c r="L3187" s="26"/>
    </row>
    <row r="3188" spans="12:12" x14ac:dyDescent="0.2">
      <c r="L3188" s="26"/>
    </row>
    <row r="3189" spans="12:12" x14ac:dyDescent="0.2">
      <c r="L3189" s="26"/>
    </row>
    <row r="3190" spans="12:12" x14ac:dyDescent="0.2">
      <c r="L3190" s="26"/>
    </row>
    <row r="3191" spans="12:12" x14ac:dyDescent="0.2">
      <c r="L3191" s="26"/>
    </row>
    <row r="3192" spans="12:12" x14ac:dyDescent="0.2">
      <c r="L3192" s="26"/>
    </row>
    <row r="3193" spans="12:12" x14ac:dyDescent="0.2">
      <c r="L3193" s="26"/>
    </row>
    <row r="3194" spans="12:12" x14ac:dyDescent="0.2">
      <c r="L3194" s="26"/>
    </row>
    <row r="3195" spans="12:12" x14ac:dyDescent="0.2">
      <c r="L3195" s="26"/>
    </row>
    <row r="3196" spans="12:12" x14ac:dyDescent="0.2">
      <c r="L3196" s="26"/>
    </row>
    <row r="3197" spans="12:12" x14ac:dyDescent="0.2">
      <c r="L3197" s="26"/>
    </row>
    <row r="3198" spans="12:12" x14ac:dyDescent="0.2">
      <c r="L3198" s="26"/>
    </row>
    <row r="3199" spans="12:12" x14ac:dyDescent="0.2">
      <c r="L3199" s="26"/>
    </row>
    <row r="3200" spans="12:12" x14ac:dyDescent="0.2">
      <c r="L3200" s="26"/>
    </row>
    <row r="3201" spans="12:12" x14ac:dyDescent="0.2">
      <c r="L3201" s="26"/>
    </row>
    <row r="3202" spans="12:12" x14ac:dyDescent="0.2">
      <c r="L3202" s="26"/>
    </row>
    <row r="3203" spans="12:12" x14ac:dyDescent="0.2">
      <c r="L3203" s="26"/>
    </row>
    <row r="3204" spans="12:12" x14ac:dyDescent="0.2">
      <c r="L3204" s="26"/>
    </row>
    <row r="3205" spans="12:12" x14ac:dyDescent="0.2">
      <c r="L3205" s="26"/>
    </row>
    <row r="3206" spans="12:12" x14ac:dyDescent="0.2">
      <c r="L3206" s="26"/>
    </row>
    <row r="3207" spans="12:12" x14ac:dyDescent="0.2">
      <c r="L3207" s="26"/>
    </row>
    <row r="3208" spans="12:12" x14ac:dyDescent="0.2">
      <c r="L3208" s="26"/>
    </row>
    <row r="3209" spans="12:12" x14ac:dyDescent="0.2">
      <c r="L3209" s="26"/>
    </row>
    <row r="3210" spans="12:12" x14ac:dyDescent="0.2">
      <c r="L3210" s="26"/>
    </row>
    <row r="3211" spans="12:12" x14ac:dyDescent="0.2">
      <c r="L3211" s="26"/>
    </row>
    <row r="3212" spans="12:12" x14ac:dyDescent="0.2">
      <c r="L3212" s="26"/>
    </row>
    <row r="3213" spans="12:12" x14ac:dyDescent="0.2">
      <c r="L3213" s="26"/>
    </row>
    <row r="3214" spans="12:12" x14ac:dyDescent="0.2">
      <c r="L3214" s="26"/>
    </row>
    <row r="3215" spans="12:12" x14ac:dyDescent="0.2">
      <c r="L3215" s="26"/>
    </row>
    <row r="3216" spans="12:12" x14ac:dyDescent="0.2">
      <c r="L3216" s="26"/>
    </row>
    <row r="3217" spans="12:12" x14ac:dyDescent="0.2">
      <c r="L3217" s="26"/>
    </row>
    <row r="3218" spans="12:12" x14ac:dyDescent="0.2">
      <c r="L3218" s="26"/>
    </row>
    <row r="3219" spans="12:12" x14ac:dyDescent="0.2">
      <c r="L3219" s="26"/>
    </row>
    <row r="3220" spans="12:12" x14ac:dyDescent="0.2">
      <c r="L3220" s="26"/>
    </row>
    <row r="3221" spans="12:12" x14ac:dyDescent="0.2">
      <c r="L3221" s="26"/>
    </row>
    <row r="3222" spans="12:12" x14ac:dyDescent="0.2">
      <c r="L3222" s="26"/>
    </row>
    <row r="3223" spans="12:12" x14ac:dyDescent="0.2">
      <c r="L3223" s="26"/>
    </row>
    <row r="3224" spans="12:12" x14ac:dyDescent="0.2">
      <c r="L3224" s="26"/>
    </row>
    <row r="3225" spans="12:12" x14ac:dyDescent="0.2">
      <c r="L3225" s="26"/>
    </row>
    <row r="3226" spans="12:12" x14ac:dyDescent="0.2">
      <c r="L3226" s="26"/>
    </row>
    <row r="3227" spans="12:12" x14ac:dyDescent="0.2">
      <c r="L3227" s="26"/>
    </row>
    <row r="3228" spans="12:12" x14ac:dyDescent="0.2">
      <c r="L3228" s="26"/>
    </row>
    <row r="3229" spans="12:12" x14ac:dyDescent="0.2">
      <c r="L3229" s="26"/>
    </row>
    <row r="3230" spans="12:12" x14ac:dyDescent="0.2">
      <c r="L3230" s="26"/>
    </row>
    <row r="3231" spans="12:12" x14ac:dyDescent="0.2">
      <c r="L3231" s="26"/>
    </row>
    <row r="3232" spans="12:12" x14ac:dyDescent="0.2">
      <c r="L3232" s="26"/>
    </row>
    <row r="3233" spans="12:12" x14ac:dyDescent="0.2">
      <c r="L3233" s="26"/>
    </row>
    <row r="3234" spans="12:12" x14ac:dyDescent="0.2">
      <c r="L3234" s="26"/>
    </row>
    <row r="3235" spans="12:12" x14ac:dyDescent="0.2">
      <c r="L3235" s="26"/>
    </row>
    <row r="3236" spans="12:12" x14ac:dyDescent="0.2">
      <c r="L3236" s="26"/>
    </row>
    <row r="3237" spans="12:12" x14ac:dyDescent="0.2">
      <c r="L3237" s="26"/>
    </row>
    <row r="3238" spans="12:12" x14ac:dyDescent="0.2">
      <c r="L3238" s="26"/>
    </row>
    <row r="3239" spans="12:12" x14ac:dyDescent="0.2">
      <c r="L3239" s="26"/>
    </row>
    <row r="3240" spans="12:12" x14ac:dyDescent="0.2">
      <c r="L3240" s="26"/>
    </row>
    <row r="3241" spans="12:12" x14ac:dyDescent="0.2">
      <c r="L3241" s="26"/>
    </row>
    <row r="3242" spans="12:12" x14ac:dyDescent="0.2">
      <c r="L3242" s="26"/>
    </row>
    <row r="3243" spans="12:12" x14ac:dyDescent="0.2">
      <c r="L3243" s="26"/>
    </row>
    <row r="3244" spans="12:12" x14ac:dyDescent="0.2">
      <c r="L3244" s="26"/>
    </row>
    <row r="3245" spans="12:12" x14ac:dyDescent="0.2">
      <c r="L3245" s="26"/>
    </row>
    <row r="3246" spans="12:12" x14ac:dyDescent="0.2">
      <c r="L3246" s="26"/>
    </row>
    <row r="3247" spans="12:12" x14ac:dyDescent="0.2">
      <c r="L3247" s="26"/>
    </row>
    <row r="3248" spans="12:12" x14ac:dyDescent="0.2">
      <c r="L3248" s="26"/>
    </row>
    <row r="3249" spans="12:12" x14ac:dyDescent="0.2">
      <c r="L3249" s="26"/>
    </row>
    <row r="3250" spans="12:12" x14ac:dyDescent="0.2">
      <c r="L3250" s="26"/>
    </row>
    <row r="3251" spans="12:12" x14ac:dyDescent="0.2">
      <c r="L3251" s="26"/>
    </row>
    <row r="3252" spans="12:12" x14ac:dyDescent="0.2">
      <c r="L3252" s="26"/>
    </row>
    <row r="3253" spans="12:12" x14ac:dyDescent="0.2">
      <c r="L3253" s="26"/>
    </row>
    <row r="3254" spans="12:12" x14ac:dyDescent="0.2">
      <c r="L3254" s="26"/>
    </row>
    <row r="3255" spans="12:12" x14ac:dyDescent="0.2">
      <c r="L3255" s="26"/>
    </row>
    <row r="3256" spans="12:12" x14ac:dyDescent="0.2">
      <c r="L3256" s="26"/>
    </row>
    <row r="3257" spans="12:12" x14ac:dyDescent="0.2">
      <c r="L3257" s="26"/>
    </row>
    <row r="3258" spans="12:12" x14ac:dyDescent="0.2">
      <c r="L3258" s="26"/>
    </row>
    <row r="3259" spans="12:12" x14ac:dyDescent="0.2">
      <c r="L3259" s="26"/>
    </row>
    <row r="3260" spans="12:12" x14ac:dyDescent="0.2">
      <c r="L3260" s="26"/>
    </row>
    <row r="3261" spans="12:12" x14ac:dyDescent="0.2">
      <c r="L3261" s="26"/>
    </row>
    <row r="3262" spans="12:12" x14ac:dyDescent="0.2">
      <c r="L3262" s="26"/>
    </row>
    <row r="3263" spans="12:12" x14ac:dyDescent="0.2">
      <c r="L3263" s="26"/>
    </row>
    <row r="3264" spans="12:12" x14ac:dyDescent="0.2">
      <c r="L3264" s="26"/>
    </row>
    <row r="3265" spans="12:12" x14ac:dyDescent="0.2">
      <c r="L3265" s="26"/>
    </row>
    <row r="3266" spans="12:12" x14ac:dyDescent="0.2">
      <c r="L3266" s="26"/>
    </row>
    <row r="3267" spans="12:12" x14ac:dyDescent="0.2">
      <c r="L3267" s="26"/>
    </row>
    <row r="3268" spans="12:12" x14ac:dyDescent="0.2">
      <c r="L3268" s="26"/>
    </row>
    <row r="3269" spans="12:12" x14ac:dyDescent="0.2">
      <c r="L3269" s="26"/>
    </row>
    <row r="3270" spans="12:12" x14ac:dyDescent="0.2">
      <c r="L3270" s="26"/>
    </row>
    <row r="3271" spans="12:12" x14ac:dyDescent="0.2">
      <c r="L3271" s="26"/>
    </row>
    <row r="3272" spans="12:12" x14ac:dyDescent="0.2">
      <c r="L3272" s="26"/>
    </row>
    <row r="3273" spans="12:12" x14ac:dyDescent="0.2">
      <c r="L3273" s="26"/>
    </row>
    <row r="3274" spans="12:12" x14ac:dyDescent="0.2">
      <c r="L3274" s="26"/>
    </row>
    <row r="3275" spans="12:12" x14ac:dyDescent="0.2">
      <c r="L3275" s="26"/>
    </row>
    <row r="3276" spans="12:12" x14ac:dyDescent="0.2">
      <c r="L3276" s="26"/>
    </row>
    <row r="3277" spans="12:12" x14ac:dyDescent="0.2">
      <c r="L3277" s="26"/>
    </row>
    <row r="3278" spans="12:12" x14ac:dyDescent="0.2">
      <c r="L3278" s="26"/>
    </row>
    <row r="3279" spans="12:12" x14ac:dyDescent="0.2">
      <c r="L3279" s="26"/>
    </row>
    <row r="3280" spans="12:12" x14ac:dyDescent="0.2">
      <c r="L3280" s="26"/>
    </row>
    <row r="3281" spans="12:12" x14ac:dyDescent="0.2">
      <c r="L3281" s="26"/>
    </row>
    <row r="3282" spans="12:12" x14ac:dyDescent="0.2">
      <c r="L3282" s="26"/>
    </row>
    <row r="3283" spans="12:12" x14ac:dyDescent="0.2">
      <c r="L3283" s="26"/>
    </row>
    <row r="3284" spans="12:12" x14ac:dyDescent="0.2">
      <c r="L3284" s="26"/>
    </row>
    <row r="3285" spans="12:12" x14ac:dyDescent="0.2">
      <c r="L3285" s="26"/>
    </row>
    <row r="3286" spans="12:12" x14ac:dyDescent="0.2">
      <c r="L3286" s="26"/>
    </row>
    <row r="3287" spans="12:12" x14ac:dyDescent="0.2">
      <c r="L3287" s="26"/>
    </row>
    <row r="3288" spans="12:12" x14ac:dyDescent="0.2">
      <c r="L3288" s="26"/>
    </row>
    <row r="3289" spans="12:12" x14ac:dyDescent="0.2">
      <c r="L3289" s="26"/>
    </row>
    <row r="3290" spans="12:12" x14ac:dyDescent="0.2">
      <c r="L3290" s="26"/>
    </row>
    <row r="3291" spans="12:12" x14ac:dyDescent="0.2">
      <c r="L3291" s="26"/>
    </row>
    <row r="3292" spans="12:12" x14ac:dyDescent="0.2">
      <c r="L3292" s="26"/>
    </row>
    <row r="3293" spans="12:12" x14ac:dyDescent="0.2">
      <c r="L3293" s="26"/>
    </row>
    <row r="3294" spans="12:12" x14ac:dyDescent="0.2">
      <c r="L3294" s="26"/>
    </row>
    <row r="3295" spans="12:12" x14ac:dyDescent="0.2">
      <c r="L3295" s="26"/>
    </row>
    <row r="3296" spans="12:12" x14ac:dyDescent="0.2">
      <c r="L3296" s="26"/>
    </row>
    <row r="3297" spans="12:12" x14ac:dyDescent="0.2">
      <c r="L3297" s="26"/>
    </row>
    <row r="3298" spans="12:12" x14ac:dyDescent="0.2">
      <c r="L3298" s="26"/>
    </row>
    <row r="3299" spans="12:12" x14ac:dyDescent="0.2">
      <c r="L3299" s="26"/>
    </row>
    <row r="3300" spans="12:12" x14ac:dyDescent="0.2">
      <c r="L3300" s="26"/>
    </row>
    <row r="3301" spans="12:12" x14ac:dyDescent="0.2">
      <c r="L3301" s="26"/>
    </row>
    <row r="3302" spans="12:12" x14ac:dyDescent="0.2">
      <c r="L3302" s="26"/>
    </row>
    <row r="3303" spans="12:12" x14ac:dyDescent="0.2">
      <c r="L3303" s="26"/>
    </row>
    <row r="3304" spans="12:12" x14ac:dyDescent="0.2">
      <c r="L3304" s="26"/>
    </row>
    <row r="3305" spans="12:12" x14ac:dyDescent="0.2">
      <c r="L3305" s="26"/>
    </row>
    <row r="3306" spans="12:12" x14ac:dyDescent="0.2">
      <c r="L3306" s="26"/>
    </row>
    <row r="3307" spans="12:12" x14ac:dyDescent="0.2">
      <c r="L3307" s="26"/>
    </row>
    <row r="3308" spans="12:12" x14ac:dyDescent="0.2">
      <c r="L3308" s="26"/>
    </row>
    <row r="3309" spans="12:12" x14ac:dyDescent="0.2">
      <c r="L3309" s="26"/>
    </row>
    <row r="3310" spans="12:12" x14ac:dyDescent="0.2">
      <c r="L3310" s="26"/>
    </row>
    <row r="3311" spans="12:12" x14ac:dyDescent="0.2">
      <c r="L3311" s="26"/>
    </row>
    <row r="3312" spans="12:12" x14ac:dyDescent="0.2">
      <c r="L3312" s="26"/>
    </row>
    <row r="3313" spans="12:12" x14ac:dyDescent="0.2">
      <c r="L3313" s="26"/>
    </row>
    <row r="3314" spans="12:12" x14ac:dyDescent="0.2">
      <c r="L3314" s="26"/>
    </row>
    <row r="3315" spans="12:12" x14ac:dyDescent="0.2">
      <c r="L3315" s="26"/>
    </row>
    <row r="3316" spans="12:12" x14ac:dyDescent="0.2">
      <c r="L3316" s="26"/>
    </row>
    <row r="3317" spans="12:12" x14ac:dyDescent="0.2">
      <c r="L3317" s="26"/>
    </row>
    <row r="3318" spans="12:12" x14ac:dyDescent="0.2">
      <c r="L3318" s="26"/>
    </row>
    <row r="3319" spans="12:12" x14ac:dyDescent="0.2">
      <c r="L3319" s="26"/>
    </row>
    <row r="3320" spans="12:12" x14ac:dyDescent="0.2">
      <c r="L3320" s="26"/>
    </row>
    <row r="3321" spans="12:12" x14ac:dyDescent="0.2">
      <c r="L3321" s="26"/>
    </row>
    <row r="3322" spans="12:12" x14ac:dyDescent="0.2">
      <c r="L3322" s="26"/>
    </row>
    <row r="3323" spans="12:12" x14ac:dyDescent="0.2">
      <c r="L3323" s="26"/>
    </row>
    <row r="3324" spans="12:12" x14ac:dyDescent="0.2">
      <c r="L3324" s="26"/>
    </row>
    <row r="3325" spans="12:12" x14ac:dyDescent="0.2">
      <c r="L3325" s="26"/>
    </row>
    <row r="3326" spans="12:12" x14ac:dyDescent="0.2">
      <c r="L3326" s="26"/>
    </row>
    <row r="3327" spans="12:12" x14ac:dyDescent="0.2">
      <c r="L3327" s="26"/>
    </row>
    <row r="3328" spans="12:12" x14ac:dyDescent="0.2">
      <c r="L3328" s="26"/>
    </row>
    <row r="3329" spans="12:12" x14ac:dyDescent="0.2">
      <c r="L3329" s="26"/>
    </row>
    <row r="3330" spans="12:12" x14ac:dyDescent="0.2">
      <c r="L3330" s="26"/>
    </row>
    <row r="3331" spans="12:12" x14ac:dyDescent="0.2">
      <c r="L3331" s="26"/>
    </row>
    <row r="3332" spans="12:12" x14ac:dyDescent="0.2">
      <c r="L3332" s="26"/>
    </row>
    <row r="3333" spans="12:12" x14ac:dyDescent="0.2">
      <c r="L3333" s="26"/>
    </row>
    <row r="3334" spans="12:12" x14ac:dyDescent="0.2">
      <c r="L3334" s="26"/>
    </row>
    <row r="3335" spans="12:12" x14ac:dyDescent="0.2">
      <c r="L3335" s="26"/>
    </row>
    <row r="3336" spans="12:12" x14ac:dyDescent="0.2">
      <c r="L3336" s="26"/>
    </row>
    <row r="3337" spans="12:12" x14ac:dyDescent="0.2">
      <c r="L3337" s="26"/>
    </row>
    <row r="3338" spans="12:12" x14ac:dyDescent="0.2">
      <c r="L3338" s="26"/>
    </row>
    <row r="3339" spans="12:12" x14ac:dyDescent="0.2">
      <c r="L3339" s="26"/>
    </row>
    <row r="3340" spans="12:12" x14ac:dyDescent="0.2">
      <c r="L3340" s="26"/>
    </row>
    <row r="3341" spans="12:12" x14ac:dyDescent="0.2">
      <c r="L3341" s="26"/>
    </row>
    <row r="3342" spans="12:12" x14ac:dyDescent="0.2">
      <c r="L3342" s="26"/>
    </row>
    <row r="3343" spans="12:12" x14ac:dyDescent="0.2">
      <c r="L3343" s="26"/>
    </row>
    <row r="3344" spans="12:12" x14ac:dyDescent="0.2">
      <c r="L3344" s="26"/>
    </row>
    <row r="3345" spans="12:12" x14ac:dyDescent="0.2">
      <c r="L3345" s="26"/>
    </row>
    <row r="3346" spans="12:12" x14ac:dyDescent="0.2">
      <c r="L3346" s="26"/>
    </row>
    <row r="3347" spans="12:12" x14ac:dyDescent="0.2">
      <c r="L3347" s="26"/>
    </row>
    <row r="3348" spans="12:12" x14ac:dyDescent="0.2">
      <c r="L3348" s="26"/>
    </row>
    <row r="3349" spans="12:12" x14ac:dyDescent="0.2">
      <c r="L3349" s="26"/>
    </row>
    <row r="3350" spans="12:12" x14ac:dyDescent="0.2">
      <c r="L3350" s="26"/>
    </row>
    <row r="3351" spans="12:12" x14ac:dyDescent="0.2">
      <c r="L3351" s="26"/>
    </row>
    <row r="3352" spans="12:12" x14ac:dyDescent="0.2">
      <c r="L3352" s="26"/>
    </row>
    <row r="3353" spans="12:12" x14ac:dyDescent="0.2">
      <c r="L3353" s="26"/>
    </row>
    <row r="3354" spans="12:12" x14ac:dyDescent="0.2">
      <c r="L3354" s="26"/>
    </row>
    <row r="3355" spans="12:12" x14ac:dyDescent="0.2">
      <c r="L3355" s="26"/>
    </row>
    <row r="3356" spans="12:12" x14ac:dyDescent="0.2">
      <c r="L3356" s="26"/>
    </row>
    <row r="3357" spans="12:12" x14ac:dyDescent="0.2">
      <c r="L3357" s="26"/>
    </row>
    <row r="3358" spans="12:12" x14ac:dyDescent="0.2">
      <c r="L3358" s="26"/>
    </row>
    <row r="3359" spans="12:12" x14ac:dyDescent="0.2">
      <c r="L3359" s="26"/>
    </row>
    <row r="3360" spans="12:12" x14ac:dyDescent="0.2">
      <c r="L3360" s="26"/>
    </row>
    <row r="3361" spans="12:12" x14ac:dyDescent="0.2">
      <c r="L3361" s="26"/>
    </row>
    <row r="3362" spans="12:12" x14ac:dyDescent="0.2">
      <c r="L3362" s="26"/>
    </row>
    <row r="3363" spans="12:12" x14ac:dyDescent="0.2">
      <c r="L3363" s="26"/>
    </row>
    <row r="3364" spans="12:12" x14ac:dyDescent="0.2">
      <c r="L3364" s="26"/>
    </row>
    <row r="3365" spans="12:12" x14ac:dyDescent="0.2">
      <c r="L3365" s="26"/>
    </row>
    <row r="3366" spans="12:12" x14ac:dyDescent="0.2">
      <c r="L3366" s="26"/>
    </row>
    <row r="3367" spans="12:12" x14ac:dyDescent="0.2">
      <c r="L3367" s="26"/>
    </row>
    <row r="3368" spans="12:12" x14ac:dyDescent="0.2">
      <c r="L3368" s="26"/>
    </row>
    <row r="3369" spans="12:12" x14ac:dyDescent="0.2">
      <c r="L3369" s="26"/>
    </row>
    <row r="3370" spans="12:12" x14ac:dyDescent="0.2">
      <c r="L3370" s="26"/>
    </row>
    <row r="3371" spans="12:12" x14ac:dyDescent="0.2">
      <c r="L3371" s="26"/>
    </row>
    <row r="3372" spans="12:12" x14ac:dyDescent="0.2">
      <c r="L3372" s="26"/>
    </row>
    <row r="3373" spans="12:12" x14ac:dyDescent="0.2">
      <c r="L3373" s="26"/>
    </row>
    <row r="3374" spans="12:12" x14ac:dyDescent="0.2">
      <c r="L3374" s="26"/>
    </row>
    <row r="3375" spans="12:12" x14ac:dyDescent="0.2">
      <c r="L3375" s="26"/>
    </row>
    <row r="3376" spans="12:12" x14ac:dyDescent="0.2">
      <c r="L3376" s="26"/>
    </row>
    <row r="3377" spans="12:12" x14ac:dyDescent="0.2">
      <c r="L3377" s="26"/>
    </row>
    <row r="3378" spans="12:12" x14ac:dyDescent="0.2">
      <c r="L3378" s="26"/>
    </row>
    <row r="3379" spans="12:12" x14ac:dyDescent="0.2">
      <c r="L3379" s="26"/>
    </row>
    <row r="3380" spans="12:12" x14ac:dyDescent="0.2">
      <c r="L3380" s="26"/>
    </row>
    <row r="3381" spans="12:12" x14ac:dyDescent="0.2">
      <c r="L3381" s="26"/>
    </row>
    <row r="3382" spans="12:12" x14ac:dyDescent="0.2">
      <c r="L3382" s="26"/>
    </row>
    <row r="3383" spans="12:12" x14ac:dyDescent="0.2">
      <c r="L3383" s="26"/>
    </row>
    <row r="3384" spans="12:12" x14ac:dyDescent="0.2">
      <c r="L3384" s="26"/>
    </row>
    <row r="3385" spans="12:12" x14ac:dyDescent="0.2">
      <c r="L3385" s="26"/>
    </row>
    <row r="3386" spans="12:12" x14ac:dyDescent="0.2">
      <c r="L3386" s="26"/>
    </row>
    <row r="3387" spans="12:12" x14ac:dyDescent="0.2">
      <c r="L3387" s="26"/>
    </row>
    <row r="3388" spans="12:12" x14ac:dyDescent="0.2">
      <c r="L3388" s="26"/>
    </row>
    <row r="3389" spans="12:12" x14ac:dyDescent="0.2">
      <c r="L3389" s="26"/>
    </row>
    <row r="3390" spans="12:12" x14ac:dyDescent="0.2">
      <c r="L3390" s="26"/>
    </row>
    <row r="3391" spans="12:12" x14ac:dyDescent="0.2">
      <c r="L3391" s="26"/>
    </row>
    <row r="3392" spans="12:12" x14ac:dyDescent="0.2">
      <c r="L3392" s="26"/>
    </row>
    <row r="3393" spans="12:12" x14ac:dyDescent="0.2">
      <c r="L3393" s="26"/>
    </row>
    <row r="3394" spans="12:12" x14ac:dyDescent="0.2">
      <c r="L3394" s="26"/>
    </row>
    <row r="3395" spans="12:12" x14ac:dyDescent="0.2">
      <c r="L3395" s="26"/>
    </row>
    <row r="3396" spans="12:12" x14ac:dyDescent="0.2">
      <c r="L3396" s="26"/>
    </row>
    <row r="3397" spans="12:12" x14ac:dyDescent="0.2">
      <c r="L3397" s="26"/>
    </row>
    <row r="3398" spans="12:12" x14ac:dyDescent="0.2">
      <c r="L3398" s="26"/>
    </row>
    <row r="3399" spans="12:12" x14ac:dyDescent="0.2">
      <c r="L3399" s="26"/>
    </row>
    <row r="3400" spans="12:12" x14ac:dyDescent="0.2">
      <c r="L3400" s="26"/>
    </row>
    <row r="3401" spans="12:12" x14ac:dyDescent="0.2">
      <c r="L3401" s="26"/>
    </row>
    <row r="3402" spans="12:12" x14ac:dyDescent="0.2">
      <c r="L3402" s="26"/>
    </row>
    <row r="3403" spans="12:12" x14ac:dyDescent="0.2">
      <c r="L3403" s="26"/>
    </row>
    <row r="3404" spans="12:12" x14ac:dyDescent="0.2">
      <c r="L3404" s="26"/>
    </row>
    <row r="3405" spans="12:12" x14ac:dyDescent="0.2">
      <c r="L3405" s="26"/>
    </row>
    <row r="3406" spans="12:12" x14ac:dyDescent="0.2">
      <c r="L3406" s="26"/>
    </row>
    <row r="3407" spans="12:12" x14ac:dyDescent="0.2">
      <c r="L3407" s="26"/>
    </row>
    <row r="3408" spans="12:12" x14ac:dyDescent="0.2">
      <c r="L3408" s="26"/>
    </row>
    <row r="3409" spans="12:12" x14ac:dyDescent="0.2">
      <c r="L3409" s="26"/>
    </row>
    <row r="3410" spans="12:12" x14ac:dyDescent="0.2">
      <c r="L3410" s="26"/>
    </row>
    <row r="3411" spans="12:12" x14ac:dyDescent="0.2">
      <c r="L3411" s="26"/>
    </row>
    <row r="3412" spans="12:12" x14ac:dyDescent="0.2">
      <c r="L3412" s="26"/>
    </row>
    <row r="3413" spans="12:12" x14ac:dyDescent="0.2">
      <c r="L3413" s="26"/>
    </row>
    <row r="3414" spans="12:12" x14ac:dyDescent="0.2">
      <c r="L3414" s="26"/>
    </row>
    <row r="3415" spans="12:12" x14ac:dyDescent="0.2">
      <c r="L3415" s="26"/>
    </row>
    <row r="3416" spans="12:12" x14ac:dyDescent="0.2">
      <c r="L3416" s="26"/>
    </row>
    <row r="3417" spans="12:12" x14ac:dyDescent="0.2">
      <c r="L3417" s="26"/>
    </row>
    <row r="3418" spans="12:12" x14ac:dyDescent="0.2">
      <c r="L3418" s="26"/>
    </row>
    <row r="3419" spans="12:12" x14ac:dyDescent="0.2">
      <c r="L3419" s="26"/>
    </row>
    <row r="3420" spans="12:12" x14ac:dyDescent="0.2">
      <c r="L3420" s="26"/>
    </row>
    <row r="3421" spans="12:12" x14ac:dyDescent="0.2">
      <c r="L3421" s="26"/>
    </row>
    <row r="3422" spans="12:12" x14ac:dyDescent="0.2">
      <c r="L3422" s="26"/>
    </row>
    <row r="3423" spans="12:12" x14ac:dyDescent="0.2">
      <c r="L3423" s="26"/>
    </row>
    <row r="3424" spans="12:12" x14ac:dyDescent="0.2">
      <c r="L3424" s="26"/>
    </row>
    <row r="3425" spans="12:12" x14ac:dyDescent="0.2">
      <c r="L3425" s="26"/>
    </row>
    <row r="3426" spans="12:12" x14ac:dyDescent="0.2">
      <c r="L3426" s="26"/>
    </row>
    <row r="3427" spans="12:12" x14ac:dyDescent="0.2">
      <c r="L3427" s="26"/>
    </row>
    <row r="3428" spans="12:12" x14ac:dyDescent="0.2">
      <c r="L3428" s="26"/>
    </row>
    <row r="3429" spans="12:12" x14ac:dyDescent="0.2">
      <c r="L3429" s="26"/>
    </row>
    <row r="3430" spans="12:12" x14ac:dyDescent="0.2">
      <c r="L3430" s="26"/>
    </row>
    <row r="3431" spans="12:12" x14ac:dyDescent="0.2">
      <c r="L3431" s="26"/>
    </row>
    <row r="3432" spans="12:12" x14ac:dyDescent="0.2">
      <c r="L3432" s="26"/>
    </row>
    <row r="3433" spans="12:12" x14ac:dyDescent="0.2">
      <c r="L3433" s="26"/>
    </row>
    <row r="3434" spans="12:12" x14ac:dyDescent="0.2">
      <c r="L3434" s="26"/>
    </row>
    <row r="3435" spans="12:12" x14ac:dyDescent="0.2">
      <c r="L3435" s="26"/>
    </row>
    <row r="3436" spans="12:12" x14ac:dyDescent="0.2">
      <c r="L3436" s="26"/>
    </row>
    <row r="3437" spans="12:12" x14ac:dyDescent="0.2">
      <c r="L3437" s="26"/>
    </row>
    <row r="3438" spans="12:12" x14ac:dyDescent="0.2">
      <c r="L3438" s="26"/>
    </row>
    <row r="3439" spans="12:12" x14ac:dyDescent="0.2">
      <c r="L3439" s="26"/>
    </row>
    <row r="3440" spans="12:12" x14ac:dyDescent="0.2">
      <c r="L3440" s="26"/>
    </row>
    <row r="3441" spans="12:12" x14ac:dyDescent="0.2">
      <c r="L3441" s="26"/>
    </row>
    <row r="3442" spans="12:12" x14ac:dyDescent="0.2">
      <c r="L3442" s="26"/>
    </row>
    <row r="3443" spans="12:12" x14ac:dyDescent="0.2">
      <c r="L3443" s="26"/>
    </row>
    <row r="3444" spans="12:12" x14ac:dyDescent="0.2">
      <c r="L3444" s="26"/>
    </row>
    <row r="3445" spans="12:12" x14ac:dyDescent="0.2">
      <c r="L3445" s="26"/>
    </row>
    <row r="3446" spans="12:12" x14ac:dyDescent="0.2">
      <c r="L3446" s="26"/>
    </row>
    <row r="3447" spans="12:12" x14ac:dyDescent="0.2">
      <c r="L3447" s="26"/>
    </row>
    <row r="3448" spans="12:12" x14ac:dyDescent="0.2">
      <c r="L3448" s="26"/>
    </row>
    <row r="3449" spans="12:12" x14ac:dyDescent="0.2">
      <c r="L3449" s="26"/>
    </row>
    <row r="3450" spans="12:12" x14ac:dyDescent="0.2">
      <c r="L3450" s="26"/>
    </row>
    <row r="3451" spans="12:12" x14ac:dyDescent="0.2">
      <c r="L3451" s="26"/>
    </row>
    <row r="3452" spans="12:12" x14ac:dyDescent="0.2">
      <c r="L3452" s="26"/>
    </row>
    <row r="3453" spans="12:12" x14ac:dyDescent="0.2">
      <c r="L3453" s="26"/>
    </row>
    <row r="3454" spans="12:12" x14ac:dyDescent="0.2">
      <c r="L3454" s="26"/>
    </row>
    <row r="3455" spans="12:12" x14ac:dyDescent="0.2">
      <c r="L3455" s="26"/>
    </row>
    <row r="3456" spans="12:12" x14ac:dyDescent="0.2">
      <c r="L3456" s="26"/>
    </row>
    <row r="3457" spans="12:12" x14ac:dyDescent="0.2">
      <c r="L3457" s="26"/>
    </row>
    <row r="3458" spans="12:12" x14ac:dyDescent="0.2">
      <c r="L3458" s="26"/>
    </row>
    <row r="3459" spans="12:12" x14ac:dyDescent="0.2">
      <c r="L3459" s="26"/>
    </row>
    <row r="3460" spans="12:12" x14ac:dyDescent="0.2">
      <c r="L3460" s="26"/>
    </row>
    <row r="3461" spans="12:12" x14ac:dyDescent="0.2">
      <c r="L3461" s="26"/>
    </row>
    <row r="3462" spans="12:12" x14ac:dyDescent="0.2">
      <c r="L3462" s="26"/>
    </row>
    <row r="3463" spans="12:12" x14ac:dyDescent="0.2">
      <c r="L3463" s="26"/>
    </row>
    <row r="3464" spans="12:12" x14ac:dyDescent="0.2">
      <c r="L3464" s="26"/>
    </row>
    <row r="3465" spans="12:12" x14ac:dyDescent="0.2">
      <c r="L3465" s="26"/>
    </row>
    <row r="3466" spans="12:12" x14ac:dyDescent="0.2">
      <c r="L3466" s="26"/>
    </row>
    <row r="3467" spans="12:12" x14ac:dyDescent="0.2">
      <c r="L3467" s="26"/>
    </row>
    <row r="3468" spans="12:12" x14ac:dyDescent="0.2">
      <c r="L3468" s="26"/>
    </row>
    <row r="3469" spans="12:12" x14ac:dyDescent="0.2">
      <c r="L3469" s="26"/>
    </row>
    <row r="3470" spans="12:12" x14ac:dyDescent="0.2">
      <c r="L3470" s="26"/>
    </row>
    <row r="3471" spans="12:12" x14ac:dyDescent="0.2">
      <c r="L3471" s="26"/>
    </row>
    <row r="3472" spans="12:12" x14ac:dyDescent="0.2">
      <c r="L3472" s="26"/>
    </row>
    <row r="3473" spans="12:12" x14ac:dyDescent="0.2">
      <c r="L3473" s="26"/>
    </row>
    <row r="3474" spans="12:12" x14ac:dyDescent="0.2">
      <c r="L3474" s="26"/>
    </row>
    <row r="3475" spans="12:12" x14ac:dyDescent="0.2">
      <c r="L3475" s="26"/>
    </row>
    <row r="3476" spans="12:12" x14ac:dyDescent="0.2">
      <c r="L3476" s="26"/>
    </row>
    <row r="3477" spans="12:12" x14ac:dyDescent="0.2">
      <c r="L3477" s="26"/>
    </row>
    <row r="3478" spans="12:12" x14ac:dyDescent="0.2">
      <c r="L3478" s="26"/>
    </row>
    <row r="3479" spans="12:12" x14ac:dyDescent="0.2">
      <c r="L3479" s="26"/>
    </row>
    <row r="3480" spans="12:12" x14ac:dyDescent="0.2">
      <c r="L3480" s="26"/>
    </row>
    <row r="3481" spans="12:12" x14ac:dyDescent="0.2">
      <c r="L3481" s="26"/>
    </row>
    <row r="3482" spans="12:12" x14ac:dyDescent="0.2">
      <c r="L3482" s="26"/>
    </row>
    <row r="3483" spans="12:12" x14ac:dyDescent="0.2">
      <c r="L3483" s="26"/>
    </row>
    <row r="3484" spans="12:12" x14ac:dyDescent="0.2">
      <c r="L3484" s="26"/>
    </row>
    <row r="3485" spans="12:12" x14ac:dyDescent="0.2">
      <c r="L3485" s="26"/>
    </row>
    <row r="3486" spans="12:12" x14ac:dyDescent="0.2">
      <c r="L3486" s="26"/>
    </row>
    <row r="3487" spans="12:12" x14ac:dyDescent="0.2">
      <c r="L3487" s="26"/>
    </row>
    <row r="3488" spans="12:12" x14ac:dyDescent="0.2">
      <c r="L3488" s="26"/>
    </row>
    <row r="3489" spans="12:12" x14ac:dyDescent="0.2">
      <c r="L3489" s="26"/>
    </row>
    <row r="3490" spans="12:12" x14ac:dyDescent="0.2">
      <c r="L3490" s="26"/>
    </row>
    <row r="3491" spans="12:12" x14ac:dyDescent="0.2">
      <c r="L3491" s="26"/>
    </row>
    <row r="3492" spans="12:12" x14ac:dyDescent="0.2">
      <c r="L3492" s="26"/>
    </row>
    <row r="3493" spans="12:12" x14ac:dyDescent="0.2">
      <c r="L3493" s="26"/>
    </row>
    <row r="3494" spans="12:12" x14ac:dyDescent="0.2">
      <c r="L3494" s="26"/>
    </row>
    <row r="3495" spans="12:12" x14ac:dyDescent="0.2">
      <c r="L3495" s="26"/>
    </row>
    <row r="3496" spans="12:12" x14ac:dyDescent="0.2">
      <c r="L3496" s="26"/>
    </row>
    <row r="3497" spans="12:12" x14ac:dyDescent="0.2">
      <c r="L3497" s="26"/>
    </row>
    <row r="3498" spans="12:12" x14ac:dyDescent="0.2">
      <c r="L3498" s="26"/>
    </row>
    <row r="3499" spans="12:12" x14ac:dyDescent="0.2">
      <c r="L3499" s="26"/>
    </row>
    <row r="3500" spans="12:12" x14ac:dyDescent="0.2">
      <c r="L3500" s="26"/>
    </row>
    <row r="3501" spans="12:12" x14ac:dyDescent="0.2">
      <c r="L3501" s="26"/>
    </row>
    <row r="3502" spans="12:12" x14ac:dyDescent="0.2">
      <c r="L3502" s="26"/>
    </row>
    <row r="3503" spans="12:12" x14ac:dyDescent="0.2">
      <c r="L3503" s="26"/>
    </row>
    <row r="3504" spans="12:12" x14ac:dyDescent="0.2">
      <c r="L3504" s="26"/>
    </row>
    <row r="3505" spans="12:12" x14ac:dyDescent="0.2">
      <c r="L3505" s="26"/>
    </row>
    <row r="3506" spans="12:12" x14ac:dyDescent="0.2">
      <c r="L3506" s="26"/>
    </row>
    <row r="3507" spans="12:12" x14ac:dyDescent="0.2">
      <c r="L3507" s="26"/>
    </row>
    <row r="3508" spans="12:12" x14ac:dyDescent="0.2">
      <c r="L3508" s="26"/>
    </row>
    <row r="3509" spans="12:12" x14ac:dyDescent="0.2">
      <c r="L3509" s="26"/>
    </row>
    <row r="3510" spans="12:12" x14ac:dyDescent="0.2">
      <c r="L3510" s="26"/>
    </row>
    <row r="3511" spans="12:12" x14ac:dyDescent="0.2">
      <c r="L3511" s="26"/>
    </row>
    <row r="3512" spans="12:12" x14ac:dyDescent="0.2">
      <c r="L3512" s="26"/>
    </row>
    <row r="3513" spans="12:12" x14ac:dyDescent="0.2">
      <c r="L3513" s="26"/>
    </row>
    <row r="3514" spans="12:12" x14ac:dyDescent="0.2">
      <c r="L3514" s="26"/>
    </row>
    <row r="3515" spans="12:12" x14ac:dyDescent="0.2">
      <c r="L3515" s="26"/>
    </row>
    <row r="3516" spans="12:12" x14ac:dyDescent="0.2">
      <c r="L3516" s="26"/>
    </row>
    <row r="3517" spans="12:12" x14ac:dyDescent="0.2">
      <c r="L3517" s="26"/>
    </row>
    <row r="3518" spans="12:12" x14ac:dyDescent="0.2">
      <c r="L3518" s="26"/>
    </row>
    <row r="3519" spans="12:12" x14ac:dyDescent="0.2">
      <c r="L3519" s="26"/>
    </row>
    <row r="3520" spans="12:12" x14ac:dyDescent="0.2">
      <c r="L3520" s="26"/>
    </row>
    <row r="3521" spans="12:12" x14ac:dyDescent="0.2">
      <c r="L3521" s="26"/>
    </row>
    <row r="3522" spans="12:12" x14ac:dyDescent="0.2">
      <c r="L3522" s="26"/>
    </row>
    <row r="3523" spans="12:12" x14ac:dyDescent="0.2">
      <c r="L3523" s="26"/>
    </row>
    <row r="3524" spans="12:12" x14ac:dyDescent="0.2">
      <c r="L3524" s="26"/>
    </row>
    <row r="3525" spans="12:12" x14ac:dyDescent="0.2">
      <c r="L3525" s="26"/>
    </row>
    <row r="3526" spans="12:12" x14ac:dyDescent="0.2">
      <c r="L3526" s="26"/>
    </row>
    <row r="3527" spans="12:12" x14ac:dyDescent="0.2">
      <c r="L3527" s="26"/>
    </row>
    <row r="3528" spans="12:12" x14ac:dyDescent="0.2">
      <c r="L3528" s="26"/>
    </row>
    <row r="3529" spans="12:12" x14ac:dyDescent="0.2">
      <c r="L3529" s="26"/>
    </row>
    <row r="3530" spans="12:12" x14ac:dyDescent="0.2">
      <c r="L3530" s="26"/>
    </row>
    <row r="3531" spans="12:12" x14ac:dyDescent="0.2">
      <c r="L3531" s="26"/>
    </row>
    <row r="3532" spans="12:12" x14ac:dyDescent="0.2">
      <c r="L3532" s="26"/>
    </row>
    <row r="3533" spans="12:12" x14ac:dyDescent="0.2">
      <c r="L3533" s="26"/>
    </row>
    <row r="3534" spans="12:12" x14ac:dyDescent="0.2">
      <c r="L3534" s="26"/>
    </row>
    <row r="3535" spans="12:12" x14ac:dyDescent="0.2">
      <c r="L3535" s="26"/>
    </row>
    <row r="3536" spans="12:12" x14ac:dyDescent="0.2">
      <c r="L3536" s="26"/>
    </row>
    <row r="3537" spans="12:12" x14ac:dyDescent="0.2">
      <c r="L3537" s="26"/>
    </row>
    <row r="3538" spans="12:12" x14ac:dyDescent="0.2">
      <c r="L3538" s="26"/>
    </row>
    <row r="3539" spans="12:12" x14ac:dyDescent="0.2">
      <c r="L3539" s="26"/>
    </row>
    <row r="3540" spans="12:12" x14ac:dyDescent="0.2">
      <c r="L3540" s="26"/>
    </row>
    <row r="3541" spans="12:12" x14ac:dyDescent="0.2">
      <c r="L3541" s="26"/>
    </row>
    <row r="3542" spans="12:12" x14ac:dyDescent="0.2">
      <c r="L3542" s="26"/>
    </row>
    <row r="3543" spans="12:12" x14ac:dyDescent="0.2">
      <c r="L3543" s="26"/>
    </row>
    <row r="3544" spans="12:12" x14ac:dyDescent="0.2">
      <c r="L3544" s="26"/>
    </row>
    <row r="3545" spans="12:12" x14ac:dyDescent="0.2">
      <c r="L3545" s="26"/>
    </row>
    <row r="3546" spans="12:12" x14ac:dyDescent="0.2">
      <c r="L3546" s="26"/>
    </row>
    <row r="3547" spans="12:12" x14ac:dyDescent="0.2">
      <c r="L3547" s="26"/>
    </row>
    <row r="3548" spans="12:12" x14ac:dyDescent="0.2">
      <c r="L3548" s="26"/>
    </row>
    <row r="3549" spans="12:12" x14ac:dyDescent="0.2">
      <c r="L3549" s="26"/>
    </row>
    <row r="3550" spans="12:12" x14ac:dyDescent="0.2">
      <c r="L3550" s="26"/>
    </row>
    <row r="3551" spans="12:12" x14ac:dyDescent="0.2">
      <c r="L3551" s="26"/>
    </row>
    <row r="3552" spans="12:12" x14ac:dyDescent="0.2">
      <c r="L3552" s="26"/>
    </row>
    <row r="3553" spans="12:12" x14ac:dyDescent="0.2">
      <c r="L3553" s="26"/>
    </row>
    <row r="3554" spans="12:12" x14ac:dyDescent="0.2">
      <c r="L3554" s="26"/>
    </row>
    <row r="3555" spans="12:12" x14ac:dyDescent="0.2">
      <c r="L3555" s="26"/>
    </row>
    <row r="3556" spans="12:12" x14ac:dyDescent="0.2">
      <c r="L3556" s="26"/>
    </row>
    <row r="3557" spans="12:12" x14ac:dyDescent="0.2">
      <c r="L3557" s="26"/>
    </row>
    <row r="3558" spans="12:12" x14ac:dyDescent="0.2">
      <c r="L3558" s="26"/>
    </row>
    <row r="3559" spans="12:12" x14ac:dyDescent="0.2">
      <c r="L3559" s="26"/>
    </row>
    <row r="3560" spans="12:12" x14ac:dyDescent="0.2">
      <c r="L3560" s="26"/>
    </row>
    <row r="3561" spans="12:12" x14ac:dyDescent="0.2">
      <c r="L3561" s="26"/>
    </row>
    <row r="3562" spans="12:12" x14ac:dyDescent="0.2">
      <c r="L3562" s="26"/>
    </row>
    <row r="3563" spans="12:12" x14ac:dyDescent="0.2">
      <c r="L3563" s="26"/>
    </row>
    <row r="3564" spans="12:12" x14ac:dyDescent="0.2">
      <c r="L3564" s="26"/>
    </row>
    <row r="3565" spans="12:12" x14ac:dyDescent="0.2">
      <c r="L3565" s="26"/>
    </row>
    <row r="3566" spans="12:12" x14ac:dyDescent="0.2">
      <c r="L3566" s="26"/>
    </row>
    <row r="3567" spans="12:12" x14ac:dyDescent="0.2">
      <c r="L3567" s="26"/>
    </row>
    <row r="3568" spans="12:12" x14ac:dyDescent="0.2">
      <c r="L3568" s="26"/>
    </row>
    <row r="3569" spans="12:12" x14ac:dyDescent="0.2">
      <c r="L3569" s="26"/>
    </row>
    <row r="3570" spans="12:12" x14ac:dyDescent="0.2">
      <c r="L3570" s="26"/>
    </row>
    <row r="3571" spans="12:12" x14ac:dyDescent="0.2">
      <c r="L3571" s="26"/>
    </row>
    <row r="3572" spans="12:12" x14ac:dyDescent="0.2">
      <c r="L3572" s="26"/>
    </row>
    <row r="3573" spans="12:12" x14ac:dyDescent="0.2">
      <c r="L3573" s="26"/>
    </row>
    <row r="3574" spans="12:12" x14ac:dyDescent="0.2">
      <c r="L3574" s="26"/>
    </row>
    <row r="3575" spans="12:12" x14ac:dyDescent="0.2">
      <c r="L3575" s="26"/>
    </row>
    <row r="3576" spans="12:12" x14ac:dyDescent="0.2">
      <c r="L3576" s="26"/>
    </row>
    <row r="3577" spans="12:12" x14ac:dyDescent="0.2">
      <c r="L3577" s="26"/>
    </row>
    <row r="3578" spans="12:12" x14ac:dyDescent="0.2">
      <c r="L3578" s="26"/>
    </row>
    <row r="3579" spans="12:12" x14ac:dyDescent="0.2">
      <c r="L3579" s="26"/>
    </row>
    <row r="3580" spans="12:12" x14ac:dyDescent="0.2">
      <c r="L3580" s="26"/>
    </row>
    <row r="3581" spans="12:12" x14ac:dyDescent="0.2">
      <c r="L3581" s="26"/>
    </row>
    <row r="3582" spans="12:12" x14ac:dyDescent="0.2">
      <c r="L3582" s="26"/>
    </row>
    <row r="3583" spans="12:12" x14ac:dyDescent="0.2">
      <c r="L3583" s="26"/>
    </row>
    <row r="3584" spans="12:12" x14ac:dyDescent="0.2">
      <c r="L3584" s="26"/>
    </row>
    <row r="3585" spans="12:12" x14ac:dyDescent="0.2">
      <c r="L3585" s="26"/>
    </row>
    <row r="3586" spans="12:12" x14ac:dyDescent="0.2">
      <c r="L3586" s="26"/>
    </row>
    <row r="3587" spans="12:12" x14ac:dyDescent="0.2">
      <c r="L3587" s="26"/>
    </row>
    <row r="3588" spans="12:12" x14ac:dyDescent="0.2">
      <c r="L3588" s="26"/>
    </row>
    <row r="3589" spans="12:12" x14ac:dyDescent="0.2">
      <c r="L3589" s="26"/>
    </row>
    <row r="3590" spans="12:12" x14ac:dyDescent="0.2">
      <c r="L3590" s="26"/>
    </row>
    <row r="3591" spans="12:12" x14ac:dyDescent="0.2">
      <c r="L3591" s="26"/>
    </row>
    <row r="3592" spans="12:12" x14ac:dyDescent="0.2">
      <c r="L3592" s="26"/>
    </row>
    <row r="3593" spans="12:12" x14ac:dyDescent="0.2">
      <c r="L3593" s="26"/>
    </row>
    <row r="3594" spans="12:12" x14ac:dyDescent="0.2">
      <c r="L3594" s="26"/>
    </row>
    <row r="3595" spans="12:12" x14ac:dyDescent="0.2">
      <c r="L3595" s="26"/>
    </row>
    <row r="3596" spans="12:12" x14ac:dyDescent="0.2">
      <c r="L3596" s="26"/>
    </row>
    <row r="3597" spans="12:12" x14ac:dyDescent="0.2">
      <c r="L3597" s="26"/>
    </row>
    <row r="3598" spans="12:12" x14ac:dyDescent="0.2">
      <c r="L3598" s="26"/>
    </row>
    <row r="3599" spans="12:12" x14ac:dyDescent="0.2">
      <c r="L3599" s="26"/>
    </row>
    <row r="3600" spans="12:12" x14ac:dyDescent="0.2">
      <c r="L3600" s="26"/>
    </row>
    <row r="3601" spans="12:12" x14ac:dyDescent="0.2">
      <c r="L3601" s="26"/>
    </row>
    <row r="3602" spans="12:12" x14ac:dyDescent="0.2">
      <c r="L3602" s="26"/>
    </row>
    <row r="3603" spans="12:12" x14ac:dyDescent="0.2">
      <c r="L3603" s="26"/>
    </row>
    <row r="3604" spans="12:12" x14ac:dyDescent="0.2">
      <c r="L3604" s="26"/>
    </row>
    <row r="3605" spans="12:12" x14ac:dyDescent="0.2">
      <c r="L3605" s="26"/>
    </row>
    <row r="3606" spans="12:12" x14ac:dyDescent="0.2">
      <c r="L3606" s="26"/>
    </row>
    <row r="3607" spans="12:12" x14ac:dyDescent="0.2">
      <c r="L3607" s="26"/>
    </row>
    <row r="3608" spans="12:12" x14ac:dyDescent="0.2">
      <c r="L3608" s="26"/>
    </row>
    <row r="3609" spans="12:12" x14ac:dyDescent="0.2">
      <c r="L3609" s="26"/>
    </row>
    <row r="3610" spans="12:12" x14ac:dyDescent="0.2">
      <c r="L3610" s="26"/>
    </row>
    <row r="3611" spans="12:12" x14ac:dyDescent="0.2">
      <c r="L3611" s="26"/>
    </row>
    <row r="3612" spans="12:12" x14ac:dyDescent="0.2">
      <c r="L3612" s="26"/>
    </row>
    <row r="3613" spans="12:12" x14ac:dyDescent="0.2">
      <c r="L3613" s="26"/>
    </row>
    <row r="3614" spans="12:12" x14ac:dyDescent="0.2">
      <c r="L3614" s="26"/>
    </row>
    <row r="3615" spans="12:12" x14ac:dyDescent="0.2">
      <c r="L3615" s="26"/>
    </row>
    <row r="3616" spans="12:12" x14ac:dyDescent="0.2">
      <c r="L3616" s="26"/>
    </row>
    <row r="3617" spans="12:12" x14ac:dyDescent="0.2">
      <c r="L3617" s="26"/>
    </row>
    <row r="3618" spans="12:12" x14ac:dyDescent="0.2">
      <c r="L3618" s="26"/>
    </row>
    <row r="3619" spans="12:12" x14ac:dyDescent="0.2">
      <c r="L3619" s="26"/>
    </row>
    <row r="3620" spans="12:12" x14ac:dyDescent="0.2">
      <c r="L3620" s="26"/>
    </row>
    <row r="3621" spans="12:12" x14ac:dyDescent="0.2">
      <c r="L3621" s="26"/>
    </row>
    <row r="3622" spans="12:12" x14ac:dyDescent="0.2">
      <c r="L3622" s="26"/>
    </row>
    <row r="3623" spans="12:12" x14ac:dyDescent="0.2">
      <c r="L3623" s="26"/>
    </row>
    <row r="3624" spans="12:12" x14ac:dyDescent="0.2">
      <c r="L3624" s="26"/>
    </row>
    <row r="3625" spans="12:12" x14ac:dyDescent="0.2">
      <c r="L3625" s="26"/>
    </row>
    <row r="3626" spans="12:12" x14ac:dyDescent="0.2">
      <c r="L3626" s="26"/>
    </row>
    <row r="3627" spans="12:12" x14ac:dyDescent="0.2">
      <c r="L3627" s="26"/>
    </row>
    <row r="3628" spans="12:12" x14ac:dyDescent="0.2">
      <c r="L3628" s="26"/>
    </row>
    <row r="3629" spans="12:12" x14ac:dyDescent="0.2">
      <c r="L3629" s="26"/>
    </row>
    <row r="3630" spans="12:12" x14ac:dyDescent="0.2">
      <c r="L3630" s="26"/>
    </row>
    <row r="3631" spans="12:12" x14ac:dyDescent="0.2">
      <c r="L3631" s="26"/>
    </row>
    <row r="3632" spans="12:12" x14ac:dyDescent="0.2">
      <c r="L3632" s="26"/>
    </row>
    <row r="3633" spans="12:12" x14ac:dyDescent="0.2">
      <c r="L3633" s="26"/>
    </row>
    <row r="3634" spans="12:12" x14ac:dyDescent="0.2">
      <c r="L3634" s="26"/>
    </row>
    <row r="3635" spans="12:12" x14ac:dyDescent="0.2">
      <c r="L3635" s="26"/>
    </row>
    <row r="3636" spans="12:12" x14ac:dyDescent="0.2">
      <c r="L3636" s="26"/>
    </row>
    <row r="3637" spans="12:12" x14ac:dyDescent="0.2">
      <c r="L3637" s="26"/>
    </row>
    <row r="3638" spans="12:12" x14ac:dyDescent="0.2">
      <c r="L3638" s="26"/>
    </row>
    <row r="3639" spans="12:12" x14ac:dyDescent="0.2">
      <c r="L3639" s="26"/>
    </row>
    <row r="3640" spans="12:12" x14ac:dyDescent="0.2">
      <c r="L3640" s="26"/>
    </row>
    <row r="3641" spans="12:12" x14ac:dyDescent="0.2">
      <c r="L3641" s="26"/>
    </row>
    <row r="3642" spans="12:12" x14ac:dyDescent="0.2">
      <c r="L3642" s="26"/>
    </row>
    <row r="3643" spans="12:12" x14ac:dyDescent="0.2">
      <c r="L3643" s="26"/>
    </row>
    <row r="3644" spans="12:12" x14ac:dyDescent="0.2">
      <c r="L3644" s="26"/>
    </row>
    <row r="3645" spans="12:12" x14ac:dyDescent="0.2">
      <c r="L3645" s="26"/>
    </row>
    <row r="3646" spans="12:12" x14ac:dyDescent="0.2">
      <c r="L3646" s="26"/>
    </row>
    <row r="3647" spans="12:12" x14ac:dyDescent="0.2">
      <c r="L3647" s="26"/>
    </row>
    <row r="3648" spans="12:12" x14ac:dyDescent="0.2">
      <c r="L3648" s="26"/>
    </row>
    <row r="3649" spans="12:12" x14ac:dyDescent="0.2">
      <c r="L3649" s="26"/>
    </row>
    <row r="3650" spans="12:12" x14ac:dyDescent="0.2">
      <c r="L3650" s="26"/>
    </row>
    <row r="3651" spans="12:12" x14ac:dyDescent="0.2">
      <c r="L3651" s="26"/>
    </row>
    <row r="3652" spans="12:12" x14ac:dyDescent="0.2">
      <c r="L3652" s="26"/>
    </row>
    <row r="3653" spans="12:12" x14ac:dyDescent="0.2">
      <c r="L3653" s="26"/>
    </row>
    <row r="3654" spans="12:12" x14ac:dyDescent="0.2">
      <c r="L3654" s="26"/>
    </row>
    <row r="3655" spans="12:12" x14ac:dyDescent="0.2">
      <c r="L3655" s="26"/>
    </row>
    <row r="3656" spans="12:12" x14ac:dyDescent="0.2">
      <c r="L3656" s="26"/>
    </row>
    <row r="3657" spans="12:12" x14ac:dyDescent="0.2">
      <c r="L3657" s="26"/>
    </row>
    <row r="3658" spans="12:12" x14ac:dyDescent="0.2">
      <c r="L3658" s="26"/>
    </row>
    <row r="3659" spans="12:12" x14ac:dyDescent="0.2">
      <c r="L3659" s="26"/>
    </row>
    <row r="3660" spans="12:12" x14ac:dyDescent="0.2">
      <c r="L3660" s="26"/>
    </row>
    <row r="3661" spans="12:12" x14ac:dyDescent="0.2">
      <c r="L3661" s="26"/>
    </row>
    <row r="3662" spans="12:12" x14ac:dyDescent="0.2">
      <c r="L3662" s="26"/>
    </row>
    <row r="3663" spans="12:12" x14ac:dyDescent="0.2">
      <c r="L3663" s="26"/>
    </row>
    <row r="3664" spans="12:12" x14ac:dyDescent="0.2">
      <c r="L3664" s="26"/>
    </row>
    <row r="3665" spans="12:12" x14ac:dyDescent="0.2">
      <c r="L3665" s="26"/>
    </row>
    <row r="3666" spans="12:12" x14ac:dyDescent="0.2">
      <c r="L3666" s="26"/>
    </row>
    <row r="3667" spans="12:12" x14ac:dyDescent="0.2">
      <c r="L3667" s="26"/>
    </row>
    <row r="3668" spans="12:12" x14ac:dyDescent="0.2">
      <c r="L3668" s="26"/>
    </row>
    <row r="3669" spans="12:12" x14ac:dyDescent="0.2">
      <c r="L3669" s="26"/>
    </row>
    <row r="3670" spans="12:12" x14ac:dyDescent="0.2">
      <c r="L3670" s="26"/>
    </row>
    <row r="3671" spans="12:12" x14ac:dyDescent="0.2">
      <c r="L3671" s="26"/>
    </row>
    <row r="3672" spans="12:12" x14ac:dyDescent="0.2">
      <c r="L3672" s="26"/>
    </row>
    <row r="3673" spans="12:12" x14ac:dyDescent="0.2">
      <c r="L3673" s="26"/>
    </row>
    <row r="3674" spans="12:12" x14ac:dyDescent="0.2">
      <c r="L3674" s="26"/>
    </row>
    <row r="3675" spans="12:12" x14ac:dyDescent="0.2">
      <c r="L3675" s="26"/>
    </row>
    <row r="3676" spans="12:12" x14ac:dyDescent="0.2">
      <c r="L3676" s="26"/>
    </row>
    <row r="3677" spans="12:12" x14ac:dyDescent="0.2">
      <c r="L3677" s="26"/>
    </row>
    <row r="3678" spans="12:12" x14ac:dyDescent="0.2">
      <c r="L3678" s="26"/>
    </row>
    <row r="3679" spans="12:12" x14ac:dyDescent="0.2">
      <c r="L3679" s="26"/>
    </row>
    <row r="3680" spans="12:12" x14ac:dyDescent="0.2">
      <c r="L3680" s="26"/>
    </row>
    <row r="3681" spans="12:12" x14ac:dyDescent="0.2">
      <c r="L3681" s="26"/>
    </row>
    <row r="3682" spans="12:12" x14ac:dyDescent="0.2">
      <c r="L3682" s="26"/>
    </row>
    <row r="3683" spans="12:12" x14ac:dyDescent="0.2">
      <c r="L3683" s="26"/>
    </row>
    <row r="3684" spans="12:12" x14ac:dyDescent="0.2">
      <c r="L3684" s="26"/>
    </row>
    <row r="3685" spans="12:12" x14ac:dyDescent="0.2">
      <c r="L3685" s="26"/>
    </row>
    <row r="3686" spans="12:12" x14ac:dyDescent="0.2">
      <c r="L3686" s="26"/>
    </row>
    <row r="3687" spans="12:12" x14ac:dyDescent="0.2">
      <c r="L3687" s="26"/>
    </row>
    <row r="3688" spans="12:12" x14ac:dyDescent="0.2">
      <c r="L3688" s="26"/>
    </row>
    <row r="3689" spans="12:12" x14ac:dyDescent="0.2">
      <c r="L3689" s="26"/>
    </row>
    <row r="3690" spans="12:12" x14ac:dyDescent="0.2">
      <c r="L3690" s="26"/>
    </row>
    <row r="3691" spans="12:12" x14ac:dyDescent="0.2">
      <c r="L3691" s="26"/>
    </row>
    <row r="3692" spans="12:12" x14ac:dyDescent="0.2">
      <c r="L3692" s="26"/>
    </row>
    <row r="3693" spans="12:12" x14ac:dyDescent="0.2">
      <c r="L3693" s="26"/>
    </row>
    <row r="3694" spans="12:12" x14ac:dyDescent="0.2">
      <c r="L3694" s="26"/>
    </row>
    <row r="3695" spans="12:12" x14ac:dyDescent="0.2">
      <c r="L3695" s="26"/>
    </row>
    <row r="3696" spans="12:12" x14ac:dyDescent="0.2">
      <c r="L3696" s="26"/>
    </row>
    <row r="3697" spans="12:12" x14ac:dyDescent="0.2">
      <c r="L3697" s="26"/>
    </row>
    <row r="3698" spans="12:12" x14ac:dyDescent="0.2">
      <c r="L3698" s="26"/>
    </row>
    <row r="3699" spans="12:12" x14ac:dyDescent="0.2">
      <c r="L3699" s="26"/>
    </row>
    <row r="3700" spans="12:12" x14ac:dyDescent="0.2">
      <c r="L3700" s="26"/>
    </row>
    <row r="3701" spans="12:12" x14ac:dyDescent="0.2">
      <c r="L3701" s="26"/>
    </row>
    <row r="3702" spans="12:12" x14ac:dyDescent="0.2">
      <c r="L3702" s="26"/>
    </row>
    <row r="3703" spans="12:12" x14ac:dyDescent="0.2">
      <c r="L3703" s="26"/>
    </row>
    <row r="3704" spans="12:12" x14ac:dyDescent="0.2">
      <c r="L3704" s="26"/>
    </row>
    <row r="3705" spans="12:12" x14ac:dyDescent="0.2">
      <c r="L3705" s="26"/>
    </row>
    <row r="3706" spans="12:12" x14ac:dyDescent="0.2">
      <c r="L3706" s="26"/>
    </row>
    <row r="3707" spans="12:12" x14ac:dyDescent="0.2">
      <c r="L3707" s="26"/>
    </row>
    <row r="3708" spans="12:12" x14ac:dyDescent="0.2">
      <c r="L3708" s="26"/>
    </row>
    <row r="3709" spans="12:12" x14ac:dyDescent="0.2">
      <c r="L3709" s="26"/>
    </row>
    <row r="3710" spans="12:12" x14ac:dyDescent="0.2">
      <c r="L3710" s="26"/>
    </row>
    <row r="3711" spans="12:12" x14ac:dyDescent="0.2">
      <c r="L3711" s="26"/>
    </row>
    <row r="3712" spans="12:12" x14ac:dyDescent="0.2">
      <c r="L3712" s="26"/>
    </row>
    <row r="3713" spans="12:12" x14ac:dyDescent="0.2">
      <c r="L3713" s="26"/>
    </row>
    <row r="3714" spans="12:12" x14ac:dyDescent="0.2">
      <c r="L3714" s="26"/>
    </row>
    <row r="3715" spans="12:12" x14ac:dyDescent="0.2">
      <c r="L3715" s="26"/>
    </row>
    <row r="3716" spans="12:12" x14ac:dyDescent="0.2">
      <c r="L3716" s="26"/>
    </row>
    <row r="3717" spans="12:12" x14ac:dyDescent="0.2">
      <c r="L3717" s="26"/>
    </row>
    <row r="3718" spans="12:12" x14ac:dyDescent="0.2">
      <c r="L3718" s="26"/>
    </row>
    <row r="3719" spans="12:12" x14ac:dyDescent="0.2">
      <c r="L3719" s="26"/>
    </row>
    <row r="3720" spans="12:12" x14ac:dyDescent="0.2">
      <c r="L3720" s="26"/>
    </row>
    <row r="3721" spans="12:12" x14ac:dyDescent="0.2">
      <c r="L3721" s="26"/>
    </row>
    <row r="3722" spans="12:12" x14ac:dyDescent="0.2">
      <c r="L3722" s="26"/>
    </row>
    <row r="3723" spans="12:12" x14ac:dyDescent="0.2">
      <c r="L3723" s="26"/>
    </row>
    <row r="3724" spans="12:12" x14ac:dyDescent="0.2">
      <c r="L3724" s="26"/>
    </row>
    <row r="3725" spans="12:12" x14ac:dyDescent="0.2">
      <c r="L3725" s="26"/>
    </row>
    <row r="3726" spans="12:12" x14ac:dyDescent="0.2">
      <c r="L3726" s="26"/>
    </row>
    <row r="3727" spans="12:12" x14ac:dyDescent="0.2">
      <c r="L3727" s="26"/>
    </row>
    <row r="3728" spans="12:12" x14ac:dyDescent="0.2">
      <c r="L3728" s="26"/>
    </row>
    <row r="3729" spans="12:12" x14ac:dyDescent="0.2">
      <c r="L3729" s="26"/>
    </row>
    <row r="3730" spans="12:12" x14ac:dyDescent="0.2">
      <c r="L3730" s="26"/>
    </row>
    <row r="3731" spans="12:12" x14ac:dyDescent="0.2">
      <c r="L3731" s="26"/>
    </row>
    <row r="3732" spans="12:12" x14ac:dyDescent="0.2">
      <c r="L3732" s="26"/>
    </row>
    <row r="3733" spans="12:12" x14ac:dyDescent="0.2">
      <c r="L3733" s="26"/>
    </row>
    <row r="3734" spans="12:12" x14ac:dyDescent="0.2">
      <c r="L3734" s="26"/>
    </row>
    <row r="3735" spans="12:12" x14ac:dyDescent="0.2">
      <c r="L3735" s="26"/>
    </row>
    <row r="3736" spans="12:12" x14ac:dyDescent="0.2">
      <c r="L3736" s="26"/>
    </row>
    <row r="3737" spans="12:12" x14ac:dyDescent="0.2">
      <c r="L3737" s="26"/>
    </row>
    <row r="3738" spans="12:12" x14ac:dyDescent="0.2">
      <c r="L3738" s="26"/>
    </row>
    <row r="3739" spans="12:12" x14ac:dyDescent="0.2">
      <c r="L3739" s="26"/>
    </row>
    <row r="3740" spans="12:12" x14ac:dyDescent="0.2">
      <c r="L3740" s="26"/>
    </row>
    <row r="3741" spans="12:12" x14ac:dyDescent="0.2">
      <c r="L3741" s="26"/>
    </row>
    <row r="3742" spans="12:12" x14ac:dyDescent="0.2">
      <c r="L3742" s="26"/>
    </row>
    <row r="3743" spans="12:12" x14ac:dyDescent="0.2">
      <c r="L3743" s="26"/>
    </row>
    <row r="3744" spans="12:12" x14ac:dyDescent="0.2">
      <c r="L3744" s="26"/>
    </row>
    <row r="3745" spans="12:12" x14ac:dyDescent="0.2">
      <c r="L3745" s="26"/>
    </row>
    <row r="3746" spans="12:12" x14ac:dyDescent="0.2">
      <c r="L3746" s="26"/>
    </row>
    <row r="3747" spans="12:12" x14ac:dyDescent="0.2">
      <c r="L3747" s="26"/>
    </row>
    <row r="3748" spans="12:12" x14ac:dyDescent="0.2">
      <c r="L3748" s="26"/>
    </row>
    <row r="3749" spans="12:12" x14ac:dyDescent="0.2">
      <c r="L3749" s="26"/>
    </row>
    <row r="3750" spans="12:12" x14ac:dyDescent="0.2">
      <c r="L3750" s="26"/>
    </row>
    <row r="3751" spans="12:12" x14ac:dyDescent="0.2">
      <c r="L3751" s="26"/>
    </row>
    <row r="3752" spans="12:12" x14ac:dyDescent="0.2">
      <c r="L3752" s="26"/>
    </row>
    <row r="3753" spans="12:12" x14ac:dyDescent="0.2">
      <c r="L3753" s="26"/>
    </row>
    <row r="3754" spans="12:12" x14ac:dyDescent="0.2">
      <c r="L3754" s="26"/>
    </row>
    <row r="3755" spans="12:12" x14ac:dyDescent="0.2">
      <c r="L3755" s="26"/>
    </row>
    <row r="3756" spans="12:12" x14ac:dyDescent="0.2">
      <c r="L3756" s="26"/>
    </row>
    <row r="3757" spans="12:12" x14ac:dyDescent="0.2">
      <c r="L3757" s="26"/>
    </row>
    <row r="3758" spans="12:12" x14ac:dyDescent="0.2">
      <c r="L3758" s="26"/>
    </row>
    <row r="3759" spans="12:12" x14ac:dyDescent="0.2">
      <c r="L3759" s="26"/>
    </row>
    <row r="3760" spans="12:12" x14ac:dyDescent="0.2">
      <c r="L3760" s="26"/>
    </row>
    <row r="3761" spans="12:12" x14ac:dyDescent="0.2">
      <c r="L3761" s="26"/>
    </row>
    <row r="3762" spans="12:12" x14ac:dyDescent="0.2">
      <c r="L3762" s="26"/>
    </row>
    <row r="3763" spans="12:12" x14ac:dyDescent="0.2">
      <c r="L3763" s="26"/>
    </row>
    <row r="3764" spans="12:12" x14ac:dyDescent="0.2">
      <c r="L3764" s="26"/>
    </row>
    <row r="3765" spans="12:12" x14ac:dyDescent="0.2">
      <c r="L3765" s="26"/>
    </row>
    <row r="3766" spans="12:12" x14ac:dyDescent="0.2">
      <c r="L3766" s="26"/>
    </row>
    <row r="3767" spans="12:12" x14ac:dyDescent="0.2">
      <c r="L3767" s="26"/>
    </row>
    <row r="3768" spans="12:12" x14ac:dyDescent="0.2">
      <c r="L3768" s="26"/>
    </row>
    <row r="3769" spans="12:12" x14ac:dyDescent="0.2">
      <c r="L3769" s="26"/>
    </row>
    <row r="3770" spans="12:12" x14ac:dyDescent="0.2">
      <c r="L3770" s="26"/>
    </row>
    <row r="3771" spans="12:12" x14ac:dyDescent="0.2">
      <c r="L3771" s="26"/>
    </row>
    <row r="3772" spans="12:12" x14ac:dyDescent="0.2">
      <c r="L3772" s="26"/>
    </row>
    <row r="3773" spans="12:12" x14ac:dyDescent="0.2">
      <c r="L3773" s="26"/>
    </row>
    <row r="3774" spans="12:12" x14ac:dyDescent="0.2">
      <c r="L3774" s="26"/>
    </row>
    <row r="3775" spans="12:12" x14ac:dyDescent="0.2">
      <c r="L3775" s="26"/>
    </row>
    <row r="3776" spans="12:12" x14ac:dyDescent="0.2">
      <c r="L3776" s="26"/>
    </row>
    <row r="3777" spans="12:12" x14ac:dyDescent="0.2">
      <c r="L3777" s="26"/>
    </row>
    <row r="3778" spans="12:12" x14ac:dyDescent="0.2">
      <c r="L3778" s="26"/>
    </row>
    <row r="3779" spans="12:12" x14ac:dyDescent="0.2">
      <c r="L3779" s="26"/>
    </row>
    <row r="3780" spans="12:12" x14ac:dyDescent="0.2">
      <c r="L3780" s="26"/>
    </row>
    <row r="3781" spans="12:12" x14ac:dyDescent="0.2">
      <c r="L3781" s="26"/>
    </row>
    <row r="3782" spans="12:12" x14ac:dyDescent="0.2">
      <c r="L3782" s="26"/>
    </row>
    <row r="3783" spans="12:12" x14ac:dyDescent="0.2">
      <c r="L3783" s="26"/>
    </row>
    <row r="3784" spans="12:12" x14ac:dyDescent="0.2">
      <c r="L3784" s="26"/>
    </row>
    <row r="3785" spans="12:12" x14ac:dyDescent="0.2">
      <c r="L3785" s="26"/>
    </row>
    <row r="3786" spans="12:12" x14ac:dyDescent="0.2">
      <c r="L3786" s="26"/>
    </row>
    <row r="3787" spans="12:12" x14ac:dyDescent="0.2">
      <c r="L3787" s="26"/>
    </row>
    <row r="3788" spans="12:12" x14ac:dyDescent="0.2">
      <c r="L3788" s="26"/>
    </row>
    <row r="3789" spans="12:12" x14ac:dyDescent="0.2">
      <c r="L3789" s="26"/>
    </row>
    <row r="3790" spans="12:12" x14ac:dyDescent="0.2">
      <c r="L3790" s="26"/>
    </row>
    <row r="3791" spans="12:12" x14ac:dyDescent="0.2">
      <c r="L3791" s="26"/>
    </row>
    <row r="3792" spans="12:12" x14ac:dyDescent="0.2">
      <c r="L3792" s="26"/>
    </row>
    <row r="3793" spans="12:12" x14ac:dyDescent="0.2">
      <c r="L3793" s="26"/>
    </row>
    <row r="3794" spans="12:12" x14ac:dyDescent="0.2">
      <c r="L3794" s="26"/>
    </row>
    <row r="3795" spans="12:12" x14ac:dyDescent="0.2">
      <c r="L3795" s="26"/>
    </row>
    <row r="3796" spans="12:12" x14ac:dyDescent="0.2">
      <c r="L3796" s="26"/>
    </row>
    <row r="3797" spans="12:12" x14ac:dyDescent="0.2">
      <c r="L3797" s="26"/>
    </row>
    <row r="3798" spans="12:12" x14ac:dyDescent="0.2">
      <c r="L3798" s="26"/>
    </row>
    <row r="3799" spans="12:12" x14ac:dyDescent="0.2">
      <c r="L3799" s="26"/>
    </row>
    <row r="3800" spans="12:12" x14ac:dyDescent="0.2">
      <c r="L3800" s="26"/>
    </row>
    <row r="3801" spans="12:12" x14ac:dyDescent="0.2">
      <c r="L3801" s="26"/>
    </row>
    <row r="3802" spans="12:12" x14ac:dyDescent="0.2">
      <c r="L3802" s="26"/>
    </row>
    <row r="3803" spans="12:12" x14ac:dyDescent="0.2">
      <c r="L3803" s="26"/>
    </row>
    <row r="3804" spans="12:12" x14ac:dyDescent="0.2">
      <c r="L3804" s="26"/>
    </row>
    <row r="3805" spans="12:12" x14ac:dyDescent="0.2">
      <c r="L3805" s="26"/>
    </row>
    <row r="3806" spans="12:12" x14ac:dyDescent="0.2">
      <c r="L3806" s="26"/>
    </row>
    <row r="3807" spans="12:12" x14ac:dyDescent="0.2">
      <c r="L3807" s="26"/>
    </row>
    <row r="3808" spans="12:12" x14ac:dyDescent="0.2">
      <c r="L3808" s="26"/>
    </row>
    <row r="3809" spans="12:12" x14ac:dyDescent="0.2">
      <c r="L3809" s="26"/>
    </row>
    <row r="3810" spans="12:12" x14ac:dyDescent="0.2">
      <c r="L3810" s="26"/>
    </row>
    <row r="3811" spans="12:12" x14ac:dyDescent="0.2">
      <c r="L3811" s="26"/>
    </row>
    <row r="3812" spans="12:12" x14ac:dyDescent="0.2">
      <c r="L3812" s="26"/>
    </row>
    <row r="3813" spans="12:12" x14ac:dyDescent="0.2">
      <c r="L3813" s="26"/>
    </row>
    <row r="3814" spans="12:12" x14ac:dyDescent="0.2">
      <c r="L3814" s="26"/>
    </row>
    <row r="3815" spans="12:12" x14ac:dyDescent="0.2">
      <c r="L3815" s="26"/>
    </row>
    <row r="3816" spans="12:12" x14ac:dyDescent="0.2">
      <c r="L3816" s="26"/>
    </row>
    <row r="3817" spans="12:12" x14ac:dyDescent="0.2">
      <c r="L3817" s="26"/>
    </row>
    <row r="3818" spans="12:12" x14ac:dyDescent="0.2">
      <c r="L3818" s="26"/>
    </row>
    <row r="3819" spans="12:12" x14ac:dyDescent="0.2">
      <c r="L3819" s="26"/>
    </row>
    <row r="3820" spans="12:12" x14ac:dyDescent="0.2">
      <c r="L3820" s="26"/>
    </row>
    <row r="3821" spans="12:12" x14ac:dyDescent="0.2">
      <c r="L3821" s="26"/>
    </row>
    <row r="3822" spans="12:12" x14ac:dyDescent="0.2">
      <c r="L3822" s="26"/>
    </row>
    <row r="3823" spans="12:12" x14ac:dyDescent="0.2">
      <c r="L3823" s="26"/>
    </row>
    <row r="3824" spans="12:12" x14ac:dyDescent="0.2">
      <c r="L3824" s="26"/>
    </row>
    <row r="3825" spans="12:12" x14ac:dyDescent="0.2">
      <c r="L3825" s="26"/>
    </row>
    <row r="3826" spans="12:12" x14ac:dyDescent="0.2">
      <c r="L3826" s="26"/>
    </row>
    <row r="3827" spans="12:12" x14ac:dyDescent="0.2">
      <c r="L3827" s="26"/>
    </row>
    <row r="3828" spans="12:12" x14ac:dyDescent="0.2">
      <c r="L3828" s="26"/>
    </row>
    <row r="3829" spans="12:12" x14ac:dyDescent="0.2">
      <c r="L3829" s="26"/>
    </row>
    <row r="3830" spans="12:12" x14ac:dyDescent="0.2">
      <c r="L3830" s="26"/>
    </row>
    <row r="3831" spans="12:12" x14ac:dyDescent="0.2">
      <c r="L3831" s="26"/>
    </row>
    <row r="3832" spans="12:12" x14ac:dyDescent="0.2">
      <c r="L3832" s="26"/>
    </row>
    <row r="3833" spans="12:12" x14ac:dyDescent="0.2">
      <c r="L3833" s="26"/>
    </row>
    <row r="3834" spans="12:12" x14ac:dyDescent="0.2">
      <c r="L3834" s="26"/>
    </row>
    <row r="3835" spans="12:12" x14ac:dyDescent="0.2">
      <c r="L3835" s="26"/>
    </row>
    <row r="3836" spans="12:12" x14ac:dyDescent="0.2">
      <c r="L3836" s="26"/>
    </row>
    <row r="3837" spans="12:12" x14ac:dyDescent="0.2">
      <c r="L3837" s="26"/>
    </row>
    <row r="3838" spans="12:12" x14ac:dyDescent="0.2">
      <c r="L3838" s="26"/>
    </row>
    <row r="3839" spans="12:12" x14ac:dyDescent="0.2">
      <c r="L3839" s="26"/>
    </row>
    <row r="3840" spans="12:12" x14ac:dyDescent="0.2">
      <c r="L3840" s="26"/>
    </row>
    <row r="3841" spans="12:12" x14ac:dyDescent="0.2">
      <c r="L3841" s="26"/>
    </row>
    <row r="3842" spans="12:12" x14ac:dyDescent="0.2">
      <c r="L3842" s="26"/>
    </row>
    <row r="3843" spans="12:12" x14ac:dyDescent="0.2">
      <c r="L3843" s="26"/>
    </row>
    <row r="3844" spans="12:12" x14ac:dyDescent="0.2">
      <c r="L3844" s="26"/>
    </row>
    <row r="3845" spans="12:12" x14ac:dyDescent="0.2">
      <c r="L3845" s="26"/>
    </row>
    <row r="3846" spans="12:12" x14ac:dyDescent="0.2">
      <c r="L3846" s="26"/>
    </row>
    <row r="3847" spans="12:12" x14ac:dyDescent="0.2">
      <c r="L3847" s="26"/>
    </row>
    <row r="3848" spans="12:12" x14ac:dyDescent="0.2">
      <c r="L3848" s="26"/>
    </row>
    <row r="3849" spans="12:12" x14ac:dyDescent="0.2">
      <c r="L3849" s="26"/>
    </row>
    <row r="3850" spans="12:12" x14ac:dyDescent="0.2">
      <c r="L3850" s="26"/>
    </row>
    <row r="3851" spans="12:12" x14ac:dyDescent="0.2">
      <c r="L3851" s="26"/>
    </row>
    <row r="3852" spans="12:12" x14ac:dyDescent="0.2">
      <c r="L3852" s="26"/>
    </row>
    <row r="3853" spans="12:12" x14ac:dyDescent="0.2">
      <c r="L3853" s="26"/>
    </row>
    <row r="3854" spans="12:12" x14ac:dyDescent="0.2">
      <c r="L3854" s="26"/>
    </row>
    <row r="3855" spans="12:12" x14ac:dyDescent="0.2">
      <c r="L3855" s="26"/>
    </row>
    <row r="3856" spans="12:12" x14ac:dyDescent="0.2">
      <c r="L3856" s="26"/>
    </row>
    <row r="3857" spans="12:12" x14ac:dyDescent="0.2">
      <c r="L3857" s="26"/>
    </row>
    <row r="3858" spans="12:12" x14ac:dyDescent="0.2">
      <c r="L3858" s="26"/>
    </row>
    <row r="3859" spans="12:12" x14ac:dyDescent="0.2">
      <c r="L3859" s="26"/>
    </row>
    <row r="3860" spans="12:12" x14ac:dyDescent="0.2">
      <c r="L3860" s="26"/>
    </row>
    <row r="3861" spans="12:12" x14ac:dyDescent="0.2">
      <c r="L3861" s="26"/>
    </row>
    <row r="3862" spans="12:12" x14ac:dyDescent="0.2">
      <c r="L3862" s="26"/>
    </row>
    <row r="3863" spans="12:12" x14ac:dyDescent="0.2">
      <c r="L3863" s="26"/>
    </row>
    <row r="3864" spans="12:12" x14ac:dyDescent="0.2">
      <c r="L3864" s="26"/>
    </row>
    <row r="3865" spans="12:12" x14ac:dyDescent="0.2">
      <c r="L3865" s="26"/>
    </row>
    <row r="3866" spans="12:12" x14ac:dyDescent="0.2">
      <c r="L3866" s="26"/>
    </row>
    <row r="3867" spans="12:12" x14ac:dyDescent="0.2">
      <c r="L3867" s="26"/>
    </row>
    <row r="3868" spans="12:12" x14ac:dyDescent="0.2">
      <c r="L3868" s="26"/>
    </row>
    <row r="3869" spans="12:12" x14ac:dyDescent="0.2">
      <c r="L3869" s="26"/>
    </row>
    <row r="3870" spans="12:12" x14ac:dyDescent="0.2">
      <c r="L3870" s="26"/>
    </row>
    <row r="3871" spans="12:12" x14ac:dyDescent="0.2">
      <c r="L3871" s="26"/>
    </row>
    <row r="3872" spans="12:12" x14ac:dyDescent="0.2">
      <c r="L3872" s="26"/>
    </row>
    <row r="3873" spans="12:12" x14ac:dyDescent="0.2">
      <c r="L3873" s="26"/>
    </row>
    <row r="3874" spans="12:12" x14ac:dyDescent="0.2">
      <c r="L3874" s="26"/>
    </row>
    <row r="3875" spans="12:12" x14ac:dyDescent="0.2">
      <c r="L3875" s="26"/>
    </row>
    <row r="3876" spans="12:12" x14ac:dyDescent="0.2">
      <c r="L3876" s="26"/>
    </row>
    <row r="3877" spans="12:12" x14ac:dyDescent="0.2">
      <c r="L3877" s="26"/>
    </row>
    <row r="3878" spans="12:12" x14ac:dyDescent="0.2">
      <c r="L3878" s="26"/>
    </row>
    <row r="3879" spans="12:12" x14ac:dyDescent="0.2">
      <c r="L3879" s="26"/>
    </row>
    <row r="3880" spans="12:12" x14ac:dyDescent="0.2">
      <c r="L3880" s="26"/>
    </row>
    <row r="3881" spans="12:12" x14ac:dyDescent="0.2">
      <c r="L3881" s="26"/>
    </row>
    <row r="3882" spans="12:12" x14ac:dyDescent="0.2">
      <c r="L3882" s="26"/>
    </row>
    <row r="3883" spans="12:12" x14ac:dyDescent="0.2">
      <c r="L3883" s="26"/>
    </row>
    <row r="3884" spans="12:12" x14ac:dyDescent="0.2">
      <c r="L3884" s="26"/>
    </row>
    <row r="3885" spans="12:12" x14ac:dyDescent="0.2">
      <c r="L3885" s="26"/>
    </row>
    <row r="3886" spans="12:12" x14ac:dyDescent="0.2">
      <c r="L3886" s="26"/>
    </row>
    <row r="3887" spans="12:12" x14ac:dyDescent="0.2">
      <c r="L3887" s="26"/>
    </row>
    <row r="3888" spans="12:12" x14ac:dyDescent="0.2">
      <c r="L3888" s="26"/>
    </row>
    <row r="3889" spans="12:12" x14ac:dyDescent="0.2">
      <c r="L3889" s="26"/>
    </row>
    <row r="3890" spans="12:12" x14ac:dyDescent="0.2">
      <c r="L3890" s="26"/>
    </row>
    <row r="3891" spans="12:12" x14ac:dyDescent="0.2">
      <c r="L3891" s="26"/>
    </row>
    <row r="3892" spans="12:12" x14ac:dyDescent="0.2">
      <c r="L3892" s="26"/>
    </row>
    <row r="3893" spans="12:12" x14ac:dyDescent="0.2">
      <c r="L3893" s="26"/>
    </row>
    <row r="3894" spans="12:12" x14ac:dyDescent="0.2">
      <c r="L3894" s="26"/>
    </row>
    <row r="3895" spans="12:12" x14ac:dyDescent="0.2">
      <c r="L3895" s="26"/>
    </row>
    <row r="3896" spans="12:12" x14ac:dyDescent="0.2">
      <c r="L3896" s="26"/>
    </row>
    <row r="3897" spans="12:12" x14ac:dyDescent="0.2">
      <c r="L3897" s="26"/>
    </row>
    <row r="3898" spans="12:12" x14ac:dyDescent="0.2">
      <c r="L3898" s="26"/>
    </row>
    <row r="3899" spans="12:12" x14ac:dyDescent="0.2">
      <c r="L3899" s="26"/>
    </row>
    <row r="3900" spans="12:12" x14ac:dyDescent="0.2">
      <c r="L3900" s="26"/>
    </row>
    <row r="3901" spans="12:12" x14ac:dyDescent="0.2">
      <c r="L3901" s="26"/>
    </row>
    <row r="3902" spans="12:12" x14ac:dyDescent="0.2">
      <c r="L3902" s="26"/>
    </row>
    <row r="3903" spans="12:12" x14ac:dyDescent="0.2">
      <c r="L3903" s="26"/>
    </row>
    <row r="3904" spans="12:12" x14ac:dyDescent="0.2">
      <c r="L3904" s="26"/>
    </row>
    <row r="3905" spans="12:12" x14ac:dyDescent="0.2">
      <c r="L3905" s="26"/>
    </row>
    <row r="3906" spans="12:12" x14ac:dyDescent="0.2">
      <c r="L3906" s="26"/>
    </row>
    <row r="3907" spans="12:12" x14ac:dyDescent="0.2">
      <c r="L3907" s="26"/>
    </row>
    <row r="3908" spans="12:12" x14ac:dyDescent="0.2">
      <c r="L3908" s="26"/>
    </row>
    <row r="3909" spans="12:12" x14ac:dyDescent="0.2">
      <c r="L3909" s="26"/>
    </row>
    <row r="3910" spans="12:12" x14ac:dyDescent="0.2">
      <c r="L3910" s="26"/>
    </row>
    <row r="3911" spans="12:12" x14ac:dyDescent="0.2">
      <c r="L3911" s="26"/>
    </row>
    <row r="3912" spans="12:12" x14ac:dyDescent="0.2">
      <c r="L3912" s="26"/>
    </row>
    <row r="3913" spans="12:12" x14ac:dyDescent="0.2">
      <c r="L3913" s="26"/>
    </row>
    <row r="3914" spans="12:12" x14ac:dyDescent="0.2">
      <c r="L3914" s="26"/>
    </row>
    <row r="3915" spans="12:12" x14ac:dyDescent="0.2">
      <c r="L3915" s="26"/>
    </row>
    <row r="3916" spans="12:12" x14ac:dyDescent="0.2">
      <c r="L3916" s="26"/>
    </row>
    <row r="3917" spans="12:12" x14ac:dyDescent="0.2">
      <c r="L3917" s="26"/>
    </row>
    <row r="3918" spans="12:12" x14ac:dyDescent="0.2">
      <c r="L3918" s="26"/>
    </row>
    <row r="3919" spans="12:12" x14ac:dyDescent="0.2">
      <c r="L3919" s="26"/>
    </row>
    <row r="3920" spans="12:12" x14ac:dyDescent="0.2">
      <c r="L3920" s="26"/>
    </row>
    <row r="3921" spans="12:12" x14ac:dyDescent="0.2">
      <c r="L3921" s="26"/>
    </row>
    <row r="3922" spans="12:12" x14ac:dyDescent="0.2">
      <c r="L3922" s="26"/>
    </row>
    <row r="3923" spans="12:12" x14ac:dyDescent="0.2">
      <c r="L3923" s="26"/>
    </row>
    <row r="3924" spans="12:12" x14ac:dyDescent="0.2">
      <c r="L3924" s="26"/>
    </row>
    <row r="3925" spans="12:12" x14ac:dyDescent="0.2">
      <c r="L3925" s="26"/>
    </row>
    <row r="3926" spans="12:12" x14ac:dyDescent="0.2">
      <c r="L3926" s="26"/>
    </row>
    <row r="3927" spans="12:12" x14ac:dyDescent="0.2">
      <c r="L3927" s="26"/>
    </row>
    <row r="3928" spans="12:12" x14ac:dyDescent="0.2">
      <c r="L3928" s="26"/>
    </row>
    <row r="3929" spans="12:12" x14ac:dyDescent="0.2">
      <c r="L3929" s="26"/>
    </row>
    <row r="3930" spans="12:12" x14ac:dyDescent="0.2">
      <c r="L3930" s="26"/>
    </row>
    <row r="3931" spans="12:12" x14ac:dyDescent="0.2">
      <c r="L3931" s="26"/>
    </row>
    <row r="3932" spans="12:12" x14ac:dyDescent="0.2">
      <c r="L3932" s="26"/>
    </row>
    <row r="3933" spans="12:12" x14ac:dyDescent="0.2">
      <c r="L3933" s="26"/>
    </row>
    <row r="3934" spans="12:12" x14ac:dyDescent="0.2">
      <c r="L3934" s="26"/>
    </row>
    <row r="3935" spans="12:12" x14ac:dyDescent="0.2">
      <c r="L3935" s="26"/>
    </row>
    <row r="3936" spans="12:12" x14ac:dyDescent="0.2">
      <c r="L3936" s="26"/>
    </row>
    <row r="3937" spans="12:12" x14ac:dyDescent="0.2">
      <c r="L3937" s="26"/>
    </row>
    <row r="3938" spans="12:12" x14ac:dyDescent="0.2">
      <c r="L3938" s="26"/>
    </row>
    <row r="3939" spans="12:12" x14ac:dyDescent="0.2">
      <c r="L3939" s="26"/>
    </row>
    <row r="3940" spans="12:12" x14ac:dyDescent="0.2">
      <c r="L3940" s="26"/>
    </row>
    <row r="3941" spans="12:12" x14ac:dyDescent="0.2">
      <c r="L3941" s="26"/>
    </row>
    <row r="3942" spans="12:12" x14ac:dyDescent="0.2">
      <c r="L3942" s="26"/>
    </row>
    <row r="3943" spans="12:12" x14ac:dyDescent="0.2">
      <c r="L3943" s="26"/>
    </row>
    <row r="3944" spans="12:12" x14ac:dyDescent="0.2">
      <c r="L3944" s="26"/>
    </row>
    <row r="3945" spans="12:12" x14ac:dyDescent="0.2">
      <c r="L3945" s="26"/>
    </row>
    <row r="3946" spans="12:12" x14ac:dyDescent="0.2">
      <c r="L3946" s="26"/>
    </row>
    <row r="3947" spans="12:12" x14ac:dyDescent="0.2">
      <c r="L3947" s="26"/>
    </row>
    <row r="3948" spans="12:12" x14ac:dyDescent="0.2">
      <c r="L3948" s="26"/>
    </row>
    <row r="3949" spans="12:12" x14ac:dyDescent="0.2">
      <c r="L3949" s="26"/>
    </row>
    <row r="3950" spans="12:12" x14ac:dyDescent="0.2">
      <c r="L3950" s="26"/>
    </row>
    <row r="3951" spans="12:12" x14ac:dyDescent="0.2">
      <c r="L3951" s="26"/>
    </row>
    <row r="3952" spans="12:12" x14ac:dyDescent="0.2">
      <c r="L3952" s="26"/>
    </row>
    <row r="3953" spans="12:12" x14ac:dyDescent="0.2">
      <c r="L3953" s="26"/>
    </row>
    <row r="3954" spans="12:12" x14ac:dyDescent="0.2">
      <c r="L3954" s="26"/>
    </row>
    <row r="3955" spans="12:12" x14ac:dyDescent="0.2">
      <c r="L3955" s="26"/>
    </row>
    <row r="3956" spans="12:12" x14ac:dyDescent="0.2">
      <c r="L3956" s="26"/>
    </row>
    <row r="3957" spans="12:12" x14ac:dyDescent="0.2">
      <c r="L3957" s="26"/>
    </row>
    <row r="3958" spans="12:12" x14ac:dyDescent="0.2">
      <c r="L3958" s="26"/>
    </row>
    <row r="3959" spans="12:12" x14ac:dyDescent="0.2">
      <c r="L3959" s="26"/>
    </row>
    <row r="3960" spans="12:12" x14ac:dyDescent="0.2">
      <c r="L3960" s="26"/>
    </row>
    <row r="3961" spans="12:12" x14ac:dyDescent="0.2">
      <c r="L3961" s="26"/>
    </row>
    <row r="3962" spans="12:12" x14ac:dyDescent="0.2">
      <c r="L3962" s="26"/>
    </row>
    <row r="3963" spans="12:12" x14ac:dyDescent="0.2">
      <c r="L3963" s="26"/>
    </row>
    <row r="3964" spans="12:12" x14ac:dyDescent="0.2">
      <c r="L3964" s="26"/>
    </row>
    <row r="3965" spans="12:12" x14ac:dyDescent="0.2">
      <c r="L3965" s="26"/>
    </row>
    <row r="3966" spans="12:12" x14ac:dyDescent="0.2">
      <c r="L3966" s="26"/>
    </row>
    <row r="3967" spans="12:12" x14ac:dyDescent="0.2">
      <c r="L3967" s="26"/>
    </row>
    <row r="3968" spans="12:12" x14ac:dyDescent="0.2">
      <c r="L3968" s="26"/>
    </row>
    <row r="3969" spans="12:12" x14ac:dyDescent="0.2">
      <c r="L3969" s="26"/>
    </row>
    <row r="3970" spans="12:12" x14ac:dyDescent="0.2">
      <c r="L3970" s="26"/>
    </row>
    <row r="3971" spans="12:12" x14ac:dyDescent="0.2">
      <c r="L3971" s="26"/>
    </row>
    <row r="3972" spans="12:12" x14ac:dyDescent="0.2">
      <c r="L3972" s="26"/>
    </row>
    <row r="3973" spans="12:12" x14ac:dyDescent="0.2">
      <c r="L3973" s="26"/>
    </row>
    <row r="3974" spans="12:12" x14ac:dyDescent="0.2">
      <c r="L3974" s="26"/>
    </row>
    <row r="3975" spans="12:12" x14ac:dyDescent="0.2">
      <c r="L3975" s="26"/>
    </row>
    <row r="3976" spans="12:12" x14ac:dyDescent="0.2">
      <c r="L3976" s="26"/>
    </row>
    <row r="3977" spans="12:12" x14ac:dyDescent="0.2">
      <c r="L3977" s="26"/>
    </row>
    <row r="3978" spans="12:12" x14ac:dyDescent="0.2">
      <c r="L3978" s="26"/>
    </row>
    <row r="3979" spans="12:12" x14ac:dyDescent="0.2">
      <c r="L3979" s="26"/>
    </row>
    <row r="3980" spans="12:12" x14ac:dyDescent="0.2">
      <c r="L3980" s="26"/>
    </row>
    <row r="3981" spans="12:12" x14ac:dyDescent="0.2">
      <c r="L3981" s="26"/>
    </row>
    <row r="3982" spans="12:12" x14ac:dyDescent="0.2">
      <c r="L3982" s="26"/>
    </row>
    <row r="3983" spans="12:12" x14ac:dyDescent="0.2">
      <c r="L3983" s="26"/>
    </row>
    <row r="3984" spans="12:12" x14ac:dyDescent="0.2">
      <c r="L3984" s="26"/>
    </row>
    <row r="3985" spans="12:12" x14ac:dyDescent="0.2">
      <c r="L3985" s="26"/>
    </row>
    <row r="3986" spans="12:12" x14ac:dyDescent="0.2">
      <c r="L3986" s="26"/>
    </row>
    <row r="3987" spans="12:12" x14ac:dyDescent="0.2">
      <c r="L3987" s="26"/>
    </row>
    <row r="3988" spans="12:12" x14ac:dyDescent="0.2">
      <c r="L3988" s="26"/>
    </row>
    <row r="3989" spans="12:12" x14ac:dyDescent="0.2">
      <c r="L3989" s="26"/>
    </row>
    <row r="3990" spans="12:12" x14ac:dyDescent="0.2">
      <c r="L3990" s="26"/>
    </row>
    <row r="3991" spans="12:12" x14ac:dyDescent="0.2">
      <c r="L3991" s="26"/>
    </row>
    <row r="3992" spans="12:12" x14ac:dyDescent="0.2">
      <c r="L3992" s="26"/>
    </row>
    <row r="3993" spans="12:12" x14ac:dyDescent="0.2">
      <c r="L3993" s="26"/>
    </row>
    <row r="3994" spans="12:12" x14ac:dyDescent="0.2">
      <c r="L3994" s="26"/>
    </row>
    <row r="3995" spans="12:12" x14ac:dyDescent="0.2">
      <c r="L3995" s="26"/>
    </row>
    <row r="3996" spans="12:12" x14ac:dyDescent="0.2">
      <c r="L3996" s="26"/>
    </row>
    <row r="3997" spans="12:12" x14ac:dyDescent="0.2">
      <c r="L3997" s="26"/>
    </row>
    <row r="3998" spans="12:12" x14ac:dyDescent="0.2">
      <c r="L3998" s="26"/>
    </row>
    <row r="3999" spans="12:12" x14ac:dyDescent="0.2">
      <c r="L3999" s="26"/>
    </row>
    <row r="4000" spans="12:12" x14ac:dyDescent="0.2">
      <c r="L4000" s="26"/>
    </row>
    <row r="4001" spans="12:12" x14ac:dyDescent="0.2">
      <c r="L4001" s="26"/>
    </row>
    <row r="4002" spans="12:12" x14ac:dyDescent="0.2">
      <c r="L4002" s="26"/>
    </row>
    <row r="4003" spans="12:12" x14ac:dyDescent="0.2">
      <c r="L4003" s="26"/>
    </row>
    <row r="4004" spans="12:12" x14ac:dyDescent="0.2">
      <c r="L4004" s="26"/>
    </row>
    <row r="4005" spans="12:12" x14ac:dyDescent="0.2">
      <c r="L4005" s="26"/>
    </row>
    <row r="4006" spans="12:12" x14ac:dyDescent="0.2">
      <c r="L4006" s="26"/>
    </row>
    <row r="4007" spans="12:12" x14ac:dyDescent="0.2">
      <c r="L4007" s="26"/>
    </row>
    <row r="4008" spans="12:12" x14ac:dyDescent="0.2">
      <c r="L4008" s="26"/>
    </row>
    <row r="4009" spans="12:12" x14ac:dyDescent="0.2">
      <c r="L4009" s="26"/>
    </row>
    <row r="4010" spans="12:12" x14ac:dyDescent="0.2">
      <c r="L4010" s="26"/>
    </row>
    <row r="4011" spans="12:12" x14ac:dyDescent="0.2">
      <c r="L4011" s="26"/>
    </row>
    <row r="4012" spans="12:12" x14ac:dyDescent="0.2">
      <c r="L4012" s="26"/>
    </row>
    <row r="4013" spans="12:12" x14ac:dyDescent="0.2">
      <c r="L4013" s="26"/>
    </row>
    <row r="4014" spans="12:12" x14ac:dyDescent="0.2">
      <c r="L4014" s="26"/>
    </row>
    <row r="4015" spans="12:12" x14ac:dyDescent="0.2">
      <c r="L4015" s="26"/>
    </row>
    <row r="4016" spans="12:12" x14ac:dyDescent="0.2">
      <c r="L4016" s="26"/>
    </row>
    <row r="4017" spans="12:12" x14ac:dyDescent="0.2">
      <c r="L4017" s="26"/>
    </row>
    <row r="4018" spans="12:12" x14ac:dyDescent="0.2">
      <c r="L4018" s="26"/>
    </row>
    <row r="4019" spans="12:12" x14ac:dyDescent="0.2">
      <c r="L4019" s="26"/>
    </row>
    <row r="4020" spans="12:12" x14ac:dyDescent="0.2">
      <c r="L4020" s="26"/>
    </row>
    <row r="4021" spans="12:12" x14ac:dyDescent="0.2">
      <c r="L4021" s="26"/>
    </row>
    <row r="4022" spans="12:12" x14ac:dyDescent="0.2">
      <c r="L4022" s="26"/>
    </row>
    <row r="4023" spans="12:12" x14ac:dyDescent="0.2">
      <c r="L4023" s="26"/>
    </row>
    <row r="4024" spans="12:12" x14ac:dyDescent="0.2">
      <c r="L4024" s="26"/>
    </row>
    <row r="4025" spans="12:12" x14ac:dyDescent="0.2">
      <c r="L4025" s="26"/>
    </row>
    <row r="4026" spans="12:12" x14ac:dyDescent="0.2">
      <c r="L4026" s="26"/>
    </row>
    <row r="4027" spans="12:12" x14ac:dyDescent="0.2">
      <c r="L4027" s="26"/>
    </row>
    <row r="4028" spans="12:12" x14ac:dyDescent="0.2">
      <c r="L4028" s="26"/>
    </row>
    <row r="4029" spans="12:12" x14ac:dyDescent="0.2">
      <c r="L4029" s="26"/>
    </row>
    <row r="4030" spans="12:12" x14ac:dyDescent="0.2">
      <c r="L4030" s="26"/>
    </row>
    <row r="4031" spans="12:12" x14ac:dyDescent="0.2">
      <c r="L4031" s="26"/>
    </row>
    <row r="4032" spans="12:12" x14ac:dyDescent="0.2">
      <c r="L4032" s="26"/>
    </row>
    <row r="4033" spans="12:12" x14ac:dyDescent="0.2">
      <c r="L4033" s="26"/>
    </row>
    <row r="4034" spans="12:12" x14ac:dyDescent="0.2">
      <c r="L4034" s="26"/>
    </row>
    <row r="4035" spans="12:12" x14ac:dyDescent="0.2">
      <c r="L4035" s="26"/>
    </row>
    <row r="4036" spans="12:12" x14ac:dyDescent="0.2">
      <c r="L4036" s="26"/>
    </row>
    <row r="4037" spans="12:12" x14ac:dyDescent="0.2">
      <c r="L4037" s="26"/>
    </row>
    <row r="4038" spans="12:12" x14ac:dyDescent="0.2">
      <c r="L4038" s="26"/>
    </row>
    <row r="4039" spans="12:12" x14ac:dyDescent="0.2">
      <c r="L4039" s="26"/>
    </row>
    <row r="4040" spans="12:12" x14ac:dyDescent="0.2">
      <c r="L4040" s="26"/>
    </row>
    <row r="4041" spans="12:12" x14ac:dyDescent="0.2">
      <c r="L4041" s="26"/>
    </row>
    <row r="4042" spans="12:12" x14ac:dyDescent="0.2">
      <c r="L4042" s="26"/>
    </row>
    <row r="4043" spans="12:12" x14ac:dyDescent="0.2">
      <c r="L4043" s="26"/>
    </row>
    <row r="4044" spans="12:12" x14ac:dyDescent="0.2">
      <c r="L4044" s="26"/>
    </row>
    <row r="4045" spans="12:12" x14ac:dyDescent="0.2">
      <c r="L4045" s="26"/>
    </row>
    <row r="4046" spans="12:12" x14ac:dyDescent="0.2">
      <c r="L4046" s="26"/>
    </row>
    <row r="4047" spans="12:12" x14ac:dyDescent="0.2">
      <c r="L4047" s="26"/>
    </row>
    <row r="4048" spans="12:12" x14ac:dyDescent="0.2">
      <c r="L4048" s="26"/>
    </row>
    <row r="4049" spans="12:12" x14ac:dyDescent="0.2">
      <c r="L4049" s="26"/>
    </row>
    <row r="4050" spans="12:12" x14ac:dyDescent="0.2">
      <c r="L4050" s="26"/>
    </row>
    <row r="4051" spans="12:12" x14ac:dyDescent="0.2">
      <c r="L4051" s="26"/>
    </row>
    <row r="4052" spans="12:12" x14ac:dyDescent="0.2">
      <c r="L4052" s="26"/>
    </row>
    <row r="4053" spans="12:12" x14ac:dyDescent="0.2">
      <c r="L4053" s="26"/>
    </row>
    <row r="4054" spans="12:12" x14ac:dyDescent="0.2">
      <c r="L4054" s="26"/>
    </row>
    <row r="4055" spans="12:12" x14ac:dyDescent="0.2">
      <c r="L4055" s="26"/>
    </row>
    <row r="4056" spans="12:12" x14ac:dyDescent="0.2">
      <c r="L4056" s="26"/>
    </row>
    <row r="4057" spans="12:12" x14ac:dyDescent="0.2">
      <c r="L4057" s="26"/>
    </row>
    <row r="4058" spans="12:12" x14ac:dyDescent="0.2">
      <c r="L4058" s="26"/>
    </row>
    <row r="4059" spans="12:12" x14ac:dyDescent="0.2">
      <c r="L4059" s="26"/>
    </row>
    <row r="4060" spans="12:12" x14ac:dyDescent="0.2">
      <c r="L4060" s="26"/>
    </row>
    <row r="4061" spans="12:12" x14ac:dyDescent="0.2">
      <c r="L4061" s="26"/>
    </row>
    <row r="4062" spans="12:12" x14ac:dyDescent="0.2">
      <c r="L4062" s="26"/>
    </row>
    <row r="4063" spans="12:12" x14ac:dyDescent="0.2">
      <c r="L4063" s="26"/>
    </row>
    <row r="4064" spans="12:12" x14ac:dyDescent="0.2">
      <c r="L4064" s="26"/>
    </row>
    <row r="4065" spans="12:12" x14ac:dyDescent="0.2">
      <c r="L4065" s="26"/>
    </row>
    <row r="4066" spans="12:12" x14ac:dyDescent="0.2">
      <c r="L4066" s="26"/>
    </row>
    <row r="4067" spans="12:12" x14ac:dyDescent="0.2">
      <c r="L4067" s="26"/>
    </row>
    <row r="4068" spans="12:12" x14ac:dyDescent="0.2">
      <c r="L4068" s="26"/>
    </row>
    <row r="4069" spans="12:12" x14ac:dyDescent="0.2">
      <c r="L4069" s="26"/>
    </row>
    <row r="4070" spans="12:12" x14ac:dyDescent="0.2">
      <c r="L4070" s="26"/>
    </row>
    <row r="4071" spans="12:12" x14ac:dyDescent="0.2">
      <c r="L4071" s="26"/>
    </row>
    <row r="4072" spans="12:12" x14ac:dyDescent="0.2">
      <c r="L4072" s="26"/>
    </row>
    <row r="4073" spans="12:12" x14ac:dyDescent="0.2">
      <c r="L4073" s="26"/>
    </row>
    <row r="4074" spans="12:12" x14ac:dyDescent="0.2">
      <c r="L4074" s="26"/>
    </row>
    <row r="4075" spans="12:12" x14ac:dyDescent="0.2">
      <c r="L4075" s="26"/>
    </row>
    <row r="4076" spans="12:12" x14ac:dyDescent="0.2">
      <c r="L4076" s="26"/>
    </row>
    <row r="4077" spans="12:12" x14ac:dyDescent="0.2">
      <c r="L4077" s="26"/>
    </row>
    <row r="4078" spans="12:12" x14ac:dyDescent="0.2">
      <c r="L4078" s="26"/>
    </row>
    <row r="4079" spans="12:12" x14ac:dyDescent="0.2">
      <c r="L4079" s="26"/>
    </row>
    <row r="4080" spans="12:12" x14ac:dyDescent="0.2">
      <c r="L4080" s="26"/>
    </row>
    <row r="4081" spans="12:12" x14ac:dyDescent="0.2">
      <c r="L4081" s="26"/>
    </row>
    <row r="4082" spans="12:12" x14ac:dyDescent="0.2">
      <c r="L4082" s="26"/>
    </row>
    <row r="4083" spans="12:12" x14ac:dyDescent="0.2">
      <c r="L4083" s="26"/>
    </row>
    <row r="4084" spans="12:12" x14ac:dyDescent="0.2">
      <c r="L4084" s="26"/>
    </row>
    <row r="4085" spans="12:12" x14ac:dyDescent="0.2">
      <c r="L4085" s="26"/>
    </row>
    <row r="4086" spans="12:12" x14ac:dyDescent="0.2">
      <c r="L4086" s="26"/>
    </row>
    <row r="4087" spans="12:12" x14ac:dyDescent="0.2">
      <c r="L4087" s="26"/>
    </row>
    <row r="4088" spans="12:12" x14ac:dyDescent="0.2">
      <c r="L4088" s="26"/>
    </row>
    <row r="4089" spans="12:12" x14ac:dyDescent="0.2">
      <c r="L4089" s="26"/>
    </row>
    <row r="4090" spans="12:12" x14ac:dyDescent="0.2">
      <c r="L4090" s="26"/>
    </row>
    <row r="4091" spans="12:12" x14ac:dyDescent="0.2">
      <c r="L4091" s="26"/>
    </row>
    <row r="4092" spans="12:12" x14ac:dyDescent="0.2">
      <c r="L4092" s="26"/>
    </row>
    <row r="4093" spans="12:12" x14ac:dyDescent="0.2">
      <c r="L4093" s="26"/>
    </row>
    <row r="4094" spans="12:12" x14ac:dyDescent="0.2">
      <c r="L4094" s="26"/>
    </row>
    <row r="4095" spans="12:12" x14ac:dyDescent="0.2">
      <c r="L4095" s="26"/>
    </row>
    <row r="4096" spans="12:12" x14ac:dyDescent="0.2">
      <c r="L4096" s="26"/>
    </row>
    <row r="4097" spans="12:12" x14ac:dyDescent="0.2">
      <c r="L4097" s="26"/>
    </row>
    <row r="4098" spans="12:12" x14ac:dyDescent="0.2">
      <c r="L4098" s="26"/>
    </row>
    <row r="4099" spans="12:12" x14ac:dyDescent="0.2">
      <c r="L4099" s="26"/>
    </row>
    <row r="4100" spans="12:12" x14ac:dyDescent="0.2">
      <c r="L4100" s="26"/>
    </row>
    <row r="4101" spans="12:12" x14ac:dyDescent="0.2">
      <c r="L4101" s="26"/>
    </row>
    <row r="4102" spans="12:12" x14ac:dyDescent="0.2">
      <c r="L4102" s="26"/>
    </row>
    <row r="4103" spans="12:12" x14ac:dyDescent="0.2">
      <c r="L4103" s="26"/>
    </row>
    <row r="4104" spans="12:12" x14ac:dyDescent="0.2">
      <c r="L4104" s="26"/>
    </row>
    <row r="4105" spans="12:12" x14ac:dyDescent="0.2">
      <c r="L4105" s="26"/>
    </row>
    <row r="4106" spans="12:12" x14ac:dyDescent="0.2">
      <c r="L4106" s="26"/>
    </row>
    <row r="4107" spans="12:12" x14ac:dyDescent="0.2">
      <c r="L4107" s="26"/>
    </row>
    <row r="4108" spans="12:12" x14ac:dyDescent="0.2">
      <c r="L4108" s="26"/>
    </row>
    <row r="4109" spans="12:12" x14ac:dyDescent="0.2">
      <c r="L4109" s="26"/>
    </row>
    <row r="4110" spans="12:12" x14ac:dyDescent="0.2">
      <c r="L4110" s="26"/>
    </row>
    <row r="4111" spans="12:12" x14ac:dyDescent="0.2">
      <c r="L4111" s="26"/>
    </row>
    <row r="4112" spans="12:12" x14ac:dyDescent="0.2">
      <c r="L4112" s="26"/>
    </row>
    <row r="4113" spans="12:12" x14ac:dyDescent="0.2">
      <c r="L4113" s="26"/>
    </row>
    <row r="4114" spans="12:12" x14ac:dyDescent="0.2">
      <c r="L4114" s="26"/>
    </row>
    <row r="4115" spans="12:12" x14ac:dyDescent="0.2">
      <c r="L4115" s="26"/>
    </row>
    <row r="4116" spans="12:12" x14ac:dyDescent="0.2">
      <c r="L4116" s="26"/>
    </row>
    <row r="4117" spans="12:12" x14ac:dyDescent="0.2">
      <c r="L4117" s="26"/>
    </row>
    <row r="4118" spans="12:12" x14ac:dyDescent="0.2">
      <c r="L4118" s="26"/>
    </row>
    <row r="4119" spans="12:12" x14ac:dyDescent="0.2">
      <c r="L4119" s="26"/>
    </row>
    <row r="4120" spans="12:12" x14ac:dyDescent="0.2">
      <c r="L4120" s="26"/>
    </row>
    <row r="4121" spans="12:12" x14ac:dyDescent="0.2">
      <c r="L4121" s="26"/>
    </row>
    <row r="4122" spans="12:12" x14ac:dyDescent="0.2">
      <c r="L4122" s="26"/>
    </row>
    <row r="4123" spans="12:12" x14ac:dyDescent="0.2">
      <c r="L4123" s="26"/>
    </row>
    <row r="4124" spans="12:12" x14ac:dyDescent="0.2">
      <c r="L4124" s="26"/>
    </row>
    <row r="4125" spans="12:12" x14ac:dyDescent="0.2">
      <c r="L4125" s="26"/>
    </row>
    <row r="4126" spans="12:12" x14ac:dyDescent="0.2">
      <c r="L4126" s="26"/>
    </row>
    <row r="4127" spans="12:12" x14ac:dyDescent="0.2">
      <c r="L4127" s="26"/>
    </row>
    <row r="4128" spans="12:12" x14ac:dyDescent="0.2">
      <c r="L4128" s="26"/>
    </row>
    <row r="4129" spans="12:12" x14ac:dyDescent="0.2">
      <c r="L4129" s="26"/>
    </row>
    <row r="4130" spans="12:12" x14ac:dyDescent="0.2">
      <c r="L4130" s="26"/>
    </row>
    <row r="4131" spans="12:12" x14ac:dyDescent="0.2">
      <c r="L4131" s="26"/>
    </row>
    <row r="4132" spans="12:12" x14ac:dyDescent="0.2">
      <c r="L4132" s="26"/>
    </row>
    <row r="4133" spans="12:12" x14ac:dyDescent="0.2">
      <c r="L4133" s="26"/>
    </row>
    <row r="4134" spans="12:12" x14ac:dyDescent="0.2">
      <c r="L4134" s="26"/>
    </row>
    <row r="4135" spans="12:12" x14ac:dyDescent="0.2">
      <c r="L4135" s="26"/>
    </row>
    <row r="4136" spans="12:12" x14ac:dyDescent="0.2">
      <c r="L4136" s="26"/>
    </row>
    <row r="4137" spans="12:12" x14ac:dyDescent="0.2">
      <c r="L4137" s="26"/>
    </row>
    <row r="4138" spans="12:12" x14ac:dyDescent="0.2">
      <c r="L4138" s="26"/>
    </row>
    <row r="4139" spans="12:12" x14ac:dyDescent="0.2">
      <c r="L4139" s="26"/>
    </row>
    <row r="4140" spans="12:12" x14ac:dyDescent="0.2">
      <c r="L4140" s="26"/>
    </row>
    <row r="4141" spans="12:12" x14ac:dyDescent="0.2">
      <c r="L4141" s="26"/>
    </row>
    <row r="4142" spans="12:12" x14ac:dyDescent="0.2">
      <c r="L4142" s="26"/>
    </row>
    <row r="4143" spans="12:12" x14ac:dyDescent="0.2">
      <c r="L4143" s="26"/>
    </row>
    <row r="4144" spans="12:12" x14ac:dyDescent="0.2">
      <c r="L4144" s="26"/>
    </row>
    <row r="4145" spans="12:12" x14ac:dyDescent="0.2">
      <c r="L4145" s="26"/>
    </row>
    <row r="4146" spans="12:12" x14ac:dyDescent="0.2">
      <c r="L4146" s="26"/>
    </row>
    <row r="4147" spans="12:12" x14ac:dyDescent="0.2">
      <c r="L4147" s="26"/>
    </row>
    <row r="4148" spans="12:12" x14ac:dyDescent="0.2">
      <c r="L4148" s="26"/>
    </row>
    <row r="4149" spans="12:12" x14ac:dyDescent="0.2">
      <c r="L4149" s="26"/>
    </row>
    <row r="4150" spans="12:12" x14ac:dyDescent="0.2">
      <c r="L4150" s="26"/>
    </row>
    <row r="4151" spans="12:12" x14ac:dyDescent="0.2">
      <c r="L4151" s="26"/>
    </row>
    <row r="4152" spans="12:12" x14ac:dyDescent="0.2">
      <c r="L4152" s="26"/>
    </row>
    <row r="4153" spans="12:12" x14ac:dyDescent="0.2">
      <c r="L4153" s="26"/>
    </row>
    <row r="4154" spans="12:12" x14ac:dyDescent="0.2">
      <c r="L4154" s="26"/>
    </row>
    <row r="4155" spans="12:12" x14ac:dyDescent="0.2">
      <c r="L4155" s="26"/>
    </row>
    <row r="4156" spans="12:12" x14ac:dyDescent="0.2">
      <c r="L4156" s="26"/>
    </row>
    <row r="4157" spans="12:12" x14ac:dyDescent="0.2">
      <c r="L4157" s="26"/>
    </row>
    <row r="4158" spans="12:12" x14ac:dyDescent="0.2">
      <c r="L4158" s="26"/>
    </row>
    <row r="4159" spans="12:12" x14ac:dyDescent="0.2">
      <c r="L4159" s="26"/>
    </row>
    <row r="4160" spans="12:12" x14ac:dyDescent="0.2">
      <c r="L4160" s="26"/>
    </row>
    <row r="4161" spans="12:12" x14ac:dyDescent="0.2">
      <c r="L4161" s="26"/>
    </row>
    <row r="4162" spans="12:12" x14ac:dyDescent="0.2">
      <c r="L4162" s="26"/>
    </row>
    <row r="4163" spans="12:12" x14ac:dyDescent="0.2">
      <c r="L4163" s="26"/>
    </row>
    <row r="4164" spans="12:12" x14ac:dyDescent="0.2">
      <c r="L4164" s="26"/>
    </row>
    <row r="4165" spans="12:12" x14ac:dyDescent="0.2">
      <c r="L4165" s="26"/>
    </row>
    <row r="4166" spans="12:12" x14ac:dyDescent="0.2">
      <c r="L4166" s="26"/>
    </row>
    <row r="4167" spans="12:12" x14ac:dyDescent="0.2">
      <c r="L4167" s="26"/>
    </row>
    <row r="4168" spans="12:12" x14ac:dyDescent="0.2">
      <c r="L4168" s="26"/>
    </row>
    <row r="4169" spans="12:12" x14ac:dyDescent="0.2">
      <c r="L4169" s="26"/>
    </row>
    <row r="4170" spans="12:12" x14ac:dyDescent="0.2">
      <c r="L4170" s="26"/>
    </row>
    <row r="4171" spans="12:12" x14ac:dyDescent="0.2">
      <c r="L4171" s="26"/>
    </row>
    <row r="4172" spans="12:12" x14ac:dyDescent="0.2">
      <c r="L4172" s="26"/>
    </row>
    <row r="4173" spans="12:12" x14ac:dyDescent="0.2">
      <c r="L4173" s="26"/>
    </row>
    <row r="4174" spans="12:12" x14ac:dyDescent="0.2">
      <c r="L4174" s="26"/>
    </row>
    <row r="4175" spans="12:12" x14ac:dyDescent="0.2">
      <c r="L4175" s="26"/>
    </row>
    <row r="4176" spans="12:12" x14ac:dyDescent="0.2">
      <c r="L4176" s="26"/>
    </row>
    <row r="4177" spans="12:12" x14ac:dyDescent="0.2">
      <c r="L4177" s="26"/>
    </row>
    <row r="4178" spans="12:12" x14ac:dyDescent="0.2">
      <c r="L4178" s="26"/>
    </row>
    <row r="4179" spans="12:12" x14ac:dyDescent="0.2">
      <c r="L4179" s="26"/>
    </row>
    <row r="4180" spans="12:12" x14ac:dyDescent="0.2">
      <c r="L4180" s="26"/>
    </row>
    <row r="4181" spans="12:12" x14ac:dyDescent="0.2">
      <c r="L4181" s="26"/>
    </row>
    <row r="4182" spans="12:12" x14ac:dyDescent="0.2">
      <c r="L4182" s="26"/>
    </row>
    <row r="4183" spans="12:12" x14ac:dyDescent="0.2">
      <c r="L4183" s="26"/>
    </row>
    <row r="4184" spans="12:12" x14ac:dyDescent="0.2">
      <c r="L4184" s="26"/>
    </row>
    <row r="4185" spans="12:12" x14ac:dyDescent="0.2">
      <c r="L4185" s="26"/>
    </row>
    <row r="4186" spans="12:12" x14ac:dyDescent="0.2">
      <c r="L4186" s="26"/>
    </row>
    <row r="4187" spans="12:12" x14ac:dyDescent="0.2">
      <c r="L4187" s="26"/>
    </row>
    <row r="4188" spans="12:12" x14ac:dyDescent="0.2">
      <c r="L4188" s="26"/>
    </row>
    <row r="4189" spans="12:12" x14ac:dyDescent="0.2">
      <c r="L4189" s="26"/>
    </row>
    <row r="4190" spans="12:12" x14ac:dyDescent="0.2">
      <c r="L4190" s="26"/>
    </row>
    <row r="4191" spans="12:12" x14ac:dyDescent="0.2">
      <c r="L4191" s="26"/>
    </row>
    <row r="4192" spans="12:12" x14ac:dyDescent="0.2">
      <c r="L4192" s="26"/>
    </row>
    <row r="4193" spans="12:12" x14ac:dyDescent="0.2">
      <c r="L4193" s="26"/>
    </row>
    <row r="4194" spans="12:12" x14ac:dyDescent="0.2">
      <c r="L4194" s="26"/>
    </row>
    <row r="4195" spans="12:12" x14ac:dyDescent="0.2">
      <c r="L4195" s="26"/>
    </row>
    <row r="4196" spans="12:12" x14ac:dyDescent="0.2">
      <c r="L4196" s="26"/>
    </row>
    <row r="4197" spans="12:12" x14ac:dyDescent="0.2">
      <c r="L4197" s="26"/>
    </row>
    <row r="4198" spans="12:12" x14ac:dyDescent="0.2">
      <c r="L4198" s="26"/>
    </row>
    <row r="4199" spans="12:12" x14ac:dyDescent="0.2">
      <c r="L4199" s="26"/>
    </row>
    <row r="4200" spans="12:12" x14ac:dyDescent="0.2">
      <c r="L4200" s="26"/>
    </row>
    <row r="4201" spans="12:12" x14ac:dyDescent="0.2">
      <c r="L4201" s="26"/>
    </row>
    <row r="4202" spans="12:12" x14ac:dyDescent="0.2">
      <c r="L4202" s="26"/>
    </row>
    <row r="4203" spans="12:12" x14ac:dyDescent="0.2">
      <c r="L4203" s="26"/>
    </row>
    <row r="4204" spans="12:12" x14ac:dyDescent="0.2">
      <c r="L4204" s="26"/>
    </row>
    <row r="4205" spans="12:12" x14ac:dyDescent="0.2">
      <c r="L4205" s="26"/>
    </row>
    <row r="4206" spans="12:12" x14ac:dyDescent="0.2">
      <c r="L4206" s="26"/>
    </row>
    <row r="4207" spans="12:12" x14ac:dyDescent="0.2">
      <c r="L4207" s="26"/>
    </row>
    <row r="4208" spans="12:12" x14ac:dyDescent="0.2">
      <c r="L4208" s="26"/>
    </row>
    <row r="4209" spans="12:12" x14ac:dyDescent="0.2">
      <c r="L4209" s="26"/>
    </row>
    <row r="4210" spans="12:12" x14ac:dyDescent="0.2">
      <c r="L4210" s="26"/>
    </row>
    <row r="4211" spans="12:12" x14ac:dyDescent="0.2">
      <c r="L4211" s="26"/>
    </row>
    <row r="4212" spans="12:12" x14ac:dyDescent="0.2">
      <c r="L4212" s="26"/>
    </row>
    <row r="4213" spans="12:12" x14ac:dyDescent="0.2">
      <c r="L4213" s="26"/>
    </row>
    <row r="4214" spans="12:12" x14ac:dyDescent="0.2">
      <c r="L4214" s="26"/>
    </row>
    <row r="4215" spans="12:12" x14ac:dyDescent="0.2">
      <c r="L4215" s="26"/>
    </row>
    <row r="4216" spans="12:12" x14ac:dyDescent="0.2">
      <c r="L4216" s="26"/>
    </row>
    <row r="4217" spans="12:12" x14ac:dyDescent="0.2">
      <c r="L4217" s="26"/>
    </row>
    <row r="4218" spans="12:12" x14ac:dyDescent="0.2">
      <c r="L4218" s="26"/>
    </row>
    <row r="4219" spans="12:12" x14ac:dyDescent="0.2">
      <c r="L4219" s="26"/>
    </row>
    <row r="4220" spans="12:12" x14ac:dyDescent="0.2">
      <c r="L4220" s="26"/>
    </row>
    <row r="4221" spans="12:12" x14ac:dyDescent="0.2">
      <c r="L4221" s="26"/>
    </row>
    <row r="4222" spans="12:12" x14ac:dyDescent="0.2">
      <c r="L4222" s="26"/>
    </row>
    <row r="4223" spans="12:12" x14ac:dyDescent="0.2">
      <c r="L4223" s="26"/>
    </row>
    <row r="4224" spans="12:12" x14ac:dyDescent="0.2">
      <c r="L4224" s="26"/>
    </row>
    <row r="4225" spans="12:12" x14ac:dyDescent="0.2">
      <c r="L4225" s="26"/>
    </row>
    <row r="4226" spans="12:12" x14ac:dyDescent="0.2">
      <c r="L4226" s="26"/>
    </row>
    <row r="4227" spans="12:12" x14ac:dyDescent="0.2">
      <c r="L4227" s="26"/>
    </row>
    <row r="4228" spans="12:12" x14ac:dyDescent="0.2">
      <c r="L4228" s="26"/>
    </row>
    <row r="4229" spans="12:12" x14ac:dyDescent="0.2">
      <c r="L4229" s="26"/>
    </row>
    <row r="4230" spans="12:12" x14ac:dyDescent="0.2">
      <c r="L4230" s="26"/>
    </row>
    <row r="4231" spans="12:12" x14ac:dyDescent="0.2">
      <c r="L4231" s="26"/>
    </row>
    <row r="4232" spans="12:12" x14ac:dyDescent="0.2">
      <c r="L4232" s="26"/>
    </row>
    <row r="4233" spans="12:12" x14ac:dyDescent="0.2">
      <c r="L4233" s="26"/>
    </row>
    <row r="4234" spans="12:12" x14ac:dyDescent="0.2">
      <c r="L4234" s="26"/>
    </row>
    <row r="4235" spans="12:12" x14ac:dyDescent="0.2">
      <c r="L4235" s="26"/>
    </row>
    <row r="4236" spans="12:12" x14ac:dyDescent="0.2">
      <c r="L4236" s="26"/>
    </row>
    <row r="4237" spans="12:12" x14ac:dyDescent="0.2">
      <c r="L4237" s="26"/>
    </row>
    <row r="4238" spans="12:12" x14ac:dyDescent="0.2">
      <c r="L4238" s="26"/>
    </row>
    <row r="4239" spans="12:12" x14ac:dyDescent="0.2">
      <c r="L4239" s="26"/>
    </row>
    <row r="4240" spans="12:12" x14ac:dyDescent="0.2">
      <c r="L4240" s="26"/>
    </row>
    <row r="4241" spans="12:12" x14ac:dyDescent="0.2">
      <c r="L4241" s="26"/>
    </row>
    <row r="4242" spans="12:12" x14ac:dyDescent="0.2">
      <c r="L4242" s="26"/>
    </row>
    <row r="4243" spans="12:12" x14ac:dyDescent="0.2">
      <c r="L4243" s="26"/>
    </row>
    <row r="4244" spans="12:12" x14ac:dyDescent="0.2">
      <c r="L4244" s="26"/>
    </row>
    <row r="4245" spans="12:12" x14ac:dyDescent="0.2">
      <c r="L4245" s="26"/>
    </row>
    <row r="4246" spans="12:12" x14ac:dyDescent="0.2">
      <c r="L4246" s="26"/>
    </row>
    <row r="4247" spans="12:12" x14ac:dyDescent="0.2">
      <c r="L4247" s="26"/>
    </row>
    <row r="4248" spans="12:12" x14ac:dyDescent="0.2">
      <c r="L4248" s="26"/>
    </row>
    <row r="4249" spans="12:12" x14ac:dyDescent="0.2">
      <c r="L4249" s="26"/>
    </row>
    <row r="4250" spans="12:12" x14ac:dyDescent="0.2">
      <c r="L4250" s="26"/>
    </row>
    <row r="4251" spans="12:12" x14ac:dyDescent="0.2">
      <c r="L4251" s="26"/>
    </row>
    <row r="4252" spans="12:12" x14ac:dyDescent="0.2">
      <c r="L4252" s="26"/>
    </row>
    <row r="4253" spans="12:12" x14ac:dyDescent="0.2">
      <c r="L4253" s="26"/>
    </row>
    <row r="4254" spans="12:12" x14ac:dyDescent="0.2">
      <c r="L4254" s="26"/>
    </row>
    <row r="4255" spans="12:12" x14ac:dyDescent="0.2">
      <c r="L4255" s="26"/>
    </row>
    <row r="4256" spans="12:12" x14ac:dyDescent="0.2">
      <c r="L4256" s="26"/>
    </row>
    <row r="4257" spans="12:12" x14ac:dyDescent="0.2">
      <c r="L4257" s="26"/>
    </row>
    <row r="4258" spans="12:12" x14ac:dyDescent="0.2">
      <c r="L4258" s="26"/>
    </row>
    <row r="4259" spans="12:12" x14ac:dyDescent="0.2">
      <c r="L4259" s="26"/>
    </row>
    <row r="4260" spans="12:12" x14ac:dyDescent="0.2">
      <c r="L4260" s="26"/>
    </row>
    <row r="4261" spans="12:12" x14ac:dyDescent="0.2">
      <c r="L4261" s="26"/>
    </row>
    <row r="4262" spans="12:12" x14ac:dyDescent="0.2">
      <c r="L4262" s="26"/>
    </row>
    <row r="4263" spans="12:12" x14ac:dyDescent="0.2">
      <c r="L4263" s="26"/>
    </row>
    <row r="4264" spans="12:12" x14ac:dyDescent="0.2">
      <c r="L4264" s="26"/>
    </row>
    <row r="4265" spans="12:12" x14ac:dyDescent="0.2">
      <c r="L4265" s="26"/>
    </row>
    <row r="4266" spans="12:12" x14ac:dyDescent="0.2">
      <c r="L4266" s="26"/>
    </row>
    <row r="4267" spans="12:12" x14ac:dyDescent="0.2">
      <c r="L4267" s="26"/>
    </row>
    <row r="4268" spans="12:12" x14ac:dyDescent="0.2">
      <c r="L4268" s="26"/>
    </row>
    <row r="4269" spans="12:12" x14ac:dyDescent="0.2">
      <c r="L4269" s="26"/>
    </row>
    <row r="4270" spans="12:12" x14ac:dyDescent="0.2">
      <c r="L4270" s="26"/>
    </row>
    <row r="4271" spans="12:12" x14ac:dyDescent="0.2">
      <c r="L4271" s="26"/>
    </row>
    <row r="4272" spans="12:12" x14ac:dyDescent="0.2">
      <c r="L4272" s="26"/>
    </row>
    <row r="4273" spans="12:12" x14ac:dyDescent="0.2">
      <c r="L4273" s="26"/>
    </row>
    <row r="4274" spans="12:12" x14ac:dyDescent="0.2">
      <c r="L4274" s="26"/>
    </row>
    <row r="4275" spans="12:12" x14ac:dyDescent="0.2">
      <c r="L4275" s="26"/>
    </row>
    <row r="4276" spans="12:12" x14ac:dyDescent="0.2">
      <c r="L4276" s="26"/>
    </row>
    <row r="4277" spans="12:12" x14ac:dyDescent="0.2">
      <c r="L4277" s="26"/>
    </row>
    <row r="4278" spans="12:12" x14ac:dyDescent="0.2">
      <c r="L4278" s="26"/>
    </row>
    <row r="4279" spans="12:12" x14ac:dyDescent="0.2">
      <c r="L4279" s="26"/>
    </row>
    <row r="4280" spans="12:12" x14ac:dyDescent="0.2">
      <c r="L4280" s="26"/>
    </row>
    <row r="4281" spans="12:12" x14ac:dyDescent="0.2">
      <c r="L4281" s="26"/>
    </row>
    <row r="4282" spans="12:12" x14ac:dyDescent="0.2">
      <c r="L4282" s="26"/>
    </row>
    <row r="4283" spans="12:12" x14ac:dyDescent="0.2">
      <c r="L4283" s="26"/>
    </row>
    <row r="4284" spans="12:12" x14ac:dyDescent="0.2">
      <c r="L4284" s="26"/>
    </row>
    <row r="4285" spans="12:12" x14ac:dyDescent="0.2">
      <c r="L4285" s="26"/>
    </row>
    <row r="4286" spans="12:12" x14ac:dyDescent="0.2">
      <c r="L4286" s="26"/>
    </row>
    <row r="4287" spans="12:12" x14ac:dyDescent="0.2">
      <c r="L4287" s="26"/>
    </row>
    <row r="4288" spans="12:12" x14ac:dyDescent="0.2">
      <c r="L4288" s="26"/>
    </row>
    <row r="4289" spans="12:12" x14ac:dyDescent="0.2">
      <c r="L4289" s="26"/>
    </row>
    <row r="4290" spans="12:12" x14ac:dyDescent="0.2">
      <c r="L4290" s="26"/>
    </row>
    <row r="4291" spans="12:12" x14ac:dyDescent="0.2">
      <c r="L4291" s="26"/>
    </row>
    <row r="4292" spans="12:12" x14ac:dyDescent="0.2">
      <c r="L4292" s="26"/>
    </row>
    <row r="4293" spans="12:12" x14ac:dyDescent="0.2">
      <c r="L4293" s="26"/>
    </row>
    <row r="4294" spans="12:12" x14ac:dyDescent="0.2">
      <c r="L4294" s="26"/>
    </row>
    <row r="4295" spans="12:12" x14ac:dyDescent="0.2">
      <c r="L4295" s="26"/>
    </row>
    <row r="4296" spans="12:12" x14ac:dyDescent="0.2">
      <c r="L4296" s="26"/>
    </row>
    <row r="4297" spans="12:12" x14ac:dyDescent="0.2">
      <c r="L4297" s="26"/>
    </row>
    <row r="4298" spans="12:12" x14ac:dyDescent="0.2">
      <c r="L4298" s="26"/>
    </row>
    <row r="4299" spans="12:12" x14ac:dyDescent="0.2">
      <c r="L4299" s="26"/>
    </row>
    <row r="4300" spans="12:12" x14ac:dyDescent="0.2">
      <c r="L4300" s="26"/>
    </row>
    <row r="4301" spans="12:12" x14ac:dyDescent="0.2">
      <c r="L4301" s="26"/>
    </row>
    <row r="4302" spans="12:12" x14ac:dyDescent="0.2">
      <c r="L4302" s="26"/>
    </row>
    <row r="4303" spans="12:12" x14ac:dyDescent="0.2">
      <c r="L4303" s="26"/>
    </row>
    <row r="4304" spans="12:12" x14ac:dyDescent="0.2">
      <c r="L4304" s="26"/>
    </row>
    <row r="4305" spans="12:12" x14ac:dyDescent="0.2">
      <c r="L4305" s="26"/>
    </row>
    <row r="4306" spans="12:12" x14ac:dyDescent="0.2">
      <c r="L4306" s="26"/>
    </row>
    <row r="4307" spans="12:12" x14ac:dyDescent="0.2">
      <c r="L4307" s="26"/>
    </row>
    <row r="4308" spans="12:12" x14ac:dyDescent="0.2">
      <c r="L4308" s="26"/>
    </row>
    <row r="4309" spans="12:12" x14ac:dyDescent="0.2">
      <c r="L4309" s="26"/>
    </row>
    <row r="4310" spans="12:12" x14ac:dyDescent="0.2">
      <c r="L4310" s="26"/>
    </row>
    <row r="4311" spans="12:12" x14ac:dyDescent="0.2">
      <c r="L4311" s="26"/>
    </row>
    <row r="4312" spans="12:12" x14ac:dyDescent="0.2">
      <c r="L4312" s="26"/>
    </row>
    <row r="4313" spans="12:12" x14ac:dyDescent="0.2">
      <c r="L4313" s="26"/>
    </row>
    <row r="4314" spans="12:12" x14ac:dyDescent="0.2">
      <c r="L4314" s="26"/>
    </row>
    <row r="4315" spans="12:12" x14ac:dyDescent="0.2">
      <c r="L4315" s="26"/>
    </row>
    <row r="4316" spans="12:12" x14ac:dyDescent="0.2">
      <c r="L4316" s="26"/>
    </row>
    <row r="4317" spans="12:12" x14ac:dyDescent="0.2">
      <c r="L4317" s="26"/>
    </row>
    <row r="4318" spans="12:12" x14ac:dyDescent="0.2">
      <c r="L4318" s="26"/>
    </row>
    <row r="4319" spans="12:12" x14ac:dyDescent="0.2">
      <c r="L4319" s="26"/>
    </row>
    <row r="4320" spans="12:12" x14ac:dyDescent="0.2">
      <c r="L4320" s="26"/>
    </row>
    <row r="4321" spans="12:12" x14ac:dyDescent="0.2">
      <c r="L4321" s="26"/>
    </row>
    <row r="4322" spans="12:12" x14ac:dyDescent="0.2">
      <c r="L4322" s="26"/>
    </row>
    <row r="4323" spans="12:12" x14ac:dyDescent="0.2">
      <c r="L4323" s="26"/>
    </row>
    <row r="4324" spans="12:12" x14ac:dyDescent="0.2">
      <c r="L4324" s="26"/>
    </row>
    <row r="4325" spans="12:12" x14ac:dyDescent="0.2">
      <c r="L4325" s="26"/>
    </row>
    <row r="4326" spans="12:12" x14ac:dyDescent="0.2">
      <c r="L4326" s="26"/>
    </row>
    <row r="4327" spans="12:12" x14ac:dyDescent="0.2">
      <c r="L4327" s="26"/>
    </row>
    <row r="4328" spans="12:12" x14ac:dyDescent="0.2">
      <c r="L4328" s="26"/>
    </row>
    <row r="4329" spans="12:12" x14ac:dyDescent="0.2">
      <c r="L4329" s="26"/>
    </row>
    <row r="4330" spans="12:12" x14ac:dyDescent="0.2">
      <c r="L4330" s="26"/>
    </row>
    <row r="4331" spans="12:12" x14ac:dyDescent="0.2">
      <c r="L4331" s="26"/>
    </row>
    <row r="4332" spans="12:12" x14ac:dyDescent="0.2">
      <c r="L4332" s="26"/>
    </row>
    <row r="4333" spans="12:12" x14ac:dyDescent="0.2">
      <c r="L4333" s="26"/>
    </row>
    <row r="4334" spans="12:12" x14ac:dyDescent="0.2">
      <c r="L4334" s="26"/>
    </row>
    <row r="4335" spans="12:12" x14ac:dyDescent="0.2">
      <c r="L4335" s="26"/>
    </row>
    <row r="4336" spans="12:12" x14ac:dyDescent="0.2">
      <c r="L4336" s="26"/>
    </row>
    <row r="4337" spans="12:12" x14ac:dyDescent="0.2">
      <c r="L4337" s="26"/>
    </row>
    <row r="4338" spans="12:12" x14ac:dyDescent="0.2">
      <c r="L4338" s="26"/>
    </row>
    <row r="4339" spans="12:12" x14ac:dyDescent="0.2">
      <c r="L4339" s="26"/>
    </row>
    <row r="4340" spans="12:12" x14ac:dyDescent="0.2">
      <c r="L4340" s="26"/>
    </row>
    <row r="4341" spans="12:12" x14ac:dyDescent="0.2">
      <c r="L4341" s="26"/>
    </row>
    <row r="4342" spans="12:12" x14ac:dyDescent="0.2">
      <c r="L4342" s="26"/>
    </row>
    <row r="4343" spans="12:12" x14ac:dyDescent="0.2">
      <c r="L4343" s="26"/>
    </row>
    <row r="4344" spans="12:12" x14ac:dyDescent="0.2">
      <c r="L4344" s="26"/>
    </row>
    <row r="4345" spans="12:12" x14ac:dyDescent="0.2">
      <c r="L4345" s="26"/>
    </row>
    <row r="4346" spans="12:12" x14ac:dyDescent="0.2">
      <c r="L4346" s="26"/>
    </row>
    <row r="4347" spans="12:12" x14ac:dyDescent="0.2">
      <c r="L4347" s="26"/>
    </row>
    <row r="4348" spans="12:12" x14ac:dyDescent="0.2">
      <c r="L4348" s="26"/>
    </row>
    <row r="4349" spans="12:12" x14ac:dyDescent="0.2">
      <c r="L4349" s="26"/>
    </row>
    <row r="4350" spans="12:12" x14ac:dyDescent="0.2">
      <c r="L4350" s="26"/>
    </row>
    <row r="4351" spans="12:12" x14ac:dyDescent="0.2">
      <c r="L4351" s="26"/>
    </row>
    <row r="4352" spans="12:12" x14ac:dyDescent="0.2">
      <c r="L4352" s="26"/>
    </row>
    <row r="4353" spans="12:12" x14ac:dyDescent="0.2">
      <c r="L4353" s="26"/>
    </row>
    <row r="4354" spans="12:12" x14ac:dyDescent="0.2">
      <c r="L4354" s="26"/>
    </row>
    <row r="4355" spans="12:12" x14ac:dyDescent="0.2">
      <c r="L4355" s="26"/>
    </row>
    <row r="4356" spans="12:12" x14ac:dyDescent="0.2">
      <c r="L4356" s="26"/>
    </row>
    <row r="4357" spans="12:12" x14ac:dyDescent="0.2">
      <c r="L4357" s="26"/>
    </row>
    <row r="4358" spans="12:12" x14ac:dyDescent="0.2">
      <c r="L4358" s="26"/>
    </row>
    <row r="4359" spans="12:12" x14ac:dyDescent="0.2">
      <c r="L4359" s="26"/>
    </row>
    <row r="4360" spans="12:12" x14ac:dyDescent="0.2">
      <c r="L4360" s="26"/>
    </row>
    <row r="4361" spans="12:12" x14ac:dyDescent="0.2">
      <c r="L4361" s="26"/>
    </row>
    <row r="4362" spans="12:12" x14ac:dyDescent="0.2">
      <c r="L4362" s="26"/>
    </row>
    <row r="4363" spans="12:12" x14ac:dyDescent="0.2">
      <c r="L4363" s="26"/>
    </row>
    <row r="4364" spans="12:12" x14ac:dyDescent="0.2">
      <c r="L4364" s="26"/>
    </row>
    <row r="4365" spans="12:12" x14ac:dyDescent="0.2">
      <c r="L4365" s="26"/>
    </row>
    <row r="4366" spans="12:12" x14ac:dyDescent="0.2">
      <c r="L4366" s="26"/>
    </row>
    <row r="4367" spans="12:12" x14ac:dyDescent="0.2">
      <c r="L4367" s="26"/>
    </row>
    <row r="4368" spans="12:12" x14ac:dyDescent="0.2">
      <c r="L4368" s="26"/>
    </row>
    <row r="4369" spans="12:12" x14ac:dyDescent="0.2">
      <c r="L4369" s="26"/>
    </row>
    <row r="4370" spans="12:12" x14ac:dyDescent="0.2">
      <c r="L4370" s="26"/>
    </row>
    <row r="4371" spans="12:12" x14ac:dyDescent="0.2">
      <c r="L4371" s="26"/>
    </row>
    <row r="4372" spans="12:12" x14ac:dyDescent="0.2">
      <c r="L4372" s="26"/>
    </row>
    <row r="4373" spans="12:12" x14ac:dyDescent="0.2">
      <c r="L4373" s="26"/>
    </row>
    <row r="4374" spans="12:12" x14ac:dyDescent="0.2">
      <c r="L4374" s="26"/>
    </row>
    <row r="4375" spans="12:12" x14ac:dyDescent="0.2">
      <c r="L4375" s="26"/>
    </row>
    <row r="4376" spans="12:12" x14ac:dyDescent="0.2">
      <c r="L4376" s="26"/>
    </row>
    <row r="4377" spans="12:12" x14ac:dyDescent="0.2">
      <c r="L4377" s="26"/>
    </row>
    <row r="4378" spans="12:12" x14ac:dyDescent="0.2">
      <c r="L4378" s="26"/>
    </row>
    <row r="4379" spans="12:12" x14ac:dyDescent="0.2">
      <c r="L4379" s="26"/>
    </row>
    <row r="4380" spans="12:12" x14ac:dyDescent="0.2">
      <c r="L4380" s="26"/>
    </row>
    <row r="4381" spans="12:12" x14ac:dyDescent="0.2">
      <c r="L4381" s="26"/>
    </row>
    <row r="4382" spans="12:12" x14ac:dyDescent="0.2">
      <c r="L4382" s="26"/>
    </row>
    <row r="4383" spans="12:12" x14ac:dyDescent="0.2">
      <c r="L4383" s="26"/>
    </row>
    <row r="4384" spans="12:12" x14ac:dyDescent="0.2">
      <c r="L4384" s="26"/>
    </row>
    <row r="4385" spans="12:12" x14ac:dyDescent="0.2">
      <c r="L4385" s="26"/>
    </row>
    <row r="4386" spans="12:12" x14ac:dyDescent="0.2">
      <c r="L4386" s="26"/>
    </row>
    <row r="4387" spans="12:12" x14ac:dyDescent="0.2">
      <c r="L4387" s="26"/>
    </row>
    <row r="4388" spans="12:12" x14ac:dyDescent="0.2">
      <c r="L4388" s="26"/>
    </row>
    <row r="4389" spans="12:12" x14ac:dyDescent="0.2">
      <c r="L4389" s="26"/>
    </row>
    <row r="4390" spans="12:12" x14ac:dyDescent="0.2">
      <c r="L4390" s="26"/>
    </row>
    <row r="4391" spans="12:12" x14ac:dyDescent="0.2">
      <c r="L4391" s="26"/>
    </row>
    <row r="4392" spans="12:12" x14ac:dyDescent="0.2">
      <c r="L4392" s="26"/>
    </row>
    <row r="4393" spans="12:12" x14ac:dyDescent="0.2">
      <c r="L4393" s="26"/>
    </row>
    <row r="4394" spans="12:12" x14ac:dyDescent="0.2">
      <c r="L4394" s="26"/>
    </row>
    <row r="4395" spans="12:12" x14ac:dyDescent="0.2">
      <c r="L4395" s="26"/>
    </row>
    <row r="4396" spans="12:12" x14ac:dyDescent="0.2">
      <c r="L4396" s="26"/>
    </row>
    <row r="4397" spans="12:12" x14ac:dyDescent="0.2">
      <c r="L4397" s="26"/>
    </row>
    <row r="4398" spans="12:12" x14ac:dyDescent="0.2">
      <c r="L4398" s="26"/>
    </row>
    <row r="4399" spans="12:12" x14ac:dyDescent="0.2">
      <c r="L4399" s="26"/>
    </row>
    <row r="4400" spans="12:12" x14ac:dyDescent="0.2">
      <c r="L4400" s="26"/>
    </row>
    <row r="4401" spans="12:12" x14ac:dyDescent="0.2">
      <c r="L4401" s="26"/>
    </row>
    <row r="4402" spans="12:12" x14ac:dyDescent="0.2">
      <c r="L4402" s="26"/>
    </row>
    <row r="4403" spans="12:12" x14ac:dyDescent="0.2">
      <c r="L4403" s="26"/>
    </row>
    <row r="4404" spans="12:12" x14ac:dyDescent="0.2">
      <c r="L4404" s="26"/>
    </row>
    <row r="4405" spans="12:12" x14ac:dyDescent="0.2">
      <c r="L4405" s="26"/>
    </row>
    <row r="4406" spans="12:12" x14ac:dyDescent="0.2">
      <c r="L4406" s="26"/>
    </row>
    <row r="4407" spans="12:12" x14ac:dyDescent="0.2">
      <c r="L4407" s="26"/>
    </row>
    <row r="4408" spans="12:12" x14ac:dyDescent="0.2">
      <c r="L4408" s="26"/>
    </row>
    <row r="4409" spans="12:12" x14ac:dyDescent="0.2">
      <c r="L4409" s="26"/>
    </row>
    <row r="4410" spans="12:12" x14ac:dyDescent="0.2">
      <c r="L4410" s="26"/>
    </row>
    <row r="4411" spans="12:12" x14ac:dyDescent="0.2">
      <c r="L4411" s="26"/>
    </row>
    <row r="4412" spans="12:12" x14ac:dyDescent="0.2">
      <c r="L4412" s="26"/>
    </row>
    <row r="4413" spans="12:12" x14ac:dyDescent="0.2">
      <c r="L4413" s="26"/>
    </row>
    <row r="4414" spans="12:12" x14ac:dyDescent="0.2">
      <c r="L4414" s="26"/>
    </row>
    <row r="4415" spans="12:12" x14ac:dyDescent="0.2">
      <c r="L4415" s="26"/>
    </row>
    <row r="4416" spans="12:12" x14ac:dyDescent="0.2">
      <c r="L4416" s="26"/>
    </row>
    <row r="4417" spans="12:12" x14ac:dyDescent="0.2">
      <c r="L4417" s="26"/>
    </row>
    <row r="4418" spans="12:12" x14ac:dyDescent="0.2">
      <c r="L4418" s="26"/>
    </row>
    <row r="4419" spans="12:12" x14ac:dyDescent="0.2">
      <c r="L4419" s="26"/>
    </row>
    <row r="4420" spans="12:12" x14ac:dyDescent="0.2">
      <c r="L4420" s="26"/>
    </row>
    <row r="4421" spans="12:12" x14ac:dyDescent="0.2">
      <c r="L4421" s="26"/>
    </row>
    <row r="4422" spans="12:12" x14ac:dyDescent="0.2">
      <c r="L4422" s="26"/>
    </row>
    <row r="4423" spans="12:12" x14ac:dyDescent="0.2">
      <c r="L4423" s="26"/>
    </row>
    <row r="4424" spans="12:12" x14ac:dyDescent="0.2">
      <c r="L4424" s="26"/>
    </row>
    <row r="4425" spans="12:12" x14ac:dyDescent="0.2">
      <c r="L4425" s="26"/>
    </row>
    <row r="4426" spans="12:12" x14ac:dyDescent="0.2">
      <c r="L4426" s="26"/>
    </row>
    <row r="4427" spans="12:12" x14ac:dyDescent="0.2">
      <c r="L4427" s="26"/>
    </row>
    <row r="4428" spans="12:12" x14ac:dyDescent="0.2">
      <c r="L4428" s="26"/>
    </row>
    <row r="4429" spans="12:12" x14ac:dyDescent="0.2">
      <c r="L4429" s="26"/>
    </row>
    <row r="4430" spans="12:12" x14ac:dyDescent="0.2">
      <c r="L4430" s="26"/>
    </row>
    <row r="4431" spans="12:12" x14ac:dyDescent="0.2">
      <c r="L4431" s="26"/>
    </row>
    <row r="4432" spans="12:12" x14ac:dyDescent="0.2">
      <c r="L4432" s="26"/>
    </row>
    <row r="4433" spans="12:12" x14ac:dyDescent="0.2">
      <c r="L4433" s="26"/>
    </row>
    <row r="4434" spans="12:12" x14ac:dyDescent="0.2">
      <c r="L4434" s="26"/>
    </row>
    <row r="4435" spans="12:12" x14ac:dyDescent="0.2">
      <c r="L4435" s="26"/>
    </row>
    <row r="4436" spans="12:12" x14ac:dyDescent="0.2">
      <c r="L4436" s="26"/>
    </row>
    <row r="4437" spans="12:12" x14ac:dyDescent="0.2">
      <c r="L4437" s="26"/>
    </row>
    <row r="4438" spans="12:12" x14ac:dyDescent="0.2">
      <c r="L4438" s="26"/>
    </row>
    <row r="4439" spans="12:12" x14ac:dyDescent="0.2">
      <c r="L4439" s="26"/>
    </row>
    <row r="4440" spans="12:12" x14ac:dyDescent="0.2">
      <c r="L4440" s="26"/>
    </row>
    <row r="4441" spans="12:12" x14ac:dyDescent="0.2">
      <c r="L4441" s="26"/>
    </row>
    <row r="4442" spans="12:12" x14ac:dyDescent="0.2">
      <c r="L4442" s="26"/>
    </row>
    <row r="4443" spans="12:12" x14ac:dyDescent="0.2">
      <c r="L4443" s="26"/>
    </row>
    <row r="4444" spans="12:12" x14ac:dyDescent="0.2">
      <c r="L4444" s="26"/>
    </row>
    <row r="4445" spans="12:12" x14ac:dyDescent="0.2">
      <c r="L4445" s="26"/>
    </row>
    <row r="4446" spans="12:12" x14ac:dyDescent="0.2">
      <c r="L4446" s="26"/>
    </row>
    <row r="4447" spans="12:12" x14ac:dyDescent="0.2">
      <c r="L4447" s="26"/>
    </row>
    <row r="4448" spans="12:12" x14ac:dyDescent="0.2">
      <c r="L4448" s="26"/>
    </row>
    <row r="4449" spans="12:12" x14ac:dyDescent="0.2">
      <c r="L4449" s="26"/>
    </row>
    <row r="4450" spans="12:12" x14ac:dyDescent="0.2">
      <c r="L4450" s="26"/>
    </row>
    <row r="4451" spans="12:12" x14ac:dyDescent="0.2">
      <c r="L4451" s="26"/>
    </row>
    <row r="4452" spans="12:12" x14ac:dyDescent="0.2">
      <c r="L4452" s="26"/>
    </row>
    <row r="4453" spans="12:12" x14ac:dyDescent="0.2">
      <c r="L4453" s="26"/>
    </row>
    <row r="4454" spans="12:12" x14ac:dyDescent="0.2">
      <c r="L4454" s="26"/>
    </row>
    <row r="4455" spans="12:12" x14ac:dyDescent="0.2">
      <c r="L4455" s="26"/>
    </row>
    <row r="4456" spans="12:12" x14ac:dyDescent="0.2">
      <c r="L4456" s="26"/>
    </row>
    <row r="4457" spans="12:12" x14ac:dyDescent="0.2">
      <c r="L4457" s="26"/>
    </row>
    <row r="4458" spans="12:12" x14ac:dyDescent="0.2">
      <c r="L4458" s="26"/>
    </row>
    <row r="4459" spans="12:12" x14ac:dyDescent="0.2">
      <c r="L4459" s="26"/>
    </row>
    <row r="4460" spans="12:12" x14ac:dyDescent="0.2">
      <c r="L4460" s="26"/>
    </row>
    <row r="4461" spans="12:12" x14ac:dyDescent="0.2">
      <c r="L4461" s="26"/>
    </row>
    <row r="4462" spans="12:12" x14ac:dyDescent="0.2">
      <c r="L4462" s="26"/>
    </row>
    <row r="4463" spans="12:12" x14ac:dyDescent="0.2">
      <c r="L4463" s="26"/>
    </row>
    <row r="4464" spans="12:12" x14ac:dyDescent="0.2">
      <c r="L4464" s="26"/>
    </row>
    <row r="4465" spans="12:12" x14ac:dyDescent="0.2">
      <c r="L4465" s="26"/>
    </row>
    <row r="4466" spans="12:12" x14ac:dyDescent="0.2">
      <c r="L4466" s="26"/>
    </row>
    <row r="4467" spans="12:12" x14ac:dyDescent="0.2">
      <c r="L4467" s="26"/>
    </row>
    <row r="4468" spans="12:12" x14ac:dyDescent="0.2">
      <c r="L4468" s="26"/>
    </row>
    <row r="4469" spans="12:12" x14ac:dyDescent="0.2">
      <c r="L4469" s="26"/>
    </row>
    <row r="4470" spans="12:12" x14ac:dyDescent="0.2">
      <c r="L4470" s="26"/>
    </row>
    <row r="4471" spans="12:12" x14ac:dyDescent="0.2">
      <c r="L4471" s="26"/>
    </row>
    <row r="4472" spans="12:12" x14ac:dyDescent="0.2">
      <c r="L4472" s="26"/>
    </row>
    <row r="4473" spans="12:12" x14ac:dyDescent="0.2">
      <c r="L4473" s="26"/>
    </row>
    <row r="4474" spans="12:12" x14ac:dyDescent="0.2">
      <c r="L4474" s="26"/>
    </row>
    <row r="4475" spans="12:12" x14ac:dyDescent="0.2">
      <c r="L4475" s="26"/>
    </row>
    <row r="4476" spans="12:12" x14ac:dyDescent="0.2">
      <c r="L4476" s="26"/>
    </row>
    <row r="4477" spans="12:12" x14ac:dyDescent="0.2">
      <c r="L4477" s="26"/>
    </row>
    <row r="4478" spans="12:12" x14ac:dyDescent="0.2">
      <c r="L4478" s="26"/>
    </row>
    <row r="4479" spans="12:12" x14ac:dyDescent="0.2">
      <c r="L4479" s="26"/>
    </row>
    <row r="4480" spans="12:12" x14ac:dyDescent="0.2">
      <c r="L4480" s="26"/>
    </row>
    <row r="4481" spans="12:12" x14ac:dyDescent="0.2">
      <c r="L4481" s="26"/>
    </row>
    <row r="4482" spans="12:12" x14ac:dyDescent="0.2">
      <c r="L4482" s="26"/>
    </row>
    <row r="4483" spans="12:12" x14ac:dyDescent="0.2">
      <c r="L4483" s="26"/>
    </row>
    <row r="4484" spans="12:12" x14ac:dyDescent="0.2">
      <c r="L4484" s="26"/>
    </row>
    <row r="4485" spans="12:12" x14ac:dyDescent="0.2">
      <c r="L4485" s="26"/>
    </row>
    <row r="4486" spans="12:12" x14ac:dyDescent="0.2">
      <c r="L4486" s="26"/>
    </row>
    <row r="4487" spans="12:12" x14ac:dyDescent="0.2">
      <c r="L4487" s="26"/>
    </row>
    <row r="4488" spans="12:12" x14ac:dyDescent="0.2">
      <c r="L4488" s="26"/>
    </row>
    <row r="4489" spans="12:12" x14ac:dyDescent="0.2">
      <c r="L4489" s="26"/>
    </row>
    <row r="4490" spans="12:12" x14ac:dyDescent="0.2">
      <c r="L4490" s="26"/>
    </row>
    <row r="4491" spans="12:12" x14ac:dyDescent="0.2">
      <c r="L4491" s="26"/>
    </row>
    <row r="4492" spans="12:12" x14ac:dyDescent="0.2">
      <c r="L4492" s="26"/>
    </row>
    <row r="4493" spans="12:12" x14ac:dyDescent="0.2">
      <c r="L4493" s="26"/>
    </row>
    <row r="4494" spans="12:12" x14ac:dyDescent="0.2">
      <c r="L4494" s="26"/>
    </row>
    <row r="4495" spans="12:12" x14ac:dyDescent="0.2">
      <c r="L4495" s="26"/>
    </row>
    <row r="4496" spans="12:12" x14ac:dyDescent="0.2">
      <c r="L4496" s="26"/>
    </row>
    <row r="4497" spans="12:12" x14ac:dyDescent="0.2">
      <c r="L4497" s="26"/>
    </row>
    <row r="4498" spans="12:12" x14ac:dyDescent="0.2">
      <c r="L4498" s="26"/>
    </row>
    <row r="4499" spans="12:12" x14ac:dyDescent="0.2">
      <c r="L4499" s="26"/>
    </row>
    <row r="4500" spans="12:12" x14ac:dyDescent="0.2">
      <c r="L4500" s="26"/>
    </row>
    <row r="4501" spans="12:12" x14ac:dyDescent="0.2">
      <c r="L4501" s="26"/>
    </row>
    <row r="4502" spans="12:12" x14ac:dyDescent="0.2">
      <c r="L4502" s="26"/>
    </row>
    <row r="4503" spans="12:12" x14ac:dyDescent="0.2">
      <c r="L4503" s="26"/>
    </row>
    <row r="4504" spans="12:12" x14ac:dyDescent="0.2">
      <c r="L4504" s="26"/>
    </row>
    <row r="4505" spans="12:12" x14ac:dyDescent="0.2">
      <c r="L4505" s="26"/>
    </row>
    <row r="4506" spans="12:12" x14ac:dyDescent="0.2">
      <c r="L4506" s="26"/>
    </row>
    <row r="4507" spans="12:12" x14ac:dyDescent="0.2">
      <c r="L4507" s="26"/>
    </row>
    <row r="4508" spans="12:12" x14ac:dyDescent="0.2">
      <c r="L4508" s="26"/>
    </row>
    <row r="4509" spans="12:12" x14ac:dyDescent="0.2">
      <c r="L4509" s="26"/>
    </row>
    <row r="4510" spans="12:12" x14ac:dyDescent="0.2">
      <c r="L4510" s="26"/>
    </row>
    <row r="4511" spans="12:12" x14ac:dyDescent="0.2">
      <c r="L4511" s="26"/>
    </row>
    <row r="4512" spans="12:12" x14ac:dyDescent="0.2">
      <c r="L4512" s="26"/>
    </row>
    <row r="4513" spans="12:12" x14ac:dyDescent="0.2">
      <c r="L4513" s="26"/>
    </row>
    <row r="4514" spans="12:12" x14ac:dyDescent="0.2">
      <c r="L4514" s="26"/>
    </row>
    <row r="4515" spans="12:12" x14ac:dyDescent="0.2">
      <c r="L4515" s="26"/>
    </row>
    <row r="4516" spans="12:12" x14ac:dyDescent="0.2">
      <c r="L4516" s="26"/>
    </row>
    <row r="4517" spans="12:12" x14ac:dyDescent="0.2">
      <c r="L4517" s="26"/>
    </row>
    <row r="4518" spans="12:12" x14ac:dyDescent="0.2">
      <c r="L4518" s="26"/>
    </row>
    <row r="4519" spans="12:12" x14ac:dyDescent="0.2">
      <c r="L4519" s="26"/>
    </row>
    <row r="4520" spans="12:12" x14ac:dyDescent="0.2">
      <c r="L4520" s="26"/>
    </row>
    <row r="4521" spans="12:12" x14ac:dyDescent="0.2">
      <c r="L4521" s="26"/>
    </row>
    <row r="4522" spans="12:12" x14ac:dyDescent="0.2">
      <c r="L4522" s="26"/>
    </row>
    <row r="4523" spans="12:12" x14ac:dyDescent="0.2">
      <c r="L4523" s="26"/>
    </row>
    <row r="4524" spans="12:12" x14ac:dyDescent="0.2">
      <c r="L4524" s="26"/>
    </row>
    <row r="4525" spans="12:12" x14ac:dyDescent="0.2">
      <c r="L4525" s="26"/>
    </row>
    <row r="4526" spans="12:12" x14ac:dyDescent="0.2">
      <c r="L4526" s="26"/>
    </row>
    <row r="4527" spans="12:12" x14ac:dyDescent="0.2">
      <c r="L4527" s="26"/>
    </row>
    <row r="4528" spans="12:12" x14ac:dyDescent="0.2">
      <c r="L4528" s="26"/>
    </row>
    <row r="4529" spans="12:12" x14ac:dyDescent="0.2">
      <c r="L4529" s="26"/>
    </row>
    <row r="4530" spans="12:12" x14ac:dyDescent="0.2">
      <c r="L4530" s="26"/>
    </row>
    <row r="4531" spans="12:12" x14ac:dyDescent="0.2">
      <c r="L4531" s="26"/>
    </row>
    <row r="4532" spans="12:12" x14ac:dyDescent="0.2">
      <c r="L4532" s="26"/>
    </row>
    <row r="4533" spans="12:12" x14ac:dyDescent="0.2">
      <c r="L4533" s="26"/>
    </row>
    <row r="4534" spans="12:12" x14ac:dyDescent="0.2">
      <c r="L4534" s="26"/>
    </row>
    <row r="4535" spans="12:12" x14ac:dyDescent="0.2">
      <c r="L4535" s="26"/>
    </row>
    <row r="4536" spans="12:12" x14ac:dyDescent="0.2">
      <c r="L4536" s="26"/>
    </row>
    <row r="4537" spans="12:12" x14ac:dyDescent="0.2">
      <c r="L4537" s="26"/>
    </row>
    <row r="4538" spans="12:12" x14ac:dyDescent="0.2">
      <c r="L4538" s="26"/>
    </row>
    <row r="4539" spans="12:12" x14ac:dyDescent="0.2">
      <c r="L4539" s="26"/>
    </row>
    <row r="4540" spans="12:12" x14ac:dyDescent="0.2">
      <c r="L4540" s="26"/>
    </row>
    <row r="4541" spans="12:12" x14ac:dyDescent="0.2">
      <c r="L4541" s="26"/>
    </row>
    <row r="4542" spans="12:12" x14ac:dyDescent="0.2">
      <c r="L4542" s="26"/>
    </row>
    <row r="4543" spans="12:12" x14ac:dyDescent="0.2">
      <c r="L4543" s="26"/>
    </row>
    <row r="4544" spans="12:12" x14ac:dyDescent="0.2">
      <c r="L4544" s="26"/>
    </row>
    <row r="4545" spans="12:12" x14ac:dyDescent="0.2">
      <c r="L4545" s="26"/>
    </row>
    <row r="4546" spans="12:12" x14ac:dyDescent="0.2">
      <c r="L4546" s="26"/>
    </row>
    <row r="4547" spans="12:12" x14ac:dyDescent="0.2">
      <c r="L4547" s="26"/>
    </row>
    <row r="4548" spans="12:12" x14ac:dyDescent="0.2">
      <c r="L4548" s="26"/>
    </row>
    <row r="4549" spans="12:12" x14ac:dyDescent="0.2">
      <c r="L4549" s="26"/>
    </row>
    <row r="4550" spans="12:12" x14ac:dyDescent="0.2">
      <c r="L4550" s="26"/>
    </row>
    <row r="4551" spans="12:12" x14ac:dyDescent="0.2">
      <c r="L4551" s="26"/>
    </row>
    <row r="4552" spans="12:12" x14ac:dyDescent="0.2">
      <c r="L4552" s="26"/>
    </row>
    <row r="4553" spans="12:12" x14ac:dyDescent="0.2">
      <c r="L4553" s="26"/>
    </row>
    <row r="4554" spans="12:12" x14ac:dyDescent="0.2">
      <c r="L4554" s="26"/>
    </row>
    <row r="4555" spans="12:12" x14ac:dyDescent="0.2">
      <c r="L4555" s="26"/>
    </row>
    <row r="4556" spans="12:12" x14ac:dyDescent="0.2">
      <c r="L4556" s="26"/>
    </row>
    <row r="4557" spans="12:12" x14ac:dyDescent="0.2">
      <c r="L4557" s="26"/>
    </row>
    <row r="4558" spans="12:12" x14ac:dyDescent="0.2">
      <c r="L4558" s="26"/>
    </row>
    <row r="4559" spans="12:12" x14ac:dyDescent="0.2">
      <c r="L4559" s="26"/>
    </row>
    <row r="4560" spans="12:12" x14ac:dyDescent="0.2">
      <c r="L4560" s="26"/>
    </row>
    <row r="4561" spans="12:12" x14ac:dyDescent="0.2">
      <c r="L4561" s="26"/>
    </row>
    <row r="4562" spans="12:12" x14ac:dyDescent="0.2">
      <c r="L4562" s="26"/>
    </row>
    <row r="4563" spans="12:12" x14ac:dyDescent="0.2">
      <c r="L4563" s="26"/>
    </row>
    <row r="4564" spans="12:12" x14ac:dyDescent="0.2">
      <c r="L4564" s="26"/>
    </row>
    <row r="4565" spans="12:12" x14ac:dyDescent="0.2">
      <c r="L4565" s="26"/>
    </row>
    <row r="4566" spans="12:12" x14ac:dyDescent="0.2">
      <c r="L4566" s="26"/>
    </row>
    <row r="4567" spans="12:12" x14ac:dyDescent="0.2">
      <c r="L4567" s="26"/>
    </row>
    <row r="4568" spans="12:12" x14ac:dyDescent="0.2">
      <c r="L4568" s="26"/>
    </row>
    <row r="4569" spans="12:12" x14ac:dyDescent="0.2">
      <c r="L4569" s="26"/>
    </row>
    <row r="4570" spans="12:12" x14ac:dyDescent="0.2">
      <c r="L4570" s="26"/>
    </row>
    <row r="4571" spans="12:12" x14ac:dyDescent="0.2">
      <c r="L4571" s="26"/>
    </row>
    <row r="4572" spans="12:12" x14ac:dyDescent="0.2">
      <c r="L4572" s="26"/>
    </row>
    <row r="4573" spans="12:12" x14ac:dyDescent="0.2">
      <c r="L4573" s="26"/>
    </row>
    <row r="4574" spans="12:12" x14ac:dyDescent="0.2">
      <c r="L4574" s="26"/>
    </row>
    <row r="4575" spans="12:12" x14ac:dyDescent="0.2">
      <c r="L4575" s="26"/>
    </row>
    <row r="4576" spans="12:12" x14ac:dyDescent="0.2">
      <c r="L4576" s="26"/>
    </row>
    <row r="4577" spans="12:12" x14ac:dyDescent="0.2">
      <c r="L4577" s="26"/>
    </row>
    <row r="4578" spans="12:12" x14ac:dyDescent="0.2">
      <c r="L4578" s="26"/>
    </row>
    <row r="4579" spans="12:12" x14ac:dyDescent="0.2">
      <c r="L4579" s="26"/>
    </row>
    <row r="4580" spans="12:12" x14ac:dyDescent="0.2">
      <c r="L4580" s="26"/>
    </row>
    <row r="4581" spans="12:12" x14ac:dyDescent="0.2">
      <c r="L4581" s="26"/>
    </row>
    <row r="4582" spans="12:12" x14ac:dyDescent="0.2">
      <c r="L4582" s="26"/>
    </row>
    <row r="4583" spans="12:12" x14ac:dyDescent="0.2">
      <c r="L4583" s="26"/>
    </row>
    <row r="4584" spans="12:12" x14ac:dyDescent="0.2">
      <c r="L4584" s="26"/>
    </row>
    <row r="4585" spans="12:12" x14ac:dyDescent="0.2">
      <c r="L4585" s="26"/>
    </row>
    <row r="4586" spans="12:12" x14ac:dyDescent="0.2">
      <c r="L4586" s="26"/>
    </row>
    <row r="4587" spans="12:12" x14ac:dyDescent="0.2">
      <c r="L4587" s="26"/>
    </row>
    <row r="4588" spans="12:12" x14ac:dyDescent="0.2">
      <c r="L4588" s="26"/>
    </row>
    <row r="4589" spans="12:12" x14ac:dyDescent="0.2">
      <c r="L4589" s="26"/>
    </row>
    <row r="4590" spans="12:12" x14ac:dyDescent="0.2">
      <c r="L4590" s="26"/>
    </row>
    <row r="4591" spans="12:12" x14ac:dyDescent="0.2">
      <c r="L4591" s="26"/>
    </row>
    <row r="4592" spans="12:12" x14ac:dyDescent="0.2">
      <c r="L4592" s="26"/>
    </row>
    <row r="4593" spans="12:12" x14ac:dyDescent="0.2">
      <c r="L4593" s="26"/>
    </row>
    <row r="4594" spans="12:12" x14ac:dyDescent="0.2">
      <c r="L4594" s="26"/>
    </row>
    <row r="4595" spans="12:12" x14ac:dyDescent="0.2">
      <c r="L4595" s="26"/>
    </row>
    <row r="4596" spans="12:12" x14ac:dyDescent="0.2">
      <c r="L4596" s="26"/>
    </row>
    <row r="4597" spans="12:12" x14ac:dyDescent="0.2">
      <c r="L4597" s="26"/>
    </row>
    <row r="4598" spans="12:12" x14ac:dyDescent="0.2">
      <c r="L4598" s="26"/>
    </row>
    <row r="4599" spans="12:12" x14ac:dyDescent="0.2">
      <c r="L4599" s="26"/>
    </row>
    <row r="4600" spans="12:12" x14ac:dyDescent="0.2">
      <c r="L4600" s="26"/>
    </row>
    <row r="4601" spans="12:12" x14ac:dyDescent="0.2">
      <c r="L4601" s="26"/>
    </row>
    <row r="4602" spans="12:12" x14ac:dyDescent="0.2">
      <c r="L4602" s="26"/>
    </row>
    <row r="4603" spans="12:12" x14ac:dyDescent="0.2">
      <c r="L4603" s="26"/>
    </row>
    <row r="4604" spans="12:12" x14ac:dyDescent="0.2">
      <c r="L4604" s="26"/>
    </row>
    <row r="4605" spans="12:12" x14ac:dyDescent="0.2">
      <c r="L4605" s="26"/>
    </row>
    <row r="4606" spans="12:12" x14ac:dyDescent="0.2">
      <c r="L4606" s="26"/>
    </row>
    <row r="4607" spans="12:12" x14ac:dyDescent="0.2">
      <c r="L4607" s="26"/>
    </row>
    <row r="4608" spans="12:12" x14ac:dyDescent="0.2">
      <c r="L4608" s="26"/>
    </row>
    <row r="4609" spans="12:12" x14ac:dyDescent="0.2">
      <c r="L4609" s="26"/>
    </row>
    <row r="4610" spans="12:12" x14ac:dyDescent="0.2">
      <c r="L4610" s="26"/>
    </row>
    <row r="4611" spans="12:12" x14ac:dyDescent="0.2">
      <c r="L4611" s="26"/>
    </row>
    <row r="4612" spans="12:12" x14ac:dyDescent="0.2">
      <c r="L4612" s="26"/>
    </row>
    <row r="4613" spans="12:12" x14ac:dyDescent="0.2">
      <c r="L4613" s="26"/>
    </row>
    <row r="4614" spans="12:12" x14ac:dyDescent="0.2">
      <c r="L4614" s="26"/>
    </row>
    <row r="4615" spans="12:12" x14ac:dyDescent="0.2">
      <c r="L4615" s="26"/>
    </row>
    <row r="4616" spans="12:12" x14ac:dyDescent="0.2">
      <c r="L4616" s="26"/>
    </row>
    <row r="4617" spans="12:12" x14ac:dyDescent="0.2">
      <c r="L4617" s="26"/>
    </row>
    <row r="4618" spans="12:12" x14ac:dyDescent="0.2">
      <c r="L4618" s="26"/>
    </row>
    <row r="4619" spans="12:12" x14ac:dyDescent="0.2">
      <c r="L4619" s="26"/>
    </row>
    <row r="4620" spans="12:12" x14ac:dyDescent="0.2">
      <c r="L4620" s="26"/>
    </row>
    <row r="4621" spans="12:12" x14ac:dyDescent="0.2">
      <c r="L4621" s="26"/>
    </row>
    <row r="4622" spans="12:12" x14ac:dyDescent="0.2">
      <c r="L4622" s="26"/>
    </row>
    <row r="4623" spans="12:12" x14ac:dyDescent="0.2">
      <c r="L4623" s="26"/>
    </row>
    <row r="4624" spans="12:12" x14ac:dyDescent="0.2">
      <c r="L4624" s="26"/>
    </row>
    <row r="4625" spans="12:12" x14ac:dyDescent="0.2">
      <c r="L4625" s="26"/>
    </row>
    <row r="4626" spans="12:12" x14ac:dyDescent="0.2">
      <c r="L4626" s="26"/>
    </row>
    <row r="4627" spans="12:12" x14ac:dyDescent="0.2">
      <c r="L4627" s="26"/>
    </row>
    <row r="4628" spans="12:12" x14ac:dyDescent="0.2">
      <c r="L4628" s="26"/>
    </row>
    <row r="4629" spans="12:12" x14ac:dyDescent="0.2">
      <c r="L4629" s="26"/>
    </row>
    <row r="4630" spans="12:12" x14ac:dyDescent="0.2">
      <c r="L4630" s="26"/>
    </row>
    <row r="4631" spans="12:12" x14ac:dyDescent="0.2">
      <c r="L4631" s="26"/>
    </row>
    <row r="4632" spans="12:12" x14ac:dyDescent="0.2">
      <c r="L4632" s="26"/>
    </row>
    <row r="4633" spans="12:12" x14ac:dyDescent="0.2">
      <c r="L4633" s="26"/>
    </row>
    <row r="4634" spans="12:12" x14ac:dyDescent="0.2">
      <c r="L4634" s="26"/>
    </row>
    <row r="4635" spans="12:12" x14ac:dyDescent="0.2">
      <c r="L4635" s="26"/>
    </row>
    <row r="4636" spans="12:12" x14ac:dyDescent="0.2">
      <c r="L4636" s="26"/>
    </row>
    <row r="4637" spans="12:12" x14ac:dyDescent="0.2">
      <c r="L4637" s="26"/>
    </row>
    <row r="4638" spans="12:12" x14ac:dyDescent="0.2">
      <c r="L4638" s="26"/>
    </row>
    <row r="4639" spans="12:12" x14ac:dyDescent="0.2">
      <c r="L4639" s="26"/>
    </row>
    <row r="4640" spans="12:12" x14ac:dyDescent="0.2">
      <c r="L4640" s="26"/>
    </row>
    <row r="4641" spans="12:12" x14ac:dyDescent="0.2">
      <c r="L4641" s="26"/>
    </row>
    <row r="4642" spans="12:12" x14ac:dyDescent="0.2">
      <c r="L4642" s="26"/>
    </row>
    <row r="4643" spans="12:12" x14ac:dyDescent="0.2">
      <c r="L4643" s="26"/>
    </row>
    <row r="4644" spans="12:12" x14ac:dyDescent="0.2">
      <c r="L4644" s="26"/>
    </row>
    <row r="4645" spans="12:12" x14ac:dyDescent="0.2">
      <c r="L4645" s="26"/>
    </row>
    <row r="4646" spans="12:12" x14ac:dyDescent="0.2">
      <c r="L4646" s="26"/>
    </row>
    <row r="4647" spans="12:12" x14ac:dyDescent="0.2">
      <c r="L4647" s="26"/>
    </row>
    <row r="4648" spans="12:12" x14ac:dyDescent="0.2">
      <c r="L4648" s="26"/>
    </row>
    <row r="4649" spans="12:12" x14ac:dyDescent="0.2">
      <c r="L4649" s="26"/>
    </row>
    <row r="4650" spans="12:12" x14ac:dyDescent="0.2">
      <c r="L4650" s="26"/>
    </row>
    <row r="4651" spans="12:12" x14ac:dyDescent="0.2">
      <c r="L4651" s="26"/>
    </row>
    <row r="4652" spans="12:12" x14ac:dyDescent="0.2">
      <c r="L4652" s="26"/>
    </row>
    <row r="4653" spans="12:12" x14ac:dyDescent="0.2">
      <c r="L4653" s="26"/>
    </row>
    <row r="4654" spans="12:12" x14ac:dyDescent="0.2">
      <c r="L4654" s="26"/>
    </row>
    <row r="4655" spans="12:12" x14ac:dyDescent="0.2">
      <c r="L4655" s="26"/>
    </row>
    <row r="4656" spans="12:12" x14ac:dyDescent="0.2">
      <c r="L4656" s="26"/>
    </row>
    <row r="4657" spans="12:12" x14ac:dyDescent="0.2">
      <c r="L4657" s="26"/>
    </row>
    <row r="4658" spans="12:12" x14ac:dyDescent="0.2">
      <c r="L4658" s="26"/>
    </row>
    <row r="4659" spans="12:12" x14ac:dyDescent="0.2">
      <c r="L4659" s="26"/>
    </row>
    <row r="4660" spans="12:12" x14ac:dyDescent="0.2">
      <c r="L4660" s="26"/>
    </row>
    <row r="4661" spans="12:12" x14ac:dyDescent="0.2">
      <c r="L4661" s="26"/>
    </row>
    <row r="4662" spans="12:12" x14ac:dyDescent="0.2">
      <c r="L4662" s="26"/>
    </row>
    <row r="4663" spans="12:12" x14ac:dyDescent="0.2">
      <c r="L4663" s="26"/>
    </row>
    <row r="4664" spans="12:12" x14ac:dyDescent="0.2">
      <c r="L4664" s="26"/>
    </row>
    <row r="4665" spans="12:12" x14ac:dyDescent="0.2">
      <c r="L4665" s="26"/>
    </row>
    <row r="4666" spans="12:12" x14ac:dyDescent="0.2">
      <c r="L4666" s="26"/>
    </row>
    <row r="4667" spans="12:12" x14ac:dyDescent="0.2">
      <c r="L4667" s="26"/>
    </row>
    <row r="4668" spans="12:12" x14ac:dyDescent="0.2">
      <c r="L4668" s="26"/>
    </row>
    <row r="4669" spans="12:12" x14ac:dyDescent="0.2">
      <c r="L4669" s="26"/>
    </row>
    <row r="4670" spans="12:12" x14ac:dyDescent="0.2">
      <c r="L4670" s="26"/>
    </row>
    <row r="4671" spans="12:12" x14ac:dyDescent="0.2">
      <c r="L4671" s="26"/>
    </row>
    <row r="4672" spans="12:12" x14ac:dyDescent="0.2">
      <c r="L4672" s="26"/>
    </row>
    <row r="4673" spans="12:12" x14ac:dyDescent="0.2">
      <c r="L4673" s="26"/>
    </row>
    <row r="4674" spans="12:12" x14ac:dyDescent="0.2">
      <c r="L4674" s="26"/>
    </row>
    <row r="4675" spans="12:12" x14ac:dyDescent="0.2">
      <c r="L4675" s="26"/>
    </row>
    <row r="4676" spans="12:12" x14ac:dyDescent="0.2">
      <c r="L4676" s="26"/>
    </row>
    <row r="4677" spans="12:12" x14ac:dyDescent="0.2">
      <c r="L4677" s="26"/>
    </row>
    <row r="4678" spans="12:12" x14ac:dyDescent="0.2">
      <c r="L4678" s="26"/>
    </row>
    <row r="4679" spans="12:12" x14ac:dyDescent="0.2">
      <c r="L4679" s="26"/>
    </row>
    <row r="4680" spans="12:12" x14ac:dyDescent="0.2">
      <c r="L4680" s="26"/>
    </row>
    <row r="4681" spans="12:12" x14ac:dyDescent="0.2">
      <c r="L4681" s="26"/>
    </row>
    <row r="4682" spans="12:12" x14ac:dyDescent="0.2">
      <c r="L4682" s="26"/>
    </row>
    <row r="4683" spans="12:12" x14ac:dyDescent="0.2">
      <c r="L4683" s="26"/>
    </row>
    <row r="4684" spans="12:12" x14ac:dyDescent="0.2">
      <c r="L4684" s="26"/>
    </row>
    <row r="4685" spans="12:12" x14ac:dyDescent="0.2">
      <c r="L4685" s="26"/>
    </row>
    <row r="4686" spans="12:12" x14ac:dyDescent="0.2">
      <c r="L4686" s="26"/>
    </row>
    <row r="4687" spans="12:12" x14ac:dyDescent="0.2">
      <c r="L4687" s="26"/>
    </row>
    <row r="4688" spans="12:12" x14ac:dyDescent="0.2">
      <c r="L4688" s="26"/>
    </row>
    <row r="4689" spans="12:12" x14ac:dyDescent="0.2">
      <c r="L4689" s="26"/>
    </row>
    <row r="4690" spans="12:12" x14ac:dyDescent="0.2">
      <c r="L4690" s="26"/>
    </row>
    <row r="4691" spans="12:12" x14ac:dyDescent="0.2">
      <c r="L4691" s="26"/>
    </row>
    <row r="4692" spans="12:12" x14ac:dyDescent="0.2">
      <c r="L4692" s="26"/>
    </row>
    <row r="4693" spans="12:12" x14ac:dyDescent="0.2">
      <c r="L4693" s="26"/>
    </row>
    <row r="4694" spans="12:12" x14ac:dyDescent="0.2">
      <c r="L4694" s="26"/>
    </row>
    <row r="4695" spans="12:12" x14ac:dyDescent="0.2">
      <c r="L4695" s="26"/>
    </row>
    <row r="4696" spans="12:12" x14ac:dyDescent="0.2">
      <c r="L4696" s="26"/>
    </row>
    <row r="4697" spans="12:12" x14ac:dyDescent="0.2">
      <c r="L4697" s="26"/>
    </row>
    <row r="4698" spans="12:12" x14ac:dyDescent="0.2">
      <c r="L4698" s="26"/>
    </row>
    <row r="4699" spans="12:12" x14ac:dyDescent="0.2">
      <c r="L4699" s="26"/>
    </row>
    <row r="4700" spans="12:12" x14ac:dyDescent="0.2">
      <c r="L4700" s="26"/>
    </row>
    <row r="4701" spans="12:12" x14ac:dyDescent="0.2">
      <c r="L4701" s="26"/>
    </row>
    <row r="4702" spans="12:12" x14ac:dyDescent="0.2">
      <c r="L4702" s="26"/>
    </row>
    <row r="4703" spans="12:12" x14ac:dyDescent="0.2">
      <c r="L4703" s="26"/>
    </row>
    <row r="4704" spans="12:12" x14ac:dyDescent="0.2">
      <c r="L4704" s="26"/>
    </row>
    <row r="4705" spans="12:12" x14ac:dyDescent="0.2">
      <c r="L4705" s="26"/>
    </row>
    <row r="4706" spans="12:12" x14ac:dyDescent="0.2">
      <c r="L4706" s="26"/>
    </row>
    <row r="4707" spans="12:12" x14ac:dyDescent="0.2">
      <c r="L4707" s="26"/>
    </row>
    <row r="4708" spans="12:12" x14ac:dyDescent="0.2">
      <c r="L4708" s="26"/>
    </row>
    <row r="4709" spans="12:12" x14ac:dyDescent="0.2">
      <c r="L4709" s="26"/>
    </row>
    <row r="4710" spans="12:12" x14ac:dyDescent="0.2">
      <c r="L4710" s="26"/>
    </row>
    <row r="4711" spans="12:12" x14ac:dyDescent="0.2">
      <c r="L4711" s="26"/>
    </row>
    <row r="4712" spans="12:12" x14ac:dyDescent="0.2">
      <c r="L4712" s="26"/>
    </row>
    <row r="4713" spans="12:12" x14ac:dyDescent="0.2">
      <c r="L4713" s="26"/>
    </row>
    <row r="4714" spans="12:12" x14ac:dyDescent="0.2">
      <c r="L4714" s="26"/>
    </row>
    <row r="4715" spans="12:12" x14ac:dyDescent="0.2">
      <c r="L4715" s="26"/>
    </row>
    <row r="4716" spans="12:12" x14ac:dyDescent="0.2">
      <c r="L4716" s="26"/>
    </row>
    <row r="4717" spans="12:12" x14ac:dyDescent="0.2">
      <c r="L4717" s="26"/>
    </row>
    <row r="4718" spans="12:12" x14ac:dyDescent="0.2">
      <c r="L4718" s="26"/>
    </row>
    <row r="4719" spans="12:12" x14ac:dyDescent="0.2">
      <c r="L4719" s="26"/>
    </row>
    <row r="4720" spans="12:12" x14ac:dyDescent="0.2">
      <c r="L4720" s="26"/>
    </row>
    <row r="4721" spans="12:12" x14ac:dyDescent="0.2">
      <c r="L4721" s="26"/>
    </row>
    <row r="4722" spans="12:12" x14ac:dyDescent="0.2">
      <c r="L4722" s="26"/>
    </row>
    <row r="4723" spans="12:12" x14ac:dyDescent="0.2">
      <c r="L4723" s="26"/>
    </row>
    <row r="4724" spans="12:12" x14ac:dyDescent="0.2">
      <c r="L4724" s="26"/>
    </row>
    <row r="4725" spans="12:12" x14ac:dyDescent="0.2">
      <c r="L4725" s="26"/>
    </row>
    <row r="4726" spans="12:12" x14ac:dyDescent="0.2">
      <c r="L4726" s="26"/>
    </row>
    <row r="4727" spans="12:12" x14ac:dyDescent="0.2">
      <c r="L4727" s="26"/>
    </row>
    <row r="4728" spans="12:12" x14ac:dyDescent="0.2">
      <c r="L4728" s="26"/>
    </row>
    <row r="4729" spans="12:12" x14ac:dyDescent="0.2">
      <c r="L4729" s="26"/>
    </row>
    <row r="4730" spans="12:12" x14ac:dyDescent="0.2">
      <c r="L4730" s="26"/>
    </row>
    <row r="4731" spans="12:12" x14ac:dyDescent="0.2">
      <c r="L4731" s="26"/>
    </row>
    <row r="4732" spans="12:12" x14ac:dyDescent="0.2">
      <c r="L4732" s="26"/>
    </row>
    <row r="4733" spans="12:12" x14ac:dyDescent="0.2">
      <c r="L4733" s="26"/>
    </row>
    <row r="4734" spans="12:12" x14ac:dyDescent="0.2">
      <c r="L4734" s="26"/>
    </row>
    <row r="4735" spans="12:12" x14ac:dyDescent="0.2">
      <c r="L4735" s="26"/>
    </row>
    <row r="4736" spans="12:12" x14ac:dyDescent="0.2">
      <c r="L4736" s="26"/>
    </row>
    <row r="4737" spans="12:12" x14ac:dyDescent="0.2">
      <c r="L4737" s="26"/>
    </row>
    <row r="4738" spans="12:12" x14ac:dyDescent="0.2">
      <c r="L4738" s="26"/>
    </row>
    <row r="4739" spans="12:12" x14ac:dyDescent="0.2">
      <c r="L4739" s="26"/>
    </row>
    <row r="4740" spans="12:12" x14ac:dyDescent="0.2">
      <c r="L4740" s="26"/>
    </row>
    <row r="4741" spans="12:12" x14ac:dyDescent="0.2">
      <c r="L4741" s="26"/>
    </row>
    <row r="4742" spans="12:12" x14ac:dyDescent="0.2">
      <c r="L4742" s="26"/>
    </row>
    <row r="4743" spans="12:12" x14ac:dyDescent="0.2">
      <c r="L4743" s="26"/>
    </row>
    <row r="4744" spans="12:12" x14ac:dyDescent="0.2">
      <c r="L4744" s="26"/>
    </row>
    <row r="4745" spans="12:12" x14ac:dyDescent="0.2">
      <c r="L4745" s="26"/>
    </row>
    <row r="4746" spans="12:12" x14ac:dyDescent="0.2">
      <c r="L4746" s="26"/>
    </row>
    <row r="4747" spans="12:12" x14ac:dyDescent="0.2">
      <c r="L4747" s="26"/>
    </row>
    <row r="4748" spans="12:12" x14ac:dyDescent="0.2">
      <c r="L4748" s="26"/>
    </row>
    <row r="4749" spans="12:12" x14ac:dyDescent="0.2">
      <c r="L4749" s="26"/>
    </row>
    <row r="4750" spans="12:12" x14ac:dyDescent="0.2">
      <c r="L4750" s="26"/>
    </row>
    <row r="4751" spans="12:12" x14ac:dyDescent="0.2">
      <c r="L4751" s="26"/>
    </row>
    <row r="4752" spans="12:12" x14ac:dyDescent="0.2">
      <c r="L4752" s="26"/>
    </row>
    <row r="4753" spans="12:12" x14ac:dyDescent="0.2">
      <c r="L4753" s="26"/>
    </row>
    <row r="4754" spans="12:12" x14ac:dyDescent="0.2">
      <c r="L4754" s="26"/>
    </row>
    <row r="4755" spans="12:12" x14ac:dyDescent="0.2">
      <c r="L4755" s="26"/>
    </row>
    <row r="4756" spans="12:12" x14ac:dyDescent="0.2">
      <c r="L4756" s="26"/>
    </row>
    <row r="4757" spans="12:12" x14ac:dyDescent="0.2">
      <c r="L4757" s="26"/>
    </row>
    <row r="4758" spans="12:12" x14ac:dyDescent="0.2">
      <c r="L4758" s="26"/>
    </row>
    <row r="4759" spans="12:12" x14ac:dyDescent="0.2">
      <c r="L4759" s="26"/>
    </row>
    <row r="4760" spans="12:12" x14ac:dyDescent="0.2">
      <c r="L4760" s="26"/>
    </row>
    <row r="4761" spans="12:12" x14ac:dyDescent="0.2">
      <c r="L4761" s="26"/>
    </row>
    <row r="4762" spans="12:12" x14ac:dyDescent="0.2">
      <c r="L4762" s="26"/>
    </row>
    <row r="4763" spans="12:12" x14ac:dyDescent="0.2">
      <c r="L4763" s="26"/>
    </row>
    <row r="4764" spans="12:12" x14ac:dyDescent="0.2">
      <c r="L4764" s="26"/>
    </row>
    <row r="4765" spans="12:12" x14ac:dyDescent="0.2">
      <c r="L4765" s="26"/>
    </row>
    <row r="4766" spans="12:12" x14ac:dyDescent="0.2">
      <c r="L4766" s="26"/>
    </row>
    <row r="4767" spans="12:12" x14ac:dyDescent="0.2">
      <c r="L4767" s="26"/>
    </row>
    <row r="4768" spans="12:12" x14ac:dyDescent="0.2">
      <c r="L4768" s="26"/>
    </row>
    <row r="4769" spans="12:12" x14ac:dyDescent="0.2">
      <c r="L4769" s="26"/>
    </row>
    <row r="4770" spans="12:12" x14ac:dyDescent="0.2">
      <c r="L4770" s="26"/>
    </row>
    <row r="4771" spans="12:12" x14ac:dyDescent="0.2">
      <c r="L4771" s="26"/>
    </row>
    <row r="4772" spans="12:12" x14ac:dyDescent="0.2">
      <c r="L4772" s="26"/>
    </row>
    <row r="4773" spans="12:12" x14ac:dyDescent="0.2">
      <c r="L4773" s="26"/>
    </row>
    <row r="4774" spans="12:12" x14ac:dyDescent="0.2">
      <c r="L4774" s="26"/>
    </row>
    <row r="4775" spans="12:12" x14ac:dyDescent="0.2">
      <c r="L4775" s="26"/>
    </row>
    <row r="4776" spans="12:12" x14ac:dyDescent="0.2">
      <c r="L4776" s="26"/>
    </row>
    <row r="4777" spans="12:12" x14ac:dyDescent="0.2">
      <c r="L4777" s="26"/>
    </row>
    <row r="4778" spans="12:12" x14ac:dyDescent="0.2">
      <c r="L4778" s="26"/>
    </row>
    <row r="4779" spans="12:12" x14ac:dyDescent="0.2">
      <c r="L4779" s="26"/>
    </row>
    <row r="4780" spans="12:12" x14ac:dyDescent="0.2">
      <c r="L4780" s="26"/>
    </row>
    <row r="4781" spans="12:12" x14ac:dyDescent="0.2">
      <c r="L4781" s="26"/>
    </row>
    <row r="4782" spans="12:12" x14ac:dyDescent="0.2">
      <c r="L4782" s="26"/>
    </row>
    <row r="4783" spans="12:12" x14ac:dyDescent="0.2">
      <c r="L4783" s="26"/>
    </row>
    <row r="4784" spans="12:12" x14ac:dyDescent="0.2">
      <c r="L4784" s="26"/>
    </row>
    <row r="4785" spans="12:12" x14ac:dyDescent="0.2">
      <c r="L4785" s="26"/>
    </row>
    <row r="4786" spans="12:12" x14ac:dyDescent="0.2">
      <c r="L4786" s="26"/>
    </row>
    <row r="4787" spans="12:12" x14ac:dyDescent="0.2">
      <c r="L4787" s="26"/>
    </row>
    <row r="4788" spans="12:12" x14ac:dyDescent="0.2">
      <c r="L4788" s="26"/>
    </row>
    <row r="4789" spans="12:12" x14ac:dyDescent="0.2">
      <c r="L4789" s="26"/>
    </row>
    <row r="4790" spans="12:12" x14ac:dyDescent="0.2">
      <c r="L4790" s="26"/>
    </row>
    <row r="4791" spans="12:12" x14ac:dyDescent="0.2">
      <c r="L4791" s="26"/>
    </row>
    <row r="4792" spans="12:12" x14ac:dyDescent="0.2">
      <c r="L4792" s="26"/>
    </row>
    <row r="4793" spans="12:12" x14ac:dyDescent="0.2">
      <c r="L4793" s="26"/>
    </row>
    <row r="4794" spans="12:12" x14ac:dyDescent="0.2">
      <c r="L4794" s="26"/>
    </row>
    <row r="4795" spans="12:12" x14ac:dyDescent="0.2">
      <c r="L4795" s="26"/>
    </row>
    <row r="4796" spans="12:12" x14ac:dyDescent="0.2">
      <c r="L4796" s="26"/>
    </row>
    <row r="4797" spans="12:12" x14ac:dyDescent="0.2">
      <c r="L4797" s="26"/>
    </row>
    <row r="4798" spans="12:12" x14ac:dyDescent="0.2">
      <c r="L4798" s="26"/>
    </row>
    <row r="4799" spans="12:12" x14ac:dyDescent="0.2">
      <c r="L4799" s="26"/>
    </row>
    <row r="4800" spans="12:12" x14ac:dyDescent="0.2">
      <c r="L4800" s="26"/>
    </row>
    <row r="4801" spans="12:12" x14ac:dyDescent="0.2">
      <c r="L4801" s="26"/>
    </row>
    <row r="4802" spans="12:12" x14ac:dyDescent="0.2">
      <c r="L4802" s="26"/>
    </row>
    <row r="4803" spans="12:12" x14ac:dyDescent="0.2">
      <c r="L4803" s="26"/>
    </row>
    <row r="4804" spans="12:12" x14ac:dyDescent="0.2">
      <c r="L4804" s="26"/>
    </row>
    <row r="4805" spans="12:12" x14ac:dyDescent="0.2">
      <c r="L4805" s="26"/>
    </row>
    <row r="4806" spans="12:12" x14ac:dyDescent="0.2">
      <c r="L4806" s="26"/>
    </row>
    <row r="4807" spans="12:12" x14ac:dyDescent="0.2">
      <c r="L4807" s="26"/>
    </row>
    <row r="4808" spans="12:12" x14ac:dyDescent="0.2">
      <c r="L4808" s="26"/>
    </row>
    <row r="4809" spans="12:12" x14ac:dyDescent="0.2">
      <c r="L4809" s="26"/>
    </row>
    <row r="4810" spans="12:12" x14ac:dyDescent="0.2">
      <c r="L4810" s="26"/>
    </row>
    <row r="4811" spans="12:12" x14ac:dyDescent="0.2">
      <c r="L4811" s="26"/>
    </row>
    <row r="4812" spans="12:12" x14ac:dyDescent="0.2">
      <c r="L4812" s="26"/>
    </row>
    <row r="4813" spans="12:12" x14ac:dyDescent="0.2">
      <c r="L4813" s="26"/>
    </row>
    <row r="4814" spans="12:12" x14ac:dyDescent="0.2">
      <c r="L4814" s="26"/>
    </row>
    <row r="4815" spans="12:12" x14ac:dyDescent="0.2">
      <c r="L4815" s="26"/>
    </row>
    <row r="4816" spans="12:12" x14ac:dyDescent="0.2">
      <c r="L4816" s="26"/>
    </row>
    <row r="4817" spans="12:12" x14ac:dyDescent="0.2">
      <c r="L4817" s="26"/>
    </row>
    <row r="4818" spans="12:12" x14ac:dyDescent="0.2">
      <c r="L4818" s="26"/>
    </row>
    <row r="4819" spans="12:12" x14ac:dyDescent="0.2">
      <c r="L4819" s="26"/>
    </row>
    <row r="4820" spans="12:12" x14ac:dyDescent="0.2">
      <c r="L4820" s="26"/>
    </row>
    <row r="4821" spans="12:12" x14ac:dyDescent="0.2">
      <c r="L4821" s="26"/>
    </row>
    <row r="4822" spans="12:12" x14ac:dyDescent="0.2">
      <c r="L4822" s="26"/>
    </row>
    <row r="4823" spans="12:12" x14ac:dyDescent="0.2">
      <c r="L4823" s="26"/>
    </row>
    <row r="4824" spans="12:12" x14ac:dyDescent="0.2">
      <c r="L4824" s="26"/>
    </row>
    <row r="4825" spans="12:12" x14ac:dyDescent="0.2">
      <c r="L4825" s="26"/>
    </row>
    <row r="4826" spans="12:12" x14ac:dyDescent="0.2">
      <c r="L4826" s="26"/>
    </row>
    <row r="4827" spans="12:12" x14ac:dyDescent="0.2">
      <c r="L4827" s="26"/>
    </row>
    <row r="4828" spans="12:12" x14ac:dyDescent="0.2">
      <c r="L4828" s="26"/>
    </row>
    <row r="4829" spans="12:12" x14ac:dyDescent="0.2">
      <c r="L4829" s="26"/>
    </row>
    <row r="4830" spans="12:12" x14ac:dyDescent="0.2">
      <c r="L4830" s="26"/>
    </row>
    <row r="4831" spans="12:12" x14ac:dyDescent="0.2">
      <c r="L4831" s="26"/>
    </row>
    <row r="4832" spans="12:12" x14ac:dyDescent="0.2">
      <c r="L4832" s="26"/>
    </row>
    <row r="4833" spans="12:12" x14ac:dyDescent="0.2">
      <c r="L4833" s="26"/>
    </row>
    <row r="4834" spans="12:12" x14ac:dyDescent="0.2">
      <c r="L4834" s="26"/>
    </row>
    <row r="4835" spans="12:12" x14ac:dyDescent="0.2">
      <c r="L4835" s="26"/>
    </row>
    <row r="4836" spans="12:12" x14ac:dyDescent="0.2">
      <c r="L4836" s="26"/>
    </row>
    <row r="4837" spans="12:12" x14ac:dyDescent="0.2">
      <c r="L4837" s="26"/>
    </row>
    <row r="4838" spans="12:12" x14ac:dyDescent="0.2">
      <c r="L4838" s="26"/>
    </row>
    <row r="4839" spans="12:12" x14ac:dyDescent="0.2">
      <c r="L4839" s="26"/>
    </row>
    <row r="4840" spans="12:12" x14ac:dyDescent="0.2">
      <c r="L4840" s="26"/>
    </row>
    <row r="4841" spans="12:12" x14ac:dyDescent="0.2">
      <c r="L4841" s="26"/>
    </row>
    <row r="4842" spans="12:12" x14ac:dyDescent="0.2">
      <c r="L4842" s="26"/>
    </row>
    <row r="4843" spans="12:12" x14ac:dyDescent="0.2">
      <c r="L4843" s="26"/>
    </row>
    <row r="4844" spans="12:12" x14ac:dyDescent="0.2">
      <c r="L4844" s="26"/>
    </row>
    <row r="4845" spans="12:12" x14ac:dyDescent="0.2">
      <c r="L4845" s="26"/>
    </row>
    <row r="4846" spans="12:12" x14ac:dyDescent="0.2">
      <c r="L4846" s="26"/>
    </row>
    <row r="4847" spans="12:12" x14ac:dyDescent="0.2">
      <c r="L4847" s="26"/>
    </row>
    <row r="4848" spans="12:12" x14ac:dyDescent="0.2">
      <c r="L4848" s="26"/>
    </row>
    <row r="4849" spans="12:12" x14ac:dyDescent="0.2">
      <c r="L4849" s="26"/>
    </row>
    <row r="4850" spans="12:12" x14ac:dyDescent="0.2">
      <c r="L4850" s="26"/>
    </row>
    <row r="4851" spans="12:12" x14ac:dyDescent="0.2">
      <c r="L4851" s="26"/>
    </row>
    <row r="4852" spans="12:12" x14ac:dyDescent="0.2">
      <c r="L4852" s="26"/>
    </row>
    <row r="4853" spans="12:12" x14ac:dyDescent="0.2">
      <c r="L4853" s="26"/>
    </row>
    <row r="4854" spans="12:12" x14ac:dyDescent="0.2">
      <c r="L4854" s="26"/>
    </row>
    <row r="4855" spans="12:12" x14ac:dyDescent="0.2">
      <c r="L4855" s="26"/>
    </row>
    <row r="4856" spans="12:12" x14ac:dyDescent="0.2">
      <c r="L4856" s="26"/>
    </row>
    <row r="4857" spans="12:12" x14ac:dyDescent="0.2">
      <c r="L4857" s="26"/>
    </row>
    <row r="4858" spans="12:12" x14ac:dyDescent="0.2">
      <c r="L4858" s="26"/>
    </row>
    <row r="4859" spans="12:12" x14ac:dyDescent="0.2">
      <c r="L4859" s="26"/>
    </row>
    <row r="4860" spans="12:12" x14ac:dyDescent="0.2">
      <c r="L4860" s="26"/>
    </row>
    <row r="4861" spans="12:12" x14ac:dyDescent="0.2">
      <c r="L4861" s="26"/>
    </row>
    <row r="4862" spans="12:12" x14ac:dyDescent="0.2">
      <c r="L4862" s="26"/>
    </row>
    <row r="4863" spans="12:12" x14ac:dyDescent="0.2">
      <c r="L4863" s="26"/>
    </row>
    <row r="4864" spans="12:12" x14ac:dyDescent="0.2">
      <c r="L4864" s="26"/>
    </row>
    <row r="4865" spans="12:12" x14ac:dyDescent="0.2">
      <c r="L4865" s="26"/>
    </row>
    <row r="4866" spans="12:12" x14ac:dyDescent="0.2">
      <c r="L4866" s="26"/>
    </row>
    <row r="4867" spans="12:12" x14ac:dyDescent="0.2">
      <c r="L4867" s="26"/>
    </row>
    <row r="4868" spans="12:12" x14ac:dyDescent="0.2">
      <c r="L4868" s="26"/>
    </row>
    <row r="4869" spans="12:12" x14ac:dyDescent="0.2">
      <c r="L4869" s="26"/>
    </row>
    <row r="4870" spans="12:12" x14ac:dyDescent="0.2">
      <c r="L4870" s="26"/>
    </row>
    <row r="4871" spans="12:12" x14ac:dyDescent="0.2">
      <c r="L4871" s="26"/>
    </row>
    <row r="4872" spans="12:12" x14ac:dyDescent="0.2">
      <c r="L4872" s="26"/>
    </row>
    <row r="4873" spans="12:12" x14ac:dyDescent="0.2">
      <c r="L4873" s="26"/>
    </row>
    <row r="4874" spans="12:12" x14ac:dyDescent="0.2">
      <c r="L4874" s="26"/>
    </row>
    <row r="4875" spans="12:12" x14ac:dyDescent="0.2">
      <c r="L4875" s="26"/>
    </row>
    <row r="4876" spans="12:12" x14ac:dyDescent="0.2">
      <c r="L4876" s="26"/>
    </row>
    <row r="4877" spans="12:12" x14ac:dyDescent="0.2">
      <c r="L4877" s="26"/>
    </row>
    <row r="4878" spans="12:12" x14ac:dyDescent="0.2">
      <c r="L4878" s="26"/>
    </row>
    <row r="4879" spans="12:12" x14ac:dyDescent="0.2">
      <c r="L4879" s="26"/>
    </row>
    <row r="4880" spans="12:12" x14ac:dyDescent="0.2">
      <c r="L4880" s="26"/>
    </row>
    <row r="4881" spans="12:12" x14ac:dyDescent="0.2">
      <c r="L4881" s="26"/>
    </row>
    <row r="4882" spans="12:12" x14ac:dyDescent="0.2">
      <c r="L4882" s="26"/>
    </row>
    <row r="4883" spans="12:12" x14ac:dyDescent="0.2">
      <c r="L4883" s="26"/>
    </row>
    <row r="4884" spans="12:12" x14ac:dyDescent="0.2">
      <c r="L4884" s="26"/>
    </row>
    <row r="4885" spans="12:12" x14ac:dyDescent="0.2">
      <c r="L4885" s="26"/>
    </row>
    <row r="4886" spans="12:12" x14ac:dyDescent="0.2">
      <c r="L4886" s="26"/>
    </row>
    <row r="4887" spans="12:12" x14ac:dyDescent="0.2">
      <c r="L4887" s="26"/>
    </row>
    <row r="4888" spans="12:12" x14ac:dyDescent="0.2">
      <c r="L4888" s="26"/>
    </row>
    <row r="4889" spans="12:12" x14ac:dyDescent="0.2">
      <c r="L4889" s="26"/>
    </row>
    <row r="4890" spans="12:12" x14ac:dyDescent="0.2">
      <c r="L4890" s="26"/>
    </row>
    <row r="4891" spans="12:12" x14ac:dyDescent="0.2">
      <c r="L4891" s="26"/>
    </row>
    <row r="4892" spans="12:12" x14ac:dyDescent="0.2">
      <c r="L4892" s="26"/>
    </row>
    <row r="4893" spans="12:12" x14ac:dyDescent="0.2">
      <c r="L4893" s="26"/>
    </row>
    <row r="4894" spans="12:12" x14ac:dyDescent="0.2">
      <c r="L4894" s="26"/>
    </row>
    <row r="4895" spans="12:12" x14ac:dyDescent="0.2">
      <c r="L4895" s="26"/>
    </row>
    <row r="4896" spans="12:12" x14ac:dyDescent="0.2">
      <c r="L4896" s="26"/>
    </row>
    <row r="4897" spans="12:12" x14ac:dyDescent="0.2">
      <c r="L4897" s="26"/>
    </row>
    <row r="4898" spans="12:12" x14ac:dyDescent="0.2">
      <c r="L4898" s="26"/>
    </row>
    <row r="4899" spans="12:12" x14ac:dyDescent="0.2">
      <c r="L4899" s="26"/>
    </row>
    <row r="4900" spans="12:12" x14ac:dyDescent="0.2">
      <c r="L4900" s="26"/>
    </row>
    <row r="4901" spans="12:12" x14ac:dyDescent="0.2">
      <c r="L4901" s="26"/>
    </row>
    <row r="4902" spans="12:12" x14ac:dyDescent="0.2">
      <c r="L4902" s="26"/>
    </row>
    <row r="4903" spans="12:12" x14ac:dyDescent="0.2">
      <c r="L4903" s="26"/>
    </row>
    <row r="4904" spans="12:12" x14ac:dyDescent="0.2">
      <c r="L4904" s="26"/>
    </row>
    <row r="4905" spans="12:12" x14ac:dyDescent="0.2">
      <c r="L4905" s="26"/>
    </row>
    <row r="4906" spans="12:12" x14ac:dyDescent="0.2">
      <c r="L4906" s="26"/>
    </row>
    <row r="4907" spans="12:12" x14ac:dyDescent="0.2">
      <c r="L4907" s="26"/>
    </row>
    <row r="4908" spans="12:12" x14ac:dyDescent="0.2">
      <c r="L4908" s="26"/>
    </row>
    <row r="4909" spans="12:12" x14ac:dyDescent="0.2">
      <c r="L4909" s="26"/>
    </row>
    <row r="4910" spans="12:12" x14ac:dyDescent="0.2">
      <c r="L4910" s="26"/>
    </row>
    <row r="4911" spans="12:12" x14ac:dyDescent="0.2">
      <c r="L4911" s="26"/>
    </row>
    <row r="4912" spans="12:12" x14ac:dyDescent="0.2">
      <c r="L4912" s="26"/>
    </row>
    <row r="4913" spans="12:12" x14ac:dyDescent="0.2">
      <c r="L4913" s="26"/>
    </row>
    <row r="4914" spans="12:12" x14ac:dyDescent="0.2">
      <c r="L4914" s="26"/>
    </row>
    <row r="4915" spans="12:12" x14ac:dyDescent="0.2">
      <c r="L4915" s="26"/>
    </row>
    <row r="4916" spans="12:12" x14ac:dyDescent="0.2">
      <c r="L4916" s="26"/>
    </row>
    <row r="4917" spans="12:12" x14ac:dyDescent="0.2">
      <c r="L4917" s="26"/>
    </row>
    <row r="4918" spans="12:12" x14ac:dyDescent="0.2">
      <c r="L4918" s="26"/>
    </row>
    <row r="4919" spans="12:12" x14ac:dyDescent="0.2">
      <c r="L4919" s="26"/>
    </row>
    <row r="4920" spans="12:12" x14ac:dyDescent="0.2">
      <c r="L4920" s="26"/>
    </row>
    <row r="4921" spans="12:12" x14ac:dyDescent="0.2">
      <c r="L4921" s="26"/>
    </row>
    <row r="4922" spans="12:12" x14ac:dyDescent="0.2">
      <c r="L4922" s="26"/>
    </row>
    <row r="4923" spans="12:12" x14ac:dyDescent="0.2">
      <c r="L4923" s="26"/>
    </row>
    <row r="4924" spans="12:12" x14ac:dyDescent="0.2">
      <c r="L4924" s="26"/>
    </row>
    <row r="4925" spans="12:12" x14ac:dyDescent="0.2">
      <c r="L4925" s="26"/>
    </row>
    <row r="4926" spans="12:12" x14ac:dyDescent="0.2">
      <c r="L4926" s="26"/>
    </row>
    <row r="4927" spans="12:12" x14ac:dyDescent="0.2">
      <c r="L4927" s="26"/>
    </row>
    <row r="4928" spans="12:12" x14ac:dyDescent="0.2">
      <c r="L4928" s="26"/>
    </row>
    <row r="4929" spans="12:12" x14ac:dyDescent="0.2">
      <c r="L4929" s="26"/>
    </row>
    <row r="4930" spans="12:12" x14ac:dyDescent="0.2">
      <c r="L4930" s="26"/>
    </row>
    <row r="4931" spans="12:12" x14ac:dyDescent="0.2">
      <c r="L4931" s="26"/>
    </row>
    <row r="4932" spans="12:12" x14ac:dyDescent="0.2">
      <c r="L4932" s="26"/>
    </row>
    <row r="4933" spans="12:12" x14ac:dyDescent="0.2">
      <c r="L4933" s="26"/>
    </row>
    <row r="4934" spans="12:12" x14ac:dyDescent="0.2">
      <c r="L4934" s="26"/>
    </row>
    <row r="4935" spans="12:12" x14ac:dyDescent="0.2">
      <c r="L4935" s="26"/>
    </row>
    <row r="4936" spans="12:12" x14ac:dyDescent="0.2">
      <c r="L4936" s="26"/>
    </row>
    <row r="4937" spans="12:12" x14ac:dyDescent="0.2">
      <c r="L4937" s="26"/>
    </row>
    <row r="4938" spans="12:12" x14ac:dyDescent="0.2">
      <c r="L4938" s="26"/>
    </row>
    <row r="4939" spans="12:12" x14ac:dyDescent="0.2">
      <c r="L4939" s="26"/>
    </row>
    <row r="4940" spans="12:12" x14ac:dyDescent="0.2">
      <c r="L4940" s="26"/>
    </row>
    <row r="4941" spans="12:12" x14ac:dyDescent="0.2">
      <c r="L4941" s="26"/>
    </row>
    <row r="4942" spans="12:12" x14ac:dyDescent="0.2">
      <c r="L4942" s="26"/>
    </row>
    <row r="4943" spans="12:12" x14ac:dyDescent="0.2">
      <c r="L4943" s="26"/>
    </row>
    <row r="4944" spans="12:12" x14ac:dyDescent="0.2">
      <c r="L4944" s="26"/>
    </row>
    <row r="4945" spans="12:12" x14ac:dyDescent="0.2">
      <c r="L4945" s="26"/>
    </row>
    <row r="4946" spans="12:12" x14ac:dyDescent="0.2">
      <c r="L4946" s="26"/>
    </row>
    <row r="4947" spans="12:12" x14ac:dyDescent="0.2">
      <c r="L4947" s="26"/>
    </row>
    <row r="4948" spans="12:12" x14ac:dyDescent="0.2">
      <c r="L4948" s="26"/>
    </row>
    <row r="4949" spans="12:12" x14ac:dyDescent="0.2">
      <c r="L4949" s="26"/>
    </row>
    <row r="4950" spans="12:12" x14ac:dyDescent="0.2">
      <c r="L4950" s="26"/>
    </row>
    <row r="4951" spans="12:12" x14ac:dyDescent="0.2">
      <c r="L4951" s="26"/>
    </row>
    <row r="4952" spans="12:12" x14ac:dyDescent="0.2">
      <c r="L4952" s="26"/>
    </row>
    <row r="4953" spans="12:12" x14ac:dyDescent="0.2">
      <c r="L4953" s="26"/>
    </row>
    <row r="4954" spans="12:12" x14ac:dyDescent="0.2">
      <c r="L4954" s="26"/>
    </row>
    <row r="4955" spans="12:12" x14ac:dyDescent="0.2">
      <c r="L4955" s="26"/>
    </row>
    <row r="4956" spans="12:12" x14ac:dyDescent="0.2">
      <c r="L4956" s="26"/>
    </row>
    <row r="4957" spans="12:12" x14ac:dyDescent="0.2">
      <c r="L4957" s="26"/>
    </row>
    <row r="4958" spans="12:12" x14ac:dyDescent="0.2">
      <c r="L4958" s="26"/>
    </row>
    <row r="4959" spans="12:12" x14ac:dyDescent="0.2">
      <c r="L4959" s="26"/>
    </row>
    <row r="4960" spans="12:12" x14ac:dyDescent="0.2">
      <c r="L4960" s="26"/>
    </row>
    <row r="4961" spans="12:12" x14ac:dyDescent="0.2">
      <c r="L4961" s="26"/>
    </row>
    <row r="4962" spans="12:12" x14ac:dyDescent="0.2">
      <c r="L4962" s="26"/>
    </row>
    <row r="4963" spans="12:12" x14ac:dyDescent="0.2">
      <c r="L4963" s="26"/>
    </row>
    <row r="4964" spans="12:12" x14ac:dyDescent="0.2">
      <c r="L4964" s="26"/>
    </row>
    <row r="4965" spans="12:12" x14ac:dyDescent="0.2">
      <c r="L4965" s="26"/>
    </row>
    <row r="4966" spans="12:12" x14ac:dyDescent="0.2">
      <c r="L4966" s="26"/>
    </row>
    <row r="4967" spans="12:12" x14ac:dyDescent="0.2">
      <c r="L4967" s="26"/>
    </row>
    <row r="4968" spans="12:12" x14ac:dyDescent="0.2">
      <c r="L4968" s="26"/>
    </row>
    <row r="4969" spans="12:12" x14ac:dyDescent="0.2">
      <c r="L4969" s="26"/>
    </row>
    <row r="4970" spans="12:12" x14ac:dyDescent="0.2">
      <c r="L4970" s="26"/>
    </row>
    <row r="4971" spans="12:12" x14ac:dyDescent="0.2">
      <c r="L4971" s="26"/>
    </row>
    <row r="4972" spans="12:12" x14ac:dyDescent="0.2">
      <c r="L4972" s="26"/>
    </row>
    <row r="4973" spans="12:12" x14ac:dyDescent="0.2">
      <c r="L4973" s="26"/>
    </row>
    <row r="4974" spans="12:12" x14ac:dyDescent="0.2">
      <c r="L4974" s="26"/>
    </row>
    <row r="4975" spans="12:12" x14ac:dyDescent="0.2">
      <c r="L4975" s="26"/>
    </row>
    <row r="4976" spans="12:12" x14ac:dyDescent="0.2">
      <c r="L4976" s="26"/>
    </row>
    <row r="4977" spans="12:12" x14ac:dyDescent="0.2">
      <c r="L4977" s="26"/>
    </row>
    <row r="4978" spans="12:12" x14ac:dyDescent="0.2">
      <c r="L4978" s="26"/>
    </row>
    <row r="4979" spans="12:12" x14ac:dyDescent="0.2">
      <c r="L4979" s="26"/>
    </row>
    <row r="4980" spans="12:12" x14ac:dyDescent="0.2">
      <c r="L4980" s="26"/>
    </row>
    <row r="4981" spans="12:12" x14ac:dyDescent="0.2">
      <c r="L4981" s="26"/>
    </row>
    <row r="4982" spans="12:12" x14ac:dyDescent="0.2">
      <c r="L4982" s="26"/>
    </row>
    <row r="4983" spans="12:12" x14ac:dyDescent="0.2">
      <c r="L4983" s="26"/>
    </row>
    <row r="4984" spans="12:12" x14ac:dyDescent="0.2">
      <c r="L4984" s="26"/>
    </row>
    <row r="4985" spans="12:12" x14ac:dyDescent="0.2">
      <c r="L4985" s="26"/>
    </row>
    <row r="4986" spans="12:12" x14ac:dyDescent="0.2">
      <c r="L4986" s="26"/>
    </row>
    <row r="4987" spans="12:12" x14ac:dyDescent="0.2">
      <c r="L4987" s="26"/>
    </row>
    <row r="4988" spans="12:12" x14ac:dyDescent="0.2">
      <c r="L4988" s="26"/>
    </row>
    <row r="4989" spans="12:12" x14ac:dyDescent="0.2">
      <c r="L4989" s="26"/>
    </row>
    <row r="4990" spans="12:12" x14ac:dyDescent="0.2">
      <c r="L4990" s="26"/>
    </row>
    <row r="4991" spans="12:12" x14ac:dyDescent="0.2">
      <c r="L4991" s="26"/>
    </row>
    <row r="4992" spans="12:12" x14ac:dyDescent="0.2">
      <c r="L4992" s="26"/>
    </row>
    <row r="4993" spans="12:12" x14ac:dyDescent="0.2">
      <c r="L4993" s="26"/>
    </row>
    <row r="4994" spans="12:12" x14ac:dyDescent="0.2">
      <c r="L4994" s="26"/>
    </row>
    <row r="4995" spans="12:12" x14ac:dyDescent="0.2">
      <c r="L4995" s="26"/>
    </row>
    <row r="4996" spans="12:12" x14ac:dyDescent="0.2">
      <c r="L4996" s="26"/>
    </row>
    <row r="4997" spans="12:12" x14ac:dyDescent="0.2">
      <c r="L4997" s="26"/>
    </row>
    <row r="4998" spans="12:12" x14ac:dyDescent="0.2">
      <c r="L4998" s="26"/>
    </row>
    <row r="4999" spans="12:12" x14ac:dyDescent="0.2">
      <c r="L4999" s="26"/>
    </row>
    <row r="5000" spans="12:12" x14ac:dyDescent="0.2">
      <c r="L5000" s="26"/>
    </row>
    <row r="5001" spans="12:12" x14ac:dyDescent="0.2">
      <c r="L5001" s="26"/>
    </row>
    <row r="5002" spans="12:12" x14ac:dyDescent="0.2">
      <c r="L5002" s="26"/>
    </row>
    <row r="5003" spans="12:12" x14ac:dyDescent="0.2">
      <c r="L5003" s="26"/>
    </row>
    <row r="5004" spans="12:12" x14ac:dyDescent="0.2">
      <c r="L5004" s="26"/>
    </row>
    <row r="5005" spans="12:12" x14ac:dyDescent="0.2">
      <c r="L5005" s="26"/>
    </row>
    <row r="5006" spans="12:12" x14ac:dyDescent="0.2">
      <c r="L5006" s="26"/>
    </row>
    <row r="5007" spans="12:12" x14ac:dyDescent="0.2">
      <c r="L5007" s="26"/>
    </row>
    <row r="5008" spans="12:12" x14ac:dyDescent="0.2">
      <c r="L5008" s="26"/>
    </row>
    <row r="5009" spans="12:12" x14ac:dyDescent="0.2">
      <c r="L5009" s="26"/>
    </row>
    <row r="5010" spans="12:12" x14ac:dyDescent="0.2">
      <c r="L5010" s="26"/>
    </row>
    <row r="5011" spans="12:12" x14ac:dyDescent="0.2">
      <c r="L5011" s="26"/>
    </row>
    <row r="5012" spans="12:12" x14ac:dyDescent="0.2">
      <c r="L5012" s="26"/>
    </row>
    <row r="5013" spans="12:12" x14ac:dyDescent="0.2">
      <c r="L5013" s="26"/>
    </row>
    <row r="5014" spans="12:12" x14ac:dyDescent="0.2">
      <c r="L5014" s="26"/>
    </row>
    <row r="5015" spans="12:12" x14ac:dyDescent="0.2">
      <c r="L5015" s="26"/>
    </row>
    <row r="5016" spans="12:12" x14ac:dyDescent="0.2">
      <c r="L5016" s="26"/>
    </row>
    <row r="5017" spans="12:12" x14ac:dyDescent="0.2">
      <c r="L5017" s="26"/>
    </row>
    <row r="5018" spans="12:12" x14ac:dyDescent="0.2">
      <c r="L5018" s="26"/>
    </row>
    <row r="5019" spans="12:12" x14ac:dyDescent="0.2">
      <c r="L5019" s="26"/>
    </row>
    <row r="5020" spans="12:12" x14ac:dyDescent="0.2">
      <c r="L5020" s="26"/>
    </row>
    <row r="5021" spans="12:12" x14ac:dyDescent="0.2">
      <c r="L5021" s="26"/>
    </row>
    <row r="5022" spans="12:12" x14ac:dyDescent="0.2">
      <c r="L5022" s="26"/>
    </row>
    <row r="5023" spans="12:12" x14ac:dyDescent="0.2">
      <c r="L5023" s="26"/>
    </row>
    <row r="5024" spans="12:12" x14ac:dyDescent="0.2">
      <c r="L5024" s="26"/>
    </row>
    <row r="5025" spans="12:12" x14ac:dyDescent="0.2">
      <c r="L5025" s="26"/>
    </row>
    <row r="5026" spans="12:12" x14ac:dyDescent="0.2">
      <c r="L5026" s="26"/>
    </row>
    <row r="5027" spans="12:12" x14ac:dyDescent="0.2">
      <c r="L5027" s="26"/>
    </row>
    <row r="5028" spans="12:12" x14ac:dyDescent="0.2">
      <c r="L5028" s="26"/>
    </row>
    <row r="5029" spans="12:12" x14ac:dyDescent="0.2">
      <c r="L5029" s="26"/>
    </row>
    <row r="5030" spans="12:12" x14ac:dyDescent="0.2">
      <c r="L5030" s="26"/>
    </row>
    <row r="5031" spans="12:12" x14ac:dyDescent="0.2">
      <c r="L5031" s="26"/>
    </row>
    <row r="5032" spans="12:12" x14ac:dyDescent="0.2">
      <c r="L5032" s="26"/>
    </row>
    <row r="5033" spans="12:12" x14ac:dyDescent="0.2">
      <c r="L5033" s="26"/>
    </row>
    <row r="5034" spans="12:12" x14ac:dyDescent="0.2">
      <c r="L5034" s="26"/>
    </row>
    <row r="5035" spans="12:12" x14ac:dyDescent="0.2">
      <c r="L5035" s="26"/>
    </row>
    <row r="5036" spans="12:12" x14ac:dyDescent="0.2">
      <c r="L5036" s="26"/>
    </row>
    <row r="5037" spans="12:12" x14ac:dyDescent="0.2">
      <c r="L5037" s="26"/>
    </row>
    <row r="5038" spans="12:12" x14ac:dyDescent="0.2">
      <c r="L5038" s="26"/>
    </row>
    <row r="5039" spans="12:12" x14ac:dyDescent="0.2">
      <c r="L5039" s="26"/>
    </row>
    <row r="5040" spans="12:12" x14ac:dyDescent="0.2">
      <c r="L5040" s="26"/>
    </row>
    <row r="5041" spans="12:12" x14ac:dyDescent="0.2">
      <c r="L5041" s="26"/>
    </row>
    <row r="5042" spans="12:12" x14ac:dyDescent="0.2">
      <c r="L5042" s="26"/>
    </row>
    <row r="5043" spans="12:12" x14ac:dyDescent="0.2">
      <c r="L5043" s="26"/>
    </row>
    <row r="5044" spans="12:12" x14ac:dyDescent="0.2">
      <c r="L5044" s="26"/>
    </row>
    <row r="5045" spans="12:12" x14ac:dyDescent="0.2">
      <c r="L5045" s="26"/>
    </row>
    <row r="5046" spans="12:12" x14ac:dyDescent="0.2">
      <c r="L5046" s="26"/>
    </row>
    <row r="5047" spans="12:12" x14ac:dyDescent="0.2">
      <c r="L5047" s="26"/>
    </row>
    <row r="5048" spans="12:12" x14ac:dyDescent="0.2">
      <c r="L5048" s="26"/>
    </row>
    <row r="5049" spans="12:12" x14ac:dyDescent="0.2">
      <c r="L5049" s="26"/>
    </row>
    <row r="5050" spans="12:12" x14ac:dyDescent="0.2">
      <c r="L5050" s="26"/>
    </row>
    <row r="5051" spans="12:12" x14ac:dyDescent="0.2">
      <c r="L5051" s="26"/>
    </row>
    <row r="5052" spans="12:12" x14ac:dyDescent="0.2">
      <c r="L5052" s="26"/>
    </row>
    <row r="5053" spans="12:12" x14ac:dyDescent="0.2">
      <c r="L5053" s="26"/>
    </row>
    <row r="5054" spans="12:12" x14ac:dyDescent="0.2">
      <c r="L5054" s="26"/>
    </row>
    <row r="5055" spans="12:12" x14ac:dyDescent="0.2">
      <c r="L5055" s="26"/>
    </row>
    <row r="5056" spans="12:12" x14ac:dyDescent="0.2">
      <c r="L5056" s="26"/>
    </row>
    <row r="5057" spans="12:12" x14ac:dyDescent="0.2">
      <c r="L5057" s="26"/>
    </row>
    <row r="5058" spans="12:12" x14ac:dyDescent="0.2">
      <c r="L5058" s="26"/>
    </row>
    <row r="5059" spans="12:12" x14ac:dyDescent="0.2">
      <c r="L5059" s="26"/>
    </row>
    <row r="5060" spans="12:12" x14ac:dyDescent="0.2">
      <c r="L5060" s="26"/>
    </row>
    <row r="5061" spans="12:12" x14ac:dyDescent="0.2">
      <c r="L5061" s="26"/>
    </row>
    <row r="5062" spans="12:12" x14ac:dyDescent="0.2">
      <c r="L5062" s="26"/>
    </row>
    <row r="5063" spans="12:12" x14ac:dyDescent="0.2">
      <c r="L5063" s="26"/>
    </row>
    <row r="5064" spans="12:12" x14ac:dyDescent="0.2">
      <c r="L5064" s="26"/>
    </row>
    <row r="5065" spans="12:12" x14ac:dyDescent="0.2">
      <c r="L5065" s="26"/>
    </row>
    <row r="5066" spans="12:12" x14ac:dyDescent="0.2">
      <c r="L5066" s="26"/>
    </row>
    <row r="5067" spans="12:12" x14ac:dyDescent="0.2">
      <c r="L5067" s="26"/>
    </row>
    <row r="5068" spans="12:12" x14ac:dyDescent="0.2">
      <c r="L5068" s="26"/>
    </row>
    <row r="5069" spans="12:12" x14ac:dyDescent="0.2">
      <c r="L5069" s="26"/>
    </row>
    <row r="5070" spans="12:12" x14ac:dyDescent="0.2">
      <c r="L5070" s="26"/>
    </row>
    <row r="5071" spans="12:12" x14ac:dyDescent="0.2">
      <c r="L5071" s="26"/>
    </row>
    <row r="5072" spans="12:12" x14ac:dyDescent="0.2">
      <c r="L5072" s="26"/>
    </row>
    <row r="5073" spans="12:12" x14ac:dyDescent="0.2">
      <c r="L5073" s="26"/>
    </row>
    <row r="5074" spans="12:12" x14ac:dyDescent="0.2">
      <c r="L5074" s="26"/>
    </row>
    <row r="5075" spans="12:12" x14ac:dyDescent="0.2">
      <c r="L5075" s="26"/>
    </row>
    <row r="5076" spans="12:12" x14ac:dyDescent="0.2">
      <c r="L5076" s="26"/>
    </row>
    <row r="5077" spans="12:12" x14ac:dyDescent="0.2">
      <c r="L5077" s="26"/>
    </row>
    <row r="5078" spans="12:12" x14ac:dyDescent="0.2">
      <c r="L5078" s="26"/>
    </row>
    <row r="5079" spans="12:12" x14ac:dyDescent="0.2">
      <c r="L5079" s="26"/>
    </row>
    <row r="5080" spans="12:12" x14ac:dyDescent="0.2">
      <c r="L5080" s="26"/>
    </row>
    <row r="5081" spans="12:12" x14ac:dyDescent="0.2">
      <c r="L5081" s="26"/>
    </row>
    <row r="5082" spans="12:12" x14ac:dyDescent="0.2">
      <c r="L5082" s="26"/>
    </row>
    <row r="5083" spans="12:12" x14ac:dyDescent="0.2">
      <c r="L5083" s="26"/>
    </row>
    <row r="5084" spans="12:12" x14ac:dyDescent="0.2">
      <c r="L5084" s="26"/>
    </row>
    <row r="5085" spans="12:12" x14ac:dyDescent="0.2">
      <c r="L5085" s="26"/>
    </row>
    <row r="5086" spans="12:12" x14ac:dyDescent="0.2">
      <c r="L5086" s="26"/>
    </row>
    <row r="5087" spans="12:12" x14ac:dyDescent="0.2">
      <c r="L5087" s="26"/>
    </row>
    <row r="5088" spans="12:12" x14ac:dyDescent="0.2">
      <c r="L5088" s="26"/>
    </row>
    <row r="5089" spans="12:12" x14ac:dyDescent="0.2">
      <c r="L5089" s="26"/>
    </row>
    <row r="5090" spans="12:12" x14ac:dyDescent="0.2">
      <c r="L5090" s="26"/>
    </row>
    <row r="5091" spans="12:12" x14ac:dyDescent="0.2">
      <c r="L5091" s="26"/>
    </row>
    <row r="5092" spans="12:12" x14ac:dyDescent="0.2">
      <c r="L5092" s="26"/>
    </row>
    <row r="5093" spans="12:12" x14ac:dyDescent="0.2">
      <c r="L5093" s="26"/>
    </row>
    <row r="5094" spans="12:12" x14ac:dyDescent="0.2">
      <c r="L5094" s="26"/>
    </row>
    <row r="5095" spans="12:12" x14ac:dyDescent="0.2">
      <c r="L5095" s="26"/>
    </row>
    <row r="5096" spans="12:12" x14ac:dyDescent="0.2">
      <c r="L5096" s="26"/>
    </row>
    <row r="5097" spans="12:12" x14ac:dyDescent="0.2">
      <c r="L5097" s="26"/>
    </row>
    <row r="5098" spans="12:12" x14ac:dyDescent="0.2">
      <c r="L5098" s="26"/>
    </row>
    <row r="5099" spans="12:12" x14ac:dyDescent="0.2">
      <c r="L5099" s="26"/>
    </row>
    <row r="5100" spans="12:12" x14ac:dyDescent="0.2">
      <c r="L5100" s="26"/>
    </row>
    <row r="5101" spans="12:12" x14ac:dyDescent="0.2">
      <c r="L5101" s="26"/>
    </row>
    <row r="5102" spans="12:12" x14ac:dyDescent="0.2">
      <c r="L5102" s="26"/>
    </row>
    <row r="5103" spans="12:12" x14ac:dyDescent="0.2">
      <c r="L5103" s="26"/>
    </row>
    <row r="5104" spans="12:12" x14ac:dyDescent="0.2">
      <c r="L5104" s="26"/>
    </row>
    <row r="5105" spans="12:12" x14ac:dyDescent="0.2">
      <c r="L5105" s="26"/>
    </row>
    <row r="5106" spans="12:12" x14ac:dyDescent="0.2">
      <c r="L5106" s="26"/>
    </row>
    <row r="5107" spans="12:12" x14ac:dyDescent="0.2">
      <c r="L5107" s="26"/>
    </row>
    <row r="5108" spans="12:12" x14ac:dyDescent="0.2">
      <c r="L5108" s="26"/>
    </row>
    <row r="5109" spans="12:12" x14ac:dyDescent="0.2">
      <c r="L5109" s="26"/>
    </row>
    <row r="5110" spans="12:12" x14ac:dyDescent="0.2">
      <c r="L5110" s="26"/>
    </row>
    <row r="5111" spans="12:12" x14ac:dyDescent="0.2">
      <c r="L5111" s="26"/>
    </row>
    <row r="5112" spans="12:12" x14ac:dyDescent="0.2">
      <c r="L5112" s="26"/>
    </row>
    <row r="5113" spans="12:12" x14ac:dyDescent="0.2">
      <c r="L5113" s="26"/>
    </row>
    <row r="5114" spans="12:12" x14ac:dyDescent="0.2">
      <c r="L5114" s="26"/>
    </row>
    <row r="5115" spans="12:12" x14ac:dyDescent="0.2">
      <c r="L5115" s="26"/>
    </row>
    <row r="5116" spans="12:12" x14ac:dyDescent="0.2">
      <c r="L5116" s="26"/>
    </row>
    <row r="5117" spans="12:12" x14ac:dyDescent="0.2">
      <c r="L5117" s="26"/>
    </row>
    <row r="5118" spans="12:12" x14ac:dyDescent="0.2">
      <c r="L5118" s="26"/>
    </row>
    <row r="5119" spans="12:12" x14ac:dyDescent="0.2">
      <c r="L5119" s="26"/>
    </row>
    <row r="5120" spans="12:12" x14ac:dyDescent="0.2">
      <c r="L5120" s="26"/>
    </row>
    <row r="5121" spans="12:12" x14ac:dyDescent="0.2">
      <c r="L5121" s="26"/>
    </row>
    <row r="5122" spans="12:12" x14ac:dyDescent="0.2">
      <c r="L5122" s="26"/>
    </row>
    <row r="5123" spans="12:12" x14ac:dyDescent="0.2">
      <c r="L5123" s="26"/>
    </row>
    <row r="5124" spans="12:12" x14ac:dyDescent="0.2">
      <c r="L5124" s="26"/>
    </row>
    <row r="5125" spans="12:12" x14ac:dyDescent="0.2">
      <c r="L5125" s="26"/>
    </row>
    <row r="5126" spans="12:12" x14ac:dyDescent="0.2">
      <c r="L5126" s="26"/>
    </row>
    <row r="5127" spans="12:12" x14ac:dyDescent="0.2">
      <c r="L5127" s="26"/>
    </row>
    <row r="5128" spans="12:12" x14ac:dyDescent="0.2">
      <c r="L5128" s="26"/>
    </row>
    <row r="5129" spans="12:12" x14ac:dyDescent="0.2">
      <c r="L5129" s="26"/>
    </row>
    <row r="5130" spans="12:12" x14ac:dyDescent="0.2">
      <c r="L5130" s="26"/>
    </row>
    <row r="5131" spans="12:12" x14ac:dyDescent="0.2">
      <c r="L5131" s="26"/>
    </row>
    <row r="5132" spans="12:12" x14ac:dyDescent="0.2">
      <c r="L5132" s="26"/>
    </row>
    <row r="5133" spans="12:12" x14ac:dyDescent="0.2">
      <c r="L5133" s="26"/>
    </row>
    <row r="5134" spans="12:12" x14ac:dyDescent="0.2">
      <c r="L5134" s="26"/>
    </row>
    <row r="5135" spans="12:12" x14ac:dyDescent="0.2">
      <c r="L5135" s="26"/>
    </row>
    <row r="5136" spans="12:12" x14ac:dyDescent="0.2">
      <c r="L5136" s="26"/>
    </row>
    <row r="5137" spans="12:12" x14ac:dyDescent="0.2">
      <c r="L5137" s="26"/>
    </row>
    <row r="5138" spans="12:12" x14ac:dyDescent="0.2">
      <c r="L5138" s="26"/>
    </row>
    <row r="5139" spans="12:12" x14ac:dyDescent="0.2">
      <c r="L5139" s="26"/>
    </row>
    <row r="5140" spans="12:12" x14ac:dyDescent="0.2">
      <c r="L5140" s="26"/>
    </row>
    <row r="5141" spans="12:12" x14ac:dyDescent="0.2">
      <c r="L5141" s="26"/>
    </row>
    <row r="5142" spans="12:12" x14ac:dyDescent="0.2">
      <c r="L5142" s="26"/>
    </row>
    <row r="5143" spans="12:12" x14ac:dyDescent="0.2">
      <c r="L5143" s="26"/>
    </row>
    <row r="5144" spans="12:12" x14ac:dyDescent="0.2">
      <c r="L5144" s="26"/>
    </row>
    <row r="5145" spans="12:12" x14ac:dyDescent="0.2">
      <c r="L5145" s="26"/>
    </row>
    <row r="5146" spans="12:12" x14ac:dyDescent="0.2">
      <c r="L5146" s="26"/>
    </row>
    <row r="5147" spans="12:12" x14ac:dyDescent="0.2">
      <c r="L5147" s="26"/>
    </row>
    <row r="5148" spans="12:12" x14ac:dyDescent="0.2">
      <c r="L5148" s="26"/>
    </row>
    <row r="5149" spans="12:12" x14ac:dyDescent="0.2">
      <c r="L5149" s="26"/>
    </row>
    <row r="5150" spans="12:12" x14ac:dyDescent="0.2">
      <c r="L5150" s="26"/>
    </row>
    <row r="5151" spans="12:12" x14ac:dyDescent="0.2">
      <c r="L5151" s="26"/>
    </row>
    <row r="5152" spans="12:12" x14ac:dyDescent="0.2">
      <c r="L5152" s="26"/>
    </row>
    <row r="5153" spans="12:12" x14ac:dyDescent="0.2">
      <c r="L5153" s="26"/>
    </row>
    <row r="5154" spans="12:12" x14ac:dyDescent="0.2">
      <c r="L5154" s="26"/>
    </row>
    <row r="5155" spans="12:12" x14ac:dyDescent="0.2">
      <c r="L5155" s="26"/>
    </row>
    <row r="5156" spans="12:12" x14ac:dyDescent="0.2">
      <c r="L5156" s="26"/>
    </row>
    <row r="5157" spans="12:12" x14ac:dyDescent="0.2">
      <c r="L5157" s="26"/>
    </row>
    <row r="5158" spans="12:12" x14ac:dyDescent="0.2">
      <c r="L5158" s="26"/>
    </row>
    <row r="5159" spans="12:12" x14ac:dyDescent="0.2">
      <c r="L5159" s="26"/>
    </row>
    <row r="5160" spans="12:12" x14ac:dyDescent="0.2">
      <c r="L5160" s="26"/>
    </row>
    <row r="5161" spans="12:12" x14ac:dyDescent="0.2">
      <c r="L5161" s="26"/>
    </row>
    <row r="5162" spans="12:12" x14ac:dyDescent="0.2">
      <c r="L5162" s="26"/>
    </row>
    <row r="5163" spans="12:12" x14ac:dyDescent="0.2">
      <c r="L5163" s="26"/>
    </row>
    <row r="5164" spans="12:12" x14ac:dyDescent="0.2">
      <c r="L5164" s="26"/>
    </row>
    <row r="5165" spans="12:12" x14ac:dyDescent="0.2">
      <c r="L5165" s="26"/>
    </row>
    <row r="5166" spans="12:12" x14ac:dyDescent="0.2">
      <c r="L5166" s="26"/>
    </row>
    <row r="5167" spans="12:12" x14ac:dyDescent="0.2">
      <c r="L5167" s="26"/>
    </row>
    <row r="5168" spans="12:12" x14ac:dyDescent="0.2">
      <c r="L5168" s="26"/>
    </row>
    <row r="5169" spans="12:12" x14ac:dyDescent="0.2">
      <c r="L5169" s="26"/>
    </row>
    <row r="5170" spans="12:12" x14ac:dyDescent="0.2">
      <c r="L5170" s="26"/>
    </row>
    <row r="5171" spans="12:12" x14ac:dyDescent="0.2">
      <c r="L5171" s="26"/>
    </row>
    <row r="5172" spans="12:12" x14ac:dyDescent="0.2">
      <c r="L5172" s="26"/>
    </row>
    <row r="5173" spans="12:12" x14ac:dyDescent="0.2">
      <c r="L5173" s="26"/>
    </row>
    <row r="5174" spans="12:12" x14ac:dyDescent="0.2">
      <c r="L5174" s="26"/>
    </row>
    <row r="5175" spans="12:12" x14ac:dyDescent="0.2">
      <c r="L5175" s="26"/>
    </row>
    <row r="5176" spans="12:12" x14ac:dyDescent="0.2">
      <c r="L5176" s="26"/>
    </row>
    <row r="5177" spans="12:12" x14ac:dyDescent="0.2">
      <c r="L5177" s="26"/>
    </row>
    <row r="5178" spans="12:12" x14ac:dyDescent="0.2">
      <c r="L5178" s="26"/>
    </row>
    <row r="5179" spans="12:12" x14ac:dyDescent="0.2">
      <c r="L5179" s="26"/>
    </row>
    <row r="5180" spans="12:12" x14ac:dyDescent="0.2">
      <c r="L5180" s="26"/>
    </row>
    <row r="5181" spans="12:12" x14ac:dyDescent="0.2">
      <c r="L5181" s="26"/>
    </row>
    <row r="5182" spans="12:12" x14ac:dyDescent="0.2">
      <c r="L5182" s="26"/>
    </row>
    <row r="5183" spans="12:12" x14ac:dyDescent="0.2">
      <c r="L5183" s="26"/>
    </row>
    <row r="5184" spans="12:12" x14ac:dyDescent="0.2">
      <c r="L5184" s="26"/>
    </row>
    <row r="5185" spans="12:12" x14ac:dyDescent="0.2">
      <c r="L5185" s="26"/>
    </row>
    <row r="5186" spans="12:12" x14ac:dyDescent="0.2">
      <c r="L5186" s="26"/>
    </row>
    <row r="5187" spans="12:12" x14ac:dyDescent="0.2">
      <c r="L5187" s="26"/>
    </row>
    <row r="5188" spans="12:12" x14ac:dyDescent="0.2">
      <c r="L5188" s="26"/>
    </row>
    <row r="5189" spans="12:12" x14ac:dyDescent="0.2">
      <c r="L5189" s="26"/>
    </row>
    <row r="5190" spans="12:12" x14ac:dyDescent="0.2">
      <c r="L5190" s="26"/>
    </row>
    <row r="5191" spans="12:12" x14ac:dyDescent="0.2">
      <c r="L5191" s="26"/>
    </row>
    <row r="5192" spans="12:12" x14ac:dyDescent="0.2">
      <c r="L5192" s="26"/>
    </row>
    <row r="5193" spans="12:12" x14ac:dyDescent="0.2">
      <c r="L5193" s="26"/>
    </row>
    <row r="5194" spans="12:12" x14ac:dyDescent="0.2">
      <c r="L5194" s="26"/>
    </row>
    <row r="5195" spans="12:12" x14ac:dyDescent="0.2">
      <c r="L5195" s="26"/>
    </row>
    <row r="5196" spans="12:12" x14ac:dyDescent="0.2">
      <c r="L5196" s="26"/>
    </row>
    <row r="5197" spans="12:12" x14ac:dyDescent="0.2">
      <c r="L5197" s="26"/>
    </row>
    <row r="5198" spans="12:12" x14ac:dyDescent="0.2">
      <c r="L5198" s="26"/>
    </row>
    <row r="5199" spans="12:12" x14ac:dyDescent="0.2">
      <c r="L5199" s="26"/>
    </row>
    <row r="5200" spans="12:12" x14ac:dyDescent="0.2">
      <c r="L5200" s="26"/>
    </row>
    <row r="5201" spans="12:12" x14ac:dyDescent="0.2">
      <c r="L5201" s="26"/>
    </row>
    <row r="5202" spans="12:12" x14ac:dyDescent="0.2">
      <c r="L5202" s="26"/>
    </row>
    <row r="5203" spans="12:12" x14ac:dyDescent="0.2">
      <c r="L5203" s="26"/>
    </row>
    <row r="5204" spans="12:12" x14ac:dyDescent="0.2">
      <c r="L5204" s="26"/>
    </row>
    <row r="5205" spans="12:12" x14ac:dyDescent="0.2">
      <c r="L5205" s="26"/>
    </row>
    <row r="5206" spans="12:12" x14ac:dyDescent="0.2">
      <c r="L5206" s="26"/>
    </row>
    <row r="5207" spans="12:12" x14ac:dyDescent="0.2">
      <c r="L5207" s="26"/>
    </row>
    <row r="5208" spans="12:12" x14ac:dyDescent="0.2">
      <c r="L5208" s="26"/>
    </row>
    <row r="5209" spans="12:12" x14ac:dyDescent="0.2">
      <c r="L5209" s="26"/>
    </row>
    <row r="5210" spans="12:12" x14ac:dyDescent="0.2">
      <c r="L5210" s="26"/>
    </row>
    <row r="5211" spans="12:12" x14ac:dyDescent="0.2">
      <c r="L5211" s="26"/>
    </row>
    <row r="5212" spans="12:12" x14ac:dyDescent="0.2">
      <c r="L5212" s="26"/>
    </row>
    <row r="5213" spans="12:12" x14ac:dyDescent="0.2">
      <c r="L5213" s="26"/>
    </row>
    <row r="5214" spans="12:12" x14ac:dyDescent="0.2">
      <c r="L5214" s="26"/>
    </row>
    <row r="5215" spans="12:12" x14ac:dyDescent="0.2">
      <c r="L5215" s="26"/>
    </row>
    <row r="5216" spans="12:12" x14ac:dyDescent="0.2">
      <c r="L5216" s="26"/>
    </row>
    <row r="5217" spans="12:12" x14ac:dyDescent="0.2">
      <c r="L5217" s="26"/>
    </row>
    <row r="5218" spans="12:12" x14ac:dyDescent="0.2">
      <c r="L5218" s="26"/>
    </row>
    <row r="5219" spans="12:12" x14ac:dyDescent="0.2">
      <c r="L5219" s="26"/>
    </row>
    <row r="5220" spans="12:12" x14ac:dyDescent="0.2">
      <c r="L5220" s="26"/>
    </row>
    <row r="5221" spans="12:12" x14ac:dyDescent="0.2">
      <c r="L5221" s="26"/>
    </row>
    <row r="5222" spans="12:12" x14ac:dyDescent="0.2">
      <c r="L5222" s="26"/>
    </row>
    <row r="5223" spans="12:12" x14ac:dyDescent="0.2">
      <c r="L5223" s="26"/>
    </row>
    <row r="5224" spans="12:12" x14ac:dyDescent="0.2">
      <c r="L5224" s="26"/>
    </row>
    <row r="5225" spans="12:12" x14ac:dyDescent="0.2">
      <c r="L5225" s="26"/>
    </row>
    <row r="5226" spans="12:12" x14ac:dyDescent="0.2">
      <c r="L5226" s="26"/>
    </row>
    <row r="5227" spans="12:12" x14ac:dyDescent="0.2">
      <c r="L5227" s="26"/>
    </row>
    <row r="5228" spans="12:12" x14ac:dyDescent="0.2">
      <c r="L5228" s="26"/>
    </row>
    <row r="5229" spans="12:12" x14ac:dyDescent="0.2">
      <c r="L5229" s="26"/>
    </row>
    <row r="5230" spans="12:12" x14ac:dyDescent="0.2">
      <c r="L5230" s="26"/>
    </row>
    <row r="5231" spans="12:12" x14ac:dyDescent="0.2">
      <c r="L5231" s="26"/>
    </row>
    <row r="5232" spans="12:12" x14ac:dyDescent="0.2">
      <c r="L5232" s="26"/>
    </row>
    <row r="5233" spans="12:12" x14ac:dyDescent="0.2">
      <c r="L5233" s="26"/>
    </row>
    <row r="5234" spans="12:12" x14ac:dyDescent="0.2">
      <c r="L5234" s="26"/>
    </row>
    <row r="5235" spans="12:12" x14ac:dyDescent="0.2">
      <c r="L5235" s="26"/>
    </row>
    <row r="5236" spans="12:12" x14ac:dyDescent="0.2">
      <c r="L5236" s="26"/>
    </row>
    <row r="5237" spans="12:12" x14ac:dyDescent="0.2">
      <c r="L5237" s="26"/>
    </row>
    <row r="5238" spans="12:12" x14ac:dyDescent="0.2">
      <c r="L5238" s="26"/>
    </row>
    <row r="5239" spans="12:12" x14ac:dyDescent="0.2">
      <c r="L5239" s="26"/>
    </row>
    <row r="5240" spans="12:12" x14ac:dyDescent="0.2">
      <c r="L5240" s="26"/>
    </row>
    <row r="5241" spans="12:12" x14ac:dyDescent="0.2">
      <c r="L5241" s="26"/>
    </row>
    <row r="5242" spans="12:12" x14ac:dyDescent="0.2">
      <c r="L5242" s="26"/>
    </row>
    <row r="5243" spans="12:12" x14ac:dyDescent="0.2">
      <c r="L5243" s="26"/>
    </row>
    <row r="5244" spans="12:12" x14ac:dyDescent="0.2">
      <c r="L5244" s="26"/>
    </row>
    <row r="5245" spans="12:12" x14ac:dyDescent="0.2">
      <c r="L5245" s="26"/>
    </row>
    <row r="5246" spans="12:12" x14ac:dyDescent="0.2">
      <c r="L5246" s="26"/>
    </row>
    <row r="5247" spans="12:12" x14ac:dyDescent="0.2">
      <c r="L5247" s="26"/>
    </row>
    <row r="5248" spans="12:12" x14ac:dyDescent="0.2">
      <c r="L5248" s="26"/>
    </row>
    <row r="5249" spans="12:12" x14ac:dyDescent="0.2">
      <c r="L5249" s="26"/>
    </row>
    <row r="5250" spans="12:12" x14ac:dyDescent="0.2">
      <c r="L5250" s="26"/>
    </row>
    <row r="5251" spans="12:12" x14ac:dyDescent="0.2">
      <c r="L5251" s="26"/>
    </row>
    <row r="5252" spans="12:12" x14ac:dyDescent="0.2">
      <c r="L5252" s="26"/>
    </row>
    <row r="5253" spans="12:12" x14ac:dyDescent="0.2">
      <c r="L5253" s="26"/>
    </row>
    <row r="5254" spans="12:12" x14ac:dyDescent="0.2">
      <c r="L5254" s="26"/>
    </row>
    <row r="5255" spans="12:12" x14ac:dyDescent="0.2">
      <c r="L5255" s="26"/>
    </row>
    <row r="5256" spans="12:12" x14ac:dyDescent="0.2">
      <c r="L5256" s="26"/>
    </row>
    <row r="5257" spans="12:12" x14ac:dyDescent="0.2">
      <c r="L5257" s="26"/>
    </row>
    <row r="5258" spans="12:12" x14ac:dyDescent="0.2">
      <c r="L5258" s="26"/>
    </row>
    <row r="5259" spans="12:12" x14ac:dyDescent="0.2">
      <c r="L5259" s="26"/>
    </row>
    <row r="5260" spans="12:12" x14ac:dyDescent="0.2">
      <c r="L5260" s="26"/>
    </row>
    <row r="5261" spans="12:12" x14ac:dyDescent="0.2">
      <c r="L5261" s="26"/>
    </row>
    <row r="5262" spans="12:12" x14ac:dyDescent="0.2">
      <c r="L5262" s="26"/>
    </row>
    <row r="5263" spans="12:12" x14ac:dyDescent="0.2">
      <c r="L5263" s="26"/>
    </row>
    <row r="5264" spans="12:12" x14ac:dyDescent="0.2">
      <c r="L5264" s="26"/>
    </row>
    <row r="5265" spans="12:12" x14ac:dyDescent="0.2">
      <c r="L5265" s="26"/>
    </row>
    <row r="5266" spans="12:12" x14ac:dyDescent="0.2">
      <c r="L5266" s="26"/>
    </row>
    <row r="5267" spans="12:12" x14ac:dyDescent="0.2">
      <c r="L5267" s="26"/>
    </row>
    <row r="5268" spans="12:12" x14ac:dyDescent="0.2">
      <c r="L5268" s="26"/>
    </row>
    <row r="5269" spans="12:12" x14ac:dyDescent="0.2">
      <c r="L5269" s="26"/>
    </row>
    <row r="5270" spans="12:12" x14ac:dyDescent="0.2">
      <c r="L5270" s="26"/>
    </row>
    <row r="5271" spans="12:12" x14ac:dyDescent="0.2">
      <c r="L5271" s="26"/>
    </row>
    <row r="5272" spans="12:12" x14ac:dyDescent="0.2">
      <c r="L5272" s="26"/>
    </row>
    <row r="5273" spans="12:12" x14ac:dyDescent="0.2">
      <c r="L5273" s="26"/>
    </row>
    <row r="5274" spans="12:12" x14ac:dyDescent="0.2">
      <c r="L5274" s="26"/>
    </row>
    <row r="5275" spans="12:12" x14ac:dyDescent="0.2">
      <c r="L5275" s="26"/>
    </row>
    <row r="5276" spans="12:12" x14ac:dyDescent="0.2">
      <c r="L5276" s="26"/>
    </row>
    <row r="5277" spans="12:12" x14ac:dyDescent="0.2">
      <c r="L5277" s="26"/>
    </row>
    <row r="5278" spans="12:12" x14ac:dyDescent="0.2">
      <c r="L5278" s="26"/>
    </row>
    <row r="5279" spans="12:12" x14ac:dyDescent="0.2">
      <c r="L5279" s="26"/>
    </row>
    <row r="5280" spans="12:12" x14ac:dyDescent="0.2">
      <c r="L5280" s="26"/>
    </row>
    <row r="5281" spans="12:12" x14ac:dyDescent="0.2">
      <c r="L5281" s="26"/>
    </row>
    <row r="5282" spans="12:12" x14ac:dyDescent="0.2">
      <c r="L5282" s="26"/>
    </row>
    <row r="5283" spans="12:12" x14ac:dyDescent="0.2">
      <c r="L5283" s="26"/>
    </row>
    <row r="5284" spans="12:12" x14ac:dyDescent="0.2">
      <c r="L5284" s="26"/>
    </row>
    <row r="5285" spans="12:12" x14ac:dyDescent="0.2">
      <c r="L5285" s="26"/>
    </row>
    <row r="5286" spans="12:12" x14ac:dyDescent="0.2">
      <c r="L5286" s="26"/>
    </row>
    <row r="5287" spans="12:12" x14ac:dyDescent="0.2">
      <c r="L5287" s="26"/>
    </row>
    <row r="5288" spans="12:12" x14ac:dyDescent="0.2">
      <c r="L5288" s="26"/>
    </row>
    <row r="5289" spans="12:12" x14ac:dyDescent="0.2">
      <c r="L5289" s="26"/>
    </row>
    <row r="5290" spans="12:12" x14ac:dyDescent="0.2">
      <c r="L5290" s="26"/>
    </row>
    <row r="5291" spans="12:12" x14ac:dyDescent="0.2">
      <c r="L5291" s="26"/>
    </row>
    <row r="5292" spans="12:12" x14ac:dyDescent="0.2">
      <c r="L5292" s="26"/>
    </row>
    <row r="5293" spans="12:12" x14ac:dyDescent="0.2">
      <c r="L5293" s="26"/>
    </row>
    <row r="5294" spans="12:12" x14ac:dyDescent="0.2">
      <c r="L5294" s="26"/>
    </row>
    <row r="5295" spans="12:12" x14ac:dyDescent="0.2">
      <c r="L5295" s="26"/>
    </row>
    <row r="5296" spans="12:12" x14ac:dyDescent="0.2">
      <c r="L5296" s="26"/>
    </row>
    <row r="5297" spans="12:12" x14ac:dyDescent="0.2">
      <c r="L5297" s="26"/>
    </row>
    <row r="5298" spans="12:12" x14ac:dyDescent="0.2">
      <c r="L5298" s="26"/>
    </row>
    <row r="5299" spans="12:12" x14ac:dyDescent="0.2">
      <c r="L5299" s="26"/>
    </row>
    <row r="5300" spans="12:12" x14ac:dyDescent="0.2">
      <c r="L5300" s="26"/>
    </row>
    <row r="5301" spans="12:12" x14ac:dyDescent="0.2">
      <c r="L5301" s="26"/>
    </row>
    <row r="5302" spans="12:12" x14ac:dyDescent="0.2">
      <c r="L5302" s="26"/>
    </row>
    <row r="5303" spans="12:12" x14ac:dyDescent="0.2">
      <c r="L5303" s="26"/>
    </row>
    <row r="5304" spans="12:12" x14ac:dyDescent="0.2">
      <c r="L5304" s="26"/>
    </row>
    <row r="5305" spans="12:12" x14ac:dyDescent="0.2">
      <c r="L5305" s="26"/>
    </row>
    <row r="5306" spans="12:12" x14ac:dyDescent="0.2">
      <c r="L5306" s="26"/>
    </row>
    <row r="5307" spans="12:12" x14ac:dyDescent="0.2">
      <c r="L5307" s="26"/>
    </row>
    <row r="5308" spans="12:12" x14ac:dyDescent="0.2">
      <c r="L5308" s="26"/>
    </row>
    <row r="5309" spans="12:12" x14ac:dyDescent="0.2">
      <c r="L5309" s="26"/>
    </row>
    <row r="5310" spans="12:12" x14ac:dyDescent="0.2">
      <c r="L5310" s="26"/>
    </row>
    <row r="5311" spans="12:12" x14ac:dyDescent="0.2">
      <c r="L5311" s="26"/>
    </row>
    <row r="5312" spans="12:12" x14ac:dyDescent="0.2">
      <c r="L5312" s="26"/>
    </row>
    <row r="5313" spans="12:12" x14ac:dyDescent="0.2">
      <c r="L5313" s="26"/>
    </row>
    <row r="5314" spans="12:12" x14ac:dyDescent="0.2">
      <c r="L5314" s="26"/>
    </row>
    <row r="5315" spans="12:12" x14ac:dyDescent="0.2">
      <c r="L5315" s="26"/>
    </row>
    <row r="5316" spans="12:12" x14ac:dyDescent="0.2">
      <c r="L5316" s="26"/>
    </row>
    <row r="5317" spans="12:12" x14ac:dyDescent="0.2">
      <c r="L5317" s="26"/>
    </row>
    <row r="5318" spans="12:12" x14ac:dyDescent="0.2">
      <c r="L5318" s="26"/>
    </row>
    <row r="5319" spans="12:12" x14ac:dyDescent="0.2">
      <c r="L5319" s="26"/>
    </row>
    <row r="5320" spans="12:12" x14ac:dyDescent="0.2">
      <c r="L5320" s="26"/>
    </row>
    <row r="5321" spans="12:12" x14ac:dyDescent="0.2">
      <c r="L5321" s="26"/>
    </row>
    <row r="5322" spans="12:12" x14ac:dyDescent="0.2">
      <c r="L5322" s="26"/>
    </row>
    <row r="5323" spans="12:12" x14ac:dyDescent="0.2">
      <c r="L5323" s="26"/>
    </row>
    <row r="5324" spans="12:12" x14ac:dyDescent="0.2">
      <c r="L5324" s="26"/>
    </row>
    <row r="5325" spans="12:12" x14ac:dyDescent="0.2">
      <c r="L5325" s="26"/>
    </row>
    <row r="5326" spans="12:12" x14ac:dyDescent="0.2">
      <c r="L5326" s="26"/>
    </row>
    <row r="5327" spans="12:12" x14ac:dyDescent="0.2">
      <c r="L5327" s="26"/>
    </row>
    <row r="5328" spans="12:12" x14ac:dyDescent="0.2">
      <c r="L5328" s="26"/>
    </row>
    <row r="5329" spans="12:12" x14ac:dyDescent="0.2">
      <c r="L5329" s="26"/>
    </row>
    <row r="5330" spans="12:12" x14ac:dyDescent="0.2">
      <c r="L5330" s="26"/>
    </row>
    <row r="5331" spans="12:12" x14ac:dyDescent="0.2">
      <c r="L5331" s="26"/>
    </row>
    <row r="5332" spans="12:12" x14ac:dyDescent="0.2">
      <c r="L5332" s="26"/>
    </row>
    <row r="5333" spans="12:12" x14ac:dyDescent="0.2">
      <c r="L5333" s="26"/>
    </row>
    <row r="5334" spans="12:12" x14ac:dyDescent="0.2">
      <c r="L5334" s="26"/>
    </row>
    <row r="5335" spans="12:12" x14ac:dyDescent="0.2">
      <c r="L5335" s="26"/>
    </row>
    <row r="5336" spans="12:12" x14ac:dyDescent="0.2">
      <c r="L5336" s="26"/>
    </row>
    <row r="5337" spans="12:12" x14ac:dyDescent="0.2">
      <c r="L5337" s="26"/>
    </row>
    <row r="5338" spans="12:12" x14ac:dyDescent="0.2">
      <c r="L5338" s="26"/>
    </row>
    <row r="5339" spans="12:12" x14ac:dyDescent="0.2">
      <c r="L5339" s="26"/>
    </row>
    <row r="5340" spans="12:12" x14ac:dyDescent="0.2">
      <c r="L5340" s="26"/>
    </row>
    <row r="5341" spans="12:12" x14ac:dyDescent="0.2">
      <c r="L5341" s="26"/>
    </row>
    <row r="5342" spans="12:12" x14ac:dyDescent="0.2">
      <c r="L5342" s="26"/>
    </row>
    <row r="5343" spans="12:12" x14ac:dyDescent="0.2">
      <c r="L5343" s="26"/>
    </row>
    <row r="5344" spans="12:12" x14ac:dyDescent="0.2">
      <c r="L5344" s="26"/>
    </row>
    <row r="5345" spans="12:12" x14ac:dyDescent="0.2">
      <c r="L5345" s="26"/>
    </row>
    <row r="5346" spans="12:12" x14ac:dyDescent="0.2">
      <c r="L5346" s="26"/>
    </row>
    <row r="5347" spans="12:12" x14ac:dyDescent="0.2">
      <c r="L5347" s="26"/>
    </row>
    <row r="5348" spans="12:12" x14ac:dyDescent="0.2">
      <c r="L5348" s="26"/>
    </row>
    <row r="5349" spans="12:12" x14ac:dyDescent="0.2">
      <c r="L5349" s="26"/>
    </row>
    <row r="5350" spans="12:12" x14ac:dyDescent="0.2">
      <c r="L5350" s="26"/>
    </row>
    <row r="5351" spans="12:12" x14ac:dyDescent="0.2">
      <c r="L5351" s="26"/>
    </row>
    <row r="5352" spans="12:12" x14ac:dyDescent="0.2">
      <c r="L5352" s="26"/>
    </row>
    <row r="5353" spans="12:12" x14ac:dyDescent="0.2">
      <c r="L5353" s="26"/>
    </row>
    <row r="5354" spans="12:12" x14ac:dyDescent="0.2">
      <c r="L5354" s="26"/>
    </row>
    <row r="5355" spans="12:12" x14ac:dyDescent="0.2">
      <c r="L5355" s="26"/>
    </row>
    <row r="5356" spans="12:12" x14ac:dyDescent="0.2">
      <c r="L5356" s="26"/>
    </row>
    <row r="5357" spans="12:12" x14ac:dyDescent="0.2">
      <c r="L5357" s="26"/>
    </row>
    <row r="5358" spans="12:12" x14ac:dyDescent="0.2">
      <c r="L5358" s="26"/>
    </row>
    <row r="5359" spans="12:12" x14ac:dyDescent="0.2">
      <c r="L5359" s="26"/>
    </row>
    <row r="5360" spans="12:12" x14ac:dyDescent="0.2">
      <c r="L5360" s="26"/>
    </row>
    <row r="5361" spans="12:12" x14ac:dyDescent="0.2">
      <c r="L5361" s="26"/>
    </row>
    <row r="5362" spans="12:12" x14ac:dyDescent="0.2">
      <c r="L5362" s="26"/>
    </row>
    <row r="5363" spans="12:12" x14ac:dyDescent="0.2">
      <c r="L5363" s="26"/>
    </row>
    <row r="5364" spans="12:12" x14ac:dyDescent="0.2">
      <c r="L5364" s="26"/>
    </row>
    <row r="5365" spans="12:12" x14ac:dyDescent="0.2">
      <c r="L5365" s="26"/>
    </row>
    <row r="5366" spans="12:12" x14ac:dyDescent="0.2">
      <c r="L5366" s="26"/>
    </row>
    <row r="5367" spans="12:12" x14ac:dyDescent="0.2">
      <c r="L5367" s="26"/>
    </row>
    <row r="5368" spans="12:12" x14ac:dyDescent="0.2">
      <c r="L5368" s="26"/>
    </row>
    <row r="5369" spans="12:12" x14ac:dyDescent="0.2">
      <c r="L5369" s="26"/>
    </row>
    <row r="5370" spans="12:12" x14ac:dyDescent="0.2">
      <c r="L5370" s="26"/>
    </row>
    <row r="5371" spans="12:12" x14ac:dyDescent="0.2">
      <c r="L5371" s="26"/>
    </row>
    <row r="5372" spans="12:12" x14ac:dyDescent="0.2">
      <c r="L5372" s="26"/>
    </row>
    <row r="5373" spans="12:12" x14ac:dyDescent="0.2">
      <c r="L5373" s="26"/>
    </row>
    <row r="5374" spans="12:12" x14ac:dyDescent="0.2">
      <c r="L5374" s="26"/>
    </row>
    <row r="5375" spans="12:12" x14ac:dyDescent="0.2">
      <c r="L5375" s="26"/>
    </row>
    <row r="5376" spans="12:12" x14ac:dyDescent="0.2">
      <c r="L5376" s="26"/>
    </row>
    <row r="5377" spans="12:12" x14ac:dyDescent="0.2">
      <c r="L5377" s="26"/>
    </row>
    <row r="5378" spans="12:12" x14ac:dyDescent="0.2">
      <c r="L5378" s="26"/>
    </row>
    <row r="5379" spans="12:12" x14ac:dyDescent="0.2">
      <c r="L5379" s="26"/>
    </row>
    <row r="5380" spans="12:12" x14ac:dyDescent="0.2">
      <c r="L5380" s="26"/>
    </row>
    <row r="5381" spans="12:12" x14ac:dyDescent="0.2">
      <c r="L5381" s="26"/>
    </row>
    <row r="5382" spans="12:12" x14ac:dyDescent="0.2">
      <c r="L5382" s="26"/>
    </row>
    <row r="5383" spans="12:12" x14ac:dyDescent="0.2">
      <c r="L5383" s="26"/>
    </row>
    <row r="5384" spans="12:12" x14ac:dyDescent="0.2">
      <c r="L5384" s="26"/>
    </row>
    <row r="5385" spans="12:12" x14ac:dyDescent="0.2">
      <c r="L5385" s="26"/>
    </row>
    <row r="5386" spans="12:12" x14ac:dyDescent="0.2">
      <c r="L5386" s="26"/>
    </row>
    <row r="5387" spans="12:12" x14ac:dyDescent="0.2">
      <c r="L5387" s="26"/>
    </row>
    <row r="5388" spans="12:12" x14ac:dyDescent="0.2">
      <c r="L5388" s="26"/>
    </row>
    <row r="5389" spans="12:12" x14ac:dyDescent="0.2">
      <c r="L5389" s="26"/>
    </row>
    <row r="5390" spans="12:12" x14ac:dyDescent="0.2">
      <c r="L5390" s="26"/>
    </row>
    <row r="5391" spans="12:12" x14ac:dyDescent="0.2">
      <c r="L5391" s="26"/>
    </row>
    <row r="5392" spans="12:12" x14ac:dyDescent="0.2">
      <c r="L5392" s="26"/>
    </row>
    <row r="5393" spans="12:12" x14ac:dyDescent="0.2">
      <c r="L5393" s="26"/>
    </row>
    <row r="5394" spans="12:12" x14ac:dyDescent="0.2">
      <c r="L5394" s="26"/>
    </row>
    <row r="5395" spans="12:12" x14ac:dyDescent="0.2">
      <c r="L5395" s="26"/>
    </row>
    <row r="5396" spans="12:12" x14ac:dyDescent="0.2">
      <c r="L5396" s="26"/>
    </row>
    <row r="5397" spans="12:12" x14ac:dyDescent="0.2">
      <c r="L5397" s="26"/>
    </row>
    <row r="5398" spans="12:12" x14ac:dyDescent="0.2">
      <c r="L5398" s="26"/>
    </row>
    <row r="5399" spans="12:12" x14ac:dyDescent="0.2">
      <c r="L5399" s="26"/>
    </row>
    <row r="5400" spans="12:12" x14ac:dyDescent="0.2">
      <c r="L5400" s="26"/>
    </row>
    <row r="5401" spans="12:12" x14ac:dyDescent="0.2">
      <c r="L5401" s="26"/>
    </row>
    <row r="5402" spans="12:12" x14ac:dyDescent="0.2">
      <c r="L5402" s="26"/>
    </row>
    <row r="5403" spans="12:12" x14ac:dyDescent="0.2">
      <c r="L5403" s="26"/>
    </row>
    <row r="5404" spans="12:12" x14ac:dyDescent="0.2">
      <c r="L5404" s="26"/>
    </row>
    <row r="5405" spans="12:12" x14ac:dyDescent="0.2">
      <c r="L5405" s="26"/>
    </row>
    <row r="5406" spans="12:12" x14ac:dyDescent="0.2">
      <c r="L5406" s="26"/>
    </row>
    <row r="5407" spans="12:12" x14ac:dyDescent="0.2">
      <c r="L5407" s="26"/>
    </row>
    <row r="5408" spans="12:12" x14ac:dyDescent="0.2">
      <c r="L5408" s="26"/>
    </row>
    <row r="5409" spans="12:12" x14ac:dyDescent="0.2">
      <c r="L5409" s="26"/>
    </row>
    <row r="5410" spans="12:12" x14ac:dyDescent="0.2">
      <c r="L5410" s="26"/>
    </row>
    <row r="5411" spans="12:12" x14ac:dyDescent="0.2">
      <c r="L5411" s="26"/>
    </row>
    <row r="5412" spans="12:12" x14ac:dyDescent="0.2">
      <c r="L5412" s="26"/>
    </row>
    <row r="5413" spans="12:12" x14ac:dyDescent="0.2">
      <c r="L5413" s="26"/>
    </row>
    <row r="5414" spans="12:12" x14ac:dyDescent="0.2">
      <c r="L5414" s="26"/>
    </row>
    <row r="5415" spans="12:12" x14ac:dyDescent="0.2">
      <c r="L5415" s="26"/>
    </row>
    <row r="5416" spans="12:12" x14ac:dyDescent="0.2">
      <c r="L5416" s="26"/>
    </row>
    <row r="5417" spans="12:12" x14ac:dyDescent="0.2">
      <c r="L5417" s="26"/>
    </row>
    <row r="5418" spans="12:12" x14ac:dyDescent="0.2">
      <c r="L5418" s="26"/>
    </row>
    <row r="5419" spans="12:12" x14ac:dyDescent="0.2">
      <c r="L5419" s="26"/>
    </row>
    <row r="5420" spans="12:12" x14ac:dyDescent="0.2">
      <c r="L5420" s="26"/>
    </row>
    <row r="5421" spans="12:12" x14ac:dyDescent="0.2">
      <c r="L5421" s="26"/>
    </row>
    <row r="5422" spans="12:12" x14ac:dyDescent="0.2">
      <c r="L5422" s="26"/>
    </row>
    <row r="5423" spans="12:12" x14ac:dyDescent="0.2">
      <c r="L5423" s="26"/>
    </row>
    <row r="5424" spans="12:12" x14ac:dyDescent="0.2">
      <c r="L5424" s="26"/>
    </row>
    <row r="5425" spans="12:12" x14ac:dyDescent="0.2">
      <c r="L5425" s="26"/>
    </row>
    <row r="5426" spans="12:12" x14ac:dyDescent="0.2">
      <c r="L5426" s="26"/>
    </row>
    <row r="5427" spans="12:12" x14ac:dyDescent="0.2">
      <c r="L5427" s="26"/>
    </row>
    <row r="5428" spans="12:12" x14ac:dyDescent="0.2">
      <c r="L5428" s="26"/>
    </row>
    <row r="5429" spans="12:12" x14ac:dyDescent="0.2">
      <c r="L5429" s="26"/>
    </row>
    <row r="5430" spans="12:12" x14ac:dyDescent="0.2">
      <c r="L5430" s="26"/>
    </row>
    <row r="5431" spans="12:12" x14ac:dyDescent="0.2">
      <c r="L5431" s="26"/>
    </row>
    <row r="5432" spans="12:12" x14ac:dyDescent="0.2">
      <c r="L5432" s="26"/>
    </row>
    <row r="5433" spans="12:12" x14ac:dyDescent="0.2">
      <c r="L5433" s="26"/>
    </row>
    <row r="5434" spans="12:12" x14ac:dyDescent="0.2">
      <c r="L5434" s="26"/>
    </row>
    <row r="5435" spans="12:12" x14ac:dyDescent="0.2">
      <c r="L5435" s="26"/>
    </row>
    <row r="5436" spans="12:12" x14ac:dyDescent="0.2">
      <c r="L5436" s="26"/>
    </row>
    <row r="5437" spans="12:12" x14ac:dyDescent="0.2">
      <c r="L5437" s="26"/>
    </row>
    <row r="5438" spans="12:12" x14ac:dyDescent="0.2">
      <c r="L5438" s="26"/>
    </row>
    <row r="5439" spans="12:12" x14ac:dyDescent="0.2">
      <c r="L5439" s="26"/>
    </row>
    <row r="5440" spans="12:12" x14ac:dyDescent="0.2">
      <c r="L5440" s="26"/>
    </row>
    <row r="5441" spans="12:12" x14ac:dyDescent="0.2">
      <c r="L5441" s="26"/>
    </row>
    <row r="5442" spans="12:12" x14ac:dyDescent="0.2">
      <c r="L5442" s="26"/>
    </row>
    <row r="5443" spans="12:12" x14ac:dyDescent="0.2">
      <c r="L5443" s="26"/>
    </row>
    <row r="5444" spans="12:12" x14ac:dyDescent="0.2">
      <c r="L5444" s="26"/>
    </row>
    <row r="5445" spans="12:12" x14ac:dyDescent="0.2">
      <c r="L5445" s="26"/>
    </row>
    <row r="5446" spans="12:12" x14ac:dyDescent="0.2">
      <c r="L5446" s="26"/>
    </row>
    <row r="5447" spans="12:12" x14ac:dyDescent="0.2">
      <c r="L5447" s="26"/>
    </row>
    <row r="5448" spans="12:12" x14ac:dyDescent="0.2">
      <c r="L5448" s="26"/>
    </row>
    <row r="5449" spans="12:12" x14ac:dyDescent="0.2">
      <c r="L5449" s="26"/>
    </row>
    <row r="5450" spans="12:12" x14ac:dyDescent="0.2">
      <c r="L5450" s="26"/>
    </row>
    <row r="5451" spans="12:12" x14ac:dyDescent="0.2">
      <c r="L5451" s="26"/>
    </row>
    <row r="5452" spans="12:12" x14ac:dyDescent="0.2">
      <c r="L5452" s="26"/>
    </row>
    <row r="5453" spans="12:12" x14ac:dyDescent="0.2">
      <c r="L5453" s="26"/>
    </row>
    <row r="5454" spans="12:12" x14ac:dyDescent="0.2">
      <c r="L5454" s="26"/>
    </row>
    <row r="5455" spans="12:12" x14ac:dyDescent="0.2">
      <c r="L5455" s="26"/>
    </row>
    <row r="5456" spans="12:12" x14ac:dyDescent="0.2">
      <c r="L5456" s="26"/>
    </row>
    <row r="5457" spans="12:12" x14ac:dyDescent="0.2">
      <c r="L5457" s="26"/>
    </row>
    <row r="5458" spans="12:12" x14ac:dyDescent="0.2">
      <c r="L5458" s="26"/>
    </row>
    <row r="5459" spans="12:12" x14ac:dyDescent="0.2">
      <c r="L5459" s="26"/>
    </row>
    <row r="5460" spans="12:12" x14ac:dyDescent="0.2">
      <c r="L5460" s="26"/>
    </row>
    <row r="5461" spans="12:12" x14ac:dyDescent="0.2">
      <c r="L5461" s="26"/>
    </row>
    <row r="5462" spans="12:12" x14ac:dyDescent="0.2">
      <c r="L5462" s="26"/>
    </row>
    <row r="5463" spans="12:12" x14ac:dyDescent="0.2">
      <c r="L5463" s="26"/>
    </row>
    <row r="5464" spans="12:12" x14ac:dyDescent="0.2">
      <c r="L5464" s="26"/>
    </row>
    <row r="5465" spans="12:12" x14ac:dyDescent="0.2">
      <c r="L5465" s="26"/>
    </row>
    <row r="5466" spans="12:12" x14ac:dyDescent="0.2">
      <c r="L5466" s="26"/>
    </row>
    <row r="5467" spans="12:12" x14ac:dyDescent="0.2">
      <c r="L5467" s="26"/>
    </row>
    <row r="5468" spans="12:12" x14ac:dyDescent="0.2">
      <c r="L5468" s="26"/>
    </row>
    <row r="5469" spans="12:12" x14ac:dyDescent="0.2">
      <c r="L5469" s="26"/>
    </row>
    <row r="5470" spans="12:12" x14ac:dyDescent="0.2">
      <c r="L5470" s="26"/>
    </row>
    <row r="5471" spans="12:12" x14ac:dyDescent="0.2">
      <c r="L5471" s="26"/>
    </row>
    <row r="5472" spans="12:12" x14ac:dyDescent="0.2">
      <c r="L5472" s="26"/>
    </row>
    <row r="5473" spans="12:12" x14ac:dyDescent="0.2">
      <c r="L5473" s="26"/>
    </row>
    <row r="5474" spans="12:12" x14ac:dyDescent="0.2">
      <c r="L5474" s="26"/>
    </row>
    <row r="5475" spans="12:12" x14ac:dyDescent="0.2">
      <c r="L5475" s="26"/>
    </row>
    <row r="5476" spans="12:12" x14ac:dyDescent="0.2">
      <c r="L5476" s="26"/>
    </row>
    <row r="5477" spans="12:12" x14ac:dyDescent="0.2">
      <c r="L5477" s="26"/>
    </row>
    <row r="5478" spans="12:12" x14ac:dyDescent="0.2">
      <c r="L5478" s="26"/>
    </row>
    <row r="5479" spans="12:12" x14ac:dyDescent="0.2">
      <c r="L5479" s="26"/>
    </row>
    <row r="5480" spans="12:12" x14ac:dyDescent="0.2">
      <c r="L5480" s="26"/>
    </row>
    <row r="5481" spans="12:12" x14ac:dyDescent="0.2">
      <c r="L5481" s="26"/>
    </row>
    <row r="5482" spans="12:12" x14ac:dyDescent="0.2">
      <c r="L5482" s="26"/>
    </row>
    <row r="5483" spans="12:12" x14ac:dyDescent="0.2">
      <c r="L5483" s="26"/>
    </row>
    <row r="5484" spans="12:12" x14ac:dyDescent="0.2">
      <c r="L5484" s="26"/>
    </row>
    <row r="5485" spans="12:12" x14ac:dyDescent="0.2">
      <c r="L5485" s="26"/>
    </row>
    <row r="5486" spans="12:12" x14ac:dyDescent="0.2">
      <c r="L5486" s="26"/>
    </row>
    <row r="5487" spans="12:12" x14ac:dyDescent="0.2">
      <c r="L5487" s="26"/>
    </row>
    <row r="5488" spans="12:12" x14ac:dyDescent="0.2">
      <c r="L5488" s="26"/>
    </row>
    <row r="5489" spans="12:12" x14ac:dyDescent="0.2">
      <c r="L5489" s="26"/>
    </row>
    <row r="5490" spans="12:12" x14ac:dyDescent="0.2">
      <c r="L5490" s="26"/>
    </row>
    <row r="5491" spans="12:12" x14ac:dyDescent="0.2">
      <c r="L5491" s="26"/>
    </row>
    <row r="5492" spans="12:12" x14ac:dyDescent="0.2">
      <c r="L5492" s="26"/>
    </row>
    <row r="5493" spans="12:12" x14ac:dyDescent="0.2">
      <c r="L5493" s="26"/>
    </row>
    <row r="5494" spans="12:12" x14ac:dyDescent="0.2">
      <c r="L5494" s="26"/>
    </row>
    <row r="5495" spans="12:12" x14ac:dyDescent="0.2">
      <c r="L5495" s="26"/>
    </row>
    <row r="5496" spans="12:12" x14ac:dyDescent="0.2">
      <c r="L5496" s="26"/>
    </row>
    <row r="5497" spans="12:12" x14ac:dyDescent="0.2">
      <c r="L5497" s="26"/>
    </row>
    <row r="5498" spans="12:12" x14ac:dyDescent="0.2">
      <c r="L5498" s="26"/>
    </row>
    <row r="5499" spans="12:12" x14ac:dyDescent="0.2">
      <c r="L5499" s="26"/>
    </row>
    <row r="5500" spans="12:12" x14ac:dyDescent="0.2">
      <c r="L5500" s="26"/>
    </row>
    <row r="5501" spans="12:12" x14ac:dyDescent="0.2">
      <c r="L5501" s="26"/>
    </row>
    <row r="5502" spans="12:12" x14ac:dyDescent="0.2">
      <c r="L5502" s="26"/>
    </row>
    <row r="5503" spans="12:12" x14ac:dyDescent="0.2">
      <c r="L5503" s="26"/>
    </row>
    <row r="5504" spans="12:12" x14ac:dyDescent="0.2">
      <c r="L5504" s="26"/>
    </row>
    <row r="5505" spans="12:12" x14ac:dyDescent="0.2">
      <c r="L5505" s="26"/>
    </row>
    <row r="5506" spans="12:12" x14ac:dyDescent="0.2">
      <c r="L5506" s="26"/>
    </row>
    <row r="5507" spans="12:12" x14ac:dyDescent="0.2">
      <c r="L5507" s="26"/>
    </row>
    <row r="5508" spans="12:12" x14ac:dyDescent="0.2">
      <c r="L5508" s="26"/>
    </row>
    <row r="5509" spans="12:12" x14ac:dyDescent="0.2">
      <c r="L5509" s="26"/>
    </row>
    <row r="5510" spans="12:12" x14ac:dyDescent="0.2">
      <c r="L5510" s="26"/>
    </row>
    <row r="5511" spans="12:12" x14ac:dyDescent="0.2">
      <c r="L5511" s="26"/>
    </row>
    <row r="5512" spans="12:12" x14ac:dyDescent="0.2">
      <c r="L5512" s="26"/>
    </row>
    <row r="5513" spans="12:12" x14ac:dyDescent="0.2">
      <c r="L5513" s="26"/>
    </row>
    <row r="5514" spans="12:12" x14ac:dyDescent="0.2">
      <c r="L5514" s="26"/>
    </row>
    <row r="5515" spans="12:12" x14ac:dyDescent="0.2">
      <c r="L5515" s="26"/>
    </row>
    <row r="5516" spans="12:12" x14ac:dyDescent="0.2">
      <c r="L5516" s="26"/>
    </row>
    <row r="5517" spans="12:12" x14ac:dyDescent="0.2">
      <c r="L5517" s="26"/>
    </row>
    <row r="5518" spans="12:12" x14ac:dyDescent="0.2">
      <c r="L5518" s="26"/>
    </row>
    <row r="5519" spans="12:12" x14ac:dyDescent="0.2">
      <c r="L5519" s="26"/>
    </row>
    <row r="5520" spans="12:12" x14ac:dyDescent="0.2">
      <c r="L5520" s="26"/>
    </row>
    <row r="5521" spans="12:12" x14ac:dyDescent="0.2">
      <c r="L5521" s="26"/>
    </row>
    <row r="5522" spans="12:12" x14ac:dyDescent="0.2">
      <c r="L5522" s="26"/>
    </row>
    <row r="5523" spans="12:12" x14ac:dyDescent="0.2">
      <c r="L5523" s="26"/>
    </row>
    <row r="5524" spans="12:12" x14ac:dyDescent="0.2">
      <c r="L5524" s="26"/>
    </row>
    <row r="5525" spans="12:12" x14ac:dyDescent="0.2">
      <c r="L5525" s="26"/>
    </row>
    <row r="5526" spans="12:12" x14ac:dyDescent="0.2">
      <c r="L5526" s="26"/>
    </row>
    <row r="5527" spans="12:12" x14ac:dyDescent="0.2">
      <c r="L5527" s="26"/>
    </row>
    <row r="5528" spans="12:12" x14ac:dyDescent="0.2">
      <c r="L5528" s="26"/>
    </row>
    <row r="5529" spans="12:12" x14ac:dyDescent="0.2">
      <c r="L5529" s="26"/>
    </row>
    <row r="5530" spans="12:12" x14ac:dyDescent="0.2">
      <c r="L5530" s="26"/>
    </row>
    <row r="5531" spans="12:12" x14ac:dyDescent="0.2">
      <c r="L5531" s="26"/>
    </row>
    <row r="5532" spans="12:12" x14ac:dyDescent="0.2">
      <c r="L5532" s="26"/>
    </row>
    <row r="5533" spans="12:12" x14ac:dyDescent="0.2">
      <c r="L5533" s="26"/>
    </row>
    <row r="5534" spans="12:12" x14ac:dyDescent="0.2">
      <c r="L5534" s="26"/>
    </row>
    <row r="5535" spans="12:12" x14ac:dyDescent="0.2">
      <c r="L5535" s="26"/>
    </row>
    <row r="5536" spans="12:12" x14ac:dyDescent="0.2">
      <c r="L5536" s="26"/>
    </row>
    <row r="5537" spans="12:12" x14ac:dyDescent="0.2">
      <c r="L5537" s="26"/>
    </row>
    <row r="5538" spans="12:12" x14ac:dyDescent="0.2">
      <c r="L5538" s="26"/>
    </row>
    <row r="5539" spans="12:12" x14ac:dyDescent="0.2">
      <c r="L5539" s="26"/>
    </row>
    <row r="5540" spans="12:12" x14ac:dyDescent="0.2">
      <c r="L5540" s="26"/>
    </row>
    <row r="5541" spans="12:12" x14ac:dyDescent="0.2">
      <c r="L5541" s="26"/>
    </row>
    <row r="5542" spans="12:12" x14ac:dyDescent="0.2">
      <c r="L5542" s="26"/>
    </row>
    <row r="5543" spans="12:12" x14ac:dyDescent="0.2">
      <c r="L5543" s="26"/>
    </row>
    <row r="5544" spans="12:12" x14ac:dyDescent="0.2">
      <c r="L5544" s="26"/>
    </row>
    <row r="5545" spans="12:12" x14ac:dyDescent="0.2">
      <c r="L5545" s="26"/>
    </row>
    <row r="5546" spans="12:12" x14ac:dyDescent="0.2">
      <c r="L5546" s="26"/>
    </row>
    <row r="5547" spans="12:12" x14ac:dyDescent="0.2">
      <c r="L5547" s="26"/>
    </row>
    <row r="5548" spans="12:12" x14ac:dyDescent="0.2">
      <c r="L5548" s="26"/>
    </row>
    <row r="5549" spans="12:12" x14ac:dyDescent="0.2">
      <c r="L5549" s="26"/>
    </row>
    <row r="5550" spans="12:12" x14ac:dyDescent="0.2">
      <c r="L5550" s="26"/>
    </row>
    <row r="5551" spans="12:12" x14ac:dyDescent="0.2">
      <c r="L5551" s="26"/>
    </row>
    <row r="5552" spans="12:12" x14ac:dyDescent="0.2">
      <c r="L5552" s="26"/>
    </row>
    <row r="5553" spans="12:12" x14ac:dyDescent="0.2">
      <c r="L5553" s="26"/>
    </row>
    <row r="5554" spans="12:12" x14ac:dyDescent="0.2">
      <c r="L5554" s="26"/>
    </row>
    <row r="5555" spans="12:12" x14ac:dyDescent="0.2">
      <c r="L5555" s="26"/>
    </row>
    <row r="5556" spans="12:12" x14ac:dyDescent="0.2">
      <c r="L5556" s="26"/>
    </row>
    <row r="5557" spans="12:12" x14ac:dyDescent="0.2">
      <c r="L5557" s="26"/>
    </row>
    <row r="5558" spans="12:12" x14ac:dyDescent="0.2">
      <c r="L5558" s="26"/>
    </row>
    <row r="5559" spans="12:12" x14ac:dyDescent="0.2">
      <c r="L5559" s="26"/>
    </row>
    <row r="5560" spans="12:12" x14ac:dyDescent="0.2">
      <c r="L5560" s="26"/>
    </row>
    <row r="5561" spans="12:12" x14ac:dyDescent="0.2">
      <c r="L5561" s="26"/>
    </row>
    <row r="5562" spans="12:12" x14ac:dyDescent="0.2">
      <c r="L5562" s="26"/>
    </row>
    <row r="5563" spans="12:12" x14ac:dyDescent="0.2">
      <c r="L5563" s="26"/>
    </row>
    <row r="5564" spans="12:12" x14ac:dyDescent="0.2">
      <c r="L5564" s="26"/>
    </row>
    <row r="5565" spans="12:12" x14ac:dyDescent="0.2">
      <c r="L5565" s="26"/>
    </row>
    <row r="5566" spans="12:12" x14ac:dyDescent="0.2">
      <c r="L5566" s="26"/>
    </row>
    <row r="5567" spans="12:12" x14ac:dyDescent="0.2">
      <c r="L5567" s="26"/>
    </row>
    <row r="5568" spans="12:12" x14ac:dyDescent="0.2">
      <c r="L5568" s="26"/>
    </row>
    <row r="5569" spans="12:12" x14ac:dyDescent="0.2">
      <c r="L5569" s="26"/>
    </row>
    <row r="5570" spans="12:12" x14ac:dyDescent="0.2">
      <c r="L5570" s="26"/>
    </row>
    <row r="5571" spans="12:12" x14ac:dyDescent="0.2">
      <c r="L5571" s="26"/>
    </row>
    <row r="5572" spans="12:12" x14ac:dyDescent="0.2">
      <c r="L5572" s="26"/>
    </row>
    <row r="5573" spans="12:12" x14ac:dyDescent="0.2">
      <c r="L5573" s="26"/>
    </row>
    <row r="5574" spans="12:12" x14ac:dyDescent="0.2">
      <c r="L5574" s="26"/>
    </row>
    <row r="5575" spans="12:12" x14ac:dyDescent="0.2">
      <c r="L5575" s="26"/>
    </row>
    <row r="5576" spans="12:12" x14ac:dyDescent="0.2">
      <c r="L5576" s="26"/>
    </row>
    <row r="5577" spans="12:12" x14ac:dyDescent="0.2">
      <c r="L5577" s="26"/>
    </row>
    <row r="5578" spans="12:12" x14ac:dyDescent="0.2">
      <c r="L5578" s="26"/>
    </row>
    <row r="5579" spans="12:12" x14ac:dyDescent="0.2">
      <c r="L5579" s="26"/>
    </row>
    <row r="5580" spans="12:12" x14ac:dyDescent="0.2">
      <c r="L5580" s="26"/>
    </row>
    <row r="5581" spans="12:12" x14ac:dyDescent="0.2">
      <c r="L5581" s="26"/>
    </row>
    <row r="5582" spans="12:12" x14ac:dyDescent="0.2">
      <c r="L5582" s="26"/>
    </row>
    <row r="5583" spans="12:12" x14ac:dyDescent="0.2">
      <c r="L5583" s="26"/>
    </row>
    <row r="5584" spans="12:12" x14ac:dyDescent="0.2">
      <c r="L5584" s="26"/>
    </row>
    <row r="5585" spans="12:12" x14ac:dyDescent="0.2">
      <c r="L5585" s="26"/>
    </row>
    <row r="5586" spans="12:12" x14ac:dyDescent="0.2">
      <c r="L5586" s="26"/>
    </row>
    <row r="5587" spans="12:12" x14ac:dyDescent="0.2">
      <c r="L5587" s="26"/>
    </row>
    <row r="5588" spans="12:12" x14ac:dyDescent="0.2">
      <c r="L5588" s="26"/>
    </row>
    <row r="5589" spans="12:12" x14ac:dyDescent="0.2">
      <c r="L5589" s="26"/>
    </row>
    <row r="5590" spans="12:12" x14ac:dyDescent="0.2">
      <c r="L5590" s="26"/>
    </row>
    <row r="5591" spans="12:12" x14ac:dyDescent="0.2">
      <c r="L5591" s="26"/>
    </row>
    <row r="5592" spans="12:12" x14ac:dyDescent="0.2">
      <c r="L5592" s="26"/>
    </row>
    <row r="5593" spans="12:12" x14ac:dyDescent="0.2">
      <c r="L5593" s="26"/>
    </row>
    <row r="5594" spans="12:12" x14ac:dyDescent="0.2">
      <c r="L5594" s="26"/>
    </row>
    <row r="5595" spans="12:12" x14ac:dyDescent="0.2">
      <c r="L5595" s="26"/>
    </row>
    <row r="5596" spans="12:12" x14ac:dyDescent="0.2">
      <c r="L5596" s="26"/>
    </row>
    <row r="5597" spans="12:12" x14ac:dyDescent="0.2">
      <c r="L5597" s="26"/>
    </row>
    <row r="5598" spans="12:12" x14ac:dyDescent="0.2">
      <c r="L5598" s="26"/>
    </row>
    <row r="5599" spans="12:12" x14ac:dyDescent="0.2">
      <c r="L5599" s="26"/>
    </row>
    <row r="5600" spans="12:12" x14ac:dyDescent="0.2">
      <c r="L5600" s="26"/>
    </row>
    <row r="5601" spans="12:12" x14ac:dyDescent="0.2">
      <c r="L5601" s="26"/>
    </row>
    <row r="5602" spans="12:12" x14ac:dyDescent="0.2">
      <c r="L5602" s="26"/>
    </row>
    <row r="5603" spans="12:12" x14ac:dyDescent="0.2">
      <c r="L5603" s="26"/>
    </row>
    <row r="5604" spans="12:12" x14ac:dyDescent="0.2">
      <c r="L5604" s="26"/>
    </row>
    <row r="5605" spans="12:12" x14ac:dyDescent="0.2">
      <c r="L5605" s="26"/>
    </row>
    <row r="5606" spans="12:12" x14ac:dyDescent="0.2">
      <c r="L5606" s="26"/>
    </row>
    <row r="5607" spans="12:12" x14ac:dyDescent="0.2">
      <c r="L5607" s="26"/>
    </row>
    <row r="5608" spans="12:12" x14ac:dyDescent="0.2">
      <c r="L5608" s="26"/>
    </row>
    <row r="5609" spans="12:12" x14ac:dyDescent="0.2">
      <c r="L5609" s="26"/>
    </row>
    <row r="5610" spans="12:12" x14ac:dyDescent="0.2">
      <c r="L5610" s="26"/>
    </row>
    <row r="5611" spans="12:12" x14ac:dyDescent="0.2">
      <c r="L5611" s="26"/>
    </row>
    <row r="5612" spans="12:12" x14ac:dyDescent="0.2">
      <c r="L5612" s="26"/>
    </row>
    <row r="5613" spans="12:12" x14ac:dyDescent="0.2">
      <c r="L5613" s="26"/>
    </row>
    <row r="5614" spans="12:12" x14ac:dyDescent="0.2">
      <c r="L5614" s="26"/>
    </row>
    <row r="5615" spans="12:12" x14ac:dyDescent="0.2">
      <c r="L5615" s="26"/>
    </row>
    <row r="5616" spans="12:12" x14ac:dyDescent="0.2">
      <c r="L5616" s="26"/>
    </row>
    <row r="5617" spans="12:12" x14ac:dyDescent="0.2">
      <c r="L5617" s="26"/>
    </row>
    <row r="5618" spans="12:12" x14ac:dyDescent="0.2">
      <c r="L5618" s="26"/>
    </row>
    <row r="5619" spans="12:12" x14ac:dyDescent="0.2">
      <c r="L5619" s="26"/>
    </row>
    <row r="5620" spans="12:12" x14ac:dyDescent="0.2">
      <c r="L5620" s="26"/>
    </row>
    <row r="5621" spans="12:12" x14ac:dyDescent="0.2">
      <c r="L5621" s="26"/>
    </row>
    <row r="5622" spans="12:12" x14ac:dyDescent="0.2">
      <c r="L5622" s="26"/>
    </row>
    <row r="5623" spans="12:12" x14ac:dyDescent="0.2">
      <c r="L5623" s="26"/>
    </row>
    <row r="5624" spans="12:12" x14ac:dyDescent="0.2">
      <c r="L5624" s="26"/>
    </row>
    <row r="5625" spans="12:12" x14ac:dyDescent="0.2">
      <c r="L5625" s="26"/>
    </row>
    <row r="5626" spans="12:12" x14ac:dyDescent="0.2">
      <c r="L5626" s="26"/>
    </row>
    <row r="5627" spans="12:12" x14ac:dyDescent="0.2">
      <c r="L5627" s="26"/>
    </row>
    <row r="5628" spans="12:12" x14ac:dyDescent="0.2">
      <c r="L5628" s="26"/>
    </row>
    <row r="5629" spans="12:12" x14ac:dyDescent="0.2">
      <c r="L5629" s="26"/>
    </row>
    <row r="5630" spans="12:12" x14ac:dyDescent="0.2">
      <c r="L5630" s="26"/>
    </row>
    <row r="5631" spans="12:12" x14ac:dyDescent="0.2">
      <c r="L5631" s="26"/>
    </row>
    <row r="5632" spans="12:12" x14ac:dyDescent="0.2">
      <c r="L5632" s="26"/>
    </row>
    <row r="5633" spans="12:12" x14ac:dyDescent="0.2">
      <c r="L5633" s="26"/>
    </row>
    <row r="5634" spans="12:12" x14ac:dyDescent="0.2">
      <c r="L5634" s="26"/>
    </row>
    <row r="5635" spans="12:12" x14ac:dyDescent="0.2">
      <c r="L5635" s="26"/>
    </row>
    <row r="5636" spans="12:12" x14ac:dyDescent="0.2">
      <c r="L5636" s="26"/>
    </row>
    <row r="5637" spans="12:12" x14ac:dyDescent="0.2">
      <c r="L5637" s="26"/>
    </row>
    <row r="5638" spans="12:12" x14ac:dyDescent="0.2">
      <c r="L5638" s="26"/>
    </row>
    <row r="5639" spans="12:12" x14ac:dyDescent="0.2">
      <c r="L5639" s="26"/>
    </row>
    <row r="5640" spans="12:12" x14ac:dyDescent="0.2">
      <c r="L5640" s="26"/>
    </row>
    <row r="5641" spans="12:12" x14ac:dyDescent="0.2">
      <c r="L5641" s="26"/>
    </row>
    <row r="5642" spans="12:12" x14ac:dyDescent="0.2">
      <c r="L5642" s="26"/>
    </row>
    <row r="5643" spans="12:12" x14ac:dyDescent="0.2">
      <c r="L5643" s="26"/>
    </row>
    <row r="5644" spans="12:12" x14ac:dyDescent="0.2">
      <c r="L5644" s="26"/>
    </row>
    <row r="5645" spans="12:12" x14ac:dyDescent="0.2">
      <c r="L5645" s="26"/>
    </row>
    <row r="5646" spans="12:12" x14ac:dyDescent="0.2">
      <c r="L5646" s="26"/>
    </row>
    <row r="5647" spans="12:12" x14ac:dyDescent="0.2">
      <c r="L5647" s="26"/>
    </row>
    <row r="5648" spans="12:12" x14ac:dyDescent="0.2">
      <c r="L5648" s="26"/>
    </row>
    <row r="5649" spans="12:12" x14ac:dyDescent="0.2">
      <c r="L5649" s="26"/>
    </row>
    <row r="5650" spans="12:12" x14ac:dyDescent="0.2">
      <c r="L5650" s="26"/>
    </row>
    <row r="5651" spans="12:12" x14ac:dyDescent="0.2">
      <c r="L5651" s="26"/>
    </row>
    <row r="5652" spans="12:12" x14ac:dyDescent="0.2">
      <c r="L5652" s="26"/>
    </row>
    <row r="5653" spans="12:12" x14ac:dyDescent="0.2">
      <c r="L5653" s="26"/>
    </row>
    <row r="5654" spans="12:12" x14ac:dyDescent="0.2">
      <c r="L5654" s="26"/>
    </row>
    <row r="5655" spans="12:12" x14ac:dyDescent="0.2">
      <c r="L5655" s="26"/>
    </row>
    <row r="5656" spans="12:12" x14ac:dyDescent="0.2">
      <c r="L5656" s="26"/>
    </row>
    <row r="5657" spans="12:12" x14ac:dyDescent="0.2">
      <c r="L5657" s="26"/>
    </row>
    <row r="5658" spans="12:12" x14ac:dyDescent="0.2">
      <c r="L5658" s="26"/>
    </row>
    <row r="5659" spans="12:12" x14ac:dyDescent="0.2">
      <c r="L5659" s="26"/>
    </row>
    <row r="5660" spans="12:12" x14ac:dyDescent="0.2">
      <c r="L5660" s="26"/>
    </row>
    <row r="5661" spans="12:12" x14ac:dyDescent="0.2">
      <c r="L5661" s="26"/>
    </row>
    <row r="5662" spans="12:12" x14ac:dyDescent="0.2">
      <c r="L5662" s="26"/>
    </row>
    <row r="5663" spans="12:12" x14ac:dyDescent="0.2">
      <c r="L5663" s="26"/>
    </row>
    <row r="5664" spans="12:12" x14ac:dyDescent="0.2">
      <c r="L5664" s="26"/>
    </row>
    <row r="5665" spans="12:12" x14ac:dyDescent="0.2">
      <c r="L5665" s="26"/>
    </row>
    <row r="5666" spans="12:12" x14ac:dyDescent="0.2">
      <c r="L5666" s="26"/>
    </row>
    <row r="5667" spans="12:12" x14ac:dyDescent="0.2">
      <c r="L5667" s="26"/>
    </row>
    <row r="5668" spans="12:12" x14ac:dyDescent="0.2">
      <c r="L5668" s="26"/>
    </row>
    <row r="5669" spans="12:12" x14ac:dyDescent="0.2">
      <c r="L5669" s="26"/>
    </row>
    <row r="5670" spans="12:12" x14ac:dyDescent="0.2">
      <c r="L5670" s="26"/>
    </row>
    <row r="5671" spans="12:12" x14ac:dyDescent="0.2">
      <c r="L5671" s="26"/>
    </row>
    <row r="5672" spans="12:12" x14ac:dyDescent="0.2">
      <c r="L5672" s="26"/>
    </row>
    <row r="5673" spans="12:12" x14ac:dyDescent="0.2">
      <c r="L5673" s="26"/>
    </row>
    <row r="5674" spans="12:12" x14ac:dyDescent="0.2">
      <c r="L5674" s="26"/>
    </row>
    <row r="5675" spans="12:12" x14ac:dyDescent="0.2">
      <c r="L5675" s="26"/>
    </row>
    <row r="5676" spans="12:12" x14ac:dyDescent="0.2">
      <c r="L5676" s="26"/>
    </row>
    <row r="5677" spans="12:12" x14ac:dyDescent="0.2">
      <c r="L5677" s="26"/>
    </row>
    <row r="5678" spans="12:12" x14ac:dyDescent="0.2">
      <c r="L5678" s="26"/>
    </row>
    <row r="5679" spans="12:12" x14ac:dyDescent="0.2">
      <c r="L5679" s="26"/>
    </row>
    <row r="5680" spans="12:12" x14ac:dyDescent="0.2">
      <c r="L5680" s="26"/>
    </row>
    <row r="5681" spans="12:12" x14ac:dyDescent="0.2">
      <c r="L5681" s="26"/>
    </row>
    <row r="5682" spans="12:12" x14ac:dyDescent="0.2">
      <c r="L5682" s="26"/>
    </row>
    <row r="5683" spans="12:12" x14ac:dyDescent="0.2">
      <c r="L5683" s="26"/>
    </row>
    <row r="5684" spans="12:12" x14ac:dyDescent="0.2">
      <c r="L5684" s="26"/>
    </row>
    <row r="5685" spans="12:12" x14ac:dyDescent="0.2">
      <c r="L5685" s="26"/>
    </row>
    <row r="5686" spans="12:12" x14ac:dyDescent="0.2">
      <c r="L5686" s="26"/>
    </row>
    <row r="5687" spans="12:12" x14ac:dyDescent="0.2">
      <c r="L5687" s="26"/>
    </row>
    <row r="5688" spans="12:12" x14ac:dyDescent="0.2">
      <c r="L5688" s="26"/>
    </row>
    <row r="5689" spans="12:12" x14ac:dyDescent="0.2">
      <c r="L5689" s="26"/>
    </row>
    <row r="5690" spans="12:12" x14ac:dyDescent="0.2">
      <c r="L5690" s="26"/>
    </row>
    <row r="5691" spans="12:12" x14ac:dyDescent="0.2">
      <c r="L5691" s="26"/>
    </row>
    <row r="5692" spans="12:12" x14ac:dyDescent="0.2">
      <c r="L5692" s="26"/>
    </row>
    <row r="5693" spans="12:12" x14ac:dyDescent="0.2">
      <c r="L5693" s="26"/>
    </row>
    <row r="5694" spans="12:12" x14ac:dyDescent="0.2">
      <c r="L5694" s="26"/>
    </row>
    <row r="5695" spans="12:12" x14ac:dyDescent="0.2">
      <c r="L5695" s="26"/>
    </row>
    <row r="5696" spans="12:12" x14ac:dyDescent="0.2">
      <c r="L5696" s="26"/>
    </row>
    <row r="5697" spans="12:12" x14ac:dyDescent="0.2">
      <c r="L5697" s="26"/>
    </row>
    <row r="5698" spans="12:12" x14ac:dyDescent="0.2">
      <c r="L5698" s="26"/>
    </row>
    <row r="5699" spans="12:12" x14ac:dyDescent="0.2">
      <c r="L5699" s="26"/>
    </row>
    <row r="5700" spans="12:12" x14ac:dyDescent="0.2">
      <c r="L5700" s="26"/>
    </row>
    <row r="5701" spans="12:12" x14ac:dyDescent="0.2">
      <c r="L5701" s="26"/>
    </row>
    <row r="5702" spans="12:12" x14ac:dyDescent="0.2">
      <c r="L5702" s="26"/>
    </row>
    <row r="5703" spans="12:12" x14ac:dyDescent="0.2">
      <c r="L5703" s="26"/>
    </row>
    <row r="5704" spans="12:12" x14ac:dyDescent="0.2">
      <c r="L5704" s="26"/>
    </row>
    <row r="5705" spans="12:12" x14ac:dyDescent="0.2">
      <c r="L5705" s="26"/>
    </row>
    <row r="5706" spans="12:12" x14ac:dyDescent="0.2">
      <c r="L5706" s="26"/>
    </row>
    <row r="5707" spans="12:12" x14ac:dyDescent="0.2">
      <c r="L5707" s="26"/>
    </row>
    <row r="5708" spans="12:12" x14ac:dyDescent="0.2">
      <c r="L5708" s="26"/>
    </row>
    <row r="5709" spans="12:12" x14ac:dyDescent="0.2">
      <c r="L5709" s="26"/>
    </row>
    <row r="5710" spans="12:12" x14ac:dyDescent="0.2">
      <c r="L5710" s="26"/>
    </row>
    <row r="5711" spans="12:12" x14ac:dyDescent="0.2">
      <c r="L5711" s="26"/>
    </row>
    <row r="5712" spans="12:12" x14ac:dyDescent="0.2">
      <c r="L5712" s="26"/>
    </row>
    <row r="5713" spans="12:12" x14ac:dyDescent="0.2">
      <c r="L5713" s="26"/>
    </row>
    <row r="5714" spans="12:12" x14ac:dyDescent="0.2">
      <c r="L5714" s="26"/>
    </row>
    <row r="5715" spans="12:12" x14ac:dyDescent="0.2">
      <c r="L5715" s="26"/>
    </row>
    <row r="5716" spans="12:12" x14ac:dyDescent="0.2">
      <c r="L5716" s="26"/>
    </row>
    <row r="5717" spans="12:12" x14ac:dyDescent="0.2">
      <c r="L5717" s="26"/>
    </row>
    <row r="5718" spans="12:12" x14ac:dyDescent="0.2">
      <c r="L5718" s="26"/>
    </row>
    <row r="5719" spans="12:12" x14ac:dyDescent="0.2">
      <c r="L5719" s="26"/>
    </row>
    <row r="5720" spans="12:12" x14ac:dyDescent="0.2">
      <c r="L5720" s="26"/>
    </row>
    <row r="5721" spans="12:12" x14ac:dyDescent="0.2">
      <c r="L5721" s="26"/>
    </row>
    <row r="5722" spans="12:12" x14ac:dyDescent="0.2">
      <c r="L5722" s="26"/>
    </row>
    <row r="5723" spans="12:12" x14ac:dyDescent="0.2">
      <c r="L5723" s="26"/>
    </row>
    <row r="5724" spans="12:12" x14ac:dyDescent="0.2">
      <c r="L5724" s="26"/>
    </row>
    <row r="5725" spans="12:12" x14ac:dyDescent="0.2">
      <c r="L5725" s="26"/>
    </row>
    <row r="5726" spans="12:12" x14ac:dyDescent="0.2">
      <c r="L5726" s="26"/>
    </row>
    <row r="5727" spans="12:12" x14ac:dyDescent="0.2">
      <c r="L5727" s="26"/>
    </row>
    <row r="5728" spans="12:12" x14ac:dyDescent="0.2">
      <c r="L5728" s="26"/>
    </row>
    <row r="5729" spans="12:12" x14ac:dyDescent="0.2">
      <c r="L5729" s="26"/>
    </row>
    <row r="5730" spans="12:12" x14ac:dyDescent="0.2">
      <c r="L5730" s="26"/>
    </row>
    <row r="5731" spans="12:12" x14ac:dyDescent="0.2">
      <c r="L5731" s="26"/>
    </row>
    <row r="5732" spans="12:12" x14ac:dyDescent="0.2">
      <c r="L5732" s="26"/>
    </row>
    <row r="5733" spans="12:12" x14ac:dyDescent="0.2">
      <c r="L5733" s="26"/>
    </row>
    <row r="5734" spans="12:12" x14ac:dyDescent="0.2">
      <c r="L5734" s="26"/>
    </row>
    <row r="5735" spans="12:12" x14ac:dyDescent="0.2">
      <c r="L5735" s="26"/>
    </row>
    <row r="5736" spans="12:12" x14ac:dyDescent="0.2">
      <c r="L5736" s="26"/>
    </row>
    <row r="5737" spans="12:12" x14ac:dyDescent="0.2">
      <c r="L5737" s="26"/>
    </row>
    <row r="5738" spans="12:12" x14ac:dyDescent="0.2">
      <c r="L5738" s="26"/>
    </row>
    <row r="5739" spans="12:12" x14ac:dyDescent="0.2">
      <c r="L5739" s="26"/>
    </row>
    <row r="5740" spans="12:12" x14ac:dyDescent="0.2">
      <c r="L5740" s="26"/>
    </row>
    <row r="5741" spans="12:12" x14ac:dyDescent="0.2">
      <c r="L5741" s="26"/>
    </row>
    <row r="5742" spans="12:12" x14ac:dyDescent="0.2">
      <c r="L5742" s="26"/>
    </row>
    <row r="5743" spans="12:12" x14ac:dyDescent="0.2">
      <c r="L5743" s="26"/>
    </row>
    <row r="5744" spans="12:12" x14ac:dyDescent="0.2">
      <c r="L5744" s="26"/>
    </row>
    <row r="5745" spans="12:12" x14ac:dyDescent="0.2">
      <c r="L5745" s="26"/>
    </row>
    <row r="5746" spans="12:12" x14ac:dyDescent="0.2">
      <c r="L5746" s="26"/>
    </row>
    <row r="5747" spans="12:12" x14ac:dyDescent="0.2">
      <c r="L5747" s="26"/>
    </row>
    <row r="5748" spans="12:12" x14ac:dyDescent="0.2">
      <c r="L5748" s="26"/>
    </row>
    <row r="5749" spans="12:12" x14ac:dyDescent="0.2">
      <c r="L5749" s="26"/>
    </row>
    <row r="5750" spans="12:12" x14ac:dyDescent="0.2">
      <c r="L5750" s="26"/>
    </row>
    <row r="5751" spans="12:12" x14ac:dyDescent="0.2">
      <c r="L5751" s="26"/>
    </row>
    <row r="5752" spans="12:12" x14ac:dyDescent="0.2">
      <c r="L5752" s="26"/>
    </row>
    <row r="5753" spans="12:12" x14ac:dyDescent="0.2">
      <c r="L5753" s="26"/>
    </row>
    <row r="5754" spans="12:12" x14ac:dyDescent="0.2">
      <c r="L5754" s="26"/>
    </row>
    <row r="5755" spans="12:12" x14ac:dyDescent="0.2">
      <c r="L5755" s="26"/>
    </row>
    <row r="5756" spans="12:12" x14ac:dyDescent="0.2">
      <c r="L5756" s="26"/>
    </row>
    <row r="5757" spans="12:12" x14ac:dyDescent="0.2">
      <c r="L5757" s="26"/>
    </row>
    <row r="5758" spans="12:12" x14ac:dyDescent="0.2">
      <c r="L5758" s="26"/>
    </row>
    <row r="5759" spans="12:12" x14ac:dyDescent="0.2">
      <c r="L5759" s="26"/>
    </row>
    <row r="5760" spans="12:12" x14ac:dyDescent="0.2">
      <c r="L5760" s="26"/>
    </row>
    <row r="5761" spans="12:12" x14ac:dyDescent="0.2">
      <c r="L5761" s="26"/>
    </row>
    <row r="5762" spans="12:12" x14ac:dyDescent="0.2">
      <c r="L5762" s="26"/>
    </row>
    <row r="5763" spans="12:12" x14ac:dyDescent="0.2">
      <c r="L5763" s="26"/>
    </row>
    <row r="5764" spans="12:12" x14ac:dyDescent="0.2">
      <c r="L5764" s="26"/>
    </row>
    <row r="5765" spans="12:12" x14ac:dyDescent="0.2">
      <c r="L5765" s="26"/>
    </row>
    <row r="5766" spans="12:12" x14ac:dyDescent="0.2">
      <c r="L5766" s="26"/>
    </row>
    <row r="5767" spans="12:12" x14ac:dyDescent="0.2">
      <c r="L5767" s="26"/>
    </row>
    <row r="5768" spans="12:12" x14ac:dyDescent="0.2">
      <c r="L5768" s="26"/>
    </row>
    <row r="5769" spans="12:12" x14ac:dyDescent="0.2">
      <c r="L5769" s="26"/>
    </row>
    <row r="5770" spans="12:12" x14ac:dyDescent="0.2">
      <c r="L5770" s="26"/>
    </row>
    <row r="5771" spans="12:12" x14ac:dyDescent="0.2">
      <c r="L5771" s="26"/>
    </row>
    <row r="5772" spans="12:12" x14ac:dyDescent="0.2">
      <c r="L5772" s="26"/>
    </row>
    <row r="5773" spans="12:12" x14ac:dyDescent="0.2">
      <c r="L5773" s="26"/>
    </row>
    <row r="5774" spans="12:12" x14ac:dyDescent="0.2">
      <c r="L5774" s="26"/>
    </row>
    <row r="5775" spans="12:12" x14ac:dyDescent="0.2">
      <c r="L5775" s="26"/>
    </row>
    <row r="5776" spans="12:12" x14ac:dyDescent="0.2">
      <c r="L5776" s="26"/>
    </row>
    <row r="5777" spans="12:12" x14ac:dyDescent="0.2">
      <c r="L5777" s="26"/>
    </row>
    <row r="5778" spans="12:12" x14ac:dyDescent="0.2">
      <c r="L5778" s="26"/>
    </row>
    <row r="5779" spans="12:12" x14ac:dyDescent="0.2">
      <c r="L5779" s="26"/>
    </row>
    <row r="5780" spans="12:12" x14ac:dyDescent="0.2">
      <c r="L5780" s="26"/>
    </row>
    <row r="5781" spans="12:12" x14ac:dyDescent="0.2">
      <c r="L5781" s="26"/>
    </row>
    <row r="5782" spans="12:12" x14ac:dyDescent="0.2">
      <c r="L5782" s="26"/>
    </row>
    <row r="5783" spans="12:12" x14ac:dyDescent="0.2">
      <c r="L5783" s="26"/>
    </row>
    <row r="5784" spans="12:12" x14ac:dyDescent="0.2">
      <c r="L5784" s="26"/>
    </row>
    <row r="5785" spans="12:12" x14ac:dyDescent="0.2">
      <c r="L5785" s="26"/>
    </row>
    <row r="5786" spans="12:12" x14ac:dyDescent="0.2">
      <c r="L5786" s="26"/>
    </row>
    <row r="5787" spans="12:12" x14ac:dyDescent="0.2">
      <c r="L5787" s="26"/>
    </row>
    <row r="5788" spans="12:12" x14ac:dyDescent="0.2">
      <c r="L5788" s="26"/>
    </row>
    <row r="5789" spans="12:12" x14ac:dyDescent="0.2">
      <c r="L5789" s="26"/>
    </row>
    <row r="5790" spans="12:12" x14ac:dyDescent="0.2">
      <c r="L5790" s="26"/>
    </row>
    <row r="5791" spans="12:12" x14ac:dyDescent="0.2">
      <c r="L5791" s="26"/>
    </row>
    <row r="5792" spans="12:12" x14ac:dyDescent="0.2">
      <c r="L5792" s="26"/>
    </row>
    <row r="5793" spans="12:12" x14ac:dyDescent="0.2">
      <c r="L5793" s="26"/>
    </row>
    <row r="5794" spans="12:12" x14ac:dyDescent="0.2">
      <c r="L5794" s="26"/>
    </row>
    <row r="5795" spans="12:12" x14ac:dyDescent="0.2">
      <c r="L5795" s="26"/>
    </row>
    <row r="5796" spans="12:12" x14ac:dyDescent="0.2">
      <c r="L5796" s="26"/>
    </row>
    <row r="5797" spans="12:12" x14ac:dyDescent="0.2">
      <c r="L5797" s="26"/>
    </row>
    <row r="5798" spans="12:12" x14ac:dyDescent="0.2">
      <c r="L5798" s="26"/>
    </row>
    <row r="5799" spans="12:12" x14ac:dyDescent="0.2">
      <c r="L5799" s="26"/>
    </row>
    <row r="5800" spans="12:12" x14ac:dyDescent="0.2">
      <c r="L5800" s="26"/>
    </row>
    <row r="5801" spans="12:12" x14ac:dyDescent="0.2">
      <c r="L5801" s="26"/>
    </row>
    <row r="5802" spans="12:12" x14ac:dyDescent="0.2">
      <c r="L5802" s="26"/>
    </row>
    <row r="5803" spans="12:12" x14ac:dyDescent="0.2">
      <c r="L5803" s="26"/>
    </row>
    <row r="5804" spans="12:12" x14ac:dyDescent="0.2">
      <c r="L5804" s="26"/>
    </row>
    <row r="5805" spans="12:12" x14ac:dyDescent="0.2">
      <c r="L5805" s="26"/>
    </row>
    <row r="5806" spans="12:12" x14ac:dyDescent="0.2">
      <c r="L5806" s="26"/>
    </row>
    <row r="5807" spans="12:12" x14ac:dyDescent="0.2">
      <c r="L5807" s="26"/>
    </row>
    <row r="5808" spans="12:12" x14ac:dyDescent="0.2">
      <c r="L5808" s="26"/>
    </row>
    <row r="5809" spans="12:12" x14ac:dyDescent="0.2">
      <c r="L5809" s="26"/>
    </row>
    <row r="5810" spans="12:12" x14ac:dyDescent="0.2">
      <c r="L5810" s="26"/>
    </row>
    <row r="5811" spans="12:12" x14ac:dyDescent="0.2">
      <c r="L5811" s="26"/>
    </row>
    <row r="5812" spans="12:12" x14ac:dyDescent="0.2">
      <c r="L5812" s="26"/>
    </row>
    <row r="5813" spans="12:12" x14ac:dyDescent="0.2">
      <c r="L5813" s="26"/>
    </row>
    <row r="5814" spans="12:12" x14ac:dyDescent="0.2">
      <c r="L5814" s="26"/>
    </row>
    <row r="5815" spans="12:12" x14ac:dyDescent="0.2">
      <c r="L5815" s="26"/>
    </row>
    <row r="5816" spans="12:12" x14ac:dyDescent="0.2">
      <c r="L5816" s="26"/>
    </row>
    <row r="5817" spans="12:12" x14ac:dyDescent="0.2">
      <c r="L5817" s="26"/>
    </row>
    <row r="5818" spans="12:12" x14ac:dyDescent="0.2">
      <c r="L5818" s="26"/>
    </row>
    <row r="5819" spans="12:12" x14ac:dyDescent="0.2">
      <c r="L5819" s="26"/>
    </row>
    <row r="5820" spans="12:12" x14ac:dyDescent="0.2">
      <c r="L5820" s="26"/>
    </row>
    <row r="5821" spans="12:12" x14ac:dyDescent="0.2">
      <c r="L5821" s="26"/>
    </row>
    <row r="5822" spans="12:12" x14ac:dyDescent="0.2">
      <c r="L5822" s="26"/>
    </row>
    <row r="5823" spans="12:12" x14ac:dyDescent="0.2">
      <c r="L5823" s="26"/>
    </row>
    <row r="5824" spans="12:12" x14ac:dyDescent="0.2">
      <c r="L5824" s="26"/>
    </row>
    <row r="5825" spans="12:12" x14ac:dyDescent="0.2">
      <c r="L5825" s="26"/>
    </row>
    <row r="5826" spans="12:12" x14ac:dyDescent="0.2">
      <c r="L5826" s="26"/>
    </row>
    <row r="5827" spans="12:12" x14ac:dyDescent="0.2">
      <c r="L5827" s="26"/>
    </row>
    <row r="5828" spans="12:12" x14ac:dyDescent="0.2">
      <c r="L5828" s="26"/>
    </row>
    <row r="5829" spans="12:12" x14ac:dyDescent="0.2">
      <c r="L5829" s="26"/>
    </row>
    <row r="5830" spans="12:12" x14ac:dyDescent="0.2">
      <c r="L5830" s="26"/>
    </row>
    <row r="5831" spans="12:12" x14ac:dyDescent="0.2">
      <c r="L5831" s="26"/>
    </row>
    <row r="5832" spans="12:12" x14ac:dyDescent="0.2">
      <c r="L5832" s="26"/>
    </row>
    <row r="5833" spans="12:12" x14ac:dyDescent="0.2">
      <c r="L5833" s="26"/>
    </row>
    <row r="5834" spans="12:12" x14ac:dyDescent="0.2">
      <c r="L5834" s="26"/>
    </row>
    <row r="5835" spans="12:12" x14ac:dyDescent="0.2">
      <c r="L5835" s="26"/>
    </row>
    <row r="5836" spans="12:12" x14ac:dyDescent="0.2">
      <c r="L5836" s="26"/>
    </row>
    <row r="5837" spans="12:12" x14ac:dyDescent="0.2">
      <c r="L5837" s="26"/>
    </row>
    <row r="5838" spans="12:12" x14ac:dyDescent="0.2">
      <c r="L5838" s="26"/>
    </row>
    <row r="5839" spans="12:12" x14ac:dyDescent="0.2">
      <c r="L5839" s="26"/>
    </row>
    <row r="5840" spans="12:12" x14ac:dyDescent="0.2">
      <c r="L5840" s="26"/>
    </row>
    <row r="5841" spans="12:12" x14ac:dyDescent="0.2">
      <c r="L5841" s="26"/>
    </row>
    <row r="5842" spans="12:12" x14ac:dyDescent="0.2">
      <c r="L5842" s="26"/>
    </row>
    <row r="5843" spans="12:12" x14ac:dyDescent="0.2">
      <c r="L5843" s="26"/>
    </row>
    <row r="5844" spans="12:12" x14ac:dyDescent="0.2">
      <c r="L5844" s="26"/>
    </row>
    <row r="5845" spans="12:12" x14ac:dyDescent="0.2">
      <c r="L5845" s="26"/>
    </row>
    <row r="5846" spans="12:12" x14ac:dyDescent="0.2">
      <c r="L5846" s="26"/>
    </row>
    <row r="5847" spans="12:12" x14ac:dyDescent="0.2">
      <c r="L5847" s="26"/>
    </row>
    <row r="5848" spans="12:12" x14ac:dyDescent="0.2">
      <c r="L5848" s="26"/>
    </row>
    <row r="5849" spans="12:12" x14ac:dyDescent="0.2">
      <c r="L5849" s="26"/>
    </row>
    <row r="5850" spans="12:12" x14ac:dyDescent="0.2">
      <c r="L5850" s="26"/>
    </row>
    <row r="5851" spans="12:12" x14ac:dyDescent="0.2">
      <c r="L5851" s="26"/>
    </row>
    <row r="5852" spans="12:12" x14ac:dyDescent="0.2">
      <c r="L5852" s="26"/>
    </row>
    <row r="5853" spans="12:12" x14ac:dyDescent="0.2">
      <c r="L5853" s="26"/>
    </row>
    <row r="5854" spans="12:12" x14ac:dyDescent="0.2">
      <c r="L5854" s="26"/>
    </row>
    <row r="5855" spans="12:12" x14ac:dyDescent="0.2">
      <c r="L5855" s="26"/>
    </row>
    <row r="5856" spans="12:12" x14ac:dyDescent="0.2">
      <c r="L5856" s="26"/>
    </row>
    <row r="5857" spans="12:12" x14ac:dyDescent="0.2">
      <c r="L5857" s="26"/>
    </row>
    <row r="5858" spans="12:12" x14ac:dyDescent="0.2">
      <c r="L5858" s="26"/>
    </row>
    <row r="5859" spans="12:12" x14ac:dyDescent="0.2">
      <c r="L5859" s="26"/>
    </row>
    <row r="5860" spans="12:12" x14ac:dyDescent="0.2">
      <c r="L5860" s="26"/>
    </row>
    <row r="5861" spans="12:12" x14ac:dyDescent="0.2">
      <c r="L5861" s="26"/>
    </row>
    <row r="5862" spans="12:12" x14ac:dyDescent="0.2">
      <c r="L5862" s="26"/>
    </row>
    <row r="5863" spans="12:12" x14ac:dyDescent="0.2">
      <c r="L5863" s="26"/>
    </row>
    <row r="5864" spans="12:12" x14ac:dyDescent="0.2">
      <c r="L5864" s="26"/>
    </row>
    <row r="5865" spans="12:12" x14ac:dyDescent="0.2">
      <c r="L5865" s="26"/>
    </row>
    <row r="5866" spans="12:12" x14ac:dyDescent="0.2">
      <c r="L5866" s="26"/>
    </row>
    <row r="5867" spans="12:12" x14ac:dyDescent="0.2">
      <c r="L5867" s="26"/>
    </row>
    <row r="5868" spans="12:12" x14ac:dyDescent="0.2">
      <c r="L5868" s="26"/>
    </row>
    <row r="5869" spans="12:12" x14ac:dyDescent="0.2">
      <c r="L5869" s="26"/>
    </row>
    <row r="5870" spans="12:12" x14ac:dyDescent="0.2">
      <c r="L5870" s="26"/>
    </row>
    <row r="5871" spans="12:12" x14ac:dyDescent="0.2">
      <c r="L5871" s="26"/>
    </row>
    <row r="5872" spans="12:12" x14ac:dyDescent="0.2">
      <c r="L5872" s="26"/>
    </row>
    <row r="5873" spans="12:12" x14ac:dyDescent="0.2">
      <c r="L5873" s="26"/>
    </row>
    <row r="5874" spans="12:12" x14ac:dyDescent="0.2">
      <c r="L5874" s="26"/>
    </row>
    <row r="5875" spans="12:12" x14ac:dyDescent="0.2">
      <c r="L5875" s="26"/>
    </row>
    <row r="5876" spans="12:12" x14ac:dyDescent="0.2">
      <c r="L5876" s="26"/>
    </row>
    <row r="5877" spans="12:12" x14ac:dyDescent="0.2">
      <c r="L5877" s="26"/>
    </row>
    <row r="5878" spans="12:12" x14ac:dyDescent="0.2">
      <c r="L5878" s="26"/>
    </row>
    <row r="5879" spans="12:12" x14ac:dyDescent="0.2">
      <c r="L5879" s="26"/>
    </row>
    <row r="5880" spans="12:12" x14ac:dyDescent="0.2">
      <c r="L5880" s="26"/>
    </row>
    <row r="5881" spans="12:12" x14ac:dyDescent="0.2">
      <c r="L5881" s="26"/>
    </row>
    <row r="5882" spans="12:12" x14ac:dyDescent="0.2">
      <c r="L5882" s="26"/>
    </row>
    <row r="5883" spans="12:12" x14ac:dyDescent="0.2">
      <c r="L5883" s="26"/>
    </row>
    <row r="5884" spans="12:12" x14ac:dyDescent="0.2">
      <c r="L5884" s="26"/>
    </row>
    <row r="5885" spans="12:12" x14ac:dyDescent="0.2">
      <c r="L5885" s="26"/>
    </row>
    <row r="5886" spans="12:12" x14ac:dyDescent="0.2">
      <c r="L5886" s="26"/>
    </row>
    <row r="5887" spans="12:12" x14ac:dyDescent="0.2">
      <c r="L5887" s="26"/>
    </row>
    <row r="5888" spans="12:12" x14ac:dyDescent="0.2">
      <c r="L5888" s="26"/>
    </row>
    <row r="5889" spans="12:12" x14ac:dyDescent="0.2">
      <c r="L5889" s="26"/>
    </row>
    <row r="5890" spans="12:12" x14ac:dyDescent="0.2">
      <c r="L5890" s="26"/>
    </row>
    <row r="5891" spans="12:12" x14ac:dyDescent="0.2">
      <c r="L5891" s="26"/>
    </row>
    <row r="5892" spans="12:12" x14ac:dyDescent="0.2">
      <c r="L5892" s="26"/>
    </row>
    <row r="5893" spans="12:12" x14ac:dyDescent="0.2">
      <c r="L5893" s="26"/>
    </row>
    <row r="5894" spans="12:12" x14ac:dyDescent="0.2">
      <c r="L5894" s="26"/>
    </row>
    <row r="5895" spans="12:12" x14ac:dyDescent="0.2">
      <c r="L5895" s="26"/>
    </row>
    <row r="5896" spans="12:12" x14ac:dyDescent="0.2">
      <c r="L5896" s="26"/>
    </row>
    <row r="5897" spans="12:12" x14ac:dyDescent="0.2">
      <c r="L5897" s="26"/>
    </row>
    <row r="5898" spans="12:12" x14ac:dyDescent="0.2">
      <c r="L5898" s="26"/>
    </row>
    <row r="5899" spans="12:12" x14ac:dyDescent="0.2">
      <c r="L5899" s="26"/>
    </row>
    <row r="5900" spans="12:12" x14ac:dyDescent="0.2">
      <c r="L5900" s="26"/>
    </row>
    <row r="5901" spans="12:12" x14ac:dyDescent="0.2">
      <c r="L5901" s="26"/>
    </row>
    <row r="5902" spans="12:12" x14ac:dyDescent="0.2">
      <c r="L5902" s="26"/>
    </row>
    <row r="5903" spans="12:12" x14ac:dyDescent="0.2">
      <c r="L5903" s="26"/>
    </row>
    <row r="5904" spans="12:12" x14ac:dyDescent="0.2">
      <c r="L5904" s="26"/>
    </row>
    <row r="5905" spans="12:12" x14ac:dyDescent="0.2">
      <c r="L5905" s="26"/>
    </row>
    <row r="5906" spans="12:12" x14ac:dyDescent="0.2">
      <c r="L5906" s="26"/>
    </row>
    <row r="5907" spans="12:12" x14ac:dyDescent="0.2">
      <c r="L5907" s="26"/>
    </row>
    <row r="5908" spans="12:12" x14ac:dyDescent="0.2">
      <c r="L5908" s="26"/>
    </row>
    <row r="5909" spans="12:12" x14ac:dyDescent="0.2">
      <c r="L5909" s="26"/>
    </row>
    <row r="5910" spans="12:12" x14ac:dyDescent="0.2">
      <c r="L5910" s="26"/>
    </row>
    <row r="5911" spans="12:12" x14ac:dyDescent="0.2">
      <c r="L5911" s="26"/>
    </row>
    <row r="5912" spans="12:12" x14ac:dyDescent="0.2">
      <c r="L5912" s="26"/>
    </row>
    <row r="5913" spans="12:12" x14ac:dyDescent="0.2">
      <c r="L5913" s="26"/>
    </row>
    <row r="5914" spans="12:12" x14ac:dyDescent="0.2">
      <c r="L5914" s="26"/>
    </row>
    <row r="5915" spans="12:12" x14ac:dyDescent="0.2">
      <c r="L5915" s="26"/>
    </row>
    <row r="5916" spans="12:12" x14ac:dyDescent="0.2">
      <c r="L5916" s="26"/>
    </row>
    <row r="5917" spans="12:12" x14ac:dyDescent="0.2">
      <c r="L5917" s="26"/>
    </row>
    <row r="5918" spans="12:12" x14ac:dyDescent="0.2">
      <c r="L5918" s="26"/>
    </row>
    <row r="5919" spans="12:12" x14ac:dyDescent="0.2">
      <c r="L5919" s="26"/>
    </row>
    <row r="5920" spans="12:12" x14ac:dyDescent="0.2">
      <c r="L5920" s="26"/>
    </row>
    <row r="5921" spans="12:12" x14ac:dyDescent="0.2">
      <c r="L5921" s="26"/>
    </row>
    <row r="5922" spans="12:12" x14ac:dyDescent="0.2">
      <c r="L5922" s="26"/>
    </row>
    <row r="5923" spans="12:12" x14ac:dyDescent="0.2">
      <c r="L5923" s="26"/>
    </row>
    <row r="5924" spans="12:12" x14ac:dyDescent="0.2">
      <c r="L5924" s="26"/>
    </row>
    <row r="5925" spans="12:12" x14ac:dyDescent="0.2">
      <c r="L5925" s="26"/>
    </row>
    <row r="5926" spans="12:12" x14ac:dyDescent="0.2">
      <c r="L5926" s="26"/>
    </row>
    <row r="5927" spans="12:12" x14ac:dyDescent="0.2">
      <c r="L5927" s="26"/>
    </row>
    <row r="5928" spans="12:12" x14ac:dyDescent="0.2">
      <c r="L5928" s="26"/>
    </row>
    <row r="5929" spans="12:12" x14ac:dyDescent="0.2">
      <c r="L5929" s="26"/>
    </row>
    <row r="5930" spans="12:12" x14ac:dyDescent="0.2">
      <c r="L5930" s="26"/>
    </row>
    <row r="5931" spans="12:12" x14ac:dyDescent="0.2">
      <c r="L5931" s="26"/>
    </row>
    <row r="5932" spans="12:12" x14ac:dyDescent="0.2">
      <c r="L5932" s="26"/>
    </row>
    <row r="5933" spans="12:12" x14ac:dyDescent="0.2">
      <c r="L5933" s="26"/>
    </row>
    <row r="5934" spans="12:12" x14ac:dyDescent="0.2">
      <c r="L5934" s="26"/>
    </row>
    <row r="5935" spans="12:12" x14ac:dyDescent="0.2">
      <c r="L5935" s="26"/>
    </row>
    <row r="5936" spans="12:12" x14ac:dyDescent="0.2">
      <c r="L5936" s="26"/>
    </row>
    <row r="5937" spans="12:12" x14ac:dyDescent="0.2">
      <c r="L5937" s="26"/>
    </row>
    <row r="5938" spans="12:12" x14ac:dyDescent="0.2">
      <c r="L5938" s="26"/>
    </row>
    <row r="5939" spans="12:12" x14ac:dyDescent="0.2">
      <c r="L5939" s="26"/>
    </row>
    <row r="5940" spans="12:12" x14ac:dyDescent="0.2">
      <c r="L5940" s="26"/>
    </row>
    <row r="5941" spans="12:12" x14ac:dyDescent="0.2">
      <c r="L5941" s="26"/>
    </row>
    <row r="5942" spans="12:12" x14ac:dyDescent="0.2">
      <c r="L5942" s="26"/>
    </row>
    <row r="5943" spans="12:12" x14ac:dyDescent="0.2">
      <c r="L5943" s="26"/>
    </row>
    <row r="5944" spans="12:12" x14ac:dyDescent="0.2">
      <c r="L5944" s="26"/>
    </row>
    <row r="5945" spans="12:12" x14ac:dyDescent="0.2">
      <c r="L5945" s="26"/>
    </row>
    <row r="5946" spans="12:12" x14ac:dyDescent="0.2">
      <c r="L5946" s="26"/>
    </row>
    <row r="5947" spans="12:12" x14ac:dyDescent="0.2">
      <c r="L5947" s="26"/>
    </row>
    <row r="5948" spans="12:12" x14ac:dyDescent="0.2">
      <c r="L5948" s="26"/>
    </row>
    <row r="5949" spans="12:12" x14ac:dyDescent="0.2">
      <c r="L5949" s="26"/>
    </row>
    <row r="5950" spans="12:12" x14ac:dyDescent="0.2">
      <c r="L5950" s="26"/>
    </row>
    <row r="5951" spans="12:12" x14ac:dyDescent="0.2">
      <c r="L5951" s="26"/>
    </row>
    <row r="5952" spans="12:12" x14ac:dyDescent="0.2">
      <c r="L5952" s="26"/>
    </row>
    <row r="5953" spans="12:12" x14ac:dyDescent="0.2">
      <c r="L5953" s="26"/>
    </row>
    <row r="5954" spans="12:12" x14ac:dyDescent="0.2">
      <c r="L5954" s="26"/>
    </row>
    <row r="5955" spans="12:12" x14ac:dyDescent="0.2">
      <c r="L5955" s="26"/>
    </row>
    <row r="5956" spans="12:12" x14ac:dyDescent="0.2">
      <c r="L5956" s="26"/>
    </row>
    <row r="5957" spans="12:12" x14ac:dyDescent="0.2">
      <c r="L5957" s="26"/>
    </row>
    <row r="5958" spans="12:12" x14ac:dyDescent="0.2">
      <c r="L5958" s="26"/>
    </row>
    <row r="5959" spans="12:12" x14ac:dyDescent="0.2">
      <c r="L5959" s="26"/>
    </row>
    <row r="5960" spans="12:12" x14ac:dyDescent="0.2">
      <c r="L5960" s="26"/>
    </row>
    <row r="5961" spans="12:12" x14ac:dyDescent="0.2">
      <c r="L5961" s="26"/>
    </row>
    <row r="5962" spans="12:12" x14ac:dyDescent="0.2">
      <c r="L5962" s="26"/>
    </row>
    <row r="5963" spans="12:12" x14ac:dyDescent="0.2">
      <c r="L5963" s="26"/>
    </row>
    <row r="5964" spans="12:12" x14ac:dyDescent="0.2">
      <c r="L5964" s="26"/>
    </row>
    <row r="5965" spans="12:12" x14ac:dyDescent="0.2">
      <c r="L5965" s="26"/>
    </row>
    <row r="5966" spans="12:12" x14ac:dyDescent="0.2">
      <c r="L5966" s="26"/>
    </row>
    <row r="5967" spans="12:12" x14ac:dyDescent="0.2">
      <c r="L5967" s="26"/>
    </row>
    <row r="5968" spans="12:12" x14ac:dyDescent="0.2">
      <c r="L5968" s="26"/>
    </row>
    <row r="5969" spans="12:12" x14ac:dyDescent="0.2">
      <c r="L5969" s="26"/>
    </row>
    <row r="5970" spans="12:12" x14ac:dyDescent="0.2">
      <c r="L5970" s="26"/>
    </row>
    <row r="5971" spans="12:12" x14ac:dyDescent="0.2">
      <c r="L5971" s="26"/>
    </row>
    <row r="5972" spans="12:12" x14ac:dyDescent="0.2">
      <c r="L5972" s="26"/>
    </row>
    <row r="5973" spans="12:12" x14ac:dyDescent="0.2">
      <c r="L5973" s="26"/>
    </row>
    <row r="5974" spans="12:12" x14ac:dyDescent="0.2">
      <c r="L5974" s="26"/>
    </row>
    <row r="5975" spans="12:12" x14ac:dyDescent="0.2">
      <c r="L5975" s="26"/>
    </row>
    <row r="5976" spans="12:12" x14ac:dyDescent="0.2">
      <c r="L5976" s="26"/>
    </row>
    <row r="5977" spans="12:12" x14ac:dyDescent="0.2">
      <c r="L5977" s="26"/>
    </row>
    <row r="5978" spans="12:12" x14ac:dyDescent="0.2">
      <c r="L5978" s="26"/>
    </row>
    <row r="5979" spans="12:12" x14ac:dyDescent="0.2">
      <c r="L5979" s="26"/>
    </row>
    <row r="5980" spans="12:12" x14ac:dyDescent="0.2">
      <c r="L5980" s="26"/>
    </row>
    <row r="5981" spans="12:12" x14ac:dyDescent="0.2">
      <c r="L5981" s="26"/>
    </row>
    <row r="5982" spans="12:12" x14ac:dyDescent="0.2">
      <c r="L5982" s="26"/>
    </row>
    <row r="5983" spans="12:12" x14ac:dyDescent="0.2">
      <c r="L5983" s="26"/>
    </row>
    <row r="5984" spans="12:12" x14ac:dyDescent="0.2">
      <c r="L5984" s="26"/>
    </row>
    <row r="5985" spans="12:12" x14ac:dyDescent="0.2">
      <c r="L5985" s="26"/>
    </row>
    <row r="5986" spans="12:12" x14ac:dyDescent="0.2">
      <c r="L5986" s="26"/>
    </row>
    <row r="5987" spans="12:12" x14ac:dyDescent="0.2">
      <c r="L5987" s="26"/>
    </row>
    <row r="5988" spans="12:12" x14ac:dyDescent="0.2">
      <c r="L5988" s="26"/>
    </row>
    <row r="5989" spans="12:12" x14ac:dyDescent="0.2">
      <c r="L5989" s="26"/>
    </row>
    <row r="5990" spans="12:12" x14ac:dyDescent="0.2">
      <c r="L5990" s="26"/>
    </row>
    <row r="5991" spans="12:12" x14ac:dyDescent="0.2">
      <c r="L5991" s="26"/>
    </row>
    <row r="5992" spans="12:12" x14ac:dyDescent="0.2">
      <c r="L5992" s="26"/>
    </row>
    <row r="5993" spans="12:12" x14ac:dyDescent="0.2">
      <c r="L5993" s="26"/>
    </row>
    <row r="5994" spans="12:12" x14ac:dyDescent="0.2">
      <c r="L5994" s="26"/>
    </row>
    <row r="5995" spans="12:12" x14ac:dyDescent="0.2">
      <c r="L5995" s="26"/>
    </row>
    <row r="5996" spans="12:12" x14ac:dyDescent="0.2">
      <c r="L5996" s="26"/>
    </row>
    <row r="5997" spans="12:12" x14ac:dyDescent="0.2">
      <c r="L5997" s="26"/>
    </row>
    <row r="5998" spans="12:12" x14ac:dyDescent="0.2">
      <c r="L5998" s="26"/>
    </row>
    <row r="5999" spans="12:12" x14ac:dyDescent="0.2">
      <c r="L5999" s="26"/>
    </row>
    <row r="6000" spans="12:12" x14ac:dyDescent="0.2">
      <c r="L6000" s="26"/>
    </row>
    <row r="6001" spans="12:12" x14ac:dyDescent="0.2">
      <c r="L6001" s="26"/>
    </row>
    <row r="6002" spans="12:12" x14ac:dyDescent="0.2">
      <c r="L6002" s="26"/>
    </row>
    <row r="6003" spans="12:12" x14ac:dyDescent="0.2">
      <c r="L6003" s="26"/>
    </row>
    <row r="6004" spans="12:12" x14ac:dyDescent="0.2">
      <c r="L6004" s="26"/>
    </row>
    <row r="6005" spans="12:12" x14ac:dyDescent="0.2">
      <c r="L6005" s="26"/>
    </row>
    <row r="6006" spans="12:12" x14ac:dyDescent="0.2">
      <c r="L6006" s="26"/>
    </row>
    <row r="6007" spans="12:12" x14ac:dyDescent="0.2">
      <c r="L6007" s="26"/>
    </row>
    <row r="6008" spans="12:12" x14ac:dyDescent="0.2">
      <c r="L6008" s="26"/>
    </row>
    <row r="6009" spans="12:12" x14ac:dyDescent="0.2">
      <c r="L6009" s="26"/>
    </row>
    <row r="6010" spans="12:12" x14ac:dyDescent="0.2">
      <c r="L6010" s="26"/>
    </row>
    <row r="6011" spans="12:12" x14ac:dyDescent="0.2">
      <c r="L6011" s="26"/>
    </row>
    <row r="6012" spans="12:12" x14ac:dyDescent="0.2">
      <c r="L6012" s="26"/>
    </row>
    <row r="6013" spans="12:12" x14ac:dyDescent="0.2">
      <c r="L6013" s="26"/>
    </row>
    <row r="6014" spans="12:12" x14ac:dyDescent="0.2">
      <c r="L6014" s="26"/>
    </row>
    <row r="6015" spans="12:12" x14ac:dyDescent="0.2">
      <c r="L6015" s="26"/>
    </row>
    <row r="6016" spans="12:12" x14ac:dyDescent="0.2">
      <c r="L6016" s="26"/>
    </row>
    <row r="6017" spans="12:12" x14ac:dyDescent="0.2">
      <c r="L6017" s="26"/>
    </row>
    <row r="6018" spans="12:12" x14ac:dyDescent="0.2">
      <c r="L6018" s="26"/>
    </row>
    <row r="6019" spans="12:12" x14ac:dyDescent="0.2">
      <c r="L6019" s="26"/>
    </row>
    <row r="6020" spans="12:12" x14ac:dyDescent="0.2">
      <c r="L6020" s="26"/>
    </row>
    <row r="6021" spans="12:12" x14ac:dyDescent="0.2">
      <c r="L6021" s="26"/>
    </row>
    <row r="6022" spans="12:12" x14ac:dyDescent="0.2">
      <c r="L6022" s="26"/>
    </row>
    <row r="6023" spans="12:12" x14ac:dyDescent="0.2">
      <c r="L6023" s="26"/>
    </row>
    <row r="6024" spans="12:12" x14ac:dyDescent="0.2">
      <c r="L6024" s="26"/>
    </row>
    <row r="6025" spans="12:12" x14ac:dyDescent="0.2">
      <c r="L6025" s="26"/>
    </row>
    <row r="6026" spans="12:12" x14ac:dyDescent="0.2">
      <c r="L6026" s="26"/>
    </row>
    <row r="6027" spans="12:12" x14ac:dyDescent="0.2">
      <c r="L6027" s="26"/>
    </row>
    <row r="6028" spans="12:12" x14ac:dyDescent="0.2">
      <c r="L6028" s="26"/>
    </row>
    <row r="6029" spans="12:12" x14ac:dyDescent="0.2">
      <c r="L6029" s="26"/>
    </row>
    <row r="6030" spans="12:12" x14ac:dyDescent="0.2">
      <c r="L6030" s="26"/>
    </row>
    <row r="6031" spans="12:12" x14ac:dyDescent="0.2">
      <c r="L6031" s="26"/>
    </row>
    <row r="6032" spans="12:12" x14ac:dyDescent="0.2">
      <c r="L6032" s="26"/>
    </row>
    <row r="6033" spans="12:12" x14ac:dyDescent="0.2">
      <c r="L6033" s="26"/>
    </row>
    <row r="6034" spans="12:12" x14ac:dyDescent="0.2">
      <c r="L6034" s="26"/>
    </row>
    <row r="6035" spans="12:12" x14ac:dyDescent="0.2">
      <c r="L6035" s="26"/>
    </row>
    <row r="6036" spans="12:12" x14ac:dyDescent="0.2">
      <c r="L6036" s="26"/>
    </row>
    <row r="6037" spans="12:12" x14ac:dyDescent="0.2">
      <c r="L6037" s="26"/>
    </row>
    <row r="6038" spans="12:12" x14ac:dyDescent="0.2">
      <c r="L6038" s="26"/>
    </row>
    <row r="6039" spans="12:12" x14ac:dyDescent="0.2">
      <c r="L6039" s="26"/>
    </row>
    <row r="6040" spans="12:12" x14ac:dyDescent="0.2">
      <c r="L6040" s="26"/>
    </row>
    <row r="6041" spans="12:12" x14ac:dyDescent="0.2">
      <c r="L6041" s="26"/>
    </row>
    <row r="6042" spans="12:12" x14ac:dyDescent="0.2">
      <c r="L6042" s="26"/>
    </row>
    <row r="6043" spans="12:12" x14ac:dyDescent="0.2">
      <c r="L6043" s="26"/>
    </row>
    <row r="6044" spans="12:12" x14ac:dyDescent="0.2">
      <c r="L6044" s="26"/>
    </row>
    <row r="6045" spans="12:12" x14ac:dyDescent="0.2">
      <c r="L6045" s="26"/>
    </row>
    <row r="6046" spans="12:12" x14ac:dyDescent="0.2">
      <c r="L6046" s="26"/>
    </row>
    <row r="6047" spans="12:12" x14ac:dyDescent="0.2">
      <c r="L6047" s="26"/>
    </row>
    <row r="6048" spans="12:12" x14ac:dyDescent="0.2">
      <c r="L6048" s="26"/>
    </row>
    <row r="6049" spans="12:12" x14ac:dyDescent="0.2">
      <c r="L6049" s="26"/>
    </row>
    <row r="6050" spans="12:12" x14ac:dyDescent="0.2">
      <c r="L6050" s="26"/>
    </row>
    <row r="6051" spans="12:12" x14ac:dyDescent="0.2">
      <c r="L6051" s="26"/>
    </row>
    <row r="6052" spans="12:12" x14ac:dyDescent="0.2">
      <c r="L6052" s="26"/>
    </row>
    <row r="6053" spans="12:12" x14ac:dyDescent="0.2">
      <c r="L6053" s="26"/>
    </row>
    <row r="6054" spans="12:12" x14ac:dyDescent="0.2">
      <c r="L6054" s="26"/>
    </row>
    <row r="6055" spans="12:12" x14ac:dyDescent="0.2">
      <c r="L6055" s="26"/>
    </row>
    <row r="6056" spans="12:12" x14ac:dyDescent="0.2">
      <c r="L6056" s="26"/>
    </row>
    <row r="6057" spans="12:12" x14ac:dyDescent="0.2">
      <c r="L6057" s="26"/>
    </row>
    <row r="6058" spans="12:12" x14ac:dyDescent="0.2">
      <c r="L6058" s="26"/>
    </row>
    <row r="6059" spans="12:12" x14ac:dyDescent="0.2">
      <c r="L6059" s="26"/>
    </row>
    <row r="6060" spans="12:12" x14ac:dyDescent="0.2">
      <c r="L6060" s="26"/>
    </row>
    <row r="6061" spans="12:12" x14ac:dyDescent="0.2">
      <c r="L6061" s="26"/>
    </row>
    <row r="6062" spans="12:12" x14ac:dyDescent="0.2">
      <c r="L6062" s="26"/>
    </row>
    <row r="6063" spans="12:12" x14ac:dyDescent="0.2">
      <c r="L6063" s="26"/>
    </row>
    <row r="6064" spans="12:12" x14ac:dyDescent="0.2">
      <c r="L6064" s="26"/>
    </row>
    <row r="6065" spans="12:12" x14ac:dyDescent="0.2">
      <c r="L6065" s="26"/>
    </row>
    <row r="6066" spans="12:12" x14ac:dyDescent="0.2">
      <c r="L6066" s="26"/>
    </row>
    <row r="6067" spans="12:12" x14ac:dyDescent="0.2">
      <c r="L6067" s="26"/>
    </row>
    <row r="6068" spans="12:12" x14ac:dyDescent="0.2">
      <c r="L6068" s="26"/>
    </row>
    <row r="6069" spans="12:12" x14ac:dyDescent="0.2">
      <c r="L6069" s="26"/>
    </row>
    <row r="6070" spans="12:12" x14ac:dyDescent="0.2">
      <c r="L6070" s="26"/>
    </row>
    <row r="6071" spans="12:12" x14ac:dyDescent="0.2">
      <c r="L6071" s="26"/>
    </row>
    <row r="6072" spans="12:12" x14ac:dyDescent="0.2">
      <c r="L6072" s="26"/>
    </row>
    <row r="6073" spans="12:12" x14ac:dyDescent="0.2">
      <c r="L6073" s="26"/>
    </row>
    <row r="6074" spans="12:12" x14ac:dyDescent="0.2">
      <c r="L6074" s="26"/>
    </row>
    <row r="6075" spans="12:12" x14ac:dyDescent="0.2">
      <c r="L6075" s="26"/>
    </row>
    <row r="6076" spans="12:12" x14ac:dyDescent="0.2">
      <c r="L6076" s="26"/>
    </row>
    <row r="6077" spans="12:12" x14ac:dyDescent="0.2">
      <c r="L6077" s="26"/>
    </row>
    <row r="6078" spans="12:12" x14ac:dyDescent="0.2">
      <c r="L6078" s="26"/>
    </row>
    <row r="6079" spans="12:12" x14ac:dyDescent="0.2">
      <c r="L6079" s="26"/>
    </row>
    <row r="6080" spans="12:12" x14ac:dyDescent="0.2">
      <c r="L6080" s="26"/>
    </row>
    <row r="6081" spans="12:12" x14ac:dyDescent="0.2">
      <c r="L6081" s="26"/>
    </row>
    <row r="6082" spans="12:12" x14ac:dyDescent="0.2">
      <c r="L6082" s="26"/>
    </row>
    <row r="6083" spans="12:12" x14ac:dyDescent="0.2">
      <c r="L6083" s="26"/>
    </row>
    <row r="6084" spans="12:12" x14ac:dyDescent="0.2">
      <c r="L6084" s="26"/>
    </row>
    <row r="6085" spans="12:12" x14ac:dyDescent="0.2">
      <c r="L6085" s="26"/>
    </row>
    <row r="6086" spans="12:12" x14ac:dyDescent="0.2">
      <c r="L6086" s="26"/>
    </row>
    <row r="6087" spans="12:12" x14ac:dyDescent="0.2">
      <c r="L6087" s="26"/>
    </row>
    <row r="6088" spans="12:12" x14ac:dyDescent="0.2">
      <c r="L6088" s="26"/>
    </row>
    <row r="6089" spans="12:12" x14ac:dyDescent="0.2">
      <c r="L6089" s="26"/>
    </row>
    <row r="6090" spans="12:12" x14ac:dyDescent="0.2">
      <c r="L6090" s="26"/>
    </row>
    <row r="6091" spans="12:12" x14ac:dyDescent="0.2">
      <c r="L6091" s="26"/>
    </row>
    <row r="6092" spans="12:12" x14ac:dyDescent="0.2">
      <c r="L6092" s="26"/>
    </row>
    <row r="6093" spans="12:12" x14ac:dyDescent="0.2">
      <c r="L6093" s="26"/>
    </row>
    <row r="6094" spans="12:12" x14ac:dyDescent="0.2">
      <c r="L6094" s="26"/>
    </row>
    <row r="6095" spans="12:12" x14ac:dyDescent="0.2">
      <c r="L6095" s="26"/>
    </row>
    <row r="6096" spans="12:12" x14ac:dyDescent="0.2">
      <c r="L6096" s="26"/>
    </row>
    <row r="6097" spans="12:12" x14ac:dyDescent="0.2">
      <c r="L6097" s="26"/>
    </row>
    <row r="6098" spans="12:12" x14ac:dyDescent="0.2">
      <c r="L6098" s="26"/>
    </row>
    <row r="6099" spans="12:12" x14ac:dyDescent="0.2">
      <c r="L6099" s="26"/>
    </row>
    <row r="6100" spans="12:12" x14ac:dyDescent="0.2">
      <c r="L6100" s="26"/>
    </row>
    <row r="6101" spans="12:12" x14ac:dyDescent="0.2">
      <c r="L6101" s="26"/>
    </row>
    <row r="6102" spans="12:12" x14ac:dyDescent="0.2">
      <c r="L6102" s="26"/>
    </row>
    <row r="6103" spans="12:12" x14ac:dyDescent="0.2">
      <c r="L6103" s="26"/>
    </row>
    <row r="6104" spans="12:12" x14ac:dyDescent="0.2">
      <c r="L6104" s="26"/>
    </row>
    <row r="6105" spans="12:12" x14ac:dyDescent="0.2">
      <c r="L6105" s="26"/>
    </row>
    <row r="6106" spans="12:12" x14ac:dyDescent="0.2">
      <c r="L6106" s="26"/>
    </row>
    <row r="6107" spans="12:12" x14ac:dyDescent="0.2">
      <c r="L6107" s="26"/>
    </row>
    <row r="6108" spans="12:12" x14ac:dyDescent="0.2">
      <c r="L6108" s="26"/>
    </row>
    <row r="6109" spans="12:12" x14ac:dyDescent="0.2">
      <c r="L6109" s="26"/>
    </row>
    <row r="6110" spans="12:12" x14ac:dyDescent="0.2">
      <c r="L6110" s="26"/>
    </row>
    <row r="6111" spans="12:12" x14ac:dyDescent="0.2">
      <c r="L6111" s="26"/>
    </row>
    <row r="6112" spans="12:12" x14ac:dyDescent="0.2">
      <c r="L6112" s="26"/>
    </row>
    <row r="6113" spans="12:12" x14ac:dyDescent="0.2">
      <c r="L6113" s="26"/>
    </row>
    <row r="6114" spans="12:12" x14ac:dyDescent="0.2">
      <c r="L6114" s="26"/>
    </row>
    <row r="6115" spans="12:12" x14ac:dyDescent="0.2">
      <c r="L6115" s="26"/>
    </row>
    <row r="6116" spans="12:12" x14ac:dyDescent="0.2">
      <c r="L6116" s="26"/>
    </row>
    <row r="6117" spans="12:12" x14ac:dyDescent="0.2">
      <c r="L6117" s="26"/>
    </row>
    <row r="6118" spans="12:12" x14ac:dyDescent="0.2">
      <c r="L6118" s="26"/>
    </row>
    <row r="6119" spans="12:12" x14ac:dyDescent="0.2">
      <c r="L6119" s="26"/>
    </row>
    <row r="6120" spans="12:12" x14ac:dyDescent="0.2">
      <c r="L6120" s="26"/>
    </row>
    <row r="6121" spans="12:12" x14ac:dyDescent="0.2">
      <c r="L6121" s="26"/>
    </row>
    <row r="6122" spans="12:12" x14ac:dyDescent="0.2">
      <c r="L6122" s="26"/>
    </row>
    <row r="6123" spans="12:12" x14ac:dyDescent="0.2">
      <c r="L6123" s="26"/>
    </row>
    <row r="6124" spans="12:12" x14ac:dyDescent="0.2">
      <c r="L6124" s="26"/>
    </row>
    <row r="6125" spans="12:12" x14ac:dyDescent="0.2">
      <c r="L6125" s="26"/>
    </row>
    <row r="6126" spans="12:12" x14ac:dyDescent="0.2">
      <c r="L6126" s="26"/>
    </row>
    <row r="6127" spans="12:12" x14ac:dyDescent="0.2">
      <c r="L6127" s="26"/>
    </row>
    <row r="6128" spans="12:12" x14ac:dyDescent="0.2">
      <c r="L6128" s="26"/>
    </row>
    <row r="6129" spans="12:12" x14ac:dyDescent="0.2">
      <c r="L6129" s="26"/>
    </row>
    <row r="6130" spans="12:12" x14ac:dyDescent="0.2">
      <c r="L6130" s="26"/>
    </row>
    <row r="6131" spans="12:12" x14ac:dyDescent="0.2">
      <c r="L6131" s="26"/>
    </row>
    <row r="6132" spans="12:12" x14ac:dyDescent="0.2">
      <c r="L6132" s="26"/>
    </row>
    <row r="6133" spans="12:12" x14ac:dyDescent="0.2">
      <c r="L6133" s="26"/>
    </row>
    <row r="6134" spans="12:12" x14ac:dyDescent="0.2">
      <c r="L6134" s="26"/>
    </row>
    <row r="6135" spans="12:12" x14ac:dyDescent="0.2">
      <c r="L6135" s="26"/>
    </row>
    <row r="6136" spans="12:12" x14ac:dyDescent="0.2">
      <c r="L6136" s="26"/>
    </row>
    <row r="6137" spans="12:12" x14ac:dyDescent="0.2">
      <c r="L6137" s="26"/>
    </row>
    <row r="6138" spans="12:12" x14ac:dyDescent="0.2">
      <c r="L6138" s="26"/>
    </row>
    <row r="6139" spans="12:12" x14ac:dyDescent="0.2">
      <c r="L6139" s="26"/>
    </row>
    <row r="6140" spans="12:12" x14ac:dyDescent="0.2">
      <c r="L6140" s="26"/>
    </row>
    <row r="6141" spans="12:12" x14ac:dyDescent="0.2">
      <c r="L6141" s="26"/>
    </row>
    <row r="6142" spans="12:12" x14ac:dyDescent="0.2">
      <c r="L6142" s="26"/>
    </row>
    <row r="6143" spans="12:12" x14ac:dyDescent="0.2">
      <c r="L6143" s="26"/>
    </row>
    <row r="6144" spans="12:12" x14ac:dyDescent="0.2">
      <c r="L6144" s="26"/>
    </row>
    <row r="6145" spans="12:12" x14ac:dyDescent="0.2">
      <c r="L6145" s="26"/>
    </row>
    <row r="6146" spans="12:12" x14ac:dyDescent="0.2">
      <c r="L6146" s="26"/>
    </row>
    <row r="6147" spans="12:12" x14ac:dyDescent="0.2">
      <c r="L6147" s="26"/>
    </row>
    <row r="6148" spans="12:12" x14ac:dyDescent="0.2">
      <c r="L6148" s="26"/>
    </row>
    <row r="6149" spans="12:12" x14ac:dyDescent="0.2">
      <c r="L6149" s="26"/>
    </row>
    <row r="6150" spans="12:12" x14ac:dyDescent="0.2">
      <c r="L6150" s="26"/>
    </row>
    <row r="6151" spans="12:12" x14ac:dyDescent="0.2">
      <c r="L6151" s="26"/>
    </row>
    <row r="6152" spans="12:12" x14ac:dyDescent="0.2">
      <c r="L6152" s="26"/>
    </row>
    <row r="6153" spans="12:12" x14ac:dyDescent="0.2">
      <c r="L6153" s="26"/>
    </row>
    <row r="6154" spans="12:12" x14ac:dyDescent="0.2">
      <c r="L6154" s="26"/>
    </row>
    <row r="6155" spans="12:12" x14ac:dyDescent="0.2">
      <c r="L6155" s="26"/>
    </row>
    <row r="6156" spans="12:12" x14ac:dyDescent="0.2">
      <c r="L6156" s="26"/>
    </row>
    <row r="6157" spans="12:12" x14ac:dyDescent="0.2">
      <c r="L6157" s="26"/>
    </row>
    <row r="6158" spans="12:12" x14ac:dyDescent="0.2">
      <c r="L6158" s="26"/>
    </row>
    <row r="6159" spans="12:12" x14ac:dyDescent="0.2">
      <c r="L6159" s="26"/>
    </row>
    <row r="6160" spans="12:12" x14ac:dyDescent="0.2">
      <c r="L6160" s="26"/>
    </row>
    <row r="6161" spans="12:12" x14ac:dyDescent="0.2">
      <c r="L6161" s="26"/>
    </row>
    <row r="6162" spans="12:12" x14ac:dyDescent="0.2">
      <c r="L6162" s="26"/>
    </row>
    <row r="6163" spans="12:12" x14ac:dyDescent="0.2">
      <c r="L6163" s="26"/>
    </row>
    <row r="6164" spans="12:12" x14ac:dyDescent="0.2">
      <c r="L6164" s="26"/>
    </row>
    <row r="6165" spans="12:12" x14ac:dyDescent="0.2">
      <c r="L6165" s="26"/>
    </row>
    <row r="6166" spans="12:12" x14ac:dyDescent="0.2">
      <c r="L6166" s="26"/>
    </row>
    <row r="6167" spans="12:12" x14ac:dyDescent="0.2">
      <c r="L6167" s="26"/>
    </row>
    <row r="6168" spans="12:12" x14ac:dyDescent="0.2">
      <c r="L6168" s="26"/>
    </row>
    <row r="6169" spans="12:12" x14ac:dyDescent="0.2">
      <c r="L6169" s="26"/>
    </row>
    <row r="6170" spans="12:12" x14ac:dyDescent="0.2">
      <c r="L6170" s="26"/>
    </row>
    <row r="6171" spans="12:12" x14ac:dyDescent="0.2">
      <c r="L6171" s="26"/>
    </row>
    <row r="6172" spans="12:12" x14ac:dyDescent="0.2">
      <c r="L6172" s="26"/>
    </row>
    <row r="6173" spans="12:12" x14ac:dyDescent="0.2">
      <c r="L6173" s="26"/>
    </row>
    <row r="6174" spans="12:12" x14ac:dyDescent="0.2">
      <c r="L6174" s="26"/>
    </row>
    <row r="6175" spans="12:12" x14ac:dyDescent="0.2">
      <c r="L6175" s="26"/>
    </row>
    <row r="6176" spans="12:12" x14ac:dyDescent="0.2">
      <c r="L6176" s="26"/>
    </row>
    <row r="6177" spans="12:12" x14ac:dyDescent="0.2">
      <c r="L6177" s="26"/>
    </row>
    <row r="6178" spans="12:12" x14ac:dyDescent="0.2">
      <c r="L6178" s="26"/>
    </row>
    <row r="6179" spans="12:12" x14ac:dyDescent="0.2">
      <c r="L6179" s="26"/>
    </row>
    <row r="6180" spans="12:12" x14ac:dyDescent="0.2">
      <c r="L6180" s="26"/>
    </row>
    <row r="6181" spans="12:12" x14ac:dyDescent="0.2">
      <c r="L6181" s="26"/>
    </row>
    <row r="6182" spans="12:12" x14ac:dyDescent="0.2">
      <c r="L6182" s="26"/>
    </row>
    <row r="6183" spans="12:12" x14ac:dyDescent="0.2">
      <c r="L6183" s="26"/>
    </row>
    <row r="6184" spans="12:12" x14ac:dyDescent="0.2">
      <c r="L6184" s="26"/>
    </row>
    <row r="6185" spans="12:12" x14ac:dyDescent="0.2">
      <c r="L6185" s="26"/>
    </row>
    <row r="6186" spans="12:12" x14ac:dyDescent="0.2">
      <c r="L6186" s="26"/>
    </row>
    <row r="6187" spans="12:12" x14ac:dyDescent="0.2">
      <c r="L6187" s="26"/>
    </row>
    <row r="6188" spans="12:12" x14ac:dyDescent="0.2">
      <c r="L6188" s="26"/>
    </row>
    <row r="6189" spans="12:12" x14ac:dyDescent="0.2">
      <c r="L6189" s="26"/>
    </row>
    <row r="6190" spans="12:12" x14ac:dyDescent="0.2">
      <c r="L6190" s="26"/>
    </row>
    <row r="6191" spans="12:12" x14ac:dyDescent="0.2">
      <c r="L6191" s="26"/>
    </row>
    <row r="6192" spans="12:12" x14ac:dyDescent="0.2">
      <c r="L6192" s="26"/>
    </row>
    <row r="6193" spans="12:12" x14ac:dyDescent="0.2">
      <c r="L6193" s="26"/>
    </row>
    <row r="6194" spans="12:12" x14ac:dyDescent="0.2">
      <c r="L6194" s="26"/>
    </row>
    <row r="6195" spans="12:12" x14ac:dyDescent="0.2">
      <c r="L6195" s="26"/>
    </row>
    <row r="6196" spans="12:12" x14ac:dyDescent="0.2">
      <c r="L6196" s="26"/>
    </row>
    <row r="6197" spans="12:12" x14ac:dyDescent="0.2">
      <c r="L6197" s="26"/>
    </row>
    <row r="6198" spans="12:12" x14ac:dyDescent="0.2">
      <c r="L6198" s="26"/>
    </row>
    <row r="6199" spans="12:12" x14ac:dyDescent="0.2">
      <c r="L6199" s="26"/>
    </row>
    <row r="6200" spans="12:12" x14ac:dyDescent="0.2">
      <c r="L6200" s="26"/>
    </row>
    <row r="6201" spans="12:12" x14ac:dyDescent="0.2">
      <c r="L6201" s="26"/>
    </row>
    <row r="6202" spans="12:12" x14ac:dyDescent="0.2">
      <c r="L6202" s="26"/>
    </row>
    <row r="6203" spans="12:12" x14ac:dyDescent="0.2">
      <c r="L6203" s="26"/>
    </row>
    <row r="6204" spans="12:12" x14ac:dyDescent="0.2">
      <c r="L6204" s="26"/>
    </row>
    <row r="6205" spans="12:12" x14ac:dyDescent="0.2">
      <c r="L6205" s="26"/>
    </row>
    <row r="6206" spans="12:12" x14ac:dyDescent="0.2">
      <c r="L6206" s="26"/>
    </row>
    <row r="6207" spans="12:12" x14ac:dyDescent="0.2">
      <c r="L6207" s="26"/>
    </row>
    <row r="6208" spans="12:12" x14ac:dyDescent="0.2">
      <c r="L6208" s="26"/>
    </row>
    <row r="6209" spans="12:12" x14ac:dyDescent="0.2">
      <c r="L6209" s="26"/>
    </row>
    <row r="6210" spans="12:12" x14ac:dyDescent="0.2">
      <c r="L6210" s="26"/>
    </row>
    <row r="6211" spans="12:12" x14ac:dyDescent="0.2">
      <c r="L6211" s="26"/>
    </row>
    <row r="6212" spans="12:12" x14ac:dyDescent="0.2">
      <c r="L6212" s="26"/>
    </row>
    <row r="6213" spans="12:12" x14ac:dyDescent="0.2">
      <c r="L6213" s="26"/>
    </row>
    <row r="6214" spans="12:12" x14ac:dyDescent="0.2">
      <c r="L6214" s="26"/>
    </row>
    <row r="6215" spans="12:12" x14ac:dyDescent="0.2">
      <c r="L6215" s="26"/>
    </row>
    <row r="6216" spans="12:12" x14ac:dyDescent="0.2">
      <c r="L6216" s="26"/>
    </row>
    <row r="6217" spans="12:12" x14ac:dyDescent="0.2">
      <c r="L6217" s="26"/>
    </row>
    <row r="6218" spans="12:12" x14ac:dyDescent="0.2">
      <c r="L6218" s="26"/>
    </row>
    <row r="6219" spans="12:12" x14ac:dyDescent="0.2">
      <c r="L6219" s="26"/>
    </row>
    <row r="6220" spans="12:12" x14ac:dyDescent="0.2">
      <c r="L6220" s="26"/>
    </row>
    <row r="6221" spans="12:12" x14ac:dyDescent="0.2">
      <c r="L6221" s="26"/>
    </row>
    <row r="6222" spans="12:12" x14ac:dyDescent="0.2">
      <c r="L6222" s="26"/>
    </row>
    <row r="6223" spans="12:12" x14ac:dyDescent="0.2">
      <c r="L6223" s="26"/>
    </row>
    <row r="6224" spans="12:12" x14ac:dyDescent="0.2">
      <c r="L6224" s="26"/>
    </row>
    <row r="6225" spans="12:12" x14ac:dyDescent="0.2">
      <c r="L6225" s="26"/>
    </row>
    <row r="6226" spans="12:12" x14ac:dyDescent="0.2">
      <c r="L6226" s="26"/>
    </row>
    <row r="6227" spans="12:12" x14ac:dyDescent="0.2">
      <c r="L6227" s="26"/>
    </row>
    <row r="6228" spans="12:12" x14ac:dyDescent="0.2">
      <c r="L6228" s="26"/>
    </row>
    <row r="6229" spans="12:12" x14ac:dyDescent="0.2">
      <c r="L6229" s="26"/>
    </row>
    <row r="6230" spans="12:12" x14ac:dyDescent="0.2">
      <c r="L6230" s="26"/>
    </row>
    <row r="6231" spans="12:12" x14ac:dyDescent="0.2">
      <c r="L6231" s="26"/>
    </row>
    <row r="6232" spans="12:12" x14ac:dyDescent="0.2">
      <c r="L6232" s="26"/>
    </row>
    <row r="6233" spans="12:12" x14ac:dyDescent="0.2">
      <c r="L6233" s="26"/>
    </row>
    <row r="6234" spans="12:12" x14ac:dyDescent="0.2">
      <c r="L6234" s="26"/>
    </row>
    <row r="6235" spans="12:12" x14ac:dyDescent="0.2">
      <c r="L6235" s="26"/>
    </row>
    <row r="6236" spans="12:12" x14ac:dyDescent="0.2">
      <c r="L6236" s="26"/>
    </row>
    <row r="6237" spans="12:12" x14ac:dyDescent="0.2">
      <c r="L6237" s="26"/>
    </row>
    <row r="6238" spans="12:12" x14ac:dyDescent="0.2">
      <c r="L6238" s="26"/>
    </row>
    <row r="6239" spans="12:12" x14ac:dyDescent="0.2">
      <c r="L6239" s="26"/>
    </row>
    <row r="6240" spans="12:12" x14ac:dyDescent="0.2">
      <c r="L6240" s="26"/>
    </row>
    <row r="6241" spans="12:12" x14ac:dyDescent="0.2">
      <c r="L6241" s="26"/>
    </row>
    <row r="6242" spans="12:12" x14ac:dyDescent="0.2">
      <c r="L6242" s="26"/>
    </row>
    <row r="6243" spans="12:12" x14ac:dyDescent="0.2">
      <c r="L6243" s="26"/>
    </row>
    <row r="6244" spans="12:12" x14ac:dyDescent="0.2">
      <c r="L6244" s="26"/>
    </row>
    <row r="6245" spans="12:12" x14ac:dyDescent="0.2">
      <c r="L6245" s="26"/>
    </row>
    <row r="6246" spans="12:12" x14ac:dyDescent="0.2">
      <c r="L6246" s="26"/>
    </row>
    <row r="6247" spans="12:12" x14ac:dyDescent="0.2">
      <c r="L6247" s="26"/>
    </row>
    <row r="6248" spans="12:12" x14ac:dyDescent="0.2">
      <c r="L6248" s="26"/>
    </row>
    <row r="6249" spans="12:12" x14ac:dyDescent="0.2">
      <c r="L6249" s="26"/>
    </row>
    <row r="6250" spans="12:12" x14ac:dyDescent="0.2">
      <c r="L6250" s="26"/>
    </row>
    <row r="6251" spans="12:12" x14ac:dyDescent="0.2">
      <c r="L6251" s="26"/>
    </row>
    <row r="6252" spans="12:12" x14ac:dyDescent="0.2">
      <c r="L6252" s="26"/>
    </row>
    <row r="6253" spans="12:12" x14ac:dyDescent="0.2">
      <c r="L6253" s="26"/>
    </row>
    <row r="6254" spans="12:12" x14ac:dyDescent="0.2">
      <c r="L6254" s="26"/>
    </row>
    <row r="6255" spans="12:12" x14ac:dyDescent="0.2">
      <c r="L6255" s="26"/>
    </row>
    <row r="6256" spans="12:12" x14ac:dyDescent="0.2">
      <c r="L6256" s="26"/>
    </row>
    <row r="6257" spans="12:12" x14ac:dyDescent="0.2">
      <c r="L6257" s="26"/>
    </row>
    <row r="6258" spans="12:12" x14ac:dyDescent="0.2">
      <c r="L6258" s="26"/>
    </row>
    <row r="6259" spans="12:12" x14ac:dyDescent="0.2">
      <c r="L6259" s="26"/>
    </row>
    <row r="6260" spans="12:12" x14ac:dyDescent="0.2">
      <c r="L6260" s="26"/>
    </row>
    <row r="6261" spans="12:12" x14ac:dyDescent="0.2">
      <c r="L6261" s="26"/>
    </row>
    <row r="6262" spans="12:12" x14ac:dyDescent="0.2">
      <c r="L6262" s="26"/>
    </row>
    <row r="6263" spans="12:12" x14ac:dyDescent="0.2">
      <c r="L6263" s="26"/>
    </row>
    <row r="6264" spans="12:12" x14ac:dyDescent="0.2">
      <c r="L6264" s="26"/>
    </row>
    <row r="6265" spans="12:12" x14ac:dyDescent="0.2">
      <c r="L6265" s="26"/>
    </row>
    <row r="6266" spans="12:12" x14ac:dyDescent="0.2">
      <c r="L6266" s="26"/>
    </row>
    <row r="6267" spans="12:12" x14ac:dyDescent="0.2">
      <c r="L6267" s="26"/>
    </row>
    <row r="6268" spans="12:12" x14ac:dyDescent="0.2">
      <c r="L6268" s="26"/>
    </row>
    <row r="6269" spans="12:12" x14ac:dyDescent="0.2">
      <c r="L6269" s="26"/>
    </row>
    <row r="6270" spans="12:12" x14ac:dyDescent="0.2">
      <c r="L6270" s="26"/>
    </row>
    <row r="6271" spans="12:12" x14ac:dyDescent="0.2">
      <c r="L6271" s="26"/>
    </row>
    <row r="6272" spans="12:12" x14ac:dyDescent="0.2">
      <c r="L6272" s="26"/>
    </row>
    <row r="6273" spans="12:12" x14ac:dyDescent="0.2">
      <c r="L6273" s="26"/>
    </row>
    <row r="6274" spans="12:12" x14ac:dyDescent="0.2">
      <c r="L6274" s="26"/>
    </row>
    <row r="6275" spans="12:12" x14ac:dyDescent="0.2">
      <c r="L6275" s="26"/>
    </row>
    <row r="6276" spans="12:12" x14ac:dyDescent="0.2">
      <c r="L6276" s="26"/>
    </row>
    <row r="6277" spans="12:12" x14ac:dyDescent="0.2">
      <c r="L6277" s="26"/>
    </row>
    <row r="6278" spans="12:12" x14ac:dyDescent="0.2">
      <c r="L6278" s="26"/>
    </row>
    <row r="6279" spans="12:12" x14ac:dyDescent="0.2">
      <c r="L6279" s="26"/>
    </row>
    <row r="6280" spans="12:12" x14ac:dyDescent="0.2">
      <c r="L6280" s="26"/>
    </row>
    <row r="6281" spans="12:12" x14ac:dyDescent="0.2">
      <c r="L6281" s="26"/>
    </row>
    <row r="6282" spans="12:12" x14ac:dyDescent="0.2">
      <c r="L6282" s="26"/>
    </row>
    <row r="6283" spans="12:12" x14ac:dyDescent="0.2">
      <c r="L6283" s="26"/>
    </row>
    <row r="6284" spans="12:12" x14ac:dyDescent="0.2">
      <c r="L6284" s="26"/>
    </row>
    <row r="6285" spans="12:12" x14ac:dyDescent="0.2">
      <c r="L6285" s="26"/>
    </row>
    <row r="6286" spans="12:12" x14ac:dyDescent="0.2">
      <c r="L6286" s="26"/>
    </row>
    <row r="6287" spans="12:12" x14ac:dyDescent="0.2">
      <c r="L6287" s="26"/>
    </row>
    <row r="6288" spans="12:12" x14ac:dyDescent="0.2">
      <c r="L6288" s="26"/>
    </row>
    <row r="6289" spans="12:12" x14ac:dyDescent="0.2">
      <c r="L6289" s="26"/>
    </row>
    <row r="6290" spans="12:12" x14ac:dyDescent="0.2">
      <c r="L6290" s="26"/>
    </row>
    <row r="6291" spans="12:12" x14ac:dyDescent="0.2">
      <c r="L6291" s="26"/>
    </row>
    <row r="6292" spans="12:12" x14ac:dyDescent="0.2">
      <c r="L6292" s="26"/>
    </row>
    <row r="6293" spans="12:12" x14ac:dyDescent="0.2">
      <c r="L6293" s="26"/>
    </row>
    <row r="6294" spans="12:12" x14ac:dyDescent="0.2">
      <c r="L6294" s="26"/>
    </row>
    <row r="6295" spans="12:12" x14ac:dyDescent="0.2">
      <c r="L6295" s="26"/>
    </row>
    <row r="6296" spans="12:12" x14ac:dyDescent="0.2">
      <c r="L6296" s="26"/>
    </row>
    <row r="6297" spans="12:12" x14ac:dyDescent="0.2">
      <c r="L6297" s="26"/>
    </row>
    <row r="6298" spans="12:12" x14ac:dyDescent="0.2">
      <c r="L6298" s="26"/>
    </row>
    <row r="6299" spans="12:12" x14ac:dyDescent="0.2">
      <c r="L6299" s="26"/>
    </row>
    <row r="6300" spans="12:12" x14ac:dyDescent="0.2">
      <c r="L6300" s="26"/>
    </row>
    <row r="6301" spans="12:12" x14ac:dyDescent="0.2">
      <c r="L6301" s="26"/>
    </row>
    <row r="6302" spans="12:12" x14ac:dyDescent="0.2">
      <c r="L6302" s="26"/>
    </row>
    <row r="6303" spans="12:12" x14ac:dyDescent="0.2">
      <c r="L6303" s="26"/>
    </row>
    <row r="6304" spans="12:12" x14ac:dyDescent="0.2">
      <c r="L6304" s="26"/>
    </row>
    <row r="6305" spans="12:12" x14ac:dyDescent="0.2">
      <c r="L6305" s="26"/>
    </row>
    <row r="6306" spans="12:12" x14ac:dyDescent="0.2">
      <c r="L6306" s="26"/>
    </row>
    <row r="6307" spans="12:12" x14ac:dyDescent="0.2">
      <c r="L6307" s="26"/>
    </row>
    <row r="6308" spans="12:12" x14ac:dyDescent="0.2">
      <c r="L6308" s="26"/>
    </row>
    <row r="6309" spans="12:12" x14ac:dyDescent="0.2">
      <c r="L6309" s="26"/>
    </row>
    <row r="6310" spans="12:12" x14ac:dyDescent="0.2">
      <c r="L6310" s="26"/>
    </row>
    <row r="6311" spans="12:12" x14ac:dyDescent="0.2">
      <c r="L6311" s="26"/>
    </row>
    <row r="6312" spans="12:12" x14ac:dyDescent="0.2">
      <c r="L6312" s="26"/>
    </row>
    <row r="6313" spans="12:12" x14ac:dyDescent="0.2">
      <c r="L6313" s="26"/>
    </row>
    <row r="6314" spans="12:12" x14ac:dyDescent="0.2">
      <c r="L6314" s="26"/>
    </row>
    <row r="6315" spans="12:12" x14ac:dyDescent="0.2">
      <c r="L6315" s="26"/>
    </row>
    <row r="6316" spans="12:12" x14ac:dyDescent="0.2">
      <c r="L6316" s="26"/>
    </row>
    <row r="6317" spans="12:12" x14ac:dyDescent="0.2">
      <c r="L6317" s="26"/>
    </row>
    <row r="6318" spans="12:12" x14ac:dyDescent="0.2">
      <c r="L6318" s="26"/>
    </row>
    <row r="6319" spans="12:12" x14ac:dyDescent="0.2">
      <c r="L6319" s="26"/>
    </row>
    <row r="6320" spans="12:12" x14ac:dyDescent="0.2">
      <c r="L6320" s="26"/>
    </row>
    <row r="6321" spans="12:12" x14ac:dyDescent="0.2">
      <c r="L6321" s="26"/>
    </row>
    <row r="6322" spans="12:12" x14ac:dyDescent="0.2">
      <c r="L6322" s="26"/>
    </row>
    <row r="6323" spans="12:12" x14ac:dyDescent="0.2">
      <c r="L6323" s="26"/>
    </row>
    <row r="6324" spans="12:12" x14ac:dyDescent="0.2">
      <c r="L6324" s="26"/>
    </row>
    <row r="6325" spans="12:12" x14ac:dyDescent="0.2">
      <c r="L6325" s="26"/>
    </row>
    <row r="6326" spans="12:12" x14ac:dyDescent="0.2">
      <c r="L6326" s="26"/>
    </row>
    <row r="6327" spans="12:12" x14ac:dyDescent="0.2">
      <c r="L6327" s="26"/>
    </row>
    <row r="6328" spans="12:12" x14ac:dyDescent="0.2">
      <c r="L6328" s="26"/>
    </row>
    <row r="6329" spans="12:12" x14ac:dyDescent="0.2">
      <c r="L6329" s="26"/>
    </row>
    <row r="6330" spans="12:12" x14ac:dyDescent="0.2">
      <c r="L6330" s="26"/>
    </row>
    <row r="6331" spans="12:12" x14ac:dyDescent="0.2">
      <c r="L6331" s="26"/>
    </row>
    <row r="6332" spans="12:12" x14ac:dyDescent="0.2">
      <c r="L6332" s="26"/>
    </row>
    <row r="6333" spans="12:12" x14ac:dyDescent="0.2">
      <c r="L6333" s="26"/>
    </row>
    <row r="6334" spans="12:12" x14ac:dyDescent="0.2">
      <c r="L6334" s="26"/>
    </row>
    <row r="6335" spans="12:12" x14ac:dyDescent="0.2">
      <c r="L6335" s="26"/>
    </row>
    <row r="6336" spans="12:12" x14ac:dyDescent="0.2">
      <c r="L6336" s="26"/>
    </row>
    <row r="6337" spans="12:12" x14ac:dyDescent="0.2">
      <c r="L6337" s="26"/>
    </row>
    <row r="6338" spans="12:12" x14ac:dyDescent="0.2">
      <c r="L6338" s="26"/>
    </row>
    <row r="6339" spans="12:12" x14ac:dyDescent="0.2">
      <c r="L6339" s="26"/>
    </row>
    <row r="6340" spans="12:12" x14ac:dyDescent="0.2">
      <c r="L6340" s="26"/>
    </row>
    <row r="6341" spans="12:12" x14ac:dyDescent="0.2">
      <c r="L6341" s="26"/>
    </row>
    <row r="6342" spans="12:12" x14ac:dyDescent="0.2">
      <c r="L6342" s="26"/>
    </row>
    <row r="6343" spans="12:12" x14ac:dyDescent="0.2">
      <c r="L6343" s="26"/>
    </row>
    <row r="6344" spans="12:12" x14ac:dyDescent="0.2">
      <c r="L6344" s="26"/>
    </row>
    <row r="6345" spans="12:12" x14ac:dyDescent="0.2">
      <c r="L6345" s="26"/>
    </row>
    <row r="6346" spans="12:12" x14ac:dyDescent="0.2">
      <c r="L6346" s="26"/>
    </row>
    <row r="6347" spans="12:12" x14ac:dyDescent="0.2">
      <c r="L6347" s="26"/>
    </row>
    <row r="6348" spans="12:12" x14ac:dyDescent="0.2">
      <c r="L6348" s="26"/>
    </row>
    <row r="6349" spans="12:12" x14ac:dyDescent="0.2">
      <c r="L6349" s="26"/>
    </row>
    <row r="6350" spans="12:12" x14ac:dyDescent="0.2">
      <c r="L6350" s="26"/>
    </row>
    <row r="6351" spans="12:12" x14ac:dyDescent="0.2">
      <c r="L6351" s="26"/>
    </row>
    <row r="6352" spans="12:12" x14ac:dyDescent="0.2">
      <c r="L6352" s="26"/>
    </row>
    <row r="6353" spans="12:12" x14ac:dyDescent="0.2">
      <c r="L6353" s="26"/>
    </row>
    <row r="6354" spans="12:12" x14ac:dyDescent="0.2">
      <c r="L6354" s="26"/>
    </row>
    <row r="6355" spans="12:12" x14ac:dyDescent="0.2">
      <c r="L6355" s="26"/>
    </row>
    <row r="6356" spans="12:12" x14ac:dyDescent="0.2">
      <c r="L6356" s="26"/>
    </row>
    <row r="6357" spans="12:12" x14ac:dyDescent="0.2">
      <c r="L6357" s="26"/>
    </row>
    <row r="6358" spans="12:12" x14ac:dyDescent="0.2">
      <c r="L6358" s="26"/>
    </row>
    <row r="6359" spans="12:12" x14ac:dyDescent="0.2">
      <c r="L6359" s="26"/>
    </row>
    <row r="6360" spans="12:12" x14ac:dyDescent="0.2">
      <c r="L6360" s="26"/>
    </row>
    <row r="6361" spans="12:12" x14ac:dyDescent="0.2">
      <c r="L6361" s="26"/>
    </row>
    <row r="6362" spans="12:12" x14ac:dyDescent="0.2">
      <c r="L6362" s="26"/>
    </row>
    <row r="6363" spans="12:12" x14ac:dyDescent="0.2">
      <c r="L6363" s="26"/>
    </row>
    <row r="6364" spans="12:12" x14ac:dyDescent="0.2">
      <c r="L6364" s="26"/>
    </row>
    <row r="6365" spans="12:12" x14ac:dyDescent="0.2">
      <c r="L6365" s="26"/>
    </row>
    <row r="6366" spans="12:12" x14ac:dyDescent="0.2">
      <c r="L6366" s="26"/>
    </row>
    <row r="6367" spans="12:12" x14ac:dyDescent="0.2">
      <c r="L6367" s="26"/>
    </row>
    <row r="6368" spans="12:12" x14ac:dyDescent="0.2">
      <c r="L6368" s="26"/>
    </row>
    <row r="6369" spans="12:12" x14ac:dyDescent="0.2">
      <c r="L6369" s="26"/>
    </row>
    <row r="6370" spans="12:12" x14ac:dyDescent="0.2">
      <c r="L6370" s="26"/>
    </row>
    <row r="6371" spans="12:12" x14ac:dyDescent="0.2">
      <c r="L6371" s="26"/>
    </row>
    <row r="6372" spans="12:12" x14ac:dyDescent="0.2">
      <c r="L6372" s="26"/>
    </row>
    <row r="6373" spans="12:12" x14ac:dyDescent="0.2">
      <c r="L6373" s="26"/>
    </row>
    <row r="6374" spans="12:12" x14ac:dyDescent="0.2">
      <c r="L6374" s="26"/>
    </row>
    <row r="6375" spans="12:12" x14ac:dyDescent="0.2">
      <c r="L6375" s="26"/>
    </row>
    <row r="6376" spans="12:12" x14ac:dyDescent="0.2">
      <c r="L6376" s="26"/>
    </row>
    <row r="6377" spans="12:12" x14ac:dyDescent="0.2">
      <c r="L6377" s="26"/>
    </row>
    <row r="6378" spans="12:12" x14ac:dyDescent="0.2">
      <c r="L6378" s="26"/>
    </row>
    <row r="6379" spans="12:12" x14ac:dyDescent="0.2">
      <c r="L6379" s="26"/>
    </row>
    <row r="6380" spans="12:12" x14ac:dyDescent="0.2">
      <c r="L6380" s="26"/>
    </row>
    <row r="6381" spans="12:12" x14ac:dyDescent="0.2">
      <c r="L6381" s="26"/>
    </row>
    <row r="6382" spans="12:12" x14ac:dyDescent="0.2">
      <c r="L6382" s="26"/>
    </row>
    <row r="6383" spans="12:12" x14ac:dyDescent="0.2">
      <c r="L6383" s="26"/>
    </row>
    <row r="6384" spans="12:12" x14ac:dyDescent="0.2">
      <c r="L6384" s="26"/>
    </row>
    <row r="6385" spans="12:12" x14ac:dyDescent="0.2">
      <c r="L6385" s="26"/>
    </row>
    <row r="6386" spans="12:12" x14ac:dyDescent="0.2">
      <c r="L6386" s="26"/>
    </row>
    <row r="6387" spans="12:12" x14ac:dyDescent="0.2">
      <c r="L6387" s="26"/>
    </row>
    <row r="6388" spans="12:12" x14ac:dyDescent="0.2">
      <c r="L6388" s="26"/>
    </row>
    <row r="6389" spans="12:12" x14ac:dyDescent="0.2">
      <c r="L6389" s="26"/>
    </row>
    <row r="6390" spans="12:12" x14ac:dyDescent="0.2">
      <c r="L6390" s="26"/>
    </row>
    <row r="6391" spans="12:12" x14ac:dyDescent="0.2">
      <c r="L6391" s="26"/>
    </row>
    <row r="6392" spans="12:12" x14ac:dyDescent="0.2">
      <c r="L6392" s="26"/>
    </row>
    <row r="6393" spans="12:12" x14ac:dyDescent="0.2">
      <c r="L6393" s="26"/>
    </row>
    <row r="6394" spans="12:12" x14ac:dyDescent="0.2">
      <c r="L6394" s="26"/>
    </row>
    <row r="6395" spans="12:12" x14ac:dyDescent="0.2">
      <c r="L6395" s="26"/>
    </row>
    <row r="6396" spans="12:12" x14ac:dyDescent="0.2">
      <c r="L6396" s="26"/>
    </row>
    <row r="6397" spans="12:12" x14ac:dyDescent="0.2">
      <c r="L6397" s="26"/>
    </row>
    <row r="6398" spans="12:12" x14ac:dyDescent="0.2">
      <c r="L6398" s="26"/>
    </row>
    <row r="6399" spans="12:12" x14ac:dyDescent="0.2">
      <c r="L6399" s="26"/>
    </row>
    <row r="6400" spans="12:12" x14ac:dyDescent="0.2">
      <c r="L6400" s="26"/>
    </row>
    <row r="6401" spans="12:12" x14ac:dyDescent="0.2">
      <c r="L6401" s="26"/>
    </row>
    <row r="6402" spans="12:12" x14ac:dyDescent="0.2">
      <c r="L6402" s="26"/>
    </row>
    <row r="6403" spans="12:12" x14ac:dyDescent="0.2">
      <c r="L6403" s="26"/>
    </row>
    <row r="6404" spans="12:12" x14ac:dyDescent="0.2">
      <c r="L6404" s="26"/>
    </row>
    <row r="6405" spans="12:12" x14ac:dyDescent="0.2">
      <c r="L6405" s="26"/>
    </row>
    <row r="6406" spans="12:12" x14ac:dyDescent="0.2">
      <c r="L6406" s="26"/>
    </row>
    <row r="6407" spans="12:12" x14ac:dyDescent="0.2">
      <c r="L6407" s="26"/>
    </row>
    <row r="6408" spans="12:12" x14ac:dyDescent="0.2">
      <c r="L6408" s="26"/>
    </row>
    <row r="6409" spans="12:12" x14ac:dyDescent="0.2">
      <c r="L6409" s="26"/>
    </row>
    <row r="6410" spans="12:12" x14ac:dyDescent="0.2">
      <c r="L6410" s="26"/>
    </row>
    <row r="6411" spans="12:12" x14ac:dyDescent="0.2">
      <c r="L6411" s="26"/>
    </row>
    <row r="6412" spans="12:12" x14ac:dyDescent="0.2">
      <c r="L6412" s="26"/>
    </row>
    <row r="6413" spans="12:12" x14ac:dyDescent="0.2">
      <c r="L6413" s="26"/>
    </row>
    <row r="6414" spans="12:12" x14ac:dyDescent="0.2">
      <c r="L6414" s="26"/>
    </row>
    <row r="6415" spans="12:12" x14ac:dyDescent="0.2">
      <c r="L6415" s="26"/>
    </row>
    <row r="6416" spans="12:12" x14ac:dyDescent="0.2">
      <c r="L6416" s="26"/>
    </row>
    <row r="6417" spans="12:12" x14ac:dyDescent="0.2">
      <c r="L6417" s="26"/>
    </row>
    <row r="6418" spans="12:12" x14ac:dyDescent="0.2">
      <c r="L6418" s="26"/>
    </row>
    <row r="6419" spans="12:12" x14ac:dyDescent="0.2">
      <c r="L6419" s="26"/>
    </row>
    <row r="6420" spans="12:12" x14ac:dyDescent="0.2">
      <c r="L6420" s="26"/>
    </row>
    <row r="6421" spans="12:12" x14ac:dyDescent="0.2">
      <c r="L6421" s="26"/>
    </row>
    <row r="6422" spans="12:12" x14ac:dyDescent="0.2">
      <c r="L6422" s="26"/>
    </row>
    <row r="6423" spans="12:12" x14ac:dyDescent="0.2">
      <c r="L6423" s="26"/>
    </row>
    <row r="6424" spans="12:12" x14ac:dyDescent="0.2">
      <c r="L6424" s="26"/>
    </row>
    <row r="6425" spans="12:12" x14ac:dyDescent="0.2">
      <c r="L6425" s="26"/>
    </row>
    <row r="6426" spans="12:12" x14ac:dyDescent="0.2">
      <c r="L6426" s="26"/>
    </row>
    <row r="6427" spans="12:12" x14ac:dyDescent="0.2">
      <c r="L6427" s="26"/>
    </row>
    <row r="6428" spans="12:12" x14ac:dyDescent="0.2">
      <c r="L6428" s="26"/>
    </row>
    <row r="6429" spans="12:12" x14ac:dyDescent="0.2">
      <c r="L6429" s="26"/>
    </row>
    <row r="6430" spans="12:12" x14ac:dyDescent="0.2">
      <c r="L6430" s="26"/>
    </row>
    <row r="6431" spans="12:12" x14ac:dyDescent="0.2">
      <c r="L6431" s="26"/>
    </row>
    <row r="6432" spans="12:12" x14ac:dyDescent="0.2">
      <c r="L6432" s="26"/>
    </row>
    <row r="6433" spans="12:12" x14ac:dyDescent="0.2">
      <c r="L6433" s="26"/>
    </row>
    <row r="6434" spans="12:12" x14ac:dyDescent="0.2">
      <c r="L6434" s="26"/>
    </row>
    <row r="6435" spans="12:12" x14ac:dyDescent="0.2">
      <c r="L6435" s="26"/>
    </row>
    <row r="6436" spans="12:12" x14ac:dyDescent="0.2">
      <c r="L6436" s="26"/>
    </row>
    <row r="6437" spans="12:12" x14ac:dyDescent="0.2">
      <c r="L6437" s="26"/>
    </row>
    <row r="6438" spans="12:12" x14ac:dyDescent="0.2">
      <c r="L6438" s="26"/>
    </row>
    <row r="6439" spans="12:12" x14ac:dyDescent="0.2">
      <c r="L6439" s="26"/>
    </row>
    <row r="6440" spans="12:12" x14ac:dyDescent="0.2">
      <c r="L6440" s="26"/>
    </row>
    <row r="6441" spans="12:12" x14ac:dyDescent="0.2">
      <c r="L6441" s="26"/>
    </row>
    <row r="6442" spans="12:12" x14ac:dyDescent="0.2">
      <c r="L6442" s="26"/>
    </row>
    <row r="6443" spans="12:12" x14ac:dyDescent="0.2">
      <c r="L6443" s="26"/>
    </row>
    <row r="6444" spans="12:12" x14ac:dyDescent="0.2">
      <c r="L6444" s="26"/>
    </row>
    <row r="6445" spans="12:12" x14ac:dyDescent="0.2">
      <c r="L6445" s="26"/>
    </row>
    <row r="6446" spans="12:12" x14ac:dyDescent="0.2">
      <c r="L6446" s="26"/>
    </row>
    <row r="6447" spans="12:12" x14ac:dyDescent="0.2">
      <c r="L6447" s="26"/>
    </row>
    <row r="6448" spans="12:12" x14ac:dyDescent="0.2">
      <c r="L6448" s="26"/>
    </row>
    <row r="6449" spans="12:12" x14ac:dyDescent="0.2">
      <c r="L6449" s="26"/>
    </row>
    <row r="6450" spans="12:12" x14ac:dyDescent="0.2">
      <c r="L6450" s="26"/>
    </row>
    <row r="6451" spans="12:12" x14ac:dyDescent="0.2">
      <c r="L6451" s="26"/>
    </row>
    <row r="6452" spans="12:12" x14ac:dyDescent="0.2">
      <c r="L6452" s="26"/>
    </row>
    <row r="6453" spans="12:12" x14ac:dyDescent="0.2">
      <c r="L6453" s="26"/>
    </row>
    <row r="6454" spans="12:12" x14ac:dyDescent="0.2">
      <c r="L6454" s="26"/>
    </row>
    <row r="6455" spans="12:12" x14ac:dyDescent="0.2">
      <c r="L6455" s="26"/>
    </row>
    <row r="6456" spans="12:12" x14ac:dyDescent="0.2">
      <c r="L6456" s="26"/>
    </row>
    <row r="6457" spans="12:12" x14ac:dyDescent="0.2">
      <c r="L6457" s="26"/>
    </row>
    <row r="6458" spans="12:12" x14ac:dyDescent="0.2">
      <c r="L6458" s="26"/>
    </row>
    <row r="6459" spans="12:12" x14ac:dyDescent="0.2">
      <c r="L6459" s="26"/>
    </row>
    <row r="6460" spans="12:12" x14ac:dyDescent="0.2">
      <c r="L6460" s="26"/>
    </row>
    <row r="6461" spans="12:12" x14ac:dyDescent="0.2">
      <c r="L6461" s="26"/>
    </row>
    <row r="6462" spans="12:12" x14ac:dyDescent="0.2">
      <c r="L6462" s="26"/>
    </row>
    <row r="6463" spans="12:12" x14ac:dyDescent="0.2">
      <c r="L6463" s="26"/>
    </row>
    <row r="6464" spans="12:12" x14ac:dyDescent="0.2">
      <c r="L6464" s="26"/>
    </row>
    <row r="6465" spans="12:12" x14ac:dyDescent="0.2">
      <c r="L6465" s="26"/>
    </row>
    <row r="6466" spans="12:12" x14ac:dyDescent="0.2">
      <c r="L6466" s="26"/>
    </row>
    <row r="6467" spans="12:12" x14ac:dyDescent="0.2">
      <c r="L6467" s="26"/>
    </row>
    <row r="6468" spans="12:12" x14ac:dyDescent="0.2">
      <c r="L6468" s="26"/>
    </row>
    <row r="6469" spans="12:12" x14ac:dyDescent="0.2">
      <c r="L6469" s="26"/>
    </row>
    <row r="6470" spans="12:12" x14ac:dyDescent="0.2">
      <c r="L6470" s="26"/>
    </row>
    <row r="6471" spans="12:12" x14ac:dyDescent="0.2">
      <c r="L6471" s="26"/>
    </row>
    <row r="6472" spans="12:12" x14ac:dyDescent="0.2">
      <c r="L6472" s="26"/>
    </row>
    <row r="6473" spans="12:12" x14ac:dyDescent="0.2">
      <c r="L6473" s="26"/>
    </row>
    <row r="6474" spans="12:12" x14ac:dyDescent="0.2">
      <c r="L6474" s="26"/>
    </row>
    <row r="6475" spans="12:12" x14ac:dyDescent="0.2">
      <c r="L6475" s="26"/>
    </row>
    <row r="6476" spans="12:12" x14ac:dyDescent="0.2">
      <c r="L6476" s="26"/>
    </row>
    <row r="6477" spans="12:12" x14ac:dyDescent="0.2">
      <c r="L6477" s="26"/>
    </row>
    <row r="6478" spans="12:12" x14ac:dyDescent="0.2">
      <c r="L6478" s="26"/>
    </row>
    <row r="6479" spans="12:12" x14ac:dyDescent="0.2">
      <c r="L6479" s="26"/>
    </row>
    <row r="6480" spans="12:12" x14ac:dyDescent="0.2">
      <c r="L6480" s="26"/>
    </row>
    <row r="6481" spans="12:12" x14ac:dyDescent="0.2">
      <c r="L6481" s="26"/>
    </row>
    <row r="6482" spans="12:12" x14ac:dyDescent="0.2">
      <c r="L6482" s="26"/>
    </row>
    <row r="6483" spans="12:12" x14ac:dyDescent="0.2">
      <c r="L6483" s="26"/>
    </row>
    <row r="6484" spans="12:12" x14ac:dyDescent="0.2">
      <c r="L6484" s="26"/>
    </row>
    <row r="6485" spans="12:12" x14ac:dyDescent="0.2">
      <c r="L6485" s="26"/>
    </row>
    <row r="6486" spans="12:12" x14ac:dyDescent="0.2">
      <c r="L6486" s="26"/>
    </row>
    <row r="6487" spans="12:12" x14ac:dyDescent="0.2">
      <c r="L6487" s="26"/>
    </row>
    <row r="6488" spans="12:12" x14ac:dyDescent="0.2">
      <c r="L6488" s="26"/>
    </row>
    <row r="6489" spans="12:12" x14ac:dyDescent="0.2">
      <c r="L6489" s="26"/>
    </row>
    <row r="6490" spans="12:12" x14ac:dyDescent="0.2">
      <c r="L6490" s="26"/>
    </row>
    <row r="6491" spans="12:12" x14ac:dyDescent="0.2">
      <c r="L6491" s="26"/>
    </row>
    <row r="6492" spans="12:12" x14ac:dyDescent="0.2">
      <c r="L6492" s="26"/>
    </row>
    <row r="6493" spans="12:12" x14ac:dyDescent="0.2">
      <c r="L6493" s="26"/>
    </row>
    <row r="6494" spans="12:12" x14ac:dyDescent="0.2">
      <c r="L6494" s="26"/>
    </row>
    <row r="6495" spans="12:12" x14ac:dyDescent="0.2">
      <c r="L6495" s="26"/>
    </row>
    <row r="6496" spans="12:12" x14ac:dyDescent="0.2">
      <c r="L6496" s="26"/>
    </row>
    <row r="6497" spans="12:12" x14ac:dyDescent="0.2">
      <c r="L6497" s="26"/>
    </row>
    <row r="6498" spans="12:12" x14ac:dyDescent="0.2">
      <c r="L6498" s="26"/>
    </row>
    <row r="6499" spans="12:12" x14ac:dyDescent="0.2">
      <c r="L6499" s="26"/>
    </row>
    <row r="6500" spans="12:12" x14ac:dyDescent="0.2">
      <c r="L6500" s="26"/>
    </row>
    <row r="6501" spans="12:12" x14ac:dyDescent="0.2">
      <c r="L6501" s="26"/>
    </row>
    <row r="6502" spans="12:12" x14ac:dyDescent="0.2">
      <c r="L6502" s="26"/>
    </row>
    <row r="6503" spans="12:12" x14ac:dyDescent="0.2">
      <c r="L6503" s="26"/>
    </row>
    <row r="6504" spans="12:12" x14ac:dyDescent="0.2">
      <c r="L6504" s="26"/>
    </row>
    <row r="6505" spans="12:12" x14ac:dyDescent="0.2">
      <c r="L6505" s="26"/>
    </row>
    <row r="6506" spans="12:12" x14ac:dyDescent="0.2">
      <c r="L6506" s="26"/>
    </row>
    <row r="6507" spans="12:12" x14ac:dyDescent="0.2">
      <c r="L6507" s="26"/>
    </row>
    <row r="6508" spans="12:12" x14ac:dyDescent="0.2">
      <c r="L6508" s="26"/>
    </row>
    <row r="6509" spans="12:12" x14ac:dyDescent="0.2">
      <c r="L6509" s="26"/>
    </row>
    <row r="6510" spans="12:12" x14ac:dyDescent="0.2">
      <c r="L6510" s="26"/>
    </row>
    <row r="6511" spans="12:12" x14ac:dyDescent="0.2">
      <c r="L6511" s="26"/>
    </row>
    <row r="6512" spans="12:12" x14ac:dyDescent="0.2">
      <c r="L6512" s="26"/>
    </row>
    <row r="6513" spans="12:12" x14ac:dyDescent="0.2">
      <c r="L6513" s="26"/>
    </row>
    <row r="6514" spans="12:12" x14ac:dyDescent="0.2">
      <c r="L6514" s="26"/>
    </row>
    <row r="6515" spans="12:12" x14ac:dyDescent="0.2">
      <c r="L6515" s="26"/>
    </row>
    <row r="6516" spans="12:12" x14ac:dyDescent="0.2">
      <c r="L6516" s="26"/>
    </row>
    <row r="6517" spans="12:12" x14ac:dyDescent="0.2">
      <c r="L6517" s="26"/>
    </row>
    <row r="6518" spans="12:12" x14ac:dyDescent="0.2">
      <c r="L6518" s="26"/>
    </row>
    <row r="6519" spans="12:12" x14ac:dyDescent="0.2">
      <c r="L6519" s="26"/>
    </row>
    <row r="6520" spans="12:12" x14ac:dyDescent="0.2">
      <c r="L6520" s="26"/>
    </row>
    <row r="6521" spans="12:12" x14ac:dyDescent="0.2">
      <c r="L6521" s="26"/>
    </row>
    <row r="6522" spans="12:12" x14ac:dyDescent="0.2">
      <c r="L6522" s="26"/>
    </row>
    <row r="6523" spans="12:12" x14ac:dyDescent="0.2">
      <c r="L6523" s="26"/>
    </row>
    <row r="6524" spans="12:12" x14ac:dyDescent="0.2">
      <c r="L6524" s="26"/>
    </row>
    <row r="6525" spans="12:12" x14ac:dyDescent="0.2">
      <c r="L6525" s="26"/>
    </row>
    <row r="6526" spans="12:12" x14ac:dyDescent="0.2">
      <c r="L6526" s="26"/>
    </row>
    <row r="6527" spans="12:12" x14ac:dyDescent="0.2">
      <c r="L6527" s="26"/>
    </row>
    <row r="6528" spans="12:12" x14ac:dyDescent="0.2">
      <c r="L6528" s="26"/>
    </row>
    <row r="6529" spans="12:12" x14ac:dyDescent="0.2">
      <c r="L6529" s="26"/>
    </row>
    <row r="6530" spans="12:12" x14ac:dyDescent="0.2">
      <c r="L6530" s="26"/>
    </row>
    <row r="6531" spans="12:12" x14ac:dyDescent="0.2">
      <c r="L6531" s="26"/>
    </row>
    <row r="6532" spans="12:12" x14ac:dyDescent="0.2">
      <c r="L6532" s="26"/>
    </row>
    <row r="6533" spans="12:12" x14ac:dyDescent="0.2">
      <c r="L6533" s="26"/>
    </row>
    <row r="6534" spans="12:12" x14ac:dyDescent="0.2">
      <c r="L6534" s="26"/>
    </row>
    <row r="6535" spans="12:12" x14ac:dyDescent="0.2">
      <c r="L6535" s="26"/>
    </row>
    <row r="6536" spans="12:12" x14ac:dyDescent="0.2">
      <c r="L6536" s="26"/>
    </row>
    <row r="6537" spans="12:12" x14ac:dyDescent="0.2">
      <c r="L6537" s="26"/>
    </row>
    <row r="6538" spans="12:12" x14ac:dyDescent="0.2">
      <c r="L6538" s="26"/>
    </row>
    <row r="6539" spans="12:12" x14ac:dyDescent="0.2">
      <c r="L6539" s="26"/>
    </row>
    <row r="6540" spans="12:12" x14ac:dyDescent="0.2">
      <c r="L6540" s="26"/>
    </row>
    <row r="6541" spans="12:12" x14ac:dyDescent="0.2">
      <c r="L6541" s="26"/>
    </row>
    <row r="6542" spans="12:12" x14ac:dyDescent="0.2">
      <c r="L6542" s="26"/>
    </row>
    <row r="6543" spans="12:12" x14ac:dyDescent="0.2">
      <c r="L6543" s="26"/>
    </row>
    <row r="6544" spans="12:12" x14ac:dyDescent="0.2">
      <c r="L6544" s="26"/>
    </row>
    <row r="6545" spans="12:12" x14ac:dyDescent="0.2">
      <c r="L6545" s="26"/>
    </row>
    <row r="6546" spans="12:12" x14ac:dyDescent="0.2">
      <c r="L6546" s="26"/>
    </row>
    <row r="6547" spans="12:12" x14ac:dyDescent="0.2">
      <c r="L6547" s="26"/>
    </row>
    <row r="6548" spans="12:12" x14ac:dyDescent="0.2">
      <c r="L6548" s="26"/>
    </row>
    <row r="6549" spans="12:12" x14ac:dyDescent="0.2">
      <c r="L6549" s="26"/>
    </row>
    <row r="6550" spans="12:12" x14ac:dyDescent="0.2">
      <c r="L6550" s="26"/>
    </row>
    <row r="6551" spans="12:12" x14ac:dyDescent="0.2">
      <c r="L6551" s="26"/>
    </row>
    <row r="6552" spans="12:12" x14ac:dyDescent="0.2">
      <c r="L6552" s="26"/>
    </row>
    <row r="6553" spans="12:12" x14ac:dyDescent="0.2">
      <c r="L6553" s="26"/>
    </row>
    <row r="6554" spans="12:12" x14ac:dyDescent="0.2">
      <c r="L6554" s="26"/>
    </row>
    <row r="6555" spans="12:12" x14ac:dyDescent="0.2">
      <c r="L6555" s="26"/>
    </row>
    <row r="6556" spans="12:12" x14ac:dyDescent="0.2">
      <c r="L6556" s="26"/>
    </row>
    <row r="6557" spans="12:12" x14ac:dyDescent="0.2">
      <c r="L6557" s="26"/>
    </row>
    <row r="6558" spans="12:12" x14ac:dyDescent="0.2">
      <c r="L6558" s="26"/>
    </row>
    <row r="6559" spans="12:12" x14ac:dyDescent="0.2">
      <c r="L6559" s="26"/>
    </row>
    <row r="6560" spans="12:12" x14ac:dyDescent="0.2">
      <c r="L6560" s="26"/>
    </row>
    <row r="6561" spans="12:12" x14ac:dyDescent="0.2">
      <c r="L6561" s="26"/>
    </row>
    <row r="6562" spans="12:12" x14ac:dyDescent="0.2">
      <c r="L6562" s="26"/>
    </row>
    <row r="6563" spans="12:12" x14ac:dyDescent="0.2">
      <c r="L6563" s="26"/>
    </row>
    <row r="6564" spans="12:12" x14ac:dyDescent="0.2">
      <c r="L6564" s="26"/>
    </row>
    <row r="6565" spans="12:12" x14ac:dyDescent="0.2">
      <c r="L6565" s="26"/>
    </row>
    <row r="6566" spans="12:12" x14ac:dyDescent="0.2">
      <c r="L6566" s="26"/>
    </row>
    <row r="6567" spans="12:12" x14ac:dyDescent="0.2">
      <c r="L6567" s="26"/>
    </row>
    <row r="6568" spans="12:12" x14ac:dyDescent="0.2">
      <c r="L6568" s="26"/>
    </row>
    <row r="6569" spans="12:12" x14ac:dyDescent="0.2">
      <c r="L6569" s="26"/>
    </row>
    <row r="6570" spans="12:12" x14ac:dyDescent="0.2">
      <c r="L6570" s="26"/>
    </row>
    <row r="6571" spans="12:12" x14ac:dyDescent="0.2">
      <c r="L6571" s="26"/>
    </row>
    <row r="6572" spans="12:12" x14ac:dyDescent="0.2">
      <c r="L6572" s="26"/>
    </row>
    <row r="6573" spans="12:12" x14ac:dyDescent="0.2">
      <c r="L6573" s="26"/>
    </row>
    <row r="6574" spans="12:12" x14ac:dyDescent="0.2">
      <c r="L6574" s="26"/>
    </row>
    <row r="6575" spans="12:12" x14ac:dyDescent="0.2">
      <c r="L6575" s="26"/>
    </row>
    <row r="6576" spans="12:12" x14ac:dyDescent="0.2">
      <c r="L6576" s="26"/>
    </row>
    <row r="6577" spans="12:12" x14ac:dyDescent="0.2">
      <c r="L6577" s="26"/>
    </row>
    <row r="6578" spans="12:12" x14ac:dyDescent="0.2">
      <c r="L6578" s="26"/>
    </row>
    <row r="6579" spans="12:12" x14ac:dyDescent="0.2">
      <c r="L6579" s="26"/>
    </row>
    <row r="6580" spans="12:12" x14ac:dyDescent="0.2">
      <c r="L6580" s="26"/>
    </row>
    <row r="6581" spans="12:12" x14ac:dyDescent="0.2">
      <c r="L6581" s="26"/>
    </row>
    <row r="6582" spans="12:12" x14ac:dyDescent="0.2">
      <c r="L6582" s="26"/>
    </row>
    <row r="6583" spans="12:12" x14ac:dyDescent="0.2">
      <c r="L6583" s="26"/>
    </row>
    <row r="6584" spans="12:12" x14ac:dyDescent="0.2">
      <c r="L6584" s="26"/>
    </row>
    <row r="6585" spans="12:12" x14ac:dyDescent="0.2">
      <c r="L6585" s="26"/>
    </row>
    <row r="6586" spans="12:12" x14ac:dyDescent="0.2">
      <c r="L6586" s="26"/>
    </row>
    <row r="6587" spans="12:12" x14ac:dyDescent="0.2">
      <c r="L6587" s="26"/>
    </row>
    <row r="6588" spans="12:12" x14ac:dyDescent="0.2">
      <c r="L6588" s="26"/>
    </row>
    <row r="6589" spans="12:12" x14ac:dyDescent="0.2">
      <c r="L6589" s="26"/>
    </row>
    <row r="6590" spans="12:12" x14ac:dyDescent="0.2">
      <c r="L6590" s="26"/>
    </row>
    <row r="6591" spans="12:12" x14ac:dyDescent="0.2">
      <c r="L6591" s="26"/>
    </row>
    <row r="6592" spans="12:12" x14ac:dyDescent="0.2">
      <c r="L6592" s="26"/>
    </row>
    <row r="6593" spans="12:12" x14ac:dyDescent="0.2">
      <c r="L6593" s="26"/>
    </row>
    <row r="6594" spans="12:12" x14ac:dyDescent="0.2">
      <c r="L6594" s="26"/>
    </row>
    <row r="6595" spans="12:12" x14ac:dyDescent="0.2">
      <c r="L6595" s="26"/>
    </row>
    <row r="6596" spans="12:12" x14ac:dyDescent="0.2">
      <c r="L6596" s="26"/>
    </row>
    <row r="6597" spans="12:12" x14ac:dyDescent="0.2">
      <c r="L6597" s="26"/>
    </row>
    <row r="6598" spans="12:12" x14ac:dyDescent="0.2">
      <c r="L6598" s="26"/>
    </row>
    <row r="6599" spans="12:12" x14ac:dyDescent="0.2">
      <c r="L6599" s="26"/>
    </row>
    <row r="6600" spans="12:12" x14ac:dyDescent="0.2">
      <c r="L6600" s="26"/>
    </row>
    <row r="6601" spans="12:12" x14ac:dyDescent="0.2">
      <c r="L6601" s="26"/>
    </row>
    <row r="6602" spans="12:12" x14ac:dyDescent="0.2">
      <c r="L6602" s="26"/>
    </row>
    <row r="6603" spans="12:12" x14ac:dyDescent="0.2">
      <c r="L6603" s="26"/>
    </row>
    <row r="6604" spans="12:12" x14ac:dyDescent="0.2">
      <c r="L6604" s="26"/>
    </row>
    <row r="6605" spans="12:12" x14ac:dyDescent="0.2">
      <c r="L6605" s="26"/>
    </row>
    <row r="6606" spans="12:12" x14ac:dyDescent="0.2">
      <c r="L6606" s="26"/>
    </row>
    <row r="6607" spans="12:12" x14ac:dyDescent="0.2">
      <c r="L6607" s="26"/>
    </row>
    <row r="6608" spans="12:12" x14ac:dyDescent="0.2">
      <c r="L6608" s="26"/>
    </row>
    <row r="6609" spans="12:12" x14ac:dyDescent="0.2">
      <c r="L6609" s="26"/>
    </row>
    <row r="6610" spans="12:12" x14ac:dyDescent="0.2">
      <c r="L6610" s="26"/>
    </row>
    <row r="6611" spans="12:12" x14ac:dyDescent="0.2">
      <c r="L6611" s="26"/>
    </row>
    <row r="6612" spans="12:12" x14ac:dyDescent="0.2">
      <c r="L6612" s="26"/>
    </row>
    <row r="6613" spans="12:12" x14ac:dyDescent="0.2">
      <c r="L6613" s="26"/>
    </row>
    <row r="6614" spans="12:12" x14ac:dyDescent="0.2">
      <c r="L6614" s="26"/>
    </row>
    <row r="6615" spans="12:12" x14ac:dyDescent="0.2">
      <c r="L6615" s="26"/>
    </row>
    <row r="6616" spans="12:12" x14ac:dyDescent="0.2">
      <c r="L6616" s="26"/>
    </row>
    <row r="6617" spans="12:12" x14ac:dyDescent="0.2">
      <c r="L6617" s="26"/>
    </row>
    <row r="6618" spans="12:12" x14ac:dyDescent="0.2">
      <c r="L6618" s="26"/>
    </row>
    <row r="6619" spans="12:12" x14ac:dyDescent="0.2">
      <c r="L6619" s="26"/>
    </row>
    <row r="6620" spans="12:12" x14ac:dyDescent="0.2">
      <c r="L6620" s="26"/>
    </row>
    <row r="6621" spans="12:12" x14ac:dyDescent="0.2">
      <c r="L6621" s="26"/>
    </row>
    <row r="6622" spans="12:12" x14ac:dyDescent="0.2">
      <c r="L6622" s="26"/>
    </row>
    <row r="6623" spans="12:12" x14ac:dyDescent="0.2">
      <c r="L6623" s="26"/>
    </row>
    <row r="6624" spans="12:12" x14ac:dyDescent="0.2">
      <c r="L6624" s="26"/>
    </row>
    <row r="6625" spans="12:12" x14ac:dyDescent="0.2">
      <c r="L6625" s="26"/>
    </row>
    <row r="6626" spans="12:12" x14ac:dyDescent="0.2">
      <c r="L6626" s="26"/>
    </row>
    <row r="6627" spans="12:12" x14ac:dyDescent="0.2">
      <c r="L6627" s="26"/>
    </row>
    <row r="6628" spans="12:12" x14ac:dyDescent="0.2">
      <c r="L6628" s="26"/>
    </row>
    <row r="6629" spans="12:12" x14ac:dyDescent="0.2">
      <c r="L6629" s="26"/>
    </row>
    <row r="6630" spans="12:12" x14ac:dyDescent="0.2">
      <c r="L6630" s="26"/>
    </row>
    <row r="6631" spans="12:12" x14ac:dyDescent="0.2">
      <c r="L6631" s="26"/>
    </row>
    <row r="6632" spans="12:12" x14ac:dyDescent="0.2">
      <c r="L6632" s="26"/>
    </row>
    <row r="6633" spans="12:12" x14ac:dyDescent="0.2">
      <c r="L6633" s="26"/>
    </row>
    <row r="6634" spans="12:12" x14ac:dyDescent="0.2">
      <c r="L6634" s="26"/>
    </row>
    <row r="6635" spans="12:12" x14ac:dyDescent="0.2">
      <c r="L6635" s="26"/>
    </row>
    <row r="6636" spans="12:12" x14ac:dyDescent="0.2">
      <c r="L6636" s="26"/>
    </row>
    <row r="6637" spans="12:12" x14ac:dyDescent="0.2">
      <c r="L6637" s="26"/>
    </row>
    <row r="6638" spans="12:12" x14ac:dyDescent="0.2">
      <c r="L6638" s="26"/>
    </row>
    <row r="6639" spans="12:12" x14ac:dyDescent="0.2">
      <c r="L6639" s="26"/>
    </row>
    <row r="6640" spans="12:12" x14ac:dyDescent="0.2">
      <c r="L6640" s="26"/>
    </row>
    <row r="6641" spans="12:12" x14ac:dyDescent="0.2">
      <c r="L6641" s="26"/>
    </row>
    <row r="6642" spans="12:12" x14ac:dyDescent="0.2">
      <c r="L6642" s="26"/>
    </row>
    <row r="6643" spans="12:12" x14ac:dyDescent="0.2">
      <c r="L6643" s="26"/>
    </row>
    <row r="6644" spans="12:12" x14ac:dyDescent="0.2">
      <c r="L6644" s="26"/>
    </row>
    <row r="6645" spans="12:12" x14ac:dyDescent="0.2">
      <c r="L6645" s="26"/>
    </row>
    <row r="6646" spans="12:12" x14ac:dyDescent="0.2">
      <c r="L6646" s="26"/>
    </row>
    <row r="6647" spans="12:12" x14ac:dyDescent="0.2">
      <c r="L6647" s="26"/>
    </row>
    <row r="6648" spans="12:12" x14ac:dyDescent="0.2">
      <c r="L6648" s="26"/>
    </row>
    <row r="6649" spans="12:12" x14ac:dyDescent="0.2">
      <c r="L6649" s="26"/>
    </row>
    <row r="6650" spans="12:12" x14ac:dyDescent="0.2">
      <c r="L6650" s="26"/>
    </row>
    <row r="6651" spans="12:12" x14ac:dyDescent="0.2">
      <c r="L6651" s="26"/>
    </row>
    <row r="6652" spans="12:12" x14ac:dyDescent="0.2">
      <c r="L6652" s="26"/>
    </row>
    <row r="6653" spans="12:12" x14ac:dyDescent="0.2">
      <c r="L6653" s="26"/>
    </row>
    <row r="6654" spans="12:12" x14ac:dyDescent="0.2">
      <c r="L6654" s="26"/>
    </row>
    <row r="6655" spans="12:12" x14ac:dyDescent="0.2">
      <c r="L6655" s="26"/>
    </row>
    <row r="6656" spans="12:12" x14ac:dyDescent="0.2">
      <c r="L6656" s="26"/>
    </row>
    <row r="6657" spans="12:12" x14ac:dyDescent="0.2">
      <c r="L6657" s="26"/>
    </row>
    <row r="6658" spans="12:12" x14ac:dyDescent="0.2">
      <c r="L6658" s="26"/>
    </row>
    <row r="6659" spans="12:12" x14ac:dyDescent="0.2">
      <c r="L6659" s="26"/>
    </row>
    <row r="6660" spans="12:12" x14ac:dyDescent="0.2">
      <c r="L6660" s="26"/>
    </row>
    <row r="6661" spans="12:12" x14ac:dyDescent="0.2">
      <c r="L6661" s="26"/>
    </row>
    <row r="6662" spans="12:12" x14ac:dyDescent="0.2">
      <c r="L6662" s="26"/>
    </row>
    <row r="6663" spans="12:12" x14ac:dyDescent="0.2">
      <c r="L6663" s="26"/>
    </row>
    <row r="6664" spans="12:12" x14ac:dyDescent="0.2">
      <c r="L6664" s="26"/>
    </row>
    <row r="6665" spans="12:12" x14ac:dyDescent="0.2">
      <c r="L6665" s="26"/>
    </row>
    <row r="6666" spans="12:12" x14ac:dyDescent="0.2">
      <c r="L6666" s="26"/>
    </row>
    <row r="6667" spans="12:12" x14ac:dyDescent="0.2">
      <c r="L6667" s="26"/>
    </row>
    <row r="6668" spans="12:12" x14ac:dyDescent="0.2">
      <c r="L6668" s="26"/>
    </row>
    <row r="6669" spans="12:12" x14ac:dyDescent="0.2">
      <c r="L6669" s="26"/>
    </row>
    <row r="6670" spans="12:12" x14ac:dyDescent="0.2">
      <c r="L6670" s="26"/>
    </row>
    <row r="6671" spans="12:12" x14ac:dyDescent="0.2">
      <c r="L6671" s="26"/>
    </row>
    <row r="6672" spans="12:12" x14ac:dyDescent="0.2">
      <c r="L6672" s="26"/>
    </row>
    <row r="6673" spans="12:12" x14ac:dyDescent="0.2">
      <c r="L6673" s="26"/>
    </row>
    <row r="6674" spans="12:12" x14ac:dyDescent="0.2">
      <c r="L6674" s="26"/>
    </row>
    <row r="6675" spans="12:12" x14ac:dyDescent="0.2">
      <c r="L6675" s="26"/>
    </row>
    <row r="6676" spans="12:12" x14ac:dyDescent="0.2">
      <c r="L6676" s="26"/>
    </row>
    <row r="6677" spans="12:12" x14ac:dyDescent="0.2">
      <c r="L6677" s="26"/>
    </row>
    <row r="6678" spans="12:12" x14ac:dyDescent="0.2">
      <c r="L6678" s="26"/>
    </row>
    <row r="6679" spans="12:12" x14ac:dyDescent="0.2">
      <c r="L6679" s="26"/>
    </row>
    <row r="6680" spans="12:12" x14ac:dyDescent="0.2">
      <c r="L6680" s="26"/>
    </row>
    <row r="6681" spans="12:12" x14ac:dyDescent="0.2">
      <c r="L6681" s="26"/>
    </row>
    <row r="6682" spans="12:12" x14ac:dyDescent="0.2">
      <c r="L6682" s="26"/>
    </row>
    <row r="6683" spans="12:12" x14ac:dyDescent="0.2">
      <c r="L6683" s="26"/>
    </row>
    <row r="6684" spans="12:12" x14ac:dyDescent="0.2">
      <c r="L6684" s="26"/>
    </row>
    <row r="6685" spans="12:12" x14ac:dyDescent="0.2">
      <c r="L6685" s="26"/>
    </row>
    <row r="6686" spans="12:12" x14ac:dyDescent="0.2">
      <c r="L6686" s="26"/>
    </row>
    <row r="6687" spans="12:12" x14ac:dyDescent="0.2">
      <c r="L6687" s="26"/>
    </row>
    <row r="6688" spans="12:12" x14ac:dyDescent="0.2">
      <c r="L6688" s="26"/>
    </row>
    <row r="6689" spans="12:12" x14ac:dyDescent="0.2">
      <c r="L6689" s="26"/>
    </row>
    <row r="6690" spans="12:12" x14ac:dyDescent="0.2">
      <c r="L6690" s="26"/>
    </row>
    <row r="6691" spans="12:12" x14ac:dyDescent="0.2">
      <c r="L6691" s="26"/>
    </row>
    <row r="6692" spans="12:12" x14ac:dyDescent="0.2">
      <c r="L6692" s="26"/>
    </row>
    <row r="6693" spans="12:12" x14ac:dyDescent="0.2">
      <c r="L6693" s="26"/>
    </row>
    <row r="6694" spans="12:12" x14ac:dyDescent="0.2">
      <c r="L6694" s="26"/>
    </row>
    <row r="6695" spans="12:12" x14ac:dyDescent="0.2">
      <c r="L6695" s="26"/>
    </row>
    <row r="6696" spans="12:12" x14ac:dyDescent="0.2">
      <c r="L6696" s="26"/>
    </row>
    <row r="6697" spans="12:12" x14ac:dyDescent="0.2">
      <c r="L6697" s="26"/>
    </row>
    <row r="6698" spans="12:12" x14ac:dyDescent="0.2">
      <c r="L6698" s="26"/>
    </row>
    <row r="6699" spans="12:12" x14ac:dyDescent="0.2">
      <c r="L6699" s="26"/>
    </row>
    <row r="6700" spans="12:12" x14ac:dyDescent="0.2">
      <c r="L6700" s="26"/>
    </row>
    <row r="6701" spans="12:12" x14ac:dyDescent="0.2">
      <c r="L6701" s="26"/>
    </row>
    <row r="6702" spans="12:12" x14ac:dyDescent="0.2">
      <c r="L6702" s="26"/>
    </row>
    <row r="6703" spans="12:12" x14ac:dyDescent="0.2">
      <c r="L6703" s="26"/>
    </row>
    <row r="6704" spans="12:12" x14ac:dyDescent="0.2">
      <c r="L6704" s="26"/>
    </row>
    <row r="6705" spans="12:12" x14ac:dyDescent="0.2">
      <c r="L6705" s="26"/>
    </row>
    <row r="6706" spans="12:12" x14ac:dyDescent="0.2">
      <c r="L6706" s="26"/>
    </row>
    <row r="6707" spans="12:12" x14ac:dyDescent="0.2">
      <c r="L6707" s="26"/>
    </row>
    <row r="6708" spans="12:12" x14ac:dyDescent="0.2">
      <c r="L6708" s="26"/>
    </row>
    <row r="6709" spans="12:12" x14ac:dyDescent="0.2">
      <c r="L6709" s="26"/>
    </row>
    <row r="6710" spans="12:12" x14ac:dyDescent="0.2">
      <c r="L6710" s="26"/>
    </row>
    <row r="6711" spans="12:12" x14ac:dyDescent="0.2">
      <c r="L6711" s="26"/>
    </row>
    <row r="6712" spans="12:12" x14ac:dyDescent="0.2">
      <c r="L6712" s="26"/>
    </row>
    <row r="6713" spans="12:12" x14ac:dyDescent="0.2">
      <c r="L6713" s="26"/>
    </row>
    <row r="6714" spans="12:12" x14ac:dyDescent="0.2">
      <c r="L6714" s="26"/>
    </row>
    <row r="6715" spans="12:12" x14ac:dyDescent="0.2">
      <c r="L6715" s="26"/>
    </row>
    <row r="6716" spans="12:12" x14ac:dyDescent="0.2">
      <c r="L6716" s="26"/>
    </row>
    <row r="6717" spans="12:12" x14ac:dyDescent="0.2">
      <c r="L6717" s="26"/>
    </row>
    <row r="6718" spans="12:12" x14ac:dyDescent="0.2">
      <c r="L6718" s="26"/>
    </row>
    <row r="6719" spans="12:12" x14ac:dyDescent="0.2">
      <c r="L6719" s="26"/>
    </row>
    <row r="6720" spans="12:12" x14ac:dyDescent="0.2">
      <c r="L6720" s="26"/>
    </row>
    <row r="6721" spans="12:12" x14ac:dyDescent="0.2">
      <c r="L6721" s="26"/>
    </row>
    <row r="6722" spans="12:12" x14ac:dyDescent="0.2">
      <c r="L6722" s="26"/>
    </row>
    <row r="6723" spans="12:12" x14ac:dyDescent="0.2">
      <c r="L6723" s="26"/>
    </row>
    <row r="6724" spans="12:12" x14ac:dyDescent="0.2">
      <c r="L6724" s="26"/>
    </row>
    <row r="6725" spans="12:12" x14ac:dyDescent="0.2">
      <c r="L6725" s="26"/>
    </row>
    <row r="6726" spans="12:12" x14ac:dyDescent="0.2">
      <c r="L6726" s="26"/>
    </row>
    <row r="6727" spans="12:12" x14ac:dyDescent="0.2">
      <c r="L6727" s="26"/>
    </row>
    <row r="6728" spans="12:12" x14ac:dyDescent="0.2">
      <c r="L6728" s="26"/>
    </row>
    <row r="6729" spans="12:12" x14ac:dyDescent="0.2">
      <c r="L6729" s="26"/>
    </row>
    <row r="6730" spans="12:12" x14ac:dyDescent="0.2">
      <c r="L6730" s="26"/>
    </row>
    <row r="6731" spans="12:12" x14ac:dyDescent="0.2">
      <c r="L6731" s="26"/>
    </row>
    <row r="6732" spans="12:12" x14ac:dyDescent="0.2">
      <c r="L6732" s="26"/>
    </row>
    <row r="6733" spans="12:12" x14ac:dyDescent="0.2">
      <c r="L6733" s="26"/>
    </row>
    <row r="6734" spans="12:12" x14ac:dyDescent="0.2">
      <c r="L6734" s="26"/>
    </row>
    <row r="6735" spans="12:12" x14ac:dyDescent="0.2">
      <c r="L6735" s="26"/>
    </row>
    <row r="6736" spans="12:12" x14ac:dyDescent="0.2">
      <c r="L6736" s="26"/>
    </row>
    <row r="6737" spans="12:12" x14ac:dyDescent="0.2">
      <c r="L6737" s="26"/>
    </row>
    <row r="6738" spans="12:12" x14ac:dyDescent="0.2">
      <c r="L6738" s="26"/>
    </row>
    <row r="6739" spans="12:12" x14ac:dyDescent="0.2">
      <c r="L6739" s="26"/>
    </row>
    <row r="6740" spans="12:12" x14ac:dyDescent="0.2">
      <c r="L6740" s="26"/>
    </row>
    <row r="6741" spans="12:12" x14ac:dyDescent="0.2">
      <c r="L6741" s="26"/>
    </row>
    <row r="6742" spans="12:12" x14ac:dyDescent="0.2">
      <c r="L6742" s="26"/>
    </row>
    <row r="6743" spans="12:12" x14ac:dyDescent="0.2">
      <c r="L6743" s="26"/>
    </row>
    <row r="6744" spans="12:12" x14ac:dyDescent="0.2">
      <c r="L6744" s="26"/>
    </row>
    <row r="6745" spans="12:12" x14ac:dyDescent="0.2">
      <c r="L6745" s="26"/>
    </row>
    <row r="6746" spans="12:12" x14ac:dyDescent="0.2">
      <c r="L6746" s="26"/>
    </row>
    <row r="6747" spans="12:12" x14ac:dyDescent="0.2">
      <c r="L6747" s="26"/>
    </row>
    <row r="6748" spans="12:12" x14ac:dyDescent="0.2">
      <c r="L6748" s="26"/>
    </row>
    <row r="6749" spans="12:12" x14ac:dyDescent="0.2">
      <c r="L6749" s="26"/>
    </row>
    <row r="6750" spans="12:12" x14ac:dyDescent="0.2">
      <c r="L6750" s="26"/>
    </row>
    <row r="6751" spans="12:12" x14ac:dyDescent="0.2">
      <c r="L6751" s="26"/>
    </row>
    <row r="6752" spans="12:12" x14ac:dyDescent="0.2">
      <c r="L6752" s="26"/>
    </row>
    <row r="6753" spans="12:12" x14ac:dyDescent="0.2">
      <c r="L6753" s="26"/>
    </row>
    <row r="6754" spans="12:12" x14ac:dyDescent="0.2">
      <c r="L6754" s="26"/>
    </row>
    <row r="6755" spans="12:12" x14ac:dyDescent="0.2">
      <c r="L6755" s="26"/>
    </row>
    <row r="6756" spans="12:12" x14ac:dyDescent="0.2">
      <c r="L6756" s="26"/>
    </row>
    <row r="6757" spans="12:12" x14ac:dyDescent="0.2">
      <c r="L6757" s="26"/>
    </row>
    <row r="6758" spans="12:12" x14ac:dyDescent="0.2">
      <c r="L6758" s="26"/>
    </row>
    <row r="6759" spans="12:12" x14ac:dyDescent="0.2">
      <c r="L6759" s="26"/>
    </row>
    <row r="6760" spans="12:12" x14ac:dyDescent="0.2">
      <c r="L6760" s="26"/>
    </row>
    <row r="6761" spans="12:12" x14ac:dyDescent="0.2">
      <c r="L6761" s="26"/>
    </row>
    <row r="6762" spans="12:12" x14ac:dyDescent="0.2">
      <c r="L6762" s="26"/>
    </row>
    <row r="6763" spans="12:12" x14ac:dyDescent="0.2">
      <c r="L6763" s="26"/>
    </row>
    <row r="6764" spans="12:12" x14ac:dyDescent="0.2">
      <c r="L6764" s="26"/>
    </row>
    <row r="6765" spans="12:12" x14ac:dyDescent="0.2">
      <c r="L6765" s="26"/>
    </row>
    <row r="6766" spans="12:12" x14ac:dyDescent="0.2">
      <c r="L6766" s="26"/>
    </row>
    <row r="6767" spans="12:12" x14ac:dyDescent="0.2">
      <c r="L6767" s="26"/>
    </row>
    <row r="6768" spans="12:12" x14ac:dyDescent="0.2">
      <c r="L6768" s="26"/>
    </row>
    <row r="6769" spans="12:12" x14ac:dyDescent="0.2">
      <c r="L6769" s="26"/>
    </row>
    <row r="6770" spans="12:12" x14ac:dyDescent="0.2">
      <c r="L6770" s="26"/>
    </row>
    <row r="6771" spans="12:12" x14ac:dyDescent="0.2">
      <c r="L6771" s="26"/>
    </row>
    <row r="6772" spans="12:12" x14ac:dyDescent="0.2">
      <c r="L6772" s="26"/>
    </row>
    <row r="6773" spans="12:12" x14ac:dyDescent="0.2">
      <c r="L6773" s="26"/>
    </row>
    <row r="6774" spans="12:12" x14ac:dyDescent="0.2">
      <c r="L6774" s="26"/>
    </row>
    <row r="6775" spans="12:12" x14ac:dyDescent="0.2">
      <c r="L6775" s="26"/>
    </row>
    <row r="6776" spans="12:12" x14ac:dyDescent="0.2">
      <c r="L6776" s="26"/>
    </row>
    <row r="6777" spans="12:12" x14ac:dyDescent="0.2">
      <c r="L6777" s="26"/>
    </row>
    <row r="6778" spans="12:12" x14ac:dyDescent="0.2">
      <c r="L6778" s="26"/>
    </row>
    <row r="6779" spans="12:12" x14ac:dyDescent="0.2">
      <c r="L6779" s="26"/>
    </row>
    <row r="6780" spans="12:12" x14ac:dyDescent="0.2">
      <c r="L6780" s="26"/>
    </row>
    <row r="6781" spans="12:12" x14ac:dyDescent="0.2">
      <c r="L6781" s="26"/>
    </row>
    <row r="6782" spans="12:12" x14ac:dyDescent="0.2">
      <c r="L6782" s="26"/>
    </row>
    <row r="6783" spans="12:12" x14ac:dyDescent="0.2">
      <c r="L6783" s="26"/>
    </row>
    <row r="6784" spans="12:12" x14ac:dyDescent="0.2">
      <c r="L6784" s="26"/>
    </row>
    <row r="6785" spans="12:12" x14ac:dyDescent="0.2">
      <c r="L6785" s="26"/>
    </row>
    <row r="6786" spans="12:12" x14ac:dyDescent="0.2">
      <c r="L6786" s="26"/>
    </row>
    <row r="6787" spans="12:12" x14ac:dyDescent="0.2">
      <c r="L6787" s="26"/>
    </row>
    <row r="6788" spans="12:12" x14ac:dyDescent="0.2">
      <c r="L6788" s="26"/>
    </row>
    <row r="6789" spans="12:12" x14ac:dyDescent="0.2">
      <c r="L6789" s="26"/>
    </row>
    <row r="6790" spans="12:12" x14ac:dyDescent="0.2">
      <c r="L6790" s="26"/>
    </row>
    <row r="6791" spans="12:12" x14ac:dyDescent="0.2">
      <c r="L6791" s="26"/>
    </row>
    <row r="6792" spans="12:12" x14ac:dyDescent="0.2">
      <c r="L6792" s="26"/>
    </row>
    <row r="6793" spans="12:12" x14ac:dyDescent="0.2">
      <c r="L6793" s="26"/>
    </row>
    <row r="6794" spans="12:12" x14ac:dyDescent="0.2">
      <c r="L6794" s="26"/>
    </row>
    <row r="6795" spans="12:12" x14ac:dyDescent="0.2">
      <c r="L6795" s="26"/>
    </row>
    <row r="6796" spans="12:12" x14ac:dyDescent="0.2">
      <c r="L6796" s="26"/>
    </row>
    <row r="6797" spans="12:12" x14ac:dyDescent="0.2">
      <c r="L6797" s="26"/>
    </row>
    <row r="6798" spans="12:12" x14ac:dyDescent="0.2">
      <c r="L6798" s="26"/>
    </row>
    <row r="6799" spans="12:12" x14ac:dyDescent="0.2">
      <c r="L6799" s="26"/>
    </row>
    <row r="6800" spans="12:12" x14ac:dyDescent="0.2">
      <c r="L6800" s="26"/>
    </row>
    <row r="6801" spans="12:12" x14ac:dyDescent="0.2">
      <c r="L6801" s="26"/>
    </row>
    <row r="6802" spans="12:12" x14ac:dyDescent="0.2">
      <c r="L6802" s="26"/>
    </row>
    <row r="6803" spans="12:12" x14ac:dyDescent="0.2">
      <c r="L6803" s="26"/>
    </row>
    <row r="6804" spans="12:12" x14ac:dyDescent="0.2">
      <c r="L6804" s="26"/>
    </row>
    <row r="6805" spans="12:12" x14ac:dyDescent="0.2">
      <c r="L6805" s="26"/>
    </row>
    <row r="6806" spans="12:12" x14ac:dyDescent="0.2">
      <c r="L6806" s="26"/>
    </row>
    <row r="6807" spans="12:12" x14ac:dyDescent="0.2">
      <c r="L6807" s="26"/>
    </row>
    <row r="6808" spans="12:12" x14ac:dyDescent="0.2">
      <c r="L6808" s="26"/>
    </row>
    <row r="6809" spans="12:12" x14ac:dyDescent="0.2">
      <c r="L6809" s="26"/>
    </row>
    <row r="6810" spans="12:12" x14ac:dyDescent="0.2">
      <c r="L6810" s="26"/>
    </row>
    <row r="6811" spans="12:12" x14ac:dyDescent="0.2">
      <c r="L6811" s="26"/>
    </row>
    <row r="6812" spans="12:12" x14ac:dyDescent="0.2">
      <c r="L6812" s="26"/>
    </row>
    <row r="6813" spans="12:12" x14ac:dyDescent="0.2">
      <c r="L6813" s="26"/>
    </row>
    <row r="6814" spans="12:12" x14ac:dyDescent="0.2">
      <c r="L6814" s="26"/>
    </row>
    <row r="6815" spans="12:12" x14ac:dyDescent="0.2">
      <c r="L6815" s="26"/>
    </row>
    <row r="6816" spans="12:12" x14ac:dyDescent="0.2">
      <c r="L6816" s="26"/>
    </row>
    <row r="6817" spans="12:12" x14ac:dyDescent="0.2">
      <c r="L6817" s="26"/>
    </row>
    <row r="6818" spans="12:12" x14ac:dyDescent="0.2">
      <c r="L6818" s="26"/>
    </row>
    <row r="6819" spans="12:12" x14ac:dyDescent="0.2">
      <c r="L6819" s="26"/>
    </row>
    <row r="6820" spans="12:12" x14ac:dyDescent="0.2">
      <c r="L6820" s="26"/>
    </row>
    <row r="6821" spans="12:12" x14ac:dyDescent="0.2">
      <c r="L6821" s="26"/>
    </row>
    <row r="6822" spans="12:12" x14ac:dyDescent="0.2">
      <c r="L6822" s="26"/>
    </row>
    <row r="6823" spans="12:12" x14ac:dyDescent="0.2">
      <c r="L6823" s="26"/>
    </row>
    <row r="6824" spans="12:12" x14ac:dyDescent="0.2">
      <c r="L6824" s="26"/>
    </row>
    <row r="6825" spans="12:12" x14ac:dyDescent="0.2">
      <c r="L6825" s="26"/>
    </row>
    <row r="6826" spans="12:12" x14ac:dyDescent="0.2">
      <c r="L6826" s="26"/>
    </row>
    <row r="6827" spans="12:12" x14ac:dyDescent="0.2">
      <c r="L6827" s="26"/>
    </row>
    <row r="6828" spans="12:12" x14ac:dyDescent="0.2">
      <c r="L6828" s="26"/>
    </row>
    <row r="6829" spans="12:12" x14ac:dyDescent="0.2">
      <c r="L6829" s="26"/>
    </row>
    <row r="6830" spans="12:12" x14ac:dyDescent="0.2">
      <c r="L6830" s="26"/>
    </row>
    <row r="6831" spans="12:12" x14ac:dyDescent="0.2">
      <c r="L6831" s="26"/>
    </row>
    <row r="6832" spans="12:12" x14ac:dyDescent="0.2">
      <c r="L6832" s="26"/>
    </row>
    <row r="6833" spans="12:12" x14ac:dyDescent="0.2">
      <c r="L6833" s="26"/>
    </row>
    <row r="6834" spans="12:12" x14ac:dyDescent="0.2">
      <c r="L6834" s="26"/>
    </row>
    <row r="6835" spans="12:12" x14ac:dyDescent="0.2">
      <c r="L6835" s="26"/>
    </row>
    <row r="6836" spans="12:12" x14ac:dyDescent="0.2">
      <c r="L6836" s="26"/>
    </row>
    <row r="6837" spans="12:12" x14ac:dyDescent="0.2">
      <c r="L6837" s="26"/>
    </row>
    <row r="6838" spans="12:12" x14ac:dyDescent="0.2">
      <c r="L6838" s="26"/>
    </row>
    <row r="6839" spans="12:12" x14ac:dyDescent="0.2">
      <c r="L6839" s="26"/>
    </row>
    <row r="6840" spans="12:12" x14ac:dyDescent="0.2">
      <c r="L6840" s="26"/>
    </row>
    <row r="6841" spans="12:12" x14ac:dyDescent="0.2">
      <c r="L6841" s="26"/>
    </row>
    <row r="6842" spans="12:12" x14ac:dyDescent="0.2">
      <c r="L6842" s="26"/>
    </row>
    <row r="6843" spans="12:12" x14ac:dyDescent="0.2">
      <c r="L6843" s="26"/>
    </row>
    <row r="6844" spans="12:12" x14ac:dyDescent="0.2">
      <c r="L6844" s="26"/>
    </row>
    <row r="6845" spans="12:12" x14ac:dyDescent="0.2">
      <c r="L6845" s="26"/>
    </row>
    <row r="6846" spans="12:12" x14ac:dyDescent="0.2">
      <c r="L6846" s="26"/>
    </row>
    <row r="6847" spans="12:12" x14ac:dyDescent="0.2">
      <c r="L6847" s="26"/>
    </row>
    <row r="6848" spans="12:12" x14ac:dyDescent="0.2">
      <c r="L6848" s="26"/>
    </row>
    <row r="6849" spans="12:12" x14ac:dyDescent="0.2">
      <c r="L6849" s="26"/>
    </row>
    <row r="6850" spans="12:12" x14ac:dyDescent="0.2">
      <c r="L6850" s="26"/>
    </row>
    <row r="6851" spans="12:12" x14ac:dyDescent="0.2">
      <c r="L6851" s="26"/>
    </row>
    <row r="6852" spans="12:12" x14ac:dyDescent="0.2">
      <c r="L6852" s="26"/>
    </row>
    <row r="6853" spans="12:12" x14ac:dyDescent="0.2">
      <c r="L6853" s="26"/>
    </row>
    <row r="6854" spans="12:12" x14ac:dyDescent="0.2">
      <c r="L6854" s="26"/>
    </row>
    <row r="6855" spans="12:12" x14ac:dyDescent="0.2">
      <c r="L6855" s="26"/>
    </row>
    <row r="6856" spans="12:12" x14ac:dyDescent="0.2">
      <c r="L6856" s="26"/>
    </row>
    <row r="6857" spans="12:12" x14ac:dyDescent="0.2">
      <c r="L6857" s="26"/>
    </row>
    <row r="6858" spans="12:12" x14ac:dyDescent="0.2">
      <c r="L6858" s="26"/>
    </row>
    <row r="6859" spans="12:12" x14ac:dyDescent="0.2">
      <c r="L6859" s="26"/>
    </row>
    <row r="6860" spans="12:12" x14ac:dyDescent="0.2">
      <c r="L6860" s="26"/>
    </row>
    <row r="6861" spans="12:12" x14ac:dyDescent="0.2">
      <c r="L6861" s="26"/>
    </row>
    <row r="6862" spans="12:12" x14ac:dyDescent="0.2">
      <c r="L6862" s="26"/>
    </row>
    <row r="6863" spans="12:12" x14ac:dyDescent="0.2">
      <c r="L6863" s="26"/>
    </row>
    <row r="6864" spans="12:12" x14ac:dyDescent="0.2">
      <c r="L6864" s="26"/>
    </row>
    <row r="6865" spans="12:12" x14ac:dyDescent="0.2">
      <c r="L6865" s="26"/>
    </row>
    <row r="6866" spans="12:12" x14ac:dyDescent="0.2">
      <c r="L6866" s="26"/>
    </row>
    <row r="6867" spans="12:12" x14ac:dyDescent="0.2">
      <c r="L6867" s="26"/>
    </row>
    <row r="6868" spans="12:12" x14ac:dyDescent="0.2">
      <c r="L6868" s="26"/>
    </row>
    <row r="6869" spans="12:12" x14ac:dyDescent="0.2">
      <c r="L6869" s="26"/>
    </row>
    <row r="6870" spans="12:12" x14ac:dyDescent="0.2">
      <c r="L6870" s="26"/>
    </row>
    <row r="6871" spans="12:12" x14ac:dyDescent="0.2">
      <c r="L6871" s="26"/>
    </row>
    <row r="6872" spans="12:12" x14ac:dyDescent="0.2">
      <c r="L6872" s="26"/>
    </row>
    <row r="6873" spans="12:12" x14ac:dyDescent="0.2">
      <c r="L6873" s="26"/>
    </row>
    <row r="6874" spans="12:12" x14ac:dyDescent="0.2">
      <c r="L6874" s="26"/>
    </row>
    <row r="6875" spans="12:12" x14ac:dyDescent="0.2">
      <c r="L6875" s="26"/>
    </row>
    <row r="6876" spans="12:12" x14ac:dyDescent="0.2">
      <c r="L6876" s="26"/>
    </row>
    <row r="6877" spans="12:12" x14ac:dyDescent="0.2">
      <c r="L6877" s="26"/>
    </row>
    <row r="6878" spans="12:12" x14ac:dyDescent="0.2">
      <c r="L6878" s="26"/>
    </row>
    <row r="6879" spans="12:12" x14ac:dyDescent="0.2">
      <c r="L6879" s="26"/>
    </row>
    <row r="6880" spans="12:12" x14ac:dyDescent="0.2">
      <c r="L6880" s="26"/>
    </row>
    <row r="6881" spans="12:12" x14ac:dyDescent="0.2">
      <c r="L6881" s="26"/>
    </row>
    <row r="6882" spans="12:12" x14ac:dyDescent="0.2">
      <c r="L6882" s="26"/>
    </row>
    <row r="6883" spans="12:12" x14ac:dyDescent="0.2">
      <c r="L6883" s="26"/>
    </row>
    <row r="6884" spans="12:12" x14ac:dyDescent="0.2">
      <c r="L6884" s="26"/>
    </row>
    <row r="6885" spans="12:12" x14ac:dyDescent="0.2">
      <c r="L6885" s="26"/>
    </row>
    <row r="6886" spans="12:12" x14ac:dyDescent="0.2">
      <c r="L6886" s="26"/>
    </row>
    <row r="6887" spans="12:12" x14ac:dyDescent="0.2">
      <c r="L6887" s="26"/>
    </row>
    <row r="6888" spans="12:12" x14ac:dyDescent="0.2">
      <c r="L6888" s="26"/>
    </row>
    <row r="6889" spans="12:12" x14ac:dyDescent="0.2">
      <c r="L6889" s="26"/>
    </row>
    <row r="6890" spans="12:12" x14ac:dyDescent="0.2">
      <c r="L6890" s="26"/>
    </row>
    <row r="6891" spans="12:12" x14ac:dyDescent="0.2">
      <c r="L6891" s="26"/>
    </row>
    <row r="6892" spans="12:12" x14ac:dyDescent="0.2">
      <c r="L6892" s="26"/>
    </row>
    <row r="6893" spans="12:12" x14ac:dyDescent="0.2">
      <c r="L6893" s="26"/>
    </row>
    <row r="6894" spans="12:12" x14ac:dyDescent="0.2">
      <c r="L6894" s="26"/>
    </row>
    <row r="6895" spans="12:12" x14ac:dyDescent="0.2">
      <c r="L6895" s="26"/>
    </row>
    <row r="6896" spans="12:12" x14ac:dyDescent="0.2">
      <c r="L6896" s="26"/>
    </row>
    <row r="6897" spans="12:12" x14ac:dyDescent="0.2">
      <c r="L6897" s="26"/>
    </row>
    <row r="6898" spans="12:12" x14ac:dyDescent="0.2">
      <c r="L6898" s="26"/>
    </row>
    <row r="6899" spans="12:12" x14ac:dyDescent="0.2">
      <c r="L6899" s="26"/>
    </row>
    <row r="6900" spans="12:12" x14ac:dyDescent="0.2">
      <c r="L6900" s="26"/>
    </row>
    <row r="6901" spans="12:12" x14ac:dyDescent="0.2">
      <c r="L6901" s="26"/>
    </row>
    <row r="6902" spans="12:12" x14ac:dyDescent="0.2">
      <c r="L6902" s="26"/>
    </row>
    <row r="6903" spans="12:12" x14ac:dyDescent="0.2">
      <c r="L6903" s="26"/>
    </row>
    <row r="6904" spans="12:12" x14ac:dyDescent="0.2">
      <c r="L6904" s="26"/>
    </row>
    <row r="6905" spans="12:12" x14ac:dyDescent="0.2">
      <c r="L6905" s="26"/>
    </row>
    <row r="6906" spans="12:12" x14ac:dyDescent="0.2">
      <c r="L6906" s="26"/>
    </row>
    <row r="6907" spans="12:12" x14ac:dyDescent="0.2">
      <c r="L6907" s="26"/>
    </row>
    <row r="6908" spans="12:12" x14ac:dyDescent="0.2">
      <c r="L6908" s="26"/>
    </row>
    <row r="6909" spans="12:12" x14ac:dyDescent="0.2">
      <c r="L6909" s="26"/>
    </row>
    <row r="6910" spans="12:12" x14ac:dyDescent="0.2">
      <c r="L6910" s="26"/>
    </row>
    <row r="6911" spans="12:12" x14ac:dyDescent="0.2">
      <c r="L6911" s="26"/>
    </row>
    <row r="6912" spans="12:12" x14ac:dyDescent="0.2">
      <c r="L6912" s="26"/>
    </row>
    <row r="6913" spans="12:12" x14ac:dyDescent="0.2">
      <c r="L6913" s="26"/>
    </row>
    <row r="6914" spans="12:12" x14ac:dyDescent="0.2">
      <c r="L6914" s="26"/>
    </row>
    <row r="6915" spans="12:12" x14ac:dyDescent="0.2">
      <c r="L6915" s="26"/>
    </row>
    <row r="6916" spans="12:12" x14ac:dyDescent="0.2">
      <c r="L6916" s="26"/>
    </row>
    <row r="6917" spans="12:12" x14ac:dyDescent="0.2">
      <c r="L6917" s="26"/>
    </row>
    <row r="6918" spans="12:12" x14ac:dyDescent="0.2">
      <c r="L6918" s="26"/>
    </row>
    <row r="6919" spans="12:12" x14ac:dyDescent="0.2">
      <c r="L6919" s="26"/>
    </row>
    <row r="6920" spans="12:12" x14ac:dyDescent="0.2">
      <c r="L6920" s="26"/>
    </row>
    <row r="6921" spans="12:12" x14ac:dyDescent="0.2">
      <c r="L6921" s="26"/>
    </row>
    <row r="6922" spans="12:12" x14ac:dyDescent="0.2">
      <c r="L6922" s="26"/>
    </row>
    <row r="6923" spans="12:12" x14ac:dyDescent="0.2">
      <c r="L6923" s="26"/>
    </row>
    <row r="6924" spans="12:12" x14ac:dyDescent="0.2">
      <c r="L6924" s="26"/>
    </row>
    <row r="6925" spans="12:12" x14ac:dyDescent="0.2">
      <c r="L6925" s="26"/>
    </row>
    <row r="6926" spans="12:12" x14ac:dyDescent="0.2">
      <c r="L6926" s="26"/>
    </row>
    <row r="6927" spans="12:12" x14ac:dyDescent="0.2">
      <c r="L6927" s="26"/>
    </row>
    <row r="6928" spans="12:12" x14ac:dyDescent="0.2">
      <c r="L6928" s="26"/>
    </row>
    <row r="6929" spans="12:12" x14ac:dyDescent="0.2">
      <c r="L6929" s="26"/>
    </row>
    <row r="6930" spans="12:12" x14ac:dyDescent="0.2">
      <c r="L6930" s="26"/>
    </row>
    <row r="6931" spans="12:12" x14ac:dyDescent="0.2">
      <c r="L6931" s="26"/>
    </row>
    <row r="6932" spans="12:12" x14ac:dyDescent="0.2">
      <c r="L6932" s="26"/>
    </row>
    <row r="6933" spans="12:12" x14ac:dyDescent="0.2">
      <c r="L6933" s="26"/>
    </row>
    <row r="6934" spans="12:12" x14ac:dyDescent="0.2">
      <c r="L6934" s="26"/>
    </row>
    <row r="6935" spans="12:12" x14ac:dyDescent="0.2">
      <c r="L6935" s="26"/>
    </row>
    <row r="6936" spans="12:12" x14ac:dyDescent="0.2">
      <c r="L6936" s="26"/>
    </row>
    <row r="6937" spans="12:12" x14ac:dyDescent="0.2">
      <c r="L6937" s="26"/>
    </row>
    <row r="6938" spans="12:12" x14ac:dyDescent="0.2">
      <c r="L6938" s="26"/>
    </row>
    <row r="6939" spans="12:12" x14ac:dyDescent="0.2">
      <c r="L6939" s="26"/>
    </row>
    <row r="6940" spans="12:12" x14ac:dyDescent="0.2">
      <c r="L6940" s="26"/>
    </row>
    <row r="6941" spans="12:12" x14ac:dyDescent="0.2">
      <c r="L6941" s="26"/>
    </row>
    <row r="6942" spans="12:12" x14ac:dyDescent="0.2">
      <c r="L6942" s="26"/>
    </row>
    <row r="6943" spans="12:12" x14ac:dyDescent="0.2">
      <c r="L6943" s="26"/>
    </row>
    <row r="6944" spans="12:12" x14ac:dyDescent="0.2">
      <c r="L6944" s="26"/>
    </row>
    <row r="6945" spans="12:12" x14ac:dyDescent="0.2">
      <c r="L6945" s="26"/>
    </row>
    <row r="6946" spans="12:12" x14ac:dyDescent="0.2">
      <c r="L6946" s="26"/>
    </row>
    <row r="6947" spans="12:12" x14ac:dyDescent="0.2">
      <c r="L6947" s="26"/>
    </row>
    <row r="6948" spans="12:12" x14ac:dyDescent="0.2">
      <c r="L6948" s="26"/>
    </row>
    <row r="6949" spans="12:12" x14ac:dyDescent="0.2">
      <c r="L6949" s="26"/>
    </row>
    <row r="6950" spans="12:12" x14ac:dyDescent="0.2">
      <c r="L6950" s="26"/>
    </row>
    <row r="6951" spans="12:12" x14ac:dyDescent="0.2">
      <c r="L6951" s="26"/>
    </row>
    <row r="6952" spans="12:12" x14ac:dyDescent="0.2">
      <c r="L6952" s="26"/>
    </row>
    <row r="6953" spans="12:12" x14ac:dyDescent="0.2">
      <c r="L6953" s="26"/>
    </row>
    <row r="6954" spans="12:12" x14ac:dyDescent="0.2">
      <c r="L6954" s="26"/>
    </row>
    <row r="6955" spans="12:12" x14ac:dyDescent="0.2">
      <c r="L6955" s="26"/>
    </row>
    <row r="6956" spans="12:12" x14ac:dyDescent="0.2">
      <c r="L6956" s="26"/>
    </row>
    <row r="6957" spans="12:12" x14ac:dyDescent="0.2">
      <c r="L6957" s="26"/>
    </row>
    <row r="6958" spans="12:12" x14ac:dyDescent="0.2">
      <c r="L6958" s="26"/>
    </row>
    <row r="6959" spans="12:12" x14ac:dyDescent="0.2">
      <c r="L6959" s="26"/>
    </row>
    <row r="6960" spans="12:12" x14ac:dyDescent="0.2">
      <c r="L6960" s="26"/>
    </row>
    <row r="6961" spans="12:12" x14ac:dyDescent="0.2">
      <c r="L6961" s="26"/>
    </row>
    <row r="6962" spans="12:12" x14ac:dyDescent="0.2">
      <c r="L6962" s="26"/>
    </row>
    <row r="6963" spans="12:12" x14ac:dyDescent="0.2">
      <c r="L6963" s="26"/>
    </row>
    <row r="6964" spans="12:12" x14ac:dyDescent="0.2">
      <c r="L6964" s="26"/>
    </row>
    <row r="6965" spans="12:12" x14ac:dyDescent="0.2">
      <c r="L6965" s="26"/>
    </row>
    <row r="6966" spans="12:12" x14ac:dyDescent="0.2">
      <c r="L6966" s="26"/>
    </row>
    <row r="6967" spans="12:12" x14ac:dyDescent="0.2">
      <c r="L6967" s="26"/>
    </row>
    <row r="6968" spans="12:12" x14ac:dyDescent="0.2">
      <c r="L6968" s="26"/>
    </row>
    <row r="6969" spans="12:12" x14ac:dyDescent="0.2">
      <c r="L6969" s="26"/>
    </row>
    <row r="6970" spans="12:12" x14ac:dyDescent="0.2">
      <c r="L6970" s="26"/>
    </row>
    <row r="6971" spans="12:12" x14ac:dyDescent="0.2">
      <c r="L6971" s="26"/>
    </row>
    <row r="6972" spans="12:12" x14ac:dyDescent="0.2">
      <c r="L6972" s="26"/>
    </row>
    <row r="6973" spans="12:12" x14ac:dyDescent="0.2">
      <c r="L6973" s="26"/>
    </row>
    <row r="6974" spans="12:12" x14ac:dyDescent="0.2">
      <c r="L6974" s="26"/>
    </row>
    <row r="6975" spans="12:12" x14ac:dyDescent="0.2">
      <c r="L6975" s="26"/>
    </row>
    <row r="6976" spans="12:12" x14ac:dyDescent="0.2">
      <c r="L6976" s="26"/>
    </row>
    <row r="6977" spans="12:12" x14ac:dyDescent="0.2">
      <c r="L6977" s="26"/>
    </row>
    <row r="6978" spans="12:12" x14ac:dyDescent="0.2">
      <c r="L6978" s="26"/>
    </row>
    <row r="6979" spans="12:12" x14ac:dyDescent="0.2">
      <c r="L6979" s="26"/>
    </row>
    <row r="6980" spans="12:12" x14ac:dyDescent="0.2">
      <c r="L6980" s="26"/>
    </row>
    <row r="6981" spans="12:12" x14ac:dyDescent="0.2">
      <c r="L6981" s="26"/>
    </row>
    <row r="6982" spans="12:12" x14ac:dyDescent="0.2">
      <c r="L6982" s="26"/>
    </row>
    <row r="6983" spans="12:12" x14ac:dyDescent="0.2">
      <c r="L6983" s="26"/>
    </row>
    <row r="6984" spans="12:12" x14ac:dyDescent="0.2">
      <c r="L6984" s="26"/>
    </row>
    <row r="6985" spans="12:12" x14ac:dyDescent="0.2">
      <c r="L6985" s="26"/>
    </row>
    <row r="6986" spans="12:12" x14ac:dyDescent="0.2">
      <c r="L6986" s="26"/>
    </row>
    <row r="6987" spans="12:12" x14ac:dyDescent="0.2">
      <c r="L6987" s="26"/>
    </row>
    <row r="6988" spans="12:12" x14ac:dyDescent="0.2">
      <c r="L6988" s="26"/>
    </row>
    <row r="6989" spans="12:12" x14ac:dyDescent="0.2">
      <c r="L6989" s="26"/>
    </row>
    <row r="6990" spans="12:12" x14ac:dyDescent="0.2">
      <c r="L6990" s="26"/>
    </row>
    <row r="6991" spans="12:12" x14ac:dyDescent="0.2">
      <c r="L6991" s="26"/>
    </row>
    <row r="6992" spans="12:12" x14ac:dyDescent="0.2">
      <c r="L6992" s="26"/>
    </row>
    <row r="6993" spans="12:12" x14ac:dyDescent="0.2">
      <c r="L6993" s="26"/>
    </row>
    <row r="6994" spans="12:12" x14ac:dyDescent="0.2">
      <c r="L6994" s="26"/>
    </row>
    <row r="6995" spans="12:12" x14ac:dyDescent="0.2">
      <c r="L6995" s="26"/>
    </row>
    <row r="6996" spans="12:12" x14ac:dyDescent="0.2">
      <c r="L6996" s="26"/>
    </row>
    <row r="6997" spans="12:12" x14ac:dyDescent="0.2">
      <c r="L6997" s="26"/>
    </row>
    <row r="6998" spans="12:12" x14ac:dyDescent="0.2">
      <c r="L6998" s="26"/>
    </row>
    <row r="6999" spans="12:12" x14ac:dyDescent="0.2">
      <c r="L6999" s="26"/>
    </row>
    <row r="7000" spans="12:12" x14ac:dyDescent="0.2">
      <c r="L7000" s="26"/>
    </row>
    <row r="7001" spans="12:12" x14ac:dyDescent="0.2">
      <c r="L7001" s="26"/>
    </row>
    <row r="7002" spans="12:12" x14ac:dyDescent="0.2">
      <c r="L7002" s="26"/>
    </row>
    <row r="7003" spans="12:12" x14ac:dyDescent="0.2">
      <c r="L7003" s="26"/>
    </row>
    <row r="7004" spans="12:12" x14ac:dyDescent="0.2">
      <c r="L7004" s="26"/>
    </row>
    <row r="7005" spans="12:12" x14ac:dyDescent="0.2">
      <c r="L7005" s="26"/>
    </row>
    <row r="7006" spans="12:12" x14ac:dyDescent="0.2">
      <c r="L7006" s="26"/>
    </row>
    <row r="7007" spans="12:12" x14ac:dyDescent="0.2">
      <c r="L7007" s="26"/>
    </row>
    <row r="7008" spans="12:12" x14ac:dyDescent="0.2">
      <c r="L7008" s="26"/>
    </row>
    <row r="7009" spans="12:12" x14ac:dyDescent="0.2">
      <c r="L7009" s="26"/>
    </row>
    <row r="7010" spans="12:12" x14ac:dyDescent="0.2">
      <c r="L7010" s="26"/>
    </row>
    <row r="7011" spans="12:12" x14ac:dyDescent="0.2">
      <c r="L7011" s="26"/>
    </row>
    <row r="7012" spans="12:12" x14ac:dyDescent="0.2">
      <c r="L7012" s="26"/>
    </row>
    <row r="7013" spans="12:12" x14ac:dyDescent="0.2">
      <c r="L7013" s="26"/>
    </row>
    <row r="7014" spans="12:12" x14ac:dyDescent="0.2">
      <c r="L7014" s="26"/>
    </row>
    <row r="7015" spans="12:12" x14ac:dyDescent="0.2">
      <c r="L7015" s="26"/>
    </row>
    <row r="7016" spans="12:12" x14ac:dyDescent="0.2">
      <c r="L7016" s="26"/>
    </row>
    <row r="7017" spans="12:12" x14ac:dyDescent="0.2">
      <c r="L7017" s="26"/>
    </row>
    <row r="7018" spans="12:12" x14ac:dyDescent="0.2">
      <c r="L7018" s="26"/>
    </row>
    <row r="7019" spans="12:12" x14ac:dyDescent="0.2">
      <c r="L7019" s="26"/>
    </row>
    <row r="7020" spans="12:12" x14ac:dyDescent="0.2">
      <c r="L7020" s="26"/>
    </row>
    <row r="7021" spans="12:12" x14ac:dyDescent="0.2">
      <c r="L7021" s="26"/>
    </row>
    <row r="7022" spans="12:12" x14ac:dyDescent="0.2">
      <c r="L7022" s="26"/>
    </row>
    <row r="7023" spans="12:12" x14ac:dyDescent="0.2">
      <c r="L7023" s="26"/>
    </row>
    <row r="7024" spans="12:12" x14ac:dyDescent="0.2">
      <c r="L7024" s="26"/>
    </row>
    <row r="7025" spans="12:12" x14ac:dyDescent="0.2">
      <c r="L7025" s="26"/>
    </row>
    <row r="7026" spans="12:12" x14ac:dyDescent="0.2">
      <c r="L7026" s="26"/>
    </row>
    <row r="7027" spans="12:12" x14ac:dyDescent="0.2">
      <c r="L7027" s="26"/>
    </row>
    <row r="7028" spans="12:12" x14ac:dyDescent="0.2">
      <c r="L7028" s="26"/>
    </row>
    <row r="7029" spans="12:12" x14ac:dyDescent="0.2">
      <c r="L7029" s="26"/>
    </row>
    <row r="7030" spans="12:12" x14ac:dyDescent="0.2">
      <c r="L7030" s="26"/>
    </row>
    <row r="7031" spans="12:12" x14ac:dyDescent="0.2">
      <c r="L7031" s="26"/>
    </row>
    <row r="7032" spans="12:12" x14ac:dyDescent="0.2">
      <c r="L7032" s="26"/>
    </row>
    <row r="7033" spans="12:12" x14ac:dyDescent="0.2">
      <c r="L7033" s="26"/>
    </row>
    <row r="7034" spans="12:12" x14ac:dyDescent="0.2">
      <c r="L7034" s="26"/>
    </row>
    <row r="7035" spans="12:12" x14ac:dyDescent="0.2">
      <c r="L7035" s="26"/>
    </row>
    <row r="7036" spans="12:12" x14ac:dyDescent="0.2">
      <c r="L7036" s="26"/>
    </row>
    <row r="7037" spans="12:12" x14ac:dyDescent="0.2">
      <c r="L7037" s="26"/>
    </row>
    <row r="7038" spans="12:12" x14ac:dyDescent="0.2">
      <c r="L7038" s="26"/>
    </row>
    <row r="7039" spans="12:12" x14ac:dyDescent="0.2">
      <c r="L7039" s="26"/>
    </row>
    <row r="7040" spans="12:12" x14ac:dyDescent="0.2">
      <c r="L7040" s="26"/>
    </row>
    <row r="7041" spans="12:12" x14ac:dyDescent="0.2">
      <c r="L7041" s="26"/>
    </row>
    <row r="7042" spans="12:12" x14ac:dyDescent="0.2">
      <c r="L7042" s="26"/>
    </row>
    <row r="7043" spans="12:12" x14ac:dyDescent="0.2">
      <c r="L7043" s="26"/>
    </row>
    <row r="7044" spans="12:12" x14ac:dyDescent="0.2">
      <c r="L7044" s="26"/>
    </row>
    <row r="7045" spans="12:12" x14ac:dyDescent="0.2">
      <c r="L7045" s="26"/>
    </row>
    <row r="7046" spans="12:12" x14ac:dyDescent="0.2">
      <c r="L7046" s="26"/>
    </row>
    <row r="7047" spans="12:12" x14ac:dyDescent="0.2">
      <c r="L7047" s="26"/>
    </row>
    <row r="7048" spans="12:12" x14ac:dyDescent="0.2">
      <c r="L7048" s="26"/>
    </row>
    <row r="7049" spans="12:12" x14ac:dyDescent="0.2">
      <c r="L7049" s="26"/>
    </row>
    <row r="7050" spans="12:12" x14ac:dyDescent="0.2">
      <c r="L7050" s="26"/>
    </row>
    <row r="7051" spans="12:12" x14ac:dyDescent="0.2">
      <c r="L7051" s="26"/>
    </row>
    <row r="7052" spans="12:12" x14ac:dyDescent="0.2">
      <c r="L7052" s="26"/>
    </row>
    <row r="7053" spans="12:12" x14ac:dyDescent="0.2">
      <c r="L7053" s="26"/>
    </row>
    <row r="7054" spans="12:12" x14ac:dyDescent="0.2">
      <c r="L7054" s="26"/>
    </row>
    <row r="7055" spans="12:12" x14ac:dyDescent="0.2">
      <c r="L7055" s="26"/>
    </row>
    <row r="7056" spans="12:12" x14ac:dyDescent="0.2">
      <c r="L7056" s="26"/>
    </row>
    <row r="7057" spans="12:12" x14ac:dyDescent="0.2">
      <c r="L7057" s="26"/>
    </row>
    <row r="7058" spans="12:12" x14ac:dyDescent="0.2">
      <c r="L7058" s="26"/>
    </row>
    <row r="7059" spans="12:12" x14ac:dyDescent="0.2">
      <c r="L7059" s="26"/>
    </row>
    <row r="7060" spans="12:12" x14ac:dyDescent="0.2">
      <c r="L7060" s="26"/>
    </row>
    <row r="7061" spans="12:12" x14ac:dyDescent="0.2">
      <c r="L7061" s="26"/>
    </row>
    <row r="7062" spans="12:12" x14ac:dyDescent="0.2">
      <c r="L7062" s="26"/>
    </row>
    <row r="7063" spans="12:12" x14ac:dyDescent="0.2">
      <c r="L7063" s="26"/>
    </row>
    <row r="7064" spans="12:12" x14ac:dyDescent="0.2">
      <c r="L7064" s="26"/>
    </row>
    <row r="7065" spans="12:12" x14ac:dyDescent="0.2">
      <c r="L7065" s="26"/>
    </row>
    <row r="7066" spans="12:12" x14ac:dyDescent="0.2">
      <c r="L7066" s="26"/>
    </row>
    <row r="7067" spans="12:12" x14ac:dyDescent="0.2">
      <c r="L7067" s="26"/>
    </row>
    <row r="7068" spans="12:12" x14ac:dyDescent="0.2">
      <c r="L7068" s="26"/>
    </row>
    <row r="7069" spans="12:12" x14ac:dyDescent="0.2">
      <c r="L7069" s="26"/>
    </row>
    <row r="7070" spans="12:12" x14ac:dyDescent="0.2">
      <c r="L7070" s="26"/>
    </row>
    <row r="7071" spans="12:12" x14ac:dyDescent="0.2">
      <c r="L7071" s="26"/>
    </row>
    <row r="7072" spans="12:12" x14ac:dyDescent="0.2">
      <c r="L7072" s="26"/>
    </row>
    <row r="7073" spans="12:12" x14ac:dyDescent="0.2">
      <c r="L7073" s="26"/>
    </row>
    <row r="7074" spans="12:12" x14ac:dyDescent="0.2">
      <c r="L7074" s="26"/>
    </row>
    <row r="7075" spans="12:12" x14ac:dyDescent="0.2">
      <c r="L7075" s="26"/>
    </row>
    <row r="7076" spans="12:12" x14ac:dyDescent="0.2">
      <c r="L7076" s="26"/>
    </row>
    <row r="7077" spans="12:12" x14ac:dyDescent="0.2">
      <c r="L7077" s="26"/>
    </row>
    <row r="7078" spans="12:12" x14ac:dyDescent="0.2">
      <c r="L7078" s="26"/>
    </row>
    <row r="7079" spans="12:12" x14ac:dyDescent="0.2">
      <c r="L7079" s="26"/>
    </row>
    <row r="7080" spans="12:12" x14ac:dyDescent="0.2">
      <c r="L7080" s="26"/>
    </row>
    <row r="7081" spans="12:12" x14ac:dyDescent="0.2">
      <c r="L7081" s="26"/>
    </row>
    <row r="7082" spans="12:12" x14ac:dyDescent="0.2">
      <c r="L7082" s="26"/>
    </row>
    <row r="7083" spans="12:12" x14ac:dyDescent="0.2">
      <c r="L7083" s="26"/>
    </row>
    <row r="7084" spans="12:12" x14ac:dyDescent="0.2">
      <c r="L7084" s="26"/>
    </row>
    <row r="7085" spans="12:12" x14ac:dyDescent="0.2">
      <c r="L7085" s="26"/>
    </row>
    <row r="7086" spans="12:12" x14ac:dyDescent="0.2">
      <c r="L7086" s="26"/>
    </row>
    <row r="7087" spans="12:12" x14ac:dyDescent="0.2">
      <c r="L7087" s="26"/>
    </row>
    <row r="7088" spans="12:12" x14ac:dyDescent="0.2">
      <c r="L7088" s="26"/>
    </row>
    <row r="7089" spans="12:12" x14ac:dyDescent="0.2">
      <c r="L7089" s="26"/>
    </row>
    <row r="7090" spans="12:12" x14ac:dyDescent="0.2">
      <c r="L7090" s="26"/>
    </row>
    <row r="7091" spans="12:12" x14ac:dyDescent="0.2">
      <c r="L7091" s="26"/>
    </row>
    <row r="7092" spans="12:12" x14ac:dyDescent="0.2">
      <c r="L7092" s="26"/>
    </row>
    <row r="7093" spans="12:12" x14ac:dyDescent="0.2">
      <c r="L7093" s="26"/>
    </row>
    <row r="7094" spans="12:12" x14ac:dyDescent="0.2">
      <c r="L7094" s="26"/>
    </row>
    <row r="7095" spans="12:12" x14ac:dyDescent="0.2">
      <c r="L7095" s="26"/>
    </row>
    <row r="7096" spans="12:12" x14ac:dyDescent="0.2">
      <c r="L7096" s="26"/>
    </row>
    <row r="7097" spans="12:12" x14ac:dyDescent="0.2">
      <c r="L7097" s="26"/>
    </row>
    <row r="7098" spans="12:12" x14ac:dyDescent="0.2">
      <c r="L7098" s="26"/>
    </row>
    <row r="7099" spans="12:12" x14ac:dyDescent="0.2">
      <c r="L7099" s="26"/>
    </row>
    <row r="7100" spans="12:12" x14ac:dyDescent="0.2">
      <c r="L7100" s="26"/>
    </row>
    <row r="7101" spans="12:12" x14ac:dyDescent="0.2">
      <c r="L7101" s="26"/>
    </row>
    <row r="7102" spans="12:12" x14ac:dyDescent="0.2">
      <c r="L7102" s="26"/>
    </row>
    <row r="7103" spans="12:12" x14ac:dyDescent="0.2">
      <c r="L7103" s="26"/>
    </row>
    <row r="7104" spans="12:12" x14ac:dyDescent="0.2">
      <c r="L7104" s="26"/>
    </row>
    <row r="7105" spans="12:12" x14ac:dyDescent="0.2">
      <c r="L7105" s="26"/>
    </row>
    <row r="7106" spans="12:12" x14ac:dyDescent="0.2">
      <c r="L7106" s="26"/>
    </row>
    <row r="7107" spans="12:12" x14ac:dyDescent="0.2">
      <c r="L7107" s="26"/>
    </row>
    <row r="7108" spans="12:12" x14ac:dyDescent="0.2">
      <c r="L7108" s="26"/>
    </row>
    <row r="7109" spans="12:12" x14ac:dyDescent="0.2">
      <c r="L7109" s="26"/>
    </row>
    <row r="7110" spans="12:12" x14ac:dyDescent="0.2">
      <c r="L7110" s="26"/>
    </row>
    <row r="7111" spans="12:12" x14ac:dyDescent="0.2">
      <c r="L7111" s="26"/>
    </row>
    <row r="7112" spans="12:12" x14ac:dyDescent="0.2">
      <c r="L7112" s="26"/>
    </row>
    <row r="7113" spans="12:12" x14ac:dyDescent="0.2">
      <c r="L7113" s="26"/>
    </row>
    <row r="7114" spans="12:12" x14ac:dyDescent="0.2">
      <c r="L7114" s="26"/>
    </row>
    <row r="7115" spans="12:12" x14ac:dyDescent="0.2">
      <c r="L7115" s="26"/>
    </row>
    <row r="7116" spans="12:12" x14ac:dyDescent="0.2">
      <c r="L7116" s="26"/>
    </row>
    <row r="7117" spans="12:12" x14ac:dyDescent="0.2">
      <c r="L7117" s="26"/>
    </row>
    <row r="7118" spans="12:12" x14ac:dyDescent="0.2">
      <c r="L7118" s="26"/>
    </row>
    <row r="7119" spans="12:12" x14ac:dyDescent="0.2">
      <c r="L7119" s="26"/>
    </row>
    <row r="7120" spans="12:12" x14ac:dyDescent="0.2">
      <c r="L7120" s="26"/>
    </row>
    <row r="7121" spans="12:12" x14ac:dyDescent="0.2">
      <c r="L7121" s="26"/>
    </row>
    <row r="7122" spans="12:12" x14ac:dyDescent="0.2">
      <c r="L7122" s="26"/>
    </row>
    <row r="7123" spans="12:12" x14ac:dyDescent="0.2">
      <c r="L7123" s="26"/>
    </row>
    <row r="7124" spans="12:12" x14ac:dyDescent="0.2">
      <c r="L7124" s="26"/>
    </row>
    <row r="7125" spans="12:12" x14ac:dyDescent="0.2">
      <c r="L7125" s="26"/>
    </row>
    <row r="7126" spans="12:12" x14ac:dyDescent="0.2">
      <c r="L7126" s="26"/>
    </row>
    <row r="7127" spans="12:12" x14ac:dyDescent="0.2">
      <c r="L7127" s="26"/>
    </row>
    <row r="7128" spans="12:12" x14ac:dyDescent="0.2">
      <c r="L7128" s="26"/>
    </row>
    <row r="7129" spans="12:12" x14ac:dyDescent="0.2">
      <c r="L7129" s="26"/>
    </row>
    <row r="7130" spans="12:12" x14ac:dyDescent="0.2">
      <c r="L7130" s="26"/>
    </row>
    <row r="7131" spans="12:12" x14ac:dyDescent="0.2">
      <c r="L7131" s="26"/>
    </row>
    <row r="7132" spans="12:12" x14ac:dyDescent="0.2">
      <c r="L7132" s="26"/>
    </row>
    <row r="7133" spans="12:12" x14ac:dyDescent="0.2">
      <c r="L7133" s="26"/>
    </row>
    <row r="7134" spans="12:12" x14ac:dyDescent="0.2">
      <c r="L7134" s="26"/>
    </row>
    <row r="7135" spans="12:12" x14ac:dyDescent="0.2">
      <c r="L7135" s="26"/>
    </row>
    <row r="7136" spans="12:12" x14ac:dyDescent="0.2">
      <c r="L7136" s="26"/>
    </row>
    <row r="7137" spans="12:12" x14ac:dyDescent="0.2">
      <c r="L7137" s="26"/>
    </row>
    <row r="7138" spans="12:12" x14ac:dyDescent="0.2">
      <c r="L7138" s="26"/>
    </row>
    <row r="7139" spans="12:12" x14ac:dyDescent="0.2">
      <c r="L7139" s="26"/>
    </row>
    <row r="7140" spans="12:12" x14ac:dyDescent="0.2">
      <c r="L7140" s="26"/>
    </row>
    <row r="7141" spans="12:12" x14ac:dyDescent="0.2">
      <c r="L7141" s="26"/>
    </row>
    <row r="7142" spans="12:12" x14ac:dyDescent="0.2">
      <c r="L7142" s="26"/>
    </row>
    <row r="7143" spans="12:12" x14ac:dyDescent="0.2">
      <c r="L7143" s="26"/>
    </row>
    <row r="7144" spans="12:12" x14ac:dyDescent="0.2">
      <c r="L7144" s="26"/>
    </row>
    <row r="7145" spans="12:12" x14ac:dyDescent="0.2">
      <c r="L7145" s="26"/>
    </row>
    <row r="7146" spans="12:12" x14ac:dyDescent="0.2">
      <c r="L7146" s="26"/>
    </row>
    <row r="7147" spans="12:12" x14ac:dyDescent="0.2">
      <c r="L7147" s="26"/>
    </row>
    <row r="7148" spans="12:12" x14ac:dyDescent="0.2">
      <c r="L7148" s="26"/>
    </row>
    <row r="7149" spans="12:12" x14ac:dyDescent="0.2">
      <c r="L7149" s="26"/>
    </row>
    <row r="7150" spans="12:12" x14ac:dyDescent="0.2">
      <c r="L7150" s="26"/>
    </row>
    <row r="7151" spans="12:12" x14ac:dyDescent="0.2">
      <c r="L7151" s="26"/>
    </row>
    <row r="7152" spans="12:12" x14ac:dyDescent="0.2">
      <c r="L7152" s="26"/>
    </row>
    <row r="7153" spans="12:12" x14ac:dyDescent="0.2">
      <c r="L7153" s="26"/>
    </row>
    <row r="7154" spans="12:12" x14ac:dyDescent="0.2">
      <c r="L7154" s="26"/>
    </row>
    <row r="7155" spans="12:12" x14ac:dyDescent="0.2">
      <c r="L7155" s="26"/>
    </row>
    <row r="7156" spans="12:12" x14ac:dyDescent="0.2">
      <c r="L7156" s="26"/>
    </row>
    <row r="7157" spans="12:12" x14ac:dyDescent="0.2">
      <c r="L7157" s="26"/>
    </row>
    <row r="7158" spans="12:12" x14ac:dyDescent="0.2">
      <c r="L7158" s="26"/>
    </row>
    <row r="7159" spans="12:12" x14ac:dyDescent="0.2">
      <c r="L7159" s="26"/>
    </row>
    <row r="7160" spans="12:12" x14ac:dyDescent="0.2">
      <c r="L7160" s="26"/>
    </row>
    <row r="7161" spans="12:12" x14ac:dyDescent="0.2">
      <c r="L7161" s="26"/>
    </row>
    <row r="7162" spans="12:12" x14ac:dyDescent="0.2">
      <c r="L7162" s="26"/>
    </row>
    <row r="7163" spans="12:12" x14ac:dyDescent="0.2">
      <c r="L7163" s="26"/>
    </row>
    <row r="7164" spans="12:12" x14ac:dyDescent="0.2">
      <c r="L7164" s="26"/>
    </row>
    <row r="7165" spans="12:12" x14ac:dyDescent="0.2">
      <c r="L7165" s="26"/>
    </row>
    <row r="7166" spans="12:12" x14ac:dyDescent="0.2">
      <c r="L7166" s="26"/>
    </row>
    <row r="7167" spans="12:12" x14ac:dyDescent="0.2">
      <c r="L7167" s="26"/>
    </row>
    <row r="7168" spans="12:12" x14ac:dyDescent="0.2">
      <c r="L7168" s="26"/>
    </row>
    <row r="7169" spans="12:12" x14ac:dyDescent="0.2">
      <c r="L7169" s="26"/>
    </row>
    <row r="7170" spans="12:12" x14ac:dyDescent="0.2">
      <c r="L7170" s="26"/>
    </row>
    <row r="7171" spans="12:12" x14ac:dyDescent="0.2">
      <c r="L7171" s="26"/>
    </row>
    <row r="7172" spans="12:12" x14ac:dyDescent="0.2">
      <c r="L7172" s="26"/>
    </row>
    <row r="7173" spans="12:12" x14ac:dyDescent="0.2">
      <c r="L7173" s="26"/>
    </row>
    <row r="7174" spans="12:12" x14ac:dyDescent="0.2">
      <c r="L7174" s="26"/>
    </row>
    <row r="7175" spans="12:12" x14ac:dyDescent="0.2">
      <c r="L7175" s="26"/>
    </row>
    <row r="7176" spans="12:12" x14ac:dyDescent="0.2">
      <c r="L7176" s="26"/>
    </row>
    <row r="7177" spans="12:12" x14ac:dyDescent="0.2">
      <c r="L7177" s="26"/>
    </row>
    <row r="7178" spans="12:12" x14ac:dyDescent="0.2">
      <c r="L7178" s="26"/>
    </row>
    <row r="7179" spans="12:12" x14ac:dyDescent="0.2">
      <c r="L7179" s="26"/>
    </row>
    <row r="7180" spans="12:12" x14ac:dyDescent="0.2">
      <c r="L7180" s="26"/>
    </row>
    <row r="7181" spans="12:12" x14ac:dyDescent="0.2">
      <c r="L7181" s="26"/>
    </row>
    <row r="7182" spans="12:12" x14ac:dyDescent="0.2">
      <c r="L7182" s="26"/>
    </row>
    <row r="7183" spans="12:12" x14ac:dyDescent="0.2">
      <c r="L7183" s="26"/>
    </row>
    <row r="7184" spans="12:12" x14ac:dyDescent="0.2">
      <c r="L7184" s="26"/>
    </row>
    <row r="7185" spans="12:12" x14ac:dyDescent="0.2">
      <c r="L7185" s="26"/>
    </row>
    <row r="7186" spans="12:12" x14ac:dyDescent="0.2">
      <c r="L7186" s="26"/>
    </row>
    <row r="7187" spans="12:12" x14ac:dyDescent="0.2">
      <c r="L7187" s="26"/>
    </row>
    <row r="7188" spans="12:12" x14ac:dyDescent="0.2">
      <c r="L7188" s="26"/>
    </row>
    <row r="7189" spans="12:12" x14ac:dyDescent="0.2">
      <c r="L7189" s="26"/>
    </row>
    <row r="7190" spans="12:12" x14ac:dyDescent="0.2">
      <c r="L7190" s="26"/>
    </row>
    <row r="7191" spans="12:12" x14ac:dyDescent="0.2">
      <c r="L7191" s="26"/>
    </row>
    <row r="7192" spans="12:12" x14ac:dyDescent="0.2">
      <c r="L7192" s="26"/>
    </row>
    <row r="7193" spans="12:12" x14ac:dyDescent="0.2">
      <c r="L7193" s="26"/>
    </row>
    <row r="7194" spans="12:12" x14ac:dyDescent="0.2">
      <c r="L7194" s="26"/>
    </row>
    <row r="7195" spans="12:12" x14ac:dyDescent="0.2">
      <c r="L7195" s="26"/>
    </row>
    <row r="7196" spans="12:12" x14ac:dyDescent="0.2">
      <c r="L7196" s="26"/>
    </row>
    <row r="7197" spans="12:12" x14ac:dyDescent="0.2">
      <c r="L7197" s="26"/>
    </row>
    <row r="7198" spans="12:12" x14ac:dyDescent="0.2">
      <c r="L7198" s="26"/>
    </row>
    <row r="7199" spans="12:12" x14ac:dyDescent="0.2">
      <c r="L7199" s="26"/>
    </row>
    <row r="7200" spans="12:12" x14ac:dyDescent="0.2">
      <c r="L7200" s="26"/>
    </row>
    <row r="7201" spans="12:12" x14ac:dyDescent="0.2">
      <c r="L7201" s="26"/>
    </row>
    <row r="7202" spans="12:12" x14ac:dyDescent="0.2">
      <c r="L7202" s="26"/>
    </row>
    <row r="7203" spans="12:12" x14ac:dyDescent="0.2">
      <c r="L7203" s="26"/>
    </row>
    <row r="7204" spans="12:12" x14ac:dyDescent="0.2">
      <c r="L7204" s="26"/>
    </row>
    <row r="7205" spans="12:12" x14ac:dyDescent="0.2">
      <c r="L7205" s="26"/>
    </row>
    <row r="7206" spans="12:12" x14ac:dyDescent="0.2">
      <c r="L7206" s="26"/>
    </row>
    <row r="7207" spans="12:12" x14ac:dyDescent="0.2">
      <c r="L7207" s="26"/>
    </row>
    <row r="7208" spans="12:12" x14ac:dyDescent="0.2">
      <c r="L7208" s="26"/>
    </row>
    <row r="7209" spans="12:12" x14ac:dyDescent="0.2">
      <c r="L7209" s="26"/>
    </row>
    <row r="7210" spans="12:12" x14ac:dyDescent="0.2">
      <c r="L7210" s="26"/>
    </row>
    <row r="7211" spans="12:12" x14ac:dyDescent="0.2">
      <c r="L7211" s="26"/>
    </row>
    <row r="7212" spans="12:12" x14ac:dyDescent="0.2">
      <c r="L7212" s="26"/>
    </row>
    <row r="7213" spans="12:12" x14ac:dyDescent="0.2">
      <c r="L7213" s="26"/>
    </row>
    <row r="7214" spans="12:12" x14ac:dyDescent="0.2">
      <c r="L7214" s="26"/>
    </row>
    <row r="7215" spans="12:12" x14ac:dyDescent="0.2">
      <c r="L7215" s="26"/>
    </row>
    <row r="7216" spans="12:12" x14ac:dyDescent="0.2">
      <c r="L7216" s="26"/>
    </row>
    <row r="7217" spans="12:12" x14ac:dyDescent="0.2">
      <c r="L7217" s="26"/>
    </row>
    <row r="7218" spans="12:12" x14ac:dyDescent="0.2">
      <c r="L7218" s="26"/>
    </row>
    <row r="7219" spans="12:12" x14ac:dyDescent="0.2">
      <c r="L7219" s="26"/>
    </row>
    <row r="7220" spans="12:12" x14ac:dyDescent="0.2">
      <c r="L7220" s="26"/>
    </row>
    <row r="7221" spans="12:12" x14ac:dyDescent="0.2">
      <c r="L7221" s="26"/>
    </row>
    <row r="7222" spans="12:12" x14ac:dyDescent="0.2">
      <c r="L7222" s="26"/>
    </row>
    <row r="7223" spans="12:12" x14ac:dyDescent="0.2">
      <c r="L7223" s="26"/>
    </row>
    <row r="7224" spans="12:12" x14ac:dyDescent="0.2">
      <c r="L7224" s="26"/>
    </row>
    <row r="7225" spans="12:12" x14ac:dyDescent="0.2">
      <c r="L7225" s="26"/>
    </row>
    <row r="7226" spans="12:12" x14ac:dyDescent="0.2">
      <c r="L7226" s="26"/>
    </row>
    <row r="7227" spans="12:12" x14ac:dyDescent="0.2">
      <c r="L7227" s="26"/>
    </row>
    <row r="7228" spans="12:12" x14ac:dyDescent="0.2">
      <c r="L7228" s="26"/>
    </row>
    <row r="7229" spans="12:12" x14ac:dyDescent="0.2">
      <c r="L7229" s="26"/>
    </row>
    <row r="7230" spans="12:12" x14ac:dyDescent="0.2">
      <c r="L7230" s="26"/>
    </row>
    <row r="7231" spans="12:12" x14ac:dyDescent="0.2">
      <c r="L7231" s="26"/>
    </row>
    <row r="7232" spans="12:12" x14ac:dyDescent="0.2">
      <c r="L7232" s="26"/>
    </row>
    <row r="7233" spans="12:12" x14ac:dyDescent="0.2">
      <c r="L7233" s="26"/>
    </row>
    <row r="7234" spans="12:12" x14ac:dyDescent="0.2">
      <c r="L7234" s="26"/>
    </row>
    <row r="7235" spans="12:12" x14ac:dyDescent="0.2">
      <c r="L7235" s="26"/>
    </row>
    <row r="7236" spans="12:12" x14ac:dyDescent="0.2">
      <c r="L7236" s="26"/>
    </row>
    <row r="7237" spans="12:12" x14ac:dyDescent="0.2">
      <c r="L7237" s="26"/>
    </row>
    <row r="7238" spans="12:12" x14ac:dyDescent="0.2">
      <c r="L7238" s="26"/>
    </row>
    <row r="7239" spans="12:12" x14ac:dyDescent="0.2">
      <c r="L7239" s="26"/>
    </row>
    <row r="7240" spans="12:12" x14ac:dyDescent="0.2">
      <c r="L7240" s="26"/>
    </row>
    <row r="7241" spans="12:12" x14ac:dyDescent="0.2">
      <c r="L7241" s="26"/>
    </row>
    <row r="7242" spans="12:12" x14ac:dyDescent="0.2">
      <c r="L7242" s="26"/>
    </row>
    <row r="7243" spans="12:12" x14ac:dyDescent="0.2">
      <c r="L7243" s="26"/>
    </row>
    <row r="7244" spans="12:12" x14ac:dyDescent="0.2">
      <c r="L7244" s="26"/>
    </row>
    <row r="7245" spans="12:12" x14ac:dyDescent="0.2">
      <c r="L7245" s="26"/>
    </row>
    <row r="7246" spans="12:12" x14ac:dyDescent="0.2">
      <c r="L7246" s="26"/>
    </row>
    <row r="7247" spans="12:12" x14ac:dyDescent="0.2">
      <c r="L7247" s="26"/>
    </row>
    <row r="7248" spans="12:12" x14ac:dyDescent="0.2">
      <c r="L7248" s="26"/>
    </row>
    <row r="7249" spans="12:12" x14ac:dyDescent="0.2">
      <c r="L7249" s="26"/>
    </row>
    <row r="7250" spans="12:12" x14ac:dyDescent="0.2">
      <c r="L7250" s="26"/>
    </row>
    <row r="7251" spans="12:12" x14ac:dyDescent="0.2">
      <c r="L7251" s="26"/>
    </row>
    <row r="7252" spans="12:12" x14ac:dyDescent="0.2">
      <c r="L7252" s="26"/>
    </row>
    <row r="7253" spans="12:12" x14ac:dyDescent="0.2">
      <c r="L7253" s="26"/>
    </row>
    <row r="7254" spans="12:12" x14ac:dyDescent="0.2">
      <c r="L7254" s="26"/>
    </row>
    <row r="7255" spans="12:12" x14ac:dyDescent="0.2">
      <c r="L7255" s="26"/>
    </row>
    <row r="7256" spans="12:12" x14ac:dyDescent="0.2">
      <c r="L7256" s="26"/>
    </row>
    <row r="7257" spans="12:12" x14ac:dyDescent="0.2">
      <c r="L7257" s="26"/>
    </row>
    <row r="7258" spans="12:12" x14ac:dyDescent="0.2">
      <c r="L7258" s="26"/>
    </row>
    <row r="7259" spans="12:12" x14ac:dyDescent="0.2">
      <c r="L7259" s="26"/>
    </row>
    <row r="7260" spans="12:12" x14ac:dyDescent="0.2">
      <c r="L7260" s="26"/>
    </row>
    <row r="7261" spans="12:12" x14ac:dyDescent="0.2">
      <c r="L7261" s="26"/>
    </row>
    <row r="7262" spans="12:12" x14ac:dyDescent="0.2">
      <c r="L7262" s="26"/>
    </row>
    <row r="7263" spans="12:12" x14ac:dyDescent="0.2">
      <c r="L7263" s="26"/>
    </row>
    <row r="7264" spans="12:12" x14ac:dyDescent="0.2">
      <c r="L7264" s="26"/>
    </row>
    <row r="7265" spans="12:12" x14ac:dyDescent="0.2">
      <c r="L7265" s="26"/>
    </row>
    <row r="7266" spans="12:12" x14ac:dyDescent="0.2">
      <c r="L7266" s="26"/>
    </row>
    <row r="7267" spans="12:12" x14ac:dyDescent="0.2">
      <c r="L7267" s="26"/>
    </row>
    <row r="7268" spans="12:12" x14ac:dyDescent="0.2">
      <c r="L7268" s="26"/>
    </row>
    <row r="7269" spans="12:12" x14ac:dyDescent="0.2">
      <c r="L7269" s="26"/>
    </row>
    <row r="7270" spans="12:12" x14ac:dyDescent="0.2">
      <c r="L7270" s="26"/>
    </row>
    <row r="7271" spans="12:12" x14ac:dyDescent="0.2">
      <c r="L7271" s="26"/>
    </row>
    <row r="7272" spans="12:12" x14ac:dyDescent="0.2">
      <c r="L7272" s="26"/>
    </row>
    <row r="7273" spans="12:12" x14ac:dyDescent="0.2">
      <c r="L7273" s="26"/>
    </row>
    <row r="7274" spans="12:12" x14ac:dyDescent="0.2">
      <c r="L7274" s="26"/>
    </row>
    <row r="7275" spans="12:12" x14ac:dyDescent="0.2">
      <c r="L7275" s="26"/>
    </row>
    <row r="7276" spans="12:12" x14ac:dyDescent="0.2">
      <c r="L7276" s="26"/>
    </row>
    <row r="7277" spans="12:12" x14ac:dyDescent="0.2">
      <c r="L7277" s="26"/>
    </row>
    <row r="7278" spans="12:12" x14ac:dyDescent="0.2">
      <c r="L7278" s="26"/>
    </row>
    <row r="7279" spans="12:12" x14ac:dyDescent="0.2">
      <c r="L7279" s="26"/>
    </row>
    <row r="7280" spans="12:12" x14ac:dyDescent="0.2">
      <c r="L7280" s="26"/>
    </row>
    <row r="7281" spans="12:12" x14ac:dyDescent="0.2">
      <c r="L7281" s="26"/>
    </row>
    <row r="7282" spans="12:12" x14ac:dyDescent="0.2">
      <c r="L7282" s="26"/>
    </row>
    <row r="7283" spans="12:12" x14ac:dyDescent="0.2">
      <c r="L7283" s="26"/>
    </row>
    <row r="7284" spans="12:12" x14ac:dyDescent="0.2">
      <c r="L7284" s="26"/>
    </row>
    <row r="7285" spans="12:12" x14ac:dyDescent="0.2">
      <c r="L7285" s="26"/>
    </row>
    <row r="7286" spans="12:12" x14ac:dyDescent="0.2">
      <c r="L7286" s="26"/>
    </row>
    <row r="7287" spans="12:12" x14ac:dyDescent="0.2">
      <c r="L7287" s="26"/>
    </row>
    <row r="7288" spans="12:12" x14ac:dyDescent="0.2">
      <c r="L7288" s="26"/>
    </row>
    <row r="7289" spans="12:12" x14ac:dyDescent="0.2">
      <c r="L7289" s="26"/>
    </row>
    <row r="7290" spans="12:12" x14ac:dyDescent="0.2">
      <c r="L7290" s="26"/>
    </row>
    <row r="7291" spans="12:12" x14ac:dyDescent="0.2">
      <c r="L7291" s="26"/>
    </row>
    <row r="7292" spans="12:12" x14ac:dyDescent="0.2">
      <c r="L7292" s="26"/>
    </row>
    <row r="7293" spans="12:12" x14ac:dyDescent="0.2">
      <c r="L7293" s="26"/>
    </row>
    <row r="7294" spans="12:12" x14ac:dyDescent="0.2">
      <c r="L7294" s="26"/>
    </row>
    <row r="7295" spans="12:12" x14ac:dyDescent="0.2">
      <c r="L7295" s="26"/>
    </row>
    <row r="7296" spans="12:12" x14ac:dyDescent="0.2">
      <c r="L7296" s="26"/>
    </row>
    <row r="7297" spans="12:12" x14ac:dyDescent="0.2">
      <c r="L7297" s="26"/>
    </row>
    <row r="7298" spans="12:12" x14ac:dyDescent="0.2">
      <c r="L7298" s="26"/>
    </row>
    <row r="7299" spans="12:12" x14ac:dyDescent="0.2">
      <c r="L7299" s="26"/>
    </row>
    <row r="7300" spans="12:12" x14ac:dyDescent="0.2">
      <c r="L7300" s="26"/>
    </row>
    <row r="7301" spans="12:12" x14ac:dyDescent="0.2">
      <c r="L7301" s="26"/>
    </row>
    <row r="7302" spans="12:12" x14ac:dyDescent="0.2">
      <c r="L7302" s="26"/>
    </row>
    <row r="7303" spans="12:12" x14ac:dyDescent="0.2">
      <c r="L7303" s="26"/>
    </row>
    <row r="7304" spans="12:12" x14ac:dyDescent="0.2">
      <c r="L7304" s="26"/>
    </row>
    <row r="7305" spans="12:12" x14ac:dyDescent="0.2">
      <c r="L7305" s="26"/>
    </row>
    <row r="7306" spans="12:12" x14ac:dyDescent="0.2">
      <c r="L7306" s="26"/>
    </row>
    <row r="7307" spans="12:12" x14ac:dyDescent="0.2">
      <c r="L7307" s="26"/>
    </row>
    <row r="7308" spans="12:12" x14ac:dyDescent="0.2">
      <c r="L7308" s="26"/>
    </row>
    <row r="7309" spans="12:12" x14ac:dyDescent="0.2">
      <c r="L7309" s="26"/>
    </row>
    <row r="7310" spans="12:12" x14ac:dyDescent="0.2">
      <c r="L7310" s="26"/>
    </row>
    <row r="7311" spans="12:12" x14ac:dyDescent="0.2">
      <c r="L7311" s="26"/>
    </row>
    <row r="7312" spans="12:12" x14ac:dyDescent="0.2">
      <c r="L7312" s="26"/>
    </row>
    <row r="7313" spans="12:12" x14ac:dyDescent="0.2">
      <c r="L7313" s="26"/>
    </row>
    <row r="7314" spans="12:12" x14ac:dyDescent="0.2">
      <c r="L7314" s="26"/>
    </row>
    <row r="7315" spans="12:12" x14ac:dyDescent="0.2">
      <c r="L7315" s="26"/>
    </row>
    <row r="7316" spans="12:12" x14ac:dyDescent="0.2">
      <c r="L7316" s="26"/>
    </row>
    <row r="7317" spans="12:12" x14ac:dyDescent="0.2">
      <c r="L7317" s="26"/>
    </row>
    <row r="7318" spans="12:12" x14ac:dyDescent="0.2">
      <c r="L7318" s="26"/>
    </row>
    <row r="7319" spans="12:12" x14ac:dyDescent="0.2">
      <c r="L7319" s="26"/>
    </row>
    <row r="7320" spans="12:12" x14ac:dyDescent="0.2">
      <c r="L7320" s="26"/>
    </row>
    <row r="7321" spans="12:12" x14ac:dyDescent="0.2">
      <c r="L7321" s="26"/>
    </row>
    <row r="7322" spans="12:12" x14ac:dyDescent="0.2">
      <c r="L7322" s="26"/>
    </row>
    <row r="7323" spans="12:12" x14ac:dyDescent="0.2">
      <c r="L7323" s="26"/>
    </row>
    <row r="7324" spans="12:12" x14ac:dyDescent="0.2">
      <c r="L7324" s="26"/>
    </row>
    <row r="7325" spans="12:12" x14ac:dyDescent="0.2">
      <c r="L7325" s="26"/>
    </row>
    <row r="7326" spans="12:12" x14ac:dyDescent="0.2">
      <c r="L7326" s="26"/>
    </row>
    <row r="7327" spans="12:12" x14ac:dyDescent="0.2">
      <c r="L7327" s="26"/>
    </row>
    <row r="7328" spans="12:12" x14ac:dyDescent="0.2">
      <c r="L7328" s="26"/>
    </row>
    <row r="7329" spans="12:12" x14ac:dyDescent="0.2">
      <c r="L7329" s="26"/>
    </row>
    <row r="7330" spans="12:12" x14ac:dyDescent="0.2">
      <c r="L7330" s="26"/>
    </row>
    <row r="7331" spans="12:12" x14ac:dyDescent="0.2">
      <c r="L7331" s="26"/>
    </row>
    <row r="7332" spans="12:12" x14ac:dyDescent="0.2">
      <c r="L7332" s="26"/>
    </row>
    <row r="7333" spans="12:12" x14ac:dyDescent="0.2">
      <c r="L7333" s="26"/>
    </row>
    <row r="7334" spans="12:12" x14ac:dyDescent="0.2">
      <c r="L7334" s="26"/>
    </row>
    <row r="7335" spans="12:12" x14ac:dyDescent="0.2">
      <c r="L7335" s="26"/>
    </row>
    <row r="7336" spans="12:12" x14ac:dyDescent="0.2">
      <c r="L7336" s="26"/>
    </row>
    <row r="7337" spans="12:12" x14ac:dyDescent="0.2">
      <c r="L7337" s="26"/>
    </row>
    <row r="7338" spans="12:12" x14ac:dyDescent="0.2">
      <c r="L7338" s="26"/>
    </row>
    <row r="7339" spans="12:12" x14ac:dyDescent="0.2">
      <c r="L7339" s="26"/>
    </row>
    <row r="7340" spans="12:12" x14ac:dyDescent="0.2">
      <c r="L7340" s="26"/>
    </row>
    <row r="7341" spans="12:12" x14ac:dyDescent="0.2">
      <c r="L7341" s="26"/>
    </row>
    <row r="7342" spans="12:12" x14ac:dyDescent="0.2">
      <c r="L7342" s="26"/>
    </row>
    <row r="7343" spans="12:12" x14ac:dyDescent="0.2">
      <c r="L7343" s="26"/>
    </row>
    <row r="7344" spans="12:12" x14ac:dyDescent="0.2">
      <c r="L7344" s="26"/>
    </row>
    <row r="7345" spans="12:12" x14ac:dyDescent="0.2">
      <c r="L7345" s="26"/>
    </row>
    <row r="7346" spans="12:12" x14ac:dyDescent="0.2">
      <c r="L7346" s="26"/>
    </row>
    <row r="7347" spans="12:12" x14ac:dyDescent="0.2">
      <c r="L7347" s="26"/>
    </row>
    <row r="7348" spans="12:12" x14ac:dyDescent="0.2">
      <c r="L7348" s="26"/>
    </row>
    <row r="7349" spans="12:12" x14ac:dyDescent="0.2">
      <c r="L7349" s="26"/>
    </row>
    <row r="7350" spans="12:12" x14ac:dyDescent="0.2">
      <c r="L7350" s="26"/>
    </row>
    <row r="7351" spans="12:12" x14ac:dyDescent="0.2">
      <c r="L7351" s="26"/>
    </row>
    <row r="7352" spans="12:12" x14ac:dyDescent="0.2">
      <c r="L7352" s="26"/>
    </row>
    <row r="7353" spans="12:12" x14ac:dyDescent="0.2">
      <c r="L7353" s="26"/>
    </row>
    <row r="7354" spans="12:12" x14ac:dyDescent="0.2">
      <c r="L7354" s="26"/>
    </row>
    <row r="7355" spans="12:12" x14ac:dyDescent="0.2">
      <c r="L7355" s="26"/>
    </row>
    <row r="7356" spans="12:12" x14ac:dyDescent="0.2">
      <c r="L7356" s="26"/>
    </row>
    <row r="7357" spans="12:12" x14ac:dyDescent="0.2">
      <c r="L7357" s="26"/>
    </row>
    <row r="7358" spans="12:12" x14ac:dyDescent="0.2">
      <c r="L7358" s="26"/>
    </row>
    <row r="7359" spans="12:12" x14ac:dyDescent="0.2">
      <c r="L7359" s="26"/>
    </row>
    <row r="7360" spans="12:12" x14ac:dyDescent="0.2">
      <c r="L7360" s="26"/>
    </row>
    <row r="7361" spans="12:12" x14ac:dyDescent="0.2">
      <c r="L7361" s="26"/>
    </row>
    <row r="7362" spans="12:12" x14ac:dyDescent="0.2">
      <c r="L7362" s="26"/>
    </row>
    <row r="7363" spans="12:12" x14ac:dyDescent="0.2">
      <c r="L7363" s="26"/>
    </row>
    <row r="7364" spans="12:12" x14ac:dyDescent="0.2">
      <c r="L7364" s="26"/>
    </row>
    <row r="7365" spans="12:12" x14ac:dyDescent="0.2">
      <c r="L7365" s="26"/>
    </row>
    <row r="7366" spans="12:12" x14ac:dyDescent="0.2">
      <c r="L7366" s="26"/>
    </row>
    <row r="7367" spans="12:12" x14ac:dyDescent="0.2">
      <c r="L7367" s="26"/>
    </row>
    <row r="7368" spans="12:12" x14ac:dyDescent="0.2">
      <c r="L7368" s="26"/>
    </row>
    <row r="7369" spans="12:12" x14ac:dyDescent="0.2">
      <c r="L7369" s="26"/>
    </row>
    <row r="7370" spans="12:12" x14ac:dyDescent="0.2">
      <c r="L7370" s="26"/>
    </row>
    <row r="7371" spans="12:12" x14ac:dyDescent="0.2">
      <c r="L7371" s="26"/>
    </row>
    <row r="7372" spans="12:12" x14ac:dyDescent="0.2">
      <c r="L7372" s="26"/>
    </row>
    <row r="7373" spans="12:12" x14ac:dyDescent="0.2">
      <c r="L7373" s="26"/>
    </row>
    <row r="7374" spans="12:12" x14ac:dyDescent="0.2">
      <c r="L7374" s="26"/>
    </row>
    <row r="7375" spans="12:12" x14ac:dyDescent="0.2">
      <c r="L7375" s="26"/>
    </row>
    <row r="7376" spans="12:12" x14ac:dyDescent="0.2">
      <c r="L7376" s="26"/>
    </row>
    <row r="7377" spans="12:12" x14ac:dyDescent="0.2">
      <c r="L7377" s="26"/>
    </row>
    <row r="7378" spans="12:12" x14ac:dyDescent="0.2">
      <c r="L7378" s="26"/>
    </row>
    <row r="7379" spans="12:12" x14ac:dyDescent="0.2">
      <c r="L7379" s="26"/>
    </row>
    <row r="7380" spans="12:12" x14ac:dyDescent="0.2">
      <c r="L7380" s="26"/>
    </row>
    <row r="7381" spans="12:12" x14ac:dyDescent="0.2">
      <c r="L7381" s="26"/>
    </row>
    <row r="7382" spans="12:12" x14ac:dyDescent="0.2">
      <c r="L7382" s="26"/>
    </row>
    <row r="7383" spans="12:12" x14ac:dyDescent="0.2">
      <c r="L7383" s="26"/>
    </row>
    <row r="7384" spans="12:12" x14ac:dyDescent="0.2">
      <c r="L7384" s="26"/>
    </row>
    <row r="7385" spans="12:12" x14ac:dyDescent="0.2">
      <c r="L7385" s="26"/>
    </row>
    <row r="7386" spans="12:12" x14ac:dyDescent="0.2">
      <c r="L7386" s="26"/>
    </row>
    <row r="7387" spans="12:12" x14ac:dyDescent="0.2">
      <c r="L7387" s="26"/>
    </row>
    <row r="7388" spans="12:12" x14ac:dyDescent="0.2">
      <c r="L7388" s="26"/>
    </row>
    <row r="7389" spans="12:12" x14ac:dyDescent="0.2">
      <c r="L7389" s="26"/>
    </row>
    <row r="7390" spans="12:12" x14ac:dyDescent="0.2">
      <c r="L7390" s="26"/>
    </row>
    <row r="7391" spans="12:12" x14ac:dyDescent="0.2">
      <c r="L7391" s="26"/>
    </row>
    <row r="7392" spans="12:12" x14ac:dyDescent="0.2">
      <c r="L7392" s="26"/>
    </row>
    <row r="7393" spans="12:12" x14ac:dyDescent="0.2">
      <c r="L7393" s="26"/>
    </row>
    <row r="7394" spans="12:12" x14ac:dyDescent="0.2">
      <c r="L7394" s="26"/>
    </row>
    <row r="7395" spans="12:12" x14ac:dyDescent="0.2">
      <c r="L7395" s="26"/>
    </row>
    <row r="7396" spans="12:12" x14ac:dyDescent="0.2">
      <c r="L7396" s="26"/>
    </row>
    <row r="7397" spans="12:12" x14ac:dyDescent="0.2">
      <c r="L7397" s="26"/>
    </row>
    <row r="7398" spans="12:12" x14ac:dyDescent="0.2">
      <c r="L7398" s="26"/>
    </row>
    <row r="7399" spans="12:12" x14ac:dyDescent="0.2">
      <c r="L7399" s="26"/>
    </row>
    <row r="7400" spans="12:12" x14ac:dyDescent="0.2">
      <c r="L7400" s="26"/>
    </row>
    <row r="7401" spans="12:12" x14ac:dyDescent="0.2">
      <c r="L7401" s="26"/>
    </row>
    <row r="7402" spans="12:12" x14ac:dyDescent="0.2">
      <c r="L7402" s="26"/>
    </row>
    <row r="7403" spans="12:12" x14ac:dyDescent="0.2">
      <c r="L7403" s="26"/>
    </row>
    <row r="7404" spans="12:12" x14ac:dyDescent="0.2">
      <c r="L7404" s="26"/>
    </row>
    <row r="7405" spans="12:12" x14ac:dyDescent="0.2">
      <c r="L7405" s="26"/>
    </row>
    <row r="7406" spans="12:12" x14ac:dyDescent="0.2">
      <c r="L7406" s="26"/>
    </row>
    <row r="7407" spans="12:12" x14ac:dyDescent="0.2">
      <c r="L7407" s="26"/>
    </row>
    <row r="7408" spans="12:12" x14ac:dyDescent="0.2">
      <c r="L7408" s="26"/>
    </row>
    <row r="7409" spans="12:12" x14ac:dyDescent="0.2">
      <c r="L7409" s="26"/>
    </row>
    <row r="7410" spans="12:12" x14ac:dyDescent="0.2">
      <c r="L7410" s="26"/>
    </row>
    <row r="7411" spans="12:12" x14ac:dyDescent="0.2">
      <c r="L7411" s="26"/>
    </row>
    <row r="7412" spans="12:12" x14ac:dyDescent="0.2">
      <c r="L7412" s="26"/>
    </row>
    <row r="7413" spans="12:12" x14ac:dyDescent="0.2">
      <c r="L7413" s="26"/>
    </row>
    <row r="7414" spans="12:12" x14ac:dyDescent="0.2">
      <c r="L7414" s="26"/>
    </row>
    <row r="7415" spans="12:12" x14ac:dyDescent="0.2">
      <c r="L7415" s="26"/>
    </row>
    <row r="7416" spans="12:12" x14ac:dyDescent="0.2">
      <c r="L7416" s="26"/>
    </row>
    <row r="7417" spans="12:12" x14ac:dyDescent="0.2">
      <c r="L7417" s="26"/>
    </row>
    <row r="7418" spans="12:12" x14ac:dyDescent="0.2">
      <c r="L7418" s="26"/>
    </row>
    <row r="7419" spans="12:12" x14ac:dyDescent="0.2">
      <c r="L7419" s="26"/>
    </row>
    <row r="7420" spans="12:12" x14ac:dyDescent="0.2">
      <c r="L7420" s="26"/>
    </row>
    <row r="7421" spans="12:12" x14ac:dyDescent="0.2">
      <c r="L7421" s="26"/>
    </row>
    <row r="7422" spans="12:12" x14ac:dyDescent="0.2">
      <c r="L7422" s="26"/>
    </row>
    <row r="7423" spans="12:12" x14ac:dyDescent="0.2">
      <c r="L7423" s="26"/>
    </row>
    <row r="7424" spans="12:12" x14ac:dyDescent="0.2">
      <c r="L7424" s="26"/>
    </row>
    <row r="7425" spans="12:12" x14ac:dyDescent="0.2">
      <c r="L7425" s="26"/>
    </row>
    <row r="7426" spans="12:12" x14ac:dyDescent="0.2">
      <c r="L7426" s="26"/>
    </row>
    <row r="7427" spans="12:12" x14ac:dyDescent="0.2">
      <c r="L7427" s="26"/>
    </row>
    <row r="7428" spans="12:12" x14ac:dyDescent="0.2">
      <c r="L7428" s="26"/>
    </row>
    <row r="7429" spans="12:12" x14ac:dyDescent="0.2">
      <c r="L7429" s="26"/>
    </row>
    <row r="7430" spans="12:12" x14ac:dyDescent="0.2">
      <c r="L7430" s="26"/>
    </row>
    <row r="7431" spans="12:12" x14ac:dyDescent="0.2">
      <c r="L7431" s="26"/>
    </row>
    <row r="7432" spans="12:12" x14ac:dyDescent="0.2">
      <c r="L7432" s="26"/>
    </row>
    <row r="7433" spans="12:12" x14ac:dyDescent="0.2">
      <c r="L7433" s="26"/>
    </row>
    <row r="7434" spans="12:12" x14ac:dyDescent="0.2">
      <c r="L7434" s="26"/>
    </row>
    <row r="7435" spans="12:12" x14ac:dyDescent="0.2">
      <c r="L7435" s="26"/>
    </row>
    <row r="7436" spans="12:12" x14ac:dyDescent="0.2">
      <c r="L7436" s="26"/>
    </row>
    <row r="7437" spans="12:12" x14ac:dyDescent="0.2">
      <c r="L7437" s="26"/>
    </row>
    <row r="7438" spans="12:12" x14ac:dyDescent="0.2">
      <c r="L7438" s="26"/>
    </row>
    <row r="7439" spans="12:12" x14ac:dyDescent="0.2">
      <c r="L7439" s="26"/>
    </row>
    <row r="7440" spans="12:12" x14ac:dyDescent="0.2">
      <c r="L7440" s="26"/>
    </row>
    <row r="7441" spans="12:12" x14ac:dyDescent="0.2">
      <c r="L7441" s="26"/>
    </row>
    <row r="7442" spans="12:12" x14ac:dyDescent="0.2">
      <c r="L7442" s="26"/>
    </row>
    <row r="7443" spans="12:12" x14ac:dyDescent="0.2">
      <c r="L7443" s="26"/>
    </row>
    <row r="7444" spans="12:12" x14ac:dyDescent="0.2">
      <c r="L7444" s="26"/>
    </row>
    <row r="7445" spans="12:12" x14ac:dyDescent="0.2">
      <c r="L7445" s="26"/>
    </row>
    <row r="7446" spans="12:12" x14ac:dyDescent="0.2">
      <c r="L7446" s="26"/>
    </row>
    <row r="7447" spans="12:12" x14ac:dyDescent="0.2">
      <c r="L7447" s="26"/>
    </row>
    <row r="7448" spans="12:12" x14ac:dyDescent="0.2">
      <c r="L7448" s="26"/>
    </row>
    <row r="7449" spans="12:12" x14ac:dyDescent="0.2">
      <c r="L7449" s="26"/>
    </row>
    <row r="7450" spans="12:12" x14ac:dyDescent="0.2">
      <c r="L7450" s="26"/>
    </row>
    <row r="7451" spans="12:12" x14ac:dyDescent="0.2">
      <c r="L7451" s="26"/>
    </row>
    <row r="7452" spans="12:12" x14ac:dyDescent="0.2">
      <c r="L7452" s="26"/>
    </row>
    <row r="7453" spans="12:12" x14ac:dyDescent="0.2">
      <c r="L7453" s="26"/>
    </row>
    <row r="7454" spans="12:12" x14ac:dyDescent="0.2">
      <c r="L7454" s="26"/>
    </row>
    <row r="7455" spans="12:12" x14ac:dyDescent="0.2">
      <c r="L7455" s="26"/>
    </row>
    <row r="7456" spans="12:12" x14ac:dyDescent="0.2">
      <c r="L7456" s="26"/>
    </row>
    <row r="7457" spans="12:12" x14ac:dyDescent="0.2">
      <c r="L7457" s="26"/>
    </row>
    <row r="7458" spans="12:12" x14ac:dyDescent="0.2">
      <c r="L7458" s="26"/>
    </row>
    <row r="7459" spans="12:12" x14ac:dyDescent="0.2">
      <c r="L7459" s="26"/>
    </row>
    <row r="7460" spans="12:12" x14ac:dyDescent="0.2">
      <c r="L7460" s="26"/>
    </row>
    <row r="7461" spans="12:12" x14ac:dyDescent="0.2">
      <c r="L7461" s="26"/>
    </row>
    <row r="7462" spans="12:12" x14ac:dyDescent="0.2">
      <c r="L7462" s="26"/>
    </row>
    <row r="7463" spans="12:12" x14ac:dyDescent="0.2">
      <c r="L7463" s="26"/>
    </row>
    <row r="7464" spans="12:12" x14ac:dyDescent="0.2">
      <c r="L7464" s="26"/>
    </row>
    <row r="7465" spans="12:12" x14ac:dyDescent="0.2">
      <c r="L7465" s="26"/>
    </row>
    <row r="7466" spans="12:12" x14ac:dyDescent="0.2">
      <c r="L7466" s="26"/>
    </row>
    <row r="7467" spans="12:12" x14ac:dyDescent="0.2">
      <c r="L7467" s="26"/>
    </row>
    <row r="7468" spans="12:12" x14ac:dyDescent="0.2">
      <c r="L7468" s="26"/>
    </row>
    <row r="7469" spans="12:12" x14ac:dyDescent="0.2">
      <c r="L7469" s="26"/>
    </row>
    <row r="7470" spans="12:12" x14ac:dyDescent="0.2">
      <c r="L7470" s="26"/>
    </row>
    <row r="7471" spans="12:12" x14ac:dyDescent="0.2">
      <c r="L7471" s="26"/>
    </row>
    <row r="7472" spans="12:12" x14ac:dyDescent="0.2">
      <c r="L7472" s="26"/>
    </row>
    <row r="7473" spans="12:12" x14ac:dyDescent="0.2">
      <c r="L7473" s="26"/>
    </row>
    <row r="7474" spans="12:12" x14ac:dyDescent="0.2">
      <c r="L7474" s="26"/>
    </row>
    <row r="7475" spans="12:12" x14ac:dyDescent="0.2">
      <c r="L7475" s="26"/>
    </row>
    <row r="7476" spans="12:12" x14ac:dyDescent="0.2">
      <c r="L7476" s="26"/>
    </row>
    <row r="7477" spans="12:12" x14ac:dyDescent="0.2">
      <c r="L7477" s="26"/>
    </row>
    <row r="7478" spans="12:12" x14ac:dyDescent="0.2">
      <c r="L7478" s="26"/>
    </row>
    <row r="7479" spans="12:12" x14ac:dyDescent="0.2">
      <c r="L7479" s="26"/>
    </row>
    <row r="7480" spans="12:12" x14ac:dyDescent="0.2">
      <c r="L7480" s="26"/>
    </row>
    <row r="7481" spans="12:12" x14ac:dyDescent="0.2">
      <c r="L7481" s="26"/>
    </row>
    <row r="7482" spans="12:12" x14ac:dyDescent="0.2">
      <c r="L7482" s="26"/>
    </row>
    <row r="7483" spans="12:12" x14ac:dyDescent="0.2">
      <c r="L7483" s="26"/>
    </row>
    <row r="7484" spans="12:12" x14ac:dyDescent="0.2">
      <c r="L7484" s="26"/>
    </row>
    <row r="7485" spans="12:12" x14ac:dyDescent="0.2">
      <c r="L7485" s="26"/>
    </row>
    <row r="7486" spans="12:12" x14ac:dyDescent="0.2">
      <c r="L7486" s="26"/>
    </row>
    <row r="7487" spans="12:12" x14ac:dyDescent="0.2">
      <c r="L7487" s="26"/>
    </row>
    <row r="7488" spans="12:12" x14ac:dyDescent="0.2">
      <c r="L7488" s="26"/>
    </row>
    <row r="7489" spans="12:12" x14ac:dyDescent="0.2">
      <c r="L7489" s="26"/>
    </row>
    <row r="7490" spans="12:12" x14ac:dyDescent="0.2">
      <c r="L7490" s="26"/>
    </row>
    <row r="7491" spans="12:12" x14ac:dyDescent="0.2">
      <c r="L7491" s="26"/>
    </row>
    <row r="7492" spans="12:12" x14ac:dyDescent="0.2">
      <c r="L7492" s="26"/>
    </row>
    <row r="7493" spans="12:12" x14ac:dyDescent="0.2">
      <c r="L7493" s="26"/>
    </row>
    <row r="7494" spans="12:12" x14ac:dyDescent="0.2">
      <c r="L7494" s="26"/>
    </row>
    <row r="7495" spans="12:12" x14ac:dyDescent="0.2">
      <c r="L7495" s="26"/>
    </row>
    <row r="7496" spans="12:12" x14ac:dyDescent="0.2">
      <c r="L7496" s="26"/>
    </row>
    <row r="7497" spans="12:12" x14ac:dyDescent="0.2">
      <c r="L7497" s="26"/>
    </row>
    <row r="7498" spans="12:12" x14ac:dyDescent="0.2">
      <c r="L7498" s="26"/>
    </row>
    <row r="7499" spans="12:12" x14ac:dyDescent="0.2">
      <c r="L7499" s="26"/>
    </row>
    <row r="7500" spans="12:12" x14ac:dyDescent="0.2">
      <c r="L7500" s="26"/>
    </row>
    <row r="7501" spans="12:12" x14ac:dyDescent="0.2">
      <c r="L7501" s="26"/>
    </row>
    <row r="7502" spans="12:12" x14ac:dyDescent="0.2">
      <c r="L7502" s="26"/>
    </row>
    <row r="7503" spans="12:12" x14ac:dyDescent="0.2">
      <c r="L7503" s="26"/>
    </row>
    <row r="7504" spans="12:12" x14ac:dyDescent="0.2">
      <c r="L7504" s="26"/>
    </row>
    <row r="7505" spans="12:12" x14ac:dyDescent="0.2">
      <c r="L7505" s="26"/>
    </row>
    <row r="7506" spans="12:12" x14ac:dyDescent="0.2">
      <c r="L7506" s="26"/>
    </row>
    <row r="7507" spans="12:12" x14ac:dyDescent="0.2">
      <c r="L7507" s="26"/>
    </row>
    <row r="7508" spans="12:12" x14ac:dyDescent="0.2">
      <c r="L7508" s="26"/>
    </row>
    <row r="7509" spans="12:12" x14ac:dyDescent="0.2">
      <c r="L7509" s="26"/>
    </row>
    <row r="7510" spans="12:12" x14ac:dyDescent="0.2">
      <c r="L7510" s="26"/>
    </row>
    <row r="7511" spans="12:12" x14ac:dyDescent="0.2">
      <c r="L7511" s="26"/>
    </row>
    <row r="7512" spans="12:12" x14ac:dyDescent="0.2">
      <c r="L7512" s="26"/>
    </row>
    <row r="7513" spans="12:12" x14ac:dyDescent="0.2">
      <c r="L7513" s="26"/>
    </row>
    <row r="7514" spans="12:12" x14ac:dyDescent="0.2">
      <c r="L7514" s="26"/>
    </row>
    <row r="7515" spans="12:12" x14ac:dyDescent="0.2">
      <c r="L7515" s="26"/>
    </row>
    <row r="7516" spans="12:12" x14ac:dyDescent="0.2">
      <c r="L7516" s="26"/>
    </row>
    <row r="7517" spans="12:12" x14ac:dyDescent="0.2">
      <c r="L7517" s="26"/>
    </row>
    <row r="7518" spans="12:12" x14ac:dyDescent="0.2">
      <c r="L7518" s="26"/>
    </row>
    <row r="7519" spans="12:12" x14ac:dyDescent="0.2">
      <c r="L7519" s="26"/>
    </row>
    <row r="7520" spans="12:12" x14ac:dyDescent="0.2">
      <c r="L7520" s="26"/>
    </row>
    <row r="7521" spans="12:12" x14ac:dyDescent="0.2">
      <c r="L7521" s="26"/>
    </row>
    <row r="7522" spans="12:12" x14ac:dyDescent="0.2">
      <c r="L7522" s="26"/>
    </row>
    <row r="7523" spans="12:12" x14ac:dyDescent="0.2">
      <c r="L7523" s="26"/>
    </row>
    <row r="7524" spans="12:12" x14ac:dyDescent="0.2">
      <c r="L7524" s="26"/>
    </row>
    <row r="7525" spans="12:12" x14ac:dyDescent="0.2">
      <c r="L7525" s="26"/>
    </row>
    <row r="7526" spans="12:12" x14ac:dyDescent="0.2">
      <c r="L7526" s="26"/>
    </row>
    <row r="7527" spans="12:12" x14ac:dyDescent="0.2">
      <c r="L7527" s="26"/>
    </row>
    <row r="7528" spans="12:12" x14ac:dyDescent="0.2">
      <c r="L7528" s="26"/>
    </row>
    <row r="7529" spans="12:12" x14ac:dyDescent="0.2">
      <c r="L7529" s="26"/>
    </row>
    <row r="7530" spans="12:12" x14ac:dyDescent="0.2">
      <c r="L7530" s="26"/>
    </row>
    <row r="7531" spans="12:12" x14ac:dyDescent="0.2">
      <c r="L7531" s="26"/>
    </row>
    <row r="7532" spans="12:12" x14ac:dyDescent="0.2">
      <c r="L7532" s="26"/>
    </row>
    <row r="7533" spans="12:12" x14ac:dyDescent="0.2">
      <c r="L7533" s="26"/>
    </row>
    <row r="7534" spans="12:12" x14ac:dyDescent="0.2">
      <c r="L7534" s="26"/>
    </row>
    <row r="7535" spans="12:12" x14ac:dyDescent="0.2">
      <c r="L7535" s="26"/>
    </row>
    <row r="7536" spans="12:12" x14ac:dyDescent="0.2">
      <c r="L7536" s="26"/>
    </row>
    <row r="7537" spans="12:12" x14ac:dyDescent="0.2">
      <c r="L7537" s="26"/>
    </row>
    <row r="7538" spans="12:12" x14ac:dyDescent="0.2">
      <c r="L7538" s="26"/>
    </row>
    <row r="7539" spans="12:12" x14ac:dyDescent="0.2">
      <c r="L7539" s="26"/>
    </row>
    <row r="7540" spans="12:12" x14ac:dyDescent="0.2">
      <c r="L7540" s="26"/>
    </row>
    <row r="7541" spans="12:12" x14ac:dyDescent="0.2">
      <c r="L7541" s="26"/>
    </row>
    <row r="7542" spans="12:12" x14ac:dyDescent="0.2">
      <c r="L7542" s="26"/>
    </row>
    <row r="7543" spans="12:12" x14ac:dyDescent="0.2">
      <c r="L7543" s="26"/>
    </row>
    <row r="7544" spans="12:12" x14ac:dyDescent="0.2">
      <c r="L7544" s="26"/>
    </row>
    <row r="7545" spans="12:12" x14ac:dyDescent="0.2">
      <c r="L7545" s="26"/>
    </row>
    <row r="7546" spans="12:12" x14ac:dyDescent="0.2">
      <c r="L7546" s="26"/>
    </row>
    <row r="7547" spans="12:12" x14ac:dyDescent="0.2">
      <c r="L7547" s="26"/>
    </row>
    <row r="7548" spans="12:12" x14ac:dyDescent="0.2">
      <c r="L7548" s="26"/>
    </row>
    <row r="7549" spans="12:12" x14ac:dyDescent="0.2">
      <c r="L7549" s="26"/>
    </row>
    <row r="7550" spans="12:12" x14ac:dyDescent="0.2">
      <c r="L7550" s="26"/>
    </row>
    <row r="7551" spans="12:12" x14ac:dyDescent="0.2">
      <c r="L7551" s="26"/>
    </row>
    <row r="7552" spans="12:12" x14ac:dyDescent="0.2">
      <c r="L7552" s="26"/>
    </row>
    <row r="7553" spans="12:12" x14ac:dyDescent="0.2">
      <c r="L7553" s="26"/>
    </row>
    <row r="7554" spans="12:12" x14ac:dyDescent="0.2">
      <c r="L7554" s="26"/>
    </row>
    <row r="7555" spans="12:12" x14ac:dyDescent="0.2">
      <c r="L7555" s="26"/>
    </row>
    <row r="7556" spans="12:12" x14ac:dyDescent="0.2">
      <c r="L7556" s="26"/>
    </row>
    <row r="7557" spans="12:12" x14ac:dyDescent="0.2">
      <c r="L7557" s="26"/>
    </row>
    <row r="7558" spans="12:12" x14ac:dyDescent="0.2">
      <c r="L7558" s="26"/>
    </row>
    <row r="7559" spans="12:12" x14ac:dyDescent="0.2">
      <c r="L7559" s="26"/>
    </row>
    <row r="7560" spans="12:12" x14ac:dyDescent="0.2">
      <c r="L7560" s="26"/>
    </row>
    <row r="7561" spans="12:12" x14ac:dyDescent="0.2">
      <c r="L7561" s="26"/>
    </row>
    <row r="7562" spans="12:12" x14ac:dyDescent="0.2">
      <c r="L7562" s="26"/>
    </row>
    <row r="7563" spans="12:12" x14ac:dyDescent="0.2">
      <c r="L7563" s="26"/>
    </row>
    <row r="7564" spans="12:12" x14ac:dyDescent="0.2">
      <c r="L7564" s="26"/>
    </row>
    <row r="7565" spans="12:12" x14ac:dyDescent="0.2">
      <c r="L7565" s="26"/>
    </row>
    <row r="7566" spans="12:12" x14ac:dyDescent="0.2">
      <c r="L7566" s="26"/>
    </row>
    <row r="7567" spans="12:12" x14ac:dyDescent="0.2">
      <c r="L7567" s="26"/>
    </row>
    <row r="7568" spans="12:12" x14ac:dyDescent="0.2">
      <c r="L7568" s="26"/>
    </row>
    <row r="7569" spans="12:12" x14ac:dyDescent="0.2">
      <c r="L7569" s="26"/>
    </row>
    <row r="7570" spans="12:12" x14ac:dyDescent="0.2">
      <c r="L7570" s="26"/>
    </row>
    <row r="7571" spans="12:12" x14ac:dyDescent="0.2">
      <c r="L7571" s="26"/>
    </row>
    <row r="7572" spans="12:12" x14ac:dyDescent="0.2">
      <c r="L7572" s="26"/>
    </row>
    <row r="7573" spans="12:12" x14ac:dyDescent="0.2">
      <c r="L7573" s="26"/>
    </row>
    <row r="7574" spans="12:12" x14ac:dyDescent="0.2">
      <c r="L7574" s="26"/>
    </row>
    <row r="7575" spans="12:12" x14ac:dyDescent="0.2">
      <c r="L7575" s="26"/>
    </row>
    <row r="7576" spans="12:12" x14ac:dyDescent="0.2">
      <c r="L7576" s="26"/>
    </row>
    <row r="7577" spans="12:12" x14ac:dyDescent="0.2">
      <c r="L7577" s="26"/>
    </row>
    <row r="7578" spans="12:12" x14ac:dyDescent="0.2">
      <c r="L7578" s="26"/>
    </row>
    <row r="7579" spans="12:12" x14ac:dyDescent="0.2">
      <c r="L7579" s="26"/>
    </row>
    <row r="7580" spans="12:12" x14ac:dyDescent="0.2">
      <c r="L7580" s="26"/>
    </row>
    <row r="7581" spans="12:12" x14ac:dyDescent="0.2">
      <c r="L7581" s="26"/>
    </row>
    <row r="7582" spans="12:12" x14ac:dyDescent="0.2">
      <c r="L7582" s="26"/>
    </row>
    <row r="7583" spans="12:12" x14ac:dyDescent="0.2">
      <c r="L7583" s="26"/>
    </row>
    <row r="7584" spans="12:12" x14ac:dyDescent="0.2">
      <c r="L7584" s="26"/>
    </row>
    <row r="7585" spans="12:12" x14ac:dyDescent="0.2">
      <c r="L7585" s="26"/>
    </row>
    <row r="7586" spans="12:12" x14ac:dyDescent="0.2">
      <c r="L7586" s="26"/>
    </row>
    <row r="7587" spans="12:12" x14ac:dyDescent="0.2">
      <c r="L7587" s="26"/>
    </row>
    <row r="7588" spans="12:12" x14ac:dyDescent="0.2">
      <c r="L7588" s="26"/>
    </row>
    <row r="7589" spans="12:12" x14ac:dyDescent="0.2">
      <c r="L7589" s="26"/>
    </row>
    <row r="7590" spans="12:12" x14ac:dyDescent="0.2">
      <c r="L7590" s="26"/>
    </row>
    <row r="7591" spans="12:12" x14ac:dyDescent="0.2">
      <c r="L7591" s="26"/>
    </row>
    <row r="7592" spans="12:12" x14ac:dyDescent="0.2">
      <c r="L7592" s="26"/>
    </row>
    <row r="7593" spans="12:12" x14ac:dyDescent="0.2">
      <c r="L7593" s="26"/>
    </row>
    <row r="7594" spans="12:12" x14ac:dyDescent="0.2">
      <c r="L7594" s="26"/>
    </row>
    <row r="7595" spans="12:12" x14ac:dyDescent="0.2">
      <c r="L7595" s="26"/>
    </row>
    <row r="7596" spans="12:12" x14ac:dyDescent="0.2">
      <c r="L7596" s="26"/>
    </row>
    <row r="7597" spans="12:12" x14ac:dyDescent="0.2">
      <c r="L7597" s="26"/>
    </row>
    <row r="7598" spans="12:12" x14ac:dyDescent="0.2">
      <c r="L7598" s="26"/>
    </row>
    <row r="7599" spans="12:12" x14ac:dyDescent="0.2">
      <c r="L7599" s="26"/>
    </row>
    <row r="7600" spans="12:12" x14ac:dyDescent="0.2">
      <c r="L7600" s="26"/>
    </row>
    <row r="7601" spans="12:12" x14ac:dyDescent="0.2">
      <c r="L7601" s="26"/>
    </row>
    <row r="7602" spans="12:12" x14ac:dyDescent="0.2">
      <c r="L7602" s="26"/>
    </row>
    <row r="7603" spans="12:12" x14ac:dyDescent="0.2">
      <c r="L7603" s="26"/>
    </row>
    <row r="7604" spans="12:12" x14ac:dyDescent="0.2">
      <c r="L7604" s="26"/>
    </row>
    <row r="7605" spans="12:12" x14ac:dyDescent="0.2">
      <c r="L7605" s="26"/>
    </row>
    <row r="7606" spans="12:12" x14ac:dyDescent="0.2">
      <c r="L7606" s="26"/>
    </row>
    <row r="7607" spans="12:12" x14ac:dyDescent="0.2">
      <c r="L7607" s="26"/>
    </row>
    <row r="7608" spans="12:12" x14ac:dyDescent="0.2">
      <c r="L7608" s="26"/>
    </row>
    <row r="7609" spans="12:12" x14ac:dyDescent="0.2">
      <c r="L7609" s="26"/>
    </row>
    <row r="7610" spans="12:12" x14ac:dyDescent="0.2">
      <c r="L7610" s="26"/>
    </row>
    <row r="7611" spans="12:12" x14ac:dyDescent="0.2">
      <c r="L7611" s="26"/>
    </row>
    <row r="7612" spans="12:12" x14ac:dyDescent="0.2">
      <c r="L7612" s="26"/>
    </row>
    <row r="7613" spans="12:12" x14ac:dyDescent="0.2">
      <c r="L7613" s="26"/>
    </row>
    <row r="7614" spans="12:12" x14ac:dyDescent="0.2">
      <c r="L7614" s="26"/>
    </row>
    <row r="7615" spans="12:12" x14ac:dyDescent="0.2">
      <c r="L7615" s="26"/>
    </row>
    <row r="7616" spans="12:12" x14ac:dyDescent="0.2">
      <c r="L7616" s="26"/>
    </row>
    <row r="7617" spans="12:12" x14ac:dyDescent="0.2">
      <c r="L7617" s="26"/>
    </row>
    <row r="7618" spans="12:12" x14ac:dyDescent="0.2">
      <c r="L7618" s="26"/>
    </row>
    <row r="7619" spans="12:12" x14ac:dyDescent="0.2">
      <c r="L7619" s="26"/>
    </row>
    <row r="7620" spans="12:12" x14ac:dyDescent="0.2">
      <c r="L7620" s="26"/>
    </row>
    <row r="7621" spans="12:12" x14ac:dyDescent="0.2">
      <c r="L7621" s="26"/>
    </row>
    <row r="7622" spans="12:12" x14ac:dyDescent="0.2">
      <c r="L7622" s="26"/>
    </row>
    <row r="7623" spans="12:12" x14ac:dyDescent="0.2">
      <c r="L7623" s="26"/>
    </row>
    <row r="7624" spans="12:12" x14ac:dyDescent="0.2">
      <c r="L7624" s="26"/>
    </row>
    <row r="7625" spans="12:12" x14ac:dyDescent="0.2">
      <c r="L7625" s="26"/>
    </row>
    <row r="7626" spans="12:12" x14ac:dyDescent="0.2">
      <c r="L7626" s="26"/>
    </row>
    <row r="7627" spans="12:12" x14ac:dyDescent="0.2">
      <c r="L7627" s="26"/>
    </row>
    <row r="7628" spans="12:12" x14ac:dyDescent="0.2">
      <c r="L7628" s="26"/>
    </row>
    <row r="7629" spans="12:12" x14ac:dyDescent="0.2">
      <c r="L7629" s="26"/>
    </row>
    <row r="7630" spans="12:12" x14ac:dyDescent="0.2">
      <c r="L7630" s="26"/>
    </row>
    <row r="7631" spans="12:12" x14ac:dyDescent="0.2">
      <c r="L7631" s="26"/>
    </row>
    <row r="7632" spans="12:12" x14ac:dyDescent="0.2">
      <c r="L7632" s="26"/>
    </row>
    <row r="7633" spans="12:12" x14ac:dyDescent="0.2">
      <c r="L7633" s="26"/>
    </row>
    <row r="7634" spans="12:12" x14ac:dyDescent="0.2">
      <c r="L7634" s="26"/>
    </row>
    <row r="7635" spans="12:12" x14ac:dyDescent="0.2">
      <c r="L7635" s="26"/>
    </row>
    <row r="7636" spans="12:12" x14ac:dyDescent="0.2">
      <c r="L7636" s="26"/>
    </row>
    <row r="7637" spans="12:12" x14ac:dyDescent="0.2">
      <c r="L7637" s="26"/>
    </row>
    <row r="7638" spans="12:12" x14ac:dyDescent="0.2">
      <c r="L7638" s="26"/>
    </row>
    <row r="7639" spans="12:12" x14ac:dyDescent="0.2">
      <c r="L7639" s="26"/>
    </row>
    <row r="7640" spans="12:12" x14ac:dyDescent="0.2">
      <c r="L7640" s="26"/>
    </row>
    <row r="7641" spans="12:12" x14ac:dyDescent="0.2">
      <c r="L7641" s="26"/>
    </row>
    <row r="7642" spans="12:12" x14ac:dyDescent="0.2">
      <c r="L7642" s="26"/>
    </row>
    <row r="7643" spans="12:12" x14ac:dyDescent="0.2">
      <c r="L7643" s="26"/>
    </row>
    <row r="7644" spans="12:12" x14ac:dyDescent="0.2">
      <c r="L7644" s="26"/>
    </row>
    <row r="7645" spans="12:12" x14ac:dyDescent="0.2">
      <c r="L7645" s="26"/>
    </row>
    <row r="7646" spans="12:12" x14ac:dyDescent="0.2">
      <c r="L7646" s="26"/>
    </row>
    <row r="7647" spans="12:12" x14ac:dyDescent="0.2">
      <c r="L7647" s="26"/>
    </row>
    <row r="7648" spans="12:12" x14ac:dyDescent="0.2">
      <c r="L7648" s="26"/>
    </row>
    <row r="7649" spans="12:12" x14ac:dyDescent="0.2">
      <c r="L7649" s="26"/>
    </row>
    <row r="7650" spans="12:12" x14ac:dyDescent="0.2">
      <c r="L7650" s="26"/>
    </row>
    <row r="7651" spans="12:12" x14ac:dyDescent="0.2">
      <c r="L7651" s="26"/>
    </row>
    <row r="7652" spans="12:12" x14ac:dyDescent="0.2">
      <c r="L7652" s="26"/>
    </row>
    <row r="7653" spans="12:12" x14ac:dyDescent="0.2">
      <c r="L7653" s="26"/>
    </row>
    <row r="7654" spans="12:12" x14ac:dyDescent="0.2">
      <c r="L7654" s="26"/>
    </row>
    <row r="7655" spans="12:12" x14ac:dyDescent="0.2">
      <c r="L7655" s="26"/>
    </row>
    <row r="7656" spans="12:12" x14ac:dyDescent="0.2">
      <c r="L7656" s="26"/>
    </row>
    <row r="7657" spans="12:12" x14ac:dyDescent="0.2">
      <c r="L7657" s="26"/>
    </row>
    <row r="7658" spans="12:12" x14ac:dyDescent="0.2">
      <c r="L7658" s="26"/>
    </row>
    <row r="7659" spans="12:12" x14ac:dyDescent="0.2">
      <c r="L7659" s="26"/>
    </row>
    <row r="7660" spans="12:12" x14ac:dyDescent="0.2">
      <c r="L7660" s="26"/>
    </row>
    <row r="7661" spans="12:12" x14ac:dyDescent="0.2">
      <c r="L7661" s="26"/>
    </row>
    <row r="7662" spans="12:12" x14ac:dyDescent="0.2">
      <c r="L7662" s="26"/>
    </row>
    <row r="7663" spans="12:12" x14ac:dyDescent="0.2">
      <c r="L7663" s="26"/>
    </row>
    <row r="7664" spans="12:12" x14ac:dyDescent="0.2">
      <c r="L7664" s="26"/>
    </row>
    <row r="7665" spans="12:12" x14ac:dyDescent="0.2">
      <c r="L7665" s="26"/>
    </row>
    <row r="7666" spans="12:12" x14ac:dyDescent="0.2">
      <c r="L7666" s="26"/>
    </row>
    <row r="7667" spans="12:12" x14ac:dyDescent="0.2">
      <c r="L7667" s="26"/>
    </row>
    <row r="7668" spans="12:12" x14ac:dyDescent="0.2">
      <c r="L7668" s="26"/>
    </row>
    <row r="7669" spans="12:12" x14ac:dyDescent="0.2">
      <c r="L7669" s="26"/>
    </row>
    <row r="7670" spans="12:12" x14ac:dyDescent="0.2">
      <c r="L7670" s="26"/>
    </row>
    <row r="7671" spans="12:12" x14ac:dyDescent="0.2">
      <c r="L7671" s="26"/>
    </row>
    <row r="7672" spans="12:12" x14ac:dyDescent="0.2">
      <c r="L7672" s="26"/>
    </row>
    <row r="7673" spans="12:12" x14ac:dyDescent="0.2">
      <c r="L7673" s="26"/>
    </row>
    <row r="7674" spans="12:12" x14ac:dyDescent="0.2">
      <c r="L7674" s="26"/>
    </row>
    <row r="7675" spans="12:12" x14ac:dyDescent="0.2">
      <c r="L7675" s="26"/>
    </row>
    <row r="7676" spans="12:12" x14ac:dyDescent="0.2">
      <c r="L7676" s="26"/>
    </row>
    <row r="7677" spans="12:12" x14ac:dyDescent="0.2">
      <c r="L7677" s="26"/>
    </row>
    <row r="7678" spans="12:12" x14ac:dyDescent="0.2">
      <c r="L7678" s="26"/>
    </row>
    <row r="7679" spans="12:12" x14ac:dyDescent="0.2">
      <c r="L7679" s="26"/>
    </row>
    <row r="7680" spans="12:12" x14ac:dyDescent="0.2">
      <c r="L7680" s="26"/>
    </row>
    <row r="7681" spans="12:12" x14ac:dyDescent="0.2">
      <c r="L7681" s="26"/>
    </row>
    <row r="7682" spans="12:12" x14ac:dyDescent="0.2">
      <c r="L7682" s="26"/>
    </row>
    <row r="7683" spans="12:12" x14ac:dyDescent="0.2">
      <c r="L7683" s="26"/>
    </row>
    <row r="7684" spans="12:12" x14ac:dyDescent="0.2">
      <c r="L7684" s="26"/>
    </row>
    <row r="7685" spans="12:12" x14ac:dyDescent="0.2">
      <c r="L7685" s="26"/>
    </row>
    <row r="7686" spans="12:12" x14ac:dyDescent="0.2">
      <c r="L7686" s="26"/>
    </row>
    <row r="7687" spans="12:12" x14ac:dyDescent="0.2">
      <c r="L7687" s="26"/>
    </row>
    <row r="7688" spans="12:12" x14ac:dyDescent="0.2">
      <c r="L7688" s="26"/>
    </row>
    <row r="7689" spans="12:12" x14ac:dyDescent="0.2">
      <c r="L7689" s="26"/>
    </row>
    <row r="7690" spans="12:12" x14ac:dyDescent="0.2">
      <c r="L7690" s="26"/>
    </row>
    <row r="7691" spans="12:12" x14ac:dyDescent="0.2">
      <c r="L7691" s="26"/>
    </row>
    <row r="7692" spans="12:12" x14ac:dyDescent="0.2">
      <c r="L7692" s="26"/>
    </row>
    <row r="7693" spans="12:12" x14ac:dyDescent="0.2">
      <c r="L7693" s="26"/>
    </row>
    <row r="7694" spans="12:12" x14ac:dyDescent="0.2">
      <c r="L7694" s="26"/>
    </row>
    <row r="7695" spans="12:12" x14ac:dyDescent="0.2">
      <c r="L7695" s="26"/>
    </row>
    <row r="7696" spans="12:12" x14ac:dyDescent="0.2">
      <c r="L7696" s="26"/>
    </row>
    <row r="7697" spans="12:12" x14ac:dyDescent="0.2">
      <c r="L7697" s="26"/>
    </row>
    <row r="7698" spans="12:12" x14ac:dyDescent="0.2">
      <c r="L7698" s="26"/>
    </row>
    <row r="7699" spans="12:12" x14ac:dyDescent="0.2">
      <c r="L7699" s="26"/>
    </row>
    <row r="7700" spans="12:12" x14ac:dyDescent="0.2">
      <c r="L7700" s="26"/>
    </row>
    <row r="7701" spans="12:12" x14ac:dyDescent="0.2">
      <c r="L7701" s="26"/>
    </row>
    <row r="7702" spans="12:12" x14ac:dyDescent="0.2">
      <c r="L7702" s="26"/>
    </row>
    <row r="7703" spans="12:12" x14ac:dyDescent="0.2">
      <c r="L7703" s="26"/>
    </row>
    <row r="7704" spans="12:12" x14ac:dyDescent="0.2">
      <c r="L7704" s="26"/>
    </row>
    <row r="7705" spans="12:12" x14ac:dyDescent="0.2">
      <c r="L7705" s="26"/>
    </row>
    <row r="7706" spans="12:12" x14ac:dyDescent="0.2">
      <c r="L7706" s="26"/>
    </row>
    <row r="7707" spans="12:12" x14ac:dyDescent="0.2">
      <c r="L7707" s="26"/>
    </row>
    <row r="7708" spans="12:12" x14ac:dyDescent="0.2">
      <c r="L7708" s="26"/>
    </row>
    <row r="7709" spans="12:12" x14ac:dyDescent="0.2">
      <c r="L7709" s="26"/>
    </row>
    <row r="7710" spans="12:12" x14ac:dyDescent="0.2">
      <c r="L7710" s="26"/>
    </row>
    <row r="7711" spans="12:12" x14ac:dyDescent="0.2">
      <c r="L7711" s="26"/>
    </row>
    <row r="7712" spans="12:12" x14ac:dyDescent="0.2">
      <c r="L7712" s="26"/>
    </row>
    <row r="7713" spans="12:12" x14ac:dyDescent="0.2">
      <c r="L7713" s="26"/>
    </row>
    <row r="7714" spans="12:12" x14ac:dyDescent="0.2">
      <c r="L7714" s="26"/>
    </row>
    <row r="7715" spans="12:12" x14ac:dyDescent="0.2">
      <c r="L7715" s="26"/>
    </row>
    <row r="7716" spans="12:12" x14ac:dyDescent="0.2">
      <c r="L7716" s="26"/>
    </row>
    <row r="7717" spans="12:12" x14ac:dyDescent="0.2">
      <c r="L7717" s="26"/>
    </row>
    <row r="7718" spans="12:12" x14ac:dyDescent="0.2">
      <c r="L7718" s="26"/>
    </row>
    <row r="7719" spans="12:12" x14ac:dyDescent="0.2">
      <c r="L7719" s="26"/>
    </row>
    <row r="7720" spans="12:12" x14ac:dyDescent="0.2">
      <c r="L7720" s="26"/>
    </row>
    <row r="7721" spans="12:12" x14ac:dyDescent="0.2">
      <c r="L7721" s="26"/>
    </row>
    <row r="7722" spans="12:12" x14ac:dyDescent="0.2">
      <c r="L7722" s="26"/>
    </row>
    <row r="7723" spans="12:12" x14ac:dyDescent="0.2">
      <c r="L7723" s="26"/>
    </row>
    <row r="7724" spans="12:12" x14ac:dyDescent="0.2">
      <c r="L7724" s="26"/>
    </row>
    <row r="7725" spans="12:12" x14ac:dyDescent="0.2">
      <c r="L7725" s="26"/>
    </row>
    <row r="7726" spans="12:12" x14ac:dyDescent="0.2">
      <c r="L7726" s="26"/>
    </row>
    <row r="7727" spans="12:12" x14ac:dyDescent="0.2">
      <c r="L7727" s="26"/>
    </row>
    <row r="7728" spans="12:12" x14ac:dyDescent="0.2">
      <c r="L7728" s="26"/>
    </row>
    <row r="7729" spans="12:12" x14ac:dyDescent="0.2">
      <c r="L7729" s="26"/>
    </row>
    <row r="7730" spans="12:12" x14ac:dyDescent="0.2">
      <c r="L7730" s="26"/>
    </row>
    <row r="7731" spans="12:12" x14ac:dyDescent="0.2">
      <c r="L7731" s="26"/>
    </row>
    <row r="7732" spans="12:12" x14ac:dyDescent="0.2">
      <c r="L7732" s="26"/>
    </row>
    <row r="7733" spans="12:12" x14ac:dyDescent="0.2">
      <c r="L7733" s="26"/>
    </row>
    <row r="7734" spans="12:12" x14ac:dyDescent="0.2">
      <c r="L7734" s="26"/>
    </row>
    <row r="7735" spans="12:12" x14ac:dyDescent="0.2">
      <c r="L7735" s="26"/>
    </row>
    <row r="7736" spans="12:12" x14ac:dyDescent="0.2">
      <c r="L7736" s="26"/>
    </row>
    <row r="7737" spans="12:12" x14ac:dyDescent="0.2">
      <c r="L7737" s="26"/>
    </row>
    <row r="7738" spans="12:12" x14ac:dyDescent="0.2">
      <c r="L7738" s="26"/>
    </row>
    <row r="7739" spans="12:12" x14ac:dyDescent="0.2">
      <c r="L7739" s="26"/>
    </row>
    <row r="7740" spans="12:12" x14ac:dyDescent="0.2">
      <c r="L7740" s="26"/>
    </row>
    <row r="7741" spans="12:12" x14ac:dyDescent="0.2">
      <c r="L7741" s="26"/>
    </row>
    <row r="7742" spans="12:12" x14ac:dyDescent="0.2">
      <c r="L7742" s="26"/>
    </row>
    <row r="7743" spans="12:12" x14ac:dyDescent="0.2">
      <c r="L7743" s="26"/>
    </row>
    <row r="7744" spans="12:12" x14ac:dyDescent="0.2">
      <c r="L7744" s="26"/>
    </row>
    <row r="7745" spans="12:12" x14ac:dyDescent="0.2">
      <c r="L7745" s="26"/>
    </row>
    <row r="7746" spans="12:12" x14ac:dyDescent="0.2">
      <c r="L7746" s="26"/>
    </row>
    <row r="7747" spans="12:12" x14ac:dyDescent="0.2">
      <c r="L7747" s="26"/>
    </row>
    <row r="7748" spans="12:12" x14ac:dyDescent="0.2">
      <c r="L7748" s="26"/>
    </row>
    <row r="7749" spans="12:12" x14ac:dyDescent="0.2">
      <c r="L7749" s="26"/>
    </row>
    <row r="7750" spans="12:12" x14ac:dyDescent="0.2">
      <c r="L7750" s="26"/>
    </row>
    <row r="7751" spans="12:12" x14ac:dyDescent="0.2">
      <c r="L7751" s="26"/>
    </row>
    <row r="7752" spans="12:12" x14ac:dyDescent="0.2">
      <c r="L7752" s="26"/>
    </row>
    <row r="7753" spans="12:12" x14ac:dyDescent="0.2">
      <c r="L7753" s="26"/>
    </row>
    <row r="7754" spans="12:12" x14ac:dyDescent="0.2">
      <c r="L7754" s="26"/>
    </row>
    <row r="7755" spans="12:12" x14ac:dyDescent="0.2">
      <c r="L7755" s="26"/>
    </row>
    <row r="7756" spans="12:12" x14ac:dyDescent="0.2">
      <c r="L7756" s="26"/>
    </row>
    <row r="7757" spans="12:12" x14ac:dyDescent="0.2">
      <c r="L7757" s="26"/>
    </row>
    <row r="7758" spans="12:12" x14ac:dyDescent="0.2">
      <c r="L7758" s="26"/>
    </row>
    <row r="7759" spans="12:12" x14ac:dyDescent="0.2">
      <c r="L7759" s="26"/>
    </row>
    <row r="7760" spans="12:12" x14ac:dyDescent="0.2">
      <c r="L7760" s="26"/>
    </row>
    <row r="7761" spans="12:12" x14ac:dyDescent="0.2">
      <c r="L7761" s="26"/>
    </row>
    <row r="7762" spans="12:12" x14ac:dyDescent="0.2">
      <c r="L7762" s="26"/>
    </row>
    <row r="7763" spans="12:12" x14ac:dyDescent="0.2">
      <c r="L7763" s="26"/>
    </row>
    <row r="7764" spans="12:12" x14ac:dyDescent="0.2">
      <c r="L7764" s="26"/>
    </row>
    <row r="7765" spans="12:12" x14ac:dyDescent="0.2">
      <c r="L7765" s="26"/>
    </row>
    <row r="7766" spans="12:12" x14ac:dyDescent="0.2">
      <c r="L7766" s="26"/>
    </row>
    <row r="7767" spans="12:12" x14ac:dyDescent="0.2">
      <c r="L7767" s="26"/>
    </row>
    <row r="7768" spans="12:12" x14ac:dyDescent="0.2">
      <c r="L7768" s="26"/>
    </row>
    <row r="7769" spans="12:12" x14ac:dyDescent="0.2">
      <c r="L7769" s="26"/>
    </row>
    <row r="7770" spans="12:12" x14ac:dyDescent="0.2">
      <c r="L7770" s="26"/>
    </row>
    <row r="7771" spans="12:12" x14ac:dyDescent="0.2">
      <c r="L7771" s="26"/>
    </row>
    <row r="7772" spans="12:12" x14ac:dyDescent="0.2">
      <c r="L7772" s="26"/>
    </row>
    <row r="7773" spans="12:12" x14ac:dyDescent="0.2">
      <c r="L7773" s="26"/>
    </row>
    <row r="7774" spans="12:12" x14ac:dyDescent="0.2">
      <c r="L7774" s="26"/>
    </row>
    <row r="7775" spans="12:12" x14ac:dyDescent="0.2">
      <c r="L7775" s="26"/>
    </row>
    <row r="7776" spans="12:12" x14ac:dyDescent="0.2">
      <c r="L7776" s="26"/>
    </row>
    <row r="7777" spans="12:12" x14ac:dyDescent="0.2">
      <c r="L7777" s="26"/>
    </row>
    <row r="7778" spans="12:12" x14ac:dyDescent="0.2">
      <c r="L7778" s="26"/>
    </row>
    <row r="7779" spans="12:12" x14ac:dyDescent="0.2">
      <c r="L7779" s="26"/>
    </row>
    <row r="7780" spans="12:12" x14ac:dyDescent="0.2">
      <c r="L7780" s="26"/>
    </row>
    <row r="7781" spans="12:12" x14ac:dyDescent="0.2">
      <c r="L7781" s="26"/>
    </row>
    <row r="7782" spans="12:12" x14ac:dyDescent="0.2">
      <c r="L7782" s="26"/>
    </row>
    <row r="7783" spans="12:12" x14ac:dyDescent="0.2">
      <c r="L7783" s="26"/>
    </row>
    <row r="7784" spans="12:12" x14ac:dyDescent="0.2">
      <c r="L7784" s="26"/>
    </row>
    <row r="7785" spans="12:12" x14ac:dyDescent="0.2">
      <c r="L7785" s="26"/>
    </row>
    <row r="7786" spans="12:12" x14ac:dyDescent="0.2">
      <c r="L7786" s="26"/>
    </row>
    <row r="7787" spans="12:12" x14ac:dyDescent="0.2">
      <c r="L7787" s="26"/>
    </row>
    <row r="7788" spans="12:12" x14ac:dyDescent="0.2">
      <c r="L7788" s="26"/>
    </row>
    <row r="7789" spans="12:12" x14ac:dyDescent="0.2">
      <c r="L7789" s="26"/>
    </row>
    <row r="7790" spans="12:12" x14ac:dyDescent="0.2">
      <c r="L7790" s="26"/>
    </row>
    <row r="7791" spans="12:12" x14ac:dyDescent="0.2">
      <c r="L7791" s="26"/>
    </row>
    <row r="7792" spans="12:12" x14ac:dyDescent="0.2">
      <c r="L7792" s="26"/>
    </row>
    <row r="7793" spans="12:12" x14ac:dyDescent="0.2">
      <c r="L7793" s="26"/>
    </row>
    <row r="7794" spans="12:12" x14ac:dyDescent="0.2">
      <c r="L7794" s="26"/>
    </row>
    <row r="7795" spans="12:12" x14ac:dyDescent="0.2">
      <c r="L7795" s="26"/>
    </row>
    <row r="7796" spans="12:12" x14ac:dyDescent="0.2">
      <c r="L7796" s="26"/>
    </row>
    <row r="7797" spans="12:12" x14ac:dyDescent="0.2">
      <c r="L7797" s="26"/>
    </row>
    <row r="7798" spans="12:12" x14ac:dyDescent="0.2">
      <c r="L7798" s="26"/>
    </row>
    <row r="7799" spans="12:12" x14ac:dyDescent="0.2">
      <c r="L7799" s="26"/>
    </row>
    <row r="7800" spans="12:12" x14ac:dyDescent="0.2">
      <c r="L7800" s="26"/>
    </row>
    <row r="7801" spans="12:12" x14ac:dyDescent="0.2">
      <c r="L7801" s="26"/>
    </row>
    <row r="7802" spans="12:12" x14ac:dyDescent="0.2">
      <c r="L7802" s="26"/>
    </row>
    <row r="7803" spans="12:12" x14ac:dyDescent="0.2">
      <c r="L7803" s="26"/>
    </row>
    <row r="7804" spans="12:12" x14ac:dyDescent="0.2">
      <c r="L7804" s="26"/>
    </row>
    <row r="7805" spans="12:12" x14ac:dyDescent="0.2">
      <c r="L7805" s="26"/>
    </row>
    <row r="7806" spans="12:12" x14ac:dyDescent="0.2">
      <c r="L7806" s="26"/>
    </row>
    <row r="7807" spans="12:12" x14ac:dyDescent="0.2">
      <c r="L7807" s="26"/>
    </row>
    <row r="7808" spans="12:12" x14ac:dyDescent="0.2">
      <c r="L7808" s="26"/>
    </row>
    <row r="7809" spans="12:12" x14ac:dyDescent="0.2">
      <c r="L7809" s="26"/>
    </row>
    <row r="7810" spans="12:12" x14ac:dyDescent="0.2">
      <c r="L7810" s="26"/>
    </row>
    <row r="7811" spans="12:12" x14ac:dyDescent="0.2">
      <c r="L7811" s="26"/>
    </row>
    <row r="7812" spans="12:12" x14ac:dyDescent="0.2">
      <c r="L7812" s="26"/>
    </row>
    <row r="7813" spans="12:12" x14ac:dyDescent="0.2">
      <c r="L7813" s="26"/>
    </row>
    <row r="7814" spans="12:12" x14ac:dyDescent="0.2">
      <c r="L7814" s="26"/>
    </row>
    <row r="7815" spans="12:12" x14ac:dyDescent="0.2">
      <c r="L7815" s="26"/>
    </row>
    <row r="7816" spans="12:12" x14ac:dyDescent="0.2">
      <c r="L7816" s="26"/>
    </row>
    <row r="7817" spans="12:12" x14ac:dyDescent="0.2">
      <c r="L7817" s="26"/>
    </row>
    <row r="7818" spans="12:12" x14ac:dyDescent="0.2">
      <c r="L7818" s="26"/>
    </row>
    <row r="7819" spans="12:12" x14ac:dyDescent="0.2">
      <c r="L7819" s="26"/>
    </row>
    <row r="7820" spans="12:12" x14ac:dyDescent="0.2">
      <c r="L7820" s="26"/>
    </row>
    <row r="7821" spans="12:12" x14ac:dyDescent="0.2">
      <c r="L7821" s="26"/>
    </row>
    <row r="7822" spans="12:12" x14ac:dyDescent="0.2">
      <c r="L7822" s="26"/>
    </row>
    <row r="7823" spans="12:12" x14ac:dyDescent="0.2">
      <c r="L7823" s="26"/>
    </row>
    <row r="7824" spans="12:12" x14ac:dyDescent="0.2">
      <c r="L7824" s="26"/>
    </row>
    <row r="7825" spans="12:12" x14ac:dyDescent="0.2">
      <c r="L7825" s="26"/>
    </row>
    <row r="7826" spans="12:12" x14ac:dyDescent="0.2">
      <c r="L7826" s="26"/>
    </row>
    <row r="7827" spans="12:12" x14ac:dyDescent="0.2">
      <c r="L7827" s="26"/>
    </row>
    <row r="7828" spans="12:12" x14ac:dyDescent="0.2">
      <c r="L7828" s="26"/>
    </row>
    <row r="7829" spans="12:12" x14ac:dyDescent="0.2">
      <c r="L7829" s="26"/>
    </row>
    <row r="7830" spans="12:12" x14ac:dyDescent="0.2">
      <c r="L7830" s="26"/>
    </row>
    <row r="7831" spans="12:12" x14ac:dyDescent="0.2">
      <c r="L7831" s="26"/>
    </row>
    <row r="7832" spans="12:12" x14ac:dyDescent="0.2">
      <c r="L7832" s="26"/>
    </row>
    <row r="7833" spans="12:12" x14ac:dyDescent="0.2">
      <c r="L7833" s="26"/>
    </row>
    <row r="7834" spans="12:12" x14ac:dyDescent="0.2">
      <c r="L7834" s="26"/>
    </row>
    <row r="7835" spans="12:12" x14ac:dyDescent="0.2">
      <c r="L7835" s="26"/>
    </row>
    <row r="7836" spans="12:12" x14ac:dyDescent="0.2">
      <c r="L7836" s="26"/>
    </row>
    <row r="7837" spans="12:12" x14ac:dyDescent="0.2">
      <c r="L7837" s="26"/>
    </row>
    <row r="7838" spans="12:12" x14ac:dyDescent="0.2">
      <c r="L7838" s="26"/>
    </row>
    <row r="7839" spans="12:12" x14ac:dyDescent="0.2">
      <c r="L7839" s="26"/>
    </row>
    <row r="7840" spans="12:12" x14ac:dyDescent="0.2">
      <c r="L7840" s="26"/>
    </row>
    <row r="7841" spans="12:12" x14ac:dyDescent="0.2">
      <c r="L7841" s="26"/>
    </row>
    <row r="7842" spans="12:12" x14ac:dyDescent="0.2">
      <c r="L7842" s="26"/>
    </row>
    <row r="7843" spans="12:12" x14ac:dyDescent="0.2">
      <c r="L7843" s="26"/>
    </row>
    <row r="7844" spans="12:12" x14ac:dyDescent="0.2">
      <c r="L7844" s="26"/>
    </row>
    <row r="7845" spans="12:12" x14ac:dyDescent="0.2">
      <c r="L7845" s="26"/>
    </row>
    <row r="7846" spans="12:12" x14ac:dyDescent="0.2">
      <c r="L7846" s="26"/>
    </row>
    <row r="7847" spans="12:12" x14ac:dyDescent="0.2">
      <c r="L7847" s="26"/>
    </row>
    <row r="7848" spans="12:12" x14ac:dyDescent="0.2">
      <c r="L7848" s="26"/>
    </row>
    <row r="7849" spans="12:12" x14ac:dyDescent="0.2">
      <c r="L7849" s="26"/>
    </row>
    <row r="7850" spans="12:12" x14ac:dyDescent="0.2">
      <c r="L7850" s="26"/>
    </row>
    <row r="7851" spans="12:12" x14ac:dyDescent="0.2">
      <c r="L7851" s="26"/>
    </row>
    <row r="7852" spans="12:12" x14ac:dyDescent="0.2">
      <c r="L7852" s="26"/>
    </row>
    <row r="7853" spans="12:12" x14ac:dyDescent="0.2">
      <c r="L7853" s="26"/>
    </row>
    <row r="7854" spans="12:12" x14ac:dyDescent="0.2">
      <c r="L7854" s="26"/>
    </row>
    <row r="7855" spans="12:12" x14ac:dyDescent="0.2">
      <c r="L7855" s="26"/>
    </row>
    <row r="7856" spans="12:12" x14ac:dyDescent="0.2">
      <c r="L7856" s="26"/>
    </row>
    <row r="7857" spans="12:12" x14ac:dyDescent="0.2">
      <c r="L7857" s="26"/>
    </row>
    <row r="7858" spans="12:12" x14ac:dyDescent="0.2">
      <c r="L7858" s="26"/>
    </row>
    <row r="7859" spans="12:12" x14ac:dyDescent="0.2">
      <c r="L7859" s="26"/>
    </row>
    <row r="7860" spans="12:12" x14ac:dyDescent="0.2">
      <c r="L7860" s="26"/>
    </row>
    <row r="7861" spans="12:12" x14ac:dyDescent="0.2">
      <c r="L7861" s="26"/>
    </row>
    <row r="7862" spans="12:12" x14ac:dyDescent="0.2">
      <c r="L7862" s="26"/>
    </row>
    <row r="7863" spans="12:12" x14ac:dyDescent="0.2">
      <c r="L7863" s="26"/>
    </row>
    <row r="7864" spans="12:12" x14ac:dyDescent="0.2">
      <c r="L7864" s="26"/>
    </row>
    <row r="7865" spans="12:12" x14ac:dyDescent="0.2">
      <c r="L7865" s="26"/>
    </row>
    <row r="7866" spans="12:12" x14ac:dyDescent="0.2">
      <c r="L7866" s="26"/>
    </row>
    <row r="7867" spans="12:12" x14ac:dyDescent="0.2">
      <c r="L7867" s="26"/>
    </row>
    <row r="7868" spans="12:12" x14ac:dyDescent="0.2">
      <c r="L7868" s="26"/>
    </row>
    <row r="7869" spans="12:12" x14ac:dyDescent="0.2">
      <c r="L7869" s="26"/>
    </row>
    <row r="7870" spans="12:12" x14ac:dyDescent="0.2">
      <c r="L7870" s="26"/>
    </row>
    <row r="7871" spans="12:12" x14ac:dyDescent="0.2">
      <c r="L7871" s="26"/>
    </row>
    <row r="7872" spans="12:12" x14ac:dyDescent="0.2">
      <c r="L7872" s="26"/>
    </row>
    <row r="7873" spans="12:12" x14ac:dyDescent="0.2">
      <c r="L7873" s="26"/>
    </row>
    <row r="7874" spans="12:12" x14ac:dyDescent="0.2">
      <c r="L7874" s="26"/>
    </row>
    <row r="7875" spans="12:12" x14ac:dyDescent="0.2">
      <c r="L7875" s="26"/>
    </row>
    <row r="7876" spans="12:12" x14ac:dyDescent="0.2">
      <c r="L7876" s="26"/>
    </row>
    <row r="7877" spans="12:12" x14ac:dyDescent="0.2">
      <c r="L7877" s="26"/>
    </row>
    <row r="7878" spans="12:12" x14ac:dyDescent="0.2">
      <c r="L7878" s="26"/>
    </row>
    <row r="7879" spans="12:12" x14ac:dyDescent="0.2">
      <c r="L7879" s="26"/>
    </row>
    <row r="7880" spans="12:12" x14ac:dyDescent="0.2">
      <c r="L7880" s="26"/>
    </row>
    <row r="7881" spans="12:12" x14ac:dyDescent="0.2">
      <c r="L7881" s="26"/>
    </row>
    <row r="7882" spans="12:12" x14ac:dyDescent="0.2">
      <c r="L7882" s="26"/>
    </row>
    <row r="7883" spans="12:12" x14ac:dyDescent="0.2">
      <c r="L7883" s="26"/>
    </row>
    <row r="7884" spans="12:12" x14ac:dyDescent="0.2">
      <c r="L7884" s="26"/>
    </row>
    <row r="7885" spans="12:12" x14ac:dyDescent="0.2">
      <c r="L7885" s="26"/>
    </row>
    <row r="7886" spans="12:12" x14ac:dyDescent="0.2">
      <c r="L7886" s="26"/>
    </row>
    <row r="7887" spans="12:12" x14ac:dyDescent="0.2">
      <c r="L7887" s="26"/>
    </row>
    <row r="7888" spans="12:12" x14ac:dyDescent="0.2">
      <c r="L7888" s="26"/>
    </row>
    <row r="7889" spans="12:12" x14ac:dyDescent="0.2">
      <c r="L7889" s="26"/>
    </row>
    <row r="7890" spans="12:12" x14ac:dyDescent="0.2">
      <c r="L7890" s="26"/>
    </row>
    <row r="7891" spans="12:12" x14ac:dyDescent="0.2">
      <c r="L7891" s="26"/>
    </row>
    <row r="7892" spans="12:12" x14ac:dyDescent="0.2">
      <c r="L7892" s="26"/>
    </row>
    <row r="7893" spans="12:12" x14ac:dyDescent="0.2">
      <c r="L7893" s="26"/>
    </row>
    <row r="7894" spans="12:12" x14ac:dyDescent="0.2">
      <c r="L7894" s="26"/>
    </row>
    <row r="7895" spans="12:12" x14ac:dyDescent="0.2">
      <c r="L7895" s="26"/>
    </row>
    <row r="7896" spans="12:12" x14ac:dyDescent="0.2">
      <c r="L7896" s="26"/>
    </row>
    <row r="7897" spans="12:12" x14ac:dyDescent="0.2">
      <c r="L7897" s="26"/>
    </row>
    <row r="7898" spans="12:12" x14ac:dyDescent="0.2">
      <c r="L7898" s="26"/>
    </row>
    <row r="7899" spans="12:12" x14ac:dyDescent="0.2">
      <c r="L7899" s="26"/>
    </row>
    <row r="7900" spans="12:12" x14ac:dyDescent="0.2">
      <c r="L7900" s="26"/>
    </row>
    <row r="7901" spans="12:12" x14ac:dyDescent="0.2">
      <c r="L7901" s="26"/>
    </row>
    <row r="7902" spans="12:12" x14ac:dyDescent="0.2">
      <c r="L7902" s="26"/>
    </row>
    <row r="7903" spans="12:12" x14ac:dyDescent="0.2">
      <c r="L7903" s="26"/>
    </row>
    <row r="7904" spans="12:12" x14ac:dyDescent="0.2">
      <c r="L7904" s="26"/>
    </row>
    <row r="7905" spans="12:12" x14ac:dyDescent="0.2">
      <c r="L7905" s="26"/>
    </row>
    <row r="7906" spans="12:12" x14ac:dyDescent="0.2">
      <c r="L7906" s="26"/>
    </row>
    <row r="7907" spans="12:12" x14ac:dyDescent="0.2">
      <c r="L7907" s="26"/>
    </row>
    <row r="7908" spans="12:12" x14ac:dyDescent="0.2">
      <c r="L7908" s="26"/>
    </row>
    <row r="7909" spans="12:12" x14ac:dyDescent="0.2">
      <c r="L7909" s="26"/>
    </row>
    <row r="7910" spans="12:12" x14ac:dyDescent="0.2">
      <c r="L7910" s="26"/>
    </row>
    <row r="7911" spans="12:12" x14ac:dyDescent="0.2">
      <c r="L7911" s="26"/>
    </row>
    <row r="7912" spans="12:12" x14ac:dyDescent="0.2">
      <c r="L7912" s="26"/>
    </row>
    <row r="7913" spans="12:12" x14ac:dyDescent="0.2">
      <c r="L7913" s="26"/>
    </row>
    <row r="7914" spans="12:12" x14ac:dyDescent="0.2">
      <c r="L7914" s="26"/>
    </row>
    <row r="7915" spans="12:12" x14ac:dyDescent="0.2">
      <c r="L7915" s="26"/>
    </row>
    <row r="7916" spans="12:12" x14ac:dyDescent="0.2">
      <c r="L7916" s="26"/>
    </row>
    <row r="7917" spans="12:12" x14ac:dyDescent="0.2">
      <c r="L7917" s="26"/>
    </row>
    <row r="7918" spans="12:12" x14ac:dyDescent="0.2">
      <c r="L7918" s="26"/>
    </row>
    <row r="7919" spans="12:12" x14ac:dyDescent="0.2">
      <c r="L7919" s="26"/>
    </row>
    <row r="7920" spans="12:12" x14ac:dyDescent="0.2">
      <c r="L7920" s="26"/>
    </row>
    <row r="7921" spans="12:12" x14ac:dyDescent="0.2">
      <c r="L7921" s="26"/>
    </row>
    <row r="7922" spans="12:12" x14ac:dyDescent="0.2">
      <c r="L7922" s="26"/>
    </row>
    <row r="7923" spans="12:12" x14ac:dyDescent="0.2">
      <c r="L7923" s="26"/>
    </row>
    <row r="7924" spans="12:12" x14ac:dyDescent="0.2">
      <c r="L7924" s="26"/>
    </row>
    <row r="7925" spans="12:12" x14ac:dyDescent="0.2">
      <c r="L7925" s="26"/>
    </row>
    <row r="7926" spans="12:12" x14ac:dyDescent="0.2">
      <c r="L7926" s="26"/>
    </row>
    <row r="7927" spans="12:12" x14ac:dyDescent="0.2">
      <c r="L7927" s="26"/>
    </row>
    <row r="7928" spans="12:12" x14ac:dyDescent="0.2">
      <c r="L7928" s="26"/>
    </row>
    <row r="7929" spans="12:12" x14ac:dyDescent="0.2">
      <c r="L7929" s="26"/>
    </row>
    <row r="7930" spans="12:12" x14ac:dyDescent="0.2">
      <c r="L7930" s="26"/>
    </row>
    <row r="7931" spans="12:12" x14ac:dyDescent="0.2">
      <c r="L7931" s="26"/>
    </row>
    <row r="7932" spans="12:12" x14ac:dyDescent="0.2">
      <c r="L7932" s="26"/>
    </row>
    <row r="7933" spans="12:12" x14ac:dyDescent="0.2">
      <c r="L7933" s="26"/>
    </row>
    <row r="7934" spans="12:12" x14ac:dyDescent="0.2">
      <c r="L7934" s="26"/>
    </row>
    <row r="7935" spans="12:12" x14ac:dyDescent="0.2">
      <c r="L7935" s="26"/>
    </row>
    <row r="7936" spans="12:12" x14ac:dyDescent="0.2">
      <c r="L7936" s="26"/>
    </row>
    <row r="7937" spans="12:12" x14ac:dyDescent="0.2">
      <c r="L7937" s="26"/>
    </row>
    <row r="7938" spans="12:12" x14ac:dyDescent="0.2">
      <c r="L7938" s="26"/>
    </row>
    <row r="7939" spans="12:12" x14ac:dyDescent="0.2">
      <c r="L7939" s="26"/>
    </row>
    <row r="7940" spans="12:12" x14ac:dyDescent="0.2">
      <c r="L7940" s="26"/>
    </row>
    <row r="7941" spans="12:12" x14ac:dyDescent="0.2">
      <c r="L7941" s="26"/>
    </row>
    <row r="7942" spans="12:12" x14ac:dyDescent="0.2">
      <c r="L7942" s="26"/>
    </row>
    <row r="7943" spans="12:12" x14ac:dyDescent="0.2">
      <c r="L7943" s="26"/>
    </row>
    <row r="7944" spans="12:12" x14ac:dyDescent="0.2">
      <c r="L7944" s="26"/>
    </row>
    <row r="7945" spans="12:12" x14ac:dyDescent="0.2">
      <c r="L7945" s="26"/>
    </row>
    <row r="7946" spans="12:12" x14ac:dyDescent="0.2">
      <c r="L7946" s="26"/>
    </row>
    <row r="7947" spans="12:12" x14ac:dyDescent="0.2">
      <c r="L7947" s="26"/>
    </row>
    <row r="7948" spans="12:12" x14ac:dyDescent="0.2">
      <c r="L7948" s="26"/>
    </row>
    <row r="7949" spans="12:12" x14ac:dyDescent="0.2">
      <c r="L7949" s="26"/>
    </row>
    <row r="7950" spans="12:12" x14ac:dyDescent="0.2">
      <c r="L7950" s="26"/>
    </row>
    <row r="7951" spans="12:12" x14ac:dyDescent="0.2">
      <c r="L7951" s="26"/>
    </row>
    <row r="7952" spans="12:12" x14ac:dyDescent="0.2">
      <c r="L7952" s="26"/>
    </row>
    <row r="7953" spans="12:12" x14ac:dyDescent="0.2">
      <c r="L7953" s="26"/>
    </row>
    <row r="7954" spans="12:12" x14ac:dyDescent="0.2">
      <c r="L7954" s="26"/>
    </row>
    <row r="7955" spans="12:12" x14ac:dyDescent="0.2">
      <c r="L7955" s="26"/>
    </row>
    <row r="7956" spans="12:12" x14ac:dyDescent="0.2">
      <c r="L7956" s="26"/>
    </row>
    <row r="7957" spans="12:12" x14ac:dyDescent="0.2">
      <c r="L7957" s="26"/>
    </row>
    <row r="7958" spans="12:12" x14ac:dyDescent="0.2">
      <c r="L7958" s="26"/>
    </row>
    <row r="7959" spans="12:12" x14ac:dyDescent="0.2">
      <c r="L7959" s="26"/>
    </row>
    <row r="7960" spans="12:12" x14ac:dyDescent="0.2">
      <c r="L7960" s="26"/>
    </row>
    <row r="7961" spans="12:12" x14ac:dyDescent="0.2">
      <c r="L7961" s="26"/>
    </row>
    <row r="7962" spans="12:12" x14ac:dyDescent="0.2">
      <c r="L7962" s="26"/>
    </row>
    <row r="7963" spans="12:12" x14ac:dyDescent="0.2">
      <c r="L7963" s="26"/>
    </row>
    <row r="7964" spans="12:12" x14ac:dyDescent="0.2">
      <c r="L7964" s="26"/>
    </row>
    <row r="7965" spans="12:12" x14ac:dyDescent="0.2">
      <c r="L7965" s="26"/>
    </row>
    <row r="7966" spans="12:12" x14ac:dyDescent="0.2">
      <c r="L7966" s="26"/>
    </row>
    <row r="7967" spans="12:12" x14ac:dyDescent="0.2">
      <c r="L7967" s="26"/>
    </row>
    <row r="7968" spans="12:12" x14ac:dyDescent="0.2">
      <c r="L7968" s="26"/>
    </row>
    <row r="7969" spans="12:12" x14ac:dyDescent="0.2">
      <c r="L7969" s="26"/>
    </row>
    <row r="7970" spans="12:12" x14ac:dyDescent="0.2">
      <c r="L7970" s="26"/>
    </row>
    <row r="7971" spans="12:12" x14ac:dyDescent="0.2">
      <c r="L7971" s="26"/>
    </row>
    <row r="7972" spans="12:12" x14ac:dyDescent="0.2">
      <c r="L7972" s="26"/>
    </row>
    <row r="7973" spans="12:12" x14ac:dyDescent="0.2">
      <c r="L7973" s="26"/>
    </row>
    <row r="7974" spans="12:12" x14ac:dyDescent="0.2">
      <c r="L7974" s="26"/>
    </row>
    <row r="7975" spans="12:12" x14ac:dyDescent="0.2">
      <c r="L7975" s="26"/>
    </row>
    <row r="7976" spans="12:12" x14ac:dyDescent="0.2">
      <c r="L7976" s="26"/>
    </row>
    <row r="7977" spans="12:12" x14ac:dyDescent="0.2">
      <c r="L7977" s="26"/>
    </row>
    <row r="7978" spans="12:12" x14ac:dyDescent="0.2">
      <c r="L7978" s="26"/>
    </row>
    <row r="7979" spans="12:12" x14ac:dyDescent="0.2">
      <c r="L7979" s="26"/>
    </row>
    <row r="7980" spans="12:12" x14ac:dyDescent="0.2">
      <c r="L7980" s="26"/>
    </row>
    <row r="7981" spans="12:12" x14ac:dyDescent="0.2">
      <c r="L7981" s="26"/>
    </row>
    <row r="7982" spans="12:12" x14ac:dyDescent="0.2">
      <c r="L7982" s="26"/>
    </row>
    <row r="7983" spans="12:12" x14ac:dyDescent="0.2">
      <c r="L7983" s="26"/>
    </row>
    <row r="7984" spans="12:12" x14ac:dyDescent="0.2">
      <c r="L7984" s="26"/>
    </row>
    <row r="7985" spans="12:12" x14ac:dyDescent="0.2">
      <c r="L7985" s="26"/>
    </row>
    <row r="7986" spans="12:12" x14ac:dyDescent="0.2">
      <c r="L7986" s="26"/>
    </row>
    <row r="7987" spans="12:12" x14ac:dyDescent="0.2">
      <c r="L7987" s="26"/>
    </row>
    <row r="7988" spans="12:12" x14ac:dyDescent="0.2">
      <c r="L7988" s="26"/>
    </row>
    <row r="7989" spans="12:12" x14ac:dyDescent="0.2">
      <c r="L7989" s="26"/>
    </row>
    <row r="7990" spans="12:12" x14ac:dyDescent="0.2">
      <c r="L7990" s="26"/>
    </row>
    <row r="7991" spans="12:12" x14ac:dyDescent="0.2">
      <c r="L7991" s="26"/>
    </row>
    <row r="7992" spans="12:12" x14ac:dyDescent="0.2">
      <c r="L7992" s="26"/>
    </row>
    <row r="7993" spans="12:12" x14ac:dyDescent="0.2">
      <c r="L7993" s="26"/>
    </row>
    <row r="7994" spans="12:12" x14ac:dyDescent="0.2">
      <c r="L7994" s="26"/>
    </row>
    <row r="7995" spans="12:12" x14ac:dyDescent="0.2">
      <c r="L7995" s="26"/>
    </row>
    <row r="7996" spans="12:12" x14ac:dyDescent="0.2">
      <c r="L7996" s="26"/>
    </row>
    <row r="7997" spans="12:12" x14ac:dyDescent="0.2">
      <c r="L7997" s="26"/>
    </row>
    <row r="7998" spans="12:12" x14ac:dyDescent="0.2">
      <c r="L7998" s="26"/>
    </row>
    <row r="7999" spans="12:12" x14ac:dyDescent="0.2">
      <c r="L7999" s="26"/>
    </row>
    <row r="8000" spans="12:12" x14ac:dyDescent="0.2">
      <c r="L8000" s="26"/>
    </row>
    <row r="8001" spans="12:12" x14ac:dyDescent="0.2">
      <c r="L8001" s="26"/>
    </row>
    <row r="8002" spans="12:12" x14ac:dyDescent="0.2">
      <c r="L8002" s="26"/>
    </row>
    <row r="8003" spans="12:12" x14ac:dyDescent="0.2">
      <c r="L8003" s="26"/>
    </row>
    <row r="8004" spans="12:12" x14ac:dyDescent="0.2">
      <c r="L8004" s="26"/>
    </row>
    <row r="8005" spans="12:12" x14ac:dyDescent="0.2">
      <c r="L8005" s="26"/>
    </row>
    <row r="8006" spans="12:12" x14ac:dyDescent="0.2">
      <c r="L8006" s="26"/>
    </row>
    <row r="8007" spans="12:12" x14ac:dyDescent="0.2">
      <c r="L8007" s="26"/>
    </row>
    <row r="8008" spans="12:12" x14ac:dyDescent="0.2">
      <c r="L8008" s="26"/>
    </row>
    <row r="8009" spans="12:12" x14ac:dyDescent="0.2">
      <c r="L8009" s="26"/>
    </row>
    <row r="8010" spans="12:12" x14ac:dyDescent="0.2">
      <c r="L8010" s="26"/>
    </row>
    <row r="8011" spans="12:12" x14ac:dyDescent="0.2">
      <c r="L8011" s="26"/>
    </row>
    <row r="8012" spans="12:12" x14ac:dyDescent="0.2">
      <c r="L8012" s="26"/>
    </row>
    <row r="8013" spans="12:12" x14ac:dyDescent="0.2">
      <c r="L8013" s="26"/>
    </row>
    <row r="8014" spans="12:12" x14ac:dyDescent="0.2">
      <c r="L8014" s="26"/>
    </row>
    <row r="8015" spans="12:12" x14ac:dyDescent="0.2">
      <c r="L8015" s="26"/>
    </row>
    <row r="8016" spans="12:12" x14ac:dyDescent="0.2">
      <c r="L8016" s="26"/>
    </row>
    <row r="8017" spans="12:12" x14ac:dyDescent="0.2">
      <c r="L8017" s="26"/>
    </row>
    <row r="8018" spans="12:12" x14ac:dyDescent="0.2">
      <c r="L8018" s="26"/>
    </row>
    <row r="8019" spans="12:12" x14ac:dyDescent="0.2">
      <c r="L8019" s="26"/>
    </row>
    <row r="8020" spans="12:12" x14ac:dyDescent="0.2">
      <c r="L8020" s="26"/>
    </row>
    <row r="8021" spans="12:12" x14ac:dyDescent="0.2">
      <c r="L8021" s="26"/>
    </row>
    <row r="8022" spans="12:12" x14ac:dyDescent="0.2">
      <c r="L8022" s="26"/>
    </row>
    <row r="8023" spans="12:12" x14ac:dyDescent="0.2">
      <c r="L8023" s="26"/>
    </row>
    <row r="8024" spans="12:12" x14ac:dyDescent="0.2">
      <c r="L8024" s="26"/>
    </row>
    <row r="8025" spans="12:12" x14ac:dyDescent="0.2">
      <c r="L8025" s="26"/>
    </row>
    <row r="8026" spans="12:12" x14ac:dyDescent="0.2">
      <c r="L8026" s="26"/>
    </row>
    <row r="8027" spans="12:12" x14ac:dyDescent="0.2">
      <c r="L8027" s="26"/>
    </row>
    <row r="8028" spans="12:12" x14ac:dyDescent="0.2">
      <c r="L8028" s="26"/>
    </row>
    <row r="8029" spans="12:12" x14ac:dyDescent="0.2">
      <c r="L8029" s="26"/>
    </row>
    <row r="8030" spans="12:12" x14ac:dyDescent="0.2">
      <c r="L8030" s="26"/>
    </row>
    <row r="8031" spans="12:12" x14ac:dyDescent="0.2">
      <c r="L8031" s="26"/>
    </row>
    <row r="8032" spans="12:12" x14ac:dyDescent="0.2">
      <c r="L8032" s="26"/>
    </row>
    <row r="8033" spans="12:12" x14ac:dyDescent="0.2">
      <c r="L8033" s="26"/>
    </row>
    <row r="8034" spans="12:12" x14ac:dyDescent="0.2">
      <c r="L8034" s="26"/>
    </row>
    <row r="8035" spans="12:12" x14ac:dyDescent="0.2">
      <c r="L8035" s="26"/>
    </row>
    <row r="8036" spans="12:12" x14ac:dyDescent="0.2">
      <c r="L8036" s="26"/>
    </row>
    <row r="8037" spans="12:12" x14ac:dyDescent="0.2">
      <c r="L8037" s="26"/>
    </row>
    <row r="8038" spans="12:12" x14ac:dyDescent="0.2">
      <c r="L8038" s="26"/>
    </row>
    <row r="8039" spans="12:12" x14ac:dyDescent="0.2">
      <c r="L8039" s="26"/>
    </row>
    <row r="8040" spans="12:12" x14ac:dyDescent="0.2">
      <c r="L8040" s="26"/>
    </row>
    <row r="8041" spans="12:12" x14ac:dyDescent="0.2">
      <c r="L8041" s="26"/>
    </row>
    <row r="8042" spans="12:12" x14ac:dyDescent="0.2">
      <c r="L8042" s="26"/>
    </row>
    <row r="8043" spans="12:12" x14ac:dyDescent="0.2">
      <c r="L8043" s="26"/>
    </row>
    <row r="8044" spans="12:12" x14ac:dyDescent="0.2">
      <c r="L8044" s="26"/>
    </row>
    <row r="8045" spans="12:12" x14ac:dyDescent="0.2">
      <c r="L8045" s="26"/>
    </row>
    <row r="8046" spans="12:12" x14ac:dyDescent="0.2">
      <c r="L8046" s="26"/>
    </row>
    <row r="8047" spans="12:12" x14ac:dyDescent="0.2">
      <c r="L8047" s="26"/>
    </row>
    <row r="8048" spans="12:12" x14ac:dyDescent="0.2">
      <c r="L8048" s="26"/>
    </row>
    <row r="8049" spans="12:12" x14ac:dyDescent="0.2">
      <c r="L8049" s="26"/>
    </row>
    <row r="8050" spans="12:12" x14ac:dyDescent="0.2">
      <c r="L8050" s="26"/>
    </row>
    <row r="8051" spans="12:12" x14ac:dyDescent="0.2">
      <c r="L8051" s="26"/>
    </row>
    <row r="8052" spans="12:12" x14ac:dyDescent="0.2">
      <c r="L8052" s="26"/>
    </row>
    <row r="8053" spans="12:12" x14ac:dyDescent="0.2">
      <c r="L8053" s="26"/>
    </row>
    <row r="8054" spans="12:12" x14ac:dyDescent="0.2">
      <c r="L8054" s="26"/>
    </row>
    <row r="8055" spans="12:12" x14ac:dyDescent="0.2">
      <c r="L8055" s="26"/>
    </row>
    <row r="8056" spans="12:12" x14ac:dyDescent="0.2">
      <c r="L8056" s="26"/>
    </row>
    <row r="8057" spans="12:12" x14ac:dyDescent="0.2">
      <c r="L8057" s="26"/>
    </row>
    <row r="8058" spans="12:12" x14ac:dyDescent="0.2">
      <c r="L8058" s="26"/>
    </row>
    <row r="8059" spans="12:12" x14ac:dyDescent="0.2">
      <c r="L8059" s="26"/>
    </row>
    <row r="8060" spans="12:12" x14ac:dyDescent="0.2">
      <c r="L8060" s="26"/>
    </row>
    <row r="8061" spans="12:12" x14ac:dyDescent="0.2">
      <c r="L8061" s="26"/>
    </row>
    <row r="8062" spans="12:12" x14ac:dyDescent="0.2">
      <c r="L8062" s="26"/>
    </row>
    <row r="8063" spans="12:12" x14ac:dyDescent="0.2">
      <c r="L8063" s="26"/>
    </row>
    <row r="8064" spans="12:12" x14ac:dyDescent="0.2">
      <c r="L8064" s="26"/>
    </row>
    <row r="8065" spans="12:12" x14ac:dyDescent="0.2">
      <c r="L8065" s="26"/>
    </row>
    <row r="8066" spans="12:12" x14ac:dyDescent="0.2">
      <c r="L8066" s="26"/>
    </row>
    <row r="8067" spans="12:12" x14ac:dyDescent="0.2">
      <c r="L8067" s="26"/>
    </row>
    <row r="8068" spans="12:12" x14ac:dyDescent="0.2">
      <c r="L8068" s="26"/>
    </row>
    <row r="8069" spans="12:12" x14ac:dyDescent="0.2">
      <c r="L8069" s="26"/>
    </row>
    <row r="8070" spans="12:12" x14ac:dyDescent="0.2">
      <c r="L8070" s="26"/>
    </row>
    <row r="8071" spans="12:12" x14ac:dyDescent="0.2">
      <c r="L8071" s="26"/>
    </row>
    <row r="8072" spans="12:12" x14ac:dyDescent="0.2">
      <c r="L8072" s="26"/>
    </row>
    <row r="8073" spans="12:12" x14ac:dyDescent="0.2">
      <c r="L8073" s="26"/>
    </row>
    <row r="8074" spans="12:12" x14ac:dyDescent="0.2">
      <c r="L8074" s="26"/>
    </row>
    <row r="8075" spans="12:12" x14ac:dyDescent="0.2">
      <c r="L8075" s="26"/>
    </row>
    <row r="8076" spans="12:12" x14ac:dyDescent="0.2">
      <c r="L8076" s="26"/>
    </row>
    <row r="8077" spans="12:12" x14ac:dyDescent="0.2">
      <c r="L8077" s="26"/>
    </row>
    <row r="8078" spans="12:12" x14ac:dyDescent="0.2">
      <c r="L8078" s="26"/>
    </row>
    <row r="8079" spans="12:12" x14ac:dyDescent="0.2">
      <c r="L8079" s="26"/>
    </row>
    <row r="8080" spans="12:12" x14ac:dyDescent="0.2">
      <c r="L8080" s="26"/>
    </row>
    <row r="8081" spans="12:12" x14ac:dyDescent="0.2">
      <c r="L8081" s="26"/>
    </row>
    <row r="8082" spans="12:12" x14ac:dyDescent="0.2">
      <c r="L8082" s="26"/>
    </row>
    <row r="8083" spans="12:12" x14ac:dyDescent="0.2">
      <c r="L8083" s="26"/>
    </row>
    <row r="8084" spans="12:12" x14ac:dyDescent="0.2">
      <c r="L8084" s="26"/>
    </row>
    <row r="8085" spans="12:12" x14ac:dyDescent="0.2">
      <c r="L8085" s="26"/>
    </row>
    <row r="8086" spans="12:12" x14ac:dyDescent="0.2">
      <c r="L8086" s="26"/>
    </row>
    <row r="8087" spans="12:12" x14ac:dyDescent="0.2">
      <c r="L8087" s="26"/>
    </row>
    <row r="8088" spans="12:12" x14ac:dyDescent="0.2">
      <c r="L8088" s="26"/>
    </row>
    <row r="8089" spans="12:12" x14ac:dyDescent="0.2">
      <c r="L8089" s="26"/>
    </row>
    <row r="8090" spans="12:12" x14ac:dyDescent="0.2">
      <c r="L8090" s="26"/>
    </row>
    <row r="8091" spans="12:12" x14ac:dyDescent="0.2">
      <c r="L8091" s="26"/>
    </row>
    <row r="8092" spans="12:12" x14ac:dyDescent="0.2">
      <c r="L8092" s="26"/>
    </row>
    <row r="8093" spans="12:12" x14ac:dyDescent="0.2">
      <c r="L8093" s="26"/>
    </row>
    <row r="8094" spans="12:12" x14ac:dyDescent="0.2">
      <c r="L8094" s="26"/>
    </row>
    <row r="8095" spans="12:12" x14ac:dyDescent="0.2">
      <c r="L8095" s="26"/>
    </row>
    <row r="8096" spans="12:12" x14ac:dyDescent="0.2">
      <c r="L8096" s="26"/>
    </row>
    <row r="8097" spans="12:12" x14ac:dyDescent="0.2">
      <c r="L8097" s="26"/>
    </row>
    <row r="8098" spans="12:12" x14ac:dyDescent="0.2">
      <c r="L8098" s="26"/>
    </row>
    <row r="8099" spans="12:12" x14ac:dyDescent="0.2">
      <c r="L8099" s="26"/>
    </row>
    <row r="8100" spans="12:12" x14ac:dyDescent="0.2">
      <c r="L8100" s="26"/>
    </row>
    <row r="8101" spans="12:12" x14ac:dyDescent="0.2">
      <c r="L8101" s="26"/>
    </row>
    <row r="8102" spans="12:12" x14ac:dyDescent="0.2">
      <c r="L8102" s="26"/>
    </row>
    <row r="8103" spans="12:12" x14ac:dyDescent="0.2">
      <c r="L8103" s="26"/>
    </row>
    <row r="8104" spans="12:12" x14ac:dyDescent="0.2">
      <c r="L8104" s="26"/>
    </row>
    <row r="8105" spans="12:12" x14ac:dyDescent="0.2">
      <c r="L8105" s="26"/>
    </row>
    <row r="8106" spans="12:12" x14ac:dyDescent="0.2">
      <c r="L8106" s="26"/>
    </row>
    <row r="8107" spans="12:12" x14ac:dyDescent="0.2">
      <c r="L8107" s="26"/>
    </row>
    <row r="8108" spans="12:12" x14ac:dyDescent="0.2">
      <c r="L8108" s="26"/>
    </row>
    <row r="8109" spans="12:12" x14ac:dyDescent="0.2">
      <c r="L8109" s="26"/>
    </row>
    <row r="8110" spans="12:12" x14ac:dyDescent="0.2">
      <c r="L8110" s="26"/>
    </row>
    <row r="8111" spans="12:12" x14ac:dyDescent="0.2">
      <c r="L8111" s="26"/>
    </row>
    <row r="8112" spans="12:12" x14ac:dyDescent="0.2">
      <c r="L8112" s="26"/>
    </row>
    <row r="8113" spans="12:12" x14ac:dyDescent="0.2">
      <c r="L8113" s="26"/>
    </row>
    <row r="8114" spans="12:12" x14ac:dyDescent="0.2">
      <c r="L8114" s="26"/>
    </row>
    <row r="8115" spans="12:12" x14ac:dyDescent="0.2">
      <c r="L8115" s="26"/>
    </row>
    <row r="8116" spans="12:12" x14ac:dyDescent="0.2">
      <c r="L8116" s="26"/>
    </row>
    <row r="8117" spans="12:12" x14ac:dyDescent="0.2">
      <c r="L8117" s="26"/>
    </row>
    <row r="8118" spans="12:12" x14ac:dyDescent="0.2">
      <c r="L8118" s="26"/>
    </row>
    <row r="8119" spans="12:12" x14ac:dyDescent="0.2">
      <c r="L8119" s="26"/>
    </row>
    <row r="8120" spans="12:12" x14ac:dyDescent="0.2">
      <c r="L8120" s="26"/>
    </row>
    <row r="8121" spans="12:12" x14ac:dyDescent="0.2">
      <c r="L8121" s="26"/>
    </row>
    <row r="8122" spans="12:12" x14ac:dyDescent="0.2">
      <c r="L8122" s="26"/>
    </row>
    <row r="8123" spans="12:12" x14ac:dyDescent="0.2">
      <c r="L8123" s="26"/>
    </row>
    <row r="8124" spans="12:12" x14ac:dyDescent="0.2">
      <c r="L8124" s="26"/>
    </row>
    <row r="8125" spans="12:12" x14ac:dyDescent="0.2">
      <c r="L8125" s="26"/>
    </row>
    <row r="8126" spans="12:12" x14ac:dyDescent="0.2">
      <c r="L8126" s="26"/>
    </row>
    <row r="8127" spans="12:12" x14ac:dyDescent="0.2">
      <c r="L8127" s="26"/>
    </row>
    <row r="8128" spans="12:12" x14ac:dyDescent="0.2">
      <c r="L8128" s="26"/>
    </row>
    <row r="8129" spans="12:12" x14ac:dyDescent="0.2">
      <c r="L8129" s="26"/>
    </row>
    <row r="8130" spans="12:12" x14ac:dyDescent="0.2">
      <c r="L8130" s="26"/>
    </row>
    <row r="8131" spans="12:12" x14ac:dyDescent="0.2">
      <c r="L8131" s="26"/>
    </row>
    <row r="8132" spans="12:12" x14ac:dyDescent="0.2">
      <c r="L8132" s="26"/>
    </row>
    <row r="8133" spans="12:12" x14ac:dyDescent="0.2">
      <c r="L8133" s="26"/>
    </row>
    <row r="8134" spans="12:12" x14ac:dyDescent="0.2">
      <c r="L8134" s="26"/>
    </row>
    <row r="8135" spans="12:12" x14ac:dyDescent="0.2">
      <c r="L8135" s="26"/>
    </row>
    <row r="8136" spans="12:12" x14ac:dyDescent="0.2">
      <c r="L8136" s="26"/>
    </row>
    <row r="8137" spans="12:12" x14ac:dyDescent="0.2">
      <c r="L8137" s="26"/>
    </row>
    <row r="8138" spans="12:12" x14ac:dyDescent="0.2">
      <c r="L8138" s="26"/>
    </row>
    <row r="8139" spans="12:12" x14ac:dyDescent="0.2">
      <c r="L8139" s="26"/>
    </row>
    <row r="8140" spans="12:12" x14ac:dyDescent="0.2">
      <c r="L8140" s="26"/>
    </row>
    <row r="8141" spans="12:12" x14ac:dyDescent="0.2">
      <c r="L8141" s="26"/>
    </row>
    <row r="8142" spans="12:12" x14ac:dyDescent="0.2">
      <c r="L8142" s="26"/>
    </row>
    <row r="8143" spans="12:12" x14ac:dyDescent="0.2">
      <c r="L8143" s="26"/>
    </row>
    <row r="8144" spans="12:12" x14ac:dyDescent="0.2">
      <c r="L8144" s="26"/>
    </row>
    <row r="8145" spans="12:12" x14ac:dyDescent="0.2">
      <c r="L8145" s="26"/>
    </row>
    <row r="8146" spans="12:12" x14ac:dyDescent="0.2">
      <c r="L8146" s="26"/>
    </row>
    <row r="8147" spans="12:12" x14ac:dyDescent="0.2">
      <c r="L8147" s="26"/>
    </row>
    <row r="8148" spans="12:12" x14ac:dyDescent="0.2">
      <c r="L8148" s="26"/>
    </row>
    <row r="8149" spans="12:12" x14ac:dyDescent="0.2">
      <c r="L8149" s="26"/>
    </row>
    <row r="8150" spans="12:12" x14ac:dyDescent="0.2">
      <c r="L8150" s="26"/>
    </row>
    <row r="8151" spans="12:12" x14ac:dyDescent="0.2">
      <c r="L8151" s="26"/>
    </row>
    <row r="8152" spans="12:12" x14ac:dyDescent="0.2">
      <c r="L8152" s="26"/>
    </row>
    <row r="8153" spans="12:12" x14ac:dyDescent="0.2">
      <c r="L8153" s="26"/>
    </row>
    <row r="8154" spans="12:12" x14ac:dyDescent="0.2">
      <c r="L8154" s="26"/>
    </row>
    <row r="8155" spans="12:12" x14ac:dyDescent="0.2">
      <c r="L8155" s="26"/>
    </row>
    <row r="8156" spans="12:12" x14ac:dyDescent="0.2">
      <c r="L8156" s="26"/>
    </row>
    <row r="8157" spans="12:12" x14ac:dyDescent="0.2">
      <c r="L8157" s="26"/>
    </row>
    <row r="8158" spans="12:12" x14ac:dyDescent="0.2">
      <c r="L8158" s="26"/>
    </row>
    <row r="8159" spans="12:12" x14ac:dyDescent="0.2">
      <c r="L8159" s="26"/>
    </row>
    <row r="8160" spans="12:12" x14ac:dyDescent="0.2">
      <c r="L8160" s="26"/>
    </row>
    <row r="8161" spans="12:12" x14ac:dyDescent="0.2">
      <c r="L8161" s="26"/>
    </row>
    <row r="8162" spans="12:12" x14ac:dyDescent="0.2">
      <c r="L8162" s="26"/>
    </row>
    <row r="8163" spans="12:12" x14ac:dyDescent="0.2">
      <c r="L8163" s="26"/>
    </row>
    <row r="8164" spans="12:12" x14ac:dyDescent="0.2">
      <c r="L8164" s="26"/>
    </row>
    <row r="8165" spans="12:12" x14ac:dyDescent="0.2">
      <c r="L8165" s="26"/>
    </row>
    <row r="8166" spans="12:12" x14ac:dyDescent="0.2">
      <c r="L8166" s="26"/>
    </row>
    <row r="8167" spans="12:12" x14ac:dyDescent="0.2">
      <c r="L8167" s="26"/>
    </row>
    <row r="8168" spans="12:12" x14ac:dyDescent="0.2">
      <c r="L8168" s="26"/>
    </row>
    <row r="8169" spans="12:12" x14ac:dyDescent="0.2">
      <c r="L8169" s="26"/>
    </row>
    <row r="8170" spans="12:12" x14ac:dyDescent="0.2">
      <c r="L8170" s="26"/>
    </row>
    <row r="8171" spans="12:12" x14ac:dyDescent="0.2">
      <c r="L8171" s="26"/>
    </row>
    <row r="8172" spans="12:12" x14ac:dyDescent="0.2">
      <c r="L8172" s="26"/>
    </row>
    <row r="8173" spans="12:12" x14ac:dyDescent="0.2">
      <c r="L8173" s="26"/>
    </row>
    <row r="8174" spans="12:12" x14ac:dyDescent="0.2">
      <c r="L8174" s="26"/>
    </row>
    <row r="8175" spans="12:12" x14ac:dyDescent="0.2">
      <c r="L8175" s="26"/>
    </row>
    <row r="8176" spans="12:12" x14ac:dyDescent="0.2">
      <c r="L8176" s="26"/>
    </row>
    <row r="8177" spans="12:12" x14ac:dyDescent="0.2">
      <c r="L8177" s="26"/>
    </row>
    <row r="8178" spans="12:12" x14ac:dyDescent="0.2">
      <c r="L8178" s="26"/>
    </row>
    <row r="8179" spans="12:12" x14ac:dyDescent="0.2">
      <c r="L8179" s="26"/>
    </row>
    <row r="8180" spans="12:12" x14ac:dyDescent="0.2">
      <c r="L8180" s="26"/>
    </row>
    <row r="8181" spans="12:12" x14ac:dyDescent="0.2">
      <c r="L8181" s="26"/>
    </row>
    <row r="8182" spans="12:12" x14ac:dyDescent="0.2">
      <c r="L8182" s="26"/>
    </row>
    <row r="8183" spans="12:12" x14ac:dyDescent="0.2">
      <c r="L8183" s="26"/>
    </row>
    <row r="8184" spans="12:12" x14ac:dyDescent="0.2">
      <c r="L8184" s="26"/>
    </row>
    <row r="8185" spans="12:12" x14ac:dyDescent="0.2">
      <c r="L8185" s="26"/>
    </row>
    <row r="8186" spans="12:12" x14ac:dyDescent="0.2">
      <c r="L8186" s="26"/>
    </row>
    <row r="8187" spans="12:12" x14ac:dyDescent="0.2">
      <c r="L8187" s="26"/>
    </row>
    <row r="8188" spans="12:12" x14ac:dyDescent="0.2">
      <c r="L8188" s="26"/>
    </row>
    <row r="8189" spans="12:12" x14ac:dyDescent="0.2">
      <c r="L8189" s="26"/>
    </row>
    <row r="8190" spans="12:12" x14ac:dyDescent="0.2">
      <c r="L8190" s="26"/>
    </row>
    <row r="8191" spans="12:12" x14ac:dyDescent="0.2">
      <c r="L8191" s="26"/>
    </row>
    <row r="8192" spans="12:12" x14ac:dyDescent="0.2">
      <c r="L8192" s="26"/>
    </row>
    <row r="8193" spans="12:12" x14ac:dyDescent="0.2">
      <c r="L8193" s="26"/>
    </row>
    <row r="8194" spans="12:12" x14ac:dyDescent="0.2">
      <c r="L8194" s="26"/>
    </row>
    <row r="8195" spans="12:12" x14ac:dyDescent="0.2">
      <c r="L8195" s="26"/>
    </row>
    <row r="8196" spans="12:12" x14ac:dyDescent="0.2">
      <c r="L8196" s="26"/>
    </row>
    <row r="8197" spans="12:12" x14ac:dyDescent="0.2">
      <c r="L8197" s="26"/>
    </row>
    <row r="8198" spans="12:12" x14ac:dyDescent="0.2">
      <c r="L8198" s="26"/>
    </row>
    <row r="8199" spans="12:12" x14ac:dyDescent="0.2">
      <c r="L8199" s="26"/>
    </row>
    <row r="8200" spans="12:12" x14ac:dyDescent="0.2">
      <c r="L8200" s="26"/>
    </row>
    <row r="8201" spans="12:12" x14ac:dyDescent="0.2">
      <c r="L8201" s="26"/>
    </row>
    <row r="8202" spans="12:12" x14ac:dyDescent="0.2">
      <c r="L8202" s="26"/>
    </row>
    <row r="8203" spans="12:12" x14ac:dyDescent="0.2">
      <c r="L8203" s="26"/>
    </row>
    <row r="8204" spans="12:12" x14ac:dyDescent="0.2">
      <c r="L8204" s="26"/>
    </row>
    <row r="8205" spans="12:12" x14ac:dyDescent="0.2">
      <c r="L8205" s="26"/>
    </row>
    <row r="8206" spans="12:12" x14ac:dyDescent="0.2">
      <c r="L8206" s="26"/>
    </row>
    <row r="8207" spans="12:12" x14ac:dyDescent="0.2">
      <c r="L8207" s="26"/>
    </row>
    <row r="8208" spans="12:12" x14ac:dyDescent="0.2">
      <c r="L8208" s="26"/>
    </row>
    <row r="8209" spans="12:12" x14ac:dyDescent="0.2">
      <c r="L8209" s="26"/>
    </row>
    <row r="8210" spans="12:12" x14ac:dyDescent="0.2">
      <c r="L8210" s="26"/>
    </row>
    <row r="8211" spans="12:12" x14ac:dyDescent="0.2">
      <c r="L8211" s="26"/>
    </row>
    <row r="8212" spans="12:12" x14ac:dyDescent="0.2">
      <c r="L8212" s="26"/>
    </row>
    <row r="8213" spans="12:12" x14ac:dyDescent="0.2">
      <c r="L8213" s="26"/>
    </row>
    <row r="8214" spans="12:12" x14ac:dyDescent="0.2">
      <c r="L8214" s="26"/>
    </row>
    <row r="8215" spans="12:12" x14ac:dyDescent="0.2">
      <c r="L8215" s="26"/>
    </row>
    <row r="8216" spans="12:12" x14ac:dyDescent="0.2">
      <c r="L8216" s="26"/>
    </row>
    <row r="8217" spans="12:12" x14ac:dyDescent="0.2">
      <c r="L8217" s="26"/>
    </row>
    <row r="8218" spans="12:12" x14ac:dyDescent="0.2">
      <c r="L8218" s="26"/>
    </row>
    <row r="8219" spans="12:12" x14ac:dyDescent="0.2">
      <c r="L8219" s="26"/>
    </row>
    <row r="8220" spans="12:12" x14ac:dyDescent="0.2">
      <c r="L8220" s="26"/>
    </row>
    <row r="8221" spans="12:12" x14ac:dyDescent="0.2">
      <c r="L8221" s="26"/>
    </row>
    <row r="8222" spans="12:12" x14ac:dyDescent="0.2">
      <c r="L8222" s="26"/>
    </row>
    <row r="8223" spans="12:12" x14ac:dyDescent="0.2">
      <c r="L8223" s="26"/>
    </row>
    <row r="8224" spans="12:12" x14ac:dyDescent="0.2">
      <c r="L8224" s="26"/>
    </row>
    <row r="8225" spans="12:12" x14ac:dyDescent="0.2">
      <c r="L8225" s="26"/>
    </row>
    <row r="8226" spans="12:12" x14ac:dyDescent="0.2">
      <c r="L8226" s="26"/>
    </row>
    <row r="8227" spans="12:12" x14ac:dyDescent="0.2">
      <c r="L8227" s="26"/>
    </row>
    <row r="8228" spans="12:12" x14ac:dyDescent="0.2">
      <c r="L8228" s="26"/>
    </row>
    <row r="8229" spans="12:12" x14ac:dyDescent="0.2">
      <c r="L8229" s="26"/>
    </row>
    <row r="8230" spans="12:12" x14ac:dyDescent="0.2">
      <c r="L8230" s="26"/>
    </row>
    <row r="8231" spans="12:12" x14ac:dyDescent="0.2">
      <c r="L8231" s="26"/>
    </row>
    <row r="8232" spans="12:12" x14ac:dyDescent="0.2">
      <c r="L8232" s="26"/>
    </row>
    <row r="8233" spans="12:12" x14ac:dyDescent="0.2">
      <c r="L8233" s="26"/>
    </row>
    <row r="8234" spans="12:12" x14ac:dyDescent="0.2">
      <c r="L8234" s="26"/>
    </row>
    <row r="8235" spans="12:12" x14ac:dyDescent="0.2">
      <c r="L8235" s="26"/>
    </row>
    <row r="8236" spans="12:12" x14ac:dyDescent="0.2">
      <c r="L8236" s="26"/>
    </row>
    <row r="8237" spans="12:12" x14ac:dyDescent="0.2">
      <c r="L8237" s="26"/>
    </row>
    <row r="8238" spans="12:12" x14ac:dyDescent="0.2">
      <c r="L8238" s="26"/>
    </row>
    <row r="8239" spans="12:12" x14ac:dyDescent="0.2">
      <c r="L8239" s="26"/>
    </row>
    <row r="8240" spans="12:12" x14ac:dyDescent="0.2">
      <c r="L8240" s="26"/>
    </row>
    <row r="8241" spans="12:12" x14ac:dyDescent="0.2">
      <c r="L8241" s="26"/>
    </row>
    <row r="8242" spans="12:12" x14ac:dyDescent="0.2">
      <c r="L8242" s="26"/>
    </row>
    <row r="8243" spans="12:12" x14ac:dyDescent="0.2">
      <c r="L8243" s="26"/>
    </row>
    <row r="8244" spans="12:12" x14ac:dyDescent="0.2">
      <c r="L8244" s="26"/>
    </row>
    <row r="8245" spans="12:12" x14ac:dyDescent="0.2">
      <c r="L8245" s="26"/>
    </row>
    <row r="8246" spans="12:12" x14ac:dyDescent="0.2">
      <c r="L8246" s="26"/>
    </row>
    <row r="8247" spans="12:12" x14ac:dyDescent="0.2">
      <c r="L8247" s="26"/>
    </row>
    <row r="8248" spans="12:12" x14ac:dyDescent="0.2">
      <c r="L8248" s="26"/>
    </row>
    <row r="8249" spans="12:12" x14ac:dyDescent="0.2">
      <c r="L8249" s="26"/>
    </row>
    <row r="8250" spans="12:12" x14ac:dyDescent="0.2">
      <c r="L8250" s="26"/>
    </row>
    <row r="8251" spans="12:12" x14ac:dyDescent="0.2">
      <c r="L8251" s="26"/>
    </row>
    <row r="8252" spans="12:12" x14ac:dyDescent="0.2">
      <c r="L8252" s="26"/>
    </row>
    <row r="8253" spans="12:12" x14ac:dyDescent="0.2">
      <c r="L8253" s="26"/>
    </row>
    <row r="8254" spans="12:12" x14ac:dyDescent="0.2">
      <c r="L8254" s="26"/>
    </row>
    <row r="8255" spans="12:12" x14ac:dyDescent="0.2">
      <c r="L8255" s="26"/>
    </row>
    <row r="8256" spans="12:12" x14ac:dyDescent="0.2">
      <c r="L8256" s="26"/>
    </row>
    <row r="8257" spans="12:12" x14ac:dyDescent="0.2">
      <c r="L8257" s="26"/>
    </row>
    <row r="8258" spans="12:12" x14ac:dyDescent="0.2">
      <c r="L8258" s="26"/>
    </row>
    <row r="8259" spans="12:12" x14ac:dyDescent="0.2">
      <c r="L8259" s="26"/>
    </row>
    <row r="8260" spans="12:12" x14ac:dyDescent="0.2">
      <c r="L8260" s="26"/>
    </row>
    <row r="8261" spans="12:12" x14ac:dyDescent="0.2">
      <c r="L8261" s="26"/>
    </row>
    <row r="8262" spans="12:12" x14ac:dyDescent="0.2">
      <c r="L8262" s="26"/>
    </row>
    <row r="8263" spans="12:12" x14ac:dyDescent="0.2">
      <c r="L8263" s="26"/>
    </row>
    <row r="8264" spans="12:12" x14ac:dyDescent="0.2">
      <c r="L8264" s="26"/>
    </row>
    <row r="8265" spans="12:12" x14ac:dyDescent="0.2">
      <c r="L8265" s="26"/>
    </row>
    <row r="8266" spans="12:12" x14ac:dyDescent="0.2">
      <c r="L8266" s="26"/>
    </row>
    <row r="8267" spans="12:12" x14ac:dyDescent="0.2">
      <c r="L8267" s="26"/>
    </row>
    <row r="8268" spans="12:12" x14ac:dyDescent="0.2">
      <c r="L8268" s="26"/>
    </row>
    <row r="8269" spans="12:12" x14ac:dyDescent="0.2">
      <c r="L8269" s="26"/>
    </row>
    <row r="8270" spans="12:12" x14ac:dyDescent="0.2">
      <c r="L8270" s="26"/>
    </row>
    <row r="8271" spans="12:12" x14ac:dyDescent="0.2">
      <c r="L8271" s="26"/>
    </row>
    <row r="8272" spans="12:12" x14ac:dyDescent="0.2">
      <c r="L8272" s="26"/>
    </row>
    <row r="8273" spans="12:12" x14ac:dyDescent="0.2">
      <c r="L8273" s="26"/>
    </row>
    <row r="8274" spans="12:12" x14ac:dyDescent="0.2">
      <c r="L8274" s="26"/>
    </row>
    <row r="8275" spans="12:12" x14ac:dyDescent="0.2">
      <c r="L8275" s="26"/>
    </row>
    <row r="8276" spans="12:12" x14ac:dyDescent="0.2">
      <c r="L8276" s="26"/>
    </row>
    <row r="8277" spans="12:12" x14ac:dyDescent="0.2">
      <c r="L8277" s="26"/>
    </row>
    <row r="8278" spans="12:12" x14ac:dyDescent="0.2">
      <c r="L8278" s="26"/>
    </row>
    <row r="8279" spans="12:12" x14ac:dyDescent="0.2">
      <c r="L8279" s="26"/>
    </row>
    <row r="8280" spans="12:12" x14ac:dyDescent="0.2">
      <c r="L8280" s="26"/>
    </row>
    <row r="8281" spans="12:12" x14ac:dyDescent="0.2">
      <c r="L8281" s="26"/>
    </row>
    <row r="8282" spans="12:12" x14ac:dyDescent="0.2">
      <c r="L8282" s="26"/>
    </row>
    <row r="8283" spans="12:12" x14ac:dyDescent="0.2">
      <c r="L8283" s="26"/>
    </row>
    <row r="8284" spans="12:12" x14ac:dyDescent="0.2">
      <c r="L8284" s="26"/>
    </row>
    <row r="8285" spans="12:12" x14ac:dyDescent="0.2">
      <c r="L8285" s="26"/>
    </row>
    <row r="8286" spans="12:12" x14ac:dyDescent="0.2">
      <c r="L8286" s="26"/>
    </row>
    <row r="8287" spans="12:12" x14ac:dyDescent="0.2">
      <c r="L8287" s="26"/>
    </row>
    <row r="8288" spans="12:12" x14ac:dyDescent="0.2">
      <c r="L8288" s="26"/>
    </row>
    <row r="8289" spans="12:12" x14ac:dyDescent="0.2">
      <c r="L8289" s="26"/>
    </row>
    <row r="8290" spans="12:12" x14ac:dyDescent="0.2">
      <c r="L8290" s="26"/>
    </row>
    <row r="8291" spans="12:12" x14ac:dyDescent="0.2">
      <c r="L8291" s="26"/>
    </row>
    <row r="8292" spans="12:12" x14ac:dyDescent="0.2">
      <c r="L8292" s="26"/>
    </row>
    <row r="8293" spans="12:12" x14ac:dyDescent="0.2">
      <c r="L8293" s="26"/>
    </row>
    <row r="8294" spans="12:12" x14ac:dyDescent="0.2">
      <c r="L8294" s="26"/>
    </row>
    <row r="8295" spans="12:12" x14ac:dyDescent="0.2">
      <c r="L8295" s="26"/>
    </row>
    <row r="8296" spans="12:12" x14ac:dyDescent="0.2">
      <c r="L8296" s="26"/>
    </row>
    <row r="8297" spans="12:12" x14ac:dyDescent="0.2">
      <c r="L8297" s="26"/>
    </row>
    <row r="8298" spans="12:12" x14ac:dyDescent="0.2">
      <c r="L8298" s="26"/>
    </row>
    <row r="8299" spans="12:12" x14ac:dyDescent="0.2">
      <c r="L8299" s="26"/>
    </row>
    <row r="8300" spans="12:12" x14ac:dyDescent="0.2">
      <c r="L8300" s="26"/>
    </row>
    <row r="8301" spans="12:12" x14ac:dyDescent="0.2">
      <c r="L8301" s="26"/>
    </row>
    <row r="8302" spans="12:12" x14ac:dyDescent="0.2">
      <c r="L8302" s="26"/>
    </row>
    <row r="8303" spans="12:12" x14ac:dyDescent="0.2">
      <c r="L8303" s="26"/>
    </row>
    <row r="8304" spans="12:12" x14ac:dyDescent="0.2">
      <c r="L8304" s="26"/>
    </row>
    <row r="8305" spans="12:12" x14ac:dyDescent="0.2">
      <c r="L8305" s="26"/>
    </row>
    <row r="8306" spans="12:12" x14ac:dyDescent="0.2">
      <c r="L8306" s="26"/>
    </row>
    <row r="8307" spans="12:12" x14ac:dyDescent="0.2">
      <c r="L8307" s="26"/>
    </row>
    <row r="8308" spans="12:12" x14ac:dyDescent="0.2">
      <c r="L8308" s="26"/>
    </row>
    <row r="8309" spans="12:12" x14ac:dyDescent="0.2">
      <c r="L8309" s="26"/>
    </row>
    <row r="8310" spans="12:12" x14ac:dyDescent="0.2">
      <c r="L8310" s="26"/>
    </row>
    <row r="8311" spans="12:12" x14ac:dyDescent="0.2">
      <c r="L8311" s="26"/>
    </row>
    <row r="8312" spans="12:12" x14ac:dyDescent="0.2">
      <c r="L8312" s="26"/>
    </row>
    <row r="8313" spans="12:12" x14ac:dyDescent="0.2">
      <c r="L8313" s="26"/>
    </row>
    <row r="8314" spans="12:12" x14ac:dyDescent="0.2">
      <c r="L8314" s="26"/>
    </row>
    <row r="8315" spans="12:12" x14ac:dyDescent="0.2">
      <c r="L8315" s="26"/>
    </row>
    <row r="8316" spans="12:12" x14ac:dyDescent="0.2">
      <c r="L8316" s="26"/>
    </row>
    <row r="8317" spans="12:12" x14ac:dyDescent="0.2">
      <c r="L8317" s="26"/>
    </row>
    <row r="8318" spans="12:12" x14ac:dyDescent="0.2">
      <c r="L8318" s="26"/>
    </row>
    <row r="8319" spans="12:12" x14ac:dyDescent="0.2">
      <c r="L8319" s="26"/>
    </row>
    <row r="8320" spans="12:12" x14ac:dyDescent="0.2">
      <c r="L8320" s="26"/>
    </row>
    <row r="8321" spans="12:12" x14ac:dyDescent="0.2">
      <c r="L8321" s="26"/>
    </row>
    <row r="8322" spans="12:12" x14ac:dyDescent="0.2">
      <c r="L8322" s="26"/>
    </row>
    <row r="8323" spans="12:12" x14ac:dyDescent="0.2">
      <c r="L8323" s="26"/>
    </row>
    <row r="8324" spans="12:12" x14ac:dyDescent="0.2">
      <c r="L8324" s="26"/>
    </row>
    <row r="8325" spans="12:12" x14ac:dyDescent="0.2">
      <c r="L8325" s="26"/>
    </row>
    <row r="8326" spans="12:12" x14ac:dyDescent="0.2">
      <c r="L8326" s="26"/>
    </row>
    <row r="8327" spans="12:12" x14ac:dyDescent="0.2">
      <c r="L8327" s="26"/>
    </row>
    <row r="8328" spans="12:12" x14ac:dyDescent="0.2">
      <c r="L8328" s="26"/>
    </row>
    <row r="8329" spans="12:12" x14ac:dyDescent="0.2">
      <c r="L8329" s="26"/>
    </row>
    <row r="8330" spans="12:12" x14ac:dyDescent="0.2">
      <c r="L8330" s="26"/>
    </row>
    <row r="8331" spans="12:12" x14ac:dyDescent="0.2">
      <c r="L8331" s="26"/>
    </row>
    <row r="8332" spans="12:12" x14ac:dyDescent="0.2">
      <c r="L8332" s="26"/>
    </row>
    <row r="8333" spans="12:12" x14ac:dyDescent="0.2">
      <c r="L8333" s="26"/>
    </row>
    <row r="8334" spans="12:12" x14ac:dyDescent="0.2">
      <c r="L8334" s="26"/>
    </row>
    <row r="8335" spans="12:12" x14ac:dyDescent="0.2">
      <c r="L8335" s="26"/>
    </row>
    <row r="8336" spans="12:12" x14ac:dyDescent="0.2">
      <c r="L8336" s="26"/>
    </row>
    <row r="8337" spans="12:12" x14ac:dyDescent="0.2">
      <c r="L8337" s="26"/>
    </row>
    <row r="8338" spans="12:12" x14ac:dyDescent="0.2">
      <c r="L8338" s="26"/>
    </row>
    <row r="8339" spans="12:12" x14ac:dyDescent="0.2">
      <c r="L8339" s="26"/>
    </row>
    <row r="8340" spans="12:12" x14ac:dyDescent="0.2">
      <c r="L8340" s="26"/>
    </row>
    <row r="8341" spans="12:12" x14ac:dyDescent="0.2">
      <c r="L8341" s="26"/>
    </row>
    <row r="8342" spans="12:12" x14ac:dyDescent="0.2">
      <c r="L8342" s="26"/>
    </row>
    <row r="8343" spans="12:12" x14ac:dyDescent="0.2">
      <c r="L8343" s="26"/>
    </row>
    <row r="8344" spans="12:12" x14ac:dyDescent="0.2">
      <c r="L8344" s="26"/>
    </row>
    <row r="8345" spans="12:12" x14ac:dyDescent="0.2">
      <c r="L8345" s="26"/>
    </row>
    <row r="8346" spans="12:12" x14ac:dyDescent="0.2">
      <c r="L8346" s="26"/>
    </row>
    <row r="8347" spans="12:12" x14ac:dyDescent="0.2">
      <c r="L8347" s="26"/>
    </row>
    <row r="8348" spans="12:12" x14ac:dyDescent="0.2">
      <c r="L8348" s="26"/>
    </row>
    <row r="8349" spans="12:12" x14ac:dyDescent="0.2">
      <c r="L8349" s="26"/>
    </row>
    <row r="8350" spans="12:12" x14ac:dyDescent="0.2">
      <c r="L8350" s="26"/>
    </row>
    <row r="8351" spans="12:12" x14ac:dyDescent="0.2">
      <c r="L8351" s="26"/>
    </row>
    <row r="8352" spans="12:12" x14ac:dyDescent="0.2">
      <c r="L8352" s="26"/>
    </row>
    <row r="8353" spans="12:12" x14ac:dyDescent="0.2">
      <c r="L8353" s="26"/>
    </row>
    <row r="8354" spans="12:12" x14ac:dyDescent="0.2">
      <c r="L8354" s="26"/>
    </row>
    <row r="8355" spans="12:12" x14ac:dyDescent="0.2">
      <c r="L8355" s="26"/>
    </row>
    <row r="8356" spans="12:12" x14ac:dyDescent="0.2">
      <c r="L8356" s="26"/>
    </row>
    <row r="8357" spans="12:12" x14ac:dyDescent="0.2">
      <c r="L8357" s="26"/>
    </row>
    <row r="8358" spans="12:12" x14ac:dyDescent="0.2">
      <c r="L8358" s="26"/>
    </row>
    <row r="8359" spans="12:12" x14ac:dyDescent="0.2">
      <c r="L8359" s="26"/>
    </row>
    <row r="8360" spans="12:12" x14ac:dyDescent="0.2">
      <c r="L8360" s="26"/>
    </row>
    <row r="8361" spans="12:12" x14ac:dyDescent="0.2">
      <c r="L8361" s="26"/>
    </row>
    <row r="8362" spans="12:12" x14ac:dyDescent="0.2">
      <c r="L8362" s="26"/>
    </row>
    <row r="8363" spans="12:12" x14ac:dyDescent="0.2">
      <c r="L8363" s="26"/>
    </row>
    <row r="8364" spans="12:12" x14ac:dyDescent="0.2">
      <c r="L8364" s="26"/>
    </row>
    <row r="8365" spans="12:12" x14ac:dyDescent="0.2">
      <c r="L8365" s="26"/>
    </row>
    <row r="8366" spans="12:12" x14ac:dyDescent="0.2">
      <c r="L8366" s="26"/>
    </row>
    <row r="8367" spans="12:12" x14ac:dyDescent="0.2">
      <c r="L8367" s="26"/>
    </row>
    <row r="8368" spans="12:12" x14ac:dyDescent="0.2">
      <c r="L8368" s="26"/>
    </row>
    <row r="8369" spans="12:12" x14ac:dyDescent="0.2">
      <c r="L8369" s="26"/>
    </row>
    <row r="8370" spans="12:12" x14ac:dyDescent="0.2">
      <c r="L8370" s="26"/>
    </row>
    <row r="8371" spans="12:12" x14ac:dyDescent="0.2">
      <c r="L8371" s="26"/>
    </row>
    <row r="8372" spans="12:12" x14ac:dyDescent="0.2">
      <c r="L8372" s="26"/>
    </row>
    <row r="8373" spans="12:12" x14ac:dyDescent="0.2">
      <c r="L8373" s="26"/>
    </row>
    <row r="8374" spans="12:12" x14ac:dyDescent="0.2">
      <c r="L8374" s="26"/>
    </row>
    <row r="8375" spans="12:12" x14ac:dyDescent="0.2">
      <c r="L8375" s="26"/>
    </row>
    <row r="8376" spans="12:12" x14ac:dyDescent="0.2">
      <c r="L8376" s="26"/>
    </row>
    <row r="8377" spans="12:12" x14ac:dyDescent="0.2">
      <c r="L8377" s="26"/>
    </row>
    <row r="8378" spans="12:12" x14ac:dyDescent="0.2">
      <c r="L8378" s="26"/>
    </row>
    <row r="8379" spans="12:12" x14ac:dyDescent="0.2">
      <c r="L8379" s="26"/>
    </row>
    <row r="8380" spans="12:12" x14ac:dyDescent="0.2">
      <c r="L8380" s="26"/>
    </row>
    <row r="8381" spans="12:12" x14ac:dyDescent="0.2">
      <c r="L8381" s="26"/>
    </row>
    <row r="8382" spans="12:12" x14ac:dyDescent="0.2">
      <c r="L8382" s="26"/>
    </row>
    <row r="8383" spans="12:12" x14ac:dyDescent="0.2">
      <c r="L8383" s="26"/>
    </row>
    <row r="8384" spans="12:12" x14ac:dyDescent="0.2">
      <c r="L8384" s="26"/>
    </row>
    <row r="8385" spans="12:12" x14ac:dyDescent="0.2">
      <c r="L8385" s="26"/>
    </row>
    <row r="8386" spans="12:12" x14ac:dyDescent="0.2">
      <c r="L8386" s="26"/>
    </row>
    <row r="8387" spans="12:12" x14ac:dyDescent="0.2">
      <c r="L8387" s="26"/>
    </row>
    <row r="8388" spans="12:12" x14ac:dyDescent="0.2">
      <c r="L8388" s="26"/>
    </row>
    <row r="8389" spans="12:12" x14ac:dyDescent="0.2">
      <c r="L8389" s="26"/>
    </row>
    <row r="8390" spans="12:12" x14ac:dyDescent="0.2">
      <c r="L8390" s="26"/>
    </row>
    <row r="8391" spans="12:12" x14ac:dyDescent="0.2">
      <c r="L8391" s="26"/>
    </row>
    <row r="8392" spans="12:12" x14ac:dyDescent="0.2">
      <c r="L8392" s="26"/>
    </row>
    <row r="8393" spans="12:12" x14ac:dyDescent="0.2">
      <c r="L8393" s="26"/>
    </row>
    <row r="8394" spans="12:12" x14ac:dyDescent="0.2">
      <c r="L8394" s="26"/>
    </row>
    <row r="8395" spans="12:12" x14ac:dyDescent="0.2">
      <c r="L8395" s="26"/>
    </row>
    <row r="8396" spans="12:12" x14ac:dyDescent="0.2">
      <c r="L8396" s="26"/>
    </row>
    <row r="8397" spans="12:12" x14ac:dyDescent="0.2">
      <c r="L8397" s="26"/>
    </row>
    <row r="8398" spans="12:12" x14ac:dyDescent="0.2">
      <c r="L8398" s="26"/>
    </row>
    <row r="8399" spans="12:12" x14ac:dyDescent="0.2">
      <c r="L8399" s="26"/>
    </row>
    <row r="8400" spans="12:12" x14ac:dyDescent="0.2">
      <c r="L8400" s="26"/>
    </row>
    <row r="8401" spans="12:12" x14ac:dyDescent="0.2">
      <c r="L8401" s="26"/>
    </row>
    <row r="8402" spans="12:12" x14ac:dyDescent="0.2">
      <c r="L8402" s="26"/>
    </row>
    <row r="8403" spans="12:12" x14ac:dyDescent="0.2">
      <c r="L8403" s="26"/>
    </row>
    <row r="8404" spans="12:12" x14ac:dyDescent="0.2">
      <c r="L8404" s="26"/>
    </row>
    <row r="8405" spans="12:12" x14ac:dyDescent="0.2">
      <c r="L8405" s="26"/>
    </row>
    <row r="8406" spans="12:12" x14ac:dyDescent="0.2">
      <c r="L8406" s="26"/>
    </row>
    <row r="8407" spans="12:12" x14ac:dyDescent="0.2">
      <c r="L8407" s="26"/>
    </row>
    <row r="8408" spans="12:12" x14ac:dyDescent="0.2">
      <c r="L8408" s="26"/>
    </row>
    <row r="8409" spans="12:12" x14ac:dyDescent="0.2">
      <c r="L8409" s="26"/>
    </row>
    <row r="8410" spans="12:12" x14ac:dyDescent="0.2">
      <c r="L8410" s="26"/>
    </row>
    <row r="8411" spans="12:12" x14ac:dyDescent="0.2">
      <c r="L8411" s="26"/>
    </row>
    <row r="8412" spans="12:12" x14ac:dyDescent="0.2">
      <c r="L8412" s="26"/>
    </row>
    <row r="8413" spans="12:12" x14ac:dyDescent="0.2">
      <c r="L8413" s="26"/>
    </row>
    <row r="8414" spans="12:12" x14ac:dyDescent="0.2">
      <c r="L8414" s="26"/>
    </row>
    <row r="8415" spans="12:12" x14ac:dyDescent="0.2">
      <c r="L8415" s="26"/>
    </row>
    <row r="8416" spans="12:12" x14ac:dyDescent="0.2">
      <c r="L8416" s="26"/>
    </row>
    <row r="8417" spans="12:12" x14ac:dyDescent="0.2">
      <c r="L8417" s="26"/>
    </row>
    <row r="8418" spans="12:12" x14ac:dyDescent="0.2">
      <c r="L8418" s="26"/>
    </row>
    <row r="8419" spans="12:12" x14ac:dyDescent="0.2">
      <c r="L8419" s="26"/>
    </row>
    <row r="8420" spans="12:12" x14ac:dyDescent="0.2">
      <c r="L8420" s="26"/>
    </row>
    <row r="8421" spans="12:12" x14ac:dyDescent="0.2">
      <c r="L8421" s="26"/>
    </row>
    <row r="8422" spans="12:12" x14ac:dyDescent="0.2">
      <c r="L8422" s="26"/>
    </row>
    <row r="8423" spans="12:12" x14ac:dyDescent="0.2">
      <c r="L8423" s="26"/>
    </row>
    <row r="8424" spans="12:12" x14ac:dyDescent="0.2">
      <c r="L8424" s="26"/>
    </row>
    <row r="8425" spans="12:12" x14ac:dyDescent="0.2">
      <c r="L8425" s="26"/>
    </row>
    <row r="8426" spans="12:12" x14ac:dyDescent="0.2">
      <c r="L8426" s="26"/>
    </row>
    <row r="8427" spans="12:12" x14ac:dyDescent="0.2">
      <c r="L8427" s="26"/>
    </row>
    <row r="8428" spans="12:12" x14ac:dyDescent="0.2">
      <c r="L8428" s="26"/>
    </row>
    <row r="8429" spans="12:12" x14ac:dyDescent="0.2">
      <c r="L8429" s="26"/>
    </row>
    <row r="8430" spans="12:12" x14ac:dyDescent="0.2">
      <c r="L8430" s="26"/>
    </row>
    <row r="8431" spans="12:12" x14ac:dyDescent="0.2">
      <c r="L8431" s="26"/>
    </row>
    <row r="8432" spans="12:12" x14ac:dyDescent="0.2">
      <c r="L8432" s="26"/>
    </row>
    <row r="8433" spans="12:12" x14ac:dyDescent="0.2">
      <c r="L8433" s="26"/>
    </row>
    <row r="8434" spans="12:12" x14ac:dyDescent="0.2">
      <c r="L8434" s="26"/>
    </row>
    <row r="8435" spans="12:12" x14ac:dyDescent="0.2">
      <c r="L8435" s="26"/>
    </row>
    <row r="8436" spans="12:12" x14ac:dyDescent="0.2">
      <c r="L8436" s="26"/>
    </row>
    <row r="8437" spans="12:12" x14ac:dyDescent="0.2">
      <c r="L8437" s="26"/>
    </row>
    <row r="8438" spans="12:12" x14ac:dyDescent="0.2">
      <c r="L8438" s="26"/>
    </row>
    <row r="8439" spans="12:12" x14ac:dyDescent="0.2">
      <c r="L8439" s="26"/>
    </row>
    <row r="8440" spans="12:12" x14ac:dyDescent="0.2">
      <c r="L8440" s="26"/>
    </row>
    <row r="8441" spans="12:12" x14ac:dyDescent="0.2">
      <c r="L8441" s="26"/>
    </row>
    <row r="8442" spans="12:12" x14ac:dyDescent="0.2">
      <c r="L8442" s="26"/>
    </row>
    <row r="8443" spans="12:12" x14ac:dyDescent="0.2">
      <c r="L8443" s="26"/>
    </row>
    <row r="8444" spans="12:12" x14ac:dyDescent="0.2">
      <c r="L8444" s="26"/>
    </row>
    <row r="8445" spans="12:12" x14ac:dyDescent="0.2">
      <c r="L8445" s="26"/>
    </row>
    <row r="8446" spans="12:12" x14ac:dyDescent="0.2">
      <c r="L8446" s="26"/>
    </row>
    <row r="8447" spans="12:12" x14ac:dyDescent="0.2">
      <c r="L8447" s="26"/>
    </row>
    <row r="8448" spans="12:12" x14ac:dyDescent="0.2">
      <c r="L8448" s="26"/>
    </row>
    <row r="8449" spans="12:12" x14ac:dyDescent="0.2">
      <c r="L8449" s="26"/>
    </row>
    <row r="8450" spans="12:12" x14ac:dyDescent="0.2">
      <c r="L8450" s="26"/>
    </row>
    <row r="8451" spans="12:12" x14ac:dyDescent="0.2">
      <c r="L8451" s="26"/>
    </row>
    <row r="8452" spans="12:12" x14ac:dyDescent="0.2">
      <c r="L8452" s="26"/>
    </row>
    <row r="8453" spans="12:12" x14ac:dyDescent="0.2">
      <c r="L8453" s="26"/>
    </row>
    <row r="8454" spans="12:12" x14ac:dyDescent="0.2">
      <c r="L8454" s="26"/>
    </row>
    <row r="8455" spans="12:12" x14ac:dyDescent="0.2">
      <c r="L8455" s="26"/>
    </row>
    <row r="8456" spans="12:12" x14ac:dyDescent="0.2">
      <c r="L8456" s="26"/>
    </row>
    <row r="8457" spans="12:12" x14ac:dyDescent="0.2">
      <c r="L8457" s="26"/>
    </row>
    <row r="8458" spans="12:12" x14ac:dyDescent="0.2">
      <c r="L8458" s="26"/>
    </row>
    <row r="8459" spans="12:12" x14ac:dyDescent="0.2">
      <c r="L8459" s="26"/>
    </row>
    <row r="8460" spans="12:12" x14ac:dyDescent="0.2">
      <c r="L8460" s="26"/>
    </row>
    <row r="8461" spans="12:12" x14ac:dyDescent="0.2">
      <c r="L8461" s="26"/>
    </row>
    <row r="8462" spans="12:12" x14ac:dyDescent="0.2">
      <c r="L8462" s="26"/>
    </row>
    <row r="8463" spans="12:12" x14ac:dyDescent="0.2">
      <c r="L8463" s="26"/>
    </row>
    <row r="8464" spans="12:12" x14ac:dyDescent="0.2">
      <c r="L8464" s="26"/>
    </row>
    <row r="8465" spans="12:12" x14ac:dyDescent="0.2">
      <c r="L8465" s="26"/>
    </row>
    <row r="8466" spans="12:12" x14ac:dyDescent="0.2">
      <c r="L8466" s="26"/>
    </row>
    <row r="8467" spans="12:12" x14ac:dyDescent="0.2">
      <c r="L8467" s="26"/>
    </row>
    <row r="8468" spans="12:12" x14ac:dyDescent="0.2">
      <c r="L8468" s="26"/>
    </row>
    <row r="8469" spans="12:12" x14ac:dyDescent="0.2">
      <c r="L8469" s="26"/>
    </row>
    <row r="8470" spans="12:12" x14ac:dyDescent="0.2">
      <c r="L8470" s="26"/>
    </row>
    <row r="8471" spans="12:12" x14ac:dyDescent="0.2">
      <c r="L8471" s="26"/>
    </row>
    <row r="8472" spans="12:12" x14ac:dyDescent="0.2">
      <c r="L8472" s="26"/>
    </row>
    <row r="8473" spans="12:12" x14ac:dyDescent="0.2">
      <c r="L8473" s="26"/>
    </row>
    <row r="8474" spans="12:12" x14ac:dyDescent="0.2">
      <c r="L8474" s="26"/>
    </row>
    <row r="8475" spans="12:12" x14ac:dyDescent="0.2">
      <c r="L8475" s="26"/>
    </row>
    <row r="8476" spans="12:12" x14ac:dyDescent="0.2">
      <c r="L8476" s="26"/>
    </row>
    <row r="8477" spans="12:12" x14ac:dyDescent="0.2">
      <c r="L8477" s="26"/>
    </row>
    <row r="8478" spans="12:12" x14ac:dyDescent="0.2">
      <c r="L8478" s="26"/>
    </row>
    <row r="8479" spans="12:12" x14ac:dyDescent="0.2">
      <c r="L8479" s="26"/>
    </row>
    <row r="8480" spans="12:12" x14ac:dyDescent="0.2">
      <c r="L8480" s="26"/>
    </row>
    <row r="8481" spans="12:12" x14ac:dyDescent="0.2">
      <c r="L8481" s="26"/>
    </row>
    <row r="8482" spans="12:12" x14ac:dyDescent="0.2">
      <c r="L8482" s="26"/>
    </row>
    <row r="8483" spans="12:12" x14ac:dyDescent="0.2">
      <c r="L8483" s="26"/>
    </row>
    <row r="8484" spans="12:12" x14ac:dyDescent="0.2">
      <c r="L8484" s="26"/>
    </row>
    <row r="8485" spans="12:12" x14ac:dyDescent="0.2">
      <c r="L8485" s="26"/>
    </row>
    <row r="8486" spans="12:12" x14ac:dyDescent="0.2">
      <c r="L8486" s="26"/>
    </row>
    <row r="8487" spans="12:12" x14ac:dyDescent="0.2">
      <c r="L8487" s="26"/>
    </row>
    <row r="8488" spans="12:12" x14ac:dyDescent="0.2">
      <c r="L8488" s="26"/>
    </row>
    <row r="8489" spans="12:12" x14ac:dyDescent="0.2">
      <c r="L8489" s="26"/>
    </row>
    <row r="8490" spans="12:12" x14ac:dyDescent="0.2">
      <c r="L8490" s="26"/>
    </row>
    <row r="8491" spans="12:12" x14ac:dyDescent="0.2">
      <c r="L8491" s="26"/>
    </row>
    <row r="8492" spans="12:12" x14ac:dyDescent="0.2">
      <c r="L8492" s="26"/>
    </row>
    <row r="8493" spans="12:12" x14ac:dyDescent="0.2">
      <c r="L8493" s="26"/>
    </row>
    <row r="8494" spans="12:12" x14ac:dyDescent="0.2">
      <c r="L8494" s="26"/>
    </row>
    <row r="8495" spans="12:12" x14ac:dyDescent="0.2">
      <c r="L8495" s="26"/>
    </row>
    <row r="8496" spans="12:12" x14ac:dyDescent="0.2">
      <c r="L8496" s="26"/>
    </row>
    <row r="8497" spans="12:12" x14ac:dyDescent="0.2">
      <c r="L8497" s="26"/>
    </row>
    <row r="8498" spans="12:12" x14ac:dyDescent="0.2">
      <c r="L8498" s="26"/>
    </row>
    <row r="8499" spans="12:12" x14ac:dyDescent="0.2">
      <c r="L8499" s="26"/>
    </row>
    <row r="8500" spans="12:12" x14ac:dyDescent="0.2">
      <c r="L8500" s="26"/>
    </row>
    <row r="8501" spans="12:12" x14ac:dyDescent="0.2">
      <c r="L8501" s="26"/>
    </row>
    <row r="8502" spans="12:12" x14ac:dyDescent="0.2">
      <c r="L8502" s="26"/>
    </row>
    <row r="8503" spans="12:12" x14ac:dyDescent="0.2">
      <c r="L8503" s="26"/>
    </row>
    <row r="8504" spans="12:12" x14ac:dyDescent="0.2">
      <c r="L8504" s="26"/>
    </row>
    <row r="8505" spans="12:12" x14ac:dyDescent="0.2">
      <c r="L8505" s="26"/>
    </row>
    <row r="8506" spans="12:12" x14ac:dyDescent="0.2">
      <c r="L8506" s="26"/>
    </row>
    <row r="8507" spans="12:12" x14ac:dyDescent="0.2">
      <c r="L8507" s="26"/>
    </row>
    <row r="8508" spans="12:12" x14ac:dyDescent="0.2">
      <c r="L8508" s="26"/>
    </row>
    <row r="8509" spans="12:12" x14ac:dyDescent="0.2">
      <c r="L8509" s="26"/>
    </row>
    <row r="8510" spans="12:12" x14ac:dyDescent="0.2">
      <c r="L8510" s="26"/>
    </row>
    <row r="8511" spans="12:12" x14ac:dyDescent="0.2">
      <c r="L8511" s="26"/>
    </row>
    <row r="8512" spans="12:12" x14ac:dyDescent="0.2">
      <c r="L8512" s="26"/>
    </row>
    <row r="8513" spans="12:12" x14ac:dyDescent="0.2">
      <c r="L8513" s="26"/>
    </row>
    <row r="8514" spans="12:12" x14ac:dyDescent="0.2">
      <c r="L8514" s="26"/>
    </row>
    <row r="8515" spans="12:12" x14ac:dyDescent="0.2">
      <c r="L8515" s="26"/>
    </row>
    <row r="8516" spans="12:12" x14ac:dyDescent="0.2">
      <c r="L8516" s="26"/>
    </row>
    <row r="8517" spans="12:12" x14ac:dyDescent="0.2">
      <c r="L8517" s="26"/>
    </row>
    <row r="8518" spans="12:12" x14ac:dyDescent="0.2">
      <c r="L8518" s="26"/>
    </row>
    <row r="8519" spans="12:12" x14ac:dyDescent="0.2">
      <c r="L8519" s="26"/>
    </row>
    <row r="8520" spans="12:12" x14ac:dyDescent="0.2">
      <c r="L8520" s="26"/>
    </row>
    <row r="8521" spans="12:12" x14ac:dyDescent="0.2">
      <c r="L8521" s="26"/>
    </row>
    <row r="8522" spans="12:12" x14ac:dyDescent="0.2">
      <c r="L8522" s="26"/>
    </row>
    <row r="8523" spans="12:12" x14ac:dyDescent="0.2">
      <c r="L8523" s="26"/>
    </row>
    <row r="8524" spans="12:12" x14ac:dyDescent="0.2">
      <c r="L8524" s="26"/>
    </row>
    <row r="8525" spans="12:12" x14ac:dyDescent="0.2">
      <c r="L8525" s="26"/>
    </row>
    <row r="8526" spans="12:12" x14ac:dyDescent="0.2">
      <c r="L8526" s="26"/>
    </row>
    <row r="8527" spans="12:12" x14ac:dyDescent="0.2">
      <c r="L8527" s="26"/>
    </row>
    <row r="8528" spans="12:12" x14ac:dyDescent="0.2">
      <c r="L8528" s="26"/>
    </row>
    <row r="8529" spans="12:12" x14ac:dyDescent="0.2">
      <c r="L8529" s="26"/>
    </row>
    <row r="8530" spans="12:12" x14ac:dyDescent="0.2">
      <c r="L8530" s="26"/>
    </row>
    <row r="8531" spans="12:12" x14ac:dyDescent="0.2">
      <c r="L8531" s="26"/>
    </row>
    <row r="8532" spans="12:12" x14ac:dyDescent="0.2">
      <c r="L8532" s="26"/>
    </row>
    <row r="8533" spans="12:12" x14ac:dyDescent="0.2">
      <c r="L8533" s="26"/>
    </row>
    <row r="8534" spans="12:12" x14ac:dyDescent="0.2">
      <c r="L8534" s="26"/>
    </row>
    <row r="8535" spans="12:12" x14ac:dyDescent="0.2">
      <c r="L8535" s="26"/>
    </row>
    <row r="8536" spans="12:12" x14ac:dyDescent="0.2">
      <c r="L8536" s="26"/>
    </row>
    <row r="8537" spans="12:12" x14ac:dyDescent="0.2">
      <c r="L8537" s="26"/>
    </row>
    <row r="8538" spans="12:12" x14ac:dyDescent="0.2">
      <c r="L8538" s="26"/>
    </row>
    <row r="8539" spans="12:12" x14ac:dyDescent="0.2">
      <c r="L8539" s="26"/>
    </row>
    <row r="8540" spans="12:12" x14ac:dyDescent="0.2">
      <c r="L8540" s="26"/>
    </row>
    <row r="8541" spans="12:12" x14ac:dyDescent="0.2">
      <c r="L8541" s="26"/>
    </row>
    <row r="8542" spans="12:12" x14ac:dyDescent="0.2">
      <c r="L8542" s="26"/>
    </row>
    <row r="8543" spans="12:12" x14ac:dyDescent="0.2">
      <c r="L8543" s="26"/>
    </row>
    <row r="8544" spans="12:12" x14ac:dyDescent="0.2">
      <c r="L8544" s="26"/>
    </row>
    <row r="8545" spans="12:12" x14ac:dyDescent="0.2">
      <c r="L8545" s="26"/>
    </row>
    <row r="8546" spans="12:12" x14ac:dyDescent="0.2">
      <c r="L8546" s="26"/>
    </row>
    <row r="8547" spans="12:12" x14ac:dyDescent="0.2">
      <c r="L8547" s="26"/>
    </row>
    <row r="8548" spans="12:12" x14ac:dyDescent="0.2">
      <c r="L8548" s="26"/>
    </row>
    <row r="8549" spans="12:12" x14ac:dyDescent="0.2">
      <c r="L8549" s="26"/>
    </row>
    <row r="8550" spans="12:12" x14ac:dyDescent="0.2">
      <c r="L8550" s="26"/>
    </row>
    <row r="8551" spans="12:12" x14ac:dyDescent="0.2">
      <c r="L8551" s="26"/>
    </row>
    <row r="8552" spans="12:12" x14ac:dyDescent="0.2">
      <c r="L8552" s="26"/>
    </row>
    <row r="8553" spans="12:12" x14ac:dyDescent="0.2">
      <c r="L8553" s="26"/>
    </row>
    <row r="8554" spans="12:12" x14ac:dyDescent="0.2">
      <c r="L8554" s="26"/>
    </row>
    <row r="8555" spans="12:12" x14ac:dyDescent="0.2">
      <c r="L8555" s="26"/>
    </row>
    <row r="8556" spans="12:12" x14ac:dyDescent="0.2">
      <c r="L8556" s="26"/>
    </row>
    <row r="8557" spans="12:12" x14ac:dyDescent="0.2">
      <c r="L8557" s="26"/>
    </row>
    <row r="8558" spans="12:12" x14ac:dyDescent="0.2">
      <c r="L8558" s="26"/>
    </row>
    <row r="8559" spans="12:12" x14ac:dyDescent="0.2">
      <c r="L8559" s="26"/>
    </row>
    <row r="8560" spans="12:12" x14ac:dyDescent="0.2">
      <c r="L8560" s="26"/>
    </row>
    <row r="8561" spans="12:12" x14ac:dyDescent="0.2">
      <c r="L8561" s="26"/>
    </row>
    <row r="8562" spans="12:12" x14ac:dyDescent="0.2">
      <c r="L8562" s="26"/>
    </row>
    <row r="8563" spans="12:12" x14ac:dyDescent="0.2">
      <c r="L8563" s="26"/>
    </row>
    <row r="8564" spans="12:12" x14ac:dyDescent="0.2">
      <c r="L8564" s="26"/>
    </row>
    <row r="8565" spans="12:12" x14ac:dyDescent="0.2">
      <c r="L8565" s="26"/>
    </row>
    <row r="8566" spans="12:12" x14ac:dyDescent="0.2">
      <c r="L8566" s="26"/>
    </row>
    <row r="8567" spans="12:12" x14ac:dyDescent="0.2">
      <c r="L8567" s="26"/>
    </row>
    <row r="8568" spans="12:12" x14ac:dyDescent="0.2">
      <c r="L8568" s="26"/>
    </row>
    <row r="8569" spans="12:12" x14ac:dyDescent="0.2">
      <c r="L8569" s="26"/>
    </row>
    <row r="8570" spans="12:12" x14ac:dyDescent="0.2">
      <c r="L8570" s="26"/>
    </row>
    <row r="8571" spans="12:12" x14ac:dyDescent="0.2">
      <c r="L8571" s="26"/>
    </row>
    <row r="8572" spans="12:12" x14ac:dyDescent="0.2">
      <c r="L8572" s="26"/>
    </row>
    <row r="8573" spans="12:12" x14ac:dyDescent="0.2">
      <c r="L8573" s="26"/>
    </row>
    <row r="8574" spans="12:12" x14ac:dyDescent="0.2">
      <c r="L8574" s="26"/>
    </row>
    <row r="8575" spans="12:12" x14ac:dyDescent="0.2">
      <c r="L8575" s="26"/>
    </row>
    <row r="8576" spans="12:12" x14ac:dyDescent="0.2">
      <c r="L8576" s="26"/>
    </row>
    <row r="8577" spans="12:12" x14ac:dyDescent="0.2">
      <c r="L8577" s="26"/>
    </row>
    <row r="8578" spans="12:12" x14ac:dyDescent="0.2">
      <c r="L8578" s="26"/>
    </row>
    <row r="8579" spans="12:12" x14ac:dyDescent="0.2">
      <c r="L8579" s="26"/>
    </row>
    <row r="8580" spans="12:12" x14ac:dyDescent="0.2">
      <c r="L8580" s="26"/>
    </row>
    <row r="8581" spans="12:12" x14ac:dyDescent="0.2">
      <c r="L8581" s="26"/>
    </row>
    <row r="8582" spans="12:12" x14ac:dyDescent="0.2">
      <c r="L8582" s="26"/>
    </row>
    <row r="8583" spans="12:12" x14ac:dyDescent="0.2">
      <c r="L8583" s="26"/>
    </row>
    <row r="8584" spans="12:12" x14ac:dyDescent="0.2">
      <c r="L8584" s="26"/>
    </row>
    <row r="8585" spans="12:12" x14ac:dyDescent="0.2">
      <c r="L8585" s="26"/>
    </row>
    <row r="8586" spans="12:12" x14ac:dyDescent="0.2">
      <c r="L8586" s="26"/>
    </row>
    <row r="8587" spans="12:12" x14ac:dyDescent="0.2">
      <c r="L8587" s="26"/>
    </row>
    <row r="8588" spans="12:12" x14ac:dyDescent="0.2">
      <c r="L8588" s="26"/>
    </row>
    <row r="8589" spans="12:12" x14ac:dyDescent="0.2">
      <c r="L8589" s="26"/>
    </row>
    <row r="8590" spans="12:12" x14ac:dyDescent="0.2">
      <c r="L8590" s="26"/>
    </row>
    <row r="8591" spans="12:12" x14ac:dyDescent="0.2">
      <c r="L8591" s="26"/>
    </row>
    <row r="8592" spans="12:12" x14ac:dyDescent="0.2">
      <c r="L8592" s="26"/>
    </row>
    <row r="8593" spans="12:12" x14ac:dyDescent="0.2">
      <c r="L8593" s="26"/>
    </row>
    <row r="8594" spans="12:12" x14ac:dyDescent="0.2">
      <c r="L8594" s="26"/>
    </row>
    <row r="8595" spans="12:12" x14ac:dyDescent="0.2">
      <c r="L8595" s="26"/>
    </row>
    <row r="8596" spans="12:12" x14ac:dyDescent="0.2">
      <c r="L8596" s="26"/>
    </row>
    <row r="8597" spans="12:12" x14ac:dyDescent="0.2">
      <c r="L8597" s="26"/>
    </row>
    <row r="8598" spans="12:12" x14ac:dyDescent="0.2">
      <c r="L8598" s="26"/>
    </row>
    <row r="8599" spans="12:12" x14ac:dyDescent="0.2">
      <c r="L8599" s="26"/>
    </row>
    <row r="8600" spans="12:12" x14ac:dyDescent="0.2">
      <c r="L8600" s="26"/>
    </row>
    <row r="8601" spans="12:12" x14ac:dyDescent="0.2">
      <c r="L8601" s="26"/>
    </row>
    <row r="8602" spans="12:12" x14ac:dyDescent="0.2">
      <c r="L8602" s="26"/>
    </row>
    <row r="8603" spans="12:12" x14ac:dyDescent="0.2">
      <c r="L8603" s="26"/>
    </row>
    <row r="8604" spans="12:12" x14ac:dyDescent="0.2">
      <c r="L8604" s="26"/>
    </row>
    <row r="8605" spans="12:12" x14ac:dyDescent="0.2">
      <c r="L8605" s="26"/>
    </row>
    <row r="8606" spans="12:12" x14ac:dyDescent="0.2">
      <c r="L8606" s="26"/>
    </row>
    <row r="8607" spans="12:12" x14ac:dyDescent="0.2">
      <c r="L8607" s="26"/>
    </row>
    <row r="8608" spans="12:12" x14ac:dyDescent="0.2">
      <c r="L8608" s="26"/>
    </row>
    <row r="8609" spans="12:12" x14ac:dyDescent="0.2">
      <c r="L8609" s="26"/>
    </row>
    <row r="8610" spans="12:12" x14ac:dyDescent="0.2">
      <c r="L8610" s="26"/>
    </row>
    <row r="8611" spans="12:12" x14ac:dyDescent="0.2">
      <c r="L8611" s="26"/>
    </row>
    <row r="8612" spans="12:12" x14ac:dyDescent="0.2">
      <c r="L8612" s="26"/>
    </row>
    <row r="8613" spans="12:12" x14ac:dyDescent="0.2">
      <c r="L8613" s="26"/>
    </row>
    <row r="8614" spans="12:12" x14ac:dyDescent="0.2">
      <c r="L8614" s="26"/>
    </row>
    <row r="8615" spans="12:12" x14ac:dyDescent="0.2">
      <c r="L8615" s="26"/>
    </row>
    <row r="8616" spans="12:12" x14ac:dyDescent="0.2">
      <c r="L8616" s="26"/>
    </row>
    <row r="8617" spans="12:12" x14ac:dyDescent="0.2">
      <c r="L8617" s="26"/>
    </row>
    <row r="8618" spans="12:12" x14ac:dyDescent="0.2">
      <c r="L8618" s="26"/>
    </row>
    <row r="8619" spans="12:12" x14ac:dyDescent="0.2">
      <c r="L8619" s="26"/>
    </row>
    <row r="8620" spans="12:12" x14ac:dyDescent="0.2">
      <c r="L8620" s="26"/>
    </row>
    <row r="8621" spans="12:12" x14ac:dyDescent="0.2">
      <c r="L8621" s="26"/>
    </row>
    <row r="8622" spans="12:12" x14ac:dyDescent="0.2">
      <c r="L8622" s="26"/>
    </row>
    <row r="8623" spans="12:12" x14ac:dyDescent="0.2">
      <c r="L8623" s="26"/>
    </row>
    <row r="8624" spans="12:12" x14ac:dyDescent="0.2">
      <c r="L8624" s="26"/>
    </row>
    <row r="8625" spans="12:12" x14ac:dyDescent="0.2">
      <c r="L8625" s="26"/>
    </row>
    <row r="8626" spans="12:12" x14ac:dyDescent="0.2">
      <c r="L8626" s="26"/>
    </row>
    <row r="8627" spans="12:12" x14ac:dyDescent="0.2">
      <c r="L8627" s="26"/>
    </row>
    <row r="8628" spans="12:12" x14ac:dyDescent="0.2">
      <c r="L8628" s="26"/>
    </row>
    <row r="8629" spans="12:12" x14ac:dyDescent="0.2">
      <c r="L8629" s="26"/>
    </row>
    <row r="8630" spans="12:12" x14ac:dyDescent="0.2">
      <c r="L8630" s="26"/>
    </row>
    <row r="8631" spans="12:12" x14ac:dyDescent="0.2">
      <c r="L8631" s="26"/>
    </row>
    <row r="8632" spans="12:12" x14ac:dyDescent="0.2">
      <c r="L8632" s="26"/>
    </row>
    <row r="8633" spans="12:12" x14ac:dyDescent="0.2">
      <c r="L8633" s="26"/>
    </row>
    <row r="8634" spans="12:12" x14ac:dyDescent="0.2">
      <c r="L8634" s="26"/>
    </row>
    <row r="8635" spans="12:12" x14ac:dyDescent="0.2">
      <c r="L8635" s="26"/>
    </row>
    <row r="8636" spans="12:12" x14ac:dyDescent="0.2">
      <c r="L8636" s="26"/>
    </row>
    <row r="8637" spans="12:12" x14ac:dyDescent="0.2">
      <c r="L8637" s="26"/>
    </row>
    <row r="8638" spans="12:12" x14ac:dyDescent="0.2">
      <c r="L8638" s="26"/>
    </row>
    <row r="8639" spans="12:12" x14ac:dyDescent="0.2">
      <c r="L8639" s="26"/>
    </row>
    <row r="8640" spans="12:12" x14ac:dyDescent="0.2">
      <c r="L8640" s="26"/>
    </row>
    <row r="8641" spans="12:12" x14ac:dyDescent="0.2">
      <c r="L8641" s="26"/>
    </row>
    <row r="8642" spans="12:12" x14ac:dyDescent="0.2">
      <c r="L8642" s="26"/>
    </row>
    <row r="8643" spans="12:12" x14ac:dyDescent="0.2">
      <c r="L8643" s="26"/>
    </row>
    <row r="8644" spans="12:12" x14ac:dyDescent="0.2">
      <c r="L8644" s="26"/>
    </row>
    <row r="8645" spans="12:12" x14ac:dyDescent="0.2">
      <c r="L8645" s="26"/>
    </row>
    <row r="8646" spans="12:12" x14ac:dyDescent="0.2">
      <c r="L8646" s="26"/>
    </row>
    <row r="8647" spans="12:12" x14ac:dyDescent="0.2">
      <c r="L8647" s="26"/>
    </row>
    <row r="8648" spans="12:12" x14ac:dyDescent="0.2">
      <c r="L8648" s="26"/>
    </row>
    <row r="8649" spans="12:12" x14ac:dyDescent="0.2">
      <c r="L8649" s="26"/>
    </row>
    <row r="8650" spans="12:12" x14ac:dyDescent="0.2">
      <c r="L8650" s="26"/>
    </row>
    <row r="8651" spans="12:12" x14ac:dyDescent="0.2">
      <c r="L8651" s="26"/>
    </row>
    <row r="8652" spans="12:12" x14ac:dyDescent="0.2">
      <c r="L8652" s="26"/>
    </row>
    <row r="8653" spans="12:12" x14ac:dyDescent="0.2">
      <c r="L8653" s="26"/>
    </row>
    <row r="8654" spans="12:12" x14ac:dyDescent="0.2">
      <c r="L8654" s="26"/>
    </row>
    <row r="8655" spans="12:12" x14ac:dyDescent="0.2">
      <c r="L8655" s="26"/>
    </row>
    <row r="8656" spans="12:12" x14ac:dyDescent="0.2">
      <c r="L8656" s="26"/>
    </row>
    <row r="8657" spans="12:12" x14ac:dyDescent="0.2">
      <c r="L8657" s="26"/>
    </row>
    <row r="8658" spans="12:12" x14ac:dyDescent="0.2">
      <c r="L8658" s="26"/>
    </row>
    <row r="8659" spans="12:12" x14ac:dyDescent="0.2">
      <c r="L8659" s="26"/>
    </row>
    <row r="8660" spans="12:12" x14ac:dyDescent="0.2">
      <c r="L8660" s="26"/>
    </row>
    <row r="8661" spans="12:12" x14ac:dyDescent="0.2">
      <c r="L8661" s="26"/>
    </row>
    <row r="8662" spans="12:12" x14ac:dyDescent="0.2">
      <c r="L8662" s="26"/>
    </row>
    <row r="8663" spans="12:12" x14ac:dyDescent="0.2">
      <c r="L8663" s="26"/>
    </row>
    <row r="8664" spans="12:12" x14ac:dyDescent="0.2">
      <c r="L8664" s="26"/>
    </row>
    <row r="8665" spans="12:12" x14ac:dyDescent="0.2">
      <c r="L8665" s="26"/>
    </row>
    <row r="8666" spans="12:12" x14ac:dyDescent="0.2">
      <c r="L8666" s="26"/>
    </row>
    <row r="8667" spans="12:12" x14ac:dyDescent="0.2">
      <c r="L8667" s="26"/>
    </row>
    <row r="8668" spans="12:12" x14ac:dyDescent="0.2">
      <c r="L8668" s="26"/>
    </row>
    <row r="8669" spans="12:12" x14ac:dyDescent="0.2">
      <c r="L8669" s="26"/>
    </row>
    <row r="8670" spans="12:12" x14ac:dyDescent="0.2">
      <c r="L8670" s="26"/>
    </row>
    <row r="8671" spans="12:12" x14ac:dyDescent="0.2">
      <c r="L8671" s="26"/>
    </row>
    <row r="8672" spans="12:12" x14ac:dyDescent="0.2">
      <c r="L8672" s="26"/>
    </row>
    <row r="8673" spans="12:12" x14ac:dyDescent="0.2">
      <c r="L8673" s="26"/>
    </row>
    <row r="8674" spans="12:12" x14ac:dyDescent="0.2">
      <c r="L8674" s="26"/>
    </row>
    <row r="8675" spans="12:12" x14ac:dyDescent="0.2">
      <c r="L8675" s="26"/>
    </row>
    <row r="8676" spans="12:12" x14ac:dyDescent="0.2">
      <c r="L8676" s="26"/>
    </row>
    <row r="8677" spans="12:12" x14ac:dyDescent="0.2">
      <c r="L8677" s="26"/>
    </row>
    <row r="8678" spans="12:12" x14ac:dyDescent="0.2">
      <c r="L8678" s="26"/>
    </row>
    <row r="8679" spans="12:12" x14ac:dyDescent="0.2">
      <c r="L8679" s="26"/>
    </row>
    <row r="8680" spans="12:12" x14ac:dyDescent="0.2">
      <c r="L8680" s="26"/>
    </row>
    <row r="8681" spans="12:12" x14ac:dyDescent="0.2">
      <c r="L8681" s="26"/>
    </row>
    <row r="8682" spans="12:12" x14ac:dyDescent="0.2">
      <c r="L8682" s="26"/>
    </row>
    <row r="8683" spans="12:12" x14ac:dyDescent="0.2">
      <c r="L8683" s="26"/>
    </row>
    <row r="8684" spans="12:12" x14ac:dyDescent="0.2">
      <c r="L8684" s="26"/>
    </row>
    <row r="8685" spans="12:12" x14ac:dyDescent="0.2">
      <c r="L8685" s="26"/>
    </row>
    <row r="8686" spans="12:12" x14ac:dyDescent="0.2">
      <c r="L8686" s="26"/>
    </row>
    <row r="8687" spans="12:12" x14ac:dyDescent="0.2">
      <c r="L8687" s="26"/>
    </row>
    <row r="8688" spans="12:12" x14ac:dyDescent="0.2">
      <c r="L8688" s="26"/>
    </row>
    <row r="8689" spans="12:12" x14ac:dyDescent="0.2">
      <c r="L8689" s="26"/>
    </row>
    <row r="8690" spans="12:12" x14ac:dyDescent="0.2">
      <c r="L8690" s="26"/>
    </row>
    <row r="8691" spans="12:12" x14ac:dyDescent="0.2">
      <c r="L8691" s="26"/>
    </row>
    <row r="8692" spans="12:12" x14ac:dyDescent="0.2">
      <c r="L8692" s="26"/>
    </row>
    <row r="8693" spans="12:12" x14ac:dyDescent="0.2">
      <c r="L8693" s="26"/>
    </row>
    <row r="8694" spans="12:12" x14ac:dyDescent="0.2">
      <c r="L8694" s="26"/>
    </row>
    <row r="8695" spans="12:12" x14ac:dyDescent="0.2">
      <c r="L8695" s="26"/>
    </row>
    <row r="8696" spans="12:12" x14ac:dyDescent="0.2">
      <c r="L8696" s="26"/>
    </row>
    <row r="8697" spans="12:12" x14ac:dyDescent="0.2">
      <c r="L8697" s="26"/>
    </row>
    <row r="8698" spans="12:12" x14ac:dyDescent="0.2">
      <c r="L8698" s="26"/>
    </row>
    <row r="8699" spans="12:12" x14ac:dyDescent="0.2">
      <c r="L8699" s="26"/>
    </row>
    <row r="8700" spans="12:12" x14ac:dyDescent="0.2">
      <c r="L8700" s="26"/>
    </row>
    <row r="8701" spans="12:12" x14ac:dyDescent="0.2">
      <c r="L8701" s="26"/>
    </row>
    <row r="8702" spans="12:12" x14ac:dyDescent="0.2">
      <c r="L8702" s="26"/>
    </row>
    <row r="8703" spans="12:12" x14ac:dyDescent="0.2">
      <c r="L8703" s="26"/>
    </row>
    <row r="8704" spans="12:12" x14ac:dyDescent="0.2">
      <c r="L8704" s="26"/>
    </row>
    <row r="8705" spans="12:12" x14ac:dyDescent="0.2">
      <c r="L8705" s="26"/>
    </row>
    <row r="8706" spans="12:12" x14ac:dyDescent="0.2">
      <c r="L8706" s="26"/>
    </row>
    <row r="8707" spans="12:12" x14ac:dyDescent="0.2">
      <c r="L8707" s="26"/>
    </row>
    <row r="8708" spans="12:12" x14ac:dyDescent="0.2">
      <c r="L8708" s="26"/>
    </row>
    <row r="8709" spans="12:12" x14ac:dyDescent="0.2">
      <c r="L8709" s="26"/>
    </row>
    <row r="8710" spans="12:12" x14ac:dyDescent="0.2">
      <c r="L8710" s="26"/>
    </row>
    <row r="8711" spans="12:12" x14ac:dyDescent="0.2">
      <c r="L8711" s="26"/>
    </row>
    <row r="8712" spans="12:12" x14ac:dyDescent="0.2">
      <c r="L8712" s="26"/>
    </row>
    <row r="8713" spans="12:12" x14ac:dyDescent="0.2">
      <c r="L8713" s="26"/>
    </row>
    <row r="8714" spans="12:12" x14ac:dyDescent="0.2">
      <c r="L8714" s="26"/>
    </row>
    <row r="8715" spans="12:12" x14ac:dyDescent="0.2">
      <c r="L8715" s="26"/>
    </row>
    <row r="8716" spans="12:12" x14ac:dyDescent="0.2">
      <c r="L8716" s="26"/>
    </row>
    <row r="8717" spans="12:12" x14ac:dyDescent="0.2">
      <c r="L8717" s="26"/>
    </row>
    <row r="8718" spans="12:12" x14ac:dyDescent="0.2">
      <c r="L8718" s="26"/>
    </row>
    <row r="8719" spans="12:12" x14ac:dyDescent="0.2">
      <c r="L8719" s="26"/>
    </row>
    <row r="8720" spans="12:12" x14ac:dyDescent="0.2">
      <c r="L8720" s="26"/>
    </row>
    <row r="8721" spans="12:12" x14ac:dyDescent="0.2">
      <c r="L8721" s="26"/>
    </row>
    <row r="8722" spans="12:12" x14ac:dyDescent="0.2">
      <c r="L8722" s="26"/>
    </row>
    <row r="8723" spans="12:12" x14ac:dyDescent="0.2">
      <c r="L8723" s="26"/>
    </row>
    <row r="8724" spans="12:12" x14ac:dyDescent="0.2">
      <c r="L8724" s="26"/>
    </row>
    <row r="8725" spans="12:12" x14ac:dyDescent="0.2">
      <c r="L8725" s="26"/>
    </row>
    <row r="8726" spans="12:12" x14ac:dyDescent="0.2">
      <c r="L8726" s="26"/>
    </row>
    <row r="8727" spans="12:12" x14ac:dyDescent="0.2">
      <c r="L8727" s="26"/>
    </row>
    <row r="8728" spans="12:12" x14ac:dyDescent="0.2">
      <c r="L8728" s="26"/>
    </row>
    <row r="8729" spans="12:12" x14ac:dyDescent="0.2">
      <c r="L8729" s="26"/>
    </row>
    <row r="8730" spans="12:12" x14ac:dyDescent="0.2">
      <c r="L8730" s="26"/>
    </row>
    <row r="8731" spans="12:12" x14ac:dyDescent="0.2">
      <c r="L8731" s="26"/>
    </row>
    <row r="8732" spans="12:12" x14ac:dyDescent="0.2">
      <c r="L8732" s="26"/>
    </row>
    <row r="8733" spans="12:12" x14ac:dyDescent="0.2">
      <c r="L8733" s="26"/>
    </row>
    <row r="8734" spans="12:12" x14ac:dyDescent="0.2">
      <c r="L8734" s="26"/>
    </row>
    <row r="8735" spans="12:12" x14ac:dyDescent="0.2">
      <c r="L8735" s="26"/>
    </row>
    <row r="8736" spans="12:12" x14ac:dyDescent="0.2">
      <c r="L8736" s="26"/>
    </row>
    <row r="8737" spans="12:12" x14ac:dyDescent="0.2">
      <c r="L8737" s="26"/>
    </row>
    <row r="8738" spans="12:12" x14ac:dyDescent="0.2">
      <c r="L8738" s="26"/>
    </row>
    <row r="8739" spans="12:12" x14ac:dyDescent="0.2">
      <c r="L8739" s="26"/>
    </row>
    <row r="8740" spans="12:12" x14ac:dyDescent="0.2">
      <c r="L8740" s="26"/>
    </row>
    <row r="8741" spans="12:12" x14ac:dyDescent="0.2">
      <c r="L8741" s="26"/>
    </row>
    <row r="8742" spans="12:12" x14ac:dyDescent="0.2">
      <c r="L8742" s="26"/>
    </row>
    <row r="8743" spans="12:12" x14ac:dyDescent="0.2">
      <c r="L8743" s="26"/>
    </row>
    <row r="8744" spans="12:12" x14ac:dyDescent="0.2">
      <c r="L8744" s="26"/>
    </row>
    <row r="8745" spans="12:12" x14ac:dyDescent="0.2">
      <c r="L8745" s="26"/>
    </row>
    <row r="8746" spans="12:12" x14ac:dyDescent="0.2">
      <c r="L8746" s="26"/>
    </row>
    <row r="8747" spans="12:12" x14ac:dyDescent="0.2">
      <c r="L8747" s="26"/>
    </row>
    <row r="8748" spans="12:12" x14ac:dyDescent="0.2">
      <c r="L8748" s="26"/>
    </row>
    <row r="8749" spans="12:12" x14ac:dyDescent="0.2">
      <c r="L8749" s="26"/>
    </row>
    <row r="8750" spans="12:12" x14ac:dyDescent="0.2">
      <c r="L8750" s="26"/>
    </row>
    <row r="8751" spans="12:12" x14ac:dyDescent="0.2">
      <c r="L8751" s="26"/>
    </row>
    <row r="8752" spans="12:12" x14ac:dyDescent="0.2">
      <c r="L8752" s="26"/>
    </row>
    <row r="8753" spans="12:12" x14ac:dyDescent="0.2">
      <c r="L8753" s="26"/>
    </row>
    <row r="8754" spans="12:12" x14ac:dyDescent="0.2">
      <c r="L8754" s="26"/>
    </row>
    <row r="8755" spans="12:12" x14ac:dyDescent="0.2">
      <c r="L8755" s="26"/>
    </row>
    <row r="8756" spans="12:12" x14ac:dyDescent="0.2">
      <c r="L8756" s="26"/>
    </row>
    <row r="8757" spans="12:12" x14ac:dyDescent="0.2">
      <c r="L8757" s="26"/>
    </row>
    <row r="8758" spans="12:12" x14ac:dyDescent="0.2">
      <c r="L8758" s="26"/>
    </row>
    <row r="8759" spans="12:12" x14ac:dyDescent="0.2">
      <c r="L8759" s="26"/>
    </row>
    <row r="8760" spans="12:12" x14ac:dyDescent="0.2">
      <c r="L8760" s="26"/>
    </row>
    <row r="8761" spans="12:12" x14ac:dyDescent="0.2">
      <c r="L8761" s="26"/>
    </row>
    <row r="8762" spans="12:12" x14ac:dyDescent="0.2">
      <c r="L8762" s="26"/>
    </row>
    <row r="8763" spans="12:12" x14ac:dyDescent="0.2">
      <c r="L8763" s="26"/>
    </row>
    <row r="8764" spans="12:12" x14ac:dyDescent="0.2">
      <c r="L8764" s="26"/>
    </row>
    <row r="8765" spans="12:12" x14ac:dyDescent="0.2">
      <c r="L8765" s="26"/>
    </row>
    <row r="8766" spans="12:12" x14ac:dyDescent="0.2">
      <c r="L8766" s="26"/>
    </row>
    <row r="8767" spans="12:12" x14ac:dyDescent="0.2">
      <c r="L8767" s="26"/>
    </row>
    <row r="8768" spans="12:12" x14ac:dyDescent="0.2">
      <c r="L8768" s="26"/>
    </row>
    <row r="8769" spans="12:12" x14ac:dyDescent="0.2">
      <c r="L8769" s="26"/>
    </row>
    <row r="8770" spans="12:12" x14ac:dyDescent="0.2">
      <c r="L8770" s="26"/>
    </row>
    <row r="8771" spans="12:12" x14ac:dyDescent="0.2">
      <c r="L8771" s="26"/>
    </row>
    <row r="8772" spans="12:12" x14ac:dyDescent="0.2">
      <c r="L8772" s="26"/>
    </row>
    <row r="8773" spans="12:12" x14ac:dyDescent="0.2">
      <c r="L8773" s="26"/>
    </row>
    <row r="8774" spans="12:12" x14ac:dyDescent="0.2">
      <c r="L8774" s="26"/>
    </row>
    <row r="8775" spans="12:12" x14ac:dyDescent="0.2">
      <c r="L8775" s="26"/>
    </row>
    <row r="8776" spans="12:12" x14ac:dyDescent="0.2">
      <c r="L8776" s="26"/>
    </row>
    <row r="8777" spans="12:12" x14ac:dyDescent="0.2">
      <c r="L8777" s="26"/>
    </row>
    <row r="8778" spans="12:12" x14ac:dyDescent="0.2">
      <c r="L8778" s="26"/>
    </row>
    <row r="8779" spans="12:12" x14ac:dyDescent="0.2">
      <c r="L8779" s="26"/>
    </row>
    <row r="8780" spans="12:12" x14ac:dyDescent="0.2">
      <c r="L8780" s="26"/>
    </row>
    <row r="8781" spans="12:12" x14ac:dyDescent="0.2">
      <c r="L8781" s="26"/>
    </row>
    <row r="8782" spans="12:12" x14ac:dyDescent="0.2">
      <c r="L8782" s="26"/>
    </row>
    <row r="8783" spans="12:12" x14ac:dyDescent="0.2">
      <c r="L8783" s="26"/>
    </row>
    <row r="8784" spans="12:12" x14ac:dyDescent="0.2">
      <c r="L8784" s="26"/>
    </row>
    <row r="8785" spans="12:12" x14ac:dyDescent="0.2">
      <c r="L8785" s="26"/>
    </row>
    <row r="8786" spans="12:12" x14ac:dyDescent="0.2">
      <c r="L8786" s="26"/>
    </row>
    <row r="8787" spans="12:12" x14ac:dyDescent="0.2">
      <c r="L8787" s="26"/>
    </row>
    <row r="8788" spans="12:12" x14ac:dyDescent="0.2">
      <c r="L8788" s="26"/>
    </row>
    <row r="8789" spans="12:12" x14ac:dyDescent="0.2">
      <c r="L8789" s="26"/>
    </row>
    <row r="8790" spans="12:12" x14ac:dyDescent="0.2">
      <c r="L8790" s="26"/>
    </row>
    <row r="8791" spans="12:12" x14ac:dyDescent="0.2">
      <c r="L8791" s="26"/>
    </row>
    <row r="8792" spans="12:12" x14ac:dyDescent="0.2">
      <c r="L8792" s="26"/>
    </row>
    <row r="8793" spans="12:12" x14ac:dyDescent="0.2">
      <c r="L8793" s="26"/>
    </row>
    <row r="8794" spans="12:12" x14ac:dyDescent="0.2">
      <c r="L8794" s="26"/>
    </row>
    <row r="8795" spans="12:12" x14ac:dyDescent="0.2">
      <c r="L8795" s="26"/>
    </row>
    <row r="8796" spans="12:12" x14ac:dyDescent="0.2">
      <c r="L8796" s="26"/>
    </row>
    <row r="8797" spans="12:12" x14ac:dyDescent="0.2">
      <c r="L8797" s="26"/>
    </row>
    <row r="8798" spans="12:12" x14ac:dyDescent="0.2">
      <c r="L8798" s="26"/>
    </row>
    <row r="8799" spans="12:12" x14ac:dyDescent="0.2">
      <c r="L8799" s="26"/>
    </row>
    <row r="8800" spans="12:12" x14ac:dyDescent="0.2">
      <c r="L8800" s="26"/>
    </row>
    <row r="8801" spans="12:12" x14ac:dyDescent="0.2">
      <c r="L8801" s="26"/>
    </row>
    <row r="8802" spans="12:12" x14ac:dyDescent="0.2">
      <c r="L8802" s="26"/>
    </row>
    <row r="8803" spans="12:12" x14ac:dyDescent="0.2">
      <c r="L8803" s="26"/>
    </row>
    <row r="8804" spans="12:12" x14ac:dyDescent="0.2">
      <c r="L8804" s="26"/>
    </row>
    <row r="8805" spans="12:12" x14ac:dyDescent="0.2">
      <c r="L8805" s="26"/>
    </row>
    <row r="8806" spans="12:12" x14ac:dyDescent="0.2">
      <c r="L8806" s="26"/>
    </row>
    <row r="8807" spans="12:12" x14ac:dyDescent="0.2">
      <c r="L8807" s="26"/>
    </row>
    <row r="8808" spans="12:12" x14ac:dyDescent="0.2">
      <c r="L8808" s="26"/>
    </row>
    <row r="8809" spans="12:12" x14ac:dyDescent="0.2">
      <c r="L8809" s="26"/>
    </row>
    <row r="8810" spans="12:12" x14ac:dyDescent="0.2">
      <c r="L8810" s="26"/>
    </row>
    <row r="8811" spans="12:12" x14ac:dyDescent="0.2">
      <c r="L8811" s="26"/>
    </row>
    <row r="8812" spans="12:12" x14ac:dyDescent="0.2">
      <c r="L8812" s="26"/>
    </row>
    <row r="8813" spans="12:12" x14ac:dyDescent="0.2">
      <c r="L8813" s="26"/>
    </row>
    <row r="8814" spans="12:12" x14ac:dyDescent="0.2">
      <c r="L8814" s="26"/>
    </row>
    <row r="8815" spans="12:12" x14ac:dyDescent="0.2">
      <c r="L8815" s="26"/>
    </row>
    <row r="8816" spans="12:12" x14ac:dyDescent="0.2">
      <c r="L8816" s="26"/>
    </row>
    <row r="8817" spans="12:12" x14ac:dyDescent="0.2">
      <c r="L8817" s="26"/>
    </row>
    <row r="8818" spans="12:12" x14ac:dyDescent="0.2">
      <c r="L8818" s="26"/>
    </row>
    <row r="8819" spans="12:12" x14ac:dyDescent="0.2">
      <c r="L8819" s="26"/>
    </row>
    <row r="8820" spans="12:12" x14ac:dyDescent="0.2">
      <c r="L8820" s="26"/>
    </row>
    <row r="8821" spans="12:12" x14ac:dyDescent="0.2">
      <c r="L8821" s="26"/>
    </row>
    <row r="8822" spans="12:12" x14ac:dyDescent="0.2">
      <c r="L8822" s="26"/>
    </row>
    <row r="8823" spans="12:12" x14ac:dyDescent="0.2">
      <c r="L8823" s="26"/>
    </row>
    <row r="8824" spans="12:12" x14ac:dyDescent="0.2">
      <c r="L8824" s="26"/>
    </row>
    <row r="8825" spans="12:12" x14ac:dyDescent="0.2">
      <c r="L8825" s="26"/>
    </row>
    <row r="8826" spans="12:12" x14ac:dyDescent="0.2">
      <c r="L8826" s="26"/>
    </row>
    <row r="8827" spans="12:12" x14ac:dyDescent="0.2">
      <c r="L8827" s="26"/>
    </row>
    <row r="8828" spans="12:12" x14ac:dyDescent="0.2">
      <c r="L8828" s="26"/>
    </row>
    <row r="8829" spans="12:12" x14ac:dyDescent="0.2">
      <c r="L8829" s="26"/>
    </row>
    <row r="8830" spans="12:12" x14ac:dyDescent="0.2">
      <c r="L8830" s="26"/>
    </row>
    <row r="8831" spans="12:12" x14ac:dyDescent="0.2">
      <c r="L8831" s="26"/>
    </row>
    <row r="8832" spans="12:12" x14ac:dyDescent="0.2">
      <c r="L8832" s="26"/>
    </row>
    <row r="8833" spans="12:12" x14ac:dyDescent="0.2">
      <c r="L8833" s="26"/>
    </row>
    <row r="8834" spans="12:12" x14ac:dyDescent="0.2">
      <c r="L8834" s="26"/>
    </row>
    <row r="8835" spans="12:12" x14ac:dyDescent="0.2">
      <c r="L8835" s="26"/>
    </row>
    <row r="8836" spans="12:12" x14ac:dyDescent="0.2">
      <c r="L8836" s="26"/>
    </row>
    <row r="8837" spans="12:12" x14ac:dyDescent="0.2">
      <c r="L8837" s="26"/>
    </row>
    <row r="8838" spans="12:12" x14ac:dyDescent="0.2">
      <c r="L8838" s="26"/>
    </row>
    <row r="8839" spans="12:12" x14ac:dyDescent="0.2">
      <c r="L8839" s="26"/>
    </row>
    <row r="8840" spans="12:12" x14ac:dyDescent="0.2">
      <c r="L8840" s="26"/>
    </row>
    <row r="8841" spans="12:12" x14ac:dyDescent="0.2">
      <c r="L8841" s="26"/>
    </row>
    <row r="8842" spans="12:12" x14ac:dyDescent="0.2">
      <c r="L8842" s="26"/>
    </row>
    <row r="8843" spans="12:12" x14ac:dyDescent="0.2">
      <c r="L8843" s="26"/>
    </row>
    <row r="8844" spans="12:12" x14ac:dyDescent="0.2">
      <c r="L8844" s="26"/>
    </row>
    <row r="8845" spans="12:12" x14ac:dyDescent="0.2">
      <c r="L8845" s="26"/>
    </row>
    <row r="8846" spans="12:12" x14ac:dyDescent="0.2">
      <c r="L8846" s="26"/>
    </row>
    <row r="8847" spans="12:12" x14ac:dyDescent="0.2">
      <c r="L8847" s="26"/>
    </row>
    <row r="8848" spans="12:12" x14ac:dyDescent="0.2">
      <c r="L8848" s="26"/>
    </row>
    <row r="8849" spans="12:12" x14ac:dyDescent="0.2">
      <c r="L8849" s="26"/>
    </row>
    <row r="8850" spans="12:12" x14ac:dyDescent="0.2">
      <c r="L8850" s="26"/>
    </row>
    <row r="8851" spans="12:12" x14ac:dyDescent="0.2">
      <c r="L8851" s="26"/>
    </row>
    <row r="8852" spans="12:12" x14ac:dyDescent="0.2">
      <c r="L8852" s="26"/>
    </row>
    <row r="8853" spans="12:12" x14ac:dyDescent="0.2">
      <c r="L8853" s="26"/>
    </row>
    <row r="8854" spans="12:12" x14ac:dyDescent="0.2">
      <c r="L8854" s="26"/>
    </row>
    <row r="8855" spans="12:12" x14ac:dyDescent="0.2">
      <c r="L8855" s="26"/>
    </row>
    <row r="8856" spans="12:12" x14ac:dyDescent="0.2">
      <c r="L8856" s="26"/>
    </row>
    <row r="8857" spans="12:12" x14ac:dyDescent="0.2">
      <c r="L8857" s="26"/>
    </row>
    <row r="8858" spans="12:12" x14ac:dyDescent="0.2">
      <c r="L8858" s="26"/>
    </row>
    <row r="8859" spans="12:12" x14ac:dyDescent="0.2">
      <c r="L8859" s="26"/>
    </row>
    <row r="8860" spans="12:12" x14ac:dyDescent="0.2">
      <c r="L8860" s="26"/>
    </row>
    <row r="8861" spans="12:12" x14ac:dyDescent="0.2">
      <c r="L8861" s="26"/>
    </row>
    <row r="8862" spans="12:12" x14ac:dyDescent="0.2">
      <c r="L8862" s="26"/>
    </row>
    <row r="8863" spans="12:12" x14ac:dyDescent="0.2">
      <c r="L8863" s="26"/>
    </row>
    <row r="8864" spans="12:12" x14ac:dyDescent="0.2">
      <c r="L8864" s="26"/>
    </row>
    <row r="8865" spans="12:12" x14ac:dyDescent="0.2">
      <c r="L8865" s="26"/>
    </row>
    <row r="8866" spans="12:12" x14ac:dyDescent="0.2">
      <c r="L8866" s="26"/>
    </row>
    <row r="8867" spans="12:12" x14ac:dyDescent="0.2">
      <c r="L8867" s="26"/>
    </row>
    <row r="8868" spans="12:12" x14ac:dyDescent="0.2">
      <c r="L8868" s="26"/>
    </row>
    <row r="8869" spans="12:12" x14ac:dyDescent="0.2">
      <c r="L8869" s="26"/>
    </row>
    <row r="8870" spans="12:12" x14ac:dyDescent="0.2">
      <c r="L8870" s="26"/>
    </row>
    <row r="8871" spans="12:12" x14ac:dyDescent="0.2">
      <c r="L8871" s="26"/>
    </row>
    <row r="8872" spans="12:12" x14ac:dyDescent="0.2">
      <c r="L8872" s="26"/>
    </row>
    <row r="8873" spans="12:12" x14ac:dyDescent="0.2">
      <c r="L8873" s="26"/>
    </row>
    <row r="8874" spans="12:12" x14ac:dyDescent="0.2">
      <c r="L8874" s="26"/>
    </row>
    <row r="8875" spans="12:12" x14ac:dyDescent="0.2">
      <c r="L8875" s="26"/>
    </row>
    <row r="8876" spans="12:12" x14ac:dyDescent="0.2">
      <c r="L8876" s="26"/>
    </row>
    <row r="8877" spans="12:12" x14ac:dyDescent="0.2">
      <c r="L8877" s="26"/>
    </row>
    <row r="8878" spans="12:12" x14ac:dyDescent="0.2">
      <c r="L8878" s="26"/>
    </row>
    <row r="8879" spans="12:12" x14ac:dyDescent="0.2">
      <c r="L8879" s="26"/>
    </row>
    <row r="8880" spans="12:12" x14ac:dyDescent="0.2">
      <c r="L8880" s="26"/>
    </row>
    <row r="8881" spans="12:12" x14ac:dyDescent="0.2">
      <c r="L8881" s="26"/>
    </row>
    <row r="8882" spans="12:12" x14ac:dyDescent="0.2">
      <c r="L8882" s="26"/>
    </row>
    <row r="8883" spans="12:12" x14ac:dyDescent="0.2">
      <c r="L8883" s="26"/>
    </row>
    <row r="8884" spans="12:12" x14ac:dyDescent="0.2">
      <c r="L8884" s="26"/>
    </row>
    <row r="8885" spans="12:12" x14ac:dyDescent="0.2">
      <c r="L8885" s="26"/>
    </row>
    <row r="8886" spans="12:12" x14ac:dyDescent="0.2">
      <c r="L8886" s="26"/>
    </row>
    <row r="8887" spans="12:12" x14ac:dyDescent="0.2">
      <c r="L8887" s="26"/>
    </row>
    <row r="8888" spans="12:12" x14ac:dyDescent="0.2">
      <c r="L8888" s="26"/>
    </row>
    <row r="8889" spans="12:12" x14ac:dyDescent="0.2">
      <c r="L8889" s="26"/>
    </row>
    <row r="8890" spans="12:12" x14ac:dyDescent="0.2">
      <c r="L8890" s="26"/>
    </row>
    <row r="8891" spans="12:12" x14ac:dyDescent="0.2">
      <c r="L8891" s="26"/>
    </row>
    <row r="8892" spans="12:12" x14ac:dyDescent="0.2">
      <c r="L8892" s="26"/>
    </row>
    <row r="8893" spans="12:12" x14ac:dyDescent="0.2">
      <c r="L8893" s="26"/>
    </row>
    <row r="8894" spans="12:12" x14ac:dyDescent="0.2">
      <c r="L8894" s="26"/>
    </row>
    <row r="8895" spans="12:12" x14ac:dyDescent="0.2">
      <c r="L8895" s="26"/>
    </row>
    <row r="8896" spans="12:12" x14ac:dyDescent="0.2">
      <c r="L8896" s="26"/>
    </row>
    <row r="8897" spans="12:12" x14ac:dyDescent="0.2">
      <c r="L8897" s="26"/>
    </row>
    <row r="8898" spans="12:12" x14ac:dyDescent="0.2">
      <c r="L8898" s="26"/>
    </row>
    <row r="8899" spans="12:12" x14ac:dyDescent="0.2">
      <c r="L8899" s="26"/>
    </row>
    <row r="8900" spans="12:12" x14ac:dyDescent="0.2">
      <c r="L8900" s="26"/>
    </row>
    <row r="8901" spans="12:12" x14ac:dyDescent="0.2">
      <c r="L8901" s="26"/>
    </row>
    <row r="8902" spans="12:12" x14ac:dyDescent="0.2">
      <c r="L8902" s="26"/>
    </row>
    <row r="8903" spans="12:12" x14ac:dyDescent="0.2">
      <c r="L8903" s="26"/>
    </row>
    <row r="8904" spans="12:12" x14ac:dyDescent="0.2">
      <c r="L8904" s="26"/>
    </row>
    <row r="8905" spans="12:12" x14ac:dyDescent="0.2">
      <c r="L8905" s="26"/>
    </row>
    <row r="8906" spans="12:12" x14ac:dyDescent="0.2">
      <c r="L8906" s="26"/>
    </row>
    <row r="8907" spans="12:12" x14ac:dyDescent="0.2">
      <c r="L8907" s="26"/>
    </row>
    <row r="8908" spans="12:12" x14ac:dyDescent="0.2">
      <c r="L8908" s="26"/>
    </row>
    <row r="8909" spans="12:12" x14ac:dyDescent="0.2">
      <c r="L8909" s="26"/>
    </row>
    <row r="8910" spans="12:12" x14ac:dyDescent="0.2">
      <c r="L8910" s="26"/>
    </row>
    <row r="8911" spans="12:12" x14ac:dyDescent="0.2">
      <c r="L8911" s="26"/>
    </row>
    <row r="8912" spans="12:12" x14ac:dyDescent="0.2">
      <c r="L8912" s="26"/>
    </row>
    <row r="8913" spans="12:12" x14ac:dyDescent="0.2">
      <c r="L8913" s="26"/>
    </row>
    <row r="8914" spans="12:12" x14ac:dyDescent="0.2">
      <c r="L8914" s="26"/>
    </row>
    <row r="8915" spans="12:12" x14ac:dyDescent="0.2">
      <c r="L8915" s="26"/>
    </row>
    <row r="8916" spans="12:12" x14ac:dyDescent="0.2">
      <c r="L8916" s="26"/>
    </row>
    <row r="8917" spans="12:12" x14ac:dyDescent="0.2">
      <c r="L8917" s="26"/>
    </row>
    <row r="8918" spans="12:12" x14ac:dyDescent="0.2">
      <c r="L8918" s="26"/>
    </row>
    <row r="8919" spans="12:12" x14ac:dyDescent="0.2">
      <c r="L8919" s="26"/>
    </row>
    <row r="8920" spans="12:12" x14ac:dyDescent="0.2">
      <c r="L8920" s="26"/>
    </row>
    <row r="8921" spans="12:12" x14ac:dyDescent="0.2">
      <c r="L8921" s="26"/>
    </row>
    <row r="8922" spans="12:12" x14ac:dyDescent="0.2">
      <c r="L8922" s="26"/>
    </row>
    <row r="8923" spans="12:12" x14ac:dyDescent="0.2">
      <c r="L8923" s="26"/>
    </row>
    <row r="8924" spans="12:12" x14ac:dyDescent="0.2">
      <c r="L8924" s="26"/>
    </row>
    <row r="8925" spans="12:12" x14ac:dyDescent="0.2">
      <c r="L8925" s="26"/>
    </row>
    <row r="8926" spans="12:12" x14ac:dyDescent="0.2">
      <c r="L8926" s="26"/>
    </row>
    <row r="8927" spans="12:12" x14ac:dyDescent="0.2">
      <c r="L8927" s="26"/>
    </row>
    <row r="8928" spans="12:12" x14ac:dyDescent="0.2">
      <c r="L8928" s="26"/>
    </row>
    <row r="8929" spans="12:12" x14ac:dyDescent="0.2">
      <c r="L8929" s="26"/>
    </row>
    <row r="8930" spans="12:12" x14ac:dyDescent="0.2">
      <c r="L8930" s="26"/>
    </row>
    <row r="8931" spans="12:12" x14ac:dyDescent="0.2">
      <c r="L8931" s="26"/>
    </row>
    <row r="8932" spans="12:12" x14ac:dyDescent="0.2">
      <c r="L8932" s="26"/>
    </row>
    <row r="8933" spans="12:12" x14ac:dyDescent="0.2">
      <c r="L8933" s="26"/>
    </row>
    <row r="8934" spans="12:12" x14ac:dyDescent="0.2">
      <c r="L8934" s="26"/>
    </row>
    <row r="8935" spans="12:12" x14ac:dyDescent="0.2">
      <c r="L8935" s="26"/>
    </row>
    <row r="8936" spans="12:12" x14ac:dyDescent="0.2">
      <c r="L8936" s="26"/>
    </row>
    <row r="8937" spans="12:12" x14ac:dyDescent="0.2">
      <c r="L8937" s="26"/>
    </row>
    <row r="8938" spans="12:12" x14ac:dyDescent="0.2">
      <c r="L8938" s="26"/>
    </row>
    <row r="8939" spans="12:12" x14ac:dyDescent="0.2">
      <c r="L8939" s="26"/>
    </row>
    <row r="8940" spans="12:12" x14ac:dyDescent="0.2">
      <c r="L8940" s="26"/>
    </row>
    <row r="8941" spans="12:12" x14ac:dyDescent="0.2">
      <c r="L8941" s="26"/>
    </row>
    <row r="8942" spans="12:12" x14ac:dyDescent="0.2">
      <c r="L8942" s="26"/>
    </row>
    <row r="8943" spans="12:12" x14ac:dyDescent="0.2">
      <c r="L8943" s="26"/>
    </row>
    <row r="8944" spans="12:12" x14ac:dyDescent="0.2">
      <c r="L8944" s="26"/>
    </row>
    <row r="8945" spans="12:12" x14ac:dyDescent="0.2">
      <c r="L8945" s="26"/>
    </row>
    <row r="8946" spans="12:12" x14ac:dyDescent="0.2">
      <c r="L8946" s="26"/>
    </row>
    <row r="8947" spans="12:12" x14ac:dyDescent="0.2">
      <c r="L8947" s="26"/>
    </row>
    <row r="8948" spans="12:12" x14ac:dyDescent="0.2">
      <c r="L8948" s="26"/>
    </row>
    <row r="8949" spans="12:12" x14ac:dyDescent="0.2">
      <c r="L8949" s="26"/>
    </row>
    <row r="8950" spans="12:12" x14ac:dyDescent="0.2">
      <c r="L8950" s="26"/>
    </row>
    <row r="8951" spans="12:12" x14ac:dyDescent="0.2">
      <c r="L8951" s="26"/>
    </row>
    <row r="8952" spans="12:12" x14ac:dyDescent="0.2">
      <c r="L8952" s="26"/>
    </row>
    <row r="8953" spans="12:12" x14ac:dyDescent="0.2">
      <c r="L8953" s="26"/>
    </row>
    <row r="8954" spans="12:12" x14ac:dyDescent="0.2">
      <c r="L8954" s="26"/>
    </row>
    <row r="8955" spans="12:12" x14ac:dyDescent="0.2">
      <c r="L8955" s="26"/>
    </row>
    <row r="8956" spans="12:12" x14ac:dyDescent="0.2">
      <c r="L8956" s="26"/>
    </row>
    <row r="8957" spans="12:12" x14ac:dyDescent="0.2">
      <c r="L8957" s="26"/>
    </row>
    <row r="8958" spans="12:12" x14ac:dyDescent="0.2">
      <c r="L8958" s="26"/>
    </row>
    <row r="8959" spans="12:12" x14ac:dyDescent="0.2">
      <c r="L8959" s="26"/>
    </row>
    <row r="8960" spans="12:12" x14ac:dyDescent="0.2">
      <c r="L8960" s="26"/>
    </row>
    <row r="8961" spans="12:12" x14ac:dyDescent="0.2">
      <c r="L8961" s="26"/>
    </row>
    <row r="8962" spans="12:12" x14ac:dyDescent="0.2">
      <c r="L8962" s="26"/>
    </row>
    <row r="8963" spans="12:12" x14ac:dyDescent="0.2">
      <c r="L8963" s="26"/>
    </row>
    <row r="8964" spans="12:12" x14ac:dyDescent="0.2">
      <c r="L8964" s="26"/>
    </row>
    <row r="8965" spans="12:12" x14ac:dyDescent="0.2">
      <c r="L8965" s="26"/>
    </row>
    <row r="8966" spans="12:12" x14ac:dyDescent="0.2">
      <c r="L8966" s="26"/>
    </row>
    <row r="8967" spans="12:12" x14ac:dyDescent="0.2">
      <c r="L8967" s="26"/>
    </row>
    <row r="8968" spans="12:12" x14ac:dyDescent="0.2">
      <c r="L8968" s="26"/>
    </row>
    <row r="8969" spans="12:12" x14ac:dyDescent="0.2">
      <c r="L8969" s="26"/>
    </row>
    <row r="8970" spans="12:12" x14ac:dyDescent="0.2">
      <c r="L8970" s="26"/>
    </row>
    <row r="8971" spans="12:12" x14ac:dyDescent="0.2">
      <c r="L8971" s="26"/>
    </row>
    <row r="8972" spans="12:12" x14ac:dyDescent="0.2">
      <c r="L8972" s="26"/>
    </row>
    <row r="8973" spans="12:12" x14ac:dyDescent="0.2">
      <c r="L8973" s="26"/>
    </row>
    <row r="8974" spans="12:12" x14ac:dyDescent="0.2">
      <c r="L8974" s="26"/>
    </row>
    <row r="8975" spans="12:12" x14ac:dyDescent="0.2">
      <c r="L8975" s="26"/>
    </row>
    <row r="8976" spans="12:12" x14ac:dyDescent="0.2">
      <c r="L8976" s="26"/>
    </row>
    <row r="8977" spans="12:12" x14ac:dyDescent="0.2">
      <c r="L8977" s="26"/>
    </row>
    <row r="8978" spans="12:12" x14ac:dyDescent="0.2">
      <c r="L8978" s="26"/>
    </row>
    <row r="8979" spans="12:12" x14ac:dyDescent="0.2">
      <c r="L8979" s="26"/>
    </row>
    <row r="8980" spans="12:12" x14ac:dyDescent="0.2">
      <c r="L8980" s="26"/>
    </row>
    <row r="8981" spans="12:12" x14ac:dyDescent="0.2">
      <c r="L8981" s="26"/>
    </row>
    <row r="8982" spans="12:12" x14ac:dyDescent="0.2">
      <c r="L8982" s="26"/>
    </row>
    <row r="8983" spans="12:12" x14ac:dyDescent="0.2">
      <c r="L8983" s="26"/>
    </row>
    <row r="8984" spans="12:12" x14ac:dyDescent="0.2">
      <c r="L8984" s="26"/>
    </row>
    <row r="8985" spans="12:12" x14ac:dyDescent="0.2">
      <c r="L8985" s="26"/>
    </row>
    <row r="8986" spans="12:12" x14ac:dyDescent="0.2">
      <c r="L8986" s="26"/>
    </row>
    <row r="8987" spans="12:12" x14ac:dyDescent="0.2">
      <c r="L8987" s="26"/>
    </row>
    <row r="8988" spans="12:12" x14ac:dyDescent="0.2">
      <c r="L8988" s="26"/>
    </row>
    <row r="8989" spans="12:12" x14ac:dyDescent="0.2">
      <c r="L8989" s="26"/>
    </row>
    <row r="8990" spans="12:12" x14ac:dyDescent="0.2">
      <c r="L8990" s="26"/>
    </row>
    <row r="8991" spans="12:12" x14ac:dyDescent="0.2">
      <c r="L8991" s="26"/>
    </row>
    <row r="8992" spans="12:12" x14ac:dyDescent="0.2">
      <c r="L8992" s="26"/>
    </row>
    <row r="8993" spans="12:12" x14ac:dyDescent="0.2">
      <c r="L8993" s="26"/>
    </row>
    <row r="8994" spans="12:12" x14ac:dyDescent="0.2">
      <c r="L8994" s="26"/>
    </row>
    <row r="8995" spans="12:12" x14ac:dyDescent="0.2">
      <c r="L8995" s="26"/>
    </row>
    <row r="8996" spans="12:12" x14ac:dyDescent="0.2">
      <c r="L8996" s="26"/>
    </row>
    <row r="8997" spans="12:12" x14ac:dyDescent="0.2">
      <c r="L8997" s="26"/>
    </row>
    <row r="8998" spans="12:12" x14ac:dyDescent="0.2">
      <c r="L8998" s="26"/>
    </row>
    <row r="8999" spans="12:12" x14ac:dyDescent="0.2">
      <c r="L8999" s="26"/>
    </row>
    <row r="9000" spans="12:12" x14ac:dyDescent="0.2">
      <c r="L9000" s="26"/>
    </row>
    <row r="9001" spans="12:12" x14ac:dyDescent="0.2">
      <c r="L9001" s="26"/>
    </row>
    <row r="9002" spans="12:12" x14ac:dyDescent="0.2">
      <c r="L9002" s="26"/>
    </row>
    <row r="9003" spans="12:12" x14ac:dyDescent="0.2">
      <c r="L9003" s="26"/>
    </row>
    <row r="9004" spans="12:12" x14ac:dyDescent="0.2">
      <c r="L9004" s="26"/>
    </row>
    <row r="9005" spans="12:12" x14ac:dyDescent="0.2">
      <c r="L9005" s="26"/>
    </row>
    <row r="9006" spans="12:12" x14ac:dyDescent="0.2">
      <c r="L9006" s="26"/>
    </row>
    <row r="9007" spans="12:12" x14ac:dyDescent="0.2">
      <c r="L9007" s="26"/>
    </row>
    <row r="9008" spans="12:12" x14ac:dyDescent="0.2">
      <c r="L9008" s="26"/>
    </row>
    <row r="9009" spans="12:12" x14ac:dyDescent="0.2">
      <c r="L9009" s="26"/>
    </row>
    <row r="9010" spans="12:12" x14ac:dyDescent="0.2">
      <c r="L9010" s="26"/>
    </row>
    <row r="9011" spans="12:12" x14ac:dyDescent="0.2">
      <c r="L9011" s="26"/>
    </row>
    <row r="9012" spans="12:12" x14ac:dyDescent="0.2">
      <c r="L9012" s="26"/>
    </row>
    <row r="9013" spans="12:12" x14ac:dyDescent="0.2">
      <c r="L9013" s="26"/>
    </row>
    <row r="9014" spans="12:12" x14ac:dyDescent="0.2">
      <c r="L9014" s="26"/>
    </row>
    <row r="9015" spans="12:12" x14ac:dyDescent="0.2">
      <c r="L9015" s="26"/>
    </row>
    <row r="9016" spans="12:12" x14ac:dyDescent="0.2">
      <c r="L9016" s="26"/>
    </row>
    <row r="9017" spans="12:12" x14ac:dyDescent="0.2">
      <c r="L9017" s="26"/>
    </row>
    <row r="9018" spans="12:12" x14ac:dyDescent="0.2">
      <c r="L9018" s="26"/>
    </row>
    <row r="9019" spans="12:12" x14ac:dyDescent="0.2">
      <c r="L9019" s="26"/>
    </row>
    <row r="9020" spans="12:12" x14ac:dyDescent="0.2">
      <c r="L9020" s="26"/>
    </row>
    <row r="9021" spans="12:12" x14ac:dyDescent="0.2">
      <c r="L9021" s="26"/>
    </row>
    <row r="9022" spans="12:12" x14ac:dyDescent="0.2">
      <c r="L9022" s="26"/>
    </row>
    <row r="9023" spans="12:12" x14ac:dyDescent="0.2">
      <c r="L9023" s="26"/>
    </row>
    <row r="9024" spans="12:12" x14ac:dyDescent="0.2">
      <c r="L9024" s="26"/>
    </row>
    <row r="9025" spans="12:12" x14ac:dyDescent="0.2">
      <c r="L9025" s="26"/>
    </row>
    <row r="9026" spans="12:12" x14ac:dyDescent="0.2">
      <c r="L9026" s="26"/>
    </row>
    <row r="9027" spans="12:12" x14ac:dyDescent="0.2">
      <c r="L9027" s="26"/>
    </row>
    <row r="9028" spans="12:12" x14ac:dyDescent="0.2">
      <c r="L9028" s="26"/>
    </row>
    <row r="9029" spans="12:12" x14ac:dyDescent="0.2">
      <c r="L9029" s="26"/>
    </row>
    <row r="9030" spans="12:12" x14ac:dyDescent="0.2">
      <c r="L9030" s="26"/>
    </row>
    <row r="9031" spans="12:12" x14ac:dyDescent="0.2">
      <c r="L9031" s="26"/>
    </row>
    <row r="9032" spans="12:12" x14ac:dyDescent="0.2">
      <c r="L9032" s="26"/>
    </row>
    <row r="9033" spans="12:12" x14ac:dyDescent="0.2">
      <c r="L9033" s="26"/>
    </row>
    <row r="9034" spans="12:12" x14ac:dyDescent="0.2">
      <c r="L9034" s="26"/>
    </row>
    <row r="9035" spans="12:12" x14ac:dyDescent="0.2">
      <c r="L9035" s="26"/>
    </row>
    <row r="9036" spans="12:12" x14ac:dyDescent="0.2">
      <c r="L9036" s="26"/>
    </row>
    <row r="9037" spans="12:12" x14ac:dyDescent="0.2">
      <c r="L9037" s="26"/>
    </row>
    <row r="9038" spans="12:12" x14ac:dyDescent="0.2">
      <c r="L9038" s="26"/>
    </row>
    <row r="9039" spans="12:12" x14ac:dyDescent="0.2">
      <c r="L9039" s="26"/>
    </row>
    <row r="9040" spans="12:12" x14ac:dyDescent="0.2">
      <c r="L9040" s="26"/>
    </row>
    <row r="9041" spans="12:12" x14ac:dyDescent="0.2">
      <c r="L9041" s="26"/>
    </row>
    <row r="9042" spans="12:12" x14ac:dyDescent="0.2">
      <c r="L9042" s="26"/>
    </row>
    <row r="9043" spans="12:12" x14ac:dyDescent="0.2">
      <c r="L9043" s="26"/>
    </row>
    <row r="9044" spans="12:12" x14ac:dyDescent="0.2">
      <c r="L9044" s="26"/>
    </row>
    <row r="9045" spans="12:12" x14ac:dyDescent="0.2">
      <c r="L9045" s="26"/>
    </row>
    <row r="9046" spans="12:12" x14ac:dyDescent="0.2">
      <c r="L9046" s="26"/>
    </row>
    <row r="9047" spans="12:12" x14ac:dyDescent="0.2">
      <c r="L9047" s="26"/>
    </row>
    <row r="9048" spans="12:12" x14ac:dyDescent="0.2">
      <c r="L9048" s="26"/>
    </row>
    <row r="9049" spans="12:12" x14ac:dyDescent="0.2">
      <c r="L9049" s="26"/>
    </row>
    <row r="9050" spans="12:12" x14ac:dyDescent="0.2">
      <c r="L9050" s="26"/>
    </row>
    <row r="9051" spans="12:12" x14ac:dyDescent="0.2">
      <c r="L9051" s="26"/>
    </row>
    <row r="9052" spans="12:12" x14ac:dyDescent="0.2">
      <c r="L9052" s="26"/>
    </row>
    <row r="9053" spans="12:12" x14ac:dyDescent="0.2">
      <c r="L9053" s="26"/>
    </row>
    <row r="9054" spans="12:12" x14ac:dyDescent="0.2">
      <c r="L9054" s="26"/>
    </row>
    <row r="9055" spans="12:12" x14ac:dyDescent="0.2">
      <c r="L9055" s="26"/>
    </row>
    <row r="9056" spans="12:12" x14ac:dyDescent="0.2">
      <c r="L9056" s="26"/>
    </row>
    <row r="9057" spans="12:12" x14ac:dyDescent="0.2">
      <c r="L9057" s="26"/>
    </row>
    <row r="9058" spans="12:12" x14ac:dyDescent="0.2">
      <c r="L9058" s="26"/>
    </row>
    <row r="9059" spans="12:12" x14ac:dyDescent="0.2">
      <c r="L9059" s="26"/>
    </row>
    <row r="9060" spans="12:12" x14ac:dyDescent="0.2">
      <c r="L9060" s="26"/>
    </row>
    <row r="9061" spans="12:12" x14ac:dyDescent="0.2">
      <c r="L9061" s="26"/>
    </row>
    <row r="9062" spans="12:12" x14ac:dyDescent="0.2">
      <c r="L9062" s="26"/>
    </row>
    <row r="9063" spans="12:12" x14ac:dyDescent="0.2">
      <c r="L9063" s="26"/>
    </row>
    <row r="9064" spans="12:12" x14ac:dyDescent="0.2">
      <c r="L9064" s="26"/>
    </row>
    <row r="9065" spans="12:12" x14ac:dyDescent="0.2">
      <c r="L9065" s="26"/>
    </row>
    <row r="9066" spans="12:12" x14ac:dyDescent="0.2">
      <c r="L9066" s="26"/>
    </row>
    <row r="9067" spans="12:12" x14ac:dyDescent="0.2">
      <c r="L9067" s="26"/>
    </row>
    <row r="9068" spans="12:12" x14ac:dyDescent="0.2">
      <c r="L9068" s="26"/>
    </row>
    <row r="9069" spans="12:12" x14ac:dyDescent="0.2">
      <c r="L9069" s="26"/>
    </row>
    <row r="9070" spans="12:12" x14ac:dyDescent="0.2">
      <c r="L9070" s="26"/>
    </row>
    <row r="9071" spans="12:12" x14ac:dyDescent="0.2">
      <c r="L9071" s="26"/>
    </row>
    <row r="9072" spans="12:12" x14ac:dyDescent="0.2">
      <c r="L9072" s="26"/>
    </row>
    <row r="9073" spans="12:12" x14ac:dyDescent="0.2">
      <c r="L9073" s="26"/>
    </row>
    <row r="9074" spans="12:12" x14ac:dyDescent="0.2">
      <c r="L9074" s="26"/>
    </row>
    <row r="9075" spans="12:12" x14ac:dyDescent="0.2">
      <c r="L9075" s="26"/>
    </row>
    <row r="9076" spans="12:12" x14ac:dyDescent="0.2">
      <c r="L9076" s="26"/>
    </row>
    <row r="9077" spans="12:12" x14ac:dyDescent="0.2">
      <c r="L9077" s="26"/>
    </row>
    <row r="9078" spans="12:12" x14ac:dyDescent="0.2">
      <c r="L9078" s="26"/>
    </row>
    <row r="9079" spans="12:12" x14ac:dyDescent="0.2">
      <c r="L9079" s="26"/>
    </row>
    <row r="9080" spans="12:12" x14ac:dyDescent="0.2">
      <c r="L9080" s="26"/>
    </row>
    <row r="9081" spans="12:12" x14ac:dyDescent="0.2">
      <c r="L9081" s="26"/>
    </row>
    <row r="9082" spans="12:12" x14ac:dyDescent="0.2">
      <c r="L9082" s="26"/>
    </row>
    <row r="9083" spans="12:12" x14ac:dyDescent="0.2">
      <c r="L9083" s="26"/>
    </row>
    <row r="9084" spans="12:12" x14ac:dyDescent="0.2">
      <c r="L9084" s="26"/>
    </row>
    <row r="9085" spans="12:12" x14ac:dyDescent="0.2">
      <c r="L9085" s="26"/>
    </row>
    <row r="9086" spans="12:12" x14ac:dyDescent="0.2">
      <c r="L9086" s="26"/>
    </row>
    <row r="9087" spans="12:12" x14ac:dyDescent="0.2">
      <c r="L9087" s="26"/>
    </row>
    <row r="9088" spans="12:12" x14ac:dyDescent="0.2">
      <c r="L9088" s="26"/>
    </row>
    <row r="9089" spans="12:12" x14ac:dyDescent="0.2">
      <c r="L9089" s="26"/>
    </row>
    <row r="9090" spans="12:12" x14ac:dyDescent="0.2">
      <c r="L9090" s="26"/>
    </row>
    <row r="9091" spans="12:12" x14ac:dyDescent="0.2">
      <c r="L9091" s="26"/>
    </row>
    <row r="9092" spans="12:12" x14ac:dyDescent="0.2">
      <c r="L9092" s="26"/>
    </row>
    <row r="9093" spans="12:12" x14ac:dyDescent="0.2">
      <c r="L9093" s="26"/>
    </row>
    <row r="9094" spans="12:12" x14ac:dyDescent="0.2">
      <c r="L9094" s="26"/>
    </row>
    <row r="9095" spans="12:12" x14ac:dyDescent="0.2">
      <c r="L9095" s="26"/>
    </row>
    <row r="9096" spans="12:12" x14ac:dyDescent="0.2">
      <c r="L9096" s="26"/>
    </row>
    <row r="9097" spans="12:12" x14ac:dyDescent="0.2">
      <c r="L9097" s="26"/>
    </row>
    <row r="9098" spans="12:12" x14ac:dyDescent="0.2">
      <c r="L9098" s="26"/>
    </row>
    <row r="9099" spans="12:12" x14ac:dyDescent="0.2">
      <c r="L9099" s="26"/>
    </row>
    <row r="9100" spans="12:12" x14ac:dyDescent="0.2">
      <c r="L9100" s="26"/>
    </row>
    <row r="9101" spans="12:12" x14ac:dyDescent="0.2">
      <c r="L9101" s="26"/>
    </row>
    <row r="9102" spans="12:12" x14ac:dyDescent="0.2">
      <c r="L9102" s="26"/>
    </row>
    <row r="9103" spans="12:12" x14ac:dyDescent="0.2">
      <c r="L9103" s="26"/>
    </row>
    <row r="9104" spans="12:12" x14ac:dyDescent="0.2">
      <c r="L9104" s="26"/>
    </row>
    <row r="9105" spans="12:12" x14ac:dyDescent="0.2">
      <c r="L9105" s="26"/>
    </row>
    <row r="9106" spans="12:12" x14ac:dyDescent="0.2">
      <c r="L9106" s="26"/>
    </row>
    <row r="9107" spans="12:12" x14ac:dyDescent="0.2">
      <c r="L9107" s="26"/>
    </row>
    <row r="9108" spans="12:12" x14ac:dyDescent="0.2">
      <c r="L9108" s="26"/>
    </row>
    <row r="9109" spans="12:12" x14ac:dyDescent="0.2">
      <c r="L9109" s="26"/>
    </row>
    <row r="9110" spans="12:12" x14ac:dyDescent="0.2">
      <c r="L9110" s="26"/>
    </row>
    <row r="9111" spans="12:12" x14ac:dyDescent="0.2">
      <c r="L9111" s="26"/>
    </row>
    <row r="9112" spans="12:12" x14ac:dyDescent="0.2">
      <c r="L9112" s="26"/>
    </row>
    <row r="9113" spans="12:12" x14ac:dyDescent="0.2">
      <c r="L9113" s="26"/>
    </row>
    <row r="9114" spans="12:12" x14ac:dyDescent="0.2">
      <c r="L9114" s="26"/>
    </row>
    <row r="9115" spans="12:12" x14ac:dyDescent="0.2">
      <c r="L9115" s="26"/>
    </row>
    <row r="9116" spans="12:12" x14ac:dyDescent="0.2">
      <c r="L9116" s="26"/>
    </row>
    <row r="9117" spans="12:12" x14ac:dyDescent="0.2">
      <c r="L9117" s="26"/>
    </row>
    <row r="9118" spans="12:12" x14ac:dyDescent="0.2">
      <c r="L9118" s="26"/>
    </row>
    <row r="9119" spans="12:12" x14ac:dyDescent="0.2">
      <c r="L9119" s="26"/>
    </row>
    <row r="9120" spans="12:12" x14ac:dyDescent="0.2">
      <c r="L9120" s="26"/>
    </row>
    <row r="9121" spans="12:12" x14ac:dyDescent="0.2">
      <c r="L9121" s="26"/>
    </row>
    <row r="9122" spans="12:12" x14ac:dyDescent="0.2">
      <c r="L9122" s="26"/>
    </row>
    <row r="9123" spans="12:12" x14ac:dyDescent="0.2">
      <c r="L9123" s="26"/>
    </row>
    <row r="9124" spans="12:12" x14ac:dyDescent="0.2">
      <c r="L9124" s="26"/>
    </row>
    <row r="9125" spans="12:12" x14ac:dyDescent="0.2">
      <c r="L9125" s="26"/>
    </row>
    <row r="9126" spans="12:12" x14ac:dyDescent="0.2">
      <c r="L9126" s="26"/>
    </row>
    <row r="9127" spans="12:12" x14ac:dyDescent="0.2">
      <c r="L9127" s="26"/>
    </row>
    <row r="9128" spans="12:12" x14ac:dyDescent="0.2">
      <c r="L9128" s="26"/>
    </row>
    <row r="9129" spans="12:12" x14ac:dyDescent="0.2">
      <c r="L9129" s="26"/>
    </row>
    <row r="9130" spans="12:12" x14ac:dyDescent="0.2">
      <c r="L9130" s="26"/>
    </row>
    <row r="9131" spans="12:12" x14ac:dyDescent="0.2">
      <c r="L9131" s="26"/>
    </row>
    <row r="9132" spans="12:12" x14ac:dyDescent="0.2">
      <c r="L9132" s="26"/>
    </row>
    <row r="9133" spans="12:12" x14ac:dyDescent="0.2">
      <c r="L9133" s="26"/>
    </row>
    <row r="9134" spans="12:12" x14ac:dyDescent="0.2">
      <c r="L9134" s="26"/>
    </row>
    <row r="9135" spans="12:12" x14ac:dyDescent="0.2">
      <c r="L9135" s="26"/>
    </row>
    <row r="9136" spans="12:12" x14ac:dyDescent="0.2">
      <c r="L9136" s="26"/>
    </row>
    <row r="9137" spans="12:12" x14ac:dyDescent="0.2">
      <c r="L9137" s="26"/>
    </row>
    <row r="9138" spans="12:12" x14ac:dyDescent="0.2">
      <c r="L9138" s="26"/>
    </row>
    <row r="9139" spans="12:12" x14ac:dyDescent="0.2">
      <c r="L9139" s="26"/>
    </row>
    <row r="9140" spans="12:12" x14ac:dyDescent="0.2">
      <c r="L9140" s="26"/>
    </row>
    <row r="9141" spans="12:12" x14ac:dyDescent="0.2">
      <c r="L9141" s="26"/>
    </row>
    <row r="9142" spans="12:12" x14ac:dyDescent="0.2">
      <c r="L9142" s="26"/>
    </row>
    <row r="9143" spans="12:12" x14ac:dyDescent="0.2">
      <c r="L9143" s="26"/>
    </row>
    <row r="9144" spans="12:12" x14ac:dyDescent="0.2">
      <c r="L9144" s="26"/>
    </row>
    <row r="9145" spans="12:12" x14ac:dyDescent="0.2">
      <c r="L9145" s="26"/>
    </row>
    <row r="9146" spans="12:12" x14ac:dyDescent="0.2">
      <c r="L9146" s="26"/>
    </row>
    <row r="9147" spans="12:12" x14ac:dyDescent="0.2">
      <c r="L9147" s="26"/>
    </row>
    <row r="9148" spans="12:12" x14ac:dyDescent="0.2">
      <c r="L9148" s="26"/>
    </row>
    <row r="9149" spans="12:12" x14ac:dyDescent="0.2">
      <c r="L9149" s="26"/>
    </row>
    <row r="9150" spans="12:12" x14ac:dyDescent="0.2">
      <c r="L9150" s="26"/>
    </row>
    <row r="9151" spans="12:12" x14ac:dyDescent="0.2">
      <c r="L9151" s="26"/>
    </row>
    <row r="9152" spans="12:12" x14ac:dyDescent="0.2">
      <c r="L9152" s="26"/>
    </row>
    <row r="9153" spans="12:12" x14ac:dyDescent="0.2">
      <c r="L9153" s="26"/>
    </row>
    <row r="9154" spans="12:12" x14ac:dyDescent="0.2">
      <c r="L9154" s="26"/>
    </row>
    <row r="9155" spans="12:12" x14ac:dyDescent="0.2">
      <c r="L9155" s="26"/>
    </row>
    <row r="9156" spans="12:12" x14ac:dyDescent="0.2">
      <c r="L9156" s="26"/>
    </row>
    <row r="9157" spans="12:12" x14ac:dyDescent="0.2">
      <c r="L9157" s="26"/>
    </row>
    <row r="9158" spans="12:12" x14ac:dyDescent="0.2">
      <c r="L9158" s="26"/>
    </row>
    <row r="9159" spans="12:12" x14ac:dyDescent="0.2">
      <c r="L9159" s="26"/>
    </row>
    <row r="9160" spans="12:12" x14ac:dyDescent="0.2">
      <c r="L9160" s="26"/>
    </row>
    <row r="9161" spans="12:12" x14ac:dyDescent="0.2">
      <c r="L9161" s="26"/>
    </row>
    <row r="9162" spans="12:12" x14ac:dyDescent="0.2">
      <c r="L9162" s="26"/>
    </row>
    <row r="9163" spans="12:12" x14ac:dyDescent="0.2">
      <c r="L9163" s="26"/>
    </row>
    <row r="9164" spans="12:12" x14ac:dyDescent="0.2">
      <c r="L9164" s="26"/>
    </row>
    <row r="9165" spans="12:12" x14ac:dyDescent="0.2">
      <c r="L9165" s="26"/>
    </row>
    <row r="9166" spans="12:12" x14ac:dyDescent="0.2">
      <c r="L9166" s="26"/>
    </row>
    <row r="9167" spans="12:12" x14ac:dyDescent="0.2">
      <c r="L9167" s="26"/>
    </row>
    <row r="9168" spans="12:12" x14ac:dyDescent="0.2">
      <c r="L9168" s="26"/>
    </row>
    <row r="9169" spans="12:12" x14ac:dyDescent="0.2">
      <c r="L9169" s="26"/>
    </row>
    <row r="9170" spans="12:12" x14ac:dyDescent="0.2">
      <c r="L9170" s="26"/>
    </row>
    <row r="9171" spans="12:12" x14ac:dyDescent="0.2">
      <c r="L9171" s="26"/>
    </row>
    <row r="9172" spans="12:12" x14ac:dyDescent="0.2">
      <c r="L9172" s="26"/>
    </row>
    <row r="9173" spans="12:12" x14ac:dyDescent="0.2">
      <c r="L9173" s="26"/>
    </row>
    <row r="9174" spans="12:12" x14ac:dyDescent="0.2">
      <c r="L9174" s="26"/>
    </row>
    <row r="9175" spans="12:12" x14ac:dyDescent="0.2">
      <c r="L9175" s="26"/>
    </row>
    <row r="9176" spans="12:12" x14ac:dyDescent="0.2">
      <c r="L9176" s="26"/>
    </row>
    <row r="9177" spans="12:12" x14ac:dyDescent="0.2">
      <c r="L9177" s="26"/>
    </row>
    <row r="9178" spans="12:12" x14ac:dyDescent="0.2">
      <c r="L9178" s="26"/>
    </row>
    <row r="9179" spans="12:12" x14ac:dyDescent="0.2">
      <c r="L9179" s="26"/>
    </row>
    <row r="9180" spans="12:12" x14ac:dyDescent="0.2">
      <c r="L9180" s="26"/>
    </row>
    <row r="9181" spans="12:12" x14ac:dyDescent="0.2">
      <c r="L9181" s="26"/>
    </row>
    <row r="9182" spans="12:12" x14ac:dyDescent="0.2">
      <c r="L9182" s="26"/>
    </row>
    <row r="9183" spans="12:12" x14ac:dyDescent="0.2">
      <c r="L9183" s="26"/>
    </row>
    <row r="9184" spans="12:12" x14ac:dyDescent="0.2">
      <c r="L9184" s="26"/>
    </row>
    <row r="9185" spans="12:12" x14ac:dyDescent="0.2">
      <c r="L9185" s="26"/>
    </row>
    <row r="9186" spans="12:12" x14ac:dyDescent="0.2">
      <c r="L9186" s="26"/>
    </row>
    <row r="9187" spans="12:12" x14ac:dyDescent="0.2">
      <c r="L9187" s="26"/>
    </row>
    <row r="9188" spans="12:12" x14ac:dyDescent="0.2">
      <c r="L9188" s="26"/>
    </row>
    <row r="9189" spans="12:12" x14ac:dyDescent="0.2">
      <c r="L9189" s="26"/>
    </row>
    <row r="9190" spans="12:12" x14ac:dyDescent="0.2">
      <c r="L9190" s="26"/>
    </row>
    <row r="9191" spans="12:12" x14ac:dyDescent="0.2">
      <c r="L9191" s="26"/>
    </row>
    <row r="9192" spans="12:12" x14ac:dyDescent="0.2">
      <c r="L9192" s="26"/>
    </row>
    <row r="9193" spans="12:12" x14ac:dyDescent="0.2">
      <c r="L9193" s="26"/>
    </row>
    <row r="9194" spans="12:12" x14ac:dyDescent="0.2">
      <c r="L9194" s="26"/>
    </row>
    <row r="9195" spans="12:12" x14ac:dyDescent="0.2">
      <c r="L9195" s="26"/>
    </row>
    <row r="9196" spans="12:12" x14ac:dyDescent="0.2">
      <c r="L9196" s="26"/>
    </row>
    <row r="9197" spans="12:12" x14ac:dyDescent="0.2">
      <c r="L9197" s="26"/>
    </row>
    <row r="9198" spans="12:12" x14ac:dyDescent="0.2">
      <c r="L9198" s="26"/>
    </row>
    <row r="9199" spans="12:12" x14ac:dyDescent="0.2">
      <c r="L9199" s="26"/>
    </row>
    <row r="9200" spans="12:12" x14ac:dyDescent="0.2">
      <c r="L9200" s="26"/>
    </row>
    <row r="9201" spans="12:12" x14ac:dyDescent="0.2">
      <c r="L9201" s="26"/>
    </row>
    <row r="9202" spans="12:12" x14ac:dyDescent="0.2">
      <c r="L9202" s="26"/>
    </row>
    <row r="9203" spans="12:12" x14ac:dyDescent="0.2">
      <c r="L9203" s="26"/>
    </row>
    <row r="9204" spans="12:12" x14ac:dyDescent="0.2">
      <c r="L9204" s="26"/>
    </row>
    <row r="9205" spans="12:12" x14ac:dyDescent="0.2">
      <c r="L9205" s="26"/>
    </row>
    <row r="9206" spans="12:12" x14ac:dyDescent="0.2">
      <c r="L9206" s="26"/>
    </row>
    <row r="9207" spans="12:12" x14ac:dyDescent="0.2">
      <c r="L9207" s="26"/>
    </row>
    <row r="9208" spans="12:12" x14ac:dyDescent="0.2">
      <c r="L9208" s="26"/>
    </row>
    <row r="9209" spans="12:12" x14ac:dyDescent="0.2">
      <c r="L9209" s="26"/>
    </row>
    <row r="9210" spans="12:12" x14ac:dyDescent="0.2">
      <c r="L9210" s="26"/>
    </row>
    <row r="9211" spans="12:12" x14ac:dyDescent="0.2">
      <c r="L9211" s="26"/>
    </row>
    <row r="9212" spans="12:12" x14ac:dyDescent="0.2">
      <c r="L9212" s="26"/>
    </row>
    <row r="9213" spans="12:12" x14ac:dyDescent="0.2">
      <c r="L9213" s="26"/>
    </row>
    <row r="9214" spans="12:12" x14ac:dyDescent="0.2">
      <c r="L9214" s="26"/>
    </row>
    <row r="9215" spans="12:12" x14ac:dyDescent="0.2">
      <c r="L9215" s="26"/>
    </row>
    <row r="9216" spans="12:12" x14ac:dyDescent="0.2">
      <c r="L9216" s="26"/>
    </row>
    <row r="9217" spans="12:12" x14ac:dyDescent="0.2">
      <c r="L9217" s="26"/>
    </row>
    <row r="9218" spans="12:12" x14ac:dyDescent="0.2">
      <c r="L9218" s="26"/>
    </row>
    <row r="9219" spans="12:12" x14ac:dyDescent="0.2">
      <c r="L9219" s="26"/>
    </row>
    <row r="9220" spans="12:12" x14ac:dyDescent="0.2">
      <c r="L9220" s="26"/>
    </row>
    <row r="9221" spans="12:12" x14ac:dyDescent="0.2">
      <c r="L9221" s="26"/>
    </row>
    <row r="9222" spans="12:12" x14ac:dyDescent="0.2">
      <c r="L9222" s="26"/>
    </row>
    <row r="9223" spans="12:12" x14ac:dyDescent="0.2">
      <c r="L9223" s="26"/>
    </row>
    <row r="9224" spans="12:12" x14ac:dyDescent="0.2">
      <c r="L9224" s="26"/>
    </row>
    <row r="9225" spans="12:12" x14ac:dyDescent="0.2">
      <c r="L9225" s="26"/>
    </row>
    <row r="9226" spans="12:12" x14ac:dyDescent="0.2">
      <c r="L9226" s="26"/>
    </row>
    <row r="9227" spans="12:12" x14ac:dyDescent="0.2">
      <c r="L9227" s="26"/>
    </row>
    <row r="9228" spans="12:12" x14ac:dyDescent="0.2">
      <c r="L9228" s="26"/>
    </row>
    <row r="9229" spans="12:12" x14ac:dyDescent="0.2">
      <c r="L9229" s="26"/>
    </row>
    <row r="9230" spans="12:12" x14ac:dyDescent="0.2">
      <c r="L9230" s="26"/>
    </row>
    <row r="9231" spans="12:12" x14ac:dyDescent="0.2">
      <c r="L9231" s="26"/>
    </row>
    <row r="9232" spans="12:12" x14ac:dyDescent="0.2">
      <c r="L9232" s="26"/>
    </row>
    <row r="9233" spans="12:12" x14ac:dyDescent="0.2">
      <c r="L9233" s="26"/>
    </row>
    <row r="9234" spans="12:12" x14ac:dyDescent="0.2">
      <c r="L9234" s="26"/>
    </row>
    <row r="9235" spans="12:12" x14ac:dyDescent="0.2">
      <c r="L9235" s="26"/>
    </row>
    <row r="9236" spans="12:12" x14ac:dyDescent="0.2">
      <c r="L9236" s="26"/>
    </row>
    <row r="9237" spans="12:12" x14ac:dyDescent="0.2">
      <c r="L9237" s="26"/>
    </row>
    <row r="9238" spans="12:12" x14ac:dyDescent="0.2">
      <c r="L9238" s="26"/>
    </row>
    <row r="9239" spans="12:12" x14ac:dyDescent="0.2">
      <c r="L9239" s="26"/>
    </row>
    <row r="9240" spans="12:12" x14ac:dyDescent="0.2">
      <c r="L9240" s="26"/>
    </row>
    <row r="9241" spans="12:12" x14ac:dyDescent="0.2">
      <c r="L9241" s="26"/>
    </row>
    <row r="9242" spans="12:12" x14ac:dyDescent="0.2">
      <c r="L9242" s="26"/>
    </row>
    <row r="9243" spans="12:12" x14ac:dyDescent="0.2">
      <c r="L9243" s="26"/>
    </row>
    <row r="9244" spans="12:12" x14ac:dyDescent="0.2">
      <c r="L9244" s="26"/>
    </row>
    <row r="9245" spans="12:12" x14ac:dyDescent="0.2">
      <c r="L9245" s="26"/>
    </row>
    <row r="9246" spans="12:12" x14ac:dyDescent="0.2">
      <c r="L9246" s="26"/>
    </row>
    <row r="9247" spans="12:12" x14ac:dyDescent="0.2">
      <c r="L9247" s="26"/>
    </row>
    <row r="9248" spans="12:12" x14ac:dyDescent="0.2">
      <c r="L9248" s="26"/>
    </row>
    <row r="9249" spans="12:12" x14ac:dyDescent="0.2">
      <c r="L9249" s="26"/>
    </row>
    <row r="9250" spans="12:12" x14ac:dyDescent="0.2">
      <c r="L9250" s="26"/>
    </row>
    <row r="9251" spans="12:12" x14ac:dyDescent="0.2">
      <c r="L9251" s="26"/>
    </row>
    <row r="9252" spans="12:12" x14ac:dyDescent="0.2">
      <c r="L9252" s="26"/>
    </row>
    <row r="9253" spans="12:12" x14ac:dyDescent="0.2">
      <c r="L9253" s="26"/>
    </row>
    <row r="9254" spans="12:12" x14ac:dyDescent="0.2">
      <c r="L9254" s="26"/>
    </row>
    <row r="9255" spans="12:12" x14ac:dyDescent="0.2">
      <c r="L9255" s="26"/>
    </row>
    <row r="9256" spans="12:12" x14ac:dyDescent="0.2">
      <c r="L9256" s="26"/>
    </row>
    <row r="9257" spans="12:12" x14ac:dyDescent="0.2">
      <c r="L9257" s="26"/>
    </row>
    <row r="9258" spans="12:12" x14ac:dyDescent="0.2">
      <c r="L9258" s="26"/>
    </row>
    <row r="9259" spans="12:12" x14ac:dyDescent="0.2">
      <c r="L9259" s="26"/>
    </row>
    <row r="9260" spans="12:12" x14ac:dyDescent="0.2">
      <c r="L9260" s="26"/>
    </row>
    <row r="9261" spans="12:12" x14ac:dyDescent="0.2">
      <c r="L9261" s="26"/>
    </row>
    <row r="9262" spans="12:12" x14ac:dyDescent="0.2">
      <c r="L9262" s="26"/>
    </row>
    <row r="9263" spans="12:12" x14ac:dyDescent="0.2">
      <c r="L9263" s="26"/>
    </row>
    <row r="9264" spans="12:12" x14ac:dyDescent="0.2">
      <c r="L9264" s="26"/>
    </row>
    <row r="9265" spans="12:12" x14ac:dyDescent="0.2">
      <c r="L9265" s="26"/>
    </row>
    <row r="9266" spans="12:12" x14ac:dyDescent="0.2">
      <c r="L9266" s="26"/>
    </row>
    <row r="9267" spans="12:12" x14ac:dyDescent="0.2">
      <c r="L9267" s="26"/>
    </row>
    <row r="9268" spans="12:12" x14ac:dyDescent="0.2">
      <c r="L9268" s="26"/>
    </row>
    <row r="9269" spans="12:12" x14ac:dyDescent="0.2">
      <c r="L9269" s="26"/>
    </row>
    <row r="9270" spans="12:12" x14ac:dyDescent="0.2">
      <c r="L9270" s="26"/>
    </row>
    <row r="9271" spans="12:12" x14ac:dyDescent="0.2">
      <c r="L9271" s="26"/>
    </row>
    <row r="9272" spans="12:12" x14ac:dyDescent="0.2">
      <c r="L9272" s="26"/>
    </row>
    <row r="9273" spans="12:12" x14ac:dyDescent="0.2">
      <c r="L9273" s="26"/>
    </row>
    <row r="9274" spans="12:12" x14ac:dyDescent="0.2">
      <c r="L9274" s="26"/>
    </row>
    <row r="9275" spans="12:12" x14ac:dyDescent="0.2">
      <c r="L9275" s="26"/>
    </row>
    <row r="9276" spans="12:12" x14ac:dyDescent="0.2">
      <c r="L9276" s="26"/>
    </row>
    <row r="9277" spans="12:12" x14ac:dyDescent="0.2">
      <c r="L9277" s="26"/>
    </row>
    <row r="9278" spans="12:12" x14ac:dyDescent="0.2">
      <c r="L9278" s="26"/>
    </row>
    <row r="9279" spans="12:12" x14ac:dyDescent="0.2">
      <c r="L9279" s="26"/>
    </row>
    <row r="9280" spans="12:12" x14ac:dyDescent="0.2">
      <c r="L9280" s="26"/>
    </row>
    <row r="9281" spans="12:12" x14ac:dyDescent="0.2">
      <c r="L9281" s="26"/>
    </row>
    <row r="9282" spans="12:12" x14ac:dyDescent="0.2">
      <c r="L9282" s="26"/>
    </row>
    <row r="9283" spans="12:12" x14ac:dyDescent="0.2">
      <c r="L9283" s="26"/>
    </row>
    <row r="9284" spans="12:12" x14ac:dyDescent="0.2">
      <c r="L9284" s="26"/>
    </row>
    <row r="9285" spans="12:12" x14ac:dyDescent="0.2">
      <c r="L9285" s="26"/>
    </row>
    <row r="9286" spans="12:12" x14ac:dyDescent="0.2">
      <c r="L9286" s="26"/>
    </row>
    <row r="9287" spans="12:12" x14ac:dyDescent="0.2">
      <c r="L9287" s="26"/>
    </row>
    <row r="9288" spans="12:12" x14ac:dyDescent="0.2">
      <c r="L9288" s="26"/>
    </row>
    <row r="9289" spans="12:12" x14ac:dyDescent="0.2">
      <c r="L9289" s="26"/>
    </row>
    <row r="9290" spans="12:12" x14ac:dyDescent="0.2">
      <c r="L9290" s="26"/>
    </row>
    <row r="9291" spans="12:12" x14ac:dyDescent="0.2">
      <c r="L9291" s="26"/>
    </row>
    <row r="9292" spans="12:12" x14ac:dyDescent="0.2">
      <c r="L9292" s="26"/>
    </row>
    <row r="9293" spans="12:12" x14ac:dyDescent="0.2">
      <c r="L9293" s="26"/>
    </row>
    <row r="9294" spans="12:12" x14ac:dyDescent="0.2">
      <c r="L9294" s="26"/>
    </row>
    <row r="9295" spans="12:12" x14ac:dyDescent="0.2">
      <c r="L9295" s="26"/>
    </row>
    <row r="9296" spans="12:12" x14ac:dyDescent="0.2">
      <c r="L9296" s="26"/>
    </row>
    <row r="9297" spans="12:12" x14ac:dyDescent="0.2">
      <c r="L9297" s="26"/>
    </row>
    <row r="9298" spans="12:12" x14ac:dyDescent="0.2">
      <c r="L9298" s="26"/>
    </row>
    <row r="9299" spans="12:12" x14ac:dyDescent="0.2">
      <c r="L9299" s="26"/>
    </row>
    <row r="9300" spans="12:12" x14ac:dyDescent="0.2">
      <c r="L9300" s="26"/>
    </row>
    <row r="9301" spans="12:12" x14ac:dyDescent="0.2">
      <c r="L9301" s="26"/>
    </row>
    <row r="9302" spans="12:12" x14ac:dyDescent="0.2">
      <c r="L9302" s="26"/>
    </row>
    <row r="9303" spans="12:12" x14ac:dyDescent="0.2">
      <c r="L9303" s="26"/>
    </row>
    <row r="9304" spans="12:12" x14ac:dyDescent="0.2">
      <c r="L9304" s="26"/>
    </row>
    <row r="9305" spans="12:12" x14ac:dyDescent="0.2">
      <c r="L9305" s="26"/>
    </row>
    <row r="9306" spans="12:12" x14ac:dyDescent="0.2">
      <c r="L9306" s="26"/>
    </row>
    <row r="9307" spans="12:12" x14ac:dyDescent="0.2">
      <c r="L9307" s="26"/>
    </row>
    <row r="9308" spans="12:12" x14ac:dyDescent="0.2">
      <c r="L9308" s="26"/>
    </row>
    <row r="9309" spans="12:12" x14ac:dyDescent="0.2">
      <c r="L9309" s="26"/>
    </row>
    <row r="9310" spans="12:12" x14ac:dyDescent="0.2">
      <c r="L9310" s="26"/>
    </row>
    <row r="9311" spans="12:12" x14ac:dyDescent="0.2">
      <c r="L9311" s="26"/>
    </row>
    <row r="9312" spans="12:12" x14ac:dyDescent="0.2">
      <c r="L9312" s="26"/>
    </row>
    <row r="9313" spans="12:12" x14ac:dyDescent="0.2">
      <c r="L9313" s="26"/>
    </row>
    <row r="9314" spans="12:12" x14ac:dyDescent="0.2">
      <c r="L9314" s="26"/>
    </row>
    <row r="9315" spans="12:12" x14ac:dyDescent="0.2">
      <c r="L9315" s="26"/>
    </row>
    <row r="9316" spans="12:12" x14ac:dyDescent="0.2">
      <c r="L9316" s="26"/>
    </row>
    <row r="9317" spans="12:12" x14ac:dyDescent="0.2">
      <c r="L9317" s="26"/>
    </row>
    <row r="9318" spans="12:12" x14ac:dyDescent="0.2">
      <c r="L9318" s="26"/>
    </row>
    <row r="9319" spans="12:12" x14ac:dyDescent="0.2">
      <c r="L9319" s="26"/>
    </row>
    <row r="9320" spans="12:12" x14ac:dyDescent="0.2">
      <c r="L9320" s="26"/>
    </row>
    <row r="9321" spans="12:12" x14ac:dyDescent="0.2">
      <c r="L9321" s="26"/>
    </row>
    <row r="9322" spans="12:12" x14ac:dyDescent="0.2">
      <c r="L9322" s="26"/>
    </row>
    <row r="9323" spans="12:12" x14ac:dyDescent="0.2">
      <c r="L9323" s="26"/>
    </row>
    <row r="9324" spans="12:12" x14ac:dyDescent="0.2">
      <c r="L9324" s="26"/>
    </row>
    <row r="9325" spans="12:12" x14ac:dyDescent="0.2">
      <c r="L9325" s="26"/>
    </row>
    <row r="9326" spans="12:12" x14ac:dyDescent="0.2">
      <c r="L9326" s="26"/>
    </row>
    <row r="9327" spans="12:12" x14ac:dyDescent="0.2">
      <c r="L9327" s="26"/>
    </row>
    <row r="9328" spans="12:12" x14ac:dyDescent="0.2">
      <c r="L9328" s="26"/>
    </row>
    <row r="9329" spans="12:12" x14ac:dyDescent="0.2">
      <c r="L9329" s="26"/>
    </row>
    <row r="9330" spans="12:12" x14ac:dyDescent="0.2">
      <c r="L9330" s="26"/>
    </row>
    <row r="9331" spans="12:12" x14ac:dyDescent="0.2">
      <c r="L9331" s="26"/>
    </row>
    <row r="9332" spans="12:12" x14ac:dyDescent="0.2">
      <c r="L9332" s="26"/>
    </row>
    <row r="9333" spans="12:12" x14ac:dyDescent="0.2">
      <c r="L9333" s="26"/>
    </row>
    <row r="9334" spans="12:12" x14ac:dyDescent="0.2">
      <c r="L9334" s="26"/>
    </row>
    <row r="9335" spans="12:12" x14ac:dyDescent="0.2">
      <c r="L9335" s="26"/>
    </row>
    <row r="9336" spans="12:12" x14ac:dyDescent="0.2">
      <c r="L9336" s="26"/>
    </row>
    <row r="9337" spans="12:12" x14ac:dyDescent="0.2">
      <c r="L9337" s="26"/>
    </row>
    <row r="9338" spans="12:12" x14ac:dyDescent="0.2">
      <c r="L9338" s="26"/>
    </row>
    <row r="9339" spans="12:12" x14ac:dyDescent="0.2">
      <c r="L9339" s="26"/>
    </row>
    <row r="9340" spans="12:12" x14ac:dyDescent="0.2">
      <c r="L9340" s="26"/>
    </row>
    <row r="9341" spans="12:12" x14ac:dyDescent="0.2">
      <c r="L9341" s="26"/>
    </row>
    <row r="9342" spans="12:12" x14ac:dyDescent="0.2">
      <c r="L9342" s="26"/>
    </row>
    <row r="9343" spans="12:12" x14ac:dyDescent="0.2">
      <c r="L9343" s="26"/>
    </row>
    <row r="9344" spans="12:12" x14ac:dyDescent="0.2">
      <c r="L9344" s="26"/>
    </row>
    <row r="9345" spans="12:12" x14ac:dyDescent="0.2">
      <c r="L9345" s="26"/>
    </row>
    <row r="9346" spans="12:12" x14ac:dyDescent="0.2">
      <c r="L9346" s="26"/>
    </row>
    <row r="9347" spans="12:12" x14ac:dyDescent="0.2">
      <c r="L9347" s="26"/>
    </row>
    <row r="9348" spans="12:12" x14ac:dyDescent="0.2">
      <c r="L9348" s="26"/>
    </row>
    <row r="9349" spans="12:12" x14ac:dyDescent="0.2">
      <c r="L9349" s="26"/>
    </row>
    <row r="9350" spans="12:12" x14ac:dyDescent="0.2">
      <c r="L9350" s="26"/>
    </row>
    <row r="9351" spans="12:12" x14ac:dyDescent="0.2">
      <c r="L9351" s="26"/>
    </row>
    <row r="9352" spans="12:12" x14ac:dyDescent="0.2">
      <c r="L9352" s="26"/>
    </row>
    <row r="9353" spans="12:12" x14ac:dyDescent="0.2">
      <c r="L9353" s="26"/>
    </row>
    <row r="9354" spans="12:12" x14ac:dyDescent="0.2">
      <c r="L9354" s="26"/>
    </row>
    <row r="9355" spans="12:12" x14ac:dyDescent="0.2">
      <c r="L9355" s="26"/>
    </row>
    <row r="9356" spans="12:12" x14ac:dyDescent="0.2">
      <c r="L9356" s="26"/>
    </row>
    <row r="9357" spans="12:12" x14ac:dyDescent="0.2">
      <c r="L9357" s="26"/>
    </row>
    <row r="9358" spans="12:12" x14ac:dyDescent="0.2">
      <c r="L9358" s="26"/>
    </row>
    <row r="9359" spans="12:12" x14ac:dyDescent="0.2">
      <c r="L9359" s="26"/>
    </row>
    <row r="9360" spans="12:12" x14ac:dyDescent="0.2">
      <c r="L9360" s="26"/>
    </row>
    <row r="9361" spans="12:12" x14ac:dyDescent="0.2">
      <c r="L9361" s="26"/>
    </row>
    <row r="9362" spans="12:12" x14ac:dyDescent="0.2">
      <c r="L9362" s="26"/>
    </row>
    <row r="9363" spans="12:12" x14ac:dyDescent="0.2">
      <c r="L9363" s="26"/>
    </row>
    <row r="9364" spans="12:12" x14ac:dyDescent="0.2">
      <c r="L9364" s="26"/>
    </row>
    <row r="9365" spans="12:12" x14ac:dyDescent="0.2">
      <c r="L9365" s="26"/>
    </row>
    <row r="9366" spans="12:12" x14ac:dyDescent="0.2">
      <c r="L9366" s="26"/>
    </row>
    <row r="9367" spans="12:12" x14ac:dyDescent="0.2">
      <c r="L9367" s="26"/>
    </row>
    <row r="9368" spans="12:12" x14ac:dyDescent="0.2">
      <c r="L9368" s="26"/>
    </row>
    <row r="9369" spans="12:12" x14ac:dyDescent="0.2">
      <c r="L9369" s="26"/>
    </row>
    <row r="9370" spans="12:12" x14ac:dyDescent="0.2">
      <c r="L9370" s="26"/>
    </row>
    <row r="9371" spans="12:12" x14ac:dyDescent="0.2">
      <c r="L9371" s="26"/>
    </row>
    <row r="9372" spans="12:12" x14ac:dyDescent="0.2">
      <c r="L9372" s="26"/>
    </row>
    <row r="9373" spans="12:12" x14ac:dyDescent="0.2">
      <c r="L9373" s="26"/>
    </row>
    <row r="9374" spans="12:12" x14ac:dyDescent="0.2">
      <c r="L9374" s="26"/>
    </row>
    <row r="9375" spans="12:12" x14ac:dyDescent="0.2">
      <c r="L9375" s="26"/>
    </row>
    <row r="9376" spans="12:12" x14ac:dyDescent="0.2">
      <c r="L9376" s="26"/>
    </row>
    <row r="9377" spans="12:12" x14ac:dyDescent="0.2">
      <c r="L9377" s="26"/>
    </row>
    <row r="9378" spans="12:12" x14ac:dyDescent="0.2">
      <c r="L9378" s="26"/>
    </row>
    <row r="9379" spans="12:12" x14ac:dyDescent="0.2">
      <c r="L9379" s="26"/>
    </row>
    <row r="9380" spans="12:12" x14ac:dyDescent="0.2">
      <c r="L9380" s="26"/>
    </row>
    <row r="9381" spans="12:12" x14ac:dyDescent="0.2">
      <c r="L9381" s="26"/>
    </row>
    <row r="9382" spans="12:12" x14ac:dyDescent="0.2">
      <c r="L9382" s="26"/>
    </row>
    <row r="9383" spans="12:12" x14ac:dyDescent="0.2">
      <c r="L9383" s="26"/>
    </row>
    <row r="9384" spans="12:12" x14ac:dyDescent="0.2">
      <c r="L9384" s="26"/>
    </row>
    <row r="9385" spans="12:12" x14ac:dyDescent="0.2">
      <c r="L9385" s="26"/>
    </row>
    <row r="9386" spans="12:12" x14ac:dyDescent="0.2">
      <c r="L9386" s="26"/>
    </row>
    <row r="9387" spans="12:12" x14ac:dyDescent="0.2">
      <c r="L9387" s="26"/>
    </row>
    <row r="9388" spans="12:12" x14ac:dyDescent="0.2">
      <c r="L9388" s="26"/>
    </row>
    <row r="9389" spans="12:12" x14ac:dyDescent="0.2">
      <c r="L9389" s="26"/>
    </row>
    <row r="9390" spans="12:12" x14ac:dyDescent="0.2">
      <c r="L9390" s="26"/>
    </row>
    <row r="9391" spans="12:12" x14ac:dyDescent="0.2">
      <c r="L9391" s="26"/>
    </row>
    <row r="9392" spans="12:12" x14ac:dyDescent="0.2">
      <c r="L9392" s="26"/>
    </row>
    <row r="9393" spans="12:12" x14ac:dyDescent="0.2">
      <c r="L9393" s="26"/>
    </row>
    <row r="9394" spans="12:12" x14ac:dyDescent="0.2">
      <c r="L9394" s="26"/>
    </row>
    <row r="9395" spans="12:12" x14ac:dyDescent="0.2">
      <c r="L9395" s="26"/>
    </row>
    <row r="9396" spans="12:12" x14ac:dyDescent="0.2">
      <c r="L9396" s="26"/>
    </row>
    <row r="9397" spans="12:12" x14ac:dyDescent="0.2">
      <c r="L9397" s="26"/>
    </row>
    <row r="9398" spans="12:12" x14ac:dyDescent="0.2">
      <c r="L9398" s="26"/>
    </row>
    <row r="9399" spans="12:12" x14ac:dyDescent="0.2">
      <c r="L9399" s="26"/>
    </row>
    <row r="9400" spans="12:12" x14ac:dyDescent="0.2">
      <c r="L9400" s="26"/>
    </row>
    <row r="9401" spans="12:12" x14ac:dyDescent="0.2">
      <c r="L9401" s="26"/>
    </row>
    <row r="9402" spans="12:12" x14ac:dyDescent="0.2">
      <c r="L9402" s="26"/>
    </row>
    <row r="9403" spans="12:12" x14ac:dyDescent="0.2">
      <c r="L9403" s="26"/>
    </row>
    <row r="9404" spans="12:12" x14ac:dyDescent="0.2">
      <c r="L9404" s="26"/>
    </row>
    <row r="9405" spans="12:12" x14ac:dyDescent="0.2">
      <c r="L9405" s="26"/>
    </row>
    <row r="9406" spans="12:12" x14ac:dyDescent="0.2">
      <c r="L9406" s="26"/>
    </row>
    <row r="9407" spans="12:12" x14ac:dyDescent="0.2">
      <c r="L9407" s="26"/>
    </row>
    <row r="9408" spans="12:12" x14ac:dyDescent="0.2">
      <c r="L9408" s="26"/>
    </row>
    <row r="9409" spans="12:12" x14ac:dyDescent="0.2">
      <c r="L9409" s="26"/>
    </row>
    <row r="9410" spans="12:12" x14ac:dyDescent="0.2">
      <c r="L9410" s="26"/>
    </row>
    <row r="9411" spans="12:12" x14ac:dyDescent="0.2">
      <c r="L9411" s="26"/>
    </row>
    <row r="9412" spans="12:12" x14ac:dyDescent="0.2">
      <c r="L9412" s="26"/>
    </row>
    <row r="9413" spans="12:12" x14ac:dyDescent="0.2">
      <c r="L9413" s="26"/>
    </row>
    <row r="9414" spans="12:12" x14ac:dyDescent="0.2">
      <c r="L9414" s="26"/>
    </row>
    <row r="9415" spans="12:12" x14ac:dyDescent="0.2">
      <c r="L9415" s="26"/>
    </row>
    <row r="9416" spans="12:12" x14ac:dyDescent="0.2">
      <c r="L9416" s="26"/>
    </row>
    <row r="9417" spans="12:12" x14ac:dyDescent="0.2">
      <c r="L9417" s="26"/>
    </row>
    <row r="9418" spans="12:12" x14ac:dyDescent="0.2">
      <c r="L9418" s="26"/>
    </row>
    <row r="9419" spans="12:12" x14ac:dyDescent="0.2">
      <c r="L9419" s="26"/>
    </row>
    <row r="9420" spans="12:12" x14ac:dyDescent="0.2">
      <c r="L9420" s="26"/>
    </row>
    <row r="9421" spans="12:12" x14ac:dyDescent="0.2">
      <c r="L9421" s="26"/>
    </row>
    <row r="9422" spans="12:12" x14ac:dyDescent="0.2">
      <c r="L9422" s="26"/>
    </row>
    <row r="9423" spans="12:12" x14ac:dyDescent="0.2">
      <c r="L9423" s="26"/>
    </row>
    <row r="9424" spans="12:12" x14ac:dyDescent="0.2">
      <c r="L9424" s="26"/>
    </row>
    <row r="9425" spans="12:12" x14ac:dyDescent="0.2">
      <c r="L9425" s="26"/>
    </row>
    <row r="9426" spans="12:12" x14ac:dyDescent="0.2">
      <c r="L9426" s="26"/>
    </row>
    <row r="9427" spans="12:12" x14ac:dyDescent="0.2">
      <c r="L9427" s="26"/>
    </row>
    <row r="9428" spans="12:12" x14ac:dyDescent="0.2">
      <c r="L9428" s="26"/>
    </row>
    <row r="9429" spans="12:12" x14ac:dyDescent="0.2">
      <c r="L9429" s="26"/>
    </row>
    <row r="9430" spans="12:12" x14ac:dyDescent="0.2">
      <c r="L9430" s="26"/>
    </row>
    <row r="9431" spans="12:12" x14ac:dyDescent="0.2">
      <c r="L9431" s="26"/>
    </row>
    <row r="9432" spans="12:12" x14ac:dyDescent="0.2">
      <c r="L9432" s="26"/>
    </row>
    <row r="9433" spans="12:12" x14ac:dyDescent="0.2">
      <c r="L9433" s="26"/>
    </row>
    <row r="9434" spans="12:12" x14ac:dyDescent="0.2">
      <c r="L9434" s="26"/>
    </row>
    <row r="9435" spans="12:12" x14ac:dyDescent="0.2">
      <c r="L9435" s="26"/>
    </row>
    <row r="9436" spans="12:12" x14ac:dyDescent="0.2">
      <c r="L9436" s="26"/>
    </row>
    <row r="9437" spans="12:12" x14ac:dyDescent="0.2">
      <c r="L9437" s="26"/>
    </row>
    <row r="9438" spans="12:12" x14ac:dyDescent="0.2">
      <c r="L9438" s="26"/>
    </row>
    <row r="9439" spans="12:12" x14ac:dyDescent="0.2">
      <c r="L9439" s="26"/>
    </row>
    <row r="9440" spans="12:12" x14ac:dyDescent="0.2">
      <c r="L9440" s="26"/>
    </row>
    <row r="9441" spans="12:12" x14ac:dyDescent="0.2">
      <c r="L9441" s="26"/>
    </row>
    <row r="9442" spans="12:12" x14ac:dyDescent="0.2">
      <c r="L9442" s="26"/>
    </row>
    <row r="9443" spans="12:12" x14ac:dyDescent="0.2">
      <c r="L9443" s="26"/>
    </row>
    <row r="9444" spans="12:12" x14ac:dyDescent="0.2">
      <c r="L9444" s="26"/>
    </row>
    <row r="9445" spans="12:12" x14ac:dyDescent="0.2">
      <c r="L9445" s="26"/>
    </row>
    <row r="9446" spans="12:12" x14ac:dyDescent="0.2">
      <c r="L9446" s="26"/>
    </row>
    <row r="9447" spans="12:12" x14ac:dyDescent="0.2">
      <c r="L9447" s="26"/>
    </row>
    <row r="9448" spans="12:12" x14ac:dyDescent="0.2">
      <c r="L9448" s="26"/>
    </row>
    <row r="9449" spans="12:12" x14ac:dyDescent="0.2">
      <c r="L9449" s="26"/>
    </row>
    <row r="9450" spans="12:12" x14ac:dyDescent="0.2">
      <c r="L9450" s="26"/>
    </row>
    <row r="9451" spans="12:12" x14ac:dyDescent="0.2">
      <c r="L9451" s="26"/>
    </row>
    <row r="9452" spans="12:12" x14ac:dyDescent="0.2">
      <c r="L9452" s="26"/>
    </row>
    <row r="9453" spans="12:12" x14ac:dyDescent="0.2">
      <c r="L9453" s="26"/>
    </row>
    <row r="9454" spans="12:12" x14ac:dyDescent="0.2">
      <c r="L9454" s="26"/>
    </row>
    <row r="9455" spans="12:12" x14ac:dyDescent="0.2">
      <c r="L9455" s="26"/>
    </row>
    <row r="9456" spans="12:12" x14ac:dyDescent="0.2">
      <c r="L9456" s="26"/>
    </row>
    <row r="9457" spans="12:12" x14ac:dyDescent="0.2">
      <c r="L9457" s="26"/>
    </row>
    <row r="9458" spans="12:12" x14ac:dyDescent="0.2">
      <c r="L9458" s="26"/>
    </row>
    <row r="9459" spans="12:12" x14ac:dyDescent="0.2">
      <c r="L9459" s="26"/>
    </row>
    <row r="9460" spans="12:12" x14ac:dyDescent="0.2">
      <c r="L9460" s="26"/>
    </row>
    <row r="9461" spans="12:12" x14ac:dyDescent="0.2">
      <c r="L9461" s="26"/>
    </row>
    <row r="9462" spans="12:12" x14ac:dyDescent="0.2">
      <c r="L9462" s="26"/>
    </row>
    <row r="9463" spans="12:12" x14ac:dyDescent="0.2">
      <c r="L9463" s="26"/>
    </row>
    <row r="9464" spans="12:12" x14ac:dyDescent="0.2">
      <c r="L9464" s="26"/>
    </row>
    <row r="9465" spans="12:12" x14ac:dyDescent="0.2">
      <c r="L9465" s="26"/>
    </row>
    <row r="9466" spans="12:12" x14ac:dyDescent="0.2">
      <c r="L9466" s="26"/>
    </row>
    <row r="9467" spans="12:12" x14ac:dyDescent="0.2">
      <c r="L9467" s="26"/>
    </row>
    <row r="9468" spans="12:12" x14ac:dyDescent="0.2">
      <c r="L9468" s="26"/>
    </row>
    <row r="9469" spans="12:12" x14ac:dyDescent="0.2">
      <c r="L9469" s="26"/>
    </row>
    <row r="9470" spans="12:12" x14ac:dyDescent="0.2">
      <c r="L9470" s="26"/>
    </row>
    <row r="9471" spans="12:12" x14ac:dyDescent="0.2">
      <c r="L9471" s="26"/>
    </row>
    <row r="9472" spans="12:12" x14ac:dyDescent="0.2">
      <c r="L9472" s="26"/>
    </row>
    <row r="9473" spans="12:12" x14ac:dyDescent="0.2">
      <c r="L9473" s="26"/>
    </row>
    <row r="9474" spans="12:12" x14ac:dyDescent="0.2">
      <c r="L9474" s="26"/>
    </row>
    <row r="9475" spans="12:12" x14ac:dyDescent="0.2">
      <c r="L9475" s="26"/>
    </row>
    <row r="9476" spans="12:12" x14ac:dyDescent="0.2">
      <c r="L9476" s="26"/>
    </row>
    <row r="9477" spans="12:12" x14ac:dyDescent="0.2">
      <c r="L9477" s="26"/>
    </row>
    <row r="9478" spans="12:12" x14ac:dyDescent="0.2">
      <c r="L9478" s="26"/>
    </row>
    <row r="9479" spans="12:12" x14ac:dyDescent="0.2">
      <c r="L9479" s="26"/>
    </row>
    <row r="9480" spans="12:12" x14ac:dyDescent="0.2">
      <c r="L9480" s="26"/>
    </row>
    <row r="9481" spans="12:12" x14ac:dyDescent="0.2">
      <c r="L9481" s="26"/>
    </row>
    <row r="9482" spans="12:12" x14ac:dyDescent="0.2">
      <c r="L9482" s="26"/>
    </row>
    <row r="9483" spans="12:12" x14ac:dyDescent="0.2">
      <c r="L9483" s="26"/>
    </row>
    <row r="9484" spans="12:12" x14ac:dyDescent="0.2">
      <c r="L9484" s="26"/>
    </row>
    <row r="9485" spans="12:12" x14ac:dyDescent="0.2">
      <c r="L9485" s="26"/>
    </row>
    <row r="9486" spans="12:12" x14ac:dyDescent="0.2">
      <c r="L9486" s="26"/>
    </row>
    <row r="9487" spans="12:12" x14ac:dyDescent="0.2">
      <c r="L9487" s="26"/>
    </row>
    <row r="9488" spans="12:12" x14ac:dyDescent="0.2">
      <c r="L9488" s="26"/>
    </row>
    <row r="9489" spans="12:12" x14ac:dyDescent="0.2">
      <c r="L9489" s="26"/>
    </row>
    <row r="9490" spans="12:12" x14ac:dyDescent="0.2">
      <c r="L9490" s="26"/>
    </row>
    <row r="9491" spans="12:12" x14ac:dyDescent="0.2">
      <c r="L9491" s="26"/>
    </row>
    <row r="9492" spans="12:12" x14ac:dyDescent="0.2">
      <c r="L9492" s="26"/>
    </row>
    <row r="9493" spans="12:12" x14ac:dyDescent="0.2">
      <c r="L9493" s="26"/>
    </row>
    <row r="9494" spans="12:12" x14ac:dyDescent="0.2">
      <c r="L9494" s="26"/>
    </row>
    <row r="9495" spans="12:12" x14ac:dyDescent="0.2">
      <c r="L9495" s="26"/>
    </row>
    <row r="9496" spans="12:12" x14ac:dyDescent="0.2">
      <c r="L9496" s="26"/>
    </row>
    <row r="9497" spans="12:12" x14ac:dyDescent="0.2">
      <c r="L9497" s="26"/>
    </row>
    <row r="9498" spans="12:12" x14ac:dyDescent="0.2">
      <c r="L9498" s="26"/>
    </row>
    <row r="9499" spans="12:12" x14ac:dyDescent="0.2">
      <c r="L9499" s="26"/>
    </row>
    <row r="9500" spans="12:12" x14ac:dyDescent="0.2">
      <c r="L9500" s="26"/>
    </row>
    <row r="9501" spans="12:12" x14ac:dyDescent="0.2">
      <c r="L9501" s="26"/>
    </row>
    <row r="9502" spans="12:12" x14ac:dyDescent="0.2">
      <c r="L9502" s="26"/>
    </row>
    <row r="9503" spans="12:12" x14ac:dyDescent="0.2">
      <c r="L9503" s="26"/>
    </row>
    <row r="9504" spans="12:12" x14ac:dyDescent="0.2">
      <c r="L9504" s="26"/>
    </row>
    <row r="9505" spans="12:12" x14ac:dyDescent="0.2">
      <c r="L9505" s="26"/>
    </row>
    <row r="9506" spans="12:12" x14ac:dyDescent="0.2">
      <c r="L9506" s="26"/>
    </row>
    <row r="9507" spans="12:12" x14ac:dyDescent="0.2">
      <c r="L9507" s="26"/>
    </row>
    <row r="9508" spans="12:12" x14ac:dyDescent="0.2">
      <c r="L9508" s="26"/>
    </row>
    <row r="9509" spans="12:12" x14ac:dyDescent="0.2">
      <c r="L9509" s="26"/>
    </row>
    <row r="9510" spans="12:12" x14ac:dyDescent="0.2">
      <c r="L9510" s="26"/>
    </row>
    <row r="9511" spans="12:12" x14ac:dyDescent="0.2">
      <c r="L9511" s="26"/>
    </row>
    <row r="9512" spans="12:12" x14ac:dyDescent="0.2">
      <c r="L9512" s="26"/>
    </row>
    <row r="9513" spans="12:12" x14ac:dyDescent="0.2">
      <c r="L9513" s="26"/>
    </row>
    <row r="9514" spans="12:12" x14ac:dyDescent="0.2">
      <c r="L9514" s="26"/>
    </row>
    <row r="9515" spans="12:12" x14ac:dyDescent="0.2">
      <c r="L9515" s="26"/>
    </row>
    <row r="9516" spans="12:12" x14ac:dyDescent="0.2">
      <c r="L9516" s="26"/>
    </row>
    <row r="9517" spans="12:12" x14ac:dyDescent="0.2">
      <c r="L9517" s="26"/>
    </row>
    <row r="9518" spans="12:12" x14ac:dyDescent="0.2">
      <c r="L9518" s="26"/>
    </row>
    <row r="9519" spans="12:12" x14ac:dyDescent="0.2">
      <c r="L9519" s="26"/>
    </row>
    <row r="9520" spans="12:12" x14ac:dyDescent="0.2">
      <c r="L9520" s="26"/>
    </row>
    <row r="9521" spans="12:12" x14ac:dyDescent="0.2">
      <c r="L9521" s="26"/>
    </row>
    <row r="9522" spans="12:12" x14ac:dyDescent="0.2">
      <c r="L9522" s="26"/>
    </row>
    <row r="9523" spans="12:12" x14ac:dyDescent="0.2">
      <c r="L9523" s="26"/>
    </row>
    <row r="9524" spans="12:12" x14ac:dyDescent="0.2">
      <c r="L9524" s="26"/>
    </row>
    <row r="9525" spans="12:12" x14ac:dyDescent="0.2">
      <c r="L9525" s="26"/>
    </row>
    <row r="9526" spans="12:12" x14ac:dyDescent="0.2">
      <c r="L9526" s="26"/>
    </row>
    <row r="9527" spans="12:12" x14ac:dyDescent="0.2">
      <c r="L9527" s="26"/>
    </row>
    <row r="9528" spans="12:12" x14ac:dyDescent="0.2">
      <c r="L9528" s="26"/>
    </row>
    <row r="9529" spans="12:12" x14ac:dyDescent="0.2">
      <c r="L9529" s="26"/>
    </row>
    <row r="9530" spans="12:12" x14ac:dyDescent="0.2">
      <c r="L9530" s="26"/>
    </row>
    <row r="9531" spans="12:12" x14ac:dyDescent="0.2">
      <c r="L9531" s="26"/>
    </row>
    <row r="9532" spans="12:12" x14ac:dyDescent="0.2">
      <c r="L9532" s="26"/>
    </row>
    <row r="9533" spans="12:12" x14ac:dyDescent="0.2">
      <c r="L9533" s="26"/>
    </row>
    <row r="9534" spans="12:12" x14ac:dyDescent="0.2">
      <c r="L9534" s="26"/>
    </row>
    <row r="9535" spans="12:12" x14ac:dyDescent="0.2">
      <c r="L9535" s="26"/>
    </row>
    <row r="9536" spans="12:12" x14ac:dyDescent="0.2">
      <c r="L9536" s="26"/>
    </row>
    <row r="9537" spans="12:12" x14ac:dyDescent="0.2">
      <c r="L9537" s="26"/>
    </row>
    <row r="9538" spans="12:12" x14ac:dyDescent="0.2">
      <c r="L9538" s="26"/>
    </row>
    <row r="9539" spans="12:12" x14ac:dyDescent="0.2">
      <c r="L9539" s="26"/>
    </row>
    <row r="9540" spans="12:12" x14ac:dyDescent="0.2">
      <c r="L9540" s="26"/>
    </row>
    <row r="9541" spans="12:12" x14ac:dyDescent="0.2">
      <c r="L9541" s="26"/>
    </row>
    <row r="9542" spans="12:12" x14ac:dyDescent="0.2">
      <c r="L9542" s="26"/>
    </row>
    <row r="9543" spans="12:12" x14ac:dyDescent="0.2">
      <c r="L9543" s="26"/>
    </row>
    <row r="9544" spans="12:12" x14ac:dyDescent="0.2">
      <c r="L9544" s="26"/>
    </row>
    <row r="9545" spans="12:12" x14ac:dyDescent="0.2">
      <c r="L9545" s="26"/>
    </row>
    <row r="9546" spans="12:12" x14ac:dyDescent="0.2">
      <c r="L9546" s="26"/>
    </row>
    <row r="9547" spans="12:12" x14ac:dyDescent="0.2">
      <c r="L9547" s="26"/>
    </row>
    <row r="9548" spans="12:12" x14ac:dyDescent="0.2">
      <c r="L9548" s="26"/>
    </row>
    <row r="9549" spans="12:12" x14ac:dyDescent="0.2">
      <c r="L9549" s="26"/>
    </row>
    <row r="9550" spans="12:12" x14ac:dyDescent="0.2">
      <c r="L9550" s="26"/>
    </row>
    <row r="9551" spans="12:12" x14ac:dyDescent="0.2">
      <c r="L9551" s="26"/>
    </row>
    <row r="9552" spans="12:12" x14ac:dyDescent="0.2">
      <c r="L9552" s="26"/>
    </row>
    <row r="9553" spans="12:12" x14ac:dyDescent="0.2">
      <c r="L9553" s="26"/>
    </row>
    <row r="9554" spans="12:12" x14ac:dyDescent="0.2">
      <c r="L9554" s="26"/>
    </row>
    <row r="9555" spans="12:12" x14ac:dyDescent="0.2">
      <c r="L9555" s="26"/>
    </row>
    <row r="9556" spans="12:12" x14ac:dyDescent="0.2">
      <c r="L9556" s="26"/>
    </row>
    <row r="9557" spans="12:12" x14ac:dyDescent="0.2">
      <c r="L9557" s="26"/>
    </row>
    <row r="9558" spans="12:12" x14ac:dyDescent="0.2">
      <c r="L9558" s="26"/>
    </row>
    <row r="9559" spans="12:12" x14ac:dyDescent="0.2">
      <c r="L9559" s="26"/>
    </row>
    <row r="9560" spans="12:12" x14ac:dyDescent="0.2">
      <c r="L9560" s="26"/>
    </row>
    <row r="9561" spans="12:12" x14ac:dyDescent="0.2">
      <c r="L9561" s="26"/>
    </row>
    <row r="9562" spans="12:12" x14ac:dyDescent="0.2">
      <c r="L9562" s="26"/>
    </row>
    <row r="9563" spans="12:12" x14ac:dyDescent="0.2">
      <c r="L9563" s="26"/>
    </row>
    <row r="9564" spans="12:12" x14ac:dyDescent="0.2">
      <c r="L9564" s="26"/>
    </row>
    <row r="9565" spans="12:12" x14ac:dyDescent="0.2">
      <c r="L9565" s="26"/>
    </row>
    <row r="9566" spans="12:12" x14ac:dyDescent="0.2">
      <c r="L9566" s="26"/>
    </row>
    <row r="9567" spans="12:12" x14ac:dyDescent="0.2">
      <c r="L9567" s="26"/>
    </row>
    <row r="9568" spans="12:12" x14ac:dyDescent="0.2">
      <c r="L9568" s="26"/>
    </row>
    <row r="9569" spans="12:12" x14ac:dyDescent="0.2">
      <c r="L9569" s="26"/>
    </row>
    <row r="9570" spans="12:12" x14ac:dyDescent="0.2">
      <c r="L9570" s="26"/>
    </row>
    <row r="9571" spans="12:12" x14ac:dyDescent="0.2">
      <c r="L9571" s="26"/>
    </row>
    <row r="9572" spans="12:12" x14ac:dyDescent="0.2">
      <c r="L9572" s="26"/>
    </row>
    <row r="9573" spans="12:12" x14ac:dyDescent="0.2">
      <c r="L9573" s="26"/>
    </row>
    <row r="9574" spans="12:12" x14ac:dyDescent="0.2">
      <c r="L9574" s="26"/>
    </row>
    <row r="9575" spans="12:12" x14ac:dyDescent="0.2">
      <c r="L9575" s="26"/>
    </row>
    <row r="9576" spans="12:12" x14ac:dyDescent="0.2">
      <c r="L9576" s="26"/>
    </row>
    <row r="9577" spans="12:12" x14ac:dyDescent="0.2">
      <c r="L9577" s="26"/>
    </row>
    <row r="9578" spans="12:12" x14ac:dyDescent="0.2">
      <c r="L9578" s="26"/>
    </row>
    <row r="9579" spans="12:12" x14ac:dyDescent="0.2">
      <c r="L9579" s="26"/>
    </row>
    <row r="9580" spans="12:12" x14ac:dyDescent="0.2">
      <c r="L9580" s="26"/>
    </row>
    <row r="9581" spans="12:12" x14ac:dyDescent="0.2">
      <c r="L9581" s="26"/>
    </row>
    <row r="9582" spans="12:12" x14ac:dyDescent="0.2">
      <c r="L9582" s="26"/>
    </row>
    <row r="9583" spans="12:12" x14ac:dyDescent="0.2">
      <c r="L9583" s="26"/>
    </row>
    <row r="9584" spans="12:12" x14ac:dyDescent="0.2">
      <c r="L9584" s="26"/>
    </row>
    <row r="9585" spans="12:12" x14ac:dyDescent="0.2">
      <c r="L9585" s="26"/>
    </row>
    <row r="9586" spans="12:12" x14ac:dyDescent="0.2">
      <c r="L9586" s="26"/>
    </row>
    <row r="9587" spans="12:12" x14ac:dyDescent="0.2">
      <c r="L9587" s="26"/>
    </row>
    <row r="9588" spans="12:12" x14ac:dyDescent="0.2">
      <c r="L9588" s="26"/>
    </row>
    <row r="9589" spans="12:12" x14ac:dyDescent="0.2">
      <c r="L9589" s="26"/>
    </row>
    <row r="9590" spans="12:12" x14ac:dyDescent="0.2">
      <c r="L9590" s="26"/>
    </row>
    <row r="9591" spans="12:12" x14ac:dyDescent="0.2">
      <c r="L9591" s="26"/>
    </row>
    <row r="9592" spans="12:12" x14ac:dyDescent="0.2">
      <c r="L9592" s="26"/>
    </row>
    <row r="9593" spans="12:12" x14ac:dyDescent="0.2">
      <c r="L9593" s="26"/>
    </row>
    <row r="9594" spans="12:12" x14ac:dyDescent="0.2">
      <c r="L9594" s="26"/>
    </row>
    <row r="9595" spans="12:12" x14ac:dyDescent="0.2">
      <c r="L9595" s="26"/>
    </row>
    <row r="9596" spans="12:12" x14ac:dyDescent="0.2">
      <c r="L9596" s="26"/>
    </row>
    <row r="9597" spans="12:12" x14ac:dyDescent="0.2">
      <c r="L9597" s="26"/>
    </row>
    <row r="9598" spans="12:12" x14ac:dyDescent="0.2">
      <c r="L9598" s="26"/>
    </row>
    <row r="9599" spans="12:12" x14ac:dyDescent="0.2">
      <c r="L9599" s="26"/>
    </row>
    <row r="9600" spans="12:12" x14ac:dyDescent="0.2">
      <c r="L9600" s="26"/>
    </row>
    <row r="9601" spans="12:12" x14ac:dyDescent="0.2">
      <c r="L9601" s="26"/>
    </row>
    <row r="9602" spans="12:12" x14ac:dyDescent="0.2">
      <c r="L9602" s="26"/>
    </row>
    <row r="9603" spans="12:12" x14ac:dyDescent="0.2">
      <c r="L9603" s="26"/>
    </row>
    <row r="9604" spans="12:12" x14ac:dyDescent="0.2">
      <c r="L9604" s="26"/>
    </row>
    <row r="9605" spans="12:12" x14ac:dyDescent="0.2">
      <c r="L9605" s="26"/>
    </row>
    <row r="9606" spans="12:12" x14ac:dyDescent="0.2">
      <c r="L9606" s="26"/>
    </row>
    <row r="9607" spans="12:12" x14ac:dyDescent="0.2">
      <c r="L9607" s="26"/>
    </row>
    <row r="9608" spans="12:12" x14ac:dyDescent="0.2">
      <c r="L9608" s="26"/>
    </row>
    <row r="9609" spans="12:12" x14ac:dyDescent="0.2">
      <c r="L9609" s="26"/>
    </row>
    <row r="9610" spans="12:12" x14ac:dyDescent="0.2">
      <c r="L9610" s="26"/>
    </row>
    <row r="9611" spans="12:12" x14ac:dyDescent="0.2">
      <c r="L9611" s="26"/>
    </row>
    <row r="9612" spans="12:12" x14ac:dyDescent="0.2">
      <c r="L9612" s="26"/>
    </row>
    <row r="9613" spans="12:12" x14ac:dyDescent="0.2">
      <c r="L9613" s="26"/>
    </row>
    <row r="9614" spans="12:12" x14ac:dyDescent="0.2">
      <c r="L9614" s="26"/>
    </row>
    <row r="9615" spans="12:12" x14ac:dyDescent="0.2">
      <c r="L9615" s="26"/>
    </row>
    <row r="9616" spans="12:12" x14ac:dyDescent="0.2">
      <c r="L9616" s="26"/>
    </row>
    <row r="9617" spans="12:12" x14ac:dyDescent="0.2">
      <c r="L9617" s="26"/>
    </row>
    <row r="9618" spans="12:12" x14ac:dyDescent="0.2">
      <c r="L9618" s="26"/>
    </row>
    <row r="9619" spans="12:12" x14ac:dyDescent="0.2">
      <c r="L9619" s="26"/>
    </row>
    <row r="9620" spans="12:12" x14ac:dyDescent="0.2">
      <c r="L9620" s="26"/>
    </row>
    <row r="9621" spans="12:12" x14ac:dyDescent="0.2">
      <c r="L9621" s="26"/>
    </row>
    <row r="9622" spans="12:12" x14ac:dyDescent="0.2">
      <c r="L9622" s="26"/>
    </row>
    <row r="9623" spans="12:12" x14ac:dyDescent="0.2">
      <c r="L9623" s="26"/>
    </row>
    <row r="9624" spans="12:12" x14ac:dyDescent="0.2">
      <c r="L9624" s="26"/>
    </row>
    <row r="9625" spans="12:12" x14ac:dyDescent="0.2">
      <c r="L9625" s="26"/>
    </row>
    <row r="9626" spans="12:12" x14ac:dyDescent="0.2">
      <c r="L9626" s="26"/>
    </row>
    <row r="9627" spans="12:12" x14ac:dyDescent="0.2">
      <c r="L9627" s="26"/>
    </row>
    <row r="9628" spans="12:12" x14ac:dyDescent="0.2">
      <c r="L9628" s="26"/>
    </row>
    <row r="9629" spans="12:12" x14ac:dyDescent="0.2">
      <c r="L9629" s="26"/>
    </row>
    <row r="9630" spans="12:12" x14ac:dyDescent="0.2">
      <c r="L9630" s="26"/>
    </row>
    <row r="9631" spans="12:12" x14ac:dyDescent="0.2">
      <c r="L9631" s="26"/>
    </row>
    <row r="9632" spans="12:12" x14ac:dyDescent="0.2">
      <c r="L9632" s="26"/>
    </row>
    <row r="9633" spans="12:12" x14ac:dyDescent="0.2">
      <c r="L9633" s="26"/>
    </row>
    <row r="9634" spans="12:12" x14ac:dyDescent="0.2">
      <c r="L9634" s="26"/>
    </row>
    <row r="9635" spans="12:12" x14ac:dyDescent="0.2">
      <c r="L9635" s="26"/>
    </row>
    <row r="9636" spans="12:12" x14ac:dyDescent="0.2">
      <c r="L9636" s="26"/>
    </row>
    <row r="9637" spans="12:12" x14ac:dyDescent="0.2">
      <c r="L9637" s="26"/>
    </row>
    <row r="9638" spans="12:12" x14ac:dyDescent="0.2">
      <c r="L9638" s="26"/>
    </row>
    <row r="9639" spans="12:12" x14ac:dyDescent="0.2">
      <c r="L9639" s="26"/>
    </row>
    <row r="9640" spans="12:12" x14ac:dyDescent="0.2">
      <c r="L9640" s="26"/>
    </row>
    <row r="9641" spans="12:12" x14ac:dyDescent="0.2">
      <c r="L9641" s="26"/>
    </row>
    <row r="9642" spans="12:12" x14ac:dyDescent="0.2">
      <c r="L9642" s="26"/>
    </row>
    <row r="9643" spans="12:12" x14ac:dyDescent="0.2">
      <c r="L9643" s="26"/>
    </row>
    <row r="9644" spans="12:12" x14ac:dyDescent="0.2">
      <c r="L9644" s="26"/>
    </row>
    <row r="9645" spans="12:12" x14ac:dyDescent="0.2">
      <c r="L9645" s="26"/>
    </row>
    <row r="9646" spans="12:12" x14ac:dyDescent="0.2">
      <c r="L9646" s="26"/>
    </row>
    <row r="9647" spans="12:12" x14ac:dyDescent="0.2">
      <c r="L9647" s="26"/>
    </row>
    <row r="9648" spans="12:12" x14ac:dyDescent="0.2">
      <c r="L9648" s="26"/>
    </row>
    <row r="9649" spans="12:12" x14ac:dyDescent="0.2">
      <c r="L9649" s="26"/>
    </row>
    <row r="9650" spans="12:12" x14ac:dyDescent="0.2">
      <c r="L9650" s="26"/>
    </row>
    <row r="9651" spans="12:12" x14ac:dyDescent="0.2">
      <c r="L9651" s="26"/>
    </row>
    <row r="9652" spans="12:12" x14ac:dyDescent="0.2">
      <c r="L9652" s="26"/>
    </row>
    <row r="9653" spans="12:12" x14ac:dyDescent="0.2">
      <c r="L9653" s="26"/>
    </row>
    <row r="9654" spans="12:12" x14ac:dyDescent="0.2">
      <c r="L9654" s="26"/>
    </row>
    <row r="9655" spans="12:12" x14ac:dyDescent="0.2">
      <c r="L9655" s="26"/>
    </row>
    <row r="9656" spans="12:12" x14ac:dyDescent="0.2">
      <c r="L9656" s="26"/>
    </row>
    <row r="9657" spans="12:12" x14ac:dyDescent="0.2">
      <c r="L9657" s="26"/>
    </row>
    <row r="9658" spans="12:12" x14ac:dyDescent="0.2">
      <c r="L9658" s="26"/>
    </row>
    <row r="9659" spans="12:12" x14ac:dyDescent="0.2">
      <c r="L9659" s="26"/>
    </row>
    <row r="9660" spans="12:12" x14ac:dyDescent="0.2">
      <c r="L9660" s="26"/>
    </row>
    <row r="9661" spans="12:12" x14ac:dyDescent="0.2">
      <c r="L9661" s="26"/>
    </row>
    <row r="9662" spans="12:12" x14ac:dyDescent="0.2">
      <c r="L9662" s="26"/>
    </row>
    <row r="9663" spans="12:12" x14ac:dyDescent="0.2">
      <c r="L9663" s="26"/>
    </row>
    <row r="9664" spans="12:12" x14ac:dyDescent="0.2">
      <c r="L9664" s="26"/>
    </row>
    <row r="9665" spans="12:12" x14ac:dyDescent="0.2">
      <c r="L9665" s="26"/>
    </row>
    <row r="9666" spans="12:12" x14ac:dyDescent="0.2">
      <c r="L9666" s="26"/>
    </row>
    <row r="9667" spans="12:12" x14ac:dyDescent="0.2">
      <c r="L9667" s="26"/>
    </row>
    <row r="9668" spans="12:12" x14ac:dyDescent="0.2">
      <c r="L9668" s="26"/>
    </row>
    <row r="9669" spans="12:12" x14ac:dyDescent="0.2">
      <c r="L9669" s="26"/>
    </row>
    <row r="9670" spans="12:12" x14ac:dyDescent="0.2">
      <c r="L9670" s="26"/>
    </row>
    <row r="9671" spans="12:12" x14ac:dyDescent="0.2">
      <c r="L9671" s="26"/>
    </row>
    <row r="9672" spans="12:12" x14ac:dyDescent="0.2">
      <c r="L9672" s="26"/>
    </row>
    <row r="9673" spans="12:12" x14ac:dyDescent="0.2">
      <c r="L9673" s="26"/>
    </row>
    <row r="9674" spans="12:12" x14ac:dyDescent="0.2">
      <c r="L9674" s="26"/>
    </row>
    <row r="9675" spans="12:12" x14ac:dyDescent="0.2">
      <c r="L9675" s="26"/>
    </row>
    <row r="9676" spans="12:12" x14ac:dyDescent="0.2">
      <c r="L9676" s="26"/>
    </row>
    <row r="9677" spans="12:12" x14ac:dyDescent="0.2">
      <c r="L9677" s="26"/>
    </row>
    <row r="9678" spans="12:12" x14ac:dyDescent="0.2">
      <c r="L9678" s="26"/>
    </row>
    <row r="9679" spans="12:12" x14ac:dyDescent="0.2">
      <c r="L9679" s="26"/>
    </row>
    <row r="9680" spans="12:12" x14ac:dyDescent="0.2">
      <c r="L9680" s="26"/>
    </row>
    <row r="9681" spans="12:12" x14ac:dyDescent="0.2">
      <c r="L9681" s="26"/>
    </row>
    <row r="9682" spans="12:12" x14ac:dyDescent="0.2">
      <c r="L9682" s="26"/>
    </row>
    <row r="9683" spans="12:12" x14ac:dyDescent="0.2">
      <c r="L9683" s="26"/>
    </row>
    <row r="9684" spans="12:12" x14ac:dyDescent="0.2">
      <c r="L9684" s="26"/>
    </row>
    <row r="9685" spans="12:12" x14ac:dyDescent="0.2">
      <c r="L9685" s="26"/>
    </row>
    <row r="9686" spans="12:12" x14ac:dyDescent="0.2">
      <c r="L9686" s="26"/>
    </row>
    <row r="9687" spans="12:12" x14ac:dyDescent="0.2">
      <c r="L9687" s="26"/>
    </row>
    <row r="9688" spans="12:12" x14ac:dyDescent="0.2">
      <c r="L9688" s="26"/>
    </row>
    <row r="9689" spans="12:12" x14ac:dyDescent="0.2">
      <c r="L9689" s="26"/>
    </row>
    <row r="9690" spans="12:12" x14ac:dyDescent="0.2">
      <c r="L9690" s="26"/>
    </row>
    <row r="9691" spans="12:12" x14ac:dyDescent="0.2">
      <c r="L9691" s="26"/>
    </row>
    <row r="9692" spans="12:12" x14ac:dyDescent="0.2">
      <c r="L9692" s="26"/>
    </row>
    <row r="9693" spans="12:12" x14ac:dyDescent="0.2">
      <c r="L9693" s="26"/>
    </row>
    <row r="9694" spans="12:12" x14ac:dyDescent="0.2">
      <c r="L9694" s="26"/>
    </row>
    <row r="9695" spans="12:12" x14ac:dyDescent="0.2">
      <c r="L9695" s="26"/>
    </row>
    <row r="9696" spans="12:12" x14ac:dyDescent="0.2">
      <c r="L9696" s="26"/>
    </row>
    <row r="9697" spans="12:12" x14ac:dyDescent="0.2">
      <c r="L9697" s="26"/>
    </row>
    <row r="9698" spans="12:12" x14ac:dyDescent="0.2">
      <c r="L9698" s="26"/>
    </row>
    <row r="9699" spans="12:12" x14ac:dyDescent="0.2">
      <c r="L9699" s="26"/>
    </row>
    <row r="9700" spans="12:12" x14ac:dyDescent="0.2">
      <c r="L9700" s="26"/>
    </row>
    <row r="9701" spans="12:12" x14ac:dyDescent="0.2">
      <c r="L9701" s="26"/>
    </row>
    <row r="9702" spans="12:12" x14ac:dyDescent="0.2">
      <c r="L9702" s="26"/>
    </row>
    <row r="9703" spans="12:12" x14ac:dyDescent="0.2">
      <c r="L9703" s="26"/>
    </row>
    <row r="9704" spans="12:12" x14ac:dyDescent="0.2">
      <c r="L9704" s="26"/>
    </row>
    <row r="9705" spans="12:12" x14ac:dyDescent="0.2">
      <c r="L9705" s="26"/>
    </row>
    <row r="9706" spans="12:12" x14ac:dyDescent="0.2">
      <c r="L9706" s="26"/>
    </row>
    <row r="9707" spans="12:12" x14ac:dyDescent="0.2">
      <c r="L9707" s="26"/>
    </row>
    <row r="9708" spans="12:12" x14ac:dyDescent="0.2">
      <c r="L9708" s="26"/>
    </row>
    <row r="9709" spans="12:12" x14ac:dyDescent="0.2">
      <c r="L9709" s="26"/>
    </row>
    <row r="9710" spans="12:12" x14ac:dyDescent="0.2">
      <c r="L9710" s="26"/>
    </row>
    <row r="9711" spans="12:12" x14ac:dyDescent="0.2">
      <c r="L9711" s="26"/>
    </row>
    <row r="9712" spans="12:12" x14ac:dyDescent="0.2">
      <c r="L9712" s="26"/>
    </row>
    <row r="9713" spans="12:12" x14ac:dyDescent="0.2">
      <c r="L9713" s="26"/>
    </row>
    <row r="9714" spans="12:12" x14ac:dyDescent="0.2">
      <c r="L9714" s="26"/>
    </row>
    <row r="9715" spans="12:12" x14ac:dyDescent="0.2">
      <c r="L9715" s="26"/>
    </row>
    <row r="9716" spans="12:12" x14ac:dyDescent="0.2">
      <c r="L9716" s="26"/>
    </row>
    <row r="9717" spans="12:12" x14ac:dyDescent="0.2">
      <c r="L9717" s="26"/>
    </row>
    <row r="9718" spans="12:12" x14ac:dyDescent="0.2">
      <c r="L9718" s="26"/>
    </row>
    <row r="9719" spans="12:12" x14ac:dyDescent="0.2">
      <c r="L9719" s="26"/>
    </row>
    <row r="9720" spans="12:12" x14ac:dyDescent="0.2">
      <c r="L9720" s="26"/>
    </row>
    <row r="9721" spans="12:12" x14ac:dyDescent="0.2">
      <c r="L9721" s="26"/>
    </row>
    <row r="9722" spans="12:12" x14ac:dyDescent="0.2">
      <c r="L9722" s="26"/>
    </row>
    <row r="9723" spans="12:12" x14ac:dyDescent="0.2">
      <c r="L9723" s="26"/>
    </row>
    <row r="9724" spans="12:12" x14ac:dyDescent="0.2">
      <c r="L9724" s="26"/>
    </row>
    <row r="9725" spans="12:12" x14ac:dyDescent="0.2">
      <c r="L9725" s="26"/>
    </row>
    <row r="9726" spans="12:12" x14ac:dyDescent="0.2">
      <c r="L9726" s="26"/>
    </row>
    <row r="9727" spans="12:12" x14ac:dyDescent="0.2">
      <c r="L9727" s="26"/>
    </row>
    <row r="9728" spans="12:12" x14ac:dyDescent="0.2">
      <c r="L9728" s="26"/>
    </row>
    <row r="9729" spans="12:12" x14ac:dyDescent="0.2">
      <c r="L9729" s="26"/>
    </row>
    <row r="9730" spans="12:12" x14ac:dyDescent="0.2">
      <c r="L9730" s="26"/>
    </row>
    <row r="9731" spans="12:12" x14ac:dyDescent="0.2">
      <c r="L9731" s="26"/>
    </row>
    <row r="9732" spans="12:12" x14ac:dyDescent="0.2">
      <c r="L9732" s="26"/>
    </row>
    <row r="9733" spans="12:12" x14ac:dyDescent="0.2">
      <c r="L9733" s="26"/>
    </row>
    <row r="9734" spans="12:12" x14ac:dyDescent="0.2">
      <c r="L9734" s="26"/>
    </row>
    <row r="9735" spans="12:12" x14ac:dyDescent="0.2">
      <c r="L9735" s="26"/>
    </row>
    <row r="9736" spans="12:12" x14ac:dyDescent="0.2">
      <c r="L9736" s="26"/>
    </row>
    <row r="9737" spans="12:12" x14ac:dyDescent="0.2">
      <c r="L9737" s="26"/>
    </row>
    <row r="9738" spans="12:12" x14ac:dyDescent="0.2">
      <c r="L9738" s="26"/>
    </row>
    <row r="9739" spans="12:12" x14ac:dyDescent="0.2">
      <c r="L9739" s="26"/>
    </row>
    <row r="9740" spans="12:12" x14ac:dyDescent="0.2">
      <c r="L9740" s="26"/>
    </row>
    <row r="9741" spans="12:12" x14ac:dyDescent="0.2">
      <c r="L9741" s="26"/>
    </row>
    <row r="9742" spans="12:12" x14ac:dyDescent="0.2">
      <c r="L9742" s="26"/>
    </row>
    <row r="9743" spans="12:12" x14ac:dyDescent="0.2">
      <c r="L9743" s="26"/>
    </row>
    <row r="9744" spans="12:12" x14ac:dyDescent="0.2">
      <c r="L9744" s="26"/>
    </row>
    <row r="9745" spans="12:12" x14ac:dyDescent="0.2">
      <c r="L9745" s="26"/>
    </row>
    <row r="9746" spans="12:12" x14ac:dyDescent="0.2">
      <c r="L9746" s="26"/>
    </row>
    <row r="9747" spans="12:12" x14ac:dyDescent="0.2">
      <c r="L9747" s="26"/>
    </row>
    <row r="9748" spans="12:12" x14ac:dyDescent="0.2">
      <c r="L9748" s="26"/>
    </row>
    <row r="9749" spans="12:12" x14ac:dyDescent="0.2">
      <c r="L9749" s="26"/>
    </row>
    <row r="9750" spans="12:12" x14ac:dyDescent="0.2">
      <c r="L9750" s="26"/>
    </row>
    <row r="9751" spans="12:12" x14ac:dyDescent="0.2">
      <c r="L9751" s="26"/>
    </row>
    <row r="9752" spans="12:12" x14ac:dyDescent="0.2">
      <c r="L9752" s="26"/>
    </row>
    <row r="9753" spans="12:12" x14ac:dyDescent="0.2">
      <c r="L9753" s="26"/>
    </row>
    <row r="9754" spans="12:12" x14ac:dyDescent="0.2">
      <c r="L9754" s="26"/>
    </row>
    <row r="9755" spans="12:12" x14ac:dyDescent="0.2">
      <c r="L9755" s="26"/>
    </row>
    <row r="9756" spans="12:12" x14ac:dyDescent="0.2">
      <c r="L9756" s="26"/>
    </row>
    <row r="9757" spans="12:12" x14ac:dyDescent="0.2">
      <c r="L9757" s="26"/>
    </row>
    <row r="9758" spans="12:12" x14ac:dyDescent="0.2">
      <c r="L9758" s="26"/>
    </row>
    <row r="9759" spans="12:12" x14ac:dyDescent="0.2">
      <c r="L9759" s="26"/>
    </row>
    <row r="9760" spans="12:12" x14ac:dyDescent="0.2">
      <c r="L9760" s="26"/>
    </row>
    <row r="9761" spans="12:12" x14ac:dyDescent="0.2">
      <c r="L9761" s="26"/>
    </row>
    <row r="9762" spans="12:12" x14ac:dyDescent="0.2">
      <c r="L9762" s="26"/>
    </row>
    <row r="9763" spans="12:12" x14ac:dyDescent="0.2">
      <c r="L9763" s="26"/>
    </row>
    <row r="9764" spans="12:12" x14ac:dyDescent="0.2">
      <c r="L9764" s="26"/>
    </row>
    <row r="9765" spans="12:12" x14ac:dyDescent="0.2">
      <c r="L9765" s="26"/>
    </row>
    <row r="9766" spans="12:12" x14ac:dyDescent="0.2">
      <c r="L9766" s="26"/>
    </row>
    <row r="9767" spans="12:12" x14ac:dyDescent="0.2">
      <c r="L9767" s="26"/>
    </row>
    <row r="9768" spans="12:12" x14ac:dyDescent="0.2">
      <c r="L9768" s="26"/>
    </row>
    <row r="9769" spans="12:12" x14ac:dyDescent="0.2">
      <c r="L9769" s="26"/>
    </row>
    <row r="9770" spans="12:12" x14ac:dyDescent="0.2">
      <c r="L9770" s="26"/>
    </row>
    <row r="9771" spans="12:12" x14ac:dyDescent="0.2">
      <c r="L9771" s="26"/>
    </row>
    <row r="9772" spans="12:12" x14ac:dyDescent="0.2">
      <c r="L9772" s="26"/>
    </row>
    <row r="9773" spans="12:12" x14ac:dyDescent="0.2">
      <c r="L9773" s="26"/>
    </row>
    <row r="9774" spans="12:12" x14ac:dyDescent="0.2">
      <c r="L9774" s="26"/>
    </row>
    <row r="9775" spans="12:12" x14ac:dyDescent="0.2">
      <c r="L9775" s="26"/>
    </row>
    <row r="9776" spans="12:12" x14ac:dyDescent="0.2">
      <c r="L9776" s="26"/>
    </row>
    <row r="9777" spans="12:12" x14ac:dyDescent="0.2">
      <c r="L9777" s="26"/>
    </row>
    <row r="9778" spans="12:12" x14ac:dyDescent="0.2">
      <c r="L9778" s="26"/>
    </row>
    <row r="9779" spans="12:12" x14ac:dyDescent="0.2">
      <c r="L9779" s="26"/>
    </row>
    <row r="9780" spans="12:12" x14ac:dyDescent="0.2">
      <c r="L9780" s="26"/>
    </row>
    <row r="9781" spans="12:12" x14ac:dyDescent="0.2">
      <c r="L9781" s="26"/>
    </row>
    <row r="9782" spans="12:12" x14ac:dyDescent="0.2">
      <c r="L9782" s="26"/>
    </row>
    <row r="9783" spans="12:12" x14ac:dyDescent="0.2">
      <c r="L9783" s="26"/>
    </row>
    <row r="9784" spans="12:12" x14ac:dyDescent="0.2">
      <c r="L9784" s="26"/>
    </row>
    <row r="9785" spans="12:12" x14ac:dyDescent="0.2">
      <c r="L9785" s="26"/>
    </row>
    <row r="9786" spans="12:12" x14ac:dyDescent="0.2">
      <c r="L9786" s="26"/>
    </row>
    <row r="9787" spans="12:12" x14ac:dyDescent="0.2">
      <c r="L9787" s="26"/>
    </row>
    <row r="9788" spans="12:12" x14ac:dyDescent="0.2">
      <c r="L9788" s="26"/>
    </row>
    <row r="9789" spans="12:12" x14ac:dyDescent="0.2">
      <c r="L9789" s="26"/>
    </row>
    <row r="9790" spans="12:12" x14ac:dyDescent="0.2">
      <c r="L9790" s="26"/>
    </row>
    <row r="9791" spans="12:12" x14ac:dyDescent="0.2">
      <c r="L9791" s="26"/>
    </row>
    <row r="9792" spans="12:12" x14ac:dyDescent="0.2">
      <c r="L9792" s="26"/>
    </row>
    <row r="9793" spans="12:12" x14ac:dyDescent="0.2">
      <c r="L9793" s="26"/>
    </row>
    <row r="9794" spans="12:12" x14ac:dyDescent="0.2">
      <c r="L9794" s="26"/>
    </row>
    <row r="9795" spans="12:12" x14ac:dyDescent="0.2">
      <c r="L9795" s="26"/>
    </row>
    <row r="9796" spans="12:12" x14ac:dyDescent="0.2">
      <c r="L9796" s="26"/>
    </row>
    <row r="9797" spans="12:12" x14ac:dyDescent="0.2">
      <c r="L9797" s="26"/>
    </row>
    <row r="9798" spans="12:12" x14ac:dyDescent="0.2">
      <c r="L9798" s="26"/>
    </row>
    <row r="9799" spans="12:12" x14ac:dyDescent="0.2">
      <c r="L9799" s="26"/>
    </row>
    <row r="9800" spans="12:12" x14ac:dyDescent="0.2">
      <c r="L9800" s="26"/>
    </row>
    <row r="9801" spans="12:12" x14ac:dyDescent="0.2">
      <c r="L9801" s="26"/>
    </row>
    <row r="9802" spans="12:12" x14ac:dyDescent="0.2">
      <c r="L9802" s="26"/>
    </row>
    <row r="9803" spans="12:12" x14ac:dyDescent="0.2">
      <c r="L9803" s="26"/>
    </row>
    <row r="9804" spans="12:12" x14ac:dyDescent="0.2">
      <c r="L9804" s="26"/>
    </row>
    <row r="9805" spans="12:12" x14ac:dyDescent="0.2">
      <c r="L9805" s="26"/>
    </row>
    <row r="9806" spans="12:12" x14ac:dyDescent="0.2">
      <c r="L9806" s="26"/>
    </row>
    <row r="9807" spans="12:12" x14ac:dyDescent="0.2">
      <c r="L9807" s="26"/>
    </row>
    <row r="9808" spans="12:12" x14ac:dyDescent="0.2">
      <c r="L9808" s="26"/>
    </row>
    <row r="9809" spans="12:12" x14ac:dyDescent="0.2">
      <c r="L9809" s="26"/>
    </row>
    <row r="9810" spans="12:12" x14ac:dyDescent="0.2">
      <c r="L9810" s="26"/>
    </row>
    <row r="9811" spans="12:12" x14ac:dyDescent="0.2">
      <c r="L9811" s="26"/>
    </row>
    <row r="9812" spans="12:12" x14ac:dyDescent="0.2">
      <c r="L9812" s="26"/>
    </row>
    <row r="9813" spans="12:12" x14ac:dyDescent="0.2">
      <c r="L9813" s="26"/>
    </row>
    <row r="9814" spans="12:12" x14ac:dyDescent="0.2">
      <c r="L9814" s="26"/>
    </row>
    <row r="9815" spans="12:12" x14ac:dyDescent="0.2">
      <c r="L9815" s="26"/>
    </row>
    <row r="9816" spans="12:12" x14ac:dyDescent="0.2">
      <c r="L9816" s="26"/>
    </row>
    <row r="9817" spans="12:12" x14ac:dyDescent="0.2">
      <c r="L9817" s="26"/>
    </row>
    <row r="9818" spans="12:12" x14ac:dyDescent="0.2">
      <c r="L9818" s="26"/>
    </row>
    <row r="9819" spans="12:12" x14ac:dyDescent="0.2">
      <c r="L9819" s="26"/>
    </row>
    <row r="9820" spans="12:12" x14ac:dyDescent="0.2">
      <c r="L9820" s="26"/>
    </row>
    <row r="9821" spans="12:12" x14ac:dyDescent="0.2">
      <c r="L9821" s="26"/>
    </row>
    <row r="9822" spans="12:12" x14ac:dyDescent="0.2">
      <c r="L9822" s="26"/>
    </row>
    <row r="9823" spans="12:12" x14ac:dyDescent="0.2">
      <c r="L9823" s="26"/>
    </row>
    <row r="9824" spans="12:12" x14ac:dyDescent="0.2">
      <c r="L9824" s="26"/>
    </row>
    <row r="9825" spans="12:12" x14ac:dyDescent="0.2">
      <c r="L9825" s="26"/>
    </row>
    <row r="9826" spans="12:12" x14ac:dyDescent="0.2">
      <c r="L9826" s="26"/>
    </row>
    <row r="9827" spans="12:12" x14ac:dyDescent="0.2">
      <c r="L9827" s="26"/>
    </row>
    <row r="9828" spans="12:12" x14ac:dyDescent="0.2">
      <c r="L9828" s="26"/>
    </row>
    <row r="9829" spans="12:12" x14ac:dyDescent="0.2">
      <c r="L9829" s="26"/>
    </row>
    <row r="9830" spans="12:12" x14ac:dyDescent="0.2">
      <c r="L9830" s="26"/>
    </row>
    <row r="9831" spans="12:12" x14ac:dyDescent="0.2">
      <c r="L9831" s="26"/>
    </row>
    <row r="9832" spans="12:12" x14ac:dyDescent="0.2">
      <c r="L9832" s="26"/>
    </row>
    <row r="9833" spans="12:12" x14ac:dyDescent="0.2">
      <c r="L9833" s="26"/>
    </row>
    <row r="9834" spans="12:12" x14ac:dyDescent="0.2">
      <c r="L9834" s="26"/>
    </row>
    <row r="9835" spans="12:12" x14ac:dyDescent="0.2">
      <c r="L9835" s="26"/>
    </row>
    <row r="9836" spans="12:12" x14ac:dyDescent="0.2">
      <c r="L9836" s="26"/>
    </row>
    <row r="9837" spans="12:12" x14ac:dyDescent="0.2">
      <c r="L9837" s="26"/>
    </row>
    <row r="9838" spans="12:12" x14ac:dyDescent="0.2">
      <c r="L9838" s="26"/>
    </row>
    <row r="9839" spans="12:12" x14ac:dyDescent="0.2">
      <c r="L9839" s="26"/>
    </row>
    <row r="9840" spans="12:12" x14ac:dyDescent="0.2">
      <c r="L9840" s="26"/>
    </row>
    <row r="9841" spans="12:12" x14ac:dyDescent="0.2">
      <c r="L9841" s="26"/>
    </row>
    <row r="9842" spans="12:12" x14ac:dyDescent="0.2">
      <c r="L9842" s="26"/>
    </row>
    <row r="9843" spans="12:12" x14ac:dyDescent="0.2">
      <c r="L9843" s="26"/>
    </row>
    <row r="9844" spans="12:12" x14ac:dyDescent="0.2">
      <c r="L9844" s="26"/>
    </row>
    <row r="9845" spans="12:12" x14ac:dyDescent="0.2">
      <c r="L9845" s="26"/>
    </row>
    <row r="9846" spans="12:12" x14ac:dyDescent="0.2">
      <c r="L9846" s="26"/>
    </row>
    <row r="9847" spans="12:12" x14ac:dyDescent="0.2">
      <c r="L9847" s="26"/>
    </row>
    <row r="9848" spans="12:12" x14ac:dyDescent="0.2">
      <c r="L9848" s="26"/>
    </row>
    <row r="9849" spans="12:12" x14ac:dyDescent="0.2">
      <c r="L9849" s="26"/>
    </row>
    <row r="9850" spans="12:12" x14ac:dyDescent="0.2">
      <c r="L9850" s="26"/>
    </row>
    <row r="9851" spans="12:12" x14ac:dyDescent="0.2">
      <c r="L9851" s="26"/>
    </row>
    <row r="9852" spans="12:12" x14ac:dyDescent="0.2">
      <c r="L9852" s="26"/>
    </row>
    <row r="9853" spans="12:12" x14ac:dyDescent="0.2">
      <c r="L9853" s="26"/>
    </row>
    <row r="9854" spans="12:12" x14ac:dyDescent="0.2">
      <c r="L9854" s="26"/>
    </row>
    <row r="9855" spans="12:12" x14ac:dyDescent="0.2">
      <c r="L9855" s="26"/>
    </row>
    <row r="9856" spans="12:12" x14ac:dyDescent="0.2">
      <c r="L9856" s="26"/>
    </row>
    <row r="9857" spans="12:12" x14ac:dyDescent="0.2">
      <c r="L9857" s="26"/>
    </row>
    <row r="9858" spans="12:12" x14ac:dyDescent="0.2">
      <c r="L9858" s="26"/>
    </row>
    <row r="9859" spans="12:12" x14ac:dyDescent="0.2">
      <c r="L9859" s="26"/>
    </row>
    <row r="9860" spans="12:12" x14ac:dyDescent="0.2">
      <c r="L9860" s="26"/>
    </row>
    <row r="9861" spans="12:12" x14ac:dyDescent="0.2">
      <c r="L9861" s="26"/>
    </row>
    <row r="9862" spans="12:12" x14ac:dyDescent="0.2">
      <c r="L9862" s="26"/>
    </row>
    <row r="9863" spans="12:12" x14ac:dyDescent="0.2">
      <c r="L9863" s="26"/>
    </row>
    <row r="9864" spans="12:12" x14ac:dyDescent="0.2">
      <c r="L9864" s="26"/>
    </row>
    <row r="9865" spans="12:12" x14ac:dyDescent="0.2">
      <c r="L9865" s="26"/>
    </row>
    <row r="9866" spans="12:12" x14ac:dyDescent="0.2">
      <c r="L9866" s="26"/>
    </row>
    <row r="9867" spans="12:12" x14ac:dyDescent="0.2">
      <c r="L9867" s="26"/>
    </row>
    <row r="9868" spans="12:12" x14ac:dyDescent="0.2">
      <c r="L9868" s="26"/>
    </row>
    <row r="9869" spans="12:12" x14ac:dyDescent="0.2">
      <c r="L9869" s="26"/>
    </row>
    <row r="9870" spans="12:12" x14ac:dyDescent="0.2">
      <c r="L9870" s="26"/>
    </row>
    <row r="9871" spans="12:12" x14ac:dyDescent="0.2">
      <c r="L9871" s="26"/>
    </row>
    <row r="9872" spans="12:12" x14ac:dyDescent="0.2">
      <c r="L9872" s="26"/>
    </row>
    <row r="9873" spans="12:12" x14ac:dyDescent="0.2">
      <c r="L9873" s="26"/>
    </row>
    <row r="9874" spans="12:12" x14ac:dyDescent="0.2">
      <c r="L9874" s="26"/>
    </row>
    <row r="9875" spans="12:12" x14ac:dyDescent="0.2">
      <c r="L9875" s="26"/>
    </row>
    <row r="9876" spans="12:12" x14ac:dyDescent="0.2">
      <c r="L9876" s="26"/>
    </row>
    <row r="9877" spans="12:12" x14ac:dyDescent="0.2">
      <c r="L9877" s="26"/>
    </row>
    <row r="9878" spans="12:12" x14ac:dyDescent="0.2">
      <c r="L9878" s="26"/>
    </row>
    <row r="9879" spans="12:12" x14ac:dyDescent="0.2">
      <c r="L9879" s="26"/>
    </row>
    <row r="9880" spans="12:12" x14ac:dyDescent="0.2">
      <c r="L9880" s="26"/>
    </row>
    <row r="9881" spans="12:12" x14ac:dyDescent="0.2">
      <c r="L9881" s="26"/>
    </row>
    <row r="9882" spans="12:12" x14ac:dyDescent="0.2">
      <c r="L9882" s="26"/>
    </row>
    <row r="9883" spans="12:12" x14ac:dyDescent="0.2">
      <c r="L9883" s="26"/>
    </row>
    <row r="9884" spans="12:12" x14ac:dyDescent="0.2">
      <c r="L9884" s="26"/>
    </row>
    <row r="9885" spans="12:12" x14ac:dyDescent="0.2">
      <c r="L9885" s="26"/>
    </row>
    <row r="9886" spans="12:12" x14ac:dyDescent="0.2">
      <c r="L9886" s="26"/>
    </row>
    <row r="9887" spans="12:12" x14ac:dyDescent="0.2">
      <c r="L9887" s="26"/>
    </row>
    <row r="9888" spans="12:12" x14ac:dyDescent="0.2">
      <c r="L9888" s="26"/>
    </row>
    <row r="9889" spans="12:12" x14ac:dyDescent="0.2">
      <c r="L9889" s="26"/>
    </row>
    <row r="9890" spans="12:12" x14ac:dyDescent="0.2">
      <c r="L9890" s="26"/>
    </row>
    <row r="9891" spans="12:12" x14ac:dyDescent="0.2">
      <c r="L9891" s="26"/>
    </row>
    <row r="9892" spans="12:12" x14ac:dyDescent="0.2">
      <c r="L9892" s="26"/>
    </row>
    <row r="9893" spans="12:12" x14ac:dyDescent="0.2">
      <c r="L9893" s="26"/>
    </row>
    <row r="9894" spans="12:12" x14ac:dyDescent="0.2">
      <c r="L9894" s="26"/>
    </row>
    <row r="9895" spans="12:12" x14ac:dyDescent="0.2">
      <c r="L9895" s="26"/>
    </row>
    <row r="9896" spans="12:12" x14ac:dyDescent="0.2">
      <c r="L9896" s="26"/>
    </row>
    <row r="9897" spans="12:12" x14ac:dyDescent="0.2">
      <c r="L9897" s="26"/>
    </row>
    <row r="9898" spans="12:12" x14ac:dyDescent="0.2">
      <c r="L9898" s="26"/>
    </row>
    <row r="9899" spans="12:12" x14ac:dyDescent="0.2">
      <c r="L9899" s="26"/>
    </row>
    <row r="9900" spans="12:12" x14ac:dyDescent="0.2">
      <c r="L9900" s="26"/>
    </row>
    <row r="9901" spans="12:12" x14ac:dyDescent="0.2">
      <c r="L9901" s="26"/>
    </row>
    <row r="9902" spans="12:12" x14ac:dyDescent="0.2">
      <c r="L9902" s="26"/>
    </row>
    <row r="9903" spans="12:12" x14ac:dyDescent="0.2">
      <c r="L9903" s="26"/>
    </row>
    <row r="9904" spans="12:12" x14ac:dyDescent="0.2">
      <c r="L9904" s="26"/>
    </row>
    <row r="9905" spans="12:12" x14ac:dyDescent="0.2">
      <c r="L9905" s="26"/>
    </row>
    <row r="9906" spans="12:12" x14ac:dyDescent="0.2">
      <c r="L9906" s="26"/>
    </row>
    <row r="9907" spans="12:12" x14ac:dyDescent="0.2">
      <c r="L9907" s="26"/>
    </row>
    <row r="9908" spans="12:12" x14ac:dyDescent="0.2">
      <c r="L9908" s="26"/>
    </row>
    <row r="9909" spans="12:12" x14ac:dyDescent="0.2">
      <c r="L9909" s="26"/>
    </row>
    <row r="9910" spans="12:12" x14ac:dyDescent="0.2">
      <c r="L9910" s="26"/>
    </row>
    <row r="9911" spans="12:12" x14ac:dyDescent="0.2">
      <c r="L9911" s="26"/>
    </row>
    <row r="9912" spans="12:12" x14ac:dyDescent="0.2">
      <c r="L9912" s="26"/>
    </row>
    <row r="9913" spans="12:12" x14ac:dyDescent="0.2">
      <c r="L9913" s="26"/>
    </row>
    <row r="9914" spans="12:12" x14ac:dyDescent="0.2">
      <c r="L9914" s="26"/>
    </row>
    <row r="9915" spans="12:12" x14ac:dyDescent="0.2">
      <c r="L9915" s="26"/>
    </row>
    <row r="9916" spans="12:12" x14ac:dyDescent="0.2">
      <c r="L9916" s="26"/>
    </row>
    <row r="9917" spans="12:12" x14ac:dyDescent="0.2">
      <c r="L9917" s="26"/>
    </row>
    <row r="9918" spans="12:12" x14ac:dyDescent="0.2">
      <c r="L9918" s="26"/>
    </row>
    <row r="9919" spans="12:12" x14ac:dyDescent="0.2">
      <c r="L9919" s="26"/>
    </row>
    <row r="9920" spans="12:12" x14ac:dyDescent="0.2">
      <c r="L9920" s="26"/>
    </row>
    <row r="9921" spans="12:12" x14ac:dyDescent="0.2">
      <c r="L9921" s="26"/>
    </row>
    <row r="9922" spans="12:12" x14ac:dyDescent="0.2">
      <c r="L9922" s="26"/>
    </row>
    <row r="9923" spans="12:12" x14ac:dyDescent="0.2">
      <c r="L9923" s="26"/>
    </row>
    <row r="9924" spans="12:12" x14ac:dyDescent="0.2">
      <c r="L9924" s="26"/>
    </row>
    <row r="9925" spans="12:12" x14ac:dyDescent="0.2">
      <c r="L9925" s="26"/>
    </row>
    <row r="9926" spans="12:12" x14ac:dyDescent="0.2">
      <c r="L9926" s="26"/>
    </row>
    <row r="9927" spans="12:12" x14ac:dyDescent="0.2">
      <c r="L9927" s="26"/>
    </row>
    <row r="9928" spans="12:12" x14ac:dyDescent="0.2">
      <c r="L9928" s="26"/>
    </row>
    <row r="9929" spans="12:12" x14ac:dyDescent="0.2">
      <c r="L9929" s="26"/>
    </row>
    <row r="9930" spans="12:12" x14ac:dyDescent="0.2">
      <c r="L9930" s="26"/>
    </row>
    <row r="9931" spans="12:12" x14ac:dyDescent="0.2">
      <c r="L9931" s="26"/>
    </row>
    <row r="9932" spans="12:12" x14ac:dyDescent="0.2">
      <c r="L9932" s="26"/>
    </row>
    <row r="9933" spans="12:12" x14ac:dyDescent="0.2">
      <c r="L9933" s="26"/>
    </row>
    <row r="9934" spans="12:12" x14ac:dyDescent="0.2">
      <c r="L9934" s="26"/>
    </row>
    <row r="9935" spans="12:12" x14ac:dyDescent="0.2">
      <c r="L9935" s="26"/>
    </row>
    <row r="9936" spans="12:12" x14ac:dyDescent="0.2">
      <c r="L9936" s="26"/>
    </row>
    <row r="9937" spans="12:12" x14ac:dyDescent="0.2">
      <c r="L9937" s="26"/>
    </row>
    <row r="9938" spans="12:12" x14ac:dyDescent="0.2">
      <c r="L9938" s="26"/>
    </row>
    <row r="9939" spans="12:12" x14ac:dyDescent="0.2">
      <c r="L9939" s="26"/>
    </row>
    <row r="9940" spans="12:12" x14ac:dyDescent="0.2">
      <c r="L9940" s="26"/>
    </row>
    <row r="9941" spans="12:12" x14ac:dyDescent="0.2">
      <c r="L9941" s="26"/>
    </row>
    <row r="9942" spans="12:12" x14ac:dyDescent="0.2">
      <c r="L9942" s="26"/>
    </row>
    <row r="9943" spans="12:12" x14ac:dyDescent="0.2">
      <c r="L9943" s="26"/>
    </row>
    <row r="9944" spans="12:12" x14ac:dyDescent="0.2">
      <c r="L9944" s="26"/>
    </row>
    <row r="9945" spans="12:12" x14ac:dyDescent="0.2">
      <c r="L9945" s="26"/>
    </row>
    <row r="9946" spans="12:12" x14ac:dyDescent="0.2">
      <c r="L9946" s="26"/>
    </row>
    <row r="9947" spans="12:12" x14ac:dyDescent="0.2">
      <c r="L9947" s="26"/>
    </row>
    <row r="9948" spans="12:12" x14ac:dyDescent="0.2">
      <c r="L9948" s="26"/>
    </row>
    <row r="9949" spans="12:12" x14ac:dyDescent="0.2">
      <c r="L9949" s="26"/>
    </row>
    <row r="9950" spans="12:12" x14ac:dyDescent="0.2">
      <c r="L9950" s="26"/>
    </row>
    <row r="9951" spans="12:12" x14ac:dyDescent="0.2">
      <c r="L9951" s="26"/>
    </row>
    <row r="9952" spans="12:12" x14ac:dyDescent="0.2">
      <c r="L9952" s="26"/>
    </row>
    <row r="9953" spans="12:12" x14ac:dyDescent="0.2">
      <c r="L9953" s="26"/>
    </row>
    <row r="9954" spans="12:12" x14ac:dyDescent="0.2">
      <c r="L9954" s="26"/>
    </row>
    <row r="9955" spans="12:12" x14ac:dyDescent="0.2">
      <c r="L9955" s="26"/>
    </row>
    <row r="9956" spans="12:12" x14ac:dyDescent="0.2">
      <c r="L9956" s="26"/>
    </row>
    <row r="9957" spans="12:12" x14ac:dyDescent="0.2">
      <c r="L9957" s="26"/>
    </row>
    <row r="9958" spans="12:12" x14ac:dyDescent="0.2">
      <c r="L9958" s="26"/>
    </row>
    <row r="9959" spans="12:12" x14ac:dyDescent="0.2">
      <c r="L9959" s="26"/>
    </row>
    <row r="9960" spans="12:12" x14ac:dyDescent="0.2">
      <c r="L9960" s="26"/>
    </row>
    <row r="9961" spans="12:12" x14ac:dyDescent="0.2">
      <c r="L9961" s="26"/>
    </row>
    <row r="9962" spans="12:12" x14ac:dyDescent="0.2">
      <c r="L9962" s="26"/>
    </row>
    <row r="9963" spans="12:12" x14ac:dyDescent="0.2">
      <c r="L9963" s="26"/>
    </row>
    <row r="9964" spans="12:12" x14ac:dyDescent="0.2">
      <c r="L9964" s="26"/>
    </row>
    <row r="9965" spans="12:12" x14ac:dyDescent="0.2">
      <c r="L9965" s="26"/>
    </row>
    <row r="9966" spans="12:12" x14ac:dyDescent="0.2">
      <c r="L9966" s="26"/>
    </row>
    <row r="9967" spans="12:12" x14ac:dyDescent="0.2">
      <c r="L9967" s="26"/>
    </row>
    <row r="9968" spans="12:12" x14ac:dyDescent="0.2">
      <c r="L9968" s="26"/>
    </row>
    <row r="9969" spans="12:12" x14ac:dyDescent="0.2">
      <c r="L9969" s="26"/>
    </row>
    <row r="9970" spans="12:12" x14ac:dyDescent="0.2">
      <c r="L9970" s="26"/>
    </row>
    <row r="9971" spans="12:12" x14ac:dyDescent="0.2">
      <c r="L9971" s="26"/>
    </row>
    <row r="9972" spans="12:12" x14ac:dyDescent="0.2">
      <c r="L9972" s="26"/>
    </row>
    <row r="9973" spans="12:12" x14ac:dyDescent="0.2">
      <c r="L9973" s="26"/>
    </row>
    <row r="9974" spans="12:12" x14ac:dyDescent="0.2">
      <c r="L9974" s="26"/>
    </row>
    <row r="9975" spans="12:12" x14ac:dyDescent="0.2">
      <c r="L9975" s="26"/>
    </row>
    <row r="9976" spans="12:12" x14ac:dyDescent="0.2">
      <c r="L9976" s="26"/>
    </row>
    <row r="9977" spans="12:12" x14ac:dyDescent="0.2">
      <c r="L9977" s="26"/>
    </row>
    <row r="9978" spans="12:12" x14ac:dyDescent="0.2">
      <c r="L9978" s="26"/>
    </row>
    <row r="9979" spans="12:12" x14ac:dyDescent="0.2">
      <c r="L9979" s="26"/>
    </row>
    <row r="9980" spans="12:12" x14ac:dyDescent="0.2">
      <c r="L9980" s="26"/>
    </row>
    <row r="9981" spans="12:12" x14ac:dyDescent="0.2">
      <c r="L9981" s="26"/>
    </row>
    <row r="9982" spans="12:12" x14ac:dyDescent="0.2">
      <c r="L9982" s="26"/>
    </row>
    <row r="9983" spans="12:12" x14ac:dyDescent="0.2">
      <c r="L9983" s="26"/>
    </row>
    <row r="9984" spans="12:12" x14ac:dyDescent="0.2">
      <c r="L9984" s="26"/>
    </row>
    <row r="9985" spans="12:12" x14ac:dyDescent="0.2">
      <c r="L9985" s="26"/>
    </row>
    <row r="9986" spans="12:12" x14ac:dyDescent="0.2">
      <c r="L9986" s="26"/>
    </row>
    <row r="9987" spans="12:12" x14ac:dyDescent="0.2">
      <c r="L9987" s="26"/>
    </row>
    <row r="9988" spans="12:12" x14ac:dyDescent="0.2">
      <c r="L9988" s="26"/>
    </row>
    <row r="9989" spans="12:12" x14ac:dyDescent="0.2">
      <c r="L9989" s="26"/>
    </row>
    <row r="9990" spans="12:12" x14ac:dyDescent="0.2">
      <c r="L9990" s="26"/>
    </row>
    <row r="9991" spans="12:12" x14ac:dyDescent="0.2">
      <c r="L9991" s="26"/>
    </row>
    <row r="9992" spans="12:12" x14ac:dyDescent="0.2">
      <c r="L9992" s="26"/>
    </row>
    <row r="9993" spans="12:12" x14ac:dyDescent="0.2">
      <c r="L9993" s="26"/>
    </row>
    <row r="9994" spans="12:12" x14ac:dyDescent="0.2">
      <c r="L9994" s="26"/>
    </row>
    <row r="9995" spans="12:12" x14ac:dyDescent="0.2">
      <c r="L9995" s="26"/>
    </row>
    <row r="9996" spans="12:12" x14ac:dyDescent="0.2">
      <c r="L9996" s="26"/>
    </row>
    <row r="9997" spans="12:12" x14ac:dyDescent="0.2">
      <c r="L9997" s="26"/>
    </row>
    <row r="9998" spans="12:12" x14ac:dyDescent="0.2">
      <c r="L9998" s="26"/>
    </row>
    <row r="9999" spans="12:12" x14ac:dyDescent="0.2">
      <c r="L9999" s="26"/>
    </row>
    <row r="10000" spans="12:12" x14ac:dyDescent="0.2">
      <c r="L10000" s="26"/>
    </row>
    <row r="10001" spans="12:12" x14ac:dyDescent="0.2">
      <c r="L10001" s="26"/>
    </row>
    <row r="10002" spans="12:12" x14ac:dyDescent="0.2">
      <c r="L10002" s="26"/>
    </row>
    <row r="10003" spans="12:12" x14ac:dyDescent="0.2">
      <c r="L10003" s="26"/>
    </row>
    <row r="10004" spans="12:12" x14ac:dyDescent="0.2">
      <c r="L10004" s="26"/>
    </row>
    <row r="10005" spans="12:12" x14ac:dyDescent="0.2">
      <c r="L10005" s="26"/>
    </row>
    <row r="10006" spans="12:12" x14ac:dyDescent="0.2">
      <c r="L10006" s="26"/>
    </row>
    <row r="10007" spans="12:12" x14ac:dyDescent="0.2">
      <c r="L10007" s="26"/>
    </row>
    <row r="10008" spans="12:12" x14ac:dyDescent="0.2">
      <c r="L10008" s="26"/>
    </row>
    <row r="10009" spans="12:12" x14ac:dyDescent="0.2">
      <c r="L10009" s="26"/>
    </row>
    <row r="10010" spans="12:12" x14ac:dyDescent="0.2">
      <c r="L10010" s="26"/>
    </row>
    <row r="10011" spans="12:12" x14ac:dyDescent="0.2">
      <c r="L10011" s="26"/>
    </row>
    <row r="10012" spans="12:12" x14ac:dyDescent="0.2">
      <c r="L10012" s="26"/>
    </row>
    <row r="10013" spans="12:12" x14ac:dyDescent="0.2">
      <c r="L10013" s="26"/>
    </row>
    <row r="10014" spans="12:12" x14ac:dyDescent="0.2">
      <c r="L10014" s="26"/>
    </row>
    <row r="10015" spans="12:12" x14ac:dyDescent="0.2">
      <c r="L10015" s="26"/>
    </row>
    <row r="10016" spans="12:12" x14ac:dyDescent="0.2">
      <c r="L10016" s="26"/>
    </row>
    <row r="10017" spans="12:12" x14ac:dyDescent="0.2">
      <c r="L10017" s="26"/>
    </row>
    <row r="10018" spans="12:12" x14ac:dyDescent="0.2">
      <c r="L10018" s="26"/>
    </row>
    <row r="10019" spans="12:12" x14ac:dyDescent="0.2">
      <c r="L10019" s="26"/>
    </row>
    <row r="10020" spans="12:12" x14ac:dyDescent="0.2">
      <c r="L10020" s="26"/>
    </row>
    <row r="10021" spans="12:12" x14ac:dyDescent="0.2">
      <c r="L10021" s="26"/>
    </row>
    <row r="10022" spans="12:12" x14ac:dyDescent="0.2">
      <c r="L10022" s="26"/>
    </row>
    <row r="10023" spans="12:12" x14ac:dyDescent="0.2">
      <c r="L10023" s="26"/>
    </row>
    <row r="10024" spans="12:12" x14ac:dyDescent="0.2">
      <c r="L10024" s="26"/>
    </row>
    <row r="10025" spans="12:12" x14ac:dyDescent="0.2">
      <c r="L10025" s="26"/>
    </row>
    <row r="10026" spans="12:12" x14ac:dyDescent="0.2">
      <c r="L10026" s="26"/>
    </row>
    <row r="10027" spans="12:12" x14ac:dyDescent="0.2">
      <c r="L10027" s="26"/>
    </row>
    <row r="10028" spans="12:12" x14ac:dyDescent="0.2">
      <c r="L10028" s="26"/>
    </row>
    <row r="10029" spans="12:12" x14ac:dyDescent="0.2">
      <c r="L10029" s="26"/>
    </row>
    <row r="10030" spans="12:12" x14ac:dyDescent="0.2">
      <c r="L10030" s="26"/>
    </row>
    <row r="10031" spans="12:12" x14ac:dyDescent="0.2">
      <c r="L10031" s="26"/>
    </row>
    <row r="10032" spans="12:12" x14ac:dyDescent="0.2">
      <c r="L10032" s="26"/>
    </row>
    <row r="10033" spans="12:12" x14ac:dyDescent="0.2">
      <c r="L10033" s="26"/>
    </row>
    <row r="10034" spans="12:12" x14ac:dyDescent="0.2">
      <c r="L10034" s="26"/>
    </row>
    <row r="10035" spans="12:12" x14ac:dyDescent="0.2">
      <c r="L10035" s="26"/>
    </row>
    <row r="10036" spans="12:12" x14ac:dyDescent="0.2">
      <c r="L10036" s="26"/>
    </row>
    <row r="10037" spans="12:12" x14ac:dyDescent="0.2">
      <c r="L10037" s="26"/>
    </row>
    <row r="10038" spans="12:12" x14ac:dyDescent="0.2">
      <c r="L10038" s="26"/>
    </row>
    <row r="10039" spans="12:12" x14ac:dyDescent="0.2">
      <c r="L10039" s="26"/>
    </row>
    <row r="10040" spans="12:12" x14ac:dyDescent="0.2">
      <c r="L10040" s="26"/>
    </row>
    <row r="10041" spans="12:12" x14ac:dyDescent="0.2">
      <c r="L10041" s="26"/>
    </row>
    <row r="10042" spans="12:12" x14ac:dyDescent="0.2">
      <c r="L10042" s="26"/>
    </row>
    <row r="10043" spans="12:12" x14ac:dyDescent="0.2">
      <c r="L10043" s="26"/>
    </row>
    <row r="10044" spans="12:12" x14ac:dyDescent="0.2">
      <c r="L10044" s="26"/>
    </row>
    <row r="10045" spans="12:12" x14ac:dyDescent="0.2">
      <c r="L10045" s="26"/>
    </row>
    <row r="10046" spans="12:12" x14ac:dyDescent="0.2">
      <c r="L10046" s="26"/>
    </row>
    <row r="10047" spans="12:12" x14ac:dyDescent="0.2">
      <c r="L10047" s="26"/>
    </row>
    <row r="10048" spans="12:12" x14ac:dyDescent="0.2">
      <c r="L10048" s="26"/>
    </row>
    <row r="10049" spans="12:12" x14ac:dyDescent="0.2">
      <c r="L10049" s="26"/>
    </row>
    <row r="10050" spans="12:12" x14ac:dyDescent="0.2">
      <c r="L10050" s="26"/>
    </row>
    <row r="10051" spans="12:12" x14ac:dyDescent="0.2">
      <c r="L10051" s="26"/>
    </row>
    <row r="10052" spans="12:12" x14ac:dyDescent="0.2">
      <c r="L10052" s="26"/>
    </row>
    <row r="10053" spans="12:12" x14ac:dyDescent="0.2">
      <c r="L10053" s="26"/>
    </row>
    <row r="10054" spans="12:12" x14ac:dyDescent="0.2">
      <c r="L10054" s="26"/>
    </row>
    <row r="10055" spans="12:12" x14ac:dyDescent="0.2">
      <c r="L10055" s="26"/>
    </row>
    <row r="10056" spans="12:12" x14ac:dyDescent="0.2">
      <c r="L10056" s="26"/>
    </row>
    <row r="10057" spans="12:12" x14ac:dyDescent="0.2">
      <c r="L10057" s="26"/>
    </row>
    <row r="10058" spans="12:12" x14ac:dyDescent="0.2">
      <c r="L10058" s="26"/>
    </row>
    <row r="10059" spans="12:12" x14ac:dyDescent="0.2">
      <c r="L10059" s="26"/>
    </row>
    <row r="10060" spans="12:12" x14ac:dyDescent="0.2">
      <c r="L10060" s="26"/>
    </row>
    <row r="10061" spans="12:12" x14ac:dyDescent="0.2">
      <c r="L10061" s="26"/>
    </row>
    <row r="10062" spans="12:12" x14ac:dyDescent="0.2">
      <c r="L10062" s="26"/>
    </row>
    <row r="10063" spans="12:12" x14ac:dyDescent="0.2">
      <c r="L10063" s="26"/>
    </row>
    <row r="10064" spans="12:12" x14ac:dyDescent="0.2">
      <c r="L10064" s="26"/>
    </row>
    <row r="10065" spans="12:12" x14ac:dyDescent="0.2">
      <c r="L10065" s="26"/>
    </row>
    <row r="10066" spans="12:12" x14ac:dyDescent="0.2">
      <c r="L10066" s="26"/>
    </row>
    <row r="10067" spans="12:12" x14ac:dyDescent="0.2">
      <c r="L10067" s="26"/>
    </row>
    <row r="10068" spans="12:12" x14ac:dyDescent="0.2">
      <c r="L10068" s="26"/>
    </row>
    <row r="10069" spans="12:12" x14ac:dyDescent="0.2">
      <c r="L10069" s="26"/>
    </row>
    <row r="10070" spans="12:12" x14ac:dyDescent="0.2">
      <c r="L10070" s="26"/>
    </row>
    <row r="10071" spans="12:12" x14ac:dyDescent="0.2">
      <c r="L10071" s="26"/>
    </row>
    <row r="10072" spans="12:12" x14ac:dyDescent="0.2">
      <c r="L10072" s="26"/>
    </row>
    <row r="10073" spans="12:12" x14ac:dyDescent="0.2">
      <c r="L10073" s="26"/>
    </row>
    <row r="10074" spans="12:12" x14ac:dyDescent="0.2">
      <c r="L10074" s="26"/>
    </row>
    <row r="10075" spans="12:12" x14ac:dyDescent="0.2">
      <c r="L10075" s="26"/>
    </row>
    <row r="10076" spans="12:12" x14ac:dyDescent="0.2">
      <c r="L10076" s="26"/>
    </row>
    <row r="10077" spans="12:12" x14ac:dyDescent="0.2">
      <c r="L10077" s="26"/>
    </row>
    <row r="10078" spans="12:12" x14ac:dyDescent="0.2">
      <c r="L10078" s="26"/>
    </row>
    <row r="10079" spans="12:12" x14ac:dyDescent="0.2">
      <c r="L10079" s="26"/>
    </row>
    <row r="10080" spans="12:12" x14ac:dyDescent="0.2">
      <c r="L10080" s="26"/>
    </row>
    <row r="10081" spans="12:12" x14ac:dyDescent="0.2">
      <c r="L10081" s="26"/>
    </row>
    <row r="10082" spans="12:12" x14ac:dyDescent="0.2">
      <c r="L10082" s="26"/>
    </row>
    <row r="10083" spans="12:12" x14ac:dyDescent="0.2">
      <c r="L10083" s="26"/>
    </row>
    <row r="10084" spans="12:12" x14ac:dyDescent="0.2">
      <c r="L10084" s="26"/>
    </row>
    <row r="10085" spans="12:12" x14ac:dyDescent="0.2">
      <c r="L10085" s="26"/>
    </row>
    <row r="10086" spans="12:12" x14ac:dyDescent="0.2">
      <c r="L10086" s="26"/>
    </row>
    <row r="10087" spans="12:12" x14ac:dyDescent="0.2">
      <c r="L10087" s="26"/>
    </row>
    <row r="10088" spans="12:12" x14ac:dyDescent="0.2">
      <c r="L10088" s="26"/>
    </row>
    <row r="10089" spans="12:12" x14ac:dyDescent="0.2">
      <c r="L10089" s="26"/>
    </row>
    <row r="10090" spans="12:12" x14ac:dyDescent="0.2">
      <c r="L10090" s="26"/>
    </row>
    <row r="10091" spans="12:12" x14ac:dyDescent="0.2">
      <c r="L10091" s="26"/>
    </row>
    <row r="10092" spans="12:12" x14ac:dyDescent="0.2">
      <c r="L10092" s="26"/>
    </row>
    <row r="10093" spans="12:12" x14ac:dyDescent="0.2">
      <c r="L10093" s="26"/>
    </row>
    <row r="10094" spans="12:12" x14ac:dyDescent="0.2">
      <c r="L10094" s="26"/>
    </row>
    <row r="10095" spans="12:12" x14ac:dyDescent="0.2">
      <c r="L10095" s="26"/>
    </row>
    <row r="10096" spans="12:12" x14ac:dyDescent="0.2">
      <c r="L10096" s="26"/>
    </row>
    <row r="10097" spans="12:12" x14ac:dyDescent="0.2">
      <c r="L10097" s="26"/>
    </row>
    <row r="10098" spans="12:12" x14ac:dyDescent="0.2">
      <c r="L10098" s="26"/>
    </row>
    <row r="10099" spans="12:12" x14ac:dyDescent="0.2">
      <c r="L10099" s="26"/>
    </row>
    <row r="10100" spans="12:12" x14ac:dyDescent="0.2">
      <c r="L10100" s="26"/>
    </row>
    <row r="10101" spans="12:12" x14ac:dyDescent="0.2">
      <c r="L10101" s="26"/>
    </row>
    <row r="10102" spans="12:12" x14ac:dyDescent="0.2">
      <c r="L10102" s="26"/>
    </row>
    <row r="10103" spans="12:12" x14ac:dyDescent="0.2">
      <c r="L10103" s="26"/>
    </row>
    <row r="10104" spans="12:12" x14ac:dyDescent="0.2">
      <c r="L10104" s="26"/>
    </row>
    <row r="10105" spans="12:12" x14ac:dyDescent="0.2">
      <c r="L10105" s="26"/>
    </row>
    <row r="10106" spans="12:12" x14ac:dyDescent="0.2">
      <c r="L10106" s="26"/>
    </row>
    <row r="10107" spans="12:12" x14ac:dyDescent="0.2">
      <c r="L10107" s="26"/>
    </row>
    <row r="10108" spans="12:12" x14ac:dyDescent="0.2">
      <c r="L10108" s="26"/>
    </row>
    <row r="10109" spans="12:12" x14ac:dyDescent="0.2">
      <c r="L10109" s="26"/>
    </row>
    <row r="10110" spans="12:12" x14ac:dyDescent="0.2">
      <c r="L10110" s="26"/>
    </row>
    <row r="10111" spans="12:12" x14ac:dyDescent="0.2">
      <c r="L10111" s="26"/>
    </row>
    <row r="10112" spans="12:12" x14ac:dyDescent="0.2">
      <c r="L10112" s="26"/>
    </row>
    <row r="10113" spans="12:12" x14ac:dyDescent="0.2">
      <c r="L10113" s="26"/>
    </row>
    <row r="10114" spans="12:12" x14ac:dyDescent="0.2">
      <c r="L10114" s="26"/>
    </row>
    <row r="10115" spans="12:12" x14ac:dyDescent="0.2">
      <c r="L10115" s="26"/>
    </row>
    <row r="10116" spans="12:12" x14ac:dyDescent="0.2">
      <c r="L10116" s="26"/>
    </row>
    <row r="10117" spans="12:12" x14ac:dyDescent="0.2">
      <c r="L10117" s="26"/>
    </row>
    <row r="10118" spans="12:12" x14ac:dyDescent="0.2">
      <c r="L10118" s="26"/>
    </row>
    <row r="10119" spans="12:12" x14ac:dyDescent="0.2">
      <c r="L10119" s="26"/>
    </row>
    <row r="10120" spans="12:12" x14ac:dyDescent="0.2">
      <c r="L10120" s="26"/>
    </row>
    <row r="10121" spans="12:12" x14ac:dyDescent="0.2">
      <c r="L10121" s="26"/>
    </row>
    <row r="10122" spans="12:12" x14ac:dyDescent="0.2">
      <c r="L10122" s="26"/>
    </row>
    <row r="10123" spans="12:12" x14ac:dyDescent="0.2">
      <c r="L10123" s="26"/>
    </row>
    <row r="10124" spans="12:12" x14ac:dyDescent="0.2">
      <c r="L10124" s="26"/>
    </row>
    <row r="10125" spans="12:12" x14ac:dyDescent="0.2">
      <c r="L10125" s="26"/>
    </row>
    <row r="10126" spans="12:12" x14ac:dyDescent="0.2">
      <c r="L10126" s="26"/>
    </row>
    <row r="10127" spans="12:12" x14ac:dyDescent="0.2">
      <c r="L10127" s="26"/>
    </row>
    <row r="10128" spans="12:12" x14ac:dyDescent="0.2">
      <c r="L10128" s="26"/>
    </row>
    <row r="10129" spans="12:12" x14ac:dyDescent="0.2">
      <c r="L10129" s="26"/>
    </row>
    <row r="10130" spans="12:12" x14ac:dyDescent="0.2">
      <c r="L10130" s="26"/>
    </row>
    <row r="10131" spans="12:12" x14ac:dyDescent="0.2">
      <c r="L10131" s="26"/>
    </row>
    <row r="10132" spans="12:12" x14ac:dyDescent="0.2">
      <c r="L10132" s="26"/>
    </row>
    <row r="10133" spans="12:12" x14ac:dyDescent="0.2">
      <c r="L10133" s="26"/>
    </row>
    <row r="10134" spans="12:12" x14ac:dyDescent="0.2">
      <c r="L10134" s="26"/>
    </row>
    <row r="10135" spans="12:12" x14ac:dyDescent="0.2">
      <c r="L10135" s="26"/>
    </row>
    <row r="10136" spans="12:12" x14ac:dyDescent="0.2">
      <c r="L10136" s="26"/>
    </row>
    <row r="10137" spans="12:12" x14ac:dyDescent="0.2">
      <c r="L10137" s="26"/>
    </row>
    <row r="10138" spans="12:12" x14ac:dyDescent="0.2">
      <c r="L10138" s="26"/>
    </row>
    <row r="10139" spans="12:12" x14ac:dyDescent="0.2">
      <c r="L10139" s="26"/>
    </row>
    <row r="10140" spans="12:12" x14ac:dyDescent="0.2">
      <c r="L10140" s="26"/>
    </row>
    <row r="10141" spans="12:12" x14ac:dyDescent="0.2">
      <c r="L10141" s="26"/>
    </row>
    <row r="10142" spans="12:12" x14ac:dyDescent="0.2">
      <c r="L10142" s="26"/>
    </row>
    <row r="10143" spans="12:12" x14ac:dyDescent="0.2">
      <c r="L10143" s="26"/>
    </row>
    <row r="10144" spans="12:12" x14ac:dyDescent="0.2">
      <c r="L10144" s="26"/>
    </row>
    <row r="10145" spans="12:12" x14ac:dyDescent="0.2">
      <c r="L10145" s="26"/>
    </row>
    <row r="10146" spans="12:12" x14ac:dyDescent="0.2">
      <c r="L10146" s="26"/>
    </row>
    <row r="10147" spans="12:12" x14ac:dyDescent="0.2">
      <c r="L10147" s="26"/>
    </row>
    <row r="10148" spans="12:12" x14ac:dyDescent="0.2">
      <c r="L10148" s="26"/>
    </row>
    <row r="10149" spans="12:12" x14ac:dyDescent="0.2">
      <c r="L10149" s="26"/>
    </row>
    <row r="10150" spans="12:12" x14ac:dyDescent="0.2">
      <c r="L10150" s="26"/>
    </row>
    <row r="10151" spans="12:12" x14ac:dyDescent="0.2">
      <c r="L10151" s="26"/>
    </row>
    <row r="10152" spans="12:12" x14ac:dyDescent="0.2">
      <c r="L10152" s="26"/>
    </row>
    <row r="10153" spans="12:12" x14ac:dyDescent="0.2">
      <c r="L10153" s="26"/>
    </row>
    <row r="10154" spans="12:12" x14ac:dyDescent="0.2">
      <c r="L10154" s="26"/>
    </row>
    <row r="10155" spans="12:12" x14ac:dyDescent="0.2">
      <c r="L10155" s="26"/>
    </row>
    <row r="10156" spans="12:12" x14ac:dyDescent="0.2">
      <c r="L10156" s="26"/>
    </row>
    <row r="10157" spans="12:12" x14ac:dyDescent="0.2">
      <c r="L10157" s="26"/>
    </row>
    <row r="10158" spans="12:12" x14ac:dyDescent="0.2">
      <c r="L10158" s="26"/>
    </row>
    <row r="10159" spans="12:12" x14ac:dyDescent="0.2">
      <c r="L10159" s="26"/>
    </row>
    <row r="10160" spans="12:12" x14ac:dyDescent="0.2">
      <c r="L10160" s="26"/>
    </row>
    <row r="10161" spans="12:12" x14ac:dyDescent="0.2">
      <c r="L10161" s="26"/>
    </row>
    <row r="10162" spans="12:12" x14ac:dyDescent="0.2">
      <c r="L10162" s="26"/>
    </row>
    <row r="10163" spans="12:12" x14ac:dyDescent="0.2">
      <c r="L10163" s="26"/>
    </row>
    <row r="10164" spans="12:12" x14ac:dyDescent="0.2">
      <c r="L10164" s="26"/>
    </row>
    <row r="10165" spans="12:12" x14ac:dyDescent="0.2">
      <c r="L10165" s="26"/>
    </row>
    <row r="10166" spans="12:12" x14ac:dyDescent="0.2">
      <c r="L10166" s="26"/>
    </row>
    <row r="10167" spans="12:12" x14ac:dyDescent="0.2">
      <c r="L10167" s="26"/>
    </row>
    <row r="10168" spans="12:12" x14ac:dyDescent="0.2">
      <c r="L10168" s="26"/>
    </row>
    <row r="10169" spans="12:12" x14ac:dyDescent="0.2">
      <c r="L10169" s="26"/>
    </row>
    <row r="10170" spans="12:12" x14ac:dyDescent="0.2">
      <c r="L10170" s="26"/>
    </row>
    <row r="10171" spans="12:12" x14ac:dyDescent="0.2">
      <c r="L10171" s="26"/>
    </row>
    <row r="10172" spans="12:12" x14ac:dyDescent="0.2">
      <c r="L10172" s="26"/>
    </row>
    <row r="10173" spans="12:12" x14ac:dyDescent="0.2">
      <c r="L10173" s="26"/>
    </row>
    <row r="10174" spans="12:12" x14ac:dyDescent="0.2">
      <c r="L10174" s="26"/>
    </row>
    <row r="10175" spans="12:12" x14ac:dyDescent="0.2">
      <c r="L10175" s="26"/>
    </row>
    <row r="10176" spans="12:12" x14ac:dyDescent="0.2">
      <c r="L10176" s="26"/>
    </row>
    <row r="10177" spans="12:12" x14ac:dyDescent="0.2">
      <c r="L10177" s="26"/>
    </row>
    <row r="10178" spans="12:12" x14ac:dyDescent="0.2">
      <c r="L10178" s="26"/>
    </row>
    <row r="10179" spans="12:12" x14ac:dyDescent="0.2">
      <c r="L10179" s="26"/>
    </row>
    <row r="10180" spans="12:12" x14ac:dyDescent="0.2">
      <c r="L10180" s="26"/>
    </row>
    <row r="10181" spans="12:12" x14ac:dyDescent="0.2">
      <c r="L10181" s="26"/>
    </row>
    <row r="10182" spans="12:12" x14ac:dyDescent="0.2">
      <c r="L10182" s="26"/>
    </row>
    <row r="10183" spans="12:12" x14ac:dyDescent="0.2">
      <c r="L10183" s="26"/>
    </row>
    <row r="10184" spans="12:12" x14ac:dyDescent="0.2">
      <c r="L10184" s="26"/>
    </row>
    <row r="10185" spans="12:12" x14ac:dyDescent="0.2">
      <c r="L10185" s="26"/>
    </row>
    <row r="10186" spans="12:12" x14ac:dyDescent="0.2">
      <c r="L10186" s="26"/>
    </row>
    <row r="10187" spans="12:12" x14ac:dyDescent="0.2">
      <c r="L10187" s="26"/>
    </row>
    <row r="10188" spans="12:12" x14ac:dyDescent="0.2">
      <c r="L10188" s="26"/>
    </row>
    <row r="10189" spans="12:12" x14ac:dyDescent="0.2">
      <c r="L10189" s="26"/>
    </row>
    <row r="10190" spans="12:12" x14ac:dyDescent="0.2">
      <c r="L10190" s="26"/>
    </row>
    <row r="10191" spans="12:12" x14ac:dyDescent="0.2">
      <c r="L10191" s="26"/>
    </row>
    <row r="10192" spans="12:12" x14ac:dyDescent="0.2">
      <c r="L10192" s="26"/>
    </row>
    <row r="10193" spans="12:12" x14ac:dyDescent="0.2">
      <c r="L10193" s="26"/>
    </row>
    <row r="10194" spans="12:12" x14ac:dyDescent="0.2">
      <c r="L10194" s="26"/>
    </row>
    <row r="10195" spans="12:12" x14ac:dyDescent="0.2">
      <c r="L10195" s="26"/>
    </row>
    <row r="10196" spans="12:12" x14ac:dyDescent="0.2">
      <c r="L10196" s="26"/>
    </row>
    <row r="10197" spans="12:12" x14ac:dyDescent="0.2">
      <c r="L10197" s="26"/>
    </row>
    <row r="10198" spans="12:12" x14ac:dyDescent="0.2">
      <c r="L10198" s="26"/>
    </row>
    <row r="10199" spans="12:12" x14ac:dyDescent="0.2">
      <c r="L10199" s="26"/>
    </row>
    <row r="10200" spans="12:12" x14ac:dyDescent="0.2">
      <c r="L10200" s="26"/>
    </row>
    <row r="10201" spans="12:12" x14ac:dyDescent="0.2">
      <c r="L10201" s="26"/>
    </row>
    <row r="10202" spans="12:12" x14ac:dyDescent="0.2">
      <c r="L10202" s="26"/>
    </row>
    <row r="10203" spans="12:12" x14ac:dyDescent="0.2">
      <c r="L10203" s="26"/>
    </row>
    <row r="10204" spans="12:12" x14ac:dyDescent="0.2">
      <c r="L10204" s="26"/>
    </row>
    <row r="10205" spans="12:12" x14ac:dyDescent="0.2">
      <c r="L10205" s="26"/>
    </row>
    <row r="10206" spans="12:12" x14ac:dyDescent="0.2">
      <c r="L10206" s="26"/>
    </row>
    <row r="10207" spans="12:12" x14ac:dyDescent="0.2">
      <c r="L10207" s="26"/>
    </row>
    <row r="10208" spans="12:12" x14ac:dyDescent="0.2">
      <c r="L10208" s="26"/>
    </row>
    <row r="10209" spans="12:12" x14ac:dyDescent="0.2">
      <c r="L10209" s="26"/>
    </row>
    <row r="10210" spans="12:12" x14ac:dyDescent="0.2">
      <c r="L10210" s="26"/>
    </row>
    <row r="10211" spans="12:12" x14ac:dyDescent="0.2">
      <c r="L10211" s="26"/>
    </row>
    <row r="10212" spans="12:12" x14ac:dyDescent="0.2">
      <c r="L10212" s="26"/>
    </row>
    <row r="10213" spans="12:12" x14ac:dyDescent="0.2">
      <c r="L10213" s="26"/>
    </row>
    <row r="10214" spans="12:12" x14ac:dyDescent="0.2">
      <c r="L10214" s="26"/>
    </row>
    <row r="10215" spans="12:12" x14ac:dyDescent="0.2">
      <c r="L10215" s="26"/>
    </row>
    <row r="10216" spans="12:12" x14ac:dyDescent="0.2">
      <c r="L10216" s="26"/>
    </row>
    <row r="10217" spans="12:12" x14ac:dyDescent="0.2">
      <c r="L10217" s="26"/>
    </row>
    <row r="10218" spans="12:12" x14ac:dyDescent="0.2">
      <c r="L10218" s="26"/>
    </row>
    <row r="10219" spans="12:12" x14ac:dyDescent="0.2">
      <c r="L10219" s="26"/>
    </row>
    <row r="10220" spans="12:12" x14ac:dyDescent="0.2">
      <c r="L10220" s="26"/>
    </row>
    <row r="10221" spans="12:12" x14ac:dyDescent="0.2">
      <c r="L10221" s="26"/>
    </row>
    <row r="10222" spans="12:12" x14ac:dyDescent="0.2">
      <c r="L10222" s="26"/>
    </row>
    <row r="10223" spans="12:12" x14ac:dyDescent="0.2">
      <c r="L10223" s="26"/>
    </row>
    <row r="10224" spans="12:12" x14ac:dyDescent="0.2">
      <c r="L10224" s="26"/>
    </row>
    <row r="10225" spans="12:12" x14ac:dyDescent="0.2">
      <c r="L10225" s="26"/>
    </row>
    <row r="10226" spans="12:12" x14ac:dyDescent="0.2">
      <c r="L10226" s="26"/>
    </row>
    <row r="10227" spans="12:12" x14ac:dyDescent="0.2">
      <c r="L10227" s="26"/>
    </row>
    <row r="10228" spans="12:12" x14ac:dyDescent="0.2">
      <c r="L10228" s="26"/>
    </row>
    <row r="10229" spans="12:12" x14ac:dyDescent="0.2">
      <c r="L10229" s="26"/>
    </row>
    <row r="10230" spans="12:12" x14ac:dyDescent="0.2">
      <c r="L10230" s="26"/>
    </row>
    <row r="10231" spans="12:12" x14ac:dyDescent="0.2">
      <c r="L10231" s="26"/>
    </row>
    <row r="10232" spans="12:12" x14ac:dyDescent="0.2">
      <c r="L10232" s="26"/>
    </row>
    <row r="10233" spans="12:12" x14ac:dyDescent="0.2">
      <c r="L10233" s="26"/>
    </row>
    <row r="10234" spans="12:12" x14ac:dyDescent="0.2">
      <c r="L10234" s="26"/>
    </row>
    <row r="10235" spans="12:12" x14ac:dyDescent="0.2">
      <c r="L10235" s="26"/>
    </row>
    <row r="10236" spans="12:12" x14ac:dyDescent="0.2">
      <c r="L10236" s="26"/>
    </row>
    <row r="10237" spans="12:12" x14ac:dyDescent="0.2">
      <c r="L10237" s="26"/>
    </row>
    <row r="10238" spans="12:12" x14ac:dyDescent="0.2">
      <c r="L10238" s="26"/>
    </row>
    <row r="10239" spans="12:12" x14ac:dyDescent="0.2">
      <c r="L10239" s="26"/>
    </row>
    <row r="10240" spans="12:12" x14ac:dyDescent="0.2">
      <c r="L10240" s="26"/>
    </row>
    <row r="10241" spans="12:12" x14ac:dyDescent="0.2">
      <c r="L10241" s="26"/>
    </row>
    <row r="10242" spans="12:12" x14ac:dyDescent="0.2">
      <c r="L10242" s="26"/>
    </row>
    <row r="10243" spans="12:12" x14ac:dyDescent="0.2">
      <c r="L10243" s="26"/>
    </row>
    <row r="10244" spans="12:12" x14ac:dyDescent="0.2">
      <c r="L10244" s="26"/>
    </row>
    <row r="10245" spans="12:12" x14ac:dyDescent="0.2">
      <c r="L10245" s="26"/>
    </row>
    <row r="10246" spans="12:12" x14ac:dyDescent="0.2">
      <c r="L10246" s="26"/>
    </row>
    <row r="10247" spans="12:12" x14ac:dyDescent="0.2">
      <c r="L10247" s="26"/>
    </row>
    <row r="10248" spans="12:12" x14ac:dyDescent="0.2">
      <c r="L10248" s="26"/>
    </row>
    <row r="10249" spans="12:12" x14ac:dyDescent="0.2">
      <c r="L10249" s="26"/>
    </row>
    <row r="10250" spans="12:12" x14ac:dyDescent="0.2">
      <c r="L10250" s="26"/>
    </row>
    <row r="10251" spans="12:12" x14ac:dyDescent="0.2">
      <c r="L10251" s="26"/>
    </row>
    <row r="10252" spans="12:12" x14ac:dyDescent="0.2">
      <c r="L10252" s="26"/>
    </row>
    <row r="10253" spans="12:12" x14ac:dyDescent="0.2">
      <c r="L10253" s="26"/>
    </row>
    <row r="10254" spans="12:12" x14ac:dyDescent="0.2">
      <c r="L10254" s="26"/>
    </row>
    <row r="10255" spans="12:12" x14ac:dyDescent="0.2">
      <c r="L10255" s="26"/>
    </row>
    <row r="10256" spans="12:12" x14ac:dyDescent="0.2">
      <c r="L10256" s="26"/>
    </row>
    <row r="10257" spans="12:12" x14ac:dyDescent="0.2">
      <c r="L10257" s="26"/>
    </row>
    <row r="10258" spans="12:12" x14ac:dyDescent="0.2">
      <c r="L10258" s="26"/>
    </row>
    <row r="10259" spans="12:12" x14ac:dyDescent="0.2">
      <c r="L10259" s="26"/>
    </row>
    <row r="10260" spans="12:12" x14ac:dyDescent="0.2">
      <c r="L10260" s="26"/>
    </row>
    <row r="10261" spans="12:12" x14ac:dyDescent="0.2">
      <c r="L10261" s="26"/>
    </row>
    <row r="10262" spans="12:12" x14ac:dyDescent="0.2">
      <c r="L10262" s="26"/>
    </row>
    <row r="10263" spans="12:12" x14ac:dyDescent="0.2">
      <c r="L10263" s="26"/>
    </row>
    <row r="10264" spans="12:12" x14ac:dyDescent="0.2">
      <c r="L10264" s="26"/>
    </row>
    <row r="10265" spans="12:12" x14ac:dyDescent="0.2">
      <c r="L10265" s="26"/>
    </row>
    <row r="10266" spans="12:12" x14ac:dyDescent="0.2">
      <c r="L10266" s="26"/>
    </row>
    <row r="10267" spans="12:12" x14ac:dyDescent="0.2">
      <c r="L10267" s="26"/>
    </row>
    <row r="10268" spans="12:12" x14ac:dyDescent="0.2">
      <c r="L10268" s="26"/>
    </row>
    <row r="10269" spans="12:12" x14ac:dyDescent="0.2">
      <c r="L10269" s="26"/>
    </row>
    <row r="10270" spans="12:12" x14ac:dyDescent="0.2">
      <c r="L10270" s="26"/>
    </row>
    <row r="10271" spans="12:12" x14ac:dyDescent="0.2">
      <c r="L10271" s="26"/>
    </row>
    <row r="10272" spans="12:12" x14ac:dyDescent="0.2">
      <c r="L10272" s="26"/>
    </row>
    <row r="10273" spans="12:12" x14ac:dyDescent="0.2">
      <c r="L10273" s="26"/>
    </row>
    <row r="10274" spans="12:12" x14ac:dyDescent="0.2">
      <c r="L10274" s="26"/>
    </row>
    <row r="10275" spans="12:12" x14ac:dyDescent="0.2">
      <c r="L10275" s="26"/>
    </row>
    <row r="10276" spans="12:12" x14ac:dyDescent="0.2">
      <c r="L10276" s="26"/>
    </row>
    <row r="10277" spans="12:12" x14ac:dyDescent="0.2">
      <c r="L10277" s="26"/>
    </row>
    <row r="10278" spans="12:12" x14ac:dyDescent="0.2">
      <c r="L10278" s="26"/>
    </row>
    <row r="10279" spans="12:12" x14ac:dyDescent="0.2">
      <c r="L10279" s="26"/>
    </row>
    <row r="10280" spans="12:12" x14ac:dyDescent="0.2">
      <c r="L10280" s="26"/>
    </row>
    <row r="10281" spans="12:12" x14ac:dyDescent="0.2">
      <c r="L10281" s="26"/>
    </row>
    <row r="10282" spans="12:12" x14ac:dyDescent="0.2">
      <c r="L10282" s="26"/>
    </row>
    <row r="10283" spans="12:12" x14ac:dyDescent="0.2">
      <c r="L10283" s="26"/>
    </row>
    <row r="10284" spans="12:12" x14ac:dyDescent="0.2">
      <c r="L10284" s="26"/>
    </row>
    <row r="10285" spans="12:12" x14ac:dyDescent="0.2">
      <c r="L10285" s="26"/>
    </row>
    <row r="10286" spans="12:12" x14ac:dyDescent="0.2">
      <c r="L10286" s="26"/>
    </row>
    <row r="10287" spans="12:12" x14ac:dyDescent="0.2">
      <c r="L10287" s="26"/>
    </row>
    <row r="10288" spans="12:12" x14ac:dyDescent="0.2">
      <c r="L10288" s="26"/>
    </row>
    <row r="10289" spans="12:12" x14ac:dyDescent="0.2">
      <c r="L10289" s="26"/>
    </row>
    <row r="10290" spans="12:12" x14ac:dyDescent="0.2">
      <c r="L10290" s="26"/>
    </row>
    <row r="10291" spans="12:12" x14ac:dyDescent="0.2">
      <c r="L10291" s="26"/>
    </row>
    <row r="10292" spans="12:12" x14ac:dyDescent="0.2">
      <c r="L10292" s="26"/>
    </row>
    <row r="10293" spans="12:12" x14ac:dyDescent="0.2">
      <c r="L10293" s="26"/>
    </row>
    <row r="10294" spans="12:12" x14ac:dyDescent="0.2">
      <c r="L10294" s="26"/>
    </row>
    <row r="10295" spans="12:12" x14ac:dyDescent="0.2">
      <c r="L10295" s="26"/>
    </row>
    <row r="10296" spans="12:12" x14ac:dyDescent="0.2">
      <c r="L10296" s="26"/>
    </row>
    <row r="10297" spans="12:12" x14ac:dyDescent="0.2">
      <c r="L10297" s="26"/>
    </row>
    <row r="10298" spans="12:12" x14ac:dyDescent="0.2">
      <c r="L10298" s="26"/>
    </row>
    <row r="10299" spans="12:12" x14ac:dyDescent="0.2">
      <c r="L10299" s="26"/>
    </row>
    <row r="10300" spans="12:12" x14ac:dyDescent="0.2">
      <c r="L10300" s="26"/>
    </row>
    <row r="10301" spans="12:12" x14ac:dyDescent="0.2">
      <c r="L10301" s="26"/>
    </row>
    <row r="10302" spans="12:12" x14ac:dyDescent="0.2">
      <c r="L10302" s="26"/>
    </row>
    <row r="10303" spans="12:12" x14ac:dyDescent="0.2">
      <c r="L10303" s="26"/>
    </row>
    <row r="10304" spans="12:12" x14ac:dyDescent="0.2">
      <c r="L10304" s="26"/>
    </row>
    <row r="10305" spans="12:12" x14ac:dyDescent="0.2">
      <c r="L10305" s="26"/>
    </row>
    <row r="10306" spans="12:12" x14ac:dyDescent="0.2">
      <c r="L10306" s="26"/>
    </row>
    <row r="10307" spans="12:12" x14ac:dyDescent="0.2">
      <c r="L10307" s="26"/>
    </row>
    <row r="10308" spans="12:12" x14ac:dyDescent="0.2">
      <c r="L10308" s="26"/>
    </row>
    <row r="10309" spans="12:12" x14ac:dyDescent="0.2">
      <c r="L10309" s="26"/>
    </row>
    <row r="10310" spans="12:12" x14ac:dyDescent="0.2">
      <c r="L10310" s="26"/>
    </row>
    <row r="10311" spans="12:12" x14ac:dyDescent="0.2">
      <c r="L10311" s="26"/>
    </row>
    <row r="10312" spans="12:12" x14ac:dyDescent="0.2">
      <c r="L10312" s="26"/>
    </row>
    <row r="10313" spans="12:12" x14ac:dyDescent="0.2">
      <c r="L10313" s="26"/>
    </row>
    <row r="10314" spans="12:12" x14ac:dyDescent="0.2">
      <c r="L10314" s="26"/>
    </row>
    <row r="10315" spans="12:12" x14ac:dyDescent="0.2">
      <c r="L10315" s="26"/>
    </row>
    <row r="10316" spans="12:12" x14ac:dyDescent="0.2">
      <c r="L10316" s="26"/>
    </row>
    <row r="10317" spans="12:12" x14ac:dyDescent="0.2">
      <c r="L10317" s="26"/>
    </row>
    <row r="10318" spans="12:12" x14ac:dyDescent="0.2">
      <c r="L10318" s="26"/>
    </row>
    <row r="10319" spans="12:12" x14ac:dyDescent="0.2">
      <c r="L10319" s="26"/>
    </row>
    <row r="10320" spans="12:12" x14ac:dyDescent="0.2">
      <c r="L10320" s="26"/>
    </row>
    <row r="10321" spans="12:12" x14ac:dyDescent="0.2">
      <c r="L10321" s="26"/>
    </row>
    <row r="10322" spans="12:12" x14ac:dyDescent="0.2">
      <c r="L10322" s="26"/>
    </row>
    <row r="10323" spans="12:12" x14ac:dyDescent="0.2">
      <c r="L10323" s="26"/>
    </row>
    <row r="10324" spans="12:12" x14ac:dyDescent="0.2">
      <c r="L10324" s="26"/>
    </row>
    <row r="10325" spans="12:12" x14ac:dyDescent="0.2">
      <c r="L10325" s="26"/>
    </row>
    <row r="10326" spans="12:12" x14ac:dyDescent="0.2">
      <c r="L10326" s="26"/>
    </row>
    <row r="10327" spans="12:12" x14ac:dyDescent="0.2">
      <c r="L10327" s="26"/>
    </row>
    <row r="10328" spans="12:12" x14ac:dyDescent="0.2">
      <c r="L10328" s="26"/>
    </row>
    <row r="10329" spans="12:12" x14ac:dyDescent="0.2">
      <c r="L10329" s="26"/>
    </row>
    <row r="10330" spans="12:12" x14ac:dyDescent="0.2">
      <c r="L10330" s="26"/>
    </row>
    <row r="10331" spans="12:12" x14ac:dyDescent="0.2">
      <c r="L10331" s="26"/>
    </row>
    <row r="10332" spans="12:12" x14ac:dyDescent="0.2">
      <c r="L10332" s="26"/>
    </row>
    <row r="10333" spans="12:12" x14ac:dyDescent="0.2">
      <c r="L10333" s="26"/>
    </row>
    <row r="10334" spans="12:12" x14ac:dyDescent="0.2">
      <c r="L10334" s="26"/>
    </row>
    <row r="10335" spans="12:12" x14ac:dyDescent="0.2">
      <c r="L10335" s="26"/>
    </row>
    <row r="10336" spans="12:12" x14ac:dyDescent="0.2">
      <c r="L10336" s="26"/>
    </row>
    <row r="10337" spans="12:12" x14ac:dyDescent="0.2">
      <c r="L10337" s="26"/>
    </row>
    <row r="10338" spans="12:12" x14ac:dyDescent="0.2">
      <c r="L10338" s="26"/>
    </row>
    <row r="10339" spans="12:12" x14ac:dyDescent="0.2">
      <c r="L10339" s="26"/>
    </row>
    <row r="10340" spans="12:12" x14ac:dyDescent="0.2">
      <c r="L10340" s="26"/>
    </row>
    <row r="10341" spans="12:12" x14ac:dyDescent="0.2">
      <c r="L10341" s="26"/>
    </row>
    <row r="10342" spans="12:12" x14ac:dyDescent="0.2">
      <c r="L10342" s="26"/>
    </row>
    <row r="10343" spans="12:12" x14ac:dyDescent="0.2">
      <c r="L10343" s="26"/>
    </row>
    <row r="10344" spans="12:12" x14ac:dyDescent="0.2">
      <c r="L10344" s="26"/>
    </row>
    <row r="10345" spans="12:12" x14ac:dyDescent="0.2">
      <c r="L10345" s="26"/>
    </row>
    <row r="10346" spans="12:12" x14ac:dyDescent="0.2">
      <c r="L10346" s="26"/>
    </row>
    <row r="10347" spans="12:12" x14ac:dyDescent="0.2">
      <c r="L10347" s="26"/>
    </row>
    <row r="10348" spans="12:12" x14ac:dyDescent="0.2">
      <c r="L10348" s="26"/>
    </row>
    <row r="10349" spans="12:12" x14ac:dyDescent="0.2">
      <c r="L10349" s="26"/>
    </row>
    <row r="10350" spans="12:12" x14ac:dyDescent="0.2">
      <c r="L10350" s="26"/>
    </row>
    <row r="10351" spans="12:12" x14ac:dyDescent="0.2">
      <c r="L10351" s="26"/>
    </row>
    <row r="10352" spans="12:12" x14ac:dyDescent="0.2">
      <c r="L10352" s="26"/>
    </row>
    <row r="10353" spans="12:12" x14ac:dyDescent="0.2">
      <c r="L10353" s="26"/>
    </row>
    <row r="10354" spans="12:12" x14ac:dyDescent="0.2">
      <c r="L10354" s="26"/>
    </row>
    <row r="10355" spans="12:12" x14ac:dyDescent="0.2">
      <c r="L10355" s="26"/>
    </row>
    <row r="10356" spans="12:12" x14ac:dyDescent="0.2">
      <c r="L10356" s="26"/>
    </row>
    <row r="10357" spans="12:12" x14ac:dyDescent="0.2">
      <c r="L10357" s="26"/>
    </row>
    <row r="10358" spans="12:12" x14ac:dyDescent="0.2">
      <c r="L10358" s="26"/>
    </row>
    <row r="10359" spans="12:12" x14ac:dyDescent="0.2">
      <c r="L10359" s="26"/>
    </row>
    <row r="10360" spans="12:12" x14ac:dyDescent="0.2">
      <c r="L10360" s="26"/>
    </row>
    <row r="10361" spans="12:12" x14ac:dyDescent="0.2">
      <c r="L10361" s="26"/>
    </row>
    <row r="10362" spans="12:12" x14ac:dyDescent="0.2">
      <c r="L10362" s="26"/>
    </row>
    <row r="10363" spans="12:12" x14ac:dyDescent="0.2">
      <c r="L10363" s="26"/>
    </row>
    <row r="10364" spans="12:12" x14ac:dyDescent="0.2">
      <c r="L10364" s="26"/>
    </row>
    <row r="10365" spans="12:12" x14ac:dyDescent="0.2">
      <c r="L10365" s="26"/>
    </row>
    <row r="10366" spans="12:12" x14ac:dyDescent="0.2">
      <c r="L10366" s="26"/>
    </row>
    <row r="10367" spans="12:12" x14ac:dyDescent="0.2">
      <c r="L10367" s="26"/>
    </row>
    <row r="10368" spans="12:12" x14ac:dyDescent="0.2">
      <c r="L10368" s="26"/>
    </row>
    <row r="10369" spans="12:12" x14ac:dyDescent="0.2">
      <c r="L10369" s="26"/>
    </row>
    <row r="10370" spans="12:12" x14ac:dyDescent="0.2">
      <c r="L10370" s="26"/>
    </row>
    <row r="10371" spans="12:12" x14ac:dyDescent="0.2">
      <c r="L10371" s="26"/>
    </row>
    <row r="10372" spans="12:12" x14ac:dyDescent="0.2">
      <c r="L10372" s="26"/>
    </row>
    <row r="10373" spans="12:12" x14ac:dyDescent="0.2">
      <c r="L10373" s="26"/>
    </row>
    <row r="10374" spans="12:12" x14ac:dyDescent="0.2">
      <c r="L10374" s="26"/>
    </row>
    <row r="10375" spans="12:12" x14ac:dyDescent="0.2">
      <c r="L10375" s="26"/>
    </row>
    <row r="10376" spans="12:12" x14ac:dyDescent="0.2">
      <c r="L10376" s="26"/>
    </row>
    <row r="10377" spans="12:12" x14ac:dyDescent="0.2">
      <c r="L10377" s="26"/>
    </row>
    <row r="10378" spans="12:12" x14ac:dyDescent="0.2">
      <c r="L10378" s="26"/>
    </row>
    <row r="10379" spans="12:12" x14ac:dyDescent="0.2">
      <c r="L10379" s="26"/>
    </row>
    <row r="10380" spans="12:12" x14ac:dyDescent="0.2">
      <c r="L10380" s="26"/>
    </row>
    <row r="10381" spans="12:12" x14ac:dyDescent="0.2">
      <c r="L10381" s="26"/>
    </row>
    <row r="10382" spans="12:12" x14ac:dyDescent="0.2">
      <c r="L10382" s="26"/>
    </row>
    <row r="10383" spans="12:12" x14ac:dyDescent="0.2">
      <c r="L10383" s="26"/>
    </row>
    <row r="10384" spans="12:12" x14ac:dyDescent="0.2">
      <c r="L10384" s="26"/>
    </row>
    <row r="10385" spans="12:12" x14ac:dyDescent="0.2">
      <c r="L10385" s="26"/>
    </row>
    <row r="10386" spans="12:12" x14ac:dyDescent="0.2">
      <c r="L10386" s="26"/>
    </row>
    <row r="10387" spans="12:12" x14ac:dyDescent="0.2">
      <c r="L10387" s="26"/>
    </row>
    <row r="10388" spans="12:12" x14ac:dyDescent="0.2">
      <c r="L10388" s="26"/>
    </row>
    <row r="10389" spans="12:12" x14ac:dyDescent="0.2">
      <c r="L10389" s="26"/>
    </row>
    <row r="10390" spans="12:12" x14ac:dyDescent="0.2">
      <c r="L10390" s="26"/>
    </row>
    <row r="10391" spans="12:12" x14ac:dyDescent="0.2">
      <c r="L10391" s="26"/>
    </row>
    <row r="10392" spans="12:12" x14ac:dyDescent="0.2">
      <c r="L10392" s="26"/>
    </row>
    <row r="10393" spans="12:12" x14ac:dyDescent="0.2">
      <c r="L10393" s="26"/>
    </row>
    <row r="10394" spans="12:12" x14ac:dyDescent="0.2">
      <c r="L10394" s="26"/>
    </row>
    <row r="10395" spans="12:12" x14ac:dyDescent="0.2">
      <c r="L10395" s="26"/>
    </row>
    <row r="10396" spans="12:12" x14ac:dyDescent="0.2">
      <c r="L10396" s="26"/>
    </row>
    <row r="10397" spans="12:12" x14ac:dyDescent="0.2">
      <c r="L10397" s="26"/>
    </row>
    <row r="10398" spans="12:12" x14ac:dyDescent="0.2">
      <c r="L10398" s="26"/>
    </row>
    <row r="10399" spans="12:12" x14ac:dyDescent="0.2">
      <c r="L10399" s="26"/>
    </row>
    <row r="10400" spans="12:12" x14ac:dyDescent="0.2">
      <c r="L10400" s="26"/>
    </row>
    <row r="10401" spans="12:12" x14ac:dyDescent="0.2">
      <c r="L10401" s="26"/>
    </row>
    <row r="10402" spans="12:12" x14ac:dyDescent="0.2">
      <c r="L10402" s="26"/>
    </row>
    <row r="10403" spans="12:12" x14ac:dyDescent="0.2">
      <c r="L10403" s="26"/>
    </row>
    <row r="10404" spans="12:12" x14ac:dyDescent="0.2">
      <c r="L10404" s="26"/>
    </row>
    <row r="10405" spans="12:12" x14ac:dyDescent="0.2">
      <c r="L10405" s="26"/>
    </row>
    <row r="10406" spans="12:12" x14ac:dyDescent="0.2">
      <c r="L10406" s="26"/>
    </row>
    <row r="10407" spans="12:12" x14ac:dyDescent="0.2">
      <c r="L10407" s="26"/>
    </row>
    <row r="10408" spans="12:12" x14ac:dyDescent="0.2">
      <c r="L10408" s="26"/>
    </row>
    <row r="10409" spans="12:12" x14ac:dyDescent="0.2">
      <c r="L10409" s="26"/>
    </row>
    <row r="10410" spans="12:12" x14ac:dyDescent="0.2">
      <c r="L10410" s="26"/>
    </row>
    <row r="10411" spans="12:12" x14ac:dyDescent="0.2">
      <c r="L10411" s="26"/>
    </row>
    <row r="10412" spans="12:12" x14ac:dyDescent="0.2">
      <c r="L10412" s="26"/>
    </row>
    <row r="10413" spans="12:12" x14ac:dyDescent="0.2">
      <c r="L10413" s="26"/>
    </row>
    <row r="10414" spans="12:12" x14ac:dyDescent="0.2">
      <c r="L10414" s="26"/>
    </row>
    <row r="10415" spans="12:12" x14ac:dyDescent="0.2">
      <c r="L10415" s="26"/>
    </row>
    <row r="10416" spans="12:12" x14ac:dyDescent="0.2">
      <c r="L10416" s="26"/>
    </row>
    <row r="10417" spans="12:12" x14ac:dyDescent="0.2">
      <c r="L10417" s="26"/>
    </row>
    <row r="10418" spans="12:12" x14ac:dyDescent="0.2">
      <c r="L10418" s="26"/>
    </row>
    <row r="10419" spans="12:12" x14ac:dyDescent="0.2">
      <c r="L10419" s="26"/>
    </row>
    <row r="10420" spans="12:12" x14ac:dyDescent="0.2">
      <c r="L10420" s="26"/>
    </row>
    <row r="10421" spans="12:12" x14ac:dyDescent="0.2">
      <c r="L10421" s="26"/>
    </row>
    <row r="10422" spans="12:12" x14ac:dyDescent="0.2">
      <c r="L10422" s="26"/>
    </row>
    <row r="10423" spans="12:12" x14ac:dyDescent="0.2">
      <c r="L10423" s="26"/>
    </row>
    <row r="10424" spans="12:12" x14ac:dyDescent="0.2">
      <c r="L10424" s="26"/>
    </row>
    <row r="10425" spans="12:12" x14ac:dyDescent="0.2">
      <c r="L10425" s="26"/>
    </row>
    <row r="10426" spans="12:12" x14ac:dyDescent="0.2">
      <c r="L10426" s="26"/>
    </row>
    <row r="10427" spans="12:12" x14ac:dyDescent="0.2">
      <c r="L10427" s="26"/>
    </row>
    <row r="10428" spans="12:12" x14ac:dyDescent="0.2">
      <c r="L10428" s="26"/>
    </row>
    <row r="10429" spans="12:12" x14ac:dyDescent="0.2">
      <c r="L10429" s="26"/>
    </row>
    <row r="10430" spans="12:12" x14ac:dyDescent="0.2">
      <c r="L10430" s="26"/>
    </row>
    <row r="10431" spans="12:12" x14ac:dyDescent="0.2">
      <c r="L10431" s="26"/>
    </row>
    <row r="10432" spans="12:12" x14ac:dyDescent="0.2">
      <c r="L10432" s="26"/>
    </row>
    <row r="10433" spans="12:12" x14ac:dyDescent="0.2">
      <c r="L10433" s="26"/>
    </row>
    <row r="10434" spans="12:12" x14ac:dyDescent="0.2">
      <c r="L10434" s="26"/>
    </row>
    <row r="10435" spans="12:12" x14ac:dyDescent="0.2">
      <c r="L10435" s="26"/>
    </row>
    <row r="10436" spans="12:12" x14ac:dyDescent="0.2">
      <c r="L10436" s="26"/>
    </row>
    <row r="10437" spans="12:12" x14ac:dyDescent="0.2">
      <c r="L10437" s="26"/>
    </row>
    <row r="10438" spans="12:12" x14ac:dyDescent="0.2">
      <c r="L10438" s="26"/>
    </row>
    <row r="10439" spans="12:12" x14ac:dyDescent="0.2">
      <c r="L10439" s="26"/>
    </row>
    <row r="10440" spans="12:12" x14ac:dyDescent="0.2">
      <c r="L10440" s="26"/>
    </row>
    <row r="10441" spans="12:12" x14ac:dyDescent="0.2">
      <c r="L10441" s="26"/>
    </row>
    <row r="10442" spans="12:12" x14ac:dyDescent="0.2">
      <c r="L10442" s="26"/>
    </row>
    <row r="10443" spans="12:12" x14ac:dyDescent="0.2">
      <c r="L10443" s="26"/>
    </row>
    <row r="10444" spans="12:12" x14ac:dyDescent="0.2">
      <c r="L10444" s="26"/>
    </row>
    <row r="10445" spans="12:12" x14ac:dyDescent="0.2">
      <c r="L10445" s="26"/>
    </row>
    <row r="10446" spans="12:12" x14ac:dyDescent="0.2">
      <c r="L10446" s="26"/>
    </row>
    <row r="10447" spans="12:12" x14ac:dyDescent="0.2">
      <c r="L10447" s="26"/>
    </row>
    <row r="10448" spans="12:12" x14ac:dyDescent="0.2">
      <c r="L10448" s="26"/>
    </row>
    <row r="10449" spans="12:12" x14ac:dyDescent="0.2">
      <c r="L10449" s="26"/>
    </row>
    <row r="10450" spans="12:12" x14ac:dyDescent="0.2">
      <c r="L10450" s="26"/>
    </row>
    <row r="10451" spans="12:12" x14ac:dyDescent="0.2">
      <c r="L10451" s="26"/>
    </row>
    <row r="10452" spans="12:12" x14ac:dyDescent="0.2">
      <c r="L10452" s="26"/>
    </row>
    <row r="10453" spans="12:12" x14ac:dyDescent="0.2">
      <c r="L10453" s="26"/>
    </row>
    <row r="10454" spans="12:12" x14ac:dyDescent="0.2">
      <c r="L10454" s="26"/>
    </row>
    <row r="10455" spans="12:12" x14ac:dyDescent="0.2">
      <c r="L10455" s="26"/>
    </row>
    <row r="10456" spans="12:12" x14ac:dyDescent="0.2">
      <c r="L10456" s="26"/>
    </row>
    <row r="10457" spans="12:12" x14ac:dyDescent="0.2">
      <c r="L10457" s="26"/>
    </row>
    <row r="10458" spans="12:12" x14ac:dyDescent="0.2">
      <c r="L10458" s="26"/>
    </row>
    <row r="10459" spans="12:12" x14ac:dyDescent="0.2">
      <c r="L10459" s="26"/>
    </row>
    <row r="10460" spans="12:12" x14ac:dyDescent="0.2">
      <c r="L10460" s="26"/>
    </row>
    <row r="10461" spans="12:12" x14ac:dyDescent="0.2">
      <c r="L10461" s="26"/>
    </row>
    <row r="10462" spans="12:12" x14ac:dyDescent="0.2">
      <c r="L10462" s="26"/>
    </row>
    <row r="10463" spans="12:12" x14ac:dyDescent="0.2">
      <c r="L10463" s="26"/>
    </row>
    <row r="10464" spans="12:12" x14ac:dyDescent="0.2">
      <c r="L10464" s="26"/>
    </row>
    <row r="10465" spans="12:12" x14ac:dyDescent="0.2">
      <c r="L10465" s="26"/>
    </row>
    <row r="10466" spans="12:12" x14ac:dyDescent="0.2">
      <c r="L10466" s="26"/>
    </row>
    <row r="10467" spans="12:12" x14ac:dyDescent="0.2">
      <c r="L10467" s="26"/>
    </row>
    <row r="10468" spans="12:12" x14ac:dyDescent="0.2">
      <c r="L10468" s="26"/>
    </row>
    <row r="10469" spans="12:12" x14ac:dyDescent="0.2">
      <c r="L10469" s="26"/>
    </row>
    <row r="10470" spans="12:12" x14ac:dyDescent="0.2">
      <c r="L10470" s="26"/>
    </row>
    <row r="10471" spans="12:12" x14ac:dyDescent="0.2">
      <c r="L10471" s="26"/>
    </row>
    <row r="10472" spans="12:12" x14ac:dyDescent="0.2">
      <c r="L10472" s="26"/>
    </row>
    <row r="10473" spans="12:12" x14ac:dyDescent="0.2">
      <c r="L10473" s="26"/>
    </row>
    <row r="10474" spans="12:12" x14ac:dyDescent="0.2">
      <c r="L10474" s="26"/>
    </row>
    <row r="10475" spans="12:12" x14ac:dyDescent="0.2">
      <c r="L10475" s="26"/>
    </row>
    <row r="10476" spans="12:12" x14ac:dyDescent="0.2">
      <c r="L10476" s="26"/>
    </row>
    <row r="10477" spans="12:12" x14ac:dyDescent="0.2">
      <c r="L10477" s="26"/>
    </row>
    <row r="10478" spans="12:12" x14ac:dyDescent="0.2">
      <c r="L10478" s="26"/>
    </row>
    <row r="10479" spans="12:12" x14ac:dyDescent="0.2">
      <c r="L10479" s="26"/>
    </row>
    <row r="10480" spans="12:12" x14ac:dyDescent="0.2">
      <c r="L10480" s="26"/>
    </row>
    <row r="10481" spans="12:12" x14ac:dyDescent="0.2">
      <c r="L10481" s="26"/>
    </row>
    <row r="10482" spans="12:12" x14ac:dyDescent="0.2">
      <c r="L10482" s="26"/>
    </row>
    <row r="10483" spans="12:12" x14ac:dyDescent="0.2">
      <c r="L10483" s="26"/>
    </row>
    <row r="10484" spans="12:12" x14ac:dyDescent="0.2">
      <c r="L10484" s="26"/>
    </row>
    <row r="10485" spans="12:12" x14ac:dyDescent="0.2">
      <c r="L10485" s="26"/>
    </row>
    <row r="10486" spans="12:12" x14ac:dyDescent="0.2">
      <c r="L10486" s="26"/>
    </row>
    <row r="10487" spans="12:12" x14ac:dyDescent="0.2">
      <c r="L10487" s="26"/>
    </row>
    <row r="10488" spans="12:12" x14ac:dyDescent="0.2">
      <c r="L10488" s="26"/>
    </row>
    <row r="10489" spans="12:12" x14ac:dyDescent="0.2">
      <c r="L10489" s="26"/>
    </row>
    <row r="10490" spans="12:12" x14ac:dyDescent="0.2">
      <c r="L10490" s="26"/>
    </row>
    <row r="10491" spans="12:12" x14ac:dyDescent="0.2">
      <c r="L10491" s="26"/>
    </row>
    <row r="10492" spans="12:12" x14ac:dyDescent="0.2">
      <c r="L10492" s="26"/>
    </row>
    <row r="10493" spans="12:12" x14ac:dyDescent="0.2">
      <c r="L10493" s="26"/>
    </row>
    <row r="10494" spans="12:12" x14ac:dyDescent="0.2">
      <c r="L10494" s="26"/>
    </row>
    <row r="10495" spans="12:12" x14ac:dyDescent="0.2">
      <c r="L10495" s="26"/>
    </row>
    <row r="10496" spans="12:12" x14ac:dyDescent="0.2">
      <c r="L10496" s="26"/>
    </row>
    <row r="10497" spans="12:12" x14ac:dyDescent="0.2">
      <c r="L10497" s="26"/>
    </row>
    <row r="10498" spans="12:12" x14ac:dyDescent="0.2">
      <c r="L10498" s="26"/>
    </row>
    <row r="10499" spans="12:12" x14ac:dyDescent="0.2">
      <c r="L10499" s="26"/>
    </row>
    <row r="10500" spans="12:12" x14ac:dyDescent="0.2">
      <c r="L10500" s="26"/>
    </row>
    <row r="10501" spans="12:12" x14ac:dyDescent="0.2">
      <c r="L10501" s="26"/>
    </row>
    <row r="10502" spans="12:12" x14ac:dyDescent="0.2">
      <c r="L10502" s="26"/>
    </row>
    <row r="10503" spans="12:12" x14ac:dyDescent="0.2">
      <c r="L10503" s="26"/>
    </row>
    <row r="10504" spans="12:12" x14ac:dyDescent="0.2">
      <c r="L10504" s="26"/>
    </row>
    <row r="10505" spans="12:12" x14ac:dyDescent="0.2">
      <c r="L10505" s="26"/>
    </row>
    <row r="10506" spans="12:12" x14ac:dyDescent="0.2">
      <c r="L10506" s="26"/>
    </row>
    <row r="10507" spans="12:12" x14ac:dyDescent="0.2">
      <c r="L10507" s="26"/>
    </row>
    <row r="10508" spans="12:12" x14ac:dyDescent="0.2">
      <c r="L10508" s="26"/>
    </row>
    <row r="10509" spans="12:12" x14ac:dyDescent="0.2">
      <c r="L10509" s="26"/>
    </row>
    <row r="10510" spans="12:12" x14ac:dyDescent="0.2">
      <c r="L10510" s="26"/>
    </row>
    <row r="10511" spans="12:12" x14ac:dyDescent="0.2">
      <c r="L10511" s="26"/>
    </row>
    <row r="10512" spans="12:12" x14ac:dyDescent="0.2">
      <c r="L10512" s="26"/>
    </row>
    <row r="10513" spans="12:12" x14ac:dyDescent="0.2">
      <c r="L10513" s="26"/>
    </row>
    <row r="10514" spans="12:12" x14ac:dyDescent="0.2">
      <c r="L10514" s="26"/>
    </row>
    <row r="10515" spans="12:12" x14ac:dyDescent="0.2">
      <c r="L10515" s="26"/>
    </row>
    <row r="10516" spans="12:12" x14ac:dyDescent="0.2">
      <c r="L10516" s="26"/>
    </row>
    <row r="10517" spans="12:12" x14ac:dyDescent="0.2">
      <c r="L10517" s="26"/>
    </row>
    <row r="10518" spans="12:12" x14ac:dyDescent="0.2">
      <c r="L10518" s="26"/>
    </row>
    <row r="10519" spans="12:12" x14ac:dyDescent="0.2">
      <c r="L10519" s="26"/>
    </row>
    <row r="10520" spans="12:12" x14ac:dyDescent="0.2">
      <c r="L10520" s="26"/>
    </row>
    <row r="10521" spans="12:12" x14ac:dyDescent="0.2">
      <c r="L10521" s="26"/>
    </row>
    <row r="10522" spans="12:12" x14ac:dyDescent="0.2">
      <c r="L10522" s="26"/>
    </row>
    <row r="10523" spans="12:12" x14ac:dyDescent="0.2">
      <c r="L10523" s="26"/>
    </row>
    <row r="10524" spans="12:12" x14ac:dyDescent="0.2">
      <c r="L10524" s="26"/>
    </row>
    <row r="10525" spans="12:12" x14ac:dyDescent="0.2">
      <c r="L10525" s="26"/>
    </row>
    <row r="10526" spans="12:12" x14ac:dyDescent="0.2">
      <c r="L10526" s="26"/>
    </row>
    <row r="10527" spans="12:12" x14ac:dyDescent="0.2">
      <c r="L10527" s="26"/>
    </row>
    <row r="10528" spans="12:12" x14ac:dyDescent="0.2">
      <c r="L10528" s="26"/>
    </row>
    <row r="10529" spans="12:12" x14ac:dyDescent="0.2">
      <c r="L10529" s="26"/>
    </row>
    <row r="10530" spans="12:12" x14ac:dyDescent="0.2">
      <c r="L10530" s="26"/>
    </row>
    <row r="10531" spans="12:12" x14ac:dyDescent="0.2">
      <c r="L10531" s="26"/>
    </row>
    <row r="10532" spans="12:12" x14ac:dyDescent="0.2">
      <c r="L10532" s="26"/>
    </row>
    <row r="10533" spans="12:12" x14ac:dyDescent="0.2">
      <c r="L10533" s="26"/>
    </row>
    <row r="10534" spans="12:12" x14ac:dyDescent="0.2">
      <c r="L10534" s="26"/>
    </row>
    <row r="10535" spans="12:12" x14ac:dyDescent="0.2">
      <c r="L10535" s="26"/>
    </row>
    <row r="10536" spans="12:12" x14ac:dyDescent="0.2">
      <c r="L10536" s="26"/>
    </row>
    <row r="10537" spans="12:12" x14ac:dyDescent="0.2">
      <c r="L10537" s="26"/>
    </row>
    <row r="10538" spans="12:12" x14ac:dyDescent="0.2">
      <c r="L10538" s="26"/>
    </row>
    <row r="10539" spans="12:12" x14ac:dyDescent="0.2">
      <c r="L10539" s="26"/>
    </row>
    <row r="10540" spans="12:12" x14ac:dyDescent="0.2">
      <c r="L10540" s="26"/>
    </row>
    <row r="10541" spans="12:12" x14ac:dyDescent="0.2">
      <c r="L10541" s="26"/>
    </row>
    <row r="10542" spans="12:12" x14ac:dyDescent="0.2">
      <c r="L10542" s="26"/>
    </row>
    <row r="10543" spans="12:12" x14ac:dyDescent="0.2">
      <c r="L10543" s="26"/>
    </row>
    <row r="10544" spans="12:12" x14ac:dyDescent="0.2">
      <c r="L10544" s="26"/>
    </row>
    <row r="10545" spans="12:12" x14ac:dyDescent="0.2">
      <c r="L10545" s="26"/>
    </row>
    <row r="10546" spans="12:12" x14ac:dyDescent="0.2">
      <c r="L10546" s="26"/>
    </row>
    <row r="10547" spans="12:12" x14ac:dyDescent="0.2">
      <c r="L10547" s="26"/>
    </row>
    <row r="10548" spans="12:12" x14ac:dyDescent="0.2">
      <c r="L10548" s="26"/>
    </row>
    <row r="10549" spans="12:12" x14ac:dyDescent="0.2">
      <c r="L10549" s="26"/>
    </row>
    <row r="10550" spans="12:12" x14ac:dyDescent="0.2">
      <c r="L10550" s="26"/>
    </row>
    <row r="10551" spans="12:12" x14ac:dyDescent="0.2">
      <c r="L10551" s="26"/>
    </row>
    <row r="10552" spans="12:12" x14ac:dyDescent="0.2">
      <c r="L10552" s="26"/>
    </row>
    <row r="10553" spans="12:12" x14ac:dyDescent="0.2">
      <c r="L10553" s="26"/>
    </row>
    <row r="10554" spans="12:12" x14ac:dyDescent="0.2">
      <c r="L10554" s="26"/>
    </row>
    <row r="10555" spans="12:12" x14ac:dyDescent="0.2">
      <c r="L10555" s="26"/>
    </row>
    <row r="10556" spans="12:12" x14ac:dyDescent="0.2">
      <c r="L10556" s="26"/>
    </row>
    <row r="10557" spans="12:12" x14ac:dyDescent="0.2">
      <c r="L10557" s="26"/>
    </row>
    <row r="10558" spans="12:12" x14ac:dyDescent="0.2">
      <c r="L10558" s="26"/>
    </row>
    <row r="10559" spans="12:12" x14ac:dyDescent="0.2">
      <c r="L10559" s="26"/>
    </row>
    <row r="10560" spans="12:12" x14ac:dyDescent="0.2">
      <c r="L10560" s="26"/>
    </row>
    <row r="10561" spans="12:12" x14ac:dyDescent="0.2">
      <c r="L10561" s="26"/>
    </row>
    <row r="10562" spans="12:12" x14ac:dyDescent="0.2">
      <c r="L10562" s="26"/>
    </row>
    <row r="10563" spans="12:12" x14ac:dyDescent="0.2">
      <c r="L10563" s="26"/>
    </row>
    <row r="10564" spans="12:12" x14ac:dyDescent="0.2">
      <c r="L10564" s="26"/>
    </row>
    <row r="10565" spans="12:12" x14ac:dyDescent="0.2">
      <c r="L10565" s="26"/>
    </row>
    <row r="10566" spans="12:12" x14ac:dyDescent="0.2">
      <c r="L10566" s="26"/>
    </row>
    <row r="10567" spans="12:12" x14ac:dyDescent="0.2">
      <c r="L10567" s="26"/>
    </row>
    <row r="10568" spans="12:12" x14ac:dyDescent="0.2">
      <c r="L10568" s="26"/>
    </row>
    <row r="10569" spans="12:12" x14ac:dyDescent="0.2">
      <c r="L10569" s="26"/>
    </row>
    <row r="10570" spans="12:12" x14ac:dyDescent="0.2">
      <c r="L10570" s="26"/>
    </row>
    <row r="10571" spans="12:12" x14ac:dyDescent="0.2">
      <c r="L10571" s="26"/>
    </row>
    <row r="10572" spans="12:12" x14ac:dyDescent="0.2">
      <c r="L10572" s="26"/>
    </row>
    <row r="10573" spans="12:12" x14ac:dyDescent="0.2">
      <c r="L10573" s="26"/>
    </row>
    <row r="10574" spans="12:12" x14ac:dyDescent="0.2">
      <c r="L10574" s="26"/>
    </row>
    <row r="10575" spans="12:12" x14ac:dyDescent="0.2">
      <c r="L10575" s="26"/>
    </row>
    <row r="10576" spans="12:12" x14ac:dyDescent="0.2">
      <c r="L10576" s="26"/>
    </row>
    <row r="10577" spans="12:12" x14ac:dyDescent="0.2">
      <c r="L10577" s="26"/>
    </row>
    <row r="10578" spans="12:12" x14ac:dyDescent="0.2">
      <c r="L10578" s="26"/>
    </row>
    <row r="10579" spans="12:12" x14ac:dyDescent="0.2">
      <c r="L10579" s="26"/>
    </row>
    <row r="10580" spans="12:12" x14ac:dyDescent="0.2">
      <c r="L10580" s="26"/>
    </row>
    <row r="10581" spans="12:12" x14ac:dyDescent="0.2">
      <c r="L10581" s="26"/>
    </row>
    <row r="10582" spans="12:12" x14ac:dyDescent="0.2">
      <c r="L10582" s="26"/>
    </row>
    <row r="10583" spans="12:12" x14ac:dyDescent="0.2">
      <c r="L10583" s="26"/>
    </row>
    <row r="10584" spans="12:12" x14ac:dyDescent="0.2">
      <c r="L10584" s="26"/>
    </row>
    <row r="10585" spans="12:12" x14ac:dyDescent="0.2">
      <c r="L10585" s="26"/>
    </row>
    <row r="10586" spans="12:12" x14ac:dyDescent="0.2">
      <c r="L10586" s="26"/>
    </row>
    <row r="10587" spans="12:12" x14ac:dyDescent="0.2">
      <c r="L10587" s="26"/>
    </row>
    <row r="10588" spans="12:12" x14ac:dyDescent="0.2">
      <c r="L10588" s="26"/>
    </row>
    <row r="10589" spans="12:12" x14ac:dyDescent="0.2">
      <c r="L10589" s="26"/>
    </row>
    <row r="10590" spans="12:12" x14ac:dyDescent="0.2">
      <c r="L10590" s="26"/>
    </row>
    <row r="10591" spans="12:12" x14ac:dyDescent="0.2">
      <c r="L10591" s="26"/>
    </row>
    <row r="10592" spans="12:12" x14ac:dyDescent="0.2">
      <c r="L10592" s="26"/>
    </row>
    <row r="10593" spans="12:12" x14ac:dyDescent="0.2">
      <c r="L10593" s="26"/>
    </row>
    <row r="10594" spans="12:12" x14ac:dyDescent="0.2">
      <c r="L10594" s="26"/>
    </row>
    <row r="10595" spans="12:12" x14ac:dyDescent="0.2">
      <c r="L10595" s="26"/>
    </row>
    <row r="10596" spans="12:12" x14ac:dyDescent="0.2">
      <c r="L10596" s="26"/>
    </row>
    <row r="10597" spans="12:12" x14ac:dyDescent="0.2">
      <c r="L10597" s="26"/>
    </row>
    <row r="10598" spans="12:12" x14ac:dyDescent="0.2">
      <c r="L10598" s="26"/>
    </row>
    <row r="10599" spans="12:12" x14ac:dyDescent="0.2">
      <c r="L10599" s="26"/>
    </row>
    <row r="10600" spans="12:12" x14ac:dyDescent="0.2">
      <c r="L10600" s="26"/>
    </row>
    <row r="10601" spans="12:12" x14ac:dyDescent="0.2">
      <c r="L10601" s="26"/>
    </row>
    <row r="10602" spans="12:12" x14ac:dyDescent="0.2">
      <c r="L10602" s="26"/>
    </row>
    <row r="10603" spans="12:12" x14ac:dyDescent="0.2">
      <c r="L10603" s="26"/>
    </row>
    <row r="10604" spans="12:12" x14ac:dyDescent="0.2">
      <c r="L10604" s="26"/>
    </row>
    <row r="10605" spans="12:12" x14ac:dyDescent="0.2">
      <c r="L10605" s="26"/>
    </row>
    <row r="10606" spans="12:12" x14ac:dyDescent="0.2">
      <c r="L10606" s="26"/>
    </row>
    <row r="10607" spans="12:12" x14ac:dyDescent="0.2">
      <c r="L10607" s="26"/>
    </row>
    <row r="10608" spans="12:12" x14ac:dyDescent="0.2">
      <c r="L10608" s="26"/>
    </row>
    <row r="10609" spans="12:12" x14ac:dyDescent="0.2">
      <c r="L10609" s="26"/>
    </row>
    <row r="10610" spans="12:12" x14ac:dyDescent="0.2">
      <c r="L10610" s="26"/>
    </row>
    <row r="10611" spans="12:12" x14ac:dyDescent="0.2">
      <c r="L10611" s="26"/>
    </row>
    <row r="10612" spans="12:12" x14ac:dyDescent="0.2">
      <c r="L10612" s="26"/>
    </row>
    <row r="10613" spans="12:12" x14ac:dyDescent="0.2">
      <c r="L10613" s="26"/>
    </row>
    <row r="10614" spans="12:12" x14ac:dyDescent="0.2">
      <c r="L10614" s="26"/>
    </row>
    <row r="10615" spans="12:12" x14ac:dyDescent="0.2">
      <c r="L10615" s="26"/>
    </row>
    <row r="10616" spans="12:12" x14ac:dyDescent="0.2">
      <c r="L10616" s="26"/>
    </row>
    <row r="10617" spans="12:12" x14ac:dyDescent="0.2">
      <c r="L10617" s="26"/>
    </row>
    <row r="10618" spans="12:12" x14ac:dyDescent="0.2">
      <c r="L10618" s="26"/>
    </row>
    <row r="10619" spans="12:12" x14ac:dyDescent="0.2">
      <c r="L10619" s="26"/>
    </row>
    <row r="10620" spans="12:12" x14ac:dyDescent="0.2">
      <c r="L10620" s="26"/>
    </row>
    <row r="10621" spans="12:12" x14ac:dyDescent="0.2">
      <c r="L10621" s="26"/>
    </row>
    <row r="10622" spans="12:12" x14ac:dyDescent="0.2">
      <c r="L10622" s="26"/>
    </row>
    <row r="10623" spans="12:12" x14ac:dyDescent="0.2">
      <c r="L10623" s="26"/>
    </row>
    <row r="10624" spans="12:12" x14ac:dyDescent="0.2">
      <c r="L10624" s="26"/>
    </row>
    <row r="10625" spans="12:12" x14ac:dyDescent="0.2">
      <c r="L10625" s="26"/>
    </row>
    <row r="10626" spans="12:12" x14ac:dyDescent="0.2">
      <c r="L10626" s="26"/>
    </row>
    <row r="10627" spans="12:12" x14ac:dyDescent="0.2">
      <c r="L10627" s="26"/>
    </row>
    <row r="10628" spans="12:12" x14ac:dyDescent="0.2">
      <c r="L10628" s="26"/>
    </row>
    <row r="10629" spans="12:12" x14ac:dyDescent="0.2">
      <c r="L10629" s="26"/>
    </row>
    <row r="10630" spans="12:12" x14ac:dyDescent="0.2">
      <c r="L10630" s="26"/>
    </row>
    <row r="10631" spans="12:12" x14ac:dyDescent="0.2">
      <c r="L10631" s="26"/>
    </row>
    <row r="10632" spans="12:12" x14ac:dyDescent="0.2">
      <c r="L10632" s="26"/>
    </row>
    <row r="10633" spans="12:12" x14ac:dyDescent="0.2">
      <c r="L10633" s="26"/>
    </row>
    <row r="10634" spans="12:12" x14ac:dyDescent="0.2">
      <c r="L10634" s="26"/>
    </row>
    <row r="10635" spans="12:12" x14ac:dyDescent="0.2">
      <c r="L10635" s="26"/>
    </row>
    <row r="10636" spans="12:12" x14ac:dyDescent="0.2">
      <c r="L10636" s="26"/>
    </row>
    <row r="10637" spans="12:12" x14ac:dyDescent="0.2">
      <c r="L10637" s="26"/>
    </row>
    <row r="10638" spans="12:12" x14ac:dyDescent="0.2">
      <c r="L10638" s="26"/>
    </row>
    <row r="10639" spans="12:12" x14ac:dyDescent="0.2">
      <c r="L10639" s="26"/>
    </row>
    <row r="10640" spans="12:12" x14ac:dyDescent="0.2">
      <c r="L10640" s="26"/>
    </row>
    <row r="10641" spans="12:12" x14ac:dyDescent="0.2">
      <c r="L10641" s="26"/>
    </row>
    <row r="10642" spans="12:12" x14ac:dyDescent="0.2">
      <c r="L10642" s="26"/>
    </row>
    <row r="10643" spans="12:12" x14ac:dyDescent="0.2">
      <c r="L10643" s="26"/>
    </row>
    <row r="10644" spans="12:12" x14ac:dyDescent="0.2">
      <c r="L10644" s="26"/>
    </row>
    <row r="10645" spans="12:12" x14ac:dyDescent="0.2">
      <c r="L10645" s="26"/>
    </row>
    <row r="10646" spans="12:12" x14ac:dyDescent="0.2">
      <c r="L10646" s="26"/>
    </row>
    <row r="10647" spans="12:12" x14ac:dyDescent="0.2">
      <c r="L10647" s="26"/>
    </row>
    <row r="10648" spans="12:12" x14ac:dyDescent="0.2">
      <c r="L10648" s="26"/>
    </row>
    <row r="10649" spans="12:12" x14ac:dyDescent="0.2">
      <c r="L10649" s="26"/>
    </row>
    <row r="10650" spans="12:12" x14ac:dyDescent="0.2">
      <c r="L10650" s="26"/>
    </row>
    <row r="10651" spans="12:12" x14ac:dyDescent="0.2">
      <c r="L10651" s="26"/>
    </row>
    <row r="10652" spans="12:12" x14ac:dyDescent="0.2">
      <c r="L10652" s="26"/>
    </row>
    <row r="10653" spans="12:12" x14ac:dyDescent="0.2">
      <c r="L10653" s="26"/>
    </row>
    <row r="10654" spans="12:12" x14ac:dyDescent="0.2">
      <c r="L10654" s="26"/>
    </row>
    <row r="10655" spans="12:12" x14ac:dyDescent="0.2">
      <c r="L10655" s="26"/>
    </row>
    <row r="10656" spans="12:12" x14ac:dyDescent="0.2">
      <c r="L10656" s="26"/>
    </row>
    <row r="10657" spans="12:12" x14ac:dyDescent="0.2">
      <c r="L10657" s="26"/>
    </row>
    <row r="10658" spans="12:12" x14ac:dyDescent="0.2">
      <c r="L10658" s="26"/>
    </row>
    <row r="10659" spans="12:12" x14ac:dyDescent="0.2">
      <c r="L10659" s="26"/>
    </row>
    <row r="10660" spans="12:12" x14ac:dyDescent="0.2">
      <c r="L10660" s="26"/>
    </row>
    <row r="10661" spans="12:12" x14ac:dyDescent="0.2">
      <c r="L10661" s="26"/>
    </row>
    <row r="10662" spans="12:12" x14ac:dyDescent="0.2">
      <c r="L10662" s="26"/>
    </row>
    <row r="10663" spans="12:12" x14ac:dyDescent="0.2">
      <c r="L10663" s="26"/>
    </row>
    <row r="10664" spans="12:12" x14ac:dyDescent="0.2">
      <c r="L10664" s="26"/>
    </row>
    <row r="10665" spans="12:12" x14ac:dyDescent="0.2">
      <c r="L10665" s="26"/>
    </row>
    <row r="10666" spans="12:12" x14ac:dyDescent="0.2">
      <c r="L10666" s="26"/>
    </row>
    <row r="10667" spans="12:12" x14ac:dyDescent="0.2">
      <c r="L10667" s="26"/>
    </row>
    <row r="10668" spans="12:12" x14ac:dyDescent="0.2">
      <c r="L10668" s="26"/>
    </row>
    <row r="10669" spans="12:12" x14ac:dyDescent="0.2">
      <c r="L10669" s="26"/>
    </row>
    <row r="10670" spans="12:12" x14ac:dyDescent="0.2">
      <c r="L10670" s="26"/>
    </row>
    <row r="10671" spans="12:12" x14ac:dyDescent="0.2">
      <c r="L10671" s="26"/>
    </row>
    <row r="10672" spans="12:12" x14ac:dyDescent="0.2">
      <c r="L10672" s="26"/>
    </row>
    <row r="10673" spans="12:12" x14ac:dyDescent="0.2">
      <c r="L10673" s="26"/>
    </row>
    <row r="10674" spans="12:12" x14ac:dyDescent="0.2">
      <c r="L10674" s="26"/>
    </row>
    <row r="10675" spans="12:12" x14ac:dyDescent="0.2">
      <c r="L10675" s="26"/>
    </row>
    <row r="10676" spans="12:12" x14ac:dyDescent="0.2">
      <c r="L10676" s="26"/>
    </row>
    <row r="10677" spans="12:12" x14ac:dyDescent="0.2">
      <c r="L10677" s="26"/>
    </row>
    <row r="10678" spans="12:12" x14ac:dyDescent="0.2">
      <c r="L10678" s="26"/>
    </row>
    <row r="10679" spans="12:12" x14ac:dyDescent="0.2">
      <c r="L10679" s="26"/>
    </row>
    <row r="10680" spans="12:12" x14ac:dyDescent="0.2">
      <c r="L10680" s="26"/>
    </row>
    <row r="10681" spans="12:12" x14ac:dyDescent="0.2">
      <c r="L10681" s="26"/>
    </row>
    <row r="10682" spans="12:12" x14ac:dyDescent="0.2">
      <c r="L10682" s="26"/>
    </row>
    <row r="10683" spans="12:12" x14ac:dyDescent="0.2">
      <c r="L10683" s="26"/>
    </row>
    <row r="10684" spans="12:12" x14ac:dyDescent="0.2">
      <c r="L10684" s="26"/>
    </row>
    <row r="10685" spans="12:12" x14ac:dyDescent="0.2">
      <c r="L10685" s="26"/>
    </row>
    <row r="10686" spans="12:12" x14ac:dyDescent="0.2">
      <c r="L10686" s="26"/>
    </row>
    <row r="10687" spans="12:12" x14ac:dyDescent="0.2">
      <c r="L10687" s="26"/>
    </row>
    <row r="10688" spans="12:12" x14ac:dyDescent="0.2">
      <c r="L10688" s="26"/>
    </row>
    <row r="10689" spans="12:12" x14ac:dyDescent="0.2">
      <c r="L10689" s="26"/>
    </row>
    <row r="10690" spans="12:12" x14ac:dyDescent="0.2">
      <c r="L10690" s="26"/>
    </row>
    <row r="10691" spans="12:12" x14ac:dyDescent="0.2">
      <c r="L10691" s="26"/>
    </row>
    <row r="10692" spans="12:12" x14ac:dyDescent="0.2">
      <c r="L10692" s="26"/>
    </row>
    <row r="10693" spans="12:12" x14ac:dyDescent="0.2">
      <c r="L10693" s="26"/>
    </row>
    <row r="10694" spans="12:12" x14ac:dyDescent="0.2">
      <c r="L10694" s="26"/>
    </row>
    <row r="10695" spans="12:12" x14ac:dyDescent="0.2">
      <c r="L10695" s="26"/>
    </row>
    <row r="10696" spans="12:12" x14ac:dyDescent="0.2">
      <c r="L10696" s="26"/>
    </row>
    <row r="10697" spans="12:12" x14ac:dyDescent="0.2">
      <c r="L10697" s="26"/>
    </row>
    <row r="10698" spans="12:12" x14ac:dyDescent="0.2">
      <c r="L10698" s="26"/>
    </row>
    <row r="10699" spans="12:12" x14ac:dyDescent="0.2">
      <c r="L10699" s="26"/>
    </row>
    <row r="10700" spans="12:12" x14ac:dyDescent="0.2">
      <c r="L10700" s="26"/>
    </row>
    <row r="10701" spans="12:12" x14ac:dyDescent="0.2">
      <c r="L10701" s="26"/>
    </row>
    <row r="10702" spans="12:12" x14ac:dyDescent="0.2">
      <c r="L10702" s="26"/>
    </row>
    <row r="10703" spans="12:12" x14ac:dyDescent="0.2">
      <c r="L10703" s="26"/>
    </row>
    <row r="10704" spans="12:12" x14ac:dyDescent="0.2">
      <c r="L10704" s="26"/>
    </row>
    <row r="10705" spans="12:12" x14ac:dyDescent="0.2">
      <c r="L10705" s="26"/>
    </row>
    <row r="10706" spans="12:12" x14ac:dyDescent="0.2">
      <c r="L10706" s="26"/>
    </row>
    <row r="10707" spans="12:12" x14ac:dyDescent="0.2">
      <c r="L10707" s="26"/>
    </row>
    <row r="10708" spans="12:12" x14ac:dyDescent="0.2">
      <c r="L10708" s="26"/>
    </row>
    <row r="10709" spans="12:12" x14ac:dyDescent="0.2">
      <c r="L10709" s="26"/>
    </row>
    <row r="10710" spans="12:12" x14ac:dyDescent="0.2">
      <c r="L10710" s="26"/>
    </row>
    <row r="10711" spans="12:12" x14ac:dyDescent="0.2">
      <c r="L10711" s="26"/>
    </row>
    <row r="10712" spans="12:12" x14ac:dyDescent="0.2">
      <c r="L10712" s="26"/>
    </row>
    <row r="10713" spans="12:12" x14ac:dyDescent="0.2">
      <c r="L10713" s="26"/>
    </row>
    <row r="10714" spans="12:12" x14ac:dyDescent="0.2">
      <c r="L10714" s="26"/>
    </row>
    <row r="10715" spans="12:12" x14ac:dyDescent="0.2">
      <c r="L10715" s="26"/>
    </row>
    <row r="10716" spans="12:12" x14ac:dyDescent="0.2">
      <c r="L10716" s="26"/>
    </row>
    <row r="10717" spans="12:12" x14ac:dyDescent="0.2">
      <c r="L10717" s="26"/>
    </row>
    <row r="10718" spans="12:12" x14ac:dyDescent="0.2">
      <c r="L10718" s="26"/>
    </row>
    <row r="10719" spans="12:12" x14ac:dyDescent="0.2">
      <c r="L10719" s="26"/>
    </row>
    <row r="10720" spans="12:12" x14ac:dyDescent="0.2">
      <c r="L10720" s="26"/>
    </row>
    <row r="10721" spans="12:12" x14ac:dyDescent="0.2">
      <c r="L10721" s="26"/>
    </row>
    <row r="10722" spans="12:12" x14ac:dyDescent="0.2">
      <c r="L10722" s="26"/>
    </row>
    <row r="10723" spans="12:12" x14ac:dyDescent="0.2">
      <c r="L10723" s="26"/>
    </row>
    <row r="10724" spans="12:12" x14ac:dyDescent="0.2">
      <c r="L10724" s="26"/>
    </row>
    <row r="10725" spans="12:12" x14ac:dyDescent="0.2">
      <c r="L10725" s="26"/>
    </row>
    <row r="10726" spans="12:12" x14ac:dyDescent="0.2">
      <c r="L10726" s="26"/>
    </row>
    <row r="10727" spans="12:12" x14ac:dyDescent="0.2">
      <c r="L10727" s="26"/>
    </row>
    <row r="10728" spans="12:12" x14ac:dyDescent="0.2">
      <c r="L10728" s="26"/>
    </row>
    <row r="10729" spans="12:12" x14ac:dyDescent="0.2">
      <c r="L10729" s="26"/>
    </row>
    <row r="10730" spans="12:12" x14ac:dyDescent="0.2">
      <c r="L10730" s="26"/>
    </row>
    <row r="10731" spans="12:12" x14ac:dyDescent="0.2">
      <c r="L10731" s="26"/>
    </row>
    <row r="10732" spans="12:12" x14ac:dyDescent="0.2">
      <c r="L10732" s="26"/>
    </row>
    <row r="10733" spans="12:12" x14ac:dyDescent="0.2">
      <c r="L10733" s="26"/>
    </row>
    <row r="10734" spans="12:12" x14ac:dyDescent="0.2">
      <c r="L10734" s="26"/>
    </row>
    <row r="10735" spans="12:12" x14ac:dyDescent="0.2">
      <c r="L10735" s="26"/>
    </row>
    <row r="10736" spans="12:12" x14ac:dyDescent="0.2">
      <c r="L10736" s="26"/>
    </row>
    <row r="10737" spans="12:12" x14ac:dyDescent="0.2">
      <c r="L10737" s="26"/>
    </row>
    <row r="10738" spans="12:12" x14ac:dyDescent="0.2">
      <c r="L10738" s="26"/>
    </row>
    <row r="10739" spans="12:12" x14ac:dyDescent="0.2">
      <c r="L10739" s="26"/>
    </row>
    <row r="10740" spans="12:12" x14ac:dyDescent="0.2">
      <c r="L10740" s="26"/>
    </row>
    <row r="10741" spans="12:12" x14ac:dyDescent="0.2">
      <c r="L10741" s="26"/>
    </row>
    <row r="10742" spans="12:12" x14ac:dyDescent="0.2">
      <c r="L10742" s="26"/>
    </row>
    <row r="10743" spans="12:12" x14ac:dyDescent="0.2">
      <c r="L10743" s="26"/>
    </row>
    <row r="10744" spans="12:12" x14ac:dyDescent="0.2">
      <c r="L10744" s="26"/>
    </row>
    <row r="10745" spans="12:12" x14ac:dyDescent="0.2">
      <c r="L10745" s="26"/>
    </row>
    <row r="10746" spans="12:12" x14ac:dyDescent="0.2">
      <c r="L10746" s="26"/>
    </row>
    <row r="10747" spans="12:12" x14ac:dyDescent="0.2">
      <c r="L10747" s="26"/>
    </row>
    <row r="10748" spans="12:12" x14ac:dyDescent="0.2">
      <c r="L10748" s="26"/>
    </row>
    <row r="10749" spans="12:12" x14ac:dyDescent="0.2">
      <c r="L10749" s="26"/>
    </row>
    <row r="10750" spans="12:12" x14ac:dyDescent="0.2">
      <c r="L10750" s="26"/>
    </row>
    <row r="10751" spans="12:12" x14ac:dyDescent="0.2">
      <c r="L10751" s="26"/>
    </row>
    <row r="10752" spans="12:12" x14ac:dyDescent="0.2">
      <c r="L10752" s="26"/>
    </row>
    <row r="10753" spans="12:12" x14ac:dyDescent="0.2">
      <c r="L10753" s="26"/>
    </row>
    <row r="10754" spans="12:12" x14ac:dyDescent="0.2">
      <c r="L10754" s="26"/>
    </row>
    <row r="10755" spans="12:12" x14ac:dyDescent="0.2">
      <c r="L10755" s="26"/>
    </row>
    <row r="10756" spans="12:12" x14ac:dyDescent="0.2">
      <c r="L10756" s="26"/>
    </row>
    <row r="10757" spans="12:12" x14ac:dyDescent="0.2">
      <c r="L10757" s="26"/>
    </row>
    <row r="10758" spans="12:12" x14ac:dyDescent="0.2">
      <c r="L10758" s="26"/>
    </row>
    <row r="10759" spans="12:12" x14ac:dyDescent="0.2">
      <c r="L10759" s="26"/>
    </row>
    <row r="10760" spans="12:12" x14ac:dyDescent="0.2">
      <c r="L10760" s="26"/>
    </row>
    <row r="10761" spans="12:12" x14ac:dyDescent="0.2">
      <c r="L10761" s="26"/>
    </row>
    <row r="10762" spans="12:12" x14ac:dyDescent="0.2">
      <c r="L10762" s="26"/>
    </row>
    <row r="10763" spans="12:12" x14ac:dyDescent="0.2">
      <c r="L10763" s="26"/>
    </row>
    <row r="10764" spans="12:12" x14ac:dyDescent="0.2">
      <c r="L10764" s="26"/>
    </row>
    <row r="10765" spans="12:12" x14ac:dyDescent="0.2">
      <c r="L10765" s="26"/>
    </row>
    <row r="10766" spans="12:12" x14ac:dyDescent="0.2">
      <c r="L10766" s="26"/>
    </row>
    <row r="10767" spans="12:12" x14ac:dyDescent="0.2">
      <c r="L10767" s="26"/>
    </row>
    <row r="10768" spans="12:12" x14ac:dyDescent="0.2">
      <c r="L10768" s="26"/>
    </row>
    <row r="10769" spans="12:12" x14ac:dyDescent="0.2">
      <c r="L10769" s="26"/>
    </row>
    <row r="10770" spans="12:12" x14ac:dyDescent="0.2">
      <c r="L10770" s="26"/>
    </row>
    <row r="10771" spans="12:12" x14ac:dyDescent="0.2">
      <c r="L10771" s="26"/>
    </row>
    <row r="10772" spans="12:12" x14ac:dyDescent="0.2">
      <c r="L10772" s="26"/>
    </row>
    <row r="10773" spans="12:12" x14ac:dyDescent="0.2">
      <c r="L10773" s="26"/>
    </row>
    <row r="10774" spans="12:12" x14ac:dyDescent="0.2">
      <c r="L10774" s="26"/>
    </row>
    <row r="10775" spans="12:12" x14ac:dyDescent="0.2">
      <c r="L10775" s="26"/>
    </row>
    <row r="10776" spans="12:12" x14ac:dyDescent="0.2">
      <c r="L10776" s="26"/>
    </row>
    <row r="10777" spans="12:12" x14ac:dyDescent="0.2">
      <c r="L10777" s="26"/>
    </row>
    <row r="10778" spans="12:12" x14ac:dyDescent="0.2">
      <c r="L10778" s="26"/>
    </row>
    <row r="10779" spans="12:12" x14ac:dyDescent="0.2">
      <c r="L10779" s="26"/>
    </row>
    <row r="10780" spans="12:12" x14ac:dyDescent="0.2">
      <c r="L10780" s="26"/>
    </row>
    <row r="10781" spans="12:12" x14ac:dyDescent="0.2">
      <c r="L10781" s="26"/>
    </row>
    <row r="10782" spans="12:12" x14ac:dyDescent="0.2">
      <c r="L10782" s="26"/>
    </row>
    <row r="10783" spans="12:12" x14ac:dyDescent="0.2">
      <c r="L10783" s="26"/>
    </row>
    <row r="10784" spans="12:12" x14ac:dyDescent="0.2">
      <c r="L10784" s="26"/>
    </row>
    <row r="10785" spans="12:12" x14ac:dyDescent="0.2">
      <c r="L10785" s="26"/>
    </row>
    <row r="10786" spans="12:12" x14ac:dyDescent="0.2">
      <c r="L10786" s="26"/>
    </row>
    <row r="10787" spans="12:12" x14ac:dyDescent="0.2">
      <c r="L10787" s="26"/>
    </row>
    <row r="10788" spans="12:12" x14ac:dyDescent="0.2">
      <c r="L10788" s="26"/>
    </row>
    <row r="10789" spans="12:12" x14ac:dyDescent="0.2">
      <c r="L10789" s="26"/>
    </row>
    <row r="10790" spans="12:12" x14ac:dyDescent="0.2">
      <c r="L10790" s="26"/>
    </row>
    <row r="10791" spans="12:12" x14ac:dyDescent="0.2">
      <c r="L10791" s="26"/>
    </row>
    <row r="10792" spans="12:12" x14ac:dyDescent="0.2">
      <c r="L10792" s="26"/>
    </row>
    <row r="10793" spans="12:12" x14ac:dyDescent="0.2">
      <c r="L10793" s="26"/>
    </row>
    <row r="10794" spans="12:12" x14ac:dyDescent="0.2">
      <c r="L10794" s="26"/>
    </row>
    <row r="10795" spans="12:12" x14ac:dyDescent="0.2">
      <c r="L10795" s="26"/>
    </row>
    <row r="10796" spans="12:12" x14ac:dyDescent="0.2">
      <c r="L10796" s="26"/>
    </row>
    <row r="10797" spans="12:12" x14ac:dyDescent="0.2">
      <c r="L10797" s="26"/>
    </row>
    <row r="10798" spans="12:12" x14ac:dyDescent="0.2">
      <c r="L10798" s="26"/>
    </row>
    <row r="10799" spans="12:12" x14ac:dyDescent="0.2">
      <c r="L10799" s="26"/>
    </row>
    <row r="10800" spans="12:12" x14ac:dyDescent="0.2">
      <c r="L10800" s="26"/>
    </row>
    <row r="10801" spans="12:12" x14ac:dyDescent="0.2">
      <c r="L10801" s="26"/>
    </row>
    <row r="10802" spans="12:12" x14ac:dyDescent="0.2">
      <c r="L10802" s="26"/>
    </row>
    <row r="10803" spans="12:12" x14ac:dyDescent="0.2">
      <c r="L10803" s="26"/>
    </row>
    <row r="10804" spans="12:12" x14ac:dyDescent="0.2">
      <c r="L10804" s="26"/>
    </row>
    <row r="10805" spans="12:12" x14ac:dyDescent="0.2">
      <c r="L10805" s="26"/>
    </row>
    <row r="10806" spans="12:12" x14ac:dyDescent="0.2">
      <c r="L10806" s="26"/>
    </row>
    <row r="10807" spans="12:12" x14ac:dyDescent="0.2">
      <c r="L10807" s="26"/>
    </row>
    <row r="10808" spans="12:12" x14ac:dyDescent="0.2">
      <c r="L10808" s="26"/>
    </row>
    <row r="10809" spans="12:12" x14ac:dyDescent="0.2">
      <c r="L10809" s="26"/>
    </row>
    <row r="10810" spans="12:12" x14ac:dyDescent="0.2">
      <c r="L10810" s="26"/>
    </row>
    <row r="10811" spans="12:12" x14ac:dyDescent="0.2">
      <c r="L10811" s="26"/>
    </row>
    <row r="10812" spans="12:12" x14ac:dyDescent="0.2">
      <c r="L10812" s="26"/>
    </row>
    <row r="10813" spans="12:12" x14ac:dyDescent="0.2">
      <c r="L10813" s="26"/>
    </row>
    <row r="10814" spans="12:12" x14ac:dyDescent="0.2">
      <c r="L10814" s="26"/>
    </row>
    <row r="10815" spans="12:12" x14ac:dyDescent="0.2">
      <c r="L10815" s="26"/>
    </row>
    <row r="10816" spans="12:12" x14ac:dyDescent="0.2">
      <c r="L10816" s="26"/>
    </row>
    <row r="10817" spans="12:12" x14ac:dyDescent="0.2">
      <c r="L10817" s="26"/>
    </row>
    <row r="10818" spans="12:12" x14ac:dyDescent="0.2">
      <c r="L10818" s="26"/>
    </row>
    <row r="10819" spans="12:12" x14ac:dyDescent="0.2">
      <c r="L10819" s="26"/>
    </row>
    <row r="10820" spans="12:12" x14ac:dyDescent="0.2">
      <c r="L10820" s="26"/>
    </row>
    <row r="10821" spans="12:12" x14ac:dyDescent="0.2">
      <c r="L10821" s="26"/>
    </row>
    <row r="10822" spans="12:12" x14ac:dyDescent="0.2">
      <c r="L10822" s="26"/>
    </row>
    <row r="10823" spans="12:12" x14ac:dyDescent="0.2">
      <c r="L10823" s="26"/>
    </row>
    <row r="10824" spans="12:12" x14ac:dyDescent="0.2">
      <c r="L10824" s="26"/>
    </row>
    <row r="10825" spans="12:12" x14ac:dyDescent="0.2">
      <c r="L10825" s="26"/>
    </row>
    <row r="10826" spans="12:12" x14ac:dyDescent="0.2">
      <c r="L10826" s="26"/>
    </row>
    <row r="10827" spans="12:12" x14ac:dyDescent="0.2">
      <c r="L10827" s="26"/>
    </row>
    <row r="10828" spans="12:12" x14ac:dyDescent="0.2">
      <c r="L10828" s="26"/>
    </row>
    <row r="10829" spans="12:12" x14ac:dyDescent="0.2">
      <c r="L10829" s="26"/>
    </row>
    <row r="10830" spans="12:12" x14ac:dyDescent="0.2">
      <c r="L10830" s="26"/>
    </row>
    <row r="10831" spans="12:12" x14ac:dyDescent="0.2">
      <c r="L10831" s="26"/>
    </row>
    <row r="10832" spans="12:12" x14ac:dyDescent="0.2">
      <c r="L10832" s="26"/>
    </row>
    <row r="10833" spans="12:12" x14ac:dyDescent="0.2">
      <c r="L10833" s="26"/>
    </row>
    <row r="10834" spans="12:12" x14ac:dyDescent="0.2">
      <c r="L10834" s="26"/>
    </row>
    <row r="10835" spans="12:12" x14ac:dyDescent="0.2">
      <c r="L10835" s="26"/>
    </row>
    <row r="10836" spans="12:12" x14ac:dyDescent="0.2">
      <c r="L10836" s="26"/>
    </row>
    <row r="10837" spans="12:12" x14ac:dyDescent="0.2">
      <c r="L10837" s="26"/>
    </row>
    <row r="10838" spans="12:12" x14ac:dyDescent="0.2">
      <c r="L10838" s="26"/>
    </row>
    <row r="10839" spans="12:12" x14ac:dyDescent="0.2">
      <c r="L10839" s="26"/>
    </row>
    <row r="10840" spans="12:12" x14ac:dyDescent="0.2">
      <c r="L10840" s="26"/>
    </row>
    <row r="10841" spans="12:12" x14ac:dyDescent="0.2">
      <c r="L10841" s="26"/>
    </row>
    <row r="10842" spans="12:12" x14ac:dyDescent="0.2">
      <c r="L10842" s="26"/>
    </row>
    <row r="10843" spans="12:12" x14ac:dyDescent="0.2">
      <c r="L10843" s="26"/>
    </row>
    <row r="10844" spans="12:12" x14ac:dyDescent="0.2">
      <c r="L10844" s="26"/>
    </row>
    <row r="10845" spans="12:12" x14ac:dyDescent="0.2">
      <c r="L10845" s="26"/>
    </row>
    <row r="10846" spans="12:12" x14ac:dyDescent="0.2">
      <c r="L10846" s="26"/>
    </row>
    <row r="10847" spans="12:12" x14ac:dyDescent="0.2">
      <c r="L10847" s="26"/>
    </row>
    <row r="10848" spans="12:12" x14ac:dyDescent="0.2">
      <c r="L10848" s="26"/>
    </row>
    <row r="10849" spans="12:12" x14ac:dyDescent="0.2">
      <c r="L10849" s="26"/>
    </row>
    <row r="10850" spans="12:12" x14ac:dyDescent="0.2">
      <c r="L10850" s="26"/>
    </row>
    <row r="10851" spans="12:12" x14ac:dyDescent="0.2">
      <c r="L10851" s="26"/>
    </row>
    <row r="10852" spans="12:12" x14ac:dyDescent="0.2">
      <c r="L10852" s="26"/>
    </row>
    <row r="10853" spans="12:12" x14ac:dyDescent="0.2">
      <c r="L10853" s="26"/>
    </row>
    <row r="10854" spans="12:12" x14ac:dyDescent="0.2">
      <c r="L10854" s="26"/>
    </row>
    <row r="10855" spans="12:12" x14ac:dyDescent="0.2">
      <c r="L10855" s="26"/>
    </row>
    <row r="10856" spans="12:12" x14ac:dyDescent="0.2">
      <c r="L10856" s="26"/>
    </row>
    <row r="10857" spans="12:12" x14ac:dyDescent="0.2">
      <c r="L10857" s="26"/>
    </row>
    <row r="10858" spans="12:12" x14ac:dyDescent="0.2">
      <c r="L10858" s="26"/>
    </row>
    <row r="10859" spans="12:12" x14ac:dyDescent="0.2">
      <c r="L10859" s="26"/>
    </row>
    <row r="10860" spans="12:12" x14ac:dyDescent="0.2">
      <c r="L10860" s="26"/>
    </row>
    <row r="10861" spans="12:12" x14ac:dyDescent="0.2">
      <c r="L10861" s="26"/>
    </row>
    <row r="10862" spans="12:12" x14ac:dyDescent="0.2">
      <c r="L10862" s="26"/>
    </row>
    <row r="10863" spans="12:12" x14ac:dyDescent="0.2">
      <c r="L10863" s="26"/>
    </row>
    <row r="10864" spans="12:12" x14ac:dyDescent="0.2">
      <c r="L10864" s="26"/>
    </row>
    <row r="10865" spans="12:12" x14ac:dyDescent="0.2">
      <c r="L10865" s="26"/>
    </row>
    <row r="10866" spans="12:12" x14ac:dyDescent="0.2">
      <c r="L10866" s="26"/>
    </row>
    <row r="10867" spans="12:12" x14ac:dyDescent="0.2">
      <c r="L10867" s="26"/>
    </row>
    <row r="10868" spans="12:12" x14ac:dyDescent="0.2">
      <c r="L10868" s="26"/>
    </row>
    <row r="10869" spans="12:12" x14ac:dyDescent="0.2">
      <c r="L10869" s="26"/>
    </row>
    <row r="10870" spans="12:12" x14ac:dyDescent="0.2">
      <c r="L10870" s="26"/>
    </row>
    <row r="10871" spans="12:12" x14ac:dyDescent="0.2">
      <c r="L10871" s="26"/>
    </row>
    <row r="10872" spans="12:12" x14ac:dyDescent="0.2">
      <c r="L10872" s="26"/>
    </row>
    <row r="10873" spans="12:12" x14ac:dyDescent="0.2">
      <c r="L10873" s="26"/>
    </row>
    <row r="10874" spans="12:12" x14ac:dyDescent="0.2">
      <c r="L10874" s="26"/>
    </row>
    <row r="10875" spans="12:12" x14ac:dyDescent="0.2">
      <c r="L10875" s="26"/>
    </row>
    <row r="10876" spans="12:12" x14ac:dyDescent="0.2">
      <c r="L10876" s="26"/>
    </row>
    <row r="10877" spans="12:12" x14ac:dyDescent="0.2">
      <c r="L10877" s="26"/>
    </row>
    <row r="10878" spans="12:12" x14ac:dyDescent="0.2">
      <c r="L10878" s="26"/>
    </row>
    <row r="10879" spans="12:12" x14ac:dyDescent="0.2">
      <c r="L10879" s="26"/>
    </row>
    <row r="10880" spans="12:12" x14ac:dyDescent="0.2">
      <c r="L10880" s="26"/>
    </row>
    <row r="10881" spans="12:12" x14ac:dyDescent="0.2">
      <c r="L10881" s="26"/>
    </row>
    <row r="10882" spans="12:12" x14ac:dyDescent="0.2">
      <c r="L10882" s="26"/>
    </row>
    <row r="10883" spans="12:12" x14ac:dyDescent="0.2">
      <c r="L10883" s="26"/>
    </row>
    <row r="10884" spans="12:12" x14ac:dyDescent="0.2">
      <c r="L10884" s="26"/>
    </row>
    <row r="10885" spans="12:12" x14ac:dyDescent="0.2">
      <c r="L10885" s="26"/>
    </row>
    <row r="10886" spans="12:12" x14ac:dyDescent="0.2">
      <c r="L10886" s="26"/>
    </row>
    <row r="10887" spans="12:12" x14ac:dyDescent="0.2">
      <c r="L10887" s="26"/>
    </row>
    <row r="10888" spans="12:12" x14ac:dyDescent="0.2">
      <c r="L10888" s="26"/>
    </row>
    <row r="10889" spans="12:12" x14ac:dyDescent="0.2">
      <c r="L10889" s="26"/>
    </row>
    <row r="10890" spans="12:12" x14ac:dyDescent="0.2">
      <c r="L10890" s="26"/>
    </row>
    <row r="10891" spans="12:12" x14ac:dyDescent="0.2">
      <c r="L10891" s="26"/>
    </row>
    <row r="10892" spans="12:12" x14ac:dyDescent="0.2">
      <c r="L10892" s="26"/>
    </row>
    <row r="10893" spans="12:12" x14ac:dyDescent="0.2">
      <c r="L10893" s="26"/>
    </row>
    <row r="10894" spans="12:12" x14ac:dyDescent="0.2">
      <c r="L10894" s="26"/>
    </row>
    <row r="10895" spans="12:12" x14ac:dyDescent="0.2">
      <c r="L10895" s="26"/>
    </row>
    <row r="10896" spans="12:12" x14ac:dyDescent="0.2">
      <c r="L10896" s="26"/>
    </row>
    <row r="10897" spans="12:12" x14ac:dyDescent="0.2">
      <c r="L10897" s="26"/>
    </row>
    <row r="10898" spans="12:12" x14ac:dyDescent="0.2">
      <c r="L10898" s="26"/>
    </row>
    <row r="10899" spans="12:12" x14ac:dyDescent="0.2">
      <c r="L10899" s="26"/>
    </row>
    <row r="10900" spans="12:12" x14ac:dyDescent="0.2">
      <c r="L10900" s="26"/>
    </row>
    <row r="10901" spans="12:12" x14ac:dyDescent="0.2">
      <c r="L10901" s="26"/>
    </row>
    <row r="10902" spans="12:12" x14ac:dyDescent="0.2">
      <c r="L10902" s="26"/>
    </row>
    <row r="10903" spans="12:12" x14ac:dyDescent="0.2">
      <c r="L10903" s="26"/>
    </row>
    <row r="10904" spans="12:12" x14ac:dyDescent="0.2">
      <c r="L10904" s="26"/>
    </row>
    <row r="10905" spans="12:12" x14ac:dyDescent="0.2">
      <c r="L10905" s="26"/>
    </row>
    <row r="10906" spans="12:12" x14ac:dyDescent="0.2">
      <c r="L10906" s="26"/>
    </row>
    <row r="10907" spans="12:12" x14ac:dyDescent="0.2">
      <c r="L10907" s="26"/>
    </row>
    <row r="10908" spans="12:12" x14ac:dyDescent="0.2">
      <c r="L10908" s="26"/>
    </row>
    <row r="10909" spans="12:12" x14ac:dyDescent="0.2">
      <c r="L10909" s="26"/>
    </row>
    <row r="10910" spans="12:12" x14ac:dyDescent="0.2">
      <c r="L10910" s="26"/>
    </row>
    <row r="10911" spans="12:12" x14ac:dyDescent="0.2">
      <c r="L10911" s="26"/>
    </row>
    <row r="10912" spans="12:12" x14ac:dyDescent="0.2">
      <c r="L10912" s="26"/>
    </row>
    <row r="10913" spans="12:12" x14ac:dyDescent="0.2">
      <c r="L10913" s="26"/>
    </row>
    <row r="10914" spans="12:12" x14ac:dyDescent="0.2">
      <c r="L10914" s="26"/>
    </row>
    <row r="10915" spans="12:12" x14ac:dyDescent="0.2">
      <c r="L10915" s="26"/>
    </row>
    <row r="10916" spans="12:12" x14ac:dyDescent="0.2">
      <c r="L10916" s="26"/>
    </row>
    <row r="10917" spans="12:12" x14ac:dyDescent="0.2">
      <c r="L10917" s="26"/>
    </row>
    <row r="10918" spans="12:12" x14ac:dyDescent="0.2">
      <c r="L10918" s="26"/>
    </row>
    <row r="10919" spans="12:12" x14ac:dyDescent="0.2">
      <c r="L10919" s="26"/>
    </row>
    <row r="10920" spans="12:12" x14ac:dyDescent="0.2">
      <c r="L10920" s="26"/>
    </row>
    <row r="10921" spans="12:12" x14ac:dyDescent="0.2">
      <c r="L10921" s="26"/>
    </row>
    <row r="10922" spans="12:12" x14ac:dyDescent="0.2">
      <c r="L10922" s="26"/>
    </row>
    <row r="10923" spans="12:12" x14ac:dyDescent="0.2">
      <c r="L10923" s="26"/>
    </row>
    <row r="10924" spans="12:12" x14ac:dyDescent="0.2">
      <c r="L10924" s="26"/>
    </row>
    <row r="10925" spans="12:12" x14ac:dyDescent="0.2">
      <c r="L10925" s="26"/>
    </row>
    <row r="10926" spans="12:12" x14ac:dyDescent="0.2">
      <c r="L10926" s="26"/>
    </row>
    <row r="10927" spans="12:12" x14ac:dyDescent="0.2">
      <c r="L10927" s="26"/>
    </row>
    <row r="10928" spans="12:12" x14ac:dyDescent="0.2">
      <c r="L10928" s="26"/>
    </row>
    <row r="10929" spans="12:12" x14ac:dyDescent="0.2">
      <c r="L10929" s="26"/>
    </row>
    <row r="10930" spans="12:12" x14ac:dyDescent="0.2">
      <c r="L10930" s="26"/>
    </row>
    <row r="10931" spans="12:12" x14ac:dyDescent="0.2">
      <c r="L10931" s="26"/>
    </row>
    <row r="10932" spans="12:12" x14ac:dyDescent="0.2">
      <c r="L10932" s="26"/>
    </row>
    <row r="10933" spans="12:12" x14ac:dyDescent="0.2">
      <c r="L10933" s="26"/>
    </row>
    <row r="10934" spans="12:12" x14ac:dyDescent="0.2">
      <c r="L10934" s="26"/>
    </row>
    <row r="10935" spans="12:12" x14ac:dyDescent="0.2">
      <c r="L10935" s="26"/>
    </row>
    <row r="10936" spans="12:12" x14ac:dyDescent="0.2">
      <c r="L10936" s="26"/>
    </row>
    <row r="10937" spans="12:12" x14ac:dyDescent="0.2">
      <c r="L10937" s="26"/>
    </row>
    <row r="10938" spans="12:12" x14ac:dyDescent="0.2">
      <c r="L10938" s="26"/>
    </row>
    <row r="10939" spans="12:12" x14ac:dyDescent="0.2">
      <c r="L10939" s="26"/>
    </row>
    <row r="10940" spans="12:12" x14ac:dyDescent="0.2">
      <c r="L10940" s="26"/>
    </row>
    <row r="10941" spans="12:12" x14ac:dyDescent="0.2">
      <c r="L10941" s="26"/>
    </row>
    <row r="10942" spans="12:12" x14ac:dyDescent="0.2">
      <c r="L10942" s="26"/>
    </row>
    <row r="10943" spans="12:12" x14ac:dyDescent="0.2">
      <c r="L10943" s="26"/>
    </row>
    <row r="10944" spans="12:12" x14ac:dyDescent="0.2">
      <c r="L10944" s="26"/>
    </row>
    <row r="10945" spans="12:12" x14ac:dyDescent="0.2">
      <c r="L10945" s="26"/>
    </row>
    <row r="10946" spans="12:12" x14ac:dyDescent="0.2">
      <c r="L10946" s="26"/>
    </row>
    <row r="10947" spans="12:12" x14ac:dyDescent="0.2">
      <c r="L10947" s="26"/>
    </row>
    <row r="10948" spans="12:12" x14ac:dyDescent="0.2">
      <c r="L10948" s="26"/>
    </row>
    <row r="10949" spans="12:12" x14ac:dyDescent="0.2">
      <c r="L10949" s="26"/>
    </row>
    <row r="10950" spans="12:12" x14ac:dyDescent="0.2">
      <c r="L10950" s="26"/>
    </row>
    <row r="10951" spans="12:12" x14ac:dyDescent="0.2">
      <c r="L10951" s="26"/>
    </row>
    <row r="10952" spans="12:12" x14ac:dyDescent="0.2">
      <c r="L10952" s="26"/>
    </row>
    <row r="10953" spans="12:12" x14ac:dyDescent="0.2">
      <c r="L10953" s="26"/>
    </row>
    <row r="10954" spans="12:12" x14ac:dyDescent="0.2">
      <c r="L10954" s="26"/>
    </row>
    <row r="10955" spans="12:12" x14ac:dyDescent="0.2">
      <c r="L10955" s="26"/>
    </row>
    <row r="10956" spans="12:12" x14ac:dyDescent="0.2">
      <c r="L10956" s="26"/>
    </row>
    <row r="10957" spans="12:12" x14ac:dyDescent="0.2">
      <c r="L10957" s="26"/>
    </row>
    <row r="10958" spans="12:12" x14ac:dyDescent="0.2">
      <c r="L10958" s="26"/>
    </row>
    <row r="10959" spans="12:12" x14ac:dyDescent="0.2">
      <c r="L10959" s="26"/>
    </row>
    <row r="10960" spans="12:12" x14ac:dyDescent="0.2">
      <c r="L10960" s="26"/>
    </row>
    <row r="10961" spans="12:12" x14ac:dyDescent="0.2">
      <c r="L10961" s="26"/>
    </row>
    <row r="10962" spans="12:12" x14ac:dyDescent="0.2">
      <c r="L10962" s="26"/>
    </row>
    <row r="10963" spans="12:12" x14ac:dyDescent="0.2">
      <c r="L10963" s="26"/>
    </row>
    <row r="10964" spans="12:12" x14ac:dyDescent="0.2">
      <c r="L10964" s="26"/>
    </row>
    <row r="10965" spans="12:12" x14ac:dyDescent="0.2">
      <c r="L10965" s="26"/>
    </row>
    <row r="10966" spans="12:12" x14ac:dyDescent="0.2">
      <c r="L10966" s="26"/>
    </row>
    <row r="10967" spans="12:12" x14ac:dyDescent="0.2">
      <c r="L10967" s="26"/>
    </row>
    <row r="10968" spans="12:12" x14ac:dyDescent="0.2">
      <c r="L10968" s="26"/>
    </row>
    <row r="10969" spans="12:12" x14ac:dyDescent="0.2">
      <c r="L10969" s="26"/>
    </row>
    <row r="10970" spans="12:12" x14ac:dyDescent="0.2">
      <c r="L10970" s="26"/>
    </row>
    <row r="10971" spans="12:12" x14ac:dyDescent="0.2">
      <c r="L10971" s="26"/>
    </row>
    <row r="10972" spans="12:12" x14ac:dyDescent="0.2">
      <c r="L10972" s="26"/>
    </row>
    <row r="10973" spans="12:12" x14ac:dyDescent="0.2">
      <c r="L10973" s="26"/>
    </row>
    <row r="10974" spans="12:12" x14ac:dyDescent="0.2">
      <c r="L10974" s="26"/>
    </row>
    <row r="10975" spans="12:12" x14ac:dyDescent="0.2">
      <c r="L10975" s="26"/>
    </row>
    <row r="10976" spans="12:12" x14ac:dyDescent="0.2">
      <c r="L10976" s="26"/>
    </row>
    <row r="10977" spans="12:12" x14ac:dyDescent="0.2">
      <c r="L10977" s="26"/>
    </row>
    <row r="10978" spans="12:12" x14ac:dyDescent="0.2">
      <c r="L10978" s="26"/>
    </row>
    <row r="10979" spans="12:12" x14ac:dyDescent="0.2">
      <c r="L10979" s="26"/>
    </row>
    <row r="10980" spans="12:12" x14ac:dyDescent="0.2">
      <c r="L10980" s="26"/>
    </row>
    <row r="10981" spans="12:12" x14ac:dyDescent="0.2">
      <c r="L10981" s="26"/>
    </row>
    <row r="10982" spans="12:12" x14ac:dyDescent="0.2">
      <c r="L10982" s="26"/>
    </row>
    <row r="10983" spans="12:12" x14ac:dyDescent="0.2">
      <c r="L10983" s="26"/>
    </row>
    <row r="10984" spans="12:12" x14ac:dyDescent="0.2">
      <c r="L10984" s="26"/>
    </row>
    <row r="10985" spans="12:12" x14ac:dyDescent="0.2">
      <c r="L10985" s="26"/>
    </row>
    <row r="10986" spans="12:12" x14ac:dyDescent="0.2">
      <c r="L10986" s="26"/>
    </row>
    <row r="10987" spans="12:12" x14ac:dyDescent="0.2">
      <c r="L10987" s="26"/>
    </row>
    <row r="10988" spans="12:12" x14ac:dyDescent="0.2">
      <c r="L10988" s="26"/>
    </row>
    <row r="10989" spans="12:12" x14ac:dyDescent="0.2">
      <c r="L10989" s="26"/>
    </row>
    <row r="10990" spans="12:12" x14ac:dyDescent="0.2">
      <c r="L10990" s="26"/>
    </row>
    <row r="10991" spans="12:12" x14ac:dyDescent="0.2">
      <c r="L10991" s="26"/>
    </row>
    <row r="10992" spans="12:12" x14ac:dyDescent="0.2">
      <c r="L10992" s="26"/>
    </row>
    <row r="10993" spans="12:12" x14ac:dyDescent="0.2">
      <c r="L10993" s="26"/>
    </row>
    <row r="10994" spans="12:12" x14ac:dyDescent="0.2">
      <c r="L10994" s="26"/>
    </row>
    <row r="10995" spans="12:12" x14ac:dyDescent="0.2">
      <c r="L10995" s="26"/>
    </row>
    <row r="10996" spans="12:12" x14ac:dyDescent="0.2">
      <c r="L10996" s="26"/>
    </row>
    <row r="10997" spans="12:12" x14ac:dyDescent="0.2">
      <c r="L10997" s="26"/>
    </row>
    <row r="10998" spans="12:12" x14ac:dyDescent="0.2">
      <c r="L10998" s="26"/>
    </row>
    <row r="10999" spans="12:12" x14ac:dyDescent="0.2">
      <c r="L10999" s="26"/>
    </row>
    <row r="11000" spans="12:12" x14ac:dyDescent="0.2">
      <c r="L11000" s="26"/>
    </row>
    <row r="11001" spans="12:12" x14ac:dyDescent="0.2">
      <c r="L11001" s="26"/>
    </row>
    <row r="11002" spans="12:12" x14ac:dyDescent="0.2">
      <c r="L11002" s="26"/>
    </row>
    <row r="11003" spans="12:12" x14ac:dyDescent="0.2">
      <c r="L11003" s="26"/>
    </row>
    <row r="11004" spans="12:12" x14ac:dyDescent="0.2">
      <c r="L11004" s="26"/>
    </row>
    <row r="11005" spans="12:12" x14ac:dyDescent="0.2">
      <c r="L11005" s="26"/>
    </row>
    <row r="11006" spans="12:12" x14ac:dyDescent="0.2">
      <c r="L11006" s="26"/>
    </row>
    <row r="11007" spans="12:12" x14ac:dyDescent="0.2">
      <c r="L11007" s="26"/>
    </row>
    <row r="11008" spans="12:12" x14ac:dyDescent="0.2">
      <c r="L11008" s="26"/>
    </row>
    <row r="11009" spans="12:12" x14ac:dyDescent="0.2">
      <c r="L11009" s="26"/>
    </row>
    <row r="11010" spans="12:12" x14ac:dyDescent="0.2">
      <c r="L11010" s="26"/>
    </row>
    <row r="11011" spans="12:12" x14ac:dyDescent="0.2">
      <c r="L11011" s="26"/>
    </row>
    <row r="11012" spans="12:12" x14ac:dyDescent="0.2">
      <c r="L11012" s="26"/>
    </row>
    <row r="11013" spans="12:12" x14ac:dyDescent="0.2">
      <c r="L11013" s="26"/>
    </row>
    <row r="11014" spans="12:12" x14ac:dyDescent="0.2">
      <c r="L11014" s="26"/>
    </row>
    <row r="11015" spans="12:12" x14ac:dyDescent="0.2">
      <c r="L11015" s="26"/>
    </row>
    <row r="11016" spans="12:12" x14ac:dyDescent="0.2">
      <c r="L11016" s="26"/>
    </row>
    <row r="11017" spans="12:12" x14ac:dyDescent="0.2">
      <c r="L11017" s="26"/>
    </row>
    <row r="11018" spans="12:12" x14ac:dyDescent="0.2">
      <c r="L11018" s="26"/>
    </row>
    <row r="11019" spans="12:12" x14ac:dyDescent="0.2">
      <c r="L11019" s="26"/>
    </row>
    <row r="11020" spans="12:12" x14ac:dyDescent="0.2">
      <c r="L11020" s="26"/>
    </row>
    <row r="11021" spans="12:12" x14ac:dyDescent="0.2">
      <c r="L11021" s="26"/>
    </row>
    <row r="11022" spans="12:12" x14ac:dyDescent="0.2">
      <c r="L11022" s="26"/>
    </row>
    <row r="11023" spans="12:12" x14ac:dyDescent="0.2">
      <c r="L11023" s="26"/>
    </row>
    <row r="11024" spans="12:12" x14ac:dyDescent="0.2">
      <c r="L11024" s="26"/>
    </row>
    <row r="11025" spans="12:12" x14ac:dyDescent="0.2">
      <c r="L11025" s="26"/>
    </row>
    <row r="11026" spans="12:12" x14ac:dyDescent="0.2">
      <c r="L11026" s="26"/>
    </row>
    <row r="11027" spans="12:12" x14ac:dyDescent="0.2">
      <c r="L11027" s="26"/>
    </row>
    <row r="11028" spans="12:12" x14ac:dyDescent="0.2">
      <c r="L11028" s="26"/>
    </row>
    <row r="11029" spans="12:12" x14ac:dyDescent="0.2">
      <c r="L11029" s="26"/>
    </row>
    <row r="11030" spans="12:12" x14ac:dyDescent="0.2">
      <c r="L11030" s="26"/>
    </row>
    <row r="11031" spans="12:12" x14ac:dyDescent="0.2">
      <c r="L11031" s="26"/>
    </row>
    <row r="11032" spans="12:12" x14ac:dyDescent="0.2">
      <c r="L11032" s="26"/>
    </row>
    <row r="11033" spans="12:12" x14ac:dyDescent="0.2">
      <c r="L11033" s="26"/>
    </row>
    <row r="11034" spans="12:12" x14ac:dyDescent="0.2">
      <c r="L11034" s="26"/>
    </row>
    <row r="11035" spans="12:12" x14ac:dyDescent="0.2">
      <c r="L11035" s="26"/>
    </row>
    <row r="11036" spans="12:12" x14ac:dyDescent="0.2">
      <c r="L11036" s="26"/>
    </row>
    <row r="11037" spans="12:12" x14ac:dyDescent="0.2">
      <c r="L11037" s="26"/>
    </row>
    <row r="11038" spans="12:12" x14ac:dyDescent="0.2">
      <c r="L11038" s="26"/>
    </row>
    <row r="11039" spans="12:12" x14ac:dyDescent="0.2">
      <c r="L11039" s="26"/>
    </row>
    <row r="11040" spans="12:12" x14ac:dyDescent="0.2">
      <c r="L11040" s="26"/>
    </row>
    <row r="11041" spans="12:12" x14ac:dyDescent="0.2">
      <c r="L11041" s="26"/>
    </row>
    <row r="11042" spans="12:12" x14ac:dyDescent="0.2">
      <c r="L11042" s="26"/>
    </row>
    <row r="11043" spans="12:12" x14ac:dyDescent="0.2">
      <c r="L11043" s="26"/>
    </row>
    <row r="11044" spans="12:12" x14ac:dyDescent="0.2">
      <c r="L11044" s="26"/>
    </row>
    <row r="11045" spans="12:12" x14ac:dyDescent="0.2">
      <c r="L11045" s="26"/>
    </row>
    <row r="11046" spans="12:12" x14ac:dyDescent="0.2">
      <c r="L11046" s="26"/>
    </row>
    <row r="11047" spans="12:12" x14ac:dyDescent="0.2">
      <c r="L11047" s="26"/>
    </row>
    <row r="11048" spans="12:12" x14ac:dyDescent="0.2">
      <c r="L11048" s="26"/>
    </row>
    <row r="11049" spans="12:12" x14ac:dyDescent="0.2">
      <c r="L11049" s="26"/>
    </row>
    <row r="11050" spans="12:12" x14ac:dyDescent="0.2">
      <c r="L11050" s="26"/>
    </row>
    <row r="11051" spans="12:12" x14ac:dyDescent="0.2">
      <c r="L11051" s="26"/>
    </row>
    <row r="11052" spans="12:12" x14ac:dyDescent="0.2">
      <c r="L11052" s="26"/>
    </row>
    <row r="11053" spans="12:12" x14ac:dyDescent="0.2">
      <c r="L11053" s="26"/>
    </row>
    <row r="11054" spans="12:12" x14ac:dyDescent="0.2">
      <c r="L11054" s="26"/>
    </row>
    <row r="11055" spans="12:12" x14ac:dyDescent="0.2">
      <c r="L11055" s="26"/>
    </row>
    <row r="11056" spans="12:12" x14ac:dyDescent="0.2">
      <c r="L11056" s="26"/>
    </row>
    <row r="11057" spans="12:12" x14ac:dyDescent="0.2">
      <c r="L11057" s="26"/>
    </row>
    <row r="11058" spans="12:12" x14ac:dyDescent="0.2">
      <c r="L11058" s="26"/>
    </row>
    <row r="11059" spans="12:12" x14ac:dyDescent="0.2">
      <c r="L11059" s="26"/>
    </row>
    <row r="11060" spans="12:12" x14ac:dyDescent="0.2">
      <c r="L11060" s="26"/>
    </row>
    <row r="11061" spans="12:12" x14ac:dyDescent="0.2">
      <c r="L11061" s="26"/>
    </row>
    <row r="11062" spans="12:12" x14ac:dyDescent="0.2">
      <c r="L11062" s="26"/>
    </row>
    <row r="11063" spans="12:12" x14ac:dyDescent="0.2">
      <c r="L11063" s="26"/>
    </row>
    <row r="11064" spans="12:12" x14ac:dyDescent="0.2">
      <c r="L11064" s="26"/>
    </row>
    <row r="11065" spans="12:12" x14ac:dyDescent="0.2">
      <c r="L11065" s="26"/>
    </row>
    <row r="11066" spans="12:12" x14ac:dyDescent="0.2">
      <c r="L11066" s="26"/>
    </row>
    <row r="11067" spans="12:12" x14ac:dyDescent="0.2">
      <c r="L11067" s="26"/>
    </row>
    <row r="11068" spans="12:12" x14ac:dyDescent="0.2">
      <c r="L11068" s="26"/>
    </row>
    <row r="11069" spans="12:12" x14ac:dyDescent="0.2">
      <c r="L11069" s="26"/>
    </row>
    <row r="11070" spans="12:12" x14ac:dyDescent="0.2">
      <c r="L11070" s="26"/>
    </row>
    <row r="11071" spans="12:12" x14ac:dyDescent="0.2">
      <c r="L11071" s="26"/>
    </row>
    <row r="11072" spans="12:12" x14ac:dyDescent="0.2">
      <c r="L11072" s="26"/>
    </row>
    <row r="11073" spans="12:12" x14ac:dyDescent="0.2">
      <c r="L11073" s="26"/>
    </row>
    <row r="11074" spans="12:12" x14ac:dyDescent="0.2">
      <c r="L11074" s="26"/>
    </row>
    <row r="11075" spans="12:12" x14ac:dyDescent="0.2">
      <c r="L11075" s="26"/>
    </row>
    <row r="11076" spans="12:12" x14ac:dyDescent="0.2">
      <c r="L11076" s="26"/>
    </row>
    <row r="11077" spans="12:12" x14ac:dyDescent="0.2">
      <c r="L11077" s="26"/>
    </row>
    <row r="11078" spans="12:12" x14ac:dyDescent="0.2">
      <c r="L11078" s="26"/>
    </row>
    <row r="11079" spans="12:12" x14ac:dyDescent="0.2">
      <c r="L11079" s="26"/>
    </row>
    <row r="11080" spans="12:12" x14ac:dyDescent="0.2">
      <c r="L11080" s="26"/>
    </row>
    <row r="11081" spans="12:12" x14ac:dyDescent="0.2">
      <c r="L11081" s="26"/>
    </row>
    <row r="11082" spans="12:12" x14ac:dyDescent="0.2">
      <c r="L11082" s="26"/>
    </row>
    <row r="11083" spans="12:12" x14ac:dyDescent="0.2">
      <c r="L11083" s="26"/>
    </row>
    <row r="11084" spans="12:12" x14ac:dyDescent="0.2">
      <c r="L11084" s="26"/>
    </row>
    <row r="11085" spans="12:12" x14ac:dyDescent="0.2">
      <c r="L11085" s="26"/>
    </row>
    <row r="11086" spans="12:12" x14ac:dyDescent="0.2">
      <c r="L11086" s="26"/>
    </row>
    <row r="11087" spans="12:12" x14ac:dyDescent="0.2">
      <c r="L11087" s="26"/>
    </row>
    <row r="11088" spans="12:12" x14ac:dyDescent="0.2">
      <c r="L11088" s="26"/>
    </row>
    <row r="11089" spans="12:12" x14ac:dyDescent="0.2">
      <c r="L11089" s="26"/>
    </row>
    <row r="11090" spans="12:12" x14ac:dyDescent="0.2">
      <c r="L11090" s="26"/>
    </row>
    <row r="11091" spans="12:12" x14ac:dyDescent="0.2">
      <c r="L11091" s="26"/>
    </row>
    <row r="11092" spans="12:12" x14ac:dyDescent="0.2">
      <c r="L11092" s="26"/>
    </row>
    <row r="11093" spans="12:12" x14ac:dyDescent="0.2">
      <c r="L11093" s="26"/>
    </row>
    <row r="11094" spans="12:12" x14ac:dyDescent="0.2">
      <c r="L11094" s="26"/>
    </row>
    <row r="11095" spans="12:12" x14ac:dyDescent="0.2">
      <c r="L11095" s="26"/>
    </row>
    <row r="11096" spans="12:12" x14ac:dyDescent="0.2">
      <c r="L11096" s="26"/>
    </row>
    <row r="11097" spans="12:12" x14ac:dyDescent="0.2">
      <c r="L11097" s="26"/>
    </row>
    <row r="11098" spans="12:12" x14ac:dyDescent="0.2">
      <c r="L11098" s="26"/>
    </row>
    <row r="11099" spans="12:12" x14ac:dyDescent="0.2">
      <c r="L11099" s="26"/>
    </row>
    <row r="11100" spans="12:12" x14ac:dyDescent="0.2">
      <c r="L11100" s="26"/>
    </row>
    <row r="11101" spans="12:12" x14ac:dyDescent="0.2">
      <c r="L11101" s="26"/>
    </row>
    <row r="11102" spans="12:12" x14ac:dyDescent="0.2">
      <c r="L11102" s="26"/>
    </row>
    <row r="11103" spans="12:12" x14ac:dyDescent="0.2">
      <c r="L11103" s="26"/>
    </row>
    <row r="11104" spans="12:12" x14ac:dyDescent="0.2">
      <c r="L11104" s="26"/>
    </row>
    <row r="11105" spans="12:12" x14ac:dyDescent="0.2">
      <c r="L11105" s="26"/>
    </row>
    <row r="11106" spans="12:12" x14ac:dyDescent="0.2">
      <c r="L11106" s="26"/>
    </row>
    <row r="11107" spans="12:12" x14ac:dyDescent="0.2">
      <c r="L11107" s="26"/>
    </row>
    <row r="11108" spans="12:12" x14ac:dyDescent="0.2">
      <c r="L11108" s="26"/>
    </row>
    <row r="11109" spans="12:12" x14ac:dyDescent="0.2">
      <c r="L11109" s="26"/>
    </row>
    <row r="11110" spans="12:12" x14ac:dyDescent="0.2">
      <c r="L11110" s="26"/>
    </row>
    <row r="11111" spans="12:12" x14ac:dyDescent="0.2">
      <c r="L11111" s="26"/>
    </row>
    <row r="11112" spans="12:12" x14ac:dyDescent="0.2">
      <c r="L11112" s="26"/>
    </row>
    <row r="11113" spans="12:12" x14ac:dyDescent="0.2">
      <c r="L11113" s="26"/>
    </row>
    <row r="11114" spans="12:12" x14ac:dyDescent="0.2">
      <c r="L11114" s="26"/>
    </row>
    <row r="11115" spans="12:12" x14ac:dyDescent="0.2">
      <c r="L11115" s="26"/>
    </row>
    <row r="11116" spans="12:12" x14ac:dyDescent="0.2">
      <c r="L11116" s="26"/>
    </row>
    <row r="11117" spans="12:12" x14ac:dyDescent="0.2">
      <c r="L11117" s="26"/>
    </row>
    <row r="11118" spans="12:12" x14ac:dyDescent="0.2">
      <c r="L11118" s="26"/>
    </row>
    <row r="11119" spans="12:12" x14ac:dyDescent="0.2">
      <c r="L11119" s="26"/>
    </row>
    <row r="11120" spans="12:12" x14ac:dyDescent="0.2">
      <c r="L11120" s="26"/>
    </row>
    <row r="11121" spans="12:12" x14ac:dyDescent="0.2">
      <c r="L11121" s="26"/>
    </row>
    <row r="11122" spans="12:12" x14ac:dyDescent="0.2">
      <c r="L11122" s="26"/>
    </row>
    <row r="11123" spans="12:12" x14ac:dyDescent="0.2">
      <c r="L11123" s="26"/>
    </row>
    <row r="11124" spans="12:12" x14ac:dyDescent="0.2">
      <c r="L11124" s="26"/>
    </row>
    <row r="11125" spans="12:12" x14ac:dyDescent="0.2">
      <c r="L11125" s="26"/>
    </row>
    <row r="11126" spans="12:12" x14ac:dyDescent="0.2">
      <c r="L11126" s="26"/>
    </row>
    <row r="11127" spans="12:12" x14ac:dyDescent="0.2">
      <c r="L11127" s="26"/>
    </row>
    <row r="11128" spans="12:12" x14ac:dyDescent="0.2">
      <c r="L11128" s="26"/>
    </row>
    <row r="11129" spans="12:12" x14ac:dyDescent="0.2">
      <c r="L11129" s="26"/>
    </row>
    <row r="11130" spans="12:12" x14ac:dyDescent="0.2">
      <c r="L11130" s="26"/>
    </row>
    <row r="11131" spans="12:12" x14ac:dyDescent="0.2">
      <c r="L11131" s="26"/>
    </row>
    <row r="11132" spans="12:12" x14ac:dyDescent="0.2">
      <c r="L11132" s="26"/>
    </row>
    <row r="11133" spans="12:12" x14ac:dyDescent="0.2">
      <c r="L11133" s="26"/>
    </row>
    <row r="11134" spans="12:12" x14ac:dyDescent="0.2">
      <c r="L11134" s="26"/>
    </row>
    <row r="11135" spans="12:12" x14ac:dyDescent="0.2">
      <c r="L11135" s="26"/>
    </row>
    <row r="11136" spans="12:12" x14ac:dyDescent="0.2">
      <c r="L11136" s="26"/>
    </row>
    <row r="11137" spans="12:12" x14ac:dyDescent="0.2">
      <c r="L11137" s="26"/>
    </row>
    <row r="11138" spans="12:12" x14ac:dyDescent="0.2">
      <c r="L11138" s="26"/>
    </row>
    <row r="11139" spans="12:12" x14ac:dyDescent="0.2">
      <c r="L11139" s="26"/>
    </row>
    <row r="11140" spans="12:12" x14ac:dyDescent="0.2">
      <c r="L11140" s="26"/>
    </row>
    <row r="11141" spans="12:12" x14ac:dyDescent="0.2">
      <c r="L11141" s="26"/>
    </row>
    <row r="11142" spans="12:12" x14ac:dyDescent="0.2">
      <c r="L11142" s="26"/>
    </row>
    <row r="11143" spans="12:12" x14ac:dyDescent="0.2">
      <c r="L11143" s="26"/>
    </row>
    <row r="11144" spans="12:12" x14ac:dyDescent="0.2">
      <c r="L11144" s="26"/>
    </row>
    <row r="11145" spans="12:12" x14ac:dyDescent="0.2">
      <c r="L11145" s="26"/>
    </row>
    <row r="11146" spans="12:12" x14ac:dyDescent="0.2">
      <c r="L11146" s="26"/>
    </row>
    <row r="11147" spans="12:12" x14ac:dyDescent="0.2">
      <c r="L11147" s="26"/>
    </row>
    <row r="11148" spans="12:12" x14ac:dyDescent="0.2">
      <c r="L11148" s="26"/>
    </row>
    <row r="11149" spans="12:12" x14ac:dyDescent="0.2">
      <c r="L11149" s="26"/>
    </row>
    <row r="11150" spans="12:12" x14ac:dyDescent="0.2">
      <c r="L11150" s="26"/>
    </row>
    <row r="11151" spans="12:12" x14ac:dyDescent="0.2">
      <c r="L11151" s="26"/>
    </row>
    <row r="11152" spans="12:12" x14ac:dyDescent="0.2">
      <c r="L11152" s="26"/>
    </row>
    <row r="11153" spans="12:12" x14ac:dyDescent="0.2">
      <c r="L11153" s="26"/>
    </row>
    <row r="11154" spans="12:12" x14ac:dyDescent="0.2">
      <c r="L11154" s="26"/>
    </row>
    <row r="11155" spans="12:12" x14ac:dyDescent="0.2">
      <c r="L11155" s="26"/>
    </row>
    <row r="11156" spans="12:12" x14ac:dyDescent="0.2">
      <c r="L11156" s="26"/>
    </row>
    <row r="11157" spans="12:12" x14ac:dyDescent="0.2">
      <c r="L11157" s="26"/>
    </row>
    <row r="11158" spans="12:12" x14ac:dyDescent="0.2">
      <c r="L11158" s="26"/>
    </row>
    <row r="11159" spans="12:12" x14ac:dyDescent="0.2">
      <c r="L11159" s="26"/>
    </row>
    <row r="11160" spans="12:12" x14ac:dyDescent="0.2">
      <c r="L11160" s="26"/>
    </row>
    <row r="11161" spans="12:12" x14ac:dyDescent="0.2">
      <c r="L11161" s="26"/>
    </row>
    <row r="11162" spans="12:12" x14ac:dyDescent="0.2">
      <c r="L11162" s="26"/>
    </row>
    <row r="11163" spans="12:12" x14ac:dyDescent="0.2">
      <c r="L11163" s="26"/>
    </row>
    <row r="11164" spans="12:12" x14ac:dyDescent="0.2">
      <c r="L11164" s="26"/>
    </row>
    <row r="11165" spans="12:12" x14ac:dyDescent="0.2">
      <c r="L11165" s="26"/>
    </row>
    <row r="11166" spans="12:12" x14ac:dyDescent="0.2">
      <c r="L11166" s="26"/>
    </row>
    <row r="11167" spans="12:12" x14ac:dyDescent="0.2">
      <c r="L11167" s="26"/>
    </row>
    <row r="11168" spans="12:12" x14ac:dyDescent="0.2">
      <c r="L11168" s="26"/>
    </row>
    <row r="11169" spans="12:12" x14ac:dyDescent="0.2">
      <c r="L11169" s="26"/>
    </row>
    <row r="11170" spans="12:12" x14ac:dyDescent="0.2">
      <c r="L11170" s="26"/>
    </row>
    <row r="11171" spans="12:12" x14ac:dyDescent="0.2">
      <c r="L11171" s="26"/>
    </row>
    <row r="11172" spans="12:12" x14ac:dyDescent="0.2">
      <c r="L11172" s="26"/>
    </row>
    <row r="11173" spans="12:12" x14ac:dyDescent="0.2">
      <c r="L11173" s="26"/>
    </row>
    <row r="11174" spans="12:12" x14ac:dyDescent="0.2">
      <c r="L11174" s="26"/>
    </row>
    <row r="11175" spans="12:12" x14ac:dyDescent="0.2">
      <c r="L11175" s="26"/>
    </row>
    <row r="11176" spans="12:12" x14ac:dyDescent="0.2">
      <c r="L11176" s="26"/>
    </row>
    <row r="11177" spans="12:12" x14ac:dyDescent="0.2">
      <c r="L11177" s="26"/>
    </row>
    <row r="11178" spans="12:12" x14ac:dyDescent="0.2">
      <c r="L11178" s="26"/>
    </row>
    <row r="11179" spans="12:12" x14ac:dyDescent="0.2">
      <c r="L11179" s="26"/>
    </row>
    <row r="11180" spans="12:12" x14ac:dyDescent="0.2">
      <c r="L11180" s="26"/>
    </row>
    <row r="11181" spans="12:12" x14ac:dyDescent="0.2">
      <c r="L11181" s="26"/>
    </row>
    <row r="11182" spans="12:12" x14ac:dyDescent="0.2">
      <c r="L11182" s="26"/>
    </row>
    <row r="11183" spans="12:12" x14ac:dyDescent="0.2">
      <c r="L11183" s="26"/>
    </row>
    <row r="11184" spans="12:12" x14ac:dyDescent="0.2">
      <c r="L11184" s="26"/>
    </row>
    <row r="11185" spans="12:12" x14ac:dyDescent="0.2">
      <c r="L11185" s="26"/>
    </row>
    <row r="11186" spans="12:12" x14ac:dyDescent="0.2">
      <c r="L11186" s="26"/>
    </row>
    <row r="11187" spans="12:12" x14ac:dyDescent="0.2">
      <c r="L11187" s="26"/>
    </row>
    <row r="11188" spans="12:12" x14ac:dyDescent="0.2">
      <c r="L11188" s="26"/>
    </row>
    <row r="11189" spans="12:12" x14ac:dyDescent="0.2">
      <c r="L11189" s="26"/>
    </row>
    <row r="11190" spans="12:12" x14ac:dyDescent="0.2">
      <c r="L11190" s="26"/>
    </row>
    <row r="11191" spans="12:12" x14ac:dyDescent="0.2">
      <c r="L11191" s="26"/>
    </row>
    <row r="11192" spans="12:12" x14ac:dyDescent="0.2">
      <c r="L11192" s="26"/>
    </row>
    <row r="11193" spans="12:12" x14ac:dyDescent="0.2">
      <c r="L11193" s="26"/>
    </row>
    <row r="11194" spans="12:12" x14ac:dyDescent="0.2">
      <c r="L11194" s="26"/>
    </row>
    <row r="11195" spans="12:12" x14ac:dyDescent="0.2">
      <c r="L11195" s="26"/>
    </row>
    <row r="11196" spans="12:12" x14ac:dyDescent="0.2">
      <c r="L11196" s="26"/>
    </row>
    <row r="11197" spans="12:12" x14ac:dyDescent="0.2">
      <c r="L11197" s="26"/>
    </row>
    <row r="11198" spans="12:12" x14ac:dyDescent="0.2">
      <c r="L11198" s="26"/>
    </row>
    <row r="11199" spans="12:12" x14ac:dyDescent="0.2">
      <c r="L11199" s="26"/>
    </row>
    <row r="11200" spans="12:12" x14ac:dyDescent="0.2">
      <c r="L11200" s="26"/>
    </row>
    <row r="11201" spans="12:12" x14ac:dyDescent="0.2">
      <c r="L11201" s="26"/>
    </row>
    <row r="11202" spans="12:12" x14ac:dyDescent="0.2">
      <c r="L11202" s="26"/>
    </row>
    <row r="11203" spans="12:12" x14ac:dyDescent="0.2">
      <c r="L11203" s="26"/>
    </row>
    <row r="11204" spans="12:12" x14ac:dyDescent="0.2">
      <c r="L11204" s="26"/>
    </row>
    <row r="11205" spans="12:12" x14ac:dyDescent="0.2">
      <c r="L11205" s="26"/>
    </row>
    <row r="11206" spans="12:12" x14ac:dyDescent="0.2">
      <c r="L11206" s="26"/>
    </row>
    <row r="11207" spans="12:12" x14ac:dyDescent="0.2">
      <c r="L11207" s="26"/>
    </row>
    <row r="11208" spans="12:12" x14ac:dyDescent="0.2">
      <c r="L11208" s="26"/>
    </row>
    <row r="11209" spans="12:12" x14ac:dyDescent="0.2">
      <c r="L11209" s="26"/>
    </row>
    <row r="11210" spans="12:12" x14ac:dyDescent="0.2">
      <c r="L11210" s="26"/>
    </row>
    <row r="11211" spans="12:12" x14ac:dyDescent="0.2">
      <c r="L11211" s="26"/>
    </row>
    <row r="11212" spans="12:12" x14ac:dyDescent="0.2">
      <c r="L11212" s="26"/>
    </row>
    <row r="11213" spans="12:12" x14ac:dyDescent="0.2">
      <c r="L11213" s="26"/>
    </row>
    <row r="11214" spans="12:12" x14ac:dyDescent="0.2">
      <c r="L11214" s="26"/>
    </row>
    <row r="11215" spans="12:12" x14ac:dyDescent="0.2">
      <c r="L11215" s="26"/>
    </row>
    <row r="11216" spans="12:12" x14ac:dyDescent="0.2">
      <c r="L11216" s="26"/>
    </row>
    <row r="11217" spans="12:12" x14ac:dyDescent="0.2">
      <c r="L11217" s="26"/>
    </row>
    <row r="11218" spans="12:12" x14ac:dyDescent="0.2">
      <c r="L11218" s="26"/>
    </row>
    <row r="11219" spans="12:12" x14ac:dyDescent="0.2">
      <c r="L11219" s="26"/>
    </row>
    <row r="11220" spans="12:12" x14ac:dyDescent="0.2">
      <c r="L11220" s="26"/>
    </row>
    <row r="11221" spans="12:12" x14ac:dyDescent="0.2">
      <c r="L11221" s="26"/>
    </row>
    <row r="11222" spans="12:12" x14ac:dyDescent="0.2">
      <c r="L11222" s="26"/>
    </row>
    <row r="11223" spans="12:12" x14ac:dyDescent="0.2">
      <c r="L11223" s="26"/>
    </row>
    <row r="11224" spans="12:12" x14ac:dyDescent="0.2">
      <c r="L11224" s="26"/>
    </row>
    <row r="11225" spans="12:12" x14ac:dyDescent="0.2">
      <c r="L11225" s="26"/>
    </row>
    <row r="11226" spans="12:12" x14ac:dyDescent="0.2">
      <c r="L11226" s="26"/>
    </row>
    <row r="11227" spans="12:12" x14ac:dyDescent="0.2">
      <c r="L11227" s="26"/>
    </row>
    <row r="11228" spans="12:12" x14ac:dyDescent="0.2">
      <c r="L11228" s="26"/>
    </row>
    <row r="11229" spans="12:12" x14ac:dyDescent="0.2">
      <c r="L11229" s="26"/>
    </row>
    <row r="11230" spans="12:12" x14ac:dyDescent="0.2">
      <c r="L11230" s="26"/>
    </row>
    <row r="11231" spans="12:12" x14ac:dyDescent="0.2">
      <c r="L11231" s="26"/>
    </row>
    <row r="11232" spans="12:12" x14ac:dyDescent="0.2">
      <c r="L11232" s="26"/>
    </row>
    <row r="11233" spans="12:12" x14ac:dyDescent="0.2">
      <c r="L11233" s="26"/>
    </row>
    <row r="11234" spans="12:12" x14ac:dyDescent="0.2">
      <c r="L11234" s="26"/>
    </row>
    <row r="11235" spans="12:12" x14ac:dyDescent="0.2">
      <c r="L11235" s="26"/>
    </row>
    <row r="11236" spans="12:12" x14ac:dyDescent="0.2">
      <c r="L11236" s="26"/>
    </row>
    <row r="11237" spans="12:12" x14ac:dyDescent="0.2">
      <c r="L11237" s="26"/>
    </row>
    <row r="11238" spans="12:12" x14ac:dyDescent="0.2">
      <c r="L11238" s="26"/>
    </row>
    <row r="11239" spans="12:12" x14ac:dyDescent="0.2">
      <c r="L11239" s="26"/>
    </row>
    <row r="11240" spans="12:12" x14ac:dyDescent="0.2">
      <c r="L11240" s="26"/>
    </row>
    <row r="11241" spans="12:12" x14ac:dyDescent="0.2">
      <c r="L11241" s="26"/>
    </row>
    <row r="11242" spans="12:12" x14ac:dyDescent="0.2">
      <c r="L11242" s="26"/>
    </row>
    <row r="11243" spans="12:12" x14ac:dyDescent="0.2">
      <c r="L11243" s="26"/>
    </row>
    <row r="11244" spans="12:12" x14ac:dyDescent="0.2">
      <c r="L11244" s="26"/>
    </row>
    <row r="11245" spans="12:12" x14ac:dyDescent="0.2">
      <c r="L11245" s="26"/>
    </row>
    <row r="11246" spans="12:12" x14ac:dyDescent="0.2">
      <c r="L11246" s="26"/>
    </row>
    <row r="11247" spans="12:12" x14ac:dyDescent="0.2">
      <c r="L11247" s="26"/>
    </row>
    <row r="11248" spans="12:12" x14ac:dyDescent="0.2">
      <c r="L11248" s="26"/>
    </row>
    <row r="11249" spans="12:12" x14ac:dyDescent="0.2">
      <c r="L11249" s="26"/>
    </row>
    <row r="11250" spans="12:12" x14ac:dyDescent="0.2">
      <c r="L11250" s="26"/>
    </row>
    <row r="11251" spans="12:12" x14ac:dyDescent="0.2">
      <c r="L11251" s="26"/>
    </row>
    <row r="11252" spans="12:12" x14ac:dyDescent="0.2">
      <c r="L11252" s="26"/>
    </row>
    <row r="11253" spans="12:12" x14ac:dyDescent="0.2">
      <c r="L11253" s="26"/>
    </row>
    <row r="11254" spans="12:12" x14ac:dyDescent="0.2">
      <c r="L11254" s="26"/>
    </row>
    <row r="11255" spans="12:12" x14ac:dyDescent="0.2">
      <c r="L11255" s="26"/>
    </row>
    <row r="11256" spans="12:12" x14ac:dyDescent="0.2">
      <c r="L11256" s="26"/>
    </row>
    <row r="11257" spans="12:12" x14ac:dyDescent="0.2">
      <c r="L11257" s="26"/>
    </row>
    <row r="11258" spans="12:12" x14ac:dyDescent="0.2">
      <c r="L11258" s="26"/>
    </row>
    <row r="11259" spans="12:12" x14ac:dyDescent="0.2">
      <c r="L11259" s="26"/>
    </row>
    <row r="11260" spans="12:12" x14ac:dyDescent="0.2">
      <c r="L11260" s="26"/>
    </row>
    <row r="11261" spans="12:12" x14ac:dyDescent="0.2">
      <c r="L11261" s="26"/>
    </row>
    <row r="11262" spans="12:12" x14ac:dyDescent="0.2">
      <c r="L11262" s="26"/>
    </row>
    <row r="11263" spans="12:12" x14ac:dyDescent="0.2">
      <c r="L11263" s="26"/>
    </row>
    <row r="11264" spans="12:12" x14ac:dyDescent="0.2">
      <c r="L11264" s="26"/>
    </row>
    <row r="11265" spans="12:12" x14ac:dyDescent="0.2">
      <c r="L11265" s="26"/>
    </row>
    <row r="11266" spans="12:12" x14ac:dyDescent="0.2">
      <c r="L11266" s="26"/>
    </row>
    <row r="11267" spans="12:12" x14ac:dyDescent="0.2">
      <c r="L11267" s="26"/>
    </row>
    <row r="11268" spans="12:12" x14ac:dyDescent="0.2">
      <c r="L11268" s="26"/>
    </row>
    <row r="11269" spans="12:12" x14ac:dyDescent="0.2">
      <c r="L11269" s="26"/>
    </row>
    <row r="11270" spans="12:12" x14ac:dyDescent="0.2">
      <c r="L11270" s="26"/>
    </row>
    <row r="11271" spans="12:12" x14ac:dyDescent="0.2">
      <c r="L11271" s="26"/>
    </row>
    <row r="11272" spans="12:12" x14ac:dyDescent="0.2">
      <c r="L11272" s="26"/>
    </row>
    <row r="11273" spans="12:12" x14ac:dyDescent="0.2">
      <c r="L11273" s="26"/>
    </row>
    <row r="11274" spans="12:12" x14ac:dyDescent="0.2">
      <c r="L11274" s="26"/>
    </row>
    <row r="11275" spans="12:12" x14ac:dyDescent="0.2">
      <c r="L11275" s="26"/>
    </row>
    <row r="11276" spans="12:12" x14ac:dyDescent="0.2">
      <c r="L11276" s="26"/>
    </row>
    <row r="11277" spans="12:12" x14ac:dyDescent="0.2">
      <c r="L11277" s="26"/>
    </row>
    <row r="11278" spans="12:12" x14ac:dyDescent="0.2">
      <c r="L11278" s="26"/>
    </row>
    <row r="11279" spans="12:12" x14ac:dyDescent="0.2">
      <c r="L11279" s="26"/>
    </row>
    <row r="11280" spans="12:12" x14ac:dyDescent="0.2">
      <c r="L11280" s="26"/>
    </row>
    <row r="11281" spans="12:12" x14ac:dyDescent="0.2">
      <c r="L11281" s="26"/>
    </row>
    <row r="11282" spans="12:12" x14ac:dyDescent="0.2">
      <c r="L11282" s="26"/>
    </row>
    <row r="11283" spans="12:12" x14ac:dyDescent="0.2">
      <c r="L11283" s="26"/>
    </row>
    <row r="11284" spans="12:12" x14ac:dyDescent="0.2">
      <c r="L11284" s="26"/>
    </row>
    <row r="11285" spans="12:12" x14ac:dyDescent="0.2">
      <c r="L11285" s="26"/>
    </row>
    <row r="11286" spans="12:12" x14ac:dyDescent="0.2">
      <c r="L11286" s="26"/>
    </row>
    <row r="11287" spans="12:12" x14ac:dyDescent="0.2">
      <c r="L11287" s="26"/>
    </row>
    <row r="11288" spans="12:12" x14ac:dyDescent="0.2">
      <c r="L11288" s="26"/>
    </row>
    <row r="11289" spans="12:12" x14ac:dyDescent="0.2">
      <c r="L11289" s="26"/>
    </row>
    <row r="11290" spans="12:12" x14ac:dyDescent="0.2">
      <c r="L11290" s="26"/>
    </row>
    <row r="11291" spans="12:12" x14ac:dyDescent="0.2">
      <c r="L11291" s="26"/>
    </row>
    <row r="11292" spans="12:12" x14ac:dyDescent="0.2">
      <c r="L11292" s="26"/>
    </row>
    <row r="11293" spans="12:12" x14ac:dyDescent="0.2">
      <c r="L11293" s="26"/>
    </row>
    <row r="11294" spans="12:12" x14ac:dyDescent="0.2">
      <c r="L11294" s="26"/>
    </row>
    <row r="11295" spans="12:12" x14ac:dyDescent="0.2">
      <c r="L11295" s="26"/>
    </row>
    <row r="11296" spans="12:12" x14ac:dyDescent="0.2">
      <c r="L11296" s="26"/>
    </row>
    <row r="11297" spans="12:12" x14ac:dyDescent="0.2">
      <c r="L11297" s="26"/>
    </row>
    <row r="11298" spans="12:12" x14ac:dyDescent="0.2">
      <c r="L11298" s="26"/>
    </row>
    <row r="11299" spans="12:12" x14ac:dyDescent="0.2">
      <c r="L11299" s="26"/>
    </row>
    <row r="11300" spans="12:12" x14ac:dyDescent="0.2">
      <c r="L11300" s="26"/>
    </row>
    <row r="11301" spans="12:12" x14ac:dyDescent="0.2">
      <c r="L11301" s="26"/>
    </row>
    <row r="11302" spans="12:12" x14ac:dyDescent="0.2">
      <c r="L11302" s="26"/>
    </row>
    <row r="11303" spans="12:12" x14ac:dyDescent="0.2">
      <c r="L11303" s="26"/>
    </row>
    <row r="11304" spans="12:12" x14ac:dyDescent="0.2">
      <c r="L11304" s="26"/>
    </row>
    <row r="11305" spans="12:12" x14ac:dyDescent="0.2">
      <c r="L11305" s="26"/>
    </row>
    <row r="11306" spans="12:12" x14ac:dyDescent="0.2">
      <c r="L11306" s="26"/>
    </row>
    <row r="11307" spans="12:12" x14ac:dyDescent="0.2">
      <c r="L11307" s="26"/>
    </row>
    <row r="11308" spans="12:12" x14ac:dyDescent="0.2">
      <c r="L11308" s="26"/>
    </row>
    <row r="11309" spans="12:12" x14ac:dyDescent="0.2">
      <c r="L11309" s="26"/>
    </row>
    <row r="11310" spans="12:12" x14ac:dyDescent="0.2">
      <c r="L11310" s="26"/>
    </row>
    <row r="11311" spans="12:12" x14ac:dyDescent="0.2">
      <c r="L11311" s="26"/>
    </row>
    <row r="11312" spans="12:12" x14ac:dyDescent="0.2">
      <c r="L11312" s="26"/>
    </row>
    <row r="11313" spans="12:12" x14ac:dyDescent="0.2">
      <c r="L11313" s="26"/>
    </row>
    <row r="11314" spans="12:12" x14ac:dyDescent="0.2">
      <c r="L11314" s="26"/>
    </row>
    <row r="11315" spans="12:12" x14ac:dyDescent="0.2">
      <c r="L11315" s="26"/>
    </row>
    <row r="11316" spans="12:12" x14ac:dyDescent="0.2">
      <c r="L11316" s="26"/>
    </row>
    <row r="11317" spans="12:12" x14ac:dyDescent="0.2">
      <c r="L11317" s="26"/>
    </row>
    <row r="11318" spans="12:12" x14ac:dyDescent="0.2">
      <c r="L11318" s="26"/>
    </row>
    <row r="11319" spans="12:12" x14ac:dyDescent="0.2">
      <c r="L11319" s="26"/>
    </row>
    <row r="11320" spans="12:12" x14ac:dyDescent="0.2">
      <c r="L11320" s="26"/>
    </row>
    <row r="11321" spans="12:12" x14ac:dyDescent="0.2">
      <c r="L11321" s="26"/>
    </row>
    <row r="11322" spans="12:12" x14ac:dyDescent="0.2">
      <c r="L11322" s="26"/>
    </row>
    <row r="11323" spans="12:12" x14ac:dyDescent="0.2">
      <c r="L11323" s="26"/>
    </row>
    <row r="11324" spans="12:12" x14ac:dyDescent="0.2">
      <c r="L11324" s="26"/>
    </row>
    <row r="11325" spans="12:12" x14ac:dyDescent="0.2">
      <c r="L11325" s="26"/>
    </row>
    <row r="11326" spans="12:12" x14ac:dyDescent="0.2">
      <c r="L11326" s="26"/>
    </row>
    <row r="11327" spans="12:12" x14ac:dyDescent="0.2">
      <c r="L11327" s="26"/>
    </row>
    <row r="11328" spans="12:12" x14ac:dyDescent="0.2">
      <c r="L11328" s="26"/>
    </row>
    <row r="11329" spans="12:12" x14ac:dyDescent="0.2">
      <c r="L11329" s="26"/>
    </row>
    <row r="11330" spans="12:12" x14ac:dyDescent="0.2">
      <c r="L11330" s="26"/>
    </row>
    <row r="11331" spans="12:12" x14ac:dyDescent="0.2">
      <c r="L11331" s="26"/>
    </row>
    <row r="11332" spans="12:12" x14ac:dyDescent="0.2">
      <c r="L11332" s="26"/>
    </row>
    <row r="11333" spans="12:12" x14ac:dyDescent="0.2">
      <c r="L11333" s="26"/>
    </row>
    <row r="11334" spans="12:12" x14ac:dyDescent="0.2">
      <c r="L11334" s="26"/>
    </row>
    <row r="11335" spans="12:12" x14ac:dyDescent="0.2">
      <c r="L11335" s="26"/>
    </row>
    <row r="11336" spans="12:12" x14ac:dyDescent="0.2">
      <c r="L11336" s="26"/>
    </row>
    <row r="11337" spans="12:12" x14ac:dyDescent="0.2">
      <c r="L11337" s="26"/>
    </row>
    <row r="11338" spans="12:12" x14ac:dyDescent="0.2">
      <c r="L11338" s="26"/>
    </row>
    <row r="11339" spans="12:12" x14ac:dyDescent="0.2">
      <c r="L11339" s="26"/>
    </row>
    <row r="11340" spans="12:12" x14ac:dyDescent="0.2">
      <c r="L11340" s="26"/>
    </row>
    <row r="11341" spans="12:12" x14ac:dyDescent="0.2">
      <c r="L11341" s="26"/>
    </row>
    <row r="11342" spans="12:12" x14ac:dyDescent="0.2">
      <c r="L11342" s="26"/>
    </row>
    <row r="11343" spans="12:12" x14ac:dyDescent="0.2">
      <c r="L11343" s="26"/>
    </row>
    <row r="11344" spans="12:12" x14ac:dyDescent="0.2">
      <c r="L11344" s="26"/>
    </row>
    <row r="11345" spans="12:12" x14ac:dyDescent="0.2">
      <c r="L11345" s="26"/>
    </row>
    <row r="11346" spans="12:12" x14ac:dyDescent="0.2">
      <c r="L11346" s="26"/>
    </row>
    <row r="11347" spans="12:12" x14ac:dyDescent="0.2">
      <c r="L11347" s="26"/>
    </row>
    <row r="11348" spans="12:12" x14ac:dyDescent="0.2">
      <c r="L11348" s="26"/>
    </row>
    <row r="11349" spans="12:12" x14ac:dyDescent="0.2">
      <c r="L11349" s="26"/>
    </row>
    <row r="11350" spans="12:12" x14ac:dyDescent="0.2">
      <c r="L11350" s="26"/>
    </row>
    <row r="11351" spans="12:12" x14ac:dyDescent="0.2">
      <c r="L11351" s="26"/>
    </row>
    <row r="11352" spans="12:12" x14ac:dyDescent="0.2">
      <c r="L11352" s="26"/>
    </row>
    <row r="11353" spans="12:12" x14ac:dyDescent="0.2">
      <c r="L11353" s="26"/>
    </row>
    <row r="11354" spans="12:12" x14ac:dyDescent="0.2">
      <c r="L11354" s="26"/>
    </row>
    <row r="11355" spans="12:12" x14ac:dyDescent="0.2">
      <c r="L11355" s="26"/>
    </row>
    <row r="11356" spans="12:12" x14ac:dyDescent="0.2">
      <c r="L11356" s="26"/>
    </row>
    <row r="11357" spans="12:12" x14ac:dyDescent="0.2">
      <c r="L11357" s="26"/>
    </row>
    <row r="11358" spans="12:12" x14ac:dyDescent="0.2">
      <c r="L11358" s="26"/>
    </row>
    <row r="11359" spans="12:12" x14ac:dyDescent="0.2">
      <c r="L11359" s="26"/>
    </row>
    <row r="11360" spans="12:12" x14ac:dyDescent="0.2">
      <c r="L11360" s="26"/>
    </row>
    <row r="11361" spans="12:12" x14ac:dyDescent="0.2">
      <c r="L11361" s="26"/>
    </row>
    <row r="11362" spans="12:12" x14ac:dyDescent="0.2">
      <c r="L11362" s="26"/>
    </row>
    <row r="11363" spans="12:12" x14ac:dyDescent="0.2">
      <c r="L11363" s="26"/>
    </row>
    <row r="11364" spans="12:12" x14ac:dyDescent="0.2">
      <c r="L11364" s="26"/>
    </row>
    <row r="11365" spans="12:12" x14ac:dyDescent="0.2">
      <c r="L11365" s="26"/>
    </row>
    <row r="11366" spans="12:12" x14ac:dyDescent="0.2">
      <c r="L11366" s="26"/>
    </row>
    <row r="11367" spans="12:12" x14ac:dyDescent="0.2">
      <c r="L11367" s="26"/>
    </row>
    <row r="11368" spans="12:12" x14ac:dyDescent="0.2">
      <c r="L11368" s="26"/>
    </row>
    <row r="11369" spans="12:12" x14ac:dyDescent="0.2">
      <c r="L11369" s="26"/>
    </row>
    <row r="11370" spans="12:12" x14ac:dyDescent="0.2">
      <c r="L11370" s="26"/>
    </row>
    <row r="11371" spans="12:12" x14ac:dyDescent="0.2">
      <c r="L11371" s="26"/>
    </row>
    <row r="11372" spans="12:12" x14ac:dyDescent="0.2">
      <c r="L11372" s="26"/>
    </row>
    <row r="11373" spans="12:12" x14ac:dyDescent="0.2">
      <c r="L11373" s="26"/>
    </row>
    <row r="11374" spans="12:12" x14ac:dyDescent="0.2">
      <c r="L11374" s="26"/>
    </row>
    <row r="11375" spans="12:12" x14ac:dyDescent="0.2">
      <c r="L11375" s="26"/>
    </row>
    <row r="11376" spans="12:12" x14ac:dyDescent="0.2">
      <c r="L11376" s="26"/>
    </row>
    <row r="11377" spans="12:12" x14ac:dyDescent="0.2">
      <c r="L11377" s="26"/>
    </row>
    <row r="11378" spans="12:12" x14ac:dyDescent="0.2">
      <c r="L11378" s="26"/>
    </row>
    <row r="11379" spans="12:12" x14ac:dyDescent="0.2">
      <c r="L11379" s="26"/>
    </row>
    <row r="11380" spans="12:12" x14ac:dyDescent="0.2">
      <c r="L11380" s="26"/>
    </row>
    <row r="11381" spans="12:12" x14ac:dyDescent="0.2">
      <c r="L11381" s="26"/>
    </row>
    <row r="11382" spans="12:12" x14ac:dyDescent="0.2">
      <c r="L11382" s="26"/>
    </row>
    <row r="11383" spans="12:12" x14ac:dyDescent="0.2">
      <c r="L11383" s="26"/>
    </row>
    <row r="11384" spans="12:12" x14ac:dyDescent="0.2">
      <c r="L11384" s="26"/>
    </row>
    <row r="11385" spans="12:12" x14ac:dyDescent="0.2">
      <c r="L11385" s="26"/>
    </row>
    <row r="11386" spans="12:12" x14ac:dyDescent="0.2">
      <c r="L11386" s="26"/>
    </row>
    <row r="11387" spans="12:12" x14ac:dyDescent="0.2">
      <c r="L11387" s="26"/>
    </row>
    <row r="11388" spans="12:12" x14ac:dyDescent="0.2">
      <c r="L11388" s="26"/>
    </row>
    <row r="11389" spans="12:12" x14ac:dyDescent="0.2">
      <c r="L11389" s="26"/>
    </row>
    <row r="11390" spans="12:12" x14ac:dyDescent="0.2">
      <c r="L11390" s="26"/>
    </row>
    <row r="11391" spans="12:12" x14ac:dyDescent="0.2">
      <c r="L11391" s="26"/>
    </row>
    <row r="11392" spans="12:12" x14ac:dyDescent="0.2">
      <c r="L11392" s="26"/>
    </row>
    <row r="11393" spans="12:12" x14ac:dyDescent="0.2">
      <c r="L11393" s="26"/>
    </row>
    <row r="11394" spans="12:12" x14ac:dyDescent="0.2">
      <c r="L11394" s="26"/>
    </row>
    <row r="11395" spans="12:12" x14ac:dyDescent="0.2">
      <c r="L11395" s="26"/>
    </row>
    <row r="11396" spans="12:12" x14ac:dyDescent="0.2">
      <c r="L11396" s="26"/>
    </row>
    <row r="11397" spans="12:12" x14ac:dyDescent="0.2">
      <c r="L11397" s="26"/>
    </row>
    <row r="11398" spans="12:12" x14ac:dyDescent="0.2">
      <c r="L11398" s="26"/>
    </row>
    <row r="11399" spans="12:12" x14ac:dyDescent="0.2">
      <c r="L11399" s="26"/>
    </row>
    <row r="11400" spans="12:12" x14ac:dyDescent="0.2">
      <c r="L11400" s="26"/>
    </row>
    <row r="11401" spans="12:12" x14ac:dyDescent="0.2">
      <c r="L11401" s="26"/>
    </row>
    <row r="11402" spans="12:12" x14ac:dyDescent="0.2">
      <c r="L11402" s="26"/>
    </row>
    <row r="11403" spans="12:12" x14ac:dyDescent="0.2">
      <c r="L11403" s="26"/>
    </row>
    <row r="11404" spans="12:12" x14ac:dyDescent="0.2">
      <c r="L11404" s="26"/>
    </row>
    <row r="11405" spans="12:12" x14ac:dyDescent="0.2">
      <c r="L11405" s="26"/>
    </row>
    <row r="11406" spans="12:12" x14ac:dyDescent="0.2">
      <c r="L11406" s="26"/>
    </row>
    <row r="11407" spans="12:12" x14ac:dyDescent="0.2">
      <c r="L11407" s="26"/>
    </row>
    <row r="11408" spans="12:12" x14ac:dyDescent="0.2">
      <c r="L11408" s="26"/>
    </row>
    <row r="11409" spans="12:12" x14ac:dyDescent="0.2">
      <c r="L11409" s="26"/>
    </row>
    <row r="11410" spans="12:12" x14ac:dyDescent="0.2">
      <c r="L11410" s="26"/>
    </row>
    <row r="11411" spans="12:12" x14ac:dyDescent="0.2">
      <c r="L11411" s="26"/>
    </row>
    <row r="11412" spans="12:12" x14ac:dyDescent="0.2">
      <c r="L11412" s="26"/>
    </row>
    <row r="11413" spans="12:12" x14ac:dyDescent="0.2">
      <c r="L11413" s="26"/>
    </row>
    <row r="11414" spans="12:12" x14ac:dyDescent="0.2">
      <c r="L11414" s="26"/>
    </row>
    <row r="11415" spans="12:12" x14ac:dyDescent="0.2">
      <c r="L11415" s="26"/>
    </row>
    <row r="11416" spans="12:12" x14ac:dyDescent="0.2">
      <c r="L11416" s="26"/>
    </row>
    <row r="11417" spans="12:12" x14ac:dyDescent="0.2">
      <c r="L11417" s="26"/>
    </row>
    <row r="11418" spans="12:12" x14ac:dyDescent="0.2">
      <c r="L11418" s="26"/>
    </row>
    <row r="11419" spans="12:12" x14ac:dyDescent="0.2">
      <c r="L11419" s="26"/>
    </row>
    <row r="11420" spans="12:12" x14ac:dyDescent="0.2">
      <c r="L11420" s="26"/>
    </row>
    <row r="11421" spans="12:12" x14ac:dyDescent="0.2">
      <c r="L11421" s="26"/>
    </row>
    <row r="11422" spans="12:12" x14ac:dyDescent="0.2">
      <c r="L11422" s="26"/>
    </row>
    <row r="11423" spans="12:12" x14ac:dyDescent="0.2">
      <c r="L11423" s="26"/>
    </row>
    <row r="11424" spans="12:12" x14ac:dyDescent="0.2">
      <c r="L11424" s="26"/>
    </row>
    <row r="11425" spans="12:12" x14ac:dyDescent="0.2">
      <c r="L11425" s="26"/>
    </row>
    <row r="11426" spans="12:12" x14ac:dyDescent="0.2">
      <c r="L11426" s="26"/>
    </row>
    <row r="11427" spans="12:12" x14ac:dyDescent="0.2">
      <c r="L11427" s="26"/>
    </row>
    <row r="11428" spans="12:12" x14ac:dyDescent="0.2">
      <c r="L11428" s="26"/>
    </row>
    <row r="11429" spans="12:12" x14ac:dyDescent="0.2">
      <c r="L11429" s="26"/>
    </row>
    <row r="11430" spans="12:12" x14ac:dyDescent="0.2">
      <c r="L11430" s="26"/>
    </row>
    <row r="11431" spans="12:12" x14ac:dyDescent="0.2">
      <c r="L11431" s="26"/>
    </row>
    <row r="11432" spans="12:12" x14ac:dyDescent="0.2">
      <c r="L11432" s="26"/>
    </row>
    <row r="11433" spans="12:12" x14ac:dyDescent="0.2">
      <c r="L11433" s="26"/>
    </row>
    <row r="11434" spans="12:12" x14ac:dyDescent="0.2">
      <c r="L11434" s="26"/>
    </row>
    <row r="11435" spans="12:12" x14ac:dyDescent="0.2">
      <c r="L11435" s="26"/>
    </row>
    <row r="11436" spans="12:12" x14ac:dyDescent="0.2">
      <c r="L11436" s="26"/>
    </row>
    <row r="11437" spans="12:12" x14ac:dyDescent="0.2">
      <c r="L11437" s="26"/>
    </row>
    <row r="11438" spans="12:12" x14ac:dyDescent="0.2">
      <c r="L11438" s="26"/>
    </row>
    <row r="11439" spans="12:12" x14ac:dyDescent="0.2">
      <c r="L11439" s="26"/>
    </row>
    <row r="11440" spans="12:12" x14ac:dyDescent="0.2">
      <c r="L11440" s="26"/>
    </row>
    <row r="11441" spans="12:12" x14ac:dyDescent="0.2">
      <c r="L11441" s="26"/>
    </row>
    <row r="11442" spans="12:12" x14ac:dyDescent="0.2">
      <c r="L11442" s="26"/>
    </row>
    <row r="11443" spans="12:12" x14ac:dyDescent="0.2">
      <c r="L11443" s="26"/>
    </row>
    <row r="11444" spans="12:12" x14ac:dyDescent="0.2">
      <c r="L11444" s="26"/>
    </row>
    <row r="11445" spans="12:12" x14ac:dyDescent="0.2">
      <c r="L11445" s="26"/>
    </row>
    <row r="11446" spans="12:12" x14ac:dyDescent="0.2">
      <c r="L11446" s="26"/>
    </row>
    <row r="11447" spans="12:12" x14ac:dyDescent="0.2">
      <c r="L11447" s="26"/>
    </row>
    <row r="11448" spans="12:12" x14ac:dyDescent="0.2">
      <c r="L11448" s="26"/>
    </row>
    <row r="11449" spans="12:12" x14ac:dyDescent="0.2">
      <c r="L11449" s="26"/>
    </row>
    <row r="11450" spans="12:12" x14ac:dyDescent="0.2">
      <c r="L11450" s="26"/>
    </row>
    <row r="11451" spans="12:12" x14ac:dyDescent="0.2">
      <c r="L11451" s="26"/>
    </row>
    <row r="11452" spans="12:12" x14ac:dyDescent="0.2">
      <c r="L11452" s="26"/>
    </row>
    <row r="11453" spans="12:12" x14ac:dyDescent="0.2">
      <c r="L11453" s="26"/>
    </row>
    <row r="11454" spans="12:12" x14ac:dyDescent="0.2">
      <c r="L11454" s="26"/>
    </row>
    <row r="11455" spans="12:12" x14ac:dyDescent="0.2">
      <c r="L11455" s="26"/>
    </row>
    <row r="11456" spans="12:12" x14ac:dyDescent="0.2">
      <c r="L11456" s="26"/>
    </row>
    <row r="11457" spans="12:12" x14ac:dyDescent="0.2">
      <c r="L11457" s="26"/>
    </row>
    <row r="11458" spans="12:12" x14ac:dyDescent="0.2">
      <c r="L11458" s="26"/>
    </row>
    <row r="11459" spans="12:12" x14ac:dyDescent="0.2">
      <c r="L11459" s="26"/>
    </row>
    <row r="11460" spans="12:12" x14ac:dyDescent="0.2">
      <c r="L11460" s="26"/>
    </row>
    <row r="11461" spans="12:12" x14ac:dyDescent="0.2">
      <c r="L11461" s="26"/>
    </row>
    <row r="11462" spans="12:12" x14ac:dyDescent="0.2">
      <c r="L11462" s="26"/>
    </row>
    <row r="11463" spans="12:12" x14ac:dyDescent="0.2">
      <c r="L11463" s="26"/>
    </row>
    <row r="11464" spans="12:12" x14ac:dyDescent="0.2">
      <c r="L11464" s="26"/>
    </row>
    <row r="11465" spans="12:12" x14ac:dyDescent="0.2">
      <c r="L11465" s="26"/>
    </row>
    <row r="11466" spans="12:12" x14ac:dyDescent="0.2">
      <c r="L11466" s="26"/>
    </row>
    <row r="11467" spans="12:12" x14ac:dyDescent="0.2">
      <c r="L11467" s="26"/>
    </row>
    <row r="11468" spans="12:12" x14ac:dyDescent="0.2">
      <c r="L11468" s="26"/>
    </row>
    <row r="11469" spans="12:12" x14ac:dyDescent="0.2">
      <c r="L11469" s="26"/>
    </row>
    <row r="11470" spans="12:12" x14ac:dyDescent="0.2">
      <c r="L11470" s="26"/>
    </row>
    <row r="11471" spans="12:12" x14ac:dyDescent="0.2">
      <c r="L11471" s="26"/>
    </row>
    <row r="11472" spans="12:12" x14ac:dyDescent="0.2">
      <c r="L11472" s="26"/>
    </row>
    <row r="11473" spans="12:12" x14ac:dyDescent="0.2">
      <c r="L11473" s="26"/>
    </row>
    <row r="11474" spans="12:12" x14ac:dyDescent="0.2">
      <c r="L11474" s="26"/>
    </row>
    <row r="11475" spans="12:12" x14ac:dyDescent="0.2">
      <c r="L11475" s="26"/>
    </row>
    <row r="11476" spans="12:12" x14ac:dyDescent="0.2">
      <c r="L11476" s="26"/>
    </row>
    <row r="11477" spans="12:12" x14ac:dyDescent="0.2">
      <c r="L11477" s="26"/>
    </row>
    <row r="11478" spans="12:12" x14ac:dyDescent="0.2">
      <c r="L11478" s="26"/>
    </row>
    <row r="11479" spans="12:12" x14ac:dyDescent="0.2">
      <c r="L11479" s="26"/>
    </row>
    <row r="11480" spans="12:12" x14ac:dyDescent="0.2">
      <c r="L11480" s="26"/>
    </row>
    <row r="11481" spans="12:12" x14ac:dyDescent="0.2">
      <c r="L11481" s="26"/>
    </row>
    <row r="11482" spans="12:12" x14ac:dyDescent="0.2">
      <c r="L11482" s="26"/>
    </row>
    <row r="11483" spans="12:12" x14ac:dyDescent="0.2">
      <c r="L11483" s="26"/>
    </row>
    <row r="11484" spans="12:12" x14ac:dyDescent="0.2">
      <c r="L11484" s="26"/>
    </row>
    <row r="11485" spans="12:12" x14ac:dyDescent="0.2">
      <c r="L11485" s="26"/>
    </row>
    <row r="11486" spans="12:12" x14ac:dyDescent="0.2">
      <c r="L11486" s="26"/>
    </row>
    <row r="11487" spans="12:12" x14ac:dyDescent="0.2">
      <c r="L11487" s="26"/>
    </row>
    <row r="11488" spans="12:12" x14ac:dyDescent="0.2">
      <c r="L11488" s="26"/>
    </row>
    <row r="11489" spans="12:12" x14ac:dyDescent="0.2">
      <c r="L11489" s="26"/>
    </row>
    <row r="11490" spans="12:12" x14ac:dyDescent="0.2">
      <c r="L11490" s="26"/>
    </row>
    <row r="11491" spans="12:12" x14ac:dyDescent="0.2">
      <c r="L11491" s="26"/>
    </row>
    <row r="11492" spans="12:12" x14ac:dyDescent="0.2">
      <c r="L11492" s="26"/>
    </row>
    <row r="11493" spans="12:12" x14ac:dyDescent="0.2">
      <c r="L11493" s="26"/>
    </row>
    <row r="11494" spans="12:12" x14ac:dyDescent="0.2">
      <c r="L11494" s="26"/>
    </row>
    <row r="11495" spans="12:12" x14ac:dyDescent="0.2">
      <c r="L11495" s="26"/>
    </row>
    <row r="11496" spans="12:12" x14ac:dyDescent="0.2">
      <c r="L11496" s="26"/>
    </row>
    <row r="11497" spans="12:12" x14ac:dyDescent="0.2">
      <c r="L11497" s="26"/>
    </row>
    <row r="11498" spans="12:12" x14ac:dyDescent="0.2">
      <c r="L11498" s="26"/>
    </row>
    <row r="11499" spans="12:12" x14ac:dyDescent="0.2">
      <c r="L11499" s="26"/>
    </row>
    <row r="11500" spans="12:12" x14ac:dyDescent="0.2">
      <c r="L11500" s="26"/>
    </row>
    <row r="11501" spans="12:12" x14ac:dyDescent="0.2">
      <c r="L11501" s="26"/>
    </row>
    <row r="11502" spans="12:12" x14ac:dyDescent="0.2">
      <c r="L11502" s="26"/>
    </row>
    <row r="11503" spans="12:12" x14ac:dyDescent="0.2">
      <c r="L11503" s="26"/>
    </row>
    <row r="11504" spans="12:12" x14ac:dyDescent="0.2">
      <c r="L11504" s="26"/>
    </row>
    <row r="11505" spans="12:12" x14ac:dyDescent="0.2">
      <c r="L11505" s="26"/>
    </row>
    <row r="11506" spans="12:12" x14ac:dyDescent="0.2">
      <c r="L11506" s="26"/>
    </row>
    <row r="11507" spans="12:12" x14ac:dyDescent="0.2">
      <c r="L11507" s="26"/>
    </row>
    <row r="11508" spans="12:12" x14ac:dyDescent="0.2">
      <c r="L11508" s="26"/>
    </row>
    <row r="11509" spans="12:12" x14ac:dyDescent="0.2">
      <c r="L11509" s="26"/>
    </row>
    <row r="11510" spans="12:12" x14ac:dyDescent="0.2">
      <c r="L11510" s="26"/>
    </row>
    <row r="11511" spans="12:12" x14ac:dyDescent="0.2">
      <c r="L11511" s="26"/>
    </row>
    <row r="11512" spans="12:12" x14ac:dyDescent="0.2">
      <c r="L11512" s="26"/>
    </row>
    <row r="11513" spans="12:12" x14ac:dyDescent="0.2">
      <c r="L11513" s="26"/>
    </row>
    <row r="11514" spans="12:12" x14ac:dyDescent="0.2">
      <c r="L11514" s="26"/>
    </row>
    <row r="11515" spans="12:12" x14ac:dyDescent="0.2">
      <c r="L11515" s="26"/>
    </row>
    <row r="11516" spans="12:12" x14ac:dyDescent="0.2">
      <c r="L11516" s="26"/>
    </row>
    <row r="11517" spans="12:12" x14ac:dyDescent="0.2">
      <c r="L11517" s="26"/>
    </row>
    <row r="11518" spans="12:12" x14ac:dyDescent="0.2">
      <c r="L11518" s="26"/>
    </row>
    <row r="11519" spans="12:12" x14ac:dyDescent="0.2">
      <c r="L11519" s="26"/>
    </row>
    <row r="11520" spans="12:12" x14ac:dyDescent="0.2">
      <c r="L11520" s="26"/>
    </row>
    <row r="11521" spans="12:12" x14ac:dyDescent="0.2">
      <c r="L11521" s="26"/>
    </row>
    <row r="11522" spans="12:12" x14ac:dyDescent="0.2">
      <c r="L11522" s="26"/>
    </row>
    <row r="11523" spans="12:12" x14ac:dyDescent="0.2">
      <c r="L11523" s="26"/>
    </row>
    <row r="11524" spans="12:12" x14ac:dyDescent="0.2">
      <c r="L11524" s="26"/>
    </row>
    <row r="11525" spans="12:12" x14ac:dyDescent="0.2">
      <c r="L11525" s="26"/>
    </row>
    <row r="11526" spans="12:12" x14ac:dyDescent="0.2">
      <c r="L11526" s="26"/>
    </row>
    <row r="11527" spans="12:12" x14ac:dyDescent="0.2">
      <c r="L11527" s="26"/>
    </row>
    <row r="11528" spans="12:12" x14ac:dyDescent="0.2">
      <c r="L11528" s="26"/>
    </row>
    <row r="11529" spans="12:12" x14ac:dyDescent="0.2">
      <c r="L11529" s="26"/>
    </row>
    <row r="11530" spans="12:12" x14ac:dyDescent="0.2">
      <c r="L11530" s="26"/>
    </row>
    <row r="11531" spans="12:12" x14ac:dyDescent="0.2">
      <c r="L11531" s="26"/>
    </row>
    <row r="11532" spans="12:12" x14ac:dyDescent="0.2">
      <c r="L11532" s="26"/>
    </row>
    <row r="11533" spans="12:12" x14ac:dyDescent="0.2">
      <c r="L11533" s="26"/>
    </row>
    <row r="11534" spans="12:12" x14ac:dyDescent="0.2">
      <c r="L11534" s="26"/>
    </row>
    <row r="11535" spans="12:12" x14ac:dyDescent="0.2">
      <c r="L11535" s="26"/>
    </row>
    <row r="11536" spans="12:12" x14ac:dyDescent="0.2">
      <c r="L11536" s="26"/>
    </row>
    <row r="11537" spans="12:12" x14ac:dyDescent="0.2">
      <c r="L11537" s="26"/>
    </row>
    <row r="11538" spans="12:12" x14ac:dyDescent="0.2">
      <c r="L11538" s="26"/>
    </row>
    <row r="11539" spans="12:12" x14ac:dyDescent="0.2">
      <c r="L11539" s="26"/>
    </row>
    <row r="11540" spans="12:12" x14ac:dyDescent="0.2">
      <c r="L11540" s="26"/>
    </row>
    <row r="11541" spans="12:12" x14ac:dyDescent="0.2">
      <c r="L11541" s="26"/>
    </row>
    <row r="11542" spans="12:12" x14ac:dyDescent="0.2">
      <c r="L11542" s="26"/>
    </row>
    <row r="11543" spans="12:12" x14ac:dyDescent="0.2">
      <c r="L11543" s="26"/>
    </row>
    <row r="11544" spans="12:12" x14ac:dyDescent="0.2">
      <c r="L11544" s="26"/>
    </row>
    <row r="11545" spans="12:12" x14ac:dyDescent="0.2">
      <c r="L11545" s="26"/>
    </row>
    <row r="11546" spans="12:12" x14ac:dyDescent="0.2">
      <c r="L11546" s="26"/>
    </row>
    <row r="11547" spans="12:12" x14ac:dyDescent="0.2">
      <c r="L11547" s="26"/>
    </row>
    <row r="11548" spans="12:12" x14ac:dyDescent="0.2">
      <c r="L11548" s="26"/>
    </row>
    <row r="11549" spans="12:12" x14ac:dyDescent="0.2">
      <c r="L11549" s="26"/>
    </row>
    <row r="11550" spans="12:12" x14ac:dyDescent="0.2">
      <c r="L11550" s="26"/>
    </row>
    <row r="11551" spans="12:12" x14ac:dyDescent="0.2">
      <c r="L11551" s="26"/>
    </row>
    <row r="11552" spans="12:12" x14ac:dyDescent="0.2">
      <c r="L11552" s="26"/>
    </row>
    <row r="11553" spans="12:12" x14ac:dyDescent="0.2">
      <c r="L11553" s="26"/>
    </row>
    <row r="11554" spans="12:12" x14ac:dyDescent="0.2">
      <c r="L11554" s="26"/>
    </row>
    <row r="11555" spans="12:12" x14ac:dyDescent="0.2">
      <c r="L11555" s="26"/>
    </row>
    <row r="11556" spans="12:12" x14ac:dyDescent="0.2">
      <c r="L11556" s="26"/>
    </row>
    <row r="11557" spans="12:12" x14ac:dyDescent="0.2">
      <c r="L11557" s="26"/>
    </row>
    <row r="11558" spans="12:12" x14ac:dyDescent="0.2">
      <c r="L11558" s="26"/>
    </row>
    <row r="11559" spans="12:12" x14ac:dyDescent="0.2">
      <c r="L11559" s="26"/>
    </row>
    <row r="11560" spans="12:12" x14ac:dyDescent="0.2">
      <c r="L11560" s="26"/>
    </row>
    <row r="11561" spans="12:12" x14ac:dyDescent="0.2">
      <c r="L11561" s="26"/>
    </row>
    <row r="11562" spans="12:12" x14ac:dyDescent="0.2">
      <c r="L11562" s="26"/>
    </row>
    <row r="11563" spans="12:12" x14ac:dyDescent="0.2">
      <c r="L11563" s="26"/>
    </row>
    <row r="11564" spans="12:12" x14ac:dyDescent="0.2">
      <c r="L11564" s="26"/>
    </row>
    <row r="11565" spans="12:12" x14ac:dyDescent="0.2">
      <c r="L11565" s="26"/>
    </row>
    <row r="11566" spans="12:12" x14ac:dyDescent="0.2">
      <c r="L11566" s="26"/>
    </row>
    <row r="11567" spans="12:12" x14ac:dyDescent="0.2">
      <c r="L11567" s="26"/>
    </row>
    <row r="11568" spans="12:12" x14ac:dyDescent="0.2">
      <c r="L11568" s="26"/>
    </row>
    <row r="11569" spans="12:12" x14ac:dyDescent="0.2">
      <c r="L11569" s="26"/>
    </row>
    <row r="11570" spans="12:12" x14ac:dyDescent="0.2">
      <c r="L11570" s="26"/>
    </row>
    <row r="11571" spans="12:12" x14ac:dyDescent="0.2">
      <c r="L11571" s="26"/>
    </row>
    <row r="11572" spans="12:12" x14ac:dyDescent="0.2">
      <c r="L11572" s="26"/>
    </row>
    <row r="11573" spans="12:12" x14ac:dyDescent="0.2">
      <c r="L11573" s="26"/>
    </row>
    <row r="11574" spans="12:12" x14ac:dyDescent="0.2">
      <c r="L11574" s="26"/>
    </row>
    <row r="11575" spans="12:12" x14ac:dyDescent="0.2">
      <c r="L11575" s="26"/>
    </row>
    <row r="11576" spans="12:12" x14ac:dyDescent="0.2">
      <c r="L11576" s="26"/>
    </row>
    <row r="11577" spans="12:12" x14ac:dyDescent="0.2">
      <c r="L11577" s="26"/>
    </row>
    <row r="11578" spans="12:12" x14ac:dyDescent="0.2">
      <c r="L11578" s="26"/>
    </row>
    <row r="11579" spans="12:12" x14ac:dyDescent="0.2">
      <c r="L11579" s="26"/>
    </row>
    <row r="11580" spans="12:12" x14ac:dyDescent="0.2">
      <c r="L11580" s="26"/>
    </row>
    <row r="11581" spans="12:12" x14ac:dyDescent="0.2">
      <c r="L11581" s="26"/>
    </row>
    <row r="11582" spans="12:12" x14ac:dyDescent="0.2">
      <c r="L11582" s="26"/>
    </row>
    <row r="11583" spans="12:12" x14ac:dyDescent="0.2">
      <c r="L11583" s="26"/>
    </row>
    <row r="11584" spans="12:12" x14ac:dyDescent="0.2">
      <c r="L11584" s="26"/>
    </row>
    <row r="11585" spans="12:12" x14ac:dyDescent="0.2">
      <c r="L11585" s="26"/>
    </row>
    <row r="11586" spans="12:12" x14ac:dyDescent="0.2">
      <c r="L11586" s="26"/>
    </row>
    <row r="11587" spans="12:12" x14ac:dyDescent="0.2">
      <c r="L11587" s="26"/>
    </row>
    <row r="11588" spans="12:12" x14ac:dyDescent="0.2">
      <c r="L11588" s="26"/>
    </row>
    <row r="11589" spans="12:12" x14ac:dyDescent="0.2">
      <c r="L11589" s="26"/>
    </row>
    <row r="11590" spans="12:12" x14ac:dyDescent="0.2">
      <c r="L11590" s="26"/>
    </row>
    <row r="11591" spans="12:12" x14ac:dyDescent="0.2">
      <c r="L11591" s="26"/>
    </row>
    <row r="11592" spans="12:12" x14ac:dyDescent="0.2">
      <c r="L11592" s="26"/>
    </row>
    <row r="11593" spans="12:12" x14ac:dyDescent="0.2">
      <c r="L11593" s="26"/>
    </row>
    <row r="11594" spans="12:12" x14ac:dyDescent="0.2">
      <c r="L11594" s="26"/>
    </row>
    <row r="11595" spans="12:12" x14ac:dyDescent="0.2">
      <c r="L11595" s="26"/>
    </row>
    <row r="11596" spans="12:12" x14ac:dyDescent="0.2">
      <c r="L11596" s="26"/>
    </row>
    <row r="11597" spans="12:12" x14ac:dyDescent="0.2">
      <c r="L11597" s="26"/>
    </row>
    <row r="11598" spans="12:12" x14ac:dyDescent="0.2">
      <c r="L11598" s="26"/>
    </row>
    <row r="11599" spans="12:12" x14ac:dyDescent="0.2">
      <c r="L11599" s="26"/>
    </row>
    <row r="11600" spans="12:12" x14ac:dyDescent="0.2">
      <c r="L11600" s="26"/>
    </row>
    <row r="11601" spans="12:12" x14ac:dyDescent="0.2">
      <c r="L11601" s="26"/>
    </row>
    <row r="11602" spans="12:12" x14ac:dyDescent="0.2">
      <c r="L11602" s="26"/>
    </row>
    <row r="11603" spans="12:12" x14ac:dyDescent="0.2">
      <c r="L11603" s="26"/>
    </row>
    <row r="11604" spans="12:12" x14ac:dyDescent="0.2">
      <c r="L11604" s="26"/>
    </row>
    <row r="11605" spans="12:12" x14ac:dyDescent="0.2">
      <c r="L11605" s="26"/>
    </row>
    <row r="11606" spans="12:12" x14ac:dyDescent="0.2">
      <c r="L11606" s="26"/>
    </row>
    <row r="11607" spans="12:12" x14ac:dyDescent="0.2">
      <c r="L11607" s="26"/>
    </row>
    <row r="11608" spans="12:12" x14ac:dyDescent="0.2">
      <c r="L11608" s="26"/>
    </row>
    <row r="11609" spans="12:12" x14ac:dyDescent="0.2">
      <c r="L11609" s="26"/>
    </row>
    <row r="11610" spans="12:12" x14ac:dyDescent="0.2">
      <c r="L11610" s="26"/>
    </row>
    <row r="11611" spans="12:12" x14ac:dyDescent="0.2">
      <c r="L11611" s="26"/>
    </row>
    <row r="11612" spans="12:12" x14ac:dyDescent="0.2">
      <c r="L11612" s="26"/>
    </row>
    <row r="11613" spans="12:12" x14ac:dyDescent="0.2">
      <c r="L11613" s="26"/>
    </row>
    <row r="11614" spans="12:12" x14ac:dyDescent="0.2">
      <c r="L11614" s="26"/>
    </row>
    <row r="11615" spans="12:12" x14ac:dyDescent="0.2">
      <c r="L11615" s="26"/>
    </row>
    <row r="11616" spans="12:12" x14ac:dyDescent="0.2">
      <c r="L11616" s="26"/>
    </row>
    <row r="11617" spans="12:12" x14ac:dyDescent="0.2">
      <c r="L11617" s="26"/>
    </row>
    <row r="11618" spans="12:12" x14ac:dyDescent="0.2">
      <c r="L11618" s="26"/>
    </row>
    <row r="11619" spans="12:12" x14ac:dyDescent="0.2">
      <c r="L11619" s="26"/>
    </row>
    <row r="11620" spans="12:12" x14ac:dyDescent="0.2">
      <c r="L11620" s="26"/>
    </row>
    <row r="11621" spans="12:12" x14ac:dyDescent="0.2">
      <c r="L11621" s="26"/>
    </row>
    <row r="11622" spans="12:12" x14ac:dyDescent="0.2">
      <c r="L11622" s="26"/>
    </row>
    <row r="11623" spans="12:12" x14ac:dyDescent="0.2">
      <c r="L11623" s="26"/>
    </row>
    <row r="11624" spans="12:12" x14ac:dyDescent="0.2">
      <c r="L11624" s="26"/>
    </row>
    <row r="11625" spans="12:12" x14ac:dyDescent="0.2">
      <c r="L11625" s="26"/>
    </row>
    <row r="11626" spans="12:12" x14ac:dyDescent="0.2">
      <c r="L11626" s="26"/>
    </row>
    <row r="11627" spans="12:12" x14ac:dyDescent="0.2">
      <c r="L11627" s="26"/>
    </row>
    <row r="11628" spans="12:12" x14ac:dyDescent="0.2">
      <c r="L11628" s="26"/>
    </row>
    <row r="11629" spans="12:12" x14ac:dyDescent="0.2">
      <c r="L11629" s="26"/>
    </row>
    <row r="11630" spans="12:12" x14ac:dyDescent="0.2">
      <c r="L11630" s="26"/>
    </row>
    <row r="11631" spans="12:12" x14ac:dyDescent="0.2">
      <c r="L11631" s="26"/>
    </row>
    <row r="11632" spans="12:12" x14ac:dyDescent="0.2">
      <c r="L11632" s="26"/>
    </row>
    <row r="11633" spans="12:12" x14ac:dyDescent="0.2">
      <c r="L11633" s="26"/>
    </row>
    <row r="11634" spans="12:12" x14ac:dyDescent="0.2">
      <c r="L11634" s="26"/>
    </row>
    <row r="11635" spans="12:12" x14ac:dyDescent="0.2">
      <c r="L11635" s="26"/>
    </row>
    <row r="11636" spans="12:12" x14ac:dyDescent="0.2">
      <c r="L11636" s="26"/>
    </row>
    <row r="11637" spans="12:12" x14ac:dyDescent="0.2">
      <c r="L11637" s="26"/>
    </row>
    <row r="11638" spans="12:12" x14ac:dyDescent="0.2">
      <c r="L11638" s="26"/>
    </row>
    <row r="11639" spans="12:12" x14ac:dyDescent="0.2">
      <c r="L11639" s="26"/>
    </row>
    <row r="11640" spans="12:12" x14ac:dyDescent="0.2">
      <c r="L11640" s="26"/>
    </row>
    <row r="11641" spans="12:12" x14ac:dyDescent="0.2">
      <c r="L11641" s="26"/>
    </row>
    <row r="11642" spans="12:12" x14ac:dyDescent="0.2">
      <c r="L11642" s="26"/>
    </row>
    <row r="11643" spans="12:12" x14ac:dyDescent="0.2">
      <c r="L11643" s="26"/>
    </row>
    <row r="11644" spans="12:12" x14ac:dyDescent="0.2">
      <c r="L11644" s="26"/>
    </row>
    <row r="11645" spans="12:12" x14ac:dyDescent="0.2">
      <c r="L11645" s="26"/>
    </row>
    <row r="11646" spans="12:12" x14ac:dyDescent="0.2">
      <c r="L11646" s="26"/>
    </row>
    <row r="11647" spans="12:12" x14ac:dyDescent="0.2">
      <c r="L11647" s="26"/>
    </row>
    <row r="11648" spans="12:12" x14ac:dyDescent="0.2">
      <c r="L11648" s="26"/>
    </row>
    <row r="11649" spans="12:12" x14ac:dyDescent="0.2">
      <c r="L11649" s="26"/>
    </row>
    <row r="11650" spans="12:12" x14ac:dyDescent="0.2">
      <c r="L11650" s="26"/>
    </row>
    <row r="11651" spans="12:12" x14ac:dyDescent="0.2">
      <c r="L11651" s="26"/>
    </row>
    <row r="11652" spans="12:12" x14ac:dyDescent="0.2">
      <c r="L11652" s="26"/>
    </row>
    <row r="11653" spans="12:12" x14ac:dyDescent="0.2">
      <c r="L11653" s="26"/>
    </row>
    <row r="11654" spans="12:12" x14ac:dyDescent="0.2">
      <c r="L11654" s="26"/>
    </row>
    <row r="11655" spans="12:12" x14ac:dyDescent="0.2">
      <c r="L11655" s="26"/>
    </row>
    <row r="11656" spans="12:12" x14ac:dyDescent="0.2">
      <c r="L11656" s="26"/>
    </row>
    <row r="11657" spans="12:12" x14ac:dyDescent="0.2">
      <c r="L11657" s="26"/>
    </row>
    <row r="11658" spans="12:12" x14ac:dyDescent="0.2">
      <c r="L11658" s="26"/>
    </row>
    <row r="11659" spans="12:12" x14ac:dyDescent="0.2">
      <c r="L11659" s="26"/>
    </row>
    <row r="11660" spans="12:12" x14ac:dyDescent="0.2">
      <c r="L11660" s="26"/>
    </row>
    <row r="11661" spans="12:12" x14ac:dyDescent="0.2">
      <c r="L11661" s="26"/>
    </row>
    <row r="11662" spans="12:12" x14ac:dyDescent="0.2">
      <c r="L11662" s="26"/>
    </row>
    <row r="11663" spans="12:12" x14ac:dyDescent="0.2">
      <c r="L11663" s="26"/>
    </row>
    <row r="11664" spans="12:12" x14ac:dyDescent="0.2">
      <c r="L11664" s="26"/>
    </row>
    <row r="11665" spans="12:12" x14ac:dyDescent="0.2">
      <c r="L11665" s="26"/>
    </row>
    <row r="11666" spans="12:12" x14ac:dyDescent="0.2">
      <c r="L11666" s="26"/>
    </row>
    <row r="11667" spans="12:12" x14ac:dyDescent="0.2">
      <c r="L11667" s="26"/>
    </row>
    <row r="11668" spans="12:12" x14ac:dyDescent="0.2">
      <c r="L11668" s="26"/>
    </row>
    <row r="11669" spans="12:12" x14ac:dyDescent="0.2">
      <c r="L11669" s="26"/>
    </row>
    <row r="11670" spans="12:12" x14ac:dyDescent="0.2">
      <c r="L11670" s="26"/>
    </row>
    <row r="11671" spans="12:12" x14ac:dyDescent="0.2">
      <c r="L11671" s="26"/>
    </row>
    <row r="11672" spans="12:12" x14ac:dyDescent="0.2">
      <c r="L11672" s="26"/>
    </row>
    <row r="11673" spans="12:12" x14ac:dyDescent="0.2">
      <c r="L11673" s="26"/>
    </row>
    <row r="11674" spans="12:12" x14ac:dyDescent="0.2">
      <c r="L11674" s="26"/>
    </row>
    <row r="11675" spans="12:12" x14ac:dyDescent="0.2">
      <c r="L11675" s="26"/>
    </row>
    <row r="11676" spans="12:12" x14ac:dyDescent="0.2">
      <c r="L11676" s="26"/>
    </row>
    <row r="11677" spans="12:12" x14ac:dyDescent="0.2">
      <c r="L11677" s="26"/>
    </row>
    <row r="11678" spans="12:12" x14ac:dyDescent="0.2">
      <c r="L11678" s="26"/>
    </row>
    <row r="11679" spans="12:12" x14ac:dyDescent="0.2">
      <c r="L11679" s="26"/>
    </row>
    <row r="11680" spans="12:12" x14ac:dyDescent="0.2">
      <c r="L11680" s="26"/>
    </row>
    <row r="11681" spans="12:12" x14ac:dyDescent="0.2">
      <c r="L11681" s="26"/>
    </row>
    <row r="11682" spans="12:12" x14ac:dyDescent="0.2">
      <c r="L11682" s="26"/>
    </row>
    <row r="11683" spans="12:12" x14ac:dyDescent="0.2">
      <c r="L11683" s="26"/>
    </row>
    <row r="11684" spans="12:12" x14ac:dyDescent="0.2">
      <c r="L11684" s="26"/>
    </row>
    <row r="11685" spans="12:12" x14ac:dyDescent="0.2">
      <c r="L11685" s="26"/>
    </row>
    <row r="11686" spans="12:12" x14ac:dyDescent="0.2">
      <c r="L11686" s="26"/>
    </row>
    <row r="11687" spans="12:12" x14ac:dyDescent="0.2">
      <c r="L11687" s="26"/>
    </row>
    <row r="11688" spans="12:12" x14ac:dyDescent="0.2">
      <c r="L11688" s="26"/>
    </row>
    <row r="11689" spans="12:12" x14ac:dyDescent="0.2">
      <c r="L11689" s="26"/>
    </row>
    <row r="11690" spans="12:12" x14ac:dyDescent="0.2">
      <c r="L11690" s="26"/>
    </row>
    <row r="11691" spans="12:12" x14ac:dyDescent="0.2">
      <c r="L11691" s="26"/>
    </row>
    <row r="11692" spans="12:12" x14ac:dyDescent="0.2">
      <c r="L11692" s="26"/>
    </row>
    <row r="11693" spans="12:12" x14ac:dyDescent="0.2">
      <c r="L11693" s="26"/>
    </row>
    <row r="11694" spans="12:12" x14ac:dyDescent="0.2">
      <c r="L11694" s="26"/>
    </row>
    <row r="11695" spans="12:12" x14ac:dyDescent="0.2">
      <c r="L11695" s="26"/>
    </row>
    <row r="11696" spans="12:12" x14ac:dyDescent="0.2">
      <c r="L11696" s="26"/>
    </row>
    <row r="11697" spans="12:12" x14ac:dyDescent="0.2">
      <c r="L11697" s="26"/>
    </row>
    <row r="11698" spans="12:12" x14ac:dyDescent="0.2">
      <c r="L11698" s="26"/>
    </row>
    <row r="11699" spans="12:12" x14ac:dyDescent="0.2">
      <c r="L11699" s="26"/>
    </row>
    <row r="11700" spans="12:12" x14ac:dyDescent="0.2">
      <c r="L11700" s="26"/>
    </row>
    <row r="11701" spans="12:12" x14ac:dyDescent="0.2">
      <c r="L11701" s="26"/>
    </row>
    <row r="11702" spans="12:12" x14ac:dyDescent="0.2">
      <c r="L11702" s="26"/>
    </row>
    <row r="11703" spans="12:12" x14ac:dyDescent="0.2">
      <c r="L11703" s="26"/>
    </row>
    <row r="11704" spans="12:12" x14ac:dyDescent="0.2">
      <c r="L11704" s="26"/>
    </row>
    <row r="11705" spans="12:12" x14ac:dyDescent="0.2">
      <c r="L11705" s="26"/>
    </row>
    <row r="11706" spans="12:12" x14ac:dyDescent="0.2">
      <c r="L11706" s="26"/>
    </row>
    <row r="11707" spans="12:12" x14ac:dyDescent="0.2">
      <c r="L11707" s="26"/>
    </row>
    <row r="11708" spans="12:12" x14ac:dyDescent="0.2">
      <c r="L11708" s="26"/>
    </row>
    <row r="11709" spans="12:12" x14ac:dyDescent="0.2">
      <c r="L11709" s="26"/>
    </row>
    <row r="11710" spans="12:12" x14ac:dyDescent="0.2">
      <c r="L11710" s="26"/>
    </row>
    <row r="11711" spans="12:12" x14ac:dyDescent="0.2">
      <c r="L11711" s="26"/>
    </row>
    <row r="11712" spans="12:12" x14ac:dyDescent="0.2">
      <c r="L11712" s="26"/>
    </row>
    <row r="11713" spans="12:12" x14ac:dyDescent="0.2">
      <c r="L11713" s="26"/>
    </row>
    <row r="11714" spans="12:12" x14ac:dyDescent="0.2">
      <c r="L11714" s="26"/>
    </row>
    <row r="11715" spans="12:12" x14ac:dyDescent="0.2">
      <c r="L11715" s="26"/>
    </row>
    <row r="11716" spans="12:12" x14ac:dyDescent="0.2">
      <c r="L11716" s="26"/>
    </row>
    <row r="11717" spans="12:12" x14ac:dyDescent="0.2">
      <c r="L11717" s="26"/>
    </row>
    <row r="11718" spans="12:12" x14ac:dyDescent="0.2">
      <c r="L11718" s="26"/>
    </row>
    <row r="11719" spans="12:12" x14ac:dyDescent="0.2">
      <c r="L11719" s="26"/>
    </row>
    <row r="11720" spans="12:12" x14ac:dyDescent="0.2">
      <c r="L11720" s="26"/>
    </row>
    <row r="11721" spans="12:12" x14ac:dyDescent="0.2">
      <c r="L11721" s="26"/>
    </row>
    <row r="11722" spans="12:12" x14ac:dyDescent="0.2">
      <c r="L11722" s="26"/>
    </row>
    <row r="11723" spans="12:12" x14ac:dyDescent="0.2">
      <c r="L11723" s="26"/>
    </row>
    <row r="11724" spans="12:12" x14ac:dyDescent="0.2">
      <c r="L11724" s="26"/>
    </row>
    <row r="11725" spans="12:12" x14ac:dyDescent="0.2">
      <c r="L11725" s="26"/>
    </row>
    <row r="11726" spans="12:12" x14ac:dyDescent="0.2">
      <c r="L11726" s="26"/>
    </row>
    <row r="11727" spans="12:12" x14ac:dyDescent="0.2">
      <c r="L11727" s="26"/>
    </row>
    <row r="11728" spans="12:12" x14ac:dyDescent="0.2">
      <c r="L11728" s="26"/>
    </row>
    <row r="11729" spans="12:12" x14ac:dyDescent="0.2">
      <c r="L11729" s="26"/>
    </row>
    <row r="11730" spans="12:12" x14ac:dyDescent="0.2">
      <c r="L11730" s="26"/>
    </row>
    <row r="11731" spans="12:12" x14ac:dyDescent="0.2">
      <c r="L11731" s="26"/>
    </row>
    <row r="11732" spans="12:12" x14ac:dyDescent="0.2">
      <c r="L11732" s="26"/>
    </row>
    <row r="11733" spans="12:12" x14ac:dyDescent="0.2">
      <c r="L11733" s="26"/>
    </row>
    <row r="11734" spans="12:12" x14ac:dyDescent="0.2">
      <c r="L11734" s="26"/>
    </row>
    <row r="11735" spans="12:12" x14ac:dyDescent="0.2">
      <c r="L11735" s="26"/>
    </row>
    <row r="11736" spans="12:12" x14ac:dyDescent="0.2">
      <c r="L11736" s="26"/>
    </row>
    <row r="11737" spans="12:12" x14ac:dyDescent="0.2">
      <c r="L11737" s="26"/>
    </row>
    <row r="11738" spans="12:12" x14ac:dyDescent="0.2">
      <c r="L11738" s="26"/>
    </row>
    <row r="11739" spans="12:12" x14ac:dyDescent="0.2">
      <c r="L11739" s="26"/>
    </row>
    <row r="11740" spans="12:12" x14ac:dyDescent="0.2">
      <c r="L11740" s="26"/>
    </row>
    <row r="11741" spans="12:12" x14ac:dyDescent="0.2">
      <c r="L11741" s="26"/>
    </row>
    <row r="11742" spans="12:12" x14ac:dyDescent="0.2">
      <c r="L11742" s="26"/>
    </row>
    <row r="11743" spans="12:12" x14ac:dyDescent="0.2">
      <c r="L11743" s="26"/>
    </row>
    <row r="11744" spans="12:12" x14ac:dyDescent="0.2">
      <c r="L11744" s="26"/>
    </row>
    <row r="11745" spans="12:12" x14ac:dyDescent="0.2">
      <c r="L11745" s="26"/>
    </row>
    <row r="11746" spans="12:12" x14ac:dyDescent="0.2">
      <c r="L11746" s="26"/>
    </row>
    <row r="11747" spans="12:12" x14ac:dyDescent="0.2">
      <c r="L11747" s="26"/>
    </row>
    <row r="11748" spans="12:12" x14ac:dyDescent="0.2">
      <c r="L11748" s="26"/>
    </row>
    <row r="11749" spans="12:12" x14ac:dyDescent="0.2">
      <c r="L11749" s="26"/>
    </row>
    <row r="11750" spans="12:12" x14ac:dyDescent="0.2">
      <c r="L11750" s="26"/>
    </row>
    <row r="11751" spans="12:12" x14ac:dyDescent="0.2">
      <c r="L11751" s="26"/>
    </row>
    <row r="11752" spans="12:12" x14ac:dyDescent="0.2">
      <c r="L11752" s="26"/>
    </row>
    <row r="11753" spans="12:12" x14ac:dyDescent="0.2">
      <c r="L11753" s="26"/>
    </row>
    <row r="11754" spans="12:12" x14ac:dyDescent="0.2">
      <c r="L11754" s="26"/>
    </row>
    <row r="11755" spans="12:12" x14ac:dyDescent="0.2">
      <c r="L11755" s="26"/>
    </row>
    <row r="11756" spans="12:12" x14ac:dyDescent="0.2">
      <c r="L11756" s="26"/>
    </row>
    <row r="11757" spans="12:12" x14ac:dyDescent="0.2">
      <c r="L11757" s="26"/>
    </row>
    <row r="11758" spans="12:12" x14ac:dyDescent="0.2">
      <c r="L11758" s="26"/>
    </row>
    <row r="11759" spans="12:12" x14ac:dyDescent="0.2">
      <c r="L11759" s="26"/>
    </row>
    <row r="11760" spans="12:12" x14ac:dyDescent="0.2">
      <c r="L11760" s="26"/>
    </row>
    <row r="11761" spans="12:12" x14ac:dyDescent="0.2">
      <c r="L11761" s="26"/>
    </row>
    <row r="11762" spans="12:12" x14ac:dyDescent="0.2">
      <c r="L11762" s="26"/>
    </row>
    <row r="11763" spans="12:12" x14ac:dyDescent="0.2">
      <c r="L11763" s="26"/>
    </row>
    <row r="11764" spans="12:12" x14ac:dyDescent="0.2">
      <c r="L11764" s="26"/>
    </row>
    <row r="11765" spans="12:12" x14ac:dyDescent="0.2">
      <c r="L11765" s="26"/>
    </row>
    <row r="11766" spans="12:12" x14ac:dyDescent="0.2">
      <c r="L11766" s="26"/>
    </row>
    <row r="11767" spans="12:12" x14ac:dyDescent="0.2">
      <c r="L11767" s="26"/>
    </row>
    <row r="11768" spans="12:12" x14ac:dyDescent="0.2">
      <c r="L11768" s="26"/>
    </row>
    <row r="11769" spans="12:12" x14ac:dyDescent="0.2">
      <c r="L11769" s="26"/>
    </row>
    <row r="11770" spans="12:12" x14ac:dyDescent="0.2">
      <c r="L11770" s="26"/>
    </row>
    <row r="11771" spans="12:12" x14ac:dyDescent="0.2">
      <c r="L11771" s="26"/>
    </row>
    <row r="11772" spans="12:12" x14ac:dyDescent="0.2">
      <c r="L11772" s="26"/>
    </row>
    <row r="11773" spans="12:12" x14ac:dyDescent="0.2">
      <c r="L11773" s="26"/>
    </row>
    <row r="11774" spans="12:12" x14ac:dyDescent="0.2">
      <c r="L11774" s="26"/>
    </row>
    <row r="11775" spans="12:12" x14ac:dyDescent="0.2">
      <c r="L11775" s="26"/>
    </row>
    <row r="11776" spans="12:12" x14ac:dyDescent="0.2">
      <c r="L11776" s="26"/>
    </row>
    <row r="11777" spans="12:12" x14ac:dyDescent="0.2">
      <c r="L11777" s="26"/>
    </row>
    <row r="11778" spans="12:12" x14ac:dyDescent="0.2">
      <c r="L11778" s="26"/>
    </row>
    <row r="11779" spans="12:12" x14ac:dyDescent="0.2">
      <c r="L11779" s="26"/>
    </row>
    <row r="11780" spans="12:12" x14ac:dyDescent="0.2">
      <c r="L11780" s="26"/>
    </row>
    <row r="11781" spans="12:12" x14ac:dyDescent="0.2">
      <c r="L11781" s="26"/>
    </row>
    <row r="11782" spans="12:12" x14ac:dyDescent="0.2">
      <c r="L11782" s="26"/>
    </row>
    <row r="11783" spans="12:12" x14ac:dyDescent="0.2">
      <c r="L11783" s="26"/>
    </row>
    <row r="11784" spans="12:12" x14ac:dyDescent="0.2">
      <c r="L11784" s="26"/>
    </row>
    <row r="11785" spans="12:12" x14ac:dyDescent="0.2">
      <c r="L11785" s="26"/>
    </row>
    <row r="11786" spans="12:12" x14ac:dyDescent="0.2">
      <c r="L11786" s="26"/>
    </row>
    <row r="11787" spans="12:12" x14ac:dyDescent="0.2">
      <c r="L11787" s="26"/>
    </row>
    <row r="11788" spans="12:12" x14ac:dyDescent="0.2">
      <c r="L11788" s="26"/>
    </row>
    <row r="11789" spans="12:12" x14ac:dyDescent="0.2">
      <c r="L11789" s="26"/>
    </row>
    <row r="11790" spans="12:12" x14ac:dyDescent="0.2">
      <c r="L11790" s="26"/>
    </row>
    <row r="11791" spans="12:12" x14ac:dyDescent="0.2">
      <c r="L11791" s="26"/>
    </row>
    <row r="11792" spans="12:12" x14ac:dyDescent="0.2">
      <c r="L11792" s="26"/>
    </row>
    <row r="11793" spans="12:12" x14ac:dyDescent="0.2">
      <c r="L11793" s="26"/>
    </row>
    <row r="11794" spans="12:12" x14ac:dyDescent="0.2">
      <c r="L11794" s="26"/>
    </row>
    <row r="11795" spans="12:12" x14ac:dyDescent="0.2">
      <c r="L11795" s="26"/>
    </row>
    <row r="11796" spans="12:12" x14ac:dyDescent="0.2">
      <c r="L11796" s="26"/>
    </row>
    <row r="11797" spans="12:12" x14ac:dyDescent="0.2">
      <c r="L11797" s="26"/>
    </row>
    <row r="11798" spans="12:12" x14ac:dyDescent="0.2">
      <c r="L11798" s="26"/>
    </row>
    <row r="11799" spans="12:12" x14ac:dyDescent="0.2">
      <c r="L11799" s="26"/>
    </row>
    <row r="11800" spans="12:12" x14ac:dyDescent="0.2">
      <c r="L11800" s="26"/>
    </row>
    <row r="11801" spans="12:12" x14ac:dyDescent="0.2">
      <c r="L11801" s="26"/>
    </row>
    <row r="11802" spans="12:12" x14ac:dyDescent="0.2">
      <c r="L11802" s="26"/>
    </row>
    <row r="11803" spans="12:12" x14ac:dyDescent="0.2">
      <c r="L11803" s="26"/>
    </row>
    <row r="11804" spans="12:12" x14ac:dyDescent="0.2">
      <c r="L11804" s="26"/>
    </row>
    <row r="11805" spans="12:12" x14ac:dyDescent="0.2">
      <c r="L11805" s="26"/>
    </row>
    <row r="11806" spans="12:12" x14ac:dyDescent="0.2">
      <c r="L11806" s="26"/>
    </row>
    <row r="11807" spans="12:12" x14ac:dyDescent="0.2">
      <c r="L11807" s="26"/>
    </row>
    <row r="11808" spans="12:12" x14ac:dyDescent="0.2">
      <c r="L11808" s="26"/>
    </row>
    <row r="11809" spans="12:12" x14ac:dyDescent="0.2">
      <c r="L11809" s="26"/>
    </row>
    <row r="11810" spans="12:12" x14ac:dyDescent="0.2">
      <c r="L11810" s="26"/>
    </row>
    <row r="11811" spans="12:12" x14ac:dyDescent="0.2">
      <c r="L11811" s="26"/>
    </row>
    <row r="11812" spans="12:12" x14ac:dyDescent="0.2">
      <c r="L11812" s="26"/>
    </row>
    <row r="11813" spans="12:12" x14ac:dyDescent="0.2">
      <c r="L11813" s="26"/>
    </row>
    <row r="11814" spans="12:12" x14ac:dyDescent="0.2">
      <c r="L11814" s="26"/>
    </row>
    <row r="11815" spans="12:12" x14ac:dyDescent="0.2">
      <c r="L11815" s="26"/>
    </row>
    <row r="11816" spans="12:12" x14ac:dyDescent="0.2">
      <c r="L11816" s="26"/>
    </row>
    <row r="11817" spans="12:12" x14ac:dyDescent="0.2">
      <c r="L11817" s="26"/>
    </row>
    <row r="11818" spans="12:12" x14ac:dyDescent="0.2">
      <c r="L11818" s="26"/>
    </row>
    <row r="11819" spans="12:12" x14ac:dyDescent="0.2">
      <c r="L11819" s="26"/>
    </row>
    <row r="11820" spans="12:12" x14ac:dyDescent="0.2">
      <c r="L11820" s="26"/>
    </row>
    <row r="11821" spans="12:12" x14ac:dyDescent="0.2">
      <c r="L11821" s="26"/>
    </row>
    <row r="11822" spans="12:12" x14ac:dyDescent="0.2">
      <c r="L11822" s="26"/>
    </row>
    <row r="11823" spans="12:12" x14ac:dyDescent="0.2">
      <c r="L11823" s="26"/>
    </row>
    <row r="11824" spans="12:12" x14ac:dyDescent="0.2">
      <c r="L11824" s="26"/>
    </row>
    <row r="11825" spans="12:12" x14ac:dyDescent="0.2">
      <c r="L11825" s="26"/>
    </row>
    <row r="11826" spans="12:12" x14ac:dyDescent="0.2">
      <c r="L11826" s="26"/>
    </row>
    <row r="11827" spans="12:12" x14ac:dyDescent="0.2">
      <c r="L11827" s="26"/>
    </row>
    <row r="11828" spans="12:12" x14ac:dyDescent="0.2">
      <c r="L11828" s="26"/>
    </row>
    <row r="11829" spans="12:12" x14ac:dyDescent="0.2">
      <c r="L11829" s="26"/>
    </row>
    <row r="11830" spans="12:12" x14ac:dyDescent="0.2">
      <c r="L11830" s="26"/>
    </row>
    <row r="11831" spans="12:12" x14ac:dyDescent="0.2">
      <c r="L11831" s="26"/>
    </row>
    <row r="11832" spans="12:12" x14ac:dyDescent="0.2">
      <c r="L11832" s="26"/>
    </row>
    <row r="11833" spans="12:12" x14ac:dyDescent="0.2">
      <c r="L11833" s="26"/>
    </row>
    <row r="11834" spans="12:12" x14ac:dyDescent="0.2">
      <c r="L11834" s="26"/>
    </row>
    <row r="11835" spans="12:12" x14ac:dyDescent="0.2">
      <c r="L11835" s="26"/>
    </row>
    <row r="11836" spans="12:12" x14ac:dyDescent="0.2">
      <c r="L11836" s="26"/>
    </row>
    <row r="11837" spans="12:12" x14ac:dyDescent="0.2">
      <c r="L11837" s="26"/>
    </row>
    <row r="11838" spans="12:12" x14ac:dyDescent="0.2">
      <c r="L11838" s="26"/>
    </row>
    <row r="11839" spans="12:12" x14ac:dyDescent="0.2">
      <c r="L11839" s="26"/>
    </row>
    <row r="11840" spans="12:12" x14ac:dyDescent="0.2">
      <c r="L11840" s="26"/>
    </row>
    <row r="11841" spans="12:12" x14ac:dyDescent="0.2">
      <c r="L11841" s="26"/>
    </row>
    <row r="11842" spans="12:12" x14ac:dyDescent="0.2">
      <c r="L11842" s="26"/>
    </row>
    <row r="11843" spans="12:12" x14ac:dyDescent="0.2">
      <c r="L11843" s="26"/>
    </row>
    <row r="11844" spans="12:12" x14ac:dyDescent="0.2">
      <c r="L11844" s="26"/>
    </row>
    <row r="11845" spans="12:12" x14ac:dyDescent="0.2">
      <c r="L11845" s="26"/>
    </row>
    <row r="11846" spans="12:12" x14ac:dyDescent="0.2">
      <c r="L11846" s="26"/>
    </row>
    <row r="11847" spans="12:12" x14ac:dyDescent="0.2">
      <c r="L11847" s="26"/>
    </row>
    <row r="11848" spans="12:12" x14ac:dyDescent="0.2">
      <c r="L11848" s="26"/>
    </row>
    <row r="11849" spans="12:12" x14ac:dyDescent="0.2">
      <c r="L11849" s="26"/>
    </row>
    <row r="11850" spans="12:12" x14ac:dyDescent="0.2">
      <c r="L11850" s="26"/>
    </row>
    <row r="11851" spans="12:12" x14ac:dyDescent="0.2">
      <c r="L11851" s="26"/>
    </row>
    <row r="11852" spans="12:12" x14ac:dyDescent="0.2">
      <c r="L11852" s="26"/>
    </row>
    <row r="11853" spans="12:12" x14ac:dyDescent="0.2">
      <c r="L11853" s="26"/>
    </row>
    <row r="11854" spans="12:12" x14ac:dyDescent="0.2">
      <c r="L11854" s="26"/>
    </row>
    <row r="11855" spans="12:12" x14ac:dyDescent="0.2">
      <c r="L11855" s="26"/>
    </row>
    <row r="11856" spans="12:12" x14ac:dyDescent="0.2">
      <c r="L11856" s="26"/>
    </row>
    <row r="11857" spans="12:12" x14ac:dyDescent="0.2">
      <c r="L11857" s="26"/>
    </row>
    <row r="11858" spans="12:12" x14ac:dyDescent="0.2">
      <c r="L11858" s="26"/>
    </row>
    <row r="11859" spans="12:12" x14ac:dyDescent="0.2">
      <c r="L11859" s="26"/>
    </row>
    <row r="11860" spans="12:12" x14ac:dyDescent="0.2">
      <c r="L11860" s="26"/>
    </row>
    <row r="11861" spans="12:12" x14ac:dyDescent="0.2">
      <c r="L11861" s="26"/>
    </row>
    <row r="11862" spans="12:12" x14ac:dyDescent="0.2">
      <c r="L11862" s="26"/>
    </row>
    <row r="11863" spans="12:12" x14ac:dyDescent="0.2">
      <c r="L11863" s="26"/>
    </row>
    <row r="11864" spans="12:12" x14ac:dyDescent="0.2">
      <c r="L11864" s="26"/>
    </row>
    <row r="11865" spans="12:12" x14ac:dyDescent="0.2">
      <c r="L11865" s="26"/>
    </row>
    <row r="11866" spans="12:12" x14ac:dyDescent="0.2">
      <c r="L11866" s="26"/>
    </row>
    <row r="11867" spans="12:12" x14ac:dyDescent="0.2">
      <c r="L11867" s="26"/>
    </row>
    <row r="11868" spans="12:12" x14ac:dyDescent="0.2">
      <c r="L11868" s="26"/>
    </row>
    <row r="11869" spans="12:12" x14ac:dyDescent="0.2">
      <c r="L11869" s="26"/>
    </row>
    <row r="11870" spans="12:12" x14ac:dyDescent="0.2">
      <c r="L11870" s="26"/>
    </row>
    <row r="11871" spans="12:12" x14ac:dyDescent="0.2">
      <c r="L11871" s="26"/>
    </row>
    <row r="11872" spans="12:12" x14ac:dyDescent="0.2">
      <c r="L11872" s="26"/>
    </row>
    <row r="11873" spans="12:12" x14ac:dyDescent="0.2">
      <c r="L11873" s="26"/>
    </row>
    <row r="11874" spans="12:12" x14ac:dyDescent="0.2">
      <c r="L11874" s="26"/>
    </row>
    <row r="11875" spans="12:12" x14ac:dyDescent="0.2">
      <c r="L11875" s="26"/>
    </row>
    <row r="11876" spans="12:12" x14ac:dyDescent="0.2">
      <c r="L11876" s="26"/>
    </row>
    <row r="11877" spans="12:12" x14ac:dyDescent="0.2">
      <c r="L11877" s="26"/>
    </row>
    <row r="11878" spans="12:12" x14ac:dyDescent="0.2">
      <c r="L11878" s="26"/>
    </row>
    <row r="11879" spans="12:12" x14ac:dyDescent="0.2">
      <c r="L11879" s="26"/>
    </row>
    <row r="11880" spans="12:12" x14ac:dyDescent="0.2">
      <c r="L11880" s="26"/>
    </row>
    <row r="11881" spans="12:12" x14ac:dyDescent="0.2">
      <c r="L11881" s="26"/>
    </row>
    <row r="11882" spans="12:12" x14ac:dyDescent="0.2">
      <c r="L11882" s="26"/>
    </row>
    <row r="11883" spans="12:12" x14ac:dyDescent="0.2">
      <c r="L11883" s="26"/>
    </row>
    <row r="11884" spans="12:12" x14ac:dyDescent="0.2">
      <c r="L11884" s="26"/>
    </row>
    <row r="11885" spans="12:12" x14ac:dyDescent="0.2">
      <c r="L11885" s="26"/>
    </row>
    <row r="11886" spans="12:12" x14ac:dyDescent="0.2">
      <c r="L11886" s="26"/>
    </row>
    <row r="11887" spans="12:12" x14ac:dyDescent="0.2">
      <c r="L11887" s="26"/>
    </row>
    <row r="11888" spans="12:12" x14ac:dyDescent="0.2">
      <c r="L11888" s="26"/>
    </row>
    <row r="11889" spans="12:12" x14ac:dyDescent="0.2">
      <c r="L11889" s="26"/>
    </row>
    <row r="11890" spans="12:12" x14ac:dyDescent="0.2">
      <c r="L11890" s="26"/>
    </row>
    <row r="11891" spans="12:12" x14ac:dyDescent="0.2">
      <c r="L11891" s="26"/>
    </row>
    <row r="11892" spans="12:12" x14ac:dyDescent="0.2">
      <c r="L11892" s="26"/>
    </row>
    <row r="11893" spans="12:12" x14ac:dyDescent="0.2">
      <c r="L11893" s="26"/>
    </row>
    <row r="11894" spans="12:12" x14ac:dyDescent="0.2">
      <c r="L11894" s="26"/>
    </row>
    <row r="11895" spans="12:12" x14ac:dyDescent="0.2">
      <c r="L11895" s="26"/>
    </row>
    <row r="11896" spans="12:12" x14ac:dyDescent="0.2">
      <c r="L11896" s="26"/>
    </row>
    <row r="11897" spans="12:12" x14ac:dyDescent="0.2">
      <c r="L11897" s="26"/>
    </row>
    <row r="11898" spans="12:12" x14ac:dyDescent="0.2">
      <c r="L11898" s="26"/>
    </row>
    <row r="11899" spans="12:12" x14ac:dyDescent="0.2">
      <c r="L11899" s="26"/>
    </row>
    <row r="11900" spans="12:12" x14ac:dyDescent="0.2">
      <c r="L11900" s="26"/>
    </row>
    <row r="11901" spans="12:12" x14ac:dyDescent="0.2">
      <c r="L11901" s="26"/>
    </row>
    <row r="11902" spans="12:12" x14ac:dyDescent="0.2">
      <c r="L11902" s="26"/>
    </row>
    <row r="11903" spans="12:12" x14ac:dyDescent="0.2">
      <c r="L11903" s="26"/>
    </row>
    <row r="11904" spans="12:12" x14ac:dyDescent="0.2">
      <c r="L11904" s="26"/>
    </row>
    <row r="11905" spans="12:12" x14ac:dyDescent="0.2">
      <c r="L11905" s="26"/>
    </row>
    <row r="11906" spans="12:12" x14ac:dyDescent="0.2">
      <c r="L11906" s="26"/>
    </row>
    <row r="11907" spans="12:12" x14ac:dyDescent="0.2">
      <c r="L11907" s="26"/>
    </row>
    <row r="11908" spans="12:12" x14ac:dyDescent="0.2">
      <c r="L11908" s="26"/>
    </row>
    <row r="11909" spans="12:12" x14ac:dyDescent="0.2">
      <c r="L11909" s="26"/>
    </row>
    <row r="11910" spans="12:12" x14ac:dyDescent="0.2">
      <c r="L11910" s="26"/>
    </row>
    <row r="11911" spans="12:12" x14ac:dyDescent="0.2">
      <c r="L11911" s="26"/>
    </row>
    <row r="11912" spans="12:12" x14ac:dyDescent="0.2">
      <c r="L11912" s="26"/>
    </row>
    <row r="11913" spans="12:12" x14ac:dyDescent="0.2">
      <c r="L11913" s="26"/>
    </row>
    <row r="11914" spans="12:12" x14ac:dyDescent="0.2">
      <c r="L11914" s="26"/>
    </row>
    <row r="11915" spans="12:12" x14ac:dyDescent="0.2">
      <c r="L11915" s="26"/>
    </row>
    <row r="11916" spans="12:12" x14ac:dyDescent="0.2">
      <c r="L11916" s="26"/>
    </row>
    <row r="11917" spans="12:12" x14ac:dyDescent="0.2">
      <c r="L11917" s="26"/>
    </row>
    <row r="11918" spans="12:12" x14ac:dyDescent="0.2">
      <c r="L11918" s="26"/>
    </row>
    <row r="11919" spans="12:12" x14ac:dyDescent="0.2">
      <c r="L11919" s="26"/>
    </row>
    <row r="11920" spans="12:12" x14ac:dyDescent="0.2">
      <c r="L11920" s="26"/>
    </row>
    <row r="11921" spans="12:12" x14ac:dyDescent="0.2">
      <c r="L11921" s="26"/>
    </row>
    <row r="11922" spans="12:12" x14ac:dyDescent="0.2">
      <c r="L11922" s="26"/>
    </row>
    <row r="11923" spans="12:12" x14ac:dyDescent="0.2">
      <c r="L11923" s="26"/>
    </row>
    <row r="11924" spans="12:12" x14ac:dyDescent="0.2">
      <c r="L11924" s="26"/>
    </row>
    <row r="11925" spans="12:12" x14ac:dyDescent="0.2">
      <c r="L11925" s="26"/>
    </row>
    <row r="11926" spans="12:12" x14ac:dyDescent="0.2">
      <c r="L11926" s="26"/>
    </row>
    <row r="11927" spans="12:12" x14ac:dyDescent="0.2">
      <c r="L11927" s="26"/>
    </row>
    <row r="11928" spans="12:12" x14ac:dyDescent="0.2">
      <c r="L11928" s="26"/>
    </row>
    <row r="11929" spans="12:12" x14ac:dyDescent="0.2">
      <c r="L11929" s="26"/>
    </row>
    <row r="11930" spans="12:12" x14ac:dyDescent="0.2">
      <c r="L11930" s="26"/>
    </row>
    <row r="11931" spans="12:12" x14ac:dyDescent="0.2">
      <c r="L11931" s="26"/>
    </row>
    <row r="11932" spans="12:12" x14ac:dyDescent="0.2">
      <c r="L11932" s="26"/>
    </row>
    <row r="11933" spans="12:12" x14ac:dyDescent="0.2">
      <c r="L11933" s="26"/>
    </row>
    <row r="11934" spans="12:12" x14ac:dyDescent="0.2">
      <c r="L11934" s="26"/>
    </row>
    <row r="11935" spans="12:12" x14ac:dyDescent="0.2">
      <c r="L11935" s="26"/>
    </row>
    <row r="11936" spans="12:12" x14ac:dyDescent="0.2">
      <c r="L11936" s="26"/>
    </row>
    <row r="11937" spans="12:12" x14ac:dyDescent="0.2">
      <c r="L11937" s="26"/>
    </row>
    <row r="11938" spans="12:12" x14ac:dyDescent="0.2">
      <c r="L11938" s="26"/>
    </row>
    <row r="11939" spans="12:12" x14ac:dyDescent="0.2">
      <c r="L11939" s="26"/>
    </row>
    <row r="11940" spans="12:12" x14ac:dyDescent="0.2">
      <c r="L11940" s="26"/>
    </row>
    <row r="11941" spans="12:12" x14ac:dyDescent="0.2">
      <c r="L11941" s="26"/>
    </row>
    <row r="11942" spans="12:12" x14ac:dyDescent="0.2">
      <c r="L11942" s="26"/>
    </row>
    <row r="11943" spans="12:12" x14ac:dyDescent="0.2">
      <c r="L11943" s="26"/>
    </row>
    <row r="11944" spans="12:12" x14ac:dyDescent="0.2">
      <c r="L11944" s="26"/>
    </row>
    <row r="11945" spans="12:12" x14ac:dyDescent="0.2">
      <c r="L11945" s="26"/>
    </row>
    <row r="11946" spans="12:12" x14ac:dyDescent="0.2">
      <c r="L11946" s="26"/>
    </row>
    <row r="11947" spans="12:12" x14ac:dyDescent="0.2">
      <c r="L11947" s="26"/>
    </row>
    <row r="11948" spans="12:12" x14ac:dyDescent="0.2">
      <c r="L11948" s="26"/>
    </row>
    <row r="11949" spans="12:12" x14ac:dyDescent="0.2">
      <c r="L11949" s="26"/>
    </row>
    <row r="11950" spans="12:12" x14ac:dyDescent="0.2">
      <c r="L11950" s="26"/>
    </row>
    <row r="11951" spans="12:12" x14ac:dyDescent="0.2">
      <c r="L11951" s="26"/>
    </row>
    <row r="11952" spans="12:12" x14ac:dyDescent="0.2">
      <c r="L11952" s="26"/>
    </row>
    <row r="11953" spans="12:12" x14ac:dyDescent="0.2">
      <c r="L11953" s="26"/>
    </row>
    <row r="11954" spans="12:12" x14ac:dyDescent="0.2">
      <c r="L11954" s="26"/>
    </row>
    <row r="11955" spans="12:12" x14ac:dyDescent="0.2">
      <c r="L11955" s="26"/>
    </row>
    <row r="11956" spans="12:12" x14ac:dyDescent="0.2">
      <c r="L11956" s="26"/>
    </row>
    <row r="11957" spans="12:12" x14ac:dyDescent="0.2">
      <c r="L11957" s="26"/>
    </row>
    <row r="11958" spans="12:12" x14ac:dyDescent="0.2">
      <c r="L11958" s="26"/>
    </row>
    <row r="11959" spans="12:12" x14ac:dyDescent="0.2">
      <c r="L11959" s="26"/>
    </row>
    <row r="11960" spans="12:12" x14ac:dyDescent="0.2">
      <c r="L11960" s="26"/>
    </row>
    <row r="11961" spans="12:12" x14ac:dyDescent="0.2">
      <c r="L11961" s="26"/>
    </row>
    <row r="11962" spans="12:12" x14ac:dyDescent="0.2">
      <c r="L11962" s="26"/>
    </row>
    <row r="11963" spans="12:12" x14ac:dyDescent="0.2">
      <c r="L11963" s="26"/>
    </row>
    <row r="11964" spans="12:12" x14ac:dyDescent="0.2">
      <c r="L11964" s="26"/>
    </row>
    <row r="11965" spans="12:12" x14ac:dyDescent="0.2">
      <c r="L11965" s="26"/>
    </row>
    <row r="11966" spans="12:12" x14ac:dyDescent="0.2">
      <c r="L11966" s="26"/>
    </row>
    <row r="11967" spans="12:12" x14ac:dyDescent="0.2">
      <c r="L11967" s="26"/>
    </row>
    <row r="11968" spans="12:12" x14ac:dyDescent="0.2">
      <c r="L11968" s="26"/>
    </row>
    <row r="11969" spans="12:12" x14ac:dyDescent="0.2">
      <c r="L11969" s="26"/>
    </row>
    <row r="11970" spans="12:12" x14ac:dyDescent="0.2">
      <c r="L11970" s="26"/>
    </row>
    <row r="11971" spans="12:12" x14ac:dyDescent="0.2">
      <c r="L11971" s="26"/>
    </row>
    <row r="11972" spans="12:12" x14ac:dyDescent="0.2">
      <c r="L11972" s="26"/>
    </row>
    <row r="11973" spans="12:12" x14ac:dyDescent="0.2">
      <c r="L11973" s="26"/>
    </row>
    <row r="11974" spans="12:12" x14ac:dyDescent="0.2">
      <c r="L11974" s="26"/>
    </row>
    <row r="11975" spans="12:12" x14ac:dyDescent="0.2">
      <c r="L11975" s="26"/>
    </row>
    <row r="11976" spans="12:12" x14ac:dyDescent="0.2">
      <c r="L11976" s="26"/>
    </row>
    <row r="11977" spans="12:12" x14ac:dyDescent="0.2">
      <c r="L11977" s="26"/>
    </row>
    <row r="11978" spans="12:12" x14ac:dyDescent="0.2">
      <c r="L11978" s="26"/>
    </row>
    <row r="11979" spans="12:12" x14ac:dyDescent="0.2">
      <c r="L11979" s="26"/>
    </row>
    <row r="11980" spans="12:12" x14ac:dyDescent="0.2">
      <c r="L11980" s="26"/>
    </row>
    <row r="11981" spans="12:12" x14ac:dyDescent="0.2">
      <c r="L11981" s="26"/>
    </row>
    <row r="11982" spans="12:12" x14ac:dyDescent="0.2">
      <c r="L11982" s="26"/>
    </row>
    <row r="11983" spans="12:12" x14ac:dyDescent="0.2">
      <c r="L11983" s="26"/>
    </row>
    <row r="11984" spans="12:12" x14ac:dyDescent="0.2">
      <c r="L11984" s="26"/>
    </row>
    <row r="11985" spans="12:12" x14ac:dyDescent="0.2">
      <c r="L11985" s="26"/>
    </row>
    <row r="11986" spans="12:12" x14ac:dyDescent="0.2">
      <c r="L11986" s="26"/>
    </row>
    <row r="11987" spans="12:12" x14ac:dyDescent="0.2">
      <c r="L11987" s="26"/>
    </row>
    <row r="11988" spans="12:12" x14ac:dyDescent="0.2">
      <c r="L11988" s="26"/>
    </row>
    <row r="11989" spans="12:12" x14ac:dyDescent="0.2">
      <c r="L11989" s="26"/>
    </row>
    <row r="11990" spans="12:12" x14ac:dyDescent="0.2">
      <c r="L11990" s="26"/>
    </row>
    <row r="11991" spans="12:12" x14ac:dyDescent="0.2">
      <c r="L11991" s="26"/>
    </row>
    <row r="11992" spans="12:12" x14ac:dyDescent="0.2">
      <c r="L11992" s="26"/>
    </row>
    <row r="11993" spans="12:12" x14ac:dyDescent="0.2">
      <c r="L11993" s="26"/>
    </row>
    <row r="11994" spans="12:12" x14ac:dyDescent="0.2">
      <c r="L11994" s="26"/>
    </row>
    <row r="11995" spans="12:12" x14ac:dyDescent="0.2">
      <c r="L11995" s="26"/>
    </row>
    <row r="11996" spans="12:12" x14ac:dyDescent="0.2">
      <c r="L11996" s="26"/>
    </row>
    <row r="11997" spans="12:12" x14ac:dyDescent="0.2">
      <c r="L11997" s="26"/>
    </row>
    <row r="11998" spans="12:12" x14ac:dyDescent="0.2">
      <c r="L11998" s="26"/>
    </row>
    <row r="11999" spans="12:12" x14ac:dyDescent="0.2">
      <c r="L11999" s="26"/>
    </row>
    <row r="12000" spans="12:12" x14ac:dyDescent="0.2">
      <c r="L12000" s="26"/>
    </row>
    <row r="12001" spans="12:12" x14ac:dyDescent="0.2">
      <c r="L12001" s="26"/>
    </row>
    <row r="12002" spans="12:12" x14ac:dyDescent="0.2">
      <c r="L12002" s="26"/>
    </row>
    <row r="12003" spans="12:12" x14ac:dyDescent="0.2">
      <c r="L12003" s="26"/>
    </row>
    <row r="12004" spans="12:12" x14ac:dyDescent="0.2">
      <c r="L12004" s="26"/>
    </row>
    <row r="12005" spans="12:12" x14ac:dyDescent="0.2">
      <c r="L12005" s="26"/>
    </row>
    <row r="12006" spans="12:12" x14ac:dyDescent="0.2">
      <c r="L12006" s="26"/>
    </row>
    <row r="12007" spans="12:12" x14ac:dyDescent="0.2">
      <c r="L12007" s="26"/>
    </row>
    <row r="12008" spans="12:12" x14ac:dyDescent="0.2">
      <c r="L12008" s="26"/>
    </row>
    <row r="12009" spans="12:12" x14ac:dyDescent="0.2">
      <c r="L12009" s="26"/>
    </row>
    <row r="12010" spans="12:12" x14ac:dyDescent="0.2">
      <c r="L12010" s="26"/>
    </row>
    <row r="12011" spans="12:12" x14ac:dyDescent="0.2">
      <c r="L12011" s="26"/>
    </row>
    <row r="12012" spans="12:12" x14ac:dyDescent="0.2">
      <c r="L12012" s="26"/>
    </row>
    <row r="12013" spans="12:12" x14ac:dyDescent="0.2">
      <c r="L12013" s="26"/>
    </row>
    <row r="12014" spans="12:12" x14ac:dyDescent="0.2">
      <c r="L12014" s="26"/>
    </row>
    <row r="12015" spans="12:12" x14ac:dyDescent="0.2">
      <c r="L12015" s="26"/>
    </row>
    <row r="12016" spans="12:12" x14ac:dyDescent="0.2">
      <c r="L12016" s="26"/>
    </row>
    <row r="12017" spans="12:12" x14ac:dyDescent="0.2">
      <c r="L12017" s="26"/>
    </row>
    <row r="12018" spans="12:12" x14ac:dyDescent="0.2">
      <c r="L12018" s="26"/>
    </row>
    <row r="12019" spans="12:12" x14ac:dyDescent="0.2">
      <c r="L12019" s="26"/>
    </row>
    <row r="12020" spans="12:12" x14ac:dyDescent="0.2">
      <c r="L12020" s="26"/>
    </row>
    <row r="12021" spans="12:12" x14ac:dyDescent="0.2">
      <c r="L12021" s="26"/>
    </row>
    <row r="12022" spans="12:12" x14ac:dyDescent="0.2">
      <c r="L12022" s="26"/>
    </row>
    <row r="12023" spans="12:12" x14ac:dyDescent="0.2">
      <c r="L12023" s="26"/>
    </row>
    <row r="12024" spans="12:12" x14ac:dyDescent="0.2">
      <c r="L12024" s="26"/>
    </row>
    <row r="12025" spans="12:12" x14ac:dyDescent="0.2">
      <c r="L12025" s="26"/>
    </row>
    <row r="12026" spans="12:12" x14ac:dyDescent="0.2">
      <c r="L12026" s="26"/>
    </row>
    <row r="12027" spans="12:12" x14ac:dyDescent="0.2">
      <c r="L12027" s="26"/>
    </row>
    <row r="12028" spans="12:12" x14ac:dyDescent="0.2">
      <c r="L12028" s="26"/>
    </row>
    <row r="12029" spans="12:12" x14ac:dyDescent="0.2">
      <c r="L12029" s="26"/>
    </row>
    <row r="12030" spans="12:12" x14ac:dyDescent="0.2">
      <c r="L12030" s="26"/>
    </row>
    <row r="12031" spans="12:12" x14ac:dyDescent="0.2">
      <c r="L12031" s="26"/>
    </row>
    <row r="12032" spans="12:12" x14ac:dyDescent="0.2">
      <c r="L12032" s="26"/>
    </row>
    <row r="12033" spans="12:12" x14ac:dyDescent="0.2">
      <c r="L12033" s="26"/>
    </row>
    <row r="12034" spans="12:12" x14ac:dyDescent="0.2">
      <c r="L12034" s="26"/>
    </row>
    <row r="12035" spans="12:12" x14ac:dyDescent="0.2">
      <c r="L12035" s="26"/>
    </row>
    <row r="12036" spans="12:12" x14ac:dyDescent="0.2">
      <c r="L12036" s="26"/>
    </row>
    <row r="12037" spans="12:12" x14ac:dyDescent="0.2">
      <c r="L12037" s="26"/>
    </row>
    <row r="12038" spans="12:12" x14ac:dyDescent="0.2">
      <c r="L12038" s="26"/>
    </row>
    <row r="12039" spans="12:12" x14ac:dyDescent="0.2">
      <c r="L12039" s="26"/>
    </row>
    <row r="12040" spans="12:12" x14ac:dyDescent="0.2">
      <c r="L12040" s="26"/>
    </row>
    <row r="12041" spans="12:12" x14ac:dyDescent="0.2">
      <c r="L12041" s="26"/>
    </row>
    <row r="12042" spans="12:12" x14ac:dyDescent="0.2">
      <c r="L12042" s="26"/>
    </row>
    <row r="12043" spans="12:12" x14ac:dyDescent="0.2">
      <c r="L12043" s="26"/>
    </row>
    <row r="12044" spans="12:12" x14ac:dyDescent="0.2">
      <c r="L12044" s="26"/>
    </row>
    <row r="12045" spans="12:12" x14ac:dyDescent="0.2">
      <c r="L12045" s="26"/>
    </row>
    <row r="12046" spans="12:12" x14ac:dyDescent="0.2">
      <c r="L12046" s="26"/>
    </row>
    <row r="12047" spans="12:12" x14ac:dyDescent="0.2">
      <c r="L12047" s="26"/>
    </row>
    <row r="12048" spans="12:12" x14ac:dyDescent="0.2">
      <c r="L12048" s="26"/>
    </row>
    <row r="12049" spans="12:12" x14ac:dyDescent="0.2">
      <c r="L12049" s="26"/>
    </row>
    <row r="12050" spans="12:12" x14ac:dyDescent="0.2">
      <c r="L12050" s="26"/>
    </row>
    <row r="12051" spans="12:12" x14ac:dyDescent="0.2">
      <c r="L12051" s="26"/>
    </row>
    <row r="12052" spans="12:12" x14ac:dyDescent="0.2">
      <c r="L12052" s="26"/>
    </row>
    <row r="12053" spans="12:12" x14ac:dyDescent="0.2">
      <c r="L12053" s="26"/>
    </row>
    <row r="12054" spans="12:12" x14ac:dyDescent="0.2">
      <c r="L12054" s="26"/>
    </row>
    <row r="12055" spans="12:12" x14ac:dyDescent="0.2">
      <c r="L12055" s="26"/>
    </row>
    <row r="12056" spans="12:12" x14ac:dyDescent="0.2">
      <c r="L12056" s="26"/>
    </row>
    <row r="12057" spans="12:12" x14ac:dyDescent="0.2">
      <c r="L12057" s="26"/>
    </row>
    <row r="12058" spans="12:12" x14ac:dyDescent="0.2">
      <c r="L12058" s="26"/>
    </row>
    <row r="12059" spans="12:12" x14ac:dyDescent="0.2">
      <c r="L12059" s="26"/>
    </row>
    <row r="12060" spans="12:12" x14ac:dyDescent="0.2">
      <c r="L12060" s="26"/>
    </row>
    <row r="12061" spans="12:12" x14ac:dyDescent="0.2">
      <c r="L12061" s="26"/>
    </row>
    <row r="12062" spans="12:12" x14ac:dyDescent="0.2">
      <c r="L12062" s="26"/>
    </row>
    <row r="12063" spans="12:12" x14ac:dyDescent="0.2">
      <c r="L12063" s="26"/>
    </row>
    <row r="12064" spans="12:12" x14ac:dyDescent="0.2">
      <c r="L12064" s="26"/>
    </row>
    <row r="12065" spans="12:12" x14ac:dyDescent="0.2">
      <c r="L12065" s="26"/>
    </row>
    <row r="12066" spans="12:12" x14ac:dyDescent="0.2">
      <c r="L12066" s="26"/>
    </row>
    <row r="12067" spans="12:12" x14ac:dyDescent="0.2">
      <c r="L12067" s="26"/>
    </row>
    <row r="12068" spans="12:12" x14ac:dyDescent="0.2">
      <c r="L12068" s="26"/>
    </row>
    <row r="12069" spans="12:12" x14ac:dyDescent="0.2">
      <c r="L12069" s="26"/>
    </row>
    <row r="12070" spans="12:12" x14ac:dyDescent="0.2">
      <c r="L12070" s="26"/>
    </row>
    <row r="12071" spans="12:12" x14ac:dyDescent="0.2">
      <c r="L12071" s="26"/>
    </row>
    <row r="12072" spans="12:12" x14ac:dyDescent="0.2">
      <c r="L12072" s="26"/>
    </row>
    <row r="12073" spans="12:12" x14ac:dyDescent="0.2">
      <c r="L12073" s="26"/>
    </row>
    <row r="12074" spans="12:12" x14ac:dyDescent="0.2">
      <c r="L12074" s="26"/>
    </row>
    <row r="12075" spans="12:12" x14ac:dyDescent="0.2">
      <c r="L12075" s="26"/>
    </row>
    <row r="12076" spans="12:12" x14ac:dyDescent="0.2">
      <c r="L12076" s="26"/>
    </row>
    <row r="12077" spans="12:12" x14ac:dyDescent="0.2">
      <c r="L12077" s="26"/>
    </row>
    <row r="12078" spans="12:12" x14ac:dyDescent="0.2">
      <c r="L12078" s="26"/>
    </row>
    <row r="12079" spans="12:12" x14ac:dyDescent="0.2">
      <c r="L12079" s="26"/>
    </row>
    <row r="12080" spans="12:12" x14ac:dyDescent="0.2">
      <c r="L12080" s="26"/>
    </row>
    <row r="12081" spans="12:12" x14ac:dyDescent="0.2">
      <c r="L12081" s="26"/>
    </row>
    <row r="12082" spans="12:12" x14ac:dyDescent="0.2">
      <c r="L12082" s="26"/>
    </row>
    <row r="12083" spans="12:12" x14ac:dyDescent="0.2">
      <c r="L12083" s="26"/>
    </row>
    <row r="12084" spans="12:12" x14ac:dyDescent="0.2">
      <c r="L12084" s="26"/>
    </row>
    <row r="12085" spans="12:12" x14ac:dyDescent="0.2">
      <c r="L12085" s="26"/>
    </row>
    <row r="12086" spans="12:12" x14ac:dyDescent="0.2">
      <c r="L12086" s="26"/>
    </row>
    <row r="12087" spans="12:12" x14ac:dyDescent="0.2">
      <c r="L12087" s="26"/>
    </row>
    <row r="12088" spans="12:12" x14ac:dyDescent="0.2">
      <c r="L12088" s="26"/>
    </row>
    <row r="12089" spans="12:12" x14ac:dyDescent="0.2">
      <c r="L12089" s="26"/>
    </row>
    <row r="12090" spans="12:12" x14ac:dyDescent="0.2">
      <c r="L12090" s="26"/>
    </row>
    <row r="12091" spans="12:12" x14ac:dyDescent="0.2">
      <c r="L12091" s="26"/>
    </row>
    <row r="12092" spans="12:12" x14ac:dyDescent="0.2">
      <c r="L12092" s="26"/>
    </row>
    <row r="12093" spans="12:12" x14ac:dyDescent="0.2">
      <c r="L12093" s="26"/>
    </row>
    <row r="12094" spans="12:12" x14ac:dyDescent="0.2">
      <c r="L12094" s="26"/>
    </row>
    <row r="12095" spans="12:12" x14ac:dyDescent="0.2">
      <c r="L12095" s="26"/>
    </row>
    <row r="12096" spans="12:12" x14ac:dyDescent="0.2">
      <c r="L12096" s="26"/>
    </row>
    <row r="12097" spans="12:12" x14ac:dyDescent="0.2">
      <c r="L12097" s="26"/>
    </row>
    <row r="12098" spans="12:12" x14ac:dyDescent="0.2">
      <c r="L12098" s="26"/>
    </row>
    <row r="12099" spans="12:12" x14ac:dyDescent="0.2">
      <c r="L12099" s="26"/>
    </row>
    <row r="12100" spans="12:12" x14ac:dyDescent="0.2">
      <c r="L12100" s="26"/>
    </row>
    <row r="12101" spans="12:12" x14ac:dyDescent="0.2">
      <c r="L12101" s="26"/>
    </row>
    <row r="12102" spans="12:12" x14ac:dyDescent="0.2">
      <c r="L12102" s="26"/>
    </row>
    <row r="12103" spans="12:12" x14ac:dyDescent="0.2">
      <c r="L12103" s="26"/>
    </row>
    <row r="12104" spans="12:12" x14ac:dyDescent="0.2">
      <c r="L12104" s="26"/>
    </row>
    <row r="12105" spans="12:12" x14ac:dyDescent="0.2">
      <c r="L12105" s="26"/>
    </row>
    <row r="12106" spans="12:12" x14ac:dyDescent="0.2">
      <c r="L12106" s="26"/>
    </row>
    <row r="12107" spans="12:12" x14ac:dyDescent="0.2">
      <c r="L12107" s="26"/>
    </row>
    <row r="12108" spans="12:12" x14ac:dyDescent="0.2">
      <c r="L12108" s="26"/>
    </row>
    <row r="12109" spans="12:12" x14ac:dyDescent="0.2">
      <c r="L12109" s="26"/>
    </row>
    <row r="12110" spans="12:12" x14ac:dyDescent="0.2">
      <c r="L12110" s="26"/>
    </row>
    <row r="12111" spans="12:12" x14ac:dyDescent="0.2">
      <c r="L12111" s="26"/>
    </row>
    <row r="12112" spans="12:12" x14ac:dyDescent="0.2">
      <c r="L12112" s="26"/>
    </row>
    <row r="12113" spans="12:12" x14ac:dyDescent="0.2">
      <c r="L12113" s="26"/>
    </row>
    <row r="12114" spans="12:12" x14ac:dyDescent="0.2">
      <c r="L12114" s="26"/>
    </row>
    <row r="12115" spans="12:12" x14ac:dyDescent="0.2">
      <c r="L12115" s="26"/>
    </row>
    <row r="12116" spans="12:12" x14ac:dyDescent="0.2">
      <c r="L12116" s="26"/>
    </row>
    <row r="12117" spans="12:12" x14ac:dyDescent="0.2">
      <c r="L12117" s="26"/>
    </row>
    <row r="12118" spans="12:12" x14ac:dyDescent="0.2">
      <c r="L12118" s="26"/>
    </row>
    <row r="12119" spans="12:12" x14ac:dyDescent="0.2">
      <c r="L12119" s="26"/>
    </row>
    <row r="12120" spans="12:12" x14ac:dyDescent="0.2">
      <c r="L12120" s="26"/>
    </row>
    <row r="12121" spans="12:12" x14ac:dyDescent="0.2">
      <c r="L12121" s="26"/>
    </row>
    <row r="12122" spans="12:12" x14ac:dyDescent="0.2">
      <c r="L12122" s="26"/>
    </row>
    <row r="12123" spans="12:12" x14ac:dyDescent="0.2">
      <c r="L12123" s="26"/>
    </row>
    <row r="12124" spans="12:12" x14ac:dyDescent="0.2">
      <c r="L12124" s="26"/>
    </row>
    <row r="12125" spans="12:12" x14ac:dyDescent="0.2">
      <c r="L12125" s="26"/>
    </row>
    <row r="12126" spans="12:12" x14ac:dyDescent="0.2">
      <c r="L12126" s="26"/>
    </row>
    <row r="12127" spans="12:12" x14ac:dyDescent="0.2">
      <c r="L12127" s="26"/>
    </row>
    <row r="12128" spans="12:12" x14ac:dyDescent="0.2">
      <c r="L12128" s="26"/>
    </row>
    <row r="12129" spans="12:12" x14ac:dyDescent="0.2">
      <c r="L12129" s="26"/>
    </row>
    <row r="12130" spans="12:12" x14ac:dyDescent="0.2">
      <c r="L12130" s="26"/>
    </row>
    <row r="12131" spans="12:12" x14ac:dyDescent="0.2">
      <c r="L12131" s="26"/>
    </row>
    <row r="12132" spans="12:12" x14ac:dyDescent="0.2">
      <c r="L12132" s="26"/>
    </row>
    <row r="12133" spans="12:12" x14ac:dyDescent="0.2">
      <c r="L12133" s="26"/>
    </row>
    <row r="12134" spans="12:12" x14ac:dyDescent="0.2">
      <c r="L12134" s="26"/>
    </row>
    <row r="12135" spans="12:12" x14ac:dyDescent="0.2">
      <c r="L12135" s="26"/>
    </row>
    <row r="12136" spans="12:12" x14ac:dyDescent="0.2">
      <c r="L12136" s="26"/>
    </row>
    <row r="12137" spans="12:12" x14ac:dyDescent="0.2">
      <c r="L12137" s="26"/>
    </row>
    <row r="12138" spans="12:12" x14ac:dyDescent="0.2">
      <c r="L12138" s="26"/>
    </row>
    <row r="12139" spans="12:12" x14ac:dyDescent="0.2">
      <c r="L12139" s="26"/>
    </row>
    <row r="12140" spans="12:12" x14ac:dyDescent="0.2">
      <c r="L12140" s="26"/>
    </row>
    <row r="12141" spans="12:12" x14ac:dyDescent="0.2">
      <c r="L12141" s="26"/>
    </row>
    <row r="12142" spans="12:12" x14ac:dyDescent="0.2">
      <c r="L12142" s="26"/>
    </row>
    <row r="12143" spans="12:12" x14ac:dyDescent="0.2">
      <c r="L12143" s="26"/>
    </row>
    <row r="12144" spans="12:12" x14ac:dyDescent="0.2">
      <c r="L12144" s="26"/>
    </row>
    <row r="12145" spans="12:12" x14ac:dyDescent="0.2">
      <c r="L12145" s="26"/>
    </row>
    <row r="12146" spans="12:12" x14ac:dyDescent="0.2">
      <c r="L12146" s="26"/>
    </row>
    <row r="12147" spans="12:12" x14ac:dyDescent="0.2">
      <c r="L12147" s="26"/>
    </row>
    <row r="12148" spans="12:12" x14ac:dyDescent="0.2">
      <c r="L12148" s="26"/>
    </row>
    <row r="12149" spans="12:12" x14ac:dyDescent="0.2">
      <c r="L12149" s="26"/>
    </row>
    <row r="12150" spans="12:12" x14ac:dyDescent="0.2">
      <c r="L12150" s="26"/>
    </row>
    <row r="12151" spans="12:12" x14ac:dyDescent="0.2">
      <c r="L12151" s="26"/>
    </row>
    <row r="12152" spans="12:12" x14ac:dyDescent="0.2">
      <c r="L12152" s="26"/>
    </row>
    <row r="12153" spans="12:12" x14ac:dyDescent="0.2">
      <c r="L12153" s="26"/>
    </row>
    <row r="12154" spans="12:12" x14ac:dyDescent="0.2">
      <c r="L12154" s="26"/>
    </row>
    <row r="12155" spans="12:12" x14ac:dyDescent="0.2">
      <c r="L12155" s="26"/>
    </row>
    <row r="12156" spans="12:12" x14ac:dyDescent="0.2">
      <c r="L12156" s="26"/>
    </row>
    <row r="12157" spans="12:12" x14ac:dyDescent="0.2">
      <c r="L12157" s="26"/>
    </row>
    <row r="12158" spans="12:12" x14ac:dyDescent="0.2">
      <c r="L12158" s="26"/>
    </row>
    <row r="12159" spans="12:12" x14ac:dyDescent="0.2">
      <c r="L12159" s="26"/>
    </row>
    <row r="12160" spans="12:12" x14ac:dyDescent="0.2">
      <c r="L12160" s="26"/>
    </row>
    <row r="12161" spans="12:12" x14ac:dyDescent="0.2">
      <c r="L12161" s="26"/>
    </row>
    <row r="12162" spans="12:12" x14ac:dyDescent="0.2">
      <c r="L12162" s="26"/>
    </row>
    <row r="12163" spans="12:12" x14ac:dyDescent="0.2">
      <c r="L12163" s="26"/>
    </row>
    <row r="12164" spans="12:12" x14ac:dyDescent="0.2">
      <c r="L12164" s="26"/>
    </row>
    <row r="12165" spans="12:12" x14ac:dyDescent="0.2">
      <c r="L12165" s="26"/>
    </row>
    <row r="12166" spans="12:12" x14ac:dyDescent="0.2">
      <c r="L12166" s="26"/>
    </row>
    <row r="12167" spans="12:12" x14ac:dyDescent="0.2">
      <c r="L12167" s="26"/>
    </row>
    <row r="12168" spans="12:12" x14ac:dyDescent="0.2">
      <c r="L12168" s="26"/>
    </row>
    <row r="12169" spans="12:12" x14ac:dyDescent="0.2">
      <c r="L12169" s="26"/>
    </row>
    <row r="12170" spans="12:12" x14ac:dyDescent="0.2">
      <c r="L12170" s="26"/>
    </row>
    <row r="12171" spans="12:12" x14ac:dyDescent="0.2">
      <c r="L12171" s="26"/>
    </row>
    <row r="12172" spans="12:12" x14ac:dyDescent="0.2">
      <c r="L12172" s="26"/>
    </row>
    <row r="12173" spans="12:12" x14ac:dyDescent="0.2">
      <c r="L12173" s="26"/>
    </row>
    <row r="12174" spans="12:12" x14ac:dyDescent="0.2">
      <c r="L12174" s="26"/>
    </row>
    <row r="12175" spans="12:12" x14ac:dyDescent="0.2">
      <c r="L12175" s="26"/>
    </row>
    <row r="12176" spans="12:12" x14ac:dyDescent="0.2">
      <c r="L12176" s="26"/>
    </row>
    <row r="12177" spans="12:12" x14ac:dyDescent="0.2">
      <c r="L12177" s="26"/>
    </row>
    <row r="12178" spans="12:12" x14ac:dyDescent="0.2">
      <c r="L12178" s="26"/>
    </row>
    <row r="12179" spans="12:12" x14ac:dyDescent="0.2">
      <c r="L12179" s="26"/>
    </row>
    <row r="12180" spans="12:12" x14ac:dyDescent="0.2">
      <c r="L12180" s="26"/>
    </row>
    <row r="12181" spans="12:12" x14ac:dyDescent="0.2">
      <c r="L12181" s="26"/>
    </row>
    <row r="12182" spans="12:12" x14ac:dyDescent="0.2">
      <c r="L12182" s="26"/>
    </row>
    <row r="12183" spans="12:12" x14ac:dyDescent="0.2">
      <c r="L12183" s="26"/>
    </row>
    <row r="12184" spans="12:12" x14ac:dyDescent="0.2">
      <c r="L12184" s="26"/>
    </row>
    <row r="12185" spans="12:12" x14ac:dyDescent="0.2">
      <c r="L12185" s="26"/>
    </row>
    <row r="12186" spans="12:12" x14ac:dyDescent="0.2">
      <c r="L12186" s="26"/>
    </row>
    <row r="12187" spans="12:12" x14ac:dyDescent="0.2">
      <c r="L12187" s="26"/>
    </row>
    <row r="12188" spans="12:12" x14ac:dyDescent="0.2">
      <c r="L12188" s="26"/>
    </row>
    <row r="12189" spans="12:12" x14ac:dyDescent="0.2">
      <c r="L12189" s="26"/>
    </row>
    <row r="12190" spans="12:12" x14ac:dyDescent="0.2">
      <c r="L12190" s="26"/>
    </row>
    <row r="12191" spans="12:12" x14ac:dyDescent="0.2">
      <c r="L12191" s="26"/>
    </row>
    <row r="12192" spans="12:12" x14ac:dyDescent="0.2">
      <c r="L12192" s="26"/>
    </row>
    <row r="12193" spans="12:12" x14ac:dyDescent="0.2">
      <c r="L12193" s="26"/>
    </row>
    <row r="12194" spans="12:12" x14ac:dyDescent="0.2">
      <c r="L12194" s="26"/>
    </row>
    <row r="12195" spans="12:12" x14ac:dyDescent="0.2">
      <c r="L12195" s="26"/>
    </row>
    <row r="12196" spans="12:12" x14ac:dyDescent="0.2">
      <c r="L12196" s="26"/>
    </row>
    <row r="12197" spans="12:12" x14ac:dyDescent="0.2">
      <c r="L12197" s="26"/>
    </row>
    <row r="12198" spans="12:12" x14ac:dyDescent="0.2">
      <c r="L12198" s="26"/>
    </row>
    <row r="12199" spans="12:12" x14ac:dyDescent="0.2">
      <c r="L12199" s="26"/>
    </row>
    <row r="12200" spans="12:12" x14ac:dyDescent="0.2">
      <c r="L12200" s="26"/>
    </row>
    <row r="12201" spans="12:12" x14ac:dyDescent="0.2">
      <c r="L12201" s="26"/>
    </row>
    <row r="12202" spans="12:12" x14ac:dyDescent="0.2">
      <c r="L12202" s="26"/>
    </row>
    <row r="12203" spans="12:12" x14ac:dyDescent="0.2">
      <c r="L12203" s="26"/>
    </row>
    <row r="12204" spans="12:12" x14ac:dyDescent="0.2">
      <c r="L12204" s="26"/>
    </row>
    <row r="12205" spans="12:12" x14ac:dyDescent="0.2">
      <c r="L12205" s="26"/>
    </row>
    <row r="12206" spans="12:12" x14ac:dyDescent="0.2">
      <c r="L12206" s="26"/>
    </row>
    <row r="12207" spans="12:12" x14ac:dyDescent="0.2">
      <c r="L12207" s="26"/>
    </row>
    <row r="12208" spans="12:12" x14ac:dyDescent="0.2">
      <c r="L12208" s="26"/>
    </row>
    <row r="12209" spans="12:12" x14ac:dyDescent="0.2">
      <c r="L12209" s="26"/>
    </row>
    <row r="12210" spans="12:12" x14ac:dyDescent="0.2">
      <c r="L12210" s="26"/>
    </row>
    <row r="12211" spans="12:12" x14ac:dyDescent="0.2">
      <c r="L12211" s="26"/>
    </row>
    <row r="12212" spans="12:12" x14ac:dyDescent="0.2">
      <c r="L12212" s="26"/>
    </row>
    <row r="12213" spans="12:12" x14ac:dyDescent="0.2">
      <c r="L12213" s="26"/>
    </row>
    <row r="12214" spans="12:12" x14ac:dyDescent="0.2">
      <c r="L12214" s="26"/>
    </row>
    <row r="12215" spans="12:12" x14ac:dyDescent="0.2">
      <c r="L12215" s="26"/>
    </row>
    <row r="12216" spans="12:12" x14ac:dyDescent="0.2">
      <c r="L12216" s="26"/>
    </row>
    <row r="12217" spans="12:12" x14ac:dyDescent="0.2">
      <c r="L12217" s="26"/>
    </row>
    <row r="12218" spans="12:12" x14ac:dyDescent="0.2">
      <c r="L12218" s="26"/>
    </row>
    <row r="12219" spans="12:12" x14ac:dyDescent="0.2">
      <c r="L12219" s="26"/>
    </row>
    <row r="12220" spans="12:12" x14ac:dyDescent="0.2">
      <c r="L12220" s="26"/>
    </row>
    <row r="12221" spans="12:12" x14ac:dyDescent="0.2">
      <c r="L12221" s="26"/>
    </row>
    <row r="12222" spans="12:12" x14ac:dyDescent="0.2">
      <c r="L12222" s="26"/>
    </row>
    <row r="12223" spans="12:12" x14ac:dyDescent="0.2">
      <c r="L12223" s="26"/>
    </row>
    <row r="12224" spans="12:12" x14ac:dyDescent="0.2">
      <c r="L12224" s="26"/>
    </row>
    <row r="12225" spans="12:12" x14ac:dyDescent="0.2">
      <c r="L12225" s="26"/>
    </row>
    <row r="12226" spans="12:12" x14ac:dyDescent="0.2">
      <c r="L12226" s="26"/>
    </row>
    <row r="12227" spans="12:12" x14ac:dyDescent="0.2">
      <c r="L12227" s="26"/>
    </row>
    <row r="12228" spans="12:12" x14ac:dyDescent="0.2">
      <c r="L12228" s="26"/>
    </row>
    <row r="12229" spans="12:12" x14ac:dyDescent="0.2">
      <c r="L12229" s="26"/>
    </row>
    <row r="12230" spans="12:12" x14ac:dyDescent="0.2">
      <c r="L12230" s="26"/>
    </row>
    <row r="12231" spans="12:12" x14ac:dyDescent="0.2">
      <c r="L12231" s="26"/>
    </row>
    <row r="12232" spans="12:12" x14ac:dyDescent="0.2">
      <c r="L12232" s="26"/>
    </row>
    <row r="12233" spans="12:12" x14ac:dyDescent="0.2">
      <c r="L12233" s="26"/>
    </row>
    <row r="12234" spans="12:12" x14ac:dyDescent="0.2">
      <c r="L12234" s="26"/>
    </row>
    <row r="12235" spans="12:12" x14ac:dyDescent="0.2">
      <c r="L12235" s="26"/>
    </row>
    <row r="12236" spans="12:12" x14ac:dyDescent="0.2">
      <c r="L12236" s="26"/>
    </row>
    <row r="12237" spans="12:12" x14ac:dyDescent="0.2">
      <c r="L12237" s="26"/>
    </row>
    <row r="12238" spans="12:12" x14ac:dyDescent="0.2">
      <c r="L12238" s="26"/>
    </row>
    <row r="12239" spans="12:12" x14ac:dyDescent="0.2">
      <c r="L12239" s="26"/>
    </row>
    <row r="12240" spans="12:12" x14ac:dyDescent="0.2">
      <c r="L12240" s="26"/>
    </row>
    <row r="12241" spans="12:12" x14ac:dyDescent="0.2">
      <c r="L12241" s="26"/>
    </row>
    <row r="12242" spans="12:12" x14ac:dyDescent="0.2">
      <c r="L12242" s="26"/>
    </row>
    <row r="12243" spans="12:12" x14ac:dyDescent="0.2">
      <c r="L12243" s="26"/>
    </row>
    <row r="12244" spans="12:12" x14ac:dyDescent="0.2">
      <c r="L12244" s="26"/>
    </row>
    <row r="12245" spans="12:12" x14ac:dyDescent="0.2">
      <c r="L12245" s="26"/>
    </row>
    <row r="12246" spans="12:12" x14ac:dyDescent="0.2">
      <c r="L12246" s="26"/>
    </row>
    <row r="12247" spans="12:12" x14ac:dyDescent="0.2">
      <c r="L12247" s="26"/>
    </row>
    <row r="12248" spans="12:12" x14ac:dyDescent="0.2">
      <c r="L12248" s="26"/>
    </row>
    <row r="12249" spans="12:12" x14ac:dyDescent="0.2">
      <c r="L12249" s="26"/>
    </row>
    <row r="12250" spans="12:12" x14ac:dyDescent="0.2">
      <c r="L12250" s="26"/>
    </row>
    <row r="12251" spans="12:12" x14ac:dyDescent="0.2">
      <c r="L12251" s="26"/>
    </row>
    <row r="12252" spans="12:12" x14ac:dyDescent="0.2">
      <c r="L12252" s="26"/>
    </row>
    <row r="12253" spans="12:12" x14ac:dyDescent="0.2">
      <c r="L12253" s="26"/>
    </row>
    <row r="12254" spans="12:12" x14ac:dyDescent="0.2">
      <c r="L12254" s="26"/>
    </row>
    <row r="12255" spans="12:12" x14ac:dyDescent="0.2">
      <c r="L12255" s="26"/>
    </row>
    <row r="12256" spans="12:12" x14ac:dyDescent="0.2">
      <c r="L12256" s="26"/>
    </row>
    <row r="12257" spans="12:12" x14ac:dyDescent="0.2">
      <c r="L12257" s="26"/>
    </row>
    <row r="12258" spans="12:12" x14ac:dyDescent="0.2">
      <c r="L12258" s="26"/>
    </row>
    <row r="12259" spans="12:12" x14ac:dyDescent="0.2">
      <c r="L12259" s="26"/>
    </row>
    <row r="12260" spans="12:12" x14ac:dyDescent="0.2">
      <c r="L12260" s="26"/>
    </row>
    <row r="12261" spans="12:12" x14ac:dyDescent="0.2">
      <c r="L12261" s="26"/>
    </row>
    <row r="12262" spans="12:12" x14ac:dyDescent="0.2">
      <c r="L12262" s="26"/>
    </row>
    <row r="12263" spans="12:12" x14ac:dyDescent="0.2">
      <c r="L12263" s="26"/>
    </row>
    <row r="12264" spans="12:12" x14ac:dyDescent="0.2">
      <c r="L12264" s="26"/>
    </row>
    <row r="12265" spans="12:12" x14ac:dyDescent="0.2">
      <c r="L12265" s="26"/>
    </row>
    <row r="12266" spans="12:12" x14ac:dyDescent="0.2">
      <c r="L12266" s="26"/>
    </row>
    <row r="12267" spans="12:12" x14ac:dyDescent="0.2">
      <c r="L12267" s="26"/>
    </row>
    <row r="12268" spans="12:12" x14ac:dyDescent="0.2">
      <c r="L12268" s="26"/>
    </row>
    <row r="12269" spans="12:12" x14ac:dyDescent="0.2">
      <c r="L12269" s="26"/>
    </row>
    <row r="12270" spans="12:12" x14ac:dyDescent="0.2">
      <c r="L12270" s="26"/>
    </row>
    <row r="12271" spans="12:12" x14ac:dyDescent="0.2">
      <c r="L12271" s="26"/>
    </row>
    <row r="12272" spans="12:12" x14ac:dyDescent="0.2">
      <c r="L12272" s="26"/>
    </row>
    <row r="12273" spans="12:12" x14ac:dyDescent="0.2">
      <c r="L12273" s="26"/>
    </row>
    <row r="12274" spans="12:12" x14ac:dyDescent="0.2">
      <c r="L12274" s="26"/>
    </row>
    <row r="12275" spans="12:12" x14ac:dyDescent="0.2">
      <c r="L12275" s="26"/>
    </row>
    <row r="12276" spans="12:12" x14ac:dyDescent="0.2">
      <c r="L12276" s="26"/>
    </row>
    <row r="12277" spans="12:12" x14ac:dyDescent="0.2">
      <c r="L12277" s="26"/>
    </row>
    <row r="12278" spans="12:12" x14ac:dyDescent="0.2">
      <c r="L12278" s="26"/>
    </row>
    <row r="12279" spans="12:12" x14ac:dyDescent="0.2">
      <c r="L12279" s="26"/>
    </row>
    <row r="12280" spans="12:12" x14ac:dyDescent="0.2">
      <c r="L12280" s="26"/>
    </row>
    <row r="12281" spans="12:12" x14ac:dyDescent="0.2">
      <c r="L12281" s="26"/>
    </row>
    <row r="12282" spans="12:12" x14ac:dyDescent="0.2">
      <c r="L12282" s="26"/>
    </row>
    <row r="12283" spans="12:12" x14ac:dyDescent="0.2">
      <c r="L12283" s="26"/>
    </row>
    <row r="12284" spans="12:12" x14ac:dyDescent="0.2">
      <c r="L12284" s="26"/>
    </row>
    <row r="12285" spans="12:12" x14ac:dyDescent="0.2">
      <c r="L12285" s="26"/>
    </row>
    <row r="12286" spans="12:12" x14ac:dyDescent="0.2">
      <c r="L12286" s="26"/>
    </row>
    <row r="12287" spans="12:12" x14ac:dyDescent="0.2">
      <c r="L12287" s="26"/>
    </row>
    <row r="12288" spans="12:12" x14ac:dyDescent="0.2">
      <c r="L12288" s="26"/>
    </row>
    <row r="12289" spans="12:12" x14ac:dyDescent="0.2">
      <c r="L12289" s="26"/>
    </row>
    <row r="12290" spans="12:12" x14ac:dyDescent="0.2">
      <c r="L12290" s="26"/>
    </row>
    <row r="12291" spans="12:12" x14ac:dyDescent="0.2">
      <c r="L12291" s="26"/>
    </row>
    <row r="12292" spans="12:12" x14ac:dyDescent="0.2">
      <c r="L12292" s="26"/>
    </row>
    <row r="12293" spans="12:12" x14ac:dyDescent="0.2">
      <c r="L12293" s="26"/>
    </row>
    <row r="12294" spans="12:12" x14ac:dyDescent="0.2">
      <c r="L12294" s="26"/>
    </row>
    <row r="12295" spans="12:12" x14ac:dyDescent="0.2">
      <c r="L12295" s="26"/>
    </row>
    <row r="12296" spans="12:12" x14ac:dyDescent="0.2">
      <c r="L12296" s="26"/>
    </row>
    <row r="12297" spans="12:12" x14ac:dyDescent="0.2">
      <c r="L12297" s="26"/>
    </row>
    <row r="12298" spans="12:12" x14ac:dyDescent="0.2">
      <c r="L12298" s="26"/>
    </row>
    <row r="12299" spans="12:12" x14ac:dyDescent="0.2">
      <c r="L12299" s="26"/>
    </row>
    <row r="12300" spans="12:12" x14ac:dyDescent="0.2">
      <c r="L12300" s="26"/>
    </row>
    <row r="12301" spans="12:12" x14ac:dyDescent="0.2">
      <c r="L12301" s="26"/>
    </row>
    <row r="12302" spans="12:12" x14ac:dyDescent="0.2">
      <c r="L12302" s="26"/>
    </row>
    <row r="12303" spans="12:12" x14ac:dyDescent="0.2">
      <c r="L12303" s="26"/>
    </row>
    <row r="12304" spans="12:12" x14ac:dyDescent="0.2">
      <c r="L12304" s="26"/>
    </row>
    <row r="12305" spans="12:12" x14ac:dyDescent="0.2">
      <c r="L12305" s="26"/>
    </row>
    <row r="12306" spans="12:12" x14ac:dyDescent="0.2">
      <c r="L12306" s="26"/>
    </row>
    <row r="12307" spans="12:12" x14ac:dyDescent="0.2">
      <c r="L12307" s="26"/>
    </row>
    <row r="12308" spans="12:12" x14ac:dyDescent="0.2">
      <c r="L12308" s="26"/>
    </row>
    <row r="12309" spans="12:12" x14ac:dyDescent="0.2">
      <c r="L12309" s="26"/>
    </row>
    <row r="12310" spans="12:12" x14ac:dyDescent="0.2">
      <c r="L12310" s="26"/>
    </row>
    <row r="12311" spans="12:12" x14ac:dyDescent="0.2">
      <c r="L12311" s="26"/>
    </row>
    <row r="12312" spans="12:12" x14ac:dyDescent="0.2">
      <c r="L12312" s="26"/>
    </row>
    <row r="12313" spans="12:12" x14ac:dyDescent="0.2">
      <c r="L12313" s="26"/>
    </row>
    <row r="12314" spans="12:12" x14ac:dyDescent="0.2">
      <c r="L12314" s="26"/>
    </row>
    <row r="12315" spans="12:12" x14ac:dyDescent="0.2">
      <c r="L12315" s="26"/>
    </row>
    <row r="12316" spans="12:12" x14ac:dyDescent="0.2">
      <c r="L12316" s="26"/>
    </row>
    <row r="12317" spans="12:12" x14ac:dyDescent="0.2">
      <c r="L12317" s="26"/>
    </row>
    <row r="12318" spans="12:12" x14ac:dyDescent="0.2">
      <c r="L12318" s="26"/>
    </row>
    <row r="12319" spans="12:12" x14ac:dyDescent="0.2">
      <c r="L12319" s="26"/>
    </row>
    <row r="12320" spans="12:12" x14ac:dyDescent="0.2">
      <c r="L12320" s="26"/>
    </row>
    <row r="12321" spans="12:12" x14ac:dyDescent="0.2">
      <c r="L12321" s="26"/>
    </row>
    <row r="12322" spans="12:12" x14ac:dyDescent="0.2">
      <c r="L12322" s="26"/>
    </row>
    <row r="12323" spans="12:12" x14ac:dyDescent="0.2">
      <c r="L12323" s="26"/>
    </row>
    <row r="12324" spans="12:12" x14ac:dyDescent="0.2">
      <c r="L12324" s="26"/>
    </row>
    <row r="12325" spans="12:12" x14ac:dyDescent="0.2">
      <c r="L12325" s="26"/>
    </row>
    <row r="12326" spans="12:12" x14ac:dyDescent="0.2">
      <c r="L12326" s="26"/>
    </row>
    <row r="12327" spans="12:12" x14ac:dyDescent="0.2">
      <c r="L12327" s="26"/>
    </row>
    <row r="12328" spans="12:12" x14ac:dyDescent="0.2">
      <c r="L12328" s="26"/>
    </row>
    <row r="12329" spans="12:12" x14ac:dyDescent="0.2">
      <c r="L12329" s="26"/>
    </row>
    <row r="12330" spans="12:12" x14ac:dyDescent="0.2">
      <c r="L12330" s="26"/>
    </row>
    <row r="12331" spans="12:12" x14ac:dyDescent="0.2">
      <c r="L12331" s="26"/>
    </row>
    <row r="12332" spans="12:12" x14ac:dyDescent="0.2">
      <c r="L12332" s="26"/>
    </row>
    <row r="12333" spans="12:12" x14ac:dyDescent="0.2">
      <c r="L12333" s="26"/>
    </row>
    <row r="12334" spans="12:12" x14ac:dyDescent="0.2">
      <c r="L12334" s="26"/>
    </row>
    <row r="12335" spans="12:12" x14ac:dyDescent="0.2">
      <c r="L12335" s="26"/>
    </row>
    <row r="12336" spans="12:12" x14ac:dyDescent="0.2">
      <c r="L12336" s="26"/>
    </row>
    <row r="12337" spans="12:12" x14ac:dyDescent="0.2">
      <c r="L12337" s="26"/>
    </row>
    <row r="12338" spans="12:12" x14ac:dyDescent="0.2">
      <c r="L12338" s="26"/>
    </row>
    <row r="12339" spans="12:12" x14ac:dyDescent="0.2">
      <c r="L12339" s="26"/>
    </row>
    <row r="12340" spans="12:12" x14ac:dyDescent="0.2">
      <c r="L12340" s="26"/>
    </row>
    <row r="12341" spans="12:12" x14ac:dyDescent="0.2">
      <c r="L12341" s="26"/>
    </row>
    <row r="12342" spans="12:12" x14ac:dyDescent="0.2">
      <c r="L12342" s="26"/>
    </row>
    <row r="12343" spans="12:12" x14ac:dyDescent="0.2">
      <c r="L12343" s="26"/>
    </row>
    <row r="12344" spans="12:12" x14ac:dyDescent="0.2">
      <c r="L12344" s="26"/>
    </row>
    <row r="12345" spans="12:12" x14ac:dyDescent="0.2">
      <c r="L12345" s="26"/>
    </row>
    <row r="12346" spans="12:12" x14ac:dyDescent="0.2">
      <c r="L12346" s="26"/>
    </row>
    <row r="12347" spans="12:12" x14ac:dyDescent="0.2">
      <c r="L12347" s="26"/>
    </row>
    <row r="12348" spans="12:12" x14ac:dyDescent="0.2">
      <c r="L12348" s="26"/>
    </row>
    <row r="12349" spans="12:12" x14ac:dyDescent="0.2">
      <c r="L12349" s="26"/>
    </row>
    <row r="12350" spans="12:12" x14ac:dyDescent="0.2">
      <c r="L12350" s="26"/>
    </row>
    <row r="12351" spans="12:12" x14ac:dyDescent="0.2">
      <c r="L12351" s="26"/>
    </row>
    <row r="12352" spans="12:12" x14ac:dyDescent="0.2">
      <c r="L12352" s="26"/>
    </row>
    <row r="12353" spans="12:12" x14ac:dyDescent="0.2">
      <c r="L12353" s="26"/>
    </row>
    <row r="12354" spans="12:12" x14ac:dyDescent="0.2">
      <c r="L12354" s="26"/>
    </row>
    <row r="12355" spans="12:12" x14ac:dyDescent="0.2">
      <c r="L12355" s="26"/>
    </row>
    <row r="12356" spans="12:12" x14ac:dyDescent="0.2">
      <c r="L12356" s="26"/>
    </row>
    <row r="12357" spans="12:12" x14ac:dyDescent="0.2">
      <c r="L12357" s="26"/>
    </row>
    <row r="12358" spans="12:12" x14ac:dyDescent="0.2">
      <c r="L12358" s="26"/>
    </row>
    <row r="12359" spans="12:12" x14ac:dyDescent="0.2">
      <c r="L12359" s="26"/>
    </row>
    <row r="12360" spans="12:12" x14ac:dyDescent="0.2">
      <c r="L12360" s="26"/>
    </row>
    <row r="12361" spans="12:12" x14ac:dyDescent="0.2">
      <c r="L12361" s="26"/>
    </row>
    <row r="12362" spans="12:12" x14ac:dyDescent="0.2">
      <c r="L12362" s="26"/>
    </row>
    <row r="12363" spans="12:12" x14ac:dyDescent="0.2">
      <c r="L12363" s="26"/>
    </row>
    <row r="12364" spans="12:12" x14ac:dyDescent="0.2">
      <c r="L12364" s="26"/>
    </row>
    <row r="12365" spans="12:12" x14ac:dyDescent="0.2">
      <c r="L12365" s="26"/>
    </row>
    <row r="12366" spans="12:12" x14ac:dyDescent="0.2">
      <c r="L12366" s="26"/>
    </row>
    <row r="12367" spans="12:12" x14ac:dyDescent="0.2">
      <c r="L12367" s="26"/>
    </row>
    <row r="12368" spans="12:12" x14ac:dyDescent="0.2">
      <c r="L12368" s="26"/>
    </row>
    <row r="12369" spans="12:12" x14ac:dyDescent="0.2">
      <c r="L12369" s="26"/>
    </row>
    <row r="12370" spans="12:12" x14ac:dyDescent="0.2">
      <c r="L12370" s="26"/>
    </row>
    <row r="12371" spans="12:12" x14ac:dyDescent="0.2">
      <c r="L12371" s="26"/>
    </row>
    <row r="12372" spans="12:12" x14ac:dyDescent="0.2">
      <c r="L12372" s="26"/>
    </row>
    <row r="12373" spans="12:12" x14ac:dyDescent="0.2">
      <c r="L12373" s="26"/>
    </row>
    <row r="12374" spans="12:12" x14ac:dyDescent="0.2">
      <c r="L12374" s="26"/>
    </row>
    <row r="12375" spans="12:12" x14ac:dyDescent="0.2">
      <c r="L12375" s="26"/>
    </row>
    <row r="12376" spans="12:12" x14ac:dyDescent="0.2">
      <c r="L12376" s="26"/>
    </row>
    <row r="12377" spans="12:12" x14ac:dyDescent="0.2">
      <c r="L12377" s="26"/>
    </row>
    <row r="12378" spans="12:12" x14ac:dyDescent="0.2">
      <c r="L12378" s="26"/>
    </row>
    <row r="12379" spans="12:12" x14ac:dyDescent="0.2">
      <c r="L12379" s="26"/>
    </row>
    <row r="12380" spans="12:12" x14ac:dyDescent="0.2">
      <c r="L12380" s="26"/>
    </row>
    <row r="12381" spans="12:12" x14ac:dyDescent="0.2">
      <c r="L12381" s="26"/>
    </row>
    <row r="12382" spans="12:12" x14ac:dyDescent="0.2">
      <c r="L12382" s="26"/>
    </row>
    <row r="12383" spans="12:12" x14ac:dyDescent="0.2">
      <c r="L12383" s="26"/>
    </row>
    <row r="12384" spans="12:12" x14ac:dyDescent="0.2">
      <c r="L12384" s="26"/>
    </row>
    <row r="12385" spans="12:12" x14ac:dyDescent="0.2">
      <c r="L12385" s="26"/>
    </row>
    <row r="12386" spans="12:12" x14ac:dyDescent="0.2">
      <c r="L12386" s="26"/>
    </row>
    <row r="12387" spans="12:12" x14ac:dyDescent="0.2">
      <c r="L12387" s="26"/>
    </row>
    <row r="12388" spans="12:12" x14ac:dyDescent="0.2">
      <c r="L12388" s="26"/>
    </row>
    <row r="12389" spans="12:12" x14ac:dyDescent="0.2">
      <c r="L12389" s="26"/>
    </row>
    <row r="12390" spans="12:12" x14ac:dyDescent="0.2">
      <c r="L12390" s="26"/>
    </row>
    <row r="12391" spans="12:12" x14ac:dyDescent="0.2">
      <c r="L12391" s="26"/>
    </row>
    <row r="12392" spans="12:12" x14ac:dyDescent="0.2">
      <c r="L12392" s="26"/>
    </row>
    <row r="12393" spans="12:12" x14ac:dyDescent="0.2">
      <c r="L12393" s="26"/>
    </row>
    <row r="12394" spans="12:12" x14ac:dyDescent="0.2">
      <c r="L12394" s="26"/>
    </row>
    <row r="12395" spans="12:12" x14ac:dyDescent="0.2">
      <c r="L12395" s="26"/>
    </row>
    <row r="12396" spans="12:12" x14ac:dyDescent="0.2">
      <c r="L12396" s="26"/>
    </row>
    <row r="12397" spans="12:12" x14ac:dyDescent="0.2">
      <c r="L12397" s="26"/>
    </row>
    <row r="12398" spans="12:12" x14ac:dyDescent="0.2">
      <c r="L12398" s="26"/>
    </row>
    <row r="12399" spans="12:12" x14ac:dyDescent="0.2">
      <c r="L12399" s="26"/>
    </row>
    <row r="12400" spans="12:12" x14ac:dyDescent="0.2">
      <c r="L12400" s="26"/>
    </row>
    <row r="12401" spans="12:12" x14ac:dyDescent="0.2">
      <c r="L12401" s="26"/>
    </row>
    <row r="12402" spans="12:12" x14ac:dyDescent="0.2">
      <c r="L12402" s="26"/>
    </row>
    <row r="12403" spans="12:12" x14ac:dyDescent="0.2">
      <c r="L12403" s="26"/>
    </row>
    <row r="12404" spans="12:12" x14ac:dyDescent="0.2">
      <c r="L12404" s="26"/>
    </row>
    <row r="12405" spans="12:12" x14ac:dyDescent="0.2">
      <c r="L12405" s="26"/>
    </row>
    <row r="12406" spans="12:12" x14ac:dyDescent="0.2">
      <c r="L12406" s="26"/>
    </row>
    <row r="12407" spans="12:12" x14ac:dyDescent="0.2">
      <c r="L12407" s="26"/>
    </row>
    <row r="12408" spans="12:12" x14ac:dyDescent="0.2">
      <c r="L12408" s="26"/>
    </row>
    <row r="12409" spans="12:12" x14ac:dyDescent="0.2">
      <c r="L12409" s="26"/>
    </row>
    <row r="12410" spans="12:12" x14ac:dyDescent="0.2">
      <c r="L12410" s="26"/>
    </row>
    <row r="12411" spans="12:12" x14ac:dyDescent="0.2">
      <c r="L12411" s="26"/>
    </row>
    <row r="12412" spans="12:12" x14ac:dyDescent="0.2">
      <c r="L12412" s="26"/>
    </row>
    <row r="12413" spans="12:12" x14ac:dyDescent="0.2">
      <c r="L12413" s="26"/>
    </row>
    <row r="12414" spans="12:12" x14ac:dyDescent="0.2">
      <c r="L12414" s="26"/>
    </row>
    <row r="12415" spans="12:12" x14ac:dyDescent="0.2">
      <c r="L12415" s="26"/>
    </row>
    <row r="12416" spans="12:12" x14ac:dyDescent="0.2">
      <c r="L12416" s="26"/>
    </row>
    <row r="12417" spans="12:12" x14ac:dyDescent="0.2">
      <c r="L12417" s="26"/>
    </row>
    <row r="12418" spans="12:12" x14ac:dyDescent="0.2">
      <c r="L12418" s="26"/>
    </row>
    <row r="12419" spans="12:12" x14ac:dyDescent="0.2">
      <c r="L12419" s="26"/>
    </row>
    <row r="12420" spans="12:12" x14ac:dyDescent="0.2">
      <c r="L12420" s="26"/>
    </row>
    <row r="12421" spans="12:12" x14ac:dyDescent="0.2">
      <c r="L12421" s="26"/>
    </row>
    <row r="12422" spans="12:12" x14ac:dyDescent="0.2">
      <c r="L12422" s="26"/>
    </row>
    <row r="12423" spans="12:12" x14ac:dyDescent="0.2">
      <c r="L12423" s="26"/>
    </row>
    <row r="12424" spans="12:12" x14ac:dyDescent="0.2">
      <c r="L12424" s="26"/>
    </row>
    <row r="12425" spans="12:12" x14ac:dyDescent="0.2">
      <c r="L12425" s="26"/>
    </row>
    <row r="12426" spans="12:12" x14ac:dyDescent="0.2">
      <c r="L12426" s="26"/>
    </row>
    <row r="12427" spans="12:12" x14ac:dyDescent="0.2">
      <c r="L12427" s="26"/>
    </row>
    <row r="12428" spans="12:12" x14ac:dyDescent="0.2">
      <c r="L12428" s="26"/>
    </row>
    <row r="12429" spans="12:12" x14ac:dyDescent="0.2">
      <c r="L12429" s="26"/>
    </row>
    <row r="12430" spans="12:12" x14ac:dyDescent="0.2">
      <c r="L12430" s="26"/>
    </row>
    <row r="12431" spans="12:12" x14ac:dyDescent="0.2">
      <c r="L12431" s="26"/>
    </row>
    <row r="12432" spans="12:12" x14ac:dyDescent="0.2">
      <c r="L12432" s="26"/>
    </row>
    <row r="12433" spans="12:12" x14ac:dyDescent="0.2">
      <c r="L12433" s="26"/>
    </row>
    <row r="12434" spans="12:12" x14ac:dyDescent="0.2">
      <c r="L12434" s="26"/>
    </row>
    <row r="12435" spans="12:12" x14ac:dyDescent="0.2">
      <c r="L12435" s="26"/>
    </row>
    <row r="12436" spans="12:12" x14ac:dyDescent="0.2">
      <c r="L12436" s="26"/>
    </row>
    <row r="12437" spans="12:12" x14ac:dyDescent="0.2">
      <c r="L12437" s="26"/>
    </row>
    <row r="12438" spans="12:12" x14ac:dyDescent="0.2">
      <c r="L12438" s="26"/>
    </row>
    <row r="12439" spans="12:12" x14ac:dyDescent="0.2">
      <c r="L12439" s="26"/>
    </row>
    <row r="12440" spans="12:12" x14ac:dyDescent="0.2">
      <c r="L12440" s="26"/>
    </row>
    <row r="12441" spans="12:12" x14ac:dyDescent="0.2">
      <c r="L12441" s="26"/>
    </row>
    <row r="12442" spans="12:12" x14ac:dyDescent="0.2">
      <c r="L12442" s="26"/>
    </row>
    <row r="12443" spans="12:12" x14ac:dyDescent="0.2">
      <c r="L12443" s="26"/>
    </row>
    <row r="12444" spans="12:12" x14ac:dyDescent="0.2">
      <c r="L12444" s="26"/>
    </row>
    <row r="12445" spans="12:12" x14ac:dyDescent="0.2">
      <c r="L12445" s="26"/>
    </row>
    <row r="12446" spans="12:12" x14ac:dyDescent="0.2">
      <c r="L12446" s="26"/>
    </row>
    <row r="12447" spans="12:12" x14ac:dyDescent="0.2">
      <c r="L12447" s="26"/>
    </row>
    <row r="12448" spans="12:12" x14ac:dyDescent="0.2">
      <c r="L12448" s="26"/>
    </row>
    <row r="12449" spans="12:12" x14ac:dyDescent="0.2">
      <c r="L12449" s="26"/>
    </row>
    <row r="12450" spans="12:12" x14ac:dyDescent="0.2">
      <c r="L12450" s="26"/>
    </row>
    <row r="12451" spans="12:12" x14ac:dyDescent="0.2">
      <c r="L12451" s="26"/>
    </row>
    <row r="12452" spans="12:12" x14ac:dyDescent="0.2">
      <c r="L12452" s="26"/>
    </row>
    <row r="12453" spans="12:12" x14ac:dyDescent="0.2">
      <c r="L12453" s="26"/>
    </row>
    <row r="12454" spans="12:12" x14ac:dyDescent="0.2">
      <c r="L12454" s="26"/>
    </row>
    <row r="12455" spans="12:12" x14ac:dyDescent="0.2">
      <c r="L12455" s="26"/>
    </row>
    <row r="12456" spans="12:12" x14ac:dyDescent="0.2">
      <c r="L12456" s="26"/>
    </row>
    <row r="12457" spans="12:12" x14ac:dyDescent="0.2">
      <c r="L12457" s="26"/>
    </row>
    <row r="12458" spans="12:12" x14ac:dyDescent="0.2">
      <c r="L12458" s="26"/>
    </row>
    <row r="12459" spans="12:12" x14ac:dyDescent="0.2">
      <c r="L12459" s="26"/>
    </row>
    <row r="12460" spans="12:12" x14ac:dyDescent="0.2">
      <c r="L12460" s="26"/>
    </row>
    <row r="12461" spans="12:12" x14ac:dyDescent="0.2">
      <c r="L12461" s="26"/>
    </row>
    <row r="12462" spans="12:12" x14ac:dyDescent="0.2">
      <c r="L12462" s="26"/>
    </row>
    <row r="12463" spans="12:12" x14ac:dyDescent="0.2">
      <c r="L12463" s="26"/>
    </row>
    <row r="12464" spans="12:12" x14ac:dyDescent="0.2">
      <c r="L12464" s="26"/>
    </row>
    <row r="12465" spans="12:12" x14ac:dyDescent="0.2">
      <c r="L12465" s="26"/>
    </row>
    <row r="12466" spans="12:12" x14ac:dyDescent="0.2">
      <c r="L12466" s="26"/>
    </row>
    <row r="12467" spans="12:12" x14ac:dyDescent="0.2">
      <c r="L12467" s="26"/>
    </row>
    <row r="12468" spans="12:12" x14ac:dyDescent="0.2">
      <c r="L12468" s="26"/>
    </row>
    <row r="12469" spans="12:12" x14ac:dyDescent="0.2">
      <c r="L12469" s="26"/>
    </row>
    <row r="12470" spans="12:12" x14ac:dyDescent="0.2">
      <c r="L12470" s="26"/>
    </row>
    <row r="12471" spans="12:12" x14ac:dyDescent="0.2">
      <c r="L12471" s="26"/>
    </row>
    <row r="12472" spans="12:12" x14ac:dyDescent="0.2">
      <c r="L12472" s="26"/>
    </row>
    <row r="12473" spans="12:12" x14ac:dyDescent="0.2">
      <c r="L12473" s="26"/>
    </row>
    <row r="12474" spans="12:12" x14ac:dyDescent="0.2">
      <c r="L12474" s="26"/>
    </row>
    <row r="12475" spans="12:12" x14ac:dyDescent="0.2">
      <c r="L12475" s="26"/>
    </row>
    <row r="12476" spans="12:12" x14ac:dyDescent="0.2">
      <c r="L12476" s="26"/>
    </row>
    <row r="12477" spans="12:12" x14ac:dyDescent="0.2">
      <c r="L12477" s="26"/>
    </row>
    <row r="12478" spans="12:12" x14ac:dyDescent="0.2">
      <c r="L12478" s="26"/>
    </row>
    <row r="12479" spans="12:12" x14ac:dyDescent="0.2">
      <c r="L12479" s="26"/>
    </row>
    <row r="12480" spans="12:12" x14ac:dyDescent="0.2">
      <c r="L12480" s="26"/>
    </row>
    <row r="12481" spans="12:12" x14ac:dyDescent="0.2">
      <c r="L12481" s="26"/>
    </row>
    <row r="12482" spans="12:12" x14ac:dyDescent="0.2">
      <c r="L12482" s="26"/>
    </row>
    <row r="12483" spans="12:12" x14ac:dyDescent="0.2">
      <c r="L12483" s="26"/>
    </row>
    <row r="12484" spans="12:12" x14ac:dyDescent="0.2">
      <c r="L12484" s="26"/>
    </row>
    <row r="12485" spans="12:12" x14ac:dyDescent="0.2">
      <c r="L12485" s="26"/>
    </row>
    <row r="12486" spans="12:12" x14ac:dyDescent="0.2">
      <c r="L12486" s="26"/>
    </row>
    <row r="12487" spans="12:12" x14ac:dyDescent="0.2">
      <c r="L12487" s="26"/>
    </row>
    <row r="12488" spans="12:12" x14ac:dyDescent="0.2">
      <c r="L12488" s="26"/>
    </row>
    <row r="12489" spans="12:12" x14ac:dyDescent="0.2">
      <c r="L12489" s="26"/>
    </row>
    <row r="12490" spans="12:12" x14ac:dyDescent="0.2">
      <c r="L12490" s="26"/>
    </row>
    <row r="12491" spans="12:12" x14ac:dyDescent="0.2">
      <c r="L12491" s="26"/>
    </row>
    <row r="12492" spans="12:12" x14ac:dyDescent="0.2">
      <c r="L12492" s="26"/>
    </row>
    <row r="12493" spans="12:12" x14ac:dyDescent="0.2">
      <c r="L12493" s="26"/>
    </row>
    <row r="12494" spans="12:12" x14ac:dyDescent="0.2">
      <c r="L12494" s="26"/>
    </row>
    <row r="12495" spans="12:12" x14ac:dyDescent="0.2">
      <c r="L12495" s="26"/>
    </row>
    <row r="12496" spans="12:12" x14ac:dyDescent="0.2">
      <c r="L12496" s="26"/>
    </row>
    <row r="12497" spans="12:12" x14ac:dyDescent="0.2">
      <c r="L12497" s="26"/>
    </row>
    <row r="12498" spans="12:12" x14ac:dyDescent="0.2">
      <c r="L12498" s="26"/>
    </row>
    <row r="12499" spans="12:12" x14ac:dyDescent="0.2">
      <c r="L12499" s="26"/>
    </row>
    <row r="12500" spans="12:12" x14ac:dyDescent="0.2">
      <c r="L12500" s="26"/>
    </row>
    <row r="12501" spans="12:12" x14ac:dyDescent="0.2">
      <c r="L12501" s="26"/>
    </row>
    <row r="12502" spans="12:12" x14ac:dyDescent="0.2">
      <c r="L12502" s="26"/>
    </row>
    <row r="12503" spans="12:12" x14ac:dyDescent="0.2">
      <c r="L12503" s="26"/>
    </row>
    <row r="12504" spans="12:12" x14ac:dyDescent="0.2">
      <c r="L12504" s="26"/>
    </row>
    <row r="12505" spans="12:12" x14ac:dyDescent="0.2">
      <c r="L12505" s="26"/>
    </row>
    <row r="12506" spans="12:12" x14ac:dyDescent="0.2">
      <c r="L12506" s="26"/>
    </row>
    <row r="12507" spans="12:12" x14ac:dyDescent="0.2">
      <c r="L12507" s="26"/>
    </row>
    <row r="12508" spans="12:12" x14ac:dyDescent="0.2">
      <c r="L12508" s="26"/>
    </row>
    <row r="12509" spans="12:12" x14ac:dyDescent="0.2">
      <c r="L12509" s="26"/>
    </row>
    <row r="12510" spans="12:12" x14ac:dyDescent="0.2">
      <c r="L12510" s="26"/>
    </row>
    <row r="12511" spans="12:12" x14ac:dyDescent="0.2">
      <c r="L12511" s="26"/>
    </row>
    <row r="12512" spans="12:12" x14ac:dyDescent="0.2">
      <c r="L12512" s="26"/>
    </row>
    <row r="12513" spans="12:12" x14ac:dyDescent="0.2">
      <c r="L12513" s="26"/>
    </row>
    <row r="12514" spans="12:12" x14ac:dyDescent="0.2">
      <c r="L12514" s="26"/>
    </row>
    <row r="12515" spans="12:12" x14ac:dyDescent="0.2">
      <c r="L12515" s="26"/>
    </row>
    <row r="12516" spans="12:12" x14ac:dyDescent="0.2">
      <c r="L12516" s="26"/>
    </row>
    <row r="12517" spans="12:12" x14ac:dyDescent="0.2">
      <c r="L12517" s="26"/>
    </row>
    <row r="12518" spans="12:12" x14ac:dyDescent="0.2">
      <c r="L12518" s="26"/>
    </row>
    <row r="12519" spans="12:12" x14ac:dyDescent="0.2">
      <c r="L12519" s="26"/>
    </row>
    <row r="12520" spans="12:12" x14ac:dyDescent="0.2">
      <c r="L12520" s="26"/>
    </row>
    <row r="12521" spans="12:12" x14ac:dyDescent="0.2">
      <c r="L12521" s="26"/>
    </row>
    <row r="12522" spans="12:12" x14ac:dyDescent="0.2">
      <c r="L12522" s="26"/>
    </row>
    <row r="12523" spans="12:12" x14ac:dyDescent="0.2">
      <c r="L12523" s="26"/>
    </row>
    <row r="12524" spans="12:12" x14ac:dyDescent="0.2">
      <c r="L12524" s="26"/>
    </row>
    <row r="12525" spans="12:12" x14ac:dyDescent="0.2">
      <c r="L12525" s="26"/>
    </row>
    <row r="12526" spans="12:12" x14ac:dyDescent="0.2">
      <c r="L12526" s="26"/>
    </row>
    <row r="12527" spans="12:12" x14ac:dyDescent="0.2">
      <c r="L12527" s="26"/>
    </row>
    <row r="12528" spans="12:12" x14ac:dyDescent="0.2">
      <c r="L12528" s="26"/>
    </row>
    <row r="12529" spans="12:12" x14ac:dyDescent="0.2">
      <c r="L12529" s="26"/>
    </row>
    <row r="12530" spans="12:12" x14ac:dyDescent="0.2">
      <c r="L12530" s="26"/>
    </row>
    <row r="12531" spans="12:12" x14ac:dyDescent="0.2">
      <c r="L12531" s="26"/>
    </row>
    <row r="12532" spans="12:12" x14ac:dyDescent="0.2">
      <c r="L12532" s="26"/>
    </row>
    <row r="12533" spans="12:12" x14ac:dyDescent="0.2">
      <c r="L12533" s="26"/>
    </row>
    <row r="12534" spans="12:12" x14ac:dyDescent="0.2">
      <c r="L12534" s="26"/>
    </row>
    <row r="12535" spans="12:12" x14ac:dyDescent="0.2">
      <c r="L12535" s="26"/>
    </row>
    <row r="12536" spans="12:12" x14ac:dyDescent="0.2">
      <c r="L12536" s="26"/>
    </row>
    <row r="12537" spans="12:12" x14ac:dyDescent="0.2">
      <c r="L12537" s="26"/>
    </row>
    <row r="12538" spans="12:12" x14ac:dyDescent="0.2">
      <c r="L12538" s="26"/>
    </row>
    <row r="12539" spans="12:12" x14ac:dyDescent="0.2">
      <c r="L12539" s="26"/>
    </row>
    <row r="12540" spans="12:12" x14ac:dyDescent="0.2">
      <c r="L12540" s="26"/>
    </row>
    <row r="12541" spans="12:12" x14ac:dyDescent="0.2">
      <c r="L12541" s="26"/>
    </row>
    <row r="12542" spans="12:12" x14ac:dyDescent="0.2">
      <c r="L12542" s="26"/>
    </row>
    <row r="12543" spans="12:12" x14ac:dyDescent="0.2">
      <c r="L12543" s="26"/>
    </row>
    <row r="12544" spans="12:12" x14ac:dyDescent="0.2">
      <c r="L12544" s="26"/>
    </row>
    <row r="12545" spans="12:12" x14ac:dyDescent="0.2">
      <c r="L12545" s="26"/>
    </row>
    <row r="12546" spans="12:12" x14ac:dyDescent="0.2">
      <c r="L12546" s="26"/>
    </row>
    <row r="12547" spans="12:12" x14ac:dyDescent="0.2">
      <c r="L12547" s="26"/>
    </row>
    <row r="12548" spans="12:12" x14ac:dyDescent="0.2">
      <c r="L12548" s="26"/>
    </row>
    <row r="12549" spans="12:12" x14ac:dyDescent="0.2">
      <c r="L12549" s="26"/>
    </row>
    <row r="12550" spans="12:12" x14ac:dyDescent="0.2">
      <c r="L12550" s="26"/>
    </row>
    <row r="12551" spans="12:12" x14ac:dyDescent="0.2">
      <c r="L12551" s="26"/>
    </row>
    <row r="12552" spans="12:12" x14ac:dyDescent="0.2">
      <c r="L12552" s="26"/>
    </row>
    <row r="12553" spans="12:12" x14ac:dyDescent="0.2">
      <c r="L12553" s="26"/>
    </row>
    <row r="12554" spans="12:12" x14ac:dyDescent="0.2">
      <c r="L12554" s="26"/>
    </row>
    <row r="12555" spans="12:12" x14ac:dyDescent="0.2">
      <c r="L12555" s="26"/>
    </row>
    <row r="12556" spans="12:12" x14ac:dyDescent="0.2">
      <c r="L12556" s="26"/>
    </row>
    <row r="12557" spans="12:12" x14ac:dyDescent="0.2">
      <c r="L12557" s="26"/>
    </row>
    <row r="12558" spans="12:12" x14ac:dyDescent="0.2">
      <c r="L12558" s="26"/>
    </row>
    <row r="12559" spans="12:12" x14ac:dyDescent="0.2">
      <c r="L12559" s="26"/>
    </row>
    <row r="12560" spans="12:12" x14ac:dyDescent="0.2">
      <c r="L12560" s="26"/>
    </row>
    <row r="12561" spans="12:12" x14ac:dyDescent="0.2">
      <c r="L12561" s="26"/>
    </row>
    <row r="12562" spans="12:12" x14ac:dyDescent="0.2">
      <c r="L12562" s="26"/>
    </row>
    <row r="12563" spans="12:12" x14ac:dyDescent="0.2">
      <c r="L12563" s="26"/>
    </row>
    <row r="12564" spans="12:12" x14ac:dyDescent="0.2">
      <c r="L12564" s="26"/>
    </row>
    <row r="12565" spans="12:12" x14ac:dyDescent="0.2">
      <c r="L12565" s="26"/>
    </row>
    <row r="12566" spans="12:12" x14ac:dyDescent="0.2">
      <c r="L12566" s="26"/>
    </row>
    <row r="12567" spans="12:12" x14ac:dyDescent="0.2">
      <c r="L12567" s="26"/>
    </row>
    <row r="12568" spans="12:12" x14ac:dyDescent="0.2">
      <c r="L12568" s="26"/>
    </row>
    <row r="12569" spans="12:12" x14ac:dyDescent="0.2">
      <c r="L12569" s="26"/>
    </row>
    <row r="12570" spans="12:12" x14ac:dyDescent="0.2">
      <c r="L12570" s="26"/>
    </row>
    <row r="12571" spans="12:12" x14ac:dyDescent="0.2">
      <c r="L12571" s="26"/>
    </row>
    <row r="12572" spans="12:12" x14ac:dyDescent="0.2">
      <c r="L12572" s="26"/>
    </row>
    <row r="12573" spans="12:12" x14ac:dyDescent="0.2">
      <c r="L12573" s="26"/>
    </row>
    <row r="12574" spans="12:12" x14ac:dyDescent="0.2">
      <c r="L12574" s="26"/>
    </row>
    <row r="12575" spans="12:12" x14ac:dyDescent="0.2">
      <c r="L12575" s="26"/>
    </row>
    <row r="12576" spans="12:12" x14ac:dyDescent="0.2">
      <c r="L12576" s="26"/>
    </row>
    <row r="12577" spans="12:12" x14ac:dyDescent="0.2">
      <c r="L12577" s="26"/>
    </row>
    <row r="12578" spans="12:12" x14ac:dyDescent="0.2">
      <c r="L12578" s="26"/>
    </row>
    <row r="12579" spans="12:12" x14ac:dyDescent="0.2">
      <c r="L12579" s="26"/>
    </row>
    <row r="12580" spans="12:12" x14ac:dyDescent="0.2">
      <c r="L12580" s="26"/>
    </row>
    <row r="12581" spans="12:12" x14ac:dyDescent="0.2">
      <c r="L12581" s="26"/>
    </row>
    <row r="12582" spans="12:12" x14ac:dyDescent="0.2">
      <c r="L12582" s="26"/>
    </row>
    <row r="12583" spans="12:12" x14ac:dyDescent="0.2">
      <c r="L12583" s="26"/>
    </row>
    <row r="12584" spans="12:12" x14ac:dyDescent="0.2">
      <c r="L12584" s="26"/>
    </row>
    <row r="12585" spans="12:12" x14ac:dyDescent="0.2">
      <c r="L12585" s="26"/>
    </row>
    <row r="12586" spans="12:12" x14ac:dyDescent="0.2">
      <c r="L12586" s="26"/>
    </row>
    <row r="12587" spans="12:12" x14ac:dyDescent="0.2">
      <c r="L12587" s="26"/>
    </row>
    <row r="12588" spans="12:12" x14ac:dyDescent="0.2">
      <c r="L12588" s="26"/>
    </row>
    <row r="12589" spans="12:12" x14ac:dyDescent="0.2">
      <c r="L12589" s="26"/>
    </row>
    <row r="12590" spans="12:12" x14ac:dyDescent="0.2">
      <c r="L12590" s="26"/>
    </row>
    <row r="12591" spans="12:12" x14ac:dyDescent="0.2">
      <c r="L12591" s="26"/>
    </row>
    <row r="12592" spans="12:12" x14ac:dyDescent="0.2">
      <c r="L12592" s="26"/>
    </row>
    <row r="12593" spans="12:12" x14ac:dyDescent="0.2">
      <c r="L12593" s="26"/>
    </row>
    <row r="12594" spans="12:12" x14ac:dyDescent="0.2">
      <c r="L12594" s="26"/>
    </row>
    <row r="12595" spans="12:12" x14ac:dyDescent="0.2">
      <c r="L12595" s="26"/>
    </row>
    <row r="12596" spans="12:12" x14ac:dyDescent="0.2">
      <c r="L12596" s="26"/>
    </row>
    <row r="12597" spans="12:12" x14ac:dyDescent="0.2">
      <c r="L12597" s="26"/>
    </row>
    <row r="12598" spans="12:12" x14ac:dyDescent="0.2">
      <c r="L12598" s="26"/>
    </row>
    <row r="12599" spans="12:12" x14ac:dyDescent="0.2">
      <c r="L12599" s="26"/>
    </row>
    <row r="12600" spans="12:12" x14ac:dyDescent="0.2">
      <c r="L12600" s="26"/>
    </row>
    <row r="12601" spans="12:12" x14ac:dyDescent="0.2">
      <c r="L12601" s="26"/>
    </row>
    <row r="12602" spans="12:12" x14ac:dyDescent="0.2">
      <c r="L12602" s="26"/>
    </row>
    <row r="12603" spans="12:12" x14ac:dyDescent="0.2">
      <c r="L12603" s="26"/>
    </row>
    <row r="12604" spans="12:12" x14ac:dyDescent="0.2">
      <c r="L12604" s="26"/>
    </row>
    <row r="12605" spans="12:12" x14ac:dyDescent="0.2">
      <c r="L12605" s="26"/>
    </row>
    <row r="12606" spans="12:12" x14ac:dyDescent="0.2">
      <c r="L12606" s="26"/>
    </row>
    <row r="12607" spans="12:12" x14ac:dyDescent="0.2">
      <c r="L12607" s="26"/>
    </row>
    <row r="12608" spans="12:12" x14ac:dyDescent="0.2">
      <c r="L12608" s="26"/>
    </row>
    <row r="12609" spans="12:12" x14ac:dyDescent="0.2">
      <c r="L12609" s="26"/>
    </row>
    <row r="12610" spans="12:12" x14ac:dyDescent="0.2">
      <c r="L12610" s="26"/>
    </row>
    <row r="12611" spans="12:12" x14ac:dyDescent="0.2">
      <c r="L12611" s="26"/>
    </row>
    <row r="12612" spans="12:12" x14ac:dyDescent="0.2">
      <c r="L12612" s="26"/>
    </row>
    <row r="12613" spans="12:12" x14ac:dyDescent="0.2">
      <c r="L12613" s="26"/>
    </row>
    <row r="12614" spans="12:12" x14ac:dyDescent="0.2">
      <c r="L12614" s="26"/>
    </row>
    <row r="12615" spans="12:12" x14ac:dyDescent="0.2">
      <c r="L12615" s="26"/>
    </row>
    <row r="12616" spans="12:12" x14ac:dyDescent="0.2">
      <c r="L12616" s="26"/>
    </row>
    <row r="12617" spans="12:12" x14ac:dyDescent="0.2">
      <c r="L12617" s="26"/>
    </row>
    <row r="12618" spans="12:12" x14ac:dyDescent="0.2">
      <c r="L12618" s="26"/>
    </row>
    <row r="12619" spans="12:12" x14ac:dyDescent="0.2">
      <c r="L12619" s="26"/>
    </row>
    <row r="12620" spans="12:12" x14ac:dyDescent="0.2">
      <c r="L12620" s="26"/>
    </row>
    <row r="12621" spans="12:12" x14ac:dyDescent="0.2">
      <c r="L12621" s="26"/>
    </row>
    <row r="12622" spans="12:12" x14ac:dyDescent="0.2">
      <c r="L12622" s="26"/>
    </row>
    <row r="12623" spans="12:12" x14ac:dyDescent="0.2">
      <c r="L12623" s="26"/>
    </row>
    <row r="12624" spans="12:12" x14ac:dyDescent="0.2">
      <c r="L12624" s="26"/>
    </row>
    <row r="12625" spans="12:12" x14ac:dyDescent="0.2">
      <c r="L12625" s="26"/>
    </row>
    <row r="12626" spans="12:12" x14ac:dyDescent="0.2">
      <c r="L12626" s="26"/>
    </row>
    <row r="12627" spans="12:12" x14ac:dyDescent="0.2">
      <c r="L12627" s="26"/>
    </row>
    <row r="12628" spans="12:12" x14ac:dyDescent="0.2">
      <c r="L12628" s="26"/>
    </row>
    <row r="12629" spans="12:12" x14ac:dyDescent="0.2">
      <c r="L12629" s="26"/>
    </row>
    <row r="12630" spans="12:12" x14ac:dyDescent="0.2">
      <c r="L12630" s="26"/>
    </row>
    <row r="12631" spans="12:12" x14ac:dyDescent="0.2">
      <c r="L12631" s="26"/>
    </row>
    <row r="12632" spans="12:12" x14ac:dyDescent="0.2">
      <c r="L12632" s="26"/>
    </row>
    <row r="12633" spans="12:12" x14ac:dyDescent="0.2">
      <c r="L12633" s="26"/>
    </row>
    <row r="12634" spans="12:12" x14ac:dyDescent="0.2">
      <c r="L12634" s="26"/>
    </row>
    <row r="12635" spans="12:12" x14ac:dyDescent="0.2">
      <c r="L12635" s="26"/>
    </row>
    <row r="12636" spans="12:12" x14ac:dyDescent="0.2">
      <c r="L12636" s="26"/>
    </row>
    <row r="12637" spans="12:12" x14ac:dyDescent="0.2">
      <c r="L12637" s="26"/>
    </row>
    <row r="12638" spans="12:12" x14ac:dyDescent="0.2">
      <c r="L12638" s="26"/>
    </row>
    <row r="12639" spans="12:12" x14ac:dyDescent="0.2">
      <c r="L12639" s="26"/>
    </row>
    <row r="12640" spans="12:12" x14ac:dyDescent="0.2">
      <c r="L12640" s="26"/>
    </row>
    <row r="12641" spans="12:12" x14ac:dyDescent="0.2">
      <c r="L12641" s="26"/>
    </row>
    <row r="12642" spans="12:12" x14ac:dyDescent="0.2">
      <c r="L12642" s="26"/>
    </row>
    <row r="12643" spans="12:12" x14ac:dyDescent="0.2">
      <c r="L12643" s="26"/>
    </row>
    <row r="12644" spans="12:12" x14ac:dyDescent="0.2">
      <c r="L12644" s="26"/>
    </row>
    <row r="12645" spans="12:12" x14ac:dyDescent="0.2">
      <c r="L12645" s="26"/>
    </row>
    <row r="12646" spans="12:12" x14ac:dyDescent="0.2">
      <c r="L12646" s="26"/>
    </row>
    <row r="12647" spans="12:12" x14ac:dyDescent="0.2">
      <c r="L12647" s="26"/>
    </row>
    <row r="12648" spans="12:12" x14ac:dyDescent="0.2">
      <c r="L12648" s="26"/>
    </row>
    <row r="12649" spans="12:12" x14ac:dyDescent="0.2">
      <c r="L12649" s="26"/>
    </row>
    <row r="12650" spans="12:12" x14ac:dyDescent="0.2">
      <c r="L12650" s="26"/>
    </row>
    <row r="12651" spans="12:12" x14ac:dyDescent="0.2">
      <c r="L12651" s="26"/>
    </row>
    <row r="12652" spans="12:12" x14ac:dyDescent="0.2">
      <c r="L12652" s="26"/>
    </row>
    <row r="12653" spans="12:12" x14ac:dyDescent="0.2">
      <c r="L12653" s="26"/>
    </row>
    <row r="12654" spans="12:12" x14ac:dyDescent="0.2">
      <c r="L12654" s="26"/>
    </row>
    <row r="12655" spans="12:12" x14ac:dyDescent="0.2">
      <c r="L12655" s="26"/>
    </row>
    <row r="12656" spans="12:12" x14ac:dyDescent="0.2">
      <c r="L12656" s="26"/>
    </row>
    <row r="12657" spans="12:12" x14ac:dyDescent="0.2">
      <c r="L12657" s="26"/>
    </row>
    <row r="12658" spans="12:12" x14ac:dyDescent="0.2">
      <c r="L12658" s="26"/>
    </row>
    <row r="12659" spans="12:12" x14ac:dyDescent="0.2">
      <c r="L12659" s="26"/>
    </row>
    <row r="12660" spans="12:12" x14ac:dyDescent="0.2">
      <c r="L12660" s="26"/>
    </row>
    <row r="12661" spans="12:12" x14ac:dyDescent="0.2">
      <c r="L12661" s="26"/>
    </row>
    <row r="12662" spans="12:12" x14ac:dyDescent="0.2">
      <c r="L12662" s="26"/>
    </row>
    <row r="12663" spans="12:12" x14ac:dyDescent="0.2">
      <c r="L12663" s="26"/>
    </row>
    <row r="12664" spans="12:12" x14ac:dyDescent="0.2">
      <c r="L12664" s="26"/>
    </row>
    <row r="12665" spans="12:12" x14ac:dyDescent="0.2">
      <c r="L12665" s="26"/>
    </row>
    <row r="12666" spans="12:12" x14ac:dyDescent="0.2">
      <c r="L12666" s="26"/>
    </row>
    <row r="12667" spans="12:12" x14ac:dyDescent="0.2">
      <c r="L12667" s="26"/>
    </row>
    <row r="12668" spans="12:12" x14ac:dyDescent="0.2">
      <c r="L12668" s="26"/>
    </row>
    <row r="12669" spans="12:12" x14ac:dyDescent="0.2">
      <c r="L12669" s="26"/>
    </row>
    <row r="12670" spans="12:12" x14ac:dyDescent="0.2">
      <c r="L12670" s="26"/>
    </row>
    <row r="12671" spans="12:12" x14ac:dyDescent="0.2">
      <c r="L12671" s="26"/>
    </row>
    <row r="12672" spans="12:12" x14ac:dyDescent="0.2">
      <c r="L12672" s="26"/>
    </row>
    <row r="12673" spans="12:12" x14ac:dyDescent="0.2">
      <c r="L12673" s="26"/>
    </row>
    <row r="12674" spans="12:12" x14ac:dyDescent="0.2">
      <c r="L12674" s="26"/>
    </row>
    <row r="12675" spans="12:12" x14ac:dyDescent="0.2">
      <c r="L12675" s="26"/>
    </row>
    <row r="12676" spans="12:12" x14ac:dyDescent="0.2">
      <c r="L12676" s="26"/>
    </row>
    <row r="12677" spans="12:12" x14ac:dyDescent="0.2">
      <c r="L12677" s="26"/>
    </row>
    <row r="12678" spans="12:12" x14ac:dyDescent="0.2">
      <c r="L12678" s="26"/>
    </row>
    <row r="12679" spans="12:12" x14ac:dyDescent="0.2">
      <c r="L12679" s="26"/>
    </row>
    <row r="12680" spans="12:12" x14ac:dyDescent="0.2">
      <c r="L12680" s="26"/>
    </row>
    <row r="12681" spans="12:12" x14ac:dyDescent="0.2">
      <c r="L12681" s="26"/>
    </row>
    <row r="12682" spans="12:12" x14ac:dyDescent="0.2">
      <c r="L12682" s="26"/>
    </row>
    <row r="12683" spans="12:12" x14ac:dyDescent="0.2">
      <c r="L12683" s="26"/>
    </row>
    <row r="12684" spans="12:12" x14ac:dyDescent="0.2">
      <c r="L12684" s="26"/>
    </row>
    <row r="12685" spans="12:12" x14ac:dyDescent="0.2">
      <c r="L12685" s="26"/>
    </row>
    <row r="12686" spans="12:12" x14ac:dyDescent="0.2">
      <c r="L12686" s="26"/>
    </row>
    <row r="12687" spans="12:12" x14ac:dyDescent="0.2">
      <c r="L12687" s="26"/>
    </row>
    <row r="12688" spans="12:12" x14ac:dyDescent="0.2">
      <c r="L12688" s="26"/>
    </row>
    <row r="12689" spans="12:12" x14ac:dyDescent="0.2">
      <c r="L12689" s="26"/>
    </row>
    <row r="12690" spans="12:12" x14ac:dyDescent="0.2">
      <c r="L12690" s="26"/>
    </row>
    <row r="12691" spans="12:12" x14ac:dyDescent="0.2">
      <c r="L12691" s="26"/>
    </row>
    <row r="12692" spans="12:12" x14ac:dyDescent="0.2">
      <c r="L12692" s="26"/>
    </row>
    <row r="12693" spans="12:12" x14ac:dyDescent="0.2">
      <c r="L12693" s="26"/>
    </row>
    <row r="12694" spans="12:12" x14ac:dyDescent="0.2">
      <c r="L12694" s="26"/>
    </row>
    <row r="12695" spans="12:12" x14ac:dyDescent="0.2">
      <c r="L12695" s="26"/>
    </row>
    <row r="12696" spans="12:12" x14ac:dyDescent="0.2">
      <c r="L12696" s="26"/>
    </row>
    <row r="12697" spans="12:12" x14ac:dyDescent="0.2">
      <c r="L12697" s="26"/>
    </row>
    <row r="12698" spans="12:12" x14ac:dyDescent="0.2">
      <c r="L12698" s="26"/>
    </row>
    <row r="12699" spans="12:12" x14ac:dyDescent="0.2">
      <c r="L12699" s="26"/>
    </row>
    <row r="12700" spans="12:12" x14ac:dyDescent="0.2">
      <c r="L12700" s="26"/>
    </row>
    <row r="12701" spans="12:12" x14ac:dyDescent="0.2">
      <c r="L12701" s="26"/>
    </row>
    <row r="12702" spans="12:12" x14ac:dyDescent="0.2">
      <c r="L12702" s="26"/>
    </row>
    <row r="12703" spans="12:12" x14ac:dyDescent="0.2">
      <c r="L12703" s="26"/>
    </row>
    <row r="12704" spans="12:12" x14ac:dyDescent="0.2">
      <c r="L12704" s="26"/>
    </row>
    <row r="12705" spans="12:12" x14ac:dyDescent="0.2">
      <c r="L12705" s="26"/>
    </row>
    <row r="12706" spans="12:12" x14ac:dyDescent="0.2">
      <c r="L12706" s="26"/>
    </row>
    <row r="12707" spans="12:12" x14ac:dyDescent="0.2">
      <c r="L12707" s="26"/>
    </row>
    <row r="12708" spans="12:12" x14ac:dyDescent="0.2">
      <c r="L12708" s="26"/>
    </row>
    <row r="12709" spans="12:12" x14ac:dyDescent="0.2">
      <c r="L12709" s="26"/>
    </row>
    <row r="12710" spans="12:12" x14ac:dyDescent="0.2">
      <c r="L12710" s="26"/>
    </row>
    <row r="12711" spans="12:12" x14ac:dyDescent="0.2">
      <c r="L12711" s="26"/>
    </row>
    <row r="12712" spans="12:12" x14ac:dyDescent="0.2">
      <c r="L12712" s="26"/>
    </row>
    <row r="12713" spans="12:12" x14ac:dyDescent="0.2">
      <c r="L12713" s="26"/>
    </row>
    <row r="12714" spans="12:12" x14ac:dyDescent="0.2">
      <c r="L12714" s="26"/>
    </row>
    <row r="12715" spans="12:12" x14ac:dyDescent="0.2">
      <c r="L12715" s="26"/>
    </row>
    <row r="12716" spans="12:12" x14ac:dyDescent="0.2">
      <c r="L12716" s="26"/>
    </row>
    <row r="12717" spans="12:12" x14ac:dyDescent="0.2">
      <c r="L12717" s="26"/>
    </row>
    <row r="12718" spans="12:12" x14ac:dyDescent="0.2">
      <c r="L12718" s="26"/>
    </row>
    <row r="12719" spans="12:12" x14ac:dyDescent="0.2">
      <c r="L12719" s="26"/>
    </row>
    <row r="12720" spans="12:12" x14ac:dyDescent="0.2">
      <c r="L12720" s="26"/>
    </row>
    <row r="12721" spans="12:12" x14ac:dyDescent="0.2">
      <c r="L12721" s="26"/>
    </row>
    <row r="12722" spans="12:12" x14ac:dyDescent="0.2">
      <c r="L12722" s="26"/>
    </row>
    <row r="12723" spans="12:12" x14ac:dyDescent="0.2">
      <c r="L12723" s="26"/>
    </row>
    <row r="12724" spans="12:12" x14ac:dyDescent="0.2">
      <c r="L12724" s="26"/>
    </row>
    <row r="12725" spans="12:12" x14ac:dyDescent="0.2">
      <c r="L12725" s="26"/>
    </row>
    <row r="12726" spans="12:12" x14ac:dyDescent="0.2">
      <c r="L12726" s="26"/>
    </row>
    <row r="12727" spans="12:12" x14ac:dyDescent="0.2">
      <c r="L12727" s="26"/>
    </row>
    <row r="12728" spans="12:12" x14ac:dyDescent="0.2">
      <c r="L12728" s="26"/>
    </row>
    <row r="12729" spans="12:12" x14ac:dyDescent="0.2">
      <c r="L12729" s="26"/>
    </row>
    <row r="12730" spans="12:12" x14ac:dyDescent="0.2">
      <c r="L12730" s="26"/>
    </row>
    <row r="12731" spans="12:12" x14ac:dyDescent="0.2">
      <c r="L12731" s="26"/>
    </row>
    <row r="12732" spans="12:12" x14ac:dyDescent="0.2">
      <c r="L12732" s="26"/>
    </row>
    <row r="12733" spans="12:12" x14ac:dyDescent="0.2">
      <c r="L12733" s="26"/>
    </row>
    <row r="12734" spans="12:12" x14ac:dyDescent="0.2">
      <c r="L12734" s="26"/>
    </row>
    <row r="12735" spans="12:12" x14ac:dyDescent="0.2">
      <c r="L12735" s="26"/>
    </row>
    <row r="12736" spans="12:12" x14ac:dyDescent="0.2">
      <c r="L12736" s="26"/>
    </row>
    <row r="12737" spans="12:12" x14ac:dyDescent="0.2">
      <c r="L12737" s="26"/>
    </row>
    <row r="12738" spans="12:12" x14ac:dyDescent="0.2">
      <c r="L12738" s="26"/>
    </row>
    <row r="12739" spans="12:12" x14ac:dyDescent="0.2">
      <c r="L12739" s="26"/>
    </row>
    <row r="12740" spans="12:12" x14ac:dyDescent="0.2">
      <c r="L12740" s="26"/>
    </row>
    <row r="12741" spans="12:12" x14ac:dyDescent="0.2">
      <c r="L12741" s="26"/>
    </row>
    <row r="12742" spans="12:12" x14ac:dyDescent="0.2">
      <c r="L12742" s="26"/>
    </row>
    <row r="12743" spans="12:12" x14ac:dyDescent="0.2">
      <c r="L12743" s="26"/>
    </row>
    <row r="12744" spans="12:12" x14ac:dyDescent="0.2">
      <c r="L12744" s="26"/>
    </row>
    <row r="12745" spans="12:12" x14ac:dyDescent="0.2">
      <c r="L12745" s="26"/>
    </row>
    <row r="12746" spans="12:12" x14ac:dyDescent="0.2">
      <c r="L12746" s="26"/>
    </row>
    <row r="12747" spans="12:12" x14ac:dyDescent="0.2">
      <c r="L12747" s="26"/>
    </row>
    <row r="12748" spans="12:12" x14ac:dyDescent="0.2">
      <c r="L12748" s="26"/>
    </row>
    <row r="12749" spans="12:12" x14ac:dyDescent="0.2">
      <c r="L12749" s="26"/>
    </row>
    <row r="12750" spans="12:12" x14ac:dyDescent="0.2">
      <c r="L12750" s="26"/>
    </row>
    <row r="12751" spans="12:12" x14ac:dyDescent="0.2">
      <c r="L12751" s="26"/>
    </row>
    <row r="12752" spans="12:12" x14ac:dyDescent="0.2">
      <c r="L12752" s="26"/>
    </row>
    <row r="12753" spans="12:12" x14ac:dyDescent="0.2">
      <c r="L12753" s="26"/>
    </row>
    <row r="12754" spans="12:12" x14ac:dyDescent="0.2">
      <c r="L12754" s="26"/>
    </row>
    <row r="12755" spans="12:12" x14ac:dyDescent="0.2">
      <c r="L12755" s="26"/>
    </row>
    <row r="12756" spans="12:12" x14ac:dyDescent="0.2">
      <c r="L12756" s="26"/>
    </row>
    <row r="12757" spans="12:12" x14ac:dyDescent="0.2">
      <c r="L12757" s="26"/>
    </row>
    <row r="12758" spans="12:12" x14ac:dyDescent="0.2">
      <c r="L12758" s="26"/>
    </row>
    <row r="12759" spans="12:12" x14ac:dyDescent="0.2">
      <c r="L12759" s="26"/>
    </row>
    <row r="12760" spans="12:12" x14ac:dyDescent="0.2">
      <c r="L12760" s="26"/>
    </row>
    <row r="12761" spans="12:12" x14ac:dyDescent="0.2">
      <c r="L12761" s="26"/>
    </row>
    <row r="12762" spans="12:12" x14ac:dyDescent="0.2">
      <c r="L12762" s="26"/>
    </row>
    <row r="12763" spans="12:12" x14ac:dyDescent="0.2">
      <c r="L12763" s="26"/>
    </row>
    <row r="12764" spans="12:12" x14ac:dyDescent="0.2">
      <c r="L12764" s="26"/>
    </row>
    <row r="12765" spans="12:12" x14ac:dyDescent="0.2">
      <c r="L12765" s="26"/>
    </row>
    <row r="12766" spans="12:12" x14ac:dyDescent="0.2">
      <c r="L12766" s="26"/>
    </row>
    <row r="12767" spans="12:12" x14ac:dyDescent="0.2">
      <c r="L12767" s="26"/>
    </row>
    <row r="12768" spans="12:12" x14ac:dyDescent="0.2">
      <c r="L12768" s="26"/>
    </row>
    <row r="12769" spans="12:12" x14ac:dyDescent="0.2">
      <c r="L12769" s="26"/>
    </row>
    <row r="12770" spans="12:12" x14ac:dyDescent="0.2">
      <c r="L12770" s="26"/>
    </row>
    <row r="12771" spans="12:12" x14ac:dyDescent="0.2">
      <c r="L12771" s="26"/>
    </row>
    <row r="12772" spans="12:12" x14ac:dyDescent="0.2">
      <c r="L12772" s="26"/>
    </row>
    <row r="12773" spans="12:12" x14ac:dyDescent="0.2">
      <c r="L12773" s="26"/>
    </row>
    <row r="12774" spans="12:12" x14ac:dyDescent="0.2">
      <c r="L12774" s="26"/>
    </row>
    <row r="12775" spans="12:12" x14ac:dyDescent="0.2">
      <c r="L12775" s="26"/>
    </row>
    <row r="12776" spans="12:12" x14ac:dyDescent="0.2">
      <c r="L12776" s="26"/>
    </row>
    <row r="12777" spans="12:12" x14ac:dyDescent="0.2">
      <c r="L12777" s="26"/>
    </row>
    <row r="12778" spans="12:12" x14ac:dyDescent="0.2">
      <c r="L12778" s="26"/>
    </row>
    <row r="12779" spans="12:12" x14ac:dyDescent="0.2">
      <c r="L12779" s="26"/>
    </row>
    <row r="12780" spans="12:12" x14ac:dyDescent="0.2">
      <c r="L12780" s="26"/>
    </row>
    <row r="12781" spans="12:12" x14ac:dyDescent="0.2">
      <c r="L12781" s="26"/>
    </row>
    <row r="12782" spans="12:12" x14ac:dyDescent="0.2">
      <c r="L12782" s="26"/>
    </row>
    <row r="12783" spans="12:12" x14ac:dyDescent="0.2">
      <c r="L12783" s="26"/>
    </row>
    <row r="12784" spans="12:12" x14ac:dyDescent="0.2">
      <c r="L12784" s="26"/>
    </row>
    <row r="12785" spans="12:12" x14ac:dyDescent="0.2">
      <c r="L12785" s="26"/>
    </row>
    <row r="12786" spans="12:12" x14ac:dyDescent="0.2">
      <c r="L12786" s="26"/>
    </row>
    <row r="12787" spans="12:12" x14ac:dyDescent="0.2">
      <c r="L12787" s="26"/>
    </row>
    <row r="12788" spans="12:12" x14ac:dyDescent="0.2">
      <c r="L12788" s="26"/>
    </row>
    <row r="12789" spans="12:12" x14ac:dyDescent="0.2">
      <c r="L12789" s="26"/>
    </row>
    <row r="12790" spans="12:12" x14ac:dyDescent="0.2">
      <c r="L12790" s="26"/>
    </row>
    <row r="12791" spans="12:12" x14ac:dyDescent="0.2">
      <c r="L12791" s="26"/>
    </row>
    <row r="12792" spans="12:12" x14ac:dyDescent="0.2">
      <c r="L12792" s="26"/>
    </row>
    <row r="12793" spans="12:12" x14ac:dyDescent="0.2">
      <c r="L12793" s="26"/>
    </row>
    <row r="12794" spans="12:12" x14ac:dyDescent="0.2">
      <c r="L12794" s="26"/>
    </row>
    <row r="12795" spans="12:12" x14ac:dyDescent="0.2">
      <c r="L12795" s="26"/>
    </row>
    <row r="12796" spans="12:12" x14ac:dyDescent="0.2">
      <c r="L12796" s="26"/>
    </row>
    <row r="12797" spans="12:12" x14ac:dyDescent="0.2">
      <c r="L12797" s="26"/>
    </row>
    <row r="12798" spans="12:12" x14ac:dyDescent="0.2">
      <c r="L12798" s="26"/>
    </row>
    <row r="12799" spans="12:12" x14ac:dyDescent="0.2">
      <c r="L12799" s="26"/>
    </row>
    <row r="12800" spans="12:12" x14ac:dyDescent="0.2">
      <c r="L12800" s="26"/>
    </row>
    <row r="12801" spans="12:12" x14ac:dyDescent="0.2">
      <c r="L12801" s="26"/>
    </row>
    <row r="12802" spans="12:12" x14ac:dyDescent="0.2">
      <c r="L12802" s="26"/>
    </row>
    <row r="12803" spans="12:12" x14ac:dyDescent="0.2">
      <c r="L12803" s="26"/>
    </row>
    <row r="12804" spans="12:12" x14ac:dyDescent="0.2">
      <c r="L12804" s="26"/>
    </row>
    <row r="12805" spans="12:12" x14ac:dyDescent="0.2">
      <c r="L12805" s="26"/>
    </row>
    <row r="12806" spans="12:12" x14ac:dyDescent="0.2">
      <c r="L12806" s="26"/>
    </row>
    <row r="12807" spans="12:12" x14ac:dyDescent="0.2">
      <c r="L12807" s="26"/>
    </row>
    <row r="12808" spans="12:12" x14ac:dyDescent="0.2">
      <c r="L12808" s="26"/>
    </row>
    <row r="12809" spans="12:12" x14ac:dyDescent="0.2">
      <c r="L12809" s="26"/>
    </row>
    <row r="12810" spans="12:12" x14ac:dyDescent="0.2">
      <c r="L12810" s="26"/>
    </row>
    <row r="12811" spans="12:12" x14ac:dyDescent="0.2">
      <c r="L12811" s="26"/>
    </row>
    <row r="12812" spans="12:12" x14ac:dyDescent="0.2">
      <c r="L12812" s="26"/>
    </row>
    <row r="12813" spans="12:12" x14ac:dyDescent="0.2">
      <c r="L12813" s="26"/>
    </row>
    <row r="12814" spans="12:12" x14ac:dyDescent="0.2">
      <c r="L12814" s="26"/>
    </row>
    <row r="12815" spans="12:12" x14ac:dyDescent="0.2">
      <c r="L12815" s="26"/>
    </row>
    <row r="12816" spans="12:12" x14ac:dyDescent="0.2">
      <c r="L12816" s="26"/>
    </row>
    <row r="12817" spans="12:12" x14ac:dyDescent="0.2">
      <c r="L12817" s="26"/>
    </row>
    <row r="12818" spans="12:12" x14ac:dyDescent="0.2">
      <c r="L12818" s="26"/>
    </row>
    <row r="12819" spans="12:12" x14ac:dyDescent="0.2">
      <c r="L12819" s="26"/>
    </row>
    <row r="12820" spans="12:12" x14ac:dyDescent="0.2">
      <c r="L12820" s="26"/>
    </row>
    <row r="12821" spans="12:12" x14ac:dyDescent="0.2">
      <c r="L12821" s="26"/>
    </row>
    <row r="12822" spans="12:12" x14ac:dyDescent="0.2">
      <c r="L12822" s="26"/>
    </row>
    <row r="12823" spans="12:12" x14ac:dyDescent="0.2">
      <c r="L12823" s="26"/>
    </row>
    <row r="12824" spans="12:12" x14ac:dyDescent="0.2">
      <c r="L12824" s="26"/>
    </row>
    <row r="12825" spans="12:12" x14ac:dyDescent="0.2">
      <c r="L12825" s="26"/>
    </row>
    <row r="12826" spans="12:12" x14ac:dyDescent="0.2">
      <c r="L12826" s="26"/>
    </row>
    <row r="12827" spans="12:12" x14ac:dyDescent="0.2">
      <c r="L12827" s="26"/>
    </row>
    <row r="12828" spans="12:12" x14ac:dyDescent="0.2">
      <c r="L12828" s="26"/>
    </row>
    <row r="12829" spans="12:12" x14ac:dyDescent="0.2">
      <c r="L12829" s="26"/>
    </row>
    <row r="12830" spans="12:12" x14ac:dyDescent="0.2">
      <c r="L12830" s="26"/>
    </row>
    <row r="12831" spans="12:12" x14ac:dyDescent="0.2">
      <c r="L12831" s="26"/>
    </row>
    <row r="12832" spans="12:12" x14ac:dyDescent="0.2">
      <c r="L12832" s="26"/>
    </row>
    <row r="12833" spans="12:12" x14ac:dyDescent="0.2">
      <c r="L12833" s="26"/>
    </row>
    <row r="12834" spans="12:12" x14ac:dyDescent="0.2">
      <c r="L12834" s="26"/>
    </row>
    <row r="12835" spans="12:12" x14ac:dyDescent="0.2">
      <c r="L12835" s="26"/>
    </row>
    <row r="12836" spans="12:12" x14ac:dyDescent="0.2">
      <c r="L12836" s="26"/>
    </row>
    <row r="12837" spans="12:12" x14ac:dyDescent="0.2">
      <c r="L12837" s="26"/>
    </row>
    <row r="12838" spans="12:12" x14ac:dyDescent="0.2">
      <c r="L12838" s="26"/>
    </row>
    <row r="12839" spans="12:12" x14ac:dyDescent="0.2">
      <c r="L12839" s="26"/>
    </row>
    <row r="12840" spans="12:12" x14ac:dyDescent="0.2">
      <c r="L12840" s="26"/>
    </row>
    <row r="12841" spans="12:12" x14ac:dyDescent="0.2">
      <c r="L12841" s="26"/>
    </row>
    <row r="12842" spans="12:12" x14ac:dyDescent="0.2">
      <c r="L12842" s="26"/>
    </row>
    <row r="12843" spans="12:12" x14ac:dyDescent="0.2">
      <c r="L12843" s="26"/>
    </row>
    <row r="12844" spans="12:12" x14ac:dyDescent="0.2">
      <c r="L12844" s="26"/>
    </row>
    <row r="12845" spans="12:12" x14ac:dyDescent="0.2">
      <c r="L12845" s="26"/>
    </row>
    <row r="12846" spans="12:12" x14ac:dyDescent="0.2">
      <c r="L12846" s="26"/>
    </row>
    <row r="12847" spans="12:12" x14ac:dyDescent="0.2">
      <c r="L12847" s="26"/>
    </row>
    <row r="12848" spans="12:12" x14ac:dyDescent="0.2">
      <c r="L12848" s="26"/>
    </row>
    <row r="12849" spans="12:12" x14ac:dyDescent="0.2">
      <c r="L12849" s="26"/>
    </row>
    <row r="12850" spans="12:12" x14ac:dyDescent="0.2">
      <c r="L12850" s="26"/>
    </row>
    <row r="12851" spans="12:12" x14ac:dyDescent="0.2">
      <c r="L12851" s="26"/>
    </row>
    <row r="12852" spans="12:12" x14ac:dyDescent="0.2">
      <c r="L12852" s="26"/>
    </row>
    <row r="12853" spans="12:12" x14ac:dyDescent="0.2">
      <c r="L12853" s="26"/>
    </row>
    <row r="12854" spans="12:12" x14ac:dyDescent="0.2">
      <c r="L12854" s="26"/>
    </row>
    <row r="12855" spans="12:12" x14ac:dyDescent="0.2">
      <c r="L12855" s="26"/>
    </row>
    <row r="12856" spans="12:12" x14ac:dyDescent="0.2">
      <c r="L12856" s="26"/>
    </row>
    <row r="12857" spans="12:12" x14ac:dyDescent="0.2">
      <c r="L12857" s="26"/>
    </row>
    <row r="12858" spans="12:12" x14ac:dyDescent="0.2">
      <c r="L12858" s="26"/>
    </row>
    <row r="12859" spans="12:12" x14ac:dyDescent="0.2">
      <c r="L12859" s="26"/>
    </row>
    <row r="12860" spans="12:12" x14ac:dyDescent="0.2">
      <c r="L12860" s="26"/>
    </row>
    <row r="12861" spans="12:12" x14ac:dyDescent="0.2">
      <c r="L12861" s="26"/>
    </row>
    <row r="12862" spans="12:12" x14ac:dyDescent="0.2">
      <c r="L12862" s="26"/>
    </row>
    <row r="12863" spans="12:12" x14ac:dyDescent="0.2">
      <c r="L12863" s="26"/>
    </row>
    <row r="12864" spans="12:12" x14ac:dyDescent="0.2">
      <c r="L12864" s="26"/>
    </row>
    <row r="12865" spans="12:12" x14ac:dyDescent="0.2">
      <c r="L12865" s="26"/>
    </row>
    <row r="12866" spans="12:12" x14ac:dyDescent="0.2">
      <c r="L12866" s="26"/>
    </row>
    <row r="12867" spans="12:12" x14ac:dyDescent="0.2">
      <c r="L12867" s="26"/>
    </row>
    <row r="12868" spans="12:12" x14ac:dyDescent="0.2">
      <c r="L12868" s="26"/>
    </row>
    <row r="12869" spans="12:12" x14ac:dyDescent="0.2">
      <c r="L12869" s="26"/>
    </row>
    <row r="12870" spans="12:12" x14ac:dyDescent="0.2">
      <c r="L12870" s="26"/>
    </row>
    <row r="12871" spans="12:12" x14ac:dyDescent="0.2">
      <c r="L12871" s="26"/>
    </row>
    <row r="12872" spans="12:12" x14ac:dyDescent="0.2">
      <c r="L12872" s="26"/>
    </row>
    <row r="12873" spans="12:12" x14ac:dyDescent="0.2">
      <c r="L12873" s="26"/>
    </row>
    <row r="12874" spans="12:12" x14ac:dyDescent="0.2">
      <c r="L12874" s="26"/>
    </row>
    <row r="12875" spans="12:12" x14ac:dyDescent="0.2">
      <c r="L12875" s="26"/>
    </row>
    <row r="12876" spans="12:12" x14ac:dyDescent="0.2">
      <c r="L12876" s="26"/>
    </row>
    <row r="12877" spans="12:12" x14ac:dyDescent="0.2">
      <c r="L12877" s="26"/>
    </row>
    <row r="12878" spans="12:12" x14ac:dyDescent="0.2">
      <c r="L12878" s="26"/>
    </row>
    <row r="12879" spans="12:12" x14ac:dyDescent="0.2">
      <c r="L12879" s="26"/>
    </row>
    <row r="12880" spans="12:12" x14ac:dyDescent="0.2">
      <c r="L12880" s="26"/>
    </row>
    <row r="12881" spans="12:12" x14ac:dyDescent="0.2">
      <c r="L12881" s="26"/>
    </row>
    <row r="12882" spans="12:12" x14ac:dyDescent="0.2">
      <c r="L12882" s="26"/>
    </row>
    <row r="12883" spans="12:12" x14ac:dyDescent="0.2">
      <c r="L12883" s="26"/>
    </row>
    <row r="12884" spans="12:12" x14ac:dyDescent="0.2">
      <c r="L12884" s="26"/>
    </row>
    <row r="12885" spans="12:12" x14ac:dyDescent="0.2">
      <c r="L12885" s="26"/>
    </row>
    <row r="12886" spans="12:12" x14ac:dyDescent="0.2">
      <c r="L12886" s="26"/>
    </row>
    <row r="12887" spans="12:12" x14ac:dyDescent="0.2">
      <c r="L12887" s="26"/>
    </row>
    <row r="12888" spans="12:12" x14ac:dyDescent="0.2">
      <c r="L12888" s="26"/>
    </row>
    <row r="12889" spans="12:12" x14ac:dyDescent="0.2">
      <c r="L12889" s="26"/>
    </row>
    <row r="12890" spans="12:12" x14ac:dyDescent="0.2">
      <c r="L12890" s="26"/>
    </row>
    <row r="12891" spans="12:12" x14ac:dyDescent="0.2">
      <c r="L12891" s="26"/>
    </row>
    <row r="12892" spans="12:12" x14ac:dyDescent="0.2">
      <c r="L12892" s="26"/>
    </row>
    <row r="12893" spans="12:12" x14ac:dyDescent="0.2">
      <c r="L12893" s="26"/>
    </row>
    <row r="12894" spans="12:12" x14ac:dyDescent="0.2">
      <c r="L12894" s="26"/>
    </row>
    <row r="12895" spans="12:12" x14ac:dyDescent="0.2">
      <c r="L12895" s="26"/>
    </row>
    <row r="12896" spans="12:12" x14ac:dyDescent="0.2">
      <c r="L12896" s="26"/>
    </row>
    <row r="12897" spans="12:12" x14ac:dyDescent="0.2">
      <c r="L12897" s="26"/>
    </row>
    <row r="12898" spans="12:12" x14ac:dyDescent="0.2">
      <c r="L12898" s="26"/>
    </row>
    <row r="12899" spans="12:12" x14ac:dyDescent="0.2">
      <c r="L12899" s="26"/>
    </row>
    <row r="12900" spans="12:12" x14ac:dyDescent="0.2">
      <c r="L12900" s="26"/>
    </row>
    <row r="12901" spans="12:12" x14ac:dyDescent="0.2">
      <c r="L12901" s="26"/>
    </row>
    <row r="12902" spans="12:12" x14ac:dyDescent="0.2">
      <c r="L12902" s="26"/>
    </row>
    <row r="12903" spans="12:12" x14ac:dyDescent="0.2">
      <c r="L12903" s="26"/>
    </row>
    <row r="12904" spans="12:12" x14ac:dyDescent="0.2">
      <c r="L12904" s="26"/>
    </row>
    <row r="12905" spans="12:12" x14ac:dyDescent="0.2">
      <c r="L12905" s="26"/>
    </row>
    <row r="12906" spans="12:12" x14ac:dyDescent="0.2">
      <c r="L12906" s="26"/>
    </row>
    <row r="12907" spans="12:12" x14ac:dyDescent="0.2">
      <c r="L12907" s="26"/>
    </row>
    <row r="12908" spans="12:12" x14ac:dyDescent="0.2">
      <c r="L12908" s="26"/>
    </row>
    <row r="12909" spans="12:12" x14ac:dyDescent="0.2">
      <c r="L12909" s="26"/>
    </row>
    <row r="12910" spans="12:12" x14ac:dyDescent="0.2">
      <c r="L12910" s="26"/>
    </row>
    <row r="12911" spans="12:12" x14ac:dyDescent="0.2">
      <c r="L12911" s="26"/>
    </row>
    <row r="12912" spans="12:12" x14ac:dyDescent="0.2">
      <c r="L12912" s="26"/>
    </row>
    <row r="12913" spans="12:12" x14ac:dyDescent="0.2">
      <c r="L12913" s="26"/>
    </row>
    <row r="12914" spans="12:12" x14ac:dyDescent="0.2">
      <c r="L12914" s="26"/>
    </row>
    <row r="12915" spans="12:12" x14ac:dyDescent="0.2">
      <c r="L12915" s="26"/>
    </row>
    <row r="12916" spans="12:12" x14ac:dyDescent="0.2">
      <c r="L12916" s="26"/>
    </row>
    <row r="12917" spans="12:12" x14ac:dyDescent="0.2">
      <c r="L12917" s="26"/>
    </row>
    <row r="12918" spans="12:12" x14ac:dyDescent="0.2">
      <c r="L12918" s="26"/>
    </row>
    <row r="12919" spans="12:12" x14ac:dyDescent="0.2">
      <c r="L12919" s="26"/>
    </row>
    <row r="12920" spans="12:12" x14ac:dyDescent="0.2">
      <c r="L12920" s="26"/>
    </row>
    <row r="12921" spans="12:12" x14ac:dyDescent="0.2">
      <c r="L12921" s="26"/>
    </row>
    <row r="12922" spans="12:12" x14ac:dyDescent="0.2">
      <c r="L12922" s="26"/>
    </row>
    <row r="12923" spans="12:12" x14ac:dyDescent="0.2">
      <c r="L12923" s="26"/>
    </row>
    <row r="12924" spans="12:12" x14ac:dyDescent="0.2">
      <c r="L12924" s="26"/>
    </row>
    <row r="12925" spans="12:12" x14ac:dyDescent="0.2">
      <c r="L12925" s="26"/>
    </row>
    <row r="12926" spans="12:12" x14ac:dyDescent="0.2">
      <c r="L12926" s="26"/>
    </row>
    <row r="12927" spans="12:12" x14ac:dyDescent="0.2">
      <c r="L12927" s="26"/>
    </row>
    <row r="12928" spans="12:12" x14ac:dyDescent="0.2">
      <c r="L12928" s="26"/>
    </row>
    <row r="12929" spans="12:12" x14ac:dyDescent="0.2">
      <c r="L12929" s="26"/>
    </row>
    <row r="12930" spans="12:12" x14ac:dyDescent="0.2">
      <c r="L12930" s="26"/>
    </row>
    <row r="12931" spans="12:12" x14ac:dyDescent="0.2">
      <c r="L12931" s="26"/>
    </row>
    <row r="12932" spans="12:12" x14ac:dyDescent="0.2">
      <c r="L12932" s="26"/>
    </row>
    <row r="12933" spans="12:12" x14ac:dyDescent="0.2">
      <c r="L12933" s="26"/>
    </row>
    <row r="12934" spans="12:12" x14ac:dyDescent="0.2">
      <c r="L12934" s="26"/>
    </row>
    <row r="12935" spans="12:12" x14ac:dyDescent="0.2">
      <c r="L12935" s="26"/>
    </row>
    <row r="12936" spans="12:12" x14ac:dyDescent="0.2">
      <c r="L12936" s="26"/>
    </row>
    <row r="12937" spans="12:12" x14ac:dyDescent="0.2">
      <c r="L12937" s="26"/>
    </row>
    <row r="12938" spans="12:12" x14ac:dyDescent="0.2">
      <c r="L12938" s="26"/>
    </row>
    <row r="12939" spans="12:12" x14ac:dyDescent="0.2">
      <c r="L12939" s="26"/>
    </row>
    <row r="12940" spans="12:12" x14ac:dyDescent="0.2">
      <c r="L12940" s="26"/>
    </row>
    <row r="12941" spans="12:12" x14ac:dyDescent="0.2">
      <c r="L12941" s="26"/>
    </row>
    <row r="12942" spans="12:12" x14ac:dyDescent="0.2">
      <c r="L12942" s="26"/>
    </row>
    <row r="12943" spans="12:12" x14ac:dyDescent="0.2">
      <c r="L12943" s="26"/>
    </row>
    <row r="12944" spans="12:12" x14ac:dyDescent="0.2">
      <c r="L12944" s="26"/>
    </row>
    <row r="12945" spans="12:12" x14ac:dyDescent="0.2">
      <c r="L12945" s="26"/>
    </row>
    <row r="12946" spans="12:12" x14ac:dyDescent="0.2">
      <c r="L12946" s="26"/>
    </row>
    <row r="12947" spans="12:12" x14ac:dyDescent="0.2">
      <c r="L12947" s="26"/>
    </row>
    <row r="12948" spans="12:12" x14ac:dyDescent="0.2">
      <c r="L12948" s="26"/>
    </row>
    <row r="12949" spans="12:12" x14ac:dyDescent="0.2">
      <c r="L12949" s="26"/>
    </row>
    <row r="12950" spans="12:12" x14ac:dyDescent="0.2">
      <c r="L12950" s="26"/>
    </row>
    <row r="12951" spans="12:12" x14ac:dyDescent="0.2">
      <c r="L12951" s="26"/>
    </row>
    <row r="12952" spans="12:12" x14ac:dyDescent="0.2">
      <c r="L12952" s="26"/>
    </row>
    <row r="12953" spans="12:12" x14ac:dyDescent="0.2">
      <c r="L12953" s="26"/>
    </row>
    <row r="12954" spans="12:12" x14ac:dyDescent="0.2">
      <c r="L12954" s="26"/>
    </row>
    <row r="12955" spans="12:12" x14ac:dyDescent="0.2">
      <c r="L12955" s="26"/>
    </row>
    <row r="12956" spans="12:12" x14ac:dyDescent="0.2">
      <c r="L12956" s="26"/>
    </row>
    <row r="12957" spans="12:12" x14ac:dyDescent="0.2">
      <c r="L12957" s="26"/>
    </row>
    <row r="12958" spans="12:12" x14ac:dyDescent="0.2">
      <c r="L12958" s="26"/>
    </row>
    <row r="12959" spans="12:12" x14ac:dyDescent="0.2">
      <c r="L12959" s="26"/>
    </row>
    <row r="12960" spans="12:12" x14ac:dyDescent="0.2">
      <c r="L12960" s="26"/>
    </row>
    <row r="12961" spans="12:12" x14ac:dyDescent="0.2">
      <c r="L12961" s="26"/>
    </row>
    <row r="12962" spans="12:12" x14ac:dyDescent="0.2">
      <c r="L12962" s="26"/>
    </row>
    <row r="12963" spans="12:12" x14ac:dyDescent="0.2">
      <c r="L12963" s="26"/>
    </row>
    <row r="12964" spans="12:12" x14ac:dyDescent="0.2">
      <c r="L12964" s="26"/>
    </row>
    <row r="12965" spans="12:12" x14ac:dyDescent="0.2">
      <c r="L12965" s="26"/>
    </row>
    <row r="12966" spans="12:12" x14ac:dyDescent="0.2">
      <c r="L12966" s="26"/>
    </row>
    <row r="12967" spans="12:12" x14ac:dyDescent="0.2">
      <c r="L12967" s="26"/>
    </row>
    <row r="12968" spans="12:12" x14ac:dyDescent="0.2">
      <c r="L12968" s="26"/>
    </row>
    <row r="12969" spans="12:12" x14ac:dyDescent="0.2">
      <c r="L12969" s="26"/>
    </row>
    <row r="12970" spans="12:12" x14ac:dyDescent="0.2">
      <c r="L12970" s="26"/>
    </row>
    <row r="12971" spans="12:12" x14ac:dyDescent="0.2">
      <c r="L12971" s="26"/>
    </row>
    <row r="12972" spans="12:12" x14ac:dyDescent="0.2">
      <c r="L12972" s="26"/>
    </row>
    <row r="12973" spans="12:12" x14ac:dyDescent="0.2">
      <c r="L12973" s="26"/>
    </row>
    <row r="12974" spans="12:12" x14ac:dyDescent="0.2">
      <c r="L12974" s="26"/>
    </row>
    <row r="12975" spans="12:12" x14ac:dyDescent="0.2">
      <c r="L12975" s="26"/>
    </row>
    <row r="12976" spans="12:12" x14ac:dyDescent="0.2">
      <c r="L12976" s="26"/>
    </row>
    <row r="12977" spans="12:12" x14ac:dyDescent="0.2">
      <c r="L12977" s="26"/>
    </row>
    <row r="12978" spans="12:12" x14ac:dyDescent="0.2">
      <c r="L12978" s="26"/>
    </row>
    <row r="12979" spans="12:12" x14ac:dyDescent="0.2">
      <c r="L12979" s="26"/>
    </row>
    <row r="12980" spans="12:12" x14ac:dyDescent="0.2">
      <c r="L12980" s="26"/>
    </row>
    <row r="12981" spans="12:12" x14ac:dyDescent="0.2">
      <c r="L12981" s="26"/>
    </row>
    <row r="12982" spans="12:12" x14ac:dyDescent="0.2">
      <c r="L12982" s="26"/>
    </row>
    <row r="12983" spans="12:12" x14ac:dyDescent="0.2">
      <c r="L12983" s="26"/>
    </row>
    <row r="12984" spans="12:12" x14ac:dyDescent="0.2">
      <c r="L12984" s="26"/>
    </row>
    <row r="12985" spans="12:12" x14ac:dyDescent="0.2">
      <c r="L12985" s="26"/>
    </row>
    <row r="12986" spans="12:12" x14ac:dyDescent="0.2">
      <c r="L12986" s="26"/>
    </row>
    <row r="12987" spans="12:12" x14ac:dyDescent="0.2">
      <c r="L12987" s="26"/>
    </row>
    <row r="12988" spans="12:12" x14ac:dyDescent="0.2">
      <c r="L12988" s="26"/>
    </row>
    <row r="12989" spans="12:12" x14ac:dyDescent="0.2">
      <c r="L12989" s="26"/>
    </row>
    <row r="12990" spans="12:12" x14ac:dyDescent="0.2">
      <c r="L12990" s="26"/>
    </row>
    <row r="12991" spans="12:12" x14ac:dyDescent="0.2">
      <c r="L12991" s="26"/>
    </row>
    <row r="12992" spans="12:12" x14ac:dyDescent="0.2">
      <c r="L12992" s="26"/>
    </row>
    <row r="12993" spans="12:12" x14ac:dyDescent="0.2">
      <c r="L12993" s="26"/>
    </row>
    <row r="12994" spans="12:12" x14ac:dyDescent="0.2">
      <c r="L12994" s="26"/>
    </row>
    <row r="12995" spans="12:12" x14ac:dyDescent="0.2">
      <c r="L12995" s="26"/>
    </row>
    <row r="12996" spans="12:12" x14ac:dyDescent="0.2">
      <c r="L12996" s="26"/>
    </row>
    <row r="12997" spans="12:12" x14ac:dyDescent="0.2">
      <c r="L12997" s="26"/>
    </row>
    <row r="12998" spans="12:12" x14ac:dyDescent="0.2">
      <c r="L12998" s="26"/>
    </row>
    <row r="12999" spans="12:12" x14ac:dyDescent="0.2">
      <c r="L12999" s="26"/>
    </row>
    <row r="13000" spans="12:12" x14ac:dyDescent="0.2">
      <c r="L13000" s="26"/>
    </row>
    <row r="13001" spans="12:12" x14ac:dyDescent="0.2">
      <c r="L13001" s="26"/>
    </row>
    <row r="13002" spans="12:12" x14ac:dyDescent="0.2">
      <c r="L13002" s="26"/>
    </row>
    <row r="13003" spans="12:12" x14ac:dyDescent="0.2">
      <c r="L13003" s="26"/>
    </row>
    <row r="13004" spans="12:12" x14ac:dyDescent="0.2">
      <c r="L13004" s="26"/>
    </row>
    <row r="13005" spans="12:12" x14ac:dyDescent="0.2">
      <c r="L13005" s="26"/>
    </row>
    <row r="13006" spans="12:12" x14ac:dyDescent="0.2">
      <c r="L13006" s="26"/>
    </row>
    <row r="13007" spans="12:12" x14ac:dyDescent="0.2">
      <c r="L13007" s="26"/>
    </row>
    <row r="13008" spans="12:12" x14ac:dyDescent="0.2">
      <c r="L13008" s="26"/>
    </row>
    <row r="13009" spans="12:12" x14ac:dyDescent="0.2">
      <c r="L13009" s="26"/>
    </row>
    <row r="13010" spans="12:12" x14ac:dyDescent="0.2">
      <c r="L13010" s="26"/>
    </row>
    <row r="13011" spans="12:12" x14ac:dyDescent="0.2">
      <c r="L13011" s="26"/>
    </row>
    <row r="13012" spans="12:12" x14ac:dyDescent="0.2">
      <c r="L13012" s="26"/>
    </row>
    <row r="13013" spans="12:12" x14ac:dyDescent="0.2">
      <c r="L13013" s="26"/>
    </row>
    <row r="13014" spans="12:12" x14ac:dyDescent="0.2">
      <c r="L13014" s="26"/>
    </row>
    <row r="13015" spans="12:12" x14ac:dyDescent="0.2">
      <c r="L13015" s="26"/>
    </row>
    <row r="13016" spans="12:12" x14ac:dyDescent="0.2">
      <c r="L13016" s="26"/>
    </row>
    <row r="13017" spans="12:12" x14ac:dyDescent="0.2">
      <c r="L13017" s="26"/>
    </row>
    <row r="13018" spans="12:12" x14ac:dyDescent="0.2">
      <c r="L13018" s="26"/>
    </row>
    <row r="13019" spans="12:12" x14ac:dyDescent="0.2">
      <c r="L13019" s="26"/>
    </row>
    <row r="13020" spans="12:12" x14ac:dyDescent="0.2">
      <c r="L13020" s="26"/>
    </row>
    <row r="13021" spans="12:12" x14ac:dyDescent="0.2">
      <c r="L13021" s="26"/>
    </row>
    <row r="13022" spans="12:12" x14ac:dyDescent="0.2">
      <c r="L13022" s="26"/>
    </row>
    <row r="13023" spans="12:12" x14ac:dyDescent="0.2">
      <c r="L13023" s="26"/>
    </row>
    <row r="13024" spans="12:12" x14ac:dyDescent="0.2">
      <c r="L13024" s="26"/>
    </row>
    <row r="13025" spans="12:12" x14ac:dyDescent="0.2">
      <c r="L13025" s="26"/>
    </row>
    <row r="13026" spans="12:12" x14ac:dyDescent="0.2">
      <c r="L13026" s="26"/>
    </row>
    <row r="13027" spans="12:12" x14ac:dyDescent="0.2">
      <c r="L13027" s="26"/>
    </row>
    <row r="13028" spans="12:12" x14ac:dyDescent="0.2">
      <c r="L13028" s="26"/>
    </row>
    <row r="13029" spans="12:12" x14ac:dyDescent="0.2">
      <c r="L13029" s="26"/>
    </row>
    <row r="13030" spans="12:12" x14ac:dyDescent="0.2">
      <c r="L13030" s="26"/>
    </row>
    <row r="13031" spans="12:12" x14ac:dyDescent="0.2">
      <c r="L13031" s="26"/>
    </row>
    <row r="13032" spans="12:12" x14ac:dyDescent="0.2">
      <c r="L13032" s="26"/>
    </row>
    <row r="13033" spans="12:12" x14ac:dyDescent="0.2">
      <c r="L13033" s="26"/>
    </row>
    <row r="13034" spans="12:12" x14ac:dyDescent="0.2">
      <c r="L13034" s="26"/>
    </row>
    <row r="13035" spans="12:12" x14ac:dyDescent="0.2">
      <c r="L13035" s="26"/>
    </row>
    <row r="13036" spans="12:12" x14ac:dyDescent="0.2">
      <c r="L13036" s="26"/>
    </row>
    <row r="13037" spans="12:12" x14ac:dyDescent="0.2">
      <c r="L13037" s="26"/>
    </row>
    <row r="13038" spans="12:12" x14ac:dyDescent="0.2">
      <c r="L13038" s="26"/>
    </row>
    <row r="13039" spans="12:12" x14ac:dyDescent="0.2">
      <c r="L13039" s="26"/>
    </row>
    <row r="13040" spans="12:12" x14ac:dyDescent="0.2">
      <c r="L13040" s="26"/>
    </row>
    <row r="13041" spans="12:12" x14ac:dyDescent="0.2">
      <c r="L13041" s="26"/>
    </row>
    <row r="13042" spans="12:12" x14ac:dyDescent="0.2">
      <c r="L13042" s="26"/>
    </row>
    <row r="13043" spans="12:12" x14ac:dyDescent="0.2">
      <c r="L13043" s="26"/>
    </row>
    <row r="13044" spans="12:12" x14ac:dyDescent="0.2">
      <c r="L13044" s="26"/>
    </row>
    <row r="13045" spans="12:12" x14ac:dyDescent="0.2">
      <c r="L13045" s="26"/>
    </row>
    <row r="13046" spans="12:12" x14ac:dyDescent="0.2">
      <c r="L13046" s="26"/>
    </row>
    <row r="13047" spans="12:12" x14ac:dyDescent="0.2">
      <c r="L13047" s="26"/>
    </row>
    <row r="13048" spans="12:12" x14ac:dyDescent="0.2">
      <c r="L13048" s="26"/>
    </row>
    <row r="13049" spans="12:12" x14ac:dyDescent="0.2">
      <c r="L13049" s="26"/>
    </row>
    <row r="13050" spans="12:12" x14ac:dyDescent="0.2">
      <c r="L13050" s="26"/>
    </row>
    <row r="13051" spans="12:12" x14ac:dyDescent="0.2">
      <c r="L13051" s="26"/>
    </row>
    <row r="13052" spans="12:12" x14ac:dyDescent="0.2">
      <c r="L13052" s="26"/>
    </row>
    <row r="13053" spans="12:12" x14ac:dyDescent="0.2">
      <c r="L13053" s="26"/>
    </row>
    <row r="13054" spans="12:12" x14ac:dyDescent="0.2">
      <c r="L13054" s="26"/>
    </row>
    <row r="13055" spans="12:12" x14ac:dyDescent="0.2">
      <c r="L13055" s="26"/>
    </row>
    <row r="13056" spans="12:12" x14ac:dyDescent="0.2">
      <c r="L13056" s="26"/>
    </row>
    <row r="13057" spans="12:12" x14ac:dyDescent="0.2">
      <c r="L13057" s="26"/>
    </row>
    <row r="13058" spans="12:12" x14ac:dyDescent="0.2">
      <c r="L13058" s="26"/>
    </row>
    <row r="13059" spans="12:12" x14ac:dyDescent="0.2">
      <c r="L13059" s="26"/>
    </row>
    <row r="13060" spans="12:12" x14ac:dyDescent="0.2">
      <c r="L13060" s="26"/>
    </row>
    <row r="13061" spans="12:12" x14ac:dyDescent="0.2">
      <c r="L13061" s="26"/>
    </row>
    <row r="13062" spans="12:12" x14ac:dyDescent="0.2">
      <c r="L13062" s="26"/>
    </row>
    <row r="13063" spans="12:12" x14ac:dyDescent="0.2">
      <c r="L13063" s="26"/>
    </row>
    <row r="13064" spans="12:12" x14ac:dyDescent="0.2">
      <c r="L13064" s="26"/>
    </row>
    <row r="13065" spans="12:12" x14ac:dyDescent="0.2">
      <c r="L13065" s="26"/>
    </row>
    <row r="13066" spans="12:12" x14ac:dyDescent="0.2">
      <c r="L13066" s="26"/>
    </row>
    <row r="13067" spans="12:12" x14ac:dyDescent="0.2">
      <c r="L13067" s="26"/>
    </row>
    <row r="13068" spans="12:12" x14ac:dyDescent="0.2">
      <c r="L13068" s="26"/>
    </row>
    <row r="13069" spans="12:12" x14ac:dyDescent="0.2">
      <c r="L13069" s="26"/>
    </row>
    <row r="13070" spans="12:12" x14ac:dyDescent="0.2">
      <c r="L13070" s="26"/>
    </row>
    <row r="13071" spans="12:12" x14ac:dyDescent="0.2">
      <c r="L13071" s="26"/>
    </row>
    <row r="13072" spans="12:12" x14ac:dyDescent="0.2">
      <c r="L13072" s="26"/>
    </row>
    <row r="13073" spans="12:12" x14ac:dyDescent="0.2">
      <c r="L13073" s="26"/>
    </row>
    <row r="13074" spans="12:12" x14ac:dyDescent="0.2">
      <c r="L13074" s="26"/>
    </row>
    <row r="13075" spans="12:12" x14ac:dyDescent="0.2">
      <c r="L13075" s="26"/>
    </row>
    <row r="13076" spans="12:12" x14ac:dyDescent="0.2">
      <c r="L13076" s="26"/>
    </row>
    <row r="13077" spans="12:12" x14ac:dyDescent="0.2">
      <c r="L13077" s="26"/>
    </row>
    <row r="13078" spans="12:12" x14ac:dyDescent="0.2">
      <c r="L13078" s="26"/>
    </row>
    <row r="13079" spans="12:12" x14ac:dyDescent="0.2">
      <c r="L13079" s="26"/>
    </row>
    <row r="13080" spans="12:12" x14ac:dyDescent="0.2">
      <c r="L13080" s="26"/>
    </row>
    <row r="13081" spans="12:12" x14ac:dyDescent="0.2">
      <c r="L13081" s="26"/>
    </row>
    <row r="13082" spans="12:12" x14ac:dyDescent="0.2">
      <c r="L13082" s="26"/>
    </row>
    <row r="13083" spans="12:12" x14ac:dyDescent="0.2">
      <c r="L13083" s="26"/>
    </row>
    <row r="13084" spans="12:12" x14ac:dyDescent="0.2">
      <c r="L13084" s="26"/>
    </row>
    <row r="13085" spans="12:12" x14ac:dyDescent="0.2">
      <c r="L13085" s="26"/>
    </row>
    <row r="13086" spans="12:12" x14ac:dyDescent="0.2">
      <c r="L13086" s="26"/>
    </row>
    <row r="13087" spans="12:12" x14ac:dyDescent="0.2">
      <c r="L13087" s="26"/>
    </row>
    <row r="13088" spans="12:12" x14ac:dyDescent="0.2">
      <c r="L13088" s="26"/>
    </row>
    <row r="13089" spans="12:12" x14ac:dyDescent="0.2">
      <c r="L13089" s="26"/>
    </row>
    <row r="13090" spans="12:12" x14ac:dyDescent="0.2">
      <c r="L13090" s="26"/>
    </row>
    <row r="13091" spans="12:12" x14ac:dyDescent="0.2">
      <c r="L13091" s="26"/>
    </row>
    <row r="13092" spans="12:12" x14ac:dyDescent="0.2">
      <c r="L13092" s="26"/>
    </row>
    <row r="13093" spans="12:12" x14ac:dyDescent="0.2">
      <c r="L13093" s="26"/>
    </row>
    <row r="13094" spans="12:12" x14ac:dyDescent="0.2">
      <c r="L13094" s="26"/>
    </row>
    <row r="13095" spans="12:12" x14ac:dyDescent="0.2">
      <c r="L13095" s="26"/>
    </row>
    <row r="13096" spans="12:12" x14ac:dyDescent="0.2">
      <c r="L13096" s="26"/>
    </row>
    <row r="13097" spans="12:12" x14ac:dyDescent="0.2">
      <c r="L13097" s="26"/>
    </row>
    <row r="13098" spans="12:12" x14ac:dyDescent="0.2">
      <c r="L13098" s="26"/>
    </row>
    <row r="13099" spans="12:12" x14ac:dyDescent="0.2">
      <c r="L13099" s="26"/>
    </row>
    <row r="13100" spans="12:12" x14ac:dyDescent="0.2">
      <c r="L13100" s="26"/>
    </row>
    <row r="13101" spans="12:12" x14ac:dyDescent="0.2">
      <c r="L13101" s="26"/>
    </row>
    <row r="13102" spans="12:12" x14ac:dyDescent="0.2">
      <c r="L13102" s="26"/>
    </row>
    <row r="13103" spans="12:12" x14ac:dyDescent="0.2">
      <c r="L13103" s="26"/>
    </row>
    <row r="13104" spans="12:12" x14ac:dyDescent="0.2">
      <c r="L13104" s="26"/>
    </row>
    <row r="13105" spans="12:12" x14ac:dyDescent="0.2">
      <c r="L13105" s="26"/>
    </row>
    <row r="13106" spans="12:12" x14ac:dyDescent="0.2">
      <c r="L13106" s="26"/>
    </row>
    <row r="13107" spans="12:12" x14ac:dyDescent="0.2">
      <c r="L13107" s="26"/>
    </row>
    <row r="13108" spans="12:12" x14ac:dyDescent="0.2">
      <c r="L13108" s="26"/>
    </row>
    <row r="13109" spans="12:12" x14ac:dyDescent="0.2">
      <c r="L13109" s="26"/>
    </row>
    <row r="13110" spans="12:12" x14ac:dyDescent="0.2">
      <c r="L13110" s="26"/>
    </row>
    <row r="13111" spans="12:12" x14ac:dyDescent="0.2">
      <c r="L13111" s="26"/>
    </row>
    <row r="13112" spans="12:12" x14ac:dyDescent="0.2">
      <c r="L13112" s="26"/>
    </row>
    <row r="13113" spans="12:12" x14ac:dyDescent="0.2">
      <c r="L13113" s="26"/>
    </row>
    <row r="13114" spans="12:12" x14ac:dyDescent="0.2">
      <c r="L13114" s="26"/>
    </row>
    <row r="13115" spans="12:12" x14ac:dyDescent="0.2">
      <c r="L13115" s="26"/>
    </row>
    <row r="13116" spans="12:12" x14ac:dyDescent="0.2">
      <c r="L13116" s="26"/>
    </row>
    <row r="13117" spans="12:12" x14ac:dyDescent="0.2">
      <c r="L13117" s="26"/>
    </row>
    <row r="13118" spans="12:12" x14ac:dyDescent="0.2">
      <c r="L13118" s="26"/>
    </row>
    <row r="13119" spans="12:12" x14ac:dyDescent="0.2">
      <c r="L13119" s="26"/>
    </row>
    <row r="13120" spans="12:12" x14ac:dyDescent="0.2">
      <c r="L13120" s="26"/>
    </row>
    <row r="13121" spans="12:12" x14ac:dyDescent="0.2">
      <c r="L13121" s="26"/>
    </row>
    <row r="13122" spans="12:12" x14ac:dyDescent="0.2">
      <c r="L13122" s="26"/>
    </row>
    <row r="13123" spans="12:12" x14ac:dyDescent="0.2">
      <c r="L13123" s="26"/>
    </row>
    <row r="13124" spans="12:12" x14ac:dyDescent="0.2">
      <c r="L13124" s="26"/>
    </row>
    <row r="13125" spans="12:12" x14ac:dyDescent="0.2">
      <c r="L13125" s="26"/>
    </row>
    <row r="13126" spans="12:12" x14ac:dyDescent="0.2">
      <c r="L13126" s="26"/>
    </row>
    <row r="13127" spans="12:12" x14ac:dyDescent="0.2">
      <c r="L13127" s="26"/>
    </row>
    <row r="13128" spans="12:12" x14ac:dyDescent="0.2">
      <c r="L13128" s="26"/>
    </row>
    <row r="13129" spans="12:12" x14ac:dyDescent="0.2">
      <c r="L13129" s="26"/>
    </row>
    <row r="13130" spans="12:12" x14ac:dyDescent="0.2">
      <c r="L13130" s="26"/>
    </row>
    <row r="13131" spans="12:12" x14ac:dyDescent="0.2">
      <c r="L13131" s="26"/>
    </row>
    <row r="13132" spans="12:12" x14ac:dyDescent="0.2">
      <c r="L13132" s="26"/>
    </row>
    <row r="13133" spans="12:12" x14ac:dyDescent="0.2">
      <c r="L13133" s="26"/>
    </row>
    <row r="13134" spans="12:12" x14ac:dyDescent="0.2">
      <c r="L13134" s="26"/>
    </row>
    <row r="13135" spans="12:12" x14ac:dyDescent="0.2">
      <c r="L13135" s="26"/>
    </row>
    <row r="13136" spans="12:12" x14ac:dyDescent="0.2">
      <c r="L13136" s="26"/>
    </row>
    <row r="13137" spans="12:12" x14ac:dyDescent="0.2">
      <c r="L13137" s="26"/>
    </row>
    <row r="13138" spans="12:12" x14ac:dyDescent="0.2">
      <c r="L13138" s="26"/>
    </row>
    <row r="13139" spans="12:12" x14ac:dyDescent="0.2">
      <c r="L13139" s="26"/>
    </row>
    <row r="13140" spans="12:12" x14ac:dyDescent="0.2">
      <c r="L13140" s="26"/>
    </row>
    <row r="13141" spans="12:12" x14ac:dyDescent="0.2">
      <c r="L13141" s="26"/>
    </row>
    <row r="13142" spans="12:12" x14ac:dyDescent="0.2">
      <c r="L13142" s="26"/>
    </row>
    <row r="13143" spans="12:12" x14ac:dyDescent="0.2">
      <c r="L13143" s="26"/>
    </row>
    <row r="13144" spans="12:12" x14ac:dyDescent="0.2">
      <c r="L13144" s="26"/>
    </row>
    <row r="13145" spans="12:12" x14ac:dyDescent="0.2">
      <c r="L13145" s="26"/>
    </row>
    <row r="13146" spans="12:12" x14ac:dyDescent="0.2">
      <c r="L13146" s="26"/>
    </row>
    <row r="13147" spans="12:12" x14ac:dyDescent="0.2">
      <c r="L13147" s="26"/>
    </row>
    <row r="13148" spans="12:12" x14ac:dyDescent="0.2">
      <c r="L13148" s="26"/>
    </row>
    <row r="13149" spans="12:12" x14ac:dyDescent="0.2">
      <c r="L13149" s="26"/>
    </row>
    <row r="13150" spans="12:12" x14ac:dyDescent="0.2">
      <c r="L13150" s="26"/>
    </row>
    <row r="13151" spans="12:12" x14ac:dyDescent="0.2">
      <c r="L13151" s="26"/>
    </row>
    <row r="13152" spans="12:12" x14ac:dyDescent="0.2">
      <c r="L13152" s="26"/>
    </row>
    <row r="13153" spans="12:12" x14ac:dyDescent="0.2">
      <c r="L13153" s="26"/>
    </row>
    <row r="13154" spans="12:12" x14ac:dyDescent="0.2">
      <c r="L13154" s="26"/>
    </row>
    <row r="13155" spans="12:12" x14ac:dyDescent="0.2">
      <c r="L13155" s="26"/>
    </row>
    <row r="13156" spans="12:12" x14ac:dyDescent="0.2">
      <c r="L13156" s="26"/>
    </row>
    <row r="13157" spans="12:12" x14ac:dyDescent="0.2">
      <c r="L13157" s="26"/>
    </row>
    <row r="13158" spans="12:12" x14ac:dyDescent="0.2">
      <c r="L13158" s="26"/>
    </row>
    <row r="13159" spans="12:12" x14ac:dyDescent="0.2">
      <c r="L13159" s="26"/>
    </row>
    <row r="13160" spans="12:12" x14ac:dyDescent="0.2">
      <c r="L13160" s="26"/>
    </row>
    <row r="13161" spans="12:12" x14ac:dyDescent="0.2">
      <c r="L13161" s="26"/>
    </row>
    <row r="13162" spans="12:12" x14ac:dyDescent="0.2">
      <c r="L13162" s="26"/>
    </row>
    <row r="13163" spans="12:12" x14ac:dyDescent="0.2">
      <c r="L13163" s="26"/>
    </row>
    <row r="13164" spans="12:12" x14ac:dyDescent="0.2">
      <c r="L13164" s="26"/>
    </row>
    <row r="13165" spans="12:12" x14ac:dyDescent="0.2">
      <c r="L13165" s="26"/>
    </row>
    <row r="13166" spans="12:12" x14ac:dyDescent="0.2">
      <c r="L13166" s="26"/>
    </row>
    <row r="13167" spans="12:12" x14ac:dyDescent="0.2">
      <c r="L13167" s="26"/>
    </row>
    <row r="13168" spans="12:12" x14ac:dyDescent="0.2">
      <c r="L13168" s="26"/>
    </row>
    <row r="13169" spans="12:12" x14ac:dyDescent="0.2">
      <c r="L13169" s="26"/>
    </row>
    <row r="13170" spans="12:12" x14ac:dyDescent="0.2">
      <c r="L13170" s="26"/>
    </row>
    <row r="13171" spans="12:12" x14ac:dyDescent="0.2">
      <c r="L13171" s="26"/>
    </row>
    <row r="13172" spans="12:12" x14ac:dyDescent="0.2">
      <c r="L13172" s="26"/>
    </row>
    <row r="13173" spans="12:12" x14ac:dyDescent="0.2">
      <c r="L13173" s="26"/>
    </row>
    <row r="13174" spans="12:12" x14ac:dyDescent="0.2">
      <c r="L13174" s="26"/>
    </row>
    <row r="13175" spans="12:12" x14ac:dyDescent="0.2">
      <c r="L13175" s="26"/>
    </row>
    <row r="13176" spans="12:12" x14ac:dyDescent="0.2">
      <c r="L13176" s="26"/>
    </row>
    <row r="13177" spans="12:12" x14ac:dyDescent="0.2">
      <c r="L13177" s="26"/>
    </row>
    <row r="13178" spans="12:12" x14ac:dyDescent="0.2">
      <c r="L13178" s="26"/>
    </row>
    <row r="13179" spans="12:12" x14ac:dyDescent="0.2">
      <c r="L13179" s="26"/>
    </row>
    <row r="13180" spans="12:12" x14ac:dyDescent="0.2">
      <c r="L13180" s="26"/>
    </row>
    <row r="13181" spans="12:12" x14ac:dyDescent="0.2">
      <c r="L13181" s="26"/>
    </row>
    <row r="13182" spans="12:12" x14ac:dyDescent="0.2">
      <c r="L13182" s="26"/>
    </row>
    <row r="13183" spans="12:12" x14ac:dyDescent="0.2">
      <c r="L13183" s="26"/>
    </row>
    <row r="13184" spans="12:12" x14ac:dyDescent="0.2">
      <c r="L13184" s="26"/>
    </row>
    <row r="13185" spans="12:12" x14ac:dyDescent="0.2">
      <c r="L13185" s="26"/>
    </row>
    <row r="13186" spans="12:12" x14ac:dyDescent="0.2">
      <c r="L13186" s="26"/>
    </row>
    <row r="13187" spans="12:12" x14ac:dyDescent="0.2">
      <c r="L13187" s="26"/>
    </row>
    <row r="13188" spans="12:12" x14ac:dyDescent="0.2">
      <c r="L13188" s="26"/>
    </row>
    <row r="13189" spans="12:12" x14ac:dyDescent="0.2">
      <c r="L13189" s="26"/>
    </row>
    <row r="13190" spans="12:12" x14ac:dyDescent="0.2">
      <c r="L13190" s="26"/>
    </row>
    <row r="13191" spans="12:12" x14ac:dyDescent="0.2">
      <c r="L13191" s="26"/>
    </row>
    <row r="13192" spans="12:12" x14ac:dyDescent="0.2">
      <c r="L13192" s="26"/>
    </row>
    <row r="13193" spans="12:12" x14ac:dyDescent="0.2">
      <c r="L13193" s="26"/>
    </row>
    <row r="13194" spans="12:12" x14ac:dyDescent="0.2">
      <c r="L13194" s="26"/>
    </row>
    <row r="13195" spans="12:12" x14ac:dyDescent="0.2">
      <c r="L13195" s="26"/>
    </row>
    <row r="13196" spans="12:12" x14ac:dyDescent="0.2">
      <c r="L13196" s="26"/>
    </row>
    <row r="13197" spans="12:12" x14ac:dyDescent="0.2">
      <c r="L13197" s="26"/>
    </row>
    <row r="13198" spans="12:12" x14ac:dyDescent="0.2">
      <c r="L13198" s="26"/>
    </row>
    <row r="13199" spans="12:12" x14ac:dyDescent="0.2">
      <c r="L13199" s="26"/>
    </row>
    <row r="13200" spans="12:12" x14ac:dyDescent="0.2">
      <c r="L13200" s="26"/>
    </row>
    <row r="13201" spans="12:12" x14ac:dyDescent="0.2">
      <c r="L13201" s="26"/>
    </row>
    <row r="13202" spans="12:12" x14ac:dyDescent="0.2">
      <c r="L13202" s="26"/>
    </row>
    <row r="13203" spans="12:12" x14ac:dyDescent="0.2">
      <c r="L13203" s="26"/>
    </row>
    <row r="13204" spans="12:12" x14ac:dyDescent="0.2">
      <c r="L13204" s="26"/>
    </row>
    <row r="13205" spans="12:12" x14ac:dyDescent="0.2">
      <c r="L13205" s="26"/>
    </row>
    <row r="13206" spans="12:12" x14ac:dyDescent="0.2">
      <c r="L13206" s="26"/>
    </row>
    <row r="13207" spans="12:12" x14ac:dyDescent="0.2">
      <c r="L13207" s="26"/>
    </row>
    <row r="13208" spans="12:12" x14ac:dyDescent="0.2">
      <c r="L13208" s="26"/>
    </row>
    <row r="13209" spans="12:12" x14ac:dyDescent="0.2">
      <c r="L13209" s="26"/>
    </row>
    <row r="13210" spans="12:12" x14ac:dyDescent="0.2">
      <c r="L13210" s="26"/>
    </row>
    <row r="13211" spans="12:12" x14ac:dyDescent="0.2">
      <c r="L13211" s="26"/>
    </row>
    <row r="13212" spans="12:12" x14ac:dyDescent="0.2">
      <c r="L13212" s="26"/>
    </row>
    <row r="13213" spans="12:12" x14ac:dyDescent="0.2">
      <c r="L13213" s="26"/>
    </row>
    <row r="13214" spans="12:12" x14ac:dyDescent="0.2">
      <c r="L13214" s="26"/>
    </row>
    <row r="13215" spans="12:12" x14ac:dyDescent="0.2">
      <c r="L13215" s="26"/>
    </row>
    <row r="13216" spans="12:12" x14ac:dyDescent="0.2">
      <c r="L13216" s="26"/>
    </row>
    <row r="13217" spans="12:12" x14ac:dyDescent="0.2">
      <c r="L13217" s="26"/>
    </row>
    <row r="13218" spans="12:12" x14ac:dyDescent="0.2">
      <c r="L13218" s="26"/>
    </row>
    <row r="13219" spans="12:12" x14ac:dyDescent="0.2">
      <c r="L13219" s="26"/>
    </row>
    <row r="13220" spans="12:12" x14ac:dyDescent="0.2">
      <c r="L13220" s="26"/>
    </row>
    <row r="13221" spans="12:12" x14ac:dyDescent="0.2">
      <c r="L13221" s="26"/>
    </row>
    <row r="13222" spans="12:12" x14ac:dyDescent="0.2">
      <c r="L13222" s="26"/>
    </row>
    <row r="13223" spans="12:12" x14ac:dyDescent="0.2">
      <c r="L13223" s="26"/>
    </row>
    <row r="13224" spans="12:12" x14ac:dyDescent="0.2">
      <c r="L13224" s="26"/>
    </row>
    <row r="13225" spans="12:12" x14ac:dyDescent="0.2">
      <c r="L13225" s="26"/>
    </row>
    <row r="13226" spans="12:12" x14ac:dyDescent="0.2">
      <c r="L13226" s="26"/>
    </row>
    <row r="13227" spans="12:12" x14ac:dyDescent="0.2">
      <c r="L13227" s="26"/>
    </row>
    <row r="13228" spans="12:12" x14ac:dyDescent="0.2">
      <c r="L13228" s="26"/>
    </row>
    <row r="13229" spans="12:12" x14ac:dyDescent="0.2">
      <c r="L13229" s="26"/>
    </row>
    <row r="13230" spans="12:12" x14ac:dyDescent="0.2">
      <c r="L13230" s="26"/>
    </row>
    <row r="13231" spans="12:12" x14ac:dyDescent="0.2">
      <c r="L13231" s="26"/>
    </row>
    <row r="13232" spans="12:12" x14ac:dyDescent="0.2">
      <c r="L13232" s="26"/>
    </row>
    <row r="13233" spans="12:12" x14ac:dyDescent="0.2">
      <c r="L13233" s="26"/>
    </row>
    <row r="13234" spans="12:12" x14ac:dyDescent="0.2">
      <c r="L13234" s="26"/>
    </row>
    <row r="13235" spans="12:12" x14ac:dyDescent="0.2">
      <c r="L13235" s="26"/>
    </row>
    <row r="13236" spans="12:12" x14ac:dyDescent="0.2">
      <c r="L13236" s="26"/>
    </row>
    <row r="13237" spans="12:12" x14ac:dyDescent="0.2">
      <c r="L13237" s="26"/>
    </row>
    <row r="13238" spans="12:12" x14ac:dyDescent="0.2">
      <c r="L13238" s="26"/>
    </row>
    <row r="13239" spans="12:12" x14ac:dyDescent="0.2">
      <c r="L13239" s="26"/>
    </row>
    <row r="13240" spans="12:12" x14ac:dyDescent="0.2">
      <c r="L13240" s="26"/>
    </row>
    <row r="13241" spans="12:12" x14ac:dyDescent="0.2">
      <c r="L13241" s="26"/>
    </row>
    <row r="13242" spans="12:12" x14ac:dyDescent="0.2">
      <c r="L13242" s="26"/>
    </row>
    <row r="13243" spans="12:12" x14ac:dyDescent="0.2">
      <c r="L13243" s="26"/>
    </row>
    <row r="13244" spans="12:12" x14ac:dyDescent="0.2">
      <c r="L13244" s="26"/>
    </row>
    <row r="13245" spans="12:12" x14ac:dyDescent="0.2">
      <c r="L13245" s="26"/>
    </row>
    <row r="13246" spans="12:12" x14ac:dyDescent="0.2">
      <c r="L13246" s="26"/>
    </row>
    <row r="13247" spans="12:12" x14ac:dyDescent="0.2">
      <c r="L13247" s="26"/>
    </row>
    <row r="13248" spans="12:12" x14ac:dyDescent="0.2">
      <c r="L13248" s="26"/>
    </row>
    <row r="13249" spans="12:12" x14ac:dyDescent="0.2">
      <c r="L13249" s="26"/>
    </row>
    <row r="13250" spans="12:12" x14ac:dyDescent="0.2">
      <c r="L13250" s="26"/>
    </row>
    <row r="13251" spans="12:12" x14ac:dyDescent="0.2">
      <c r="L13251" s="26"/>
    </row>
    <row r="13252" spans="12:12" x14ac:dyDescent="0.2">
      <c r="L13252" s="26"/>
    </row>
    <row r="13253" spans="12:12" x14ac:dyDescent="0.2">
      <c r="L13253" s="26"/>
    </row>
    <row r="13254" spans="12:12" x14ac:dyDescent="0.2">
      <c r="L13254" s="26"/>
    </row>
    <row r="13255" spans="12:12" x14ac:dyDescent="0.2">
      <c r="L13255" s="26"/>
    </row>
    <row r="13256" spans="12:12" x14ac:dyDescent="0.2">
      <c r="L13256" s="26"/>
    </row>
    <row r="13257" spans="12:12" x14ac:dyDescent="0.2">
      <c r="L13257" s="26"/>
    </row>
    <row r="13258" spans="12:12" x14ac:dyDescent="0.2">
      <c r="L13258" s="26"/>
    </row>
    <row r="13259" spans="12:12" x14ac:dyDescent="0.2">
      <c r="L13259" s="26"/>
    </row>
    <row r="13260" spans="12:12" x14ac:dyDescent="0.2">
      <c r="L13260" s="26"/>
    </row>
    <row r="13261" spans="12:12" x14ac:dyDescent="0.2">
      <c r="L13261" s="26"/>
    </row>
    <row r="13262" spans="12:12" x14ac:dyDescent="0.2">
      <c r="L13262" s="26"/>
    </row>
    <row r="13263" spans="12:12" x14ac:dyDescent="0.2">
      <c r="L13263" s="26"/>
    </row>
    <row r="13264" spans="12:12" x14ac:dyDescent="0.2">
      <c r="L13264" s="26"/>
    </row>
    <row r="13265" spans="12:12" x14ac:dyDescent="0.2">
      <c r="L13265" s="26"/>
    </row>
    <row r="13266" spans="12:12" x14ac:dyDescent="0.2">
      <c r="L13266" s="26"/>
    </row>
    <row r="13267" spans="12:12" x14ac:dyDescent="0.2">
      <c r="L13267" s="26"/>
    </row>
    <row r="13268" spans="12:12" x14ac:dyDescent="0.2">
      <c r="L13268" s="26"/>
    </row>
    <row r="13269" spans="12:12" x14ac:dyDescent="0.2">
      <c r="L13269" s="26"/>
    </row>
    <row r="13270" spans="12:12" x14ac:dyDescent="0.2">
      <c r="L13270" s="26"/>
    </row>
    <row r="13271" spans="12:12" x14ac:dyDescent="0.2">
      <c r="L13271" s="26"/>
    </row>
    <row r="13272" spans="12:12" x14ac:dyDescent="0.2">
      <c r="L13272" s="26"/>
    </row>
    <row r="13273" spans="12:12" x14ac:dyDescent="0.2">
      <c r="L13273" s="26"/>
    </row>
    <row r="13274" spans="12:12" x14ac:dyDescent="0.2">
      <c r="L13274" s="26"/>
    </row>
    <row r="13275" spans="12:12" x14ac:dyDescent="0.2">
      <c r="L13275" s="26"/>
    </row>
    <row r="13276" spans="12:12" x14ac:dyDescent="0.2">
      <c r="L13276" s="26"/>
    </row>
    <row r="13277" spans="12:12" x14ac:dyDescent="0.2">
      <c r="L13277" s="26"/>
    </row>
    <row r="13278" spans="12:12" x14ac:dyDescent="0.2">
      <c r="L13278" s="26"/>
    </row>
    <row r="13279" spans="12:12" x14ac:dyDescent="0.2">
      <c r="L13279" s="26"/>
    </row>
    <row r="13280" spans="12:12" x14ac:dyDescent="0.2">
      <c r="L13280" s="26"/>
    </row>
    <row r="13281" spans="12:12" x14ac:dyDescent="0.2">
      <c r="L13281" s="26"/>
    </row>
    <row r="13282" spans="12:12" x14ac:dyDescent="0.2">
      <c r="L13282" s="26"/>
    </row>
    <row r="13283" spans="12:12" x14ac:dyDescent="0.2">
      <c r="L13283" s="26"/>
    </row>
    <row r="13284" spans="12:12" x14ac:dyDescent="0.2">
      <c r="L13284" s="26"/>
    </row>
    <row r="13285" spans="12:12" x14ac:dyDescent="0.2">
      <c r="L13285" s="26"/>
    </row>
    <row r="13286" spans="12:12" x14ac:dyDescent="0.2">
      <c r="L13286" s="26"/>
    </row>
    <row r="13287" spans="12:12" x14ac:dyDescent="0.2">
      <c r="L13287" s="26"/>
    </row>
    <row r="13288" spans="12:12" x14ac:dyDescent="0.2">
      <c r="L13288" s="26"/>
    </row>
    <row r="13289" spans="12:12" x14ac:dyDescent="0.2">
      <c r="L13289" s="26"/>
    </row>
    <row r="13290" spans="12:12" x14ac:dyDescent="0.2">
      <c r="L13290" s="26"/>
    </row>
    <row r="13291" spans="12:12" x14ac:dyDescent="0.2">
      <c r="L13291" s="26"/>
    </row>
    <row r="13292" spans="12:12" x14ac:dyDescent="0.2">
      <c r="L13292" s="26"/>
    </row>
    <row r="13293" spans="12:12" x14ac:dyDescent="0.2">
      <c r="L13293" s="26"/>
    </row>
    <row r="13294" spans="12:12" x14ac:dyDescent="0.2">
      <c r="L13294" s="26"/>
    </row>
    <row r="13295" spans="12:12" x14ac:dyDescent="0.2">
      <c r="L13295" s="26"/>
    </row>
    <row r="13296" spans="12:12" x14ac:dyDescent="0.2">
      <c r="L13296" s="26"/>
    </row>
    <row r="13297" spans="12:12" x14ac:dyDescent="0.2">
      <c r="L13297" s="26"/>
    </row>
    <row r="13298" spans="12:12" x14ac:dyDescent="0.2">
      <c r="L13298" s="26"/>
    </row>
    <row r="13299" spans="12:12" x14ac:dyDescent="0.2">
      <c r="L13299" s="26"/>
    </row>
    <row r="13300" spans="12:12" x14ac:dyDescent="0.2">
      <c r="L13300" s="26"/>
    </row>
    <row r="13301" spans="12:12" x14ac:dyDescent="0.2">
      <c r="L13301" s="26"/>
    </row>
    <row r="13302" spans="12:12" x14ac:dyDescent="0.2">
      <c r="L13302" s="26"/>
    </row>
    <row r="13303" spans="12:12" x14ac:dyDescent="0.2">
      <c r="L13303" s="26"/>
    </row>
    <row r="13304" spans="12:12" x14ac:dyDescent="0.2">
      <c r="L13304" s="26"/>
    </row>
    <row r="13305" spans="12:12" x14ac:dyDescent="0.2">
      <c r="L13305" s="26"/>
    </row>
    <row r="13306" spans="12:12" x14ac:dyDescent="0.2">
      <c r="L13306" s="26"/>
    </row>
    <row r="13307" spans="12:12" x14ac:dyDescent="0.2">
      <c r="L13307" s="26"/>
    </row>
    <row r="13308" spans="12:12" x14ac:dyDescent="0.2">
      <c r="L13308" s="26"/>
    </row>
    <row r="13309" spans="12:12" x14ac:dyDescent="0.2">
      <c r="L13309" s="26"/>
    </row>
    <row r="13310" spans="12:12" x14ac:dyDescent="0.2">
      <c r="L13310" s="26"/>
    </row>
    <row r="13311" spans="12:12" x14ac:dyDescent="0.2">
      <c r="L13311" s="26"/>
    </row>
    <row r="13312" spans="12:12" x14ac:dyDescent="0.2">
      <c r="L13312" s="26"/>
    </row>
    <row r="13313" spans="12:12" x14ac:dyDescent="0.2">
      <c r="L13313" s="26"/>
    </row>
    <row r="13314" spans="12:12" x14ac:dyDescent="0.2">
      <c r="L13314" s="26"/>
    </row>
    <row r="13315" spans="12:12" x14ac:dyDescent="0.2">
      <c r="L13315" s="26"/>
    </row>
    <row r="13316" spans="12:12" x14ac:dyDescent="0.2">
      <c r="L13316" s="26"/>
    </row>
    <row r="13317" spans="12:12" x14ac:dyDescent="0.2">
      <c r="L13317" s="26"/>
    </row>
    <row r="13318" spans="12:12" x14ac:dyDescent="0.2">
      <c r="L13318" s="26"/>
    </row>
    <row r="13319" spans="12:12" x14ac:dyDescent="0.2">
      <c r="L13319" s="26"/>
    </row>
    <row r="13320" spans="12:12" x14ac:dyDescent="0.2">
      <c r="L13320" s="26"/>
    </row>
    <row r="13321" spans="12:12" x14ac:dyDescent="0.2">
      <c r="L13321" s="26"/>
    </row>
    <row r="13322" spans="12:12" x14ac:dyDescent="0.2">
      <c r="L13322" s="26"/>
    </row>
    <row r="13323" spans="12:12" x14ac:dyDescent="0.2">
      <c r="L13323" s="26"/>
    </row>
    <row r="13324" spans="12:12" x14ac:dyDescent="0.2">
      <c r="L13324" s="26"/>
    </row>
    <row r="13325" spans="12:12" x14ac:dyDescent="0.2">
      <c r="L13325" s="26"/>
    </row>
    <row r="13326" spans="12:12" x14ac:dyDescent="0.2">
      <c r="L13326" s="26"/>
    </row>
    <row r="13327" spans="12:12" x14ac:dyDescent="0.2">
      <c r="L13327" s="26"/>
    </row>
    <row r="13328" spans="12:12" x14ac:dyDescent="0.2">
      <c r="L13328" s="26"/>
    </row>
    <row r="13329" spans="12:12" x14ac:dyDescent="0.2">
      <c r="L13329" s="26"/>
    </row>
    <row r="13330" spans="12:12" x14ac:dyDescent="0.2">
      <c r="L13330" s="26"/>
    </row>
    <row r="13331" spans="12:12" x14ac:dyDescent="0.2">
      <c r="L13331" s="26"/>
    </row>
    <row r="13332" spans="12:12" x14ac:dyDescent="0.2">
      <c r="L13332" s="26"/>
    </row>
    <row r="13333" spans="12:12" x14ac:dyDescent="0.2">
      <c r="L13333" s="26"/>
    </row>
    <row r="13334" spans="12:12" x14ac:dyDescent="0.2">
      <c r="L13334" s="26"/>
    </row>
    <row r="13335" spans="12:12" x14ac:dyDescent="0.2">
      <c r="L13335" s="26"/>
    </row>
    <row r="13336" spans="12:12" x14ac:dyDescent="0.2">
      <c r="L13336" s="26"/>
    </row>
    <row r="13337" spans="12:12" x14ac:dyDescent="0.2">
      <c r="L13337" s="26"/>
    </row>
    <row r="13338" spans="12:12" x14ac:dyDescent="0.2">
      <c r="L13338" s="26"/>
    </row>
    <row r="13339" spans="12:12" x14ac:dyDescent="0.2">
      <c r="L13339" s="26"/>
    </row>
    <row r="13340" spans="12:12" x14ac:dyDescent="0.2">
      <c r="L13340" s="26"/>
    </row>
    <row r="13341" spans="12:12" x14ac:dyDescent="0.2">
      <c r="L13341" s="26"/>
    </row>
    <row r="13342" spans="12:12" x14ac:dyDescent="0.2">
      <c r="L13342" s="26"/>
    </row>
    <row r="13343" spans="12:12" x14ac:dyDescent="0.2">
      <c r="L13343" s="26"/>
    </row>
    <row r="13344" spans="12:12" x14ac:dyDescent="0.2">
      <c r="L13344" s="26"/>
    </row>
    <row r="13345" spans="12:12" x14ac:dyDescent="0.2">
      <c r="L13345" s="26"/>
    </row>
    <row r="13346" spans="12:12" x14ac:dyDescent="0.2">
      <c r="L13346" s="26"/>
    </row>
    <row r="13347" spans="12:12" x14ac:dyDescent="0.2">
      <c r="L13347" s="26"/>
    </row>
    <row r="13348" spans="12:12" x14ac:dyDescent="0.2">
      <c r="L13348" s="26"/>
    </row>
    <row r="13349" spans="12:12" x14ac:dyDescent="0.2">
      <c r="L13349" s="26"/>
    </row>
    <row r="13350" spans="12:12" x14ac:dyDescent="0.2">
      <c r="L13350" s="26"/>
    </row>
    <row r="13351" spans="12:12" x14ac:dyDescent="0.2">
      <c r="L13351" s="26"/>
    </row>
    <row r="13352" spans="12:12" x14ac:dyDescent="0.2">
      <c r="L13352" s="26"/>
    </row>
    <row r="13353" spans="12:12" x14ac:dyDescent="0.2">
      <c r="L13353" s="26"/>
    </row>
    <row r="13354" spans="12:12" x14ac:dyDescent="0.2">
      <c r="L13354" s="26"/>
    </row>
    <row r="13355" spans="12:12" x14ac:dyDescent="0.2">
      <c r="L13355" s="26"/>
    </row>
    <row r="13356" spans="12:12" x14ac:dyDescent="0.2">
      <c r="L13356" s="26"/>
    </row>
    <row r="13357" spans="12:12" x14ac:dyDescent="0.2">
      <c r="L13357" s="26"/>
    </row>
    <row r="13358" spans="12:12" x14ac:dyDescent="0.2">
      <c r="L13358" s="26"/>
    </row>
    <row r="13359" spans="12:12" x14ac:dyDescent="0.2">
      <c r="L13359" s="26"/>
    </row>
    <row r="13360" spans="12:12" x14ac:dyDescent="0.2">
      <c r="L13360" s="26"/>
    </row>
    <row r="13361" spans="12:12" x14ac:dyDescent="0.2">
      <c r="L13361" s="26"/>
    </row>
    <row r="13362" spans="12:12" x14ac:dyDescent="0.2">
      <c r="L13362" s="26"/>
    </row>
    <row r="13363" spans="12:12" x14ac:dyDescent="0.2">
      <c r="L13363" s="26"/>
    </row>
    <row r="13364" spans="12:12" x14ac:dyDescent="0.2">
      <c r="L13364" s="26"/>
    </row>
    <row r="13365" spans="12:12" x14ac:dyDescent="0.2">
      <c r="L13365" s="26"/>
    </row>
    <row r="13366" spans="12:12" x14ac:dyDescent="0.2">
      <c r="L13366" s="26"/>
    </row>
    <row r="13367" spans="12:12" x14ac:dyDescent="0.2">
      <c r="L13367" s="26"/>
    </row>
    <row r="13368" spans="12:12" x14ac:dyDescent="0.2">
      <c r="L13368" s="26"/>
    </row>
    <row r="13369" spans="12:12" x14ac:dyDescent="0.2">
      <c r="L13369" s="26"/>
    </row>
    <row r="13370" spans="12:12" x14ac:dyDescent="0.2">
      <c r="L13370" s="26"/>
    </row>
    <row r="13371" spans="12:12" x14ac:dyDescent="0.2">
      <c r="L13371" s="26"/>
    </row>
    <row r="13372" spans="12:12" x14ac:dyDescent="0.2">
      <c r="L13372" s="26"/>
    </row>
    <row r="13373" spans="12:12" x14ac:dyDescent="0.2">
      <c r="L13373" s="26"/>
    </row>
    <row r="13374" spans="12:12" x14ac:dyDescent="0.2">
      <c r="L13374" s="26"/>
    </row>
    <row r="13375" spans="12:12" x14ac:dyDescent="0.2">
      <c r="L13375" s="26"/>
    </row>
    <row r="13376" spans="12:12" x14ac:dyDescent="0.2">
      <c r="L13376" s="26"/>
    </row>
    <row r="13377" spans="12:12" x14ac:dyDescent="0.2">
      <c r="L13377" s="26"/>
    </row>
    <row r="13378" spans="12:12" x14ac:dyDescent="0.2">
      <c r="L13378" s="26"/>
    </row>
    <row r="13379" spans="12:12" x14ac:dyDescent="0.2">
      <c r="L13379" s="26"/>
    </row>
    <row r="13380" spans="12:12" x14ac:dyDescent="0.2">
      <c r="L13380" s="26"/>
    </row>
    <row r="13381" spans="12:12" x14ac:dyDescent="0.2">
      <c r="L13381" s="26"/>
    </row>
    <row r="13382" spans="12:12" x14ac:dyDescent="0.2">
      <c r="L13382" s="26"/>
    </row>
    <row r="13383" spans="12:12" x14ac:dyDescent="0.2">
      <c r="L13383" s="26"/>
    </row>
    <row r="13384" spans="12:12" x14ac:dyDescent="0.2">
      <c r="L13384" s="26"/>
    </row>
    <row r="13385" spans="12:12" x14ac:dyDescent="0.2">
      <c r="L13385" s="26"/>
    </row>
    <row r="13386" spans="12:12" x14ac:dyDescent="0.2">
      <c r="L13386" s="26"/>
    </row>
    <row r="13387" spans="12:12" x14ac:dyDescent="0.2">
      <c r="L13387" s="26"/>
    </row>
    <row r="13388" spans="12:12" x14ac:dyDescent="0.2">
      <c r="L13388" s="26"/>
    </row>
    <row r="13389" spans="12:12" x14ac:dyDescent="0.2">
      <c r="L13389" s="26"/>
    </row>
    <row r="13390" spans="12:12" x14ac:dyDescent="0.2">
      <c r="L13390" s="26"/>
    </row>
    <row r="13391" spans="12:12" x14ac:dyDescent="0.2">
      <c r="L13391" s="26"/>
    </row>
    <row r="13392" spans="12:12" x14ac:dyDescent="0.2">
      <c r="L13392" s="26"/>
    </row>
    <row r="13393" spans="12:12" x14ac:dyDescent="0.2">
      <c r="L13393" s="26"/>
    </row>
    <row r="13394" spans="12:12" x14ac:dyDescent="0.2">
      <c r="L13394" s="26"/>
    </row>
    <row r="13395" spans="12:12" x14ac:dyDescent="0.2">
      <c r="L13395" s="26"/>
    </row>
    <row r="13396" spans="12:12" x14ac:dyDescent="0.2">
      <c r="L13396" s="26"/>
    </row>
    <row r="13397" spans="12:12" x14ac:dyDescent="0.2">
      <c r="L13397" s="26"/>
    </row>
    <row r="13398" spans="12:12" x14ac:dyDescent="0.2">
      <c r="L13398" s="26"/>
    </row>
    <row r="13399" spans="12:12" x14ac:dyDescent="0.2">
      <c r="L13399" s="26"/>
    </row>
    <row r="13400" spans="12:12" x14ac:dyDescent="0.2">
      <c r="L13400" s="26"/>
    </row>
    <row r="13401" spans="12:12" x14ac:dyDescent="0.2">
      <c r="L13401" s="26"/>
    </row>
    <row r="13402" spans="12:12" x14ac:dyDescent="0.2">
      <c r="L13402" s="26"/>
    </row>
    <row r="13403" spans="12:12" x14ac:dyDescent="0.2">
      <c r="L13403" s="26"/>
    </row>
    <row r="13404" spans="12:12" x14ac:dyDescent="0.2">
      <c r="L13404" s="26"/>
    </row>
    <row r="13405" spans="12:12" x14ac:dyDescent="0.2">
      <c r="L13405" s="26"/>
    </row>
    <row r="13406" spans="12:12" x14ac:dyDescent="0.2">
      <c r="L13406" s="26"/>
    </row>
    <row r="13407" spans="12:12" x14ac:dyDescent="0.2">
      <c r="L13407" s="26"/>
    </row>
    <row r="13408" spans="12:12" x14ac:dyDescent="0.2">
      <c r="L13408" s="26"/>
    </row>
    <row r="13409" spans="12:12" x14ac:dyDescent="0.2">
      <c r="L13409" s="26"/>
    </row>
    <row r="13410" spans="12:12" x14ac:dyDescent="0.2">
      <c r="L13410" s="26"/>
    </row>
    <row r="13411" spans="12:12" x14ac:dyDescent="0.2">
      <c r="L13411" s="26"/>
    </row>
    <row r="13412" spans="12:12" x14ac:dyDescent="0.2">
      <c r="L13412" s="26"/>
    </row>
    <row r="13413" spans="12:12" x14ac:dyDescent="0.2">
      <c r="L13413" s="26"/>
    </row>
    <row r="13414" spans="12:12" x14ac:dyDescent="0.2">
      <c r="L13414" s="26"/>
    </row>
    <row r="13415" spans="12:12" x14ac:dyDescent="0.2">
      <c r="L13415" s="26"/>
    </row>
    <row r="13416" spans="12:12" x14ac:dyDescent="0.2">
      <c r="L13416" s="26"/>
    </row>
    <row r="13417" spans="12:12" x14ac:dyDescent="0.2">
      <c r="L13417" s="26"/>
    </row>
    <row r="13418" spans="12:12" x14ac:dyDescent="0.2">
      <c r="L13418" s="26"/>
    </row>
    <row r="13419" spans="12:12" x14ac:dyDescent="0.2">
      <c r="L13419" s="26"/>
    </row>
    <row r="13420" spans="12:12" x14ac:dyDescent="0.2">
      <c r="L13420" s="26"/>
    </row>
    <row r="13421" spans="12:12" x14ac:dyDescent="0.2">
      <c r="L13421" s="26"/>
    </row>
    <row r="13422" spans="12:12" x14ac:dyDescent="0.2">
      <c r="L13422" s="26"/>
    </row>
    <row r="13423" spans="12:12" x14ac:dyDescent="0.2">
      <c r="L13423" s="26"/>
    </row>
    <row r="13424" spans="12:12" x14ac:dyDescent="0.2">
      <c r="L13424" s="26"/>
    </row>
    <row r="13425" spans="12:12" x14ac:dyDescent="0.2">
      <c r="L13425" s="26"/>
    </row>
    <row r="13426" spans="12:12" x14ac:dyDescent="0.2">
      <c r="L13426" s="26"/>
    </row>
    <row r="13427" spans="12:12" x14ac:dyDescent="0.2">
      <c r="L13427" s="26"/>
    </row>
    <row r="13428" spans="12:12" x14ac:dyDescent="0.2">
      <c r="L13428" s="26"/>
    </row>
    <row r="13429" spans="12:12" x14ac:dyDescent="0.2">
      <c r="L13429" s="26"/>
    </row>
    <row r="13430" spans="12:12" x14ac:dyDescent="0.2">
      <c r="L13430" s="26"/>
    </row>
    <row r="13431" spans="12:12" x14ac:dyDescent="0.2">
      <c r="L13431" s="26"/>
    </row>
    <row r="13432" spans="12:12" x14ac:dyDescent="0.2">
      <c r="L13432" s="26"/>
    </row>
    <row r="13433" spans="12:12" x14ac:dyDescent="0.2">
      <c r="L13433" s="26"/>
    </row>
    <row r="13434" spans="12:12" x14ac:dyDescent="0.2">
      <c r="L13434" s="26"/>
    </row>
    <row r="13435" spans="12:12" x14ac:dyDescent="0.2">
      <c r="L13435" s="26"/>
    </row>
    <row r="13436" spans="12:12" x14ac:dyDescent="0.2">
      <c r="L13436" s="26"/>
    </row>
    <row r="13437" spans="12:12" x14ac:dyDescent="0.2">
      <c r="L13437" s="26"/>
    </row>
    <row r="13438" spans="12:12" x14ac:dyDescent="0.2">
      <c r="L13438" s="26"/>
    </row>
    <row r="13439" spans="12:12" x14ac:dyDescent="0.2">
      <c r="L13439" s="26"/>
    </row>
    <row r="13440" spans="12:12" x14ac:dyDescent="0.2">
      <c r="L13440" s="26"/>
    </row>
    <row r="13441" spans="12:12" x14ac:dyDescent="0.2">
      <c r="L13441" s="26"/>
    </row>
    <row r="13442" spans="12:12" x14ac:dyDescent="0.2">
      <c r="L13442" s="26"/>
    </row>
    <row r="13443" spans="12:12" x14ac:dyDescent="0.2">
      <c r="L13443" s="26"/>
    </row>
    <row r="13444" spans="12:12" x14ac:dyDescent="0.2">
      <c r="L13444" s="26"/>
    </row>
    <row r="13445" spans="12:12" x14ac:dyDescent="0.2">
      <c r="L13445" s="26"/>
    </row>
    <row r="13446" spans="12:12" x14ac:dyDescent="0.2">
      <c r="L13446" s="26"/>
    </row>
    <row r="13447" spans="12:12" x14ac:dyDescent="0.2">
      <c r="L13447" s="26"/>
    </row>
    <row r="13448" spans="12:12" x14ac:dyDescent="0.2">
      <c r="L13448" s="26"/>
    </row>
    <row r="13449" spans="12:12" x14ac:dyDescent="0.2">
      <c r="L13449" s="26"/>
    </row>
    <row r="13450" spans="12:12" x14ac:dyDescent="0.2">
      <c r="L13450" s="26"/>
    </row>
    <row r="13451" spans="12:12" x14ac:dyDescent="0.2">
      <c r="L13451" s="26"/>
    </row>
    <row r="13452" spans="12:12" x14ac:dyDescent="0.2">
      <c r="L13452" s="26"/>
    </row>
    <row r="13453" spans="12:12" x14ac:dyDescent="0.2">
      <c r="L13453" s="26"/>
    </row>
    <row r="13454" spans="12:12" x14ac:dyDescent="0.2">
      <c r="L13454" s="26"/>
    </row>
    <row r="13455" spans="12:12" x14ac:dyDescent="0.2">
      <c r="L13455" s="26"/>
    </row>
    <row r="13456" spans="12:12" x14ac:dyDescent="0.2">
      <c r="L13456" s="26"/>
    </row>
    <row r="13457" spans="12:12" x14ac:dyDescent="0.2">
      <c r="L13457" s="26"/>
    </row>
    <row r="13458" spans="12:12" x14ac:dyDescent="0.2">
      <c r="L13458" s="26"/>
    </row>
    <row r="13459" spans="12:12" x14ac:dyDescent="0.2">
      <c r="L13459" s="26"/>
    </row>
    <row r="13460" spans="12:12" x14ac:dyDescent="0.2">
      <c r="L13460" s="26"/>
    </row>
    <row r="13461" spans="12:12" x14ac:dyDescent="0.2">
      <c r="L13461" s="26"/>
    </row>
    <row r="13462" spans="12:12" x14ac:dyDescent="0.2">
      <c r="L13462" s="26"/>
    </row>
    <row r="13463" spans="12:12" x14ac:dyDescent="0.2">
      <c r="L13463" s="26"/>
    </row>
    <row r="13464" spans="12:12" x14ac:dyDescent="0.2">
      <c r="L13464" s="26"/>
    </row>
    <row r="13465" spans="12:12" x14ac:dyDescent="0.2">
      <c r="L13465" s="26"/>
    </row>
    <row r="13466" spans="12:12" x14ac:dyDescent="0.2">
      <c r="L13466" s="26"/>
    </row>
    <row r="13467" spans="12:12" x14ac:dyDescent="0.2">
      <c r="L13467" s="26"/>
    </row>
    <row r="13468" spans="12:12" x14ac:dyDescent="0.2">
      <c r="L13468" s="26"/>
    </row>
    <row r="13469" spans="12:12" x14ac:dyDescent="0.2">
      <c r="L13469" s="26"/>
    </row>
    <row r="13470" spans="12:12" x14ac:dyDescent="0.2">
      <c r="L13470" s="26"/>
    </row>
    <row r="13471" spans="12:12" x14ac:dyDescent="0.2">
      <c r="L13471" s="26"/>
    </row>
    <row r="13472" spans="12:12" x14ac:dyDescent="0.2">
      <c r="L13472" s="26"/>
    </row>
    <row r="13473" spans="12:12" x14ac:dyDescent="0.2">
      <c r="L13473" s="26"/>
    </row>
    <row r="13474" spans="12:12" x14ac:dyDescent="0.2">
      <c r="L13474" s="26"/>
    </row>
    <row r="13475" spans="12:12" x14ac:dyDescent="0.2">
      <c r="L13475" s="26"/>
    </row>
    <row r="13476" spans="12:12" x14ac:dyDescent="0.2">
      <c r="L13476" s="26"/>
    </row>
    <row r="13477" spans="12:12" x14ac:dyDescent="0.2">
      <c r="L13477" s="26"/>
    </row>
    <row r="13478" spans="12:12" x14ac:dyDescent="0.2">
      <c r="L13478" s="26"/>
    </row>
    <row r="13479" spans="12:12" x14ac:dyDescent="0.2">
      <c r="L13479" s="26"/>
    </row>
    <row r="13480" spans="12:12" x14ac:dyDescent="0.2">
      <c r="L13480" s="26"/>
    </row>
    <row r="13481" spans="12:12" x14ac:dyDescent="0.2">
      <c r="L13481" s="26"/>
    </row>
    <row r="13482" spans="12:12" x14ac:dyDescent="0.2">
      <c r="L13482" s="26"/>
    </row>
    <row r="13483" spans="12:12" x14ac:dyDescent="0.2">
      <c r="L13483" s="26"/>
    </row>
    <row r="13484" spans="12:12" x14ac:dyDescent="0.2">
      <c r="L13484" s="26"/>
    </row>
    <row r="13485" spans="12:12" x14ac:dyDescent="0.2">
      <c r="L13485" s="26"/>
    </row>
    <row r="13486" spans="12:12" x14ac:dyDescent="0.2">
      <c r="L13486" s="26"/>
    </row>
    <row r="13487" spans="12:12" x14ac:dyDescent="0.2">
      <c r="L13487" s="26"/>
    </row>
    <row r="13488" spans="12:12" x14ac:dyDescent="0.2">
      <c r="L13488" s="26"/>
    </row>
    <row r="13489" spans="12:12" x14ac:dyDescent="0.2">
      <c r="L13489" s="26"/>
    </row>
    <row r="13490" spans="12:12" x14ac:dyDescent="0.2">
      <c r="L13490" s="26"/>
    </row>
    <row r="13491" spans="12:12" x14ac:dyDescent="0.2">
      <c r="L13491" s="26"/>
    </row>
    <row r="13492" spans="12:12" x14ac:dyDescent="0.2">
      <c r="L13492" s="26"/>
    </row>
    <row r="13493" spans="12:12" x14ac:dyDescent="0.2">
      <c r="L13493" s="26"/>
    </row>
    <row r="13494" spans="12:12" x14ac:dyDescent="0.2">
      <c r="L13494" s="26"/>
    </row>
    <row r="13495" spans="12:12" x14ac:dyDescent="0.2">
      <c r="L13495" s="26"/>
    </row>
    <row r="13496" spans="12:12" x14ac:dyDescent="0.2">
      <c r="L13496" s="26"/>
    </row>
    <row r="13497" spans="12:12" x14ac:dyDescent="0.2">
      <c r="L13497" s="26"/>
    </row>
    <row r="13498" spans="12:12" x14ac:dyDescent="0.2">
      <c r="L13498" s="26"/>
    </row>
    <row r="13499" spans="12:12" x14ac:dyDescent="0.2">
      <c r="L13499" s="26"/>
    </row>
    <row r="13500" spans="12:12" x14ac:dyDescent="0.2">
      <c r="L13500" s="26"/>
    </row>
    <row r="13501" spans="12:12" x14ac:dyDescent="0.2">
      <c r="L13501" s="26"/>
    </row>
    <row r="13502" spans="12:12" x14ac:dyDescent="0.2">
      <c r="L13502" s="26"/>
    </row>
    <row r="13503" spans="12:12" x14ac:dyDescent="0.2">
      <c r="L13503" s="26"/>
    </row>
    <row r="13504" spans="12:12" x14ac:dyDescent="0.2">
      <c r="L13504" s="26"/>
    </row>
    <row r="13505" spans="12:12" x14ac:dyDescent="0.2">
      <c r="L13505" s="26"/>
    </row>
    <row r="13506" spans="12:12" x14ac:dyDescent="0.2">
      <c r="L13506" s="26"/>
    </row>
    <row r="13507" spans="12:12" x14ac:dyDescent="0.2">
      <c r="L13507" s="26"/>
    </row>
    <row r="13508" spans="12:12" x14ac:dyDescent="0.2">
      <c r="L13508" s="26"/>
    </row>
    <row r="13509" spans="12:12" x14ac:dyDescent="0.2">
      <c r="L13509" s="26"/>
    </row>
    <row r="13510" spans="12:12" x14ac:dyDescent="0.2">
      <c r="L13510" s="26"/>
    </row>
    <row r="13511" spans="12:12" x14ac:dyDescent="0.2">
      <c r="L13511" s="26"/>
    </row>
    <row r="13512" spans="12:12" x14ac:dyDescent="0.2">
      <c r="L13512" s="26"/>
    </row>
    <row r="13513" spans="12:12" x14ac:dyDescent="0.2">
      <c r="L13513" s="26"/>
    </row>
    <row r="13514" spans="12:12" x14ac:dyDescent="0.2">
      <c r="L13514" s="26"/>
    </row>
    <row r="13515" spans="12:12" x14ac:dyDescent="0.2">
      <c r="L13515" s="26"/>
    </row>
    <row r="13516" spans="12:12" x14ac:dyDescent="0.2">
      <c r="L13516" s="26"/>
    </row>
    <row r="13517" spans="12:12" x14ac:dyDescent="0.2">
      <c r="L13517" s="26"/>
    </row>
    <row r="13518" spans="12:12" x14ac:dyDescent="0.2">
      <c r="L13518" s="26"/>
    </row>
    <row r="13519" spans="12:12" x14ac:dyDescent="0.2">
      <c r="L13519" s="26"/>
    </row>
    <row r="13520" spans="12:12" x14ac:dyDescent="0.2">
      <c r="L13520" s="26"/>
    </row>
    <row r="13521" spans="12:12" x14ac:dyDescent="0.2">
      <c r="L13521" s="26"/>
    </row>
    <row r="13522" spans="12:12" x14ac:dyDescent="0.2">
      <c r="L13522" s="26"/>
    </row>
    <row r="13523" spans="12:12" x14ac:dyDescent="0.2">
      <c r="L13523" s="26"/>
    </row>
    <row r="13524" spans="12:12" x14ac:dyDescent="0.2">
      <c r="L13524" s="26"/>
    </row>
    <row r="13525" spans="12:12" x14ac:dyDescent="0.2">
      <c r="L13525" s="26"/>
    </row>
    <row r="13526" spans="12:12" x14ac:dyDescent="0.2">
      <c r="L13526" s="26"/>
    </row>
    <row r="13527" spans="12:12" x14ac:dyDescent="0.2">
      <c r="L13527" s="26"/>
    </row>
    <row r="13528" spans="12:12" x14ac:dyDescent="0.2">
      <c r="L13528" s="26"/>
    </row>
    <row r="13529" spans="12:12" x14ac:dyDescent="0.2">
      <c r="L13529" s="26"/>
    </row>
    <row r="13530" spans="12:12" x14ac:dyDescent="0.2">
      <c r="L13530" s="26"/>
    </row>
    <row r="13531" spans="12:12" x14ac:dyDescent="0.2">
      <c r="L13531" s="26"/>
    </row>
    <row r="13532" spans="12:12" x14ac:dyDescent="0.2">
      <c r="L13532" s="26"/>
    </row>
    <row r="13533" spans="12:12" x14ac:dyDescent="0.2">
      <c r="L13533" s="26"/>
    </row>
    <row r="13534" spans="12:12" x14ac:dyDescent="0.2">
      <c r="L13534" s="26"/>
    </row>
    <row r="13535" spans="12:12" x14ac:dyDescent="0.2">
      <c r="L13535" s="26"/>
    </row>
    <row r="13536" spans="12:12" x14ac:dyDescent="0.2">
      <c r="L13536" s="26"/>
    </row>
    <row r="13537" spans="12:12" x14ac:dyDescent="0.2">
      <c r="L13537" s="26"/>
    </row>
    <row r="13538" spans="12:12" x14ac:dyDescent="0.2">
      <c r="L13538" s="26"/>
    </row>
    <row r="13539" spans="12:12" x14ac:dyDescent="0.2">
      <c r="L13539" s="26"/>
    </row>
    <row r="13540" spans="12:12" x14ac:dyDescent="0.2">
      <c r="L13540" s="26"/>
    </row>
    <row r="13541" spans="12:12" x14ac:dyDescent="0.2">
      <c r="L13541" s="26"/>
    </row>
    <row r="13542" spans="12:12" x14ac:dyDescent="0.2">
      <c r="L13542" s="26"/>
    </row>
    <row r="13543" spans="12:12" x14ac:dyDescent="0.2">
      <c r="L13543" s="26"/>
    </row>
    <row r="13544" spans="12:12" x14ac:dyDescent="0.2">
      <c r="L13544" s="26"/>
    </row>
    <row r="13545" spans="12:12" x14ac:dyDescent="0.2">
      <c r="L13545" s="26"/>
    </row>
    <row r="13546" spans="12:12" x14ac:dyDescent="0.2">
      <c r="L13546" s="26"/>
    </row>
    <row r="13547" spans="12:12" x14ac:dyDescent="0.2">
      <c r="L13547" s="26"/>
    </row>
    <row r="13548" spans="12:12" x14ac:dyDescent="0.2">
      <c r="L13548" s="26"/>
    </row>
    <row r="13549" spans="12:12" x14ac:dyDescent="0.2">
      <c r="L13549" s="26"/>
    </row>
    <row r="13550" spans="12:12" x14ac:dyDescent="0.2">
      <c r="L13550" s="26"/>
    </row>
    <row r="13551" spans="12:12" x14ac:dyDescent="0.2">
      <c r="L13551" s="26"/>
    </row>
    <row r="13552" spans="12:12" x14ac:dyDescent="0.2">
      <c r="L13552" s="26"/>
    </row>
    <row r="13553" spans="12:12" x14ac:dyDescent="0.2">
      <c r="L13553" s="26"/>
    </row>
    <row r="13554" spans="12:12" x14ac:dyDescent="0.2">
      <c r="L13554" s="26"/>
    </row>
    <row r="13555" spans="12:12" x14ac:dyDescent="0.2">
      <c r="L13555" s="26"/>
    </row>
    <row r="13556" spans="12:12" x14ac:dyDescent="0.2">
      <c r="L13556" s="26"/>
    </row>
    <row r="13557" spans="12:12" x14ac:dyDescent="0.2">
      <c r="L13557" s="26"/>
    </row>
    <row r="13558" spans="12:12" x14ac:dyDescent="0.2">
      <c r="L13558" s="26"/>
    </row>
    <row r="13559" spans="12:12" x14ac:dyDescent="0.2">
      <c r="L13559" s="26"/>
    </row>
    <row r="13560" spans="12:12" x14ac:dyDescent="0.2">
      <c r="L13560" s="26"/>
    </row>
    <row r="13561" spans="12:12" x14ac:dyDescent="0.2">
      <c r="L13561" s="26"/>
    </row>
    <row r="13562" spans="12:12" x14ac:dyDescent="0.2">
      <c r="L13562" s="26"/>
    </row>
    <row r="13563" spans="12:12" x14ac:dyDescent="0.2">
      <c r="L13563" s="26"/>
    </row>
    <row r="13564" spans="12:12" x14ac:dyDescent="0.2">
      <c r="L13564" s="26"/>
    </row>
    <row r="13565" spans="12:12" x14ac:dyDescent="0.2">
      <c r="L13565" s="26"/>
    </row>
    <row r="13566" spans="12:12" x14ac:dyDescent="0.2">
      <c r="L13566" s="26"/>
    </row>
    <row r="13567" spans="12:12" x14ac:dyDescent="0.2">
      <c r="L13567" s="26"/>
    </row>
    <row r="13568" spans="12:12" x14ac:dyDescent="0.2">
      <c r="L13568" s="26"/>
    </row>
    <row r="13569" spans="12:12" x14ac:dyDescent="0.2">
      <c r="L13569" s="26"/>
    </row>
    <row r="13570" spans="12:12" x14ac:dyDescent="0.2">
      <c r="L13570" s="26"/>
    </row>
    <row r="13571" spans="12:12" x14ac:dyDescent="0.2">
      <c r="L13571" s="26"/>
    </row>
    <row r="13572" spans="12:12" x14ac:dyDescent="0.2">
      <c r="L13572" s="26"/>
    </row>
    <row r="13573" spans="12:12" x14ac:dyDescent="0.2">
      <c r="L13573" s="26"/>
    </row>
    <row r="13574" spans="12:12" x14ac:dyDescent="0.2">
      <c r="L13574" s="26"/>
    </row>
    <row r="13575" spans="12:12" x14ac:dyDescent="0.2">
      <c r="L13575" s="26"/>
    </row>
    <row r="13576" spans="12:12" x14ac:dyDescent="0.2">
      <c r="L13576" s="26"/>
    </row>
    <row r="13577" spans="12:12" x14ac:dyDescent="0.2">
      <c r="L13577" s="26"/>
    </row>
    <row r="13578" spans="12:12" x14ac:dyDescent="0.2">
      <c r="L13578" s="26"/>
    </row>
    <row r="13579" spans="12:12" x14ac:dyDescent="0.2">
      <c r="L13579" s="26"/>
    </row>
    <row r="13580" spans="12:12" x14ac:dyDescent="0.2">
      <c r="L13580" s="26"/>
    </row>
    <row r="13581" spans="12:12" x14ac:dyDescent="0.2">
      <c r="L13581" s="26"/>
    </row>
    <row r="13582" spans="12:12" x14ac:dyDescent="0.2">
      <c r="L13582" s="26"/>
    </row>
    <row r="13583" spans="12:12" x14ac:dyDescent="0.2">
      <c r="L13583" s="26"/>
    </row>
    <row r="13584" spans="12:12" x14ac:dyDescent="0.2">
      <c r="L13584" s="26"/>
    </row>
    <row r="13585" spans="12:12" x14ac:dyDescent="0.2">
      <c r="L13585" s="26"/>
    </row>
    <row r="13586" spans="12:12" x14ac:dyDescent="0.2">
      <c r="L13586" s="26"/>
    </row>
    <row r="13587" spans="12:12" x14ac:dyDescent="0.2">
      <c r="L13587" s="26"/>
    </row>
    <row r="13588" spans="12:12" x14ac:dyDescent="0.2">
      <c r="L13588" s="26"/>
    </row>
    <row r="13589" spans="12:12" x14ac:dyDescent="0.2">
      <c r="L13589" s="26"/>
    </row>
    <row r="13590" spans="12:12" x14ac:dyDescent="0.2">
      <c r="L13590" s="26"/>
    </row>
    <row r="13591" spans="12:12" x14ac:dyDescent="0.2">
      <c r="L13591" s="26"/>
    </row>
    <row r="13592" spans="12:12" x14ac:dyDescent="0.2">
      <c r="L13592" s="26"/>
    </row>
    <row r="13593" spans="12:12" x14ac:dyDescent="0.2">
      <c r="L13593" s="26"/>
    </row>
    <row r="13594" spans="12:12" x14ac:dyDescent="0.2">
      <c r="L13594" s="26"/>
    </row>
    <row r="13595" spans="12:12" x14ac:dyDescent="0.2">
      <c r="L13595" s="26"/>
    </row>
    <row r="13596" spans="12:12" x14ac:dyDescent="0.2">
      <c r="L13596" s="26"/>
    </row>
    <row r="13597" spans="12:12" x14ac:dyDescent="0.2">
      <c r="L13597" s="26"/>
    </row>
    <row r="13598" spans="12:12" x14ac:dyDescent="0.2">
      <c r="L13598" s="26"/>
    </row>
    <row r="13599" spans="12:12" x14ac:dyDescent="0.2">
      <c r="L13599" s="26"/>
    </row>
    <row r="13600" spans="12:12" x14ac:dyDescent="0.2">
      <c r="L13600" s="26"/>
    </row>
    <row r="13601" spans="12:12" x14ac:dyDescent="0.2">
      <c r="L13601" s="26"/>
    </row>
    <row r="13602" spans="12:12" x14ac:dyDescent="0.2">
      <c r="L13602" s="26"/>
    </row>
    <row r="13603" spans="12:12" x14ac:dyDescent="0.2">
      <c r="L13603" s="26"/>
    </row>
    <row r="13604" spans="12:12" x14ac:dyDescent="0.2">
      <c r="L13604" s="26"/>
    </row>
    <row r="13605" spans="12:12" x14ac:dyDescent="0.2">
      <c r="L13605" s="26"/>
    </row>
    <row r="13606" spans="12:12" x14ac:dyDescent="0.2">
      <c r="L13606" s="26"/>
    </row>
    <row r="13607" spans="12:12" x14ac:dyDescent="0.2">
      <c r="L13607" s="26"/>
    </row>
    <row r="13608" spans="12:12" x14ac:dyDescent="0.2">
      <c r="L13608" s="26"/>
    </row>
    <row r="13609" spans="12:12" x14ac:dyDescent="0.2">
      <c r="L13609" s="26"/>
    </row>
    <row r="13610" spans="12:12" x14ac:dyDescent="0.2">
      <c r="L13610" s="26"/>
    </row>
    <row r="13611" spans="12:12" x14ac:dyDescent="0.2">
      <c r="L13611" s="26"/>
    </row>
    <row r="13612" spans="12:12" x14ac:dyDescent="0.2">
      <c r="L13612" s="26"/>
    </row>
    <row r="13613" spans="12:12" x14ac:dyDescent="0.2">
      <c r="L13613" s="26"/>
    </row>
    <row r="13614" spans="12:12" x14ac:dyDescent="0.2">
      <c r="L13614" s="26"/>
    </row>
    <row r="13615" spans="12:12" x14ac:dyDescent="0.2">
      <c r="L13615" s="26"/>
    </row>
    <row r="13616" spans="12:12" x14ac:dyDescent="0.2">
      <c r="L13616" s="26"/>
    </row>
    <row r="13617" spans="12:12" x14ac:dyDescent="0.2">
      <c r="L13617" s="26"/>
    </row>
    <row r="13618" spans="12:12" x14ac:dyDescent="0.2">
      <c r="L13618" s="26"/>
    </row>
    <row r="13619" spans="12:12" x14ac:dyDescent="0.2">
      <c r="L13619" s="26"/>
    </row>
    <row r="13620" spans="12:12" x14ac:dyDescent="0.2">
      <c r="L13620" s="26"/>
    </row>
    <row r="13621" spans="12:12" x14ac:dyDescent="0.2">
      <c r="L13621" s="26"/>
    </row>
    <row r="13622" spans="12:12" x14ac:dyDescent="0.2">
      <c r="L13622" s="26"/>
    </row>
    <row r="13623" spans="12:12" x14ac:dyDescent="0.2">
      <c r="L13623" s="26"/>
    </row>
    <row r="13624" spans="12:12" x14ac:dyDescent="0.2">
      <c r="L13624" s="26"/>
    </row>
    <row r="13625" spans="12:12" x14ac:dyDescent="0.2">
      <c r="L13625" s="26"/>
    </row>
    <row r="13626" spans="12:12" x14ac:dyDescent="0.2">
      <c r="L13626" s="26"/>
    </row>
    <row r="13627" spans="12:12" x14ac:dyDescent="0.2">
      <c r="L13627" s="26"/>
    </row>
    <row r="13628" spans="12:12" x14ac:dyDescent="0.2">
      <c r="L13628" s="26"/>
    </row>
    <row r="13629" spans="12:12" x14ac:dyDescent="0.2">
      <c r="L13629" s="26"/>
    </row>
    <row r="13630" spans="12:12" x14ac:dyDescent="0.2">
      <c r="L13630" s="26"/>
    </row>
    <row r="13631" spans="12:12" x14ac:dyDescent="0.2">
      <c r="L13631" s="26"/>
    </row>
    <row r="13632" spans="12:12" x14ac:dyDescent="0.2">
      <c r="L13632" s="26"/>
    </row>
    <row r="13633" spans="12:12" x14ac:dyDescent="0.2">
      <c r="L13633" s="26"/>
    </row>
    <row r="13634" spans="12:12" x14ac:dyDescent="0.2">
      <c r="L13634" s="26"/>
    </row>
    <row r="13635" spans="12:12" x14ac:dyDescent="0.2">
      <c r="L13635" s="26"/>
    </row>
    <row r="13636" spans="12:12" x14ac:dyDescent="0.2">
      <c r="L13636" s="26"/>
    </row>
    <row r="13637" spans="12:12" x14ac:dyDescent="0.2">
      <c r="L13637" s="26"/>
    </row>
    <row r="13638" spans="12:12" x14ac:dyDescent="0.2">
      <c r="L13638" s="26"/>
    </row>
    <row r="13639" spans="12:12" x14ac:dyDescent="0.2">
      <c r="L13639" s="26"/>
    </row>
    <row r="13640" spans="12:12" x14ac:dyDescent="0.2">
      <c r="L13640" s="26"/>
    </row>
    <row r="13641" spans="12:12" x14ac:dyDescent="0.2">
      <c r="L13641" s="26"/>
    </row>
    <row r="13642" spans="12:12" x14ac:dyDescent="0.2">
      <c r="L13642" s="26"/>
    </row>
    <row r="13643" spans="12:12" x14ac:dyDescent="0.2">
      <c r="L13643" s="26"/>
    </row>
    <row r="13644" spans="12:12" x14ac:dyDescent="0.2">
      <c r="L13644" s="26"/>
    </row>
    <row r="13645" spans="12:12" x14ac:dyDescent="0.2">
      <c r="L13645" s="26"/>
    </row>
    <row r="13646" spans="12:12" x14ac:dyDescent="0.2">
      <c r="L13646" s="26"/>
    </row>
    <row r="13647" spans="12:12" x14ac:dyDescent="0.2">
      <c r="L13647" s="26"/>
    </row>
    <row r="13648" spans="12:12" x14ac:dyDescent="0.2">
      <c r="L13648" s="26"/>
    </row>
    <row r="13649" spans="12:12" x14ac:dyDescent="0.2">
      <c r="L13649" s="26"/>
    </row>
    <row r="13650" spans="12:12" x14ac:dyDescent="0.2">
      <c r="L13650" s="26"/>
    </row>
    <row r="13651" spans="12:12" x14ac:dyDescent="0.2">
      <c r="L13651" s="26"/>
    </row>
    <row r="13652" spans="12:12" x14ac:dyDescent="0.2">
      <c r="L13652" s="26"/>
    </row>
    <row r="13653" spans="12:12" x14ac:dyDescent="0.2">
      <c r="L13653" s="26"/>
    </row>
    <row r="13654" spans="12:12" x14ac:dyDescent="0.2">
      <c r="L13654" s="26"/>
    </row>
    <row r="13655" spans="12:12" x14ac:dyDescent="0.2">
      <c r="L13655" s="26"/>
    </row>
    <row r="13656" spans="12:12" x14ac:dyDescent="0.2">
      <c r="L13656" s="26"/>
    </row>
    <row r="13657" spans="12:12" x14ac:dyDescent="0.2">
      <c r="L13657" s="26"/>
    </row>
    <row r="13658" spans="12:12" x14ac:dyDescent="0.2">
      <c r="L13658" s="26"/>
    </row>
    <row r="13659" spans="12:12" x14ac:dyDescent="0.2">
      <c r="L13659" s="26"/>
    </row>
    <row r="13660" spans="12:12" x14ac:dyDescent="0.2">
      <c r="L13660" s="26"/>
    </row>
    <row r="13661" spans="12:12" x14ac:dyDescent="0.2">
      <c r="L13661" s="26"/>
    </row>
    <row r="13662" spans="12:12" x14ac:dyDescent="0.2">
      <c r="L13662" s="26"/>
    </row>
    <row r="13663" spans="12:12" x14ac:dyDescent="0.2">
      <c r="L13663" s="26"/>
    </row>
    <row r="13664" spans="12:12" x14ac:dyDescent="0.2">
      <c r="L13664" s="26"/>
    </row>
    <row r="13665" spans="12:12" x14ac:dyDescent="0.2">
      <c r="L13665" s="26"/>
    </row>
    <row r="13666" spans="12:12" x14ac:dyDescent="0.2">
      <c r="L13666" s="26"/>
    </row>
    <row r="13667" spans="12:12" x14ac:dyDescent="0.2">
      <c r="L13667" s="26"/>
    </row>
    <row r="13668" spans="12:12" x14ac:dyDescent="0.2">
      <c r="L13668" s="26"/>
    </row>
    <row r="13669" spans="12:12" x14ac:dyDescent="0.2">
      <c r="L13669" s="26"/>
    </row>
    <row r="13670" spans="12:12" x14ac:dyDescent="0.2">
      <c r="L13670" s="26"/>
    </row>
    <row r="13671" spans="12:12" x14ac:dyDescent="0.2">
      <c r="L13671" s="26"/>
    </row>
    <row r="13672" spans="12:12" x14ac:dyDescent="0.2">
      <c r="L13672" s="26"/>
    </row>
    <row r="13673" spans="12:12" x14ac:dyDescent="0.2">
      <c r="L13673" s="26"/>
    </row>
    <row r="13674" spans="12:12" x14ac:dyDescent="0.2">
      <c r="L13674" s="26"/>
    </row>
    <row r="13675" spans="12:12" x14ac:dyDescent="0.2">
      <c r="L13675" s="26"/>
    </row>
    <row r="13676" spans="12:12" x14ac:dyDescent="0.2">
      <c r="L13676" s="26"/>
    </row>
    <row r="13677" spans="12:12" x14ac:dyDescent="0.2">
      <c r="L13677" s="26"/>
    </row>
    <row r="13678" spans="12:12" x14ac:dyDescent="0.2">
      <c r="L13678" s="26"/>
    </row>
    <row r="13679" spans="12:12" x14ac:dyDescent="0.2">
      <c r="L13679" s="26"/>
    </row>
    <row r="13680" spans="12:12" x14ac:dyDescent="0.2">
      <c r="L13680" s="26"/>
    </row>
    <row r="13681" spans="12:12" x14ac:dyDescent="0.2">
      <c r="L13681" s="26"/>
    </row>
    <row r="13682" spans="12:12" x14ac:dyDescent="0.2">
      <c r="L13682" s="26"/>
    </row>
    <row r="13683" spans="12:12" x14ac:dyDescent="0.2">
      <c r="L13683" s="26"/>
    </row>
    <row r="13684" spans="12:12" x14ac:dyDescent="0.2">
      <c r="L13684" s="26"/>
    </row>
    <row r="13685" spans="12:12" x14ac:dyDescent="0.2">
      <c r="L13685" s="26"/>
    </row>
    <row r="13686" spans="12:12" x14ac:dyDescent="0.2">
      <c r="L13686" s="26"/>
    </row>
    <row r="13687" spans="12:12" x14ac:dyDescent="0.2">
      <c r="L13687" s="26"/>
    </row>
    <row r="13688" spans="12:12" x14ac:dyDescent="0.2">
      <c r="L13688" s="26"/>
    </row>
    <row r="13689" spans="12:12" x14ac:dyDescent="0.2">
      <c r="L13689" s="26"/>
    </row>
    <row r="13690" spans="12:12" x14ac:dyDescent="0.2">
      <c r="L13690" s="26"/>
    </row>
    <row r="13691" spans="12:12" x14ac:dyDescent="0.2">
      <c r="L13691" s="26"/>
    </row>
    <row r="13692" spans="12:12" x14ac:dyDescent="0.2">
      <c r="L13692" s="26"/>
    </row>
    <row r="13693" spans="12:12" x14ac:dyDescent="0.2">
      <c r="L13693" s="26"/>
    </row>
    <row r="13694" spans="12:12" x14ac:dyDescent="0.2">
      <c r="L13694" s="26"/>
    </row>
    <row r="13695" spans="12:12" x14ac:dyDescent="0.2">
      <c r="L13695" s="26"/>
    </row>
    <row r="13696" spans="12:12" x14ac:dyDescent="0.2">
      <c r="L13696" s="26"/>
    </row>
    <row r="13697" spans="12:12" x14ac:dyDescent="0.2">
      <c r="L13697" s="26"/>
    </row>
    <row r="13698" spans="12:12" x14ac:dyDescent="0.2">
      <c r="L13698" s="26"/>
    </row>
    <row r="13699" spans="12:12" x14ac:dyDescent="0.2">
      <c r="L13699" s="26"/>
    </row>
    <row r="13700" spans="12:12" x14ac:dyDescent="0.2">
      <c r="L13700" s="26"/>
    </row>
    <row r="13701" spans="12:12" x14ac:dyDescent="0.2">
      <c r="L13701" s="26"/>
    </row>
    <row r="13702" spans="12:12" x14ac:dyDescent="0.2">
      <c r="L13702" s="26"/>
    </row>
    <row r="13703" spans="12:12" x14ac:dyDescent="0.2">
      <c r="L13703" s="26"/>
    </row>
    <row r="13704" spans="12:12" x14ac:dyDescent="0.2">
      <c r="L13704" s="26"/>
    </row>
    <row r="13705" spans="12:12" x14ac:dyDescent="0.2">
      <c r="L13705" s="26"/>
    </row>
    <row r="13706" spans="12:12" x14ac:dyDescent="0.2">
      <c r="L13706" s="26"/>
    </row>
    <row r="13707" spans="12:12" x14ac:dyDescent="0.2">
      <c r="L13707" s="26"/>
    </row>
    <row r="13708" spans="12:12" x14ac:dyDescent="0.2">
      <c r="L13708" s="26"/>
    </row>
    <row r="13709" spans="12:12" x14ac:dyDescent="0.2">
      <c r="L13709" s="26"/>
    </row>
    <row r="13710" spans="12:12" x14ac:dyDescent="0.2">
      <c r="L13710" s="26"/>
    </row>
    <row r="13711" spans="12:12" x14ac:dyDescent="0.2">
      <c r="L13711" s="26"/>
    </row>
    <row r="13712" spans="12:12" x14ac:dyDescent="0.2">
      <c r="L13712" s="26"/>
    </row>
    <row r="13713" spans="12:12" x14ac:dyDescent="0.2">
      <c r="L13713" s="26"/>
    </row>
    <row r="13714" spans="12:12" x14ac:dyDescent="0.2">
      <c r="L13714" s="26"/>
    </row>
    <row r="13715" spans="12:12" x14ac:dyDescent="0.2">
      <c r="L13715" s="26"/>
    </row>
    <row r="13716" spans="12:12" x14ac:dyDescent="0.2">
      <c r="L13716" s="26"/>
    </row>
    <row r="13717" spans="12:12" x14ac:dyDescent="0.2">
      <c r="L13717" s="26"/>
    </row>
    <row r="13718" spans="12:12" x14ac:dyDescent="0.2">
      <c r="L13718" s="26"/>
    </row>
    <row r="13719" spans="12:12" x14ac:dyDescent="0.2">
      <c r="L13719" s="26"/>
    </row>
    <row r="13720" spans="12:12" x14ac:dyDescent="0.2">
      <c r="L13720" s="26"/>
    </row>
    <row r="13721" spans="12:12" x14ac:dyDescent="0.2">
      <c r="L13721" s="26"/>
    </row>
    <row r="13722" spans="12:12" x14ac:dyDescent="0.2">
      <c r="L13722" s="26"/>
    </row>
    <row r="13723" spans="12:12" x14ac:dyDescent="0.2">
      <c r="L13723" s="26"/>
    </row>
    <row r="13724" spans="12:12" x14ac:dyDescent="0.2">
      <c r="L13724" s="26"/>
    </row>
    <row r="13725" spans="12:12" x14ac:dyDescent="0.2">
      <c r="L13725" s="26"/>
    </row>
    <row r="13726" spans="12:12" x14ac:dyDescent="0.2">
      <c r="L13726" s="26"/>
    </row>
    <row r="13727" spans="12:12" x14ac:dyDescent="0.2">
      <c r="L13727" s="26"/>
    </row>
    <row r="13728" spans="12:12" x14ac:dyDescent="0.2">
      <c r="L13728" s="26"/>
    </row>
    <row r="13729" spans="12:12" x14ac:dyDescent="0.2">
      <c r="L13729" s="26"/>
    </row>
    <row r="13730" spans="12:12" x14ac:dyDescent="0.2">
      <c r="L13730" s="26"/>
    </row>
    <row r="13731" spans="12:12" x14ac:dyDescent="0.2">
      <c r="L13731" s="26"/>
    </row>
    <row r="13732" spans="12:12" x14ac:dyDescent="0.2">
      <c r="L13732" s="26"/>
    </row>
    <row r="13733" spans="12:12" x14ac:dyDescent="0.2">
      <c r="L13733" s="26"/>
    </row>
    <row r="13734" spans="12:12" x14ac:dyDescent="0.2">
      <c r="L13734" s="26"/>
    </row>
    <row r="13735" spans="12:12" x14ac:dyDescent="0.2">
      <c r="L13735" s="26"/>
    </row>
    <row r="13736" spans="12:12" x14ac:dyDescent="0.2">
      <c r="L13736" s="26"/>
    </row>
    <row r="13737" spans="12:12" x14ac:dyDescent="0.2">
      <c r="L13737" s="26"/>
    </row>
    <row r="13738" spans="12:12" x14ac:dyDescent="0.2">
      <c r="L13738" s="26"/>
    </row>
    <row r="13739" spans="12:12" x14ac:dyDescent="0.2">
      <c r="L13739" s="26"/>
    </row>
    <row r="13740" spans="12:12" x14ac:dyDescent="0.2">
      <c r="L13740" s="26"/>
    </row>
    <row r="13741" spans="12:12" x14ac:dyDescent="0.2">
      <c r="L13741" s="26"/>
    </row>
    <row r="13742" spans="12:12" x14ac:dyDescent="0.2">
      <c r="L13742" s="26"/>
    </row>
    <row r="13743" spans="12:12" x14ac:dyDescent="0.2">
      <c r="L13743" s="26"/>
    </row>
    <row r="13744" spans="12:12" x14ac:dyDescent="0.2">
      <c r="L13744" s="26"/>
    </row>
    <row r="13745" spans="12:12" x14ac:dyDescent="0.2">
      <c r="L13745" s="26"/>
    </row>
    <row r="13746" spans="12:12" x14ac:dyDescent="0.2">
      <c r="L13746" s="26"/>
    </row>
    <row r="13747" spans="12:12" x14ac:dyDescent="0.2">
      <c r="L13747" s="26"/>
    </row>
    <row r="13748" spans="12:12" x14ac:dyDescent="0.2">
      <c r="L13748" s="26"/>
    </row>
    <row r="13749" spans="12:12" x14ac:dyDescent="0.2">
      <c r="L13749" s="26"/>
    </row>
    <row r="13750" spans="12:12" x14ac:dyDescent="0.2">
      <c r="L13750" s="26"/>
    </row>
    <row r="13751" spans="12:12" x14ac:dyDescent="0.2">
      <c r="L13751" s="26"/>
    </row>
    <row r="13752" spans="12:12" x14ac:dyDescent="0.2">
      <c r="L13752" s="26"/>
    </row>
    <row r="13753" spans="12:12" x14ac:dyDescent="0.2">
      <c r="L13753" s="26"/>
    </row>
    <row r="13754" spans="12:12" x14ac:dyDescent="0.2">
      <c r="L13754" s="26"/>
    </row>
    <row r="13755" spans="12:12" x14ac:dyDescent="0.2">
      <c r="L13755" s="26"/>
    </row>
    <row r="13756" spans="12:12" x14ac:dyDescent="0.2">
      <c r="L13756" s="26"/>
    </row>
    <row r="13757" spans="12:12" x14ac:dyDescent="0.2">
      <c r="L13757" s="26"/>
    </row>
    <row r="13758" spans="12:12" x14ac:dyDescent="0.2">
      <c r="L13758" s="26"/>
    </row>
    <row r="13759" spans="12:12" x14ac:dyDescent="0.2">
      <c r="L13759" s="26"/>
    </row>
    <row r="13760" spans="12:12" x14ac:dyDescent="0.2">
      <c r="L13760" s="26"/>
    </row>
    <row r="13761" spans="12:12" x14ac:dyDescent="0.2">
      <c r="L13761" s="26"/>
    </row>
    <row r="13762" spans="12:12" x14ac:dyDescent="0.2">
      <c r="L13762" s="26"/>
    </row>
    <row r="13763" spans="12:12" x14ac:dyDescent="0.2">
      <c r="L13763" s="26"/>
    </row>
    <row r="13764" spans="12:12" x14ac:dyDescent="0.2">
      <c r="L13764" s="26"/>
    </row>
    <row r="13765" spans="12:12" x14ac:dyDescent="0.2">
      <c r="L13765" s="26"/>
    </row>
    <row r="13766" spans="12:12" x14ac:dyDescent="0.2">
      <c r="L13766" s="26"/>
    </row>
    <row r="13767" spans="12:12" x14ac:dyDescent="0.2">
      <c r="L13767" s="26"/>
    </row>
    <row r="13768" spans="12:12" x14ac:dyDescent="0.2">
      <c r="L13768" s="26"/>
    </row>
    <row r="13769" spans="12:12" x14ac:dyDescent="0.2">
      <c r="L13769" s="26"/>
    </row>
    <row r="13770" spans="12:12" x14ac:dyDescent="0.2">
      <c r="L13770" s="26"/>
    </row>
    <row r="13771" spans="12:12" x14ac:dyDescent="0.2">
      <c r="L13771" s="26"/>
    </row>
    <row r="13772" spans="12:12" x14ac:dyDescent="0.2">
      <c r="L13772" s="26"/>
    </row>
    <row r="13773" spans="12:12" x14ac:dyDescent="0.2">
      <c r="L13773" s="26"/>
    </row>
    <row r="13774" spans="12:12" x14ac:dyDescent="0.2">
      <c r="L13774" s="26"/>
    </row>
    <row r="13775" spans="12:12" x14ac:dyDescent="0.2">
      <c r="L13775" s="26"/>
    </row>
    <row r="13776" spans="12:12" x14ac:dyDescent="0.2">
      <c r="L13776" s="26"/>
    </row>
    <row r="13777" spans="12:12" x14ac:dyDescent="0.2">
      <c r="L13777" s="26"/>
    </row>
    <row r="13778" spans="12:12" x14ac:dyDescent="0.2">
      <c r="L13778" s="26"/>
    </row>
    <row r="13779" spans="12:12" x14ac:dyDescent="0.2">
      <c r="L13779" s="26"/>
    </row>
    <row r="13780" spans="12:12" x14ac:dyDescent="0.2">
      <c r="L13780" s="26"/>
    </row>
    <row r="13781" spans="12:12" x14ac:dyDescent="0.2">
      <c r="L13781" s="26"/>
    </row>
    <row r="13782" spans="12:12" x14ac:dyDescent="0.2">
      <c r="L13782" s="26"/>
    </row>
    <row r="13783" spans="12:12" x14ac:dyDescent="0.2">
      <c r="L13783" s="26"/>
    </row>
    <row r="13784" spans="12:12" x14ac:dyDescent="0.2">
      <c r="L13784" s="26"/>
    </row>
    <row r="13785" spans="12:12" x14ac:dyDescent="0.2">
      <c r="L13785" s="26"/>
    </row>
    <row r="13786" spans="12:12" x14ac:dyDescent="0.2">
      <c r="L13786" s="26"/>
    </row>
    <row r="13787" spans="12:12" x14ac:dyDescent="0.2">
      <c r="L13787" s="26"/>
    </row>
    <row r="13788" spans="12:12" x14ac:dyDescent="0.2">
      <c r="L13788" s="26"/>
    </row>
    <row r="13789" spans="12:12" x14ac:dyDescent="0.2">
      <c r="L13789" s="26"/>
    </row>
    <row r="13790" spans="12:12" x14ac:dyDescent="0.2">
      <c r="L13790" s="26"/>
    </row>
    <row r="13791" spans="12:12" x14ac:dyDescent="0.2">
      <c r="L13791" s="26"/>
    </row>
    <row r="13792" spans="12:12" x14ac:dyDescent="0.2">
      <c r="L13792" s="26"/>
    </row>
    <row r="13793" spans="12:12" x14ac:dyDescent="0.2">
      <c r="L13793" s="26"/>
    </row>
    <row r="13794" spans="12:12" x14ac:dyDescent="0.2">
      <c r="L13794" s="26"/>
    </row>
    <row r="13795" spans="12:12" x14ac:dyDescent="0.2">
      <c r="L13795" s="26"/>
    </row>
    <row r="13796" spans="12:12" x14ac:dyDescent="0.2">
      <c r="L13796" s="26"/>
    </row>
    <row r="13797" spans="12:12" x14ac:dyDescent="0.2">
      <c r="L13797" s="26"/>
    </row>
    <row r="13798" spans="12:12" x14ac:dyDescent="0.2">
      <c r="L13798" s="26"/>
    </row>
    <row r="13799" spans="12:12" x14ac:dyDescent="0.2">
      <c r="L13799" s="26"/>
    </row>
    <row r="13800" spans="12:12" x14ac:dyDescent="0.2">
      <c r="L13800" s="26"/>
    </row>
    <row r="13801" spans="12:12" x14ac:dyDescent="0.2">
      <c r="L13801" s="26"/>
    </row>
    <row r="13802" spans="12:12" x14ac:dyDescent="0.2">
      <c r="L13802" s="26"/>
    </row>
    <row r="13803" spans="12:12" x14ac:dyDescent="0.2">
      <c r="L13803" s="26"/>
    </row>
    <row r="13804" spans="12:12" x14ac:dyDescent="0.2">
      <c r="L13804" s="26"/>
    </row>
    <row r="13805" spans="12:12" x14ac:dyDescent="0.2">
      <c r="L13805" s="26"/>
    </row>
    <row r="13806" spans="12:12" x14ac:dyDescent="0.2">
      <c r="L13806" s="26"/>
    </row>
    <row r="13807" spans="12:12" x14ac:dyDescent="0.2">
      <c r="L13807" s="26"/>
    </row>
    <row r="13808" spans="12:12" x14ac:dyDescent="0.2">
      <c r="L13808" s="26"/>
    </row>
    <row r="13809" spans="12:12" x14ac:dyDescent="0.2">
      <c r="L13809" s="26"/>
    </row>
    <row r="13810" spans="12:12" x14ac:dyDescent="0.2">
      <c r="L13810" s="26"/>
    </row>
    <row r="13811" spans="12:12" x14ac:dyDescent="0.2">
      <c r="L13811" s="26"/>
    </row>
    <row r="13812" spans="12:12" x14ac:dyDescent="0.2">
      <c r="L13812" s="26"/>
    </row>
    <row r="13813" spans="12:12" x14ac:dyDescent="0.2">
      <c r="L13813" s="26"/>
    </row>
    <row r="13814" spans="12:12" x14ac:dyDescent="0.2">
      <c r="L13814" s="26"/>
    </row>
    <row r="13815" spans="12:12" x14ac:dyDescent="0.2">
      <c r="L13815" s="26"/>
    </row>
    <row r="13816" spans="12:12" x14ac:dyDescent="0.2">
      <c r="L13816" s="26"/>
    </row>
    <row r="13817" spans="12:12" x14ac:dyDescent="0.2">
      <c r="L13817" s="26"/>
    </row>
    <row r="13818" spans="12:12" x14ac:dyDescent="0.2">
      <c r="L13818" s="26"/>
    </row>
    <row r="13819" spans="12:12" x14ac:dyDescent="0.2">
      <c r="L13819" s="26"/>
    </row>
    <row r="13820" spans="12:12" x14ac:dyDescent="0.2">
      <c r="L13820" s="26"/>
    </row>
    <row r="13821" spans="12:12" x14ac:dyDescent="0.2">
      <c r="L13821" s="26"/>
    </row>
    <row r="13822" spans="12:12" x14ac:dyDescent="0.2">
      <c r="L13822" s="26"/>
    </row>
    <row r="13823" spans="12:12" x14ac:dyDescent="0.2">
      <c r="L13823" s="26"/>
    </row>
    <row r="13824" spans="12:12" x14ac:dyDescent="0.2">
      <c r="L13824" s="26"/>
    </row>
    <row r="13825" spans="12:12" x14ac:dyDescent="0.2">
      <c r="L13825" s="26"/>
    </row>
    <row r="13826" spans="12:12" x14ac:dyDescent="0.2">
      <c r="L13826" s="26"/>
    </row>
    <row r="13827" spans="12:12" x14ac:dyDescent="0.2">
      <c r="L13827" s="26"/>
    </row>
    <row r="13828" spans="12:12" x14ac:dyDescent="0.2">
      <c r="L13828" s="26"/>
    </row>
    <row r="13829" spans="12:12" x14ac:dyDescent="0.2">
      <c r="L13829" s="26"/>
    </row>
    <row r="13830" spans="12:12" x14ac:dyDescent="0.2">
      <c r="L13830" s="26"/>
    </row>
    <row r="13831" spans="12:12" x14ac:dyDescent="0.2">
      <c r="L13831" s="26"/>
    </row>
    <row r="13832" spans="12:12" x14ac:dyDescent="0.2">
      <c r="L13832" s="26"/>
    </row>
    <row r="13833" spans="12:12" x14ac:dyDescent="0.2">
      <c r="L13833" s="26"/>
    </row>
    <row r="13834" spans="12:12" x14ac:dyDescent="0.2">
      <c r="L13834" s="26"/>
    </row>
    <row r="13835" spans="12:12" x14ac:dyDescent="0.2">
      <c r="L13835" s="26"/>
    </row>
    <row r="13836" spans="12:12" x14ac:dyDescent="0.2">
      <c r="L13836" s="26"/>
    </row>
    <row r="13837" spans="12:12" x14ac:dyDescent="0.2">
      <c r="L13837" s="26"/>
    </row>
    <row r="13838" spans="12:12" x14ac:dyDescent="0.2">
      <c r="L13838" s="26"/>
    </row>
    <row r="13839" spans="12:12" x14ac:dyDescent="0.2">
      <c r="L13839" s="26"/>
    </row>
    <row r="13840" spans="12:12" x14ac:dyDescent="0.2">
      <c r="L13840" s="26"/>
    </row>
    <row r="13841" spans="12:12" x14ac:dyDescent="0.2">
      <c r="L13841" s="26"/>
    </row>
    <row r="13842" spans="12:12" x14ac:dyDescent="0.2">
      <c r="L13842" s="26"/>
    </row>
    <row r="13843" spans="12:12" x14ac:dyDescent="0.2">
      <c r="L13843" s="26"/>
    </row>
    <row r="13844" spans="12:12" x14ac:dyDescent="0.2">
      <c r="L13844" s="26"/>
    </row>
    <row r="13845" spans="12:12" x14ac:dyDescent="0.2">
      <c r="L13845" s="26"/>
    </row>
    <row r="13846" spans="12:12" x14ac:dyDescent="0.2">
      <c r="L13846" s="26"/>
    </row>
    <row r="13847" spans="12:12" x14ac:dyDescent="0.2">
      <c r="L13847" s="26"/>
    </row>
    <row r="13848" spans="12:12" x14ac:dyDescent="0.2">
      <c r="L13848" s="26"/>
    </row>
    <row r="13849" spans="12:12" x14ac:dyDescent="0.2">
      <c r="L13849" s="26"/>
    </row>
    <row r="13850" spans="12:12" x14ac:dyDescent="0.2">
      <c r="L13850" s="26"/>
    </row>
    <row r="13851" spans="12:12" x14ac:dyDescent="0.2">
      <c r="L13851" s="26"/>
    </row>
    <row r="13852" spans="12:12" x14ac:dyDescent="0.2">
      <c r="L13852" s="26"/>
    </row>
    <row r="13853" spans="12:12" x14ac:dyDescent="0.2">
      <c r="L13853" s="26"/>
    </row>
    <row r="13854" spans="12:12" x14ac:dyDescent="0.2">
      <c r="L13854" s="26"/>
    </row>
    <row r="13855" spans="12:12" x14ac:dyDescent="0.2">
      <c r="L13855" s="26"/>
    </row>
    <row r="13856" spans="12:12" x14ac:dyDescent="0.2">
      <c r="L13856" s="26"/>
    </row>
    <row r="13857" spans="12:12" x14ac:dyDescent="0.2">
      <c r="L13857" s="26"/>
    </row>
    <row r="13858" spans="12:12" x14ac:dyDescent="0.2">
      <c r="L13858" s="26"/>
    </row>
    <row r="13859" spans="12:12" x14ac:dyDescent="0.2">
      <c r="L13859" s="26"/>
    </row>
    <row r="13860" spans="12:12" x14ac:dyDescent="0.2">
      <c r="L13860" s="26"/>
    </row>
    <row r="13861" spans="12:12" x14ac:dyDescent="0.2">
      <c r="L13861" s="26"/>
    </row>
    <row r="13862" spans="12:12" x14ac:dyDescent="0.2">
      <c r="L13862" s="26"/>
    </row>
    <row r="13863" spans="12:12" x14ac:dyDescent="0.2">
      <c r="L13863" s="26"/>
    </row>
    <row r="13864" spans="12:12" x14ac:dyDescent="0.2">
      <c r="L13864" s="26"/>
    </row>
    <row r="13865" spans="12:12" x14ac:dyDescent="0.2">
      <c r="L13865" s="26"/>
    </row>
    <row r="13866" spans="12:12" x14ac:dyDescent="0.2">
      <c r="L13866" s="26"/>
    </row>
    <row r="13867" spans="12:12" x14ac:dyDescent="0.2">
      <c r="L13867" s="26"/>
    </row>
    <row r="13868" spans="12:12" x14ac:dyDescent="0.2">
      <c r="L13868" s="26"/>
    </row>
    <row r="13869" spans="12:12" x14ac:dyDescent="0.2">
      <c r="L13869" s="26"/>
    </row>
    <row r="13870" spans="12:12" x14ac:dyDescent="0.2">
      <c r="L13870" s="26"/>
    </row>
    <row r="13871" spans="12:12" x14ac:dyDescent="0.2">
      <c r="L13871" s="26"/>
    </row>
    <row r="13872" spans="12:12" x14ac:dyDescent="0.2">
      <c r="L13872" s="26"/>
    </row>
    <row r="13873" spans="12:12" x14ac:dyDescent="0.2">
      <c r="L13873" s="26"/>
    </row>
    <row r="13874" spans="12:12" x14ac:dyDescent="0.2">
      <c r="L13874" s="26"/>
    </row>
    <row r="13875" spans="12:12" x14ac:dyDescent="0.2">
      <c r="L13875" s="26"/>
    </row>
    <row r="13876" spans="12:12" x14ac:dyDescent="0.2">
      <c r="L13876" s="26"/>
    </row>
    <row r="13877" spans="12:12" x14ac:dyDescent="0.2">
      <c r="L13877" s="26"/>
    </row>
    <row r="13878" spans="12:12" x14ac:dyDescent="0.2">
      <c r="L13878" s="26"/>
    </row>
    <row r="13879" spans="12:12" x14ac:dyDescent="0.2">
      <c r="L13879" s="26"/>
    </row>
    <row r="13880" spans="12:12" x14ac:dyDescent="0.2">
      <c r="L13880" s="26"/>
    </row>
    <row r="13881" spans="12:12" x14ac:dyDescent="0.2">
      <c r="L13881" s="26"/>
    </row>
    <row r="13882" spans="12:12" x14ac:dyDescent="0.2">
      <c r="L13882" s="26"/>
    </row>
    <row r="13883" spans="12:12" x14ac:dyDescent="0.2">
      <c r="L13883" s="26"/>
    </row>
    <row r="13884" spans="12:12" x14ac:dyDescent="0.2">
      <c r="L13884" s="26"/>
    </row>
    <row r="13885" spans="12:12" x14ac:dyDescent="0.2">
      <c r="L13885" s="26"/>
    </row>
    <row r="13886" spans="12:12" x14ac:dyDescent="0.2">
      <c r="L13886" s="26"/>
    </row>
    <row r="13887" spans="12:12" x14ac:dyDescent="0.2">
      <c r="L13887" s="26"/>
    </row>
    <row r="13888" spans="12:12" x14ac:dyDescent="0.2">
      <c r="L13888" s="26"/>
    </row>
    <row r="13889" spans="12:12" x14ac:dyDescent="0.2">
      <c r="L13889" s="26"/>
    </row>
    <row r="13890" spans="12:12" x14ac:dyDescent="0.2">
      <c r="L13890" s="26"/>
    </row>
    <row r="13891" spans="12:12" x14ac:dyDescent="0.2">
      <c r="L13891" s="26"/>
    </row>
    <row r="13892" spans="12:12" x14ac:dyDescent="0.2">
      <c r="L13892" s="26"/>
    </row>
    <row r="13893" spans="12:12" x14ac:dyDescent="0.2">
      <c r="L13893" s="26"/>
    </row>
    <row r="13894" spans="12:12" x14ac:dyDescent="0.2">
      <c r="L13894" s="26"/>
    </row>
    <row r="13895" spans="12:12" x14ac:dyDescent="0.2">
      <c r="L13895" s="26"/>
    </row>
    <row r="13896" spans="12:12" x14ac:dyDescent="0.2">
      <c r="L13896" s="26"/>
    </row>
    <row r="13897" spans="12:12" x14ac:dyDescent="0.2">
      <c r="L13897" s="26"/>
    </row>
    <row r="13898" spans="12:12" x14ac:dyDescent="0.2">
      <c r="L13898" s="26"/>
    </row>
    <row r="13899" spans="12:12" x14ac:dyDescent="0.2">
      <c r="L13899" s="26"/>
    </row>
    <row r="13900" spans="12:12" x14ac:dyDescent="0.2">
      <c r="L13900" s="26"/>
    </row>
    <row r="13901" spans="12:12" x14ac:dyDescent="0.2">
      <c r="L13901" s="26"/>
    </row>
    <row r="13902" spans="12:12" x14ac:dyDescent="0.2">
      <c r="L13902" s="26"/>
    </row>
    <row r="13903" spans="12:12" x14ac:dyDescent="0.2">
      <c r="L13903" s="26"/>
    </row>
    <row r="13904" spans="12:12" x14ac:dyDescent="0.2">
      <c r="L13904" s="26"/>
    </row>
    <row r="13905" spans="12:12" x14ac:dyDescent="0.2">
      <c r="L13905" s="26"/>
    </row>
    <row r="13906" spans="12:12" x14ac:dyDescent="0.2">
      <c r="L13906" s="26"/>
    </row>
    <row r="13907" spans="12:12" x14ac:dyDescent="0.2">
      <c r="L13907" s="26"/>
    </row>
    <row r="13908" spans="12:12" x14ac:dyDescent="0.2">
      <c r="L13908" s="26"/>
    </row>
    <row r="13909" spans="12:12" x14ac:dyDescent="0.2">
      <c r="L13909" s="26"/>
    </row>
    <row r="13910" spans="12:12" x14ac:dyDescent="0.2">
      <c r="L13910" s="26"/>
    </row>
    <row r="13911" spans="12:12" x14ac:dyDescent="0.2">
      <c r="L13911" s="26"/>
    </row>
    <row r="13912" spans="12:12" x14ac:dyDescent="0.2">
      <c r="L13912" s="26"/>
    </row>
    <row r="13913" spans="12:12" x14ac:dyDescent="0.2">
      <c r="L13913" s="26"/>
    </row>
    <row r="13914" spans="12:12" x14ac:dyDescent="0.2">
      <c r="L13914" s="26"/>
    </row>
    <row r="13915" spans="12:12" x14ac:dyDescent="0.2">
      <c r="L13915" s="26"/>
    </row>
    <row r="13916" spans="12:12" x14ac:dyDescent="0.2">
      <c r="L13916" s="26"/>
    </row>
    <row r="13917" spans="12:12" x14ac:dyDescent="0.2">
      <c r="L13917" s="26"/>
    </row>
    <row r="13918" spans="12:12" x14ac:dyDescent="0.2">
      <c r="L13918" s="26"/>
    </row>
    <row r="13919" spans="12:12" x14ac:dyDescent="0.2">
      <c r="L13919" s="26"/>
    </row>
    <row r="13920" spans="12:12" x14ac:dyDescent="0.2">
      <c r="L13920" s="26"/>
    </row>
    <row r="13921" spans="12:12" x14ac:dyDescent="0.2">
      <c r="L13921" s="26"/>
    </row>
    <row r="13922" spans="12:12" x14ac:dyDescent="0.2">
      <c r="L13922" s="26"/>
    </row>
    <row r="13923" spans="12:12" x14ac:dyDescent="0.2">
      <c r="L13923" s="26"/>
    </row>
    <row r="13924" spans="12:12" x14ac:dyDescent="0.2">
      <c r="L13924" s="26"/>
    </row>
    <row r="13925" spans="12:12" x14ac:dyDescent="0.2">
      <c r="L13925" s="26"/>
    </row>
    <row r="13926" spans="12:12" x14ac:dyDescent="0.2">
      <c r="L13926" s="26"/>
    </row>
    <row r="13927" spans="12:12" x14ac:dyDescent="0.2">
      <c r="L13927" s="26"/>
    </row>
    <row r="13928" spans="12:12" x14ac:dyDescent="0.2">
      <c r="L13928" s="26"/>
    </row>
    <row r="13929" spans="12:12" x14ac:dyDescent="0.2">
      <c r="L13929" s="26"/>
    </row>
    <row r="13930" spans="12:12" x14ac:dyDescent="0.2">
      <c r="L13930" s="26"/>
    </row>
    <row r="13931" spans="12:12" x14ac:dyDescent="0.2">
      <c r="L13931" s="26"/>
    </row>
    <row r="13932" spans="12:12" x14ac:dyDescent="0.2">
      <c r="L13932" s="26"/>
    </row>
    <row r="13933" spans="12:12" x14ac:dyDescent="0.2">
      <c r="L13933" s="26"/>
    </row>
    <row r="13934" spans="12:12" x14ac:dyDescent="0.2">
      <c r="L13934" s="26"/>
    </row>
    <row r="13935" spans="12:12" x14ac:dyDescent="0.2">
      <c r="L13935" s="26"/>
    </row>
    <row r="13936" spans="12:12" x14ac:dyDescent="0.2">
      <c r="L13936" s="26"/>
    </row>
    <row r="13937" spans="12:12" x14ac:dyDescent="0.2">
      <c r="L13937" s="26"/>
    </row>
    <row r="13938" spans="12:12" x14ac:dyDescent="0.2">
      <c r="L13938" s="26"/>
    </row>
    <row r="13939" spans="12:12" x14ac:dyDescent="0.2">
      <c r="L13939" s="26"/>
    </row>
    <row r="13940" spans="12:12" x14ac:dyDescent="0.2">
      <c r="L13940" s="26"/>
    </row>
    <row r="13941" spans="12:12" x14ac:dyDescent="0.2">
      <c r="L13941" s="26"/>
    </row>
    <row r="13942" spans="12:12" x14ac:dyDescent="0.2">
      <c r="L13942" s="26"/>
    </row>
    <row r="13943" spans="12:12" x14ac:dyDescent="0.2">
      <c r="L13943" s="26"/>
    </row>
    <row r="13944" spans="12:12" x14ac:dyDescent="0.2">
      <c r="L13944" s="26"/>
    </row>
    <row r="13945" spans="12:12" x14ac:dyDescent="0.2">
      <c r="L13945" s="26"/>
    </row>
    <row r="13946" spans="12:12" x14ac:dyDescent="0.2">
      <c r="L13946" s="26"/>
    </row>
    <row r="13947" spans="12:12" x14ac:dyDescent="0.2">
      <c r="L13947" s="26"/>
    </row>
    <row r="13948" spans="12:12" x14ac:dyDescent="0.2">
      <c r="L13948" s="26"/>
    </row>
    <row r="13949" spans="12:12" x14ac:dyDescent="0.2">
      <c r="L13949" s="26"/>
    </row>
    <row r="13950" spans="12:12" x14ac:dyDescent="0.2">
      <c r="L13950" s="26"/>
    </row>
    <row r="13951" spans="12:12" x14ac:dyDescent="0.2">
      <c r="L13951" s="26"/>
    </row>
    <row r="13952" spans="12:12" x14ac:dyDescent="0.2">
      <c r="L13952" s="26"/>
    </row>
    <row r="13953" spans="12:12" x14ac:dyDescent="0.2">
      <c r="L13953" s="26"/>
    </row>
    <row r="13954" spans="12:12" x14ac:dyDescent="0.2">
      <c r="L13954" s="26"/>
    </row>
    <row r="13955" spans="12:12" x14ac:dyDescent="0.2">
      <c r="L13955" s="26"/>
    </row>
    <row r="13956" spans="12:12" x14ac:dyDescent="0.2">
      <c r="L13956" s="26"/>
    </row>
    <row r="13957" spans="12:12" x14ac:dyDescent="0.2">
      <c r="L13957" s="26"/>
    </row>
    <row r="13958" spans="12:12" x14ac:dyDescent="0.2">
      <c r="L13958" s="26"/>
    </row>
    <row r="13959" spans="12:12" x14ac:dyDescent="0.2">
      <c r="L13959" s="26"/>
    </row>
    <row r="13960" spans="12:12" x14ac:dyDescent="0.2">
      <c r="L13960" s="26"/>
    </row>
    <row r="13961" spans="12:12" x14ac:dyDescent="0.2">
      <c r="L13961" s="26"/>
    </row>
    <row r="13962" spans="12:12" x14ac:dyDescent="0.2">
      <c r="L13962" s="26"/>
    </row>
    <row r="13963" spans="12:12" x14ac:dyDescent="0.2">
      <c r="L13963" s="26"/>
    </row>
    <row r="13964" spans="12:12" x14ac:dyDescent="0.2">
      <c r="L13964" s="26"/>
    </row>
    <row r="13965" spans="12:12" x14ac:dyDescent="0.2">
      <c r="L13965" s="26"/>
    </row>
    <row r="13966" spans="12:12" x14ac:dyDescent="0.2">
      <c r="L13966" s="26"/>
    </row>
    <row r="13967" spans="12:12" x14ac:dyDescent="0.2">
      <c r="L13967" s="26"/>
    </row>
    <row r="13968" spans="12:12" x14ac:dyDescent="0.2">
      <c r="L13968" s="26"/>
    </row>
    <row r="13969" spans="12:12" x14ac:dyDescent="0.2">
      <c r="L13969" s="26"/>
    </row>
    <row r="13970" spans="12:12" x14ac:dyDescent="0.2">
      <c r="L13970" s="26"/>
    </row>
    <row r="13971" spans="12:12" x14ac:dyDescent="0.2">
      <c r="L13971" s="26"/>
    </row>
    <row r="13972" spans="12:12" x14ac:dyDescent="0.2">
      <c r="L13972" s="26"/>
    </row>
    <row r="13973" spans="12:12" x14ac:dyDescent="0.2">
      <c r="L13973" s="26"/>
    </row>
    <row r="13974" spans="12:12" x14ac:dyDescent="0.2">
      <c r="L13974" s="26"/>
    </row>
    <row r="13975" spans="12:12" x14ac:dyDescent="0.2">
      <c r="L13975" s="26"/>
    </row>
    <row r="13976" spans="12:12" x14ac:dyDescent="0.2">
      <c r="L13976" s="26"/>
    </row>
    <row r="13977" spans="12:12" x14ac:dyDescent="0.2">
      <c r="L13977" s="26"/>
    </row>
    <row r="13978" spans="12:12" x14ac:dyDescent="0.2">
      <c r="L13978" s="26"/>
    </row>
    <row r="13979" spans="12:12" x14ac:dyDescent="0.2">
      <c r="L13979" s="26"/>
    </row>
    <row r="13980" spans="12:12" x14ac:dyDescent="0.2">
      <c r="L13980" s="26"/>
    </row>
    <row r="13981" spans="12:12" x14ac:dyDescent="0.2">
      <c r="L13981" s="26"/>
    </row>
    <row r="13982" spans="12:12" x14ac:dyDescent="0.2">
      <c r="L13982" s="26"/>
    </row>
    <row r="13983" spans="12:12" x14ac:dyDescent="0.2">
      <c r="L13983" s="26"/>
    </row>
    <row r="13984" spans="12:12" x14ac:dyDescent="0.2">
      <c r="L13984" s="26"/>
    </row>
    <row r="13985" spans="12:12" x14ac:dyDescent="0.2">
      <c r="L13985" s="26"/>
    </row>
    <row r="13986" spans="12:12" x14ac:dyDescent="0.2">
      <c r="L13986" s="26"/>
    </row>
    <row r="13987" spans="12:12" x14ac:dyDescent="0.2">
      <c r="L13987" s="26"/>
    </row>
    <row r="13988" spans="12:12" x14ac:dyDescent="0.2">
      <c r="L13988" s="26"/>
    </row>
    <row r="13989" spans="12:12" x14ac:dyDescent="0.2">
      <c r="L13989" s="26"/>
    </row>
    <row r="13990" spans="12:12" x14ac:dyDescent="0.2">
      <c r="L13990" s="26"/>
    </row>
    <row r="13991" spans="12:12" x14ac:dyDescent="0.2">
      <c r="L13991" s="26"/>
    </row>
    <row r="13992" spans="12:12" x14ac:dyDescent="0.2">
      <c r="L13992" s="26"/>
    </row>
    <row r="13993" spans="12:12" x14ac:dyDescent="0.2">
      <c r="L13993" s="26"/>
    </row>
    <row r="13994" spans="12:12" x14ac:dyDescent="0.2">
      <c r="L13994" s="26"/>
    </row>
    <row r="13995" spans="12:12" x14ac:dyDescent="0.2">
      <c r="L13995" s="26"/>
    </row>
    <row r="13996" spans="12:12" x14ac:dyDescent="0.2">
      <c r="L13996" s="26"/>
    </row>
    <row r="13997" spans="12:12" x14ac:dyDescent="0.2">
      <c r="L13997" s="26"/>
    </row>
    <row r="13998" spans="12:12" x14ac:dyDescent="0.2">
      <c r="L13998" s="26"/>
    </row>
    <row r="13999" spans="12:12" x14ac:dyDescent="0.2">
      <c r="L13999" s="26"/>
    </row>
    <row r="14000" spans="12:12" x14ac:dyDescent="0.2">
      <c r="L14000" s="26"/>
    </row>
    <row r="14001" spans="12:12" x14ac:dyDescent="0.2">
      <c r="L14001" s="26"/>
    </row>
    <row r="14002" spans="12:12" x14ac:dyDescent="0.2">
      <c r="L14002" s="26"/>
    </row>
    <row r="14003" spans="12:12" x14ac:dyDescent="0.2">
      <c r="L14003" s="26"/>
    </row>
    <row r="14004" spans="12:12" x14ac:dyDescent="0.2">
      <c r="L14004" s="26"/>
    </row>
    <row r="14005" spans="12:12" x14ac:dyDescent="0.2">
      <c r="L14005" s="26"/>
    </row>
    <row r="14006" spans="12:12" x14ac:dyDescent="0.2">
      <c r="L14006" s="26"/>
    </row>
    <row r="14007" spans="12:12" x14ac:dyDescent="0.2">
      <c r="L14007" s="26"/>
    </row>
    <row r="14008" spans="12:12" x14ac:dyDescent="0.2">
      <c r="L14008" s="26"/>
    </row>
    <row r="14009" spans="12:12" x14ac:dyDescent="0.2">
      <c r="L14009" s="26"/>
    </row>
    <row r="14010" spans="12:12" x14ac:dyDescent="0.2">
      <c r="L14010" s="26"/>
    </row>
    <row r="14011" spans="12:12" x14ac:dyDescent="0.2">
      <c r="L14011" s="26"/>
    </row>
    <row r="14012" spans="12:12" x14ac:dyDescent="0.2">
      <c r="L14012" s="26"/>
    </row>
    <row r="14013" spans="12:12" x14ac:dyDescent="0.2">
      <c r="L14013" s="26"/>
    </row>
    <row r="14014" spans="12:12" x14ac:dyDescent="0.2">
      <c r="L14014" s="26"/>
    </row>
    <row r="14015" spans="12:12" x14ac:dyDescent="0.2">
      <c r="L14015" s="26"/>
    </row>
    <row r="14016" spans="12:12" x14ac:dyDescent="0.2">
      <c r="L14016" s="26"/>
    </row>
    <row r="14017" spans="12:12" x14ac:dyDescent="0.2">
      <c r="L14017" s="26"/>
    </row>
    <row r="14018" spans="12:12" x14ac:dyDescent="0.2">
      <c r="L14018" s="26"/>
    </row>
    <row r="14019" spans="12:12" x14ac:dyDescent="0.2">
      <c r="L14019" s="26"/>
    </row>
    <row r="14020" spans="12:12" x14ac:dyDescent="0.2">
      <c r="L14020" s="26"/>
    </row>
    <row r="14021" spans="12:12" x14ac:dyDescent="0.2">
      <c r="L14021" s="26"/>
    </row>
    <row r="14022" spans="12:12" x14ac:dyDescent="0.2">
      <c r="L14022" s="26"/>
    </row>
    <row r="14023" spans="12:12" x14ac:dyDescent="0.2">
      <c r="L14023" s="26"/>
    </row>
    <row r="14024" spans="12:12" x14ac:dyDescent="0.2">
      <c r="L14024" s="26"/>
    </row>
    <row r="14025" spans="12:12" x14ac:dyDescent="0.2">
      <c r="L14025" s="26"/>
    </row>
    <row r="14026" spans="12:12" x14ac:dyDescent="0.2">
      <c r="L14026" s="26"/>
    </row>
    <row r="14027" spans="12:12" x14ac:dyDescent="0.2">
      <c r="L14027" s="26"/>
    </row>
    <row r="14028" spans="12:12" x14ac:dyDescent="0.2">
      <c r="L14028" s="26"/>
    </row>
    <row r="14029" spans="12:12" x14ac:dyDescent="0.2">
      <c r="L14029" s="26"/>
    </row>
    <row r="14030" spans="12:12" x14ac:dyDescent="0.2">
      <c r="L14030" s="26"/>
    </row>
    <row r="14031" spans="12:12" x14ac:dyDescent="0.2">
      <c r="L14031" s="26"/>
    </row>
    <row r="14032" spans="12:12" x14ac:dyDescent="0.2">
      <c r="L14032" s="26"/>
    </row>
    <row r="14033" spans="12:12" x14ac:dyDescent="0.2">
      <c r="L14033" s="26"/>
    </row>
    <row r="14034" spans="12:12" x14ac:dyDescent="0.2">
      <c r="L14034" s="26"/>
    </row>
    <row r="14035" spans="12:12" x14ac:dyDescent="0.2">
      <c r="L14035" s="26"/>
    </row>
    <row r="14036" spans="12:12" x14ac:dyDescent="0.2">
      <c r="L14036" s="26"/>
    </row>
    <row r="14037" spans="12:12" x14ac:dyDescent="0.2">
      <c r="L14037" s="26"/>
    </row>
    <row r="14038" spans="12:12" x14ac:dyDescent="0.2">
      <c r="L14038" s="26"/>
    </row>
    <row r="14039" spans="12:12" x14ac:dyDescent="0.2">
      <c r="L14039" s="26"/>
    </row>
    <row r="14040" spans="12:12" x14ac:dyDescent="0.2">
      <c r="L14040" s="26"/>
    </row>
    <row r="14041" spans="12:12" x14ac:dyDescent="0.2">
      <c r="L14041" s="26"/>
    </row>
    <row r="14042" spans="12:12" x14ac:dyDescent="0.2">
      <c r="L14042" s="26"/>
    </row>
    <row r="14043" spans="12:12" x14ac:dyDescent="0.2">
      <c r="L14043" s="26"/>
    </row>
    <row r="14044" spans="12:12" x14ac:dyDescent="0.2">
      <c r="L14044" s="26"/>
    </row>
    <row r="14045" spans="12:12" x14ac:dyDescent="0.2">
      <c r="L14045" s="26"/>
    </row>
    <row r="14046" spans="12:12" x14ac:dyDescent="0.2">
      <c r="L14046" s="26"/>
    </row>
    <row r="14047" spans="12:12" x14ac:dyDescent="0.2">
      <c r="L14047" s="26"/>
    </row>
    <row r="14048" spans="12:12" x14ac:dyDescent="0.2">
      <c r="L14048" s="26"/>
    </row>
    <row r="14049" spans="12:12" x14ac:dyDescent="0.2">
      <c r="L14049" s="26"/>
    </row>
    <row r="14050" spans="12:12" x14ac:dyDescent="0.2">
      <c r="L14050" s="26"/>
    </row>
    <row r="14051" spans="12:12" x14ac:dyDescent="0.2">
      <c r="L14051" s="26"/>
    </row>
    <row r="14052" spans="12:12" x14ac:dyDescent="0.2">
      <c r="L14052" s="26"/>
    </row>
    <row r="14053" spans="12:12" x14ac:dyDescent="0.2">
      <c r="L14053" s="26"/>
    </row>
    <row r="14054" spans="12:12" x14ac:dyDescent="0.2">
      <c r="L14054" s="26"/>
    </row>
    <row r="14055" spans="12:12" x14ac:dyDescent="0.2">
      <c r="L14055" s="26"/>
    </row>
    <row r="14056" spans="12:12" x14ac:dyDescent="0.2">
      <c r="L14056" s="26"/>
    </row>
    <row r="14057" spans="12:12" x14ac:dyDescent="0.2">
      <c r="L14057" s="26"/>
    </row>
    <row r="14058" spans="12:12" x14ac:dyDescent="0.2">
      <c r="L14058" s="26"/>
    </row>
    <row r="14059" spans="12:12" x14ac:dyDescent="0.2">
      <c r="L14059" s="26"/>
    </row>
    <row r="14060" spans="12:12" x14ac:dyDescent="0.2">
      <c r="L14060" s="26"/>
    </row>
    <row r="14061" spans="12:12" x14ac:dyDescent="0.2">
      <c r="L14061" s="26"/>
    </row>
    <row r="14062" spans="12:12" x14ac:dyDescent="0.2">
      <c r="L14062" s="26"/>
    </row>
    <row r="14063" spans="12:12" x14ac:dyDescent="0.2">
      <c r="L14063" s="26"/>
    </row>
    <row r="14064" spans="12:12" x14ac:dyDescent="0.2">
      <c r="L14064" s="26"/>
    </row>
    <row r="14065" spans="12:12" x14ac:dyDescent="0.2">
      <c r="L14065" s="26"/>
    </row>
    <row r="14066" spans="12:12" x14ac:dyDescent="0.2">
      <c r="L14066" s="26"/>
    </row>
    <row r="14067" spans="12:12" x14ac:dyDescent="0.2">
      <c r="L14067" s="26"/>
    </row>
    <row r="14068" spans="12:12" x14ac:dyDescent="0.2">
      <c r="L14068" s="26"/>
    </row>
    <row r="14069" spans="12:12" x14ac:dyDescent="0.2">
      <c r="L14069" s="26"/>
    </row>
    <row r="14070" spans="12:12" x14ac:dyDescent="0.2">
      <c r="L14070" s="26"/>
    </row>
    <row r="14071" spans="12:12" x14ac:dyDescent="0.2">
      <c r="L14071" s="26"/>
    </row>
    <row r="14072" spans="12:12" x14ac:dyDescent="0.2">
      <c r="L14072" s="26"/>
    </row>
    <row r="14073" spans="12:12" x14ac:dyDescent="0.2">
      <c r="L14073" s="26"/>
    </row>
    <row r="14074" spans="12:12" x14ac:dyDescent="0.2">
      <c r="L14074" s="26"/>
    </row>
    <row r="14075" spans="12:12" x14ac:dyDescent="0.2">
      <c r="L14075" s="26"/>
    </row>
    <row r="14076" spans="12:12" x14ac:dyDescent="0.2">
      <c r="L14076" s="26"/>
    </row>
    <row r="14077" spans="12:12" x14ac:dyDescent="0.2">
      <c r="L14077" s="26"/>
    </row>
    <row r="14078" spans="12:12" x14ac:dyDescent="0.2">
      <c r="L14078" s="26"/>
    </row>
    <row r="14079" spans="12:12" x14ac:dyDescent="0.2">
      <c r="L14079" s="26"/>
    </row>
    <row r="14080" spans="12:12" x14ac:dyDescent="0.2">
      <c r="L14080" s="26"/>
    </row>
    <row r="14081" spans="12:12" x14ac:dyDescent="0.2">
      <c r="L14081" s="26"/>
    </row>
    <row r="14082" spans="12:12" x14ac:dyDescent="0.2">
      <c r="L14082" s="26"/>
    </row>
    <row r="14083" spans="12:12" x14ac:dyDescent="0.2">
      <c r="L14083" s="26"/>
    </row>
    <row r="14084" spans="12:12" x14ac:dyDescent="0.2">
      <c r="L14084" s="26"/>
    </row>
    <row r="14085" spans="12:12" x14ac:dyDescent="0.2">
      <c r="L14085" s="26"/>
    </row>
    <row r="14086" spans="12:12" x14ac:dyDescent="0.2">
      <c r="L14086" s="26"/>
    </row>
    <row r="14087" spans="12:12" x14ac:dyDescent="0.2">
      <c r="L14087" s="26"/>
    </row>
    <row r="14088" spans="12:12" x14ac:dyDescent="0.2">
      <c r="L14088" s="26"/>
    </row>
    <row r="14089" spans="12:12" x14ac:dyDescent="0.2">
      <c r="L14089" s="26"/>
    </row>
    <row r="14090" spans="12:12" x14ac:dyDescent="0.2">
      <c r="L14090" s="26"/>
    </row>
    <row r="14091" spans="12:12" x14ac:dyDescent="0.2">
      <c r="L14091" s="26"/>
    </row>
    <row r="14092" spans="12:12" x14ac:dyDescent="0.2">
      <c r="L14092" s="26"/>
    </row>
    <row r="14093" spans="12:12" x14ac:dyDescent="0.2">
      <c r="L14093" s="26"/>
    </row>
    <row r="14094" spans="12:12" x14ac:dyDescent="0.2">
      <c r="L14094" s="26"/>
    </row>
    <row r="14095" spans="12:12" x14ac:dyDescent="0.2">
      <c r="L14095" s="26"/>
    </row>
    <row r="14096" spans="12:12" x14ac:dyDescent="0.2">
      <c r="L14096" s="26"/>
    </row>
    <row r="14097" spans="12:12" x14ac:dyDescent="0.2">
      <c r="L14097" s="26"/>
    </row>
    <row r="14098" spans="12:12" x14ac:dyDescent="0.2">
      <c r="L14098" s="26"/>
    </row>
    <row r="14099" spans="12:12" x14ac:dyDescent="0.2">
      <c r="L14099" s="26"/>
    </row>
    <row r="14100" spans="12:12" x14ac:dyDescent="0.2">
      <c r="L14100" s="26"/>
    </row>
    <row r="14101" spans="12:12" x14ac:dyDescent="0.2">
      <c r="L14101" s="26"/>
    </row>
    <row r="14102" spans="12:12" x14ac:dyDescent="0.2">
      <c r="L14102" s="26"/>
    </row>
    <row r="14103" spans="12:12" x14ac:dyDescent="0.2">
      <c r="L14103" s="26"/>
    </row>
    <row r="14104" spans="12:12" x14ac:dyDescent="0.2">
      <c r="L14104" s="26"/>
    </row>
    <row r="14105" spans="12:12" x14ac:dyDescent="0.2">
      <c r="L14105" s="26"/>
    </row>
    <row r="14106" spans="12:12" x14ac:dyDescent="0.2">
      <c r="L14106" s="26"/>
    </row>
    <row r="14107" spans="12:12" x14ac:dyDescent="0.2">
      <c r="L14107" s="26"/>
    </row>
    <row r="14108" spans="12:12" x14ac:dyDescent="0.2">
      <c r="L14108" s="26"/>
    </row>
    <row r="14109" spans="12:12" x14ac:dyDescent="0.2">
      <c r="L14109" s="26"/>
    </row>
    <row r="14110" spans="12:12" x14ac:dyDescent="0.2">
      <c r="L14110" s="26"/>
    </row>
    <row r="14111" spans="12:12" x14ac:dyDescent="0.2">
      <c r="L14111" s="26"/>
    </row>
    <row r="14112" spans="12:12" x14ac:dyDescent="0.2">
      <c r="L14112" s="26"/>
    </row>
    <row r="14113" spans="12:12" x14ac:dyDescent="0.2">
      <c r="L14113" s="26"/>
    </row>
    <row r="14114" spans="12:12" x14ac:dyDescent="0.2">
      <c r="L14114" s="26"/>
    </row>
    <row r="14115" spans="12:12" x14ac:dyDescent="0.2">
      <c r="L14115" s="26"/>
    </row>
    <row r="14116" spans="12:12" x14ac:dyDescent="0.2">
      <c r="L14116" s="26"/>
    </row>
    <row r="14117" spans="12:12" x14ac:dyDescent="0.2">
      <c r="L14117" s="26"/>
    </row>
    <row r="14118" spans="12:12" x14ac:dyDescent="0.2">
      <c r="L14118" s="26"/>
    </row>
    <row r="14119" spans="12:12" x14ac:dyDescent="0.2">
      <c r="L14119" s="26"/>
    </row>
    <row r="14120" spans="12:12" x14ac:dyDescent="0.2">
      <c r="L14120" s="26"/>
    </row>
    <row r="14121" spans="12:12" x14ac:dyDescent="0.2">
      <c r="L14121" s="26"/>
    </row>
    <row r="14122" spans="12:12" x14ac:dyDescent="0.2">
      <c r="L14122" s="26"/>
    </row>
    <row r="14123" spans="12:12" x14ac:dyDescent="0.2">
      <c r="L14123" s="26"/>
    </row>
    <row r="14124" spans="12:12" x14ac:dyDescent="0.2">
      <c r="L14124" s="26"/>
    </row>
    <row r="14125" spans="12:12" x14ac:dyDescent="0.2">
      <c r="L14125" s="26"/>
    </row>
    <row r="14126" spans="12:12" x14ac:dyDescent="0.2">
      <c r="L14126" s="26"/>
    </row>
    <row r="14127" spans="12:12" x14ac:dyDescent="0.2">
      <c r="L14127" s="26"/>
    </row>
    <row r="14128" spans="12:12" x14ac:dyDescent="0.2">
      <c r="L14128" s="26"/>
    </row>
    <row r="14129" spans="12:12" x14ac:dyDescent="0.2">
      <c r="L14129" s="26"/>
    </row>
    <row r="14130" spans="12:12" x14ac:dyDescent="0.2">
      <c r="L14130" s="26"/>
    </row>
    <row r="14131" spans="12:12" x14ac:dyDescent="0.2">
      <c r="L14131" s="26"/>
    </row>
    <row r="14132" spans="12:12" x14ac:dyDescent="0.2">
      <c r="L14132" s="26"/>
    </row>
    <row r="14133" spans="12:12" x14ac:dyDescent="0.2">
      <c r="L14133" s="26"/>
    </row>
    <row r="14134" spans="12:12" x14ac:dyDescent="0.2">
      <c r="L14134" s="26"/>
    </row>
    <row r="14135" spans="12:12" x14ac:dyDescent="0.2">
      <c r="L14135" s="26"/>
    </row>
    <row r="14136" spans="12:12" x14ac:dyDescent="0.2">
      <c r="L14136" s="26"/>
    </row>
    <row r="14137" spans="12:12" x14ac:dyDescent="0.2">
      <c r="L14137" s="26"/>
    </row>
    <row r="14138" spans="12:12" x14ac:dyDescent="0.2">
      <c r="L14138" s="26"/>
    </row>
    <row r="14139" spans="12:12" x14ac:dyDescent="0.2">
      <c r="L14139" s="26"/>
    </row>
    <row r="14140" spans="12:12" x14ac:dyDescent="0.2">
      <c r="L14140" s="26"/>
    </row>
    <row r="14141" spans="12:12" x14ac:dyDescent="0.2">
      <c r="L14141" s="26"/>
    </row>
    <row r="14142" spans="12:12" x14ac:dyDescent="0.2">
      <c r="L14142" s="26"/>
    </row>
    <row r="14143" spans="12:12" x14ac:dyDescent="0.2">
      <c r="L14143" s="26"/>
    </row>
    <row r="14144" spans="12:12" x14ac:dyDescent="0.2">
      <c r="L14144" s="26"/>
    </row>
    <row r="14145" spans="12:12" x14ac:dyDescent="0.2">
      <c r="L14145" s="26"/>
    </row>
    <row r="14146" spans="12:12" x14ac:dyDescent="0.2">
      <c r="L14146" s="26"/>
    </row>
    <row r="14147" spans="12:12" x14ac:dyDescent="0.2">
      <c r="L14147" s="26"/>
    </row>
    <row r="14148" spans="12:12" x14ac:dyDescent="0.2">
      <c r="L14148" s="26"/>
    </row>
    <row r="14149" spans="12:12" x14ac:dyDescent="0.2">
      <c r="L14149" s="26"/>
    </row>
    <row r="14150" spans="12:12" x14ac:dyDescent="0.2">
      <c r="L14150" s="26"/>
    </row>
    <row r="14151" spans="12:12" x14ac:dyDescent="0.2">
      <c r="L14151" s="26"/>
    </row>
    <row r="14152" spans="12:12" x14ac:dyDescent="0.2">
      <c r="L14152" s="26"/>
    </row>
    <row r="14153" spans="12:12" x14ac:dyDescent="0.2">
      <c r="L14153" s="26"/>
    </row>
    <row r="14154" spans="12:12" x14ac:dyDescent="0.2">
      <c r="L14154" s="26"/>
    </row>
    <row r="14155" spans="12:12" x14ac:dyDescent="0.2">
      <c r="L14155" s="26"/>
    </row>
    <row r="14156" spans="12:12" x14ac:dyDescent="0.2">
      <c r="L14156" s="26"/>
    </row>
    <row r="14157" spans="12:12" x14ac:dyDescent="0.2">
      <c r="L14157" s="26"/>
    </row>
    <row r="14158" spans="12:12" x14ac:dyDescent="0.2">
      <c r="L14158" s="26"/>
    </row>
    <row r="14159" spans="12:12" x14ac:dyDescent="0.2">
      <c r="L14159" s="26"/>
    </row>
    <row r="14160" spans="12:12" x14ac:dyDescent="0.2">
      <c r="L14160" s="26"/>
    </row>
    <row r="14161" spans="12:12" x14ac:dyDescent="0.2">
      <c r="L14161" s="26"/>
    </row>
    <row r="14162" spans="12:12" x14ac:dyDescent="0.2">
      <c r="L14162" s="26"/>
    </row>
    <row r="14163" spans="12:12" x14ac:dyDescent="0.2">
      <c r="L14163" s="26"/>
    </row>
    <row r="14164" spans="12:12" x14ac:dyDescent="0.2">
      <c r="L14164" s="26"/>
    </row>
    <row r="14165" spans="12:12" x14ac:dyDescent="0.2">
      <c r="L14165" s="26"/>
    </row>
    <row r="14166" spans="12:12" x14ac:dyDescent="0.2">
      <c r="L14166" s="26"/>
    </row>
    <row r="14167" spans="12:12" x14ac:dyDescent="0.2">
      <c r="L14167" s="26"/>
    </row>
    <row r="14168" spans="12:12" x14ac:dyDescent="0.2">
      <c r="L14168" s="26"/>
    </row>
    <row r="14169" spans="12:12" x14ac:dyDescent="0.2">
      <c r="L14169" s="26"/>
    </row>
    <row r="14170" spans="12:12" x14ac:dyDescent="0.2">
      <c r="L14170" s="26"/>
    </row>
    <row r="14171" spans="12:12" x14ac:dyDescent="0.2">
      <c r="L14171" s="26"/>
    </row>
    <row r="14172" spans="12:12" x14ac:dyDescent="0.2">
      <c r="L14172" s="26"/>
    </row>
    <row r="14173" spans="12:12" x14ac:dyDescent="0.2">
      <c r="L14173" s="26"/>
    </row>
    <row r="14174" spans="12:12" x14ac:dyDescent="0.2">
      <c r="L14174" s="26"/>
    </row>
    <row r="14175" spans="12:12" x14ac:dyDescent="0.2">
      <c r="L14175" s="26"/>
    </row>
    <row r="14176" spans="12:12" x14ac:dyDescent="0.2">
      <c r="L14176" s="26"/>
    </row>
    <row r="14177" spans="12:12" x14ac:dyDescent="0.2">
      <c r="L14177" s="26"/>
    </row>
    <row r="14178" spans="12:12" x14ac:dyDescent="0.2">
      <c r="L14178" s="26"/>
    </row>
    <row r="14179" spans="12:12" x14ac:dyDescent="0.2">
      <c r="L14179" s="26"/>
    </row>
    <row r="14180" spans="12:12" x14ac:dyDescent="0.2">
      <c r="L14180" s="26"/>
    </row>
    <row r="14181" spans="12:12" x14ac:dyDescent="0.2">
      <c r="L14181" s="26"/>
    </row>
    <row r="14182" spans="12:12" x14ac:dyDescent="0.2">
      <c r="L14182" s="26"/>
    </row>
    <row r="14183" spans="12:12" x14ac:dyDescent="0.2">
      <c r="L14183" s="26"/>
    </row>
    <row r="14184" spans="12:12" x14ac:dyDescent="0.2">
      <c r="L14184" s="26"/>
    </row>
    <row r="14185" spans="12:12" x14ac:dyDescent="0.2">
      <c r="L14185" s="26"/>
    </row>
    <row r="14186" spans="12:12" x14ac:dyDescent="0.2">
      <c r="L14186" s="26"/>
    </row>
    <row r="14187" spans="12:12" x14ac:dyDescent="0.2">
      <c r="L14187" s="26"/>
    </row>
    <row r="14188" spans="12:12" x14ac:dyDescent="0.2">
      <c r="L14188" s="26"/>
    </row>
    <row r="14189" spans="12:12" x14ac:dyDescent="0.2">
      <c r="L14189" s="26"/>
    </row>
    <row r="14190" spans="12:12" x14ac:dyDescent="0.2">
      <c r="L14190" s="26"/>
    </row>
    <row r="14191" spans="12:12" x14ac:dyDescent="0.2">
      <c r="L14191" s="26"/>
    </row>
    <row r="14192" spans="12:12" x14ac:dyDescent="0.2">
      <c r="L14192" s="26"/>
    </row>
    <row r="14193" spans="12:12" x14ac:dyDescent="0.2">
      <c r="L14193" s="26"/>
    </row>
    <row r="14194" spans="12:12" x14ac:dyDescent="0.2">
      <c r="L14194" s="26"/>
    </row>
    <row r="14195" spans="12:12" x14ac:dyDescent="0.2">
      <c r="L14195" s="26"/>
    </row>
    <row r="14196" spans="12:12" x14ac:dyDescent="0.2">
      <c r="L14196" s="26"/>
    </row>
    <row r="14197" spans="12:12" x14ac:dyDescent="0.2">
      <c r="L14197" s="26"/>
    </row>
    <row r="14198" spans="12:12" x14ac:dyDescent="0.2">
      <c r="L14198" s="26"/>
    </row>
    <row r="14199" spans="12:12" x14ac:dyDescent="0.2">
      <c r="L14199" s="26"/>
    </row>
    <row r="14200" spans="12:12" x14ac:dyDescent="0.2">
      <c r="L14200" s="26"/>
    </row>
    <row r="14201" spans="12:12" x14ac:dyDescent="0.2">
      <c r="L14201" s="26"/>
    </row>
    <row r="14202" spans="12:12" x14ac:dyDescent="0.2">
      <c r="L14202" s="26"/>
    </row>
    <row r="14203" spans="12:12" x14ac:dyDescent="0.2">
      <c r="L14203" s="26"/>
    </row>
    <row r="14204" spans="12:12" x14ac:dyDescent="0.2">
      <c r="L14204" s="26"/>
    </row>
    <row r="14205" spans="12:12" x14ac:dyDescent="0.2">
      <c r="L14205" s="26"/>
    </row>
    <row r="14206" spans="12:12" x14ac:dyDescent="0.2">
      <c r="L14206" s="26"/>
    </row>
    <row r="14207" spans="12:12" x14ac:dyDescent="0.2">
      <c r="L14207" s="26"/>
    </row>
    <row r="14208" spans="12:12" x14ac:dyDescent="0.2">
      <c r="L14208" s="26"/>
    </row>
    <row r="14209" spans="12:12" x14ac:dyDescent="0.2">
      <c r="L14209" s="26"/>
    </row>
    <row r="14210" spans="12:12" x14ac:dyDescent="0.2">
      <c r="L14210" s="26"/>
    </row>
    <row r="14211" spans="12:12" x14ac:dyDescent="0.2">
      <c r="L14211" s="26"/>
    </row>
    <row r="14212" spans="12:12" x14ac:dyDescent="0.2">
      <c r="L14212" s="26"/>
    </row>
    <row r="14213" spans="12:12" x14ac:dyDescent="0.2">
      <c r="L14213" s="26"/>
    </row>
    <row r="14214" spans="12:12" x14ac:dyDescent="0.2">
      <c r="L14214" s="26"/>
    </row>
    <row r="14215" spans="12:12" x14ac:dyDescent="0.2">
      <c r="L14215" s="26"/>
    </row>
    <row r="14216" spans="12:12" x14ac:dyDescent="0.2">
      <c r="L14216" s="26"/>
    </row>
    <row r="14217" spans="12:12" x14ac:dyDescent="0.2">
      <c r="L14217" s="26"/>
    </row>
    <row r="14218" spans="12:12" x14ac:dyDescent="0.2">
      <c r="L14218" s="26"/>
    </row>
    <row r="14219" spans="12:12" x14ac:dyDescent="0.2">
      <c r="L14219" s="26"/>
    </row>
    <row r="14220" spans="12:12" x14ac:dyDescent="0.2">
      <c r="L14220" s="26"/>
    </row>
    <row r="14221" spans="12:12" x14ac:dyDescent="0.2">
      <c r="L14221" s="26"/>
    </row>
    <row r="14222" spans="12:12" x14ac:dyDescent="0.2">
      <c r="L14222" s="26"/>
    </row>
    <row r="14223" spans="12:12" x14ac:dyDescent="0.2">
      <c r="L14223" s="26"/>
    </row>
    <row r="14224" spans="12:12" x14ac:dyDescent="0.2">
      <c r="L14224" s="26"/>
    </row>
    <row r="14225" spans="12:12" x14ac:dyDescent="0.2">
      <c r="L14225" s="26"/>
    </row>
    <row r="14226" spans="12:12" x14ac:dyDescent="0.2">
      <c r="L14226" s="26"/>
    </row>
    <row r="14227" spans="12:12" x14ac:dyDescent="0.2">
      <c r="L14227" s="26"/>
    </row>
    <row r="14228" spans="12:12" x14ac:dyDescent="0.2">
      <c r="L14228" s="26"/>
    </row>
    <row r="14229" spans="12:12" x14ac:dyDescent="0.2">
      <c r="L14229" s="26"/>
    </row>
    <row r="14230" spans="12:12" x14ac:dyDescent="0.2">
      <c r="L14230" s="26"/>
    </row>
    <row r="14231" spans="12:12" x14ac:dyDescent="0.2">
      <c r="L14231" s="26"/>
    </row>
    <row r="14232" spans="12:12" x14ac:dyDescent="0.2">
      <c r="L14232" s="26"/>
    </row>
    <row r="14233" spans="12:12" x14ac:dyDescent="0.2">
      <c r="L14233" s="26"/>
    </row>
    <row r="14234" spans="12:12" x14ac:dyDescent="0.2">
      <c r="L14234" s="26"/>
    </row>
    <row r="14235" spans="12:12" x14ac:dyDescent="0.2">
      <c r="L14235" s="26"/>
    </row>
    <row r="14236" spans="12:12" x14ac:dyDescent="0.2">
      <c r="L14236" s="26"/>
    </row>
    <row r="14237" spans="12:12" x14ac:dyDescent="0.2">
      <c r="L14237" s="26"/>
    </row>
    <row r="14238" spans="12:12" x14ac:dyDescent="0.2">
      <c r="L14238" s="26"/>
    </row>
    <row r="14239" spans="12:12" x14ac:dyDescent="0.2">
      <c r="L14239" s="26"/>
    </row>
    <row r="14240" spans="12:12" x14ac:dyDescent="0.2">
      <c r="L14240" s="26"/>
    </row>
    <row r="14241" spans="12:12" x14ac:dyDescent="0.2">
      <c r="L14241" s="26"/>
    </row>
    <row r="14242" spans="12:12" x14ac:dyDescent="0.2">
      <c r="L14242" s="26"/>
    </row>
    <row r="14243" spans="12:12" x14ac:dyDescent="0.2">
      <c r="L14243" s="26"/>
    </row>
    <row r="14244" spans="12:12" x14ac:dyDescent="0.2">
      <c r="L14244" s="26"/>
    </row>
    <row r="14245" spans="12:12" x14ac:dyDescent="0.2">
      <c r="L14245" s="26"/>
    </row>
    <row r="14246" spans="12:12" x14ac:dyDescent="0.2">
      <c r="L14246" s="26"/>
    </row>
    <row r="14247" spans="12:12" x14ac:dyDescent="0.2">
      <c r="L14247" s="26"/>
    </row>
    <row r="14248" spans="12:12" x14ac:dyDescent="0.2">
      <c r="L14248" s="26"/>
    </row>
    <row r="14249" spans="12:12" x14ac:dyDescent="0.2">
      <c r="L14249" s="26"/>
    </row>
    <row r="14250" spans="12:12" x14ac:dyDescent="0.2">
      <c r="L14250" s="26"/>
    </row>
    <row r="14251" spans="12:12" x14ac:dyDescent="0.2">
      <c r="L14251" s="26"/>
    </row>
    <row r="14252" spans="12:12" x14ac:dyDescent="0.2">
      <c r="L14252" s="26"/>
    </row>
    <row r="14253" spans="12:12" x14ac:dyDescent="0.2">
      <c r="L14253" s="26"/>
    </row>
    <row r="14254" spans="12:12" x14ac:dyDescent="0.2">
      <c r="L14254" s="26"/>
    </row>
    <row r="14255" spans="12:12" x14ac:dyDescent="0.2">
      <c r="L14255" s="26"/>
    </row>
    <row r="14256" spans="12:12" x14ac:dyDescent="0.2">
      <c r="L14256" s="26"/>
    </row>
    <row r="14257" spans="12:12" x14ac:dyDescent="0.2">
      <c r="L14257" s="26"/>
    </row>
    <row r="14258" spans="12:12" x14ac:dyDescent="0.2">
      <c r="L14258" s="26"/>
    </row>
    <row r="14259" spans="12:12" x14ac:dyDescent="0.2">
      <c r="L14259" s="26"/>
    </row>
    <row r="14260" spans="12:12" x14ac:dyDescent="0.2">
      <c r="L14260" s="26"/>
    </row>
    <row r="14261" spans="12:12" x14ac:dyDescent="0.2">
      <c r="L14261" s="26"/>
    </row>
    <row r="14262" spans="12:12" x14ac:dyDescent="0.2">
      <c r="L14262" s="26"/>
    </row>
    <row r="14263" spans="12:12" x14ac:dyDescent="0.2">
      <c r="L14263" s="26"/>
    </row>
    <row r="14264" spans="12:12" x14ac:dyDescent="0.2">
      <c r="L14264" s="26"/>
    </row>
    <row r="14265" spans="12:12" x14ac:dyDescent="0.2">
      <c r="L14265" s="26"/>
    </row>
    <row r="14266" spans="12:12" x14ac:dyDescent="0.2">
      <c r="L14266" s="26"/>
    </row>
    <row r="14267" spans="12:12" x14ac:dyDescent="0.2">
      <c r="L14267" s="26"/>
    </row>
    <row r="14268" spans="12:12" x14ac:dyDescent="0.2">
      <c r="L14268" s="26"/>
    </row>
    <row r="14269" spans="12:12" x14ac:dyDescent="0.2">
      <c r="L14269" s="26"/>
    </row>
    <row r="14270" spans="12:12" x14ac:dyDescent="0.2">
      <c r="L14270" s="26"/>
    </row>
    <row r="14271" spans="12:12" x14ac:dyDescent="0.2">
      <c r="L14271" s="26"/>
    </row>
    <row r="14272" spans="12:12" x14ac:dyDescent="0.2">
      <c r="L14272" s="26"/>
    </row>
    <row r="14273" spans="12:12" x14ac:dyDescent="0.2">
      <c r="L14273" s="26"/>
    </row>
    <row r="14274" spans="12:12" x14ac:dyDescent="0.2">
      <c r="L14274" s="26"/>
    </row>
    <row r="14275" spans="12:12" x14ac:dyDescent="0.2">
      <c r="L14275" s="26"/>
    </row>
    <row r="14276" spans="12:12" x14ac:dyDescent="0.2">
      <c r="L14276" s="26"/>
    </row>
    <row r="14277" spans="12:12" x14ac:dyDescent="0.2">
      <c r="L14277" s="26"/>
    </row>
    <row r="14278" spans="12:12" x14ac:dyDescent="0.2">
      <c r="L14278" s="26"/>
    </row>
    <row r="14279" spans="12:12" x14ac:dyDescent="0.2">
      <c r="L14279" s="26"/>
    </row>
    <row r="14280" spans="12:12" x14ac:dyDescent="0.2">
      <c r="L14280" s="26"/>
    </row>
    <row r="14281" spans="12:12" x14ac:dyDescent="0.2">
      <c r="L14281" s="26"/>
    </row>
    <row r="14282" spans="12:12" x14ac:dyDescent="0.2">
      <c r="L14282" s="26"/>
    </row>
    <row r="14283" spans="12:12" x14ac:dyDescent="0.2">
      <c r="L14283" s="26"/>
    </row>
    <row r="14284" spans="12:12" x14ac:dyDescent="0.2">
      <c r="L14284" s="26"/>
    </row>
    <row r="14285" spans="12:12" x14ac:dyDescent="0.2">
      <c r="L14285" s="26"/>
    </row>
    <row r="14286" spans="12:12" x14ac:dyDescent="0.2">
      <c r="L14286" s="26"/>
    </row>
    <row r="14287" spans="12:12" x14ac:dyDescent="0.2">
      <c r="L14287" s="26"/>
    </row>
    <row r="14288" spans="12:12" x14ac:dyDescent="0.2">
      <c r="L14288" s="26"/>
    </row>
    <row r="14289" spans="12:12" x14ac:dyDescent="0.2">
      <c r="L14289" s="26"/>
    </row>
    <row r="14290" spans="12:12" x14ac:dyDescent="0.2">
      <c r="L14290" s="26"/>
    </row>
    <row r="14291" spans="12:12" x14ac:dyDescent="0.2">
      <c r="L14291" s="26"/>
    </row>
    <row r="14292" spans="12:12" x14ac:dyDescent="0.2">
      <c r="L14292" s="26"/>
    </row>
    <row r="14293" spans="12:12" x14ac:dyDescent="0.2">
      <c r="L14293" s="26"/>
    </row>
    <row r="14294" spans="12:12" x14ac:dyDescent="0.2">
      <c r="L14294" s="26"/>
    </row>
    <row r="14295" spans="12:12" x14ac:dyDescent="0.2">
      <c r="L14295" s="26"/>
    </row>
    <row r="14296" spans="12:12" x14ac:dyDescent="0.2">
      <c r="L14296" s="26"/>
    </row>
    <row r="14297" spans="12:12" x14ac:dyDescent="0.2">
      <c r="L14297" s="26"/>
    </row>
    <row r="14298" spans="12:12" x14ac:dyDescent="0.2">
      <c r="L14298" s="26"/>
    </row>
    <row r="14299" spans="12:12" x14ac:dyDescent="0.2">
      <c r="L14299" s="26"/>
    </row>
    <row r="14300" spans="12:12" x14ac:dyDescent="0.2">
      <c r="L14300" s="26"/>
    </row>
    <row r="14301" spans="12:12" x14ac:dyDescent="0.2">
      <c r="L14301" s="26"/>
    </row>
    <row r="14302" spans="12:12" x14ac:dyDescent="0.2">
      <c r="L14302" s="26"/>
    </row>
    <row r="14303" spans="12:12" x14ac:dyDescent="0.2">
      <c r="L14303" s="26"/>
    </row>
    <row r="14304" spans="12:12" x14ac:dyDescent="0.2">
      <c r="L14304" s="26"/>
    </row>
    <row r="14305" spans="12:12" x14ac:dyDescent="0.2">
      <c r="L14305" s="26"/>
    </row>
    <row r="14306" spans="12:12" x14ac:dyDescent="0.2">
      <c r="L14306" s="26"/>
    </row>
    <row r="14307" spans="12:12" x14ac:dyDescent="0.2">
      <c r="L14307" s="26"/>
    </row>
    <row r="14308" spans="12:12" x14ac:dyDescent="0.2">
      <c r="L14308" s="26"/>
    </row>
    <row r="14309" spans="12:12" x14ac:dyDescent="0.2">
      <c r="L14309" s="26"/>
    </row>
    <row r="14310" spans="12:12" x14ac:dyDescent="0.2">
      <c r="L14310" s="26"/>
    </row>
    <row r="14311" spans="12:12" x14ac:dyDescent="0.2">
      <c r="L14311" s="26"/>
    </row>
    <row r="14312" spans="12:12" x14ac:dyDescent="0.2">
      <c r="L14312" s="26"/>
    </row>
    <row r="14313" spans="12:12" x14ac:dyDescent="0.2">
      <c r="L14313" s="26"/>
    </row>
    <row r="14314" spans="12:12" x14ac:dyDescent="0.2">
      <c r="L14314" s="26"/>
    </row>
    <row r="14315" spans="12:12" x14ac:dyDescent="0.2">
      <c r="L14315" s="26"/>
    </row>
    <row r="14316" spans="12:12" x14ac:dyDescent="0.2">
      <c r="L14316" s="26"/>
    </row>
    <row r="14317" spans="12:12" x14ac:dyDescent="0.2">
      <c r="L14317" s="26"/>
    </row>
    <row r="14318" spans="12:12" x14ac:dyDescent="0.2">
      <c r="L14318" s="26"/>
    </row>
    <row r="14319" spans="12:12" x14ac:dyDescent="0.2">
      <c r="L14319" s="26"/>
    </row>
    <row r="14320" spans="12:12" x14ac:dyDescent="0.2">
      <c r="L14320" s="26"/>
    </row>
    <row r="14321" spans="12:12" x14ac:dyDescent="0.2">
      <c r="L14321" s="26"/>
    </row>
    <row r="14322" spans="12:12" x14ac:dyDescent="0.2">
      <c r="L14322" s="26"/>
    </row>
    <row r="14323" spans="12:12" x14ac:dyDescent="0.2">
      <c r="L14323" s="26"/>
    </row>
    <row r="14324" spans="12:12" x14ac:dyDescent="0.2">
      <c r="L14324" s="26"/>
    </row>
    <row r="14325" spans="12:12" x14ac:dyDescent="0.2">
      <c r="L14325" s="26"/>
    </row>
    <row r="14326" spans="12:12" x14ac:dyDescent="0.2">
      <c r="L14326" s="26"/>
    </row>
    <row r="14327" spans="12:12" x14ac:dyDescent="0.2">
      <c r="L14327" s="26"/>
    </row>
    <row r="14328" spans="12:12" x14ac:dyDescent="0.2">
      <c r="L14328" s="26"/>
    </row>
    <row r="14329" spans="12:12" x14ac:dyDescent="0.2">
      <c r="L14329" s="26"/>
    </row>
    <row r="14330" spans="12:12" x14ac:dyDescent="0.2">
      <c r="L14330" s="26"/>
    </row>
    <row r="14331" spans="12:12" x14ac:dyDescent="0.2">
      <c r="L14331" s="26"/>
    </row>
    <row r="14332" spans="12:12" x14ac:dyDescent="0.2">
      <c r="L14332" s="26"/>
    </row>
    <row r="14333" spans="12:12" x14ac:dyDescent="0.2">
      <c r="L14333" s="26"/>
    </row>
    <row r="14334" spans="12:12" x14ac:dyDescent="0.2">
      <c r="L14334" s="26"/>
    </row>
    <row r="14335" spans="12:12" x14ac:dyDescent="0.2">
      <c r="L14335" s="26"/>
    </row>
    <row r="14336" spans="12:12" x14ac:dyDescent="0.2">
      <c r="L14336" s="26"/>
    </row>
    <row r="14337" spans="12:12" x14ac:dyDescent="0.2">
      <c r="L14337" s="26"/>
    </row>
    <row r="14338" spans="12:12" x14ac:dyDescent="0.2">
      <c r="L14338" s="26"/>
    </row>
    <row r="14339" spans="12:12" x14ac:dyDescent="0.2">
      <c r="L14339" s="26"/>
    </row>
    <row r="14340" spans="12:12" x14ac:dyDescent="0.2">
      <c r="L14340" s="26"/>
    </row>
    <row r="14341" spans="12:12" x14ac:dyDescent="0.2">
      <c r="L14341" s="26"/>
    </row>
    <row r="14342" spans="12:12" x14ac:dyDescent="0.2">
      <c r="L14342" s="26"/>
    </row>
    <row r="14343" spans="12:12" x14ac:dyDescent="0.2">
      <c r="L14343" s="26"/>
    </row>
    <row r="14344" spans="12:12" x14ac:dyDescent="0.2">
      <c r="L14344" s="26"/>
    </row>
    <row r="14345" spans="12:12" x14ac:dyDescent="0.2">
      <c r="L14345" s="26"/>
    </row>
    <row r="14346" spans="12:12" x14ac:dyDescent="0.2">
      <c r="L14346" s="26"/>
    </row>
    <row r="14347" spans="12:12" x14ac:dyDescent="0.2">
      <c r="L14347" s="26"/>
    </row>
    <row r="14348" spans="12:12" x14ac:dyDescent="0.2">
      <c r="L14348" s="26"/>
    </row>
    <row r="14349" spans="12:12" x14ac:dyDescent="0.2">
      <c r="L14349" s="26"/>
    </row>
    <row r="14350" spans="12:12" x14ac:dyDescent="0.2">
      <c r="L14350" s="26"/>
    </row>
    <row r="14351" spans="12:12" x14ac:dyDescent="0.2">
      <c r="L14351" s="26"/>
    </row>
    <row r="14352" spans="12:12" x14ac:dyDescent="0.2">
      <c r="L14352" s="26"/>
    </row>
    <row r="14353" spans="12:12" x14ac:dyDescent="0.2">
      <c r="L14353" s="26"/>
    </row>
    <row r="14354" spans="12:12" x14ac:dyDescent="0.2">
      <c r="L14354" s="26"/>
    </row>
    <row r="14355" spans="12:12" x14ac:dyDescent="0.2">
      <c r="L14355" s="26"/>
    </row>
    <row r="14356" spans="12:12" x14ac:dyDescent="0.2">
      <c r="L14356" s="26"/>
    </row>
    <row r="14357" spans="12:12" x14ac:dyDescent="0.2">
      <c r="L14357" s="26"/>
    </row>
    <row r="14358" spans="12:12" x14ac:dyDescent="0.2">
      <c r="L14358" s="26"/>
    </row>
    <row r="14359" spans="12:12" x14ac:dyDescent="0.2">
      <c r="L14359" s="26"/>
    </row>
    <row r="14360" spans="12:12" x14ac:dyDescent="0.2">
      <c r="L14360" s="26"/>
    </row>
    <row r="14361" spans="12:12" x14ac:dyDescent="0.2">
      <c r="L14361" s="26"/>
    </row>
    <row r="14362" spans="12:12" x14ac:dyDescent="0.2">
      <c r="L14362" s="26"/>
    </row>
    <row r="14363" spans="12:12" x14ac:dyDescent="0.2">
      <c r="L14363" s="26"/>
    </row>
    <row r="14364" spans="12:12" x14ac:dyDescent="0.2">
      <c r="L14364" s="26"/>
    </row>
    <row r="14365" spans="12:12" x14ac:dyDescent="0.2">
      <c r="L14365" s="26"/>
    </row>
    <row r="14366" spans="12:12" x14ac:dyDescent="0.2">
      <c r="L14366" s="26"/>
    </row>
    <row r="14367" spans="12:12" x14ac:dyDescent="0.2">
      <c r="L14367" s="26"/>
    </row>
    <row r="14368" spans="12:12" x14ac:dyDescent="0.2">
      <c r="L14368" s="26"/>
    </row>
    <row r="14369" spans="12:12" x14ac:dyDescent="0.2">
      <c r="L14369" s="26"/>
    </row>
    <row r="14370" spans="12:12" x14ac:dyDescent="0.2">
      <c r="L14370" s="26"/>
    </row>
    <row r="14371" spans="12:12" x14ac:dyDescent="0.2">
      <c r="L14371" s="26"/>
    </row>
    <row r="14372" spans="12:12" x14ac:dyDescent="0.2">
      <c r="L14372" s="26"/>
    </row>
    <row r="14373" spans="12:12" x14ac:dyDescent="0.2">
      <c r="L14373" s="26"/>
    </row>
    <row r="14374" spans="12:12" x14ac:dyDescent="0.2">
      <c r="L14374" s="26"/>
    </row>
    <row r="14375" spans="12:12" x14ac:dyDescent="0.2">
      <c r="L14375" s="26"/>
    </row>
    <row r="14376" spans="12:12" x14ac:dyDescent="0.2">
      <c r="L14376" s="26"/>
    </row>
    <row r="14377" spans="12:12" x14ac:dyDescent="0.2">
      <c r="L14377" s="26"/>
    </row>
    <row r="14378" spans="12:12" x14ac:dyDescent="0.2">
      <c r="L14378" s="26"/>
    </row>
    <row r="14379" spans="12:12" x14ac:dyDescent="0.2">
      <c r="L14379" s="26"/>
    </row>
    <row r="14380" spans="12:12" x14ac:dyDescent="0.2">
      <c r="L14380" s="26"/>
    </row>
    <row r="14381" spans="12:12" x14ac:dyDescent="0.2">
      <c r="L14381" s="26"/>
    </row>
    <row r="14382" spans="12:12" x14ac:dyDescent="0.2">
      <c r="L14382" s="26"/>
    </row>
    <row r="14383" spans="12:12" x14ac:dyDescent="0.2">
      <c r="L14383" s="26"/>
    </row>
    <row r="14384" spans="12:12" x14ac:dyDescent="0.2">
      <c r="L14384" s="26"/>
    </row>
    <row r="14385" spans="12:12" x14ac:dyDescent="0.2">
      <c r="L14385" s="26"/>
    </row>
    <row r="14386" spans="12:12" x14ac:dyDescent="0.2">
      <c r="L14386" s="26"/>
    </row>
    <row r="14387" spans="12:12" x14ac:dyDescent="0.2">
      <c r="L14387" s="26"/>
    </row>
    <row r="14388" spans="12:12" x14ac:dyDescent="0.2">
      <c r="L14388" s="26"/>
    </row>
    <row r="14389" spans="12:12" x14ac:dyDescent="0.2">
      <c r="L14389" s="26"/>
    </row>
    <row r="14390" spans="12:12" x14ac:dyDescent="0.2">
      <c r="L14390" s="26"/>
    </row>
    <row r="14391" spans="12:12" x14ac:dyDescent="0.2">
      <c r="L14391" s="26"/>
    </row>
    <row r="14392" spans="12:12" x14ac:dyDescent="0.2">
      <c r="L14392" s="26"/>
    </row>
    <row r="14393" spans="12:12" x14ac:dyDescent="0.2">
      <c r="L14393" s="26"/>
    </row>
    <row r="14394" spans="12:12" x14ac:dyDescent="0.2">
      <c r="L14394" s="26"/>
    </row>
    <row r="14395" spans="12:12" x14ac:dyDescent="0.2">
      <c r="L14395" s="26"/>
    </row>
    <row r="14396" spans="12:12" x14ac:dyDescent="0.2">
      <c r="L14396" s="26"/>
    </row>
    <row r="14397" spans="12:12" x14ac:dyDescent="0.2">
      <c r="L14397" s="26"/>
    </row>
    <row r="14398" spans="12:12" x14ac:dyDescent="0.2">
      <c r="L14398" s="26"/>
    </row>
    <row r="14399" spans="12:12" x14ac:dyDescent="0.2">
      <c r="L14399" s="26"/>
    </row>
    <row r="14400" spans="12:12" x14ac:dyDescent="0.2">
      <c r="L14400" s="26"/>
    </row>
    <row r="14401" spans="12:12" x14ac:dyDescent="0.2">
      <c r="L14401" s="26"/>
    </row>
    <row r="14402" spans="12:12" x14ac:dyDescent="0.2">
      <c r="L14402" s="26"/>
    </row>
    <row r="14403" spans="12:12" x14ac:dyDescent="0.2">
      <c r="L14403" s="26"/>
    </row>
    <row r="14404" spans="12:12" x14ac:dyDescent="0.2">
      <c r="L14404" s="26"/>
    </row>
    <row r="14405" spans="12:12" x14ac:dyDescent="0.2">
      <c r="L14405" s="26"/>
    </row>
    <row r="14406" spans="12:12" x14ac:dyDescent="0.2">
      <c r="L14406" s="26"/>
    </row>
    <row r="14407" spans="12:12" x14ac:dyDescent="0.2">
      <c r="L14407" s="26"/>
    </row>
    <row r="14408" spans="12:12" x14ac:dyDescent="0.2">
      <c r="L14408" s="26"/>
    </row>
    <row r="14409" spans="12:12" x14ac:dyDescent="0.2">
      <c r="L14409" s="26"/>
    </row>
    <row r="14410" spans="12:12" x14ac:dyDescent="0.2">
      <c r="L14410" s="26"/>
    </row>
    <row r="14411" spans="12:12" x14ac:dyDescent="0.2">
      <c r="L14411" s="26"/>
    </row>
    <row r="14412" spans="12:12" x14ac:dyDescent="0.2">
      <c r="L14412" s="26"/>
    </row>
    <row r="14413" spans="12:12" x14ac:dyDescent="0.2">
      <c r="L14413" s="26"/>
    </row>
    <row r="14414" spans="12:12" x14ac:dyDescent="0.2">
      <c r="L14414" s="26"/>
    </row>
    <row r="14415" spans="12:12" x14ac:dyDescent="0.2">
      <c r="L14415" s="26"/>
    </row>
    <row r="14416" spans="12:12" x14ac:dyDescent="0.2">
      <c r="L14416" s="26"/>
    </row>
    <row r="14417" spans="12:12" x14ac:dyDescent="0.2">
      <c r="L14417" s="26"/>
    </row>
    <row r="14418" spans="12:12" x14ac:dyDescent="0.2">
      <c r="L14418" s="26"/>
    </row>
    <row r="14419" spans="12:12" x14ac:dyDescent="0.2">
      <c r="L14419" s="26"/>
    </row>
    <row r="14420" spans="12:12" x14ac:dyDescent="0.2">
      <c r="L14420" s="26"/>
    </row>
    <row r="14421" spans="12:12" x14ac:dyDescent="0.2">
      <c r="L14421" s="26"/>
    </row>
    <row r="14422" spans="12:12" x14ac:dyDescent="0.2">
      <c r="L14422" s="26"/>
    </row>
    <row r="14423" spans="12:12" x14ac:dyDescent="0.2">
      <c r="L14423" s="26"/>
    </row>
    <row r="14424" spans="12:12" x14ac:dyDescent="0.2">
      <c r="L14424" s="26"/>
    </row>
    <row r="14425" spans="12:12" x14ac:dyDescent="0.2">
      <c r="L14425" s="26"/>
    </row>
    <row r="14426" spans="12:12" x14ac:dyDescent="0.2">
      <c r="L14426" s="26"/>
    </row>
    <row r="14427" spans="12:12" x14ac:dyDescent="0.2">
      <c r="L14427" s="26"/>
    </row>
    <row r="14428" spans="12:12" x14ac:dyDescent="0.2">
      <c r="L14428" s="26"/>
    </row>
    <row r="14429" spans="12:12" x14ac:dyDescent="0.2">
      <c r="L14429" s="26"/>
    </row>
    <row r="14430" spans="12:12" x14ac:dyDescent="0.2">
      <c r="L14430" s="26"/>
    </row>
    <row r="14431" spans="12:12" x14ac:dyDescent="0.2">
      <c r="L14431" s="26"/>
    </row>
    <row r="14432" spans="12:12" x14ac:dyDescent="0.2">
      <c r="L14432" s="26"/>
    </row>
    <row r="14433" spans="12:12" x14ac:dyDescent="0.2">
      <c r="L14433" s="26"/>
    </row>
    <row r="14434" spans="12:12" x14ac:dyDescent="0.2">
      <c r="L14434" s="26"/>
    </row>
    <row r="14435" spans="12:12" x14ac:dyDescent="0.2">
      <c r="L14435" s="26"/>
    </row>
    <row r="14436" spans="12:12" x14ac:dyDescent="0.2">
      <c r="L14436" s="26"/>
    </row>
    <row r="14437" spans="12:12" x14ac:dyDescent="0.2">
      <c r="L14437" s="26"/>
    </row>
    <row r="14438" spans="12:12" x14ac:dyDescent="0.2">
      <c r="L14438" s="26"/>
    </row>
    <row r="14439" spans="12:12" x14ac:dyDescent="0.2">
      <c r="L14439" s="26"/>
    </row>
    <row r="14440" spans="12:12" x14ac:dyDescent="0.2">
      <c r="L14440" s="26"/>
    </row>
    <row r="14441" spans="12:12" x14ac:dyDescent="0.2">
      <c r="L14441" s="26"/>
    </row>
    <row r="14442" spans="12:12" x14ac:dyDescent="0.2">
      <c r="L14442" s="26"/>
    </row>
    <row r="14443" spans="12:12" x14ac:dyDescent="0.2">
      <c r="L14443" s="26"/>
    </row>
    <row r="14444" spans="12:12" x14ac:dyDescent="0.2">
      <c r="L14444" s="26"/>
    </row>
    <row r="14445" spans="12:12" x14ac:dyDescent="0.2">
      <c r="L14445" s="26"/>
    </row>
    <row r="14446" spans="12:12" x14ac:dyDescent="0.2">
      <c r="L14446" s="26"/>
    </row>
    <row r="14447" spans="12:12" x14ac:dyDescent="0.2">
      <c r="L14447" s="26"/>
    </row>
    <row r="14448" spans="12:12" x14ac:dyDescent="0.2">
      <c r="L14448" s="26"/>
    </row>
    <row r="14449" spans="12:12" x14ac:dyDescent="0.2">
      <c r="L14449" s="26"/>
    </row>
    <row r="14450" spans="12:12" x14ac:dyDescent="0.2">
      <c r="L14450" s="26"/>
    </row>
    <row r="14451" spans="12:12" x14ac:dyDescent="0.2">
      <c r="L14451" s="26"/>
    </row>
    <row r="14452" spans="12:12" x14ac:dyDescent="0.2">
      <c r="L14452" s="26"/>
    </row>
    <row r="14453" spans="12:12" x14ac:dyDescent="0.2">
      <c r="L14453" s="26"/>
    </row>
    <row r="14454" spans="12:12" x14ac:dyDescent="0.2">
      <c r="L14454" s="26"/>
    </row>
    <row r="14455" spans="12:12" x14ac:dyDescent="0.2">
      <c r="L14455" s="26"/>
    </row>
    <row r="14456" spans="12:12" x14ac:dyDescent="0.2">
      <c r="L14456" s="26"/>
    </row>
    <row r="14457" spans="12:12" x14ac:dyDescent="0.2">
      <c r="L14457" s="26"/>
    </row>
    <row r="14458" spans="12:12" x14ac:dyDescent="0.2">
      <c r="L14458" s="26"/>
    </row>
    <row r="14459" spans="12:12" x14ac:dyDescent="0.2">
      <c r="L14459" s="26"/>
    </row>
    <row r="14460" spans="12:12" x14ac:dyDescent="0.2">
      <c r="L14460" s="26"/>
    </row>
    <row r="14461" spans="12:12" x14ac:dyDescent="0.2">
      <c r="L14461" s="26"/>
    </row>
    <row r="14462" spans="12:12" x14ac:dyDescent="0.2">
      <c r="L14462" s="26"/>
    </row>
    <row r="14463" spans="12:12" x14ac:dyDescent="0.2">
      <c r="L14463" s="26"/>
    </row>
    <row r="14464" spans="12:12" x14ac:dyDescent="0.2">
      <c r="L14464" s="26"/>
    </row>
    <row r="14465" spans="12:12" x14ac:dyDescent="0.2">
      <c r="L14465" s="26"/>
    </row>
    <row r="14466" spans="12:12" x14ac:dyDescent="0.2">
      <c r="L14466" s="26"/>
    </row>
    <row r="14467" spans="12:12" x14ac:dyDescent="0.2">
      <c r="L14467" s="26"/>
    </row>
    <row r="14468" spans="12:12" x14ac:dyDescent="0.2">
      <c r="L14468" s="26"/>
    </row>
    <row r="14469" spans="12:12" x14ac:dyDescent="0.2">
      <c r="L14469" s="26"/>
    </row>
    <row r="14470" spans="12:12" x14ac:dyDescent="0.2">
      <c r="L14470" s="26"/>
    </row>
    <row r="14471" spans="12:12" x14ac:dyDescent="0.2">
      <c r="L14471" s="26"/>
    </row>
    <row r="14472" spans="12:12" x14ac:dyDescent="0.2">
      <c r="L14472" s="26"/>
    </row>
    <row r="14473" spans="12:12" x14ac:dyDescent="0.2">
      <c r="L14473" s="26"/>
    </row>
    <row r="14474" spans="12:12" x14ac:dyDescent="0.2">
      <c r="L14474" s="26"/>
    </row>
    <row r="14475" spans="12:12" x14ac:dyDescent="0.2">
      <c r="L14475" s="26"/>
    </row>
    <row r="14476" spans="12:12" x14ac:dyDescent="0.2">
      <c r="L14476" s="26"/>
    </row>
    <row r="14477" spans="12:12" x14ac:dyDescent="0.2">
      <c r="L14477" s="26"/>
    </row>
    <row r="14478" spans="12:12" x14ac:dyDescent="0.2">
      <c r="L14478" s="26"/>
    </row>
    <row r="14479" spans="12:12" x14ac:dyDescent="0.2">
      <c r="L14479" s="26"/>
    </row>
    <row r="14480" spans="12:12" x14ac:dyDescent="0.2">
      <c r="L14480" s="26"/>
    </row>
    <row r="14481" spans="12:12" x14ac:dyDescent="0.2">
      <c r="L14481" s="26"/>
    </row>
    <row r="14482" spans="12:12" x14ac:dyDescent="0.2">
      <c r="L14482" s="26"/>
    </row>
    <row r="14483" spans="12:12" x14ac:dyDescent="0.2">
      <c r="L14483" s="26"/>
    </row>
    <row r="14484" spans="12:12" x14ac:dyDescent="0.2">
      <c r="L14484" s="26"/>
    </row>
    <row r="14485" spans="12:12" x14ac:dyDescent="0.2">
      <c r="L14485" s="26"/>
    </row>
    <row r="14486" spans="12:12" x14ac:dyDescent="0.2">
      <c r="L14486" s="26"/>
    </row>
    <row r="14487" spans="12:12" x14ac:dyDescent="0.2">
      <c r="L14487" s="26"/>
    </row>
    <row r="14488" spans="12:12" x14ac:dyDescent="0.2">
      <c r="L14488" s="26"/>
    </row>
    <row r="14489" spans="12:12" x14ac:dyDescent="0.2">
      <c r="L14489" s="26"/>
    </row>
    <row r="14490" spans="12:12" x14ac:dyDescent="0.2">
      <c r="L14490" s="26"/>
    </row>
    <row r="14491" spans="12:12" x14ac:dyDescent="0.2">
      <c r="L14491" s="26"/>
    </row>
    <row r="14492" spans="12:12" x14ac:dyDescent="0.2">
      <c r="L14492" s="26"/>
    </row>
    <row r="14493" spans="12:12" x14ac:dyDescent="0.2">
      <c r="L14493" s="26"/>
    </row>
    <row r="14494" spans="12:12" x14ac:dyDescent="0.2">
      <c r="L14494" s="26"/>
    </row>
    <row r="14495" spans="12:12" x14ac:dyDescent="0.2">
      <c r="L14495" s="26"/>
    </row>
    <row r="14496" spans="12:12" x14ac:dyDescent="0.2">
      <c r="L14496" s="26"/>
    </row>
    <row r="14497" spans="12:12" x14ac:dyDescent="0.2">
      <c r="L14497" s="26"/>
    </row>
    <row r="14498" spans="12:12" x14ac:dyDescent="0.2">
      <c r="L14498" s="26"/>
    </row>
    <row r="14499" spans="12:12" x14ac:dyDescent="0.2">
      <c r="L14499" s="26"/>
    </row>
    <row r="14500" spans="12:12" x14ac:dyDescent="0.2">
      <c r="L14500" s="26"/>
    </row>
    <row r="14501" spans="12:12" x14ac:dyDescent="0.2">
      <c r="L14501" s="26"/>
    </row>
    <row r="14502" spans="12:12" x14ac:dyDescent="0.2">
      <c r="L14502" s="26"/>
    </row>
    <row r="14503" spans="12:12" x14ac:dyDescent="0.2">
      <c r="L14503" s="26"/>
    </row>
    <row r="14504" spans="12:12" x14ac:dyDescent="0.2">
      <c r="L14504" s="26"/>
    </row>
    <row r="14505" spans="12:12" x14ac:dyDescent="0.2">
      <c r="L14505" s="26"/>
    </row>
    <row r="14506" spans="12:12" x14ac:dyDescent="0.2">
      <c r="L14506" s="26"/>
    </row>
    <row r="14507" spans="12:12" x14ac:dyDescent="0.2">
      <c r="L14507" s="26"/>
    </row>
    <row r="14508" spans="12:12" x14ac:dyDescent="0.2">
      <c r="L14508" s="26"/>
    </row>
    <row r="14509" spans="12:12" x14ac:dyDescent="0.2">
      <c r="L14509" s="26"/>
    </row>
    <row r="14510" spans="12:12" x14ac:dyDescent="0.2">
      <c r="L14510" s="26"/>
    </row>
    <row r="14511" spans="12:12" x14ac:dyDescent="0.2">
      <c r="L14511" s="26"/>
    </row>
    <row r="14512" spans="12:12" x14ac:dyDescent="0.2">
      <c r="L14512" s="26"/>
    </row>
    <row r="14513" spans="12:12" x14ac:dyDescent="0.2">
      <c r="L14513" s="26"/>
    </row>
    <row r="14514" spans="12:12" x14ac:dyDescent="0.2">
      <c r="L14514" s="26"/>
    </row>
    <row r="14515" spans="12:12" x14ac:dyDescent="0.2">
      <c r="L14515" s="26"/>
    </row>
    <row r="14516" spans="12:12" x14ac:dyDescent="0.2">
      <c r="L14516" s="26"/>
    </row>
    <row r="14517" spans="12:12" x14ac:dyDescent="0.2">
      <c r="L14517" s="26"/>
    </row>
    <row r="14518" spans="12:12" x14ac:dyDescent="0.2">
      <c r="L14518" s="26"/>
    </row>
    <row r="14519" spans="12:12" x14ac:dyDescent="0.2">
      <c r="L14519" s="26"/>
    </row>
    <row r="14520" spans="12:12" x14ac:dyDescent="0.2">
      <c r="L14520" s="26"/>
    </row>
    <row r="14521" spans="12:12" x14ac:dyDescent="0.2">
      <c r="L14521" s="26"/>
    </row>
    <row r="14522" spans="12:12" x14ac:dyDescent="0.2">
      <c r="L14522" s="26"/>
    </row>
    <row r="14523" spans="12:12" x14ac:dyDescent="0.2">
      <c r="L14523" s="26"/>
    </row>
    <row r="14524" spans="12:12" x14ac:dyDescent="0.2">
      <c r="L14524" s="26"/>
    </row>
    <row r="14525" spans="12:12" x14ac:dyDescent="0.2">
      <c r="L14525" s="26"/>
    </row>
    <row r="14526" spans="12:12" x14ac:dyDescent="0.2">
      <c r="L14526" s="26"/>
    </row>
    <row r="14527" spans="12:12" x14ac:dyDescent="0.2">
      <c r="L14527" s="26"/>
    </row>
    <row r="14528" spans="12:12" x14ac:dyDescent="0.2">
      <c r="L14528" s="26"/>
    </row>
    <row r="14529" spans="12:12" x14ac:dyDescent="0.2">
      <c r="L14529" s="26"/>
    </row>
    <row r="14530" spans="12:12" x14ac:dyDescent="0.2">
      <c r="L14530" s="26"/>
    </row>
    <row r="14531" spans="12:12" x14ac:dyDescent="0.2">
      <c r="L14531" s="26"/>
    </row>
    <row r="14532" spans="12:12" x14ac:dyDescent="0.2">
      <c r="L14532" s="26"/>
    </row>
    <row r="14533" spans="12:12" x14ac:dyDescent="0.2">
      <c r="L14533" s="26"/>
    </row>
    <row r="14534" spans="12:12" x14ac:dyDescent="0.2">
      <c r="L14534" s="26"/>
    </row>
    <row r="14535" spans="12:12" x14ac:dyDescent="0.2">
      <c r="L14535" s="26"/>
    </row>
    <row r="14536" spans="12:12" x14ac:dyDescent="0.2">
      <c r="L14536" s="26"/>
    </row>
    <row r="14537" spans="12:12" x14ac:dyDescent="0.2">
      <c r="L14537" s="26"/>
    </row>
    <row r="14538" spans="12:12" x14ac:dyDescent="0.2">
      <c r="L14538" s="26"/>
    </row>
    <row r="14539" spans="12:12" x14ac:dyDescent="0.2">
      <c r="L14539" s="26"/>
    </row>
    <row r="14540" spans="12:12" x14ac:dyDescent="0.2">
      <c r="L14540" s="26"/>
    </row>
    <row r="14541" spans="12:12" x14ac:dyDescent="0.2">
      <c r="L14541" s="26"/>
    </row>
    <row r="14542" spans="12:12" x14ac:dyDescent="0.2">
      <c r="L14542" s="26"/>
    </row>
    <row r="14543" spans="12:12" x14ac:dyDescent="0.2">
      <c r="L14543" s="26"/>
    </row>
    <row r="14544" spans="12:12" x14ac:dyDescent="0.2">
      <c r="L14544" s="26"/>
    </row>
    <row r="14545" spans="12:12" x14ac:dyDescent="0.2">
      <c r="L14545" s="26"/>
    </row>
    <row r="14546" spans="12:12" x14ac:dyDescent="0.2">
      <c r="L14546" s="26"/>
    </row>
    <row r="14547" spans="12:12" x14ac:dyDescent="0.2">
      <c r="L14547" s="26"/>
    </row>
    <row r="14548" spans="12:12" x14ac:dyDescent="0.2">
      <c r="L14548" s="26"/>
    </row>
    <row r="14549" spans="12:12" x14ac:dyDescent="0.2">
      <c r="L14549" s="26"/>
    </row>
    <row r="14550" spans="12:12" x14ac:dyDescent="0.2">
      <c r="L14550" s="26"/>
    </row>
    <row r="14551" spans="12:12" x14ac:dyDescent="0.2">
      <c r="L14551" s="26"/>
    </row>
    <row r="14552" spans="12:12" x14ac:dyDescent="0.2">
      <c r="L14552" s="26"/>
    </row>
    <row r="14553" spans="12:12" x14ac:dyDescent="0.2">
      <c r="L14553" s="26"/>
    </row>
    <row r="14554" spans="12:12" x14ac:dyDescent="0.2">
      <c r="L14554" s="26"/>
    </row>
    <row r="14555" spans="12:12" x14ac:dyDescent="0.2">
      <c r="L14555" s="26"/>
    </row>
    <row r="14556" spans="12:12" x14ac:dyDescent="0.2">
      <c r="L14556" s="26"/>
    </row>
    <row r="14557" spans="12:12" x14ac:dyDescent="0.2">
      <c r="L14557" s="26"/>
    </row>
    <row r="14558" spans="12:12" x14ac:dyDescent="0.2">
      <c r="L14558" s="26"/>
    </row>
    <row r="14559" spans="12:12" x14ac:dyDescent="0.2">
      <c r="L14559" s="26"/>
    </row>
    <row r="14560" spans="12:12" x14ac:dyDescent="0.2">
      <c r="L14560" s="26"/>
    </row>
    <row r="14561" spans="12:12" x14ac:dyDescent="0.2">
      <c r="L14561" s="26"/>
    </row>
    <row r="14562" spans="12:12" x14ac:dyDescent="0.2">
      <c r="L14562" s="26"/>
    </row>
    <row r="14563" spans="12:12" x14ac:dyDescent="0.2">
      <c r="L14563" s="26"/>
    </row>
    <row r="14564" spans="12:12" x14ac:dyDescent="0.2">
      <c r="L14564" s="26"/>
    </row>
    <row r="14565" spans="12:12" x14ac:dyDescent="0.2">
      <c r="L14565" s="26"/>
    </row>
    <row r="14566" spans="12:12" x14ac:dyDescent="0.2">
      <c r="L14566" s="26"/>
    </row>
    <row r="14567" spans="12:12" x14ac:dyDescent="0.2">
      <c r="L14567" s="26"/>
    </row>
    <row r="14568" spans="12:12" x14ac:dyDescent="0.2">
      <c r="L14568" s="26"/>
    </row>
    <row r="14569" spans="12:12" x14ac:dyDescent="0.2">
      <c r="L14569" s="26"/>
    </row>
    <row r="14570" spans="12:12" x14ac:dyDescent="0.2">
      <c r="L14570" s="26"/>
    </row>
    <row r="14571" spans="12:12" x14ac:dyDescent="0.2">
      <c r="L14571" s="26"/>
    </row>
    <row r="14572" spans="12:12" x14ac:dyDescent="0.2">
      <c r="L14572" s="26"/>
    </row>
    <row r="14573" spans="12:12" x14ac:dyDescent="0.2">
      <c r="L14573" s="26"/>
    </row>
    <row r="14574" spans="12:12" x14ac:dyDescent="0.2">
      <c r="L14574" s="26"/>
    </row>
    <row r="14575" spans="12:12" x14ac:dyDescent="0.2">
      <c r="L14575" s="26"/>
    </row>
    <row r="14576" spans="12:12" x14ac:dyDescent="0.2">
      <c r="L14576" s="26"/>
    </row>
    <row r="14577" spans="12:12" x14ac:dyDescent="0.2">
      <c r="L14577" s="26"/>
    </row>
    <row r="14578" spans="12:12" x14ac:dyDescent="0.2">
      <c r="L14578" s="26"/>
    </row>
    <row r="14579" spans="12:12" x14ac:dyDescent="0.2">
      <c r="L14579" s="26"/>
    </row>
    <row r="14580" spans="12:12" x14ac:dyDescent="0.2">
      <c r="L14580" s="26"/>
    </row>
    <row r="14581" spans="12:12" x14ac:dyDescent="0.2">
      <c r="L14581" s="26"/>
    </row>
    <row r="14582" spans="12:12" x14ac:dyDescent="0.2">
      <c r="L14582" s="26"/>
    </row>
    <row r="14583" spans="12:12" x14ac:dyDescent="0.2">
      <c r="L14583" s="26"/>
    </row>
    <row r="14584" spans="12:12" x14ac:dyDescent="0.2">
      <c r="L14584" s="26"/>
    </row>
    <row r="14585" spans="12:12" x14ac:dyDescent="0.2">
      <c r="L14585" s="26"/>
    </row>
    <row r="14586" spans="12:12" x14ac:dyDescent="0.2">
      <c r="L14586" s="26"/>
    </row>
    <row r="14587" spans="12:12" x14ac:dyDescent="0.2">
      <c r="L14587" s="26"/>
    </row>
    <row r="14588" spans="12:12" x14ac:dyDescent="0.2">
      <c r="L14588" s="26"/>
    </row>
    <row r="14589" spans="12:12" x14ac:dyDescent="0.2">
      <c r="L14589" s="26"/>
    </row>
    <row r="14590" spans="12:12" x14ac:dyDescent="0.2">
      <c r="L14590" s="26"/>
    </row>
    <row r="14591" spans="12:12" x14ac:dyDescent="0.2">
      <c r="L14591" s="26"/>
    </row>
    <row r="14592" spans="12:12" x14ac:dyDescent="0.2">
      <c r="L14592" s="26"/>
    </row>
    <row r="14593" spans="12:12" x14ac:dyDescent="0.2">
      <c r="L14593" s="26"/>
    </row>
    <row r="14594" spans="12:12" x14ac:dyDescent="0.2">
      <c r="L14594" s="26"/>
    </row>
    <row r="14595" spans="12:12" x14ac:dyDescent="0.2">
      <c r="L14595" s="26"/>
    </row>
    <row r="14596" spans="12:12" x14ac:dyDescent="0.2">
      <c r="L14596" s="26"/>
    </row>
    <row r="14597" spans="12:12" x14ac:dyDescent="0.2">
      <c r="L14597" s="26"/>
    </row>
    <row r="14598" spans="12:12" x14ac:dyDescent="0.2">
      <c r="L14598" s="26"/>
    </row>
    <row r="14599" spans="12:12" x14ac:dyDescent="0.2">
      <c r="L14599" s="26"/>
    </row>
    <row r="14600" spans="12:12" x14ac:dyDescent="0.2">
      <c r="L14600" s="26"/>
    </row>
    <row r="14601" spans="12:12" x14ac:dyDescent="0.2">
      <c r="L14601" s="26"/>
    </row>
    <row r="14602" spans="12:12" x14ac:dyDescent="0.2">
      <c r="L14602" s="26"/>
    </row>
    <row r="14603" spans="12:12" x14ac:dyDescent="0.2">
      <c r="L14603" s="26"/>
    </row>
    <row r="14604" spans="12:12" x14ac:dyDescent="0.2">
      <c r="L14604" s="26"/>
    </row>
    <row r="14605" spans="12:12" x14ac:dyDescent="0.2">
      <c r="L14605" s="26"/>
    </row>
    <row r="14606" spans="12:12" x14ac:dyDescent="0.2">
      <c r="L14606" s="26"/>
    </row>
    <row r="14607" spans="12:12" x14ac:dyDescent="0.2">
      <c r="L14607" s="26"/>
    </row>
    <row r="14608" spans="12:12" x14ac:dyDescent="0.2">
      <c r="L14608" s="26"/>
    </row>
    <row r="14609" spans="12:12" x14ac:dyDescent="0.2">
      <c r="L14609" s="26"/>
    </row>
    <row r="14610" spans="12:12" x14ac:dyDescent="0.2">
      <c r="L14610" s="26"/>
    </row>
    <row r="14611" spans="12:12" x14ac:dyDescent="0.2">
      <c r="L14611" s="26"/>
    </row>
    <row r="14612" spans="12:12" x14ac:dyDescent="0.2">
      <c r="L14612" s="26"/>
    </row>
    <row r="14613" spans="12:12" x14ac:dyDescent="0.2">
      <c r="L14613" s="26"/>
    </row>
    <row r="14614" spans="12:12" x14ac:dyDescent="0.2">
      <c r="L14614" s="26"/>
    </row>
    <row r="14615" spans="12:12" x14ac:dyDescent="0.2">
      <c r="L14615" s="26"/>
    </row>
    <row r="14616" spans="12:12" x14ac:dyDescent="0.2">
      <c r="L14616" s="26"/>
    </row>
    <row r="14617" spans="12:12" x14ac:dyDescent="0.2">
      <c r="L14617" s="26"/>
    </row>
    <row r="14618" spans="12:12" x14ac:dyDescent="0.2">
      <c r="L14618" s="26"/>
    </row>
    <row r="14619" spans="12:12" x14ac:dyDescent="0.2">
      <c r="L14619" s="26"/>
    </row>
    <row r="14620" spans="12:12" x14ac:dyDescent="0.2">
      <c r="L14620" s="26"/>
    </row>
    <row r="14621" spans="12:12" x14ac:dyDescent="0.2">
      <c r="L14621" s="26"/>
    </row>
    <row r="14622" spans="12:12" x14ac:dyDescent="0.2">
      <c r="L14622" s="26"/>
    </row>
    <row r="14623" spans="12:12" x14ac:dyDescent="0.2">
      <c r="L14623" s="26"/>
    </row>
    <row r="14624" spans="12:12" x14ac:dyDescent="0.2">
      <c r="L14624" s="26"/>
    </row>
    <row r="14625" spans="12:12" x14ac:dyDescent="0.2">
      <c r="L14625" s="26"/>
    </row>
    <row r="14626" spans="12:12" x14ac:dyDescent="0.2">
      <c r="L14626" s="26"/>
    </row>
    <row r="14627" spans="12:12" x14ac:dyDescent="0.2">
      <c r="L14627" s="26"/>
    </row>
    <row r="14628" spans="12:12" x14ac:dyDescent="0.2">
      <c r="L14628" s="26"/>
    </row>
    <row r="14629" spans="12:12" x14ac:dyDescent="0.2">
      <c r="L14629" s="26"/>
    </row>
    <row r="14630" spans="12:12" x14ac:dyDescent="0.2">
      <c r="L14630" s="26"/>
    </row>
    <row r="14631" spans="12:12" x14ac:dyDescent="0.2">
      <c r="L14631" s="26"/>
    </row>
    <row r="14632" spans="12:12" x14ac:dyDescent="0.2">
      <c r="L14632" s="26"/>
    </row>
    <row r="14633" spans="12:12" x14ac:dyDescent="0.2">
      <c r="L14633" s="26"/>
    </row>
    <row r="14634" spans="12:12" x14ac:dyDescent="0.2">
      <c r="L14634" s="26"/>
    </row>
    <row r="14635" spans="12:12" x14ac:dyDescent="0.2">
      <c r="L14635" s="26"/>
    </row>
    <row r="14636" spans="12:12" x14ac:dyDescent="0.2">
      <c r="L14636" s="26"/>
    </row>
    <row r="14637" spans="12:12" x14ac:dyDescent="0.2">
      <c r="L14637" s="26"/>
    </row>
    <row r="14638" spans="12:12" x14ac:dyDescent="0.2">
      <c r="L14638" s="26"/>
    </row>
    <row r="14639" spans="12:12" x14ac:dyDescent="0.2">
      <c r="L14639" s="26"/>
    </row>
    <row r="14640" spans="12:12" x14ac:dyDescent="0.2">
      <c r="L14640" s="26"/>
    </row>
    <row r="14641" spans="12:12" x14ac:dyDescent="0.2">
      <c r="L14641" s="26"/>
    </row>
    <row r="14642" spans="12:12" x14ac:dyDescent="0.2">
      <c r="L14642" s="26"/>
    </row>
    <row r="14643" spans="12:12" x14ac:dyDescent="0.2">
      <c r="L14643" s="26"/>
    </row>
    <row r="14644" spans="12:12" x14ac:dyDescent="0.2">
      <c r="L14644" s="26"/>
    </row>
    <row r="14645" spans="12:12" x14ac:dyDescent="0.2">
      <c r="L14645" s="26"/>
    </row>
    <row r="14646" spans="12:12" x14ac:dyDescent="0.2">
      <c r="L14646" s="26"/>
    </row>
    <row r="14647" spans="12:12" x14ac:dyDescent="0.2">
      <c r="L14647" s="26"/>
    </row>
    <row r="14648" spans="12:12" x14ac:dyDescent="0.2">
      <c r="L14648" s="26"/>
    </row>
    <row r="14649" spans="12:12" x14ac:dyDescent="0.2">
      <c r="L14649" s="26"/>
    </row>
    <row r="14650" spans="12:12" x14ac:dyDescent="0.2">
      <c r="L14650" s="26"/>
    </row>
    <row r="14651" spans="12:12" x14ac:dyDescent="0.2">
      <c r="L14651" s="26"/>
    </row>
    <row r="14652" spans="12:12" x14ac:dyDescent="0.2">
      <c r="L14652" s="26"/>
    </row>
    <row r="14653" spans="12:12" x14ac:dyDescent="0.2">
      <c r="L14653" s="26"/>
    </row>
    <row r="14654" spans="12:12" x14ac:dyDescent="0.2">
      <c r="L14654" s="26"/>
    </row>
    <row r="14655" spans="12:12" x14ac:dyDescent="0.2">
      <c r="L14655" s="26"/>
    </row>
    <row r="14656" spans="12:12" x14ac:dyDescent="0.2">
      <c r="L14656" s="26"/>
    </row>
    <row r="14657" spans="12:12" x14ac:dyDescent="0.2">
      <c r="L14657" s="26"/>
    </row>
    <row r="14658" spans="12:12" x14ac:dyDescent="0.2">
      <c r="L14658" s="26"/>
    </row>
    <row r="14659" spans="12:12" x14ac:dyDescent="0.2">
      <c r="L14659" s="26"/>
    </row>
    <row r="14660" spans="12:12" x14ac:dyDescent="0.2">
      <c r="L14660" s="26"/>
    </row>
    <row r="14661" spans="12:12" x14ac:dyDescent="0.2">
      <c r="L14661" s="26"/>
    </row>
    <row r="14662" spans="12:12" x14ac:dyDescent="0.2">
      <c r="L14662" s="26"/>
    </row>
    <row r="14663" spans="12:12" x14ac:dyDescent="0.2">
      <c r="L14663" s="26"/>
    </row>
    <row r="14664" spans="12:12" x14ac:dyDescent="0.2">
      <c r="L14664" s="26"/>
    </row>
    <row r="14665" spans="12:12" x14ac:dyDescent="0.2">
      <c r="L14665" s="26"/>
    </row>
    <row r="14666" spans="12:12" x14ac:dyDescent="0.2">
      <c r="L14666" s="26"/>
    </row>
    <row r="14667" spans="12:12" x14ac:dyDescent="0.2">
      <c r="L14667" s="26"/>
    </row>
    <row r="14668" spans="12:12" x14ac:dyDescent="0.2">
      <c r="L14668" s="26"/>
    </row>
    <row r="14669" spans="12:12" x14ac:dyDescent="0.2">
      <c r="L14669" s="26"/>
    </row>
    <row r="14670" spans="12:12" x14ac:dyDescent="0.2">
      <c r="L14670" s="26"/>
    </row>
    <row r="14671" spans="12:12" x14ac:dyDescent="0.2">
      <c r="L14671" s="26"/>
    </row>
    <row r="14672" spans="12:12" x14ac:dyDescent="0.2">
      <c r="L14672" s="26"/>
    </row>
    <row r="14673" spans="12:12" x14ac:dyDescent="0.2">
      <c r="L14673" s="26"/>
    </row>
    <row r="14674" spans="12:12" x14ac:dyDescent="0.2">
      <c r="L14674" s="26"/>
    </row>
    <row r="14675" spans="12:12" x14ac:dyDescent="0.2">
      <c r="L14675" s="26"/>
    </row>
    <row r="14676" spans="12:12" x14ac:dyDescent="0.2">
      <c r="L14676" s="26"/>
    </row>
    <row r="14677" spans="12:12" x14ac:dyDescent="0.2">
      <c r="L14677" s="26"/>
    </row>
    <row r="14678" spans="12:12" x14ac:dyDescent="0.2">
      <c r="L14678" s="26"/>
    </row>
    <row r="14679" spans="12:12" x14ac:dyDescent="0.2">
      <c r="L14679" s="26"/>
    </row>
    <row r="14680" spans="12:12" x14ac:dyDescent="0.2">
      <c r="L14680" s="26"/>
    </row>
    <row r="14681" spans="12:12" x14ac:dyDescent="0.2">
      <c r="L14681" s="26"/>
    </row>
    <row r="14682" spans="12:12" x14ac:dyDescent="0.2">
      <c r="L14682" s="26"/>
    </row>
    <row r="14683" spans="12:12" x14ac:dyDescent="0.2">
      <c r="L14683" s="26"/>
    </row>
    <row r="14684" spans="12:12" x14ac:dyDescent="0.2">
      <c r="L14684" s="26"/>
    </row>
    <row r="14685" spans="12:12" x14ac:dyDescent="0.2">
      <c r="L14685" s="26"/>
    </row>
    <row r="14686" spans="12:12" x14ac:dyDescent="0.2">
      <c r="L14686" s="26"/>
    </row>
    <row r="14687" spans="12:12" x14ac:dyDescent="0.2">
      <c r="L14687" s="26"/>
    </row>
    <row r="14688" spans="12:12" x14ac:dyDescent="0.2">
      <c r="L14688" s="26"/>
    </row>
    <row r="14689" spans="12:12" x14ac:dyDescent="0.2">
      <c r="L14689" s="26"/>
    </row>
    <row r="14690" spans="12:12" x14ac:dyDescent="0.2">
      <c r="L14690" s="26"/>
    </row>
    <row r="14691" spans="12:12" x14ac:dyDescent="0.2">
      <c r="L14691" s="26"/>
    </row>
    <row r="14692" spans="12:12" x14ac:dyDescent="0.2">
      <c r="L14692" s="26"/>
    </row>
    <row r="14693" spans="12:12" x14ac:dyDescent="0.2">
      <c r="L14693" s="26"/>
    </row>
    <row r="14694" spans="12:12" x14ac:dyDescent="0.2">
      <c r="L14694" s="26"/>
    </row>
    <row r="14695" spans="12:12" x14ac:dyDescent="0.2">
      <c r="L14695" s="26"/>
    </row>
    <row r="14696" spans="12:12" x14ac:dyDescent="0.2">
      <c r="L14696" s="26"/>
    </row>
    <row r="14697" spans="12:12" x14ac:dyDescent="0.2">
      <c r="L14697" s="26"/>
    </row>
    <row r="14698" spans="12:12" x14ac:dyDescent="0.2">
      <c r="L14698" s="26"/>
    </row>
    <row r="14699" spans="12:12" x14ac:dyDescent="0.2">
      <c r="L14699" s="26"/>
    </row>
    <row r="14700" spans="12:12" x14ac:dyDescent="0.2">
      <c r="L14700" s="26"/>
    </row>
    <row r="14701" spans="12:12" x14ac:dyDescent="0.2">
      <c r="L14701" s="26"/>
    </row>
    <row r="14702" spans="12:12" x14ac:dyDescent="0.2">
      <c r="L14702" s="26"/>
    </row>
    <row r="14703" spans="12:12" x14ac:dyDescent="0.2">
      <c r="L14703" s="26"/>
    </row>
    <row r="14704" spans="12:12" x14ac:dyDescent="0.2">
      <c r="L14704" s="26"/>
    </row>
    <row r="14705" spans="12:12" x14ac:dyDescent="0.2">
      <c r="L14705" s="26"/>
    </row>
    <row r="14706" spans="12:12" x14ac:dyDescent="0.2">
      <c r="L14706" s="26"/>
    </row>
    <row r="14707" spans="12:12" x14ac:dyDescent="0.2">
      <c r="L14707" s="26"/>
    </row>
    <row r="14708" spans="12:12" x14ac:dyDescent="0.2">
      <c r="L14708" s="26"/>
    </row>
    <row r="14709" spans="12:12" x14ac:dyDescent="0.2">
      <c r="L14709" s="26"/>
    </row>
    <row r="14710" spans="12:12" x14ac:dyDescent="0.2">
      <c r="L14710" s="26"/>
    </row>
    <row r="14711" spans="12:12" x14ac:dyDescent="0.2">
      <c r="L14711" s="26"/>
    </row>
    <row r="14712" spans="12:12" x14ac:dyDescent="0.2">
      <c r="L14712" s="26"/>
    </row>
    <row r="14713" spans="12:12" x14ac:dyDescent="0.2">
      <c r="L14713" s="26"/>
    </row>
    <row r="14714" spans="12:12" x14ac:dyDescent="0.2">
      <c r="L14714" s="26"/>
    </row>
    <row r="14715" spans="12:12" x14ac:dyDescent="0.2">
      <c r="L14715" s="26"/>
    </row>
    <row r="14716" spans="12:12" x14ac:dyDescent="0.2">
      <c r="L14716" s="26"/>
    </row>
    <row r="14717" spans="12:12" x14ac:dyDescent="0.2">
      <c r="L14717" s="26"/>
    </row>
    <row r="14718" spans="12:12" x14ac:dyDescent="0.2">
      <c r="L14718" s="26"/>
    </row>
    <row r="14719" spans="12:12" x14ac:dyDescent="0.2">
      <c r="L14719" s="26"/>
    </row>
    <row r="14720" spans="12:12" x14ac:dyDescent="0.2">
      <c r="L14720" s="26"/>
    </row>
    <row r="14721" spans="12:12" x14ac:dyDescent="0.2">
      <c r="L14721" s="26"/>
    </row>
    <row r="14722" spans="12:12" x14ac:dyDescent="0.2">
      <c r="L14722" s="26"/>
    </row>
    <row r="14723" spans="12:12" x14ac:dyDescent="0.2">
      <c r="L14723" s="26"/>
    </row>
    <row r="14724" spans="12:12" x14ac:dyDescent="0.2">
      <c r="L14724" s="26"/>
    </row>
    <row r="14725" spans="12:12" x14ac:dyDescent="0.2">
      <c r="L14725" s="26"/>
    </row>
    <row r="14726" spans="12:12" x14ac:dyDescent="0.2">
      <c r="L14726" s="26"/>
    </row>
    <row r="14727" spans="12:12" x14ac:dyDescent="0.2">
      <c r="L14727" s="26"/>
    </row>
    <row r="14728" spans="12:12" x14ac:dyDescent="0.2">
      <c r="L14728" s="26"/>
    </row>
    <row r="14729" spans="12:12" x14ac:dyDescent="0.2">
      <c r="L14729" s="26"/>
    </row>
    <row r="14730" spans="12:12" x14ac:dyDescent="0.2">
      <c r="L14730" s="26"/>
    </row>
    <row r="14731" spans="12:12" x14ac:dyDescent="0.2">
      <c r="L14731" s="26"/>
    </row>
    <row r="14732" spans="12:12" x14ac:dyDescent="0.2">
      <c r="L14732" s="26"/>
    </row>
    <row r="14733" spans="12:12" x14ac:dyDescent="0.2">
      <c r="L14733" s="26"/>
    </row>
    <row r="14734" spans="12:12" x14ac:dyDescent="0.2">
      <c r="L14734" s="26"/>
    </row>
    <row r="14735" spans="12:12" x14ac:dyDescent="0.2">
      <c r="L14735" s="26"/>
    </row>
    <row r="14736" spans="12:12" x14ac:dyDescent="0.2">
      <c r="L14736" s="26"/>
    </row>
    <row r="14737" spans="12:12" x14ac:dyDescent="0.2">
      <c r="L14737" s="26"/>
    </row>
    <row r="14738" spans="12:12" x14ac:dyDescent="0.2">
      <c r="L14738" s="26"/>
    </row>
    <row r="14739" spans="12:12" x14ac:dyDescent="0.2">
      <c r="L14739" s="26"/>
    </row>
    <row r="14740" spans="12:12" x14ac:dyDescent="0.2">
      <c r="L14740" s="26"/>
    </row>
    <row r="14741" spans="12:12" x14ac:dyDescent="0.2">
      <c r="L14741" s="26"/>
    </row>
    <row r="14742" spans="12:12" x14ac:dyDescent="0.2">
      <c r="L14742" s="26"/>
    </row>
    <row r="14743" spans="12:12" x14ac:dyDescent="0.2">
      <c r="L14743" s="26"/>
    </row>
    <row r="14744" spans="12:12" x14ac:dyDescent="0.2">
      <c r="L14744" s="26"/>
    </row>
    <row r="14745" spans="12:12" x14ac:dyDescent="0.2">
      <c r="L14745" s="26"/>
    </row>
    <row r="14746" spans="12:12" x14ac:dyDescent="0.2">
      <c r="L14746" s="26"/>
    </row>
    <row r="14747" spans="12:12" x14ac:dyDescent="0.2">
      <c r="L14747" s="26"/>
    </row>
    <row r="14748" spans="12:12" x14ac:dyDescent="0.2">
      <c r="L14748" s="26"/>
    </row>
    <row r="14749" spans="12:12" x14ac:dyDescent="0.2">
      <c r="L14749" s="26"/>
    </row>
    <row r="14750" spans="12:12" x14ac:dyDescent="0.2">
      <c r="L14750" s="26"/>
    </row>
    <row r="14751" spans="12:12" x14ac:dyDescent="0.2">
      <c r="L14751" s="26"/>
    </row>
    <row r="14752" spans="12:12" x14ac:dyDescent="0.2">
      <c r="L14752" s="26"/>
    </row>
    <row r="14753" spans="12:12" x14ac:dyDescent="0.2">
      <c r="L14753" s="26"/>
    </row>
    <row r="14754" spans="12:12" x14ac:dyDescent="0.2">
      <c r="L14754" s="26"/>
    </row>
    <row r="14755" spans="12:12" x14ac:dyDescent="0.2">
      <c r="L14755" s="26"/>
    </row>
    <row r="14756" spans="12:12" x14ac:dyDescent="0.2">
      <c r="L14756" s="26"/>
    </row>
    <row r="14757" spans="12:12" x14ac:dyDescent="0.2">
      <c r="L14757" s="26"/>
    </row>
    <row r="14758" spans="12:12" x14ac:dyDescent="0.2">
      <c r="L14758" s="26"/>
    </row>
    <row r="14759" spans="12:12" x14ac:dyDescent="0.2">
      <c r="L14759" s="26"/>
    </row>
    <row r="14760" spans="12:12" x14ac:dyDescent="0.2">
      <c r="L14760" s="26"/>
    </row>
    <row r="14761" spans="12:12" x14ac:dyDescent="0.2">
      <c r="L14761" s="26"/>
    </row>
    <row r="14762" spans="12:12" x14ac:dyDescent="0.2">
      <c r="L14762" s="26"/>
    </row>
    <row r="14763" spans="12:12" x14ac:dyDescent="0.2">
      <c r="L14763" s="26"/>
    </row>
    <row r="14764" spans="12:12" x14ac:dyDescent="0.2">
      <c r="L14764" s="26"/>
    </row>
    <row r="14765" spans="12:12" x14ac:dyDescent="0.2">
      <c r="L14765" s="26"/>
    </row>
    <row r="14766" spans="12:12" x14ac:dyDescent="0.2">
      <c r="L14766" s="26"/>
    </row>
    <row r="14767" spans="12:12" x14ac:dyDescent="0.2">
      <c r="L14767" s="26"/>
    </row>
    <row r="14768" spans="12:12" x14ac:dyDescent="0.2">
      <c r="L14768" s="26"/>
    </row>
    <row r="14769" spans="12:12" x14ac:dyDescent="0.2">
      <c r="L14769" s="26"/>
    </row>
    <row r="14770" spans="12:12" x14ac:dyDescent="0.2">
      <c r="L14770" s="26"/>
    </row>
    <row r="14771" spans="12:12" x14ac:dyDescent="0.2">
      <c r="L14771" s="26"/>
    </row>
    <row r="14772" spans="12:12" x14ac:dyDescent="0.2">
      <c r="L14772" s="26"/>
    </row>
    <row r="14773" spans="12:12" x14ac:dyDescent="0.2">
      <c r="L14773" s="26"/>
    </row>
    <row r="14774" spans="12:12" x14ac:dyDescent="0.2">
      <c r="L14774" s="26"/>
    </row>
    <row r="14775" spans="12:12" x14ac:dyDescent="0.2">
      <c r="L14775" s="26"/>
    </row>
    <row r="14776" spans="12:12" x14ac:dyDescent="0.2">
      <c r="L14776" s="26"/>
    </row>
    <row r="14777" spans="12:12" x14ac:dyDescent="0.2">
      <c r="L14777" s="26"/>
    </row>
    <row r="14778" spans="12:12" x14ac:dyDescent="0.2">
      <c r="L14778" s="26"/>
    </row>
    <row r="14779" spans="12:12" x14ac:dyDescent="0.2">
      <c r="L14779" s="26"/>
    </row>
    <row r="14780" spans="12:12" x14ac:dyDescent="0.2">
      <c r="L14780" s="26"/>
    </row>
    <row r="14781" spans="12:12" x14ac:dyDescent="0.2">
      <c r="L14781" s="26"/>
    </row>
    <row r="14782" spans="12:12" x14ac:dyDescent="0.2">
      <c r="L14782" s="26"/>
    </row>
    <row r="14783" spans="12:12" x14ac:dyDescent="0.2">
      <c r="L14783" s="26"/>
    </row>
    <row r="14784" spans="12:12" x14ac:dyDescent="0.2">
      <c r="L14784" s="26"/>
    </row>
    <row r="14785" spans="12:12" x14ac:dyDescent="0.2">
      <c r="L14785" s="26"/>
    </row>
    <row r="14786" spans="12:12" x14ac:dyDescent="0.2">
      <c r="L14786" s="26"/>
    </row>
    <row r="14787" spans="12:12" x14ac:dyDescent="0.2">
      <c r="L14787" s="26"/>
    </row>
    <row r="14788" spans="12:12" x14ac:dyDescent="0.2">
      <c r="L14788" s="26"/>
    </row>
    <row r="14789" spans="12:12" x14ac:dyDescent="0.2">
      <c r="L14789" s="26"/>
    </row>
    <row r="14790" spans="12:12" x14ac:dyDescent="0.2">
      <c r="L14790" s="26"/>
    </row>
    <row r="14791" spans="12:12" x14ac:dyDescent="0.2">
      <c r="L14791" s="26"/>
    </row>
    <row r="14792" spans="12:12" x14ac:dyDescent="0.2">
      <c r="L14792" s="26"/>
    </row>
    <row r="14793" spans="12:12" x14ac:dyDescent="0.2">
      <c r="L14793" s="26"/>
    </row>
    <row r="14794" spans="12:12" x14ac:dyDescent="0.2">
      <c r="L14794" s="26"/>
    </row>
    <row r="14795" spans="12:12" x14ac:dyDescent="0.2">
      <c r="L14795" s="26"/>
    </row>
    <row r="14796" spans="12:12" x14ac:dyDescent="0.2">
      <c r="L14796" s="26"/>
    </row>
    <row r="14797" spans="12:12" x14ac:dyDescent="0.2">
      <c r="L14797" s="26"/>
    </row>
    <row r="14798" spans="12:12" x14ac:dyDescent="0.2">
      <c r="L14798" s="26"/>
    </row>
    <row r="14799" spans="12:12" x14ac:dyDescent="0.2">
      <c r="L14799" s="26"/>
    </row>
    <row r="14800" spans="12:12" x14ac:dyDescent="0.2">
      <c r="L14800" s="26"/>
    </row>
    <row r="14801" spans="12:12" x14ac:dyDescent="0.2">
      <c r="L14801" s="26"/>
    </row>
    <row r="14802" spans="12:12" x14ac:dyDescent="0.2">
      <c r="L14802" s="26"/>
    </row>
    <row r="14803" spans="12:12" x14ac:dyDescent="0.2">
      <c r="L14803" s="26"/>
    </row>
    <row r="14804" spans="12:12" x14ac:dyDescent="0.2">
      <c r="L14804" s="26"/>
    </row>
    <row r="14805" spans="12:12" x14ac:dyDescent="0.2">
      <c r="L14805" s="26"/>
    </row>
    <row r="14806" spans="12:12" x14ac:dyDescent="0.2">
      <c r="L14806" s="26"/>
    </row>
    <row r="14807" spans="12:12" x14ac:dyDescent="0.2">
      <c r="L14807" s="26"/>
    </row>
    <row r="14808" spans="12:12" x14ac:dyDescent="0.2">
      <c r="L14808" s="26"/>
    </row>
    <row r="14809" spans="12:12" x14ac:dyDescent="0.2">
      <c r="L14809" s="26"/>
    </row>
    <row r="14810" spans="12:12" x14ac:dyDescent="0.2">
      <c r="L14810" s="26"/>
    </row>
    <row r="14811" spans="12:12" x14ac:dyDescent="0.2">
      <c r="L14811" s="26"/>
    </row>
    <row r="14812" spans="12:12" x14ac:dyDescent="0.2">
      <c r="L14812" s="26"/>
    </row>
    <row r="14813" spans="12:12" x14ac:dyDescent="0.2">
      <c r="L14813" s="26"/>
    </row>
    <row r="14814" spans="12:12" x14ac:dyDescent="0.2">
      <c r="L14814" s="26"/>
    </row>
    <row r="14815" spans="12:12" x14ac:dyDescent="0.2">
      <c r="L14815" s="26"/>
    </row>
    <row r="14816" spans="12:12" x14ac:dyDescent="0.2">
      <c r="L14816" s="26"/>
    </row>
    <row r="14817" spans="12:12" x14ac:dyDescent="0.2">
      <c r="L14817" s="26"/>
    </row>
    <row r="14818" spans="12:12" x14ac:dyDescent="0.2">
      <c r="L14818" s="26"/>
    </row>
    <row r="14819" spans="12:12" x14ac:dyDescent="0.2">
      <c r="L14819" s="26"/>
    </row>
    <row r="14820" spans="12:12" x14ac:dyDescent="0.2">
      <c r="L14820" s="26"/>
    </row>
    <row r="14821" spans="12:12" x14ac:dyDescent="0.2">
      <c r="L14821" s="26"/>
    </row>
    <row r="14822" spans="12:12" x14ac:dyDescent="0.2">
      <c r="L14822" s="26"/>
    </row>
    <row r="14823" spans="12:12" x14ac:dyDescent="0.2">
      <c r="L14823" s="26"/>
    </row>
    <row r="14824" spans="12:12" x14ac:dyDescent="0.2">
      <c r="L14824" s="26"/>
    </row>
    <row r="14825" spans="12:12" x14ac:dyDescent="0.2">
      <c r="L14825" s="26"/>
    </row>
    <row r="14826" spans="12:12" x14ac:dyDescent="0.2">
      <c r="L14826" s="26"/>
    </row>
    <row r="14827" spans="12:12" x14ac:dyDescent="0.2">
      <c r="L14827" s="26"/>
    </row>
    <row r="14828" spans="12:12" x14ac:dyDescent="0.2">
      <c r="L14828" s="26"/>
    </row>
    <row r="14829" spans="12:12" x14ac:dyDescent="0.2">
      <c r="L14829" s="26"/>
    </row>
    <row r="14830" spans="12:12" x14ac:dyDescent="0.2">
      <c r="L14830" s="26"/>
    </row>
    <row r="14831" spans="12:12" x14ac:dyDescent="0.2">
      <c r="L14831" s="26"/>
    </row>
    <row r="14832" spans="12:12" x14ac:dyDescent="0.2">
      <c r="L14832" s="26"/>
    </row>
    <row r="14833" spans="12:12" x14ac:dyDescent="0.2">
      <c r="L14833" s="26"/>
    </row>
    <row r="14834" spans="12:12" x14ac:dyDescent="0.2">
      <c r="L14834" s="26"/>
    </row>
    <row r="14835" spans="12:12" x14ac:dyDescent="0.2">
      <c r="L14835" s="26"/>
    </row>
    <row r="14836" spans="12:12" x14ac:dyDescent="0.2">
      <c r="L14836" s="26"/>
    </row>
    <row r="14837" spans="12:12" x14ac:dyDescent="0.2">
      <c r="L14837" s="26"/>
    </row>
    <row r="14838" spans="12:12" x14ac:dyDescent="0.2">
      <c r="L14838" s="26"/>
    </row>
    <row r="14839" spans="12:12" x14ac:dyDescent="0.2">
      <c r="L14839" s="26"/>
    </row>
    <row r="14840" spans="12:12" x14ac:dyDescent="0.2">
      <c r="L14840" s="26"/>
    </row>
    <row r="14841" spans="12:12" x14ac:dyDescent="0.2">
      <c r="L14841" s="26"/>
    </row>
    <row r="14842" spans="12:12" x14ac:dyDescent="0.2">
      <c r="L14842" s="26"/>
    </row>
    <row r="14843" spans="12:12" x14ac:dyDescent="0.2">
      <c r="L14843" s="26"/>
    </row>
    <row r="14844" spans="12:12" x14ac:dyDescent="0.2">
      <c r="L14844" s="26"/>
    </row>
    <row r="14845" spans="12:12" x14ac:dyDescent="0.2">
      <c r="L14845" s="26"/>
    </row>
    <row r="14846" spans="12:12" x14ac:dyDescent="0.2">
      <c r="L14846" s="26"/>
    </row>
    <row r="14847" spans="12:12" x14ac:dyDescent="0.2">
      <c r="L14847" s="26"/>
    </row>
    <row r="14848" spans="12:12" x14ac:dyDescent="0.2">
      <c r="L14848" s="26"/>
    </row>
    <row r="14849" spans="12:12" x14ac:dyDescent="0.2">
      <c r="L14849" s="26"/>
    </row>
    <row r="14850" spans="12:12" x14ac:dyDescent="0.2">
      <c r="L14850" s="26"/>
    </row>
    <row r="14851" spans="12:12" x14ac:dyDescent="0.2">
      <c r="L14851" s="26"/>
    </row>
    <row r="14852" spans="12:12" x14ac:dyDescent="0.2">
      <c r="L14852" s="26"/>
    </row>
    <row r="14853" spans="12:12" x14ac:dyDescent="0.2">
      <c r="L14853" s="26"/>
    </row>
    <row r="14854" spans="12:12" x14ac:dyDescent="0.2">
      <c r="L14854" s="26"/>
    </row>
    <row r="14855" spans="12:12" x14ac:dyDescent="0.2">
      <c r="L14855" s="26"/>
    </row>
    <row r="14856" spans="12:12" x14ac:dyDescent="0.2">
      <c r="L14856" s="26"/>
    </row>
    <row r="14857" spans="12:12" x14ac:dyDescent="0.2">
      <c r="L14857" s="26"/>
    </row>
    <row r="14858" spans="12:12" x14ac:dyDescent="0.2">
      <c r="L14858" s="26"/>
    </row>
    <row r="14859" spans="12:12" x14ac:dyDescent="0.2">
      <c r="L14859" s="26"/>
    </row>
    <row r="14860" spans="12:12" x14ac:dyDescent="0.2">
      <c r="L14860" s="26"/>
    </row>
    <row r="14861" spans="12:12" x14ac:dyDescent="0.2">
      <c r="L14861" s="26"/>
    </row>
    <row r="14862" spans="12:12" x14ac:dyDescent="0.2">
      <c r="L14862" s="26"/>
    </row>
    <row r="14863" spans="12:12" x14ac:dyDescent="0.2">
      <c r="L14863" s="26"/>
    </row>
    <row r="14864" spans="12:12" x14ac:dyDescent="0.2">
      <c r="L14864" s="26"/>
    </row>
    <row r="14865" spans="12:12" x14ac:dyDescent="0.2">
      <c r="L14865" s="26"/>
    </row>
    <row r="14866" spans="12:12" x14ac:dyDescent="0.2">
      <c r="L14866" s="26"/>
    </row>
    <row r="14867" spans="12:12" x14ac:dyDescent="0.2">
      <c r="L14867" s="26"/>
    </row>
    <row r="14868" spans="12:12" x14ac:dyDescent="0.2">
      <c r="L14868" s="26"/>
    </row>
    <row r="14869" spans="12:12" x14ac:dyDescent="0.2">
      <c r="L14869" s="26"/>
    </row>
    <row r="14870" spans="12:12" x14ac:dyDescent="0.2">
      <c r="L14870" s="26"/>
    </row>
    <row r="14871" spans="12:12" x14ac:dyDescent="0.2">
      <c r="L14871" s="26"/>
    </row>
    <row r="14872" spans="12:12" x14ac:dyDescent="0.2">
      <c r="L14872" s="26"/>
    </row>
    <row r="14873" spans="12:12" x14ac:dyDescent="0.2">
      <c r="L14873" s="26"/>
    </row>
    <row r="14874" spans="12:12" x14ac:dyDescent="0.2">
      <c r="L14874" s="26"/>
    </row>
    <row r="14875" spans="12:12" x14ac:dyDescent="0.2">
      <c r="L14875" s="26"/>
    </row>
    <row r="14876" spans="12:12" x14ac:dyDescent="0.2">
      <c r="L14876" s="26"/>
    </row>
    <row r="14877" spans="12:12" x14ac:dyDescent="0.2">
      <c r="L14877" s="26"/>
    </row>
    <row r="14878" spans="12:12" x14ac:dyDescent="0.2">
      <c r="L14878" s="26"/>
    </row>
    <row r="14879" spans="12:12" x14ac:dyDescent="0.2">
      <c r="L14879" s="26"/>
    </row>
    <row r="14880" spans="12:12" x14ac:dyDescent="0.2">
      <c r="L14880" s="26"/>
    </row>
    <row r="14881" spans="12:12" x14ac:dyDescent="0.2">
      <c r="L14881" s="26"/>
    </row>
    <row r="14882" spans="12:12" x14ac:dyDescent="0.2">
      <c r="L14882" s="26"/>
    </row>
    <row r="14883" spans="12:12" x14ac:dyDescent="0.2">
      <c r="L14883" s="26"/>
    </row>
    <row r="14884" spans="12:12" x14ac:dyDescent="0.2">
      <c r="L14884" s="26"/>
    </row>
    <row r="14885" spans="12:12" x14ac:dyDescent="0.2">
      <c r="L14885" s="26"/>
    </row>
    <row r="14886" spans="12:12" x14ac:dyDescent="0.2">
      <c r="L14886" s="26"/>
    </row>
    <row r="14887" spans="12:12" x14ac:dyDescent="0.2">
      <c r="L14887" s="26"/>
    </row>
    <row r="14888" spans="12:12" x14ac:dyDescent="0.2">
      <c r="L14888" s="26"/>
    </row>
    <row r="14889" spans="12:12" x14ac:dyDescent="0.2">
      <c r="L14889" s="26"/>
    </row>
    <row r="14890" spans="12:12" x14ac:dyDescent="0.2">
      <c r="L14890" s="26"/>
    </row>
    <row r="14891" spans="12:12" x14ac:dyDescent="0.2">
      <c r="L14891" s="26"/>
    </row>
    <row r="14892" spans="12:12" x14ac:dyDescent="0.2">
      <c r="L14892" s="26"/>
    </row>
    <row r="14893" spans="12:12" x14ac:dyDescent="0.2">
      <c r="L14893" s="26"/>
    </row>
    <row r="14894" spans="12:12" x14ac:dyDescent="0.2">
      <c r="L14894" s="26"/>
    </row>
    <row r="14895" spans="12:12" x14ac:dyDescent="0.2">
      <c r="L14895" s="26"/>
    </row>
    <row r="14896" spans="12:12" x14ac:dyDescent="0.2">
      <c r="L14896" s="26"/>
    </row>
    <row r="14897" spans="12:12" x14ac:dyDescent="0.2">
      <c r="L14897" s="26"/>
    </row>
    <row r="14898" spans="12:12" x14ac:dyDescent="0.2">
      <c r="L14898" s="26"/>
    </row>
    <row r="14899" spans="12:12" x14ac:dyDescent="0.2">
      <c r="L14899" s="26"/>
    </row>
    <row r="14900" spans="12:12" x14ac:dyDescent="0.2">
      <c r="L14900" s="26"/>
    </row>
    <row r="14901" spans="12:12" x14ac:dyDescent="0.2">
      <c r="L14901" s="26"/>
    </row>
    <row r="14902" spans="12:12" x14ac:dyDescent="0.2">
      <c r="L14902" s="26"/>
    </row>
    <row r="14903" spans="12:12" x14ac:dyDescent="0.2">
      <c r="L14903" s="26"/>
    </row>
    <row r="14904" spans="12:12" x14ac:dyDescent="0.2">
      <c r="L14904" s="26"/>
    </row>
    <row r="14905" spans="12:12" x14ac:dyDescent="0.2">
      <c r="L14905" s="26"/>
    </row>
    <row r="14906" spans="12:12" x14ac:dyDescent="0.2">
      <c r="L14906" s="26"/>
    </row>
    <row r="14907" spans="12:12" x14ac:dyDescent="0.2">
      <c r="L14907" s="26"/>
    </row>
    <row r="14908" spans="12:12" x14ac:dyDescent="0.2">
      <c r="L14908" s="26"/>
    </row>
    <row r="14909" spans="12:12" x14ac:dyDescent="0.2">
      <c r="L14909" s="26"/>
    </row>
    <row r="14910" spans="12:12" x14ac:dyDescent="0.2">
      <c r="L14910" s="26"/>
    </row>
    <row r="14911" spans="12:12" x14ac:dyDescent="0.2">
      <c r="L14911" s="26"/>
    </row>
    <row r="14912" spans="12:12" x14ac:dyDescent="0.2">
      <c r="L14912" s="26"/>
    </row>
    <row r="14913" spans="12:12" x14ac:dyDescent="0.2">
      <c r="L14913" s="26"/>
    </row>
    <row r="14914" spans="12:12" x14ac:dyDescent="0.2">
      <c r="L14914" s="26"/>
    </row>
    <row r="14915" spans="12:12" x14ac:dyDescent="0.2">
      <c r="L14915" s="26"/>
    </row>
    <row r="14916" spans="12:12" x14ac:dyDescent="0.2">
      <c r="L14916" s="26"/>
    </row>
    <row r="14917" spans="12:12" x14ac:dyDescent="0.2">
      <c r="L14917" s="26"/>
    </row>
    <row r="14918" spans="12:12" x14ac:dyDescent="0.2">
      <c r="L14918" s="26"/>
    </row>
    <row r="14919" spans="12:12" x14ac:dyDescent="0.2">
      <c r="L14919" s="26"/>
    </row>
    <row r="14920" spans="12:12" x14ac:dyDescent="0.2">
      <c r="L14920" s="26"/>
    </row>
    <row r="14921" spans="12:12" x14ac:dyDescent="0.2">
      <c r="L14921" s="26"/>
    </row>
    <row r="14922" spans="12:12" x14ac:dyDescent="0.2">
      <c r="L14922" s="26"/>
    </row>
    <row r="14923" spans="12:12" x14ac:dyDescent="0.2">
      <c r="L14923" s="26"/>
    </row>
    <row r="14924" spans="12:12" x14ac:dyDescent="0.2">
      <c r="L14924" s="26"/>
    </row>
    <row r="14925" spans="12:12" x14ac:dyDescent="0.2">
      <c r="L14925" s="26"/>
    </row>
    <row r="14926" spans="12:12" x14ac:dyDescent="0.2">
      <c r="L14926" s="26"/>
    </row>
    <row r="14927" spans="12:12" x14ac:dyDescent="0.2">
      <c r="L14927" s="26"/>
    </row>
    <row r="14928" spans="12:12" x14ac:dyDescent="0.2">
      <c r="L14928" s="26"/>
    </row>
    <row r="14929" spans="12:12" x14ac:dyDescent="0.2">
      <c r="L14929" s="26"/>
    </row>
    <row r="14930" spans="12:12" x14ac:dyDescent="0.2">
      <c r="L14930" s="26"/>
    </row>
    <row r="14931" spans="12:12" x14ac:dyDescent="0.2">
      <c r="L14931" s="26"/>
    </row>
    <row r="14932" spans="12:12" x14ac:dyDescent="0.2">
      <c r="L14932" s="26"/>
    </row>
    <row r="14933" spans="12:12" x14ac:dyDescent="0.2">
      <c r="L14933" s="26"/>
    </row>
    <row r="14934" spans="12:12" x14ac:dyDescent="0.2">
      <c r="L14934" s="26"/>
    </row>
    <row r="14935" spans="12:12" x14ac:dyDescent="0.2">
      <c r="L14935" s="26"/>
    </row>
    <row r="14936" spans="12:12" x14ac:dyDescent="0.2">
      <c r="L14936" s="26"/>
    </row>
    <row r="14937" spans="12:12" x14ac:dyDescent="0.2">
      <c r="L14937" s="26"/>
    </row>
    <row r="14938" spans="12:12" x14ac:dyDescent="0.2">
      <c r="L14938" s="26"/>
    </row>
    <row r="14939" spans="12:12" x14ac:dyDescent="0.2">
      <c r="L14939" s="26"/>
    </row>
    <row r="14940" spans="12:12" x14ac:dyDescent="0.2">
      <c r="L14940" s="26"/>
    </row>
    <row r="14941" spans="12:12" x14ac:dyDescent="0.2">
      <c r="L14941" s="26"/>
    </row>
    <row r="14942" spans="12:12" x14ac:dyDescent="0.2">
      <c r="L14942" s="26"/>
    </row>
    <row r="14943" spans="12:12" x14ac:dyDescent="0.2">
      <c r="L14943" s="26"/>
    </row>
    <row r="14944" spans="12:12" x14ac:dyDescent="0.2">
      <c r="L14944" s="26"/>
    </row>
    <row r="14945" spans="12:12" x14ac:dyDescent="0.2">
      <c r="L14945" s="26"/>
    </row>
    <row r="14946" spans="12:12" x14ac:dyDescent="0.2">
      <c r="L14946" s="26"/>
    </row>
    <row r="14947" spans="12:12" x14ac:dyDescent="0.2">
      <c r="L14947" s="26"/>
    </row>
    <row r="14948" spans="12:12" x14ac:dyDescent="0.2">
      <c r="L14948" s="26"/>
    </row>
    <row r="14949" spans="12:12" x14ac:dyDescent="0.2">
      <c r="L14949" s="26"/>
    </row>
    <row r="14950" spans="12:12" x14ac:dyDescent="0.2">
      <c r="L14950" s="26"/>
    </row>
    <row r="14951" spans="12:12" x14ac:dyDescent="0.2">
      <c r="L14951" s="26"/>
    </row>
    <row r="14952" spans="12:12" x14ac:dyDescent="0.2">
      <c r="L14952" s="26"/>
    </row>
    <row r="14953" spans="12:12" x14ac:dyDescent="0.2">
      <c r="L14953" s="26"/>
    </row>
    <row r="14954" spans="12:12" x14ac:dyDescent="0.2">
      <c r="L14954" s="26"/>
    </row>
    <row r="14955" spans="12:12" x14ac:dyDescent="0.2">
      <c r="L14955" s="26"/>
    </row>
    <row r="14956" spans="12:12" x14ac:dyDescent="0.2">
      <c r="L14956" s="26"/>
    </row>
    <row r="14957" spans="12:12" x14ac:dyDescent="0.2">
      <c r="L14957" s="26"/>
    </row>
    <row r="14958" spans="12:12" x14ac:dyDescent="0.2">
      <c r="L14958" s="26"/>
    </row>
    <row r="14959" spans="12:12" x14ac:dyDescent="0.2">
      <c r="L14959" s="26"/>
    </row>
    <row r="14960" spans="12:12" x14ac:dyDescent="0.2">
      <c r="L14960" s="26"/>
    </row>
    <row r="14961" spans="12:12" x14ac:dyDescent="0.2">
      <c r="L14961" s="26"/>
    </row>
    <row r="14962" spans="12:12" x14ac:dyDescent="0.2">
      <c r="L14962" s="26"/>
    </row>
    <row r="14963" spans="12:12" x14ac:dyDescent="0.2">
      <c r="L14963" s="26"/>
    </row>
    <row r="14964" spans="12:12" x14ac:dyDescent="0.2">
      <c r="L14964" s="26"/>
    </row>
    <row r="14965" spans="12:12" x14ac:dyDescent="0.2">
      <c r="L14965" s="26"/>
    </row>
    <row r="14966" spans="12:12" x14ac:dyDescent="0.2">
      <c r="L14966" s="26"/>
    </row>
    <row r="14967" spans="12:12" x14ac:dyDescent="0.2">
      <c r="L14967" s="26"/>
    </row>
    <row r="14968" spans="12:12" x14ac:dyDescent="0.2">
      <c r="L14968" s="26"/>
    </row>
    <row r="14969" spans="12:12" x14ac:dyDescent="0.2">
      <c r="L14969" s="26"/>
    </row>
    <row r="14970" spans="12:12" x14ac:dyDescent="0.2">
      <c r="L14970" s="26"/>
    </row>
    <row r="14971" spans="12:12" x14ac:dyDescent="0.2">
      <c r="L14971" s="26"/>
    </row>
    <row r="14972" spans="12:12" x14ac:dyDescent="0.2">
      <c r="L14972" s="26"/>
    </row>
    <row r="14973" spans="12:12" x14ac:dyDescent="0.2">
      <c r="L14973" s="26"/>
    </row>
    <row r="14974" spans="12:12" x14ac:dyDescent="0.2">
      <c r="L14974" s="26"/>
    </row>
    <row r="14975" spans="12:12" x14ac:dyDescent="0.2">
      <c r="L14975" s="26"/>
    </row>
    <row r="14976" spans="12:12" x14ac:dyDescent="0.2">
      <c r="L14976" s="26"/>
    </row>
    <row r="14977" spans="12:12" x14ac:dyDescent="0.2">
      <c r="L14977" s="26"/>
    </row>
    <row r="14978" spans="12:12" x14ac:dyDescent="0.2">
      <c r="L14978" s="26"/>
    </row>
    <row r="14979" spans="12:12" x14ac:dyDescent="0.2">
      <c r="L14979" s="26"/>
    </row>
    <row r="14980" spans="12:12" x14ac:dyDescent="0.2">
      <c r="L14980" s="26"/>
    </row>
    <row r="14981" spans="12:12" x14ac:dyDescent="0.2">
      <c r="L14981" s="26"/>
    </row>
    <row r="14982" spans="12:12" x14ac:dyDescent="0.2">
      <c r="L14982" s="26"/>
    </row>
    <row r="14983" spans="12:12" x14ac:dyDescent="0.2">
      <c r="L14983" s="26"/>
    </row>
    <row r="14984" spans="12:12" x14ac:dyDescent="0.2">
      <c r="L14984" s="26"/>
    </row>
    <row r="14985" spans="12:12" x14ac:dyDescent="0.2">
      <c r="L14985" s="26"/>
    </row>
    <row r="14986" spans="12:12" x14ac:dyDescent="0.2">
      <c r="L14986" s="26"/>
    </row>
    <row r="14987" spans="12:12" x14ac:dyDescent="0.2">
      <c r="L14987" s="26"/>
    </row>
    <row r="14988" spans="12:12" x14ac:dyDescent="0.2">
      <c r="L14988" s="26"/>
    </row>
    <row r="14989" spans="12:12" x14ac:dyDescent="0.2">
      <c r="L14989" s="26"/>
    </row>
    <row r="14990" spans="12:12" x14ac:dyDescent="0.2">
      <c r="L14990" s="26"/>
    </row>
    <row r="14991" spans="12:12" x14ac:dyDescent="0.2">
      <c r="L14991" s="26"/>
    </row>
    <row r="14992" spans="12:12" x14ac:dyDescent="0.2">
      <c r="L14992" s="26"/>
    </row>
    <row r="14993" spans="12:12" x14ac:dyDescent="0.2">
      <c r="L14993" s="26"/>
    </row>
    <row r="14994" spans="12:12" x14ac:dyDescent="0.2">
      <c r="L14994" s="26"/>
    </row>
    <row r="14995" spans="12:12" x14ac:dyDescent="0.2">
      <c r="L14995" s="26"/>
    </row>
    <row r="14996" spans="12:12" x14ac:dyDescent="0.2">
      <c r="L14996" s="26"/>
    </row>
    <row r="14997" spans="12:12" x14ac:dyDescent="0.2">
      <c r="L14997" s="26"/>
    </row>
    <row r="14998" spans="12:12" x14ac:dyDescent="0.2">
      <c r="L14998" s="26"/>
    </row>
    <row r="14999" spans="12:12" x14ac:dyDescent="0.2">
      <c r="L14999" s="26"/>
    </row>
    <row r="15000" spans="12:12" x14ac:dyDescent="0.2">
      <c r="L15000" s="26"/>
    </row>
    <row r="15001" spans="12:12" x14ac:dyDescent="0.2">
      <c r="L15001" s="26"/>
    </row>
    <row r="15002" spans="12:12" x14ac:dyDescent="0.2">
      <c r="L15002" s="26"/>
    </row>
    <row r="15003" spans="12:12" x14ac:dyDescent="0.2">
      <c r="L15003" s="26"/>
    </row>
    <row r="15004" spans="12:12" x14ac:dyDescent="0.2">
      <c r="L15004" s="26"/>
    </row>
    <row r="15005" spans="12:12" x14ac:dyDescent="0.2">
      <c r="L15005" s="26"/>
    </row>
    <row r="15006" spans="12:12" x14ac:dyDescent="0.2">
      <c r="L15006" s="26"/>
    </row>
    <row r="15007" spans="12:12" x14ac:dyDescent="0.2">
      <c r="L15007" s="26"/>
    </row>
    <row r="15008" spans="12:12" x14ac:dyDescent="0.2">
      <c r="L15008" s="26"/>
    </row>
    <row r="15009" spans="12:12" x14ac:dyDescent="0.2">
      <c r="L15009" s="26"/>
    </row>
    <row r="15010" spans="12:12" x14ac:dyDescent="0.2">
      <c r="L15010" s="26"/>
    </row>
    <row r="15011" spans="12:12" x14ac:dyDescent="0.2">
      <c r="L15011" s="26"/>
    </row>
    <row r="15012" spans="12:12" x14ac:dyDescent="0.2">
      <c r="L15012" s="26"/>
    </row>
    <row r="15013" spans="12:12" x14ac:dyDescent="0.2">
      <c r="L15013" s="26"/>
    </row>
    <row r="15014" spans="12:12" x14ac:dyDescent="0.2">
      <c r="L15014" s="26"/>
    </row>
    <row r="15015" spans="12:12" x14ac:dyDescent="0.2">
      <c r="L15015" s="26"/>
    </row>
    <row r="15016" spans="12:12" x14ac:dyDescent="0.2">
      <c r="L15016" s="26"/>
    </row>
    <row r="15017" spans="12:12" x14ac:dyDescent="0.2">
      <c r="L15017" s="26"/>
    </row>
    <row r="15018" spans="12:12" x14ac:dyDescent="0.2">
      <c r="L15018" s="26"/>
    </row>
    <row r="15019" spans="12:12" x14ac:dyDescent="0.2">
      <c r="L15019" s="26"/>
    </row>
    <row r="15020" spans="12:12" x14ac:dyDescent="0.2">
      <c r="L15020" s="26"/>
    </row>
    <row r="15021" spans="12:12" x14ac:dyDescent="0.2">
      <c r="L15021" s="26"/>
    </row>
    <row r="15022" spans="12:12" x14ac:dyDescent="0.2">
      <c r="L15022" s="26"/>
    </row>
    <row r="15023" spans="12:12" x14ac:dyDescent="0.2">
      <c r="L15023" s="26"/>
    </row>
    <row r="15024" spans="12:12" x14ac:dyDescent="0.2">
      <c r="L15024" s="26"/>
    </row>
    <row r="15025" spans="12:12" x14ac:dyDescent="0.2">
      <c r="L15025" s="26"/>
    </row>
    <row r="15026" spans="12:12" x14ac:dyDescent="0.2">
      <c r="L15026" s="26"/>
    </row>
    <row r="15027" spans="12:12" x14ac:dyDescent="0.2">
      <c r="L15027" s="26"/>
    </row>
    <row r="15028" spans="12:12" x14ac:dyDescent="0.2">
      <c r="L15028" s="26"/>
    </row>
    <row r="15029" spans="12:12" x14ac:dyDescent="0.2">
      <c r="L15029" s="26"/>
    </row>
    <row r="15030" spans="12:12" x14ac:dyDescent="0.2">
      <c r="L15030" s="26"/>
    </row>
    <row r="15031" spans="12:12" x14ac:dyDescent="0.2">
      <c r="L15031" s="26"/>
    </row>
    <row r="15032" spans="12:12" x14ac:dyDescent="0.2">
      <c r="L15032" s="26"/>
    </row>
    <row r="15033" spans="12:12" x14ac:dyDescent="0.2">
      <c r="L15033" s="26"/>
    </row>
    <row r="15034" spans="12:12" x14ac:dyDescent="0.2">
      <c r="L15034" s="26"/>
    </row>
    <row r="15035" spans="12:12" x14ac:dyDescent="0.2">
      <c r="L15035" s="26"/>
    </row>
    <row r="15036" spans="12:12" x14ac:dyDescent="0.2">
      <c r="L15036" s="26"/>
    </row>
    <row r="15037" spans="12:12" x14ac:dyDescent="0.2">
      <c r="L15037" s="26"/>
    </row>
    <row r="15038" spans="12:12" x14ac:dyDescent="0.2">
      <c r="L15038" s="26"/>
    </row>
    <row r="15039" spans="12:12" x14ac:dyDescent="0.2">
      <c r="L15039" s="26"/>
    </row>
    <row r="15040" spans="12:12" x14ac:dyDescent="0.2">
      <c r="L15040" s="26"/>
    </row>
    <row r="15041" spans="12:12" x14ac:dyDescent="0.2">
      <c r="L15041" s="26"/>
    </row>
    <row r="15042" spans="12:12" x14ac:dyDescent="0.2">
      <c r="L15042" s="26"/>
    </row>
    <row r="15043" spans="12:12" x14ac:dyDescent="0.2">
      <c r="L15043" s="26"/>
    </row>
    <row r="15044" spans="12:12" x14ac:dyDescent="0.2">
      <c r="L15044" s="26"/>
    </row>
    <row r="15045" spans="12:12" x14ac:dyDescent="0.2">
      <c r="L15045" s="26"/>
    </row>
    <row r="15046" spans="12:12" x14ac:dyDescent="0.2">
      <c r="L15046" s="26"/>
    </row>
    <row r="15047" spans="12:12" x14ac:dyDescent="0.2">
      <c r="L15047" s="26"/>
    </row>
    <row r="15048" spans="12:12" x14ac:dyDescent="0.2">
      <c r="L15048" s="26"/>
    </row>
    <row r="15049" spans="12:12" x14ac:dyDescent="0.2">
      <c r="L15049" s="26"/>
    </row>
    <row r="15050" spans="12:12" x14ac:dyDescent="0.2">
      <c r="L15050" s="26"/>
    </row>
    <row r="15051" spans="12:12" x14ac:dyDescent="0.2">
      <c r="L15051" s="26"/>
    </row>
    <row r="15052" spans="12:12" x14ac:dyDescent="0.2">
      <c r="L15052" s="26"/>
    </row>
    <row r="15053" spans="12:12" x14ac:dyDescent="0.2">
      <c r="L15053" s="26"/>
    </row>
    <row r="15054" spans="12:12" x14ac:dyDescent="0.2">
      <c r="L15054" s="26"/>
    </row>
    <row r="15055" spans="12:12" x14ac:dyDescent="0.2">
      <c r="L15055" s="26"/>
    </row>
    <row r="15056" spans="12:12" x14ac:dyDescent="0.2">
      <c r="L15056" s="26"/>
    </row>
    <row r="15057" spans="12:12" x14ac:dyDescent="0.2">
      <c r="L15057" s="26"/>
    </row>
    <row r="15058" spans="12:12" x14ac:dyDescent="0.2">
      <c r="L15058" s="26"/>
    </row>
    <row r="15059" spans="12:12" x14ac:dyDescent="0.2">
      <c r="L15059" s="26"/>
    </row>
    <row r="15060" spans="12:12" x14ac:dyDescent="0.2">
      <c r="L15060" s="26"/>
    </row>
    <row r="15061" spans="12:12" x14ac:dyDescent="0.2">
      <c r="L15061" s="26"/>
    </row>
    <row r="15062" spans="12:12" x14ac:dyDescent="0.2">
      <c r="L15062" s="26"/>
    </row>
    <row r="15063" spans="12:12" x14ac:dyDescent="0.2">
      <c r="L15063" s="26"/>
    </row>
    <row r="15064" spans="12:12" x14ac:dyDescent="0.2">
      <c r="L15064" s="26"/>
    </row>
    <row r="15065" spans="12:12" x14ac:dyDescent="0.2">
      <c r="L15065" s="26"/>
    </row>
    <row r="15066" spans="12:12" x14ac:dyDescent="0.2">
      <c r="L15066" s="26"/>
    </row>
    <row r="15067" spans="12:12" x14ac:dyDescent="0.2">
      <c r="L15067" s="26"/>
    </row>
    <row r="15068" spans="12:12" x14ac:dyDescent="0.2">
      <c r="L15068" s="26"/>
    </row>
    <row r="15069" spans="12:12" x14ac:dyDescent="0.2">
      <c r="L15069" s="26"/>
    </row>
    <row r="15070" spans="12:12" x14ac:dyDescent="0.2">
      <c r="L15070" s="26"/>
    </row>
    <row r="15071" spans="12:12" x14ac:dyDescent="0.2">
      <c r="L15071" s="26"/>
    </row>
    <row r="15072" spans="12:12" x14ac:dyDescent="0.2">
      <c r="L15072" s="26"/>
    </row>
    <row r="15073" spans="12:12" x14ac:dyDescent="0.2">
      <c r="L15073" s="26"/>
    </row>
    <row r="15074" spans="12:12" x14ac:dyDescent="0.2">
      <c r="L15074" s="26"/>
    </row>
    <row r="15075" spans="12:12" x14ac:dyDescent="0.2">
      <c r="L15075" s="26"/>
    </row>
    <row r="15076" spans="12:12" x14ac:dyDescent="0.2">
      <c r="L15076" s="26"/>
    </row>
    <row r="15077" spans="12:12" x14ac:dyDescent="0.2">
      <c r="L15077" s="26"/>
    </row>
    <row r="15078" spans="12:12" x14ac:dyDescent="0.2">
      <c r="L15078" s="26"/>
    </row>
    <row r="15079" spans="12:12" x14ac:dyDescent="0.2">
      <c r="L15079" s="26"/>
    </row>
    <row r="15080" spans="12:12" x14ac:dyDescent="0.2">
      <c r="L15080" s="26"/>
    </row>
    <row r="15081" spans="12:12" x14ac:dyDescent="0.2">
      <c r="L15081" s="26"/>
    </row>
    <row r="15082" spans="12:12" x14ac:dyDescent="0.2">
      <c r="L15082" s="26"/>
    </row>
    <row r="15083" spans="12:12" x14ac:dyDescent="0.2">
      <c r="L15083" s="26"/>
    </row>
    <row r="15084" spans="12:12" x14ac:dyDescent="0.2">
      <c r="L15084" s="26"/>
    </row>
    <row r="15085" spans="12:12" x14ac:dyDescent="0.2">
      <c r="L15085" s="26"/>
    </row>
    <row r="15086" spans="12:12" x14ac:dyDescent="0.2">
      <c r="L15086" s="26"/>
    </row>
    <row r="15087" spans="12:12" x14ac:dyDescent="0.2">
      <c r="L15087" s="26"/>
    </row>
    <row r="15088" spans="12:12" x14ac:dyDescent="0.2">
      <c r="L15088" s="26"/>
    </row>
    <row r="15089" spans="12:12" x14ac:dyDescent="0.2">
      <c r="L15089" s="26"/>
    </row>
    <row r="15090" spans="12:12" x14ac:dyDescent="0.2">
      <c r="L15090" s="26"/>
    </row>
    <row r="15091" spans="12:12" x14ac:dyDescent="0.2">
      <c r="L15091" s="26"/>
    </row>
    <row r="15092" spans="12:12" x14ac:dyDescent="0.2">
      <c r="L15092" s="26"/>
    </row>
    <row r="15093" spans="12:12" x14ac:dyDescent="0.2">
      <c r="L15093" s="26"/>
    </row>
    <row r="15094" spans="12:12" x14ac:dyDescent="0.2">
      <c r="L15094" s="26"/>
    </row>
    <row r="15095" spans="12:12" x14ac:dyDescent="0.2">
      <c r="L15095" s="26"/>
    </row>
    <row r="15096" spans="12:12" x14ac:dyDescent="0.2">
      <c r="L15096" s="26"/>
    </row>
    <row r="15097" spans="12:12" x14ac:dyDescent="0.2">
      <c r="L15097" s="26"/>
    </row>
    <row r="15098" spans="12:12" x14ac:dyDescent="0.2">
      <c r="L15098" s="26"/>
    </row>
    <row r="15099" spans="12:12" x14ac:dyDescent="0.2">
      <c r="L15099" s="26"/>
    </row>
    <row r="15100" spans="12:12" x14ac:dyDescent="0.2">
      <c r="L15100" s="26"/>
    </row>
    <row r="15101" spans="12:12" x14ac:dyDescent="0.2">
      <c r="L15101" s="26"/>
    </row>
    <row r="15102" spans="12:12" x14ac:dyDescent="0.2">
      <c r="L15102" s="26"/>
    </row>
    <row r="15103" spans="12:12" x14ac:dyDescent="0.2">
      <c r="L15103" s="26"/>
    </row>
    <row r="15104" spans="12:12" x14ac:dyDescent="0.2">
      <c r="L15104" s="26"/>
    </row>
    <row r="15105" spans="12:12" x14ac:dyDescent="0.2">
      <c r="L15105" s="26"/>
    </row>
    <row r="15106" spans="12:12" x14ac:dyDescent="0.2">
      <c r="L15106" s="26"/>
    </row>
    <row r="15107" spans="12:12" x14ac:dyDescent="0.2">
      <c r="L15107" s="26"/>
    </row>
    <row r="15108" spans="12:12" x14ac:dyDescent="0.2">
      <c r="L15108" s="26"/>
    </row>
    <row r="15109" spans="12:12" x14ac:dyDescent="0.2">
      <c r="L15109" s="26"/>
    </row>
    <row r="15110" spans="12:12" x14ac:dyDescent="0.2">
      <c r="L15110" s="26"/>
    </row>
    <row r="15111" spans="12:12" x14ac:dyDescent="0.2">
      <c r="L15111" s="26"/>
    </row>
    <row r="15112" spans="12:12" x14ac:dyDescent="0.2">
      <c r="L15112" s="26"/>
    </row>
    <row r="15113" spans="12:12" x14ac:dyDescent="0.2">
      <c r="L15113" s="26"/>
    </row>
    <row r="15114" spans="12:12" x14ac:dyDescent="0.2">
      <c r="L15114" s="26"/>
    </row>
    <row r="15115" spans="12:12" x14ac:dyDescent="0.2">
      <c r="L15115" s="26"/>
    </row>
    <row r="15116" spans="12:12" x14ac:dyDescent="0.2">
      <c r="L15116" s="26"/>
    </row>
    <row r="15117" spans="12:12" x14ac:dyDescent="0.2">
      <c r="L15117" s="26"/>
    </row>
    <row r="15118" spans="12:12" x14ac:dyDescent="0.2">
      <c r="L15118" s="26"/>
    </row>
    <row r="15119" spans="12:12" x14ac:dyDescent="0.2">
      <c r="L15119" s="26"/>
    </row>
    <row r="15120" spans="12:12" x14ac:dyDescent="0.2">
      <c r="L15120" s="26"/>
    </row>
    <row r="15121" spans="12:12" x14ac:dyDescent="0.2">
      <c r="L15121" s="26"/>
    </row>
    <row r="15122" spans="12:12" x14ac:dyDescent="0.2">
      <c r="L15122" s="26"/>
    </row>
    <row r="15123" spans="12:12" x14ac:dyDescent="0.2">
      <c r="L15123" s="26"/>
    </row>
    <row r="15124" spans="12:12" x14ac:dyDescent="0.2">
      <c r="L15124" s="26"/>
    </row>
    <row r="15125" spans="12:12" x14ac:dyDescent="0.2">
      <c r="L15125" s="26"/>
    </row>
    <row r="15126" spans="12:12" x14ac:dyDescent="0.2">
      <c r="L15126" s="26"/>
    </row>
    <row r="15127" spans="12:12" x14ac:dyDescent="0.2">
      <c r="L15127" s="26"/>
    </row>
    <row r="15128" spans="12:12" x14ac:dyDescent="0.2">
      <c r="L15128" s="26"/>
    </row>
    <row r="15129" spans="12:12" x14ac:dyDescent="0.2">
      <c r="L15129" s="26"/>
    </row>
    <row r="15130" spans="12:12" x14ac:dyDescent="0.2">
      <c r="L15130" s="26"/>
    </row>
    <row r="15131" spans="12:12" x14ac:dyDescent="0.2">
      <c r="L15131" s="26"/>
    </row>
    <row r="15132" spans="12:12" x14ac:dyDescent="0.2">
      <c r="L15132" s="26"/>
    </row>
    <row r="15133" spans="12:12" x14ac:dyDescent="0.2">
      <c r="L15133" s="26"/>
    </row>
    <row r="15134" spans="12:12" x14ac:dyDescent="0.2">
      <c r="L15134" s="26"/>
    </row>
    <row r="15135" spans="12:12" x14ac:dyDescent="0.2">
      <c r="L15135" s="26"/>
    </row>
    <row r="15136" spans="12:12" x14ac:dyDescent="0.2">
      <c r="L15136" s="26"/>
    </row>
    <row r="15137" spans="12:12" x14ac:dyDescent="0.2">
      <c r="L15137" s="26"/>
    </row>
    <row r="15138" spans="12:12" x14ac:dyDescent="0.2">
      <c r="L15138" s="26"/>
    </row>
    <row r="15139" spans="12:12" x14ac:dyDescent="0.2">
      <c r="L15139" s="26"/>
    </row>
    <row r="15140" spans="12:12" x14ac:dyDescent="0.2">
      <c r="L15140" s="26"/>
    </row>
    <row r="15141" spans="12:12" x14ac:dyDescent="0.2">
      <c r="L15141" s="26"/>
    </row>
    <row r="15142" spans="12:12" x14ac:dyDescent="0.2">
      <c r="L15142" s="26"/>
    </row>
    <row r="15143" spans="12:12" x14ac:dyDescent="0.2">
      <c r="L15143" s="26"/>
    </row>
    <row r="15144" spans="12:12" x14ac:dyDescent="0.2">
      <c r="L15144" s="26"/>
    </row>
    <row r="15145" spans="12:12" x14ac:dyDescent="0.2">
      <c r="L15145" s="26"/>
    </row>
    <row r="15146" spans="12:12" x14ac:dyDescent="0.2">
      <c r="L15146" s="26"/>
    </row>
    <row r="15147" spans="12:12" x14ac:dyDescent="0.2">
      <c r="L15147" s="26"/>
    </row>
    <row r="15148" spans="12:12" x14ac:dyDescent="0.2">
      <c r="L15148" s="26"/>
    </row>
    <row r="15149" spans="12:12" x14ac:dyDescent="0.2">
      <c r="L15149" s="26"/>
    </row>
    <row r="15150" spans="12:12" x14ac:dyDescent="0.2">
      <c r="L15150" s="26"/>
    </row>
    <row r="15151" spans="12:12" x14ac:dyDescent="0.2">
      <c r="L15151" s="26"/>
    </row>
    <row r="15152" spans="12:12" x14ac:dyDescent="0.2">
      <c r="L15152" s="26"/>
    </row>
    <row r="15153" spans="12:12" x14ac:dyDescent="0.2">
      <c r="L15153" s="26"/>
    </row>
    <row r="15154" spans="12:12" x14ac:dyDescent="0.2">
      <c r="L15154" s="26"/>
    </row>
    <row r="15155" spans="12:12" x14ac:dyDescent="0.2">
      <c r="L15155" s="26"/>
    </row>
    <row r="15156" spans="12:12" x14ac:dyDescent="0.2">
      <c r="L15156" s="26"/>
    </row>
    <row r="15157" spans="12:12" x14ac:dyDescent="0.2">
      <c r="L15157" s="26"/>
    </row>
    <row r="15158" spans="12:12" x14ac:dyDescent="0.2">
      <c r="L15158" s="26"/>
    </row>
    <row r="15159" spans="12:12" x14ac:dyDescent="0.2">
      <c r="L15159" s="26"/>
    </row>
    <row r="15160" spans="12:12" x14ac:dyDescent="0.2">
      <c r="L15160" s="26"/>
    </row>
    <row r="15161" spans="12:12" x14ac:dyDescent="0.2">
      <c r="L15161" s="26"/>
    </row>
    <row r="15162" spans="12:12" x14ac:dyDescent="0.2">
      <c r="L15162" s="26"/>
    </row>
    <row r="15163" spans="12:12" x14ac:dyDescent="0.2">
      <c r="L15163" s="26"/>
    </row>
    <row r="15164" spans="12:12" x14ac:dyDescent="0.2">
      <c r="L15164" s="26"/>
    </row>
    <row r="15165" spans="12:12" x14ac:dyDescent="0.2">
      <c r="L15165" s="26"/>
    </row>
    <row r="15166" spans="12:12" x14ac:dyDescent="0.2">
      <c r="L15166" s="26"/>
    </row>
    <row r="15167" spans="12:12" x14ac:dyDescent="0.2">
      <c r="L15167" s="26"/>
    </row>
    <row r="15168" spans="12:12" x14ac:dyDescent="0.2">
      <c r="L15168" s="26"/>
    </row>
    <row r="15169" spans="12:12" x14ac:dyDescent="0.2">
      <c r="L15169" s="26"/>
    </row>
    <row r="15170" spans="12:12" x14ac:dyDescent="0.2">
      <c r="L15170" s="26"/>
    </row>
    <row r="15171" spans="12:12" x14ac:dyDescent="0.2">
      <c r="L15171" s="26"/>
    </row>
    <row r="15172" spans="12:12" x14ac:dyDescent="0.2">
      <c r="L15172" s="26"/>
    </row>
    <row r="15173" spans="12:12" x14ac:dyDescent="0.2">
      <c r="L15173" s="26"/>
    </row>
    <row r="15174" spans="12:12" x14ac:dyDescent="0.2">
      <c r="L15174" s="26"/>
    </row>
    <row r="15175" spans="12:12" x14ac:dyDescent="0.2">
      <c r="L15175" s="26"/>
    </row>
    <row r="15176" spans="12:12" x14ac:dyDescent="0.2">
      <c r="L15176" s="26"/>
    </row>
    <row r="15177" spans="12:12" x14ac:dyDescent="0.2">
      <c r="L15177" s="26"/>
    </row>
    <row r="15178" spans="12:12" x14ac:dyDescent="0.2">
      <c r="L15178" s="26"/>
    </row>
    <row r="15179" spans="12:12" x14ac:dyDescent="0.2">
      <c r="L15179" s="26"/>
    </row>
    <row r="15180" spans="12:12" x14ac:dyDescent="0.2">
      <c r="L15180" s="26"/>
    </row>
    <row r="15181" spans="12:12" x14ac:dyDescent="0.2">
      <c r="L15181" s="26"/>
    </row>
    <row r="15182" spans="12:12" x14ac:dyDescent="0.2">
      <c r="L15182" s="26"/>
    </row>
    <row r="15183" spans="12:12" x14ac:dyDescent="0.2">
      <c r="L15183" s="26"/>
    </row>
    <row r="15184" spans="12:12" x14ac:dyDescent="0.2">
      <c r="L15184" s="26"/>
    </row>
    <row r="15185" spans="12:12" x14ac:dyDescent="0.2">
      <c r="L15185" s="26"/>
    </row>
    <row r="15186" spans="12:12" x14ac:dyDescent="0.2">
      <c r="L15186" s="26"/>
    </row>
    <row r="15187" spans="12:12" x14ac:dyDescent="0.2">
      <c r="L15187" s="26"/>
    </row>
    <row r="15188" spans="12:12" x14ac:dyDescent="0.2">
      <c r="L15188" s="26"/>
    </row>
    <row r="15189" spans="12:12" x14ac:dyDescent="0.2">
      <c r="L15189" s="26"/>
    </row>
    <row r="15190" spans="12:12" x14ac:dyDescent="0.2">
      <c r="L15190" s="26"/>
    </row>
    <row r="15191" spans="12:12" x14ac:dyDescent="0.2">
      <c r="L15191" s="26"/>
    </row>
    <row r="15192" spans="12:12" x14ac:dyDescent="0.2">
      <c r="L15192" s="26"/>
    </row>
    <row r="15193" spans="12:12" x14ac:dyDescent="0.2">
      <c r="L15193" s="26"/>
    </row>
    <row r="15194" spans="12:12" x14ac:dyDescent="0.2">
      <c r="L15194" s="26"/>
    </row>
    <row r="15195" spans="12:12" x14ac:dyDescent="0.2">
      <c r="L15195" s="26"/>
    </row>
    <row r="15196" spans="12:12" x14ac:dyDescent="0.2">
      <c r="L15196" s="26"/>
    </row>
    <row r="15197" spans="12:12" x14ac:dyDescent="0.2">
      <c r="L15197" s="26"/>
    </row>
    <row r="15198" spans="12:12" x14ac:dyDescent="0.2">
      <c r="L15198" s="26"/>
    </row>
    <row r="15199" spans="12:12" x14ac:dyDescent="0.2">
      <c r="L15199" s="26"/>
    </row>
    <row r="15200" spans="12:12" x14ac:dyDescent="0.2">
      <c r="L15200" s="26"/>
    </row>
    <row r="15201" spans="12:12" x14ac:dyDescent="0.2">
      <c r="L15201" s="26"/>
    </row>
    <row r="15202" spans="12:12" x14ac:dyDescent="0.2">
      <c r="L15202" s="26"/>
    </row>
    <row r="15203" spans="12:12" x14ac:dyDescent="0.2">
      <c r="L15203" s="26"/>
    </row>
    <row r="15204" spans="12:12" x14ac:dyDescent="0.2">
      <c r="L15204" s="26"/>
    </row>
    <row r="15205" spans="12:12" x14ac:dyDescent="0.2">
      <c r="L15205" s="26"/>
    </row>
    <row r="15206" spans="12:12" x14ac:dyDescent="0.2">
      <c r="L15206" s="26"/>
    </row>
    <row r="15207" spans="12:12" x14ac:dyDescent="0.2">
      <c r="L15207" s="26"/>
    </row>
    <row r="15208" spans="12:12" x14ac:dyDescent="0.2">
      <c r="L15208" s="26"/>
    </row>
    <row r="15209" spans="12:12" x14ac:dyDescent="0.2">
      <c r="L15209" s="26"/>
    </row>
    <row r="15210" spans="12:12" x14ac:dyDescent="0.2">
      <c r="L15210" s="26"/>
    </row>
    <row r="15211" spans="12:12" x14ac:dyDescent="0.2">
      <c r="L15211" s="26"/>
    </row>
    <row r="15212" spans="12:12" x14ac:dyDescent="0.2">
      <c r="L15212" s="26"/>
    </row>
    <row r="15213" spans="12:12" x14ac:dyDescent="0.2">
      <c r="L15213" s="26"/>
    </row>
    <row r="15214" spans="12:12" x14ac:dyDescent="0.2">
      <c r="L15214" s="26"/>
    </row>
    <row r="15215" spans="12:12" x14ac:dyDescent="0.2">
      <c r="L15215" s="26"/>
    </row>
    <row r="15216" spans="12:12" x14ac:dyDescent="0.2">
      <c r="L15216" s="26"/>
    </row>
    <row r="15217" spans="12:12" x14ac:dyDescent="0.2">
      <c r="L15217" s="26"/>
    </row>
    <row r="15218" spans="12:12" x14ac:dyDescent="0.2">
      <c r="L15218" s="26"/>
    </row>
    <row r="15219" spans="12:12" x14ac:dyDescent="0.2">
      <c r="L15219" s="26"/>
    </row>
    <row r="15220" spans="12:12" x14ac:dyDescent="0.2">
      <c r="L15220" s="26"/>
    </row>
    <row r="15221" spans="12:12" x14ac:dyDescent="0.2">
      <c r="L15221" s="26"/>
    </row>
    <row r="15222" spans="12:12" x14ac:dyDescent="0.2">
      <c r="L15222" s="26"/>
    </row>
    <row r="15223" spans="12:12" x14ac:dyDescent="0.2">
      <c r="L15223" s="26"/>
    </row>
    <row r="15224" spans="12:12" x14ac:dyDescent="0.2">
      <c r="L15224" s="26"/>
    </row>
    <row r="15225" spans="12:12" x14ac:dyDescent="0.2">
      <c r="L15225" s="26"/>
    </row>
    <row r="15226" spans="12:12" x14ac:dyDescent="0.2">
      <c r="L15226" s="26"/>
    </row>
    <row r="15227" spans="12:12" x14ac:dyDescent="0.2">
      <c r="L15227" s="26"/>
    </row>
    <row r="15228" spans="12:12" x14ac:dyDescent="0.2">
      <c r="L15228" s="26"/>
    </row>
    <row r="15229" spans="12:12" x14ac:dyDescent="0.2">
      <c r="L15229" s="26"/>
    </row>
    <row r="15230" spans="12:12" x14ac:dyDescent="0.2">
      <c r="L15230" s="26"/>
    </row>
    <row r="15231" spans="12:12" x14ac:dyDescent="0.2">
      <c r="L15231" s="26"/>
    </row>
    <row r="15232" spans="12:12" x14ac:dyDescent="0.2">
      <c r="L15232" s="26"/>
    </row>
    <row r="15233" spans="12:12" x14ac:dyDescent="0.2">
      <c r="L15233" s="26"/>
    </row>
    <row r="15234" spans="12:12" x14ac:dyDescent="0.2">
      <c r="L15234" s="26"/>
    </row>
    <row r="15235" spans="12:12" x14ac:dyDescent="0.2">
      <c r="L15235" s="26"/>
    </row>
    <row r="15236" spans="12:12" x14ac:dyDescent="0.2">
      <c r="L15236" s="26"/>
    </row>
    <row r="15237" spans="12:12" x14ac:dyDescent="0.2">
      <c r="L15237" s="26"/>
    </row>
    <row r="15238" spans="12:12" x14ac:dyDescent="0.2">
      <c r="L15238" s="26"/>
    </row>
    <row r="15239" spans="12:12" x14ac:dyDescent="0.2">
      <c r="L15239" s="26"/>
    </row>
    <row r="15240" spans="12:12" x14ac:dyDescent="0.2">
      <c r="L15240" s="26"/>
    </row>
    <row r="15241" spans="12:12" x14ac:dyDescent="0.2">
      <c r="L15241" s="26"/>
    </row>
    <row r="15242" spans="12:12" x14ac:dyDescent="0.2">
      <c r="L15242" s="26"/>
    </row>
    <row r="15243" spans="12:12" x14ac:dyDescent="0.2">
      <c r="L15243" s="26"/>
    </row>
    <row r="15244" spans="12:12" x14ac:dyDescent="0.2">
      <c r="L15244" s="26"/>
    </row>
    <row r="15245" spans="12:12" x14ac:dyDescent="0.2">
      <c r="L15245" s="26"/>
    </row>
    <row r="15246" spans="12:12" x14ac:dyDescent="0.2">
      <c r="L15246" s="26"/>
    </row>
    <row r="15247" spans="12:12" x14ac:dyDescent="0.2">
      <c r="L15247" s="26"/>
    </row>
    <row r="15248" spans="12:12" x14ac:dyDescent="0.2">
      <c r="L15248" s="26"/>
    </row>
    <row r="15249" spans="12:12" x14ac:dyDescent="0.2">
      <c r="L15249" s="26"/>
    </row>
    <row r="15250" spans="12:12" x14ac:dyDescent="0.2">
      <c r="L15250" s="26"/>
    </row>
    <row r="15251" spans="12:12" x14ac:dyDescent="0.2">
      <c r="L15251" s="26"/>
    </row>
    <row r="15252" spans="12:12" x14ac:dyDescent="0.2">
      <c r="L15252" s="26"/>
    </row>
    <row r="15253" spans="12:12" x14ac:dyDescent="0.2">
      <c r="L15253" s="26"/>
    </row>
    <row r="15254" spans="12:12" x14ac:dyDescent="0.2">
      <c r="L15254" s="26"/>
    </row>
    <row r="15255" spans="12:12" x14ac:dyDescent="0.2">
      <c r="L15255" s="26"/>
    </row>
    <row r="15256" spans="12:12" x14ac:dyDescent="0.2">
      <c r="L15256" s="26"/>
    </row>
    <row r="15257" spans="12:12" x14ac:dyDescent="0.2">
      <c r="L15257" s="26"/>
    </row>
    <row r="15258" spans="12:12" x14ac:dyDescent="0.2">
      <c r="L15258" s="26"/>
    </row>
    <row r="15259" spans="12:12" x14ac:dyDescent="0.2">
      <c r="L15259" s="26"/>
    </row>
    <row r="15260" spans="12:12" x14ac:dyDescent="0.2">
      <c r="L15260" s="26"/>
    </row>
    <row r="15261" spans="12:12" x14ac:dyDescent="0.2">
      <c r="L15261" s="26"/>
    </row>
    <row r="15262" spans="12:12" x14ac:dyDescent="0.2">
      <c r="L15262" s="26"/>
    </row>
    <row r="15263" spans="12:12" x14ac:dyDescent="0.2">
      <c r="L15263" s="26"/>
    </row>
    <row r="15264" spans="12:12" x14ac:dyDescent="0.2">
      <c r="L15264" s="26"/>
    </row>
    <row r="15265" spans="12:12" x14ac:dyDescent="0.2">
      <c r="L15265" s="26"/>
    </row>
    <row r="15266" spans="12:12" x14ac:dyDescent="0.2">
      <c r="L15266" s="26"/>
    </row>
    <row r="15267" spans="12:12" x14ac:dyDescent="0.2">
      <c r="L15267" s="26"/>
    </row>
    <row r="15268" spans="12:12" x14ac:dyDescent="0.2">
      <c r="L15268" s="26"/>
    </row>
    <row r="15269" spans="12:12" x14ac:dyDescent="0.2">
      <c r="L15269" s="26"/>
    </row>
    <row r="15270" spans="12:12" x14ac:dyDescent="0.2">
      <c r="L15270" s="26"/>
    </row>
    <row r="15271" spans="12:12" x14ac:dyDescent="0.2">
      <c r="L15271" s="26"/>
    </row>
    <row r="15272" spans="12:12" x14ac:dyDescent="0.2">
      <c r="L15272" s="26"/>
    </row>
    <row r="15273" spans="12:12" x14ac:dyDescent="0.2">
      <c r="L15273" s="26"/>
    </row>
    <row r="15274" spans="12:12" x14ac:dyDescent="0.2">
      <c r="L15274" s="26"/>
    </row>
    <row r="15275" spans="12:12" x14ac:dyDescent="0.2">
      <c r="L15275" s="26"/>
    </row>
    <row r="15276" spans="12:12" x14ac:dyDescent="0.2">
      <c r="L15276" s="26"/>
    </row>
    <row r="15277" spans="12:12" x14ac:dyDescent="0.2">
      <c r="L15277" s="26"/>
    </row>
    <row r="15278" spans="12:12" x14ac:dyDescent="0.2">
      <c r="L15278" s="26"/>
    </row>
    <row r="15279" spans="12:12" x14ac:dyDescent="0.2">
      <c r="L15279" s="26"/>
    </row>
    <row r="15280" spans="12:12" x14ac:dyDescent="0.2">
      <c r="L15280" s="26"/>
    </row>
    <row r="15281" spans="12:12" x14ac:dyDescent="0.2">
      <c r="L15281" s="26"/>
    </row>
    <row r="15282" spans="12:12" x14ac:dyDescent="0.2">
      <c r="L15282" s="26"/>
    </row>
    <row r="15283" spans="12:12" x14ac:dyDescent="0.2">
      <c r="L15283" s="26"/>
    </row>
    <row r="15284" spans="12:12" x14ac:dyDescent="0.2">
      <c r="L15284" s="26"/>
    </row>
    <row r="15285" spans="12:12" x14ac:dyDescent="0.2">
      <c r="L15285" s="26"/>
    </row>
    <row r="15286" spans="12:12" x14ac:dyDescent="0.2">
      <c r="L15286" s="26"/>
    </row>
    <row r="15287" spans="12:12" x14ac:dyDescent="0.2">
      <c r="L15287" s="26"/>
    </row>
    <row r="15288" spans="12:12" x14ac:dyDescent="0.2">
      <c r="L15288" s="26"/>
    </row>
    <row r="15289" spans="12:12" x14ac:dyDescent="0.2">
      <c r="L15289" s="26"/>
    </row>
    <row r="15290" spans="12:12" x14ac:dyDescent="0.2">
      <c r="L15290" s="26"/>
    </row>
    <row r="15291" spans="12:12" x14ac:dyDescent="0.2">
      <c r="L15291" s="26"/>
    </row>
    <row r="15292" spans="12:12" x14ac:dyDescent="0.2">
      <c r="L15292" s="26"/>
    </row>
    <row r="15293" spans="12:12" x14ac:dyDescent="0.2">
      <c r="L15293" s="26"/>
    </row>
    <row r="15294" spans="12:12" x14ac:dyDescent="0.2">
      <c r="L15294" s="26"/>
    </row>
    <row r="15295" spans="12:12" x14ac:dyDescent="0.2">
      <c r="L15295" s="26"/>
    </row>
    <row r="15296" spans="12:12" x14ac:dyDescent="0.2">
      <c r="L15296" s="26"/>
    </row>
    <row r="15297" spans="12:12" x14ac:dyDescent="0.2">
      <c r="L15297" s="26"/>
    </row>
    <row r="15298" spans="12:12" x14ac:dyDescent="0.2">
      <c r="L15298" s="26"/>
    </row>
    <row r="15299" spans="12:12" x14ac:dyDescent="0.2">
      <c r="L15299" s="26"/>
    </row>
    <row r="15300" spans="12:12" x14ac:dyDescent="0.2">
      <c r="L15300" s="26"/>
    </row>
    <row r="15301" spans="12:12" x14ac:dyDescent="0.2">
      <c r="L15301" s="26"/>
    </row>
    <row r="15302" spans="12:12" x14ac:dyDescent="0.2">
      <c r="L15302" s="26"/>
    </row>
    <row r="15303" spans="12:12" x14ac:dyDescent="0.2">
      <c r="L15303" s="26"/>
    </row>
    <row r="15304" spans="12:12" x14ac:dyDescent="0.2">
      <c r="L15304" s="26"/>
    </row>
    <row r="15305" spans="12:12" x14ac:dyDescent="0.2">
      <c r="L15305" s="26"/>
    </row>
    <row r="15306" spans="12:12" x14ac:dyDescent="0.2">
      <c r="L15306" s="26"/>
    </row>
    <row r="15307" spans="12:12" x14ac:dyDescent="0.2">
      <c r="L15307" s="26"/>
    </row>
    <row r="15308" spans="12:12" x14ac:dyDescent="0.2">
      <c r="L15308" s="26"/>
    </row>
    <row r="15309" spans="12:12" x14ac:dyDescent="0.2">
      <c r="L15309" s="26"/>
    </row>
    <row r="15310" spans="12:12" x14ac:dyDescent="0.2">
      <c r="L15310" s="26"/>
    </row>
    <row r="15311" spans="12:12" x14ac:dyDescent="0.2">
      <c r="L15311" s="26"/>
    </row>
    <row r="15312" spans="12:12" x14ac:dyDescent="0.2">
      <c r="L15312" s="26"/>
    </row>
    <row r="15313" spans="12:12" x14ac:dyDescent="0.2">
      <c r="L15313" s="26"/>
    </row>
    <row r="15314" spans="12:12" x14ac:dyDescent="0.2">
      <c r="L15314" s="26"/>
    </row>
    <row r="15315" spans="12:12" x14ac:dyDescent="0.2">
      <c r="L15315" s="26"/>
    </row>
    <row r="15316" spans="12:12" x14ac:dyDescent="0.2">
      <c r="L15316" s="26"/>
    </row>
    <row r="15317" spans="12:12" x14ac:dyDescent="0.2">
      <c r="L15317" s="26"/>
    </row>
    <row r="15318" spans="12:12" x14ac:dyDescent="0.2">
      <c r="L15318" s="26"/>
    </row>
    <row r="15319" spans="12:12" x14ac:dyDescent="0.2">
      <c r="L15319" s="26"/>
    </row>
    <row r="15320" spans="12:12" x14ac:dyDescent="0.2">
      <c r="L15320" s="26"/>
    </row>
    <row r="15321" spans="12:12" x14ac:dyDescent="0.2">
      <c r="L15321" s="26"/>
    </row>
    <row r="15322" spans="12:12" x14ac:dyDescent="0.2">
      <c r="L15322" s="26"/>
    </row>
    <row r="15323" spans="12:12" x14ac:dyDescent="0.2">
      <c r="L15323" s="26"/>
    </row>
    <row r="15324" spans="12:12" x14ac:dyDescent="0.2">
      <c r="L15324" s="26"/>
    </row>
    <row r="15325" spans="12:12" x14ac:dyDescent="0.2">
      <c r="L15325" s="26"/>
    </row>
    <row r="15326" spans="12:12" x14ac:dyDescent="0.2">
      <c r="L15326" s="26"/>
    </row>
    <row r="15327" spans="12:12" x14ac:dyDescent="0.2">
      <c r="L15327" s="26"/>
    </row>
    <row r="15328" spans="12:12" x14ac:dyDescent="0.2">
      <c r="L15328" s="26"/>
    </row>
    <row r="15329" spans="12:12" x14ac:dyDescent="0.2">
      <c r="L15329" s="26"/>
    </row>
    <row r="15330" spans="12:12" x14ac:dyDescent="0.2">
      <c r="L15330" s="26"/>
    </row>
    <row r="15331" spans="12:12" x14ac:dyDescent="0.2">
      <c r="L15331" s="26"/>
    </row>
    <row r="15332" spans="12:12" x14ac:dyDescent="0.2">
      <c r="L15332" s="26"/>
    </row>
    <row r="15333" spans="12:12" x14ac:dyDescent="0.2">
      <c r="L15333" s="26"/>
    </row>
    <row r="15334" spans="12:12" x14ac:dyDescent="0.2">
      <c r="L15334" s="26"/>
    </row>
    <row r="15335" spans="12:12" x14ac:dyDescent="0.2">
      <c r="L15335" s="26"/>
    </row>
    <row r="15336" spans="12:12" x14ac:dyDescent="0.2">
      <c r="L15336" s="26"/>
    </row>
    <row r="15337" spans="12:12" x14ac:dyDescent="0.2">
      <c r="L15337" s="26"/>
    </row>
    <row r="15338" spans="12:12" x14ac:dyDescent="0.2">
      <c r="L15338" s="26"/>
    </row>
    <row r="15339" spans="12:12" x14ac:dyDescent="0.2">
      <c r="L15339" s="26"/>
    </row>
    <row r="15340" spans="12:12" x14ac:dyDescent="0.2">
      <c r="L15340" s="26"/>
    </row>
    <row r="15341" spans="12:12" x14ac:dyDescent="0.2">
      <c r="L15341" s="26"/>
    </row>
    <row r="15342" spans="12:12" x14ac:dyDescent="0.2">
      <c r="L15342" s="26"/>
    </row>
    <row r="15343" spans="12:12" x14ac:dyDescent="0.2">
      <c r="L15343" s="26"/>
    </row>
    <row r="15344" spans="12:12" x14ac:dyDescent="0.2">
      <c r="L15344" s="26"/>
    </row>
    <row r="15345" spans="12:12" x14ac:dyDescent="0.2">
      <c r="L15345" s="26"/>
    </row>
    <row r="15346" spans="12:12" x14ac:dyDescent="0.2">
      <c r="L15346" s="26"/>
    </row>
    <row r="15347" spans="12:12" x14ac:dyDescent="0.2">
      <c r="L15347" s="26"/>
    </row>
    <row r="15348" spans="12:12" x14ac:dyDescent="0.2">
      <c r="L15348" s="26"/>
    </row>
    <row r="15349" spans="12:12" x14ac:dyDescent="0.2">
      <c r="L15349" s="26"/>
    </row>
    <row r="15350" spans="12:12" x14ac:dyDescent="0.2">
      <c r="L15350" s="26"/>
    </row>
    <row r="15351" spans="12:12" x14ac:dyDescent="0.2">
      <c r="L15351" s="26"/>
    </row>
    <row r="15352" spans="12:12" x14ac:dyDescent="0.2">
      <c r="L15352" s="26"/>
    </row>
    <row r="15353" spans="12:12" x14ac:dyDescent="0.2">
      <c r="L15353" s="26"/>
    </row>
    <row r="15354" spans="12:12" x14ac:dyDescent="0.2">
      <c r="L15354" s="26"/>
    </row>
    <row r="15355" spans="12:12" x14ac:dyDescent="0.2">
      <c r="L15355" s="26"/>
    </row>
    <row r="15356" spans="12:12" x14ac:dyDescent="0.2">
      <c r="L15356" s="26"/>
    </row>
    <row r="15357" spans="12:12" x14ac:dyDescent="0.2">
      <c r="L15357" s="26"/>
    </row>
    <row r="15358" spans="12:12" x14ac:dyDescent="0.2">
      <c r="L15358" s="26"/>
    </row>
    <row r="15359" spans="12:12" x14ac:dyDescent="0.2">
      <c r="L15359" s="26"/>
    </row>
    <row r="15360" spans="12:12" x14ac:dyDescent="0.2">
      <c r="L15360" s="26"/>
    </row>
    <row r="15361" spans="12:12" x14ac:dyDescent="0.2">
      <c r="L15361" s="26"/>
    </row>
    <row r="15362" spans="12:12" x14ac:dyDescent="0.2">
      <c r="L15362" s="26"/>
    </row>
    <row r="15363" spans="12:12" x14ac:dyDescent="0.2">
      <c r="L15363" s="26"/>
    </row>
    <row r="15364" spans="12:12" x14ac:dyDescent="0.2">
      <c r="L15364" s="26"/>
    </row>
    <row r="15365" spans="12:12" x14ac:dyDescent="0.2">
      <c r="L15365" s="26"/>
    </row>
    <row r="15366" spans="12:12" x14ac:dyDescent="0.2">
      <c r="L15366" s="26"/>
    </row>
    <row r="15367" spans="12:12" x14ac:dyDescent="0.2">
      <c r="L15367" s="26"/>
    </row>
    <row r="15368" spans="12:12" x14ac:dyDescent="0.2">
      <c r="L15368" s="26"/>
    </row>
    <row r="15369" spans="12:12" x14ac:dyDescent="0.2">
      <c r="L15369" s="26"/>
    </row>
    <row r="15370" spans="12:12" x14ac:dyDescent="0.2">
      <c r="L15370" s="26"/>
    </row>
    <row r="15371" spans="12:12" x14ac:dyDescent="0.2">
      <c r="L15371" s="26"/>
    </row>
    <row r="15372" spans="12:12" x14ac:dyDescent="0.2">
      <c r="L15372" s="26"/>
    </row>
    <row r="15373" spans="12:12" x14ac:dyDescent="0.2">
      <c r="L15373" s="26"/>
    </row>
    <row r="15374" spans="12:12" x14ac:dyDescent="0.2">
      <c r="L15374" s="26"/>
    </row>
    <row r="15375" spans="12:12" x14ac:dyDescent="0.2">
      <c r="L15375" s="26"/>
    </row>
    <row r="15376" spans="12:12" x14ac:dyDescent="0.2">
      <c r="L15376" s="26"/>
    </row>
    <row r="15377" spans="12:12" x14ac:dyDescent="0.2">
      <c r="L15377" s="26"/>
    </row>
    <row r="15378" spans="12:12" x14ac:dyDescent="0.2">
      <c r="L15378" s="26"/>
    </row>
    <row r="15379" spans="12:12" x14ac:dyDescent="0.2">
      <c r="L15379" s="26"/>
    </row>
    <row r="15380" spans="12:12" x14ac:dyDescent="0.2">
      <c r="L15380" s="26"/>
    </row>
    <row r="15381" spans="12:12" x14ac:dyDescent="0.2">
      <c r="L15381" s="26"/>
    </row>
    <row r="15382" spans="12:12" x14ac:dyDescent="0.2">
      <c r="L15382" s="26"/>
    </row>
    <row r="15383" spans="12:12" x14ac:dyDescent="0.2">
      <c r="L15383" s="26"/>
    </row>
    <row r="15384" spans="12:12" x14ac:dyDescent="0.2">
      <c r="L15384" s="26"/>
    </row>
    <row r="15385" spans="12:12" x14ac:dyDescent="0.2">
      <c r="L15385" s="26"/>
    </row>
    <row r="15386" spans="12:12" x14ac:dyDescent="0.2">
      <c r="L15386" s="26"/>
    </row>
    <row r="15387" spans="12:12" x14ac:dyDescent="0.2">
      <c r="L15387" s="26"/>
    </row>
    <row r="15388" spans="12:12" x14ac:dyDescent="0.2">
      <c r="L15388" s="26"/>
    </row>
    <row r="15389" spans="12:12" x14ac:dyDescent="0.2">
      <c r="L15389" s="26"/>
    </row>
    <row r="15390" spans="12:12" x14ac:dyDescent="0.2">
      <c r="L15390" s="26"/>
    </row>
    <row r="15391" spans="12:12" x14ac:dyDescent="0.2">
      <c r="L15391" s="26"/>
    </row>
    <row r="15392" spans="12:12" x14ac:dyDescent="0.2">
      <c r="L15392" s="26"/>
    </row>
    <row r="15393" spans="12:12" x14ac:dyDescent="0.2">
      <c r="L15393" s="26"/>
    </row>
    <row r="15394" spans="12:12" x14ac:dyDescent="0.2">
      <c r="L15394" s="26"/>
    </row>
    <row r="15395" spans="12:12" x14ac:dyDescent="0.2">
      <c r="L15395" s="26"/>
    </row>
    <row r="15396" spans="12:12" x14ac:dyDescent="0.2">
      <c r="L15396" s="26"/>
    </row>
    <row r="15397" spans="12:12" x14ac:dyDescent="0.2">
      <c r="L15397" s="26"/>
    </row>
    <row r="15398" spans="12:12" x14ac:dyDescent="0.2">
      <c r="L15398" s="26"/>
    </row>
    <row r="15399" spans="12:12" x14ac:dyDescent="0.2">
      <c r="L15399" s="26"/>
    </row>
    <row r="15400" spans="12:12" x14ac:dyDescent="0.2">
      <c r="L15400" s="26"/>
    </row>
    <row r="15401" spans="12:12" x14ac:dyDescent="0.2">
      <c r="L15401" s="26"/>
    </row>
    <row r="15402" spans="12:12" x14ac:dyDescent="0.2">
      <c r="L15402" s="26"/>
    </row>
    <row r="15403" spans="12:12" x14ac:dyDescent="0.2">
      <c r="L15403" s="26"/>
    </row>
    <row r="15404" spans="12:12" x14ac:dyDescent="0.2">
      <c r="L15404" s="26"/>
    </row>
    <row r="15405" spans="12:12" x14ac:dyDescent="0.2">
      <c r="L15405" s="26"/>
    </row>
    <row r="15406" spans="12:12" x14ac:dyDescent="0.2">
      <c r="L15406" s="26"/>
    </row>
    <row r="15407" spans="12:12" x14ac:dyDescent="0.2">
      <c r="L15407" s="26"/>
    </row>
    <row r="15408" spans="12:12" x14ac:dyDescent="0.2">
      <c r="L15408" s="26"/>
    </row>
    <row r="15409" spans="12:12" x14ac:dyDescent="0.2">
      <c r="L15409" s="26"/>
    </row>
    <row r="15410" spans="12:12" x14ac:dyDescent="0.2">
      <c r="L15410" s="26"/>
    </row>
    <row r="15411" spans="12:12" x14ac:dyDescent="0.2">
      <c r="L15411" s="26"/>
    </row>
    <row r="15412" spans="12:12" x14ac:dyDescent="0.2">
      <c r="L15412" s="26"/>
    </row>
    <row r="15413" spans="12:12" x14ac:dyDescent="0.2">
      <c r="L15413" s="26"/>
    </row>
    <row r="15414" spans="12:12" x14ac:dyDescent="0.2">
      <c r="L15414" s="26"/>
    </row>
    <row r="15415" spans="12:12" x14ac:dyDescent="0.2">
      <c r="L15415" s="26"/>
    </row>
    <row r="15416" spans="12:12" x14ac:dyDescent="0.2">
      <c r="L15416" s="26"/>
    </row>
    <row r="15417" spans="12:12" x14ac:dyDescent="0.2">
      <c r="L15417" s="26"/>
    </row>
    <row r="15418" spans="12:12" x14ac:dyDescent="0.2">
      <c r="L15418" s="26"/>
    </row>
    <row r="15419" spans="12:12" x14ac:dyDescent="0.2">
      <c r="L15419" s="26"/>
    </row>
    <row r="15420" spans="12:12" x14ac:dyDescent="0.2">
      <c r="L15420" s="26"/>
    </row>
    <row r="15421" spans="12:12" x14ac:dyDescent="0.2">
      <c r="L15421" s="26"/>
    </row>
    <row r="15422" spans="12:12" x14ac:dyDescent="0.2">
      <c r="L15422" s="26"/>
    </row>
    <row r="15423" spans="12:12" x14ac:dyDescent="0.2">
      <c r="L15423" s="26"/>
    </row>
    <row r="15424" spans="12:12" x14ac:dyDescent="0.2">
      <c r="L15424" s="26"/>
    </row>
    <row r="15425" spans="12:12" x14ac:dyDescent="0.2">
      <c r="L15425" s="26"/>
    </row>
    <row r="15426" spans="12:12" x14ac:dyDescent="0.2">
      <c r="L15426" s="26"/>
    </row>
    <row r="15427" spans="12:12" x14ac:dyDescent="0.2">
      <c r="L15427" s="26"/>
    </row>
    <row r="15428" spans="12:12" x14ac:dyDescent="0.2">
      <c r="L15428" s="26"/>
    </row>
    <row r="15429" spans="12:12" x14ac:dyDescent="0.2">
      <c r="L15429" s="26"/>
    </row>
    <row r="15430" spans="12:12" x14ac:dyDescent="0.2">
      <c r="L15430" s="26"/>
    </row>
    <row r="15431" spans="12:12" x14ac:dyDescent="0.2">
      <c r="L15431" s="26"/>
    </row>
    <row r="15432" spans="12:12" x14ac:dyDescent="0.2">
      <c r="L15432" s="26"/>
    </row>
    <row r="15433" spans="12:12" x14ac:dyDescent="0.2">
      <c r="L15433" s="26"/>
    </row>
    <row r="15434" spans="12:12" x14ac:dyDescent="0.2">
      <c r="L15434" s="26"/>
    </row>
    <row r="15435" spans="12:12" x14ac:dyDescent="0.2">
      <c r="L15435" s="26"/>
    </row>
    <row r="15436" spans="12:12" x14ac:dyDescent="0.2">
      <c r="L15436" s="26"/>
    </row>
    <row r="15437" spans="12:12" x14ac:dyDescent="0.2">
      <c r="L15437" s="26"/>
    </row>
    <row r="15438" spans="12:12" x14ac:dyDescent="0.2">
      <c r="L15438" s="26"/>
    </row>
    <row r="15439" spans="12:12" x14ac:dyDescent="0.2">
      <c r="L15439" s="26"/>
    </row>
    <row r="15440" spans="12:12" x14ac:dyDescent="0.2">
      <c r="L15440" s="26"/>
    </row>
    <row r="15441" spans="12:12" x14ac:dyDescent="0.2">
      <c r="L15441" s="26"/>
    </row>
    <row r="15442" spans="12:12" x14ac:dyDescent="0.2">
      <c r="L15442" s="26"/>
    </row>
    <row r="15443" spans="12:12" x14ac:dyDescent="0.2">
      <c r="L15443" s="26"/>
    </row>
    <row r="15444" spans="12:12" x14ac:dyDescent="0.2">
      <c r="L15444" s="26"/>
    </row>
    <row r="15445" spans="12:12" x14ac:dyDescent="0.2">
      <c r="L15445" s="26"/>
    </row>
    <row r="15446" spans="12:12" x14ac:dyDescent="0.2">
      <c r="L15446" s="26"/>
    </row>
    <row r="15447" spans="12:12" x14ac:dyDescent="0.2">
      <c r="L15447" s="26"/>
    </row>
    <row r="15448" spans="12:12" x14ac:dyDescent="0.2">
      <c r="L15448" s="26"/>
    </row>
    <row r="15449" spans="12:12" x14ac:dyDescent="0.2">
      <c r="L15449" s="26"/>
    </row>
    <row r="15450" spans="12:12" x14ac:dyDescent="0.2">
      <c r="L15450" s="26"/>
    </row>
    <row r="15451" spans="12:12" x14ac:dyDescent="0.2">
      <c r="L15451" s="26"/>
    </row>
    <row r="15452" spans="12:12" x14ac:dyDescent="0.2">
      <c r="L15452" s="26"/>
    </row>
    <row r="15453" spans="12:12" x14ac:dyDescent="0.2">
      <c r="L15453" s="26"/>
    </row>
    <row r="15454" spans="12:12" x14ac:dyDescent="0.2">
      <c r="L15454" s="26"/>
    </row>
    <row r="15455" spans="12:12" x14ac:dyDescent="0.2">
      <c r="L15455" s="26"/>
    </row>
    <row r="15456" spans="12:12" x14ac:dyDescent="0.2">
      <c r="L15456" s="26"/>
    </row>
    <row r="15457" spans="12:12" x14ac:dyDescent="0.2">
      <c r="L15457" s="26"/>
    </row>
    <row r="15458" spans="12:12" x14ac:dyDescent="0.2">
      <c r="L15458" s="26"/>
    </row>
    <row r="15459" spans="12:12" x14ac:dyDescent="0.2">
      <c r="L15459" s="26"/>
    </row>
    <row r="15460" spans="12:12" x14ac:dyDescent="0.2">
      <c r="L15460" s="26"/>
    </row>
    <row r="15461" spans="12:12" x14ac:dyDescent="0.2">
      <c r="L15461" s="26"/>
    </row>
    <row r="15462" spans="12:12" x14ac:dyDescent="0.2">
      <c r="L15462" s="26"/>
    </row>
    <row r="15463" spans="12:12" x14ac:dyDescent="0.2">
      <c r="L15463" s="26"/>
    </row>
    <row r="15464" spans="12:12" x14ac:dyDescent="0.2">
      <c r="L15464" s="26"/>
    </row>
    <row r="15465" spans="12:12" x14ac:dyDescent="0.2">
      <c r="L15465" s="26"/>
    </row>
    <row r="15466" spans="12:12" x14ac:dyDescent="0.2">
      <c r="L15466" s="26"/>
    </row>
    <row r="15467" spans="12:12" x14ac:dyDescent="0.2">
      <c r="L15467" s="26"/>
    </row>
    <row r="15468" spans="12:12" x14ac:dyDescent="0.2">
      <c r="L15468" s="26"/>
    </row>
    <row r="15469" spans="12:12" x14ac:dyDescent="0.2">
      <c r="L15469" s="26"/>
    </row>
    <row r="15470" spans="12:12" x14ac:dyDescent="0.2">
      <c r="L15470" s="26"/>
    </row>
    <row r="15471" spans="12:12" x14ac:dyDescent="0.2">
      <c r="L15471" s="26"/>
    </row>
    <row r="15472" spans="12:12" x14ac:dyDescent="0.2">
      <c r="L15472" s="26"/>
    </row>
    <row r="15473" spans="12:12" x14ac:dyDescent="0.2">
      <c r="L15473" s="26"/>
    </row>
    <row r="15474" spans="12:12" x14ac:dyDescent="0.2">
      <c r="L15474" s="26"/>
    </row>
    <row r="15475" spans="12:12" x14ac:dyDescent="0.2">
      <c r="L15475" s="26"/>
    </row>
    <row r="15476" spans="12:12" x14ac:dyDescent="0.2">
      <c r="L15476" s="26"/>
    </row>
    <row r="15477" spans="12:12" x14ac:dyDescent="0.2">
      <c r="L15477" s="26"/>
    </row>
    <row r="15478" spans="12:12" x14ac:dyDescent="0.2">
      <c r="L15478" s="26"/>
    </row>
    <row r="15479" spans="12:12" x14ac:dyDescent="0.2">
      <c r="L15479" s="26"/>
    </row>
    <row r="15480" spans="12:12" x14ac:dyDescent="0.2">
      <c r="L15480" s="26"/>
    </row>
    <row r="15481" spans="12:12" x14ac:dyDescent="0.2">
      <c r="L15481" s="26"/>
    </row>
    <row r="15482" spans="12:12" x14ac:dyDescent="0.2">
      <c r="L15482" s="26"/>
    </row>
    <row r="15483" spans="12:12" x14ac:dyDescent="0.2">
      <c r="L15483" s="26"/>
    </row>
    <row r="15484" spans="12:12" x14ac:dyDescent="0.2">
      <c r="L15484" s="26"/>
    </row>
    <row r="15485" spans="12:12" x14ac:dyDescent="0.2">
      <c r="L15485" s="26"/>
    </row>
    <row r="15486" spans="12:12" x14ac:dyDescent="0.2">
      <c r="L15486" s="26"/>
    </row>
    <row r="15487" spans="12:12" x14ac:dyDescent="0.2">
      <c r="L15487" s="26"/>
    </row>
    <row r="15488" spans="12:12" x14ac:dyDescent="0.2">
      <c r="L15488" s="26"/>
    </row>
    <row r="15489" spans="12:12" x14ac:dyDescent="0.2">
      <c r="L15489" s="26"/>
    </row>
    <row r="15490" spans="12:12" x14ac:dyDescent="0.2">
      <c r="L15490" s="26"/>
    </row>
    <row r="15491" spans="12:12" x14ac:dyDescent="0.2">
      <c r="L15491" s="26"/>
    </row>
    <row r="15492" spans="12:12" x14ac:dyDescent="0.2">
      <c r="L15492" s="26"/>
    </row>
    <row r="15493" spans="12:12" x14ac:dyDescent="0.2">
      <c r="L15493" s="26"/>
    </row>
    <row r="15494" spans="12:12" x14ac:dyDescent="0.2">
      <c r="L15494" s="26"/>
    </row>
    <row r="15495" spans="12:12" x14ac:dyDescent="0.2">
      <c r="L15495" s="26"/>
    </row>
    <row r="15496" spans="12:12" x14ac:dyDescent="0.2">
      <c r="L15496" s="26"/>
    </row>
    <row r="15497" spans="12:12" x14ac:dyDescent="0.2">
      <c r="L15497" s="26"/>
    </row>
    <row r="15498" spans="12:12" x14ac:dyDescent="0.2">
      <c r="L15498" s="26"/>
    </row>
    <row r="15499" spans="12:12" x14ac:dyDescent="0.2">
      <c r="L15499" s="26"/>
    </row>
    <row r="15500" spans="12:12" x14ac:dyDescent="0.2">
      <c r="L15500" s="26"/>
    </row>
    <row r="15501" spans="12:12" x14ac:dyDescent="0.2">
      <c r="L15501" s="26"/>
    </row>
    <row r="15502" spans="12:12" x14ac:dyDescent="0.2">
      <c r="L15502" s="26"/>
    </row>
    <row r="15503" spans="12:12" x14ac:dyDescent="0.2">
      <c r="L15503" s="26"/>
    </row>
    <row r="15504" spans="12:12" x14ac:dyDescent="0.2">
      <c r="L15504" s="26"/>
    </row>
    <row r="15505" spans="12:12" x14ac:dyDescent="0.2">
      <c r="L15505" s="26"/>
    </row>
    <row r="15506" spans="12:12" x14ac:dyDescent="0.2">
      <c r="L15506" s="26"/>
    </row>
    <row r="15507" spans="12:12" x14ac:dyDescent="0.2">
      <c r="L15507" s="26"/>
    </row>
    <row r="15508" spans="12:12" x14ac:dyDescent="0.2">
      <c r="L15508" s="26"/>
    </row>
    <row r="15509" spans="12:12" x14ac:dyDescent="0.2">
      <c r="L15509" s="26"/>
    </row>
    <row r="15510" spans="12:12" x14ac:dyDescent="0.2">
      <c r="L15510" s="26"/>
    </row>
    <row r="15511" spans="12:12" x14ac:dyDescent="0.2">
      <c r="L15511" s="26"/>
    </row>
    <row r="15512" spans="12:12" x14ac:dyDescent="0.2">
      <c r="L15512" s="26"/>
    </row>
    <row r="15513" spans="12:12" x14ac:dyDescent="0.2">
      <c r="L15513" s="26"/>
    </row>
    <row r="15514" spans="12:12" x14ac:dyDescent="0.2">
      <c r="L15514" s="26"/>
    </row>
    <row r="15515" spans="12:12" x14ac:dyDescent="0.2">
      <c r="L15515" s="26"/>
    </row>
    <row r="15516" spans="12:12" x14ac:dyDescent="0.2">
      <c r="L15516" s="26"/>
    </row>
    <row r="15517" spans="12:12" x14ac:dyDescent="0.2">
      <c r="L15517" s="26"/>
    </row>
    <row r="15518" spans="12:12" x14ac:dyDescent="0.2">
      <c r="L15518" s="26"/>
    </row>
    <row r="15519" spans="12:12" x14ac:dyDescent="0.2">
      <c r="L15519" s="26"/>
    </row>
    <row r="15520" spans="12:12" x14ac:dyDescent="0.2">
      <c r="L15520" s="26"/>
    </row>
    <row r="15521" spans="12:12" x14ac:dyDescent="0.2">
      <c r="L15521" s="26"/>
    </row>
    <row r="15522" spans="12:12" x14ac:dyDescent="0.2">
      <c r="L15522" s="26"/>
    </row>
    <row r="15523" spans="12:12" x14ac:dyDescent="0.2">
      <c r="L15523" s="26"/>
    </row>
    <row r="15524" spans="12:12" x14ac:dyDescent="0.2">
      <c r="L15524" s="26"/>
    </row>
    <row r="15525" spans="12:12" x14ac:dyDescent="0.2">
      <c r="L15525" s="26"/>
    </row>
    <row r="15526" spans="12:12" x14ac:dyDescent="0.2">
      <c r="L15526" s="26"/>
    </row>
    <row r="15527" spans="12:12" x14ac:dyDescent="0.2">
      <c r="L15527" s="26"/>
    </row>
    <row r="15528" spans="12:12" x14ac:dyDescent="0.2">
      <c r="L15528" s="26"/>
    </row>
    <row r="15529" spans="12:12" x14ac:dyDescent="0.2">
      <c r="L15529" s="26"/>
    </row>
    <row r="15530" spans="12:12" x14ac:dyDescent="0.2">
      <c r="L15530" s="26"/>
    </row>
    <row r="15531" spans="12:12" x14ac:dyDescent="0.2">
      <c r="L15531" s="26"/>
    </row>
    <row r="15532" spans="12:12" x14ac:dyDescent="0.2">
      <c r="L15532" s="26"/>
    </row>
    <row r="15533" spans="12:12" x14ac:dyDescent="0.2">
      <c r="L15533" s="26"/>
    </row>
    <row r="15534" spans="12:12" x14ac:dyDescent="0.2">
      <c r="L15534" s="26"/>
    </row>
    <row r="15535" spans="12:12" x14ac:dyDescent="0.2">
      <c r="L15535" s="26"/>
    </row>
    <row r="15536" spans="12:12" x14ac:dyDescent="0.2">
      <c r="L15536" s="26"/>
    </row>
    <row r="15537" spans="12:12" x14ac:dyDescent="0.2">
      <c r="L15537" s="26"/>
    </row>
    <row r="15538" spans="12:12" x14ac:dyDescent="0.2">
      <c r="L15538" s="26"/>
    </row>
    <row r="15539" spans="12:12" x14ac:dyDescent="0.2">
      <c r="L15539" s="26"/>
    </row>
    <row r="15540" spans="12:12" x14ac:dyDescent="0.2">
      <c r="L15540" s="26"/>
    </row>
    <row r="15541" spans="12:12" x14ac:dyDescent="0.2">
      <c r="L15541" s="26"/>
    </row>
    <row r="15542" spans="12:12" x14ac:dyDescent="0.2">
      <c r="L15542" s="26"/>
    </row>
    <row r="15543" spans="12:12" x14ac:dyDescent="0.2">
      <c r="L15543" s="26"/>
    </row>
    <row r="15544" spans="12:12" x14ac:dyDescent="0.2">
      <c r="L15544" s="26"/>
    </row>
    <row r="15545" spans="12:12" x14ac:dyDescent="0.2">
      <c r="L15545" s="26"/>
    </row>
    <row r="15546" spans="12:12" x14ac:dyDescent="0.2">
      <c r="L15546" s="26"/>
    </row>
    <row r="15547" spans="12:12" x14ac:dyDescent="0.2">
      <c r="L15547" s="26"/>
    </row>
    <row r="15548" spans="12:12" x14ac:dyDescent="0.2">
      <c r="L15548" s="26"/>
    </row>
    <row r="15549" spans="12:12" x14ac:dyDescent="0.2">
      <c r="L15549" s="26"/>
    </row>
    <row r="15550" spans="12:12" x14ac:dyDescent="0.2">
      <c r="L15550" s="26"/>
    </row>
    <row r="15551" spans="12:12" x14ac:dyDescent="0.2">
      <c r="L15551" s="26"/>
    </row>
    <row r="15552" spans="12:12" x14ac:dyDescent="0.2">
      <c r="L15552" s="26"/>
    </row>
    <row r="15553" spans="12:12" x14ac:dyDescent="0.2">
      <c r="L15553" s="26"/>
    </row>
    <row r="15554" spans="12:12" x14ac:dyDescent="0.2">
      <c r="L15554" s="26"/>
    </row>
    <row r="15555" spans="12:12" x14ac:dyDescent="0.2">
      <c r="L15555" s="26"/>
    </row>
    <row r="15556" spans="12:12" x14ac:dyDescent="0.2">
      <c r="L15556" s="26"/>
    </row>
    <row r="15557" spans="12:12" x14ac:dyDescent="0.2">
      <c r="L15557" s="26"/>
    </row>
    <row r="15558" spans="12:12" x14ac:dyDescent="0.2">
      <c r="L15558" s="26"/>
    </row>
    <row r="15559" spans="12:12" x14ac:dyDescent="0.2">
      <c r="L15559" s="26"/>
    </row>
    <row r="15560" spans="12:12" x14ac:dyDescent="0.2">
      <c r="L15560" s="26"/>
    </row>
    <row r="15561" spans="12:12" x14ac:dyDescent="0.2">
      <c r="L15561" s="26"/>
    </row>
    <row r="15562" spans="12:12" x14ac:dyDescent="0.2">
      <c r="L15562" s="26"/>
    </row>
    <row r="15563" spans="12:12" x14ac:dyDescent="0.2">
      <c r="L15563" s="26"/>
    </row>
    <row r="15564" spans="12:12" x14ac:dyDescent="0.2">
      <c r="L15564" s="26"/>
    </row>
    <row r="15565" spans="12:12" x14ac:dyDescent="0.2">
      <c r="L15565" s="26"/>
    </row>
    <row r="15566" spans="12:12" x14ac:dyDescent="0.2">
      <c r="L15566" s="26"/>
    </row>
    <row r="15567" spans="12:12" x14ac:dyDescent="0.2">
      <c r="L15567" s="26"/>
    </row>
    <row r="15568" spans="12:12" x14ac:dyDescent="0.2">
      <c r="L15568" s="26"/>
    </row>
    <row r="15569" spans="12:12" x14ac:dyDescent="0.2">
      <c r="L15569" s="26"/>
    </row>
    <row r="15570" spans="12:12" x14ac:dyDescent="0.2">
      <c r="L15570" s="26"/>
    </row>
    <row r="15571" spans="12:12" x14ac:dyDescent="0.2">
      <c r="L15571" s="26"/>
    </row>
    <row r="15572" spans="12:12" x14ac:dyDescent="0.2">
      <c r="L15572" s="26"/>
    </row>
    <row r="15573" spans="12:12" x14ac:dyDescent="0.2">
      <c r="L15573" s="26"/>
    </row>
    <row r="15574" spans="12:12" x14ac:dyDescent="0.2">
      <c r="L15574" s="26"/>
    </row>
    <row r="15575" spans="12:12" x14ac:dyDescent="0.2">
      <c r="L15575" s="26"/>
    </row>
    <row r="15576" spans="12:12" x14ac:dyDescent="0.2">
      <c r="L15576" s="26"/>
    </row>
    <row r="15577" spans="12:12" x14ac:dyDescent="0.2">
      <c r="L15577" s="26"/>
    </row>
    <row r="15578" spans="12:12" x14ac:dyDescent="0.2">
      <c r="L15578" s="26"/>
    </row>
    <row r="15579" spans="12:12" x14ac:dyDescent="0.2">
      <c r="L15579" s="26"/>
    </row>
    <row r="15580" spans="12:12" x14ac:dyDescent="0.2">
      <c r="L15580" s="26"/>
    </row>
    <row r="15581" spans="12:12" x14ac:dyDescent="0.2">
      <c r="L15581" s="26"/>
    </row>
    <row r="15582" spans="12:12" x14ac:dyDescent="0.2">
      <c r="L15582" s="26"/>
    </row>
    <row r="15583" spans="12:12" x14ac:dyDescent="0.2">
      <c r="L15583" s="26"/>
    </row>
    <row r="15584" spans="12:12" x14ac:dyDescent="0.2">
      <c r="L15584" s="26"/>
    </row>
    <row r="15585" spans="12:12" x14ac:dyDescent="0.2">
      <c r="L15585" s="26"/>
    </row>
    <row r="15586" spans="12:12" x14ac:dyDescent="0.2">
      <c r="L15586" s="26"/>
    </row>
    <row r="15587" spans="12:12" x14ac:dyDescent="0.2">
      <c r="L15587" s="26"/>
    </row>
    <row r="15588" spans="12:12" x14ac:dyDescent="0.2">
      <c r="L15588" s="26"/>
    </row>
    <row r="15589" spans="12:12" x14ac:dyDescent="0.2">
      <c r="L15589" s="26"/>
    </row>
    <row r="15590" spans="12:12" x14ac:dyDescent="0.2">
      <c r="L15590" s="26"/>
    </row>
    <row r="15591" spans="12:12" x14ac:dyDescent="0.2">
      <c r="L15591" s="26"/>
    </row>
    <row r="15592" spans="12:12" x14ac:dyDescent="0.2">
      <c r="L15592" s="26"/>
    </row>
    <row r="15593" spans="12:12" x14ac:dyDescent="0.2">
      <c r="L15593" s="26"/>
    </row>
    <row r="15594" spans="12:12" x14ac:dyDescent="0.2">
      <c r="L15594" s="26"/>
    </row>
    <row r="15595" spans="12:12" x14ac:dyDescent="0.2">
      <c r="L15595" s="26"/>
    </row>
    <row r="15596" spans="12:12" x14ac:dyDescent="0.2">
      <c r="L15596" s="26"/>
    </row>
    <row r="15597" spans="12:12" x14ac:dyDescent="0.2">
      <c r="L15597" s="26"/>
    </row>
    <row r="15598" spans="12:12" x14ac:dyDescent="0.2">
      <c r="L15598" s="26"/>
    </row>
    <row r="15599" spans="12:12" x14ac:dyDescent="0.2">
      <c r="L15599" s="26"/>
    </row>
    <row r="15600" spans="12:12" x14ac:dyDescent="0.2">
      <c r="L15600" s="26"/>
    </row>
    <row r="15601" spans="12:12" x14ac:dyDescent="0.2">
      <c r="L15601" s="26"/>
    </row>
    <row r="15602" spans="12:12" x14ac:dyDescent="0.2">
      <c r="L15602" s="26"/>
    </row>
    <row r="15603" spans="12:12" x14ac:dyDescent="0.2">
      <c r="L15603" s="26"/>
    </row>
    <row r="15604" spans="12:12" x14ac:dyDescent="0.2">
      <c r="L15604" s="26"/>
    </row>
    <row r="15605" spans="12:12" x14ac:dyDescent="0.2">
      <c r="L15605" s="26"/>
    </row>
    <row r="15606" spans="12:12" x14ac:dyDescent="0.2">
      <c r="L15606" s="26"/>
    </row>
    <row r="15607" spans="12:12" x14ac:dyDescent="0.2">
      <c r="L15607" s="26"/>
    </row>
    <row r="15608" spans="12:12" x14ac:dyDescent="0.2">
      <c r="L15608" s="26"/>
    </row>
    <row r="15609" spans="12:12" x14ac:dyDescent="0.2">
      <c r="L15609" s="26"/>
    </row>
    <row r="15610" spans="12:12" x14ac:dyDescent="0.2">
      <c r="L15610" s="26"/>
    </row>
    <row r="15611" spans="12:12" x14ac:dyDescent="0.2">
      <c r="L15611" s="26"/>
    </row>
    <row r="15612" spans="12:12" x14ac:dyDescent="0.2">
      <c r="L15612" s="26"/>
    </row>
    <row r="15613" spans="12:12" x14ac:dyDescent="0.2">
      <c r="L15613" s="26"/>
    </row>
    <row r="15614" spans="12:12" x14ac:dyDescent="0.2">
      <c r="L15614" s="26"/>
    </row>
    <row r="15615" spans="12:12" x14ac:dyDescent="0.2">
      <c r="L15615" s="26"/>
    </row>
    <row r="15616" spans="12:12" x14ac:dyDescent="0.2">
      <c r="L15616" s="26"/>
    </row>
    <row r="15617" spans="12:12" x14ac:dyDescent="0.2">
      <c r="L15617" s="26"/>
    </row>
    <row r="15618" spans="12:12" x14ac:dyDescent="0.2">
      <c r="L15618" s="26"/>
    </row>
    <row r="15619" spans="12:12" x14ac:dyDescent="0.2">
      <c r="L15619" s="26"/>
    </row>
    <row r="15620" spans="12:12" x14ac:dyDescent="0.2">
      <c r="L15620" s="26"/>
    </row>
    <row r="15621" spans="12:12" x14ac:dyDescent="0.2">
      <c r="L15621" s="26"/>
    </row>
    <row r="15622" spans="12:12" x14ac:dyDescent="0.2">
      <c r="L15622" s="26"/>
    </row>
    <row r="15623" spans="12:12" x14ac:dyDescent="0.2">
      <c r="L15623" s="26"/>
    </row>
    <row r="15624" spans="12:12" x14ac:dyDescent="0.2">
      <c r="L15624" s="26"/>
    </row>
    <row r="15625" spans="12:12" x14ac:dyDescent="0.2">
      <c r="L15625" s="26"/>
    </row>
    <row r="15626" spans="12:12" x14ac:dyDescent="0.2">
      <c r="L15626" s="26"/>
    </row>
    <row r="15627" spans="12:12" x14ac:dyDescent="0.2">
      <c r="L15627" s="26"/>
    </row>
    <row r="15628" spans="12:12" x14ac:dyDescent="0.2">
      <c r="L15628" s="26"/>
    </row>
    <row r="15629" spans="12:12" x14ac:dyDescent="0.2">
      <c r="L15629" s="26"/>
    </row>
    <row r="15630" spans="12:12" x14ac:dyDescent="0.2">
      <c r="L15630" s="26"/>
    </row>
    <row r="15631" spans="12:12" x14ac:dyDescent="0.2">
      <c r="L15631" s="26"/>
    </row>
    <row r="15632" spans="12:12" x14ac:dyDescent="0.2">
      <c r="L15632" s="26"/>
    </row>
    <row r="15633" spans="12:12" x14ac:dyDescent="0.2">
      <c r="L15633" s="26"/>
    </row>
    <row r="15634" spans="12:12" x14ac:dyDescent="0.2">
      <c r="L15634" s="26"/>
    </row>
    <row r="15635" spans="12:12" x14ac:dyDescent="0.2">
      <c r="L15635" s="26"/>
    </row>
    <row r="15636" spans="12:12" x14ac:dyDescent="0.2">
      <c r="L15636" s="26"/>
    </row>
    <row r="15637" spans="12:12" x14ac:dyDescent="0.2">
      <c r="L15637" s="26"/>
    </row>
    <row r="15638" spans="12:12" x14ac:dyDescent="0.2">
      <c r="L15638" s="26"/>
    </row>
    <row r="15639" spans="12:12" x14ac:dyDescent="0.2">
      <c r="L15639" s="26"/>
    </row>
    <row r="15640" spans="12:12" x14ac:dyDescent="0.2">
      <c r="L15640" s="26"/>
    </row>
    <row r="15641" spans="12:12" x14ac:dyDescent="0.2">
      <c r="L15641" s="26"/>
    </row>
    <row r="15642" spans="12:12" x14ac:dyDescent="0.2">
      <c r="L15642" s="26"/>
    </row>
    <row r="15643" spans="12:12" x14ac:dyDescent="0.2">
      <c r="L15643" s="26"/>
    </row>
    <row r="15644" spans="12:12" x14ac:dyDescent="0.2">
      <c r="L15644" s="26"/>
    </row>
    <row r="15645" spans="12:12" x14ac:dyDescent="0.2">
      <c r="L15645" s="26"/>
    </row>
    <row r="15646" spans="12:12" x14ac:dyDescent="0.2">
      <c r="L15646" s="26"/>
    </row>
    <row r="15647" spans="12:12" x14ac:dyDescent="0.2">
      <c r="L15647" s="26"/>
    </row>
    <row r="15648" spans="12:12" x14ac:dyDescent="0.2">
      <c r="L15648" s="26"/>
    </row>
    <row r="15649" spans="12:12" x14ac:dyDescent="0.2">
      <c r="L15649" s="26"/>
    </row>
    <row r="15650" spans="12:12" x14ac:dyDescent="0.2">
      <c r="L15650" s="26"/>
    </row>
    <row r="15651" spans="12:12" x14ac:dyDescent="0.2">
      <c r="L15651" s="26"/>
    </row>
    <row r="15652" spans="12:12" x14ac:dyDescent="0.2">
      <c r="L15652" s="26"/>
    </row>
    <row r="15653" spans="12:12" x14ac:dyDescent="0.2">
      <c r="L15653" s="26"/>
    </row>
    <row r="15654" spans="12:12" x14ac:dyDescent="0.2">
      <c r="L15654" s="26"/>
    </row>
    <row r="15655" spans="12:12" x14ac:dyDescent="0.2">
      <c r="L15655" s="26"/>
    </row>
    <row r="15656" spans="12:12" x14ac:dyDescent="0.2">
      <c r="L15656" s="26"/>
    </row>
    <row r="15657" spans="12:12" x14ac:dyDescent="0.2">
      <c r="L15657" s="26"/>
    </row>
    <row r="15658" spans="12:12" x14ac:dyDescent="0.2">
      <c r="L15658" s="26"/>
    </row>
    <row r="15659" spans="12:12" x14ac:dyDescent="0.2">
      <c r="L15659" s="26"/>
    </row>
    <row r="15660" spans="12:12" x14ac:dyDescent="0.2">
      <c r="L15660" s="26"/>
    </row>
    <row r="15661" spans="12:12" x14ac:dyDescent="0.2">
      <c r="L15661" s="26"/>
    </row>
    <row r="15662" spans="12:12" x14ac:dyDescent="0.2">
      <c r="L15662" s="26"/>
    </row>
    <row r="15663" spans="12:12" x14ac:dyDescent="0.2">
      <c r="L15663" s="26"/>
    </row>
    <row r="15664" spans="12:12" x14ac:dyDescent="0.2">
      <c r="L15664" s="26"/>
    </row>
    <row r="15665" spans="12:12" x14ac:dyDescent="0.2">
      <c r="L15665" s="26"/>
    </row>
    <row r="15666" spans="12:12" x14ac:dyDescent="0.2">
      <c r="L15666" s="26"/>
    </row>
    <row r="15667" spans="12:12" x14ac:dyDescent="0.2">
      <c r="L15667" s="26"/>
    </row>
    <row r="15668" spans="12:12" x14ac:dyDescent="0.2">
      <c r="L15668" s="26"/>
    </row>
    <row r="15669" spans="12:12" x14ac:dyDescent="0.2">
      <c r="L15669" s="26"/>
    </row>
    <row r="15670" spans="12:12" x14ac:dyDescent="0.2">
      <c r="L15670" s="26"/>
    </row>
    <row r="15671" spans="12:12" x14ac:dyDescent="0.2">
      <c r="L15671" s="26"/>
    </row>
    <row r="15672" spans="12:12" x14ac:dyDescent="0.2">
      <c r="L15672" s="26"/>
    </row>
    <row r="15673" spans="12:12" x14ac:dyDescent="0.2">
      <c r="L15673" s="26"/>
    </row>
    <row r="15674" spans="12:12" x14ac:dyDescent="0.2">
      <c r="L15674" s="26"/>
    </row>
    <row r="15675" spans="12:12" x14ac:dyDescent="0.2">
      <c r="L15675" s="26"/>
    </row>
    <row r="15676" spans="12:12" x14ac:dyDescent="0.2">
      <c r="L15676" s="26"/>
    </row>
    <row r="15677" spans="12:12" x14ac:dyDescent="0.2">
      <c r="L15677" s="26"/>
    </row>
    <row r="15678" spans="12:12" x14ac:dyDescent="0.2">
      <c r="L15678" s="26"/>
    </row>
    <row r="15679" spans="12:12" x14ac:dyDescent="0.2">
      <c r="L15679" s="26"/>
    </row>
    <row r="15680" spans="12:12" x14ac:dyDescent="0.2">
      <c r="L15680" s="26"/>
    </row>
    <row r="15681" spans="12:12" x14ac:dyDescent="0.2">
      <c r="L15681" s="26"/>
    </row>
    <row r="15682" spans="12:12" x14ac:dyDescent="0.2">
      <c r="L15682" s="26"/>
    </row>
    <row r="15683" spans="12:12" x14ac:dyDescent="0.2">
      <c r="L15683" s="26"/>
    </row>
    <row r="15684" spans="12:12" x14ac:dyDescent="0.2">
      <c r="L15684" s="26"/>
    </row>
    <row r="15685" spans="12:12" x14ac:dyDescent="0.2">
      <c r="L15685" s="26"/>
    </row>
    <row r="15686" spans="12:12" x14ac:dyDescent="0.2">
      <c r="L15686" s="26"/>
    </row>
    <row r="15687" spans="12:12" x14ac:dyDescent="0.2">
      <c r="L15687" s="26"/>
    </row>
    <row r="15688" spans="12:12" x14ac:dyDescent="0.2">
      <c r="L15688" s="26"/>
    </row>
    <row r="15689" spans="12:12" x14ac:dyDescent="0.2">
      <c r="L15689" s="26"/>
    </row>
    <row r="15690" spans="12:12" x14ac:dyDescent="0.2">
      <c r="L15690" s="26"/>
    </row>
    <row r="15691" spans="12:12" x14ac:dyDescent="0.2">
      <c r="L15691" s="26"/>
    </row>
    <row r="15692" spans="12:12" x14ac:dyDescent="0.2">
      <c r="L15692" s="26"/>
    </row>
    <row r="15693" spans="12:12" x14ac:dyDescent="0.2">
      <c r="L15693" s="26"/>
    </row>
    <row r="15694" spans="12:12" x14ac:dyDescent="0.2">
      <c r="L15694" s="26"/>
    </row>
    <row r="15695" spans="12:12" x14ac:dyDescent="0.2">
      <c r="L15695" s="26"/>
    </row>
    <row r="15696" spans="12:12" x14ac:dyDescent="0.2">
      <c r="L15696" s="26"/>
    </row>
    <row r="15697" spans="12:12" x14ac:dyDescent="0.2">
      <c r="L15697" s="26"/>
    </row>
    <row r="15698" spans="12:12" x14ac:dyDescent="0.2">
      <c r="L15698" s="26"/>
    </row>
    <row r="15699" spans="12:12" x14ac:dyDescent="0.2">
      <c r="L15699" s="26"/>
    </row>
    <row r="15700" spans="12:12" x14ac:dyDescent="0.2">
      <c r="L15700" s="26"/>
    </row>
    <row r="15701" spans="12:12" x14ac:dyDescent="0.2">
      <c r="L15701" s="26"/>
    </row>
    <row r="15702" spans="12:12" x14ac:dyDescent="0.2">
      <c r="L15702" s="26"/>
    </row>
    <row r="15703" spans="12:12" x14ac:dyDescent="0.2">
      <c r="L15703" s="26"/>
    </row>
    <row r="15704" spans="12:12" x14ac:dyDescent="0.2">
      <c r="L15704" s="26"/>
    </row>
    <row r="15705" spans="12:12" x14ac:dyDescent="0.2">
      <c r="L15705" s="26"/>
    </row>
    <row r="15706" spans="12:12" x14ac:dyDescent="0.2">
      <c r="L15706" s="26"/>
    </row>
    <row r="15707" spans="12:12" x14ac:dyDescent="0.2">
      <c r="L15707" s="26"/>
    </row>
    <row r="15708" spans="12:12" x14ac:dyDescent="0.2">
      <c r="L15708" s="26"/>
    </row>
    <row r="15709" spans="12:12" x14ac:dyDescent="0.2">
      <c r="L15709" s="26"/>
    </row>
    <row r="15710" spans="12:12" x14ac:dyDescent="0.2">
      <c r="L15710" s="26"/>
    </row>
    <row r="15711" spans="12:12" x14ac:dyDescent="0.2">
      <c r="L15711" s="26"/>
    </row>
    <row r="15712" spans="12:12" x14ac:dyDescent="0.2">
      <c r="L15712" s="26"/>
    </row>
    <row r="15713" spans="12:12" x14ac:dyDescent="0.2">
      <c r="L15713" s="26"/>
    </row>
    <row r="15714" spans="12:12" x14ac:dyDescent="0.2">
      <c r="L15714" s="26"/>
    </row>
    <row r="15715" spans="12:12" x14ac:dyDescent="0.2">
      <c r="L15715" s="26"/>
    </row>
    <row r="15716" spans="12:12" x14ac:dyDescent="0.2">
      <c r="L15716" s="26"/>
    </row>
    <row r="15717" spans="12:12" x14ac:dyDescent="0.2">
      <c r="L15717" s="26"/>
    </row>
    <row r="15718" spans="12:12" x14ac:dyDescent="0.2">
      <c r="L15718" s="26"/>
    </row>
    <row r="15719" spans="12:12" x14ac:dyDescent="0.2">
      <c r="L15719" s="26"/>
    </row>
    <row r="15720" spans="12:12" x14ac:dyDescent="0.2">
      <c r="L15720" s="26"/>
    </row>
    <row r="15721" spans="12:12" x14ac:dyDescent="0.2">
      <c r="L15721" s="26"/>
    </row>
    <row r="15722" spans="12:12" x14ac:dyDescent="0.2">
      <c r="L15722" s="26"/>
    </row>
    <row r="15723" spans="12:12" x14ac:dyDescent="0.2">
      <c r="L15723" s="26"/>
    </row>
    <row r="15724" spans="12:12" x14ac:dyDescent="0.2">
      <c r="L15724" s="26"/>
    </row>
    <row r="15725" spans="12:12" x14ac:dyDescent="0.2">
      <c r="L15725" s="26"/>
    </row>
    <row r="15726" spans="12:12" x14ac:dyDescent="0.2">
      <c r="L15726" s="26"/>
    </row>
    <row r="15727" spans="12:12" x14ac:dyDescent="0.2">
      <c r="L15727" s="26"/>
    </row>
    <row r="15728" spans="12:12" x14ac:dyDescent="0.2">
      <c r="L15728" s="26"/>
    </row>
    <row r="15729" spans="12:12" x14ac:dyDescent="0.2">
      <c r="L15729" s="26"/>
    </row>
    <row r="15730" spans="12:12" x14ac:dyDescent="0.2">
      <c r="L15730" s="26"/>
    </row>
    <row r="15731" spans="12:12" x14ac:dyDescent="0.2">
      <c r="L15731" s="26"/>
    </row>
    <row r="15732" spans="12:12" x14ac:dyDescent="0.2">
      <c r="L15732" s="26"/>
    </row>
    <row r="15733" spans="12:12" x14ac:dyDescent="0.2">
      <c r="L15733" s="26"/>
    </row>
    <row r="15734" spans="12:12" x14ac:dyDescent="0.2">
      <c r="L15734" s="26"/>
    </row>
    <row r="15735" spans="12:12" x14ac:dyDescent="0.2">
      <c r="L15735" s="26"/>
    </row>
    <row r="15736" spans="12:12" x14ac:dyDescent="0.2">
      <c r="L15736" s="26"/>
    </row>
    <row r="15737" spans="12:12" x14ac:dyDescent="0.2">
      <c r="L15737" s="26"/>
    </row>
    <row r="15738" spans="12:12" x14ac:dyDescent="0.2">
      <c r="L15738" s="26"/>
    </row>
    <row r="15739" spans="12:12" x14ac:dyDescent="0.2">
      <c r="L15739" s="26"/>
    </row>
    <row r="15740" spans="12:12" x14ac:dyDescent="0.2">
      <c r="L15740" s="26"/>
    </row>
    <row r="15741" spans="12:12" x14ac:dyDescent="0.2">
      <c r="L15741" s="26"/>
    </row>
    <row r="15742" spans="12:12" x14ac:dyDescent="0.2">
      <c r="L15742" s="26"/>
    </row>
    <row r="15743" spans="12:12" x14ac:dyDescent="0.2">
      <c r="L15743" s="26"/>
    </row>
    <row r="15744" spans="12:12" x14ac:dyDescent="0.2">
      <c r="L15744" s="26"/>
    </row>
    <row r="15745" spans="12:12" x14ac:dyDescent="0.2">
      <c r="L15745" s="26"/>
    </row>
    <row r="15746" spans="12:12" x14ac:dyDescent="0.2">
      <c r="L15746" s="26"/>
    </row>
    <row r="15747" spans="12:12" x14ac:dyDescent="0.2">
      <c r="L15747" s="26"/>
    </row>
    <row r="15748" spans="12:12" x14ac:dyDescent="0.2">
      <c r="L15748" s="26"/>
    </row>
    <row r="15749" spans="12:12" x14ac:dyDescent="0.2">
      <c r="L15749" s="26"/>
    </row>
    <row r="15750" spans="12:12" x14ac:dyDescent="0.2">
      <c r="L15750" s="26"/>
    </row>
    <row r="15751" spans="12:12" x14ac:dyDescent="0.2">
      <c r="L15751" s="26"/>
    </row>
    <row r="15752" spans="12:12" x14ac:dyDescent="0.2">
      <c r="L15752" s="26"/>
    </row>
    <row r="15753" spans="12:12" x14ac:dyDescent="0.2">
      <c r="L15753" s="26"/>
    </row>
    <row r="15754" spans="12:12" x14ac:dyDescent="0.2">
      <c r="L15754" s="26"/>
    </row>
    <row r="15755" spans="12:12" x14ac:dyDescent="0.2">
      <c r="L15755" s="26"/>
    </row>
    <row r="15756" spans="12:12" x14ac:dyDescent="0.2">
      <c r="L15756" s="26"/>
    </row>
    <row r="15757" spans="12:12" x14ac:dyDescent="0.2">
      <c r="L15757" s="26"/>
    </row>
    <row r="15758" spans="12:12" x14ac:dyDescent="0.2">
      <c r="L15758" s="26"/>
    </row>
    <row r="15759" spans="12:12" x14ac:dyDescent="0.2">
      <c r="L15759" s="26"/>
    </row>
    <row r="15760" spans="12:12" x14ac:dyDescent="0.2">
      <c r="L15760" s="26"/>
    </row>
    <row r="15761" spans="12:12" x14ac:dyDescent="0.2">
      <c r="L15761" s="26"/>
    </row>
    <row r="15762" spans="12:12" x14ac:dyDescent="0.2">
      <c r="L15762" s="26"/>
    </row>
    <row r="15763" spans="12:12" x14ac:dyDescent="0.2">
      <c r="L15763" s="26"/>
    </row>
    <row r="15764" spans="12:12" x14ac:dyDescent="0.2">
      <c r="L15764" s="26"/>
    </row>
    <row r="15765" spans="12:12" x14ac:dyDescent="0.2">
      <c r="L15765" s="26"/>
    </row>
    <row r="15766" spans="12:12" x14ac:dyDescent="0.2">
      <c r="L15766" s="26"/>
    </row>
    <row r="15767" spans="12:12" x14ac:dyDescent="0.2">
      <c r="L15767" s="26"/>
    </row>
    <row r="15768" spans="12:12" x14ac:dyDescent="0.2">
      <c r="L15768" s="26"/>
    </row>
    <row r="15769" spans="12:12" x14ac:dyDescent="0.2">
      <c r="L15769" s="26"/>
    </row>
    <row r="15770" spans="12:12" x14ac:dyDescent="0.2">
      <c r="L15770" s="26"/>
    </row>
    <row r="15771" spans="12:12" x14ac:dyDescent="0.2">
      <c r="L15771" s="26"/>
    </row>
    <row r="15772" spans="12:12" x14ac:dyDescent="0.2">
      <c r="L15772" s="26"/>
    </row>
    <row r="15773" spans="12:12" x14ac:dyDescent="0.2">
      <c r="L15773" s="26"/>
    </row>
    <row r="15774" spans="12:12" x14ac:dyDescent="0.2">
      <c r="L15774" s="26"/>
    </row>
    <row r="15775" spans="12:12" x14ac:dyDescent="0.2">
      <c r="L15775" s="26"/>
    </row>
    <row r="15776" spans="12:12" x14ac:dyDescent="0.2">
      <c r="L15776" s="26"/>
    </row>
    <row r="15777" spans="12:12" x14ac:dyDescent="0.2">
      <c r="L15777" s="26"/>
    </row>
    <row r="15778" spans="12:12" x14ac:dyDescent="0.2">
      <c r="L15778" s="26"/>
    </row>
    <row r="15779" spans="12:12" x14ac:dyDescent="0.2">
      <c r="L15779" s="26"/>
    </row>
    <row r="15780" spans="12:12" x14ac:dyDescent="0.2">
      <c r="L15780" s="26"/>
    </row>
    <row r="15781" spans="12:12" x14ac:dyDescent="0.2">
      <c r="L15781" s="26"/>
    </row>
    <row r="15782" spans="12:12" x14ac:dyDescent="0.2">
      <c r="L15782" s="26"/>
    </row>
    <row r="15783" spans="12:12" x14ac:dyDescent="0.2">
      <c r="L15783" s="26"/>
    </row>
    <row r="15784" spans="12:12" x14ac:dyDescent="0.2">
      <c r="L15784" s="26"/>
    </row>
    <row r="15785" spans="12:12" x14ac:dyDescent="0.2">
      <c r="L15785" s="26"/>
    </row>
    <row r="15786" spans="12:12" x14ac:dyDescent="0.2">
      <c r="L15786" s="26"/>
    </row>
    <row r="15787" spans="12:12" x14ac:dyDescent="0.2">
      <c r="L15787" s="26"/>
    </row>
    <row r="15788" spans="12:12" x14ac:dyDescent="0.2">
      <c r="L15788" s="26"/>
    </row>
    <row r="15789" spans="12:12" x14ac:dyDescent="0.2">
      <c r="L15789" s="26"/>
    </row>
    <row r="15790" spans="12:12" x14ac:dyDescent="0.2">
      <c r="L15790" s="26"/>
    </row>
    <row r="15791" spans="12:12" x14ac:dyDescent="0.2">
      <c r="L15791" s="26"/>
    </row>
    <row r="15792" spans="12:12" x14ac:dyDescent="0.2">
      <c r="L15792" s="26"/>
    </row>
    <row r="15793" spans="12:12" x14ac:dyDescent="0.2">
      <c r="L15793" s="26"/>
    </row>
    <row r="15794" spans="12:12" x14ac:dyDescent="0.2">
      <c r="L15794" s="26"/>
    </row>
    <row r="15795" spans="12:12" x14ac:dyDescent="0.2">
      <c r="L15795" s="26"/>
    </row>
    <row r="15796" spans="12:12" x14ac:dyDescent="0.2">
      <c r="L15796" s="26"/>
    </row>
    <row r="15797" spans="12:12" x14ac:dyDescent="0.2">
      <c r="L15797" s="26"/>
    </row>
    <row r="15798" spans="12:12" x14ac:dyDescent="0.2">
      <c r="L15798" s="26"/>
    </row>
    <row r="15799" spans="12:12" x14ac:dyDescent="0.2">
      <c r="L15799" s="26"/>
    </row>
    <row r="15800" spans="12:12" x14ac:dyDescent="0.2">
      <c r="L15800" s="26"/>
    </row>
    <row r="15801" spans="12:12" x14ac:dyDescent="0.2">
      <c r="L15801" s="26"/>
    </row>
    <row r="15802" spans="12:12" x14ac:dyDescent="0.2">
      <c r="L15802" s="26"/>
    </row>
    <row r="15803" spans="12:12" x14ac:dyDescent="0.2">
      <c r="L15803" s="26"/>
    </row>
    <row r="15804" spans="12:12" x14ac:dyDescent="0.2">
      <c r="L15804" s="26"/>
    </row>
    <row r="15805" spans="12:12" x14ac:dyDescent="0.2">
      <c r="L15805" s="26"/>
    </row>
    <row r="15806" spans="12:12" x14ac:dyDescent="0.2">
      <c r="L15806" s="26"/>
    </row>
    <row r="15807" spans="12:12" x14ac:dyDescent="0.2">
      <c r="L15807" s="26"/>
    </row>
    <row r="15808" spans="12:12" x14ac:dyDescent="0.2">
      <c r="L15808" s="26"/>
    </row>
    <row r="15809" spans="12:12" x14ac:dyDescent="0.2">
      <c r="L15809" s="26"/>
    </row>
    <row r="15810" spans="12:12" x14ac:dyDescent="0.2">
      <c r="L15810" s="26"/>
    </row>
    <row r="15811" spans="12:12" x14ac:dyDescent="0.2">
      <c r="L15811" s="26"/>
    </row>
    <row r="15812" spans="12:12" x14ac:dyDescent="0.2">
      <c r="L15812" s="26"/>
    </row>
    <row r="15813" spans="12:12" x14ac:dyDescent="0.2">
      <c r="L15813" s="26"/>
    </row>
    <row r="15814" spans="12:12" x14ac:dyDescent="0.2">
      <c r="L15814" s="26"/>
    </row>
    <row r="15815" spans="12:12" x14ac:dyDescent="0.2">
      <c r="L15815" s="26"/>
    </row>
    <row r="15816" spans="12:12" x14ac:dyDescent="0.2">
      <c r="L15816" s="26"/>
    </row>
    <row r="15817" spans="12:12" x14ac:dyDescent="0.2">
      <c r="L15817" s="26"/>
    </row>
    <row r="15818" spans="12:12" x14ac:dyDescent="0.2">
      <c r="L15818" s="26"/>
    </row>
    <row r="15819" spans="12:12" x14ac:dyDescent="0.2">
      <c r="L15819" s="26"/>
    </row>
    <row r="15820" spans="12:12" x14ac:dyDescent="0.2">
      <c r="L15820" s="26"/>
    </row>
    <row r="15821" spans="12:12" x14ac:dyDescent="0.2">
      <c r="L15821" s="26"/>
    </row>
    <row r="15822" spans="12:12" x14ac:dyDescent="0.2">
      <c r="L15822" s="26"/>
    </row>
    <row r="15823" spans="12:12" x14ac:dyDescent="0.2">
      <c r="L15823" s="26"/>
    </row>
    <row r="15824" spans="12:12" x14ac:dyDescent="0.2">
      <c r="L15824" s="26"/>
    </row>
    <row r="15825" spans="12:12" x14ac:dyDescent="0.2">
      <c r="L15825" s="26"/>
    </row>
    <row r="15826" spans="12:12" x14ac:dyDescent="0.2">
      <c r="L15826" s="26"/>
    </row>
    <row r="15827" spans="12:12" x14ac:dyDescent="0.2">
      <c r="L15827" s="26"/>
    </row>
    <row r="15828" spans="12:12" x14ac:dyDescent="0.2">
      <c r="L15828" s="26"/>
    </row>
    <row r="15829" spans="12:12" x14ac:dyDescent="0.2">
      <c r="L15829" s="26"/>
    </row>
    <row r="15830" spans="12:12" x14ac:dyDescent="0.2">
      <c r="L15830" s="26"/>
    </row>
    <row r="15831" spans="12:12" x14ac:dyDescent="0.2">
      <c r="L15831" s="26"/>
    </row>
    <row r="15832" spans="12:12" x14ac:dyDescent="0.2">
      <c r="L15832" s="26"/>
    </row>
    <row r="15833" spans="12:12" x14ac:dyDescent="0.2">
      <c r="L15833" s="26"/>
    </row>
    <row r="15834" spans="12:12" x14ac:dyDescent="0.2">
      <c r="L15834" s="26"/>
    </row>
    <row r="15835" spans="12:12" x14ac:dyDescent="0.2">
      <c r="L15835" s="26"/>
    </row>
    <row r="15836" spans="12:12" x14ac:dyDescent="0.2">
      <c r="L15836" s="26"/>
    </row>
    <row r="15837" spans="12:12" x14ac:dyDescent="0.2">
      <c r="L15837" s="26"/>
    </row>
    <row r="15838" spans="12:12" x14ac:dyDescent="0.2">
      <c r="L15838" s="26"/>
    </row>
    <row r="15839" spans="12:12" x14ac:dyDescent="0.2">
      <c r="L15839" s="26"/>
    </row>
    <row r="15840" spans="12:12" x14ac:dyDescent="0.2">
      <c r="L15840" s="26"/>
    </row>
    <row r="15841" spans="12:12" x14ac:dyDescent="0.2">
      <c r="L15841" s="26"/>
    </row>
    <row r="15842" spans="12:12" x14ac:dyDescent="0.2">
      <c r="L15842" s="26"/>
    </row>
    <row r="15843" spans="12:12" x14ac:dyDescent="0.2">
      <c r="L15843" s="26"/>
    </row>
    <row r="15844" spans="12:12" x14ac:dyDescent="0.2">
      <c r="L15844" s="26"/>
    </row>
    <row r="15845" spans="12:12" x14ac:dyDescent="0.2">
      <c r="L15845" s="26"/>
    </row>
    <row r="15846" spans="12:12" x14ac:dyDescent="0.2">
      <c r="L15846" s="26"/>
    </row>
    <row r="15847" spans="12:12" x14ac:dyDescent="0.2">
      <c r="L15847" s="26"/>
    </row>
    <row r="15848" spans="12:12" x14ac:dyDescent="0.2">
      <c r="L15848" s="26"/>
    </row>
    <row r="15849" spans="12:12" x14ac:dyDescent="0.2">
      <c r="L15849" s="26"/>
    </row>
    <row r="15850" spans="12:12" x14ac:dyDescent="0.2">
      <c r="L15850" s="26"/>
    </row>
    <row r="15851" spans="12:12" x14ac:dyDescent="0.2">
      <c r="L15851" s="26"/>
    </row>
    <row r="15852" spans="12:12" x14ac:dyDescent="0.2">
      <c r="L15852" s="26"/>
    </row>
    <row r="15853" spans="12:12" x14ac:dyDescent="0.2">
      <c r="L15853" s="26"/>
    </row>
    <row r="15854" spans="12:12" x14ac:dyDescent="0.2">
      <c r="L15854" s="26"/>
    </row>
    <row r="15855" spans="12:12" x14ac:dyDescent="0.2">
      <c r="L15855" s="26"/>
    </row>
    <row r="15856" spans="12:12" x14ac:dyDescent="0.2">
      <c r="L15856" s="26"/>
    </row>
    <row r="15857" spans="12:12" x14ac:dyDescent="0.2">
      <c r="L15857" s="26"/>
    </row>
    <row r="15858" spans="12:12" x14ac:dyDescent="0.2">
      <c r="L15858" s="26"/>
    </row>
    <row r="15859" spans="12:12" x14ac:dyDescent="0.2">
      <c r="L15859" s="26"/>
    </row>
    <row r="15860" spans="12:12" x14ac:dyDescent="0.2">
      <c r="L15860" s="26"/>
    </row>
    <row r="15861" spans="12:12" x14ac:dyDescent="0.2">
      <c r="L15861" s="26"/>
    </row>
    <row r="15862" spans="12:12" x14ac:dyDescent="0.2">
      <c r="L15862" s="26"/>
    </row>
    <row r="15863" spans="12:12" x14ac:dyDescent="0.2">
      <c r="L15863" s="26"/>
    </row>
    <row r="15864" spans="12:12" x14ac:dyDescent="0.2">
      <c r="L15864" s="26"/>
    </row>
    <row r="15865" spans="12:12" x14ac:dyDescent="0.2">
      <c r="L15865" s="26"/>
    </row>
    <row r="15866" spans="12:12" x14ac:dyDescent="0.2">
      <c r="L15866" s="26"/>
    </row>
    <row r="15867" spans="12:12" x14ac:dyDescent="0.2">
      <c r="L15867" s="26"/>
    </row>
    <row r="15868" spans="12:12" x14ac:dyDescent="0.2">
      <c r="L15868" s="26"/>
    </row>
    <row r="15869" spans="12:12" x14ac:dyDescent="0.2">
      <c r="L15869" s="26"/>
    </row>
    <row r="15870" spans="12:12" x14ac:dyDescent="0.2">
      <c r="L15870" s="26"/>
    </row>
    <row r="15871" spans="12:12" x14ac:dyDescent="0.2">
      <c r="L15871" s="26"/>
    </row>
    <row r="15872" spans="12:12" x14ac:dyDescent="0.2">
      <c r="L15872" s="26"/>
    </row>
    <row r="15873" spans="12:12" x14ac:dyDescent="0.2">
      <c r="L15873" s="26"/>
    </row>
    <row r="15874" spans="12:12" x14ac:dyDescent="0.2">
      <c r="L15874" s="26"/>
    </row>
    <row r="15875" spans="12:12" x14ac:dyDescent="0.2">
      <c r="L15875" s="26"/>
    </row>
    <row r="15876" spans="12:12" x14ac:dyDescent="0.2">
      <c r="L15876" s="26"/>
    </row>
    <row r="15877" spans="12:12" x14ac:dyDescent="0.2">
      <c r="L15877" s="26"/>
    </row>
    <row r="15878" spans="12:12" x14ac:dyDescent="0.2">
      <c r="L15878" s="26"/>
    </row>
    <row r="15879" spans="12:12" x14ac:dyDescent="0.2">
      <c r="L15879" s="26"/>
    </row>
    <row r="15880" spans="12:12" x14ac:dyDescent="0.2">
      <c r="L15880" s="26"/>
    </row>
    <row r="15881" spans="12:12" x14ac:dyDescent="0.2">
      <c r="L15881" s="26"/>
    </row>
    <row r="15882" spans="12:12" x14ac:dyDescent="0.2">
      <c r="L15882" s="26"/>
    </row>
    <row r="15883" spans="12:12" x14ac:dyDescent="0.2">
      <c r="L15883" s="26"/>
    </row>
    <row r="15884" spans="12:12" x14ac:dyDescent="0.2">
      <c r="L15884" s="26"/>
    </row>
    <row r="15885" spans="12:12" x14ac:dyDescent="0.2">
      <c r="L15885" s="26"/>
    </row>
    <row r="15886" spans="12:12" x14ac:dyDescent="0.2">
      <c r="L15886" s="26"/>
    </row>
    <row r="15887" spans="12:12" x14ac:dyDescent="0.2">
      <c r="L15887" s="26"/>
    </row>
    <row r="15888" spans="12:12" x14ac:dyDescent="0.2">
      <c r="L15888" s="26"/>
    </row>
    <row r="15889" spans="12:12" x14ac:dyDescent="0.2">
      <c r="L15889" s="26"/>
    </row>
    <row r="15890" spans="12:12" x14ac:dyDescent="0.2">
      <c r="L15890" s="26"/>
    </row>
    <row r="15891" spans="12:12" x14ac:dyDescent="0.2">
      <c r="L15891" s="26"/>
    </row>
    <row r="15892" spans="12:12" x14ac:dyDescent="0.2">
      <c r="L15892" s="26"/>
    </row>
    <row r="15893" spans="12:12" x14ac:dyDescent="0.2">
      <c r="L15893" s="26"/>
    </row>
    <row r="15894" spans="12:12" x14ac:dyDescent="0.2">
      <c r="L15894" s="26"/>
    </row>
    <row r="15895" spans="12:12" x14ac:dyDescent="0.2">
      <c r="L15895" s="26"/>
    </row>
    <row r="15896" spans="12:12" x14ac:dyDescent="0.2">
      <c r="L15896" s="26"/>
    </row>
    <row r="15897" spans="12:12" x14ac:dyDescent="0.2">
      <c r="L15897" s="26"/>
    </row>
    <row r="15898" spans="12:12" x14ac:dyDescent="0.2">
      <c r="L15898" s="26"/>
    </row>
    <row r="15899" spans="12:12" x14ac:dyDescent="0.2">
      <c r="L15899" s="26"/>
    </row>
    <row r="15900" spans="12:12" x14ac:dyDescent="0.2">
      <c r="L15900" s="26"/>
    </row>
    <row r="15901" spans="12:12" x14ac:dyDescent="0.2">
      <c r="L15901" s="26"/>
    </row>
    <row r="15902" spans="12:12" x14ac:dyDescent="0.2">
      <c r="L15902" s="26"/>
    </row>
    <row r="15903" spans="12:12" x14ac:dyDescent="0.2">
      <c r="L15903" s="26"/>
    </row>
    <row r="15904" spans="12:12" x14ac:dyDescent="0.2">
      <c r="L15904" s="26"/>
    </row>
    <row r="15905" spans="12:12" x14ac:dyDescent="0.2">
      <c r="L15905" s="26"/>
    </row>
    <row r="15906" spans="12:12" x14ac:dyDescent="0.2">
      <c r="L15906" s="26"/>
    </row>
    <row r="15907" spans="12:12" x14ac:dyDescent="0.2">
      <c r="L15907" s="26"/>
    </row>
    <row r="15908" spans="12:12" x14ac:dyDescent="0.2">
      <c r="L15908" s="26"/>
    </row>
    <row r="15909" spans="12:12" x14ac:dyDescent="0.2">
      <c r="L15909" s="26"/>
    </row>
    <row r="15910" spans="12:12" x14ac:dyDescent="0.2">
      <c r="L15910" s="26"/>
    </row>
    <row r="15911" spans="12:12" x14ac:dyDescent="0.2">
      <c r="L15911" s="26"/>
    </row>
    <row r="15912" spans="12:12" x14ac:dyDescent="0.2">
      <c r="L15912" s="26"/>
    </row>
    <row r="15913" spans="12:12" x14ac:dyDescent="0.2">
      <c r="L15913" s="26"/>
    </row>
    <row r="15914" spans="12:12" x14ac:dyDescent="0.2">
      <c r="L15914" s="26"/>
    </row>
    <row r="15915" spans="12:12" x14ac:dyDescent="0.2">
      <c r="L15915" s="26"/>
    </row>
    <row r="15916" spans="12:12" x14ac:dyDescent="0.2">
      <c r="L15916" s="26"/>
    </row>
    <row r="15917" spans="12:12" x14ac:dyDescent="0.2">
      <c r="L15917" s="26"/>
    </row>
    <row r="15918" spans="12:12" x14ac:dyDescent="0.2">
      <c r="L15918" s="26"/>
    </row>
    <row r="15919" spans="12:12" x14ac:dyDescent="0.2">
      <c r="L15919" s="26"/>
    </row>
    <row r="15920" spans="12:12" x14ac:dyDescent="0.2">
      <c r="L15920" s="26"/>
    </row>
    <row r="15921" spans="12:12" x14ac:dyDescent="0.2">
      <c r="L15921" s="26"/>
    </row>
    <row r="15922" spans="12:12" x14ac:dyDescent="0.2">
      <c r="L15922" s="26"/>
    </row>
    <row r="15923" spans="12:12" x14ac:dyDescent="0.2">
      <c r="L15923" s="26"/>
    </row>
    <row r="15924" spans="12:12" x14ac:dyDescent="0.2">
      <c r="L15924" s="26"/>
    </row>
    <row r="15925" spans="12:12" x14ac:dyDescent="0.2">
      <c r="L15925" s="26"/>
    </row>
    <row r="15926" spans="12:12" x14ac:dyDescent="0.2">
      <c r="L15926" s="26"/>
    </row>
    <row r="15927" spans="12:12" x14ac:dyDescent="0.2">
      <c r="L15927" s="26"/>
    </row>
    <row r="15928" spans="12:12" x14ac:dyDescent="0.2">
      <c r="L15928" s="26"/>
    </row>
    <row r="15929" spans="12:12" x14ac:dyDescent="0.2">
      <c r="L15929" s="26"/>
    </row>
    <row r="15930" spans="12:12" x14ac:dyDescent="0.2">
      <c r="L15930" s="26"/>
    </row>
    <row r="15931" spans="12:12" x14ac:dyDescent="0.2">
      <c r="L15931" s="26"/>
    </row>
    <row r="15932" spans="12:12" x14ac:dyDescent="0.2">
      <c r="L15932" s="26"/>
    </row>
    <row r="15933" spans="12:12" x14ac:dyDescent="0.2">
      <c r="L15933" s="26"/>
    </row>
    <row r="15934" spans="12:12" x14ac:dyDescent="0.2">
      <c r="L15934" s="26"/>
    </row>
    <row r="15935" spans="12:12" x14ac:dyDescent="0.2">
      <c r="L15935" s="26"/>
    </row>
    <row r="15936" spans="12:12" x14ac:dyDescent="0.2">
      <c r="L15936" s="26"/>
    </row>
    <row r="15937" spans="12:12" x14ac:dyDescent="0.2">
      <c r="L15937" s="26"/>
    </row>
    <row r="15938" spans="12:12" x14ac:dyDescent="0.2">
      <c r="L15938" s="26"/>
    </row>
    <row r="15939" spans="12:12" x14ac:dyDescent="0.2">
      <c r="L15939" s="26"/>
    </row>
    <row r="15940" spans="12:12" x14ac:dyDescent="0.2">
      <c r="L15940" s="26"/>
    </row>
    <row r="15941" spans="12:12" x14ac:dyDescent="0.2">
      <c r="L15941" s="26"/>
    </row>
    <row r="15942" spans="12:12" x14ac:dyDescent="0.2">
      <c r="L15942" s="26"/>
    </row>
    <row r="15943" spans="12:12" x14ac:dyDescent="0.2">
      <c r="L15943" s="26"/>
    </row>
    <row r="15944" spans="12:12" x14ac:dyDescent="0.2">
      <c r="L15944" s="26"/>
    </row>
    <row r="15945" spans="12:12" x14ac:dyDescent="0.2">
      <c r="L15945" s="26"/>
    </row>
    <row r="15946" spans="12:12" x14ac:dyDescent="0.2">
      <c r="L15946" s="26"/>
    </row>
    <row r="15947" spans="12:12" x14ac:dyDescent="0.2">
      <c r="L15947" s="26"/>
    </row>
    <row r="15948" spans="12:12" x14ac:dyDescent="0.2">
      <c r="L15948" s="26"/>
    </row>
    <row r="15949" spans="12:12" x14ac:dyDescent="0.2">
      <c r="L15949" s="26"/>
    </row>
    <row r="15950" spans="12:12" x14ac:dyDescent="0.2">
      <c r="L15950" s="26"/>
    </row>
    <row r="15951" spans="12:12" x14ac:dyDescent="0.2">
      <c r="L15951" s="26"/>
    </row>
    <row r="15952" spans="12:12" x14ac:dyDescent="0.2">
      <c r="L15952" s="26"/>
    </row>
    <row r="15953" spans="12:12" x14ac:dyDescent="0.2">
      <c r="L15953" s="26"/>
    </row>
    <row r="15954" spans="12:12" x14ac:dyDescent="0.2">
      <c r="L15954" s="26"/>
    </row>
    <row r="15955" spans="12:12" x14ac:dyDescent="0.2">
      <c r="L15955" s="26"/>
    </row>
    <row r="15956" spans="12:12" x14ac:dyDescent="0.2">
      <c r="L15956" s="26"/>
    </row>
    <row r="15957" spans="12:12" x14ac:dyDescent="0.2">
      <c r="L15957" s="26"/>
    </row>
    <row r="15958" spans="12:12" x14ac:dyDescent="0.2">
      <c r="L15958" s="26"/>
    </row>
    <row r="15959" spans="12:12" x14ac:dyDescent="0.2">
      <c r="L15959" s="26"/>
    </row>
    <row r="15960" spans="12:12" x14ac:dyDescent="0.2">
      <c r="L15960" s="26"/>
    </row>
    <row r="15961" spans="12:12" x14ac:dyDescent="0.2">
      <c r="L15961" s="26"/>
    </row>
    <row r="15962" spans="12:12" x14ac:dyDescent="0.2">
      <c r="L15962" s="26"/>
    </row>
    <row r="15963" spans="12:12" x14ac:dyDescent="0.2">
      <c r="L15963" s="26"/>
    </row>
    <row r="15964" spans="12:12" x14ac:dyDescent="0.2">
      <c r="L15964" s="26"/>
    </row>
    <row r="15965" spans="12:12" x14ac:dyDescent="0.2">
      <c r="L15965" s="26"/>
    </row>
    <row r="15966" spans="12:12" x14ac:dyDescent="0.2">
      <c r="L15966" s="26"/>
    </row>
    <row r="15967" spans="12:12" x14ac:dyDescent="0.2">
      <c r="L15967" s="26"/>
    </row>
    <row r="15968" spans="12:12" x14ac:dyDescent="0.2">
      <c r="L15968" s="26"/>
    </row>
    <row r="15969" spans="12:12" x14ac:dyDescent="0.2">
      <c r="L15969" s="26"/>
    </row>
    <row r="15970" spans="12:12" x14ac:dyDescent="0.2">
      <c r="L15970" s="26"/>
    </row>
    <row r="15971" spans="12:12" x14ac:dyDescent="0.2">
      <c r="L15971" s="26"/>
    </row>
    <row r="15972" spans="12:12" x14ac:dyDescent="0.2">
      <c r="L15972" s="26"/>
    </row>
    <row r="15973" spans="12:12" x14ac:dyDescent="0.2">
      <c r="L15973" s="26"/>
    </row>
    <row r="15974" spans="12:12" x14ac:dyDescent="0.2">
      <c r="L15974" s="26"/>
    </row>
    <row r="15975" spans="12:12" x14ac:dyDescent="0.2">
      <c r="L15975" s="26"/>
    </row>
    <row r="15976" spans="12:12" x14ac:dyDescent="0.2">
      <c r="L15976" s="26"/>
    </row>
    <row r="15977" spans="12:12" x14ac:dyDescent="0.2">
      <c r="L15977" s="26"/>
    </row>
    <row r="15978" spans="12:12" x14ac:dyDescent="0.2">
      <c r="L15978" s="26"/>
    </row>
    <row r="15979" spans="12:12" x14ac:dyDescent="0.2">
      <c r="L15979" s="26"/>
    </row>
    <row r="15980" spans="12:12" x14ac:dyDescent="0.2">
      <c r="L15980" s="26"/>
    </row>
    <row r="15981" spans="12:12" x14ac:dyDescent="0.2">
      <c r="L15981" s="26"/>
    </row>
    <row r="15982" spans="12:12" x14ac:dyDescent="0.2">
      <c r="L15982" s="26"/>
    </row>
    <row r="15983" spans="12:12" x14ac:dyDescent="0.2">
      <c r="L15983" s="26"/>
    </row>
    <row r="15984" spans="12:12" x14ac:dyDescent="0.2">
      <c r="L15984" s="26"/>
    </row>
    <row r="15985" spans="12:12" x14ac:dyDescent="0.2">
      <c r="L15985" s="26"/>
    </row>
    <row r="15986" spans="12:12" x14ac:dyDescent="0.2">
      <c r="L15986" s="26"/>
    </row>
    <row r="15987" spans="12:12" x14ac:dyDescent="0.2">
      <c r="L15987" s="26"/>
    </row>
    <row r="15988" spans="12:12" x14ac:dyDescent="0.2">
      <c r="L15988" s="26"/>
    </row>
    <row r="15989" spans="12:12" x14ac:dyDescent="0.2">
      <c r="L15989" s="26"/>
    </row>
    <row r="15990" spans="12:12" x14ac:dyDescent="0.2">
      <c r="L15990" s="26"/>
    </row>
    <row r="15991" spans="12:12" x14ac:dyDescent="0.2">
      <c r="L15991" s="26"/>
    </row>
    <row r="15992" spans="12:12" x14ac:dyDescent="0.2">
      <c r="L15992" s="26"/>
    </row>
    <row r="15993" spans="12:12" x14ac:dyDescent="0.2">
      <c r="L15993" s="26"/>
    </row>
    <row r="15994" spans="12:12" x14ac:dyDescent="0.2">
      <c r="L15994" s="26"/>
    </row>
    <row r="15995" spans="12:12" x14ac:dyDescent="0.2">
      <c r="L15995" s="26"/>
    </row>
    <row r="15996" spans="12:12" x14ac:dyDescent="0.2">
      <c r="L15996" s="26"/>
    </row>
    <row r="15997" spans="12:12" x14ac:dyDescent="0.2">
      <c r="L15997" s="26"/>
    </row>
    <row r="15998" spans="12:12" x14ac:dyDescent="0.2">
      <c r="L15998" s="26"/>
    </row>
    <row r="15999" spans="12:12" x14ac:dyDescent="0.2">
      <c r="L15999" s="26"/>
    </row>
    <row r="16000" spans="12:12" x14ac:dyDescent="0.2">
      <c r="L16000" s="26"/>
    </row>
    <row r="16001" spans="12:12" x14ac:dyDescent="0.2">
      <c r="L16001" s="26"/>
    </row>
    <row r="16002" spans="12:12" x14ac:dyDescent="0.2">
      <c r="L16002" s="26"/>
    </row>
    <row r="16003" spans="12:12" x14ac:dyDescent="0.2">
      <c r="L16003" s="26"/>
    </row>
    <row r="16004" spans="12:12" x14ac:dyDescent="0.2">
      <c r="L16004" s="26"/>
    </row>
    <row r="16005" spans="12:12" x14ac:dyDescent="0.2">
      <c r="L16005" s="26"/>
    </row>
    <row r="16006" spans="12:12" x14ac:dyDescent="0.2">
      <c r="L16006" s="26"/>
    </row>
    <row r="16007" spans="12:12" x14ac:dyDescent="0.2">
      <c r="L16007" s="26"/>
    </row>
    <row r="16008" spans="12:12" x14ac:dyDescent="0.2">
      <c r="L16008" s="26"/>
    </row>
    <row r="16009" spans="12:12" x14ac:dyDescent="0.2">
      <c r="L16009" s="26"/>
    </row>
    <row r="16010" spans="12:12" x14ac:dyDescent="0.2">
      <c r="L16010" s="26"/>
    </row>
    <row r="16011" spans="12:12" x14ac:dyDescent="0.2">
      <c r="L16011" s="26"/>
    </row>
    <row r="16012" spans="12:12" x14ac:dyDescent="0.2">
      <c r="L16012" s="26"/>
    </row>
    <row r="16013" spans="12:12" x14ac:dyDescent="0.2">
      <c r="L16013" s="26"/>
    </row>
    <row r="16014" spans="12:12" x14ac:dyDescent="0.2">
      <c r="L16014" s="26"/>
    </row>
    <row r="16015" spans="12:12" x14ac:dyDescent="0.2">
      <c r="L16015" s="26"/>
    </row>
    <row r="16016" spans="12:12" x14ac:dyDescent="0.2">
      <c r="L16016" s="26"/>
    </row>
    <row r="16017" spans="12:12" x14ac:dyDescent="0.2">
      <c r="L16017" s="26"/>
    </row>
    <row r="16018" spans="12:12" x14ac:dyDescent="0.2">
      <c r="L16018" s="26"/>
    </row>
    <row r="16019" spans="12:12" x14ac:dyDescent="0.2">
      <c r="L16019" s="26"/>
    </row>
    <row r="16020" spans="12:12" x14ac:dyDescent="0.2">
      <c r="L16020" s="26"/>
    </row>
    <row r="16021" spans="12:12" x14ac:dyDescent="0.2">
      <c r="L16021" s="26"/>
    </row>
    <row r="16022" spans="12:12" x14ac:dyDescent="0.2">
      <c r="L16022" s="26"/>
    </row>
    <row r="16023" spans="12:12" x14ac:dyDescent="0.2">
      <c r="L16023" s="26"/>
    </row>
    <row r="16024" spans="12:12" x14ac:dyDescent="0.2">
      <c r="L16024" s="26"/>
    </row>
    <row r="16025" spans="12:12" x14ac:dyDescent="0.2">
      <c r="L16025" s="26"/>
    </row>
    <row r="16026" spans="12:12" x14ac:dyDescent="0.2">
      <c r="L16026" s="26"/>
    </row>
    <row r="16027" spans="12:12" x14ac:dyDescent="0.2">
      <c r="L16027" s="26"/>
    </row>
    <row r="16028" spans="12:12" x14ac:dyDescent="0.2">
      <c r="L16028" s="26"/>
    </row>
    <row r="16029" spans="12:12" x14ac:dyDescent="0.2">
      <c r="L16029" s="26"/>
    </row>
    <row r="16030" spans="12:12" x14ac:dyDescent="0.2">
      <c r="L16030" s="26"/>
    </row>
    <row r="16031" spans="12:12" x14ac:dyDescent="0.2">
      <c r="L16031" s="26"/>
    </row>
    <row r="16032" spans="12:12" x14ac:dyDescent="0.2">
      <c r="L16032" s="26"/>
    </row>
    <row r="16033" spans="12:12" x14ac:dyDescent="0.2">
      <c r="L16033" s="26"/>
    </row>
    <row r="16034" spans="12:12" x14ac:dyDescent="0.2">
      <c r="L16034" s="26"/>
    </row>
    <row r="16035" spans="12:12" x14ac:dyDescent="0.2">
      <c r="L16035" s="26"/>
    </row>
    <row r="16036" spans="12:12" x14ac:dyDescent="0.2">
      <c r="L16036" s="26"/>
    </row>
    <row r="16037" spans="12:12" x14ac:dyDescent="0.2">
      <c r="L16037" s="26"/>
    </row>
    <row r="16038" spans="12:12" x14ac:dyDescent="0.2">
      <c r="L16038" s="26"/>
    </row>
    <row r="16039" spans="12:12" x14ac:dyDescent="0.2">
      <c r="L16039" s="26"/>
    </row>
    <row r="16040" spans="12:12" x14ac:dyDescent="0.2">
      <c r="L16040" s="26"/>
    </row>
    <row r="16041" spans="12:12" x14ac:dyDescent="0.2">
      <c r="L16041" s="26"/>
    </row>
    <row r="16042" spans="12:12" x14ac:dyDescent="0.2">
      <c r="L16042" s="26"/>
    </row>
    <row r="16043" spans="12:12" x14ac:dyDescent="0.2">
      <c r="L16043" s="26"/>
    </row>
    <row r="16044" spans="12:12" x14ac:dyDescent="0.2">
      <c r="L16044" s="26"/>
    </row>
    <row r="16045" spans="12:12" x14ac:dyDescent="0.2">
      <c r="L16045" s="26"/>
    </row>
    <row r="16046" spans="12:12" x14ac:dyDescent="0.2">
      <c r="L16046" s="26"/>
    </row>
    <row r="16047" spans="12:12" x14ac:dyDescent="0.2">
      <c r="L16047" s="26"/>
    </row>
    <row r="16048" spans="12:12" x14ac:dyDescent="0.2">
      <c r="L16048" s="26"/>
    </row>
    <row r="16049" spans="12:12" x14ac:dyDescent="0.2">
      <c r="L16049" s="26"/>
    </row>
    <row r="16050" spans="12:12" x14ac:dyDescent="0.2">
      <c r="L16050" s="26"/>
    </row>
    <row r="16051" spans="12:12" x14ac:dyDescent="0.2">
      <c r="L16051" s="26"/>
    </row>
    <row r="16052" spans="12:12" x14ac:dyDescent="0.2">
      <c r="L16052" s="26"/>
    </row>
    <row r="16053" spans="12:12" x14ac:dyDescent="0.2">
      <c r="L16053" s="26"/>
    </row>
    <row r="16054" spans="12:12" x14ac:dyDescent="0.2">
      <c r="L16054" s="26"/>
    </row>
    <row r="16055" spans="12:12" x14ac:dyDescent="0.2">
      <c r="L16055" s="26"/>
    </row>
    <row r="16056" spans="12:12" x14ac:dyDescent="0.2">
      <c r="L16056" s="26"/>
    </row>
    <row r="16057" spans="12:12" x14ac:dyDescent="0.2">
      <c r="L16057" s="26"/>
    </row>
    <row r="16058" spans="12:12" x14ac:dyDescent="0.2">
      <c r="L16058" s="26"/>
    </row>
    <row r="16059" spans="12:12" x14ac:dyDescent="0.2">
      <c r="L16059" s="26"/>
    </row>
    <row r="16060" spans="12:12" x14ac:dyDescent="0.2">
      <c r="L16060" s="26"/>
    </row>
    <row r="16061" spans="12:12" x14ac:dyDescent="0.2">
      <c r="L16061" s="26"/>
    </row>
    <row r="16062" spans="12:12" x14ac:dyDescent="0.2">
      <c r="L16062" s="26"/>
    </row>
    <row r="16063" spans="12:12" x14ac:dyDescent="0.2">
      <c r="L16063" s="26"/>
    </row>
    <row r="16064" spans="12:12" x14ac:dyDescent="0.2">
      <c r="L16064" s="26"/>
    </row>
    <row r="16065" spans="12:12" x14ac:dyDescent="0.2">
      <c r="L16065" s="26"/>
    </row>
    <row r="16066" spans="12:12" x14ac:dyDescent="0.2">
      <c r="L16066" s="26"/>
    </row>
    <row r="16067" spans="12:12" x14ac:dyDescent="0.2">
      <c r="L16067" s="26"/>
    </row>
    <row r="16068" spans="12:12" x14ac:dyDescent="0.2">
      <c r="L16068" s="26"/>
    </row>
    <row r="16069" spans="12:12" x14ac:dyDescent="0.2">
      <c r="L16069" s="26"/>
    </row>
    <row r="16070" spans="12:12" x14ac:dyDescent="0.2">
      <c r="L16070" s="26"/>
    </row>
    <row r="16071" spans="12:12" x14ac:dyDescent="0.2">
      <c r="L16071" s="26"/>
    </row>
    <row r="16072" spans="12:12" x14ac:dyDescent="0.2">
      <c r="L16072" s="26"/>
    </row>
    <row r="16073" spans="12:12" x14ac:dyDescent="0.2">
      <c r="L16073" s="26"/>
    </row>
    <row r="16074" spans="12:12" x14ac:dyDescent="0.2">
      <c r="L16074" s="26"/>
    </row>
    <row r="16075" spans="12:12" x14ac:dyDescent="0.2">
      <c r="L16075" s="26"/>
    </row>
    <row r="16076" spans="12:12" x14ac:dyDescent="0.2">
      <c r="L16076" s="26"/>
    </row>
    <row r="16077" spans="12:12" x14ac:dyDescent="0.2">
      <c r="L16077" s="26"/>
    </row>
    <row r="16078" spans="12:12" x14ac:dyDescent="0.2">
      <c r="L16078" s="26"/>
    </row>
    <row r="16079" spans="12:12" x14ac:dyDescent="0.2">
      <c r="L16079" s="26"/>
    </row>
    <row r="16080" spans="12:12" x14ac:dyDescent="0.2">
      <c r="L16080" s="26"/>
    </row>
    <row r="16081" spans="12:12" x14ac:dyDescent="0.2">
      <c r="L16081" s="26"/>
    </row>
    <row r="16082" spans="12:12" x14ac:dyDescent="0.2">
      <c r="L16082" s="26"/>
    </row>
    <row r="16083" spans="12:12" x14ac:dyDescent="0.2">
      <c r="L16083" s="26"/>
    </row>
    <row r="16084" spans="12:12" x14ac:dyDescent="0.2">
      <c r="L16084" s="26"/>
    </row>
    <row r="16085" spans="12:12" x14ac:dyDescent="0.2">
      <c r="L16085" s="26"/>
    </row>
    <row r="16086" spans="12:12" x14ac:dyDescent="0.2">
      <c r="L16086" s="26"/>
    </row>
    <row r="16087" spans="12:12" x14ac:dyDescent="0.2">
      <c r="L16087" s="26"/>
    </row>
    <row r="16088" spans="12:12" x14ac:dyDescent="0.2">
      <c r="L16088" s="26"/>
    </row>
    <row r="16089" spans="12:12" x14ac:dyDescent="0.2">
      <c r="L16089" s="26"/>
    </row>
    <row r="16090" spans="12:12" x14ac:dyDescent="0.2">
      <c r="L16090" s="26"/>
    </row>
    <row r="16091" spans="12:12" x14ac:dyDescent="0.2">
      <c r="L16091" s="26"/>
    </row>
    <row r="16092" spans="12:12" x14ac:dyDescent="0.2">
      <c r="L16092" s="26"/>
    </row>
    <row r="16093" spans="12:12" x14ac:dyDescent="0.2">
      <c r="L16093" s="26"/>
    </row>
    <row r="16094" spans="12:12" x14ac:dyDescent="0.2">
      <c r="L16094" s="26"/>
    </row>
    <row r="16095" spans="12:12" x14ac:dyDescent="0.2">
      <c r="L16095" s="26"/>
    </row>
    <row r="16096" spans="12:12" x14ac:dyDescent="0.2">
      <c r="L16096" s="26"/>
    </row>
    <row r="16097" spans="12:12" x14ac:dyDescent="0.2">
      <c r="L16097" s="26"/>
    </row>
    <row r="16098" spans="12:12" x14ac:dyDescent="0.2">
      <c r="L16098" s="26"/>
    </row>
    <row r="16099" spans="12:12" x14ac:dyDescent="0.2">
      <c r="L16099" s="26"/>
    </row>
    <row r="16100" spans="12:12" x14ac:dyDescent="0.2">
      <c r="L16100" s="26"/>
    </row>
    <row r="16101" spans="12:12" x14ac:dyDescent="0.2">
      <c r="L16101" s="26"/>
    </row>
    <row r="16102" spans="12:12" x14ac:dyDescent="0.2">
      <c r="L16102" s="26"/>
    </row>
    <row r="16103" spans="12:12" x14ac:dyDescent="0.2">
      <c r="L16103" s="26"/>
    </row>
    <row r="16104" spans="12:12" x14ac:dyDescent="0.2">
      <c r="L16104" s="26"/>
    </row>
    <row r="16105" spans="12:12" x14ac:dyDescent="0.2">
      <c r="L16105" s="26"/>
    </row>
    <row r="16106" spans="12:12" x14ac:dyDescent="0.2">
      <c r="L16106" s="26"/>
    </row>
    <row r="16107" spans="12:12" x14ac:dyDescent="0.2">
      <c r="L16107" s="26"/>
    </row>
    <row r="16108" spans="12:12" x14ac:dyDescent="0.2">
      <c r="L16108" s="26"/>
    </row>
    <row r="16109" spans="12:12" x14ac:dyDescent="0.2">
      <c r="L16109" s="26"/>
    </row>
    <row r="16110" spans="12:12" x14ac:dyDescent="0.2">
      <c r="L16110" s="26"/>
    </row>
    <row r="16111" spans="12:12" x14ac:dyDescent="0.2">
      <c r="L16111" s="26"/>
    </row>
    <row r="16112" spans="12:12" x14ac:dyDescent="0.2">
      <c r="L16112" s="26"/>
    </row>
    <row r="16113" spans="12:12" x14ac:dyDescent="0.2">
      <c r="L16113" s="26"/>
    </row>
    <row r="16114" spans="12:12" x14ac:dyDescent="0.2">
      <c r="L16114" s="26"/>
    </row>
    <row r="16115" spans="12:12" x14ac:dyDescent="0.2">
      <c r="L16115" s="26"/>
    </row>
    <row r="16116" spans="12:12" x14ac:dyDescent="0.2">
      <c r="L16116" s="26"/>
    </row>
    <row r="16117" spans="12:12" x14ac:dyDescent="0.2">
      <c r="L16117" s="26"/>
    </row>
    <row r="16118" spans="12:12" x14ac:dyDescent="0.2">
      <c r="L16118" s="26"/>
    </row>
    <row r="16119" spans="12:12" x14ac:dyDescent="0.2">
      <c r="L16119" s="26"/>
    </row>
    <row r="16120" spans="12:12" x14ac:dyDescent="0.2">
      <c r="L16120" s="26"/>
    </row>
    <row r="16121" spans="12:12" x14ac:dyDescent="0.2">
      <c r="L16121" s="26"/>
    </row>
    <row r="16122" spans="12:12" x14ac:dyDescent="0.2">
      <c r="L16122" s="26"/>
    </row>
    <row r="16123" spans="12:12" x14ac:dyDescent="0.2">
      <c r="L16123" s="26"/>
    </row>
    <row r="16124" spans="12:12" x14ac:dyDescent="0.2">
      <c r="L16124" s="26"/>
    </row>
    <row r="16125" spans="12:12" x14ac:dyDescent="0.2">
      <c r="L16125" s="26"/>
    </row>
    <row r="16126" spans="12:12" x14ac:dyDescent="0.2">
      <c r="L16126" s="26"/>
    </row>
    <row r="16127" spans="12:12" x14ac:dyDescent="0.2">
      <c r="L16127" s="26"/>
    </row>
    <row r="16128" spans="12:12" x14ac:dyDescent="0.2">
      <c r="L16128" s="26"/>
    </row>
    <row r="16129" spans="12:12" x14ac:dyDescent="0.2">
      <c r="L16129" s="26"/>
    </row>
    <row r="16130" spans="12:12" x14ac:dyDescent="0.2">
      <c r="L16130" s="26"/>
    </row>
    <row r="16131" spans="12:12" x14ac:dyDescent="0.2">
      <c r="L16131" s="26"/>
    </row>
    <row r="16132" spans="12:12" x14ac:dyDescent="0.2">
      <c r="L16132" s="26"/>
    </row>
    <row r="16133" spans="12:12" x14ac:dyDescent="0.2">
      <c r="L16133" s="26"/>
    </row>
    <row r="16134" spans="12:12" x14ac:dyDescent="0.2">
      <c r="L16134" s="26"/>
    </row>
    <row r="16135" spans="12:12" x14ac:dyDescent="0.2">
      <c r="L16135" s="26"/>
    </row>
    <row r="16136" spans="12:12" x14ac:dyDescent="0.2">
      <c r="L16136" s="26"/>
    </row>
    <row r="16137" spans="12:12" x14ac:dyDescent="0.2">
      <c r="L16137" s="26"/>
    </row>
    <row r="16138" spans="12:12" x14ac:dyDescent="0.2">
      <c r="L16138" s="26"/>
    </row>
    <row r="16139" spans="12:12" x14ac:dyDescent="0.2">
      <c r="L16139" s="26"/>
    </row>
    <row r="16140" spans="12:12" x14ac:dyDescent="0.2">
      <c r="L16140" s="26"/>
    </row>
    <row r="16141" spans="12:12" x14ac:dyDescent="0.2">
      <c r="L16141" s="26"/>
    </row>
    <row r="16142" spans="12:12" x14ac:dyDescent="0.2">
      <c r="L16142" s="26"/>
    </row>
    <row r="16143" spans="12:12" x14ac:dyDescent="0.2">
      <c r="L16143" s="26"/>
    </row>
    <row r="16144" spans="12:12" x14ac:dyDescent="0.2">
      <c r="L16144" s="26"/>
    </row>
    <row r="16145" spans="12:12" x14ac:dyDescent="0.2">
      <c r="L16145" s="26"/>
    </row>
    <row r="16146" spans="12:12" x14ac:dyDescent="0.2">
      <c r="L16146" s="26"/>
    </row>
    <row r="16147" spans="12:12" x14ac:dyDescent="0.2">
      <c r="L16147" s="26"/>
    </row>
    <row r="16148" spans="12:12" x14ac:dyDescent="0.2">
      <c r="L16148" s="26"/>
    </row>
    <row r="16149" spans="12:12" x14ac:dyDescent="0.2">
      <c r="L16149" s="26"/>
    </row>
    <row r="16150" spans="12:12" x14ac:dyDescent="0.2">
      <c r="L16150" s="26"/>
    </row>
    <row r="16151" spans="12:12" x14ac:dyDescent="0.2">
      <c r="L16151" s="26"/>
    </row>
    <row r="16152" spans="12:12" x14ac:dyDescent="0.2">
      <c r="L16152" s="26"/>
    </row>
    <row r="16153" spans="12:12" x14ac:dyDescent="0.2">
      <c r="L16153" s="26"/>
    </row>
    <row r="16154" spans="12:12" x14ac:dyDescent="0.2">
      <c r="L16154" s="26"/>
    </row>
    <row r="16155" spans="12:12" x14ac:dyDescent="0.2">
      <c r="L16155" s="26"/>
    </row>
    <row r="16156" spans="12:12" x14ac:dyDescent="0.2">
      <c r="L16156" s="26"/>
    </row>
    <row r="16157" spans="12:12" x14ac:dyDescent="0.2">
      <c r="L16157" s="26"/>
    </row>
    <row r="16158" spans="12:12" x14ac:dyDescent="0.2">
      <c r="L16158" s="26"/>
    </row>
    <row r="16159" spans="12:12" x14ac:dyDescent="0.2">
      <c r="L16159" s="26"/>
    </row>
    <row r="16160" spans="12:12" x14ac:dyDescent="0.2">
      <c r="L16160" s="26"/>
    </row>
    <row r="16161" spans="12:12" x14ac:dyDescent="0.2">
      <c r="L16161" s="26"/>
    </row>
    <row r="16162" spans="12:12" x14ac:dyDescent="0.2">
      <c r="L16162" s="26"/>
    </row>
    <row r="16163" spans="12:12" x14ac:dyDescent="0.2">
      <c r="L16163" s="26"/>
    </row>
    <row r="16164" spans="12:12" x14ac:dyDescent="0.2">
      <c r="L16164" s="26"/>
    </row>
    <row r="16165" spans="12:12" x14ac:dyDescent="0.2">
      <c r="L16165" s="26"/>
    </row>
    <row r="16166" spans="12:12" x14ac:dyDescent="0.2">
      <c r="L16166" s="26"/>
    </row>
    <row r="16167" spans="12:12" x14ac:dyDescent="0.2">
      <c r="L16167" s="26"/>
    </row>
    <row r="16168" spans="12:12" x14ac:dyDescent="0.2">
      <c r="L16168" s="26"/>
    </row>
    <row r="16169" spans="12:12" x14ac:dyDescent="0.2">
      <c r="L16169" s="26"/>
    </row>
    <row r="16170" spans="12:12" x14ac:dyDescent="0.2">
      <c r="L16170" s="26"/>
    </row>
    <row r="16171" spans="12:12" x14ac:dyDescent="0.2">
      <c r="L16171" s="26"/>
    </row>
    <row r="16172" spans="12:12" x14ac:dyDescent="0.2">
      <c r="L16172" s="26"/>
    </row>
    <row r="16173" spans="12:12" x14ac:dyDescent="0.2">
      <c r="L16173" s="26"/>
    </row>
    <row r="16174" spans="12:12" x14ac:dyDescent="0.2">
      <c r="L16174" s="26"/>
    </row>
    <row r="16175" spans="12:12" x14ac:dyDescent="0.2">
      <c r="L16175" s="26"/>
    </row>
    <row r="16176" spans="12:12" x14ac:dyDescent="0.2">
      <c r="L16176" s="26"/>
    </row>
    <row r="16177" spans="12:12" x14ac:dyDescent="0.2">
      <c r="L16177" s="26"/>
    </row>
    <row r="16178" spans="12:12" x14ac:dyDescent="0.2">
      <c r="L16178" s="26"/>
    </row>
    <row r="16179" spans="12:12" x14ac:dyDescent="0.2">
      <c r="L16179" s="26"/>
    </row>
    <row r="16180" spans="12:12" x14ac:dyDescent="0.2">
      <c r="L16180" s="26"/>
    </row>
    <row r="16181" spans="12:12" x14ac:dyDescent="0.2">
      <c r="L16181" s="26"/>
    </row>
    <row r="16182" spans="12:12" x14ac:dyDescent="0.2">
      <c r="L16182" s="26"/>
    </row>
    <row r="16183" spans="12:12" x14ac:dyDescent="0.2">
      <c r="L16183" s="26"/>
    </row>
    <row r="16184" spans="12:12" x14ac:dyDescent="0.2">
      <c r="L16184" s="26"/>
    </row>
    <row r="16185" spans="12:12" x14ac:dyDescent="0.2">
      <c r="L16185" s="26"/>
    </row>
    <row r="16186" spans="12:12" x14ac:dyDescent="0.2">
      <c r="L16186" s="26"/>
    </row>
    <row r="16187" spans="12:12" x14ac:dyDescent="0.2">
      <c r="L16187" s="26"/>
    </row>
    <row r="16188" spans="12:12" x14ac:dyDescent="0.2">
      <c r="L16188" s="26"/>
    </row>
    <row r="16189" spans="12:12" x14ac:dyDescent="0.2">
      <c r="L16189" s="26"/>
    </row>
    <row r="16190" spans="12:12" x14ac:dyDescent="0.2">
      <c r="L16190" s="26"/>
    </row>
    <row r="16191" spans="12:12" x14ac:dyDescent="0.2">
      <c r="L16191" s="26"/>
    </row>
    <row r="16192" spans="12:12" x14ac:dyDescent="0.2">
      <c r="L16192" s="26"/>
    </row>
    <row r="16193" spans="12:12" x14ac:dyDescent="0.2">
      <c r="L16193" s="26"/>
    </row>
    <row r="16194" spans="12:12" x14ac:dyDescent="0.2">
      <c r="L16194" s="26"/>
    </row>
    <row r="16195" spans="12:12" x14ac:dyDescent="0.2">
      <c r="L16195" s="26"/>
    </row>
    <row r="16196" spans="12:12" x14ac:dyDescent="0.2">
      <c r="L16196" s="26"/>
    </row>
    <row r="16197" spans="12:12" x14ac:dyDescent="0.2">
      <c r="L16197" s="26"/>
    </row>
    <row r="16198" spans="12:12" x14ac:dyDescent="0.2">
      <c r="L16198" s="26"/>
    </row>
    <row r="16199" spans="12:12" x14ac:dyDescent="0.2">
      <c r="L16199" s="26"/>
    </row>
    <row r="16200" spans="12:12" x14ac:dyDescent="0.2">
      <c r="L16200" s="26"/>
    </row>
    <row r="16201" spans="12:12" x14ac:dyDescent="0.2">
      <c r="L16201" s="26"/>
    </row>
    <row r="16202" spans="12:12" x14ac:dyDescent="0.2">
      <c r="L16202" s="26"/>
    </row>
    <row r="16203" spans="12:12" x14ac:dyDescent="0.2">
      <c r="L16203" s="26"/>
    </row>
    <row r="16204" spans="12:12" x14ac:dyDescent="0.2">
      <c r="L16204" s="26"/>
    </row>
    <row r="16205" spans="12:12" x14ac:dyDescent="0.2">
      <c r="L16205" s="26"/>
    </row>
    <row r="16206" spans="12:12" x14ac:dyDescent="0.2">
      <c r="L16206" s="26"/>
    </row>
    <row r="16207" spans="12:12" x14ac:dyDescent="0.2">
      <c r="L16207" s="26"/>
    </row>
    <row r="16208" spans="12:12" x14ac:dyDescent="0.2">
      <c r="L16208" s="26"/>
    </row>
    <row r="16209" spans="12:12" x14ac:dyDescent="0.2">
      <c r="L16209" s="26"/>
    </row>
    <row r="16210" spans="12:12" x14ac:dyDescent="0.2">
      <c r="L16210" s="26"/>
    </row>
    <row r="16211" spans="12:12" x14ac:dyDescent="0.2">
      <c r="L16211" s="26"/>
    </row>
    <row r="16212" spans="12:12" x14ac:dyDescent="0.2">
      <c r="L16212" s="26"/>
    </row>
    <row r="16213" spans="12:12" x14ac:dyDescent="0.2">
      <c r="L16213" s="26"/>
    </row>
    <row r="16214" spans="12:12" x14ac:dyDescent="0.2">
      <c r="L16214" s="26"/>
    </row>
    <row r="16215" spans="12:12" x14ac:dyDescent="0.2">
      <c r="L16215" s="26"/>
    </row>
    <row r="16216" spans="12:12" x14ac:dyDescent="0.2">
      <c r="L16216" s="26"/>
    </row>
    <row r="16217" spans="12:12" x14ac:dyDescent="0.2">
      <c r="L16217" s="26"/>
    </row>
    <row r="16218" spans="12:12" x14ac:dyDescent="0.2">
      <c r="L16218" s="26"/>
    </row>
    <row r="16219" spans="12:12" x14ac:dyDescent="0.2">
      <c r="L16219" s="26"/>
    </row>
    <row r="16220" spans="12:12" x14ac:dyDescent="0.2">
      <c r="L16220" s="26"/>
    </row>
    <row r="16221" spans="12:12" x14ac:dyDescent="0.2">
      <c r="L16221" s="26"/>
    </row>
    <row r="16222" spans="12:12" x14ac:dyDescent="0.2">
      <c r="L16222" s="26"/>
    </row>
    <row r="16223" spans="12:12" x14ac:dyDescent="0.2">
      <c r="L16223" s="26"/>
    </row>
    <row r="16224" spans="12:12" x14ac:dyDescent="0.2">
      <c r="L16224" s="26"/>
    </row>
    <row r="16225" spans="12:12" x14ac:dyDescent="0.2">
      <c r="L16225" s="26"/>
    </row>
    <row r="16226" spans="12:12" x14ac:dyDescent="0.2">
      <c r="L16226" s="26"/>
    </row>
    <row r="16227" spans="12:12" x14ac:dyDescent="0.2">
      <c r="L16227" s="26"/>
    </row>
    <row r="16228" spans="12:12" x14ac:dyDescent="0.2">
      <c r="L16228" s="26"/>
    </row>
    <row r="16229" spans="12:12" x14ac:dyDescent="0.2">
      <c r="L16229" s="26"/>
    </row>
    <row r="16230" spans="12:12" x14ac:dyDescent="0.2">
      <c r="L16230" s="26"/>
    </row>
    <row r="16231" spans="12:12" x14ac:dyDescent="0.2">
      <c r="L16231" s="26"/>
    </row>
    <row r="16232" spans="12:12" x14ac:dyDescent="0.2">
      <c r="L16232" s="26"/>
    </row>
    <row r="16233" spans="12:12" x14ac:dyDescent="0.2">
      <c r="L16233" s="26"/>
    </row>
    <row r="16234" spans="12:12" x14ac:dyDescent="0.2">
      <c r="L16234" s="26"/>
    </row>
    <row r="16235" spans="12:12" x14ac:dyDescent="0.2">
      <c r="L16235" s="26"/>
    </row>
    <row r="16236" spans="12:12" x14ac:dyDescent="0.2">
      <c r="L16236" s="26"/>
    </row>
    <row r="16237" spans="12:12" x14ac:dyDescent="0.2">
      <c r="L16237" s="26"/>
    </row>
    <row r="16238" spans="12:12" x14ac:dyDescent="0.2">
      <c r="L16238" s="26"/>
    </row>
    <row r="16239" spans="12:12" x14ac:dyDescent="0.2">
      <c r="L16239" s="26"/>
    </row>
    <row r="16240" spans="12:12" x14ac:dyDescent="0.2">
      <c r="L16240" s="26"/>
    </row>
    <row r="16241" spans="12:12" x14ac:dyDescent="0.2">
      <c r="L16241" s="26"/>
    </row>
    <row r="16242" spans="12:12" x14ac:dyDescent="0.2">
      <c r="L16242" s="26"/>
    </row>
    <row r="16243" spans="12:12" x14ac:dyDescent="0.2">
      <c r="L16243" s="26"/>
    </row>
    <row r="16244" spans="12:12" x14ac:dyDescent="0.2">
      <c r="L16244" s="26"/>
    </row>
    <row r="16245" spans="12:12" x14ac:dyDescent="0.2">
      <c r="L16245" s="26"/>
    </row>
    <row r="16246" spans="12:12" x14ac:dyDescent="0.2">
      <c r="L16246" s="26"/>
    </row>
    <row r="16247" spans="12:12" x14ac:dyDescent="0.2">
      <c r="L16247" s="26"/>
    </row>
    <row r="16248" spans="12:12" x14ac:dyDescent="0.2">
      <c r="L16248" s="26"/>
    </row>
    <row r="16249" spans="12:12" x14ac:dyDescent="0.2">
      <c r="L16249" s="26"/>
    </row>
    <row r="16250" spans="12:12" x14ac:dyDescent="0.2">
      <c r="L16250" s="26"/>
    </row>
    <row r="16251" spans="12:12" x14ac:dyDescent="0.2">
      <c r="L16251" s="26"/>
    </row>
    <row r="16252" spans="12:12" x14ac:dyDescent="0.2">
      <c r="L16252" s="26"/>
    </row>
    <row r="16253" spans="12:12" x14ac:dyDescent="0.2">
      <c r="L16253" s="26"/>
    </row>
    <row r="16254" spans="12:12" x14ac:dyDescent="0.2">
      <c r="L16254" s="26"/>
    </row>
    <row r="16255" spans="12:12" x14ac:dyDescent="0.2">
      <c r="L16255" s="26"/>
    </row>
    <row r="16256" spans="12:12" x14ac:dyDescent="0.2">
      <c r="L16256" s="26"/>
    </row>
    <row r="16257" spans="12:12" x14ac:dyDescent="0.2">
      <c r="L16257" s="26"/>
    </row>
    <row r="16258" spans="12:12" x14ac:dyDescent="0.2">
      <c r="L16258" s="26"/>
    </row>
    <row r="16259" spans="12:12" x14ac:dyDescent="0.2">
      <c r="L16259" s="26"/>
    </row>
    <row r="16260" spans="12:12" x14ac:dyDescent="0.2">
      <c r="L16260" s="26"/>
    </row>
    <row r="16261" spans="12:12" x14ac:dyDescent="0.2">
      <c r="L16261" s="26"/>
    </row>
    <row r="16262" spans="12:12" x14ac:dyDescent="0.2">
      <c r="L16262" s="26"/>
    </row>
    <row r="16263" spans="12:12" x14ac:dyDescent="0.2">
      <c r="L16263" s="26"/>
    </row>
    <row r="16264" spans="12:12" x14ac:dyDescent="0.2">
      <c r="L16264" s="26"/>
    </row>
    <row r="16265" spans="12:12" x14ac:dyDescent="0.2">
      <c r="L16265" s="26"/>
    </row>
    <row r="16266" spans="12:12" x14ac:dyDescent="0.2">
      <c r="L16266" s="26"/>
    </row>
    <row r="16267" spans="12:12" x14ac:dyDescent="0.2">
      <c r="L16267" s="26"/>
    </row>
    <row r="16268" spans="12:12" x14ac:dyDescent="0.2">
      <c r="L16268" s="26"/>
    </row>
    <row r="16269" spans="12:12" x14ac:dyDescent="0.2">
      <c r="L16269" s="26"/>
    </row>
    <row r="16270" spans="12:12" x14ac:dyDescent="0.2">
      <c r="L16270" s="26"/>
    </row>
    <row r="16271" spans="12:12" x14ac:dyDescent="0.2">
      <c r="L16271" s="26"/>
    </row>
    <row r="16272" spans="12:12" x14ac:dyDescent="0.2">
      <c r="L16272" s="26"/>
    </row>
    <row r="16273" spans="12:12" x14ac:dyDescent="0.2">
      <c r="L16273" s="26"/>
    </row>
    <row r="16274" spans="12:12" x14ac:dyDescent="0.2">
      <c r="L16274" s="26"/>
    </row>
    <row r="16275" spans="12:12" x14ac:dyDescent="0.2">
      <c r="L16275" s="26"/>
    </row>
    <row r="16276" spans="12:12" x14ac:dyDescent="0.2">
      <c r="L16276" s="26"/>
    </row>
    <row r="16277" spans="12:12" x14ac:dyDescent="0.2">
      <c r="L16277" s="26"/>
    </row>
    <row r="16278" spans="12:12" x14ac:dyDescent="0.2">
      <c r="L16278" s="26"/>
    </row>
    <row r="16279" spans="12:12" x14ac:dyDescent="0.2">
      <c r="L16279" s="26"/>
    </row>
    <row r="16280" spans="12:12" x14ac:dyDescent="0.2">
      <c r="L16280" s="26"/>
    </row>
    <row r="16281" spans="12:12" x14ac:dyDescent="0.2">
      <c r="L16281" s="26"/>
    </row>
    <row r="16282" spans="12:12" x14ac:dyDescent="0.2">
      <c r="L16282" s="26"/>
    </row>
    <row r="16283" spans="12:12" x14ac:dyDescent="0.2">
      <c r="L16283" s="26"/>
    </row>
    <row r="16284" spans="12:12" x14ac:dyDescent="0.2">
      <c r="L16284" s="26"/>
    </row>
    <row r="16285" spans="12:12" x14ac:dyDescent="0.2">
      <c r="L16285" s="26"/>
    </row>
    <row r="16286" spans="12:12" x14ac:dyDescent="0.2">
      <c r="L16286" s="26"/>
    </row>
    <row r="16287" spans="12:12" x14ac:dyDescent="0.2">
      <c r="L16287" s="26"/>
    </row>
    <row r="16288" spans="12:12" x14ac:dyDescent="0.2">
      <c r="L16288" s="26"/>
    </row>
    <row r="16289" spans="12:12" x14ac:dyDescent="0.2">
      <c r="L16289" s="26"/>
    </row>
    <row r="16290" spans="12:12" x14ac:dyDescent="0.2">
      <c r="L16290" s="26"/>
    </row>
    <row r="16291" spans="12:12" x14ac:dyDescent="0.2">
      <c r="L16291" s="26"/>
    </row>
    <row r="16292" spans="12:12" x14ac:dyDescent="0.2">
      <c r="L16292" s="26"/>
    </row>
    <row r="16293" spans="12:12" x14ac:dyDescent="0.2">
      <c r="L16293" s="26"/>
    </row>
    <row r="16294" spans="12:12" x14ac:dyDescent="0.2">
      <c r="L16294" s="26"/>
    </row>
    <row r="16295" spans="12:12" x14ac:dyDescent="0.2">
      <c r="L16295" s="26"/>
    </row>
    <row r="16296" spans="12:12" x14ac:dyDescent="0.2">
      <c r="L16296" s="26"/>
    </row>
    <row r="16297" spans="12:12" x14ac:dyDescent="0.2">
      <c r="L16297" s="26"/>
    </row>
    <row r="16298" spans="12:12" x14ac:dyDescent="0.2">
      <c r="L16298" s="26"/>
    </row>
    <row r="16299" spans="12:12" x14ac:dyDescent="0.2">
      <c r="L16299" s="26"/>
    </row>
    <row r="16300" spans="12:12" x14ac:dyDescent="0.2">
      <c r="L16300" s="26"/>
    </row>
    <row r="16301" spans="12:12" x14ac:dyDescent="0.2">
      <c r="L16301" s="26"/>
    </row>
    <row r="16302" spans="12:12" x14ac:dyDescent="0.2">
      <c r="L16302" s="26"/>
    </row>
    <row r="16303" spans="12:12" x14ac:dyDescent="0.2">
      <c r="L16303" s="26"/>
    </row>
    <row r="16304" spans="12:12" x14ac:dyDescent="0.2">
      <c r="L16304" s="26"/>
    </row>
    <row r="16305" spans="12:12" x14ac:dyDescent="0.2">
      <c r="L16305" s="26"/>
    </row>
    <row r="16306" spans="12:12" x14ac:dyDescent="0.2">
      <c r="L16306" s="26"/>
    </row>
    <row r="16307" spans="12:12" x14ac:dyDescent="0.2">
      <c r="L16307" s="26"/>
    </row>
    <row r="16308" spans="12:12" x14ac:dyDescent="0.2">
      <c r="L16308" s="26"/>
    </row>
    <row r="16309" spans="12:12" x14ac:dyDescent="0.2">
      <c r="L16309" s="26"/>
    </row>
    <row r="16310" spans="12:12" x14ac:dyDescent="0.2">
      <c r="L16310" s="26"/>
    </row>
    <row r="16311" spans="12:12" x14ac:dyDescent="0.2">
      <c r="L16311" s="26"/>
    </row>
    <row r="16312" spans="12:12" x14ac:dyDescent="0.2">
      <c r="L16312" s="26"/>
    </row>
    <row r="16313" spans="12:12" x14ac:dyDescent="0.2">
      <c r="L16313" s="26"/>
    </row>
    <row r="16314" spans="12:12" x14ac:dyDescent="0.2">
      <c r="L16314" s="26"/>
    </row>
    <row r="16315" spans="12:12" x14ac:dyDescent="0.2">
      <c r="L16315" s="26"/>
    </row>
    <row r="16316" spans="12:12" x14ac:dyDescent="0.2">
      <c r="L16316" s="26"/>
    </row>
    <row r="16317" spans="12:12" x14ac:dyDescent="0.2">
      <c r="L16317" s="26"/>
    </row>
    <row r="16318" spans="12:12" x14ac:dyDescent="0.2">
      <c r="L16318" s="26"/>
    </row>
    <row r="16319" spans="12:12" x14ac:dyDescent="0.2">
      <c r="L16319" s="26"/>
    </row>
    <row r="16320" spans="12:12" x14ac:dyDescent="0.2">
      <c r="L16320" s="26"/>
    </row>
    <row r="16321" spans="12:12" x14ac:dyDescent="0.2">
      <c r="L16321" s="26"/>
    </row>
    <row r="16322" spans="12:12" x14ac:dyDescent="0.2">
      <c r="L16322" s="26"/>
    </row>
    <row r="16323" spans="12:12" x14ac:dyDescent="0.2">
      <c r="L16323" s="26"/>
    </row>
    <row r="16324" spans="12:12" x14ac:dyDescent="0.2">
      <c r="L16324" s="26"/>
    </row>
    <row r="16325" spans="12:12" x14ac:dyDescent="0.2">
      <c r="L16325" s="26"/>
    </row>
    <row r="16326" spans="12:12" x14ac:dyDescent="0.2">
      <c r="L16326" s="26"/>
    </row>
    <row r="16327" spans="12:12" x14ac:dyDescent="0.2">
      <c r="L16327" s="26"/>
    </row>
    <row r="16328" spans="12:12" x14ac:dyDescent="0.2">
      <c r="L16328" s="26"/>
    </row>
    <row r="16329" spans="12:12" x14ac:dyDescent="0.2">
      <c r="L16329" s="26"/>
    </row>
    <row r="16330" spans="12:12" x14ac:dyDescent="0.2">
      <c r="L16330" s="26"/>
    </row>
    <row r="16331" spans="12:12" x14ac:dyDescent="0.2">
      <c r="L16331" s="26"/>
    </row>
    <row r="16332" spans="12:12" x14ac:dyDescent="0.2">
      <c r="L16332" s="26"/>
    </row>
    <row r="16333" spans="12:12" x14ac:dyDescent="0.2">
      <c r="L16333" s="26"/>
    </row>
    <row r="16334" spans="12:12" x14ac:dyDescent="0.2">
      <c r="L16334" s="26"/>
    </row>
    <row r="16335" spans="12:12" x14ac:dyDescent="0.2">
      <c r="L16335" s="26"/>
    </row>
    <row r="16336" spans="12:12" x14ac:dyDescent="0.2">
      <c r="L16336" s="26"/>
    </row>
    <row r="16337" spans="12:12" x14ac:dyDescent="0.2">
      <c r="L16337" s="26"/>
    </row>
    <row r="16338" spans="12:12" x14ac:dyDescent="0.2">
      <c r="L16338" s="26"/>
    </row>
    <row r="16339" spans="12:12" x14ac:dyDescent="0.2">
      <c r="L16339" s="26"/>
    </row>
    <row r="16340" spans="12:12" x14ac:dyDescent="0.2">
      <c r="L16340" s="26"/>
    </row>
    <row r="16341" spans="12:12" x14ac:dyDescent="0.2">
      <c r="L16341" s="26"/>
    </row>
    <row r="16342" spans="12:12" x14ac:dyDescent="0.2">
      <c r="L16342" s="26"/>
    </row>
    <row r="16343" spans="12:12" x14ac:dyDescent="0.2">
      <c r="L16343" s="26"/>
    </row>
    <row r="16344" spans="12:12" x14ac:dyDescent="0.2">
      <c r="L16344" s="26"/>
    </row>
    <row r="16345" spans="12:12" x14ac:dyDescent="0.2">
      <c r="L16345" s="26"/>
    </row>
    <row r="16346" spans="12:12" x14ac:dyDescent="0.2">
      <c r="L16346" s="26"/>
    </row>
    <row r="16347" spans="12:12" x14ac:dyDescent="0.2">
      <c r="L16347" s="26"/>
    </row>
    <row r="16348" spans="12:12" x14ac:dyDescent="0.2">
      <c r="L16348" s="26"/>
    </row>
    <row r="16349" spans="12:12" x14ac:dyDescent="0.2">
      <c r="L16349" s="26"/>
    </row>
    <row r="16350" spans="12:12" x14ac:dyDescent="0.2">
      <c r="L16350" s="26"/>
    </row>
    <row r="16351" spans="12:12" x14ac:dyDescent="0.2">
      <c r="L16351" s="26"/>
    </row>
    <row r="16352" spans="12:12" x14ac:dyDescent="0.2">
      <c r="L16352" s="26"/>
    </row>
    <row r="16353" spans="12:12" x14ac:dyDescent="0.2">
      <c r="L16353" s="26"/>
    </row>
    <row r="16354" spans="12:12" x14ac:dyDescent="0.2">
      <c r="L16354" s="26"/>
    </row>
    <row r="16355" spans="12:12" x14ac:dyDescent="0.2">
      <c r="L16355" s="26"/>
    </row>
    <row r="16356" spans="12:12" x14ac:dyDescent="0.2">
      <c r="L16356" s="26"/>
    </row>
    <row r="16357" spans="12:12" x14ac:dyDescent="0.2">
      <c r="L16357" s="26"/>
    </row>
    <row r="16358" spans="12:12" x14ac:dyDescent="0.2">
      <c r="L16358" s="26"/>
    </row>
    <row r="16359" spans="12:12" x14ac:dyDescent="0.2">
      <c r="L16359" s="26"/>
    </row>
    <row r="16360" spans="12:12" x14ac:dyDescent="0.2">
      <c r="L16360" s="26"/>
    </row>
    <row r="16361" spans="12:12" x14ac:dyDescent="0.2">
      <c r="L16361" s="26"/>
    </row>
    <row r="16362" spans="12:12" x14ac:dyDescent="0.2">
      <c r="L16362" s="26"/>
    </row>
    <row r="16363" spans="12:12" x14ac:dyDescent="0.2">
      <c r="L16363" s="26"/>
    </row>
    <row r="16364" spans="12:12" x14ac:dyDescent="0.2">
      <c r="L16364" s="26"/>
    </row>
    <row r="16365" spans="12:12" x14ac:dyDescent="0.2">
      <c r="L16365" s="26"/>
    </row>
    <row r="16366" spans="12:12" x14ac:dyDescent="0.2">
      <c r="L16366" s="26"/>
    </row>
    <row r="16367" spans="12:12" x14ac:dyDescent="0.2">
      <c r="L16367" s="26"/>
    </row>
    <row r="16368" spans="12:12" x14ac:dyDescent="0.2">
      <c r="L16368" s="26"/>
    </row>
    <row r="16369" spans="12:12" x14ac:dyDescent="0.2">
      <c r="L16369" s="26"/>
    </row>
    <row r="16370" spans="12:12" x14ac:dyDescent="0.2">
      <c r="L16370" s="26"/>
    </row>
    <row r="16371" spans="12:12" x14ac:dyDescent="0.2">
      <c r="L16371" s="26"/>
    </row>
    <row r="16372" spans="12:12" x14ac:dyDescent="0.2">
      <c r="L16372" s="26"/>
    </row>
    <row r="16373" spans="12:12" x14ac:dyDescent="0.2">
      <c r="L16373" s="26"/>
    </row>
    <row r="16374" spans="12:12" x14ac:dyDescent="0.2">
      <c r="L16374" s="26"/>
    </row>
    <row r="16375" spans="12:12" x14ac:dyDescent="0.2">
      <c r="L16375" s="26"/>
    </row>
    <row r="16376" spans="12:12" x14ac:dyDescent="0.2">
      <c r="L16376" s="26"/>
    </row>
    <row r="16377" spans="12:12" x14ac:dyDescent="0.2">
      <c r="L16377" s="26"/>
    </row>
    <row r="16378" spans="12:12" x14ac:dyDescent="0.2">
      <c r="L16378" s="26"/>
    </row>
    <row r="16379" spans="12:12" x14ac:dyDescent="0.2">
      <c r="L16379" s="26"/>
    </row>
    <row r="16380" spans="12:12" x14ac:dyDescent="0.2">
      <c r="L16380" s="26"/>
    </row>
    <row r="16381" spans="12:12" x14ac:dyDescent="0.2">
      <c r="L16381" s="26"/>
    </row>
    <row r="16382" spans="12:12" x14ac:dyDescent="0.2">
      <c r="L16382" s="26"/>
    </row>
    <row r="16383" spans="12:12" x14ac:dyDescent="0.2">
      <c r="L16383" s="26"/>
    </row>
    <row r="16384" spans="12:12" x14ac:dyDescent="0.2">
      <c r="L16384" s="26"/>
    </row>
    <row r="16385" spans="12:12" x14ac:dyDescent="0.2">
      <c r="L16385" s="26"/>
    </row>
    <row r="16386" spans="12:12" x14ac:dyDescent="0.2">
      <c r="L16386" s="26"/>
    </row>
    <row r="16387" spans="12:12" x14ac:dyDescent="0.2">
      <c r="L16387" s="26"/>
    </row>
    <row r="16388" spans="12:12" x14ac:dyDescent="0.2">
      <c r="L16388" s="26"/>
    </row>
    <row r="16389" spans="12:12" x14ac:dyDescent="0.2">
      <c r="L16389" s="26"/>
    </row>
    <row r="16390" spans="12:12" x14ac:dyDescent="0.2">
      <c r="L16390" s="26"/>
    </row>
    <row r="16391" spans="12:12" x14ac:dyDescent="0.2">
      <c r="L16391" s="26"/>
    </row>
    <row r="16392" spans="12:12" x14ac:dyDescent="0.2">
      <c r="L16392" s="26"/>
    </row>
    <row r="16393" spans="12:12" x14ac:dyDescent="0.2">
      <c r="L16393" s="26"/>
    </row>
    <row r="16394" spans="12:12" x14ac:dyDescent="0.2">
      <c r="L16394" s="26"/>
    </row>
    <row r="16395" spans="12:12" x14ac:dyDescent="0.2">
      <c r="L16395" s="26"/>
    </row>
    <row r="16396" spans="12:12" x14ac:dyDescent="0.2">
      <c r="L16396" s="26"/>
    </row>
    <row r="16397" spans="12:12" x14ac:dyDescent="0.2">
      <c r="L16397" s="26"/>
    </row>
    <row r="16398" spans="12:12" x14ac:dyDescent="0.2">
      <c r="L16398" s="26"/>
    </row>
    <row r="16399" spans="12:12" x14ac:dyDescent="0.2">
      <c r="L16399" s="26"/>
    </row>
    <row r="16400" spans="12:12" x14ac:dyDescent="0.2">
      <c r="L16400" s="26"/>
    </row>
    <row r="16401" spans="12:12" x14ac:dyDescent="0.2">
      <c r="L16401" s="26"/>
    </row>
    <row r="16402" spans="12:12" x14ac:dyDescent="0.2">
      <c r="L16402" s="26"/>
    </row>
    <row r="16403" spans="12:12" x14ac:dyDescent="0.2">
      <c r="L16403" s="26"/>
    </row>
    <row r="16404" spans="12:12" x14ac:dyDescent="0.2">
      <c r="L16404" s="26"/>
    </row>
    <row r="16405" spans="12:12" x14ac:dyDescent="0.2">
      <c r="L16405" s="26"/>
    </row>
    <row r="16406" spans="12:12" x14ac:dyDescent="0.2">
      <c r="L16406" s="26"/>
    </row>
    <row r="16407" spans="12:12" x14ac:dyDescent="0.2">
      <c r="L16407" s="26"/>
    </row>
    <row r="16408" spans="12:12" x14ac:dyDescent="0.2">
      <c r="L16408" s="26"/>
    </row>
    <row r="16409" spans="12:12" x14ac:dyDescent="0.2">
      <c r="L16409" s="26"/>
    </row>
    <row r="16410" spans="12:12" x14ac:dyDescent="0.2">
      <c r="L16410" s="26"/>
    </row>
    <row r="16411" spans="12:12" x14ac:dyDescent="0.2">
      <c r="L16411" s="26"/>
    </row>
    <row r="16412" spans="12:12" x14ac:dyDescent="0.2">
      <c r="L16412" s="26"/>
    </row>
    <row r="16413" spans="12:12" x14ac:dyDescent="0.2">
      <c r="L16413" s="26"/>
    </row>
    <row r="16414" spans="12:12" x14ac:dyDescent="0.2">
      <c r="L16414" s="26"/>
    </row>
    <row r="16415" spans="12:12" x14ac:dyDescent="0.2">
      <c r="L16415" s="26"/>
    </row>
    <row r="16416" spans="12:12" x14ac:dyDescent="0.2">
      <c r="L16416" s="26"/>
    </row>
    <row r="16417" spans="12:12" x14ac:dyDescent="0.2">
      <c r="L16417" s="26"/>
    </row>
    <row r="16418" spans="12:12" x14ac:dyDescent="0.2">
      <c r="L16418" s="26"/>
    </row>
    <row r="16419" spans="12:12" x14ac:dyDescent="0.2">
      <c r="L16419" s="26"/>
    </row>
    <row r="16420" spans="12:12" x14ac:dyDescent="0.2">
      <c r="L16420" s="26"/>
    </row>
    <row r="16421" spans="12:12" x14ac:dyDescent="0.2">
      <c r="L16421" s="26"/>
    </row>
    <row r="16422" spans="12:12" x14ac:dyDescent="0.2">
      <c r="L16422" s="26"/>
    </row>
    <row r="16423" spans="12:12" x14ac:dyDescent="0.2">
      <c r="L16423" s="26"/>
    </row>
    <row r="16424" spans="12:12" x14ac:dyDescent="0.2">
      <c r="L16424" s="26"/>
    </row>
    <row r="16425" spans="12:12" x14ac:dyDescent="0.2">
      <c r="L16425" s="26"/>
    </row>
    <row r="16426" spans="12:12" x14ac:dyDescent="0.2">
      <c r="L16426" s="26"/>
    </row>
    <row r="16427" spans="12:12" x14ac:dyDescent="0.2">
      <c r="L16427" s="26"/>
    </row>
    <row r="16428" spans="12:12" x14ac:dyDescent="0.2">
      <c r="L16428" s="26"/>
    </row>
    <row r="16429" spans="12:12" x14ac:dyDescent="0.2">
      <c r="L16429" s="26"/>
    </row>
    <row r="16430" spans="12:12" x14ac:dyDescent="0.2">
      <c r="L16430" s="26"/>
    </row>
    <row r="16431" spans="12:12" x14ac:dyDescent="0.2">
      <c r="L16431" s="26"/>
    </row>
    <row r="16432" spans="12:12" x14ac:dyDescent="0.2">
      <c r="L16432" s="26"/>
    </row>
    <row r="16433" spans="12:12" x14ac:dyDescent="0.2">
      <c r="L16433" s="26"/>
    </row>
    <row r="16434" spans="12:12" x14ac:dyDescent="0.2">
      <c r="L16434" s="26"/>
    </row>
    <row r="16435" spans="12:12" x14ac:dyDescent="0.2">
      <c r="L16435" s="26"/>
    </row>
    <row r="16436" spans="12:12" x14ac:dyDescent="0.2">
      <c r="L16436" s="26"/>
    </row>
    <row r="16437" spans="12:12" x14ac:dyDescent="0.2">
      <c r="L16437" s="26"/>
    </row>
    <row r="16438" spans="12:12" x14ac:dyDescent="0.2">
      <c r="L16438" s="26"/>
    </row>
    <row r="16439" spans="12:12" x14ac:dyDescent="0.2">
      <c r="L16439" s="26"/>
    </row>
    <row r="16440" spans="12:12" x14ac:dyDescent="0.2">
      <c r="L16440" s="26"/>
    </row>
    <row r="16441" spans="12:12" x14ac:dyDescent="0.2">
      <c r="L16441" s="26"/>
    </row>
    <row r="16442" spans="12:12" x14ac:dyDescent="0.2">
      <c r="L16442" s="26"/>
    </row>
    <row r="16443" spans="12:12" x14ac:dyDescent="0.2">
      <c r="L16443" s="26"/>
    </row>
    <row r="16444" spans="12:12" x14ac:dyDescent="0.2">
      <c r="L16444" s="26"/>
    </row>
    <row r="16445" spans="12:12" x14ac:dyDescent="0.2">
      <c r="L16445" s="26"/>
    </row>
    <row r="16446" spans="12:12" x14ac:dyDescent="0.2">
      <c r="L16446" s="26"/>
    </row>
    <row r="16447" spans="12:12" x14ac:dyDescent="0.2">
      <c r="L16447" s="26"/>
    </row>
    <row r="16448" spans="12:12" x14ac:dyDescent="0.2">
      <c r="L16448" s="26"/>
    </row>
    <row r="16449" spans="12:12" x14ac:dyDescent="0.2">
      <c r="L16449" s="26"/>
    </row>
    <row r="16450" spans="12:12" x14ac:dyDescent="0.2">
      <c r="L16450" s="26"/>
    </row>
    <row r="16451" spans="12:12" x14ac:dyDescent="0.2">
      <c r="L16451" s="26"/>
    </row>
    <row r="16452" spans="12:12" x14ac:dyDescent="0.2">
      <c r="L16452" s="26"/>
    </row>
    <row r="16453" spans="12:12" x14ac:dyDescent="0.2">
      <c r="L16453" s="26"/>
    </row>
    <row r="16454" spans="12:12" x14ac:dyDescent="0.2">
      <c r="L16454" s="26"/>
    </row>
    <row r="16455" spans="12:12" x14ac:dyDescent="0.2">
      <c r="L16455" s="26"/>
    </row>
    <row r="16456" spans="12:12" x14ac:dyDescent="0.2">
      <c r="L16456" s="26"/>
    </row>
    <row r="16457" spans="12:12" x14ac:dyDescent="0.2">
      <c r="L16457" s="26"/>
    </row>
    <row r="16458" spans="12:12" x14ac:dyDescent="0.2">
      <c r="L16458" s="26"/>
    </row>
    <row r="16459" spans="12:12" x14ac:dyDescent="0.2">
      <c r="L16459" s="26"/>
    </row>
    <row r="16460" spans="12:12" x14ac:dyDescent="0.2">
      <c r="L16460" s="26"/>
    </row>
    <row r="16461" spans="12:12" x14ac:dyDescent="0.2">
      <c r="L16461" s="26"/>
    </row>
    <row r="16462" spans="12:12" x14ac:dyDescent="0.2">
      <c r="L16462" s="26"/>
    </row>
    <row r="16463" spans="12:12" x14ac:dyDescent="0.2">
      <c r="L16463" s="26"/>
    </row>
    <row r="16464" spans="12:12" x14ac:dyDescent="0.2">
      <c r="L16464" s="26"/>
    </row>
    <row r="16465" spans="12:12" x14ac:dyDescent="0.2">
      <c r="L16465" s="26"/>
    </row>
    <row r="16466" spans="12:12" x14ac:dyDescent="0.2">
      <c r="L16466" s="26"/>
    </row>
    <row r="16467" spans="12:12" x14ac:dyDescent="0.2">
      <c r="L16467" s="26"/>
    </row>
    <row r="16468" spans="12:12" x14ac:dyDescent="0.2">
      <c r="L16468" s="26"/>
    </row>
    <row r="16469" spans="12:12" x14ac:dyDescent="0.2">
      <c r="L16469" s="26"/>
    </row>
    <row r="16470" spans="12:12" x14ac:dyDescent="0.2">
      <c r="L16470" s="26"/>
    </row>
    <row r="16471" spans="12:12" x14ac:dyDescent="0.2">
      <c r="L16471" s="26"/>
    </row>
    <row r="16472" spans="12:12" x14ac:dyDescent="0.2">
      <c r="L16472" s="26"/>
    </row>
    <row r="16473" spans="12:12" x14ac:dyDescent="0.2">
      <c r="L16473" s="26"/>
    </row>
    <row r="16474" spans="12:12" x14ac:dyDescent="0.2">
      <c r="L16474" s="26"/>
    </row>
    <row r="16475" spans="12:12" x14ac:dyDescent="0.2">
      <c r="L16475" s="26"/>
    </row>
    <row r="16476" spans="12:12" x14ac:dyDescent="0.2">
      <c r="L16476" s="26"/>
    </row>
    <row r="16477" spans="12:12" x14ac:dyDescent="0.2">
      <c r="L16477" s="26"/>
    </row>
    <row r="16478" spans="12:12" x14ac:dyDescent="0.2">
      <c r="L16478" s="26"/>
    </row>
    <row r="16479" spans="12:12" x14ac:dyDescent="0.2">
      <c r="L16479" s="26"/>
    </row>
    <row r="16480" spans="12:12" x14ac:dyDescent="0.2">
      <c r="L16480" s="26"/>
    </row>
    <row r="16481" spans="12:12" x14ac:dyDescent="0.2">
      <c r="L16481" s="26"/>
    </row>
    <row r="16482" spans="12:12" x14ac:dyDescent="0.2">
      <c r="L16482" s="26"/>
    </row>
    <row r="16483" spans="12:12" x14ac:dyDescent="0.2">
      <c r="L16483" s="26"/>
    </row>
    <row r="16484" spans="12:12" x14ac:dyDescent="0.2">
      <c r="L16484" s="26"/>
    </row>
    <row r="16485" spans="12:12" x14ac:dyDescent="0.2">
      <c r="L16485" s="26"/>
    </row>
    <row r="16486" spans="12:12" x14ac:dyDescent="0.2">
      <c r="L16486" s="26"/>
    </row>
    <row r="16487" spans="12:12" x14ac:dyDescent="0.2">
      <c r="L16487" s="26"/>
    </row>
    <row r="16488" spans="12:12" x14ac:dyDescent="0.2">
      <c r="L16488" s="26"/>
    </row>
    <row r="16489" spans="12:12" x14ac:dyDescent="0.2">
      <c r="L16489" s="26"/>
    </row>
    <row r="16490" spans="12:12" x14ac:dyDescent="0.2">
      <c r="L16490" s="26"/>
    </row>
    <row r="16491" spans="12:12" x14ac:dyDescent="0.2">
      <c r="L16491" s="26"/>
    </row>
    <row r="16492" spans="12:12" x14ac:dyDescent="0.2">
      <c r="L16492" s="26"/>
    </row>
    <row r="16493" spans="12:12" x14ac:dyDescent="0.2">
      <c r="L16493" s="26"/>
    </row>
    <row r="16494" spans="12:12" x14ac:dyDescent="0.2">
      <c r="L16494" s="26"/>
    </row>
    <row r="16495" spans="12:12" x14ac:dyDescent="0.2">
      <c r="L16495" s="26"/>
    </row>
    <row r="16496" spans="12:12" x14ac:dyDescent="0.2">
      <c r="L16496" s="26"/>
    </row>
    <row r="16497" spans="12:12" x14ac:dyDescent="0.2">
      <c r="L16497" s="26"/>
    </row>
    <row r="16498" spans="12:12" x14ac:dyDescent="0.2">
      <c r="L16498" s="26"/>
    </row>
    <row r="16499" spans="12:12" x14ac:dyDescent="0.2">
      <c r="L16499" s="26"/>
    </row>
    <row r="16500" spans="12:12" x14ac:dyDescent="0.2">
      <c r="L16500" s="26"/>
    </row>
    <row r="16501" spans="12:12" x14ac:dyDescent="0.2">
      <c r="L16501" s="26"/>
    </row>
    <row r="16502" spans="12:12" x14ac:dyDescent="0.2">
      <c r="L16502" s="26"/>
    </row>
    <row r="16503" spans="12:12" x14ac:dyDescent="0.2">
      <c r="L16503" s="26"/>
    </row>
    <row r="16504" spans="12:12" x14ac:dyDescent="0.2">
      <c r="L16504" s="26"/>
    </row>
    <row r="16505" spans="12:12" x14ac:dyDescent="0.2">
      <c r="L16505" s="26"/>
    </row>
    <row r="16506" spans="12:12" x14ac:dyDescent="0.2">
      <c r="L16506" s="26"/>
    </row>
    <row r="16507" spans="12:12" x14ac:dyDescent="0.2">
      <c r="L16507" s="26"/>
    </row>
    <row r="16508" spans="12:12" x14ac:dyDescent="0.2">
      <c r="L16508" s="26"/>
    </row>
    <row r="16509" spans="12:12" x14ac:dyDescent="0.2">
      <c r="L16509" s="26"/>
    </row>
    <row r="16510" spans="12:12" x14ac:dyDescent="0.2">
      <c r="L16510" s="26"/>
    </row>
    <row r="16511" spans="12:12" x14ac:dyDescent="0.2">
      <c r="L16511" s="26"/>
    </row>
    <row r="16512" spans="12:12" x14ac:dyDescent="0.2">
      <c r="L16512" s="26"/>
    </row>
    <row r="16513" spans="12:12" x14ac:dyDescent="0.2">
      <c r="L16513" s="26"/>
    </row>
    <row r="16514" spans="12:12" x14ac:dyDescent="0.2">
      <c r="L16514" s="26"/>
    </row>
    <row r="16515" spans="12:12" x14ac:dyDescent="0.2">
      <c r="L16515" s="26"/>
    </row>
    <row r="16516" spans="12:12" x14ac:dyDescent="0.2">
      <c r="L16516" s="26"/>
    </row>
    <row r="16517" spans="12:12" x14ac:dyDescent="0.2">
      <c r="L16517" s="26"/>
    </row>
    <row r="16518" spans="12:12" x14ac:dyDescent="0.2">
      <c r="L16518" s="26"/>
    </row>
    <row r="16519" spans="12:12" x14ac:dyDescent="0.2">
      <c r="L16519" s="26"/>
    </row>
    <row r="16520" spans="12:12" x14ac:dyDescent="0.2">
      <c r="L16520" s="26"/>
    </row>
    <row r="16521" spans="12:12" x14ac:dyDescent="0.2">
      <c r="L16521" s="26"/>
    </row>
    <row r="16522" spans="12:12" x14ac:dyDescent="0.2">
      <c r="L16522" s="26"/>
    </row>
    <row r="16523" spans="12:12" x14ac:dyDescent="0.2">
      <c r="L16523" s="26"/>
    </row>
    <row r="16524" spans="12:12" x14ac:dyDescent="0.2">
      <c r="L16524" s="26"/>
    </row>
    <row r="16525" spans="12:12" x14ac:dyDescent="0.2">
      <c r="L16525" s="26"/>
    </row>
    <row r="16526" spans="12:12" x14ac:dyDescent="0.2">
      <c r="L16526" s="26"/>
    </row>
    <row r="16527" spans="12:12" x14ac:dyDescent="0.2">
      <c r="L16527" s="26"/>
    </row>
    <row r="16528" spans="12:12" x14ac:dyDescent="0.2">
      <c r="L16528" s="26"/>
    </row>
    <row r="16529" spans="12:12" x14ac:dyDescent="0.2">
      <c r="L16529" s="26"/>
    </row>
    <row r="16530" spans="12:12" x14ac:dyDescent="0.2">
      <c r="L16530" s="26"/>
    </row>
    <row r="16531" spans="12:12" x14ac:dyDescent="0.2">
      <c r="L16531" s="26"/>
    </row>
    <row r="16532" spans="12:12" x14ac:dyDescent="0.2">
      <c r="L16532" s="26"/>
    </row>
    <row r="16533" spans="12:12" x14ac:dyDescent="0.2">
      <c r="L16533" s="26"/>
    </row>
    <row r="16534" spans="12:12" x14ac:dyDescent="0.2">
      <c r="L16534" s="26"/>
    </row>
    <row r="16535" spans="12:12" x14ac:dyDescent="0.2">
      <c r="L16535" s="26"/>
    </row>
    <row r="16536" spans="12:12" x14ac:dyDescent="0.2">
      <c r="L16536" s="26"/>
    </row>
    <row r="16537" spans="12:12" x14ac:dyDescent="0.2">
      <c r="L16537" s="26"/>
    </row>
    <row r="16538" spans="12:12" x14ac:dyDescent="0.2">
      <c r="L16538" s="26"/>
    </row>
    <row r="16539" spans="12:12" x14ac:dyDescent="0.2">
      <c r="L16539" s="26"/>
    </row>
    <row r="16540" spans="12:12" x14ac:dyDescent="0.2">
      <c r="L16540" s="26"/>
    </row>
    <row r="16541" spans="12:12" x14ac:dyDescent="0.2">
      <c r="L16541" s="26"/>
    </row>
    <row r="16542" spans="12:12" x14ac:dyDescent="0.2">
      <c r="L16542" s="26"/>
    </row>
    <row r="16543" spans="12:12" x14ac:dyDescent="0.2">
      <c r="L16543" s="26"/>
    </row>
    <row r="16544" spans="12:12" x14ac:dyDescent="0.2">
      <c r="L16544" s="26"/>
    </row>
    <row r="16545" spans="12:12" x14ac:dyDescent="0.2">
      <c r="L16545" s="26"/>
    </row>
    <row r="16546" spans="12:12" x14ac:dyDescent="0.2">
      <c r="L16546" s="26"/>
    </row>
    <row r="16547" spans="12:12" x14ac:dyDescent="0.2">
      <c r="L16547" s="26"/>
    </row>
    <row r="16548" spans="12:12" x14ac:dyDescent="0.2">
      <c r="L16548" s="26"/>
    </row>
    <row r="16549" spans="12:12" x14ac:dyDescent="0.2">
      <c r="L16549" s="26"/>
    </row>
    <row r="16550" spans="12:12" x14ac:dyDescent="0.2">
      <c r="L16550" s="26"/>
    </row>
    <row r="16551" spans="12:12" x14ac:dyDescent="0.2">
      <c r="L16551" s="26"/>
    </row>
    <row r="16552" spans="12:12" x14ac:dyDescent="0.2">
      <c r="L16552" s="26"/>
    </row>
    <row r="16553" spans="12:12" x14ac:dyDescent="0.2">
      <c r="L16553" s="26"/>
    </row>
    <row r="16554" spans="12:12" x14ac:dyDescent="0.2">
      <c r="L16554" s="26"/>
    </row>
    <row r="16555" spans="12:12" x14ac:dyDescent="0.2">
      <c r="L16555" s="26"/>
    </row>
    <row r="16556" spans="12:12" x14ac:dyDescent="0.2">
      <c r="L16556" s="26"/>
    </row>
    <row r="16557" spans="12:12" x14ac:dyDescent="0.2">
      <c r="L16557" s="26"/>
    </row>
    <row r="16558" spans="12:12" x14ac:dyDescent="0.2">
      <c r="L16558" s="26"/>
    </row>
    <row r="16559" spans="12:12" x14ac:dyDescent="0.2">
      <c r="L16559" s="26"/>
    </row>
    <row r="16560" spans="12:12" x14ac:dyDescent="0.2">
      <c r="L16560" s="26"/>
    </row>
    <row r="16561" spans="12:12" x14ac:dyDescent="0.2">
      <c r="L16561" s="26"/>
    </row>
    <row r="16562" spans="12:12" x14ac:dyDescent="0.2">
      <c r="L16562" s="26"/>
    </row>
    <row r="16563" spans="12:12" x14ac:dyDescent="0.2">
      <c r="L16563" s="26"/>
    </row>
    <row r="16564" spans="12:12" x14ac:dyDescent="0.2">
      <c r="L16564" s="26"/>
    </row>
    <row r="16565" spans="12:12" x14ac:dyDescent="0.2">
      <c r="L16565" s="26"/>
    </row>
    <row r="16566" spans="12:12" x14ac:dyDescent="0.2">
      <c r="L16566" s="26"/>
    </row>
    <row r="16567" spans="12:12" x14ac:dyDescent="0.2">
      <c r="L16567" s="26"/>
    </row>
    <row r="16568" spans="12:12" x14ac:dyDescent="0.2">
      <c r="L16568" s="26"/>
    </row>
    <row r="16569" spans="12:12" x14ac:dyDescent="0.2">
      <c r="L16569" s="26"/>
    </row>
    <row r="16570" spans="12:12" x14ac:dyDescent="0.2">
      <c r="L16570" s="26"/>
    </row>
    <row r="16571" spans="12:12" x14ac:dyDescent="0.2">
      <c r="L16571" s="26"/>
    </row>
    <row r="16572" spans="12:12" x14ac:dyDescent="0.2">
      <c r="L16572" s="26"/>
    </row>
    <row r="16573" spans="12:12" x14ac:dyDescent="0.2">
      <c r="L16573" s="26"/>
    </row>
    <row r="16574" spans="12:12" x14ac:dyDescent="0.2">
      <c r="L16574" s="26"/>
    </row>
    <row r="16575" spans="12:12" x14ac:dyDescent="0.2">
      <c r="L16575" s="26"/>
    </row>
    <row r="16576" spans="12:12" x14ac:dyDescent="0.2">
      <c r="L16576" s="26"/>
    </row>
    <row r="16577" spans="12:12" x14ac:dyDescent="0.2">
      <c r="L16577" s="26"/>
    </row>
    <row r="16578" spans="12:12" x14ac:dyDescent="0.2">
      <c r="L16578" s="26"/>
    </row>
    <row r="16579" spans="12:12" x14ac:dyDescent="0.2">
      <c r="L16579" s="26"/>
    </row>
    <row r="16580" spans="12:12" x14ac:dyDescent="0.2">
      <c r="L16580" s="26"/>
    </row>
    <row r="16581" spans="12:12" x14ac:dyDescent="0.2">
      <c r="L16581" s="26"/>
    </row>
    <row r="16582" spans="12:12" x14ac:dyDescent="0.2">
      <c r="L16582" s="26"/>
    </row>
    <row r="16583" spans="12:12" x14ac:dyDescent="0.2">
      <c r="L16583" s="26"/>
    </row>
    <row r="16584" spans="12:12" x14ac:dyDescent="0.2">
      <c r="L16584" s="26"/>
    </row>
    <row r="16585" spans="12:12" x14ac:dyDescent="0.2">
      <c r="L16585" s="26"/>
    </row>
    <row r="16586" spans="12:12" x14ac:dyDescent="0.2">
      <c r="L16586" s="26"/>
    </row>
    <row r="16587" spans="12:12" x14ac:dyDescent="0.2">
      <c r="L16587" s="26"/>
    </row>
    <row r="16588" spans="12:12" x14ac:dyDescent="0.2">
      <c r="L16588" s="26"/>
    </row>
    <row r="16589" spans="12:12" x14ac:dyDescent="0.2">
      <c r="L16589" s="26"/>
    </row>
    <row r="16590" spans="12:12" x14ac:dyDescent="0.2">
      <c r="L16590" s="26"/>
    </row>
    <row r="16591" spans="12:12" x14ac:dyDescent="0.2">
      <c r="L16591" s="26"/>
    </row>
    <row r="16592" spans="12:12" x14ac:dyDescent="0.2">
      <c r="L16592" s="26"/>
    </row>
    <row r="16593" spans="12:12" x14ac:dyDescent="0.2">
      <c r="L16593" s="26"/>
    </row>
    <row r="16594" spans="12:12" x14ac:dyDescent="0.2">
      <c r="L16594" s="26"/>
    </row>
    <row r="16595" spans="12:12" x14ac:dyDescent="0.2">
      <c r="L16595" s="26"/>
    </row>
    <row r="16596" spans="12:12" x14ac:dyDescent="0.2">
      <c r="L16596" s="26"/>
    </row>
    <row r="16597" spans="12:12" x14ac:dyDescent="0.2">
      <c r="L16597" s="26"/>
    </row>
    <row r="16598" spans="12:12" x14ac:dyDescent="0.2">
      <c r="L16598" s="26"/>
    </row>
    <row r="16599" spans="12:12" x14ac:dyDescent="0.2">
      <c r="L16599" s="26"/>
    </row>
    <row r="16600" spans="12:12" x14ac:dyDescent="0.2">
      <c r="L16600" s="26"/>
    </row>
    <row r="16601" spans="12:12" x14ac:dyDescent="0.2">
      <c r="L16601" s="26"/>
    </row>
    <row r="16602" spans="12:12" x14ac:dyDescent="0.2">
      <c r="L16602" s="26"/>
    </row>
    <row r="16603" spans="12:12" x14ac:dyDescent="0.2">
      <c r="L16603" s="26"/>
    </row>
    <row r="16604" spans="12:12" x14ac:dyDescent="0.2">
      <c r="L16604" s="26"/>
    </row>
    <row r="16605" spans="12:12" x14ac:dyDescent="0.2">
      <c r="L16605" s="26"/>
    </row>
    <row r="16606" spans="12:12" x14ac:dyDescent="0.2">
      <c r="L16606" s="26"/>
    </row>
    <row r="16607" spans="12:12" x14ac:dyDescent="0.2">
      <c r="L16607" s="26"/>
    </row>
    <row r="16608" spans="12:12" x14ac:dyDescent="0.2">
      <c r="L16608" s="26"/>
    </row>
    <row r="16609" spans="12:12" x14ac:dyDescent="0.2">
      <c r="L16609" s="26"/>
    </row>
    <row r="16610" spans="12:12" x14ac:dyDescent="0.2">
      <c r="L16610" s="26"/>
    </row>
    <row r="16611" spans="12:12" x14ac:dyDescent="0.2">
      <c r="L16611" s="26"/>
    </row>
    <row r="16612" spans="12:12" x14ac:dyDescent="0.2">
      <c r="L16612" s="26"/>
    </row>
    <row r="16613" spans="12:12" x14ac:dyDescent="0.2">
      <c r="L16613" s="26"/>
    </row>
    <row r="16614" spans="12:12" x14ac:dyDescent="0.2">
      <c r="L16614" s="26"/>
    </row>
    <row r="16615" spans="12:12" x14ac:dyDescent="0.2">
      <c r="L16615" s="26"/>
    </row>
    <row r="16616" spans="12:12" x14ac:dyDescent="0.2">
      <c r="L16616" s="26"/>
    </row>
    <row r="16617" spans="12:12" x14ac:dyDescent="0.2">
      <c r="L16617" s="26"/>
    </row>
    <row r="16618" spans="12:12" x14ac:dyDescent="0.2">
      <c r="L16618" s="26"/>
    </row>
    <row r="16619" spans="12:12" x14ac:dyDescent="0.2">
      <c r="L16619" s="26"/>
    </row>
    <row r="16620" spans="12:12" x14ac:dyDescent="0.2">
      <c r="L16620" s="26"/>
    </row>
    <row r="16621" spans="12:12" x14ac:dyDescent="0.2">
      <c r="L16621" s="26"/>
    </row>
    <row r="16622" spans="12:12" x14ac:dyDescent="0.2">
      <c r="L16622" s="26"/>
    </row>
    <row r="16623" spans="12:12" x14ac:dyDescent="0.2">
      <c r="L16623" s="26"/>
    </row>
    <row r="16624" spans="12:12" x14ac:dyDescent="0.2">
      <c r="L16624" s="26"/>
    </row>
    <row r="16625" spans="12:12" x14ac:dyDescent="0.2">
      <c r="L16625" s="26"/>
    </row>
    <row r="16626" spans="12:12" x14ac:dyDescent="0.2">
      <c r="L16626" s="26"/>
    </row>
    <row r="16627" spans="12:12" x14ac:dyDescent="0.2">
      <c r="L16627" s="26"/>
    </row>
    <row r="16628" spans="12:12" x14ac:dyDescent="0.2">
      <c r="L16628" s="26"/>
    </row>
    <row r="16629" spans="12:12" x14ac:dyDescent="0.2">
      <c r="L16629" s="26"/>
    </row>
    <row r="16630" spans="12:12" x14ac:dyDescent="0.2">
      <c r="L16630" s="26"/>
    </row>
    <row r="16631" spans="12:12" x14ac:dyDescent="0.2">
      <c r="L16631" s="26"/>
    </row>
    <row r="16632" spans="12:12" x14ac:dyDescent="0.2">
      <c r="L16632" s="26"/>
    </row>
    <row r="16633" spans="12:12" x14ac:dyDescent="0.2">
      <c r="L16633" s="26"/>
    </row>
    <row r="16634" spans="12:12" x14ac:dyDescent="0.2">
      <c r="L16634" s="26"/>
    </row>
    <row r="16635" spans="12:12" x14ac:dyDescent="0.2">
      <c r="L16635" s="26"/>
    </row>
    <row r="16636" spans="12:12" x14ac:dyDescent="0.2">
      <c r="L16636" s="26"/>
    </row>
    <row r="16637" spans="12:12" x14ac:dyDescent="0.2">
      <c r="L16637" s="26"/>
    </row>
    <row r="16638" spans="12:12" x14ac:dyDescent="0.2">
      <c r="L16638" s="26"/>
    </row>
    <row r="16639" spans="12:12" x14ac:dyDescent="0.2">
      <c r="L16639" s="26"/>
    </row>
    <row r="16640" spans="12:12" x14ac:dyDescent="0.2">
      <c r="L16640" s="26"/>
    </row>
    <row r="16641" spans="12:12" x14ac:dyDescent="0.2">
      <c r="L16641" s="26"/>
    </row>
    <row r="16642" spans="12:12" x14ac:dyDescent="0.2">
      <c r="L16642" s="26"/>
    </row>
    <row r="16643" spans="12:12" x14ac:dyDescent="0.2">
      <c r="L16643" s="26"/>
    </row>
    <row r="16644" spans="12:12" x14ac:dyDescent="0.2">
      <c r="L16644" s="26"/>
    </row>
    <row r="16645" spans="12:12" x14ac:dyDescent="0.2">
      <c r="L16645" s="26"/>
    </row>
    <row r="16646" spans="12:12" x14ac:dyDescent="0.2">
      <c r="L16646" s="26"/>
    </row>
    <row r="16647" spans="12:12" x14ac:dyDescent="0.2">
      <c r="L16647" s="26"/>
    </row>
    <row r="16648" spans="12:12" x14ac:dyDescent="0.2">
      <c r="L16648" s="26"/>
    </row>
    <row r="16649" spans="12:12" x14ac:dyDescent="0.2">
      <c r="L16649" s="26"/>
    </row>
    <row r="16650" spans="12:12" x14ac:dyDescent="0.2">
      <c r="L16650" s="26"/>
    </row>
    <row r="16651" spans="12:12" x14ac:dyDescent="0.2">
      <c r="L16651" s="26"/>
    </row>
    <row r="16652" spans="12:12" x14ac:dyDescent="0.2">
      <c r="L16652" s="26"/>
    </row>
    <row r="16653" spans="12:12" x14ac:dyDescent="0.2">
      <c r="L16653" s="26"/>
    </row>
    <row r="16654" spans="12:12" x14ac:dyDescent="0.2">
      <c r="L16654" s="26"/>
    </row>
    <row r="16655" spans="12:12" x14ac:dyDescent="0.2">
      <c r="L16655" s="26"/>
    </row>
    <row r="16656" spans="12:12" x14ac:dyDescent="0.2">
      <c r="L16656" s="26"/>
    </row>
    <row r="16657" spans="12:12" x14ac:dyDescent="0.2">
      <c r="L16657" s="26"/>
    </row>
    <row r="16658" spans="12:12" x14ac:dyDescent="0.2">
      <c r="L16658" s="26"/>
    </row>
    <row r="16659" spans="12:12" x14ac:dyDescent="0.2">
      <c r="L16659" s="26"/>
    </row>
    <row r="16660" spans="12:12" x14ac:dyDescent="0.2">
      <c r="L16660" s="26"/>
    </row>
    <row r="16661" spans="12:12" x14ac:dyDescent="0.2">
      <c r="L16661" s="26"/>
    </row>
    <row r="16662" spans="12:12" x14ac:dyDescent="0.2">
      <c r="L16662" s="26"/>
    </row>
    <row r="16663" spans="12:12" x14ac:dyDescent="0.2">
      <c r="L16663" s="26"/>
    </row>
    <row r="16664" spans="12:12" x14ac:dyDescent="0.2">
      <c r="L16664" s="26"/>
    </row>
    <row r="16665" spans="12:12" x14ac:dyDescent="0.2">
      <c r="L16665" s="26"/>
    </row>
    <row r="16666" spans="12:12" x14ac:dyDescent="0.2">
      <c r="L16666" s="26"/>
    </row>
    <row r="16667" spans="12:12" x14ac:dyDescent="0.2">
      <c r="L16667" s="26"/>
    </row>
    <row r="16668" spans="12:12" x14ac:dyDescent="0.2">
      <c r="L16668" s="26"/>
    </row>
    <row r="16669" spans="12:12" x14ac:dyDescent="0.2">
      <c r="L16669" s="26"/>
    </row>
    <row r="16670" spans="12:12" x14ac:dyDescent="0.2">
      <c r="L16670" s="26"/>
    </row>
    <row r="16671" spans="12:12" x14ac:dyDescent="0.2">
      <c r="L16671" s="26"/>
    </row>
    <row r="16672" spans="12:12" x14ac:dyDescent="0.2">
      <c r="L16672" s="26"/>
    </row>
    <row r="16673" spans="12:12" x14ac:dyDescent="0.2">
      <c r="L16673" s="26"/>
    </row>
    <row r="16674" spans="12:12" x14ac:dyDescent="0.2">
      <c r="L16674" s="26"/>
    </row>
    <row r="16675" spans="12:12" x14ac:dyDescent="0.2">
      <c r="L16675" s="26"/>
    </row>
    <row r="16676" spans="12:12" x14ac:dyDescent="0.2">
      <c r="L16676" s="26"/>
    </row>
    <row r="16677" spans="12:12" x14ac:dyDescent="0.2">
      <c r="L16677" s="26"/>
    </row>
    <row r="16678" spans="12:12" x14ac:dyDescent="0.2">
      <c r="L16678" s="26"/>
    </row>
    <row r="16679" spans="12:12" x14ac:dyDescent="0.2">
      <c r="L16679" s="26"/>
    </row>
    <row r="16680" spans="12:12" x14ac:dyDescent="0.2">
      <c r="L16680" s="26"/>
    </row>
    <row r="16681" spans="12:12" x14ac:dyDescent="0.2">
      <c r="L16681" s="26"/>
    </row>
    <row r="16682" spans="12:12" x14ac:dyDescent="0.2">
      <c r="L16682" s="26"/>
    </row>
    <row r="16683" spans="12:12" x14ac:dyDescent="0.2">
      <c r="L16683" s="26"/>
    </row>
    <row r="16684" spans="12:12" x14ac:dyDescent="0.2">
      <c r="L16684" s="26"/>
    </row>
    <row r="16685" spans="12:12" x14ac:dyDescent="0.2">
      <c r="L16685" s="26"/>
    </row>
    <row r="16686" spans="12:12" x14ac:dyDescent="0.2">
      <c r="L16686" s="26"/>
    </row>
    <row r="16687" spans="12:12" x14ac:dyDescent="0.2">
      <c r="L16687" s="26"/>
    </row>
    <row r="16688" spans="12:12" x14ac:dyDescent="0.2">
      <c r="L16688" s="26"/>
    </row>
    <row r="16689" spans="12:12" x14ac:dyDescent="0.2">
      <c r="L16689" s="26"/>
    </row>
    <row r="16690" spans="12:12" x14ac:dyDescent="0.2">
      <c r="L16690" s="26"/>
    </row>
    <row r="16691" spans="12:12" x14ac:dyDescent="0.2">
      <c r="L16691" s="26"/>
    </row>
    <row r="16692" spans="12:12" x14ac:dyDescent="0.2">
      <c r="L16692" s="26"/>
    </row>
    <row r="16693" spans="12:12" x14ac:dyDescent="0.2">
      <c r="L16693" s="26"/>
    </row>
    <row r="16694" spans="12:12" x14ac:dyDescent="0.2">
      <c r="L16694" s="26"/>
    </row>
    <row r="16695" spans="12:12" x14ac:dyDescent="0.2">
      <c r="L16695" s="26"/>
    </row>
    <row r="16696" spans="12:12" x14ac:dyDescent="0.2">
      <c r="L16696" s="26"/>
    </row>
    <row r="16697" spans="12:12" x14ac:dyDescent="0.2">
      <c r="L16697" s="26"/>
    </row>
    <row r="16698" spans="12:12" x14ac:dyDescent="0.2">
      <c r="L16698" s="26"/>
    </row>
    <row r="16699" spans="12:12" x14ac:dyDescent="0.2">
      <c r="L16699" s="26"/>
    </row>
    <row r="16700" spans="12:12" x14ac:dyDescent="0.2">
      <c r="L16700" s="26"/>
    </row>
    <row r="16701" spans="12:12" x14ac:dyDescent="0.2">
      <c r="L16701" s="26"/>
    </row>
    <row r="16702" spans="12:12" x14ac:dyDescent="0.2">
      <c r="L16702" s="26"/>
    </row>
    <row r="16703" spans="12:12" x14ac:dyDescent="0.2">
      <c r="L16703" s="26"/>
    </row>
    <row r="16704" spans="12:12" x14ac:dyDescent="0.2">
      <c r="L16704" s="26"/>
    </row>
    <row r="16705" spans="12:12" x14ac:dyDescent="0.2">
      <c r="L16705" s="26"/>
    </row>
    <row r="16706" spans="12:12" x14ac:dyDescent="0.2">
      <c r="L16706" s="26"/>
    </row>
    <row r="16707" spans="12:12" x14ac:dyDescent="0.2">
      <c r="L16707" s="26"/>
    </row>
    <row r="16708" spans="12:12" x14ac:dyDescent="0.2">
      <c r="L16708" s="26"/>
    </row>
    <row r="16709" spans="12:12" x14ac:dyDescent="0.2">
      <c r="L16709" s="26"/>
    </row>
    <row r="16710" spans="12:12" x14ac:dyDescent="0.2">
      <c r="L16710" s="26"/>
    </row>
    <row r="16711" spans="12:12" x14ac:dyDescent="0.2">
      <c r="L16711" s="26"/>
    </row>
    <row r="16712" spans="12:12" x14ac:dyDescent="0.2">
      <c r="L16712" s="26"/>
    </row>
    <row r="16713" spans="12:12" x14ac:dyDescent="0.2">
      <c r="L16713" s="26"/>
    </row>
    <row r="16714" spans="12:12" x14ac:dyDescent="0.2">
      <c r="L16714" s="26"/>
    </row>
    <row r="16715" spans="12:12" x14ac:dyDescent="0.2">
      <c r="L16715" s="26"/>
    </row>
    <row r="16716" spans="12:12" x14ac:dyDescent="0.2">
      <c r="L16716" s="26"/>
    </row>
    <row r="16717" spans="12:12" x14ac:dyDescent="0.2">
      <c r="L16717" s="26"/>
    </row>
    <row r="16718" spans="12:12" x14ac:dyDescent="0.2">
      <c r="L16718" s="26"/>
    </row>
    <row r="16719" spans="12:12" x14ac:dyDescent="0.2">
      <c r="L16719" s="26"/>
    </row>
    <row r="16720" spans="12:12" x14ac:dyDescent="0.2">
      <c r="L16720" s="26"/>
    </row>
    <row r="16721" spans="12:12" x14ac:dyDescent="0.2">
      <c r="L16721" s="26"/>
    </row>
    <row r="16722" spans="12:12" x14ac:dyDescent="0.2">
      <c r="L16722" s="26"/>
    </row>
    <row r="16723" spans="12:12" x14ac:dyDescent="0.2">
      <c r="L16723" s="26"/>
    </row>
    <row r="16724" spans="12:12" x14ac:dyDescent="0.2">
      <c r="L16724" s="26"/>
    </row>
    <row r="16725" spans="12:12" x14ac:dyDescent="0.2">
      <c r="L16725" s="26"/>
    </row>
    <row r="16726" spans="12:12" x14ac:dyDescent="0.2">
      <c r="L16726" s="26"/>
    </row>
    <row r="16727" spans="12:12" x14ac:dyDescent="0.2">
      <c r="L16727" s="26"/>
    </row>
    <row r="16728" spans="12:12" x14ac:dyDescent="0.2">
      <c r="L16728" s="26"/>
    </row>
    <row r="16729" spans="12:12" x14ac:dyDescent="0.2">
      <c r="L16729" s="26"/>
    </row>
    <row r="16730" spans="12:12" x14ac:dyDescent="0.2">
      <c r="L16730" s="26"/>
    </row>
    <row r="16731" spans="12:12" x14ac:dyDescent="0.2">
      <c r="L16731" s="26"/>
    </row>
    <row r="16732" spans="12:12" x14ac:dyDescent="0.2">
      <c r="L16732" s="26"/>
    </row>
    <row r="16733" spans="12:12" x14ac:dyDescent="0.2">
      <c r="L16733" s="26"/>
    </row>
    <row r="16734" spans="12:12" x14ac:dyDescent="0.2">
      <c r="L16734" s="26"/>
    </row>
    <row r="16735" spans="12:12" x14ac:dyDescent="0.2">
      <c r="L16735" s="26"/>
    </row>
    <row r="16736" spans="12:12" x14ac:dyDescent="0.2">
      <c r="L16736" s="26"/>
    </row>
    <row r="16737" spans="12:12" x14ac:dyDescent="0.2">
      <c r="L16737" s="26"/>
    </row>
    <row r="16738" spans="12:12" x14ac:dyDescent="0.2">
      <c r="L16738" s="26"/>
    </row>
    <row r="16739" spans="12:12" x14ac:dyDescent="0.2">
      <c r="L16739" s="26"/>
    </row>
    <row r="16740" spans="12:12" x14ac:dyDescent="0.2">
      <c r="L16740" s="26"/>
    </row>
    <row r="16741" spans="12:12" x14ac:dyDescent="0.2">
      <c r="L16741" s="26"/>
    </row>
    <row r="16742" spans="12:12" x14ac:dyDescent="0.2">
      <c r="L16742" s="26"/>
    </row>
    <row r="16743" spans="12:12" x14ac:dyDescent="0.2">
      <c r="L16743" s="26"/>
    </row>
    <row r="16744" spans="12:12" x14ac:dyDescent="0.2">
      <c r="L16744" s="26"/>
    </row>
    <row r="16745" spans="12:12" x14ac:dyDescent="0.2">
      <c r="L16745" s="26"/>
    </row>
    <row r="16746" spans="12:12" x14ac:dyDescent="0.2">
      <c r="L16746" s="26"/>
    </row>
    <row r="16747" spans="12:12" x14ac:dyDescent="0.2">
      <c r="L16747" s="26"/>
    </row>
    <row r="16748" spans="12:12" x14ac:dyDescent="0.2">
      <c r="L16748" s="26"/>
    </row>
    <row r="16749" spans="12:12" x14ac:dyDescent="0.2">
      <c r="L16749" s="26"/>
    </row>
    <row r="16750" spans="12:12" x14ac:dyDescent="0.2">
      <c r="L16750" s="26"/>
    </row>
    <row r="16751" spans="12:12" x14ac:dyDescent="0.2">
      <c r="L16751" s="26"/>
    </row>
    <row r="16752" spans="12:12" x14ac:dyDescent="0.2">
      <c r="L16752" s="26"/>
    </row>
    <row r="16753" spans="12:12" x14ac:dyDescent="0.2">
      <c r="L16753" s="26"/>
    </row>
    <row r="16754" spans="12:12" x14ac:dyDescent="0.2">
      <c r="L16754" s="26"/>
    </row>
    <row r="16755" spans="12:12" x14ac:dyDescent="0.2">
      <c r="L16755" s="26"/>
    </row>
    <row r="16756" spans="12:12" x14ac:dyDescent="0.2">
      <c r="L16756" s="26"/>
    </row>
    <row r="16757" spans="12:12" x14ac:dyDescent="0.2">
      <c r="L16757" s="26"/>
    </row>
    <row r="16758" spans="12:12" x14ac:dyDescent="0.2">
      <c r="L16758" s="26"/>
    </row>
    <row r="16759" spans="12:12" x14ac:dyDescent="0.2">
      <c r="L16759" s="26"/>
    </row>
    <row r="16760" spans="12:12" x14ac:dyDescent="0.2">
      <c r="L16760" s="26"/>
    </row>
    <row r="16761" spans="12:12" x14ac:dyDescent="0.2">
      <c r="L16761" s="26"/>
    </row>
    <row r="16762" spans="12:12" x14ac:dyDescent="0.2">
      <c r="L16762" s="26"/>
    </row>
    <row r="16763" spans="12:12" x14ac:dyDescent="0.2">
      <c r="L16763" s="26"/>
    </row>
    <row r="16764" spans="12:12" x14ac:dyDescent="0.2">
      <c r="L16764" s="26"/>
    </row>
    <row r="16765" spans="12:12" x14ac:dyDescent="0.2">
      <c r="L16765" s="26"/>
    </row>
    <row r="16766" spans="12:12" x14ac:dyDescent="0.2">
      <c r="L16766" s="26"/>
    </row>
    <row r="16767" spans="12:12" x14ac:dyDescent="0.2">
      <c r="L16767" s="26"/>
    </row>
    <row r="16768" spans="12:12" x14ac:dyDescent="0.2">
      <c r="L16768" s="26"/>
    </row>
    <row r="16769" spans="12:12" x14ac:dyDescent="0.2">
      <c r="L16769" s="26"/>
    </row>
    <row r="16770" spans="12:12" x14ac:dyDescent="0.2">
      <c r="L16770" s="26"/>
    </row>
    <row r="16771" spans="12:12" x14ac:dyDescent="0.2">
      <c r="L16771" s="26"/>
    </row>
    <row r="16772" spans="12:12" x14ac:dyDescent="0.2">
      <c r="L16772" s="26"/>
    </row>
    <row r="16773" spans="12:12" x14ac:dyDescent="0.2">
      <c r="L16773" s="26"/>
    </row>
    <row r="16774" spans="12:12" x14ac:dyDescent="0.2">
      <c r="L16774" s="26"/>
    </row>
    <row r="16775" spans="12:12" x14ac:dyDescent="0.2">
      <c r="L16775" s="26"/>
    </row>
    <row r="16776" spans="12:12" x14ac:dyDescent="0.2">
      <c r="L16776" s="26"/>
    </row>
    <row r="16777" spans="12:12" x14ac:dyDescent="0.2">
      <c r="L16777" s="26"/>
    </row>
    <row r="16778" spans="12:12" x14ac:dyDescent="0.2">
      <c r="L16778" s="26"/>
    </row>
    <row r="16779" spans="12:12" x14ac:dyDescent="0.2">
      <c r="L16779" s="26"/>
    </row>
    <row r="16780" spans="12:12" x14ac:dyDescent="0.2">
      <c r="L16780" s="26"/>
    </row>
    <row r="16781" spans="12:12" x14ac:dyDescent="0.2">
      <c r="L16781" s="26"/>
    </row>
    <row r="16782" spans="12:12" x14ac:dyDescent="0.2">
      <c r="L16782" s="26"/>
    </row>
    <row r="16783" spans="12:12" x14ac:dyDescent="0.2">
      <c r="L16783" s="26"/>
    </row>
    <row r="16784" spans="12:12" x14ac:dyDescent="0.2">
      <c r="L16784" s="26"/>
    </row>
    <row r="16785" spans="12:12" x14ac:dyDescent="0.2">
      <c r="L16785" s="26"/>
    </row>
    <row r="16786" spans="12:12" x14ac:dyDescent="0.2">
      <c r="L16786" s="26"/>
    </row>
    <row r="16787" spans="12:12" x14ac:dyDescent="0.2">
      <c r="L16787" s="26"/>
    </row>
    <row r="16788" spans="12:12" x14ac:dyDescent="0.2">
      <c r="L16788" s="26"/>
    </row>
    <row r="16789" spans="12:12" x14ac:dyDescent="0.2">
      <c r="L16789" s="26"/>
    </row>
    <row r="16790" spans="12:12" x14ac:dyDescent="0.2">
      <c r="L16790" s="26"/>
    </row>
    <row r="16791" spans="12:12" x14ac:dyDescent="0.2">
      <c r="L16791" s="26"/>
    </row>
    <row r="16792" spans="12:12" x14ac:dyDescent="0.2">
      <c r="L16792" s="26"/>
    </row>
    <row r="16793" spans="12:12" x14ac:dyDescent="0.2">
      <c r="L16793" s="26"/>
    </row>
    <row r="16794" spans="12:12" x14ac:dyDescent="0.2">
      <c r="L16794" s="26"/>
    </row>
    <row r="16795" spans="12:12" x14ac:dyDescent="0.2">
      <c r="L16795" s="26"/>
    </row>
    <row r="16796" spans="12:12" x14ac:dyDescent="0.2">
      <c r="L16796" s="26"/>
    </row>
    <row r="16797" spans="12:12" x14ac:dyDescent="0.2">
      <c r="L16797" s="26"/>
    </row>
    <row r="16798" spans="12:12" x14ac:dyDescent="0.2">
      <c r="L16798" s="26"/>
    </row>
    <row r="16799" spans="12:12" x14ac:dyDescent="0.2">
      <c r="L16799" s="26"/>
    </row>
    <row r="16800" spans="12:12" x14ac:dyDescent="0.2">
      <c r="L16800" s="26"/>
    </row>
    <row r="16801" spans="12:12" x14ac:dyDescent="0.2">
      <c r="L16801" s="26"/>
    </row>
    <row r="16802" spans="12:12" x14ac:dyDescent="0.2">
      <c r="L16802" s="26"/>
    </row>
    <row r="16803" spans="12:12" x14ac:dyDescent="0.2">
      <c r="L16803" s="26"/>
    </row>
    <row r="16804" spans="12:12" x14ac:dyDescent="0.2">
      <c r="L16804" s="26"/>
    </row>
    <row r="16805" spans="12:12" x14ac:dyDescent="0.2">
      <c r="L16805" s="26"/>
    </row>
    <row r="16806" spans="12:12" x14ac:dyDescent="0.2">
      <c r="L16806" s="26"/>
    </row>
    <row r="16807" spans="12:12" x14ac:dyDescent="0.2">
      <c r="L16807" s="26"/>
    </row>
    <row r="16808" spans="12:12" x14ac:dyDescent="0.2">
      <c r="L16808" s="26"/>
    </row>
    <row r="16809" spans="12:12" x14ac:dyDescent="0.2">
      <c r="L16809" s="26"/>
    </row>
    <row r="16810" spans="12:12" x14ac:dyDescent="0.2">
      <c r="L16810" s="26"/>
    </row>
    <row r="16811" spans="12:12" x14ac:dyDescent="0.2">
      <c r="L16811" s="26"/>
    </row>
    <row r="16812" spans="12:12" x14ac:dyDescent="0.2">
      <c r="L16812" s="26"/>
    </row>
    <row r="16813" spans="12:12" x14ac:dyDescent="0.2">
      <c r="L16813" s="26"/>
    </row>
    <row r="16814" spans="12:12" x14ac:dyDescent="0.2">
      <c r="L16814" s="26"/>
    </row>
    <row r="16815" spans="12:12" x14ac:dyDescent="0.2">
      <c r="L16815" s="26"/>
    </row>
    <row r="16816" spans="12:12" x14ac:dyDescent="0.2">
      <c r="L16816" s="26"/>
    </row>
    <row r="16817" spans="12:12" x14ac:dyDescent="0.2">
      <c r="L16817" s="26"/>
    </row>
    <row r="16818" spans="12:12" x14ac:dyDescent="0.2">
      <c r="L16818" s="26"/>
    </row>
    <row r="16819" spans="12:12" x14ac:dyDescent="0.2">
      <c r="L16819" s="26"/>
    </row>
    <row r="16820" spans="12:12" x14ac:dyDescent="0.2">
      <c r="L16820" s="26"/>
    </row>
    <row r="16821" spans="12:12" x14ac:dyDescent="0.2">
      <c r="L16821" s="26"/>
    </row>
    <row r="16822" spans="12:12" x14ac:dyDescent="0.2">
      <c r="L16822" s="26"/>
    </row>
    <row r="16823" spans="12:12" x14ac:dyDescent="0.2">
      <c r="L16823" s="26"/>
    </row>
    <row r="16824" spans="12:12" x14ac:dyDescent="0.2">
      <c r="L16824" s="26"/>
    </row>
    <row r="16825" spans="12:12" x14ac:dyDescent="0.2">
      <c r="L16825" s="26"/>
    </row>
    <row r="16826" spans="12:12" x14ac:dyDescent="0.2">
      <c r="L16826" s="26"/>
    </row>
    <row r="16827" spans="12:12" x14ac:dyDescent="0.2">
      <c r="L16827" s="26"/>
    </row>
    <row r="16828" spans="12:12" x14ac:dyDescent="0.2">
      <c r="L16828" s="26"/>
    </row>
    <row r="16829" spans="12:12" x14ac:dyDescent="0.2">
      <c r="L16829" s="26"/>
    </row>
    <row r="16830" spans="12:12" x14ac:dyDescent="0.2">
      <c r="L16830" s="26"/>
    </row>
    <row r="16831" spans="12:12" x14ac:dyDescent="0.2">
      <c r="L16831" s="26"/>
    </row>
    <row r="16832" spans="12:12" x14ac:dyDescent="0.2">
      <c r="L16832" s="26"/>
    </row>
    <row r="16833" spans="12:12" x14ac:dyDescent="0.2">
      <c r="L16833" s="26"/>
    </row>
    <row r="16834" spans="12:12" x14ac:dyDescent="0.2">
      <c r="L16834" s="26"/>
    </row>
    <row r="16835" spans="12:12" x14ac:dyDescent="0.2">
      <c r="L16835" s="26"/>
    </row>
    <row r="16836" spans="12:12" x14ac:dyDescent="0.2">
      <c r="L16836" s="26"/>
    </row>
    <row r="16837" spans="12:12" x14ac:dyDescent="0.2">
      <c r="L16837" s="26"/>
    </row>
    <row r="16838" spans="12:12" x14ac:dyDescent="0.2">
      <c r="L16838" s="26"/>
    </row>
    <row r="16839" spans="12:12" x14ac:dyDescent="0.2">
      <c r="L16839" s="26"/>
    </row>
    <row r="16840" spans="12:12" x14ac:dyDescent="0.2">
      <c r="L16840" s="26"/>
    </row>
    <row r="16841" spans="12:12" x14ac:dyDescent="0.2">
      <c r="L16841" s="26"/>
    </row>
    <row r="16842" spans="12:12" x14ac:dyDescent="0.2">
      <c r="L16842" s="26"/>
    </row>
    <row r="16843" spans="12:12" x14ac:dyDescent="0.2">
      <c r="L16843" s="26"/>
    </row>
    <row r="16844" spans="12:12" x14ac:dyDescent="0.2">
      <c r="L16844" s="26"/>
    </row>
    <row r="16845" spans="12:12" x14ac:dyDescent="0.2">
      <c r="L16845" s="26"/>
    </row>
    <row r="16846" spans="12:12" x14ac:dyDescent="0.2">
      <c r="L16846" s="26"/>
    </row>
    <row r="16847" spans="12:12" x14ac:dyDescent="0.2">
      <c r="L16847" s="26"/>
    </row>
    <row r="16848" spans="12:12" x14ac:dyDescent="0.2">
      <c r="L16848" s="26"/>
    </row>
    <row r="16849" spans="12:12" x14ac:dyDescent="0.2">
      <c r="L16849" s="26"/>
    </row>
    <row r="16850" spans="12:12" x14ac:dyDescent="0.2">
      <c r="L16850" s="26"/>
    </row>
    <row r="16851" spans="12:12" x14ac:dyDescent="0.2">
      <c r="L16851" s="26"/>
    </row>
    <row r="16852" spans="12:12" x14ac:dyDescent="0.2">
      <c r="L16852" s="26"/>
    </row>
    <row r="16853" spans="12:12" x14ac:dyDescent="0.2">
      <c r="L16853" s="26"/>
    </row>
    <row r="16854" spans="12:12" x14ac:dyDescent="0.2">
      <c r="L16854" s="26"/>
    </row>
    <row r="16855" spans="12:12" x14ac:dyDescent="0.2">
      <c r="L16855" s="26"/>
    </row>
    <row r="16856" spans="12:12" x14ac:dyDescent="0.2">
      <c r="L16856" s="26"/>
    </row>
    <row r="16857" spans="12:12" x14ac:dyDescent="0.2">
      <c r="L16857" s="26"/>
    </row>
    <row r="16858" spans="12:12" x14ac:dyDescent="0.2">
      <c r="L16858" s="26"/>
    </row>
    <row r="16859" spans="12:12" x14ac:dyDescent="0.2">
      <c r="L16859" s="26"/>
    </row>
    <row r="16860" spans="12:12" x14ac:dyDescent="0.2">
      <c r="L16860" s="26"/>
    </row>
    <row r="16861" spans="12:12" x14ac:dyDescent="0.2">
      <c r="L16861" s="26"/>
    </row>
    <row r="16862" spans="12:12" x14ac:dyDescent="0.2">
      <c r="L16862" s="26"/>
    </row>
    <row r="16863" spans="12:12" x14ac:dyDescent="0.2">
      <c r="L16863" s="26"/>
    </row>
    <row r="16864" spans="12:12" x14ac:dyDescent="0.2">
      <c r="L16864" s="26"/>
    </row>
    <row r="16865" spans="12:12" x14ac:dyDescent="0.2">
      <c r="L16865" s="26"/>
    </row>
    <row r="16866" spans="12:12" x14ac:dyDescent="0.2">
      <c r="L16866" s="26"/>
    </row>
    <row r="16867" spans="12:12" x14ac:dyDescent="0.2">
      <c r="L16867" s="26"/>
    </row>
    <row r="16868" spans="12:12" x14ac:dyDescent="0.2">
      <c r="L16868" s="26"/>
    </row>
    <row r="16869" spans="12:12" x14ac:dyDescent="0.2">
      <c r="L16869" s="26"/>
    </row>
    <row r="16870" spans="12:12" x14ac:dyDescent="0.2">
      <c r="L16870" s="26"/>
    </row>
    <row r="16871" spans="12:12" x14ac:dyDescent="0.2">
      <c r="L16871" s="26"/>
    </row>
    <row r="16872" spans="12:12" x14ac:dyDescent="0.2">
      <c r="L16872" s="26"/>
    </row>
    <row r="16873" spans="12:12" x14ac:dyDescent="0.2">
      <c r="L16873" s="26"/>
    </row>
    <row r="16874" spans="12:12" x14ac:dyDescent="0.2">
      <c r="L16874" s="26"/>
    </row>
    <row r="16875" spans="12:12" x14ac:dyDescent="0.2">
      <c r="L16875" s="26"/>
    </row>
    <row r="16876" spans="12:12" x14ac:dyDescent="0.2">
      <c r="L16876" s="26"/>
    </row>
    <row r="16877" spans="12:12" x14ac:dyDescent="0.2">
      <c r="L16877" s="26"/>
    </row>
    <row r="16878" spans="12:12" x14ac:dyDescent="0.2">
      <c r="L16878" s="26"/>
    </row>
    <row r="16879" spans="12:12" x14ac:dyDescent="0.2">
      <c r="L16879" s="26"/>
    </row>
    <row r="16880" spans="12:12" x14ac:dyDescent="0.2">
      <c r="L16880" s="26"/>
    </row>
    <row r="16881" spans="12:12" x14ac:dyDescent="0.2">
      <c r="L16881" s="26"/>
    </row>
    <row r="16882" spans="12:12" x14ac:dyDescent="0.2">
      <c r="L16882" s="26"/>
    </row>
    <row r="16883" spans="12:12" x14ac:dyDescent="0.2">
      <c r="L16883" s="26"/>
    </row>
    <row r="16884" spans="12:12" x14ac:dyDescent="0.2">
      <c r="L16884" s="26"/>
    </row>
    <row r="16885" spans="12:12" x14ac:dyDescent="0.2">
      <c r="L16885" s="26"/>
    </row>
    <row r="16886" spans="12:12" x14ac:dyDescent="0.2">
      <c r="L16886" s="26"/>
    </row>
    <row r="16887" spans="12:12" x14ac:dyDescent="0.2">
      <c r="L16887" s="26"/>
    </row>
    <row r="16888" spans="12:12" x14ac:dyDescent="0.2">
      <c r="L16888" s="26"/>
    </row>
    <row r="16889" spans="12:12" x14ac:dyDescent="0.2">
      <c r="L16889" s="26"/>
    </row>
    <row r="16890" spans="12:12" x14ac:dyDescent="0.2">
      <c r="L16890" s="26"/>
    </row>
    <row r="16891" spans="12:12" x14ac:dyDescent="0.2">
      <c r="L16891" s="26"/>
    </row>
    <row r="16892" spans="12:12" x14ac:dyDescent="0.2">
      <c r="L16892" s="26"/>
    </row>
    <row r="16893" spans="12:12" x14ac:dyDescent="0.2">
      <c r="L16893" s="26"/>
    </row>
    <row r="16894" spans="12:12" x14ac:dyDescent="0.2">
      <c r="L16894" s="26"/>
    </row>
    <row r="16895" spans="12:12" x14ac:dyDescent="0.2">
      <c r="L16895" s="26"/>
    </row>
    <row r="16896" spans="12:12" x14ac:dyDescent="0.2">
      <c r="L16896" s="26"/>
    </row>
    <row r="16897" spans="12:12" x14ac:dyDescent="0.2">
      <c r="L16897" s="26"/>
    </row>
    <row r="16898" spans="12:12" x14ac:dyDescent="0.2">
      <c r="L16898" s="26"/>
    </row>
    <row r="16899" spans="12:12" x14ac:dyDescent="0.2">
      <c r="L16899" s="26"/>
    </row>
    <row r="16900" spans="12:12" x14ac:dyDescent="0.2">
      <c r="L16900" s="26"/>
    </row>
    <row r="16901" spans="12:12" x14ac:dyDescent="0.2">
      <c r="L16901" s="26"/>
    </row>
    <row r="16902" spans="12:12" x14ac:dyDescent="0.2">
      <c r="L16902" s="26"/>
    </row>
    <row r="16903" spans="12:12" x14ac:dyDescent="0.2">
      <c r="L16903" s="26"/>
    </row>
    <row r="16904" spans="12:12" x14ac:dyDescent="0.2">
      <c r="L16904" s="26"/>
    </row>
    <row r="16905" spans="12:12" x14ac:dyDescent="0.2">
      <c r="L16905" s="26"/>
    </row>
    <row r="16906" spans="12:12" x14ac:dyDescent="0.2">
      <c r="L16906" s="26"/>
    </row>
    <row r="16907" spans="12:12" x14ac:dyDescent="0.2">
      <c r="L16907" s="26"/>
    </row>
    <row r="16908" spans="12:12" x14ac:dyDescent="0.2">
      <c r="L16908" s="26"/>
    </row>
    <row r="16909" spans="12:12" x14ac:dyDescent="0.2">
      <c r="L16909" s="26"/>
    </row>
    <row r="16910" spans="12:12" x14ac:dyDescent="0.2">
      <c r="L16910" s="26"/>
    </row>
    <row r="16911" spans="12:12" x14ac:dyDescent="0.2">
      <c r="L16911" s="26"/>
    </row>
    <row r="16912" spans="12:12" x14ac:dyDescent="0.2">
      <c r="L16912" s="26"/>
    </row>
    <row r="16913" spans="12:12" x14ac:dyDescent="0.2">
      <c r="L16913" s="26"/>
    </row>
    <row r="16914" spans="12:12" x14ac:dyDescent="0.2">
      <c r="L16914" s="26"/>
    </row>
    <row r="16915" spans="12:12" x14ac:dyDescent="0.2">
      <c r="L16915" s="26"/>
    </row>
    <row r="16916" spans="12:12" x14ac:dyDescent="0.2">
      <c r="L16916" s="26"/>
    </row>
    <row r="16917" spans="12:12" x14ac:dyDescent="0.2">
      <c r="L16917" s="26"/>
    </row>
    <row r="16918" spans="12:12" x14ac:dyDescent="0.2">
      <c r="L16918" s="26"/>
    </row>
    <row r="16919" spans="12:12" x14ac:dyDescent="0.2">
      <c r="L16919" s="26"/>
    </row>
    <row r="16920" spans="12:12" x14ac:dyDescent="0.2">
      <c r="L16920" s="26"/>
    </row>
    <row r="16921" spans="12:12" x14ac:dyDescent="0.2">
      <c r="L16921" s="26"/>
    </row>
    <row r="16922" spans="12:12" x14ac:dyDescent="0.2">
      <c r="L16922" s="26"/>
    </row>
    <row r="16923" spans="12:12" x14ac:dyDescent="0.2">
      <c r="L16923" s="26"/>
    </row>
    <row r="16924" spans="12:12" x14ac:dyDescent="0.2">
      <c r="L16924" s="26"/>
    </row>
    <row r="16925" spans="12:12" x14ac:dyDescent="0.2">
      <c r="L16925" s="26"/>
    </row>
    <row r="16926" spans="12:12" x14ac:dyDescent="0.2">
      <c r="L16926" s="26"/>
    </row>
    <row r="16927" spans="12:12" x14ac:dyDescent="0.2">
      <c r="L16927" s="26"/>
    </row>
    <row r="16928" spans="12:12" x14ac:dyDescent="0.2">
      <c r="L16928" s="26"/>
    </row>
    <row r="16929" spans="12:12" x14ac:dyDescent="0.2">
      <c r="L16929" s="26"/>
    </row>
    <row r="16930" spans="12:12" x14ac:dyDescent="0.2">
      <c r="L16930" s="26"/>
    </row>
    <row r="16931" spans="12:12" x14ac:dyDescent="0.2">
      <c r="L16931" s="26"/>
    </row>
    <row r="16932" spans="12:12" x14ac:dyDescent="0.2">
      <c r="L16932" s="26"/>
    </row>
    <row r="16933" spans="12:12" x14ac:dyDescent="0.2">
      <c r="L16933" s="26"/>
    </row>
    <row r="16934" spans="12:12" x14ac:dyDescent="0.2">
      <c r="L16934" s="26"/>
    </row>
    <row r="16935" spans="12:12" x14ac:dyDescent="0.2">
      <c r="L16935" s="26"/>
    </row>
    <row r="16936" spans="12:12" x14ac:dyDescent="0.2">
      <c r="L16936" s="26"/>
    </row>
    <row r="16937" spans="12:12" x14ac:dyDescent="0.2">
      <c r="L16937" s="26"/>
    </row>
    <row r="16938" spans="12:12" x14ac:dyDescent="0.2">
      <c r="L16938" s="26"/>
    </row>
    <row r="16939" spans="12:12" x14ac:dyDescent="0.2">
      <c r="L16939" s="26"/>
    </row>
    <row r="16940" spans="12:12" x14ac:dyDescent="0.2">
      <c r="L16940" s="26"/>
    </row>
    <row r="16941" spans="12:12" x14ac:dyDescent="0.2">
      <c r="L16941" s="26"/>
    </row>
    <row r="16942" spans="12:12" x14ac:dyDescent="0.2">
      <c r="L16942" s="26"/>
    </row>
    <row r="16943" spans="12:12" x14ac:dyDescent="0.2">
      <c r="L16943" s="26"/>
    </row>
    <row r="16944" spans="12:12" x14ac:dyDescent="0.2">
      <c r="L16944" s="26"/>
    </row>
    <row r="16945" spans="12:12" x14ac:dyDescent="0.2">
      <c r="L16945" s="26"/>
    </row>
    <row r="16946" spans="12:12" x14ac:dyDescent="0.2">
      <c r="L16946" s="26"/>
    </row>
    <row r="16947" spans="12:12" x14ac:dyDescent="0.2">
      <c r="L16947" s="26"/>
    </row>
    <row r="16948" spans="12:12" x14ac:dyDescent="0.2">
      <c r="L16948" s="26"/>
    </row>
    <row r="16949" spans="12:12" x14ac:dyDescent="0.2">
      <c r="L16949" s="26"/>
    </row>
    <row r="16950" spans="12:12" x14ac:dyDescent="0.2">
      <c r="L16950" s="26"/>
    </row>
    <row r="16951" spans="12:12" x14ac:dyDescent="0.2">
      <c r="L16951" s="26"/>
    </row>
    <row r="16952" spans="12:12" x14ac:dyDescent="0.2">
      <c r="L16952" s="26"/>
    </row>
    <row r="16953" spans="12:12" x14ac:dyDescent="0.2">
      <c r="L16953" s="26"/>
    </row>
    <row r="16954" spans="12:12" x14ac:dyDescent="0.2">
      <c r="L16954" s="26"/>
    </row>
    <row r="16955" spans="12:12" x14ac:dyDescent="0.2">
      <c r="L16955" s="26"/>
    </row>
    <row r="16956" spans="12:12" x14ac:dyDescent="0.2">
      <c r="L16956" s="26"/>
    </row>
    <row r="16957" spans="12:12" x14ac:dyDescent="0.2">
      <c r="L16957" s="26"/>
    </row>
    <row r="16958" spans="12:12" x14ac:dyDescent="0.2">
      <c r="L16958" s="26"/>
    </row>
    <row r="16959" spans="12:12" x14ac:dyDescent="0.2">
      <c r="L16959" s="26"/>
    </row>
    <row r="16960" spans="12:12" x14ac:dyDescent="0.2">
      <c r="L16960" s="26"/>
    </row>
    <row r="16961" spans="12:12" x14ac:dyDescent="0.2">
      <c r="L16961" s="26"/>
    </row>
    <row r="16962" spans="12:12" x14ac:dyDescent="0.2">
      <c r="L16962" s="26"/>
    </row>
    <row r="16963" spans="12:12" x14ac:dyDescent="0.2">
      <c r="L16963" s="26"/>
    </row>
    <row r="16964" spans="12:12" x14ac:dyDescent="0.2">
      <c r="L16964" s="26"/>
    </row>
    <row r="16965" spans="12:12" x14ac:dyDescent="0.2">
      <c r="L16965" s="26"/>
    </row>
    <row r="16966" spans="12:12" x14ac:dyDescent="0.2">
      <c r="L16966" s="26"/>
    </row>
    <row r="16967" spans="12:12" x14ac:dyDescent="0.2">
      <c r="L16967" s="26"/>
    </row>
    <row r="16968" spans="12:12" x14ac:dyDescent="0.2">
      <c r="L16968" s="26"/>
    </row>
    <row r="16969" spans="12:12" x14ac:dyDescent="0.2">
      <c r="L16969" s="26"/>
    </row>
    <row r="16970" spans="12:12" x14ac:dyDescent="0.2">
      <c r="L16970" s="26"/>
    </row>
    <row r="16971" spans="12:12" x14ac:dyDescent="0.2">
      <c r="L16971" s="26"/>
    </row>
    <row r="16972" spans="12:12" x14ac:dyDescent="0.2">
      <c r="L16972" s="26"/>
    </row>
    <row r="16973" spans="12:12" x14ac:dyDescent="0.2">
      <c r="L16973" s="26"/>
    </row>
    <row r="16974" spans="12:12" x14ac:dyDescent="0.2">
      <c r="L16974" s="26"/>
    </row>
    <row r="16975" spans="12:12" x14ac:dyDescent="0.2">
      <c r="L16975" s="26"/>
    </row>
    <row r="16976" spans="12:12" x14ac:dyDescent="0.2">
      <c r="L16976" s="26"/>
    </row>
    <row r="16977" spans="12:12" x14ac:dyDescent="0.2">
      <c r="L16977" s="26"/>
    </row>
    <row r="16978" spans="12:12" x14ac:dyDescent="0.2">
      <c r="L16978" s="26"/>
    </row>
    <row r="16979" spans="12:12" x14ac:dyDescent="0.2">
      <c r="L16979" s="26"/>
    </row>
    <row r="16980" spans="12:12" x14ac:dyDescent="0.2">
      <c r="L16980" s="26"/>
    </row>
    <row r="16981" spans="12:12" x14ac:dyDescent="0.2">
      <c r="L16981" s="26"/>
    </row>
    <row r="16982" spans="12:12" x14ac:dyDescent="0.2">
      <c r="L16982" s="26"/>
    </row>
    <row r="16983" spans="12:12" x14ac:dyDescent="0.2">
      <c r="L16983" s="26"/>
    </row>
    <row r="16984" spans="12:12" x14ac:dyDescent="0.2">
      <c r="L16984" s="26"/>
    </row>
    <row r="16985" spans="12:12" x14ac:dyDescent="0.2">
      <c r="L16985" s="26"/>
    </row>
    <row r="16986" spans="12:12" x14ac:dyDescent="0.2">
      <c r="L16986" s="26"/>
    </row>
    <row r="16987" spans="12:12" x14ac:dyDescent="0.2">
      <c r="L16987" s="26"/>
    </row>
    <row r="16988" spans="12:12" x14ac:dyDescent="0.2">
      <c r="L16988" s="26"/>
    </row>
    <row r="16989" spans="12:12" x14ac:dyDescent="0.2">
      <c r="L16989" s="26"/>
    </row>
    <row r="16990" spans="12:12" x14ac:dyDescent="0.2">
      <c r="L16990" s="26"/>
    </row>
    <row r="16991" spans="12:12" x14ac:dyDescent="0.2">
      <c r="L16991" s="26"/>
    </row>
    <row r="16992" spans="12:12" x14ac:dyDescent="0.2">
      <c r="L16992" s="26"/>
    </row>
    <row r="16993" spans="12:12" x14ac:dyDescent="0.2">
      <c r="L16993" s="26"/>
    </row>
    <row r="16994" spans="12:12" x14ac:dyDescent="0.2">
      <c r="L16994" s="26"/>
    </row>
    <row r="16995" spans="12:12" x14ac:dyDescent="0.2">
      <c r="L16995" s="26"/>
    </row>
    <row r="16996" spans="12:12" x14ac:dyDescent="0.2">
      <c r="L16996" s="26"/>
    </row>
    <row r="16997" spans="12:12" x14ac:dyDescent="0.2">
      <c r="L16997" s="26"/>
    </row>
    <row r="16998" spans="12:12" x14ac:dyDescent="0.2">
      <c r="L16998" s="26"/>
    </row>
    <row r="16999" spans="12:12" x14ac:dyDescent="0.2">
      <c r="L16999" s="26"/>
    </row>
    <row r="17000" spans="12:12" x14ac:dyDescent="0.2">
      <c r="L17000" s="26"/>
    </row>
    <row r="17001" spans="12:12" x14ac:dyDescent="0.2">
      <c r="L17001" s="26"/>
    </row>
    <row r="17002" spans="12:12" x14ac:dyDescent="0.2">
      <c r="L17002" s="26"/>
    </row>
    <row r="17003" spans="12:12" x14ac:dyDescent="0.2">
      <c r="L17003" s="26"/>
    </row>
    <row r="17004" spans="12:12" x14ac:dyDescent="0.2">
      <c r="L17004" s="26"/>
    </row>
    <row r="17005" spans="12:12" x14ac:dyDescent="0.2">
      <c r="L17005" s="26"/>
    </row>
    <row r="17006" spans="12:12" x14ac:dyDescent="0.2">
      <c r="L17006" s="26"/>
    </row>
    <row r="17007" spans="12:12" x14ac:dyDescent="0.2">
      <c r="L17007" s="26"/>
    </row>
    <row r="17008" spans="12:12" x14ac:dyDescent="0.2">
      <c r="L17008" s="26"/>
    </row>
    <row r="17009" spans="12:12" x14ac:dyDescent="0.2">
      <c r="L17009" s="26"/>
    </row>
    <row r="17010" spans="12:12" x14ac:dyDescent="0.2">
      <c r="L17010" s="26"/>
    </row>
    <row r="17011" spans="12:12" x14ac:dyDescent="0.2">
      <c r="L17011" s="26"/>
    </row>
    <row r="17012" spans="12:12" x14ac:dyDescent="0.2">
      <c r="L17012" s="26"/>
    </row>
    <row r="17013" spans="12:12" x14ac:dyDescent="0.2">
      <c r="L17013" s="26"/>
    </row>
    <row r="17014" spans="12:12" x14ac:dyDescent="0.2">
      <c r="L17014" s="26"/>
    </row>
    <row r="17015" spans="12:12" x14ac:dyDescent="0.2">
      <c r="L17015" s="26"/>
    </row>
    <row r="17016" spans="12:12" x14ac:dyDescent="0.2">
      <c r="L17016" s="26"/>
    </row>
    <row r="17017" spans="12:12" x14ac:dyDescent="0.2">
      <c r="L17017" s="26"/>
    </row>
    <row r="17018" spans="12:12" x14ac:dyDescent="0.2">
      <c r="L17018" s="26"/>
    </row>
    <row r="17019" spans="12:12" x14ac:dyDescent="0.2">
      <c r="L17019" s="26"/>
    </row>
    <row r="17020" spans="12:12" x14ac:dyDescent="0.2">
      <c r="L17020" s="26"/>
    </row>
    <row r="17021" spans="12:12" x14ac:dyDescent="0.2">
      <c r="L17021" s="26"/>
    </row>
    <row r="17022" spans="12:12" x14ac:dyDescent="0.2">
      <c r="L17022" s="26"/>
    </row>
    <row r="17023" spans="12:12" x14ac:dyDescent="0.2">
      <c r="L17023" s="26"/>
    </row>
    <row r="17024" spans="12:12" x14ac:dyDescent="0.2">
      <c r="L17024" s="26"/>
    </row>
    <row r="17025" spans="12:12" x14ac:dyDescent="0.2">
      <c r="L17025" s="26"/>
    </row>
    <row r="17026" spans="12:12" x14ac:dyDescent="0.2">
      <c r="L17026" s="26"/>
    </row>
    <row r="17027" spans="12:12" x14ac:dyDescent="0.2">
      <c r="L17027" s="26"/>
    </row>
    <row r="17028" spans="12:12" x14ac:dyDescent="0.2">
      <c r="L17028" s="26"/>
    </row>
    <row r="17029" spans="12:12" x14ac:dyDescent="0.2">
      <c r="L17029" s="26"/>
    </row>
    <row r="17030" spans="12:12" x14ac:dyDescent="0.2">
      <c r="L17030" s="26"/>
    </row>
    <row r="17031" spans="12:12" x14ac:dyDescent="0.2">
      <c r="L17031" s="26"/>
    </row>
    <row r="17032" spans="12:12" x14ac:dyDescent="0.2">
      <c r="L17032" s="26"/>
    </row>
    <row r="17033" spans="12:12" x14ac:dyDescent="0.2">
      <c r="L17033" s="26"/>
    </row>
    <row r="17034" spans="12:12" x14ac:dyDescent="0.2">
      <c r="L17034" s="26"/>
    </row>
    <row r="17035" spans="12:12" x14ac:dyDescent="0.2">
      <c r="L17035" s="26"/>
    </row>
    <row r="17036" spans="12:12" x14ac:dyDescent="0.2">
      <c r="L17036" s="26"/>
    </row>
    <row r="17037" spans="12:12" x14ac:dyDescent="0.2">
      <c r="L17037" s="26"/>
    </row>
    <row r="17038" spans="12:12" x14ac:dyDescent="0.2">
      <c r="L17038" s="26"/>
    </row>
    <row r="17039" spans="12:12" x14ac:dyDescent="0.2">
      <c r="L17039" s="26"/>
    </row>
    <row r="17040" spans="12:12" x14ac:dyDescent="0.2">
      <c r="L17040" s="26"/>
    </row>
    <row r="17041" spans="12:12" x14ac:dyDescent="0.2">
      <c r="L17041" s="26"/>
    </row>
    <row r="17042" spans="12:12" x14ac:dyDescent="0.2">
      <c r="L17042" s="26"/>
    </row>
    <row r="17043" spans="12:12" x14ac:dyDescent="0.2">
      <c r="L17043" s="26"/>
    </row>
    <row r="17044" spans="12:12" x14ac:dyDescent="0.2">
      <c r="L17044" s="26"/>
    </row>
    <row r="17045" spans="12:12" x14ac:dyDescent="0.2">
      <c r="L17045" s="26"/>
    </row>
    <row r="17046" spans="12:12" x14ac:dyDescent="0.2">
      <c r="L17046" s="26"/>
    </row>
    <row r="17047" spans="12:12" x14ac:dyDescent="0.2">
      <c r="L17047" s="26"/>
    </row>
    <row r="17048" spans="12:12" x14ac:dyDescent="0.2">
      <c r="L17048" s="26"/>
    </row>
    <row r="17049" spans="12:12" x14ac:dyDescent="0.2">
      <c r="L17049" s="26"/>
    </row>
    <row r="17050" spans="12:12" x14ac:dyDescent="0.2">
      <c r="L17050" s="26"/>
    </row>
    <row r="17051" spans="12:12" x14ac:dyDescent="0.2">
      <c r="L17051" s="26"/>
    </row>
    <row r="17052" spans="12:12" x14ac:dyDescent="0.2">
      <c r="L17052" s="26"/>
    </row>
    <row r="17053" spans="12:12" x14ac:dyDescent="0.2">
      <c r="L17053" s="26"/>
    </row>
    <row r="17054" spans="12:12" x14ac:dyDescent="0.2">
      <c r="L17054" s="26"/>
    </row>
    <row r="17055" spans="12:12" x14ac:dyDescent="0.2">
      <c r="L17055" s="26"/>
    </row>
    <row r="17056" spans="12:12" x14ac:dyDescent="0.2">
      <c r="L17056" s="26"/>
    </row>
    <row r="17057" spans="12:12" x14ac:dyDescent="0.2">
      <c r="L17057" s="26"/>
    </row>
    <row r="17058" spans="12:12" x14ac:dyDescent="0.2">
      <c r="L17058" s="26"/>
    </row>
    <row r="17059" spans="12:12" x14ac:dyDescent="0.2">
      <c r="L17059" s="26"/>
    </row>
    <row r="17060" spans="12:12" x14ac:dyDescent="0.2">
      <c r="L17060" s="26"/>
    </row>
    <row r="17061" spans="12:12" x14ac:dyDescent="0.2">
      <c r="L17061" s="26"/>
    </row>
    <row r="17062" spans="12:12" x14ac:dyDescent="0.2">
      <c r="L17062" s="26"/>
    </row>
    <row r="17063" spans="12:12" x14ac:dyDescent="0.2">
      <c r="L17063" s="26"/>
    </row>
    <row r="17064" spans="12:12" x14ac:dyDescent="0.2">
      <c r="L17064" s="26"/>
    </row>
    <row r="17065" spans="12:12" x14ac:dyDescent="0.2">
      <c r="L17065" s="26"/>
    </row>
    <row r="17066" spans="12:12" x14ac:dyDescent="0.2">
      <c r="L17066" s="26"/>
    </row>
    <row r="17067" spans="12:12" x14ac:dyDescent="0.2">
      <c r="L17067" s="26"/>
    </row>
    <row r="17068" spans="12:12" x14ac:dyDescent="0.2">
      <c r="L17068" s="26"/>
    </row>
    <row r="17069" spans="12:12" x14ac:dyDescent="0.2">
      <c r="L17069" s="26"/>
    </row>
    <row r="17070" spans="12:12" x14ac:dyDescent="0.2">
      <c r="L17070" s="26"/>
    </row>
    <row r="17071" spans="12:12" x14ac:dyDescent="0.2">
      <c r="L17071" s="26"/>
    </row>
    <row r="17072" spans="12:12" x14ac:dyDescent="0.2">
      <c r="L17072" s="26"/>
    </row>
    <row r="17073" spans="12:12" x14ac:dyDescent="0.2">
      <c r="L17073" s="26"/>
    </row>
    <row r="17074" spans="12:12" x14ac:dyDescent="0.2">
      <c r="L17074" s="26"/>
    </row>
    <row r="17075" spans="12:12" x14ac:dyDescent="0.2">
      <c r="L17075" s="26"/>
    </row>
    <row r="17076" spans="12:12" x14ac:dyDescent="0.2">
      <c r="L17076" s="26"/>
    </row>
    <row r="17077" spans="12:12" x14ac:dyDescent="0.2">
      <c r="L17077" s="26"/>
    </row>
    <row r="17078" spans="12:12" x14ac:dyDescent="0.2">
      <c r="L17078" s="26"/>
    </row>
    <row r="17079" spans="12:12" x14ac:dyDescent="0.2">
      <c r="L17079" s="26"/>
    </row>
    <row r="17080" spans="12:12" x14ac:dyDescent="0.2">
      <c r="L17080" s="26"/>
    </row>
    <row r="17081" spans="12:12" x14ac:dyDescent="0.2">
      <c r="L17081" s="26"/>
    </row>
    <row r="17082" spans="12:12" x14ac:dyDescent="0.2">
      <c r="L17082" s="26"/>
    </row>
    <row r="17083" spans="12:12" x14ac:dyDescent="0.2">
      <c r="L17083" s="26"/>
    </row>
    <row r="17084" spans="12:12" x14ac:dyDescent="0.2">
      <c r="L17084" s="26"/>
    </row>
    <row r="17085" spans="12:12" x14ac:dyDescent="0.2">
      <c r="L17085" s="26"/>
    </row>
    <row r="17086" spans="12:12" x14ac:dyDescent="0.2">
      <c r="L17086" s="26"/>
    </row>
    <row r="17087" spans="12:12" x14ac:dyDescent="0.2">
      <c r="L17087" s="26"/>
    </row>
    <row r="17088" spans="12:12" x14ac:dyDescent="0.2">
      <c r="L17088" s="26"/>
    </row>
    <row r="17089" spans="12:12" x14ac:dyDescent="0.2">
      <c r="L17089" s="26"/>
    </row>
    <row r="17090" spans="12:12" x14ac:dyDescent="0.2">
      <c r="L17090" s="26"/>
    </row>
    <row r="17091" spans="12:12" x14ac:dyDescent="0.2">
      <c r="L17091" s="26"/>
    </row>
    <row r="17092" spans="12:12" x14ac:dyDescent="0.2">
      <c r="L17092" s="26"/>
    </row>
    <row r="17093" spans="12:12" x14ac:dyDescent="0.2">
      <c r="L17093" s="26"/>
    </row>
    <row r="17094" spans="12:12" x14ac:dyDescent="0.2">
      <c r="L17094" s="26"/>
    </row>
    <row r="17095" spans="12:12" x14ac:dyDescent="0.2">
      <c r="L17095" s="26"/>
    </row>
    <row r="17096" spans="12:12" x14ac:dyDescent="0.2">
      <c r="L17096" s="26"/>
    </row>
    <row r="17097" spans="12:12" x14ac:dyDescent="0.2">
      <c r="L17097" s="26"/>
    </row>
    <row r="17098" spans="12:12" x14ac:dyDescent="0.2">
      <c r="L17098" s="26"/>
    </row>
    <row r="17099" spans="12:12" x14ac:dyDescent="0.2">
      <c r="L17099" s="26"/>
    </row>
    <row r="17100" spans="12:12" x14ac:dyDescent="0.2">
      <c r="L17100" s="26"/>
    </row>
    <row r="17101" spans="12:12" x14ac:dyDescent="0.2">
      <c r="L17101" s="26"/>
    </row>
    <row r="17102" spans="12:12" x14ac:dyDescent="0.2">
      <c r="L17102" s="26"/>
    </row>
    <row r="17103" spans="12:12" x14ac:dyDescent="0.2">
      <c r="L17103" s="26"/>
    </row>
    <row r="17104" spans="12:12" x14ac:dyDescent="0.2">
      <c r="L17104" s="26"/>
    </row>
    <row r="17105" spans="12:12" x14ac:dyDescent="0.2">
      <c r="L17105" s="26"/>
    </row>
    <row r="17106" spans="12:12" x14ac:dyDescent="0.2">
      <c r="L17106" s="26"/>
    </row>
    <row r="17107" spans="12:12" x14ac:dyDescent="0.2">
      <c r="L17107" s="26"/>
    </row>
    <row r="17108" spans="12:12" x14ac:dyDescent="0.2">
      <c r="L17108" s="26"/>
    </row>
    <row r="17109" spans="12:12" x14ac:dyDescent="0.2">
      <c r="L17109" s="26"/>
    </row>
    <row r="17110" spans="12:12" x14ac:dyDescent="0.2">
      <c r="L17110" s="26"/>
    </row>
    <row r="17111" spans="12:12" x14ac:dyDescent="0.2">
      <c r="L17111" s="26"/>
    </row>
    <row r="17112" spans="12:12" x14ac:dyDescent="0.2">
      <c r="L17112" s="26"/>
    </row>
    <row r="17113" spans="12:12" x14ac:dyDescent="0.2">
      <c r="L17113" s="26"/>
    </row>
    <row r="17114" spans="12:12" x14ac:dyDescent="0.2">
      <c r="L17114" s="26"/>
    </row>
    <row r="17115" spans="12:12" x14ac:dyDescent="0.2">
      <c r="L17115" s="26"/>
    </row>
    <row r="17116" spans="12:12" x14ac:dyDescent="0.2">
      <c r="L17116" s="26"/>
    </row>
    <row r="17117" spans="12:12" x14ac:dyDescent="0.2">
      <c r="L17117" s="26"/>
    </row>
    <row r="17118" spans="12:12" x14ac:dyDescent="0.2">
      <c r="L17118" s="26"/>
    </row>
    <row r="17119" spans="12:12" x14ac:dyDescent="0.2">
      <c r="L17119" s="26"/>
    </row>
    <row r="17120" spans="12:12" x14ac:dyDescent="0.2">
      <c r="L17120" s="26"/>
    </row>
    <row r="17121" spans="12:12" x14ac:dyDescent="0.2">
      <c r="L17121" s="26"/>
    </row>
    <row r="17122" spans="12:12" x14ac:dyDescent="0.2">
      <c r="L17122" s="26"/>
    </row>
    <row r="17123" spans="12:12" x14ac:dyDescent="0.2">
      <c r="L17123" s="26"/>
    </row>
    <row r="17124" spans="12:12" x14ac:dyDescent="0.2">
      <c r="L17124" s="26"/>
    </row>
    <row r="17125" spans="12:12" x14ac:dyDescent="0.2">
      <c r="L17125" s="26"/>
    </row>
    <row r="17126" spans="12:12" x14ac:dyDescent="0.2">
      <c r="L17126" s="26"/>
    </row>
    <row r="17127" spans="12:12" x14ac:dyDescent="0.2">
      <c r="L17127" s="26"/>
    </row>
    <row r="17128" spans="12:12" x14ac:dyDescent="0.2">
      <c r="L17128" s="26"/>
    </row>
    <row r="17129" spans="12:12" x14ac:dyDescent="0.2">
      <c r="L17129" s="26"/>
    </row>
    <row r="17130" spans="12:12" x14ac:dyDescent="0.2">
      <c r="L17130" s="26"/>
    </row>
    <row r="17131" spans="12:12" x14ac:dyDescent="0.2">
      <c r="L17131" s="26"/>
    </row>
    <row r="17132" spans="12:12" x14ac:dyDescent="0.2">
      <c r="L17132" s="26"/>
    </row>
    <row r="17133" spans="12:12" x14ac:dyDescent="0.2">
      <c r="L17133" s="26"/>
    </row>
    <row r="17134" spans="12:12" x14ac:dyDescent="0.2">
      <c r="L17134" s="26"/>
    </row>
    <row r="17135" spans="12:12" x14ac:dyDescent="0.2">
      <c r="L17135" s="26"/>
    </row>
    <row r="17136" spans="12:12" x14ac:dyDescent="0.2">
      <c r="L17136" s="26"/>
    </row>
    <row r="17137" spans="12:12" x14ac:dyDescent="0.2">
      <c r="L17137" s="26"/>
    </row>
    <row r="17138" spans="12:12" x14ac:dyDescent="0.2">
      <c r="L17138" s="26"/>
    </row>
    <row r="17139" spans="12:12" x14ac:dyDescent="0.2">
      <c r="L17139" s="26"/>
    </row>
    <row r="17140" spans="12:12" x14ac:dyDescent="0.2">
      <c r="L17140" s="26"/>
    </row>
    <row r="17141" spans="12:12" x14ac:dyDescent="0.2">
      <c r="L17141" s="26"/>
    </row>
    <row r="17142" spans="12:12" x14ac:dyDescent="0.2">
      <c r="L17142" s="26"/>
    </row>
    <row r="17143" spans="12:12" x14ac:dyDescent="0.2">
      <c r="L17143" s="26"/>
    </row>
    <row r="17144" spans="12:12" x14ac:dyDescent="0.2">
      <c r="L17144" s="26"/>
    </row>
    <row r="17145" spans="12:12" x14ac:dyDescent="0.2">
      <c r="L17145" s="26"/>
    </row>
    <row r="17146" spans="12:12" x14ac:dyDescent="0.2">
      <c r="L17146" s="26"/>
    </row>
    <row r="17147" spans="12:12" x14ac:dyDescent="0.2">
      <c r="L17147" s="26"/>
    </row>
    <row r="17148" spans="12:12" x14ac:dyDescent="0.2">
      <c r="L17148" s="26"/>
    </row>
    <row r="17149" spans="12:12" x14ac:dyDescent="0.2">
      <c r="L17149" s="26"/>
    </row>
    <row r="17150" spans="12:12" x14ac:dyDescent="0.2">
      <c r="L17150" s="26"/>
    </row>
    <row r="17151" spans="12:12" x14ac:dyDescent="0.2">
      <c r="L17151" s="26"/>
    </row>
    <row r="17152" spans="12:12" x14ac:dyDescent="0.2">
      <c r="L17152" s="26"/>
    </row>
    <row r="17153" spans="12:12" x14ac:dyDescent="0.2">
      <c r="L17153" s="26"/>
    </row>
    <row r="17154" spans="12:12" x14ac:dyDescent="0.2">
      <c r="L17154" s="26"/>
    </row>
    <row r="17155" spans="12:12" x14ac:dyDescent="0.2">
      <c r="L17155" s="26"/>
    </row>
    <row r="17156" spans="12:12" x14ac:dyDescent="0.2">
      <c r="L17156" s="26"/>
    </row>
    <row r="17157" spans="12:12" x14ac:dyDescent="0.2">
      <c r="L17157" s="26"/>
    </row>
    <row r="17158" spans="12:12" x14ac:dyDescent="0.2">
      <c r="L17158" s="26"/>
    </row>
    <row r="17159" spans="12:12" x14ac:dyDescent="0.2">
      <c r="L17159" s="26"/>
    </row>
    <row r="17160" spans="12:12" x14ac:dyDescent="0.2">
      <c r="L17160" s="26"/>
    </row>
    <row r="17161" spans="12:12" x14ac:dyDescent="0.2">
      <c r="L17161" s="26"/>
    </row>
    <row r="17162" spans="12:12" x14ac:dyDescent="0.2">
      <c r="L17162" s="26"/>
    </row>
    <row r="17163" spans="12:12" x14ac:dyDescent="0.2">
      <c r="L17163" s="26"/>
    </row>
    <row r="17164" spans="12:12" x14ac:dyDescent="0.2">
      <c r="L17164" s="26"/>
    </row>
    <row r="17165" spans="12:12" x14ac:dyDescent="0.2">
      <c r="L17165" s="26"/>
    </row>
    <row r="17166" spans="12:12" x14ac:dyDescent="0.2">
      <c r="L17166" s="26"/>
    </row>
    <row r="17167" spans="12:12" x14ac:dyDescent="0.2">
      <c r="L17167" s="26"/>
    </row>
    <row r="17168" spans="12:12" x14ac:dyDescent="0.2">
      <c r="L17168" s="26"/>
    </row>
    <row r="17169" spans="12:12" x14ac:dyDescent="0.2">
      <c r="L17169" s="26"/>
    </row>
    <row r="17170" spans="12:12" x14ac:dyDescent="0.2">
      <c r="L17170" s="26"/>
    </row>
    <row r="17171" spans="12:12" x14ac:dyDescent="0.2">
      <c r="L17171" s="26"/>
    </row>
    <row r="17172" spans="12:12" x14ac:dyDescent="0.2">
      <c r="L17172" s="26"/>
    </row>
    <row r="17173" spans="12:12" x14ac:dyDescent="0.2">
      <c r="L17173" s="26"/>
    </row>
    <row r="17174" spans="12:12" x14ac:dyDescent="0.2">
      <c r="L17174" s="26"/>
    </row>
    <row r="17175" spans="12:12" x14ac:dyDescent="0.2">
      <c r="L17175" s="26"/>
    </row>
    <row r="17176" spans="12:12" x14ac:dyDescent="0.2">
      <c r="L17176" s="26"/>
    </row>
    <row r="17177" spans="12:12" x14ac:dyDescent="0.2">
      <c r="L17177" s="26"/>
    </row>
    <row r="17178" spans="12:12" x14ac:dyDescent="0.2">
      <c r="L17178" s="26"/>
    </row>
    <row r="17179" spans="12:12" x14ac:dyDescent="0.2">
      <c r="L17179" s="26"/>
    </row>
    <row r="17180" spans="12:12" x14ac:dyDescent="0.2">
      <c r="L17180" s="26"/>
    </row>
    <row r="17181" spans="12:12" x14ac:dyDescent="0.2">
      <c r="L17181" s="26"/>
    </row>
    <row r="17182" spans="12:12" x14ac:dyDescent="0.2">
      <c r="L17182" s="26"/>
    </row>
    <row r="17183" spans="12:12" x14ac:dyDescent="0.2">
      <c r="L17183" s="26"/>
    </row>
    <row r="17184" spans="12:12" x14ac:dyDescent="0.2">
      <c r="L17184" s="26"/>
    </row>
    <row r="17185" spans="12:12" x14ac:dyDescent="0.2">
      <c r="L17185" s="26"/>
    </row>
    <row r="17186" spans="12:12" x14ac:dyDescent="0.2">
      <c r="L17186" s="26"/>
    </row>
    <row r="17187" spans="12:12" x14ac:dyDescent="0.2">
      <c r="L17187" s="26"/>
    </row>
    <row r="17188" spans="12:12" x14ac:dyDescent="0.2">
      <c r="L17188" s="26"/>
    </row>
    <row r="17189" spans="12:12" x14ac:dyDescent="0.2">
      <c r="L17189" s="26"/>
    </row>
    <row r="17190" spans="12:12" x14ac:dyDescent="0.2">
      <c r="L17190" s="26"/>
    </row>
    <row r="17191" spans="12:12" x14ac:dyDescent="0.2">
      <c r="L17191" s="26"/>
    </row>
    <row r="17192" spans="12:12" x14ac:dyDescent="0.2">
      <c r="L17192" s="26"/>
    </row>
    <row r="17193" spans="12:12" x14ac:dyDescent="0.2">
      <c r="L17193" s="26"/>
    </row>
    <row r="17194" spans="12:12" x14ac:dyDescent="0.2">
      <c r="L17194" s="26"/>
    </row>
    <row r="17195" spans="12:12" x14ac:dyDescent="0.2">
      <c r="L17195" s="26"/>
    </row>
    <row r="17196" spans="12:12" x14ac:dyDescent="0.2">
      <c r="L17196" s="26"/>
    </row>
    <row r="17197" spans="12:12" x14ac:dyDescent="0.2">
      <c r="L17197" s="26"/>
    </row>
    <row r="17198" spans="12:12" x14ac:dyDescent="0.2">
      <c r="L17198" s="26"/>
    </row>
    <row r="17199" spans="12:12" x14ac:dyDescent="0.2">
      <c r="L17199" s="26"/>
    </row>
    <row r="17200" spans="12:12" x14ac:dyDescent="0.2">
      <c r="L17200" s="26"/>
    </row>
    <row r="17201" spans="12:12" x14ac:dyDescent="0.2">
      <c r="L17201" s="26"/>
    </row>
    <row r="17202" spans="12:12" x14ac:dyDescent="0.2">
      <c r="L17202" s="26"/>
    </row>
    <row r="17203" spans="12:12" x14ac:dyDescent="0.2">
      <c r="L17203" s="26"/>
    </row>
    <row r="17204" spans="12:12" x14ac:dyDescent="0.2">
      <c r="L17204" s="26"/>
    </row>
    <row r="17205" spans="12:12" x14ac:dyDescent="0.2">
      <c r="L17205" s="26"/>
    </row>
    <row r="17206" spans="12:12" x14ac:dyDescent="0.2">
      <c r="L17206" s="26"/>
    </row>
    <row r="17207" spans="12:12" x14ac:dyDescent="0.2">
      <c r="L17207" s="26"/>
    </row>
    <row r="17208" spans="12:12" x14ac:dyDescent="0.2">
      <c r="L17208" s="26"/>
    </row>
    <row r="17209" spans="12:12" x14ac:dyDescent="0.2">
      <c r="L17209" s="26"/>
    </row>
    <row r="17210" spans="12:12" x14ac:dyDescent="0.2">
      <c r="L17210" s="26"/>
    </row>
    <row r="17211" spans="12:12" x14ac:dyDescent="0.2">
      <c r="L17211" s="26"/>
    </row>
    <row r="17212" spans="12:12" x14ac:dyDescent="0.2">
      <c r="L17212" s="26"/>
    </row>
    <row r="17213" spans="12:12" x14ac:dyDescent="0.2">
      <c r="L17213" s="26"/>
    </row>
    <row r="17214" spans="12:12" x14ac:dyDescent="0.2">
      <c r="L17214" s="26"/>
    </row>
    <row r="17215" spans="12:12" x14ac:dyDescent="0.2">
      <c r="L17215" s="26"/>
    </row>
    <row r="17216" spans="12:12" x14ac:dyDescent="0.2">
      <c r="L17216" s="26"/>
    </row>
    <row r="17217" spans="12:12" x14ac:dyDescent="0.2">
      <c r="L17217" s="26"/>
    </row>
    <row r="17218" spans="12:12" x14ac:dyDescent="0.2">
      <c r="L17218" s="26"/>
    </row>
    <row r="17219" spans="12:12" x14ac:dyDescent="0.2">
      <c r="L17219" s="26"/>
    </row>
    <row r="17220" spans="12:12" x14ac:dyDescent="0.2">
      <c r="L17220" s="26"/>
    </row>
    <row r="17221" spans="12:12" x14ac:dyDescent="0.2">
      <c r="L17221" s="26"/>
    </row>
    <row r="17222" spans="12:12" x14ac:dyDescent="0.2">
      <c r="L17222" s="26"/>
    </row>
    <row r="17223" spans="12:12" x14ac:dyDescent="0.2">
      <c r="L17223" s="26"/>
    </row>
    <row r="17224" spans="12:12" x14ac:dyDescent="0.2">
      <c r="L17224" s="26"/>
    </row>
    <row r="17225" spans="12:12" x14ac:dyDescent="0.2">
      <c r="L17225" s="26"/>
    </row>
    <row r="17226" spans="12:12" x14ac:dyDescent="0.2">
      <c r="L17226" s="26"/>
    </row>
    <row r="17227" spans="12:12" x14ac:dyDescent="0.2">
      <c r="L17227" s="26"/>
    </row>
    <row r="17228" spans="12:12" x14ac:dyDescent="0.2">
      <c r="L17228" s="26"/>
    </row>
    <row r="17229" spans="12:12" x14ac:dyDescent="0.2">
      <c r="L17229" s="26"/>
    </row>
    <row r="17230" spans="12:12" x14ac:dyDescent="0.2">
      <c r="L17230" s="26"/>
    </row>
    <row r="17231" spans="12:12" x14ac:dyDescent="0.2">
      <c r="L17231" s="26"/>
    </row>
    <row r="17232" spans="12:12" x14ac:dyDescent="0.2">
      <c r="L17232" s="26"/>
    </row>
    <row r="17233" spans="12:12" x14ac:dyDescent="0.2">
      <c r="L17233" s="26"/>
    </row>
    <row r="17234" spans="12:12" x14ac:dyDescent="0.2">
      <c r="L17234" s="26"/>
    </row>
    <row r="17235" spans="12:12" x14ac:dyDescent="0.2">
      <c r="L17235" s="26"/>
    </row>
    <row r="17236" spans="12:12" x14ac:dyDescent="0.2">
      <c r="L17236" s="26"/>
    </row>
    <row r="17237" spans="12:12" x14ac:dyDescent="0.2">
      <c r="L17237" s="26"/>
    </row>
    <row r="17238" spans="12:12" x14ac:dyDescent="0.2">
      <c r="L17238" s="26"/>
    </row>
    <row r="17239" spans="12:12" x14ac:dyDescent="0.2">
      <c r="L17239" s="26"/>
    </row>
    <row r="17240" spans="12:12" x14ac:dyDescent="0.2">
      <c r="L17240" s="26"/>
    </row>
    <row r="17241" spans="12:12" x14ac:dyDescent="0.2">
      <c r="L17241" s="26"/>
    </row>
    <row r="17242" spans="12:12" x14ac:dyDescent="0.2">
      <c r="L17242" s="26"/>
    </row>
    <row r="17243" spans="12:12" x14ac:dyDescent="0.2">
      <c r="L17243" s="26"/>
    </row>
    <row r="17244" spans="12:12" x14ac:dyDescent="0.2">
      <c r="L17244" s="26"/>
    </row>
    <row r="17245" spans="12:12" x14ac:dyDescent="0.2">
      <c r="L17245" s="26"/>
    </row>
    <row r="17246" spans="12:12" x14ac:dyDescent="0.2">
      <c r="L17246" s="26"/>
    </row>
    <row r="17247" spans="12:12" x14ac:dyDescent="0.2">
      <c r="L17247" s="26"/>
    </row>
    <row r="17248" spans="12:12" x14ac:dyDescent="0.2">
      <c r="L17248" s="26"/>
    </row>
    <row r="17249" spans="12:12" x14ac:dyDescent="0.2">
      <c r="L17249" s="26"/>
    </row>
    <row r="17250" spans="12:12" x14ac:dyDescent="0.2">
      <c r="L17250" s="26"/>
    </row>
    <row r="17251" spans="12:12" x14ac:dyDescent="0.2">
      <c r="L17251" s="26"/>
    </row>
    <row r="17252" spans="12:12" x14ac:dyDescent="0.2">
      <c r="L17252" s="26"/>
    </row>
    <row r="17253" spans="12:12" x14ac:dyDescent="0.2">
      <c r="L17253" s="26"/>
    </row>
    <row r="17254" spans="12:12" x14ac:dyDescent="0.2">
      <c r="L17254" s="26"/>
    </row>
    <row r="17255" spans="12:12" x14ac:dyDescent="0.2">
      <c r="L17255" s="26"/>
    </row>
    <row r="17256" spans="12:12" x14ac:dyDescent="0.2">
      <c r="L17256" s="26"/>
    </row>
    <row r="17257" spans="12:12" x14ac:dyDescent="0.2">
      <c r="L17257" s="26"/>
    </row>
    <row r="17258" spans="12:12" x14ac:dyDescent="0.2">
      <c r="L17258" s="26"/>
    </row>
    <row r="17259" spans="12:12" x14ac:dyDescent="0.2">
      <c r="L17259" s="26"/>
    </row>
    <row r="17260" spans="12:12" x14ac:dyDescent="0.2">
      <c r="L17260" s="26"/>
    </row>
    <row r="17261" spans="12:12" x14ac:dyDescent="0.2">
      <c r="L17261" s="26"/>
    </row>
    <row r="17262" spans="12:12" x14ac:dyDescent="0.2">
      <c r="L17262" s="26"/>
    </row>
    <row r="17263" spans="12:12" x14ac:dyDescent="0.2">
      <c r="L17263" s="26"/>
    </row>
    <row r="17264" spans="12:12" x14ac:dyDescent="0.2">
      <c r="L17264" s="26"/>
    </row>
    <row r="17265" spans="12:12" x14ac:dyDescent="0.2">
      <c r="L17265" s="26"/>
    </row>
    <row r="17266" spans="12:12" x14ac:dyDescent="0.2">
      <c r="L17266" s="26"/>
    </row>
    <row r="17267" spans="12:12" x14ac:dyDescent="0.2">
      <c r="L17267" s="26"/>
    </row>
    <row r="17268" spans="12:12" x14ac:dyDescent="0.2">
      <c r="L17268" s="26"/>
    </row>
    <row r="17269" spans="12:12" x14ac:dyDescent="0.2">
      <c r="L17269" s="26"/>
    </row>
    <row r="17270" spans="12:12" x14ac:dyDescent="0.2">
      <c r="L17270" s="26"/>
    </row>
    <row r="17271" spans="12:12" x14ac:dyDescent="0.2">
      <c r="L17271" s="26"/>
    </row>
    <row r="17272" spans="12:12" x14ac:dyDescent="0.2">
      <c r="L17272" s="26"/>
    </row>
    <row r="17273" spans="12:12" x14ac:dyDescent="0.2">
      <c r="L17273" s="26"/>
    </row>
    <row r="17274" spans="12:12" x14ac:dyDescent="0.2">
      <c r="L17274" s="26"/>
    </row>
    <row r="17275" spans="12:12" x14ac:dyDescent="0.2">
      <c r="L17275" s="26"/>
    </row>
    <row r="17276" spans="12:12" x14ac:dyDescent="0.2">
      <c r="L17276" s="26"/>
    </row>
    <row r="17277" spans="12:12" x14ac:dyDescent="0.2">
      <c r="L17277" s="26"/>
    </row>
    <row r="17278" spans="12:12" x14ac:dyDescent="0.2">
      <c r="L17278" s="26"/>
    </row>
    <row r="17279" spans="12:12" x14ac:dyDescent="0.2">
      <c r="L17279" s="26"/>
    </row>
    <row r="17280" spans="12:12" x14ac:dyDescent="0.2">
      <c r="L17280" s="26"/>
    </row>
    <row r="17281" spans="12:12" x14ac:dyDescent="0.2">
      <c r="L17281" s="26"/>
    </row>
    <row r="17282" spans="12:12" x14ac:dyDescent="0.2">
      <c r="L17282" s="26"/>
    </row>
    <row r="17283" spans="12:12" x14ac:dyDescent="0.2">
      <c r="L17283" s="26"/>
    </row>
    <row r="17284" spans="12:12" x14ac:dyDescent="0.2">
      <c r="L17284" s="26"/>
    </row>
    <row r="17285" spans="12:12" x14ac:dyDescent="0.2">
      <c r="L17285" s="26"/>
    </row>
    <row r="17286" spans="12:12" x14ac:dyDescent="0.2">
      <c r="L17286" s="26"/>
    </row>
    <row r="17287" spans="12:12" x14ac:dyDescent="0.2">
      <c r="L17287" s="26"/>
    </row>
    <row r="17288" spans="12:12" x14ac:dyDescent="0.2">
      <c r="L17288" s="26"/>
    </row>
    <row r="17289" spans="12:12" x14ac:dyDescent="0.2">
      <c r="L17289" s="26"/>
    </row>
    <row r="17290" spans="12:12" x14ac:dyDescent="0.2">
      <c r="L17290" s="26"/>
    </row>
    <row r="17291" spans="12:12" x14ac:dyDescent="0.2">
      <c r="L17291" s="26"/>
    </row>
    <row r="17292" spans="12:12" x14ac:dyDescent="0.2">
      <c r="L17292" s="26"/>
    </row>
    <row r="17293" spans="12:12" x14ac:dyDescent="0.2">
      <c r="L17293" s="26"/>
    </row>
    <row r="17294" spans="12:12" x14ac:dyDescent="0.2">
      <c r="L17294" s="26"/>
    </row>
    <row r="17295" spans="12:12" x14ac:dyDescent="0.2">
      <c r="L17295" s="26"/>
    </row>
    <row r="17296" spans="12:12" x14ac:dyDescent="0.2">
      <c r="L17296" s="26"/>
    </row>
    <row r="17297" spans="12:12" x14ac:dyDescent="0.2">
      <c r="L17297" s="26"/>
    </row>
    <row r="17298" spans="12:12" x14ac:dyDescent="0.2">
      <c r="L17298" s="26"/>
    </row>
    <row r="17299" spans="12:12" x14ac:dyDescent="0.2">
      <c r="L17299" s="26"/>
    </row>
    <row r="17300" spans="12:12" x14ac:dyDescent="0.2">
      <c r="L17300" s="26"/>
    </row>
    <row r="17301" spans="12:12" x14ac:dyDescent="0.2">
      <c r="L17301" s="26"/>
    </row>
    <row r="17302" spans="12:12" x14ac:dyDescent="0.2">
      <c r="L17302" s="26"/>
    </row>
    <row r="17303" spans="12:12" x14ac:dyDescent="0.2">
      <c r="L17303" s="26"/>
    </row>
    <row r="17304" spans="12:12" x14ac:dyDescent="0.2">
      <c r="L17304" s="26"/>
    </row>
    <row r="17305" spans="12:12" x14ac:dyDescent="0.2">
      <c r="L17305" s="26"/>
    </row>
    <row r="17306" spans="12:12" x14ac:dyDescent="0.2">
      <c r="L17306" s="26"/>
    </row>
    <row r="17307" spans="12:12" x14ac:dyDescent="0.2">
      <c r="L17307" s="26"/>
    </row>
    <row r="17308" spans="12:12" x14ac:dyDescent="0.2">
      <c r="L17308" s="26"/>
    </row>
    <row r="17309" spans="12:12" x14ac:dyDescent="0.2">
      <c r="L17309" s="26"/>
    </row>
    <row r="17310" spans="12:12" x14ac:dyDescent="0.2">
      <c r="L17310" s="26"/>
    </row>
    <row r="17311" spans="12:12" x14ac:dyDescent="0.2">
      <c r="L17311" s="26"/>
    </row>
    <row r="17312" spans="12:12" x14ac:dyDescent="0.2">
      <c r="L17312" s="26"/>
    </row>
    <row r="17313" spans="12:12" x14ac:dyDescent="0.2">
      <c r="L17313" s="26"/>
    </row>
    <row r="17314" spans="12:12" x14ac:dyDescent="0.2">
      <c r="L17314" s="26"/>
    </row>
    <row r="17315" spans="12:12" x14ac:dyDescent="0.2">
      <c r="L17315" s="26"/>
    </row>
    <row r="17316" spans="12:12" x14ac:dyDescent="0.2">
      <c r="L17316" s="26"/>
    </row>
    <row r="17317" spans="12:12" x14ac:dyDescent="0.2">
      <c r="L17317" s="26"/>
    </row>
    <row r="17318" spans="12:12" x14ac:dyDescent="0.2">
      <c r="L17318" s="26"/>
    </row>
    <row r="17319" spans="12:12" x14ac:dyDescent="0.2">
      <c r="L17319" s="26"/>
    </row>
    <row r="17320" spans="12:12" x14ac:dyDescent="0.2">
      <c r="L17320" s="26"/>
    </row>
    <row r="17321" spans="12:12" x14ac:dyDescent="0.2">
      <c r="L17321" s="26"/>
    </row>
    <row r="17322" spans="12:12" x14ac:dyDescent="0.2">
      <c r="L17322" s="26"/>
    </row>
    <row r="17323" spans="12:12" x14ac:dyDescent="0.2">
      <c r="L17323" s="26"/>
    </row>
    <row r="17324" spans="12:12" x14ac:dyDescent="0.2">
      <c r="L17324" s="26"/>
    </row>
    <row r="17325" spans="12:12" x14ac:dyDescent="0.2">
      <c r="L17325" s="26"/>
    </row>
    <row r="17326" spans="12:12" x14ac:dyDescent="0.2">
      <c r="L17326" s="26"/>
    </row>
    <row r="17327" spans="12:12" x14ac:dyDescent="0.2">
      <c r="L17327" s="26"/>
    </row>
    <row r="17328" spans="12:12" x14ac:dyDescent="0.2">
      <c r="L17328" s="26"/>
    </row>
    <row r="17329" spans="12:12" x14ac:dyDescent="0.2">
      <c r="L17329" s="26"/>
    </row>
    <row r="17330" spans="12:12" x14ac:dyDescent="0.2">
      <c r="L17330" s="26"/>
    </row>
    <row r="17331" spans="12:12" x14ac:dyDescent="0.2">
      <c r="L17331" s="26"/>
    </row>
    <row r="17332" spans="12:12" x14ac:dyDescent="0.2">
      <c r="L17332" s="26"/>
    </row>
    <row r="17333" spans="12:12" x14ac:dyDescent="0.2">
      <c r="L17333" s="26"/>
    </row>
    <row r="17334" spans="12:12" x14ac:dyDescent="0.2">
      <c r="L17334" s="26"/>
    </row>
    <row r="17335" spans="12:12" x14ac:dyDescent="0.2">
      <c r="L17335" s="26"/>
    </row>
    <row r="17336" spans="12:12" x14ac:dyDescent="0.2">
      <c r="L17336" s="26"/>
    </row>
    <row r="17337" spans="12:12" x14ac:dyDescent="0.2">
      <c r="L17337" s="26"/>
    </row>
    <row r="17338" spans="12:12" x14ac:dyDescent="0.2">
      <c r="L17338" s="26"/>
    </row>
    <row r="17339" spans="12:12" x14ac:dyDescent="0.2">
      <c r="L17339" s="26"/>
    </row>
    <row r="17340" spans="12:12" x14ac:dyDescent="0.2">
      <c r="L17340" s="26"/>
    </row>
    <row r="17341" spans="12:12" x14ac:dyDescent="0.2">
      <c r="L17341" s="26"/>
    </row>
    <row r="17342" spans="12:12" x14ac:dyDescent="0.2">
      <c r="L17342" s="26"/>
    </row>
    <row r="17343" spans="12:12" x14ac:dyDescent="0.2">
      <c r="L17343" s="26"/>
    </row>
    <row r="17344" spans="12:12" x14ac:dyDescent="0.2">
      <c r="L17344" s="26"/>
    </row>
    <row r="17345" spans="12:12" x14ac:dyDescent="0.2">
      <c r="L17345" s="26"/>
    </row>
    <row r="17346" spans="12:12" x14ac:dyDescent="0.2">
      <c r="L17346" s="26"/>
    </row>
    <row r="17347" spans="12:12" x14ac:dyDescent="0.2">
      <c r="L17347" s="26"/>
    </row>
    <row r="17348" spans="12:12" x14ac:dyDescent="0.2">
      <c r="L17348" s="26"/>
    </row>
    <row r="17349" spans="12:12" x14ac:dyDescent="0.2">
      <c r="L17349" s="26"/>
    </row>
    <row r="17350" spans="12:12" x14ac:dyDescent="0.2">
      <c r="L17350" s="26"/>
    </row>
    <row r="17351" spans="12:12" x14ac:dyDescent="0.2">
      <c r="L17351" s="26"/>
    </row>
    <row r="17352" spans="12:12" x14ac:dyDescent="0.2">
      <c r="L17352" s="26"/>
    </row>
    <row r="17353" spans="12:12" x14ac:dyDescent="0.2">
      <c r="L17353" s="26"/>
    </row>
    <row r="17354" spans="12:12" x14ac:dyDescent="0.2">
      <c r="L17354" s="26"/>
    </row>
    <row r="17355" spans="12:12" x14ac:dyDescent="0.2">
      <c r="L17355" s="26"/>
    </row>
    <row r="17356" spans="12:12" x14ac:dyDescent="0.2">
      <c r="L17356" s="26"/>
    </row>
    <row r="17357" spans="12:12" x14ac:dyDescent="0.2">
      <c r="L17357" s="26"/>
    </row>
    <row r="17358" spans="12:12" x14ac:dyDescent="0.2">
      <c r="L17358" s="26"/>
    </row>
    <row r="17359" spans="12:12" x14ac:dyDescent="0.2">
      <c r="L17359" s="26"/>
    </row>
    <row r="17360" spans="12:12" x14ac:dyDescent="0.2">
      <c r="L17360" s="26"/>
    </row>
    <row r="17361" spans="12:12" x14ac:dyDescent="0.2">
      <c r="L17361" s="26"/>
    </row>
    <row r="17362" spans="12:12" x14ac:dyDescent="0.2">
      <c r="L17362" s="26"/>
    </row>
    <row r="17363" spans="12:12" x14ac:dyDescent="0.2">
      <c r="L17363" s="26"/>
    </row>
    <row r="17364" spans="12:12" x14ac:dyDescent="0.2">
      <c r="L17364" s="26"/>
    </row>
    <row r="17365" spans="12:12" x14ac:dyDescent="0.2">
      <c r="L17365" s="26"/>
    </row>
    <row r="17366" spans="12:12" x14ac:dyDescent="0.2">
      <c r="L17366" s="26"/>
    </row>
    <row r="17367" spans="12:12" x14ac:dyDescent="0.2">
      <c r="L17367" s="26"/>
    </row>
    <row r="17368" spans="12:12" x14ac:dyDescent="0.2">
      <c r="L17368" s="26"/>
    </row>
    <row r="17369" spans="12:12" x14ac:dyDescent="0.2">
      <c r="L17369" s="26"/>
    </row>
    <row r="17370" spans="12:12" x14ac:dyDescent="0.2">
      <c r="L17370" s="26"/>
    </row>
    <row r="17371" spans="12:12" x14ac:dyDescent="0.2">
      <c r="L17371" s="26"/>
    </row>
    <row r="17372" spans="12:12" x14ac:dyDescent="0.2">
      <c r="L17372" s="26"/>
    </row>
    <row r="17373" spans="12:12" x14ac:dyDescent="0.2">
      <c r="L17373" s="26"/>
    </row>
    <row r="17374" spans="12:12" x14ac:dyDescent="0.2">
      <c r="L17374" s="26"/>
    </row>
    <row r="17375" spans="12:12" x14ac:dyDescent="0.2">
      <c r="L17375" s="26"/>
    </row>
    <row r="17376" spans="12:12" x14ac:dyDescent="0.2">
      <c r="L17376" s="26"/>
    </row>
    <row r="17377" spans="12:12" x14ac:dyDescent="0.2">
      <c r="L17377" s="26"/>
    </row>
    <row r="17378" spans="12:12" x14ac:dyDescent="0.2">
      <c r="L17378" s="26"/>
    </row>
    <row r="17379" spans="12:12" x14ac:dyDescent="0.2">
      <c r="L17379" s="26"/>
    </row>
    <row r="17380" spans="12:12" x14ac:dyDescent="0.2">
      <c r="L17380" s="26"/>
    </row>
    <row r="17381" spans="12:12" x14ac:dyDescent="0.2">
      <c r="L17381" s="26"/>
    </row>
    <row r="17382" spans="12:12" x14ac:dyDescent="0.2">
      <c r="L17382" s="26"/>
    </row>
    <row r="17383" spans="12:12" x14ac:dyDescent="0.2">
      <c r="L17383" s="26"/>
    </row>
    <row r="17384" spans="12:12" x14ac:dyDescent="0.2">
      <c r="L17384" s="26"/>
    </row>
    <row r="17385" spans="12:12" x14ac:dyDescent="0.2">
      <c r="L17385" s="26"/>
    </row>
    <row r="17386" spans="12:12" x14ac:dyDescent="0.2">
      <c r="L17386" s="26"/>
    </row>
    <row r="17387" spans="12:12" x14ac:dyDescent="0.2">
      <c r="L17387" s="26"/>
    </row>
    <row r="17388" spans="12:12" x14ac:dyDescent="0.2">
      <c r="L17388" s="26"/>
    </row>
    <row r="17389" spans="12:12" x14ac:dyDescent="0.2">
      <c r="L17389" s="26"/>
    </row>
    <row r="17390" spans="12:12" x14ac:dyDescent="0.2">
      <c r="L17390" s="26"/>
    </row>
    <row r="17391" spans="12:12" x14ac:dyDescent="0.2">
      <c r="L17391" s="26"/>
    </row>
    <row r="17392" spans="12:12" x14ac:dyDescent="0.2">
      <c r="L17392" s="26"/>
    </row>
    <row r="17393" spans="12:12" x14ac:dyDescent="0.2">
      <c r="L17393" s="26"/>
    </row>
    <row r="17394" spans="12:12" x14ac:dyDescent="0.2">
      <c r="L17394" s="26"/>
    </row>
    <row r="17395" spans="12:12" x14ac:dyDescent="0.2">
      <c r="L17395" s="26"/>
    </row>
    <row r="17396" spans="12:12" x14ac:dyDescent="0.2">
      <c r="L17396" s="26"/>
    </row>
    <row r="17397" spans="12:12" x14ac:dyDescent="0.2">
      <c r="L17397" s="26"/>
    </row>
    <row r="17398" spans="12:12" x14ac:dyDescent="0.2">
      <c r="L17398" s="26"/>
    </row>
    <row r="17399" spans="12:12" x14ac:dyDescent="0.2">
      <c r="L17399" s="26"/>
    </row>
    <row r="17400" spans="12:12" x14ac:dyDescent="0.2">
      <c r="L17400" s="26"/>
    </row>
    <row r="17401" spans="12:12" x14ac:dyDescent="0.2">
      <c r="L17401" s="26"/>
    </row>
    <row r="17402" spans="12:12" x14ac:dyDescent="0.2">
      <c r="L17402" s="26"/>
    </row>
    <row r="17403" spans="12:12" x14ac:dyDescent="0.2">
      <c r="L17403" s="26"/>
    </row>
    <row r="17404" spans="12:12" x14ac:dyDescent="0.2">
      <c r="L17404" s="26"/>
    </row>
    <row r="17405" spans="12:12" x14ac:dyDescent="0.2">
      <c r="L17405" s="26"/>
    </row>
    <row r="17406" spans="12:12" x14ac:dyDescent="0.2">
      <c r="L17406" s="26"/>
    </row>
    <row r="17407" spans="12:12" x14ac:dyDescent="0.2">
      <c r="L17407" s="26"/>
    </row>
    <row r="17408" spans="12:12" x14ac:dyDescent="0.2">
      <c r="L17408" s="26"/>
    </row>
    <row r="17409" spans="12:12" x14ac:dyDescent="0.2">
      <c r="L17409" s="26"/>
    </row>
    <row r="17410" spans="12:12" x14ac:dyDescent="0.2">
      <c r="L17410" s="26"/>
    </row>
    <row r="17411" spans="12:12" x14ac:dyDescent="0.2">
      <c r="L17411" s="26"/>
    </row>
    <row r="17412" spans="12:12" x14ac:dyDescent="0.2">
      <c r="L17412" s="26"/>
    </row>
    <row r="17413" spans="12:12" x14ac:dyDescent="0.2">
      <c r="L17413" s="26"/>
    </row>
    <row r="17414" spans="12:12" x14ac:dyDescent="0.2">
      <c r="L17414" s="26"/>
    </row>
    <row r="17415" spans="12:12" x14ac:dyDescent="0.2">
      <c r="L17415" s="26"/>
    </row>
    <row r="17416" spans="12:12" x14ac:dyDescent="0.2">
      <c r="L17416" s="26"/>
    </row>
    <row r="17417" spans="12:12" x14ac:dyDescent="0.2">
      <c r="L17417" s="26"/>
    </row>
    <row r="17418" spans="12:12" x14ac:dyDescent="0.2">
      <c r="L17418" s="26"/>
    </row>
    <row r="17419" spans="12:12" x14ac:dyDescent="0.2">
      <c r="L17419" s="26"/>
    </row>
    <row r="17420" spans="12:12" x14ac:dyDescent="0.2">
      <c r="L17420" s="26"/>
    </row>
    <row r="17421" spans="12:12" x14ac:dyDescent="0.2">
      <c r="L17421" s="26"/>
    </row>
    <row r="17422" spans="12:12" x14ac:dyDescent="0.2">
      <c r="L17422" s="26"/>
    </row>
    <row r="17423" spans="12:12" x14ac:dyDescent="0.2">
      <c r="L17423" s="26"/>
    </row>
    <row r="17424" spans="12:12" x14ac:dyDescent="0.2">
      <c r="L17424" s="26"/>
    </row>
    <row r="17425" spans="12:12" x14ac:dyDescent="0.2">
      <c r="L17425" s="26"/>
    </row>
    <row r="17426" spans="12:12" x14ac:dyDescent="0.2">
      <c r="L17426" s="26"/>
    </row>
    <row r="17427" spans="12:12" x14ac:dyDescent="0.2">
      <c r="L17427" s="26"/>
    </row>
    <row r="17428" spans="12:12" x14ac:dyDescent="0.2">
      <c r="L17428" s="26"/>
    </row>
    <row r="17429" spans="12:12" x14ac:dyDescent="0.2">
      <c r="L17429" s="26"/>
    </row>
    <row r="17430" spans="12:12" x14ac:dyDescent="0.2">
      <c r="L17430" s="26"/>
    </row>
    <row r="17431" spans="12:12" x14ac:dyDescent="0.2">
      <c r="L17431" s="26"/>
    </row>
    <row r="17432" spans="12:12" x14ac:dyDescent="0.2">
      <c r="L17432" s="26"/>
    </row>
    <row r="17433" spans="12:12" x14ac:dyDescent="0.2">
      <c r="L17433" s="26"/>
    </row>
    <row r="17434" spans="12:12" x14ac:dyDescent="0.2">
      <c r="L17434" s="26"/>
    </row>
    <row r="17435" spans="12:12" x14ac:dyDescent="0.2">
      <c r="L17435" s="26"/>
    </row>
    <row r="17436" spans="12:12" x14ac:dyDescent="0.2">
      <c r="L17436" s="26"/>
    </row>
    <row r="17437" spans="12:12" x14ac:dyDescent="0.2">
      <c r="L17437" s="26"/>
    </row>
    <row r="17438" spans="12:12" x14ac:dyDescent="0.2">
      <c r="L17438" s="26"/>
    </row>
    <row r="17439" spans="12:12" x14ac:dyDescent="0.2">
      <c r="L17439" s="26"/>
    </row>
    <row r="17440" spans="12:12" x14ac:dyDescent="0.2">
      <c r="L17440" s="26"/>
    </row>
    <row r="17441" spans="12:12" x14ac:dyDescent="0.2">
      <c r="L17441" s="26"/>
    </row>
    <row r="17442" spans="12:12" x14ac:dyDescent="0.2">
      <c r="L17442" s="26"/>
    </row>
    <row r="17443" spans="12:12" x14ac:dyDescent="0.2">
      <c r="L17443" s="26"/>
    </row>
    <row r="17444" spans="12:12" x14ac:dyDescent="0.2">
      <c r="L17444" s="26"/>
    </row>
    <row r="17445" spans="12:12" x14ac:dyDescent="0.2">
      <c r="L17445" s="26"/>
    </row>
    <row r="17446" spans="12:12" x14ac:dyDescent="0.2">
      <c r="L17446" s="26"/>
    </row>
    <row r="17447" spans="12:12" x14ac:dyDescent="0.2">
      <c r="L17447" s="26"/>
    </row>
    <row r="17448" spans="12:12" x14ac:dyDescent="0.2">
      <c r="L17448" s="26"/>
    </row>
    <row r="17449" spans="12:12" x14ac:dyDescent="0.2">
      <c r="L17449" s="26"/>
    </row>
    <row r="17450" spans="12:12" x14ac:dyDescent="0.2">
      <c r="L17450" s="26"/>
    </row>
    <row r="17451" spans="12:12" x14ac:dyDescent="0.2">
      <c r="L17451" s="26"/>
    </row>
    <row r="17452" spans="12:12" x14ac:dyDescent="0.2">
      <c r="L17452" s="26"/>
    </row>
    <row r="17453" spans="12:12" x14ac:dyDescent="0.2">
      <c r="L17453" s="26"/>
    </row>
    <row r="17454" spans="12:12" x14ac:dyDescent="0.2">
      <c r="L17454" s="26"/>
    </row>
    <row r="17455" spans="12:12" x14ac:dyDescent="0.2">
      <c r="L17455" s="26"/>
    </row>
    <row r="17456" spans="12:12" x14ac:dyDescent="0.2">
      <c r="L17456" s="26"/>
    </row>
    <row r="17457" spans="12:12" x14ac:dyDescent="0.2">
      <c r="L17457" s="26"/>
    </row>
    <row r="17458" spans="12:12" x14ac:dyDescent="0.2">
      <c r="L17458" s="26"/>
    </row>
    <row r="17459" spans="12:12" x14ac:dyDescent="0.2">
      <c r="L17459" s="26"/>
    </row>
    <row r="17460" spans="12:12" x14ac:dyDescent="0.2">
      <c r="L17460" s="26"/>
    </row>
    <row r="17461" spans="12:12" x14ac:dyDescent="0.2">
      <c r="L17461" s="26"/>
    </row>
    <row r="17462" spans="12:12" x14ac:dyDescent="0.2">
      <c r="L17462" s="26"/>
    </row>
    <row r="17463" spans="12:12" x14ac:dyDescent="0.2">
      <c r="L17463" s="26"/>
    </row>
    <row r="17464" spans="12:12" x14ac:dyDescent="0.2">
      <c r="L17464" s="26"/>
    </row>
    <row r="17465" spans="12:12" x14ac:dyDescent="0.2">
      <c r="L17465" s="26"/>
    </row>
    <row r="17466" spans="12:12" x14ac:dyDescent="0.2">
      <c r="L17466" s="26"/>
    </row>
    <row r="17467" spans="12:12" x14ac:dyDescent="0.2">
      <c r="L17467" s="26"/>
    </row>
    <row r="17468" spans="12:12" x14ac:dyDescent="0.2">
      <c r="L17468" s="26"/>
    </row>
    <row r="17469" spans="12:12" x14ac:dyDescent="0.2">
      <c r="L17469" s="26"/>
    </row>
    <row r="17470" spans="12:12" x14ac:dyDescent="0.2">
      <c r="L17470" s="26"/>
    </row>
    <row r="17471" spans="12:12" x14ac:dyDescent="0.2">
      <c r="L17471" s="26"/>
    </row>
    <row r="17472" spans="12:12" x14ac:dyDescent="0.2">
      <c r="L17472" s="26"/>
    </row>
    <row r="17473" spans="12:12" x14ac:dyDescent="0.2">
      <c r="L17473" s="26"/>
    </row>
    <row r="17474" spans="12:12" x14ac:dyDescent="0.2">
      <c r="L17474" s="26"/>
    </row>
    <row r="17475" spans="12:12" x14ac:dyDescent="0.2">
      <c r="L17475" s="26"/>
    </row>
    <row r="17476" spans="12:12" x14ac:dyDescent="0.2">
      <c r="L17476" s="26"/>
    </row>
    <row r="17477" spans="12:12" x14ac:dyDescent="0.2">
      <c r="L17477" s="26"/>
    </row>
    <row r="17478" spans="12:12" x14ac:dyDescent="0.2">
      <c r="L17478" s="26"/>
    </row>
    <row r="17479" spans="12:12" x14ac:dyDescent="0.2">
      <c r="L17479" s="26"/>
    </row>
    <row r="17480" spans="12:12" x14ac:dyDescent="0.2">
      <c r="L17480" s="26"/>
    </row>
    <row r="17481" spans="12:12" x14ac:dyDescent="0.2">
      <c r="L17481" s="26"/>
    </row>
    <row r="17482" spans="12:12" x14ac:dyDescent="0.2">
      <c r="L17482" s="26"/>
    </row>
    <row r="17483" spans="12:12" x14ac:dyDescent="0.2">
      <c r="L17483" s="26"/>
    </row>
    <row r="17484" spans="12:12" x14ac:dyDescent="0.2">
      <c r="L17484" s="26"/>
    </row>
    <row r="17485" spans="12:12" x14ac:dyDescent="0.2">
      <c r="L17485" s="26"/>
    </row>
    <row r="17486" spans="12:12" x14ac:dyDescent="0.2">
      <c r="L17486" s="26"/>
    </row>
    <row r="17487" spans="12:12" x14ac:dyDescent="0.2">
      <c r="L17487" s="26"/>
    </row>
    <row r="17488" spans="12:12" x14ac:dyDescent="0.2">
      <c r="L17488" s="26"/>
    </row>
    <row r="17489" spans="12:12" x14ac:dyDescent="0.2">
      <c r="L17489" s="26"/>
    </row>
    <row r="17490" spans="12:12" x14ac:dyDescent="0.2">
      <c r="L17490" s="26"/>
    </row>
    <row r="17491" spans="12:12" x14ac:dyDescent="0.2">
      <c r="L17491" s="26"/>
    </row>
    <row r="17492" spans="12:12" x14ac:dyDescent="0.2">
      <c r="L17492" s="26"/>
    </row>
    <row r="17493" spans="12:12" x14ac:dyDescent="0.2">
      <c r="L17493" s="26"/>
    </row>
    <row r="17494" spans="12:12" x14ac:dyDescent="0.2">
      <c r="L17494" s="26"/>
    </row>
    <row r="17495" spans="12:12" x14ac:dyDescent="0.2">
      <c r="L17495" s="26"/>
    </row>
    <row r="17496" spans="12:12" x14ac:dyDescent="0.2">
      <c r="L17496" s="26"/>
    </row>
    <row r="17497" spans="12:12" x14ac:dyDescent="0.2">
      <c r="L17497" s="26"/>
    </row>
    <row r="17498" spans="12:12" x14ac:dyDescent="0.2">
      <c r="L17498" s="26"/>
    </row>
    <row r="17499" spans="12:12" x14ac:dyDescent="0.2">
      <c r="L17499" s="26"/>
    </row>
    <row r="17500" spans="12:12" x14ac:dyDescent="0.2">
      <c r="L17500" s="26"/>
    </row>
    <row r="17501" spans="12:12" x14ac:dyDescent="0.2">
      <c r="L17501" s="26"/>
    </row>
    <row r="17502" spans="12:12" x14ac:dyDescent="0.2">
      <c r="L17502" s="26"/>
    </row>
    <row r="17503" spans="12:12" x14ac:dyDescent="0.2">
      <c r="L17503" s="26"/>
    </row>
    <row r="17504" spans="12:12" x14ac:dyDescent="0.2">
      <c r="L17504" s="26"/>
    </row>
    <row r="17505" spans="12:12" x14ac:dyDescent="0.2">
      <c r="L17505" s="26"/>
    </row>
    <row r="17506" spans="12:12" x14ac:dyDescent="0.2">
      <c r="L17506" s="26"/>
    </row>
    <row r="17507" spans="12:12" x14ac:dyDescent="0.2">
      <c r="L17507" s="26"/>
    </row>
    <row r="17508" spans="12:12" x14ac:dyDescent="0.2">
      <c r="L17508" s="26"/>
    </row>
    <row r="17509" spans="12:12" x14ac:dyDescent="0.2">
      <c r="L17509" s="26"/>
    </row>
    <row r="17510" spans="12:12" x14ac:dyDescent="0.2">
      <c r="L17510" s="26"/>
    </row>
    <row r="17511" spans="12:12" x14ac:dyDescent="0.2">
      <c r="L17511" s="26"/>
    </row>
    <row r="17512" spans="12:12" x14ac:dyDescent="0.2">
      <c r="L17512" s="26"/>
    </row>
    <row r="17513" spans="12:12" x14ac:dyDescent="0.2">
      <c r="L17513" s="26"/>
    </row>
    <row r="17514" spans="12:12" x14ac:dyDescent="0.2">
      <c r="L17514" s="26"/>
    </row>
    <row r="17515" spans="12:12" x14ac:dyDescent="0.2">
      <c r="L17515" s="26"/>
    </row>
    <row r="17516" spans="12:12" x14ac:dyDescent="0.2">
      <c r="L17516" s="26"/>
    </row>
    <row r="17517" spans="12:12" x14ac:dyDescent="0.2">
      <c r="L17517" s="26"/>
    </row>
    <row r="17518" spans="12:12" x14ac:dyDescent="0.2">
      <c r="L17518" s="26"/>
    </row>
    <row r="17519" spans="12:12" x14ac:dyDescent="0.2">
      <c r="L17519" s="26"/>
    </row>
    <row r="17520" spans="12:12" x14ac:dyDescent="0.2">
      <c r="L17520" s="26"/>
    </row>
    <row r="17521" spans="12:12" x14ac:dyDescent="0.2">
      <c r="L17521" s="26"/>
    </row>
    <row r="17522" spans="12:12" x14ac:dyDescent="0.2">
      <c r="L17522" s="26"/>
    </row>
    <row r="17523" spans="12:12" x14ac:dyDescent="0.2">
      <c r="L17523" s="26"/>
    </row>
    <row r="17524" spans="12:12" x14ac:dyDescent="0.2">
      <c r="L17524" s="26"/>
    </row>
    <row r="17525" spans="12:12" x14ac:dyDescent="0.2">
      <c r="L17525" s="26"/>
    </row>
    <row r="17526" spans="12:12" x14ac:dyDescent="0.2">
      <c r="L17526" s="26"/>
    </row>
    <row r="17527" spans="12:12" x14ac:dyDescent="0.2">
      <c r="L17527" s="26"/>
    </row>
    <row r="17528" spans="12:12" x14ac:dyDescent="0.2">
      <c r="L17528" s="26"/>
    </row>
    <row r="17529" spans="12:12" x14ac:dyDescent="0.2">
      <c r="L17529" s="26"/>
    </row>
    <row r="17530" spans="12:12" x14ac:dyDescent="0.2">
      <c r="L17530" s="26"/>
    </row>
    <row r="17531" spans="12:12" x14ac:dyDescent="0.2">
      <c r="L17531" s="26"/>
    </row>
    <row r="17532" spans="12:12" x14ac:dyDescent="0.2">
      <c r="L17532" s="26"/>
    </row>
    <row r="17533" spans="12:12" x14ac:dyDescent="0.2">
      <c r="L17533" s="26"/>
    </row>
    <row r="17534" spans="12:12" x14ac:dyDescent="0.2">
      <c r="L17534" s="26"/>
    </row>
    <row r="17535" spans="12:12" x14ac:dyDescent="0.2">
      <c r="L17535" s="26"/>
    </row>
    <row r="17536" spans="12:12" x14ac:dyDescent="0.2">
      <c r="L17536" s="26"/>
    </row>
    <row r="17537" spans="12:12" x14ac:dyDescent="0.2">
      <c r="L17537" s="26"/>
    </row>
    <row r="17538" spans="12:12" x14ac:dyDescent="0.2">
      <c r="L17538" s="26"/>
    </row>
    <row r="17539" spans="12:12" x14ac:dyDescent="0.2">
      <c r="L17539" s="26"/>
    </row>
    <row r="17540" spans="12:12" x14ac:dyDescent="0.2">
      <c r="L17540" s="26"/>
    </row>
    <row r="17541" spans="12:12" x14ac:dyDescent="0.2">
      <c r="L17541" s="26"/>
    </row>
    <row r="17542" spans="12:12" x14ac:dyDescent="0.2">
      <c r="L17542" s="26"/>
    </row>
    <row r="17543" spans="12:12" x14ac:dyDescent="0.2">
      <c r="L17543" s="26"/>
    </row>
    <row r="17544" spans="12:12" x14ac:dyDescent="0.2">
      <c r="L17544" s="26"/>
    </row>
    <row r="17545" spans="12:12" x14ac:dyDescent="0.2">
      <c r="L17545" s="26"/>
    </row>
    <row r="17546" spans="12:12" x14ac:dyDescent="0.2">
      <c r="L17546" s="26"/>
    </row>
    <row r="17547" spans="12:12" x14ac:dyDescent="0.2">
      <c r="L17547" s="26"/>
    </row>
    <row r="17548" spans="12:12" x14ac:dyDescent="0.2">
      <c r="L17548" s="26"/>
    </row>
    <row r="17549" spans="12:12" x14ac:dyDescent="0.2">
      <c r="L17549" s="26"/>
    </row>
    <row r="17550" spans="12:12" x14ac:dyDescent="0.2">
      <c r="L17550" s="26"/>
    </row>
    <row r="17551" spans="12:12" x14ac:dyDescent="0.2">
      <c r="L17551" s="26"/>
    </row>
    <row r="17552" spans="12:12" x14ac:dyDescent="0.2">
      <c r="L17552" s="26"/>
    </row>
    <row r="17553" spans="12:12" x14ac:dyDescent="0.2">
      <c r="L17553" s="26"/>
    </row>
    <row r="17554" spans="12:12" x14ac:dyDescent="0.2">
      <c r="L17554" s="26"/>
    </row>
    <row r="17555" spans="12:12" x14ac:dyDescent="0.2">
      <c r="L17555" s="26"/>
    </row>
    <row r="17556" spans="12:12" x14ac:dyDescent="0.2">
      <c r="L17556" s="26"/>
    </row>
    <row r="17557" spans="12:12" x14ac:dyDescent="0.2">
      <c r="L17557" s="26"/>
    </row>
    <row r="17558" spans="12:12" x14ac:dyDescent="0.2">
      <c r="L17558" s="26"/>
    </row>
    <row r="17559" spans="12:12" x14ac:dyDescent="0.2">
      <c r="L17559" s="26"/>
    </row>
    <row r="17560" spans="12:12" x14ac:dyDescent="0.2">
      <c r="L17560" s="26"/>
    </row>
    <row r="17561" spans="12:12" x14ac:dyDescent="0.2">
      <c r="L17561" s="26"/>
    </row>
    <row r="17562" spans="12:12" x14ac:dyDescent="0.2">
      <c r="L17562" s="26"/>
    </row>
    <row r="17563" spans="12:12" x14ac:dyDescent="0.2">
      <c r="L17563" s="26"/>
    </row>
    <row r="17564" spans="12:12" x14ac:dyDescent="0.2">
      <c r="L17564" s="26"/>
    </row>
    <row r="17565" spans="12:12" x14ac:dyDescent="0.2">
      <c r="L17565" s="26"/>
    </row>
    <row r="17566" spans="12:12" x14ac:dyDescent="0.2">
      <c r="L17566" s="26"/>
    </row>
    <row r="17567" spans="12:12" x14ac:dyDescent="0.2">
      <c r="L17567" s="26"/>
    </row>
    <row r="17568" spans="12:12" x14ac:dyDescent="0.2">
      <c r="L17568" s="26"/>
    </row>
    <row r="17569" spans="12:12" x14ac:dyDescent="0.2">
      <c r="L17569" s="26"/>
    </row>
    <row r="17570" spans="12:12" x14ac:dyDescent="0.2">
      <c r="L17570" s="26"/>
    </row>
    <row r="17571" spans="12:12" x14ac:dyDescent="0.2">
      <c r="L17571" s="26"/>
    </row>
    <row r="17572" spans="12:12" x14ac:dyDescent="0.2">
      <c r="L17572" s="26"/>
    </row>
    <row r="17573" spans="12:12" x14ac:dyDescent="0.2">
      <c r="L17573" s="26"/>
    </row>
    <row r="17574" spans="12:12" x14ac:dyDescent="0.2">
      <c r="L17574" s="26"/>
    </row>
    <row r="17575" spans="12:12" x14ac:dyDescent="0.2">
      <c r="L17575" s="26"/>
    </row>
    <row r="17576" spans="12:12" x14ac:dyDescent="0.2">
      <c r="L17576" s="26"/>
    </row>
    <row r="17577" spans="12:12" x14ac:dyDescent="0.2">
      <c r="L17577" s="26"/>
    </row>
    <row r="17578" spans="12:12" x14ac:dyDescent="0.2">
      <c r="L17578" s="26"/>
    </row>
    <row r="17579" spans="12:12" x14ac:dyDescent="0.2">
      <c r="L17579" s="26"/>
    </row>
    <row r="17580" spans="12:12" x14ac:dyDescent="0.2">
      <c r="L17580" s="26"/>
    </row>
    <row r="17581" spans="12:12" x14ac:dyDescent="0.2">
      <c r="L17581" s="26"/>
    </row>
    <row r="17582" spans="12:12" x14ac:dyDescent="0.2">
      <c r="L17582" s="26"/>
    </row>
    <row r="17583" spans="12:12" x14ac:dyDescent="0.2">
      <c r="L17583" s="26"/>
    </row>
    <row r="17584" spans="12:12" x14ac:dyDescent="0.2">
      <c r="L17584" s="26"/>
    </row>
    <row r="17585" spans="12:12" x14ac:dyDescent="0.2">
      <c r="L17585" s="26"/>
    </row>
    <row r="17586" spans="12:12" x14ac:dyDescent="0.2">
      <c r="L17586" s="26"/>
    </row>
    <row r="17587" spans="12:12" x14ac:dyDescent="0.2">
      <c r="L17587" s="26"/>
    </row>
    <row r="17588" spans="12:12" x14ac:dyDescent="0.2">
      <c r="L17588" s="26"/>
    </row>
    <row r="17589" spans="12:12" x14ac:dyDescent="0.2">
      <c r="L17589" s="26"/>
    </row>
    <row r="17590" spans="12:12" x14ac:dyDescent="0.2">
      <c r="L17590" s="26"/>
    </row>
    <row r="17591" spans="12:12" x14ac:dyDescent="0.2">
      <c r="L17591" s="26"/>
    </row>
    <row r="17592" spans="12:12" x14ac:dyDescent="0.2">
      <c r="L17592" s="26"/>
    </row>
    <row r="17593" spans="12:12" x14ac:dyDescent="0.2">
      <c r="L17593" s="26"/>
    </row>
    <row r="17594" spans="12:12" x14ac:dyDescent="0.2">
      <c r="L17594" s="26"/>
    </row>
    <row r="17595" spans="12:12" x14ac:dyDescent="0.2">
      <c r="L17595" s="26"/>
    </row>
    <row r="17596" spans="12:12" x14ac:dyDescent="0.2">
      <c r="L17596" s="26"/>
    </row>
    <row r="17597" spans="12:12" x14ac:dyDescent="0.2">
      <c r="L17597" s="26"/>
    </row>
    <row r="17598" spans="12:12" x14ac:dyDescent="0.2">
      <c r="L17598" s="26"/>
    </row>
    <row r="17599" spans="12:12" x14ac:dyDescent="0.2">
      <c r="L17599" s="26"/>
    </row>
    <row r="17600" spans="12:12" x14ac:dyDescent="0.2">
      <c r="L17600" s="26"/>
    </row>
    <row r="17601" spans="12:12" x14ac:dyDescent="0.2">
      <c r="L17601" s="26"/>
    </row>
    <row r="17602" spans="12:12" x14ac:dyDescent="0.2">
      <c r="L17602" s="26"/>
    </row>
    <row r="17603" spans="12:12" x14ac:dyDescent="0.2">
      <c r="L17603" s="26"/>
    </row>
    <row r="17604" spans="12:12" x14ac:dyDescent="0.2">
      <c r="L17604" s="26"/>
    </row>
    <row r="17605" spans="12:12" x14ac:dyDescent="0.2">
      <c r="L17605" s="26"/>
    </row>
    <row r="17606" spans="12:12" x14ac:dyDescent="0.2">
      <c r="L17606" s="26"/>
    </row>
    <row r="17607" spans="12:12" x14ac:dyDescent="0.2">
      <c r="L17607" s="26"/>
    </row>
    <row r="17608" spans="12:12" x14ac:dyDescent="0.2">
      <c r="L17608" s="26"/>
    </row>
    <row r="17609" spans="12:12" x14ac:dyDescent="0.2">
      <c r="L17609" s="26"/>
    </row>
    <row r="17610" spans="12:12" x14ac:dyDescent="0.2">
      <c r="L17610" s="26"/>
    </row>
    <row r="17611" spans="12:12" x14ac:dyDescent="0.2">
      <c r="L17611" s="26"/>
    </row>
    <row r="17612" spans="12:12" x14ac:dyDescent="0.2">
      <c r="L17612" s="26"/>
    </row>
    <row r="17613" spans="12:12" x14ac:dyDescent="0.2">
      <c r="L17613" s="26"/>
    </row>
    <row r="17614" spans="12:12" x14ac:dyDescent="0.2">
      <c r="L17614" s="26"/>
    </row>
    <row r="17615" spans="12:12" x14ac:dyDescent="0.2">
      <c r="L17615" s="26"/>
    </row>
    <row r="17616" spans="12:12" x14ac:dyDescent="0.2">
      <c r="L17616" s="26"/>
    </row>
    <row r="17617" spans="12:12" x14ac:dyDescent="0.2">
      <c r="L17617" s="26"/>
    </row>
    <row r="17618" spans="12:12" x14ac:dyDescent="0.2">
      <c r="L17618" s="26"/>
    </row>
    <row r="17619" spans="12:12" x14ac:dyDescent="0.2">
      <c r="L17619" s="26"/>
    </row>
    <row r="17620" spans="12:12" x14ac:dyDescent="0.2">
      <c r="L17620" s="26"/>
    </row>
    <row r="17621" spans="12:12" x14ac:dyDescent="0.2">
      <c r="L17621" s="26"/>
    </row>
    <row r="17622" spans="12:12" x14ac:dyDescent="0.2">
      <c r="L17622" s="26"/>
    </row>
    <row r="17623" spans="12:12" x14ac:dyDescent="0.2">
      <c r="L17623" s="26"/>
    </row>
    <row r="17624" spans="12:12" x14ac:dyDescent="0.2">
      <c r="L17624" s="26"/>
    </row>
    <row r="17625" spans="12:12" x14ac:dyDescent="0.2">
      <c r="L17625" s="26"/>
    </row>
    <row r="17626" spans="12:12" x14ac:dyDescent="0.2">
      <c r="L17626" s="26"/>
    </row>
    <row r="17627" spans="12:12" x14ac:dyDescent="0.2">
      <c r="L17627" s="26"/>
    </row>
    <row r="17628" spans="12:12" x14ac:dyDescent="0.2">
      <c r="L17628" s="26"/>
    </row>
    <row r="17629" spans="12:12" x14ac:dyDescent="0.2">
      <c r="L17629" s="26"/>
    </row>
    <row r="17630" spans="12:12" x14ac:dyDescent="0.2">
      <c r="L17630" s="26"/>
    </row>
    <row r="17631" spans="12:12" x14ac:dyDescent="0.2">
      <c r="L17631" s="26"/>
    </row>
    <row r="17632" spans="12:12" x14ac:dyDescent="0.2">
      <c r="L17632" s="26"/>
    </row>
    <row r="17633" spans="12:12" x14ac:dyDescent="0.2">
      <c r="L17633" s="26"/>
    </row>
    <row r="17634" spans="12:12" x14ac:dyDescent="0.2">
      <c r="L17634" s="26"/>
    </row>
    <row r="17635" spans="12:12" x14ac:dyDescent="0.2">
      <c r="L17635" s="26"/>
    </row>
    <row r="17636" spans="12:12" x14ac:dyDescent="0.2">
      <c r="L17636" s="26"/>
    </row>
    <row r="17637" spans="12:12" x14ac:dyDescent="0.2">
      <c r="L17637" s="26"/>
    </row>
    <row r="17638" spans="12:12" x14ac:dyDescent="0.2">
      <c r="L17638" s="26"/>
    </row>
    <row r="17639" spans="12:12" x14ac:dyDescent="0.2">
      <c r="L17639" s="26"/>
    </row>
    <row r="17640" spans="12:12" x14ac:dyDescent="0.2">
      <c r="L17640" s="26"/>
    </row>
    <row r="17641" spans="12:12" x14ac:dyDescent="0.2">
      <c r="L17641" s="26"/>
    </row>
    <row r="17642" spans="12:12" x14ac:dyDescent="0.2">
      <c r="L17642" s="26"/>
    </row>
    <row r="17643" spans="12:12" x14ac:dyDescent="0.2">
      <c r="L17643" s="26"/>
    </row>
    <row r="17644" spans="12:12" x14ac:dyDescent="0.2">
      <c r="L17644" s="26"/>
    </row>
    <row r="17645" spans="12:12" x14ac:dyDescent="0.2">
      <c r="L17645" s="26"/>
    </row>
    <row r="17646" spans="12:12" x14ac:dyDescent="0.2">
      <c r="L17646" s="26"/>
    </row>
    <row r="17647" spans="12:12" x14ac:dyDescent="0.2">
      <c r="L17647" s="26"/>
    </row>
    <row r="17648" spans="12:12" x14ac:dyDescent="0.2">
      <c r="L17648" s="26"/>
    </row>
    <row r="17649" spans="12:12" x14ac:dyDescent="0.2">
      <c r="L17649" s="26"/>
    </row>
    <row r="17650" spans="12:12" x14ac:dyDescent="0.2">
      <c r="L17650" s="26"/>
    </row>
    <row r="17651" spans="12:12" x14ac:dyDescent="0.2">
      <c r="L17651" s="26"/>
    </row>
    <row r="17652" spans="12:12" x14ac:dyDescent="0.2">
      <c r="L17652" s="26"/>
    </row>
    <row r="17653" spans="12:12" x14ac:dyDescent="0.2">
      <c r="L17653" s="26"/>
    </row>
    <row r="17654" spans="12:12" x14ac:dyDescent="0.2">
      <c r="L17654" s="26"/>
    </row>
    <row r="17655" spans="12:12" x14ac:dyDescent="0.2">
      <c r="L17655" s="26"/>
    </row>
    <row r="17656" spans="12:12" x14ac:dyDescent="0.2">
      <c r="L17656" s="26"/>
    </row>
    <row r="17657" spans="12:12" x14ac:dyDescent="0.2">
      <c r="L17657" s="26"/>
    </row>
    <row r="17658" spans="12:12" x14ac:dyDescent="0.2">
      <c r="L17658" s="26"/>
    </row>
    <row r="17659" spans="12:12" x14ac:dyDescent="0.2">
      <c r="L17659" s="26"/>
    </row>
    <row r="17660" spans="12:12" x14ac:dyDescent="0.2">
      <c r="L17660" s="26"/>
    </row>
    <row r="17661" spans="12:12" x14ac:dyDescent="0.2">
      <c r="L17661" s="26"/>
    </row>
    <row r="17662" spans="12:12" x14ac:dyDescent="0.2">
      <c r="L17662" s="26"/>
    </row>
    <row r="17663" spans="12:12" x14ac:dyDescent="0.2">
      <c r="L17663" s="26"/>
    </row>
    <row r="17664" spans="12:12" x14ac:dyDescent="0.2">
      <c r="L17664" s="26"/>
    </row>
    <row r="17665" spans="12:12" x14ac:dyDescent="0.2">
      <c r="L17665" s="26"/>
    </row>
    <row r="17666" spans="12:12" x14ac:dyDescent="0.2">
      <c r="L17666" s="26"/>
    </row>
    <row r="17667" spans="12:12" x14ac:dyDescent="0.2">
      <c r="L17667" s="26"/>
    </row>
    <row r="17668" spans="12:12" x14ac:dyDescent="0.2">
      <c r="L17668" s="26"/>
    </row>
    <row r="17669" spans="12:12" x14ac:dyDescent="0.2">
      <c r="L17669" s="26"/>
    </row>
    <row r="17670" spans="12:12" x14ac:dyDescent="0.2">
      <c r="L17670" s="26"/>
    </row>
    <row r="17671" spans="12:12" x14ac:dyDescent="0.2">
      <c r="L17671" s="26"/>
    </row>
    <row r="17672" spans="12:12" x14ac:dyDescent="0.2">
      <c r="L17672" s="26"/>
    </row>
    <row r="17673" spans="12:12" x14ac:dyDescent="0.2">
      <c r="L17673" s="26"/>
    </row>
    <row r="17674" spans="12:12" x14ac:dyDescent="0.2">
      <c r="L17674" s="26"/>
    </row>
    <row r="17675" spans="12:12" x14ac:dyDescent="0.2">
      <c r="L17675" s="26"/>
    </row>
    <row r="17676" spans="12:12" x14ac:dyDescent="0.2">
      <c r="L17676" s="26"/>
    </row>
    <row r="17677" spans="12:12" x14ac:dyDescent="0.2">
      <c r="L17677" s="26"/>
    </row>
    <row r="17678" spans="12:12" x14ac:dyDescent="0.2">
      <c r="L17678" s="26"/>
    </row>
    <row r="17679" spans="12:12" x14ac:dyDescent="0.2">
      <c r="L17679" s="26"/>
    </row>
    <row r="17680" spans="12:12" x14ac:dyDescent="0.2">
      <c r="L17680" s="26"/>
    </row>
    <row r="17681" spans="12:12" x14ac:dyDescent="0.2">
      <c r="L17681" s="26"/>
    </row>
    <row r="17682" spans="12:12" x14ac:dyDescent="0.2">
      <c r="L17682" s="26"/>
    </row>
    <row r="17683" spans="12:12" x14ac:dyDescent="0.2">
      <c r="L17683" s="26"/>
    </row>
    <row r="17684" spans="12:12" x14ac:dyDescent="0.2">
      <c r="L17684" s="26"/>
    </row>
    <row r="17685" spans="12:12" x14ac:dyDescent="0.2">
      <c r="L17685" s="26"/>
    </row>
    <row r="17686" spans="12:12" x14ac:dyDescent="0.2">
      <c r="L17686" s="26"/>
    </row>
    <row r="17687" spans="12:12" x14ac:dyDescent="0.2">
      <c r="L17687" s="26"/>
    </row>
    <row r="17688" spans="12:12" x14ac:dyDescent="0.2">
      <c r="L17688" s="26"/>
    </row>
    <row r="17689" spans="12:12" x14ac:dyDescent="0.2">
      <c r="L17689" s="26"/>
    </row>
    <row r="17690" spans="12:12" x14ac:dyDescent="0.2">
      <c r="L17690" s="26"/>
    </row>
    <row r="17691" spans="12:12" x14ac:dyDescent="0.2">
      <c r="L17691" s="26"/>
    </row>
    <row r="17692" spans="12:12" x14ac:dyDescent="0.2">
      <c r="L17692" s="26"/>
    </row>
    <row r="17693" spans="12:12" x14ac:dyDescent="0.2">
      <c r="L17693" s="26"/>
    </row>
    <row r="17694" spans="12:12" x14ac:dyDescent="0.2">
      <c r="L17694" s="26"/>
    </row>
    <row r="17695" spans="12:12" x14ac:dyDescent="0.2">
      <c r="L17695" s="26"/>
    </row>
    <row r="17696" spans="12:12" x14ac:dyDescent="0.2">
      <c r="L17696" s="26"/>
    </row>
    <row r="17697" spans="12:12" x14ac:dyDescent="0.2">
      <c r="L17697" s="26"/>
    </row>
    <row r="17698" spans="12:12" x14ac:dyDescent="0.2">
      <c r="L17698" s="26"/>
    </row>
    <row r="17699" spans="12:12" x14ac:dyDescent="0.2">
      <c r="L17699" s="26"/>
    </row>
    <row r="17700" spans="12:12" x14ac:dyDescent="0.2">
      <c r="L17700" s="26"/>
    </row>
    <row r="17701" spans="12:12" x14ac:dyDescent="0.2">
      <c r="L17701" s="26"/>
    </row>
    <row r="17702" spans="12:12" x14ac:dyDescent="0.2">
      <c r="L17702" s="26"/>
    </row>
    <row r="17703" spans="12:12" x14ac:dyDescent="0.2">
      <c r="L17703" s="26"/>
    </row>
    <row r="17704" spans="12:12" x14ac:dyDescent="0.2">
      <c r="L17704" s="26"/>
    </row>
    <row r="17705" spans="12:12" x14ac:dyDescent="0.2">
      <c r="L17705" s="26"/>
    </row>
    <row r="17706" spans="12:12" x14ac:dyDescent="0.2">
      <c r="L17706" s="26"/>
    </row>
    <row r="17707" spans="12:12" x14ac:dyDescent="0.2">
      <c r="L17707" s="26"/>
    </row>
    <row r="17708" spans="12:12" x14ac:dyDescent="0.2">
      <c r="L17708" s="26"/>
    </row>
    <row r="17709" spans="12:12" x14ac:dyDescent="0.2">
      <c r="L17709" s="26"/>
    </row>
    <row r="17710" spans="12:12" x14ac:dyDescent="0.2">
      <c r="L17710" s="26"/>
    </row>
    <row r="17711" spans="12:12" x14ac:dyDescent="0.2">
      <c r="L17711" s="26"/>
    </row>
    <row r="17712" spans="12:12" x14ac:dyDescent="0.2">
      <c r="L17712" s="26"/>
    </row>
    <row r="17713" spans="12:12" x14ac:dyDescent="0.2">
      <c r="L17713" s="26"/>
    </row>
    <row r="17714" spans="12:12" x14ac:dyDescent="0.2">
      <c r="L17714" s="26"/>
    </row>
    <row r="17715" spans="12:12" x14ac:dyDescent="0.2">
      <c r="L17715" s="26"/>
    </row>
    <row r="17716" spans="12:12" x14ac:dyDescent="0.2">
      <c r="L17716" s="26"/>
    </row>
    <row r="17717" spans="12:12" x14ac:dyDescent="0.2">
      <c r="L17717" s="26"/>
    </row>
    <row r="17718" spans="12:12" x14ac:dyDescent="0.2">
      <c r="L17718" s="26"/>
    </row>
    <row r="17719" spans="12:12" x14ac:dyDescent="0.2">
      <c r="L17719" s="26"/>
    </row>
    <row r="17720" spans="12:12" x14ac:dyDescent="0.2">
      <c r="L17720" s="26"/>
    </row>
    <row r="17721" spans="12:12" x14ac:dyDescent="0.2">
      <c r="L17721" s="26"/>
    </row>
    <row r="17722" spans="12:12" x14ac:dyDescent="0.2">
      <c r="L17722" s="26"/>
    </row>
    <row r="17723" spans="12:12" x14ac:dyDescent="0.2">
      <c r="L17723" s="26"/>
    </row>
    <row r="17724" spans="12:12" x14ac:dyDescent="0.2">
      <c r="L17724" s="26"/>
    </row>
    <row r="17725" spans="12:12" x14ac:dyDescent="0.2">
      <c r="L17725" s="26"/>
    </row>
    <row r="17726" spans="12:12" x14ac:dyDescent="0.2">
      <c r="L17726" s="26"/>
    </row>
    <row r="17727" spans="12:12" x14ac:dyDescent="0.2">
      <c r="L17727" s="26"/>
    </row>
    <row r="17728" spans="12:12" x14ac:dyDescent="0.2">
      <c r="L17728" s="26"/>
    </row>
    <row r="17729" spans="12:12" x14ac:dyDescent="0.2">
      <c r="L17729" s="26"/>
    </row>
    <row r="17730" spans="12:12" x14ac:dyDescent="0.2">
      <c r="L17730" s="26"/>
    </row>
    <row r="17731" spans="12:12" x14ac:dyDescent="0.2">
      <c r="L17731" s="26"/>
    </row>
    <row r="17732" spans="12:12" x14ac:dyDescent="0.2">
      <c r="L17732" s="26"/>
    </row>
    <row r="17733" spans="12:12" x14ac:dyDescent="0.2">
      <c r="L17733" s="26"/>
    </row>
    <row r="17734" spans="12:12" x14ac:dyDescent="0.2">
      <c r="L17734" s="26"/>
    </row>
    <row r="17735" spans="12:12" x14ac:dyDescent="0.2">
      <c r="L17735" s="26"/>
    </row>
    <row r="17736" spans="12:12" x14ac:dyDescent="0.2">
      <c r="L17736" s="26"/>
    </row>
    <row r="17737" spans="12:12" x14ac:dyDescent="0.2">
      <c r="L17737" s="26"/>
    </row>
    <row r="17738" spans="12:12" x14ac:dyDescent="0.2">
      <c r="L17738" s="26"/>
    </row>
    <row r="17739" spans="12:12" x14ac:dyDescent="0.2">
      <c r="L17739" s="26"/>
    </row>
    <row r="17740" spans="12:12" x14ac:dyDescent="0.2">
      <c r="L17740" s="26"/>
    </row>
    <row r="17741" spans="12:12" x14ac:dyDescent="0.2">
      <c r="L17741" s="26"/>
    </row>
    <row r="17742" spans="12:12" x14ac:dyDescent="0.2">
      <c r="L17742" s="26"/>
    </row>
    <row r="17743" spans="12:12" x14ac:dyDescent="0.2">
      <c r="L17743" s="26"/>
    </row>
    <row r="17744" spans="12:12" x14ac:dyDescent="0.2">
      <c r="L17744" s="26"/>
    </row>
    <row r="17745" spans="12:12" x14ac:dyDescent="0.2">
      <c r="L17745" s="26"/>
    </row>
    <row r="17746" spans="12:12" x14ac:dyDescent="0.2">
      <c r="L17746" s="26"/>
    </row>
    <row r="17747" spans="12:12" x14ac:dyDescent="0.2">
      <c r="L17747" s="26"/>
    </row>
    <row r="17748" spans="12:12" x14ac:dyDescent="0.2">
      <c r="L17748" s="26"/>
    </row>
    <row r="17749" spans="12:12" x14ac:dyDescent="0.2">
      <c r="L17749" s="26"/>
    </row>
    <row r="17750" spans="12:12" x14ac:dyDescent="0.2">
      <c r="L17750" s="26"/>
    </row>
    <row r="17751" spans="12:12" x14ac:dyDescent="0.2">
      <c r="L17751" s="26"/>
    </row>
    <row r="17752" spans="12:12" x14ac:dyDescent="0.2">
      <c r="L17752" s="26"/>
    </row>
    <row r="17753" spans="12:12" x14ac:dyDescent="0.2">
      <c r="L17753" s="26"/>
    </row>
    <row r="17754" spans="12:12" x14ac:dyDescent="0.2">
      <c r="L17754" s="26"/>
    </row>
    <row r="17755" spans="12:12" x14ac:dyDescent="0.2">
      <c r="L17755" s="26"/>
    </row>
    <row r="17756" spans="12:12" x14ac:dyDescent="0.2">
      <c r="L17756" s="26"/>
    </row>
    <row r="17757" spans="12:12" x14ac:dyDescent="0.2">
      <c r="L17757" s="26"/>
    </row>
    <row r="17758" spans="12:12" x14ac:dyDescent="0.2">
      <c r="L17758" s="26"/>
    </row>
    <row r="17759" spans="12:12" x14ac:dyDescent="0.2">
      <c r="L17759" s="26"/>
    </row>
    <row r="17760" spans="12:12" x14ac:dyDescent="0.2">
      <c r="L17760" s="26"/>
    </row>
    <row r="17761" spans="12:12" x14ac:dyDescent="0.2">
      <c r="L17761" s="26"/>
    </row>
    <row r="17762" spans="12:12" x14ac:dyDescent="0.2">
      <c r="L17762" s="26"/>
    </row>
    <row r="17763" spans="12:12" x14ac:dyDescent="0.2">
      <c r="L17763" s="26"/>
    </row>
    <row r="17764" spans="12:12" x14ac:dyDescent="0.2">
      <c r="L17764" s="26"/>
    </row>
    <row r="17765" spans="12:12" x14ac:dyDescent="0.2">
      <c r="L17765" s="26"/>
    </row>
    <row r="17766" spans="12:12" x14ac:dyDescent="0.2">
      <c r="L17766" s="26"/>
    </row>
    <row r="17767" spans="12:12" x14ac:dyDescent="0.2">
      <c r="L17767" s="26"/>
    </row>
    <row r="17768" spans="12:12" x14ac:dyDescent="0.2">
      <c r="L17768" s="26"/>
    </row>
    <row r="17769" spans="12:12" x14ac:dyDescent="0.2">
      <c r="L17769" s="26"/>
    </row>
    <row r="17770" spans="12:12" x14ac:dyDescent="0.2">
      <c r="L17770" s="26"/>
    </row>
    <row r="17771" spans="12:12" x14ac:dyDescent="0.2">
      <c r="L17771" s="26"/>
    </row>
    <row r="17772" spans="12:12" x14ac:dyDescent="0.2">
      <c r="L17772" s="26"/>
    </row>
    <row r="17773" spans="12:12" x14ac:dyDescent="0.2">
      <c r="L17773" s="26"/>
    </row>
    <row r="17774" spans="12:12" x14ac:dyDescent="0.2">
      <c r="L17774" s="26"/>
    </row>
    <row r="17775" spans="12:12" x14ac:dyDescent="0.2">
      <c r="L17775" s="26"/>
    </row>
    <row r="17776" spans="12:12" x14ac:dyDescent="0.2">
      <c r="L17776" s="26"/>
    </row>
    <row r="17777" spans="12:12" x14ac:dyDescent="0.2">
      <c r="L17777" s="26"/>
    </row>
    <row r="17778" spans="12:12" x14ac:dyDescent="0.2">
      <c r="L17778" s="26"/>
    </row>
    <row r="17779" spans="12:12" x14ac:dyDescent="0.2">
      <c r="L17779" s="26"/>
    </row>
    <row r="17780" spans="12:12" x14ac:dyDescent="0.2">
      <c r="L17780" s="26"/>
    </row>
    <row r="17781" spans="12:12" x14ac:dyDescent="0.2">
      <c r="L17781" s="26"/>
    </row>
    <row r="17782" spans="12:12" x14ac:dyDescent="0.2">
      <c r="L17782" s="26"/>
    </row>
    <row r="17783" spans="12:12" x14ac:dyDescent="0.2">
      <c r="L17783" s="26"/>
    </row>
    <row r="17784" spans="12:12" x14ac:dyDescent="0.2">
      <c r="L17784" s="26"/>
    </row>
    <row r="17785" spans="12:12" x14ac:dyDescent="0.2">
      <c r="L17785" s="26"/>
    </row>
    <row r="17786" spans="12:12" x14ac:dyDescent="0.2">
      <c r="L17786" s="26"/>
    </row>
    <row r="17787" spans="12:12" x14ac:dyDescent="0.2">
      <c r="L17787" s="26"/>
    </row>
    <row r="17788" spans="12:12" x14ac:dyDescent="0.2">
      <c r="L17788" s="26"/>
    </row>
    <row r="17789" spans="12:12" x14ac:dyDescent="0.2">
      <c r="L17789" s="26"/>
    </row>
    <row r="17790" spans="12:12" x14ac:dyDescent="0.2">
      <c r="L17790" s="26"/>
    </row>
    <row r="17791" spans="12:12" x14ac:dyDescent="0.2">
      <c r="L17791" s="26"/>
    </row>
    <row r="17792" spans="12:12" x14ac:dyDescent="0.2">
      <c r="L17792" s="26"/>
    </row>
    <row r="17793" spans="12:12" x14ac:dyDescent="0.2">
      <c r="L17793" s="26"/>
    </row>
    <row r="17794" spans="12:12" x14ac:dyDescent="0.2">
      <c r="L17794" s="26"/>
    </row>
    <row r="17795" spans="12:12" x14ac:dyDescent="0.2">
      <c r="L17795" s="26"/>
    </row>
    <row r="17796" spans="12:12" x14ac:dyDescent="0.2">
      <c r="L17796" s="26"/>
    </row>
    <row r="17797" spans="12:12" x14ac:dyDescent="0.2">
      <c r="L17797" s="26"/>
    </row>
    <row r="17798" spans="12:12" x14ac:dyDescent="0.2">
      <c r="L17798" s="26"/>
    </row>
    <row r="17799" spans="12:12" x14ac:dyDescent="0.2">
      <c r="L17799" s="26"/>
    </row>
    <row r="17800" spans="12:12" x14ac:dyDescent="0.2">
      <c r="L17800" s="26"/>
    </row>
    <row r="17801" spans="12:12" x14ac:dyDescent="0.2">
      <c r="L17801" s="26"/>
    </row>
    <row r="17802" spans="12:12" x14ac:dyDescent="0.2">
      <c r="L17802" s="26"/>
    </row>
    <row r="17803" spans="12:12" x14ac:dyDescent="0.2">
      <c r="L17803" s="26"/>
    </row>
    <row r="17804" spans="12:12" x14ac:dyDescent="0.2">
      <c r="L17804" s="26"/>
    </row>
    <row r="17805" spans="12:12" x14ac:dyDescent="0.2">
      <c r="L17805" s="26"/>
    </row>
    <row r="17806" spans="12:12" x14ac:dyDescent="0.2">
      <c r="L17806" s="26"/>
    </row>
    <row r="17807" spans="12:12" x14ac:dyDescent="0.2">
      <c r="L17807" s="26"/>
    </row>
    <row r="17808" spans="12:12" x14ac:dyDescent="0.2">
      <c r="L17808" s="26"/>
    </row>
    <row r="17809" spans="12:12" x14ac:dyDescent="0.2">
      <c r="L17809" s="26"/>
    </row>
    <row r="17810" spans="12:12" x14ac:dyDescent="0.2">
      <c r="L17810" s="26"/>
    </row>
    <row r="17811" spans="12:12" x14ac:dyDescent="0.2">
      <c r="L17811" s="26"/>
    </row>
    <row r="17812" spans="12:12" x14ac:dyDescent="0.2">
      <c r="L17812" s="26"/>
    </row>
    <row r="17813" spans="12:12" x14ac:dyDescent="0.2">
      <c r="L17813" s="26"/>
    </row>
    <row r="17814" spans="12:12" x14ac:dyDescent="0.2">
      <c r="L17814" s="26"/>
    </row>
    <row r="17815" spans="12:12" x14ac:dyDescent="0.2">
      <c r="L17815" s="26"/>
    </row>
    <row r="17816" spans="12:12" x14ac:dyDescent="0.2">
      <c r="L17816" s="26"/>
    </row>
    <row r="17817" spans="12:12" x14ac:dyDescent="0.2">
      <c r="L17817" s="26"/>
    </row>
    <row r="17818" spans="12:12" x14ac:dyDescent="0.2">
      <c r="L17818" s="26"/>
    </row>
    <row r="17819" spans="12:12" x14ac:dyDescent="0.2">
      <c r="L17819" s="26"/>
    </row>
    <row r="17820" spans="12:12" x14ac:dyDescent="0.2">
      <c r="L17820" s="26"/>
    </row>
    <row r="17821" spans="12:12" x14ac:dyDescent="0.2">
      <c r="L17821" s="26"/>
    </row>
    <row r="17822" spans="12:12" x14ac:dyDescent="0.2">
      <c r="L17822" s="26"/>
    </row>
    <row r="17823" spans="12:12" x14ac:dyDescent="0.2">
      <c r="L17823" s="26"/>
    </row>
    <row r="17824" spans="12:12" x14ac:dyDescent="0.2">
      <c r="L17824" s="26"/>
    </row>
    <row r="17825" spans="12:12" x14ac:dyDescent="0.2">
      <c r="L17825" s="26"/>
    </row>
    <row r="17826" spans="12:12" x14ac:dyDescent="0.2">
      <c r="L17826" s="26"/>
    </row>
    <row r="17827" spans="12:12" x14ac:dyDescent="0.2">
      <c r="L17827" s="26"/>
    </row>
    <row r="17828" spans="12:12" x14ac:dyDescent="0.2">
      <c r="L17828" s="26"/>
    </row>
    <row r="17829" spans="12:12" x14ac:dyDescent="0.2">
      <c r="L17829" s="26"/>
    </row>
    <row r="17830" spans="12:12" x14ac:dyDescent="0.2">
      <c r="L17830" s="26"/>
    </row>
    <row r="17831" spans="12:12" x14ac:dyDescent="0.2">
      <c r="L17831" s="26"/>
    </row>
    <row r="17832" spans="12:12" x14ac:dyDescent="0.2">
      <c r="L17832" s="26"/>
    </row>
    <row r="17833" spans="12:12" x14ac:dyDescent="0.2">
      <c r="L17833" s="26"/>
    </row>
    <row r="17834" spans="12:12" x14ac:dyDescent="0.2">
      <c r="L17834" s="26"/>
    </row>
    <row r="17835" spans="12:12" x14ac:dyDescent="0.2">
      <c r="L17835" s="26"/>
    </row>
    <row r="17836" spans="12:12" x14ac:dyDescent="0.2">
      <c r="L17836" s="26"/>
    </row>
    <row r="17837" spans="12:12" x14ac:dyDescent="0.2">
      <c r="L17837" s="26"/>
    </row>
    <row r="17838" spans="12:12" x14ac:dyDescent="0.2">
      <c r="L17838" s="26"/>
    </row>
    <row r="17839" spans="12:12" x14ac:dyDescent="0.2">
      <c r="L17839" s="26"/>
    </row>
    <row r="17840" spans="12:12" x14ac:dyDescent="0.2">
      <c r="L17840" s="26"/>
    </row>
    <row r="17841" spans="12:12" x14ac:dyDescent="0.2">
      <c r="L17841" s="26"/>
    </row>
    <row r="17842" spans="12:12" x14ac:dyDescent="0.2">
      <c r="L17842" s="26"/>
    </row>
    <row r="17843" spans="12:12" x14ac:dyDescent="0.2">
      <c r="L17843" s="26"/>
    </row>
    <row r="17844" spans="12:12" x14ac:dyDescent="0.2">
      <c r="L17844" s="26"/>
    </row>
    <row r="17845" spans="12:12" x14ac:dyDescent="0.2">
      <c r="L17845" s="26"/>
    </row>
    <row r="17846" spans="12:12" x14ac:dyDescent="0.2">
      <c r="L17846" s="26"/>
    </row>
    <row r="17847" spans="12:12" x14ac:dyDescent="0.2">
      <c r="L17847" s="26"/>
    </row>
    <row r="17848" spans="12:12" x14ac:dyDescent="0.2">
      <c r="L17848" s="26"/>
    </row>
    <row r="17849" spans="12:12" x14ac:dyDescent="0.2">
      <c r="L17849" s="26"/>
    </row>
    <row r="17850" spans="12:12" x14ac:dyDescent="0.2">
      <c r="L17850" s="26"/>
    </row>
    <row r="17851" spans="12:12" x14ac:dyDescent="0.2">
      <c r="L17851" s="26"/>
    </row>
    <row r="17852" spans="12:12" x14ac:dyDescent="0.2">
      <c r="L17852" s="26"/>
    </row>
    <row r="17853" spans="12:12" x14ac:dyDescent="0.2">
      <c r="L17853" s="26"/>
    </row>
    <row r="17854" spans="12:12" x14ac:dyDescent="0.2">
      <c r="L17854" s="26"/>
    </row>
    <row r="17855" spans="12:12" x14ac:dyDescent="0.2">
      <c r="L17855" s="26"/>
    </row>
    <row r="17856" spans="12:12" x14ac:dyDescent="0.2">
      <c r="L17856" s="26"/>
    </row>
    <row r="17857" spans="12:12" x14ac:dyDescent="0.2">
      <c r="L17857" s="26"/>
    </row>
    <row r="17858" spans="12:12" x14ac:dyDescent="0.2">
      <c r="L17858" s="26"/>
    </row>
    <row r="17859" spans="12:12" x14ac:dyDescent="0.2">
      <c r="L17859" s="26"/>
    </row>
    <row r="17860" spans="12:12" x14ac:dyDescent="0.2">
      <c r="L17860" s="26"/>
    </row>
    <row r="17861" spans="12:12" x14ac:dyDescent="0.2">
      <c r="L17861" s="26"/>
    </row>
    <row r="17862" spans="12:12" x14ac:dyDescent="0.2">
      <c r="L17862" s="26"/>
    </row>
    <row r="17863" spans="12:12" x14ac:dyDescent="0.2">
      <c r="L17863" s="26"/>
    </row>
    <row r="17864" spans="12:12" x14ac:dyDescent="0.2">
      <c r="L17864" s="26"/>
    </row>
    <row r="17865" spans="12:12" x14ac:dyDescent="0.2">
      <c r="L17865" s="26"/>
    </row>
    <row r="17866" spans="12:12" x14ac:dyDescent="0.2">
      <c r="L17866" s="26"/>
    </row>
    <row r="17867" spans="12:12" x14ac:dyDescent="0.2">
      <c r="L17867" s="26"/>
    </row>
    <row r="17868" spans="12:12" x14ac:dyDescent="0.2">
      <c r="L17868" s="26"/>
    </row>
    <row r="17869" spans="12:12" x14ac:dyDescent="0.2">
      <c r="L17869" s="26"/>
    </row>
    <row r="17870" spans="12:12" x14ac:dyDescent="0.2">
      <c r="L17870" s="26"/>
    </row>
    <row r="17871" spans="12:12" x14ac:dyDescent="0.2">
      <c r="L17871" s="26"/>
    </row>
    <row r="17872" spans="12:12" x14ac:dyDescent="0.2">
      <c r="L17872" s="26"/>
    </row>
    <row r="17873" spans="12:12" x14ac:dyDescent="0.2">
      <c r="L17873" s="26"/>
    </row>
    <row r="17874" spans="12:12" x14ac:dyDescent="0.2">
      <c r="L17874" s="26"/>
    </row>
    <row r="17875" spans="12:12" x14ac:dyDescent="0.2">
      <c r="L17875" s="26"/>
    </row>
    <row r="17876" spans="12:12" x14ac:dyDescent="0.2">
      <c r="L17876" s="26"/>
    </row>
    <row r="17877" spans="12:12" x14ac:dyDescent="0.2">
      <c r="L17877" s="26"/>
    </row>
    <row r="17878" spans="12:12" x14ac:dyDescent="0.2">
      <c r="L17878" s="26"/>
    </row>
    <row r="17879" spans="12:12" x14ac:dyDescent="0.2">
      <c r="L17879" s="26"/>
    </row>
    <row r="17880" spans="12:12" x14ac:dyDescent="0.2">
      <c r="L17880" s="26"/>
    </row>
    <row r="17881" spans="12:12" x14ac:dyDescent="0.2">
      <c r="L17881" s="26"/>
    </row>
    <row r="17882" spans="12:12" x14ac:dyDescent="0.2">
      <c r="L17882" s="26"/>
    </row>
    <row r="17883" spans="12:12" x14ac:dyDescent="0.2">
      <c r="L17883" s="26"/>
    </row>
    <row r="17884" spans="12:12" x14ac:dyDescent="0.2">
      <c r="L17884" s="26"/>
    </row>
    <row r="17885" spans="12:12" x14ac:dyDescent="0.2">
      <c r="L17885" s="26"/>
    </row>
    <row r="17886" spans="12:12" x14ac:dyDescent="0.2">
      <c r="L17886" s="26"/>
    </row>
    <row r="17887" spans="12:12" x14ac:dyDescent="0.2">
      <c r="L17887" s="26"/>
    </row>
    <row r="17888" spans="12:12" x14ac:dyDescent="0.2">
      <c r="L17888" s="26"/>
    </row>
    <row r="17889" spans="12:12" x14ac:dyDescent="0.2">
      <c r="L17889" s="26"/>
    </row>
    <row r="17890" spans="12:12" x14ac:dyDescent="0.2">
      <c r="L17890" s="26"/>
    </row>
    <row r="17891" spans="12:12" x14ac:dyDescent="0.2">
      <c r="L17891" s="26"/>
    </row>
    <row r="17892" spans="12:12" x14ac:dyDescent="0.2">
      <c r="L17892" s="26"/>
    </row>
    <row r="17893" spans="12:12" x14ac:dyDescent="0.2">
      <c r="L17893" s="26"/>
    </row>
    <row r="17894" spans="12:12" x14ac:dyDescent="0.2">
      <c r="L17894" s="26"/>
    </row>
    <row r="17895" spans="12:12" x14ac:dyDescent="0.2">
      <c r="L17895" s="26"/>
    </row>
    <row r="17896" spans="12:12" x14ac:dyDescent="0.2">
      <c r="L17896" s="26"/>
    </row>
    <row r="17897" spans="12:12" x14ac:dyDescent="0.2">
      <c r="L17897" s="26"/>
    </row>
    <row r="17898" spans="12:12" x14ac:dyDescent="0.2">
      <c r="L17898" s="26"/>
    </row>
    <row r="17899" spans="12:12" x14ac:dyDescent="0.2">
      <c r="L17899" s="26"/>
    </row>
    <row r="17900" spans="12:12" x14ac:dyDescent="0.2">
      <c r="L17900" s="26"/>
    </row>
    <row r="17901" spans="12:12" x14ac:dyDescent="0.2">
      <c r="L17901" s="26"/>
    </row>
    <row r="17902" spans="12:12" x14ac:dyDescent="0.2">
      <c r="L17902" s="26"/>
    </row>
    <row r="17903" spans="12:12" x14ac:dyDescent="0.2">
      <c r="L17903" s="26"/>
    </row>
    <row r="17904" spans="12:12" x14ac:dyDescent="0.2">
      <c r="L17904" s="26"/>
    </row>
    <row r="17905" spans="12:12" x14ac:dyDescent="0.2">
      <c r="L17905" s="26"/>
    </row>
    <row r="17906" spans="12:12" x14ac:dyDescent="0.2">
      <c r="L17906" s="26"/>
    </row>
    <row r="17907" spans="12:12" x14ac:dyDescent="0.2">
      <c r="L17907" s="26"/>
    </row>
    <row r="17908" spans="12:12" x14ac:dyDescent="0.2">
      <c r="L17908" s="26"/>
    </row>
    <row r="17909" spans="12:12" x14ac:dyDescent="0.2">
      <c r="L17909" s="26"/>
    </row>
    <row r="17910" spans="12:12" x14ac:dyDescent="0.2">
      <c r="L17910" s="26"/>
    </row>
    <row r="17911" spans="12:12" x14ac:dyDescent="0.2">
      <c r="L17911" s="26"/>
    </row>
    <row r="17912" spans="12:12" x14ac:dyDescent="0.2">
      <c r="L17912" s="26"/>
    </row>
    <row r="17913" spans="12:12" x14ac:dyDescent="0.2">
      <c r="L17913" s="26"/>
    </row>
    <row r="17914" spans="12:12" x14ac:dyDescent="0.2">
      <c r="L17914" s="26"/>
    </row>
    <row r="17915" spans="12:12" x14ac:dyDescent="0.2">
      <c r="L17915" s="26"/>
    </row>
    <row r="17916" spans="12:12" x14ac:dyDescent="0.2">
      <c r="L17916" s="26"/>
    </row>
    <row r="17917" spans="12:12" x14ac:dyDescent="0.2">
      <c r="L17917" s="26"/>
    </row>
    <row r="17918" spans="12:12" x14ac:dyDescent="0.2">
      <c r="L17918" s="26"/>
    </row>
    <row r="17919" spans="12:12" x14ac:dyDescent="0.2">
      <c r="L17919" s="26"/>
    </row>
    <row r="17920" spans="12:12" x14ac:dyDescent="0.2">
      <c r="L17920" s="26"/>
    </row>
    <row r="17921" spans="12:12" x14ac:dyDescent="0.2">
      <c r="L17921" s="26"/>
    </row>
    <row r="17922" spans="12:12" x14ac:dyDescent="0.2">
      <c r="L17922" s="26"/>
    </row>
    <row r="17923" spans="12:12" x14ac:dyDescent="0.2">
      <c r="L17923" s="26"/>
    </row>
    <row r="17924" spans="12:12" x14ac:dyDescent="0.2">
      <c r="L17924" s="26"/>
    </row>
    <row r="17925" spans="12:12" x14ac:dyDescent="0.2">
      <c r="L17925" s="26"/>
    </row>
    <row r="17926" spans="12:12" x14ac:dyDescent="0.2">
      <c r="L17926" s="26"/>
    </row>
    <row r="17927" spans="12:12" x14ac:dyDescent="0.2">
      <c r="L17927" s="26"/>
    </row>
    <row r="17928" spans="12:12" x14ac:dyDescent="0.2">
      <c r="L17928" s="26"/>
    </row>
    <row r="17929" spans="12:12" x14ac:dyDescent="0.2">
      <c r="L17929" s="26"/>
    </row>
    <row r="17930" spans="12:12" x14ac:dyDescent="0.2">
      <c r="L17930" s="26"/>
    </row>
    <row r="17931" spans="12:12" x14ac:dyDescent="0.2">
      <c r="L17931" s="26"/>
    </row>
    <row r="17932" spans="12:12" x14ac:dyDescent="0.2">
      <c r="L17932" s="26"/>
    </row>
    <row r="17933" spans="12:12" x14ac:dyDescent="0.2">
      <c r="L17933" s="26"/>
    </row>
    <row r="17934" spans="12:12" x14ac:dyDescent="0.2">
      <c r="L17934" s="26"/>
    </row>
    <row r="17935" spans="12:12" x14ac:dyDescent="0.2">
      <c r="L17935" s="26"/>
    </row>
    <row r="17936" spans="12:12" x14ac:dyDescent="0.2">
      <c r="L17936" s="26"/>
    </row>
    <row r="17937" spans="12:12" x14ac:dyDescent="0.2">
      <c r="L17937" s="26"/>
    </row>
    <row r="17938" spans="12:12" x14ac:dyDescent="0.2">
      <c r="L17938" s="26"/>
    </row>
    <row r="17939" spans="12:12" x14ac:dyDescent="0.2">
      <c r="L17939" s="26"/>
    </row>
    <row r="17940" spans="12:12" x14ac:dyDescent="0.2">
      <c r="L17940" s="26"/>
    </row>
    <row r="17941" spans="12:12" x14ac:dyDescent="0.2">
      <c r="L17941" s="26"/>
    </row>
    <row r="17942" spans="12:12" x14ac:dyDescent="0.2">
      <c r="L17942" s="26"/>
    </row>
    <row r="17943" spans="12:12" x14ac:dyDescent="0.2">
      <c r="L17943" s="26"/>
    </row>
    <row r="17944" spans="12:12" x14ac:dyDescent="0.2">
      <c r="L17944" s="26"/>
    </row>
    <row r="17945" spans="12:12" x14ac:dyDescent="0.2">
      <c r="L17945" s="26"/>
    </row>
    <row r="17946" spans="12:12" x14ac:dyDescent="0.2">
      <c r="L17946" s="26"/>
    </row>
    <row r="17947" spans="12:12" x14ac:dyDescent="0.2">
      <c r="L17947" s="26"/>
    </row>
    <row r="17948" spans="12:12" x14ac:dyDescent="0.2">
      <c r="L17948" s="26"/>
    </row>
    <row r="17949" spans="12:12" x14ac:dyDescent="0.2">
      <c r="L17949" s="26"/>
    </row>
    <row r="17950" spans="12:12" x14ac:dyDescent="0.2">
      <c r="L17950" s="26"/>
    </row>
    <row r="17951" spans="12:12" x14ac:dyDescent="0.2">
      <c r="L17951" s="26"/>
    </row>
    <row r="17952" spans="12:12" x14ac:dyDescent="0.2">
      <c r="L17952" s="26"/>
    </row>
    <row r="17953" spans="12:12" x14ac:dyDescent="0.2">
      <c r="L17953" s="26"/>
    </row>
    <row r="17954" spans="12:12" x14ac:dyDescent="0.2">
      <c r="L17954" s="26"/>
    </row>
    <row r="17955" spans="12:12" x14ac:dyDescent="0.2">
      <c r="L17955" s="26"/>
    </row>
    <row r="17956" spans="12:12" x14ac:dyDescent="0.2">
      <c r="L17956" s="26"/>
    </row>
    <row r="17957" spans="12:12" x14ac:dyDescent="0.2">
      <c r="L17957" s="26"/>
    </row>
    <row r="17958" spans="12:12" x14ac:dyDescent="0.2">
      <c r="L17958" s="26"/>
    </row>
    <row r="17959" spans="12:12" x14ac:dyDescent="0.2">
      <c r="L17959" s="26"/>
    </row>
    <row r="17960" spans="12:12" x14ac:dyDescent="0.2">
      <c r="L17960" s="26"/>
    </row>
    <row r="17961" spans="12:12" x14ac:dyDescent="0.2">
      <c r="L17961" s="26"/>
    </row>
    <row r="17962" spans="12:12" x14ac:dyDescent="0.2">
      <c r="L17962" s="26"/>
    </row>
    <row r="17963" spans="12:12" x14ac:dyDescent="0.2">
      <c r="L17963" s="26"/>
    </row>
    <row r="17964" spans="12:12" x14ac:dyDescent="0.2">
      <c r="L17964" s="26"/>
    </row>
    <row r="17965" spans="12:12" x14ac:dyDescent="0.2">
      <c r="L17965" s="26"/>
    </row>
    <row r="17966" spans="12:12" x14ac:dyDescent="0.2">
      <c r="L17966" s="26"/>
    </row>
    <row r="17967" spans="12:12" x14ac:dyDescent="0.2">
      <c r="L17967" s="26"/>
    </row>
    <row r="17968" spans="12:12" x14ac:dyDescent="0.2">
      <c r="L17968" s="26"/>
    </row>
    <row r="17969" spans="12:12" x14ac:dyDescent="0.2">
      <c r="L17969" s="26"/>
    </row>
    <row r="17970" spans="12:12" x14ac:dyDescent="0.2">
      <c r="L17970" s="26"/>
    </row>
    <row r="17971" spans="12:12" x14ac:dyDescent="0.2">
      <c r="L17971" s="26"/>
    </row>
    <row r="17972" spans="12:12" x14ac:dyDescent="0.2">
      <c r="L17972" s="26"/>
    </row>
    <row r="17973" spans="12:12" x14ac:dyDescent="0.2">
      <c r="L17973" s="26"/>
    </row>
    <row r="17974" spans="12:12" x14ac:dyDescent="0.2">
      <c r="L17974" s="26"/>
    </row>
    <row r="17975" spans="12:12" x14ac:dyDescent="0.2">
      <c r="L17975" s="26"/>
    </row>
    <row r="17976" spans="12:12" x14ac:dyDescent="0.2">
      <c r="L17976" s="26"/>
    </row>
    <row r="17977" spans="12:12" x14ac:dyDescent="0.2">
      <c r="L17977" s="26"/>
    </row>
    <row r="17978" spans="12:12" x14ac:dyDescent="0.2">
      <c r="L17978" s="26"/>
    </row>
    <row r="17979" spans="12:12" x14ac:dyDescent="0.2">
      <c r="L17979" s="26"/>
    </row>
    <row r="17980" spans="12:12" x14ac:dyDescent="0.2">
      <c r="L17980" s="26"/>
    </row>
    <row r="17981" spans="12:12" x14ac:dyDescent="0.2">
      <c r="L17981" s="26"/>
    </row>
    <row r="17982" spans="12:12" x14ac:dyDescent="0.2">
      <c r="L17982" s="26"/>
    </row>
    <row r="17983" spans="12:12" x14ac:dyDescent="0.2">
      <c r="L17983" s="26"/>
    </row>
    <row r="17984" spans="12:12" x14ac:dyDescent="0.2">
      <c r="L17984" s="26"/>
    </row>
    <row r="17985" spans="12:12" x14ac:dyDescent="0.2">
      <c r="L17985" s="26"/>
    </row>
    <row r="17986" spans="12:12" x14ac:dyDescent="0.2">
      <c r="L17986" s="26"/>
    </row>
    <row r="17987" spans="12:12" x14ac:dyDescent="0.2">
      <c r="L17987" s="26"/>
    </row>
    <row r="17988" spans="12:12" x14ac:dyDescent="0.2">
      <c r="L17988" s="26"/>
    </row>
    <row r="17989" spans="12:12" x14ac:dyDescent="0.2">
      <c r="L17989" s="26"/>
    </row>
    <row r="17990" spans="12:12" x14ac:dyDescent="0.2">
      <c r="L17990" s="26"/>
    </row>
    <row r="17991" spans="12:12" x14ac:dyDescent="0.2">
      <c r="L17991" s="26"/>
    </row>
    <row r="17992" spans="12:12" x14ac:dyDescent="0.2">
      <c r="L17992" s="26"/>
    </row>
    <row r="17993" spans="12:12" x14ac:dyDescent="0.2">
      <c r="L17993" s="26"/>
    </row>
    <row r="17994" spans="12:12" x14ac:dyDescent="0.2">
      <c r="L17994" s="26"/>
    </row>
    <row r="17995" spans="12:12" x14ac:dyDescent="0.2">
      <c r="L17995" s="26"/>
    </row>
    <row r="17996" spans="12:12" x14ac:dyDescent="0.2">
      <c r="L17996" s="26"/>
    </row>
    <row r="17997" spans="12:12" x14ac:dyDescent="0.2">
      <c r="L17997" s="26"/>
    </row>
    <row r="17998" spans="12:12" x14ac:dyDescent="0.2">
      <c r="L17998" s="26"/>
    </row>
    <row r="17999" spans="12:12" x14ac:dyDescent="0.2">
      <c r="L17999" s="26"/>
    </row>
    <row r="18000" spans="12:12" x14ac:dyDescent="0.2">
      <c r="L18000" s="26"/>
    </row>
    <row r="18001" spans="12:12" x14ac:dyDescent="0.2">
      <c r="L18001" s="26"/>
    </row>
    <row r="18002" spans="12:12" x14ac:dyDescent="0.2">
      <c r="L18002" s="26"/>
    </row>
    <row r="18003" spans="12:12" x14ac:dyDescent="0.2">
      <c r="L18003" s="26"/>
    </row>
    <row r="18004" spans="12:12" x14ac:dyDescent="0.2">
      <c r="L18004" s="26"/>
    </row>
    <row r="18005" spans="12:12" x14ac:dyDescent="0.2">
      <c r="L18005" s="26"/>
    </row>
    <row r="18006" spans="12:12" x14ac:dyDescent="0.2">
      <c r="L18006" s="26"/>
    </row>
    <row r="18007" spans="12:12" x14ac:dyDescent="0.2">
      <c r="L18007" s="26"/>
    </row>
    <row r="18008" spans="12:12" x14ac:dyDescent="0.2">
      <c r="L18008" s="26"/>
    </row>
    <row r="18009" spans="12:12" x14ac:dyDescent="0.2">
      <c r="L18009" s="26"/>
    </row>
    <row r="18010" spans="12:12" x14ac:dyDescent="0.2">
      <c r="L18010" s="26"/>
    </row>
    <row r="18011" spans="12:12" x14ac:dyDescent="0.2">
      <c r="L18011" s="26"/>
    </row>
    <row r="18012" spans="12:12" x14ac:dyDescent="0.2">
      <c r="L18012" s="26"/>
    </row>
    <row r="18013" spans="12:12" x14ac:dyDescent="0.2">
      <c r="L18013" s="26"/>
    </row>
    <row r="18014" spans="12:12" x14ac:dyDescent="0.2">
      <c r="L18014" s="26"/>
    </row>
    <row r="18015" spans="12:12" x14ac:dyDescent="0.2">
      <c r="L18015" s="26"/>
    </row>
    <row r="18016" spans="12:12" x14ac:dyDescent="0.2">
      <c r="L18016" s="26"/>
    </row>
    <row r="18017" spans="12:12" x14ac:dyDescent="0.2">
      <c r="L18017" s="26"/>
    </row>
    <row r="18018" spans="12:12" x14ac:dyDescent="0.2">
      <c r="L18018" s="26"/>
    </row>
    <row r="18019" spans="12:12" x14ac:dyDescent="0.2">
      <c r="L18019" s="26"/>
    </row>
    <row r="18020" spans="12:12" x14ac:dyDescent="0.2">
      <c r="L18020" s="26"/>
    </row>
    <row r="18021" spans="12:12" x14ac:dyDescent="0.2">
      <c r="L18021" s="26"/>
    </row>
    <row r="18022" spans="12:12" x14ac:dyDescent="0.2">
      <c r="L18022" s="26"/>
    </row>
    <row r="18023" spans="12:12" x14ac:dyDescent="0.2">
      <c r="L18023" s="26"/>
    </row>
    <row r="18024" spans="12:12" x14ac:dyDescent="0.2">
      <c r="L18024" s="26"/>
    </row>
    <row r="18025" spans="12:12" x14ac:dyDescent="0.2">
      <c r="L18025" s="26"/>
    </row>
    <row r="18026" spans="12:12" x14ac:dyDescent="0.2">
      <c r="L18026" s="26"/>
    </row>
    <row r="18027" spans="12:12" x14ac:dyDescent="0.2">
      <c r="L18027" s="26"/>
    </row>
    <row r="18028" spans="12:12" x14ac:dyDescent="0.2">
      <c r="L18028" s="26"/>
    </row>
    <row r="18029" spans="12:12" x14ac:dyDescent="0.2">
      <c r="L18029" s="26"/>
    </row>
    <row r="18030" spans="12:12" x14ac:dyDescent="0.2">
      <c r="L18030" s="26"/>
    </row>
    <row r="18031" spans="12:12" x14ac:dyDescent="0.2">
      <c r="L18031" s="26"/>
    </row>
    <row r="18032" spans="12:12" x14ac:dyDescent="0.2">
      <c r="L18032" s="26"/>
    </row>
    <row r="18033" spans="12:12" x14ac:dyDescent="0.2">
      <c r="L18033" s="26"/>
    </row>
    <row r="18034" spans="12:12" x14ac:dyDescent="0.2">
      <c r="L18034" s="26"/>
    </row>
    <row r="18035" spans="12:12" x14ac:dyDescent="0.2">
      <c r="L18035" s="26"/>
    </row>
    <row r="18036" spans="12:12" x14ac:dyDescent="0.2">
      <c r="L18036" s="26"/>
    </row>
    <row r="18037" spans="12:12" x14ac:dyDescent="0.2">
      <c r="L18037" s="26"/>
    </row>
    <row r="18038" spans="12:12" x14ac:dyDescent="0.2">
      <c r="L18038" s="26"/>
    </row>
    <row r="18039" spans="12:12" x14ac:dyDescent="0.2">
      <c r="L18039" s="26"/>
    </row>
    <row r="18040" spans="12:12" x14ac:dyDescent="0.2">
      <c r="L18040" s="26"/>
    </row>
    <row r="18041" spans="12:12" x14ac:dyDescent="0.2">
      <c r="L18041" s="26"/>
    </row>
    <row r="18042" spans="12:12" x14ac:dyDescent="0.2">
      <c r="L18042" s="26"/>
    </row>
    <row r="18043" spans="12:12" x14ac:dyDescent="0.2">
      <c r="L18043" s="26"/>
    </row>
    <row r="18044" spans="12:12" x14ac:dyDescent="0.2">
      <c r="L18044" s="26"/>
    </row>
    <row r="18045" spans="12:12" x14ac:dyDescent="0.2">
      <c r="L18045" s="26"/>
    </row>
    <row r="18046" spans="12:12" x14ac:dyDescent="0.2">
      <c r="L18046" s="26"/>
    </row>
    <row r="18047" spans="12:12" x14ac:dyDescent="0.2">
      <c r="L18047" s="26"/>
    </row>
    <row r="18048" spans="12:12" x14ac:dyDescent="0.2">
      <c r="L18048" s="26"/>
    </row>
    <row r="18049" spans="12:12" x14ac:dyDescent="0.2">
      <c r="L18049" s="26"/>
    </row>
    <row r="18050" spans="12:12" x14ac:dyDescent="0.2">
      <c r="L18050" s="26"/>
    </row>
    <row r="18051" spans="12:12" x14ac:dyDescent="0.2">
      <c r="L18051" s="26"/>
    </row>
    <row r="18052" spans="12:12" x14ac:dyDescent="0.2">
      <c r="L18052" s="26"/>
    </row>
    <row r="18053" spans="12:12" x14ac:dyDescent="0.2">
      <c r="L18053" s="26"/>
    </row>
    <row r="18054" spans="12:12" x14ac:dyDescent="0.2">
      <c r="L18054" s="26"/>
    </row>
    <row r="18055" spans="12:12" x14ac:dyDescent="0.2">
      <c r="L18055" s="26"/>
    </row>
    <row r="18056" spans="12:12" x14ac:dyDescent="0.2">
      <c r="L18056" s="26"/>
    </row>
    <row r="18057" spans="12:12" x14ac:dyDescent="0.2">
      <c r="L18057" s="26"/>
    </row>
    <row r="18058" spans="12:12" x14ac:dyDescent="0.2">
      <c r="L18058" s="26"/>
    </row>
    <row r="18059" spans="12:12" x14ac:dyDescent="0.2">
      <c r="L18059" s="26"/>
    </row>
    <row r="18060" spans="12:12" x14ac:dyDescent="0.2">
      <c r="L18060" s="26"/>
    </row>
    <row r="18061" spans="12:12" x14ac:dyDescent="0.2">
      <c r="L18061" s="26"/>
    </row>
    <row r="18062" spans="12:12" x14ac:dyDescent="0.2">
      <c r="L18062" s="26"/>
    </row>
    <row r="18063" spans="12:12" x14ac:dyDescent="0.2">
      <c r="L18063" s="26"/>
    </row>
    <row r="18064" spans="12:12" x14ac:dyDescent="0.2">
      <c r="L18064" s="26"/>
    </row>
    <row r="18065" spans="12:12" x14ac:dyDescent="0.2">
      <c r="L18065" s="26"/>
    </row>
    <row r="18066" spans="12:12" x14ac:dyDescent="0.2">
      <c r="L18066" s="26"/>
    </row>
    <row r="18067" spans="12:12" x14ac:dyDescent="0.2">
      <c r="L18067" s="26"/>
    </row>
    <row r="18068" spans="12:12" x14ac:dyDescent="0.2">
      <c r="L18068" s="26"/>
    </row>
    <row r="18069" spans="12:12" x14ac:dyDescent="0.2">
      <c r="L18069" s="26"/>
    </row>
    <row r="18070" spans="12:12" x14ac:dyDescent="0.2">
      <c r="L18070" s="26"/>
    </row>
    <row r="18071" spans="12:12" x14ac:dyDescent="0.2">
      <c r="L18071" s="26"/>
    </row>
    <row r="18072" spans="12:12" x14ac:dyDescent="0.2">
      <c r="L18072" s="26"/>
    </row>
    <row r="18073" spans="12:12" x14ac:dyDescent="0.2">
      <c r="L18073" s="26"/>
    </row>
    <row r="18074" spans="12:12" x14ac:dyDescent="0.2">
      <c r="L18074" s="26"/>
    </row>
    <row r="18075" spans="12:12" x14ac:dyDescent="0.2">
      <c r="L18075" s="26"/>
    </row>
    <row r="18076" spans="12:12" x14ac:dyDescent="0.2">
      <c r="L18076" s="26"/>
    </row>
    <row r="18077" spans="12:12" x14ac:dyDescent="0.2">
      <c r="L18077" s="26"/>
    </row>
    <row r="18078" spans="12:12" x14ac:dyDescent="0.2">
      <c r="L18078" s="26"/>
    </row>
    <row r="18079" spans="12:12" x14ac:dyDescent="0.2">
      <c r="L18079" s="26"/>
    </row>
    <row r="18080" spans="12:12" x14ac:dyDescent="0.2">
      <c r="L18080" s="26"/>
    </row>
    <row r="18081" spans="12:12" x14ac:dyDescent="0.2">
      <c r="L18081" s="26"/>
    </row>
    <row r="18082" spans="12:12" x14ac:dyDescent="0.2">
      <c r="L18082" s="26"/>
    </row>
    <row r="18083" spans="12:12" x14ac:dyDescent="0.2">
      <c r="L18083" s="26"/>
    </row>
    <row r="18084" spans="12:12" x14ac:dyDescent="0.2">
      <c r="L18084" s="26"/>
    </row>
    <row r="18085" spans="12:12" x14ac:dyDescent="0.2">
      <c r="L18085" s="26"/>
    </row>
    <row r="18086" spans="12:12" x14ac:dyDescent="0.2">
      <c r="L18086" s="26"/>
    </row>
    <row r="18087" spans="12:12" x14ac:dyDescent="0.2">
      <c r="L18087" s="26"/>
    </row>
    <row r="18088" spans="12:12" x14ac:dyDescent="0.2">
      <c r="L18088" s="26"/>
    </row>
    <row r="18089" spans="12:12" x14ac:dyDescent="0.2">
      <c r="L18089" s="26"/>
    </row>
    <row r="18090" spans="12:12" x14ac:dyDescent="0.2">
      <c r="L18090" s="26"/>
    </row>
    <row r="18091" spans="12:12" x14ac:dyDescent="0.2">
      <c r="L18091" s="26"/>
    </row>
    <row r="18092" spans="12:12" x14ac:dyDescent="0.2">
      <c r="L18092" s="26"/>
    </row>
    <row r="18093" spans="12:12" x14ac:dyDescent="0.2">
      <c r="L18093" s="26"/>
    </row>
    <row r="18094" spans="12:12" x14ac:dyDescent="0.2">
      <c r="L18094" s="26"/>
    </row>
    <row r="18095" spans="12:12" x14ac:dyDescent="0.2">
      <c r="L18095" s="26"/>
    </row>
    <row r="18096" spans="12:12" x14ac:dyDescent="0.2">
      <c r="L18096" s="26"/>
    </row>
    <row r="18097" spans="12:12" x14ac:dyDescent="0.2">
      <c r="L18097" s="26"/>
    </row>
    <row r="18098" spans="12:12" x14ac:dyDescent="0.2">
      <c r="L18098" s="26"/>
    </row>
    <row r="18099" spans="12:12" x14ac:dyDescent="0.2">
      <c r="L18099" s="26"/>
    </row>
    <row r="18100" spans="12:12" x14ac:dyDescent="0.2">
      <c r="L18100" s="26"/>
    </row>
    <row r="18101" spans="12:12" x14ac:dyDescent="0.2">
      <c r="L18101" s="26"/>
    </row>
    <row r="18102" spans="12:12" x14ac:dyDescent="0.2">
      <c r="L18102" s="26"/>
    </row>
    <row r="18103" spans="12:12" x14ac:dyDescent="0.2">
      <c r="L18103" s="26"/>
    </row>
    <row r="18104" spans="12:12" x14ac:dyDescent="0.2">
      <c r="L18104" s="26"/>
    </row>
    <row r="18105" spans="12:12" x14ac:dyDescent="0.2">
      <c r="L18105" s="26"/>
    </row>
    <row r="18106" spans="12:12" x14ac:dyDescent="0.2">
      <c r="L18106" s="26"/>
    </row>
    <row r="18107" spans="12:12" x14ac:dyDescent="0.2">
      <c r="L18107" s="26"/>
    </row>
    <row r="18108" spans="12:12" x14ac:dyDescent="0.2">
      <c r="L18108" s="26"/>
    </row>
    <row r="18109" spans="12:12" x14ac:dyDescent="0.2">
      <c r="L18109" s="26"/>
    </row>
    <row r="18110" spans="12:12" x14ac:dyDescent="0.2">
      <c r="L18110" s="26"/>
    </row>
    <row r="18111" spans="12:12" x14ac:dyDescent="0.2">
      <c r="L18111" s="26"/>
    </row>
    <row r="18112" spans="12:12" x14ac:dyDescent="0.2">
      <c r="L18112" s="26"/>
    </row>
    <row r="18113" spans="12:12" x14ac:dyDescent="0.2">
      <c r="L18113" s="26"/>
    </row>
    <row r="18114" spans="12:12" x14ac:dyDescent="0.2">
      <c r="L18114" s="26"/>
    </row>
    <row r="18115" spans="12:12" x14ac:dyDescent="0.2">
      <c r="L18115" s="26"/>
    </row>
    <row r="18116" spans="12:12" x14ac:dyDescent="0.2">
      <c r="L18116" s="26"/>
    </row>
    <row r="18117" spans="12:12" x14ac:dyDescent="0.2">
      <c r="L18117" s="26"/>
    </row>
    <row r="18118" spans="12:12" x14ac:dyDescent="0.2">
      <c r="L18118" s="26"/>
    </row>
    <row r="18119" spans="12:12" x14ac:dyDescent="0.2">
      <c r="L18119" s="26"/>
    </row>
    <row r="18120" spans="12:12" x14ac:dyDescent="0.2">
      <c r="L18120" s="26"/>
    </row>
    <row r="18121" spans="12:12" x14ac:dyDescent="0.2">
      <c r="L18121" s="26"/>
    </row>
    <row r="18122" spans="12:12" x14ac:dyDescent="0.2">
      <c r="L18122" s="26"/>
    </row>
    <row r="18123" spans="12:12" x14ac:dyDescent="0.2">
      <c r="L18123" s="26"/>
    </row>
    <row r="18124" spans="12:12" x14ac:dyDescent="0.2">
      <c r="L18124" s="26"/>
    </row>
    <row r="18125" spans="12:12" x14ac:dyDescent="0.2">
      <c r="L18125" s="26"/>
    </row>
    <row r="18126" spans="12:12" x14ac:dyDescent="0.2">
      <c r="L18126" s="26"/>
    </row>
    <row r="18127" spans="12:12" x14ac:dyDescent="0.2">
      <c r="L18127" s="26"/>
    </row>
    <row r="18128" spans="12:12" x14ac:dyDescent="0.2">
      <c r="L18128" s="26"/>
    </row>
    <row r="18129" spans="12:12" x14ac:dyDescent="0.2">
      <c r="L18129" s="26"/>
    </row>
    <row r="18130" spans="12:12" x14ac:dyDescent="0.2">
      <c r="L18130" s="26"/>
    </row>
    <row r="18131" spans="12:12" x14ac:dyDescent="0.2">
      <c r="L18131" s="26"/>
    </row>
    <row r="18132" spans="12:12" x14ac:dyDescent="0.2">
      <c r="L18132" s="26"/>
    </row>
    <row r="18133" spans="12:12" x14ac:dyDescent="0.2">
      <c r="L18133" s="26"/>
    </row>
    <row r="18134" spans="12:12" x14ac:dyDescent="0.2">
      <c r="L18134" s="26"/>
    </row>
    <row r="18135" spans="12:12" x14ac:dyDescent="0.2">
      <c r="L18135" s="26"/>
    </row>
    <row r="18136" spans="12:12" x14ac:dyDescent="0.2">
      <c r="L18136" s="26"/>
    </row>
    <row r="18137" spans="12:12" x14ac:dyDescent="0.2">
      <c r="L18137" s="26"/>
    </row>
    <row r="18138" spans="12:12" x14ac:dyDescent="0.2">
      <c r="L18138" s="26"/>
    </row>
    <row r="18139" spans="12:12" x14ac:dyDescent="0.2">
      <c r="L18139" s="26"/>
    </row>
    <row r="18140" spans="12:12" x14ac:dyDescent="0.2">
      <c r="L18140" s="26"/>
    </row>
    <row r="18141" spans="12:12" x14ac:dyDescent="0.2">
      <c r="L18141" s="26"/>
    </row>
    <row r="18142" spans="12:12" x14ac:dyDescent="0.2">
      <c r="L18142" s="26"/>
    </row>
    <row r="18143" spans="12:12" x14ac:dyDescent="0.2">
      <c r="L18143" s="26"/>
    </row>
    <row r="18144" spans="12:12" x14ac:dyDescent="0.2">
      <c r="L18144" s="26"/>
    </row>
    <row r="18145" spans="12:12" x14ac:dyDescent="0.2">
      <c r="L18145" s="26"/>
    </row>
    <row r="18146" spans="12:12" x14ac:dyDescent="0.2">
      <c r="L18146" s="26"/>
    </row>
    <row r="18147" spans="12:12" x14ac:dyDescent="0.2">
      <c r="L18147" s="26"/>
    </row>
    <row r="18148" spans="12:12" x14ac:dyDescent="0.2">
      <c r="L18148" s="26"/>
    </row>
    <row r="18149" spans="12:12" x14ac:dyDescent="0.2">
      <c r="L18149" s="26"/>
    </row>
    <row r="18150" spans="12:12" x14ac:dyDescent="0.2">
      <c r="L18150" s="26"/>
    </row>
    <row r="18151" spans="12:12" x14ac:dyDescent="0.2">
      <c r="L18151" s="26"/>
    </row>
    <row r="18152" spans="12:12" x14ac:dyDescent="0.2">
      <c r="L18152" s="26"/>
    </row>
    <row r="18153" spans="12:12" x14ac:dyDescent="0.2">
      <c r="L18153" s="26"/>
    </row>
    <row r="18154" spans="12:12" x14ac:dyDescent="0.2">
      <c r="L18154" s="26"/>
    </row>
    <row r="18155" spans="12:12" x14ac:dyDescent="0.2">
      <c r="L18155" s="26"/>
    </row>
    <row r="18156" spans="12:12" x14ac:dyDescent="0.2">
      <c r="L18156" s="26"/>
    </row>
    <row r="18157" spans="12:12" x14ac:dyDescent="0.2">
      <c r="L18157" s="26"/>
    </row>
    <row r="18158" spans="12:12" x14ac:dyDescent="0.2">
      <c r="L18158" s="26"/>
    </row>
    <row r="18159" spans="12:12" x14ac:dyDescent="0.2">
      <c r="L18159" s="26"/>
    </row>
    <row r="18160" spans="12:12" x14ac:dyDescent="0.2">
      <c r="L18160" s="26"/>
    </row>
    <row r="18161" spans="12:12" x14ac:dyDescent="0.2">
      <c r="L18161" s="26"/>
    </row>
    <row r="18162" spans="12:12" x14ac:dyDescent="0.2">
      <c r="L18162" s="26"/>
    </row>
    <row r="18163" spans="12:12" x14ac:dyDescent="0.2">
      <c r="L18163" s="26"/>
    </row>
    <row r="18164" spans="12:12" x14ac:dyDescent="0.2">
      <c r="L18164" s="26"/>
    </row>
    <row r="18165" spans="12:12" x14ac:dyDescent="0.2">
      <c r="L18165" s="26"/>
    </row>
    <row r="18166" spans="12:12" x14ac:dyDescent="0.2">
      <c r="L18166" s="26"/>
    </row>
    <row r="18167" spans="12:12" x14ac:dyDescent="0.2">
      <c r="L18167" s="26"/>
    </row>
    <row r="18168" spans="12:12" x14ac:dyDescent="0.2">
      <c r="L18168" s="26"/>
    </row>
    <row r="18169" spans="12:12" x14ac:dyDescent="0.2">
      <c r="L18169" s="26"/>
    </row>
    <row r="18170" spans="12:12" x14ac:dyDescent="0.2">
      <c r="L18170" s="26"/>
    </row>
    <row r="18171" spans="12:12" x14ac:dyDescent="0.2">
      <c r="L18171" s="26"/>
    </row>
    <row r="18172" spans="12:12" x14ac:dyDescent="0.2">
      <c r="L18172" s="26"/>
    </row>
    <row r="18173" spans="12:12" x14ac:dyDescent="0.2">
      <c r="L18173" s="26"/>
    </row>
    <row r="18174" spans="12:12" x14ac:dyDescent="0.2">
      <c r="L18174" s="26"/>
    </row>
    <row r="18175" spans="12:12" x14ac:dyDescent="0.2">
      <c r="L18175" s="26"/>
    </row>
    <row r="18176" spans="12:12" x14ac:dyDescent="0.2">
      <c r="L18176" s="26"/>
    </row>
    <row r="18177" spans="12:12" x14ac:dyDescent="0.2">
      <c r="L18177" s="26"/>
    </row>
    <row r="18178" spans="12:12" x14ac:dyDescent="0.2">
      <c r="L18178" s="26"/>
    </row>
    <row r="18179" spans="12:12" x14ac:dyDescent="0.2">
      <c r="L18179" s="26"/>
    </row>
    <row r="18180" spans="12:12" x14ac:dyDescent="0.2">
      <c r="L18180" s="26"/>
    </row>
    <row r="18181" spans="12:12" x14ac:dyDescent="0.2">
      <c r="L18181" s="26"/>
    </row>
    <row r="18182" spans="12:12" x14ac:dyDescent="0.2">
      <c r="L18182" s="26"/>
    </row>
    <row r="18183" spans="12:12" x14ac:dyDescent="0.2">
      <c r="L18183" s="26"/>
    </row>
    <row r="18184" spans="12:12" x14ac:dyDescent="0.2">
      <c r="L18184" s="26"/>
    </row>
    <row r="18185" spans="12:12" x14ac:dyDescent="0.2">
      <c r="L18185" s="26"/>
    </row>
    <row r="18186" spans="12:12" x14ac:dyDescent="0.2">
      <c r="L18186" s="26"/>
    </row>
    <row r="18187" spans="12:12" x14ac:dyDescent="0.2">
      <c r="L18187" s="26"/>
    </row>
    <row r="18188" spans="12:12" x14ac:dyDescent="0.2">
      <c r="L18188" s="26"/>
    </row>
    <row r="18189" spans="12:12" x14ac:dyDescent="0.2">
      <c r="L18189" s="26"/>
    </row>
    <row r="18190" spans="12:12" x14ac:dyDescent="0.2">
      <c r="L18190" s="26"/>
    </row>
    <row r="18191" spans="12:12" x14ac:dyDescent="0.2">
      <c r="L18191" s="26"/>
    </row>
    <row r="18192" spans="12:12" x14ac:dyDescent="0.2">
      <c r="L18192" s="26"/>
    </row>
    <row r="18193" spans="12:12" x14ac:dyDescent="0.2">
      <c r="L18193" s="26"/>
    </row>
    <row r="18194" spans="12:12" x14ac:dyDescent="0.2">
      <c r="L18194" s="26"/>
    </row>
    <row r="18195" spans="12:12" x14ac:dyDescent="0.2">
      <c r="L18195" s="26"/>
    </row>
    <row r="18196" spans="12:12" x14ac:dyDescent="0.2">
      <c r="L18196" s="26"/>
    </row>
    <row r="18197" spans="12:12" x14ac:dyDescent="0.2">
      <c r="L18197" s="26"/>
    </row>
    <row r="18198" spans="12:12" x14ac:dyDescent="0.2">
      <c r="L18198" s="26"/>
    </row>
    <row r="18199" spans="12:12" x14ac:dyDescent="0.2">
      <c r="L18199" s="26"/>
    </row>
    <row r="18200" spans="12:12" x14ac:dyDescent="0.2">
      <c r="L18200" s="26"/>
    </row>
    <row r="18201" spans="12:12" x14ac:dyDescent="0.2">
      <c r="L18201" s="26"/>
    </row>
    <row r="18202" spans="12:12" x14ac:dyDescent="0.2">
      <c r="L18202" s="26"/>
    </row>
    <row r="18203" spans="12:12" x14ac:dyDescent="0.2">
      <c r="L18203" s="26"/>
    </row>
    <row r="18204" spans="12:12" x14ac:dyDescent="0.2">
      <c r="L18204" s="26"/>
    </row>
    <row r="18205" spans="12:12" x14ac:dyDescent="0.2">
      <c r="L18205" s="26"/>
    </row>
    <row r="18206" spans="12:12" x14ac:dyDescent="0.2">
      <c r="L18206" s="26"/>
    </row>
    <row r="18207" spans="12:12" x14ac:dyDescent="0.2">
      <c r="L18207" s="26"/>
    </row>
    <row r="18208" spans="12:12" x14ac:dyDescent="0.2">
      <c r="L18208" s="26"/>
    </row>
    <row r="18209" spans="12:12" x14ac:dyDescent="0.2">
      <c r="L18209" s="26"/>
    </row>
    <row r="18210" spans="12:12" x14ac:dyDescent="0.2">
      <c r="L18210" s="26"/>
    </row>
    <row r="18211" spans="12:12" x14ac:dyDescent="0.2">
      <c r="L18211" s="26"/>
    </row>
    <row r="18212" spans="12:12" x14ac:dyDescent="0.2">
      <c r="L18212" s="26"/>
    </row>
    <row r="18213" spans="12:12" x14ac:dyDescent="0.2">
      <c r="L18213" s="26"/>
    </row>
    <row r="18214" spans="12:12" x14ac:dyDescent="0.2">
      <c r="L18214" s="26"/>
    </row>
    <row r="18215" spans="12:12" x14ac:dyDescent="0.2">
      <c r="L18215" s="26"/>
    </row>
    <row r="18216" spans="12:12" x14ac:dyDescent="0.2">
      <c r="L18216" s="26"/>
    </row>
    <row r="18217" spans="12:12" x14ac:dyDescent="0.2">
      <c r="L18217" s="26"/>
    </row>
    <row r="18218" spans="12:12" x14ac:dyDescent="0.2">
      <c r="L18218" s="26"/>
    </row>
    <row r="18219" spans="12:12" x14ac:dyDescent="0.2">
      <c r="L18219" s="26"/>
    </row>
    <row r="18220" spans="12:12" x14ac:dyDescent="0.2">
      <c r="L18220" s="26"/>
    </row>
    <row r="18221" spans="12:12" x14ac:dyDescent="0.2">
      <c r="L18221" s="26"/>
    </row>
    <row r="18222" spans="12:12" x14ac:dyDescent="0.2">
      <c r="L18222" s="26"/>
    </row>
    <row r="18223" spans="12:12" x14ac:dyDescent="0.2">
      <c r="L18223" s="26"/>
    </row>
    <row r="18224" spans="12:12" x14ac:dyDescent="0.2">
      <c r="L18224" s="26"/>
    </row>
    <row r="18225" spans="12:12" x14ac:dyDescent="0.2">
      <c r="L18225" s="26"/>
    </row>
    <row r="18226" spans="12:12" x14ac:dyDescent="0.2">
      <c r="L18226" s="26"/>
    </row>
    <row r="18227" spans="12:12" x14ac:dyDescent="0.2">
      <c r="L18227" s="26"/>
    </row>
    <row r="18228" spans="12:12" x14ac:dyDescent="0.2">
      <c r="L18228" s="26"/>
    </row>
    <row r="18229" spans="12:12" x14ac:dyDescent="0.2">
      <c r="L18229" s="26"/>
    </row>
    <row r="18230" spans="12:12" x14ac:dyDescent="0.2">
      <c r="L18230" s="26"/>
    </row>
    <row r="18231" spans="12:12" x14ac:dyDescent="0.2">
      <c r="L18231" s="26"/>
    </row>
    <row r="18232" spans="12:12" x14ac:dyDescent="0.2">
      <c r="L18232" s="26"/>
    </row>
    <row r="18233" spans="12:12" x14ac:dyDescent="0.2">
      <c r="L18233" s="26"/>
    </row>
    <row r="18234" spans="12:12" x14ac:dyDescent="0.2">
      <c r="L18234" s="26"/>
    </row>
    <row r="18235" spans="12:12" x14ac:dyDescent="0.2">
      <c r="L18235" s="26"/>
    </row>
    <row r="18236" spans="12:12" x14ac:dyDescent="0.2">
      <c r="L18236" s="26"/>
    </row>
    <row r="18237" spans="12:12" x14ac:dyDescent="0.2">
      <c r="L18237" s="26"/>
    </row>
    <row r="18238" spans="12:12" x14ac:dyDescent="0.2">
      <c r="L18238" s="26"/>
    </row>
    <row r="18239" spans="12:12" x14ac:dyDescent="0.2">
      <c r="L18239" s="26"/>
    </row>
    <row r="18240" spans="12:12" x14ac:dyDescent="0.2">
      <c r="L18240" s="26"/>
    </row>
    <row r="18241" spans="12:12" x14ac:dyDescent="0.2">
      <c r="L18241" s="26"/>
    </row>
    <row r="18242" spans="12:12" x14ac:dyDescent="0.2">
      <c r="L18242" s="26"/>
    </row>
    <row r="18243" spans="12:12" x14ac:dyDescent="0.2">
      <c r="L18243" s="26"/>
    </row>
    <row r="18244" spans="12:12" x14ac:dyDescent="0.2">
      <c r="L18244" s="26"/>
    </row>
    <row r="18245" spans="12:12" x14ac:dyDescent="0.2">
      <c r="L18245" s="26"/>
    </row>
    <row r="18246" spans="12:12" x14ac:dyDescent="0.2">
      <c r="L18246" s="26"/>
    </row>
    <row r="18247" spans="12:12" x14ac:dyDescent="0.2">
      <c r="L18247" s="26"/>
    </row>
    <row r="18248" spans="12:12" x14ac:dyDescent="0.2">
      <c r="L18248" s="26"/>
    </row>
    <row r="18249" spans="12:12" x14ac:dyDescent="0.2">
      <c r="L18249" s="26"/>
    </row>
    <row r="18250" spans="12:12" x14ac:dyDescent="0.2">
      <c r="L18250" s="26"/>
    </row>
    <row r="18251" spans="12:12" x14ac:dyDescent="0.2">
      <c r="L18251" s="26"/>
    </row>
    <row r="18252" spans="12:12" x14ac:dyDescent="0.2">
      <c r="L18252" s="26"/>
    </row>
    <row r="18253" spans="12:12" x14ac:dyDescent="0.2">
      <c r="L18253" s="26"/>
    </row>
    <row r="18254" spans="12:12" x14ac:dyDescent="0.2">
      <c r="L18254" s="26"/>
    </row>
    <row r="18255" spans="12:12" x14ac:dyDescent="0.2">
      <c r="L18255" s="26"/>
    </row>
    <row r="18256" spans="12:12" x14ac:dyDescent="0.2">
      <c r="L18256" s="26"/>
    </row>
    <row r="18257" spans="12:12" x14ac:dyDescent="0.2">
      <c r="L18257" s="26"/>
    </row>
    <row r="18258" spans="12:12" x14ac:dyDescent="0.2">
      <c r="L18258" s="26"/>
    </row>
    <row r="18259" spans="12:12" x14ac:dyDescent="0.2">
      <c r="L18259" s="26"/>
    </row>
    <row r="18260" spans="12:12" x14ac:dyDescent="0.2">
      <c r="L18260" s="26"/>
    </row>
    <row r="18261" spans="12:12" x14ac:dyDescent="0.2">
      <c r="L18261" s="26"/>
    </row>
    <row r="18262" spans="12:12" x14ac:dyDescent="0.2">
      <c r="L18262" s="26"/>
    </row>
    <row r="18263" spans="12:12" x14ac:dyDescent="0.2">
      <c r="L18263" s="26"/>
    </row>
    <row r="18264" spans="12:12" x14ac:dyDescent="0.2">
      <c r="L18264" s="26"/>
    </row>
    <row r="18265" spans="12:12" x14ac:dyDescent="0.2">
      <c r="L18265" s="26"/>
    </row>
    <row r="18266" spans="12:12" x14ac:dyDescent="0.2">
      <c r="L18266" s="26"/>
    </row>
    <row r="18267" spans="12:12" x14ac:dyDescent="0.2">
      <c r="L18267" s="26"/>
    </row>
    <row r="18268" spans="12:12" x14ac:dyDescent="0.2">
      <c r="L18268" s="26"/>
    </row>
    <row r="18269" spans="12:12" x14ac:dyDescent="0.2">
      <c r="L18269" s="26"/>
    </row>
    <row r="18270" spans="12:12" x14ac:dyDescent="0.2">
      <c r="L18270" s="26"/>
    </row>
    <row r="18271" spans="12:12" x14ac:dyDescent="0.2">
      <c r="L18271" s="26"/>
    </row>
    <row r="18272" spans="12:12" x14ac:dyDescent="0.2">
      <c r="L18272" s="26"/>
    </row>
    <row r="18273" spans="12:12" x14ac:dyDescent="0.2">
      <c r="L18273" s="26"/>
    </row>
    <row r="18274" spans="12:12" x14ac:dyDescent="0.2">
      <c r="L18274" s="26"/>
    </row>
    <row r="18275" spans="12:12" x14ac:dyDescent="0.2">
      <c r="L18275" s="26"/>
    </row>
    <row r="18276" spans="12:12" x14ac:dyDescent="0.2">
      <c r="L18276" s="26"/>
    </row>
    <row r="18277" spans="12:12" x14ac:dyDescent="0.2">
      <c r="L18277" s="26"/>
    </row>
    <row r="18278" spans="12:12" x14ac:dyDescent="0.2">
      <c r="L18278" s="26"/>
    </row>
    <row r="18279" spans="12:12" x14ac:dyDescent="0.2">
      <c r="L18279" s="26"/>
    </row>
    <row r="18280" spans="12:12" x14ac:dyDescent="0.2">
      <c r="L18280" s="26"/>
    </row>
    <row r="18281" spans="12:12" x14ac:dyDescent="0.2">
      <c r="L18281" s="26"/>
    </row>
    <row r="18282" spans="12:12" x14ac:dyDescent="0.2">
      <c r="L18282" s="26"/>
    </row>
    <row r="18283" spans="12:12" x14ac:dyDescent="0.2">
      <c r="L18283" s="26"/>
    </row>
    <row r="18284" spans="12:12" x14ac:dyDescent="0.2">
      <c r="L18284" s="26"/>
    </row>
    <row r="18285" spans="12:12" x14ac:dyDescent="0.2">
      <c r="L18285" s="26"/>
    </row>
    <row r="18286" spans="12:12" x14ac:dyDescent="0.2">
      <c r="L18286" s="26"/>
    </row>
    <row r="18287" spans="12:12" x14ac:dyDescent="0.2">
      <c r="L18287" s="26"/>
    </row>
    <row r="18288" spans="12:12" x14ac:dyDescent="0.2">
      <c r="L18288" s="26"/>
    </row>
    <row r="18289" spans="12:12" x14ac:dyDescent="0.2">
      <c r="L18289" s="26"/>
    </row>
    <row r="18290" spans="12:12" x14ac:dyDescent="0.2">
      <c r="L18290" s="26"/>
    </row>
    <row r="18291" spans="12:12" x14ac:dyDescent="0.2">
      <c r="L18291" s="26"/>
    </row>
    <row r="18292" spans="12:12" x14ac:dyDescent="0.2">
      <c r="L18292" s="26"/>
    </row>
    <row r="18293" spans="12:12" x14ac:dyDescent="0.2">
      <c r="L18293" s="26"/>
    </row>
    <row r="18294" spans="12:12" x14ac:dyDescent="0.2">
      <c r="L18294" s="26"/>
    </row>
    <row r="18295" spans="12:12" x14ac:dyDescent="0.2">
      <c r="L18295" s="26"/>
    </row>
    <row r="18296" spans="12:12" x14ac:dyDescent="0.2">
      <c r="L18296" s="26"/>
    </row>
    <row r="18297" spans="12:12" x14ac:dyDescent="0.2">
      <c r="L18297" s="26"/>
    </row>
    <row r="18298" spans="12:12" x14ac:dyDescent="0.2">
      <c r="L18298" s="26"/>
    </row>
    <row r="18299" spans="12:12" x14ac:dyDescent="0.2">
      <c r="L18299" s="26"/>
    </row>
    <row r="18300" spans="12:12" x14ac:dyDescent="0.2">
      <c r="L18300" s="26"/>
    </row>
    <row r="18301" spans="12:12" x14ac:dyDescent="0.2">
      <c r="L18301" s="26"/>
    </row>
    <row r="18302" spans="12:12" x14ac:dyDescent="0.2">
      <c r="L18302" s="26"/>
    </row>
    <row r="18303" spans="12:12" x14ac:dyDescent="0.2">
      <c r="L18303" s="26"/>
    </row>
    <row r="18304" spans="12:12" x14ac:dyDescent="0.2">
      <c r="L18304" s="26"/>
    </row>
    <row r="18305" spans="12:12" x14ac:dyDescent="0.2">
      <c r="L18305" s="26"/>
    </row>
    <row r="18306" spans="12:12" x14ac:dyDescent="0.2">
      <c r="L18306" s="26"/>
    </row>
    <row r="18307" spans="12:12" x14ac:dyDescent="0.2">
      <c r="L18307" s="26"/>
    </row>
    <row r="18308" spans="12:12" x14ac:dyDescent="0.2">
      <c r="L18308" s="26"/>
    </row>
    <row r="18309" spans="12:12" x14ac:dyDescent="0.2">
      <c r="L18309" s="26"/>
    </row>
    <row r="18310" spans="12:12" x14ac:dyDescent="0.2">
      <c r="L18310" s="26"/>
    </row>
    <row r="18311" spans="12:12" x14ac:dyDescent="0.2">
      <c r="L18311" s="26"/>
    </row>
    <row r="18312" spans="12:12" x14ac:dyDescent="0.2">
      <c r="L18312" s="26"/>
    </row>
    <row r="18313" spans="12:12" x14ac:dyDescent="0.2">
      <c r="L18313" s="26"/>
    </row>
    <row r="18314" spans="12:12" x14ac:dyDescent="0.2">
      <c r="L18314" s="26"/>
    </row>
    <row r="18315" spans="12:12" x14ac:dyDescent="0.2">
      <c r="L18315" s="26"/>
    </row>
    <row r="18316" spans="12:12" x14ac:dyDescent="0.2">
      <c r="L18316" s="26"/>
    </row>
    <row r="18317" spans="12:12" x14ac:dyDescent="0.2">
      <c r="L18317" s="26"/>
    </row>
    <row r="18318" spans="12:12" x14ac:dyDescent="0.2">
      <c r="L18318" s="26"/>
    </row>
    <row r="18319" spans="12:12" x14ac:dyDescent="0.2">
      <c r="L18319" s="26"/>
    </row>
    <row r="18320" spans="12:12" x14ac:dyDescent="0.2">
      <c r="L18320" s="26"/>
    </row>
    <row r="18321" spans="12:12" x14ac:dyDescent="0.2">
      <c r="L18321" s="26"/>
    </row>
    <row r="18322" spans="12:12" x14ac:dyDescent="0.2">
      <c r="L18322" s="26"/>
    </row>
    <row r="18323" spans="12:12" x14ac:dyDescent="0.2">
      <c r="L18323" s="26"/>
    </row>
    <row r="18324" spans="12:12" x14ac:dyDescent="0.2">
      <c r="L18324" s="26"/>
    </row>
    <row r="18325" spans="12:12" x14ac:dyDescent="0.2">
      <c r="L18325" s="26"/>
    </row>
    <row r="18326" spans="12:12" x14ac:dyDescent="0.2">
      <c r="L18326" s="26"/>
    </row>
    <row r="18327" spans="12:12" x14ac:dyDescent="0.2">
      <c r="L18327" s="26"/>
    </row>
    <row r="18328" spans="12:12" x14ac:dyDescent="0.2">
      <c r="L18328" s="26"/>
    </row>
    <row r="18329" spans="12:12" x14ac:dyDescent="0.2">
      <c r="L18329" s="26"/>
    </row>
    <row r="18330" spans="12:12" x14ac:dyDescent="0.2">
      <c r="L18330" s="26"/>
    </row>
    <row r="18331" spans="12:12" x14ac:dyDescent="0.2">
      <c r="L18331" s="26"/>
    </row>
    <row r="18332" spans="12:12" x14ac:dyDescent="0.2">
      <c r="L18332" s="26"/>
    </row>
    <row r="18333" spans="12:12" x14ac:dyDescent="0.2">
      <c r="L18333" s="26"/>
    </row>
    <row r="18334" spans="12:12" x14ac:dyDescent="0.2">
      <c r="L18334" s="26"/>
    </row>
    <row r="18335" spans="12:12" x14ac:dyDescent="0.2">
      <c r="L18335" s="26"/>
    </row>
    <row r="18336" spans="12:12" x14ac:dyDescent="0.2">
      <c r="L18336" s="26"/>
    </row>
    <row r="18337" spans="12:12" x14ac:dyDescent="0.2">
      <c r="L18337" s="26"/>
    </row>
    <row r="18338" spans="12:12" x14ac:dyDescent="0.2">
      <c r="L18338" s="26"/>
    </row>
    <row r="18339" spans="12:12" x14ac:dyDescent="0.2">
      <c r="L18339" s="26"/>
    </row>
    <row r="18340" spans="12:12" x14ac:dyDescent="0.2">
      <c r="L18340" s="26"/>
    </row>
    <row r="18341" spans="12:12" x14ac:dyDescent="0.2">
      <c r="L18341" s="26"/>
    </row>
    <row r="18342" spans="12:12" x14ac:dyDescent="0.2">
      <c r="L18342" s="26"/>
    </row>
    <row r="18343" spans="12:12" x14ac:dyDescent="0.2">
      <c r="L18343" s="26"/>
    </row>
    <row r="18344" spans="12:12" x14ac:dyDescent="0.2">
      <c r="L18344" s="26"/>
    </row>
    <row r="18345" spans="12:12" x14ac:dyDescent="0.2">
      <c r="L18345" s="26"/>
    </row>
    <row r="18346" spans="12:12" x14ac:dyDescent="0.2">
      <c r="L18346" s="26"/>
    </row>
    <row r="18347" spans="12:12" x14ac:dyDescent="0.2">
      <c r="L18347" s="26"/>
    </row>
    <row r="18348" spans="12:12" x14ac:dyDescent="0.2">
      <c r="L18348" s="26"/>
    </row>
    <row r="18349" spans="12:12" x14ac:dyDescent="0.2">
      <c r="L18349" s="26"/>
    </row>
    <row r="18350" spans="12:12" x14ac:dyDescent="0.2">
      <c r="L18350" s="26"/>
    </row>
    <row r="18351" spans="12:12" x14ac:dyDescent="0.2">
      <c r="L18351" s="26"/>
    </row>
    <row r="18352" spans="12:12" x14ac:dyDescent="0.2">
      <c r="L18352" s="26"/>
    </row>
    <row r="18353" spans="12:12" x14ac:dyDescent="0.2">
      <c r="L18353" s="26"/>
    </row>
    <row r="18354" spans="12:12" x14ac:dyDescent="0.2">
      <c r="L18354" s="26"/>
    </row>
    <row r="18355" spans="12:12" x14ac:dyDescent="0.2">
      <c r="L18355" s="26"/>
    </row>
    <row r="18356" spans="12:12" x14ac:dyDescent="0.2">
      <c r="L18356" s="26"/>
    </row>
    <row r="18357" spans="12:12" x14ac:dyDescent="0.2">
      <c r="L18357" s="26"/>
    </row>
    <row r="18358" spans="12:12" x14ac:dyDescent="0.2">
      <c r="L18358" s="26"/>
    </row>
    <row r="18359" spans="12:12" x14ac:dyDescent="0.2">
      <c r="L18359" s="26"/>
    </row>
    <row r="18360" spans="12:12" x14ac:dyDescent="0.2">
      <c r="L18360" s="26"/>
    </row>
    <row r="18361" spans="12:12" x14ac:dyDescent="0.2">
      <c r="L18361" s="26"/>
    </row>
    <row r="18362" spans="12:12" x14ac:dyDescent="0.2">
      <c r="L18362" s="26"/>
    </row>
    <row r="18363" spans="12:12" x14ac:dyDescent="0.2">
      <c r="L18363" s="26"/>
    </row>
    <row r="18364" spans="12:12" x14ac:dyDescent="0.2">
      <c r="L18364" s="26"/>
    </row>
    <row r="18365" spans="12:12" x14ac:dyDescent="0.2">
      <c r="L18365" s="26"/>
    </row>
    <row r="18366" spans="12:12" x14ac:dyDescent="0.2">
      <c r="L18366" s="26"/>
    </row>
    <row r="18367" spans="12:12" x14ac:dyDescent="0.2">
      <c r="L18367" s="26"/>
    </row>
    <row r="18368" spans="12:12" x14ac:dyDescent="0.2">
      <c r="L18368" s="26"/>
    </row>
    <row r="18369" spans="12:12" x14ac:dyDescent="0.2">
      <c r="L18369" s="26"/>
    </row>
    <row r="18370" spans="12:12" x14ac:dyDescent="0.2">
      <c r="L18370" s="26"/>
    </row>
    <row r="18371" spans="12:12" x14ac:dyDescent="0.2">
      <c r="L18371" s="26"/>
    </row>
    <row r="18372" spans="12:12" x14ac:dyDescent="0.2">
      <c r="L18372" s="26"/>
    </row>
    <row r="18373" spans="12:12" x14ac:dyDescent="0.2">
      <c r="L18373" s="26"/>
    </row>
    <row r="18374" spans="12:12" x14ac:dyDescent="0.2">
      <c r="L18374" s="26"/>
    </row>
    <row r="18375" spans="12:12" x14ac:dyDescent="0.2">
      <c r="L18375" s="26"/>
    </row>
    <row r="18376" spans="12:12" x14ac:dyDescent="0.2">
      <c r="L18376" s="26"/>
    </row>
    <row r="18377" spans="12:12" x14ac:dyDescent="0.2">
      <c r="L18377" s="26"/>
    </row>
    <row r="18378" spans="12:12" x14ac:dyDescent="0.2">
      <c r="L18378" s="26"/>
    </row>
    <row r="18379" spans="12:12" x14ac:dyDescent="0.2">
      <c r="L18379" s="26"/>
    </row>
    <row r="18380" spans="12:12" x14ac:dyDescent="0.2">
      <c r="L18380" s="26"/>
    </row>
    <row r="18381" spans="12:12" x14ac:dyDescent="0.2">
      <c r="L18381" s="26"/>
    </row>
    <row r="18382" spans="12:12" x14ac:dyDescent="0.2">
      <c r="L18382" s="26"/>
    </row>
    <row r="18383" spans="12:12" x14ac:dyDescent="0.2">
      <c r="L18383" s="26"/>
    </row>
    <row r="18384" spans="12:12" x14ac:dyDescent="0.2">
      <c r="L18384" s="26"/>
    </row>
    <row r="18385" spans="12:12" x14ac:dyDescent="0.2">
      <c r="L18385" s="26"/>
    </row>
    <row r="18386" spans="12:12" x14ac:dyDescent="0.2">
      <c r="L18386" s="26"/>
    </row>
    <row r="18387" spans="12:12" x14ac:dyDescent="0.2">
      <c r="L18387" s="26"/>
    </row>
    <row r="18388" spans="12:12" x14ac:dyDescent="0.2">
      <c r="L18388" s="26"/>
    </row>
    <row r="18389" spans="12:12" x14ac:dyDescent="0.2">
      <c r="L18389" s="26"/>
    </row>
    <row r="18390" spans="12:12" x14ac:dyDescent="0.2">
      <c r="L18390" s="26"/>
    </row>
    <row r="18391" spans="12:12" x14ac:dyDescent="0.2">
      <c r="L18391" s="26"/>
    </row>
    <row r="18392" spans="12:12" x14ac:dyDescent="0.2">
      <c r="L18392" s="26"/>
    </row>
    <row r="18393" spans="12:12" x14ac:dyDescent="0.2">
      <c r="L18393" s="26"/>
    </row>
    <row r="18394" spans="12:12" x14ac:dyDescent="0.2">
      <c r="L18394" s="26"/>
    </row>
    <row r="18395" spans="12:12" x14ac:dyDescent="0.2">
      <c r="L18395" s="26"/>
    </row>
    <row r="18396" spans="12:12" x14ac:dyDescent="0.2">
      <c r="L18396" s="26"/>
    </row>
    <row r="18397" spans="12:12" x14ac:dyDescent="0.2">
      <c r="L18397" s="26"/>
    </row>
    <row r="18398" spans="12:12" x14ac:dyDescent="0.2">
      <c r="L18398" s="26"/>
    </row>
    <row r="18399" spans="12:12" x14ac:dyDescent="0.2">
      <c r="L18399" s="26"/>
    </row>
    <row r="18400" spans="12:12" x14ac:dyDescent="0.2">
      <c r="L18400" s="26"/>
    </row>
    <row r="18401" spans="12:12" x14ac:dyDescent="0.2">
      <c r="L18401" s="26"/>
    </row>
    <row r="18402" spans="12:12" x14ac:dyDescent="0.2">
      <c r="L18402" s="26"/>
    </row>
    <row r="18403" spans="12:12" x14ac:dyDescent="0.2">
      <c r="L18403" s="26"/>
    </row>
    <row r="18404" spans="12:12" x14ac:dyDescent="0.2">
      <c r="L18404" s="26"/>
    </row>
    <row r="18405" spans="12:12" x14ac:dyDescent="0.2">
      <c r="L18405" s="26"/>
    </row>
    <row r="18406" spans="12:12" x14ac:dyDescent="0.2">
      <c r="L18406" s="26"/>
    </row>
    <row r="18407" spans="12:12" x14ac:dyDescent="0.2">
      <c r="L18407" s="26"/>
    </row>
    <row r="18408" spans="12:12" x14ac:dyDescent="0.2">
      <c r="L18408" s="26"/>
    </row>
    <row r="18409" spans="12:12" x14ac:dyDescent="0.2">
      <c r="L18409" s="26"/>
    </row>
    <row r="18410" spans="12:12" x14ac:dyDescent="0.2">
      <c r="L18410" s="26"/>
    </row>
    <row r="18411" spans="12:12" x14ac:dyDescent="0.2">
      <c r="L18411" s="26"/>
    </row>
    <row r="18412" spans="12:12" x14ac:dyDescent="0.2">
      <c r="L18412" s="26"/>
    </row>
    <row r="18413" spans="12:12" x14ac:dyDescent="0.2">
      <c r="L18413" s="26"/>
    </row>
    <row r="18414" spans="12:12" x14ac:dyDescent="0.2">
      <c r="L18414" s="26"/>
    </row>
    <row r="18415" spans="12:12" x14ac:dyDescent="0.2">
      <c r="L18415" s="26"/>
    </row>
    <row r="18416" spans="12:12" x14ac:dyDescent="0.2">
      <c r="L18416" s="26"/>
    </row>
    <row r="18417" spans="12:12" x14ac:dyDescent="0.2">
      <c r="L18417" s="26"/>
    </row>
    <row r="18418" spans="12:12" x14ac:dyDescent="0.2">
      <c r="L18418" s="26"/>
    </row>
    <row r="18419" spans="12:12" x14ac:dyDescent="0.2">
      <c r="L18419" s="26"/>
    </row>
    <row r="18420" spans="12:12" x14ac:dyDescent="0.2">
      <c r="L18420" s="26"/>
    </row>
    <row r="18421" spans="12:12" x14ac:dyDescent="0.2">
      <c r="L18421" s="26"/>
    </row>
    <row r="18422" spans="12:12" x14ac:dyDescent="0.2">
      <c r="L18422" s="26"/>
    </row>
    <row r="18423" spans="12:12" x14ac:dyDescent="0.2">
      <c r="L18423" s="26"/>
    </row>
    <row r="18424" spans="12:12" x14ac:dyDescent="0.2">
      <c r="L18424" s="26"/>
    </row>
    <row r="18425" spans="12:12" x14ac:dyDescent="0.2">
      <c r="L18425" s="26"/>
    </row>
    <row r="18426" spans="12:12" x14ac:dyDescent="0.2">
      <c r="L18426" s="26"/>
    </row>
    <row r="18427" spans="12:12" x14ac:dyDescent="0.2">
      <c r="L18427" s="26"/>
    </row>
    <row r="18428" spans="12:12" x14ac:dyDescent="0.2">
      <c r="L18428" s="26"/>
    </row>
    <row r="18429" spans="12:12" x14ac:dyDescent="0.2">
      <c r="L18429" s="26"/>
    </row>
    <row r="18430" spans="12:12" x14ac:dyDescent="0.2">
      <c r="L18430" s="26"/>
    </row>
    <row r="18431" spans="12:12" x14ac:dyDescent="0.2">
      <c r="L18431" s="26"/>
    </row>
    <row r="18432" spans="12:12" x14ac:dyDescent="0.2">
      <c r="L18432" s="26"/>
    </row>
    <row r="18433" spans="12:12" x14ac:dyDescent="0.2">
      <c r="L18433" s="26"/>
    </row>
    <row r="18434" spans="12:12" x14ac:dyDescent="0.2">
      <c r="L18434" s="26"/>
    </row>
    <row r="18435" spans="12:12" x14ac:dyDescent="0.2">
      <c r="L18435" s="26"/>
    </row>
    <row r="18436" spans="12:12" x14ac:dyDescent="0.2">
      <c r="L18436" s="26"/>
    </row>
    <row r="18437" spans="12:12" x14ac:dyDescent="0.2">
      <c r="L18437" s="26"/>
    </row>
    <row r="18438" spans="12:12" x14ac:dyDescent="0.2">
      <c r="L18438" s="26"/>
    </row>
    <row r="18439" spans="12:12" x14ac:dyDescent="0.2">
      <c r="L18439" s="26"/>
    </row>
    <row r="18440" spans="12:12" x14ac:dyDescent="0.2">
      <c r="L18440" s="26"/>
    </row>
    <row r="18441" spans="12:12" x14ac:dyDescent="0.2">
      <c r="L18441" s="26"/>
    </row>
    <row r="18442" spans="12:12" x14ac:dyDescent="0.2">
      <c r="L18442" s="26"/>
    </row>
    <row r="18443" spans="12:12" x14ac:dyDescent="0.2">
      <c r="L18443" s="26"/>
    </row>
    <row r="18444" spans="12:12" x14ac:dyDescent="0.2">
      <c r="L18444" s="26"/>
    </row>
    <row r="18445" spans="12:12" x14ac:dyDescent="0.2">
      <c r="L18445" s="26"/>
    </row>
    <row r="18446" spans="12:12" x14ac:dyDescent="0.2">
      <c r="L18446" s="26"/>
    </row>
    <row r="18447" spans="12:12" x14ac:dyDescent="0.2">
      <c r="L18447" s="26"/>
    </row>
    <row r="18448" spans="12:12" x14ac:dyDescent="0.2">
      <c r="L18448" s="26"/>
    </row>
    <row r="18449" spans="12:12" x14ac:dyDescent="0.2">
      <c r="L18449" s="26"/>
    </row>
    <row r="18450" spans="12:12" x14ac:dyDescent="0.2">
      <c r="L18450" s="26"/>
    </row>
    <row r="18451" spans="12:12" x14ac:dyDescent="0.2">
      <c r="L18451" s="26"/>
    </row>
    <row r="18452" spans="12:12" x14ac:dyDescent="0.2">
      <c r="L18452" s="26"/>
    </row>
    <row r="18453" spans="12:12" x14ac:dyDescent="0.2">
      <c r="L18453" s="26"/>
    </row>
    <row r="18454" spans="12:12" x14ac:dyDescent="0.2">
      <c r="L18454" s="26"/>
    </row>
    <row r="18455" spans="12:12" x14ac:dyDescent="0.2">
      <c r="L18455" s="26"/>
    </row>
    <row r="18456" spans="12:12" x14ac:dyDescent="0.2">
      <c r="L18456" s="26"/>
    </row>
    <row r="18457" spans="12:12" x14ac:dyDescent="0.2">
      <c r="L18457" s="26"/>
    </row>
    <row r="18458" spans="12:12" x14ac:dyDescent="0.2">
      <c r="L18458" s="26"/>
    </row>
    <row r="18459" spans="12:12" x14ac:dyDescent="0.2">
      <c r="L18459" s="26"/>
    </row>
    <row r="18460" spans="12:12" x14ac:dyDescent="0.2">
      <c r="L18460" s="26"/>
    </row>
    <row r="18461" spans="12:12" x14ac:dyDescent="0.2">
      <c r="L18461" s="26"/>
    </row>
    <row r="18462" spans="12:12" x14ac:dyDescent="0.2">
      <c r="L18462" s="26"/>
    </row>
    <row r="18463" spans="12:12" x14ac:dyDescent="0.2">
      <c r="L18463" s="26"/>
    </row>
    <row r="18464" spans="12:12" x14ac:dyDescent="0.2">
      <c r="L18464" s="26"/>
    </row>
    <row r="18465" spans="12:12" x14ac:dyDescent="0.2">
      <c r="L18465" s="26"/>
    </row>
    <row r="18466" spans="12:12" x14ac:dyDescent="0.2">
      <c r="L18466" s="26"/>
    </row>
    <row r="18467" spans="12:12" x14ac:dyDescent="0.2">
      <c r="L18467" s="26"/>
    </row>
    <row r="18468" spans="12:12" x14ac:dyDescent="0.2">
      <c r="L18468" s="26"/>
    </row>
    <row r="18469" spans="12:12" x14ac:dyDescent="0.2">
      <c r="L18469" s="26"/>
    </row>
    <row r="18470" spans="12:12" x14ac:dyDescent="0.2">
      <c r="L18470" s="26"/>
    </row>
    <row r="18471" spans="12:12" x14ac:dyDescent="0.2">
      <c r="L18471" s="26"/>
    </row>
    <row r="18472" spans="12:12" x14ac:dyDescent="0.2">
      <c r="L18472" s="26"/>
    </row>
    <row r="18473" spans="12:12" x14ac:dyDescent="0.2">
      <c r="L18473" s="26"/>
    </row>
    <row r="18474" spans="12:12" x14ac:dyDescent="0.2">
      <c r="L18474" s="26"/>
    </row>
    <row r="18475" spans="12:12" x14ac:dyDescent="0.2">
      <c r="L18475" s="26"/>
    </row>
    <row r="18476" spans="12:12" x14ac:dyDescent="0.2">
      <c r="L18476" s="26"/>
    </row>
    <row r="18477" spans="12:12" x14ac:dyDescent="0.2">
      <c r="L18477" s="26"/>
    </row>
    <row r="18478" spans="12:12" x14ac:dyDescent="0.2">
      <c r="L18478" s="26"/>
    </row>
    <row r="18479" spans="12:12" x14ac:dyDescent="0.2">
      <c r="L18479" s="26"/>
    </row>
    <row r="18480" spans="12:12" x14ac:dyDescent="0.2">
      <c r="L18480" s="26"/>
    </row>
    <row r="18481" spans="12:12" x14ac:dyDescent="0.2">
      <c r="L18481" s="26"/>
    </row>
    <row r="18482" spans="12:12" x14ac:dyDescent="0.2">
      <c r="L18482" s="26"/>
    </row>
    <row r="18483" spans="12:12" x14ac:dyDescent="0.2">
      <c r="L18483" s="26"/>
    </row>
    <row r="18484" spans="12:12" x14ac:dyDescent="0.2">
      <c r="L18484" s="26"/>
    </row>
    <row r="18485" spans="12:12" x14ac:dyDescent="0.2">
      <c r="L18485" s="26"/>
    </row>
    <row r="18486" spans="12:12" x14ac:dyDescent="0.2">
      <c r="L18486" s="26"/>
    </row>
    <row r="18487" spans="12:12" x14ac:dyDescent="0.2">
      <c r="L18487" s="26"/>
    </row>
    <row r="18488" spans="12:12" x14ac:dyDescent="0.2">
      <c r="L18488" s="26"/>
    </row>
    <row r="18489" spans="12:12" x14ac:dyDescent="0.2">
      <c r="L18489" s="26"/>
    </row>
    <row r="18490" spans="12:12" x14ac:dyDescent="0.2">
      <c r="L18490" s="26"/>
    </row>
    <row r="18491" spans="12:12" x14ac:dyDescent="0.2">
      <c r="L18491" s="26"/>
    </row>
    <row r="18492" spans="12:12" x14ac:dyDescent="0.2">
      <c r="L18492" s="26"/>
    </row>
    <row r="18493" spans="12:12" x14ac:dyDescent="0.2">
      <c r="L18493" s="26"/>
    </row>
    <row r="18494" spans="12:12" x14ac:dyDescent="0.2">
      <c r="L18494" s="26"/>
    </row>
    <row r="18495" spans="12:12" x14ac:dyDescent="0.2">
      <c r="L18495" s="26"/>
    </row>
    <row r="18496" spans="12:12" x14ac:dyDescent="0.2">
      <c r="L18496" s="26"/>
    </row>
    <row r="18497" spans="12:12" x14ac:dyDescent="0.2">
      <c r="L18497" s="26"/>
    </row>
    <row r="18498" spans="12:12" x14ac:dyDescent="0.2">
      <c r="L18498" s="26"/>
    </row>
    <row r="18499" spans="12:12" x14ac:dyDescent="0.2">
      <c r="L18499" s="26"/>
    </row>
    <row r="18500" spans="12:12" x14ac:dyDescent="0.2">
      <c r="L18500" s="26"/>
    </row>
    <row r="18501" spans="12:12" x14ac:dyDescent="0.2">
      <c r="L18501" s="26"/>
    </row>
    <row r="18502" spans="12:12" x14ac:dyDescent="0.2">
      <c r="L18502" s="26"/>
    </row>
    <row r="18503" spans="12:12" x14ac:dyDescent="0.2">
      <c r="L18503" s="26"/>
    </row>
    <row r="18504" spans="12:12" x14ac:dyDescent="0.2">
      <c r="L18504" s="26"/>
    </row>
    <row r="18505" spans="12:12" x14ac:dyDescent="0.2">
      <c r="L18505" s="26"/>
    </row>
    <row r="18506" spans="12:12" x14ac:dyDescent="0.2">
      <c r="L18506" s="26"/>
    </row>
    <row r="18507" spans="12:12" x14ac:dyDescent="0.2">
      <c r="L18507" s="26"/>
    </row>
    <row r="18508" spans="12:12" x14ac:dyDescent="0.2">
      <c r="L18508" s="26"/>
    </row>
    <row r="18509" spans="12:12" x14ac:dyDescent="0.2">
      <c r="L18509" s="26"/>
    </row>
    <row r="18510" spans="12:12" x14ac:dyDescent="0.2">
      <c r="L18510" s="26"/>
    </row>
    <row r="18511" spans="12:12" x14ac:dyDescent="0.2">
      <c r="L18511" s="26"/>
    </row>
    <row r="18512" spans="12:12" x14ac:dyDescent="0.2">
      <c r="L18512" s="26"/>
    </row>
    <row r="18513" spans="12:12" x14ac:dyDescent="0.2">
      <c r="L18513" s="26"/>
    </row>
    <row r="18514" spans="12:12" x14ac:dyDescent="0.2">
      <c r="L18514" s="26"/>
    </row>
    <row r="18515" spans="12:12" x14ac:dyDescent="0.2">
      <c r="L18515" s="26"/>
    </row>
    <row r="18516" spans="12:12" x14ac:dyDescent="0.2">
      <c r="L18516" s="26"/>
    </row>
    <row r="18517" spans="12:12" x14ac:dyDescent="0.2">
      <c r="L18517" s="26"/>
    </row>
    <row r="18518" spans="12:12" x14ac:dyDescent="0.2">
      <c r="L18518" s="26"/>
    </row>
    <row r="18519" spans="12:12" x14ac:dyDescent="0.2">
      <c r="L18519" s="26"/>
    </row>
    <row r="18520" spans="12:12" x14ac:dyDescent="0.2">
      <c r="L18520" s="26"/>
    </row>
    <row r="18521" spans="12:12" x14ac:dyDescent="0.2">
      <c r="L18521" s="26"/>
    </row>
    <row r="18522" spans="12:12" x14ac:dyDescent="0.2">
      <c r="L18522" s="26"/>
    </row>
    <row r="18523" spans="12:12" x14ac:dyDescent="0.2">
      <c r="L18523" s="26"/>
    </row>
    <row r="18524" spans="12:12" x14ac:dyDescent="0.2">
      <c r="L18524" s="26"/>
    </row>
    <row r="18525" spans="12:12" x14ac:dyDescent="0.2">
      <c r="L18525" s="26"/>
    </row>
    <row r="18526" spans="12:12" x14ac:dyDescent="0.2">
      <c r="L18526" s="26"/>
    </row>
    <row r="18527" spans="12:12" x14ac:dyDescent="0.2">
      <c r="L18527" s="26"/>
    </row>
    <row r="18528" spans="12:12" x14ac:dyDescent="0.2">
      <c r="L18528" s="26"/>
    </row>
    <row r="18529" spans="12:12" x14ac:dyDescent="0.2">
      <c r="L18529" s="26"/>
    </row>
    <row r="18530" spans="12:12" x14ac:dyDescent="0.2">
      <c r="L18530" s="26"/>
    </row>
    <row r="18531" spans="12:12" x14ac:dyDescent="0.2">
      <c r="L18531" s="26"/>
    </row>
    <row r="18532" spans="12:12" x14ac:dyDescent="0.2">
      <c r="L18532" s="26"/>
    </row>
    <row r="18533" spans="12:12" x14ac:dyDescent="0.2">
      <c r="L18533" s="26"/>
    </row>
    <row r="18534" spans="12:12" x14ac:dyDescent="0.2">
      <c r="L18534" s="26"/>
    </row>
    <row r="18535" spans="12:12" x14ac:dyDescent="0.2">
      <c r="L18535" s="26"/>
    </row>
    <row r="18536" spans="12:12" x14ac:dyDescent="0.2">
      <c r="L18536" s="26"/>
    </row>
    <row r="18537" spans="12:12" x14ac:dyDescent="0.2">
      <c r="L18537" s="26"/>
    </row>
    <row r="18538" spans="12:12" x14ac:dyDescent="0.2">
      <c r="L18538" s="26"/>
    </row>
    <row r="18539" spans="12:12" x14ac:dyDescent="0.2">
      <c r="L18539" s="26"/>
    </row>
    <row r="18540" spans="12:12" x14ac:dyDescent="0.2">
      <c r="L18540" s="26"/>
    </row>
    <row r="18541" spans="12:12" x14ac:dyDescent="0.2">
      <c r="L18541" s="26"/>
    </row>
    <row r="18542" spans="12:12" x14ac:dyDescent="0.2">
      <c r="L18542" s="26"/>
    </row>
    <row r="18543" spans="12:12" x14ac:dyDescent="0.2">
      <c r="L18543" s="26"/>
    </row>
    <row r="18544" spans="12:12" x14ac:dyDescent="0.2">
      <c r="L18544" s="26"/>
    </row>
    <row r="18545" spans="12:12" x14ac:dyDescent="0.2">
      <c r="L18545" s="26"/>
    </row>
    <row r="18546" spans="12:12" x14ac:dyDescent="0.2">
      <c r="L18546" s="26"/>
    </row>
    <row r="18547" spans="12:12" x14ac:dyDescent="0.2">
      <c r="L18547" s="26"/>
    </row>
    <row r="18548" spans="12:12" x14ac:dyDescent="0.2">
      <c r="L18548" s="26"/>
    </row>
    <row r="18549" spans="12:12" x14ac:dyDescent="0.2">
      <c r="L18549" s="26"/>
    </row>
    <row r="18550" spans="12:12" x14ac:dyDescent="0.2">
      <c r="L18550" s="26"/>
    </row>
    <row r="18551" spans="12:12" x14ac:dyDescent="0.2">
      <c r="L18551" s="26"/>
    </row>
    <row r="18552" spans="12:12" x14ac:dyDescent="0.2">
      <c r="L18552" s="26"/>
    </row>
    <row r="18553" spans="12:12" x14ac:dyDescent="0.2">
      <c r="L18553" s="26"/>
    </row>
    <row r="18554" spans="12:12" x14ac:dyDescent="0.2">
      <c r="L18554" s="26"/>
    </row>
    <row r="18555" spans="12:12" x14ac:dyDescent="0.2">
      <c r="L18555" s="26"/>
    </row>
    <row r="18556" spans="12:12" x14ac:dyDescent="0.2">
      <c r="L18556" s="26"/>
    </row>
    <row r="18557" spans="12:12" x14ac:dyDescent="0.2">
      <c r="L18557" s="26"/>
    </row>
    <row r="18558" spans="12:12" x14ac:dyDescent="0.2">
      <c r="L18558" s="26"/>
    </row>
    <row r="18559" spans="12:12" x14ac:dyDescent="0.2">
      <c r="L18559" s="26"/>
    </row>
    <row r="18560" spans="12:12" x14ac:dyDescent="0.2">
      <c r="L18560" s="26"/>
    </row>
    <row r="18561" spans="12:12" x14ac:dyDescent="0.2">
      <c r="L18561" s="26"/>
    </row>
    <row r="18562" spans="12:12" x14ac:dyDescent="0.2">
      <c r="L18562" s="26"/>
    </row>
    <row r="18563" spans="12:12" x14ac:dyDescent="0.2">
      <c r="L18563" s="26"/>
    </row>
    <row r="18564" spans="12:12" x14ac:dyDescent="0.2">
      <c r="L18564" s="26"/>
    </row>
    <row r="18565" spans="12:12" x14ac:dyDescent="0.2">
      <c r="L18565" s="26"/>
    </row>
    <row r="18566" spans="12:12" x14ac:dyDescent="0.2">
      <c r="L18566" s="26"/>
    </row>
    <row r="18567" spans="12:12" x14ac:dyDescent="0.2">
      <c r="L18567" s="26"/>
    </row>
    <row r="18568" spans="12:12" x14ac:dyDescent="0.2">
      <c r="L18568" s="26"/>
    </row>
    <row r="18569" spans="12:12" x14ac:dyDescent="0.2">
      <c r="L18569" s="26"/>
    </row>
    <row r="18570" spans="12:12" x14ac:dyDescent="0.2">
      <c r="L18570" s="26"/>
    </row>
    <row r="18571" spans="12:12" x14ac:dyDescent="0.2">
      <c r="L18571" s="26"/>
    </row>
    <row r="18572" spans="12:12" x14ac:dyDescent="0.2">
      <c r="L18572" s="26"/>
    </row>
    <row r="18573" spans="12:12" x14ac:dyDescent="0.2">
      <c r="L18573" s="26"/>
    </row>
    <row r="18574" spans="12:12" x14ac:dyDescent="0.2">
      <c r="L18574" s="26"/>
    </row>
    <row r="18575" spans="12:12" x14ac:dyDescent="0.2">
      <c r="L18575" s="26"/>
    </row>
    <row r="18576" spans="12:12" x14ac:dyDescent="0.2">
      <c r="L18576" s="26"/>
    </row>
    <row r="18577" spans="12:12" x14ac:dyDescent="0.2">
      <c r="L18577" s="26"/>
    </row>
    <row r="18578" spans="12:12" x14ac:dyDescent="0.2">
      <c r="L18578" s="26"/>
    </row>
    <row r="18579" spans="12:12" x14ac:dyDescent="0.2">
      <c r="L18579" s="26"/>
    </row>
    <row r="18580" spans="12:12" x14ac:dyDescent="0.2">
      <c r="L18580" s="26"/>
    </row>
    <row r="18581" spans="12:12" x14ac:dyDescent="0.2">
      <c r="L18581" s="26"/>
    </row>
    <row r="18582" spans="12:12" x14ac:dyDescent="0.2">
      <c r="L18582" s="26"/>
    </row>
    <row r="18583" spans="12:12" x14ac:dyDescent="0.2">
      <c r="L18583" s="26"/>
    </row>
    <row r="18584" spans="12:12" x14ac:dyDescent="0.2">
      <c r="L18584" s="26"/>
    </row>
    <row r="18585" spans="12:12" x14ac:dyDescent="0.2">
      <c r="L18585" s="26"/>
    </row>
    <row r="18586" spans="12:12" x14ac:dyDescent="0.2">
      <c r="L18586" s="26"/>
    </row>
    <row r="18587" spans="12:12" x14ac:dyDescent="0.2">
      <c r="L18587" s="26"/>
    </row>
    <row r="18588" spans="12:12" x14ac:dyDescent="0.2">
      <c r="L18588" s="26"/>
    </row>
    <row r="18589" spans="12:12" x14ac:dyDescent="0.2">
      <c r="L18589" s="26"/>
    </row>
    <row r="18590" spans="12:12" x14ac:dyDescent="0.2">
      <c r="L18590" s="26"/>
    </row>
    <row r="18591" spans="12:12" x14ac:dyDescent="0.2">
      <c r="L18591" s="26"/>
    </row>
    <row r="18592" spans="12:12" x14ac:dyDescent="0.2">
      <c r="L18592" s="26"/>
    </row>
    <row r="18593" spans="12:12" x14ac:dyDescent="0.2">
      <c r="L18593" s="26"/>
    </row>
    <row r="18594" spans="12:12" x14ac:dyDescent="0.2">
      <c r="L18594" s="26"/>
    </row>
    <row r="18595" spans="12:12" x14ac:dyDescent="0.2">
      <c r="L18595" s="26"/>
    </row>
    <row r="18596" spans="12:12" x14ac:dyDescent="0.2">
      <c r="L18596" s="26"/>
    </row>
    <row r="18597" spans="12:12" x14ac:dyDescent="0.2">
      <c r="L18597" s="26"/>
    </row>
    <row r="18598" spans="12:12" x14ac:dyDescent="0.2">
      <c r="L18598" s="26"/>
    </row>
    <row r="18599" spans="12:12" x14ac:dyDescent="0.2">
      <c r="L18599" s="26"/>
    </row>
    <row r="18600" spans="12:12" x14ac:dyDescent="0.2">
      <c r="L18600" s="26"/>
    </row>
    <row r="18601" spans="12:12" x14ac:dyDescent="0.2">
      <c r="L18601" s="26"/>
    </row>
    <row r="18602" spans="12:12" x14ac:dyDescent="0.2">
      <c r="L18602" s="26"/>
    </row>
    <row r="18603" spans="12:12" x14ac:dyDescent="0.2">
      <c r="L18603" s="26"/>
    </row>
    <row r="18604" spans="12:12" x14ac:dyDescent="0.2">
      <c r="L18604" s="26"/>
    </row>
    <row r="18605" spans="12:12" x14ac:dyDescent="0.2">
      <c r="L18605" s="26"/>
    </row>
    <row r="18606" spans="12:12" x14ac:dyDescent="0.2">
      <c r="L18606" s="26"/>
    </row>
    <row r="18607" spans="12:12" x14ac:dyDescent="0.2">
      <c r="L18607" s="26"/>
    </row>
    <row r="18608" spans="12:12" x14ac:dyDescent="0.2">
      <c r="L18608" s="26"/>
    </row>
    <row r="18609" spans="12:12" x14ac:dyDescent="0.2">
      <c r="L18609" s="26"/>
    </row>
    <row r="18610" spans="12:12" x14ac:dyDescent="0.2">
      <c r="L18610" s="26"/>
    </row>
    <row r="18611" spans="12:12" x14ac:dyDescent="0.2">
      <c r="L18611" s="26"/>
    </row>
    <row r="18612" spans="12:12" x14ac:dyDescent="0.2">
      <c r="L18612" s="26"/>
    </row>
    <row r="18613" spans="12:12" x14ac:dyDescent="0.2">
      <c r="L18613" s="26"/>
    </row>
    <row r="18614" spans="12:12" x14ac:dyDescent="0.2">
      <c r="L18614" s="26"/>
    </row>
    <row r="18615" spans="12:12" x14ac:dyDescent="0.2">
      <c r="L18615" s="26"/>
    </row>
    <row r="18616" spans="12:12" x14ac:dyDescent="0.2">
      <c r="L18616" s="26"/>
    </row>
    <row r="18617" spans="12:12" x14ac:dyDescent="0.2">
      <c r="L18617" s="26"/>
    </row>
    <row r="18618" spans="12:12" x14ac:dyDescent="0.2">
      <c r="L18618" s="26"/>
    </row>
    <row r="18619" spans="12:12" x14ac:dyDescent="0.2">
      <c r="L18619" s="26"/>
    </row>
    <row r="18620" spans="12:12" x14ac:dyDescent="0.2">
      <c r="L18620" s="26"/>
    </row>
    <row r="18621" spans="12:12" x14ac:dyDescent="0.2">
      <c r="L18621" s="26"/>
    </row>
    <row r="18622" spans="12:12" x14ac:dyDescent="0.2">
      <c r="L18622" s="26"/>
    </row>
    <row r="18623" spans="12:12" x14ac:dyDescent="0.2">
      <c r="L18623" s="26"/>
    </row>
    <row r="18624" spans="12:12" x14ac:dyDescent="0.2">
      <c r="L18624" s="26"/>
    </row>
    <row r="18625" spans="12:12" x14ac:dyDescent="0.2">
      <c r="L18625" s="26"/>
    </row>
    <row r="18626" spans="12:12" x14ac:dyDescent="0.2">
      <c r="L18626" s="26"/>
    </row>
    <row r="18627" spans="12:12" x14ac:dyDescent="0.2">
      <c r="L18627" s="26"/>
    </row>
    <row r="18628" spans="12:12" x14ac:dyDescent="0.2">
      <c r="L18628" s="26"/>
    </row>
    <row r="18629" spans="12:12" x14ac:dyDescent="0.2">
      <c r="L18629" s="26"/>
    </row>
    <row r="18630" spans="12:12" x14ac:dyDescent="0.2">
      <c r="L18630" s="26"/>
    </row>
    <row r="18631" spans="12:12" x14ac:dyDescent="0.2">
      <c r="L18631" s="26"/>
    </row>
    <row r="18632" spans="12:12" x14ac:dyDescent="0.2">
      <c r="L18632" s="26"/>
    </row>
    <row r="18633" spans="12:12" x14ac:dyDescent="0.2">
      <c r="L18633" s="26"/>
    </row>
    <row r="18634" spans="12:12" x14ac:dyDescent="0.2">
      <c r="L18634" s="26"/>
    </row>
    <row r="18635" spans="12:12" x14ac:dyDescent="0.2">
      <c r="L18635" s="26"/>
    </row>
    <row r="18636" spans="12:12" x14ac:dyDescent="0.2">
      <c r="L18636" s="26"/>
    </row>
    <row r="18637" spans="12:12" x14ac:dyDescent="0.2">
      <c r="L18637" s="26"/>
    </row>
    <row r="18638" spans="12:12" x14ac:dyDescent="0.2">
      <c r="L18638" s="26"/>
    </row>
    <row r="18639" spans="12:12" x14ac:dyDescent="0.2">
      <c r="L18639" s="26"/>
    </row>
    <row r="18640" spans="12:12" x14ac:dyDescent="0.2">
      <c r="L18640" s="26"/>
    </row>
    <row r="18641" spans="12:12" x14ac:dyDescent="0.2">
      <c r="L18641" s="26"/>
    </row>
    <row r="18642" spans="12:12" x14ac:dyDescent="0.2">
      <c r="L18642" s="26"/>
    </row>
    <row r="18643" spans="12:12" x14ac:dyDescent="0.2">
      <c r="L18643" s="26"/>
    </row>
    <row r="18644" spans="12:12" x14ac:dyDescent="0.2">
      <c r="L18644" s="26"/>
    </row>
    <row r="18645" spans="12:12" x14ac:dyDescent="0.2">
      <c r="L18645" s="26"/>
    </row>
    <row r="18646" spans="12:12" x14ac:dyDescent="0.2">
      <c r="L18646" s="26"/>
    </row>
    <row r="18647" spans="12:12" x14ac:dyDescent="0.2">
      <c r="L18647" s="26"/>
    </row>
    <row r="18648" spans="12:12" x14ac:dyDescent="0.2">
      <c r="L18648" s="26"/>
    </row>
    <row r="18649" spans="12:12" x14ac:dyDescent="0.2">
      <c r="L18649" s="26"/>
    </row>
    <row r="18650" spans="12:12" x14ac:dyDescent="0.2">
      <c r="L18650" s="26"/>
    </row>
    <row r="18651" spans="12:12" x14ac:dyDescent="0.2">
      <c r="L18651" s="26"/>
    </row>
    <row r="18652" spans="12:12" x14ac:dyDescent="0.2">
      <c r="L18652" s="26"/>
    </row>
    <row r="18653" spans="12:12" x14ac:dyDescent="0.2">
      <c r="L18653" s="26"/>
    </row>
    <row r="18654" spans="12:12" x14ac:dyDescent="0.2">
      <c r="L18654" s="26"/>
    </row>
    <row r="18655" spans="12:12" x14ac:dyDescent="0.2">
      <c r="L18655" s="26"/>
    </row>
    <row r="18656" spans="12:12" x14ac:dyDescent="0.2">
      <c r="L18656" s="26"/>
    </row>
    <row r="18657" spans="12:12" x14ac:dyDescent="0.2">
      <c r="L18657" s="26"/>
    </row>
    <row r="18658" spans="12:12" x14ac:dyDescent="0.2">
      <c r="L18658" s="26"/>
    </row>
    <row r="18659" spans="12:12" x14ac:dyDescent="0.2">
      <c r="L18659" s="26"/>
    </row>
    <row r="18660" spans="12:12" x14ac:dyDescent="0.2">
      <c r="L18660" s="26"/>
    </row>
    <row r="18661" spans="12:12" x14ac:dyDescent="0.2">
      <c r="L18661" s="26"/>
    </row>
    <row r="18662" spans="12:12" x14ac:dyDescent="0.2">
      <c r="L18662" s="26"/>
    </row>
    <row r="18663" spans="12:12" x14ac:dyDescent="0.2">
      <c r="L18663" s="26"/>
    </row>
    <row r="18664" spans="12:12" x14ac:dyDescent="0.2">
      <c r="L18664" s="26"/>
    </row>
    <row r="18665" spans="12:12" x14ac:dyDescent="0.2">
      <c r="L18665" s="26"/>
    </row>
    <row r="18666" spans="12:12" x14ac:dyDescent="0.2">
      <c r="L18666" s="26"/>
    </row>
    <row r="18667" spans="12:12" x14ac:dyDescent="0.2">
      <c r="L18667" s="26"/>
    </row>
    <row r="18668" spans="12:12" x14ac:dyDescent="0.2">
      <c r="L18668" s="26"/>
    </row>
    <row r="18669" spans="12:12" x14ac:dyDescent="0.2">
      <c r="L18669" s="26"/>
    </row>
    <row r="18670" spans="12:12" x14ac:dyDescent="0.2">
      <c r="L18670" s="26"/>
    </row>
    <row r="18671" spans="12:12" x14ac:dyDescent="0.2">
      <c r="L18671" s="26"/>
    </row>
    <row r="18672" spans="12:12" x14ac:dyDescent="0.2">
      <c r="L18672" s="26"/>
    </row>
    <row r="18673" spans="12:12" x14ac:dyDescent="0.2">
      <c r="L18673" s="26"/>
    </row>
    <row r="18674" spans="12:12" x14ac:dyDescent="0.2">
      <c r="L18674" s="26"/>
    </row>
    <row r="18675" spans="12:12" x14ac:dyDescent="0.2">
      <c r="L18675" s="26"/>
    </row>
    <row r="18676" spans="12:12" x14ac:dyDescent="0.2">
      <c r="L18676" s="26"/>
    </row>
    <row r="18677" spans="12:12" x14ac:dyDescent="0.2">
      <c r="L18677" s="26"/>
    </row>
    <row r="18678" spans="12:12" x14ac:dyDescent="0.2">
      <c r="L18678" s="26"/>
    </row>
    <row r="18679" spans="12:12" x14ac:dyDescent="0.2">
      <c r="L18679" s="26"/>
    </row>
    <row r="18680" spans="12:12" x14ac:dyDescent="0.2">
      <c r="L18680" s="26"/>
    </row>
    <row r="18681" spans="12:12" x14ac:dyDescent="0.2">
      <c r="L18681" s="26"/>
    </row>
    <row r="18682" spans="12:12" x14ac:dyDescent="0.2">
      <c r="L18682" s="26"/>
    </row>
    <row r="18683" spans="12:12" x14ac:dyDescent="0.2">
      <c r="L18683" s="26"/>
    </row>
    <row r="18684" spans="12:12" x14ac:dyDescent="0.2">
      <c r="L18684" s="26"/>
    </row>
    <row r="18685" spans="12:12" x14ac:dyDescent="0.2">
      <c r="L18685" s="26"/>
    </row>
    <row r="18686" spans="12:12" x14ac:dyDescent="0.2">
      <c r="L18686" s="26"/>
    </row>
    <row r="18687" spans="12:12" x14ac:dyDescent="0.2">
      <c r="L18687" s="26"/>
    </row>
    <row r="18688" spans="12:12" x14ac:dyDescent="0.2">
      <c r="L18688" s="26"/>
    </row>
    <row r="18689" spans="12:12" x14ac:dyDescent="0.2">
      <c r="L18689" s="26"/>
    </row>
    <row r="18690" spans="12:12" x14ac:dyDescent="0.2">
      <c r="L18690" s="26"/>
    </row>
    <row r="18691" spans="12:12" x14ac:dyDescent="0.2">
      <c r="L18691" s="26"/>
    </row>
    <row r="18692" spans="12:12" x14ac:dyDescent="0.2">
      <c r="L18692" s="26"/>
    </row>
    <row r="18693" spans="12:12" x14ac:dyDescent="0.2">
      <c r="L18693" s="26"/>
    </row>
    <row r="18694" spans="12:12" x14ac:dyDescent="0.2">
      <c r="L18694" s="26"/>
    </row>
    <row r="18695" spans="12:12" x14ac:dyDescent="0.2">
      <c r="L18695" s="26"/>
    </row>
    <row r="18696" spans="12:12" x14ac:dyDescent="0.2">
      <c r="L18696" s="26"/>
    </row>
    <row r="18697" spans="12:12" x14ac:dyDescent="0.2">
      <c r="L18697" s="26"/>
    </row>
    <row r="18698" spans="12:12" x14ac:dyDescent="0.2">
      <c r="L18698" s="26"/>
    </row>
    <row r="18699" spans="12:12" x14ac:dyDescent="0.2">
      <c r="L18699" s="26"/>
    </row>
    <row r="18700" spans="12:12" x14ac:dyDescent="0.2">
      <c r="L18700" s="26"/>
    </row>
    <row r="18701" spans="12:12" x14ac:dyDescent="0.2">
      <c r="L18701" s="26"/>
    </row>
    <row r="18702" spans="12:12" x14ac:dyDescent="0.2">
      <c r="L18702" s="26"/>
    </row>
    <row r="18703" spans="12:12" x14ac:dyDescent="0.2">
      <c r="L18703" s="26"/>
    </row>
    <row r="18704" spans="12:12" x14ac:dyDescent="0.2">
      <c r="L18704" s="26"/>
    </row>
    <row r="18705" spans="12:12" x14ac:dyDescent="0.2">
      <c r="L18705" s="26"/>
    </row>
    <row r="18706" spans="12:12" x14ac:dyDescent="0.2">
      <c r="L18706" s="26"/>
    </row>
    <row r="18707" spans="12:12" x14ac:dyDescent="0.2">
      <c r="L18707" s="26"/>
    </row>
    <row r="18708" spans="12:12" x14ac:dyDescent="0.2">
      <c r="L18708" s="26"/>
    </row>
    <row r="18709" spans="12:12" x14ac:dyDescent="0.2">
      <c r="L18709" s="26"/>
    </row>
    <row r="18710" spans="12:12" x14ac:dyDescent="0.2">
      <c r="L18710" s="26"/>
    </row>
    <row r="18711" spans="12:12" x14ac:dyDescent="0.2">
      <c r="L18711" s="26"/>
    </row>
    <row r="18712" spans="12:12" x14ac:dyDescent="0.2">
      <c r="L18712" s="26"/>
    </row>
    <row r="18713" spans="12:12" x14ac:dyDescent="0.2">
      <c r="L18713" s="26"/>
    </row>
    <row r="18714" spans="12:12" x14ac:dyDescent="0.2">
      <c r="L18714" s="26"/>
    </row>
    <row r="18715" spans="12:12" x14ac:dyDescent="0.2">
      <c r="L18715" s="26"/>
    </row>
    <row r="18716" spans="12:12" x14ac:dyDescent="0.2">
      <c r="L18716" s="26"/>
    </row>
    <row r="18717" spans="12:12" x14ac:dyDescent="0.2">
      <c r="L18717" s="26"/>
    </row>
    <row r="18718" spans="12:12" x14ac:dyDescent="0.2">
      <c r="L18718" s="26"/>
    </row>
    <row r="18719" spans="12:12" x14ac:dyDescent="0.2">
      <c r="L18719" s="26"/>
    </row>
    <row r="18720" spans="12:12" x14ac:dyDescent="0.2">
      <c r="L18720" s="26"/>
    </row>
    <row r="18721" spans="12:12" x14ac:dyDescent="0.2">
      <c r="L18721" s="26"/>
    </row>
    <row r="18722" spans="12:12" x14ac:dyDescent="0.2">
      <c r="L18722" s="26"/>
    </row>
    <row r="18723" spans="12:12" x14ac:dyDescent="0.2">
      <c r="L18723" s="26"/>
    </row>
    <row r="18724" spans="12:12" x14ac:dyDescent="0.2">
      <c r="L18724" s="26"/>
    </row>
    <row r="18725" spans="12:12" x14ac:dyDescent="0.2">
      <c r="L18725" s="26"/>
    </row>
    <row r="18726" spans="12:12" x14ac:dyDescent="0.2">
      <c r="L18726" s="26"/>
    </row>
    <row r="18727" spans="12:12" x14ac:dyDescent="0.2">
      <c r="L18727" s="26"/>
    </row>
    <row r="18728" spans="12:12" x14ac:dyDescent="0.2">
      <c r="L18728" s="26"/>
    </row>
    <row r="18729" spans="12:12" x14ac:dyDescent="0.2">
      <c r="L18729" s="26"/>
    </row>
    <row r="18730" spans="12:12" x14ac:dyDescent="0.2">
      <c r="L18730" s="26"/>
    </row>
    <row r="18731" spans="12:12" x14ac:dyDescent="0.2">
      <c r="L18731" s="26"/>
    </row>
    <row r="18732" spans="12:12" x14ac:dyDescent="0.2">
      <c r="L18732" s="26"/>
    </row>
    <row r="18733" spans="12:12" x14ac:dyDescent="0.2">
      <c r="L18733" s="26"/>
    </row>
    <row r="18734" spans="12:12" x14ac:dyDescent="0.2">
      <c r="L18734" s="26"/>
    </row>
    <row r="18735" spans="12:12" x14ac:dyDescent="0.2">
      <c r="L18735" s="26"/>
    </row>
    <row r="18736" spans="12:12" x14ac:dyDescent="0.2">
      <c r="L18736" s="26"/>
    </row>
    <row r="18737" spans="12:12" x14ac:dyDescent="0.2">
      <c r="L18737" s="26"/>
    </row>
    <row r="18738" spans="12:12" x14ac:dyDescent="0.2">
      <c r="L18738" s="26"/>
    </row>
    <row r="18739" spans="12:12" x14ac:dyDescent="0.2">
      <c r="L18739" s="26"/>
    </row>
    <row r="18740" spans="12:12" x14ac:dyDescent="0.2">
      <c r="L18740" s="26"/>
    </row>
    <row r="18741" spans="12:12" x14ac:dyDescent="0.2">
      <c r="L18741" s="26"/>
    </row>
    <row r="18742" spans="12:12" x14ac:dyDescent="0.2">
      <c r="L18742" s="26"/>
    </row>
    <row r="18743" spans="12:12" x14ac:dyDescent="0.2">
      <c r="L18743" s="26"/>
    </row>
    <row r="18744" spans="12:12" x14ac:dyDescent="0.2">
      <c r="L18744" s="26"/>
    </row>
    <row r="18745" spans="12:12" x14ac:dyDescent="0.2">
      <c r="L18745" s="26"/>
    </row>
    <row r="18746" spans="12:12" x14ac:dyDescent="0.2">
      <c r="L18746" s="26"/>
    </row>
    <row r="18747" spans="12:12" x14ac:dyDescent="0.2">
      <c r="L18747" s="26"/>
    </row>
    <row r="18748" spans="12:12" x14ac:dyDescent="0.2">
      <c r="L18748" s="26"/>
    </row>
    <row r="18749" spans="12:12" x14ac:dyDescent="0.2">
      <c r="L18749" s="26"/>
    </row>
    <row r="18750" spans="12:12" x14ac:dyDescent="0.2">
      <c r="L18750" s="26"/>
    </row>
    <row r="18751" spans="12:12" x14ac:dyDescent="0.2">
      <c r="L18751" s="26"/>
    </row>
    <row r="18752" spans="12:12" x14ac:dyDescent="0.2">
      <c r="L18752" s="26"/>
    </row>
    <row r="18753" spans="12:12" x14ac:dyDescent="0.2">
      <c r="L18753" s="26"/>
    </row>
    <row r="18754" spans="12:12" x14ac:dyDescent="0.2">
      <c r="L18754" s="26"/>
    </row>
    <row r="18755" spans="12:12" x14ac:dyDescent="0.2">
      <c r="L18755" s="26"/>
    </row>
    <row r="18756" spans="12:12" x14ac:dyDescent="0.2">
      <c r="L18756" s="26"/>
    </row>
    <row r="18757" spans="12:12" x14ac:dyDescent="0.2">
      <c r="L18757" s="26"/>
    </row>
    <row r="18758" spans="12:12" x14ac:dyDescent="0.2">
      <c r="L18758" s="26"/>
    </row>
    <row r="18759" spans="12:12" x14ac:dyDescent="0.2">
      <c r="L18759" s="26"/>
    </row>
    <row r="18760" spans="12:12" x14ac:dyDescent="0.2">
      <c r="L18760" s="26"/>
    </row>
    <row r="18761" spans="12:12" x14ac:dyDescent="0.2">
      <c r="L18761" s="26"/>
    </row>
    <row r="18762" spans="12:12" x14ac:dyDescent="0.2">
      <c r="L18762" s="26"/>
    </row>
    <row r="18763" spans="12:12" x14ac:dyDescent="0.2">
      <c r="L18763" s="26"/>
    </row>
    <row r="18764" spans="12:12" x14ac:dyDescent="0.2">
      <c r="L18764" s="26"/>
    </row>
    <row r="18765" spans="12:12" x14ac:dyDescent="0.2">
      <c r="L18765" s="26"/>
    </row>
    <row r="18766" spans="12:12" x14ac:dyDescent="0.2">
      <c r="L18766" s="26"/>
    </row>
    <row r="18767" spans="12:12" x14ac:dyDescent="0.2">
      <c r="L18767" s="26"/>
    </row>
    <row r="18768" spans="12:12" x14ac:dyDescent="0.2">
      <c r="L18768" s="26"/>
    </row>
    <row r="18769" spans="12:12" x14ac:dyDescent="0.2">
      <c r="L18769" s="26"/>
    </row>
    <row r="18770" spans="12:12" x14ac:dyDescent="0.2">
      <c r="L18770" s="26"/>
    </row>
    <row r="18771" spans="12:12" x14ac:dyDescent="0.2">
      <c r="L18771" s="26"/>
    </row>
    <row r="18772" spans="12:12" x14ac:dyDescent="0.2">
      <c r="L18772" s="26"/>
    </row>
    <row r="18773" spans="12:12" x14ac:dyDescent="0.2">
      <c r="L18773" s="26"/>
    </row>
    <row r="18774" spans="12:12" x14ac:dyDescent="0.2">
      <c r="L18774" s="26"/>
    </row>
    <row r="18775" spans="12:12" x14ac:dyDescent="0.2">
      <c r="L18775" s="26"/>
    </row>
    <row r="18776" spans="12:12" x14ac:dyDescent="0.2">
      <c r="L18776" s="26"/>
    </row>
    <row r="18777" spans="12:12" x14ac:dyDescent="0.2">
      <c r="L18777" s="26"/>
    </row>
    <row r="18778" spans="12:12" x14ac:dyDescent="0.2">
      <c r="L18778" s="26"/>
    </row>
    <row r="18779" spans="12:12" x14ac:dyDescent="0.2">
      <c r="L18779" s="26"/>
    </row>
    <row r="18780" spans="12:12" x14ac:dyDescent="0.2">
      <c r="L18780" s="26"/>
    </row>
    <row r="18781" spans="12:12" x14ac:dyDescent="0.2">
      <c r="L18781" s="26"/>
    </row>
    <row r="18782" spans="12:12" x14ac:dyDescent="0.2">
      <c r="L18782" s="26"/>
    </row>
    <row r="18783" spans="12:12" x14ac:dyDescent="0.2">
      <c r="L18783" s="26"/>
    </row>
    <row r="18784" spans="12:12" x14ac:dyDescent="0.2">
      <c r="L18784" s="26"/>
    </row>
    <row r="18785" spans="12:12" x14ac:dyDescent="0.2">
      <c r="L18785" s="26"/>
    </row>
    <row r="18786" spans="12:12" x14ac:dyDescent="0.2">
      <c r="L18786" s="26"/>
    </row>
    <row r="18787" spans="12:12" x14ac:dyDescent="0.2">
      <c r="L18787" s="26"/>
    </row>
    <row r="18788" spans="12:12" x14ac:dyDescent="0.2">
      <c r="L18788" s="26"/>
    </row>
    <row r="18789" spans="12:12" x14ac:dyDescent="0.2">
      <c r="L18789" s="26"/>
    </row>
    <row r="18790" spans="12:12" x14ac:dyDescent="0.2">
      <c r="L18790" s="26"/>
    </row>
    <row r="18791" spans="12:12" x14ac:dyDescent="0.2">
      <c r="L18791" s="26"/>
    </row>
    <row r="18792" spans="12:12" x14ac:dyDescent="0.2">
      <c r="L18792" s="26"/>
    </row>
    <row r="18793" spans="12:12" x14ac:dyDescent="0.2">
      <c r="L18793" s="26"/>
    </row>
    <row r="18794" spans="12:12" x14ac:dyDescent="0.2">
      <c r="L18794" s="26"/>
    </row>
    <row r="18795" spans="12:12" x14ac:dyDescent="0.2">
      <c r="L18795" s="26"/>
    </row>
    <row r="18796" spans="12:12" x14ac:dyDescent="0.2">
      <c r="L18796" s="26"/>
    </row>
    <row r="18797" spans="12:12" x14ac:dyDescent="0.2">
      <c r="L18797" s="26"/>
    </row>
    <row r="18798" spans="12:12" x14ac:dyDescent="0.2">
      <c r="L18798" s="26"/>
    </row>
    <row r="18799" spans="12:12" x14ac:dyDescent="0.2">
      <c r="L18799" s="26"/>
    </row>
    <row r="18800" spans="12:12" x14ac:dyDescent="0.2">
      <c r="L18800" s="26"/>
    </row>
    <row r="18801" spans="12:12" x14ac:dyDescent="0.2">
      <c r="L18801" s="26"/>
    </row>
    <row r="18802" spans="12:12" x14ac:dyDescent="0.2">
      <c r="L18802" s="26"/>
    </row>
    <row r="18803" spans="12:12" x14ac:dyDescent="0.2">
      <c r="L18803" s="26"/>
    </row>
    <row r="18804" spans="12:12" x14ac:dyDescent="0.2">
      <c r="L18804" s="26"/>
    </row>
    <row r="18805" spans="12:12" x14ac:dyDescent="0.2">
      <c r="L18805" s="26"/>
    </row>
    <row r="18806" spans="12:12" x14ac:dyDescent="0.2">
      <c r="L18806" s="26"/>
    </row>
    <row r="18807" spans="12:12" x14ac:dyDescent="0.2">
      <c r="L18807" s="26"/>
    </row>
    <row r="18808" spans="12:12" x14ac:dyDescent="0.2">
      <c r="L18808" s="26"/>
    </row>
    <row r="18809" spans="12:12" x14ac:dyDescent="0.2">
      <c r="L18809" s="26"/>
    </row>
    <row r="18810" spans="12:12" x14ac:dyDescent="0.2">
      <c r="L18810" s="26"/>
    </row>
    <row r="18811" spans="12:12" x14ac:dyDescent="0.2">
      <c r="L18811" s="26"/>
    </row>
    <row r="18812" spans="12:12" x14ac:dyDescent="0.2">
      <c r="L18812" s="26"/>
    </row>
    <row r="18813" spans="12:12" x14ac:dyDescent="0.2">
      <c r="L18813" s="26"/>
    </row>
    <row r="18814" spans="12:12" x14ac:dyDescent="0.2">
      <c r="L18814" s="26"/>
    </row>
    <row r="18815" spans="12:12" x14ac:dyDescent="0.2">
      <c r="L18815" s="26"/>
    </row>
    <row r="18816" spans="12:12" x14ac:dyDescent="0.2">
      <c r="L18816" s="26"/>
    </row>
    <row r="18817" spans="12:12" x14ac:dyDescent="0.2">
      <c r="L18817" s="26"/>
    </row>
    <row r="18818" spans="12:12" x14ac:dyDescent="0.2">
      <c r="L18818" s="26"/>
    </row>
    <row r="18819" spans="12:12" x14ac:dyDescent="0.2">
      <c r="L18819" s="26"/>
    </row>
    <row r="18820" spans="12:12" x14ac:dyDescent="0.2">
      <c r="L18820" s="26"/>
    </row>
    <row r="18821" spans="12:12" x14ac:dyDescent="0.2">
      <c r="L18821" s="26"/>
    </row>
    <row r="18822" spans="12:12" x14ac:dyDescent="0.2">
      <c r="L18822" s="26"/>
    </row>
    <row r="18823" spans="12:12" x14ac:dyDescent="0.2">
      <c r="L18823" s="26"/>
    </row>
    <row r="18824" spans="12:12" x14ac:dyDescent="0.2">
      <c r="L18824" s="26"/>
    </row>
    <row r="18825" spans="12:12" x14ac:dyDescent="0.2">
      <c r="L18825" s="26"/>
    </row>
    <row r="18826" spans="12:12" x14ac:dyDescent="0.2">
      <c r="L18826" s="26"/>
    </row>
    <row r="18827" spans="12:12" x14ac:dyDescent="0.2">
      <c r="L18827" s="26"/>
    </row>
    <row r="18828" spans="12:12" x14ac:dyDescent="0.2">
      <c r="L18828" s="26"/>
    </row>
    <row r="18829" spans="12:12" x14ac:dyDescent="0.2">
      <c r="L18829" s="26"/>
    </row>
    <row r="18830" spans="12:12" x14ac:dyDescent="0.2">
      <c r="L18830" s="26"/>
    </row>
    <row r="18831" spans="12:12" x14ac:dyDescent="0.2">
      <c r="L18831" s="26"/>
    </row>
    <row r="18832" spans="12:12" x14ac:dyDescent="0.2">
      <c r="L18832" s="26"/>
    </row>
    <row r="18833" spans="12:12" x14ac:dyDescent="0.2">
      <c r="L18833" s="26"/>
    </row>
    <row r="18834" spans="12:12" x14ac:dyDescent="0.2">
      <c r="L18834" s="26"/>
    </row>
    <row r="18835" spans="12:12" x14ac:dyDescent="0.2">
      <c r="L18835" s="26"/>
    </row>
    <row r="18836" spans="12:12" x14ac:dyDescent="0.2">
      <c r="L18836" s="26"/>
    </row>
    <row r="18837" spans="12:12" x14ac:dyDescent="0.2">
      <c r="L18837" s="26"/>
    </row>
    <row r="18838" spans="12:12" x14ac:dyDescent="0.2">
      <c r="L18838" s="26"/>
    </row>
    <row r="18839" spans="12:12" x14ac:dyDescent="0.2">
      <c r="L18839" s="26"/>
    </row>
    <row r="18840" spans="12:12" x14ac:dyDescent="0.2">
      <c r="L18840" s="26"/>
    </row>
    <row r="18841" spans="12:12" x14ac:dyDescent="0.2">
      <c r="L18841" s="26"/>
    </row>
    <row r="18842" spans="12:12" x14ac:dyDescent="0.2">
      <c r="L18842" s="26"/>
    </row>
    <row r="18843" spans="12:12" x14ac:dyDescent="0.2">
      <c r="L18843" s="26"/>
    </row>
    <row r="18844" spans="12:12" x14ac:dyDescent="0.2">
      <c r="L18844" s="26"/>
    </row>
    <row r="18845" spans="12:12" x14ac:dyDescent="0.2">
      <c r="L18845" s="26"/>
    </row>
    <row r="18846" spans="12:12" x14ac:dyDescent="0.2">
      <c r="L18846" s="26"/>
    </row>
    <row r="18847" spans="12:12" x14ac:dyDescent="0.2">
      <c r="L18847" s="26"/>
    </row>
    <row r="18848" spans="12:12" x14ac:dyDescent="0.2">
      <c r="L18848" s="26"/>
    </row>
    <row r="18849" spans="12:12" x14ac:dyDescent="0.2">
      <c r="L18849" s="26"/>
    </row>
    <row r="18850" spans="12:12" x14ac:dyDescent="0.2">
      <c r="L18850" s="26"/>
    </row>
    <row r="18851" spans="12:12" x14ac:dyDescent="0.2">
      <c r="L18851" s="26"/>
    </row>
    <row r="18852" spans="12:12" x14ac:dyDescent="0.2">
      <c r="L18852" s="26"/>
    </row>
    <row r="18853" spans="12:12" x14ac:dyDescent="0.2">
      <c r="L18853" s="26"/>
    </row>
    <row r="18854" spans="12:12" x14ac:dyDescent="0.2">
      <c r="L18854" s="26"/>
    </row>
    <row r="18855" spans="12:12" x14ac:dyDescent="0.2">
      <c r="L18855" s="26"/>
    </row>
    <row r="18856" spans="12:12" x14ac:dyDescent="0.2">
      <c r="L18856" s="26"/>
    </row>
    <row r="18857" spans="12:12" x14ac:dyDescent="0.2">
      <c r="L18857" s="26"/>
    </row>
    <row r="18858" spans="12:12" x14ac:dyDescent="0.2">
      <c r="L18858" s="26"/>
    </row>
    <row r="18859" spans="12:12" x14ac:dyDescent="0.2">
      <c r="L18859" s="26"/>
    </row>
    <row r="18860" spans="12:12" x14ac:dyDescent="0.2">
      <c r="L18860" s="26"/>
    </row>
    <row r="18861" spans="12:12" x14ac:dyDescent="0.2">
      <c r="L18861" s="26"/>
    </row>
    <row r="18862" spans="12:12" x14ac:dyDescent="0.2">
      <c r="L18862" s="26"/>
    </row>
    <row r="18863" spans="12:12" x14ac:dyDescent="0.2">
      <c r="L18863" s="26"/>
    </row>
    <row r="18864" spans="12:12" x14ac:dyDescent="0.2">
      <c r="L18864" s="26"/>
    </row>
    <row r="18865" spans="12:12" x14ac:dyDescent="0.2">
      <c r="L18865" s="26"/>
    </row>
    <row r="18866" spans="12:12" x14ac:dyDescent="0.2">
      <c r="L18866" s="26"/>
    </row>
    <row r="18867" spans="12:12" x14ac:dyDescent="0.2">
      <c r="L18867" s="26"/>
    </row>
    <row r="18868" spans="12:12" x14ac:dyDescent="0.2">
      <c r="L18868" s="26"/>
    </row>
    <row r="18869" spans="12:12" x14ac:dyDescent="0.2">
      <c r="L18869" s="26"/>
    </row>
    <row r="18870" spans="12:12" x14ac:dyDescent="0.2">
      <c r="L18870" s="26"/>
    </row>
    <row r="18871" spans="12:12" x14ac:dyDescent="0.2">
      <c r="L18871" s="26"/>
    </row>
    <row r="18872" spans="12:12" x14ac:dyDescent="0.2">
      <c r="L18872" s="26"/>
    </row>
    <row r="18873" spans="12:12" x14ac:dyDescent="0.2">
      <c r="L18873" s="26"/>
    </row>
    <row r="18874" spans="12:12" x14ac:dyDescent="0.2">
      <c r="L18874" s="26"/>
    </row>
    <row r="18875" spans="12:12" x14ac:dyDescent="0.2">
      <c r="L18875" s="26"/>
    </row>
    <row r="18876" spans="12:12" x14ac:dyDescent="0.2">
      <c r="L18876" s="26"/>
    </row>
    <row r="18877" spans="12:12" x14ac:dyDescent="0.2">
      <c r="L18877" s="26"/>
    </row>
    <row r="18878" spans="12:12" x14ac:dyDescent="0.2">
      <c r="L18878" s="26"/>
    </row>
    <row r="18879" spans="12:12" x14ac:dyDescent="0.2">
      <c r="L18879" s="26"/>
    </row>
    <row r="18880" spans="12:12" x14ac:dyDescent="0.2">
      <c r="L18880" s="26"/>
    </row>
    <row r="18881" spans="12:12" x14ac:dyDescent="0.2">
      <c r="L18881" s="26"/>
    </row>
    <row r="18882" spans="12:12" x14ac:dyDescent="0.2">
      <c r="L18882" s="26"/>
    </row>
    <row r="18883" spans="12:12" x14ac:dyDescent="0.2">
      <c r="L18883" s="26"/>
    </row>
    <row r="18884" spans="12:12" x14ac:dyDescent="0.2">
      <c r="L18884" s="26"/>
    </row>
    <row r="18885" spans="12:12" x14ac:dyDescent="0.2">
      <c r="L18885" s="26"/>
    </row>
    <row r="18886" spans="12:12" x14ac:dyDescent="0.2">
      <c r="L18886" s="26"/>
    </row>
    <row r="18887" spans="12:12" x14ac:dyDescent="0.2">
      <c r="L18887" s="26"/>
    </row>
    <row r="18888" spans="12:12" x14ac:dyDescent="0.2">
      <c r="L18888" s="26"/>
    </row>
    <row r="18889" spans="12:12" x14ac:dyDescent="0.2">
      <c r="L18889" s="26"/>
    </row>
    <row r="18890" spans="12:12" x14ac:dyDescent="0.2">
      <c r="L18890" s="26"/>
    </row>
    <row r="18891" spans="12:12" x14ac:dyDescent="0.2">
      <c r="L18891" s="26"/>
    </row>
    <row r="18892" spans="12:12" x14ac:dyDescent="0.2">
      <c r="L18892" s="26"/>
    </row>
    <row r="18893" spans="12:12" x14ac:dyDescent="0.2">
      <c r="L18893" s="26"/>
    </row>
    <row r="18894" spans="12:12" x14ac:dyDescent="0.2">
      <c r="L18894" s="26"/>
    </row>
    <row r="18895" spans="12:12" x14ac:dyDescent="0.2">
      <c r="L18895" s="26"/>
    </row>
    <row r="18896" spans="12:12" x14ac:dyDescent="0.2">
      <c r="L18896" s="26"/>
    </row>
    <row r="18897" spans="12:12" x14ac:dyDescent="0.2">
      <c r="L18897" s="26"/>
    </row>
    <row r="18898" spans="12:12" x14ac:dyDescent="0.2">
      <c r="L18898" s="26"/>
    </row>
    <row r="18899" spans="12:12" x14ac:dyDescent="0.2">
      <c r="L18899" s="26"/>
    </row>
    <row r="18900" spans="12:12" x14ac:dyDescent="0.2">
      <c r="L18900" s="26"/>
    </row>
    <row r="18901" spans="12:12" x14ac:dyDescent="0.2">
      <c r="L18901" s="26"/>
    </row>
    <row r="18902" spans="12:12" x14ac:dyDescent="0.2">
      <c r="L18902" s="26"/>
    </row>
    <row r="18903" spans="12:12" x14ac:dyDescent="0.2">
      <c r="L18903" s="26"/>
    </row>
    <row r="18904" spans="12:12" x14ac:dyDescent="0.2">
      <c r="L18904" s="26"/>
    </row>
    <row r="18905" spans="12:12" x14ac:dyDescent="0.2">
      <c r="L18905" s="26"/>
    </row>
    <row r="18906" spans="12:12" x14ac:dyDescent="0.2">
      <c r="L18906" s="26"/>
    </row>
    <row r="18907" spans="12:12" x14ac:dyDescent="0.2">
      <c r="L18907" s="26"/>
    </row>
    <row r="18908" spans="12:12" x14ac:dyDescent="0.2">
      <c r="L18908" s="26"/>
    </row>
    <row r="18909" spans="12:12" x14ac:dyDescent="0.2">
      <c r="L18909" s="26"/>
    </row>
    <row r="18910" spans="12:12" x14ac:dyDescent="0.2">
      <c r="L18910" s="26"/>
    </row>
    <row r="18911" spans="12:12" x14ac:dyDescent="0.2">
      <c r="L18911" s="26"/>
    </row>
    <row r="18912" spans="12:12" x14ac:dyDescent="0.2">
      <c r="L18912" s="26"/>
    </row>
    <row r="18913" spans="12:12" x14ac:dyDescent="0.2">
      <c r="L18913" s="26"/>
    </row>
    <row r="18914" spans="12:12" x14ac:dyDescent="0.2">
      <c r="L18914" s="26"/>
    </row>
    <row r="18915" spans="12:12" x14ac:dyDescent="0.2">
      <c r="L18915" s="26"/>
    </row>
    <row r="18916" spans="12:12" x14ac:dyDescent="0.2">
      <c r="L18916" s="26"/>
    </row>
    <row r="18917" spans="12:12" x14ac:dyDescent="0.2">
      <c r="L18917" s="26"/>
    </row>
    <row r="18918" spans="12:12" x14ac:dyDescent="0.2">
      <c r="L18918" s="26"/>
    </row>
    <row r="18919" spans="12:12" x14ac:dyDescent="0.2">
      <c r="L18919" s="26"/>
    </row>
    <row r="18920" spans="12:12" x14ac:dyDescent="0.2">
      <c r="L18920" s="26"/>
    </row>
    <row r="18921" spans="12:12" x14ac:dyDescent="0.2">
      <c r="L18921" s="26"/>
    </row>
    <row r="18922" spans="12:12" x14ac:dyDescent="0.2">
      <c r="L18922" s="26"/>
    </row>
    <row r="18923" spans="12:12" x14ac:dyDescent="0.2">
      <c r="L18923" s="26"/>
    </row>
    <row r="18924" spans="12:12" x14ac:dyDescent="0.2">
      <c r="L18924" s="26"/>
    </row>
    <row r="18925" spans="12:12" x14ac:dyDescent="0.2">
      <c r="L18925" s="26"/>
    </row>
    <row r="18926" spans="12:12" x14ac:dyDescent="0.2">
      <c r="L18926" s="26"/>
    </row>
    <row r="18927" spans="12:12" x14ac:dyDescent="0.2">
      <c r="L18927" s="26"/>
    </row>
    <row r="18928" spans="12:12" x14ac:dyDescent="0.2">
      <c r="L18928" s="26"/>
    </row>
    <row r="18929" spans="12:12" x14ac:dyDescent="0.2">
      <c r="L18929" s="26"/>
    </row>
    <row r="18930" spans="12:12" x14ac:dyDescent="0.2">
      <c r="L18930" s="26"/>
    </row>
    <row r="18931" spans="12:12" x14ac:dyDescent="0.2">
      <c r="L18931" s="26"/>
    </row>
    <row r="18932" spans="12:12" x14ac:dyDescent="0.2">
      <c r="L18932" s="26"/>
    </row>
    <row r="18933" spans="12:12" x14ac:dyDescent="0.2">
      <c r="L18933" s="26"/>
    </row>
    <row r="18934" spans="12:12" x14ac:dyDescent="0.2">
      <c r="L18934" s="26"/>
    </row>
    <row r="18935" spans="12:12" x14ac:dyDescent="0.2">
      <c r="L18935" s="26"/>
    </row>
    <row r="18936" spans="12:12" x14ac:dyDescent="0.2">
      <c r="L18936" s="26"/>
    </row>
    <row r="18937" spans="12:12" x14ac:dyDescent="0.2">
      <c r="L18937" s="26"/>
    </row>
    <row r="18938" spans="12:12" x14ac:dyDescent="0.2">
      <c r="L18938" s="26"/>
    </row>
    <row r="18939" spans="12:12" x14ac:dyDescent="0.2">
      <c r="L18939" s="26"/>
    </row>
    <row r="18940" spans="12:12" x14ac:dyDescent="0.2">
      <c r="L18940" s="26"/>
    </row>
    <row r="18941" spans="12:12" x14ac:dyDescent="0.2">
      <c r="L18941" s="26"/>
    </row>
    <row r="18942" spans="12:12" x14ac:dyDescent="0.2">
      <c r="L18942" s="26"/>
    </row>
    <row r="18943" spans="12:12" x14ac:dyDescent="0.2">
      <c r="L18943" s="26"/>
    </row>
    <row r="18944" spans="12:12" x14ac:dyDescent="0.2">
      <c r="L18944" s="26"/>
    </row>
    <row r="18945" spans="12:12" x14ac:dyDescent="0.2">
      <c r="L18945" s="26"/>
    </row>
    <row r="18946" spans="12:12" x14ac:dyDescent="0.2">
      <c r="L18946" s="26"/>
    </row>
    <row r="18947" spans="12:12" x14ac:dyDescent="0.2">
      <c r="L18947" s="26"/>
    </row>
    <row r="18948" spans="12:12" x14ac:dyDescent="0.2">
      <c r="L18948" s="26"/>
    </row>
    <row r="18949" spans="12:12" x14ac:dyDescent="0.2">
      <c r="L18949" s="26"/>
    </row>
    <row r="18950" spans="12:12" x14ac:dyDescent="0.2">
      <c r="L18950" s="26"/>
    </row>
    <row r="18951" spans="12:12" x14ac:dyDescent="0.2">
      <c r="L18951" s="26"/>
    </row>
    <row r="18952" spans="12:12" x14ac:dyDescent="0.2">
      <c r="L18952" s="26"/>
    </row>
    <row r="18953" spans="12:12" x14ac:dyDescent="0.2">
      <c r="L18953" s="26"/>
    </row>
    <row r="18954" spans="12:12" x14ac:dyDescent="0.2">
      <c r="L18954" s="26"/>
    </row>
    <row r="18955" spans="12:12" x14ac:dyDescent="0.2">
      <c r="L18955" s="26"/>
    </row>
    <row r="18956" spans="12:12" x14ac:dyDescent="0.2">
      <c r="L18956" s="26"/>
    </row>
    <row r="18957" spans="12:12" x14ac:dyDescent="0.2">
      <c r="L18957" s="26"/>
    </row>
    <row r="18958" spans="12:12" x14ac:dyDescent="0.2">
      <c r="L18958" s="26"/>
    </row>
    <row r="18959" spans="12:12" x14ac:dyDescent="0.2">
      <c r="L18959" s="26"/>
    </row>
    <row r="18960" spans="12:12" x14ac:dyDescent="0.2">
      <c r="L18960" s="26"/>
    </row>
    <row r="18961" spans="12:12" x14ac:dyDescent="0.2">
      <c r="L18961" s="26"/>
    </row>
    <row r="18962" spans="12:12" x14ac:dyDescent="0.2">
      <c r="L18962" s="26"/>
    </row>
    <row r="18963" spans="12:12" x14ac:dyDescent="0.2">
      <c r="L18963" s="26"/>
    </row>
    <row r="18964" spans="12:12" x14ac:dyDescent="0.2">
      <c r="L18964" s="26"/>
    </row>
    <row r="18965" spans="12:12" x14ac:dyDescent="0.2">
      <c r="L18965" s="26"/>
    </row>
    <row r="18966" spans="12:12" x14ac:dyDescent="0.2">
      <c r="L18966" s="26"/>
    </row>
    <row r="18967" spans="12:12" x14ac:dyDescent="0.2">
      <c r="L18967" s="26"/>
    </row>
    <row r="18968" spans="12:12" x14ac:dyDescent="0.2">
      <c r="L18968" s="26"/>
    </row>
    <row r="18969" spans="12:12" x14ac:dyDescent="0.2">
      <c r="L18969" s="26"/>
    </row>
    <row r="18970" spans="12:12" x14ac:dyDescent="0.2">
      <c r="L18970" s="26"/>
    </row>
    <row r="18971" spans="12:12" x14ac:dyDescent="0.2">
      <c r="L18971" s="26"/>
    </row>
    <row r="18972" spans="12:12" x14ac:dyDescent="0.2">
      <c r="L18972" s="26"/>
    </row>
    <row r="18973" spans="12:12" x14ac:dyDescent="0.2">
      <c r="L18973" s="26"/>
    </row>
    <row r="18974" spans="12:12" x14ac:dyDescent="0.2">
      <c r="L18974" s="26"/>
    </row>
    <row r="18975" spans="12:12" x14ac:dyDescent="0.2">
      <c r="L18975" s="26"/>
    </row>
    <row r="18976" spans="12:12" x14ac:dyDescent="0.2">
      <c r="L18976" s="26"/>
    </row>
    <row r="18977" spans="12:12" x14ac:dyDescent="0.2">
      <c r="L18977" s="26"/>
    </row>
    <row r="18978" spans="12:12" x14ac:dyDescent="0.2">
      <c r="L18978" s="26"/>
    </row>
    <row r="18979" spans="12:12" x14ac:dyDescent="0.2">
      <c r="L18979" s="26"/>
    </row>
    <row r="18980" spans="12:12" x14ac:dyDescent="0.2">
      <c r="L18980" s="26"/>
    </row>
    <row r="18981" spans="12:12" x14ac:dyDescent="0.2">
      <c r="L18981" s="26"/>
    </row>
    <row r="18982" spans="12:12" x14ac:dyDescent="0.2">
      <c r="L18982" s="26"/>
    </row>
    <row r="18983" spans="12:12" x14ac:dyDescent="0.2">
      <c r="L18983" s="26"/>
    </row>
    <row r="18984" spans="12:12" x14ac:dyDescent="0.2">
      <c r="L18984" s="26"/>
    </row>
    <row r="18985" spans="12:12" x14ac:dyDescent="0.2">
      <c r="L18985" s="26"/>
    </row>
    <row r="18986" spans="12:12" x14ac:dyDescent="0.2">
      <c r="L18986" s="26"/>
    </row>
    <row r="18987" spans="12:12" x14ac:dyDescent="0.2">
      <c r="L18987" s="26"/>
    </row>
    <row r="18988" spans="12:12" x14ac:dyDescent="0.2">
      <c r="L18988" s="26"/>
    </row>
    <row r="18989" spans="12:12" x14ac:dyDescent="0.2">
      <c r="L18989" s="26"/>
    </row>
    <row r="18990" spans="12:12" x14ac:dyDescent="0.2">
      <c r="L18990" s="26"/>
    </row>
    <row r="18991" spans="12:12" x14ac:dyDescent="0.2">
      <c r="L18991" s="26"/>
    </row>
    <row r="18992" spans="12:12" x14ac:dyDescent="0.2">
      <c r="L18992" s="26"/>
    </row>
    <row r="18993" spans="12:12" x14ac:dyDescent="0.2">
      <c r="L18993" s="26"/>
    </row>
    <row r="18994" spans="12:12" x14ac:dyDescent="0.2">
      <c r="L18994" s="26"/>
    </row>
    <row r="18995" spans="12:12" x14ac:dyDescent="0.2">
      <c r="L18995" s="26"/>
    </row>
    <row r="18996" spans="12:12" x14ac:dyDescent="0.2">
      <c r="L18996" s="26"/>
    </row>
    <row r="18997" spans="12:12" x14ac:dyDescent="0.2">
      <c r="L18997" s="26"/>
    </row>
    <row r="18998" spans="12:12" x14ac:dyDescent="0.2">
      <c r="L18998" s="26"/>
    </row>
    <row r="18999" spans="12:12" x14ac:dyDescent="0.2">
      <c r="L18999" s="26"/>
    </row>
    <row r="19000" spans="12:12" x14ac:dyDescent="0.2">
      <c r="L19000" s="26"/>
    </row>
    <row r="19001" spans="12:12" x14ac:dyDescent="0.2">
      <c r="L19001" s="26"/>
    </row>
    <row r="19002" spans="12:12" x14ac:dyDescent="0.2">
      <c r="L19002" s="26"/>
    </row>
    <row r="19003" spans="12:12" x14ac:dyDescent="0.2">
      <c r="L19003" s="26"/>
    </row>
    <row r="19004" spans="12:12" x14ac:dyDescent="0.2">
      <c r="L19004" s="26"/>
    </row>
    <row r="19005" spans="12:12" x14ac:dyDescent="0.2">
      <c r="L19005" s="26"/>
    </row>
    <row r="19006" spans="12:12" x14ac:dyDescent="0.2">
      <c r="L19006" s="26"/>
    </row>
    <row r="19007" spans="12:12" x14ac:dyDescent="0.2">
      <c r="L19007" s="26"/>
    </row>
    <row r="19008" spans="12:12" x14ac:dyDescent="0.2">
      <c r="L19008" s="26"/>
    </row>
    <row r="19009" spans="12:12" x14ac:dyDescent="0.2">
      <c r="L19009" s="26"/>
    </row>
    <row r="19010" spans="12:12" x14ac:dyDescent="0.2">
      <c r="L19010" s="26"/>
    </row>
    <row r="19011" spans="12:12" x14ac:dyDescent="0.2">
      <c r="L19011" s="26"/>
    </row>
    <row r="19012" spans="12:12" x14ac:dyDescent="0.2">
      <c r="L19012" s="26"/>
    </row>
    <row r="19013" spans="12:12" x14ac:dyDescent="0.2">
      <c r="L19013" s="26"/>
    </row>
    <row r="19014" spans="12:12" x14ac:dyDescent="0.2">
      <c r="L19014" s="26"/>
    </row>
    <row r="19015" spans="12:12" x14ac:dyDescent="0.2">
      <c r="L19015" s="26"/>
    </row>
    <row r="19016" spans="12:12" x14ac:dyDescent="0.2">
      <c r="L19016" s="26"/>
    </row>
    <row r="19017" spans="12:12" x14ac:dyDescent="0.2">
      <c r="L19017" s="26"/>
    </row>
    <row r="19018" spans="12:12" x14ac:dyDescent="0.2">
      <c r="L19018" s="26"/>
    </row>
    <row r="19019" spans="12:12" x14ac:dyDescent="0.2">
      <c r="L19019" s="26"/>
    </row>
    <row r="19020" spans="12:12" x14ac:dyDescent="0.2">
      <c r="L19020" s="26"/>
    </row>
    <row r="19021" spans="12:12" x14ac:dyDescent="0.2">
      <c r="L19021" s="26"/>
    </row>
    <row r="19022" spans="12:12" x14ac:dyDescent="0.2">
      <c r="L19022" s="26"/>
    </row>
    <row r="19023" spans="12:12" x14ac:dyDescent="0.2">
      <c r="L19023" s="26"/>
    </row>
    <row r="19024" spans="12:12" x14ac:dyDescent="0.2">
      <c r="L19024" s="26"/>
    </row>
    <row r="19025" spans="12:12" x14ac:dyDescent="0.2">
      <c r="L19025" s="26"/>
    </row>
    <row r="19026" spans="12:12" x14ac:dyDescent="0.2">
      <c r="L19026" s="26"/>
    </row>
    <row r="19027" spans="12:12" x14ac:dyDescent="0.2">
      <c r="L19027" s="26"/>
    </row>
    <row r="19028" spans="12:12" x14ac:dyDescent="0.2">
      <c r="L19028" s="26"/>
    </row>
    <row r="19029" spans="12:12" x14ac:dyDescent="0.2">
      <c r="L19029" s="26"/>
    </row>
    <row r="19030" spans="12:12" x14ac:dyDescent="0.2">
      <c r="L19030" s="26"/>
    </row>
    <row r="19031" spans="12:12" x14ac:dyDescent="0.2">
      <c r="L19031" s="26"/>
    </row>
    <row r="19032" spans="12:12" x14ac:dyDescent="0.2">
      <c r="L19032" s="26"/>
    </row>
    <row r="19033" spans="12:12" x14ac:dyDescent="0.2">
      <c r="L19033" s="26"/>
    </row>
    <row r="19034" spans="12:12" x14ac:dyDescent="0.2">
      <c r="L19034" s="26"/>
    </row>
    <row r="19035" spans="12:12" x14ac:dyDescent="0.2">
      <c r="L19035" s="26"/>
    </row>
    <row r="19036" spans="12:12" x14ac:dyDescent="0.2">
      <c r="L19036" s="26"/>
    </row>
    <row r="19037" spans="12:12" x14ac:dyDescent="0.2">
      <c r="L19037" s="26"/>
    </row>
    <row r="19038" spans="12:12" x14ac:dyDescent="0.2">
      <c r="L19038" s="26"/>
    </row>
    <row r="19039" spans="12:12" x14ac:dyDescent="0.2">
      <c r="L19039" s="26"/>
    </row>
    <row r="19040" spans="12:12" x14ac:dyDescent="0.2">
      <c r="L19040" s="26"/>
    </row>
    <row r="19041" spans="12:12" x14ac:dyDescent="0.2">
      <c r="L19041" s="26"/>
    </row>
    <row r="19042" spans="12:12" x14ac:dyDescent="0.2">
      <c r="L19042" s="26"/>
    </row>
    <row r="19043" spans="12:12" x14ac:dyDescent="0.2">
      <c r="L19043" s="26"/>
    </row>
    <row r="19044" spans="12:12" x14ac:dyDescent="0.2">
      <c r="L19044" s="26"/>
    </row>
    <row r="19045" spans="12:12" x14ac:dyDescent="0.2">
      <c r="L19045" s="26"/>
    </row>
    <row r="19046" spans="12:12" x14ac:dyDescent="0.2">
      <c r="L19046" s="26"/>
    </row>
    <row r="19047" spans="12:12" x14ac:dyDescent="0.2">
      <c r="L19047" s="26"/>
    </row>
    <row r="19048" spans="12:12" x14ac:dyDescent="0.2">
      <c r="L19048" s="26"/>
    </row>
    <row r="19049" spans="12:12" x14ac:dyDescent="0.2">
      <c r="L19049" s="26"/>
    </row>
    <row r="19050" spans="12:12" x14ac:dyDescent="0.2">
      <c r="L19050" s="26"/>
    </row>
    <row r="19051" spans="12:12" x14ac:dyDescent="0.2">
      <c r="L19051" s="26"/>
    </row>
    <row r="19052" spans="12:12" x14ac:dyDescent="0.2">
      <c r="L19052" s="26"/>
    </row>
    <row r="19053" spans="12:12" x14ac:dyDescent="0.2">
      <c r="L19053" s="26"/>
    </row>
    <row r="19054" spans="12:12" x14ac:dyDescent="0.2">
      <c r="L19054" s="26"/>
    </row>
    <row r="19055" spans="12:12" x14ac:dyDescent="0.2">
      <c r="L19055" s="26"/>
    </row>
    <row r="19056" spans="12:12" x14ac:dyDescent="0.2">
      <c r="L19056" s="26"/>
    </row>
    <row r="19057" spans="12:12" x14ac:dyDescent="0.2">
      <c r="L19057" s="26"/>
    </row>
    <row r="19058" spans="12:12" x14ac:dyDescent="0.2">
      <c r="L19058" s="26"/>
    </row>
    <row r="19059" spans="12:12" x14ac:dyDescent="0.2">
      <c r="L19059" s="26"/>
    </row>
    <row r="19060" spans="12:12" x14ac:dyDescent="0.2">
      <c r="L19060" s="26"/>
    </row>
    <row r="19061" spans="12:12" x14ac:dyDescent="0.2">
      <c r="L19061" s="26"/>
    </row>
    <row r="19062" spans="12:12" x14ac:dyDescent="0.2">
      <c r="L19062" s="26"/>
    </row>
    <row r="19063" spans="12:12" x14ac:dyDescent="0.2">
      <c r="L19063" s="26"/>
    </row>
    <row r="19064" spans="12:12" x14ac:dyDescent="0.2">
      <c r="L19064" s="26"/>
    </row>
    <row r="19065" spans="12:12" x14ac:dyDescent="0.2">
      <c r="L19065" s="26"/>
    </row>
    <row r="19066" spans="12:12" x14ac:dyDescent="0.2">
      <c r="L19066" s="26"/>
    </row>
    <row r="19067" spans="12:12" x14ac:dyDescent="0.2">
      <c r="L19067" s="26"/>
    </row>
    <row r="19068" spans="12:12" x14ac:dyDescent="0.2">
      <c r="L19068" s="26"/>
    </row>
    <row r="19069" spans="12:12" x14ac:dyDescent="0.2">
      <c r="L19069" s="26"/>
    </row>
    <row r="19070" spans="12:12" x14ac:dyDescent="0.2">
      <c r="L19070" s="26"/>
    </row>
    <row r="19071" spans="12:12" x14ac:dyDescent="0.2">
      <c r="L19071" s="26"/>
    </row>
    <row r="19072" spans="12:12" x14ac:dyDescent="0.2">
      <c r="L19072" s="26"/>
    </row>
    <row r="19073" spans="12:12" x14ac:dyDescent="0.2">
      <c r="L19073" s="26"/>
    </row>
    <row r="19074" spans="12:12" x14ac:dyDescent="0.2">
      <c r="L19074" s="26"/>
    </row>
    <row r="19075" spans="12:12" x14ac:dyDescent="0.2">
      <c r="L19075" s="26"/>
    </row>
    <row r="19076" spans="12:12" x14ac:dyDescent="0.2">
      <c r="L19076" s="26"/>
    </row>
    <row r="19077" spans="12:12" x14ac:dyDescent="0.2">
      <c r="L19077" s="26"/>
    </row>
    <row r="19078" spans="12:12" x14ac:dyDescent="0.2">
      <c r="L19078" s="26"/>
    </row>
    <row r="19079" spans="12:12" x14ac:dyDescent="0.2">
      <c r="L19079" s="26"/>
    </row>
    <row r="19080" spans="12:12" x14ac:dyDescent="0.2">
      <c r="L19080" s="26"/>
    </row>
    <row r="19081" spans="12:12" x14ac:dyDescent="0.2">
      <c r="L19081" s="26"/>
    </row>
    <row r="19082" spans="12:12" x14ac:dyDescent="0.2">
      <c r="L19082" s="26"/>
    </row>
    <row r="19083" spans="12:12" x14ac:dyDescent="0.2">
      <c r="L19083" s="26"/>
    </row>
    <row r="19084" spans="12:12" x14ac:dyDescent="0.2">
      <c r="L19084" s="26"/>
    </row>
    <row r="19085" spans="12:12" x14ac:dyDescent="0.2">
      <c r="L19085" s="26"/>
    </row>
    <row r="19086" spans="12:12" x14ac:dyDescent="0.2">
      <c r="L19086" s="26"/>
    </row>
    <row r="19087" spans="12:12" x14ac:dyDescent="0.2">
      <c r="L19087" s="26"/>
    </row>
    <row r="19088" spans="12:12" x14ac:dyDescent="0.2">
      <c r="L19088" s="26"/>
    </row>
    <row r="19089" spans="12:12" x14ac:dyDescent="0.2">
      <c r="L19089" s="26"/>
    </row>
    <row r="19090" spans="12:12" x14ac:dyDescent="0.2">
      <c r="L19090" s="26"/>
    </row>
    <row r="19091" spans="12:12" x14ac:dyDescent="0.2">
      <c r="L19091" s="26"/>
    </row>
    <row r="19092" spans="12:12" x14ac:dyDescent="0.2">
      <c r="L19092" s="26"/>
    </row>
    <row r="19093" spans="12:12" x14ac:dyDescent="0.2">
      <c r="L19093" s="26"/>
    </row>
    <row r="19094" spans="12:12" x14ac:dyDescent="0.2">
      <c r="L19094" s="26"/>
    </row>
    <row r="19095" spans="12:12" x14ac:dyDescent="0.2">
      <c r="L19095" s="26"/>
    </row>
    <row r="19096" spans="12:12" x14ac:dyDescent="0.2">
      <c r="L19096" s="26"/>
    </row>
    <row r="19097" spans="12:12" x14ac:dyDescent="0.2">
      <c r="L19097" s="26"/>
    </row>
    <row r="19098" spans="12:12" x14ac:dyDescent="0.2">
      <c r="L19098" s="26"/>
    </row>
    <row r="19099" spans="12:12" x14ac:dyDescent="0.2">
      <c r="L19099" s="26"/>
    </row>
    <row r="19100" spans="12:12" x14ac:dyDescent="0.2">
      <c r="L19100" s="26"/>
    </row>
    <row r="19101" spans="12:12" x14ac:dyDescent="0.2">
      <c r="L19101" s="26"/>
    </row>
    <row r="19102" spans="12:12" x14ac:dyDescent="0.2">
      <c r="L19102" s="26"/>
    </row>
    <row r="19103" spans="12:12" x14ac:dyDescent="0.2">
      <c r="L19103" s="26"/>
    </row>
    <row r="19104" spans="12:12" x14ac:dyDescent="0.2">
      <c r="L19104" s="26"/>
    </row>
    <row r="19105" spans="12:12" x14ac:dyDescent="0.2">
      <c r="L19105" s="26"/>
    </row>
    <row r="19106" spans="12:12" x14ac:dyDescent="0.2">
      <c r="L19106" s="26"/>
    </row>
    <row r="19107" spans="12:12" x14ac:dyDescent="0.2">
      <c r="L19107" s="26"/>
    </row>
    <row r="19108" spans="12:12" x14ac:dyDescent="0.2">
      <c r="L19108" s="26"/>
    </row>
    <row r="19109" spans="12:12" x14ac:dyDescent="0.2">
      <c r="L19109" s="26"/>
    </row>
    <row r="19110" spans="12:12" x14ac:dyDescent="0.2">
      <c r="L19110" s="26"/>
    </row>
    <row r="19111" spans="12:12" x14ac:dyDescent="0.2">
      <c r="L19111" s="26"/>
    </row>
    <row r="19112" spans="12:12" x14ac:dyDescent="0.2">
      <c r="L19112" s="26"/>
    </row>
    <row r="19113" spans="12:12" x14ac:dyDescent="0.2">
      <c r="L19113" s="26"/>
    </row>
    <row r="19114" spans="12:12" x14ac:dyDescent="0.2">
      <c r="L19114" s="26"/>
    </row>
    <row r="19115" spans="12:12" x14ac:dyDescent="0.2">
      <c r="L19115" s="26"/>
    </row>
    <row r="19116" spans="12:12" x14ac:dyDescent="0.2">
      <c r="L19116" s="26"/>
    </row>
    <row r="19117" spans="12:12" x14ac:dyDescent="0.2">
      <c r="L19117" s="26"/>
    </row>
    <row r="19118" spans="12:12" x14ac:dyDescent="0.2">
      <c r="L19118" s="26"/>
    </row>
    <row r="19119" spans="12:12" x14ac:dyDescent="0.2">
      <c r="L19119" s="26"/>
    </row>
    <row r="19120" spans="12:12" x14ac:dyDescent="0.2">
      <c r="L19120" s="26"/>
    </row>
    <row r="19121" spans="12:12" x14ac:dyDescent="0.2">
      <c r="L19121" s="26"/>
    </row>
    <row r="19122" spans="12:12" x14ac:dyDescent="0.2">
      <c r="L19122" s="26"/>
    </row>
    <row r="19123" spans="12:12" x14ac:dyDescent="0.2">
      <c r="L19123" s="26"/>
    </row>
    <row r="19124" spans="12:12" x14ac:dyDescent="0.2">
      <c r="L19124" s="26"/>
    </row>
    <row r="19125" spans="12:12" x14ac:dyDescent="0.2">
      <c r="L19125" s="26"/>
    </row>
    <row r="19126" spans="12:12" x14ac:dyDescent="0.2">
      <c r="L19126" s="26"/>
    </row>
    <row r="19127" spans="12:12" x14ac:dyDescent="0.2">
      <c r="L19127" s="26"/>
    </row>
    <row r="19128" spans="12:12" x14ac:dyDescent="0.2">
      <c r="L19128" s="26"/>
    </row>
    <row r="19129" spans="12:12" x14ac:dyDescent="0.2">
      <c r="L19129" s="26"/>
    </row>
    <row r="19130" spans="12:12" x14ac:dyDescent="0.2">
      <c r="L19130" s="26"/>
    </row>
    <row r="19131" spans="12:12" x14ac:dyDescent="0.2">
      <c r="L19131" s="26"/>
    </row>
    <row r="19132" spans="12:12" x14ac:dyDescent="0.2">
      <c r="L19132" s="26"/>
    </row>
    <row r="19133" spans="12:12" x14ac:dyDescent="0.2">
      <c r="L19133" s="26"/>
    </row>
    <row r="19134" spans="12:12" x14ac:dyDescent="0.2">
      <c r="L19134" s="26"/>
    </row>
    <row r="19135" spans="12:12" x14ac:dyDescent="0.2">
      <c r="L19135" s="26"/>
    </row>
    <row r="19136" spans="12:12" x14ac:dyDescent="0.2">
      <c r="L19136" s="26"/>
    </row>
    <row r="19137" spans="12:12" x14ac:dyDescent="0.2">
      <c r="L19137" s="26"/>
    </row>
    <row r="19138" spans="12:12" x14ac:dyDescent="0.2">
      <c r="L19138" s="26"/>
    </row>
    <row r="19139" spans="12:12" x14ac:dyDescent="0.2">
      <c r="L19139" s="26"/>
    </row>
    <row r="19140" spans="12:12" x14ac:dyDescent="0.2">
      <c r="L19140" s="26"/>
    </row>
    <row r="19141" spans="12:12" x14ac:dyDescent="0.2">
      <c r="L19141" s="26"/>
    </row>
    <row r="19142" spans="12:12" x14ac:dyDescent="0.2">
      <c r="L19142" s="26"/>
    </row>
    <row r="19143" spans="12:12" x14ac:dyDescent="0.2">
      <c r="L19143" s="26"/>
    </row>
    <row r="19144" spans="12:12" x14ac:dyDescent="0.2">
      <c r="L19144" s="26"/>
    </row>
    <row r="19145" spans="12:12" x14ac:dyDescent="0.2">
      <c r="L19145" s="26"/>
    </row>
    <row r="19146" spans="12:12" x14ac:dyDescent="0.2">
      <c r="L19146" s="26"/>
    </row>
    <row r="19147" spans="12:12" x14ac:dyDescent="0.2">
      <c r="L19147" s="26"/>
    </row>
    <row r="19148" spans="12:12" x14ac:dyDescent="0.2">
      <c r="L19148" s="26"/>
    </row>
    <row r="19149" spans="12:12" x14ac:dyDescent="0.2">
      <c r="L19149" s="26"/>
    </row>
    <row r="19150" spans="12:12" x14ac:dyDescent="0.2">
      <c r="L19150" s="26"/>
    </row>
    <row r="19151" spans="12:12" x14ac:dyDescent="0.2">
      <c r="L19151" s="26"/>
    </row>
    <row r="19152" spans="12:12" x14ac:dyDescent="0.2">
      <c r="L19152" s="26"/>
    </row>
    <row r="19153" spans="12:12" x14ac:dyDescent="0.2">
      <c r="L19153" s="26"/>
    </row>
    <row r="19154" spans="12:12" x14ac:dyDescent="0.2">
      <c r="L19154" s="26"/>
    </row>
    <row r="19155" spans="12:12" x14ac:dyDescent="0.2">
      <c r="L19155" s="26"/>
    </row>
    <row r="19156" spans="12:12" x14ac:dyDescent="0.2">
      <c r="L19156" s="26"/>
    </row>
    <row r="19157" spans="12:12" x14ac:dyDescent="0.2">
      <c r="L19157" s="26"/>
    </row>
    <row r="19158" spans="12:12" x14ac:dyDescent="0.2">
      <c r="L19158" s="26"/>
    </row>
    <row r="19159" spans="12:12" x14ac:dyDescent="0.2">
      <c r="L19159" s="26"/>
    </row>
    <row r="19160" spans="12:12" x14ac:dyDescent="0.2">
      <c r="L19160" s="26"/>
    </row>
    <row r="19161" spans="12:12" x14ac:dyDescent="0.2">
      <c r="L19161" s="26"/>
    </row>
    <row r="19162" spans="12:12" x14ac:dyDescent="0.2">
      <c r="L19162" s="26"/>
    </row>
    <row r="19163" spans="12:12" x14ac:dyDescent="0.2">
      <c r="L19163" s="26"/>
    </row>
    <row r="19164" spans="12:12" x14ac:dyDescent="0.2">
      <c r="L19164" s="26"/>
    </row>
    <row r="19165" spans="12:12" x14ac:dyDescent="0.2">
      <c r="L19165" s="26"/>
    </row>
    <row r="19166" spans="12:12" x14ac:dyDescent="0.2">
      <c r="L19166" s="26"/>
    </row>
    <row r="19167" spans="12:12" x14ac:dyDescent="0.2">
      <c r="L19167" s="26"/>
    </row>
    <row r="19168" spans="12:12" x14ac:dyDescent="0.2">
      <c r="L19168" s="26"/>
    </row>
    <row r="19169" spans="12:12" x14ac:dyDescent="0.2">
      <c r="L19169" s="26"/>
    </row>
    <row r="19170" spans="12:12" x14ac:dyDescent="0.2">
      <c r="L19170" s="26"/>
    </row>
    <row r="19171" spans="12:12" x14ac:dyDescent="0.2">
      <c r="L19171" s="26"/>
    </row>
    <row r="19172" spans="12:12" x14ac:dyDescent="0.2">
      <c r="L19172" s="26"/>
    </row>
    <row r="19173" spans="12:12" x14ac:dyDescent="0.2">
      <c r="L19173" s="26"/>
    </row>
    <row r="19174" spans="12:12" x14ac:dyDescent="0.2">
      <c r="L19174" s="26"/>
    </row>
    <row r="19175" spans="12:12" x14ac:dyDescent="0.2">
      <c r="L19175" s="26"/>
    </row>
    <row r="19176" spans="12:12" x14ac:dyDescent="0.2">
      <c r="L19176" s="26"/>
    </row>
    <row r="19177" spans="12:12" x14ac:dyDescent="0.2">
      <c r="L19177" s="26"/>
    </row>
    <row r="19178" spans="12:12" x14ac:dyDescent="0.2">
      <c r="L19178" s="26"/>
    </row>
    <row r="19179" spans="12:12" x14ac:dyDescent="0.2">
      <c r="L19179" s="26"/>
    </row>
    <row r="19180" spans="12:12" x14ac:dyDescent="0.2">
      <c r="L19180" s="26"/>
    </row>
    <row r="19181" spans="12:12" x14ac:dyDescent="0.2">
      <c r="L19181" s="26"/>
    </row>
    <row r="19182" spans="12:12" x14ac:dyDescent="0.2">
      <c r="L19182" s="26"/>
    </row>
    <row r="19183" spans="12:12" x14ac:dyDescent="0.2">
      <c r="L19183" s="26"/>
    </row>
    <row r="19184" spans="12:12" x14ac:dyDescent="0.2">
      <c r="L19184" s="26"/>
    </row>
    <row r="19185" spans="12:12" x14ac:dyDescent="0.2">
      <c r="L19185" s="26"/>
    </row>
    <row r="19186" spans="12:12" x14ac:dyDescent="0.2">
      <c r="L19186" s="26"/>
    </row>
    <row r="19187" spans="12:12" x14ac:dyDescent="0.2">
      <c r="L19187" s="26"/>
    </row>
    <row r="19188" spans="12:12" x14ac:dyDescent="0.2">
      <c r="L19188" s="26"/>
    </row>
    <row r="19189" spans="12:12" x14ac:dyDescent="0.2">
      <c r="L19189" s="26"/>
    </row>
    <row r="19190" spans="12:12" x14ac:dyDescent="0.2">
      <c r="L19190" s="26"/>
    </row>
    <row r="19191" spans="12:12" x14ac:dyDescent="0.2">
      <c r="L19191" s="26"/>
    </row>
    <row r="19192" spans="12:12" x14ac:dyDescent="0.2">
      <c r="L19192" s="26"/>
    </row>
    <row r="19193" spans="12:12" x14ac:dyDescent="0.2">
      <c r="L19193" s="26"/>
    </row>
    <row r="19194" spans="12:12" x14ac:dyDescent="0.2">
      <c r="L19194" s="26"/>
    </row>
    <row r="19195" spans="12:12" x14ac:dyDescent="0.2">
      <c r="L19195" s="26"/>
    </row>
    <row r="19196" spans="12:12" x14ac:dyDescent="0.2">
      <c r="L19196" s="26"/>
    </row>
    <row r="19197" spans="12:12" x14ac:dyDescent="0.2">
      <c r="L19197" s="26"/>
    </row>
    <row r="19198" spans="12:12" x14ac:dyDescent="0.2">
      <c r="L19198" s="26"/>
    </row>
    <row r="19199" spans="12:12" x14ac:dyDescent="0.2">
      <c r="L19199" s="26"/>
    </row>
    <row r="19200" spans="12:12" x14ac:dyDescent="0.2">
      <c r="L19200" s="26"/>
    </row>
    <row r="19201" spans="12:12" x14ac:dyDescent="0.2">
      <c r="L19201" s="26"/>
    </row>
    <row r="19202" spans="12:12" x14ac:dyDescent="0.2">
      <c r="L19202" s="26"/>
    </row>
    <row r="19203" spans="12:12" x14ac:dyDescent="0.2">
      <c r="L19203" s="26"/>
    </row>
    <row r="19204" spans="12:12" x14ac:dyDescent="0.2">
      <c r="L19204" s="26"/>
    </row>
    <row r="19205" spans="12:12" x14ac:dyDescent="0.2">
      <c r="L19205" s="26"/>
    </row>
    <row r="19206" spans="12:12" x14ac:dyDescent="0.2">
      <c r="L19206" s="26"/>
    </row>
    <row r="19207" spans="12:12" x14ac:dyDescent="0.2">
      <c r="L19207" s="26"/>
    </row>
    <row r="19208" spans="12:12" x14ac:dyDescent="0.2">
      <c r="L19208" s="26"/>
    </row>
    <row r="19209" spans="12:12" x14ac:dyDescent="0.2">
      <c r="L19209" s="26"/>
    </row>
    <row r="19210" spans="12:12" x14ac:dyDescent="0.2">
      <c r="L19210" s="26"/>
    </row>
    <row r="19211" spans="12:12" x14ac:dyDescent="0.2">
      <c r="L19211" s="26"/>
    </row>
    <row r="19212" spans="12:12" x14ac:dyDescent="0.2">
      <c r="L19212" s="26"/>
    </row>
    <row r="19213" spans="12:12" x14ac:dyDescent="0.2">
      <c r="L19213" s="26"/>
    </row>
    <row r="19214" spans="12:12" x14ac:dyDescent="0.2">
      <c r="L19214" s="26"/>
    </row>
    <row r="19215" spans="12:12" x14ac:dyDescent="0.2">
      <c r="L19215" s="26"/>
    </row>
    <row r="19216" spans="12:12" x14ac:dyDescent="0.2">
      <c r="L19216" s="26"/>
    </row>
    <row r="19217" spans="12:12" x14ac:dyDescent="0.2">
      <c r="L19217" s="26"/>
    </row>
    <row r="19218" spans="12:12" x14ac:dyDescent="0.2">
      <c r="L19218" s="26"/>
    </row>
    <row r="19219" spans="12:12" x14ac:dyDescent="0.2">
      <c r="L19219" s="26"/>
    </row>
    <row r="19220" spans="12:12" x14ac:dyDescent="0.2">
      <c r="L19220" s="26"/>
    </row>
    <row r="19221" spans="12:12" x14ac:dyDescent="0.2">
      <c r="L19221" s="26"/>
    </row>
    <row r="19222" spans="12:12" x14ac:dyDescent="0.2">
      <c r="L19222" s="26"/>
    </row>
    <row r="19223" spans="12:12" x14ac:dyDescent="0.2">
      <c r="L19223" s="26"/>
    </row>
    <row r="19224" spans="12:12" x14ac:dyDescent="0.2">
      <c r="L19224" s="26"/>
    </row>
    <row r="19225" spans="12:12" x14ac:dyDescent="0.2">
      <c r="L19225" s="26"/>
    </row>
    <row r="19226" spans="12:12" x14ac:dyDescent="0.2">
      <c r="L19226" s="26"/>
    </row>
    <row r="19227" spans="12:12" x14ac:dyDescent="0.2">
      <c r="L19227" s="26"/>
    </row>
    <row r="19228" spans="12:12" x14ac:dyDescent="0.2">
      <c r="L19228" s="26"/>
    </row>
    <row r="19229" spans="12:12" x14ac:dyDescent="0.2">
      <c r="L19229" s="26"/>
    </row>
    <row r="19230" spans="12:12" x14ac:dyDescent="0.2">
      <c r="L19230" s="26"/>
    </row>
    <row r="19231" spans="12:12" x14ac:dyDescent="0.2">
      <c r="L19231" s="26"/>
    </row>
    <row r="19232" spans="12:12" x14ac:dyDescent="0.2">
      <c r="L19232" s="26"/>
    </row>
    <row r="19233" spans="12:12" x14ac:dyDescent="0.2">
      <c r="L19233" s="26"/>
    </row>
    <row r="19234" spans="12:12" x14ac:dyDescent="0.2">
      <c r="L19234" s="26"/>
    </row>
    <row r="19235" spans="12:12" x14ac:dyDescent="0.2">
      <c r="L19235" s="26"/>
    </row>
    <row r="19236" spans="12:12" x14ac:dyDescent="0.2">
      <c r="L19236" s="26"/>
    </row>
    <row r="19237" spans="12:12" x14ac:dyDescent="0.2">
      <c r="L19237" s="26"/>
    </row>
    <row r="19238" spans="12:12" x14ac:dyDescent="0.2">
      <c r="L19238" s="26"/>
    </row>
    <row r="19239" spans="12:12" x14ac:dyDescent="0.2">
      <c r="L19239" s="26"/>
    </row>
    <row r="19240" spans="12:12" x14ac:dyDescent="0.2">
      <c r="L19240" s="26"/>
    </row>
    <row r="19241" spans="12:12" x14ac:dyDescent="0.2">
      <c r="L19241" s="26"/>
    </row>
    <row r="19242" spans="12:12" x14ac:dyDescent="0.2">
      <c r="L19242" s="26"/>
    </row>
    <row r="19243" spans="12:12" x14ac:dyDescent="0.2">
      <c r="L19243" s="26"/>
    </row>
    <row r="19244" spans="12:12" x14ac:dyDescent="0.2">
      <c r="L19244" s="26"/>
    </row>
    <row r="19245" spans="12:12" x14ac:dyDescent="0.2">
      <c r="L19245" s="26"/>
    </row>
    <row r="19246" spans="12:12" x14ac:dyDescent="0.2">
      <c r="L19246" s="26"/>
    </row>
    <row r="19247" spans="12:12" x14ac:dyDescent="0.2">
      <c r="L19247" s="26"/>
    </row>
    <row r="19248" spans="12:12" x14ac:dyDescent="0.2">
      <c r="L19248" s="26"/>
    </row>
    <row r="19249" spans="12:12" x14ac:dyDescent="0.2">
      <c r="L19249" s="26"/>
    </row>
    <row r="19250" spans="12:12" x14ac:dyDescent="0.2">
      <c r="L19250" s="26"/>
    </row>
    <row r="19251" spans="12:12" x14ac:dyDescent="0.2">
      <c r="L19251" s="26"/>
    </row>
    <row r="19252" spans="12:12" x14ac:dyDescent="0.2">
      <c r="L19252" s="26"/>
    </row>
    <row r="19253" spans="12:12" x14ac:dyDescent="0.2">
      <c r="L19253" s="26"/>
    </row>
    <row r="19254" spans="12:12" x14ac:dyDescent="0.2">
      <c r="L19254" s="26"/>
    </row>
    <row r="19255" spans="12:12" x14ac:dyDescent="0.2">
      <c r="L19255" s="26"/>
    </row>
    <row r="19256" spans="12:12" x14ac:dyDescent="0.2">
      <c r="L19256" s="26"/>
    </row>
    <row r="19257" spans="12:12" x14ac:dyDescent="0.2">
      <c r="L19257" s="26"/>
    </row>
    <row r="19258" spans="12:12" x14ac:dyDescent="0.2">
      <c r="L19258" s="26"/>
    </row>
    <row r="19259" spans="12:12" x14ac:dyDescent="0.2">
      <c r="L19259" s="26"/>
    </row>
    <row r="19260" spans="12:12" x14ac:dyDescent="0.2">
      <c r="L19260" s="26"/>
    </row>
    <row r="19261" spans="12:12" x14ac:dyDescent="0.2">
      <c r="L19261" s="26"/>
    </row>
    <row r="19262" spans="12:12" x14ac:dyDescent="0.2">
      <c r="L19262" s="26"/>
    </row>
    <row r="19263" spans="12:12" x14ac:dyDescent="0.2">
      <c r="L19263" s="26"/>
    </row>
    <row r="19264" spans="12:12" x14ac:dyDescent="0.2">
      <c r="L19264" s="26"/>
    </row>
    <row r="19265" spans="12:12" x14ac:dyDescent="0.2">
      <c r="L19265" s="26"/>
    </row>
    <row r="19266" spans="12:12" x14ac:dyDescent="0.2">
      <c r="L19266" s="26"/>
    </row>
    <row r="19267" spans="12:12" x14ac:dyDescent="0.2">
      <c r="L19267" s="26"/>
    </row>
    <row r="19268" spans="12:12" x14ac:dyDescent="0.2">
      <c r="L19268" s="26"/>
    </row>
    <row r="19269" spans="12:12" x14ac:dyDescent="0.2">
      <c r="L19269" s="26"/>
    </row>
    <row r="19270" spans="12:12" x14ac:dyDescent="0.2">
      <c r="L19270" s="26"/>
    </row>
    <row r="19271" spans="12:12" x14ac:dyDescent="0.2">
      <c r="L19271" s="26"/>
    </row>
    <row r="19272" spans="12:12" x14ac:dyDescent="0.2">
      <c r="L19272" s="26"/>
    </row>
    <row r="19273" spans="12:12" x14ac:dyDescent="0.2">
      <c r="L19273" s="26"/>
    </row>
    <row r="19274" spans="12:12" x14ac:dyDescent="0.2">
      <c r="L19274" s="26"/>
    </row>
    <row r="19275" spans="12:12" x14ac:dyDescent="0.2">
      <c r="L19275" s="26"/>
    </row>
    <row r="19276" spans="12:12" x14ac:dyDescent="0.2">
      <c r="L19276" s="26"/>
    </row>
    <row r="19277" spans="12:12" x14ac:dyDescent="0.2">
      <c r="L19277" s="26"/>
    </row>
    <row r="19278" spans="12:12" x14ac:dyDescent="0.2">
      <c r="L19278" s="26"/>
    </row>
    <row r="19279" spans="12:12" x14ac:dyDescent="0.2">
      <c r="L19279" s="26"/>
    </row>
    <row r="19280" spans="12:12" x14ac:dyDescent="0.2">
      <c r="L19280" s="26"/>
    </row>
    <row r="19281" spans="12:12" x14ac:dyDescent="0.2">
      <c r="L19281" s="26"/>
    </row>
    <row r="19282" spans="12:12" x14ac:dyDescent="0.2">
      <c r="L19282" s="26"/>
    </row>
    <row r="19283" spans="12:12" x14ac:dyDescent="0.2">
      <c r="L19283" s="26"/>
    </row>
    <row r="19284" spans="12:12" x14ac:dyDescent="0.2">
      <c r="L19284" s="26"/>
    </row>
    <row r="19285" spans="12:12" x14ac:dyDescent="0.2">
      <c r="L19285" s="26"/>
    </row>
    <row r="19286" spans="12:12" x14ac:dyDescent="0.2">
      <c r="L19286" s="26"/>
    </row>
    <row r="19287" spans="12:12" x14ac:dyDescent="0.2">
      <c r="L19287" s="26"/>
    </row>
    <row r="19288" spans="12:12" x14ac:dyDescent="0.2">
      <c r="L19288" s="26"/>
    </row>
    <row r="19289" spans="12:12" x14ac:dyDescent="0.2">
      <c r="L19289" s="26"/>
    </row>
    <row r="19290" spans="12:12" x14ac:dyDescent="0.2">
      <c r="L19290" s="26"/>
    </row>
    <row r="19291" spans="12:12" x14ac:dyDescent="0.2">
      <c r="L19291" s="26"/>
    </row>
    <row r="19292" spans="12:12" x14ac:dyDescent="0.2">
      <c r="L19292" s="26"/>
    </row>
    <row r="19293" spans="12:12" x14ac:dyDescent="0.2">
      <c r="L19293" s="26"/>
    </row>
    <row r="19294" spans="12:12" x14ac:dyDescent="0.2">
      <c r="L19294" s="26"/>
    </row>
    <row r="19295" spans="12:12" x14ac:dyDescent="0.2">
      <c r="L19295" s="26"/>
    </row>
    <row r="19296" spans="12:12" x14ac:dyDescent="0.2">
      <c r="L19296" s="26"/>
    </row>
    <row r="19297" spans="12:12" x14ac:dyDescent="0.2">
      <c r="L19297" s="26"/>
    </row>
    <row r="19298" spans="12:12" x14ac:dyDescent="0.2">
      <c r="L19298" s="26"/>
    </row>
    <row r="19299" spans="12:12" x14ac:dyDescent="0.2">
      <c r="L19299" s="26"/>
    </row>
    <row r="19300" spans="12:12" x14ac:dyDescent="0.2">
      <c r="L19300" s="26"/>
    </row>
    <row r="19301" spans="12:12" x14ac:dyDescent="0.2">
      <c r="L19301" s="26"/>
    </row>
    <row r="19302" spans="12:12" x14ac:dyDescent="0.2">
      <c r="L19302" s="26"/>
    </row>
    <row r="19303" spans="12:12" x14ac:dyDescent="0.2">
      <c r="L19303" s="26"/>
    </row>
    <row r="19304" spans="12:12" x14ac:dyDescent="0.2">
      <c r="L19304" s="26"/>
    </row>
    <row r="19305" spans="12:12" x14ac:dyDescent="0.2">
      <c r="L19305" s="26"/>
    </row>
    <row r="19306" spans="12:12" x14ac:dyDescent="0.2">
      <c r="L19306" s="26"/>
    </row>
    <row r="19307" spans="12:12" x14ac:dyDescent="0.2">
      <c r="L19307" s="26"/>
    </row>
    <row r="19308" spans="12:12" x14ac:dyDescent="0.2">
      <c r="L19308" s="26"/>
    </row>
    <row r="19309" spans="12:12" x14ac:dyDescent="0.2">
      <c r="L19309" s="26"/>
    </row>
    <row r="19310" spans="12:12" x14ac:dyDescent="0.2">
      <c r="L19310" s="26"/>
    </row>
    <row r="19311" spans="12:12" x14ac:dyDescent="0.2">
      <c r="L19311" s="26"/>
    </row>
    <row r="19312" spans="12:12" x14ac:dyDescent="0.2">
      <c r="L19312" s="26"/>
    </row>
    <row r="19313" spans="12:12" x14ac:dyDescent="0.2">
      <c r="L19313" s="26"/>
    </row>
    <row r="19314" spans="12:12" x14ac:dyDescent="0.2">
      <c r="L19314" s="26"/>
    </row>
    <row r="19315" spans="12:12" x14ac:dyDescent="0.2">
      <c r="L19315" s="26"/>
    </row>
    <row r="19316" spans="12:12" x14ac:dyDescent="0.2">
      <c r="L19316" s="26"/>
    </row>
    <row r="19317" spans="12:12" x14ac:dyDescent="0.2">
      <c r="L19317" s="26"/>
    </row>
    <row r="19318" spans="12:12" x14ac:dyDescent="0.2">
      <c r="L19318" s="26"/>
    </row>
    <row r="19319" spans="12:12" x14ac:dyDescent="0.2">
      <c r="L19319" s="26"/>
    </row>
    <row r="19320" spans="12:12" x14ac:dyDescent="0.2">
      <c r="L19320" s="26"/>
    </row>
    <row r="19321" spans="12:12" x14ac:dyDescent="0.2">
      <c r="L19321" s="26"/>
    </row>
    <row r="19322" spans="12:12" x14ac:dyDescent="0.2">
      <c r="L19322" s="26"/>
    </row>
    <row r="19323" spans="12:12" x14ac:dyDescent="0.2">
      <c r="L19323" s="26"/>
    </row>
    <row r="19324" spans="12:12" x14ac:dyDescent="0.2">
      <c r="L19324" s="26"/>
    </row>
    <row r="19325" spans="12:12" x14ac:dyDescent="0.2">
      <c r="L19325" s="26"/>
    </row>
    <row r="19326" spans="12:12" x14ac:dyDescent="0.2">
      <c r="L19326" s="26"/>
    </row>
    <row r="19327" spans="12:12" x14ac:dyDescent="0.2">
      <c r="L19327" s="26"/>
    </row>
    <row r="19328" spans="12:12" x14ac:dyDescent="0.2">
      <c r="L19328" s="26"/>
    </row>
    <row r="19329" spans="12:12" x14ac:dyDescent="0.2">
      <c r="L19329" s="26"/>
    </row>
    <row r="19330" spans="12:12" x14ac:dyDescent="0.2">
      <c r="L19330" s="26"/>
    </row>
    <row r="19331" spans="12:12" x14ac:dyDescent="0.2">
      <c r="L19331" s="26"/>
    </row>
    <row r="19332" spans="12:12" x14ac:dyDescent="0.2">
      <c r="L19332" s="26"/>
    </row>
    <row r="19333" spans="12:12" x14ac:dyDescent="0.2">
      <c r="L19333" s="26"/>
    </row>
    <row r="19334" spans="12:12" x14ac:dyDescent="0.2">
      <c r="L19334" s="26"/>
    </row>
    <row r="19335" spans="12:12" x14ac:dyDescent="0.2">
      <c r="L19335" s="26"/>
    </row>
    <row r="19336" spans="12:12" x14ac:dyDescent="0.2">
      <c r="L19336" s="26"/>
    </row>
    <row r="19337" spans="12:12" x14ac:dyDescent="0.2">
      <c r="L19337" s="26"/>
    </row>
    <row r="19338" spans="12:12" x14ac:dyDescent="0.2">
      <c r="L19338" s="26"/>
    </row>
    <row r="19339" spans="12:12" x14ac:dyDescent="0.2">
      <c r="L19339" s="26"/>
    </row>
    <row r="19340" spans="12:12" x14ac:dyDescent="0.2">
      <c r="L19340" s="26"/>
    </row>
    <row r="19341" spans="12:12" x14ac:dyDescent="0.2">
      <c r="L19341" s="26"/>
    </row>
    <row r="19342" spans="12:12" x14ac:dyDescent="0.2">
      <c r="L19342" s="26"/>
    </row>
    <row r="19343" spans="12:12" x14ac:dyDescent="0.2">
      <c r="L19343" s="26"/>
    </row>
    <row r="19344" spans="12:12" x14ac:dyDescent="0.2">
      <c r="L19344" s="26"/>
    </row>
    <row r="19345" spans="12:12" x14ac:dyDescent="0.2">
      <c r="L19345" s="26"/>
    </row>
    <row r="19346" spans="12:12" x14ac:dyDescent="0.2">
      <c r="L19346" s="26"/>
    </row>
    <row r="19347" spans="12:12" x14ac:dyDescent="0.2">
      <c r="L19347" s="26"/>
    </row>
    <row r="19348" spans="12:12" x14ac:dyDescent="0.2">
      <c r="L19348" s="26"/>
    </row>
    <row r="19349" spans="12:12" x14ac:dyDescent="0.2">
      <c r="L19349" s="26"/>
    </row>
    <row r="19350" spans="12:12" x14ac:dyDescent="0.2">
      <c r="L19350" s="26"/>
    </row>
    <row r="19351" spans="12:12" x14ac:dyDescent="0.2">
      <c r="L19351" s="26"/>
    </row>
    <row r="19352" spans="12:12" x14ac:dyDescent="0.2">
      <c r="L19352" s="26"/>
    </row>
    <row r="19353" spans="12:12" x14ac:dyDescent="0.2">
      <c r="L19353" s="26"/>
    </row>
    <row r="19354" spans="12:12" x14ac:dyDescent="0.2">
      <c r="L19354" s="26"/>
    </row>
    <row r="19355" spans="12:12" x14ac:dyDescent="0.2">
      <c r="L19355" s="26"/>
    </row>
    <row r="19356" spans="12:12" x14ac:dyDescent="0.2">
      <c r="L19356" s="26"/>
    </row>
    <row r="19357" spans="12:12" x14ac:dyDescent="0.2">
      <c r="L19357" s="26"/>
    </row>
    <row r="19358" spans="12:12" x14ac:dyDescent="0.2">
      <c r="L19358" s="26"/>
    </row>
    <row r="19359" spans="12:12" x14ac:dyDescent="0.2">
      <c r="L19359" s="26"/>
    </row>
    <row r="19360" spans="12:12" x14ac:dyDescent="0.2">
      <c r="L19360" s="26"/>
    </row>
    <row r="19361" spans="12:12" x14ac:dyDescent="0.2">
      <c r="L19361" s="26"/>
    </row>
    <row r="19362" spans="12:12" x14ac:dyDescent="0.2">
      <c r="L19362" s="26"/>
    </row>
    <row r="19363" spans="12:12" x14ac:dyDescent="0.2">
      <c r="L19363" s="26"/>
    </row>
    <row r="19364" spans="12:12" x14ac:dyDescent="0.2">
      <c r="L19364" s="26"/>
    </row>
    <row r="19365" spans="12:12" x14ac:dyDescent="0.2">
      <c r="L19365" s="26"/>
    </row>
    <row r="19366" spans="12:12" x14ac:dyDescent="0.2">
      <c r="L19366" s="26"/>
    </row>
    <row r="19367" spans="12:12" x14ac:dyDescent="0.2">
      <c r="L19367" s="26"/>
    </row>
    <row r="19368" spans="12:12" x14ac:dyDescent="0.2">
      <c r="L19368" s="26"/>
    </row>
    <row r="19369" spans="12:12" x14ac:dyDescent="0.2">
      <c r="L19369" s="26"/>
    </row>
    <row r="19370" spans="12:12" x14ac:dyDescent="0.2">
      <c r="L19370" s="26"/>
    </row>
    <row r="19371" spans="12:12" x14ac:dyDescent="0.2">
      <c r="L19371" s="26"/>
    </row>
    <row r="19372" spans="12:12" x14ac:dyDescent="0.2">
      <c r="L19372" s="26"/>
    </row>
    <row r="19373" spans="12:12" x14ac:dyDescent="0.2">
      <c r="L19373" s="26"/>
    </row>
    <row r="19374" spans="12:12" x14ac:dyDescent="0.2">
      <c r="L19374" s="26"/>
    </row>
    <row r="19375" spans="12:12" x14ac:dyDescent="0.2">
      <c r="L19375" s="26"/>
    </row>
    <row r="19376" spans="12:12" x14ac:dyDescent="0.2">
      <c r="L19376" s="26"/>
    </row>
    <row r="19377" spans="12:12" x14ac:dyDescent="0.2">
      <c r="L19377" s="26"/>
    </row>
    <row r="19378" spans="12:12" x14ac:dyDescent="0.2">
      <c r="L19378" s="26"/>
    </row>
    <row r="19379" spans="12:12" x14ac:dyDescent="0.2">
      <c r="L19379" s="26"/>
    </row>
    <row r="19380" spans="12:12" x14ac:dyDescent="0.2">
      <c r="L19380" s="26"/>
    </row>
    <row r="19381" spans="12:12" x14ac:dyDescent="0.2">
      <c r="L19381" s="26"/>
    </row>
    <row r="19382" spans="12:12" x14ac:dyDescent="0.2">
      <c r="L19382" s="26"/>
    </row>
    <row r="19383" spans="12:12" x14ac:dyDescent="0.2">
      <c r="L19383" s="26"/>
    </row>
    <row r="19384" spans="12:12" x14ac:dyDescent="0.2">
      <c r="L19384" s="26"/>
    </row>
    <row r="19385" spans="12:12" x14ac:dyDescent="0.2">
      <c r="L19385" s="26"/>
    </row>
    <row r="19386" spans="12:12" x14ac:dyDescent="0.2">
      <c r="L19386" s="26"/>
    </row>
    <row r="19387" spans="12:12" x14ac:dyDescent="0.2">
      <c r="L19387" s="26"/>
    </row>
    <row r="19388" spans="12:12" x14ac:dyDescent="0.2">
      <c r="L19388" s="26"/>
    </row>
    <row r="19389" spans="12:12" x14ac:dyDescent="0.2">
      <c r="L19389" s="26"/>
    </row>
    <row r="19390" spans="12:12" x14ac:dyDescent="0.2">
      <c r="L19390" s="26"/>
    </row>
    <row r="19391" spans="12:12" x14ac:dyDescent="0.2">
      <c r="L19391" s="26"/>
    </row>
    <row r="19392" spans="12:12" x14ac:dyDescent="0.2">
      <c r="L19392" s="26"/>
    </row>
    <row r="19393" spans="12:12" x14ac:dyDescent="0.2">
      <c r="L19393" s="26"/>
    </row>
    <row r="19394" spans="12:12" x14ac:dyDescent="0.2">
      <c r="L19394" s="26"/>
    </row>
    <row r="19395" spans="12:12" x14ac:dyDescent="0.2">
      <c r="L19395" s="26"/>
    </row>
    <row r="19396" spans="12:12" x14ac:dyDescent="0.2">
      <c r="L19396" s="26"/>
    </row>
    <row r="19397" spans="12:12" x14ac:dyDescent="0.2">
      <c r="L19397" s="26"/>
    </row>
    <row r="19398" spans="12:12" x14ac:dyDescent="0.2">
      <c r="L19398" s="26"/>
    </row>
    <row r="19399" spans="12:12" x14ac:dyDescent="0.2">
      <c r="L19399" s="26"/>
    </row>
    <row r="19400" spans="12:12" x14ac:dyDescent="0.2">
      <c r="L19400" s="26"/>
    </row>
    <row r="19401" spans="12:12" x14ac:dyDescent="0.2">
      <c r="L19401" s="26"/>
    </row>
    <row r="19402" spans="12:12" x14ac:dyDescent="0.2">
      <c r="L19402" s="26"/>
    </row>
    <row r="19403" spans="12:12" x14ac:dyDescent="0.2">
      <c r="L19403" s="26"/>
    </row>
    <row r="19404" spans="12:12" x14ac:dyDescent="0.2">
      <c r="L19404" s="26"/>
    </row>
    <row r="19405" spans="12:12" x14ac:dyDescent="0.2">
      <c r="L19405" s="26"/>
    </row>
    <row r="19406" spans="12:12" x14ac:dyDescent="0.2">
      <c r="L19406" s="26"/>
    </row>
    <row r="19407" spans="12:12" x14ac:dyDescent="0.2">
      <c r="L19407" s="26"/>
    </row>
    <row r="19408" spans="12:12" x14ac:dyDescent="0.2">
      <c r="L19408" s="26"/>
    </row>
    <row r="19409" spans="12:12" x14ac:dyDescent="0.2">
      <c r="L19409" s="26"/>
    </row>
    <row r="19410" spans="12:12" x14ac:dyDescent="0.2">
      <c r="L19410" s="26"/>
    </row>
    <row r="19411" spans="12:12" x14ac:dyDescent="0.2">
      <c r="L19411" s="26"/>
    </row>
    <row r="19412" spans="12:12" x14ac:dyDescent="0.2">
      <c r="L19412" s="26"/>
    </row>
    <row r="19413" spans="12:12" x14ac:dyDescent="0.2">
      <c r="L19413" s="26"/>
    </row>
    <row r="19414" spans="12:12" x14ac:dyDescent="0.2">
      <c r="L19414" s="26"/>
    </row>
    <row r="19415" spans="12:12" x14ac:dyDescent="0.2">
      <c r="L19415" s="26"/>
    </row>
    <row r="19416" spans="12:12" x14ac:dyDescent="0.2">
      <c r="L19416" s="26"/>
    </row>
    <row r="19417" spans="12:12" x14ac:dyDescent="0.2">
      <c r="L19417" s="26"/>
    </row>
    <row r="19418" spans="12:12" x14ac:dyDescent="0.2">
      <c r="L19418" s="26"/>
    </row>
    <row r="19419" spans="12:12" x14ac:dyDescent="0.2">
      <c r="L19419" s="26"/>
    </row>
    <row r="19420" spans="12:12" x14ac:dyDescent="0.2">
      <c r="L19420" s="26"/>
    </row>
    <row r="19421" spans="12:12" x14ac:dyDescent="0.2">
      <c r="L19421" s="26"/>
    </row>
    <row r="19422" spans="12:12" x14ac:dyDescent="0.2">
      <c r="L19422" s="26"/>
    </row>
    <row r="19423" spans="12:12" x14ac:dyDescent="0.2">
      <c r="L19423" s="26"/>
    </row>
    <row r="19424" spans="12:12" x14ac:dyDescent="0.2">
      <c r="L19424" s="26"/>
    </row>
    <row r="19425" spans="12:12" x14ac:dyDescent="0.2">
      <c r="L19425" s="26"/>
    </row>
    <row r="19426" spans="12:12" x14ac:dyDescent="0.2">
      <c r="L19426" s="26"/>
    </row>
    <row r="19427" spans="12:12" x14ac:dyDescent="0.2">
      <c r="L19427" s="26"/>
    </row>
    <row r="19428" spans="12:12" x14ac:dyDescent="0.2">
      <c r="L19428" s="26"/>
    </row>
    <row r="19429" spans="12:12" x14ac:dyDescent="0.2">
      <c r="L19429" s="26"/>
    </row>
    <row r="19430" spans="12:12" x14ac:dyDescent="0.2">
      <c r="L19430" s="26"/>
    </row>
    <row r="19431" spans="12:12" x14ac:dyDescent="0.2">
      <c r="L19431" s="26"/>
    </row>
    <row r="19432" spans="12:12" x14ac:dyDescent="0.2">
      <c r="L19432" s="26"/>
    </row>
    <row r="19433" spans="12:12" x14ac:dyDescent="0.2">
      <c r="L19433" s="26"/>
    </row>
    <row r="19434" spans="12:12" x14ac:dyDescent="0.2">
      <c r="L19434" s="26"/>
    </row>
    <row r="19435" spans="12:12" x14ac:dyDescent="0.2">
      <c r="L19435" s="26"/>
    </row>
    <row r="19436" spans="12:12" x14ac:dyDescent="0.2">
      <c r="L19436" s="26"/>
    </row>
    <row r="19437" spans="12:12" x14ac:dyDescent="0.2">
      <c r="L19437" s="26"/>
    </row>
    <row r="19438" spans="12:12" x14ac:dyDescent="0.2">
      <c r="L19438" s="26"/>
    </row>
    <row r="19439" spans="12:12" x14ac:dyDescent="0.2">
      <c r="L19439" s="26"/>
    </row>
    <row r="19440" spans="12:12" x14ac:dyDescent="0.2">
      <c r="L19440" s="26"/>
    </row>
    <row r="19441" spans="12:12" x14ac:dyDescent="0.2">
      <c r="L19441" s="26"/>
    </row>
    <row r="19442" spans="12:12" x14ac:dyDescent="0.2">
      <c r="L19442" s="26"/>
    </row>
    <row r="19443" spans="12:12" x14ac:dyDescent="0.2">
      <c r="L19443" s="26"/>
    </row>
    <row r="19444" spans="12:12" x14ac:dyDescent="0.2">
      <c r="L19444" s="26"/>
    </row>
    <row r="19445" spans="12:12" x14ac:dyDescent="0.2">
      <c r="L19445" s="26"/>
    </row>
    <row r="19446" spans="12:12" x14ac:dyDescent="0.2">
      <c r="L19446" s="26"/>
    </row>
    <row r="19447" spans="12:12" x14ac:dyDescent="0.2">
      <c r="L19447" s="26"/>
    </row>
    <row r="19448" spans="12:12" x14ac:dyDescent="0.2">
      <c r="L19448" s="26"/>
    </row>
    <row r="19449" spans="12:12" x14ac:dyDescent="0.2">
      <c r="L19449" s="26"/>
    </row>
    <row r="19450" spans="12:12" x14ac:dyDescent="0.2">
      <c r="L19450" s="26"/>
    </row>
    <row r="19451" spans="12:12" x14ac:dyDescent="0.2">
      <c r="L19451" s="26"/>
    </row>
    <row r="19452" spans="12:12" x14ac:dyDescent="0.2">
      <c r="L19452" s="26"/>
    </row>
    <row r="19453" spans="12:12" x14ac:dyDescent="0.2">
      <c r="L19453" s="26"/>
    </row>
    <row r="19454" spans="12:12" x14ac:dyDescent="0.2">
      <c r="L19454" s="26"/>
    </row>
    <row r="19455" spans="12:12" x14ac:dyDescent="0.2">
      <c r="L19455" s="26"/>
    </row>
    <row r="19456" spans="12:12" x14ac:dyDescent="0.2">
      <c r="L19456" s="26"/>
    </row>
    <row r="19457" spans="12:12" x14ac:dyDescent="0.2">
      <c r="L19457" s="26"/>
    </row>
    <row r="19458" spans="12:12" x14ac:dyDescent="0.2">
      <c r="L19458" s="26"/>
    </row>
    <row r="19459" spans="12:12" x14ac:dyDescent="0.2">
      <c r="L19459" s="26"/>
    </row>
    <row r="19460" spans="12:12" x14ac:dyDescent="0.2">
      <c r="L19460" s="26"/>
    </row>
    <row r="19461" spans="12:12" x14ac:dyDescent="0.2">
      <c r="L19461" s="26"/>
    </row>
    <row r="19462" spans="12:12" x14ac:dyDescent="0.2">
      <c r="L19462" s="26"/>
    </row>
    <row r="19463" spans="12:12" x14ac:dyDescent="0.2">
      <c r="L19463" s="26"/>
    </row>
    <row r="19464" spans="12:12" x14ac:dyDescent="0.2">
      <c r="L19464" s="26"/>
    </row>
    <row r="19465" spans="12:12" x14ac:dyDescent="0.2">
      <c r="L19465" s="26"/>
    </row>
    <row r="19466" spans="12:12" x14ac:dyDescent="0.2">
      <c r="L19466" s="26"/>
    </row>
    <row r="19467" spans="12:12" x14ac:dyDescent="0.2">
      <c r="L19467" s="26"/>
    </row>
    <row r="19468" spans="12:12" x14ac:dyDescent="0.2">
      <c r="L19468" s="26"/>
    </row>
    <row r="19469" spans="12:12" x14ac:dyDescent="0.2">
      <c r="L19469" s="26"/>
    </row>
    <row r="19470" spans="12:12" x14ac:dyDescent="0.2">
      <c r="L19470" s="26"/>
    </row>
    <row r="19471" spans="12:12" x14ac:dyDescent="0.2">
      <c r="L19471" s="26"/>
    </row>
    <row r="19472" spans="12:12" x14ac:dyDescent="0.2">
      <c r="L19472" s="26"/>
    </row>
    <row r="19473" spans="12:12" x14ac:dyDescent="0.2">
      <c r="L19473" s="26"/>
    </row>
    <row r="19474" spans="12:12" x14ac:dyDescent="0.2">
      <c r="L19474" s="26"/>
    </row>
    <row r="19475" spans="12:12" x14ac:dyDescent="0.2">
      <c r="L19475" s="26"/>
    </row>
    <row r="19476" spans="12:12" x14ac:dyDescent="0.2">
      <c r="L19476" s="26"/>
    </row>
    <row r="19477" spans="12:12" x14ac:dyDescent="0.2">
      <c r="L19477" s="26"/>
    </row>
    <row r="19478" spans="12:12" x14ac:dyDescent="0.2">
      <c r="L19478" s="26"/>
    </row>
    <row r="19479" spans="12:12" x14ac:dyDescent="0.2">
      <c r="L19479" s="26"/>
    </row>
    <row r="19480" spans="12:12" x14ac:dyDescent="0.2">
      <c r="L19480" s="26"/>
    </row>
    <row r="19481" spans="12:12" x14ac:dyDescent="0.2">
      <c r="L19481" s="26"/>
    </row>
    <row r="19482" spans="12:12" x14ac:dyDescent="0.2">
      <c r="L19482" s="26"/>
    </row>
    <row r="19483" spans="12:12" x14ac:dyDescent="0.2">
      <c r="L19483" s="26"/>
    </row>
    <row r="19484" spans="12:12" x14ac:dyDescent="0.2">
      <c r="L19484" s="26"/>
    </row>
    <row r="19485" spans="12:12" x14ac:dyDescent="0.2">
      <c r="L19485" s="26"/>
    </row>
    <row r="19486" spans="12:12" x14ac:dyDescent="0.2">
      <c r="L19486" s="26"/>
    </row>
    <row r="19487" spans="12:12" x14ac:dyDescent="0.2">
      <c r="L19487" s="26"/>
    </row>
    <row r="19488" spans="12:12" x14ac:dyDescent="0.2">
      <c r="L19488" s="26"/>
    </row>
    <row r="19489" spans="12:12" x14ac:dyDescent="0.2">
      <c r="L19489" s="26"/>
    </row>
    <row r="19490" spans="12:12" x14ac:dyDescent="0.2">
      <c r="L19490" s="26"/>
    </row>
    <row r="19491" spans="12:12" x14ac:dyDescent="0.2">
      <c r="L19491" s="26"/>
    </row>
    <row r="19492" spans="12:12" x14ac:dyDescent="0.2">
      <c r="L19492" s="26"/>
    </row>
    <row r="19493" spans="12:12" x14ac:dyDescent="0.2">
      <c r="L19493" s="26"/>
    </row>
    <row r="19494" spans="12:12" x14ac:dyDescent="0.2">
      <c r="L19494" s="26"/>
    </row>
    <row r="19495" spans="12:12" x14ac:dyDescent="0.2">
      <c r="L19495" s="26"/>
    </row>
    <row r="19496" spans="12:12" x14ac:dyDescent="0.2">
      <c r="L19496" s="26"/>
    </row>
    <row r="19497" spans="12:12" x14ac:dyDescent="0.2">
      <c r="L19497" s="26"/>
    </row>
    <row r="19498" spans="12:12" x14ac:dyDescent="0.2">
      <c r="L19498" s="26"/>
    </row>
    <row r="19499" spans="12:12" x14ac:dyDescent="0.2">
      <c r="L19499" s="26"/>
    </row>
    <row r="19500" spans="12:12" x14ac:dyDescent="0.2">
      <c r="L19500" s="26"/>
    </row>
    <row r="19501" spans="12:12" x14ac:dyDescent="0.2">
      <c r="L19501" s="26"/>
    </row>
    <row r="19502" spans="12:12" x14ac:dyDescent="0.2">
      <c r="L19502" s="26"/>
    </row>
    <row r="19503" spans="12:12" x14ac:dyDescent="0.2">
      <c r="L19503" s="26"/>
    </row>
    <row r="19504" spans="12:12" x14ac:dyDescent="0.2">
      <c r="L19504" s="26"/>
    </row>
    <row r="19505" spans="12:12" x14ac:dyDescent="0.2">
      <c r="L19505" s="26"/>
    </row>
    <row r="19506" spans="12:12" x14ac:dyDescent="0.2">
      <c r="L19506" s="26"/>
    </row>
    <row r="19507" spans="12:12" x14ac:dyDescent="0.2">
      <c r="L19507" s="26"/>
    </row>
    <row r="19508" spans="12:12" x14ac:dyDescent="0.2">
      <c r="L19508" s="26"/>
    </row>
    <row r="19509" spans="12:12" x14ac:dyDescent="0.2">
      <c r="L19509" s="26"/>
    </row>
    <row r="19510" spans="12:12" x14ac:dyDescent="0.2">
      <c r="L19510" s="26"/>
    </row>
    <row r="19511" spans="12:12" x14ac:dyDescent="0.2">
      <c r="L19511" s="26"/>
    </row>
    <row r="19512" spans="12:12" x14ac:dyDescent="0.2">
      <c r="L19512" s="26"/>
    </row>
    <row r="19513" spans="12:12" x14ac:dyDescent="0.2">
      <c r="L19513" s="26"/>
    </row>
    <row r="19514" spans="12:12" x14ac:dyDescent="0.2">
      <c r="L19514" s="26"/>
    </row>
    <row r="19515" spans="12:12" x14ac:dyDescent="0.2">
      <c r="L19515" s="26"/>
    </row>
    <row r="19516" spans="12:12" x14ac:dyDescent="0.2">
      <c r="L19516" s="26"/>
    </row>
    <row r="19517" spans="12:12" x14ac:dyDescent="0.2">
      <c r="L19517" s="26"/>
    </row>
    <row r="19518" spans="12:12" x14ac:dyDescent="0.2">
      <c r="L19518" s="26"/>
    </row>
    <row r="19519" spans="12:12" x14ac:dyDescent="0.2">
      <c r="L19519" s="26"/>
    </row>
    <row r="19520" spans="12:12" x14ac:dyDescent="0.2">
      <c r="L19520" s="26"/>
    </row>
    <row r="19521" spans="12:12" x14ac:dyDescent="0.2">
      <c r="L19521" s="26"/>
    </row>
    <row r="19522" spans="12:12" x14ac:dyDescent="0.2">
      <c r="L19522" s="26"/>
    </row>
    <row r="19523" spans="12:12" x14ac:dyDescent="0.2">
      <c r="L19523" s="26"/>
    </row>
    <row r="19524" spans="12:12" x14ac:dyDescent="0.2">
      <c r="L19524" s="26"/>
    </row>
    <row r="19525" spans="12:12" x14ac:dyDescent="0.2">
      <c r="L19525" s="26"/>
    </row>
    <row r="19526" spans="12:12" x14ac:dyDescent="0.2">
      <c r="L19526" s="26"/>
    </row>
    <row r="19527" spans="12:12" x14ac:dyDescent="0.2">
      <c r="L19527" s="26"/>
    </row>
    <row r="19528" spans="12:12" x14ac:dyDescent="0.2">
      <c r="L19528" s="26"/>
    </row>
    <row r="19529" spans="12:12" x14ac:dyDescent="0.2">
      <c r="L19529" s="26"/>
    </row>
    <row r="19530" spans="12:12" x14ac:dyDescent="0.2">
      <c r="L19530" s="26"/>
    </row>
    <row r="19531" spans="12:12" x14ac:dyDescent="0.2">
      <c r="L19531" s="26"/>
    </row>
    <row r="19532" spans="12:12" x14ac:dyDescent="0.2">
      <c r="L19532" s="26"/>
    </row>
    <row r="19533" spans="12:12" x14ac:dyDescent="0.2">
      <c r="L19533" s="26"/>
    </row>
    <row r="19534" spans="12:12" x14ac:dyDescent="0.2">
      <c r="L19534" s="26"/>
    </row>
    <row r="19535" spans="12:12" x14ac:dyDescent="0.2">
      <c r="L19535" s="26"/>
    </row>
    <row r="19536" spans="12:12" x14ac:dyDescent="0.2">
      <c r="L19536" s="26"/>
    </row>
    <row r="19537" spans="12:12" x14ac:dyDescent="0.2">
      <c r="L19537" s="26"/>
    </row>
    <row r="19538" spans="12:12" x14ac:dyDescent="0.2">
      <c r="L19538" s="26"/>
    </row>
    <row r="19539" spans="12:12" x14ac:dyDescent="0.2">
      <c r="L19539" s="26"/>
    </row>
    <row r="19540" spans="12:12" x14ac:dyDescent="0.2">
      <c r="L19540" s="26"/>
    </row>
    <row r="19541" spans="12:12" x14ac:dyDescent="0.2">
      <c r="L19541" s="26"/>
    </row>
    <row r="19542" spans="12:12" x14ac:dyDescent="0.2">
      <c r="L19542" s="26"/>
    </row>
    <row r="19543" spans="12:12" x14ac:dyDescent="0.2">
      <c r="L19543" s="26"/>
    </row>
    <row r="19544" spans="12:12" x14ac:dyDescent="0.2">
      <c r="L19544" s="26"/>
    </row>
    <row r="19545" spans="12:12" x14ac:dyDescent="0.2">
      <c r="L19545" s="26"/>
    </row>
    <row r="19546" spans="12:12" x14ac:dyDescent="0.2">
      <c r="L19546" s="26"/>
    </row>
    <row r="19547" spans="12:12" x14ac:dyDescent="0.2">
      <c r="L19547" s="26"/>
    </row>
    <row r="19548" spans="12:12" x14ac:dyDescent="0.2">
      <c r="L19548" s="26"/>
    </row>
    <row r="19549" spans="12:12" x14ac:dyDescent="0.2">
      <c r="L19549" s="26"/>
    </row>
    <row r="19550" spans="12:12" x14ac:dyDescent="0.2">
      <c r="L19550" s="26"/>
    </row>
    <row r="19551" spans="12:12" x14ac:dyDescent="0.2">
      <c r="L19551" s="26"/>
    </row>
    <row r="19552" spans="12:12" x14ac:dyDescent="0.2">
      <c r="L19552" s="26"/>
    </row>
    <row r="19553" spans="12:12" x14ac:dyDescent="0.2">
      <c r="L19553" s="26"/>
    </row>
    <row r="19554" spans="12:12" x14ac:dyDescent="0.2">
      <c r="L19554" s="26"/>
    </row>
    <row r="19555" spans="12:12" x14ac:dyDescent="0.2">
      <c r="L19555" s="26"/>
    </row>
    <row r="19556" spans="12:12" x14ac:dyDescent="0.2">
      <c r="L19556" s="26"/>
    </row>
    <row r="19557" spans="12:12" x14ac:dyDescent="0.2">
      <c r="L19557" s="26"/>
    </row>
    <row r="19558" spans="12:12" x14ac:dyDescent="0.2">
      <c r="L19558" s="26"/>
    </row>
    <row r="19559" spans="12:12" x14ac:dyDescent="0.2">
      <c r="L19559" s="26"/>
    </row>
    <row r="19560" spans="12:12" x14ac:dyDescent="0.2">
      <c r="L19560" s="26"/>
    </row>
    <row r="19561" spans="12:12" x14ac:dyDescent="0.2">
      <c r="L19561" s="26"/>
    </row>
    <row r="19562" spans="12:12" x14ac:dyDescent="0.2">
      <c r="L19562" s="26"/>
    </row>
    <row r="19563" spans="12:12" x14ac:dyDescent="0.2">
      <c r="L19563" s="26"/>
    </row>
    <row r="19564" spans="12:12" x14ac:dyDescent="0.2">
      <c r="L19564" s="26"/>
    </row>
    <row r="19565" spans="12:12" x14ac:dyDescent="0.2">
      <c r="L19565" s="26"/>
    </row>
    <row r="19566" spans="12:12" x14ac:dyDescent="0.2">
      <c r="L19566" s="26"/>
    </row>
    <row r="19567" spans="12:12" x14ac:dyDescent="0.2">
      <c r="L19567" s="26"/>
    </row>
    <row r="19568" spans="12:12" x14ac:dyDescent="0.2">
      <c r="L19568" s="26"/>
    </row>
    <row r="19569" spans="12:12" x14ac:dyDescent="0.2">
      <c r="L19569" s="26"/>
    </row>
    <row r="19570" spans="12:12" x14ac:dyDescent="0.2">
      <c r="L19570" s="26"/>
    </row>
    <row r="19571" spans="12:12" x14ac:dyDescent="0.2">
      <c r="L19571" s="26"/>
    </row>
    <row r="19572" spans="12:12" x14ac:dyDescent="0.2">
      <c r="L19572" s="26"/>
    </row>
    <row r="19573" spans="12:12" x14ac:dyDescent="0.2">
      <c r="L19573" s="26"/>
    </row>
    <row r="19574" spans="12:12" x14ac:dyDescent="0.2">
      <c r="L19574" s="26"/>
    </row>
    <row r="19575" spans="12:12" x14ac:dyDescent="0.2">
      <c r="L19575" s="26"/>
    </row>
    <row r="19576" spans="12:12" x14ac:dyDescent="0.2">
      <c r="L19576" s="26"/>
    </row>
    <row r="19577" spans="12:12" x14ac:dyDescent="0.2">
      <c r="L19577" s="26"/>
    </row>
    <row r="19578" spans="12:12" x14ac:dyDescent="0.2">
      <c r="L19578" s="26"/>
    </row>
    <row r="19579" spans="12:12" x14ac:dyDescent="0.2">
      <c r="L19579" s="26"/>
    </row>
    <row r="19580" spans="12:12" x14ac:dyDescent="0.2">
      <c r="L19580" s="26"/>
    </row>
    <row r="19581" spans="12:12" x14ac:dyDescent="0.2">
      <c r="L19581" s="26"/>
    </row>
    <row r="19582" spans="12:12" x14ac:dyDescent="0.2">
      <c r="L19582" s="26"/>
    </row>
    <row r="19583" spans="12:12" x14ac:dyDescent="0.2">
      <c r="L19583" s="26"/>
    </row>
    <row r="19584" spans="12:12" x14ac:dyDescent="0.2">
      <c r="L19584" s="26"/>
    </row>
    <row r="19585" spans="12:12" x14ac:dyDescent="0.2">
      <c r="L19585" s="26"/>
    </row>
    <row r="19586" spans="12:12" x14ac:dyDescent="0.2">
      <c r="L19586" s="26"/>
    </row>
    <row r="19587" spans="12:12" x14ac:dyDescent="0.2">
      <c r="L19587" s="26"/>
    </row>
    <row r="19588" spans="12:12" x14ac:dyDescent="0.2">
      <c r="L19588" s="26"/>
    </row>
    <row r="19589" spans="12:12" x14ac:dyDescent="0.2">
      <c r="L19589" s="26"/>
    </row>
    <row r="19590" spans="12:12" x14ac:dyDescent="0.2">
      <c r="L19590" s="26"/>
    </row>
    <row r="19591" spans="12:12" x14ac:dyDescent="0.2">
      <c r="L19591" s="26"/>
    </row>
    <row r="19592" spans="12:12" x14ac:dyDescent="0.2">
      <c r="L19592" s="26"/>
    </row>
    <row r="19593" spans="12:12" x14ac:dyDescent="0.2">
      <c r="L19593" s="26"/>
    </row>
    <row r="19594" spans="12:12" x14ac:dyDescent="0.2">
      <c r="L19594" s="26"/>
    </row>
    <row r="19595" spans="12:12" x14ac:dyDescent="0.2">
      <c r="L19595" s="26"/>
    </row>
    <row r="19596" spans="12:12" x14ac:dyDescent="0.2">
      <c r="L19596" s="26"/>
    </row>
    <row r="19597" spans="12:12" x14ac:dyDescent="0.2">
      <c r="L19597" s="26"/>
    </row>
    <row r="19598" spans="12:12" x14ac:dyDescent="0.2">
      <c r="L19598" s="26"/>
    </row>
    <row r="19599" spans="12:12" x14ac:dyDescent="0.2">
      <c r="L19599" s="26"/>
    </row>
    <row r="19600" spans="12:12" x14ac:dyDescent="0.2">
      <c r="L19600" s="26"/>
    </row>
    <row r="19601" spans="12:12" x14ac:dyDescent="0.2">
      <c r="L19601" s="26"/>
    </row>
    <row r="19602" spans="12:12" x14ac:dyDescent="0.2">
      <c r="L19602" s="26"/>
    </row>
    <row r="19603" spans="12:12" x14ac:dyDescent="0.2">
      <c r="L19603" s="26"/>
    </row>
    <row r="19604" spans="12:12" x14ac:dyDescent="0.2">
      <c r="L19604" s="26"/>
    </row>
    <row r="19605" spans="12:12" x14ac:dyDescent="0.2">
      <c r="L19605" s="26"/>
    </row>
    <row r="19606" spans="12:12" x14ac:dyDescent="0.2">
      <c r="L19606" s="26"/>
    </row>
    <row r="19607" spans="12:12" x14ac:dyDescent="0.2">
      <c r="L19607" s="26"/>
    </row>
    <row r="19608" spans="12:12" x14ac:dyDescent="0.2">
      <c r="L19608" s="26"/>
    </row>
    <row r="19609" spans="12:12" x14ac:dyDescent="0.2">
      <c r="L19609" s="26"/>
    </row>
    <row r="19610" spans="12:12" x14ac:dyDescent="0.2">
      <c r="L19610" s="26"/>
    </row>
    <row r="19611" spans="12:12" x14ac:dyDescent="0.2">
      <c r="L19611" s="26"/>
    </row>
    <row r="19612" spans="12:12" x14ac:dyDescent="0.2">
      <c r="L19612" s="26"/>
    </row>
    <row r="19613" spans="12:12" x14ac:dyDescent="0.2">
      <c r="L19613" s="26"/>
    </row>
    <row r="19614" spans="12:12" x14ac:dyDescent="0.2">
      <c r="L19614" s="26"/>
    </row>
    <row r="19615" spans="12:12" x14ac:dyDescent="0.2">
      <c r="L19615" s="26"/>
    </row>
    <row r="19616" spans="12:12" x14ac:dyDescent="0.2">
      <c r="L19616" s="26"/>
    </row>
    <row r="19617" spans="12:12" x14ac:dyDescent="0.2">
      <c r="L19617" s="26"/>
    </row>
    <row r="19618" spans="12:12" x14ac:dyDescent="0.2">
      <c r="L19618" s="26"/>
    </row>
    <row r="19619" spans="12:12" x14ac:dyDescent="0.2">
      <c r="L19619" s="26"/>
    </row>
    <row r="19620" spans="12:12" x14ac:dyDescent="0.2">
      <c r="L19620" s="26"/>
    </row>
    <row r="19621" spans="12:12" x14ac:dyDescent="0.2">
      <c r="L19621" s="26"/>
    </row>
    <row r="19622" spans="12:12" x14ac:dyDescent="0.2">
      <c r="L19622" s="26"/>
    </row>
    <row r="19623" spans="12:12" x14ac:dyDescent="0.2">
      <c r="L19623" s="26"/>
    </row>
    <row r="19624" spans="12:12" x14ac:dyDescent="0.2">
      <c r="L19624" s="26"/>
    </row>
    <row r="19625" spans="12:12" x14ac:dyDescent="0.2">
      <c r="L19625" s="26"/>
    </row>
    <row r="19626" spans="12:12" x14ac:dyDescent="0.2">
      <c r="L19626" s="26"/>
    </row>
    <row r="19627" spans="12:12" x14ac:dyDescent="0.2">
      <c r="L19627" s="26"/>
    </row>
    <row r="19628" spans="12:12" x14ac:dyDescent="0.2">
      <c r="L19628" s="26"/>
    </row>
    <row r="19629" spans="12:12" x14ac:dyDescent="0.2">
      <c r="L19629" s="26"/>
    </row>
    <row r="19630" spans="12:12" x14ac:dyDescent="0.2">
      <c r="L19630" s="26"/>
    </row>
    <row r="19631" spans="12:12" x14ac:dyDescent="0.2">
      <c r="L19631" s="26"/>
    </row>
    <row r="19632" spans="12:12" x14ac:dyDescent="0.2">
      <c r="L19632" s="26"/>
    </row>
    <row r="19633" spans="12:12" x14ac:dyDescent="0.2">
      <c r="L19633" s="26"/>
    </row>
    <row r="19634" spans="12:12" x14ac:dyDescent="0.2">
      <c r="L19634" s="26"/>
    </row>
    <row r="19635" spans="12:12" x14ac:dyDescent="0.2">
      <c r="L19635" s="26"/>
    </row>
    <row r="19636" spans="12:12" x14ac:dyDescent="0.2">
      <c r="L19636" s="26"/>
    </row>
    <row r="19637" spans="12:12" x14ac:dyDescent="0.2">
      <c r="L19637" s="26"/>
    </row>
    <row r="19638" spans="12:12" x14ac:dyDescent="0.2">
      <c r="L19638" s="26"/>
    </row>
    <row r="19639" spans="12:12" x14ac:dyDescent="0.2">
      <c r="L19639" s="26"/>
    </row>
    <row r="19640" spans="12:12" x14ac:dyDescent="0.2">
      <c r="L19640" s="26"/>
    </row>
    <row r="19641" spans="12:12" x14ac:dyDescent="0.2">
      <c r="L19641" s="26"/>
    </row>
    <row r="19642" spans="12:12" x14ac:dyDescent="0.2">
      <c r="L19642" s="26"/>
    </row>
    <row r="19643" spans="12:12" x14ac:dyDescent="0.2">
      <c r="L19643" s="26"/>
    </row>
    <row r="19644" spans="12:12" x14ac:dyDescent="0.2">
      <c r="L19644" s="26"/>
    </row>
    <row r="19645" spans="12:12" x14ac:dyDescent="0.2">
      <c r="L19645" s="26"/>
    </row>
    <row r="19646" spans="12:12" x14ac:dyDescent="0.2">
      <c r="L19646" s="26"/>
    </row>
    <row r="19647" spans="12:12" x14ac:dyDescent="0.2">
      <c r="L19647" s="26"/>
    </row>
    <row r="19648" spans="12:12" x14ac:dyDescent="0.2">
      <c r="L19648" s="26"/>
    </row>
    <row r="19649" spans="12:12" x14ac:dyDescent="0.2">
      <c r="L19649" s="26"/>
    </row>
    <row r="19650" spans="12:12" x14ac:dyDescent="0.2">
      <c r="L19650" s="26"/>
    </row>
    <row r="19651" spans="12:12" x14ac:dyDescent="0.2">
      <c r="L19651" s="26"/>
    </row>
    <row r="19652" spans="12:12" x14ac:dyDescent="0.2">
      <c r="L19652" s="26"/>
    </row>
    <row r="19653" spans="12:12" x14ac:dyDescent="0.2">
      <c r="L19653" s="26"/>
    </row>
    <row r="19654" spans="12:12" x14ac:dyDescent="0.2">
      <c r="L19654" s="26"/>
    </row>
    <row r="19655" spans="12:12" x14ac:dyDescent="0.2">
      <c r="L19655" s="26"/>
    </row>
    <row r="19656" spans="12:12" x14ac:dyDescent="0.2">
      <c r="L19656" s="26"/>
    </row>
    <row r="19657" spans="12:12" x14ac:dyDescent="0.2">
      <c r="L19657" s="26"/>
    </row>
    <row r="19658" spans="12:12" x14ac:dyDescent="0.2">
      <c r="L19658" s="26"/>
    </row>
    <row r="19659" spans="12:12" x14ac:dyDescent="0.2">
      <c r="L19659" s="26"/>
    </row>
    <row r="19660" spans="12:12" x14ac:dyDescent="0.2">
      <c r="L19660" s="26"/>
    </row>
    <row r="19661" spans="12:12" x14ac:dyDescent="0.2">
      <c r="L19661" s="26"/>
    </row>
    <row r="19662" spans="12:12" x14ac:dyDescent="0.2">
      <c r="L19662" s="26"/>
    </row>
    <row r="19663" spans="12:12" x14ac:dyDescent="0.2">
      <c r="L19663" s="26"/>
    </row>
    <row r="19664" spans="12:12" x14ac:dyDescent="0.2">
      <c r="L19664" s="26"/>
    </row>
    <row r="19665" spans="12:12" x14ac:dyDescent="0.2">
      <c r="L19665" s="26"/>
    </row>
    <row r="19666" spans="12:12" x14ac:dyDescent="0.2">
      <c r="L19666" s="26"/>
    </row>
    <row r="19667" spans="12:12" x14ac:dyDescent="0.2">
      <c r="L19667" s="26"/>
    </row>
    <row r="19668" spans="12:12" x14ac:dyDescent="0.2">
      <c r="L19668" s="26"/>
    </row>
    <row r="19669" spans="12:12" x14ac:dyDescent="0.2">
      <c r="L19669" s="26"/>
    </row>
    <row r="19670" spans="12:12" x14ac:dyDescent="0.2">
      <c r="L19670" s="26"/>
    </row>
    <row r="19671" spans="12:12" x14ac:dyDescent="0.2">
      <c r="L19671" s="26"/>
    </row>
    <row r="19672" spans="12:12" x14ac:dyDescent="0.2">
      <c r="L19672" s="26"/>
    </row>
    <row r="19673" spans="12:12" x14ac:dyDescent="0.2">
      <c r="L19673" s="26"/>
    </row>
    <row r="19674" spans="12:12" x14ac:dyDescent="0.2">
      <c r="L19674" s="26"/>
    </row>
    <row r="19675" spans="12:12" x14ac:dyDescent="0.2">
      <c r="L19675" s="26"/>
    </row>
    <row r="19676" spans="12:12" x14ac:dyDescent="0.2">
      <c r="L19676" s="26"/>
    </row>
    <row r="19677" spans="12:12" x14ac:dyDescent="0.2">
      <c r="L19677" s="26"/>
    </row>
    <row r="19678" spans="12:12" x14ac:dyDescent="0.2">
      <c r="L19678" s="26"/>
    </row>
    <row r="19679" spans="12:12" x14ac:dyDescent="0.2">
      <c r="L19679" s="26"/>
    </row>
    <row r="19680" spans="12:12" x14ac:dyDescent="0.2">
      <c r="L19680" s="26"/>
    </row>
    <row r="19681" spans="12:12" x14ac:dyDescent="0.2">
      <c r="L19681" s="26"/>
    </row>
    <row r="19682" spans="12:12" x14ac:dyDescent="0.2">
      <c r="L19682" s="26"/>
    </row>
    <row r="19683" spans="12:12" x14ac:dyDescent="0.2">
      <c r="L19683" s="26"/>
    </row>
    <row r="19684" spans="12:12" x14ac:dyDescent="0.2">
      <c r="L19684" s="26"/>
    </row>
    <row r="19685" spans="12:12" x14ac:dyDescent="0.2">
      <c r="L19685" s="26"/>
    </row>
    <row r="19686" spans="12:12" x14ac:dyDescent="0.2">
      <c r="L19686" s="26"/>
    </row>
    <row r="19687" spans="12:12" x14ac:dyDescent="0.2">
      <c r="L19687" s="26"/>
    </row>
    <row r="19688" spans="12:12" x14ac:dyDescent="0.2">
      <c r="L19688" s="26"/>
    </row>
    <row r="19689" spans="12:12" x14ac:dyDescent="0.2">
      <c r="L19689" s="26"/>
    </row>
    <row r="19690" spans="12:12" x14ac:dyDescent="0.2">
      <c r="L19690" s="26"/>
    </row>
    <row r="19691" spans="12:12" x14ac:dyDescent="0.2">
      <c r="L19691" s="26"/>
    </row>
    <row r="19692" spans="12:12" x14ac:dyDescent="0.2">
      <c r="L19692" s="26"/>
    </row>
    <row r="19693" spans="12:12" x14ac:dyDescent="0.2">
      <c r="L19693" s="26"/>
    </row>
    <row r="19694" spans="12:12" x14ac:dyDescent="0.2">
      <c r="L19694" s="26"/>
    </row>
    <row r="19695" spans="12:12" x14ac:dyDescent="0.2">
      <c r="L19695" s="26"/>
    </row>
    <row r="19696" spans="12:12" x14ac:dyDescent="0.2">
      <c r="L19696" s="26"/>
    </row>
    <row r="19697" spans="12:12" x14ac:dyDescent="0.2">
      <c r="L19697" s="26"/>
    </row>
    <row r="19698" spans="12:12" x14ac:dyDescent="0.2">
      <c r="L19698" s="26"/>
    </row>
    <row r="19699" spans="12:12" x14ac:dyDescent="0.2">
      <c r="L19699" s="26"/>
    </row>
    <row r="19700" spans="12:12" x14ac:dyDescent="0.2">
      <c r="L19700" s="26"/>
    </row>
    <row r="19701" spans="12:12" x14ac:dyDescent="0.2">
      <c r="L19701" s="26"/>
    </row>
    <row r="19702" spans="12:12" x14ac:dyDescent="0.2">
      <c r="L19702" s="26"/>
    </row>
    <row r="19703" spans="12:12" x14ac:dyDescent="0.2">
      <c r="L19703" s="26"/>
    </row>
    <row r="19704" spans="12:12" x14ac:dyDescent="0.2">
      <c r="L19704" s="26"/>
    </row>
    <row r="19705" spans="12:12" x14ac:dyDescent="0.2">
      <c r="L19705" s="26"/>
    </row>
    <row r="19706" spans="12:12" x14ac:dyDescent="0.2">
      <c r="L19706" s="26"/>
    </row>
    <row r="19707" spans="12:12" x14ac:dyDescent="0.2">
      <c r="L19707" s="26"/>
    </row>
    <row r="19708" spans="12:12" x14ac:dyDescent="0.2">
      <c r="L19708" s="26"/>
    </row>
    <row r="19709" spans="12:12" x14ac:dyDescent="0.2">
      <c r="L19709" s="26"/>
    </row>
    <row r="19710" spans="12:12" x14ac:dyDescent="0.2">
      <c r="L19710" s="26"/>
    </row>
    <row r="19711" spans="12:12" x14ac:dyDescent="0.2">
      <c r="L19711" s="26"/>
    </row>
    <row r="19712" spans="12:12" x14ac:dyDescent="0.2">
      <c r="L19712" s="26"/>
    </row>
    <row r="19713" spans="12:12" x14ac:dyDescent="0.2">
      <c r="L19713" s="26"/>
    </row>
    <row r="19714" spans="12:12" x14ac:dyDescent="0.2">
      <c r="L19714" s="26"/>
    </row>
    <row r="19715" spans="12:12" x14ac:dyDescent="0.2">
      <c r="L19715" s="26"/>
    </row>
    <row r="19716" spans="12:12" x14ac:dyDescent="0.2">
      <c r="L19716" s="26"/>
    </row>
    <row r="19717" spans="12:12" x14ac:dyDescent="0.2">
      <c r="L19717" s="26"/>
    </row>
    <row r="19718" spans="12:12" x14ac:dyDescent="0.2">
      <c r="L19718" s="26"/>
    </row>
    <row r="19719" spans="12:12" x14ac:dyDescent="0.2">
      <c r="L19719" s="26"/>
    </row>
    <row r="19720" spans="12:12" x14ac:dyDescent="0.2">
      <c r="L19720" s="26"/>
    </row>
    <row r="19721" spans="12:12" x14ac:dyDescent="0.2">
      <c r="L19721" s="26"/>
    </row>
    <row r="19722" spans="12:12" x14ac:dyDescent="0.2">
      <c r="L19722" s="26"/>
    </row>
    <row r="19723" spans="12:12" x14ac:dyDescent="0.2">
      <c r="L19723" s="26"/>
    </row>
    <row r="19724" spans="12:12" x14ac:dyDescent="0.2">
      <c r="L19724" s="26"/>
    </row>
    <row r="19725" spans="12:12" x14ac:dyDescent="0.2">
      <c r="L19725" s="26"/>
    </row>
    <row r="19726" spans="12:12" x14ac:dyDescent="0.2">
      <c r="L19726" s="26"/>
    </row>
    <row r="19727" spans="12:12" x14ac:dyDescent="0.2">
      <c r="L19727" s="26"/>
    </row>
    <row r="19728" spans="12:12" x14ac:dyDescent="0.2">
      <c r="L19728" s="26"/>
    </row>
    <row r="19729" spans="12:12" x14ac:dyDescent="0.2">
      <c r="L19729" s="26"/>
    </row>
    <row r="19730" spans="12:12" x14ac:dyDescent="0.2">
      <c r="L19730" s="26"/>
    </row>
    <row r="19731" spans="12:12" x14ac:dyDescent="0.2">
      <c r="L19731" s="26"/>
    </row>
    <row r="19732" spans="12:12" x14ac:dyDescent="0.2">
      <c r="L19732" s="26"/>
    </row>
    <row r="19733" spans="12:12" x14ac:dyDescent="0.2">
      <c r="L19733" s="26"/>
    </row>
    <row r="19734" spans="12:12" x14ac:dyDescent="0.2">
      <c r="L19734" s="26"/>
    </row>
    <row r="19735" spans="12:12" x14ac:dyDescent="0.2">
      <c r="L19735" s="26"/>
    </row>
    <row r="19736" spans="12:12" x14ac:dyDescent="0.2">
      <c r="L19736" s="26"/>
    </row>
    <row r="19737" spans="12:12" x14ac:dyDescent="0.2">
      <c r="L19737" s="26"/>
    </row>
    <row r="19738" spans="12:12" x14ac:dyDescent="0.2">
      <c r="L19738" s="26"/>
    </row>
    <row r="19739" spans="12:12" x14ac:dyDescent="0.2">
      <c r="L19739" s="26"/>
    </row>
    <row r="19740" spans="12:12" x14ac:dyDescent="0.2">
      <c r="L19740" s="26"/>
    </row>
    <row r="19741" spans="12:12" x14ac:dyDescent="0.2">
      <c r="L19741" s="26"/>
    </row>
    <row r="19742" spans="12:12" x14ac:dyDescent="0.2">
      <c r="L19742" s="26"/>
    </row>
    <row r="19743" spans="12:12" x14ac:dyDescent="0.2">
      <c r="L19743" s="26"/>
    </row>
    <row r="19744" spans="12:12" x14ac:dyDescent="0.2">
      <c r="L19744" s="26"/>
    </row>
    <row r="19745" spans="12:12" x14ac:dyDescent="0.2">
      <c r="L19745" s="26"/>
    </row>
    <row r="19746" spans="12:12" x14ac:dyDescent="0.2">
      <c r="L19746" s="26"/>
    </row>
    <row r="19747" spans="12:12" x14ac:dyDescent="0.2">
      <c r="L19747" s="26"/>
    </row>
    <row r="19748" spans="12:12" x14ac:dyDescent="0.2">
      <c r="L19748" s="26"/>
    </row>
    <row r="19749" spans="12:12" x14ac:dyDescent="0.2">
      <c r="L19749" s="26"/>
    </row>
    <row r="19750" spans="12:12" x14ac:dyDescent="0.2">
      <c r="L19750" s="26"/>
    </row>
    <row r="19751" spans="12:12" x14ac:dyDescent="0.2">
      <c r="L19751" s="26"/>
    </row>
    <row r="19752" spans="12:12" x14ac:dyDescent="0.2">
      <c r="L19752" s="26"/>
    </row>
    <row r="19753" spans="12:12" x14ac:dyDescent="0.2">
      <c r="L19753" s="26"/>
    </row>
    <row r="19754" spans="12:12" x14ac:dyDescent="0.2">
      <c r="L19754" s="26"/>
    </row>
    <row r="19755" spans="12:12" x14ac:dyDescent="0.2">
      <c r="L19755" s="26"/>
    </row>
    <row r="19756" spans="12:12" x14ac:dyDescent="0.2">
      <c r="L19756" s="26"/>
    </row>
    <row r="19757" spans="12:12" x14ac:dyDescent="0.2">
      <c r="L19757" s="26"/>
    </row>
    <row r="19758" spans="12:12" x14ac:dyDescent="0.2">
      <c r="L19758" s="26"/>
    </row>
    <row r="19759" spans="12:12" x14ac:dyDescent="0.2">
      <c r="L19759" s="26"/>
    </row>
    <row r="19760" spans="12:12" x14ac:dyDescent="0.2">
      <c r="L19760" s="26"/>
    </row>
    <row r="19761" spans="12:12" x14ac:dyDescent="0.2">
      <c r="L19761" s="26"/>
    </row>
    <row r="19762" spans="12:12" x14ac:dyDescent="0.2">
      <c r="L19762" s="26"/>
    </row>
    <row r="19763" spans="12:12" x14ac:dyDescent="0.2">
      <c r="L19763" s="26"/>
    </row>
    <row r="19764" spans="12:12" x14ac:dyDescent="0.2">
      <c r="L19764" s="26"/>
    </row>
    <row r="19765" spans="12:12" x14ac:dyDescent="0.2">
      <c r="L19765" s="26"/>
    </row>
    <row r="19766" spans="12:12" x14ac:dyDescent="0.2">
      <c r="L19766" s="26"/>
    </row>
    <row r="19767" spans="12:12" x14ac:dyDescent="0.2">
      <c r="L19767" s="26"/>
    </row>
    <row r="19768" spans="12:12" x14ac:dyDescent="0.2">
      <c r="L19768" s="26"/>
    </row>
    <row r="19769" spans="12:12" x14ac:dyDescent="0.2">
      <c r="L19769" s="26"/>
    </row>
    <row r="19770" spans="12:12" x14ac:dyDescent="0.2">
      <c r="L19770" s="26"/>
    </row>
    <row r="19771" spans="12:12" x14ac:dyDescent="0.2">
      <c r="L19771" s="26"/>
    </row>
    <row r="19772" spans="12:12" x14ac:dyDescent="0.2">
      <c r="L19772" s="26"/>
    </row>
    <row r="19773" spans="12:12" x14ac:dyDescent="0.2">
      <c r="L19773" s="26"/>
    </row>
    <row r="19774" spans="12:12" x14ac:dyDescent="0.2">
      <c r="L19774" s="26"/>
    </row>
    <row r="19775" spans="12:12" x14ac:dyDescent="0.2">
      <c r="L19775" s="26"/>
    </row>
    <row r="19776" spans="12:12" x14ac:dyDescent="0.2">
      <c r="L19776" s="26"/>
    </row>
    <row r="19777" spans="12:12" x14ac:dyDescent="0.2">
      <c r="L19777" s="26"/>
    </row>
    <row r="19778" spans="12:12" x14ac:dyDescent="0.2">
      <c r="L19778" s="26"/>
    </row>
    <row r="19779" spans="12:12" x14ac:dyDescent="0.2">
      <c r="L19779" s="26"/>
    </row>
    <row r="19780" spans="12:12" x14ac:dyDescent="0.2">
      <c r="L19780" s="26"/>
    </row>
    <row r="19781" spans="12:12" x14ac:dyDescent="0.2">
      <c r="L19781" s="26"/>
    </row>
    <row r="19782" spans="12:12" x14ac:dyDescent="0.2">
      <c r="L19782" s="26"/>
    </row>
    <row r="19783" spans="12:12" x14ac:dyDescent="0.2">
      <c r="L19783" s="26"/>
    </row>
    <row r="19784" spans="12:12" x14ac:dyDescent="0.2">
      <c r="L19784" s="26"/>
    </row>
    <row r="19785" spans="12:12" x14ac:dyDescent="0.2">
      <c r="L19785" s="26"/>
    </row>
    <row r="19786" spans="12:12" x14ac:dyDescent="0.2">
      <c r="L19786" s="26"/>
    </row>
    <row r="19787" spans="12:12" x14ac:dyDescent="0.2">
      <c r="L19787" s="26"/>
    </row>
    <row r="19788" spans="12:12" x14ac:dyDescent="0.2">
      <c r="L19788" s="26"/>
    </row>
    <row r="19789" spans="12:12" x14ac:dyDescent="0.2">
      <c r="L19789" s="26"/>
    </row>
    <row r="19790" spans="12:12" x14ac:dyDescent="0.2">
      <c r="L19790" s="26"/>
    </row>
    <row r="19791" spans="12:12" x14ac:dyDescent="0.2">
      <c r="L19791" s="26"/>
    </row>
    <row r="19792" spans="12:12" x14ac:dyDescent="0.2">
      <c r="L19792" s="26"/>
    </row>
    <row r="19793" spans="12:12" x14ac:dyDescent="0.2">
      <c r="L19793" s="26"/>
    </row>
    <row r="19794" spans="12:12" x14ac:dyDescent="0.2">
      <c r="L19794" s="26"/>
    </row>
    <row r="19795" spans="12:12" x14ac:dyDescent="0.2">
      <c r="L19795" s="26"/>
    </row>
    <row r="19796" spans="12:12" x14ac:dyDescent="0.2">
      <c r="L19796" s="26"/>
    </row>
    <row r="19797" spans="12:12" x14ac:dyDescent="0.2">
      <c r="L19797" s="26"/>
    </row>
    <row r="19798" spans="12:12" x14ac:dyDescent="0.2">
      <c r="L19798" s="26"/>
    </row>
    <row r="19799" spans="12:12" x14ac:dyDescent="0.2">
      <c r="L19799" s="26"/>
    </row>
    <row r="19800" spans="12:12" x14ac:dyDescent="0.2">
      <c r="L19800" s="26"/>
    </row>
    <row r="19801" spans="12:12" x14ac:dyDescent="0.2">
      <c r="L19801" s="26"/>
    </row>
    <row r="19802" spans="12:12" x14ac:dyDescent="0.2">
      <c r="L19802" s="26"/>
    </row>
    <row r="19803" spans="12:12" x14ac:dyDescent="0.2">
      <c r="L19803" s="26"/>
    </row>
    <row r="19804" spans="12:12" x14ac:dyDescent="0.2">
      <c r="L19804" s="26"/>
    </row>
    <row r="19805" spans="12:12" x14ac:dyDescent="0.2">
      <c r="L19805" s="26"/>
    </row>
    <row r="19806" spans="12:12" x14ac:dyDescent="0.2">
      <c r="L19806" s="26"/>
    </row>
    <row r="19807" spans="12:12" x14ac:dyDescent="0.2">
      <c r="L19807" s="26"/>
    </row>
    <row r="19808" spans="12:12" x14ac:dyDescent="0.2">
      <c r="L19808" s="26"/>
    </row>
    <row r="19809" spans="12:12" x14ac:dyDescent="0.2">
      <c r="L19809" s="26"/>
    </row>
    <row r="19810" spans="12:12" x14ac:dyDescent="0.2">
      <c r="L19810" s="26"/>
    </row>
    <row r="19811" spans="12:12" x14ac:dyDescent="0.2">
      <c r="L19811" s="26"/>
    </row>
    <row r="19812" spans="12:12" x14ac:dyDescent="0.2">
      <c r="L19812" s="26"/>
    </row>
    <row r="19813" spans="12:12" x14ac:dyDescent="0.2">
      <c r="L19813" s="26"/>
    </row>
    <row r="19814" spans="12:12" x14ac:dyDescent="0.2">
      <c r="L19814" s="26"/>
    </row>
    <row r="19815" spans="12:12" x14ac:dyDescent="0.2">
      <c r="L19815" s="26"/>
    </row>
    <row r="19816" spans="12:12" x14ac:dyDescent="0.2">
      <c r="L19816" s="26"/>
    </row>
    <row r="19817" spans="12:12" x14ac:dyDescent="0.2">
      <c r="L19817" s="26"/>
    </row>
    <row r="19818" spans="12:12" x14ac:dyDescent="0.2">
      <c r="L19818" s="26"/>
    </row>
    <row r="19819" spans="12:12" x14ac:dyDescent="0.2">
      <c r="L19819" s="26"/>
    </row>
    <row r="19820" spans="12:12" x14ac:dyDescent="0.2">
      <c r="L19820" s="26"/>
    </row>
    <row r="19821" spans="12:12" x14ac:dyDescent="0.2">
      <c r="L19821" s="26"/>
    </row>
    <row r="19822" spans="12:12" x14ac:dyDescent="0.2">
      <c r="L19822" s="26"/>
    </row>
    <row r="19823" spans="12:12" x14ac:dyDescent="0.2">
      <c r="L19823" s="26"/>
    </row>
    <row r="19824" spans="12:12" x14ac:dyDescent="0.2">
      <c r="L19824" s="26"/>
    </row>
    <row r="19825" spans="12:12" x14ac:dyDescent="0.2">
      <c r="L19825" s="26"/>
    </row>
    <row r="19826" spans="12:12" x14ac:dyDescent="0.2">
      <c r="L19826" s="26"/>
    </row>
    <row r="19827" spans="12:12" x14ac:dyDescent="0.2">
      <c r="L19827" s="26"/>
    </row>
    <row r="19828" spans="12:12" x14ac:dyDescent="0.2">
      <c r="L19828" s="26"/>
    </row>
    <row r="19829" spans="12:12" x14ac:dyDescent="0.2">
      <c r="L19829" s="26"/>
    </row>
    <row r="19830" spans="12:12" x14ac:dyDescent="0.2">
      <c r="L19830" s="26"/>
    </row>
    <row r="19831" spans="12:12" x14ac:dyDescent="0.2">
      <c r="L19831" s="26"/>
    </row>
    <row r="19832" spans="12:12" x14ac:dyDescent="0.2">
      <c r="L19832" s="26"/>
    </row>
    <row r="19833" spans="12:12" x14ac:dyDescent="0.2">
      <c r="L19833" s="26"/>
    </row>
    <row r="19834" spans="12:12" x14ac:dyDescent="0.2">
      <c r="L19834" s="26"/>
    </row>
    <row r="19835" spans="12:12" x14ac:dyDescent="0.2">
      <c r="L19835" s="26"/>
    </row>
    <row r="19836" spans="12:12" x14ac:dyDescent="0.2">
      <c r="L19836" s="26"/>
    </row>
    <row r="19837" spans="12:12" x14ac:dyDescent="0.2">
      <c r="L19837" s="26"/>
    </row>
    <row r="19838" spans="12:12" x14ac:dyDescent="0.2">
      <c r="L19838" s="26"/>
    </row>
    <row r="19839" spans="12:12" x14ac:dyDescent="0.2">
      <c r="L19839" s="26"/>
    </row>
    <row r="19840" spans="12:12" x14ac:dyDescent="0.2">
      <c r="L19840" s="26"/>
    </row>
    <row r="19841" spans="12:12" x14ac:dyDescent="0.2">
      <c r="L19841" s="26"/>
    </row>
    <row r="19842" spans="12:12" x14ac:dyDescent="0.2">
      <c r="L19842" s="26"/>
    </row>
    <row r="19843" spans="12:12" x14ac:dyDescent="0.2">
      <c r="L19843" s="26"/>
    </row>
    <row r="19844" spans="12:12" x14ac:dyDescent="0.2">
      <c r="L19844" s="26"/>
    </row>
    <row r="19845" spans="12:12" x14ac:dyDescent="0.2">
      <c r="L19845" s="26"/>
    </row>
    <row r="19846" spans="12:12" x14ac:dyDescent="0.2">
      <c r="L19846" s="26"/>
    </row>
    <row r="19847" spans="12:12" x14ac:dyDescent="0.2">
      <c r="L19847" s="26"/>
    </row>
    <row r="19848" spans="12:12" x14ac:dyDescent="0.2">
      <c r="L19848" s="26"/>
    </row>
    <row r="19849" spans="12:12" x14ac:dyDescent="0.2">
      <c r="L19849" s="26"/>
    </row>
    <row r="19850" spans="12:12" x14ac:dyDescent="0.2">
      <c r="L19850" s="26"/>
    </row>
    <row r="19851" spans="12:12" x14ac:dyDescent="0.2">
      <c r="L19851" s="26"/>
    </row>
    <row r="19852" spans="12:12" x14ac:dyDescent="0.2">
      <c r="L19852" s="26"/>
    </row>
    <row r="19853" spans="12:12" x14ac:dyDescent="0.2">
      <c r="L19853" s="26"/>
    </row>
    <row r="19854" spans="12:12" x14ac:dyDescent="0.2">
      <c r="L19854" s="26"/>
    </row>
    <row r="19855" spans="12:12" x14ac:dyDescent="0.2">
      <c r="L19855" s="26"/>
    </row>
    <row r="19856" spans="12:12" x14ac:dyDescent="0.2">
      <c r="L19856" s="26"/>
    </row>
    <row r="19857" spans="12:12" x14ac:dyDescent="0.2">
      <c r="L19857" s="26"/>
    </row>
    <row r="19858" spans="12:12" x14ac:dyDescent="0.2">
      <c r="L19858" s="26"/>
    </row>
    <row r="19859" spans="12:12" x14ac:dyDescent="0.2">
      <c r="L19859" s="26"/>
    </row>
    <row r="19860" spans="12:12" x14ac:dyDescent="0.2">
      <c r="L19860" s="26"/>
    </row>
    <row r="19861" spans="12:12" x14ac:dyDescent="0.2">
      <c r="L19861" s="26"/>
    </row>
    <row r="19862" spans="12:12" x14ac:dyDescent="0.2">
      <c r="L19862" s="26"/>
    </row>
    <row r="19863" spans="12:12" x14ac:dyDescent="0.2">
      <c r="L19863" s="26"/>
    </row>
    <row r="19864" spans="12:12" x14ac:dyDescent="0.2">
      <c r="L19864" s="26"/>
    </row>
    <row r="19865" spans="12:12" x14ac:dyDescent="0.2">
      <c r="L19865" s="26"/>
    </row>
    <row r="19866" spans="12:12" x14ac:dyDescent="0.2">
      <c r="L19866" s="26"/>
    </row>
    <row r="19867" spans="12:12" x14ac:dyDescent="0.2">
      <c r="L19867" s="26"/>
    </row>
    <row r="19868" spans="12:12" x14ac:dyDescent="0.2">
      <c r="L19868" s="26"/>
    </row>
    <row r="19869" spans="12:12" x14ac:dyDescent="0.2">
      <c r="L19869" s="26"/>
    </row>
    <row r="19870" spans="12:12" x14ac:dyDescent="0.2">
      <c r="L19870" s="26"/>
    </row>
    <row r="19871" spans="12:12" x14ac:dyDescent="0.2">
      <c r="L19871" s="26"/>
    </row>
    <row r="19872" spans="12:12" x14ac:dyDescent="0.2">
      <c r="L19872" s="26"/>
    </row>
    <row r="19873" spans="12:12" x14ac:dyDescent="0.2">
      <c r="L19873" s="26"/>
    </row>
    <row r="19874" spans="12:12" x14ac:dyDescent="0.2">
      <c r="L19874" s="26"/>
    </row>
    <row r="19875" spans="12:12" x14ac:dyDescent="0.2">
      <c r="L19875" s="26"/>
    </row>
    <row r="19876" spans="12:12" x14ac:dyDescent="0.2">
      <c r="L19876" s="26"/>
    </row>
    <row r="19877" spans="12:12" x14ac:dyDescent="0.2">
      <c r="L19877" s="26"/>
    </row>
    <row r="19878" spans="12:12" x14ac:dyDescent="0.2">
      <c r="L19878" s="26"/>
    </row>
    <row r="19879" spans="12:12" x14ac:dyDescent="0.2">
      <c r="L19879" s="26"/>
    </row>
    <row r="19880" spans="12:12" x14ac:dyDescent="0.2">
      <c r="L19880" s="26"/>
    </row>
    <row r="19881" spans="12:12" x14ac:dyDescent="0.2">
      <c r="L19881" s="26"/>
    </row>
    <row r="19882" spans="12:12" x14ac:dyDescent="0.2">
      <c r="L19882" s="26"/>
    </row>
    <row r="19883" spans="12:12" x14ac:dyDescent="0.2">
      <c r="L19883" s="26"/>
    </row>
    <row r="19884" spans="12:12" x14ac:dyDescent="0.2">
      <c r="L19884" s="26"/>
    </row>
    <row r="19885" spans="12:12" x14ac:dyDescent="0.2">
      <c r="L19885" s="26"/>
    </row>
    <row r="19886" spans="12:12" x14ac:dyDescent="0.2">
      <c r="L19886" s="26"/>
    </row>
    <row r="19887" spans="12:12" x14ac:dyDescent="0.2">
      <c r="L19887" s="26"/>
    </row>
    <row r="19888" spans="12:12" x14ac:dyDescent="0.2">
      <c r="L19888" s="26"/>
    </row>
    <row r="19889" spans="12:12" x14ac:dyDescent="0.2">
      <c r="L19889" s="26"/>
    </row>
    <row r="19890" spans="12:12" x14ac:dyDescent="0.2">
      <c r="L19890" s="26"/>
    </row>
    <row r="19891" spans="12:12" x14ac:dyDescent="0.2">
      <c r="L19891" s="26"/>
    </row>
    <row r="19892" spans="12:12" x14ac:dyDescent="0.2">
      <c r="L19892" s="26"/>
    </row>
    <row r="19893" spans="12:12" x14ac:dyDescent="0.2">
      <c r="L19893" s="26"/>
    </row>
    <row r="19894" spans="12:12" x14ac:dyDescent="0.2">
      <c r="L19894" s="26"/>
    </row>
    <row r="19895" spans="12:12" x14ac:dyDescent="0.2">
      <c r="L19895" s="26"/>
    </row>
    <row r="19896" spans="12:12" x14ac:dyDescent="0.2">
      <c r="L19896" s="26"/>
    </row>
    <row r="19897" spans="12:12" x14ac:dyDescent="0.2">
      <c r="L19897" s="26"/>
    </row>
    <row r="19898" spans="12:12" x14ac:dyDescent="0.2">
      <c r="L19898" s="26"/>
    </row>
    <row r="19899" spans="12:12" x14ac:dyDescent="0.2">
      <c r="L19899" s="26"/>
    </row>
    <row r="19900" spans="12:12" x14ac:dyDescent="0.2">
      <c r="L19900" s="26"/>
    </row>
    <row r="19901" spans="12:12" x14ac:dyDescent="0.2">
      <c r="L19901" s="26"/>
    </row>
    <row r="19902" spans="12:12" x14ac:dyDescent="0.2">
      <c r="L19902" s="26"/>
    </row>
    <row r="19903" spans="12:12" x14ac:dyDescent="0.2">
      <c r="L19903" s="26"/>
    </row>
    <row r="19904" spans="12:12" x14ac:dyDescent="0.2">
      <c r="L19904" s="26"/>
    </row>
    <row r="19905" spans="12:12" x14ac:dyDescent="0.2">
      <c r="L19905" s="26"/>
    </row>
    <row r="19906" spans="12:12" x14ac:dyDescent="0.2">
      <c r="L19906" s="26"/>
    </row>
    <row r="19907" spans="12:12" x14ac:dyDescent="0.2">
      <c r="L19907" s="26"/>
    </row>
    <row r="19908" spans="12:12" x14ac:dyDescent="0.2">
      <c r="L19908" s="26"/>
    </row>
    <row r="19909" spans="12:12" x14ac:dyDescent="0.2">
      <c r="L19909" s="26"/>
    </row>
    <row r="19910" spans="12:12" x14ac:dyDescent="0.2">
      <c r="L19910" s="26"/>
    </row>
    <row r="19911" spans="12:12" x14ac:dyDescent="0.2">
      <c r="L19911" s="26"/>
    </row>
    <row r="19912" spans="12:12" x14ac:dyDescent="0.2">
      <c r="L19912" s="26"/>
    </row>
    <row r="19913" spans="12:12" x14ac:dyDescent="0.2">
      <c r="L19913" s="26"/>
    </row>
    <row r="19914" spans="12:12" x14ac:dyDescent="0.2">
      <c r="L19914" s="26"/>
    </row>
    <row r="19915" spans="12:12" x14ac:dyDescent="0.2">
      <c r="L19915" s="26"/>
    </row>
    <row r="19916" spans="12:12" x14ac:dyDescent="0.2">
      <c r="L19916" s="26"/>
    </row>
    <row r="19917" spans="12:12" x14ac:dyDescent="0.2">
      <c r="L19917" s="26"/>
    </row>
    <row r="19918" spans="12:12" x14ac:dyDescent="0.2">
      <c r="L19918" s="26"/>
    </row>
    <row r="19919" spans="12:12" x14ac:dyDescent="0.2">
      <c r="L19919" s="26"/>
    </row>
    <row r="19920" spans="12:12" x14ac:dyDescent="0.2">
      <c r="L19920" s="26"/>
    </row>
    <row r="19921" spans="12:12" x14ac:dyDescent="0.2">
      <c r="L19921" s="26"/>
    </row>
    <row r="19922" spans="12:12" x14ac:dyDescent="0.2">
      <c r="L19922" s="26"/>
    </row>
    <row r="19923" spans="12:12" x14ac:dyDescent="0.2">
      <c r="L19923" s="26"/>
    </row>
    <row r="19924" spans="12:12" x14ac:dyDescent="0.2">
      <c r="L19924" s="26"/>
    </row>
    <row r="19925" spans="12:12" x14ac:dyDescent="0.2">
      <c r="L19925" s="26"/>
    </row>
    <row r="19926" spans="12:12" x14ac:dyDescent="0.2">
      <c r="L19926" s="26"/>
    </row>
    <row r="19927" spans="12:12" x14ac:dyDescent="0.2">
      <c r="L19927" s="26"/>
    </row>
    <row r="19928" spans="12:12" x14ac:dyDescent="0.2">
      <c r="L19928" s="26"/>
    </row>
    <row r="19929" spans="12:12" x14ac:dyDescent="0.2">
      <c r="L19929" s="26"/>
    </row>
    <row r="19930" spans="12:12" x14ac:dyDescent="0.2">
      <c r="L19930" s="26"/>
    </row>
    <row r="19931" spans="12:12" x14ac:dyDescent="0.2">
      <c r="L19931" s="26"/>
    </row>
    <row r="19932" spans="12:12" x14ac:dyDescent="0.2">
      <c r="L19932" s="26"/>
    </row>
    <row r="19933" spans="12:12" x14ac:dyDescent="0.2">
      <c r="L19933" s="26"/>
    </row>
    <row r="19934" spans="12:12" x14ac:dyDescent="0.2">
      <c r="L19934" s="26"/>
    </row>
    <row r="19935" spans="12:12" x14ac:dyDescent="0.2">
      <c r="L19935" s="26"/>
    </row>
    <row r="19936" spans="12:12" x14ac:dyDescent="0.2">
      <c r="L19936" s="26"/>
    </row>
    <row r="19937" spans="12:12" x14ac:dyDescent="0.2">
      <c r="L19937" s="26"/>
    </row>
    <row r="19938" spans="12:12" x14ac:dyDescent="0.2">
      <c r="L19938" s="26"/>
    </row>
    <row r="19939" spans="12:12" x14ac:dyDescent="0.2">
      <c r="L19939" s="26"/>
    </row>
    <row r="19940" spans="12:12" x14ac:dyDescent="0.2">
      <c r="L19940" s="26"/>
    </row>
    <row r="19941" spans="12:12" x14ac:dyDescent="0.2">
      <c r="L19941" s="26"/>
    </row>
    <row r="19942" spans="12:12" x14ac:dyDescent="0.2">
      <c r="L19942" s="26"/>
    </row>
    <row r="19943" spans="12:12" x14ac:dyDescent="0.2">
      <c r="L19943" s="26"/>
    </row>
    <row r="19944" spans="12:12" x14ac:dyDescent="0.2">
      <c r="L19944" s="26"/>
    </row>
    <row r="19945" spans="12:12" x14ac:dyDescent="0.2">
      <c r="L19945" s="26"/>
    </row>
    <row r="19946" spans="12:12" x14ac:dyDescent="0.2">
      <c r="L19946" s="26"/>
    </row>
    <row r="19947" spans="12:12" x14ac:dyDescent="0.2">
      <c r="L19947" s="26"/>
    </row>
    <row r="19948" spans="12:12" x14ac:dyDescent="0.2">
      <c r="L19948" s="26"/>
    </row>
    <row r="19949" spans="12:12" x14ac:dyDescent="0.2">
      <c r="L19949" s="26"/>
    </row>
    <row r="19950" spans="12:12" x14ac:dyDescent="0.2">
      <c r="L19950" s="26"/>
    </row>
    <row r="19951" spans="12:12" x14ac:dyDescent="0.2">
      <c r="L19951" s="26"/>
    </row>
    <row r="19952" spans="12:12" x14ac:dyDescent="0.2">
      <c r="L19952" s="26"/>
    </row>
    <row r="19953" spans="12:12" x14ac:dyDescent="0.2">
      <c r="L19953" s="26"/>
    </row>
    <row r="19954" spans="12:12" x14ac:dyDescent="0.2">
      <c r="L19954" s="26"/>
    </row>
    <row r="19955" spans="12:12" x14ac:dyDescent="0.2">
      <c r="L19955" s="26"/>
    </row>
    <row r="19956" spans="12:12" x14ac:dyDescent="0.2">
      <c r="L19956" s="26"/>
    </row>
    <row r="19957" spans="12:12" x14ac:dyDescent="0.2">
      <c r="L19957" s="26"/>
    </row>
    <row r="19958" spans="12:12" x14ac:dyDescent="0.2">
      <c r="L19958" s="26"/>
    </row>
    <row r="19959" spans="12:12" x14ac:dyDescent="0.2">
      <c r="L19959" s="26"/>
    </row>
    <row r="19960" spans="12:12" x14ac:dyDescent="0.2">
      <c r="L19960" s="26"/>
    </row>
    <row r="19961" spans="12:12" x14ac:dyDescent="0.2">
      <c r="L19961" s="26"/>
    </row>
    <row r="19962" spans="12:12" x14ac:dyDescent="0.2">
      <c r="L19962" s="26"/>
    </row>
    <row r="19963" spans="12:12" x14ac:dyDescent="0.2">
      <c r="L19963" s="26"/>
    </row>
    <row r="19964" spans="12:12" x14ac:dyDescent="0.2">
      <c r="L19964" s="26"/>
    </row>
    <row r="19965" spans="12:12" x14ac:dyDescent="0.2">
      <c r="L19965" s="26"/>
    </row>
    <row r="19966" spans="12:12" x14ac:dyDescent="0.2">
      <c r="L19966" s="26"/>
    </row>
    <row r="19967" spans="12:12" x14ac:dyDescent="0.2">
      <c r="L19967" s="26"/>
    </row>
    <row r="19968" spans="12:12" x14ac:dyDescent="0.2">
      <c r="L19968" s="26"/>
    </row>
    <row r="19969" spans="12:12" x14ac:dyDescent="0.2">
      <c r="L19969" s="26"/>
    </row>
    <row r="19970" spans="12:12" x14ac:dyDescent="0.2">
      <c r="L19970" s="26"/>
    </row>
    <row r="19971" spans="12:12" x14ac:dyDescent="0.2">
      <c r="L19971" s="26"/>
    </row>
    <row r="19972" spans="12:12" x14ac:dyDescent="0.2">
      <c r="L19972" s="26"/>
    </row>
    <row r="19973" spans="12:12" x14ac:dyDescent="0.2">
      <c r="L19973" s="26"/>
    </row>
    <row r="19974" spans="12:12" x14ac:dyDescent="0.2">
      <c r="L19974" s="26"/>
    </row>
    <row r="19975" spans="12:12" x14ac:dyDescent="0.2">
      <c r="L19975" s="26"/>
    </row>
    <row r="19976" spans="12:12" x14ac:dyDescent="0.2">
      <c r="L19976" s="26"/>
    </row>
    <row r="19977" spans="12:12" x14ac:dyDescent="0.2">
      <c r="L19977" s="26"/>
    </row>
    <row r="19978" spans="12:12" x14ac:dyDescent="0.2">
      <c r="L19978" s="26"/>
    </row>
    <row r="19979" spans="12:12" x14ac:dyDescent="0.2">
      <c r="L19979" s="26"/>
    </row>
    <row r="19980" spans="12:12" x14ac:dyDescent="0.2">
      <c r="L19980" s="26"/>
    </row>
    <row r="19981" spans="12:12" x14ac:dyDescent="0.2">
      <c r="L19981" s="26"/>
    </row>
    <row r="19982" spans="12:12" x14ac:dyDescent="0.2">
      <c r="L19982" s="26"/>
    </row>
    <row r="19983" spans="12:12" x14ac:dyDescent="0.2">
      <c r="L19983" s="26"/>
    </row>
    <row r="19984" spans="12:12" x14ac:dyDescent="0.2">
      <c r="L19984" s="26"/>
    </row>
    <row r="19985" spans="12:12" x14ac:dyDescent="0.2">
      <c r="L19985" s="26"/>
    </row>
    <row r="19986" spans="12:12" x14ac:dyDescent="0.2">
      <c r="L19986" s="26"/>
    </row>
    <row r="19987" spans="12:12" x14ac:dyDescent="0.2">
      <c r="L19987" s="26"/>
    </row>
    <row r="19988" spans="12:12" x14ac:dyDescent="0.2">
      <c r="L19988" s="26"/>
    </row>
    <row r="19989" spans="12:12" x14ac:dyDescent="0.2">
      <c r="L19989" s="26"/>
    </row>
    <row r="19990" spans="12:12" x14ac:dyDescent="0.2">
      <c r="L19990" s="26"/>
    </row>
    <row r="19991" spans="12:12" x14ac:dyDescent="0.2">
      <c r="L19991" s="26"/>
    </row>
    <row r="19992" spans="12:12" x14ac:dyDescent="0.2">
      <c r="L19992" s="26"/>
    </row>
    <row r="19993" spans="12:12" x14ac:dyDescent="0.2">
      <c r="L19993" s="26"/>
    </row>
    <row r="19994" spans="12:12" x14ac:dyDescent="0.2">
      <c r="L19994" s="26"/>
    </row>
    <row r="19995" spans="12:12" x14ac:dyDescent="0.2">
      <c r="L19995" s="26"/>
    </row>
    <row r="19996" spans="12:12" x14ac:dyDescent="0.2">
      <c r="L19996" s="26"/>
    </row>
    <row r="19997" spans="12:12" x14ac:dyDescent="0.2">
      <c r="L19997" s="26"/>
    </row>
    <row r="19998" spans="12:12" x14ac:dyDescent="0.2">
      <c r="L19998" s="26"/>
    </row>
    <row r="19999" spans="12:12" x14ac:dyDescent="0.2">
      <c r="L19999" s="26"/>
    </row>
    <row r="20000" spans="12:12" x14ac:dyDescent="0.2">
      <c r="L20000" s="26"/>
    </row>
    <row r="20001" spans="12:12" x14ac:dyDescent="0.2">
      <c r="L20001" s="26"/>
    </row>
    <row r="20002" spans="12:12" x14ac:dyDescent="0.2">
      <c r="L20002" s="26"/>
    </row>
    <row r="20003" spans="12:12" x14ac:dyDescent="0.2">
      <c r="L20003" s="26"/>
    </row>
    <row r="20004" spans="12:12" x14ac:dyDescent="0.2">
      <c r="L20004" s="26"/>
    </row>
    <row r="20005" spans="12:12" x14ac:dyDescent="0.2">
      <c r="L20005" s="26"/>
    </row>
    <row r="20006" spans="12:12" x14ac:dyDescent="0.2">
      <c r="L20006" s="26"/>
    </row>
    <row r="20007" spans="12:12" x14ac:dyDescent="0.2">
      <c r="L20007" s="26"/>
    </row>
    <row r="20008" spans="12:12" x14ac:dyDescent="0.2">
      <c r="L20008" s="26"/>
    </row>
    <row r="20009" spans="12:12" x14ac:dyDescent="0.2">
      <c r="L20009" s="26"/>
    </row>
    <row r="20010" spans="12:12" x14ac:dyDescent="0.2">
      <c r="L20010" s="26"/>
    </row>
    <row r="20011" spans="12:12" x14ac:dyDescent="0.2">
      <c r="L20011" s="26"/>
    </row>
    <row r="20012" spans="12:12" x14ac:dyDescent="0.2">
      <c r="L20012" s="26"/>
    </row>
    <row r="20013" spans="12:12" x14ac:dyDescent="0.2">
      <c r="L20013" s="26"/>
    </row>
    <row r="20014" spans="12:12" x14ac:dyDescent="0.2">
      <c r="L20014" s="26"/>
    </row>
    <row r="20015" spans="12:12" x14ac:dyDescent="0.2">
      <c r="L20015" s="26"/>
    </row>
    <row r="20016" spans="12:12" x14ac:dyDescent="0.2">
      <c r="L20016" s="26"/>
    </row>
    <row r="20017" spans="12:12" x14ac:dyDescent="0.2">
      <c r="L20017" s="26"/>
    </row>
    <row r="20018" spans="12:12" x14ac:dyDescent="0.2">
      <c r="L20018" s="26"/>
    </row>
    <row r="20019" spans="12:12" x14ac:dyDescent="0.2">
      <c r="L20019" s="26"/>
    </row>
    <row r="20020" spans="12:12" x14ac:dyDescent="0.2">
      <c r="L20020" s="26"/>
    </row>
    <row r="20021" spans="12:12" x14ac:dyDescent="0.2">
      <c r="L20021" s="26"/>
    </row>
    <row r="20022" spans="12:12" x14ac:dyDescent="0.2">
      <c r="L20022" s="26"/>
    </row>
    <row r="20023" spans="12:12" x14ac:dyDescent="0.2">
      <c r="L20023" s="26"/>
    </row>
    <row r="20024" spans="12:12" x14ac:dyDescent="0.2">
      <c r="L20024" s="26"/>
    </row>
    <row r="20025" spans="12:12" x14ac:dyDescent="0.2">
      <c r="L20025" s="26"/>
    </row>
    <row r="20026" spans="12:12" x14ac:dyDescent="0.2">
      <c r="L20026" s="26"/>
    </row>
    <row r="20027" spans="12:12" x14ac:dyDescent="0.2">
      <c r="L20027" s="26"/>
    </row>
    <row r="20028" spans="12:12" x14ac:dyDescent="0.2">
      <c r="L20028" s="26"/>
    </row>
    <row r="20029" spans="12:12" x14ac:dyDescent="0.2">
      <c r="L20029" s="26"/>
    </row>
    <row r="20030" spans="12:12" x14ac:dyDescent="0.2">
      <c r="L20030" s="26"/>
    </row>
    <row r="20031" spans="12:12" x14ac:dyDescent="0.2">
      <c r="L20031" s="26"/>
    </row>
    <row r="20032" spans="12:12" x14ac:dyDescent="0.2">
      <c r="L20032" s="26"/>
    </row>
    <row r="20033" spans="12:12" x14ac:dyDescent="0.2">
      <c r="L20033" s="26"/>
    </row>
    <row r="20034" spans="12:12" x14ac:dyDescent="0.2">
      <c r="L20034" s="26"/>
    </row>
    <row r="20035" spans="12:12" x14ac:dyDescent="0.2">
      <c r="L20035" s="26"/>
    </row>
    <row r="20036" spans="12:12" x14ac:dyDescent="0.2">
      <c r="L20036" s="26"/>
    </row>
    <row r="20037" spans="12:12" x14ac:dyDescent="0.2">
      <c r="L20037" s="26"/>
    </row>
    <row r="20038" spans="12:12" x14ac:dyDescent="0.2">
      <c r="L20038" s="26"/>
    </row>
    <row r="20039" spans="12:12" x14ac:dyDescent="0.2">
      <c r="L20039" s="26"/>
    </row>
    <row r="20040" spans="12:12" x14ac:dyDescent="0.2">
      <c r="L20040" s="26"/>
    </row>
    <row r="20041" spans="12:12" x14ac:dyDescent="0.2">
      <c r="L20041" s="26"/>
    </row>
    <row r="20042" spans="12:12" x14ac:dyDescent="0.2">
      <c r="L20042" s="26"/>
    </row>
    <row r="20043" spans="12:12" x14ac:dyDescent="0.2">
      <c r="L20043" s="26"/>
    </row>
    <row r="20044" spans="12:12" x14ac:dyDescent="0.2">
      <c r="L20044" s="26"/>
    </row>
    <row r="20045" spans="12:12" x14ac:dyDescent="0.2">
      <c r="L20045" s="26"/>
    </row>
    <row r="20046" spans="12:12" x14ac:dyDescent="0.2">
      <c r="L20046" s="26"/>
    </row>
    <row r="20047" spans="12:12" x14ac:dyDescent="0.2">
      <c r="L20047" s="26"/>
    </row>
    <row r="20048" spans="12:12" x14ac:dyDescent="0.2">
      <c r="L20048" s="26"/>
    </row>
    <row r="20049" spans="12:12" x14ac:dyDescent="0.2">
      <c r="L20049" s="26"/>
    </row>
    <row r="20050" spans="12:12" x14ac:dyDescent="0.2">
      <c r="L20050" s="26"/>
    </row>
    <row r="20051" spans="12:12" x14ac:dyDescent="0.2">
      <c r="L20051" s="26"/>
    </row>
    <row r="20052" spans="12:12" x14ac:dyDescent="0.2">
      <c r="L20052" s="26"/>
    </row>
    <row r="20053" spans="12:12" x14ac:dyDescent="0.2">
      <c r="L20053" s="26"/>
    </row>
    <row r="20054" spans="12:12" x14ac:dyDescent="0.2">
      <c r="L20054" s="26"/>
    </row>
    <row r="20055" spans="12:12" x14ac:dyDescent="0.2">
      <c r="L20055" s="26"/>
    </row>
    <row r="20056" spans="12:12" x14ac:dyDescent="0.2">
      <c r="L20056" s="26"/>
    </row>
    <row r="20057" spans="12:12" x14ac:dyDescent="0.2">
      <c r="L20057" s="26"/>
    </row>
    <row r="20058" spans="12:12" x14ac:dyDescent="0.2">
      <c r="L20058" s="26"/>
    </row>
    <row r="20059" spans="12:12" x14ac:dyDescent="0.2">
      <c r="L20059" s="26"/>
    </row>
    <row r="20060" spans="12:12" x14ac:dyDescent="0.2">
      <c r="L20060" s="26"/>
    </row>
    <row r="20061" spans="12:12" x14ac:dyDescent="0.2">
      <c r="L20061" s="26"/>
    </row>
    <row r="20062" spans="12:12" x14ac:dyDescent="0.2">
      <c r="L20062" s="26"/>
    </row>
    <row r="20063" spans="12:12" x14ac:dyDescent="0.2">
      <c r="L20063" s="26"/>
    </row>
    <row r="20064" spans="12:12" x14ac:dyDescent="0.2">
      <c r="L20064" s="26"/>
    </row>
    <row r="20065" spans="12:12" x14ac:dyDescent="0.2">
      <c r="L20065" s="26"/>
    </row>
    <row r="20066" spans="12:12" x14ac:dyDescent="0.2">
      <c r="L20066" s="26"/>
    </row>
    <row r="20067" spans="12:12" x14ac:dyDescent="0.2">
      <c r="L20067" s="26"/>
    </row>
    <row r="20068" spans="12:12" x14ac:dyDescent="0.2">
      <c r="L20068" s="26"/>
    </row>
    <row r="20069" spans="12:12" x14ac:dyDescent="0.2">
      <c r="L20069" s="26"/>
    </row>
    <row r="20070" spans="12:12" x14ac:dyDescent="0.2">
      <c r="L20070" s="26"/>
    </row>
    <row r="20071" spans="12:12" x14ac:dyDescent="0.2">
      <c r="L20071" s="26"/>
    </row>
    <row r="20072" spans="12:12" x14ac:dyDescent="0.2">
      <c r="L20072" s="26"/>
    </row>
    <row r="20073" spans="12:12" x14ac:dyDescent="0.2">
      <c r="L20073" s="26"/>
    </row>
    <row r="20074" spans="12:12" x14ac:dyDescent="0.2">
      <c r="L20074" s="26"/>
    </row>
    <row r="20075" spans="12:12" x14ac:dyDescent="0.2">
      <c r="L20075" s="26"/>
    </row>
    <row r="20076" spans="12:12" x14ac:dyDescent="0.2">
      <c r="L20076" s="26"/>
    </row>
    <row r="20077" spans="12:12" x14ac:dyDescent="0.2">
      <c r="L20077" s="26"/>
    </row>
    <row r="20078" spans="12:12" x14ac:dyDescent="0.2">
      <c r="L20078" s="26"/>
    </row>
    <row r="20079" spans="12:12" x14ac:dyDescent="0.2">
      <c r="L20079" s="26"/>
    </row>
    <row r="20080" spans="12:12" x14ac:dyDescent="0.2">
      <c r="L20080" s="26"/>
    </row>
    <row r="20081" spans="12:12" x14ac:dyDescent="0.2">
      <c r="L20081" s="26"/>
    </row>
    <row r="20082" spans="12:12" x14ac:dyDescent="0.2">
      <c r="L20082" s="26"/>
    </row>
    <row r="20083" spans="12:12" x14ac:dyDescent="0.2">
      <c r="L20083" s="26"/>
    </row>
    <row r="20084" spans="12:12" x14ac:dyDescent="0.2">
      <c r="L20084" s="26"/>
    </row>
    <row r="20085" spans="12:12" x14ac:dyDescent="0.2">
      <c r="L20085" s="26"/>
    </row>
    <row r="20086" spans="12:12" x14ac:dyDescent="0.2">
      <c r="L20086" s="26"/>
    </row>
    <row r="20087" spans="12:12" x14ac:dyDescent="0.2">
      <c r="L20087" s="26"/>
    </row>
    <row r="20088" spans="12:12" x14ac:dyDescent="0.2">
      <c r="L20088" s="26"/>
    </row>
    <row r="20089" spans="12:12" x14ac:dyDescent="0.2">
      <c r="L20089" s="26"/>
    </row>
    <row r="20090" spans="12:12" x14ac:dyDescent="0.2">
      <c r="L20090" s="26"/>
    </row>
    <row r="20091" spans="12:12" x14ac:dyDescent="0.2">
      <c r="L20091" s="26"/>
    </row>
    <row r="20092" spans="12:12" x14ac:dyDescent="0.2">
      <c r="L20092" s="26"/>
    </row>
    <row r="20093" spans="12:12" x14ac:dyDescent="0.2">
      <c r="L20093" s="26"/>
    </row>
    <row r="20094" spans="12:12" x14ac:dyDescent="0.2">
      <c r="L20094" s="26"/>
    </row>
    <row r="20095" spans="12:12" x14ac:dyDescent="0.2">
      <c r="L20095" s="26"/>
    </row>
    <row r="20096" spans="12:12" x14ac:dyDescent="0.2">
      <c r="L20096" s="26"/>
    </row>
    <row r="20097" spans="12:12" x14ac:dyDescent="0.2">
      <c r="L20097" s="26"/>
    </row>
    <row r="20098" spans="12:12" x14ac:dyDescent="0.2">
      <c r="L20098" s="26"/>
    </row>
    <row r="20099" spans="12:12" x14ac:dyDescent="0.2">
      <c r="L20099" s="26"/>
    </row>
    <row r="20100" spans="12:12" x14ac:dyDescent="0.2">
      <c r="L20100" s="26"/>
    </row>
    <row r="20101" spans="12:12" x14ac:dyDescent="0.2">
      <c r="L20101" s="26"/>
    </row>
    <row r="20102" spans="12:12" x14ac:dyDescent="0.2">
      <c r="L20102" s="26"/>
    </row>
    <row r="20103" spans="12:12" x14ac:dyDescent="0.2">
      <c r="L20103" s="26"/>
    </row>
    <row r="20104" spans="12:12" x14ac:dyDescent="0.2">
      <c r="L20104" s="26"/>
    </row>
    <row r="20105" spans="12:12" x14ac:dyDescent="0.2">
      <c r="L20105" s="26"/>
    </row>
    <row r="20106" spans="12:12" x14ac:dyDescent="0.2">
      <c r="L20106" s="26"/>
    </row>
    <row r="20107" spans="12:12" x14ac:dyDescent="0.2">
      <c r="L20107" s="26"/>
    </row>
    <row r="20108" spans="12:12" x14ac:dyDescent="0.2">
      <c r="L20108" s="26"/>
    </row>
    <row r="20109" spans="12:12" x14ac:dyDescent="0.2">
      <c r="L20109" s="26"/>
    </row>
    <row r="20110" spans="12:12" x14ac:dyDescent="0.2">
      <c r="L20110" s="26"/>
    </row>
    <row r="20111" spans="12:12" x14ac:dyDescent="0.2">
      <c r="L20111" s="26"/>
    </row>
    <row r="20112" spans="12:12" x14ac:dyDescent="0.2">
      <c r="L20112" s="26"/>
    </row>
    <row r="20113" spans="12:12" x14ac:dyDescent="0.2">
      <c r="L20113" s="26"/>
    </row>
    <row r="20114" spans="12:12" x14ac:dyDescent="0.2">
      <c r="L20114" s="26"/>
    </row>
    <row r="20115" spans="12:12" x14ac:dyDescent="0.2">
      <c r="L20115" s="26"/>
    </row>
    <row r="20116" spans="12:12" x14ac:dyDescent="0.2">
      <c r="L20116" s="26"/>
    </row>
    <row r="20117" spans="12:12" x14ac:dyDescent="0.2">
      <c r="L20117" s="26"/>
    </row>
    <row r="20118" spans="12:12" x14ac:dyDescent="0.2">
      <c r="L20118" s="26"/>
    </row>
    <row r="20119" spans="12:12" x14ac:dyDescent="0.2">
      <c r="L20119" s="26"/>
    </row>
    <row r="20120" spans="12:12" x14ac:dyDescent="0.2">
      <c r="L20120" s="26"/>
    </row>
    <row r="20121" spans="12:12" x14ac:dyDescent="0.2">
      <c r="L20121" s="26"/>
    </row>
    <row r="20122" spans="12:12" x14ac:dyDescent="0.2">
      <c r="L20122" s="26"/>
    </row>
    <row r="20123" spans="12:12" x14ac:dyDescent="0.2">
      <c r="L20123" s="26"/>
    </row>
    <row r="20124" spans="12:12" x14ac:dyDescent="0.2">
      <c r="L20124" s="26"/>
    </row>
    <row r="20125" spans="12:12" x14ac:dyDescent="0.2">
      <c r="L20125" s="26"/>
    </row>
    <row r="20126" spans="12:12" x14ac:dyDescent="0.2">
      <c r="L20126" s="26"/>
    </row>
    <row r="20127" spans="12:12" x14ac:dyDescent="0.2">
      <c r="L20127" s="26"/>
    </row>
    <row r="20128" spans="12:12" x14ac:dyDescent="0.2">
      <c r="L20128" s="26"/>
    </row>
    <row r="20129" spans="12:12" x14ac:dyDescent="0.2">
      <c r="L20129" s="26"/>
    </row>
    <row r="20130" spans="12:12" x14ac:dyDescent="0.2">
      <c r="L20130" s="26"/>
    </row>
    <row r="20131" spans="12:12" x14ac:dyDescent="0.2">
      <c r="L20131" s="26"/>
    </row>
    <row r="20132" spans="12:12" x14ac:dyDescent="0.2">
      <c r="L20132" s="26"/>
    </row>
    <row r="20133" spans="12:12" x14ac:dyDescent="0.2">
      <c r="L20133" s="26"/>
    </row>
    <row r="20134" spans="12:12" x14ac:dyDescent="0.2">
      <c r="L20134" s="26"/>
    </row>
    <row r="20135" spans="12:12" x14ac:dyDescent="0.2">
      <c r="L20135" s="26"/>
    </row>
    <row r="20136" spans="12:12" x14ac:dyDescent="0.2">
      <c r="L20136" s="26"/>
    </row>
    <row r="20137" spans="12:12" x14ac:dyDescent="0.2">
      <c r="L20137" s="26"/>
    </row>
    <row r="20138" spans="12:12" x14ac:dyDescent="0.2">
      <c r="L20138" s="26"/>
    </row>
    <row r="20139" spans="12:12" x14ac:dyDescent="0.2">
      <c r="L20139" s="26"/>
    </row>
    <row r="20140" spans="12:12" x14ac:dyDescent="0.2">
      <c r="L20140" s="26"/>
    </row>
    <row r="20141" spans="12:12" x14ac:dyDescent="0.2">
      <c r="L20141" s="26"/>
    </row>
    <row r="20142" spans="12:12" x14ac:dyDescent="0.2">
      <c r="L20142" s="26"/>
    </row>
    <row r="20143" spans="12:12" x14ac:dyDescent="0.2">
      <c r="L20143" s="26"/>
    </row>
    <row r="20144" spans="12:12" x14ac:dyDescent="0.2">
      <c r="L20144" s="26"/>
    </row>
    <row r="20145" spans="12:12" x14ac:dyDescent="0.2">
      <c r="L20145" s="26"/>
    </row>
    <row r="20146" spans="12:12" x14ac:dyDescent="0.2">
      <c r="L20146" s="26"/>
    </row>
    <row r="20147" spans="12:12" x14ac:dyDescent="0.2">
      <c r="L20147" s="26"/>
    </row>
    <row r="20148" spans="12:12" x14ac:dyDescent="0.2">
      <c r="L20148" s="26"/>
    </row>
    <row r="20149" spans="12:12" x14ac:dyDescent="0.2">
      <c r="L20149" s="26"/>
    </row>
    <row r="20150" spans="12:12" x14ac:dyDescent="0.2">
      <c r="L20150" s="26"/>
    </row>
    <row r="20151" spans="12:12" x14ac:dyDescent="0.2">
      <c r="L20151" s="26"/>
    </row>
    <row r="20152" spans="12:12" x14ac:dyDescent="0.2">
      <c r="L20152" s="26"/>
    </row>
    <row r="20153" spans="12:12" x14ac:dyDescent="0.2">
      <c r="L20153" s="26"/>
    </row>
    <row r="20154" spans="12:12" x14ac:dyDescent="0.2">
      <c r="L20154" s="26"/>
    </row>
    <row r="20155" spans="12:12" x14ac:dyDescent="0.2">
      <c r="L20155" s="26"/>
    </row>
    <row r="20156" spans="12:12" x14ac:dyDescent="0.2">
      <c r="L20156" s="26"/>
    </row>
    <row r="20157" spans="12:12" x14ac:dyDescent="0.2">
      <c r="L20157" s="26"/>
    </row>
    <row r="20158" spans="12:12" x14ac:dyDescent="0.2">
      <c r="L20158" s="26"/>
    </row>
    <row r="20159" spans="12:12" x14ac:dyDescent="0.2">
      <c r="L20159" s="26"/>
    </row>
    <row r="20160" spans="12:12" x14ac:dyDescent="0.2">
      <c r="L20160" s="26"/>
    </row>
    <row r="20161" spans="12:12" x14ac:dyDescent="0.2">
      <c r="L20161" s="26"/>
    </row>
    <row r="20162" spans="12:12" x14ac:dyDescent="0.2">
      <c r="L20162" s="26"/>
    </row>
    <row r="20163" spans="12:12" x14ac:dyDescent="0.2">
      <c r="L20163" s="26"/>
    </row>
    <row r="20164" spans="12:12" x14ac:dyDescent="0.2">
      <c r="L20164" s="26"/>
    </row>
    <row r="20165" spans="12:12" x14ac:dyDescent="0.2">
      <c r="L20165" s="26"/>
    </row>
    <row r="20166" spans="12:12" x14ac:dyDescent="0.2">
      <c r="L20166" s="26"/>
    </row>
    <row r="20167" spans="12:12" x14ac:dyDescent="0.2">
      <c r="L20167" s="26"/>
    </row>
    <row r="20168" spans="12:12" x14ac:dyDescent="0.2">
      <c r="L20168" s="26"/>
    </row>
    <row r="20169" spans="12:12" x14ac:dyDescent="0.2">
      <c r="L20169" s="26"/>
    </row>
    <row r="20170" spans="12:12" x14ac:dyDescent="0.2">
      <c r="L20170" s="26"/>
    </row>
    <row r="20171" spans="12:12" x14ac:dyDescent="0.2">
      <c r="L20171" s="26"/>
    </row>
    <row r="20172" spans="12:12" x14ac:dyDescent="0.2">
      <c r="L20172" s="26"/>
    </row>
    <row r="20173" spans="12:12" x14ac:dyDescent="0.2">
      <c r="L20173" s="26"/>
    </row>
    <row r="20174" spans="12:12" x14ac:dyDescent="0.2">
      <c r="L20174" s="26"/>
    </row>
    <row r="20175" spans="12:12" x14ac:dyDescent="0.2">
      <c r="L20175" s="26"/>
    </row>
    <row r="20176" spans="12:12" x14ac:dyDescent="0.2">
      <c r="L20176" s="26"/>
    </row>
    <row r="20177" spans="12:12" x14ac:dyDescent="0.2">
      <c r="L20177" s="26"/>
    </row>
    <row r="20178" spans="12:12" x14ac:dyDescent="0.2">
      <c r="L20178" s="26"/>
    </row>
    <row r="20179" spans="12:12" x14ac:dyDescent="0.2">
      <c r="L20179" s="26"/>
    </row>
    <row r="20180" spans="12:12" x14ac:dyDescent="0.2">
      <c r="L20180" s="26"/>
    </row>
    <row r="20181" spans="12:12" x14ac:dyDescent="0.2">
      <c r="L20181" s="26"/>
    </row>
    <row r="20182" spans="12:12" x14ac:dyDescent="0.2">
      <c r="L20182" s="26"/>
    </row>
    <row r="20183" spans="12:12" x14ac:dyDescent="0.2">
      <c r="L20183" s="26"/>
    </row>
    <row r="20184" spans="12:12" x14ac:dyDescent="0.2">
      <c r="L20184" s="26"/>
    </row>
    <row r="20185" spans="12:12" x14ac:dyDescent="0.2">
      <c r="L20185" s="26"/>
    </row>
    <row r="20186" spans="12:12" x14ac:dyDescent="0.2">
      <c r="L20186" s="26"/>
    </row>
    <row r="20187" spans="12:12" x14ac:dyDescent="0.2">
      <c r="L20187" s="26"/>
    </row>
    <row r="20188" spans="12:12" x14ac:dyDescent="0.2">
      <c r="L20188" s="26"/>
    </row>
    <row r="20189" spans="12:12" x14ac:dyDescent="0.2">
      <c r="L20189" s="26"/>
    </row>
    <row r="20190" spans="12:12" x14ac:dyDescent="0.2">
      <c r="L20190" s="26"/>
    </row>
    <row r="20191" spans="12:12" x14ac:dyDescent="0.2">
      <c r="L20191" s="26"/>
    </row>
    <row r="20192" spans="12:12" x14ac:dyDescent="0.2">
      <c r="L20192" s="26"/>
    </row>
    <row r="20193" spans="12:12" x14ac:dyDescent="0.2">
      <c r="L20193" s="26"/>
    </row>
    <row r="20194" spans="12:12" x14ac:dyDescent="0.2">
      <c r="L20194" s="26"/>
    </row>
    <row r="20195" spans="12:12" x14ac:dyDescent="0.2">
      <c r="L20195" s="26"/>
    </row>
    <row r="20196" spans="12:12" x14ac:dyDescent="0.2">
      <c r="L20196" s="26"/>
    </row>
    <row r="20197" spans="12:12" x14ac:dyDescent="0.2">
      <c r="L20197" s="26"/>
    </row>
    <row r="20198" spans="12:12" x14ac:dyDescent="0.2">
      <c r="L20198" s="26"/>
    </row>
    <row r="20199" spans="12:12" x14ac:dyDescent="0.2">
      <c r="L20199" s="26"/>
    </row>
    <row r="20200" spans="12:12" x14ac:dyDescent="0.2">
      <c r="L20200" s="26"/>
    </row>
    <row r="20201" spans="12:12" x14ac:dyDescent="0.2">
      <c r="L20201" s="26"/>
    </row>
    <row r="20202" spans="12:12" x14ac:dyDescent="0.2">
      <c r="L20202" s="26"/>
    </row>
    <row r="20203" spans="12:12" x14ac:dyDescent="0.2">
      <c r="L20203" s="26"/>
    </row>
    <row r="20204" spans="12:12" x14ac:dyDescent="0.2">
      <c r="L20204" s="26"/>
    </row>
    <row r="20205" spans="12:12" x14ac:dyDescent="0.2">
      <c r="L20205" s="26"/>
    </row>
    <row r="20206" spans="12:12" x14ac:dyDescent="0.2">
      <c r="L20206" s="26"/>
    </row>
    <row r="20207" spans="12:12" x14ac:dyDescent="0.2">
      <c r="L20207" s="26"/>
    </row>
    <row r="20208" spans="12:12" x14ac:dyDescent="0.2">
      <c r="L20208" s="26"/>
    </row>
    <row r="20209" spans="12:12" x14ac:dyDescent="0.2">
      <c r="L20209" s="26"/>
    </row>
    <row r="20210" spans="12:12" x14ac:dyDescent="0.2">
      <c r="L20210" s="26"/>
    </row>
    <row r="20211" spans="12:12" x14ac:dyDescent="0.2">
      <c r="L20211" s="26"/>
    </row>
    <row r="20212" spans="12:12" x14ac:dyDescent="0.2">
      <c r="L20212" s="26"/>
    </row>
    <row r="20213" spans="12:12" x14ac:dyDescent="0.2">
      <c r="L20213" s="26"/>
    </row>
    <row r="20214" spans="12:12" x14ac:dyDescent="0.2">
      <c r="L20214" s="26"/>
    </row>
    <row r="20215" spans="12:12" x14ac:dyDescent="0.2">
      <c r="L20215" s="26"/>
    </row>
    <row r="20216" spans="12:12" x14ac:dyDescent="0.2">
      <c r="L20216" s="26"/>
    </row>
    <row r="20217" spans="12:12" x14ac:dyDescent="0.2">
      <c r="L20217" s="26"/>
    </row>
    <row r="20218" spans="12:12" x14ac:dyDescent="0.2">
      <c r="L20218" s="26"/>
    </row>
    <row r="20219" spans="12:12" x14ac:dyDescent="0.2">
      <c r="L20219" s="26"/>
    </row>
    <row r="20220" spans="12:12" x14ac:dyDescent="0.2">
      <c r="L20220" s="26"/>
    </row>
    <row r="20221" spans="12:12" x14ac:dyDescent="0.2">
      <c r="L20221" s="26"/>
    </row>
    <row r="20222" spans="12:12" x14ac:dyDescent="0.2">
      <c r="L20222" s="26"/>
    </row>
    <row r="20223" spans="12:12" x14ac:dyDescent="0.2">
      <c r="L20223" s="26"/>
    </row>
    <row r="20224" spans="12:12" x14ac:dyDescent="0.2">
      <c r="L20224" s="26"/>
    </row>
    <row r="20225" spans="12:12" x14ac:dyDescent="0.2">
      <c r="L20225" s="26"/>
    </row>
    <row r="20226" spans="12:12" x14ac:dyDescent="0.2">
      <c r="L20226" s="26"/>
    </row>
    <row r="20227" spans="12:12" x14ac:dyDescent="0.2">
      <c r="L20227" s="26"/>
    </row>
    <row r="20228" spans="12:12" x14ac:dyDescent="0.2">
      <c r="L20228" s="26"/>
    </row>
    <row r="20229" spans="12:12" x14ac:dyDescent="0.2">
      <c r="L20229" s="26"/>
    </row>
    <row r="20230" spans="12:12" x14ac:dyDescent="0.2">
      <c r="L20230" s="26"/>
    </row>
    <row r="20231" spans="12:12" x14ac:dyDescent="0.2">
      <c r="L20231" s="26"/>
    </row>
    <row r="20232" spans="12:12" x14ac:dyDescent="0.2">
      <c r="L20232" s="26"/>
    </row>
    <row r="20233" spans="12:12" x14ac:dyDescent="0.2">
      <c r="L20233" s="26"/>
    </row>
    <row r="20234" spans="12:12" x14ac:dyDescent="0.2">
      <c r="L20234" s="26"/>
    </row>
    <row r="20235" spans="12:12" x14ac:dyDescent="0.2">
      <c r="L20235" s="26"/>
    </row>
    <row r="20236" spans="12:12" x14ac:dyDescent="0.2">
      <c r="L20236" s="26"/>
    </row>
    <row r="20237" spans="12:12" x14ac:dyDescent="0.2">
      <c r="L20237" s="26"/>
    </row>
    <row r="20238" spans="12:12" x14ac:dyDescent="0.2">
      <c r="L20238" s="26"/>
    </row>
    <row r="20239" spans="12:12" x14ac:dyDescent="0.2">
      <c r="L20239" s="26"/>
    </row>
    <row r="20240" spans="12:12" x14ac:dyDescent="0.2">
      <c r="L20240" s="26"/>
    </row>
    <row r="20241" spans="12:12" x14ac:dyDescent="0.2">
      <c r="L20241" s="26"/>
    </row>
    <row r="20242" spans="12:12" x14ac:dyDescent="0.2">
      <c r="L20242" s="26"/>
    </row>
    <row r="20243" spans="12:12" x14ac:dyDescent="0.2">
      <c r="L20243" s="26"/>
    </row>
    <row r="20244" spans="12:12" x14ac:dyDescent="0.2">
      <c r="L20244" s="26"/>
    </row>
    <row r="20245" spans="12:12" x14ac:dyDescent="0.2">
      <c r="L20245" s="26"/>
    </row>
    <row r="20246" spans="12:12" x14ac:dyDescent="0.2">
      <c r="L20246" s="26"/>
    </row>
    <row r="20247" spans="12:12" x14ac:dyDescent="0.2">
      <c r="L20247" s="26"/>
    </row>
    <row r="20248" spans="12:12" x14ac:dyDescent="0.2">
      <c r="L20248" s="26"/>
    </row>
    <row r="20249" spans="12:12" x14ac:dyDescent="0.2">
      <c r="L20249" s="26"/>
    </row>
    <row r="20250" spans="12:12" x14ac:dyDescent="0.2">
      <c r="L20250" s="26"/>
    </row>
    <row r="20251" spans="12:12" x14ac:dyDescent="0.2">
      <c r="L20251" s="26"/>
    </row>
    <row r="20252" spans="12:12" x14ac:dyDescent="0.2">
      <c r="L20252" s="26"/>
    </row>
    <row r="20253" spans="12:12" x14ac:dyDescent="0.2">
      <c r="L20253" s="26"/>
    </row>
    <row r="20254" spans="12:12" x14ac:dyDescent="0.2">
      <c r="L20254" s="26"/>
    </row>
    <row r="20255" spans="12:12" x14ac:dyDescent="0.2">
      <c r="L20255" s="26"/>
    </row>
    <row r="20256" spans="12:12" x14ac:dyDescent="0.2">
      <c r="L20256" s="26"/>
    </row>
    <row r="20257" spans="12:12" x14ac:dyDescent="0.2">
      <c r="L20257" s="26"/>
    </row>
    <row r="20258" spans="12:12" x14ac:dyDescent="0.2">
      <c r="L20258" s="26"/>
    </row>
    <row r="20259" spans="12:12" x14ac:dyDescent="0.2">
      <c r="L20259" s="26"/>
    </row>
    <row r="20260" spans="12:12" x14ac:dyDescent="0.2">
      <c r="L20260" s="26"/>
    </row>
    <row r="20261" spans="12:12" x14ac:dyDescent="0.2">
      <c r="L20261" s="26"/>
    </row>
    <row r="20262" spans="12:12" x14ac:dyDescent="0.2">
      <c r="L20262" s="26"/>
    </row>
    <row r="20263" spans="12:12" x14ac:dyDescent="0.2">
      <c r="L20263" s="26"/>
    </row>
    <row r="20264" spans="12:12" x14ac:dyDescent="0.2">
      <c r="L20264" s="26"/>
    </row>
    <row r="20265" spans="12:12" x14ac:dyDescent="0.2">
      <c r="L20265" s="26"/>
    </row>
    <row r="20266" spans="12:12" x14ac:dyDescent="0.2">
      <c r="L20266" s="26"/>
    </row>
    <row r="20267" spans="12:12" x14ac:dyDescent="0.2">
      <c r="L20267" s="26"/>
    </row>
    <row r="20268" spans="12:12" x14ac:dyDescent="0.2">
      <c r="L20268" s="26"/>
    </row>
    <row r="20269" spans="12:12" x14ac:dyDescent="0.2">
      <c r="L20269" s="26"/>
    </row>
    <row r="20270" spans="12:12" x14ac:dyDescent="0.2">
      <c r="L20270" s="26"/>
    </row>
    <row r="20271" spans="12:12" x14ac:dyDescent="0.2">
      <c r="L20271" s="26"/>
    </row>
    <row r="20272" spans="12:12" x14ac:dyDescent="0.2">
      <c r="L20272" s="26"/>
    </row>
    <row r="20273" spans="12:12" x14ac:dyDescent="0.2">
      <c r="L20273" s="26"/>
    </row>
    <row r="20274" spans="12:12" x14ac:dyDescent="0.2">
      <c r="L20274" s="26"/>
    </row>
    <row r="20275" spans="12:12" x14ac:dyDescent="0.2">
      <c r="L20275" s="26"/>
    </row>
    <row r="20276" spans="12:12" x14ac:dyDescent="0.2">
      <c r="L20276" s="26"/>
    </row>
    <row r="20277" spans="12:12" x14ac:dyDescent="0.2">
      <c r="L20277" s="26"/>
    </row>
    <row r="20278" spans="12:12" x14ac:dyDescent="0.2">
      <c r="L20278" s="26"/>
    </row>
    <row r="20279" spans="12:12" x14ac:dyDescent="0.2">
      <c r="L20279" s="26"/>
    </row>
    <row r="20280" spans="12:12" x14ac:dyDescent="0.2">
      <c r="L20280" s="26"/>
    </row>
    <row r="20281" spans="12:12" x14ac:dyDescent="0.2">
      <c r="L20281" s="26"/>
    </row>
    <row r="20282" spans="12:12" x14ac:dyDescent="0.2">
      <c r="L20282" s="26"/>
    </row>
    <row r="20283" spans="12:12" x14ac:dyDescent="0.2">
      <c r="L20283" s="26"/>
    </row>
    <row r="20284" spans="12:12" x14ac:dyDescent="0.2">
      <c r="L20284" s="26"/>
    </row>
    <row r="20285" spans="12:12" x14ac:dyDescent="0.2">
      <c r="L20285" s="26"/>
    </row>
    <row r="20286" spans="12:12" x14ac:dyDescent="0.2">
      <c r="L20286" s="26"/>
    </row>
    <row r="20287" spans="12:12" x14ac:dyDescent="0.2">
      <c r="L20287" s="26"/>
    </row>
    <row r="20288" spans="12:12" x14ac:dyDescent="0.2">
      <c r="L20288" s="26"/>
    </row>
    <row r="20289" spans="12:12" x14ac:dyDescent="0.2">
      <c r="L20289" s="26"/>
    </row>
    <row r="20290" spans="12:12" x14ac:dyDescent="0.2">
      <c r="L20290" s="26"/>
    </row>
    <row r="20291" spans="12:12" x14ac:dyDescent="0.2">
      <c r="L20291" s="26"/>
    </row>
    <row r="20292" spans="12:12" x14ac:dyDescent="0.2">
      <c r="L20292" s="26"/>
    </row>
    <row r="20293" spans="12:12" x14ac:dyDescent="0.2">
      <c r="L20293" s="26"/>
    </row>
    <row r="20294" spans="12:12" x14ac:dyDescent="0.2">
      <c r="L20294" s="26"/>
    </row>
    <row r="20295" spans="12:12" x14ac:dyDescent="0.2">
      <c r="L20295" s="26"/>
    </row>
    <row r="20296" spans="12:12" x14ac:dyDescent="0.2">
      <c r="L20296" s="26"/>
    </row>
    <row r="20297" spans="12:12" x14ac:dyDescent="0.2">
      <c r="L20297" s="26"/>
    </row>
    <row r="20298" spans="12:12" x14ac:dyDescent="0.2">
      <c r="L20298" s="26"/>
    </row>
    <row r="20299" spans="12:12" x14ac:dyDescent="0.2">
      <c r="L20299" s="26"/>
    </row>
    <row r="20300" spans="12:12" x14ac:dyDescent="0.2">
      <c r="L20300" s="26"/>
    </row>
    <row r="20301" spans="12:12" x14ac:dyDescent="0.2">
      <c r="L20301" s="26"/>
    </row>
    <row r="20302" spans="12:12" x14ac:dyDescent="0.2">
      <c r="L20302" s="26"/>
    </row>
    <row r="20303" spans="12:12" x14ac:dyDescent="0.2">
      <c r="L20303" s="26"/>
    </row>
    <row r="20304" spans="12:12" x14ac:dyDescent="0.2">
      <c r="L20304" s="26"/>
    </row>
    <row r="20305" spans="12:12" x14ac:dyDescent="0.2">
      <c r="L20305" s="26"/>
    </row>
    <row r="20306" spans="12:12" x14ac:dyDescent="0.2">
      <c r="L20306" s="26"/>
    </row>
    <row r="20307" spans="12:12" x14ac:dyDescent="0.2">
      <c r="L20307" s="26"/>
    </row>
    <row r="20308" spans="12:12" x14ac:dyDescent="0.2">
      <c r="L20308" s="26"/>
    </row>
    <row r="20309" spans="12:12" x14ac:dyDescent="0.2">
      <c r="L20309" s="26"/>
    </row>
    <row r="20310" spans="12:12" x14ac:dyDescent="0.2">
      <c r="L20310" s="26"/>
    </row>
    <row r="20311" spans="12:12" x14ac:dyDescent="0.2">
      <c r="L20311" s="26"/>
    </row>
    <row r="20312" spans="12:12" x14ac:dyDescent="0.2">
      <c r="L20312" s="26"/>
    </row>
    <row r="20313" spans="12:12" x14ac:dyDescent="0.2">
      <c r="L20313" s="26"/>
    </row>
    <row r="20314" spans="12:12" x14ac:dyDescent="0.2">
      <c r="L20314" s="26"/>
    </row>
    <row r="20315" spans="12:12" x14ac:dyDescent="0.2">
      <c r="L20315" s="26"/>
    </row>
    <row r="20316" spans="12:12" x14ac:dyDescent="0.2">
      <c r="L20316" s="26"/>
    </row>
    <row r="20317" spans="12:12" x14ac:dyDescent="0.2">
      <c r="L20317" s="26"/>
    </row>
    <row r="20318" spans="12:12" x14ac:dyDescent="0.2">
      <c r="L20318" s="26"/>
    </row>
    <row r="20319" spans="12:12" x14ac:dyDescent="0.2">
      <c r="L20319" s="26"/>
    </row>
    <row r="20320" spans="12:12" x14ac:dyDescent="0.2">
      <c r="L20320" s="26"/>
    </row>
    <row r="20321" spans="12:12" x14ac:dyDescent="0.2">
      <c r="L20321" s="26"/>
    </row>
    <row r="20322" spans="12:12" x14ac:dyDescent="0.2">
      <c r="L20322" s="26"/>
    </row>
    <row r="20323" spans="12:12" x14ac:dyDescent="0.2">
      <c r="L20323" s="26"/>
    </row>
    <row r="20324" spans="12:12" x14ac:dyDescent="0.2">
      <c r="L20324" s="26"/>
    </row>
    <row r="20325" spans="12:12" x14ac:dyDescent="0.2">
      <c r="L20325" s="26"/>
    </row>
    <row r="20326" spans="12:12" x14ac:dyDescent="0.2">
      <c r="L20326" s="26"/>
    </row>
    <row r="20327" spans="12:12" x14ac:dyDescent="0.2">
      <c r="L20327" s="26"/>
    </row>
    <row r="20328" spans="12:12" x14ac:dyDescent="0.2">
      <c r="L20328" s="26"/>
    </row>
    <row r="20329" spans="12:12" x14ac:dyDescent="0.2">
      <c r="L20329" s="26"/>
    </row>
    <row r="20330" spans="12:12" x14ac:dyDescent="0.2">
      <c r="L20330" s="26"/>
    </row>
    <row r="20331" spans="12:12" x14ac:dyDescent="0.2">
      <c r="L20331" s="26"/>
    </row>
    <row r="20332" spans="12:12" x14ac:dyDescent="0.2">
      <c r="L20332" s="26"/>
    </row>
    <row r="20333" spans="12:12" x14ac:dyDescent="0.2">
      <c r="L20333" s="26"/>
    </row>
    <row r="20334" spans="12:12" x14ac:dyDescent="0.2">
      <c r="L20334" s="26"/>
    </row>
    <row r="20335" spans="12:12" x14ac:dyDescent="0.2">
      <c r="L20335" s="26"/>
    </row>
    <row r="20336" spans="12:12" x14ac:dyDescent="0.2">
      <c r="L20336" s="26"/>
    </row>
    <row r="20337" spans="12:12" x14ac:dyDescent="0.2">
      <c r="L20337" s="26"/>
    </row>
    <row r="20338" spans="12:12" x14ac:dyDescent="0.2">
      <c r="L20338" s="26"/>
    </row>
    <row r="20339" spans="12:12" x14ac:dyDescent="0.2">
      <c r="L20339" s="26"/>
    </row>
    <row r="20340" spans="12:12" x14ac:dyDescent="0.2">
      <c r="L20340" s="26"/>
    </row>
    <row r="20341" spans="12:12" x14ac:dyDescent="0.2">
      <c r="L20341" s="26"/>
    </row>
    <row r="20342" spans="12:12" x14ac:dyDescent="0.2">
      <c r="L20342" s="26"/>
    </row>
    <row r="20343" spans="12:12" x14ac:dyDescent="0.2">
      <c r="L20343" s="26"/>
    </row>
    <row r="20344" spans="12:12" x14ac:dyDescent="0.2">
      <c r="L20344" s="26"/>
    </row>
    <row r="20345" spans="12:12" x14ac:dyDescent="0.2">
      <c r="L20345" s="26"/>
    </row>
    <row r="20346" spans="12:12" x14ac:dyDescent="0.2">
      <c r="L20346" s="26"/>
    </row>
    <row r="20347" spans="12:12" x14ac:dyDescent="0.2">
      <c r="L20347" s="26"/>
    </row>
    <row r="20348" spans="12:12" x14ac:dyDescent="0.2">
      <c r="L20348" s="26"/>
    </row>
    <row r="20349" spans="12:12" x14ac:dyDescent="0.2">
      <c r="L20349" s="26"/>
    </row>
    <row r="20350" spans="12:12" x14ac:dyDescent="0.2">
      <c r="L20350" s="26"/>
    </row>
    <row r="20351" spans="12:12" x14ac:dyDescent="0.2">
      <c r="L20351" s="26"/>
    </row>
    <row r="20352" spans="12:12" x14ac:dyDescent="0.2">
      <c r="L20352" s="26"/>
    </row>
    <row r="20353" spans="12:12" x14ac:dyDescent="0.2">
      <c r="L20353" s="26"/>
    </row>
    <row r="20354" spans="12:12" x14ac:dyDescent="0.2">
      <c r="L20354" s="26"/>
    </row>
    <row r="20355" spans="12:12" x14ac:dyDescent="0.2">
      <c r="L20355" s="26"/>
    </row>
    <row r="20356" spans="12:12" x14ac:dyDescent="0.2">
      <c r="L20356" s="26"/>
    </row>
    <row r="20357" spans="12:12" x14ac:dyDescent="0.2">
      <c r="L20357" s="26"/>
    </row>
    <row r="20358" spans="12:12" x14ac:dyDescent="0.2">
      <c r="L20358" s="26"/>
    </row>
    <row r="20359" spans="12:12" x14ac:dyDescent="0.2">
      <c r="L20359" s="26"/>
    </row>
    <row r="20360" spans="12:12" x14ac:dyDescent="0.2">
      <c r="L20360" s="26"/>
    </row>
    <row r="20361" spans="12:12" x14ac:dyDescent="0.2">
      <c r="L20361" s="26"/>
    </row>
    <row r="20362" spans="12:12" x14ac:dyDescent="0.2">
      <c r="L20362" s="26"/>
    </row>
    <row r="20363" spans="12:12" x14ac:dyDescent="0.2">
      <c r="L20363" s="26"/>
    </row>
    <row r="20364" spans="12:12" x14ac:dyDescent="0.2">
      <c r="L20364" s="26"/>
    </row>
    <row r="20365" spans="12:12" x14ac:dyDescent="0.2">
      <c r="L20365" s="26"/>
    </row>
    <row r="20366" spans="12:12" x14ac:dyDescent="0.2">
      <c r="L20366" s="26"/>
    </row>
    <row r="20367" spans="12:12" x14ac:dyDescent="0.2">
      <c r="L20367" s="26"/>
    </row>
    <row r="20368" spans="12:12" x14ac:dyDescent="0.2">
      <c r="L20368" s="26"/>
    </row>
    <row r="20369" spans="12:12" x14ac:dyDescent="0.2">
      <c r="L20369" s="26"/>
    </row>
    <row r="20370" spans="12:12" x14ac:dyDescent="0.2">
      <c r="L20370" s="26"/>
    </row>
    <row r="20371" spans="12:12" x14ac:dyDescent="0.2">
      <c r="L20371" s="26"/>
    </row>
    <row r="20372" spans="12:12" x14ac:dyDescent="0.2">
      <c r="L20372" s="26"/>
    </row>
    <row r="20373" spans="12:12" x14ac:dyDescent="0.2">
      <c r="L20373" s="26"/>
    </row>
    <row r="20374" spans="12:12" x14ac:dyDescent="0.2">
      <c r="L20374" s="26"/>
    </row>
    <row r="20375" spans="12:12" x14ac:dyDescent="0.2">
      <c r="L20375" s="26"/>
    </row>
    <row r="20376" spans="12:12" x14ac:dyDescent="0.2">
      <c r="L20376" s="26"/>
    </row>
    <row r="20377" spans="12:12" x14ac:dyDescent="0.2">
      <c r="L20377" s="26"/>
    </row>
    <row r="20378" spans="12:12" x14ac:dyDescent="0.2">
      <c r="L20378" s="26"/>
    </row>
    <row r="20379" spans="12:12" x14ac:dyDescent="0.2">
      <c r="L20379" s="26"/>
    </row>
    <row r="20380" spans="12:12" x14ac:dyDescent="0.2">
      <c r="L20380" s="26"/>
    </row>
    <row r="20381" spans="12:12" x14ac:dyDescent="0.2">
      <c r="L20381" s="26"/>
    </row>
    <row r="20382" spans="12:12" x14ac:dyDescent="0.2">
      <c r="L20382" s="26"/>
    </row>
    <row r="20383" spans="12:12" x14ac:dyDescent="0.2">
      <c r="L20383" s="26"/>
    </row>
    <row r="20384" spans="12:12" x14ac:dyDescent="0.2">
      <c r="L20384" s="26"/>
    </row>
    <row r="20385" spans="12:12" x14ac:dyDescent="0.2">
      <c r="L20385" s="26"/>
    </row>
    <row r="20386" spans="12:12" x14ac:dyDescent="0.2">
      <c r="L20386" s="26"/>
    </row>
    <row r="20387" spans="12:12" x14ac:dyDescent="0.2">
      <c r="L20387" s="26"/>
    </row>
    <row r="20388" spans="12:12" x14ac:dyDescent="0.2">
      <c r="L20388" s="26"/>
    </row>
    <row r="20389" spans="12:12" x14ac:dyDescent="0.2">
      <c r="L20389" s="26"/>
    </row>
    <row r="20390" spans="12:12" x14ac:dyDescent="0.2">
      <c r="L20390" s="26"/>
    </row>
    <row r="20391" spans="12:12" x14ac:dyDescent="0.2">
      <c r="L20391" s="26"/>
    </row>
    <row r="20392" spans="12:12" x14ac:dyDescent="0.2">
      <c r="L20392" s="26"/>
    </row>
    <row r="20393" spans="12:12" x14ac:dyDescent="0.2">
      <c r="L20393" s="26"/>
    </row>
    <row r="20394" spans="12:12" x14ac:dyDescent="0.2">
      <c r="L20394" s="26"/>
    </row>
    <row r="20395" spans="12:12" x14ac:dyDescent="0.2">
      <c r="L20395" s="26"/>
    </row>
    <row r="20396" spans="12:12" x14ac:dyDescent="0.2">
      <c r="L20396" s="26"/>
    </row>
    <row r="20397" spans="12:12" x14ac:dyDescent="0.2">
      <c r="L20397" s="26"/>
    </row>
    <row r="20398" spans="12:12" x14ac:dyDescent="0.2">
      <c r="L20398" s="26"/>
    </row>
    <row r="20399" spans="12:12" x14ac:dyDescent="0.2">
      <c r="L20399" s="26"/>
    </row>
    <row r="20400" spans="12:12" x14ac:dyDescent="0.2">
      <c r="L20400" s="26"/>
    </row>
    <row r="20401" spans="12:12" x14ac:dyDescent="0.2">
      <c r="L20401" s="26"/>
    </row>
    <row r="20402" spans="12:12" x14ac:dyDescent="0.2">
      <c r="L20402" s="26"/>
    </row>
    <row r="20403" spans="12:12" x14ac:dyDescent="0.2">
      <c r="L20403" s="26"/>
    </row>
    <row r="20404" spans="12:12" x14ac:dyDescent="0.2">
      <c r="L20404" s="26"/>
    </row>
    <row r="20405" spans="12:12" x14ac:dyDescent="0.2">
      <c r="L20405" s="26"/>
    </row>
    <row r="20406" spans="12:12" x14ac:dyDescent="0.2">
      <c r="L20406" s="26"/>
    </row>
    <row r="20407" spans="12:12" x14ac:dyDescent="0.2">
      <c r="L20407" s="26"/>
    </row>
    <row r="20408" spans="12:12" x14ac:dyDescent="0.2">
      <c r="L20408" s="26"/>
    </row>
    <row r="20409" spans="12:12" x14ac:dyDescent="0.2">
      <c r="L20409" s="26"/>
    </row>
    <row r="20410" spans="12:12" x14ac:dyDescent="0.2">
      <c r="L20410" s="26"/>
    </row>
    <row r="20411" spans="12:12" x14ac:dyDescent="0.2">
      <c r="L20411" s="26"/>
    </row>
    <row r="20412" spans="12:12" x14ac:dyDescent="0.2">
      <c r="L20412" s="26"/>
    </row>
    <row r="20413" spans="12:12" x14ac:dyDescent="0.2">
      <c r="L20413" s="26"/>
    </row>
    <row r="20414" spans="12:12" x14ac:dyDescent="0.2">
      <c r="L20414" s="26"/>
    </row>
    <row r="20415" spans="12:12" x14ac:dyDescent="0.2">
      <c r="L20415" s="26"/>
    </row>
    <row r="20416" spans="12:12" x14ac:dyDescent="0.2">
      <c r="L20416" s="26"/>
    </row>
    <row r="20417" spans="12:12" x14ac:dyDescent="0.2">
      <c r="L20417" s="26"/>
    </row>
    <row r="20418" spans="12:12" x14ac:dyDescent="0.2">
      <c r="L20418" s="26"/>
    </row>
    <row r="20419" spans="12:12" x14ac:dyDescent="0.2">
      <c r="L20419" s="26"/>
    </row>
    <row r="20420" spans="12:12" x14ac:dyDescent="0.2">
      <c r="L20420" s="26"/>
    </row>
    <row r="20421" spans="12:12" x14ac:dyDescent="0.2">
      <c r="L20421" s="26"/>
    </row>
    <row r="20422" spans="12:12" x14ac:dyDescent="0.2">
      <c r="L20422" s="26"/>
    </row>
    <row r="20423" spans="12:12" x14ac:dyDescent="0.2">
      <c r="L20423" s="26"/>
    </row>
    <row r="20424" spans="12:12" x14ac:dyDescent="0.2">
      <c r="L20424" s="26"/>
    </row>
    <row r="20425" spans="12:12" x14ac:dyDescent="0.2">
      <c r="L20425" s="26"/>
    </row>
    <row r="20426" spans="12:12" x14ac:dyDescent="0.2">
      <c r="L20426" s="26"/>
    </row>
    <row r="20427" spans="12:12" x14ac:dyDescent="0.2">
      <c r="L20427" s="26"/>
    </row>
    <row r="20428" spans="12:12" x14ac:dyDescent="0.2">
      <c r="L20428" s="26"/>
    </row>
    <row r="20429" spans="12:12" x14ac:dyDescent="0.2">
      <c r="L20429" s="26"/>
    </row>
    <row r="20430" spans="12:12" x14ac:dyDescent="0.2">
      <c r="L20430" s="26"/>
    </row>
    <row r="20431" spans="12:12" x14ac:dyDescent="0.2">
      <c r="L20431" s="26"/>
    </row>
    <row r="20432" spans="12:12" x14ac:dyDescent="0.2">
      <c r="L20432" s="26"/>
    </row>
    <row r="20433" spans="12:12" x14ac:dyDescent="0.2">
      <c r="L20433" s="26"/>
    </row>
    <row r="20434" spans="12:12" x14ac:dyDescent="0.2">
      <c r="L20434" s="26"/>
    </row>
    <row r="20435" spans="12:12" x14ac:dyDescent="0.2">
      <c r="L20435" s="26"/>
    </row>
    <row r="20436" spans="12:12" x14ac:dyDescent="0.2">
      <c r="L20436" s="26"/>
    </row>
    <row r="20437" spans="12:12" x14ac:dyDescent="0.2">
      <c r="L20437" s="26"/>
    </row>
    <row r="20438" spans="12:12" x14ac:dyDescent="0.2">
      <c r="L20438" s="26"/>
    </row>
    <row r="20439" spans="12:12" x14ac:dyDescent="0.2">
      <c r="L20439" s="26"/>
    </row>
    <row r="20440" spans="12:12" x14ac:dyDescent="0.2">
      <c r="L20440" s="26"/>
    </row>
    <row r="20441" spans="12:12" x14ac:dyDescent="0.2">
      <c r="L20441" s="26"/>
    </row>
    <row r="20442" spans="12:12" x14ac:dyDescent="0.2">
      <c r="L20442" s="26"/>
    </row>
    <row r="20443" spans="12:12" x14ac:dyDescent="0.2">
      <c r="L20443" s="26"/>
    </row>
    <row r="20444" spans="12:12" x14ac:dyDescent="0.2">
      <c r="L20444" s="26"/>
    </row>
    <row r="20445" spans="12:12" x14ac:dyDescent="0.2">
      <c r="L20445" s="26"/>
    </row>
    <row r="20446" spans="12:12" x14ac:dyDescent="0.2">
      <c r="L20446" s="26"/>
    </row>
    <row r="20447" spans="12:12" x14ac:dyDescent="0.2">
      <c r="L20447" s="26"/>
    </row>
    <row r="20448" spans="12:12" x14ac:dyDescent="0.2">
      <c r="L20448" s="26"/>
    </row>
    <row r="20449" spans="12:12" x14ac:dyDescent="0.2">
      <c r="L20449" s="26"/>
    </row>
    <row r="20450" spans="12:12" x14ac:dyDescent="0.2">
      <c r="L20450" s="26"/>
    </row>
    <row r="20451" spans="12:12" x14ac:dyDescent="0.2">
      <c r="L20451" s="26"/>
    </row>
    <row r="20452" spans="12:12" x14ac:dyDescent="0.2">
      <c r="L20452" s="26"/>
    </row>
    <row r="20453" spans="12:12" x14ac:dyDescent="0.2">
      <c r="L20453" s="26"/>
    </row>
    <row r="20454" spans="12:12" x14ac:dyDescent="0.2">
      <c r="L20454" s="26"/>
    </row>
    <row r="20455" spans="12:12" x14ac:dyDescent="0.2">
      <c r="L20455" s="26"/>
    </row>
    <row r="20456" spans="12:12" x14ac:dyDescent="0.2">
      <c r="L20456" s="26"/>
    </row>
    <row r="20457" spans="12:12" x14ac:dyDescent="0.2">
      <c r="L20457" s="26"/>
    </row>
    <row r="20458" spans="12:12" x14ac:dyDescent="0.2">
      <c r="L20458" s="26"/>
    </row>
    <row r="20459" spans="12:12" x14ac:dyDescent="0.2">
      <c r="L20459" s="26"/>
    </row>
    <row r="20460" spans="12:12" x14ac:dyDescent="0.2">
      <c r="L20460" s="26"/>
    </row>
    <row r="20461" spans="12:12" x14ac:dyDescent="0.2">
      <c r="L20461" s="26"/>
    </row>
    <row r="20462" spans="12:12" x14ac:dyDescent="0.2">
      <c r="L20462" s="26"/>
    </row>
    <row r="20463" spans="12:12" x14ac:dyDescent="0.2">
      <c r="L20463" s="26"/>
    </row>
    <row r="20464" spans="12:12" x14ac:dyDescent="0.2">
      <c r="L20464" s="26"/>
    </row>
    <row r="20465" spans="12:12" x14ac:dyDescent="0.2">
      <c r="L20465" s="26"/>
    </row>
    <row r="20466" spans="12:12" x14ac:dyDescent="0.2">
      <c r="L20466" s="26"/>
    </row>
    <row r="20467" spans="12:12" x14ac:dyDescent="0.2">
      <c r="L20467" s="26"/>
    </row>
    <row r="20468" spans="12:12" x14ac:dyDescent="0.2">
      <c r="L20468" s="26"/>
    </row>
    <row r="20469" spans="12:12" x14ac:dyDescent="0.2">
      <c r="L20469" s="26"/>
    </row>
    <row r="20470" spans="12:12" x14ac:dyDescent="0.2">
      <c r="L20470" s="26"/>
    </row>
    <row r="20471" spans="12:12" x14ac:dyDescent="0.2">
      <c r="L20471" s="26"/>
    </row>
    <row r="20472" spans="12:12" x14ac:dyDescent="0.2">
      <c r="L20472" s="26"/>
    </row>
    <row r="20473" spans="12:12" x14ac:dyDescent="0.2">
      <c r="L20473" s="26"/>
    </row>
    <row r="20474" spans="12:12" x14ac:dyDescent="0.2">
      <c r="L20474" s="26"/>
    </row>
    <row r="20475" spans="12:12" x14ac:dyDescent="0.2">
      <c r="L20475" s="26"/>
    </row>
    <row r="20476" spans="12:12" x14ac:dyDescent="0.2">
      <c r="L20476" s="26"/>
    </row>
    <row r="20477" spans="12:12" x14ac:dyDescent="0.2">
      <c r="L20477" s="26"/>
    </row>
    <row r="20478" spans="12:12" x14ac:dyDescent="0.2">
      <c r="L20478" s="26"/>
    </row>
    <row r="20479" spans="12:12" x14ac:dyDescent="0.2">
      <c r="L20479" s="26"/>
    </row>
    <row r="20480" spans="12:12" x14ac:dyDescent="0.2">
      <c r="L20480" s="26"/>
    </row>
    <row r="20481" spans="12:12" x14ac:dyDescent="0.2">
      <c r="L20481" s="26"/>
    </row>
    <row r="20482" spans="12:12" x14ac:dyDescent="0.2">
      <c r="L20482" s="26"/>
    </row>
    <row r="20483" spans="12:12" x14ac:dyDescent="0.2">
      <c r="L20483" s="26"/>
    </row>
    <row r="20484" spans="12:12" x14ac:dyDescent="0.2">
      <c r="L20484" s="26"/>
    </row>
    <row r="20485" spans="12:12" x14ac:dyDescent="0.2">
      <c r="L20485" s="26"/>
    </row>
    <row r="20486" spans="12:12" x14ac:dyDescent="0.2">
      <c r="L20486" s="26"/>
    </row>
    <row r="20487" spans="12:12" x14ac:dyDescent="0.2">
      <c r="L20487" s="26"/>
    </row>
    <row r="20488" spans="12:12" x14ac:dyDescent="0.2">
      <c r="L20488" s="26"/>
    </row>
    <row r="20489" spans="12:12" x14ac:dyDescent="0.2">
      <c r="L20489" s="26"/>
    </row>
    <row r="20490" spans="12:12" x14ac:dyDescent="0.2">
      <c r="L20490" s="26"/>
    </row>
    <row r="20491" spans="12:12" x14ac:dyDescent="0.2">
      <c r="L20491" s="26"/>
    </row>
    <row r="20492" spans="12:12" x14ac:dyDescent="0.2">
      <c r="L20492" s="26"/>
    </row>
    <row r="20493" spans="12:12" x14ac:dyDescent="0.2">
      <c r="L20493" s="26"/>
    </row>
    <row r="20494" spans="12:12" x14ac:dyDescent="0.2">
      <c r="L20494" s="26"/>
    </row>
    <row r="20495" spans="12:12" x14ac:dyDescent="0.2">
      <c r="L20495" s="26"/>
    </row>
    <row r="20496" spans="12:12" x14ac:dyDescent="0.2">
      <c r="L20496" s="26"/>
    </row>
    <row r="20497" spans="12:12" x14ac:dyDescent="0.2">
      <c r="L20497" s="26"/>
    </row>
    <row r="20498" spans="12:12" x14ac:dyDescent="0.2">
      <c r="L20498" s="26"/>
    </row>
    <row r="20499" spans="12:12" x14ac:dyDescent="0.2">
      <c r="L20499" s="26"/>
    </row>
    <row r="20500" spans="12:12" x14ac:dyDescent="0.2">
      <c r="L20500" s="26"/>
    </row>
    <row r="20501" spans="12:12" x14ac:dyDescent="0.2">
      <c r="L20501" s="26"/>
    </row>
    <row r="20502" spans="12:12" x14ac:dyDescent="0.2">
      <c r="L20502" s="26"/>
    </row>
    <row r="20503" spans="12:12" x14ac:dyDescent="0.2">
      <c r="L20503" s="26"/>
    </row>
    <row r="20504" spans="12:12" x14ac:dyDescent="0.2">
      <c r="L20504" s="26"/>
    </row>
    <row r="20505" spans="12:12" x14ac:dyDescent="0.2">
      <c r="L20505" s="26"/>
    </row>
    <row r="20506" spans="12:12" x14ac:dyDescent="0.2">
      <c r="L20506" s="26"/>
    </row>
    <row r="20507" spans="12:12" x14ac:dyDescent="0.2">
      <c r="L20507" s="26"/>
    </row>
    <row r="20508" spans="12:12" x14ac:dyDescent="0.2">
      <c r="L20508" s="26"/>
    </row>
    <row r="20509" spans="12:12" x14ac:dyDescent="0.2">
      <c r="L20509" s="26"/>
    </row>
    <row r="20510" spans="12:12" x14ac:dyDescent="0.2">
      <c r="L20510" s="26"/>
    </row>
    <row r="20511" spans="12:12" x14ac:dyDescent="0.2">
      <c r="L20511" s="26"/>
    </row>
    <row r="20512" spans="12:12" x14ac:dyDescent="0.2">
      <c r="L20512" s="26"/>
    </row>
    <row r="20513" spans="12:12" x14ac:dyDescent="0.2">
      <c r="L20513" s="26"/>
    </row>
    <row r="20514" spans="12:12" x14ac:dyDescent="0.2">
      <c r="L20514" s="26"/>
    </row>
    <row r="20515" spans="12:12" x14ac:dyDescent="0.2">
      <c r="L20515" s="26"/>
    </row>
    <row r="20516" spans="12:12" x14ac:dyDescent="0.2">
      <c r="L20516" s="26"/>
    </row>
    <row r="20517" spans="12:12" x14ac:dyDescent="0.2">
      <c r="L20517" s="26"/>
    </row>
    <row r="20518" spans="12:12" x14ac:dyDescent="0.2">
      <c r="L20518" s="26"/>
    </row>
    <row r="20519" spans="12:12" x14ac:dyDescent="0.2">
      <c r="L20519" s="26"/>
    </row>
    <row r="20520" spans="12:12" x14ac:dyDescent="0.2">
      <c r="L20520" s="26"/>
    </row>
    <row r="20521" spans="12:12" x14ac:dyDescent="0.2">
      <c r="L20521" s="26"/>
    </row>
    <row r="20522" spans="12:12" x14ac:dyDescent="0.2">
      <c r="L20522" s="26"/>
    </row>
    <row r="20523" spans="12:12" x14ac:dyDescent="0.2">
      <c r="L20523" s="26"/>
    </row>
    <row r="20524" spans="12:12" x14ac:dyDescent="0.2">
      <c r="L20524" s="26"/>
    </row>
    <row r="20525" spans="12:12" x14ac:dyDescent="0.2">
      <c r="L20525" s="26"/>
    </row>
    <row r="20526" spans="12:12" x14ac:dyDescent="0.2">
      <c r="L20526" s="26"/>
    </row>
    <row r="20527" spans="12:12" x14ac:dyDescent="0.2">
      <c r="L20527" s="26"/>
    </row>
    <row r="20528" spans="12:12" x14ac:dyDescent="0.2">
      <c r="L20528" s="26"/>
    </row>
    <row r="20529" spans="12:12" x14ac:dyDescent="0.2">
      <c r="L20529" s="26"/>
    </row>
    <row r="20530" spans="12:12" x14ac:dyDescent="0.2">
      <c r="L20530" s="26"/>
    </row>
    <row r="20531" spans="12:12" x14ac:dyDescent="0.2">
      <c r="L20531" s="26"/>
    </row>
    <row r="20532" spans="12:12" x14ac:dyDescent="0.2">
      <c r="L20532" s="26"/>
    </row>
    <row r="20533" spans="12:12" x14ac:dyDescent="0.2">
      <c r="L20533" s="26"/>
    </row>
    <row r="20534" spans="12:12" x14ac:dyDescent="0.2">
      <c r="L20534" s="26"/>
    </row>
    <row r="20535" spans="12:12" x14ac:dyDescent="0.2">
      <c r="L20535" s="26"/>
    </row>
    <row r="20536" spans="12:12" x14ac:dyDescent="0.2">
      <c r="L20536" s="26"/>
    </row>
    <row r="20537" spans="12:12" x14ac:dyDescent="0.2">
      <c r="L20537" s="26"/>
    </row>
    <row r="20538" spans="12:12" x14ac:dyDescent="0.2">
      <c r="L20538" s="26"/>
    </row>
    <row r="20539" spans="12:12" x14ac:dyDescent="0.2">
      <c r="L20539" s="26"/>
    </row>
    <row r="20540" spans="12:12" x14ac:dyDescent="0.2">
      <c r="L20540" s="26"/>
    </row>
    <row r="20541" spans="12:12" x14ac:dyDescent="0.2">
      <c r="L20541" s="26"/>
    </row>
    <row r="20542" spans="12:12" x14ac:dyDescent="0.2">
      <c r="L20542" s="26"/>
    </row>
    <row r="20543" spans="12:12" x14ac:dyDescent="0.2">
      <c r="L20543" s="26"/>
    </row>
    <row r="20544" spans="12:12" x14ac:dyDescent="0.2">
      <c r="L20544" s="26"/>
    </row>
    <row r="20545" spans="12:12" x14ac:dyDescent="0.2">
      <c r="L20545" s="26"/>
    </row>
    <row r="20546" spans="12:12" x14ac:dyDescent="0.2">
      <c r="L20546" s="26"/>
    </row>
    <row r="20547" spans="12:12" x14ac:dyDescent="0.2">
      <c r="L20547" s="26"/>
    </row>
    <row r="20548" spans="12:12" x14ac:dyDescent="0.2">
      <c r="L20548" s="26"/>
    </row>
    <row r="20549" spans="12:12" x14ac:dyDescent="0.2">
      <c r="L20549" s="26"/>
    </row>
    <row r="20550" spans="12:12" x14ac:dyDescent="0.2">
      <c r="L20550" s="26"/>
    </row>
    <row r="20551" spans="12:12" x14ac:dyDescent="0.2">
      <c r="L20551" s="26"/>
    </row>
    <row r="20552" spans="12:12" x14ac:dyDescent="0.2">
      <c r="L20552" s="26"/>
    </row>
    <row r="20553" spans="12:12" x14ac:dyDescent="0.2">
      <c r="L20553" s="26"/>
    </row>
    <row r="20554" spans="12:12" x14ac:dyDescent="0.2">
      <c r="L20554" s="26"/>
    </row>
    <row r="20555" spans="12:12" x14ac:dyDescent="0.2">
      <c r="L20555" s="26"/>
    </row>
    <row r="20556" spans="12:12" x14ac:dyDescent="0.2">
      <c r="L20556" s="26"/>
    </row>
    <row r="20557" spans="12:12" x14ac:dyDescent="0.2">
      <c r="L20557" s="26"/>
    </row>
    <row r="20558" spans="12:12" x14ac:dyDescent="0.2">
      <c r="L20558" s="26"/>
    </row>
    <row r="20559" spans="12:12" x14ac:dyDescent="0.2">
      <c r="L20559" s="26"/>
    </row>
    <row r="20560" spans="12:12" x14ac:dyDescent="0.2">
      <c r="L20560" s="26"/>
    </row>
    <row r="20561" spans="12:12" x14ac:dyDescent="0.2">
      <c r="L20561" s="26"/>
    </row>
    <row r="20562" spans="12:12" x14ac:dyDescent="0.2">
      <c r="L20562" s="26"/>
    </row>
    <row r="20563" spans="12:12" x14ac:dyDescent="0.2">
      <c r="L20563" s="26"/>
    </row>
    <row r="20564" spans="12:12" x14ac:dyDescent="0.2">
      <c r="L20564" s="26"/>
    </row>
    <row r="20565" spans="12:12" x14ac:dyDescent="0.2">
      <c r="L20565" s="26"/>
    </row>
    <row r="20566" spans="12:12" x14ac:dyDescent="0.2">
      <c r="L20566" s="26"/>
    </row>
    <row r="20567" spans="12:12" x14ac:dyDescent="0.2">
      <c r="L20567" s="26"/>
    </row>
    <row r="20568" spans="12:12" x14ac:dyDescent="0.2">
      <c r="L20568" s="26"/>
    </row>
    <row r="20569" spans="12:12" x14ac:dyDescent="0.2">
      <c r="L20569" s="26"/>
    </row>
    <row r="20570" spans="12:12" x14ac:dyDescent="0.2">
      <c r="L20570" s="26"/>
    </row>
    <row r="20571" spans="12:12" x14ac:dyDescent="0.2">
      <c r="L20571" s="26"/>
    </row>
    <row r="20572" spans="12:12" x14ac:dyDescent="0.2">
      <c r="L20572" s="26"/>
    </row>
    <row r="20573" spans="12:12" x14ac:dyDescent="0.2">
      <c r="L20573" s="26"/>
    </row>
    <row r="20574" spans="12:12" x14ac:dyDescent="0.2">
      <c r="L20574" s="26"/>
    </row>
    <row r="20575" spans="12:12" x14ac:dyDescent="0.2">
      <c r="L20575" s="26"/>
    </row>
    <row r="20576" spans="12:12" x14ac:dyDescent="0.2">
      <c r="L20576" s="26"/>
    </row>
    <row r="20577" spans="12:12" x14ac:dyDescent="0.2">
      <c r="L20577" s="26"/>
    </row>
    <row r="20578" spans="12:12" x14ac:dyDescent="0.2">
      <c r="L20578" s="26"/>
    </row>
    <row r="20579" spans="12:12" x14ac:dyDescent="0.2">
      <c r="L20579" s="26"/>
    </row>
    <row r="20580" spans="12:12" x14ac:dyDescent="0.2">
      <c r="L20580" s="26"/>
    </row>
    <row r="20581" spans="12:12" x14ac:dyDescent="0.2">
      <c r="L20581" s="26"/>
    </row>
    <row r="20582" spans="12:12" x14ac:dyDescent="0.2">
      <c r="L20582" s="26"/>
    </row>
    <row r="20583" spans="12:12" x14ac:dyDescent="0.2">
      <c r="L20583" s="26"/>
    </row>
    <row r="20584" spans="12:12" x14ac:dyDescent="0.2">
      <c r="L20584" s="26"/>
    </row>
    <row r="20585" spans="12:12" x14ac:dyDescent="0.2">
      <c r="L20585" s="26"/>
    </row>
    <row r="20586" spans="12:12" x14ac:dyDescent="0.2">
      <c r="L20586" s="26"/>
    </row>
    <row r="20587" spans="12:12" x14ac:dyDescent="0.2">
      <c r="L20587" s="26"/>
    </row>
    <row r="20588" spans="12:12" x14ac:dyDescent="0.2">
      <c r="L20588" s="26"/>
    </row>
    <row r="20589" spans="12:12" x14ac:dyDescent="0.2">
      <c r="L20589" s="26"/>
    </row>
    <row r="20590" spans="12:12" x14ac:dyDescent="0.2">
      <c r="L20590" s="26"/>
    </row>
    <row r="20591" spans="12:12" x14ac:dyDescent="0.2">
      <c r="L20591" s="26"/>
    </row>
    <row r="20592" spans="12:12" x14ac:dyDescent="0.2">
      <c r="L20592" s="26"/>
    </row>
    <row r="20593" spans="12:12" x14ac:dyDescent="0.2">
      <c r="L20593" s="26"/>
    </row>
    <row r="20594" spans="12:12" x14ac:dyDescent="0.2">
      <c r="L20594" s="26"/>
    </row>
    <row r="20595" spans="12:12" x14ac:dyDescent="0.2">
      <c r="L20595" s="26"/>
    </row>
    <row r="20596" spans="12:12" x14ac:dyDescent="0.2">
      <c r="L20596" s="26"/>
    </row>
    <row r="20597" spans="12:12" x14ac:dyDescent="0.2">
      <c r="L20597" s="26"/>
    </row>
    <row r="20598" spans="12:12" x14ac:dyDescent="0.2">
      <c r="L20598" s="26"/>
    </row>
    <row r="20599" spans="12:12" x14ac:dyDescent="0.2">
      <c r="L20599" s="26"/>
    </row>
    <row r="20600" spans="12:12" x14ac:dyDescent="0.2">
      <c r="L20600" s="26"/>
    </row>
    <row r="20601" spans="12:12" x14ac:dyDescent="0.2">
      <c r="L20601" s="26"/>
    </row>
    <row r="20602" spans="12:12" x14ac:dyDescent="0.2">
      <c r="L20602" s="26"/>
    </row>
    <row r="20603" spans="12:12" x14ac:dyDescent="0.2">
      <c r="L20603" s="26"/>
    </row>
    <row r="20604" spans="12:12" x14ac:dyDescent="0.2">
      <c r="L20604" s="26"/>
    </row>
    <row r="20605" spans="12:12" x14ac:dyDescent="0.2">
      <c r="L20605" s="26"/>
    </row>
    <row r="20606" spans="12:12" x14ac:dyDescent="0.2">
      <c r="L20606" s="26"/>
    </row>
    <row r="20607" spans="12:12" x14ac:dyDescent="0.2">
      <c r="L20607" s="26"/>
    </row>
    <row r="20608" spans="12:12" x14ac:dyDescent="0.2">
      <c r="L20608" s="26"/>
    </row>
    <row r="20609" spans="12:12" x14ac:dyDescent="0.2">
      <c r="L20609" s="26"/>
    </row>
    <row r="20610" spans="12:12" x14ac:dyDescent="0.2">
      <c r="L20610" s="26"/>
    </row>
    <row r="20611" spans="12:12" x14ac:dyDescent="0.2">
      <c r="L20611" s="26"/>
    </row>
    <row r="20612" spans="12:12" x14ac:dyDescent="0.2">
      <c r="L20612" s="26"/>
    </row>
    <row r="20613" spans="12:12" x14ac:dyDescent="0.2">
      <c r="L20613" s="26"/>
    </row>
    <row r="20614" spans="12:12" x14ac:dyDescent="0.2">
      <c r="L20614" s="26"/>
    </row>
    <row r="20615" spans="12:12" x14ac:dyDescent="0.2">
      <c r="L20615" s="26"/>
    </row>
    <row r="20616" spans="12:12" x14ac:dyDescent="0.2">
      <c r="L20616" s="26"/>
    </row>
    <row r="20617" spans="12:12" x14ac:dyDescent="0.2">
      <c r="L20617" s="26"/>
    </row>
    <row r="20618" spans="12:12" x14ac:dyDescent="0.2">
      <c r="L20618" s="26"/>
    </row>
    <row r="20619" spans="12:12" x14ac:dyDescent="0.2">
      <c r="L20619" s="26"/>
    </row>
    <row r="20620" spans="12:12" x14ac:dyDescent="0.2">
      <c r="L20620" s="26"/>
    </row>
    <row r="20621" spans="12:12" x14ac:dyDescent="0.2">
      <c r="L20621" s="26"/>
    </row>
    <row r="20622" spans="12:12" x14ac:dyDescent="0.2">
      <c r="L20622" s="26"/>
    </row>
    <row r="20623" spans="12:12" x14ac:dyDescent="0.2">
      <c r="L20623" s="26"/>
    </row>
    <row r="20624" spans="12:12" x14ac:dyDescent="0.2">
      <c r="L20624" s="26"/>
    </row>
    <row r="20625" spans="12:12" x14ac:dyDescent="0.2">
      <c r="L20625" s="26"/>
    </row>
    <row r="20626" spans="12:12" x14ac:dyDescent="0.2">
      <c r="L20626" s="26"/>
    </row>
    <row r="20627" spans="12:12" x14ac:dyDescent="0.2">
      <c r="L20627" s="26"/>
    </row>
    <row r="20628" spans="12:12" x14ac:dyDescent="0.2">
      <c r="L20628" s="26"/>
    </row>
    <row r="20629" spans="12:12" x14ac:dyDescent="0.2">
      <c r="L20629" s="26"/>
    </row>
    <row r="20630" spans="12:12" x14ac:dyDescent="0.2">
      <c r="L20630" s="26"/>
    </row>
    <row r="20631" spans="12:12" x14ac:dyDescent="0.2">
      <c r="L20631" s="26"/>
    </row>
    <row r="20632" spans="12:12" x14ac:dyDescent="0.2">
      <c r="L20632" s="26"/>
    </row>
    <row r="20633" spans="12:12" x14ac:dyDescent="0.2">
      <c r="L20633" s="26"/>
    </row>
    <row r="20634" spans="12:12" x14ac:dyDescent="0.2">
      <c r="L20634" s="26"/>
    </row>
    <row r="20635" spans="12:12" x14ac:dyDescent="0.2">
      <c r="L20635" s="26"/>
    </row>
    <row r="20636" spans="12:12" x14ac:dyDescent="0.2">
      <c r="L20636" s="26"/>
    </row>
    <row r="20637" spans="12:12" x14ac:dyDescent="0.2">
      <c r="L20637" s="26"/>
    </row>
    <row r="20638" spans="12:12" x14ac:dyDescent="0.2">
      <c r="L20638" s="26"/>
    </row>
    <row r="20639" spans="12:12" x14ac:dyDescent="0.2">
      <c r="L20639" s="26"/>
    </row>
    <row r="20640" spans="12:12" x14ac:dyDescent="0.2">
      <c r="L20640" s="26"/>
    </row>
    <row r="20641" spans="12:12" x14ac:dyDescent="0.2">
      <c r="L20641" s="26"/>
    </row>
    <row r="20642" spans="12:12" x14ac:dyDescent="0.2">
      <c r="L20642" s="26"/>
    </row>
    <row r="20643" spans="12:12" x14ac:dyDescent="0.2">
      <c r="L20643" s="26"/>
    </row>
    <row r="20644" spans="12:12" x14ac:dyDescent="0.2">
      <c r="L20644" s="26"/>
    </row>
    <row r="20645" spans="12:12" x14ac:dyDescent="0.2">
      <c r="L20645" s="26"/>
    </row>
    <row r="20646" spans="12:12" x14ac:dyDescent="0.2">
      <c r="L20646" s="26"/>
    </row>
    <row r="20647" spans="12:12" x14ac:dyDescent="0.2">
      <c r="L20647" s="26"/>
    </row>
    <row r="20648" spans="12:12" x14ac:dyDescent="0.2">
      <c r="L20648" s="26"/>
    </row>
    <row r="20649" spans="12:12" x14ac:dyDescent="0.2">
      <c r="L20649" s="26"/>
    </row>
    <row r="20650" spans="12:12" x14ac:dyDescent="0.2">
      <c r="L20650" s="26"/>
    </row>
    <row r="20651" spans="12:12" x14ac:dyDescent="0.2">
      <c r="L20651" s="26"/>
    </row>
    <row r="20652" spans="12:12" x14ac:dyDescent="0.2">
      <c r="L20652" s="26"/>
    </row>
    <row r="20653" spans="12:12" x14ac:dyDescent="0.2">
      <c r="L20653" s="26"/>
    </row>
    <row r="20654" spans="12:12" x14ac:dyDescent="0.2">
      <c r="L20654" s="26"/>
    </row>
    <row r="20655" spans="12:12" x14ac:dyDescent="0.2">
      <c r="L20655" s="26"/>
    </row>
    <row r="20656" spans="12:12" x14ac:dyDescent="0.2">
      <c r="L20656" s="26"/>
    </row>
    <row r="20657" spans="12:12" x14ac:dyDescent="0.2">
      <c r="L20657" s="26"/>
    </row>
    <row r="20658" spans="12:12" x14ac:dyDescent="0.2">
      <c r="L20658" s="26"/>
    </row>
    <row r="20659" spans="12:12" x14ac:dyDescent="0.2">
      <c r="L20659" s="26"/>
    </row>
    <row r="20660" spans="12:12" x14ac:dyDescent="0.2">
      <c r="L20660" s="26"/>
    </row>
    <row r="20661" spans="12:12" x14ac:dyDescent="0.2">
      <c r="L20661" s="26"/>
    </row>
    <row r="20662" spans="12:12" x14ac:dyDescent="0.2">
      <c r="L20662" s="26"/>
    </row>
    <row r="20663" spans="12:12" x14ac:dyDescent="0.2">
      <c r="L20663" s="26"/>
    </row>
    <row r="20664" spans="12:12" x14ac:dyDescent="0.2">
      <c r="L20664" s="26"/>
    </row>
    <row r="20665" spans="12:12" x14ac:dyDescent="0.2">
      <c r="L20665" s="26"/>
    </row>
    <row r="20666" spans="12:12" x14ac:dyDescent="0.2">
      <c r="L20666" s="26"/>
    </row>
    <row r="20667" spans="12:12" x14ac:dyDescent="0.2">
      <c r="L20667" s="26"/>
    </row>
    <row r="20668" spans="12:12" x14ac:dyDescent="0.2">
      <c r="L20668" s="26"/>
    </row>
    <row r="20669" spans="12:12" x14ac:dyDescent="0.2">
      <c r="L20669" s="26"/>
    </row>
    <row r="20670" spans="12:12" x14ac:dyDescent="0.2">
      <c r="L20670" s="26"/>
    </row>
    <row r="20671" spans="12:12" x14ac:dyDescent="0.2">
      <c r="L20671" s="26"/>
    </row>
    <row r="20672" spans="12:12" x14ac:dyDescent="0.2">
      <c r="L20672" s="26"/>
    </row>
    <row r="20673" spans="12:12" x14ac:dyDescent="0.2">
      <c r="L20673" s="26"/>
    </row>
    <row r="20674" spans="12:12" x14ac:dyDescent="0.2">
      <c r="L20674" s="26"/>
    </row>
    <row r="20675" spans="12:12" x14ac:dyDescent="0.2">
      <c r="L20675" s="26"/>
    </row>
    <row r="20676" spans="12:12" x14ac:dyDescent="0.2">
      <c r="L20676" s="26"/>
    </row>
    <row r="20677" spans="12:12" x14ac:dyDescent="0.2">
      <c r="L20677" s="26"/>
    </row>
    <row r="20678" spans="12:12" x14ac:dyDescent="0.2">
      <c r="L20678" s="26"/>
    </row>
    <row r="20679" spans="12:12" x14ac:dyDescent="0.2">
      <c r="L20679" s="26"/>
    </row>
    <row r="20680" spans="12:12" x14ac:dyDescent="0.2">
      <c r="L20680" s="26"/>
    </row>
    <row r="20681" spans="12:12" x14ac:dyDescent="0.2">
      <c r="L20681" s="26"/>
    </row>
    <row r="20682" spans="12:12" x14ac:dyDescent="0.2">
      <c r="L20682" s="26"/>
    </row>
    <row r="20683" spans="12:12" x14ac:dyDescent="0.2">
      <c r="L20683" s="26"/>
    </row>
    <row r="20684" spans="12:12" x14ac:dyDescent="0.2">
      <c r="L20684" s="26"/>
    </row>
    <row r="20685" spans="12:12" x14ac:dyDescent="0.2">
      <c r="L20685" s="26"/>
    </row>
    <row r="20686" spans="12:12" x14ac:dyDescent="0.2">
      <c r="L20686" s="26"/>
    </row>
    <row r="20687" spans="12:12" x14ac:dyDescent="0.2">
      <c r="L20687" s="26"/>
    </row>
    <row r="20688" spans="12:12" x14ac:dyDescent="0.2">
      <c r="L20688" s="26"/>
    </row>
    <row r="20689" spans="12:12" x14ac:dyDescent="0.2">
      <c r="L20689" s="26"/>
    </row>
    <row r="20690" spans="12:12" x14ac:dyDescent="0.2">
      <c r="L20690" s="26"/>
    </row>
    <row r="20691" spans="12:12" x14ac:dyDescent="0.2">
      <c r="L20691" s="26"/>
    </row>
    <row r="20692" spans="12:12" x14ac:dyDescent="0.2">
      <c r="L20692" s="26"/>
    </row>
    <row r="20693" spans="12:12" x14ac:dyDescent="0.2">
      <c r="L20693" s="26"/>
    </row>
    <row r="20694" spans="12:12" x14ac:dyDescent="0.2">
      <c r="L20694" s="26"/>
    </row>
    <row r="20695" spans="12:12" x14ac:dyDescent="0.2">
      <c r="L20695" s="26"/>
    </row>
    <row r="20696" spans="12:12" x14ac:dyDescent="0.2">
      <c r="L20696" s="26"/>
    </row>
    <row r="20697" spans="12:12" x14ac:dyDescent="0.2">
      <c r="L20697" s="26"/>
    </row>
    <row r="20698" spans="12:12" x14ac:dyDescent="0.2">
      <c r="L20698" s="26"/>
    </row>
    <row r="20699" spans="12:12" x14ac:dyDescent="0.2">
      <c r="L20699" s="26"/>
    </row>
    <row r="20700" spans="12:12" x14ac:dyDescent="0.2">
      <c r="L20700" s="26"/>
    </row>
    <row r="20701" spans="12:12" x14ac:dyDescent="0.2">
      <c r="L20701" s="26"/>
    </row>
    <row r="20702" spans="12:12" x14ac:dyDescent="0.2">
      <c r="L20702" s="26"/>
    </row>
    <row r="20703" spans="12:12" x14ac:dyDescent="0.2">
      <c r="L20703" s="26"/>
    </row>
    <row r="20704" spans="12:12" x14ac:dyDescent="0.2">
      <c r="L20704" s="26"/>
    </row>
    <row r="20705" spans="12:12" x14ac:dyDescent="0.2">
      <c r="L20705" s="26"/>
    </row>
    <row r="20706" spans="12:12" x14ac:dyDescent="0.2">
      <c r="L20706" s="26"/>
    </row>
    <row r="20707" spans="12:12" x14ac:dyDescent="0.2">
      <c r="L20707" s="26"/>
    </row>
    <row r="20708" spans="12:12" x14ac:dyDescent="0.2">
      <c r="L20708" s="26"/>
    </row>
    <row r="20709" spans="12:12" x14ac:dyDescent="0.2">
      <c r="L20709" s="26"/>
    </row>
    <row r="20710" spans="12:12" x14ac:dyDescent="0.2">
      <c r="L20710" s="26"/>
    </row>
    <row r="20711" spans="12:12" x14ac:dyDescent="0.2">
      <c r="L20711" s="26"/>
    </row>
    <row r="20712" spans="12:12" x14ac:dyDescent="0.2">
      <c r="L20712" s="26"/>
    </row>
    <row r="20713" spans="12:12" x14ac:dyDescent="0.2">
      <c r="L20713" s="26"/>
    </row>
    <row r="20714" spans="12:12" x14ac:dyDescent="0.2">
      <c r="L20714" s="26"/>
    </row>
    <row r="20715" spans="12:12" x14ac:dyDescent="0.2">
      <c r="L20715" s="26"/>
    </row>
    <row r="20716" spans="12:12" x14ac:dyDescent="0.2">
      <c r="L20716" s="26"/>
    </row>
    <row r="20717" spans="12:12" x14ac:dyDescent="0.2">
      <c r="L20717" s="26"/>
    </row>
    <row r="20718" spans="12:12" x14ac:dyDescent="0.2">
      <c r="L20718" s="26"/>
    </row>
    <row r="20719" spans="12:12" x14ac:dyDescent="0.2">
      <c r="L20719" s="26"/>
    </row>
    <row r="20720" spans="12:12" x14ac:dyDescent="0.2">
      <c r="L20720" s="26"/>
    </row>
    <row r="20721" spans="12:12" x14ac:dyDescent="0.2">
      <c r="L20721" s="26"/>
    </row>
    <row r="20722" spans="12:12" x14ac:dyDescent="0.2">
      <c r="L20722" s="26"/>
    </row>
    <row r="20723" spans="12:12" x14ac:dyDescent="0.2">
      <c r="L20723" s="26"/>
    </row>
    <row r="20724" spans="12:12" x14ac:dyDescent="0.2">
      <c r="L20724" s="26"/>
    </row>
    <row r="20725" spans="12:12" x14ac:dyDescent="0.2">
      <c r="L20725" s="26"/>
    </row>
    <row r="20726" spans="12:12" x14ac:dyDescent="0.2">
      <c r="L20726" s="26"/>
    </row>
    <row r="20727" spans="12:12" x14ac:dyDescent="0.2">
      <c r="L20727" s="26"/>
    </row>
    <row r="20728" spans="12:12" x14ac:dyDescent="0.2">
      <c r="L20728" s="26"/>
    </row>
    <row r="20729" spans="12:12" x14ac:dyDescent="0.2">
      <c r="L20729" s="26"/>
    </row>
    <row r="20730" spans="12:12" x14ac:dyDescent="0.2">
      <c r="L20730" s="26"/>
    </row>
    <row r="20731" spans="12:12" x14ac:dyDescent="0.2">
      <c r="L20731" s="26"/>
    </row>
    <row r="20732" spans="12:12" x14ac:dyDescent="0.2">
      <c r="L20732" s="26"/>
    </row>
    <row r="20733" spans="12:12" x14ac:dyDescent="0.2">
      <c r="L20733" s="26"/>
    </row>
    <row r="20734" spans="12:12" x14ac:dyDescent="0.2">
      <c r="L20734" s="26"/>
    </row>
    <row r="20735" spans="12:12" x14ac:dyDescent="0.2">
      <c r="L20735" s="26"/>
    </row>
    <row r="20736" spans="12:12" x14ac:dyDescent="0.2">
      <c r="L20736" s="26"/>
    </row>
    <row r="20737" spans="12:12" x14ac:dyDescent="0.2">
      <c r="L20737" s="26"/>
    </row>
    <row r="20738" spans="12:12" x14ac:dyDescent="0.2">
      <c r="L20738" s="26"/>
    </row>
    <row r="20739" spans="12:12" x14ac:dyDescent="0.2">
      <c r="L20739" s="26"/>
    </row>
    <row r="20740" spans="12:12" x14ac:dyDescent="0.2">
      <c r="L20740" s="26"/>
    </row>
    <row r="20741" spans="12:12" x14ac:dyDescent="0.2">
      <c r="L20741" s="26"/>
    </row>
    <row r="20742" spans="12:12" x14ac:dyDescent="0.2">
      <c r="L20742" s="26"/>
    </row>
    <row r="20743" spans="12:12" x14ac:dyDescent="0.2">
      <c r="L20743" s="26"/>
    </row>
    <row r="20744" spans="12:12" x14ac:dyDescent="0.2">
      <c r="L20744" s="26"/>
    </row>
    <row r="20745" spans="12:12" x14ac:dyDescent="0.2">
      <c r="L20745" s="26"/>
    </row>
    <row r="20746" spans="12:12" x14ac:dyDescent="0.2">
      <c r="L20746" s="26"/>
    </row>
    <row r="20747" spans="12:12" x14ac:dyDescent="0.2">
      <c r="L20747" s="26"/>
    </row>
    <row r="20748" spans="12:12" x14ac:dyDescent="0.2">
      <c r="L20748" s="26"/>
    </row>
    <row r="20749" spans="12:12" x14ac:dyDescent="0.2">
      <c r="L20749" s="26"/>
    </row>
    <row r="20750" spans="12:12" x14ac:dyDescent="0.2">
      <c r="L20750" s="26"/>
    </row>
    <row r="20751" spans="12:12" x14ac:dyDescent="0.2">
      <c r="L20751" s="26"/>
    </row>
    <row r="20752" spans="12:12" x14ac:dyDescent="0.2">
      <c r="L20752" s="26"/>
    </row>
    <row r="20753" spans="12:12" x14ac:dyDescent="0.2">
      <c r="L20753" s="26"/>
    </row>
    <row r="20754" spans="12:12" x14ac:dyDescent="0.2">
      <c r="L20754" s="26"/>
    </row>
    <row r="20755" spans="12:12" x14ac:dyDescent="0.2">
      <c r="L20755" s="26"/>
    </row>
    <row r="20756" spans="12:12" x14ac:dyDescent="0.2">
      <c r="L20756" s="26"/>
    </row>
    <row r="20757" spans="12:12" x14ac:dyDescent="0.2">
      <c r="L20757" s="26"/>
    </row>
    <row r="20758" spans="12:12" x14ac:dyDescent="0.2">
      <c r="L20758" s="26"/>
    </row>
    <row r="20759" spans="12:12" x14ac:dyDescent="0.2">
      <c r="L20759" s="26"/>
    </row>
    <row r="20760" spans="12:12" x14ac:dyDescent="0.2">
      <c r="L20760" s="26"/>
    </row>
    <row r="20761" spans="12:12" x14ac:dyDescent="0.2">
      <c r="L20761" s="26"/>
    </row>
    <row r="20762" spans="12:12" x14ac:dyDescent="0.2">
      <c r="L20762" s="26"/>
    </row>
    <row r="20763" spans="12:12" x14ac:dyDescent="0.2">
      <c r="L20763" s="26"/>
    </row>
    <row r="20764" spans="12:12" x14ac:dyDescent="0.2">
      <c r="L20764" s="26"/>
    </row>
    <row r="20765" spans="12:12" x14ac:dyDescent="0.2">
      <c r="L20765" s="26"/>
    </row>
    <row r="20766" spans="12:12" x14ac:dyDescent="0.2">
      <c r="L20766" s="26"/>
    </row>
    <row r="20767" spans="12:12" x14ac:dyDescent="0.2">
      <c r="L20767" s="26"/>
    </row>
    <row r="20768" spans="12:12" x14ac:dyDescent="0.2">
      <c r="L20768" s="26"/>
    </row>
    <row r="20769" spans="12:12" x14ac:dyDescent="0.2">
      <c r="L20769" s="26"/>
    </row>
    <row r="20770" spans="12:12" x14ac:dyDescent="0.2">
      <c r="L20770" s="26"/>
    </row>
    <row r="20771" spans="12:12" x14ac:dyDescent="0.2">
      <c r="L20771" s="26"/>
    </row>
    <row r="20772" spans="12:12" x14ac:dyDescent="0.2">
      <c r="L20772" s="26"/>
    </row>
    <row r="20773" spans="12:12" x14ac:dyDescent="0.2">
      <c r="L20773" s="26"/>
    </row>
    <row r="20774" spans="12:12" x14ac:dyDescent="0.2">
      <c r="L20774" s="26"/>
    </row>
    <row r="20775" spans="12:12" x14ac:dyDescent="0.2">
      <c r="L20775" s="26"/>
    </row>
    <row r="20776" spans="12:12" x14ac:dyDescent="0.2">
      <c r="L20776" s="26"/>
    </row>
    <row r="20777" spans="12:12" x14ac:dyDescent="0.2">
      <c r="L20777" s="26"/>
    </row>
    <row r="20778" spans="12:12" x14ac:dyDescent="0.2">
      <c r="L20778" s="26"/>
    </row>
    <row r="20779" spans="12:12" x14ac:dyDescent="0.2">
      <c r="L20779" s="26"/>
    </row>
    <row r="20780" spans="12:12" x14ac:dyDescent="0.2">
      <c r="L20780" s="26"/>
    </row>
    <row r="20781" spans="12:12" x14ac:dyDescent="0.2">
      <c r="L20781" s="26"/>
    </row>
    <row r="20782" spans="12:12" x14ac:dyDescent="0.2">
      <c r="L20782" s="26"/>
    </row>
    <row r="20783" spans="12:12" x14ac:dyDescent="0.2">
      <c r="L20783" s="26"/>
    </row>
    <row r="20784" spans="12:12" x14ac:dyDescent="0.2">
      <c r="L20784" s="26"/>
    </row>
    <row r="20785" spans="12:12" x14ac:dyDescent="0.2">
      <c r="L20785" s="26"/>
    </row>
    <row r="20786" spans="12:12" x14ac:dyDescent="0.2">
      <c r="L20786" s="26"/>
    </row>
    <row r="20787" spans="12:12" x14ac:dyDescent="0.2">
      <c r="L20787" s="26"/>
    </row>
    <row r="20788" spans="12:12" x14ac:dyDescent="0.2">
      <c r="L20788" s="26"/>
    </row>
    <row r="20789" spans="12:12" x14ac:dyDescent="0.2">
      <c r="L20789" s="26"/>
    </row>
    <row r="20790" spans="12:12" x14ac:dyDescent="0.2">
      <c r="L20790" s="26"/>
    </row>
    <row r="20791" spans="12:12" x14ac:dyDescent="0.2">
      <c r="L20791" s="26"/>
    </row>
    <row r="20792" spans="12:12" x14ac:dyDescent="0.2">
      <c r="L20792" s="26"/>
    </row>
    <row r="20793" spans="12:12" x14ac:dyDescent="0.2">
      <c r="L20793" s="26"/>
    </row>
    <row r="20794" spans="12:12" x14ac:dyDescent="0.2">
      <c r="L20794" s="26"/>
    </row>
    <row r="20795" spans="12:12" x14ac:dyDescent="0.2">
      <c r="L20795" s="26"/>
    </row>
    <row r="20796" spans="12:12" x14ac:dyDescent="0.2">
      <c r="L20796" s="26"/>
    </row>
    <row r="20797" spans="12:12" x14ac:dyDescent="0.2">
      <c r="L20797" s="26"/>
    </row>
    <row r="20798" spans="12:12" x14ac:dyDescent="0.2">
      <c r="L20798" s="26"/>
    </row>
    <row r="20799" spans="12:12" x14ac:dyDescent="0.2">
      <c r="L20799" s="26"/>
    </row>
    <row r="20800" spans="12:12" x14ac:dyDescent="0.2">
      <c r="L20800" s="26"/>
    </row>
    <row r="20801" spans="12:12" x14ac:dyDescent="0.2">
      <c r="L20801" s="26"/>
    </row>
    <row r="20802" spans="12:12" x14ac:dyDescent="0.2">
      <c r="L20802" s="26"/>
    </row>
    <row r="20803" spans="12:12" x14ac:dyDescent="0.2">
      <c r="L20803" s="26"/>
    </row>
    <row r="20804" spans="12:12" x14ac:dyDescent="0.2">
      <c r="L20804" s="26"/>
    </row>
    <row r="20805" spans="12:12" x14ac:dyDescent="0.2">
      <c r="L20805" s="26"/>
    </row>
    <row r="20806" spans="12:12" x14ac:dyDescent="0.2">
      <c r="L20806" s="26"/>
    </row>
    <row r="20807" spans="12:12" x14ac:dyDescent="0.2">
      <c r="L20807" s="26"/>
    </row>
    <row r="20808" spans="12:12" x14ac:dyDescent="0.2">
      <c r="L20808" s="26"/>
    </row>
    <row r="20809" spans="12:12" x14ac:dyDescent="0.2">
      <c r="L20809" s="26"/>
    </row>
    <row r="20810" spans="12:12" x14ac:dyDescent="0.2">
      <c r="L20810" s="26"/>
    </row>
    <row r="20811" spans="12:12" x14ac:dyDescent="0.2">
      <c r="L20811" s="26"/>
    </row>
    <row r="20812" spans="12:12" x14ac:dyDescent="0.2">
      <c r="L20812" s="26"/>
    </row>
    <row r="20813" spans="12:12" x14ac:dyDescent="0.2">
      <c r="L20813" s="26"/>
    </row>
    <row r="20814" spans="12:12" x14ac:dyDescent="0.2">
      <c r="L20814" s="26"/>
    </row>
    <row r="20815" spans="12:12" x14ac:dyDescent="0.2">
      <c r="L20815" s="26"/>
    </row>
    <row r="20816" spans="12:12" x14ac:dyDescent="0.2">
      <c r="L20816" s="26"/>
    </row>
    <row r="20817" spans="12:12" x14ac:dyDescent="0.2">
      <c r="L20817" s="26"/>
    </row>
    <row r="20818" spans="12:12" x14ac:dyDescent="0.2">
      <c r="L20818" s="26"/>
    </row>
    <row r="20819" spans="12:12" x14ac:dyDescent="0.2">
      <c r="L20819" s="26"/>
    </row>
    <row r="20820" spans="12:12" x14ac:dyDescent="0.2">
      <c r="L20820" s="26"/>
    </row>
    <row r="20821" spans="12:12" x14ac:dyDescent="0.2">
      <c r="L20821" s="26"/>
    </row>
    <row r="20822" spans="12:12" x14ac:dyDescent="0.2">
      <c r="L20822" s="26"/>
    </row>
    <row r="20823" spans="12:12" x14ac:dyDescent="0.2">
      <c r="L20823" s="26"/>
    </row>
    <row r="20824" spans="12:12" x14ac:dyDescent="0.2">
      <c r="L20824" s="26"/>
    </row>
    <row r="20825" spans="12:12" x14ac:dyDescent="0.2">
      <c r="L20825" s="26"/>
    </row>
    <row r="20826" spans="12:12" x14ac:dyDescent="0.2">
      <c r="L20826" s="26"/>
    </row>
    <row r="20827" spans="12:12" x14ac:dyDescent="0.2">
      <c r="L20827" s="26"/>
    </row>
    <row r="20828" spans="12:12" x14ac:dyDescent="0.2">
      <c r="L20828" s="26"/>
    </row>
    <row r="20829" spans="12:12" x14ac:dyDescent="0.2">
      <c r="L20829" s="26"/>
    </row>
    <row r="20830" spans="12:12" x14ac:dyDescent="0.2">
      <c r="L20830" s="26"/>
    </row>
    <row r="20831" spans="12:12" x14ac:dyDescent="0.2">
      <c r="L20831" s="26"/>
    </row>
    <row r="20832" spans="12:12" x14ac:dyDescent="0.2">
      <c r="L20832" s="26"/>
    </row>
    <row r="20833" spans="12:12" x14ac:dyDescent="0.2">
      <c r="L20833" s="26"/>
    </row>
    <row r="20834" spans="12:12" x14ac:dyDescent="0.2">
      <c r="L20834" s="26"/>
    </row>
    <row r="20835" spans="12:12" x14ac:dyDescent="0.2">
      <c r="L20835" s="26"/>
    </row>
    <row r="20836" spans="12:12" x14ac:dyDescent="0.2">
      <c r="L20836" s="26"/>
    </row>
    <row r="20837" spans="12:12" x14ac:dyDescent="0.2">
      <c r="L20837" s="26"/>
    </row>
    <row r="20838" spans="12:12" x14ac:dyDescent="0.2">
      <c r="L20838" s="26"/>
    </row>
    <row r="20839" spans="12:12" x14ac:dyDescent="0.2">
      <c r="L20839" s="26"/>
    </row>
    <row r="20840" spans="12:12" x14ac:dyDescent="0.2">
      <c r="L20840" s="26"/>
    </row>
    <row r="20841" spans="12:12" x14ac:dyDescent="0.2">
      <c r="L20841" s="26"/>
    </row>
    <row r="20842" spans="12:12" x14ac:dyDescent="0.2">
      <c r="L20842" s="26"/>
    </row>
    <row r="20843" spans="12:12" x14ac:dyDescent="0.2">
      <c r="L20843" s="26"/>
    </row>
    <row r="20844" spans="12:12" x14ac:dyDescent="0.2">
      <c r="L20844" s="26"/>
    </row>
    <row r="20845" spans="12:12" x14ac:dyDescent="0.2">
      <c r="L20845" s="26"/>
    </row>
    <row r="20846" spans="12:12" x14ac:dyDescent="0.2">
      <c r="L20846" s="26"/>
    </row>
    <row r="20847" spans="12:12" x14ac:dyDescent="0.2">
      <c r="L20847" s="26"/>
    </row>
    <row r="20848" spans="12:12" x14ac:dyDescent="0.2">
      <c r="L20848" s="26"/>
    </row>
    <row r="20849" spans="12:12" x14ac:dyDescent="0.2">
      <c r="L20849" s="26"/>
    </row>
    <row r="20850" spans="12:12" x14ac:dyDescent="0.2">
      <c r="L20850" s="26"/>
    </row>
    <row r="20851" spans="12:12" x14ac:dyDescent="0.2">
      <c r="L20851" s="26"/>
    </row>
    <row r="20852" spans="12:12" x14ac:dyDescent="0.2">
      <c r="L20852" s="26"/>
    </row>
    <row r="20853" spans="12:12" x14ac:dyDescent="0.2">
      <c r="L20853" s="26"/>
    </row>
    <row r="20854" spans="12:12" x14ac:dyDescent="0.2">
      <c r="L20854" s="26"/>
    </row>
    <row r="20855" spans="12:12" x14ac:dyDescent="0.2">
      <c r="L20855" s="26"/>
    </row>
    <row r="20856" spans="12:12" x14ac:dyDescent="0.2">
      <c r="L20856" s="26"/>
    </row>
    <row r="20857" spans="12:12" x14ac:dyDescent="0.2">
      <c r="L20857" s="26"/>
    </row>
    <row r="20858" spans="12:12" x14ac:dyDescent="0.2">
      <c r="L20858" s="26"/>
    </row>
    <row r="20859" spans="12:12" x14ac:dyDescent="0.2">
      <c r="L20859" s="26"/>
    </row>
    <row r="20860" spans="12:12" x14ac:dyDescent="0.2">
      <c r="L20860" s="26"/>
    </row>
    <row r="20861" spans="12:12" x14ac:dyDescent="0.2">
      <c r="L20861" s="26"/>
    </row>
    <row r="20862" spans="12:12" x14ac:dyDescent="0.2">
      <c r="L20862" s="26"/>
    </row>
    <row r="20863" spans="12:12" x14ac:dyDescent="0.2">
      <c r="L20863" s="26"/>
    </row>
    <row r="20864" spans="12:12" x14ac:dyDescent="0.2">
      <c r="L20864" s="26"/>
    </row>
    <row r="20865" spans="12:12" x14ac:dyDescent="0.2">
      <c r="L20865" s="26"/>
    </row>
    <row r="20866" spans="12:12" x14ac:dyDescent="0.2">
      <c r="L20866" s="26"/>
    </row>
    <row r="20867" spans="12:12" x14ac:dyDescent="0.2">
      <c r="L20867" s="26"/>
    </row>
    <row r="20868" spans="12:12" x14ac:dyDescent="0.2">
      <c r="L20868" s="26"/>
    </row>
    <row r="20869" spans="12:12" x14ac:dyDescent="0.2">
      <c r="L20869" s="26"/>
    </row>
    <row r="20870" spans="12:12" x14ac:dyDescent="0.2">
      <c r="L20870" s="26"/>
    </row>
    <row r="20871" spans="12:12" x14ac:dyDescent="0.2">
      <c r="L20871" s="26"/>
    </row>
    <row r="20872" spans="12:12" x14ac:dyDescent="0.2">
      <c r="L20872" s="26"/>
    </row>
    <row r="20873" spans="12:12" x14ac:dyDescent="0.2">
      <c r="L20873" s="26"/>
    </row>
    <row r="20874" spans="12:12" x14ac:dyDescent="0.2">
      <c r="L20874" s="26"/>
    </row>
    <row r="20875" spans="12:12" x14ac:dyDescent="0.2">
      <c r="L20875" s="26"/>
    </row>
    <row r="20876" spans="12:12" x14ac:dyDescent="0.2">
      <c r="L20876" s="26"/>
    </row>
    <row r="20877" spans="12:12" x14ac:dyDescent="0.2">
      <c r="L20877" s="26"/>
    </row>
    <row r="20878" spans="12:12" x14ac:dyDescent="0.2">
      <c r="L20878" s="26"/>
    </row>
    <row r="20879" spans="12:12" x14ac:dyDescent="0.2">
      <c r="L20879" s="26"/>
    </row>
    <row r="20880" spans="12:12" x14ac:dyDescent="0.2">
      <c r="L20880" s="26"/>
    </row>
    <row r="20881" spans="12:12" x14ac:dyDescent="0.2">
      <c r="L20881" s="26"/>
    </row>
    <row r="20882" spans="12:12" x14ac:dyDescent="0.2">
      <c r="L20882" s="26"/>
    </row>
    <row r="20883" spans="12:12" x14ac:dyDescent="0.2">
      <c r="L20883" s="26"/>
    </row>
    <row r="20884" spans="12:12" x14ac:dyDescent="0.2">
      <c r="L20884" s="26"/>
    </row>
    <row r="20885" spans="12:12" x14ac:dyDescent="0.2">
      <c r="L20885" s="26"/>
    </row>
    <row r="20886" spans="12:12" x14ac:dyDescent="0.2">
      <c r="L20886" s="26"/>
    </row>
    <row r="20887" spans="12:12" x14ac:dyDescent="0.2">
      <c r="L20887" s="26"/>
    </row>
    <row r="20888" spans="12:12" x14ac:dyDescent="0.2">
      <c r="L20888" s="26"/>
    </row>
    <row r="20889" spans="12:12" x14ac:dyDescent="0.2">
      <c r="L20889" s="26"/>
    </row>
    <row r="20890" spans="12:12" x14ac:dyDescent="0.2">
      <c r="L20890" s="26"/>
    </row>
    <row r="20891" spans="12:12" x14ac:dyDescent="0.2">
      <c r="L20891" s="26"/>
    </row>
    <row r="20892" spans="12:12" x14ac:dyDescent="0.2">
      <c r="L20892" s="26"/>
    </row>
    <row r="20893" spans="12:12" x14ac:dyDescent="0.2">
      <c r="L20893" s="26"/>
    </row>
    <row r="20894" spans="12:12" x14ac:dyDescent="0.2">
      <c r="L20894" s="26"/>
    </row>
    <row r="20895" spans="12:12" x14ac:dyDescent="0.2">
      <c r="L20895" s="26"/>
    </row>
    <row r="20896" spans="12:12" x14ac:dyDescent="0.2">
      <c r="L20896" s="26"/>
    </row>
    <row r="20897" spans="12:12" x14ac:dyDescent="0.2">
      <c r="L20897" s="26"/>
    </row>
    <row r="20898" spans="12:12" x14ac:dyDescent="0.2">
      <c r="L20898" s="26"/>
    </row>
    <row r="20899" spans="12:12" x14ac:dyDescent="0.2">
      <c r="L20899" s="26"/>
    </row>
    <row r="20900" spans="12:12" x14ac:dyDescent="0.2">
      <c r="L20900" s="26"/>
    </row>
    <row r="20901" spans="12:12" x14ac:dyDescent="0.2">
      <c r="L20901" s="26"/>
    </row>
    <row r="20902" spans="12:12" x14ac:dyDescent="0.2">
      <c r="L20902" s="26"/>
    </row>
    <row r="20903" spans="12:12" x14ac:dyDescent="0.2">
      <c r="L20903" s="26"/>
    </row>
    <row r="20904" spans="12:12" x14ac:dyDescent="0.2">
      <c r="L20904" s="26"/>
    </row>
    <row r="20905" spans="12:12" x14ac:dyDescent="0.2">
      <c r="L20905" s="26"/>
    </row>
    <row r="20906" spans="12:12" x14ac:dyDescent="0.2">
      <c r="L20906" s="26"/>
    </row>
    <row r="20907" spans="12:12" x14ac:dyDescent="0.2">
      <c r="L20907" s="26"/>
    </row>
    <row r="20908" spans="12:12" x14ac:dyDescent="0.2">
      <c r="L20908" s="26"/>
    </row>
    <row r="20909" spans="12:12" x14ac:dyDescent="0.2">
      <c r="L20909" s="26"/>
    </row>
    <row r="20910" spans="12:12" x14ac:dyDescent="0.2">
      <c r="L20910" s="26"/>
    </row>
    <row r="20911" spans="12:12" x14ac:dyDescent="0.2">
      <c r="L20911" s="26"/>
    </row>
    <row r="20912" spans="12:12" x14ac:dyDescent="0.2">
      <c r="L20912" s="26"/>
    </row>
    <row r="20913" spans="12:12" x14ac:dyDescent="0.2">
      <c r="L20913" s="26"/>
    </row>
    <row r="20914" spans="12:12" x14ac:dyDescent="0.2">
      <c r="L20914" s="26"/>
    </row>
    <row r="20915" spans="12:12" x14ac:dyDescent="0.2">
      <c r="L20915" s="26"/>
    </row>
    <row r="20916" spans="12:12" x14ac:dyDescent="0.2">
      <c r="L20916" s="26"/>
    </row>
    <row r="20917" spans="12:12" x14ac:dyDescent="0.2">
      <c r="L20917" s="26"/>
    </row>
    <row r="20918" spans="12:12" x14ac:dyDescent="0.2">
      <c r="L20918" s="26"/>
    </row>
    <row r="20919" spans="12:12" x14ac:dyDescent="0.2">
      <c r="L20919" s="26"/>
    </row>
    <row r="20920" spans="12:12" x14ac:dyDescent="0.2">
      <c r="L20920" s="26"/>
    </row>
    <row r="20921" spans="12:12" x14ac:dyDescent="0.2">
      <c r="L20921" s="26"/>
    </row>
    <row r="20922" spans="12:12" x14ac:dyDescent="0.2">
      <c r="L20922" s="26"/>
    </row>
    <row r="20923" spans="12:12" x14ac:dyDescent="0.2">
      <c r="L20923" s="26"/>
    </row>
    <row r="20924" spans="12:12" x14ac:dyDescent="0.2">
      <c r="L20924" s="26"/>
    </row>
    <row r="20925" spans="12:12" x14ac:dyDescent="0.2">
      <c r="L20925" s="26"/>
    </row>
    <row r="20926" spans="12:12" x14ac:dyDescent="0.2">
      <c r="L20926" s="26"/>
    </row>
    <row r="20927" spans="12:12" x14ac:dyDescent="0.2">
      <c r="L20927" s="26"/>
    </row>
    <row r="20928" spans="12:12" x14ac:dyDescent="0.2">
      <c r="L20928" s="26"/>
    </row>
    <row r="20929" spans="12:12" x14ac:dyDescent="0.2">
      <c r="L20929" s="26"/>
    </row>
    <row r="20930" spans="12:12" x14ac:dyDescent="0.2">
      <c r="L20930" s="26"/>
    </row>
    <row r="20931" spans="12:12" x14ac:dyDescent="0.2">
      <c r="L20931" s="26"/>
    </row>
    <row r="20932" spans="12:12" x14ac:dyDescent="0.2">
      <c r="L20932" s="26"/>
    </row>
    <row r="20933" spans="12:12" x14ac:dyDescent="0.2">
      <c r="L20933" s="26"/>
    </row>
    <row r="20934" spans="12:12" x14ac:dyDescent="0.2">
      <c r="L20934" s="26"/>
    </row>
    <row r="20935" spans="12:12" x14ac:dyDescent="0.2">
      <c r="L20935" s="26"/>
    </row>
    <row r="20936" spans="12:12" x14ac:dyDescent="0.2">
      <c r="L20936" s="26"/>
    </row>
    <row r="20937" spans="12:12" x14ac:dyDescent="0.2">
      <c r="L20937" s="26"/>
    </row>
    <row r="20938" spans="12:12" x14ac:dyDescent="0.2">
      <c r="L20938" s="26"/>
    </row>
    <row r="20939" spans="12:12" x14ac:dyDescent="0.2">
      <c r="L20939" s="26"/>
    </row>
    <row r="20940" spans="12:12" x14ac:dyDescent="0.2">
      <c r="L20940" s="26"/>
    </row>
    <row r="20941" spans="12:12" x14ac:dyDescent="0.2">
      <c r="L20941" s="26"/>
    </row>
    <row r="20942" spans="12:12" x14ac:dyDescent="0.2">
      <c r="L20942" s="26"/>
    </row>
    <row r="20943" spans="12:12" x14ac:dyDescent="0.2">
      <c r="L20943" s="26"/>
    </row>
    <row r="20944" spans="12:12" x14ac:dyDescent="0.2">
      <c r="L20944" s="26"/>
    </row>
    <row r="20945" spans="12:12" x14ac:dyDescent="0.2">
      <c r="L20945" s="26"/>
    </row>
    <row r="20946" spans="12:12" x14ac:dyDescent="0.2">
      <c r="L20946" s="26"/>
    </row>
    <row r="20947" spans="12:12" x14ac:dyDescent="0.2">
      <c r="L20947" s="26"/>
    </row>
    <row r="20948" spans="12:12" x14ac:dyDescent="0.2">
      <c r="L20948" s="26"/>
    </row>
    <row r="20949" spans="12:12" x14ac:dyDescent="0.2">
      <c r="L20949" s="26"/>
    </row>
    <row r="20950" spans="12:12" x14ac:dyDescent="0.2">
      <c r="L20950" s="26"/>
    </row>
    <row r="20951" spans="12:12" x14ac:dyDescent="0.2">
      <c r="L20951" s="26"/>
    </row>
    <row r="20952" spans="12:12" x14ac:dyDescent="0.2">
      <c r="L20952" s="26"/>
    </row>
    <row r="20953" spans="12:12" x14ac:dyDescent="0.2">
      <c r="L20953" s="26"/>
    </row>
    <row r="20954" spans="12:12" x14ac:dyDescent="0.2">
      <c r="L20954" s="26"/>
    </row>
    <row r="20955" spans="12:12" x14ac:dyDescent="0.2">
      <c r="L20955" s="26"/>
    </row>
    <row r="20956" spans="12:12" x14ac:dyDescent="0.2">
      <c r="L20956" s="26"/>
    </row>
    <row r="20957" spans="12:12" x14ac:dyDescent="0.2">
      <c r="L20957" s="26"/>
    </row>
    <row r="20958" spans="12:12" x14ac:dyDescent="0.2">
      <c r="L20958" s="26"/>
    </row>
    <row r="20959" spans="12:12" x14ac:dyDescent="0.2">
      <c r="L20959" s="26"/>
    </row>
    <row r="20960" spans="12:12" x14ac:dyDescent="0.2">
      <c r="L20960" s="26"/>
    </row>
    <row r="20961" spans="12:12" x14ac:dyDescent="0.2">
      <c r="L20961" s="26"/>
    </row>
    <row r="20962" spans="12:12" x14ac:dyDescent="0.2">
      <c r="L20962" s="26"/>
    </row>
    <row r="20963" spans="12:12" x14ac:dyDescent="0.2">
      <c r="L20963" s="26"/>
    </row>
    <row r="20964" spans="12:12" x14ac:dyDescent="0.2">
      <c r="L20964" s="26"/>
    </row>
    <row r="20965" spans="12:12" x14ac:dyDescent="0.2">
      <c r="L20965" s="26"/>
    </row>
    <row r="20966" spans="12:12" x14ac:dyDescent="0.2">
      <c r="L20966" s="26"/>
    </row>
    <row r="20967" spans="12:12" x14ac:dyDescent="0.2">
      <c r="L20967" s="26"/>
    </row>
    <row r="20968" spans="12:12" x14ac:dyDescent="0.2">
      <c r="L20968" s="26"/>
    </row>
    <row r="20969" spans="12:12" x14ac:dyDescent="0.2">
      <c r="L20969" s="26"/>
    </row>
    <row r="20970" spans="12:12" x14ac:dyDescent="0.2">
      <c r="L20970" s="26"/>
    </row>
    <row r="20971" spans="12:12" x14ac:dyDescent="0.2">
      <c r="L20971" s="26"/>
    </row>
    <row r="20972" spans="12:12" x14ac:dyDescent="0.2">
      <c r="L20972" s="26"/>
    </row>
    <row r="20973" spans="12:12" x14ac:dyDescent="0.2">
      <c r="L20973" s="26"/>
    </row>
    <row r="20974" spans="12:12" x14ac:dyDescent="0.2">
      <c r="L20974" s="26"/>
    </row>
    <row r="20975" spans="12:12" x14ac:dyDescent="0.2">
      <c r="L20975" s="26"/>
    </row>
    <row r="20976" spans="12:12" x14ac:dyDescent="0.2">
      <c r="L20976" s="26"/>
    </row>
    <row r="20977" spans="12:12" x14ac:dyDescent="0.2">
      <c r="L20977" s="26"/>
    </row>
    <row r="20978" spans="12:12" x14ac:dyDescent="0.2">
      <c r="L20978" s="26"/>
    </row>
    <row r="20979" spans="12:12" x14ac:dyDescent="0.2">
      <c r="L20979" s="26"/>
    </row>
    <row r="20980" spans="12:12" x14ac:dyDescent="0.2">
      <c r="L20980" s="26"/>
    </row>
    <row r="20981" spans="12:12" x14ac:dyDescent="0.2">
      <c r="L20981" s="26"/>
    </row>
    <row r="20982" spans="12:12" x14ac:dyDescent="0.2">
      <c r="L20982" s="26"/>
    </row>
    <row r="20983" spans="12:12" x14ac:dyDescent="0.2">
      <c r="L20983" s="26"/>
    </row>
    <row r="20984" spans="12:12" x14ac:dyDescent="0.2">
      <c r="L20984" s="26"/>
    </row>
    <row r="20985" spans="12:12" x14ac:dyDescent="0.2">
      <c r="L20985" s="26"/>
    </row>
    <row r="20986" spans="12:12" x14ac:dyDescent="0.2">
      <c r="L20986" s="26"/>
    </row>
    <row r="20987" spans="12:12" x14ac:dyDescent="0.2">
      <c r="L20987" s="26"/>
    </row>
    <row r="20988" spans="12:12" x14ac:dyDescent="0.2">
      <c r="L20988" s="26"/>
    </row>
    <row r="20989" spans="12:12" x14ac:dyDescent="0.2">
      <c r="L20989" s="26"/>
    </row>
    <row r="20990" spans="12:12" x14ac:dyDescent="0.2">
      <c r="L20990" s="26"/>
    </row>
    <row r="20991" spans="12:12" x14ac:dyDescent="0.2">
      <c r="L20991" s="26"/>
    </row>
    <row r="20992" spans="12:12" x14ac:dyDescent="0.2">
      <c r="L20992" s="26"/>
    </row>
    <row r="20993" spans="12:12" x14ac:dyDescent="0.2">
      <c r="L20993" s="26"/>
    </row>
    <row r="20994" spans="12:12" x14ac:dyDescent="0.2">
      <c r="L20994" s="26"/>
    </row>
    <row r="20995" spans="12:12" x14ac:dyDescent="0.2">
      <c r="L20995" s="26"/>
    </row>
    <row r="20996" spans="12:12" x14ac:dyDescent="0.2">
      <c r="L20996" s="26"/>
    </row>
    <row r="20997" spans="12:12" x14ac:dyDescent="0.2">
      <c r="L20997" s="26"/>
    </row>
    <row r="20998" spans="12:12" x14ac:dyDescent="0.2">
      <c r="L20998" s="26"/>
    </row>
    <row r="20999" spans="12:12" x14ac:dyDescent="0.2">
      <c r="L20999" s="26"/>
    </row>
    <row r="21000" spans="12:12" x14ac:dyDescent="0.2">
      <c r="L21000" s="26"/>
    </row>
    <row r="21001" spans="12:12" x14ac:dyDescent="0.2">
      <c r="L21001" s="26"/>
    </row>
    <row r="21002" spans="12:12" x14ac:dyDescent="0.2">
      <c r="L21002" s="26"/>
    </row>
    <row r="21003" spans="12:12" x14ac:dyDescent="0.2">
      <c r="L21003" s="26"/>
    </row>
    <row r="21004" spans="12:12" x14ac:dyDescent="0.2">
      <c r="L21004" s="26"/>
    </row>
    <row r="21005" spans="12:12" x14ac:dyDescent="0.2">
      <c r="L21005" s="26"/>
    </row>
    <row r="21006" spans="12:12" x14ac:dyDescent="0.2">
      <c r="L21006" s="26"/>
    </row>
    <row r="21007" spans="12:12" x14ac:dyDescent="0.2">
      <c r="L21007" s="26"/>
    </row>
    <row r="21008" spans="12:12" x14ac:dyDescent="0.2">
      <c r="L21008" s="26"/>
    </row>
    <row r="21009" spans="12:12" x14ac:dyDescent="0.2">
      <c r="L21009" s="26"/>
    </row>
    <row r="21010" spans="12:12" x14ac:dyDescent="0.2">
      <c r="L21010" s="26"/>
    </row>
    <row r="21011" spans="12:12" x14ac:dyDescent="0.2">
      <c r="L21011" s="26"/>
    </row>
    <row r="21012" spans="12:12" x14ac:dyDescent="0.2">
      <c r="L21012" s="26"/>
    </row>
    <row r="21013" spans="12:12" x14ac:dyDescent="0.2">
      <c r="L21013" s="26"/>
    </row>
    <row r="21014" spans="12:12" x14ac:dyDescent="0.2">
      <c r="L21014" s="26"/>
    </row>
    <row r="21015" spans="12:12" x14ac:dyDescent="0.2">
      <c r="L21015" s="26"/>
    </row>
    <row r="21016" spans="12:12" x14ac:dyDescent="0.2">
      <c r="L21016" s="26"/>
    </row>
    <row r="21017" spans="12:12" x14ac:dyDescent="0.2">
      <c r="L21017" s="26"/>
    </row>
    <row r="21018" spans="12:12" x14ac:dyDescent="0.2">
      <c r="L21018" s="26"/>
    </row>
    <row r="21019" spans="12:12" x14ac:dyDescent="0.2">
      <c r="L21019" s="26"/>
    </row>
    <row r="21020" spans="12:12" x14ac:dyDescent="0.2">
      <c r="L21020" s="26"/>
    </row>
    <row r="21021" spans="12:12" x14ac:dyDescent="0.2">
      <c r="L21021" s="26"/>
    </row>
    <row r="21022" spans="12:12" x14ac:dyDescent="0.2">
      <c r="L21022" s="26"/>
    </row>
    <row r="21023" spans="12:12" x14ac:dyDescent="0.2">
      <c r="L21023" s="26"/>
    </row>
    <row r="21024" spans="12:12" x14ac:dyDescent="0.2">
      <c r="L21024" s="26"/>
    </row>
    <row r="21025" spans="12:12" x14ac:dyDescent="0.2">
      <c r="L21025" s="26"/>
    </row>
    <row r="21026" spans="12:12" x14ac:dyDescent="0.2">
      <c r="L21026" s="26"/>
    </row>
    <row r="21027" spans="12:12" x14ac:dyDescent="0.2">
      <c r="L21027" s="26"/>
    </row>
    <row r="21028" spans="12:12" x14ac:dyDescent="0.2">
      <c r="L21028" s="26"/>
    </row>
    <row r="21029" spans="12:12" x14ac:dyDescent="0.2">
      <c r="L21029" s="26"/>
    </row>
    <row r="21030" spans="12:12" x14ac:dyDescent="0.2">
      <c r="L21030" s="26"/>
    </row>
    <row r="21031" spans="12:12" x14ac:dyDescent="0.2">
      <c r="L21031" s="26"/>
    </row>
    <row r="21032" spans="12:12" x14ac:dyDescent="0.2">
      <c r="L21032" s="26"/>
    </row>
    <row r="21033" spans="12:12" x14ac:dyDescent="0.2">
      <c r="L21033" s="26"/>
    </row>
    <row r="21034" spans="12:12" x14ac:dyDescent="0.2">
      <c r="L21034" s="26"/>
    </row>
    <row r="21035" spans="12:12" x14ac:dyDescent="0.2">
      <c r="L21035" s="26"/>
    </row>
    <row r="21036" spans="12:12" x14ac:dyDescent="0.2">
      <c r="L21036" s="26"/>
    </row>
    <row r="21037" spans="12:12" x14ac:dyDescent="0.2">
      <c r="L21037" s="26"/>
    </row>
    <row r="21038" spans="12:12" x14ac:dyDescent="0.2">
      <c r="L21038" s="26"/>
    </row>
    <row r="21039" spans="12:12" x14ac:dyDescent="0.2">
      <c r="L21039" s="26"/>
    </row>
    <row r="21040" spans="12:12" x14ac:dyDescent="0.2">
      <c r="L21040" s="26"/>
    </row>
    <row r="21041" spans="12:12" x14ac:dyDescent="0.2">
      <c r="L21041" s="26"/>
    </row>
    <row r="21042" spans="12:12" x14ac:dyDescent="0.2">
      <c r="L21042" s="26"/>
    </row>
    <row r="21043" spans="12:12" x14ac:dyDescent="0.2">
      <c r="L21043" s="26"/>
    </row>
    <row r="21044" spans="12:12" x14ac:dyDescent="0.2">
      <c r="L21044" s="26"/>
    </row>
    <row r="21045" spans="12:12" x14ac:dyDescent="0.2">
      <c r="L21045" s="26"/>
    </row>
    <row r="21046" spans="12:12" x14ac:dyDescent="0.2">
      <c r="L21046" s="26"/>
    </row>
    <row r="21047" spans="12:12" x14ac:dyDescent="0.2">
      <c r="L21047" s="26"/>
    </row>
    <row r="21048" spans="12:12" x14ac:dyDescent="0.2">
      <c r="L21048" s="26"/>
    </row>
    <row r="21049" spans="12:12" x14ac:dyDescent="0.2">
      <c r="L21049" s="26"/>
    </row>
    <row r="21050" spans="12:12" x14ac:dyDescent="0.2">
      <c r="L21050" s="26"/>
    </row>
    <row r="21051" spans="12:12" x14ac:dyDescent="0.2">
      <c r="L21051" s="26"/>
    </row>
    <row r="21052" spans="12:12" x14ac:dyDescent="0.2">
      <c r="L21052" s="26"/>
    </row>
    <row r="21053" spans="12:12" x14ac:dyDescent="0.2">
      <c r="L21053" s="26"/>
    </row>
    <row r="21054" spans="12:12" x14ac:dyDescent="0.2">
      <c r="L21054" s="26"/>
    </row>
    <row r="21055" spans="12:12" x14ac:dyDescent="0.2">
      <c r="L21055" s="26"/>
    </row>
    <row r="21056" spans="12:12" x14ac:dyDescent="0.2">
      <c r="L21056" s="26"/>
    </row>
    <row r="21057" spans="12:12" x14ac:dyDescent="0.2">
      <c r="L21057" s="26"/>
    </row>
    <row r="21058" spans="12:12" x14ac:dyDescent="0.2">
      <c r="L21058" s="26"/>
    </row>
    <row r="21059" spans="12:12" x14ac:dyDescent="0.2">
      <c r="L21059" s="26"/>
    </row>
    <row r="21060" spans="12:12" x14ac:dyDescent="0.2">
      <c r="L21060" s="26"/>
    </row>
    <row r="21061" spans="12:12" x14ac:dyDescent="0.2">
      <c r="L21061" s="26"/>
    </row>
    <row r="21062" spans="12:12" x14ac:dyDescent="0.2">
      <c r="L21062" s="26"/>
    </row>
    <row r="21063" spans="12:12" x14ac:dyDescent="0.2">
      <c r="L21063" s="26"/>
    </row>
    <row r="21064" spans="12:12" x14ac:dyDescent="0.2">
      <c r="L21064" s="26"/>
    </row>
    <row r="21065" spans="12:12" x14ac:dyDescent="0.2">
      <c r="L21065" s="26"/>
    </row>
    <row r="21066" spans="12:12" x14ac:dyDescent="0.2">
      <c r="L21066" s="26"/>
    </row>
    <row r="21067" spans="12:12" x14ac:dyDescent="0.2">
      <c r="L21067" s="26"/>
    </row>
    <row r="21068" spans="12:12" x14ac:dyDescent="0.2">
      <c r="L21068" s="26"/>
    </row>
    <row r="21069" spans="12:12" x14ac:dyDescent="0.2">
      <c r="L21069" s="26"/>
    </row>
    <row r="21070" spans="12:12" x14ac:dyDescent="0.2">
      <c r="L21070" s="26"/>
    </row>
    <row r="21071" spans="12:12" x14ac:dyDescent="0.2">
      <c r="L21071" s="26"/>
    </row>
    <row r="21072" spans="12:12" x14ac:dyDescent="0.2">
      <c r="L21072" s="26"/>
    </row>
    <row r="21073" spans="12:12" x14ac:dyDescent="0.2">
      <c r="L21073" s="26"/>
    </row>
    <row r="21074" spans="12:12" x14ac:dyDescent="0.2">
      <c r="L21074" s="26"/>
    </row>
    <row r="21075" spans="12:12" x14ac:dyDescent="0.2">
      <c r="L21075" s="26"/>
    </row>
    <row r="21076" spans="12:12" x14ac:dyDescent="0.2">
      <c r="L21076" s="26"/>
    </row>
    <row r="21077" spans="12:12" x14ac:dyDescent="0.2">
      <c r="L21077" s="26"/>
    </row>
    <row r="21078" spans="12:12" x14ac:dyDescent="0.2">
      <c r="L21078" s="26"/>
    </row>
    <row r="21079" spans="12:12" x14ac:dyDescent="0.2">
      <c r="L21079" s="26"/>
    </row>
    <row r="21080" spans="12:12" x14ac:dyDescent="0.2">
      <c r="L21080" s="26"/>
    </row>
    <row r="21081" spans="12:12" x14ac:dyDescent="0.2">
      <c r="L21081" s="26"/>
    </row>
    <row r="21082" spans="12:12" x14ac:dyDescent="0.2">
      <c r="L21082" s="26"/>
    </row>
    <row r="21083" spans="12:12" x14ac:dyDescent="0.2">
      <c r="L21083" s="26"/>
    </row>
    <row r="21084" spans="12:12" x14ac:dyDescent="0.2">
      <c r="L21084" s="26"/>
    </row>
    <row r="21085" spans="12:12" x14ac:dyDescent="0.2">
      <c r="L21085" s="26"/>
    </row>
    <row r="21086" spans="12:12" x14ac:dyDescent="0.2">
      <c r="L21086" s="26"/>
    </row>
    <row r="21087" spans="12:12" x14ac:dyDescent="0.2">
      <c r="L21087" s="26"/>
    </row>
    <row r="21088" spans="12:12" x14ac:dyDescent="0.2">
      <c r="L21088" s="26"/>
    </row>
    <row r="21089" spans="12:12" x14ac:dyDescent="0.2">
      <c r="L21089" s="26"/>
    </row>
    <row r="21090" spans="12:12" x14ac:dyDescent="0.2">
      <c r="L21090" s="26"/>
    </row>
    <row r="21091" spans="12:12" x14ac:dyDescent="0.2">
      <c r="L21091" s="26"/>
    </row>
    <row r="21092" spans="12:12" x14ac:dyDescent="0.2">
      <c r="L21092" s="26"/>
    </row>
    <row r="21093" spans="12:12" x14ac:dyDescent="0.2">
      <c r="L21093" s="26"/>
    </row>
    <row r="21094" spans="12:12" x14ac:dyDescent="0.2">
      <c r="L21094" s="26"/>
    </row>
    <row r="21095" spans="12:12" x14ac:dyDescent="0.2">
      <c r="L21095" s="26"/>
    </row>
    <row r="21096" spans="12:12" x14ac:dyDescent="0.2">
      <c r="L21096" s="26"/>
    </row>
    <row r="21097" spans="12:12" x14ac:dyDescent="0.2">
      <c r="L21097" s="26"/>
    </row>
    <row r="21098" spans="12:12" x14ac:dyDescent="0.2">
      <c r="L21098" s="26"/>
    </row>
    <row r="21099" spans="12:12" x14ac:dyDescent="0.2">
      <c r="L21099" s="26"/>
    </row>
    <row r="21100" spans="12:12" x14ac:dyDescent="0.2">
      <c r="L21100" s="26"/>
    </row>
    <row r="21101" spans="12:12" x14ac:dyDescent="0.2">
      <c r="L21101" s="26"/>
    </row>
    <row r="21102" spans="12:12" x14ac:dyDescent="0.2">
      <c r="L21102" s="26"/>
    </row>
    <row r="21103" spans="12:12" x14ac:dyDescent="0.2">
      <c r="L21103" s="26"/>
    </row>
    <row r="21104" spans="12:12" x14ac:dyDescent="0.2">
      <c r="L21104" s="26"/>
    </row>
    <row r="21105" spans="12:12" x14ac:dyDescent="0.2">
      <c r="L21105" s="26"/>
    </row>
    <row r="21106" spans="12:12" x14ac:dyDescent="0.2">
      <c r="L21106" s="26"/>
    </row>
    <row r="21107" spans="12:12" x14ac:dyDescent="0.2">
      <c r="L21107" s="26"/>
    </row>
    <row r="21108" spans="12:12" x14ac:dyDescent="0.2">
      <c r="L21108" s="26"/>
    </row>
    <row r="21109" spans="12:12" x14ac:dyDescent="0.2">
      <c r="L21109" s="26"/>
    </row>
    <row r="21110" spans="12:12" x14ac:dyDescent="0.2">
      <c r="L21110" s="26"/>
    </row>
    <row r="21111" spans="12:12" x14ac:dyDescent="0.2">
      <c r="L21111" s="26"/>
    </row>
    <row r="21112" spans="12:12" x14ac:dyDescent="0.2">
      <c r="L21112" s="26"/>
    </row>
    <row r="21113" spans="12:12" x14ac:dyDescent="0.2">
      <c r="L21113" s="26"/>
    </row>
    <row r="21114" spans="12:12" x14ac:dyDescent="0.2">
      <c r="L21114" s="26"/>
    </row>
    <row r="21115" spans="12:12" x14ac:dyDescent="0.2">
      <c r="L21115" s="26"/>
    </row>
    <row r="21116" spans="12:12" x14ac:dyDescent="0.2">
      <c r="L21116" s="26"/>
    </row>
    <row r="21117" spans="12:12" x14ac:dyDescent="0.2">
      <c r="L21117" s="26"/>
    </row>
    <row r="21118" spans="12:12" x14ac:dyDescent="0.2">
      <c r="L21118" s="26"/>
    </row>
    <row r="21119" spans="12:12" x14ac:dyDescent="0.2">
      <c r="L21119" s="26"/>
    </row>
    <row r="21120" spans="12:12" x14ac:dyDescent="0.2">
      <c r="L21120" s="26"/>
    </row>
    <row r="21121" spans="12:12" x14ac:dyDescent="0.2">
      <c r="L21121" s="26"/>
    </row>
    <row r="21122" spans="12:12" x14ac:dyDescent="0.2">
      <c r="L21122" s="26"/>
    </row>
    <row r="21123" spans="12:12" x14ac:dyDescent="0.2">
      <c r="L21123" s="26"/>
    </row>
    <row r="21124" spans="12:12" x14ac:dyDescent="0.2">
      <c r="L21124" s="26"/>
    </row>
    <row r="21125" spans="12:12" x14ac:dyDescent="0.2">
      <c r="L21125" s="26"/>
    </row>
    <row r="21126" spans="12:12" x14ac:dyDescent="0.2">
      <c r="L21126" s="26"/>
    </row>
    <row r="21127" spans="12:12" x14ac:dyDescent="0.2">
      <c r="L21127" s="26"/>
    </row>
    <row r="21128" spans="12:12" x14ac:dyDescent="0.2">
      <c r="L21128" s="26"/>
    </row>
    <row r="21129" spans="12:12" x14ac:dyDescent="0.2">
      <c r="L21129" s="26"/>
    </row>
    <row r="21130" spans="12:12" x14ac:dyDescent="0.2">
      <c r="L21130" s="26"/>
    </row>
    <row r="21131" spans="12:12" x14ac:dyDescent="0.2">
      <c r="L21131" s="26"/>
    </row>
    <row r="21132" spans="12:12" x14ac:dyDescent="0.2">
      <c r="L21132" s="26"/>
    </row>
    <row r="21133" spans="12:12" x14ac:dyDescent="0.2">
      <c r="L21133" s="26"/>
    </row>
    <row r="21134" spans="12:12" x14ac:dyDescent="0.2">
      <c r="L21134" s="26"/>
    </row>
    <row r="21135" spans="12:12" x14ac:dyDescent="0.2">
      <c r="L21135" s="26"/>
    </row>
    <row r="21136" spans="12:12" x14ac:dyDescent="0.2">
      <c r="L21136" s="26"/>
    </row>
    <row r="21137" spans="12:12" x14ac:dyDescent="0.2">
      <c r="L21137" s="26"/>
    </row>
    <row r="21138" spans="12:12" x14ac:dyDescent="0.2">
      <c r="L21138" s="26"/>
    </row>
    <row r="21139" spans="12:12" x14ac:dyDescent="0.2">
      <c r="L21139" s="26"/>
    </row>
    <row r="21140" spans="12:12" x14ac:dyDescent="0.2">
      <c r="L21140" s="26"/>
    </row>
    <row r="21141" spans="12:12" x14ac:dyDescent="0.2">
      <c r="L21141" s="26"/>
    </row>
    <row r="21142" spans="12:12" x14ac:dyDescent="0.2">
      <c r="L21142" s="26"/>
    </row>
    <row r="21143" spans="12:12" x14ac:dyDescent="0.2">
      <c r="L21143" s="26"/>
    </row>
    <row r="21144" spans="12:12" x14ac:dyDescent="0.2">
      <c r="L21144" s="26"/>
    </row>
    <row r="21145" spans="12:12" x14ac:dyDescent="0.2">
      <c r="L21145" s="26"/>
    </row>
    <row r="21146" spans="12:12" x14ac:dyDescent="0.2">
      <c r="L21146" s="26"/>
    </row>
    <row r="21147" spans="12:12" x14ac:dyDescent="0.2">
      <c r="L21147" s="26"/>
    </row>
    <row r="21148" spans="12:12" x14ac:dyDescent="0.2">
      <c r="L21148" s="26"/>
    </row>
    <row r="21149" spans="12:12" x14ac:dyDescent="0.2">
      <c r="L21149" s="26"/>
    </row>
    <row r="21150" spans="12:12" x14ac:dyDescent="0.2">
      <c r="L21150" s="26"/>
    </row>
    <row r="21151" spans="12:12" x14ac:dyDescent="0.2">
      <c r="L21151" s="26"/>
    </row>
    <row r="21152" spans="12:12" x14ac:dyDescent="0.2">
      <c r="L21152" s="26"/>
    </row>
    <row r="21153" spans="12:12" x14ac:dyDescent="0.2">
      <c r="L21153" s="26"/>
    </row>
    <row r="21154" spans="12:12" x14ac:dyDescent="0.2">
      <c r="L21154" s="26"/>
    </row>
    <row r="21155" spans="12:12" x14ac:dyDescent="0.2">
      <c r="L21155" s="26"/>
    </row>
    <row r="21156" spans="12:12" x14ac:dyDescent="0.2">
      <c r="L21156" s="26"/>
    </row>
    <row r="21157" spans="12:12" x14ac:dyDescent="0.2">
      <c r="L21157" s="26"/>
    </row>
    <row r="21158" spans="12:12" x14ac:dyDescent="0.2">
      <c r="L21158" s="26"/>
    </row>
    <row r="21159" spans="12:12" x14ac:dyDescent="0.2">
      <c r="L21159" s="26"/>
    </row>
    <row r="21160" spans="12:12" x14ac:dyDescent="0.2">
      <c r="L21160" s="26"/>
    </row>
    <row r="21161" spans="12:12" x14ac:dyDescent="0.2">
      <c r="L21161" s="26"/>
    </row>
    <row r="21162" spans="12:12" x14ac:dyDescent="0.2">
      <c r="L21162" s="26"/>
    </row>
    <row r="21163" spans="12:12" x14ac:dyDescent="0.2">
      <c r="L21163" s="26"/>
    </row>
    <row r="21164" spans="12:12" x14ac:dyDescent="0.2">
      <c r="L21164" s="26"/>
    </row>
    <row r="21165" spans="12:12" x14ac:dyDescent="0.2">
      <c r="L21165" s="26"/>
    </row>
    <row r="21166" spans="12:12" x14ac:dyDescent="0.2">
      <c r="L21166" s="26"/>
    </row>
    <row r="21167" spans="12:12" x14ac:dyDescent="0.2">
      <c r="L21167" s="26"/>
    </row>
    <row r="21168" spans="12:12" x14ac:dyDescent="0.2">
      <c r="L21168" s="26"/>
    </row>
    <row r="21169" spans="12:12" x14ac:dyDescent="0.2">
      <c r="L21169" s="26"/>
    </row>
    <row r="21170" spans="12:12" x14ac:dyDescent="0.2">
      <c r="L21170" s="26"/>
    </row>
    <row r="21171" spans="12:12" x14ac:dyDescent="0.2">
      <c r="L21171" s="26"/>
    </row>
    <row r="21172" spans="12:12" x14ac:dyDescent="0.2">
      <c r="L21172" s="26"/>
    </row>
    <row r="21173" spans="12:12" x14ac:dyDescent="0.2">
      <c r="L21173" s="26"/>
    </row>
    <row r="21174" spans="12:12" x14ac:dyDescent="0.2">
      <c r="L21174" s="26"/>
    </row>
    <row r="21175" spans="12:12" x14ac:dyDescent="0.2">
      <c r="L21175" s="26"/>
    </row>
    <row r="21176" spans="12:12" x14ac:dyDescent="0.2">
      <c r="L21176" s="26"/>
    </row>
    <row r="21177" spans="12:12" x14ac:dyDescent="0.2">
      <c r="L21177" s="26"/>
    </row>
    <row r="21178" spans="12:12" x14ac:dyDescent="0.2">
      <c r="L21178" s="26"/>
    </row>
    <row r="21179" spans="12:12" x14ac:dyDescent="0.2">
      <c r="L21179" s="26"/>
    </row>
    <row r="21180" spans="12:12" x14ac:dyDescent="0.2">
      <c r="L21180" s="26"/>
    </row>
    <row r="21181" spans="12:12" x14ac:dyDescent="0.2">
      <c r="L21181" s="26"/>
    </row>
    <row r="21182" spans="12:12" x14ac:dyDescent="0.2">
      <c r="L21182" s="26"/>
    </row>
    <row r="21183" spans="12:12" x14ac:dyDescent="0.2">
      <c r="L21183" s="26"/>
    </row>
    <row r="21184" spans="12:12" x14ac:dyDescent="0.2">
      <c r="L21184" s="26"/>
    </row>
    <row r="21185" spans="12:12" x14ac:dyDescent="0.2">
      <c r="L21185" s="26"/>
    </row>
    <row r="21186" spans="12:12" x14ac:dyDescent="0.2">
      <c r="L21186" s="26"/>
    </row>
    <row r="21187" spans="12:12" x14ac:dyDescent="0.2">
      <c r="L21187" s="26"/>
    </row>
    <row r="21188" spans="12:12" x14ac:dyDescent="0.2">
      <c r="L21188" s="26"/>
    </row>
    <row r="21189" spans="12:12" x14ac:dyDescent="0.2">
      <c r="L21189" s="26"/>
    </row>
    <row r="21190" spans="12:12" x14ac:dyDescent="0.2">
      <c r="L21190" s="26"/>
    </row>
    <row r="21191" spans="12:12" x14ac:dyDescent="0.2">
      <c r="L21191" s="26"/>
    </row>
    <row r="21192" spans="12:12" x14ac:dyDescent="0.2">
      <c r="L21192" s="26"/>
    </row>
    <row r="21193" spans="12:12" x14ac:dyDescent="0.2">
      <c r="L21193" s="26"/>
    </row>
    <row r="21194" spans="12:12" x14ac:dyDescent="0.2">
      <c r="L21194" s="26"/>
    </row>
    <row r="21195" spans="12:12" x14ac:dyDescent="0.2">
      <c r="L21195" s="26"/>
    </row>
    <row r="21196" spans="12:12" x14ac:dyDescent="0.2">
      <c r="L21196" s="26"/>
    </row>
    <row r="21197" spans="12:12" x14ac:dyDescent="0.2">
      <c r="L21197" s="26"/>
    </row>
    <row r="21198" spans="12:12" x14ac:dyDescent="0.2">
      <c r="L21198" s="26"/>
    </row>
    <row r="21199" spans="12:12" x14ac:dyDescent="0.2">
      <c r="L21199" s="26"/>
    </row>
    <row r="21200" spans="12:12" x14ac:dyDescent="0.2">
      <c r="L21200" s="26"/>
    </row>
    <row r="21201" spans="12:12" x14ac:dyDescent="0.2">
      <c r="L21201" s="26"/>
    </row>
    <row r="21202" spans="12:12" x14ac:dyDescent="0.2">
      <c r="L21202" s="26"/>
    </row>
    <row r="21203" spans="12:12" x14ac:dyDescent="0.2">
      <c r="L21203" s="26"/>
    </row>
    <row r="21204" spans="12:12" x14ac:dyDescent="0.2">
      <c r="L21204" s="26"/>
    </row>
    <row r="21205" spans="12:12" x14ac:dyDescent="0.2">
      <c r="L21205" s="26"/>
    </row>
    <row r="21206" spans="12:12" x14ac:dyDescent="0.2">
      <c r="L21206" s="26"/>
    </row>
    <row r="21207" spans="12:12" x14ac:dyDescent="0.2">
      <c r="L21207" s="26"/>
    </row>
    <row r="21208" spans="12:12" x14ac:dyDescent="0.2">
      <c r="L21208" s="26"/>
    </row>
    <row r="21209" spans="12:12" x14ac:dyDescent="0.2">
      <c r="L21209" s="26"/>
    </row>
    <row r="21210" spans="12:12" x14ac:dyDescent="0.2">
      <c r="L21210" s="26"/>
    </row>
    <row r="21211" spans="12:12" x14ac:dyDescent="0.2">
      <c r="L21211" s="26"/>
    </row>
    <row r="21212" spans="12:12" x14ac:dyDescent="0.2">
      <c r="L21212" s="26"/>
    </row>
    <row r="21213" spans="12:12" x14ac:dyDescent="0.2">
      <c r="L21213" s="26"/>
    </row>
    <row r="21214" spans="12:12" x14ac:dyDescent="0.2">
      <c r="L21214" s="26"/>
    </row>
    <row r="21215" spans="12:12" x14ac:dyDescent="0.2">
      <c r="L21215" s="26"/>
    </row>
    <row r="21216" spans="12:12" x14ac:dyDescent="0.2">
      <c r="L21216" s="26"/>
    </row>
    <row r="21217" spans="12:12" x14ac:dyDescent="0.2">
      <c r="L21217" s="26"/>
    </row>
    <row r="21218" spans="12:12" x14ac:dyDescent="0.2">
      <c r="L21218" s="26"/>
    </row>
    <row r="21219" spans="12:12" x14ac:dyDescent="0.2">
      <c r="L21219" s="26"/>
    </row>
    <row r="21220" spans="12:12" x14ac:dyDescent="0.2">
      <c r="L21220" s="26"/>
    </row>
    <row r="21221" spans="12:12" x14ac:dyDescent="0.2">
      <c r="L21221" s="26"/>
    </row>
    <row r="21222" spans="12:12" x14ac:dyDescent="0.2">
      <c r="L21222" s="26"/>
    </row>
    <row r="21223" spans="12:12" x14ac:dyDescent="0.2">
      <c r="L21223" s="26"/>
    </row>
    <row r="21224" spans="12:12" x14ac:dyDescent="0.2">
      <c r="L21224" s="26"/>
    </row>
    <row r="21225" spans="12:12" x14ac:dyDescent="0.2">
      <c r="L21225" s="26"/>
    </row>
    <row r="21226" spans="12:12" x14ac:dyDescent="0.2">
      <c r="L21226" s="26"/>
    </row>
    <row r="21227" spans="12:12" x14ac:dyDescent="0.2">
      <c r="L21227" s="26"/>
    </row>
    <row r="21228" spans="12:12" x14ac:dyDescent="0.2">
      <c r="L21228" s="26"/>
    </row>
    <row r="21229" spans="12:12" x14ac:dyDescent="0.2">
      <c r="L21229" s="26"/>
    </row>
    <row r="21230" spans="12:12" x14ac:dyDescent="0.2">
      <c r="L21230" s="26"/>
    </row>
    <row r="21231" spans="12:12" x14ac:dyDescent="0.2">
      <c r="L21231" s="26"/>
    </row>
    <row r="21232" spans="12:12" x14ac:dyDescent="0.2">
      <c r="L21232" s="26"/>
    </row>
    <row r="21233" spans="12:12" x14ac:dyDescent="0.2">
      <c r="L21233" s="26"/>
    </row>
    <row r="21234" spans="12:12" x14ac:dyDescent="0.2">
      <c r="L21234" s="26"/>
    </row>
    <row r="21235" spans="12:12" x14ac:dyDescent="0.2">
      <c r="L21235" s="26"/>
    </row>
    <row r="21236" spans="12:12" x14ac:dyDescent="0.2">
      <c r="L21236" s="26"/>
    </row>
    <row r="21237" spans="12:12" x14ac:dyDescent="0.2">
      <c r="L21237" s="26"/>
    </row>
    <row r="21238" spans="12:12" x14ac:dyDescent="0.2">
      <c r="L21238" s="26"/>
    </row>
    <row r="21239" spans="12:12" x14ac:dyDescent="0.2">
      <c r="L21239" s="26"/>
    </row>
    <row r="21240" spans="12:12" x14ac:dyDescent="0.2">
      <c r="L21240" s="26"/>
    </row>
    <row r="21241" spans="12:12" x14ac:dyDescent="0.2">
      <c r="L21241" s="26"/>
    </row>
    <row r="21242" spans="12:12" x14ac:dyDescent="0.2">
      <c r="L21242" s="26"/>
    </row>
    <row r="21243" spans="12:12" x14ac:dyDescent="0.2">
      <c r="L21243" s="26"/>
    </row>
    <row r="21244" spans="12:12" x14ac:dyDescent="0.2">
      <c r="L21244" s="26"/>
    </row>
    <row r="21245" spans="12:12" x14ac:dyDescent="0.2">
      <c r="L21245" s="26"/>
    </row>
    <row r="21246" spans="12:12" x14ac:dyDescent="0.2">
      <c r="L21246" s="26"/>
    </row>
    <row r="21247" spans="12:12" x14ac:dyDescent="0.2">
      <c r="L21247" s="26"/>
    </row>
    <row r="21248" spans="12:12" x14ac:dyDescent="0.2">
      <c r="L21248" s="26"/>
    </row>
    <row r="21249" spans="12:12" x14ac:dyDescent="0.2">
      <c r="L21249" s="26"/>
    </row>
    <row r="21250" spans="12:12" x14ac:dyDescent="0.2">
      <c r="L21250" s="26"/>
    </row>
    <row r="21251" spans="12:12" x14ac:dyDescent="0.2">
      <c r="L21251" s="26"/>
    </row>
    <row r="21252" spans="12:12" x14ac:dyDescent="0.2">
      <c r="L21252" s="26"/>
    </row>
    <row r="21253" spans="12:12" x14ac:dyDescent="0.2">
      <c r="L21253" s="26"/>
    </row>
    <row r="21254" spans="12:12" x14ac:dyDescent="0.2">
      <c r="L21254" s="26"/>
    </row>
    <row r="21255" spans="12:12" x14ac:dyDescent="0.2">
      <c r="L21255" s="26"/>
    </row>
    <row r="21256" spans="12:12" x14ac:dyDescent="0.2">
      <c r="L21256" s="26"/>
    </row>
    <row r="21257" spans="12:12" x14ac:dyDescent="0.2">
      <c r="L21257" s="26"/>
    </row>
    <row r="21258" spans="12:12" x14ac:dyDescent="0.2">
      <c r="L21258" s="26"/>
    </row>
    <row r="21259" spans="12:12" x14ac:dyDescent="0.2">
      <c r="L21259" s="26"/>
    </row>
    <row r="21260" spans="12:12" x14ac:dyDescent="0.2">
      <c r="L21260" s="26"/>
    </row>
    <row r="21261" spans="12:12" x14ac:dyDescent="0.2">
      <c r="L21261" s="26"/>
    </row>
    <row r="21262" spans="12:12" x14ac:dyDescent="0.2">
      <c r="L21262" s="26"/>
    </row>
    <row r="21263" spans="12:12" x14ac:dyDescent="0.2">
      <c r="L21263" s="26"/>
    </row>
    <row r="21264" spans="12:12" x14ac:dyDescent="0.2">
      <c r="L21264" s="26"/>
    </row>
    <row r="21265" spans="12:12" x14ac:dyDescent="0.2">
      <c r="L21265" s="26"/>
    </row>
    <row r="21266" spans="12:12" x14ac:dyDescent="0.2">
      <c r="L21266" s="26"/>
    </row>
    <row r="21267" spans="12:12" x14ac:dyDescent="0.2">
      <c r="L21267" s="26"/>
    </row>
    <row r="21268" spans="12:12" x14ac:dyDescent="0.2">
      <c r="L21268" s="26"/>
    </row>
    <row r="21269" spans="12:12" x14ac:dyDescent="0.2">
      <c r="L21269" s="26"/>
    </row>
    <row r="21270" spans="12:12" x14ac:dyDescent="0.2">
      <c r="L21270" s="26"/>
    </row>
    <row r="21271" spans="12:12" x14ac:dyDescent="0.2">
      <c r="L21271" s="26"/>
    </row>
    <row r="21272" spans="12:12" x14ac:dyDescent="0.2">
      <c r="L21272" s="26"/>
    </row>
    <row r="21273" spans="12:12" x14ac:dyDescent="0.2">
      <c r="L21273" s="26"/>
    </row>
    <row r="21274" spans="12:12" x14ac:dyDescent="0.2">
      <c r="L21274" s="26"/>
    </row>
    <row r="21275" spans="12:12" x14ac:dyDescent="0.2">
      <c r="L21275" s="26"/>
    </row>
    <row r="21276" spans="12:12" x14ac:dyDescent="0.2">
      <c r="L21276" s="26"/>
    </row>
    <row r="21277" spans="12:12" x14ac:dyDescent="0.2">
      <c r="L21277" s="26"/>
    </row>
    <row r="21278" spans="12:12" x14ac:dyDescent="0.2">
      <c r="L21278" s="26"/>
    </row>
    <row r="21279" spans="12:12" x14ac:dyDescent="0.2">
      <c r="L21279" s="26"/>
    </row>
    <row r="21280" spans="12:12" x14ac:dyDescent="0.2">
      <c r="L21280" s="26"/>
    </row>
    <row r="21281" spans="12:12" x14ac:dyDescent="0.2">
      <c r="L21281" s="26"/>
    </row>
    <row r="21282" spans="12:12" x14ac:dyDescent="0.2">
      <c r="L21282" s="26"/>
    </row>
    <row r="21283" spans="12:12" x14ac:dyDescent="0.2">
      <c r="L21283" s="26"/>
    </row>
    <row r="21284" spans="12:12" x14ac:dyDescent="0.2">
      <c r="L21284" s="26"/>
    </row>
    <row r="21285" spans="12:12" x14ac:dyDescent="0.2">
      <c r="L21285" s="26"/>
    </row>
    <row r="21286" spans="12:12" x14ac:dyDescent="0.2">
      <c r="L21286" s="26"/>
    </row>
    <row r="21287" spans="12:12" x14ac:dyDescent="0.2">
      <c r="L21287" s="26"/>
    </row>
    <row r="21288" spans="12:12" x14ac:dyDescent="0.2">
      <c r="L21288" s="26"/>
    </row>
    <row r="21289" spans="12:12" x14ac:dyDescent="0.2">
      <c r="L21289" s="26"/>
    </row>
    <row r="21290" spans="12:12" x14ac:dyDescent="0.2">
      <c r="L21290" s="26"/>
    </row>
    <row r="21291" spans="12:12" x14ac:dyDescent="0.2">
      <c r="L21291" s="26"/>
    </row>
    <row r="21292" spans="12:12" x14ac:dyDescent="0.2">
      <c r="L21292" s="26"/>
    </row>
    <row r="21293" spans="12:12" x14ac:dyDescent="0.2">
      <c r="L21293" s="26"/>
    </row>
    <row r="21294" spans="12:12" x14ac:dyDescent="0.2">
      <c r="L21294" s="26"/>
    </row>
    <row r="21295" spans="12:12" x14ac:dyDescent="0.2">
      <c r="L21295" s="26"/>
    </row>
    <row r="21296" spans="12:12" x14ac:dyDescent="0.2">
      <c r="L21296" s="26"/>
    </row>
    <row r="21297" spans="12:12" x14ac:dyDescent="0.2">
      <c r="L21297" s="26"/>
    </row>
    <row r="21298" spans="12:12" x14ac:dyDescent="0.2">
      <c r="L21298" s="26"/>
    </row>
    <row r="21299" spans="12:12" x14ac:dyDescent="0.2">
      <c r="L21299" s="26"/>
    </row>
    <row r="21300" spans="12:12" x14ac:dyDescent="0.2">
      <c r="L21300" s="26"/>
    </row>
    <row r="21301" spans="12:12" x14ac:dyDescent="0.2">
      <c r="L21301" s="26"/>
    </row>
    <row r="21302" spans="12:12" x14ac:dyDescent="0.2">
      <c r="L21302" s="26"/>
    </row>
    <row r="21303" spans="12:12" x14ac:dyDescent="0.2">
      <c r="L21303" s="26"/>
    </row>
    <row r="21304" spans="12:12" x14ac:dyDescent="0.2">
      <c r="L21304" s="26"/>
    </row>
    <row r="21305" spans="12:12" x14ac:dyDescent="0.2">
      <c r="L21305" s="26"/>
    </row>
    <row r="21306" spans="12:12" x14ac:dyDescent="0.2">
      <c r="L21306" s="26"/>
    </row>
    <row r="21307" spans="12:12" x14ac:dyDescent="0.2">
      <c r="L21307" s="26"/>
    </row>
    <row r="21308" spans="12:12" x14ac:dyDescent="0.2">
      <c r="L21308" s="26"/>
    </row>
    <row r="21309" spans="12:12" x14ac:dyDescent="0.2">
      <c r="L21309" s="26"/>
    </row>
    <row r="21310" spans="12:12" x14ac:dyDescent="0.2">
      <c r="L21310" s="26"/>
    </row>
    <row r="21311" spans="12:12" x14ac:dyDescent="0.2">
      <c r="L21311" s="26"/>
    </row>
    <row r="21312" spans="12:12" x14ac:dyDescent="0.2">
      <c r="L21312" s="26"/>
    </row>
    <row r="21313" spans="12:12" x14ac:dyDescent="0.2">
      <c r="L21313" s="26"/>
    </row>
    <row r="21314" spans="12:12" x14ac:dyDescent="0.2">
      <c r="L21314" s="26"/>
    </row>
    <row r="21315" spans="12:12" x14ac:dyDescent="0.2">
      <c r="L21315" s="26"/>
    </row>
    <row r="21316" spans="12:12" x14ac:dyDescent="0.2">
      <c r="L21316" s="26"/>
    </row>
    <row r="21317" spans="12:12" x14ac:dyDescent="0.2">
      <c r="L21317" s="26"/>
    </row>
    <row r="21318" spans="12:12" x14ac:dyDescent="0.2">
      <c r="L21318" s="26"/>
    </row>
    <row r="21319" spans="12:12" x14ac:dyDescent="0.2">
      <c r="L21319" s="26"/>
    </row>
    <row r="21320" spans="12:12" x14ac:dyDescent="0.2">
      <c r="L21320" s="26"/>
    </row>
    <row r="21321" spans="12:12" x14ac:dyDescent="0.2">
      <c r="L21321" s="26"/>
    </row>
    <row r="21322" spans="12:12" x14ac:dyDescent="0.2">
      <c r="L21322" s="26"/>
    </row>
    <row r="21323" spans="12:12" x14ac:dyDescent="0.2">
      <c r="L21323" s="26"/>
    </row>
    <row r="21324" spans="12:12" x14ac:dyDescent="0.2">
      <c r="L21324" s="26"/>
    </row>
    <row r="21325" spans="12:12" x14ac:dyDescent="0.2">
      <c r="L21325" s="26"/>
    </row>
    <row r="21326" spans="12:12" x14ac:dyDescent="0.2">
      <c r="L21326" s="26"/>
    </row>
    <row r="21327" spans="12:12" x14ac:dyDescent="0.2">
      <c r="L21327" s="26"/>
    </row>
    <row r="21328" spans="12:12" x14ac:dyDescent="0.2">
      <c r="L21328" s="26"/>
    </row>
    <row r="21329" spans="12:12" x14ac:dyDescent="0.2">
      <c r="L21329" s="26"/>
    </row>
    <row r="21330" spans="12:12" x14ac:dyDescent="0.2">
      <c r="L21330" s="26"/>
    </row>
    <row r="21331" spans="12:12" x14ac:dyDescent="0.2">
      <c r="L21331" s="26"/>
    </row>
    <row r="21332" spans="12:12" x14ac:dyDescent="0.2">
      <c r="L21332" s="26"/>
    </row>
    <row r="21333" spans="12:12" x14ac:dyDescent="0.2">
      <c r="L21333" s="26"/>
    </row>
    <row r="21334" spans="12:12" x14ac:dyDescent="0.2">
      <c r="L21334" s="26"/>
    </row>
    <row r="21335" spans="12:12" x14ac:dyDescent="0.2">
      <c r="L21335" s="26"/>
    </row>
    <row r="21336" spans="12:12" x14ac:dyDescent="0.2">
      <c r="L21336" s="26"/>
    </row>
    <row r="21337" spans="12:12" x14ac:dyDescent="0.2">
      <c r="L21337" s="26"/>
    </row>
    <row r="21338" spans="12:12" x14ac:dyDescent="0.2">
      <c r="L21338" s="26"/>
    </row>
    <row r="21339" spans="12:12" x14ac:dyDescent="0.2">
      <c r="L21339" s="26"/>
    </row>
    <row r="21340" spans="12:12" x14ac:dyDescent="0.2">
      <c r="L21340" s="26"/>
    </row>
    <row r="21341" spans="12:12" x14ac:dyDescent="0.2">
      <c r="L21341" s="26"/>
    </row>
    <row r="21342" spans="12:12" x14ac:dyDescent="0.2">
      <c r="L21342" s="26"/>
    </row>
    <row r="21343" spans="12:12" x14ac:dyDescent="0.2">
      <c r="L21343" s="26"/>
    </row>
    <row r="21344" spans="12:12" x14ac:dyDescent="0.2">
      <c r="L21344" s="26"/>
    </row>
    <row r="21345" spans="12:12" x14ac:dyDescent="0.2">
      <c r="L21345" s="26"/>
    </row>
    <row r="21346" spans="12:12" x14ac:dyDescent="0.2">
      <c r="L21346" s="26"/>
    </row>
    <row r="21347" spans="12:12" x14ac:dyDescent="0.2">
      <c r="L21347" s="26"/>
    </row>
    <row r="21348" spans="12:12" x14ac:dyDescent="0.2">
      <c r="L21348" s="26"/>
    </row>
    <row r="21349" spans="12:12" x14ac:dyDescent="0.2">
      <c r="L21349" s="26"/>
    </row>
    <row r="21350" spans="12:12" x14ac:dyDescent="0.2">
      <c r="L21350" s="26"/>
    </row>
    <row r="21351" spans="12:12" x14ac:dyDescent="0.2">
      <c r="L21351" s="26"/>
    </row>
    <row r="21352" spans="12:12" x14ac:dyDescent="0.2">
      <c r="L21352" s="26"/>
    </row>
    <row r="21353" spans="12:12" x14ac:dyDescent="0.2">
      <c r="L21353" s="26"/>
    </row>
    <row r="21354" spans="12:12" x14ac:dyDescent="0.2">
      <c r="L21354" s="26"/>
    </row>
    <row r="21355" spans="12:12" x14ac:dyDescent="0.2">
      <c r="L21355" s="26"/>
    </row>
    <row r="21356" spans="12:12" x14ac:dyDescent="0.2">
      <c r="L21356" s="26"/>
    </row>
    <row r="21357" spans="12:12" x14ac:dyDescent="0.2">
      <c r="L21357" s="26"/>
    </row>
    <row r="21358" spans="12:12" x14ac:dyDescent="0.2">
      <c r="L21358" s="26"/>
    </row>
    <row r="21359" spans="12:12" x14ac:dyDescent="0.2">
      <c r="L21359" s="26"/>
    </row>
    <row r="21360" spans="12:12" x14ac:dyDescent="0.2">
      <c r="L21360" s="26"/>
    </row>
    <row r="21361" spans="12:12" x14ac:dyDescent="0.2">
      <c r="L21361" s="26"/>
    </row>
    <row r="21362" spans="12:12" x14ac:dyDescent="0.2">
      <c r="L21362" s="26"/>
    </row>
    <row r="21363" spans="12:12" x14ac:dyDescent="0.2">
      <c r="L21363" s="26"/>
    </row>
    <row r="21364" spans="12:12" x14ac:dyDescent="0.2">
      <c r="L21364" s="26"/>
    </row>
    <row r="21365" spans="12:12" x14ac:dyDescent="0.2">
      <c r="L21365" s="26"/>
    </row>
    <row r="21366" spans="12:12" x14ac:dyDescent="0.2">
      <c r="L21366" s="26"/>
    </row>
    <row r="21367" spans="12:12" x14ac:dyDescent="0.2">
      <c r="L21367" s="26"/>
    </row>
    <row r="21368" spans="12:12" x14ac:dyDescent="0.2">
      <c r="L21368" s="26"/>
    </row>
    <row r="21369" spans="12:12" x14ac:dyDescent="0.2">
      <c r="L21369" s="26"/>
    </row>
    <row r="21370" spans="12:12" x14ac:dyDescent="0.2">
      <c r="L21370" s="26"/>
    </row>
    <row r="21371" spans="12:12" x14ac:dyDescent="0.2">
      <c r="L21371" s="26"/>
    </row>
    <row r="21372" spans="12:12" x14ac:dyDescent="0.2">
      <c r="L21372" s="26"/>
    </row>
    <row r="21373" spans="12:12" x14ac:dyDescent="0.2">
      <c r="L21373" s="26"/>
    </row>
    <row r="21374" spans="12:12" x14ac:dyDescent="0.2">
      <c r="L21374" s="26"/>
    </row>
    <row r="21375" spans="12:12" x14ac:dyDescent="0.2">
      <c r="L21375" s="26"/>
    </row>
    <row r="21376" spans="12:12" x14ac:dyDescent="0.2">
      <c r="L21376" s="26"/>
    </row>
    <row r="21377" spans="12:12" x14ac:dyDescent="0.2">
      <c r="L21377" s="26"/>
    </row>
    <row r="21378" spans="12:12" x14ac:dyDescent="0.2">
      <c r="L21378" s="26"/>
    </row>
    <row r="21379" spans="12:12" x14ac:dyDescent="0.2">
      <c r="L21379" s="26"/>
    </row>
    <row r="21380" spans="12:12" x14ac:dyDescent="0.2">
      <c r="L21380" s="26"/>
    </row>
    <row r="21381" spans="12:12" x14ac:dyDescent="0.2">
      <c r="L21381" s="26"/>
    </row>
    <row r="21382" spans="12:12" x14ac:dyDescent="0.2">
      <c r="L21382" s="26"/>
    </row>
    <row r="21383" spans="12:12" x14ac:dyDescent="0.2">
      <c r="L21383" s="26"/>
    </row>
    <row r="21384" spans="12:12" x14ac:dyDescent="0.2">
      <c r="L21384" s="26"/>
    </row>
    <row r="21385" spans="12:12" x14ac:dyDescent="0.2">
      <c r="L21385" s="26"/>
    </row>
    <row r="21386" spans="12:12" x14ac:dyDescent="0.2">
      <c r="L21386" s="26"/>
    </row>
    <row r="21387" spans="12:12" x14ac:dyDescent="0.2">
      <c r="L21387" s="26"/>
    </row>
    <row r="21388" spans="12:12" x14ac:dyDescent="0.2">
      <c r="L21388" s="26"/>
    </row>
    <row r="21389" spans="12:12" x14ac:dyDescent="0.2">
      <c r="L21389" s="26"/>
    </row>
    <row r="21390" spans="12:12" x14ac:dyDescent="0.2">
      <c r="L21390" s="26"/>
    </row>
    <row r="21391" spans="12:12" x14ac:dyDescent="0.2">
      <c r="L21391" s="26"/>
    </row>
    <row r="21392" spans="12:12" x14ac:dyDescent="0.2">
      <c r="L21392" s="26"/>
    </row>
    <row r="21393" spans="12:12" x14ac:dyDescent="0.2">
      <c r="L21393" s="26"/>
    </row>
    <row r="21394" spans="12:12" x14ac:dyDescent="0.2">
      <c r="L21394" s="26"/>
    </row>
    <row r="21395" spans="12:12" x14ac:dyDescent="0.2">
      <c r="L21395" s="26"/>
    </row>
    <row r="21396" spans="12:12" x14ac:dyDescent="0.2">
      <c r="L21396" s="26"/>
    </row>
    <row r="21397" spans="12:12" x14ac:dyDescent="0.2">
      <c r="L21397" s="26"/>
    </row>
    <row r="21398" spans="12:12" x14ac:dyDescent="0.2">
      <c r="L21398" s="26"/>
    </row>
    <row r="21399" spans="12:12" x14ac:dyDescent="0.2">
      <c r="L21399" s="26"/>
    </row>
    <row r="21400" spans="12:12" x14ac:dyDescent="0.2">
      <c r="L21400" s="26"/>
    </row>
    <row r="21401" spans="12:12" x14ac:dyDescent="0.2">
      <c r="L21401" s="26"/>
    </row>
    <row r="21402" spans="12:12" x14ac:dyDescent="0.2">
      <c r="L21402" s="26"/>
    </row>
    <row r="21403" spans="12:12" x14ac:dyDescent="0.2">
      <c r="L21403" s="26"/>
    </row>
    <row r="21404" spans="12:12" x14ac:dyDescent="0.2">
      <c r="L21404" s="26"/>
    </row>
    <row r="21405" spans="12:12" x14ac:dyDescent="0.2">
      <c r="L21405" s="26"/>
    </row>
    <row r="21406" spans="12:12" x14ac:dyDescent="0.2">
      <c r="L21406" s="26"/>
    </row>
    <row r="21407" spans="12:12" x14ac:dyDescent="0.2">
      <c r="L21407" s="26"/>
    </row>
    <row r="21408" spans="12:12" x14ac:dyDescent="0.2">
      <c r="L21408" s="26"/>
    </row>
    <row r="21409" spans="12:12" x14ac:dyDescent="0.2">
      <c r="L21409" s="26"/>
    </row>
    <row r="21410" spans="12:12" x14ac:dyDescent="0.2">
      <c r="L21410" s="26"/>
    </row>
    <row r="21411" spans="12:12" x14ac:dyDescent="0.2">
      <c r="L21411" s="26"/>
    </row>
    <row r="21412" spans="12:12" x14ac:dyDescent="0.2">
      <c r="L21412" s="26"/>
    </row>
    <row r="21413" spans="12:12" x14ac:dyDescent="0.2">
      <c r="L21413" s="26"/>
    </row>
    <row r="21414" spans="12:12" x14ac:dyDescent="0.2">
      <c r="L21414" s="26"/>
    </row>
    <row r="21415" spans="12:12" x14ac:dyDescent="0.2">
      <c r="L21415" s="26"/>
    </row>
    <row r="21416" spans="12:12" x14ac:dyDescent="0.2">
      <c r="L21416" s="26"/>
    </row>
    <row r="21417" spans="12:12" x14ac:dyDescent="0.2">
      <c r="L21417" s="26"/>
    </row>
    <row r="21418" spans="12:12" x14ac:dyDescent="0.2">
      <c r="L21418" s="26"/>
    </row>
    <row r="21419" spans="12:12" x14ac:dyDescent="0.2">
      <c r="L21419" s="26"/>
    </row>
    <row r="21420" spans="12:12" x14ac:dyDescent="0.2">
      <c r="L21420" s="26"/>
    </row>
    <row r="21421" spans="12:12" x14ac:dyDescent="0.2">
      <c r="L21421" s="26"/>
    </row>
    <row r="21422" spans="12:12" x14ac:dyDescent="0.2">
      <c r="L21422" s="26"/>
    </row>
    <row r="21423" spans="12:12" x14ac:dyDescent="0.2">
      <c r="L21423" s="26"/>
    </row>
    <row r="21424" spans="12:12" x14ac:dyDescent="0.2">
      <c r="L21424" s="26"/>
    </row>
    <row r="21425" spans="12:12" x14ac:dyDescent="0.2">
      <c r="L21425" s="26"/>
    </row>
    <row r="21426" spans="12:12" x14ac:dyDescent="0.2">
      <c r="L21426" s="26"/>
    </row>
    <row r="21427" spans="12:12" x14ac:dyDescent="0.2">
      <c r="L21427" s="26"/>
    </row>
    <row r="21428" spans="12:12" x14ac:dyDescent="0.2">
      <c r="L21428" s="26"/>
    </row>
    <row r="21429" spans="12:12" x14ac:dyDescent="0.2">
      <c r="L21429" s="26"/>
    </row>
    <row r="21430" spans="12:12" x14ac:dyDescent="0.2">
      <c r="L21430" s="26"/>
    </row>
    <row r="21431" spans="12:12" x14ac:dyDescent="0.2">
      <c r="L21431" s="26"/>
    </row>
    <row r="21432" spans="12:12" x14ac:dyDescent="0.2">
      <c r="L21432" s="26"/>
    </row>
    <row r="21433" spans="12:12" x14ac:dyDescent="0.2">
      <c r="L21433" s="26"/>
    </row>
    <row r="21434" spans="12:12" x14ac:dyDescent="0.2">
      <c r="L21434" s="26"/>
    </row>
    <row r="21435" spans="12:12" x14ac:dyDescent="0.2">
      <c r="L21435" s="26"/>
    </row>
    <row r="21436" spans="12:12" x14ac:dyDescent="0.2">
      <c r="L21436" s="26"/>
    </row>
    <row r="21437" spans="12:12" x14ac:dyDescent="0.2">
      <c r="L21437" s="26"/>
    </row>
    <row r="21438" spans="12:12" x14ac:dyDescent="0.2">
      <c r="L21438" s="26"/>
    </row>
    <row r="21439" spans="12:12" x14ac:dyDescent="0.2">
      <c r="L21439" s="26"/>
    </row>
    <row r="21440" spans="12:12" x14ac:dyDescent="0.2">
      <c r="L21440" s="26"/>
    </row>
    <row r="21441" spans="12:12" x14ac:dyDescent="0.2">
      <c r="L21441" s="26"/>
    </row>
    <row r="21442" spans="12:12" x14ac:dyDescent="0.2">
      <c r="L21442" s="26"/>
    </row>
    <row r="21443" spans="12:12" x14ac:dyDescent="0.2">
      <c r="L21443" s="26"/>
    </row>
    <row r="21444" spans="12:12" x14ac:dyDescent="0.2">
      <c r="L21444" s="26"/>
    </row>
    <row r="21445" spans="12:12" x14ac:dyDescent="0.2">
      <c r="L21445" s="26"/>
    </row>
    <row r="21446" spans="12:12" x14ac:dyDescent="0.2">
      <c r="L21446" s="26"/>
    </row>
    <row r="21447" spans="12:12" x14ac:dyDescent="0.2">
      <c r="L21447" s="26"/>
    </row>
    <row r="21448" spans="12:12" x14ac:dyDescent="0.2">
      <c r="L21448" s="26"/>
    </row>
    <row r="21449" spans="12:12" x14ac:dyDescent="0.2">
      <c r="L21449" s="26"/>
    </row>
    <row r="21450" spans="12:12" x14ac:dyDescent="0.2">
      <c r="L21450" s="26"/>
    </row>
    <row r="21451" spans="12:12" x14ac:dyDescent="0.2">
      <c r="L21451" s="26"/>
    </row>
    <row r="21452" spans="12:12" x14ac:dyDescent="0.2">
      <c r="L21452" s="26"/>
    </row>
    <row r="21453" spans="12:12" x14ac:dyDescent="0.2">
      <c r="L21453" s="26"/>
    </row>
    <row r="21454" spans="12:12" x14ac:dyDescent="0.2">
      <c r="L21454" s="26"/>
    </row>
    <row r="21455" spans="12:12" x14ac:dyDescent="0.2">
      <c r="L21455" s="26"/>
    </row>
    <row r="21456" spans="12:12" x14ac:dyDescent="0.2">
      <c r="L21456" s="26"/>
    </row>
    <row r="21457" spans="12:12" x14ac:dyDescent="0.2">
      <c r="L21457" s="26"/>
    </row>
    <row r="21458" spans="12:12" x14ac:dyDescent="0.2">
      <c r="L21458" s="26"/>
    </row>
    <row r="21459" spans="12:12" x14ac:dyDescent="0.2">
      <c r="L21459" s="26"/>
    </row>
    <row r="21460" spans="12:12" x14ac:dyDescent="0.2">
      <c r="L21460" s="26"/>
    </row>
    <row r="21461" spans="12:12" x14ac:dyDescent="0.2">
      <c r="L21461" s="26"/>
    </row>
    <row r="21462" spans="12:12" x14ac:dyDescent="0.2">
      <c r="L21462" s="26"/>
    </row>
    <row r="21463" spans="12:12" x14ac:dyDescent="0.2">
      <c r="L21463" s="26"/>
    </row>
    <row r="21464" spans="12:12" x14ac:dyDescent="0.2">
      <c r="L21464" s="26"/>
    </row>
    <row r="21465" spans="12:12" x14ac:dyDescent="0.2">
      <c r="L21465" s="26"/>
    </row>
    <row r="21466" spans="12:12" x14ac:dyDescent="0.2">
      <c r="L21466" s="26"/>
    </row>
    <row r="21467" spans="12:12" x14ac:dyDescent="0.2">
      <c r="L21467" s="26"/>
    </row>
    <row r="21468" spans="12:12" x14ac:dyDescent="0.2">
      <c r="L21468" s="26"/>
    </row>
    <row r="21469" spans="12:12" x14ac:dyDescent="0.2">
      <c r="L21469" s="26"/>
    </row>
    <row r="21470" spans="12:12" x14ac:dyDescent="0.2">
      <c r="L21470" s="26"/>
    </row>
    <row r="21471" spans="12:12" x14ac:dyDescent="0.2">
      <c r="L21471" s="26"/>
    </row>
    <row r="21472" spans="12:12" x14ac:dyDescent="0.2">
      <c r="L21472" s="26"/>
    </row>
    <row r="21473" spans="12:12" x14ac:dyDescent="0.2">
      <c r="L21473" s="26"/>
    </row>
    <row r="21474" spans="12:12" x14ac:dyDescent="0.2">
      <c r="L21474" s="26"/>
    </row>
    <row r="21475" spans="12:12" x14ac:dyDescent="0.2">
      <c r="L21475" s="26"/>
    </row>
    <row r="21476" spans="12:12" x14ac:dyDescent="0.2">
      <c r="L21476" s="26"/>
    </row>
    <row r="21477" spans="12:12" x14ac:dyDescent="0.2">
      <c r="L21477" s="26"/>
    </row>
    <row r="21478" spans="12:12" x14ac:dyDescent="0.2">
      <c r="L21478" s="26"/>
    </row>
    <row r="21479" spans="12:12" x14ac:dyDescent="0.2">
      <c r="L21479" s="26"/>
    </row>
    <row r="21480" spans="12:12" x14ac:dyDescent="0.2">
      <c r="L21480" s="26"/>
    </row>
    <row r="21481" spans="12:12" x14ac:dyDescent="0.2">
      <c r="L21481" s="26"/>
    </row>
    <row r="21482" spans="12:12" x14ac:dyDescent="0.2">
      <c r="L21482" s="26"/>
    </row>
    <row r="21483" spans="12:12" x14ac:dyDescent="0.2">
      <c r="L21483" s="26"/>
    </row>
    <row r="21484" spans="12:12" x14ac:dyDescent="0.2">
      <c r="L21484" s="26"/>
    </row>
    <row r="21485" spans="12:12" x14ac:dyDescent="0.2">
      <c r="L21485" s="26"/>
    </row>
    <row r="21486" spans="12:12" x14ac:dyDescent="0.2">
      <c r="L21486" s="26"/>
    </row>
    <row r="21487" spans="12:12" x14ac:dyDescent="0.2">
      <c r="L21487" s="26"/>
    </row>
    <row r="21488" spans="12:12" x14ac:dyDescent="0.2">
      <c r="L21488" s="26"/>
    </row>
    <row r="21489" spans="12:12" x14ac:dyDescent="0.2">
      <c r="L21489" s="26"/>
    </row>
    <row r="21490" spans="12:12" x14ac:dyDescent="0.2">
      <c r="L21490" s="26"/>
    </row>
    <row r="21491" spans="12:12" x14ac:dyDescent="0.2">
      <c r="L21491" s="26"/>
    </row>
    <row r="21492" spans="12:12" x14ac:dyDescent="0.2">
      <c r="L21492" s="26"/>
    </row>
    <row r="21493" spans="12:12" x14ac:dyDescent="0.2">
      <c r="L21493" s="26"/>
    </row>
    <row r="21494" spans="12:12" x14ac:dyDescent="0.2">
      <c r="L21494" s="26"/>
    </row>
    <row r="21495" spans="12:12" x14ac:dyDescent="0.2">
      <c r="L21495" s="26"/>
    </row>
    <row r="21496" spans="12:12" x14ac:dyDescent="0.2">
      <c r="L21496" s="26"/>
    </row>
    <row r="21497" spans="12:12" x14ac:dyDescent="0.2">
      <c r="L21497" s="26"/>
    </row>
    <row r="21498" spans="12:12" x14ac:dyDescent="0.2">
      <c r="L21498" s="26"/>
    </row>
    <row r="21499" spans="12:12" x14ac:dyDescent="0.2">
      <c r="L21499" s="26"/>
    </row>
    <row r="21500" spans="12:12" x14ac:dyDescent="0.2">
      <c r="L21500" s="26"/>
    </row>
    <row r="21501" spans="12:12" x14ac:dyDescent="0.2">
      <c r="L21501" s="26"/>
    </row>
    <row r="21502" spans="12:12" x14ac:dyDescent="0.2">
      <c r="L21502" s="26"/>
    </row>
    <row r="21503" spans="12:12" x14ac:dyDescent="0.2">
      <c r="L21503" s="26"/>
    </row>
    <row r="21504" spans="12:12" x14ac:dyDescent="0.2">
      <c r="L21504" s="26"/>
    </row>
    <row r="21505" spans="12:12" x14ac:dyDescent="0.2">
      <c r="L21505" s="26"/>
    </row>
    <row r="21506" spans="12:12" x14ac:dyDescent="0.2">
      <c r="L21506" s="26"/>
    </row>
    <row r="21507" spans="12:12" x14ac:dyDescent="0.2">
      <c r="L21507" s="26"/>
    </row>
    <row r="21508" spans="12:12" x14ac:dyDescent="0.2">
      <c r="L21508" s="26"/>
    </row>
    <row r="21509" spans="12:12" x14ac:dyDescent="0.2">
      <c r="L21509" s="26"/>
    </row>
    <row r="21510" spans="12:12" x14ac:dyDescent="0.2">
      <c r="L21510" s="26"/>
    </row>
    <row r="21511" spans="12:12" x14ac:dyDescent="0.2">
      <c r="L21511" s="26"/>
    </row>
    <row r="21512" spans="12:12" x14ac:dyDescent="0.2">
      <c r="L21512" s="26"/>
    </row>
    <row r="21513" spans="12:12" x14ac:dyDescent="0.2">
      <c r="L21513" s="26"/>
    </row>
    <row r="21514" spans="12:12" x14ac:dyDescent="0.2">
      <c r="L21514" s="26"/>
    </row>
    <row r="21515" spans="12:12" x14ac:dyDescent="0.2">
      <c r="L21515" s="26"/>
    </row>
    <row r="21516" spans="12:12" x14ac:dyDescent="0.2">
      <c r="L21516" s="26"/>
    </row>
    <row r="21517" spans="12:12" x14ac:dyDescent="0.2">
      <c r="L21517" s="26"/>
    </row>
    <row r="21518" spans="12:12" x14ac:dyDescent="0.2">
      <c r="L21518" s="26"/>
    </row>
    <row r="21519" spans="12:12" x14ac:dyDescent="0.2">
      <c r="L21519" s="26"/>
    </row>
    <row r="21520" spans="12:12" x14ac:dyDescent="0.2">
      <c r="L21520" s="26"/>
    </row>
    <row r="21521" spans="12:12" x14ac:dyDescent="0.2">
      <c r="L21521" s="26"/>
    </row>
    <row r="21522" spans="12:12" x14ac:dyDescent="0.2">
      <c r="L21522" s="26"/>
    </row>
    <row r="21523" spans="12:12" x14ac:dyDescent="0.2">
      <c r="L21523" s="26"/>
    </row>
    <row r="21524" spans="12:12" x14ac:dyDescent="0.2">
      <c r="L21524" s="26"/>
    </row>
    <row r="21525" spans="12:12" x14ac:dyDescent="0.2">
      <c r="L21525" s="26"/>
    </row>
    <row r="21526" spans="12:12" x14ac:dyDescent="0.2">
      <c r="L21526" s="26"/>
    </row>
    <row r="21527" spans="12:12" x14ac:dyDescent="0.2">
      <c r="L21527" s="26"/>
    </row>
    <row r="21528" spans="12:12" x14ac:dyDescent="0.2">
      <c r="L21528" s="26"/>
    </row>
    <row r="21529" spans="12:12" x14ac:dyDescent="0.2">
      <c r="L21529" s="26"/>
    </row>
    <row r="21530" spans="12:12" x14ac:dyDescent="0.2">
      <c r="L21530" s="26"/>
    </row>
    <row r="21531" spans="12:12" x14ac:dyDescent="0.2">
      <c r="L21531" s="26"/>
    </row>
    <row r="21532" spans="12:12" x14ac:dyDescent="0.2">
      <c r="L21532" s="26"/>
    </row>
    <row r="21533" spans="12:12" x14ac:dyDescent="0.2">
      <c r="L21533" s="26"/>
    </row>
    <row r="21534" spans="12:12" x14ac:dyDescent="0.2">
      <c r="L21534" s="26"/>
    </row>
    <row r="21535" spans="12:12" x14ac:dyDescent="0.2">
      <c r="L21535" s="26"/>
    </row>
    <row r="21536" spans="12:12" x14ac:dyDescent="0.2">
      <c r="L21536" s="26"/>
    </row>
    <row r="21537" spans="12:12" x14ac:dyDescent="0.2">
      <c r="L21537" s="26"/>
    </row>
    <row r="21538" spans="12:12" x14ac:dyDescent="0.2">
      <c r="L21538" s="26"/>
    </row>
    <row r="21539" spans="12:12" x14ac:dyDescent="0.2">
      <c r="L21539" s="26"/>
    </row>
    <row r="21540" spans="12:12" x14ac:dyDescent="0.2">
      <c r="L21540" s="26"/>
    </row>
    <row r="21541" spans="12:12" x14ac:dyDescent="0.2">
      <c r="L21541" s="26"/>
    </row>
    <row r="21542" spans="12:12" x14ac:dyDescent="0.2">
      <c r="L21542" s="26"/>
    </row>
    <row r="21543" spans="12:12" x14ac:dyDescent="0.2">
      <c r="L21543" s="26"/>
    </row>
    <row r="21544" spans="12:12" x14ac:dyDescent="0.2">
      <c r="L21544" s="26"/>
    </row>
    <row r="21545" spans="12:12" x14ac:dyDescent="0.2">
      <c r="L21545" s="26"/>
    </row>
    <row r="21546" spans="12:12" x14ac:dyDescent="0.2">
      <c r="L21546" s="26"/>
    </row>
    <row r="21547" spans="12:12" x14ac:dyDescent="0.2">
      <c r="L21547" s="26"/>
    </row>
    <row r="21548" spans="12:12" x14ac:dyDescent="0.2">
      <c r="L21548" s="26"/>
    </row>
    <row r="21549" spans="12:12" x14ac:dyDescent="0.2">
      <c r="L21549" s="26"/>
    </row>
    <row r="21550" spans="12:12" x14ac:dyDescent="0.2">
      <c r="L21550" s="26"/>
    </row>
    <row r="21551" spans="12:12" x14ac:dyDescent="0.2">
      <c r="L21551" s="26"/>
    </row>
    <row r="21552" spans="12:12" x14ac:dyDescent="0.2">
      <c r="L21552" s="26"/>
    </row>
    <row r="21553" spans="12:12" x14ac:dyDescent="0.2">
      <c r="L21553" s="26"/>
    </row>
    <row r="21554" spans="12:12" x14ac:dyDescent="0.2">
      <c r="L21554" s="26"/>
    </row>
    <row r="21555" spans="12:12" x14ac:dyDescent="0.2">
      <c r="L21555" s="26"/>
    </row>
    <row r="21556" spans="12:12" x14ac:dyDescent="0.2">
      <c r="L21556" s="26"/>
    </row>
    <row r="21557" spans="12:12" x14ac:dyDescent="0.2">
      <c r="L21557" s="26"/>
    </row>
    <row r="21558" spans="12:12" x14ac:dyDescent="0.2">
      <c r="L21558" s="26"/>
    </row>
    <row r="21559" spans="12:12" x14ac:dyDescent="0.2">
      <c r="L21559" s="26"/>
    </row>
    <row r="21560" spans="12:12" x14ac:dyDescent="0.2">
      <c r="L21560" s="26"/>
    </row>
    <row r="21561" spans="12:12" x14ac:dyDescent="0.2">
      <c r="L21561" s="26"/>
    </row>
    <row r="21562" spans="12:12" x14ac:dyDescent="0.2">
      <c r="L21562" s="26"/>
    </row>
    <row r="21563" spans="12:12" x14ac:dyDescent="0.2">
      <c r="L21563" s="26"/>
    </row>
    <row r="21564" spans="12:12" x14ac:dyDescent="0.2">
      <c r="L21564" s="26"/>
    </row>
    <row r="21565" spans="12:12" x14ac:dyDescent="0.2">
      <c r="L21565" s="26"/>
    </row>
    <row r="21566" spans="12:12" x14ac:dyDescent="0.2">
      <c r="L21566" s="26"/>
    </row>
    <row r="21567" spans="12:12" x14ac:dyDescent="0.2">
      <c r="L21567" s="26"/>
    </row>
    <row r="21568" spans="12:12" x14ac:dyDescent="0.2">
      <c r="L21568" s="26"/>
    </row>
    <row r="21569" spans="12:12" x14ac:dyDescent="0.2">
      <c r="L21569" s="26"/>
    </row>
    <row r="21570" spans="12:12" x14ac:dyDescent="0.2">
      <c r="L21570" s="26"/>
    </row>
    <row r="21571" spans="12:12" x14ac:dyDescent="0.2">
      <c r="L21571" s="26"/>
    </row>
    <row r="21572" spans="12:12" x14ac:dyDescent="0.2">
      <c r="L21572" s="26"/>
    </row>
    <row r="21573" spans="12:12" x14ac:dyDescent="0.2">
      <c r="L21573" s="26"/>
    </row>
    <row r="21574" spans="12:12" x14ac:dyDescent="0.2">
      <c r="L21574" s="26"/>
    </row>
    <row r="21575" spans="12:12" x14ac:dyDescent="0.2">
      <c r="L21575" s="26"/>
    </row>
    <row r="21576" spans="12:12" x14ac:dyDescent="0.2">
      <c r="L21576" s="26"/>
    </row>
    <row r="21577" spans="12:12" x14ac:dyDescent="0.2">
      <c r="L21577" s="26"/>
    </row>
    <row r="21578" spans="12:12" x14ac:dyDescent="0.2">
      <c r="L21578" s="26"/>
    </row>
    <row r="21579" spans="12:12" x14ac:dyDescent="0.2">
      <c r="L21579" s="26"/>
    </row>
    <row r="21580" spans="12:12" x14ac:dyDescent="0.2">
      <c r="L21580" s="26"/>
    </row>
    <row r="21581" spans="12:12" x14ac:dyDescent="0.2">
      <c r="L21581" s="26"/>
    </row>
    <row r="21582" spans="12:12" x14ac:dyDescent="0.2">
      <c r="L21582" s="26"/>
    </row>
    <row r="21583" spans="12:12" x14ac:dyDescent="0.2">
      <c r="L21583" s="26"/>
    </row>
    <row r="21584" spans="12:12" x14ac:dyDescent="0.2">
      <c r="L21584" s="26"/>
    </row>
    <row r="21585" spans="12:12" x14ac:dyDescent="0.2">
      <c r="L21585" s="26"/>
    </row>
    <row r="21586" spans="12:12" x14ac:dyDescent="0.2">
      <c r="L21586" s="26"/>
    </row>
    <row r="21587" spans="12:12" x14ac:dyDescent="0.2">
      <c r="L21587" s="26"/>
    </row>
    <row r="21588" spans="12:12" x14ac:dyDescent="0.2">
      <c r="L21588" s="26"/>
    </row>
    <row r="21589" spans="12:12" x14ac:dyDescent="0.2">
      <c r="L21589" s="26"/>
    </row>
    <row r="21590" spans="12:12" x14ac:dyDescent="0.2">
      <c r="L21590" s="26"/>
    </row>
    <row r="21591" spans="12:12" x14ac:dyDescent="0.2">
      <c r="L21591" s="26"/>
    </row>
    <row r="21592" spans="12:12" x14ac:dyDescent="0.2">
      <c r="L21592" s="26"/>
    </row>
    <row r="21593" spans="12:12" x14ac:dyDescent="0.2">
      <c r="L21593" s="26"/>
    </row>
    <row r="21594" spans="12:12" x14ac:dyDescent="0.2">
      <c r="L21594" s="26"/>
    </row>
    <row r="21595" spans="12:12" x14ac:dyDescent="0.2">
      <c r="L21595" s="26"/>
    </row>
    <row r="21596" spans="12:12" x14ac:dyDescent="0.2">
      <c r="L21596" s="26"/>
    </row>
    <row r="21597" spans="12:12" x14ac:dyDescent="0.2">
      <c r="L21597" s="26"/>
    </row>
    <row r="21598" spans="12:12" x14ac:dyDescent="0.2">
      <c r="L21598" s="26"/>
    </row>
    <row r="21599" spans="12:12" x14ac:dyDescent="0.2">
      <c r="L21599" s="26"/>
    </row>
    <row r="21600" spans="12:12" x14ac:dyDescent="0.2">
      <c r="L21600" s="26"/>
    </row>
    <row r="21601" spans="12:12" x14ac:dyDescent="0.2">
      <c r="L21601" s="26"/>
    </row>
    <row r="21602" spans="12:12" x14ac:dyDescent="0.2">
      <c r="L21602" s="26"/>
    </row>
    <row r="21603" spans="12:12" x14ac:dyDescent="0.2">
      <c r="L21603" s="26"/>
    </row>
    <row r="21604" spans="12:12" x14ac:dyDescent="0.2">
      <c r="L21604" s="26"/>
    </row>
    <row r="21605" spans="12:12" x14ac:dyDescent="0.2">
      <c r="L21605" s="26"/>
    </row>
    <row r="21606" spans="12:12" x14ac:dyDescent="0.2">
      <c r="L21606" s="26"/>
    </row>
    <row r="21607" spans="12:12" x14ac:dyDescent="0.2">
      <c r="L21607" s="26"/>
    </row>
    <row r="21608" spans="12:12" x14ac:dyDescent="0.2">
      <c r="L21608" s="26"/>
    </row>
    <row r="21609" spans="12:12" x14ac:dyDescent="0.2">
      <c r="L21609" s="26"/>
    </row>
    <row r="21610" spans="12:12" x14ac:dyDescent="0.2">
      <c r="L21610" s="26"/>
    </row>
    <row r="21611" spans="12:12" x14ac:dyDescent="0.2">
      <c r="L21611" s="26"/>
    </row>
    <row r="21612" spans="12:12" x14ac:dyDescent="0.2">
      <c r="L21612" s="26"/>
    </row>
    <row r="21613" spans="12:12" x14ac:dyDescent="0.2">
      <c r="L21613" s="26"/>
    </row>
    <row r="21614" spans="12:12" x14ac:dyDescent="0.2">
      <c r="L21614" s="26"/>
    </row>
    <row r="21615" spans="12:12" x14ac:dyDescent="0.2">
      <c r="L21615" s="26"/>
    </row>
    <row r="21616" spans="12:12" x14ac:dyDescent="0.2">
      <c r="L21616" s="26"/>
    </row>
    <row r="21617" spans="12:12" x14ac:dyDescent="0.2">
      <c r="L21617" s="26"/>
    </row>
    <row r="21618" spans="12:12" x14ac:dyDescent="0.2">
      <c r="L21618" s="26"/>
    </row>
    <row r="21619" spans="12:12" x14ac:dyDescent="0.2">
      <c r="L21619" s="26"/>
    </row>
    <row r="21620" spans="12:12" x14ac:dyDescent="0.2">
      <c r="L21620" s="26"/>
    </row>
    <row r="21621" spans="12:12" x14ac:dyDescent="0.2">
      <c r="L21621" s="26"/>
    </row>
    <row r="21622" spans="12:12" x14ac:dyDescent="0.2">
      <c r="L21622" s="26"/>
    </row>
    <row r="21623" spans="12:12" x14ac:dyDescent="0.2">
      <c r="L21623" s="26"/>
    </row>
    <row r="21624" spans="12:12" x14ac:dyDescent="0.2">
      <c r="L21624" s="26"/>
    </row>
    <row r="21625" spans="12:12" x14ac:dyDescent="0.2">
      <c r="L21625" s="26"/>
    </row>
    <row r="21626" spans="12:12" x14ac:dyDescent="0.2">
      <c r="L21626" s="26"/>
    </row>
    <row r="21627" spans="12:12" x14ac:dyDescent="0.2">
      <c r="L21627" s="26"/>
    </row>
    <row r="21628" spans="12:12" x14ac:dyDescent="0.2">
      <c r="L21628" s="26"/>
    </row>
    <row r="21629" spans="12:12" x14ac:dyDescent="0.2">
      <c r="L21629" s="26"/>
    </row>
    <row r="21630" spans="12:12" x14ac:dyDescent="0.2">
      <c r="L21630" s="26"/>
    </row>
    <row r="21631" spans="12:12" x14ac:dyDescent="0.2">
      <c r="L21631" s="26"/>
    </row>
    <row r="21632" spans="12:12" x14ac:dyDescent="0.2">
      <c r="L21632" s="26"/>
    </row>
    <row r="21633" spans="12:12" x14ac:dyDescent="0.2">
      <c r="L21633" s="26"/>
    </row>
    <row r="21634" spans="12:12" x14ac:dyDescent="0.2">
      <c r="L21634" s="26"/>
    </row>
    <row r="21635" spans="12:12" x14ac:dyDescent="0.2">
      <c r="L21635" s="26"/>
    </row>
    <row r="21636" spans="12:12" x14ac:dyDescent="0.2">
      <c r="L21636" s="26"/>
    </row>
    <row r="21637" spans="12:12" x14ac:dyDescent="0.2">
      <c r="L21637" s="26"/>
    </row>
    <row r="21638" spans="12:12" x14ac:dyDescent="0.2">
      <c r="L21638" s="26"/>
    </row>
    <row r="21639" spans="12:12" x14ac:dyDescent="0.2">
      <c r="L21639" s="26"/>
    </row>
    <row r="21640" spans="12:12" x14ac:dyDescent="0.2">
      <c r="L21640" s="26"/>
    </row>
    <row r="21641" spans="12:12" x14ac:dyDescent="0.2">
      <c r="L21641" s="26"/>
    </row>
    <row r="21642" spans="12:12" x14ac:dyDescent="0.2">
      <c r="L21642" s="26"/>
    </row>
    <row r="21643" spans="12:12" x14ac:dyDescent="0.2">
      <c r="L21643" s="26"/>
    </row>
    <row r="21644" spans="12:12" x14ac:dyDescent="0.2">
      <c r="L21644" s="26"/>
    </row>
    <row r="21645" spans="12:12" x14ac:dyDescent="0.2">
      <c r="L21645" s="26"/>
    </row>
    <row r="21646" spans="12:12" x14ac:dyDescent="0.2">
      <c r="L21646" s="26"/>
    </row>
    <row r="21647" spans="12:12" x14ac:dyDescent="0.2">
      <c r="L21647" s="26"/>
    </row>
    <row r="21648" spans="12:12" x14ac:dyDescent="0.2">
      <c r="L21648" s="26"/>
    </row>
    <row r="21649" spans="12:12" x14ac:dyDescent="0.2">
      <c r="L21649" s="26"/>
    </row>
    <row r="21650" spans="12:12" x14ac:dyDescent="0.2">
      <c r="L21650" s="26"/>
    </row>
    <row r="21651" spans="12:12" x14ac:dyDescent="0.2">
      <c r="L21651" s="26"/>
    </row>
    <row r="21652" spans="12:12" x14ac:dyDescent="0.2">
      <c r="L21652" s="26"/>
    </row>
    <row r="21653" spans="12:12" x14ac:dyDescent="0.2">
      <c r="L21653" s="26"/>
    </row>
    <row r="21654" spans="12:12" x14ac:dyDescent="0.2">
      <c r="L21654" s="26"/>
    </row>
    <row r="21655" spans="12:12" x14ac:dyDescent="0.2">
      <c r="L21655" s="26"/>
    </row>
    <row r="21656" spans="12:12" x14ac:dyDescent="0.2">
      <c r="L21656" s="26"/>
    </row>
    <row r="21657" spans="12:12" x14ac:dyDescent="0.2">
      <c r="L21657" s="26"/>
    </row>
    <row r="21658" spans="12:12" x14ac:dyDescent="0.2">
      <c r="L21658" s="26"/>
    </row>
    <row r="21659" spans="12:12" x14ac:dyDescent="0.2">
      <c r="L21659" s="26"/>
    </row>
    <row r="21660" spans="12:12" x14ac:dyDescent="0.2">
      <c r="L21660" s="26"/>
    </row>
    <row r="21661" spans="12:12" x14ac:dyDescent="0.2">
      <c r="L21661" s="26"/>
    </row>
    <row r="21662" spans="12:12" x14ac:dyDescent="0.2">
      <c r="L21662" s="26"/>
    </row>
    <row r="21663" spans="12:12" x14ac:dyDescent="0.2">
      <c r="L21663" s="26"/>
    </row>
    <row r="21664" spans="12:12" x14ac:dyDescent="0.2">
      <c r="L21664" s="26"/>
    </row>
    <row r="21665" spans="12:12" x14ac:dyDescent="0.2">
      <c r="L21665" s="26"/>
    </row>
    <row r="21666" spans="12:12" x14ac:dyDescent="0.2">
      <c r="L21666" s="26"/>
    </row>
    <row r="21667" spans="12:12" x14ac:dyDescent="0.2">
      <c r="L21667" s="26"/>
    </row>
    <row r="21668" spans="12:12" x14ac:dyDescent="0.2">
      <c r="L21668" s="26"/>
    </row>
    <row r="21669" spans="12:12" x14ac:dyDescent="0.2">
      <c r="L21669" s="26"/>
    </row>
    <row r="21670" spans="12:12" x14ac:dyDescent="0.2">
      <c r="L21670" s="26"/>
    </row>
    <row r="21671" spans="12:12" x14ac:dyDescent="0.2">
      <c r="L21671" s="26"/>
    </row>
    <row r="21672" spans="12:12" x14ac:dyDescent="0.2">
      <c r="L21672" s="26"/>
    </row>
    <row r="21673" spans="12:12" x14ac:dyDescent="0.2">
      <c r="L21673" s="26"/>
    </row>
    <row r="21674" spans="12:12" x14ac:dyDescent="0.2">
      <c r="L21674" s="26"/>
    </row>
    <row r="21675" spans="12:12" x14ac:dyDescent="0.2">
      <c r="L21675" s="26"/>
    </row>
    <row r="21676" spans="12:12" x14ac:dyDescent="0.2">
      <c r="L21676" s="26"/>
    </row>
    <row r="21677" spans="12:12" x14ac:dyDescent="0.2">
      <c r="L21677" s="26"/>
    </row>
    <row r="21678" spans="12:12" x14ac:dyDescent="0.2">
      <c r="L21678" s="26"/>
    </row>
    <row r="21679" spans="12:12" x14ac:dyDescent="0.2">
      <c r="L21679" s="26"/>
    </row>
    <row r="21680" spans="12:12" x14ac:dyDescent="0.2">
      <c r="L21680" s="26"/>
    </row>
    <row r="21681" spans="12:12" x14ac:dyDescent="0.2">
      <c r="L21681" s="26"/>
    </row>
    <row r="21682" spans="12:12" x14ac:dyDescent="0.2">
      <c r="L21682" s="26"/>
    </row>
    <row r="21683" spans="12:12" x14ac:dyDescent="0.2">
      <c r="L21683" s="26"/>
    </row>
    <row r="21684" spans="12:12" x14ac:dyDescent="0.2">
      <c r="L21684" s="26"/>
    </row>
    <row r="21685" spans="12:12" x14ac:dyDescent="0.2">
      <c r="L21685" s="26"/>
    </row>
    <row r="21686" spans="12:12" x14ac:dyDescent="0.2">
      <c r="L21686" s="26"/>
    </row>
    <row r="21687" spans="12:12" x14ac:dyDescent="0.2">
      <c r="L21687" s="26"/>
    </row>
    <row r="21688" spans="12:12" x14ac:dyDescent="0.2">
      <c r="L21688" s="26"/>
    </row>
    <row r="21689" spans="12:12" x14ac:dyDescent="0.2">
      <c r="L21689" s="26"/>
    </row>
    <row r="21690" spans="12:12" x14ac:dyDescent="0.2">
      <c r="L21690" s="26"/>
    </row>
    <row r="21691" spans="12:12" x14ac:dyDescent="0.2">
      <c r="L21691" s="26"/>
    </row>
    <row r="21692" spans="12:12" x14ac:dyDescent="0.2">
      <c r="L21692" s="26"/>
    </row>
    <row r="21693" spans="12:12" x14ac:dyDescent="0.2">
      <c r="L21693" s="26"/>
    </row>
    <row r="21694" spans="12:12" x14ac:dyDescent="0.2">
      <c r="L21694" s="26"/>
    </row>
    <row r="21695" spans="12:12" x14ac:dyDescent="0.2">
      <c r="L21695" s="26"/>
    </row>
    <row r="21696" spans="12:12" x14ac:dyDescent="0.2">
      <c r="L21696" s="26"/>
    </row>
    <row r="21697" spans="12:12" x14ac:dyDescent="0.2">
      <c r="L21697" s="26"/>
    </row>
    <row r="21698" spans="12:12" x14ac:dyDescent="0.2">
      <c r="L21698" s="26"/>
    </row>
    <row r="21699" spans="12:12" x14ac:dyDescent="0.2">
      <c r="L21699" s="26"/>
    </row>
    <row r="21700" spans="12:12" x14ac:dyDescent="0.2">
      <c r="L21700" s="26"/>
    </row>
    <row r="21701" spans="12:12" x14ac:dyDescent="0.2">
      <c r="L21701" s="26"/>
    </row>
    <row r="21702" spans="12:12" x14ac:dyDescent="0.2">
      <c r="L21702" s="26"/>
    </row>
    <row r="21703" spans="12:12" x14ac:dyDescent="0.2">
      <c r="L21703" s="26"/>
    </row>
    <row r="21704" spans="12:12" x14ac:dyDescent="0.2">
      <c r="L21704" s="26"/>
    </row>
    <row r="21705" spans="12:12" x14ac:dyDescent="0.2">
      <c r="L21705" s="26"/>
    </row>
    <row r="21706" spans="12:12" x14ac:dyDescent="0.2">
      <c r="L21706" s="26"/>
    </row>
    <row r="21707" spans="12:12" x14ac:dyDescent="0.2">
      <c r="L21707" s="26"/>
    </row>
    <row r="21708" spans="12:12" x14ac:dyDescent="0.2">
      <c r="L21708" s="26"/>
    </row>
    <row r="21709" spans="12:12" x14ac:dyDescent="0.2">
      <c r="L21709" s="26"/>
    </row>
    <row r="21710" spans="12:12" x14ac:dyDescent="0.2">
      <c r="L21710" s="26"/>
    </row>
    <row r="21711" spans="12:12" x14ac:dyDescent="0.2">
      <c r="L21711" s="26"/>
    </row>
    <row r="21712" spans="12:12" x14ac:dyDescent="0.2">
      <c r="L21712" s="26"/>
    </row>
    <row r="21713" spans="12:12" x14ac:dyDescent="0.2">
      <c r="L21713" s="26"/>
    </row>
    <row r="21714" spans="12:12" x14ac:dyDescent="0.2">
      <c r="L21714" s="26"/>
    </row>
    <row r="21715" spans="12:12" x14ac:dyDescent="0.2">
      <c r="L21715" s="26"/>
    </row>
    <row r="21716" spans="12:12" x14ac:dyDescent="0.2">
      <c r="L21716" s="26"/>
    </row>
    <row r="21717" spans="12:12" x14ac:dyDescent="0.2">
      <c r="L21717" s="26"/>
    </row>
    <row r="21718" spans="12:12" x14ac:dyDescent="0.2">
      <c r="L21718" s="26"/>
    </row>
    <row r="21719" spans="12:12" x14ac:dyDescent="0.2">
      <c r="L21719" s="26"/>
    </row>
    <row r="21720" spans="12:12" x14ac:dyDescent="0.2">
      <c r="L21720" s="26"/>
    </row>
    <row r="21721" spans="12:12" x14ac:dyDescent="0.2">
      <c r="L21721" s="26"/>
    </row>
    <row r="21722" spans="12:12" x14ac:dyDescent="0.2">
      <c r="L21722" s="26"/>
    </row>
    <row r="21723" spans="12:12" x14ac:dyDescent="0.2">
      <c r="L21723" s="26"/>
    </row>
    <row r="21724" spans="12:12" x14ac:dyDescent="0.2">
      <c r="L21724" s="26"/>
    </row>
    <row r="21725" spans="12:12" x14ac:dyDescent="0.2">
      <c r="L21725" s="26"/>
    </row>
    <row r="21726" spans="12:12" x14ac:dyDescent="0.2">
      <c r="L21726" s="26"/>
    </row>
    <row r="21727" spans="12:12" x14ac:dyDescent="0.2">
      <c r="L21727" s="26"/>
    </row>
    <row r="21728" spans="12:12" x14ac:dyDescent="0.2">
      <c r="L21728" s="26"/>
    </row>
    <row r="21729" spans="12:12" x14ac:dyDescent="0.2">
      <c r="L21729" s="26"/>
    </row>
    <row r="21730" spans="12:12" x14ac:dyDescent="0.2">
      <c r="L21730" s="26"/>
    </row>
    <row r="21731" spans="12:12" x14ac:dyDescent="0.2">
      <c r="L21731" s="26"/>
    </row>
    <row r="21732" spans="12:12" x14ac:dyDescent="0.2">
      <c r="L21732" s="26"/>
    </row>
    <row r="21733" spans="12:12" x14ac:dyDescent="0.2">
      <c r="L21733" s="26"/>
    </row>
    <row r="21734" spans="12:12" x14ac:dyDescent="0.2">
      <c r="L21734" s="26"/>
    </row>
    <row r="21735" spans="12:12" x14ac:dyDescent="0.2">
      <c r="L21735" s="26"/>
    </row>
    <row r="21736" spans="12:12" x14ac:dyDescent="0.2">
      <c r="L21736" s="26"/>
    </row>
    <row r="21737" spans="12:12" x14ac:dyDescent="0.2">
      <c r="L21737" s="26"/>
    </row>
    <row r="21738" spans="12:12" x14ac:dyDescent="0.2">
      <c r="L21738" s="26"/>
    </row>
    <row r="21739" spans="12:12" x14ac:dyDescent="0.2">
      <c r="L21739" s="26"/>
    </row>
    <row r="21740" spans="12:12" x14ac:dyDescent="0.2">
      <c r="L21740" s="26"/>
    </row>
    <row r="21741" spans="12:12" x14ac:dyDescent="0.2">
      <c r="L21741" s="26"/>
    </row>
    <row r="21742" spans="12:12" x14ac:dyDescent="0.2">
      <c r="L21742" s="26"/>
    </row>
    <row r="21743" spans="12:12" x14ac:dyDescent="0.2">
      <c r="L21743" s="26"/>
    </row>
    <row r="21744" spans="12:12" x14ac:dyDescent="0.2">
      <c r="L21744" s="26"/>
    </row>
    <row r="21745" spans="12:12" x14ac:dyDescent="0.2">
      <c r="L21745" s="26"/>
    </row>
    <row r="21746" spans="12:12" x14ac:dyDescent="0.2">
      <c r="L21746" s="26"/>
    </row>
    <row r="21747" spans="12:12" x14ac:dyDescent="0.2">
      <c r="L21747" s="26"/>
    </row>
    <row r="21748" spans="12:12" x14ac:dyDescent="0.2">
      <c r="L21748" s="26"/>
    </row>
    <row r="21749" spans="12:12" x14ac:dyDescent="0.2">
      <c r="L21749" s="26"/>
    </row>
    <row r="21750" spans="12:12" x14ac:dyDescent="0.2">
      <c r="L21750" s="26"/>
    </row>
    <row r="21751" spans="12:12" x14ac:dyDescent="0.2">
      <c r="L21751" s="26"/>
    </row>
    <row r="21752" spans="12:12" x14ac:dyDescent="0.2">
      <c r="L21752" s="26"/>
    </row>
    <row r="21753" spans="12:12" x14ac:dyDescent="0.2">
      <c r="L21753" s="26"/>
    </row>
    <row r="21754" spans="12:12" x14ac:dyDescent="0.2">
      <c r="L21754" s="26"/>
    </row>
    <row r="21755" spans="12:12" x14ac:dyDescent="0.2">
      <c r="L21755" s="26"/>
    </row>
    <row r="21756" spans="12:12" x14ac:dyDescent="0.2">
      <c r="L21756" s="26"/>
    </row>
    <row r="21757" spans="12:12" x14ac:dyDescent="0.2">
      <c r="L21757" s="26"/>
    </row>
    <row r="21758" spans="12:12" x14ac:dyDescent="0.2">
      <c r="L21758" s="26"/>
    </row>
    <row r="21759" spans="12:12" x14ac:dyDescent="0.2">
      <c r="L21759" s="26"/>
    </row>
    <row r="21760" spans="12:12" x14ac:dyDescent="0.2">
      <c r="L21760" s="26"/>
    </row>
    <row r="21761" spans="12:12" x14ac:dyDescent="0.2">
      <c r="L21761" s="26"/>
    </row>
    <row r="21762" spans="12:12" x14ac:dyDescent="0.2">
      <c r="L21762" s="26"/>
    </row>
    <row r="21763" spans="12:12" x14ac:dyDescent="0.2">
      <c r="L21763" s="26"/>
    </row>
    <row r="21764" spans="12:12" x14ac:dyDescent="0.2">
      <c r="L21764" s="26"/>
    </row>
    <row r="21765" spans="12:12" x14ac:dyDescent="0.2">
      <c r="L21765" s="26"/>
    </row>
    <row r="21766" spans="12:12" x14ac:dyDescent="0.2">
      <c r="L21766" s="26"/>
    </row>
    <row r="21767" spans="12:12" x14ac:dyDescent="0.2">
      <c r="L21767" s="26"/>
    </row>
    <row r="21768" spans="12:12" x14ac:dyDescent="0.2">
      <c r="L21768" s="26"/>
    </row>
    <row r="21769" spans="12:12" x14ac:dyDescent="0.2">
      <c r="L21769" s="26"/>
    </row>
    <row r="21770" spans="12:12" x14ac:dyDescent="0.2">
      <c r="L21770" s="26"/>
    </row>
    <row r="21771" spans="12:12" x14ac:dyDescent="0.2">
      <c r="L21771" s="26"/>
    </row>
    <row r="21772" spans="12:12" x14ac:dyDescent="0.2">
      <c r="L21772" s="26"/>
    </row>
    <row r="21773" spans="12:12" x14ac:dyDescent="0.2">
      <c r="L21773" s="26"/>
    </row>
    <row r="21774" spans="12:12" x14ac:dyDescent="0.2">
      <c r="L21774" s="26"/>
    </row>
    <row r="21775" spans="12:12" x14ac:dyDescent="0.2">
      <c r="L21775" s="26"/>
    </row>
    <row r="21776" spans="12:12" x14ac:dyDescent="0.2">
      <c r="L21776" s="26"/>
    </row>
    <row r="21777" spans="12:12" x14ac:dyDescent="0.2">
      <c r="L21777" s="26"/>
    </row>
    <row r="21778" spans="12:12" x14ac:dyDescent="0.2">
      <c r="L21778" s="26"/>
    </row>
    <row r="21779" spans="12:12" x14ac:dyDescent="0.2">
      <c r="L21779" s="26"/>
    </row>
    <row r="21780" spans="12:12" x14ac:dyDescent="0.2">
      <c r="L21780" s="26"/>
    </row>
    <row r="21781" spans="12:12" x14ac:dyDescent="0.2">
      <c r="L21781" s="26"/>
    </row>
    <row r="21782" spans="12:12" x14ac:dyDescent="0.2">
      <c r="L21782" s="26"/>
    </row>
    <row r="21783" spans="12:12" x14ac:dyDescent="0.2">
      <c r="L21783" s="26"/>
    </row>
    <row r="21784" spans="12:12" x14ac:dyDescent="0.2">
      <c r="L21784" s="26"/>
    </row>
    <row r="21785" spans="12:12" x14ac:dyDescent="0.2">
      <c r="L21785" s="26"/>
    </row>
    <row r="21786" spans="12:12" x14ac:dyDescent="0.2">
      <c r="L21786" s="26"/>
    </row>
    <row r="21787" spans="12:12" x14ac:dyDescent="0.2">
      <c r="L21787" s="26"/>
    </row>
    <row r="21788" spans="12:12" x14ac:dyDescent="0.2">
      <c r="L21788" s="26"/>
    </row>
    <row r="21789" spans="12:12" x14ac:dyDescent="0.2">
      <c r="L21789" s="26"/>
    </row>
    <row r="21790" spans="12:12" x14ac:dyDescent="0.2">
      <c r="L21790" s="26"/>
    </row>
    <row r="21791" spans="12:12" x14ac:dyDescent="0.2">
      <c r="L21791" s="26"/>
    </row>
    <row r="21792" spans="12:12" x14ac:dyDescent="0.2">
      <c r="L21792" s="26"/>
    </row>
    <row r="21793" spans="12:12" x14ac:dyDescent="0.2">
      <c r="L21793" s="26"/>
    </row>
    <row r="21794" spans="12:12" x14ac:dyDescent="0.2">
      <c r="L21794" s="26"/>
    </row>
    <row r="21795" spans="12:12" x14ac:dyDescent="0.2">
      <c r="L21795" s="26"/>
    </row>
    <row r="21796" spans="12:12" x14ac:dyDescent="0.2">
      <c r="L21796" s="26"/>
    </row>
    <row r="21797" spans="12:12" x14ac:dyDescent="0.2">
      <c r="L21797" s="26"/>
    </row>
    <row r="21798" spans="12:12" x14ac:dyDescent="0.2">
      <c r="L21798" s="26"/>
    </row>
    <row r="21799" spans="12:12" x14ac:dyDescent="0.2">
      <c r="L21799" s="26"/>
    </row>
    <row r="21800" spans="12:12" x14ac:dyDescent="0.2">
      <c r="L21800" s="26"/>
    </row>
    <row r="21801" spans="12:12" x14ac:dyDescent="0.2">
      <c r="L21801" s="26"/>
    </row>
    <row r="21802" spans="12:12" x14ac:dyDescent="0.2">
      <c r="L21802" s="26"/>
    </row>
    <row r="21803" spans="12:12" x14ac:dyDescent="0.2">
      <c r="L21803" s="26"/>
    </row>
    <row r="21804" spans="12:12" x14ac:dyDescent="0.2">
      <c r="L21804" s="26"/>
    </row>
    <row r="21805" spans="12:12" x14ac:dyDescent="0.2">
      <c r="L21805" s="26"/>
    </row>
    <row r="21806" spans="12:12" x14ac:dyDescent="0.2">
      <c r="L21806" s="26"/>
    </row>
    <row r="21807" spans="12:12" x14ac:dyDescent="0.2">
      <c r="L21807" s="26"/>
    </row>
    <row r="21808" spans="12:12" x14ac:dyDescent="0.2">
      <c r="L21808" s="26"/>
    </row>
    <row r="21809" spans="12:12" x14ac:dyDescent="0.2">
      <c r="L21809" s="26"/>
    </row>
    <row r="21810" spans="12:12" x14ac:dyDescent="0.2">
      <c r="L21810" s="26"/>
    </row>
    <row r="21811" spans="12:12" x14ac:dyDescent="0.2">
      <c r="L21811" s="26"/>
    </row>
    <row r="21812" spans="12:12" x14ac:dyDescent="0.2">
      <c r="L21812" s="26"/>
    </row>
    <row r="21813" spans="12:12" x14ac:dyDescent="0.2">
      <c r="L21813" s="26"/>
    </row>
    <row r="21814" spans="12:12" x14ac:dyDescent="0.2">
      <c r="L21814" s="26"/>
    </row>
    <row r="21815" spans="12:12" x14ac:dyDescent="0.2">
      <c r="L21815" s="26"/>
    </row>
    <row r="21816" spans="12:12" x14ac:dyDescent="0.2">
      <c r="L21816" s="26"/>
    </row>
    <row r="21817" spans="12:12" x14ac:dyDescent="0.2">
      <c r="L21817" s="26"/>
    </row>
    <row r="21818" spans="12:12" x14ac:dyDescent="0.2">
      <c r="L21818" s="26"/>
    </row>
    <row r="21819" spans="12:12" x14ac:dyDescent="0.2">
      <c r="L21819" s="26"/>
    </row>
    <row r="21820" spans="12:12" x14ac:dyDescent="0.2">
      <c r="L21820" s="26"/>
    </row>
    <row r="21821" spans="12:12" x14ac:dyDescent="0.2">
      <c r="L21821" s="26"/>
    </row>
    <row r="21822" spans="12:12" x14ac:dyDescent="0.2">
      <c r="L21822" s="26"/>
    </row>
    <row r="21823" spans="12:12" x14ac:dyDescent="0.2">
      <c r="L21823" s="26"/>
    </row>
    <row r="21824" spans="12:12" x14ac:dyDescent="0.2">
      <c r="L21824" s="26"/>
    </row>
    <row r="21825" spans="12:12" x14ac:dyDescent="0.2">
      <c r="L21825" s="26"/>
    </row>
    <row r="21826" spans="12:12" x14ac:dyDescent="0.2">
      <c r="L21826" s="26"/>
    </row>
    <row r="21827" spans="12:12" x14ac:dyDescent="0.2">
      <c r="L21827" s="26"/>
    </row>
    <row r="21828" spans="12:12" x14ac:dyDescent="0.2">
      <c r="L21828" s="26"/>
    </row>
    <row r="21829" spans="12:12" x14ac:dyDescent="0.2">
      <c r="L21829" s="26"/>
    </row>
    <row r="21830" spans="12:12" x14ac:dyDescent="0.2">
      <c r="L21830" s="26"/>
    </row>
    <row r="21831" spans="12:12" x14ac:dyDescent="0.2">
      <c r="L21831" s="26"/>
    </row>
    <row r="21832" spans="12:12" x14ac:dyDescent="0.2">
      <c r="L21832" s="26"/>
    </row>
    <row r="21833" spans="12:12" x14ac:dyDescent="0.2">
      <c r="L21833" s="26"/>
    </row>
    <row r="21834" spans="12:12" x14ac:dyDescent="0.2">
      <c r="L21834" s="26"/>
    </row>
    <row r="21835" spans="12:12" x14ac:dyDescent="0.2">
      <c r="L21835" s="26"/>
    </row>
    <row r="21836" spans="12:12" x14ac:dyDescent="0.2">
      <c r="L21836" s="26"/>
    </row>
    <row r="21837" spans="12:12" x14ac:dyDescent="0.2">
      <c r="L21837" s="26"/>
    </row>
    <row r="21838" spans="12:12" x14ac:dyDescent="0.2">
      <c r="L21838" s="26"/>
    </row>
    <row r="21839" spans="12:12" x14ac:dyDescent="0.2">
      <c r="L21839" s="26"/>
    </row>
    <row r="21840" spans="12:12" x14ac:dyDescent="0.2">
      <c r="L21840" s="26"/>
    </row>
    <row r="21841" spans="12:12" x14ac:dyDescent="0.2">
      <c r="L21841" s="26"/>
    </row>
    <row r="21842" spans="12:12" x14ac:dyDescent="0.2">
      <c r="L21842" s="26"/>
    </row>
    <row r="21843" spans="12:12" x14ac:dyDescent="0.2">
      <c r="L21843" s="26"/>
    </row>
    <row r="21844" spans="12:12" x14ac:dyDescent="0.2">
      <c r="L21844" s="26"/>
    </row>
    <row r="21845" spans="12:12" x14ac:dyDescent="0.2">
      <c r="L21845" s="26"/>
    </row>
    <row r="21846" spans="12:12" x14ac:dyDescent="0.2">
      <c r="L21846" s="26"/>
    </row>
    <row r="21847" spans="12:12" x14ac:dyDescent="0.2">
      <c r="L21847" s="26"/>
    </row>
    <row r="21848" spans="12:12" x14ac:dyDescent="0.2">
      <c r="L21848" s="26"/>
    </row>
    <row r="21849" spans="12:12" x14ac:dyDescent="0.2">
      <c r="L21849" s="26"/>
    </row>
    <row r="21850" spans="12:12" x14ac:dyDescent="0.2">
      <c r="L21850" s="26"/>
    </row>
    <row r="21851" spans="12:12" x14ac:dyDescent="0.2">
      <c r="L21851" s="26"/>
    </row>
    <row r="21852" spans="12:12" x14ac:dyDescent="0.2">
      <c r="L21852" s="26"/>
    </row>
    <row r="21853" spans="12:12" x14ac:dyDescent="0.2">
      <c r="L21853" s="26"/>
    </row>
    <row r="21854" spans="12:12" x14ac:dyDescent="0.2">
      <c r="L21854" s="26"/>
    </row>
    <row r="21855" spans="12:12" x14ac:dyDescent="0.2">
      <c r="L21855" s="26"/>
    </row>
    <row r="21856" spans="12:12" x14ac:dyDescent="0.2">
      <c r="L21856" s="26"/>
    </row>
    <row r="21857" spans="12:12" x14ac:dyDescent="0.2">
      <c r="L21857" s="26"/>
    </row>
    <row r="21858" spans="12:12" x14ac:dyDescent="0.2">
      <c r="L21858" s="26"/>
    </row>
    <row r="21859" spans="12:12" x14ac:dyDescent="0.2">
      <c r="L21859" s="26"/>
    </row>
    <row r="21860" spans="12:12" x14ac:dyDescent="0.2">
      <c r="L21860" s="26"/>
    </row>
    <row r="21861" spans="12:12" x14ac:dyDescent="0.2">
      <c r="L21861" s="26"/>
    </row>
    <row r="21862" spans="12:12" x14ac:dyDescent="0.2">
      <c r="L21862" s="26"/>
    </row>
    <row r="21863" spans="12:12" x14ac:dyDescent="0.2">
      <c r="L21863" s="26"/>
    </row>
    <row r="21864" spans="12:12" x14ac:dyDescent="0.2">
      <c r="L21864" s="26"/>
    </row>
    <row r="21865" spans="12:12" x14ac:dyDescent="0.2">
      <c r="L21865" s="26"/>
    </row>
    <row r="21866" spans="12:12" x14ac:dyDescent="0.2">
      <c r="L21866" s="26"/>
    </row>
    <row r="21867" spans="12:12" x14ac:dyDescent="0.2">
      <c r="L21867" s="26"/>
    </row>
    <row r="21868" spans="12:12" x14ac:dyDescent="0.2">
      <c r="L21868" s="26"/>
    </row>
    <row r="21869" spans="12:12" x14ac:dyDescent="0.2">
      <c r="L21869" s="26"/>
    </row>
    <row r="21870" spans="12:12" x14ac:dyDescent="0.2">
      <c r="L21870" s="26"/>
    </row>
    <row r="21871" spans="12:12" x14ac:dyDescent="0.2">
      <c r="L21871" s="26"/>
    </row>
    <row r="21872" spans="12:12" x14ac:dyDescent="0.2">
      <c r="L21872" s="26"/>
    </row>
    <row r="21873" spans="12:12" x14ac:dyDescent="0.2">
      <c r="L21873" s="26"/>
    </row>
    <row r="21874" spans="12:12" x14ac:dyDescent="0.2">
      <c r="L21874" s="26"/>
    </row>
    <row r="21875" spans="12:12" x14ac:dyDescent="0.2">
      <c r="L21875" s="26"/>
    </row>
    <row r="21876" spans="12:12" x14ac:dyDescent="0.2">
      <c r="L21876" s="26"/>
    </row>
    <row r="21877" spans="12:12" x14ac:dyDescent="0.2">
      <c r="L21877" s="26"/>
    </row>
    <row r="21878" spans="12:12" x14ac:dyDescent="0.2">
      <c r="L21878" s="26"/>
    </row>
    <row r="21879" spans="12:12" x14ac:dyDescent="0.2">
      <c r="L21879" s="26"/>
    </row>
    <row r="21880" spans="12:12" x14ac:dyDescent="0.2">
      <c r="L21880" s="26"/>
    </row>
    <row r="21881" spans="12:12" x14ac:dyDescent="0.2">
      <c r="L21881" s="26"/>
    </row>
    <row r="21882" spans="12:12" x14ac:dyDescent="0.2">
      <c r="L21882" s="26"/>
    </row>
    <row r="21883" spans="12:12" x14ac:dyDescent="0.2">
      <c r="L21883" s="26"/>
    </row>
    <row r="21884" spans="12:12" x14ac:dyDescent="0.2">
      <c r="L21884" s="26"/>
    </row>
    <row r="21885" spans="12:12" x14ac:dyDescent="0.2">
      <c r="L21885" s="26"/>
    </row>
    <row r="21886" spans="12:12" x14ac:dyDescent="0.2">
      <c r="L21886" s="26"/>
    </row>
    <row r="21887" spans="12:12" x14ac:dyDescent="0.2">
      <c r="L21887" s="26"/>
    </row>
    <row r="21888" spans="12:12" x14ac:dyDescent="0.2">
      <c r="L21888" s="26"/>
    </row>
    <row r="21889" spans="12:12" x14ac:dyDescent="0.2">
      <c r="L21889" s="26"/>
    </row>
    <row r="21890" spans="12:12" x14ac:dyDescent="0.2">
      <c r="L21890" s="26"/>
    </row>
    <row r="21891" spans="12:12" x14ac:dyDescent="0.2">
      <c r="L21891" s="26"/>
    </row>
    <row r="21892" spans="12:12" x14ac:dyDescent="0.2">
      <c r="L21892" s="26"/>
    </row>
    <row r="21893" spans="12:12" x14ac:dyDescent="0.2">
      <c r="L21893" s="26"/>
    </row>
    <row r="21894" spans="12:12" x14ac:dyDescent="0.2">
      <c r="L21894" s="26"/>
    </row>
    <row r="21895" spans="12:12" x14ac:dyDescent="0.2">
      <c r="L21895" s="26"/>
    </row>
    <row r="21896" spans="12:12" x14ac:dyDescent="0.2">
      <c r="L21896" s="26"/>
    </row>
    <row r="21897" spans="12:12" x14ac:dyDescent="0.2">
      <c r="L21897" s="26"/>
    </row>
    <row r="21898" spans="12:12" x14ac:dyDescent="0.2">
      <c r="L21898" s="26"/>
    </row>
    <row r="21899" spans="12:12" x14ac:dyDescent="0.2">
      <c r="L21899" s="26"/>
    </row>
    <row r="21900" spans="12:12" x14ac:dyDescent="0.2">
      <c r="L21900" s="26"/>
    </row>
    <row r="21901" spans="12:12" x14ac:dyDescent="0.2">
      <c r="L21901" s="26"/>
    </row>
    <row r="21902" spans="12:12" x14ac:dyDescent="0.2">
      <c r="L21902" s="26"/>
    </row>
    <row r="21903" spans="12:12" x14ac:dyDescent="0.2">
      <c r="L21903" s="26"/>
    </row>
    <row r="21904" spans="12:12" x14ac:dyDescent="0.2">
      <c r="L21904" s="26"/>
    </row>
    <row r="21905" spans="12:12" x14ac:dyDescent="0.2">
      <c r="L21905" s="26"/>
    </row>
    <row r="21906" spans="12:12" x14ac:dyDescent="0.2">
      <c r="L21906" s="26"/>
    </row>
    <row r="21907" spans="12:12" x14ac:dyDescent="0.2">
      <c r="L21907" s="26"/>
    </row>
    <row r="21908" spans="12:12" x14ac:dyDescent="0.2">
      <c r="L21908" s="26"/>
    </row>
    <row r="21909" spans="12:12" x14ac:dyDescent="0.2">
      <c r="L21909" s="26"/>
    </row>
    <row r="21910" spans="12:12" x14ac:dyDescent="0.2">
      <c r="L21910" s="26"/>
    </row>
    <row r="21911" spans="12:12" x14ac:dyDescent="0.2">
      <c r="L21911" s="26"/>
    </row>
    <row r="21912" spans="12:12" x14ac:dyDescent="0.2">
      <c r="L21912" s="26"/>
    </row>
    <row r="21913" spans="12:12" x14ac:dyDescent="0.2">
      <c r="L21913" s="26"/>
    </row>
    <row r="21914" spans="12:12" x14ac:dyDescent="0.2">
      <c r="L21914" s="26"/>
    </row>
    <row r="21915" spans="12:12" x14ac:dyDescent="0.2">
      <c r="L21915" s="26"/>
    </row>
    <row r="21916" spans="12:12" x14ac:dyDescent="0.2">
      <c r="L21916" s="26"/>
    </row>
    <row r="21917" spans="12:12" x14ac:dyDescent="0.2">
      <c r="L21917" s="26"/>
    </row>
    <row r="21918" spans="12:12" x14ac:dyDescent="0.2">
      <c r="L21918" s="26"/>
    </row>
    <row r="21919" spans="12:12" x14ac:dyDescent="0.2">
      <c r="L21919" s="26"/>
    </row>
    <row r="21920" spans="12:12" x14ac:dyDescent="0.2">
      <c r="L21920" s="26"/>
    </row>
    <row r="21921" spans="12:12" x14ac:dyDescent="0.2">
      <c r="L21921" s="26"/>
    </row>
    <row r="21922" spans="12:12" x14ac:dyDescent="0.2">
      <c r="L21922" s="26"/>
    </row>
    <row r="21923" spans="12:12" x14ac:dyDescent="0.2">
      <c r="L21923" s="26"/>
    </row>
    <row r="21924" spans="12:12" x14ac:dyDescent="0.2">
      <c r="L21924" s="26"/>
    </row>
    <row r="21925" spans="12:12" x14ac:dyDescent="0.2">
      <c r="L21925" s="26"/>
    </row>
    <row r="21926" spans="12:12" x14ac:dyDescent="0.2">
      <c r="L21926" s="26"/>
    </row>
    <row r="21927" spans="12:12" x14ac:dyDescent="0.2">
      <c r="L21927" s="26"/>
    </row>
    <row r="21928" spans="12:12" x14ac:dyDescent="0.2">
      <c r="L21928" s="26"/>
    </row>
    <row r="21929" spans="12:12" x14ac:dyDescent="0.2">
      <c r="L21929" s="26"/>
    </row>
    <row r="21930" spans="12:12" x14ac:dyDescent="0.2">
      <c r="L21930" s="26"/>
    </row>
    <row r="21931" spans="12:12" x14ac:dyDescent="0.2">
      <c r="L21931" s="26"/>
    </row>
    <row r="21932" spans="12:12" x14ac:dyDescent="0.2">
      <c r="L21932" s="26"/>
    </row>
    <row r="21933" spans="12:12" x14ac:dyDescent="0.2">
      <c r="L21933" s="26"/>
    </row>
    <row r="21934" spans="12:12" x14ac:dyDescent="0.2">
      <c r="L21934" s="26"/>
    </row>
    <row r="21935" spans="12:12" x14ac:dyDescent="0.2">
      <c r="L21935" s="26"/>
    </row>
    <row r="21936" spans="12:12" x14ac:dyDescent="0.2">
      <c r="L21936" s="26"/>
    </row>
    <row r="21937" spans="12:12" x14ac:dyDescent="0.2">
      <c r="L21937" s="26"/>
    </row>
    <row r="21938" spans="12:12" x14ac:dyDescent="0.2">
      <c r="L21938" s="26"/>
    </row>
    <row r="21939" spans="12:12" x14ac:dyDescent="0.2">
      <c r="L21939" s="26"/>
    </row>
    <row r="21940" spans="12:12" x14ac:dyDescent="0.2">
      <c r="L21940" s="26"/>
    </row>
    <row r="21941" spans="12:12" x14ac:dyDescent="0.2">
      <c r="L21941" s="26"/>
    </row>
    <row r="21942" spans="12:12" x14ac:dyDescent="0.2">
      <c r="L21942" s="26"/>
    </row>
    <row r="21943" spans="12:12" x14ac:dyDescent="0.2">
      <c r="L21943" s="26"/>
    </row>
    <row r="21944" spans="12:12" x14ac:dyDescent="0.2">
      <c r="L21944" s="26"/>
    </row>
    <row r="21945" spans="12:12" x14ac:dyDescent="0.2">
      <c r="L21945" s="26"/>
    </row>
    <row r="21946" spans="12:12" x14ac:dyDescent="0.2">
      <c r="L21946" s="26"/>
    </row>
    <row r="21947" spans="12:12" x14ac:dyDescent="0.2">
      <c r="L21947" s="26"/>
    </row>
    <row r="21948" spans="12:12" x14ac:dyDescent="0.2">
      <c r="L21948" s="26"/>
    </row>
    <row r="21949" spans="12:12" x14ac:dyDescent="0.2">
      <c r="L21949" s="26"/>
    </row>
    <row r="21950" spans="12:12" x14ac:dyDescent="0.2">
      <c r="L21950" s="26"/>
    </row>
    <row r="21951" spans="12:12" x14ac:dyDescent="0.2">
      <c r="L21951" s="26"/>
    </row>
    <row r="21952" spans="12:12" x14ac:dyDescent="0.2">
      <c r="L21952" s="26"/>
    </row>
    <row r="21953" spans="12:12" x14ac:dyDescent="0.2">
      <c r="L21953" s="26"/>
    </row>
    <row r="21954" spans="12:12" x14ac:dyDescent="0.2">
      <c r="L21954" s="26"/>
    </row>
    <row r="21955" spans="12:12" x14ac:dyDescent="0.2">
      <c r="L21955" s="26"/>
    </row>
    <row r="21956" spans="12:12" x14ac:dyDescent="0.2">
      <c r="L21956" s="26"/>
    </row>
    <row r="21957" spans="12:12" x14ac:dyDescent="0.2">
      <c r="L21957" s="26"/>
    </row>
    <row r="21958" spans="12:12" x14ac:dyDescent="0.2">
      <c r="L21958" s="26"/>
    </row>
    <row r="21959" spans="12:12" x14ac:dyDescent="0.2">
      <c r="L21959" s="26"/>
    </row>
    <row r="21960" spans="12:12" x14ac:dyDescent="0.2">
      <c r="L21960" s="26"/>
    </row>
    <row r="21961" spans="12:12" x14ac:dyDescent="0.2">
      <c r="L21961" s="26"/>
    </row>
    <row r="21962" spans="12:12" x14ac:dyDescent="0.2">
      <c r="L21962" s="26"/>
    </row>
    <row r="21963" spans="12:12" x14ac:dyDescent="0.2">
      <c r="L21963" s="26"/>
    </row>
    <row r="21964" spans="12:12" x14ac:dyDescent="0.2">
      <c r="L21964" s="26"/>
    </row>
    <row r="21965" spans="12:12" x14ac:dyDescent="0.2">
      <c r="L21965" s="26"/>
    </row>
    <row r="21966" spans="12:12" x14ac:dyDescent="0.2">
      <c r="L21966" s="26"/>
    </row>
    <row r="21967" spans="12:12" x14ac:dyDescent="0.2">
      <c r="L21967" s="26"/>
    </row>
    <row r="21968" spans="12:12" x14ac:dyDescent="0.2">
      <c r="L21968" s="26"/>
    </row>
    <row r="21969" spans="12:12" x14ac:dyDescent="0.2">
      <c r="L21969" s="26"/>
    </row>
    <row r="21970" spans="12:12" x14ac:dyDescent="0.2">
      <c r="L21970" s="26"/>
    </row>
    <row r="21971" spans="12:12" x14ac:dyDescent="0.2">
      <c r="L21971" s="26"/>
    </row>
    <row r="21972" spans="12:12" x14ac:dyDescent="0.2">
      <c r="L21972" s="26"/>
    </row>
    <row r="21973" spans="12:12" x14ac:dyDescent="0.2">
      <c r="L21973" s="26"/>
    </row>
    <row r="21974" spans="12:12" x14ac:dyDescent="0.2">
      <c r="L21974" s="26"/>
    </row>
    <row r="21975" spans="12:12" x14ac:dyDescent="0.2">
      <c r="L21975" s="26"/>
    </row>
    <row r="21976" spans="12:12" x14ac:dyDescent="0.2">
      <c r="L21976" s="26"/>
    </row>
    <row r="21977" spans="12:12" x14ac:dyDescent="0.2">
      <c r="L21977" s="26"/>
    </row>
    <row r="21978" spans="12:12" x14ac:dyDescent="0.2">
      <c r="L21978" s="26"/>
    </row>
    <row r="21979" spans="12:12" x14ac:dyDescent="0.2">
      <c r="L21979" s="26"/>
    </row>
    <row r="21980" spans="12:12" x14ac:dyDescent="0.2">
      <c r="L21980" s="26"/>
    </row>
    <row r="21981" spans="12:12" x14ac:dyDescent="0.2">
      <c r="L21981" s="26"/>
    </row>
    <row r="21982" spans="12:12" x14ac:dyDescent="0.2">
      <c r="L21982" s="26"/>
    </row>
    <row r="21983" spans="12:12" x14ac:dyDescent="0.2">
      <c r="L21983" s="26"/>
    </row>
    <row r="21984" spans="12:12" x14ac:dyDescent="0.2">
      <c r="L21984" s="26"/>
    </row>
    <row r="21985" spans="12:12" x14ac:dyDescent="0.2">
      <c r="L21985" s="26"/>
    </row>
    <row r="21986" spans="12:12" x14ac:dyDescent="0.2">
      <c r="L21986" s="26"/>
    </row>
    <row r="21987" spans="12:12" x14ac:dyDescent="0.2">
      <c r="L21987" s="26"/>
    </row>
    <row r="21988" spans="12:12" x14ac:dyDescent="0.2">
      <c r="L21988" s="26"/>
    </row>
    <row r="21989" spans="12:12" x14ac:dyDescent="0.2">
      <c r="L21989" s="26"/>
    </row>
    <row r="21990" spans="12:12" x14ac:dyDescent="0.2">
      <c r="L21990" s="26"/>
    </row>
    <row r="21991" spans="12:12" x14ac:dyDescent="0.2">
      <c r="L21991" s="26"/>
    </row>
    <row r="21992" spans="12:12" x14ac:dyDescent="0.2">
      <c r="L21992" s="26"/>
    </row>
    <row r="21993" spans="12:12" x14ac:dyDescent="0.2">
      <c r="L21993" s="26"/>
    </row>
    <row r="21994" spans="12:12" x14ac:dyDescent="0.2">
      <c r="L21994" s="26"/>
    </row>
    <row r="21995" spans="12:12" x14ac:dyDescent="0.2">
      <c r="L21995" s="26"/>
    </row>
    <row r="21996" spans="12:12" x14ac:dyDescent="0.2">
      <c r="L21996" s="26"/>
    </row>
    <row r="21997" spans="12:12" x14ac:dyDescent="0.2">
      <c r="L21997" s="26"/>
    </row>
    <row r="21998" spans="12:12" x14ac:dyDescent="0.2">
      <c r="L21998" s="26"/>
    </row>
    <row r="21999" spans="12:12" x14ac:dyDescent="0.2">
      <c r="L21999" s="26"/>
    </row>
    <row r="22000" spans="12:12" x14ac:dyDescent="0.2">
      <c r="L22000" s="26"/>
    </row>
    <row r="22001" spans="12:12" x14ac:dyDescent="0.2">
      <c r="L22001" s="26"/>
    </row>
    <row r="22002" spans="12:12" x14ac:dyDescent="0.2">
      <c r="L22002" s="26"/>
    </row>
    <row r="22003" spans="12:12" x14ac:dyDescent="0.2">
      <c r="L22003" s="26"/>
    </row>
    <row r="22004" spans="12:12" x14ac:dyDescent="0.2">
      <c r="L22004" s="26"/>
    </row>
    <row r="22005" spans="12:12" x14ac:dyDescent="0.2">
      <c r="L22005" s="26"/>
    </row>
    <row r="22006" spans="12:12" x14ac:dyDescent="0.2">
      <c r="L22006" s="26"/>
    </row>
    <row r="22007" spans="12:12" x14ac:dyDescent="0.2">
      <c r="L22007" s="26"/>
    </row>
    <row r="22008" spans="12:12" x14ac:dyDescent="0.2">
      <c r="L22008" s="26"/>
    </row>
    <row r="22009" spans="12:12" x14ac:dyDescent="0.2">
      <c r="L22009" s="26"/>
    </row>
    <row r="22010" spans="12:12" x14ac:dyDescent="0.2">
      <c r="L22010" s="26"/>
    </row>
    <row r="22011" spans="12:12" x14ac:dyDescent="0.2">
      <c r="L22011" s="26"/>
    </row>
    <row r="22012" spans="12:12" x14ac:dyDescent="0.2">
      <c r="L22012" s="26"/>
    </row>
    <row r="22013" spans="12:12" x14ac:dyDescent="0.2">
      <c r="L22013" s="26"/>
    </row>
    <row r="22014" spans="12:12" x14ac:dyDescent="0.2">
      <c r="L22014" s="26"/>
    </row>
    <row r="22015" spans="12:12" x14ac:dyDescent="0.2">
      <c r="L22015" s="26"/>
    </row>
    <row r="22016" spans="12:12" x14ac:dyDescent="0.2">
      <c r="L22016" s="26"/>
    </row>
    <row r="22017" spans="12:12" x14ac:dyDescent="0.2">
      <c r="L22017" s="26"/>
    </row>
    <row r="22018" spans="12:12" x14ac:dyDescent="0.2">
      <c r="L22018" s="26"/>
    </row>
    <row r="22019" spans="12:12" x14ac:dyDescent="0.2">
      <c r="L22019" s="26"/>
    </row>
    <row r="22020" spans="12:12" x14ac:dyDescent="0.2">
      <c r="L22020" s="26"/>
    </row>
    <row r="22021" spans="12:12" x14ac:dyDescent="0.2">
      <c r="L22021" s="26"/>
    </row>
    <row r="22022" spans="12:12" x14ac:dyDescent="0.2">
      <c r="L22022" s="26"/>
    </row>
    <row r="22023" spans="12:12" x14ac:dyDescent="0.2">
      <c r="L22023" s="26"/>
    </row>
    <row r="22024" spans="12:12" x14ac:dyDescent="0.2">
      <c r="L22024" s="26"/>
    </row>
    <row r="22025" spans="12:12" x14ac:dyDescent="0.2">
      <c r="L22025" s="26"/>
    </row>
    <row r="22026" spans="12:12" x14ac:dyDescent="0.2">
      <c r="L22026" s="26"/>
    </row>
    <row r="22027" spans="12:12" x14ac:dyDescent="0.2">
      <c r="L22027" s="26"/>
    </row>
    <row r="22028" spans="12:12" x14ac:dyDescent="0.2">
      <c r="L22028" s="26"/>
    </row>
    <row r="22029" spans="12:12" x14ac:dyDescent="0.2">
      <c r="L22029" s="26"/>
    </row>
    <row r="22030" spans="12:12" x14ac:dyDescent="0.2">
      <c r="L22030" s="26"/>
    </row>
    <row r="22031" spans="12:12" x14ac:dyDescent="0.2">
      <c r="L22031" s="26"/>
    </row>
    <row r="22032" spans="12:12" x14ac:dyDescent="0.2">
      <c r="L22032" s="26"/>
    </row>
    <row r="22033" spans="12:12" x14ac:dyDescent="0.2">
      <c r="L22033" s="26"/>
    </row>
    <row r="22034" spans="12:12" x14ac:dyDescent="0.2">
      <c r="L22034" s="26"/>
    </row>
    <row r="22035" spans="12:12" x14ac:dyDescent="0.2">
      <c r="L22035" s="26"/>
    </row>
    <row r="22036" spans="12:12" x14ac:dyDescent="0.2">
      <c r="L22036" s="26"/>
    </row>
    <row r="22037" spans="12:12" x14ac:dyDescent="0.2">
      <c r="L22037" s="26"/>
    </row>
    <row r="22038" spans="12:12" x14ac:dyDescent="0.2">
      <c r="L22038" s="26"/>
    </row>
    <row r="22039" spans="12:12" x14ac:dyDescent="0.2">
      <c r="L22039" s="26"/>
    </row>
    <row r="22040" spans="12:12" x14ac:dyDescent="0.2">
      <c r="L22040" s="26"/>
    </row>
    <row r="22041" spans="12:12" x14ac:dyDescent="0.2">
      <c r="L22041" s="26"/>
    </row>
    <row r="22042" spans="12:12" x14ac:dyDescent="0.2">
      <c r="L22042" s="26"/>
    </row>
    <row r="22043" spans="12:12" x14ac:dyDescent="0.2">
      <c r="L22043" s="26"/>
    </row>
    <row r="22044" spans="12:12" x14ac:dyDescent="0.2">
      <c r="L22044" s="26"/>
    </row>
    <row r="22045" spans="12:12" x14ac:dyDescent="0.2">
      <c r="L22045" s="26"/>
    </row>
    <row r="22046" spans="12:12" x14ac:dyDescent="0.2">
      <c r="L22046" s="26"/>
    </row>
    <row r="22047" spans="12:12" x14ac:dyDescent="0.2">
      <c r="L22047" s="26"/>
    </row>
    <row r="22048" spans="12:12" x14ac:dyDescent="0.2">
      <c r="L22048" s="26"/>
    </row>
    <row r="22049" spans="12:12" x14ac:dyDescent="0.2">
      <c r="L22049" s="26"/>
    </row>
    <row r="22050" spans="12:12" x14ac:dyDescent="0.2">
      <c r="L22050" s="26"/>
    </row>
    <row r="22051" spans="12:12" x14ac:dyDescent="0.2">
      <c r="L22051" s="26"/>
    </row>
    <row r="22052" spans="12:12" x14ac:dyDescent="0.2">
      <c r="L22052" s="26"/>
    </row>
    <row r="22053" spans="12:12" x14ac:dyDescent="0.2">
      <c r="L22053" s="26"/>
    </row>
    <row r="22054" spans="12:12" x14ac:dyDescent="0.2">
      <c r="L22054" s="26"/>
    </row>
    <row r="22055" spans="12:12" x14ac:dyDescent="0.2">
      <c r="L22055" s="26"/>
    </row>
    <row r="22056" spans="12:12" x14ac:dyDescent="0.2">
      <c r="L22056" s="26"/>
    </row>
    <row r="22057" spans="12:12" x14ac:dyDescent="0.2">
      <c r="L22057" s="26"/>
    </row>
    <row r="22058" spans="12:12" x14ac:dyDescent="0.2">
      <c r="L22058" s="26"/>
    </row>
    <row r="22059" spans="12:12" x14ac:dyDescent="0.2">
      <c r="L22059" s="26"/>
    </row>
    <row r="22060" spans="12:12" x14ac:dyDescent="0.2">
      <c r="L22060" s="26"/>
    </row>
    <row r="22061" spans="12:12" x14ac:dyDescent="0.2">
      <c r="L22061" s="26"/>
    </row>
    <row r="22062" spans="12:12" x14ac:dyDescent="0.2">
      <c r="L22062" s="26"/>
    </row>
    <row r="22063" spans="12:12" x14ac:dyDescent="0.2">
      <c r="L22063" s="26"/>
    </row>
    <row r="22064" spans="12:12" x14ac:dyDescent="0.2">
      <c r="L22064" s="26"/>
    </row>
    <row r="22065" spans="12:12" x14ac:dyDescent="0.2">
      <c r="L22065" s="26"/>
    </row>
    <row r="22066" spans="12:12" x14ac:dyDescent="0.2">
      <c r="L22066" s="26"/>
    </row>
    <row r="22067" spans="12:12" x14ac:dyDescent="0.2">
      <c r="L22067" s="26"/>
    </row>
    <row r="22068" spans="12:12" x14ac:dyDescent="0.2">
      <c r="L22068" s="26"/>
    </row>
    <row r="22069" spans="12:12" x14ac:dyDescent="0.2">
      <c r="L22069" s="26"/>
    </row>
    <row r="22070" spans="12:12" x14ac:dyDescent="0.2">
      <c r="L22070" s="26"/>
    </row>
    <row r="22071" spans="12:12" x14ac:dyDescent="0.2">
      <c r="L22071" s="26"/>
    </row>
    <row r="22072" spans="12:12" x14ac:dyDescent="0.2">
      <c r="L22072" s="26"/>
    </row>
    <row r="22073" spans="12:12" x14ac:dyDescent="0.2">
      <c r="L22073" s="26"/>
    </row>
    <row r="22074" spans="12:12" x14ac:dyDescent="0.2">
      <c r="L22074" s="26"/>
    </row>
    <row r="22075" spans="12:12" x14ac:dyDescent="0.2">
      <c r="L22075" s="26"/>
    </row>
    <row r="22076" spans="12:12" x14ac:dyDescent="0.2">
      <c r="L22076" s="26"/>
    </row>
    <row r="22077" spans="12:12" x14ac:dyDescent="0.2">
      <c r="L22077" s="26"/>
    </row>
    <row r="22078" spans="12:12" x14ac:dyDescent="0.2">
      <c r="L22078" s="26"/>
    </row>
    <row r="22079" spans="12:12" x14ac:dyDescent="0.2">
      <c r="L22079" s="26"/>
    </row>
    <row r="22080" spans="12:12" x14ac:dyDescent="0.2">
      <c r="L22080" s="26"/>
    </row>
    <row r="22081" spans="12:12" x14ac:dyDescent="0.2">
      <c r="L22081" s="26"/>
    </row>
    <row r="22082" spans="12:12" x14ac:dyDescent="0.2">
      <c r="L22082" s="26"/>
    </row>
    <row r="22083" spans="12:12" x14ac:dyDescent="0.2">
      <c r="L22083" s="26"/>
    </row>
    <row r="22084" spans="12:12" x14ac:dyDescent="0.2">
      <c r="L22084" s="26"/>
    </row>
    <row r="22085" spans="12:12" x14ac:dyDescent="0.2">
      <c r="L22085" s="26"/>
    </row>
    <row r="22086" spans="12:12" x14ac:dyDescent="0.2">
      <c r="L22086" s="26"/>
    </row>
    <row r="22087" spans="12:12" x14ac:dyDescent="0.2">
      <c r="L22087" s="26"/>
    </row>
    <row r="22088" spans="12:12" x14ac:dyDescent="0.2">
      <c r="L22088" s="26"/>
    </row>
    <row r="22089" spans="12:12" x14ac:dyDescent="0.2">
      <c r="L22089" s="26"/>
    </row>
    <row r="22090" spans="12:12" x14ac:dyDescent="0.2">
      <c r="L22090" s="26"/>
    </row>
    <row r="22091" spans="12:12" x14ac:dyDescent="0.2">
      <c r="L22091" s="26"/>
    </row>
    <row r="22092" spans="12:12" x14ac:dyDescent="0.2">
      <c r="L22092" s="26"/>
    </row>
    <row r="22093" spans="12:12" x14ac:dyDescent="0.2">
      <c r="L22093" s="26"/>
    </row>
    <row r="22094" spans="12:12" x14ac:dyDescent="0.2">
      <c r="L22094" s="26"/>
    </row>
    <row r="22095" spans="12:12" x14ac:dyDescent="0.2">
      <c r="L22095" s="26"/>
    </row>
    <row r="22096" spans="12:12" x14ac:dyDescent="0.2">
      <c r="L22096" s="26"/>
    </row>
    <row r="22097" spans="12:12" x14ac:dyDescent="0.2">
      <c r="L22097" s="26"/>
    </row>
    <row r="22098" spans="12:12" x14ac:dyDescent="0.2">
      <c r="L22098" s="26"/>
    </row>
    <row r="22099" spans="12:12" x14ac:dyDescent="0.2">
      <c r="L22099" s="26"/>
    </row>
    <row r="22100" spans="12:12" x14ac:dyDescent="0.2">
      <c r="L22100" s="26"/>
    </row>
    <row r="22101" spans="12:12" x14ac:dyDescent="0.2">
      <c r="L22101" s="26"/>
    </row>
    <row r="22102" spans="12:12" x14ac:dyDescent="0.2">
      <c r="L22102" s="26"/>
    </row>
    <row r="22103" spans="12:12" x14ac:dyDescent="0.2">
      <c r="L22103" s="26"/>
    </row>
    <row r="22104" spans="12:12" x14ac:dyDescent="0.2">
      <c r="L22104" s="26"/>
    </row>
    <row r="22105" spans="12:12" x14ac:dyDescent="0.2">
      <c r="L22105" s="26"/>
    </row>
    <row r="22106" spans="12:12" x14ac:dyDescent="0.2">
      <c r="L22106" s="26"/>
    </row>
    <row r="22107" spans="12:12" x14ac:dyDescent="0.2">
      <c r="L22107" s="26"/>
    </row>
    <row r="22108" spans="12:12" x14ac:dyDescent="0.2">
      <c r="L22108" s="26"/>
    </row>
    <row r="22109" spans="12:12" x14ac:dyDescent="0.2">
      <c r="L22109" s="26"/>
    </row>
    <row r="22110" spans="12:12" x14ac:dyDescent="0.2">
      <c r="L22110" s="26"/>
    </row>
    <row r="22111" spans="12:12" x14ac:dyDescent="0.2">
      <c r="L22111" s="26"/>
    </row>
    <row r="22112" spans="12:12" x14ac:dyDescent="0.2">
      <c r="L22112" s="26"/>
    </row>
    <row r="22113" spans="12:12" x14ac:dyDescent="0.2">
      <c r="L22113" s="26"/>
    </row>
    <row r="22114" spans="12:12" x14ac:dyDescent="0.2">
      <c r="L22114" s="26"/>
    </row>
    <row r="22115" spans="12:12" x14ac:dyDescent="0.2">
      <c r="L22115" s="26"/>
    </row>
    <row r="22116" spans="12:12" x14ac:dyDescent="0.2">
      <c r="L22116" s="26"/>
    </row>
    <row r="22117" spans="12:12" x14ac:dyDescent="0.2">
      <c r="L22117" s="26"/>
    </row>
    <row r="22118" spans="12:12" x14ac:dyDescent="0.2">
      <c r="L22118" s="26"/>
    </row>
    <row r="22119" spans="12:12" x14ac:dyDescent="0.2">
      <c r="L22119" s="26"/>
    </row>
    <row r="22120" spans="12:12" x14ac:dyDescent="0.2">
      <c r="L22120" s="26"/>
    </row>
    <row r="22121" spans="12:12" x14ac:dyDescent="0.2">
      <c r="L22121" s="26"/>
    </row>
    <row r="22122" spans="12:12" x14ac:dyDescent="0.2">
      <c r="L22122" s="26"/>
    </row>
    <row r="22123" spans="12:12" x14ac:dyDescent="0.2">
      <c r="L22123" s="26"/>
    </row>
    <row r="22124" spans="12:12" x14ac:dyDescent="0.2">
      <c r="L22124" s="26"/>
    </row>
    <row r="22125" spans="12:12" x14ac:dyDescent="0.2">
      <c r="L22125" s="26"/>
    </row>
    <row r="22126" spans="12:12" x14ac:dyDescent="0.2">
      <c r="L22126" s="26"/>
    </row>
    <row r="22127" spans="12:12" x14ac:dyDescent="0.2">
      <c r="L22127" s="26"/>
    </row>
    <row r="22128" spans="12:12" x14ac:dyDescent="0.2">
      <c r="L22128" s="26"/>
    </row>
    <row r="22129" spans="12:12" x14ac:dyDescent="0.2">
      <c r="L22129" s="26"/>
    </row>
    <row r="22130" spans="12:12" x14ac:dyDescent="0.2">
      <c r="L22130" s="26"/>
    </row>
    <row r="22131" spans="12:12" x14ac:dyDescent="0.2">
      <c r="L22131" s="26"/>
    </row>
    <row r="22132" spans="12:12" x14ac:dyDescent="0.2">
      <c r="L22132" s="26"/>
    </row>
    <row r="22133" spans="12:12" x14ac:dyDescent="0.2">
      <c r="L22133" s="26"/>
    </row>
    <row r="22134" spans="12:12" x14ac:dyDescent="0.2">
      <c r="L22134" s="26"/>
    </row>
    <row r="22135" spans="12:12" x14ac:dyDescent="0.2">
      <c r="L22135" s="26"/>
    </row>
    <row r="22136" spans="12:12" x14ac:dyDescent="0.2">
      <c r="L22136" s="26"/>
    </row>
    <row r="22137" spans="12:12" x14ac:dyDescent="0.2">
      <c r="L22137" s="26"/>
    </row>
    <row r="22138" spans="12:12" x14ac:dyDescent="0.2">
      <c r="L22138" s="26"/>
    </row>
    <row r="22139" spans="12:12" x14ac:dyDescent="0.2">
      <c r="L22139" s="26"/>
    </row>
    <row r="22140" spans="12:12" x14ac:dyDescent="0.2">
      <c r="L22140" s="26"/>
    </row>
    <row r="22141" spans="12:12" x14ac:dyDescent="0.2">
      <c r="L22141" s="26"/>
    </row>
    <row r="22142" spans="12:12" x14ac:dyDescent="0.2">
      <c r="L22142" s="26"/>
    </row>
    <row r="22143" spans="12:12" x14ac:dyDescent="0.2">
      <c r="L22143" s="26"/>
    </row>
    <row r="22144" spans="12:12" x14ac:dyDescent="0.2">
      <c r="L22144" s="26"/>
    </row>
    <row r="22145" spans="12:12" x14ac:dyDescent="0.2">
      <c r="L22145" s="26"/>
    </row>
    <row r="22146" spans="12:12" x14ac:dyDescent="0.2">
      <c r="L22146" s="26"/>
    </row>
    <row r="22147" spans="12:12" x14ac:dyDescent="0.2">
      <c r="L22147" s="26"/>
    </row>
    <row r="22148" spans="12:12" x14ac:dyDescent="0.2">
      <c r="L22148" s="26"/>
    </row>
    <row r="22149" spans="12:12" x14ac:dyDescent="0.2">
      <c r="L22149" s="26"/>
    </row>
    <row r="22150" spans="12:12" x14ac:dyDescent="0.2">
      <c r="L22150" s="26"/>
    </row>
    <row r="22151" spans="12:12" x14ac:dyDescent="0.2">
      <c r="L22151" s="26"/>
    </row>
    <row r="22152" spans="12:12" x14ac:dyDescent="0.2">
      <c r="L22152" s="26"/>
    </row>
    <row r="22153" spans="12:12" x14ac:dyDescent="0.2">
      <c r="L22153" s="26"/>
    </row>
    <row r="22154" spans="12:12" x14ac:dyDescent="0.2">
      <c r="L22154" s="26"/>
    </row>
    <row r="22155" spans="12:12" x14ac:dyDescent="0.2">
      <c r="L22155" s="26"/>
    </row>
    <row r="22156" spans="12:12" x14ac:dyDescent="0.2">
      <c r="L22156" s="26"/>
    </row>
    <row r="22157" spans="12:12" x14ac:dyDescent="0.2">
      <c r="L22157" s="26"/>
    </row>
    <row r="22158" spans="12:12" x14ac:dyDescent="0.2">
      <c r="L22158" s="26"/>
    </row>
    <row r="22159" spans="12:12" x14ac:dyDescent="0.2">
      <c r="L22159" s="26"/>
    </row>
    <row r="22160" spans="12:12" x14ac:dyDescent="0.2">
      <c r="L22160" s="26"/>
    </row>
    <row r="22161" spans="12:12" x14ac:dyDescent="0.2">
      <c r="L22161" s="26"/>
    </row>
    <row r="22162" spans="12:12" x14ac:dyDescent="0.2">
      <c r="L22162" s="26"/>
    </row>
    <row r="22163" spans="12:12" x14ac:dyDescent="0.2">
      <c r="L22163" s="26"/>
    </row>
    <row r="22164" spans="12:12" x14ac:dyDescent="0.2">
      <c r="L22164" s="26"/>
    </row>
    <row r="22165" spans="12:12" x14ac:dyDescent="0.2">
      <c r="L22165" s="26"/>
    </row>
    <row r="22166" spans="12:12" x14ac:dyDescent="0.2">
      <c r="L22166" s="26"/>
    </row>
    <row r="22167" spans="12:12" x14ac:dyDescent="0.2">
      <c r="L22167" s="26"/>
    </row>
    <row r="22168" spans="12:12" x14ac:dyDescent="0.2">
      <c r="L22168" s="26"/>
    </row>
    <row r="22169" spans="12:12" x14ac:dyDescent="0.2">
      <c r="L22169" s="26"/>
    </row>
    <row r="22170" spans="12:12" x14ac:dyDescent="0.2">
      <c r="L22170" s="26"/>
    </row>
    <row r="22171" spans="12:12" x14ac:dyDescent="0.2">
      <c r="L22171" s="26"/>
    </row>
    <row r="22172" spans="12:12" x14ac:dyDescent="0.2">
      <c r="L22172" s="26"/>
    </row>
    <row r="22173" spans="12:12" x14ac:dyDescent="0.2">
      <c r="L22173" s="26"/>
    </row>
    <row r="22174" spans="12:12" x14ac:dyDescent="0.2">
      <c r="L22174" s="26"/>
    </row>
    <row r="22175" spans="12:12" x14ac:dyDescent="0.2">
      <c r="L22175" s="26"/>
    </row>
    <row r="22176" spans="12:12" x14ac:dyDescent="0.2">
      <c r="L22176" s="26"/>
    </row>
    <row r="22177" spans="12:12" x14ac:dyDescent="0.2">
      <c r="L22177" s="26"/>
    </row>
    <row r="22178" spans="12:12" x14ac:dyDescent="0.2">
      <c r="L22178" s="26"/>
    </row>
    <row r="22179" spans="12:12" x14ac:dyDescent="0.2">
      <c r="L22179" s="26"/>
    </row>
    <row r="22180" spans="12:12" x14ac:dyDescent="0.2">
      <c r="L22180" s="26"/>
    </row>
    <row r="22181" spans="12:12" x14ac:dyDescent="0.2">
      <c r="L22181" s="26"/>
    </row>
    <row r="22182" spans="12:12" x14ac:dyDescent="0.2">
      <c r="L22182" s="26"/>
    </row>
    <row r="22183" spans="12:12" x14ac:dyDescent="0.2">
      <c r="L22183" s="26"/>
    </row>
    <row r="22184" spans="12:12" x14ac:dyDescent="0.2">
      <c r="L22184" s="26"/>
    </row>
    <row r="22185" spans="12:12" x14ac:dyDescent="0.2">
      <c r="L22185" s="26"/>
    </row>
    <row r="22186" spans="12:12" x14ac:dyDescent="0.2">
      <c r="L22186" s="26"/>
    </row>
    <row r="22187" spans="12:12" x14ac:dyDescent="0.2">
      <c r="L22187" s="26"/>
    </row>
    <row r="22188" spans="12:12" x14ac:dyDescent="0.2">
      <c r="L22188" s="26"/>
    </row>
    <row r="22189" spans="12:12" x14ac:dyDescent="0.2">
      <c r="L22189" s="26"/>
    </row>
    <row r="22190" spans="12:12" x14ac:dyDescent="0.2">
      <c r="L22190" s="26"/>
    </row>
    <row r="22191" spans="12:12" x14ac:dyDescent="0.2">
      <c r="L22191" s="26"/>
    </row>
    <row r="22192" spans="12:12" x14ac:dyDescent="0.2">
      <c r="L22192" s="26"/>
    </row>
    <row r="22193" spans="12:12" x14ac:dyDescent="0.2">
      <c r="L22193" s="26"/>
    </row>
    <row r="22194" spans="12:12" x14ac:dyDescent="0.2">
      <c r="L22194" s="26"/>
    </row>
    <row r="22195" spans="12:12" x14ac:dyDescent="0.2">
      <c r="L22195" s="26"/>
    </row>
    <row r="22196" spans="12:12" x14ac:dyDescent="0.2">
      <c r="L22196" s="26"/>
    </row>
    <row r="22197" spans="12:12" x14ac:dyDescent="0.2">
      <c r="L22197" s="26"/>
    </row>
    <row r="22198" spans="12:12" x14ac:dyDescent="0.2">
      <c r="L22198" s="26"/>
    </row>
    <row r="22199" spans="12:12" x14ac:dyDescent="0.2">
      <c r="L22199" s="26"/>
    </row>
    <row r="22200" spans="12:12" x14ac:dyDescent="0.2">
      <c r="L22200" s="26"/>
    </row>
    <row r="22201" spans="12:12" x14ac:dyDescent="0.2">
      <c r="L22201" s="26"/>
    </row>
    <row r="22202" spans="12:12" x14ac:dyDescent="0.2">
      <c r="L22202" s="26"/>
    </row>
    <row r="22203" spans="12:12" x14ac:dyDescent="0.2">
      <c r="L22203" s="26"/>
    </row>
    <row r="22204" spans="12:12" x14ac:dyDescent="0.2">
      <c r="L22204" s="26"/>
    </row>
    <row r="22205" spans="12:12" x14ac:dyDescent="0.2">
      <c r="L22205" s="26"/>
    </row>
    <row r="22206" spans="12:12" x14ac:dyDescent="0.2">
      <c r="L22206" s="26"/>
    </row>
    <row r="22207" spans="12:12" x14ac:dyDescent="0.2">
      <c r="L22207" s="26"/>
    </row>
    <row r="22208" spans="12:12" x14ac:dyDescent="0.2">
      <c r="L22208" s="26"/>
    </row>
    <row r="22209" spans="12:12" x14ac:dyDescent="0.2">
      <c r="L22209" s="26"/>
    </row>
    <row r="22210" spans="12:12" x14ac:dyDescent="0.2">
      <c r="L22210" s="26"/>
    </row>
    <row r="22211" spans="12:12" x14ac:dyDescent="0.2">
      <c r="L22211" s="26"/>
    </row>
    <row r="22212" spans="12:12" x14ac:dyDescent="0.2">
      <c r="L22212" s="26"/>
    </row>
    <row r="22213" spans="12:12" x14ac:dyDescent="0.2">
      <c r="L22213" s="26"/>
    </row>
    <row r="22214" spans="12:12" x14ac:dyDescent="0.2">
      <c r="L22214" s="26"/>
    </row>
    <row r="22215" spans="12:12" x14ac:dyDescent="0.2">
      <c r="L22215" s="26"/>
    </row>
    <row r="22216" spans="12:12" x14ac:dyDescent="0.2">
      <c r="L22216" s="26"/>
    </row>
    <row r="22217" spans="12:12" x14ac:dyDescent="0.2">
      <c r="L22217" s="26"/>
    </row>
    <row r="22218" spans="12:12" x14ac:dyDescent="0.2">
      <c r="L22218" s="26"/>
    </row>
    <row r="22219" spans="12:12" x14ac:dyDescent="0.2">
      <c r="L22219" s="26"/>
    </row>
    <row r="22220" spans="12:12" x14ac:dyDescent="0.2">
      <c r="L22220" s="26"/>
    </row>
    <row r="22221" spans="12:12" x14ac:dyDescent="0.2">
      <c r="L22221" s="26"/>
    </row>
    <row r="22222" spans="12:12" x14ac:dyDescent="0.2">
      <c r="L22222" s="26"/>
    </row>
    <row r="22223" spans="12:12" x14ac:dyDescent="0.2">
      <c r="L22223" s="26"/>
    </row>
    <row r="22224" spans="12:12" x14ac:dyDescent="0.2">
      <c r="L22224" s="26"/>
    </row>
    <row r="22225" spans="12:12" x14ac:dyDescent="0.2">
      <c r="L22225" s="26"/>
    </row>
    <row r="22226" spans="12:12" x14ac:dyDescent="0.2">
      <c r="L22226" s="26"/>
    </row>
    <row r="22227" spans="12:12" x14ac:dyDescent="0.2">
      <c r="L22227" s="26"/>
    </row>
    <row r="22228" spans="12:12" x14ac:dyDescent="0.2">
      <c r="L22228" s="26"/>
    </row>
    <row r="22229" spans="12:12" x14ac:dyDescent="0.2">
      <c r="L22229" s="26"/>
    </row>
    <row r="22230" spans="12:12" x14ac:dyDescent="0.2">
      <c r="L22230" s="26"/>
    </row>
    <row r="22231" spans="12:12" x14ac:dyDescent="0.2">
      <c r="L22231" s="26"/>
    </row>
    <row r="22232" spans="12:12" x14ac:dyDescent="0.2">
      <c r="L22232" s="26"/>
    </row>
    <row r="22233" spans="12:12" x14ac:dyDescent="0.2">
      <c r="L22233" s="26"/>
    </row>
    <row r="22234" spans="12:12" x14ac:dyDescent="0.2">
      <c r="L22234" s="26"/>
    </row>
    <row r="22235" spans="12:12" x14ac:dyDescent="0.2">
      <c r="L22235" s="26"/>
    </row>
    <row r="22236" spans="12:12" x14ac:dyDescent="0.2">
      <c r="L22236" s="26"/>
    </row>
    <row r="22237" spans="12:12" x14ac:dyDescent="0.2">
      <c r="L22237" s="26"/>
    </row>
    <row r="22238" spans="12:12" x14ac:dyDescent="0.2">
      <c r="L22238" s="26"/>
    </row>
    <row r="22239" spans="12:12" x14ac:dyDescent="0.2">
      <c r="L22239" s="26"/>
    </row>
    <row r="22240" spans="12:12" x14ac:dyDescent="0.2">
      <c r="L22240" s="26"/>
    </row>
    <row r="22241" spans="12:12" x14ac:dyDescent="0.2">
      <c r="L22241" s="26"/>
    </row>
    <row r="22242" spans="12:12" x14ac:dyDescent="0.2">
      <c r="L22242" s="26"/>
    </row>
    <row r="22243" spans="12:12" x14ac:dyDescent="0.2">
      <c r="L22243" s="26"/>
    </row>
    <row r="22244" spans="12:12" x14ac:dyDescent="0.2">
      <c r="L22244" s="26"/>
    </row>
    <row r="22245" spans="12:12" x14ac:dyDescent="0.2">
      <c r="L22245" s="26"/>
    </row>
    <row r="22246" spans="12:12" x14ac:dyDescent="0.2">
      <c r="L22246" s="26"/>
    </row>
    <row r="22247" spans="12:12" x14ac:dyDescent="0.2">
      <c r="L22247" s="26"/>
    </row>
    <row r="22248" spans="12:12" x14ac:dyDescent="0.2">
      <c r="L22248" s="26"/>
    </row>
    <row r="22249" spans="12:12" x14ac:dyDescent="0.2">
      <c r="L22249" s="26"/>
    </row>
    <row r="22250" spans="12:12" x14ac:dyDescent="0.2">
      <c r="L22250" s="26"/>
    </row>
    <row r="22251" spans="12:12" x14ac:dyDescent="0.2">
      <c r="L22251" s="26"/>
    </row>
    <row r="22252" spans="12:12" x14ac:dyDescent="0.2">
      <c r="L22252" s="26"/>
    </row>
    <row r="22253" spans="12:12" x14ac:dyDescent="0.2">
      <c r="L22253" s="26"/>
    </row>
    <row r="22254" spans="12:12" x14ac:dyDescent="0.2">
      <c r="L22254" s="26"/>
    </row>
    <row r="22255" spans="12:12" x14ac:dyDescent="0.2">
      <c r="L22255" s="26"/>
    </row>
    <row r="22256" spans="12:12" x14ac:dyDescent="0.2">
      <c r="L22256" s="26"/>
    </row>
    <row r="22257" spans="12:12" x14ac:dyDescent="0.2">
      <c r="L22257" s="26"/>
    </row>
    <row r="22258" spans="12:12" x14ac:dyDescent="0.2">
      <c r="L22258" s="26"/>
    </row>
    <row r="22259" spans="12:12" x14ac:dyDescent="0.2">
      <c r="L22259" s="26"/>
    </row>
    <row r="22260" spans="12:12" x14ac:dyDescent="0.2">
      <c r="L22260" s="26"/>
    </row>
    <row r="22261" spans="12:12" x14ac:dyDescent="0.2">
      <c r="L22261" s="26"/>
    </row>
    <row r="22262" spans="12:12" x14ac:dyDescent="0.2">
      <c r="L22262" s="26"/>
    </row>
    <row r="22263" spans="12:12" x14ac:dyDescent="0.2">
      <c r="L22263" s="26"/>
    </row>
    <row r="22264" spans="12:12" x14ac:dyDescent="0.2">
      <c r="L22264" s="26"/>
    </row>
    <row r="22265" spans="12:12" x14ac:dyDescent="0.2">
      <c r="L22265" s="26"/>
    </row>
    <row r="22266" spans="12:12" x14ac:dyDescent="0.2">
      <c r="L22266" s="26"/>
    </row>
    <row r="22267" spans="12:12" x14ac:dyDescent="0.2">
      <c r="L22267" s="26"/>
    </row>
    <row r="22268" spans="12:12" x14ac:dyDescent="0.2">
      <c r="L22268" s="26"/>
    </row>
    <row r="22269" spans="12:12" x14ac:dyDescent="0.2">
      <c r="L22269" s="26"/>
    </row>
    <row r="22270" spans="12:12" x14ac:dyDescent="0.2">
      <c r="L22270" s="26"/>
    </row>
    <row r="22271" spans="12:12" x14ac:dyDescent="0.2">
      <c r="L22271" s="26"/>
    </row>
    <row r="22272" spans="12:12" x14ac:dyDescent="0.2">
      <c r="L22272" s="26"/>
    </row>
    <row r="22273" spans="12:12" x14ac:dyDescent="0.2">
      <c r="L22273" s="26"/>
    </row>
    <row r="22274" spans="12:12" x14ac:dyDescent="0.2">
      <c r="L22274" s="26"/>
    </row>
    <row r="22275" spans="12:12" x14ac:dyDescent="0.2">
      <c r="L22275" s="26"/>
    </row>
    <row r="22276" spans="12:12" x14ac:dyDescent="0.2">
      <c r="L22276" s="26"/>
    </row>
    <row r="22277" spans="12:12" x14ac:dyDescent="0.2">
      <c r="L22277" s="26"/>
    </row>
    <row r="22278" spans="12:12" x14ac:dyDescent="0.2">
      <c r="L22278" s="26"/>
    </row>
    <row r="22279" spans="12:12" x14ac:dyDescent="0.2">
      <c r="L22279" s="26"/>
    </row>
    <row r="22280" spans="12:12" x14ac:dyDescent="0.2">
      <c r="L22280" s="26"/>
    </row>
    <row r="22281" spans="12:12" x14ac:dyDescent="0.2">
      <c r="L22281" s="26"/>
    </row>
    <row r="22282" spans="12:12" x14ac:dyDescent="0.2">
      <c r="L22282" s="26"/>
    </row>
    <row r="22283" spans="12:12" x14ac:dyDescent="0.2">
      <c r="L22283" s="26"/>
    </row>
    <row r="22284" spans="12:12" x14ac:dyDescent="0.2">
      <c r="L22284" s="26"/>
    </row>
    <row r="22285" spans="12:12" x14ac:dyDescent="0.2">
      <c r="L22285" s="26"/>
    </row>
    <row r="22286" spans="12:12" x14ac:dyDescent="0.2">
      <c r="L22286" s="26"/>
    </row>
    <row r="22287" spans="12:12" x14ac:dyDescent="0.2">
      <c r="L22287" s="26"/>
    </row>
    <row r="22288" spans="12:12" x14ac:dyDescent="0.2">
      <c r="L22288" s="26"/>
    </row>
    <row r="22289" spans="12:12" x14ac:dyDescent="0.2">
      <c r="L22289" s="26"/>
    </row>
    <row r="22290" spans="12:12" x14ac:dyDescent="0.2">
      <c r="L22290" s="26"/>
    </row>
    <row r="22291" spans="12:12" x14ac:dyDescent="0.2">
      <c r="L22291" s="26"/>
    </row>
    <row r="22292" spans="12:12" x14ac:dyDescent="0.2">
      <c r="L22292" s="26"/>
    </row>
    <row r="22293" spans="12:12" x14ac:dyDescent="0.2">
      <c r="L22293" s="26"/>
    </row>
    <row r="22294" spans="12:12" x14ac:dyDescent="0.2">
      <c r="L22294" s="26"/>
    </row>
    <row r="22295" spans="12:12" x14ac:dyDescent="0.2">
      <c r="L22295" s="26"/>
    </row>
    <row r="22296" spans="12:12" x14ac:dyDescent="0.2">
      <c r="L22296" s="26"/>
    </row>
    <row r="22297" spans="12:12" x14ac:dyDescent="0.2">
      <c r="L22297" s="26"/>
    </row>
    <row r="22298" spans="12:12" x14ac:dyDescent="0.2">
      <c r="L22298" s="26"/>
    </row>
    <row r="22299" spans="12:12" x14ac:dyDescent="0.2">
      <c r="L22299" s="26"/>
    </row>
    <row r="22300" spans="12:12" x14ac:dyDescent="0.2">
      <c r="L22300" s="26"/>
    </row>
    <row r="22301" spans="12:12" x14ac:dyDescent="0.2">
      <c r="L22301" s="26"/>
    </row>
    <row r="22302" spans="12:12" x14ac:dyDescent="0.2">
      <c r="L22302" s="26"/>
    </row>
    <row r="22303" spans="12:12" x14ac:dyDescent="0.2">
      <c r="L22303" s="26"/>
    </row>
    <row r="22304" spans="12:12" x14ac:dyDescent="0.2">
      <c r="L22304" s="26"/>
    </row>
    <row r="22305" spans="12:12" x14ac:dyDescent="0.2">
      <c r="L22305" s="26"/>
    </row>
    <row r="22306" spans="12:12" x14ac:dyDescent="0.2">
      <c r="L22306" s="26"/>
    </row>
    <row r="22307" spans="12:12" x14ac:dyDescent="0.2">
      <c r="L22307" s="26"/>
    </row>
    <row r="22308" spans="12:12" x14ac:dyDescent="0.2">
      <c r="L22308" s="26"/>
    </row>
    <row r="22309" spans="12:12" x14ac:dyDescent="0.2">
      <c r="L22309" s="26"/>
    </row>
    <row r="22310" spans="12:12" x14ac:dyDescent="0.2">
      <c r="L22310" s="26"/>
    </row>
    <row r="22311" spans="12:12" x14ac:dyDescent="0.2">
      <c r="L22311" s="26"/>
    </row>
    <row r="22312" spans="12:12" x14ac:dyDescent="0.2">
      <c r="L22312" s="26"/>
    </row>
    <row r="22313" spans="12:12" x14ac:dyDescent="0.2">
      <c r="L22313" s="26"/>
    </row>
    <row r="22314" spans="12:12" x14ac:dyDescent="0.2">
      <c r="L22314" s="26"/>
    </row>
    <row r="22315" spans="12:12" x14ac:dyDescent="0.2">
      <c r="L22315" s="26"/>
    </row>
    <row r="22316" spans="12:12" x14ac:dyDescent="0.2">
      <c r="L22316" s="26"/>
    </row>
    <row r="22317" spans="12:12" x14ac:dyDescent="0.2">
      <c r="L22317" s="26"/>
    </row>
    <row r="22318" spans="12:12" x14ac:dyDescent="0.2">
      <c r="L22318" s="26"/>
    </row>
    <row r="22319" spans="12:12" x14ac:dyDescent="0.2">
      <c r="L22319" s="26"/>
    </row>
    <row r="22320" spans="12:12" x14ac:dyDescent="0.2">
      <c r="L22320" s="26"/>
    </row>
    <row r="22321" spans="12:12" x14ac:dyDescent="0.2">
      <c r="L22321" s="26"/>
    </row>
    <row r="22322" spans="12:12" x14ac:dyDescent="0.2">
      <c r="L22322" s="26"/>
    </row>
    <row r="22323" spans="12:12" x14ac:dyDescent="0.2">
      <c r="L22323" s="26"/>
    </row>
    <row r="22324" spans="12:12" x14ac:dyDescent="0.2">
      <c r="L22324" s="26"/>
    </row>
    <row r="22325" spans="12:12" x14ac:dyDescent="0.2">
      <c r="L22325" s="26"/>
    </row>
    <row r="22326" spans="12:12" x14ac:dyDescent="0.2">
      <c r="L22326" s="26"/>
    </row>
    <row r="22327" spans="12:12" x14ac:dyDescent="0.2">
      <c r="L22327" s="26"/>
    </row>
    <row r="22328" spans="12:12" x14ac:dyDescent="0.2">
      <c r="L22328" s="26"/>
    </row>
    <row r="22329" spans="12:12" x14ac:dyDescent="0.2">
      <c r="L22329" s="26"/>
    </row>
    <row r="22330" spans="12:12" x14ac:dyDescent="0.2">
      <c r="L22330" s="26"/>
    </row>
    <row r="22331" spans="12:12" x14ac:dyDescent="0.2">
      <c r="L22331" s="26"/>
    </row>
    <row r="22332" spans="12:12" x14ac:dyDescent="0.2">
      <c r="L22332" s="26"/>
    </row>
    <row r="22333" spans="12:12" x14ac:dyDescent="0.2">
      <c r="L22333" s="26"/>
    </row>
    <row r="22334" spans="12:12" x14ac:dyDescent="0.2">
      <c r="L22334" s="26"/>
    </row>
    <row r="22335" spans="12:12" x14ac:dyDescent="0.2">
      <c r="L22335" s="26"/>
    </row>
    <row r="22336" spans="12:12" x14ac:dyDescent="0.2">
      <c r="L22336" s="26"/>
    </row>
    <row r="22337" spans="12:12" x14ac:dyDescent="0.2">
      <c r="L22337" s="26"/>
    </row>
    <row r="22338" spans="12:12" x14ac:dyDescent="0.2">
      <c r="L22338" s="26"/>
    </row>
    <row r="22339" spans="12:12" x14ac:dyDescent="0.2">
      <c r="L22339" s="26"/>
    </row>
    <row r="22340" spans="12:12" x14ac:dyDescent="0.2">
      <c r="L22340" s="26"/>
    </row>
    <row r="22341" spans="12:12" x14ac:dyDescent="0.2">
      <c r="L22341" s="26"/>
    </row>
    <row r="22342" spans="12:12" x14ac:dyDescent="0.2">
      <c r="L22342" s="26"/>
    </row>
    <row r="22343" spans="12:12" x14ac:dyDescent="0.2">
      <c r="L22343" s="26"/>
    </row>
    <row r="22344" spans="12:12" x14ac:dyDescent="0.2">
      <c r="L22344" s="26"/>
    </row>
    <row r="22345" spans="12:12" x14ac:dyDescent="0.2">
      <c r="L22345" s="26"/>
    </row>
    <row r="22346" spans="12:12" x14ac:dyDescent="0.2">
      <c r="L22346" s="26"/>
    </row>
    <row r="22347" spans="12:12" x14ac:dyDescent="0.2">
      <c r="L22347" s="26"/>
    </row>
    <row r="22348" spans="12:12" x14ac:dyDescent="0.2">
      <c r="L22348" s="26"/>
    </row>
    <row r="22349" spans="12:12" x14ac:dyDescent="0.2">
      <c r="L22349" s="26"/>
    </row>
    <row r="22350" spans="12:12" x14ac:dyDescent="0.2">
      <c r="L22350" s="26"/>
    </row>
    <row r="22351" spans="12:12" x14ac:dyDescent="0.2">
      <c r="L22351" s="26"/>
    </row>
    <row r="22352" spans="12:12" x14ac:dyDescent="0.2">
      <c r="L22352" s="26"/>
    </row>
    <row r="22353" spans="12:12" x14ac:dyDescent="0.2">
      <c r="L22353" s="26"/>
    </row>
    <row r="22354" spans="12:12" x14ac:dyDescent="0.2">
      <c r="L22354" s="26"/>
    </row>
    <row r="22355" spans="12:12" x14ac:dyDescent="0.2">
      <c r="L22355" s="26"/>
    </row>
    <row r="22356" spans="12:12" x14ac:dyDescent="0.2">
      <c r="L22356" s="26"/>
    </row>
    <row r="22357" spans="12:12" x14ac:dyDescent="0.2">
      <c r="L22357" s="26"/>
    </row>
    <row r="22358" spans="12:12" x14ac:dyDescent="0.2">
      <c r="L22358" s="26"/>
    </row>
    <row r="22359" spans="12:12" x14ac:dyDescent="0.2">
      <c r="L22359" s="26"/>
    </row>
    <row r="22360" spans="12:12" x14ac:dyDescent="0.2">
      <c r="L22360" s="26"/>
    </row>
    <row r="22361" spans="12:12" x14ac:dyDescent="0.2">
      <c r="L22361" s="26"/>
    </row>
    <row r="22362" spans="12:12" x14ac:dyDescent="0.2">
      <c r="L22362" s="26"/>
    </row>
    <row r="22363" spans="12:12" x14ac:dyDescent="0.2">
      <c r="L22363" s="26"/>
    </row>
    <row r="22364" spans="12:12" x14ac:dyDescent="0.2">
      <c r="L22364" s="26"/>
    </row>
    <row r="22365" spans="12:12" x14ac:dyDescent="0.2">
      <c r="L22365" s="26"/>
    </row>
    <row r="22366" spans="12:12" x14ac:dyDescent="0.2">
      <c r="L22366" s="26"/>
    </row>
    <row r="22367" spans="12:12" x14ac:dyDescent="0.2">
      <c r="L22367" s="26"/>
    </row>
    <row r="22368" spans="12:12" x14ac:dyDescent="0.2">
      <c r="L22368" s="26"/>
    </row>
    <row r="22369" spans="12:12" x14ac:dyDescent="0.2">
      <c r="L22369" s="26"/>
    </row>
    <row r="22370" spans="12:12" x14ac:dyDescent="0.2">
      <c r="L22370" s="26"/>
    </row>
    <row r="22371" spans="12:12" x14ac:dyDescent="0.2">
      <c r="L22371" s="26"/>
    </row>
    <row r="22372" spans="12:12" x14ac:dyDescent="0.2">
      <c r="L22372" s="26"/>
    </row>
    <row r="22373" spans="12:12" x14ac:dyDescent="0.2">
      <c r="L22373" s="26"/>
    </row>
    <row r="22374" spans="12:12" x14ac:dyDescent="0.2">
      <c r="L22374" s="26"/>
    </row>
    <row r="22375" spans="12:12" x14ac:dyDescent="0.2">
      <c r="L22375" s="26"/>
    </row>
    <row r="22376" spans="12:12" x14ac:dyDescent="0.2">
      <c r="L22376" s="26"/>
    </row>
    <row r="22377" spans="12:12" x14ac:dyDescent="0.2">
      <c r="L22377" s="26"/>
    </row>
    <row r="22378" spans="12:12" x14ac:dyDescent="0.2">
      <c r="L22378" s="26"/>
    </row>
    <row r="22379" spans="12:12" x14ac:dyDescent="0.2">
      <c r="L22379" s="26"/>
    </row>
    <row r="22380" spans="12:12" x14ac:dyDescent="0.2">
      <c r="L22380" s="26"/>
    </row>
    <row r="22381" spans="12:12" x14ac:dyDescent="0.2">
      <c r="L22381" s="26"/>
    </row>
    <row r="22382" spans="12:12" x14ac:dyDescent="0.2">
      <c r="L22382" s="26"/>
    </row>
    <row r="22383" spans="12:12" x14ac:dyDescent="0.2">
      <c r="L22383" s="26"/>
    </row>
    <row r="22384" spans="12:12" x14ac:dyDescent="0.2">
      <c r="L22384" s="26"/>
    </row>
    <row r="22385" spans="12:12" x14ac:dyDescent="0.2">
      <c r="L22385" s="26"/>
    </row>
    <row r="22386" spans="12:12" x14ac:dyDescent="0.2">
      <c r="L22386" s="26"/>
    </row>
    <row r="22387" spans="12:12" x14ac:dyDescent="0.2">
      <c r="L22387" s="26"/>
    </row>
    <row r="22388" spans="12:12" x14ac:dyDescent="0.2">
      <c r="L22388" s="26"/>
    </row>
    <row r="22389" spans="12:12" x14ac:dyDescent="0.2">
      <c r="L22389" s="26"/>
    </row>
    <row r="22390" spans="12:12" x14ac:dyDescent="0.2">
      <c r="L22390" s="26"/>
    </row>
    <row r="22391" spans="12:12" x14ac:dyDescent="0.2">
      <c r="L22391" s="26"/>
    </row>
    <row r="22392" spans="12:12" x14ac:dyDescent="0.2">
      <c r="L22392" s="26"/>
    </row>
    <row r="22393" spans="12:12" x14ac:dyDescent="0.2">
      <c r="L22393" s="26"/>
    </row>
    <row r="22394" spans="12:12" x14ac:dyDescent="0.2">
      <c r="L22394" s="26"/>
    </row>
    <row r="22395" spans="12:12" x14ac:dyDescent="0.2">
      <c r="L22395" s="26"/>
    </row>
    <row r="22396" spans="12:12" x14ac:dyDescent="0.2">
      <c r="L22396" s="26"/>
    </row>
    <row r="22397" spans="12:12" x14ac:dyDescent="0.2">
      <c r="L22397" s="26"/>
    </row>
    <row r="22398" spans="12:12" x14ac:dyDescent="0.2">
      <c r="L22398" s="26"/>
    </row>
    <row r="22399" spans="12:12" x14ac:dyDescent="0.2">
      <c r="L22399" s="26"/>
    </row>
    <row r="22400" spans="12:12" x14ac:dyDescent="0.2">
      <c r="L22400" s="26"/>
    </row>
    <row r="22401" spans="12:12" x14ac:dyDescent="0.2">
      <c r="L22401" s="26"/>
    </row>
    <row r="22402" spans="12:12" x14ac:dyDescent="0.2">
      <c r="L22402" s="26"/>
    </row>
    <row r="22403" spans="12:12" x14ac:dyDescent="0.2">
      <c r="L22403" s="26"/>
    </row>
    <row r="22404" spans="12:12" x14ac:dyDescent="0.2">
      <c r="L22404" s="26"/>
    </row>
    <row r="22405" spans="12:12" x14ac:dyDescent="0.2">
      <c r="L22405" s="26"/>
    </row>
    <row r="22406" spans="12:12" x14ac:dyDescent="0.2">
      <c r="L22406" s="26"/>
    </row>
    <row r="22407" spans="12:12" x14ac:dyDescent="0.2">
      <c r="L22407" s="26"/>
    </row>
    <row r="22408" spans="12:12" x14ac:dyDescent="0.2">
      <c r="L22408" s="26"/>
    </row>
    <row r="22409" spans="12:12" x14ac:dyDescent="0.2">
      <c r="L22409" s="26"/>
    </row>
    <row r="22410" spans="12:12" x14ac:dyDescent="0.2">
      <c r="L22410" s="26"/>
    </row>
    <row r="22411" spans="12:12" x14ac:dyDescent="0.2">
      <c r="L22411" s="26"/>
    </row>
    <row r="22412" spans="12:12" x14ac:dyDescent="0.2">
      <c r="L22412" s="26"/>
    </row>
    <row r="22413" spans="12:12" x14ac:dyDescent="0.2">
      <c r="L22413" s="26"/>
    </row>
    <row r="22414" spans="12:12" x14ac:dyDescent="0.2">
      <c r="L22414" s="26"/>
    </row>
    <row r="22415" spans="12:12" x14ac:dyDescent="0.2">
      <c r="L22415" s="26"/>
    </row>
    <row r="22416" spans="12:12" x14ac:dyDescent="0.2">
      <c r="L22416" s="26"/>
    </row>
    <row r="22417" spans="12:12" x14ac:dyDescent="0.2">
      <c r="L22417" s="26"/>
    </row>
    <row r="22418" spans="12:12" x14ac:dyDescent="0.2">
      <c r="L22418" s="26"/>
    </row>
    <row r="22419" spans="12:12" x14ac:dyDescent="0.2">
      <c r="L22419" s="26"/>
    </row>
    <row r="22420" spans="12:12" x14ac:dyDescent="0.2">
      <c r="L22420" s="26"/>
    </row>
    <row r="22421" spans="12:12" x14ac:dyDescent="0.2">
      <c r="L22421" s="26"/>
    </row>
    <row r="22422" spans="12:12" x14ac:dyDescent="0.2">
      <c r="L22422" s="26"/>
    </row>
    <row r="22423" spans="12:12" x14ac:dyDescent="0.2">
      <c r="L22423" s="26"/>
    </row>
    <row r="22424" spans="12:12" x14ac:dyDescent="0.2">
      <c r="L22424" s="26"/>
    </row>
    <row r="22425" spans="12:12" x14ac:dyDescent="0.2">
      <c r="L22425" s="26"/>
    </row>
    <row r="22426" spans="12:12" x14ac:dyDescent="0.2">
      <c r="L22426" s="26"/>
    </row>
    <row r="22427" spans="12:12" x14ac:dyDescent="0.2">
      <c r="L22427" s="26"/>
    </row>
    <row r="22428" spans="12:12" x14ac:dyDescent="0.2">
      <c r="L22428" s="26"/>
    </row>
    <row r="22429" spans="12:12" x14ac:dyDescent="0.2">
      <c r="L22429" s="26"/>
    </row>
    <row r="22430" spans="12:12" x14ac:dyDescent="0.2">
      <c r="L22430" s="26"/>
    </row>
    <row r="22431" spans="12:12" x14ac:dyDescent="0.2">
      <c r="L22431" s="26"/>
    </row>
    <row r="22432" spans="12:12" x14ac:dyDescent="0.2">
      <c r="L22432" s="26"/>
    </row>
    <row r="22433" spans="12:12" x14ac:dyDescent="0.2">
      <c r="L22433" s="26"/>
    </row>
    <row r="22434" spans="12:12" x14ac:dyDescent="0.2">
      <c r="L22434" s="26"/>
    </row>
    <row r="22435" spans="12:12" x14ac:dyDescent="0.2">
      <c r="L22435" s="26"/>
    </row>
    <row r="22436" spans="12:12" x14ac:dyDescent="0.2">
      <c r="L22436" s="26"/>
    </row>
    <row r="22437" spans="12:12" x14ac:dyDescent="0.2">
      <c r="L22437" s="26"/>
    </row>
    <row r="22438" spans="12:12" x14ac:dyDescent="0.2">
      <c r="L22438" s="26"/>
    </row>
    <row r="22439" spans="12:12" x14ac:dyDescent="0.2">
      <c r="L22439" s="26"/>
    </row>
    <row r="22440" spans="12:12" x14ac:dyDescent="0.2">
      <c r="L22440" s="26"/>
    </row>
    <row r="22441" spans="12:12" x14ac:dyDescent="0.2">
      <c r="L22441" s="26"/>
    </row>
    <row r="22442" spans="12:12" x14ac:dyDescent="0.2">
      <c r="L22442" s="26"/>
    </row>
    <row r="22443" spans="12:12" x14ac:dyDescent="0.2">
      <c r="L22443" s="26"/>
    </row>
    <row r="22444" spans="12:12" x14ac:dyDescent="0.2">
      <c r="L22444" s="26"/>
    </row>
    <row r="22445" spans="12:12" x14ac:dyDescent="0.2">
      <c r="L22445" s="26"/>
    </row>
    <row r="22446" spans="12:12" x14ac:dyDescent="0.2">
      <c r="L22446" s="26"/>
    </row>
    <row r="22447" spans="12:12" x14ac:dyDescent="0.2">
      <c r="L22447" s="26"/>
    </row>
    <row r="22448" spans="12:12" x14ac:dyDescent="0.2">
      <c r="L22448" s="26"/>
    </row>
    <row r="22449" spans="12:12" x14ac:dyDescent="0.2">
      <c r="L22449" s="26"/>
    </row>
    <row r="22450" spans="12:12" x14ac:dyDescent="0.2">
      <c r="L22450" s="26"/>
    </row>
    <row r="22451" spans="12:12" x14ac:dyDescent="0.2">
      <c r="L22451" s="26"/>
    </row>
    <row r="22452" spans="12:12" x14ac:dyDescent="0.2">
      <c r="L22452" s="26"/>
    </row>
    <row r="22453" spans="12:12" x14ac:dyDescent="0.2">
      <c r="L22453" s="26"/>
    </row>
    <row r="22454" spans="12:12" x14ac:dyDescent="0.2">
      <c r="L22454" s="26"/>
    </row>
    <row r="22455" spans="12:12" x14ac:dyDescent="0.2">
      <c r="L22455" s="26"/>
    </row>
    <row r="22456" spans="12:12" x14ac:dyDescent="0.2">
      <c r="L22456" s="26"/>
    </row>
    <row r="22457" spans="12:12" x14ac:dyDescent="0.2">
      <c r="L22457" s="26"/>
    </row>
    <row r="22458" spans="12:12" x14ac:dyDescent="0.2">
      <c r="L22458" s="26"/>
    </row>
    <row r="22459" spans="12:12" x14ac:dyDescent="0.2">
      <c r="L22459" s="26"/>
    </row>
    <row r="22460" spans="12:12" x14ac:dyDescent="0.2">
      <c r="L22460" s="26"/>
    </row>
    <row r="22461" spans="12:12" x14ac:dyDescent="0.2">
      <c r="L22461" s="26"/>
    </row>
    <row r="22462" spans="12:12" x14ac:dyDescent="0.2">
      <c r="L22462" s="26"/>
    </row>
    <row r="22463" spans="12:12" x14ac:dyDescent="0.2">
      <c r="L22463" s="26"/>
    </row>
    <row r="22464" spans="12:12" x14ac:dyDescent="0.2">
      <c r="L22464" s="26"/>
    </row>
    <row r="22465" spans="12:12" x14ac:dyDescent="0.2">
      <c r="L22465" s="26"/>
    </row>
    <row r="22466" spans="12:12" x14ac:dyDescent="0.2">
      <c r="L22466" s="26"/>
    </row>
    <row r="22467" spans="12:12" x14ac:dyDescent="0.2">
      <c r="L22467" s="26"/>
    </row>
    <row r="22468" spans="12:12" x14ac:dyDescent="0.2">
      <c r="L22468" s="26"/>
    </row>
    <row r="22469" spans="12:12" x14ac:dyDescent="0.2">
      <c r="L22469" s="26"/>
    </row>
    <row r="22470" spans="12:12" x14ac:dyDescent="0.2">
      <c r="L22470" s="26"/>
    </row>
    <row r="22471" spans="12:12" x14ac:dyDescent="0.2">
      <c r="L22471" s="26"/>
    </row>
    <row r="22472" spans="12:12" x14ac:dyDescent="0.2">
      <c r="L22472" s="26"/>
    </row>
    <row r="22473" spans="12:12" x14ac:dyDescent="0.2">
      <c r="L22473" s="26"/>
    </row>
    <row r="22474" spans="12:12" x14ac:dyDescent="0.2">
      <c r="L22474" s="26"/>
    </row>
    <row r="22475" spans="12:12" x14ac:dyDescent="0.2">
      <c r="L22475" s="26"/>
    </row>
    <row r="22476" spans="12:12" x14ac:dyDescent="0.2">
      <c r="L22476" s="26"/>
    </row>
    <row r="22477" spans="12:12" x14ac:dyDescent="0.2">
      <c r="L22477" s="26"/>
    </row>
    <row r="22478" spans="12:12" x14ac:dyDescent="0.2">
      <c r="L22478" s="26"/>
    </row>
    <row r="22479" spans="12:12" x14ac:dyDescent="0.2">
      <c r="L22479" s="26"/>
    </row>
    <row r="22480" spans="12:12" x14ac:dyDescent="0.2">
      <c r="L22480" s="26"/>
    </row>
    <row r="22481" spans="12:12" x14ac:dyDescent="0.2">
      <c r="L22481" s="26"/>
    </row>
    <row r="22482" spans="12:12" x14ac:dyDescent="0.2">
      <c r="L22482" s="26"/>
    </row>
    <row r="22483" spans="12:12" x14ac:dyDescent="0.2">
      <c r="L22483" s="26"/>
    </row>
    <row r="22484" spans="12:12" x14ac:dyDescent="0.2">
      <c r="L22484" s="26"/>
    </row>
    <row r="22485" spans="12:12" x14ac:dyDescent="0.2">
      <c r="L22485" s="26"/>
    </row>
    <row r="22486" spans="12:12" x14ac:dyDescent="0.2">
      <c r="L22486" s="26"/>
    </row>
    <row r="22487" spans="12:12" x14ac:dyDescent="0.2">
      <c r="L22487" s="26"/>
    </row>
    <row r="22488" spans="12:12" x14ac:dyDescent="0.2">
      <c r="L22488" s="26"/>
    </row>
    <row r="22489" spans="12:12" x14ac:dyDescent="0.2">
      <c r="L22489" s="26"/>
    </row>
    <row r="22490" spans="12:12" x14ac:dyDescent="0.2">
      <c r="L22490" s="26"/>
    </row>
    <row r="22491" spans="12:12" x14ac:dyDescent="0.2">
      <c r="L22491" s="26"/>
    </row>
    <row r="22492" spans="12:12" x14ac:dyDescent="0.2">
      <c r="L22492" s="26"/>
    </row>
    <row r="22493" spans="12:12" x14ac:dyDescent="0.2">
      <c r="L22493" s="26"/>
    </row>
    <row r="22494" spans="12:12" x14ac:dyDescent="0.2">
      <c r="L22494" s="26"/>
    </row>
    <row r="22495" spans="12:12" x14ac:dyDescent="0.2">
      <c r="L22495" s="26"/>
    </row>
    <row r="22496" spans="12:12" x14ac:dyDescent="0.2">
      <c r="L22496" s="26"/>
    </row>
    <row r="22497" spans="12:12" x14ac:dyDescent="0.2">
      <c r="L22497" s="26"/>
    </row>
    <row r="22498" spans="12:12" x14ac:dyDescent="0.2">
      <c r="L22498" s="26"/>
    </row>
    <row r="22499" spans="12:12" x14ac:dyDescent="0.2">
      <c r="L22499" s="26"/>
    </row>
    <row r="22500" spans="12:12" x14ac:dyDescent="0.2">
      <c r="L22500" s="26"/>
    </row>
    <row r="22501" spans="12:12" x14ac:dyDescent="0.2">
      <c r="L22501" s="26"/>
    </row>
    <row r="22502" spans="12:12" x14ac:dyDescent="0.2">
      <c r="L22502" s="26"/>
    </row>
    <row r="22503" spans="12:12" x14ac:dyDescent="0.2">
      <c r="L22503" s="26"/>
    </row>
    <row r="22504" spans="12:12" x14ac:dyDescent="0.2">
      <c r="L22504" s="26"/>
    </row>
    <row r="22505" spans="12:12" x14ac:dyDescent="0.2">
      <c r="L22505" s="26"/>
    </row>
    <row r="22506" spans="12:12" x14ac:dyDescent="0.2">
      <c r="L22506" s="26"/>
    </row>
    <row r="22507" spans="12:12" x14ac:dyDescent="0.2">
      <c r="L22507" s="26"/>
    </row>
    <row r="22508" spans="12:12" x14ac:dyDescent="0.2">
      <c r="L22508" s="26"/>
    </row>
    <row r="22509" spans="12:12" x14ac:dyDescent="0.2">
      <c r="L22509" s="26"/>
    </row>
    <row r="22510" spans="12:12" x14ac:dyDescent="0.2">
      <c r="L22510" s="26"/>
    </row>
    <row r="22511" spans="12:12" x14ac:dyDescent="0.2">
      <c r="L22511" s="26"/>
    </row>
    <row r="22512" spans="12:12" x14ac:dyDescent="0.2">
      <c r="L22512" s="26"/>
    </row>
    <row r="22513" spans="12:12" x14ac:dyDescent="0.2">
      <c r="L22513" s="26"/>
    </row>
    <row r="22514" spans="12:12" x14ac:dyDescent="0.2">
      <c r="L22514" s="26"/>
    </row>
    <row r="22515" spans="12:12" x14ac:dyDescent="0.2">
      <c r="L22515" s="26"/>
    </row>
    <row r="22516" spans="12:12" x14ac:dyDescent="0.2">
      <c r="L22516" s="26"/>
    </row>
    <row r="22517" spans="12:12" x14ac:dyDescent="0.2">
      <c r="L22517" s="26"/>
    </row>
    <row r="22518" spans="12:12" x14ac:dyDescent="0.2">
      <c r="L22518" s="26"/>
    </row>
    <row r="22519" spans="12:12" x14ac:dyDescent="0.2">
      <c r="L22519" s="26"/>
    </row>
    <row r="22520" spans="12:12" x14ac:dyDescent="0.2">
      <c r="L22520" s="26"/>
    </row>
    <row r="22521" spans="12:12" x14ac:dyDescent="0.2">
      <c r="L22521" s="26"/>
    </row>
    <row r="22522" spans="12:12" x14ac:dyDescent="0.2">
      <c r="L22522" s="26"/>
    </row>
    <row r="22523" spans="12:12" x14ac:dyDescent="0.2">
      <c r="L22523" s="26"/>
    </row>
    <row r="22524" spans="12:12" x14ac:dyDescent="0.2">
      <c r="L22524" s="26"/>
    </row>
    <row r="22525" spans="12:12" x14ac:dyDescent="0.2">
      <c r="L22525" s="26"/>
    </row>
    <row r="22526" spans="12:12" x14ac:dyDescent="0.2">
      <c r="L22526" s="26"/>
    </row>
    <row r="22527" spans="12:12" x14ac:dyDescent="0.2">
      <c r="L22527" s="26"/>
    </row>
    <row r="22528" spans="12:12" x14ac:dyDescent="0.2">
      <c r="L22528" s="26"/>
    </row>
    <row r="22529" spans="12:12" x14ac:dyDescent="0.2">
      <c r="L22529" s="26"/>
    </row>
    <row r="22530" spans="12:12" x14ac:dyDescent="0.2">
      <c r="L22530" s="26"/>
    </row>
    <row r="22531" spans="12:12" x14ac:dyDescent="0.2">
      <c r="L22531" s="26"/>
    </row>
    <row r="22532" spans="12:12" x14ac:dyDescent="0.2">
      <c r="L22532" s="26"/>
    </row>
    <row r="22533" spans="12:12" x14ac:dyDescent="0.2">
      <c r="L22533" s="26"/>
    </row>
    <row r="22534" spans="12:12" x14ac:dyDescent="0.2">
      <c r="L22534" s="26"/>
    </row>
    <row r="22535" spans="12:12" x14ac:dyDescent="0.2">
      <c r="L22535" s="26"/>
    </row>
    <row r="22536" spans="12:12" x14ac:dyDescent="0.2">
      <c r="L22536" s="26"/>
    </row>
    <row r="22537" spans="12:12" x14ac:dyDescent="0.2">
      <c r="L22537" s="26"/>
    </row>
    <row r="22538" spans="12:12" x14ac:dyDescent="0.2">
      <c r="L22538" s="26"/>
    </row>
    <row r="22539" spans="12:12" x14ac:dyDescent="0.2">
      <c r="L22539" s="26"/>
    </row>
    <row r="22540" spans="12:12" x14ac:dyDescent="0.2">
      <c r="L22540" s="26"/>
    </row>
    <row r="22541" spans="12:12" x14ac:dyDescent="0.2">
      <c r="L22541" s="26"/>
    </row>
    <row r="22542" spans="12:12" x14ac:dyDescent="0.2">
      <c r="L22542" s="26"/>
    </row>
    <row r="22543" spans="12:12" x14ac:dyDescent="0.2">
      <c r="L22543" s="26"/>
    </row>
    <row r="22544" spans="12:12" x14ac:dyDescent="0.2">
      <c r="L22544" s="26"/>
    </row>
    <row r="22545" spans="12:12" x14ac:dyDescent="0.2">
      <c r="L22545" s="26"/>
    </row>
    <row r="22546" spans="12:12" x14ac:dyDescent="0.2">
      <c r="L22546" s="26"/>
    </row>
    <row r="22547" spans="12:12" x14ac:dyDescent="0.2">
      <c r="L22547" s="26"/>
    </row>
    <row r="22548" spans="12:12" x14ac:dyDescent="0.2">
      <c r="L22548" s="26"/>
    </row>
    <row r="22549" spans="12:12" x14ac:dyDescent="0.2">
      <c r="L22549" s="26"/>
    </row>
    <row r="22550" spans="12:12" x14ac:dyDescent="0.2">
      <c r="L22550" s="26"/>
    </row>
    <row r="22551" spans="12:12" x14ac:dyDescent="0.2">
      <c r="L22551" s="26"/>
    </row>
    <row r="22552" spans="12:12" x14ac:dyDescent="0.2">
      <c r="L22552" s="26"/>
    </row>
    <row r="22553" spans="12:12" x14ac:dyDescent="0.2">
      <c r="L22553" s="26"/>
    </row>
    <row r="22554" spans="12:12" x14ac:dyDescent="0.2">
      <c r="L22554" s="26"/>
    </row>
    <row r="22555" spans="12:12" x14ac:dyDescent="0.2">
      <c r="L22555" s="26"/>
    </row>
    <row r="22556" spans="12:12" x14ac:dyDescent="0.2">
      <c r="L22556" s="26"/>
    </row>
    <row r="22557" spans="12:12" x14ac:dyDescent="0.2">
      <c r="L22557" s="26"/>
    </row>
    <row r="22558" spans="12:12" x14ac:dyDescent="0.2">
      <c r="L22558" s="26"/>
    </row>
    <row r="22559" spans="12:12" x14ac:dyDescent="0.2">
      <c r="L22559" s="26"/>
    </row>
    <row r="22560" spans="12:12" x14ac:dyDescent="0.2">
      <c r="L22560" s="26"/>
    </row>
    <row r="22561" spans="12:12" x14ac:dyDescent="0.2">
      <c r="L22561" s="26"/>
    </row>
    <row r="22562" spans="12:12" x14ac:dyDescent="0.2">
      <c r="L22562" s="26"/>
    </row>
    <row r="22563" spans="12:12" x14ac:dyDescent="0.2">
      <c r="L22563" s="26"/>
    </row>
    <row r="22564" spans="12:12" x14ac:dyDescent="0.2">
      <c r="L22564" s="26"/>
    </row>
    <row r="22565" spans="12:12" x14ac:dyDescent="0.2">
      <c r="L22565" s="26"/>
    </row>
    <row r="22566" spans="12:12" x14ac:dyDescent="0.2">
      <c r="L22566" s="26"/>
    </row>
    <row r="22567" spans="12:12" x14ac:dyDescent="0.2">
      <c r="L22567" s="26"/>
    </row>
    <row r="22568" spans="12:12" x14ac:dyDescent="0.2">
      <c r="L22568" s="26"/>
    </row>
    <row r="22569" spans="12:12" x14ac:dyDescent="0.2">
      <c r="L22569" s="26"/>
    </row>
    <row r="22570" spans="12:12" x14ac:dyDescent="0.2">
      <c r="L22570" s="26"/>
    </row>
    <row r="22571" spans="12:12" x14ac:dyDescent="0.2">
      <c r="L22571" s="26"/>
    </row>
    <row r="22572" spans="12:12" x14ac:dyDescent="0.2">
      <c r="L22572" s="26"/>
    </row>
    <row r="22573" spans="12:12" x14ac:dyDescent="0.2">
      <c r="L22573" s="26"/>
    </row>
    <row r="22574" spans="12:12" x14ac:dyDescent="0.2">
      <c r="L22574" s="26"/>
    </row>
    <row r="22575" spans="12:12" x14ac:dyDescent="0.2">
      <c r="L22575" s="26"/>
    </row>
    <row r="22576" spans="12:12" x14ac:dyDescent="0.2">
      <c r="L22576" s="26"/>
    </row>
    <row r="22577" spans="12:12" x14ac:dyDescent="0.2">
      <c r="L22577" s="26"/>
    </row>
    <row r="22578" spans="12:12" x14ac:dyDescent="0.2">
      <c r="L22578" s="26"/>
    </row>
    <row r="22579" spans="12:12" x14ac:dyDescent="0.2">
      <c r="L22579" s="26"/>
    </row>
    <row r="22580" spans="12:12" x14ac:dyDescent="0.2">
      <c r="L22580" s="26"/>
    </row>
    <row r="22581" spans="12:12" x14ac:dyDescent="0.2">
      <c r="L22581" s="26"/>
    </row>
    <row r="22582" spans="12:12" x14ac:dyDescent="0.2">
      <c r="L22582" s="26"/>
    </row>
    <row r="22583" spans="12:12" x14ac:dyDescent="0.2">
      <c r="L22583" s="26"/>
    </row>
    <row r="22584" spans="12:12" x14ac:dyDescent="0.2">
      <c r="L22584" s="26"/>
    </row>
    <row r="22585" spans="12:12" x14ac:dyDescent="0.2">
      <c r="L22585" s="26"/>
    </row>
    <row r="22586" spans="12:12" x14ac:dyDescent="0.2">
      <c r="L22586" s="26"/>
    </row>
    <row r="22587" spans="12:12" x14ac:dyDescent="0.2">
      <c r="L22587" s="26"/>
    </row>
    <row r="22588" spans="12:12" x14ac:dyDescent="0.2">
      <c r="L22588" s="26"/>
    </row>
    <row r="22589" spans="12:12" x14ac:dyDescent="0.2">
      <c r="L22589" s="26"/>
    </row>
    <row r="22590" spans="12:12" x14ac:dyDescent="0.2">
      <c r="L22590" s="26"/>
    </row>
    <row r="22591" spans="12:12" x14ac:dyDescent="0.2">
      <c r="L22591" s="26"/>
    </row>
    <row r="22592" spans="12:12" x14ac:dyDescent="0.2">
      <c r="L22592" s="26"/>
    </row>
    <row r="22593" spans="12:12" x14ac:dyDescent="0.2">
      <c r="L22593" s="26"/>
    </row>
    <row r="22594" spans="12:12" x14ac:dyDescent="0.2">
      <c r="L22594" s="26"/>
    </row>
    <row r="22595" spans="12:12" x14ac:dyDescent="0.2">
      <c r="L22595" s="26"/>
    </row>
    <row r="22596" spans="12:12" x14ac:dyDescent="0.2">
      <c r="L22596" s="26"/>
    </row>
    <row r="22597" spans="12:12" x14ac:dyDescent="0.2">
      <c r="L22597" s="26"/>
    </row>
    <row r="22598" spans="12:12" x14ac:dyDescent="0.2">
      <c r="L22598" s="26"/>
    </row>
    <row r="22599" spans="12:12" x14ac:dyDescent="0.2">
      <c r="L22599" s="26"/>
    </row>
    <row r="22600" spans="12:12" x14ac:dyDescent="0.2">
      <c r="L22600" s="26"/>
    </row>
    <row r="22601" spans="12:12" x14ac:dyDescent="0.2">
      <c r="L22601" s="26"/>
    </row>
    <row r="22602" spans="12:12" x14ac:dyDescent="0.2">
      <c r="L22602" s="26"/>
    </row>
    <row r="22603" spans="12:12" x14ac:dyDescent="0.2">
      <c r="L22603" s="26"/>
    </row>
    <row r="22604" spans="12:12" x14ac:dyDescent="0.2">
      <c r="L22604" s="26"/>
    </row>
    <row r="22605" spans="12:12" x14ac:dyDescent="0.2">
      <c r="L22605" s="26"/>
    </row>
    <row r="22606" spans="12:12" x14ac:dyDescent="0.2">
      <c r="L22606" s="26"/>
    </row>
    <row r="22607" spans="12:12" x14ac:dyDescent="0.2">
      <c r="L22607" s="26"/>
    </row>
    <row r="22608" spans="12:12" x14ac:dyDescent="0.2">
      <c r="L22608" s="26"/>
    </row>
    <row r="22609" spans="12:12" x14ac:dyDescent="0.2">
      <c r="L22609" s="26"/>
    </row>
    <row r="22610" spans="12:12" x14ac:dyDescent="0.2">
      <c r="L22610" s="26"/>
    </row>
    <row r="22611" spans="12:12" x14ac:dyDescent="0.2">
      <c r="L22611" s="26"/>
    </row>
    <row r="22612" spans="12:12" x14ac:dyDescent="0.2">
      <c r="L22612" s="26"/>
    </row>
    <row r="22613" spans="12:12" x14ac:dyDescent="0.2">
      <c r="L22613" s="26"/>
    </row>
    <row r="22614" spans="12:12" x14ac:dyDescent="0.2">
      <c r="L22614" s="26"/>
    </row>
    <row r="22615" spans="12:12" x14ac:dyDescent="0.2">
      <c r="L22615" s="26"/>
    </row>
    <row r="22616" spans="12:12" x14ac:dyDescent="0.2">
      <c r="L22616" s="26"/>
    </row>
    <row r="22617" spans="12:12" x14ac:dyDescent="0.2">
      <c r="L22617" s="26"/>
    </row>
    <row r="22618" spans="12:12" x14ac:dyDescent="0.2">
      <c r="L22618" s="26"/>
    </row>
    <row r="22619" spans="12:12" x14ac:dyDescent="0.2">
      <c r="L22619" s="26"/>
    </row>
    <row r="22620" spans="12:12" x14ac:dyDescent="0.2">
      <c r="L22620" s="26"/>
    </row>
    <row r="22621" spans="12:12" x14ac:dyDescent="0.2">
      <c r="L22621" s="26"/>
    </row>
    <row r="22622" spans="12:12" x14ac:dyDescent="0.2">
      <c r="L22622" s="26"/>
    </row>
    <row r="22623" spans="12:12" x14ac:dyDescent="0.2">
      <c r="L22623" s="26"/>
    </row>
    <row r="22624" spans="12:12" x14ac:dyDescent="0.2">
      <c r="L22624" s="26"/>
    </row>
    <row r="22625" spans="12:12" x14ac:dyDescent="0.2">
      <c r="L22625" s="26"/>
    </row>
    <row r="22626" spans="12:12" x14ac:dyDescent="0.2">
      <c r="L22626" s="26"/>
    </row>
    <row r="22627" spans="12:12" x14ac:dyDescent="0.2">
      <c r="L22627" s="26"/>
    </row>
    <row r="22628" spans="12:12" x14ac:dyDescent="0.2">
      <c r="L22628" s="26"/>
    </row>
    <row r="22629" spans="12:12" x14ac:dyDescent="0.2">
      <c r="L22629" s="26"/>
    </row>
    <row r="22630" spans="12:12" x14ac:dyDescent="0.2">
      <c r="L22630" s="26"/>
    </row>
    <row r="22631" spans="12:12" x14ac:dyDescent="0.2">
      <c r="L22631" s="26"/>
    </row>
    <row r="22632" spans="12:12" x14ac:dyDescent="0.2">
      <c r="L22632" s="26"/>
    </row>
    <row r="22633" spans="12:12" x14ac:dyDescent="0.2">
      <c r="L22633" s="26"/>
    </row>
    <row r="22634" spans="12:12" x14ac:dyDescent="0.2">
      <c r="L22634" s="26"/>
    </row>
    <row r="22635" spans="12:12" x14ac:dyDescent="0.2">
      <c r="L22635" s="26"/>
    </row>
    <row r="22636" spans="12:12" x14ac:dyDescent="0.2">
      <c r="L22636" s="26"/>
    </row>
    <row r="22637" spans="12:12" x14ac:dyDescent="0.2">
      <c r="L22637" s="26"/>
    </row>
    <row r="22638" spans="12:12" x14ac:dyDescent="0.2">
      <c r="L22638" s="26"/>
    </row>
    <row r="22639" spans="12:12" x14ac:dyDescent="0.2">
      <c r="L22639" s="26"/>
    </row>
    <row r="22640" spans="12:12" x14ac:dyDescent="0.2">
      <c r="L22640" s="26"/>
    </row>
    <row r="22641" spans="12:12" x14ac:dyDescent="0.2">
      <c r="L22641" s="26"/>
    </row>
    <row r="22642" spans="12:12" x14ac:dyDescent="0.2">
      <c r="L22642" s="26"/>
    </row>
    <row r="22643" spans="12:12" x14ac:dyDescent="0.2">
      <c r="L22643" s="26"/>
    </row>
    <row r="22644" spans="12:12" x14ac:dyDescent="0.2">
      <c r="L22644" s="26"/>
    </row>
    <row r="22645" spans="12:12" x14ac:dyDescent="0.2">
      <c r="L22645" s="26"/>
    </row>
    <row r="22646" spans="12:12" x14ac:dyDescent="0.2">
      <c r="L22646" s="26"/>
    </row>
    <row r="22647" spans="12:12" x14ac:dyDescent="0.2">
      <c r="L22647" s="26"/>
    </row>
    <row r="22648" spans="12:12" x14ac:dyDescent="0.2">
      <c r="L22648" s="26"/>
    </row>
    <row r="22649" spans="12:12" x14ac:dyDescent="0.2">
      <c r="L22649" s="26"/>
    </row>
    <row r="22650" spans="12:12" x14ac:dyDescent="0.2">
      <c r="L22650" s="26"/>
    </row>
    <row r="22651" spans="12:12" x14ac:dyDescent="0.2">
      <c r="L22651" s="26"/>
    </row>
    <row r="22652" spans="12:12" x14ac:dyDescent="0.2">
      <c r="L22652" s="26"/>
    </row>
    <row r="22653" spans="12:12" x14ac:dyDescent="0.2">
      <c r="L22653" s="26"/>
    </row>
    <row r="22654" spans="12:12" x14ac:dyDescent="0.2">
      <c r="L22654" s="26"/>
    </row>
    <row r="22655" spans="12:12" x14ac:dyDescent="0.2">
      <c r="L22655" s="26"/>
    </row>
    <row r="22656" spans="12:12" x14ac:dyDescent="0.2">
      <c r="L22656" s="26"/>
    </row>
    <row r="22657" spans="12:12" x14ac:dyDescent="0.2">
      <c r="L22657" s="26"/>
    </row>
    <row r="22658" spans="12:12" x14ac:dyDescent="0.2">
      <c r="L22658" s="26"/>
    </row>
    <row r="22659" spans="12:12" x14ac:dyDescent="0.2">
      <c r="L22659" s="26"/>
    </row>
    <row r="22660" spans="12:12" x14ac:dyDescent="0.2">
      <c r="L22660" s="26"/>
    </row>
    <row r="22661" spans="12:12" x14ac:dyDescent="0.2">
      <c r="L22661" s="26"/>
    </row>
    <row r="22662" spans="12:12" x14ac:dyDescent="0.2">
      <c r="L22662" s="26"/>
    </row>
    <row r="22663" spans="12:12" x14ac:dyDescent="0.2">
      <c r="L22663" s="26"/>
    </row>
    <row r="22664" spans="12:12" x14ac:dyDescent="0.2">
      <c r="L22664" s="26"/>
    </row>
    <row r="22665" spans="12:12" x14ac:dyDescent="0.2">
      <c r="L22665" s="26"/>
    </row>
    <row r="22666" spans="12:12" x14ac:dyDescent="0.2">
      <c r="L22666" s="26"/>
    </row>
    <row r="22667" spans="12:12" x14ac:dyDescent="0.2">
      <c r="L22667" s="26"/>
    </row>
    <row r="22668" spans="12:12" x14ac:dyDescent="0.2">
      <c r="L22668" s="26"/>
    </row>
    <row r="22669" spans="12:12" x14ac:dyDescent="0.2">
      <c r="L22669" s="26"/>
    </row>
    <row r="22670" spans="12:12" x14ac:dyDescent="0.2">
      <c r="L22670" s="26"/>
    </row>
    <row r="22671" spans="12:12" x14ac:dyDescent="0.2">
      <c r="L22671" s="26"/>
    </row>
    <row r="22672" spans="12:12" x14ac:dyDescent="0.2">
      <c r="L22672" s="26"/>
    </row>
    <row r="22673" spans="12:12" x14ac:dyDescent="0.2">
      <c r="L22673" s="26"/>
    </row>
    <row r="22674" spans="12:12" x14ac:dyDescent="0.2">
      <c r="L22674" s="26"/>
    </row>
    <row r="22675" spans="12:12" x14ac:dyDescent="0.2">
      <c r="L22675" s="26"/>
    </row>
    <row r="22676" spans="12:12" x14ac:dyDescent="0.2">
      <c r="L22676" s="26"/>
    </row>
    <row r="22677" spans="12:12" x14ac:dyDescent="0.2">
      <c r="L22677" s="26"/>
    </row>
    <row r="22678" spans="12:12" x14ac:dyDescent="0.2">
      <c r="L22678" s="26"/>
    </row>
    <row r="22679" spans="12:12" x14ac:dyDescent="0.2">
      <c r="L22679" s="26"/>
    </row>
    <row r="22680" spans="12:12" x14ac:dyDescent="0.2">
      <c r="L22680" s="26"/>
    </row>
    <row r="22681" spans="12:12" x14ac:dyDescent="0.2">
      <c r="L22681" s="26"/>
    </row>
    <row r="22682" spans="12:12" x14ac:dyDescent="0.2">
      <c r="L22682" s="26"/>
    </row>
    <row r="22683" spans="12:12" x14ac:dyDescent="0.2">
      <c r="L22683" s="26"/>
    </row>
    <row r="22684" spans="12:12" x14ac:dyDescent="0.2">
      <c r="L22684" s="26"/>
    </row>
    <row r="22685" spans="12:12" x14ac:dyDescent="0.2">
      <c r="L22685" s="26"/>
    </row>
    <row r="22686" spans="12:12" x14ac:dyDescent="0.2">
      <c r="L22686" s="26"/>
    </row>
    <row r="22687" spans="12:12" x14ac:dyDescent="0.2">
      <c r="L22687" s="26"/>
    </row>
    <row r="22688" spans="12:12" x14ac:dyDescent="0.2">
      <c r="L22688" s="26"/>
    </row>
    <row r="22689" spans="12:12" x14ac:dyDescent="0.2">
      <c r="L22689" s="26"/>
    </row>
    <row r="22690" spans="12:12" x14ac:dyDescent="0.2">
      <c r="L22690" s="26"/>
    </row>
    <row r="22691" spans="12:12" x14ac:dyDescent="0.2">
      <c r="L22691" s="26"/>
    </row>
    <row r="22692" spans="12:12" x14ac:dyDescent="0.2">
      <c r="L22692" s="26"/>
    </row>
    <row r="22693" spans="12:12" x14ac:dyDescent="0.2">
      <c r="L22693" s="26"/>
    </row>
    <row r="22694" spans="12:12" x14ac:dyDescent="0.2">
      <c r="L22694" s="26"/>
    </row>
    <row r="22695" spans="12:12" x14ac:dyDescent="0.2">
      <c r="L22695" s="26"/>
    </row>
    <row r="22696" spans="12:12" x14ac:dyDescent="0.2">
      <c r="L22696" s="26"/>
    </row>
    <row r="22697" spans="12:12" x14ac:dyDescent="0.2">
      <c r="L22697" s="26"/>
    </row>
    <row r="22698" spans="12:12" x14ac:dyDescent="0.2">
      <c r="L22698" s="26"/>
    </row>
    <row r="22699" spans="12:12" x14ac:dyDescent="0.2">
      <c r="L22699" s="26"/>
    </row>
    <row r="22700" spans="12:12" x14ac:dyDescent="0.2">
      <c r="L22700" s="26"/>
    </row>
    <row r="22701" spans="12:12" x14ac:dyDescent="0.2">
      <c r="L22701" s="26"/>
    </row>
    <row r="22702" spans="12:12" x14ac:dyDescent="0.2">
      <c r="L22702" s="26"/>
    </row>
    <row r="22703" spans="12:12" x14ac:dyDescent="0.2">
      <c r="L22703" s="26"/>
    </row>
    <row r="22704" spans="12:12" x14ac:dyDescent="0.2">
      <c r="L22704" s="26"/>
    </row>
    <row r="22705" spans="12:12" x14ac:dyDescent="0.2">
      <c r="L22705" s="26"/>
    </row>
    <row r="22706" spans="12:12" x14ac:dyDescent="0.2">
      <c r="L22706" s="26"/>
    </row>
    <row r="22707" spans="12:12" x14ac:dyDescent="0.2">
      <c r="L22707" s="26"/>
    </row>
    <row r="22708" spans="12:12" x14ac:dyDescent="0.2">
      <c r="L22708" s="26"/>
    </row>
    <row r="22709" spans="12:12" x14ac:dyDescent="0.2">
      <c r="L22709" s="26"/>
    </row>
    <row r="22710" spans="12:12" x14ac:dyDescent="0.2">
      <c r="L22710" s="26"/>
    </row>
    <row r="22711" spans="12:12" x14ac:dyDescent="0.2">
      <c r="L22711" s="26"/>
    </row>
    <row r="22712" spans="12:12" x14ac:dyDescent="0.2">
      <c r="L22712" s="26"/>
    </row>
    <row r="22713" spans="12:12" x14ac:dyDescent="0.2">
      <c r="L22713" s="26"/>
    </row>
    <row r="22714" spans="12:12" x14ac:dyDescent="0.2">
      <c r="L22714" s="26"/>
    </row>
    <row r="22715" spans="12:12" x14ac:dyDescent="0.2">
      <c r="L22715" s="26"/>
    </row>
    <row r="22716" spans="12:12" x14ac:dyDescent="0.2">
      <c r="L22716" s="26"/>
    </row>
    <row r="22717" spans="12:12" x14ac:dyDescent="0.2">
      <c r="L22717" s="26"/>
    </row>
    <row r="22718" spans="12:12" x14ac:dyDescent="0.2">
      <c r="L22718" s="26"/>
    </row>
    <row r="22719" spans="12:12" x14ac:dyDescent="0.2">
      <c r="L22719" s="26"/>
    </row>
    <row r="22720" spans="12:12" x14ac:dyDescent="0.2">
      <c r="L22720" s="26"/>
    </row>
    <row r="22721" spans="12:12" x14ac:dyDescent="0.2">
      <c r="L22721" s="26"/>
    </row>
    <row r="22722" spans="12:12" x14ac:dyDescent="0.2">
      <c r="L22722" s="26"/>
    </row>
    <row r="22723" spans="12:12" x14ac:dyDescent="0.2">
      <c r="L22723" s="26"/>
    </row>
    <row r="22724" spans="12:12" x14ac:dyDescent="0.2">
      <c r="L22724" s="26"/>
    </row>
    <row r="22725" spans="12:12" x14ac:dyDescent="0.2">
      <c r="L22725" s="26"/>
    </row>
    <row r="22726" spans="12:12" x14ac:dyDescent="0.2">
      <c r="L22726" s="26"/>
    </row>
    <row r="22727" spans="12:12" x14ac:dyDescent="0.2">
      <c r="L22727" s="26"/>
    </row>
    <row r="22728" spans="12:12" x14ac:dyDescent="0.2">
      <c r="L22728" s="26"/>
    </row>
    <row r="22729" spans="12:12" x14ac:dyDescent="0.2">
      <c r="L22729" s="26"/>
    </row>
    <row r="22730" spans="12:12" x14ac:dyDescent="0.2">
      <c r="L22730" s="26"/>
    </row>
    <row r="22731" spans="12:12" x14ac:dyDescent="0.2">
      <c r="L22731" s="26"/>
    </row>
    <row r="22732" spans="12:12" x14ac:dyDescent="0.2">
      <c r="L22732" s="26"/>
    </row>
    <row r="22733" spans="12:12" x14ac:dyDescent="0.2">
      <c r="L22733" s="26"/>
    </row>
    <row r="22734" spans="12:12" x14ac:dyDescent="0.2">
      <c r="L22734" s="26"/>
    </row>
    <row r="22735" spans="12:12" x14ac:dyDescent="0.2">
      <c r="L22735" s="26"/>
    </row>
    <row r="22736" spans="12:12" x14ac:dyDescent="0.2">
      <c r="L22736" s="26"/>
    </row>
    <row r="22737" spans="12:12" x14ac:dyDescent="0.2">
      <c r="L22737" s="26"/>
    </row>
    <row r="22738" spans="12:12" x14ac:dyDescent="0.2">
      <c r="L22738" s="26"/>
    </row>
    <row r="22739" spans="12:12" x14ac:dyDescent="0.2">
      <c r="L22739" s="26"/>
    </row>
    <row r="22740" spans="12:12" x14ac:dyDescent="0.2">
      <c r="L22740" s="26"/>
    </row>
    <row r="22741" spans="12:12" x14ac:dyDescent="0.2">
      <c r="L22741" s="26"/>
    </row>
    <row r="22742" spans="12:12" x14ac:dyDescent="0.2">
      <c r="L22742" s="26"/>
    </row>
    <row r="22743" spans="12:12" x14ac:dyDescent="0.2">
      <c r="L22743" s="26"/>
    </row>
    <row r="22744" spans="12:12" x14ac:dyDescent="0.2">
      <c r="L22744" s="26"/>
    </row>
    <row r="22745" spans="12:12" x14ac:dyDescent="0.2">
      <c r="L22745" s="26"/>
    </row>
    <row r="22746" spans="12:12" x14ac:dyDescent="0.2">
      <c r="L22746" s="26"/>
    </row>
    <row r="22747" spans="12:12" x14ac:dyDescent="0.2">
      <c r="L22747" s="26"/>
    </row>
    <row r="22748" spans="12:12" x14ac:dyDescent="0.2">
      <c r="L22748" s="26"/>
    </row>
    <row r="22749" spans="12:12" x14ac:dyDescent="0.2">
      <c r="L22749" s="26"/>
    </row>
    <row r="22750" spans="12:12" x14ac:dyDescent="0.2">
      <c r="L22750" s="26"/>
    </row>
    <row r="22751" spans="12:12" x14ac:dyDescent="0.2">
      <c r="L22751" s="26"/>
    </row>
    <row r="22752" spans="12:12" x14ac:dyDescent="0.2">
      <c r="L22752" s="26"/>
    </row>
    <row r="22753" spans="12:12" x14ac:dyDescent="0.2">
      <c r="L22753" s="26"/>
    </row>
    <row r="22754" spans="12:12" x14ac:dyDescent="0.2">
      <c r="L22754" s="26"/>
    </row>
    <row r="22755" spans="12:12" x14ac:dyDescent="0.2">
      <c r="L22755" s="26"/>
    </row>
    <row r="22756" spans="12:12" x14ac:dyDescent="0.2">
      <c r="L22756" s="26"/>
    </row>
    <row r="22757" spans="12:12" x14ac:dyDescent="0.2">
      <c r="L22757" s="26"/>
    </row>
    <row r="22758" spans="12:12" x14ac:dyDescent="0.2">
      <c r="L22758" s="26"/>
    </row>
    <row r="22759" spans="12:12" x14ac:dyDescent="0.2">
      <c r="L22759" s="26"/>
    </row>
    <row r="22760" spans="12:12" x14ac:dyDescent="0.2">
      <c r="L22760" s="26"/>
    </row>
    <row r="22761" spans="12:12" x14ac:dyDescent="0.2">
      <c r="L22761" s="26"/>
    </row>
    <row r="22762" spans="12:12" x14ac:dyDescent="0.2">
      <c r="L22762" s="26"/>
    </row>
    <row r="22763" spans="12:12" x14ac:dyDescent="0.2">
      <c r="L22763" s="26"/>
    </row>
    <row r="22764" spans="12:12" x14ac:dyDescent="0.2">
      <c r="L22764" s="26"/>
    </row>
    <row r="22765" spans="12:12" x14ac:dyDescent="0.2">
      <c r="L22765" s="26"/>
    </row>
    <row r="22766" spans="12:12" x14ac:dyDescent="0.2">
      <c r="L22766" s="26"/>
    </row>
    <row r="22767" spans="12:12" x14ac:dyDescent="0.2">
      <c r="L22767" s="26"/>
    </row>
    <row r="22768" spans="12:12" x14ac:dyDescent="0.2">
      <c r="L22768" s="26"/>
    </row>
    <row r="22769" spans="12:12" x14ac:dyDescent="0.2">
      <c r="L22769" s="26"/>
    </row>
    <row r="22770" spans="12:12" x14ac:dyDescent="0.2">
      <c r="L22770" s="26"/>
    </row>
    <row r="22771" spans="12:12" x14ac:dyDescent="0.2">
      <c r="L22771" s="26"/>
    </row>
    <row r="22772" spans="12:12" x14ac:dyDescent="0.2">
      <c r="L22772" s="26"/>
    </row>
    <row r="22773" spans="12:12" x14ac:dyDescent="0.2">
      <c r="L22773" s="26"/>
    </row>
    <row r="22774" spans="12:12" x14ac:dyDescent="0.2">
      <c r="L22774" s="26"/>
    </row>
    <row r="22775" spans="12:12" x14ac:dyDescent="0.2">
      <c r="L22775" s="26"/>
    </row>
    <row r="22776" spans="12:12" x14ac:dyDescent="0.2">
      <c r="L22776" s="26"/>
    </row>
    <row r="22777" spans="12:12" x14ac:dyDescent="0.2">
      <c r="L22777" s="26"/>
    </row>
    <row r="22778" spans="12:12" x14ac:dyDescent="0.2">
      <c r="L22778" s="26"/>
    </row>
    <row r="22779" spans="12:12" x14ac:dyDescent="0.2">
      <c r="L22779" s="26"/>
    </row>
    <row r="22780" spans="12:12" x14ac:dyDescent="0.2">
      <c r="L22780" s="26"/>
    </row>
    <row r="22781" spans="12:12" x14ac:dyDescent="0.2">
      <c r="L22781" s="26"/>
    </row>
    <row r="22782" spans="12:12" x14ac:dyDescent="0.2">
      <c r="L22782" s="26"/>
    </row>
    <row r="22783" spans="12:12" x14ac:dyDescent="0.2">
      <c r="L22783" s="26"/>
    </row>
    <row r="22784" spans="12:12" x14ac:dyDescent="0.2">
      <c r="L22784" s="26"/>
    </row>
    <row r="22785" spans="12:12" x14ac:dyDescent="0.2">
      <c r="L22785" s="26"/>
    </row>
    <row r="22786" spans="12:12" x14ac:dyDescent="0.2">
      <c r="L22786" s="26"/>
    </row>
    <row r="22787" spans="12:12" x14ac:dyDescent="0.2">
      <c r="L22787" s="26"/>
    </row>
    <row r="22788" spans="12:12" x14ac:dyDescent="0.2">
      <c r="L22788" s="26"/>
    </row>
    <row r="22789" spans="12:12" x14ac:dyDescent="0.2">
      <c r="L22789" s="26"/>
    </row>
    <row r="22790" spans="12:12" x14ac:dyDescent="0.2">
      <c r="L22790" s="26"/>
    </row>
    <row r="22791" spans="12:12" x14ac:dyDescent="0.2">
      <c r="L22791" s="26"/>
    </row>
    <row r="22792" spans="12:12" x14ac:dyDescent="0.2">
      <c r="L22792" s="26"/>
    </row>
    <row r="22793" spans="12:12" x14ac:dyDescent="0.2">
      <c r="L22793" s="26"/>
    </row>
    <row r="22794" spans="12:12" x14ac:dyDescent="0.2">
      <c r="L22794" s="26"/>
    </row>
    <row r="22795" spans="12:12" x14ac:dyDescent="0.2">
      <c r="L22795" s="26"/>
    </row>
    <row r="22796" spans="12:12" x14ac:dyDescent="0.2">
      <c r="L22796" s="26"/>
    </row>
    <row r="22797" spans="12:12" x14ac:dyDescent="0.2">
      <c r="L22797" s="26"/>
    </row>
    <row r="22798" spans="12:12" x14ac:dyDescent="0.2">
      <c r="L22798" s="26"/>
    </row>
    <row r="22799" spans="12:12" x14ac:dyDescent="0.2">
      <c r="L22799" s="26"/>
    </row>
    <row r="22800" spans="12:12" x14ac:dyDescent="0.2">
      <c r="L22800" s="26"/>
    </row>
    <row r="22801" spans="12:12" x14ac:dyDescent="0.2">
      <c r="L22801" s="26"/>
    </row>
    <row r="22802" spans="12:12" x14ac:dyDescent="0.2">
      <c r="L22802" s="26"/>
    </row>
    <row r="22803" spans="12:12" x14ac:dyDescent="0.2">
      <c r="L22803" s="26"/>
    </row>
    <row r="22804" spans="12:12" x14ac:dyDescent="0.2">
      <c r="L22804" s="26"/>
    </row>
    <row r="22805" spans="12:12" x14ac:dyDescent="0.2">
      <c r="L22805" s="26"/>
    </row>
    <row r="22806" spans="12:12" x14ac:dyDescent="0.2">
      <c r="L22806" s="26"/>
    </row>
    <row r="22807" spans="12:12" x14ac:dyDescent="0.2">
      <c r="L22807" s="26"/>
    </row>
    <row r="22808" spans="12:12" x14ac:dyDescent="0.2">
      <c r="L22808" s="26"/>
    </row>
    <row r="22809" spans="12:12" x14ac:dyDescent="0.2">
      <c r="L22809" s="26"/>
    </row>
    <row r="22810" spans="12:12" x14ac:dyDescent="0.2">
      <c r="L22810" s="26"/>
    </row>
    <row r="22811" spans="12:12" x14ac:dyDescent="0.2">
      <c r="L22811" s="26"/>
    </row>
    <row r="22812" spans="12:12" x14ac:dyDescent="0.2">
      <c r="L22812" s="26"/>
    </row>
    <row r="22813" spans="12:12" x14ac:dyDescent="0.2">
      <c r="L22813" s="26"/>
    </row>
    <row r="22814" spans="12:12" x14ac:dyDescent="0.2">
      <c r="L22814" s="26"/>
    </row>
    <row r="22815" spans="12:12" x14ac:dyDescent="0.2">
      <c r="L22815" s="26"/>
    </row>
    <row r="22816" spans="12:12" x14ac:dyDescent="0.2">
      <c r="L22816" s="26"/>
    </row>
    <row r="22817" spans="12:12" x14ac:dyDescent="0.2">
      <c r="L22817" s="26"/>
    </row>
    <row r="22818" spans="12:12" x14ac:dyDescent="0.2">
      <c r="L22818" s="26"/>
    </row>
    <row r="22819" spans="12:12" x14ac:dyDescent="0.2">
      <c r="L22819" s="26"/>
    </row>
    <row r="22820" spans="12:12" x14ac:dyDescent="0.2">
      <c r="L22820" s="26"/>
    </row>
    <row r="22821" spans="12:12" x14ac:dyDescent="0.2">
      <c r="L22821" s="26"/>
    </row>
    <row r="22822" spans="12:12" x14ac:dyDescent="0.2">
      <c r="L22822" s="26"/>
    </row>
    <row r="22823" spans="12:12" x14ac:dyDescent="0.2">
      <c r="L22823" s="26"/>
    </row>
    <row r="22824" spans="12:12" x14ac:dyDescent="0.2">
      <c r="L22824" s="26"/>
    </row>
    <row r="22825" spans="12:12" x14ac:dyDescent="0.2">
      <c r="L22825" s="26"/>
    </row>
    <row r="22826" spans="12:12" x14ac:dyDescent="0.2">
      <c r="L22826" s="26"/>
    </row>
    <row r="22827" spans="12:12" x14ac:dyDescent="0.2">
      <c r="L22827" s="26"/>
    </row>
    <row r="22828" spans="12:12" x14ac:dyDescent="0.2">
      <c r="L22828" s="26"/>
    </row>
    <row r="22829" spans="12:12" x14ac:dyDescent="0.2">
      <c r="L22829" s="26"/>
    </row>
    <row r="22830" spans="12:12" x14ac:dyDescent="0.2">
      <c r="L22830" s="26"/>
    </row>
    <row r="22831" spans="12:12" x14ac:dyDescent="0.2">
      <c r="L22831" s="26"/>
    </row>
    <row r="22832" spans="12:12" x14ac:dyDescent="0.2">
      <c r="L22832" s="26"/>
    </row>
    <row r="22833" spans="12:12" x14ac:dyDescent="0.2">
      <c r="L22833" s="26"/>
    </row>
    <row r="22834" spans="12:12" x14ac:dyDescent="0.2">
      <c r="L22834" s="26"/>
    </row>
    <row r="22835" spans="12:12" x14ac:dyDescent="0.2">
      <c r="L22835" s="26"/>
    </row>
    <row r="22836" spans="12:12" x14ac:dyDescent="0.2">
      <c r="L22836" s="26"/>
    </row>
    <row r="22837" spans="12:12" x14ac:dyDescent="0.2">
      <c r="L22837" s="26"/>
    </row>
    <row r="22838" spans="12:12" x14ac:dyDescent="0.2">
      <c r="L22838" s="26"/>
    </row>
    <row r="22839" spans="12:12" x14ac:dyDescent="0.2">
      <c r="L22839" s="26"/>
    </row>
    <row r="22840" spans="12:12" x14ac:dyDescent="0.2">
      <c r="L22840" s="26"/>
    </row>
    <row r="22841" spans="12:12" x14ac:dyDescent="0.2">
      <c r="L22841" s="26"/>
    </row>
    <row r="22842" spans="12:12" x14ac:dyDescent="0.2">
      <c r="L22842" s="26"/>
    </row>
    <row r="22843" spans="12:12" x14ac:dyDescent="0.2">
      <c r="L22843" s="26"/>
    </row>
    <row r="22844" spans="12:12" x14ac:dyDescent="0.2">
      <c r="L22844" s="26"/>
    </row>
    <row r="22845" spans="12:12" x14ac:dyDescent="0.2">
      <c r="L22845" s="26"/>
    </row>
    <row r="22846" spans="12:12" x14ac:dyDescent="0.2">
      <c r="L22846" s="26"/>
    </row>
    <row r="22847" spans="12:12" x14ac:dyDescent="0.2">
      <c r="L22847" s="26"/>
    </row>
    <row r="22848" spans="12:12" x14ac:dyDescent="0.2">
      <c r="L22848" s="26"/>
    </row>
    <row r="22849" spans="12:12" x14ac:dyDescent="0.2">
      <c r="L22849" s="26"/>
    </row>
    <row r="22850" spans="12:12" x14ac:dyDescent="0.2">
      <c r="L22850" s="26"/>
    </row>
    <row r="22851" spans="12:12" x14ac:dyDescent="0.2">
      <c r="L22851" s="26"/>
    </row>
    <row r="22852" spans="12:12" x14ac:dyDescent="0.2">
      <c r="L22852" s="26"/>
    </row>
    <row r="22853" spans="12:12" x14ac:dyDescent="0.2">
      <c r="L22853" s="26"/>
    </row>
    <row r="22854" spans="12:12" x14ac:dyDescent="0.2">
      <c r="L22854" s="26"/>
    </row>
    <row r="22855" spans="12:12" x14ac:dyDescent="0.2">
      <c r="L22855" s="26"/>
    </row>
    <row r="22856" spans="12:12" x14ac:dyDescent="0.2">
      <c r="L22856" s="26"/>
    </row>
    <row r="22857" spans="12:12" x14ac:dyDescent="0.2">
      <c r="L22857" s="26"/>
    </row>
    <row r="22858" spans="12:12" x14ac:dyDescent="0.2">
      <c r="L22858" s="26"/>
    </row>
    <row r="22859" spans="12:12" x14ac:dyDescent="0.2">
      <c r="L22859" s="26"/>
    </row>
    <row r="22860" spans="12:12" x14ac:dyDescent="0.2">
      <c r="L22860" s="26"/>
    </row>
    <row r="22861" spans="12:12" x14ac:dyDescent="0.2">
      <c r="L22861" s="26"/>
    </row>
    <row r="22862" spans="12:12" x14ac:dyDescent="0.2">
      <c r="L22862" s="26"/>
    </row>
    <row r="22863" spans="12:12" x14ac:dyDescent="0.2">
      <c r="L22863" s="26"/>
    </row>
    <row r="22864" spans="12:12" x14ac:dyDescent="0.2">
      <c r="L22864" s="26"/>
    </row>
    <row r="22865" spans="12:12" x14ac:dyDescent="0.2">
      <c r="L22865" s="26"/>
    </row>
    <row r="22866" spans="12:12" x14ac:dyDescent="0.2">
      <c r="L22866" s="26"/>
    </row>
    <row r="22867" spans="12:12" x14ac:dyDescent="0.2">
      <c r="L22867" s="26"/>
    </row>
    <row r="22868" spans="12:12" x14ac:dyDescent="0.2">
      <c r="L22868" s="26"/>
    </row>
    <row r="22869" spans="12:12" x14ac:dyDescent="0.2">
      <c r="L22869" s="26"/>
    </row>
    <row r="22870" spans="12:12" x14ac:dyDescent="0.2">
      <c r="L22870" s="26"/>
    </row>
    <row r="22871" spans="12:12" x14ac:dyDescent="0.2">
      <c r="L22871" s="26"/>
    </row>
    <row r="22872" spans="12:12" x14ac:dyDescent="0.2">
      <c r="L22872" s="26"/>
    </row>
    <row r="22873" spans="12:12" x14ac:dyDescent="0.2">
      <c r="L22873" s="26"/>
    </row>
    <row r="22874" spans="12:12" x14ac:dyDescent="0.2">
      <c r="L22874" s="26"/>
    </row>
    <row r="22875" spans="12:12" x14ac:dyDescent="0.2">
      <c r="L22875" s="26"/>
    </row>
    <row r="22876" spans="12:12" x14ac:dyDescent="0.2">
      <c r="L22876" s="26"/>
    </row>
    <row r="22877" spans="12:12" x14ac:dyDescent="0.2">
      <c r="L22877" s="26"/>
    </row>
    <row r="22878" spans="12:12" x14ac:dyDescent="0.2">
      <c r="L22878" s="26"/>
    </row>
    <row r="22879" spans="12:12" x14ac:dyDescent="0.2">
      <c r="L22879" s="26"/>
    </row>
    <row r="22880" spans="12:12" x14ac:dyDescent="0.2">
      <c r="L22880" s="26"/>
    </row>
    <row r="22881" spans="12:12" x14ac:dyDescent="0.2">
      <c r="L22881" s="26"/>
    </row>
    <row r="22882" spans="12:12" x14ac:dyDescent="0.2">
      <c r="L22882" s="26"/>
    </row>
    <row r="22883" spans="12:12" x14ac:dyDescent="0.2">
      <c r="L22883" s="26"/>
    </row>
    <row r="22884" spans="12:12" x14ac:dyDescent="0.2">
      <c r="L22884" s="26"/>
    </row>
    <row r="22885" spans="12:12" x14ac:dyDescent="0.2">
      <c r="L22885" s="26"/>
    </row>
    <row r="22886" spans="12:12" x14ac:dyDescent="0.2">
      <c r="L22886" s="26"/>
    </row>
    <row r="22887" spans="12:12" x14ac:dyDescent="0.2">
      <c r="L22887" s="26"/>
    </row>
    <row r="22888" spans="12:12" x14ac:dyDescent="0.2">
      <c r="L22888" s="26"/>
    </row>
    <row r="22889" spans="12:12" x14ac:dyDescent="0.2">
      <c r="L22889" s="26"/>
    </row>
    <row r="22890" spans="12:12" x14ac:dyDescent="0.2">
      <c r="L22890" s="26"/>
    </row>
    <row r="22891" spans="12:12" x14ac:dyDescent="0.2">
      <c r="L22891" s="26"/>
    </row>
    <row r="22892" spans="12:12" x14ac:dyDescent="0.2">
      <c r="L22892" s="26"/>
    </row>
    <row r="22893" spans="12:12" x14ac:dyDescent="0.2">
      <c r="L22893" s="26"/>
    </row>
    <row r="22894" spans="12:12" x14ac:dyDescent="0.2">
      <c r="L22894" s="26"/>
    </row>
    <row r="22895" spans="12:12" x14ac:dyDescent="0.2">
      <c r="L22895" s="26"/>
    </row>
    <row r="22896" spans="12:12" x14ac:dyDescent="0.2">
      <c r="L22896" s="26"/>
    </row>
    <row r="22897" spans="12:12" x14ac:dyDescent="0.2">
      <c r="L22897" s="26"/>
    </row>
    <row r="22898" spans="12:12" x14ac:dyDescent="0.2">
      <c r="L22898" s="26"/>
    </row>
    <row r="22899" spans="12:12" x14ac:dyDescent="0.2">
      <c r="L22899" s="26"/>
    </row>
    <row r="22900" spans="12:12" x14ac:dyDescent="0.2">
      <c r="L22900" s="26"/>
    </row>
    <row r="22901" spans="12:12" x14ac:dyDescent="0.2">
      <c r="L22901" s="26"/>
    </row>
    <row r="22902" spans="12:12" x14ac:dyDescent="0.2">
      <c r="L22902" s="26"/>
    </row>
    <row r="22903" spans="12:12" x14ac:dyDescent="0.2">
      <c r="L22903" s="26"/>
    </row>
    <row r="22904" spans="12:12" x14ac:dyDescent="0.2">
      <c r="L22904" s="26"/>
    </row>
    <row r="22905" spans="12:12" x14ac:dyDescent="0.2">
      <c r="L22905" s="26"/>
    </row>
    <row r="22906" spans="12:12" x14ac:dyDescent="0.2">
      <c r="L22906" s="26"/>
    </row>
    <row r="22907" spans="12:12" x14ac:dyDescent="0.2">
      <c r="L22907" s="26"/>
    </row>
    <row r="22908" spans="12:12" x14ac:dyDescent="0.2">
      <c r="L22908" s="26"/>
    </row>
    <row r="22909" spans="12:12" x14ac:dyDescent="0.2">
      <c r="L22909" s="26"/>
    </row>
    <row r="22910" spans="12:12" x14ac:dyDescent="0.2">
      <c r="L22910" s="26"/>
    </row>
    <row r="22911" spans="12:12" x14ac:dyDescent="0.2">
      <c r="L22911" s="26"/>
    </row>
    <row r="22912" spans="12:12" x14ac:dyDescent="0.2">
      <c r="L22912" s="26"/>
    </row>
    <row r="22913" spans="12:12" x14ac:dyDescent="0.2">
      <c r="L22913" s="26"/>
    </row>
    <row r="22914" spans="12:12" x14ac:dyDescent="0.2">
      <c r="L22914" s="26"/>
    </row>
    <row r="22915" spans="12:12" x14ac:dyDescent="0.2">
      <c r="L22915" s="26"/>
    </row>
    <row r="22916" spans="12:12" x14ac:dyDescent="0.2">
      <c r="L22916" s="26"/>
    </row>
    <row r="22917" spans="12:12" x14ac:dyDescent="0.2">
      <c r="L22917" s="26"/>
    </row>
    <row r="22918" spans="12:12" x14ac:dyDescent="0.2">
      <c r="L22918" s="26"/>
    </row>
    <row r="22919" spans="12:12" x14ac:dyDescent="0.2">
      <c r="L22919" s="26"/>
    </row>
    <row r="22920" spans="12:12" x14ac:dyDescent="0.2">
      <c r="L22920" s="26"/>
    </row>
    <row r="22921" spans="12:12" x14ac:dyDescent="0.2">
      <c r="L22921" s="26"/>
    </row>
    <row r="22922" spans="12:12" x14ac:dyDescent="0.2">
      <c r="L22922" s="26"/>
    </row>
    <row r="22923" spans="12:12" x14ac:dyDescent="0.2">
      <c r="L22923" s="26"/>
    </row>
    <row r="22924" spans="12:12" x14ac:dyDescent="0.2">
      <c r="L22924" s="26"/>
    </row>
    <row r="22925" spans="12:12" x14ac:dyDescent="0.2">
      <c r="L22925" s="26"/>
    </row>
    <row r="22926" spans="12:12" x14ac:dyDescent="0.2">
      <c r="L22926" s="26"/>
    </row>
    <row r="22927" spans="12:12" x14ac:dyDescent="0.2">
      <c r="L22927" s="26"/>
    </row>
    <row r="22928" spans="12:12" x14ac:dyDescent="0.2">
      <c r="L22928" s="26"/>
    </row>
    <row r="22929" spans="12:12" x14ac:dyDescent="0.2">
      <c r="L22929" s="26"/>
    </row>
    <row r="22930" spans="12:12" x14ac:dyDescent="0.2">
      <c r="L22930" s="26"/>
    </row>
    <row r="22931" spans="12:12" x14ac:dyDescent="0.2">
      <c r="L22931" s="26"/>
    </row>
    <row r="22932" spans="12:12" x14ac:dyDescent="0.2">
      <c r="L22932" s="26"/>
    </row>
    <row r="22933" spans="12:12" x14ac:dyDescent="0.2">
      <c r="L22933" s="26"/>
    </row>
    <row r="22934" spans="12:12" x14ac:dyDescent="0.2">
      <c r="L22934" s="26"/>
    </row>
    <row r="22935" spans="12:12" x14ac:dyDescent="0.2">
      <c r="L22935" s="26"/>
    </row>
    <row r="22936" spans="12:12" x14ac:dyDescent="0.2">
      <c r="L22936" s="26"/>
    </row>
    <row r="22937" spans="12:12" x14ac:dyDescent="0.2">
      <c r="L22937" s="26"/>
    </row>
    <row r="22938" spans="12:12" x14ac:dyDescent="0.2">
      <c r="L22938" s="26"/>
    </row>
    <row r="22939" spans="12:12" x14ac:dyDescent="0.2">
      <c r="L22939" s="26"/>
    </row>
    <row r="22940" spans="12:12" x14ac:dyDescent="0.2">
      <c r="L22940" s="26"/>
    </row>
    <row r="22941" spans="12:12" x14ac:dyDescent="0.2">
      <c r="L22941" s="26"/>
    </row>
    <row r="22942" spans="12:12" x14ac:dyDescent="0.2">
      <c r="L22942" s="26"/>
    </row>
    <row r="22943" spans="12:12" x14ac:dyDescent="0.2">
      <c r="L22943" s="26"/>
    </row>
    <row r="22944" spans="12:12" x14ac:dyDescent="0.2">
      <c r="L22944" s="26"/>
    </row>
    <row r="22945" spans="12:12" x14ac:dyDescent="0.2">
      <c r="L22945" s="26"/>
    </row>
    <row r="22946" spans="12:12" x14ac:dyDescent="0.2">
      <c r="L22946" s="26"/>
    </row>
    <row r="22947" spans="12:12" x14ac:dyDescent="0.2">
      <c r="L22947" s="26"/>
    </row>
    <row r="22948" spans="12:12" x14ac:dyDescent="0.2">
      <c r="L22948" s="26"/>
    </row>
    <row r="22949" spans="12:12" x14ac:dyDescent="0.2">
      <c r="L22949" s="26"/>
    </row>
    <row r="22950" spans="12:12" x14ac:dyDescent="0.2">
      <c r="L22950" s="26"/>
    </row>
    <row r="22951" spans="12:12" x14ac:dyDescent="0.2">
      <c r="L22951" s="26"/>
    </row>
    <row r="22952" spans="12:12" x14ac:dyDescent="0.2">
      <c r="L22952" s="26"/>
    </row>
    <row r="22953" spans="12:12" x14ac:dyDescent="0.2">
      <c r="L22953" s="26"/>
    </row>
    <row r="22954" spans="12:12" x14ac:dyDescent="0.2">
      <c r="L22954" s="26"/>
    </row>
    <row r="22955" spans="12:12" x14ac:dyDescent="0.2">
      <c r="L22955" s="26"/>
    </row>
    <row r="22956" spans="12:12" x14ac:dyDescent="0.2">
      <c r="L22956" s="26"/>
    </row>
    <row r="22957" spans="12:12" x14ac:dyDescent="0.2">
      <c r="L22957" s="26"/>
    </row>
    <row r="22958" spans="12:12" x14ac:dyDescent="0.2">
      <c r="L22958" s="26"/>
    </row>
    <row r="22959" spans="12:12" x14ac:dyDescent="0.2">
      <c r="L22959" s="26"/>
    </row>
    <row r="22960" spans="12:12" x14ac:dyDescent="0.2">
      <c r="L22960" s="26"/>
    </row>
    <row r="22961" spans="12:12" x14ac:dyDescent="0.2">
      <c r="L22961" s="26"/>
    </row>
    <row r="22962" spans="12:12" x14ac:dyDescent="0.2">
      <c r="L22962" s="26"/>
    </row>
    <row r="22963" spans="12:12" x14ac:dyDescent="0.2">
      <c r="L22963" s="26"/>
    </row>
    <row r="22964" spans="12:12" x14ac:dyDescent="0.2">
      <c r="L22964" s="26"/>
    </row>
    <row r="22965" spans="12:12" x14ac:dyDescent="0.2">
      <c r="L22965" s="26"/>
    </row>
    <row r="22966" spans="12:12" x14ac:dyDescent="0.2">
      <c r="L22966" s="26"/>
    </row>
    <row r="22967" spans="12:12" x14ac:dyDescent="0.2">
      <c r="L22967" s="26"/>
    </row>
    <row r="22968" spans="12:12" x14ac:dyDescent="0.2">
      <c r="L22968" s="26"/>
    </row>
    <row r="22969" spans="12:12" x14ac:dyDescent="0.2">
      <c r="L22969" s="26"/>
    </row>
    <row r="22970" spans="12:12" x14ac:dyDescent="0.2">
      <c r="L22970" s="26"/>
    </row>
    <row r="22971" spans="12:12" x14ac:dyDescent="0.2">
      <c r="L22971" s="26"/>
    </row>
    <row r="22972" spans="12:12" x14ac:dyDescent="0.2">
      <c r="L22972" s="26"/>
    </row>
    <row r="22973" spans="12:12" x14ac:dyDescent="0.2">
      <c r="L22973" s="26"/>
    </row>
    <row r="22974" spans="12:12" x14ac:dyDescent="0.2">
      <c r="L22974" s="26"/>
    </row>
    <row r="22975" spans="12:12" x14ac:dyDescent="0.2">
      <c r="L22975" s="26"/>
    </row>
    <row r="22976" spans="12:12" x14ac:dyDescent="0.2">
      <c r="L22976" s="26"/>
    </row>
    <row r="22977" spans="12:12" x14ac:dyDescent="0.2">
      <c r="L22977" s="26"/>
    </row>
    <row r="22978" spans="12:12" x14ac:dyDescent="0.2">
      <c r="L22978" s="26"/>
    </row>
    <row r="22979" spans="12:12" x14ac:dyDescent="0.2">
      <c r="L22979" s="26"/>
    </row>
    <row r="22980" spans="12:12" x14ac:dyDescent="0.2">
      <c r="L22980" s="26"/>
    </row>
    <row r="22981" spans="12:12" x14ac:dyDescent="0.2">
      <c r="L22981" s="26"/>
    </row>
    <row r="22982" spans="12:12" x14ac:dyDescent="0.2">
      <c r="L22982" s="26"/>
    </row>
    <row r="22983" spans="12:12" x14ac:dyDescent="0.2">
      <c r="L22983" s="26"/>
    </row>
    <row r="22984" spans="12:12" x14ac:dyDescent="0.2">
      <c r="L22984" s="26"/>
    </row>
    <row r="22985" spans="12:12" x14ac:dyDescent="0.2">
      <c r="L22985" s="26"/>
    </row>
    <row r="22986" spans="12:12" x14ac:dyDescent="0.2">
      <c r="L22986" s="26"/>
    </row>
    <row r="22987" spans="12:12" x14ac:dyDescent="0.2">
      <c r="L22987" s="26"/>
    </row>
    <row r="22988" spans="12:12" x14ac:dyDescent="0.2">
      <c r="L22988" s="26"/>
    </row>
    <row r="22989" spans="12:12" x14ac:dyDescent="0.2">
      <c r="L22989" s="26"/>
    </row>
    <row r="22990" spans="12:12" x14ac:dyDescent="0.2">
      <c r="L22990" s="26"/>
    </row>
    <row r="22991" spans="12:12" x14ac:dyDescent="0.2">
      <c r="L22991" s="26"/>
    </row>
    <row r="22992" spans="12:12" x14ac:dyDescent="0.2">
      <c r="L22992" s="26"/>
    </row>
    <row r="22993" spans="12:12" x14ac:dyDescent="0.2">
      <c r="L22993" s="26"/>
    </row>
    <row r="22994" spans="12:12" x14ac:dyDescent="0.2">
      <c r="L22994" s="26"/>
    </row>
    <row r="22995" spans="12:12" x14ac:dyDescent="0.2">
      <c r="L22995" s="26"/>
    </row>
    <row r="22996" spans="12:12" x14ac:dyDescent="0.2">
      <c r="L22996" s="26"/>
    </row>
    <row r="22997" spans="12:12" x14ac:dyDescent="0.2">
      <c r="L22997" s="26"/>
    </row>
    <row r="22998" spans="12:12" x14ac:dyDescent="0.2">
      <c r="L22998" s="26"/>
    </row>
    <row r="22999" spans="12:12" x14ac:dyDescent="0.2">
      <c r="L22999" s="26"/>
    </row>
    <row r="23000" spans="12:12" x14ac:dyDescent="0.2">
      <c r="L23000" s="26"/>
    </row>
    <row r="23001" spans="12:12" x14ac:dyDescent="0.2">
      <c r="L23001" s="26"/>
    </row>
    <row r="23002" spans="12:12" x14ac:dyDescent="0.2">
      <c r="L23002" s="26"/>
    </row>
    <row r="23003" spans="12:12" x14ac:dyDescent="0.2">
      <c r="L23003" s="26"/>
    </row>
    <row r="23004" spans="12:12" x14ac:dyDescent="0.2">
      <c r="L23004" s="26"/>
    </row>
    <row r="23005" spans="12:12" x14ac:dyDescent="0.2">
      <c r="L23005" s="26"/>
    </row>
    <row r="23006" spans="12:12" x14ac:dyDescent="0.2">
      <c r="L23006" s="26"/>
    </row>
    <row r="23007" spans="12:12" x14ac:dyDescent="0.2">
      <c r="L23007" s="26"/>
    </row>
    <row r="23008" spans="12:12" x14ac:dyDescent="0.2">
      <c r="L23008" s="26"/>
    </row>
    <row r="23009" spans="12:12" x14ac:dyDescent="0.2">
      <c r="L23009" s="26"/>
    </row>
    <row r="23010" spans="12:12" x14ac:dyDescent="0.2">
      <c r="L23010" s="26"/>
    </row>
    <row r="23011" spans="12:12" x14ac:dyDescent="0.2">
      <c r="L23011" s="26"/>
    </row>
    <row r="23012" spans="12:12" x14ac:dyDescent="0.2">
      <c r="L23012" s="26"/>
    </row>
    <row r="23013" spans="12:12" x14ac:dyDescent="0.2">
      <c r="L23013" s="26"/>
    </row>
    <row r="23014" spans="12:12" x14ac:dyDescent="0.2">
      <c r="L23014" s="26"/>
    </row>
    <row r="23015" spans="12:12" x14ac:dyDescent="0.2">
      <c r="L23015" s="26"/>
    </row>
    <row r="23016" spans="12:12" x14ac:dyDescent="0.2">
      <c r="L23016" s="26"/>
    </row>
    <row r="23017" spans="12:12" x14ac:dyDescent="0.2">
      <c r="L23017" s="26"/>
    </row>
    <row r="23018" spans="12:12" x14ac:dyDescent="0.2">
      <c r="L23018" s="26"/>
    </row>
    <row r="23019" spans="12:12" x14ac:dyDescent="0.2">
      <c r="L23019" s="26"/>
    </row>
    <row r="23020" spans="12:12" x14ac:dyDescent="0.2">
      <c r="L23020" s="26"/>
    </row>
    <row r="23021" spans="12:12" x14ac:dyDescent="0.2">
      <c r="L23021" s="26"/>
    </row>
    <row r="23022" spans="12:12" x14ac:dyDescent="0.2">
      <c r="L23022" s="26"/>
    </row>
    <row r="23023" spans="12:12" x14ac:dyDescent="0.2">
      <c r="L23023" s="26"/>
    </row>
    <row r="23024" spans="12:12" x14ac:dyDescent="0.2">
      <c r="L23024" s="26"/>
    </row>
    <row r="23025" spans="12:12" x14ac:dyDescent="0.2">
      <c r="L23025" s="26"/>
    </row>
    <row r="23026" spans="12:12" x14ac:dyDescent="0.2">
      <c r="L23026" s="26"/>
    </row>
    <row r="23027" spans="12:12" x14ac:dyDescent="0.2">
      <c r="L23027" s="26"/>
    </row>
    <row r="23028" spans="12:12" x14ac:dyDescent="0.2">
      <c r="L23028" s="26"/>
    </row>
    <row r="23029" spans="12:12" x14ac:dyDescent="0.2">
      <c r="L23029" s="26"/>
    </row>
    <row r="23030" spans="12:12" x14ac:dyDescent="0.2">
      <c r="L23030" s="26"/>
    </row>
    <row r="23031" spans="12:12" x14ac:dyDescent="0.2">
      <c r="L23031" s="26"/>
    </row>
    <row r="23032" spans="12:12" x14ac:dyDescent="0.2">
      <c r="L23032" s="26"/>
    </row>
    <row r="23033" spans="12:12" x14ac:dyDescent="0.2">
      <c r="L23033" s="26"/>
    </row>
    <row r="23034" spans="12:12" x14ac:dyDescent="0.2">
      <c r="L23034" s="26"/>
    </row>
    <row r="23035" spans="12:12" x14ac:dyDescent="0.2">
      <c r="L23035" s="26"/>
    </row>
    <row r="23036" spans="12:12" x14ac:dyDescent="0.2">
      <c r="L23036" s="26"/>
    </row>
    <row r="23037" spans="12:12" x14ac:dyDescent="0.2">
      <c r="L23037" s="26"/>
    </row>
    <row r="23038" spans="12:12" x14ac:dyDescent="0.2">
      <c r="L23038" s="26"/>
    </row>
    <row r="23039" spans="12:12" x14ac:dyDescent="0.2">
      <c r="L23039" s="26"/>
    </row>
    <row r="23040" spans="12:12" x14ac:dyDescent="0.2">
      <c r="L23040" s="26"/>
    </row>
    <row r="23041" spans="12:12" x14ac:dyDescent="0.2">
      <c r="L23041" s="26"/>
    </row>
    <row r="23042" spans="12:12" x14ac:dyDescent="0.2">
      <c r="L23042" s="26"/>
    </row>
    <row r="23043" spans="12:12" x14ac:dyDescent="0.2">
      <c r="L23043" s="26"/>
    </row>
    <row r="23044" spans="12:12" x14ac:dyDescent="0.2">
      <c r="L23044" s="26"/>
    </row>
    <row r="23045" spans="12:12" x14ac:dyDescent="0.2">
      <c r="L23045" s="26"/>
    </row>
    <row r="23046" spans="12:12" x14ac:dyDescent="0.2">
      <c r="L23046" s="26"/>
    </row>
    <row r="23047" spans="12:12" x14ac:dyDescent="0.2">
      <c r="L23047" s="26"/>
    </row>
    <row r="23048" spans="12:12" x14ac:dyDescent="0.2">
      <c r="L23048" s="26"/>
    </row>
    <row r="23049" spans="12:12" x14ac:dyDescent="0.2">
      <c r="L23049" s="26"/>
    </row>
    <row r="23050" spans="12:12" x14ac:dyDescent="0.2">
      <c r="L23050" s="26"/>
    </row>
    <row r="23051" spans="12:12" x14ac:dyDescent="0.2">
      <c r="L23051" s="26"/>
    </row>
    <row r="23052" spans="12:12" x14ac:dyDescent="0.2">
      <c r="L23052" s="26"/>
    </row>
    <row r="23053" spans="12:12" x14ac:dyDescent="0.2">
      <c r="L23053" s="26"/>
    </row>
    <row r="23054" spans="12:12" x14ac:dyDescent="0.2">
      <c r="L23054" s="26"/>
    </row>
    <row r="23055" spans="12:12" x14ac:dyDescent="0.2">
      <c r="L23055" s="26"/>
    </row>
    <row r="23056" spans="12:12" x14ac:dyDescent="0.2">
      <c r="L23056" s="26"/>
    </row>
    <row r="23057" spans="12:12" x14ac:dyDescent="0.2">
      <c r="L23057" s="26"/>
    </row>
    <row r="23058" spans="12:12" x14ac:dyDescent="0.2">
      <c r="L23058" s="26"/>
    </row>
    <row r="23059" spans="12:12" x14ac:dyDescent="0.2">
      <c r="L23059" s="26"/>
    </row>
    <row r="23060" spans="12:12" x14ac:dyDescent="0.2">
      <c r="L23060" s="26"/>
    </row>
    <row r="23061" spans="12:12" x14ac:dyDescent="0.2">
      <c r="L23061" s="26"/>
    </row>
    <row r="23062" spans="12:12" x14ac:dyDescent="0.2">
      <c r="L23062" s="26"/>
    </row>
    <row r="23063" spans="12:12" x14ac:dyDescent="0.2">
      <c r="L23063" s="26"/>
    </row>
    <row r="23064" spans="12:12" x14ac:dyDescent="0.2">
      <c r="L23064" s="26"/>
    </row>
    <row r="23065" spans="12:12" x14ac:dyDescent="0.2">
      <c r="L23065" s="26"/>
    </row>
    <row r="23066" spans="12:12" x14ac:dyDescent="0.2">
      <c r="L23066" s="26"/>
    </row>
    <row r="23067" spans="12:12" x14ac:dyDescent="0.2">
      <c r="L23067" s="26"/>
    </row>
    <row r="23068" spans="12:12" x14ac:dyDescent="0.2">
      <c r="L23068" s="26"/>
    </row>
    <row r="23069" spans="12:12" x14ac:dyDescent="0.2">
      <c r="L23069" s="26"/>
    </row>
    <row r="23070" spans="12:12" x14ac:dyDescent="0.2">
      <c r="L23070" s="26"/>
    </row>
    <row r="23071" spans="12:12" x14ac:dyDescent="0.2">
      <c r="L23071" s="26"/>
    </row>
    <row r="23072" spans="12:12" x14ac:dyDescent="0.2">
      <c r="L23072" s="26"/>
    </row>
    <row r="23073" spans="12:12" x14ac:dyDescent="0.2">
      <c r="L23073" s="26"/>
    </row>
    <row r="23074" spans="12:12" x14ac:dyDescent="0.2">
      <c r="L23074" s="26"/>
    </row>
    <row r="23075" spans="12:12" x14ac:dyDescent="0.2">
      <c r="L23075" s="26"/>
    </row>
    <row r="23076" spans="12:12" x14ac:dyDescent="0.2">
      <c r="L23076" s="26"/>
    </row>
    <row r="23077" spans="12:12" x14ac:dyDescent="0.2">
      <c r="L23077" s="26"/>
    </row>
    <row r="23078" spans="12:12" x14ac:dyDescent="0.2">
      <c r="L23078" s="26"/>
    </row>
    <row r="23079" spans="12:12" x14ac:dyDescent="0.2">
      <c r="L23079" s="26"/>
    </row>
    <row r="23080" spans="12:12" x14ac:dyDescent="0.2">
      <c r="L23080" s="26"/>
    </row>
    <row r="23081" spans="12:12" x14ac:dyDescent="0.2">
      <c r="L23081" s="26"/>
    </row>
    <row r="23082" spans="12:12" x14ac:dyDescent="0.2">
      <c r="L23082" s="26"/>
    </row>
    <row r="23083" spans="12:12" x14ac:dyDescent="0.2">
      <c r="L23083" s="26"/>
    </row>
    <row r="23084" spans="12:12" x14ac:dyDescent="0.2">
      <c r="L23084" s="26"/>
    </row>
    <row r="23085" spans="12:12" x14ac:dyDescent="0.2">
      <c r="L23085" s="26"/>
    </row>
    <row r="23086" spans="12:12" x14ac:dyDescent="0.2">
      <c r="L23086" s="26"/>
    </row>
    <row r="23087" spans="12:12" x14ac:dyDescent="0.2">
      <c r="L23087" s="26"/>
    </row>
    <row r="23088" spans="12:12" x14ac:dyDescent="0.2">
      <c r="L23088" s="26"/>
    </row>
    <row r="23089" spans="12:12" x14ac:dyDescent="0.2">
      <c r="L23089" s="26"/>
    </row>
    <row r="23090" spans="12:12" x14ac:dyDescent="0.2">
      <c r="L23090" s="26"/>
    </row>
    <row r="23091" spans="12:12" x14ac:dyDescent="0.2">
      <c r="L23091" s="26"/>
    </row>
    <row r="23092" spans="12:12" x14ac:dyDescent="0.2">
      <c r="L23092" s="26"/>
    </row>
    <row r="23093" spans="12:12" x14ac:dyDescent="0.2">
      <c r="L23093" s="26"/>
    </row>
    <row r="23094" spans="12:12" x14ac:dyDescent="0.2">
      <c r="L23094" s="26"/>
    </row>
    <row r="23095" spans="12:12" x14ac:dyDescent="0.2">
      <c r="L23095" s="26"/>
    </row>
    <row r="23096" spans="12:12" x14ac:dyDescent="0.2">
      <c r="L23096" s="26"/>
    </row>
    <row r="23097" spans="12:12" x14ac:dyDescent="0.2">
      <c r="L23097" s="26"/>
    </row>
    <row r="23098" spans="12:12" x14ac:dyDescent="0.2">
      <c r="L23098" s="26"/>
    </row>
    <row r="23099" spans="12:12" x14ac:dyDescent="0.2">
      <c r="L23099" s="26"/>
    </row>
    <row r="23100" spans="12:12" x14ac:dyDescent="0.2">
      <c r="L23100" s="26"/>
    </row>
    <row r="23101" spans="12:12" x14ac:dyDescent="0.2">
      <c r="L23101" s="26"/>
    </row>
    <row r="23102" spans="12:12" x14ac:dyDescent="0.2">
      <c r="L23102" s="26"/>
    </row>
    <row r="23103" spans="12:12" x14ac:dyDescent="0.2">
      <c r="L23103" s="26"/>
    </row>
    <row r="23104" spans="12:12" x14ac:dyDescent="0.2">
      <c r="L23104" s="26"/>
    </row>
    <row r="23105" spans="12:12" x14ac:dyDescent="0.2">
      <c r="L23105" s="26"/>
    </row>
    <row r="23106" spans="12:12" x14ac:dyDescent="0.2">
      <c r="L23106" s="26"/>
    </row>
    <row r="23107" spans="12:12" x14ac:dyDescent="0.2">
      <c r="L23107" s="26"/>
    </row>
    <row r="23108" spans="12:12" x14ac:dyDescent="0.2">
      <c r="L23108" s="26"/>
    </row>
    <row r="23109" spans="12:12" x14ac:dyDescent="0.2">
      <c r="L23109" s="26"/>
    </row>
    <row r="23110" spans="12:12" x14ac:dyDescent="0.2">
      <c r="L23110" s="26"/>
    </row>
    <row r="23111" spans="12:12" x14ac:dyDescent="0.2">
      <c r="L23111" s="26"/>
    </row>
    <row r="23112" spans="12:12" x14ac:dyDescent="0.2">
      <c r="L23112" s="26"/>
    </row>
    <row r="23113" spans="12:12" x14ac:dyDescent="0.2">
      <c r="L23113" s="26"/>
    </row>
    <row r="23114" spans="12:12" x14ac:dyDescent="0.2">
      <c r="L23114" s="26"/>
    </row>
    <row r="23115" spans="12:12" x14ac:dyDescent="0.2">
      <c r="L23115" s="26"/>
    </row>
    <row r="23116" spans="12:12" x14ac:dyDescent="0.2">
      <c r="L23116" s="26"/>
    </row>
    <row r="23117" spans="12:12" x14ac:dyDescent="0.2">
      <c r="L23117" s="26"/>
    </row>
    <row r="23118" spans="12:12" x14ac:dyDescent="0.2">
      <c r="L23118" s="26"/>
    </row>
    <row r="23119" spans="12:12" x14ac:dyDescent="0.2">
      <c r="L23119" s="26"/>
    </row>
    <row r="23120" spans="12:12" x14ac:dyDescent="0.2">
      <c r="L23120" s="26"/>
    </row>
    <row r="23121" spans="12:12" x14ac:dyDescent="0.2">
      <c r="L23121" s="26"/>
    </row>
    <row r="23122" spans="12:12" x14ac:dyDescent="0.2">
      <c r="L23122" s="26"/>
    </row>
    <row r="23123" spans="12:12" x14ac:dyDescent="0.2">
      <c r="L23123" s="26"/>
    </row>
    <row r="23124" spans="12:12" x14ac:dyDescent="0.2">
      <c r="L23124" s="26"/>
    </row>
    <row r="23125" spans="12:12" x14ac:dyDescent="0.2">
      <c r="L23125" s="26"/>
    </row>
    <row r="23126" spans="12:12" x14ac:dyDescent="0.2">
      <c r="L23126" s="26"/>
    </row>
    <row r="23127" spans="12:12" x14ac:dyDescent="0.2">
      <c r="L23127" s="26"/>
    </row>
    <row r="23128" spans="12:12" x14ac:dyDescent="0.2">
      <c r="L23128" s="26"/>
    </row>
    <row r="23129" spans="12:12" x14ac:dyDescent="0.2">
      <c r="L23129" s="26"/>
    </row>
    <row r="23130" spans="12:12" x14ac:dyDescent="0.2">
      <c r="L23130" s="26"/>
    </row>
    <row r="23131" spans="12:12" x14ac:dyDescent="0.2">
      <c r="L23131" s="26"/>
    </row>
    <row r="23132" spans="12:12" x14ac:dyDescent="0.2">
      <c r="L23132" s="26"/>
    </row>
    <row r="23133" spans="12:12" x14ac:dyDescent="0.2">
      <c r="L23133" s="26"/>
    </row>
    <row r="23134" spans="12:12" x14ac:dyDescent="0.2">
      <c r="L23134" s="26"/>
    </row>
    <row r="23135" spans="12:12" x14ac:dyDescent="0.2">
      <c r="L23135" s="26"/>
    </row>
    <row r="23136" spans="12:12" x14ac:dyDescent="0.2">
      <c r="L23136" s="26"/>
    </row>
    <row r="23137" spans="12:12" x14ac:dyDescent="0.2">
      <c r="L23137" s="26"/>
    </row>
    <row r="23138" spans="12:12" x14ac:dyDescent="0.2">
      <c r="L23138" s="26"/>
    </row>
    <row r="23139" spans="12:12" x14ac:dyDescent="0.2">
      <c r="L23139" s="26"/>
    </row>
    <row r="23140" spans="12:12" x14ac:dyDescent="0.2">
      <c r="L23140" s="26"/>
    </row>
    <row r="23141" spans="12:12" x14ac:dyDescent="0.2">
      <c r="L23141" s="26"/>
    </row>
    <row r="23142" spans="12:12" x14ac:dyDescent="0.2">
      <c r="L23142" s="26"/>
    </row>
    <row r="23143" spans="12:12" x14ac:dyDescent="0.2">
      <c r="L23143" s="26"/>
    </row>
    <row r="23144" spans="12:12" x14ac:dyDescent="0.2">
      <c r="L23144" s="26"/>
    </row>
    <row r="23145" spans="12:12" x14ac:dyDescent="0.2">
      <c r="L23145" s="26"/>
    </row>
    <row r="23146" spans="12:12" x14ac:dyDescent="0.2">
      <c r="L23146" s="26"/>
    </row>
    <row r="23147" spans="12:12" x14ac:dyDescent="0.2">
      <c r="L23147" s="26"/>
    </row>
    <row r="23148" spans="12:12" x14ac:dyDescent="0.2">
      <c r="L23148" s="26"/>
    </row>
    <row r="23149" spans="12:12" x14ac:dyDescent="0.2">
      <c r="L23149" s="26"/>
    </row>
    <row r="23150" spans="12:12" x14ac:dyDescent="0.2">
      <c r="L23150" s="26"/>
    </row>
    <row r="23151" spans="12:12" x14ac:dyDescent="0.2">
      <c r="L23151" s="26"/>
    </row>
    <row r="23152" spans="12:12" x14ac:dyDescent="0.2">
      <c r="L23152" s="26"/>
    </row>
    <row r="23153" spans="12:12" x14ac:dyDescent="0.2">
      <c r="L23153" s="26"/>
    </row>
    <row r="23154" spans="12:12" x14ac:dyDescent="0.2">
      <c r="L23154" s="26"/>
    </row>
    <row r="23155" spans="12:12" x14ac:dyDescent="0.2">
      <c r="L23155" s="26"/>
    </row>
    <row r="23156" spans="12:12" x14ac:dyDescent="0.2">
      <c r="L23156" s="26"/>
    </row>
    <row r="23157" spans="12:12" x14ac:dyDescent="0.2">
      <c r="L23157" s="26"/>
    </row>
    <row r="23158" spans="12:12" x14ac:dyDescent="0.2">
      <c r="L23158" s="26"/>
    </row>
    <row r="23159" spans="12:12" x14ac:dyDescent="0.2">
      <c r="L23159" s="26"/>
    </row>
    <row r="23160" spans="12:12" x14ac:dyDescent="0.2">
      <c r="L23160" s="26"/>
    </row>
    <row r="23161" spans="12:12" x14ac:dyDescent="0.2">
      <c r="L23161" s="26"/>
    </row>
    <row r="23162" spans="12:12" x14ac:dyDescent="0.2">
      <c r="L23162" s="26"/>
    </row>
    <row r="23163" spans="12:12" x14ac:dyDescent="0.2">
      <c r="L23163" s="26"/>
    </row>
    <row r="23164" spans="12:12" x14ac:dyDescent="0.2">
      <c r="L23164" s="26"/>
    </row>
    <row r="23165" spans="12:12" x14ac:dyDescent="0.2">
      <c r="L23165" s="26"/>
    </row>
    <row r="23166" spans="12:12" x14ac:dyDescent="0.2">
      <c r="L23166" s="26"/>
    </row>
    <row r="23167" spans="12:12" x14ac:dyDescent="0.2">
      <c r="L23167" s="26"/>
    </row>
    <row r="23168" spans="12:12" x14ac:dyDescent="0.2">
      <c r="L23168" s="26"/>
    </row>
    <row r="23169" spans="12:12" x14ac:dyDescent="0.2">
      <c r="L23169" s="26"/>
    </row>
    <row r="23170" spans="12:12" x14ac:dyDescent="0.2">
      <c r="L23170" s="26"/>
    </row>
    <row r="23171" spans="12:12" x14ac:dyDescent="0.2">
      <c r="L23171" s="26"/>
    </row>
    <row r="23172" spans="12:12" x14ac:dyDescent="0.2">
      <c r="L23172" s="26"/>
    </row>
    <row r="23173" spans="12:12" x14ac:dyDescent="0.2">
      <c r="L23173" s="26"/>
    </row>
    <row r="23174" spans="12:12" x14ac:dyDescent="0.2">
      <c r="L23174" s="26"/>
    </row>
    <row r="23175" spans="12:12" x14ac:dyDescent="0.2">
      <c r="L23175" s="26"/>
    </row>
    <row r="23176" spans="12:12" x14ac:dyDescent="0.2">
      <c r="L23176" s="26"/>
    </row>
    <row r="23177" spans="12:12" x14ac:dyDescent="0.2">
      <c r="L23177" s="26"/>
    </row>
    <row r="23178" spans="12:12" x14ac:dyDescent="0.2">
      <c r="L23178" s="26"/>
    </row>
    <row r="23179" spans="12:12" x14ac:dyDescent="0.2">
      <c r="L23179" s="26"/>
    </row>
    <row r="23180" spans="12:12" x14ac:dyDescent="0.2">
      <c r="L23180" s="26"/>
    </row>
    <row r="23181" spans="12:12" x14ac:dyDescent="0.2">
      <c r="L23181" s="26"/>
    </row>
    <row r="23182" spans="12:12" x14ac:dyDescent="0.2">
      <c r="L23182" s="26"/>
    </row>
    <row r="23183" spans="12:12" x14ac:dyDescent="0.2">
      <c r="L23183" s="26"/>
    </row>
    <row r="23184" spans="12:12" x14ac:dyDescent="0.2">
      <c r="L23184" s="26"/>
    </row>
    <row r="23185" spans="12:12" x14ac:dyDescent="0.2">
      <c r="L23185" s="26"/>
    </row>
    <row r="23186" spans="12:12" x14ac:dyDescent="0.2">
      <c r="L23186" s="26"/>
    </row>
    <row r="23187" spans="12:12" x14ac:dyDescent="0.2">
      <c r="L23187" s="26"/>
    </row>
    <row r="23188" spans="12:12" x14ac:dyDescent="0.2">
      <c r="L23188" s="26"/>
    </row>
    <row r="23189" spans="12:12" x14ac:dyDescent="0.2">
      <c r="L23189" s="26"/>
    </row>
    <row r="23190" spans="12:12" x14ac:dyDescent="0.2">
      <c r="L23190" s="26"/>
    </row>
    <row r="23191" spans="12:12" x14ac:dyDescent="0.2">
      <c r="L23191" s="26"/>
    </row>
    <row r="23192" spans="12:12" x14ac:dyDescent="0.2">
      <c r="L23192" s="26"/>
    </row>
    <row r="23193" spans="12:12" x14ac:dyDescent="0.2">
      <c r="L23193" s="26"/>
    </row>
    <row r="23194" spans="12:12" x14ac:dyDescent="0.2">
      <c r="L23194" s="26"/>
    </row>
    <row r="23195" spans="12:12" x14ac:dyDescent="0.2">
      <c r="L23195" s="26"/>
    </row>
    <row r="23196" spans="12:12" x14ac:dyDescent="0.2">
      <c r="L23196" s="26"/>
    </row>
    <row r="23197" spans="12:12" x14ac:dyDescent="0.2">
      <c r="L23197" s="26"/>
    </row>
    <row r="23198" spans="12:12" x14ac:dyDescent="0.2">
      <c r="L23198" s="26"/>
    </row>
    <row r="23199" spans="12:12" x14ac:dyDescent="0.2">
      <c r="L23199" s="26"/>
    </row>
    <row r="23200" spans="12:12" x14ac:dyDescent="0.2">
      <c r="L23200" s="26"/>
    </row>
    <row r="23201" spans="12:12" x14ac:dyDescent="0.2">
      <c r="L23201" s="26"/>
    </row>
    <row r="23202" spans="12:12" x14ac:dyDescent="0.2">
      <c r="L23202" s="26"/>
    </row>
    <row r="23203" spans="12:12" x14ac:dyDescent="0.2">
      <c r="L23203" s="26"/>
    </row>
    <row r="23204" spans="12:12" x14ac:dyDescent="0.2">
      <c r="L23204" s="26"/>
    </row>
    <row r="23205" spans="12:12" x14ac:dyDescent="0.2">
      <c r="L23205" s="26"/>
    </row>
    <row r="23206" spans="12:12" x14ac:dyDescent="0.2">
      <c r="L23206" s="26"/>
    </row>
    <row r="23207" spans="12:12" x14ac:dyDescent="0.2">
      <c r="L23207" s="26"/>
    </row>
    <row r="23208" spans="12:12" x14ac:dyDescent="0.2">
      <c r="L23208" s="26"/>
    </row>
    <row r="23209" spans="12:12" x14ac:dyDescent="0.2">
      <c r="L23209" s="26"/>
    </row>
    <row r="23210" spans="12:12" x14ac:dyDescent="0.2">
      <c r="L23210" s="26"/>
    </row>
    <row r="23211" spans="12:12" x14ac:dyDescent="0.2">
      <c r="L23211" s="26"/>
    </row>
    <row r="23212" spans="12:12" x14ac:dyDescent="0.2">
      <c r="L23212" s="26"/>
    </row>
    <row r="23213" spans="12:12" x14ac:dyDescent="0.2">
      <c r="L23213" s="26"/>
    </row>
    <row r="23214" spans="12:12" x14ac:dyDescent="0.2">
      <c r="L23214" s="26"/>
    </row>
    <row r="23215" spans="12:12" x14ac:dyDescent="0.2">
      <c r="L23215" s="26"/>
    </row>
    <row r="23216" spans="12:12" x14ac:dyDescent="0.2">
      <c r="L23216" s="26"/>
    </row>
    <row r="23217" spans="12:12" x14ac:dyDescent="0.2">
      <c r="L23217" s="26"/>
    </row>
    <row r="23218" spans="12:12" x14ac:dyDescent="0.2">
      <c r="L23218" s="26"/>
    </row>
    <row r="23219" spans="12:12" x14ac:dyDescent="0.2">
      <c r="L23219" s="26"/>
    </row>
    <row r="23220" spans="12:12" x14ac:dyDescent="0.2">
      <c r="L23220" s="26"/>
    </row>
    <row r="23221" spans="12:12" x14ac:dyDescent="0.2">
      <c r="L23221" s="26"/>
    </row>
    <row r="23222" spans="12:12" x14ac:dyDescent="0.2">
      <c r="L23222" s="26"/>
    </row>
    <row r="23223" spans="12:12" x14ac:dyDescent="0.2">
      <c r="L23223" s="26"/>
    </row>
    <row r="23224" spans="12:12" x14ac:dyDescent="0.2">
      <c r="L23224" s="26"/>
    </row>
    <row r="23225" spans="12:12" x14ac:dyDescent="0.2">
      <c r="L23225" s="26"/>
    </row>
    <row r="23226" spans="12:12" x14ac:dyDescent="0.2">
      <c r="L23226" s="26"/>
    </row>
    <row r="23227" spans="12:12" x14ac:dyDescent="0.2">
      <c r="L23227" s="26"/>
    </row>
    <row r="23228" spans="12:12" x14ac:dyDescent="0.2">
      <c r="L23228" s="26"/>
    </row>
    <row r="23229" spans="12:12" x14ac:dyDescent="0.2">
      <c r="L23229" s="26"/>
    </row>
    <row r="23230" spans="12:12" x14ac:dyDescent="0.2">
      <c r="L23230" s="26"/>
    </row>
    <row r="23231" spans="12:12" x14ac:dyDescent="0.2">
      <c r="L23231" s="26"/>
    </row>
    <row r="23232" spans="12:12" x14ac:dyDescent="0.2">
      <c r="L23232" s="26"/>
    </row>
    <row r="23233" spans="12:12" x14ac:dyDescent="0.2">
      <c r="L23233" s="26"/>
    </row>
    <row r="23234" spans="12:12" x14ac:dyDescent="0.2">
      <c r="L23234" s="26"/>
    </row>
    <row r="23235" spans="12:12" x14ac:dyDescent="0.2">
      <c r="L23235" s="26"/>
    </row>
    <row r="23236" spans="12:12" x14ac:dyDescent="0.2">
      <c r="L23236" s="26"/>
    </row>
    <row r="23237" spans="12:12" x14ac:dyDescent="0.2">
      <c r="L23237" s="26"/>
    </row>
    <row r="23238" spans="12:12" x14ac:dyDescent="0.2">
      <c r="L23238" s="26"/>
    </row>
    <row r="23239" spans="12:12" x14ac:dyDescent="0.2">
      <c r="L23239" s="26"/>
    </row>
    <row r="23240" spans="12:12" x14ac:dyDescent="0.2">
      <c r="L23240" s="26"/>
    </row>
    <row r="23241" spans="12:12" x14ac:dyDescent="0.2">
      <c r="L23241" s="26"/>
    </row>
    <row r="23242" spans="12:12" x14ac:dyDescent="0.2">
      <c r="L23242" s="26"/>
    </row>
    <row r="23243" spans="12:12" x14ac:dyDescent="0.2">
      <c r="L23243" s="26"/>
    </row>
    <row r="23244" spans="12:12" x14ac:dyDescent="0.2">
      <c r="L23244" s="26"/>
    </row>
    <row r="23245" spans="12:12" x14ac:dyDescent="0.2">
      <c r="L23245" s="26"/>
    </row>
    <row r="23246" spans="12:12" x14ac:dyDescent="0.2">
      <c r="L23246" s="26"/>
    </row>
    <row r="23247" spans="12:12" x14ac:dyDescent="0.2">
      <c r="L23247" s="26"/>
    </row>
    <row r="23248" spans="12:12" x14ac:dyDescent="0.2">
      <c r="L23248" s="26"/>
    </row>
    <row r="23249" spans="12:12" x14ac:dyDescent="0.2">
      <c r="L23249" s="26"/>
    </row>
    <row r="23250" spans="12:12" x14ac:dyDescent="0.2">
      <c r="L23250" s="26"/>
    </row>
    <row r="23251" spans="12:12" x14ac:dyDescent="0.2">
      <c r="L23251" s="26"/>
    </row>
    <row r="23252" spans="12:12" x14ac:dyDescent="0.2">
      <c r="L23252" s="26"/>
    </row>
    <row r="23253" spans="12:12" x14ac:dyDescent="0.2">
      <c r="L23253" s="26"/>
    </row>
    <row r="23254" spans="12:12" x14ac:dyDescent="0.2">
      <c r="L23254" s="26"/>
    </row>
    <row r="23255" spans="12:12" x14ac:dyDescent="0.2">
      <c r="L23255" s="26"/>
    </row>
    <row r="23256" spans="12:12" x14ac:dyDescent="0.2">
      <c r="L23256" s="26"/>
    </row>
    <row r="23257" spans="12:12" x14ac:dyDescent="0.2">
      <c r="L23257" s="26"/>
    </row>
    <row r="23258" spans="12:12" x14ac:dyDescent="0.2">
      <c r="L23258" s="26"/>
    </row>
    <row r="23259" spans="12:12" x14ac:dyDescent="0.2">
      <c r="L23259" s="26"/>
    </row>
    <row r="23260" spans="12:12" x14ac:dyDescent="0.2">
      <c r="L23260" s="26"/>
    </row>
    <row r="23261" spans="12:12" x14ac:dyDescent="0.2">
      <c r="L23261" s="26"/>
    </row>
    <row r="23262" spans="12:12" x14ac:dyDescent="0.2">
      <c r="L23262" s="26"/>
    </row>
    <row r="23263" spans="12:12" x14ac:dyDescent="0.2">
      <c r="L23263" s="26"/>
    </row>
    <row r="23264" spans="12:12" x14ac:dyDescent="0.2">
      <c r="L23264" s="26"/>
    </row>
    <row r="23265" spans="12:12" x14ac:dyDescent="0.2">
      <c r="L23265" s="26"/>
    </row>
    <row r="23266" spans="12:12" x14ac:dyDescent="0.2">
      <c r="L23266" s="26"/>
    </row>
    <row r="23267" spans="12:12" x14ac:dyDescent="0.2">
      <c r="L23267" s="26"/>
    </row>
    <row r="23268" spans="12:12" x14ac:dyDescent="0.2">
      <c r="L23268" s="26"/>
    </row>
    <row r="23269" spans="12:12" x14ac:dyDescent="0.2">
      <c r="L23269" s="26"/>
    </row>
    <row r="23270" spans="12:12" x14ac:dyDescent="0.2">
      <c r="L23270" s="26"/>
    </row>
    <row r="23271" spans="12:12" x14ac:dyDescent="0.2">
      <c r="L23271" s="26"/>
    </row>
    <row r="23272" spans="12:12" x14ac:dyDescent="0.2">
      <c r="L23272" s="26"/>
    </row>
    <row r="23273" spans="12:12" x14ac:dyDescent="0.2">
      <c r="L23273" s="26"/>
    </row>
    <row r="23274" spans="12:12" x14ac:dyDescent="0.2">
      <c r="L23274" s="26"/>
    </row>
    <row r="23275" spans="12:12" x14ac:dyDescent="0.2">
      <c r="L23275" s="26"/>
    </row>
    <row r="23276" spans="12:12" x14ac:dyDescent="0.2">
      <c r="L23276" s="26"/>
    </row>
    <row r="23277" spans="12:12" x14ac:dyDescent="0.2">
      <c r="L23277" s="26"/>
    </row>
    <row r="23278" spans="12:12" x14ac:dyDescent="0.2">
      <c r="L23278" s="26"/>
    </row>
    <row r="23279" spans="12:12" x14ac:dyDescent="0.2">
      <c r="L23279" s="26"/>
    </row>
    <row r="23280" spans="12:12" x14ac:dyDescent="0.2">
      <c r="L23280" s="26"/>
    </row>
    <row r="23281" spans="12:12" x14ac:dyDescent="0.2">
      <c r="L23281" s="26"/>
    </row>
    <row r="23282" spans="12:12" x14ac:dyDescent="0.2">
      <c r="L23282" s="26"/>
    </row>
    <row r="23283" spans="12:12" x14ac:dyDescent="0.2">
      <c r="L23283" s="26"/>
    </row>
    <row r="23284" spans="12:12" x14ac:dyDescent="0.2">
      <c r="L23284" s="26"/>
    </row>
    <row r="23285" spans="12:12" x14ac:dyDescent="0.2">
      <c r="L23285" s="26"/>
    </row>
    <row r="23286" spans="12:12" x14ac:dyDescent="0.2">
      <c r="L23286" s="26"/>
    </row>
    <row r="23287" spans="12:12" x14ac:dyDescent="0.2">
      <c r="L23287" s="26"/>
    </row>
    <row r="23288" spans="12:12" x14ac:dyDescent="0.2">
      <c r="L23288" s="26"/>
    </row>
    <row r="23289" spans="12:12" x14ac:dyDescent="0.2">
      <c r="L23289" s="26"/>
    </row>
    <row r="23290" spans="12:12" x14ac:dyDescent="0.2">
      <c r="L23290" s="26"/>
    </row>
    <row r="23291" spans="12:12" x14ac:dyDescent="0.2">
      <c r="L23291" s="26"/>
    </row>
    <row r="23292" spans="12:12" x14ac:dyDescent="0.2">
      <c r="L23292" s="26"/>
    </row>
    <row r="23293" spans="12:12" x14ac:dyDescent="0.2">
      <c r="L23293" s="26"/>
    </row>
    <row r="23294" spans="12:12" x14ac:dyDescent="0.2">
      <c r="L23294" s="26"/>
    </row>
    <row r="23295" spans="12:12" x14ac:dyDescent="0.2">
      <c r="L23295" s="26"/>
    </row>
    <row r="23296" spans="12:12" x14ac:dyDescent="0.2">
      <c r="L23296" s="26"/>
    </row>
    <row r="23297" spans="12:12" x14ac:dyDescent="0.2">
      <c r="L23297" s="26"/>
    </row>
    <row r="23298" spans="12:12" x14ac:dyDescent="0.2">
      <c r="L23298" s="26"/>
    </row>
    <row r="23299" spans="12:12" x14ac:dyDescent="0.2">
      <c r="L23299" s="26"/>
    </row>
    <row r="23300" spans="12:12" x14ac:dyDescent="0.2">
      <c r="L23300" s="26"/>
    </row>
    <row r="23301" spans="12:12" x14ac:dyDescent="0.2">
      <c r="L23301" s="26"/>
    </row>
    <row r="23302" spans="12:12" x14ac:dyDescent="0.2">
      <c r="L23302" s="26"/>
    </row>
    <row r="23303" spans="12:12" x14ac:dyDescent="0.2">
      <c r="L23303" s="26"/>
    </row>
    <row r="23304" spans="12:12" x14ac:dyDescent="0.2">
      <c r="L23304" s="26"/>
    </row>
    <row r="23305" spans="12:12" x14ac:dyDescent="0.2">
      <c r="L23305" s="26"/>
    </row>
    <row r="23306" spans="12:12" x14ac:dyDescent="0.2">
      <c r="L23306" s="26"/>
    </row>
    <row r="23307" spans="12:12" x14ac:dyDescent="0.2">
      <c r="L23307" s="26"/>
    </row>
    <row r="23308" spans="12:12" x14ac:dyDescent="0.2">
      <c r="L23308" s="26"/>
    </row>
    <row r="23309" spans="12:12" x14ac:dyDescent="0.2">
      <c r="L23309" s="26"/>
    </row>
    <row r="23310" spans="12:12" x14ac:dyDescent="0.2">
      <c r="L23310" s="26"/>
    </row>
    <row r="23311" spans="12:12" x14ac:dyDescent="0.2">
      <c r="L23311" s="26"/>
    </row>
    <row r="23312" spans="12:12" x14ac:dyDescent="0.2">
      <c r="L23312" s="26"/>
    </row>
    <row r="23313" spans="12:12" x14ac:dyDescent="0.2">
      <c r="L23313" s="26"/>
    </row>
    <row r="23314" spans="12:12" x14ac:dyDescent="0.2">
      <c r="L23314" s="26"/>
    </row>
    <row r="23315" spans="12:12" x14ac:dyDescent="0.2">
      <c r="L23315" s="26"/>
    </row>
    <row r="23316" spans="12:12" x14ac:dyDescent="0.2">
      <c r="L23316" s="26"/>
    </row>
    <row r="23317" spans="12:12" x14ac:dyDescent="0.2">
      <c r="L23317" s="26"/>
    </row>
    <row r="23318" spans="12:12" x14ac:dyDescent="0.2">
      <c r="L23318" s="26"/>
    </row>
    <row r="23319" spans="12:12" x14ac:dyDescent="0.2">
      <c r="L23319" s="26"/>
    </row>
    <row r="23320" spans="12:12" x14ac:dyDescent="0.2">
      <c r="L23320" s="26"/>
    </row>
    <row r="23321" spans="12:12" x14ac:dyDescent="0.2">
      <c r="L23321" s="26"/>
    </row>
    <row r="23322" spans="12:12" x14ac:dyDescent="0.2">
      <c r="L23322" s="26"/>
    </row>
    <row r="23323" spans="12:12" x14ac:dyDescent="0.2">
      <c r="L23323" s="26"/>
    </row>
    <row r="23324" spans="12:12" x14ac:dyDescent="0.2">
      <c r="L23324" s="26"/>
    </row>
    <row r="23325" spans="12:12" x14ac:dyDescent="0.2">
      <c r="L23325" s="26"/>
    </row>
    <row r="23326" spans="12:12" x14ac:dyDescent="0.2">
      <c r="L23326" s="26"/>
    </row>
    <row r="23327" spans="12:12" x14ac:dyDescent="0.2">
      <c r="L23327" s="26"/>
    </row>
    <row r="23328" spans="12:12" x14ac:dyDescent="0.2">
      <c r="L23328" s="26"/>
    </row>
    <row r="23329" spans="12:12" x14ac:dyDescent="0.2">
      <c r="L23329" s="26"/>
    </row>
    <row r="23330" spans="12:12" x14ac:dyDescent="0.2">
      <c r="L23330" s="26"/>
    </row>
    <row r="23331" spans="12:12" x14ac:dyDescent="0.2">
      <c r="L23331" s="26"/>
    </row>
    <row r="23332" spans="12:12" x14ac:dyDescent="0.2">
      <c r="L23332" s="26"/>
    </row>
    <row r="23333" spans="12:12" x14ac:dyDescent="0.2">
      <c r="L23333" s="26"/>
    </row>
    <row r="23334" spans="12:12" x14ac:dyDescent="0.2">
      <c r="L23334" s="26"/>
    </row>
    <row r="23335" spans="12:12" x14ac:dyDescent="0.2">
      <c r="L23335" s="26"/>
    </row>
    <row r="23336" spans="12:12" x14ac:dyDescent="0.2">
      <c r="L23336" s="26"/>
    </row>
    <row r="23337" spans="12:12" x14ac:dyDescent="0.2">
      <c r="L23337" s="26"/>
    </row>
    <row r="23338" spans="12:12" x14ac:dyDescent="0.2">
      <c r="L23338" s="26"/>
    </row>
    <row r="23339" spans="12:12" x14ac:dyDescent="0.2">
      <c r="L23339" s="26"/>
    </row>
    <row r="23340" spans="12:12" x14ac:dyDescent="0.2">
      <c r="L23340" s="26"/>
    </row>
    <row r="23341" spans="12:12" x14ac:dyDescent="0.2">
      <c r="L23341" s="26"/>
    </row>
    <row r="23342" spans="12:12" x14ac:dyDescent="0.2">
      <c r="L23342" s="26"/>
    </row>
    <row r="23343" spans="12:12" x14ac:dyDescent="0.2">
      <c r="L23343" s="26"/>
    </row>
    <row r="23344" spans="12:12" x14ac:dyDescent="0.2">
      <c r="L23344" s="26"/>
    </row>
    <row r="23345" spans="12:12" x14ac:dyDescent="0.2">
      <c r="L23345" s="26"/>
    </row>
    <row r="23346" spans="12:12" x14ac:dyDescent="0.2">
      <c r="L23346" s="26"/>
    </row>
    <row r="23347" spans="12:12" x14ac:dyDescent="0.2">
      <c r="L23347" s="26"/>
    </row>
    <row r="23348" spans="12:12" x14ac:dyDescent="0.2">
      <c r="L23348" s="26"/>
    </row>
    <row r="23349" spans="12:12" x14ac:dyDescent="0.2">
      <c r="L23349" s="26"/>
    </row>
    <row r="23350" spans="12:12" x14ac:dyDescent="0.2">
      <c r="L23350" s="26"/>
    </row>
    <row r="23351" spans="12:12" x14ac:dyDescent="0.2">
      <c r="L23351" s="26"/>
    </row>
    <row r="23352" spans="12:12" x14ac:dyDescent="0.2">
      <c r="L23352" s="26"/>
    </row>
    <row r="23353" spans="12:12" x14ac:dyDescent="0.2">
      <c r="L23353" s="26"/>
    </row>
    <row r="23354" spans="12:12" x14ac:dyDescent="0.2">
      <c r="L23354" s="26"/>
    </row>
    <row r="23355" spans="12:12" x14ac:dyDescent="0.2">
      <c r="L23355" s="26"/>
    </row>
    <row r="23356" spans="12:12" x14ac:dyDescent="0.2">
      <c r="L23356" s="26"/>
    </row>
    <row r="23357" spans="12:12" x14ac:dyDescent="0.2">
      <c r="L23357" s="26"/>
    </row>
    <row r="23358" spans="12:12" x14ac:dyDescent="0.2">
      <c r="L23358" s="26"/>
    </row>
    <row r="23359" spans="12:12" x14ac:dyDescent="0.2">
      <c r="L23359" s="26"/>
    </row>
    <row r="23360" spans="12:12" x14ac:dyDescent="0.2">
      <c r="L23360" s="26"/>
    </row>
    <row r="23361" spans="12:12" x14ac:dyDescent="0.2">
      <c r="L23361" s="26"/>
    </row>
    <row r="23362" spans="12:12" x14ac:dyDescent="0.2">
      <c r="L23362" s="26"/>
    </row>
    <row r="23363" spans="12:12" x14ac:dyDescent="0.2">
      <c r="L23363" s="26"/>
    </row>
    <row r="23364" spans="12:12" x14ac:dyDescent="0.2">
      <c r="L23364" s="26"/>
    </row>
    <row r="23365" spans="12:12" x14ac:dyDescent="0.2">
      <c r="L23365" s="26"/>
    </row>
    <row r="23366" spans="12:12" x14ac:dyDescent="0.2">
      <c r="L23366" s="26"/>
    </row>
    <row r="23367" spans="12:12" x14ac:dyDescent="0.2">
      <c r="L23367" s="26"/>
    </row>
    <row r="23368" spans="12:12" x14ac:dyDescent="0.2">
      <c r="L23368" s="26"/>
    </row>
    <row r="23369" spans="12:12" x14ac:dyDescent="0.2">
      <c r="L23369" s="26"/>
    </row>
    <row r="23370" spans="12:12" x14ac:dyDescent="0.2">
      <c r="L23370" s="26"/>
    </row>
    <row r="23371" spans="12:12" x14ac:dyDescent="0.2">
      <c r="L23371" s="26"/>
    </row>
    <row r="23372" spans="12:12" x14ac:dyDescent="0.2">
      <c r="L23372" s="26"/>
    </row>
    <row r="23373" spans="12:12" x14ac:dyDescent="0.2">
      <c r="L23373" s="26"/>
    </row>
    <row r="23374" spans="12:12" x14ac:dyDescent="0.2">
      <c r="L23374" s="26"/>
    </row>
    <row r="23375" spans="12:12" x14ac:dyDescent="0.2">
      <c r="L23375" s="26"/>
    </row>
    <row r="23376" spans="12:12" x14ac:dyDescent="0.2">
      <c r="L23376" s="26"/>
    </row>
    <row r="23377" spans="12:12" x14ac:dyDescent="0.2">
      <c r="L23377" s="26"/>
    </row>
    <row r="23378" spans="12:12" x14ac:dyDescent="0.2">
      <c r="L23378" s="26"/>
    </row>
    <row r="23379" spans="12:12" x14ac:dyDescent="0.2">
      <c r="L23379" s="26"/>
    </row>
    <row r="23380" spans="12:12" x14ac:dyDescent="0.2">
      <c r="L23380" s="26"/>
    </row>
    <row r="23381" spans="12:12" x14ac:dyDescent="0.2">
      <c r="L23381" s="26"/>
    </row>
    <row r="23382" spans="12:12" x14ac:dyDescent="0.2">
      <c r="L23382" s="26"/>
    </row>
    <row r="23383" spans="12:12" x14ac:dyDescent="0.2">
      <c r="L23383" s="26"/>
    </row>
    <row r="23384" spans="12:12" x14ac:dyDescent="0.2">
      <c r="L23384" s="26"/>
    </row>
    <row r="23385" spans="12:12" x14ac:dyDescent="0.2">
      <c r="L23385" s="26"/>
    </row>
    <row r="23386" spans="12:12" x14ac:dyDescent="0.2">
      <c r="L23386" s="26"/>
    </row>
    <row r="23387" spans="12:12" x14ac:dyDescent="0.2">
      <c r="L23387" s="26"/>
    </row>
    <row r="23388" spans="12:12" x14ac:dyDescent="0.2">
      <c r="L23388" s="26"/>
    </row>
    <row r="23389" spans="12:12" x14ac:dyDescent="0.2">
      <c r="L23389" s="26"/>
    </row>
    <row r="23390" spans="12:12" x14ac:dyDescent="0.2">
      <c r="L23390" s="26"/>
    </row>
    <row r="23391" spans="12:12" x14ac:dyDescent="0.2">
      <c r="L23391" s="26"/>
    </row>
    <row r="23392" spans="12:12" x14ac:dyDescent="0.2">
      <c r="L23392" s="26"/>
    </row>
    <row r="23393" spans="12:12" x14ac:dyDescent="0.2">
      <c r="L23393" s="26"/>
    </row>
    <row r="23394" spans="12:12" x14ac:dyDescent="0.2">
      <c r="L23394" s="26"/>
    </row>
    <row r="23395" spans="12:12" x14ac:dyDescent="0.2">
      <c r="L23395" s="26"/>
    </row>
    <row r="23396" spans="12:12" x14ac:dyDescent="0.2">
      <c r="L23396" s="26"/>
    </row>
    <row r="23397" spans="12:12" x14ac:dyDescent="0.2">
      <c r="L23397" s="26"/>
    </row>
    <row r="23398" spans="12:12" x14ac:dyDescent="0.2">
      <c r="L23398" s="26"/>
    </row>
    <row r="23399" spans="12:12" x14ac:dyDescent="0.2">
      <c r="L23399" s="26"/>
    </row>
    <row r="23400" spans="12:12" x14ac:dyDescent="0.2">
      <c r="L23400" s="26"/>
    </row>
    <row r="23401" spans="12:12" x14ac:dyDescent="0.2">
      <c r="L23401" s="26"/>
    </row>
    <row r="23402" spans="12:12" x14ac:dyDescent="0.2">
      <c r="L23402" s="26"/>
    </row>
    <row r="23403" spans="12:12" x14ac:dyDescent="0.2">
      <c r="L23403" s="26"/>
    </row>
    <row r="23404" spans="12:12" x14ac:dyDescent="0.2">
      <c r="L23404" s="26"/>
    </row>
    <row r="23405" spans="12:12" x14ac:dyDescent="0.2">
      <c r="L23405" s="26"/>
    </row>
    <row r="23406" spans="12:12" x14ac:dyDescent="0.2">
      <c r="L23406" s="26"/>
    </row>
    <row r="23407" spans="12:12" x14ac:dyDescent="0.2">
      <c r="L23407" s="26"/>
    </row>
    <row r="23408" spans="12:12" x14ac:dyDescent="0.2">
      <c r="L23408" s="26"/>
    </row>
    <row r="23409" spans="12:12" x14ac:dyDescent="0.2">
      <c r="L23409" s="26"/>
    </row>
    <row r="23410" spans="12:12" x14ac:dyDescent="0.2">
      <c r="L23410" s="26"/>
    </row>
    <row r="23411" spans="12:12" x14ac:dyDescent="0.2">
      <c r="L23411" s="26"/>
    </row>
    <row r="23412" spans="12:12" x14ac:dyDescent="0.2">
      <c r="L23412" s="26"/>
    </row>
    <row r="23413" spans="12:12" x14ac:dyDescent="0.2">
      <c r="L23413" s="26"/>
    </row>
    <row r="23414" spans="12:12" x14ac:dyDescent="0.2">
      <c r="L23414" s="26"/>
    </row>
    <row r="23415" spans="12:12" x14ac:dyDescent="0.2">
      <c r="L23415" s="26"/>
    </row>
    <row r="23416" spans="12:12" x14ac:dyDescent="0.2">
      <c r="L23416" s="26"/>
    </row>
    <row r="23417" spans="12:12" x14ac:dyDescent="0.2">
      <c r="L23417" s="26"/>
    </row>
    <row r="23418" spans="12:12" x14ac:dyDescent="0.2">
      <c r="L23418" s="26"/>
    </row>
    <row r="23419" spans="12:12" x14ac:dyDescent="0.2">
      <c r="L23419" s="26"/>
    </row>
    <row r="23420" spans="12:12" x14ac:dyDescent="0.2">
      <c r="L23420" s="26"/>
    </row>
    <row r="23421" spans="12:12" x14ac:dyDescent="0.2">
      <c r="L23421" s="26"/>
    </row>
    <row r="23422" spans="12:12" x14ac:dyDescent="0.2">
      <c r="L23422" s="26"/>
    </row>
    <row r="23423" spans="12:12" x14ac:dyDescent="0.2">
      <c r="L23423" s="26"/>
    </row>
    <row r="23424" spans="12:12" x14ac:dyDescent="0.2">
      <c r="L23424" s="26"/>
    </row>
    <row r="23425" spans="12:12" x14ac:dyDescent="0.2">
      <c r="L23425" s="26"/>
    </row>
    <row r="23426" spans="12:12" x14ac:dyDescent="0.2">
      <c r="L23426" s="26"/>
    </row>
    <row r="23427" spans="12:12" x14ac:dyDescent="0.2">
      <c r="L23427" s="26"/>
    </row>
    <row r="23428" spans="12:12" x14ac:dyDescent="0.2">
      <c r="L23428" s="26"/>
    </row>
    <row r="23429" spans="12:12" x14ac:dyDescent="0.2">
      <c r="L23429" s="26"/>
    </row>
    <row r="23430" spans="12:12" x14ac:dyDescent="0.2">
      <c r="L23430" s="26"/>
    </row>
    <row r="23431" spans="12:12" x14ac:dyDescent="0.2">
      <c r="L23431" s="26"/>
    </row>
    <row r="23432" spans="12:12" x14ac:dyDescent="0.2">
      <c r="L23432" s="26"/>
    </row>
    <row r="23433" spans="12:12" x14ac:dyDescent="0.2">
      <c r="L23433" s="26"/>
    </row>
    <row r="23434" spans="12:12" x14ac:dyDescent="0.2">
      <c r="L23434" s="26"/>
    </row>
    <row r="23435" spans="12:12" x14ac:dyDescent="0.2">
      <c r="L23435" s="26"/>
    </row>
    <row r="23436" spans="12:12" x14ac:dyDescent="0.2">
      <c r="L23436" s="26"/>
    </row>
    <row r="23437" spans="12:12" x14ac:dyDescent="0.2">
      <c r="L23437" s="26"/>
    </row>
    <row r="23438" spans="12:12" x14ac:dyDescent="0.2">
      <c r="L23438" s="26"/>
    </row>
    <row r="23439" spans="12:12" x14ac:dyDescent="0.2">
      <c r="L23439" s="26"/>
    </row>
    <row r="23440" spans="12:12" x14ac:dyDescent="0.2">
      <c r="L23440" s="26"/>
    </row>
    <row r="23441" spans="12:12" x14ac:dyDescent="0.2">
      <c r="L23441" s="26"/>
    </row>
    <row r="23442" spans="12:12" x14ac:dyDescent="0.2">
      <c r="L23442" s="26"/>
    </row>
    <row r="23443" spans="12:12" x14ac:dyDescent="0.2">
      <c r="L23443" s="26"/>
    </row>
    <row r="23444" spans="12:12" x14ac:dyDescent="0.2">
      <c r="L23444" s="26"/>
    </row>
    <row r="23445" spans="12:12" x14ac:dyDescent="0.2">
      <c r="L23445" s="26"/>
    </row>
    <row r="23446" spans="12:12" x14ac:dyDescent="0.2">
      <c r="L23446" s="26"/>
    </row>
    <row r="23447" spans="12:12" x14ac:dyDescent="0.2">
      <c r="L23447" s="26"/>
    </row>
    <row r="23448" spans="12:12" x14ac:dyDescent="0.2">
      <c r="L23448" s="26"/>
    </row>
    <row r="23449" spans="12:12" x14ac:dyDescent="0.2">
      <c r="L23449" s="26"/>
    </row>
    <row r="23450" spans="12:12" x14ac:dyDescent="0.2">
      <c r="L23450" s="26"/>
    </row>
    <row r="23451" spans="12:12" x14ac:dyDescent="0.2">
      <c r="L23451" s="26"/>
    </row>
    <row r="23452" spans="12:12" x14ac:dyDescent="0.2">
      <c r="L23452" s="26"/>
    </row>
    <row r="23453" spans="12:12" x14ac:dyDescent="0.2">
      <c r="L23453" s="26"/>
    </row>
    <row r="23454" spans="12:12" x14ac:dyDescent="0.2">
      <c r="L23454" s="26"/>
    </row>
    <row r="23455" spans="12:12" x14ac:dyDescent="0.2">
      <c r="L23455" s="26"/>
    </row>
    <row r="23456" spans="12:12" x14ac:dyDescent="0.2">
      <c r="L23456" s="26"/>
    </row>
    <row r="23457" spans="12:12" x14ac:dyDescent="0.2">
      <c r="L23457" s="26"/>
    </row>
    <row r="23458" spans="12:12" x14ac:dyDescent="0.2">
      <c r="L23458" s="26"/>
    </row>
    <row r="23459" spans="12:12" x14ac:dyDescent="0.2">
      <c r="L23459" s="26"/>
    </row>
    <row r="23460" spans="12:12" x14ac:dyDescent="0.2">
      <c r="L23460" s="26"/>
    </row>
    <row r="23461" spans="12:12" x14ac:dyDescent="0.2">
      <c r="L23461" s="26"/>
    </row>
    <row r="23462" spans="12:12" x14ac:dyDescent="0.2">
      <c r="L23462" s="26"/>
    </row>
    <row r="23463" spans="12:12" x14ac:dyDescent="0.2">
      <c r="L23463" s="26"/>
    </row>
    <row r="23464" spans="12:12" x14ac:dyDescent="0.2">
      <c r="L23464" s="26"/>
    </row>
    <row r="23465" spans="12:12" x14ac:dyDescent="0.2">
      <c r="L23465" s="26"/>
    </row>
    <row r="23466" spans="12:12" x14ac:dyDescent="0.2">
      <c r="L23466" s="26"/>
    </row>
    <row r="23467" spans="12:12" x14ac:dyDescent="0.2">
      <c r="L23467" s="26"/>
    </row>
    <row r="23468" spans="12:12" x14ac:dyDescent="0.2">
      <c r="L23468" s="26"/>
    </row>
    <row r="23469" spans="12:12" x14ac:dyDescent="0.2">
      <c r="L23469" s="26"/>
    </row>
    <row r="23470" spans="12:12" x14ac:dyDescent="0.2">
      <c r="L23470" s="26"/>
    </row>
    <row r="23471" spans="12:12" x14ac:dyDescent="0.2">
      <c r="L23471" s="26"/>
    </row>
    <row r="23472" spans="12:12" x14ac:dyDescent="0.2">
      <c r="L23472" s="26"/>
    </row>
    <row r="23473" spans="12:12" x14ac:dyDescent="0.2">
      <c r="L23473" s="26"/>
    </row>
    <row r="23474" spans="12:12" x14ac:dyDescent="0.2">
      <c r="L23474" s="26"/>
    </row>
    <row r="23475" spans="12:12" x14ac:dyDescent="0.2">
      <c r="L23475" s="26"/>
    </row>
    <row r="23476" spans="12:12" x14ac:dyDescent="0.2">
      <c r="L23476" s="26"/>
    </row>
    <row r="23477" spans="12:12" x14ac:dyDescent="0.2">
      <c r="L23477" s="26"/>
    </row>
    <row r="23478" spans="12:12" x14ac:dyDescent="0.2">
      <c r="L23478" s="26"/>
    </row>
    <row r="23479" spans="12:12" x14ac:dyDescent="0.2">
      <c r="L23479" s="26"/>
    </row>
    <row r="23480" spans="12:12" x14ac:dyDescent="0.2">
      <c r="L23480" s="26"/>
    </row>
    <row r="23481" spans="12:12" x14ac:dyDescent="0.2">
      <c r="L23481" s="26"/>
    </row>
    <row r="23482" spans="12:12" x14ac:dyDescent="0.2">
      <c r="L23482" s="26"/>
    </row>
    <row r="23483" spans="12:12" x14ac:dyDescent="0.2">
      <c r="L23483" s="26"/>
    </row>
    <row r="23484" spans="12:12" x14ac:dyDescent="0.2">
      <c r="L23484" s="26"/>
    </row>
    <row r="23485" spans="12:12" x14ac:dyDescent="0.2">
      <c r="L23485" s="26"/>
    </row>
    <row r="23486" spans="12:12" x14ac:dyDescent="0.2">
      <c r="L23486" s="26"/>
    </row>
    <row r="23487" spans="12:12" x14ac:dyDescent="0.2">
      <c r="L23487" s="26"/>
    </row>
    <row r="23488" spans="12:12" x14ac:dyDescent="0.2">
      <c r="L23488" s="26"/>
    </row>
    <row r="23489" spans="12:12" x14ac:dyDescent="0.2">
      <c r="L23489" s="26"/>
    </row>
    <row r="23490" spans="12:12" x14ac:dyDescent="0.2">
      <c r="L23490" s="26"/>
    </row>
    <row r="23491" spans="12:12" x14ac:dyDescent="0.2">
      <c r="L23491" s="26"/>
    </row>
    <row r="23492" spans="12:12" x14ac:dyDescent="0.2">
      <c r="L23492" s="26"/>
    </row>
    <row r="23493" spans="12:12" x14ac:dyDescent="0.2">
      <c r="L23493" s="26"/>
    </row>
    <row r="23494" spans="12:12" x14ac:dyDescent="0.2">
      <c r="L23494" s="26"/>
    </row>
    <row r="23495" spans="12:12" x14ac:dyDescent="0.2">
      <c r="L23495" s="26"/>
    </row>
    <row r="23496" spans="12:12" x14ac:dyDescent="0.2">
      <c r="L23496" s="26"/>
    </row>
    <row r="23497" spans="12:12" x14ac:dyDescent="0.2">
      <c r="L23497" s="26"/>
    </row>
    <row r="23498" spans="12:12" x14ac:dyDescent="0.2">
      <c r="L23498" s="26"/>
    </row>
    <row r="23499" spans="12:12" x14ac:dyDescent="0.2">
      <c r="L23499" s="26"/>
    </row>
    <row r="23500" spans="12:12" x14ac:dyDescent="0.2">
      <c r="L23500" s="26"/>
    </row>
    <row r="23501" spans="12:12" x14ac:dyDescent="0.2">
      <c r="L23501" s="26"/>
    </row>
    <row r="23502" spans="12:12" x14ac:dyDescent="0.2">
      <c r="L23502" s="26"/>
    </row>
    <row r="23503" spans="12:12" x14ac:dyDescent="0.2">
      <c r="L23503" s="26"/>
    </row>
    <row r="23504" spans="12:12" x14ac:dyDescent="0.2">
      <c r="L23504" s="26"/>
    </row>
    <row r="23505" spans="12:12" x14ac:dyDescent="0.2">
      <c r="L23505" s="26"/>
    </row>
    <row r="23506" spans="12:12" x14ac:dyDescent="0.2">
      <c r="L23506" s="26"/>
    </row>
    <row r="23507" spans="12:12" x14ac:dyDescent="0.2">
      <c r="L23507" s="26"/>
    </row>
    <row r="23508" spans="12:12" x14ac:dyDescent="0.2">
      <c r="L23508" s="26"/>
    </row>
    <row r="23509" spans="12:12" x14ac:dyDescent="0.2">
      <c r="L23509" s="26"/>
    </row>
    <row r="23510" spans="12:12" x14ac:dyDescent="0.2">
      <c r="L23510" s="26"/>
    </row>
    <row r="23511" spans="12:12" x14ac:dyDescent="0.2">
      <c r="L23511" s="26"/>
    </row>
    <row r="23512" spans="12:12" x14ac:dyDescent="0.2">
      <c r="L23512" s="26"/>
    </row>
    <row r="23513" spans="12:12" x14ac:dyDescent="0.2">
      <c r="L23513" s="26"/>
    </row>
    <row r="23514" spans="12:12" x14ac:dyDescent="0.2">
      <c r="L23514" s="26"/>
    </row>
    <row r="23515" spans="12:12" x14ac:dyDescent="0.2">
      <c r="L23515" s="26"/>
    </row>
    <row r="23516" spans="12:12" x14ac:dyDescent="0.2">
      <c r="L23516" s="26"/>
    </row>
    <row r="23517" spans="12:12" x14ac:dyDescent="0.2">
      <c r="L23517" s="26"/>
    </row>
    <row r="23518" spans="12:12" x14ac:dyDescent="0.2">
      <c r="L23518" s="26"/>
    </row>
    <row r="23519" spans="12:12" x14ac:dyDescent="0.2">
      <c r="L23519" s="26"/>
    </row>
    <row r="23520" spans="12:12" x14ac:dyDescent="0.2">
      <c r="L23520" s="26"/>
    </row>
    <row r="23521" spans="12:12" x14ac:dyDescent="0.2">
      <c r="L23521" s="26"/>
    </row>
    <row r="23522" spans="12:12" x14ac:dyDescent="0.2">
      <c r="L23522" s="26"/>
    </row>
    <row r="23523" spans="12:12" x14ac:dyDescent="0.2">
      <c r="L23523" s="26"/>
    </row>
    <row r="23524" spans="12:12" x14ac:dyDescent="0.2">
      <c r="L23524" s="26"/>
    </row>
    <row r="23525" spans="12:12" x14ac:dyDescent="0.2">
      <c r="L23525" s="26"/>
    </row>
    <row r="23526" spans="12:12" x14ac:dyDescent="0.2">
      <c r="L23526" s="26"/>
    </row>
    <row r="23527" spans="12:12" x14ac:dyDescent="0.2">
      <c r="L23527" s="26"/>
    </row>
    <row r="23528" spans="12:12" x14ac:dyDescent="0.2">
      <c r="L23528" s="26"/>
    </row>
    <row r="23529" spans="12:12" x14ac:dyDescent="0.2">
      <c r="L23529" s="26"/>
    </row>
    <row r="23530" spans="12:12" x14ac:dyDescent="0.2">
      <c r="L23530" s="26"/>
    </row>
    <row r="23531" spans="12:12" x14ac:dyDescent="0.2">
      <c r="L23531" s="26"/>
    </row>
    <row r="23532" spans="12:12" x14ac:dyDescent="0.2">
      <c r="L23532" s="26"/>
    </row>
    <row r="23533" spans="12:12" x14ac:dyDescent="0.2">
      <c r="L23533" s="26"/>
    </row>
    <row r="23534" spans="12:12" x14ac:dyDescent="0.2">
      <c r="L23534" s="26"/>
    </row>
    <row r="23535" spans="12:12" x14ac:dyDescent="0.2">
      <c r="L23535" s="26"/>
    </row>
    <row r="23536" spans="12:12" x14ac:dyDescent="0.2">
      <c r="L23536" s="26"/>
    </row>
    <row r="23537" spans="12:12" x14ac:dyDescent="0.2">
      <c r="L23537" s="26"/>
    </row>
    <row r="23538" spans="12:12" x14ac:dyDescent="0.2">
      <c r="L23538" s="26"/>
    </row>
    <row r="23539" spans="12:12" x14ac:dyDescent="0.2">
      <c r="L23539" s="26"/>
    </row>
    <row r="23540" spans="12:12" x14ac:dyDescent="0.2">
      <c r="L23540" s="26"/>
    </row>
    <row r="23541" spans="12:12" x14ac:dyDescent="0.2">
      <c r="L23541" s="26"/>
    </row>
    <row r="23542" spans="12:12" x14ac:dyDescent="0.2">
      <c r="L23542" s="26"/>
    </row>
    <row r="23543" spans="12:12" x14ac:dyDescent="0.2">
      <c r="L23543" s="26"/>
    </row>
    <row r="23544" spans="12:12" x14ac:dyDescent="0.2">
      <c r="L23544" s="26"/>
    </row>
    <row r="23545" spans="12:12" x14ac:dyDescent="0.2">
      <c r="L23545" s="26"/>
    </row>
    <row r="23546" spans="12:12" x14ac:dyDescent="0.2">
      <c r="L23546" s="26"/>
    </row>
    <row r="23547" spans="12:12" x14ac:dyDescent="0.2">
      <c r="L23547" s="26"/>
    </row>
    <row r="23548" spans="12:12" x14ac:dyDescent="0.2">
      <c r="L23548" s="26"/>
    </row>
    <row r="23549" spans="12:12" x14ac:dyDescent="0.2">
      <c r="L23549" s="26"/>
    </row>
    <row r="23550" spans="12:12" x14ac:dyDescent="0.2">
      <c r="L23550" s="26"/>
    </row>
    <row r="23551" spans="12:12" x14ac:dyDescent="0.2">
      <c r="L23551" s="26"/>
    </row>
    <row r="23552" spans="12:12" x14ac:dyDescent="0.2">
      <c r="L23552" s="26"/>
    </row>
    <row r="23553" spans="12:12" x14ac:dyDescent="0.2">
      <c r="L23553" s="26"/>
    </row>
    <row r="23554" spans="12:12" x14ac:dyDescent="0.2">
      <c r="L23554" s="26"/>
    </row>
    <row r="23555" spans="12:12" x14ac:dyDescent="0.2">
      <c r="L23555" s="26"/>
    </row>
    <row r="23556" spans="12:12" x14ac:dyDescent="0.2">
      <c r="L23556" s="26"/>
    </row>
    <row r="23557" spans="12:12" x14ac:dyDescent="0.2">
      <c r="L23557" s="26"/>
    </row>
    <row r="23558" spans="12:12" x14ac:dyDescent="0.2">
      <c r="L23558" s="26"/>
    </row>
    <row r="23559" spans="12:12" x14ac:dyDescent="0.2">
      <c r="L23559" s="26"/>
    </row>
    <row r="23560" spans="12:12" x14ac:dyDescent="0.2">
      <c r="L23560" s="26"/>
    </row>
    <row r="23561" spans="12:12" x14ac:dyDescent="0.2">
      <c r="L23561" s="26"/>
    </row>
    <row r="23562" spans="12:12" x14ac:dyDescent="0.2">
      <c r="L23562" s="26"/>
    </row>
    <row r="23563" spans="12:12" x14ac:dyDescent="0.2">
      <c r="L23563" s="26"/>
    </row>
    <row r="23564" spans="12:12" x14ac:dyDescent="0.2">
      <c r="L23564" s="26"/>
    </row>
    <row r="23565" spans="12:12" x14ac:dyDescent="0.2">
      <c r="L23565" s="26"/>
    </row>
    <row r="23566" spans="12:12" x14ac:dyDescent="0.2">
      <c r="L23566" s="26"/>
    </row>
    <row r="23567" spans="12:12" x14ac:dyDescent="0.2">
      <c r="L23567" s="26"/>
    </row>
    <row r="23568" spans="12:12" x14ac:dyDescent="0.2">
      <c r="L23568" s="26"/>
    </row>
    <row r="23569" spans="12:12" x14ac:dyDescent="0.2">
      <c r="L23569" s="26"/>
    </row>
    <row r="23570" spans="12:12" x14ac:dyDescent="0.2">
      <c r="L23570" s="26"/>
    </row>
    <row r="23571" spans="12:12" x14ac:dyDescent="0.2">
      <c r="L23571" s="26"/>
    </row>
    <row r="23572" spans="12:12" x14ac:dyDescent="0.2">
      <c r="L23572" s="26"/>
    </row>
    <row r="23573" spans="12:12" x14ac:dyDescent="0.2">
      <c r="L23573" s="26"/>
    </row>
    <row r="23574" spans="12:12" x14ac:dyDescent="0.2">
      <c r="L23574" s="26"/>
    </row>
    <row r="23575" spans="12:12" x14ac:dyDescent="0.2">
      <c r="L23575" s="26"/>
    </row>
    <row r="23576" spans="12:12" x14ac:dyDescent="0.2">
      <c r="L23576" s="26"/>
    </row>
    <row r="23577" spans="12:12" x14ac:dyDescent="0.2">
      <c r="L23577" s="26"/>
    </row>
    <row r="23578" spans="12:12" x14ac:dyDescent="0.2">
      <c r="L23578" s="26"/>
    </row>
    <row r="23579" spans="12:12" x14ac:dyDescent="0.2">
      <c r="L23579" s="26"/>
    </row>
    <row r="23580" spans="12:12" x14ac:dyDescent="0.2">
      <c r="L23580" s="26"/>
    </row>
    <row r="23581" spans="12:12" x14ac:dyDescent="0.2">
      <c r="L23581" s="26"/>
    </row>
    <row r="23582" spans="12:12" x14ac:dyDescent="0.2">
      <c r="L23582" s="26"/>
    </row>
    <row r="23583" spans="12:12" x14ac:dyDescent="0.2">
      <c r="L23583" s="26"/>
    </row>
    <row r="23584" spans="12:12" x14ac:dyDescent="0.2">
      <c r="L23584" s="26"/>
    </row>
    <row r="23585" spans="12:12" x14ac:dyDescent="0.2">
      <c r="L23585" s="26"/>
    </row>
    <row r="23586" spans="12:12" x14ac:dyDescent="0.2">
      <c r="L23586" s="26"/>
    </row>
    <row r="23587" spans="12:12" x14ac:dyDescent="0.2">
      <c r="L23587" s="26"/>
    </row>
    <row r="23588" spans="12:12" x14ac:dyDescent="0.2">
      <c r="L23588" s="26"/>
    </row>
    <row r="23589" spans="12:12" x14ac:dyDescent="0.2">
      <c r="L23589" s="26"/>
    </row>
    <row r="23590" spans="12:12" x14ac:dyDescent="0.2">
      <c r="L23590" s="26"/>
    </row>
    <row r="23591" spans="12:12" x14ac:dyDescent="0.2">
      <c r="L23591" s="26"/>
    </row>
    <row r="23592" spans="12:12" x14ac:dyDescent="0.2">
      <c r="L23592" s="26"/>
    </row>
    <row r="23593" spans="12:12" x14ac:dyDescent="0.2">
      <c r="L23593" s="26"/>
    </row>
    <row r="23594" spans="12:12" x14ac:dyDescent="0.2">
      <c r="L23594" s="26"/>
    </row>
    <row r="23595" spans="12:12" x14ac:dyDescent="0.2">
      <c r="L23595" s="26"/>
    </row>
    <row r="23596" spans="12:12" x14ac:dyDescent="0.2">
      <c r="L23596" s="26"/>
    </row>
    <row r="23597" spans="12:12" x14ac:dyDescent="0.2">
      <c r="L23597" s="26"/>
    </row>
    <row r="23598" spans="12:12" x14ac:dyDescent="0.2">
      <c r="L23598" s="26"/>
    </row>
    <row r="23599" spans="12:12" x14ac:dyDescent="0.2">
      <c r="L23599" s="26"/>
    </row>
    <row r="23600" spans="12:12" x14ac:dyDescent="0.2">
      <c r="L23600" s="26"/>
    </row>
    <row r="23601" spans="12:12" x14ac:dyDescent="0.2">
      <c r="L23601" s="26"/>
    </row>
    <row r="23602" spans="12:12" x14ac:dyDescent="0.2">
      <c r="L23602" s="26"/>
    </row>
    <row r="23603" spans="12:12" x14ac:dyDescent="0.2">
      <c r="L23603" s="26"/>
    </row>
    <row r="23604" spans="12:12" x14ac:dyDescent="0.2">
      <c r="L23604" s="26"/>
    </row>
    <row r="23605" spans="12:12" x14ac:dyDescent="0.2">
      <c r="L23605" s="26"/>
    </row>
    <row r="23606" spans="12:12" x14ac:dyDescent="0.2">
      <c r="L23606" s="26"/>
    </row>
    <row r="23607" spans="12:12" x14ac:dyDescent="0.2">
      <c r="L23607" s="26"/>
    </row>
    <row r="23608" spans="12:12" x14ac:dyDescent="0.2">
      <c r="L23608" s="26"/>
    </row>
    <row r="23609" spans="12:12" x14ac:dyDescent="0.2">
      <c r="L23609" s="26"/>
    </row>
    <row r="23610" spans="12:12" x14ac:dyDescent="0.2">
      <c r="L23610" s="26"/>
    </row>
    <row r="23611" spans="12:12" x14ac:dyDescent="0.2">
      <c r="L23611" s="26"/>
    </row>
    <row r="23612" spans="12:12" x14ac:dyDescent="0.2">
      <c r="L23612" s="26"/>
    </row>
    <row r="23613" spans="12:12" x14ac:dyDescent="0.2">
      <c r="L23613" s="26"/>
    </row>
    <row r="23614" spans="12:12" x14ac:dyDescent="0.2">
      <c r="L23614" s="26"/>
    </row>
    <row r="23615" spans="12:12" x14ac:dyDescent="0.2">
      <c r="L23615" s="26"/>
    </row>
    <row r="23616" spans="12:12" x14ac:dyDescent="0.2">
      <c r="L23616" s="26"/>
    </row>
    <row r="23617" spans="12:12" x14ac:dyDescent="0.2">
      <c r="L23617" s="26"/>
    </row>
    <row r="23618" spans="12:12" x14ac:dyDescent="0.2">
      <c r="L23618" s="26"/>
    </row>
    <row r="23619" spans="12:12" x14ac:dyDescent="0.2">
      <c r="L23619" s="26"/>
    </row>
    <row r="23620" spans="12:12" x14ac:dyDescent="0.2">
      <c r="L23620" s="26"/>
    </row>
    <row r="23621" spans="12:12" x14ac:dyDescent="0.2">
      <c r="L23621" s="26"/>
    </row>
    <row r="23622" spans="12:12" x14ac:dyDescent="0.2">
      <c r="L23622" s="26"/>
    </row>
    <row r="23623" spans="12:12" x14ac:dyDescent="0.2">
      <c r="L23623" s="26"/>
    </row>
    <row r="23624" spans="12:12" x14ac:dyDescent="0.2">
      <c r="L23624" s="26"/>
    </row>
    <row r="23625" spans="12:12" x14ac:dyDescent="0.2">
      <c r="L23625" s="26"/>
    </row>
    <row r="23626" spans="12:12" x14ac:dyDescent="0.2">
      <c r="L23626" s="26"/>
    </row>
    <row r="23627" spans="12:12" x14ac:dyDescent="0.2">
      <c r="L23627" s="26"/>
    </row>
    <row r="23628" spans="12:12" x14ac:dyDescent="0.2">
      <c r="L23628" s="26"/>
    </row>
    <row r="23629" spans="12:12" x14ac:dyDescent="0.2">
      <c r="L23629" s="26"/>
    </row>
    <row r="23630" spans="12:12" x14ac:dyDescent="0.2">
      <c r="L23630" s="26"/>
    </row>
    <row r="23631" spans="12:12" x14ac:dyDescent="0.2">
      <c r="L23631" s="26"/>
    </row>
    <row r="23632" spans="12:12" x14ac:dyDescent="0.2">
      <c r="L23632" s="26"/>
    </row>
    <row r="23633" spans="12:12" x14ac:dyDescent="0.2">
      <c r="L23633" s="26"/>
    </row>
    <row r="23634" spans="12:12" x14ac:dyDescent="0.2">
      <c r="L23634" s="26"/>
    </row>
    <row r="23635" spans="12:12" x14ac:dyDescent="0.2">
      <c r="L23635" s="26"/>
    </row>
    <row r="23636" spans="12:12" x14ac:dyDescent="0.2">
      <c r="L23636" s="26"/>
    </row>
    <row r="23637" spans="12:12" x14ac:dyDescent="0.2">
      <c r="L23637" s="26"/>
    </row>
    <row r="23638" spans="12:12" x14ac:dyDescent="0.2">
      <c r="L23638" s="26"/>
    </row>
    <row r="23639" spans="12:12" x14ac:dyDescent="0.2">
      <c r="L23639" s="26"/>
    </row>
    <row r="23640" spans="12:12" x14ac:dyDescent="0.2">
      <c r="L23640" s="26"/>
    </row>
    <row r="23641" spans="12:12" x14ac:dyDescent="0.2">
      <c r="L23641" s="26"/>
    </row>
    <row r="23642" spans="12:12" x14ac:dyDescent="0.2">
      <c r="L23642" s="26"/>
    </row>
    <row r="23643" spans="12:12" x14ac:dyDescent="0.2">
      <c r="L23643" s="26"/>
    </row>
    <row r="23644" spans="12:12" x14ac:dyDescent="0.2">
      <c r="L23644" s="26"/>
    </row>
    <row r="23645" spans="12:12" x14ac:dyDescent="0.2">
      <c r="L23645" s="26"/>
    </row>
    <row r="23646" spans="12:12" x14ac:dyDescent="0.2">
      <c r="L23646" s="26"/>
    </row>
    <row r="23647" spans="12:12" x14ac:dyDescent="0.2">
      <c r="L23647" s="26"/>
    </row>
    <row r="23648" spans="12:12" x14ac:dyDescent="0.2">
      <c r="L23648" s="26"/>
    </row>
    <row r="23649" spans="12:12" x14ac:dyDescent="0.2">
      <c r="L23649" s="26"/>
    </row>
    <row r="23650" spans="12:12" x14ac:dyDescent="0.2">
      <c r="L23650" s="26"/>
    </row>
    <row r="23651" spans="12:12" x14ac:dyDescent="0.2">
      <c r="L23651" s="26"/>
    </row>
    <row r="23652" spans="12:12" x14ac:dyDescent="0.2">
      <c r="L23652" s="26"/>
    </row>
    <row r="23653" spans="12:12" x14ac:dyDescent="0.2">
      <c r="L23653" s="26"/>
    </row>
    <row r="23654" spans="12:12" x14ac:dyDescent="0.2">
      <c r="L23654" s="26"/>
    </row>
    <row r="23655" spans="12:12" x14ac:dyDescent="0.2">
      <c r="L23655" s="26"/>
    </row>
    <row r="23656" spans="12:12" x14ac:dyDescent="0.2">
      <c r="L23656" s="26"/>
    </row>
    <row r="23657" spans="12:12" x14ac:dyDescent="0.2">
      <c r="L23657" s="26"/>
    </row>
    <row r="23658" spans="12:12" x14ac:dyDescent="0.2">
      <c r="L23658" s="26"/>
    </row>
    <row r="23659" spans="12:12" x14ac:dyDescent="0.2">
      <c r="L23659" s="26"/>
    </row>
    <row r="23660" spans="12:12" x14ac:dyDescent="0.2">
      <c r="L23660" s="26"/>
    </row>
    <row r="23661" spans="12:12" x14ac:dyDescent="0.2">
      <c r="L23661" s="26"/>
    </row>
    <row r="23662" spans="12:12" x14ac:dyDescent="0.2">
      <c r="L23662" s="26"/>
    </row>
    <row r="23663" spans="12:12" x14ac:dyDescent="0.2">
      <c r="L23663" s="26"/>
    </row>
    <row r="23664" spans="12:12" x14ac:dyDescent="0.2">
      <c r="L23664" s="26"/>
    </row>
    <row r="23665" spans="12:12" x14ac:dyDescent="0.2">
      <c r="L23665" s="26"/>
    </row>
    <row r="23666" spans="12:12" x14ac:dyDescent="0.2">
      <c r="L23666" s="26"/>
    </row>
    <row r="23667" spans="12:12" x14ac:dyDescent="0.2">
      <c r="L23667" s="26"/>
    </row>
    <row r="23668" spans="12:12" x14ac:dyDescent="0.2">
      <c r="L23668" s="26"/>
    </row>
    <row r="23669" spans="12:12" x14ac:dyDescent="0.2">
      <c r="L23669" s="26"/>
    </row>
    <row r="23670" spans="12:12" x14ac:dyDescent="0.2">
      <c r="L23670" s="26"/>
    </row>
    <row r="23671" spans="12:12" x14ac:dyDescent="0.2">
      <c r="L23671" s="26"/>
    </row>
    <row r="23672" spans="12:12" x14ac:dyDescent="0.2">
      <c r="L23672" s="26"/>
    </row>
    <row r="23673" spans="12:12" x14ac:dyDescent="0.2">
      <c r="L23673" s="26"/>
    </row>
    <row r="23674" spans="12:12" x14ac:dyDescent="0.2">
      <c r="L23674" s="26"/>
    </row>
    <row r="23675" spans="12:12" x14ac:dyDescent="0.2">
      <c r="L23675" s="26"/>
    </row>
    <row r="23676" spans="12:12" x14ac:dyDescent="0.2">
      <c r="L23676" s="26"/>
    </row>
    <row r="23677" spans="12:12" x14ac:dyDescent="0.2">
      <c r="L23677" s="26"/>
    </row>
    <row r="23678" spans="12:12" x14ac:dyDescent="0.2">
      <c r="L23678" s="26"/>
    </row>
    <row r="23679" spans="12:12" x14ac:dyDescent="0.2">
      <c r="L23679" s="26"/>
    </row>
    <row r="23680" spans="12:12" x14ac:dyDescent="0.2">
      <c r="L23680" s="26"/>
    </row>
    <row r="23681" spans="12:12" x14ac:dyDescent="0.2">
      <c r="L23681" s="26"/>
    </row>
    <row r="23682" spans="12:12" x14ac:dyDescent="0.2">
      <c r="L23682" s="26"/>
    </row>
    <row r="23683" spans="12:12" x14ac:dyDescent="0.2">
      <c r="L23683" s="26"/>
    </row>
    <row r="23684" spans="12:12" x14ac:dyDescent="0.2">
      <c r="L23684" s="26"/>
    </row>
    <row r="23685" spans="12:12" x14ac:dyDescent="0.2">
      <c r="L23685" s="26"/>
    </row>
    <row r="23686" spans="12:12" x14ac:dyDescent="0.2">
      <c r="L23686" s="26"/>
    </row>
    <row r="23687" spans="12:12" x14ac:dyDescent="0.2">
      <c r="L23687" s="26"/>
    </row>
    <row r="23688" spans="12:12" x14ac:dyDescent="0.2">
      <c r="L23688" s="26"/>
    </row>
    <row r="23689" spans="12:12" x14ac:dyDescent="0.2">
      <c r="L23689" s="26"/>
    </row>
    <row r="23690" spans="12:12" x14ac:dyDescent="0.2">
      <c r="L23690" s="26"/>
    </row>
    <row r="23691" spans="12:12" x14ac:dyDescent="0.2">
      <c r="L23691" s="26"/>
    </row>
    <row r="23692" spans="12:12" x14ac:dyDescent="0.2">
      <c r="L23692" s="26"/>
    </row>
    <row r="23693" spans="12:12" x14ac:dyDescent="0.2">
      <c r="L23693" s="26"/>
    </row>
    <row r="23694" spans="12:12" x14ac:dyDescent="0.2">
      <c r="L23694" s="26"/>
    </row>
    <row r="23695" spans="12:12" x14ac:dyDescent="0.2">
      <c r="L23695" s="26"/>
    </row>
    <row r="23696" spans="12:12" x14ac:dyDescent="0.2">
      <c r="L23696" s="26"/>
    </row>
    <row r="23697" spans="12:12" x14ac:dyDescent="0.2">
      <c r="L23697" s="26"/>
    </row>
    <row r="23698" spans="12:12" x14ac:dyDescent="0.2">
      <c r="L23698" s="26"/>
    </row>
    <row r="23699" spans="12:12" x14ac:dyDescent="0.2">
      <c r="L23699" s="26"/>
    </row>
    <row r="23700" spans="12:12" x14ac:dyDescent="0.2">
      <c r="L23700" s="26"/>
    </row>
    <row r="23701" spans="12:12" x14ac:dyDescent="0.2">
      <c r="L23701" s="26"/>
    </row>
    <row r="23702" spans="12:12" x14ac:dyDescent="0.2">
      <c r="L23702" s="26"/>
    </row>
    <row r="23703" spans="12:12" x14ac:dyDescent="0.2">
      <c r="L23703" s="26"/>
    </row>
    <row r="23704" spans="12:12" x14ac:dyDescent="0.2">
      <c r="L23704" s="26"/>
    </row>
    <row r="23705" spans="12:12" x14ac:dyDescent="0.2">
      <c r="L23705" s="26"/>
    </row>
    <row r="23706" spans="12:12" x14ac:dyDescent="0.2">
      <c r="L23706" s="26"/>
    </row>
    <row r="23707" spans="12:12" x14ac:dyDescent="0.2">
      <c r="L23707" s="26"/>
    </row>
    <row r="23708" spans="12:12" x14ac:dyDescent="0.2">
      <c r="L23708" s="26"/>
    </row>
    <row r="23709" spans="12:12" x14ac:dyDescent="0.2">
      <c r="L23709" s="26"/>
    </row>
    <row r="23710" spans="12:12" x14ac:dyDescent="0.2">
      <c r="L23710" s="26"/>
    </row>
    <row r="23711" spans="12:12" x14ac:dyDescent="0.2">
      <c r="L23711" s="26"/>
    </row>
    <row r="23712" spans="12:12" x14ac:dyDescent="0.2">
      <c r="L23712" s="26"/>
    </row>
    <row r="23713" spans="12:12" x14ac:dyDescent="0.2">
      <c r="L23713" s="26"/>
    </row>
    <row r="23714" spans="12:12" x14ac:dyDescent="0.2">
      <c r="L23714" s="26"/>
    </row>
    <row r="23715" spans="12:12" x14ac:dyDescent="0.2">
      <c r="L23715" s="26"/>
    </row>
    <row r="23716" spans="12:12" x14ac:dyDescent="0.2">
      <c r="L23716" s="26"/>
    </row>
    <row r="23717" spans="12:12" x14ac:dyDescent="0.2">
      <c r="L23717" s="26"/>
    </row>
    <row r="23718" spans="12:12" x14ac:dyDescent="0.2">
      <c r="L23718" s="26"/>
    </row>
    <row r="23719" spans="12:12" x14ac:dyDescent="0.2">
      <c r="L23719" s="26"/>
    </row>
    <row r="23720" spans="12:12" x14ac:dyDescent="0.2">
      <c r="L23720" s="26"/>
    </row>
    <row r="23721" spans="12:12" x14ac:dyDescent="0.2">
      <c r="L23721" s="26"/>
    </row>
    <row r="23722" spans="12:12" x14ac:dyDescent="0.2">
      <c r="L23722" s="26"/>
    </row>
    <row r="23723" spans="12:12" x14ac:dyDescent="0.2">
      <c r="L23723" s="26"/>
    </row>
    <row r="23724" spans="12:12" x14ac:dyDescent="0.2">
      <c r="L23724" s="26"/>
    </row>
    <row r="23725" spans="12:12" x14ac:dyDescent="0.2">
      <c r="L23725" s="26"/>
    </row>
    <row r="23726" spans="12:12" x14ac:dyDescent="0.2">
      <c r="L23726" s="26"/>
    </row>
    <row r="23727" spans="12:12" x14ac:dyDescent="0.2">
      <c r="L23727" s="26"/>
    </row>
    <row r="23728" spans="12:12" x14ac:dyDescent="0.2">
      <c r="L23728" s="26"/>
    </row>
    <row r="23729" spans="12:12" x14ac:dyDescent="0.2">
      <c r="L23729" s="26"/>
    </row>
    <row r="23730" spans="12:12" x14ac:dyDescent="0.2">
      <c r="L23730" s="26"/>
    </row>
    <row r="23731" spans="12:12" x14ac:dyDescent="0.2">
      <c r="L23731" s="26"/>
    </row>
    <row r="23732" spans="12:12" x14ac:dyDescent="0.2">
      <c r="L23732" s="26"/>
    </row>
    <row r="23733" spans="12:12" x14ac:dyDescent="0.2">
      <c r="L23733" s="26"/>
    </row>
    <row r="23734" spans="12:12" x14ac:dyDescent="0.2">
      <c r="L23734" s="26"/>
    </row>
    <row r="23735" spans="12:12" x14ac:dyDescent="0.2">
      <c r="L23735" s="26"/>
    </row>
    <row r="23736" spans="12:12" x14ac:dyDescent="0.2">
      <c r="L23736" s="26"/>
    </row>
    <row r="23737" spans="12:12" x14ac:dyDescent="0.2">
      <c r="L23737" s="26"/>
    </row>
    <row r="23738" spans="12:12" x14ac:dyDescent="0.2">
      <c r="L23738" s="26"/>
    </row>
    <row r="23739" spans="12:12" x14ac:dyDescent="0.2">
      <c r="L23739" s="26"/>
    </row>
    <row r="23740" spans="12:12" x14ac:dyDescent="0.2">
      <c r="L23740" s="26"/>
    </row>
    <row r="23741" spans="12:12" x14ac:dyDescent="0.2">
      <c r="L23741" s="26"/>
    </row>
    <row r="23742" spans="12:12" x14ac:dyDescent="0.2">
      <c r="L23742" s="26"/>
    </row>
    <row r="23743" spans="12:12" x14ac:dyDescent="0.2">
      <c r="L23743" s="26"/>
    </row>
    <row r="23744" spans="12:12" x14ac:dyDescent="0.2">
      <c r="L23744" s="26"/>
    </row>
    <row r="23745" spans="12:12" x14ac:dyDescent="0.2">
      <c r="L23745" s="26"/>
    </row>
    <row r="23746" spans="12:12" x14ac:dyDescent="0.2">
      <c r="L23746" s="26"/>
    </row>
    <row r="23747" spans="12:12" x14ac:dyDescent="0.2">
      <c r="L23747" s="26"/>
    </row>
    <row r="23748" spans="12:12" x14ac:dyDescent="0.2">
      <c r="L23748" s="26"/>
    </row>
    <row r="23749" spans="12:12" x14ac:dyDescent="0.2">
      <c r="L23749" s="26"/>
    </row>
    <row r="23750" spans="12:12" x14ac:dyDescent="0.2">
      <c r="L23750" s="26"/>
    </row>
    <row r="23751" spans="12:12" x14ac:dyDescent="0.2">
      <c r="L23751" s="26"/>
    </row>
    <row r="23752" spans="12:12" x14ac:dyDescent="0.2">
      <c r="L23752" s="26"/>
    </row>
    <row r="23753" spans="12:12" x14ac:dyDescent="0.2">
      <c r="L23753" s="26"/>
    </row>
    <row r="23754" spans="12:12" x14ac:dyDescent="0.2">
      <c r="L23754" s="26"/>
    </row>
    <row r="23755" spans="12:12" x14ac:dyDescent="0.2">
      <c r="L23755" s="26"/>
    </row>
    <row r="23756" spans="12:12" x14ac:dyDescent="0.2">
      <c r="L23756" s="26"/>
    </row>
    <row r="23757" spans="12:12" x14ac:dyDescent="0.2">
      <c r="L23757" s="26"/>
    </row>
    <row r="23758" spans="12:12" x14ac:dyDescent="0.2">
      <c r="L23758" s="26"/>
    </row>
    <row r="23759" spans="12:12" x14ac:dyDescent="0.2">
      <c r="L23759" s="26"/>
    </row>
    <row r="23760" spans="12:12" x14ac:dyDescent="0.2">
      <c r="L23760" s="26"/>
    </row>
    <row r="23761" spans="12:12" x14ac:dyDescent="0.2">
      <c r="L23761" s="26"/>
    </row>
    <row r="23762" spans="12:12" x14ac:dyDescent="0.2">
      <c r="L23762" s="26"/>
    </row>
    <row r="23763" spans="12:12" x14ac:dyDescent="0.2">
      <c r="L23763" s="26"/>
    </row>
    <row r="23764" spans="12:12" x14ac:dyDescent="0.2">
      <c r="L23764" s="26"/>
    </row>
    <row r="23765" spans="12:12" x14ac:dyDescent="0.2">
      <c r="L23765" s="26"/>
    </row>
    <row r="23766" spans="12:12" x14ac:dyDescent="0.2">
      <c r="L23766" s="26"/>
    </row>
    <row r="23767" spans="12:12" x14ac:dyDescent="0.2">
      <c r="L23767" s="26"/>
    </row>
    <row r="23768" spans="12:12" x14ac:dyDescent="0.2">
      <c r="L23768" s="26"/>
    </row>
    <row r="23769" spans="12:12" x14ac:dyDescent="0.2">
      <c r="L23769" s="26"/>
    </row>
    <row r="23770" spans="12:12" x14ac:dyDescent="0.2">
      <c r="L23770" s="26"/>
    </row>
    <row r="23771" spans="12:12" x14ac:dyDescent="0.2">
      <c r="L23771" s="26"/>
    </row>
    <row r="23772" spans="12:12" x14ac:dyDescent="0.2">
      <c r="L23772" s="26"/>
    </row>
    <row r="23773" spans="12:12" x14ac:dyDescent="0.2">
      <c r="L23773" s="26"/>
    </row>
    <row r="23774" spans="12:12" x14ac:dyDescent="0.2">
      <c r="L23774" s="26"/>
    </row>
    <row r="23775" spans="12:12" x14ac:dyDescent="0.2">
      <c r="L23775" s="26"/>
    </row>
    <row r="23776" spans="12:12" x14ac:dyDescent="0.2">
      <c r="L23776" s="26"/>
    </row>
    <row r="23777" spans="12:12" x14ac:dyDescent="0.2">
      <c r="L23777" s="26"/>
    </row>
    <row r="23778" spans="12:12" x14ac:dyDescent="0.2">
      <c r="L23778" s="26"/>
    </row>
    <row r="23779" spans="12:12" x14ac:dyDescent="0.2">
      <c r="L23779" s="26"/>
    </row>
    <row r="23780" spans="12:12" x14ac:dyDescent="0.2">
      <c r="L23780" s="26"/>
    </row>
    <row r="23781" spans="12:12" x14ac:dyDescent="0.2">
      <c r="L23781" s="26"/>
    </row>
    <row r="23782" spans="12:12" x14ac:dyDescent="0.2">
      <c r="L23782" s="26"/>
    </row>
    <row r="23783" spans="12:12" x14ac:dyDescent="0.2">
      <c r="L23783" s="26"/>
    </row>
    <row r="23784" spans="12:12" x14ac:dyDescent="0.2">
      <c r="L23784" s="26"/>
    </row>
    <row r="23785" spans="12:12" x14ac:dyDescent="0.2">
      <c r="L23785" s="26"/>
    </row>
    <row r="23786" spans="12:12" x14ac:dyDescent="0.2">
      <c r="L23786" s="26"/>
    </row>
    <row r="23787" spans="12:12" x14ac:dyDescent="0.2">
      <c r="L23787" s="26"/>
    </row>
    <row r="23788" spans="12:12" x14ac:dyDescent="0.2">
      <c r="L23788" s="26"/>
    </row>
    <row r="23789" spans="12:12" x14ac:dyDescent="0.2">
      <c r="L23789" s="26"/>
    </row>
    <row r="23790" spans="12:12" x14ac:dyDescent="0.2">
      <c r="L23790" s="26"/>
    </row>
    <row r="23791" spans="12:12" x14ac:dyDescent="0.2">
      <c r="L23791" s="26"/>
    </row>
    <row r="23792" spans="12:12" x14ac:dyDescent="0.2">
      <c r="L23792" s="26"/>
    </row>
    <row r="23793" spans="12:12" x14ac:dyDescent="0.2">
      <c r="L23793" s="26"/>
    </row>
    <row r="23794" spans="12:12" x14ac:dyDescent="0.2">
      <c r="L23794" s="26"/>
    </row>
    <row r="23795" spans="12:12" x14ac:dyDescent="0.2">
      <c r="L23795" s="26"/>
    </row>
    <row r="23796" spans="12:12" x14ac:dyDescent="0.2">
      <c r="L23796" s="26"/>
    </row>
    <row r="23797" spans="12:12" x14ac:dyDescent="0.2">
      <c r="L23797" s="26"/>
    </row>
    <row r="23798" spans="12:12" x14ac:dyDescent="0.2">
      <c r="L23798" s="26"/>
    </row>
    <row r="23799" spans="12:12" x14ac:dyDescent="0.2">
      <c r="L23799" s="26"/>
    </row>
    <row r="23800" spans="12:12" x14ac:dyDescent="0.2">
      <c r="L23800" s="26"/>
    </row>
    <row r="23801" spans="12:12" x14ac:dyDescent="0.2">
      <c r="L23801" s="26"/>
    </row>
    <row r="23802" spans="12:12" x14ac:dyDescent="0.2">
      <c r="L23802" s="26"/>
    </row>
    <row r="23803" spans="12:12" x14ac:dyDescent="0.2">
      <c r="L23803" s="26"/>
    </row>
    <row r="23804" spans="12:12" x14ac:dyDescent="0.2">
      <c r="L23804" s="26"/>
    </row>
    <row r="23805" spans="12:12" x14ac:dyDescent="0.2">
      <c r="L23805" s="26"/>
    </row>
    <row r="23806" spans="12:12" x14ac:dyDescent="0.2">
      <c r="L23806" s="26"/>
    </row>
    <row r="23807" spans="12:12" x14ac:dyDescent="0.2">
      <c r="L23807" s="26"/>
    </row>
    <row r="23808" spans="12:12" x14ac:dyDescent="0.2">
      <c r="L23808" s="26"/>
    </row>
    <row r="23809" spans="12:12" x14ac:dyDescent="0.2">
      <c r="L23809" s="26"/>
    </row>
    <row r="23810" spans="12:12" x14ac:dyDescent="0.2">
      <c r="L23810" s="26"/>
    </row>
    <row r="23811" spans="12:12" x14ac:dyDescent="0.2">
      <c r="L23811" s="26"/>
    </row>
    <row r="23812" spans="12:12" x14ac:dyDescent="0.2">
      <c r="L23812" s="26"/>
    </row>
    <row r="23813" spans="12:12" x14ac:dyDescent="0.2">
      <c r="L23813" s="26"/>
    </row>
    <row r="23814" spans="12:12" x14ac:dyDescent="0.2">
      <c r="L23814" s="26"/>
    </row>
    <row r="23815" spans="12:12" x14ac:dyDescent="0.2">
      <c r="L23815" s="26"/>
    </row>
    <row r="23816" spans="12:12" x14ac:dyDescent="0.2">
      <c r="L23816" s="26"/>
    </row>
    <row r="23817" spans="12:12" x14ac:dyDescent="0.2">
      <c r="L23817" s="26"/>
    </row>
    <row r="23818" spans="12:12" x14ac:dyDescent="0.2">
      <c r="L23818" s="26"/>
    </row>
    <row r="23819" spans="12:12" x14ac:dyDescent="0.2">
      <c r="L23819" s="26"/>
    </row>
    <row r="23820" spans="12:12" x14ac:dyDescent="0.2">
      <c r="L23820" s="26"/>
    </row>
    <row r="23821" spans="12:12" x14ac:dyDescent="0.2">
      <c r="L23821" s="26"/>
    </row>
    <row r="23822" spans="12:12" x14ac:dyDescent="0.2">
      <c r="L23822" s="26"/>
    </row>
    <row r="23823" spans="12:12" x14ac:dyDescent="0.2">
      <c r="L23823" s="26"/>
    </row>
    <row r="23824" spans="12:12" x14ac:dyDescent="0.2">
      <c r="L23824" s="26"/>
    </row>
    <row r="23825" spans="12:12" x14ac:dyDescent="0.2">
      <c r="L23825" s="26"/>
    </row>
    <row r="23826" spans="12:12" x14ac:dyDescent="0.2">
      <c r="L23826" s="26"/>
    </row>
    <row r="23827" spans="12:12" x14ac:dyDescent="0.2">
      <c r="L23827" s="26"/>
    </row>
    <row r="23828" spans="12:12" x14ac:dyDescent="0.2">
      <c r="L23828" s="26"/>
    </row>
    <row r="23829" spans="12:12" x14ac:dyDescent="0.2">
      <c r="L23829" s="26"/>
    </row>
    <row r="23830" spans="12:12" x14ac:dyDescent="0.2">
      <c r="L23830" s="26"/>
    </row>
    <row r="23831" spans="12:12" x14ac:dyDescent="0.2">
      <c r="L23831" s="26"/>
    </row>
    <row r="23832" spans="12:12" x14ac:dyDescent="0.2">
      <c r="L23832" s="26"/>
    </row>
    <row r="23833" spans="12:12" x14ac:dyDescent="0.2">
      <c r="L23833" s="26"/>
    </row>
    <row r="23834" spans="12:12" x14ac:dyDescent="0.2">
      <c r="L23834" s="26"/>
    </row>
    <row r="23835" spans="12:12" x14ac:dyDescent="0.2">
      <c r="L23835" s="26"/>
    </row>
    <row r="23836" spans="12:12" x14ac:dyDescent="0.2">
      <c r="L23836" s="26"/>
    </row>
    <row r="23837" spans="12:12" x14ac:dyDescent="0.2">
      <c r="L23837" s="26"/>
    </row>
    <row r="23838" spans="12:12" x14ac:dyDescent="0.2">
      <c r="L23838" s="26"/>
    </row>
    <row r="23839" spans="12:12" x14ac:dyDescent="0.2">
      <c r="L23839" s="26"/>
    </row>
    <row r="23840" spans="12:12" x14ac:dyDescent="0.2">
      <c r="L23840" s="26"/>
    </row>
    <row r="23841" spans="12:12" x14ac:dyDescent="0.2">
      <c r="L23841" s="26"/>
    </row>
    <row r="23842" spans="12:12" x14ac:dyDescent="0.2">
      <c r="L23842" s="26"/>
    </row>
    <row r="23843" spans="12:12" x14ac:dyDescent="0.2">
      <c r="L23843" s="26"/>
    </row>
    <row r="23844" spans="12:12" x14ac:dyDescent="0.2">
      <c r="L23844" s="26"/>
    </row>
    <row r="23845" spans="12:12" x14ac:dyDescent="0.2">
      <c r="L23845" s="26"/>
    </row>
    <row r="23846" spans="12:12" x14ac:dyDescent="0.2">
      <c r="L23846" s="26"/>
    </row>
    <row r="23847" spans="12:12" x14ac:dyDescent="0.2">
      <c r="L23847" s="26"/>
    </row>
    <row r="23848" spans="12:12" x14ac:dyDescent="0.2">
      <c r="L23848" s="26"/>
    </row>
    <row r="23849" spans="12:12" x14ac:dyDescent="0.2">
      <c r="L23849" s="26"/>
    </row>
    <row r="23850" spans="12:12" x14ac:dyDescent="0.2">
      <c r="L23850" s="26"/>
    </row>
    <row r="23851" spans="12:12" x14ac:dyDescent="0.2">
      <c r="L23851" s="26"/>
    </row>
    <row r="23852" spans="12:12" x14ac:dyDescent="0.2">
      <c r="L23852" s="26"/>
    </row>
    <row r="23853" spans="12:12" x14ac:dyDescent="0.2">
      <c r="L23853" s="26"/>
    </row>
    <row r="23854" spans="12:12" x14ac:dyDescent="0.2">
      <c r="L23854" s="26"/>
    </row>
    <row r="23855" spans="12:12" x14ac:dyDescent="0.2">
      <c r="L23855" s="26"/>
    </row>
    <row r="23856" spans="12:12" x14ac:dyDescent="0.2">
      <c r="L23856" s="26"/>
    </row>
    <row r="23857" spans="12:12" x14ac:dyDescent="0.2">
      <c r="L23857" s="26"/>
    </row>
    <row r="23858" spans="12:12" x14ac:dyDescent="0.2">
      <c r="L23858" s="26"/>
    </row>
    <row r="23859" spans="12:12" x14ac:dyDescent="0.2">
      <c r="L23859" s="26"/>
    </row>
    <row r="23860" spans="12:12" x14ac:dyDescent="0.2">
      <c r="L23860" s="26"/>
    </row>
    <row r="23861" spans="12:12" x14ac:dyDescent="0.2">
      <c r="L23861" s="26"/>
    </row>
    <row r="23862" spans="12:12" x14ac:dyDescent="0.2">
      <c r="L23862" s="26"/>
    </row>
    <row r="23863" spans="12:12" x14ac:dyDescent="0.2">
      <c r="L23863" s="26"/>
    </row>
    <row r="23864" spans="12:12" x14ac:dyDescent="0.2">
      <c r="L23864" s="26"/>
    </row>
    <row r="23865" spans="12:12" x14ac:dyDescent="0.2">
      <c r="L23865" s="26"/>
    </row>
    <row r="23866" spans="12:12" x14ac:dyDescent="0.2">
      <c r="L23866" s="26"/>
    </row>
    <row r="23867" spans="12:12" x14ac:dyDescent="0.2">
      <c r="L23867" s="26"/>
    </row>
    <row r="23868" spans="12:12" x14ac:dyDescent="0.2">
      <c r="L23868" s="26"/>
    </row>
    <row r="23869" spans="12:12" x14ac:dyDescent="0.2">
      <c r="L23869" s="26"/>
    </row>
    <row r="23870" spans="12:12" x14ac:dyDescent="0.2">
      <c r="L23870" s="26"/>
    </row>
    <row r="23871" spans="12:12" x14ac:dyDescent="0.2">
      <c r="L23871" s="26"/>
    </row>
    <row r="23872" spans="12:12" x14ac:dyDescent="0.2">
      <c r="L23872" s="26"/>
    </row>
    <row r="23873" spans="12:12" x14ac:dyDescent="0.2">
      <c r="L23873" s="26"/>
    </row>
    <row r="23874" spans="12:12" x14ac:dyDescent="0.2">
      <c r="L23874" s="26"/>
    </row>
    <row r="23875" spans="12:12" x14ac:dyDescent="0.2">
      <c r="L23875" s="26"/>
    </row>
    <row r="23876" spans="12:12" x14ac:dyDescent="0.2">
      <c r="L23876" s="26"/>
    </row>
    <row r="23877" spans="12:12" x14ac:dyDescent="0.2">
      <c r="L23877" s="26"/>
    </row>
    <row r="23878" spans="12:12" x14ac:dyDescent="0.2">
      <c r="L23878" s="26"/>
    </row>
    <row r="23879" spans="12:12" x14ac:dyDescent="0.2">
      <c r="L23879" s="26"/>
    </row>
    <row r="23880" spans="12:12" x14ac:dyDescent="0.2">
      <c r="L23880" s="26"/>
    </row>
    <row r="23881" spans="12:12" x14ac:dyDescent="0.2">
      <c r="L23881" s="26"/>
    </row>
    <row r="23882" spans="12:12" x14ac:dyDescent="0.2">
      <c r="L23882" s="26"/>
    </row>
    <row r="23883" spans="12:12" x14ac:dyDescent="0.2">
      <c r="L23883" s="26"/>
    </row>
    <row r="23884" spans="12:12" x14ac:dyDescent="0.2">
      <c r="L23884" s="26"/>
    </row>
    <row r="23885" spans="12:12" x14ac:dyDescent="0.2">
      <c r="L23885" s="26"/>
    </row>
    <row r="23886" spans="12:12" x14ac:dyDescent="0.2">
      <c r="L23886" s="26"/>
    </row>
    <row r="23887" spans="12:12" x14ac:dyDescent="0.2">
      <c r="L23887" s="26"/>
    </row>
    <row r="23888" spans="12:12" x14ac:dyDescent="0.2">
      <c r="L23888" s="26"/>
    </row>
    <row r="23889" spans="12:12" x14ac:dyDescent="0.2">
      <c r="L23889" s="26"/>
    </row>
    <row r="23890" spans="12:12" x14ac:dyDescent="0.2">
      <c r="L23890" s="26"/>
    </row>
    <row r="23891" spans="12:12" x14ac:dyDescent="0.2">
      <c r="L23891" s="26"/>
    </row>
    <row r="23892" spans="12:12" x14ac:dyDescent="0.2">
      <c r="L23892" s="26"/>
    </row>
    <row r="23893" spans="12:12" x14ac:dyDescent="0.2">
      <c r="L23893" s="26"/>
    </row>
    <row r="23894" spans="12:12" x14ac:dyDescent="0.2">
      <c r="L23894" s="26"/>
    </row>
    <row r="23895" spans="12:12" x14ac:dyDescent="0.2">
      <c r="L23895" s="26"/>
    </row>
    <row r="23896" spans="12:12" x14ac:dyDescent="0.2">
      <c r="L23896" s="26"/>
    </row>
    <row r="23897" spans="12:12" x14ac:dyDescent="0.2">
      <c r="L23897" s="26"/>
    </row>
    <row r="23898" spans="12:12" x14ac:dyDescent="0.2">
      <c r="L23898" s="26"/>
    </row>
    <row r="23899" spans="12:12" x14ac:dyDescent="0.2">
      <c r="L23899" s="26"/>
    </row>
    <row r="23900" spans="12:12" x14ac:dyDescent="0.2">
      <c r="L23900" s="26"/>
    </row>
    <row r="23901" spans="12:12" x14ac:dyDescent="0.2">
      <c r="L23901" s="26"/>
    </row>
    <row r="23902" spans="12:12" x14ac:dyDescent="0.2">
      <c r="L23902" s="26"/>
    </row>
    <row r="23903" spans="12:12" x14ac:dyDescent="0.2">
      <c r="L23903" s="26"/>
    </row>
    <row r="23904" spans="12:12" x14ac:dyDescent="0.2">
      <c r="L23904" s="26"/>
    </row>
    <row r="23905" spans="12:12" x14ac:dyDescent="0.2">
      <c r="L23905" s="26"/>
    </row>
    <row r="23906" spans="12:12" x14ac:dyDescent="0.2">
      <c r="L23906" s="26"/>
    </row>
    <row r="23907" spans="12:12" x14ac:dyDescent="0.2">
      <c r="L23907" s="26"/>
    </row>
    <row r="23908" spans="12:12" x14ac:dyDescent="0.2">
      <c r="L23908" s="26"/>
    </row>
    <row r="23909" spans="12:12" x14ac:dyDescent="0.2">
      <c r="L23909" s="26"/>
    </row>
    <row r="23910" spans="12:12" x14ac:dyDescent="0.2">
      <c r="L23910" s="26"/>
    </row>
    <row r="23911" spans="12:12" x14ac:dyDescent="0.2">
      <c r="L23911" s="26"/>
    </row>
    <row r="23912" spans="12:12" x14ac:dyDescent="0.2">
      <c r="L23912" s="26"/>
    </row>
    <row r="23913" spans="12:12" x14ac:dyDescent="0.2">
      <c r="L23913" s="26"/>
    </row>
    <row r="23914" spans="12:12" x14ac:dyDescent="0.2">
      <c r="L23914" s="26"/>
    </row>
    <row r="23915" spans="12:12" x14ac:dyDescent="0.2">
      <c r="L23915" s="26"/>
    </row>
    <row r="23916" spans="12:12" x14ac:dyDescent="0.2">
      <c r="L23916" s="26"/>
    </row>
    <row r="23917" spans="12:12" x14ac:dyDescent="0.2">
      <c r="L23917" s="26"/>
    </row>
    <row r="23918" spans="12:12" x14ac:dyDescent="0.2">
      <c r="L23918" s="26"/>
    </row>
    <row r="23919" spans="12:12" x14ac:dyDescent="0.2">
      <c r="L23919" s="26"/>
    </row>
    <row r="23920" spans="12:12" x14ac:dyDescent="0.2">
      <c r="L23920" s="26"/>
    </row>
    <row r="23921" spans="12:12" x14ac:dyDescent="0.2">
      <c r="L23921" s="26"/>
    </row>
    <row r="23922" spans="12:12" x14ac:dyDescent="0.2">
      <c r="L23922" s="26"/>
    </row>
    <row r="23923" spans="12:12" x14ac:dyDescent="0.2">
      <c r="L23923" s="26"/>
    </row>
    <row r="23924" spans="12:12" x14ac:dyDescent="0.2">
      <c r="L23924" s="26"/>
    </row>
    <row r="23925" spans="12:12" x14ac:dyDescent="0.2">
      <c r="L23925" s="26"/>
    </row>
    <row r="23926" spans="12:12" x14ac:dyDescent="0.2">
      <c r="L23926" s="26"/>
    </row>
    <row r="23927" spans="12:12" x14ac:dyDescent="0.2">
      <c r="L23927" s="26"/>
    </row>
    <row r="23928" spans="12:12" x14ac:dyDescent="0.2">
      <c r="L23928" s="26"/>
    </row>
    <row r="23929" spans="12:12" x14ac:dyDescent="0.2">
      <c r="L23929" s="26"/>
    </row>
    <row r="23930" spans="12:12" x14ac:dyDescent="0.2">
      <c r="L23930" s="26"/>
    </row>
    <row r="23931" spans="12:12" x14ac:dyDescent="0.2">
      <c r="L23931" s="26"/>
    </row>
    <row r="23932" spans="12:12" x14ac:dyDescent="0.2">
      <c r="L23932" s="26"/>
    </row>
    <row r="23933" spans="12:12" x14ac:dyDescent="0.2">
      <c r="L23933" s="26"/>
    </row>
    <row r="23934" spans="12:12" x14ac:dyDescent="0.2">
      <c r="L23934" s="26"/>
    </row>
    <row r="23935" spans="12:12" x14ac:dyDescent="0.2">
      <c r="L23935" s="26"/>
    </row>
    <row r="23936" spans="12:12" x14ac:dyDescent="0.2">
      <c r="L23936" s="26"/>
    </row>
    <row r="23937" spans="12:12" x14ac:dyDescent="0.2">
      <c r="L23937" s="26"/>
    </row>
    <row r="23938" spans="12:12" x14ac:dyDescent="0.2">
      <c r="L23938" s="26"/>
    </row>
    <row r="23939" spans="12:12" x14ac:dyDescent="0.2">
      <c r="L23939" s="26"/>
    </row>
    <row r="23940" spans="12:12" x14ac:dyDescent="0.2">
      <c r="L23940" s="26"/>
    </row>
    <row r="23941" spans="12:12" x14ac:dyDescent="0.2">
      <c r="L23941" s="26"/>
    </row>
    <row r="23942" spans="12:12" x14ac:dyDescent="0.2">
      <c r="L23942" s="26"/>
    </row>
    <row r="23943" spans="12:12" x14ac:dyDescent="0.2">
      <c r="L23943" s="26"/>
    </row>
    <row r="23944" spans="12:12" x14ac:dyDescent="0.2">
      <c r="L23944" s="26"/>
    </row>
    <row r="23945" spans="12:12" x14ac:dyDescent="0.2">
      <c r="L23945" s="26"/>
    </row>
    <row r="23946" spans="12:12" x14ac:dyDescent="0.2">
      <c r="L23946" s="26"/>
    </row>
    <row r="23947" spans="12:12" x14ac:dyDescent="0.2">
      <c r="L23947" s="26"/>
    </row>
    <row r="23948" spans="12:12" x14ac:dyDescent="0.2">
      <c r="L23948" s="26"/>
    </row>
    <row r="23949" spans="12:12" x14ac:dyDescent="0.2">
      <c r="L23949" s="26"/>
    </row>
    <row r="23950" spans="12:12" x14ac:dyDescent="0.2">
      <c r="L23950" s="26"/>
    </row>
    <row r="23951" spans="12:12" x14ac:dyDescent="0.2">
      <c r="L23951" s="26"/>
    </row>
    <row r="23952" spans="12:12" x14ac:dyDescent="0.2">
      <c r="L23952" s="26"/>
    </row>
    <row r="23953" spans="12:12" x14ac:dyDescent="0.2">
      <c r="L23953" s="26"/>
    </row>
    <row r="23954" spans="12:12" x14ac:dyDescent="0.2">
      <c r="L23954" s="26"/>
    </row>
    <row r="23955" spans="12:12" x14ac:dyDescent="0.2">
      <c r="L23955" s="26"/>
    </row>
    <row r="23956" spans="12:12" x14ac:dyDescent="0.2">
      <c r="L23956" s="26"/>
    </row>
    <row r="23957" spans="12:12" x14ac:dyDescent="0.2">
      <c r="L23957" s="26"/>
    </row>
    <row r="23958" spans="12:12" x14ac:dyDescent="0.2">
      <c r="L23958" s="26"/>
    </row>
    <row r="23959" spans="12:12" x14ac:dyDescent="0.2">
      <c r="L23959" s="26"/>
    </row>
    <row r="23960" spans="12:12" x14ac:dyDescent="0.2">
      <c r="L23960" s="26"/>
    </row>
    <row r="23961" spans="12:12" x14ac:dyDescent="0.2">
      <c r="L23961" s="26"/>
    </row>
    <row r="23962" spans="12:12" x14ac:dyDescent="0.2">
      <c r="L23962" s="26"/>
    </row>
    <row r="23963" spans="12:12" x14ac:dyDescent="0.2">
      <c r="L23963" s="26"/>
    </row>
    <row r="23964" spans="12:12" x14ac:dyDescent="0.2">
      <c r="L23964" s="26"/>
    </row>
    <row r="23965" spans="12:12" x14ac:dyDescent="0.2">
      <c r="L23965" s="26"/>
    </row>
    <row r="23966" spans="12:12" x14ac:dyDescent="0.2">
      <c r="L23966" s="26"/>
    </row>
    <row r="23967" spans="12:12" x14ac:dyDescent="0.2">
      <c r="L23967" s="26"/>
    </row>
    <row r="23968" spans="12:12" x14ac:dyDescent="0.2">
      <c r="L23968" s="26"/>
    </row>
    <row r="23969" spans="12:12" x14ac:dyDescent="0.2">
      <c r="L23969" s="26"/>
    </row>
    <row r="23970" spans="12:12" x14ac:dyDescent="0.2">
      <c r="L23970" s="26"/>
    </row>
    <row r="23971" spans="12:12" x14ac:dyDescent="0.2">
      <c r="L23971" s="26"/>
    </row>
    <row r="23972" spans="12:12" x14ac:dyDescent="0.2">
      <c r="L23972" s="26"/>
    </row>
    <row r="23973" spans="12:12" x14ac:dyDescent="0.2">
      <c r="L23973" s="26"/>
    </row>
    <row r="23974" spans="12:12" x14ac:dyDescent="0.2">
      <c r="L23974" s="26"/>
    </row>
    <row r="23975" spans="12:12" x14ac:dyDescent="0.2">
      <c r="L23975" s="26"/>
    </row>
    <row r="23976" spans="12:12" x14ac:dyDescent="0.2">
      <c r="L23976" s="26"/>
    </row>
    <row r="23977" spans="12:12" x14ac:dyDescent="0.2">
      <c r="L23977" s="26"/>
    </row>
    <row r="23978" spans="12:12" x14ac:dyDescent="0.2">
      <c r="L23978" s="26"/>
    </row>
    <row r="23979" spans="12:12" x14ac:dyDescent="0.2">
      <c r="L23979" s="26"/>
    </row>
    <row r="23980" spans="12:12" x14ac:dyDescent="0.2">
      <c r="L23980" s="26"/>
    </row>
    <row r="23981" spans="12:12" x14ac:dyDescent="0.2">
      <c r="L23981" s="26"/>
    </row>
    <row r="23982" spans="12:12" x14ac:dyDescent="0.2">
      <c r="L23982" s="26"/>
    </row>
    <row r="23983" spans="12:12" x14ac:dyDescent="0.2">
      <c r="L23983" s="26"/>
    </row>
    <row r="23984" spans="12:12" x14ac:dyDescent="0.2">
      <c r="L23984" s="26"/>
    </row>
    <row r="23985" spans="12:12" x14ac:dyDescent="0.2">
      <c r="L23985" s="26"/>
    </row>
    <row r="23986" spans="12:12" x14ac:dyDescent="0.2">
      <c r="L23986" s="26"/>
    </row>
    <row r="23987" spans="12:12" x14ac:dyDescent="0.2">
      <c r="L23987" s="26"/>
    </row>
    <row r="23988" spans="12:12" x14ac:dyDescent="0.2">
      <c r="L23988" s="26"/>
    </row>
    <row r="23989" spans="12:12" x14ac:dyDescent="0.2">
      <c r="L23989" s="26"/>
    </row>
    <row r="23990" spans="12:12" x14ac:dyDescent="0.2">
      <c r="L23990" s="26"/>
    </row>
    <row r="23991" spans="12:12" x14ac:dyDescent="0.2">
      <c r="L23991" s="26"/>
    </row>
    <row r="23992" spans="12:12" x14ac:dyDescent="0.2">
      <c r="L23992" s="26"/>
    </row>
    <row r="23993" spans="12:12" x14ac:dyDescent="0.2">
      <c r="L23993" s="26"/>
    </row>
    <row r="23994" spans="12:12" x14ac:dyDescent="0.2">
      <c r="L23994" s="26"/>
    </row>
    <row r="23995" spans="12:12" x14ac:dyDescent="0.2">
      <c r="L23995" s="26"/>
    </row>
    <row r="23996" spans="12:12" x14ac:dyDescent="0.2">
      <c r="L23996" s="26"/>
    </row>
    <row r="23997" spans="12:12" x14ac:dyDescent="0.2">
      <c r="L23997" s="26"/>
    </row>
    <row r="23998" spans="12:12" x14ac:dyDescent="0.2">
      <c r="L23998" s="26"/>
    </row>
    <row r="23999" spans="12:12" x14ac:dyDescent="0.2">
      <c r="L23999" s="26"/>
    </row>
    <row r="24000" spans="12:12" x14ac:dyDescent="0.2">
      <c r="L24000" s="26"/>
    </row>
    <row r="24001" spans="12:12" x14ac:dyDescent="0.2">
      <c r="L24001" s="26"/>
    </row>
    <row r="24002" spans="12:12" x14ac:dyDescent="0.2">
      <c r="L24002" s="26"/>
    </row>
    <row r="24003" spans="12:12" x14ac:dyDescent="0.2">
      <c r="L24003" s="26"/>
    </row>
    <row r="24004" spans="12:12" x14ac:dyDescent="0.2">
      <c r="L24004" s="26"/>
    </row>
    <row r="24005" spans="12:12" x14ac:dyDescent="0.2">
      <c r="L24005" s="26"/>
    </row>
    <row r="24006" spans="12:12" x14ac:dyDescent="0.2">
      <c r="L24006" s="26"/>
    </row>
    <row r="24007" spans="12:12" x14ac:dyDescent="0.2">
      <c r="L24007" s="26"/>
    </row>
    <row r="24008" spans="12:12" x14ac:dyDescent="0.2">
      <c r="L24008" s="26"/>
    </row>
    <row r="24009" spans="12:12" x14ac:dyDescent="0.2">
      <c r="L24009" s="26"/>
    </row>
    <row r="24010" spans="12:12" x14ac:dyDescent="0.2">
      <c r="L24010" s="26"/>
    </row>
    <row r="24011" spans="12:12" x14ac:dyDescent="0.2">
      <c r="L24011" s="26"/>
    </row>
    <row r="24012" spans="12:12" x14ac:dyDescent="0.2">
      <c r="L24012" s="26"/>
    </row>
    <row r="24013" spans="12:12" x14ac:dyDescent="0.2">
      <c r="L24013" s="26"/>
    </row>
    <row r="24014" spans="12:12" x14ac:dyDescent="0.2">
      <c r="L24014" s="26"/>
    </row>
    <row r="24015" spans="12:12" x14ac:dyDescent="0.2">
      <c r="L24015" s="26"/>
    </row>
    <row r="24016" spans="12:12" x14ac:dyDescent="0.2">
      <c r="L24016" s="26"/>
    </row>
    <row r="24017" spans="12:12" x14ac:dyDescent="0.2">
      <c r="L24017" s="26"/>
    </row>
    <row r="24018" spans="12:12" x14ac:dyDescent="0.2">
      <c r="L24018" s="26"/>
    </row>
    <row r="24019" spans="12:12" x14ac:dyDescent="0.2">
      <c r="L24019" s="26"/>
    </row>
    <row r="24020" spans="12:12" x14ac:dyDescent="0.2">
      <c r="L24020" s="26"/>
    </row>
    <row r="24021" spans="12:12" x14ac:dyDescent="0.2">
      <c r="L24021" s="26"/>
    </row>
    <row r="24022" spans="12:12" x14ac:dyDescent="0.2">
      <c r="L24022" s="26"/>
    </row>
    <row r="24023" spans="12:12" x14ac:dyDescent="0.2">
      <c r="L24023" s="26"/>
    </row>
    <row r="24024" spans="12:12" x14ac:dyDescent="0.2">
      <c r="L24024" s="26"/>
    </row>
    <row r="24025" spans="12:12" x14ac:dyDescent="0.2">
      <c r="L24025" s="26"/>
    </row>
    <row r="24026" spans="12:12" x14ac:dyDescent="0.2">
      <c r="L24026" s="26"/>
    </row>
    <row r="24027" spans="12:12" x14ac:dyDescent="0.2">
      <c r="L24027" s="26"/>
    </row>
    <row r="24028" spans="12:12" x14ac:dyDescent="0.2">
      <c r="L24028" s="26"/>
    </row>
    <row r="24029" spans="12:12" x14ac:dyDescent="0.2">
      <c r="L24029" s="26"/>
    </row>
    <row r="24030" spans="12:12" x14ac:dyDescent="0.2">
      <c r="L24030" s="26"/>
    </row>
    <row r="24031" spans="12:12" x14ac:dyDescent="0.2">
      <c r="L24031" s="26"/>
    </row>
    <row r="24032" spans="12:12" x14ac:dyDescent="0.2">
      <c r="L24032" s="26"/>
    </row>
    <row r="24033" spans="12:12" x14ac:dyDescent="0.2">
      <c r="L24033" s="26"/>
    </row>
    <row r="24034" spans="12:12" x14ac:dyDescent="0.2">
      <c r="L24034" s="26"/>
    </row>
    <row r="24035" spans="12:12" x14ac:dyDescent="0.2">
      <c r="L24035" s="26"/>
    </row>
    <row r="24036" spans="12:12" x14ac:dyDescent="0.2">
      <c r="L24036" s="26"/>
    </row>
    <row r="24037" spans="12:12" x14ac:dyDescent="0.2">
      <c r="L24037" s="26"/>
    </row>
    <row r="24038" spans="12:12" x14ac:dyDescent="0.2">
      <c r="L24038" s="26"/>
    </row>
    <row r="24039" spans="12:12" x14ac:dyDescent="0.2">
      <c r="L24039" s="26"/>
    </row>
    <row r="24040" spans="12:12" x14ac:dyDescent="0.2">
      <c r="L24040" s="26"/>
    </row>
    <row r="24041" spans="12:12" x14ac:dyDescent="0.2">
      <c r="L24041" s="26"/>
    </row>
    <row r="24042" spans="12:12" x14ac:dyDescent="0.2">
      <c r="L24042" s="26"/>
    </row>
    <row r="24043" spans="12:12" x14ac:dyDescent="0.2">
      <c r="L24043" s="26"/>
    </row>
    <row r="24044" spans="12:12" x14ac:dyDescent="0.2">
      <c r="L24044" s="26"/>
    </row>
    <row r="24045" spans="12:12" x14ac:dyDescent="0.2">
      <c r="L24045" s="26"/>
    </row>
    <row r="24046" spans="12:12" x14ac:dyDescent="0.2">
      <c r="L24046" s="26"/>
    </row>
    <row r="24047" spans="12:12" x14ac:dyDescent="0.2">
      <c r="L24047" s="26"/>
    </row>
    <row r="24048" spans="12:12" x14ac:dyDescent="0.2">
      <c r="L24048" s="26"/>
    </row>
    <row r="24049" spans="12:12" x14ac:dyDescent="0.2">
      <c r="L24049" s="26"/>
    </row>
    <row r="24050" spans="12:12" x14ac:dyDescent="0.2">
      <c r="L24050" s="26"/>
    </row>
    <row r="24051" spans="12:12" x14ac:dyDescent="0.2">
      <c r="L24051" s="26"/>
    </row>
    <row r="24052" spans="12:12" x14ac:dyDescent="0.2">
      <c r="L24052" s="26"/>
    </row>
    <row r="24053" spans="12:12" x14ac:dyDescent="0.2">
      <c r="L24053" s="26"/>
    </row>
    <row r="24054" spans="12:12" x14ac:dyDescent="0.2">
      <c r="L24054" s="26"/>
    </row>
    <row r="24055" spans="12:12" x14ac:dyDescent="0.2">
      <c r="L24055" s="26"/>
    </row>
    <row r="24056" spans="12:12" x14ac:dyDescent="0.2">
      <c r="L24056" s="26"/>
    </row>
    <row r="24057" spans="12:12" x14ac:dyDescent="0.2">
      <c r="L24057" s="26"/>
    </row>
    <row r="24058" spans="12:12" x14ac:dyDescent="0.2">
      <c r="L24058" s="26"/>
    </row>
    <row r="24059" spans="12:12" x14ac:dyDescent="0.2">
      <c r="L24059" s="26"/>
    </row>
    <row r="24060" spans="12:12" x14ac:dyDescent="0.2">
      <c r="L24060" s="26"/>
    </row>
    <row r="24061" spans="12:12" x14ac:dyDescent="0.2">
      <c r="L24061" s="26"/>
    </row>
    <row r="24062" spans="12:12" x14ac:dyDescent="0.2">
      <c r="L24062" s="26"/>
    </row>
    <row r="24063" spans="12:12" x14ac:dyDescent="0.2">
      <c r="L24063" s="26"/>
    </row>
    <row r="24064" spans="12:12" x14ac:dyDescent="0.2">
      <c r="L24064" s="26"/>
    </row>
    <row r="24065" spans="12:12" x14ac:dyDescent="0.2">
      <c r="L24065" s="26"/>
    </row>
    <row r="24066" spans="12:12" x14ac:dyDescent="0.2">
      <c r="L24066" s="26"/>
    </row>
    <row r="24067" spans="12:12" x14ac:dyDescent="0.2">
      <c r="L24067" s="26"/>
    </row>
    <row r="24068" spans="12:12" x14ac:dyDescent="0.2">
      <c r="L24068" s="26"/>
    </row>
    <row r="24069" spans="12:12" x14ac:dyDescent="0.2">
      <c r="L24069" s="26"/>
    </row>
    <row r="24070" spans="12:12" x14ac:dyDescent="0.2">
      <c r="L24070" s="26"/>
    </row>
    <row r="24071" spans="12:12" x14ac:dyDescent="0.2">
      <c r="L24071" s="26"/>
    </row>
    <row r="24072" spans="12:12" x14ac:dyDescent="0.2">
      <c r="L24072" s="26"/>
    </row>
    <row r="24073" spans="12:12" x14ac:dyDescent="0.2">
      <c r="L24073" s="26"/>
    </row>
    <row r="24074" spans="12:12" x14ac:dyDescent="0.2">
      <c r="L24074" s="26"/>
    </row>
    <row r="24075" spans="12:12" x14ac:dyDescent="0.2">
      <c r="L24075" s="26"/>
    </row>
    <row r="24076" spans="12:12" x14ac:dyDescent="0.2">
      <c r="L24076" s="26"/>
    </row>
    <row r="24077" spans="12:12" x14ac:dyDescent="0.2">
      <c r="L24077" s="26"/>
    </row>
    <row r="24078" spans="12:12" x14ac:dyDescent="0.2">
      <c r="L24078" s="26"/>
    </row>
    <row r="24079" spans="12:12" x14ac:dyDescent="0.2">
      <c r="L24079" s="26"/>
    </row>
    <row r="24080" spans="12:12" x14ac:dyDescent="0.2">
      <c r="L24080" s="26"/>
    </row>
    <row r="24081" spans="12:12" x14ac:dyDescent="0.2">
      <c r="L24081" s="26"/>
    </row>
    <row r="24082" spans="12:12" x14ac:dyDescent="0.2">
      <c r="L24082" s="26"/>
    </row>
    <row r="24083" spans="12:12" x14ac:dyDescent="0.2">
      <c r="L24083" s="26"/>
    </row>
    <row r="24084" spans="12:12" x14ac:dyDescent="0.2">
      <c r="L24084" s="26"/>
    </row>
    <row r="24085" spans="12:12" x14ac:dyDescent="0.2">
      <c r="L24085" s="26"/>
    </row>
    <row r="24086" spans="12:12" x14ac:dyDescent="0.2">
      <c r="L24086" s="26"/>
    </row>
    <row r="24087" spans="12:12" x14ac:dyDescent="0.2">
      <c r="L24087" s="26"/>
    </row>
    <row r="24088" spans="12:12" x14ac:dyDescent="0.2">
      <c r="L24088" s="26"/>
    </row>
    <row r="24089" spans="12:12" x14ac:dyDescent="0.2">
      <c r="L24089" s="26"/>
    </row>
    <row r="24090" spans="12:12" x14ac:dyDescent="0.2">
      <c r="L24090" s="26"/>
    </row>
    <row r="24091" spans="12:12" x14ac:dyDescent="0.2">
      <c r="L24091" s="26"/>
    </row>
    <row r="24092" spans="12:12" x14ac:dyDescent="0.2">
      <c r="L24092" s="26"/>
    </row>
    <row r="24093" spans="12:12" x14ac:dyDescent="0.2">
      <c r="L24093" s="26"/>
    </row>
    <row r="24094" spans="12:12" x14ac:dyDescent="0.2">
      <c r="L24094" s="26"/>
    </row>
    <row r="24095" spans="12:12" x14ac:dyDescent="0.2">
      <c r="L24095" s="26"/>
    </row>
    <row r="24096" spans="12:12" x14ac:dyDescent="0.2">
      <c r="L24096" s="26"/>
    </row>
    <row r="24097" spans="12:12" x14ac:dyDescent="0.2">
      <c r="L24097" s="26"/>
    </row>
    <row r="24098" spans="12:12" x14ac:dyDescent="0.2">
      <c r="L24098" s="26"/>
    </row>
    <row r="24099" spans="12:12" x14ac:dyDescent="0.2">
      <c r="L24099" s="26"/>
    </row>
    <row r="24100" spans="12:12" x14ac:dyDescent="0.2">
      <c r="L24100" s="26"/>
    </row>
    <row r="24101" spans="12:12" x14ac:dyDescent="0.2">
      <c r="L24101" s="26"/>
    </row>
    <row r="24102" spans="12:12" x14ac:dyDescent="0.2">
      <c r="L24102" s="26"/>
    </row>
    <row r="24103" spans="12:12" x14ac:dyDescent="0.2">
      <c r="L24103" s="26"/>
    </row>
    <row r="24104" spans="12:12" x14ac:dyDescent="0.2">
      <c r="L24104" s="26"/>
    </row>
    <row r="24105" spans="12:12" x14ac:dyDescent="0.2">
      <c r="L24105" s="26"/>
    </row>
    <row r="24106" spans="12:12" x14ac:dyDescent="0.2">
      <c r="L24106" s="26"/>
    </row>
    <row r="24107" spans="12:12" x14ac:dyDescent="0.2">
      <c r="L24107" s="26"/>
    </row>
    <row r="24108" spans="12:12" x14ac:dyDescent="0.2">
      <c r="L24108" s="26"/>
    </row>
    <row r="24109" spans="12:12" x14ac:dyDescent="0.2">
      <c r="L24109" s="26"/>
    </row>
    <row r="24110" spans="12:12" x14ac:dyDescent="0.2">
      <c r="L24110" s="26"/>
    </row>
    <row r="24111" spans="12:12" x14ac:dyDescent="0.2">
      <c r="L24111" s="26"/>
    </row>
    <row r="24112" spans="12:12" x14ac:dyDescent="0.2">
      <c r="L24112" s="26"/>
    </row>
    <row r="24113" spans="12:12" x14ac:dyDescent="0.2">
      <c r="L24113" s="26"/>
    </row>
    <row r="24114" spans="12:12" x14ac:dyDescent="0.2">
      <c r="L24114" s="26"/>
    </row>
    <row r="24115" spans="12:12" x14ac:dyDescent="0.2">
      <c r="L24115" s="26"/>
    </row>
    <row r="24116" spans="12:12" x14ac:dyDescent="0.2">
      <c r="L24116" s="26"/>
    </row>
    <row r="24117" spans="12:12" x14ac:dyDescent="0.2">
      <c r="L24117" s="26"/>
    </row>
    <row r="24118" spans="12:12" x14ac:dyDescent="0.2">
      <c r="L24118" s="26"/>
    </row>
    <row r="24119" spans="12:12" x14ac:dyDescent="0.2">
      <c r="L24119" s="26"/>
    </row>
    <row r="24120" spans="12:12" x14ac:dyDescent="0.2">
      <c r="L24120" s="26"/>
    </row>
    <row r="24121" spans="12:12" x14ac:dyDescent="0.2">
      <c r="L24121" s="26"/>
    </row>
    <row r="24122" spans="12:12" x14ac:dyDescent="0.2">
      <c r="L24122" s="26"/>
    </row>
    <row r="24123" spans="12:12" x14ac:dyDescent="0.2">
      <c r="L24123" s="26"/>
    </row>
    <row r="24124" spans="12:12" x14ac:dyDescent="0.2">
      <c r="L24124" s="26"/>
    </row>
    <row r="24125" spans="12:12" x14ac:dyDescent="0.2">
      <c r="L24125" s="26"/>
    </row>
    <row r="24126" spans="12:12" x14ac:dyDescent="0.2">
      <c r="L24126" s="26"/>
    </row>
    <row r="24127" spans="12:12" x14ac:dyDescent="0.2">
      <c r="L24127" s="26"/>
    </row>
    <row r="24128" spans="12:12" x14ac:dyDescent="0.2">
      <c r="L24128" s="26"/>
    </row>
    <row r="24129" spans="12:12" x14ac:dyDescent="0.2">
      <c r="L24129" s="26"/>
    </row>
    <row r="24130" spans="12:12" x14ac:dyDescent="0.2">
      <c r="L24130" s="26"/>
    </row>
    <row r="24131" spans="12:12" x14ac:dyDescent="0.2">
      <c r="L24131" s="26"/>
    </row>
    <row r="24132" spans="12:12" x14ac:dyDescent="0.2">
      <c r="L24132" s="26"/>
    </row>
    <row r="24133" spans="12:12" x14ac:dyDescent="0.2">
      <c r="L24133" s="26"/>
    </row>
    <row r="24134" spans="12:12" x14ac:dyDescent="0.2">
      <c r="L24134" s="26"/>
    </row>
    <row r="24135" spans="12:12" x14ac:dyDescent="0.2">
      <c r="L24135" s="26"/>
    </row>
    <row r="24136" spans="12:12" x14ac:dyDescent="0.2">
      <c r="L24136" s="26"/>
    </row>
    <row r="24137" spans="12:12" x14ac:dyDescent="0.2">
      <c r="L24137" s="26"/>
    </row>
    <row r="24138" spans="12:12" x14ac:dyDescent="0.2">
      <c r="L24138" s="26"/>
    </row>
    <row r="24139" spans="12:12" x14ac:dyDescent="0.2">
      <c r="L24139" s="26"/>
    </row>
    <row r="24140" spans="12:12" x14ac:dyDescent="0.2">
      <c r="L24140" s="26"/>
    </row>
    <row r="24141" spans="12:12" x14ac:dyDescent="0.2">
      <c r="L24141" s="26"/>
    </row>
    <row r="24142" spans="12:12" x14ac:dyDescent="0.2">
      <c r="L24142" s="26"/>
    </row>
    <row r="24143" spans="12:12" x14ac:dyDescent="0.2">
      <c r="L24143" s="26"/>
    </row>
    <row r="24144" spans="12:12" x14ac:dyDescent="0.2">
      <c r="L24144" s="26"/>
    </row>
    <row r="24145" spans="12:12" x14ac:dyDescent="0.2">
      <c r="L24145" s="26"/>
    </row>
    <row r="24146" spans="12:12" x14ac:dyDescent="0.2">
      <c r="L24146" s="26"/>
    </row>
    <row r="24147" spans="12:12" x14ac:dyDescent="0.2">
      <c r="L24147" s="26"/>
    </row>
    <row r="24148" spans="12:12" x14ac:dyDescent="0.2">
      <c r="L24148" s="26"/>
    </row>
    <row r="24149" spans="12:12" x14ac:dyDescent="0.2">
      <c r="L24149" s="26"/>
    </row>
    <row r="24150" spans="12:12" x14ac:dyDescent="0.2">
      <c r="L24150" s="26"/>
    </row>
    <row r="24151" spans="12:12" x14ac:dyDescent="0.2">
      <c r="L24151" s="26"/>
    </row>
    <row r="24152" spans="12:12" x14ac:dyDescent="0.2">
      <c r="L24152" s="26"/>
    </row>
    <row r="24153" spans="12:12" x14ac:dyDescent="0.2">
      <c r="L24153" s="26"/>
    </row>
    <row r="24154" spans="12:12" x14ac:dyDescent="0.2">
      <c r="L24154" s="26"/>
    </row>
    <row r="24155" spans="12:12" x14ac:dyDescent="0.2">
      <c r="L24155" s="26"/>
    </row>
    <row r="24156" spans="12:12" x14ac:dyDescent="0.2">
      <c r="L24156" s="26"/>
    </row>
    <row r="24157" spans="12:12" x14ac:dyDescent="0.2">
      <c r="L24157" s="26"/>
    </row>
    <row r="24158" spans="12:12" x14ac:dyDescent="0.2">
      <c r="L24158" s="26"/>
    </row>
    <row r="24159" spans="12:12" x14ac:dyDescent="0.2">
      <c r="L24159" s="26"/>
    </row>
    <row r="24160" spans="12:12" x14ac:dyDescent="0.2">
      <c r="L24160" s="26"/>
    </row>
    <row r="24161" spans="12:12" x14ac:dyDescent="0.2">
      <c r="L24161" s="26"/>
    </row>
    <row r="24162" spans="12:12" x14ac:dyDescent="0.2">
      <c r="L24162" s="26"/>
    </row>
    <row r="24163" spans="12:12" x14ac:dyDescent="0.2">
      <c r="L24163" s="26"/>
    </row>
    <row r="24164" spans="12:12" x14ac:dyDescent="0.2">
      <c r="L24164" s="26"/>
    </row>
    <row r="24165" spans="12:12" x14ac:dyDescent="0.2">
      <c r="L24165" s="26"/>
    </row>
    <row r="24166" spans="12:12" x14ac:dyDescent="0.2">
      <c r="L24166" s="26"/>
    </row>
    <row r="24167" spans="12:12" x14ac:dyDescent="0.2">
      <c r="L24167" s="26"/>
    </row>
    <row r="24168" spans="12:12" x14ac:dyDescent="0.2">
      <c r="L24168" s="26"/>
    </row>
    <row r="24169" spans="12:12" x14ac:dyDescent="0.2">
      <c r="L24169" s="26"/>
    </row>
    <row r="24170" spans="12:12" x14ac:dyDescent="0.2">
      <c r="L24170" s="26"/>
    </row>
    <row r="24171" spans="12:12" x14ac:dyDescent="0.2">
      <c r="L24171" s="26"/>
    </row>
    <row r="24172" spans="12:12" x14ac:dyDescent="0.2">
      <c r="L24172" s="26"/>
    </row>
    <row r="24173" spans="12:12" x14ac:dyDescent="0.2">
      <c r="L24173" s="26"/>
    </row>
    <row r="24174" spans="12:12" x14ac:dyDescent="0.2">
      <c r="L24174" s="26"/>
    </row>
    <row r="24175" spans="12:12" x14ac:dyDescent="0.2">
      <c r="L24175" s="26"/>
    </row>
    <row r="24176" spans="12:12" x14ac:dyDescent="0.2">
      <c r="L24176" s="26"/>
    </row>
    <row r="24177" spans="12:12" x14ac:dyDescent="0.2">
      <c r="L24177" s="26"/>
    </row>
    <row r="24178" spans="12:12" x14ac:dyDescent="0.2">
      <c r="L24178" s="26"/>
    </row>
    <row r="24179" spans="12:12" x14ac:dyDescent="0.2">
      <c r="L24179" s="26"/>
    </row>
    <row r="24180" spans="12:12" x14ac:dyDescent="0.2">
      <c r="L24180" s="26"/>
    </row>
    <row r="24181" spans="12:12" x14ac:dyDescent="0.2">
      <c r="L24181" s="26"/>
    </row>
    <row r="24182" spans="12:12" x14ac:dyDescent="0.2">
      <c r="L24182" s="26"/>
    </row>
    <row r="24183" spans="12:12" x14ac:dyDescent="0.2">
      <c r="L24183" s="26"/>
    </row>
    <row r="24184" spans="12:12" x14ac:dyDescent="0.2">
      <c r="L24184" s="26"/>
    </row>
    <row r="24185" spans="12:12" x14ac:dyDescent="0.2">
      <c r="L24185" s="26"/>
    </row>
    <row r="24186" spans="12:12" x14ac:dyDescent="0.2">
      <c r="L24186" s="26"/>
    </row>
    <row r="24187" spans="12:12" x14ac:dyDescent="0.2">
      <c r="L24187" s="26"/>
    </row>
    <row r="24188" spans="12:12" x14ac:dyDescent="0.2">
      <c r="L24188" s="26"/>
    </row>
    <row r="24189" spans="12:12" x14ac:dyDescent="0.2">
      <c r="L24189" s="26"/>
    </row>
    <row r="24190" spans="12:12" x14ac:dyDescent="0.2">
      <c r="L24190" s="26"/>
    </row>
    <row r="24191" spans="12:12" x14ac:dyDescent="0.2">
      <c r="L24191" s="26"/>
    </row>
    <row r="24192" spans="12:12" x14ac:dyDescent="0.2">
      <c r="L24192" s="26"/>
    </row>
    <row r="24193" spans="12:12" x14ac:dyDescent="0.2">
      <c r="L24193" s="26"/>
    </row>
    <row r="24194" spans="12:12" x14ac:dyDescent="0.2">
      <c r="L24194" s="26"/>
    </row>
    <row r="24195" spans="12:12" x14ac:dyDescent="0.2">
      <c r="L24195" s="26"/>
    </row>
    <row r="24196" spans="12:12" x14ac:dyDescent="0.2">
      <c r="L24196" s="26"/>
    </row>
    <row r="24197" spans="12:12" x14ac:dyDescent="0.2">
      <c r="L24197" s="26"/>
    </row>
    <row r="24198" spans="12:12" x14ac:dyDescent="0.2">
      <c r="L24198" s="26"/>
    </row>
    <row r="24199" spans="12:12" x14ac:dyDescent="0.2">
      <c r="L24199" s="26"/>
    </row>
    <row r="24200" spans="12:12" x14ac:dyDescent="0.2">
      <c r="L24200" s="26"/>
    </row>
    <row r="24201" spans="12:12" x14ac:dyDescent="0.2">
      <c r="L24201" s="26"/>
    </row>
    <row r="24202" spans="12:12" x14ac:dyDescent="0.2">
      <c r="L24202" s="26"/>
    </row>
    <row r="24203" spans="12:12" x14ac:dyDescent="0.2">
      <c r="L24203" s="26"/>
    </row>
    <row r="24204" spans="12:12" x14ac:dyDescent="0.2">
      <c r="L24204" s="26"/>
    </row>
    <row r="24205" spans="12:12" x14ac:dyDescent="0.2">
      <c r="L24205" s="26"/>
    </row>
    <row r="24206" spans="12:12" x14ac:dyDescent="0.2">
      <c r="L24206" s="26"/>
    </row>
    <row r="24207" spans="12:12" x14ac:dyDescent="0.2">
      <c r="L24207" s="26"/>
    </row>
    <row r="24208" spans="12:12" x14ac:dyDescent="0.2">
      <c r="L24208" s="26"/>
    </row>
    <row r="24209" spans="12:12" x14ac:dyDescent="0.2">
      <c r="L24209" s="26"/>
    </row>
    <row r="24210" spans="12:12" x14ac:dyDescent="0.2">
      <c r="L24210" s="26"/>
    </row>
    <row r="24211" spans="12:12" x14ac:dyDescent="0.2">
      <c r="L24211" s="26"/>
    </row>
    <row r="24212" spans="12:12" x14ac:dyDescent="0.2">
      <c r="L24212" s="26"/>
    </row>
    <row r="24213" spans="12:12" x14ac:dyDescent="0.2">
      <c r="L24213" s="26"/>
    </row>
    <row r="24214" spans="12:12" x14ac:dyDescent="0.2">
      <c r="L24214" s="26"/>
    </row>
    <row r="24215" spans="12:12" x14ac:dyDescent="0.2">
      <c r="L24215" s="26"/>
    </row>
    <row r="24216" spans="12:12" x14ac:dyDescent="0.2">
      <c r="L24216" s="26"/>
    </row>
    <row r="24217" spans="12:12" x14ac:dyDescent="0.2">
      <c r="L24217" s="26"/>
    </row>
    <row r="24218" spans="12:12" x14ac:dyDescent="0.2">
      <c r="L24218" s="26"/>
    </row>
    <row r="24219" spans="12:12" x14ac:dyDescent="0.2">
      <c r="L24219" s="26"/>
    </row>
    <row r="24220" spans="12:12" x14ac:dyDescent="0.2">
      <c r="L24220" s="26"/>
    </row>
    <row r="24221" spans="12:12" x14ac:dyDescent="0.2">
      <c r="L24221" s="26"/>
    </row>
    <row r="24222" spans="12:12" x14ac:dyDescent="0.2">
      <c r="L24222" s="26"/>
    </row>
    <row r="24223" spans="12:12" x14ac:dyDescent="0.2">
      <c r="L24223" s="26"/>
    </row>
    <row r="24224" spans="12:12" x14ac:dyDescent="0.2">
      <c r="L24224" s="26"/>
    </row>
    <row r="24225" spans="12:12" x14ac:dyDescent="0.2">
      <c r="L24225" s="26"/>
    </row>
    <row r="24226" spans="12:12" x14ac:dyDescent="0.2">
      <c r="L24226" s="26"/>
    </row>
    <row r="24227" spans="12:12" x14ac:dyDescent="0.2">
      <c r="L24227" s="26"/>
    </row>
    <row r="24228" spans="12:12" x14ac:dyDescent="0.2">
      <c r="L24228" s="26"/>
    </row>
    <row r="24229" spans="12:12" x14ac:dyDescent="0.2">
      <c r="L24229" s="26"/>
    </row>
    <row r="24230" spans="12:12" x14ac:dyDescent="0.2">
      <c r="L24230" s="26"/>
    </row>
    <row r="24231" spans="12:12" x14ac:dyDescent="0.2">
      <c r="L24231" s="26"/>
    </row>
    <row r="24232" spans="12:12" x14ac:dyDescent="0.2">
      <c r="L24232" s="26"/>
    </row>
    <row r="24233" spans="12:12" x14ac:dyDescent="0.2">
      <c r="L24233" s="26"/>
    </row>
    <row r="24234" spans="12:12" x14ac:dyDescent="0.2">
      <c r="L24234" s="26"/>
    </row>
    <row r="24235" spans="12:12" x14ac:dyDescent="0.2">
      <c r="L24235" s="26"/>
    </row>
    <row r="24236" spans="12:12" x14ac:dyDescent="0.2">
      <c r="L24236" s="26"/>
    </row>
    <row r="24237" spans="12:12" x14ac:dyDescent="0.2">
      <c r="L24237" s="26"/>
    </row>
    <row r="24238" spans="12:12" x14ac:dyDescent="0.2">
      <c r="L24238" s="26"/>
    </row>
    <row r="24239" spans="12:12" x14ac:dyDescent="0.2">
      <c r="L24239" s="26"/>
    </row>
    <row r="24240" spans="12:12" x14ac:dyDescent="0.2">
      <c r="L24240" s="26"/>
    </row>
    <row r="24241" spans="12:12" x14ac:dyDescent="0.2">
      <c r="L24241" s="26"/>
    </row>
    <row r="24242" spans="12:12" x14ac:dyDescent="0.2">
      <c r="L24242" s="26"/>
    </row>
    <row r="24243" spans="12:12" x14ac:dyDescent="0.2">
      <c r="L24243" s="26"/>
    </row>
    <row r="24244" spans="12:12" x14ac:dyDescent="0.2">
      <c r="L24244" s="26"/>
    </row>
    <row r="24245" spans="12:12" x14ac:dyDescent="0.2">
      <c r="L24245" s="26"/>
    </row>
    <row r="24246" spans="12:12" x14ac:dyDescent="0.2">
      <c r="L24246" s="26"/>
    </row>
    <row r="24247" spans="12:12" x14ac:dyDescent="0.2">
      <c r="L24247" s="26"/>
    </row>
    <row r="24248" spans="12:12" x14ac:dyDescent="0.2">
      <c r="L24248" s="26"/>
    </row>
    <row r="24249" spans="12:12" x14ac:dyDescent="0.2">
      <c r="L24249" s="26"/>
    </row>
    <row r="24250" spans="12:12" x14ac:dyDescent="0.2">
      <c r="L24250" s="26"/>
    </row>
    <row r="24251" spans="12:12" x14ac:dyDescent="0.2">
      <c r="L24251" s="26"/>
    </row>
    <row r="24252" spans="12:12" x14ac:dyDescent="0.2">
      <c r="L24252" s="26"/>
    </row>
    <row r="24253" spans="12:12" x14ac:dyDescent="0.2">
      <c r="L24253" s="26"/>
    </row>
    <row r="24254" spans="12:12" x14ac:dyDescent="0.2">
      <c r="L24254" s="26"/>
    </row>
    <row r="24255" spans="12:12" x14ac:dyDescent="0.2">
      <c r="L24255" s="26"/>
    </row>
    <row r="24256" spans="12:12" x14ac:dyDescent="0.2">
      <c r="L24256" s="26"/>
    </row>
    <row r="24257" spans="12:12" x14ac:dyDescent="0.2">
      <c r="L24257" s="26"/>
    </row>
    <row r="24258" spans="12:12" x14ac:dyDescent="0.2">
      <c r="L24258" s="26"/>
    </row>
    <row r="24259" spans="12:12" x14ac:dyDescent="0.2">
      <c r="L24259" s="26"/>
    </row>
    <row r="24260" spans="12:12" x14ac:dyDescent="0.2">
      <c r="L24260" s="26"/>
    </row>
    <row r="24261" spans="12:12" x14ac:dyDescent="0.2">
      <c r="L24261" s="26"/>
    </row>
    <row r="24262" spans="12:12" x14ac:dyDescent="0.2">
      <c r="L24262" s="26"/>
    </row>
    <row r="24263" spans="12:12" x14ac:dyDescent="0.2">
      <c r="L24263" s="26"/>
    </row>
    <row r="24264" spans="12:12" x14ac:dyDescent="0.2">
      <c r="L24264" s="26"/>
    </row>
    <row r="24265" spans="12:12" x14ac:dyDescent="0.2">
      <c r="L24265" s="26"/>
    </row>
    <row r="24266" spans="12:12" x14ac:dyDescent="0.2">
      <c r="L24266" s="26"/>
    </row>
    <row r="24267" spans="12:12" x14ac:dyDescent="0.2">
      <c r="L24267" s="26"/>
    </row>
    <row r="24268" spans="12:12" x14ac:dyDescent="0.2">
      <c r="L24268" s="26"/>
    </row>
    <row r="24269" spans="12:12" x14ac:dyDescent="0.2">
      <c r="L24269" s="26"/>
    </row>
    <row r="24270" spans="12:12" x14ac:dyDescent="0.2">
      <c r="L24270" s="26"/>
    </row>
    <row r="24271" spans="12:12" x14ac:dyDescent="0.2">
      <c r="L24271" s="26"/>
    </row>
    <row r="24272" spans="12:12" x14ac:dyDescent="0.2">
      <c r="L24272" s="26"/>
    </row>
    <row r="24273" spans="12:12" x14ac:dyDescent="0.2">
      <c r="L24273" s="26"/>
    </row>
    <row r="24274" spans="12:12" x14ac:dyDescent="0.2">
      <c r="L24274" s="26"/>
    </row>
    <row r="24275" spans="12:12" x14ac:dyDescent="0.2">
      <c r="L24275" s="26"/>
    </row>
    <row r="24276" spans="12:12" x14ac:dyDescent="0.2">
      <c r="L24276" s="26"/>
    </row>
    <row r="24277" spans="12:12" x14ac:dyDescent="0.2">
      <c r="L24277" s="26"/>
    </row>
    <row r="24278" spans="12:12" x14ac:dyDescent="0.2">
      <c r="L24278" s="26"/>
    </row>
    <row r="24279" spans="12:12" x14ac:dyDescent="0.2">
      <c r="L24279" s="26"/>
    </row>
    <row r="24280" spans="12:12" x14ac:dyDescent="0.2">
      <c r="L24280" s="26"/>
    </row>
    <row r="24281" spans="12:12" x14ac:dyDescent="0.2">
      <c r="L24281" s="26"/>
    </row>
    <row r="24282" spans="12:12" x14ac:dyDescent="0.2">
      <c r="L24282" s="26"/>
    </row>
    <row r="24283" spans="12:12" x14ac:dyDescent="0.2">
      <c r="L24283" s="26"/>
    </row>
    <row r="24284" spans="12:12" x14ac:dyDescent="0.2">
      <c r="L24284" s="26"/>
    </row>
    <row r="24285" spans="12:12" x14ac:dyDescent="0.2">
      <c r="L24285" s="26"/>
    </row>
    <row r="24286" spans="12:12" x14ac:dyDescent="0.2">
      <c r="L24286" s="26"/>
    </row>
    <row r="24287" spans="12:12" x14ac:dyDescent="0.2">
      <c r="L24287" s="26"/>
    </row>
    <row r="24288" spans="12:12" x14ac:dyDescent="0.2">
      <c r="L24288" s="26"/>
    </row>
    <row r="24289" spans="12:12" x14ac:dyDescent="0.2">
      <c r="L24289" s="26"/>
    </row>
    <row r="24290" spans="12:12" x14ac:dyDescent="0.2">
      <c r="L24290" s="26"/>
    </row>
    <row r="24291" spans="12:12" x14ac:dyDescent="0.2">
      <c r="L24291" s="26"/>
    </row>
    <row r="24292" spans="12:12" x14ac:dyDescent="0.2">
      <c r="L24292" s="26"/>
    </row>
    <row r="24293" spans="12:12" x14ac:dyDescent="0.2">
      <c r="L24293" s="26"/>
    </row>
    <row r="24294" spans="12:12" x14ac:dyDescent="0.2">
      <c r="L24294" s="26"/>
    </row>
    <row r="24295" spans="12:12" x14ac:dyDescent="0.2">
      <c r="L24295" s="26"/>
    </row>
    <row r="24296" spans="12:12" x14ac:dyDescent="0.2">
      <c r="L24296" s="26"/>
    </row>
    <row r="24297" spans="12:12" x14ac:dyDescent="0.2">
      <c r="L24297" s="26"/>
    </row>
    <row r="24298" spans="12:12" x14ac:dyDescent="0.2">
      <c r="L24298" s="26"/>
    </row>
    <row r="24299" spans="12:12" x14ac:dyDescent="0.2">
      <c r="L24299" s="26"/>
    </row>
    <row r="24300" spans="12:12" x14ac:dyDescent="0.2">
      <c r="L24300" s="26"/>
    </row>
    <row r="24301" spans="12:12" x14ac:dyDescent="0.2">
      <c r="L24301" s="26"/>
    </row>
    <row r="24302" spans="12:12" x14ac:dyDescent="0.2">
      <c r="L24302" s="26"/>
    </row>
    <row r="24303" spans="12:12" x14ac:dyDescent="0.2">
      <c r="L24303" s="26"/>
    </row>
    <row r="24304" spans="12:12" x14ac:dyDescent="0.2">
      <c r="L24304" s="26"/>
    </row>
    <row r="24305" spans="12:12" x14ac:dyDescent="0.2">
      <c r="L24305" s="26"/>
    </row>
    <row r="24306" spans="12:12" x14ac:dyDescent="0.2">
      <c r="L24306" s="26"/>
    </row>
    <row r="24307" spans="12:12" x14ac:dyDescent="0.2">
      <c r="L24307" s="26"/>
    </row>
    <row r="24308" spans="12:12" x14ac:dyDescent="0.2">
      <c r="L24308" s="26"/>
    </row>
    <row r="24309" spans="12:12" x14ac:dyDescent="0.2">
      <c r="L24309" s="26"/>
    </row>
    <row r="24310" spans="12:12" x14ac:dyDescent="0.2">
      <c r="L24310" s="26"/>
    </row>
    <row r="24311" spans="12:12" x14ac:dyDescent="0.2">
      <c r="L24311" s="26"/>
    </row>
    <row r="24312" spans="12:12" x14ac:dyDescent="0.2">
      <c r="L24312" s="26"/>
    </row>
    <row r="24313" spans="12:12" x14ac:dyDescent="0.2">
      <c r="L24313" s="26"/>
    </row>
    <row r="24314" spans="12:12" x14ac:dyDescent="0.2">
      <c r="L24314" s="26"/>
    </row>
    <row r="24315" spans="12:12" x14ac:dyDescent="0.2">
      <c r="L24315" s="26"/>
    </row>
    <row r="24316" spans="12:12" x14ac:dyDescent="0.2">
      <c r="L24316" s="26"/>
    </row>
    <row r="24317" spans="12:12" x14ac:dyDescent="0.2">
      <c r="L24317" s="26"/>
    </row>
    <row r="24318" spans="12:12" x14ac:dyDescent="0.2">
      <c r="L24318" s="26"/>
    </row>
    <row r="24319" spans="12:12" x14ac:dyDescent="0.2">
      <c r="L24319" s="26"/>
    </row>
    <row r="24320" spans="12:12" x14ac:dyDescent="0.2">
      <c r="L24320" s="26"/>
    </row>
    <row r="24321" spans="12:12" x14ac:dyDescent="0.2">
      <c r="L24321" s="26"/>
    </row>
    <row r="24322" spans="12:12" x14ac:dyDescent="0.2">
      <c r="L24322" s="26"/>
    </row>
    <row r="24323" spans="12:12" x14ac:dyDescent="0.2">
      <c r="L24323" s="26"/>
    </row>
    <row r="24324" spans="12:12" x14ac:dyDescent="0.2">
      <c r="L24324" s="26"/>
    </row>
    <row r="24325" spans="12:12" x14ac:dyDescent="0.2">
      <c r="L24325" s="26"/>
    </row>
    <row r="24326" spans="12:12" x14ac:dyDescent="0.2">
      <c r="L24326" s="26"/>
    </row>
    <row r="24327" spans="12:12" x14ac:dyDescent="0.2">
      <c r="L24327" s="26"/>
    </row>
    <row r="24328" spans="12:12" x14ac:dyDescent="0.2">
      <c r="L24328" s="26"/>
    </row>
    <row r="24329" spans="12:12" x14ac:dyDescent="0.2">
      <c r="L24329" s="26"/>
    </row>
    <row r="24330" spans="12:12" x14ac:dyDescent="0.2">
      <c r="L24330" s="26"/>
    </row>
    <row r="24331" spans="12:12" x14ac:dyDescent="0.2">
      <c r="L24331" s="26"/>
    </row>
    <row r="24332" spans="12:12" x14ac:dyDescent="0.2">
      <c r="L24332" s="26"/>
    </row>
    <row r="24333" spans="12:12" x14ac:dyDescent="0.2">
      <c r="L24333" s="26"/>
    </row>
    <row r="24334" spans="12:12" x14ac:dyDescent="0.2">
      <c r="L24334" s="26"/>
    </row>
    <row r="24335" spans="12:12" x14ac:dyDescent="0.2">
      <c r="L24335" s="26"/>
    </row>
    <row r="24336" spans="12:12" x14ac:dyDescent="0.2">
      <c r="L24336" s="26"/>
    </row>
    <row r="24337" spans="12:12" x14ac:dyDescent="0.2">
      <c r="L24337" s="26"/>
    </row>
    <row r="24338" spans="12:12" x14ac:dyDescent="0.2">
      <c r="L24338" s="26"/>
    </row>
    <row r="24339" spans="12:12" x14ac:dyDescent="0.2">
      <c r="L24339" s="26"/>
    </row>
    <row r="24340" spans="12:12" x14ac:dyDescent="0.2">
      <c r="L24340" s="26"/>
    </row>
    <row r="24341" spans="12:12" x14ac:dyDescent="0.2">
      <c r="L24341" s="26"/>
    </row>
    <row r="24342" spans="12:12" x14ac:dyDescent="0.2">
      <c r="L24342" s="26"/>
    </row>
    <row r="24343" spans="12:12" x14ac:dyDescent="0.2">
      <c r="L24343" s="26"/>
    </row>
    <row r="24344" spans="12:12" x14ac:dyDescent="0.2">
      <c r="L24344" s="26"/>
    </row>
    <row r="24345" spans="12:12" x14ac:dyDescent="0.2">
      <c r="L24345" s="26"/>
    </row>
    <row r="24346" spans="12:12" x14ac:dyDescent="0.2">
      <c r="L24346" s="26"/>
    </row>
    <row r="24347" spans="12:12" x14ac:dyDescent="0.2">
      <c r="L24347" s="26"/>
    </row>
    <row r="24348" spans="12:12" x14ac:dyDescent="0.2">
      <c r="L24348" s="26"/>
    </row>
    <row r="24349" spans="12:12" x14ac:dyDescent="0.2">
      <c r="L24349" s="26"/>
    </row>
    <row r="24350" spans="12:12" x14ac:dyDescent="0.2">
      <c r="L24350" s="26"/>
    </row>
    <row r="24351" spans="12:12" x14ac:dyDescent="0.2">
      <c r="L24351" s="26"/>
    </row>
    <row r="24352" spans="12:12" x14ac:dyDescent="0.2">
      <c r="L24352" s="26"/>
    </row>
    <row r="24353" spans="12:12" x14ac:dyDescent="0.2">
      <c r="L24353" s="26"/>
    </row>
    <row r="24354" spans="12:12" x14ac:dyDescent="0.2">
      <c r="L24354" s="26"/>
    </row>
    <row r="24355" spans="12:12" x14ac:dyDescent="0.2">
      <c r="L24355" s="26"/>
    </row>
    <row r="24356" spans="12:12" x14ac:dyDescent="0.2">
      <c r="L24356" s="26"/>
    </row>
    <row r="24357" spans="12:12" x14ac:dyDescent="0.2">
      <c r="L24357" s="26"/>
    </row>
    <row r="24358" spans="12:12" x14ac:dyDescent="0.2">
      <c r="L24358" s="26"/>
    </row>
    <row r="24359" spans="12:12" x14ac:dyDescent="0.2">
      <c r="L24359" s="26"/>
    </row>
    <row r="24360" spans="12:12" x14ac:dyDescent="0.2">
      <c r="L24360" s="26"/>
    </row>
    <row r="24361" spans="12:12" x14ac:dyDescent="0.2">
      <c r="L24361" s="26"/>
    </row>
    <row r="24362" spans="12:12" x14ac:dyDescent="0.2">
      <c r="L24362" s="26"/>
    </row>
    <row r="24363" spans="12:12" x14ac:dyDescent="0.2">
      <c r="L24363" s="26"/>
    </row>
    <row r="24364" spans="12:12" x14ac:dyDescent="0.2">
      <c r="L24364" s="26"/>
    </row>
    <row r="24365" spans="12:12" x14ac:dyDescent="0.2">
      <c r="L24365" s="26"/>
    </row>
    <row r="24366" spans="12:12" x14ac:dyDescent="0.2">
      <c r="L24366" s="26"/>
    </row>
    <row r="24367" spans="12:12" x14ac:dyDescent="0.2">
      <c r="L24367" s="26"/>
    </row>
    <row r="24368" spans="12:12" x14ac:dyDescent="0.2">
      <c r="L24368" s="26"/>
    </row>
    <row r="24369" spans="12:12" x14ac:dyDescent="0.2">
      <c r="L24369" s="26"/>
    </row>
    <row r="24370" spans="12:12" x14ac:dyDescent="0.2">
      <c r="L24370" s="26"/>
    </row>
    <row r="24371" spans="12:12" x14ac:dyDescent="0.2">
      <c r="L24371" s="26"/>
    </row>
    <row r="24372" spans="12:12" x14ac:dyDescent="0.2">
      <c r="L24372" s="26"/>
    </row>
    <row r="24373" spans="12:12" x14ac:dyDescent="0.2">
      <c r="L24373" s="26"/>
    </row>
    <row r="24374" spans="12:12" x14ac:dyDescent="0.2">
      <c r="L24374" s="26"/>
    </row>
    <row r="24375" spans="12:12" x14ac:dyDescent="0.2">
      <c r="L24375" s="26"/>
    </row>
    <row r="24376" spans="12:12" x14ac:dyDescent="0.2">
      <c r="L24376" s="26"/>
    </row>
    <row r="24377" spans="12:12" x14ac:dyDescent="0.2">
      <c r="L24377" s="26"/>
    </row>
    <row r="24378" spans="12:12" x14ac:dyDescent="0.2">
      <c r="L24378" s="26"/>
    </row>
    <row r="24379" spans="12:12" x14ac:dyDescent="0.2">
      <c r="L24379" s="26"/>
    </row>
    <row r="24380" spans="12:12" x14ac:dyDescent="0.2">
      <c r="L24380" s="26"/>
    </row>
    <row r="24381" spans="12:12" x14ac:dyDescent="0.2">
      <c r="L24381" s="26"/>
    </row>
    <row r="24382" spans="12:12" x14ac:dyDescent="0.2">
      <c r="L24382" s="26"/>
    </row>
    <row r="24383" spans="12:12" x14ac:dyDescent="0.2">
      <c r="L24383" s="26"/>
    </row>
    <row r="24384" spans="12:12" x14ac:dyDescent="0.2">
      <c r="L24384" s="26"/>
    </row>
    <row r="24385" spans="12:12" x14ac:dyDescent="0.2">
      <c r="L24385" s="26"/>
    </row>
    <row r="24386" spans="12:12" x14ac:dyDescent="0.2">
      <c r="L24386" s="26"/>
    </row>
    <row r="24387" spans="12:12" x14ac:dyDescent="0.2">
      <c r="L24387" s="26"/>
    </row>
    <row r="24388" spans="12:12" x14ac:dyDescent="0.2">
      <c r="L24388" s="26"/>
    </row>
    <row r="24389" spans="12:12" x14ac:dyDescent="0.2">
      <c r="L24389" s="26"/>
    </row>
    <row r="24390" spans="12:12" x14ac:dyDescent="0.2">
      <c r="L24390" s="26"/>
    </row>
    <row r="24391" spans="12:12" x14ac:dyDescent="0.2">
      <c r="L24391" s="26"/>
    </row>
    <row r="24392" spans="12:12" x14ac:dyDescent="0.2">
      <c r="L24392" s="26"/>
    </row>
    <row r="24393" spans="12:12" x14ac:dyDescent="0.2">
      <c r="L24393" s="26"/>
    </row>
    <row r="24394" spans="12:12" x14ac:dyDescent="0.2">
      <c r="L24394" s="26"/>
    </row>
    <row r="24395" spans="12:12" x14ac:dyDescent="0.2">
      <c r="L24395" s="26"/>
    </row>
    <row r="24396" spans="12:12" x14ac:dyDescent="0.2">
      <c r="L24396" s="26"/>
    </row>
    <row r="24397" spans="12:12" x14ac:dyDescent="0.2">
      <c r="L24397" s="26"/>
    </row>
    <row r="24398" spans="12:12" x14ac:dyDescent="0.2">
      <c r="L24398" s="26"/>
    </row>
    <row r="24399" spans="12:12" x14ac:dyDescent="0.2">
      <c r="L24399" s="26"/>
    </row>
    <row r="24400" spans="12:12" x14ac:dyDescent="0.2">
      <c r="L24400" s="26"/>
    </row>
    <row r="24401" spans="12:12" x14ac:dyDescent="0.2">
      <c r="L24401" s="26"/>
    </row>
    <row r="24402" spans="12:12" x14ac:dyDescent="0.2">
      <c r="L24402" s="26"/>
    </row>
    <row r="24403" spans="12:12" x14ac:dyDescent="0.2">
      <c r="L24403" s="26"/>
    </row>
    <row r="24404" spans="12:12" x14ac:dyDescent="0.2">
      <c r="L24404" s="26"/>
    </row>
    <row r="24405" spans="12:12" x14ac:dyDescent="0.2">
      <c r="L24405" s="26"/>
    </row>
    <row r="24406" spans="12:12" x14ac:dyDescent="0.2">
      <c r="L24406" s="26"/>
    </row>
    <row r="24407" spans="12:12" x14ac:dyDescent="0.2">
      <c r="L24407" s="26"/>
    </row>
    <row r="24408" spans="12:12" x14ac:dyDescent="0.2">
      <c r="L24408" s="26"/>
    </row>
    <row r="24409" spans="12:12" x14ac:dyDescent="0.2">
      <c r="L24409" s="26"/>
    </row>
    <row r="24410" spans="12:12" x14ac:dyDescent="0.2">
      <c r="L24410" s="26"/>
    </row>
    <row r="24411" spans="12:12" x14ac:dyDescent="0.2">
      <c r="L24411" s="26"/>
    </row>
    <row r="24412" spans="12:12" x14ac:dyDescent="0.2">
      <c r="L24412" s="26"/>
    </row>
    <row r="24413" spans="12:12" x14ac:dyDescent="0.2">
      <c r="L24413" s="26"/>
    </row>
    <row r="24414" spans="12:12" x14ac:dyDescent="0.2">
      <c r="L24414" s="26"/>
    </row>
    <row r="24415" spans="12:12" x14ac:dyDescent="0.2">
      <c r="L24415" s="26"/>
    </row>
    <row r="24416" spans="12:12" x14ac:dyDescent="0.2">
      <c r="L24416" s="26"/>
    </row>
    <row r="24417" spans="12:12" x14ac:dyDescent="0.2">
      <c r="L24417" s="26"/>
    </row>
    <row r="24418" spans="12:12" x14ac:dyDescent="0.2">
      <c r="L24418" s="26"/>
    </row>
    <row r="24419" spans="12:12" x14ac:dyDescent="0.2">
      <c r="L24419" s="26"/>
    </row>
    <row r="24420" spans="12:12" x14ac:dyDescent="0.2">
      <c r="L24420" s="26"/>
    </row>
    <row r="24421" spans="12:12" x14ac:dyDescent="0.2">
      <c r="L24421" s="26"/>
    </row>
    <row r="24422" spans="12:12" x14ac:dyDescent="0.2">
      <c r="L24422" s="26"/>
    </row>
    <row r="24423" spans="12:12" x14ac:dyDescent="0.2">
      <c r="L24423" s="26"/>
    </row>
    <row r="24424" spans="12:12" x14ac:dyDescent="0.2">
      <c r="L24424" s="26"/>
    </row>
    <row r="24425" spans="12:12" x14ac:dyDescent="0.2">
      <c r="L24425" s="26"/>
    </row>
    <row r="24426" spans="12:12" x14ac:dyDescent="0.2">
      <c r="L24426" s="26"/>
    </row>
    <row r="24427" spans="12:12" x14ac:dyDescent="0.2">
      <c r="L24427" s="26"/>
    </row>
    <row r="24428" spans="12:12" x14ac:dyDescent="0.2">
      <c r="L24428" s="26"/>
    </row>
    <row r="24429" spans="12:12" x14ac:dyDescent="0.2">
      <c r="L24429" s="26"/>
    </row>
    <row r="24430" spans="12:12" x14ac:dyDescent="0.2">
      <c r="L24430" s="26"/>
    </row>
    <row r="24431" spans="12:12" x14ac:dyDescent="0.2">
      <c r="L24431" s="26"/>
    </row>
    <row r="24432" spans="12:12" x14ac:dyDescent="0.2">
      <c r="L24432" s="26"/>
    </row>
    <row r="24433" spans="12:12" x14ac:dyDescent="0.2">
      <c r="L24433" s="26"/>
    </row>
    <row r="24434" spans="12:12" x14ac:dyDescent="0.2">
      <c r="L24434" s="26"/>
    </row>
    <row r="24435" spans="12:12" x14ac:dyDescent="0.2">
      <c r="L24435" s="26"/>
    </row>
    <row r="24436" spans="12:12" x14ac:dyDescent="0.2">
      <c r="L24436" s="26"/>
    </row>
    <row r="24437" spans="12:12" x14ac:dyDescent="0.2">
      <c r="L24437" s="26"/>
    </row>
    <row r="24438" spans="12:12" x14ac:dyDescent="0.2">
      <c r="L24438" s="26"/>
    </row>
    <row r="24439" spans="12:12" x14ac:dyDescent="0.2">
      <c r="L24439" s="26"/>
    </row>
    <row r="24440" spans="12:12" x14ac:dyDescent="0.2">
      <c r="L24440" s="26"/>
    </row>
    <row r="24441" spans="12:12" x14ac:dyDescent="0.2">
      <c r="L24441" s="26"/>
    </row>
    <row r="24442" spans="12:12" x14ac:dyDescent="0.2">
      <c r="L24442" s="26"/>
    </row>
    <row r="24443" spans="12:12" x14ac:dyDescent="0.2">
      <c r="L24443" s="26"/>
    </row>
    <row r="24444" spans="12:12" x14ac:dyDescent="0.2">
      <c r="L24444" s="26"/>
    </row>
    <row r="24445" spans="12:12" x14ac:dyDescent="0.2">
      <c r="L24445" s="26"/>
    </row>
    <row r="24446" spans="12:12" x14ac:dyDescent="0.2">
      <c r="L24446" s="26"/>
    </row>
    <row r="24447" spans="12:12" x14ac:dyDescent="0.2">
      <c r="L24447" s="26"/>
    </row>
    <row r="24448" spans="12:12" x14ac:dyDescent="0.2">
      <c r="L24448" s="26"/>
    </row>
    <row r="24449" spans="12:12" x14ac:dyDescent="0.2">
      <c r="L24449" s="26"/>
    </row>
    <row r="24450" spans="12:12" x14ac:dyDescent="0.2">
      <c r="L24450" s="26"/>
    </row>
    <row r="24451" spans="12:12" x14ac:dyDescent="0.2">
      <c r="L24451" s="26"/>
    </row>
    <row r="24452" spans="12:12" x14ac:dyDescent="0.2">
      <c r="L24452" s="26"/>
    </row>
    <row r="24453" spans="12:12" x14ac:dyDescent="0.2">
      <c r="L24453" s="26"/>
    </row>
    <row r="24454" spans="12:12" x14ac:dyDescent="0.2">
      <c r="L24454" s="26"/>
    </row>
    <row r="24455" spans="12:12" x14ac:dyDescent="0.2">
      <c r="L24455" s="26"/>
    </row>
    <row r="24456" spans="12:12" x14ac:dyDescent="0.2">
      <c r="L24456" s="26"/>
    </row>
    <row r="24457" spans="12:12" x14ac:dyDescent="0.2">
      <c r="L24457" s="26"/>
    </row>
    <row r="24458" spans="12:12" x14ac:dyDescent="0.2">
      <c r="L24458" s="26"/>
    </row>
    <row r="24459" spans="12:12" x14ac:dyDescent="0.2">
      <c r="L24459" s="26"/>
    </row>
    <row r="24460" spans="12:12" x14ac:dyDescent="0.2">
      <c r="L24460" s="26"/>
    </row>
    <row r="24461" spans="12:12" x14ac:dyDescent="0.2">
      <c r="L24461" s="26"/>
    </row>
    <row r="24462" spans="12:12" x14ac:dyDescent="0.2">
      <c r="L24462" s="26"/>
    </row>
    <row r="24463" spans="12:12" x14ac:dyDescent="0.2">
      <c r="L24463" s="26"/>
    </row>
    <row r="24464" spans="12:12" x14ac:dyDescent="0.2">
      <c r="L24464" s="26"/>
    </row>
    <row r="24465" spans="12:12" x14ac:dyDescent="0.2">
      <c r="L24465" s="26"/>
    </row>
    <row r="24466" spans="12:12" x14ac:dyDescent="0.2">
      <c r="L24466" s="26"/>
    </row>
    <row r="24467" spans="12:12" x14ac:dyDescent="0.2">
      <c r="L24467" s="26"/>
    </row>
    <row r="24468" spans="12:12" x14ac:dyDescent="0.2">
      <c r="L24468" s="26"/>
    </row>
    <row r="24469" spans="12:12" x14ac:dyDescent="0.2">
      <c r="L24469" s="26"/>
    </row>
    <row r="24470" spans="12:12" x14ac:dyDescent="0.2">
      <c r="L24470" s="26"/>
    </row>
    <row r="24471" spans="12:12" x14ac:dyDescent="0.2">
      <c r="L24471" s="26"/>
    </row>
    <row r="24472" spans="12:12" x14ac:dyDescent="0.2">
      <c r="L24472" s="26"/>
    </row>
    <row r="24473" spans="12:12" x14ac:dyDescent="0.2">
      <c r="L24473" s="26"/>
    </row>
    <row r="24474" spans="12:12" x14ac:dyDescent="0.2">
      <c r="L24474" s="26"/>
    </row>
    <row r="24475" spans="12:12" x14ac:dyDescent="0.2">
      <c r="L24475" s="26"/>
    </row>
    <row r="24476" spans="12:12" x14ac:dyDescent="0.2">
      <c r="L24476" s="26"/>
    </row>
    <row r="24477" spans="12:12" x14ac:dyDescent="0.2">
      <c r="L24477" s="26"/>
    </row>
    <row r="24478" spans="12:12" x14ac:dyDescent="0.2">
      <c r="L24478" s="26"/>
    </row>
    <row r="24479" spans="12:12" x14ac:dyDescent="0.2">
      <c r="L24479" s="26"/>
    </row>
    <row r="24480" spans="12:12" x14ac:dyDescent="0.2">
      <c r="L24480" s="26"/>
    </row>
    <row r="24481" spans="12:12" x14ac:dyDescent="0.2">
      <c r="L24481" s="26"/>
    </row>
    <row r="24482" spans="12:12" x14ac:dyDescent="0.2">
      <c r="L24482" s="26"/>
    </row>
    <row r="24483" spans="12:12" x14ac:dyDescent="0.2">
      <c r="L24483" s="26"/>
    </row>
    <row r="24484" spans="12:12" x14ac:dyDescent="0.2">
      <c r="L24484" s="26"/>
    </row>
    <row r="24485" spans="12:12" x14ac:dyDescent="0.2">
      <c r="L24485" s="26"/>
    </row>
    <row r="24486" spans="12:12" x14ac:dyDescent="0.2">
      <c r="L24486" s="26"/>
    </row>
    <row r="24487" spans="12:12" x14ac:dyDescent="0.2">
      <c r="L24487" s="26"/>
    </row>
    <row r="24488" spans="12:12" x14ac:dyDescent="0.2">
      <c r="L24488" s="26"/>
    </row>
    <row r="24489" spans="12:12" x14ac:dyDescent="0.2">
      <c r="L24489" s="26"/>
    </row>
    <row r="24490" spans="12:12" x14ac:dyDescent="0.2">
      <c r="L24490" s="26"/>
    </row>
    <row r="24491" spans="12:12" x14ac:dyDescent="0.2">
      <c r="L24491" s="26"/>
    </row>
    <row r="24492" spans="12:12" x14ac:dyDescent="0.2">
      <c r="L24492" s="26"/>
    </row>
    <row r="24493" spans="12:12" x14ac:dyDescent="0.2">
      <c r="L24493" s="26"/>
    </row>
    <row r="24494" spans="12:12" x14ac:dyDescent="0.2">
      <c r="L24494" s="26"/>
    </row>
    <row r="24495" spans="12:12" x14ac:dyDescent="0.2">
      <c r="L24495" s="26"/>
    </row>
    <row r="24496" spans="12:12" x14ac:dyDescent="0.2">
      <c r="L24496" s="26"/>
    </row>
    <row r="24497" spans="12:12" x14ac:dyDescent="0.2">
      <c r="L24497" s="26"/>
    </row>
    <row r="24498" spans="12:12" x14ac:dyDescent="0.2">
      <c r="L24498" s="26"/>
    </row>
    <row r="24499" spans="12:12" x14ac:dyDescent="0.2">
      <c r="L24499" s="26"/>
    </row>
    <row r="24500" spans="12:12" x14ac:dyDescent="0.2">
      <c r="L24500" s="26"/>
    </row>
    <row r="24501" spans="12:12" x14ac:dyDescent="0.2">
      <c r="L24501" s="26"/>
    </row>
    <row r="24502" spans="12:12" x14ac:dyDescent="0.2">
      <c r="L24502" s="26"/>
    </row>
    <row r="24503" spans="12:12" x14ac:dyDescent="0.2">
      <c r="L24503" s="26"/>
    </row>
    <row r="24504" spans="12:12" x14ac:dyDescent="0.2">
      <c r="L24504" s="26"/>
    </row>
    <row r="24505" spans="12:12" x14ac:dyDescent="0.2">
      <c r="L24505" s="26"/>
    </row>
    <row r="24506" spans="12:12" x14ac:dyDescent="0.2">
      <c r="L24506" s="26"/>
    </row>
    <row r="24507" spans="12:12" x14ac:dyDescent="0.2">
      <c r="L24507" s="26"/>
    </row>
    <row r="24508" spans="12:12" x14ac:dyDescent="0.2">
      <c r="L24508" s="26"/>
    </row>
    <row r="24509" spans="12:12" x14ac:dyDescent="0.2">
      <c r="L24509" s="26"/>
    </row>
    <row r="24510" spans="12:12" x14ac:dyDescent="0.2">
      <c r="L24510" s="26"/>
    </row>
    <row r="24511" spans="12:12" x14ac:dyDescent="0.2">
      <c r="L24511" s="26"/>
    </row>
    <row r="24512" spans="12:12" x14ac:dyDescent="0.2">
      <c r="L24512" s="26"/>
    </row>
    <row r="24513" spans="12:12" x14ac:dyDescent="0.2">
      <c r="L24513" s="26"/>
    </row>
    <row r="24514" spans="12:12" x14ac:dyDescent="0.2">
      <c r="L24514" s="26"/>
    </row>
    <row r="24515" spans="12:12" x14ac:dyDescent="0.2">
      <c r="L24515" s="26"/>
    </row>
    <row r="24516" spans="12:12" x14ac:dyDescent="0.2">
      <c r="L24516" s="26"/>
    </row>
    <row r="24517" spans="12:12" x14ac:dyDescent="0.2">
      <c r="L24517" s="26"/>
    </row>
    <row r="24518" spans="12:12" x14ac:dyDescent="0.2">
      <c r="L24518" s="26"/>
    </row>
    <row r="24519" spans="12:12" x14ac:dyDescent="0.2">
      <c r="L24519" s="26"/>
    </row>
    <row r="24520" spans="12:12" x14ac:dyDescent="0.2">
      <c r="L24520" s="26"/>
    </row>
    <row r="24521" spans="12:12" x14ac:dyDescent="0.2">
      <c r="L24521" s="26"/>
    </row>
    <row r="24522" spans="12:12" x14ac:dyDescent="0.2">
      <c r="L24522" s="26"/>
    </row>
    <row r="24523" spans="12:12" x14ac:dyDescent="0.2">
      <c r="L24523" s="26"/>
    </row>
    <row r="24524" spans="12:12" x14ac:dyDescent="0.2">
      <c r="L24524" s="26"/>
    </row>
    <row r="24525" spans="12:12" x14ac:dyDescent="0.2">
      <c r="L24525" s="26"/>
    </row>
    <row r="24526" spans="12:12" x14ac:dyDescent="0.2">
      <c r="L24526" s="26"/>
    </row>
    <row r="24527" spans="12:12" x14ac:dyDescent="0.2">
      <c r="L24527" s="26"/>
    </row>
    <row r="24528" spans="12:12" x14ac:dyDescent="0.2">
      <c r="L24528" s="26"/>
    </row>
    <row r="24529" spans="12:12" x14ac:dyDescent="0.2">
      <c r="L24529" s="26"/>
    </row>
    <row r="24530" spans="12:12" x14ac:dyDescent="0.2">
      <c r="L24530" s="26"/>
    </row>
    <row r="24531" spans="12:12" x14ac:dyDescent="0.2">
      <c r="L24531" s="26"/>
    </row>
    <row r="24532" spans="12:12" x14ac:dyDescent="0.2">
      <c r="L24532" s="26"/>
    </row>
    <row r="24533" spans="12:12" x14ac:dyDescent="0.2">
      <c r="L24533" s="26"/>
    </row>
    <row r="24534" spans="12:12" x14ac:dyDescent="0.2">
      <c r="L24534" s="26"/>
    </row>
    <row r="24535" spans="12:12" x14ac:dyDescent="0.2">
      <c r="L24535" s="26"/>
    </row>
    <row r="24536" spans="12:12" x14ac:dyDescent="0.2">
      <c r="L24536" s="26"/>
    </row>
    <row r="24537" spans="12:12" x14ac:dyDescent="0.2">
      <c r="L24537" s="26"/>
    </row>
    <row r="24538" spans="12:12" x14ac:dyDescent="0.2">
      <c r="L24538" s="26"/>
    </row>
    <row r="24539" spans="12:12" x14ac:dyDescent="0.2">
      <c r="L24539" s="26"/>
    </row>
    <row r="24540" spans="12:12" x14ac:dyDescent="0.2">
      <c r="L24540" s="26"/>
    </row>
    <row r="24541" spans="12:12" x14ac:dyDescent="0.2">
      <c r="L24541" s="26"/>
    </row>
    <row r="24542" spans="12:12" x14ac:dyDescent="0.2">
      <c r="L24542" s="26"/>
    </row>
    <row r="24543" spans="12:12" x14ac:dyDescent="0.2">
      <c r="L24543" s="26"/>
    </row>
    <row r="24544" spans="12:12" x14ac:dyDescent="0.2">
      <c r="L24544" s="26"/>
    </row>
    <row r="24545" spans="12:12" x14ac:dyDescent="0.2">
      <c r="L24545" s="26"/>
    </row>
    <row r="24546" spans="12:12" x14ac:dyDescent="0.2">
      <c r="L24546" s="26"/>
    </row>
    <row r="24547" spans="12:12" x14ac:dyDescent="0.2">
      <c r="L24547" s="26"/>
    </row>
    <row r="24548" spans="12:12" x14ac:dyDescent="0.2">
      <c r="L24548" s="26"/>
    </row>
    <row r="24549" spans="12:12" x14ac:dyDescent="0.2">
      <c r="L24549" s="26"/>
    </row>
    <row r="24550" spans="12:12" x14ac:dyDescent="0.2">
      <c r="L24550" s="26"/>
    </row>
    <row r="24551" spans="12:12" x14ac:dyDescent="0.2">
      <c r="L24551" s="26"/>
    </row>
    <row r="24552" spans="12:12" x14ac:dyDescent="0.2">
      <c r="L24552" s="26"/>
    </row>
    <row r="24553" spans="12:12" x14ac:dyDescent="0.2">
      <c r="L24553" s="26"/>
    </row>
    <row r="24554" spans="12:12" x14ac:dyDescent="0.2">
      <c r="L24554" s="26"/>
    </row>
    <row r="24555" spans="12:12" x14ac:dyDescent="0.2">
      <c r="L24555" s="26"/>
    </row>
    <row r="24556" spans="12:12" x14ac:dyDescent="0.2">
      <c r="L24556" s="26"/>
    </row>
    <row r="24557" spans="12:12" x14ac:dyDescent="0.2">
      <c r="L24557" s="26"/>
    </row>
    <row r="24558" spans="12:12" x14ac:dyDescent="0.2">
      <c r="L24558" s="26"/>
    </row>
    <row r="24559" spans="12:12" x14ac:dyDescent="0.2">
      <c r="L24559" s="26"/>
    </row>
    <row r="24560" spans="12:12" x14ac:dyDescent="0.2">
      <c r="L24560" s="26"/>
    </row>
    <row r="24561" spans="12:12" x14ac:dyDescent="0.2">
      <c r="L24561" s="26"/>
    </row>
    <row r="24562" spans="12:12" x14ac:dyDescent="0.2">
      <c r="L24562" s="26"/>
    </row>
    <row r="24563" spans="12:12" x14ac:dyDescent="0.2">
      <c r="L24563" s="26"/>
    </row>
    <row r="24564" spans="12:12" x14ac:dyDescent="0.2">
      <c r="L24564" s="26"/>
    </row>
    <row r="24565" spans="12:12" x14ac:dyDescent="0.2">
      <c r="L24565" s="26"/>
    </row>
    <row r="24566" spans="12:12" x14ac:dyDescent="0.2">
      <c r="L24566" s="26"/>
    </row>
    <row r="24567" spans="12:12" x14ac:dyDescent="0.2">
      <c r="L24567" s="26"/>
    </row>
    <row r="24568" spans="12:12" x14ac:dyDescent="0.2">
      <c r="L24568" s="26"/>
    </row>
    <row r="24569" spans="12:12" x14ac:dyDescent="0.2">
      <c r="L24569" s="26"/>
    </row>
    <row r="24570" spans="12:12" x14ac:dyDescent="0.2">
      <c r="L24570" s="26"/>
    </row>
    <row r="24571" spans="12:12" x14ac:dyDescent="0.2">
      <c r="L24571" s="26"/>
    </row>
    <row r="24572" spans="12:12" x14ac:dyDescent="0.2">
      <c r="L24572" s="26"/>
    </row>
    <row r="24573" spans="12:12" x14ac:dyDescent="0.2">
      <c r="L24573" s="26"/>
    </row>
    <row r="24574" spans="12:12" x14ac:dyDescent="0.2">
      <c r="L24574" s="26"/>
    </row>
    <row r="24575" spans="12:12" x14ac:dyDescent="0.2">
      <c r="L24575" s="26"/>
    </row>
    <row r="24576" spans="12:12" x14ac:dyDescent="0.2">
      <c r="L24576" s="26"/>
    </row>
    <row r="24577" spans="12:12" x14ac:dyDescent="0.2">
      <c r="L24577" s="26"/>
    </row>
    <row r="24578" spans="12:12" x14ac:dyDescent="0.2">
      <c r="L24578" s="26"/>
    </row>
    <row r="24579" spans="12:12" x14ac:dyDescent="0.2">
      <c r="L24579" s="26"/>
    </row>
    <row r="24580" spans="12:12" x14ac:dyDescent="0.2">
      <c r="L24580" s="26"/>
    </row>
    <row r="24581" spans="12:12" x14ac:dyDescent="0.2">
      <c r="L24581" s="26"/>
    </row>
    <row r="24582" spans="12:12" x14ac:dyDescent="0.2">
      <c r="L24582" s="26"/>
    </row>
    <row r="24583" spans="12:12" x14ac:dyDescent="0.2">
      <c r="L24583" s="26"/>
    </row>
    <row r="24584" spans="12:12" x14ac:dyDescent="0.2">
      <c r="L24584" s="26"/>
    </row>
    <row r="24585" spans="12:12" x14ac:dyDescent="0.2">
      <c r="L24585" s="26"/>
    </row>
    <row r="24586" spans="12:12" x14ac:dyDescent="0.2">
      <c r="L24586" s="26"/>
    </row>
    <row r="24587" spans="12:12" x14ac:dyDescent="0.2">
      <c r="L24587" s="26"/>
    </row>
    <row r="24588" spans="12:12" x14ac:dyDescent="0.2">
      <c r="L24588" s="26"/>
    </row>
    <row r="24589" spans="12:12" x14ac:dyDescent="0.2">
      <c r="L24589" s="26"/>
    </row>
    <row r="24590" spans="12:12" x14ac:dyDescent="0.2">
      <c r="L24590" s="26"/>
    </row>
    <row r="24591" spans="12:12" x14ac:dyDescent="0.2">
      <c r="L24591" s="26"/>
    </row>
    <row r="24592" spans="12:12" x14ac:dyDescent="0.2">
      <c r="L24592" s="26"/>
    </row>
    <row r="24593" spans="12:12" x14ac:dyDescent="0.2">
      <c r="L24593" s="26"/>
    </row>
    <row r="24594" spans="12:12" x14ac:dyDescent="0.2">
      <c r="L24594" s="26"/>
    </row>
    <row r="24595" spans="12:12" x14ac:dyDescent="0.2">
      <c r="L24595" s="26"/>
    </row>
    <row r="24596" spans="12:12" x14ac:dyDescent="0.2">
      <c r="L24596" s="26"/>
    </row>
    <row r="24597" spans="12:12" x14ac:dyDescent="0.2">
      <c r="L24597" s="26"/>
    </row>
    <row r="24598" spans="12:12" x14ac:dyDescent="0.2">
      <c r="L24598" s="26"/>
    </row>
    <row r="24599" spans="12:12" x14ac:dyDescent="0.2">
      <c r="L24599" s="26"/>
    </row>
    <row r="24600" spans="12:12" x14ac:dyDescent="0.2">
      <c r="L24600" s="26"/>
    </row>
    <row r="24601" spans="12:12" x14ac:dyDescent="0.2">
      <c r="L24601" s="26"/>
    </row>
    <row r="24602" spans="12:12" x14ac:dyDescent="0.2">
      <c r="L24602" s="26"/>
    </row>
    <row r="24603" spans="12:12" x14ac:dyDescent="0.2">
      <c r="L24603" s="26"/>
    </row>
    <row r="24604" spans="12:12" x14ac:dyDescent="0.2">
      <c r="L24604" s="26"/>
    </row>
    <row r="24605" spans="12:12" x14ac:dyDescent="0.2">
      <c r="L24605" s="26"/>
    </row>
    <row r="24606" spans="12:12" x14ac:dyDescent="0.2">
      <c r="L24606" s="26"/>
    </row>
    <row r="24607" spans="12:12" x14ac:dyDescent="0.2">
      <c r="L24607" s="26"/>
    </row>
    <row r="24608" spans="12:12" x14ac:dyDescent="0.2">
      <c r="L24608" s="26"/>
    </row>
    <row r="24609" spans="12:12" x14ac:dyDescent="0.2">
      <c r="L24609" s="26"/>
    </row>
    <row r="24610" spans="12:12" x14ac:dyDescent="0.2">
      <c r="L24610" s="26"/>
    </row>
    <row r="24611" spans="12:12" x14ac:dyDescent="0.2">
      <c r="L24611" s="26"/>
    </row>
    <row r="24612" spans="12:12" x14ac:dyDescent="0.2">
      <c r="L24612" s="26"/>
    </row>
    <row r="24613" spans="12:12" x14ac:dyDescent="0.2">
      <c r="L24613" s="26"/>
    </row>
    <row r="24614" spans="12:12" x14ac:dyDescent="0.2">
      <c r="L24614" s="26"/>
    </row>
    <row r="24615" spans="12:12" x14ac:dyDescent="0.2">
      <c r="L24615" s="26"/>
    </row>
    <row r="24616" spans="12:12" x14ac:dyDescent="0.2">
      <c r="L24616" s="26"/>
    </row>
    <row r="24617" spans="12:12" x14ac:dyDescent="0.2">
      <c r="L24617" s="26"/>
    </row>
    <row r="24618" spans="12:12" x14ac:dyDescent="0.2">
      <c r="L24618" s="26"/>
    </row>
    <row r="24619" spans="12:12" x14ac:dyDescent="0.2">
      <c r="L24619" s="26"/>
    </row>
    <row r="24620" spans="12:12" x14ac:dyDescent="0.2">
      <c r="L24620" s="26"/>
    </row>
    <row r="24621" spans="12:12" x14ac:dyDescent="0.2">
      <c r="L24621" s="26"/>
    </row>
    <row r="24622" spans="12:12" x14ac:dyDescent="0.2">
      <c r="L24622" s="26"/>
    </row>
    <row r="24623" spans="12:12" x14ac:dyDescent="0.2">
      <c r="L24623" s="26"/>
    </row>
    <row r="24624" spans="12:12" x14ac:dyDescent="0.2">
      <c r="L24624" s="26"/>
    </row>
    <row r="24625" spans="12:12" x14ac:dyDescent="0.2">
      <c r="L24625" s="26"/>
    </row>
    <row r="24626" spans="12:12" x14ac:dyDescent="0.2">
      <c r="L24626" s="26"/>
    </row>
    <row r="24627" spans="12:12" x14ac:dyDescent="0.2">
      <c r="L24627" s="26"/>
    </row>
    <row r="24628" spans="12:12" x14ac:dyDescent="0.2">
      <c r="L24628" s="26"/>
    </row>
    <row r="24629" spans="12:12" x14ac:dyDescent="0.2">
      <c r="L24629" s="26"/>
    </row>
    <row r="24630" spans="12:12" x14ac:dyDescent="0.2">
      <c r="L24630" s="26"/>
    </row>
    <row r="24631" spans="12:12" x14ac:dyDescent="0.2">
      <c r="L24631" s="26"/>
    </row>
    <row r="24632" spans="12:12" x14ac:dyDescent="0.2">
      <c r="L24632" s="26"/>
    </row>
    <row r="24633" spans="12:12" x14ac:dyDescent="0.2">
      <c r="L24633" s="26"/>
    </row>
    <row r="24634" spans="12:12" x14ac:dyDescent="0.2">
      <c r="L24634" s="26"/>
    </row>
    <row r="24635" spans="12:12" x14ac:dyDescent="0.2">
      <c r="L24635" s="26"/>
    </row>
    <row r="24636" spans="12:12" x14ac:dyDescent="0.2">
      <c r="L24636" s="26"/>
    </row>
    <row r="24637" spans="12:12" x14ac:dyDescent="0.2">
      <c r="L24637" s="26"/>
    </row>
    <row r="24638" spans="12:12" x14ac:dyDescent="0.2">
      <c r="L24638" s="26"/>
    </row>
    <row r="24639" spans="12:12" x14ac:dyDescent="0.2">
      <c r="L24639" s="26"/>
    </row>
    <row r="24640" spans="12:12" x14ac:dyDescent="0.2">
      <c r="L24640" s="26"/>
    </row>
    <row r="24641" spans="12:12" x14ac:dyDescent="0.2">
      <c r="L24641" s="26"/>
    </row>
    <row r="24642" spans="12:12" x14ac:dyDescent="0.2">
      <c r="L24642" s="26"/>
    </row>
    <row r="24643" spans="12:12" x14ac:dyDescent="0.2">
      <c r="L24643" s="26"/>
    </row>
    <row r="24644" spans="12:12" x14ac:dyDescent="0.2">
      <c r="L24644" s="26"/>
    </row>
    <row r="24645" spans="12:12" x14ac:dyDescent="0.2">
      <c r="L24645" s="26"/>
    </row>
    <row r="24646" spans="12:12" x14ac:dyDescent="0.2">
      <c r="L24646" s="26"/>
    </row>
    <row r="24647" spans="12:12" x14ac:dyDescent="0.2">
      <c r="L24647" s="26"/>
    </row>
    <row r="24648" spans="12:12" x14ac:dyDescent="0.2">
      <c r="L24648" s="26"/>
    </row>
    <row r="24649" spans="12:12" x14ac:dyDescent="0.2">
      <c r="L24649" s="26"/>
    </row>
    <row r="24650" spans="12:12" x14ac:dyDescent="0.2">
      <c r="L24650" s="26"/>
    </row>
    <row r="24651" spans="12:12" x14ac:dyDescent="0.2">
      <c r="L24651" s="26"/>
    </row>
    <row r="24652" spans="12:12" x14ac:dyDescent="0.2">
      <c r="L24652" s="26"/>
    </row>
    <row r="24653" spans="12:12" x14ac:dyDescent="0.2">
      <c r="L24653" s="26"/>
    </row>
    <row r="24654" spans="12:12" x14ac:dyDescent="0.2">
      <c r="L24654" s="26"/>
    </row>
    <row r="24655" spans="12:12" x14ac:dyDescent="0.2">
      <c r="L24655" s="26"/>
    </row>
    <row r="24656" spans="12:12" x14ac:dyDescent="0.2">
      <c r="L24656" s="26"/>
    </row>
    <row r="24657" spans="12:12" x14ac:dyDescent="0.2">
      <c r="L24657" s="26"/>
    </row>
    <row r="24658" spans="12:12" x14ac:dyDescent="0.2">
      <c r="L24658" s="26"/>
    </row>
    <row r="24659" spans="12:12" x14ac:dyDescent="0.2">
      <c r="L24659" s="26"/>
    </row>
    <row r="24660" spans="12:12" x14ac:dyDescent="0.2">
      <c r="L24660" s="26"/>
    </row>
    <row r="24661" spans="12:12" x14ac:dyDescent="0.2">
      <c r="L24661" s="26"/>
    </row>
    <row r="24662" spans="12:12" x14ac:dyDescent="0.2">
      <c r="L24662" s="26"/>
    </row>
    <row r="24663" spans="12:12" x14ac:dyDescent="0.2">
      <c r="L24663" s="26"/>
    </row>
    <row r="24664" spans="12:12" x14ac:dyDescent="0.2">
      <c r="L24664" s="26"/>
    </row>
    <row r="24665" spans="12:12" x14ac:dyDescent="0.2">
      <c r="L24665" s="26"/>
    </row>
    <row r="24666" spans="12:12" x14ac:dyDescent="0.2">
      <c r="L24666" s="26"/>
    </row>
    <row r="24667" spans="12:12" x14ac:dyDescent="0.2">
      <c r="L24667" s="26"/>
    </row>
    <row r="24668" spans="12:12" x14ac:dyDescent="0.2">
      <c r="L24668" s="26"/>
    </row>
    <row r="24669" spans="12:12" x14ac:dyDescent="0.2">
      <c r="L24669" s="26"/>
    </row>
    <row r="24670" spans="12:12" x14ac:dyDescent="0.2">
      <c r="L24670" s="26"/>
    </row>
    <row r="24671" spans="12:12" x14ac:dyDescent="0.2">
      <c r="L24671" s="26"/>
    </row>
    <row r="24672" spans="12:12" x14ac:dyDescent="0.2">
      <c r="L24672" s="26"/>
    </row>
    <row r="24673" spans="12:12" x14ac:dyDescent="0.2">
      <c r="L24673" s="26"/>
    </row>
    <row r="24674" spans="12:12" x14ac:dyDescent="0.2">
      <c r="L24674" s="26"/>
    </row>
    <row r="24675" spans="12:12" x14ac:dyDescent="0.2">
      <c r="L24675" s="26"/>
    </row>
    <row r="24676" spans="12:12" x14ac:dyDescent="0.2">
      <c r="L24676" s="26"/>
    </row>
    <row r="24677" spans="12:12" x14ac:dyDescent="0.2">
      <c r="L24677" s="26"/>
    </row>
    <row r="24678" spans="12:12" x14ac:dyDescent="0.2">
      <c r="L24678" s="26"/>
    </row>
    <row r="24679" spans="12:12" x14ac:dyDescent="0.2">
      <c r="L24679" s="26"/>
    </row>
    <row r="24680" spans="12:12" x14ac:dyDescent="0.2">
      <c r="L24680" s="26"/>
    </row>
    <row r="24681" spans="12:12" x14ac:dyDescent="0.2">
      <c r="L24681" s="26"/>
    </row>
    <row r="24682" spans="12:12" x14ac:dyDescent="0.2">
      <c r="L24682" s="26"/>
    </row>
    <row r="24683" spans="12:12" x14ac:dyDescent="0.2">
      <c r="L24683" s="26"/>
    </row>
    <row r="24684" spans="12:12" x14ac:dyDescent="0.2">
      <c r="L24684" s="26"/>
    </row>
    <row r="24685" spans="12:12" x14ac:dyDescent="0.2">
      <c r="L24685" s="26"/>
    </row>
    <row r="24686" spans="12:12" x14ac:dyDescent="0.2">
      <c r="L24686" s="26"/>
    </row>
    <row r="24687" spans="12:12" x14ac:dyDescent="0.2">
      <c r="L24687" s="26"/>
    </row>
    <row r="24688" spans="12:12" x14ac:dyDescent="0.2">
      <c r="L24688" s="26"/>
    </row>
    <row r="24689" spans="12:12" x14ac:dyDescent="0.2">
      <c r="L24689" s="26"/>
    </row>
    <row r="24690" spans="12:12" x14ac:dyDescent="0.2">
      <c r="L24690" s="26"/>
    </row>
    <row r="24691" spans="12:12" x14ac:dyDescent="0.2">
      <c r="L24691" s="26"/>
    </row>
    <row r="24692" spans="12:12" x14ac:dyDescent="0.2">
      <c r="L24692" s="26"/>
    </row>
    <row r="24693" spans="12:12" x14ac:dyDescent="0.2">
      <c r="L24693" s="26"/>
    </row>
    <row r="24694" spans="12:12" x14ac:dyDescent="0.2">
      <c r="L24694" s="26"/>
    </row>
    <row r="24695" spans="12:12" x14ac:dyDescent="0.2">
      <c r="L24695" s="26"/>
    </row>
    <row r="24696" spans="12:12" x14ac:dyDescent="0.2">
      <c r="L24696" s="26"/>
    </row>
    <row r="24697" spans="12:12" x14ac:dyDescent="0.2">
      <c r="L24697" s="26"/>
    </row>
    <row r="24698" spans="12:12" x14ac:dyDescent="0.2">
      <c r="L24698" s="26"/>
    </row>
    <row r="24699" spans="12:12" x14ac:dyDescent="0.2">
      <c r="L24699" s="26"/>
    </row>
    <row r="24700" spans="12:12" x14ac:dyDescent="0.2">
      <c r="L24700" s="26"/>
    </row>
    <row r="24701" spans="12:12" x14ac:dyDescent="0.2">
      <c r="L24701" s="26"/>
    </row>
    <row r="24702" spans="12:12" x14ac:dyDescent="0.2">
      <c r="L24702" s="26"/>
    </row>
    <row r="24703" spans="12:12" x14ac:dyDescent="0.2">
      <c r="L24703" s="26"/>
    </row>
    <row r="24704" spans="12:12" x14ac:dyDescent="0.2">
      <c r="L24704" s="26"/>
    </row>
    <row r="24705" spans="12:12" x14ac:dyDescent="0.2">
      <c r="L24705" s="26"/>
    </row>
    <row r="24706" spans="12:12" x14ac:dyDescent="0.2">
      <c r="L24706" s="26"/>
    </row>
    <row r="24707" spans="12:12" x14ac:dyDescent="0.2">
      <c r="L24707" s="26"/>
    </row>
    <row r="24708" spans="12:12" x14ac:dyDescent="0.2">
      <c r="L24708" s="26"/>
    </row>
    <row r="24709" spans="12:12" x14ac:dyDescent="0.2">
      <c r="L24709" s="26"/>
    </row>
    <row r="24710" spans="12:12" x14ac:dyDescent="0.2">
      <c r="L24710" s="26"/>
    </row>
    <row r="24711" spans="12:12" x14ac:dyDescent="0.2">
      <c r="L24711" s="26"/>
    </row>
    <row r="24712" spans="12:12" x14ac:dyDescent="0.2">
      <c r="L24712" s="26"/>
    </row>
    <row r="24713" spans="12:12" x14ac:dyDescent="0.2">
      <c r="L24713" s="26"/>
    </row>
    <row r="24714" spans="12:12" x14ac:dyDescent="0.2">
      <c r="L24714" s="26"/>
    </row>
    <row r="24715" spans="12:12" x14ac:dyDescent="0.2">
      <c r="L24715" s="26"/>
    </row>
    <row r="24716" spans="12:12" x14ac:dyDescent="0.2">
      <c r="L24716" s="26"/>
    </row>
    <row r="24717" spans="12:12" x14ac:dyDescent="0.2">
      <c r="L24717" s="26"/>
    </row>
    <row r="24718" spans="12:12" x14ac:dyDescent="0.2">
      <c r="L24718" s="26"/>
    </row>
    <row r="24719" spans="12:12" x14ac:dyDescent="0.2">
      <c r="L24719" s="26"/>
    </row>
    <row r="24720" spans="12:12" x14ac:dyDescent="0.2">
      <c r="L24720" s="26"/>
    </row>
    <row r="24721" spans="12:12" x14ac:dyDescent="0.2">
      <c r="L24721" s="26"/>
    </row>
    <row r="24722" spans="12:12" x14ac:dyDescent="0.2">
      <c r="L24722" s="26"/>
    </row>
    <row r="24723" spans="12:12" x14ac:dyDescent="0.2">
      <c r="L24723" s="26"/>
    </row>
    <row r="24724" spans="12:12" x14ac:dyDescent="0.2">
      <c r="L24724" s="26"/>
    </row>
    <row r="24725" spans="12:12" x14ac:dyDescent="0.2">
      <c r="L24725" s="26"/>
    </row>
    <row r="24726" spans="12:12" x14ac:dyDescent="0.2">
      <c r="L24726" s="26"/>
    </row>
    <row r="24727" spans="12:12" x14ac:dyDescent="0.2">
      <c r="L24727" s="26"/>
    </row>
    <row r="24728" spans="12:12" x14ac:dyDescent="0.2">
      <c r="L24728" s="26"/>
    </row>
    <row r="24729" spans="12:12" x14ac:dyDescent="0.2">
      <c r="L24729" s="26"/>
    </row>
    <row r="24730" spans="12:12" x14ac:dyDescent="0.2">
      <c r="L24730" s="26"/>
    </row>
    <row r="24731" spans="12:12" x14ac:dyDescent="0.2">
      <c r="L24731" s="26"/>
    </row>
    <row r="24732" spans="12:12" x14ac:dyDescent="0.2">
      <c r="L24732" s="26"/>
    </row>
    <row r="24733" spans="12:12" x14ac:dyDescent="0.2">
      <c r="L24733" s="26"/>
    </row>
    <row r="24734" spans="12:12" x14ac:dyDescent="0.2">
      <c r="L24734" s="26"/>
    </row>
    <row r="24735" spans="12:12" x14ac:dyDescent="0.2">
      <c r="L24735" s="26"/>
    </row>
    <row r="24736" spans="12:12" x14ac:dyDescent="0.2">
      <c r="L24736" s="26"/>
    </row>
    <row r="24737" spans="12:12" x14ac:dyDescent="0.2">
      <c r="L24737" s="26"/>
    </row>
    <row r="24738" spans="12:12" x14ac:dyDescent="0.2">
      <c r="L24738" s="26"/>
    </row>
    <row r="24739" spans="12:12" x14ac:dyDescent="0.2">
      <c r="L24739" s="26"/>
    </row>
    <row r="24740" spans="12:12" x14ac:dyDescent="0.2">
      <c r="L24740" s="26"/>
    </row>
    <row r="24741" spans="12:12" x14ac:dyDescent="0.2">
      <c r="L24741" s="26"/>
    </row>
    <row r="24742" spans="12:12" x14ac:dyDescent="0.2">
      <c r="L24742" s="26"/>
    </row>
    <row r="24743" spans="12:12" x14ac:dyDescent="0.2">
      <c r="L24743" s="26"/>
    </row>
    <row r="24744" spans="12:12" x14ac:dyDescent="0.2">
      <c r="L24744" s="26"/>
    </row>
    <row r="24745" spans="12:12" x14ac:dyDescent="0.2">
      <c r="L24745" s="26"/>
    </row>
    <row r="24746" spans="12:12" x14ac:dyDescent="0.2">
      <c r="L24746" s="26"/>
    </row>
    <row r="24747" spans="12:12" x14ac:dyDescent="0.2">
      <c r="L24747" s="26"/>
    </row>
    <row r="24748" spans="12:12" x14ac:dyDescent="0.2">
      <c r="L24748" s="26"/>
    </row>
    <row r="24749" spans="12:12" x14ac:dyDescent="0.2">
      <c r="L24749" s="26"/>
    </row>
    <row r="24750" spans="12:12" x14ac:dyDescent="0.2">
      <c r="L24750" s="26"/>
    </row>
    <row r="24751" spans="12:12" x14ac:dyDescent="0.2">
      <c r="L24751" s="26"/>
    </row>
    <row r="24752" spans="12:12" x14ac:dyDescent="0.2">
      <c r="L24752" s="26"/>
    </row>
    <row r="24753" spans="12:12" x14ac:dyDescent="0.2">
      <c r="L24753" s="26"/>
    </row>
    <row r="24754" spans="12:12" x14ac:dyDescent="0.2">
      <c r="L24754" s="26"/>
    </row>
    <row r="24755" spans="12:12" x14ac:dyDescent="0.2">
      <c r="L24755" s="26"/>
    </row>
    <row r="24756" spans="12:12" x14ac:dyDescent="0.2">
      <c r="L24756" s="26"/>
    </row>
    <row r="24757" spans="12:12" x14ac:dyDescent="0.2">
      <c r="L24757" s="26"/>
    </row>
    <row r="24758" spans="12:12" x14ac:dyDescent="0.2">
      <c r="L24758" s="26"/>
    </row>
    <row r="24759" spans="12:12" x14ac:dyDescent="0.2">
      <c r="L24759" s="26"/>
    </row>
    <row r="24760" spans="12:12" x14ac:dyDescent="0.2">
      <c r="L24760" s="26"/>
    </row>
    <row r="24761" spans="12:12" x14ac:dyDescent="0.2">
      <c r="L24761" s="26"/>
    </row>
    <row r="24762" spans="12:12" x14ac:dyDescent="0.2">
      <c r="L24762" s="26"/>
    </row>
    <row r="24763" spans="12:12" x14ac:dyDescent="0.2">
      <c r="L24763" s="26"/>
    </row>
    <row r="24764" spans="12:12" x14ac:dyDescent="0.2">
      <c r="L24764" s="26"/>
    </row>
    <row r="24765" spans="12:12" x14ac:dyDescent="0.2">
      <c r="L24765" s="26"/>
    </row>
    <row r="24766" spans="12:12" x14ac:dyDescent="0.2">
      <c r="L24766" s="26"/>
    </row>
    <row r="24767" spans="12:12" x14ac:dyDescent="0.2">
      <c r="L24767" s="26"/>
    </row>
    <row r="24768" spans="12:12" x14ac:dyDescent="0.2">
      <c r="L24768" s="26"/>
    </row>
    <row r="24769" spans="12:12" x14ac:dyDescent="0.2">
      <c r="L24769" s="26"/>
    </row>
    <row r="24770" spans="12:12" x14ac:dyDescent="0.2">
      <c r="L24770" s="26"/>
    </row>
    <row r="24771" spans="12:12" x14ac:dyDescent="0.2">
      <c r="L24771" s="26"/>
    </row>
    <row r="24772" spans="12:12" x14ac:dyDescent="0.2">
      <c r="L24772" s="26"/>
    </row>
    <row r="24773" spans="12:12" x14ac:dyDescent="0.2">
      <c r="L24773" s="26"/>
    </row>
    <row r="24774" spans="12:12" x14ac:dyDescent="0.2">
      <c r="L24774" s="26"/>
    </row>
    <row r="24775" spans="12:12" x14ac:dyDescent="0.2">
      <c r="L24775" s="26"/>
    </row>
    <row r="24776" spans="12:12" x14ac:dyDescent="0.2">
      <c r="L24776" s="26"/>
    </row>
    <row r="24777" spans="12:12" x14ac:dyDescent="0.2">
      <c r="L24777" s="26"/>
    </row>
    <row r="24778" spans="12:12" x14ac:dyDescent="0.2">
      <c r="L24778" s="26"/>
    </row>
    <row r="24779" spans="12:12" x14ac:dyDescent="0.2">
      <c r="L24779" s="26"/>
    </row>
    <row r="24780" spans="12:12" x14ac:dyDescent="0.2">
      <c r="L24780" s="26"/>
    </row>
    <row r="24781" spans="12:12" x14ac:dyDescent="0.2">
      <c r="L24781" s="26"/>
    </row>
    <row r="24782" spans="12:12" x14ac:dyDescent="0.2">
      <c r="L24782" s="26"/>
    </row>
    <row r="24783" spans="12:12" x14ac:dyDescent="0.2">
      <c r="L24783" s="26"/>
    </row>
    <row r="24784" spans="12:12" x14ac:dyDescent="0.2">
      <c r="L24784" s="26"/>
    </row>
    <row r="24785" spans="12:12" x14ac:dyDescent="0.2">
      <c r="L24785" s="26"/>
    </row>
    <row r="24786" spans="12:12" x14ac:dyDescent="0.2">
      <c r="L24786" s="26"/>
    </row>
    <row r="24787" spans="12:12" x14ac:dyDescent="0.2">
      <c r="L24787" s="26"/>
    </row>
    <row r="24788" spans="12:12" x14ac:dyDescent="0.2">
      <c r="L24788" s="26"/>
    </row>
    <row r="24789" spans="12:12" x14ac:dyDescent="0.2">
      <c r="L24789" s="26"/>
    </row>
    <row r="24790" spans="12:12" x14ac:dyDescent="0.2">
      <c r="L24790" s="26"/>
    </row>
    <row r="24791" spans="12:12" x14ac:dyDescent="0.2">
      <c r="L24791" s="26"/>
    </row>
    <row r="24792" spans="12:12" x14ac:dyDescent="0.2">
      <c r="L24792" s="26"/>
    </row>
    <row r="24793" spans="12:12" x14ac:dyDescent="0.2">
      <c r="L24793" s="26"/>
    </row>
    <row r="24794" spans="12:12" x14ac:dyDescent="0.2">
      <c r="L24794" s="26"/>
    </row>
    <row r="24795" spans="12:12" x14ac:dyDescent="0.2">
      <c r="L24795" s="26"/>
    </row>
    <row r="24796" spans="12:12" x14ac:dyDescent="0.2">
      <c r="L24796" s="26"/>
    </row>
    <row r="24797" spans="12:12" x14ac:dyDescent="0.2">
      <c r="L24797" s="26"/>
    </row>
    <row r="24798" spans="12:12" x14ac:dyDescent="0.2">
      <c r="L24798" s="26"/>
    </row>
    <row r="24799" spans="12:12" x14ac:dyDescent="0.2">
      <c r="L24799" s="26"/>
    </row>
    <row r="24800" spans="12:12" x14ac:dyDescent="0.2">
      <c r="L24800" s="26"/>
    </row>
    <row r="24801" spans="12:12" x14ac:dyDescent="0.2">
      <c r="L24801" s="26"/>
    </row>
    <row r="24802" spans="12:12" x14ac:dyDescent="0.2">
      <c r="L24802" s="26"/>
    </row>
    <row r="24803" spans="12:12" x14ac:dyDescent="0.2">
      <c r="L24803" s="26"/>
    </row>
    <row r="24804" spans="12:12" x14ac:dyDescent="0.2">
      <c r="L24804" s="26"/>
    </row>
    <row r="24805" spans="12:12" x14ac:dyDescent="0.2">
      <c r="L24805" s="26"/>
    </row>
    <row r="24806" spans="12:12" x14ac:dyDescent="0.2">
      <c r="L24806" s="26"/>
    </row>
    <row r="24807" spans="12:12" x14ac:dyDescent="0.2">
      <c r="L24807" s="26"/>
    </row>
    <row r="24808" spans="12:12" x14ac:dyDescent="0.2">
      <c r="L24808" s="26"/>
    </row>
    <row r="24809" spans="12:12" x14ac:dyDescent="0.2">
      <c r="L24809" s="26"/>
    </row>
    <row r="24810" spans="12:12" x14ac:dyDescent="0.2">
      <c r="L24810" s="26"/>
    </row>
    <row r="24811" spans="12:12" x14ac:dyDescent="0.2">
      <c r="L24811" s="26"/>
    </row>
    <row r="24812" spans="12:12" x14ac:dyDescent="0.2">
      <c r="L24812" s="26"/>
    </row>
    <row r="24813" spans="12:12" x14ac:dyDescent="0.2">
      <c r="L24813" s="26"/>
    </row>
    <row r="24814" spans="12:12" x14ac:dyDescent="0.2">
      <c r="L24814" s="26"/>
    </row>
    <row r="24815" spans="12:12" x14ac:dyDescent="0.2">
      <c r="L24815" s="26"/>
    </row>
    <row r="24816" spans="12:12" x14ac:dyDescent="0.2">
      <c r="L24816" s="26"/>
    </row>
    <row r="24817" spans="12:12" x14ac:dyDescent="0.2">
      <c r="L24817" s="26"/>
    </row>
    <row r="24818" spans="12:12" x14ac:dyDescent="0.2">
      <c r="L24818" s="26"/>
    </row>
    <row r="24819" spans="12:12" x14ac:dyDescent="0.2">
      <c r="L24819" s="26"/>
    </row>
    <row r="24820" spans="12:12" x14ac:dyDescent="0.2">
      <c r="L24820" s="26"/>
    </row>
    <row r="24821" spans="12:12" x14ac:dyDescent="0.2">
      <c r="L24821" s="26"/>
    </row>
    <row r="24822" spans="12:12" x14ac:dyDescent="0.2">
      <c r="L24822" s="26"/>
    </row>
    <row r="24823" spans="12:12" x14ac:dyDescent="0.2">
      <c r="L24823" s="26"/>
    </row>
    <row r="24824" spans="12:12" x14ac:dyDescent="0.2">
      <c r="L24824" s="26"/>
    </row>
    <row r="24825" spans="12:12" x14ac:dyDescent="0.2">
      <c r="L24825" s="26"/>
    </row>
    <row r="24826" spans="12:12" x14ac:dyDescent="0.2">
      <c r="L24826" s="26"/>
    </row>
    <row r="24827" spans="12:12" x14ac:dyDescent="0.2">
      <c r="L24827" s="26"/>
    </row>
    <row r="24828" spans="12:12" x14ac:dyDescent="0.2">
      <c r="L24828" s="26"/>
    </row>
    <row r="24829" spans="12:12" x14ac:dyDescent="0.2">
      <c r="L24829" s="26"/>
    </row>
    <row r="24830" spans="12:12" x14ac:dyDescent="0.2">
      <c r="L24830" s="26"/>
    </row>
    <row r="24831" spans="12:12" x14ac:dyDescent="0.2">
      <c r="L24831" s="26"/>
    </row>
    <row r="24832" spans="12:12" x14ac:dyDescent="0.2">
      <c r="L24832" s="26"/>
    </row>
    <row r="24833" spans="12:12" x14ac:dyDescent="0.2">
      <c r="L24833" s="26"/>
    </row>
    <row r="24834" spans="12:12" x14ac:dyDescent="0.2">
      <c r="L24834" s="26"/>
    </row>
    <row r="24835" spans="12:12" x14ac:dyDescent="0.2">
      <c r="L24835" s="26"/>
    </row>
    <row r="24836" spans="12:12" x14ac:dyDescent="0.2">
      <c r="L24836" s="26"/>
    </row>
    <row r="24837" spans="12:12" x14ac:dyDescent="0.2">
      <c r="L24837" s="26"/>
    </row>
    <row r="24838" spans="12:12" x14ac:dyDescent="0.2">
      <c r="L24838" s="26"/>
    </row>
    <row r="24839" spans="12:12" x14ac:dyDescent="0.2">
      <c r="L24839" s="26"/>
    </row>
    <row r="24840" spans="12:12" x14ac:dyDescent="0.2">
      <c r="L24840" s="26"/>
    </row>
    <row r="24841" spans="12:12" x14ac:dyDescent="0.2">
      <c r="L24841" s="26"/>
    </row>
    <row r="24842" spans="12:12" x14ac:dyDescent="0.2">
      <c r="L24842" s="26"/>
    </row>
    <row r="24843" spans="12:12" x14ac:dyDescent="0.2">
      <c r="L24843" s="26"/>
    </row>
    <row r="24844" spans="12:12" x14ac:dyDescent="0.2">
      <c r="L24844" s="26"/>
    </row>
    <row r="24845" spans="12:12" x14ac:dyDescent="0.2">
      <c r="L24845" s="26"/>
    </row>
    <row r="24846" spans="12:12" x14ac:dyDescent="0.2">
      <c r="L24846" s="26"/>
    </row>
    <row r="24847" spans="12:12" x14ac:dyDescent="0.2">
      <c r="L24847" s="26"/>
    </row>
    <row r="24848" spans="12:12" x14ac:dyDescent="0.2">
      <c r="L24848" s="26"/>
    </row>
    <row r="24849" spans="12:12" x14ac:dyDescent="0.2">
      <c r="L24849" s="26"/>
    </row>
    <row r="24850" spans="12:12" x14ac:dyDescent="0.2">
      <c r="L24850" s="26"/>
    </row>
    <row r="24851" spans="12:12" x14ac:dyDescent="0.2">
      <c r="L24851" s="26"/>
    </row>
    <row r="24852" spans="12:12" x14ac:dyDescent="0.2">
      <c r="L24852" s="26"/>
    </row>
    <row r="24853" spans="12:12" x14ac:dyDescent="0.2">
      <c r="L24853" s="26"/>
    </row>
    <row r="24854" spans="12:12" x14ac:dyDescent="0.2">
      <c r="L24854" s="26"/>
    </row>
    <row r="24855" spans="12:12" x14ac:dyDescent="0.2">
      <c r="L24855" s="26"/>
    </row>
    <row r="24856" spans="12:12" x14ac:dyDescent="0.2">
      <c r="L24856" s="26"/>
    </row>
    <row r="24857" spans="12:12" x14ac:dyDescent="0.2">
      <c r="L24857" s="26"/>
    </row>
    <row r="24858" spans="12:12" x14ac:dyDescent="0.2">
      <c r="L24858" s="26"/>
    </row>
    <row r="24859" spans="12:12" x14ac:dyDescent="0.2">
      <c r="L24859" s="26"/>
    </row>
    <row r="24860" spans="12:12" x14ac:dyDescent="0.2">
      <c r="L24860" s="26"/>
    </row>
    <row r="24861" spans="12:12" x14ac:dyDescent="0.2">
      <c r="L24861" s="26"/>
    </row>
    <row r="24862" spans="12:12" x14ac:dyDescent="0.2">
      <c r="L24862" s="26"/>
    </row>
    <row r="24863" spans="12:12" x14ac:dyDescent="0.2">
      <c r="L24863" s="26"/>
    </row>
    <row r="24864" spans="12:12" x14ac:dyDescent="0.2">
      <c r="L24864" s="26"/>
    </row>
    <row r="24865" spans="12:12" x14ac:dyDescent="0.2">
      <c r="L24865" s="26"/>
    </row>
    <row r="24866" spans="12:12" x14ac:dyDescent="0.2">
      <c r="L24866" s="26"/>
    </row>
    <row r="24867" spans="12:12" x14ac:dyDescent="0.2">
      <c r="L24867" s="26"/>
    </row>
    <row r="24868" spans="12:12" x14ac:dyDescent="0.2">
      <c r="L24868" s="26"/>
    </row>
    <row r="24869" spans="12:12" x14ac:dyDescent="0.2">
      <c r="L24869" s="26"/>
    </row>
    <row r="24870" spans="12:12" x14ac:dyDescent="0.2">
      <c r="L24870" s="26"/>
    </row>
    <row r="24871" spans="12:12" x14ac:dyDescent="0.2">
      <c r="L24871" s="26"/>
    </row>
    <row r="24872" spans="12:12" x14ac:dyDescent="0.2">
      <c r="L24872" s="26"/>
    </row>
    <row r="24873" spans="12:12" x14ac:dyDescent="0.2">
      <c r="L24873" s="26"/>
    </row>
    <row r="24874" spans="12:12" x14ac:dyDescent="0.2">
      <c r="L24874" s="26"/>
    </row>
    <row r="24875" spans="12:12" x14ac:dyDescent="0.2">
      <c r="L24875" s="26"/>
    </row>
    <row r="24876" spans="12:12" x14ac:dyDescent="0.2">
      <c r="L24876" s="26"/>
    </row>
    <row r="24877" spans="12:12" x14ac:dyDescent="0.2">
      <c r="L24877" s="26"/>
    </row>
    <row r="24878" spans="12:12" x14ac:dyDescent="0.2">
      <c r="L24878" s="26"/>
    </row>
    <row r="24879" spans="12:12" x14ac:dyDescent="0.2">
      <c r="L24879" s="26"/>
    </row>
    <row r="24880" spans="12:12" x14ac:dyDescent="0.2">
      <c r="L24880" s="26"/>
    </row>
    <row r="24881" spans="12:12" x14ac:dyDescent="0.2">
      <c r="L24881" s="26"/>
    </row>
    <row r="24882" spans="12:12" x14ac:dyDescent="0.2">
      <c r="L24882" s="26"/>
    </row>
    <row r="24883" spans="12:12" x14ac:dyDescent="0.2">
      <c r="L24883" s="26"/>
    </row>
    <row r="24884" spans="12:12" x14ac:dyDescent="0.2">
      <c r="L24884" s="26"/>
    </row>
    <row r="24885" spans="12:12" x14ac:dyDescent="0.2">
      <c r="L24885" s="26"/>
    </row>
    <row r="24886" spans="12:12" x14ac:dyDescent="0.2">
      <c r="L24886" s="26"/>
    </row>
    <row r="24887" spans="12:12" x14ac:dyDescent="0.2">
      <c r="L24887" s="26"/>
    </row>
    <row r="24888" spans="12:12" x14ac:dyDescent="0.2">
      <c r="L24888" s="26"/>
    </row>
    <row r="24889" spans="12:12" x14ac:dyDescent="0.2">
      <c r="L24889" s="26"/>
    </row>
    <row r="24890" spans="12:12" x14ac:dyDescent="0.2">
      <c r="L24890" s="26"/>
    </row>
    <row r="24891" spans="12:12" x14ac:dyDescent="0.2">
      <c r="L24891" s="26"/>
    </row>
    <row r="24892" spans="12:12" x14ac:dyDescent="0.2">
      <c r="L24892" s="26"/>
    </row>
    <row r="24893" spans="12:12" x14ac:dyDescent="0.2">
      <c r="L24893" s="26"/>
    </row>
    <row r="24894" spans="12:12" x14ac:dyDescent="0.2">
      <c r="L24894" s="26"/>
    </row>
    <row r="24895" spans="12:12" x14ac:dyDescent="0.2">
      <c r="L24895" s="26"/>
    </row>
    <row r="24896" spans="12:12" x14ac:dyDescent="0.2">
      <c r="L24896" s="26"/>
    </row>
    <row r="24897" spans="12:12" x14ac:dyDescent="0.2">
      <c r="L24897" s="26"/>
    </row>
    <row r="24898" spans="12:12" x14ac:dyDescent="0.2">
      <c r="L24898" s="26"/>
    </row>
    <row r="24899" spans="12:12" x14ac:dyDescent="0.2">
      <c r="L24899" s="26"/>
    </row>
    <row r="24900" spans="12:12" x14ac:dyDescent="0.2">
      <c r="L24900" s="26"/>
    </row>
    <row r="24901" spans="12:12" x14ac:dyDescent="0.2">
      <c r="L24901" s="26"/>
    </row>
    <row r="24902" spans="12:12" x14ac:dyDescent="0.2">
      <c r="L24902" s="26"/>
    </row>
    <row r="24903" spans="12:12" x14ac:dyDescent="0.2">
      <c r="L24903" s="26"/>
    </row>
    <row r="24904" spans="12:12" x14ac:dyDescent="0.2">
      <c r="L24904" s="26"/>
    </row>
    <row r="24905" spans="12:12" x14ac:dyDescent="0.2">
      <c r="L24905" s="26"/>
    </row>
    <row r="24906" spans="12:12" x14ac:dyDescent="0.2">
      <c r="L24906" s="26"/>
    </row>
    <row r="24907" spans="12:12" x14ac:dyDescent="0.2">
      <c r="L24907" s="26"/>
    </row>
    <row r="24908" spans="12:12" x14ac:dyDescent="0.2">
      <c r="L24908" s="26"/>
    </row>
    <row r="24909" spans="12:12" x14ac:dyDescent="0.2">
      <c r="L24909" s="26"/>
    </row>
    <row r="24910" spans="12:12" x14ac:dyDescent="0.2">
      <c r="L24910" s="26"/>
    </row>
    <row r="24911" spans="12:12" x14ac:dyDescent="0.2">
      <c r="L24911" s="26"/>
    </row>
    <row r="24912" spans="12:12" x14ac:dyDescent="0.2">
      <c r="L24912" s="26"/>
    </row>
    <row r="24913" spans="12:12" x14ac:dyDescent="0.2">
      <c r="L24913" s="26"/>
    </row>
    <row r="24914" spans="12:12" x14ac:dyDescent="0.2">
      <c r="L24914" s="26"/>
    </row>
    <row r="24915" spans="12:12" x14ac:dyDescent="0.2">
      <c r="L24915" s="26"/>
    </row>
    <row r="24916" spans="12:12" x14ac:dyDescent="0.2">
      <c r="L24916" s="26"/>
    </row>
    <row r="24917" spans="12:12" x14ac:dyDescent="0.2">
      <c r="L24917" s="26"/>
    </row>
    <row r="24918" spans="12:12" x14ac:dyDescent="0.2">
      <c r="L24918" s="26"/>
    </row>
    <row r="24919" spans="12:12" x14ac:dyDescent="0.2">
      <c r="L24919" s="26"/>
    </row>
    <row r="24920" spans="12:12" x14ac:dyDescent="0.2">
      <c r="L24920" s="26"/>
    </row>
    <row r="24921" spans="12:12" x14ac:dyDescent="0.2">
      <c r="L24921" s="26"/>
    </row>
    <row r="24922" spans="12:12" x14ac:dyDescent="0.2">
      <c r="L24922" s="26"/>
    </row>
    <row r="24923" spans="12:12" x14ac:dyDescent="0.2">
      <c r="L24923" s="26"/>
    </row>
    <row r="24924" spans="12:12" x14ac:dyDescent="0.2">
      <c r="L24924" s="26"/>
    </row>
    <row r="24925" spans="12:12" x14ac:dyDescent="0.2">
      <c r="L24925" s="26"/>
    </row>
    <row r="24926" spans="12:12" x14ac:dyDescent="0.2">
      <c r="L24926" s="26"/>
    </row>
    <row r="24927" spans="12:12" x14ac:dyDescent="0.2">
      <c r="L24927" s="26"/>
    </row>
    <row r="24928" spans="12:12" x14ac:dyDescent="0.2">
      <c r="L24928" s="26"/>
    </row>
    <row r="24929" spans="12:12" x14ac:dyDescent="0.2">
      <c r="L24929" s="26"/>
    </row>
    <row r="24930" spans="12:12" x14ac:dyDescent="0.2">
      <c r="L24930" s="26"/>
    </row>
    <row r="24931" spans="12:12" x14ac:dyDescent="0.2">
      <c r="L24931" s="26"/>
    </row>
    <row r="24932" spans="12:12" x14ac:dyDescent="0.2">
      <c r="L24932" s="26"/>
    </row>
    <row r="24933" spans="12:12" x14ac:dyDescent="0.2">
      <c r="L24933" s="26"/>
    </row>
    <row r="24934" spans="12:12" x14ac:dyDescent="0.2">
      <c r="L24934" s="26"/>
    </row>
    <row r="24935" spans="12:12" x14ac:dyDescent="0.2">
      <c r="L24935" s="26"/>
    </row>
    <row r="24936" spans="12:12" x14ac:dyDescent="0.2">
      <c r="L24936" s="26"/>
    </row>
    <row r="24937" spans="12:12" x14ac:dyDescent="0.2">
      <c r="L24937" s="26"/>
    </row>
    <row r="24938" spans="12:12" x14ac:dyDescent="0.2">
      <c r="L24938" s="26"/>
    </row>
    <row r="24939" spans="12:12" x14ac:dyDescent="0.2">
      <c r="L24939" s="26"/>
    </row>
    <row r="24940" spans="12:12" x14ac:dyDescent="0.2">
      <c r="L24940" s="26"/>
    </row>
    <row r="24941" spans="12:12" x14ac:dyDescent="0.2">
      <c r="L24941" s="26"/>
    </row>
    <row r="24942" spans="12:12" x14ac:dyDescent="0.2">
      <c r="L24942" s="26"/>
    </row>
    <row r="24943" spans="12:12" x14ac:dyDescent="0.2">
      <c r="L24943" s="26"/>
    </row>
    <row r="24944" spans="12:12" x14ac:dyDescent="0.2">
      <c r="L24944" s="26"/>
    </row>
    <row r="24945" spans="12:12" x14ac:dyDescent="0.2">
      <c r="L24945" s="26"/>
    </row>
    <row r="24946" spans="12:12" x14ac:dyDescent="0.2">
      <c r="L24946" s="26"/>
    </row>
    <row r="24947" spans="12:12" x14ac:dyDescent="0.2">
      <c r="L24947" s="26"/>
    </row>
    <row r="24948" spans="12:12" x14ac:dyDescent="0.2">
      <c r="L24948" s="26"/>
    </row>
    <row r="24949" spans="12:12" x14ac:dyDescent="0.2">
      <c r="L24949" s="26"/>
    </row>
    <row r="24950" spans="12:12" x14ac:dyDescent="0.2">
      <c r="L24950" s="26"/>
    </row>
    <row r="24951" spans="12:12" x14ac:dyDescent="0.2">
      <c r="L24951" s="26"/>
    </row>
    <row r="24952" spans="12:12" x14ac:dyDescent="0.2">
      <c r="L24952" s="26"/>
    </row>
    <row r="24953" spans="12:12" x14ac:dyDescent="0.2">
      <c r="L24953" s="26"/>
    </row>
    <row r="24954" spans="12:12" x14ac:dyDescent="0.2">
      <c r="L24954" s="26"/>
    </row>
    <row r="24955" spans="12:12" x14ac:dyDescent="0.2">
      <c r="L24955" s="26"/>
    </row>
    <row r="24956" spans="12:12" x14ac:dyDescent="0.2">
      <c r="L24956" s="26"/>
    </row>
    <row r="24957" spans="12:12" x14ac:dyDescent="0.2">
      <c r="L24957" s="26"/>
    </row>
    <row r="24958" spans="12:12" x14ac:dyDescent="0.2">
      <c r="L24958" s="26"/>
    </row>
    <row r="24959" spans="12:12" x14ac:dyDescent="0.2">
      <c r="L24959" s="26"/>
    </row>
    <row r="24960" spans="12:12" x14ac:dyDescent="0.2">
      <c r="L24960" s="26"/>
    </row>
    <row r="24961" spans="12:12" x14ac:dyDescent="0.2">
      <c r="L24961" s="26"/>
    </row>
    <row r="24962" spans="12:12" x14ac:dyDescent="0.2">
      <c r="L24962" s="26"/>
    </row>
    <row r="24963" spans="12:12" x14ac:dyDescent="0.2">
      <c r="L24963" s="26"/>
    </row>
    <row r="24964" spans="12:12" x14ac:dyDescent="0.2">
      <c r="L24964" s="26"/>
    </row>
    <row r="24965" spans="12:12" x14ac:dyDescent="0.2">
      <c r="L24965" s="26"/>
    </row>
    <row r="24966" spans="12:12" x14ac:dyDescent="0.2">
      <c r="L24966" s="26"/>
    </row>
    <row r="24967" spans="12:12" x14ac:dyDescent="0.2">
      <c r="L24967" s="26"/>
    </row>
    <row r="24968" spans="12:12" x14ac:dyDescent="0.2">
      <c r="L24968" s="26"/>
    </row>
    <row r="24969" spans="12:12" x14ac:dyDescent="0.2">
      <c r="L24969" s="26"/>
    </row>
    <row r="24970" spans="12:12" x14ac:dyDescent="0.2">
      <c r="L24970" s="26"/>
    </row>
    <row r="24971" spans="12:12" x14ac:dyDescent="0.2">
      <c r="L24971" s="26"/>
    </row>
    <row r="24972" spans="12:12" x14ac:dyDescent="0.2">
      <c r="L24972" s="26"/>
    </row>
    <row r="24973" spans="12:12" x14ac:dyDescent="0.2">
      <c r="L24973" s="26"/>
    </row>
    <row r="24974" spans="12:12" x14ac:dyDescent="0.2">
      <c r="L24974" s="26"/>
    </row>
    <row r="24975" spans="12:12" x14ac:dyDescent="0.2">
      <c r="L24975" s="26"/>
    </row>
    <row r="24976" spans="12:12" x14ac:dyDescent="0.2">
      <c r="L24976" s="26"/>
    </row>
    <row r="24977" spans="12:12" x14ac:dyDescent="0.2">
      <c r="L24977" s="26"/>
    </row>
    <row r="24978" spans="12:12" x14ac:dyDescent="0.2">
      <c r="L24978" s="26"/>
    </row>
    <row r="24979" spans="12:12" x14ac:dyDescent="0.2">
      <c r="L24979" s="26"/>
    </row>
    <row r="24980" spans="12:12" x14ac:dyDescent="0.2">
      <c r="L24980" s="26"/>
    </row>
    <row r="24981" spans="12:12" x14ac:dyDescent="0.2">
      <c r="L24981" s="26"/>
    </row>
    <row r="24982" spans="12:12" x14ac:dyDescent="0.2">
      <c r="L24982" s="26"/>
    </row>
    <row r="24983" spans="12:12" x14ac:dyDescent="0.2">
      <c r="L24983" s="26"/>
    </row>
    <row r="24984" spans="12:12" x14ac:dyDescent="0.2">
      <c r="L24984" s="26"/>
    </row>
    <row r="24985" spans="12:12" x14ac:dyDescent="0.2">
      <c r="L24985" s="26"/>
    </row>
    <row r="24986" spans="12:12" x14ac:dyDescent="0.2">
      <c r="L24986" s="26"/>
    </row>
    <row r="24987" spans="12:12" x14ac:dyDescent="0.2">
      <c r="L24987" s="26"/>
    </row>
    <row r="24988" spans="12:12" x14ac:dyDescent="0.2">
      <c r="L24988" s="26"/>
    </row>
    <row r="24989" spans="12:12" x14ac:dyDescent="0.2">
      <c r="L24989" s="26"/>
    </row>
    <row r="24990" spans="12:12" x14ac:dyDescent="0.2">
      <c r="L24990" s="26"/>
    </row>
    <row r="24991" spans="12:12" x14ac:dyDescent="0.2">
      <c r="L24991" s="26"/>
    </row>
    <row r="24992" spans="12:12" x14ac:dyDescent="0.2">
      <c r="L24992" s="26"/>
    </row>
    <row r="24993" spans="12:12" x14ac:dyDescent="0.2">
      <c r="L24993" s="26"/>
    </row>
    <row r="24994" spans="12:12" x14ac:dyDescent="0.2">
      <c r="L24994" s="26"/>
    </row>
    <row r="24995" spans="12:12" x14ac:dyDescent="0.2">
      <c r="L24995" s="26"/>
    </row>
    <row r="24996" spans="12:12" x14ac:dyDescent="0.2">
      <c r="L24996" s="26"/>
    </row>
    <row r="24997" spans="12:12" x14ac:dyDescent="0.2">
      <c r="L24997" s="26"/>
    </row>
    <row r="24998" spans="12:12" x14ac:dyDescent="0.2">
      <c r="L24998" s="26"/>
    </row>
    <row r="24999" spans="12:12" x14ac:dyDescent="0.2">
      <c r="L24999" s="26"/>
    </row>
    <row r="25000" spans="12:12" x14ac:dyDescent="0.2">
      <c r="L25000" s="26"/>
    </row>
    <row r="25001" spans="12:12" x14ac:dyDescent="0.2">
      <c r="L25001" s="26"/>
    </row>
    <row r="25002" spans="12:12" x14ac:dyDescent="0.2">
      <c r="L25002" s="26"/>
    </row>
    <row r="25003" spans="12:12" x14ac:dyDescent="0.2">
      <c r="L25003" s="26"/>
    </row>
    <row r="25004" spans="12:12" x14ac:dyDescent="0.2">
      <c r="L25004" s="26"/>
    </row>
    <row r="25005" spans="12:12" x14ac:dyDescent="0.2">
      <c r="L25005" s="26"/>
    </row>
    <row r="25006" spans="12:12" x14ac:dyDescent="0.2">
      <c r="L25006" s="26"/>
    </row>
    <row r="25007" spans="12:12" x14ac:dyDescent="0.2">
      <c r="L25007" s="26"/>
    </row>
    <row r="25008" spans="12:12" x14ac:dyDescent="0.2">
      <c r="L25008" s="26"/>
    </row>
    <row r="25009" spans="12:12" x14ac:dyDescent="0.2">
      <c r="L25009" s="26"/>
    </row>
    <row r="25010" spans="12:12" x14ac:dyDescent="0.2">
      <c r="L25010" s="26"/>
    </row>
    <row r="25011" spans="12:12" x14ac:dyDescent="0.2">
      <c r="L25011" s="26"/>
    </row>
    <row r="25012" spans="12:12" x14ac:dyDescent="0.2">
      <c r="L25012" s="26"/>
    </row>
    <row r="25013" spans="12:12" x14ac:dyDescent="0.2">
      <c r="L25013" s="26"/>
    </row>
    <row r="25014" spans="12:12" x14ac:dyDescent="0.2">
      <c r="L25014" s="26"/>
    </row>
    <row r="25015" spans="12:12" x14ac:dyDescent="0.2">
      <c r="L25015" s="26"/>
    </row>
    <row r="25016" spans="12:12" x14ac:dyDescent="0.2">
      <c r="L25016" s="26"/>
    </row>
    <row r="25017" spans="12:12" x14ac:dyDescent="0.2">
      <c r="L25017" s="26"/>
    </row>
    <row r="25018" spans="12:12" x14ac:dyDescent="0.2">
      <c r="L25018" s="26"/>
    </row>
    <row r="25019" spans="12:12" x14ac:dyDescent="0.2">
      <c r="L25019" s="26"/>
    </row>
    <row r="25020" spans="12:12" x14ac:dyDescent="0.2">
      <c r="L25020" s="26"/>
    </row>
    <row r="25021" spans="12:12" x14ac:dyDescent="0.2">
      <c r="L25021" s="26"/>
    </row>
    <row r="25022" spans="12:12" x14ac:dyDescent="0.2">
      <c r="L25022" s="26"/>
    </row>
    <row r="25023" spans="12:12" x14ac:dyDescent="0.2">
      <c r="L25023" s="26"/>
    </row>
    <row r="25024" spans="12:12" x14ac:dyDescent="0.2">
      <c r="L25024" s="26"/>
    </row>
    <row r="25025" spans="12:12" x14ac:dyDescent="0.2">
      <c r="L25025" s="26"/>
    </row>
    <row r="25026" spans="12:12" x14ac:dyDescent="0.2">
      <c r="L25026" s="26"/>
    </row>
    <row r="25027" spans="12:12" x14ac:dyDescent="0.2">
      <c r="L25027" s="26"/>
    </row>
    <row r="25028" spans="12:12" x14ac:dyDescent="0.2">
      <c r="L25028" s="26"/>
    </row>
    <row r="25029" spans="12:12" x14ac:dyDescent="0.2">
      <c r="L25029" s="26"/>
    </row>
    <row r="25030" spans="12:12" x14ac:dyDescent="0.2">
      <c r="L25030" s="26"/>
    </row>
    <row r="25031" spans="12:12" x14ac:dyDescent="0.2">
      <c r="L25031" s="26"/>
    </row>
    <row r="25032" spans="12:12" x14ac:dyDescent="0.2">
      <c r="L25032" s="26"/>
    </row>
    <row r="25033" spans="12:12" x14ac:dyDescent="0.2">
      <c r="L25033" s="26"/>
    </row>
    <row r="25034" spans="12:12" x14ac:dyDescent="0.2">
      <c r="L25034" s="26"/>
    </row>
    <row r="25035" spans="12:12" x14ac:dyDescent="0.2">
      <c r="L25035" s="26"/>
    </row>
    <row r="25036" spans="12:12" x14ac:dyDescent="0.2">
      <c r="L25036" s="26"/>
    </row>
    <row r="25037" spans="12:12" x14ac:dyDescent="0.2">
      <c r="L25037" s="26"/>
    </row>
    <row r="25038" spans="12:12" x14ac:dyDescent="0.2">
      <c r="L25038" s="26"/>
    </row>
    <row r="25039" spans="12:12" x14ac:dyDescent="0.2">
      <c r="L25039" s="26"/>
    </row>
    <row r="25040" spans="12:12" x14ac:dyDescent="0.2">
      <c r="L25040" s="26"/>
    </row>
    <row r="25041" spans="12:12" x14ac:dyDescent="0.2">
      <c r="L25041" s="26"/>
    </row>
    <row r="25042" spans="12:12" x14ac:dyDescent="0.2">
      <c r="L25042" s="26"/>
    </row>
    <row r="25043" spans="12:12" x14ac:dyDescent="0.2">
      <c r="L25043" s="26"/>
    </row>
    <row r="25044" spans="12:12" x14ac:dyDescent="0.2">
      <c r="L25044" s="26"/>
    </row>
    <row r="25045" spans="12:12" x14ac:dyDescent="0.2">
      <c r="L25045" s="26"/>
    </row>
    <row r="25046" spans="12:12" x14ac:dyDescent="0.2">
      <c r="L25046" s="26"/>
    </row>
    <row r="25047" spans="12:12" x14ac:dyDescent="0.2">
      <c r="L25047" s="26"/>
    </row>
    <row r="25048" spans="12:12" x14ac:dyDescent="0.2">
      <c r="L25048" s="26"/>
    </row>
    <row r="25049" spans="12:12" x14ac:dyDescent="0.2">
      <c r="L25049" s="26"/>
    </row>
    <row r="25050" spans="12:12" x14ac:dyDescent="0.2">
      <c r="L25050" s="26"/>
    </row>
    <row r="25051" spans="12:12" x14ac:dyDescent="0.2">
      <c r="L25051" s="26"/>
    </row>
    <row r="25052" spans="12:12" x14ac:dyDescent="0.2">
      <c r="L25052" s="26"/>
    </row>
    <row r="25053" spans="12:12" x14ac:dyDescent="0.2">
      <c r="L25053" s="26"/>
    </row>
    <row r="25054" spans="12:12" x14ac:dyDescent="0.2">
      <c r="L25054" s="26"/>
    </row>
    <row r="25055" spans="12:12" x14ac:dyDescent="0.2">
      <c r="L25055" s="26"/>
    </row>
    <row r="25056" spans="12:12" x14ac:dyDescent="0.2">
      <c r="L25056" s="26"/>
    </row>
    <row r="25057" spans="12:12" x14ac:dyDescent="0.2">
      <c r="L25057" s="26"/>
    </row>
    <row r="25058" spans="12:12" x14ac:dyDescent="0.2">
      <c r="L25058" s="26"/>
    </row>
    <row r="25059" spans="12:12" x14ac:dyDescent="0.2">
      <c r="L25059" s="26"/>
    </row>
    <row r="25060" spans="12:12" x14ac:dyDescent="0.2">
      <c r="L25060" s="26"/>
    </row>
    <row r="25061" spans="12:12" x14ac:dyDescent="0.2">
      <c r="L25061" s="26"/>
    </row>
    <row r="25062" spans="12:12" x14ac:dyDescent="0.2">
      <c r="L25062" s="26"/>
    </row>
    <row r="25063" spans="12:12" x14ac:dyDescent="0.2">
      <c r="L25063" s="26"/>
    </row>
    <row r="25064" spans="12:12" x14ac:dyDescent="0.2">
      <c r="L25064" s="26"/>
    </row>
    <row r="25065" spans="12:12" x14ac:dyDescent="0.2">
      <c r="L25065" s="26"/>
    </row>
    <row r="25066" spans="12:12" x14ac:dyDescent="0.2">
      <c r="L25066" s="26"/>
    </row>
    <row r="25067" spans="12:12" x14ac:dyDescent="0.2">
      <c r="L25067" s="26"/>
    </row>
    <row r="25068" spans="12:12" x14ac:dyDescent="0.2">
      <c r="L25068" s="26"/>
    </row>
    <row r="25069" spans="12:12" x14ac:dyDescent="0.2">
      <c r="L25069" s="26"/>
    </row>
    <row r="25070" spans="12:12" x14ac:dyDescent="0.2">
      <c r="L25070" s="26"/>
    </row>
    <row r="25071" spans="12:12" x14ac:dyDescent="0.2">
      <c r="L25071" s="26"/>
    </row>
    <row r="25072" spans="12:12" x14ac:dyDescent="0.2">
      <c r="L25072" s="26"/>
    </row>
    <row r="25073" spans="12:12" x14ac:dyDescent="0.2">
      <c r="L25073" s="26"/>
    </row>
    <row r="25074" spans="12:12" x14ac:dyDescent="0.2">
      <c r="L25074" s="26"/>
    </row>
    <row r="25075" spans="12:12" x14ac:dyDescent="0.2">
      <c r="L25075" s="26"/>
    </row>
    <row r="25076" spans="12:12" x14ac:dyDescent="0.2">
      <c r="L25076" s="26"/>
    </row>
    <row r="25077" spans="12:12" x14ac:dyDescent="0.2">
      <c r="L25077" s="26"/>
    </row>
    <row r="25078" spans="12:12" x14ac:dyDescent="0.2">
      <c r="L25078" s="26"/>
    </row>
    <row r="25079" spans="12:12" x14ac:dyDescent="0.2">
      <c r="L25079" s="26"/>
    </row>
    <row r="25080" spans="12:12" x14ac:dyDescent="0.2">
      <c r="L25080" s="26"/>
    </row>
    <row r="25081" spans="12:12" x14ac:dyDescent="0.2">
      <c r="L25081" s="26"/>
    </row>
    <row r="25082" spans="12:12" x14ac:dyDescent="0.2">
      <c r="L25082" s="26"/>
    </row>
    <row r="25083" spans="12:12" x14ac:dyDescent="0.2">
      <c r="L25083" s="26"/>
    </row>
    <row r="25084" spans="12:12" x14ac:dyDescent="0.2">
      <c r="L25084" s="26"/>
    </row>
    <row r="25085" spans="12:12" x14ac:dyDescent="0.2">
      <c r="L25085" s="26"/>
    </row>
    <row r="25086" spans="12:12" x14ac:dyDescent="0.2">
      <c r="L25086" s="26"/>
    </row>
    <row r="25087" spans="12:12" x14ac:dyDescent="0.2">
      <c r="L25087" s="26"/>
    </row>
    <row r="25088" spans="12:12" x14ac:dyDescent="0.2">
      <c r="L25088" s="26"/>
    </row>
    <row r="25089" spans="12:12" x14ac:dyDescent="0.2">
      <c r="L25089" s="26"/>
    </row>
    <row r="25090" spans="12:12" x14ac:dyDescent="0.2">
      <c r="L25090" s="26"/>
    </row>
    <row r="25091" spans="12:12" x14ac:dyDescent="0.2">
      <c r="L25091" s="26"/>
    </row>
    <row r="25092" spans="12:12" x14ac:dyDescent="0.2">
      <c r="L25092" s="26"/>
    </row>
    <row r="25093" spans="12:12" x14ac:dyDescent="0.2">
      <c r="L25093" s="26"/>
    </row>
    <row r="25094" spans="12:12" x14ac:dyDescent="0.2">
      <c r="L25094" s="26"/>
    </row>
    <row r="25095" spans="12:12" x14ac:dyDescent="0.2">
      <c r="L25095" s="26"/>
    </row>
    <row r="25096" spans="12:12" x14ac:dyDescent="0.2">
      <c r="L25096" s="26"/>
    </row>
    <row r="25097" spans="12:12" x14ac:dyDescent="0.2">
      <c r="L25097" s="26"/>
    </row>
    <row r="25098" spans="12:12" x14ac:dyDescent="0.2">
      <c r="L25098" s="26"/>
    </row>
    <row r="25099" spans="12:12" x14ac:dyDescent="0.2">
      <c r="L25099" s="26"/>
    </row>
    <row r="25100" spans="12:12" x14ac:dyDescent="0.2">
      <c r="L25100" s="26"/>
    </row>
    <row r="25101" spans="12:12" x14ac:dyDescent="0.2">
      <c r="L25101" s="26"/>
    </row>
    <row r="25102" spans="12:12" x14ac:dyDescent="0.2">
      <c r="L25102" s="26"/>
    </row>
    <row r="25103" spans="12:12" x14ac:dyDescent="0.2">
      <c r="L25103" s="26"/>
    </row>
    <row r="25104" spans="12:12" x14ac:dyDescent="0.2">
      <c r="L25104" s="26"/>
    </row>
    <row r="25105" spans="12:12" x14ac:dyDescent="0.2">
      <c r="L25105" s="26"/>
    </row>
    <row r="25106" spans="12:12" x14ac:dyDescent="0.2">
      <c r="L25106" s="26"/>
    </row>
    <row r="25107" spans="12:12" x14ac:dyDescent="0.2">
      <c r="L25107" s="26"/>
    </row>
    <row r="25108" spans="12:12" x14ac:dyDescent="0.2">
      <c r="L25108" s="26"/>
    </row>
    <row r="25109" spans="12:12" x14ac:dyDescent="0.2">
      <c r="L25109" s="26"/>
    </row>
    <row r="25110" spans="12:12" x14ac:dyDescent="0.2">
      <c r="L25110" s="26"/>
    </row>
    <row r="25111" spans="12:12" x14ac:dyDescent="0.2">
      <c r="L25111" s="26"/>
    </row>
    <row r="25112" spans="12:12" x14ac:dyDescent="0.2">
      <c r="L25112" s="26"/>
    </row>
    <row r="25113" spans="12:12" x14ac:dyDescent="0.2">
      <c r="L25113" s="26"/>
    </row>
    <row r="25114" spans="12:12" x14ac:dyDescent="0.2">
      <c r="L25114" s="26"/>
    </row>
    <row r="25115" spans="12:12" x14ac:dyDescent="0.2">
      <c r="L25115" s="26"/>
    </row>
    <row r="25116" spans="12:12" x14ac:dyDescent="0.2">
      <c r="L25116" s="26"/>
    </row>
    <row r="25117" spans="12:12" x14ac:dyDescent="0.2">
      <c r="L25117" s="26"/>
    </row>
    <row r="25118" spans="12:12" x14ac:dyDescent="0.2">
      <c r="L25118" s="26"/>
    </row>
    <row r="25119" spans="12:12" x14ac:dyDescent="0.2">
      <c r="L25119" s="26"/>
    </row>
    <row r="25120" spans="12:12" x14ac:dyDescent="0.2">
      <c r="L25120" s="26"/>
    </row>
    <row r="25121" spans="12:12" x14ac:dyDescent="0.2">
      <c r="L25121" s="26"/>
    </row>
    <row r="25122" spans="12:12" x14ac:dyDescent="0.2">
      <c r="L25122" s="26"/>
    </row>
    <row r="25123" spans="12:12" x14ac:dyDescent="0.2">
      <c r="L25123" s="26"/>
    </row>
    <row r="25124" spans="12:12" x14ac:dyDescent="0.2">
      <c r="L25124" s="26"/>
    </row>
    <row r="25125" spans="12:12" x14ac:dyDescent="0.2">
      <c r="L25125" s="26"/>
    </row>
    <row r="25126" spans="12:12" x14ac:dyDescent="0.2">
      <c r="L25126" s="26"/>
    </row>
    <row r="25127" spans="12:12" x14ac:dyDescent="0.2">
      <c r="L25127" s="26"/>
    </row>
    <row r="25128" spans="12:12" x14ac:dyDescent="0.2">
      <c r="L25128" s="26"/>
    </row>
    <row r="25129" spans="12:12" x14ac:dyDescent="0.2">
      <c r="L25129" s="26"/>
    </row>
    <row r="25130" spans="12:12" x14ac:dyDescent="0.2">
      <c r="L25130" s="26"/>
    </row>
    <row r="25131" spans="12:12" x14ac:dyDescent="0.2">
      <c r="L25131" s="26"/>
    </row>
    <row r="25132" spans="12:12" x14ac:dyDescent="0.2">
      <c r="L25132" s="26"/>
    </row>
    <row r="25133" spans="12:12" x14ac:dyDescent="0.2">
      <c r="L25133" s="26"/>
    </row>
    <row r="25134" spans="12:12" x14ac:dyDescent="0.2">
      <c r="L25134" s="26"/>
    </row>
    <row r="25135" spans="12:12" x14ac:dyDescent="0.2">
      <c r="L25135" s="26"/>
    </row>
    <row r="25136" spans="12:12" x14ac:dyDescent="0.2">
      <c r="L25136" s="26"/>
    </row>
    <row r="25137" spans="12:12" x14ac:dyDescent="0.2">
      <c r="L25137" s="26"/>
    </row>
    <row r="25138" spans="12:12" x14ac:dyDescent="0.2">
      <c r="L25138" s="26"/>
    </row>
    <row r="25139" spans="12:12" x14ac:dyDescent="0.2">
      <c r="L25139" s="26"/>
    </row>
    <row r="25140" spans="12:12" x14ac:dyDescent="0.2">
      <c r="L25140" s="26"/>
    </row>
    <row r="25141" spans="12:12" x14ac:dyDescent="0.2">
      <c r="L25141" s="26"/>
    </row>
    <row r="25142" spans="12:12" x14ac:dyDescent="0.2">
      <c r="L25142" s="26"/>
    </row>
    <row r="25143" spans="12:12" x14ac:dyDescent="0.2">
      <c r="L25143" s="26"/>
    </row>
    <row r="25144" spans="12:12" x14ac:dyDescent="0.2">
      <c r="L25144" s="26"/>
    </row>
    <row r="25145" spans="12:12" x14ac:dyDescent="0.2">
      <c r="L25145" s="26"/>
    </row>
    <row r="25146" spans="12:12" x14ac:dyDescent="0.2">
      <c r="L25146" s="26"/>
    </row>
    <row r="25147" spans="12:12" x14ac:dyDescent="0.2">
      <c r="L25147" s="26"/>
    </row>
    <row r="25148" spans="12:12" x14ac:dyDescent="0.2">
      <c r="L25148" s="26"/>
    </row>
    <row r="25149" spans="12:12" x14ac:dyDescent="0.2">
      <c r="L25149" s="26"/>
    </row>
    <row r="25150" spans="12:12" x14ac:dyDescent="0.2">
      <c r="L25150" s="26"/>
    </row>
    <row r="25151" spans="12:12" x14ac:dyDescent="0.2">
      <c r="L25151" s="26"/>
    </row>
    <row r="25152" spans="12:12" x14ac:dyDescent="0.2">
      <c r="L25152" s="26"/>
    </row>
    <row r="25153" spans="12:12" x14ac:dyDescent="0.2">
      <c r="L25153" s="26"/>
    </row>
    <row r="25154" spans="12:12" x14ac:dyDescent="0.2">
      <c r="L25154" s="26"/>
    </row>
    <row r="25155" spans="12:12" x14ac:dyDescent="0.2">
      <c r="L25155" s="26"/>
    </row>
    <row r="25156" spans="12:12" x14ac:dyDescent="0.2">
      <c r="L25156" s="26"/>
    </row>
    <row r="25157" spans="12:12" x14ac:dyDescent="0.2">
      <c r="L25157" s="26"/>
    </row>
    <row r="25158" spans="12:12" x14ac:dyDescent="0.2">
      <c r="L25158" s="26"/>
    </row>
    <row r="25159" spans="12:12" x14ac:dyDescent="0.2">
      <c r="L25159" s="26"/>
    </row>
    <row r="25160" spans="12:12" x14ac:dyDescent="0.2">
      <c r="L25160" s="26"/>
    </row>
    <row r="25161" spans="12:12" x14ac:dyDescent="0.2">
      <c r="L25161" s="26"/>
    </row>
    <row r="25162" spans="12:12" x14ac:dyDescent="0.2">
      <c r="L25162" s="26"/>
    </row>
    <row r="25163" spans="12:12" x14ac:dyDescent="0.2">
      <c r="L25163" s="26"/>
    </row>
    <row r="25164" spans="12:12" x14ac:dyDescent="0.2">
      <c r="L25164" s="26"/>
    </row>
    <row r="25165" spans="12:12" x14ac:dyDescent="0.2">
      <c r="L25165" s="26"/>
    </row>
    <row r="25166" spans="12:12" x14ac:dyDescent="0.2">
      <c r="L25166" s="26"/>
    </row>
    <row r="25167" spans="12:12" x14ac:dyDescent="0.2">
      <c r="L25167" s="26"/>
    </row>
    <row r="25168" spans="12:12" x14ac:dyDescent="0.2">
      <c r="L25168" s="26"/>
    </row>
    <row r="25169" spans="12:12" x14ac:dyDescent="0.2">
      <c r="L25169" s="26"/>
    </row>
    <row r="25170" spans="12:12" x14ac:dyDescent="0.2">
      <c r="L25170" s="26"/>
    </row>
    <row r="25171" spans="12:12" x14ac:dyDescent="0.2">
      <c r="L25171" s="26"/>
    </row>
    <row r="25172" spans="12:12" x14ac:dyDescent="0.2">
      <c r="L25172" s="26"/>
    </row>
    <row r="25173" spans="12:12" x14ac:dyDescent="0.2">
      <c r="L25173" s="26"/>
    </row>
    <row r="25174" spans="12:12" x14ac:dyDescent="0.2">
      <c r="L25174" s="26"/>
    </row>
    <row r="25175" spans="12:12" x14ac:dyDescent="0.2">
      <c r="L25175" s="26"/>
    </row>
    <row r="25176" spans="12:12" x14ac:dyDescent="0.2">
      <c r="L25176" s="26"/>
    </row>
    <row r="25177" spans="12:12" x14ac:dyDescent="0.2">
      <c r="L25177" s="26"/>
    </row>
    <row r="25178" spans="12:12" x14ac:dyDescent="0.2">
      <c r="L25178" s="26"/>
    </row>
    <row r="25179" spans="12:12" x14ac:dyDescent="0.2">
      <c r="L25179" s="26"/>
    </row>
    <row r="25180" spans="12:12" x14ac:dyDescent="0.2">
      <c r="L25180" s="26"/>
    </row>
    <row r="25181" spans="12:12" x14ac:dyDescent="0.2">
      <c r="L25181" s="26"/>
    </row>
    <row r="25182" spans="12:12" x14ac:dyDescent="0.2">
      <c r="L25182" s="26"/>
    </row>
    <row r="25183" spans="12:12" x14ac:dyDescent="0.2">
      <c r="L25183" s="26"/>
    </row>
    <row r="25184" spans="12:12" x14ac:dyDescent="0.2">
      <c r="L25184" s="26"/>
    </row>
    <row r="25185" spans="12:12" x14ac:dyDescent="0.2">
      <c r="L25185" s="26"/>
    </row>
    <row r="25186" spans="12:12" x14ac:dyDescent="0.2">
      <c r="L25186" s="26"/>
    </row>
    <row r="25187" spans="12:12" x14ac:dyDescent="0.2">
      <c r="L25187" s="26"/>
    </row>
    <row r="25188" spans="12:12" x14ac:dyDescent="0.2">
      <c r="L25188" s="26"/>
    </row>
    <row r="25189" spans="12:12" x14ac:dyDescent="0.2">
      <c r="L25189" s="26"/>
    </row>
    <row r="25190" spans="12:12" x14ac:dyDescent="0.2">
      <c r="L25190" s="26"/>
    </row>
    <row r="25191" spans="12:12" x14ac:dyDescent="0.2">
      <c r="L25191" s="26"/>
    </row>
    <row r="25192" spans="12:12" x14ac:dyDescent="0.2">
      <c r="L25192" s="26"/>
    </row>
    <row r="25193" spans="12:12" x14ac:dyDescent="0.2">
      <c r="L25193" s="26"/>
    </row>
    <row r="25194" spans="12:12" x14ac:dyDescent="0.2">
      <c r="L25194" s="26"/>
    </row>
    <row r="25195" spans="12:12" x14ac:dyDescent="0.2">
      <c r="L25195" s="26"/>
    </row>
    <row r="25196" spans="12:12" x14ac:dyDescent="0.2">
      <c r="L25196" s="26"/>
    </row>
    <row r="25197" spans="12:12" x14ac:dyDescent="0.2">
      <c r="L25197" s="26"/>
    </row>
    <row r="25198" spans="12:12" x14ac:dyDescent="0.2">
      <c r="L25198" s="26"/>
    </row>
    <row r="25199" spans="12:12" x14ac:dyDescent="0.2">
      <c r="L25199" s="26"/>
    </row>
    <row r="25200" spans="12:12" x14ac:dyDescent="0.2">
      <c r="L25200" s="26"/>
    </row>
    <row r="25201" spans="12:12" x14ac:dyDescent="0.2">
      <c r="L25201" s="26"/>
    </row>
    <row r="25202" spans="12:12" x14ac:dyDescent="0.2">
      <c r="L25202" s="26"/>
    </row>
    <row r="25203" spans="12:12" x14ac:dyDescent="0.2">
      <c r="L25203" s="26"/>
    </row>
    <row r="25204" spans="12:12" x14ac:dyDescent="0.2">
      <c r="L25204" s="26"/>
    </row>
    <row r="25205" spans="12:12" x14ac:dyDescent="0.2">
      <c r="L25205" s="26"/>
    </row>
    <row r="25206" spans="12:12" x14ac:dyDescent="0.2">
      <c r="L25206" s="26"/>
    </row>
    <row r="25207" spans="12:12" x14ac:dyDescent="0.2">
      <c r="L25207" s="26"/>
    </row>
    <row r="25208" spans="12:12" x14ac:dyDescent="0.2">
      <c r="L25208" s="26"/>
    </row>
    <row r="25209" spans="12:12" x14ac:dyDescent="0.2">
      <c r="L25209" s="26"/>
    </row>
    <row r="25210" spans="12:12" x14ac:dyDescent="0.2">
      <c r="L25210" s="26"/>
    </row>
    <row r="25211" spans="12:12" x14ac:dyDescent="0.2">
      <c r="L25211" s="26"/>
    </row>
    <row r="25212" spans="12:12" x14ac:dyDescent="0.2">
      <c r="L25212" s="26"/>
    </row>
    <row r="25213" spans="12:12" x14ac:dyDescent="0.2">
      <c r="L25213" s="26"/>
    </row>
    <row r="25214" spans="12:12" x14ac:dyDescent="0.2">
      <c r="L25214" s="26"/>
    </row>
    <row r="25215" spans="12:12" x14ac:dyDescent="0.2">
      <c r="L25215" s="26"/>
    </row>
    <row r="25216" spans="12:12" x14ac:dyDescent="0.2">
      <c r="L25216" s="26"/>
    </row>
    <row r="25217" spans="12:12" x14ac:dyDescent="0.2">
      <c r="L25217" s="26"/>
    </row>
    <row r="25218" spans="12:12" x14ac:dyDescent="0.2">
      <c r="L25218" s="26"/>
    </row>
    <row r="25219" spans="12:12" x14ac:dyDescent="0.2">
      <c r="L25219" s="26"/>
    </row>
    <row r="25220" spans="12:12" x14ac:dyDescent="0.2">
      <c r="L25220" s="26"/>
    </row>
    <row r="25221" spans="12:12" x14ac:dyDescent="0.2">
      <c r="L25221" s="26"/>
    </row>
    <row r="25222" spans="12:12" x14ac:dyDescent="0.2">
      <c r="L25222" s="26"/>
    </row>
    <row r="25223" spans="12:12" x14ac:dyDescent="0.2">
      <c r="L25223" s="26"/>
    </row>
    <row r="25224" spans="12:12" x14ac:dyDescent="0.2">
      <c r="L25224" s="26"/>
    </row>
    <row r="25225" spans="12:12" x14ac:dyDescent="0.2">
      <c r="L25225" s="26"/>
    </row>
    <row r="25226" spans="12:12" x14ac:dyDescent="0.2">
      <c r="L25226" s="26"/>
    </row>
    <row r="25227" spans="12:12" x14ac:dyDescent="0.2">
      <c r="L25227" s="26"/>
    </row>
    <row r="25228" spans="12:12" x14ac:dyDescent="0.2">
      <c r="L25228" s="26"/>
    </row>
    <row r="25229" spans="12:12" x14ac:dyDescent="0.2">
      <c r="L25229" s="26"/>
    </row>
    <row r="25230" spans="12:12" x14ac:dyDescent="0.2">
      <c r="L25230" s="26"/>
    </row>
    <row r="25231" spans="12:12" x14ac:dyDescent="0.2">
      <c r="L25231" s="26"/>
    </row>
    <row r="25232" spans="12:12" x14ac:dyDescent="0.2">
      <c r="L25232" s="26"/>
    </row>
    <row r="25233" spans="12:12" x14ac:dyDescent="0.2">
      <c r="L25233" s="26"/>
    </row>
    <row r="25234" spans="12:12" x14ac:dyDescent="0.2">
      <c r="L25234" s="26"/>
    </row>
    <row r="25235" spans="12:12" x14ac:dyDescent="0.2">
      <c r="L25235" s="26"/>
    </row>
    <row r="25236" spans="12:12" x14ac:dyDescent="0.2">
      <c r="L25236" s="26"/>
    </row>
    <row r="25237" spans="12:12" x14ac:dyDescent="0.2">
      <c r="L25237" s="26"/>
    </row>
    <row r="25238" spans="12:12" x14ac:dyDescent="0.2">
      <c r="L25238" s="26"/>
    </row>
    <row r="25239" spans="12:12" x14ac:dyDescent="0.2">
      <c r="L25239" s="26"/>
    </row>
    <row r="25240" spans="12:12" x14ac:dyDescent="0.2">
      <c r="L25240" s="26"/>
    </row>
    <row r="25241" spans="12:12" x14ac:dyDescent="0.2">
      <c r="L25241" s="26"/>
    </row>
    <row r="25242" spans="12:12" x14ac:dyDescent="0.2">
      <c r="L25242" s="26"/>
    </row>
    <row r="25243" spans="12:12" x14ac:dyDescent="0.2">
      <c r="L25243" s="26"/>
    </row>
    <row r="25244" spans="12:12" x14ac:dyDescent="0.2">
      <c r="L25244" s="26"/>
    </row>
    <row r="25245" spans="12:12" x14ac:dyDescent="0.2">
      <c r="L25245" s="26"/>
    </row>
    <row r="25246" spans="12:12" x14ac:dyDescent="0.2">
      <c r="L25246" s="26"/>
    </row>
    <row r="25247" spans="12:12" x14ac:dyDescent="0.2">
      <c r="L25247" s="26"/>
    </row>
    <row r="25248" spans="12:12" x14ac:dyDescent="0.2">
      <c r="L25248" s="26"/>
    </row>
    <row r="25249" spans="12:12" x14ac:dyDescent="0.2">
      <c r="L25249" s="26"/>
    </row>
    <row r="25250" spans="12:12" x14ac:dyDescent="0.2">
      <c r="L25250" s="26"/>
    </row>
    <row r="25251" spans="12:12" x14ac:dyDescent="0.2">
      <c r="L25251" s="26"/>
    </row>
    <row r="25252" spans="12:12" x14ac:dyDescent="0.2">
      <c r="L25252" s="26"/>
    </row>
    <row r="25253" spans="12:12" x14ac:dyDescent="0.2">
      <c r="L25253" s="26"/>
    </row>
    <row r="25254" spans="12:12" x14ac:dyDescent="0.2">
      <c r="L25254" s="26"/>
    </row>
    <row r="25255" spans="12:12" x14ac:dyDescent="0.2">
      <c r="L25255" s="26"/>
    </row>
    <row r="25256" spans="12:12" x14ac:dyDescent="0.2">
      <c r="L25256" s="26"/>
    </row>
    <row r="25257" spans="12:12" x14ac:dyDescent="0.2">
      <c r="L25257" s="26"/>
    </row>
    <row r="25258" spans="12:12" x14ac:dyDescent="0.2">
      <c r="L25258" s="26"/>
    </row>
    <row r="25259" spans="12:12" x14ac:dyDescent="0.2">
      <c r="L25259" s="26"/>
    </row>
    <row r="25260" spans="12:12" x14ac:dyDescent="0.2">
      <c r="L25260" s="26"/>
    </row>
    <row r="25261" spans="12:12" x14ac:dyDescent="0.2">
      <c r="L25261" s="26"/>
    </row>
    <row r="25262" spans="12:12" x14ac:dyDescent="0.2">
      <c r="L25262" s="26"/>
    </row>
    <row r="25263" spans="12:12" x14ac:dyDescent="0.2">
      <c r="L25263" s="26"/>
    </row>
    <row r="25264" spans="12:12" x14ac:dyDescent="0.2">
      <c r="L25264" s="26"/>
    </row>
    <row r="25265" spans="12:12" x14ac:dyDescent="0.2">
      <c r="L25265" s="26"/>
    </row>
    <row r="25266" spans="12:12" x14ac:dyDescent="0.2">
      <c r="L25266" s="26"/>
    </row>
    <row r="25267" spans="12:12" x14ac:dyDescent="0.2">
      <c r="L25267" s="26"/>
    </row>
    <row r="25268" spans="12:12" x14ac:dyDescent="0.2">
      <c r="L25268" s="26"/>
    </row>
    <row r="25269" spans="12:12" x14ac:dyDescent="0.2">
      <c r="L25269" s="26"/>
    </row>
    <row r="25270" spans="12:12" x14ac:dyDescent="0.2">
      <c r="L25270" s="26"/>
    </row>
    <row r="25271" spans="12:12" x14ac:dyDescent="0.2">
      <c r="L25271" s="26"/>
    </row>
    <row r="25272" spans="12:12" x14ac:dyDescent="0.2">
      <c r="L25272" s="26"/>
    </row>
    <row r="25273" spans="12:12" x14ac:dyDescent="0.2">
      <c r="L25273" s="26"/>
    </row>
    <row r="25274" spans="12:12" x14ac:dyDescent="0.2">
      <c r="L25274" s="26"/>
    </row>
    <row r="25275" spans="12:12" x14ac:dyDescent="0.2">
      <c r="L25275" s="26"/>
    </row>
    <row r="25276" spans="12:12" x14ac:dyDescent="0.2">
      <c r="L25276" s="26"/>
    </row>
    <row r="25277" spans="12:12" x14ac:dyDescent="0.2">
      <c r="L25277" s="26"/>
    </row>
    <row r="25278" spans="12:12" x14ac:dyDescent="0.2">
      <c r="L25278" s="26"/>
    </row>
    <row r="25279" spans="12:12" x14ac:dyDescent="0.2">
      <c r="L25279" s="26"/>
    </row>
    <row r="25280" spans="12:12" x14ac:dyDescent="0.2">
      <c r="L25280" s="26"/>
    </row>
    <row r="25281" spans="12:12" x14ac:dyDescent="0.2">
      <c r="L25281" s="26"/>
    </row>
    <row r="25282" spans="12:12" x14ac:dyDescent="0.2">
      <c r="L25282" s="26"/>
    </row>
    <row r="25283" spans="12:12" x14ac:dyDescent="0.2">
      <c r="L25283" s="26"/>
    </row>
    <row r="25284" spans="12:12" x14ac:dyDescent="0.2">
      <c r="L25284" s="26"/>
    </row>
    <row r="25285" spans="12:12" x14ac:dyDescent="0.2">
      <c r="L25285" s="26"/>
    </row>
    <row r="25286" spans="12:12" x14ac:dyDescent="0.2">
      <c r="L25286" s="26"/>
    </row>
    <row r="25287" spans="12:12" x14ac:dyDescent="0.2">
      <c r="L25287" s="26"/>
    </row>
    <row r="25288" spans="12:12" x14ac:dyDescent="0.2">
      <c r="L25288" s="26"/>
    </row>
    <row r="25289" spans="12:12" x14ac:dyDescent="0.2">
      <c r="L25289" s="26"/>
    </row>
    <row r="25290" spans="12:12" x14ac:dyDescent="0.2">
      <c r="L25290" s="26"/>
    </row>
    <row r="25291" spans="12:12" x14ac:dyDescent="0.2">
      <c r="L25291" s="26"/>
    </row>
    <row r="25292" spans="12:12" x14ac:dyDescent="0.2">
      <c r="L25292" s="26"/>
    </row>
    <row r="25293" spans="12:12" x14ac:dyDescent="0.2">
      <c r="L25293" s="26"/>
    </row>
    <row r="25294" spans="12:12" x14ac:dyDescent="0.2">
      <c r="L25294" s="26"/>
    </row>
    <row r="25295" spans="12:12" x14ac:dyDescent="0.2">
      <c r="L25295" s="26"/>
    </row>
    <row r="25296" spans="12:12" x14ac:dyDescent="0.2">
      <c r="L25296" s="26"/>
    </row>
    <row r="25297" spans="12:12" x14ac:dyDescent="0.2">
      <c r="L25297" s="26"/>
    </row>
    <row r="25298" spans="12:12" x14ac:dyDescent="0.2">
      <c r="L25298" s="26"/>
    </row>
    <row r="25299" spans="12:12" x14ac:dyDescent="0.2">
      <c r="L25299" s="26"/>
    </row>
    <row r="25300" spans="12:12" x14ac:dyDescent="0.2">
      <c r="L25300" s="26"/>
    </row>
    <row r="25301" spans="12:12" x14ac:dyDescent="0.2">
      <c r="L25301" s="26"/>
    </row>
    <row r="25302" spans="12:12" x14ac:dyDescent="0.2">
      <c r="L25302" s="26"/>
    </row>
    <row r="25303" spans="12:12" x14ac:dyDescent="0.2">
      <c r="L25303" s="26"/>
    </row>
    <row r="25304" spans="12:12" x14ac:dyDescent="0.2">
      <c r="L25304" s="26"/>
    </row>
    <row r="25305" spans="12:12" x14ac:dyDescent="0.2">
      <c r="L25305" s="26"/>
    </row>
    <row r="25306" spans="12:12" x14ac:dyDescent="0.2">
      <c r="L25306" s="26"/>
    </row>
    <row r="25307" spans="12:12" x14ac:dyDescent="0.2">
      <c r="L25307" s="26"/>
    </row>
    <row r="25308" spans="12:12" x14ac:dyDescent="0.2">
      <c r="L25308" s="26"/>
    </row>
    <row r="25309" spans="12:12" x14ac:dyDescent="0.2">
      <c r="L25309" s="26"/>
    </row>
    <row r="25310" spans="12:12" x14ac:dyDescent="0.2">
      <c r="L25310" s="26"/>
    </row>
    <row r="25311" spans="12:12" x14ac:dyDescent="0.2">
      <c r="L25311" s="26"/>
    </row>
    <row r="25312" spans="12:12" x14ac:dyDescent="0.2">
      <c r="L25312" s="26"/>
    </row>
    <row r="25313" spans="12:12" x14ac:dyDescent="0.2">
      <c r="L25313" s="26"/>
    </row>
    <row r="25314" spans="12:12" x14ac:dyDescent="0.2">
      <c r="L25314" s="26"/>
    </row>
    <row r="25315" spans="12:12" x14ac:dyDescent="0.2">
      <c r="L25315" s="26"/>
    </row>
    <row r="25316" spans="12:12" x14ac:dyDescent="0.2">
      <c r="L25316" s="26"/>
    </row>
    <row r="25317" spans="12:12" x14ac:dyDescent="0.2">
      <c r="L25317" s="26"/>
    </row>
    <row r="25318" spans="12:12" x14ac:dyDescent="0.2">
      <c r="L25318" s="26"/>
    </row>
    <row r="25319" spans="12:12" x14ac:dyDescent="0.2">
      <c r="L25319" s="26"/>
    </row>
    <row r="25320" spans="12:12" x14ac:dyDescent="0.2">
      <c r="L25320" s="26"/>
    </row>
    <row r="25321" spans="12:12" x14ac:dyDescent="0.2">
      <c r="L25321" s="26"/>
    </row>
    <row r="25322" spans="12:12" x14ac:dyDescent="0.2">
      <c r="L25322" s="26"/>
    </row>
    <row r="25323" spans="12:12" x14ac:dyDescent="0.2">
      <c r="L25323" s="26"/>
    </row>
    <row r="25324" spans="12:12" x14ac:dyDescent="0.2">
      <c r="L25324" s="26"/>
    </row>
    <row r="25325" spans="12:12" x14ac:dyDescent="0.2">
      <c r="L25325" s="26"/>
    </row>
    <row r="25326" spans="12:12" x14ac:dyDescent="0.2">
      <c r="L25326" s="26"/>
    </row>
    <row r="25327" spans="12:12" x14ac:dyDescent="0.2">
      <c r="L25327" s="26"/>
    </row>
    <row r="25328" spans="12:12" x14ac:dyDescent="0.2">
      <c r="L25328" s="26"/>
    </row>
    <row r="25329" spans="12:12" x14ac:dyDescent="0.2">
      <c r="L25329" s="26"/>
    </row>
    <row r="25330" spans="12:12" x14ac:dyDescent="0.2">
      <c r="L25330" s="26"/>
    </row>
    <row r="25331" spans="12:12" x14ac:dyDescent="0.2">
      <c r="L25331" s="26"/>
    </row>
    <row r="25332" spans="12:12" x14ac:dyDescent="0.2">
      <c r="L25332" s="26"/>
    </row>
    <row r="25333" spans="12:12" x14ac:dyDescent="0.2">
      <c r="L25333" s="26"/>
    </row>
    <row r="25334" spans="12:12" x14ac:dyDescent="0.2">
      <c r="L25334" s="26"/>
    </row>
    <row r="25335" spans="12:12" x14ac:dyDescent="0.2">
      <c r="L25335" s="26"/>
    </row>
    <row r="25336" spans="12:12" x14ac:dyDescent="0.2">
      <c r="L25336" s="26"/>
    </row>
    <row r="25337" spans="12:12" x14ac:dyDescent="0.2">
      <c r="L25337" s="26"/>
    </row>
    <row r="25338" spans="12:12" x14ac:dyDescent="0.2">
      <c r="L25338" s="26"/>
    </row>
    <row r="25339" spans="12:12" x14ac:dyDescent="0.2">
      <c r="L25339" s="26"/>
    </row>
    <row r="25340" spans="12:12" x14ac:dyDescent="0.2">
      <c r="L25340" s="26"/>
    </row>
    <row r="25341" spans="12:12" x14ac:dyDescent="0.2">
      <c r="L25341" s="26"/>
    </row>
    <row r="25342" spans="12:12" x14ac:dyDescent="0.2">
      <c r="L25342" s="26"/>
    </row>
    <row r="25343" spans="12:12" x14ac:dyDescent="0.2">
      <c r="L25343" s="26"/>
    </row>
    <row r="25344" spans="12:12" x14ac:dyDescent="0.2">
      <c r="L25344" s="26"/>
    </row>
    <row r="25345" spans="12:12" x14ac:dyDescent="0.2">
      <c r="L25345" s="26"/>
    </row>
    <row r="25346" spans="12:12" x14ac:dyDescent="0.2">
      <c r="L25346" s="26"/>
    </row>
    <row r="25347" spans="12:12" x14ac:dyDescent="0.2">
      <c r="L25347" s="26"/>
    </row>
    <row r="25348" spans="12:12" x14ac:dyDescent="0.2">
      <c r="L25348" s="26"/>
    </row>
    <row r="25349" spans="12:12" x14ac:dyDescent="0.2">
      <c r="L25349" s="26"/>
    </row>
    <row r="25350" spans="12:12" x14ac:dyDescent="0.2">
      <c r="L25350" s="26"/>
    </row>
    <row r="25351" spans="12:12" x14ac:dyDescent="0.2">
      <c r="L25351" s="26"/>
    </row>
    <row r="25352" spans="12:12" x14ac:dyDescent="0.2">
      <c r="L25352" s="26"/>
    </row>
    <row r="25353" spans="12:12" x14ac:dyDescent="0.2">
      <c r="L25353" s="26"/>
    </row>
    <row r="25354" spans="12:12" x14ac:dyDescent="0.2">
      <c r="L25354" s="26"/>
    </row>
    <row r="25355" spans="12:12" x14ac:dyDescent="0.2">
      <c r="L25355" s="26"/>
    </row>
    <row r="25356" spans="12:12" x14ac:dyDescent="0.2">
      <c r="L25356" s="26"/>
    </row>
    <row r="25357" spans="12:12" x14ac:dyDescent="0.2">
      <c r="L25357" s="26"/>
    </row>
    <row r="25358" spans="12:12" x14ac:dyDescent="0.2">
      <c r="L25358" s="26"/>
    </row>
    <row r="25359" spans="12:12" x14ac:dyDescent="0.2">
      <c r="L25359" s="26"/>
    </row>
    <row r="25360" spans="12:12" x14ac:dyDescent="0.2">
      <c r="L25360" s="26"/>
    </row>
    <row r="25361" spans="12:12" x14ac:dyDescent="0.2">
      <c r="L25361" s="26"/>
    </row>
    <row r="25362" spans="12:12" x14ac:dyDescent="0.2">
      <c r="L25362" s="26"/>
    </row>
    <row r="25363" spans="12:12" x14ac:dyDescent="0.2">
      <c r="L25363" s="26"/>
    </row>
    <row r="25364" spans="12:12" x14ac:dyDescent="0.2">
      <c r="L25364" s="26"/>
    </row>
    <row r="25365" spans="12:12" x14ac:dyDescent="0.2">
      <c r="L25365" s="26"/>
    </row>
    <row r="25366" spans="12:12" x14ac:dyDescent="0.2">
      <c r="L25366" s="26"/>
    </row>
    <row r="25367" spans="12:12" x14ac:dyDescent="0.2">
      <c r="L25367" s="26"/>
    </row>
    <row r="25368" spans="12:12" x14ac:dyDescent="0.2">
      <c r="L25368" s="26"/>
    </row>
    <row r="25369" spans="12:12" x14ac:dyDescent="0.2">
      <c r="L25369" s="26"/>
    </row>
    <row r="25370" spans="12:12" x14ac:dyDescent="0.2">
      <c r="L25370" s="26"/>
    </row>
    <row r="25371" spans="12:12" x14ac:dyDescent="0.2">
      <c r="L25371" s="26"/>
    </row>
    <row r="25372" spans="12:12" x14ac:dyDescent="0.2">
      <c r="L25372" s="26"/>
    </row>
    <row r="25373" spans="12:12" x14ac:dyDescent="0.2">
      <c r="L25373" s="26"/>
    </row>
    <row r="25374" spans="12:12" x14ac:dyDescent="0.2">
      <c r="L25374" s="26"/>
    </row>
    <row r="25375" spans="12:12" x14ac:dyDescent="0.2">
      <c r="L25375" s="26"/>
    </row>
    <row r="25376" spans="12:12" x14ac:dyDescent="0.2">
      <c r="L25376" s="26"/>
    </row>
    <row r="25377" spans="12:12" x14ac:dyDescent="0.2">
      <c r="L25377" s="26"/>
    </row>
    <row r="25378" spans="12:12" x14ac:dyDescent="0.2">
      <c r="L25378" s="26"/>
    </row>
    <row r="25379" spans="12:12" x14ac:dyDescent="0.2">
      <c r="L25379" s="26"/>
    </row>
    <row r="25380" spans="12:12" x14ac:dyDescent="0.2">
      <c r="L25380" s="26"/>
    </row>
    <row r="25381" spans="12:12" x14ac:dyDescent="0.2">
      <c r="L25381" s="26"/>
    </row>
    <row r="25382" spans="12:12" x14ac:dyDescent="0.2">
      <c r="L25382" s="26"/>
    </row>
    <row r="25383" spans="12:12" x14ac:dyDescent="0.2">
      <c r="L25383" s="26"/>
    </row>
    <row r="25384" spans="12:12" x14ac:dyDescent="0.2">
      <c r="L25384" s="26"/>
    </row>
    <row r="25385" spans="12:12" x14ac:dyDescent="0.2">
      <c r="L25385" s="26"/>
    </row>
    <row r="25386" spans="12:12" x14ac:dyDescent="0.2">
      <c r="L25386" s="26"/>
    </row>
    <row r="25387" spans="12:12" x14ac:dyDescent="0.2">
      <c r="L25387" s="26"/>
    </row>
    <row r="25388" spans="12:12" x14ac:dyDescent="0.2">
      <c r="L25388" s="26"/>
    </row>
    <row r="25389" spans="12:12" x14ac:dyDescent="0.2">
      <c r="L25389" s="26"/>
    </row>
    <row r="25390" spans="12:12" x14ac:dyDescent="0.2">
      <c r="L25390" s="26"/>
    </row>
    <row r="25391" spans="12:12" x14ac:dyDescent="0.2">
      <c r="L25391" s="26"/>
    </row>
    <row r="25392" spans="12:12" x14ac:dyDescent="0.2">
      <c r="L25392" s="26"/>
    </row>
    <row r="25393" spans="12:12" x14ac:dyDescent="0.2">
      <c r="L25393" s="26"/>
    </row>
    <row r="25394" spans="12:12" x14ac:dyDescent="0.2">
      <c r="L25394" s="26"/>
    </row>
    <row r="25395" spans="12:12" x14ac:dyDescent="0.2">
      <c r="L25395" s="26"/>
    </row>
    <row r="25396" spans="12:12" x14ac:dyDescent="0.2">
      <c r="L25396" s="26"/>
    </row>
    <row r="25397" spans="12:12" x14ac:dyDescent="0.2">
      <c r="L25397" s="26"/>
    </row>
    <row r="25398" spans="12:12" x14ac:dyDescent="0.2">
      <c r="L25398" s="26"/>
    </row>
    <row r="25399" spans="12:12" x14ac:dyDescent="0.2">
      <c r="L25399" s="26"/>
    </row>
    <row r="25400" spans="12:12" x14ac:dyDescent="0.2">
      <c r="L25400" s="26"/>
    </row>
    <row r="25401" spans="12:12" x14ac:dyDescent="0.2">
      <c r="L25401" s="26"/>
    </row>
    <row r="25402" spans="12:12" x14ac:dyDescent="0.2">
      <c r="L25402" s="26"/>
    </row>
    <row r="25403" spans="12:12" x14ac:dyDescent="0.2">
      <c r="L25403" s="26"/>
    </row>
    <row r="25404" spans="12:12" x14ac:dyDescent="0.2">
      <c r="L25404" s="26"/>
    </row>
    <row r="25405" spans="12:12" x14ac:dyDescent="0.2">
      <c r="L25405" s="26"/>
    </row>
    <row r="25406" spans="12:12" x14ac:dyDescent="0.2">
      <c r="L25406" s="26"/>
    </row>
    <row r="25407" spans="12:12" x14ac:dyDescent="0.2">
      <c r="L25407" s="26"/>
    </row>
    <row r="25408" spans="12:12" x14ac:dyDescent="0.2">
      <c r="L25408" s="26"/>
    </row>
    <row r="25409" spans="12:12" x14ac:dyDescent="0.2">
      <c r="L25409" s="26"/>
    </row>
    <row r="25410" spans="12:12" x14ac:dyDescent="0.2">
      <c r="L25410" s="26"/>
    </row>
    <row r="25411" spans="12:12" x14ac:dyDescent="0.2">
      <c r="L25411" s="26"/>
    </row>
    <row r="25412" spans="12:12" x14ac:dyDescent="0.2">
      <c r="L25412" s="26"/>
    </row>
    <row r="25413" spans="12:12" x14ac:dyDescent="0.2">
      <c r="L25413" s="26"/>
    </row>
    <row r="25414" spans="12:12" x14ac:dyDescent="0.2">
      <c r="L25414" s="26"/>
    </row>
    <row r="25415" spans="12:12" x14ac:dyDescent="0.2">
      <c r="L25415" s="26"/>
    </row>
    <row r="25416" spans="12:12" x14ac:dyDescent="0.2">
      <c r="L25416" s="26"/>
    </row>
    <row r="25417" spans="12:12" x14ac:dyDescent="0.2">
      <c r="L25417" s="26"/>
    </row>
    <row r="25418" spans="12:12" x14ac:dyDescent="0.2">
      <c r="L25418" s="26"/>
    </row>
    <row r="25419" spans="12:12" x14ac:dyDescent="0.2">
      <c r="L25419" s="26"/>
    </row>
    <row r="25420" spans="12:12" x14ac:dyDescent="0.2">
      <c r="L25420" s="26"/>
    </row>
    <row r="25421" spans="12:12" x14ac:dyDescent="0.2">
      <c r="L25421" s="26"/>
    </row>
    <row r="25422" spans="12:12" x14ac:dyDescent="0.2">
      <c r="L25422" s="26"/>
    </row>
    <row r="25423" spans="12:12" x14ac:dyDescent="0.2">
      <c r="L25423" s="26"/>
    </row>
    <row r="25424" spans="12:12" x14ac:dyDescent="0.2">
      <c r="L25424" s="26"/>
    </row>
    <row r="25425" spans="12:12" x14ac:dyDescent="0.2">
      <c r="L25425" s="26"/>
    </row>
    <row r="25426" spans="12:12" x14ac:dyDescent="0.2">
      <c r="L25426" s="26"/>
    </row>
    <row r="25427" spans="12:12" x14ac:dyDescent="0.2">
      <c r="L25427" s="26"/>
    </row>
    <row r="25428" spans="12:12" x14ac:dyDescent="0.2">
      <c r="L25428" s="26"/>
    </row>
    <row r="25429" spans="12:12" x14ac:dyDescent="0.2">
      <c r="L25429" s="26"/>
    </row>
    <row r="25430" spans="12:12" x14ac:dyDescent="0.2">
      <c r="L25430" s="26"/>
    </row>
    <row r="25431" spans="12:12" x14ac:dyDescent="0.2">
      <c r="L25431" s="26"/>
    </row>
    <row r="25432" spans="12:12" x14ac:dyDescent="0.2">
      <c r="L25432" s="26"/>
    </row>
    <row r="25433" spans="12:12" x14ac:dyDescent="0.2">
      <c r="L25433" s="26"/>
    </row>
    <row r="25434" spans="12:12" x14ac:dyDescent="0.2">
      <c r="L25434" s="26"/>
    </row>
    <row r="25435" spans="12:12" x14ac:dyDescent="0.2">
      <c r="L25435" s="26"/>
    </row>
    <row r="25436" spans="12:12" x14ac:dyDescent="0.2">
      <c r="L25436" s="26"/>
    </row>
    <row r="25437" spans="12:12" x14ac:dyDescent="0.2">
      <c r="L25437" s="26"/>
    </row>
    <row r="25438" spans="12:12" x14ac:dyDescent="0.2">
      <c r="L25438" s="26"/>
    </row>
    <row r="25439" spans="12:12" x14ac:dyDescent="0.2">
      <c r="L25439" s="26"/>
    </row>
    <row r="25440" spans="12:12" x14ac:dyDescent="0.2">
      <c r="L25440" s="26"/>
    </row>
    <row r="25441" spans="12:12" x14ac:dyDescent="0.2">
      <c r="L25441" s="26"/>
    </row>
    <row r="25442" spans="12:12" x14ac:dyDescent="0.2">
      <c r="L25442" s="26"/>
    </row>
    <row r="25443" spans="12:12" x14ac:dyDescent="0.2">
      <c r="L25443" s="26"/>
    </row>
    <row r="25444" spans="12:12" x14ac:dyDescent="0.2">
      <c r="L25444" s="26"/>
    </row>
    <row r="25445" spans="12:12" x14ac:dyDescent="0.2">
      <c r="L25445" s="26"/>
    </row>
    <row r="25446" spans="12:12" x14ac:dyDescent="0.2">
      <c r="L25446" s="26"/>
    </row>
    <row r="25447" spans="12:12" x14ac:dyDescent="0.2">
      <c r="L25447" s="26"/>
    </row>
    <row r="25448" spans="12:12" x14ac:dyDescent="0.2">
      <c r="L25448" s="26"/>
    </row>
    <row r="25449" spans="12:12" x14ac:dyDescent="0.2">
      <c r="L25449" s="26"/>
    </row>
    <row r="25450" spans="12:12" x14ac:dyDescent="0.2">
      <c r="L25450" s="26"/>
    </row>
    <row r="25451" spans="12:12" x14ac:dyDescent="0.2">
      <c r="L25451" s="26"/>
    </row>
    <row r="25452" spans="12:12" x14ac:dyDescent="0.2">
      <c r="L25452" s="26"/>
    </row>
    <row r="25453" spans="12:12" x14ac:dyDescent="0.2">
      <c r="L25453" s="26"/>
    </row>
    <row r="25454" spans="12:12" x14ac:dyDescent="0.2">
      <c r="L25454" s="26"/>
    </row>
    <row r="25455" spans="12:12" x14ac:dyDescent="0.2">
      <c r="L25455" s="26"/>
    </row>
    <row r="25456" spans="12:12" x14ac:dyDescent="0.2">
      <c r="L25456" s="26"/>
    </row>
    <row r="25457" spans="12:12" x14ac:dyDescent="0.2">
      <c r="L25457" s="26"/>
    </row>
    <row r="25458" spans="12:12" x14ac:dyDescent="0.2">
      <c r="L25458" s="26"/>
    </row>
    <row r="25459" spans="12:12" x14ac:dyDescent="0.2">
      <c r="L25459" s="26"/>
    </row>
    <row r="25460" spans="12:12" x14ac:dyDescent="0.2">
      <c r="L25460" s="26"/>
    </row>
    <row r="25461" spans="12:12" x14ac:dyDescent="0.2">
      <c r="L25461" s="26"/>
    </row>
    <row r="25462" spans="12:12" x14ac:dyDescent="0.2">
      <c r="L25462" s="26"/>
    </row>
    <row r="25463" spans="12:12" x14ac:dyDescent="0.2">
      <c r="L25463" s="26"/>
    </row>
    <row r="25464" spans="12:12" x14ac:dyDescent="0.2">
      <c r="L25464" s="26"/>
    </row>
    <row r="25465" spans="12:12" x14ac:dyDescent="0.2">
      <c r="L25465" s="26"/>
    </row>
    <row r="25466" spans="12:12" x14ac:dyDescent="0.2">
      <c r="L25466" s="26"/>
    </row>
    <row r="25467" spans="12:12" x14ac:dyDescent="0.2">
      <c r="L25467" s="26"/>
    </row>
    <row r="25468" spans="12:12" x14ac:dyDescent="0.2">
      <c r="L25468" s="26"/>
    </row>
    <row r="25469" spans="12:12" x14ac:dyDescent="0.2">
      <c r="L25469" s="26"/>
    </row>
    <row r="25470" spans="12:12" x14ac:dyDescent="0.2">
      <c r="L25470" s="26"/>
    </row>
    <row r="25471" spans="12:12" x14ac:dyDescent="0.2">
      <c r="L25471" s="26"/>
    </row>
    <row r="25472" spans="12:12" x14ac:dyDescent="0.2">
      <c r="L25472" s="26"/>
    </row>
    <row r="25473" spans="12:12" x14ac:dyDescent="0.2">
      <c r="L25473" s="26"/>
    </row>
    <row r="25474" spans="12:12" x14ac:dyDescent="0.2">
      <c r="L25474" s="26"/>
    </row>
    <row r="25475" spans="12:12" x14ac:dyDescent="0.2">
      <c r="L25475" s="26"/>
    </row>
    <row r="25476" spans="12:12" x14ac:dyDescent="0.2">
      <c r="L25476" s="26"/>
    </row>
    <row r="25477" spans="12:12" x14ac:dyDescent="0.2">
      <c r="L25477" s="26"/>
    </row>
    <row r="25478" spans="12:12" x14ac:dyDescent="0.2">
      <c r="L25478" s="26"/>
    </row>
    <row r="25479" spans="12:12" x14ac:dyDescent="0.2">
      <c r="L25479" s="26"/>
    </row>
    <row r="25480" spans="12:12" x14ac:dyDescent="0.2">
      <c r="L25480" s="26"/>
    </row>
    <row r="25481" spans="12:12" x14ac:dyDescent="0.2">
      <c r="L25481" s="26"/>
    </row>
    <row r="25482" spans="12:12" x14ac:dyDescent="0.2">
      <c r="L25482" s="26"/>
    </row>
    <row r="25483" spans="12:12" x14ac:dyDescent="0.2">
      <c r="L25483" s="26"/>
    </row>
    <row r="25484" spans="12:12" x14ac:dyDescent="0.2">
      <c r="L25484" s="26"/>
    </row>
    <row r="25485" spans="12:12" x14ac:dyDescent="0.2">
      <c r="L25485" s="26"/>
    </row>
    <row r="25486" spans="12:12" x14ac:dyDescent="0.2">
      <c r="L25486" s="26"/>
    </row>
    <row r="25487" spans="12:12" x14ac:dyDescent="0.2">
      <c r="L25487" s="26"/>
    </row>
    <row r="25488" spans="12:12" x14ac:dyDescent="0.2">
      <c r="L25488" s="26"/>
    </row>
    <row r="25489" spans="12:12" x14ac:dyDescent="0.2">
      <c r="L25489" s="26"/>
    </row>
    <row r="25490" spans="12:12" x14ac:dyDescent="0.2">
      <c r="L25490" s="26"/>
    </row>
    <row r="25491" spans="12:12" x14ac:dyDescent="0.2">
      <c r="L25491" s="26"/>
    </row>
    <row r="25492" spans="12:12" x14ac:dyDescent="0.2">
      <c r="L25492" s="26"/>
    </row>
    <row r="25493" spans="12:12" x14ac:dyDescent="0.2">
      <c r="L25493" s="26"/>
    </row>
    <row r="25494" spans="12:12" x14ac:dyDescent="0.2">
      <c r="L25494" s="26"/>
    </row>
    <row r="25495" spans="12:12" x14ac:dyDescent="0.2">
      <c r="L25495" s="26"/>
    </row>
    <row r="25496" spans="12:12" x14ac:dyDescent="0.2">
      <c r="L25496" s="26"/>
    </row>
    <row r="25497" spans="12:12" x14ac:dyDescent="0.2">
      <c r="L25497" s="26"/>
    </row>
    <row r="25498" spans="12:12" x14ac:dyDescent="0.2">
      <c r="L25498" s="26"/>
    </row>
    <row r="25499" spans="12:12" x14ac:dyDescent="0.2">
      <c r="L25499" s="26"/>
    </row>
    <row r="25500" spans="12:12" x14ac:dyDescent="0.2">
      <c r="L25500" s="26"/>
    </row>
    <row r="25501" spans="12:12" x14ac:dyDescent="0.2">
      <c r="L25501" s="26"/>
    </row>
    <row r="25502" spans="12:12" x14ac:dyDescent="0.2">
      <c r="L25502" s="26"/>
    </row>
    <row r="25503" spans="12:12" x14ac:dyDescent="0.2">
      <c r="L25503" s="26"/>
    </row>
    <row r="25504" spans="12:12" x14ac:dyDescent="0.2">
      <c r="L25504" s="26"/>
    </row>
    <row r="25505" spans="12:12" x14ac:dyDescent="0.2">
      <c r="L25505" s="26"/>
    </row>
    <row r="25506" spans="12:12" x14ac:dyDescent="0.2">
      <c r="L25506" s="26"/>
    </row>
    <row r="25507" spans="12:12" x14ac:dyDescent="0.2">
      <c r="L25507" s="26"/>
    </row>
    <row r="25508" spans="12:12" x14ac:dyDescent="0.2">
      <c r="L25508" s="26"/>
    </row>
    <row r="25509" spans="12:12" x14ac:dyDescent="0.2">
      <c r="L25509" s="26"/>
    </row>
    <row r="25510" spans="12:12" x14ac:dyDescent="0.2">
      <c r="L25510" s="26"/>
    </row>
    <row r="25511" spans="12:12" x14ac:dyDescent="0.2">
      <c r="L25511" s="26"/>
    </row>
    <row r="25512" spans="12:12" x14ac:dyDescent="0.2">
      <c r="L25512" s="26"/>
    </row>
    <row r="25513" spans="12:12" x14ac:dyDescent="0.2">
      <c r="L25513" s="26"/>
    </row>
    <row r="25514" spans="12:12" x14ac:dyDescent="0.2">
      <c r="L25514" s="26"/>
    </row>
    <row r="25515" spans="12:12" x14ac:dyDescent="0.2">
      <c r="L25515" s="26"/>
    </row>
    <row r="25516" spans="12:12" x14ac:dyDescent="0.2">
      <c r="L25516" s="26"/>
    </row>
    <row r="25517" spans="12:12" x14ac:dyDescent="0.2">
      <c r="L25517" s="26"/>
    </row>
    <row r="25518" spans="12:12" x14ac:dyDescent="0.2">
      <c r="L25518" s="26"/>
    </row>
    <row r="25519" spans="12:12" x14ac:dyDescent="0.2">
      <c r="L25519" s="26"/>
    </row>
    <row r="25520" spans="12:12" x14ac:dyDescent="0.2">
      <c r="L25520" s="26"/>
    </row>
    <row r="25521" spans="12:12" x14ac:dyDescent="0.2">
      <c r="L25521" s="26"/>
    </row>
    <row r="25522" spans="12:12" x14ac:dyDescent="0.2">
      <c r="L25522" s="26"/>
    </row>
    <row r="25523" spans="12:12" x14ac:dyDescent="0.2">
      <c r="L25523" s="26"/>
    </row>
    <row r="25524" spans="12:12" x14ac:dyDescent="0.2">
      <c r="L25524" s="26"/>
    </row>
    <row r="25525" spans="12:12" x14ac:dyDescent="0.2">
      <c r="L25525" s="26"/>
    </row>
    <row r="25526" spans="12:12" x14ac:dyDescent="0.2">
      <c r="L25526" s="26"/>
    </row>
    <row r="25527" spans="12:12" x14ac:dyDescent="0.2">
      <c r="L25527" s="26"/>
    </row>
    <row r="25528" spans="12:12" x14ac:dyDescent="0.2">
      <c r="L25528" s="26"/>
    </row>
    <row r="25529" spans="12:12" x14ac:dyDescent="0.2">
      <c r="L25529" s="26"/>
    </row>
    <row r="25530" spans="12:12" x14ac:dyDescent="0.2">
      <c r="L25530" s="26"/>
    </row>
    <row r="25531" spans="12:12" x14ac:dyDescent="0.2">
      <c r="L25531" s="26"/>
    </row>
    <row r="25532" spans="12:12" x14ac:dyDescent="0.2">
      <c r="L25532" s="26"/>
    </row>
    <row r="25533" spans="12:12" x14ac:dyDescent="0.2">
      <c r="L25533" s="26"/>
    </row>
    <row r="25534" spans="12:12" x14ac:dyDescent="0.2">
      <c r="L25534" s="26"/>
    </row>
    <row r="25535" spans="12:12" x14ac:dyDescent="0.2">
      <c r="L25535" s="26"/>
    </row>
    <row r="25536" spans="12:12" x14ac:dyDescent="0.2">
      <c r="L25536" s="26"/>
    </row>
    <row r="25537" spans="12:12" x14ac:dyDescent="0.2">
      <c r="L25537" s="26"/>
    </row>
    <row r="25538" spans="12:12" x14ac:dyDescent="0.2">
      <c r="L25538" s="26"/>
    </row>
    <row r="25539" spans="12:12" x14ac:dyDescent="0.2">
      <c r="L25539" s="26"/>
    </row>
    <row r="25540" spans="12:12" x14ac:dyDescent="0.2">
      <c r="L25540" s="26"/>
    </row>
    <row r="25541" spans="12:12" x14ac:dyDescent="0.2">
      <c r="L25541" s="26"/>
    </row>
    <row r="25542" spans="12:12" x14ac:dyDescent="0.2">
      <c r="L25542" s="26"/>
    </row>
    <row r="25543" spans="12:12" x14ac:dyDescent="0.2">
      <c r="L25543" s="26"/>
    </row>
    <row r="25544" spans="12:12" x14ac:dyDescent="0.2">
      <c r="L25544" s="26"/>
    </row>
    <row r="25545" spans="12:12" x14ac:dyDescent="0.2">
      <c r="L25545" s="26"/>
    </row>
    <row r="25546" spans="12:12" x14ac:dyDescent="0.2">
      <c r="L25546" s="26"/>
    </row>
    <row r="25547" spans="12:12" x14ac:dyDescent="0.2">
      <c r="L25547" s="26"/>
    </row>
    <row r="25548" spans="12:12" x14ac:dyDescent="0.2">
      <c r="L25548" s="26"/>
    </row>
    <row r="25549" spans="12:12" x14ac:dyDescent="0.2">
      <c r="L25549" s="26"/>
    </row>
    <row r="25550" spans="12:12" x14ac:dyDescent="0.2">
      <c r="L25550" s="26"/>
    </row>
    <row r="25551" spans="12:12" x14ac:dyDescent="0.2">
      <c r="L25551" s="26"/>
    </row>
    <row r="25552" spans="12:12" x14ac:dyDescent="0.2">
      <c r="L25552" s="26"/>
    </row>
    <row r="25553" spans="12:12" x14ac:dyDescent="0.2">
      <c r="L25553" s="26"/>
    </row>
    <row r="25554" spans="12:12" x14ac:dyDescent="0.2">
      <c r="L25554" s="26"/>
    </row>
    <row r="25555" spans="12:12" x14ac:dyDescent="0.2">
      <c r="L25555" s="26"/>
    </row>
    <row r="25556" spans="12:12" x14ac:dyDescent="0.2">
      <c r="L25556" s="26"/>
    </row>
    <row r="25557" spans="12:12" x14ac:dyDescent="0.2">
      <c r="L25557" s="26"/>
    </row>
    <row r="25558" spans="12:12" x14ac:dyDescent="0.2">
      <c r="L25558" s="26"/>
    </row>
    <row r="25559" spans="12:12" x14ac:dyDescent="0.2">
      <c r="L25559" s="26"/>
    </row>
    <row r="25560" spans="12:12" x14ac:dyDescent="0.2">
      <c r="L25560" s="26"/>
    </row>
    <row r="25561" spans="12:12" x14ac:dyDescent="0.2">
      <c r="L25561" s="26"/>
    </row>
    <row r="25562" spans="12:12" x14ac:dyDescent="0.2">
      <c r="L25562" s="26"/>
    </row>
    <row r="25563" spans="12:12" x14ac:dyDescent="0.2">
      <c r="L25563" s="26"/>
    </row>
    <row r="25564" spans="12:12" x14ac:dyDescent="0.2">
      <c r="L25564" s="26"/>
    </row>
    <row r="25565" spans="12:12" x14ac:dyDescent="0.2">
      <c r="L25565" s="26"/>
    </row>
    <row r="25566" spans="12:12" x14ac:dyDescent="0.2">
      <c r="L25566" s="26"/>
    </row>
    <row r="25567" spans="12:12" x14ac:dyDescent="0.2">
      <c r="L25567" s="26"/>
    </row>
    <row r="25568" spans="12:12" x14ac:dyDescent="0.2">
      <c r="L25568" s="26"/>
    </row>
    <row r="25569" spans="12:12" x14ac:dyDescent="0.2">
      <c r="L25569" s="26"/>
    </row>
    <row r="25570" spans="12:12" x14ac:dyDescent="0.2">
      <c r="L25570" s="26"/>
    </row>
    <row r="25571" spans="12:12" x14ac:dyDescent="0.2">
      <c r="L25571" s="26"/>
    </row>
    <row r="25572" spans="12:12" x14ac:dyDescent="0.2">
      <c r="L25572" s="26"/>
    </row>
    <row r="25573" spans="12:12" x14ac:dyDescent="0.2">
      <c r="L25573" s="26"/>
    </row>
    <row r="25574" spans="12:12" x14ac:dyDescent="0.2">
      <c r="L25574" s="26"/>
    </row>
    <row r="25575" spans="12:12" x14ac:dyDescent="0.2">
      <c r="L25575" s="26"/>
    </row>
    <row r="25576" spans="12:12" x14ac:dyDescent="0.2">
      <c r="L25576" s="26"/>
    </row>
    <row r="25577" spans="12:12" x14ac:dyDescent="0.2">
      <c r="L25577" s="26"/>
    </row>
    <row r="25578" spans="12:12" x14ac:dyDescent="0.2">
      <c r="L25578" s="26"/>
    </row>
    <row r="25579" spans="12:12" x14ac:dyDescent="0.2">
      <c r="L25579" s="26"/>
    </row>
    <row r="25580" spans="12:12" x14ac:dyDescent="0.2">
      <c r="L25580" s="26"/>
    </row>
    <row r="25581" spans="12:12" x14ac:dyDescent="0.2">
      <c r="L25581" s="26"/>
    </row>
    <row r="25582" spans="12:12" x14ac:dyDescent="0.2">
      <c r="L25582" s="26"/>
    </row>
    <row r="25583" spans="12:12" x14ac:dyDescent="0.2">
      <c r="L25583" s="26"/>
    </row>
    <row r="25584" spans="12:12" x14ac:dyDescent="0.2">
      <c r="L25584" s="26"/>
    </row>
    <row r="25585" spans="12:12" x14ac:dyDescent="0.2">
      <c r="L25585" s="26"/>
    </row>
    <row r="25586" spans="12:12" x14ac:dyDescent="0.2">
      <c r="L25586" s="26"/>
    </row>
    <row r="25587" spans="12:12" x14ac:dyDescent="0.2">
      <c r="L25587" s="26"/>
    </row>
    <row r="25588" spans="12:12" x14ac:dyDescent="0.2">
      <c r="L25588" s="26"/>
    </row>
    <row r="25589" spans="12:12" x14ac:dyDescent="0.2">
      <c r="L25589" s="26"/>
    </row>
    <row r="25590" spans="12:12" x14ac:dyDescent="0.2">
      <c r="L25590" s="26"/>
    </row>
    <row r="25591" spans="12:12" x14ac:dyDescent="0.2">
      <c r="L25591" s="26"/>
    </row>
    <row r="25592" spans="12:12" x14ac:dyDescent="0.2">
      <c r="L25592" s="26"/>
    </row>
    <row r="25593" spans="12:12" x14ac:dyDescent="0.2">
      <c r="L25593" s="26"/>
    </row>
    <row r="25594" spans="12:12" x14ac:dyDescent="0.2">
      <c r="L25594" s="26"/>
    </row>
    <row r="25595" spans="12:12" x14ac:dyDescent="0.2">
      <c r="L25595" s="26"/>
    </row>
    <row r="25596" spans="12:12" x14ac:dyDescent="0.2">
      <c r="L25596" s="26"/>
    </row>
    <row r="25597" spans="12:12" x14ac:dyDescent="0.2">
      <c r="L25597" s="26"/>
    </row>
    <row r="25598" spans="12:12" x14ac:dyDescent="0.2">
      <c r="L25598" s="26"/>
    </row>
    <row r="25599" spans="12:12" x14ac:dyDescent="0.2">
      <c r="L25599" s="26"/>
    </row>
    <row r="25600" spans="12:12" x14ac:dyDescent="0.2">
      <c r="L25600" s="26"/>
    </row>
    <row r="25601" spans="12:12" x14ac:dyDescent="0.2">
      <c r="L25601" s="26"/>
    </row>
    <row r="25602" spans="12:12" x14ac:dyDescent="0.2">
      <c r="L25602" s="26"/>
    </row>
    <row r="25603" spans="12:12" x14ac:dyDescent="0.2">
      <c r="L25603" s="26"/>
    </row>
    <row r="25604" spans="12:12" x14ac:dyDescent="0.2">
      <c r="L25604" s="26"/>
    </row>
    <row r="25605" spans="12:12" x14ac:dyDescent="0.2">
      <c r="L25605" s="26"/>
    </row>
    <row r="25606" spans="12:12" x14ac:dyDescent="0.2">
      <c r="L25606" s="26"/>
    </row>
    <row r="25607" spans="12:12" x14ac:dyDescent="0.2">
      <c r="L25607" s="26"/>
    </row>
    <row r="25608" spans="12:12" x14ac:dyDescent="0.2">
      <c r="L25608" s="26"/>
    </row>
    <row r="25609" spans="12:12" x14ac:dyDescent="0.2">
      <c r="L25609" s="26"/>
    </row>
    <row r="25610" spans="12:12" x14ac:dyDescent="0.2">
      <c r="L25610" s="26"/>
    </row>
    <row r="25611" spans="12:12" x14ac:dyDescent="0.2">
      <c r="L25611" s="26"/>
    </row>
    <row r="25612" spans="12:12" x14ac:dyDescent="0.2">
      <c r="L25612" s="26"/>
    </row>
    <row r="25613" spans="12:12" x14ac:dyDescent="0.2">
      <c r="L25613" s="26"/>
    </row>
    <row r="25614" spans="12:12" x14ac:dyDescent="0.2">
      <c r="L25614" s="26"/>
    </row>
    <row r="25615" spans="12:12" x14ac:dyDescent="0.2">
      <c r="L25615" s="26"/>
    </row>
    <row r="25616" spans="12:12" x14ac:dyDescent="0.2">
      <c r="L25616" s="26"/>
    </row>
    <row r="25617" spans="12:12" x14ac:dyDescent="0.2">
      <c r="L25617" s="26"/>
    </row>
    <row r="25618" spans="12:12" x14ac:dyDescent="0.2">
      <c r="L25618" s="26"/>
    </row>
    <row r="25619" spans="12:12" x14ac:dyDescent="0.2">
      <c r="L25619" s="26"/>
    </row>
    <row r="25620" spans="12:12" x14ac:dyDescent="0.2">
      <c r="L25620" s="26"/>
    </row>
    <row r="25621" spans="12:12" x14ac:dyDescent="0.2">
      <c r="L25621" s="26"/>
    </row>
    <row r="25622" spans="12:12" x14ac:dyDescent="0.2">
      <c r="L25622" s="26"/>
    </row>
    <row r="25623" spans="12:12" x14ac:dyDescent="0.2">
      <c r="L25623" s="26"/>
    </row>
    <row r="25624" spans="12:12" x14ac:dyDescent="0.2">
      <c r="L25624" s="26"/>
    </row>
    <row r="25625" spans="12:12" x14ac:dyDescent="0.2">
      <c r="L25625" s="26"/>
    </row>
    <row r="25626" spans="12:12" x14ac:dyDescent="0.2">
      <c r="L25626" s="26"/>
    </row>
    <row r="25627" spans="12:12" x14ac:dyDescent="0.2">
      <c r="L25627" s="26"/>
    </row>
    <row r="25628" spans="12:12" x14ac:dyDescent="0.2">
      <c r="L25628" s="26"/>
    </row>
    <row r="25629" spans="12:12" x14ac:dyDescent="0.2">
      <c r="L25629" s="26"/>
    </row>
    <row r="25630" spans="12:12" x14ac:dyDescent="0.2">
      <c r="L25630" s="26"/>
    </row>
    <row r="25631" spans="12:12" x14ac:dyDescent="0.2">
      <c r="L25631" s="26"/>
    </row>
    <row r="25632" spans="12:12" x14ac:dyDescent="0.2">
      <c r="L25632" s="26"/>
    </row>
    <row r="25633" spans="12:12" x14ac:dyDescent="0.2">
      <c r="L25633" s="26"/>
    </row>
    <row r="25634" spans="12:12" x14ac:dyDescent="0.2">
      <c r="L25634" s="26"/>
    </row>
    <row r="25635" spans="12:12" x14ac:dyDescent="0.2">
      <c r="L25635" s="26"/>
    </row>
    <row r="25636" spans="12:12" x14ac:dyDescent="0.2">
      <c r="L25636" s="26"/>
    </row>
    <row r="25637" spans="12:12" x14ac:dyDescent="0.2">
      <c r="L25637" s="26"/>
    </row>
    <row r="25638" spans="12:12" x14ac:dyDescent="0.2">
      <c r="L25638" s="26"/>
    </row>
    <row r="25639" spans="12:12" x14ac:dyDescent="0.2">
      <c r="L25639" s="26"/>
    </row>
    <row r="25640" spans="12:12" x14ac:dyDescent="0.2">
      <c r="L25640" s="26"/>
    </row>
    <row r="25641" spans="12:12" x14ac:dyDescent="0.2">
      <c r="L25641" s="26"/>
    </row>
    <row r="25642" spans="12:12" x14ac:dyDescent="0.2">
      <c r="L25642" s="26"/>
    </row>
    <row r="25643" spans="12:12" x14ac:dyDescent="0.2">
      <c r="L25643" s="26"/>
    </row>
    <row r="25644" spans="12:12" x14ac:dyDescent="0.2">
      <c r="L25644" s="26"/>
    </row>
    <row r="25645" spans="12:12" x14ac:dyDescent="0.2">
      <c r="L25645" s="26"/>
    </row>
    <row r="25646" spans="12:12" x14ac:dyDescent="0.2">
      <c r="L25646" s="26"/>
    </row>
    <row r="25647" spans="12:12" x14ac:dyDescent="0.2">
      <c r="L25647" s="26"/>
    </row>
    <row r="25648" spans="12:12" x14ac:dyDescent="0.2">
      <c r="L25648" s="26"/>
    </row>
    <row r="25649" spans="12:12" x14ac:dyDescent="0.2">
      <c r="L25649" s="26"/>
    </row>
    <row r="25650" spans="12:12" x14ac:dyDescent="0.2">
      <c r="L25650" s="26"/>
    </row>
    <row r="25651" spans="12:12" x14ac:dyDescent="0.2">
      <c r="L25651" s="26"/>
    </row>
    <row r="25652" spans="12:12" x14ac:dyDescent="0.2">
      <c r="L25652" s="26"/>
    </row>
    <row r="25653" spans="12:12" x14ac:dyDescent="0.2">
      <c r="L25653" s="26"/>
    </row>
    <row r="25654" spans="12:12" x14ac:dyDescent="0.2">
      <c r="L25654" s="26"/>
    </row>
    <row r="25655" spans="12:12" x14ac:dyDescent="0.2">
      <c r="L25655" s="26"/>
    </row>
    <row r="25656" spans="12:12" x14ac:dyDescent="0.2">
      <c r="L25656" s="26"/>
    </row>
    <row r="25657" spans="12:12" x14ac:dyDescent="0.2">
      <c r="L25657" s="26"/>
    </row>
    <row r="25658" spans="12:12" x14ac:dyDescent="0.2">
      <c r="L25658" s="26"/>
    </row>
    <row r="25659" spans="12:12" x14ac:dyDescent="0.2">
      <c r="L25659" s="26"/>
    </row>
    <row r="25660" spans="12:12" x14ac:dyDescent="0.2">
      <c r="L25660" s="26"/>
    </row>
    <row r="25661" spans="12:12" x14ac:dyDescent="0.2">
      <c r="L25661" s="26"/>
    </row>
    <row r="25662" spans="12:12" x14ac:dyDescent="0.2">
      <c r="L25662" s="26"/>
    </row>
    <row r="25663" spans="12:12" x14ac:dyDescent="0.2">
      <c r="L25663" s="26"/>
    </row>
    <row r="25664" spans="12:12" x14ac:dyDescent="0.2">
      <c r="L25664" s="26"/>
    </row>
    <row r="25665" spans="12:12" x14ac:dyDescent="0.2">
      <c r="L25665" s="26"/>
    </row>
    <row r="25666" spans="12:12" x14ac:dyDescent="0.2">
      <c r="L25666" s="26"/>
    </row>
    <row r="25667" spans="12:12" x14ac:dyDescent="0.2">
      <c r="L25667" s="26"/>
    </row>
    <row r="25668" spans="12:12" x14ac:dyDescent="0.2">
      <c r="L25668" s="26"/>
    </row>
    <row r="25669" spans="12:12" x14ac:dyDescent="0.2">
      <c r="L25669" s="26"/>
    </row>
    <row r="25670" spans="12:12" x14ac:dyDescent="0.2">
      <c r="L25670" s="26"/>
    </row>
    <row r="25671" spans="12:12" x14ac:dyDescent="0.2">
      <c r="L25671" s="26"/>
    </row>
    <row r="25672" spans="12:12" x14ac:dyDescent="0.2">
      <c r="L25672" s="26"/>
    </row>
    <row r="25673" spans="12:12" x14ac:dyDescent="0.2">
      <c r="L25673" s="26"/>
    </row>
    <row r="25674" spans="12:12" x14ac:dyDescent="0.2">
      <c r="L25674" s="26"/>
    </row>
    <row r="25675" spans="12:12" x14ac:dyDescent="0.2">
      <c r="L25675" s="26"/>
    </row>
    <row r="25676" spans="12:12" x14ac:dyDescent="0.2">
      <c r="L25676" s="26"/>
    </row>
    <row r="25677" spans="12:12" x14ac:dyDescent="0.2">
      <c r="L25677" s="26"/>
    </row>
    <row r="25678" spans="12:12" x14ac:dyDescent="0.2">
      <c r="L25678" s="26"/>
    </row>
    <row r="25679" spans="12:12" x14ac:dyDescent="0.2">
      <c r="L25679" s="26"/>
    </row>
    <row r="25680" spans="12:12" x14ac:dyDescent="0.2">
      <c r="L25680" s="26"/>
    </row>
    <row r="25681" spans="12:12" x14ac:dyDescent="0.2">
      <c r="L25681" s="26"/>
    </row>
    <row r="25682" spans="12:12" x14ac:dyDescent="0.2">
      <c r="L25682" s="26"/>
    </row>
    <row r="25683" spans="12:12" x14ac:dyDescent="0.2">
      <c r="L25683" s="26"/>
    </row>
    <row r="25684" spans="12:12" x14ac:dyDescent="0.2">
      <c r="L25684" s="26"/>
    </row>
    <row r="25685" spans="12:12" x14ac:dyDescent="0.2">
      <c r="L25685" s="26"/>
    </row>
    <row r="25686" spans="12:12" x14ac:dyDescent="0.2">
      <c r="L25686" s="26"/>
    </row>
    <row r="25687" spans="12:12" x14ac:dyDescent="0.2">
      <c r="L25687" s="26"/>
    </row>
    <row r="25688" spans="12:12" x14ac:dyDescent="0.2">
      <c r="L25688" s="26"/>
    </row>
    <row r="25689" spans="12:12" x14ac:dyDescent="0.2">
      <c r="L25689" s="26"/>
    </row>
    <row r="25690" spans="12:12" x14ac:dyDescent="0.2">
      <c r="L25690" s="26"/>
    </row>
    <row r="25691" spans="12:12" x14ac:dyDescent="0.2">
      <c r="L25691" s="26"/>
    </row>
    <row r="25692" spans="12:12" x14ac:dyDescent="0.2">
      <c r="L25692" s="26"/>
    </row>
    <row r="25693" spans="12:12" x14ac:dyDescent="0.2">
      <c r="L25693" s="26"/>
    </row>
    <row r="25694" spans="12:12" x14ac:dyDescent="0.2">
      <c r="L25694" s="26"/>
    </row>
    <row r="25695" spans="12:12" x14ac:dyDescent="0.2">
      <c r="L25695" s="26"/>
    </row>
    <row r="25696" spans="12:12" x14ac:dyDescent="0.2">
      <c r="L25696" s="26"/>
    </row>
    <row r="25697" spans="12:12" x14ac:dyDescent="0.2">
      <c r="L25697" s="26"/>
    </row>
    <row r="25698" spans="12:12" x14ac:dyDescent="0.2">
      <c r="L25698" s="26"/>
    </row>
    <row r="25699" spans="12:12" x14ac:dyDescent="0.2">
      <c r="L25699" s="26"/>
    </row>
    <row r="25700" spans="12:12" x14ac:dyDescent="0.2">
      <c r="L25700" s="26"/>
    </row>
    <row r="25701" spans="12:12" x14ac:dyDescent="0.2">
      <c r="L25701" s="26"/>
    </row>
    <row r="25702" spans="12:12" x14ac:dyDescent="0.2">
      <c r="L25702" s="26"/>
    </row>
    <row r="25703" spans="12:12" x14ac:dyDescent="0.2">
      <c r="L25703" s="26"/>
    </row>
    <row r="25704" spans="12:12" x14ac:dyDescent="0.2">
      <c r="L25704" s="26"/>
    </row>
    <row r="25705" spans="12:12" x14ac:dyDescent="0.2">
      <c r="L25705" s="26"/>
    </row>
    <row r="25706" spans="12:12" x14ac:dyDescent="0.2">
      <c r="L25706" s="26"/>
    </row>
    <row r="25707" spans="12:12" x14ac:dyDescent="0.2">
      <c r="L25707" s="26"/>
    </row>
    <row r="25708" spans="12:12" x14ac:dyDescent="0.2">
      <c r="L25708" s="26"/>
    </row>
    <row r="25709" spans="12:12" x14ac:dyDescent="0.2">
      <c r="L25709" s="26"/>
    </row>
    <row r="25710" spans="12:12" x14ac:dyDescent="0.2">
      <c r="L25710" s="26"/>
    </row>
    <row r="25711" spans="12:12" x14ac:dyDescent="0.2">
      <c r="L25711" s="26"/>
    </row>
    <row r="25712" spans="12:12" x14ac:dyDescent="0.2">
      <c r="L25712" s="26"/>
    </row>
    <row r="25713" spans="12:12" x14ac:dyDescent="0.2">
      <c r="L25713" s="26"/>
    </row>
    <row r="25714" spans="12:12" x14ac:dyDescent="0.2">
      <c r="L25714" s="26"/>
    </row>
    <row r="25715" spans="12:12" x14ac:dyDescent="0.2">
      <c r="L25715" s="26"/>
    </row>
    <row r="25716" spans="12:12" x14ac:dyDescent="0.2">
      <c r="L25716" s="26"/>
    </row>
    <row r="25717" spans="12:12" x14ac:dyDescent="0.2">
      <c r="L25717" s="26"/>
    </row>
    <row r="25718" spans="12:12" x14ac:dyDescent="0.2">
      <c r="L25718" s="26"/>
    </row>
    <row r="25719" spans="12:12" x14ac:dyDescent="0.2">
      <c r="L25719" s="26"/>
    </row>
    <row r="25720" spans="12:12" x14ac:dyDescent="0.2">
      <c r="L25720" s="26"/>
    </row>
    <row r="25721" spans="12:12" x14ac:dyDescent="0.2">
      <c r="L25721" s="26"/>
    </row>
    <row r="25722" spans="12:12" x14ac:dyDescent="0.2">
      <c r="L25722" s="26"/>
    </row>
    <row r="25723" spans="12:12" x14ac:dyDescent="0.2">
      <c r="L25723" s="26"/>
    </row>
    <row r="25724" spans="12:12" x14ac:dyDescent="0.2">
      <c r="L25724" s="26"/>
    </row>
    <row r="25725" spans="12:12" x14ac:dyDescent="0.2">
      <c r="L25725" s="26"/>
    </row>
    <row r="25726" spans="12:12" x14ac:dyDescent="0.2">
      <c r="L25726" s="26"/>
    </row>
    <row r="25727" spans="12:12" x14ac:dyDescent="0.2">
      <c r="L25727" s="26"/>
    </row>
    <row r="25728" spans="12:12" x14ac:dyDescent="0.2">
      <c r="L25728" s="26"/>
    </row>
    <row r="25729" spans="12:12" x14ac:dyDescent="0.2">
      <c r="L25729" s="26"/>
    </row>
    <row r="25730" spans="12:12" x14ac:dyDescent="0.2">
      <c r="L25730" s="26"/>
    </row>
    <row r="25731" spans="12:12" x14ac:dyDescent="0.2">
      <c r="L25731" s="26"/>
    </row>
    <row r="25732" spans="12:12" x14ac:dyDescent="0.2">
      <c r="L25732" s="26"/>
    </row>
    <row r="25733" spans="12:12" x14ac:dyDescent="0.2">
      <c r="L25733" s="26"/>
    </row>
    <row r="25734" spans="12:12" x14ac:dyDescent="0.2">
      <c r="L25734" s="26"/>
    </row>
    <row r="25735" spans="12:12" x14ac:dyDescent="0.2">
      <c r="L25735" s="26"/>
    </row>
    <row r="25736" spans="12:12" x14ac:dyDescent="0.2">
      <c r="L25736" s="26"/>
    </row>
    <row r="25737" spans="12:12" x14ac:dyDescent="0.2">
      <c r="L25737" s="26"/>
    </row>
    <row r="25738" spans="12:12" x14ac:dyDescent="0.2">
      <c r="L25738" s="26"/>
    </row>
    <row r="25739" spans="12:12" x14ac:dyDescent="0.2">
      <c r="L25739" s="26"/>
    </row>
    <row r="25740" spans="12:12" x14ac:dyDescent="0.2">
      <c r="L25740" s="26"/>
    </row>
    <row r="25741" spans="12:12" x14ac:dyDescent="0.2">
      <c r="L25741" s="26"/>
    </row>
    <row r="25742" spans="12:12" x14ac:dyDescent="0.2">
      <c r="L25742" s="26"/>
    </row>
    <row r="25743" spans="12:12" x14ac:dyDescent="0.2">
      <c r="L25743" s="26"/>
    </row>
    <row r="25744" spans="12:12" x14ac:dyDescent="0.2">
      <c r="L25744" s="26"/>
    </row>
    <row r="25745" spans="12:12" x14ac:dyDescent="0.2">
      <c r="L25745" s="26"/>
    </row>
    <row r="25746" spans="12:12" x14ac:dyDescent="0.2">
      <c r="L25746" s="26"/>
    </row>
    <row r="25747" spans="12:12" x14ac:dyDescent="0.2">
      <c r="L25747" s="26"/>
    </row>
    <row r="25748" spans="12:12" x14ac:dyDescent="0.2">
      <c r="L25748" s="26"/>
    </row>
    <row r="25749" spans="12:12" x14ac:dyDescent="0.2">
      <c r="L25749" s="26"/>
    </row>
    <row r="25750" spans="12:12" x14ac:dyDescent="0.2">
      <c r="L25750" s="26"/>
    </row>
    <row r="25751" spans="12:12" x14ac:dyDescent="0.2">
      <c r="L25751" s="26"/>
    </row>
    <row r="25752" spans="12:12" x14ac:dyDescent="0.2">
      <c r="L25752" s="26"/>
    </row>
    <row r="25753" spans="12:12" x14ac:dyDescent="0.2">
      <c r="L25753" s="26"/>
    </row>
    <row r="25754" spans="12:12" x14ac:dyDescent="0.2">
      <c r="L25754" s="26"/>
    </row>
    <row r="25755" spans="12:12" x14ac:dyDescent="0.2">
      <c r="L25755" s="26"/>
    </row>
    <row r="25756" spans="12:12" x14ac:dyDescent="0.2">
      <c r="L25756" s="26"/>
    </row>
    <row r="25757" spans="12:12" x14ac:dyDescent="0.2">
      <c r="L25757" s="26"/>
    </row>
    <row r="25758" spans="12:12" x14ac:dyDescent="0.2">
      <c r="L25758" s="26"/>
    </row>
    <row r="25759" spans="12:12" x14ac:dyDescent="0.2">
      <c r="L25759" s="26"/>
    </row>
    <row r="25760" spans="12:12" x14ac:dyDescent="0.2">
      <c r="L25760" s="26"/>
    </row>
    <row r="25761" spans="12:12" x14ac:dyDescent="0.2">
      <c r="L25761" s="26"/>
    </row>
    <row r="25762" spans="12:12" x14ac:dyDescent="0.2">
      <c r="L25762" s="26"/>
    </row>
    <row r="25763" spans="12:12" x14ac:dyDescent="0.2">
      <c r="L25763" s="26"/>
    </row>
    <row r="25764" spans="12:12" x14ac:dyDescent="0.2">
      <c r="L25764" s="26"/>
    </row>
    <row r="25765" spans="12:12" x14ac:dyDescent="0.2">
      <c r="L25765" s="26"/>
    </row>
    <row r="25766" spans="12:12" x14ac:dyDescent="0.2">
      <c r="L25766" s="26"/>
    </row>
    <row r="25767" spans="12:12" x14ac:dyDescent="0.2">
      <c r="L25767" s="26"/>
    </row>
    <row r="25768" spans="12:12" x14ac:dyDescent="0.2">
      <c r="L25768" s="26"/>
    </row>
    <row r="25769" spans="12:12" x14ac:dyDescent="0.2">
      <c r="L25769" s="26"/>
    </row>
    <row r="25770" spans="12:12" x14ac:dyDescent="0.2">
      <c r="L25770" s="26"/>
    </row>
    <row r="25771" spans="12:12" x14ac:dyDescent="0.2">
      <c r="L25771" s="26"/>
    </row>
    <row r="25772" spans="12:12" x14ac:dyDescent="0.2">
      <c r="L25772" s="26"/>
    </row>
    <row r="25773" spans="12:12" x14ac:dyDescent="0.2">
      <c r="L25773" s="26"/>
    </row>
    <row r="25774" spans="12:12" x14ac:dyDescent="0.2">
      <c r="L25774" s="26"/>
    </row>
    <row r="25775" spans="12:12" x14ac:dyDescent="0.2">
      <c r="L25775" s="26"/>
    </row>
    <row r="25776" spans="12:12" x14ac:dyDescent="0.2">
      <c r="L25776" s="26"/>
    </row>
    <row r="25777" spans="12:12" x14ac:dyDescent="0.2">
      <c r="L25777" s="26"/>
    </row>
    <row r="25778" spans="12:12" x14ac:dyDescent="0.2">
      <c r="L25778" s="26"/>
    </row>
    <row r="25779" spans="12:12" x14ac:dyDescent="0.2">
      <c r="L25779" s="26"/>
    </row>
    <row r="25780" spans="12:12" x14ac:dyDescent="0.2">
      <c r="L25780" s="26"/>
    </row>
    <row r="25781" spans="12:12" x14ac:dyDescent="0.2">
      <c r="L25781" s="26"/>
    </row>
    <row r="25782" spans="12:12" x14ac:dyDescent="0.2">
      <c r="L25782" s="26"/>
    </row>
    <row r="25783" spans="12:12" x14ac:dyDescent="0.2">
      <c r="L25783" s="26"/>
    </row>
    <row r="25784" spans="12:12" x14ac:dyDescent="0.2">
      <c r="L25784" s="26"/>
    </row>
    <row r="25785" spans="12:12" x14ac:dyDescent="0.2">
      <c r="L25785" s="26"/>
    </row>
    <row r="25786" spans="12:12" x14ac:dyDescent="0.2">
      <c r="L25786" s="26"/>
    </row>
    <row r="25787" spans="12:12" x14ac:dyDescent="0.2">
      <c r="L25787" s="26"/>
    </row>
    <row r="25788" spans="12:12" x14ac:dyDescent="0.2">
      <c r="L25788" s="26"/>
    </row>
    <row r="25789" spans="12:12" x14ac:dyDescent="0.2">
      <c r="L25789" s="26"/>
    </row>
    <row r="25790" spans="12:12" x14ac:dyDescent="0.2">
      <c r="L25790" s="26"/>
    </row>
    <row r="25791" spans="12:12" x14ac:dyDescent="0.2">
      <c r="L25791" s="26"/>
    </row>
    <row r="25792" spans="12:12" x14ac:dyDescent="0.2">
      <c r="L25792" s="26"/>
    </row>
    <row r="25793" spans="12:12" x14ac:dyDescent="0.2">
      <c r="L25793" s="26"/>
    </row>
    <row r="25794" spans="12:12" x14ac:dyDescent="0.2">
      <c r="L25794" s="26"/>
    </row>
    <row r="25795" spans="12:12" x14ac:dyDescent="0.2">
      <c r="L25795" s="26"/>
    </row>
    <row r="25796" spans="12:12" x14ac:dyDescent="0.2">
      <c r="L25796" s="26"/>
    </row>
    <row r="25797" spans="12:12" x14ac:dyDescent="0.2">
      <c r="L25797" s="26"/>
    </row>
    <row r="25798" spans="12:12" x14ac:dyDescent="0.2">
      <c r="L25798" s="26"/>
    </row>
    <row r="25799" spans="12:12" x14ac:dyDescent="0.2">
      <c r="L25799" s="26"/>
    </row>
    <row r="25800" spans="12:12" x14ac:dyDescent="0.2">
      <c r="L25800" s="26"/>
    </row>
    <row r="25801" spans="12:12" x14ac:dyDescent="0.2">
      <c r="L25801" s="26"/>
    </row>
    <row r="25802" spans="12:12" x14ac:dyDescent="0.2">
      <c r="L25802" s="26"/>
    </row>
    <row r="25803" spans="12:12" x14ac:dyDescent="0.2">
      <c r="L25803" s="26"/>
    </row>
    <row r="25804" spans="12:12" x14ac:dyDescent="0.2">
      <c r="L25804" s="26"/>
    </row>
    <row r="25805" spans="12:12" x14ac:dyDescent="0.2">
      <c r="L25805" s="26"/>
    </row>
    <row r="25806" spans="12:12" x14ac:dyDescent="0.2">
      <c r="L25806" s="26"/>
    </row>
    <row r="25807" spans="12:12" x14ac:dyDescent="0.2">
      <c r="L25807" s="26"/>
    </row>
    <row r="25808" spans="12:12" x14ac:dyDescent="0.2">
      <c r="L25808" s="26"/>
    </row>
    <row r="25809" spans="12:12" x14ac:dyDescent="0.2">
      <c r="L25809" s="26"/>
    </row>
    <row r="25810" spans="12:12" x14ac:dyDescent="0.2">
      <c r="L25810" s="26"/>
    </row>
    <row r="25811" spans="12:12" x14ac:dyDescent="0.2">
      <c r="L25811" s="26"/>
    </row>
    <row r="25812" spans="12:12" x14ac:dyDescent="0.2">
      <c r="L25812" s="26"/>
    </row>
    <row r="25813" spans="12:12" x14ac:dyDescent="0.2">
      <c r="L25813" s="26"/>
    </row>
    <row r="25814" spans="12:12" x14ac:dyDescent="0.2">
      <c r="L25814" s="26"/>
    </row>
    <row r="25815" spans="12:12" x14ac:dyDescent="0.2">
      <c r="L25815" s="26"/>
    </row>
    <row r="25816" spans="12:12" x14ac:dyDescent="0.2">
      <c r="L25816" s="26"/>
    </row>
    <row r="25817" spans="12:12" x14ac:dyDescent="0.2">
      <c r="L25817" s="26"/>
    </row>
    <row r="25818" spans="12:12" x14ac:dyDescent="0.2">
      <c r="L25818" s="26"/>
    </row>
    <row r="25819" spans="12:12" x14ac:dyDescent="0.2">
      <c r="L25819" s="26"/>
    </row>
    <row r="25820" spans="12:12" x14ac:dyDescent="0.2">
      <c r="L25820" s="26"/>
    </row>
    <row r="25821" spans="12:12" x14ac:dyDescent="0.2">
      <c r="L25821" s="26"/>
    </row>
    <row r="25822" spans="12:12" x14ac:dyDescent="0.2">
      <c r="L25822" s="26"/>
    </row>
    <row r="25823" spans="12:12" x14ac:dyDescent="0.2">
      <c r="L25823" s="26"/>
    </row>
    <row r="25824" spans="12:12" x14ac:dyDescent="0.2">
      <c r="L25824" s="26"/>
    </row>
    <row r="25825" spans="12:12" x14ac:dyDescent="0.2">
      <c r="L25825" s="26"/>
    </row>
    <row r="25826" spans="12:12" x14ac:dyDescent="0.2">
      <c r="L25826" s="26"/>
    </row>
    <row r="25827" spans="12:12" x14ac:dyDescent="0.2">
      <c r="L25827" s="26"/>
    </row>
    <row r="25828" spans="12:12" x14ac:dyDescent="0.2">
      <c r="L25828" s="26"/>
    </row>
    <row r="25829" spans="12:12" x14ac:dyDescent="0.2">
      <c r="L25829" s="26"/>
    </row>
    <row r="25830" spans="12:12" x14ac:dyDescent="0.2">
      <c r="L25830" s="26"/>
    </row>
    <row r="25831" spans="12:12" x14ac:dyDescent="0.2">
      <c r="L25831" s="26"/>
    </row>
    <row r="25832" spans="12:12" x14ac:dyDescent="0.2">
      <c r="L25832" s="26"/>
    </row>
    <row r="25833" spans="12:12" x14ac:dyDescent="0.2">
      <c r="L25833" s="26"/>
    </row>
    <row r="25834" spans="12:12" x14ac:dyDescent="0.2">
      <c r="L25834" s="26"/>
    </row>
    <row r="25835" spans="12:12" x14ac:dyDescent="0.2">
      <c r="L25835" s="26"/>
    </row>
    <row r="25836" spans="12:12" x14ac:dyDescent="0.2">
      <c r="L25836" s="26"/>
    </row>
    <row r="25837" spans="12:12" x14ac:dyDescent="0.2">
      <c r="L25837" s="26"/>
    </row>
    <row r="25838" spans="12:12" x14ac:dyDescent="0.2">
      <c r="L25838" s="26"/>
    </row>
    <row r="25839" spans="12:12" x14ac:dyDescent="0.2">
      <c r="L25839" s="26"/>
    </row>
    <row r="25840" spans="12:12" x14ac:dyDescent="0.2">
      <c r="L25840" s="26"/>
    </row>
    <row r="25841" spans="12:12" x14ac:dyDescent="0.2">
      <c r="L25841" s="26"/>
    </row>
    <row r="25842" spans="12:12" x14ac:dyDescent="0.2">
      <c r="L25842" s="26"/>
    </row>
    <row r="25843" spans="12:12" x14ac:dyDescent="0.2">
      <c r="L25843" s="26"/>
    </row>
    <row r="25844" spans="12:12" x14ac:dyDescent="0.2">
      <c r="L25844" s="26"/>
    </row>
    <row r="25845" spans="12:12" x14ac:dyDescent="0.2">
      <c r="L25845" s="26"/>
    </row>
    <row r="25846" spans="12:12" x14ac:dyDescent="0.2">
      <c r="L25846" s="26"/>
    </row>
    <row r="25847" spans="12:12" x14ac:dyDescent="0.2">
      <c r="L25847" s="26"/>
    </row>
    <row r="25848" spans="12:12" x14ac:dyDescent="0.2">
      <c r="L25848" s="26"/>
    </row>
    <row r="25849" spans="12:12" x14ac:dyDescent="0.2">
      <c r="L25849" s="26"/>
    </row>
    <row r="25850" spans="12:12" x14ac:dyDescent="0.2">
      <c r="L25850" s="26"/>
    </row>
    <row r="25851" spans="12:12" x14ac:dyDescent="0.2">
      <c r="L25851" s="26"/>
    </row>
    <row r="25852" spans="12:12" x14ac:dyDescent="0.2">
      <c r="L25852" s="26"/>
    </row>
    <row r="25853" spans="12:12" x14ac:dyDescent="0.2">
      <c r="L25853" s="26"/>
    </row>
    <row r="25854" spans="12:12" x14ac:dyDescent="0.2">
      <c r="L25854" s="26"/>
    </row>
    <row r="25855" spans="12:12" x14ac:dyDescent="0.2">
      <c r="L25855" s="26"/>
    </row>
    <row r="25856" spans="12:12" x14ac:dyDescent="0.2">
      <c r="L25856" s="26"/>
    </row>
    <row r="25857" spans="12:12" x14ac:dyDescent="0.2">
      <c r="L25857" s="26"/>
    </row>
    <row r="25858" spans="12:12" x14ac:dyDescent="0.2">
      <c r="L25858" s="26"/>
    </row>
    <row r="25859" spans="12:12" x14ac:dyDescent="0.2">
      <c r="L25859" s="26"/>
    </row>
    <row r="25860" spans="12:12" x14ac:dyDescent="0.2">
      <c r="L25860" s="26"/>
    </row>
    <row r="25861" spans="12:12" x14ac:dyDescent="0.2">
      <c r="L25861" s="26"/>
    </row>
    <row r="25862" spans="12:12" x14ac:dyDescent="0.2">
      <c r="L25862" s="26"/>
    </row>
    <row r="25863" spans="12:12" x14ac:dyDescent="0.2">
      <c r="L25863" s="26"/>
    </row>
    <row r="25864" spans="12:12" x14ac:dyDescent="0.2">
      <c r="L25864" s="26"/>
    </row>
    <row r="25865" spans="12:12" x14ac:dyDescent="0.2">
      <c r="L25865" s="26"/>
    </row>
    <row r="25866" spans="12:12" x14ac:dyDescent="0.2">
      <c r="L25866" s="26"/>
    </row>
    <row r="25867" spans="12:12" x14ac:dyDescent="0.2">
      <c r="L25867" s="26"/>
    </row>
    <row r="25868" spans="12:12" x14ac:dyDescent="0.2">
      <c r="L25868" s="26"/>
    </row>
    <row r="25869" spans="12:12" x14ac:dyDescent="0.2">
      <c r="L25869" s="26"/>
    </row>
    <row r="25870" spans="12:12" x14ac:dyDescent="0.2">
      <c r="L25870" s="26"/>
    </row>
    <row r="25871" spans="12:12" x14ac:dyDescent="0.2">
      <c r="L25871" s="26"/>
    </row>
    <row r="25872" spans="12:12" x14ac:dyDescent="0.2">
      <c r="L25872" s="26"/>
    </row>
    <row r="25873" spans="12:12" x14ac:dyDescent="0.2">
      <c r="L25873" s="26"/>
    </row>
    <row r="25874" spans="12:12" x14ac:dyDescent="0.2">
      <c r="L25874" s="26"/>
    </row>
    <row r="25875" spans="12:12" x14ac:dyDescent="0.2">
      <c r="L25875" s="26"/>
    </row>
    <row r="25876" spans="12:12" x14ac:dyDescent="0.2">
      <c r="L25876" s="26"/>
    </row>
    <row r="25877" spans="12:12" x14ac:dyDescent="0.2">
      <c r="L25877" s="26"/>
    </row>
    <row r="25878" spans="12:12" x14ac:dyDescent="0.2">
      <c r="L25878" s="26"/>
    </row>
    <row r="25879" spans="12:12" x14ac:dyDescent="0.2">
      <c r="L25879" s="26"/>
    </row>
    <row r="25880" spans="12:12" x14ac:dyDescent="0.2">
      <c r="L25880" s="26"/>
    </row>
    <row r="25881" spans="12:12" x14ac:dyDescent="0.2">
      <c r="L25881" s="26"/>
    </row>
    <row r="25882" spans="12:12" x14ac:dyDescent="0.2">
      <c r="L25882" s="26"/>
    </row>
    <row r="25883" spans="12:12" x14ac:dyDescent="0.2">
      <c r="L25883" s="26"/>
    </row>
    <row r="25884" spans="12:12" x14ac:dyDescent="0.2">
      <c r="L25884" s="26"/>
    </row>
    <row r="25885" spans="12:12" x14ac:dyDescent="0.2">
      <c r="L25885" s="26"/>
    </row>
    <row r="25886" spans="12:12" x14ac:dyDescent="0.2">
      <c r="L25886" s="26"/>
    </row>
    <row r="25887" spans="12:12" x14ac:dyDescent="0.2">
      <c r="L25887" s="26"/>
    </row>
    <row r="25888" spans="12:12" x14ac:dyDescent="0.2">
      <c r="L25888" s="26"/>
    </row>
    <row r="25889" spans="12:12" x14ac:dyDescent="0.2">
      <c r="L25889" s="26"/>
    </row>
    <row r="25890" spans="12:12" x14ac:dyDescent="0.2">
      <c r="L25890" s="26"/>
    </row>
    <row r="25891" spans="12:12" x14ac:dyDescent="0.2">
      <c r="L25891" s="26"/>
    </row>
    <row r="25892" spans="12:12" x14ac:dyDescent="0.2">
      <c r="L25892" s="26"/>
    </row>
    <row r="25893" spans="12:12" x14ac:dyDescent="0.2">
      <c r="L25893" s="26"/>
    </row>
    <row r="25894" spans="12:12" x14ac:dyDescent="0.2">
      <c r="L25894" s="26"/>
    </row>
    <row r="25895" spans="12:12" x14ac:dyDescent="0.2">
      <c r="L25895" s="26"/>
    </row>
    <row r="25896" spans="12:12" x14ac:dyDescent="0.2">
      <c r="L25896" s="26"/>
    </row>
    <row r="25897" spans="12:12" x14ac:dyDescent="0.2">
      <c r="L25897" s="26"/>
    </row>
    <row r="25898" spans="12:12" x14ac:dyDescent="0.2">
      <c r="L25898" s="26"/>
    </row>
    <row r="25899" spans="12:12" x14ac:dyDescent="0.2">
      <c r="L25899" s="26"/>
    </row>
    <row r="25900" spans="12:12" x14ac:dyDescent="0.2">
      <c r="L25900" s="26"/>
    </row>
    <row r="25901" spans="12:12" x14ac:dyDescent="0.2">
      <c r="L25901" s="26"/>
    </row>
    <row r="25902" spans="12:12" x14ac:dyDescent="0.2">
      <c r="L25902" s="26"/>
    </row>
    <row r="25903" spans="12:12" x14ac:dyDescent="0.2">
      <c r="L25903" s="26"/>
    </row>
    <row r="25904" spans="12:12" x14ac:dyDescent="0.2">
      <c r="L25904" s="26"/>
    </row>
    <row r="25905" spans="12:12" x14ac:dyDescent="0.2">
      <c r="L25905" s="26"/>
    </row>
    <row r="25906" spans="12:12" x14ac:dyDescent="0.2">
      <c r="L25906" s="26"/>
    </row>
    <row r="25907" spans="12:12" x14ac:dyDescent="0.2">
      <c r="L25907" s="26"/>
    </row>
    <row r="25908" spans="12:12" x14ac:dyDescent="0.2">
      <c r="L25908" s="26"/>
    </row>
    <row r="25909" spans="12:12" x14ac:dyDescent="0.2">
      <c r="L25909" s="26"/>
    </row>
    <row r="25910" spans="12:12" x14ac:dyDescent="0.2">
      <c r="L25910" s="26"/>
    </row>
    <row r="25911" spans="12:12" x14ac:dyDescent="0.2">
      <c r="L25911" s="26"/>
    </row>
    <row r="25912" spans="12:12" x14ac:dyDescent="0.2">
      <c r="L25912" s="26"/>
    </row>
    <row r="25913" spans="12:12" x14ac:dyDescent="0.2">
      <c r="L25913" s="26"/>
    </row>
    <row r="25914" spans="12:12" x14ac:dyDescent="0.2">
      <c r="L25914" s="26"/>
    </row>
    <row r="25915" spans="12:12" x14ac:dyDescent="0.2">
      <c r="L25915" s="26"/>
    </row>
    <row r="25916" spans="12:12" x14ac:dyDescent="0.2">
      <c r="L25916" s="26"/>
    </row>
    <row r="25917" spans="12:12" x14ac:dyDescent="0.2">
      <c r="L25917" s="26"/>
    </row>
    <row r="25918" spans="12:12" x14ac:dyDescent="0.2">
      <c r="L25918" s="26"/>
    </row>
    <row r="25919" spans="12:12" x14ac:dyDescent="0.2">
      <c r="L25919" s="26"/>
    </row>
    <row r="25920" spans="12:12" x14ac:dyDescent="0.2">
      <c r="L25920" s="26"/>
    </row>
    <row r="25921" spans="12:12" x14ac:dyDescent="0.2">
      <c r="L25921" s="26"/>
    </row>
    <row r="25922" spans="12:12" x14ac:dyDescent="0.2">
      <c r="L25922" s="26"/>
    </row>
    <row r="25923" spans="12:12" x14ac:dyDescent="0.2">
      <c r="L25923" s="26"/>
    </row>
    <row r="25924" spans="12:12" x14ac:dyDescent="0.2">
      <c r="L25924" s="26"/>
    </row>
    <row r="25925" spans="12:12" x14ac:dyDescent="0.2">
      <c r="L25925" s="26"/>
    </row>
    <row r="25926" spans="12:12" x14ac:dyDescent="0.2">
      <c r="L25926" s="26"/>
    </row>
    <row r="25927" spans="12:12" x14ac:dyDescent="0.2">
      <c r="L25927" s="26"/>
    </row>
    <row r="25928" spans="12:12" x14ac:dyDescent="0.2">
      <c r="L25928" s="26"/>
    </row>
    <row r="25929" spans="12:12" x14ac:dyDescent="0.2">
      <c r="L25929" s="26"/>
    </row>
    <row r="25930" spans="12:12" x14ac:dyDescent="0.2">
      <c r="L25930" s="26"/>
    </row>
    <row r="25931" spans="12:12" x14ac:dyDescent="0.2">
      <c r="L25931" s="26"/>
    </row>
    <row r="25932" spans="12:12" x14ac:dyDescent="0.2">
      <c r="L25932" s="26"/>
    </row>
    <row r="25933" spans="12:12" x14ac:dyDescent="0.2">
      <c r="L25933" s="26"/>
    </row>
    <row r="25934" spans="12:12" x14ac:dyDescent="0.2">
      <c r="L25934" s="26"/>
    </row>
    <row r="25935" spans="12:12" x14ac:dyDescent="0.2">
      <c r="L25935" s="26"/>
    </row>
    <row r="25936" spans="12:12" x14ac:dyDescent="0.2">
      <c r="L25936" s="26"/>
    </row>
    <row r="25937" spans="12:12" x14ac:dyDescent="0.2">
      <c r="L25937" s="26"/>
    </row>
    <row r="25938" spans="12:12" x14ac:dyDescent="0.2">
      <c r="L25938" s="26"/>
    </row>
    <row r="25939" spans="12:12" x14ac:dyDescent="0.2">
      <c r="L25939" s="26"/>
    </row>
    <row r="25940" spans="12:12" x14ac:dyDescent="0.2">
      <c r="L25940" s="26"/>
    </row>
    <row r="25941" spans="12:12" x14ac:dyDescent="0.2">
      <c r="L25941" s="26"/>
    </row>
    <row r="25942" spans="12:12" x14ac:dyDescent="0.2">
      <c r="L25942" s="26"/>
    </row>
    <row r="25943" spans="12:12" x14ac:dyDescent="0.2">
      <c r="L25943" s="26"/>
    </row>
    <row r="25944" spans="12:12" x14ac:dyDescent="0.2">
      <c r="L25944" s="26"/>
    </row>
    <row r="25945" spans="12:12" x14ac:dyDescent="0.2">
      <c r="L25945" s="26"/>
    </row>
    <row r="25946" spans="12:12" x14ac:dyDescent="0.2">
      <c r="L25946" s="26"/>
    </row>
    <row r="25947" spans="12:12" x14ac:dyDescent="0.2">
      <c r="L25947" s="26"/>
    </row>
    <row r="25948" spans="12:12" x14ac:dyDescent="0.2">
      <c r="L25948" s="26"/>
    </row>
    <row r="25949" spans="12:12" x14ac:dyDescent="0.2">
      <c r="L25949" s="26"/>
    </row>
    <row r="25950" spans="12:12" x14ac:dyDescent="0.2">
      <c r="L25950" s="26"/>
    </row>
    <row r="25951" spans="12:12" x14ac:dyDescent="0.2">
      <c r="L25951" s="26"/>
    </row>
    <row r="25952" spans="12:12" x14ac:dyDescent="0.2">
      <c r="L25952" s="26"/>
    </row>
    <row r="25953" spans="12:12" x14ac:dyDescent="0.2">
      <c r="L25953" s="26"/>
    </row>
    <row r="25954" spans="12:12" x14ac:dyDescent="0.2">
      <c r="L25954" s="26"/>
    </row>
    <row r="25955" spans="12:12" x14ac:dyDescent="0.2">
      <c r="L25955" s="26"/>
    </row>
    <row r="25956" spans="12:12" x14ac:dyDescent="0.2">
      <c r="L25956" s="26"/>
    </row>
    <row r="25957" spans="12:12" x14ac:dyDescent="0.2">
      <c r="L25957" s="26"/>
    </row>
    <row r="25958" spans="12:12" x14ac:dyDescent="0.2">
      <c r="L25958" s="26"/>
    </row>
    <row r="25959" spans="12:12" x14ac:dyDescent="0.2">
      <c r="L25959" s="26"/>
    </row>
    <row r="25960" spans="12:12" x14ac:dyDescent="0.2">
      <c r="L25960" s="26"/>
    </row>
    <row r="25961" spans="12:12" x14ac:dyDescent="0.2">
      <c r="L25961" s="26"/>
    </row>
    <row r="25962" spans="12:12" x14ac:dyDescent="0.2">
      <c r="L25962" s="26"/>
    </row>
    <row r="25963" spans="12:12" x14ac:dyDescent="0.2">
      <c r="L25963" s="26"/>
    </row>
    <row r="25964" spans="12:12" x14ac:dyDescent="0.2">
      <c r="L25964" s="26"/>
    </row>
    <row r="25965" spans="12:12" x14ac:dyDescent="0.2">
      <c r="L25965" s="26"/>
    </row>
    <row r="25966" spans="12:12" x14ac:dyDescent="0.2">
      <c r="L25966" s="26"/>
    </row>
    <row r="25967" spans="12:12" x14ac:dyDescent="0.2">
      <c r="L25967" s="26"/>
    </row>
    <row r="25968" spans="12:12" x14ac:dyDescent="0.2">
      <c r="L25968" s="26"/>
    </row>
    <row r="25969" spans="12:12" x14ac:dyDescent="0.2">
      <c r="L25969" s="26"/>
    </row>
    <row r="25970" spans="12:12" x14ac:dyDescent="0.2">
      <c r="L25970" s="26"/>
    </row>
    <row r="25971" spans="12:12" x14ac:dyDescent="0.2">
      <c r="L25971" s="26"/>
    </row>
    <row r="25972" spans="12:12" x14ac:dyDescent="0.2">
      <c r="L25972" s="26"/>
    </row>
    <row r="25973" spans="12:12" x14ac:dyDescent="0.2">
      <c r="L25973" s="26"/>
    </row>
    <row r="25974" spans="12:12" x14ac:dyDescent="0.2">
      <c r="L25974" s="26"/>
    </row>
    <row r="25975" spans="12:12" x14ac:dyDescent="0.2">
      <c r="L25975" s="26"/>
    </row>
    <row r="25976" spans="12:12" x14ac:dyDescent="0.2">
      <c r="L25976" s="26"/>
    </row>
    <row r="25977" spans="12:12" x14ac:dyDescent="0.2">
      <c r="L25977" s="26"/>
    </row>
    <row r="25978" spans="12:12" x14ac:dyDescent="0.2">
      <c r="L25978" s="26"/>
    </row>
    <row r="25979" spans="12:12" x14ac:dyDescent="0.2">
      <c r="L25979" s="26"/>
    </row>
    <row r="25980" spans="12:12" x14ac:dyDescent="0.2">
      <c r="L25980" s="26"/>
    </row>
    <row r="25981" spans="12:12" x14ac:dyDescent="0.2">
      <c r="L25981" s="26"/>
    </row>
    <row r="25982" spans="12:12" x14ac:dyDescent="0.2">
      <c r="L25982" s="26"/>
    </row>
    <row r="25983" spans="12:12" x14ac:dyDescent="0.2">
      <c r="L25983" s="26"/>
    </row>
    <row r="25984" spans="12:12" x14ac:dyDescent="0.2">
      <c r="L25984" s="26"/>
    </row>
    <row r="25985" spans="12:12" x14ac:dyDescent="0.2">
      <c r="L25985" s="26"/>
    </row>
    <row r="25986" spans="12:12" x14ac:dyDescent="0.2">
      <c r="L25986" s="26"/>
    </row>
    <row r="25987" spans="12:12" x14ac:dyDescent="0.2">
      <c r="L25987" s="26"/>
    </row>
    <row r="25988" spans="12:12" x14ac:dyDescent="0.2">
      <c r="L25988" s="26"/>
    </row>
    <row r="25989" spans="12:12" x14ac:dyDescent="0.2">
      <c r="L25989" s="26"/>
    </row>
    <row r="25990" spans="12:12" x14ac:dyDescent="0.2">
      <c r="L25990" s="26"/>
    </row>
    <row r="25991" spans="12:12" x14ac:dyDescent="0.2">
      <c r="L25991" s="26"/>
    </row>
    <row r="25992" spans="12:12" x14ac:dyDescent="0.2">
      <c r="L25992" s="26"/>
    </row>
    <row r="25993" spans="12:12" x14ac:dyDescent="0.2">
      <c r="L25993" s="26"/>
    </row>
    <row r="25994" spans="12:12" x14ac:dyDescent="0.2">
      <c r="L25994" s="26"/>
    </row>
    <row r="25995" spans="12:12" x14ac:dyDescent="0.2">
      <c r="L25995" s="26"/>
    </row>
    <row r="25996" spans="12:12" x14ac:dyDescent="0.2">
      <c r="L25996" s="26"/>
    </row>
    <row r="25997" spans="12:12" x14ac:dyDescent="0.2">
      <c r="L25997" s="26"/>
    </row>
    <row r="25998" spans="12:12" x14ac:dyDescent="0.2">
      <c r="L25998" s="26"/>
    </row>
    <row r="25999" spans="12:12" x14ac:dyDescent="0.2">
      <c r="L25999" s="26"/>
    </row>
    <row r="26000" spans="12:12" x14ac:dyDescent="0.2">
      <c r="L26000" s="26"/>
    </row>
    <row r="26001" spans="12:12" x14ac:dyDescent="0.2">
      <c r="L26001" s="26"/>
    </row>
    <row r="26002" spans="12:12" x14ac:dyDescent="0.2">
      <c r="L26002" s="26"/>
    </row>
    <row r="26003" spans="12:12" x14ac:dyDescent="0.2">
      <c r="L26003" s="26"/>
    </row>
    <row r="26004" spans="12:12" x14ac:dyDescent="0.2">
      <c r="L26004" s="26"/>
    </row>
    <row r="26005" spans="12:12" x14ac:dyDescent="0.2">
      <c r="L26005" s="26"/>
    </row>
    <row r="26006" spans="12:12" x14ac:dyDescent="0.2">
      <c r="L26006" s="26"/>
    </row>
    <row r="26007" spans="12:12" x14ac:dyDescent="0.2">
      <c r="L26007" s="26"/>
    </row>
    <row r="26008" spans="12:12" x14ac:dyDescent="0.2">
      <c r="L26008" s="26"/>
    </row>
    <row r="26009" spans="12:12" x14ac:dyDescent="0.2">
      <c r="L26009" s="26"/>
    </row>
    <row r="26010" spans="12:12" x14ac:dyDescent="0.2">
      <c r="L26010" s="26"/>
    </row>
    <row r="26011" spans="12:12" x14ac:dyDescent="0.2">
      <c r="L26011" s="26"/>
    </row>
    <row r="26012" spans="12:12" x14ac:dyDescent="0.2">
      <c r="L26012" s="26"/>
    </row>
    <row r="26013" spans="12:12" x14ac:dyDescent="0.2">
      <c r="L26013" s="26"/>
    </row>
    <row r="26014" spans="12:12" x14ac:dyDescent="0.2">
      <c r="L26014" s="26"/>
    </row>
    <row r="26015" spans="12:12" x14ac:dyDescent="0.2">
      <c r="L26015" s="26"/>
    </row>
    <row r="26016" spans="12:12" x14ac:dyDescent="0.2">
      <c r="L26016" s="26"/>
    </row>
    <row r="26017" spans="12:12" x14ac:dyDescent="0.2">
      <c r="L26017" s="26"/>
    </row>
    <row r="26018" spans="12:12" x14ac:dyDescent="0.2">
      <c r="L26018" s="26"/>
    </row>
    <row r="26019" spans="12:12" x14ac:dyDescent="0.2">
      <c r="L26019" s="26"/>
    </row>
    <row r="26020" spans="12:12" x14ac:dyDescent="0.2">
      <c r="L26020" s="26"/>
    </row>
    <row r="26021" spans="12:12" x14ac:dyDescent="0.2">
      <c r="L26021" s="26"/>
    </row>
    <row r="26022" spans="12:12" x14ac:dyDescent="0.2">
      <c r="L26022" s="26"/>
    </row>
    <row r="26023" spans="12:12" x14ac:dyDescent="0.2">
      <c r="L26023" s="26"/>
    </row>
    <row r="26024" spans="12:12" x14ac:dyDescent="0.2">
      <c r="L26024" s="26"/>
    </row>
    <row r="26025" spans="12:12" x14ac:dyDescent="0.2">
      <c r="L26025" s="26"/>
    </row>
    <row r="26026" spans="12:12" x14ac:dyDescent="0.2">
      <c r="L26026" s="26"/>
    </row>
    <row r="26027" spans="12:12" x14ac:dyDescent="0.2">
      <c r="L26027" s="26"/>
    </row>
    <row r="26028" spans="12:12" x14ac:dyDescent="0.2">
      <c r="L26028" s="26"/>
    </row>
    <row r="26029" spans="12:12" x14ac:dyDescent="0.2">
      <c r="L26029" s="26"/>
    </row>
    <row r="26030" spans="12:12" x14ac:dyDescent="0.2">
      <c r="L26030" s="26"/>
    </row>
    <row r="26031" spans="12:12" x14ac:dyDescent="0.2">
      <c r="L26031" s="26"/>
    </row>
    <row r="26032" spans="12:12" x14ac:dyDescent="0.2">
      <c r="L26032" s="26"/>
    </row>
    <row r="26033" spans="12:12" x14ac:dyDescent="0.2">
      <c r="L26033" s="26"/>
    </row>
    <row r="26034" spans="12:12" x14ac:dyDescent="0.2">
      <c r="L26034" s="26"/>
    </row>
    <row r="26035" spans="12:12" x14ac:dyDescent="0.2">
      <c r="L26035" s="26"/>
    </row>
    <row r="26036" spans="12:12" x14ac:dyDescent="0.2">
      <c r="L26036" s="26"/>
    </row>
    <row r="26037" spans="12:12" x14ac:dyDescent="0.2">
      <c r="L26037" s="26"/>
    </row>
    <row r="26038" spans="12:12" x14ac:dyDescent="0.2">
      <c r="L26038" s="26"/>
    </row>
    <row r="26039" spans="12:12" x14ac:dyDescent="0.2">
      <c r="L26039" s="26"/>
    </row>
    <row r="26040" spans="12:12" x14ac:dyDescent="0.2">
      <c r="L26040" s="26"/>
    </row>
    <row r="26041" spans="12:12" x14ac:dyDescent="0.2">
      <c r="L26041" s="26"/>
    </row>
    <row r="26042" spans="12:12" x14ac:dyDescent="0.2">
      <c r="L26042" s="26"/>
    </row>
    <row r="26043" spans="12:12" x14ac:dyDescent="0.2">
      <c r="L26043" s="26"/>
    </row>
    <row r="26044" spans="12:12" x14ac:dyDescent="0.2">
      <c r="L26044" s="26"/>
    </row>
    <row r="26045" spans="12:12" x14ac:dyDescent="0.2">
      <c r="L26045" s="26"/>
    </row>
    <row r="26046" spans="12:12" x14ac:dyDescent="0.2">
      <c r="L26046" s="26"/>
    </row>
    <row r="26047" spans="12:12" x14ac:dyDescent="0.2">
      <c r="L26047" s="26"/>
    </row>
    <row r="26048" spans="12:12" x14ac:dyDescent="0.2">
      <c r="L26048" s="26"/>
    </row>
    <row r="26049" spans="12:12" x14ac:dyDescent="0.2">
      <c r="L26049" s="26"/>
    </row>
    <row r="26050" spans="12:12" x14ac:dyDescent="0.2">
      <c r="L26050" s="26"/>
    </row>
    <row r="26051" spans="12:12" x14ac:dyDescent="0.2">
      <c r="L26051" s="26"/>
    </row>
    <row r="26052" spans="12:12" x14ac:dyDescent="0.2">
      <c r="L26052" s="26"/>
    </row>
    <row r="26053" spans="12:12" x14ac:dyDescent="0.2">
      <c r="L26053" s="26"/>
    </row>
    <row r="26054" spans="12:12" x14ac:dyDescent="0.2">
      <c r="L26054" s="26"/>
    </row>
    <row r="26055" spans="12:12" x14ac:dyDescent="0.2">
      <c r="L26055" s="26"/>
    </row>
    <row r="26056" spans="12:12" x14ac:dyDescent="0.2">
      <c r="L26056" s="26"/>
    </row>
    <row r="26057" spans="12:12" x14ac:dyDescent="0.2">
      <c r="L26057" s="26"/>
    </row>
    <row r="26058" spans="12:12" x14ac:dyDescent="0.2">
      <c r="L26058" s="26"/>
    </row>
    <row r="26059" spans="12:12" x14ac:dyDescent="0.2">
      <c r="L26059" s="26"/>
    </row>
    <row r="26060" spans="12:12" x14ac:dyDescent="0.2">
      <c r="L26060" s="26"/>
    </row>
    <row r="26061" spans="12:12" x14ac:dyDescent="0.2">
      <c r="L26061" s="26"/>
    </row>
    <row r="26062" spans="12:12" x14ac:dyDescent="0.2">
      <c r="L26062" s="26"/>
    </row>
    <row r="26063" spans="12:12" x14ac:dyDescent="0.2">
      <c r="L26063" s="26"/>
    </row>
    <row r="26064" spans="12:12" x14ac:dyDescent="0.2">
      <c r="L26064" s="26"/>
    </row>
    <row r="26065" spans="12:12" x14ac:dyDescent="0.2">
      <c r="L26065" s="26"/>
    </row>
    <row r="26066" spans="12:12" x14ac:dyDescent="0.2">
      <c r="L26066" s="26"/>
    </row>
    <row r="26067" spans="12:12" x14ac:dyDescent="0.2">
      <c r="L26067" s="26"/>
    </row>
    <row r="26068" spans="12:12" x14ac:dyDescent="0.2">
      <c r="L26068" s="26"/>
    </row>
    <row r="26069" spans="12:12" x14ac:dyDescent="0.2">
      <c r="L26069" s="26"/>
    </row>
    <row r="26070" spans="12:12" x14ac:dyDescent="0.2">
      <c r="L26070" s="26"/>
    </row>
    <row r="26071" spans="12:12" x14ac:dyDescent="0.2">
      <c r="L26071" s="26"/>
    </row>
    <row r="26072" spans="12:12" x14ac:dyDescent="0.2">
      <c r="L26072" s="26"/>
    </row>
    <row r="26073" spans="12:12" x14ac:dyDescent="0.2">
      <c r="L26073" s="26"/>
    </row>
    <row r="26074" spans="12:12" x14ac:dyDescent="0.2">
      <c r="L26074" s="26"/>
    </row>
    <row r="26075" spans="12:12" x14ac:dyDescent="0.2">
      <c r="L26075" s="26"/>
    </row>
    <row r="26076" spans="12:12" x14ac:dyDescent="0.2">
      <c r="L26076" s="26"/>
    </row>
    <row r="26077" spans="12:12" x14ac:dyDescent="0.2">
      <c r="L26077" s="26"/>
    </row>
    <row r="26078" spans="12:12" x14ac:dyDescent="0.2">
      <c r="L26078" s="26"/>
    </row>
    <row r="26079" spans="12:12" x14ac:dyDescent="0.2">
      <c r="L26079" s="26"/>
    </row>
    <row r="26080" spans="12:12" x14ac:dyDescent="0.2">
      <c r="L26080" s="26"/>
    </row>
    <row r="26081" spans="12:12" x14ac:dyDescent="0.2">
      <c r="L26081" s="26"/>
    </row>
    <row r="26082" spans="12:12" x14ac:dyDescent="0.2">
      <c r="L26082" s="26"/>
    </row>
    <row r="26083" spans="12:12" x14ac:dyDescent="0.2">
      <c r="L26083" s="26"/>
    </row>
    <row r="26084" spans="12:12" x14ac:dyDescent="0.2">
      <c r="L26084" s="26"/>
    </row>
    <row r="26085" spans="12:12" x14ac:dyDescent="0.2">
      <c r="L26085" s="26"/>
    </row>
    <row r="26086" spans="12:12" x14ac:dyDescent="0.2">
      <c r="L26086" s="26"/>
    </row>
    <row r="26087" spans="12:12" x14ac:dyDescent="0.2">
      <c r="L26087" s="26"/>
    </row>
    <row r="26088" spans="12:12" x14ac:dyDescent="0.2">
      <c r="L26088" s="26"/>
    </row>
    <row r="26089" spans="12:12" x14ac:dyDescent="0.2">
      <c r="L26089" s="26"/>
    </row>
    <row r="26090" spans="12:12" x14ac:dyDescent="0.2">
      <c r="L26090" s="26"/>
    </row>
    <row r="26091" spans="12:12" x14ac:dyDescent="0.2">
      <c r="L26091" s="26"/>
    </row>
    <row r="26092" spans="12:12" x14ac:dyDescent="0.2">
      <c r="L26092" s="26"/>
    </row>
    <row r="26093" spans="12:12" x14ac:dyDescent="0.2">
      <c r="L26093" s="26"/>
    </row>
    <row r="26094" spans="12:12" x14ac:dyDescent="0.2">
      <c r="L26094" s="26"/>
    </row>
    <row r="26095" spans="12:12" x14ac:dyDescent="0.2">
      <c r="L26095" s="26"/>
    </row>
    <row r="26096" spans="12:12" x14ac:dyDescent="0.2">
      <c r="L26096" s="26"/>
    </row>
    <row r="26097" spans="12:12" x14ac:dyDescent="0.2">
      <c r="L26097" s="26"/>
    </row>
    <row r="26098" spans="12:12" x14ac:dyDescent="0.2">
      <c r="L26098" s="26"/>
    </row>
    <row r="26099" spans="12:12" x14ac:dyDescent="0.2">
      <c r="L26099" s="26"/>
    </row>
    <row r="26100" spans="12:12" x14ac:dyDescent="0.2">
      <c r="L26100" s="26"/>
    </row>
    <row r="26101" spans="12:12" x14ac:dyDescent="0.2">
      <c r="L26101" s="26"/>
    </row>
    <row r="26102" spans="12:12" x14ac:dyDescent="0.2">
      <c r="L26102" s="26"/>
    </row>
    <row r="26103" spans="12:12" x14ac:dyDescent="0.2">
      <c r="L26103" s="26"/>
    </row>
    <row r="26104" spans="12:12" x14ac:dyDescent="0.2">
      <c r="L26104" s="26"/>
    </row>
    <row r="26105" spans="12:12" x14ac:dyDescent="0.2">
      <c r="L26105" s="26"/>
    </row>
    <row r="26106" spans="12:12" x14ac:dyDescent="0.2">
      <c r="L26106" s="26"/>
    </row>
    <row r="26107" spans="12:12" x14ac:dyDescent="0.2">
      <c r="L26107" s="26"/>
    </row>
    <row r="26108" spans="12:12" x14ac:dyDescent="0.2">
      <c r="L26108" s="26"/>
    </row>
    <row r="26109" spans="12:12" x14ac:dyDescent="0.2">
      <c r="L26109" s="26"/>
    </row>
    <row r="26110" spans="12:12" x14ac:dyDescent="0.2">
      <c r="L26110" s="26"/>
    </row>
    <row r="26111" spans="12:12" x14ac:dyDescent="0.2">
      <c r="L26111" s="26"/>
    </row>
    <row r="26112" spans="12:12" x14ac:dyDescent="0.2">
      <c r="L26112" s="26"/>
    </row>
    <row r="26113" spans="12:12" x14ac:dyDescent="0.2">
      <c r="L26113" s="26"/>
    </row>
    <row r="26114" spans="12:12" x14ac:dyDescent="0.2">
      <c r="L26114" s="26"/>
    </row>
    <row r="26115" spans="12:12" x14ac:dyDescent="0.2">
      <c r="L26115" s="26"/>
    </row>
    <row r="26116" spans="12:12" x14ac:dyDescent="0.2">
      <c r="L26116" s="26"/>
    </row>
    <row r="26117" spans="12:12" x14ac:dyDescent="0.2">
      <c r="L26117" s="26"/>
    </row>
    <row r="26118" spans="12:12" x14ac:dyDescent="0.2">
      <c r="L26118" s="26"/>
    </row>
    <row r="26119" spans="12:12" x14ac:dyDescent="0.2">
      <c r="L26119" s="26"/>
    </row>
    <row r="26120" spans="12:12" x14ac:dyDescent="0.2">
      <c r="L26120" s="26"/>
    </row>
    <row r="26121" spans="12:12" x14ac:dyDescent="0.2">
      <c r="L26121" s="26"/>
    </row>
    <row r="26122" spans="12:12" x14ac:dyDescent="0.2">
      <c r="L26122" s="26"/>
    </row>
    <row r="26123" spans="12:12" x14ac:dyDescent="0.2">
      <c r="L26123" s="26"/>
    </row>
    <row r="26124" spans="12:12" x14ac:dyDescent="0.2">
      <c r="L26124" s="26"/>
    </row>
    <row r="26125" spans="12:12" x14ac:dyDescent="0.2">
      <c r="L26125" s="26"/>
    </row>
    <row r="26126" spans="12:12" x14ac:dyDescent="0.2">
      <c r="L26126" s="26"/>
    </row>
    <row r="26127" spans="12:12" x14ac:dyDescent="0.2">
      <c r="L26127" s="26"/>
    </row>
    <row r="26128" spans="12:12" x14ac:dyDescent="0.2">
      <c r="L26128" s="26"/>
    </row>
    <row r="26129" spans="12:12" x14ac:dyDescent="0.2">
      <c r="L26129" s="26"/>
    </row>
    <row r="26130" spans="12:12" x14ac:dyDescent="0.2">
      <c r="L26130" s="26"/>
    </row>
    <row r="26131" spans="12:12" x14ac:dyDescent="0.2">
      <c r="L26131" s="26"/>
    </row>
    <row r="26132" spans="12:12" x14ac:dyDescent="0.2">
      <c r="L26132" s="26"/>
    </row>
    <row r="26133" spans="12:12" x14ac:dyDescent="0.2">
      <c r="L26133" s="26"/>
    </row>
    <row r="26134" spans="12:12" x14ac:dyDescent="0.2">
      <c r="L26134" s="26"/>
    </row>
    <row r="26135" spans="12:12" x14ac:dyDescent="0.2">
      <c r="L26135" s="26"/>
    </row>
    <row r="26136" spans="12:12" x14ac:dyDescent="0.2">
      <c r="L26136" s="26"/>
    </row>
    <row r="26137" spans="12:12" x14ac:dyDescent="0.2">
      <c r="L26137" s="26"/>
    </row>
    <row r="26138" spans="12:12" x14ac:dyDescent="0.2">
      <c r="L26138" s="26"/>
    </row>
    <row r="26139" spans="12:12" x14ac:dyDescent="0.2">
      <c r="L26139" s="26"/>
    </row>
    <row r="26140" spans="12:12" x14ac:dyDescent="0.2">
      <c r="L26140" s="26"/>
    </row>
    <row r="26141" spans="12:12" x14ac:dyDescent="0.2">
      <c r="L26141" s="26"/>
    </row>
    <row r="26142" spans="12:12" x14ac:dyDescent="0.2">
      <c r="L26142" s="26"/>
    </row>
    <row r="26143" spans="12:12" x14ac:dyDescent="0.2">
      <c r="L26143" s="26"/>
    </row>
    <row r="26144" spans="12:12" x14ac:dyDescent="0.2">
      <c r="L26144" s="26"/>
    </row>
    <row r="26145" spans="12:12" x14ac:dyDescent="0.2">
      <c r="L26145" s="26"/>
    </row>
    <row r="26146" spans="12:12" x14ac:dyDescent="0.2">
      <c r="L26146" s="26"/>
    </row>
    <row r="26147" spans="12:12" x14ac:dyDescent="0.2">
      <c r="L26147" s="26"/>
    </row>
    <row r="26148" spans="12:12" x14ac:dyDescent="0.2">
      <c r="L26148" s="26"/>
    </row>
    <row r="26149" spans="12:12" x14ac:dyDescent="0.2">
      <c r="L26149" s="26"/>
    </row>
    <row r="26150" spans="12:12" x14ac:dyDescent="0.2">
      <c r="L26150" s="26"/>
    </row>
    <row r="26151" spans="12:12" x14ac:dyDescent="0.2">
      <c r="L26151" s="26"/>
    </row>
    <row r="26152" spans="12:12" x14ac:dyDescent="0.2">
      <c r="L26152" s="26"/>
    </row>
    <row r="26153" spans="12:12" x14ac:dyDescent="0.2">
      <c r="L26153" s="26"/>
    </row>
    <row r="26154" spans="12:12" x14ac:dyDescent="0.2">
      <c r="L26154" s="26"/>
    </row>
    <row r="26155" spans="12:12" x14ac:dyDescent="0.2">
      <c r="L26155" s="26"/>
    </row>
    <row r="26156" spans="12:12" x14ac:dyDescent="0.2">
      <c r="L26156" s="26"/>
    </row>
    <row r="26157" spans="12:12" x14ac:dyDescent="0.2">
      <c r="L26157" s="26"/>
    </row>
    <row r="26158" spans="12:12" x14ac:dyDescent="0.2">
      <c r="L26158" s="26"/>
    </row>
    <row r="26159" spans="12:12" x14ac:dyDescent="0.2">
      <c r="L26159" s="26"/>
    </row>
    <row r="26160" spans="12:12" x14ac:dyDescent="0.2">
      <c r="L26160" s="26"/>
    </row>
    <row r="26161" spans="12:12" x14ac:dyDescent="0.2">
      <c r="L26161" s="26"/>
    </row>
    <row r="26162" spans="12:12" x14ac:dyDescent="0.2">
      <c r="L26162" s="26"/>
    </row>
    <row r="26163" spans="12:12" x14ac:dyDescent="0.2">
      <c r="L26163" s="26"/>
    </row>
    <row r="26164" spans="12:12" x14ac:dyDescent="0.2">
      <c r="L26164" s="26"/>
    </row>
    <row r="26165" spans="12:12" x14ac:dyDescent="0.2">
      <c r="L26165" s="26"/>
    </row>
    <row r="26166" spans="12:12" x14ac:dyDescent="0.2">
      <c r="L26166" s="26"/>
    </row>
    <row r="26167" spans="12:12" x14ac:dyDescent="0.2">
      <c r="L26167" s="26"/>
    </row>
    <row r="26168" spans="12:12" x14ac:dyDescent="0.2">
      <c r="L26168" s="26"/>
    </row>
    <row r="26169" spans="12:12" x14ac:dyDescent="0.2">
      <c r="L26169" s="26"/>
    </row>
    <row r="26170" spans="12:12" x14ac:dyDescent="0.2">
      <c r="L26170" s="26"/>
    </row>
    <row r="26171" spans="12:12" x14ac:dyDescent="0.2">
      <c r="L26171" s="26"/>
    </row>
    <row r="26172" spans="12:12" x14ac:dyDescent="0.2">
      <c r="L26172" s="26"/>
    </row>
    <row r="26173" spans="12:12" x14ac:dyDescent="0.2">
      <c r="L26173" s="26"/>
    </row>
    <row r="26174" spans="12:12" x14ac:dyDescent="0.2">
      <c r="L26174" s="26"/>
    </row>
    <row r="26175" spans="12:12" x14ac:dyDescent="0.2">
      <c r="L26175" s="26"/>
    </row>
    <row r="26176" spans="12:12" x14ac:dyDescent="0.2">
      <c r="L26176" s="26"/>
    </row>
    <row r="26177" spans="12:12" x14ac:dyDescent="0.2">
      <c r="L26177" s="26"/>
    </row>
    <row r="26178" spans="12:12" x14ac:dyDescent="0.2">
      <c r="L26178" s="26"/>
    </row>
    <row r="26179" spans="12:12" x14ac:dyDescent="0.2">
      <c r="L26179" s="26"/>
    </row>
    <row r="26180" spans="12:12" x14ac:dyDescent="0.2">
      <c r="L26180" s="26"/>
    </row>
    <row r="26181" spans="12:12" x14ac:dyDescent="0.2">
      <c r="L26181" s="26"/>
    </row>
    <row r="26182" spans="12:12" x14ac:dyDescent="0.2">
      <c r="L26182" s="26"/>
    </row>
    <row r="26183" spans="12:12" x14ac:dyDescent="0.2">
      <c r="L26183" s="26"/>
    </row>
    <row r="26184" spans="12:12" x14ac:dyDescent="0.2">
      <c r="L26184" s="26"/>
    </row>
    <row r="26185" spans="12:12" x14ac:dyDescent="0.2">
      <c r="L26185" s="26"/>
    </row>
    <row r="26186" spans="12:12" x14ac:dyDescent="0.2">
      <c r="L26186" s="26"/>
    </row>
    <row r="26187" spans="12:12" x14ac:dyDescent="0.2">
      <c r="L26187" s="26"/>
    </row>
    <row r="26188" spans="12:12" x14ac:dyDescent="0.2">
      <c r="L26188" s="26"/>
    </row>
    <row r="26189" spans="12:12" x14ac:dyDescent="0.2">
      <c r="L26189" s="26"/>
    </row>
    <row r="26190" spans="12:12" x14ac:dyDescent="0.2">
      <c r="L26190" s="26"/>
    </row>
    <row r="26191" spans="12:12" x14ac:dyDescent="0.2">
      <c r="L26191" s="26"/>
    </row>
    <row r="26192" spans="12:12" x14ac:dyDescent="0.2">
      <c r="L26192" s="26"/>
    </row>
    <row r="26193" spans="12:12" x14ac:dyDescent="0.2">
      <c r="L26193" s="26"/>
    </row>
    <row r="26194" spans="12:12" x14ac:dyDescent="0.2">
      <c r="L26194" s="26"/>
    </row>
    <row r="26195" spans="12:12" x14ac:dyDescent="0.2">
      <c r="L26195" s="26"/>
    </row>
    <row r="26196" spans="12:12" x14ac:dyDescent="0.2">
      <c r="L26196" s="26"/>
    </row>
    <row r="26197" spans="12:12" x14ac:dyDescent="0.2">
      <c r="L26197" s="26"/>
    </row>
    <row r="26198" spans="12:12" x14ac:dyDescent="0.2">
      <c r="L26198" s="26"/>
    </row>
    <row r="26199" spans="12:12" x14ac:dyDescent="0.2">
      <c r="L26199" s="26"/>
    </row>
    <row r="26200" spans="12:12" x14ac:dyDescent="0.2">
      <c r="L26200" s="26"/>
    </row>
    <row r="26201" spans="12:12" x14ac:dyDescent="0.2">
      <c r="L26201" s="26"/>
    </row>
    <row r="26202" spans="12:12" x14ac:dyDescent="0.2">
      <c r="L26202" s="26"/>
    </row>
    <row r="26203" spans="12:12" x14ac:dyDescent="0.2">
      <c r="L26203" s="26"/>
    </row>
    <row r="26204" spans="12:12" x14ac:dyDescent="0.2">
      <c r="L26204" s="26"/>
    </row>
    <row r="26205" spans="12:12" x14ac:dyDescent="0.2">
      <c r="L26205" s="26"/>
    </row>
    <row r="26206" spans="12:12" x14ac:dyDescent="0.2">
      <c r="L26206" s="26"/>
    </row>
    <row r="26207" spans="12:12" x14ac:dyDescent="0.2">
      <c r="L26207" s="26"/>
    </row>
    <row r="26208" spans="12:12" x14ac:dyDescent="0.2">
      <c r="L26208" s="26"/>
    </row>
    <row r="26209" spans="12:12" x14ac:dyDescent="0.2">
      <c r="L26209" s="26"/>
    </row>
    <row r="26210" spans="12:12" x14ac:dyDescent="0.2">
      <c r="L26210" s="26"/>
    </row>
    <row r="26211" spans="12:12" x14ac:dyDescent="0.2">
      <c r="L26211" s="26"/>
    </row>
    <row r="26212" spans="12:12" x14ac:dyDescent="0.2">
      <c r="L26212" s="26"/>
    </row>
    <row r="26213" spans="12:12" x14ac:dyDescent="0.2">
      <c r="L26213" s="26"/>
    </row>
    <row r="26214" spans="12:12" x14ac:dyDescent="0.2">
      <c r="L26214" s="26"/>
    </row>
    <row r="26215" spans="12:12" x14ac:dyDescent="0.2">
      <c r="L26215" s="26"/>
    </row>
    <row r="26216" spans="12:12" x14ac:dyDescent="0.2">
      <c r="L26216" s="26"/>
    </row>
    <row r="26217" spans="12:12" x14ac:dyDescent="0.2">
      <c r="L26217" s="26"/>
    </row>
    <row r="26218" spans="12:12" x14ac:dyDescent="0.2">
      <c r="L26218" s="26"/>
    </row>
    <row r="26219" spans="12:12" x14ac:dyDescent="0.2">
      <c r="L26219" s="26"/>
    </row>
    <row r="26220" spans="12:12" x14ac:dyDescent="0.2">
      <c r="L26220" s="26"/>
    </row>
    <row r="26221" spans="12:12" x14ac:dyDescent="0.2">
      <c r="L26221" s="26"/>
    </row>
    <row r="26222" spans="12:12" x14ac:dyDescent="0.2">
      <c r="L26222" s="26"/>
    </row>
    <row r="26223" spans="12:12" x14ac:dyDescent="0.2">
      <c r="L26223" s="26"/>
    </row>
    <row r="26224" spans="12:12" x14ac:dyDescent="0.2">
      <c r="L26224" s="26"/>
    </row>
    <row r="26225" spans="12:12" x14ac:dyDescent="0.2">
      <c r="L26225" s="26"/>
    </row>
    <row r="26226" spans="12:12" x14ac:dyDescent="0.2">
      <c r="L26226" s="26"/>
    </row>
    <row r="26227" spans="12:12" x14ac:dyDescent="0.2">
      <c r="L26227" s="26"/>
    </row>
    <row r="26228" spans="12:12" x14ac:dyDescent="0.2">
      <c r="L26228" s="26"/>
    </row>
    <row r="26229" spans="12:12" x14ac:dyDescent="0.2">
      <c r="L26229" s="26"/>
    </row>
    <row r="26230" spans="12:12" x14ac:dyDescent="0.2">
      <c r="L26230" s="26"/>
    </row>
    <row r="26231" spans="12:12" x14ac:dyDescent="0.2">
      <c r="L26231" s="26"/>
    </row>
    <row r="26232" spans="12:12" x14ac:dyDescent="0.2">
      <c r="L26232" s="26"/>
    </row>
    <row r="26233" spans="12:12" x14ac:dyDescent="0.2">
      <c r="L26233" s="26"/>
    </row>
    <row r="26234" spans="12:12" x14ac:dyDescent="0.2">
      <c r="L26234" s="26"/>
    </row>
    <row r="26235" spans="12:12" x14ac:dyDescent="0.2">
      <c r="L26235" s="26"/>
    </row>
    <row r="26236" spans="12:12" x14ac:dyDescent="0.2">
      <c r="L26236" s="26"/>
    </row>
    <row r="26237" spans="12:12" x14ac:dyDescent="0.2">
      <c r="L26237" s="26"/>
    </row>
    <row r="26238" spans="12:12" x14ac:dyDescent="0.2">
      <c r="L26238" s="26"/>
    </row>
    <row r="26239" spans="12:12" x14ac:dyDescent="0.2">
      <c r="L26239" s="26"/>
    </row>
    <row r="26240" spans="12:12" x14ac:dyDescent="0.2">
      <c r="L26240" s="26"/>
    </row>
    <row r="26241" spans="12:12" x14ac:dyDescent="0.2">
      <c r="L26241" s="26"/>
    </row>
    <row r="26242" spans="12:12" x14ac:dyDescent="0.2">
      <c r="L26242" s="26"/>
    </row>
    <row r="26243" spans="12:12" x14ac:dyDescent="0.2">
      <c r="L26243" s="26"/>
    </row>
    <row r="26244" spans="12:12" x14ac:dyDescent="0.2">
      <c r="L26244" s="26"/>
    </row>
    <row r="26245" spans="12:12" x14ac:dyDescent="0.2">
      <c r="L26245" s="26"/>
    </row>
    <row r="26246" spans="12:12" x14ac:dyDescent="0.2">
      <c r="L26246" s="26"/>
    </row>
    <row r="26247" spans="12:12" x14ac:dyDescent="0.2">
      <c r="L26247" s="26"/>
    </row>
    <row r="26248" spans="12:12" x14ac:dyDescent="0.2">
      <c r="L26248" s="26"/>
    </row>
    <row r="26249" spans="12:12" x14ac:dyDescent="0.2">
      <c r="L26249" s="26"/>
    </row>
    <row r="26250" spans="12:12" x14ac:dyDescent="0.2">
      <c r="L26250" s="26"/>
    </row>
    <row r="26251" spans="12:12" x14ac:dyDescent="0.2">
      <c r="L26251" s="26"/>
    </row>
    <row r="26252" spans="12:12" x14ac:dyDescent="0.2">
      <c r="L26252" s="26"/>
    </row>
    <row r="26253" spans="12:12" x14ac:dyDescent="0.2">
      <c r="L26253" s="26"/>
    </row>
    <row r="26254" spans="12:12" x14ac:dyDescent="0.2">
      <c r="L26254" s="26"/>
    </row>
    <row r="26255" spans="12:12" x14ac:dyDescent="0.2">
      <c r="L26255" s="26"/>
    </row>
    <row r="26256" spans="12:12" x14ac:dyDescent="0.2">
      <c r="L26256" s="26"/>
    </row>
    <row r="26257" spans="12:12" x14ac:dyDescent="0.2">
      <c r="L26257" s="26"/>
    </row>
    <row r="26258" spans="12:12" x14ac:dyDescent="0.2">
      <c r="L26258" s="26"/>
    </row>
    <row r="26259" spans="12:12" x14ac:dyDescent="0.2">
      <c r="L26259" s="26"/>
    </row>
    <row r="26260" spans="12:12" x14ac:dyDescent="0.2">
      <c r="L26260" s="26"/>
    </row>
    <row r="26261" spans="12:12" x14ac:dyDescent="0.2">
      <c r="L26261" s="26"/>
    </row>
    <row r="26262" spans="12:12" x14ac:dyDescent="0.2">
      <c r="L26262" s="26"/>
    </row>
    <row r="26263" spans="12:12" x14ac:dyDescent="0.2">
      <c r="L26263" s="26"/>
    </row>
    <row r="26264" spans="12:12" x14ac:dyDescent="0.2">
      <c r="L26264" s="26"/>
    </row>
    <row r="26265" spans="12:12" x14ac:dyDescent="0.2">
      <c r="L26265" s="26"/>
    </row>
    <row r="26266" spans="12:12" x14ac:dyDescent="0.2">
      <c r="L26266" s="26"/>
    </row>
    <row r="26267" spans="12:12" x14ac:dyDescent="0.2">
      <c r="L26267" s="26"/>
    </row>
    <row r="26268" spans="12:12" x14ac:dyDescent="0.2">
      <c r="L26268" s="26"/>
    </row>
    <row r="26269" spans="12:12" x14ac:dyDescent="0.2">
      <c r="L26269" s="26"/>
    </row>
    <row r="26270" spans="12:12" x14ac:dyDescent="0.2">
      <c r="L26270" s="26"/>
    </row>
    <row r="26271" spans="12:12" x14ac:dyDescent="0.2">
      <c r="L26271" s="26"/>
    </row>
    <row r="26272" spans="12:12" x14ac:dyDescent="0.2">
      <c r="L26272" s="26"/>
    </row>
    <row r="26273" spans="12:12" x14ac:dyDescent="0.2">
      <c r="L26273" s="26"/>
    </row>
    <row r="26274" spans="12:12" x14ac:dyDescent="0.2">
      <c r="L26274" s="26"/>
    </row>
    <row r="26275" spans="12:12" x14ac:dyDescent="0.2">
      <c r="L26275" s="26"/>
    </row>
    <row r="26276" spans="12:12" x14ac:dyDescent="0.2">
      <c r="L26276" s="26"/>
    </row>
    <row r="26277" spans="12:12" x14ac:dyDescent="0.2">
      <c r="L26277" s="26"/>
    </row>
    <row r="26278" spans="12:12" x14ac:dyDescent="0.2">
      <c r="L26278" s="26"/>
    </row>
    <row r="26279" spans="12:12" x14ac:dyDescent="0.2">
      <c r="L26279" s="26"/>
    </row>
    <row r="26280" spans="12:12" x14ac:dyDescent="0.2">
      <c r="L26280" s="26"/>
    </row>
    <row r="26281" spans="12:12" x14ac:dyDescent="0.2">
      <c r="L26281" s="26"/>
    </row>
    <row r="26282" spans="12:12" x14ac:dyDescent="0.2">
      <c r="L26282" s="26"/>
    </row>
    <row r="26283" spans="12:12" x14ac:dyDescent="0.2">
      <c r="L26283" s="26"/>
    </row>
    <row r="26284" spans="12:12" x14ac:dyDescent="0.2">
      <c r="L26284" s="26"/>
    </row>
    <row r="26285" spans="12:12" x14ac:dyDescent="0.2">
      <c r="L26285" s="26"/>
    </row>
    <row r="26286" spans="12:12" x14ac:dyDescent="0.2">
      <c r="L26286" s="26"/>
    </row>
    <row r="26287" spans="12:12" x14ac:dyDescent="0.2">
      <c r="L26287" s="26"/>
    </row>
    <row r="26288" spans="12:12" x14ac:dyDescent="0.2">
      <c r="L26288" s="26"/>
    </row>
    <row r="26289" spans="12:12" x14ac:dyDescent="0.2">
      <c r="L26289" s="26"/>
    </row>
    <row r="26290" spans="12:12" x14ac:dyDescent="0.2">
      <c r="L26290" s="26"/>
    </row>
    <row r="26291" spans="12:12" x14ac:dyDescent="0.2">
      <c r="L26291" s="26"/>
    </row>
    <row r="26292" spans="12:12" x14ac:dyDescent="0.2">
      <c r="L26292" s="26"/>
    </row>
    <row r="26293" spans="12:12" x14ac:dyDescent="0.2">
      <c r="L26293" s="26"/>
    </row>
    <row r="26294" spans="12:12" x14ac:dyDescent="0.2">
      <c r="L26294" s="26"/>
    </row>
    <row r="26295" spans="12:12" x14ac:dyDescent="0.2">
      <c r="L26295" s="26"/>
    </row>
    <row r="26296" spans="12:12" x14ac:dyDescent="0.2">
      <c r="L26296" s="26"/>
    </row>
    <row r="26297" spans="12:12" x14ac:dyDescent="0.2">
      <c r="L26297" s="26"/>
    </row>
    <row r="26298" spans="12:12" x14ac:dyDescent="0.2">
      <c r="L26298" s="26"/>
    </row>
    <row r="26299" spans="12:12" x14ac:dyDescent="0.2">
      <c r="L26299" s="26"/>
    </row>
    <row r="26300" spans="12:12" x14ac:dyDescent="0.2">
      <c r="L26300" s="26"/>
    </row>
    <row r="26301" spans="12:12" x14ac:dyDescent="0.2">
      <c r="L26301" s="26"/>
    </row>
    <row r="26302" spans="12:12" x14ac:dyDescent="0.2">
      <c r="L26302" s="26"/>
    </row>
    <row r="26303" spans="12:12" x14ac:dyDescent="0.2">
      <c r="L26303" s="26"/>
    </row>
    <row r="26304" spans="12:12" x14ac:dyDescent="0.2">
      <c r="L26304" s="26"/>
    </row>
    <row r="26305" spans="12:12" x14ac:dyDescent="0.2">
      <c r="L26305" s="26"/>
    </row>
    <row r="26306" spans="12:12" x14ac:dyDescent="0.2">
      <c r="L26306" s="26"/>
    </row>
    <row r="26307" spans="12:12" x14ac:dyDescent="0.2">
      <c r="L26307" s="26"/>
    </row>
    <row r="26308" spans="12:12" x14ac:dyDescent="0.2">
      <c r="L26308" s="26"/>
    </row>
    <row r="26309" spans="12:12" x14ac:dyDescent="0.2">
      <c r="L26309" s="26"/>
    </row>
    <row r="26310" spans="12:12" x14ac:dyDescent="0.2">
      <c r="L26310" s="26"/>
    </row>
    <row r="26311" spans="12:12" x14ac:dyDescent="0.2">
      <c r="L26311" s="26"/>
    </row>
    <row r="26312" spans="12:12" x14ac:dyDescent="0.2">
      <c r="L26312" s="26"/>
    </row>
    <row r="26313" spans="12:12" x14ac:dyDescent="0.2">
      <c r="L26313" s="26"/>
    </row>
    <row r="26314" spans="12:12" x14ac:dyDescent="0.2">
      <c r="L26314" s="26"/>
    </row>
    <row r="26315" spans="12:12" x14ac:dyDescent="0.2">
      <c r="L26315" s="26"/>
    </row>
    <row r="26316" spans="12:12" x14ac:dyDescent="0.2">
      <c r="L26316" s="26"/>
    </row>
    <row r="26317" spans="12:12" x14ac:dyDescent="0.2">
      <c r="L26317" s="26"/>
    </row>
    <row r="26318" spans="12:12" x14ac:dyDescent="0.2">
      <c r="L26318" s="26"/>
    </row>
    <row r="26319" spans="12:12" x14ac:dyDescent="0.2">
      <c r="L26319" s="26"/>
    </row>
    <row r="26320" spans="12:12" x14ac:dyDescent="0.2">
      <c r="L26320" s="26"/>
    </row>
    <row r="26321" spans="12:12" x14ac:dyDescent="0.2">
      <c r="L26321" s="26"/>
    </row>
    <row r="26322" spans="12:12" x14ac:dyDescent="0.2">
      <c r="L26322" s="26"/>
    </row>
    <row r="26323" spans="12:12" x14ac:dyDescent="0.2">
      <c r="L26323" s="26"/>
    </row>
    <row r="26324" spans="12:12" x14ac:dyDescent="0.2">
      <c r="L26324" s="26"/>
    </row>
    <row r="26325" spans="12:12" x14ac:dyDescent="0.2">
      <c r="L26325" s="26"/>
    </row>
    <row r="26326" spans="12:12" x14ac:dyDescent="0.2">
      <c r="L26326" s="26"/>
    </row>
    <row r="26327" spans="12:12" x14ac:dyDescent="0.2">
      <c r="L26327" s="26"/>
    </row>
    <row r="26328" spans="12:12" x14ac:dyDescent="0.2">
      <c r="L26328" s="26"/>
    </row>
    <row r="26329" spans="12:12" x14ac:dyDescent="0.2">
      <c r="L26329" s="26"/>
    </row>
    <row r="26330" spans="12:12" x14ac:dyDescent="0.2">
      <c r="L26330" s="26"/>
    </row>
    <row r="26331" spans="12:12" x14ac:dyDescent="0.2">
      <c r="L26331" s="26"/>
    </row>
    <row r="26332" spans="12:12" x14ac:dyDescent="0.2">
      <c r="L26332" s="26"/>
    </row>
    <row r="26333" spans="12:12" x14ac:dyDescent="0.2">
      <c r="L26333" s="26"/>
    </row>
    <row r="26334" spans="12:12" x14ac:dyDescent="0.2">
      <c r="L26334" s="26"/>
    </row>
    <row r="26335" spans="12:12" x14ac:dyDescent="0.2">
      <c r="L26335" s="26"/>
    </row>
    <row r="26336" spans="12:12" x14ac:dyDescent="0.2">
      <c r="L26336" s="26"/>
    </row>
    <row r="26337" spans="12:12" x14ac:dyDescent="0.2">
      <c r="L26337" s="26"/>
    </row>
    <row r="26338" spans="12:12" x14ac:dyDescent="0.2">
      <c r="L26338" s="26"/>
    </row>
    <row r="26339" spans="12:12" x14ac:dyDescent="0.2">
      <c r="L26339" s="26"/>
    </row>
    <row r="26340" spans="12:12" x14ac:dyDescent="0.2">
      <c r="L26340" s="26"/>
    </row>
    <row r="26341" spans="12:12" x14ac:dyDescent="0.2">
      <c r="L26341" s="26"/>
    </row>
    <row r="26342" spans="12:12" x14ac:dyDescent="0.2">
      <c r="L26342" s="26"/>
    </row>
    <row r="26343" spans="12:12" x14ac:dyDescent="0.2">
      <c r="L26343" s="26"/>
    </row>
    <row r="26344" spans="12:12" x14ac:dyDescent="0.2">
      <c r="L26344" s="26"/>
    </row>
    <row r="26345" spans="12:12" x14ac:dyDescent="0.2">
      <c r="L26345" s="26"/>
    </row>
    <row r="26346" spans="12:12" x14ac:dyDescent="0.2">
      <c r="L26346" s="26"/>
    </row>
    <row r="26347" spans="12:12" x14ac:dyDescent="0.2">
      <c r="L26347" s="26"/>
    </row>
    <row r="26348" spans="12:12" x14ac:dyDescent="0.2">
      <c r="L26348" s="26"/>
    </row>
    <row r="26349" spans="12:12" x14ac:dyDescent="0.2">
      <c r="L26349" s="26"/>
    </row>
    <row r="26350" spans="12:12" x14ac:dyDescent="0.2">
      <c r="L26350" s="26"/>
    </row>
    <row r="26351" spans="12:12" x14ac:dyDescent="0.2">
      <c r="L26351" s="26"/>
    </row>
    <row r="26352" spans="12:12" x14ac:dyDescent="0.2">
      <c r="L26352" s="26"/>
    </row>
    <row r="26353" spans="12:12" x14ac:dyDescent="0.2">
      <c r="L26353" s="26"/>
    </row>
    <row r="26354" spans="12:12" x14ac:dyDescent="0.2">
      <c r="L26354" s="26"/>
    </row>
    <row r="26355" spans="12:12" x14ac:dyDescent="0.2">
      <c r="L26355" s="26"/>
    </row>
    <row r="26356" spans="12:12" x14ac:dyDescent="0.2">
      <c r="L26356" s="26"/>
    </row>
    <row r="26357" spans="12:12" x14ac:dyDescent="0.2">
      <c r="L26357" s="26"/>
    </row>
    <row r="26358" spans="12:12" x14ac:dyDescent="0.2">
      <c r="L26358" s="26"/>
    </row>
    <row r="26359" spans="12:12" x14ac:dyDescent="0.2">
      <c r="L26359" s="26"/>
    </row>
    <row r="26360" spans="12:12" x14ac:dyDescent="0.2">
      <c r="L26360" s="26"/>
    </row>
    <row r="26361" spans="12:12" x14ac:dyDescent="0.2">
      <c r="L26361" s="26"/>
    </row>
    <row r="26362" spans="12:12" x14ac:dyDescent="0.2">
      <c r="L26362" s="26"/>
    </row>
    <row r="26363" spans="12:12" x14ac:dyDescent="0.2">
      <c r="L26363" s="26"/>
    </row>
    <row r="26364" spans="12:12" x14ac:dyDescent="0.2">
      <c r="L26364" s="26"/>
    </row>
    <row r="26365" spans="12:12" x14ac:dyDescent="0.2">
      <c r="L26365" s="26"/>
    </row>
    <row r="26366" spans="12:12" x14ac:dyDescent="0.2">
      <c r="L26366" s="26"/>
    </row>
    <row r="26367" spans="12:12" x14ac:dyDescent="0.2">
      <c r="L26367" s="26"/>
    </row>
    <row r="26368" spans="12:12" x14ac:dyDescent="0.2">
      <c r="L26368" s="26"/>
    </row>
    <row r="26369" spans="12:12" x14ac:dyDescent="0.2">
      <c r="L26369" s="26"/>
    </row>
    <row r="26370" spans="12:12" x14ac:dyDescent="0.2">
      <c r="L26370" s="26"/>
    </row>
    <row r="26371" spans="12:12" x14ac:dyDescent="0.2">
      <c r="L26371" s="26"/>
    </row>
    <row r="26372" spans="12:12" x14ac:dyDescent="0.2">
      <c r="L26372" s="26"/>
    </row>
    <row r="26373" spans="12:12" x14ac:dyDescent="0.2">
      <c r="L26373" s="26"/>
    </row>
    <row r="26374" spans="12:12" x14ac:dyDescent="0.2">
      <c r="L26374" s="26"/>
    </row>
    <row r="26375" spans="12:12" x14ac:dyDescent="0.2">
      <c r="L26375" s="26"/>
    </row>
    <row r="26376" spans="12:12" x14ac:dyDescent="0.2">
      <c r="L26376" s="26"/>
    </row>
    <row r="26377" spans="12:12" x14ac:dyDescent="0.2">
      <c r="L26377" s="26"/>
    </row>
    <row r="26378" spans="12:12" x14ac:dyDescent="0.2">
      <c r="L26378" s="26"/>
    </row>
    <row r="26379" spans="12:12" x14ac:dyDescent="0.2">
      <c r="L26379" s="26"/>
    </row>
    <row r="26380" spans="12:12" x14ac:dyDescent="0.2">
      <c r="L26380" s="26"/>
    </row>
    <row r="26381" spans="12:12" x14ac:dyDescent="0.2">
      <c r="L26381" s="26"/>
    </row>
    <row r="26382" spans="12:12" x14ac:dyDescent="0.2">
      <c r="L26382" s="26"/>
    </row>
    <row r="26383" spans="12:12" x14ac:dyDescent="0.2">
      <c r="L26383" s="26"/>
    </row>
    <row r="26384" spans="12:12" x14ac:dyDescent="0.2">
      <c r="L26384" s="26"/>
    </row>
    <row r="26385" spans="12:12" x14ac:dyDescent="0.2">
      <c r="L26385" s="26"/>
    </row>
    <row r="26386" spans="12:12" x14ac:dyDescent="0.2">
      <c r="L26386" s="26"/>
    </row>
    <row r="26387" spans="12:12" x14ac:dyDescent="0.2">
      <c r="L26387" s="26"/>
    </row>
    <row r="26388" spans="12:12" x14ac:dyDescent="0.2">
      <c r="L26388" s="26"/>
    </row>
    <row r="26389" spans="12:12" x14ac:dyDescent="0.2">
      <c r="L26389" s="26"/>
    </row>
    <row r="26390" spans="12:12" x14ac:dyDescent="0.2">
      <c r="L26390" s="26"/>
    </row>
    <row r="26391" spans="12:12" x14ac:dyDescent="0.2">
      <c r="L26391" s="26"/>
    </row>
    <row r="26392" spans="12:12" x14ac:dyDescent="0.2">
      <c r="L26392" s="26"/>
    </row>
    <row r="26393" spans="12:12" x14ac:dyDescent="0.2">
      <c r="L26393" s="26"/>
    </row>
    <row r="26394" spans="12:12" x14ac:dyDescent="0.2">
      <c r="L26394" s="26"/>
    </row>
    <row r="26395" spans="12:12" x14ac:dyDescent="0.2">
      <c r="L26395" s="26"/>
    </row>
    <row r="26396" spans="12:12" x14ac:dyDescent="0.2">
      <c r="L26396" s="26"/>
    </row>
    <row r="26397" spans="12:12" x14ac:dyDescent="0.2">
      <c r="L26397" s="26"/>
    </row>
    <row r="26398" spans="12:12" x14ac:dyDescent="0.2">
      <c r="L26398" s="26"/>
    </row>
    <row r="26399" spans="12:12" x14ac:dyDescent="0.2">
      <c r="L26399" s="26"/>
    </row>
    <row r="26400" spans="12:12" x14ac:dyDescent="0.2">
      <c r="L26400" s="26"/>
    </row>
    <row r="26401" spans="12:12" x14ac:dyDescent="0.2">
      <c r="L26401" s="26"/>
    </row>
    <row r="26402" spans="12:12" x14ac:dyDescent="0.2">
      <c r="L26402" s="26"/>
    </row>
    <row r="26403" spans="12:12" x14ac:dyDescent="0.2">
      <c r="L26403" s="26"/>
    </row>
    <row r="26404" spans="12:12" x14ac:dyDescent="0.2">
      <c r="L26404" s="26"/>
    </row>
    <row r="26405" spans="12:12" x14ac:dyDescent="0.2">
      <c r="L26405" s="26"/>
    </row>
    <row r="26406" spans="12:12" x14ac:dyDescent="0.2">
      <c r="L26406" s="26"/>
    </row>
    <row r="26407" spans="12:12" x14ac:dyDescent="0.2">
      <c r="L26407" s="26"/>
    </row>
    <row r="26408" spans="12:12" x14ac:dyDescent="0.2">
      <c r="L26408" s="26"/>
    </row>
    <row r="26409" spans="12:12" x14ac:dyDescent="0.2">
      <c r="L26409" s="26"/>
    </row>
    <row r="26410" spans="12:12" x14ac:dyDescent="0.2">
      <c r="L26410" s="26"/>
    </row>
    <row r="26411" spans="12:12" x14ac:dyDescent="0.2">
      <c r="L26411" s="26"/>
    </row>
    <row r="26412" spans="12:12" x14ac:dyDescent="0.2">
      <c r="L26412" s="26"/>
    </row>
    <row r="26413" spans="12:12" x14ac:dyDescent="0.2">
      <c r="L26413" s="26"/>
    </row>
    <row r="26414" spans="12:12" x14ac:dyDescent="0.2">
      <c r="L26414" s="26"/>
    </row>
    <row r="26415" spans="12:12" x14ac:dyDescent="0.2">
      <c r="L26415" s="26"/>
    </row>
    <row r="26416" spans="12:12" x14ac:dyDescent="0.2">
      <c r="L26416" s="26"/>
    </row>
    <row r="26417" spans="12:12" x14ac:dyDescent="0.2">
      <c r="L26417" s="26"/>
    </row>
    <row r="26418" spans="12:12" x14ac:dyDescent="0.2">
      <c r="L26418" s="26"/>
    </row>
    <row r="26419" spans="12:12" x14ac:dyDescent="0.2">
      <c r="L26419" s="26"/>
    </row>
    <row r="26420" spans="12:12" x14ac:dyDescent="0.2">
      <c r="L26420" s="26"/>
    </row>
    <row r="26421" spans="12:12" x14ac:dyDescent="0.2">
      <c r="L26421" s="26"/>
    </row>
    <row r="26422" spans="12:12" x14ac:dyDescent="0.2">
      <c r="L26422" s="26"/>
    </row>
    <row r="26423" spans="12:12" x14ac:dyDescent="0.2">
      <c r="L26423" s="26"/>
    </row>
    <row r="26424" spans="12:12" x14ac:dyDescent="0.2">
      <c r="L26424" s="26"/>
    </row>
    <row r="26425" spans="12:12" x14ac:dyDescent="0.2">
      <c r="L26425" s="26"/>
    </row>
    <row r="26426" spans="12:12" x14ac:dyDescent="0.2">
      <c r="L26426" s="26"/>
    </row>
    <row r="26427" spans="12:12" x14ac:dyDescent="0.2">
      <c r="L26427" s="26"/>
    </row>
    <row r="26428" spans="12:12" x14ac:dyDescent="0.2">
      <c r="L26428" s="26"/>
    </row>
    <row r="26429" spans="12:12" x14ac:dyDescent="0.2">
      <c r="L26429" s="26"/>
    </row>
    <row r="26430" spans="12:12" x14ac:dyDescent="0.2">
      <c r="L26430" s="26"/>
    </row>
    <row r="26431" spans="12:12" x14ac:dyDescent="0.2">
      <c r="L26431" s="26"/>
    </row>
    <row r="26432" spans="12:12" x14ac:dyDescent="0.2">
      <c r="L26432" s="26"/>
    </row>
    <row r="26433" spans="12:12" x14ac:dyDescent="0.2">
      <c r="L26433" s="26"/>
    </row>
    <row r="26434" spans="12:12" x14ac:dyDescent="0.2">
      <c r="L26434" s="26"/>
    </row>
    <row r="26435" spans="12:12" x14ac:dyDescent="0.2">
      <c r="L26435" s="26"/>
    </row>
    <row r="26436" spans="12:12" x14ac:dyDescent="0.2">
      <c r="L26436" s="26"/>
    </row>
    <row r="26437" spans="12:12" x14ac:dyDescent="0.2">
      <c r="L26437" s="26"/>
    </row>
    <row r="26438" spans="12:12" x14ac:dyDescent="0.2">
      <c r="L26438" s="26"/>
    </row>
    <row r="26439" spans="12:12" x14ac:dyDescent="0.2">
      <c r="L26439" s="26"/>
    </row>
    <row r="26440" spans="12:12" x14ac:dyDescent="0.2">
      <c r="L26440" s="26"/>
    </row>
    <row r="26441" spans="12:12" x14ac:dyDescent="0.2">
      <c r="L26441" s="26"/>
    </row>
    <row r="26442" spans="12:12" x14ac:dyDescent="0.2">
      <c r="L26442" s="26"/>
    </row>
    <row r="26443" spans="12:12" x14ac:dyDescent="0.2">
      <c r="L26443" s="26"/>
    </row>
    <row r="26444" spans="12:12" x14ac:dyDescent="0.2">
      <c r="L26444" s="26"/>
    </row>
    <row r="26445" spans="12:12" x14ac:dyDescent="0.2">
      <c r="L26445" s="26"/>
    </row>
    <row r="26446" spans="12:12" x14ac:dyDescent="0.2">
      <c r="L26446" s="26"/>
    </row>
    <row r="26447" spans="12:12" x14ac:dyDescent="0.2">
      <c r="L26447" s="26"/>
    </row>
    <row r="26448" spans="12:12" x14ac:dyDescent="0.2">
      <c r="L26448" s="26"/>
    </row>
    <row r="26449" spans="12:12" x14ac:dyDescent="0.2">
      <c r="L26449" s="26"/>
    </row>
    <row r="26450" spans="12:12" x14ac:dyDescent="0.2">
      <c r="L26450" s="26"/>
    </row>
    <row r="26451" spans="12:12" x14ac:dyDescent="0.2">
      <c r="L26451" s="26"/>
    </row>
    <row r="26452" spans="12:12" x14ac:dyDescent="0.2">
      <c r="L26452" s="26"/>
    </row>
    <row r="26453" spans="12:12" x14ac:dyDescent="0.2">
      <c r="L26453" s="26"/>
    </row>
    <row r="26454" spans="12:12" x14ac:dyDescent="0.2">
      <c r="L26454" s="26"/>
    </row>
    <row r="26455" spans="12:12" x14ac:dyDescent="0.2">
      <c r="L26455" s="26"/>
    </row>
    <row r="26456" spans="12:12" x14ac:dyDescent="0.2">
      <c r="L26456" s="26"/>
    </row>
    <row r="26457" spans="12:12" x14ac:dyDescent="0.2">
      <c r="L26457" s="26"/>
    </row>
    <row r="26458" spans="12:12" x14ac:dyDescent="0.2">
      <c r="L26458" s="26"/>
    </row>
    <row r="26459" spans="12:12" x14ac:dyDescent="0.2">
      <c r="L26459" s="26"/>
    </row>
    <row r="26460" spans="12:12" x14ac:dyDescent="0.2">
      <c r="L26460" s="26"/>
    </row>
    <row r="26461" spans="12:12" x14ac:dyDescent="0.2">
      <c r="L26461" s="26"/>
    </row>
    <row r="26462" spans="12:12" x14ac:dyDescent="0.2">
      <c r="L26462" s="26"/>
    </row>
    <row r="26463" spans="12:12" x14ac:dyDescent="0.2">
      <c r="L26463" s="26"/>
    </row>
    <row r="26464" spans="12:12" x14ac:dyDescent="0.2">
      <c r="L26464" s="26"/>
    </row>
    <row r="26465" spans="12:12" x14ac:dyDescent="0.2">
      <c r="L26465" s="26"/>
    </row>
    <row r="26466" spans="12:12" x14ac:dyDescent="0.2">
      <c r="L26466" s="26"/>
    </row>
    <row r="26467" spans="12:12" x14ac:dyDescent="0.2">
      <c r="L26467" s="26"/>
    </row>
    <row r="26468" spans="12:12" x14ac:dyDescent="0.2">
      <c r="L26468" s="26"/>
    </row>
    <row r="26469" spans="12:12" x14ac:dyDescent="0.2">
      <c r="L26469" s="26"/>
    </row>
    <row r="26470" spans="12:12" x14ac:dyDescent="0.2">
      <c r="L26470" s="26"/>
    </row>
    <row r="26471" spans="12:12" x14ac:dyDescent="0.2">
      <c r="L26471" s="26"/>
    </row>
    <row r="26472" spans="12:12" x14ac:dyDescent="0.2">
      <c r="L26472" s="26"/>
    </row>
    <row r="26473" spans="12:12" x14ac:dyDescent="0.2">
      <c r="L26473" s="26"/>
    </row>
    <row r="26474" spans="12:12" x14ac:dyDescent="0.2">
      <c r="L26474" s="26"/>
    </row>
    <row r="26475" spans="12:12" x14ac:dyDescent="0.2">
      <c r="L26475" s="26"/>
    </row>
    <row r="26476" spans="12:12" x14ac:dyDescent="0.2">
      <c r="L26476" s="26"/>
    </row>
    <row r="26477" spans="12:12" x14ac:dyDescent="0.2">
      <c r="L26477" s="26"/>
    </row>
    <row r="26478" spans="12:12" x14ac:dyDescent="0.2">
      <c r="L26478" s="26"/>
    </row>
    <row r="26479" spans="12:12" x14ac:dyDescent="0.2">
      <c r="L26479" s="26"/>
    </row>
    <row r="26480" spans="12:12" x14ac:dyDescent="0.2">
      <c r="L26480" s="26"/>
    </row>
    <row r="26481" spans="12:12" x14ac:dyDescent="0.2">
      <c r="L26481" s="26"/>
    </row>
    <row r="26482" spans="12:12" x14ac:dyDescent="0.2">
      <c r="L26482" s="26"/>
    </row>
    <row r="26483" spans="12:12" x14ac:dyDescent="0.2">
      <c r="L26483" s="26"/>
    </row>
    <row r="26484" spans="12:12" x14ac:dyDescent="0.2">
      <c r="L26484" s="26"/>
    </row>
    <row r="26485" spans="12:12" x14ac:dyDescent="0.2">
      <c r="L26485" s="26"/>
    </row>
    <row r="26486" spans="12:12" x14ac:dyDescent="0.2">
      <c r="L26486" s="26"/>
    </row>
    <row r="26487" spans="12:12" x14ac:dyDescent="0.2">
      <c r="L26487" s="26"/>
    </row>
    <row r="26488" spans="12:12" x14ac:dyDescent="0.2">
      <c r="L26488" s="26"/>
    </row>
    <row r="26489" spans="12:12" x14ac:dyDescent="0.2">
      <c r="L26489" s="26"/>
    </row>
    <row r="26490" spans="12:12" x14ac:dyDescent="0.2">
      <c r="L26490" s="26"/>
    </row>
    <row r="26491" spans="12:12" x14ac:dyDescent="0.2">
      <c r="L26491" s="26"/>
    </row>
    <row r="26492" spans="12:12" x14ac:dyDescent="0.2">
      <c r="L26492" s="26"/>
    </row>
    <row r="26493" spans="12:12" x14ac:dyDescent="0.2">
      <c r="L26493" s="26"/>
    </row>
    <row r="26494" spans="12:12" x14ac:dyDescent="0.2">
      <c r="L26494" s="26"/>
    </row>
    <row r="26495" spans="12:12" x14ac:dyDescent="0.2">
      <c r="L26495" s="26"/>
    </row>
    <row r="26496" spans="12:12" x14ac:dyDescent="0.2">
      <c r="L26496" s="26"/>
    </row>
    <row r="26497" spans="12:12" x14ac:dyDescent="0.2">
      <c r="L26497" s="26"/>
    </row>
    <row r="26498" spans="12:12" x14ac:dyDescent="0.2">
      <c r="L26498" s="26"/>
    </row>
    <row r="26499" spans="12:12" x14ac:dyDescent="0.2">
      <c r="L26499" s="26"/>
    </row>
    <row r="26500" spans="12:12" x14ac:dyDescent="0.2">
      <c r="L26500" s="26"/>
    </row>
    <row r="26501" spans="12:12" x14ac:dyDescent="0.2">
      <c r="L26501" s="26"/>
    </row>
    <row r="26502" spans="12:12" x14ac:dyDescent="0.2">
      <c r="L26502" s="26"/>
    </row>
    <row r="26503" spans="12:12" x14ac:dyDescent="0.2">
      <c r="L26503" s="26"/>
    </row>
    <row r="26504" spans="12:12" x14ac:dyDescent="0.2">
      <c r="L26504" s="26"/>
    </row>
    <row r="26505" spans="12:12" x14ac:dyDescent="0.2">
      <c r="L26505" s="26"/>
    </row>
    <row r="26506" spans="12:12" x14ac:dyDescent="0.2">
      <c r="L26506" s="26"/>
    </row>
    <row r="26507" spans="12:12" x14ac:dyDescent="0.2">
      <c r="L26507" s="26"/>
    </row>
    <row r="26508" spans="12:12" x14ac:dyDescent="0.2">
      <c r="L26508" s="26"/>
    </row>
    <row r="26509" spans="12:12" x14ac:dyDescent="0.2">
      <c r="L26509" s="26"/>
    </row>
    <row r="26510" spans="12:12" x14ac:dyDescent="0.2">
      <c r="L26510" s="26"/>
    </row>
    <row r="26511" spans="12:12" x14ac:dyDescent="0.2">
      <c r="L26511" s="26"/>
    </row>
    <row r="26512" spans="12:12" x14ac:dyDescent="0.2">
      <c r="L26512" s="26"/>
    </row>
    <row r="26513" spans="12:12" x14ac:dyDescent="0.2">
      <c r="L26513" s="26"/>
    </row>
    <row r="26514" spans="12:12" x14ac:dyDescent="0.2">
      <c r="L26514" s="26"/>
    </row>
    <row r="26515" spans="12:12" x14ac:dyDescent="0.2">
      <c r="L26515" s="26"/>
    </row>
    <row r="26516" spans="12:12" x14ac:dyDescent="0.2">
      <c r="L26516" s="26"/>
    </row>
    <row r="26517" spans="12:12" x14ac:dyDescent="0.2">
      <c r="L26517" s="26"/>
    </row>
    <row r="26518" spans="12:12" x14ac:dyDescent="0.2">
      <c r="L26518" s="26"/>
    </row>
    <row r="26519" spans="12:12" x14ac:dyDescent="0.2">
      <c r="L26519" s="26"/>
    </row>
    <row r="26520" spans="12:12" x14ac:dyDescent="0.2">
      <c r="L26520" s="26"/>
    </row>
    <row r="26521" spans="12:12" x14ac:dyDescent="0.2">
      <c r="L26521" s="26"/>
    </row>
    <row r="26522" spans="12:12" x14ac:dyDescent="0.2">
      <c r="L26522" s="26"/>
    </row>
    <row r="26523" spans="12:12" x14ac:dyDescent="0.2">
      <c r="L26523" s="26"/>
    </row>
    <row r="26524" spans="12:12" x14ac:dyDescent="0.2">
      <c r="L26524" s="26"/>
    </row>
    <row r="26525" spans="12:12" x14ac:dyDescent="0.2">
      <c r="L26525" s="26"/>
    </row>
    <row r="26526" spans="12:12" x14ac:dyDescent="0.2">
      <c r="L26526" s="26"/>
    </row>
    <row r="26527" spans="12:12" x14ac:dyDescent="0.2">
      <c r="L26527" s="26"/>
    </row>
    <row r="26528" spans="12:12" x14ac:dyDescent="0.2">
      <c r="L26528" s="26"/>
    </row>
    <row r="26529" spans="12:12" x14ac:dyDescent="0.2">
      <c r="L26529" s="26"/>
    </row>
    <row r="26530" spans="12:12" x14ac:dyDescent="0.2">
      <c r="L26530" s="26"/>
    </row>
    <row r="26531" spans="12:12" x14ac:dyDescent="0.2">
      <c r="L26531" s="26"/>
    </row>
    <row r="26532" spans="12:12" x14ac:dyDescent="0.2">
      <c r="L26532" s="26"/>
    </row>
    <row r="26533" spans="12:12" x14ac:dyDescent="0.2">
      <c r="L26533" s="26"/>
    </row>
    <row r="26534" spans="12:12" x14ac:dyDescent="0.2">
      <c r="L26534" s="26"/>
    </row>
    <row r="26535" spans="12:12" x14ac:dyDescent="0.2">
      <c r="L26535" s="26"/>
    </row>
    <row r="26536" spans="12:12" x14ac:dyDescent="0.2">
      <c r="L26536" s="26"/>
    </row>
    <row r="26537" spans="12:12" x14ac:dyDescent="0.2">
      <c r="L26537" s="26"/>
    </row>
    <row r="26538" spans="12:12" x14ac:dyDescent="0.2">
      <c r="L26538" s="26"/>
    </row>
    <row r="26539" spans="12:12" x14ac:dyDescent="0.2">
      <c r="L26539" s="26"/>
    </row>
    <row r="26540" spans="12:12" x14ac:dyDescent="0.2">
      <c r="L26540" s="26"/>
    </row>
    <row r="26541" spans="12:12" x14ac:dyDescent="0.2">
      <c r="L26541" s="26"/>
    </row>
    <row r="26542" spans="12:12" x14ac:dyDescent="0.2">
      <c r="L26542" s="26"/>
    </row>
    <row r="26543" spans="12:12" x14ac:dyDescent="0.2">
      <c r="L26543" s="26"/>
    </row>
    <row r="26544" spans="12:12" x14ac:dyDescent="0.2">
      <c r="L26544" s="26"/>
    </row>
    <row r="26545" spans="12:12" x14ac:dyDescent="0.2">
      <c r="L26545" s="26"/>
    </row>
    <row r="26546" spans="12:12" x14ac:dyDescent="0.2">
      <c r="L26546" s="26"/>
    </row>
    <row r="26547" spans="12:12" x14ac:dyDescent="0.2">
      <c r="L26547" s="26"/>
    </row>
    <row r="26548" spans="12:12" x14ac:dyDescent="0.2">
      <c r="L26548" s="26"/>
    </row>
    <row r="26549" spans="12:12" x14ac:dyDescent="0.2">
      <c r="L26549" s="26"/>
    </row>
    <row r="26550" spans="12:12" x14ac:dyDescent="0.2">
      <c r="L26550" s="26"/>
    </row>
    <row r="26551" spans="12:12" x14ac:dyDescent="0.2">
      <c r="L26551" s="26"/>
    </row>
    <row r="26552" spans="12:12" x14ac:dyDescent="0.2">
      <c r="L26552" s="26"/>
    </row>
    <row r="26553" spans="12:12" x14ac:dyDescent="0.2">
      <c r="L26553" s="26"/>
    </row>
    <row r="26554" spans="12:12" x14ac:dyDescent="0.2">
      <c r="L26554" s="26"/>
    </row>
    <row r="26555" spans="12:12" x14ac:dyDescent="0.2">
      <c r="L26555" s="26"/>
    </row>
    <row r="26556" spans="12:12" x14ac:dyDescent="0.2">
      <c r="L26556" s="26"/>
    </row>
    <row r="26557" spans="12:12" x14ac:dyDescent="0.2">
      <c r="L26557" s="26"/>
    </row>
    <row r="26558" spans="12:12" x14ac:dyDescent="0.2">
      <c r="L26558" s="26"/>
    </row>
    <row r="26559" spans="12:12" x14ac:dyDescent="0.2">
      <c r="L26559" s="26"/>
    </row>
    <row r="26560" spans="12:12" x14ac:dyDescent="0.2">
      <c r="L26560" s="26"/>
    </row>
    <row r="26561" spans="12:12" x14ac:dyDescent="0.2">
      <c r="L26561" s="26"/>
    </row>
    <row r="26562" spans="12:12" x14ac:dyDescent="0.2">
      <c r="L26562" s="26"/>
    </row>
    <row r="26563" spans="12:12" x14ac:dyDescent="0.2">
      <c r="L26563" s="26"/>
    </row>
    <row r="26564" spans="12:12" x14ac:dyDescent="0.2">
      <c r="L26564" s="26"/>
    </row>
    <row r="26565" spans="12:12" x14ac:dyDescent="0.2">
      <c r="L26565" s="26"/>
    </row>
    <row r="26566" spans="12:12" x14ac:dyDescent="0.2">
      <c r="L26566" s="26"/>
    </row>
    <row r="26567" spans="12:12" x14ac:dyDescent="0.2">
      <c r="L26567" s="26"/>
    </row>
    <row r="26568" spans="12:12" x14ac:dyDescent="0.2">
      <c r="L26568" s="26"/>
    </row>
    <row r="26569" spans="12:12" x14ac:dyDescent="0.2">
      <c r="L26569" s="26"/>
    </row>
    <row r="26570" spans="12:12" x14ac:dyDescent="0.2">
      <c r="L26570" s="26"/>
    </row>
    <row r="26571" spans="12:12" x14ac:dyDescent="0.2">
      <c r="L26571" s="26"/>
    </row>
    <row r="26572" spans="12:12" x14ac:dyDescent="0.2">
      <c r="L26572" s="26"/>
    </row>
    <row r="26573" spans="12:12" x14ac:dyDescent="0.2">
      <c r="L26573" s="26"/>
    </row>
    <row r="26574" spans="12:12" x14ac:dyDescent="0.2">
      <c r="L26574" s="26"/>
    </row>
    <row r="26575" spans="12:12" x14ac:dyDescent="0.2">
      <c r="L26575" s="26"/>
    </row>
    <row r="26576" spans="12:12" x14ac:dyDescent="0.2">
      <c r="L26576" s="26"/>
    </row>
    <row r="26577" spans="12:12" x14ac:dyDescent="0.2">
      <c r="L26577" s="26"/>
    </row>
    <row r="26578" spans="12:12" x14ac:dyDescent="0.2">
      <c r="L26578" s="26"/>
    </row>
    <row r="26579" spans="12:12" x14ac:dyDescent="0.2">
      <c r="L26579" s="26"/>
    </row>
    <row r="26580" spans="12:12" x14ac:dyDescent="0.2">
      <c r="L26580" s="26"/>
    </row>
    <row r="26581" spans="12:12" x14ac:dyDescent="0.2">
      <c r="L26581" s="26"/>
    </row>
    <row r="26582" spans="12:12" x14ac:dyDescent="0.2">
      <c r="L26582" s="26"/>
    </row>
    <row r="26583" spans="12:12" x14ac:dyDescent="0.2">
      <c r="L26583" s="26"/>
    </row>
    <row r="26584" spans="12:12" x14ac:dyDescent="0.2">
      <c r="L26584" s="26"/>
    </row>
    <row r="26585" spans="12:12" x14ac:dyDescent="0.2">
      <c r="L26585" s="26"/>
    </row>
    <row r="26586" spans="12:12" x14ac:dyDescent="0.2">
      <c r="L26586" s="26"/>
    </row>
    <row r="26587" spans="12:12" x14ac:dyDescent="0.2">
      <c r="L26587" s="26"/>
    </row>
    <row r="26588" spans="12:12" x14ac:dyDescent="0.2">
      <c r="L26588" s="26"/>
    </row>
    <row r="26589" spans="12:12" x14ac:dyDescent="0.2">
      <c r="L26589" s="26"/>
    </row>
    <row r="26590" spans="12:12" x14ac:dyDescent="0.2">
      <c r="L26590" s="26"/>
    </row>
    <row r="26591" spans="12:12" x14ac:dyDescent="0.2">
      <c r="L26591" s="26"/>
    </row>
    <row r="26592" spans="12:12" x14ac:dyDescent="0.2">
      <c r="L26592" s="26"/>
    </row>
    <row r="26593" spans="12:12" x14ac:dyDescent="0.2">
      <c r="L26593" s="26"/>
    </row>
    <row r="26594" spans="12:12" x14ac:dyDescent="0.2">
      <c r="L26594" s="26"/>
    </row>
    <row r="26595" spans="12:12" x14ac:dyDescent="0.2">
      <c r="L26595" s="26"/>
    </row>
    <row r="26596" spans="12:12" x14ac:dyDescent="0.2">
      <c r="L26596" s="26"/>
    </row>
    <row r="26597" spans="12:12" x14ac:dyDescent="0.2">
      <c r="L26597" s="26"/>
    </row>
    <row r="26598" spans="12:12" x14ac:dyDescent="0.2">
      <c r="L26598" s="26"/>
    </row>
    <row r="26599" spans="12:12" x14ac:dyDescent="0.2">
      <c r="L26599" s="26"/>
    </row>
    <row r="26600" spans="12:12" x14ac:dyDescent="0.2">
      <c r="L26600" s="26"/>
    </row>
    <row r="26601" spans="12:12" x14ac:dyDescent="0.2">
      <c r="L26601" s="26"/>
    </row>
    <row r="26602" spans="12:12" x14ac:dyDescent="0.2">
      <c r="L26602" s="26"/>
    </row>
    <row r="26603" spans="12:12" x14ac:dyDescent="0.2">
      <c r="L26603" s="26"/>
    </row>
    <row r="26604" spans="12:12" x14ac:dyDescent="0.2">
      <c r="L26604" s="26"/>
    </row>
    <row r="26605" spans="12:12" x14ac:dyDescent="0.2">
      <c r="L26605" s="26"/>
    </row>
    <row r="26606" spans="12:12" x14ac:dyDescent="0.2">
      <c r="L26606" s="26"/>
    </row>
    <row r="26607" spans="12:12" x14ac:dyDescent="0.2">
      <c r="L26607" s="26"/>
    </row>
    <row r="26608" spans="12:12" x14ac:dyDescent="0.2">
      <c r="L26608" s="26"/>
    </row>
    <row r="26609" spans="12:12" x14ac:dyDescent="0.2">
      <c r="L26609" s="26"/>
    </row>
    <row r="26610" spans="12:12" x14ac:dyDescent="0.2">
      <c r="L26610" s="26"/>
    </row>
    <row r="26611" spans="12:12" x14ac:dyDescent="0.2">
      <c r="L26611" s="26"/>
    </row>
    <row r="26612" spans="12:12" x14ac:dyDescent="0.2">
      <c r="L26612" s="26"/>
    </row>
    <row r="26613" spans="12:12" x14ac:dyDescent="0.2">
      <c r="L26613" s="26"/>
    </row>
    <row r="26614" spans="12:12" x14ac:dyDescent="0.2">
      <c r="L26614" s="26"/>
    </row>
    <row r="26615" spans="12:12" x14ac:dyDescent="0.2">
      <c r="L26615" s="26"/>
    </row>
    <row r="26616" spans="12:12" x14ac:dyDescent="0.2">
      <c r="L26616" s="26"/>
    </row>
    <row r="26617" spans="12:12" x14ac:dyDescent="0.2">
      <c r="L26617" s="26"/>
    </row>
    <row r="26618" spans="12:12" x14ac:dyDescent="0.2">
      <c r="L26618" s="26"/>
    </row>
    <row r="26619" spans="12:12" x14ac:dyDescent="0.2">
      <c r="L26619" s="26"/>
    </row>
    <row r="26620" spans="12:12" x14ac:dyDescent="0.2">
      <c r="L26620" s="26"/>
    </row>
    <row r="26621" spans="12:12" x14ac:dyDescent="0.2">
      <c r="L26621" s="26"/>
    </row>
    <row r="26622" spans="12:12" x14ac:dyDescent="0.2">
      <c r="L26622" s="26"/>
    </row>
    <row r="26623" spans="12:12" x14ac:dyDescent="0.2">
      <c r="L26623" s="26"/>
    </row>
    <row r="26624" spans="12:12" x14ac:dyDescent="0.2">
      <c r="L26624" s="26"/>
    </row>
    <row r="26625" spans="12:12" x14ac:dyDescent="0.2">
      <c r="L26625" s="26"/>
    </row>
    <row r="26626" spans="12:12" x14ac:dyDescent="0.2">
      <c r="L26626" s="26"/>
    </row>
    <row r="26627" spans="12:12" x14ac:dyDescent="0.2">
      <c r="L26627" s="26"/>
    </row>
    <row r="26628" spans="12:12" x14ac:dyDescent="0.2">
      <c r="L26628" s="26"/>
    </row>
    <row r="26629" spans="12:12" x14ac:dyDescent="0.2">
      <c r="L26629" s="26"/>
    </row>
    <row r="26630" spans="12:12" x14ac:dyDescent="0.2">
      <c r="L26630" s="26"/>
    </row>
    <row r="26631" spans="12:12" x14ac:dyDescent="0.2">
      <c r="L26631" s="26"/>
    </row>
    <row r="26632" spans="12:12" x14ac:dyDescent="0.2">
      <c r="L26632" s="26"/>
    </row>
    <row r="26633" spans="12:12" x14ac:dyDescent="0.2">
      <c r="L26633" s="26"/>
    </row>
    <row r="26634" spans="12:12" x14ac:dyDescent="0.2">
      <c r="L26634" s="26"/>
    </row>
    <row r="26635" spans="12:12" x14ac:dyDescent="0.2">
      <c r="L26635" s="26"/>
    </row>
    <row r="26636" spans="12:12" x14ac:dyDescent="0.2">
      <c r="L26636" s="26"/>
    </row>
    <row r="26637" spans="12:12" x14ac:dyDescent="0.2">
      <c r="L26637" s="26"/>
    </row>
    <row r="26638" spans="12:12" x14ac:dyDescent="0.2">
      <c r="L26638" s="26"/>
    </row>
    <row r="26639" spans="12:12" x14ac:dyDescent="0.2">
      <c r="L26639" s="26"/>
    </row>
    <row r="26640" spans="12:12" x14ac:dyDescent="0.2">
      <c r="L26640" s="26"/>
    </row>
    <row r="26641" spans="12:12" x14ac:dyDescent="0.2">
      <c r="L26641" s="26"/>
    </row>
    <row r="26642" spans="12:12" x14ac:dyDescent="0.2">
      <c r="L26642" s="26"/>
    </row>
    <row r="26643" spans="12:12" x14ac:dyDescent="0.2">
      <c r="L26643" s="26"/>
    </row>
    <row r="26644" spans="12:12" x14ac:dyDescent="0.2">
      <c r="L26644" s="26"/>
    </row>
    <row r="26645" spans="12:12" x14ac:dyDescent="0.2">
      <c r="L26645" s="26"/>
    </row>
    <row r="26646" spans="12:12" x14ac:dyDescent="0.2">
      <c r="L26646" s="26"/>
    </row>
    <row r="26647" spans="12:12" x14ac:dyDescent="0.2">
      <c r="L26647" s="26"/>
    </row>
    <row r="26648" spans="12:12" x14ac:dyDescent="0.2">
      <c r="L26648" s="26"/>
    </row>
    <row r="26649" spans="12:12" x14ac:dyDescent="0.2">
      <c r="L26649" s="26"/>
    </row>
    <row r="26650" spans="12:12" x14ac:dyDescent="0.2">
      <c r="L26650" s="26"/>
    </row>
    <row r="26651" spans="12:12" x14ac:dyDescent="0.2">
      <c r="L26651" s="26"/>
    </row>
    <row r="26652" spans="12:12" x14ac:dyDescent="0.2">
      <c r="L26652" s="26"/>
    </row>
    <row r="26653" spans="12:12" x14ac:dyDescent="0.2">
      <c r="L26653" s="26"/>
    </row>
    <row r="26654" spans="12:12" x14ac:dyDescent="0.2">
      <c r="L26654" s="26"/>
    </row>
    <row r="26655" spans="12:12" x14ac:dyDescent="0.2">
      <c r="L26655" s="26"/>
    </row>
    <row r="26656" spans="12:12" x14ac:dyDescent="0.2">
      <c r="L26656" s="26"/>
    </row>
    <row r="26657" spans="12:12" x14ac:dyDescent="0.2">
      <c r="L26657" s="26"/>
    </row>
    <row r="26658" spans="12:12" x14ac:dyDescent="0.2">
      <c r="L26658" s="26"/>
    </row>
    <row r="26659" spans="12:12" x14ac:dyDescent="0.2">
      <c r="L26659" s="26"/>
    </row>
    <row r="26660" spans="12:12" x14ac:dyDescent="0.2">
      <c r="L26660" s="26"/>
    </row>
    <row r="26661" spans="12:12" x14ac:dyDescent="0.2">
      <c r="L26661" s="26"/>
    </row>
    <row r="26662" spans="12:12" x14ac:dyDescent="0.2">
      <c r="L26662" s="26"/>
    </row>
    <row r="26663" spans="12:12" x14ac:dyDescent="0.2">
      <c r="L26663" s="26"/>
    </row>
    <row r="26664" spans="12:12" x14ac:dyDescent="0.2">
      <c r="L26664" s="26"/>
    </row>
    <row r="26665" spans="12:12" x14ac:dyDescent="0.2">
      <c r="L26665" s="26"/>
    </row>
    <row r="26666" spans="12:12" x14ac:dyDescent="0.2">
      <c r="L26666" s="26"/>
    </row>
    <row r="26667" spans="12:12" x14ac:dyDescent="0.2">
      <c r="L26667" s="26"/>
    </row>
    <row r="26668" spans="12:12" x14ac:dyDescent="0.2">
      <c r="L26668" s="26"/>
    </row>
    <row r="26669" spans="12:12" x14ac:dyDescent="0.2">
      <c r="L26669" s="26"/>
    </row>
    <row r="26670" spans="12:12" x14ac:dyDescent="0.2">
      <c r="L26670" s="26"/>
    </row>
    <row r="26671" spans="12:12" x14ac:dyDescent="0.2">
      <c r="L26671" s="26"/>
    </row>
    <row r="26672" spans="12:12" x14ac:dyDescent="0.2">
      <c r="L26672" s="26"/>
    </row>
    <row r="26673" spans="12:12" x14ac:dyDescent="0.2">
      <c r="L26673" s="26"/>
    </row>
    <row r="26674" spans="12:12" x14ac:dyDescent="0.2">
      <c r="L26674" s="26"/>
    </row>
    <row r="26675" spans="12:12" x14ac:dyDescent="0.2">
      <c r="L26675" s="26"/>
    </row>
    <row r="26676" spans="12:12" x14ac:dyDescent="0.2">
      <c r="L26676" s="26"/>
    </row>
    <row r="26677" spans="12:12" x14ac:dyDescent="0.2">
      <c r="L26677" s="26"/>
    </row>
    <row r="26678" spans="12:12" x14ac:dyDescent="0.2">
      <c r="L26678" s="26"/>
    </row>
    <row r="26679" spans="12:12" x14ac:dyDescent="0.2">
      <c r="L26679" s="26"/>
    </row>
    <row r="26680" spans="12:12" x14ac:dyDescent="0.2">
      <c r="L26680" s="26"/>
    </row>
    <row r="26681" spans="12:12" x14ac:dyDescent="0.2">
      <c r="L26681" s="26"/>
    </row>
    <row r="26682" spans="12:12" x14ac:dyDescent="0.2">
      <c r="L26682" s="26"/>
    </row>
    <row r="26683" spans="12:12" x14ac:dyDescent="0.2">
      <c r="L26683" s="26"/>
    </row>
    <row r="26684" spans="12:12" x14ac:dyDescent="0.2">
      <c r="L26684" s="26"/>
    </row>
    <row r="26685" spans="12:12" x14ac:dyDescent="0.2">
      <c r="L26685" s="26"/>
    </row>
    <row r="26686" spans="12:12" x14ac:dyDescent="0.2">
      <c r="L26686" s="26"/>
    </row>
    <row r="26687" spans="12:12" x14ac:dyDescent="0.2">
      <c r="L26687" s="26"/>
    </row>
    <row r="26688" spans="12:12" x14ac:dyDescent="0.2">
      <c r="L26688" s="26"/>
    </row>
    <row r="26689" spans="12:12" x14ac:dyDescent="0.2">
      <c r="L26689" s="26"/>
    </row>
    <row r="26690" spans="12:12" x14ac:dyDescent="0.2">
      <c r="L26690" s="26"/>
    </row>
    <row r="26691" spans="12:12" x14ac:dyDescent="0.2">
      <c r="L26691" s="26"/>
    </row>
    <row r="26692" spans="12:12" x14ac:dyDescent="0.2">
      <c r="L26692" s="26"/>
    </row>
    <row r="26693" spans="12:12" x14ac:dyDescent="0.2">
      <c r="L26693" s="26"/>
    </row>
    <row r="26694" spans="12:12" x14ac:dyDescent="0.2">
      <c r="L26694" s="26"/>
    </row>
    <row r="26695" spans="12:12" x14ac:dyDescent="0.2">
      <c r="L26695" s="26"/>
    </row>
    <row r="26696" spans="12:12" x14ac:dyDescent="0.2">
      <c r="L26696" s="26"/>
    </row>
    <row r="26697" spans="12:12" x14ac:dyDescent="0.2">
      <c r="L26697" s="26"/>
    </row>
    <row r="26698" spans="12:12" x14ac:dyDescent="0.2">
      <c r="L26698" s="26"/>
    </row>
    <row r="26699" spans="12:12" x14ac:dyDescent="0.2">
      <c r="L26699" s="26"/>
    </row>
    <row r="26700" spans="12:12" x14ac:dyDescent="0.2">
      <c r="L26700" s="26"/>
    </row>
    <row r="26701" spans="12:12" x14ac:dyDescent="0.2">
      <c r="L26701" s="26"/>
    </row>
    <row r="26702" spans="12:12" x14ac:dyDescent="0.2">
      <c r="L26702" s="26"/>
    </row>
    <row r="26703" spans="12:12" x14ac:dyDescent="0.2">
      <c r="L26703" s="26"/>
    </row>
    <row r="26704" spans="12:12" x14ac:dyDescent="0.2">
      <c r="L26704" s="26"/>
    </row>
    <row r="26705" spans="12:12" x14ac:dyDescent="0.2">
      <c r="L26705" s="26"/>
    </row>
    <row r="26706" spans="12:12" x14ac:dyDescent="0.2">
      <c r="L26706" s="26"/>
    </row>
    <row r="26707" spans="12:12" x14ac:dyDescent="0.2">
      <c r="L26707" s="26"/>
    </row>
    <row r="26708" spans="12:12" x14ac:dyDescent="0.2">
      <c r="L26708" s="26"/>
    </row>
    <row r="26709" spans="12:12" x14ac:dyDescent="0.2">
      <c r="L26709" s="26"/>
    </row>
    <row r="26710" spans="12:12" x14ac:dyDescent="0.2">
      <c r="L26710" s="26"/>
    </row>
    <row r="26711" spans="12:12" x14ac:dyDescent="0.2">
      <c r="L26711" s="26"/>
    </row>
    <row r="26712" spans="12:12" x14ac:dyDescent="0.2">
      <c r="L26712" s="26"/>
    </row>
    <row r="26713" spans="12:12" x14ac:dyDescent="0.2">
      <c r="L26713" s="26"/>
    </row>
    <row r="26714" spans="12:12" x14ac:dyDescent="0.2">
      <c r="L26714" s="26"/>
    </row>
    <row r="26715" spans="12:12" x14ac:dyDescent="0.2">
      <c r="L26715" s="26"/>
    </row>
    <row r="26716" spans="12:12" x14ac:dyDescent="0.2">
      <c r="L26716" s="26"/>
    </row>
    <row r="26717" spans="12:12" x14ac:dyDescent="0.2">
      <c r="L26717" s="26"/>
    </row>
    <row r="26718" spans="12:12" x14ac:dyDescent="0.2">
      <c r="L26718" s="26"/>
    </row>
    <row r="26719" spans="12:12" x14ac:dyDescent="0.2">
      <c r="L26719" s="26"/>
    </row>
    <row r="26720" spans="12:12" x14ac:dyDescent="0.2">
      <c r="L26720" s="26"/>
    </row>
    <row r="26721" spans="12:12" x14ac:dyDescent="0.2">
      <c r="L26721" s="26"/>
    </row>
    <row r="26722" spans="12:12" x14ac:dyDescent="0.2">
      <c r="L26722" s="26"/>
    </row>
    <row r="26723" spans="12:12" x14ac:dyDescent="0.2">
      <c r="L26723" s="26"/>
    </row>
    <row r="26724" spans="12:12" x14ac:dyDescent="0.2">
      <c r="L26724" s="26"/>
    </row>
    <row r="26725" spans="12:12" x14ac:dyDescent="0.2">
      <c r="L26725" s="26"/>
    </row>
    <row r="26726" spans="12:12" x14ac:dyDescent="0.2">
      <c r="L26726" s="26"/>
    </row>
    <row r="26727" spans="12:12" x14ac:dyDescent="0.2">
      <c r="L26727" s="26"/>
    </row>
    <row r="26728" spans="12:12" x14ac:dyDescent="0.2">
      <c r="L26728" s="26"/>
    </row>
    <row r="26729" spans="12:12" x14ac:dyDescent="0.2">
      <c r="L26729" s="26"/>
    </row>
    <row r="26730" spans="12:12" x14ac:dyDescent="0.2">
      <c r="L26730" s="26"/>
    </row>
    <row r="26731" spans="12:12" x14ac:dyDescent="0.2">
      <c r="L26731" s="26"/>
    </row>
    <row r="26732" spans="12:12" x14ac:dyDescent="0.2">
      <c r="L26732" s="26"/>
    </row>
    <row r="26733" spans="12:12" x14ac:dyDescent="0.2">
      <c r="L26733" s="26"/>
    </row>
    <row r="26734" spans="12:12" x14ac:dyDescent="0.2">
      <c r="L26734" s="26"/>
    </row>
    <row r="26735" spans="12:12" x14ac:dyDescent="0.2">
      <c r="L26735" s="26"/>
    </row>
    <row r="26736" spans="12:12" x14ac:dyDescent="0.2">
      <c r="L26736" s="26"/>
    </row>
    <row r="26737" spans="12:12" x14ac:dyDescent="0.2">
      <c r="L26737" s="26"/>
    </row>
    <row r="26738" spans="12:12" x14ac:dyDescent="0.2">
      <c r="L26738" s="26"/>
    </row>
    <row r="26739" spans="12:12" x14ac:dyDescent="0.2">
      <c r="L26739" s="26"/>
    </row>
    <row r="26740" spans="12:12" x14ac:dyDescent="0.2">
      <c r="L26740" s="26"/>
    </row>
    <row r="26741" spans="12:12" x14ac:dyDescent="0.2">
      <c r="L26741" s="26"/>
    </row>
    <row r="26742" spans="12:12" x14ac:dyDescent="0.2">
      <c r="L26742" s="26"/>
    </row>
    <row r="26743" spans="12:12" x14ac:dyDescent="0.2">
      <c r="L26743" s="26"/>
    </row>
    <row r="26744" spans="12:12" x14ac:dyDescent="0.2">
      <c r="L26744" s="26"/>
    </row>
    <row r="26745" spans="12:12" x14ac:dyDescent="0.2">
      <c r="L26745" s="26"/>
    </row>
    <row r="26746" spans="12:12" x14ac:dyDescent="0.2">
      <c r="L26746" s="26"/>
    </row>
    <row r="26747" spans="12:12" x14ac:dyDescent="0.2">
      <c r="L26747" s="26"/>
    </row>
    <row r="26748" spans="12:12" x14ac:dyDescent="0.2">
      <c r="L26748" s="26"/>
    </row>
    <row r="26749" spans="12:12" x14ac:dyDescent="0.2">
      <c r="L26749" s="26"/>
    </row>
    <row r="26750" spans="12:12" x14ac:dyDescent="0.2">
      <c r="L26750" s="26"/>
    </row>
    <row r="26751" spans="12:12" x14ac:dyDescent="0.2">
      <c r="L26751" s="26"/>
    </row>
    <row r="26752" spans="12:12" x14ac:dyDescent="0.2">
      <c r="L26752" s="26"/>
    </row>
    <row r="26753" spans="12:12" x14ac:dyDescent="0.2">
      <c r="L26753" s="26"/>
    </row>
    <row r="26754" spans="12:12" x14ac:dyDescent="0.2">
      <c r="L26754" s="26"/>
    </row>
    <row r="26755" spans="12:12" x14ac:dyDescent="0.2">
      <c r="L26755" s="26"/>
    </row>
    <row r="26756" spans="12:12" x14ac:dyDescent="0.2">
      <c r="L26756" s="26"/>
    </row>
    <row r="26757" spans="12:12" x14ac:dyDescent="0.2">
      <c r="L26757" s="26"/>
    </row>
    <row r="26758" spans="12:12" x14ac:dyDescent="0.2">
      <c r="L26758" s="26"/>
    </row>
    <row r="26759" spans="12:12" x14ac:dyDescent="0.2">
      <c r="L26759" s="26"/>
    </row>
    <row r="26760" spans="12:12" x14ac:dyDescent="0.2">
      <c r="L26760" s="26"/>
    </row>
    <row r="26761" spans="12:12" x14ac:dyDescent="0.2">
      <c r="L26761" s="26"/>
    </row>
    <row r="26762" spans="12:12" x14ac:dyDescent="0.2">
      <c r="L26762" s="26"/>
    </row>
    <row r="26763" spans="12:12" x14ac:dyDescent="0.2">
      <c r="L26763" s="26"/>
    </row>
    <row r="26764" spans="12:12" x14ac:dyDescent="0.2">
      <c r="L26764" s="26"/>
    </row>
    <row r="26765" spans="12:12" x14ac:dyDescent="0.2">
      <c r="L26765" s="26"/>
    </row>
    <row r="26766" spans="12:12" x14ac:dyDescent="0.2">
      <c r="L26766" s="26"/>
    </row>
    <row r="26767" spans="12:12" x14ac:dyDescent="0.2">
      <c r="L26767" s="26"/>
    </row>
    <row r="26768" spans="12:12" x14ac:dyDescent="0.2">
      <c r="L26768" s="26"/>
    </row>
    <row r="26769" spans="12:12" x14ac:dyDescent="0.2">
      <c r="L26769" s="26"/>
    </row>
    <row r="26770" spans="12:12" x14ac:dyDescent="0.2">
      <c r="L26770" s="26"/>
    </row>
    <row r="26771" spans="12:12" x14ac:dyDescent="0.2">
      <c r="L26771" s="26"/>
    </row>
    <row r="26772" spans="12:12" x14ac:dyDescent="0.2">
      <c r="L26772" s="26"/>
    </row>
    <row r="26773" spans="12:12" x14ac:dyDescent="0.2">
      <c r="L26773" s="26"/>
    </row>
    <row r="26774" spans="12:12" x14ac:dyDescent="0.2">
      <c r="L26774" s="26"/>
    </row>
    <row r="26775" spans="12:12" x14ac:dyDescent="0.2">
      <c r="L26775" s="26"/>
    </row>
    <row r="26776" spans="12:12" x14ac:dyDescent="0.2">
      <c r="L26776" s="26"/>
    </row>
    <row r="26777" spans="12:12" x14ac:dyDescent="0.2">
      <c r="L26777" s="26"/>
    </row>
    <row r="26778" spans="12:12" x14ac:dyDescent="0.2">
      <c r="L26778" s="26"/>
    </row>
    <row r="26779" spans="12:12" x14ac:dyDescent="0.2">
      <c r="L26779" s="26"/>
    </row>
    <row r="26780" spans="12:12" x14ac:dyDescent="0.2">
      <c r="L26780" s="26"/>
    </row>
    <row r="26781" spans="12:12" x14ac:dyDescent="0.2">
      <c r="L26781" s="26"/>
    </row>
    <row r="26782" spans="12:12" x14ac:dyDescent="0.2">
      <c r="L26782" s="26"/>
    </row>
    <row r="26783" spans="12:12" x14ac:dyDescent="0.2">
      <c r="L26783" s="26"/>
    </row>
    <row r="26784" spans="12:12" x14ac:dyDescent="0.2">
      <c r="L26784" s="26"/>
    </row>
    <row r="26785" spans="12:12" x14ac:dyDescent="0.2">
      <c r="L26785" s="26"/>
    </row>
    <row r="26786" spans="12:12" x14ac:dyDescent="0.2">
      <c r="L26786" s="26"/>
    </row>
    <row r="26787" spans="12:12" x14ac:dyDescent="0.2">
      <c r="L26787" s="26"/>
    </row>
    <row r="26788" spans="12:12" x14ac:dyDescent="0.2">
      <c r="L26788" s="26"/>
    </row>
    <row r="26789" spans="12:12" x14ac:dyDescent="0.2">
      <c r="L26789" s="26"/>
    </row>
    <row r="26790" spans="12:12" x14ac:dyDescent="0.2">
      <c r="L26790" s="26"/>
    </row>
    <row r="26791" spans="12:12" x14ac:dyDescent="0.2">
      <c r="L26791" s="26"/>
    </row>
    <row r="26792" spans="12:12" x14ac:dyDescent="0.2">
      <c r="L26792" s="26"/>
    </row>
    <row r="26793" spans="12:12" x14ac:dyDescent="0.2">
      <c r="L26793" s="26"/>
    </row>
    <row r="26794" spans="12:12" x14ac:dyDescent="0.2">
      <c r="L26794" s="26"/>
    </row>
    <row r="26795" spans="12:12" x14ac:dyDescent="0.2">
      <c r="L26795" s="26"/>
    </row>
    <row r="26796" spans="12:12" x14ac:dyDescent="0.2">
      <c r="L26796" s="26"/>
    </row>
    <row r="26797" spans="12:12" x14ac:dyDescent="0.2">
      <c r="L26797" s="26"/>
    </row>
    <row r="26798" spans="12:12" x14ac:dyDescent="0.2">
      <c r="L26798" s="26"/>
    </row>
    <row r="26799" spans="12:12" x14ac:dyDescent="0.2">
      <c r="L26799" s="26"/>
    </row>
    <row r="26800" spans="12:12" x14ac:dyDescent="0.2">
      <c r="L26800" s="26"/>
    </row>
    <row r="26801" spans="12:12" x14ac:dyDescent="0.2">
      <c r="L26801" s="26"/>
    </row>
    <row r="26802" spans="12:12" x14ac:dyDescent="0.2">
      <c r="L26802" s="26"/>
    </row>
    <row r="26803" spans="12:12" x14ac:dyDescent="0.2">
      <c r="L26803" s="26"/>
    </row>
    <row r="26804" spans="12:12" x14ac:dyDescent="0.2">
      <c r="L26804" s="26"/>
    </row>
    <row r="26805" spans="12:12" x14ac:dyDescent="0.2">
      <c r="L26805" s="26"/>
    </row>
    <row r="26806" spans="12:12" x14ac:dyDescent="0.2">
      <c r="L26806" s="26"/>
    </row>
    <row r="26807" spans="12:12" x14ac:dyDescent="0.2">
      <c r="L26807" s="26"/>
    </row>
    <row r="26808" spans="12:12" x14ac:dyDescent="0.2">
      <c r="L26808" s="26"/>
    </row>
    <row r="26809" spans="12:12" x14ac:dyDescent="0.2">
      <c r="L26809" s="26"/>
    </row>
    <row r="26810" spans="12:12" x14ac:dyDescent="0.2">
      <c r="L26810" s="26"/>
    </row>
    <row r="26811" spans="12:12" x14ac:dyDescent="0.2">
      <c r="L26811" s="26"/>
    </row>
    <row r="26812" spans="12:12" x14ac:dyDescent="0.2">
      <c r="L26812" s="26"/>
    </row>
    <row r="26813" spans="12:12" x14ac:dyDescent="0.2">
      <c r="L26813" s="26"/>
    </row>
    <row r="26814" spans="12:12" x14ac:dyDescent="0.2">
      <c r="L26814" s="26"/>
    </row>
    <row r="26815" spans="12:12" x14ac:dyDescent="0.2">
      <c r="L26815" s="26"/>
    </row>
    <row r="26816" spans="12:12" x14ac:dyDescent="0.2">
      <c r="L26816" s="26"/>
    </row>
    <row r="26817" spans="12:12" x14ac:dyDescent="0.2">
      <c r="L26817" s="26"/>
    </row>
    <row r="26818" spans="12:12" x14ac:dyDescent="0.2">
      <c r="L26818" s="26"/>
    </row>
    <row r="26819" spans="12:12" x14ac:dyDescent="0.2">
      <c r="L26819" s="26"/>
    </row>
    <row r="26820" spans="12:12" x14ac:dyDescent="0.2">
      <c r="L26820" s="26"/>
    </row>
    <row r="26821" spans="12:12" x14ac:dyDescent="0.2">
      <c r="L26821" s="26"/>
    </row>
    <row r="26822" spans="12:12" x14ac:dyDescent="0.2">
      <c r="L26822" s="26"/>
    </row>
    <row r="26823" spans="12:12" x14ac:dyDescent="0.2">
      <c r="L26823" s="26"/>
    </row>
    <row r="26824" spans="12:12" x14ac:dyDescent="0.2">
      <c r="L26824" s="26"/>
    </row>
    <row r="26825" spans="12:12" x14ac:dyDescent="0.2">
      <c r="L26825" s="26"/>
    </row>
    <row r="26826" spans="12:12" x14ac:dyDescent="0.2">
      <c r="L26826" s="26"/>
    </row>
    <row r="26827" spans="12:12" x14ac:dyDescent="0.2">
      <c r="L26827" s="26"/>
    </row>
    <row r="26828" spans="12:12" x14ac:dyDescent="0.2">
      <c r="L26828" s="26"/>
    </row>
    <row r="26829" spans="12:12" x14ac:dyDescent="0.2">
      <c r="L26829" s="26"/>
    </row>
    <row r="26830" spans="12:12" x14ac:dyDescent="0.2">
      <c r="L26830" s="26"/>
    </row>
    <row r="26831" spans="12:12" x14ac:dyDescent="0.2">
      <c r="L26831" s="26"/>
    </row>
    <row r="26832" spans="12:12" x14ac:dyDescent="0.2">
      <c r="L26832" s="26"/>
    </row>
    <row r="26833" spans="12:12" x14ac:dyDescent="0.2">
      <c r="L26833" s="26"/>
    </row>
    <row r="26834" spans="12:12" x14ac:dyDescent="0.2">
      <c r="L26834" s="26"/>
    </row>
    <row r="26835" spans="12:12" x14ac:dyDescent="0.2">
      <c r="L26835" s="26"/>
    </row>
    <row r="26836" spans="12:12" x14ac:dyDescent="0.2">
      <c r="L26836" s="26"/>
    </row>
    <row r="26837" spans="12:12" x14ac:dyDescent="0.2">
      <c r="L26837" s="26"/>
    </row>
    <row r="26838" spans="12:12" x14ac:dyDescent="0.2">
      <c r="L26838" s="26"/>
    </row>
    <row r="26839" spans="12:12" x14ac:dyDescent="0.2">
      <c r="L26839" s="26"/>
    </row>
    <row r="26840" spans="12:12" x14ac:dyDescent="0.2">
      <c r="L26840" s="26"/>
    </row>
    <row r="26841" spans="12:12" x14ac:dyDescent="0.2">
      <c r="L26841" s="26"/>
    </row>
    <row r="26842" spans="12:12" x14ac:dyDescent="0.2">
      <c r="L26842" s="26"/>
    </row>
    <row r="26843" spans="12:12" x14ac:dyDescent="0.2">
      <c r="L26843" s="26"/>
    </row>
    <row r="26844" spans="12:12" x14ac:dyDescent="0.2">
      <c r="L26844" s="26"/>
    </row>
    <row r="26845" spans="12:12" x14ac:dyDescent="0.2">
      <c r="L26845" s="26"/>
    </row>
    <row r="26846" spans="12:12" x14ac:dyDescent="0.2">
      <c r="L26846" s="26"/>
    </row>
    <row r="26847" spans="12:12" x14ac:dyDescent="0.2">
      <c r="L26847" s="26"/>
    </row>
    <row r="26848" spans="12:12" x14ac:dyDescent="0.2">
      <c r="L26848" s="26"/>
    </row>
    <row r="26849" spans="12:12" x14ac:dyDescent="0.2">
      <c r="L26849" s="26"/>
    </row>
    <row r="26850" spans="12:12" x14ac:dyDescent="0.2">
      <c r="L26850" s="26"/>
    </row>
    <row r="26851" spans="12:12" x14ac:dyDescent="0.2">
      <c r="L26851" s="26"/>
    </row>
    <row r="26852" spans="12:12" x14ac:dyDescent="0.2">
      <c r="L26852" s="26"/>
    </row>
    <row r="26853" spans="12:12" x14ac:dyDescent="0.2">
      <c r="L26853" s="26"/>
    </row>
    <row r="26854" spans="12:12" x14ac:dyDescent="0.2">
      <c r="L26854" s="26"/>
    </row>
    <row r="26855" spans="12:12" x14ac:dyDescent="0.2">
      <c r="L26855" s="26"/>
    </row>
    <row r="26856" spans="12:12" x14ac:dyDescent="0.2">
      <c r="L26856" s="26"/>
    </row>
    <row r="26857" spans="12:12" x14ac:dyDescent="0.2">
      <c r="L26857" s="26"/>
    </row>
    <row r="26858" spans="12:12" x14ac:dyDescent="0.2">
      <c r="L26858" s="26"/>
    </row>
    <row r="26859" spans="12:12" x14ac:dyDescent="0.2">
      <c r="L26859" s="26"/>
    </row>
    <row r="26860" spans="12:12" x14ac:dyDescent="0.2">
      <c r="L26860" s="26"/>
    </row>
    <row r="26861" spans="12:12" x14ac:dyDescent="0.2">
      <c r="L26861" s="26"/>
    </row>
    <row r="26862" spans="12:12" x14ac:dyDescent="0.2">
      <c r="L26862" s="26"/>
    </row>
    <row r="26863" spans="12:12" x14ac:dyDescent="0.2">
      <c r="L26863" s="26"/>
    </row>
    <row r="26864" spans="12:12" x14ac:dyDescent="0.2">
      <c r="L26864" s="26"/>
    </row>
    <row r="26865" spans="12:12" x14ac:dyDescent="0.2">
      <c r="L26865" s="26"/>
    </row>
    <row r="26866" spans="12:12" x14ac:dyDescent="0.2">
      <c r="L26866" s="26"/>
    </row>
    <row r="26867" spans="12:12" x14ac:dyDescent="0.2">
      <c r="L26867" s="26"/>
    </row>
    <row r="26868" spans="12:12" x14ac:dyDescent="0.2">
      <c r="L26868" s="26"/>
    </row>
    <row r="26869" spans="12:12" x14ac:dyDescent="0.2">
      <c r="L26869" s="26"/>
    </row>
    <row r="26870" spans="12:12" x14ac:dyDescent="0.2">
      <c r="L26870" s="26"/>
    </row>
    <row r="26871" spans="12:12" x14ac:dyDescent="0.2">
      <c r="L26871" s="26"/>
    </row>
    <row r="26872" spans="12:12" x14ac:dyDescent="0.2">
      <c r="L26872" s="26"/>
    </row>
    <row r="26873" spans="12:12" x14ac:dyDescent="0.2">
      <c r="L26873" s="26"/>
    </row>
    <row r="26874" spans="12:12" x14ac:dyDescent="0.2">
      <c r="L26874" s="26"/>
    </row>
    <row r="26875" spans="12:12" x14ac:dyDescent="0.2">
      <c r="L26875" s="26"/>
    </row>
    <row r="26876" spans="12:12" x14ac:dyDescent="0.2">
      <c r="L26876" s="26"/>
    </row>
    <row r="26877" spans="12:12" x14ac:dyDescent="0.2">
      <c r="L26877" s="26"/>
    </row>
    <row r="26878" spans="12:12" x14ac:dyDescent="0.2">
      <c r="L26878" s="26"/>
    </row>
    <row r="26879" spans="12:12" x14ac:dyDescent="0.2">
      <c r="L26879" s="26"/>
    </row>
    <row r="26880" spans="12:12" x14ac:dyDescent="0.2">
      <c r="L26880" s="26"/>
    </row>
    <row r="26881" spans="12:12" x14ac:dyDescent="0.2">
      <c r="L26881" s="26"/>
    </row>
    <row r="26882" spans="12:12" x14ac:dyDescent="0.2">
      <c r="L26882" s="26"/>
    </row>
    <row r="26883" spans="12:12" x14ac:dyDescent="0.2">
      <c r="L26883" s="26"/>
    </row>
    <row r="26884" spans="12:12" x14ac:dyDescent="0.2">
      <c r="L26884" s="26"/>
    </row>
    <row r="26885" spans="12:12" x14ac:dyDescent="0.2">
      <c r="L26885" s="26"/>
    </row>
    <row r="26886" spans="12:12" x14ac:dyDescent="0.2">
      <c r="L26886" s="26"/>
    </row>
    <row r="26887" spans="12:12" x14ac:dyDescent="0.2">
      <c r="L26887" s="26"/>
    </row>
    <row r="26888" spans="12:12" x14ac:dyDescent="0.2">
      <c r="L26888" s="26"/>
    </row>
    <row r="26889" spans="12:12" x14ac:dyDescent="0.2">
      <c r="L26889" s="26"/>
    </row>
    <row r="26890" spans="12:12" x14ac:dyDescent="0.2">
      <c r="L26890" s="26"/>
    </row>
    <row r="26891" spans="12:12" x14ac:dyDescent="0.2">
      <c r="L26891" s="26"/>
    </row>
    <row r="26892" spans="12:12" x14ac:dyDescent="0.2">
      <c r="L26892" s="26"/>
    </row>
    <row r="26893" spans="12:12" x14ac:dyDescent="0.2">
      <c r="L26893" s="26"/>
    </row>
    <row r="26894" spans="12:12" x14ac:dyDescent="0.2">
      <c r="L26894" s="26"/>
    </row>
    <row r="26895" spans="12:12" x14ac:dyDescent="0.2">
      <c r="L26895" s="26"/>
    </row>
    <row r="26896" spans="12:12" x14ac:dyDescent="0.2">
      <c r="L26896" s="26"/>
    </row>
    <row r="26897" spans="12:12" x14ac:dyDescent="0.2">
      <c r="L26897" s="26"/>
    </row>
    <row r="26898" spans="12:12" x14ac:dyDescent="0.2">
      <c r="L26898" s="26"/>
    </row>
    <row r="26899" spans="12:12" x14ac:dyDescent="0.2">
      <c r="L26899" s="26"/>
    </row>
    <row r="26900" spans="12:12" x14ac:dyDescent="0.2">
      <c r="L26900" s="26"/>
    </row>
    <row r="26901" spans="12:12" x14ac:dyDescent="0.2">
      <c r="L26901" s="26"/>
    </row>
    <row r="26902" spans="12:12" x14ac:dyDescent="0.2">
      <c r="L26902" s="26"/>
    </row>
    <row r="26903" spans="12:12" x14ac:dyDescent="0.2">
      <c r="L26903" s="26"/>
    </row>
    <row r="26904" spans="12:12" x14ac:dyDescent="0.2">
      <c r="L26904" s="26"/>
    </row>
    <row r="26905" spans="12:12" x14ac:dyDescent="0.2">
      <c r="L26905" s="26"/>
    </row>
    <row r="26906" spans="12:12" x14ac:dyDescent="0.2">
      <c r="L26906" s="26"/>
    </row>
    <row r="26907" spans="12:12" x14ac:dyDescent="0.2">
      <c r="L26907" s="26"/>
    </row>
    <row r="26908" spans="12:12" x14ac:dyDescent="0.2">
      <c r="L26908" s="26"/>
    </row>
    <row r="26909" spans="12:12" x14ac:dyDescent="0.2">
      <c r="L26909" s="26"/>
    </row>
    <row r="26910" spans="12:12" x14ac:dyDescent="0.2">
      <c r="L26910" s="26"/>
    </row>
    <row r="26911" spans="12:12" x14ac:dyDescent="0.2">
      <c r="L26911" s="26"/>
    </row>
    <row r="26912" spans="12:12" x14ac:dyDescent="0.2">
      <c r="L26912" s="26"/>
    </row>
    <row r="26913" spans="12:12" x14ac:dyDescent="0.2">
      <c r="L26913" s="26"/>
    </row>
    <row r="26914" spans="12:12" x14ac:dyDescent="0.2">
      <c r="L26914" s="26"/>
    </row>
    <row r="26915" spans="12:12" x14ac:dyDescent="0.2">
      <c r="L26915" s="26"/>
    </row>
    <row r="26916" spans="12:12" x14ac:dyDescent="0.2">
      <c r="L26916" s="26"/>
    </row>
    <row r="26917" spans="12:12" x14ac:dyDescent="0.2">
      <c r="L26917" s="26"/>
    </row>
    <row r="26918" spans="12:12" x14ac:dyDescent="0.2">
      <c r="L26918" s="26"/>
    </row>
    <row r="26919" spans="12:12" x14ac:dyDescent="0.2">
      <c r="L26919" s="26"/>
    </row>
    <row r="26920" spans="12:12" x14ac:dyDescent="0.2">
      <c r="L26920" s="26"/>
    </row>
    <row r="26921" spans="12:12" x14ac:dyDescent="0.2">
      <c r="L26921" s="26"/>
    </row>
    <row r="26922" spans="12:12" x14ac:dyDescent="0.2">
      <c r="L26922" s="26"/>
    </row>
    <row r="26923" spans="12:12" x14ac:dyDescent="0.2">
      <c r="L26923" s="26"/>
    </row>
    <row r="26924" spans="12:12" x14ac:dyDescent="0.2">
      <c r="L26924" s="26"/>
    </row>
    <row r="26925" spans="12:12" x14ac:dyDescent="0.2">
      <c r="L26925" s="26"/>
    </row>
    <row r="26926" spans="12:12" x14ac:dyDescent="0.2">
      <c r="L26926" s="26"/>
    </row>
    <row r="26927" spans="12:12" x14ac:dyDescent="0.2">
      <c r="L26927" s="26"/>
    </row>
    <row r="26928" spans="12:12" x14ac:dyDescent="0.2">
      <c r="L26928" s="26"/>
    </row>
    <row r="26929" spans="12:12" x14ac:dyDescent="0.2">
      <c r="L26929" s="26"/>
    </row>
    <row r="26930" spans="12:12" x14ac:dyDescent="0.2">
      <c r="L26930" s="26"/>
    </row>
    <row r="26931" spans="12:12" x14ac:dyDescent="0.2">
      <c r="L26931" s="26"/>
    </row>
    <row r="26932" spans="12:12" x14ac:dyDescent="0.2">
      <c r="L26932" s="26"/>
    </row>
    <row r="26933" spans="12:12" x14ac:dyDescent="0.2">
      <c r="L26933" s="26"/>
    </row>
    <row r="26934" spans="12:12" x14ac:dyDescent="0.2">
      <c r="L26934" s="26"/>
    </row>
    <row r="26935" spans="12:12" x14ac:dyDescent="0.2">
      <c r="L26935" s="26"/>
    </row>
    <row r="26936" spans="12:12" x14ac:dyDescent="0.2">
      <c r="L26936" s="26"/>
    </row>
    <row r="26937" spans="12:12" x14ac:dyDescent="0.2">
      <c r="L26937" s="26"/>
    </row>
    <row r="26938" spans="12:12" x14ac:dyDescent="0.2">
      <c r="L26938" s="26"/>
    </row>
    <row r="26939" spans="12:12" x14ac:dyDescent="0.2">
      <c r="L26939" s="26"/>
    </row>
    <row r="26940" spans="12:12" x14ac:dyDescent="0.2">
      <c r="L26940" s="26"/>
    </row>
    <row r="26941" spans="12:12" x14ac:dyDescent="0.2">
      <c r="L26941" s="26"/>
    </row>
    <row r="26942" spans="12:12" x14ac:dyDescent="0.2">
      <c r="L26942" s="26"/>
    </row>
    <row r="26943" spans="12:12" x14ac:dyDescent="0.2">
      <c r="L26943" s="26"/>
    </row>
    <row r="26944" spans="12:12" x14ac:dyDescent="0.2">
      <c r="L26944" s="26"/>
    </row>
    <row r="26945" spans="12:12" x14ac:dyDescent="0.2">
      <c r="L26945" s="26"/>
    </row>
    <row r="26946" spans="12:12" x14ac:dyDescent="0.2">
      <c r="L26946" s="26"/>
    </row>
    <row r="26947" spans="12:12" x14ac:dyDescent="0.2">
      <c r="L26947" s="26"/>
    </row>
    <row r="26948" spans="12:12" x14ac:dyDescent="0.2">
      <c r="L26948" s="26"/>
    </row>
    <row r="26949" spans="12:12" x14ac:dyDescent="0.2">
      <c r="L26949" s="26"/>
    </row>
    <row r="26950" spans="12:12" x14ac:dyDescent="0.2">
      <c r="L26950" s="26"/>
    </row>
    <row r="26951" spans="12:12" x14ac:dyDescent="0.2">
      <c r="L26951" s="26"/>
    </row>
    <row r="26952" spans="12:12" x14ac:dyDescent="0.2">
      <c r="L26952" s="26"/>
    </row>
    <row r="26953" spans="12:12" x14ac:dyDescent="0.2">
      <c r="L26953" s="26"/>
    </row>
    <row r="26954" spans="12:12" x14ac:dyDescent="0.2">
      <c r="L26954" s="26"/>
    </row>
    <row r="26955" spans="12:12" x14ac:dyDescent="0.2">
      <c r="L26955" s="26"/>
    </row>
    <row r="26956" spans="12:12" x14ac:dyDescent="0.2">
      <c r="L26956" s="26"/>
    </row>
    <row r="26957" spans="12:12" x14ac:dyDescent="0.2">
      <c r="L26957" s="26"/>
    </row>
    <row r="26958" spans="12:12" x14ac:dyDescent="0.2">
      <c r="L26958" s="26"/>
    </row>
    <row r="26959" spans="12:12" x14ac:dyDescent="0.2">
      <c r="L26959" s="26"/>
    </row>
    <row r="26960" spans="12:12" x14ac:dyDescent="0.2">
      <c r="L26960" s="26"/>
    </row>
    <row r="26961" spans="12:12" x14ac:dyDescent="0.2">
      <c r="L26961" s="26"/>
    </row>
    <row r="26962" spans="12:12" x14ac:dyDescent="0.2">
      <c r="L26962" s="26"/>
    </row>
    <row r="26963" spans="12:12" x14ac:dyDescent="0.2">
      <c r="L26963" s="26"/>
    </row>
    <row r="26964" spans="12:12" x14ac:dyDescent="0.2">
      <c r="L26964" s="26"/>
    </row>
    <row r="26965" spans="12:12" x14ac:dyDescent="0.2">
      <c r="L26965" s="26"/>
    </row>
    <row r="26966" spans="12:12" x14ac:dyDescent="0.2">
      <c r="L26966" s="26"/>
    </row>
    <row r="26967" spans="12:12" x14ac:dyDescent="0.2">
      <c r="L26967" s="26"/>
    </row>
    <row r="26968" spans="12:12" x14ac:dyDescent="0.2">
      <c r="L26968" s="26"/>
    </row>
    <row r="26969" spans="12:12" x14ac:dyDescent="0.2">
      <c r="L26969" s="26"/>
    </row>
    <row r="26970" spans="12:12" x14ac:dyDescent="0.2">
      <c r="L26970" s="26"/>
    </row>
    <row r="26971" spans="12:12" x14ac:dyDescent="0.2">
      <c r="L26971" s="26"/>
    </row>
    <row r="26972" spans="12:12" x14ac:dyDescent="0.2">
      <c r="L26972" s="26"/>
    </row>
    <row r="26973" spans="12:12" x14ac:dyDescent="0.2">
      <c r="L26973" s="26"/>
    </row>
    <row r="26974" spans="12:12" x14ac:dyDescent="0.2">
      <c r="L26974" s="26"/>
    </row>
    <row r="26975" spans="12:12" x14ac:dyDescent="0.2">
      <c r="L26975" s="26"/>
    </row>
    <row r="26976" spans="12:12" x14ac:dyDescent="0.2">
      <c r="L26976" s="26"/>
    </row>
    <row r="26977" spans="12:12" x14ac:dyDescent="0.2">
      <c r="L26977" s="26"/>
    </row>
    <row r="26978" spans="12:12" x14ac:dyDescent="0.2">
      <c r="L26978" s="26"/>
    </row>
    <row r="26979" spans="12:12" x14ac:dyDescent="0.2">
      <c r="L26979" s="26"/>
    </row>
    <row r="26980" spans="12:12" x14ac:dyDescent="0.2">
      <c r="L26980" s="26"/>
    </row>
    <row r="26981" spans="12:12" x14ac:dyDescent="0.2">
      <c r="L26981" s="26"/>
    </row>
    <row r="26982" spans="12:12" x14ac:dyDescent="0.2">
      <c r="L26982" s="26"/>
    </row>
    <row r="26983" spans="12:12" x14ac:dyDescent="0.2">
      <c r="L26983" s="26"/>
    </row>
    <row r="26984" spans="12:12" x14ac:dyDescent="0.2">
      <c r="L26984" s="26"/>
    </row>
    <row r="26985" spans="12:12" x14ac:dyDescent="0.2">
      <c r="L26985" s="26"/>
    </row>
    <row r="26986" spans="12:12" x14ac:dyDescent="0.2">
      <c r="L26986" s="26"/>
    </row>
    <row r="26987" spans="12:12" x14ac:dyDescent="0.2">
      <c r="L26987" s="26"/>
    </row>
    <row r="26988" spans="12:12" x14ac:dyDescent="0.2">
      <c r="L26988" s="26"/>
    </row>
    <row r="26989" spans="12:12" x14ac:dyDescent="0.2">
      <c r="L26989" s="26"/>
    </row>
    <row r="26990" spans="12:12" x14ac:dyDescent="0.2">
      <c r="L26990" s="26"/>
    </row>
    <row r="26991" spans="12:12" x14ac:dyDescent="0.2">
      <c r="L26991" s="26"/>
    </row>
    <row r="26992" spans="12:12" x14ac:dyDescent="0.2">
      <c r="L26992" s="26"/>
    </row>
    <row r="26993" spans="12:12" x14ac:dyDescent="0.2">
      <c r="L26993" s="26"/>
    </row>
    <row r="26994" spans="12:12" x14ac:dyDescent="0.2">
      <c r="L26994" s="26"/>
    </row>
    <row r="26995" spans="12:12" x14ac:dyDescent="0.2">
      <c r="L26995" s="26"/>
    </row>
    <row r="26996" spans="12:12" x14ac:dyDescent="0.2">
      <c r="L26996" s="26"/>
    </row>
    <row r="26997" spans="12:12" x14ac:dyDescent="0.2">
      <c r="L26997" s="26"/>
    </row>
    <row r="26998" spans="12:12" x14ac:dyDescent="0.2">
      <c r="L26998" s="26"/>
    </row>
    <row r="26999" spans="12:12" x14ac:dyDescent="0.2">
      <c r="L26999" s="26"/>
    </row>
    <row r="27000" spans="12:12" x14ac:dyDescent="0.2">
      <c r="L27000" s="26"/>
    </row>
    <row r="27001" spans="12:12" x14ac:dyDescent="0.2">
      <c r="L27001" s="26"/>
    </row>
    <row r="27002" spans="12:12" x14ac:dyDescent="0.2">
      <c r="L27002" s="26"/>
    </row>
    <row r="27003" spans="12:12" x14ac:dyDescent="0.2">
      <c r="L27003" s="26"/>
    </row>
    <row r="27004" spans="12:12" x14ac:dyDescent="0.2">
      <c r="L27004" s="26"/>
    </row>
    <row r="27005" spans="12:12" x14ac:dyDescent="0.2">
      <c r="L27005" s="26"/>
    </row>
    <row r="27006" spans="12:12" x14ac:dyDescent="0.2">
      <c r="L27006" s="26"/>
    </row>
    <row r="27007" spans="12:12" x14ac:dyDescent="0.2">
      <c r="L27007" s="26"/>
    </row>
    <row r="27008" spans="12:12" x14ac:dyDescent="0.2">
      <c r="L27008" s="26"/>
    </row>
    <row r="27009" spans="12:12" x14ac:dyDescent="0.2">
      <c r="L27009" s="26"/>
    </row>
    <row r="27010" spans="12:12" x14ac:dyDescent="0.2">
      <c r="L27010" s="26"/>
    </row>
    <row r="27011" spans="12:12" x14ac:dyDescent="0.2">
      <c r="L27011" s="26"/>
    </row>
    <row r="27012" spans="12:12" x14ac:dyDescent="0.2">
      <c r="L27012" s="26"/>
    </row>
    <row r="27013" spans="12:12" x14ac:dyDescent="0.2">
      <c r="L27013" s="26"/>
    </row>
    <row r="27014" spans="12:12" x14ac:dyDescent="0.2">
      <c r="L27014" s="26"/>
    </row>
    <row r="27015" spans="12:12" x14ac:dyDescent="0.2">
      <c r="L27015" s="26"/>
    </row>
    <row r="27016" spans="12:12" x14ac:dyDescent="0.2">
      <c r="L27016" s="26"/>
    </row>
    <row r="27017" spans="12:12" x14ac:dyDescent="0.2">
      <c r="L27017" s="26"/>
    </row>
    <row r="27018" spans="12:12" x14ac:dyDescent="0.2">
      <c r="L27018" s="26"/>
    </row>
    <row r="27019" spans="12:12" x14ac:dyDescent="0.2">
      <c r="L27019" s="26"/>
    </row>
    <row r="27020" spans="12:12" x14ac:dyDescent="0.2">
      <c r="L27020" s="26"/>
    </row>
    <row r="27021" spans="12:12" x14ac:dyDescent="0.2">
      <c r="L27021" s="26"/>
    </row>
    <row r="27022" spans="12:12" x14ac:dyDescent="0.2">
      <c r="L27022" s="26"/>
    </row>
    <row r="27023" spans="12:12" x14ac:dyDescent="0.2">
      <c r="L27023" s="26"/>
    </row>
    <row r="27024" spans="12:12" x14ac:dyDescent="0.2">
      <c r="L27024" s="26"/>
    </row>
    <row r="27025" spans="12:12" x14ac:dyDescent="0.2">
      <c r="L27025" s="26"/>
    </row>
    <row r="27026" spans="12:12" x14ac:dyDescent="0.2">
      <c r="L27026" s="26"/>
    </row>
    <row r="27027" spans="12:12" x14ac:dyDescent="0.2">
      <c r="L27027" s="26"/>
    </row>
    <row r="27028" spans="12:12" x14ac:dyDescent="0.2">
      <c r="L27028" s="26"/>
    </row>
    <row r="27029" spans="12:12" x14ac:dyDescent="0.2">
      <c r="L27029" s="26"/>
    </row>
    <row r="27030" spans="12:12" x14ac:dyDescent="0.2">
      <c r="L27030" s="26"/>
    </row>
    <row r="27031" spans="12:12" x14ac:dyDescent="0.2">
      <c r="L27031" s="26"/>
    </row>
    <row r="27032" spans="12:12" x14ac:dyDescent="0.2">
      <c r="L27032" s="26"/>
    </row>
    <row r="27033" spans="12:12" x14ac:dyDescent="0.2">
      <c r="L27033" s="26"/>
    </row>
    <row r="27034" spans="12:12" x14ac:dyDescent="0.2">
      <c r="L27034" s="26"/>
    </row>
    <row r="27035" spans="12:12" x14ac:dyDescent="0.2">
      <c r="L27035" s="26"/>
    </row>
    <row r="27036" spans="12:12" x14ac:dyDescent="0.2">
      <c r="L27036" s="26"/>
    </row>
    <row r="27037" spans="12:12" x14ac:dyDescent="0.2">
      <c r="L27037" s="26"/>
    </row>
    <row r="27038" spans="12:12" x14ac:dyDescent="0.2">
      <c r="L27038" s="26"/>
    </row>
    <row r="27039" spans="12:12" x14ac:dyDescent="0.2">
      <c r="L27039" s="26"/>
    </row>
    <row r="27040" spans="12:12" x14ac:dyDescent="0.2">
      <c r="L27040" s="26"/>
    </row>
    <row r="27041" spans="12:12" x14ac:dyDescent="0.2">
      <c r="L27041" s="26"/>
    </row>
    <row r="27042" spans="12:12" x14ac:dyDescent="0.2">
      <c r="L27042" s="26"/>
    </row>
    <row r="27043" spans="12:12" x14ac:dyDescent="0.2">
      <c r="L27043" s="26"/>
    </row>
    <row r="27044" spans="12:12" x14ac:dyDescent="0.2">
      <c r="L27044" s="26"/>
    </row>
    <row r="27045" spans="12:12" x14ac:dyDescent="0.2">
      <c r="L27045" s="26"/>
    </row>
    <row r="27046" spans="12:12" x14ac:dyDescent="0.2">
      <c r="L27046" s="26"/>
    </row>
    <row r="27047" spans="12:12" x14ac:dyDescent="0.2">
      <c r="L27047" s="26"/>
    </row>
    <row r="27048" spans="12:12" x14ac:dyDescent="0.2">
      <c r="L27048" s="26"/>
    </row>
    <row r="27049" spans="12:12" x14ac:dyDescent="0.2">
      <c r="L27049" s="26"/>
    </row>
    <row r="27050" spans="12:12" x14ac:dyDescent="0.2">
      <c r="L27050" s="26"/>
    </row>
    <row r="27051" spans="12:12" x14ac:dyDescent="0.2">
      <c r="L27051" s="26"/>
    </row>
    <row r="27052" spans="12:12" x14ac:dyDescent="0.2">
      <c r="L27052" s="26"/>
    </row>
    <row r="27053" spans="12:12" x14ac:dyDescent="0.2">
      <c r="L27053" s="26"/>
    </row>
    <row r="27054" spans="12:12" x14ac:dyDescent="0.2">
      <c r="L27054" s="26"/>
    </row>
    <row r="27055" spans="12:12" x14ac:dyDescent="0.2">
      <c r="L27055" s="26"/>
    </row>
    <row r="27056" spans="12:12" x14ac:dyDescent="0.2">
      <c r="L27056" s="26"/>
    </row>
    <row r="27057" spans="12:12" x14ac:dyDescent="0.2">
      <c r="L27057" s="26"/>
    </row>
    <row r="27058" spans="12:12" x14ac:dyDescent="0.2">
      <c r="L27058" s="26"/>
    </row>
    <row r="27059" spans="12:12" x14ac:dyDescent="0.2">
      <c r="L27059" s="26"/>
    </row>
    <row r="27060" spans="12:12" x14ac:dyDescent="0.2">
      <c r="L27060" s="26"/>
    </row>
    <row r="27061" spans="12:12" x14ac:dyDescent="0.2">
      <c r="L27061" s="26"/>
    </row>
    <row r="27062" spans="12:12" x14ac:dyDescent="0.2">
      <c r="L27062" s="26"/>
    </row>
    <row r="27063" spans="12:12" x14ac:dyDescent="0.2">
      <c r="L27063" s="26"/>
    </row>
    <row r="27064" spans="12:12" x14ac:dyDescent="0.2">
      <c r="L27064" s="26"/>
    </row>
    <row r="27065" spans="12:12" x14ac:dyDescent="0.2">
      <c r="L27065" s="26"/>
    </row>
    <row r="27066" spans="12:12" x14ac:dyDescent="0.2">
      <c r="L27066" s="26"/>
    </row>
    <row r="27067" spans="12:12" x14ac:dyDescent="0.2">
      <c r="L27067" s="26"/>
    </row>
    <row r="27068" spans="12:12" x14ac:dyDescent="0.2">
      <c r="L27068" s="26"/>
    </row>
    <row r="27069" spans="12:12" x14ac:dyDescent="0.2">
      <c r="L27069" s="26"/>
    </row>
    <row r="27070" spans="12:12" x14ac:dyDescent="0.2">
      <c r="L27070" s="26"/>
    </row>
    <row r="27071" spans="12:12" x14ac:dyDescent="0.2">
      <c r="L27071" s="26"/>
    </row>
    <row r="27072" spans="12:12" x14ac:dyDescent="0.2">
      <c r="L27072" s="26"/>
    </row>
    <row r="27073" spans="12:12" x14ac:dyDescent="0.2">
      <c r="L27073" s="26"/>
    </row>
    <row r="27074" spans="12:12" x14ac:dyDescent="0.2">
      <c r="L27074" s="26"/>
    </row>
    <row r="27075" spans="12:12" x14ac:dyDescent="0.2">
      <c r="L27075" s="26"/>
    </row>
    <row r="27076" spans="12:12" x14ac:dyDescent="0.2">
      <c r="L27076" s="26"/>
    </row>
    <row r="27077" spans="12:12" x14ac:dyDescent="0.2">
      <c r="L27077" s="26"/>
    </row>
    <row r="27078" spans="12:12" x14ac:dyDescent="0.2">
      <c r="L27078" s="26"/>
    </row>
    <row r="27079" spans="12:12" x14ac:dyDescent="0.2">
      <c r="L27079" s="26"/>
    </row>
    <row r="27080" spans="12:12" x14ac:dyDescent="0.2">
      <c r="L27080" s="26"/>
    </row>
    <row r="27081" spans="12:12" x14ac:dyDescent="0.2">
      <c r="L27081" s="26"/>
    </row>
    <row r="27082" spans="12:12" x14ac:dyDescent="0.2">
      <c r="L27082" s="26"/>
    </row>
    <row r="27083" spans="12:12" x14ac:dyDescent="0.2">
      <c r="L27083" s="26"/>
    </row>
    <row r="27084" spans="12:12" x14ac:dyDescent="0.2">
      <c r="L27084" s="26"/>
    </row>
    <row r="27085" spans="12:12" x14ac:dyDescent="0.2">
      <c r="L27085" s="26"/>
    </row>
    <row r="27086" spans="12:12" x14ac:dyDescent="0.2">
      <c r="L27086" s="26"/>
    </row>
    <row r="27087" spans="12:12" x14ac:dyDescent="0.2">
      <c r="L27087" s="26"/>
    </row>
    <row r="27088" spans="12:12" x14ac:dyDescent="0.2">
      <c r="L27088" s="26"/>
    </row>
    <row r="27089" spans="12:12" x14ac:dyDescent="0.2">
      <c r="L27089" s="26"/>
    </row>
    <row r="27090" spans="12:12" x14ac:dyDescent="0.2">
      <c r="L27090" s="26"/>
    </row>
    <row r="27091" spans="12:12" x14ac:dyDescent="0.2">
      <c r="L27091" s="26"/>
    </row>
    <row r="27092" spans="12:12" x14ac:dyDescent="0.2">
      <c r="L27092" s="26"/>
    </row>
    <row r="27093" spans="12:12" x14ac:dyDescent="0.2">
      <c r="L27093" s="26"/>
    </row>
    <row r="27094" spans="12:12" x14ac:dyDescent="0.2">
      <c r="L27094" s="26"/>
    </row>
    <row r="27095" spans="12:12" x14ac:dyDescent="0.2">
      <c r="L27095" s="26"/>
    </row>
    <row r="27096" spans="12:12" x14ac:dyDescent="0.2">
      <c r="L27096" s="26"/>
    </row>
    <row r="27097" spans="12:12" x14ac:dyDescent="0.2">
      <c r="L27097" s="26"/>
    </row>
    <row r="27098" spans="12:12" x14ac:dyDescent="0.2">
      <c r="L27098" s="26"/>
    </row>
    <row r="27099" spans="12:12" x14ac:dyDescent="0.2">
      <c r="L27099" s="26"/>
    </row>
    <row r="27100" spans="12:12" x14ac:dyDescent="0.2">
      <c r="L27100" s="26"/>
    </row>
    <row r="27101" spans="12:12" x14ac:dyDescent="0.2">
      <c r="L27101" s="26"/>
    </row>
    <row r="27102" spans="12:12" x14ac:dyDescent="0.2">
      <c r="L27102" s="26"/>
    </row>
    <row r="27103" spans="12:12" x14ac:dyDescent="0.2">
      <c r="L27103" s="26"/>
    </row>
    <row r="27104" spans="12:12" x14ac:dyDescent="0.2">
      <c r="L27104" s="26"/>
    </row>
    <row r="27105" spans="12:12" x14ac:dyDescent="0.2">
      <c r="L27105" s="26"/>
    </row>
    <row r="27106" spans="12:12" x14ac:dyDescent="0.2">
      <c r="L27106" s="26"/>
    </row>
    <row r="27107" spans="12:12" x14ac:dyDescent="0.2">
      <c r="L27107" s="26"/>
    </row>
    <row r="27108" spans="12:12" x14ac:dyDescent="0.2">
      <c r="L27108" s="26"/>
    </row>
    <row r="27109" spans="12:12" x14ac:dyDescent="0.2">
      <c r="L27109" s="26"/>
    </row>
    <row r="27110" spans="12:12" x14ac:dyDescent="0.2">
      <c r="L27110" s="26"/>
    </row>
    <row r="27111" spans="12:12" x14ac:dyDescent="0.2">
      <c r="L27111" s="26"/>
    </row>
    <row r="27112" spans="12:12" x14ac:dyDescent="0.2">
      <c r="L27112" s="26"/>
    </row>
    <row r="27113" spans="12:12" x14ac:dyDescent="0.2">
      <c r="L27113" s="26"/>
    </row>
    <row r="27114" spans="12:12" x14ac:dyDescent="0.2">
      <c r="L27114" s="26"/>
    </row>
    <row r="27115" spans="12:12" x14ac:dyDescent="0.2">
      <c r="L27115" s="26"/>
    </row>
    <row r="27116" spans="12:12" x14ac:dyDescent="0.2">
      <c r="L27116" s="26"/>
    </row>
    <row r="27117" spans="12:12" x14ac:dyDescent="0.2">
      <c r="L27117" s="26"/>
    </row>
    <row r="27118" spans="12:12" x14ac:dyDescent="0.2">
      <c r="L27118" s="26"/>
    </row>
    <row r="27119" spans="12:12" x14ac:dyDescent="0.2">
      <c r="L27119" s="26"/>
    </row>
    <row r="27120" spans="12:12" x14ac:dyDescent="0.2">
      <c r="L27120" s="26"/>
    </row>
    <row r="27121" spans="12:12" x14ac:dyDescent="0.2">
      <c r="L27121" s="26"/>
    </row>
    <row r="27122" spans="12:12" x14ac:dyDescent="0.2">
      <c r="L27122" s="26"/>
    </row>
    <row r="27123" spans="12:12" x14ac:dyDescent="0.2">
      <c r="L27123" s="26"/>
    </row>
    <row r="27124" spans="12:12" x14ac:dyDescent="0.2">
      <c r="L27124" s="26"/>
    </row>
    <row r="27125" spans="12:12" x14ac:dyDescent="0.2">
      <c r="L27125" s="26"/>
    </row>
    <row r="27126" spans="12:12" x14ac:dyDescent="0.2">
      <c r="L27126" s="26"/>
    </row>
    <row r="27127" spans="12:12" x14ac:dyDescent="0.2">
      <c r="L27127" s="26"/>
    </row>
    <row r="27128" spans="12:12" x14ac:dyDescent="0.2">
      <c r="L27128" s="26"/>
    </row>
    <row r="27129" spans="12:12" x14ac:dyDescent="0.2">
      <c r="L27129" s="26"/>
    </row>
    <row r="27130" spans="12:12" x14ac:dyDescent="0.2">
      <c r="L27130" s="26"/>
    </row>
    <row r="27131" spans="12:12" x14ac:dyDescent="0.2">
      <c r="L27131" s="26"/>
    </row>
    <row r="27132" spans="12:12" x14ac:dyDescent="0.2">
      <c r="L27132" s="26"/>
    </row>
    <row r="27133" spans="12:12" x14ac:dyDescent="0.2">
      <c r="L27133" s="26"/>
    </row>
    <row r="27134" spans="12:12" x14ac:dyDescent="0.2">
      <c r="L27134" s="26"/>
    </row>
    <row r="27135" spans="12:12" x14ac:dyDescent="0.2">
      <c r="L27135" s="26"/>
    </row>
    <row r="27136" spans="12:12" x14ac:dyDescent="0.2">
      <c r="L27136" s="26"/>
    </row>
    <row r="27137" spans="12:12" x14ac:dyDescent="0.2">
      <c r="L27137" s="26"/>
    </row>
    <row r="27138" spans="12:12" x14ac:dyDescent="0.2">
      <c r="L27138" s="26"/>
    </row>
    <row r="27139" spans="12:12" x14ac:dyDescent="0.2">
      <c r="L27139" s="26"/>
    </row>
    <row r="27140" spans="12:12" x14ac:dyDescent="0.2">
      <c r="L27140" s="26"/>
    </row>
    <row r="27141" spans="12:12" x14ac:dyDescent="0.2">
      <c r="L27141" s="26"/>
    </row>
    <row r="27142" spans="12:12" x14ac:dyDescent="0.2">
      <c r="L27142" s="26"/>
    </row>
    <row r="27143" spans="12:12" x14ac:dyDescent="0.2">
      <c r="L27143" s="26"/>
    </row>
    <row r="27144" spans="12:12" x14ac:dyDescent="0.2">
      <c r="L27144" s="26"/>
    </row>
    <row r="27145" spans="12:12" x14ac:dyDescent="0.2">
      <c r="L27145" s="26"/>
    </row>
    <row r="27146" spans="12:12" x14ac:dyDescent="0.2">
      <c r="L27146" s="26"/>
    </row>
    <row r="27147" spans="12:12" x14ac:dyDescent="0.2">
      <c r="L27147" s="26"/>
    </row>
    <row r="27148" spans="12:12" x14ac:dyDescent="0.2">
      <c r="L27148" s="26"/>
    </row>
    <row r="27149" spans="12:12" x14ac:dyDescent="0.2">
      <c r="L27149" s="26"/>
    </row>
    <row r="27150" spans="12:12" x14ac:dyDescent="0.2">
      <c r="L27150" s="26"/>
    </row>
    <row r="27151" spans="12:12" x14ac:dyDescent="0.2">
      <c r="L27151" s="26"/>
    </row>
    <row r="27152" spans="12:12" x14ac:dyDescent="0.2">
      <c r="L27152" s="26"/>
    </row>
    <row r="27153" spans="12:12" x14ac:dyDescent="0.2">
      <c r="L27153" s="26"/>
    </row>
    <row r="27154" spans="12:12" x14ac:dyDescent="0.2">
      <c r="L27154" s="26"/>
    </row>
    <row r="27155" spans="12:12" x14ac:dyDescent="0.2">
      <c r="L27155" s="26"/>
    </row>
    <row r="27156" spans="12:12" x14ac:dyDescent="0.2">
      <c r="L27156" s="26"/>
    </row>
    <row r="27157" spans="12:12" x14ac:dyDescent="0.2">
      <c r="L27157" s="26"/>
    </row>
    <row r="27158" spans="12:12" x14ac:dyDescent="0.2">
      <c r="L27158" s="26"/>
    </row>
    <row r="27159" spans="12:12" x14ac:dyDescent="0.2">
      <c r="L27159" s="26"/>
    </row>
    <row r="27160" spans="12:12" x14ac:dyDescent="0.2">
      <c r="L27160" s="26"/>
    </row>
    <row r="27161" spans="12:12" x14ac:dyDescent="0.2">
      <c r="L27161" s="26"/>
    </row>
    <row r="27162" spans="12:12" x14ac:dyDescent="0.2">
      <c r="L27162" s="26"/>
    </row>
    <row r="27163" spans="12:12" x14ac:dyDescent="0.2">
      <c r="L27163" s="26"/>
    </row>
    <row r="27164" spans="12:12" x14ac:dyDescent="0.2">
      <c r="L27164" s="26"/>
    </row>
    <row r="27165" spans="12:12" x14ac:dyDescent="0.2">
      <c r="L27165" s="26"/>
    </row>
    <row r="27166" spans="12:12" x14ac:dyDescent="0.2">
      <c r="L27166" s="26"/>
    </row>
    <row r="27167" spans="12:12" x14ac:dyDescent="0.2">
      <c r="L27167" s="26"/>
    </row>
    <row r="27168" spans="12:12" x14ac:dyDescent="0.2">
      <c r="L27168" s="26"/>
    </row>
    <row r="27169" spans="12:12" x14ac:dyDescent="0.2">
      <c r="L27169" s="26"/>
    </row>
    <row r="27170" spans="12:12" x14ac:dyDescent="0.2">
      <c r="L27170" s="26"/>
    </row>
    <row r="27171" spans="12:12" x14ac:dyDescent="0.2">
      <c r="L27171" s="26"/>
    </row>
    <row r="27172" spans="12:12" x14ac:dyDescent="0.2">
      <c r="L27172" s="26"/>
    </row>
    <row r="27173" spans="12:12" x14ac:dyDescent="0.2">
      <c r="L27173" s="26"/>
    </row>
    <row r="27174" spans="12:12" x14ac:dyDescent="0.2">
      <c r="L27174" s="26"/>
    </row>
    <row r="27175" spans="12:12" x14ac:dyDescent="0.2">
      <c r="L27175" s="26"/>
    </row>
    <row r="27176" spans="12:12" x14ac:dyDescent="0.2">
      <c r="L27176" s="26"/>
    </row>
    <row r="27177" spans="12:12" x14ac:dyDescent="0.2">
      <c r="L27177" s="26"/>
    </row>
    <row r="27178" spans="12:12" x14ac:dyDescent="0.2">
      <c r="L27178" s="26"/>
    </row>
    <row r="27179" spans="12:12" x14ac:dyDescent="0.2">
      <c r="L27179" s="26"/>
    </row>
    <row r="27180" spans="12:12" x14ac:dyDescent="0.2">
      <c r="L27180" s="26"/>
    </row>
    <row r="27181" spans="12:12" x14ac:dyDescent="0.2">
      <c r="L27181" s="26"/>
    </row>
    <row r="27182" spans="12:12" x14ac:dyDescent="0.2">
      <c r="L27182" s="26"/>
    </row>
    <row r="27183" spans="12:12" x14ac:dyDescent="0.2">
      <c r="L27183" s="26"/>
    </row>
    <row r="27184" spans="12:12" x14ac:dyDescent="0.2">
      <c r="L27184" s="26"/>
    </row>
    <row r="27185" spans="12:12" x14ac:dyDescent="0.2">
      <c r="L27185" s="26"/>
    </row>
    <row r="27186" spans="12:12" x14ac:dyDescent="0.2">
      <c r="L27186" s="26"/>
    </row>
    <row r="27187" spans="12:12" x14ac:dyDescent="0.2">
      <c r="L27187" s="26"/>
    </row>
    <row r="27188" spans="12:12" x14ac:dyDescent="0.2">
      <c r="L27188" s="26"/>
    </row>
    <row r="27189" spans="12:12" x14ac:dyDescent="0.2">
      <c r="L27189" s="26"/>
    </row>
    <row r="27190" spans="12:12" x14ac:dyDescent="0.2">
      <c r="L27190" s="26"/>
    </row>
    <row r="27191" spans="12:12" x14ac:dyDescent="0.2">
      <c r="L27191" s="26"/>
    </row>
    <row r="27192" spans="12:12" x14ac:dyDescent="0.2">
      <c r="L27192" s="26"/>
    </row>
    <row r="27193" spans="12:12" x14ac:dyDescent="0.2">
      <c r="L27193" s="26"/>
    </row>
    <row r="27194" spans="12:12" x14ac:dyDescent="0.2">
      <c r="L27194" s="26"/>
    </row>
    <row r="27195" spans="12:12" x14ac:dyDescent="0.2">
      <c r="L27195" s="26"/>
    </row>
    <row r="27196" spans="12:12" x14ac:dyDescent="0.2">
      <c r="L27196" s="26"/>
    </row>
    <row r="27197" spans="12:12" x14ac:dyDescent="0.2">
      <c r="L27197" s="26"/>
    </row>
    <row r="27198" spans="12:12" x14ac:dyDescent="0.2">
      <c r="L27198" s="26"/>
    </row>
    <row r="27199" spans="12:12" x14ac:dyDescent="0.2">
      <c r="L27199" s="26"/>
    </row>
    <row r="27200" spans="12:12" x14ac:dyDescent="0.2">
      <c r="L27200" s="26"/>
    </row>
    <row r="27201" spans="12:12" x14ac:dyDescent="0.2">
      <c r="L27201" s="26"/>
    </row>
    <row r="27202" spans="12:12" x14ac:dyDescent="0.2">
      <c r="L27202" s="26"/>
    </row>
    <row r="27203" spans="12:12" x14ac:dyDescent="0.2">
      <c r="L27203" s="26"/>
    </row>
    <row r="27204" spans="12:12" x14ac:dyDescent="0.2">
      <c r="L27204" s="26"/>
    </row>
    <row r="27205" spans="12:12" x14ac:dyDescent="0.2">
      <c r="L27205" s="26"/>
    </row>
    <row r="27206" spans="12:12" x14ac:dyDescent="0.2">
      <c r="L27206" s="26"/>
    </row>
    <row r="27207" spans="12:12" x14ac:dyDescent="0.2">
      <c r="L27207" s="26"/>
    </row>
    <row r="27208" spans="12:12" x14ac:dyDescent="0.2">
      <c r="L27208" s="26"/>
    </row>
    <row r="27209" spans="12:12" x14ac:dyDescent="0.2">
      <c r="L27209" s="26"/>
    </row>
    <row r="27210" spans="12:12" x14ac:dyDescent="0.2">
      <c r="L27210" s="26"/>
    </row>
    <row r="27211" spans="12:12" x14ac:dyDescent="0.2">
      <c r="L27211" s="26"/>
    </row>
    <row r="27212" spans="12:12" x14ac:dyDescent="0.2">
      <c r="L27212" s="26"/>
    </row>
    <row r="27213" spans="12:12" x14ac:dyDescent="0.2">
      <c r="L27213" s="26"/>
    </row>
    <row r="27214" spans="12:12" x14ac:dyDescent="0.2">
      <c r="L27214" s="26"/>
    </row>
    <row r="27215" spans="12:12" x14ac:dyDescent="0.2">
      <c r="L27215" s="26"/>
    </row>
    <row r="27216" spans="12:12" x14ac:dyDescent="0.2">
      <c r="L27216" s="26"/>
    </row>
    <row r="27217" spans="12:12" x14ac:dyDescent="0.2">
      <c r="L27217" s="26"/>
    </row>
    <row r="27218" spans="12:12" x14ac:dyDescent="0.2">
      <c r="L27218" s="26"/>
    </row>
    <row r="27219" spans="12:12" x14ac:dyDescent="0.2">
      <c r="L27219" s="26"/>
    </row>
    <row r="27220" spans="12:12" x14ac:dyDescent="0.2">
      <c r="L27220" s="26"/>
    </row>
    <row r="27221" spans="12:12" x14ac:dyDescent="0.2">
      <c r="L27221" s="26"/>
    </row>
    <row r="27222" spans="12:12" x14ac:dyDescent="0.2">
      <c r="L27222" s="26"/>
    </row>
    <row r="27223" spans="12:12" x14ac:dyDescent="0.2">
      <c r="L27223" s="26"/>
    </row>
    <row r="27224" spans="12:12" x14ac:dyDescent="0.2">
      <c r="L27224" s="26"/>
    </row>
    <row r="27225" spans="12:12" x14ac:dyDescent="0.2">
      <c r="L27225" s="26"/>
    </row>
    <row r="27226" spans="12:12" x14ac:dyDescent="0.2">
      <c r="L27226" s="26"/>
    </row>
    <row r="27227" spans="12:12" x14ac:dyDescent="0.2">
      <c r="L27227" s="26"/>
    </row>
    <row r="27228" spans="12:12" x14ac:dyDescent="0.2">
      <c r="L27228" s="26"/>
    </row>
    <row r="27229" spans="12:12" x14ac:dyDescent="0.2">
      <c r="L27229" s="26"/>
    </row>
    <row r="27230" spans="12:12" x14ac:dyDescent="0.2">
      <c r="L27230" s="26"/>
    </row>
    <row r="27231" spans="12:12" x14ac:dyDescent="0.2">
      <c r="L27231" s="26"/>
    </row>
    <row r="27232" spans="12:12" x14ac:dyDescent="0.2">
      <c r="L27232" s="26"/>
    </row>
    <row r="27233" spans="12:12" x14ac:dyDescent="0.2">
      <c r="L27233" s="26"/>
    </row>
    <row r="27234" spans="12:12" x14ac:dyDescent="0.2">
      <c r="L27234" s="26"/>
    </row>
    <row r="27235" spans="12:12" x14ac:dyDescent="0.2">
      <c r="L27235" s="26"/>
    </row>
    <row r="27236" spans="12:12" x14ac:dyDescent="0.2">
      <c r="L27236" s="26"/>
    </row>
    <row r="27237" spans="12:12" x14ac:dyDescent="0.2">
      <c r="L27237" s="26"/>
    </row>
    <row r="27238" spans="12:12" x14ac:dyDescent="0.2">
      <c r="L27238" s="26"/>
    </row>
    <row r="27239" spans="12:12" x14ac:dyDescent="0.2">
      <c r="L27239" s="26"/>
    </row>
    <row r="27240" spans="12:12" x14ac:dyDescent="0.2">
      <c r="L27240" s="26"/>
    </row>
    <row r="27241" spans="12:12" x14ac:dyDescent="0.2">
      <c r="L27241" s="26"/>
    </row>
    <row r="27242" spans="12:12" x14ac:dyDescent="0.2">
      <c r="L27242" s="26"/>
    </row>
    <row r="27243" spans="12:12" x14ac:dyDescent="0.2">
      <c r="L27243" s="26"/>
    </row>
    <row r="27244" spans="12:12" x14ac:dyDescent="0.2">
      <c r="L27244" s="26"/>
    </row>
    <row r="27245" spans="12:12" x14ac:dyDescent="0.2">
      <c r="L27245" s="26"/>
    </row>
    <row r="27246" spans="12:12" x14ac:dyDescent="0.2">
      <c r="L27246" s="26"/>
    </row>
    <row r="27247" spans="12:12" x14ac:dyDescent="0.2">
      <c r="L27247" s="26"/>
    </row>
    <row r="27248" spans="12:12" x14ac:dyDescent="0.2">
      <c r="L27248" s="26"/>
    </row>
    <row r="27249" spans="12:12" x14ac:dyDescent="0.2">
      <c r="L27249" s="26"/>
    </row>
    <row r="27250" spans="12:12" x14ac:dyDescent="0.2">
      <c r="L27250" s="26"/>
    </row>
    <row r="27251" spans="12:12" x14ac:dyDescent="0.2">
      <c r="L27251" s="26"/>
    </row>
    <row r="27252" spans="12:12" x14ac:dyDescent="0.2">
      <c r="L27252" s="26"/>
    </row>
    <row r="27253" spans="12:12" x14ac:dyDescent="0.2">
      <c r="L27253" s="26"/>
    </row>
    <row r="27254" spans="12:12" x14ac:dyDescent="0.2">
      <c r="L27254" s="26"/>
    </row>
    <row r="27255" spans="12:12" x14ac:dyDescent="0.2">
      <c r="L27255" s="26"/>
    </row>
    <row r="27256" spans="12:12" x14ac:dyDescent="0.2">
      <c r="L27256" s="26"/>
    </row>
    <row r="27257" spans="12:12" x14ac:dyDescent="0.2">
      <c r="L27257" s="26"/>
    </row>
    <row r="27258" spans="12:12" x14ac:dyDescent="0.2">
      <c r="L27258" s="26"/>
    </row>
    <row r="27259" spans="12:12" x14ac:dyDescent="0.2">
      <c r="L27259" s="26"/>
    </row>
    <row r="27260" spans="12:12" x14ac:dyDescent="0.2">
      <c r="L27260" s="26"/>
    </row>
    <row r="27261" spans="12:12" x14ac:dyDescent="0.2">
      <c r="L27261" s="26"/>
    </row>
    <row r="27262" spans="12:12" x14ac:dyDescent="0.2">
      <c r="L27262" s="26"/>
    </row>
    <row r="27263" spans="12:12" x14ac:dyDescent="0.2">
      <c r="L27263" s="26"/>
    </row>
    <row r="27264" spans="12:12" x14ac:dyDescent="0.2">
      <c r="L27264" s="26"/>
    </row>
    <row r="27265" spans="12:12" x14ac:dyDescent="0.2">
      <c r="L27265" s="26"/>
    </row>
    <row r="27266" spans="12:12" x14ac:dyDescent="0.2">
      <c r="L27266" s="26"/>
    </row>
    <row r="27267" spans="12:12" x14ac:dyDescent="0.2">
      <c r="L27267" s="26"/>
    </row>
    <row r="27268" spans="12:12" x14ac:dyDescent="0.2">
      <c r="L27268" s="26"/>
    </row>
    <row r="27269" spans="12:12" x14ac:dyDescent="0.2">
      <c r="L27269" s="26"/>
    </row>
    <row r="27270" spans="12:12" x14ac:dyDescent="0.2">
      <c r="L27270" s="26"/>
    </row>
    <row r="27271" spans="12:12" x14ac:dyDescent="0.2">
      <c r="L27271" s="26"/>
    </row>
    <row r="27272" spans="12:12" x14ac:dyDescent="0.2">
      <c r="L27272" s="26"/>
    </row>
    <row r="27273" spans="12:12" x14ac:dyDescent="0.2">
      <c r="L27273" s="26"/>
    </row>
    <row r="27274" spans="12:12" x14ac:dyDescent="0.2">
      <c r="L27274" s="26"/>
    </row>
    <row r="27275" spans="12:12" x14ac:dyDescent="0.2">
      <c r="L27275" s="26"/>
    </row>
    <row r="27276" spans="12:12" x14ac:dyDescent="0.2">
      <c r="L27276" s="26"/>
    </row>
    <row r="27277" spans="12:12" x14ac:dyDescent="0.2">
      <c r="L27277" s="26"/>
    </row>
    <row r="27278" spans="12:12" x14ac:dyDescent="0.2">
      <c r="L27278" s="26"/>
    </row>
    <row r="27279" spans="12:12" x14ac:dyDescent="0.2">
      <c r="L27279" s="26"/>
    </row>
    <row r="27280" spans="12:12" x14ac:dyDescent="0.2">
      <c r="L27280" s="26"/>
    </row>
    <row r="27281" spans="12:12" x14ac:dyDescent="0.2">
      <c r="L27281" s="26"/>
    </row>
    <row r="27282" spans="12:12" x14ac:dyDescent="0.2">
      <c r="L27282" s="26"/>
    </row>
    <row r="27283" spans="12:12" x14ac:dyDescent="0.2">
      <c r="L27283" s="26"/>
    </row>
    <row r="27284" spans="12:12" x14ac:dyDescent="0.2">
      <c r="L27284" s="26"/>
    </row>
    <row r="27285" spans="12:12" x14ac:dyDescent="0.2">
      <c r="L27285" s="26"/>
    </row>
    <row r="27286" spans="12:12" x14ac:dyDescent="0.2">
      <c r="L27286" s="26"/>
    </row>
    <row r="27287" spans="12:12" x14ac:dyDescent="0.2">
      <c r="L27287" s="26"/>
    </row>
    <row r="27288" spans="12:12" x14ac:dyDescent="0.2">
      <c r="L27288" s="26"/>
    </row>
    <row r="27289" spans="12:12" x14ac:dyDescent="0.2">
      <c r="L27289" s="26"/>
    </row>
    <row r="27290" spans="12:12" x14ac:dyDescent="0.2">
      <c r="L27290" s="26"/>
    </row>
    <row r="27291" spans="12:12" x14ac:dyDescent="0.2">
      <c r="L27291" s="26"/>
    </row>
    <row r="27292" spans="12:12" x14ac:dyDescent="0.2">
      <c r="L27292" s="26"/>
    </row>
    <row r="27293" spans="12:12" x14ac:dyDescent="0.2">
      <c r="L27293" s="26"/>
    </row>
    <row r="27294" spans="12:12" x14ac:dyDescent="0.2">
      <c r="L27294" s="26"/>
    </row>
    <row r="27295" spans="12:12" x14ac:dyDescent="0.2">
      <c r="L27295" s="26"/>
    </row>
    <row r="27296" spans="12:12" x14ac:dyDescent="0.2">
      <c r="L27296" s="26"/>
    </row>
    <row r="27297" spans="12:12" x14ac:dyDescent="0.2">
      <c r="L27297" s="26"/>
    </row>
    <row r="27298" spans="12:12" x14ac:dyDescent="0.2">
      <c r="L27298" s="26"/>
    </row>
    <row r="27299" spans="12:12" x14ac:dyDescent="0.2">
      <c r="L27299" s="26"/>
    </row>
    <row r="27300" spans="12:12" x14ac:dyDescent="0.2">
      <c r="L27300" s="26"/>
    </row>
    <row r="27301" spans="12:12" x14ac:dyDescent="0.2">
      <c r="L27301" s="26"/>
    </row>
    <row r="27302" spans="12:12" x14ac:dyDescent="0.2">
      <c r="L27302" s="26"/>
    </row>
    <row r="27303" spans="12:12" x14ac:dyDescent="0.2">
      <c r="L27303" s="26"/>
    </row>
    <row r="27304" spans="12:12" x14ac:dyDescent="0.2">
      <c r="L27304" s="26"/>
    </row>
    <row r="27305" spans="12:12" x14ac:dyDescent="0.2">
      <c r="L27305" s="26"/>
    </row>
    <row r="27306" spans="12:12" x14ac:dyDescent="0.2">
      <c r="L27306" s="26"/>
    </row>
    <row r="27307" spans="12:12" x14ac:dyDescent="0.2">
      <c r="L27307" s="26"/>
    </row>
    <row r="27308" spans="12:12" x14ac:dyDescent="0.2">
      <c r="L27308" s="26"/>
    </row>
    <row r="27309" spans="12:12" x14ac:dyDescent="0.2">
      <c r="L27309" s="26"/>
    </row>
    <row r="27310" spans="12:12" x14ac:dyDescent="0.2">
      <c r="L27310" s="26"/>
    </row>
    <row r="27311" spans="12:12" x14ac:dyDescent="0.2">
      <c r="L27311" s="26"/>
    </row>
    <row r="27312" spans="12:12" x14ac:dyDescent="0.2">
      <c r="L27312" s="26"/>
    </row>
    <row r="27313" spans="12:12" x14ac:dyDescent="0.2">
      <c r="L27313" s="26"/>
    </row>
    <row r="27314" spans="12:12" x14ac:dyDescent="0.2">
      <c r="L27314" s="26"/>
    </row>
    <row r="27315" spans="12:12" x14ac:dyDescent="0.2">
      <c r="L27315" s="26"/>
    </row>
    <row r="27316" spans="12:12" x14ac:dyDescent="0.2">
      <c r="L27316" s="26"/>
    </row>
    <row r="27317" spans="12:12" x14ac:dyDescent="0.2">
      <c r="L27317" s="26"/>
    </row>
    <row r="27318" spans="12:12" x14ac:dyDescent="0.2">
      <c r="L27318" s="26"/>
    </row>
    <row r="27319" spans="12:12" x14ac:dyDescent="0.2">
      <c r="L27319" s="26"/>
    </row>
    <row r="27320" spans="12:12" x14ac:dyDescent="0.2">
      <c r="L27320" s="26"/>
    </row>
    <row r="27321" spans="12:12" x14ac:dyDescent="0.2">
      <c r="L27321" s="26"/>
    </row>
    <row r="27322" spans="12:12" x14ac:dyDescent="0.2">
      <c r="L27322" s="26"/>
    </row>
    <row r="27323" spans="12:12" x14ac:dyDescent="0.2">
      <c r="L27323" s="26"/>
    </row>
    <row r="27324" spans="12:12" x14ac:dyDescent="0.2">
      <c r="L27324" s="26"/>
    </row>
    <row r="27325" spans="12:12" x14ac:dyDescent="0.2">
      <c r="L27325" s="26"/>
    </row>
    <row r="27326" spans="12:12" x14ac:dyDescent="0.2">
      <c r="L27326" s="26"/>
    </row>
    <row r="27327" spans="12:12" x14ac:dyDescent="0.2">
      <c r="L27327" s="26"/>
    </row>
    <row r="27328" spans="12:12" x14ac:dyDescent="0.2">
      <c r="L27328" s="26"/>
    </row>
    <row r="27329" spans="12:12" x14ac:dyDescent="0.2">
      <c r="L27329" s="26"/>
    </row>
    <row r="27330" spans="12:12" x14ac:dyDescent="0.2">
      <c r="L27330" s="26"/>
    </row>
    <row r="27331" spans="12:12" x14ac:dyDescent="0.2">
      <c r="L27331" s="26"/>
    </row>
    <row r="27332" spans="12:12" x14ac:dyDescent="0.2">
      <c r="L27332" s="26"/>
    </row>
    <row r="27333" spans="12:12" x14ac:dyDescent="0.2">
      <c r="L27333" s="26"/>
    </row>
    <row r="27334" spans="12:12" x14ac:dyDescent="0.2">
      <c r="L27334" s="26"/>
    </row>
    <row r="27335" spans="12:12" x14ac:dyDescent="0.2">
      <c r="L27335" s="26"/>
    </row>
    <row r="27336" spans="12:12" x14ac:dyDescent="0.2">
      <c r="L27336" s="26"/>
    </row>
    <row r="27337" spans="12:12" x14ac:dyDescent="0.2">
      <c r="L27337" s="26"/>
    </row>
    <row r="27338" spans="12:12" x14ac:dyDescent="0.2">
      <c r="L27338" s="26"/>
    </row>
    <row r="27339" spans="12:12" x14ac:dyDescent="0.2">
      <c r="L27339" s="26"/>
    </row>
    <row r="27340" spans="12:12" x14ac:dyDescent="0.2">
      <c r="L27340" s="26"/>
    </row>
    <row r="27341" spans="12:12" x14ac:dyDescent="0.2">
      <c r="L27341" s="26"/>
    </row>
    <row r="27342" spans="12:12" x14ac:dyDescent="0.2">
      <c r="L27342" s="26"/>
    </row>
    <row r="27343" spans="12:12" x14ac:dyDescent="0.2">
      <c r="L27343" s="26"/>
    </row>
    <row r="27344" spans="12:12" x14ac:dyDescent="0.2">
      <c r="L27344" s="26"/>
    </row>
    <row r="27345" spans="12:12" x14ac:dyDescent="0.2">
      <c r="L27345" s="26"/>
    </row>
    <row r="27346" spans="12:12" x14ac:dyDescent="0.2">
      <c r="L27346" s="26"/>
    </row>
    <row r="27347" spans="12:12" x14ac:dyDescent="0.2">
      <c r="L27347" s="26"/>
    </row>
    <row r="27348" spans="12:12" x14ac:dyDescent="0.2">
      <c r="L27348" s="26"/>
    </row>
    <row r="27349" spans="12:12" x14ac:dyDescent="0.2">
      <c r="L27349" s="26"/>
    </row>
    <row r="27350" spans="12:12" x14ac:dyDescent="0.2">
      <c r="L27350" s="26"/>
    </row>
    <row r="27351" spans="12:12" x14ac:dyDescent="0.2">
      <c r="L27351" s="26"/>
    </row>
    <row r="27352" spans="12:12" x14ac:dyDescent="0.2">
      <c r="L27352" s="26"/>
    </row>
    <row r="27353" spans="12:12" x14ac:dyDescent="0.2">
      <c r="L27353" s="26"/>
    </row>
    <row r="27354" spans="12:12" x14ac:dyDescent="0.2">
      <c r="L27354" s="26"/>
    </row>
    <row r="27355" spans="12:12" x14ac:dyDescent="0.2">
      <c r="L27355" s="26"/>
    </row>
    <row r="27356" spans="12:12" x14ac:dyDescent="0.2">
      <c r="L27356" s="26"/>
    </row>
    <row r="27357" spans="12:12" x14ac:dyDescent="0.2">
      <c r="L27357" s="26"/>
    </row>
    <row r="27358" spans="12:12" x14ac:dyDescent="0.2">
      <c r="L27358" s="26"/>
    </row>
    <row r="27359" spans="12:12" x14ac:dyDescent="0.2">
      <c r="L27359" s="26"/>
    </row>
    <row r="27360" spans="12:12" x14ac:dyDescent="0.2">
      <c r="L27360" s="26"/>
    </row>
    <row r="27361" spans="12:12" x14ac:dyDescent="0.2">
      <c r="L27361" s="26"/>
    </row>
    <row r="27362" spans="12:12" x14ac:dyDescent="0.2">
      <c r="L27362" s="26"/>
    </row>
    <row r="27363" spans="12:12" x14ac:dyDescent="0.2">
      <c r="L27363" s="26"/>
    </row>
    <row r="27364" spans="12:12" x14ac:dyDescent="0.2">
      <c r="L27364" s="26"/>
    </row>
    <row r="27365" spans="12:12" x14ac:dyDescent="0.2">
      <c r="L27365" s="26"/>
    </row>
    <row r="27366" spans="12:12" x14ac:dyDescent="0.2">
      <c r="L27366" s="26"/>
    </row>
    <row r="27367" spans="12:12" x14ac:dyDescent="0.2">
      <c r="L27367" s="26"/>
    </row>
    <row r="27368" spans="12:12" x14ac:dyDescent="0.2">
      <c r="L27368" s="26"/>
    </row>
    <row r="27369" spans="12:12" x14ac:dyDescent="0.2">
      <c r="L27369" s="26"/>
    </row>
    <row r="27370" spans="12:12" x14ac:dyDescent="0.2">
      <c r="L27370" s="26"/>
    </row>
    <row r="27371" spans="12:12" x14ac:dyDescent="0.2">
      <c r="L27371" s="26"/>
    </row>
    <row r="27372" spans="12:12" x14ac:dyDescent="0.2">
      <c r="L27372" s="26"/>
    </row>
    <row r="27373" spans="12:12" x14ac:dyDescent="0.2">
      <c r="L27373" s="26"/>
    </row>
    <row r="27374" spans="12:12" x14ac:dyDescent="0.2">
      <c r="L27374" s="26"/>
    </row>
    <row r="27375" spans="12:12" x14ac:dyDescent="0.2">
      <c r="L27375" s="26"/>
    </row>
    <row r="27376" spans="12:12" x14ac:dyDescent="0.2">
      <c r="L27376" s="26"/>
    </row>
    <row r="27377" spans="12:12" x14ac:dyDescent="0.2">
      <c r="L27377" s="26"/>
    </row>
    <row r="27378" spans="12:12" x14ac:dyDescent="0.2">
      <c r="L27378" s="26"/>
    </row>
    <row r="27379" spans="12:12" x14ac:dyDescent="0.2">
      <c r="L27379" s="26"/>
    </row>
    <row r="27380" spans="12:12" x14ac:dyDescent="0.2">
      <c r="L27380" s="26"/>
    </row>
    <row r="27381" spans="12:12" x14ac:dyDescent="0.2">
      <c r="L27381" s="26"/>
    </row>
    <row r="27382" spans="12:12" x14ac:dyDescent="0.2">
      <c r="L27382" s="26"/>
    </row>
    <row r="27383" spans="12:12" x14ac:dyDescent="0.2">
      <c r="L27383" s="26"/>
    </row>
    <row r="27384" spans="12:12" x14ac:dyDescent="0.2">
      <c r="L27384" s="26"/>
    </row>
    <row r="27385" spans="12:12" x14ac:dyDescent="0.2">
      <c r="L27385" s="26"/>
    </row>
    <row r="27386" spans="12:12" x14ac:dyDescent="0.2">
      <c r="L27386" s="26"/>
    </row>
    <row r="27387" spans="12:12" x14ac:dyDescent="0.2">
      <c r="L27387" s="26"/>
    </row>
    <row r="27388" spans="12:12" x14ac:dyDescent="0.2">
      <c r="L27388" s="26"/>
    </row>
    <row r="27389" spans="12:12" x14ac:dyDescent="0.2">
      <c r="L27389" s="26"/>
    </row>
    <row r="27390" spans="12:12" x14ac:dyDescent="0.2">
      <c r="L27390" s="26"/>
    </row>
    <row r="27391" spans="12:12" x14ac:dyDescent="0.2">
      <c r="L27391" s="26"/>
    </row>
    <row r="27392" spans="12:12" x14ac:dyDescent="0.2">
      <c r="L27392" s="26"/>
    </row>
    <row r="27393" spans="12:12" x14ac:dyDescent="0.2">
      <c r="L27393" s="26"/>
    </row>
    <row r="27394" spans="12:12" x14ac:dyDescent="0.2">
      <c r="L27394" s="26"/>
    </row>
    <row r="27395" spans="12:12" x14ac:dyDescent="0.2">
      <c r="L27395" s="26"/>
    </row>
    <row r="27396" spans="12:12" x14ac:dyDescent="0.2">
      <c r="L27396" s="26"/>
    </row>
    <row r="27397" spans="12:12" x14ac:dyDescent="0.2">
      <c r="L27397" s="26"/>
    </row>
    <row r="27398" spans="12:12" x14ac:dyDescent="0.2">
      <c r="L27398" s="26"/>
    </row>
    <row r="27399" spans="12:12" x14ac:dyDescent="0.2">
      <c r="L27399" s="26"/>
    </row>
    <row r="27400" spans="12:12" x14ac:dyDescent="0.2">
      <c r="L27400" s="26"/>
    </row>
    <row r="27401" spans="12:12" x14ac:dyDescent="0.2">
      <c r="L27401" s="26"/>
    </row>
    <row r="27402" spans="12:12" x14ac:dyDescent="0.2">
      <c r="L27402" s="26"/>
    </row>
    <row r="27403" spans="12:12" x14ac:dyDescent="0.2">
      <c r="L27403" s="26"/>
    </row>
    <row r="27404" spans="12:12" x14ac:dyDescent="0.2">
      <c r="L27404" s="26"/>
    </row>
    <row r="27405" spans="12:12" x14ac:dyDescent="0.2">
      <c r="L27405" s="26"/>
    </row>
    <row r="27406" spans="12:12" x14ac:dyDescent="0.2">
      <c r="L27406" s="26"/>
    </row>
    <row r="27407" spans="12:12" x14ac:dyDescent="0.2">
      <c r="L27407" s="26"/>
    </row>
    <row r="27408" spans="12:12" x14ac:dyDescent="0.2">
      <c r="L27408" s="26"/>
    </row>
    <row r="27409" spans="12:12" x14ac:dyDescent="0.2">
      <c r="L27409" s="26"/>
    </row>
    <row r="27410" spans="12:12" x14ac:dyDescent="0.2">
      <c r="L27410" s="26"/>
    </row>
    <row r="27411" spans="12:12" x14ac:dyDescent="0.2">
      <c r="L27411" s="26"/>
    </row>
    <row r="27412" spans="12:12" x14ac:dyDescent="0.2">
      <c r="L27412" s="26"/>
    </row>
    <row r="27413" spans="12:12" x14ac:dyDescent="0.2">
      <c r="L27413" s="26"/>
    </row>
    <row r="27414" spans="12:12" x14ac:dyDescent="0.2">
      <c r="L27414" s="26"/>
    </row>
    <row r="27415" spans="12:12" x14ac:dyDescent="0.2">
      <c r="L27415" s="26"/>
    </row>
    <row r="27416" spans="12:12" x14ac:dyDescent="0.2">
      <c r="L27416" s="26"/>
    </row>
    <row r="27417" spans="12:12" x14ac:dyDescent="0.2">
      <c r="L27417" s="26"/>
    </row>
    <row r="27418" spans="12:12" x14ac:dyDescent="0.2">
      <c r="L27418" s="26"/>
    </row>
    <row r="27419" spans="12:12" x14ac:dyDescent="0.2">
      <c r="L27419" s="26"/>
    </row>
    <row r="27420" spans="12:12" x14ac:dyDescent="0.2">
      <c r="L27420" s="26"/>
    </row>
    <row r="27421" spans="12:12" x14ac:dyDescent="0.2">
      <c r="L27421" s="26"/>
    </row>
    <row r="27422" spans="12:12" x14ac:dyDescent="0.2">
      <c r="L27422" s="26"/>
    </row>
    <row r="27423" spans="12:12" x14ac:dyDescent="0.2">
      <c r="L27423" s="26"/>
    </row>
    <row r="27424" spans="12:12" x14ac:dyDescent="0.2">
      <c r="L27424" s="26"/>
    </row>
    <row r="27425" spans="12:12" x14ac:dyDescent="0.2">
      <c r="L27425" s="26"/>
    </row>
    <row r="27426" spans="12:12" x14ac:dyDescent="0.2">
      <c r="L27426" s="26"/>
    </row>
    <row r="27427" spans="12:12" x14ac:dyDescent="0.2">
      <c r="L27427" s="26"/>
    </row>
    <row r="27428" spans="12:12" x14ac:dyDescent="0.2">
      <c r="L27428" s="26"/>
    </row>
    <row r="27429" spans="12:12" x14ac:dyDescent="0.2">
      <c r="L27429" s="26"/>
    </row>
    <row r="27430" spans="12:12" x14ac:dyDescent="0.2">
      <c r="L27430" s="26"/>
    </row>
    <row r="27431" spans="12:12" x14ac:dyDescent="0.2">
      <c r="L27431" s="26"/>
    </row>
    <row r="27432" spans="12:12" x14ac:dyDescent="0.2">
      <c r="L27432" s="26"/>
    </row>
    <row r="27433" spans="12:12" x14ac:dyDescent="0.2">
      <c r="L27433" s="26"/>
    </row>
    <row r="27434" spans="12:12" x14ac:dyDescent="0.2">
      <c r="L27434" s="26"/>
    </row>
    <row r="27435" spans="12:12" x14ac:dyDescent="0.2">
      <c r="L27435" s="26"/>
    </row>
    <row r="27436" spans="12:12" x14ac:dyDescent="0.2">
      <c r="L27436" s="26"/>
    </row>
    <row r="27437" spans="12:12" x14ac:dyDescent="0.2">
      <c r="L27437" s="26"/>
    </row>
    <row r="27438" spans="12:12" x14ac:dyDescent="0.2">
      <c r="L27438" s="26"/>
    </row>
    <row r="27439" spans="12:12" x14ac:dyDescent="0.2">
      <c r="L27439" s="26"/>
    </row>
    <row r="27440" spans="12:12" x14ac:dyDescent="0.2">
      <c r="L27440" s="26"/>
    </row>
    <row r="27441" spans="12:12" x14ac:dyDescent="0.2">
      <c r="L27441" s="26"/>
    </row>
    <row r="27442" spans="12:12" x14ac:dyDescent="0.2">
      <c r="L27442" s="26"/>
    </row>
    <row r="27443" spans="12:12" x14ac:dyDescent="0.2">
      <c r="L27443" s="26"/>
    </row>
    <row r="27444" spans="12:12" x14ac:dyDescent="0.2">
      <c r="L27444" s="26"/>
    </row>
    <row r="27445" spans="12:12" x14ac:dyDescent="0.2">
      <c r="L27445" s="26"/>
    </row>
    <row r="27446" spans="12:12" x14ac:dyDescent="0.2">
      <c r="L27446" s="26"/>
    </row>
    <row r="27447" spans="12:12" x14ac:dyDescent="0.2">
      <c r="L27447" s="26"/>
    </row>
    <row r="27448" spans="12:12" x14ac:dyDescent="0.2">
      <c r="L27448" s="26"/>
    </row>
    <row r="27449" spans="12:12" x14ac:dyDescent="0.2">
      <c r="L27449" s="26"/>
    </row>
    <row r="27450" spans="12:12" x14ac:dyDescent="0.2">
      <c r="L27450" s="26"/>
    </row>
    <row r="27451" spans="12:12" x14ac:dyDescent="0.2">
      <c r="L27451" s="26"/>
    </row>
    <row r="27452" spans="12:12" x14ac:dyDescent="0.2">
      <c r="L27452" s="26"/>
    </row>
    <row r="27453" spans="12:12" x14ac:dyDescent="0.2">
      <c r="L27453" s="26"/>
    </row>
    <row r="27454" spans="12:12" x14ac:dyDescent="0.2">
      <c r="L27454" s="26"/>
    </row>
    <row r="27455" spans="12:12" x14ac:dyDescent="0.2">
      <c r="L27455" s="26"/>
    </row>
    <row r="27456" spans="12:12" x14ac:dyDescent="0.2">
      <c r="L27456" s="26"/>
    </row>
    <row r="27457" spans="12:12" x14ac:dyDescent="0.2">
      <c r="L27457" s="26"/>
    </row>
    <row r="27458" spans="12:12" x14ac:dyDescent="0.2">
      <c r="L27458" s="26"/>
    </row>
    <row r="27459" spans="12:12" x14ac:dyDescent="0.2">
      <c r="L27459" s="26"/>
    </row>
    <row r="27460" spans="12:12" x14ac:dyDescent="0.2">
      <c r="L27460" s="26"/>
    </row>
    <row r="27461" spans="12:12" x14ac:dyDescent="0.2">
      <c r="L27461" s="26"/>
    </row>
    <row r="27462" spans="12:12" x14ac:dyDescent="0.2">
      <c r="L27462" s="26"/>
    </row>
    <row r="27463" spans="12:12" x14ac:dyDescent="0.2">
      <c r="L27463" s="26"/>
    </row>
    <row r="27464" spans="12:12" x14ac:dyDescent="0.2">
      <c r="L27464" s="26"/>
    </row>
    <row r="27465" spans="12:12" x14ac:dyDescent="0.2">
      <c r="L27465" s="26"/>
    </row>
    <row r="27466" spans="12:12" x14ac:dyDescent="0.2">
      <c r="L27466" s="26"/>
    </row>
    <row r="27467" spans="12:12" x14ac:dyDescent="0.2">
      <c r="L27467" s="26"/>
    </row>
    <row r="27468" spans="12:12" x14ac:dyDescent="0.2">
      <c r="L27468" s="26"/>
    </row>
    <row r="27469" spans="12:12" x14ac:dyDescent="0.2">
      <c r="L27469" s="26"/>
    </row>
    <row r="27470" spans="12:12" x14ac:dyDescent="0.2">
      <c r="L27470" s="26"/>
    </row>
    <row r="27471" spans="12:12" x14ac:dyDescent="0.2">
      <c r="L27471" s="26"/>
    </row>
    <row r="27472" spans="12:12" x14ac:dyDescent="0.2">
      <c r="L27472" s="26"/>
    </row>
    <row r="27473" spans="12:12" x14ac:dyDescent="0.2">
      <c r="L27473" s="26"/>
    </row>
    <row r="27474" spans="12:12" x14ac:dyDescent="0.2">
      <c r="L27474" s="26"/>
    </row>
    <row r="27475" spans="12:12" x14ac:dyDescent="0.2">
      <c r="L27475" s="26"/>
    </row>
    <row r="27476" spans="12:12" x14ac:dyDescent="0.2">
      <c r="L27476" s="26"/>
    </row>
    <row r="27477" spans="12:12" x14ac:dyDescent="0.2">
      <c r="L27477" s="26"/>
    </row>
    <row r="27478" spans="12:12" x14ac:dyDescent="0.2">
      <c r="L27478" s="26"/>
    </row>
    <row r="27479" spans="12:12" x14ac:dyDescent="0.2">
      <c r="L27479" s="26"/>
    </row>
    <row r="27480" spans="12:12" x14ac:dyDescent="0.2">
      <c r="L27480" s="26"/>
    </row>
    <row r="27481" spans="12:12" x14ac:dyDescent="0.2">
      <c r="L27481" s="26"/>
    </row>
    <row r="27482" spans="12:12" x14ac:dyDescent="0.2">
      <c r="L27482" s="26"/>
    </row>
    <row r="27483" spans="12:12" x14ac:dyDescent="0.2">
      <c r="L27483" s="26"/>
    </row>
    <row r="27484" spans="12:12" x14ac:dyDescent="0.2">
      <c r="L27484" s="26"/>
    </row>
    <row r="27485" spans="12:12" x14ac:dyDescent="0.2">
      <c r="L27485" s="26"/>
    </row>
    <row r="27486" spans="12:12" x14ac:dyDescent="0.2">
      <c r="L27486" s="26"/>
    </row>
    <row r="27487" spans="12:12" x14ac:dyDescent="0.2">
      <c r="L27487" s="26"/>
    </row>
    <row r="27488" spans="12:12" x14ac:dyDescent="0.2">
      <c r="L27488" s="26"/>
    </row>
    <row r="27489" spans="12:12" x14ac:dyDescent="0.2">
      <c r="L27489" s="26"/>
    </row>
    <row r="27490" spans="12:12" x14ac:dyDescent="0.2">
      <c r="L27490" s="26"/>
    </row>
    <row r="27491" spans="12:12" x14ac:dyDescent="0.2">
      <c r="L27491" s="26"/>
    </row>
    <row r="27492" spans="12:12" x14ac:dyDescent="0.2">
      <c r="L27492" s="26"/>
    </row>
    <row r="27493" spans="12:12" x14ac:dyDescent="0.2">
      <c r="L27493" s="26"/>
    </row>
    <row r="27494" spans="12:12" x14ac:dyDescent="0.2">
      <c r="L27494" s="26"/>
    </row>
    <row r="27495" spans="12:12" x14ac:dyDescent="0.2">
      <c r="L27495" s="26"/>
    </row>
    <row r="27496" spans="12:12" x14ac:dyDescent="0.2">
      <c r="L27496" s="26"/>
    </row>
    <row r="27497" spans="12:12" x14ac:dyDescent="0.2">
      <c r="L27497" s="26"/>
    </row>
    <row r="27498" spans="12:12" x14ac:dyDescent="0.2">
      <c r="L27498" s="26"/>
    </row>
    <row r="27499" spans="12:12" x14ac:dyDescent="0.2">
      <c r="L27499" s="26"/>
    </row>
    <row r="27500" spans="12:12" x14ac:dyDescent="0.2">
      <c r="L27500" s="26"/>
    </row>
    <row r="27501" spans="12:12" x14ac:dyDescent="0.2">
      <c r="L27501" s="26"/>
    </row>
    <row r="27502" spans="12:12" x14ac:dyDescent="0.2">
      <c r="L27502" s="26"/>
    </row>
    <row r="27503" spans="12:12" x14ac:dyDescent="0.2">
      <c r="L27503" s="26"/>
    </row>
    <row r="27504" spans="12:12" x14ac:dyDescent="0.2">
      <c r="L27504" s="26"/>
    </row>
    <row r="27505" spans="12:12" x14ac:dyDescent="0.2">
      <c r="L27505" s="26"/>
    </row>
    <row r="27506" spans="12:12" x14ac:dyDescent="0.2">
      <c r="L27506" s="26"/>
    </row>
    <row r="27507" spans="12:12" x14ac:dyDescent="0.2">
      <c r="L27507" s="26"/>
    </row>
    <row r="27508" spans="12:12" x14ac:dyDescent="0.2">
      <c r="L27508" s="26"/>
    </row>
    <row r="27509" spans="12:12" x14ac:dyDescent="0.2">
      <c r="L27509" s="26"/>
    </row>
    <row r="27510" spans="12:12" x14ac:dyDescent="0.2">
      <c r="L27510" s="26"/>
    </row>
    <row r="27511" spans="12:12" x14ac:dyDescent="0.2">
      <c r="L27511" s="26"/>
    </row>
    <row r="27512" spans="12:12" x14ac:dyDescent="0.2">
      <c r="L27512" s="26"/>
    </row>
    <row r="27513" spans="12:12" x14ac:dyDescent="0.2">
      <c r="L27513" s="26"/>
    </row>
    <row r="27514" spans="12:12" x14ac:dyDescent="0.2">
      <c r="L27514" s="26"/>
    </row>
    <row r="27515" spans="12:12" x14ac:dyDescent="0.2">
      <c r="L27515" s="26"/>
    </row>
    <row r="27516" spans="12:12" x14ac:dyDescent="0.2">
      <c r="L27516" s="26"/>
    </row>
    <row r="27517" spans="12:12" x14ac:dyDescent="0.2">
      <c r="L27517" s="26"/>
    </row>
    <row r="27518" spans="12:12" x14ac:dyDescent="0.2">
      <c r="L27518" s="26"/>
    </row>
    <row r="27519" spans="12:12" x14ac:dyDescent="0.2">
      <c r="L27519" s="26"/>
    </row>
    <row r="27520" spans="12:12" x14ac:dyDescent="0.2">
      <c r="L27520" s="26"/>
    </row>
    <row r="27521" spans="12:12" x14ac:dyDescent="0.2">
      <c r="L27521" s="26"/>
    </row>
    <row r="27522" spans="12:12" x14ac:dyDescent="0.2">
      <c r="L27522" s="26"/>
    </row>
    <row r="27523" spans="12:12" x14ac:dyDescent="0.2">
      <c r="L27523" s="26"/>
    </row>
    <row r="27524" spans="12:12" x14ac:dyDescent="0.2">
      <c r="L27524" s="26"/>
    </row>
    <row r="27525" spans="12:12" x14ac:dyDescent="0.2">
      <c r="L27525" s="26"/>
    </row>
    <row r="27526" spans="12:12" x14ac:dyDescent="0.2">
      <c r="L27526" s="26"/>
    </row>
    <row r="27527" spans="12:12" x14ac:dyDescent="0.2">
      <c r="L27527" s="26"/>
    </row>
    <row r="27528" spans="12:12" x14ac:dyDescent="0.2">
      <c r="L27528" s="26"/>
    </row>
    <row r="27529" spans="12:12" x14ac:dyDescent="0.2">
      <c r="L27529" s="26"/>
    </row>
    <row r="27530" spans="12:12" x14ac:dyDescent="0.2">
      <c r="L27530" s="26"/>
    </row>
    <row r="27531" spans="12:12" x14ac:dyDescent="0.2">
      <c r="L27531" s="26"/>
    </row>
    <row r="27532" spans="12:12" x14ac:dyDescent="0.2">
      <c r="L27532" s="26"/>
    </row>
    <row r="27533" spans="12:12" x14ac:dyDescent="0.2">
      <c r="L27533" s="26"/>
    </row>
    <row r="27534" spans="12:12" x14ac:dyDescent="0.2">
      <c r="L27534" s="26"/>
    </row>
    <row r="27535" spans="12:12" x14ac:dyDescent="0.2">
      <c r="L27535" s="26"/>
    </row>
    <row r="27536" spans="12:12" x14ac:dyDescent="0.2">
      <c r="L27536" s="26"/>
    </row>
    <row r="27537" spans="12:12" x14ac:dyDescent="0.2">
      <c r="L27537" s="26"/>
    </row>
    <row r="27538" spans="12:12" x14ac:dyDescent="0.2">
      <c r="L27538" s="26"/>
    </row>
    <row r="27539" spans="12:12" x14ac:dyDescent="0.2">
      <c r="L27539" s="26"/>
    </row>
    <row r="27540" spans="12:12" x14ac:dyDescent="0.2">
      <c r="L27540" s="26"/>
    </row>
    <row r="27541" spans="12:12" x14ac:dyDescent="0.2">
      <c r="L27541" s="26"/>
    </row>
    <row r="27542" spans="12:12" x14ac:dyDescent="0.2">
      <c r="L27542" s="26"/>
    </row>
    <row r="27543" spans="12:12" x14ac:dyDescent="0.2">
      <c r="L27543" s="26"/>
    </row>
    <row r="27544" spans="12:12" x14ac:dyDescent="0.2">
      <c r="L27544" s="26"/>
    </row>
    <row r="27545" spans="12:12" x14ac:dyDescent="0.2">
      <c r="L27545" s="26"/>
    </row>
    <row r="27546" spans="12:12" x14ac:dyDescent="0.2">
      <c r="L27546" s="26"/>
    </row>
    <row r="27547" spans="12:12" x14ac:dyDescent="0.2">
      <c r="L27547" s="26"/>
    </row>
    <row r="27548" spans="12:12" x14ac:dyDescent="0.2">
      <c r="L27548" s="26"/>
    </row>
    <row r="27549" spans="12:12" x14ac:dyDescent="0.2">
      <c r="L27549" s="26"/>
    </row>
    <row r="27550" spans="12:12" x14ac:dyDescent="0.2">
      <c r="L27550" s="26"/>
    </row>
    <row r="27551" spans="12:12" x14ac:dyDescent="0.2">
      <c r="L27551" s="26"/>
    </row>
    <row r="27552" spans="12:12" x14ac:dyDescent="0.2">
      <c r="L27552" s="26"/>
    </row>
    <row r="27553" spans="12:12" x14ac:dyDescent="0.2">
      <c r="L27553" s="26"/>
    </row>
    <row r="27554" spans="12:12" x14ac:dyDescent="0.2">
      <c r="L27554" s="26"/>
    </row>
    <row r="27555" spans="12:12" x14ac:dyDescent="0.2">
      <c r="L27555" s="26"/>
    </row>
    <row r="27556" spans="12:12" x14ac:dyDescent="0.2">
      <c r="L27556" s="26"/>
    </row>
    <row r="27557" spans="12:12" x14ac:dyDescent="0.2">
      <c r="L27557" s="26"/>
    </row>
    <row r="27558" spans="12:12" x14ac:dyDescent="0.2">
      <c r="L27558" s="26"/>
    </row>
    <row r="27559" spans="12:12" x14ac:dyDescent="0.2">
      <c r="L27559" s="26"/>
    </row>
    <row r="27560" spans="12:12" x14ac:dyDescent="0.2">
      <c r="L27560" s="26"/>
    </row>
    <row r="27561" spans="12:12" x14ac:dyDescent="0.2">
      <c r="L27561" s="26"/>
    </row>
    <row r="27562" spans="12:12" x14ac:dyDescent="0.2">
      <c r="L27562" s="26"/>
    </row>
    <row r="27563" spans="12:12" x14ac:dyDescent="0.2">
      <c r="L27563" s="26"/>
    </row>
    <row r="27564" spans="12:12" x14ac:dyDescent="0.2">
      <c r="L27564" s="26"/>
    </row>
    <row r="27565" spans="12:12" x14ac:dyDescent="0.2">
      <c r="L27565" s="26"/>
    </row>
    <row r="27566" spans="12:12" x14ac:dyDescent="0.2">
      <c r="L27566" s="26"/>
    </row>
    <row r="27567" spans="12:12" x14ac:dyDescent="0.2">
      <c r="L27567" s="26"/>
    </row>
    <row r="27568" spans="12:12" x14ac:dyDescent="0.2">
      <c r="L27568" s="26"/>
    </row>
    <row r="27569" spans="12:12" x14ac:dyDescent="0.2">
      <c r="L27569" s="26"/>
    </row>
    <row r="27570" spans="12:12" x14ac:dyDescent="0.2">
      <c r="L27570" s="26"/>
    </row>
    <row r="27571" spans="12:12" x14ac:dyDescent="0.2">
      <c r="L27571" s="26"/>
    </row>
    <row r="27572" spans="12:12" x14ac:dyDescent="0.2">
      <c r="L27572" s="26"/>
    </row>
    <row r="27573" spans="12:12" x14ac:dyDescent="0.2">
      <c r="L27573" s="26"/>
    </row>
    <row r="27574" spans="12:12" x14ac:dyDescent="0.2">
      <c r="L27574" s="26"/>
    </row>
    <row r="27575" spans="12:12" x14ac:dyDescent="0.2">
      <c r="L27575" s="26"/>
    </row>
    <row r="27576" spans="12:12" x14ac:dyDescent="0.2">
      <c r="L27576" s="26"/>
    </row>
    <row r="27577" spans="12:12" x14ac:dyDescent="0.2">
      <c r="L27577" s="26"/>
    </row>
    <row r="27578" spans="12:12" x14ac:dyDescent="0.2">
      <c r="L27578" s="26"/>
    </row>
    <row r="27579" spans="12:12" x14ac:dyDescent="0.2">
      <c r="L27579" s="26"/>
    </row>
    <row r="27580" spans="12:12" x14ac:dyDescent="0.2">
      <c r="L27580" s="26"/>
    </row>
    <row r="27581" spans="12:12" x14ac:dyDescent="0.2">
      <c r="L27581" s="26"/>
    </row>
    <row r="27582" spans="12:12" x14ac:dyDescent="0.2">
      <c r="L27582" s="26"/>
    </row>
    <row r="27583" spans="12:12" x14ac:dyDescent="0.2">
      <c r="L27583" s="26"/>
    </row>
    <row r="27584" spans="12:12" x14ac:dyDescent="0.2">
      <c r="L27584" s="26"/>
    </row>
    <row r="27585" spans="12:12" x14ac:dyDescent="0.2">
      <c r="L27585" s="26"/>
    </row>
    <row r="27586" spans="12:12" x14ac:dyDescent="0.2">
      <c r="L27586" s="26"/>
    </row>
    <row r="27587" spans="12:12" x14ac:dyDescent="0.2">
      <c r="L27587" s="26"/>
    </row>
    <row r="27588" spans="12:12" x14ac:dyDescent="0.2">
      <c r="L27588" s="26"/>
    </row>
    <row r="27589" spans="12:12" x14ac:dyDescent="0.2">
      <c r="L27589" s="26"/>
    </row>
    <row r="27590" spans="12:12" x14ac:dyDescent="0.2">
      <c r="L27590" s="26"/>
    </row>
    <row r="27591" spans="12:12" x14ac:dyDescent="0.2">
      <c r="L27591" s="26"/>
    </row>
    <row r="27592" spans="12:12" x14ac:dyDescent="0.2">
      <c r="L27592" s="26"/>
    </row>
    <row r="27593" spans="12:12" x14ac:dyDescent="0.2">
      <c r="L27593" s="26"/>
    </row>
    <row r="27594" spans="12:12" x14ac:dyDescent="0.2">
      <c r="L27594" s="26"/>
    </row>
    <row r="27595" spans="12:12" x14ac:dyDescent="0.2">
      <c r="L27595" s="26"/>
    </row>
    <row r="27596" spans="12:12" x14ac:dyDescent="0.2">
      <c r="L27596" s="26"/>
    </row>
    <row r="27597" spans="12:12" x14ac:dyDescent="0.2">
      <c r="L27597" s="26"/>
    </row>
    <row r="27598" spans="12:12" x14ac:dyDescent="0.2">
      <c r="L27598" s="26"/>
    </row>
    <row r="27599" spans="12:12" x14ac:dyDescent="0.2">
      <c r="L27599" s="26"/>
    </row>
    <row r="27600" spans="12:12" x14ac:dyDescent="0.2">
      <c r="L27600" s="26"/>
    </row>
    <row r="27601" spans="12:12" x14ac:dyDescent="0.2">
      <c r="L27601" s="26"/>
    </row>
    <row r="27602" spans="12:12" x14ac:dyDescent="0.2">
      <c r="L27602" s="26"/>
    </row>
    <row r="27603" spans="12:12" x14ac:dyDescent="0.2">
      <c r="L27603" s="26"/>
    </row>
    <row r="27604" spans="12:12" x14ac:dyDescent="0.2">
      <c r="L27604" s="26"/>
    </row>
    <row r="27605" spans="12:12" x14ac:dyDescent="0.2">
      <c r="L27605" s="26"/>
    </row>
    <row r="27606" spans="12:12" x14ac:dyDescent="0.2">
      <c r="L27606" s="26"/>
    </row>
    <row r="27607" spans="12:12" x14ac:dyDescent="0.2">
      <c r="L27607" s="26"/>
    </row>
    <row r="27608" spans="12:12" x14ac:dyDescent="0.2">
      <c r="L27608" s="26"/>
    </row>
    <row r="27609" spans="12:12" x14ac:dyDescent="0.2">
      <c r="L27609" s="26"/>
    </row>
    <row r="27610" spans="12:12" x14ac:dyDescent="0.2">
      <c r="L27610" s="26"/>
    </row>
    <row r="27611" spans="12:12" x14ac:dyDescent="0.2">
      <c r="L27611" s="26"/>
    </row>
    <row r="27612" spans="12:12" x14ac:dyDescent="0.2">
      <c r="L27612" s="26"/>
    </row>
    <row r="27613" spans="12:12" x14ac:dyDescent="0.2">
      <c r="L27613" s="26"/>
    </row>
    <row r="27614" spans="12:12" x14ac:dyDescent="0.2">
      <c r="L27614" s="26"/>
    </row>
    <row r="27615" spans="12:12" x14ac:dyDescent="0.2">
      <c r="L27615" s="26"/>
    </row>
    <row r="27616" spans="12:12" x14ac:dyDescent="0.2">
      <c r="L27616" s="26"/>
    </row>
    <row r="27617" spans="12:12" x14ac:dyDescent="0.2">
      <c r="L27617" s="26"/>
    </row>
    <row r="27618" spans="12:12" x14ac:dyDescent="0.2">
      <c r="L27618" s="26"/>
    </row>
    <row r="27619" spans="12:12" x14ac:dyDescent="0.2">
      <c r="L27619" s="26"/>
    </row>
    <row r="27620" spans="12:12" x14ac:dyDescent="0.2">
      <c r="L27620" s="26"/>
    </row>
    <row r="27621" spans="12:12" x14ac:dyDescent="0.2">
      <c r="L27621" s="26"/>
    </row>
    <row r="27622" spans="12:12" x14ac:dyDescent="0.2">
      <c r="L27622" s="26"/>
    </row>
    <row r="27623" spans="12:12" x14ac:dyDescent="0.2">
      <c r="L27623" s="26"/>
    </row>
    <row r="27624" spans="12:12" x14ac:dyDescent="0.2">
      <c r="L27624" s="26"/>
    </row>
    <row r="27625" spans="12:12" x14ac:dyDescent="0.2">
      <c r="L27625" s="26"/>
    </row>
    <row r="27626" spans="12:12" x14ac:dyDescent="0.2">
      <c r="L27626" s="26"/>
    </row>
    <row r="27627" spans="12:12" x14ac:dyDescent="0.2">
      <c r="L27627" s="26"/>
    </row>
    <row r="27628" spans="12:12" x14ac:dyDescent="0.2">
      <c r="L27628" s="26"/>
    </row>
    <row r="27629" spans="12:12" x14ac:dyDescent="0.2">
      <c r="L27629" s="26"/>
    </row>
    <row r="27630" spans="12:12" x14ac:dyDescent="0.2">
      <c r="L27630" s="26"/>
    </row>
    <row r="27631" spans="12:12" x14ac:dyDescent="0.2">
      <c r="L27631" s="26"/>
    </row>
    <row r="27632" spans="12:12" x14ac:dyDescent="0.2">
      <c r="L27632" s="26"/>
    </row>
    <row r="27633" spans="12:12" x14ac:dyDescent="0.2">
      <c r="L27633" s="26"/>
    </row>
    <row r="27634" spans="12:12" x14ac:dyDescent="0.2">
      <c r="L27634" s="26"/>
    </row>
    <row r="27635" spans="12:12" x14ac:dyDescent="0.2">
      <c r="L27635" s="26"/>
    </row>
    <row r="27636" spans="12:12" x14ac:dyDescent="0.2">
      <c r="L27636" s="26"/>
    </row>
    <row r="27637" spans="12:12" x14ac:dyDescent="0.2">
      <c r="L27637" s="26"/>
    </row>
    <row r="27638" spans="12:12" x14ac:dyDescent="0.2">
      <c r="L27638" s="26"/>
    </row>
    <row r="27639" spans="12:12" x14ac:dyDescent="0.2">
      <c r="L27639" s="26"/>
    </row>
    <row r="27640" spans="12:12" x14ac:dyDescent="0.2">
      <c r="L27640" s="26"/>
    </row>
    <row r="27641" spans="12:12" x14ac:dyDescent="0.2">
      <c r="L27641" s="26"/>
    </row>
    <row r="27642" spans="12:12" x14ac:dyDescent="0.2">
      <c r="L27642" s="26"/>
    </row>
    <row r="27643" spans="12:12" x14ac:dyDescent="0.2">
      <c r="L27643" s="26"/>
    </row>
    <row r="27644" spans="12:12" x14ac:dyDescent="0.2">
      <c r="L27644" s="26"/>
    </row>
    <row r="27645" spans="12:12" x14ac:dyDescent="0.2">
      <c r="L27645" s="26"/>
    </row>
    <row r="27646" spans="12:12" x14ac:dyDescent="0.2">
      <c r="L27646" s="26"/>
    </row>
    <row r="27647" spans="12:12" x14ac:dyDescent="0.2">
      <c r="L27647" s="26"/>
    </row>
    <row r="27648" spans="12:12" x14ac:dyDescent="0.2">
      <c r="L27648" s="26"/>
    </row>
    <row r="27649" spans="12:12" x14ac:dyDescent="0.2">
      <c r="L27649" s="26"/>
    </row>
    <row r="27650" spans="12:12" x14ac:dyDescent="0.2">
      <c r="L27650" s="26"/>
    </row>
    <row r="27651" spans="12:12" x14ac:dyDescent="0.2">
      <c r="L27651" s="26"/>
    </row>
    <row r="27652" spans="12:12" x14ac:dyDescent="0.2">
      <c r="L27652" s="26"/>
    </row>
    <row r="27653" spans="12:12" x14ac:dyDescent="0.2">
      <c r="L27653" s="26"/>
    </row>
    <row r="27654" spans="12:12" x14ac:dyDescent="0.2">
      <c r="L27654" s="26"/>
    </row>
    <row r="27655" spans="12:12" x14ac:dyDescent="0.2">
      <c r="L27655" s="26"/>
    </row>
    <row r="27656" spans="12:12" x14ac:dyDescent="0.2">
      <c r="L27656" s="26"/>
    </row>
    <row r="27657" spans="12:12" x14ac:dyDescent="0.2">
      <c r="L27657" s="26"/>
    </row>
    <row r="27658" spans="12:12" x14ac:dyDescent="0.2">
      <c r="L27658" s="26"/>
    </row>
    <row r="27659" spans="12:12" x14ac:dyDescent="0.2">
      <c r="L27659" s="26"/>
    </row>
    <row r="27660" spans="12:12" x14ac:dyDescent="0.2">
      <c r="L27660" s="26"/>
    </row>
    <row r="27661" spans="12:12" x14ac:dyDescent="0.2">
      <c r="L27661" s="26"/>
    </row>
    <row r="27662" spans="12:12" x14ac:dyDescent="0.2">
      <c r="L27662" s="26"/>
    </row>
    <row r="27663" spans="12:12" x14ac:dyDescent="0.2">
      <c r="L27663" s="26"/>
    </row>
    <row r="27664" spans="12:12" x14ac:dyDescent="0.2">
      <c r="L27664" s="26"/>
    </row>
    <row r="27665" spans="12:12" x14ac:dyDescent="0.2">
      <c r="L27665" s="26"/>
    </row>
    <row r="27666" spans="12:12" x14ac:dyDescent="0.2">
      <c r="L27666" s="26"/>
    </row>
    <row r="27667" spans="12:12" x14ac:dyDescent="0.2">
      <c r="L27667" s="26"/>
    </row>
    <row r="27668" spans="12:12" x14ac:dyDescent="0.2">
      <c r="L27668" s="26"/>
    </row>
    <row r="27669" spans="12:12" x14ac:dyDescent="0.2">
      <c r="L27669" s="26"/>
    </row>
    <row r="27670" spans="12:12" x14ac:dyDescent="0.2">
      <c r="L27670" s="26"/>
    </row>
    <row r="27671" spans="12:12" x14ac:dyDescent="0.2">
      <c r="L27671" s="26"/>
    </row>
    <row r="27672" spans="12:12" x14ac:dyDescent="0.2">
      <c r="L27672" s="26"/>
    </row>
    <row r="27673" spans="12:12" x14ac:dyDescent="0.2">
      <c r="L27673" s="26"/>
    </row>
    <row r="27674" spans="12:12" x14ac:dyDescent="0.2">
      <c r="L27674" s="26"/>
    </row>
    <row r="27675" spans="12:12" x14ac:dyDescent="0.2">
      <c r="L27675" s="26"/>
    </row>
    <row r="27676" spans="12:12" x14ac:dyDescent="0.2">
      <c r="L27676" s="26"/>
    </row>
    <row r="27677" spans="12:12" x14ac:dyDescent="0.2">
      <c r="L27677" s="26"/>
    </row>
    <row r="27678" spans="12:12" x14ac:dyDescent="0.2">
      <c r="L27678" s="26"/>
    </row>
    <row r="27679" spans="12:12" x14ac:dyDescent="0.2">
      <c r="L27679" s="26"/>
    </row>
    <row r="27680" spans="12:12" x14ac:dyDescent="0.2">
      <c r="L27680" s="26"/>
    </row>
    <row r="27681" spans="12:12" x14ac:dyDescent="0.2">
      <c r="L27681" s="26"/>
    </row>
    <row r="27682" spans="12:12" x14ac:dyDescent="0.2">
      <c r="L27682" s="26"/>
    </row>
    <row r="27683" spans="12:12" x14ac:dyDescent="0.2">
      <c r="L27683" s="26"/>
    </row>
    <row r="27684" spans="12:12" x14ac:dyDescent="0.2">
      <c r="L27684" s="26"/>
    </row>
    <row r="27685" spans="12:12" x14ac:dyDescent="0.2">
      <c r="L27685" s="26"/>
    </row>
    <row r="27686" spans="12:12" x14ac:dyDescent="0.2">
      <c r="L27686" s="26"/>
    </row>
    <row r="27687" spans="12:12" x14ac:dyDescent="0.2">
      <c r="L27687" s="26"/>
    </row>
    <row r="27688" spans="12:12" x14ac:dyDescent="0.2">
      <c r="L27688" s="26"/>
    </row>
    <row r="27689" spans="12:12" x14ac:dyDescent="0.2">
      <c r="L27689" s="26"/>
    </row>
    <row r="27690" spans="12:12" x14ac:dyDescent="0.2">
      <c r="L27690" s="26"/>
    </row>
    <row r="27691" spans="12:12" x14ac:dyDescent="0.2">
      <c r="L27691" s="26"/>
    </row>
    <row r="27692" spans="12:12" x14ac:dyDescent="0.2">
      <c r="L27692" s="26"/>
    </row>
    <row r="27693" spans="12:12" x14ac:dyDescent="0.2">
      <c r="L27693" s="26"/>
    </row>
    <row r="27694" spans="12:12" x14ac:dyDescent="0.2">
      <c r="L27694" s="26"/>
    </row>
    <row r="27695" spans="12:12" x14ac:dyDescent="0.2">
      <c r="L27695" s="26"/>
    </row>
    <row r="27696" spans="12:12" x14ac:dyDescent="0.2">
      <c r="L27696" s="26"/>
    </row>
    <row r="27697" spans="12:12" x14ac:dyDescent="0.2">
      <c r="L27697" s="26"/>
    </row>
    <row r="27698" spans="12:12" x14ac:dyDescent="0.2">
      <c r="L27698" s="26"/>
    </row>
    <row r="27699" spans="12:12" x14ac:dyDescent="0.2">
      <c r="L27699" s="26"/>
    </row>
    <row r="27700" spans="12:12" x14ac:dyDescent="0.2">
      <c r="L27700" s="26"/>
    </row>
    <row r="27701" spans="12:12" x14ac:dyDescent="0.2">
      <c r="L27701" s="26"/>
    </row>
    <row r="27702" spans="12:12" x14ac:dyDescent="0.2">
      <c r="L27702" s="26"/>
    </row>
    <row r="27703" spans="12:12" x14ac:dyDescent="0.2">
      <c r="L27703" s="26"/>
    </row>
    <row r="27704" spans="12:12" x14ac:dyDescent="0.2">
      <c r="L27704" s="26"/>
    </row>
    <row r="27705" spans="12:12" x14ac:dyDescent="0.2">
      <c r="L27705" s="26"/>
    </row>
    <row r="27706" spans="12:12" x14ac:dyDescent="0.2">
      <c r="L27706" s="26"/>
    </row>
    <row r="27707" spans="12:12" x14ac:dyDescent="0.2">
      <c r="L27707" s="26"/>
    </row>
    <row r="27708" spans="12:12" x14ac:dyDescent="0.2">
      <c r="L27708" s="26"/>
    </row>
    <row r="27709" spans="12:12" x14ac:dyDescent="0.2">
      <c r="L27709" s="26"/>
    </row>
    <row r="27710" spans="12:12" x14ac:dyDescent="0.2">
      <c r="L27710" s="26"/>
    </row>
    <row r="27711" spans="12:12" x14ac:dyDescent="0.2">
      <c r="L27711" s="26"/>
    </row>
    <row r="27712" spans="12:12" x14ac:dyDescent="0.2">
      <c r="L27712" s="26"/>
    </row>
    <row r="27713" spans="12:12" x14ac:dyDescent="0.2">
      <c r="L27713" s="26"/>
    </row>
    <row r="27714" spans="12:12" x14ac:dyDescent="0.2">
      <c r="L27714" s="26"/>
    </row>
    <row r="27715" spans="12:12" x14ac:dyDescent="0.2">
      <c r="L27715" s="26"/>
    </row>
    <row r="27716" spans="12:12" x14ac:dyDescent="0.2">
      <c r="L27716" s="26"/>
    </row>
    <row r="27717" spans="12:12" x14ac:dyDescent="0.2">
      <c r="L27717" s="26"/>
    </row>
    <row r="27718" spans="12:12" x14ac:dyDescent="0.2">
      <c r="L27718" s="26"/>
    </row>
    <row r="27719" spans="12:12" x14ac:dyDescent="0.2">
      <c r="L27719" s="26"/>
    </row>
    <row r="27720" spans="12:12" x14ac:dyDescent="0.2">
      <c r="L27720" s="26"/>
    </row>
    <row r="27721" spans="12:12" x14ac:dyDescent="0.2">
      <c r="L27721" s="26"/>
    </row>
    <row r="27722" spans="12:12" x14ac:dyDescent="0.2">
      <c r="L27722" s="26"/>
    </row>
    <row r="27723" spans="12:12" x14ac:dyDescent="0.2">
      <c r="L27723" s="26"/>
    </row>
    <row r="27724" spans="12:12" x14ac:dyDescent="0.2">
      <c r="L27724" s="26"/>
    </row>
    <row r="27725" spans="12:12" x14ac:dyDescent="0.2">
      <c r="L27725" s="26"/>
    </row>
    <row r="27726" spans="12:12" x14ac:dyDescent="0.2">
      <c r="L27726" s="26"/>
    </row>
    <row r="27727" spans="12:12" x14ac:dyDescent="0.2">
      <c r="L27727" s="26"/>
    </row>
    <row r="27728" spans="12:12" x14ac:dyDescent="0.2">
      <c r="L27728" s="26"/>
    </row>
    <row r="27729" spans="12:12" x14ac:dyDescent="0.2">
      <c r="L27729" s="26"/>
    </row>
    <row r="27730" spans="12:12" x14ac:dyDescent="0.2">
      <c r="L27730" s="26"/>
    </row>
    <row r="27731" spans="12:12" x14ac:dyDescent="0.2">
      <c r="L27731" s="26"/>
    </row>
    <row r="27732" spans="12:12" x14ac:dyDescent="0.2">
      <c r="L27732" s="26"/>
    </row>
    <row r="27733" spans="12:12" x14ac:dyDescent="0.2">
      <c r="L27733" s="26"/>
    </row>
    <row r="27734" spans="12:12" x14ac:dyDescent="0.2">
      <c r="L27734" s="26"/>
    </row>
    <row r="27735" spans="12:12" x14ac:dyDescent="0.2">
      <c r="L27735" s="26"/>
    </row>
    <row r="27736" spans="12:12" x14ac:dyDescent="0.2">
      <c r="L27736" s="26"/>
    </row>
    <row r="27737" spans="12:12" x14ac:dyDescent="0.2">
      <c r="L27737" s="26"/>
    </row>
    <row r="27738" spans="12:12" x14ac:dyDescent="0.2">
      <c r="L27738" s="26"/>
    </row>
    <row r="27739" spans="12:12" x14ac:dyDescent="0.2">
      <c r="L27739" s="26"/>
    </row>
    <row r="27740" spans="12:12" x14ac:dyDescent="0.2">
      <c r="L27740" s="26"/>
    </row>
    <row r="27741" spans="12:12" x14ac:dyDescent="0.2">
      <c r="L27741" s="26"/>
    </row>
    <row r="27742" spans="12:12" x14ac:dyDescent="0.2">
      <c r="L27742" s="26"/>
    </row>
    <row r="27743" spans="12:12" x14ac:dyDescent="0.2">
      <c r="L27743" s="26"/>
    </row>
    <row r="27744" spans="12:12" x14ac:dyDescent="0.2">
      <c r="L27744" s="26"/>
    </row>
    <row r="27745" spans="12:12" x14ac:dyDescent="0.2">
      <c r="L27745" s="26"/>
    </row>
    <row r="27746" spans="12:12" x14ac:dyDescent="0.2">
      <c r="L27746" s="26"/>
    </row>
    <row r="27747" spans="12:12" x14ac:dyDescent="0.2">
      <c r="L27747" s="26"/>
    </row>
    <row r="27748" spans="12:12" x14ac:dyDescent="0.2">
      <c r="L27748" s="26"/>
    </row>
    <row r="27749" spans="12:12" x14ac:dyDescent="0.2">
      <c r="L27749" s="26"/>
    </row>
    <row r="27750" spans="12:12" x14ac:dyDescent="0.2">
      <c r="L27750" s="26"/>
    </row>
    <row r="27751" spans="12:12" x14ac:dyDescent="0.2">
      <c r="L27751" s="26"/>
    </row>
    <row r="27752" spans="12:12" x14ac:dyDescent="0.2">
      <c r="L27752" s="26"/>
    </row>
    <row r="27753" spans="12:12" x14ac:dyDescent="0.2">
      <c r="L27753" s="26"/>
    </row>
    <row r="27754" spans="12:12" x14ac:dyDescent="0.2">
      <c r="L27754" s="26"/>
    </row>
    <row r="27755" spans="12:12" x14ac:dyDescent="0.2">
      <c r="L27755" s="26"/>
    </row>
    <row r="27756" spans="12:12" x14ac:dyDescent="0.2">
      <c r="L27756" s="26"/>
    </row>
    <row r="27757" spans="12:12" x14ac:dyDescent="0.2">
      <c r="L27757" s="26"/>
    </row>
    <row r="27758" spans="12:12" x14ac:dyDescent="0.2">
      <c r="L27758" s="26"/>
    </row>
    <row r="27759" spans="12:12" x14ac:dyDescent="0.2">
      <c r="L27759" s="26"/>
    </row>
    <row r="27760" spans="12:12" x14ac:dyDescent="0.2">
      <c r="L27760" s="26"/>
    </row>
    <row r="27761" spans="12:12" x14ac:dyDescent="0.2">
      <c r="L27761" s="26"/>
    </row>
    <row r="27762" spans="12:12" x14ac:dyDescent="0.2">
      <c r="L27762" s="26"/>
    </row>
    <row r="27763" spans="12:12" x14ac:dyDescent="0.2">
      <c r="L27763" s="26"/>
    </row>
    <row r="27764" spans="12:12" x14ac:dyDescent="0.2">
      <c r="L27764" s="26"/>
    </row>
    <row r="27765" spans="12:12" x14ac:dyDescent="0.2">
      <c r="L27765" s="26"/>
    </row>
    <row r="27766" spans="12:12" x14ac:dyDescent="0.2">
      <c r="L27766" s="26"/>
    </row>
    <row r="27767" spans="12:12" x14ac:dyDescent="0.2">
      <c r="L27767" s="26"/>
    </row>
    <row r="27768" spans="12:12" x14ac:dyDescent="0.2">
      <c r="L27768" s="26"/>
    </row>
    <row r="27769" spans="12:12" x14ac:dyDescent="0.2">
      <c r="L27769" s="26"/>
    </row>
    <row r="27770" spans="12:12" x14ac:dyDescent="0.2">
      <c r="L27770" s="26"/>
    </row>
    <row r="27771" spans="12:12" x14ac:dyDescent="0.2">
      <c r="L27771" s="26"/>
    </row>
    <row r="27772" spans="12:12" x14ac:dyDescent="0.2">
      <c r="L27772" s="26"/>
    </row>
    <row r="27773" spans="12:12" x14ac:dyDescent="0.2">
      <c r="L27773" s="26"/>
    </row>
    <row r="27774" spans="12:12" x14ac:dyDescent="0.2">
      <c r="L27774" s="26"/>
    </row>
    <row r="27775" spans="12:12" x14ac:dyDescent="0.2">
      <c r="L27775" s="26"/>
    </row>
    <row r="27776" spans="12:12" x14ac:dyDescent="0.2">
      <c r="L27776" s="26"/>
    </row>
    <row r="27777" spans="12:12" x14ac:dyDescent="0.2">
      <c r="L27777" s="26"/>
    </row>
    <row r="27778" spans="12:12" x14ac:dyDescent="0.2">
      <c r="L27778" s="26"/>
    </row>
    <row r="27779" spans="12:12" x14ac:dyDescent="0.2">
      <c r="L27779" s="26"/>
    </row>
    <row r="27780" spans="12:12" x14ac:dyDescent="0.2">
      <c r="L27780" s="26"/>
    </row>
    <row r="27781" spans="12:12" x14ac:dyDescent="0.2">
      <c r="L27781" s="26"/>
    </row>
    <row r="27782" spans="12:12" x14ac:dyDescent="0.2">
      <c r="L27782" s="26"/>
    </row>
    <row r="27783" spans="12:12" x14ac:dyDescent="0.2">
      <c r="L27783" s="26"/>
    </row>
    <row r="27784" spans="12:12" x14ac:dyDescent="0.2">
      <c r="L27784" s="26"/>
    </row>
    <row r="27785" spans="12:12" x14ac:dyDescent="0.2">
      <c r="L27785" s="26"/>
    </row>
    <row r="27786" spans="12:12" x14ac:dyDescent="0.2">
      <c r="L27786" s="26"/>
    </row>
    <row r="27787" spans="12:12" x14ac:dyDescent="0.2">
      <c r="L27787" s="26"/>
    </row>
    <row r="27788" spans="12:12" x14ac:dyDescent="0.2">
      <c r="L27788" s="26"/>
    </row>
    <row r="27789" spans="12:12" x14ac:dyDescent="0.2">
      <c r="L27789" s="26"/>
    </row>
    <row r="27790" spans="12:12" x14ac:dyDescent="0.2">
      <c r="L27790" s="26"/>
    </row>
    <row r="27791" spans="12:12" x14ac:dyDescent="0.2">
      <c r="L27791" s="26"/>
    </row>
    <row r="27792" spans="12:12" x14ac:dyDescent="0.2">
      <c r="L27792" s="26"/>
    </row>
    <row r="27793" spans="12:12" x14ac:dyDescent="0.2">
      <c r="L27793" s="26"/>
    </row>
    <row r="27794" spans="12:12" x14ac:dyDescent="0.2">
      <c r="L27794" s="26"/>
    </row>
    <row r="27795" spans="12:12" x14ac:dyDescent="0.2">
      <c r="L27795" s="26"/>
    </row>
    <row r="27796" spans="12:12" x14ac:dyDescent="0.2">
      <c r="L27796" s="26"/>
    </row>
    <row r="27797" spans="12:12" x14ac:dyDescent="0.2">
      <c r="L27797" s="26"/>
    </row>
    <row r="27798" spans="12:12" x14ac:dyDescent="0.2">
      <c r="L27798" s="26"/>
    </row>
    <row r="27799" spans="12:12" x14ac:dyDescent="0.2">
      <c r="L27799" s="26"/>
    </row>
    <row r="27800" spans="12:12" x14ac:dyDescent="0.2">
      <c r="L27800" s="26"/>
    </row>
    <row r="27801" spans="12:12" x14ac:dyDescent="0.2">
      <c r="L27801" s="26"/>
    </row>
    <row r="27802" spans="12:12" x14ac:dyDescent="0.2">
      <c r="L27802" s="26"/>
    </row>
    <row r="27803" spans="12:12" x14ac:dyDescent="0.2">
      <c r="L27803" s="26"/>
    </row>
    <row r="27804" spans="12:12" x14ac:dyDescent="0.2">
      <c r="L27804" s="26"/>
    </row>
    <row r="27805" spans="12:12" x14ac:dyDescent="0.2">
      <c r="L27805" s="26"/>
    </row>
    <row r="27806" spans="12:12" x14ac:dyDescent="0.2">
      <c r="L27806" s="26"/>
    </row>
    <row r="27807" spans="12:12" x14ac:dyDescent="0.2">
      <c r="L27807" s="26"/>
    </row>
    <row r="27808" spans="12:12" x14ac:dyDescent="0.2">
      <c r="L27808" s="26"/>
    </row>
    <row r="27809" spans="12:12" x14ac:dyDescent="0.2">
      <c r="L27809" s="26"/>
    </row>
    <row r="27810" spans="12:12" x14ac:dyDescent="0.2">
      <c r="L27810" s="26"/>
    </row>
    <row r="27811" spans="12:12" x14ac:dyDescent="0.2">
      <c r="L27811" s="26"/>
    </row>
    <row r="27812" spans="12:12" x14ac:dyDescent="0.2">
      <c r="L27812" s="26"/>
    </row>
    <row r="27813" spans="12:12" x14ac:dyDescent="0.2">
      <c r="L27813" s="26"/>
    </row>
    <row r="27814" spans="12:12" x14ac:dyDescent="0.2">
      <c r="L27814" s="26"/>
    </row>
    <row r="27815" spans="12:12" x14ac:dyDescent="0.2">
      <c r="L27815" s="26"/>
    </row>
    <row r="27816" spans="12:12" x14ac:dyDescent="0.2">
      <c r="L27816" s="26"/>
    </row>
    <row r="27817" spans="12:12" x14ac:dyDescent="0.2">
      <c r="L27817" s="26"/>
    </row>
    <row r="27818" spans="12:12" x14ac:dyDescent="0.2">
      <c r="L27818" s="26"/>
    </row>
    <row r="27819" spans="12:12" x14ac:dyDescent="0.2">
      <c r="L27819" s="26"/>
    </row>
    <row r="27820" spans="12:12" x14ac:dyDescent="0.2">
      <c r="L27820" s="26"/>
    </row>
    <row r="27821" spans="12:12" x14ac:dyDescent="0.2">
      <c r="L27821" s="26"/>
    </row>
    <row r="27822" spans="12:12" x14ac:dyDescent="0.2">
      <c r="L27822" s="26"/>
    </row>
    <row r="27823" spans="12:12" x14ac:dyDescent="0.2">
      <c r="L27823" s="26"/>
    </row>
    <row r="27824" spans="12:12" x14ac:dyDescent="0.2">
      <c r="L27824" s="26"/>
    </row>
    <row r="27825" spans="12:12" x14ac:dyDescent="0.2">
      <c r="L27825" s="26"/>
    </row>
    <row r="27826" spans="12:12" x14ac:dyDescent="0.2">
      <c r="L27826" s="26"/>
    </row>
    <row r="27827" spans="12:12" x14ac:dyDescent="0.2">
      <c r="L27827" s="26"/>
    </row>
    <row r="27828" spans="12:12" x14ac:dyDescent="0.2">
      <c r="L27828" s="26"/>
    </row>
    <row r="27829" spans="12:12" x14ac:dyDescent="0.2">
      <c r="L27829" s="26"/>
    </row>
    <row r="27830" spans="12:12" x14ac:dyDescent="0.2">
      <c r="L27830" s="26"/>
    </row>
    <row r="27831" spans="12:12" x14ac:dyDescent="0.2">
      <c r="L27831" s="26"/>
    </row>
    <row r="27832" spans="12:12" x14ac:dyDescent="0.2">
      <c r="L27832" s="26"/>
    </row>
    <row r="27833" spans="12:12" x14ac:dyDescent="0.2">
      <c r="L27833" s="26"/>
    </row>
    <row r="27834" spans="12:12" x14ac:dyDescent="0.2">
      <c r="L27834" s="26"/>
    </row>
    <row r="27835" spans="12:12" x14ac:dyDescent="0.2">
      <c r="L27835" s="26"/>
    </row>
    <row r="27836" spans="12:12" x14ac:dyDescent="0.2">
      <c r="L27836" s="26"/>
    </row>
    <row r="27837" spans="12:12" x14ac:dyDescent="0.2">
      <c r="L27837" s="26"/>
    </row>
    <row r="27838" spans="12:12" x14ac:dyDescent="0.2">
      <c r="L27838" s="26"/>
    </row>
    <row r="27839" spans="12:12" x14ac:dyDescent="0.2">
      <c r="L27839" s="26"/>
    </row>
    <row r="27840" spans="12:12" x14ac:dyDescent="0.2">
      <c r="L27840" s="26"/>
    </row>
    <row r="27841" spans="12:12" x14ac:dyDescent="0.2">
      <c r="L27841" s="26"/>
    </row>
    <row r="27842" spans="12:12" x14ac:dyDescent="0.2">
      <c r="L27842" s="26"/>
    </row>
    <row r="27843" spans="12:12" x14ac:dyDescent="0.2">
      <c r="L27843" s="26"/>
    </row>
    <row r="27844" spans="12:12" x14ac:dyDescent="0.2">
      <c r="L27844" s="26"/>
    </row>
    <row r="27845" spans="12:12" x14ac:dyDescent="0.2">
      <c r="L27845" s="26"/>
    </row>
    <row r="27846" spans="12:12" x14ac:dyDescent="0.2">
      <c r="L27846" s="26"/>
    </row>
    <row r="27847" spans="12:12" x14ac:dyDescent="0.2">
      <c r="L27847" s="26"/>
    </row>
    <row r="27848" spans="12:12" x14ac:dyDescent="0.2">
      <c r="L27848" s="26"/>
    </row>
    <row r="27849" spans="12:12" x14ac:dyDescent="0.2">
      <c r="L27849" s="26"/>
    </row>
    <row r="27850" spans="12:12" x14ac:dyDescent="0.2">
      <c r="L27850" s="26"/>
    </row>
    <row r="27851" spans="12:12" x14ac:dyDescent="0.2">
      <c r="L27851" s="26"/>
    </row>
    <row r="27852" spans="12:12" x14ac:dyDescent="0.2">
      <c r="L27852" s="26"/>
    </row>
    <row r="27853" spans="12:12" x14ac:dyDescent="0.2">
      <c r="L27853" s="26"/>
    </row>
    <row r="27854" spans="12:12" x14ac:dyDescent="0.2">
      <c r="L27854" s="26"/>
    </row>
    <row r="27855" spans="12:12" x14ac:dyDescent="0.2">
      <c r="L27855" s="26"/>
    </row>
    <row r="27856" spans="12:12" x14ac:dyDescent="0.2">
      <c r="L27856" s="26"/>
    </row>
    <row r="27857" spans="12:12" x14ac:dyDescent="0.2">
      <c r="L27857" s="26"/>
    </row>
    <row r="27858" spans="12:12" x14ac:dyDescent="0.2">
      <c r="L27858" s="26"/>
    </row>
    <row r="27859" spans="12:12" x14ac:dyDescent="0.2">
      <c r="L27859" s="26"/>
    </row>
    <row r="27860" spans="12:12" x14ac:dyDescent="0.2">
      <c r="L27860" s="26"/>
    </row>
    <row r="27861" spans="12:12" x14ac:dyDescent="0.2">
      <c r="L27861" s="26"/>
    </row>
    <row r="27862" spans="12:12" x14ac:dyDescent="0.2">
      <c r="L27862" s="26"/>
    </row>
    <row r="27863" spans="12:12" x14ac:dyDescent="0.2">
      <c r="L27863" s="26"/>
    </row>
    <row r="27864" spans="12:12" x14ac:dyDescent="0.2">
      <c r="L27864" s="26"/>
    </row>
    <row r="27865" spans="12:12" x14ac:dyDescent="0.2">
      <c r="L27865" s="26"/>
    </row>
    <row r="27866" spans="12:12" x14ac:dyDescent="0.2">
      <c r="L27866" s="26"/>
    </row>
    <row r="27867" spans="12:12" x14ac:dyDescent="0.2">
      <c r="L27867" s="26"/>
    </row>
    <row r="27868" spans="12:12" x14ac:dyDescent="0.2">
      <c r="L27868" s="26"/>
    </row>
    <row r="27869" spans="12:12" x14ac:dyDescent="0.2">
      <c r="L27869" s="26"/>
    </row>
    <row r="27870" spans="12:12" x14ac:dyDescent="0.2">
      <c r="L27870" s="26"/>
    </row>
    <row r="27871" spans="12:12" x14ac:dyDescent="0.2">
      <c r="L27871" s="26"/>
    </row>
    <row r="27872" spans="12:12" x14ac:dyDescent="0.2">
      <c r="L27872" s="26"/>
    </row>
    <row r="27873" spans="12:12" x14ac:dyDescent="0.2">
      <c r="L27873" s="26"/>
    </row>
    <row r="27874" spans="12:12" x14ac:dyDescent="0.2">
      <c r="L27874" s="26"/>
    </row>
    <row r="27875" spans="12:12" x14ac:dyDescent="0.2">
      <c r="L27875" s="26"/>
    </row>
    <row r="27876" spans="12:12" x14ac:dyDescent="0.2">
      <c r="L27876" s="26"/>
    </row>
    <row r="27877" spans="12:12" x14ac:dyDescent="0.2">
      <c r="L27877" s="26"/>
    </row>
    <row r="27878" spans="12:12" x14ac:dyDescent="0.2">
      <c r="L27878" s="26"/>
    </row>
    <row r="27879" spans="12:12" x14ac:dyDescent="0.2">
      <c r="L27879" s="26"/>
    </row>
    <row r="27880" spans="12:12" x14ac:dyDescent="0.2">
      <c r="L27880" s="26"/>
    </row>
    <row r="27881" spans="12:12" x14ac:dyDescent="0.2">
      <c r="L27881" s="26"/>
    </row>
    <row r="27882" spans="12:12" x14ac:dyDescent="0.2">
      <c r="L27882" s="26"/>
    </row>
    <row r="27883" spans="12:12" x14ac:dyDescent="0.2">
      <c r="L27883" s="26"/>
    </row>
    <row r="27884" spans="12:12" x14ac:dyDescent="0.2">
      <c r="L27884" s="26"/>
    </row>
    <row r="27885" spans="12:12" x14ac:dyDescent="0.2">
      <c r="L27885" s="26"/>
    </row>
    <row r="27886" spans="12:12" x14ac:dyDescent="0.2">
      <c r="L27886" s="26"/>
    </row>
    <row r="27887" spans="12:12" x14ac:dyDescent="0.2">
      <c r="L27887" s="26"/>
    </row>
    <row r="27888" spans="12:12" x14ac:dyDescent="0.2">
      <c r="L27888" s="26"/>
    </row>
    <row r="27889" spans="12:12" x14ac:dyDescent="0.2">
      <c r="L27889" s="26"/>
    </row>
    <row r="27890" spans="12:12" x14ac:dyDescent="0.2">
      <c r="L27890" s="26"/>
    </row>
    <row r="27891" spans="12:12" x14ac:dyDescent="0.2">
      <c r="L27891" s="26"/>
    </row>
    <row r="27892" spans="12:12" x14ac:dyDescent="0.2">
      <c r="L27892" s="26"/>
    </row>
    <row r="27893" spans="12:12" x14ac:dyDescent="0.2">
      <c r="L27893" s="26"/>
    </row>
    <row r="27894" spans="12:12" x14ac:dyDescent="0.2">
      <c r="L27894" s="26"/>
    </row>
    <row r="27895" spans="12:12" x14ac:dyDescent="0.2">
      <c r="L27895" s="26"/>
    </row>
    <row r="27896" spans="12:12" x14ac:dyDescent="0.2">
      <c r="L27896" s="26"/>
    </row>
    <row r="27897" spans="12:12" x14ac:dyDescent="0.2">
      <c r="L27897" s="26"/>
    </row>
    <row r="27898" spans="12:12" x14ac:dyDescent="0.2">
      <c r="L27898" s="26"/>
    </row>
    <row r="27899" spans="12:12" x14ac:dyDescent="0.2">
      <c r="L27899" s="26"/>
    </row>
    <row r="27900" spans="12:12" x14ac:dyDescent="0.2">
      <c r="L27900" s="26"/>
    </row>
    <row r="27901" spans="12:12" x14ac:dyDescent="0.2">
      <c r="L27901" s="26"/>
    </row>
    <row r="27902" spans="12:12" x14ac:dyDescent="0.2">
      <c r="L27902" s="26"/>
    </row>
    <row r="27903" spans="12:12" x14ac:dyDescent="0.2">
      <c r="L27903" s="26"/>
    </row>
    <row r="27904" spans="12:12" x14ac:dyDescent="0.2">
      <c r="L27904" s="26"/>
    </row>
    <row r="27905" spans="12:12" x14ac:dyDescent="0.2">
      <c r="L27905" s="26"/>
    </row>
    <row r="27906" spans="12:12" x14ac:dyDescent="0.2">
      <c r="L27906" s="26"/>
    </row>
    <row r="27907" spans="12:12" x14ac:dyDescent="0.2">
      <c r="L27907" s="26"/>
    </row>
    <row r="27908" spans="12:12" x14ac:dyDescent="0.2">
      <c r="L27908" s="26"/>
    </row>
    <row r="27909" spans="12:12" x14ac:dyDescent="0.2">
      <c r="L27909" s="26"/>
    </row>
    <row r="27910" spans="12:12" x14ac:dyDescent="0.2">
      <c r="L27910" s="26"/>
    </row>
    <row r="27911" spans="12:12" x14ac:dyDescent="0.2">
      <c r="L27911" s="26"/>
    </row>
    <row r="27912" spans="12:12" x14ac:dyDescent="0.2">
      <c r="L27912" s="26"/>
    </row>
    <row r="27913" spans="12:12" x14ac:dyDescent="0.2">
      <c r="L27913" s="26"/>
    </row>
    <row r="27914" spans="12:12" x14ac:dyDescent="0.2">
      <c r="L27914" s="26"/>
    </row>
    <row r="27915" spans="12:12" x14ac:dyDescent="0.2">
      <c r="L27915" s="26"/>
    </row>
    <row r="27916" spans="12:12" x14ac:dyDescent="0.2">
      <c r="L27916" s="26"/>
    </row>
    <row r="27917" spans="12:12" x14ac:dyDescent="0.2">
      <c r="L27917" s="26"/>
    </row>
    <row r="27918" spans="12:12" x14ac:dyDescent="0.2">
      <c r="L27918" s="26"/>
    </row>
    <row r="27919" spans="12:12" x14ac:dyDescent="0.2">
      <c r="L27919" s="26"/>
    </row>
    <row r="27920" spans="12:12" x14ac:dyDescent="0.2">
      <c r="L27920" s="26"/>
    </row>
    <row r="27921" spans="12:12" x14ac:dyDescent="0.2">
      <c r="L27921" s="26"/>
    </row>
    <row r="27922" spans="12:12" x14ac:dyDescent="0.2">
      <c r="L27922" s="26"/>
    </row>
    <row r="27923" spans="12:12" x14ac:dyDescent="0.2">
      <c r="L27923" s="26"/>
    </row>
    <row r="27924" spans="12:12" x14ac:dyDescent="0.2">
      <c r="L27924" s="26"/>
    </row>
    <row r="27925" spans="12:12" x14ac:dyDescent="0.2">
      <c r="L27925" s="26"/>
    </row>
    <row r="27926" spans="12:12" x14ac:dyDescent="0.2">
      <c r="L27926" s="26"/>
    </row>
    <row r="27927" spans="12:12" x14ac:dyDescent="0.2">
      <c r="L27927" s="26"/>
    </row>
    <row r="27928" spans="12:12" x14ac:dyDescent="0.2">
      <c r="L27928" s="26"/>
    </row>
    <row r="27929" spans="12:12" x14ac:dyDescent="0.2">
      <c r="L27929" s="26"/>
    </row>
    <row r="27930" spans="12:12" x14ac:dyDescent="0.2">
      <c r="L27930" s="26"/>
    </row>
    <row r="27931" spans="12:12" x14ac:dyDescent="0.2">
      <c r="L27931" s="26"/>
    </row>
    <row r="27932" spans="12:12" x14ac:dyDescent="0.2">
      <c r="L27932" s="26"/>
    </row>
    <row r="27933" spans="12:12" x14ac:dyDescent="0.2">
      <c r="L27933" s="26"/>
    </row>
    <row r="27934" spans="12:12" x14ac:dyDescent="0.2">
      <c r="L27934" s="26"/>
    </row>
    <row r="27935" spans="12:12" x14ac:dyDescent="0.2">
      <c r="L27935" s="26"/>
    </row>
    <row r="27936" spans="12:12" x14ac:dyDescent="0.2">
      <c r="L27936" s="26"/>
    </row>
    <row r="27937" spans="12:12" x14ac:dyDescent="0.2">
      <c r="L27937" s="26"/>
    </row>
    <row r="27938" spans="12:12" x14ac:dyDescent="0.2">
      <c r="L27938" s="26"/>
    </row>
    <row r="27939" spans="12:12" x14ac:dyDescent="0.2">
      <c r="L27939" s="26"/>
    </row>
    <row r="27940" spans="12:12" x14ac:dyDescent="0.2">
      <c r="L27940" s="26"/>
    </row>
    <row r="27941" spans="12:12" x14ac:dyDescent="0.2">
      <c r="L27941" s="26"/>
    </row>
    <row r="27942" spans="12:12" x14ac:dyDescent="0.2">
      <c r="L27942" s="26"/>
    </row>
    <row r="27943" spans="12:12" x14ac:dyDescent="0.2">
      <c r="L27943" s="26"/>
    </row>
    <row r="27944" spans="12:12" x14ac:dyDescent="0.2">
      <c r="L27944" s="26"/>
    </row>
    <row r="27945" spans="12:12" x14ac:dyDescent="0.2">
      <c r="L27945" s="26"/>
    </row>
    <row r="27946" spans="12:12" x14ac:dyDescent="0.2">
      <c r="L27946" s="26"/>
    </row>
    <row r="27947" spans="12:12" x14ac:dyDescent="0.2">
      <c r="L27947" s="26"/>
    </row>
    <row r="27948" spans="12:12" x14ac:dyDescent="0.2">
      <c r="L27948" s="26"/>
    </row>
    <row r="27949" spans="12:12" x14ac:dyDescent="0.2">
      <c r="L27949" s="26"/>
    </row>
    <row r="27950" spans="12:12" x14ac:dyDescent="0.2">
      <c r="L27950" s="26"/>
    </row>
    <row r="27951" spans="12:12" x14ac:dyDescent="0.2">
      <c r="L27951" s="26"/>
    </row>
    <row r="27952" spans="12:12" x14ac:dyDescent="0.2">
      <c r="L27952" s="26"/>
    </row>
    <row r="27953" spans="12:12" x14ac:dyDescent="0.2">
      <c r="L27953" s="26"/>
    </row>
    <row r="27954" spans="12:12" x14ac:dyDescent="0.2">
      <c r="L27954" s="26"/>
    </row>
    <row r="27955" spans="12:12" x14ac:dyDescent="0.2">
      <c r="L27955" s="26"/>
    </row>
    <row r="27956" spans="12:12" x14ac:dyDescent="0.2">
      <c r="L27956" s="26"/>
    </row>
    <row r="27957" spans="12:12" x14ac:dyDescent="0.2">
      <c r="L27957" s="26"/>
    </row>
    <row r="27958" spans="12:12" x14ac:dyDescent="0.2">
      <c r="L27958" s="26"/>
    </row>
    <row r="27959" spans="12:12" x14ac:dyDescent="0.2">
      <c r="L27959" s="26"/>
    </row>
    <row r="27960" spans="12:12" x14ac:dyDescent="0.2">
      <c r="L27960" s="26"/>
    </row>
    <row r="27961" spans="12:12" x14ac:dyDescent="0.2">
      <c r="L27961" s="26"/>
    </row>
    <row r="27962" spans="12:12" x14ac:dyDescent="0.2">
      <c r="L27962" s="26"/>
    </row>
    <row r="27963" spans="12:12" x14ac:dyDescent="0.2">
      <c r="L27963" s="26"/>
    </row>
    <row r="27964" spans="12:12" x14ac:dyDescent="0.2">
      <c r="L27964" s="26"/>
    </row>
    <row r="27965" spans="12:12" x14ac:dyDescent="0.2">
      <c r="L27965" s="26"/>
    </row>
    <row r="27966" spans="12:12" x14ac:dyDescent="0.2">
      <c r="L27966" s="26"/>
    </row>
    <row r="27967" spans="12:12" x14ac:dyDescent="0.2">
      <c r="L27967" s="26"/>
    </row>
    <row r="27968" spans="12:12" x14ac:dyDescent="0.2">
      <c r="L27968" s="26"/>
    </row>
    <row r="27969" spans="12:12" x14ac:dyDescent="0.2">
      <c r="L27969" s="26"/>
    </row>
    <row r="27970" spans="12:12" x14ac:dyDescent="0.2">
      <c r="L27970" s="26"/>
    </row>
    <row r="27971" spans="12:12" x14ac:dyDescent="0.2">
      <c r="L27971" s="26"/>
    </row>
    <row r="27972" spans="12:12" x14ac:dyDescent="0.2">
      <c r="L27972" s="26"/>
    </row>
    <row r="27973" spans="12:12" x14ac:dyDescent="0.2">
      <c r="L27973" s="26"/>
    </row>
    <row r="27974" spans="12:12" x14ac:dyDescent="0.2">
      <c r="L27974" s="26"/>
    </row>
    <row r="27975" spans="12:12" x14ac:dyDescent="0.2">
      <c r="L27975" s="26"/>
    </row>
    <row r="27976" spans="12:12" x14ac:dyDescent="0.2">
      <c r="L27976" s="26"/>
    </row>
    <row r="27977" spans="12:12" x14ac:dyDescent="0.2">
      <c r="L27977" s="26"/>
    </row>
    <row r="27978" spans="12:12" x14ac:dyDescent="0.2">
      <c r="L27978" s="26"/>
    </row>
    <row r="27979" spans="12:12" x14ac:dyDescent="0.2">
      <c r="L27979" s="26"/>
    </row>
    <row r="27980" spans="12:12" x14ac:dyDescent="0.2">
      <c r="L27980" s="26"/>
    </row>
    <row r="27981" spans="12:12" x14ac:dyDescent="0.2">
      <c r="L27981" s="26"/>
    </row>
    <row r="27982" spans="12:12" x14ac:dyDescent="0.2">
      <c r="L27982" s="26"/>
    </row>
    <row r="27983" spans="12:12" x14ac:dyDescent="0.2">
      <c r="L27983" s="26"/>
    </row>
    <row r="27984" spans="12:12" x14ac:dyDescent="0.2">
      <c r="L27984" s="26"/>
    </row>
    <row r="27985" spans="12:12" x14ac:dyDescent="0.2">
      <c r="L27985" s="26"/>
    </row>
    <row r="27986" spans="12:12" x14ac:dyDescent="0.2">
      <c r="L27986" s="26"/>
    </row>
    <row r="27987" spans="12:12" x14ac:dyDescent="0.2">
      <c r="L27987" s="26"/>
    </row>
    <row r="27988" spans="12:12" x14ac:dyDescent="0.2">
      <c r="L27988" s="26"/>
    </row>
    <row r="27989" spans="12:12" x14ac:dyDescent="0.2">
      <c r="L27989" s="26"/>
    </row>
    <row r="27990" spans="12:12" x14ac:dyDescent="0.2">
      <c r="L27990" s="26"/>
    </row>
    <row r="27991" spans="12:12" x14ac:dyDescent="0.2">
      <c r="L27991" s="26"/>
    </row>
    <row r="27992" spans="12:12" x14ac:dyDescent="0.2">
      <c r="L27992" s="26"/>
    </row>
    <row r="27993" spans="12:12" x14ac:dyDescent="0.2">
      <c r="L27993" s="26"/>
    </row>
    <row r="27994" spans="12:12" x14ac:dyDescent="0.2">
      <c r="L27994" s="26"/>
    </row>
    <row r="27995" spans="12:12" x14ac:dyDescent="0.2">
      <c r="L27995" s="26"/>
    </row>
    <row r="27996" spans="12:12" x14ac:dyDescent="0.2">
      <c r="L27996" s="26"/>
    </row>
    <row r="27997" spans="12:12" x14ac:dyDescent="0.2">
      <c r="L27997" s="26"/>
    </row>
    <row r="27998" spans="12:12" x14ac:dyDescent="0.2">
      <c r="L27998" s="26"/>
    </row>
    <row r="27999" spans="12:12" x14ac:dyDescent="0.2">
      <c r="L27999" s="26"/>
    </row>
    <row r="28000" spans="12:12" x14ac:dyDescent="0.2">
      <c r="L28000" s="26"/>
    </row>
    <row r="28001" spans="12:12" x14ac:dyDescent="0.2">
      <c r="L28001" s="26"/>
    </row>
    <row r="28002" spans="12:12" x14ac:dyDescent="0.2">
      <c r="L28002" s="26"/>
    </row>
    <row r="28003" spans="12:12" x14ac:dyDescent="0.2">
      <c r="L28003" s="26"/>
    </row>
    <row r="28004" spans="12:12" x14ac:dyDescent="0.2">
      <c r="L28004" s="26"/>
    </row>
    <row r="28005" spans="12:12" x14ac:dyDescent="0.2">
      <c r="L28005" s="26"/>
    </row>
    <row r="28006" spans="12:12" x14ac:dyDescent="0.2">
      <c r="L28006" s="26"/>
    </row>
    <row r="28007" spans="12:12" x14ac:dyDescent="0.2">
      <c r="L28007" s="26"/>
    </row>
    <row r="28008" spans="12:12" x14ac:dyDescent="0.2">
      <c r="L28008" s="26"/>
    </row>
    <row r="28009" spans="12:12" x14ac:dyDescent="0.2">
      <c r="L28009" s="26"/>
    </row>
    <row r="28010" spans="12:12" x14ac:dyDescent="0.2">
      <c r="L28010" s="26"/>
    </row>
    <row r="28011" spans="12:12" x14ac:dyDescent="0.2">
      <c r="L28011" s="26"/>
    </row>
    <row r="28012" spans="12:12" x14ac:dyDescent="0.2">
      <c r="L28012" s="26"/>
    </row>
    <row r="28013" spans="12:12" x14ac:dyDescent="0.2">
      <c r="L28013" s="26"/>
    </row>
    <row r="28014" spans="12:12" x14ac:dyDescent="0.2">
      <c r="L28014" s="26"/>
    </row>
    <row r="28015" spans="12:12" x14ac:dyDescent="0.2">
      <c r="L28015" s="26"/>
    </row>
    <row r="28016" spans="12:12" x14ac:dyDescent="0.2">
      <c r="L28016" s="26"/>
    </row>
    <row r="28017" spans="12:12" x14ac:dyDescent="0.2">
      <c r="L28017" s="26"/>
    </row>
    <row r="28018" spans="12:12" x14ac:dyDescent="0.2">
      <c r="L28018" s="26"/>
    </row>
    <row r="28019" spans="12:12" x14ac:dyDescent="0.2">
      <c r="L28019" s="26"/>
    </row>
    <row r="28020" spans="12:12" x14ac:dyDescent="0.2">
      <c r="L28020" s="26"/>
    </row>
    <row r="28021" spans="12:12" x14ac:dyDescent="0.2">
      <c r="L28021" s="26"/>
    </row>
    <row r="28022" spans="12:12" x14ac:dyDescent="0.2">
      <c r="L28022" s="26"/>
    </row>
    <row r="28023" spans="12:12" x14ac:dyDescent="0.2">
      <c r="L28023" s="26"/>
    </row>
    <row r="28024" spans="12:12" x14ac:dyDescent="0.2">
      <c r="L28024" s="26"/>
    </row>
    <row r="28025" spans="12:12" x14ac:dyDescent="0.2">
      <c r="L28025" s="26"/>
    </row>
    <row r="28026" spans="12:12" x14ac:dyDescent="0.2">
      <c r="L28026" s="26"/>
    </row>
    <row r="28027" spans="12:12" x14ac:dyDescent="0.2">
      <c r="L28027" s="26"/>
    </row>
    <row r="28028" spans="12:12" x14ac:dyDescent="0.2">
      <c r="L28028" s="26"/>
    </row>
    <row r="28029" spans="12:12" x14ac:dyDescent="0.2">
      <c r="L28029" s="26"/>
    </row>
    <row r="28030" spans="12:12" x14ac:dyDescent="0.2">
      <c r="L28030" s="26"/>
    </row>
    <row r="28031" spans="12:12" x14ac:dyDescent="0.2">
      <c r="L28031" s="26"/>
    </row>
    <row r="28032" spans="12:12" x14ac:dyDescent="0.2">
      <c r="L28032" s="26"/>
    </row>
    <row r="28033" spans="12:12" x14ac:dyDescent="0.2">
      <c r="L28033" s="26"/>
    </row>
    <row r="28034" spans="12:12" x14ac:dyDescent="0.2">
      <c r="L28034" s="26"/>
    </row>
    <row r="28035" spans="12:12" x14ac:dyDescent="0.2">
      <c r="L28035" s="26"/>
    </row>
    <row r="28036" spans="12:12" x14ac:dyDescent="0.2">
      <c r="L28036" s="26"/>
    </row>
    <row r="28037" spans="12:12" x14ac:dyDescent="0.2">
      <c r="L28037" s="26"/>
    </row>
    <row r="28038" spans="12:12" x14ac:dyDescent="0.2">
      <c r="L28038" s="26"/>
    </row>
    <row r="28039" spans="12:12" x14ac:dyDescent="0.2">
      <c r="L28039" s="26"/>
    </row>
    <row r="28040" spans="12:12" x14ac:dyDescent="0.2">
      <c r="L28040" s="26"/>
    </row>
    <row r="28041" spans="12:12" x14ac:dyDescent="0.2">
      <c r="L28041" s="26"/>
    </row>
    <row r="28042" spans="12:12" x14ac:dyDescent="0.2">
      <c r="L28042" s="26"/>
    </row>
    <row r="28043" spans="12:12" x14ac:dyDescent="0.2">
      <c r="L28043" s="26"/>
    </row>
    <row r="28044" spans="12:12" x14ac:dyDescent="0.2">
      <c r="L28044" s="26"/>
    </row>
    <row r="28045" spans="12:12" x14ac:dyDescent="0.2">
      <c r="L28045" s="26"/>
    </row>
    <row r="28046" spans="12:12" x14ac:dyDescent="0.2">
      <c r="L28046" s="26"/>
    </row>
    <row r="28047" spans="12:12" x14ac:dyDescent="0.2">
      <c r="L28047" s="26"/>
    </row>
    <row r="28048" spans="12:12" x14ac:dyDescent="0.2">
      <c r="L28048" s="26"/>
    </row>
    <row r="28049" spans="12:12" x14ac:dyDescent="0.2">
      <c r="L28049" s="26"/>
    </row>
    <row r="28050" spans="12:12" x14ac:dyDescent="0.2">
      <c r="L28050" s="26"/>
    </row>
    <row r="28051" spans="12:12" x14ac:dyDescent="0.2">
      <c r="L28051" s="26"/>
    </row>
    <row r="28052" spans="12:12" x14ac:dyDescent="0.2">
      <c r="L28052" s="26"/>
    </row>
    <row r="28053" spans="12:12" x14ac:dyDescent="0.2">
      <c r="L28053" s="26"/>
    </row>
    <row r="28054" spans="12:12" x14ac:dyDescent="0.2">
      <c r="L28054" s="26"/>
    </row>
    <row r="28055" spans="12:12" x14ac:dyDescent="0.2">
      <c r="L28055" s="26"/>
    </row>
    <row r="28056" spans="12:12" x14ac:dyDescent="0.2">
      <c r="L28056" s="26"/>
    </row>
    <row r="28057" spans="12:12" x14ac:dyDescent="0.2">
      <c r="L28057" s="26"/>
    </row>
    <row r="28058" spans="12:12" x14ac:dyDescent="0.2">
      <c r="L28058" s="26"/>
    </row>
    <row r="28059" spans="12:12" x14ac:dyDescent="0.2">
      <c r="L28059" s="26"/>
    </row>
    <row r="28060" spans="12:12" x14ac:dyDescent="0.2">
      <c r="L28060" s="26"/>
    </row>
    <row r="28061" spans="12:12" x14ac:dyDescent="0.2">
      <c r="L28061" s="26"/>
    </row>
    <row r="28062" spans="12:12" x14ac:dyDescent="0.2">
      <c r="L28062" s="26"/>
    </row>
    <row r="28063" spans="12:12" x14ac:dyDescent="0.2">
      <c r="L28063" s="26"/>
    </row>
    <row r="28064" spans="12:12" x14ac:dyDescent="0.2">
      <c r="L28064" s="26"/>
    </row>
    <row r="28065" spans="12:12" x14ac:dyDescent="0.2">
      <c r="L28065" s="26"/>
    </row>
    <row r="28066" spans="12:12" x14ac:dyDescent="0.2">
      <c r="L28066" s="26"/>
    </row>
    <row r="28067" spans="12:12" x14ac:dyDescent="0.2">
      <c r="L28067" s="26"/>
    </row>
    <row r="28068" spans="12:12" x14ac:dyDescent="0.2">
      <c r="L28068" s="26"/>
    </row>
    <row r="28069" spans="12:12" x14ac:dyDescent="0.2">
      <c r="L28069" s="26"/>
    </row>
    <row r="28070" spans="12:12" x14ac:dyDescent="0.2">
      <c r="L28070" s="26"/>
    </row>
    <row r="28071" spans="12:12" x14ac:dyDescent="0.2">
      <c r="L28071" s="26"/>
    </row>
    <row r="28072" spans="12:12" x14ac:dyDescent="0.2">
      <c r="L28072" s="26"/>
    </row>
    <row r="28073" spans="12:12" x14ac:dyDescent="0.2">
      <c r="L28073" s="26"/>
    </row>
    <row r="28074" spans="12:12" x14ac:dyDescent="0.2">
      <c r="L28074" s="26"/>
    </row>
    <row r="28075" spans="12:12" x14ac:dyDescent="0.2">
      <c r="L28075" s="26"/>
    </row>
    <row r="28076" spans="12:12" x14ac:dyDescent="0.2">
      <c r="L28076" s="26"/>
    </row>
    <row r="28077" spans="12:12" x14ac:dyDescent="0.2">
      <c r="L28077" s="26"/>
    </row>
    <row r="28078" spans="12:12" x14ac:dyDescent="0.2">
      <c r="L28078" s="26"/>
    </row>
    <row r="28079" spans="12:12" x14ac:dyDescent="0.2">
      <c r="L28079" s="26"/>
    </row>
    <row r="28080" spans="12:12" x14ac:dyDescent="0.2">
      <c r="L28080" s="26"/>
    </row>
    <row r="28081" spans="12:12" x14ac:dyDescent="0.2">
      <c r="L28081" s="26"/>
    </row>
    <row r="28082" spans="12:12" x14ac:dyDescent="0.2">
      <c r="L28082" s="26"/>
    </row>
    <row r="28083" spans="12:12" x14ac:dyDescent="0.2">
      <c r="L28083" s="26"/>
    </row>
    <row r="28084" spans="12:12" x14ac:dyDescent="0.2">
      <c r="L28084" s="26"/>
    </row>
    <row r="28085" spans="12:12" x14ac:dyDescent="0.2">
      <c r="L28085" s="26"/>
    </row>
    <row r="28086" spans="12:12" x14ac:dyDescent="0.2">
      <c r="L28086" s="26"/>
    </row>
    <row r="28087" spans="12:12" x14ac:dyDescent="0.2">
      <c r="L28087" s="26"/>
    </row>
    <row r="28088" spans="12:12" x14ac:dyDescent="0.2">
      <c r="L28088" s="26"/>
    </row>
    <row r="28089" spans="12:12" x14ac:dyDescent="0.2">
      <c r="L28089" s="26"/>
    </row>
    <row r="28090" spans="12:12" x14ac:dyDescent="0.2">
      <c r="L28090" s="26"/>
    </row>
    <row r="28091" spans="12:12" x14ac:dyDescent="0.2">
      <c r="L28091" s="26"/>
    </row>
    <row r="28092" spans="12:12" x14ac:dyDescent="0.2">
      <c r="L28092" s="26"/>
    </row>
    <row r="28093" spans="12:12" x14ac:dyDescent="0.2">
      <c r="L28093" s="26"/>
    </row>
    <row r="28094" spans="12:12" x14ac:dyDescent="0.2">
      <c r="L28094" s="26"/>
    </row>
    <row r="28095" spans="12:12" x14ac:dyDescent="0.2">
      <c r="L28095" s="26"/>
    </row>
    <row r="28096" spans="12:12" x14ac:dyDescent="0.2">
      <c r="L28096" s="26"/>
    </row>
    <row r="28097" spans="12:12" x14ac:dyDescent="0.2">
      <c r="L28097" s="26"/>
    </row>
    <row r="28098" spans="12:12" x14ac:dyDescent="0.2">
      <c r="L28098" s="26"/>
    </row>
    <row r="28099" spans="12:12" x14ac:dyDescent="0.2">
      <c r="L28099" s="26"/>
    </row>
    <row r="28100" spans="12:12" x14ac:dyDescent="0.2">
      <c r="L28100" s="26"/>
    </row>
    <row r="28101" spans="12:12" x14ac:dyDescent="0.2">
      <c r="L28101" s="26"/>
    </row>
    <row r="28102" spans="12:12" x14ac:dyDescent="0.2">
      <c r="L28102" s="26"/>
    </row>
    <row r="28103" spans="12:12" x14ac:dyDescent="0.2">
      <c r="L28103" s="26"/>
    </row>
    <row r="28104" spans="12:12" x14ac:dyDescent="0.2">
      <c r="L28104" s="26"/>
    </row>
    <row r="28105" spans="12:12" x14ac:dyDescent="0.2">
      <c r="L28105" s="26"/>
    </row>
    <row r="28106" spans="12:12" x14ac:dyDescent="0.2">
      <c r="L28106" s="26"/>
    </row>
    <row r="28107" spans="12:12" x14ac:dyDescent="0.2">
      <c r="L28107" s="26"/>
    </row>
    <row r="28108" spans="12:12" x14ac:dyDescent="0.2">
      <c r="L28108" s="26"/>
    </row>
    <row r="28109" spans="12:12" x14ac:dyDescent="0.2">
      <c r="L28109" s="26"/>
    </row>
    <row r="28110" spans="12:12" x14ac:dyDescent="0.2">
      <c r="L28110" s="26"/>
    </row>
    <row r="28111" spans="12:12" x14ac:dyDescent="0.2">
      <c r="L28111" s="26"/>
    </row>
    <row r="28112" spans="12:12" x14ac:dyDescent="0.2">
      <c r="L28112" s="26"/>
    </row>
    <row r="28113" spans="12:12" x14ac:dyDescent="0.2">
      <c r="L28113" s="26"/>
    </row>
    <row r="28114" spans="12:12" x14ac:dyDescent="0.2">
      <c r="L28114" s="26"/>
    </row>
    <row r="28115" spans="12:12" x14ac:dyDescent="0.2">
      <c r="L28115" s="26"/>
    </row>
    <row r="28116" spans="12:12" x14ac:dyDescent="0.2">
      <c r="L28116" s="26"/>
    </row>
    <row r="28117" spans="12:12" x14ac:dyDescent="0.2">
      <c r="L28117" s="26"/>
    </row>
    <row r="28118" spans="12:12" x14ac:dyDescent="0.2">
      <c r="L28118" s="26"/>
    </row>
    <row r="28119" spans="12:12" x14ac:dyDescent="0.2">
      <c r="L28119" s="26"/>
    </row>
    <row r="28120" spans="12:12" x14ac:dyDescent="0.2">
      <c r="L28120" s="26"/>
    </row>
    <row r="28121" spans="12:12" x14ac:dyDescent="0.2">
      <c r="L28121" s="26"/>
    </row>
    <row r="28122" spans="12:12" x14ac:dyDescent="0.2">
      <c r="L28122" s="26"/>
    </row>
    <row r="28123" spans="12:12" x14ac:dyDescent="0.2">
      <c r="L28123" s="26"/>
    </row>
    <row r="28124" spans="12:12" x14ac:dyDescent="0.2">
      <c r="L28124" s="26"/>
    </row>
    <row r="28125" spans="12:12" x14ac:dyDescent="0.2">
      <c r="L28125" s="26"/>
    </row>
    <row r="28126" spans="12:12" x14ac:dyDescent="0.2">
      <c r="L28126" s="26"/>
    </row>
    <row r="28127" spans="12:12" x14ac:dyDescent="0.2">
      <c r="L28127" s="26"/>
    </row>
    <row r="28128" spans="12:12" x14ac:dyDescent="0.2">
      <c r="L28128" s="26"/>
    </row>
    <row r="28129" spans="12:12" x14ac:dyDescent="0.2">
      <c r="L28129" s="26"/>
    </row>
    <row r="28130" spans="12:12" x14ac:dyDescent="0.2">
      <c r="L28130" s="26"/>
    </row>
    <row r="28131" spans="12:12" x14ac:dyDescent="0.2">
      <c r="L28131" s="26"/>
    </row>
    <row r="28132" spans="12:12" x14ac:dyDescent="0.2">
      <c r="L28132" s="26"/>
    </row>
    <row r="28133" spans="12:12" x14ac:dyDescent="0.2">
      <c r="L28133" s="26"/>
    </row>
    <row r="28134" spans="12:12" x14ac:dyDescent="0.2">
      <c r="L28134" s="26"/>
    </row>
    <row r="28135" spans="12:12" x14ac:dyDescent="0.2">
      <c r="L28135" s="26"/>
    </row>
    <row r="28136" spans="12:12" x14ac:dyDescent="0.2">
      <c r="L28136" s="26"/>
    </row>
    <row r="28137" spans="12:12" x14ac:dyDescent="0.2">
      <c r="L28137" s="26"/>
    </row>
    <row r="28138" spans="12:12" x14ac:dyDescent="0.2">
      <c r="L28138" s="26"/>
    </row>
    <row r="28139" spans="12:12" x14ac:dyDescent="0.2">
      <c r="L28139" s="26"/>
    </row>
    <row r="28140" spans="12:12" x14ac:dyDescent="0.2">
      <c r="L28140" s="26"/>
    </row>
    <row r="28141" spans="12:12" x14ac:dyDescent="0.2">
      <c r="L28141" s="26"/>
    </row>
    <row r="28142" spans="12:12" x14ac:dyDescent="0.2">
      <c r="L28142" s="26"/>
    </row>
    <row r="28143" spans="12:12" x14ac:dyDescent="0.2">
      <c r="L28143" s="26"/>
    </row>
    <row r="28144" spans="12:12" x14ac:dyDescent="0.2">
      <c r="L28144" s="26"/>
    </row>
    <row r="28145" spans="12:12" x14ac:dyDescent="0.2">
      <c r="L28145" s="26"/>
    </row>
    <row r="28146" spans="12:12" x14ac:dyDescent="0.2">
      <c r="L28146" s="26"/>
    </row>
    <row r="28147" spans="12:12" x14ac:dyDescent="0.2">
      <c r="L28147" s="26"/>
    </row>
    <row r="28148" spans="12:12" x14ac:dyDescent="0.2">
      <c r="L28148" s="26"/>
    </row>
    <row r="28149" spans="12:12" x14ac:dyDescent="0.2">
      <c r="L28149" s="26"/>
    </row>
    <row r="28150" spans="12:12" x14ac:dyDescent="0.2">
      <c r="L28150" s="26"/>
    </row>
    <row r="28151" spans="12:12" x14ac:dyDescent="0.2">
      <c r="L28151" s="26"/>
    </row>
    <row r="28152" spans="12:12" x14ac:dyDescent="0.2">
      <c r="L28152" s="26"/>
    </row>
    <row r="28153" spans="12:12" x14ac:dyDescent="0.2">
      <c r="L28153" s="26"/>
    </row>
    <row r="28154" spans="12:12" x14ac:dyDescent="0.2">
      <c r="L28154" s="26"/>
    </row>
    <row r="28155" spans="12:12" x14ac:dyDescent="0.2">
      <c r="L28155" s="26"/>
    </row>
    <row r="28156" spans="12:12" x14ac:dyDescent="0.2">
      <c r="L28156" s="26"/>
    </row>
    <row r="28157" spans="12:12" x14ac:dyDescent="0.2">
      <c r="L28157" s="26"/>
    </row>
    <row r="28158" spans="12:12" x14ac:dyDescent="0.2">
      <c r="L28158" s="26"/>
    </row>
    <row r="28159" spans="12:12" x14ac:dyDescent="0.2">
      <c r="L28159" s="26"/>
    </row>
    <row r="28160" spans="12:12" x14ac:dyDescent="0.2">
      <c r="L28160" s="26"/>
    </row>
    <row r="28161" spans="12:12" x14ac:dyDescent="0.2">
      <c r="L28161" s="26"/>
    </row>
    <row r="28162" spans="12:12" x14ac:dyDescent="0.2">
      <c r="L28162" s="26"/>
    </row>
    <row r="28163" spans="12:12" x14ac:dyDescent="0.2">
      <c r="L28163" s="26"/>
    </row>
    <row r="28164" spans="12:12" x14ac:dyDescent="0.2">
      <c r="L28164" s="26"/>
    </row>
    <row r="28165" spans="12:12" x14ac:dyDescent="0.2">
      <c r="L28165" s="26"/>
    </row>
    <row r="28166" spans="12:12" x14ac:dyDescent="0.2">
      <c r="L28166" s="26"/>
    </row>
    <row r="28167" spans="12:12" x14ac:dyDescent="0.2">
      <c r="L28167" s="26"/>
    </row>
    <row r="28168" spans="12:12" x14ac:dyDescent="0.2">
      <c r="L28168" s="26"/>
    </row>
    <row r="28169" spans="12:12" x14ac:dyDescent="0.2">
      <c r="L28169" s="26"/>
    </row>
    <row r="28170" spans="12:12" x14ac:dyDescent="0.2">
      <c r="L28170" s="26"/>
    </row>
    <row r="28171" spans="12:12" x14ac:dyDescent="0.2">
      <c r="L28171" s="26"/>
    </row>
    <row r="28172" spans="12:12" x14ac:dyDescent="0.2">
      <c r="L28172" s="26"/>
    </row>
    <row r="28173" spans="12:12" x14ac:dyDescent="0.2">
      <c r="L28173" s="26"/>
    </row>
    <row r="28174" spans="12:12" x14ac:dyDescent="0.2">
      <c r="L28174" s="26"/>
    </row>
    <row r="28175" spans="12:12" x14ac:dyDescent="0.2">
      <c r="L28175" s="26"/>
    </row>
    <row r="28176" spans="12:12" x14ac:dyDescent="0.2">
      <c r="L28176" s="26"/>
    </row>
    <row r="28177" spans="12:12" x14ac:dyDescent="0.2">
      <c r="L28177" s="26"/>
    </row>
    <row r="28178" spans="12:12" x14ac:dyDescent="0.2">
      <c r="L28178" s="26"/>
    </row>
    <row r="28179" spans="12:12" x14ac:dyDescent="0.2">
      <c r="L28179" s="26"/>
    </row>
    <row r="28180" spans="12:12" x14ac:dyDescent="0.2">
      <c r="L28180" s="26"/>
    </row>
    <row r="28181" spans="12:12" x14ac:dyDescent="0.2">
      <c r="L28181" s="26"/>
    </row>
    <row r="28182" spans="12:12" x14ac:dyDescent="0.2">
      <c r="L28182" s="26"/>
    </row>
    <row r="28183" spans="12:12" x14ac:dyDescent="0.2">
      <c r="L28183" s="26"/>
    </row>
    <row r="28184" spans="12:12" x14ac:dyDescent="0.2">
      <c r="L28184" s="26"/>
    </row>
    <row r="28185" spans="12:12" x14ac:dyDescent="0.2">
      <c r="L28185" s="26"/>
    </row>
    <row r="28186" spans="12:12" x14ac:dyDescent="0.2">
      <c r="L28186" s="26"/>
    </row>
    <row r="28187" spans="12:12" x14ac:dyDescent="0.2">
      <c r="L28187" s="26"/>
    </row>
    <row r="28188" spans="12:12" x14ac:dyDescent="0.2">
      <c r="L28188" s="26"/>
    </row>
    <row r="28189" spans="12:12" x14ac:dyDescent="0.2">
      <c r="L28189" s="26"/>
    </row>
    <row r="28190" spans="12:12" x14ac:dyDescent="0.2">
      <c r="L28190" s="26"/>
    </row>
    <row r="28191" spans="12:12" x14ac:dyDescent="0.2">
      <c r="L28191" s="26"/>
    </row>
    <row r="28192" spans="12:12" x14ac:dyDescent="0.2">
      <c r="L28192" s="26"/>
    </row>
    <row r="28193" spans="12:12" x14ac:dyDescent="0.2">
      <c r="L28193" s="26"/>
    </row>
    <row r="28194" spans="12:12" x14ac:dyDescent="0.2">
      <c r="L28194" s="26"/>
    </row>
    <row r="28195" spans="12:12" x14ac:dyDescent="0.2">
      <c r="L28195" s="26"/>
    </row>
    <row r="28196" spans="12:12" x14ac:dyDescent="0.2">
      <c r="L28196" s="26"/>
    </row>
    <row r="28197" spans="12:12" x14ac:dyDescent="0.2">
      <c r="L28197" s="26"/>
    </row>
    <row r="28198" spans="12:12" x14ac:dyDescent="0.2">
      <c r="L28198" s="26"/>
    </row>
    <row r="28199" spans="12:12" x14ac:dyDescent="0.2">
      <c r="L28199" s="26"/>
    </row>
    <row r="28200" spans="12:12" x14ac:dyDescent="0.2">
      <c r="L28200" s="26"/>
    </row>
    <row r="28201" spans="12:12" x14ac:dyDescent="0.2">
      <c r="L28201" s="26"/>
    </row>
    <row r="28202" spans="12:12" x14ac:dyDescent="0.2">
      <c r="L28202" s="26"/>
    </row>
    <row r="28203" spans="12:12" x14ac:dyDescent="0.2">
      <c r="L28203" s="26"/>
    </row>
    <row r="28204" spans="12:12" x14ac:dyDescent="0.2">
      <c r="L28204" s="26"/>
    </row>
    <row r="28205" spans="12:12" x14ac:dyDescent="0.2">
      <c r="L28205" s="26"/>
    </row>
    <row r="28206" spans="12:12" x14ac:dyDescent="0.2">
      <c r="L28206" s="26"/>
    </row>
    <row r="28207" spans="12:12" x14ac:dyDescent="0.2">
      <c r="L28207" s="26"/>
    </row>
    <row r="28208" spans="12:12" x14ac:dyDescent="0.2">
      <c r="L28208" s="26"/>
    </row>
    <row r="28209" spans="12:12" x14ac:dyDescent="0.2">
      <c r="L28209" s="26"/>
    </row>
    <row r="28210" spans="12:12" x14ac:dyDescent="0.2">
      <c r="L28210" s="26"/>
    </row>
    <row r="28211" spans="12:12" x14ac:dyDescent="0.2">
      <c r="L28211" s="26"/>
    </row>
    <row r="28212" spans="12:12" x14ac:dyDescent="0.2">
      <c r="L28212" s="26"/>
    </row>
    <row r="28213" spans="12:12" x14ac:dyDescent="0.2">
      <c r="L28213" s="26"/>
    </row>
    <row r="28214" spans="12:12" x14ac:dyDescent="0.2">
      <c r="L28214" s="26"/>
    </row>
    <row r="28215" spans="12:12" x14ac:dyDescent="0.2">
      <c r="L28215" s="26"/>
    </row>
    <row r="28216" spans="12:12" x14ac:dyDescent="0.2">
      <c r="L28216" s="26"/>
    </row>
    <row r="28217" spans="12:12" x14ac:dyDescent="0.2">
      <c r="L28217" s="26"/>
    </row>
    <row r="28218" spans="12:12" x14ac:dyDescent="0.2">
      <c r="L28218" s="26"/>
    </row>
    <row r="28219" spans="12:12" x14ac:dyDescent="0.2">
      <c r="L28219" s="26"/>
    </row>
    <row r="28220" spans="12:12" x14ac:dyDescent="0.2">
      <c r="L28220" s="26"/>
    </row>
    <row r="28221" spans="12:12" x14ac:dyDescent="0.2">
      <c r="L28221" s="26"/>
    </row>
    <row r="28222" spans="12:12" x14ac:dyDescent="0.2">
      <c r="L28222" s="26"/>
    </row>
    <row r="28223" spans="12:12" x14ac:dyDescent="0.2">
      <c r="L28223" s="26"/>
    </row>
    <row r="28224" spans="12:12" x14ac:dyDescent="0.2">
      <c r="L28224" s="26"/>
    </row>
    <row r="28225" spans="12:12" x14ac:dyDescent="0.2">
      <c r="L28225" s="26"/>
    </row>
    <row r="28226" spans="12:12" x14ac:dyDescent="0.2">
      <c r="L28226" s="26"/>
    </row>
    <row r="28227" spans="12:12" x14ac:dyDescent="0.2">
      <c r="L28227" s="26"/>
    </row>
    <row r="28228" spans="12:12" x14ac:dyDescent="0.2">
      <c r="L28228" s="26"/>
    </row>
    <row r="28229" spans="12:12" x14ac:dyDescent="0.2">
      <c r="L28229" s="26"/>
    </row>
    <row r="28230" spans="12:12" x14ac:dyDescent="0.2">
      <c r="L28230" s="26"/>
    </row>
    <row r="28231" spans="12:12" x14ac:dyDescent="0.2">
      <c r="L28231" s="26"/>
    </row>
    <row r="28232" spans="12:12" x14ac:dyDescent="0.2">
      <c r="L28232" s="26"/>
    </row>
    <row r="28233" spans="12:12" x14ac:dyDescent="0.2">
      <c r="L28233" s="26"/>
    </row>
    <row r="28234" spans="12:12" x14ac:dyDescent="0.2">
      <c r="L28234" s="26"/>
    </row>
    <row r="28235" spans="12:12" x14ac:dyDescent="0.2">
      <c r="L28235" s="26"/>
    </row>
    <row r="28236" spans="12:12" x14ac:dyDescent="0.2">
      <c r="L28236" s="26"/>
    </row>
    <row r="28237" spans="12:12" x14ac:dyDescent="0.2">
      <c r="L28237" s="26"/>
    </row>
    <row r="28238" spans="12:12" x14ac:dyDescent="0.2">
      <c r="L28238" s="26"/>
    </row>
    <row r="28239" spans="12:12" x14ac:dyDescent="0.2">
      <c r="L28239" s="26"/>
    </row>
    <row r="28240" spans="12:12" x14ac:dyDescent="0.2">
      <c r="L28240" s="26"/>
    </row>
    <row r="28241" spans="12:12" x14ac:dyDescent="0.2">
      <c r="L28241" s="26"/>
    </row>
    <row r="28242" spans="12:12" x14ac:dyDescent="0.2">
      <c r="L28242" s="26"/>
    </row>
    <row r="28243" spans="12:12" x14ac:dyDescent="0.2">
      <c r="L28243" s="26"/>
    </row>
    <row r="28244" spans="12:12" x14ac:dyDescent="0.2">
      <c r="L28244" s="26"/>
    </row>
    <row r="28245" spans="12:12" x14ac:dyDescent="0.2">
      <c r="L28245" s="26"/>
    </row>
    <row r="28246" spans="12:12" x14ac:dyDescent="0.2">
      <c r="L28246" s="26"/>
    </row>
    <row r="28247" spans="12:12" x14ac:dyDescent="0.2">
      <c r="L28247" s="26"/>
    </row>
    <row r="28248" spans="12:12" x14ac:dyDescent="0.2">
      <c r="L28248" s="26"/>
    </row>
    <row r="28249" spans="12:12" x14ac:dyDescent="0.2">
      <c r="L28249" s="26"/>
    </row>
    <row r="28250" spans="12:12" x14ac:dyDescent="0.2">
      <c r="L28250" s="26"/>
    </row>
    <row r="28251" spans="12:12" x14ac:dyDescent="0.2">
      <c r="L28251" s="26"/>
    </row>
    <row r="28252" spans="12:12" x14ac:dyDescent="0.2">
      <c r="L28252" s="26"/>
    </row>
    <row r="28253" spans="12:12" x14ac:dyDescent="0.2">
      <c r="L28253" s="26"/>
    </row>
    <row r="28254" spans="12:12" x14ac:dyDescent="0.2">
      <c r="L28254" s="26"/>
    </row>
    <row r="28255" spans="12:12" x14ac:dyDescent="0.2">
      <c r="L28255" s="26"/>
    </row>
    <row r="28256" spans="12:12" x14ac:dyDescent="0.2">
      <c r="L28256" s="26"/>
    </row>
    <row r="28257" spans="12:12" x14ac:dyDescent="0.2">
      <c r="L28257" s="26"/>
    </row>
    <row r="28258" spans="12:12" x14ac:dyDescent="0.2">
      <c r="L28258" s="26"/>
    </row>
    <row r="28259" spans="12:12" x14ac:dyDescent="0.2">
      <c r="L28259" s="26"/>
    </row>
    <row r="28260" spans="12:12" x14ac:dyDescent="0.2">
      <c r="L28260" s="26"/>
    </row>
    <row r="28261" spans="12:12" x14ac:dyDescent="0.2">
      <c r="L28261" s="26"/>
    </row>
    <row r="28262" spans="12:12" x14ac:dyDescent="0.2">
      <c r="L28262" s="26"/>
    </row>
    <row r="28263" spans="12:12" x14ac:dyDescent="0.2">
      <c r="L28263" s="26"/>
    </row>
    <row r="28264" spans="12:12" x14ac:dyDescent="0.2">
      <c r="L28264" s="26"/>
    </row>
    <row r="28265" spans="12:12" x14ac:dyDescent="0.2">
      <c r="L28265" s="26"/>
    </row>
    <row r="28266" spans="12:12" x14ac:dyDescent="0.2">
      <c r="L28266" s="26"/>
    </row>
    <row r="28267" spans="12:12" x14ac:dyDescent="0.2">
      <c r="L28267" s="26"/>
    </row>
    <row r="28268" spans="12:12" x14ac:dyDescent="0.2">
      <c r="L28268" s="26"/>
    </row>
    <row r="28269" spans="12:12" x14ac:dyDescent="0.2">
      <c r="L28269" s="26"/>
    </row>
    <row r="28270" spans="12:12" x14ac:dyDescent="0.2">
      <c r="L28270" s="26"/>
    </row>
    <row r="28271" spans="12:12" x14ac:dyDescent="0.2">
      <c r="L28271" s="26"/>
    </row>
    <row r="28272" spans="12:12" x14ac:dyDescent="0.2">
      <c r="L28272" s="26"/>
    </row>
    <row r="28273" spans="12:12" x14ac:dyDescent="0.2">
      <c r="L28273" s="26"/>
    </row>
    <row r="28274" spans="12:12" x14ac:dyDescent="0.2">
      <c r="L28274" s="26"/>
    </row>
    <row r="28275" spans="12:12" x14ac:dyDescent="0.2">
      <c r="L28275" s="26"/>
    </row>
    <row r="28276" spans="12:12" x14ac:dyDescent="0.2">
      <c r="L28276" s="26"/>
    </row>
    <row r="28277" spans="12:12" x14ac:dyDescent="0.2">
      <c r="L28277" s="26"/>
    </row>
    <row r="28278" spans="12:12" x14ac:dyDescent="0.2">
      <c r="L28278" s="26"/>
    </row>
    <row r="28279" spans="12:12" x14ac:dyDescent="0.2">
      <c r="L28279" s="26"/>
    </row>
    <row r="28280" spans="12:12" x14ac:dyDescent="0.2">
      <c r="L28280" s="26"/>
    </row>
    <row r="28281" spans="12:12" x14ac:dyDescent="0.2">
      <c r="L28281" s="26"/>
    </row>
    <row r="28282" spans="12:12" x14ac:dyDescent="0.2">
      <c r="L28282" s="26"/>
    </row>
    <row r="28283" spans="12:12" x14ac:dyDescent="0.2">
      <c r="L28283" s="26"/>
    </row>
    <row r="28284" spans="12:12" x14ac:dyDescent="0.2">
      <c r="L28284" s="26"/>
    </row>
    <row r="28285" spans="12:12" x14ac:dyDescent="0.2">
      <c r="L28285" s="26"/>
    </row>
    <row r="28286" spans="12:12" x14ac:dyDescent="0.2">
      <c r="L28286" s="26"/>
    </row>
    <row r="28287" spans="12:12" x14ac:dyDescent="0.2">
      <c r="L28287" s="26"/>
    </row>
    <row r="28288" spans="12:12" x14ac:dyDescent="0.2">
      <c r="L28288" s="26"/>
    </row>
    <row r="28289" spans="12:12" x14ac:dyDescent="0.2">
      <c r="L28289" s="26"/>
    </row>
    <row r="28290" spans="12:12" x14ac:dyDescent="0.2">
      <c r="L28290" s="26"/>
    </row>
    <row r="28291" spans="12:12" x14ac:dyDescent="0.2">
      <c r="L28291" s="26"/>
    </row>
    <row r="28292" spans="12:12" x14ac:dyDescent="0.2">
      <c r="L28292" s="26"/>
    </row>
    <row r="28293" spans="12:12" x14ac:dyDescent="0.2">
      <c r="L28293" s="26"/>
    </row>
    <row r="28294" spans="12:12" x14ac:dyDescent="0.2">
      <c r="L28294" s="26"/>
    </row>
    <row r="28295" spans="12:12" x14ac:dyDescent="0.2">
      <c r="L28295" s="26"/>
    </row>
    <row r="28296" spans="12:12" x14ac:dyDescent="0.2">
      <c r="L28296" s="26"/>
    </row>
    <row r="28297" spans="12:12" x14ac:dyDescent="0.2">
      <c r="L28297" s="26"/>
    </row>
    <row r="28298" spans="12:12" x14ac:dyDescent="0.2">
      <c r="L28298" s="26"/>
    </row>
    <row r="28299" spans="12:12" x14ac:dyDescent="0.2">
      <c r="L28299" s="26"/>
    </row>
    <row r="28300" spans="12:12" x14ac:dyDescent="0.2">
      <c r="L28300" s="26"/>
    </row>
    <row r="28301" spans="12:12" x14ac:dyDescent="0.2">
      <c r="L28301" s="26"/>
    </row>
    <row r="28302" spans="12:12" x14ac:dyDescent="0.2">
      <c r="L28302" s="26"/>
    </row>
    <row r="28303" spans="12:12" x14ac:dyDescent="0.2">
      <c r="L28303" s="26"/>
    </row>
    <row r="28304" spans="12:12" x14ac:dyDescent="0.2">
      <c r="L28304" s="26"/>
    </row>
    <row r="28305" spans="12:12" x14ac:dyDescent="0.2">
      <c r="L28305" s="26"/>
    </row>
    <row r="28306" spans="12:12" x14ac:dyDescent="0.2">
      <c r="L28306" s="26"/>
    </row>
    <row r="28307" spans="12:12" x14ac:dyDescent="0.2">
      <c r="L28307" s="26"/>
    </row>
    <row r="28308" spans="12:12" x14ac:dyDescent="0.2">
      <c r="L28308" s="26"/>
    </row>
    <row r="28309" spans="12:12" x14ac:dyDescent="0.2">
      <c r="L28309" s="26"/>
    </row>
    <row r="28310" spans="12:12" x14ac:dyDescent="0.2">
      <c r="L28310" s="26"/>
    </row>
    <row r="28311" spans="12:12" x14ac:dyDescent="0.2">
      <c r="L28311" s="26"/>
    </row>
    <row r="28312" spans="12:12" x14ac:dyDescent="0.2">
      <c r="L28312" s="26"/>
    </row>
    <row r="28313" spans="12:12" x14ac:dyDescent="0.2">
      <c r="L28313" s="26"/>
    </row>
    <row r="28314" spans="12:12" x14ac:dyDescent="0.2">
      <c r="L28314" s="26"/>
    </row>
    <row r="28315" spans="12:12" x14ac:dyDescent="0.2">
      <c r="L28315" s="26"/>
    </row>
    <row r="28316" spans="12:12" x14ac:dyDescent="0.2">
      <c r="L28316" s="26"/>
    </row>
    <row r="28317" spans="12:12" x14ac:dyDescent="0.2">
      <c r="L28317" s="26"/>
    </row>
    <row r="28318" spans="12:12" x14ac:dyDescent="0.2">
      <c r="L28318" s="26"/>
    </row>
    <row r="28319" spans="12:12" x14ac:dyDescent="0.2">
      <c r="L28319" s="26"/>
    </row>
    <row r="28320" spans="12:12" x14ac:dyDescent="0.2">
      <c r="L28320" s="26"/>
    </row>
    <row r="28321" spans="12:12" x14ac:dyDescent="0.2">
      <c r="L28321" s="26"/>
    </row>
    <row r="28322" spans="12:12" x14ac:dyDescent="0.2">
      <c r="L28322" s="26"/>
    </row>
    <row r="28323" spans="12:12" x14ac:dyDescent="0.2">
      <c r="L28323" s="26"/>
    </row>
    <row r="28324" spans="12:12" x14ac:dyDescent="0.2">
      <c r="L28324" s="26"/>
    </row>
    <row r="28325" spans="12:12" x14ac:dyDescent="0.2">
      <c r="L28325" s="26"/>
    </row>
    <row r="28326" spans="12:12" x14ac:dyDescent="0.2">
      <c r="L28326" s="26"/>
    </row>
    <row r="28327" spans="12:12" x14ac:dyDescent="0.2">
      <c r="L28327" s="26"/>
    </row>
    <row r="28328" spans="12:12" x14ac:dyDescent="0.2">
      <c r="L28328" s="26"/>
    </row>
    <row r="28329" spans="12:12" x14ac:dyDescent="0.2">
      <c r="L28329" s="26"/>
    </row>
    <row r="28330" spans="12:12" x14ac:dyDescent="0.2">
      <c r="L28330" s="26"/>
    </row>
    <row r="28331" spans="12:12" x14ac:dyDescent="0.2">
      <c r="L28331" s="26"/>
    </row>
    <row r="28332" spans="12:12" x14ac:dyDescent="0.2">
      <c r="L28332" s="26"/>
    </row>
    <row r="28333" spans="12:12" x14ac:dyDescent="0.2">
      <c r="L28333" s="26"/>
    </row>
    <row r="28334" spans="12:12" x14ac:dyDescent="0.2">
      <c r="L28334" s="26"/>
    </row>
    <row r="28335" spans="12:12" x14ac:dyDescent="0.2">
      <c r="L28335" s="26"/>
    </row>
    <row r="28336" spans="12:12" x14ac:dyDescent="0.2">
      <c r="L28336" s="26"/>
    </row>
    <row r="28337" spans="12:12" x14ac:dyDescent="0.2">
      <c r="L28337" s="26"/>
    </row>
    <row r="28338" spans="12:12" x14ac:dyDescent="0.2">
      <c r="L28338" s="26"/>
    </row>
    <row r="28339" spans="12:12" x14ac:dyDescent="0.2">
      <c r="L28339" s="26"/>
    </row>
    <row r="28340" spans="12:12" x14ac:dyDescent="0.2">
      <c r="L28340" s="26"/>
    </row>
    <row r="28341" spans="12:12" x14ac:dyDescent="0.2">
      <c r="L28341" s="26"/>
    </row>
    <row r="28342" spans="12:12" x14ac:dyDescent="0.2">
      <c r="L28342" s="26"/>
    </row>
    <row r="28343" spans="12:12" x14ac:dyDescent="0.2">
      <c r="L28343" s="26"/>
    </row>
    <row r="28344" spans="12:12" x14ac:dyDescent="0.2">
      <c r="L28344" s="26"/>
    </row>
    <row r="28345" spans="12:12" x14ac:dyDescent="0.2">
      <c r="L28345" s="26"/>
    </row>
    <row r="28346" spans="12:12" x14ac:dyDescent="0.2">
      <c r="L28346" s="26"/>
    </row>
    <row r="28347" spans="12:12" x14ac:dyDescent="0.2">
      <c r="L28347" s="26"/>
    </row>
    <row r="28348" spans="12:12" x14ac:dyDescent="0.2">
      <c r="L28348" s="26"/>
    </row>
    <row r="28349" spans="12:12" x14ac:dyDescent="0.2">
      <c r="L28349" s="26"/>
    </row>
    <row r="28350" spans="12:12" x14ac:dyDescent="0.2">
      <c r="L28350" s="26"/>
    </row>
    <row r="28351" spans="12:12" x14ac:dyDescent="0.2">
      <c r="L28351" s="26"/>
    </row>
    <row r="28352" spans="12:12" x14ac:dyDescent="0.2">
      <c r="L28352" s="26"/>
    </row>
    <row r="28353" spans="12:12" x14ac:dyDescent="0.2">
      <c r="L28353" s="26"/>
    </row>
    <row r="28354" spans="12:12" x14ac:dyDescent="0.2">
      <c r="L28354" s="26"/>
    </row>
    <row r="28355" spans="12:12" x14ac:dyDescent="0.2">
      <c r="L28355" s="26"/>
    </row>
    <row r="28356" spans="12:12" x14ac:dyDescent="0.2">
      <c r="L28356" s="26"/>
    </row>
    <row r="28357" spans="12:12" x14ac:dyDescent="0.2">
      <c r="L28357" s="26"/>
    </row>
    <row r="28358" spans="12:12" x14ac:dyDescent="0.2">
      <c r="L28358" s="26"/>
    </row>
    <row r="28359" spans="12:12" x14ac:dyDescent="0.2">
      <c r="L28359" s="26"/>
    </row>
    <row r="28360" spans="12:12" x14ac:dyDescent="0.2">
      <c r="L28360" s="26"/>
    </row>
    <row r="28361" spans="12:12" x14ac:dyDescent="0.2">
      <c r="L28361" s="26"/>
    </row>
    <row r="28362" spans="12:12" x14ac:dyDescent="0.2">
      <c r="L28362" s="26"/>
    </row>
    <row r="28363" spans="12:12" x14ac:dyDescent="0.2">
      <c r="L28363" s="26"/>
    </row>
    <row r="28364" spans="12:12" x14ac:dyDescent="0.2">
      <c r="L28364" s="26"/>
    </row>
    <row r="28365" spans="12:12" x14ac:dyDescent="0.2">
      <c r="L28365" s="26"/>
    </row>
    <row r="28366" spans="12:12" x14ac:dyDescent="0.2">
      <c r="L28366" s="26"/>
    </row>
    <row r="28367" spans="12:12" x14ac:dyDescent="0.2">
      <c r="L28367" s="26"/>
    </row>
    <row r="28368" spans="12:12" x14ac:dyDescent="0.2">
      <c r="L28368" s="26"/>
    </row>
    <row r="28369" spans="12:12" x14ac:dyDescent="0.2">
      <c r="L28369" s="26"/>
    </row>
    <row r="28370" spans="12:12" x14ac:dyDescent="0.2">
      <c r="L28370" s="26"/>
    </row>
    <row r="28371" spans="12:12" x14ac:dyDescent="0.2">
      <c r="L28371" s="26"/>
    </row>
    <row r="28372" spans="12:12" x14ac:dyDescent="0.2">
      <c r="L28372" s="26"/>
    </row>
    <row r="28373" spans="12:12" x14ac:dyDescent="0.2">
      <c r="L28373" s="26"/>
    </row>
    <row r="28374" spans="12:12" x14ac:dyDescent="0.2">
      <c r="L28374" s="26"/>
    </row>
    <row r="28375" spans="12:12" x14ac:dyDescent="0.2">
      <c r="L28375" s="26"/>
    </row>
    <row r="28376" spans="12:12" x14ac:dyDescent="0.2">
      <c r="L28376" s="26"/>
    </row>
    <row r="28377" spans="12:12" x14ac:dyDescent="0.2">
      <c r="L28377" s="26"/>
    </row>
    <row r="28378" spans="12:12" x14ac:dyDescent="0.2">
      <c r="L28378" s="26"/>
    </row>
    <row r="28379" spans="12:12" x14ac:dyDescent="0.2">
      <c r="L28379" s="26"/>
    </row>
    <row r="28380" spans="12:12" x14ac:dyDescent="0.2">
      <c r="L28380" s="26"/>
    </row>
    <row r="28381" spans="12:12" x14ac:dyDescent="0.2">
      <c r="L28381" s="26"/>
    </row>
    <row r="28382" spans="12:12" x14ac:dyDescent="0.2">
      <c r="L28382" s="26"/>
    </row>
    <row r="28383" spans="12:12" x14ac:dyDescent="0.2">
      <c r="L28383" s="26"/>
    </row>
    <row r="28384" spans="12:12" x14ac:dyDescent="0.2">
      <c r="L28384" s="26"/>
    </row>
    <row r="28385" spans="12:12" x14ac:dyDescent="0.2">
      <c r="L28385" s="26"/>
    </row>
    <row r="28386" spans="12:12" x14ac:dyDescent="0.2">
      <c r="L28386" s="26"/>
    </row>
    <row r="28387" spans="12:12" x14ac:dyDescent="0.2">
      <c r="L28387" s="26"/>
    </row>
    <row r="28388" spans="12:12" x14ac:dyDescent="0.2">
      <c r="L28388" s="26"/>
    </row>
    <row r="28389" spans="12:12" x14ac:dyDescent="0.2">
      <c r="L28389" s="26"/>
    </row>
    <row r="28390" spans="12:12" x14ac:dyDescent="0.2">
      <c r="L28390" s="26"/>
    </row>
    <row r="28391" spans="12:12" x14ac:dyDescent="0.2">
      <c r="L28391" s="26"/>
    </row>
    <row r="28392" spans="12:12" x14ac:dyDescent="0.2">
      <c r="L28392" s="26"/>
    </row>
    <row r="28393" spans="12:12" x14ac:dyDescent="0.2">
      <c r="L28393" s="26"/>
    </row>
    <row r="28394" spans="12:12" x14ac:dyDescent="0.2">
      <c r="L28394" s="26"/>
    </row>
    <row r="28395" spans="12:12" x14ac:dyDescent="0.2">
      <c r="L28395" s="26"/>
    </row>
    <row r="28396" spans="12:12" x14ac:dyDescent="0.2">
      <c r="L28396" s="26"/>
    </row>
    <row r="28397" spans="12:12" x14ac:dyDescent="0.2">
      <c r="L28397" s="26"/>
    </row>
    <row r="28398" spans="12:12" x14ac:dyDescent="0.2">
      <c r="L28398" s="26"/>
    </row>
    <row r="28399" spans="12:12" x14ac:dyDescent="0.2">
      <c r="L28399" s="26"/>
    </row>
    <row r="28400" spans="12:12" x14ac:dyDescent="0.2">
      <c r="L28400" s="26"/>
    </row>
    <row r="28401" spans="12:12" x14ac:dyDescent="0.2">
      <c r="L28401" s="26"/>
    </row>
    <row r="28402" spans="12:12" x14ac:dyDescent="0.2">
      <c r="L28402" s="26"/>
    </row>
    <row r="28403" spans="12:12" x14ac:dyDescent="0.2">
      <c r="L28403" s="26"/>
    </row>
    <row r="28404" spans="12:12" x14ac:dyDescent="0.2">
      <c r="L28404" s="26"/>
    </row>
    <row r="28405" spans="12:12" x14ac:dyDescent="0.2">
      <c r="L28405" s="26"/>
    </row>
    <row r="28406" spans="12:12" x14ac:dyDescent="0.2">
      <c r="L28406" s="26"/>
    </row>
    <row r="28407" spans="12:12" x14ac:dyDescent="0.2">
      <c r="L28407" s="26"/>
    </row>
    <row r="28408" spans="12:12" x14ac:dyDescent="0.2">
      <c r="L28408" s="26"/>
    </row>
    <row r="28409" spans="12:12" x14ac:dyDescent="0.2">
      <c r="L28409" s="26"/>
    </row>
    <row r="28410" spans="12:12" x14ac:dyDescent="0.2">
      <c r="L28410" s="26"/>
    </row>
    <row r="28411" spans="12:12" x14ac:dyDescent="0.2">
      <c r="L28411" s="26"/>
    </row>
    <row r="28412" spans="12:12" x14ac:dyDescent="0.2">
      <c r="L28412" s="26"/>
    </row>
    <row r="28413" spans="12:12" x14ac:dyDescent="0.2">
      <c r="L28413" s="26"/>
    </row>
    <row r="28414" spans="12:12" x14ac:dyDescent="0.2">
      <c r="L28414" s="26"/>
    </row>
    <row r="28415" spans="12:12" x14ac:dyDescent="0.2">
      <c r="L28415" s="26"/>
    </row>
    <row r="28416" spans="12:12" x14ac:dyDescent="0.2">
      <c r="L28416" s="26"/>
    </row>
    <row r="28417" spans="12:12" x14ac:dyDescent="0.2">
      <c r="L28417" s="26"/>
    </row>
    <row r="28418" spans="12:12" x14ac:dyDescent="0.2">
      <c r="L28418" s="26"/>
    </row>
    <row r="28419" spans="12:12" x14ac:dyDescent="0.2">
      <c r="L28419" s="26"/>
    </row>
    <row r="28420" spans="12:12" x14ac:dyDescent="0.2">
      <c r="L28420" s="26"/>
    </row>
    <row r="28421" spans="12:12" x14ac:dyDescent="0.2">
      <c r="L28421" s="26"/>
    </row>
    <row r="28422" spans="12:12" x14ac:dyDescent="0.2">
      <c r="L28422" s="26"/>
    </row>
    <row r="28423" spans="12:12" x14ac:dyDescent="0.2">
      <c r="L28423" s="26"/>
    </row>
    <row r="28424" spans="12:12" x14ac:dyDescent="0.2">
      <c r="L28424" s="26"/>
    </row>
    <row r="28425" spans="12:12" x14ac:dyDescent="0.2">
      <c r="L28425" s="26"/>
    </row>
    <row r="28426" spans="12:12" x14ac:dyDescent="0.2">
      <c r="L28426" s="26"/>
    </row>
    <row r="28427" spans="12:12" x14ac:dyDescent="0.2">
      <c r="L28427" s="26"/>
    </row>
    <row r="28428" spans="12:12" x14ac:dyDescent="0.2">
      <c r="L28428" s="26"/>
    </row>
    <row r="28429" spans="12:12" x14ac:dyDescent="0.2">
      <c r="L28429" s="26"/>
    </row>
    <row r="28430" spans="12:12" x14ac:dyDescent="0.2">
      <c r="L28430" s="26"/>
    </row>
    <row r="28431" spans="12:12" x14ac:dyDescent="0.2">
      <c r="L28431" s="26"/>
    </row>
    <row r="28432" spans="12:12" x14ac:dyDescent="0.2">
      <c r="L28432" s="26"/>
    </row>
    <row r="28433" spans="12:12" x14ac:dyDescent="0.2">
      <c r="L28433" s="26"/>
    </row>
    <row r="28434" spans="12:12" x14ac:dyDescent="0.2">
      <c r="L28434" s="26"/>
    </row>
    <row r="28435" spans="12:12" x14ac:dyDescent="0.2">
      <c r="L28435" s="26"/>
    </row>
    <row r="28436" spans="12:12" x14ac:dyDescent="0.2">
      <c r="L28436" s="26"/>
    </row>
    <row r="28437" spans="12:12" x14ac:dyDescent="0.2">
      <c r="L28437" s="26"/>
    </row>
    <row r="28438" spans="12:12" x14ac:dyDescent="0.2">
      <c r="L28438" s="26"/>
    </row>
    <row r="28439" spans="12:12" x14ac:dyDescent="0.2">
      <c r="L28439" s="26"/>
    </row>
    <row r="28440" spans="12:12" x14ac:dyDescent="0.2">
      <c r="L28440" s="26"/>
    </row>
    <row r="28441" spans="12:12" x14ac:dyDescent="0.2">
      <c r="L28441" s="26"/>
    </row>
    <row r="28442" spans="12:12" x14ac:dyDescent="0.2">
      <c r="L28442" s="26"/>
    </row>
    <row r="28443" spans="12:12" x14ac:dyDescent="0.2">
      <c r="L28443" s="26"/>
    </row>
    <row r="28444" spans="12:12" x14ac:dyDescent="0.2">
      <c r="L28444" s="26"/>
    </row>
    <row r="28445" spans="12:12" x14ac:dyDescent="0.2">
      <c r="L28445" s="26"/>
    </row>
    <row r="28446" spans="12:12" x14ac:dyDescent="0.2">
      <c r="L28446" s="26"/>
    </row>
    <row r="28447" spans="12:12" x14ac:dyDescent="0.2">
      <c r="L28447" s="26"/>
    </row>
    <row r="28448" spans="12:12" x14ac:dyDescent="0.2">
      <c r="L28448" s="26"/>
    </row>
    <row r="28449" spans="12:12" x14ac:dyDescent="0.2">
      <c r="L28449" s="26"/>
    </row>
    <row r="28450" spans="12:12" x14ac:dyDescent="0.2">
      <c r="L28450" s="26"/>
    </row>
    <row r="28451" spans="12:12" x14ac:dyDescent="0.2">
      <c r="L28451" s="26"/>
    </row>
    <row r="28452" spans="12:12" x14ac:dyDescent="0.2">
      <c r="L28452" s="26"/>
    </row>
    <row r="28453" spans="12:12" x14ac:dyDescent="0.2">
      <c r="L28453" s="26"/>
    </row>
    <row r="28454" spans="12:12" x14ac:dyDescent="0.2">
      <c r="L28454" s="26"/>
    </row>
    <row r="28455" spans="12:12" x14ac:dyDescent="0.2">
      <c r="L28455" s="26"/>
    </row>
    <row r="28456" spans="12:12" x14ac:dyDescent="0.2">
      <c r="L28456" s="26"/>
    </row>
    <row r="28457" spans="12:12" x14ac:dyDescent="0.2">
      <c r="L28457" s="26"/>
    </row>
    <row r="28458" spans="12:12" x14ac:dyDescent="0.2">
      <c r="L28458" s="26"/>
    </row>
    <row r="28459" spans="12:12" x14ac:dyDescent="0.2">
      <c r="L28459" s="26"/>
    </row>
    <row r="28460" spans="12:12" x14ac:dyDescent="0.2">
      <c r="L28460" s="26"/>
    </row>
    <row r="28461" spans="12:12" x14ac:dyDescent="0.2">
      <c r="L28461" s="26"/>
    </row>
    <row r="28462" spans="12:12" x14ac:dyDescent="0.2">
      <c r="L28462" s="26"/>
    </row>
    <row r="28463" spans="12:12" x14ac:dyDescent="0.2">
      <c r="L28463" s="26"/>
    </row>
    <row r="28464" spans="12:12" x14ac:dyDescent="0.2">
      <c r="L28464" s="26"/>
    </row>
    <row r="28465" spans="12:12" x14ac:dyDescent="0.2">
      <c r="L28465" s="26"/>
    </row>
    <row r="28466" spans="12:12" x14ac:dyDescent="0.2">
      <c r="L28466" s="26"/>
    </row>
    <row r="28467" spans="12:12" x14ac:dyDescent="0.2">
      <c r="L28467" s="26"/>
    </row>
    <row r="28468" spans="12:12" x14ac:dyDescent="0.2">
      <c r="L28468" s="26"/>
    </row>
    <row r="28469" spans="12:12" x14ac:dyDescent="0.2">
      <c r="L28469" s="26"/>
    </row>
    <row r="28470" spans="12:12" x14ac:dyDescent="0.2">
      <c r="L28470" s="26"/>
    </row>
    <row r="28471" spans="12:12" x14ac:dyDescent="0.2">
      <c r="L28471" s="26"/>
    </row>
    <row r="28472" spans="12:12" x14ac:dyDescent="0.2">
      <c r="L28472" s="26"/>
    </row>
    <row r="28473" spans="12:12" x14ac:dyDescent="0.2">
      <c r="L28473" s="26"/>
    </row>
    <row r="28474" spans="12:12" x14ac:dyDescent="0.2">
      <c r="L28474" s="26"/>
    </row>
    <row r="28475" spans="12:12" x14ac:dyDescent="0.2">
      <c r="L28475" s="26"/>
    </row>
    <row r="28476" spans="12:12" x14ac:dyDescent="0.2">
      <c r="L28476" s="26"/>
    </row>
    <row r="28477" spans="12:12" x14ac:dyDescent="0.2">
      <c r="L28477" s="26"/>
    </row>
    <row r="28478" spans="12:12" x14ac:dyDescent="0.2">
      <c r="L28478" s="26"/>
    </row>
    <row r="28479" spans="12:12" x14ac:dyDescent="0.2">
      <c r="L28479" s="26"/>
    </row>
    <row r="28480" spans="12:12" x14ac:dyDescent="0.2">
      <c r="L28480" s="26"/>
    </row>
    <row r="28481" spans="12:12" x14ac:dyDescent="0.2">
      <c r="L28481" s="26"/>
    </row>
    <row r="28482" spans="12:12" x14ac:dyDescent="0.2">
      <c r="L28482" s="26"/>
    </row>
    <row r="28483" spans="12:12" x14ac:dyDescent="0.2">
      <c r="L28483" s="26"/>
    </row>
    <row r="28484" spans="12:12" x14ac:dyDescent="0.2">
      <c r="L28484" s="26"/>
    </row>
    <row r="28485" spans="12:12" x14ac:dyDescent="0.2">
      <c r="L28485" s="26"/>
    </row>
    <row r="28486" spans="12:12" x14ac:dyDescent="0.2">
      <c r="L28486" s="26"/>
    </row>
    <row r="28487" spans="12:12" x14ac:dyDescent="0.2">
      <c r="L28487" s="26"/>
    </row>
    <row r="28488" spans="12:12" x14ac:dyDescent="0.2">
      <c r="L28488" s="26"/>
    </row>
    <row r="28489" spans="12:12" x14ac:dyDescent="0.2">
      <c r="L28489" s="26"/>
    </row>
    <row r="28490" spans="12:12" x14ac:dyDescent="0.2">
      <c r="L28490" s="26"/>
    </row>
    <row r="28491" spans="12:12" x14ac:dyDescent="0.2">
      <c r="L28491" s="26"/>
    </row>
    <row r="28492" spans="12:12" x14ac:dyDescent="0.2">
      <c r="L28492" s="26"/>
    </row>
    <row r="28493" spans="12:12" x14ac:dyDescent="0.2">
      <c r="L28493" s="26"/>
    </row>
    <row r="28494" spans="12:12" x14ac:dyDescent="0.2">
      <c r="L28494" s="26"/>
    </row>
    <row r="28495" spans="12:12" x14ac:dyDescent="0.2">
      <c r="L28495" s="26"/>
    </row>
    <row r="28496" spans="12:12" x14ac:dyDescent="0.2">
      <c r="L28496" s="26"/>
    </row>
    <row r="28497" spans="12:12" x14ac:dyDescent="0.2">
      <c r="L28497" s="26"/>
    </row>
    <row r="28498" spans="12:12" x14ac:dyDescent="0.2">
      <c r="L28498" s="26"/>
    </row>
    <row r="28499" spans="12:12" x14ac:dyDescent="0.2">
      <c r="L28499" s="26"/>
    </row>
    <row r="28500" spans="12:12" x14ac:dyDescent="0.2">
      <c r="L28500" s="26"/>
    </row>
    <row r="28501" spans="12:12" x14ac:dyDescent="0.2">
      <c r="L28501" s="26"/>
    </row>
    <row r="28502" spans="12:12" x14ac:dyDescent="0.2">
      <c r="L28502" s="26"/>
    </row>
    <row r="28503" spans="12:12" x14ac:dyDescent="0.2">
      <c r="L28503" s="26"/>
    </row>
    <row r="28504" spans="12:12" x14ac:dyDescent="0.2">
      <c r="L28504" s="26"/>
    </row>
    <row r="28505" spans="12:12" x14ac:dyDescent="0.2">
      <c r="L28505" s="26"/>
    </row>
    <row r="28506" spans="12:12" x14ac:dyDescent="0.2">
      <c r="L28506" s="26"/>
    </row>
    <row r="28507" spans="12:12" x14ac:dyDescent="0.2">
      <c r="L28507" s="26"/>
    </row>
    <row r="28508" spans="12:12" x14ac:dyDescent="0.2">
      <c r="L28508" s="26"/>
    </row>
    <row r="28509" spans="12:12" x14ac:dyDescent="0.2">
      <c r="L28509" s="26"/>
    </row>
    <row r="28510" spans="12:12" x14ac:dyDescent="0.2">
      <c r="L28510" s="26"/>
    </row>
    <row r="28511" spans="12:12" x14ac:dyDescent="0.2">
      <c r="L28511" s="26"/>
    </row>
    <row r="28512" spans="12:12" x14ac:dyDescent="0.2">
      <c r="L28512" s="26"/>
    </row>
    <row r="28513" spans="12:12" x14ac:dyDescent="0.2">
      <c r="L28513" s="26"/>
    </row>
    <row r="28514" spans="12:12" x14ac:dyDescent="0.2">
      <c r="L28514" s="26"/>
    </row>
    <row r="28515" spans="12:12" x14ac:dyDescent="0.2">
      <c r="L28515" s="26"/>
    </row>
    <row r="28516" spans="12:12" x14ac:dyDescent="0.2">
      <c r="L28516" s="26"/>
    </row>
    <row r="28517" spans="12:12" x14ac:dyDescent="0.2">
      <c r="L28517" s="26"/>
    </row>
    <row r="28518" spans="12:12" x14ac:dyDescent="0.2">
      <c r="L28518" s="26"/>
    </row>
    <row r="28519" spans="12:12" x14ac:dyDescent="0.2">
      <c r="L28519" s="26"/>
    </row>
    <row r="28520" spans="12:12" x14ac:dyDescent="0.2">
      <c r="L28520" s="26"/>
    </row>
    <row r="28521" spans="12:12" x14ac:dyDescent="0.2">
      <c r="L28521" s="26"/>
    </row>
    <row r="28522" spans="12:12" x14ac:dyDescent="0.2">
      <c r="L28522" s="26"/>
    </row>
    <row r="28523" spans="12:12" x14ac:dyDescent="0.2">
      <c r="L28523" s="26"/>
    </row>
    <row r="28524" spans="12:12" x14ac:dyDescent="0.2">
      <c r="L28524" s="26"/>
    </row>
    <row r="28525" spans="12:12" x14ac:dyDescent="0.2">
      <c r="L28525" s="26"/>
    </row>
    <row r="28526" spans="12:12" x14ac:dyDescent="0.2">
      <c r="L28526" s="26"/>
    </row>
    <row r="28527" spans="12:12" x14ac:dyDescent="0.2">
      <c r="L28527" s="26"/>
    </row>
    <row r="28528" spans="12:12" x14ac:dyDescent="0.2">
      <c r="L28528" s="26"/>
    </row>
    <row r="28529" spans="12:12" x14ac:dyDescent="0.2">
      <c r="L28529" s="26"/>
    </row>
    <row r="28530" spans="12:12" x14ac:dyDescent="0.2">
      <c r="L28530" s="26"/>
    </row>
    <row r="28531" spans="12:12" x14ac:dyDescent="0.2">
      <c r="L28531" s="26"/>
    </row>
    <row r="28532" spans="12:12" x14ac:dyDescent="0.2">
      <c r="L28532" s="26"/>
    </row>
    <row r="28533" spans="12:12" x14ac:dyDescent="0.2">
      <c r="L28533" s="26"/>
    </row>
    <row r="28534" spans="12:12" x14ac:dyDescent="0.2">
      <c r="L28534" s="26"/>
    </row>
    <row r="28535" spans="12:12" x14ac:dyDescent="0.2">
      <c r="L28535" s="26"/>
    </row>
    <row r="28536" spans="12:12" x14ac:dyDescent="0.2">
      <c r="L28536" s="26"/>
    </row>
    <row r="28537" spans="12:12" x14ac:dyDescent="0.2">
      <c r="L28537" s="26"/>
    </row>
    <row r="28538" spans="12:12" x14ac:dyDescent="0.2">
      <c r="L28538" s="26"/>
    </row>
    <row r="28539" spans="12:12" x14ac:dyDescent="0.2">
      <c r="L28539" s="26"/>
    </row>
    <row r="28540" spans="12:12" x14ac:dyDescent="0.2">
      <c r="L28540" s="26"/>
    </row>
    <row r="28541" spans="12:12" x14ac:dyDescent="0.2">
      <c r="L28541" s="26"/>
    </row>
    <row r="28542" spans="12:12" x14ac:dyDescent="0.2">
      <c r="L28542" s="26"/>
    </row>
    <row r="28543" spans="12:12" x14ac:dyDescent="0.2">
      <c r="L28543" s="26"/>
    </row>
    <row r="28544" spans="12:12" x14ac:dyDescent="0.2">
      <c r="L28544" s="26"/>
    </row>
    <row r="28545" spans="12:12" x14ac:dyDescent="0.2">
      <c r="L28545" s="26"/>
    </row>
    <row r="28546" spans="12:12" x14ac:dyDescent="0.2">
      <c r="L28546" s="26"/>
    </row>
    <row r="28547" spans="12:12" x14ac:dyDescent="0.2">
      <c r="L28547" s="26"/>
    </row>
    <row r="28548" spans="12:12" x14ac:dyDescent="0.2">
      <c r="L28548" s="26"/>
    </row>
    <row r="28549" spans="12:12" x14ac:dyDescent="0.2">
      <c r="L28549" s="26"/>
    </row>
    <row r="28550" spans="12:12" x14ac:dyDescent="0.2">
      <c r="L28550" s="26"/>
    </row>
    <row r="28551" spans="12:12" x14ac:dyDescent="0.2">
      <c r="L28551" s="26"/>
    </row>
    <row r="28552" spans="12:12" x14ac:dyDescent="0.2">
      <c r="L28552" s="26"/>
    </row>
    <row r="28553" spans="12:12" x14ac:dyDescent="0.2">
      <c r="L28553" s="26"/>
    </row>
    <row r="28554" spans="12:12" x14ac:dyDescent="0.2">
      <c r="L28554" s="26"/>
    </row>
    <row r="28555" spans="12:12" x14ac:dyDescent="0.2">
      <c r="L28555" s="26"/>
    </row>
    <row r="28556" spans="12:12" x14ac:dyDescent="0.2">
      <c r="L28556" s="26"/>
    </row>
    <row r="28557" spans="12:12" x14ac:dyDescent="0.2">
      <c r="L28557" s="26"/>
    </row>
    <row r="28558" spans="12:12" x14ac:dyDescent="0.2">
      <c r="L28558" s="26"/>
    </row>
    <row r="28559" spans="12:12" x14ac:dyDescent="0.2">
      <c r="L28559" s="26"/>
    </row>
    <row r="28560" spans="12:12" x14ac:dyDescent="0.2">
      <c r="L28560" s="26"/>
    </row>
    <row r="28561" spans="12:12" x14ac:dyDescent="0.2">
      <c r="L28561" s="26"/>
    </row>
    <row r="28562" spans="12:12" x14ac:dyDescent="0.2">
      <c r="L28562" s="26"/>
    </row>
    <row r="28563" spans="12:12" x14ac:dyDescent="0.2">
      <c r="L28563" s="26"/>
    </row>
    <row r="28564" spans="12:12" x14ac:dyDescent="0.2">
      <c r="L28564" s="26"/>
    </row>
    <row r="28565" spans="12:12" x14ac:dyDescent="0.2">
      <c r="L28565" s="26"/>
    </row>
    <row r="28566" spans="12:12" x14ac:dyDescent="0.2">
      <c r="L28566" s="26"/>
    </row>
    <row r="28567" spans="12:12" x14ac:dyDescent="0.2">
      <c r="L28567" s="26"/>
    </row>
    <row r="28568" spans="12:12" x14ac:dyDescent="0.2">
      <c r="L28568" s="26"/>
    </row>
    <row r="28569" spans="12:12" x14ac:dyDescent="0.2">
      <c r="L28569" s="26"/>
    </row>
    <row r="28570" spans="12:12" x14ac:dyDescent="0.2">
      <c r="L28570" s="26"/>
    </row>
    <row r="28571" spans="12:12" x14ac:dyDescent="0.2">
      <c r="L28571" s="26"/>
    </row>
    <row r="28572" spans="12:12" x14ac:dyDescent="0.2">
      <c r="L28572" s="26"/>
    </row>
    <row r="28573" spans="12:12" x14ac:dyDescent="0.2">
      <c r="L28573" s="26"/>
    </row>
    <row r="28574" spans="12:12" x14ac:dyDescent="0.2">
      <c r="L28574" s="26"/>
    </row>
    <row r="28575" spans="12:12" x14ac:dyDescent="0.2">
      <c r="L28575" s="26"/>
    </row>
    <row r="28576" spans="12:12" x14ac:dyDescent="0.2">
      <c r="L28576" s="26"/>
    </row>
    <row r="28577" spans="12:12" x14ac:dyDescent="0.2">
      <c r="L28577" s="26"/>
    </row>
    <row r="28578" spans="12:12" x14ac:dyDescent="0.2">
      <c r="L28578" s="26"/>
    </row>
    <row r="28579" spans="12:12" x14ac:dyDescent="0.2">
      <c r="L28579" s="26"/>
    </row>
    <row r="28580" spans="12:12" x14ac:dyDescent="0.2">
      <c r="L28580" s="26"/>
    </row>
    <row r="28581" spans="12:12" x14ac:dyDescent="0.2">
      <c r="L28581" s="26"/>
    </row>
    <row r="28582" spans="12:12" x14ac:dyDescent="0.2">
      <c r="L28582" s="26"/>
    </row>
    <row r="28583" spans="12:12" x14ac:dyDescent="0.2">
      <c r="L28583" s="26"/>
    </row>
    <row r="28584" spans="12:12" x14ac:dyDescent="0.2">
      <c r="L28584" s="26"/>
    </row>
    <row r="28585" spans="12:12" x14ac:dyDescent="0.2">
      <c r="L28585" s="26"/>
    </row>
    <row r="28586" spans="12:12" x14ac:dyDescent="0.2">
      <c r="L28586" s="26"/>
    </row>
    <row r="28587" spans="12:12" x14ac:dyDescent="0.2">
      <c r="L28587" s="26"/>
    </row>
    <row r="28588" spans="12:12" x14ac:dyDescent="0.2">
      <c r="L28588" s="26"/>
    </row>
    <row r="28589" spans="12:12" x14ac:dyDescent="0.2">
      <c r="L28589" s="26"/>
    </row>
    <row r="28590" spans="12:12" x14ac:dyDescent="0.2">
      <c r="L28590" s="26"/>
    </row>
    <row r="28591" spans="12:12" x14ac:dyDescent="0.2">
      <c r="L28591" s="26"/>
    </row>
    <row r="28592" spans="12:12" x14ac:dyDescent="0.2">
      <c r="L28592" s="26"/>
    </row>
    <row r="28593" spans="12:12" x14ac:dyDescent="0.2">
      <c r="L28593" s="26"/>
    </row>
    <row r="28594" spans="12:12" x14ac:dyDescent="0.2">
      <c r="L28594" s="26"/>
    </row>
    <row r="28595" spans="12:12" x14ac:dyDescent="0.2">
      <c r="L28595" s="26"/>
    </row>
    <row r="28596" spans="12:12" x14ac:dyDescent="0.2">
      <c r="L28596" s="26"/>
    </row>
    <row r="28597" spans="12:12" x14ac:dyDescent="0.2">
      <c r="L28597" s="26"/>
    </row>
    <row r="28598" spans="12:12" x14ac:dyDescent="0.2">
      <c r="L28598" s="26"/>
    </row>
    <row r="28599" spans="12:12" x14ac:dyDescent="0.2">
      <c r="L28599" s="26"/>
    </row>
    <row r="28600" spans="12:12" x14ac:dyDescent="0.2">
      <c r="L28600" s="26"/>
    </row>
    <row r="28601" spans="12:12" x14ac:dyDescent="0.2">
      <c r="L28601" s="26"/>
    </row>
    <row r="28602" spans="12:12" x14ac:dyDescent="0.2">
      <c r="L28602" s="26"/>
    </row>
    <row r="28603" spans="12:12" x14ac:dyDescent="0.2">
      <c r="L28603" s="26"/>
    </row>
    <row r="28604" spans="12:12" x14ac:dyDescent="0.2">
      <c r="L28604" s="26"/>
    </row>
    <row r="28605" spans="12:12" x14ac:dyDescent="0.2">
      <c r="L28605" s="26"/>
    </row>
    <row r="28606" spans="12:12" x14ac:dyDescent="0.2">
      <c r="L28606" s="26"/>
    </row>
    <row r="28607" spans="12:12" x14ac:dyDescent="0.2">
      <c r="L28607" s="26"/>
    </row>
    <row r="28608" spans="12:12" x14ac:dyDescent="0.2">
      <c r="L28608" s="26"/>
    </row>
    <row r="28609" spans="12:12" x14ac:dyDescent="0.2">
      <c r="L28609" s="26"/>
    </row>
    <row r="28610" spans="12:12" x14ac:dyDescent="0.2">
      <c r="L28610" s="26"/>
    </row>
    <row r="28611" spans="12:12" x14ac:dyDescent="0.2">
      <c r="L28611" s="26"/>
    </row>
    <row r="28612" spans="12:12" x14ac:dyDescent="0.2">
      <c r="L28612" s="26"/>
    </row>
    <row r="28613" spans="12:12" x14ac:dyDescent="0.2">
      <c r="L28613" s="26"/>
    </row>
    <row r="28614" spans="12:12" x14ac:dyDescent="0.2">
      <c r="L28614" s="26"/>
    </row>
    <row r="28615" spans="12:12" x14ac:dyDescent="0.2">
      <c r="L28615" s="26"/>
    </row>
    <row r="28616" spans="12:12" x14ac:dyDescent="0.2">
      <c r="L28616" s="26"/>
    </row>
    <row r="28617" spans="12:12" x14ac:dyDescent="0.2">
      <c r="L28617" s="26"/>
    </row>
    <row r="28618" spans="12:12" x14ac:dyDescent="0.2">
      <c r="L28618" s="26"/>
    </row>
    <row r="28619" spans="12:12" x14ac:dyDescent="0.2">
      <c r="L28619" s="26"/>
    </row>
    <row r="28620" spans="12:12" x14ac:dyDescent="0.2">
      <c r="L28620" s="26"/>
    </row>
    <row r="28621" spans="12:12" x14ac:dyDescent="0.2">
      <c r="L28621" s="26"/>
    </row>
    <row r="28622" spans="12:12" x14ac:dyDescent="0.2">
      <c r="L28622" s="26"/>
    </row>
    <row r="28623" spans="12:12" x14ac:dyDescent="0.2">
      <c r="L28623" s="26"/>
    </row>
    <row r="28624" spans="12:12" x14ac:dyDescent="0.2">
      <c r="L28624" s="26"/>
    </row>
    <row r="28625" spans="12:12" x14ac:dyDescent="0.2">
      <c r="L28625" s="26"/>
    </row>
    <row r="28626" spans="12:12" x14ac:dyDescent="0.2">
      <c r="L28626" s="26"/>
    </row>
    <row r="28627" spans="12:12" x14ac:dyDescent="0.2">
      <c r="L28627" s="26"/>
    </row>
    <row r="28628" spans="12:12" x14ac:dyDescent="0.2">
      <c r="L28628" s="26"/>
    </row>
    <row r="28629" spans="12:12" x14ac:dyDescent="0.2">
      <c r="L28629" s="26"/>
    </row>
    <row r="28630" spans="12:12" x14ac:dyDescent="0.2">
      <c r="L28630" s="26"/>
    </row>
    <row r="28631" spans="12:12" x14ac:dyDescent="0.2">
      <c r="L28631" s="26"/>
    </row>
    <row r="28632" spans="12:12" x14ac:dyDescent="0.2">
      <c r="L28632" s="26"/>
    </row>
    <row r="28633" spans="12:12" x14ac:dyDescent="0.2">
      <c r="L28633" s="26"/>
    </row>
    <row r="28634" spans="12:12" x14ac:dyDescent="0.2">
      <c r="L28634" s="26"/>
    </row>
    <row r="28635" spans="12:12" x14ac:dyDescent="0.2">
      <c r="L28635" s="26"/>
    </row>
    <row r="28636" spans="12:12" x14ac:dyDescent="0.2">
      <c r="L28636" s="26"/>
    </row>
    <row r="28637" spans="12:12" x14ac:dyDescent="0.2">
      <c r="L28637" s="26"/>
    </row>
    <row r="28638" spans="12:12" x14ac:dyDescent="0.2">
      <c r="L28638" s="26"/>
    </row>
    <row r="28639" spans="12:12" x14ac:dyDescent="0.2">
      <c r="L28639" s="26"/>
    </row>
    <row r="28640" spans="12:12" x14ac:dyDescent="0.2">
      <c r="L28640" s="26"/>
    </row>
    <row r="28641" spans="12:12" x14ac:dyDescent="0.2">
      <c r="L28641" s="26"/>
    </row>
    <row r="28642" spans="12:12" x14ac:dyDescent="0.2">
      <c r="L28642" s="26"/>
    </row>
    <row r="28643" spans="12:12" x14ac:dyDescent="0.2">
      <c r="L28643" s="26"/>
    </row>
    <row r="28644" spans="12:12" x14ac:dyDescent="0.2">
      <c r="L28644" s="26"/>
    </row>
    <row r="28645" spans="12:12" x14ac:dyDescent="0.2">
      <c r="L28645" s="26"/>
    </row>
    <row r="28646" spans="12:12" x14ac:dyDescent="0.2">
      <c r="L28646" s="26"/>
    </row>
    <row r="28647" spans="12:12" x14ac:dyDescent="0.2">
      <c r="L28647" s="26"/>
    </row>
    <row r="28648" spans="12:12" x14ac:dyDescent="0.2">
      <c r="L28648" s="26"/>
    </row>
    <row r="28649" spans="12:12" x14ac:dyDescent="0.2">
      <c r="L28649" s="26"/>
    </row>
    <row r="28650" spans="12:12" x14ac:dyDescent="0.2">
      <c r="L28650" s="26"/>
    </row>
    <row r="28651" spans="12:12" x14ac:dyDescent="0.2">
      <c r="L28651" s="26"/>
    </row>
    <row r="28652" spans="12:12" x14ac:dyDescent="0.2">
      <c r="L28652" s="26"/>
    </row>
    <row r="28653" spans="12:12" x14ac:dyDescent="0.2">
      <c r="L28653" s="26"/>
    </row>
    <row r="28654" spans="12:12" x14ac:dyDescent="0.2">
      <c r="L28654" s="26"/>
    </row>
    <row r="28655" spans="12:12" x14ac:dyDescent="0.2">
      <c r="L28655" s="26"/>
    </row>
    <row r="28656" spans="12:12" x14ac:dyDescent="0.2">
      <c r="L28656" s="26"/>
    </row>
    <row r="28657" spans="12:12" x14ac:dyDescent="0.2">
      <c r="L28657" s="26"/>
    </row>
    <row r="28658" spans="12:12" x14ac:dyDescent="0.2">
      <c r="L28658" s="26"/>
    </row>
    <row r="28659" spans="12:12" x14ac:dyDescent="0.2">
      <c r="L28659" s="26"/>
    </row>
    <row r="28660" spans="12:12" x14ac:dyDescent="0.2">
      <c r="L28660" s="26"/>
    </row>
    <row r="28661" spans="12:12" x14ac:dyDescent="0.2">
      <c r="L28661" s="26"/>
    </row>
    <row r="28662" spans="12:12" x14ac:dyDescent="0.2">
      <c r="L28662" s="26"/>
    </row>
    <row r="28663" spans="12:12" x14ac:dyDescent="0.2">
      <c r="L28663" s="26"/>
    </row>
    <row r="28664" spans="12:12" x14ac:dyDescent="0.2">
      <c r="L28664" s="26"/>
    </row>
    <row r="28665" spans="12:12" x14ac:dyDescent="0.2">
      <c r="L28665" s="26"/>
    </row>
    <row r="28666" spans="12:12" x14ac:dyDescent="0.2">
      <c r="L28666" s="26"/>
    </row>
    <row r="28667" spans="12:12" x14ac:dyDescent="0.2">
      <c r="L28667" s="26"/>
    </row>
    <row r="28668" spans="12:12" x14ac:dyDescent="0.2">
      <c r="L28668" s="26"/>
    </row>
    <row r="28669" spans="12:12" x14ac:dyDescent="0.2">
      <c r="L28669" s="26"/>
    </row>
    <row r="28670" spans="12:12" x14ac:dyDescent="0.2">
      <c r="L28670" s="26"/>
    </row>
    <row r="28671" spans="12:12" x14ac:dyDescent="0.2">
      <c r="L28671" s="26"/>
    </row>
    <row r="28672" spans="12:12" x14ac:dyDescent="0.2">
      <c r="L28672" s="26"/>
    </row>
    <row r="28673" spans="12:12" x14ac:dyDescent="0.2">
      <c r="L28673" s="26"/>
    </row>
    <row r="28674" spans="12:12" x14ac:dyDescent="0.2">
      <c r="L28674" s="26"/>
    </row>
    <row r="28675" spans="12:12" x14ac:dyDescent="0.2">
      <c r="L28675" s="26"/>
    </row>
    <row r="28676" spans="12:12" x14ac:dyDescent="0.2">
      <c r="L28676" s="26"/>
    </row>
    <row r="28677" spans="12:12" x14ac:dyDescent="0.2">
      <c r="L28677" s="26"/>
    </row>
    <row r="28678" spans="12:12" x14ac:dyDescent="0.2">
      <c r="L28678" s="26"/>
    </row>
    <row r="28679" spans="12:12" x14ac:dyDescent="0.2">
      <c r="L28679" s="26"/>
    </row>
    <row r="28680" spans="12:12" x14ac:dyDescent="0.2">
      <c r="L28680" s="26"/>
    </row>
    <row r="28681" spans="12:12" x14ac:dyDescent="0.2">
      <c r="L28681" s="26"/>
    </row>
    <row r="28682" spans="12:12" x14ac:dyDescent="0.2">
      <c r="L28682" s="26"/>
    </row>
    <row r="28683" spans="12:12" x14ac:dyDescent="0.2">
      <c r="L28683" s="26"/>
    </row>
    <row r="28684" spans="12:12" x14ac:dyDescent="0.2">
      <c r="L28684" s="26"/>
    </row>
    <row r="28685" spans="12:12" x14ac:dyDescent="0.2">
      <c r="L28685" s="26"/>
    </row>
    <row r="28686" spans="12:12" x14ac:dyDescent="0.2">
      <c r="L28686" s="26"/>
    </row>
    <row r="28687" spans="12:12" x14ac:dyDescent="0.2">
      <c r="L28687" s="26"/>
    </row>
    <row r="28688" spans="12:12" x14ac:dyDescent="0.2">
      <c r="L28688" s="26"/>
    </row>
    <row r="28689" spans="12:12" x14ac:dyDescent="0.2">
      <c r="L28689" s="26"/>
    </row>
    <row r="28690" spans="12:12" x14ac:dyDescent="0.2">
      <c r="L28690" s="26"/>
    </row>
    <row r="28691" spans="12:12" x14ac:dyDescent="0.2">
      <c r="L28691" s="26"/>
    </row>
    <row r="28692" spans="12:12" x14ac:dyDescent="0.2">
      <c r="L28692" s="26"/>
    </row>
    <row r="28693" spans="12:12" x14ac:dyDescent="0.2">
      <c r="L28693" s="26"/>
    </row>
    <row r="28694" spans="12:12" x14ac:dyDescent="0.2">
      <c r="L28694" s="26"/>
    </row>
    <row r="28695" spans="12:12" x14ac:dyDescent="0.2">
      <c r="L28695" s="26"/>
    </row>
    <row r="28696" spans="12:12" x14ac:dyDescent="0.2">
      <c r="L28696" s="26"/>
    </row>
    <row r="28697" spans="12:12" x14ac:dyDescent="0.2">
      <c r="L28697" s="26"/>
    </row>
    <row r="28698" spans="12:12" x14ac:dyDescent="0.2">
      <c r="L28698" s="26"/>
    </row>
    <row r="28699" spans="12:12" x14ac:dyDescent="0.2">
      <c r="L28699" s="26"/>
    </row>
    <row r="28700" spans="12:12" x14ac:dyDescent="0.2">
      <c r="L28700" s="26"/>
    </row>
    <row r="28701" spans="12:12" x14ac:dyDescent="0.2">
      <c r="L28701" s="26"/>
    </row>
    <row r="28702" spans="12:12" x14ac:dyDescent="0.2">
      <c r="L28702" s="26"/>
    </row>
    <row r="28703" spans="12:12" x14ac:dyDescent="0.2">
      <c r="L28703" s="26"/>
    </row>
    <row r="28704" spans="12:12" x14ac:dyDescent="0.2">
      <c r="L28704" s="26"/>
    </row>
    <row r="28705" spans="12:12" x14ac:dyDescent="0.2">
      <c r="L28705" s="26"/>
    </row>
    <row r="28706" spans="12:12" x14ac:dyDescent="0.2">
      <c r="L28706" s="26"/>
    </row>
    <row r="28707" spans="12:12" x14ac:dyDescent="0.2">
      <c r="L28707" s="26"/>
    </row>
    <row r="28708" spans="12:12" x14ac:dyDescent="0.2">
      <c r="L28708" s="26"/>
    </row>
    <row r="28709" spans="12:12" x14ac:dyDescent="0.2">
      <c r="L28709" s="26"/>
    </row>
    <row r="28710" spans="12:12" x14ac:dyDescent="0.2">
      <c r="L28710" s="26"/>
    </row>
    <row r="28711" spans="12:12" x14ac:dyDescent="0.2">
      <c r="L28711" s="26"/>
    </row>
    <row r="28712" spans="12:12" x14ac:dyDescent="0.2">
      <c r="L28712" s="26"/>
    </row>
    <row r="28713" spans="12:12" x14ac:dyDescent="0.2">
      <c r="L28713" s="26"/>
    </row>
    <row r="28714" spans="12:12" x14ac:dyDescent="0.2">
      <c r="L28714" s="26"/>
    </row>
    <row r="28715" spans="12:12" x14ac:dyDescent="0.2">
      <c r="L28715" s="26"/>
    </row>
    <row r="28716" spans="12:12" x14ac:dyDescent="0.2">
      <c r="L28716" s="26"/>
    </row>
    <row r="28717" spans="12:12" x14ac:dyDescent="0.2">
      <c r="L28717" s="26"/>
    </row>
    <row r="28718" spans="12:12" x14ac:dyDescent="0.2">
      <c r="L28718" s="26"/>
    </row>
    <row r="28719" spans="12:12" x14ac:dyDescent="0.2">
      <c r="L28719" s="26"/>
    </row>
    <row r="28720" spans="12:12" x14ac:dyDescent="0.2">
      <c r="L28720" s="26"/>
    </row>
    <row r="28721" spans="12:12" x14ac:dyDescent="0.2">
      <c r="L28721" s="26"/>
    </row>
    <row r="28722" spans="12:12" x14ac:dyDescent="0.2">
      <c r="L28722" s="26"/>
    </row>
    <row r="28723" spans="12:12" x14ac:dyDescent="0.2">
      <c r="L28723" s="26"/>
    </row>
    <row r="28724" spans="12:12" x14ac:dyDescent="0.2">
      <c r="L28724" s="26"/>
    </row>
    <row r="28725" spans="12:12" x14ac:dyDescent="0.2">
      <c r="L28725" s="26"/>
    </row>
    <row r="28726" spans="12:12" x14ac:dyDescent="0.2">
      <c r="L28726" s="26"/>
    </row>
    <row r="28727" spans="12:12" x14ac:dyDescent="0.2">
      <c r="L28727" s="26"/>
    </row>
    <row r="28728" spans="12:12" x14ac:dyDescent="0.2">
      <c r="L28728" s="26"/>
    </row>
    <row r="28729" spans="12:12" x14ac:dyDescent="0.2">
      <c r="L28729" s="26"/>
    </row>
    <row r="28730" spans="12:12" x14ac:dyDescent="0.2">
      <c r="L28730" s="26"/>
    </row>
    <row r="28731" spans="12:12" x14ac:dyDescent="0.2">
      <c r="L28731" s="26"/>
    </row>
    <row r="28732" spans="12:12" x14ac:dyDescent="0.2">
      <c r="L28732" s="26"/>
    </row>
    <row r="28733" spans="12:12" x14ac:dyDescent="0.2">
      <c r="L28733" s="26"/>
    </row>
    <row r="28734" spans="12:12" x14ac:dyDescent="0.2">
      <c r="L28734" s="26"/>
    </row>
    <row r="28735" spans="12:12" x14ac:dyDescent="0.2">
      <c r="L28735" s="26"/>
    </row>
    <row r="28736" spans="12:12" x14ac:dyDescent="0.2">
      <c r="L28736" s="26"/>
    </row>
    <row r="28737" spans="12:12" x14ac:dyDescent="0.2">
      <c r="L28737" s="26"/>
    </row>
    <row r="28738" spans="12:12" x14ac:dyDescent="0.2">
      <c r="L28738" s="26"/>
    </row>
    <row r="28739" spans="12:12" x14ac:dyDescent="0.2">
      <c r="L28739" s="26"/>
    </row>
    <row r="28740" spans="12:12" x14ac:dyDescent="0.2">
      <c r="L28740" s="26"/>
    </row>
    <row r="28741" spans="12:12" x14ac:dyDescent="0.2">
      <c r="L28741" s="26"/>
    </row>
    <row r="28742" spans="12:12" x14ac:dyDescent="0.2">
      <c r="L28742" s="26"/>
    </row>
    <row r="28743" spans="12:12" x14ac:dyDescent="0.2">
      <c r="L28743" s="26"/>
    </row>
    <row r="28744" spans="12:12" x14ac:dyDescent="0.2">
      <c r="L28744" s="26"/>
    </row>
    <row r="28745" spans="12:12" x14ac:dyDescent="0.2">
      <c r="L28745" s="26"/>
    </row>
    <row r="28746" spans="12:12" x14ac:dyDescent="0.2">
      <c r="L28746" s="26"/>
    </row>
    <row r="28747" spans="12:12" x14ac:dyDescent="0.2">
      <c r="L28747" s="26"/>
    </row>
    <row r="28748" spans="12:12" x14ac:dyDescent="0.2">
      <c r="L28748" s="26"/>
    </row>
    <row r="28749" spans="12:12" x14ac:dyDescent="0.2">
      <c r="L28749" s="26"/>
    </row>
    <row r="28750" spans="12:12" x14ac:dyDescent="0.2">
      <c r="L28750" s="26"/>
    </row>
    <row r="28751" spans="12:12" x14ac:dyDescent="0.2">
      <c r="L28751" s="26"/>
    </row>
    <row r="28752" spans="12:12" x14ac:dyDescent="0.2">
      <c r="L28752" s="26"/>
    </row>
    <row r="28753" spans="12:12" x14ac:dyDescent="0.2">
      <c r="L28753" s="26"/>
    </row>
    <row r="28754" spans="12:12" x14ac:dyDescent="0.2">
      <c r="L28754" s="26"/>
    </row>
    <row r="28755" spans="12:12" x14ac:dyDescent="0.2">
      <c r="L28755" s="26"/>
    </row>
    <row r="28756" spans="12:12" x14ac:dyDescent="0.2">
      <c r="L28756" s="26"/>
    </row>
    <row r="28757" spans="12:12" x14ac:dyDescent="0.2">
      <c r="L28757" s="26"/>
    </row>
    <row r="28758" spans="12:12" x14ac:dyDescent="0.2">
      <c r="L28758" s="26"/>
    </row>
    <row r="28759" spans="12:12" x14ac:dyDescent="0.2">
      <c r="L28759" s="26"/>
    </row>
    <row r="28760" spans="12:12" x14ac:dyDescent="0.2">
      <c r="L28760" s="26"/>
    </row>
    <row r="28761" spans="12:12" x14ac:dyDescent="0.2">
      <c r="L28761" s="26"/>
    </row>
    <row r="28762" spans="12:12" x14ac:dyDescent="0.2">
      <c r="L28762" s="26"/>
    </row>
    <row r="28763" spans="12:12" x14ac:dyDescent="0.2">
      <c r="L28763" s="26"/>
    </row>
    <row r="28764" spans="12:12" x14ac:dyDescent="0.2">
      <c r="L28764" s="26"/>
    </row>
    <row r="28765" spans="12:12" x14ac:dyDescent="0.2">
      <c r="L28765" s="26"/>
    </row>
    <row r="28766" spans="12:12" x14ac:dyDescent="0.2">
      <c r="L28766" s="26"/>
    </row>
    <row r="28767" spans="12:12" x14ac:dyDescent="0.2">
      <c r="L28767" s="26"/>
    </row>
    <row r="28768" spans="12:12" x14ac:dyDescent="0.2">
      <c r="L28768" s="26"/>
    </row>
    <row r="28769" spans="12:12" x14ac:dyDescent="0.2">
      <c r="L28769" s="26"/>
    </row>
    <row r="28770" spans="12:12" x14ac:dyDescent="0.2">
      <c r="L28770" s="26"/>
    </row>
    <row r="28771" spans="12:12" x14ac:dyDescent="0.2">
      <c r="L28771" s="26"/>
    </row>
    <row r="28772" spans="12:12" x14ac:dyDescent="0.2">
      <c r="L28772" s="26"/>
    </row>
    <row r="28773" spans="12:12" x14ac:dyDescent="0.2">
      <c r="L28773" s="26"/>
    </row>
    <row r="28774" spans="12:12" x14ac:dyDescent="0.2">
      <c r="L28774" s="26"/>
    </row>
    <row r="28775" spans="12:12" x14ac:dyDescent="0.2">
      <c r="L28775" s="26"/>
    </row>
    <row r="28776" spans="12:12" x14ac:dyDescent="0.2">
      <c r="L28776" s="26"/>
    </row>
    <row r="28777" spans="12:12" x14ac:dyDescent="0.2">
      <c r="L28777" s="26"/>
    </row>
    <row r="28778" spans="12:12" x14ac:dyDescent="0.2">
      <c r="L28778" s="26"/>
    </row>
    <row r="28779" spans="12:12" x14ac:dyDescent="0.2">
      <c r="L28779" s="26"/>
    </row>
    <row r="28780" spans="12:12" x14ac:dyDescent="0.2">
      <c r="L28780" s="26"/>
    </row>
    <row r="28781" spans="12:12" x14ac:dyDescent="0.2">
      <c r="L28781" s="26"/>
    </row>
    <row r="28782" spans="12:12" x14ac:dyDescent="0.2">
      <c r="L28782" s="26"/>
    </row>
    <row r="28783" spans="12:12" x14ac:dyDescent="0.2">
      <c r="L28783" s="26"/>
    </row>
    <row r="28784" spans="12:12" x14ac:dyDescent="0.2">
      <c r="L28784" s="26"/>
    </row>
    <row r="28785" spans="12:12" x14ac:dyDescent="0.2">
      <c r="L28785" s="26"/>
    </row>
    <row r="28786" spans="12:12" x14ac:dyDescent="0.2">
      <c r="L28786" s="26"/>
    </row>
    <row r="28787" spans="12:12" x14ac:dyDescent="0.2">
      <c r="L28787" s="26"/>
    </row>
    <row r="28788" spans="12:12" x14ac:dyDescent="0.2">
      <c r="L28788" s="26"/>
    </row>
    <row r="28789" spans="12:12" x14ac:dyDescent="0.2">
      <c r="L28789" s="26"/>
    </row>
    <row r="28790" spans="12:12" x14ac:dyDescent="0.2">
      <c r="L28790" s="26"/>
    </row>
    <row r="28791" spans="12:12" x14ac:dyDescent="0.2">
      <c r="L28791" s="26"/>
    </row>
    <row r="28792" spans="12:12" x14ac:dyDescent="0.2">
      <c r="L28792" s="26"/>
    </row>
    <row r="28793" spans="12:12" x14ac:dyDescent="0.2">
      <c r="L28793" s="26"/>
    </row>
    <row r="28794" spans="12:12" x14ac:dyDescent="0.2">
      <c r="L28794" s="26"/>
    </row>
    <row r="28795" spans="12:12" x14ac:dyDescent="0.2">
      <c r="L28795" s="26"/>
    </row>
    <row r="28796" spans="12:12" x14ac:dyDescent="0.2">
      <c r="L28796" s="26"/>
    </row>
    <row r="28797" spans="12:12" x14ac:dyDescent="0.2">
      <c r="L28797" s="26"/>
    </row>
    <row r="28798" spans="12:12" x14ac:dyDescent="0.2">
      <c r="L28798" s="26"/>
    </row>
    <row r="28799" spans="12:12" x14ac:dyDescent="0.2">
      <c r="L28799" s="26"/>
    </row>
    <row r="28800" spans="12:12" x14ac:dyDescent="0.2">
      <c r="L28800" s="26"/>
    </row>
    <row r="28801" spans="12:12" x14ac:dyDescent="0.2">
      <c r="L28801" s="26"/>
    </row>
    <row r="28802" spans="12:12" x14ac:dyDescent="0.2">
      <c r="L28802" s="26"/>
    </row>
    <row r="28803" spans="12:12" x14ac:dyDescent="0.2">
      <c r="L28803" s="26"/>
    </row>
    <row r="28804" spans="12:12" x14ac:dyDescent="0.2">
      <c r="L28804" s="26"/>
    </row>
    <row r="28805" spans="12:12" x14ac:dyDescent="0.2">
      <c r="L28805" s="26"/>
    </row>
    <row r="28806" spans="12:12" x14ac:dyDescent="0.2">
      <c r="L28806" s="26"/>
    </row>
    <row r="28807" spans="12:12" x14ac:dyDescent="0.2">
      <c r="L28807" s="26"/>
    </row>
    <row r="28808" spans="12:12" x14ac:dyDescent="0.2">
      <c r="L28808" s="26"/>
    </row>
    <row r="28809" spans="12:12" x14ac:dyDescent="0.2">
      <c r="L28809" s="26"/>
    </row>
    <row r="28810" spans="12:12" x14ac:dyDescent="0.2">
      <c r="L28810" s="26"/>
    </row>
    <row r="28811" spans="12:12" x14ac:dyDescent="0.2">
      <c r="L28811" s="26"/>
    </row>
    <row r="28812" spans="12:12" x14ac:dyDescent="0.2">
      <c r="L28812" s="26"/>
    </row>
    <row r="28813" spans="12:12" x14ac:dyDescent="0.2">
      <c r="L28813" s="26"/>
    </row>
    <row r="28814" spans="12:12" x14ac:dyDescent="0.2">
      <c r="L28814" s="26"/>
    </row>
    <row r="28815" spans="12:12" x14ac:dyDescent="0.2">
      <c r="L28815" s="26"/>
    </row>
    <row r="28816" spans="12:12" x14ac:dyDescent="0.2">
      <c r="L28816" s="26"/>
    </row>
    <row r="28817" spans="12:12" x14ac:dyDescent="0.2">
      <c r="L28817" s="26"/>
    </row>
    <row r="28818" spans="12:12" x14ac:dyDescent="0.2">
      <c r="L28818" s="26"/>
    </row>
    <row r="28819" spans="12:12" x14ac:dyDescent="0.2">
      <c r="L28819" s="26"/>
    </row>
    <row r="28820" spans="12:12" x14ac:dyDescent="0.2">
      <c r="L28820" s="26"/>
    </row>
    <row r="28821" spans="12:12" x14ac:dyDescent="0.2">
      <c r="L28821" s="26"/>
    </row>
    <row r="28822" spans="12:12" x14ac:dyDescent="0.2">
      <c r="L28822" s="26"/>
    </row>
    <row r="28823" spans="12:12" x14ac:dyDescent="0.2">
      <c r="L28823" s="26"/>
    </row>
    <row r="28824" spans="12:12" x14ac:dyDescent="0.2">
      <c r="L28824" s="26"/>
    </row>
    <row r="28825" spans="12:12" x14ac:dyDescent="0.2">
      <c r="L28825" s="26"/>
    </row>
    <row r="28826" spans="12:12" x14ac:dyDescent="0.2">
      <c r="L28826" s="26"/>
    </row>
    <row r="28827" spans="12:12" x14ac:dyDescent="0.2">
      <c r="L28827" s="26"/>
    </row>
    <row r="28828" spans="12:12" x14ac:dyDescent="0.2">
      <c r="L28828" s="26"/>
    </row>
    <row r="28829" spans="12:12" x14ac:dyDescent="0.2">
      <c r="L28829" s="26"/>
    </row>
    <row r="28830" spans="12:12" x14ac:dyDescent="0.2">
      <c r="L28830" s="26"/>
    </row>
    <row r="28831" spans="12:12" x14ac:dyDescent="0.2">
      <c r="L28831" s="26"/>
    </row>
    <row r="28832" spans="12:12" x14ac:dyDescent="0.2">
      <c r="L28832" s="26"/>
    </row>
    <row r="28833" spans="12:12" x14ac:dyDescent="0.2">
      <c r="L28833" s="26"/>
    </row>
    <row r="28834" spans="12:12" x14ac:dyDescent="0.2">
      <c r="L28834" s="26"/>
    </row>
    <row r="28835" spans="12:12" x14ac:dyDescent="0.2">
      <c r="L28835" s="26"/>
    </row>
    <row r="28836" spans="12:12" x14ac:dyDescent="0.2">
      <c r="L28836" s="26"/>
    </row>
    <row r="28837" spans="12:12" x14ac:dyDescent="0.2">
      <c r="L28837" s="26"/>
    </row>
    <row r="28838" spans="12:12" x14ac:dyDescent="0.2">
      <c r="L28838" s="26"/>
    </row>
    <row r="28839" spans="12:12" x14ac:dyDescent="0.2">
      <c r="L28839" s="26"/>
    </row>
    <row r="28840" spans="12:12" x14ac:dyDescent="0.2">
      <c r="L28840" s="26"/>
    </row>
    <row r="28841" spans="12:12" x14ac:dyDescent="0.2">
      <c r="L28841" s="26"/>
    </row>
    <row r="28842" spans="12:12" x14ac:dyDescent="0.2">
      <c r="L28842" s="26"/>
    </row>
    <row r="28843" spans="12:12" x14ac:dyDescent="0.2">
      <c r="L28843" s="26"/>
    </row>
    <row r="28844" spans="12:12" x14ac:dyDescent="0.2">
      <c r="L28844" s="26"/>
    </row>
    <row r="28845" spans="12:12" x14ac:dyDescent="0.2">
      <c r="L28845" s="26"/>
    </row>
    <row r="28846" spans="12:12" x14ac:dyDescent="0.2">
      <c r="L28846" s="26"/>
    </row>
    <row r="28847" spans="12:12" x14ac:dyDescent="0.2">
      <c r="L28847" s="26"/>
    </row>
    <row r="28848" spans="12:12" x14ac:dyDescent="0.2">
      <c r="L28848" s="26"/>
    </row>
    <row r="28849" spans="12:12" x14ac:dyDescent="0.2">
      <c r="L28849" s="26"/>
    </row>
    <row r="28850" spans="12:12" x14ac:dyDescent="0.2">
      <c r="L28850" s="26"/>
    </row>
    <row r="28851" spans="12:12" x14ac:dyDescent="0.2">
      <c r="L28851" s="26"/>
    </row>
    <row r="28852" spans="12:12" x14ac:dyDescent="0.2">
      <c r="L28852" s="26"/>
    </row>
    <row r="28853" spans="12:12" x14ac:dyDescent="0.2">
      <c r="L28853" s="26"/>
    </row>
    <row r="28854" spans="12:12" x14ac:dyDescent="0.2">
      <c r="L28854" s="26"/>
    </row>
    <row r="28855" spans="12:12" x14ac:dyDescent="0.2">
      <c r="L28855" s="26"/>
    </row>
    <row r="28856" spans="12:12" x14ac:dyDescent="0.2">
      <c r="L28856" s="26"/>
    </row>
    <row r="28857" spans="12:12" x14ac:dyDescent="0.2">
      <c r="L28857" s="26"/>
    </row>
    <row r="28858" spans="12:12" x14ac:dyDescent="0.2">
      <c r="L28858" s="26"/>
    </row>
    <row r="28859" spans="12:12" x14ac:dyDescent="0.2">
      <c r="L28859" s="26"/>
    </row>
    <row r="28860" spans="12:12" x14ac:dyDescent="0.2">
      <c r="L28860" s="26"/>
    </row>
    <row r="28861" spans="12:12" x14ac:dyDescent="0.2">
      <c r="L28861" s="26"/>
    </row>
    <row r="28862" spans="12:12" x14ac:dyDescent="0.2">
      <c r="L28862" s="26"/>
    </row>
    <row r="28863" spans="12:12" x14ac:dyDescent="0.2">
      <c r="L28863" s="26"/>
    </row>
    <row r="28864" spans="12:12" x14ac:dyDescent="0.2">
      <c r="L28864" s="26"/>
    </row>
    <row r="28865" spans="12:12" x14ac:dyDescent="0.2">
      <c r="L28865" s="26"/>
    </row>
    <row r="28866" spans="12:12" x14ac:dyDescent="0.2">
      <c r="L28866" s="26"/>
    </row>
    <row r="28867" spans="12:12" x14ac:dyDescent="0.2">
      <c r="L28867" s="26"/>
    </row>
    <row r="28868" spans="12:12" x14ac:dyDescent="0.2">
      <c r="L28868" s="26"/>
    </row>
    <row r="28869" spans="12:12" x14ac:dyDescent="0.2">
      <c r="L28869" s="26"/>
    </row>
    <row r="28870" spans="12:12" x14ac:dyDescent="0.2">
      <c r="L28870" s="26"/>
    </row>
    <row r="28871" spans="12:12" x14ac:dyDescent="0.2">
      <c r="L28871" s="26"/>
    </row>
    <row r="28872" spans="12:12" x14ac:dyDescent="0.2">
      <c r="L28872" s="26"/>
    </row>
    <row r="28873" spans="12:12" x14ac:dyDescent="0.2">
      <c r="L28873" s="26"/>
    </row>
    <row r="28874" spans="12:12" x14ac:dyDescent="0.2">
      <c r="L28874" s="26"/>
    </row>
    <row r="28875" spans="12:12" x14ac:dyDescent="0.2">
      <c r="L28875" s="26"/>
    </row>
    <row r="28876" spans="12:12" x14ac:dyDescent="0.2">
      <c r="L28876" s="26"/>
    </row>
    <row r="28877" spans="12:12" x14ac:dyDescent="0.2">
      <c r="L28877" s="26"/>
    </row>
    <row r="28878" spans="12:12" x14ac:dyDescent="0.2">
      <c r="L28878" s="26"/>
    </row>
    <row r="28879" spans="12:12" x14ac:dyDescent="0.2">
      <c r="L28879" s="26"/>
    </row>
    <row r="28880" spans="12:12" x14ac:dyDescent="0.2">
      <c r="L28880" s="26"/>
    </row>
    <row r="28881" spans="12:12" x14ac:dyDescent="0.2">
      <c r="L28881" s="26"/>
    </row>
    <row r="28882" spans="12:12" x14ac:dyDescent="0.2">
      <c r="L28882" s="26"/>
    </row>
    <row r="28883" spans="12:12" x14ac:dyDescent="0.2">
      <c r="L28883" s="26"/>
    </row>
    <row r="28884" spans="12:12" x14ac:dyDescent="0.2">
      <c r="L28884" s="26"/>
    </row>
    <row r="28885" spans="12:12" x14ac:dyDescent="0.2">
      <c r="L28885" s="26"/>
    </row>
    <row r="28886" spans="12:12" x14ac:dyDescent="0.2">
      <c r="L28886" s="26"/>
    </row>
    <row r="28887" spans="12:12" x14ac:dyDescent="0.2">
      <c r="L28887" s="26"/>
    </row>
    <row r="28888" spans="12:12" x14ac:dyDescent="0.2">
      <c r="L28888" s="26"/>
    </row>
    <row r="28889" spans="12:12" x14ac:dyDescent="0.2">
      <c r="L28889" s="26"/>
    </row>
    <row r="28890" spans="12:12" x14ac:dyDescent="0.2">
      <c r="L28890" s="26"/>
    </row>
    <row r="28891" spans="12:12" x14ac:dyDescent="0.2">
      <c r="L28891" s="26"/>
    </row>
    <row r="28892" spans="12:12" x14ac:dyDescent="0.2">
      <c r="L28892" s="26"/>
    </row>
    <row r="28893" spans="12:12" x14ac:dyDescent="0.2">
      <c r="L28893" s="26"/>
    </row>
    <row r="28894" spans="12:12" x14ac:dyDescent="0.2">
      <c r="L28894" s="26"/>
    </row>
    <row r="28895" spans="12:12" x14ac:dyDescent="0.2">
      <c r="L28895" s="26"/>
    </row>
    <row r="28896" spans="12:12" x14ac:dyDescent="0.2">
      <c r="L28896" s="26"/>
    </row>
    <row r="28897" spans="12:12" x14ac:dyDescent="0.2">
      <c r="L28897" s="26"/>
    </row>
    <row r="28898" spans="12:12" x14ac:dyDescent="0.2">
      <c r="L28898" s="26"/>
    </row>
    <row r="28899" spans="12:12" x14ac:dyDescent="0.2">
      <c r="L28899" s="26"/>
    </row>
    <row r="28900" spans="12:12" x14ac:dyDescent="0.2">
      <c r="L28900" s="26"/>
    </row>
    <row r="28901" spans="12:12" x14ac:dyDescent="0.2">
      <c r="L28901" s="26"/>
    </row>
    <row r="28902" spans="12:12" x14ac:dyDescent="0.2">
      <c r="L28902" s="26"/>
    </row>
    <row r="28903" spans="12:12" x14ac:dyDescent="0.2">
      <c r="L28903" s="26"/>
    </row>
    <row r="28904" spans="12:12" x14ac:dyDescent="0.2">
      <c r="L28904" s="26"/>
    </row>
    <row r="28905" spans="12:12" x14ac:dyDescent="0.2">
      <c r="L28905" s="26"/>
    </row>
    <row r="28906" spans="12:12" x14ac:dyDescent="0.2">
      <c r="L28906" s="26"/>
    </row>
    <row r="28907" spans="12:12" x14ac:dyDescent="0.2">
      <c r="L28907" s="26"/>
    </row>
    <row r="28908" spans="12:12" x14ac:dyDescent="0.2">
      <c r="L28908" s="26"/>
    </row>
    <row r="28909" spans="12:12" x14ac:dyDescent="0.2">
      <c r="L28909" s="26"/>
    </row>
    <row r="28910" spans="12:12" x14ac:dyDescent="0.2">
      <c r="L28910" s="26"/>
    </row>
    <row r="28911" spans="12:12" x14ac:dyDescent="0.2">
      <c r="L28911" s="26"/>
    </row>
    <row r="28912" spans="12:12" x14ac:dyDescent="0.2">
      <c r="L28912" s="26"/>
    </row>
    <row r="28913" spans="12:12" x14ac:dyDescent="0.2">
      <c r="L28913" s="26"/>
    </row>
    <row r="28914" spans="12:12" x14ac:dyDescent="0.2">
      <c r="L28914" s="26"/>
    </row>
    <row r="28915" spans="12:12" x14ac:dyDescent="0.2">
      <c r="L28915" s="26"/>
    </row>
    <row r="28916" spans="12:12" x14ac:dyDescent="0.2">
      <c r="L28916" s="26"/>
    </row>
    <row r="28917" spans="12:12" x14ac:dyDescent="0.2">
      <c r="L28917" s="26"/>
    </row>
    <row r="28918" spans="12:12" x14ac:dyDescent="0.2">
      <c r="L28918" s="26"/>
    </row>
    <row r="28919" spans="12:12" x14ac:dyDescent="0.2">
      <c r="L28919" s="26"/>
    </row>
    <row r="28920" spans="12:12" x14ac:dyDescent="0.2">
      <c r="L28920" s="26"/>
    </row>
    <row r="28921" spans="12:12" x14ac:dyDescent="0.2">
      <c r="L28921" s="26"/>
    </row>
    <row r="28922" spans="12:12" x14ac:dyDescent="0.2">
      <c r="L28922" s="26"/>
    </row>
    <row r="28923" spans="12:12" x14ac:dyDescent="0.2">
      <c r="L28923" s="26"/>
    </row>
    <row r="28924" spans="12:12" x14ac:dyDescent="0.2">
      <c r="L28924" s="26"/>
    </row>
    <row r="28925" spans="12:12" x14ac:dyDescent="0.2">
      <c r="L28925" s="26"/>
    </row>
    <row r="28926" spans="12:12" x14ac:dyDescent="0.2">
      <c r="L28926" s="26"/>
    </row>
    <row r="28927" spans="12:12" x14ac:dyDescent="0.2">
      <c r="L28927" s="26"/>
    </row>
    <row r="28928" spans="12:12" x14ac:dyDescent="0.2">
      <c r="L28928" s="26"/>
    </row>
    <row r="28929" spans="12:12" x14ac:dyDescent="0.2">
      <c r="L28929" s="26"/>
    </row>
    <row r="28930" spans="12:12" x14ac:dyDescent="0.2">
      <c r="L28930" s="26"/>
    </row>
    <row r="28931" spans="12:12" x14ac:dyDescent="0.2">
      <c r="L28931" s="26"/>
    </row>
    <row r="28932" spans="12:12" x14ac:dyDescent="0.2">
      <c r="L28932" s="26"/>
    </row>
    <row r="28933" spans="12:12" x14ac:dyDescent="0.2">
      <c r="L28933" s="26"/>
    </row>
    <row r="28934" spans="12:12" x14ac:dyDescent="0.2">
      <c r="L28934" s="26"/>
    </row>
    <row r="28935" spans="12:12" x14ac:dyDescent="0.2">
      <c r="L28935" s="26"/>
    </row>
    <row r="28936" spans="12:12" x14ac:dyDescent="0.2">
      <c r="L28936" s="26"/>
    </row>
    <row r="28937" spans="12:12" x14ac:dyDescent="0.2">
      <c r="L28937" s="26"/>
    </row>
    <row r="28938" spans="12:12" x14ac:dyDescent="0.2">
      <c r="L28938" s="26"/>
    </row>
    <row r="28939" spans="12:12" x14ac:dyDescent="0.2">
      <c r="L28939" s="26"/>
    </row>
    <row r="28940" spans="12:12" x14ac:dyDescent="0.2">
      <c r="L28940" s="26"/>
    </row>
    <row r="28941" spans="12:12" x14ac:dyDescent="0.2">
      <c r="L28941" s="26"/>
    </row>
    <row r="28942" spans="12:12" x14ac:dyDescent="0.2">
      <c r="L28942" s="26"/>
    </row>
    <row r="28943" spans="12:12" x14ac:dyDescent="0.2">
      <c r="L28943" s="26"/>
    </row>
    <row r="28944" spans="12:12" x14ac:dyDescent="0.2">
      <c r="L28944" s="26"/>
    </row>
    <row r="28945" spans="12:12" x14ac:dyDescent="0.2">
      <c r="L28945" s="26"/>
    </row>
    <row r="28946" spans="12:12" x14ac:dyDescent="0.2">
      <c r="L28946" s="26"/>
    </row>
    <row r="28947" spans="12:12" x14ac:dyDescent="0.2">
      <c r="L28947" s="26"/>
    </row>
    <row r="28948" spans="12:12" x14ac:dyDescent="0.2">
      <c r="L28948" s="26"/>
    </row>
    <row r="28949" spans="12:12" x14ac:dyDescent="0.2">
      <c r="L28949" s="26"/>
    </row>
    <row r="28950" spans="12:12" x14ac:dyDescent="0.2">
      <c r="L28950" s="26"/>
    </row>
    <row r="28951" spans="12:12" x14ac:dyDescent="0.2">
      <c r="L28951" s="26"/>
    </row>
    <row r="28952" spans="12:12" x14ac:dyDescent="0.2">
      <c r="L28952" s="26"/>
    </row>
    <row r="28953" spans="12:12" x14ac:dyDescent="0.2">
      <c r="L28953" s="26"/>
    </row>
    <row r="28954" spans="12:12" x14ac:dyDescent="0.2">
      <c r="L28954" s="26"/>
    </row>
    <row r="28955" spans="12:12" x14ac:dyDescent="0.2">
      <c r="L28955" s="26"/>
    </row>
    <row r="28956" spans="12:12" x14ac:dyDescent="0.2">
      <c r="L28956" s="26"/>
    </row>
    <row r="28957" spans="12:12" x14ac:dyDescent="0.2">
      <c r="L28957" s="26"/>
    </row>
    <row r="28958" spans="12:12" x14ac:dyDescent="0.2">
      <c r="L28958" s="26"/>
    </row>
    <row r="28959" spans="12:12" x14ac:dyDescent="0.2">
      <c r="L28959" s="26"/>
    </row>
    <row r="28960" spans="12:12" x14ac:dyDescent="0.2">
      <c r="L28960" s="26"/>
    </row>
    <row r="28961" spans="12:12" x14ac:dyDescent="0.2">
      <c r="L28961" s="26"/>
    </row>
    <row r="28962" spans="12:12" x14ac:dyDescent="0.2">
      <c r="L28962" s="26"/>
    </row>
    <row r="28963" spans="12:12" x14ac:dyDescent="0.2">
      <c r="L28963" s="26"/>
    </row>
    <row r="28964" spans="12:12" x14ac:dyDescent="0.2">
      <c r="L28964" s="26"/>
    </row>
    <row r="28965" spans="12:12" x14ac:dyDescent="0.2">
      <c r="L28965" s="26"/>
    </row>
    <row r="28966" spans="12:12" x14ac:dyDescent="0.2">
      <c r="L28966" s="26"/>
    </row>
    <row r="28967" spans="12:12" x14ac:dyDescent="0.2">
      <c r="L28967" s="26"/>
    </row>
    <row r="28968" spans="12:12" x14ac:dyDescent="0.2">
      <c r="L28968" s="26"/>
    </row>
    <row r="28969" spans="12:12" x14ac:dyDescent="0.2">
      <c r="L28969" s="26"/>
    </row>
    <row r="28970" spans="12:12" x14ac:dyDescent="0.2">
      <c r="L28970" s="26"/>
    </row>
    <row r="28971" spans="12:12" x14ac:dyDescent="0.2">
      <c r="L28971" s="26"/>
    </row>
    <row r="28972" spans="12:12" x14ac:dyDescent="0.2">
      <c r="L28972" s="26"/>
    </row>
    <row r="28973" spans="12:12" x14ac:dyDescent="0.2">
      <c r="L28973" s="26"/>
    </row>
    <row r="28974" spans="12:12" x14ac:dyDescent="0.2">
      <c r="L28974" s="26"/>
    </row>
    <row r="28975" spans="12:12" x14ac:dyDescent="0.2">
      <c r="L28975" s="26"/>
    </row>
    <row r="28976" spans="12:12" x14ac:dyDescent="0.2">
      <c r="L28976" s="26"/>
    </row>
    <row r="28977" spans="12:12" x14ac:dyDescent="0.2">
      <c r="L28977" s="26"/>
    </row>
    <row r="28978" spans="12:12" x14ac:dyDescent="0.2">
      <c r="L28978" s="26"/>
    </row>
    <row r="28979" spans="12:12" x14ac:dyDescent="0.2">
      <c r="L28979" s="26"/>
    </row>
    <row r="28980" spans="12:12" x14ac:dyDescent="0.2">
      <c r="L28980" s="26"/>
    </row>
    <row r="28981" spans="12:12" x14ac:dyDescent="0.2">
      <c r="L28981" s="26"/>
    </row>
    <row r="28982" spans="12:12" x14ac:dyDescent="0.2">
      <c r="L28982" s="26"/>
    </row>
    <row r="28983" spans="12:12" x14ac:dyDescent="0.2">
      <c r="L28983" s="26"/>
    </row>
    <row r="28984" spans="12:12" x14ac:dyDescent="0.2">
      <c r="L28984" s="26"/>
    </row>
    <row r="28985" spans="12:12" x14ac:dyDescent="0.2">
      <c r="L28985" s="26"/>
    </row>
    <row r="28986" spans="12:12" x14ac:dyDescent="0.2">
      <c r="L28986" s="26"/>
    </row>
    <row r="28987" spans="12:12" x14ac:dyDescent="0.2">
      <c r="L28987" s="26"/>
    </row>
    <row r="28988" spans="12:12" x14ac:dyDescent="0.2">
      <c r="L28988" s="26"/>
    </row>
    <row r="28989" spans="12:12" x14ac:dyDescent="0.2">
      <c r="L28989" s="26"/>
    </row>
    <row r="28990" spans="12:12" x14ac:dyDescent="0.2">
      <c r="L28990" s="26"/>
    </row>
    <row r="28991" spans="12:12" x14ac:dyDescent="0.2">
      <c r="L28991" s="26"/>
    </row>
    <row r="28992" spans="12:12" x14ac:dyDescent="0.2">
      <c r="L28992" s="26"/>
    </row>
    <row r="28993" spans="12:12" x14ac:dyDescent="0.2">
      <c r="L28993" s="26"/>
    </row>
    <row r="28994" spans="12:12" x14ac:dyDescent="0.2">
      <c r="L28994" s="26"/>
    </row>
    <row r="28995" spans="12:12" x14ac:dyDescent="0.2">
      <c r="L28995" s="26"/>
    </row>
    <row r="28996" spans="12:12" x14ac:dyDescent="0.2">
      <c r="L28996" s="26"/>
    </row>
    <row r="28997" spans="12:12" x14ac:dyDescent="0.2">
      <c r="L28997" s="26"/>
    </row>
    <row r="28998" spans="12:12" x14ac:dyDescent="0.2">
      <c r="L28998" s="26"/>
    </row>
    <row r="28999" spans="12:12" x14ac:dyDescent="0.2">
      <c r="L28999" s="26"/>
    </row>
    <row r="29000" spans="12:12" x14ac:dyDescent="0.2">
      <c r="L29000" s="26"/>
    </row>
    <row r="29001" spans="12:12" x14ac:dyDescent="0.2">
      <c r="L29001" s="26"/>
    </row>
    <row r="29002" spans="12:12" x14ac:dyDescent="0.2">
      <c r="L29002" s="26"/>
    </row>
    <row r="29003" spans="12:12" x14ac:dyDescent="0.2">
      <c r="L29003" s="26"/>
    </row>
    <row r="29004" spans="12:12" x14ac:dyDescent="0.2">
      <c r="L29004" s="26"/>
    </row>
    <row r="29005" spans="12:12" x14ac:dyDescent="0.2">
      <c r="L29005" s="26"/>
    </row>
    <row r="29006" spans="12:12" x14ac:dyDescent="0.2">
      <c r="L29006" s="26"/>
    </row>
    <row r="29007" spans="12:12" x14ac:dyDescent="0.2">
      <c r="L29007" s="26"/>
    </row>
    <row r="29008" spans="12:12" x14ac:dyDescent="0.2">
      <c r="L29008" s="26"/>
    </row>
    <row r="29009" spans="12:12" x14ac:dyDescent="0.2">
      <c r="L29009" s="26"/>
    </row>
    <row r="29010" spans="12:12" x14ac:dyDescent="0.2">
      <c r="L29010" s="26"/>
    </row>
    <row r="29011" spans="12:12" x14ac:dyDescent="0.2">
      <c r="L29011" s="26"/>
    </row>
    <row r="29012" spans="12:12" x14ac:dyDescent="0.2">
      <c r="L29012" s="26"/>
    </row>
    <row r="29013" spans="12:12" x14ac:dyDescent="0.2">
      <c r="L29013" s="26"/>
    </row>
    <row r="29014" spans="12:12" x14ac:dyDescent="0.2">
      <c r="L29014" s="26"/>
    </row>
    <row r="29015" spans="12:12" x14ac:dyDescent="0.2">
      <c r="L29015" s="26"/>
    </row>
    <row r="29016" spans="12:12" x14ac:dyDescent="0.2">
      <c r="L29016" s="26"/>
    </row>
    <row r="29017" spans="12:12" x14ac:dyDescent="0.2">
      <c r="L29017" s="26"/>
    </row>
    <row r="29018" spans="12:12" x14ac:dyDescent="0.2">
      <c r="L29018" s="26"/>
    </row>
    <row r="29019" spans="12:12" x14ac:dyDescent="0.2">
      <c r="L29019" s="26"/>
    </row>
    <row r="29020" spans="12:12" x14ac:dyDescent="0.2">
      <c r="L29020" s="26"/>
    </row>
    <row r="29021" spans="12:12" x14ac:dyDescent="0.2">
      <c r="L29021" s="26"/>
    </row>
    <row r="29022" spans="12:12" x14ac:dyDescent="0.2">
      <c r="L29022" s="26"/>
    </row>
    <row r="29023" spans="12:12" x14ac:dyDescent="0.2">
      <c r="L29023" s="26"/>
    </row>
    <row r="29024" spans="12:12" x14ac:dyDescent="0.2">
      <c r="L29024" s="26"/>
    </row>
    <row r="29025" spans="12:12" x14ac:dyDescent="0.2">
      <c r="L29025" s="26"/>
    </row>
    <row r="29026" spans="12:12" x14ac:dyDescent="0.2">
      <c r="L29026" s="26"/>
    </row>
    <row r="29027" spans="12:12" x14ac:dyDescent="0.2">
      <c r="L29027" s="26"/>
    </row>
    <row r="29028" spans="12:12" x14ac:dyDescent="0.2">
      <c r="L29028" s="26"/>
    </row>
    <row r="29029" spans="12:12" x14ac:dyDescent="0.2">
      <c r="L29029" s="26"/>
    </row>
    <row r="29030" spans="12:12" x14ac:dyDescent="0.2">
      <c r="L29030" s="26"/>
    </row>
    <row r="29031" spans="12:12" x14ac:dyDescent="0.2">
      <c r="L29031" s="26"/>
    </row>
    <row r="29032" spans="12:12" x14ac:dyDescent="0.2">
      <c r="L29032" s="26"/>
    </row>
    <row r="29033" spans="12:12" x14ac:dyDescent="0.2">
      <c r="L29033" s="26"/>
    </row>
    <row r="29034" spans="12:12" x14ac:dyDescent="0.2">
      <c r="L29034" s="26"/>
    </row>
    <row r="29035" spans="12:12" x14ac:dyDescent="0.2">
      <c r="L29035" s="26"/>
    </row>
    <row r="29036" spans="12:12" x14ac:dyDescent="0.2">
      <c r="L29036" s="26"/>
    </row>
    <row r="29037" spans="12:12" x14ac:dyDescent="0.2">
      <c r="L29037" s="26"/>
    </row>
    <row r="29038" spans="12:12" x14ac:dyDescent="0.2">
      <c r="L29038" s="26"/>
    </row>
    <row r="29039" spans="12:12" x14ac:dyDescent="0.2">
      <c r="L29039" s="26"/>
    </row>
    <row r="29040" spans="12:12" x14ac:dyDescent="0.2">
      <c r="L29040" s="26"/>
    </row>
    <row r="29041" spans="12:12" x14ac:dyDescent="0.2">
      <c r="L29041" s="26"/>
    </row>
    <row r="29042" spans="12:12" x14ac:dyDescent="0.2">
      <c r="L29042" s="26"/>
    </row>
    <row r="29043" spans="12:12" x14ac:dyDescent="0.2">
      <c r="L29043" s="26"/>
    </row>
    <row r="29044" spans="12:12" x14ac:dyDescent="0.2">
      <c r="L29044" s="26"/>
    </row>
    <row r="29045" spans="12:12" x14ac:dyDescent="0.2">
      <c r="L29045" s="26"/>
    </row>
    <row r="29046" spans="12:12" x14ac:dyDescent="0.2">
      <c r="L29046" s="26"/>
    </row>
    <row r="29047" spans="12:12" x14ac:dyDescent="0.2">
      <c r="L29047" s="26"/>
    </row>
    <row r="29048" spans="12:12" x14ac:dyDescent="0.2">
      <c r="L29048" s="26"/>
    </row>
    <row r="29049" spans="12:12" x14ac:dyDescent="0.2">
      <c r="L29049" s="26"/>
    </row>
    <row r="29050" spans="12:12" x14ac:dyDescent="0.2">
      <c r="L29050" s="26"/>
    </row>
    <row r="29051" spans="12:12" x14ac:dyDescent="0.2">
      <c r="L29051" s="26"/>
    </row>
    <row r="29052" spans="12:12" x14ac:dyDescent="0.2">
      <c r="L29052" s="26"/>
    </row>
    <row r="29053" spans="12:12" x14ac:dyDescent="0.2">
      <c r="L29053" s="26"/>
    </row>
    <row r="29054" spans="12:12" x14ac:dyDescent="0.2">
      <c r="L29054" s="26"/>
    </row>
    <row r="29055" spans="12:12" x14ac:dyDescent="0.2">
      <c r="L29055" s="26"/>
    </row>
    <row r="29056" spans="12:12" x14ac:dyDescent="0.2">
      <c r="L29056" s="26"/>
    </row>
    <row r="29057" spans="12:12" x14ac:dyDescent="0.2">
      <c r="L29057" s="26"/>
    </row>
    <row r="29058" spans="12:12" x14ac:dyDescent="0.2">
      <c r="L29058" s="26"/>
    </row>
    <row r="29059" spans="12:12" x14ac:dyDescent="0.2">
      <c r="L29059" s="26"/>
    </row>
    <row r="29060" spans="12:12" x14ac:dyDescent="0.2">
      <c r="L29060" s="26"/>
    </row>
    <row r="29061" spans="12:12" x14ac:dyDescent="0.2">
      <c r="L29061" s="26"/>
    </row>
    <row r="29062" spans="12:12" x14ac:dyDescent="0.2">
      <c r="L29062" s="26"/>
    </row>
    <row r="29063" spans="12:12" x14ac:dyDescent="0.2">
      <c r="L29063" s="26"/>
    </row>
    <row r="29064" spans="12:12" x14ac:dyDescent="0.2">
      <c r="L29064" s="26"/>
    </row>
    <row r="29065" spans="12:12" x14ac:dyDescent="0.2">
      <c r="L29065" s="26"/>
    </row>
    <row r="29066" spans="12:12" x14ac:dyDescent="0.2">
      <c r="L29066" s="26"/>
    </row>
    <row r="29067" spans="12:12" x14ac:dyDescent="0.2">
      <c r="L29067" s="26"/>
    </row>
    <row r="29068" spans="12:12" x14ac:dyDescent="0.2">
      <c r="L29068" s="26"/>
    </row>
    <row r="29069" spans="12:12" x14ac:dyDescent="0.2">
      <c r="L29069" s="26"/>
    </row>
    <row r="29070" spans="12:12" x14ac:dyDescent="0.2">
      <c r="L29070" s="26"/>
    </row>
    <row r="29071" spans="12:12" x14ac:dyDescent="0.2">
      <c r="L29071" s="26"/>
    </row>
    <row r="29072" spans="12:12" x14ac:dyDescent="0.2">
      <c r="L29072" s="26"/>
    </row>
    <row r="29073" spans="12:12" x14ac:dyDescent="0.2">
      <c r="L29073" s="26"/>
    </row>
    <row r="29074" spans="12:12" x14ac:dyDescent="0.2">
      <c r="L29074" s="26"/>
    </row>
    <row r="29075" spans="12:12" x14ac:dyDescent="0.2">
      <c r="L29075" s="26"/>
    </row>
    <row r="29076" spans="12:12" x14ac:dyDescent="0.2">
      <c r="L29076" s="26"/>
    </row>
    <row r="29077" spans="12:12" x14ac:dyDescent="0.2">
      <c r="L29077" s="26"/>
    </row>
    <row r="29078" spans="12:12" x14ac:dyDescent="0.2">
      <c r="L29078" s="26"/>
    </row>
    <row r="29079" spans="12:12" x14ac:dyDescent="0.2">
      <c r="L29079" s="26"/>
    </row>
    <row r="29080" spans="12:12" x14ac:dyDescent="0.2">
      <c r="L29080" s="26"/>
    </row>
    <row r="29081" spans="12:12" x14ac:dyDescent="0.2">
      <c r="L29081" s="26"/>
    </row>
    <row r="29082" spans="12:12" x14ac:dyDescent="0.2">
      <c r="L29082" s="26"/>
    </row>
    <row r="29083" spans="12:12" x14ac:dyDescent="0.2">
      <c r="L29083" s="26"/>
    </row>
    <row r="29084" spans="12:12" x14ac:dyDescent="0.2">
      <c r="L29084" s="26"/>
    </row>
    <row r="29085" spans="12:12" x14ac:dyDescent="0.2">
      <c r="L29085" s="26"/>
    </row>
    <row r="29086" spans="12:12" x14ac:dyDescent="0.2">
      <c r="L29086" s="26"/>
    </row>
    <row r="29087" spans="12:12" x14ac:dyDescent="0.2">
      <c r="L29087" s="26"/>
    </row>
    <row r="29088" spans="12:12" x14ac:dyDescent="0.2">
      <c r="L29088" s="26"/>
    </row>
    <row r="29089" spans="12:12" x14ac:dyDescent="0.2">
      <c r="L29089" s="26"/>
    </row>
    <row r="29090" spans="12:12" x14ac:dyDescent="0.2">
      <c r="L29090" s="26"/>
    </row>
    <row r="29091" spans="12:12" x14ac:dyDescent="0.2">
      <c r="L29091" s="26"/>
    </row>
    <row r="29092" spans="12:12" x14ac:dyDescent="0.2">
      <c r="L29092" s="26"/>
    </row>
    <row r="29093" spans="12:12" x14ac:dyDescent="0.2">
      <c r="L29093" s="26"/>
    </row>
    <row r="29094" spans="12:12" x14ac:dyDescent="0.2">
      <c r="L29094" s="26"/>
    </row>
    <row r="29095" spans="12:12" x14ac:dyDescent="0.2">
      <c r="L29095" s="26"/>
    </row>
    <row r="29096" spans="12:12" x14ac:dyDescent="0.2">
      <c r="L29096" s="26"/>
    </row>
    <row r="29097" spans="12:12" x14ac:dyDescent="0.2">
      <c r="L29097" s="26"/>
    </row>
    <row r="29098" spans="12:12" x14ac:dyDescent="0.2">
      <c r="L29098" s="26"/>
    </row>
    <row r="29099" spans="12:12" x14ac:dyDescent="0.2">
      <c r="L29099" s="26"/>
    </row>
    <row r="29100" spans="12:12" x14ac:dyDescent="0.2">
      <c r="L29100" s="26"/>
    </row>
    <row r="29101" spans="12:12" x14ac:dyDescent="0.2">
      <c r="L29101" s="26"/>
    </row>
    <row r="29102" spans="12:12" x14ac:dyDescent="0.2">
      <c r="L29102" s="26"/>
    </row>
    <row r="29103" spans="12:12" x14ac:dyDescent="0.2">
      <c r="L29103" s="26"/>
    </row>
    <row r="29104" spans="12:12" x14ac:dyDescent="0.2">
      <c r="L29104" s="26"/>
    </row>
    <row r="29105" spans="12:12" x14ac:dyDescent="0.2">
      <c r="L29105" s="26"/>
    </row>
    <row r="29106" spans="12:12" x14ac:dyDescent="0.2">
      <c r="L29106" s="26"/>
    </row>
    <row r="29107" spans="12:12" x14ac:dyDescent="0.2">
      <c r="L29107" s="26"/>
    </row>
    <row r="29108" spans="12:12" x14ac:dyDescent="0.2">
      <c r="L29108" s="26"/>
    </row>
    <row r="29109" spans="12:12" x14ac:dyDescent="0.2">
      <c r="L29109" s="26"/>
    </row>
    <row r="29110" spans="12:12" x14ac:dyDescent="0.2">
      <c r="L29110" s="26"/>
    </row>
    <row r="29111" spans="12:12" x14ac:dyDescent="0.2">
      <c r="L29111" s="26"/>
    </row>
    <row r="29112" spans="12:12" x14ac:dyDescent="0.2">
      <c r="L29112" s="26"/>
    </row>
    <row r="29113" spans="12:12" x14ac:dyDescent="0.2">
      <c r="L29113" s="26"/>
    </row>
    <row r="29114" spans="12:12" x14ac:dyDescent="0.2">
      <c r="L29114" s="26"/>
    </row>
    <row r="29115" spans="12:12" x14ac:dyDescent="0.2">
      <c r="L29115" s="26"/>
    </row>
    <row r="29116" spans="12:12" x14ac:dyDescent="0.2">
      <c r="L29116" s="26"/>
    </row>
    <row r="29117" spans="12:12" x14ac:dyDescent="0.2">
      <c r="L29117" s="26"/>
    </row>
    <row r="29118" spans="12:12" x14ac:dyDescent="0.2">
      <c r="L29118" s="26"/>
    </row>
    <row r="29119" spans="12:12" x14ac:dyDescent="0.2">
      <c r="L29119" s="26"/>
    </row>
    <row r="29120" spans="12:12" x14ac:dyDescent="0.2">
      <c r="L29120" s="26"/>
    </row>
    <row r="29121" spans="12:12" x14ac:dyDescent="0.2">
      <c r="L29121" s="26"/>
    </row>
    <row r="29122" spans="12:12" x14ac:dyDescent="0.2">
      <c r="L29122" s="26"/>
    </row>
    <row r="29123" spans="12:12" x14ac:dyDescent="0.2">
      <c r="L29123" s="26"/>
    </row>
    <row r="29124" spans="12:12" x14ac:dyDescent="0.2">
      <c r="L29124" s="26"/>
    </row>
    <row r="29125" spans="12:12" x14ac:dyDescent="0.2">
      <c r="L29125" s="26"/>
    </row>
    <row r="29126" spans="12:12" x14ac:dyDescent="0.2">
      <c r="L29126" s="26"/>
    </row>
    <row r="29127" spans="12:12" x14ac:dyDescent="0.2">
      <c r="L29127" s="26"/>
    </row>
    <row r="29128" spans="12:12" x14ac:dyDescent="0.2">
      <c r="L29128" s="26"/>
    </row>
    <row r="29129" spans="12:12" x14ac:dyDescent="0.2">
      <c r="L29129" s="26"/>
    </row>
    <row r="29130" spans="12:12" x14ac:dyDescent="0.2">
      <c r="L29130" s="26"/>
    </row>
    <row r="29131" spans="12:12" x14ac:dyDescent="0.2">
      <c r="L29131" s="26"/>
    </row>
    <row r="29132" spans="12:12" x14ac:dyDescent="0.2">
      <c r="L29132" s="26"/>
    </row>
    <row r="29133" spans="12:12" x14ac:dyDescent="0.2">
      <c r="L29133" s="26"/>
    </row>
    <row r="29134" spans="12:12" x14ac:dyDescent="0.2">
      <c r="L29134" s="26"/>
    </row>
    <row r="29135" spans="12:12" x14ac:dyDescent="0.2">
      <c r="L29135" s="26"/>
    </row>
    <row r="29136" spans="12:12" x14ac:dyDescent="0.2">
      <c r="L29136" s="26"/>
    </row>
    <row r="29137" spans="12:12" x14ac:dyDescent="0.2">
      <c r="L29137" s="26"/>
    </row>
    <row r="29138" spans="12:12" x14ac:dyDescent="0.2">
      <c r="L29138" s="26"/>
    </row>
    <row r="29139" spans="12:12" x14ac:dyDescent="0.2">
      <c r="L29139" s="26"/>
    </row>
    <row r="29140" spans="12:12" x14ac:dyDescent="0.2">
      <c r="L29140" s="26"/>
    </row>
    <row r="29141" spans="12:12" x14ac:dyDescent="0.2">
      <c r="L29141" s="26"/>
    </row>
    <row r="29142" spans="12:12" x14ac:dyDescent="0.2">
      <c r="L29142" s="26"/>
    </row>
    <row r="29143" spans="12:12" x14ac:dyDescent="0.2">
      <c r="L29143" s="26"/>
    </row>
    <row r="29144" spans="12:12" x14ac:dyDescent="0.2">
      <c r="L29144" s="26"/>
    </row>
    <row r="29145" spans="12:12" x14ac:dyDescent="0.2">
      <c r="L29145" s="26"/>
    </row>
    <row r="29146" spans="12:12" x14ac:dyDescent="0.2">
      <c r="L29146" s="26"/>
    </row>
    <row r="29147" spans="12:12" x14ac:dyDescent="0.2">
      <c r="L29147" s="26"/>
    </row>
    <row r="29148" spans="12:12" x14ac:dyDescent="0.2">
      <c r="L29148" s="26"/>
    </row>
    <row r="29149" spans="12:12" x14ac:dyDescent="0.2">
      <c r="L29149" s="26"/>
    </row>
    <row r="29150" spans="12:12" x14ac:dyDescent="0.2">
      <c r="L29150" s="26"/>
    </row>
    <row r="29151" spans="12:12" x14ac:dyDescent="0.2">
      <c r="L29151" s="26"/>
    </row>
    <row r="29152" spans="12:12" x14ac:dyDescent="0.2">
      <c r="L29152" s="26"/>
    </row>
    <row r="29153" spans="12:12" x14ac:dyDescent="0.2">
      <c r="L29153" s="26"/>
    </row>
    <row r="29154" spans="12:12" x14ac:dyDescent="0.2">
      <c r="L29154" s="26"/>
    </row>
    <row r="29155" spans="12:12" x14ac:dyDescent="0.2">
      <c r="L29155" s="26"/>
    </row>
    <row r="29156" spans="12:12" x14ac:dyDescent="0.2">
      <c r="L29156" s="26"/>
    </row>
    <row r="29157" spans="12:12" x14ac:dyDescent="0.2">
      <c r="L29157" s="26"/>
    </row>
    <row r="29158" spans="12:12" x14ac:dyDescent="0.2">
      <c r="L29158" s="26"/>
    </row>
    <row r="29159" spans="12:12" x14ac:dyDescent="0.2">
      <c r="L29159" s="26"/>
    </row>
    <row r="29160" spans="12:12" x14ac:dyDescent="0.2">
      <c r="L29160" s="26"/>
    </row>
    <row r="29161" spans="12:12" x14ac:dyDescent="0.2">
      <c r="L29161" s="26"/>
    </row>
    <row r="29162" spans="12:12" x14ac:dyDescent="0.2">
      <c r="L29162" s="26"/>
    </row>
    <row r="29163" spans="12:12" x14ac:dyDescent="0.2">
      <c r="L29163" s="26"/>
    </row>
    <row r="29164" spans="12:12" x14ac:dyDescent="0.2">
      <c r="L29164" s="26"/>
    </row>
    <row r="29165" spans="12:12" x14ac:dyDescent="0.2">
      <c r="L29165" s="26"/>
    </row>
    <row r="29166" spans="12:12" x14ac:dyDescent="0.2">
      <c r="L29166" s="26"/>
    </row>
    <row r="29167" spans="12:12" x14ac:dyDescent="0.2">
      <c r="L29167" s="26"/>
    </row>
    <row r="29168" spans="12:12" x14ac:dyDescent="0.2">
      <c r="L29168" s="26"/>
    </row>
  </sheetData>
  <pageMargins left="0.7" right="0.7" top="0.75" bottom="0.75" header="0.3" footer="0.3"/>
  <ignoredErrors>
    <ignoredError sqref="I9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886E6-E01E-4E4C-8E65-6DB1743943AA}">
  <dimension ref="A1:M29168"/>
  <sheetViews>
    <sheetView workbookViewId="0">
      <pane ySplit="1" topLeftCell="A2" activePane="bottomLeft" state="frozen"/>
      <selection pane="bottomLeft" activeCell="G2" sqref="G2"/>
    </sheetView>
  </sheetViews>
  <sheetFormatPr baseColWidth="10" defaultRowHeight="16" x14ac:dyDescent="0.2"/>
  <cols>
    <col min="1" max="1" width="16" style="5" customWidth="1"/>
    <col min="2" max="4" width="13.6640625" style="24" customWidth="1"/>
    <col min="5" max="5" width="6.5" style="24" customWidth="1"/>
    <col min="6" max="6" width="18.83203125" style="2" customWidth="1"/>
    <col min="7" max="7" width="20.5" style="8" customWidth="1"/>
    <col min="8" max="8" width="33.5" bestFit="1" customWidth="1"/>
    <col min="9" max="9" width="15.1640625" bestFit="1" customWidth="1"/>
    <col min="10" max="16384" width="10.83203125" style="2"/>
  </cols>
  <sheetData>
    <row r="1" spans="1:10" x14ac:dyDescent="0.2">
      <c r="A1" s="5" t="s">
        <v>21</v>
      </c>
      <c r="B1" s="24" t="s">
        <v>28</v>
      </c>
      <c r="C1" s="24" t="s">
        <v>29</v>
      </c>
      <c r="D1" s="24" t="s">
        <v>30</v>
      </c>
      <c r="F1" s="2" t="s">
        <v>26</v>
      </c>
      <c r="G1" s="8" t="s">
        <v>27</v>
      </c>
      <c r="H1" s="2" t="s">
        <v>31</v>
      </c>
      <c r="I1" s="26" t="s">
        <v>23</v>
      </c>
      <c r="J1" s="2" t="s">
        <v>58</v>
      </c>
    </row>
    <row r="2" spans="1:10" x14ac:dyDescent="0.2">
      <c r="A2" s="5">
        <v>480559601011</v>
      </c>
      <c r="B2" s="24" t="str">
        <f>'SVI+Flood Risk'!L2</f>
        <v/>
      </c>
      <c r="C2" s="24">
        <f>'SVI+Wild Fire Risk'!J2</f>
        <v>0.44179796947519595</v>
      </c>
      <c r="D2" s="24">
        <f>'SVI+Heat Risk'!K2</f>
        <v>0.38533467813479932</v>
      </c>
      <c r="F2" s="2">
        <f t="shared" ref="F2:F65" si="0">IF(ISNUMBER(B2), B2+C2+D2, C2+D2)</f>
        <v>0.82713264760999528</v>
      </c>
      <c r="G2" s="8">
        <f>(F2-F$643)/(F$644-F$643)</f>
        <v>0.23086583926189033</v>
      </c>
      <c r="H2" t="str">
        <f t="shared" ref="H2:H65" si="1">IF(ISNUMBER(G2),"","Austin-Bergstrom International Airport")</f>
        <v/>
      </c>
      <c r="I2" s="26" t="s">
        <v>25</v>
      </c>
      <c r="J2" s="2" t="str">
        <f>IF(ISNUMBER(G2), "", "N/A")</f>
        <v/>
      </c>
    </row>
    <row r="3" spans="1:10" x14ac:dyDescent="0.2">
      <c r="A3" s="5">
        <v>480559601012</v>
      </c>
      <c r="B3" s="24" t="str">
        <f>'SVI+Flood Risk'!L3</f>
        <v/>
      </c>
      <c r="C3" s="24">
        <f>'SVI+Wild Fire Risk'!J3</f>
        <v>0.93902669655359794</v>
      </c>
      <c r="D3" s="24">
        <f>'SVI+Heat Risk'!K3</f>
        <v>0.36179777683585629</v>
      </c>
      <c r="F3" s="2">
        <f t="shared" si="0"/>
        <v>1.3008244733894543</v>
      </c>
      <c r="G3" s="8">
        <f t="shared" ref="G3:G66" si="2">(F3-F$643)/(F$644-F$643)</f>
        <v>0.51630339426795302</v>
      </c>
      <c r="H3" t="str">
        <f t="shared" si="1"/>
        <v/>
      </c>
      <c r="I3" s="26" t="s">
        <v>25</v>
      </c>
      <c r="J3" s="2" t="str">
        <f t="shared" ref="J3:J66" si="3">IF(ISNUMBER(G3), "", "N/A")</f>
        <v/>
      </c>
    </row>
    <row r="4" spans="1:10" x14ac:dyDescent="0.2">
      <c r="A4" s="5">
        <v>482090108051</v>
      </c>
      <c r="B4" s="24" t="str">
        <f>'SVI+Flood Risk'!L4</f>
        <v/>
      </c>
      <c r="C4" s="24">
        <f>'SVI+Wild Fire Risk'!J4</f>
        <v>0.47336210829503078</v>
      </c>
      <c r="D4" s="24">
        <f>'SVI+Heat Risk'!K4</f>
        <v>0.35509993679518598</v>
      </c>
      <c r="F4" s="2">
        <f t="shared" si="0"/>
        <v>0.8284620450902167</v>
      </c>
      <c r="G4" s="8">
        <f t="shared" si="2"/>
        <v>0.23166690853464211</v>
      </c>
      <c r="H4" t="str">
        <f t="shared" si="1"/>
        <v/>
      </c>
      <c r="I4" s="26" t="s">
        <v>25</v>
      </c>
      <c r="J4" s="2" t="str">
        <f t="shared" si="3"/>
        <v/>
      </c>
    </row>
    <row r="5" spans="1:10" x14ac:dyDescent="0.2">
      <c r="A5" s="5">
        <v>482090108052</v>
      </c>
      <c r="B5" s="24" t="str">
        <f>'SVI+Flood Risk'!L5</f>
        <v/>
      </c>
      <c r="C5" s="24">
        <f>'SVI+Wild Fire Risk'!J5</f>
        <v>0.71636671964031917</v>
      </c>
      <c r="D5" s="24">
        <f>'SVI+Heat Risk'!K5</f>
        <v>0.17633123355233862</v>
      </c>
      <c r="F5" s="2">
        <f t="shared" si="0"/>
        <v>0.89269795319265777</v>
      </c>
      <c r="G5" s="8">
        <f t="shared" si="2"/>
        <v>0.27037422741687983</v>
      </c>
      <c r="H5" t="str">
        <f t="shared" si="1"/>
        <v/>
      </c>
      <c r="I5" s="26" t="s">
        <v>25</v>
      </c>
      <c r="J5" s="2" t="str">
        <f t="shared" si="3"/>
        <v/>
      </c>
    </row>
    <row r="6" spans="1:10" x14ac:dyDescent="0.2">
      <c r="A6" s="5">
        <v>482090108054</v>
      </c>
      <c r="B6" s="24" t="str">
        <f>'SVI+Flood Risk'!L6</f>
        <v/>
      </c>
      <c r="C6" s="24">
        <f>'SVI+Wild Fire Risk'!J6</f>
        <v>0.56981698487923771</v>
      </c>
      <c r="D6" s="24">
        <f>'SVI+Heat Risk'!K6</f>
        <v>0.24867212231751046</v>
      </c>
      <c r="F6" s="2">
        <f t="shared" si="0"/>
        <v>0.81848910719674817</v>
      </c>
      <c r="G6" s="8">
        <f t="shared" si="2"/>
        <v>0.22565740857366051</v>
      </c>
      <c r="H6" t="str">
        <f t="shared" si="1"/>
        <v/>
      </c>
      <c r="I6" s="26" t="s">
        <v>25</v>
      </c>
      <c r="J6" s="2" t="str">
        <f t="shared" si="3"/>
        <v/>
      </c>
    </row>
    <row r="7" spans="1:10" x14ac:dyDescent="0.2">
      <c r="A7" s="5">
        <v>482090108081</v>
      </c>
      <c r="B7" s="24" t="str">
        <f>'SVI+Flood Risk'!L7</f>
        <v/>
      </c>
      <c r="C7" s="24">
        <f>'SVI+Wild Fire Risk'!J7</f>
        <v>0.82317167246519041</v>
      </c>
      <c r="D7" s="24">
        <f>'SVI+Heat Risk'!K7</f>
        <v>0.21284369745750556</v>
      </c>
      <c r="F7" s="2">
        <f t="shared" si="0"/>
        <v>1.0360153699226959</v>
      </c>
      <c r="G7" s="8">
        <f t="shared" si="2"/>
        <v>0.35673453763311114</v>
      </c>
      <c r="H7" t="str">
        <f t="shared" si="1"/>
        <v/>
      </c>
      <c r="I7" s="26" t="s">
        <v>25</v>
      </c>
      <c r="J7" s="2" t="str">
        <f t="shared" si="3"/>
        <v/>
      </c>
    </row>
    <row r="8" spans="1:10" x14ac:dyDescent="0.2">
      <c r="A8" s="5">
        <v>482090108091</v>
      </c>
      <c r="B8" s="24" t="str">
        <f>'SVI+Flood Risk'!L8</f>
        <v/>
      </c>
      <c r="C8" s="24">
        <f>'SVI+Wild Fire Risk'!J8</f>
        <v>0.91122399787408515</v>
      </c>
      <c r="D8" s="24">
        <f>'SVI+Heat Risk'!K8</f>
        <v>0.21664138113757134</v>
      </c>
      <c r="F8" s="2">
        <f t="shared" si="0"/>
        <v>1.1278653790116564</v>
      </c>
      <c r="G8" s="8">
        <f t="shared" si="2"/>
        <v>0.4120815809951045</v>
      </c>
      <c r="H8" t="str">
        <f t="shared" si="1"/>
        <v/>
      </c>
      <c r="I8" s="26" t="s">
        <v>25</v>
      </c>
      <c r="J8" s="2" t="str">
        <f t="shared" si="3"/>
        <v/>
      </c>
    </row>
    <row r="9" spans="1:10" x14ac:dyDescent="0.2">
      <c r="A9" s="5">
        <v>482090108092</v>
      </c>
      <c r="B9" s="24" t="str">
        <f>'SVI+Flood Risk'!L9</f>
        <v/>
      </c>
      <c r="C9" s="24">
        <f>'SVI+Wild Fire Risk'!J9</f>
        <v>0.62604336198962507</v>
      </c>
      <c r="D9" s="24">
        <f>'SVI+Heat Risk'!K9</f>
        <v>0.18334034613984138</v>
      </c>
      <c r="F9" s="2">
        <f t="shared" si="0"/>
        <v>0.80938370812946647</v>
      </c>
      <c r="G9" s="8">
        <f t="shared" si="2"/>
        <v>0.22017067077141389</v>
      </c>
      <c r="H9" t="str">
        <f t="shared" si="1"/>
        <v/>
      </c>
      <c r="I9" s="26" t="s">
        <v>25</v>
      </c>
      <c r="J9" s="2" t="str">
        <f t="shared" si="3"/>
        <v/>
      </c>
    </row>
    <row r="10" spans="1:10" x14ac:dyDescent="0.2">
      <c r="A10" s="5">
        <v>482090109011</v>
      </c>
      <c r="B10" s="24" t="str">
        <f>'SVI+Flood Risk'!L10</f>
        <v/>
      </c>
      <c r="C10" s="24">
        <f>'SVI+Wild Fire Risk'!J10</f>
        <v>0.51910732362508616</v>
      </c>
      <c r="D10" s="24">
        <f>'SVI+Heat Risk'!K10</f>
        <v>0.13413970650350562</v>
      </c>
      <c r="F10" s="2">
        <f t="shared" si="0"/>
        <v>0.65324703012859175</v>
      </c>
      <c r="G10" s="8">
        <f t="shared" si="2"/>
        <v>0.12608572104275179</v>
      </c>
      <c r="H10" t="str">
        <f t="shared" si="1"/>
        <v/>
      </c>
      <c r="I10" s="26" t="s">
        <v>25</v>
      </c>
      <c r="J10" s="2" t="str">
        <f t="shared" si="3"/>
        <v/>
      </c>
    </row>
    <row r="11" spans="1:10" x14ac:dyDescent="0.2">
      <c r="A11" s="5">
        <v>482090109012</v>
      </c>
      <c r="B11" s="24" t="str">
        <f>'SVI+Flood Risk'!L11</f>
        <v/>
      </c>
      <c r="C11" s="24">
        <f>'SVI+Wild Fire Risk'!J11</f>
        <v>0.54758225275354599</v>
      </c>
      <c r="D11" s="24">
        <f>'SVI+Heat Risk'!K11</f>
        <v>0.11086136187342997</v>
      </c>
      <c r="F11" s="2">
        <f t="shared" si="0"/>
        <v>0.65844361462697598</v>
      </c>
      <c r="G11" s="8">
        <f t="shared" si="2"/>
        <v>0.12921708260078676</v>
      </c>
      <c r="H11" t="str">
        <f t="shared" si="1"/>
        <v/>
      </c>
      <c r="I11" s="26" t="s">
        <v>25</v>
      </c>
      <c r="J11" s="2" t="str">
        <f t="shared" si="3"/>
        <v/>
      </c>
    </row>
    <row r="12" spans="1:10" x14ac:dyDescent="0.2">
      <c r="A12" s="5">
        <v>482090109013</v>
      </c>
      <c r="B12" s="24" t="str">
        <f>'SVI+Flood Risk'!L12</f>
        <v/>
      </c>
      <c r="C12" s="24">
        <f>'SVI+Wild Fire Risk'!J12</f>
        <v>0.59229430641873138</v>
      </c>
      <c r="D12" s="24">
        <f>'SVI+Heat Risk'!K12</f>
        <v>0.20438485849812946</v>
      </c>
      <c r="F12" s="2">
        <f t="shared" si="0"/>
        <v>0.79667916491686086</v>
      </c>
      <c r="G12" s="8">
        <f t="shared" si="2"/>
        <v>0.21251515814755162</v>
      </c>
      <c r="H12" t="str">
        <f t="shared" si="1"/>
        <v/>
      </c>
      <c r="I12" s="26" t="s">
        <v>25</v>
      </c>
      <c r="J12" s="2" t="str">
        <f t="shared" si="3"/>
        <v/>
      </c>
    </row>
    <row r="13" spans="1:10" x14ac:dyDescent="0.2">
      <c r="A13" s="5">
        <v>482090109014</v>
      </c>
      <c r="B13" s="24" t="str">
        <f>'SVI+Flood Risk'!L13</f>
        <v/>
      </c>
      <c r="C13" s="24">
        <f>'SVI+Wild Fire Risk'!J13</f>
        <v>0.60753351790747012</v>
      </c>
      <c r="D13" s="24">
        <f>'SVI+Heat Risk'!K13</f>
        <v>0.22304843069113939</v>
      </c>
      <c r="F13" s="2">
        <f t="shared" si="0"/>
        <v>0.83058194859860945</v>
      </c>
      <c r="G13" s="8">
        <f t="shared" si="2"/>
        <v>0.23294432148828284</v>
      </c>
      <c r="H13" t="str">
        <f t="shared" si="1"/>
        <v/>
      </c>
      <c r="I13" s="26" t="s">
        <v>25</v>
      </c>
      <c r="J13" s="2" t="str">
        <f t="shared" si="3"/>
        <v/>
      </c>
    </row>
    <row r="14" spans="1:10" x14ac:dyDescent="0.2">
      <c r="A14" s="5">
        <v>482090109021</v>
      </c>
      <c r="B14" s="24" t="str">
        <f>'SVI+Flood Risk'!L14</f>
        <v/>
      </c>
      <c r="C14" s="24">
        <f>'SVI+Wild Fire Risk'!J14</f>
        <v>0.61981368731871667</v>
      </c>
      <c r="D14" s="24">
        <f>'SVI+Heat Risk'!K14</f>
        <v>0.21648039633469243</v>
      </c>
      <c r="F14" s="2">
        <f t="shared" si="0"/>
        <v>0.83629408365340907</v>
      </c>
      <c r="G14" s="8">
        <f t="shared" si="2"/>
        <v>0.23638634386480054</v>
      </c>
      <c r="H14" t="str">
        <f t="shared" si="1"/>
        <v/>
      </c>
      <c r="I14" s="26" t="s">
        <v>25</v>
      </c>
      <c r="J14" s="2" t="str">
        <f t="shared" si="3"/>
        <v/>
      </c>
    </row>
    <row r="15" spans="1:10" x14ac:dyDescent="0.2">
      <c r="A15" s="5">
        <v>482090109022</v>
      </c>
      <c r="B15" s="24" t="str">
        <f>'SVI+Flood Risk'!L15</f>
        <v/>
      </c>
      <c r="C15" s="24">
        <f>'SVI+Wild Fire Risk'!J15</f>
        <v>0.52293590781313537</v>
      </c>
      <c r="D15" s="24">
        <f>'SVI+Heat Risk'!K15</f>
        <v>0.30320688883293867</v>
      </c>
      <c r="F15" s="2">
        <f t="shared" si="0"/>
        <v>0.82614279664607404</v>
      </c>
      <c r="G15" s="8">
        <f t="shared" si="2"/>
        <v>0.23026937416879492</v>
      </c>
      <c r="H15" t="str">
        <f t="shared" si="1"/>
        <v/>
      </c>
      <c r="I15" s="26" t="s">
        <v>25</v>
      </c>
      <c r="J15" s="2" t="str">
        <f t="shared" si="3"/>
        <v/>
      </c>
    </row>
    <row r="16" spans="1:10" x14ac:dyDescent="0.2">
      <c r="A16" s="5">
        <v>482090109023</v>
      </c>
      <c r="B16" s="24" t="str">
        <f>'SVI+Flood Risk'!L16</f>
        <v/>
      </c>
      <c r="C16" s="24">
        <f>'SVI+Wild Fire Risk'!J16</f>
        <v>0.33705358920371098</v>
      </c>
      <c r="D16" s="24">
        <f>'SVI+Heat Risk'!K16</f>
        <v>0.43265855113581447</v>
      </c>
      <c r="F16" s="2">
        <f t="shared" si="0"/>
        <v>0.76971214033952551</v>
      </c>
      <c r="G16" s="8">
        <f t="shared" si="2"/>
        <v>0.19626534942755325</v>
      </c>
      <c r="H16" t="str">
        <f t="shared" si="1"/>
        <v/>
      </c>
      <c r="I16" s="26" t="s">
        <v>25</v>
      </c>
      <c r="J16" s="2" t="str">
        <f t="shared" si="3"/>
        <v/>
      </c>
    </row>
    <row r="17" spans="1:10" x14ac:dyDescent="0.2">
      <c r="A17" s="5">
        <v>482090109024</v>
      </c>
      <c r="B17" s="24" t="str">
        <f>'SVI+Flood Risk'!L17</f>
        <v/>
      </c>
      <c r="C17" s="24">
        <f>'SVI+Wild Fire Risk'!J17</f>
        <v>0.4540081688682438</v>
      </c>
      <c r="D17" s="24">
        <f>'SVI+Heat Risk'!K17</f>
        <v>0.35793342311815712</v>
      </c>
      <c r="F17" s="2">
        <f t="shared" si="0"/>
        <v>0.81194159198640092</v>
      </c>
      <c r="G17" s="8">
        <f t="shared" si="2"/>
        <v>0.22171200223287926</v>
      </c>
      <c r="H17" t="str">
        <f t="shared" si="1"/>
        <v/>
      </c>
      <c r="I17" s="26" t="s">
        <v>25</v>
      </c>
      <c r="J17" s="2" t="str">
        <f t="shared" si="3"/>
        <v/>
      </c>
    </row>
    <row r="18" spans="1:10" x14ac:dyDescent="0.2">
      <c r="A18" s="5">
        <v>482090109025</v>
      </c>
      <c r="B18" s="24" t="str">
        <f>'SVI+Flood Risk'!L18</f>
        <v/>
      </c>
      <c r="C18" s="24">
        <f>'SVI+Wild Fire Risk'!J18</f>
        <v>0.59755243628273347</v>
      </c>
      <c r="D18" s="24">
        <f>'SVI+Heat Risk'!K18</f>
        <v>0.19259685982008468</v>
      </c>
      <c r="F18" s="2">
        <f t="shared" si="0"/>
        <v>0.79014929610281814</v>
      </c>
      <c r="G18" s="8">
        <f t="shared" si="2"/>
        <v>0.20858038518472144</v>
      </c>
      <c r="H18" t="str">
        <f t="shared" si="1"/>
        <v/>
      </c>
      <c r="I18" s="26" t="s">
        <v>25</v>
      </c>
      <c r="J18" s="2" t="str">
        <f t="shared" si="3"/>
        <v/>
      </c>
    </row>
    <row r="19" spans="1:10" x14ac:dyDescent="0.2">
      <c r="A19" s="5">
        <v>482090109072</v>
      </c>
      <c r="B19" s="24" t="str">
        <f>'SVI+Flood Risk'!L19</f>
        <v/>
      </c>
      <c r="C19" s="24">
        <f>'SVI+Wild Fire Risk'!J19</f>
        <v>0.63904932942998638</v>
      </c>
      <c r="D19" s="24">
        <f>'SVI+Heat Risk'!K19</f>
        <v>0.42247100794803766</v>
      </c>
      <c r="F19" s="2">
        <f t="shared" si="0"/>
        <v>1.061520337378024</v>
      </c>
      <c r="G19" s="8">
        <f t="shared" si="2"/>
        <v>0.37210333893969627</v>
      </c>
      <c r="H19" t="str">
        <f t="shared" si="1"/>
        <v/>
      </c>
      <c r="I19" s="26" t="s">
        <v>25</v>
      </c>
      <c r="J19" s="2" t="str">
        <f t="shared" si="3"/>
        <v/>
      </c>
    </row>
    <row r="20" spans="1:10" x14ac:dyDescent="0.2">
      <c r="A20" s="5">
        <v>482090109081</v>
      </c>
      <c r="B20" s="24" t="str">
        <f>'SVI+Flood Risk'!L20</f>
        <v/>
      </c>
      <c r="C20" s="24">
        <f>'SVI+Wild Fire Risk'!J20</f>
        <v>0.59862742862967155</v>
      </c>
      <c r="D20" s="24">
        <f>'SVI+Heat Risk'!K20</f>
        <v>0.4631749498032563</v>
      </c>
      <c r="F20" s="2">
        <f t="shared" si="0"/>
        <v>1.0618023784329278</v>
      </c>
      <c r="G20" s="8">
        <f t="shared" si="2"/>
        <v>0.37227329143780113</v>
      </c>
      <c r="H20" t="str">
        <f t="shared" si="1"/>
        <v/>
      </c>
      <c r="I20" s="26" t="s">
        <v>25</v>
      </c>
      <c r="J20" s="2" t="str">
        <f t="shared" si="3"/>
        <v/>
      </c>
    </row>
    <row r="21" spans="1:10" x14ac:dyDescent="0.2">
      <c r="A21" s="5">
        <v>482090109082</v>
      </c>
      <c r="B21" s="24" t="str">
        <f>'SVI+Flood Risk'!L21</f>
        <v/>
      </c>
      <c r="C21" s="24">
        <f>'SVI+Wild Fire Risk'!J21</f>
        <v>0.50046670126445658</v>
      </c>
      <c r="D21" s="24">
        <f>'SVI+Heat Risk'!K21</f>
        <v>0.49428592008497813</v>
      </c>
      <c r="F21" s="2">
        <f t="shared" si="0"/>
        <v>0.99475262134943465</v>
      </c>
      <c r="G21" s="8">
        <f t="shared" si="2"/>
        <v>0.33187040144878704</v>
      </c>
      <c r="H21" t="str">
        <f t="shared" si="1"/>
        <v/>
      </c>
      <c r="I21" s="26" t="s">
        <v>25</v>
      </c>
      <c r="J21" s="2" t="str">
        <f t="shared" si="3"/>
        <v/>
      </c>
    </row>
    <row r="22" spans="1:10" x14ac:dyDescent="0.2">
      <c r="A22" s="5">
        <v>484530001011</v>
      </c>
      <c r="B22" s="24">
        <f>'SVI+Flood Risk'!L22</f>
        <v>4.4619777059346166E-2</v>
      </c>
      <c r="C22" s="24">
        <f>'SVI+Wild Fire Risk'!J22</f>
        <v>0.59784807970216758</v>
      </c>
      <c r="D22" s="24">
        <f>'SVI+Heat Risk'!K22</f>
        <v>0.27623579240064722</v>
      </c>
      <c r="F22" s="2">
        <f t="shared" si="0"/>
        <v>0.91870364916216096</v>
      </c>
      <c r="G22" s="8">
        <f t="shared" si="2"/>
        <v>0.28604475806526386</v>
      </c>
      <c r="H22" t="str">
        <f t="shared" si="1"/>
        <v/>
      </c>
      <c r="I22" s="26"/>
      <c r="J22" s="2" t="str">
        <f t="shared" si="3"/>
        <v/>
      </c>
    </row>
    <row r="23" spans="1:10" x14ac:dyDescent="0.2">
      <c r="A23" s="5">
        <v>484530001012</v>
      </c>
      <c r="B23" s="24" t="str">
        <f>'SVI+Flood Risk'!L23</f>
        <v/>
      </c>
      <c r="C23" s="24">
        <f>'SVI+Wild Fire Risk'!J23</f>
        <v>0.33751704846375691</v>
      </c>
      <c r="D23" s="24">
        <f>'SVI+Heat Risk'!K23</f>
        <v>0.30217791236434599</v>
      </c>
      <c r="F23" s="2">
        <f t="shared" si="0"/>
        <v>0.63969496082810284</v>
      </c>
      <c r="G23" s="8">
        <f t="shared" si="2"/>
        <v>0.11791950555013896</v>
      </c>
      <c r="H23" t="str">
        <f t="shared" si="1"/>
        <v/>
      </c>
      <c r="I23" s="26" t="s">
        <v>25</v>
      </c>
      <c r="J23" s="2" t="str">
        <f t="shared" si="3"/>
        <v/>
      </c>
    </row>
    <row r="24" spans="1:10" x14ac:dyDescent="0.2">
      <c r="A24" s="5">
        <v>484530001013</v>
      </c>
      <c r="B24" s="24">
        <f>'SVI+Flood Risk'!L24</f>
        <v>4.9574743458287766E-2</v>
      </c>
      <c r="C24" s="24">
        <f>'SVI+Wild Fire Risk'!J24</f>
        <v>0.42053189715870715</v>
      </c>
      <c r="D24" s="24">
        <f>'SVI+Heat Risk'!K24</f>
        <v>0.49711658001945136</v>
      </c>
      <c r="F24" s="2">
        <f t="shared" si="0"/>
        <v>0.96722322063644628</v>
      </c>
      <c r="G24" s="8">
        <f t="shared" si="2"/>
        <v>0.31528171571969016</v>
      </c>
      <c r="H24" t="str">
        <f t="shared" si="1"/>
        <v/>
      </c>
      <c r="I24" s="26"/>
      <c r="J24" s="2" t="str">
        <f t="shared" si="3"/>
        <v/>
      </c>
    </row>
    <row r="25" spans="1:10" x14ac:dyDescent="0.2">
      <c r="A25" s="5">
        <v>484530001021</v>
      </c>
      <c r="B25" s="24">
        <f>'SVI+Flood Risk'!L25</f>
        <v>6.5992236956777847E-2</v>
      </c>
      <c r="C25" s="24">
        <f>'SVI+Wild Fire Risk'!J25</f>
        <v>0.57705594289992757</v>
      </c>
      <c r="D25" s="24">
        <f>'SVI+Heat Risk'!K25</f>
        <v>0.13568577341285795</v>
      </c>
      <c r="F25" s="2">
        <f t="shared" si="0"/>
        <v>0.77873395326956329</v>
      </c>
      <c r="G25" s="8">
        <f t="shared" si="2"/>
        <v>0.20170171983617208</v>
      </c>
      <c r="H25" t="str">
        <f t="shared" si="1"/>
        <v/>
      </c>
      <c r="I25" s="26"/>
      <c r="J25" s="2" t="str">
        <f t="shared" si="3"/>
        <v/>
      </c>
    </row>
    <row r="26" spans="1:10" x14ac:dyDescent="0.2">
      <c r="A26" s="5">
        <v>484530001022</v>
      </c>
      <c r="B26" s="24" t="str">
        <f>'SVI+Flood Risk'!L26</f>
        <v/>
      </c>
      <c r="C26" s="24">
        <f>'SVI+Wild Fire Risk'!J26</f>
        <v>0.56060504698379576</v>
      </c>
      <c r="D26" s="24">
        <f>'SVI+Heat Risk'!K26</f>
        <v>0.23952356065409394</v>
      </c>
      <c r="F26" s="2">
        <f t="shared" si="0"/>
        <v>0.80012860763788973</v>
      </c>
      <c r="G26" s="8">
        <f t="shared" si="2"/>
        <v>0.21459372577916272</v>
      </c>
      <c r="H26" t="str">
        <f t="shared" si="1"/>
        <v/>
      </c>
      <c r="I26" s="26" t="s">
        <v>25</v>
      </c>
      <c r="J26" s="2" t="str">
        <f t="shared" si="3"/>
        <v/>
      </c>
    </row>
    <row r="27" spans="1:10" x14ac:dyDescent="0.2">
      <c r="A27" s="5">
        <v>484530002031</v>
      </c>
      <c r="B27" s="24" t="str">
        <f>'SVI+Flood Risk'!L27</f>
        <v/>
      </c>
      <c r="C27" s="24">
        <f>'SVI+Wild Fire Risk'!J27</f>
        <v>9.7796360920525321E-2</v>
      </c>
      <c r="D27" s="24">
        <f>'SVI+Heat Risk'!K27</f>
        <v>0.62642252357929429</v>
      </c>
      <c r="F27" s="2">
        <f t="shared" si="0"/>
        <v>0.72421888449981964</v>
      </c>
      <c r="G27" s="8">
        <f t="shared" si="2"/>
        <v>0.16885199118607772</v>
      </c>
      <c r="H27" t="str">
        <f t="shared" si="1"/>
        <v/>
      </c>
      <c r="I27" s="26" t="s">
        <v>25</v>
      </c>
      <c r="J27" s="2" t="str">
        <f t="shared" si="3"/>
        <v/>
      </c>
    </row>
    <row r="28" spans="1:10" x14ac:dyDescent="0.2">
      <c r="A28" s="5">
        <v>484530002041</v>
      </c>
      <c r="B28" s="24" t="str">
        <f>'SVI+Flood Risk'!L28</f>
        <v/>
      </c>
      <c r="C28" s="24">
        <f>'SVI+Wild Fire Risk'!J28</f>
        <v>0.12973539634392395</v>
      </c>
      <c r="D28" s="24">
        <f>'SVI+Heat Risk'!K28</f>
        <v>0.56445790720575817</v>
      </c>
      <c r="F28" s="2">
        <f t="shared" si="0"/>
        <v>0.69419330354968212</v>
      </c>
      <c r="G28" s="8">
        <f t="shared" si="2"/>
        <v>0.15075915540631471</v>
      </c>
      <c r="H28" t="str">
        <f t="shared" si="1"/>
        <v/>
      </c>
      <c r="I28" s="26" t="s">
        <v>25</v>
      </c>
      <c r="J28" s="2" t="str">
        <f t="shared" si="3"/>
        <v/>
      </c>
    </row>
    <row r="29" spans="1:10" x14ac:dyDescent="0.2">
      <c r="A29" s="5">
        <v>484530002042</v>
      </c>
      <c r="B29" s="24">
        <f>'SVI+Flood Risk'!L29</f>
        <v>4.8180646306090695E-2</v>
      </c>
      <c r="C29" s="24">
        <f>'SVI+Wild Fire Risk'!J29</f>
        <v>0.34859157059347251</v>
      </c>
      <c r="D29" s="24">
        <f>'SVI+Heat Risk'!K29</f>
        <v>0.30345736184705413</v>
      </c>
      <c r="F29" s="2">
        <f t="shared" si="0"/>
        <v>0.70022957874661729</v>
      </c>
      <c r="G29" s="8">
        <f t="shared" si="2"/>
        <v>0.15439649837866123</v>
      </c>
      <c r="H29" t="str">
        <f t="shared" si="1"/>
        <v/>
      </c>
      <c r="I29" s="26"/>
      <c r="J29" s="2" t="str">
        <f t="shared" si="3"/>
        <v/>
      </c>
    </row>
    <row r="30" spans="1:10" x14ac:dyDescent="0.2">
      <c r="A30" s="5">
        <v>484530002043</v>
      </c>
      <c r="B30" s="24">
        <f>'SVI+Flood Risk'!L30</f>
        <v>5.9830259170127513E-2</v>
      </c>
      <c r="C30" s="24">
        <f>'SVI+Wild Fire Risk'!J30</f>
        <v>0.14796210032573201</v>
      </c>
      <c r="D30" s="24">
        <f>'SVI+Heat Risk'!K30</f>
        <v>0.55239611738556404</v>
      </c>
      <c r="F30" s="2">
        <f t="shared" si="0"/>
        <v>0.76018847688142355</v>
      </c>
      <c r="G30" s="8">
        <f t="shared" si="2"/>
        <v>0.19052657357321365</v>
      </c>
      <c r="H30" t="str">
        <f t="shared" si="1"/>
        <v/>
      </c>
      <c r="I30" s="26"/>
      <c r="J30" s="2" t="str">
        <f t="shared" si="3"/>
        <v/>
      </c>
    </row>
    <row r="31" spans="1:10" x14ac:dyDescent="0.2">
      <c r="A31" s="5">
        <v>484530002051</v>
      </c>
      <c r="B31" s="24">
        <f>'SVI+Flood Risk'!L31</f>
        <v>0.20775853812916148</v>
      </c>
      <c r="C31" s="24">
        <f>'SVI+Wild Fire Risk'!J31</f>
        <v>0.31843398641171122</v>
      </c>
      <c r="D31" s="24">
        <f>'SVI+Heat Risk'!K31</f>
        <v>0.46560774960884371</v>
      </c>
      <c r="F31" s="2">
        <f t="shared" si="0"/>
        <v>0.9918002741497165</v>
      </c>
      <c r="G31" s="8">
        <f t="shared" si="2"/>
        <v>0.33009137398756822</v>
      </c>
      <c r="H31" t="str">
        <f t="shared" si="1"/>
        <v/>
      </c>
      <c r="I31" s="26"/>
      <c r="J31" s="2" t="str">
        <f t="shared" si="3"/>
        <v/>
      </c>
    </row>
    <row r="32" spans="1:10" x14ac:dyDescent="0.2">
      <c r="A32" s="5">
        <v>484530002052</v>
      </c>
      <c r="B32" s="24">
        <f>'SVI+Flood Risk'!L32</f>
        <v>2.7963115699326125E-2</v>
      </c>
      <c r="C32" s="24">
        <f>'SVI+Wild Fire Risk'!J32</f>
        <v>0.13183790745580659</v>
      </c>
      <c r="D32" s="24">
        <f>'SVI+Heat Risk'!K32</f>
        <v>0.62765638950045055</v>
      </c>
      <c r="F32" s="2">
        <f t="shared" si="0"/>
        <v>0.78745741265558333</v>
      </c>
      <c r="G32" s="8">
        <f t="shared" si="2"/>
        <v>0.20695830815547217</v>
      </c>
      <c r="H32" t="str">
        <f t="shared" si="1"/>
        <v/>
      </c>
      <c r="I32" s="26"/>
      <c r="J32" s="2" t="str">
        <f t="shared" si="3"/>
        <v/>
      </c>
    </row>
    <row r="33" spans="1:10" x14ac:dyDescent="0.2">
      <c r="A33" s="5">
        <v>484530002053</v>
      </c>
      <c r="B33" s="24">
        <f>'SVI+Flood Risk'!L33</f>
        <v>6.7470796629608934E-2</v>
      </c>
      <c r="C33" s="24">
        <f>'SVI+Wild Fire Risk'!J33</f>
        <v>0.20764859143525133</v>
      </c>
      <c r="D33" s="24">
        <f>'SVI+Heat Risk'!K33</f>
        <v>0.52700005581741705</v>
      </c>
      <c r="F33" s="2">
        <f t="shared" si="0"/>
        <v>0.80211944388227729</v>
      </c>
      <c r="G33" s="8">
        <f t="shared" si="2"/>
        <v>0.21579336528968282</v>
      </c>
      <c r="H33" t="str">
        <f t="shared" si="1"/>
        <v/>
      </c>
      <c r="I33" s="26"/>
      <c r="J33" s="2" t="str">
        <f t="shared" si="3"/>
        <v/>
      </c>
    </row>
    <row r="34" spans="1:10" x14ac:dyDescent="0.2">
      <c r="A34" s="5">
        <v>484530002061</v>
      </c>
      <c r="B34" s="24">
        <f>'SVI+Flood Risk'!L34</f>
        <v>7.7807202837970629E-2</v>
      </c>
      <c r="C34" s="24">
        <f>'SVI+Wild Fire Risk'!J34</f>
        <v>0.32504439245913358</v>
      </c>
      <c r="D34" s="24">
        <f>'SVI+Heat Risk'!K34</f>
        <v>0.25555643407566642</v>
      </c>
      <c r="F34" s="2">
        <f t="shared" si="0"/>
        <v>0.65840802937277065</v>
      </c>
      <c r="G34" s="8">
        <f t="shared" si="2"/>
        <v>0.12919563961316941</v>
      </c>
      <c r="H34" t="str">
        <f t="shared" si="1"/>
        <v/>
      </c>
      <c r="I34" s="26"/>
      <c r="J34" s="2" t="str">
        <f t="shared" si="3"/>
        <v/>
      </c>
    </row>
    <row r="35" spans="1:10" x14ac:dyDescent="0.2">
      <c r="A35" s="5">
        <v>484530002062</v>
      </c>
      <c r="B35" s="24">
        <f>'SVI+Flood Risk'!L35</f>
        <v>5.5295461935316634E-2</v>
      </c>
      <c r="C35" s="24">
        <f>'SVI+Wild Fire Risk'!J35</f>
        <v>0.53761559186180385</v>
      </c>
      <c r="D35" s="24">
        <f>'SVI+Heat Risk'!K35</f>
        <v>0.19055457967352912</v>
      </c>
      <c r="F35" s="2">
        <f t="shared" si="0"/>
        <v>0.78346563347064957</v>
      </c>
      <c r="G35" s="8">
        <f t="shared" si="2"/>
        <v>0.20455293903432109</v>
      </c>
      <c r="H35" t="str">
        <f t="shared" si="1"/>
        <v/>
      </c>
      <c r="I35" s="26"/>
      <c r="J35" s="2" t="str">
        <f t="shared" si="3"/>
        <v/>
      </c>
    </row>
    <row r="36" spans="1:10" x14ac:dyDescent="0.2">
      <c r="A36" s="5">
        <v>484530002063</v>
      </c>
      <c r="B36" s="24">
        <f>'SVI+Flood Risk'!L36</f>
        <v>9.3215470531267469E-2</v>
      </c>
      <c r="C36" s="24">
        <f>'SVI+Wild Fire Risk'!J36</f>
        <v>7.5718758503123054E-2</v>
      </c>
      <c r="D36" s="24">
        <f>'SVI+Heat Risk'!K36</f>
        <v>0.68066564007746955</v>
      </c>
      <c r="F36" s="2">
        <f t="shared" si="0"/>
        <v>0.84959986911186003</v>
      </c>
      <c r="G36" s="8">
        <f t="shared" si="2"/>
        <v>0.24440415346589703</v>
      </c>
      <c r="H36" t="str">
        <f t="shared" si="1"/>
        <v/>
      </c>
      <c r="I36" s="26"/>
      <c r="J36" s="2" t="str">
        <f t="shared" si="3"/>
        <v/>
      </c>
    </row>
    <row r="37" spans="1:10" x14ac:dyDescent="0.2">
      <c r="A37" s="5">
        <v>484530003021</v>
      </c>
      <c r="B37" s="24">
        <f>'SVI+Flood Risk'!L37</f>
        <v>2.3537253771970931E-3</v>
      </c>
      <c r="C37" s="24">
        <f>'SVI+Wild Fire Risk'!J37</f>
        <v>0.17709113754047337</v>
      </c>
      <c r="D37" s="24">
        <f>'SVI+Heat Risk'!K37</f>
        <v>0.35825623278411706</v>
      </c>
      <c r="F37" s="2">
        <f t="shared" si="0"/>
        <v>0.53770109570178748</v>
      </c>
      <c r="G37" s="8">
        <f t="shared" si="2"/>
        <v>5.6459970251280057E-2</v>
      </c>
      <c r="H37" t="str">
        <f t="shared" si="1"/>
        <v/>
      </c>
      <c r="I37" s="26"/>
      <c r="J37" s="2" t="str">
        <f t="shared" si="3"/>
        <v/>
      </c>
    </row>
    <row r="38" spans="1:10" x14ac:dyDescent="0.2">
      <c r="A38" s="5">
        <v>484530003022</v>
      </c>
      <c r="B38" s="24" t="str">
        <f>'SVI+Flood Risk'!L38</f>
        <v/>
      </c>
      <c r="C38" s="24">
        <f>'SVI+Wild Fire Risk'!J38</f>
        <v>0.13037306191854331</v>
      </c>
      <c r="D38" s="24">
        <f>'SVI+Heat Risk'!K38</f>
        <v>0.62116721125548813</v>
      </c>
      <c r="F38" s="2">
        <f t="shared" si="0"/>
        <v>0.75154027317403149</v>
      </c>
      <c r="G38" s="8">
        <f t="shared" si="2"/>
        <v>0.1853153328739037</v>
      </c>
      <c r="H38" t="str">
        <f t="shared" si="1"/>
        <v/>
      </c>
      <c r="I38" s="26" t="s">
        <v>25</v>
      </c>
      <c r="J38" s="2" t="str">
        <f t="shared" si="3"/>
        <v/>
      </c>
    </row>
    <row r="39" spans="1:10" x14ac:dyDescent="0.2">
      <c r="A39" s="5">
        <v>484530003023</v>
      </c>
      <c r="B39" s="24">
        <f>'SVI+Flood Risk'!L39</f>
        <v>9.812913893735839E-2</v>
      </c>
      <c r="C39" s="24">
        <f>'SVI+Wild Fire Risk'!J39</f>
        <v>0.34567549096345079</v>
      </c>
      <c r="D39" s="24">
        <f>'SVI+Heat Risk'!K39</f>
        <v>0.25810368338253392</v>
      </c>
      <c r="F39" s="2">
        <f t="shared" si="0"/>
        <v>0.70190831328334302</v>
      </c>
      <c r="G39" s="8">
        <f t="shared" si="2"/>
        <v>0.15540807142170193</v>
      </c>
      <c r="H39" t="str">
        <f t="shared" si="1"/>
        <v/>
      </c>
      <c r="I39" s="26"/>
      <c r="J39" s="2" t="str">
        <f t="shared" si="3"/>
        <v/>
      </c>
    </row>
    <row r="40" spans="1:10" x14ac:dyDescent="0.2">
      <c r="A40" s="5">
        <v>484530003024</v>
      </c>
      <c r="B40" s="24" t="str">
        <f>'SVI+Flood Risk'!L40</f>
        <v/>
      </c>
      <c r="C40" s="24">
        <f>'SVI+Wild Fire Risk'!J40</f>
        <v>0.11018847875993419</v>
      </c>
      <c r="D40" s="24">
        <f>'SVI+Heat Risk'!K40</f>
        <v>0.6076401524242856</v>
      </c>
      <c r="F40" s="2">
        <f t="shared" si="0"/>
        <v>0.7178286311842198</v>
      </c>
      <c r="G40" s="8">
        <f t="shared" si="2"/>
        <v>0.16500134782892714</v>
      </c>
      <c r="H40" t="str">
        <f t="shared" si="1"/>
        <v/>
      </c>
      <c r="I40" s="26" t="s">
        <v>25</v>
      </c>
      <c r="J40" s="2" t="str">
        <f t="shared" si="3"/>
        <v/>
      </c>
    </row>
    <row r="41" spans="1:10" x14ac:dyDescent="0.2">
      <c r="A41" s="5">
        <v>484530003025</v>
      </c>
      <c r="B41" s="24">
        <f>'SVI+Flood Risk'!L41</f>
        <v>5.8002087635335174E-2</v>
      </c>
      <c r="C41" s="24">
        <f>'SVI+Wild Fire Risk'!J41</f>
        <v>0.25883483617622999</v>
      </c>
      <c r="D41" s="24">
        <f>'SVI+Heat Risk'!K41</f>
        <v>0.29926438042007669</v>
      </c>
      <c r="F41" s="2">
        <f t="shared" si="0"/>
        <v>0.61610130423164189</v>
      </c>
      <c r="G41" s="8">
        <f t="shared" si="2"/>
        <v>0.10370242329108827</v>
      </c>
      <c r="H41" t="str">
        <f t="shared" si="1"/>
        <v/>
      </c>
      <c r="I41" s="26"/>
      <c r="J41" s="2" t="str">
        <f t="shared" si="3"/>
        <v/>
      </c>
    </row>
    <row r="42" spans="1:10" x14ac:dyDescent="0.2">
      <c r="A42" s="5">
        <v>484530003041</v>
      </c>
      <c r="B42" s="24">
        <f>'SVI+Flood Risk'!L42</f>
        <v>1.5043834929259741E-2</v>
      </c>
      <c r="C42" s="24">
        <f>'SVI+Wild Fire Risk'!J42</f>
        <v>0.15300815871616424</v>
      </c>
      <c r="D42" s="24">
        <f>'SVI+Heat Risk'!K42</f>
        <v>0.54898578334694481</v>
      </c>
      <c r="F42" s="2">
        <f t="shared" si="0"/>
        <v>0.71703777699236881</v>
      </c>
      <c r="G42" s="8">
        <f t="shared" si="2"/>
        <v>0.1645247943513222</v>
      </c>
      <c r="H42" t="str">
        <f t="shared" si="1"/>
        <v/>
      </c>
      <c r="I42" s="26"/>
      <c r="J42" s="2" t="str">
        <f t="shared" si="3"/>
        <v/>
      </c>
    </row>
    <row r="43" spans="1:10" x14ac:dyDescent="0.2">
      <c r="A43" s="5">
        <v>484530003042</v>
      </c>
      <c r="B43" s="24" t="str">
        <f>'SVI+Flood Risk'!L43</f>
        <v/>
      </c>
      <c r="C43" s="24">
        <f>'SVI+Wild Fire Risk'!J43</f>
        <v>0.28968162549236964</v>
      </c>
      <c r="D43" s="24">
        <f>'SVI+Heat Risk'!K43</f>
        <v>0.36256327869639998</v>
      </c>
      <c r="F43" s="2">
        <f t="shared" si="0"/>
        <v>0.65224490418876968</v>
      </c>
      <c r="G43" s="8">
        <f t="shared" si="2"/>
        <v>0.12548185928600672</v>
      </c>
      <c r="H43" t="str">
        <f t="shared" si="1"/>
        <v/>
      </c>
      <c r="I43" s="26" t="s">
        <v>25</v>
      </c>
      <c r="J43" s="2" t="str">
        <f t="shared" si="3"/>
        <v/>
      </c>
    </row>
    <row r="44" spans="1:10" x14ac:dyDescent="0.2">
      <c r="A44" s="5">
        <v>484530003051</v>
      </c>
      <c r="B44" s="24">
        <f>'SVI+Flood Risk'!L44</f>
        <v>3.8444654147111693E-2</v>
      </c>
      <c r="C44" s="24">
        <f>'SVI+Wild Fire Risk'!J44</f>
        <v>0.2636149213401206</v>
      </c>
      <c r="D44" s="24">
        <f>'SVI+Heat Risk'!K44</f>
        <v>0.22479786761319651</v>
      </c>
      <c r="F44" s="2">
        <f t="shared" si="0"/>
        <v>0.52685744310042881</v>
      </c>
      <c r="G44" s="8">
        <f t="shared" si="2"/>
        <v>4.9925794406523123E-2</v>
      </c>
      <c r="H44" t="str">
        <f t="shared" si="1"/>
        <v/>
      </c>
      <c r="I44" s="26"/>
      <c r="J44" s="2" t="str">
        <f t="shared" si="3"/>
        <v/>
      </c>
    </row>
    <row r="45" spans="1:10" x14ac:dyDescent="0.2">
      <c r="A45" s="5">
        <v>484530003052</v>
      </c>
      <c r="B45" s="24">
        <f>'SVI+Flood Risk'!L45</f>
        <v>0.12763226744369208</v>
      </c>
      <c r="C45" s="24">
        <f>'SVI+Wild Fire Risk'!J45</f>
        <v>0.2390361974690757</v>
      </c>
      <c r="D45" s="24">
        <f>'SVI+Heat Risk'!K45</f>
        <v>0.4855513243519437</v>
      </c>
      <c r="F45" s="2">
        <f t="shared" si="0"/>
        <v>0.85221978926471142</v>
      </c>
      <c r="G45" s="8">
        <f t="shared" si="2"/>
        <v>0.24598286680238002</v>
      </c>
      <c r="H45" t="str">
        <f t="shared" si="1"/>
        <v/>
      </c>
      <c r="I45" s="26"/>
      <c r="J45" s="2" t="str">
        <f t="shared" si="3"/>
        <v/>
      </c>
    </row>
    <row r="46" spans="1:10" x14ac:dyDescent="0.2">
      <c r="A46" s="5">
        <v>484530003053</v>
      </c>
      <c r="B46" s="24">
        <f>'SVI+Flood Risk'!L46</f>
        <v>0.1077540575298611</v>
      </c>
      <c r="C46" s="24">
        <f>'SVI+Wild Fire Risk'!J46</f>
        <v>0.33495392531430279</v>
      </c>
      <c r="D46" s="24">
        <f>'SVI+Heat Risk'!K46</f>
        <v>0.46046464396564141</v>
      </c>
      <c r="F46" s="2">
        <f t="shared" si="0"/>
        <v>0.90317262680980526</v>
      </c>
      <c r="G46" s="8">
        <f t="shared" si="2"/>
        <v>0.27668606364467474</v>
      </c>
      <c r="H46" t="str">
        <f t="shared" si="1"/>
        <v/>
      </c>
      <c r="I46" s="26"/>
      <c r="J46" s="2" t="str">
        <f t="shared" si="3"/>
        <v/>
      </c>
    </row>
    <row r="47" spans="1:10" x14ac:dyDescent="0.2">
      <c r="A47" s="5">
        <v>484530003061</v>
      </c>
      <c r="B47" s="24">
        <f>'SVI+Flood Risk'!L47</f>
        <v>9.7063204902951006E-3</v>
      </c>
      <c r="C47" s="24">
        <f>'SVI+Wild Fire Risk'!J47</f>
        <v>0.22413858572816739</v>
      </c>
      <c r="D47" s="24">
        <f>'SVI+Heat Risk'!K47</f>
        <v>0.67968990800464502</v>
      </c>
      <c r="F47" s="2">
        <f t="shared" si="0"/>
        <v>0.91353481422310745</v>
      </c>
      <c r="G47" s="8">
        <f t="shared" si="2"/>
        <v>0.28293011785629341</v>
      </c>
      <c r="H47" t="str">
        <f t="shared" si="1"/>
        <v/>
      </c>
      <c r="I47" s="26"/>
      <c r="J47" s="2" t="str">
        <f t="shared" si="3"/>
        <v/>
      </c>
    </row>
    <row r="48" spans="1:10" x14ac:dyDescent="0.2">
      <c r="A48" s="5">
        <v>484530003071</v>
      </c>
      <c r="B48" s="24">
        <f>'SVI+Flood Risk'!L48</f>
        <v>2.3709387874972045E-2</v>
      </c>
      <c r="C48" s="24">
        <f>'SVI+Wild Fire Risk'!J48</f>
        <v>0.35012665101678825</v>
      </c>
      <c r="D48" s="24">
        <f>'SVI+Heat Risk'!K48</f>
        <v>0.35544804290644388</v>
      </c>
      <c r="F48" s="2">
        <f t="shared" si="0"/>
        <v>0.72928408179820425</v>
      </c>
      <c r="G48" s="8">
        <f t="shared" si="2"/>
        <v>0.17190418135232169</v>
      </c>
      <c r="H48" t="str">
        <f t="shared" si="1"/>
        <v/>
      </c>
      <c r="I48" s="26"/>
      <c r="J48" s="2" t="str">
        <f t="shared" si="3"/>
        <v/>
      </c>
    </row>
    <row r="49" spans="1:10" x14ac:dyDescent="0.2">
      <c r="A49" s="5">
        <v>484530004011</v>
      </c>
      <c r="B49" s="24">
        <f>'SVI+Flood Risk'!L49</f>
        <v>1.0116683397088532E-2</v>
      </c>
      <c r="C49" s="24">
        <f>'SVI+Wild Fire Risk'!J49</f>
        <v>0.24864369552047738</v>
      </c>
      <c r="D49" s="24">
        <f>'SVI+Heat Risk'!K49</f>
        <v>0.35001323061330319</v>
      </c>
      <c r="F49" s="2">
        <f t="shared" si="0"/>
        <v>0.60877360953086912</v>
      </c>
      <c r="G49" s="8">
        <f t="shared" si="2"/>
        <v>9.9286895841827899E-2</v>
      </c>
      <c r="H49" t="str">
        <f t="shared" si="1"/>
        <v/>
      </c>
      <c r="I49" s="26"/>
      <c r="J49" s="2" t="str">
        <f t="shared" si="3"/>
        <v/>
      </c>
    </row>
    <row r="50" spans="1:10" x14ac:dyDescent="0.2">
      <c r="A50" s="5">
        <v>484530004012</v>
      </c>
      <c r="B50" s="24">
        <f>'SVI+Flood Risk'!L50</f>
        <v>4.3404564082283076E-2</v>
      </c>
      <c r="C50" s="24">
        <f>'SVI+Wild Fire Risk'!J50</f>
        <v>0.11472743327845075</v>
      </c>
      <c r="D50" s="24">
        <f>'SVI+Heat Risk'!K50</f>
        <v>0.554022558603389</v>
      </c>
      <c r="F50" s="2">
        <f t="shared" si="0"/>
        <v>0.7121545559641228</v>
      </c>
      <c r="G50" s="8">
        <f t="shared" si="2"/>
        <v>0.16158225957449096</v>
      </c>
      <c r="H50" t="str">
        <f t="shared" si="1"/>
        <v/>
      </c>
      <c r="I50" s="26"/>
      <c r="J50" s="2" t="str">
        <f t="shared" si="3"/>
        <v/>
      </c>
    </row>
    <row r="51" spans="1:10" x14ac:dyDescent="0.2">
      <c r="A51" s="5">
        <v>484530004021</v>
      </c>
      <c r="B51" s="24">
        <f>'SVI+Flood Risk'!L51</f>
        <v>0.10624349397603715</v>
      </c>
      <c r="C51" s="24">
        <f>'SVI+Wild Fire Risk'!J51</f>
        <v>0.37574360257545458</v>
      </c>
      <c r="D51" s="24">
        <f>'SVI+Heat Risk'!K51</f>
        <v>0.35571760990809353</v>
      </c>
      <c r="F51" s="2">
        <f t="shared" si="0"/>
        <v>0.83770470645958528</v>
      </c>
      <c r="G51" s="8">
        <f t="shared" si="2"/>
        <v>0.23723635795184581</v>
      </c>
      <c r="H51" t="str">
        <f t="shared" si="1"/>
        <v/>
      </c>
      <c r="I51" s="26"/>
      <c r="J51" s="2" t="str">
        <f t="shared" si="3"/>
        <v/>
      </c>
    </row>
    <row r="52" spans="1:10" x14ac:dyDescent="0.2">
      <c r="A52" s="5">
        <v>484530004022</v>
      </c>
      <c r="B52" s="24">
        <f>'SVI+Flood Risk'!L52</f>
        <v>7.2883007984174061E-2</v>
      </c>
      <c r="C52" s="24">
        <f>'SVI+Wild Fire Risk'!J52</f>
        <v>0.35128320791610662</v>
      </c>
      <c r="D52" s="24">
        <f>'SVI+Heat Risk'!K52</f>
        <v>0.67436059044671437</v>
      </c>
      <c r="F52" s="2">
        <f t="shared" si="0"/>
        <v>1.0985268063469951</v>
      </c>
      <c r="G52" s="8">
        <f t="shared" si="2"/>
        <v>0.3944027231533237</v>
      </c>
      <c r="H52" t="str">
        <f t="shared" si="1"/>
        <v/>
      </c>
      <c r="I52" s="26"/>
      <c r="J52" s="2" t="str">
        <f t="shared" si="3"/>
        <v/>
      </c>
    </row>
    <row r="53" spans="1:10" x14ac:dyDescent="0.2">
      <c r="A53" s="5">
        <v>484530004023</v>
      </c>
      <c r="B53" s="24" t="str">
        <f>'SVI+Flood Risk'!L53</f>
        <v/>
      </c>
      <c r="C53" s="24">
        <f>'SVI+Wild Fire Risk'!J53</f>
        <v>0.12804250145957932</v>
      </c>
      <c r="D53" s="24">
        <f>'SVI+Heat Risk'!K53</f>
        <v>0.59827920531739109</v>
      </c>
      <c r="F53" s="2">
        <f t="shared" si="0"/>
        <v>0.72632170677697039</v>
      </c>
      <c r="G53" s="8">
        <f t="shared" si="2"/>
        <v>0.17011911131933002</v>
      </c>
      <c r="H53" t="str">
        <f t="shared" si="1"/>
        <v/>
      </c>
      <c r="I53" s="26" t="s">
        <v>25</v>
      </c>
      <c r="J53" s="2" t="str">
        <f t="shared" si="3"/>
        <v/>
      </c>
    </row>
    <row r="54" spans="1:10" x14ac:dyDescent="0.2">
      <c r="A54" s="5">
        <v>484530005001</v>
      </c>
      <c r="B54" s="24">
        <f>'SVI+Flood Risk'!L54</f>
        <v>2.2004113594834191E-2</v>
      </c>
      <c r="C54" s="24">
        <f>'SVI+Wild Fire Risk'!J54</f>
        <v>0.13425642023409845</v>
      </c>
      <c r="D54" s="24">
        <f>'SVI+Heat Risk'!K54</f>
        <v>0.61271930943210984</v>
      </c>
      <c r="F54" s="2">
        <f t="shared" si="0"/>
        <v>0.76897984326104252</v>
      </c>
      <c r="G54" s="8">
        <f t="shared" si="2"/>
        <v>0.19582408133668783</v>
      </c>
      <c r="H54" t="str">
        <f t="shared" si="1"/>
        <v/>
      </c>
      <c r="I54" s="26"/>
      <c r="J54" s="2" t="str">
        <f t="shared" si="3"/>
        <v/>
      </c>
    </row>
    <row r="55" spans="1:10" x14ac:dyDescent="0.2">
      <c r="A55" s="5">
        <v>484530005002</v>
      </c>
      <c r="B55" s="24" t="str">
        <f>'SVI+Flood Risk'!L55</f>
        <v/>
      </c>
      <c r="C55" s="24">
        <f>'SVI+Wild Fire Risk'!J55</f>
        <v>0.17548606858261584</v>
      </c>
      <c r="D55" s="24">
        <f>'SVI+Heat Risk'!K55</f>
        <v>0.49181610123625358</v>
      </c>
      <c r="F55" s="2">
        <f t="shared" si="0"/>
        <v>0.66730216981886947</v>
      </c>
      <c r="G55" s="8">
        <f t="shared" si="2"/>
        <v>0.13455507704622519</v>
      </c>
      <c r="H55" t="str">
        <f t="shared" si="1"/>
        <v/>
      </c>
      <c r="I55" s="26" t="s">
        <v>25</v>
      </c>
      <c r="J55" s="2" t="str">
        <f t="shared" si="3"/>
        <v/>
      </c>
    </row>
    <row r="56" spans="1:10" x14ac:dyDescent="0.2">
      <c r="A56" s="5">
        <v>484530005003</v>
      </c>
      <c r="B56" s="24">
        <f>'SVI+Flood Risk'!L56</f>
        <v>8.3265294196976994E-2</v>
      </c>
      <c r="C56" s="24">
        <f>'SVI+Wild Fire Risk'!J56</f>
        <v>0.29758807763937944</v>
      </c>
      <c r="D56" s="24">
        <f>'SVI+Heat Risk'!K56</f>
        <v>0.27305460375632357</v>
      </c>
      <c r="F56" s="2">
        <f t="shared" si="0"/>
        <v>0.65390797559267999</v>
      </c>
      <c r="G56" s="8">
        <f t="shared" si="2"/>
        <v>0.12648399402741065</v>
      </c>
      <c r="H56" t="str">
        <f t="shared" si="1"/>
        <v/>
      </c>
      <c r="I56" s="26"/>
      <c r="J56" s="2" t="str">
        <f t="shared" si="3"/>
        <v/>
      </c>
    </row>
    <row r="57" spans="1:10" x14ac:dyDescent="0.2">
      <c r="A57" s="5">
        <v>484530005004</v>
      </c>
      <c r="B57" s="24">
        <f>'SVI+Flood Risk'!L57</f>
        <v>6.5778244217231233E-2</v>
      </c>
      <c r="C57" s="24">
        <f>'SVI+Wild Fire Risk'!J57</f>
        <v>0.18220195268441022</v>
      </c>
      <c r="D57" s="24">
        <f>'SVI+Heat Risk'!K57</f>
        <v>0.40704521124782272</v>
      </c>
      <c r="F57" s="2">
        <f t="shared" si="0"/>
        <v>0.65502540814946419</v>
      </c>
      <c r="G57" s="8">
        <f t="shared" si="2"/>
        <v>0.12715733732686027</v>
      </c>
      <c r="H57" t="str">
        <f t="shared" si="1"/>
        <v/>
      </c>
      <c r="I57" s="26"/>
      <c r="J57" s="2" t="str">
        <f t="shared" si="3"/>
        <v/>
      </c>
    </row>
    <row r="58" spans="1:10" x14ac:dyDescent="0.2">
      <c r="A58" s="5">
        <v>484530006011</v>
      </c>
      <c r="B58" s="24">
        <f>'SVI+Flood Risk'!L58</f>
        <v>0.13140759600834107</v>
      </c>
      <c r="C58" s="24">
        <f>'SVI+Wild Fire Risk'!J58</f>
        <v>0.30672194660751545</v>
      </c>
      <c r="D58" s="24">
        <f>'SVI+Heat Risk'!K58</f>
        <v>0.56076330769586158</v>
      </c>
      <c r="F58" s="2">
        <f t="shared" si="0"/>
        <v>0.99889285031171804</v>
      </c>
      <c r="G58" s="8">
        <f t="shared" si="2"/>
        <v>0.33436522354164211</v>
      </c>
      <c r="H58" t="str">
        <f t="shared" si="1"/>
        <v/>
      </c>
      <c r="I58" s="26"/>
      <c r="J58" s="2" t="str">
        <f t="shared" si="3"/>
        <v/>
      </c>
    </row>
    <row r="59" spans="1:10" x14ac:dyDescent="0.2">
      <c r="A59" s="5">
        <v>484530006012</v>
      </c>
      <c r="B59" s="24">
        <f>'SVI+Flood Risk'!L59</f>
        <v>0.1226288163347949</v>
      </c>
      <c r="C59" s="24">
        <f>'SVI+Wild Fire Risk'!J59</f>
        <v>8.7749967546155383E-2</v>
      </c>
      <c r="D59" s="24">
        <f>'SVI+Heat Risk'!K59</f>
        <v>0.72961601760333195</v>
      </c>
      <c r="F59" s="2">
        <f t="shared" si="0"/>
        <v>0.93999480148428227</v>
      </c>
      <c r="G59" s="8">
        <f t="shared" si="2"/>
        <v>0.29887439567213581</v>
      </c>
      <c r="H59" t="str">
        <f t="shared" si="1"/>
        <v/>
      </c>
      <c r="I59" s="26"/>
      <c r="J59" s="2" t="str">
        <f t="shared" si="3"/>
        <v/>
      </c>
    </row>
    <row r="60" spans="1:10" x14ac:dyDescent="0.2">
      <c r="A60" s="5">
        <v>484530006031</v>
      </c>
      <c r="B60" s="24">
        <f>'SVI+Flood Risk'!L60</f>
        <v>0.10888631245421902</v>
      </c>
      <c r="C60" s="24">
        <f>'SVI+Wild Fire Risk'!J60</f>
        <v>0.48316586054415706</v>
      </c>
      <c r="D60" s="24">
        <f>'SVI+Heat Risk'!K60</f>
        <v>0.50559654553849276</v>
      </c>
      <c r="F60" s="2">
        <f t="shared" si="0"/>
        <v>1.0976487185368689</v>
      </c>
      <c r="G60" s="8">
        <f t="shared" si="2"/>
        <v>0.39387360438039443</v>
      </c>
      <c r="H60" t="str">
        <f t="shared" si="1"/>
        <v/>
      </c>
      <c r="I60" s="26"/>
      <c r="J60" s="2" t="str">
        <f t="shared" si="3"/>
        <v/>
      </c>
    </row>
    <row r="61" spans="1:10" x14ac:dyDescent="0.2">
      <c r="A61" s="5">
        <v>484530006032</v>
      </c>
      <c r="B61" s="24">
        <f>'SVI+Flood Risk'!L61</f>
        <v>0.16360033063077214</v>
      </c>
      <c r="C61" s="24">
        <f>'SVI+Wild Fire Risk'!J61</f>
        <v>0.45555263283486075</v>
      </c>
      <c r="D61" s="24">
        <f>'SVI+Heat Risk'!K61</f>
        <v>0.50645032199214179</v>
      </c>
      <c r="F61" s="2">
        <f t="shared" si="0"/>
        <v>1.1256032854577747</v>
      </c>
      <c r="G61" s="8">
        <f t="shared" si="2"/>
        <v>0.41071848706340636</v>
      </c>
      <c r="H61" t="str">
        <f t="shared" si="1"/>
        <v/>
      </c>
      <c r="I61" s="26"/>
      <c r="J61" s="2" t="str">
        <f t="shared" si="3"/>
        <v/>
      </c>
    </row>
    <row r="62" spans="1:10" x14ac:dyDescent="0.2">
      <c r="A62" s="5">
        <v>484530006033</v>
      </c>
      <c r="B62" s="24" t="str">
        <f>'SVI+Flood Risk'!L62</f>
        <v/>
      </c>
      <c r="C62" s="24">
        <f>'SVI+Wild Fire Risk'!J62</f>
        <v>0.14421664470138654</v>
      </c>
      <c r="D62" s="24">
        <f>'SVI+Heat Risk'!K62</f>
        <v>0.79262523898754733</v>
      </c>
      <c r="F62" s="2">
        <f t="shared" si="0"/>
        <v>0.93684188368893384</v>
      </c>
      <c r="G62" s="8">
        <f t="shared" si="2"/>
        <v>0.29697450823971394</v>
      </c>
      <c r="H62" t="str">
        <f t="shared" si="1"/>
        <v/>
      </c>
      <c r="I62" s="26" t="s">
        <v>25</v>
      </c>
      <c r="J62" s="2" t="str">
        <f t="shared" si="3"/>
        <v/>
      </c>
    </row>
    <row r="63" spans="1:10" x14ac:dyDescent="0.2">
      <c r="A63" s="5">
        <v>484530006034</v>
      </c>
      <c r="B63" s="24" t="str">
        <f>'SVI+Flood Risk'!L63</f>
        <v/>
      </c>
      <c r="C63" s="24">
        <f>'SVI+Wild Fire Risk'!J63</f>
        <v>5.592256212115173E-2</v>
      </c>
      <c r="D63" s="24">
        <f>'SVI+Heat Risk'!K63</f>
        <v>0.83252643025397388</v>
      </c>
      <c r="F63" s="2">
        <f t="shared" si="0"/>
        <v>0.88844899237512565</v>
      </c>
      <c r="G63" s="8">
        <f t="shared" si="2"/>
        <v>0.26781388560587804</v>
      </c>
      <c r="H63" t="str">
        <f t="shared" si="1"/>
        <v/>
      </c>
      <c r="I63" s="26" t="s">
        <v>25</v>
      </c>
      <c r="J63" s="2" t="str">
        <f t="shared" si="3"/>
        <v/>
      </c>
    </row>
    <row r="64" spans="1:10" x14ac:dyDescent="0.2">
      <c r="A64" s="5">
        <v>484530006035</v>
      </c>
      <c r="B64" s="24" t="str">
        <f>'SVI+Flood Risk'!L64</f>
        <v/>
      </c>
      <c r="C64" s="24">
        <f>'SVI+Wild Fire Risk'!J64</f>
        <v>8.7796107146604685E-2</v>
      </c>
      <c r="D64" s="24">
        <f>'SVI+Heat Risk'!K64</f>
        <v>0.82345028264660736</v>
      </c>
      <c r="F64" s="2">
        <f t="shared" si="0"/>
        <v>0.91124638979321204</v>
      </c>
      <c r="G64" s="8">
        <f t="shared" si="2"/>
        <v>0.28155115744672615</v>
      </c>
      <c r="H64" t="str">
        <f t="shared" si="1"/>
        <v/>
      </c>
      <c r="I64" s="26" t="s">
        <v>25</v>
      </c>
      <c r="J64" s="2" t="str">
        <f t="shared" si="3"/>
        <v/>
      </c>
    </row>
    <row r="65" spans="1:10" x14ac:dyDescent="0.2">
      <c r="A65" s="5">
        <v>484530006041</v>
      </c>
      <c r="B65" s="24">
        <f>'SVI+Flood Risk'!L65</f>
        <v>0.1345393919573816</v>
      </c>
      <c r="C65" s="24">
        <f>'SVI+Wild Fire Risk'!J65</f>
        <v>0.41973909139436411</v>
      </c>
      <c r="D65" s="24">
        <f>'SVI+Heat Risk'!K65</f>
        <v>0.43862660785842217</v>
      </c>
      <c r="F65" s="2">
        <f t="shared" si="0"/>
        <v>0.99290509121016779</v>
      </c>
      <c r="G65" s="8">
        <f t="shared" si="2"/>
        <v>0.33075711543232561</v>
      </c>
      <c r="H65" t="str">
        <f t="shared" si="1"/>
        <v/>
      </c>
      <c r="I65" s="26"/>
      <c r="J65" s="2" t="str">
        <f t="shared" si="3"/>
        <v/>
      </c>
    </row>
    <row r="66" spans="1:10" x14ac:dyDescent="0.2">
      <c r="A66" s="5">
        <v>484530006042</v>
      </c>
      <c r="B66" s="24" t="str">
        <f>'SVI+Flood Risk'!L66</f>
        <v/>
      </c>
      <c r="C66" s="24">
        <f>'SVI+Wild Fire Risk'!J66</f>
        <v>6.7493752395328871E-2</v>
      </c>
      <c r="D66" s="24">
        <f>'SVI+Heat Risk'!K66</f>
        <v>0.89173011328569396</v>
      </c>
      <c r="F66" s="2">
        <f t="shared" ref="F66:F129" si="4">IF(ISNUMBER(B66), B66+C66+D66, C66+D66)</f>
        <v>0.9592238656810228</v>
      </c>
      <c r="G66" s="8">
        <f t="shared" si="2"/>
        <v>0.3104614587597046</v>
      </c>
      <c r="H66" t="str">
        <f t="shared" ref="H66:H129" si="5">IF(ISNUMBER(G66),"","Austin-Bergstrom International Airport")</f>
        <v/>
      </c>
      <c r="I66" s="26" t="s">
        <v>25</v>
      </c>
      <c r="J66" s="2" t="str">
        <f t="shared" si="3"/>
        <v/>
      </c>
    </row>
    <row r="67" spans="1:10" x14ac:dyDescent="0.2">
      <c r="A67" s="5">
        <v>484530006043</v>
      </c>
      <c r="B67" s="24" t="str">
        <f>'SVI+Flood Risk'!L67</f>
        <v/>
      </c>
      <c r="C67" s="24">
        <f>'SVI+Wild Fire Risk'!J67</f>
        <v>0.14678457980987325</v>
      </c>
      <c r="D67" s="24">
        <f>'SVI+Heat Risk'!K67</f>
        <v>0.82087501819818842</v>
      </c>
      <c r="F67" s="2">
        <f t="shared" si="4"/>
        <v>0.96765959800806167</v>
      </c>
      <c r="G67" s="8">
        <f t="shared" ref="G67:G130" si="6">(F67-F$643)/(F$644-F$643)</f>
        <v>0.31554466830454614</v>
      </c>
      <c r="H67" t="str">
        <f t="shared" si="5"/>
        <v/>
      </c>
      <c r="I67" s="26" t="s">
        <v>25</v>
      </c>
      <c r="J67" s="2" t="str">
        <f t="shared" ref="J67:J130" si="7">IF(ISNUMBER(G67), "", "N/A")</f>
        <v/>
      </c>
    </row>
    <row r="68" spans="1:10" x14ac:dyDescent="0.2">
      <c r="A68" s="5">
        <v>484530007001</v>
      </c>
      <c r="B68" s="24">
        <f>'SVI+Flood Risk'!L68</f>
        <v>6.6620816675209513E-2</v>
      </c>
      <c r="C68" s="24">
        <f>'SVI+Wild Fire Risk'!J68</f>
        <v>0.10002487727383552</v>
      </c>
      <c r="D68" s="24">
        <f>'SVI+Heat Risk'!K68</f>
        <v>0.61171499226058901</v>
      </c>
      <c r="F68" s="2">
        <f t="shared" si="4"/>
        <v>0.77836068620963406</v>
      </c>
      <c r="G68" s="8">
        <f t="shared" si="6"/>
        <v>0.20147679630751461</v>
      </c>
      <c r="H68" t="str">
        <f t="shared" si="5"/>
        <v/>
      </c>
      <c r="I68" s="26"/>
      <c r="J68" s="2" t="str">
        <f t="shared" si="7"/>
        <v/>
      </c>
    </row>
    <row r="69" spans="1:10" x14ac:dyDescent="0.2">
      <c r="A69" s="5">
        <v>484530008011</v>
      </c>
      <c r="B69" s="24" t="str">
        <f>'SVI+Flood Risk'!L69</f>
        <v/>
      </c>
      <c r="C69" s="24">
        <f>'SVI+Wild Fire Risk'!J69</f>
        <v>0.49511428171373867</v>
      </c>
      <c r="D69" s="24">
        <f>'SVI+Heat Risk'!K69</f>
        <v>0.58148659844924744</v>
      </c>
      <c r="F69" s="2">
        <f t="shared" si="4"/>
        <v>1.0766008801629861</v>
      </c>
      <c r="G69" s="8">
        <f t="shared" si="6"/>
        <v>0.38119058306433523</v>
      </c>
      <c r="H69" t="str">
        <f t="shared" si="5"/>
        <v/>
      </c>
      <c r="I69" s="26" t="s">
        <v>25</v>
      </c>
      <c r="J69" s="2" t="str">
        <f t="shared" si="7"/>
        <v/>
      </c>
    </row>
    <row r="70" spans="1:10" x14ac:dyDescent="0.2">
      <c r="A70" s="5">
        <v>484530008021</v>
      </c>
      <c r="B70" s="24">
        <f>'SVI+Flood Risk'!L70</f>
        <v>0.11739776659694905</v>
      </c>
      <c r="C70" s="24">
        <f>'SVI+Wild Fire Risk'!J70</f>
        <v>0.40790734811356449</v>
      </c>
      <c r="D70" s="24">
        <f>'SVI+Heat Risk'!K70</f>
        <v>0.51825219514224907</v>
      </c>
      <c r="F70" s="2">
        <f t="shared" si="4"/>
        <v>1.0435573098527626</v>
      </c>
      <c r="G70" s="8">
        <f t="shared" si="6"/>
        <v>0.36127916512398767</v>
      </c>
      <c r="H70" t="str">
        <f t="shared" si="5"/>
        <v/>
      </c>
      <c r="I70" s="26"/>
      <c r="J70" s="2" t="str">
        <f t="shared" si="7"/>
        <v/>
      </c>
    </row>
    <row r="71" spans="1:10" x14ac:dyDescent="0.2">
      <c r="A71" s="5">
        <v>484530008022</v>
      </c>
      <c r="B71" s="24" t="str">
        <f>'SVI+Flood Risk'!L71</f>
        <v/>
      </c>
      <c r="C71" s="24">
        <f>'SVI+Wild Fire Risk'!J71</f>
        <v>0.57423702055771286</v>
      </c>
      <c r="D71" s="24">
        <f>'SVI+Heat Risk'!K71</f>
        <v>0.62515101354121771</v>
      </c>
      <c r="F71" s="2">
        <f t="shared" si="4"/>
        <v>1.1993880340989307</v>
      </c>
      <c r="G71" s="8">
        <f t="shared" si="6"/>
        <v>0.45517975302300523</v>
      </c>
      <c r="H71" t="str">
        <f t="shared" si="5"/>
        <v/>
      </c>
      <c r="I71" s="26" t="s">
        <v>25</v>
      </c>
      <c r="J71" s="2" t="str">
        <f t="shared" si="7"/>
        <v/>
      </c>
    </row>
    <row r="72" spans="1:10" x14ac:dyDescent="0.2">
      <c r="A72" s="5">
        <v>484530008023</v>
      </c>
      <c r="B72" s="24">
        <f>'SVI+Flood Risk'!L72</f>
        <v>0.22337114502859254</v>
      </c>
      <c r="C72" s="24">
        <f>'SVI+Wild Fire Risk'!J72</f>
        <v>0.44372450584179179</v>
      </c>
      <c r="D72" s="24">
        <f>'SVI+Heat Risk'!K72</f>
        <v>0.68313991568226229</v>
      </c>
      <c r="F72" s="2">
        <f t="shared" si="4"/>
        <v>1.3502355665526466</v>
      </c>
      <c r="G72" s="8">
        <f t="shared" si="6"/>
        <v>0.54607756569147436</v>
      </c>
      <c r="H72" t="str">
        <f t="shared" si="5"/>
        <v/>
      </c>
      <c r="I72" s="26"/>
      <c r="J72" s="2" t="str">
        <f t="shared" si="7"/>
        <v/>
      </c>
    </row>
    <row r="73" spans="1:10" x14ac:dyDescent="0.2">
      <c r="A73" s="5">
        <v>484530008031</v>
      </c>
      <c r="B73" s="24">
        <f>'SVI+Flood Risk'!L73</f>
        <v>3.9815664761976661E-3</v>
      </c>
      <c r="C73" s="24">
        <f>'SVI+Wild Fire Risk'!J73</f>
        <v>0.22125360178284723</v>
      </c>
      <c r="D73" s="24">
        <f>'SVI+Heat Risk'!K73</f>
        <v>0.52158454299754564</v>
      </c>
      <c r="F73" s="2">
        <f t="shared" si="4"/>
        <v>0.74681971125659052</v>
      </c>
      <c r="G73" s="8">
        <f t="shared" si="6"/>
        <v>0.18247081333896789</v>
      </c>
      <c r="H73" t="str">
        <f t="shared" si="5"/>
        <v/>
      </c>
      <c r="I73" s="26"/>
      <c r="J73" s="2" t="str">
        <f t="shared" si="7"/>
        <v/>
      </c>
    </row>
    <row r="74" spans="1:10" x14ac:dyDescent="0.2">
      <c r="A74" s="5">
        <v>484530008032</v>
      </c>
      <c r="B74" s="24" t="str">
        <f>'SVI+Flood Risk'!L74</f>
        <v/>
      </c>
      <c r="C74" s="24">
        <f>'SVI+Wild Fire Risk'!J74</f>
        <v>0.20526382240846852</v>
      </c>
      <c r="D74" s="24">
        <f>'SVI+Heat Risk'!K74</f>
        <v>0.47958522082013882</v>
      </c>
      <c r="F74" s="2">
        <f t="shared" si="4"/>
        <v>0.6848490432286074</v>
      </c>
      <c r="G74" s="8">
        <f t="shared" si="6"/>
        <v>0.14512848442101986</v>
      </c>
      <c r="H74" t="str">
        <f t="shared" si="5"/>
        <v/>
      </c>
      <c r="I74" s="26" t="s">
        <v>25</v>
      </c>
      <c r="J74" s="2" t="str">
        <f t="shared" si="7"/>
        <v/>
      </c>
    </row>
    <row r="75" spans="1:10" x14ac:dyDescent="0.2">
      <c r="A75" s="5">
        <v>484530008033</v>
      </c>
      <c r="B75" s="24" t="str">
        <f>'SVI+Flood Risk'!L75</f>
        <v/>
      </c>
      <c r="C75" s="24">
        <f>'SVI+Wild Fire Risk'!J75</f>
        <v>0.30105577886111429</v>
      </c>
      <c r="D75" s="24">
        <f>'SVI+Heat Risk'!K75</f>
        <v>0.48285598866763202</v>
      </c>
      <c r="F75" s="2">
        <f t="shared" si="4"/>
        <v>0.78391176752874636</v>
      </c>
      <c r="G75" s="8">
        <f t="shared" si="6"/>
        <v>0.20482177081020944</v>
      </c>
      <c r="H75" t="str">
        <f t="shared" si="5"/>
        <v/>
      </c>
      <c r="I75" s="26" t="s">
        <v>25</v>
      </c>
      <c r="J75" s="2" t="str">
        <f t="shared" si="7"/>
        <v/>
      </c>
    </row>
    <row r="76" spans="1:10" x14ac:dyDescent="0.2">
      <c r="A76" s="5">
        <v>484530008041</v>
      </c>
      <c r="B76" s="24">
        <f>'SVI+Flood Risk'!L76</f>
        <v>3.1299434153563746E-2</v>
      </c>
      <c r="C76" s="24">
        <f>'SVI+Wild Fire Risk'!J76</f>
        <v>0.32710356245563349</v>
      </c>
      <c r="D76" s="24">
        <f>'SVI+Heat Risk'!K76</f>
        <v>0.62693477911128559</v>
      </c>
      <c r="F76" s="2">
        <f t="shared" si="4"/>
        <v>0.98533777572048287</v>
      </c>
      <c r="G76" s="8">
        <f t="shared" si="6"/>
        <v>0.3261971971188084</v>
      </c>
      <c r="H76" t="str">
        <f t="shared" si="5"/>
        <v/>
      </c>
      <c r="I76" s="26"/>
      <c r="J76" s="2" t="str">
        <f t="shared" si="7"/>
        <v/>
      </c>
    </row>
    <row r="77" spans="1:10" x14ac:dyDescent="0.2">
      <c r="A77" s="5">
        <v>484530008042</v>
      </c>
      <c r="B77" s="24" t="str">
        <f>'SVI+Flood Risk'!L77</f>
        <v/>
      </c>
      <c r="C77" s="24">
        <f>'SVI+Wild Fire Risk'!J77</f>
        <v>0.24463718473075002</v>
      </c>
      <c r="D77" s="24">
        <f>'SVI+Heat Risk'!K77</f>
        <v>0.77551165573480596</v>
      </c>
      <c r="F77" s="2">
        <f t="shared" si="4"/>
        <v>1.0201488404655561</v>
      </c>
      <c r="G77" s="8">
        <f t="shared" si="6"/>
        <v>0.34717367310431047</v>
      </c>
      <c r="H77" t="str">
        <f t="shared" si="5"/>
        <v/>
      </c>
      <c r="I77" s="26" t="s">
        <v>25</v>
      </c>
      <c r="J77" s="2" t="str">
        <f t="shared" si="7"/>
        <v/>
      </c>
    </row>
    <row r="78" spans="1:10" x14ac:dyDescent="0.2">
      <c r="A78" s="5">
        <v>484530009011</v>
      </c>
      <c r="B78" s="24">
        <f>'SVI+Flood Risk'!L78</f>
        <v>5.8558934480438252E-3</v>
      </c>
      <c r="C78" s="24">
        <f>'SVI+Wild Fire Risk'!J78</f>
        <v>0.26223000183704881</v>
      </c>
      <c r="D78" s="24">
        <f>'SVI+Heat Risk'!K78</f>
        <v>0.55051717433571778</v>
      </c>
      <c r="F78" s="2">
        <f t="shared" si="4"/>
        <v>0.81860306962081042</v>
      </c>
      <c r="G78" s="8">
        <f t="shared" si="6"/>
        <v>0.22572608013165787</v>
      </c>
      <c r="H78" t="str">
        <f t="shared" si="5"/>
        <v/>
      </c>
      <c r="I78" s="26"/>
      <c r="J78" s="2" t="str">
        <f t="shared" si="7"/>
        <v/>
      </c>
    </row>
    <row r="79" spans="1:10" x14ac:dyDescent="0.2">
      <c r="A79" s="5">
        <v>484530009012</v>
      </c>
      <c r="B79" s="24" t="str">
        <f>'SVI+Flood Risk'!L79</f>
        <v/>
      </c>
      <c r="C79" s="24">
        <f>'SVI+Wild Fire Risk'!J79</f>
        <v>0.22877822180528437</v>
      </c>
      <c r="D79" s="24">
        <f>'SVI+Heat Risk'!K79</f>
        <v>0.56077361931185554</v>
      </c>
      <c r="F79" s="2">
        <f t="shared" si="4"/>
        <v>0.78955184111713994</v>
      </c>
      <c r="G79" s="8">
        <f t="shared" si="6"/>
        <v>0.20822037033739416</v>
      </c>
      <c r="H79" t="str">
        <f t="shared" si="5"/>
        <v/>
      </c>
      <c r="I79" s="26" t="s">
        <v>25</v>
      </c>
      <c r="J79" s="2" t="str">
        <f t="shared" si="7"/>
        <v/>
      </c>
    </row>
    <row r="80" spans="1:10" x14ac:dyDescent="0.2">
      <c r="A80" s="5">
        <v>484530009021</v>
      </c>
      <c r="B80" s="24">
        <f>'SVI+Flood Risk'!L80</f>
        <v>7.0778004994270657E-2</v>
      </c>
      <c r="C80" s="24">
        <f>'SVI+Wild Fire Risk'!J80</f>
        <v>0.41116439309909142</v>
      </c>
      <c r="D80" s="24">
        <f>'SVI+Heat Risk'!K80</f>
        <v>0.58732660707604989</v>
      </c>
      <c r="F80" s="2">
        <f t="shared" si="4"/>
        <v>1.069269005169412</v>
      </c>
      <c r="G80" s="8">
        <f t="shared" si="6"/>
        <v>0.37677253665128563</v>
      </c>
      <c r="H80" t="str">
        <f t="shared" si="5"/>
        <v/>
      </c>
      <c r="I80" s="26"/>
      <c r="J80" s="2" t="str">
        <f t="shared" si="7"/>
        <v/>
      </c>
    </row>
    <row r="81" spans="1:10" x14ac:dyDescent="0.2">
      <c r="A81" s="5">
        <v>484530009022</v>
      </c>
      <c r="B81" s="24" t="str">
        <f>'SVI+Flood Risk'!L81</f>
        <v/>
      </c>
      <c r="C81" s="24">
        <f>'SVI+Wild Fire Risk'!J81</f>
        <v>0.12274232330123436</v>
      </c>
      <c r="D81" s="24">
        <f>'SVI+Heat Risk'!K81</f>
        <v>0.74285376069413644</v>
      </c>
      <c r="F81" s="2">
        <f t="shared" si="4"/>
        <v>0.8655960839953708</v>
      </c>
      <c r="G81" s="8">
        <f t="shared" si="6"/>
        <v>0.25404316393053339</v>
      </c>
      <c r="H81" t="str">
        <f t="shared" si="5"/>
        <v/>
      </c>
      <c r="I81" s="26" t="s">
        <v>25</v>
      </c>
      <c r="J81" s="2" t="str">
        <f t="shared" si="7"/>
        <v/>
      </c>
    </row>
    <row r="82" spans="1:10" x14ac:dyDescent="0.2">
      <c r="A82" s="5">
        <v>484530009023</v>
      </c>
      <c r="B82" s="24" t="str">
        <f>'SVI+Flood Risk'!L82</f>
        <v/>
      </c>
      <c r="C82" s="24">
        <f>'SVI+Wild Fire Risk'!J82</f>
        <v>0.254580428553843</v>
      </c>
      <c r="D82" s="24">
        <f>'SVI+Heat Risk'!K82</f>
        <v>0.77059781578551978</v>
      </c>
      <c r="F82" s="2">
        <f t="shared" si="4"/>
        <v>1.0251782443393629</v>
      </c>
      <c r="G82" s="8">
        <f t="shared" si="6"/>
        <v>0.35020429484348697</v>
      </c>
      <c r="H82" t="str">
        <f t="shared" si="5"/>
        <v/>
      </c>
      <c r="I82" s="26" t="s">
        <v>25</v>
      </c>
      <c r="J82" s="2" t="str">
        <f t="shared" si="7"/>
        <v/>
      </c>
    </row>
    <row r="83" spans="1:10" x14ac:dyDescent="0.2">
      <c r="A83" s="5">
        <v>484530009024</v>
      </c>
      <c r="B83" s="24" t="str">
        <f>'SVI+Flood Risk'!L83</f>
        <v/>
      </c>
      <c r="C83" s="24">
        <f>'SVI+Wild Fire Risk'!J83</f>
        <v>0.15520972066485392</v>
      </c>
      <c r="D83" s="24">
        <f>'SVI+Heat Risk'!K83</f>
        <v>0.82219043835043137</v>
      </c>
      <c r="F83" s="2">
        <f t="shared" si="4"/>
        <v>0.97740015901528532</v>
      </c>
      <c r="G83" s="8">
        <f t="shared" si="6"/>
        <v>0.32141414243725741</v>
      </c>
      <c r="H83" t="str">
        <f t="shared" si="5"/>
        <v/>
      </c>
      <c r="I83" s="26" t="s">
        <v>25</v>
      </c>
      <c r="J83" s="2" t="str">
        <f t="shared" si="7"/>
        <v/>
      </c>
    </row>
    <row r="84" spans="1:10" x14ac:dyDescent="0.2">
      <c r="A84" s="5">
        <v>484530010001</v>
      </c>
      <c r="B84" s="24" t="str">
        <f>'SVI+Flood Risk'!L84</f>
        <v/>
      </c>
      <c r="C84" s="24">
        <f>'SVI+Wild Fire Risk'!J84</f>
        <v>0.24986873970795304</v>
      </c>
      <c r="D84" s="24">
        <f>'SVI+Heat Risk'!K84</f>
        <v>0.55156317134801058</v>
      </c>
      <c r="F84" s="2">
        <f t="shared" si="4"/>
        <v>0.80143191105596356</v>
      </c>
      <c r="G84" s="8">
        <f t="shared" si="6"/>
        <v>0.21537907127351211</v>
      </c>
      <c r="H84" t="str">
        <f t="shared" si="5"/>
        <v/>
      </c>
      <c r="I84" s="26" t="s">
        <v>25</v>
      </c>
      <c r="J84" s="2" t="str">
        <f t="shared" si="7"/>
        <v/>
      </c>
    </row>
    <row r="85" spans="1:10" x14ac:dyDescent="0.2">
      <c r="A85" s="5">
        <v>484530010002</v>
      </c>
      <c r="B85" s="24" t="str">
        <f>'SVI+Flood Risk'!L85</f>
        <v/>
      </c>
      <c r="C85" s="24">
        <f>'SVI+Wild Fire Risk'!J85</f>
        <v>0.21671360268855136</v>
      </c>
      <c r="D85" s="24">
        <f>'SVI+Heat Risk'!K85</f>
        <v>0.41737679286935203</v>
      </c>
      <c r="F85" s="2">
        <f t="shared" si="4"/>
        <v>0.63409039555790336</v>
      </c>
      <c r="G85" s="8">
        <f t="shared" si="6"/>
        <v>0.11454230265041561</v>
      </c>
      <c r="H85" t="str">
        <f t="shared" si="5"/>
        <v/>
      </c>
      <c r="I85" s="26" t="s">
        <v>25</v>
      </c>
      <c r="J85" s="2" t="str">
        <f t="shared" si="7"/>
        <v/>
      </c>
    </row>
    <row r="86" spans="1:10" x14ac:dyDescent="0.2">
      <c r="A86" s="5">
        <v>484530010003</v>
      </c>
      <c r="B86" s="24">
        <f>'SVI+Flood Risk'!L86</f>
        <v>0.13004670489028619</v>
      </c>
      <c r="C86" s="24">
        <f>'SVI+Wild Fire Risk'!J86</f>
        <v>0.36214113775387996</v>
      </c>
      <c r="D86" s="24">
        <f>'SVI+Heat Risk'!K86</f>
        <v>0.59096536649913545</v>
      </c>
      <c r="F86" s="2">
        <f t="shared" si="4"/>
        <v>1.0831532091433016</v>
      </c>
      <c r="G86" s="8">
        <f t="shared" si="6"/>
        <v>0.38513889009002455</v>
      </c>
      <c r="H86" t="str">
        <f t="shared" si="5"/>
        <v/>
      </c>
      <c r="I86" s="26"/>
      <c r="J86" s="2" t="str">
        <f t="shared" si="7"/>
        <v/>
      </c>
    </row>
    <row r="87" spans="1:10" x14ac:dyDescent="0.2">
      <c r="A87" s="5">
        <v>484530010004</v>
      </c>
      <c r="B87" s="24">
        <f>'SVI+Flood Risk'!L87</f>
        <v>0.39501736570343693</v>
      </c>
      <c r="C87" s="24">
        <f>'SVI+Wild Fire Risk'!J87</f>
        <v>0.33526079286365534</v>
      </c>
      <c r="D87" s="24">
        <f>'SVI+Heat Risk'!K87</f>
        <v>0.47428905643429586</v>
      </c>
      <c r="F87" s="2">
        <f t="shared" si="4"/>
        <v>1.2045672150013882</v>
      </c>
      <c r="G87" s="8">
        <f t="shared" si="6"/>
        <v>0.4583006275099123</v>
      </c>
      <c r="H87" t="str">
        <f t="shared" si="5"/>
        <v/>
      </c>
      <c r="I87" s="26"/>
      <c r="J87" s="2" t="str">
        <f t="shared" si="7"/>
        <v/>
      </c>
    </row>
    <row r="88" spans="1:10" x14ac:dyDescent="0.2">
      <c r="A88" s="5">
        <v>484530010005</v>
      </c>
      <c r="B88" s="24">
        <f>'SVI+Flood Risk'!L88</f>
        <v>0.21179566912194395</v>
      </c>
      <c r="C88" s="24">
        <f>'SVI+Wild Fire Risk'!J88</f>
        <v>0.48022478442959987</v>
      </c>
      <c r="D88" s="24">
        <f>'SVI+Heat Risk'!K88</f>
        <v>0.50754991215500023</v>
      </c>
      <c r="F88" s="2">
        <f t="shared" si="4"/>
        <v>1.1995703657065442</v>
      </c>
      <c r="G88" s="8">
        <f t="shared" si="6"/>
        <v>0.45528962253192462</v>
      </c>
      <c r="H88" t="str">
        <f t="shared" si="5"/>
        <v/>
      </c>
      <c r="I88" s="26"/>
      <c r="J88" s="2" t="str">
        <f t="shared" si="7"/>
        <v/>
      </c>
    </row>
    <row r="89" spans="1:10" x14ac:dyDescent="0.2">
      <c r="A89" s="5">
        <v>484530011001</v>
      </c>
      <c r="B89" s="24">
        <f>'SVI+Flood Risk'!L89</f>
        <v>9.6433637810439912E-2</v>
      </c>
      <c r="C89" s="24">
        <f>'SVI+Wild Fire Risk'!J89</f>
        <v>3.8242604490934272E-2</v>
      </c>
      <c r="D89" s="24">
        <f>'SVI+Heat Risk'!K89</f>
        <v>0.56485417611785904</v>
      </c>
      <c r="F89" s="2">
        <f t="shared" si="4"/>
        <v>0.69953041841923325</v>
      </c>
      <c r="G89" s="8">
        <f t="shared" si="6"/>
        <v>0.15397519785468164</v>
      </c>
      <c r="H89" t="str">
        <f t="shared" si="5"/>
        <v/>
      </c>
      <c r="I89" s="26"/>
      <c r="J89" s="2" t="str">
        <f t="shared" si="7"/>
        <v/>
      </c>
    </row>
    <row r="90" spans="1:10" x14ac:dyDescent="0.2">
      <c r="A90" s="5">
        <v>484530011002</v>
      </c>
      <c r="B90" s="24">
        <f>'SVI+Flood Risk'!L90</f>
        <v>0.27052021797865017</v>
      </c>
      <c r="C90" s="24">
        <f>'SVI+Wild Fire Risk'!J90</f>
        <v>0.19435683098925258</v>
      </c>
      <c r="D90" s="24">
        <f>'SVI+Heat Risk'!K90</f>
        <v>0.47391742266883813</v>
      </c>
      <c r="F90" s="2">
        <f t="shared" si="4"/>
        <v>0.9387944716367409</v>
      </c>
      <c r="G90" s="8">
        <f t="shared" si="6"/>
        <v>0.29815110006466095</v>
      </c>
      <c r="H90" t="str">
        <f t="shared" si="5"/>
        <v/>
      </c>
      <c r="I90" s="26"/>
      <c r="J90" s="2" t="str">
        <f t="shared" si="7"/>
        <v/>
      </c>
    </row>
    <row r="91" spans="1:10" x14ac:dyDescent="0.2">
      <c r="A91" s="5">
        <v>484530012001</v>
      </c>
      <c r="B91" s="24">
        <f>'SVI+Flood Risk'!L91</f>
        <v>6.9646112042270137E-3</v>
      </c>
      <c r="C91" s="24">
        <f>'SVI+Wild Fire Risk'!J91</f>
        <v>0.26219533513215892</v>
      </c>
      <c r="D91" s="24">
        <f>'SVI+Heat Risk'!K91</f>
        <v>0.40153579380925841</v>
      </c>
      <c r="F91" s="2">
        <f t="shared" si="4"/>
        <v>0.67069574014564437</v>
      </c>
      <c r="G91" s="8">
        <f t="shared" si="6"/>
        <v>0.13659997705103705</v>
      </c>
      <c r="H91" t="str">
        <f t="shared" si="5"/>
        <v/>
      </c>
      <c r="I91" s="26"/>
      <c r="J91" s="2" t="str">
        <f t="shared" si="7"/>
        <v/>
      </c>
    </row>
    <row r="92" spans="1:10" x14ac:dyDescent="0.2">
      <c r="A92" s="5">
        <v>484530012002</v>
      </c>
      <c r="B92" s="24">
        <f>'SVI+Flood Risk'!L92</f>
        <v>0.50195926637913713</v>
      </c>
      <c r="C92" s="24">
        <f>'SVI+Wild Fire Risk'!J92</f>
        <v>0.13552471058210225</v>
      </c>
      <c r="D92" s="24">
        <f>'SVI+Heat Risk'!K92</f>
        <v>0.48758677929362981</v>
      </c>
      <c r="F92" s="2">
        <f t="shared" si="4"/>
        <v>1.1250707562548692</v>
      </c>
      <c r="G92" s="8">
        <f t="shared" si="6"/>
        <v>0.41039759524012753</v>
      </c>
      <c r="H92" t="str">
        <f t="shared" si="5"/>
        <v/>
      </c>
      <c r="I92" s="26"/>
      <c r="J92" s="2" t="str">
        <f t="shared" si="7"/>
        <v/>
      </c>
    </row>
    <row r="93" spans="1:10" x14ac:dyDescent="0.2">
      <c r="A93" s="5">
        <v>484530012003</v>
      </c>
      <c r="B93" s="24" t="str">
        <f>'SVI+Flood Risk'!L93</f>
        <v/>
      </c>
      <c r="C93" s="24">
        <f>'SVI+Wild Fire Risk'!J93</f>
        <v>0.22263726143907456</v>
      </c>
      <c r="D93" s="24">
        <f>'SVI+Heat Risk'!K93</f>
        <v>0.50980270364985625</v>
      </c>
      <c r="F93" s="2">
        <f t="shared" si="4"/>
        <v>0.73243996508893083</v>
      </c>
      <c r="G93" s="8">
        <f t="shared" si="6"/>
        <v>0.17380585573504342</v>
      </c>
      <c r="H93" t="str">
        <f t="shared" si="5"/>
        <v/>
      </c>
      <c r="I93" s="26" t="s">
        <v>25</v>
      </c>
      <c r="J93" s="2" t="str">
        <f t="shared" si="7"/>
        <v/>
      </c>
    </row>
    <row r="94" spans="1:10" x14ac:dyDescent="0.2">
      <c r="A94" s="5">
        <v>484530013031</v>
      </c>
      <c r="B94" s="24">
        <f>'SVI+Flood Risk'!L94</f>
        <v>0.12933570205872896</v>
      </c>
      <c r="C94" s="24">
        <f>'SVI+Wild Fire Risk'!J94</f>
        <v>0.26014106787023616</v>
      </c>
      <c r="D94" s="24">
        <f>'SVI+Heat Risk'!K94</f>
        <v>0.33600920452492322</v>
      </c>
      <c r="F94" s="2">
        <f t="shared" si="4"/>
        <v>0.7254859744538884</v>
      </c>
      <c r="G94" s="8">
        <f t="shared" si="6"/>
        <v>0.16961551514570483</v>
      </c>
      <c r="H94" t="str">
        <f t="shared" si="5"/>
        <v/>
      </c>
      <c r="I94" s="26"/>
      <c r="J94" s="2" t="str">
        <f t="shared" si="7"/>
        <v/>
      </c>
    </row>
    <row r="95" spans="1:10" x14ac:dyDescent="0.2">
      <c r="A95" s="5">
        <v>484530013032</v>
      </c>
      <c r="B95" s="24">
        <f>'SVI+Flood Risk'!L95</f>
        <v>1.8351647658087129E-2</v>
      </c>
      <c r="C95" s="24">
        <f>'SVI+Wild Fire Risk'!J95</f>
        <v>0.23735570966619526</v>
      </c>
      <c r="D95" s="24">
        <f>'SVI+Heat Risk'!K95</f>
        <v>0.55449932420303494</v>
      </c>
      <c r="F95" s="2">
        <f t="shared" si="4"/>
        <v>0.81020668152731734</v>
      </c>
      <c r="G95" s="8">
        <f t="shared" si="6"/>
        <v>0.22066657866286007</v>
      </c>
      <c r="H95" t="str">
        <f t="shared" si="5"/>
        <v/>
      </c>
      <c r="I95" s="26"/>
      <c r="J95" s="2" t="str">
        <f t="shared" si="7"/>
        <v/>
      </c>
    </row>
    <row r="96" spans="1:10" x14ac:dyDescent="0.2">
      <c r="A96" s="5">
        <v>484530013033</v>
      </c>
      <c r="B96" s="24" t="str">
        <f>'SVI+Flood Risk'!L96</f>
        <v/>
      </c>
      <c r="C96" s="24">
        <f>'SVI+Wild Fire Risk'!J96</f>
        <v>0.31627524758663583</v>
      </c>
      <c r="D96" s="24">
        <f>'SVI+Heat Risk'!K96</f>
        <v>0.21678191330208657</v>
      </c>
      <c r="F96" s="2">
        <f t="shared" si="4"/>
        <v>0.53305716088872246</v>
      </c>
      <c r="G96" s="8">
        <f t="shared" si="6"/>
        <v>5.3661624731030429E-2</v>
      </c>
      <c r="H96" t="str">
        <f t="shared" si="5"/>
        <v/>
      </c>
      <c r="I96" s="26" t="s">
        <v>25</v>
      </c>
      <c r="J96" s="2" t="str">
        <f t="shared" si="7"/>
        <v/>
      </c>
    </row>
    <row r="97" spans="1:10" x14ac:dyDescent="0.2">
      <c r="A97" s="5">
        <v>484530013041</v>
      </c>
      <c r="B97" s="24">
        <f>'SVI+Flood Risk'!L97</f>
        <v>5.0816674278822492E-2</v>
      </c>
      <c r="C97" s="24">
        <f>'SVI+Wild Fire Risk'!J97</f>
        <v>0.36361011149908862</v>
      </c>
      <c r="D97" s="24">
        <f>'SVI+Heat Risk'!K97</f>
        <v>0.35196099294456429</v>
      </c>
      <c r="F97" s="2">
        <f t="shared" si="4"/>
        <v>0.76638777872247532</v>
      </c>
      <c r="G97" s="8">
        <f t="shared" si="6"/>
        <v>0.1942621532559381</v>
      </c>
      <c r="H97" t="str">
        <f t="shared" si="5"/>
        <v/>
      </c>
      <c r="I97" s="26"/>
      <c r="J97" s="2" t="str">
        <f t="shared" si="7"/>
        <v/>
      </c>
    </row>
    <row r="98" spans="1:10" x14ac:dyDescent="0.2">
      <c r="A98" s="5">
        <v>484530013042</v>
      </c>
      <c r="B98" s="24" t="str">
        <f>'SVI+Flood Risk'!L98</f>
        <v/>
      </c>
      <c r="C98" s="24">
        <f>'SVI+Wild Fire Risk'!J98</f>
        <v>0.32931425675352566</v>
      </c>
      <c r="D98" s="24">
        <f>'SVI+Heat Risk'!K98</f>
        <v>0.25242621719588992</v>
      </c>
      <c r="F98" s="2">
        <f t="shared" si="4"/>
        <v>0.58174047394941564</v>
      </c>
      <c r="G98" s="8">
        <f t="shared" si="6"/>
        <v>8.299724990626553E-2</v>
      </c>
      <c r="H98" t="str">
        <f t="shared" si="5"/>
        <v/>
      </c>
      <c r="I98" s="26" t="s">
        <v>25</v>
      </c>
      <c r="J98" s="2" t="str">
        <f t="shared" si="7"/>
        <v/>
      </c>
    </row>
    <row r="99" spans="1:10" x14ac:dyDescent="0.2">
      <c r="A99" s="5">
        <v>484530013043</v>
      </c>
      <c r="B99" s="24" t="str">
        <f>'SVI+Flood Risk'!L99</f>
        <v/>
      </c>
      <c r="C99" s="24">
        <f>'SVI+Wild Fire Risk'!J99</f>
        <v>0.31362988152645122</v>
      </c>
      <c r="D99" s="24">
        <f>'SVI+Heat Risk'!K99</f>
        <v>0.24647934651530043</v>
      </c>
      <c r="F99" s="2">
        <f t="shared" si="4"/>
        <v>0.56010922804175167</v>
      </c>
      <c r="G99" s="8">
        <f t="shared" si="6"/>
        <v>6.9962678466366626E-2</v>
      </c>
      <c r="H99" t="str">
        <f t="shared" si="5"/>
        <v/>
      </c>
      <c r="I99" s="26" t="s">
        <v>25</v>
      </c>
      <c r="J99" s="2" t="str">
        <f t="shared" si="7"/>
        <v/>
      </c>
    </row>
    <row r="100" spans="1:10" x14ac:dyDescent="0.2">
      <c r="A100" s="5">
        <v>484530013044</v>
      </c>
      <c r="B100" s="24">
        <f>'SVI+Flood Risk'!L100</f>
        <v>2.1791363120682188E-2</v>
      </c>
      <c r="C100" s="24">
        <f>'SVI+Wild Fire Risk'!J100</f>
        <v>0.18392191537389435</v>
      </c>
      <c r="D100" s="24">
        <f>'SVI+Heat Risk'!K100</f>
        <v>0.45612349725325407</v>
      </c>
      <c r="F100" s="2">
        <f t="shared" si="4"/>
        <v>0.66183677574783062</v>
      </c>
      <c r="G100" s="8">
        <f t="shared" si="6"/>
        <v>0.1312617360260061</v>
      </c>
      <c r="H100" t="str">
        <f t="shared" si="5"/>
        <v/>
      </c>
      <c r="I100" s="26"/>
      <c r="J100" s="2" t="str">
        <f t="shared" si="7"/>
        <v/>
      </c>
    </row>
    <row r="101" spans="1:10" x14ac:dyDescent="0.2">
      <c r="A101" s="5">
        <v>484530013051</v>
      </c>
      <c r="B101" s="24">
        <f>'SVI+Flood Risk'!L101</f>
        <v>0.1823381681511205</v>
      </c>
      <c r="C101" s="24">
        <f>'SVI+Wild Fire Risk'!J101</f>
        <v>0.16747265012608259</v>
      </c>
      <c r="D101" s="24">
        <f>'SVI+Heat Risk'!K101</f>
        <v>0.41250050477979683</v>
      </c>
      <c r="F101" s="2">
        <f t="shared" si="4"/>
        <v>0.76231132305699989</v>
      </c>
      <c r="G101" s="8">
        <f t="shared" si="6"/>
        <v>0.19180575972132463</v>
      </c>
      <c r="H101" t="str">
        <f t="shared" si="5"/>
        <v/>
      </c>
      <c r="I101" s="26"/>
      <c r="J101" s="2" t="str">
        <f t="shared" si="7"/>
        <v/>
      </c>
    </row>
    <row r="102" spans="1:10" x14ac:dyDescent="0.2">
      <c r="A102" s="5">
        <v>484530013052</v>
      </c>
      <c r="B102" s="24">
        <f>'SVI+Flood Risk'!L102</f>
        <v>2.7675425299098864E-2</v>
      </c>
      <c r="C102" s="24">
        <f>'SVI+Wild Fire Risk'!J102</f>
        <v>0.30232355689633711</v>
      </c>
      <c r="D102" s="24">
        <f>'SVI+Heat Risk'!K102</f>
        <v>0.46141813163252021</v>
      </c>
      <c r="F102" s="2">
        <f t="shared" si="4"/>
        <v>0.79141711382795621</v>
      </c>
      <c r="G102" s="8">
        <f t="shared" si="6"/>
        <v>0.20934434768515361</v>
      </c>
      <c r="H102" t="str">
        <f t="shared" si="5"/>
        <v/>
      </c>
      <c r="I102" s="26"/>
      <c r="J102" s="2" t="str">
        <f t="shared" si="7"/>
        <v/>
      </c>
    </row>
    <row r="103" spans="1:10" x14ac:dyDescent="0.2">
      <c r="A103" s="5">
        <v>484530013053</v>
      </c>
      <c r="B103" s="24">
        <f>'SVI+Flood Risk'!L103</f>
        <v>5.3575667574826791E-2</v>
      </c>
      <c r="C103" s="24">
        <f>'SVI+Wild Fire Risk'!J103</f>
        <v>0.20457631326413184</v>
      </c>
      <c r="D103" s="24">
        <f>'SVI+Heat Risk'!K103</f>
        <v>0.46771315124417712</v>
      </c>
      <c r="F103" s="2">
        <f t="shared" si="4"/>
        <v>0.72586513208313574</v>
      </c>
      <c r="G103" s="8">
        <f t="shared" si="6"/>
        <v>0.16984398821778324</v>
      </c>
      <c r="H103" t="str">
        <f t="shared" si="5"/>
        <v/>
      </c>
      <c r="I103" s="26"/>
      <c r="J103" s="2" t="str">
        <f t="shared" si="7"/>
        <v/>
      </c>
    </row>
    <row r="104" spans="1:10" x14ac:dyDescent="0.2">
      <c r="A104" s="5">
        <v>484530013054</v>
      </c>
      <c r="B104" s="24">
        <f>'SVI+Flood Risk'!L104</f>
        <v>9.2526575435074684E-2</v>
      </c>
      <c r="C104" s="24">
        <f>'SVI+Wild Fire Risk'!J104</f>
        <v>0.34622473556743905</v>
      </c>
      <c r="D104" s="24">
        <f>'SVI+Heat Risk'!K104</f>
        <v>0.29489487376645379</v>
      </c>
      <c r="F104" s="2">
        <f t="shared" si="4"/>
        <v>0.73364618476896748</v>
      </c>
      <c r="G104" s="8">
        <f t="shared" si="6"/>
        <v>0.17453270044194397</v>
      </c>
      <c r="H104" t="str">
        <f t="shared" si="5"/>
        <v/>
      </c>
      <c r="I104" s="26"/>
      <c r="J104" s="2" t="str">
        <f t="shared" si="7"/>
        <v/>
      </c>
    </row>
    <row r="105" spans="1:10" x14ac:dyDescent="0.2">
      <c r="A105" s="5">
        <v>484530013071</v>
      </c>
      <c r="B105" s="24">
        <f>'SVI+Flood Risk'!L105</f>
        <v>2.1125130662747408E-2</v>
      </c>
      <c r="C105" s="24">
        <f>'SVI+Wild Fire Risk'!J105</f>
        <v>0.32300371505610365</v>
      </c>
      <c r="D105" s="24">
        <f>'SVI+Heat Risk'!K105</f>
        <v>0.50246577957097172</v>
      </c>
      <c r="F105" s="2">
        <f t="shared" si="4"/>
        <v>0.84659462528982277</v>
      </c>
      <c r="G105" s="8">
        <f t="shared" si="6"/>
        <v>0.24259325152063363</v>
      </c>
      <c r="H105" t="str">
        <f t="shared" si="5"/>
        <v/>
      </c>
      <c r="I105" s="26"/>
      <c r="J105" s="2" t="str">
        <f t="shared" si="7"/>
        <v/>
      </c>
    </row>
    <row r="106" spans="1:10" x14ac:dyDescent="0.2">
      <c r="A106" s="5">
        <v>484530013072</v>
      </c>
      <c r="B106" s="24">
        <f>'SVI+Flood Risk'!L106</f>
        <v>3.8950165342822578E-2</v>
      </c>
      <c r="C106" s="24">
        <f>'SVI+Wild Fire Risk'!J106</f>
        <v>0.39319143842951243</v>
      </c>
      <c r="D106" s="24">
        <f>'SVI+Heat Risk'!K106</f>
        <v>0.33497334766751907</v>
      </c>
      <c r="F106" s="2">
        <f t="shared" si="4"/>
        <v>0.76711495143985409</v>
      </c>
      <c r="G106" s="8">
        <f t="shared" si="6"/>
        <v>0.19470033350566937</v>
      </c>
      <c r="H106" t="str">
        <f t="shared" si="5"/>
        <v/>
      </c>
      <c r="I106" s="26"/>
      <c r="J106" s="2" t="str">
        <f t="shared" si="7"/>
        <v/>
      </c>
    </row>
    <row r="107" spans="1:10" x14ac:dyDescent="0.2">
      <c r="A107" s="5">
        <v>484530013073</v>
      </c>
      <c r="B107" s="24">
        <f>'SVI+Flood Risk'!L107</f>
        <v>8.5091736343907293E-2</v>
      </c>
      <c r="C107" s="24">
        <f>'SVI+Wild Fire Risk'!J107</f>
        <v>0.47304276398534228</v>
      </c>
      <c r="D107" s="24">
        <f>'SVI+Heat Risk'!K107</f>
        <v>0.36593631277942662</v>
      </c>
      <c r="F107" s="2">
        <f t="shared" si="4"/>
        <v>0.92407081310867623</v>
      </c>
      <c r="G107" s="8">
        <f t="shared" si="6"/>
        <v>0.28927890750765528</v>
      </c>
      <c r="H107" t="str">
        <f t="shared" si="5"/>
        <v/>
      </c>
      <c r="I107" s="26"/>
      <c r="J107" s="2" t="str">
        <f t="shared" si="7"/>
        <v/>
      </c>
    </row>
    <row r="108" spans="1:10" x14ac:dyDescent="0.2">
      <c r="A108" s="5">
        <v>484530013081</v>
      </c>
      <c r="B108" s="24">
        <f>'SVI+Flood Risk'!L108</f>
        <v>2.2662932884588611E-2</v>
      </c>
      <c r="C108" s="24">
        <f>'SVI+Wild Fire Risk'!J108</f>
        <v>0.25423812464257545</v>
      </c>
      <c r="D108" s="24">
        <f>'SVI+Heat Risk'!K108</f>
        <v>0.43691392033802656</v>
      </c>
      <c r="F108" s="2">
        <f t="shared" si="4"/>
        <v>0.71381497786519055</v>
      </c>
      <c r="G108" s="8">
        <f t="shared" si="6"/>
        <v>0.16258279777660037</v>
      </c>
      <c r="H108" t="str">
        <f t="shared" si="5"/>
        <v/>
      </c>
      <c r="I108" s="26"/>
      <c r="J108" s="2" t="str">
        <f t="shared" si="7"/>
        <v/>
      </c>
    </row>
    <row r="109" spans="1:10" x14ac:dyDescent="0.2">
      <c r="A109" s="5">
        <v>484530013082</v>
      </c>
      <c r="B109" s="24">
        <f>'SVI+Flood Risk'!L109</f>
        <v>4.158968160083637E-2</v>
      </c>
      <c r="C109" s="24">
        <f>'SVI+Wild Fire Risk'!J109</f>
        <v>0.27831494751367292</v>
      </c>
      <c r="D109" s="24">
        <f>'SVI+Heat Risk'!K109</f>
        <v>0.38941805120846118</v>
      </c>
      <c r="F109" s="2">
        <f t="shared" si="4"/>
        <v>0.70932268032297041</v>
      </c>
      <c r="G109" s="8">
        <f t="shared" si="6"/>
        <v>0.15987582595013686</v>
      </c>
      <c r="H109" t="str">
        <f t="shared" si="5"/>
        <v/>
      </c>
      <c r="I109" s="26"/>
      <c r="J109" s="2" t="str">
        <f t="shared" si="7"/>
        <v/>
      </c>
    </row>
    <row r="110" spans="1:10" x14ac:dyDescent="0.2">
      <c r="A110" s="5">
        <v>484530013083</v>
      </c>
      <c r="B110" s="24">
        <f>'SVI+Flood Risk'!L110</f>
        <v>3.8282173804044112E-2</v>
      </c>
      <c r="C110" s="24">
        <f>'SVI+Wild Fire Risk'!J110</f>
        <v>0.26665820372930477</v>
      </c>
      <c r="D110" s="24">
        <f>'SVI+Heat Risk'!K110</f>
        <v>0.47800047491476411</v>
      </c>
      <c r="F110" s="2">
        <f t="shared" si="4"/>
        <v>0.78294085244811296</v>
      </c>
      <c r="G110" s="8">
        <f t="shared" si="6"/>
        <v>0.2042367161150424</v>
      </c>
      <c r="H110" t="str">
        <f t="shared" si="5"/>
        <v/>
      </c>
      <c r="I110" s="26"/>
      <c r="J110" s="2" t="str">
        <f t="shared" si="7"/>
        <v/>
      </c>
    </row>
    <row r="111" spans="1:10" x14ac:dyDescent="0.2">
      <c r="A111" s="5">
        <v>484530013084</v>
      </c>
      <c r="B111" s="24">
        <f>'SVI+Flood Risk'!L111</f>
        <v>3.3547928029913805E-2</v>
      </c>
      <c r="C111" s="24">
        <f>'SVI+Wild Fire Risk'!J111</f>
        <v>0.19755518656050547</v>
      </c>
      <c r="D111" s="24">
        <f>'SVI+Heat Risk'!K111</f>
        <v>0.50581162330989293</v>
      </c>
      <c r="F111" s="2">
        <f t="shared" si="4"/>
        <v>0.73691473790031226</v>
      </c>
      <c r="G111" s="8">
        <f t="shared" si="6"/>
        <v>0.17650226749681824</v>
      </c>
      <c r="H111" t="str">
        <f t="shared" si="5"/>
        <v/>
      </c>
      <c r="I111" s="26"/>
      <c r="J111" s="2" t="str">
        <f t="shared" si="7"/>
        <v/>
      </c>
    </row>
    <row r="112" spans="1:10" x14ac:dyDescent="0.2">
      <c r="A112" s="5">
        <v>484530014011</v>
      </c>
      <c r="B112" s="24">
        <f>'SVI+Flood Risk'!L112</f>
        <v>0.14336832059770496</v>
      </c>
      <c r="C112" s="24">
        <f>'SVI+Wild Fire Risk'!J112</f>
        <v>0.18799424239888671</v>
      </c>
      <c r="D112" s="24">
        <f>'SVI+Heat Risk'!K112</f>
        <v>0.46020506431549046</v>
      </c>
      <c r="F112" s="2">
        <f t="shared" si="4"/>
        <v>0.79156762731208219</v>
      </c>
      <c r="G112" s="8">
        <f t="shared" si="6"/>
        <v>0.20943504420674477</v>
      </c>
      <c r="H112" t="str">
        <f t="shared" si="5"/>
        <v/>
      </c>
      <c r="I112" s="26"/>
      <c r="J112" s="2" t="str">
        <f t="shared" si="7"/>
        <v/>
      </c>
    </row>
    <row r="113" spans="1:10" x14ac:dyDescent="0.2">
      <c r="A113" s="5">
        <v>484530014012</v>
      </c>
      <c r="B113" s="24">
        <f>'SVI+Flood Risk'!L113</f>
        <v>3.7441452555443268E-2</v>
      </c>
      <c r="C113" s="24">
        <f>'SVI+Wild Fire Risk'!J113</f>
        <v>0.27117635712419885</v>
      </c>
      <c r="D113" s="24">
        <f>'SVI+Heat Risk'!K113</f>
        <v>0.35368749749444844</v>
      </c>
      <c r="F113" s="2">
        <f t="shared" si="4"/>
        <v>0.66230530717409053</v>
      </c>
      <c r="G113" s="8">
        <f t="shared" si="6"/>
        <v>0.13154406402382424</v>
      </c>
      <c r="H113" t="str">
        <f t="shared" si="5"/>
        <v/>
      </c>
      <c r="I113" s="26"/>
      <c r="J113" s="2" t="str">
        <f t="shared" si="7"/>
        <v/>
      </c>
    </row>
    <row r="114" spans="1:10" x14ac:dyDescent="0.2">
      <c r="A114" s="5">
        <v>484530014021</v>
      </c>
      <c r="B114" s="24">
        <f>'SVI+Flood Risk'!L114</f>
        <v>9.1217105712388322E-2</v>
      </c>
      <c r="C114" s="24">
        <f>'SVI+Wild Fire Risk'!J114</f>
        <v>0.33554228832086253</v>
      </c>
      <c r="D114" s="24">
        <f>'SVI+Heat Risk'!K114</f>
        <v>0.21962822461354042</v>
      </c>
      <c r="F114" s="2">
        <f t="shared" si="4"/>
        <v>0.64638761864679128</v>
      </c>
      <c r="G114" s="8">
        <f t="shared" si="6"/>
        <v>0.12195237202638684</v>
      </c>
      <c r="H114" t="str">
        <f t="shared" si="5"/>
        <v/>
      </c>
      <c r="I114" s="26"/>
      <c r="J114" s="2" t="str">
        <f t="shared" si="7"/>
        <v/>
      </c>
    </row>
    <row r="115" spans="1:10" x14ac:dyDescent="0.2">
      <c r="A115" s="5">
        <v>484530014022</v>
      </c>
      <c r="B115" s="24">
        <f>'SVI+Flood Risk'!L115</f>
        <v>1.630439034232636E-2</v>
      </c>
      <c r="C115" s="24">
        <f>'SVI+Wild Fire Risk'!J115</f>
        <v>0.43601025503197066</v>
      </c>
      <c r="D115" s="24">
        <f>'SVI+Heat Risk'!K115</f>
        <v>0.16682158874049774</v>
      </c>
      <c r="F115" s="2">
        <f t="shared" si="4"/>
        <v>0.61913623411479479</v>
      </c>
      <c r="G115" s="8">
        <f t="shared" si="6"/>
        <v>0.1055312134840297</v>
      </c>
      <c r="H115" t="str">
        <f t="shared" si="5"/>
        <v/>
      </c>
      <c r="I115" s="26"/>
      <c r="J115" s="2" t="str">
        <f t="shared" si="7"/>
        <v/>
      </c>
    </row>
    <row r="116" spans="1:10" x14ac:dyDescent="0.2">
      <c r="A116" s="5">
        <v>484530014023</v>
      </c>
      <c r="B116" s="24" t="str">
        <f>'SVI+Flood Risk'!L116</f>
        <v/>
      </c>
      <c r="C116" s="24">
        <f>'SVI+Wild Fire Risk'!J116</f>
        <v>0.19806881675546117</v>
      </c>
      <c r="D116" s="24">
        <f>'SVI+Heat Risk'!K116</f>
        <v>0.41844654858525249</v>
      </c>
      <c r="F116" s="2">
        <f t="shared" si="4"/>
        <v>0.61651536534071361</v>
      </c>
      <c r="G116" s="8">
        <f t="shared" si="6"/>
        <v>0.10395192852669592</v>
      </c>
      <c r="H116" t="str">
        <f t="shared" si="5"/>
        <v/>
      </c>
      <c r="I116" s="26" t="s">
        <v>25</v>
      </c>
      <c r="J116" s="2" t="str">
        <f t="shared" si="7"/>
        <v/>
      </c>
    </row>
    <row r="117" spans="1:10" x14ac:dyDescent="0.2">
      <c r="A117" s="5">
        <v>484530014031</v>
      </c>
      <c r="B117" s="24" t="str">
        <f>'SVI+Flood Risk'!L117</f>
        <v/>
      </c>
      <c r="C117" s="24">
        <f>'SVI+Wild Fire Risk'!J117</f>
        <v>0.26442681129161355</v>
      </c>
      <c r="D117" s="24">
        <f>'SVI+Heat Risk'!K117</f>
        <v>0.55427307212647381</v>
      </c>
      <c r="F117" s="2">
        <f t="shared" si="4"/>
        <v>0.81869988341808742</v>
      </c>
      <c r="G117" s="8">
        <f t="shared" si="6"/>
        <v>0.22578441825801276</v>
      </c>
      <c r="H117" t="str">
        <f t="shared" si="5"/>
        <v/>
      </c>
      <c r="I117" s="26" t="s">
        <v>25</v>
      </c>
      <c r="J117" s="2" t="str">
        <f t="shared" si="7"/>
        <v/>
      </c>
    </row>
    <row r="118" spans="1:10" x14ac:dyDescent="0.2">
      <c r="A118" s="5">
        <v>484530014032</v>
      </c>
      <c r="B118" s="24" t="str">
        <f>'SVI+Flood Risk'!L118</f>
        <v/>
      </c>
      <c r="C118" s="24">
        <f>'SVI+Wild Fire Risk'!J118</f>
        <v>0.3052567952157913</v>
      </c>
      <c r="D118" s="24">
        <f>'SVI+Heat Risk'!K118</f>
        <v>0.47842470167849716</v>
      </c>
      <c r="F118" s="2">
        <f t="shared" si="4"/>
        <v>0.78368149689428845</v>
      </c>
      <c r="G118" s="8">
        <f t="shared" si="6"/>
        <v>0.2046830141686288</v>
      </c>
      <c r="H118" t="str">
        <f t="shared" si="5"/>
        <v/>
      </c>
      <c r="I118" s="26" t="s">
        <v>25</v>
      </c>
      <c r="J118" s="2" t="str">
        <f t="shared" si="7"/>
        <v/>
      </c>
    </row>
    <row r="119" spans="1:10" x14ac:dyDescent="0.2">
      <c r="A119" s="5">
        <v>484530015011</v>
      </c>
      <c r="B119" s="24">
        <f>'SVI+Flood Risk'!L119</f>
        <v>4.6594853985547587E-2</v>
      </c>
      <c r="C119" s="24">
        <f>'SVI+Wild Fire Risk'!J119</f>
        <v>0.13025810579615824</v>
      </c>
      <c r="D119" s="24">
        <f>'SVI+Heat Risk'!K119</f>
        <v>0.58027415652935288</v>
      </c>
      <c r="F119" s="2">
        <f t="shared" si="4"/>
        <v>0.75712711631105867</v>
      </c>
      <c r="G119" s="8">
        <f t="shared" si="6"/>
        <v>0.1886818567581007</v>
      </c>
      <c r="H119" t="str">
        <f t="shared" si="5"/>
        <v/>
      </c>
      <c r="I119" s="26"/>
      <c r="J119" s="2" t="str">
        <f t="shared" si="7"/>
        <v/>
      </c>
    </row>
    <row r="120" spans="1:10" x14ac:dyDescent="0.2">
      <c r="A120" s="5">
        <v>484530015012</v>
      </c>
      <c r="B120" s="24">
        <f>'SVI+Flood Risk'!L120</f>
        <v>8.8047361984503719E-2</v>
      </c>
      <c r="C120" s="24">
        <f>'SVI+Wild Fire Risk'!J120</f>
        <v>0.44292341943728852</v>
      </c>
      <c r="D120" s="24">
        <f>'SVI+Heat Risk'!K120</f>
        <v>0.33945352841096338</v>
      </c>
      <c r="F120" s="2">
        <f t="shared" si="4"/>
        <v>0.87042430983275554</v>
      </c>
      <c r="G120" s="8">
        <f t="shared" si="6"/>
        <v>0.2569525596664054</v>
      </c>
      <c r="H120" t="str">
        <f t="shared" si="5"/>
        <v/>
      </c>
      <c r="I120" s="26"/>
      <c r="J120" s="2" t="str">
        <f t="shared" si="7"/>
        <v/>
      </c>
    </row>
    <row r="121" spans="1:10" x14ac:dyDescent="0.2">
      <c r="A121" s="5">
        <v>484530015013</v>
      </c>
      <c r="B121" s="24">
        <f>'SVI+Flood Risk'!L121</f>
        <v>5.2779455577288407E-2</v>
      </c>
      <c r="C121" s="24">
        <f>'SVI+Wild Fire Risk'!J121</f>
        <v>0.36356288751098709</v>
      </c>
      <c r="D121" s="24">
        <f>'SVI+Heat Risk'!K121</f>
        <v>0.31720403047509099</v>
      </c>
      <c r="F121" s="2">
        <f t="shared" si="4"/>
        <v>0.73354637356336649</v>
      </c>
      <c r="G121" s="8">
        <f t="shared" si="6"/>
        <v>0.17447255613516377</v>
      </c>
      <c r="H121" t="str">
        <f t="shared" si="5"/>
        <v/>
      </c>
      <c r="I121" s="26"/>
      <c r="J121" s="2" t="str">
        <f t="shared" si="7"/>
        <v/>
      </c>
    </row>
    <row r="122" spans="1:10" x14ac:dyDescent="0.2">
      <c r="A122" s="5">
        <v>484530015014</v>
      </c>
      <c r="B122" s="24">
        <f>'SVI+Flood Risk'!L122</f>
        <v>9.064809298078351E-2</v>
      </c>
      <c r="C122" s="24">
        <f>'SVI+Wild Fire Risk'!J122</f>
        <v>0.33290321836777692</v>
      </c>
      <c r="D122" s="24">
        <f>'SVI+Heat Risk'!K122</f>
        <v>0.29320960382170674</v>
      </c>
      <c r="F122" s="2">
        <f t="shared" si="4"/>
        <v>0.71676091517026719</v>
      </c>
      <c r="G122" s="8">
        <f t="shared" si="6"/>
        <v>0.16435796275897802</v>
      </c>
      <c r="H122" t="str">
        <f t="shared" si="5"/>
        <v/>
      </c>
      <c r="I122" s="26"/>
      <c r="J122" s="2" t="str">
        <f t="shared" si="7"/>
        <v/>
      </c>
    </row>
    <row r="123" spans="1:10" x14ac:dyDescent="0.2">
      <c r="A123" s="5">
        <v>484530015031</v>
      </c>
      <c r="B123" s="24">
        <f>'SVI+Flood Risk'!L123</f>
        <v>3.3658543491574891E-2</v>
      </c>
      <c r="C123" s="24">
        <f>'SVI+Wild Fire Risk'!J123</f>
        <v>0.133095114493848</v>
      </c>
      <c r="D123" s="24">
        <f>'SVI+Heat Risk'!K123</f>
        <v>0.56294273930194805</v>
      </c>
      <c r="F123" s="2">
        <f t="shared" si="4"/>
        <v>0.7296963972873709</v>
      </c>
      <c r="G123" s="8">
        <f t="shared" si="6"/>
        <v>0.17215263471105383</v>
      </c>
      <c r="H123" t="str">
        <f t="shared" si="5"/>
        <v/>
      </c>
      <c r="I123" s="26"/>
      <c r="J123" s="2" t="str">
        <f t="shared" si="7"/>
        <v/>
      </c>
    </row>
    <row r="124" spans="1:10" x14ac:dyDescent="0.2">
      <c r="A124" s="5">
        <v>484530015032</v>
      </c>
      <c r="B124" s="24">
        <f>'SVI+Flood Risk'!L124</f>
        <v>1.9823902244327988E-3</v>
      </c>
      <c r="C124" s="24">
        <f>'SVI+Wild Fire Risk'!J124</f>
        <v>0.18553158425667787</v>
      </c>
      <c r="D124" s="24">
        <f>'SVI+Heat Risk'!K124</f>
        <v>0.58235588314246611</v>
      </c>
      <c r="F124" s="2">
        <f t="shared" si="4"/>
        <v>0.76986985762357674</v>
      </c>
      <c r="G124" s="8">
        <f t="shared" si="6"/>
        <v>0.19636038681999232</v>
      </c>
      <c r="H124" t="str">
        <f t="shared" si="5"/>
        <v/>
      </c>
      <c r="I124" s="26"/>
      <c r="J124" s="2" t="str">
        <f t="shared" si="7"/>
        <v/>
      </c>
    </row>
    <row r="125" spans="1:10" x14ac:dyDescent="0.2">
      <c r="A125" s="5">
        <v>484530015033</v>
      </c>
      <c r="B125" s="24">
        <f>'SVI+Flood Risk'!L125</f>
        <v>9.7997314767482593E-2</v>
      </c>
      <c r="C125" s="24">
        <f>'SVI+Wild Fire Risk'!J125</f>
        <v>0.22557205064062852</v>
      </c>
      <c r="D125" s="24">
        <f>'SVI+Heat Risk'!K125</f>
        <v>0.62792785651498628</v>
      </c>
      <c r="F125" s="2">
        <f t="shared" si="4"/>
        <v>0.95149722192309738</v>
      </c>
      <c r="G125" s="8">
        <f t="shared" si="6"/>
        <v>0.30580553230575747</v>
      </c>
      <c r="H125" t="str">
        <f t="shared" si="5"/>
        <v/>
      </c>
      <c r="I125" s="26"/>
      <c r="J125" s="2" t="str">
        <f t="shared" si="7"/>
        <v/>
      </c>
    </row>
    <row r="126" spans="1:10" x14ac:dyDescent="0.2">
      <c r="A126" s="5">
        <v>484530015034</v>
      </c>
      <c r="B126" s="24" t="str">
        <f>'SVI+Flood Risk'!L126</f>
        <v/>
      </c>
      <c r="C126" s="24">
        <f>'SVI+Wild Fire Risk'!J126</f>
        <v>4.0194837453988864E-2</v>
      </c>
      <c r="D126" s="24">
        <f>'SVI+Heat Risk'!K126</f>
        <v>0.83270842844568638</v>
      </c>
      <c r="F126" s="2">
        <f t="shared" si="4"/>
        <v>0.87290326589967526</v>
      </c>
      <c r="G126" s="8">
        <f t="shared" si="6"/>
        <v>0.2584463307644071</v>
      </c>
      <c r="H126" t="str">
        <f t="shared" si="5"/>
        <v/>
      </c>
      <c r="I126" s="26" t="s">
        <v>25</v>
      </c>
      <c r="J126" s="2" t="str">
        <f t="shared" si="7"/>
        <v/>
      </c>
    </row>
    <row r="127" spans="1:10" x14ac:dyDescent="0.2">
      <c r="A127" s="5">
        <v>484530015041</v>
      </c>
      <c r="B127" s="24" t="str">
        <f>'SVI+Flood Risk'!L127</f>
        <v/>
      </c>
      <c r="C127" s="24">
        <f>'SVI+Wild Fire Risk'!J127</f>
        <v>0.3135921575632426</v>
      </c>
      <c r="D127" s="24">
        <f>'SVI+Heat Risk'!K127</f>
        <v>0.51350621702608568</v>
      </c>
      <c r="F127" s="2">
        <f t="shared" si="4"/>
        <v>0.82709837458932833</v>
      </c>
      <c r="G127" s="8">
        <f t="shared" si="6"/>
        <v>0.23084518700088552</v>
      </c>
      <c r="H127" t="str">
        <f t="shared" si="5"/>
        <v/>
      </c>
      <c r="I127" s="26" t="s">
        <v>25</v>
      </c>
      <c r="J127" s="2" t="str">
        <f t="shared" si="7"/>
        <v/>
      </c>
    </row>
    <row r="128" spans="1:10" x14ac:dyDescent="0.2">
      <c r="A128" s="5">
        <v>484530015042</v>
      </c>
      <c r="B128" s="24" t="str">
        <f>'SVI+Flood Risk'!L128</f>
        <v/>
      </c>
      <c r="C128" s="24">
        <f>'SVI+Wild Fire Risk'!J128</f>
        <v>0.33071095810534884</v>
      </c>
      <c r="D128" s="24">
        <f>'SVI+Heat Risk'!K128</f>
        <v>0.42705893160081726</v>
      </c>
      <c r="F128" s="2">
        <f t="shared" si="4"/>
        <v>0.7577698897061661</v>
      </c>
      <c r="G128" s="8">
        <f t="shared" si="6"/>
        <v>0.1890691796045959</v>
      </c>
      <c r="H128" t="str">
        <f t="shared" si="5"/>
        <v/>
      </c>
      <c r="I128" s="26" t="s">
        <v>25</v>
      </c>
      <c r="J128" s="2" t="str">
        <f t="shared" si="7"/>
        <v/>
      </c>
    </row>
    <row r="129" spans="1:10" x14ac:dyDescent="0.2">
      <c r="A129" s="5">
        <v>484530015043</v>
      </c>
      <c r="B129" s="24" t="str">
        <f>'SVI+Flood Risk'!L129</f>
        <v/>
      </c>
      <c r="C129" s="24">
        <f>'SVI+Wild Fire Risk'!J129</f>
        <v>0.29109813153934433</v>
      </c>
      <c r="D129" s="24">
        <f>'SVI+Heat Risk'!K129</f>
        <v>0.46175055257097242</v>
      </c>
      <c r="F129" s="2">
        <f t="shared" si="4"/>
        <v>0.7528486841103168</v>
      </c>
      <c r="G129" s="8">
        <f t="shared" si="6"/>
        <v>0.18610375606018503</v>
      </c>
      <c r="H129" t="str">
        <f t="shared" si="5"/>
        <v/>
      </c>
      <c r="I129" s="26" t="s">
        <v>25</v>
      </c>
      <c r="J129" s="2" t="str">
        <f t="shared" si="7"/>
        <v/>
      </c>
    </row>
    <row r="130" spans="1:10" x14ac:dyDescent="0.2">
      <c r="A130" s="5">
        <v>484530015044</v>
      </c>
      <c r="B130" s="24">
        <f>'SVI+Flood Risk'!L130</f>
        <v>3.0935006789110692E-3</v>
      </c>
      <c r="C130" s="24">
        <f>'SVI+Wild Fire Risk'!J130</f>
        <v>0.2899871289705937</v>
      </c>
      <c r="D130" s="24">
        <f>'SVI+Heat Risk'!K130</f>
        <v>0.42866587848331028</v>
      </c>
      <c r="F130" s="2">
        <f t="shared" ref="F130:F193" si="8">IF(ISNUMBER(B130), B130+C130+D130, C130+D130)</f>
        <v>0.72174650813281505</v>
      </c>
      <c r="G130" s="8">
        <f t="shared" si="6"/>
        <v>0.16736218488829896</v>
      </c>
      <c r="H130" t="str">
        <f t="shared" ref="H130:H193" si="9">IF(ISNUMBER(G130),"","Austin-Bergstrom International Airport")</f>
        <v/>
      </c>
      <c r="I130" s="26"/>
      <c r="J130" s="2" t="str">
        <f t="shared" si="7"/>
        <v/>
      </c>
    </row>
    <row r="131" spans="1:10" x14ac:dyDescent="0.2">
      <c r="A131" s="5">
        <v>484530015051</v>
      </c>
      <c r="B131" s="24">
        <f>'SVI+Flood Risk'!L131</f>
        <v>8.441169018922344E-2</v>
      </c>
      <c r="C131" s="24">
        <f>'SVI+Wild Fire Risk'!J131</f>
        <v>0.25850436366304991</v>
      </c>
      <c r="D131" s="24">
        <f>'SVI+Heat Risk'!K131</f>
        <v>0.33749914358616118</v>
      </c>
      <c r="F131" s="2">
        <f t="shared" si="8"/>
        <v>0.68041519743843448</v>
      </c>
      <c r="G131" s="8">
        <f t="shared" ref="G131:G194" si="10">(F131-F$643)/(F$644-F$643)</f>
        <v>0.14245673449259677</v>
      </c>
      <c r="H131" t="str">
        <f t="shared" si="9"/>
        <v/>
      </c>
      <c r="I131" s="26"/>
      <c r="J131" s="2" t="str">
        <f t="shared" ref="J131:J194" si="11">IF(ISNUMBER(G131), "", "N/A")</f>
        <v/>
      </c>
    </row>
    <row r="132" spans="1:10" x14ac:dyDescent="0.2">
      <c r="A132" s="5">
        <v>484530015052</v>
      </c>
      <c r="B132" s="24">
        <f>'SVI+Flood Risk'!L132</f>
        <v>4.5278982202009675E-2</v>
      </c>
      <c r="C132" s="24">
        <f>'SVI+Wild Fire Risk'!J132</f>
        <v>0.3036200883470484</v>
      </c>
      <c r="D132" s="24">
        <f>'SVI+Heat Risk'!K132</f>
        <v>0.48776048052390636</v>
      </c>
      <c r="F132" s="2">
        <f t="shared" si="8"/>
        <v>0.83665955107296441</v>
      </c>
      <c r="G132" s="8">
        <f t="shared" si="10"/>
        <v>0.23660656748065162</v>
      </c>
      <c r="H132" t="str">
        <f t="shared" si="9"/>
        <v/>
      </c>
      <c r="I132" s="26"/>
      <c r="J132" s="2" t="str">
        <f t="shared" si="11"/>
        <v/>
      </c>
    </row>
    <row r="133" spans="1:10" x14ac:dyDescent="0.2">
      <c r="A133" s="5">
        <v>484530015053</v>
      </c>
      <c r="B133" s="24">
        <f>'SVI+Flood Risk'!L133</f>
        <v>9.4091559828532151E-2</v>
      </c>
      <c r="C133" s="24">
        <f>'SVI+Wild Fire Risk'!J133</f>
        <v>0.30131342606574663</v>
      </c>
      <c r="D133" s="24">
        <f>'SVI+Heat Risk'!K133</f>
        <v>0.36473789292511938</v>
      </c>
      <c r="F133" s="2">
        <f t="shared" si="8"/>
        <v>0.76014287881939813</v>
      </c>
      <c r="G133" s="8">
        <f t="shared" si="10"/>
        <v>0.19049909706078674</v>
      </c>
      <c r="H133" t="str">
        <f t="shared" si="9"/>
        <v/>
      </c>
      <c r="I133" s="26"/>
      <c r="J133" s="2" t="str">
        <f t="shared" si="11"/>
        <v/>
      </c>
    </row>
    <row r="134" spans="1:10" x14ac:dyDescent="0.2">
      <c r="A134" s="5">
        <v>484530015054</v>
      </c>
      <c r="B134" s="24">
        <f>'SVI+Flood Risk'!L134</f>
        <v>9.9424618874382101E-2</v>
      </c>
      <c r="C134" s="24">
        <f>'SVI+Wild Fire Risk'!J134</f>
        <v>0.27120236965864686</v>
      </c>
      <c r="D134" s="24">
        <f>'SVI+Heat Risk'!K134</f>
        <v>0.46708614401498338</v>
      </c>
      <c r="F134" s="2">
        <f t="shared" si="8"/>
        <v>0.83771313254801227</v>
      </c>
      <c r="G134" s="8">
        <f t="shared" si="10"/>
        <v>0.23724143535016254</v>
      </c>
      <c r="H134" t="str">
        <f t="shared" si="9"/>
        <v/>
      </c>
      <c r="I134" s="26"/>
      <c r="J134" s="2" t="str">
        <f t="shared" si="11"/>
        <v/>
      </c>
    </row>
    <row r="135" spans="1:10" x14ac:dyDescent="0.2">
      <c r="A135" s="5">
        <v>484530016021</v>
      </c>
      <c r="B135" s="24">
        <f>'SVI+Flood Risk'!L135</f>
        <v>3.9678851050894068E-2</v>
      </c>
      <c r="C135" s="24">
        <f>'SVI+Wild Fire Risk'!J135</f>
        <v>0.27012414302459076</v>
      </c>
      <c r="D135" s="24">
        <f>'SVI+Heat Risk'!K135</f>
        <v>0.28991891286149102</v>
      </c>
      <c r="F135" s="2">
        <f t="shared" si="8"/>
        <v>0.59972190693697591</v>
      </c>
      <c r="G135" s="8">
        <f t="shared" si="10"/>
        <v>9.3832514498448275E-2</v>
      </c>
      <c r="H135" t="str">
        <f t="shared" si="9"/>
        <v/>
      </c>
      <c r="I135" s="26"/>
      <c r="J135" s="2" t="str">
        <f t="shared" si="11"/>
        <v/>
      </c>
    </row>
    <row r="136" spans="1:10" x14ac:dyDescent="0.2">
      <c r="A136" s="5">
        <v>484530016022</v>
      </c>
      <c r="B136" s="24">
        <f>'SVI+Flood Risk'!L136</f>
        <v>4.5629364240798075E-2</v>
      </c>
      <c r="C136" s="24">
        <f>'SVI+Wild Fire Risk'!J136</f>
        <v>0.24080156188768242</v>
      </c>
      <c r="D136" s="24">
        <f>'SVI+Heat Risk'!K136</f>
        <v>0.27121486325492999</v>
      </c>
      <c r="F136" s="2">
        <f t="shared" si="8"/>
        <v>0.55764578938341047</v>
      </c>
      <c r="G136" s="8">
        <f t="shared" si="10"/>
        <v>6.8478257859388075E-2</v>
      </c>
      <c r="H136" t="str">
        <f t="shared" si="9"/>
        <v/>
      </c>
      <c r="I136" s="26"/>
      <c r="J136" s="2" t="str">
        <f t="shared" si="11"/>
        <v/>
      </c>
    </row>
    <row r="137" spans="1:10" x14ac:dyDescent="0.2">
      <c r="A137" s="5">
        <v>484530016023</v>
      </c>
      <c r="B137" s="24">
        <f>'SVI+Flood Risk'!L137</f>
        <v>0.18555583248317201</v>
      </c>
      <c r="C137" s="24">
        <f>'SVI+Wild Fire Risk'!J137</f>
        <v>0.52372375888203748</v>
      </c>
      <c r="D137" s="24">
        <f>'SVI+Heat Risk'!K137</f>
        <v>0.2442474947467804</v>
      </c>
      <c r="F137" s="2">
        <f t="shared" si="8"/>
        <v>0.95352708611198989</v>
      </c>
      <c r="G137" s="8">
        <f t="shared" si="10"/>
        <v>0.30702868930264765</v>
      </c>
      <c r="H137" t="str">
        <f t="shared" si="9"/>
        <v/>
      </c>
      <c r="I137" s="26"/>
      <c r="J137" s="2" t="str">
        <f t="shared" si="11"/>
        <v/>
      </c>
    </row>
    <row r="138" spans="1:10" x14ac:dyDescent="0.2">
      <c r="A138" s="5">
        <v>484530016031</v>
      </c>
      <c r="B138" s="24">
        <f>'SVI+Flood Risk'!L138</f>
        <v>4.034064870708181E-2</v>
      </c>
      <c r="C138" s="24">
        <f>'SVI+Wild Fire Risk'!J138</f>
        <v>0.33359668464599829</v>
      </c>
      <c r="D138" s="24">
        <f>'SVI+Heat Risk'!K138</f>
        <v>0.20906406079379619</v>
      </c>
      <c r="F138" s="2">
        <f t="shared" si="8"/>
        <v>0.58300139414687635</v>
      </c>
      <c r="G138" s="8">
        <f t="shared" si="10"/>
        <v>8.3757056089597298E-2</v>
      </c>
      <c r="H138" t="str">
        <f t="shared" si="9"/>
        <v/>
      </c>
      <c r="I138" s="26"/>
      <c r="J138" s="2" t="str">
        <f t="shared" si="11"/>
        <v/>
      </c>
    </row>
    <row r="139" spans="1:10" x14ac:dyDescent="0.2">
      <c r="A139" s="5">
        <v>484530016032</v>
      </c>
      <c r="B139" s="24" t="str">
        <f>'SVI+Flood Risk'!L139</f>
        <v/>
      </c>
      <c r="C139" s="24">
        <f>'SVI+Wild Fire Risk'!J139</f>
        <v>0.17585082079422987</v>
      </c>
      <c r="D139" s="24">
        <f>'SVI+Heat Risk'!K139</f>
        <v>0.2681533316611977</v>
      </c>
      <c r="F139" s="2">
        <f t="shared" si="8"/>
        <v>0.44400415245542757</v>
      </c>
      <c r="G139" s="8">
        <f t="shared" si="10"/>
        <v>0</v>
      </c>
      <c r="H139" t="str">
        <f t="shared" si="9"/>
        <v/>
      </c>
      <c r="I139" s="26" t="s">
        <v>25</v>
      </c>
      <c r="J139" s="2" t="str">
        <f t="shared" si="11"/>
        <v/>
      </c>
    </row>
    <row r="140" spans="1:10" x14ac:dyDescent="0.2">
      <c r="A140" s="5">
        <v>484530016033</v>
      </c>
      <c r="B140" s="24">
        <f>'SVI+Flood Risk'!L140</f>
        <v>3.8915079907748326E-2</v>
      </c>
      <c r="C140" s="24">
        <f>'SVI+Wild Fire Risk'!J140</f>
        <v>0.42717899181725405</v>
      </c>
      <c r="D140" s="24">
        <f>'SVI+Heat Risk'!K140</f>
        <v>0.18329090201405362</v>
      </c>
      <c r="F140" s="2">
        <f t="shared" si="8"/>
        <v>0.64938497373905602</v>
      </c>
      <c r="G140" s="8">
        <f t="shared" si="10"/>
        <v>0.12375852037529111</v>
      </c>
      <c r="H140" t="str">
        <f t="shared" si="9"/>
        <v/>
      </c>
      <c r="I140" s="26"/>
      <c r="J140" s="2" t="str">
        <f t="shared" si="11"/>
        <v/>
      </c>
    </row>
    <row r="141" spans="1:10" x14ac:dyDescent="0.2">
      <c r="A141" s="5">
        <v>484530016034</v>
      </c>
      <c r="B141" s="24">
        <f>'SVI+Flood Risk'!L141</f>
        <v>4.3496371306843862E-2</v>
      </c>
      <c r="C141" s="24">
        <f>'SVI+Wild Fire Risk'!J141</f>
        <v>0.38435789822218908</v>
      </c>
      <c r="D141" s="24">
        <f>'SVI+Heat Risk'!K141</f>
        <v>0.16922187075472128</v>
      </c>
      <c r="F141" s="2">
        <f t="shared" si="8"/>
        <v>0.59707614028375422</v>
      </c>
      <c r="G141" s="8">
        <f t="shared" si="10"/>
        <v>9.2238226559513511E-2</v>
      </c>
      <c r="H141" t="str">
        <f t="shared" si="9"/>
        <v/>
      </c>
      <c r="I141" s="26"/>
      <c r="J141" s="2" t="str">
        <f t="shared" si="11"/>
        <v/>
      </c>
    </row>
    <row r="142" spans="1:10" x14ac:dyDescent="0.2">
      <c r="A142" s="5">
        <v>484530016035</v>
      </c>
      <c r="B142" s="24">
        <f>'SVI+Flood Risk'!L142</f>
        <v>1.3608525243000795E-2</v>
      </c>
      <c r="C142" s="24">
        <f>'SVI+Wild Fire Risk'!J142</f>
        <v>0.23863581087910038</v>
      </c>
      <c r="D142" s="24">
        <f>'SVI+Heat Risk'!K142</f>
        <v>0.27301266958817932</v>
      </c>
      <c r="F142" s="2">
        <f t="shared" si="8"/>
        <v>0.52525700571028056</v>
      </c>
      <c r="G142" s="8">
        <f t="shared" si="10"/>
        <v>4.8961401713378171E-2</v>
      </c>
      <c r="H142" t="str">
        <f t="shared" si="9"/>
        <v/>
      </c>
      <c r="I142" s="26"/>
      <c r="J142" s="2" t="str">
        <f t="shared" si="11"/>
        <v/>
      </c>
    </row>
    <row r="143" spans="1:10" x14ac:dyDescent="0.2">
      <c r="A143" s="5">
        <v>484530016041</v>
      </c>
      <c r="B143" s="24">
        <f>'SVI+Flood Risk'!L143</f>
        <v>0.20576098373922669</v>
      </c>
      <c r="C143" s="24">
        <f>'SVI+Wild Fire Risk'!J143</f>
        <v>0.2998998977666068</v>
      </c>
      <c r="D143" s="24">
        <f>'SVI+Heat Risk'!K143</f>
        <v>0.20230908015043486</v>
      </c>
      <c r="F143" s="2">
        <f t="shared" si="8"/>
        <v>0.70796996165626824</v>
      </c>
      <c r="G143" s="8">
        <f t="shared" si="10"/>
        <v>0.1590607037803608</v>
      </c>
      <c r="H143" t="str">
        <f t="shared" si="9"/>
        <v/>
      </c>
      <c r="I143" s="26"/>
      <c r="J143" s="2" t="str">
        <f t="shared" si="11"/>
        <v/>
      </c>
    </row>
    <row r="144" spans="1:10" x14ac:dyDescent="0.2">
      <c r="A144" s="5">
        <v>484530016042</v>
      </c>
      <c r="B144" s="24" t="str">
        <f>'SVI+Flood Risk'!L144</f>
        <v/>
      </c>
      <c r="C144" s="24">
        <f>'SVI+Wild Fire Risk'!J144</f>
        <v>0.38519543918322752</v>
      </c>
      <c r="D144" s="24">
        <f>'SVI+Heat Risk'!K144</f>
        <v>0.14785247050018366</v>
      </c>
      <c r="F144" s="2">
        <f t="shared" si="8"/>
        <v>0.5330479096834112</v>
      </c>
      <c r="G144" s="8">
        <f t="shared" si="10"/>
        <v>5.3656050133198685E-2</v>
      </c>
      <c r="H144" t="str">
        <f t="shared" si="9"/>
        <v/>
      </c>
      <c r="I144" s="26" t="s">
        <v>25</v>
      </c>
      <c r="J144" s="2" t="str">
        <f t="shared" si="11"/>
        <v/>
      </c>
    </row>
    <row r="145" spans="1:10" x14ac:dyDescent="0.2">
      <c r="A145" s="5">
        <v>484530016043</v>
      </c>
      <c r="B145" s="24">
        <f>'SVI+Flood Risk'!L145</f>
        <v>1.9837634047449805E-3</v>
      </c>
      <c r="C145" s="24">
        <f>'SVI+Wild Fire Risk'!J145</f>
        <v>0.36650615027863587</v>
      </c>
      <c r="D145" s="24">
        <f>'SVI+Heat Risk'!K145</f>
        <v>0.15849145883447507</v>
      </c>
      <c r="F145" s="2">
        <f t="shared" si="8"/>
        <v>0.52698137251785593</v>
      </c>
      <c r="G145" s="8">
        <f t="shared" si="10"/>
        <v>5.0000471882423229E-2</v>
      </c>
      <c r="H145" t="str">
        <f t="shared" si="9"/>
        <v/>
      </c>
      <c r="I145" s="26"/>
      <c r="J145" s="2" t="str">
        <f t="shared" si="11"/>
        <v/>
      </c>
    </row>
    <row r="146" spans="1:10" x14ac:dyDescent="0.2">
      <c r="A146" s="5">
        <v>484530016044</v>
      </c>
      <c r="B146" s="24" t="str">
        <f>'SVI+Flood Risk'!L146</f>
        <v/>
      </c>
      <c r="C146" s="24">
        <f>'SVI+Wild Fire Risk'!J146</f>
        <v>0.36914785358640262</v>
      </c>
      <c r="D146" s="24">
        <f>'SVI+Heat Risk'!K146</f>
        <v>8.3834487484654815E-2</v>
      </c>
      <c r="F146" s="2">
        <f t="shared" si="8"/>
        <v>0.45298234107105745</v>
      </c>
      <c r="G146" s="8">
        <f t="shared" si="10"/>
        <v>5.4100832384255757E-3</v>
      </c>
      <c r="H146" t="str">
        <f t="shared" si="9"/>
        <v/>
      </c>
      <c r="I146" s="26" t="s">
        <v>25</v>
      </c>
      <c r="J146" s="2" t="str">
        <f t="shared" si="11"/>
        <v/>
      </c>
    </row>
    <row r="147" spans="1:10" x14ac:dyDescent="0.2">
      <c r="A147" s="5">
        <v>484530016051</v>
      </c>
      <c r="B147" s="24">
        <f>'SVI+Flood Risk'!L147</f>
        <v>3.7319703962205408E-2</v>
      </c>
      <c r="C147" s="24">
        <f>'SVI+Wild Fire Risk'!J147</f>
        <v>0.30641580664351248</v>
      </c>
      <c r="D147" s="24">
        <f>'SVI+Heat Risk'!K147</f>
        <v>0.22748088467200114</v>
      </c>
      <c r="F147" s="2">
        <f t="shared" si="8"/>
        <v>0.57121639527771906</v>
      </c>
      <c r="G147" s="8">
        <f t="shared" si="10"/>
        <v>7.6655643145799479E-2</v>
      </c>
      <c r="H147" t="str">
        <f t="shared" si="9"/>
        <v/>
      </c>
      <c r="I147" s="26"/>
      <c r="J147" s="2" t="str">
        <f t="shared" si="11"/>
        <v/>
      </c>
    </row>
    <row r="148" spans="1:10" x14ac:dyDescent="0.2">
      <c r="A148" s="5">
        <v>484530016052</v>
      </c>
      <c r="B148" s="24" t="str">
        <f>'SVI+Flood Risk'!L148</f>
        <v/>
      </c>
      <c r="C148" s="24">
        <f>'SVI+Wild Fire Risk'!J148</f>
        <v>0.29450254109833146</v>
      </c>
      <c r="D148" s="24">
        <f>'SVI+Heat Risk'!K148</f>
        <v>0.26752168047601793</v>
      </c>
      <c r="F148" s="2">
        <f t="shared" si="8"/>
        <v>0.56202422157434939</v>
      </c>
      <c r="G148" s="8">
        <f t="shared" si="10"/>
        <v>7.1116616622039192E-2</v>
      </c>
      <c r="H148" t="str">
        <f t="shared" si="9"/>
        <v/>
      </c>
      <c r="I148" s="26" t="s">
        <v>25</v>
      </c>
      <c r="J148" s="2" t="str">
        <f t="shared" si="11"/>
        <v/>
      </c>
    </row>
    <row r="149" spans="1:10" x14ac:dyDescent="0.2">
      <c r="A149" s="5">
        <v>484530016053</v>
      </c>
      <c r="B149" s="24">
        <f>'SVI+Flood Risk'!L149</f>
        <v>0.18640821942622604</v>
      </c>
      <c r="C149" s="24">
        <f>'SVI+Wild Fire Risk'!J149</f>
        <v>0.425962758730068</v>
      </c>
      <c r="D149" s="24">
        <f>'SVI+Heat Risk'!K149</f>
        <v>0.21291292588016678</v>
      </c>
      <c r="F149" s="2">
        <f t="shared" si="8"/>
        <v>0.82528390403646079</v>
      </c>
      <c r="G149" s="8">
        <f t="shared" si="10"/>
        <v>0.22975182205335073</v>
      </c>
      <c r="H149" t="str">
        <f t="shared" si="9"/>
        <v/>
      </c>
      <c r="I149" s="26"/>
      <c r="J149" s="2" t="str">
        <f t="shared" si="11"/>
        <v/>
      </c>
    </row>
    <row r="150" spans="1:10" x14ac:dyDescent="0.2">
      <c r="A150" s="5">
        <v>484530016054</v>
      </c>
      <c r="B150" s="24" t="str">
        <f>'SVI+Flood Risk'!L150</f>
        <v/>
      </c>
      <c r="C150" s="24">
        <f>'SVI+Wild Fire Risk'!J150</f>
        <v>0.16679989256938102</v>
      </c>
      <c r="D150" s="24">
        <f>'SVI+Heat Risk'!K150</f>
        <v>0.42433487251371532</v>
      </c>
      <c r="F150" s="2">
        <f t="shared" si="8"/>
        <v>0.59113476508309637</v>
      </c>
      <c r="G150" s="8">
        <f t="shared" si="10"/>
        <v>8.8658068493963529E-2</v>
      </c>
      <c r="H150" t="str">
        <f t="shared" si="9"/>
        <v/>
      </c>
      <c r="I150" s="26" t="s">
        <v>25</v>
      </c>
      <c r="J150" s="2" t="str">
        <f t="shared" si="11"/>
        <v/>
      </c>
    </row>
    <row r="151" spans="1:10" x14ac:dyDescent="0.2">
      <c r="A151" s="5">
        <v>484530016061</v>
      </c>
      <c r="B151" s="24" t="str">
        <f>'SVI+Flood Risk'!L151</f>
        <v/>
      </c>
      <c r="C151" s="24">
        <f>'SVI+Wild Fire Risk'!J151</f>
        <v>0.30523043779274633</v>
      </c>
      <c r="D151" s="24">
        <f>'SVI+Heat Risk'!K151</f>
        <v>0.43331531519608313</v>
      </c>
      <c r="F151" s="2">
        <f t="shared" si="8"/>
        <v>0.73854575298882952</v>
      </c>
      <c r="G151" s="8">
        <f t="shared" si="10"/>
        <v>0.17748508572104724</v>
      </c>
      <c r="H151" t="str">
        <f t="shared" si="9"/>
        <v/>
      </c>
      <c r="I151" s="26" t="s">
        <v>25</v>
      </c>
      <c r="J151" s="2" t="str">
        <f t="shared" si="11"/>
        <v/>
      </c>
    </row>
    <row r="152" spans="1:10" x14ac:dyDescent="0.2">
      <c r="A152" s="5">
        <v>484530017051</v>
      </c>
      <c r="B152" s="24">
        <f>'SVI+Flood Risk'!L152</f>
        <v>7.7548108713824407E-2</v>
      </c>
      <c r="C152" s="24">
        <f>'SVI+Wild Fire Risk'!J152</f>
        <v>0.68175537692322985</v>
      </c>
      <c r="D152" s="24">
        <f>'SVI+Heat Risk'!K152</f>
        <v>0.14223059177856301</v>
      </c>
      <c r="F152" s="2">
        <f t="shared" si="8"/>
        <v>0.90153407741561731</v>
      </c>
      <c r="G152" s="8">
        <f t="shared" si="10"/>
        <v>0.27569870539321223</v>
      </c>
      <c r="H152" t="str">
        <f t="shared" si="9"/>
        <v/>
      </c>
      <c r="I152" s="26"/>
      <c r="J152" s="2" t="str">
        <f t="shared" si="11"/>
        <v/>
      </c>
    </row>
    <row r="153" spans="1:10" x14ac:dyDescent="0.2">
      <c r="A153" s="5">
        <v>484530017052</v>
      </c>
      <c r="B153" s="24" t="str">
        <f>'SVI+Flood Risk'!L153</f>
        <v/>
      </c>
      <c r="C153" s="24">
        <f>'SVI+Wild Fire Risk'!J153</f>
        <v>0.48058160367278557</v>
      </c>
      <c r="D153" s="24">
        <f>'SVI+Heat Risk'!K153</f>
        <v>8.095844375682229E-2</v>
      </c>
      <c r="F153" s="2">
        <f t="shared" si="8"/>
        <v>0.56154004742960784</v>
      </c>
      <c r="G153" s="8">
        <f t="shared" si="10"/>
        <v>7.0824862623867973E-2</v>
      </c>
      <c r="H153" t="str">
        <f t="shared" si="9"/>
        <v/>
      </c>
      <c r="I153" s="26" t="s">
        <v>25</v>
      </c>
      <c r="J153" s="2" t="str">
        <f t="shared" si="11"/>
        <v/>
      </c>
    </row>
    <row r="154" spans="1:10" x14ac:dyDescent="0.2">
      <c r="A154" s="5">
        <v>484530017053</v>
      </c>
      <c r="B154" s="24">
        <f>'SVI+Flood Risk'!L154</f>
        <v>9.8355652983202115E-3</v>
      </c>
      <c r="C154" s="24">
        <f>'SVI+Wild Fire Risk'!J154</f>
        <v>0.66537389332547991</v>
      </c>
      <c r="D154" s="24">
        <f>'SVI+Heat Risk'!K154</f>
        <v>7.561396872301103E-2</v>
      </c>
      <c r="F154" s="2">
        <f t="shared" si="8"/>
        <v>0.75082342734681118</v>
      </c>
      <c r="G154" s="8">
        <f t="shared" si="10"/>
        <v>0.18488337540893926</v>
      </c>
      <c r="H154" t="str">
        <f t="shared" si="9"/>
        <v/>
      </c>
      <c r="I154" s="26"/>
      <c r="J154" s="2" t="str">
        <f t="shared" si="11"/>
        <v/>
      </c>
    </row>
    <row r="155" spans="1:10" x14ac:dyDescent="0.2">
      <c r="A155" s="5">
        <v>484530017054</v>
      </c>
      <c r="B155" s="24">
        <f>'SVI+Flood Risk'!L155</f>
        <v>7.6207956588870487E-3</v>
      </c>
      <c r="C155" s="24">
        <f>'SVI+Wild Fire Risk'!J155</f>
        <v>0.65137170085161422</v>
      </c>
      <c r="D155" s="24">
        <f>'SVI+Heat Risk'!K155</f>
        <v>0.15176420717922984</v>
      </c>
      <c r="F155" s="2">
        <f t="shared" si="8"/>
        <v>0.81075670368973118</v>
      </c>
      <c r="G155" s="8">
        <f t="shared" si="10"/>
        <v>0.22099801140603698</v>
      </c>
      <c r="H155" t="str">
        <f t="shared" si="9"/>
        <v/>
      </c>
      <c r="I155" s="26"/>
      <c r="J155" s="2" t="str">
        <f t="shared" si="11"/>
        <v/>
      </c>
    </row>
    <row r="156" spans="1:10" x14ac:dyDescent="0.2">
      <c r="A156" s="5">
        <v>484530017061</v>
      </c>
      <c r="B156" s="24">
        <f>'SVI+Flood Risk'!L156</f>
        <v>1.7425837419737838E-2</v>
      </c>
      <c r="C156" s="24">
        <f>'SVI+Wild Fire Risk'!J156</f>
        <v>0.67004635785888456</v>
      </c>
      <c r="D156" s="24">
        <f>'SVI+Heat Risk'!K156</f>
        <v>0.11302917167216815</v>
      </c>
      <c r="F156" s="2">
        <f t="shared" si="8"/>
        <v>0.80050136695079055</v>
      </c>
      <c r="G156" s="8">
        <f t="shared" si="10"/>
        <v>0.21481834334925709</v>
      </c>
      <c r="H156" t="str">
        <f t="shared" si="9"/>
        <v/>
      </c>
      <c r="I156" s="26"/>
      <c r="J156" s="2" t="str">
        <f t="shared" si="11"/>
        <v/>
      </c>
    </row>
    <row r="157" spans="1:10" x14ac:dyDescent="0.2">
      <c r="A157" s="5">
        <v>484530017062</v>
      </c>
      <c r="B157" s="24">
        <f>'SVI+Flood Risk'!L157</f>
        <v>6.2196931706811252E-2</v>
      </c>
      <c r="C157" s="24">
        <f>'SVI+Wild Fire Risk'!J157</f>
        <v>0.66643587819069483</v>
      </c>
      <c r="D157" s="24">
        <f>'SVI+Heat Risk'!K157</f>
        <v>0.23554183383571614</v>
      </c>
      <c r="F157" s="2">
        <f t="shared" si="8"/>
        <v>0.96417464373322226</v>
      </c>
      <c r="G157" s="8">
        <f t="shared" si="10"/>
        <v>0.31344470209575365</v>
      </c>
      <c r="H157" t="str">
        <f t="shared" si="9"/>
        <v/>
      </c>
      <c r="I157" s="26"/>
      <c r="J157" s="2" t="str">
        <f t="shared" si="11"/>
        <v/>
      </c>
    </row>
    <row r="158" spans="1:10" x14ac:dyDescent="0.2">
      <c r="A158" s="5">
        <v>484530017063</v>
      </c>
      <c r="B158" s="24" t="str">
        <f>'SVI+Flood Risk'!L158</f>
        <v/>
      </c>
      <c r="C158" s="24">
        <f>'SVI+Wild Fire Risk'!J158</f>
        <v>0.3830034032330964</v>
      </c>
      <c r="D158" s="24">
        <f>'SVI+Heat Risk'!K158</f>
        <v>0.32040568347703707</v>
      </c>
      <c r="F158" s="2">
        <f t="shared" si="8"/>
        <v>0.70340908671013347</v>
      </c>
      <c r="G158" s="8">
        <f t="shared" si="10"/>
        <v>0.15631240853340159</v>
      </c>
      <c r="H158" t="str">
        <f t="shared" si="9"/>
        <v/>
      </c>
      <c r="I158" s="26" t="s">
        <v>25</v>
      </c>
      <c r="J158" s="2" t="str">
        <f t="shared" si="11"/>
        <v/>
      </c>
    </row>
    <row r="159" spans="1:10" x14ac:dyDescent="0.2">
      <c r="A159" s="5">
        <v>484530017071</v>
      </c>
      <c r="B159" s="24" t="str">
        <f>'SVI+Flood Risk'!L159</f>
        <v/>
      </c>
      <c r="C159" s="24">
        <f>'SVI+Wild Fire Risk'!J159</f>
        <v>0.34385638559692044</v>
      </c>
      <c r="D159" s="24">
        <f>'SVI+Heat Risk'!K159</f>
        <v>0.37964662427813611</v>
      </c>
      <c r="F159" s="2">
        <f t="shared" si="8"/>
        <v>0.72350300987505656</v>
      </c>
      <c r="G159" s="8">
        <f t="shared" si="10"/>
        <v>0.16842061894897606</v>
      </c>
      <c r="H159" t="str">
        <f t="shared" si="9"/>
        <v/>
      </c>
      <c r="I159" s="26" t="s">
        <v>25</v>
      </c>
      <c r="J159" s="2" t="str">
        <f t="shared" si="11"/>
        <v/>
      </c>
    </row>
    <row r="160" spans="1:10" x14ac:dyDescent="0.2">
      <c r="A160" s="5">
        <v>484530017072</v>
      </c>
      <c r="B160" s="24">
        <f>'SVI+Flood Risk'!L160</f>
        <v>1.2536802320441673E-2</v>
      </c>
      <c r="C160" s="24">
        <f>'SVI+Wild Fire Risk'!J160</f>
        <v>0.31366049480451069</v>
      </c>
      <c r="D160" s="24">
        <f>'SVI+Heat Risk'!K160</f>
        <v>0.39508957686242652</v>
      </c>
      <c r="F160" s="2">
        <f t="shared" si="8"/>
        <v>0.7212868739873789</v>
      </c>
      <c r="G160" s="8">
        <f t="shared" si="10"/>
        <v>0.16708521822024486</v>
      </c>
      <c r="H160" t="str">
        <f t="shared" si="9"/>
        <v/>
      </c>
      <c r="I160" s="26"/>
      <c r="J160" s="2" t="str">
        <f t="shared" si="11"/>
        <v/>
      </c>
    </row>
    <row r="161" spans="1:10" x14ac:dyDescent="0.2">
      <c r="A161" s="5">
        <v>484530017073</v>
      </c>
      <c r="B161" s="24" t="str">
        <f>'SVI+Flood Risk'!L161</f>
        <v/>
      </c>
      <c r="C161" s="24">
        <f>'SVI+Wild Fire Risk'!J161</f>
        <v>0.1986479100685582</v>
      </c>
      <c r="D161" s="24">
        <f>'SVI+Heat Risk'!K161</f>
        <v>0.42944406883613456</v>
      </c>
      <c r="F161" s="2">
        <f t="shared" si="8"/>
        <v>0.62809197890469282</v>
      </c>
      <c r="G161" s="8">
        <f t="shared" si="10"/>
        <v>0.11092777250609089</v>
      </c>
      <c r="H161" t="str">
        <f t="shared" si="9"/>
        <v/>
      </c>
      <c r="I161" s="26" t="s">
        <v>25</v>
      </c>
      <c r="J161" s="2" t="str">
        <f t="shared" si="11"/>
        <v/>
      </c>
    </row>
    <row r="162" spans="1:10" x14ac:dyDescent="0.2">
      <c r="A162" s="5">
        <v>484530017121</v>
      </c>
      <c r="B162" s="24">
        <f>'SVI+Flood Risk'!L162</f>
        <v>0.24927178338780692</v>
      </c>
      <c r="C162" s="24">
        <f>'SVI+Wild Fire Risk'!J162</f>
        <v>0.37894247314011709</v>
      </c>
      <c r="D162" s="24">
        <f>'SVI+Heat Risk'!K162</f>
        <v>0.48714209971501504</v>
      </c>
      <c r="F162" s="2">
        <f t="shared" si="8"/>
        <v>1.1153563562429392</v>
      </c>
      <c r="G162" s="8">
        <f t="shared" si="10"/>
        <v>0.40454388521844103</v>
      </c>
      <c r="H162" t="str">
        <f t="shared" si="9"/>
        <v/>
      </c>
      <c r="I162" s="26"/>
      <c r="J162" s="2" t="str">
        <f t="shared" si="11"/>
        <v/>
      </c>
    </row>
    <row r="163" spans="1:10" x14ac:dyDescent="0.2">
      <c r="A163" s="5">
        <v>484530017122</v>
      </c>
      <c r="B163" s="24">
        <f>'SVI+Flood Risk'!L163</f>
        <v>0.34491293493616887</v>
      </c>
      <c r="C163" s="24">
        <f>'SVI+Wild Fire Risk'!J163</f>
        <v>0.54408146343281905</v>
      </c>
      <c r="D163" s="24">
        <f>'SVI+Heat Risk'!K163</f>
        <v>0.38324825303253118</v>
      </c>
      <c r="F163" s="2">
        <f t="shared" si="8"/>
        <v>1.272242651401519</v>
      </c>
      <c r="G163" s="8">
        <f t="shared" si="10"/>
        <v>0.49908053978354167</v>
      </c>
      <c r="H163" t="str">
        <f t="shared" si="9"/>
        <v/>
      </c>
      <c r="I163" s="26"/>
      <c r="J163" s="2" t="str">
        <f t="shared" si="11"/>
        <v/>
      </c>
    </row>
    <row r="164" spans="1:10" x14ac:dyDescent="0.2">
      <c r="A164" s="5">
        <v>484530017123</v>
      </c>
      <c r="B164" s="24">
        <f>'SVI+Flood Risk'!L164</f>
        <v>0.15718286745812346</v>
      </c>
      <c r="C164" s="24">
        <f>'SVI+Wild Fire Risk'!J164</f>
        <v>0.43123886591588667</v>
      </c>
      <c r="D164" s="24">
        <f>'SVI+Heat Risk'!K164</f>
        <v>0.39326094121407612</v>
      </c>
      <c r="F164" s="2">
        <f t="shared" si="8"/>
        <v>0.98168267458808622</v>
      </c>
      <c r="G164" s="8">
        <f t="shared" si="10"/>
        <v>0.32399470369639299</v>
      </c>
      <c r="H164" t="str">
        <f t="shared" si="9"/>
        <v/>
      </c>
      <c r="I164" s="26"/>
      <c r="J164" s="2" t="str">
        <f t="shared" si="11"/>
        <v/>
      </c>
    </row>
    <row r="165" spans="1:10" x14ac:dyDescent="0.2">
      <c r="A165" s="5">
        <v>484530017131</v>
      </c>
      <c r="B165" s="24">
        <f>'SVI+Flood Risk'!L165</f>
        <v>3.5948931146991714E-2</v>
      </c>
      <c r="C165" s="24">
        <f>'SVI+Wild Fire Risk'!J165</f>
        <v>0.35701345477599827</v>
      </c>
      <c r="D165" s="24">
        <f>'SVI+Heat Risk'!K165</f>
        <v>0.4212997242369026</v>
      </c>
      <c r="F165" s="2">
        <f t="shared" si="8"/>
        <v>0.81426211015989258</v>
      </c>
      <c r="G165" s="8">
        <f t="shared" si="10"/>
        <v>0.22311030171313453</v>
      </c>
      <c r="H165" t="str">
        <f t="shared" si="9"/>
        <v/>
      </c>
      <c r="I165" s="26"/>
      <c r="J165" s="2" t="str">
        <f t="shared" si="11"/>
        <v/>
      </c>
    </row>
    <row r="166" spans="1:10" x14ac:dyDescent="0.2">
      <c r="A166" s="5">
        <v>484530017132</v>
      </c>
      <c r="B166" s="24" t="str">
        <f>'SVI+Flood Risk'!L166</f>
        <v/>
      </c>
      <c r="C166" s="24">
        <f>'SVI+Wild Fire Risk'!J166</f>
        <v>0.54072686448611684</v>
      </c>
      <c r="D166" s="24">
        <f>'SVI+Heat Risk'!K166</f>
        <v>0.3599397452088875</v>
      </c>
      <c r="F166" s="2">
        <f t="shared" si="8"/>
        <v>0.90066660969500434</v>
      </c>
      <c r="G166" s="8">
        <f t="shared" si="10"/>
        <v>0.27517598608132415</v>
      </c>
      <c r="H166" t="str">
        <f t="shared" si="9"/>
        <v/>
      </c>
      <c r="I166" s="26" t="s">
        <v>25</v>
      </c>
      <c r="J166" s="2" t="str">
        <f t="shared" si="11"/>
        <v/>
      </c>
    </row>
    <row r="167" spans="1:10" x14ac:dyDescent="0.2">
      <c r="A167" s="5">
        <v>484530017133</v>
      </c>
      <c r="B167" s="24">
        <f>'SVI+Flood Risk'!L167</f>
        <v>4.1642061252191595E-2</v>
      </c>
      <c r="C167" s="24">
        <f>'SVI+Wild Fire Risk'!J167</f>
        <v>0.36022737155359957</v>
      </c>
      <c r="D167" s="24">
        <f>'SVI+Heat Risk'!K167</f>
        <v>0.40180192935740044</v>
      </c>
      <c r="F167" s="2">
        <f t="shared" si="8"/>
        <v>0.80367136216319168</v>
      </c>
      <c r="G167" s="8">
        <f t="shared" si="10"/>
        <v>0.21672852130371048</v>
      </c>
      <c r="H167" t="str">
        <f t="shared" si="9"/>
        <v/>
      </c>
      <c r="I167" s="26"/>
      <c r="J167" s="2" t="str">
        <f t="shared" si="11"/>
        <v/>
      </c>
    </row>
    <row r="168" spans="1:10" x14ac:dyDescent="0.2">
      <c r="A168" s="5">
        <v>484530017141</v>
      </c>
      <c r="B168" s="24">
        <f>'SVI+Flood Risk'!L168</f>
        <v>3.5776518407435252E-2</v>
      </c>
      <c r="C168" s="24">
        <f>'SVI+Wild Fire Risk'!J168</f>
        <v>0.6227711848023294</v>
      </c>
      <c r="D168" s="24">
        <f>'SVI+Heat Risk'!K168</f>
        <v>0.13766506377421356</v>
      </c>
      <c r="F168" s="2">
        <f t="shared" si="8"/>
        <v>0.79621276698397825</v>
      </c>
      <c r="G168" s="8">
        <f t="shared" si="10"/>
        <v>0.21223411575167994</v>
      </c>
      <c r="H168" t="str">
        <f t="shared" si="9"/>
        <v/>
      </c>
      <c r="I168" s="26"/>
      <c r="J168" s="2" t="str">
        <f t="shared" si="11"/>
        <v/>
      </c>
    </row>
    <row r="169" spans="1:10" x14ac:dyDescent="0.2">
      <c r="A169" s="5">
        <v>484530017142</v>
      </c>
      <c r="B169" s="24">
        <f>'SVI+Flood Risk'!L169</f>
        <v>6.7838108882566125E-2</v>
      </c>
      <c r="C169" s="24">
        <f>'SVI+Wild Fire Risk'!J169</f>
        <v>0.63666042531998379</v>
      </c>
      <c r="D169" s="24">
        <f>'SVI+Heat Risk'!K169</f>
        <v>0.22211095358661509</v>
      </c>
      <c r="F169" s="2">
        <f t="shared" si="8"/>
        <v>0.92660948778916508</v>
      </c>
      <c r="G169" s="8">
        <f t="shared" si="10"/>
        <v>0.2908086638900082</v>
      </c>
      <c r="H169" t="str">
        <f t="shared" si="9"/>
        <v/>
      </c>
      <c r="I169" s="26"/>
      <c r="J169" s="2" t="str">
        <f t="shared" si="11"/>
        <v/>
      </c>
    </row>
    <row r="170" spans="1:10" x14ac:dyDescent="0.2">
      <c r="A170" s="5">
        <v>484530017143</v>
      </c>
      <c r="B170" s="24">
        <f>'SVI+Flood Risk'!L170</f>
        <v>1.203180878991222E-2</v>
      </c>
      <c r="C170" s="24">
        <f>'SVI+Wild Fire Risk'!J170</f>
        <v>0.51579488359105619</v>
      </c>
      <c r="D170" s="24">
        <f>'SVI+Heat Risk'!K170</f>
        <v>0.23534931028698478</v>
      </c>
      <c r="F170" s="2">
        <f t="shared" si="8"/>
        <v>0.76317600266795316</v>
      </c>
      <c r="G170" s="8">
        <f t="shared" si="10"/>
        <v>0.19232679897212437</v>
      </c>
      <c r="H170" t="str">
        <f t="shared" si="9"/>
        <v/>
      </c>
      <c r="I170" s="26"/>
      <c r="J170" s="2" t="str">
        <f t="shared" si="11"/>
        <v/>
      </c>
    </row>
    <row r="171" spans="1:10" x14ac:dyDescent="0.2">
      <c r="A171" s="5">
        <v>484530017161</v>
      </c>
      <c r="B171" s="24">
        <f>'SVI+Flood Risk'!L171</f>
        <v>2.6005211286815356E-2</v>
      </c>
      <c r="C171" s="24">
        <f>'SVI+Wild Fire Risk'!J171</f>
        <v>0.57667027009649341</v>
      </c>
      <c r="D171" s="24">
        <f>'SVI+Heat Risk'!K171</f>
        <v>1.4406117163846766E-2</v>
      </c>
      <c r="F171" s="2">
        <f t="shared" si="8"/>
        <v>0.6170815985471555</v>
      </c>
      <c r="G171" s="8">
        <f t="shared" si="10"/>
        <v>0.10429312973223513</v>
      </c>
      <c r="H171" t="str">
        <f t="shared" si="9"/>
        <v/>
      </c>
      <c r="I171" s="26"/>
      <c r="J171" s="2" t="str">
        <f t="shared" si="11"/>
        <v/>
      </c>
    </row>
    <row r="172" spans="1:10" x14ac:dyDescent="0.2">
      <c r="A172" s="5">
        <v>484530017162</v>
      </c>
      <c r="B172" s="24">
        <f>'SVI+Flood Risk'!L172</f>
        <v>4.2992832774951729E-2</v>
      </c>
      <c r="C172" s="24">
        <f>'SVI+Wild Fire Risk'!J172</f>
        <v>0.66670605916762016</v>
      </c>
      <c r="D172" s="24">
        <f>'SVI+Heat Risk'!K172</f>
        <v>0.14889473215962959</v>
      </c>
      <c r="F172" s="2">
        <f t="shared" si="8"/>
        <v>0.85859362410220141</v>
      </c>
      <c r="G172" s="8">
        <f t="shared" si="10"/>
        <v>0.24982361670139275</v>
      </c>
      <c r="H172" t="str">
        <f t="shared" si="9"/>
        <v/>
      </c>
      <c r="I172" s="26"/>
      <c r="J172" s="2" t="str">
        <f t="shared" si="11"/>
        <v/>
      </c>
    </row>
    <row r="173" spans="1:10" x14ac:dyDescent="0.2">
      <c r="A173" s="5">
        <v>484530017181</v>
      </c>
      <c r="B173" s="24" t="str">
        <f>'SVI+Flood Risk'!L173</f>
        <v/>
      </c>
      <c r="C173" s="24">
        <f>'SVI+Wild Fire Risk'!J173</f>
        <v>8.1835039204978935E-2</v>
      </c>
      <c r="D173" s="24">
        <f>'SVI+Heat Risk'!K173</f>
        <v>0.6060997143527157</v>
      </c>
      <c r="F173" s="2">
        <f t="shared" si="8"/>
        <v>0.68793475355769462</v>
      </c>
      <c r="G173" s="8">
        <f t="shared" si="10"/>
        <v>0.14698787393094501</v>
      </c>
      <c r="H173" t="str">
        <f t="shared" si="9"/>
        <v/>
      </c>
      <c r="I173" s="26" t="s">
        <v>25</v>
      </c>
      <c r="J173" s="2" t="str">
        <f t="shared" si="11"/>
        <v/>
      </c>
    </row>
    <row r="174" spans="1:10" x14ac:dyDescent="0.2">
      <c r="A174" s="5">
        <v>484530017182</v>
      </c>
      <c r="B174" s="24">
        <f>'SVI+Flood Risk'!L174</f>
        <v>2.4328491520272253E-2</v>
      </c>
      <c r="C174" s="24">
        <f>'SVI+Wild Fire Risk'!J174</f>
        <v>0.49760518150300836</v>
      </c>
      <c r="D174" s="24">
        <f>'SVI+Heat Risk'!K174</f>
        <v>9.0396959918436021E-2</v>
      </c>
      <c r="F174" s="2">
        <f t="shared" si="8"/>
        <v>0.61233063294171663</v>
      </c>
      <c r="G174" s="8">
        <f t="shared" si="10"/>
        <v>0.10143028952150761</v>
      </c>
      <c r="H174" t="str">
        <f t="shared" si="9"/>
        <v/>
      </c>
      <c r="I174" s="26"/>
      <c r="J174" s="2" t="str">
        <f t="shared" si="11"/>
        <v/>
      </c>
    </row>
    <row r="175" spans="1:10" x14ac:dyDescent="0.2">
      <c r="A175" s="5">
        <v>484530017183</v>
      </c>
      <c r="B175" s="24">
        <f>'SVI+Flood Risk'!L175</f>
        <v>4.3335702597256829E-3</v>
      </c>
      <c r="C175" s="24">
        <f>'SVI+Wild Fire Risk'!J175</f>
        <v>0.45252876706500411</v>
      </c>
      <c r="D175" s="24">
        <f>'SVI+Heat Risk'!K175</f>
        <v>0.24030856318179283</v>
      </c>
      <c r="F175" s="2">
        <f t="shared" si="8"/>
        <v>0.69717090050652264</v>
      </c>
      <c r="G175" s="8">
        <f t="shared" si="10"/>
        <v>0.15255339788401739</v>
      </c>
      <c r="H175" t="str">
        <f t="shared" si="9"/>
        <v/>
      </c>
      <c r="I175" s="26"/>
      <c r="J175" s="2" t="str">
        <f t="shared" si="11"/>
        <v/>
      </c>
    </row>
    <row r="176" spans="1:10" x14ac:dyDescent="0.2">
      <c r="A176" s="5">
        <v>484530017184</v>
      </c>
      <c r="B176" s="24">
        <f>'SVI+Flood Risk'!L176</f>
        <v>2.1046438969181781E-2</v>
      </c>
      <c r="C176" s="24">
        <f>'SVI+Wild Fire Risk'!J176</f>
        <v>0.49973884803626145</v>
      </c>
      <c r="D176" s="24">
        <f>'SVI+Heat Risk'!K176</f>
        <v>0.15610744748835481</v>
      </c>
      <c r="F176" s="2">
        <f t="shared" si="8"/>
        <v>0.67689273449379805</v>
      </c>
      <c r="G176" s="8">
        <f t="shared" si="10"/>
        <v>0.14033416628306089</v>
      </c>
      <c r="H176" t="str">
        <f t="shared" si="9"/>
        <v/>
      </c>
      <c r="I176" s="26"/>
      <c r="J176" s="2" t="str">
        <f t="shared" si="11"/>
        <v/>
      </c>
    </row>
    <row r="177" spans="1:10" x14ac:dyDescent="0.2">
      <c r="A177" s="5">
        <v>484530017191</v>
      </c>
      <c r="B177" s="24">
        <f>'SVI+Flood Risk'!L177</f>
        <v>1.2653987429585184E-2</v>
      </c>
      <c r="C177" s="24">
        <f>'SVI+Wild Fire Risk'!J177</f>
        <v>0.74186104857720858</v>
      </c>
      <c r="D177" s="24">
        <f>'SVI+Heat Risk'!K177</f>
        <v>0.13790504357858996</v>
      </c>
      <c r="F177" s="2">
        <f t="shared" si="8"/>
        <v>0.89242007958538383</v>
      </c>
      <c r="G177" s="8">
        <f t="shared" si="10"/>
        <v>0.27020678614231175</v>
      </c>
      <c r="H177" t="str">
        <f t="shared" si="9"/>
        <v/>
      </c>
      <c r="I177" s="26"/>
      <c r="J177" s="2" t="str">
        <f t="shared" si="11"/>
        <v/>
      </c>
    </row>
    <row r="178" spans="1:10" x14ac:dyDescent="0.2">
      <c r="A178" s="5">
        <v>484530017192</v>
      </c>
      <c r="B178" s="24">
        <f>'SVI+Flood Risk'!L178</f>
        <v>1.9085058576086833E-2</v>
      </c>
      <c r="C178" s="24">
        <f>'SVI+Wild Fire Risk'!J178</f>
        <v>0.5378889301459</v>
      </c>
      <c r="D178" s="24">
        <f>'SVI+Heat Risk'!K178</f>
        <v>0.20431435911965667</v>
      </c>
      <c r="F178" s="2">
        <f t="shared" si="8"/>
        <v>0.76128834784164356</v>
      </c>
      <c r="G178" s="8">
        <f t="shared" si="10"/>
        <v>0.19118933459339965</v>
      </c>
      <c r="H178" t="str">
        <f t="shared" si="9"/>
        <v/>
      </c>
      <c r="I178" s="26"/>
      <c r="J178" s="2" t="str">
        <f t="shared" si="11"/>
        <v/>
      </c>
    </row>
    <row r="179" spans="1:10" x14ac:dyDescent="0.2">
      <c r="A179" s="5">
        <v>484530017193</v>
      </c>
      <c r="B179" s="24">
        <f>'SVI+Flood Risk'!L179</f>
        <v>0.16339218221062035</v>
      </c>
      <c r="C179" s="24">
        <f>'SVI+Wild Fire Risk'!J179</f>
        <v>0.53067509496261955</v>
      </c>
      <c r="D179" s="24">
        <f>'SVI+Heat Risk'!K179</f>
        <v>0.22803852755962969</v>
      </c>
      <c r="F179" s="2">
        <f t="shared" si="8"/>
        <v>0.92210580473286963</v>
      </c>
      <c r="G179" s="8">
        <f t="shared" si="10"/>
        <v>0.28809483137243019</v>
      </c>
      <c r="H179" t="str">
        <f t="shared" si="9"/>
        <v/>
      </c>
      <c r="I179" s="26"/>
      <c r="J179" s="2" t="str">
        <f t="shared" si="11"/>
        <v/>
      </c>
    </row>
    <row r="180" spans="1:10" x14ac:dyDescent="0.2">
      <c r="A180" s="5">
        <v>484530017221</v>
      </c>
      <c r="B180" s="24">
        <f>'SVI+Flood Risk'!L180</f>
        <v>3.4372404448427284E-2</v>
      </c>
      <c r="C180" s="24">
        <f>'SVI+Wild Fire Risk'!J180</f>
        <v>0.4911260541570131</v>
      </c>
      <c r="D180" s="24">
        <f>'SVI+Heat Risk'!K180</f>
        <v>0.29116298794841788</v>
      </c>
      <c r="F180" s="2">
        <f t="shared" si="8"/>
        <v>0.81666144655385831</v>
      </c>
      <c r="G180" s="8">
        <f t="shared" si="10"/>
        <v>0.22455609553236228</v>
      </c>
      <c r="H180" t="str">
        <f t="shared" si="9"/>
        <v/>
      </c>
      <c r="I180" s="26"/>
      <c r="J180" s="2" t="str">
        <f t="shared" si="11"/>
        <v/>
      </c>
    </row>
    <row r="181" spans="1:10" x14ac:dyDescent="0.2">
      <c r="A181" s="5">
        <v>484530017222</v>
      </c>
      <c r="B181" s="24" t="str">
        <f>'SVI+Flood Risk'!L181</f>
        <v/>
      </c>
      <c r="C181" s="24">
        <f>'SVI+Wild Fire Risk'!J181</f>
        <v>0.33129412506986811</v>
      </c>
      <c r="D181" s="24">
        <f>'SVI+Heat Risk'!K181</f>
        <v>0.47846342297344258</v>
      </c>
      <c r="F181" s="2">
        <f t="shared" si="8"/>
        <v>0.80975754804331068</v>
      </c>
      <c r="G181" s="8">
        <f t="shared" si="10"/>
        <v>0.22039593949078812</v>
      </c>
      <c r="H181" t="str">
        <f t="shared" si="9"/>
        <v/>
      </c>
      <c r="I181" s="26" t="s">
        <v>25</v>
      </c>
      <c r="J181" s="2" t="str">
        <f t="shared" si="11"/>
        <v/>
      </c>
    </row>
    <row r="182" spans="1:10" x14ac:dyDescent="0.2">
      <c r="A182" s="5">
        <v>484530017223</v>
      </c>
      <c r="B182" s="24">
        <f>'SVI+Flood Risk'!L182</f>
        <v>3.0334415687550846E-2</v>
      </c>
      <c r="C182" s="24">
        <f>'SVI+Wild Fire Risk'!J182</f>
        <v>0.58207714247753872</v>
      </c>
      <c r="D182" s="24">
        <f>'SVI+Heat Risk'!K182</f>
        <v>0.2439865635251508</v>
      </c>
      <c r="F182" s="2">
        <f t="shared" si="8"/>
        <v>0.85639812169024032</v>
      </c>
      <c r="G182" s="8">
        <f t="shared" si="10"/>
        <v>0.24850064930703483</v>
      </c>
      <c r="H182" t="str">
        <f t="shared" si="9"/>
        <v/>
      </c>
      <c r="I182" s="26"/>
      <c r="J182" s="2" t="str">
        <f t="shared" si="11"/>
        <v/>
      </c>
    </row>
    <row r="183" spans="1:10" x14ac:dyDescent="0.2">
      <c r="A183" s="5">
        <v>484530017281</v>
      </c>
      <c r="B183" s="24">
        <f>'SVI+Flood Risk'!L183</f>
        <v>1.0949530167298768E-2</v>
      </c>
      <c r="C183" s="24">
        <f>'SVI+Wild Fire Risk'!J183</f>
        <v>0.31036981400947361</v>
      </c>
      <c r="D183" s="24">
        <f>'SVI+Heat Risk'!K183</f>
        <v>0.29126474793509316</v>
      </c>
      <c r="F183" s="2">
        <f t="shared" si="8"/>
        <v>0.61258409211186549</v>
      </c>
      <c r="G183" s="8">
        <f t="shared" si="10"/>
        <v>0.10158301912730587</v>
      </c>
      <c r="H183" t="str">
        <f t="shared" si="9"/>
        <v/>
      </c>
      <c r="I183" s="26"/>
      <c r="J183" s="2" t="str">
        <f t="shared" si="11"/>
        <v/>
      </c>
    </row>
    <row r="184" spans="1:10" x14ac:dyDescent="0.2">
      <c r="A184" s="5">
        <v>484530017282</v>
      </c>
      <c r="B184" s="24" t="str">
        <f>'SVI+Flood Risk'!L184</f>
        <v/>
      </c>
      <c r="C184" s="24">
        <f>'SVI+Wild Fire Risk'!J184</f>
        <v>0.41799236806591239</v>
      </c>
      <c r="D184" s="24">
        <f>'SVI+Heat Risk'!K184</f>
        <v>0.30894932446700174</v>
      </c>
      <c r="F184" s="2">
        <f t="shared" si="8"/>
        <v>0.72694169253291419</v>
      </c>
      <c r="G184" s="8">
        <f t="shared" si="10"/>
        <v>0.17049270277412024</v>
      </c>
      <c r="H184" t="str">
        <f t="shared" si="9"/>
        <v/>
      </c>
      <c r="I184" s="26" t="s">
        <v>25</v>
      </c>
      <c r="J184" s="2" t="str">
        <f t="shared" si="11"/>
        <v/>
      </c>
    </row>
    <row r="185" spans="1:10" x14ac:dyDescent="0.2">
      <c r="A185" s="5">
        <v>484530017283</v>
      </c>
      <c r="B185" s="24">
        <f>'SVI+Flood Risk'!L185</f>
        <v>5.5075010211751783E-2</v>
      </c>
      <c r="C185" s="24">
        <f>'SVI+Wild Fire Risk'!J185</f>
        <v>0.40530301671491464</v>
      </c>
      <c r="D185" s="24">
        <f>'SVI+Heat Risk'!K185</f>
        <v>0.29743019411925514</v>
      </c>
      <c r="F185" s="2">
        <f t="shared" si="8"/>
        <v>0.7578082210459216</v>
      </c>
      <c r="G185" s="8">
        <f t="shared" si="10"/>
        <v>0.189092277330384</v>
      </c>
      <c r="H185" t="str">
        <f t="shared" si="9"/>
        <v/>
      </c>
      <c r="I185" s="26"/>
      <c r="J185" s="2" t="str">
        <f t="shared" si="11"/>
        <v/>
      </c>
    </row>
    <row r="186" spans="1:10" x14ac:dyDescent="0.2">
      <c r="A186" s="5">
        <v>484530017284</v>
      </c>
      <c r="B186" s="24">
        <f>'SVI+Flood Risk'!L186</f>
        <v>5.1423723035492648E-2</v>
      </c>
      <c r="C186" s="24">
        <f>'SVI+Wild Fire Risk'!J186</f>
        <v>0.50830440462152815</v>
      </c>
      <c r="D186" s="24">
        <f>'SVI+Heat Risk'!K186</f>
        <v>0.40445830554338857</v>
      </c>
      <c r="F186" s="2">
        <f t="shared" si="8"/>
        <v>0.96418643320040942</v>
      </c>
      <c r="G186" s="8">
        <f t="shared" si="10"/>
        <v>0.31345180620121965</v>
      </c>
      <c r="H186" t="str">
        <f t="shared" si="9"/>
        <v/>
      </c>
      <c r="I186" s="26"/>
      <c r="J186" s="2" t="str">
        <f t="shared" si="11"/>
        <v/>
      </c>
    </row>
    <row r="187" spans="1:10" x14ac:dyDescent="0.2">
      <c r="A187" s="5">
        <v>484530017285</v>
      </c>
      <c r="B187" s="24">
        <f>'SVI+Flood Risk'!L187</f>
        <v>3.8229186131096757E-2</v>
      </c>
      <c r="C187" s="24">
        <f>'SVI+Wild Fire Risk'!J187</f>
        <v>0.4652266750531821</v>
      </c>
      <c r="D187" s="24">
        <f>'SVI+Heat Risk'!K187</f>
        <v>0.37104618852300453</v>
      </c>
      <c r="F187" s="2">
        <f t="shared" si="8"/>
        <v>0.8745020497072834</v>
      </c>
      <c r="G187" s="8">
        <f t="shared" si="10"/>
        <v>0.25940972704061688</v>
      </c>
      <c r="H187" t="str">
        <f t="shared" si="9"/>
        <v/>
      </c>
      <c r="I187" s="26"/>
      <c r="J187" s="2" t="str">
        <f t="shared" si="11"/>
        <v/>
      </c>
    </row>
    <row r="188" spans="1:10" x14ac:dyDescent="0.2">
      <c r="A188" s="5">
        <v>484530017291</v>
      </c>
      <c r="B188" s="24">
        <f>'SVI+Flood Risk'!L188</f>
        <v>5.8081048226817505E-2</v>
      </c>
      <c r="C188" s="24">
        <f>'SVI+Wild Fire Risk'!J188</f>
        <v>0.5630310009099091</v>
      </c>
      <c r="D188" s="24">
        <f>'SVI+Heat Risk'!K188</f>
        <v>0.15660306632944376</v>
      </c>
      <c r="F188" s="2">
        <f t="shared" si="8"/>
        <v>0.77771511546617034</v>
      </c>
      <c r="G188" s="8">
        <f t="shared" si="10"/>
        <v>0.20108778783287076</v>
      </c>
      <c r="H188" t="str">
        <f t="shared" si="9"/>
        <v/>
      </c>
      <c r="I188" s="26"/>
      <c r="J188" s="2" t="str">
        <f t="shared" si="11"/>
        <v/>
      </c>
    </row>
    <row r="189" spans="1:10" x14ac:dyDescent="0.2">
      <c r="A189" s="5">
        <v>484530017292</v>
      </c>
      <c r="B189" s="24" t="str">
        <f>'SVI+Flood Risk'!L189</f>
        <v/>
      </c>
      <c r="C189" s="24">
        <f>'SVI+Wild Fire Risk'!J189</f>
        <v>0.4952375294008256</v>
      </c>
      <c r="D189" s="24">
        <f>'SVI+Heat Risk'!K189</f>
        <v>0.30901555630252864</v>
      </c>
      <c r="F189" s="2">
        <f t="shared" si="8"/>
        <v>0.8042530857033543</v>
      </c>
      <c r="G189" s="8">
        <f t="shared" si="10"/>
        <v>0.21707905668548588</v>
      </c>
      <c r="H189" t="str">
        <f t="shared" si="9"/>
        <v/>
      </c>
      <c r="I189" s="26" t="s">
        <v>25</v>
      </c>
      <c r="J189" s="2" t="str">
        <f t="shared" si="11"/>
        <v/>
      </c>
    </row>
    <row r="190" spans="1:10" x14ac:dyDescent="0.2">
      <c r="A190" s="5">
        <v>484530017293</v>
      </c>
      <c r="B190" s="24">
        <f>'SVI+Flood Risk'!L190</f>
        <v>1.0319147708989538E-2</v>
      </c>
      <c r="C190" s="24">
        <f>'SVI+Wild Fire Risk'!J190</f>
        <v>0.61500938925503834</v>
      </c>
      <c r="D190" s="24">
        <f>'SVI+Heat Risk'!K190</f>
        <v>0.36303844115676842</v>
      </c>
      <c r="F190" s="2">
        <f t="shared" si="8"/>
        <v>0.98836697812079632</v>
      </c>
      <c r="G190" s="8">
        <f t="shared" si="10"/>
        <v>0.32802253604109438</v>
      </c>
      <c r="H190" t="str">
        <f t="shared" si="9"/>
        <v/>
      </c>
      <c r="I190" s="26"/>
      <c r="J190" s="2" t="str">
        <f t="shared" si="11"/>
        <v/>
      </c>
    </row>
    <row r="191" spans="1:10" x14ac:dyDescent="0.2">
      <c r="A191" s="5">
        <v>484530017331</v>
      </c>
      <c r="B191" s="24">
        <f>'SVI+Flood Risk'!L191</f>
        <v>7.7997259451791021E-2</v>
      </c>
      <c r="C191" s="24">
        <f>'SVI+Wild Fire Risk'!J191</f>
        <v>0.77222625029631198</v>
      </c>
      <c r="D191" s="24">
        <f>'SVI+Heat Risk'!K191</f>
        <v>0.14746921509552297</v>
      </c>
      <c r="F191" s="2">
        <f t="shared" si="8"/>
        <v>0.99769272484362603</v>
      </c>
      <c r="G191" s="8">
        <f t="shared" si="10"/>
        <v>0.3336420510892803</v>
      </c>
      <c r="H191" t="str">
        <f t="shared" si="9"/>
        <v/>
      </c>
      <c r="I191" s="26"/>
      <c r="J191" s="2" t="str">
        <f t="shared" si="11"/>
        <v/>
      </c>
    </row>
    <row r="192" spans="1:10" x14ac:dyDescent="0.2">
      <c r="A192" s="5">
        <v>484530017332</v>
      </c>
      <c r="B192" s="24">
        <f>'SVI+Flood Risk'!L192</f>
        <v>1.6958060741880821E-2</v>
      </c>
      <c r="C192" s="24">
        <f>'SVI+Wild Fire Risk'!J192</f>
        <v>0.7282626299574515</v>
      </c>
      <c r="D192" s="24">
        <f>'SVI+Heat Risk'!K192</f>
        <v>0.17873353374945603</v>
      </c>
      <c r="F192" s="2">
        <f t="shared" si="8"/>
        <v>0.92395422444878827</v>
      </c>
      <c r="G192" s="8">
        <f t="shared" si="10"/>
        <v>0.28920865343061886</v>
      </c>
      <c r="H192" t="str">
        <f t="shared" si="9"/>
        <v/>
      </c>
      <c r="I192" s="26"/>
      <c r="J192" s="2" t="str">
        <f t="shared" si="11"/>
        <v/>
      </c>
    </row>
    <row r="193" spans="1:10" x14ac:dyDescent="0.2">
      <c r="A193" s="5">
        <v>484530017371</v>
      </c>
      <c r="B193" s="24">
        <f>'SVI+Flood Risk'!L193</f>
        <v>1.8607290058238454E-2</v>
      </c>
      <c r="C193" s="24">
        <f>'SVI+Wild Fire Risk'!J193</f>
        <v>0.40606426400837925</v>
      </c>
      <c r="D193" s="24">
        <f>'SVI+Heat Risk'!K193</f>
        <v>0.31957197668634812</v>
      </c>
      <c r="F193" s="2">
        <f t="shared" si="8"/>
        <v>0.74424353075296579</v>
      </c>
      <c r="G193" s="8">
        <f t="shared" si="10"/>
        <v>0.18091845667121467</v>
      </c>
      <c r="H193" t="str">
        <f t="shared" si="9"/>
        <v/>
      </c>
      <c r="I193" s="26"/>
      <c r="J193" s="2" t="str">
        <f t="shared" si="11"/>
        <v/>
      </c>
    </row>
    <row r="194" spans="1:10" x14ac:dyDescent="0.2">
      <c r="A194" s="5">
        <v>484530017372</v>
      </c>
      <c r="B194" s="24">
        <f>'SVI+Flood Risk'!L194</f>
        <v>0.1118310687042752</v>
      </c>
      <c r="C194" s="24">
        <f>'SVI+Wild Fire Risk'!J194</f>
        <v>0.5905755036228475</v>
      </c>
      <c r="D194" s="24">
        <f>'SVI+Heat Risk'!K194</f>
        <v>0.35095700926555329</v>
      </c>
      <c r="F194" s="2">
        <f t="shared" ref="F194:F257" si="12">IF(ISNUMBER(B194), B194+C194+D194, C194+D194)</f>
        <v>1.0533635815926758</v>
      </c>
      <c r="G194" s="8">
        <f t="shared" si="10"/>
        <v>0.36718823527642275</v>
      </c>
      <c r="H194" t="str">
        <f t="shared" ref="H194:H257" si="13">IF(ISNUMBER(G194),"","Austin-Bergstrom International Airport")</f>
        <v/>
      </c>
      <c r="I194" s="26"/>
      <c r="J194" s="2" t="str">
        <f t="shared" si="11"/>
        <v/>
      </c>
    </row>
    <row r="195" spans="1:10" x14ac:dyDescent="0.2">
      <c r="A195" s="5">
        <v>484530017373</v>
      </c>
      <c r="B195" s="24">
        <f>'SVI+Flood Risk'!L195</f>
        <v>1.9702128487256786E-2</v>
      </c>
      <c r="C195" s="24">
        <f>'SVI+Wild Fire Risk'!J195</f>
        <v>0.64999883520710799</v>
      </c>
      <c r="D195" s="24">
        <f>'SVI+Heat Risk'!K195</f>
        <v>0.27327485689191855</v>
      </c>
      <c r="F195" s="2">
        <f t="shared" si="12"/>
        <v>0.94297582058628338</v>
      </c>
      <c r="G195" s="8">
        <f t="shared" ref="G195:G258" si="14">(F195-F$643)/(F$644-F$643)</f>
        <v>0.30067070026848686</v>
      </c>
      <c r="H195" t="str">
        <f t="shared" si="13"/>
        <v/>
      </c>
      <c r="I195" s="26"/>
      <c r="J195" s="2" t="str">
        <f t="shared" ref="J195:J258" si="15">IF(ISNUMBER(G195), "", "N/A")</f>
        <v/>
      </c>
    </row>
    <row r="196" spans="1:10" x14ac:dyDescent="0.2">
      <c r="A196" s="5">
        <v>484530017381</v>
      </c>
      <c r="B196" s="24" t="str">
        <f>'SVI+Flood Risk'!L196</f>
        <v/>
      </c>
      <c r="C196" s="24">
        <f>'SVI+Wild Fire Risk'!J196</f>
        <v>0.50922361112704861</v>
      </c>
      <c r="D196" s="24">
        <f>'SVI+Heat Risk'!K196</f>
        <v>0.25160584493292359</v>
      </c>
      <c r="F196" s="2">
        <f t="shared" si="12"/>
        <v>0.76082945605997221</v>
      </c>
      <c r="G196" s="8">
        <f t="shared" si="14"/>
        <v>0.19091281525942738</v>
      </c>
      <c r="H196" t="str">
        <f t="shared" si="13"/>
        <v/>
      </c>
      <c r="I196" s="26" t="s">
        <v>25</v>
      </c>
      <c r="J196" s="2" t="str">
        <f t="shared" si="15"/>
        <v/>
      </c>
    </row>
    <row r="197" spans="1:10" x14ac:dyDescent="0.2">
      <c r="A197" s="5">
        <v>484530017382</v>
      </c>
      <c r="B197" s="24">
        <f>'SVI+Flood Risk'!L197</f>
        <v>4.0772119634811692E-2</v>
      </c>
      <c r="C197" s="24">
        <f>'SVI+Wild Fire Risk'!J197</f>
        <v>0.51389553906969987</v>
      </c>
      <c r="D197" s="24">
        <f>'SVI+Heat Risk'!K197</f>
        <v>0.44388652637782389</v>
      </c>
      <c r="F197" s="2">
        <f t="shared" si="12"/>
        <v>0.9985541850823354</v>
      </c>
      <c r="G197" s="8">
        <f t="shared" si="14"/>
        <v>0.33416115040847905</v>
      </c>
      <c r="H197" t="str">
        <f t="shared" si="13"/>
        <v/>
      </c>
      <c r="I197" s="26"/>
      <c r="J197" s="2" t="str">
        <f t="shared" si="15"/>
        <v/>
      </c>
    </row>
    <row r="198" spans="1:10" x14ac:dyDescent="0.2">
      <c r="A198" s="5">
        <v>484530017383</v>
      </c>
      <c r="B198" s="24">
        <f>'SVI+Flood Risk'!L198</f>
        <v>9.5985040331023036E-2</v>
      </c>
      <c r="C198" s="24">
        <f>'SVI+Wild Fire Risk'!J198</f>
        <v>0.38050716152026132</v>
      </c>
      <c r="D198" s="24">
        <f>'SVI+Heat Risk'!K198</f>
        <v>0.20578856611240273</v>
      </c>
      <c r="F198" s="2">
        <f t="shared" si="12"/>
        <v>0.68228076796368708</v>
      </c>
      <c r="G198" s="8">
        <f t="shared" si="14"/>
        <v>0.14358089129758964</v>
      </c>
      <c r="H198" t="str">
        <f t="shared" si="13"/>
        <v/>
      </c>
      <c r="I198" s="26"/>
      <c r="J198" s="2" t="str">
        <f t="shared" si="15"/>
        <v/>
      </c>
    </row>
    <row r="199" spans="1:10" x14ac:dyDescent="0.2">
      <c r="A199" s="5">
        <v>484530017384</v>
      </c>
      <c r="B199" s="24">
        <f>'SVI+Flood Risk'!L199</f>
        <v>0.11621215474313669</v>
      </c>
      <c r="C199" s="24">
        <f>'SVI+Wild Fire Risk'!J199</f>
        <v>0.52097190260942294</v>
      </c>
      <c r="D199" s="24">
        <f>'SVI+Heat Risk'!K199</f>
        <v>0.24742111200746295</v>
      </c>
      <c r="F199" s="2">
        <f t="shared" si="12"/>
        <v>0.88460516936002265</v>
      </c>
      <c r="G199" s="8">
        <f t="shared" si="14"/>
        <v>0.26549767201806357</v>
      </c>
      <c r="H199" t="str">
        <f t="shared" si="13"/>
        <v/>
      </c>
      <c r="I199" s="26"/>
      <c r="J199" s="2" t="str">
        <f t="shared" si="15"/>
        <v/>
      </c>
    </row>
    <row r="200" spans="1:10" x14ac:dyDescent="0.2">
      <c r="A200" s="5">
        <v>484530017385</v>
      </c>
      <c r="B200" s="24">
        <f>'SVI+Flood Risk'!L200</f>
        <v>0.18020717314380044</v>
      </c>
      <c r="C200" s="24">
        <f>'SVI+Wild Fire Risk'!J200</f>
        <v>0.66384071805668621</v>
      </c>
      <c r="D200" s="24">
        <f>'SVI+Heat Risk'!K200</f>
        <v>0.27295154858830084</v>
      </c>
      <c r="F200" s="2">
        <f t="shared" si="12"/>
        <v>1.1169994397887875</v>
      </c>
      <c r="G200" s="8">
        <f t="shared" si="14"/>
        <v>0.40553397566221405</v>
      </c>
      <c r="H200" t="str">
        <f t="shared" si="13"/>
        <v/>
      </c>
      <c r="I200" s="26"/>
      <c r="J200" s="2" t="str">
        <f t="shared" si="15"/>
        <v/>
      </c>
    </row>
    <row r="201" spans="1:10" x14ac:dyDescent="0.2">
      <c r="A201" s="5">
        <v>484530017401</v>
      </c>
      <c r="B201" s="24" t="str">
        <f>'SVI+Flood Risk'!L201</f>
        <v/>
      </c>
      <c r="C201" s="24">
        <f>'SVI+Wild Fire Risk'!J201</f>
        <v>0.57201424091706021</v>
      </c>
      <c r="D201" s="24">
        <f>'SVI+Heat Risk'!K201</f>
        <v>0.22159893515812504</v>
      </c>
      <c r="F201" s="2">
        <f t="shared" si="12"/>
        <v>0.79361317607518522</v>
      </c>
      <c r="G201" s="8">
        <f t="shared" si="14"/>
        <v>0.21066765242544272</v>
      </c>
      <c r="H201" t="str">
        <f t="shared" si="13"/>
        <v/>
      </c>
      <c r="I201" s="26" t="s">
        <v>25</v>
      </c>
      <c r="J201" s="2" t="str">
        <f t="shared" si="15"/>
        <v/>
      </c>
    </row>
    <row r="202" spans="1:10" x14ac:dyDescent="0.2">
      <c r="A202" s="5">
        <v>484530017402</v>
      </c>
      <c r="B202" s="24">
        <f>'SVI+Flood Risk'!L202</f>
        <v>0.1246216447757115</v>
      </c>
      <c r="C202" s="24">
        <f>'SVI+Wild Fire Risk'!J202</f>
        <v>0.58336937604844041</v>
      </c>
      <c r="D202" s="24">
        <f>'SVI+Heat Risk'!K202</f>
        <v>0.2732422646465747</v>
      </c>
      <c r="F202" s="2">
        <f t="shared" si="12"/>
        <v>0.98123328547072663</v>
      </c>
      <c r="G202" s="8">
        <f t="shared" si="14"/>
        <v>0.32372391048459465</v>
      </c>
      <c r="H202" t="str">
        <f t="shared" si="13"/>
        <v/>
      </c>
      <c r="I202" s="26"/>
      <c r="J202" s="2" t="str">
        <f t="shared" si="15"/>
        <v/>
      </c>
    </row>
    <row r="203" spans="1:10" x14ac:dyDescent="0.2">
      <c r="A203" s="5">
        <v>484530017411</v>
      </c>
      <c r="B203" s="24">
        <f>'SVI+Flood Risk'!L203</f>
        <v>0.34873509253830653</v>
      </c>
      <c r="C203" s="24">
        <f>'SVI+Wild Fire Risk'!J203</f>
        <v>0.5994742335887554</v>
      </c>
      <c r="D203" s="24">
        <f>'SVI+Heat Risk'!K203</f>
        <v>0.30400595018194421</v>
      </c>
      <c r="F203" s="2">
        <f t="shared" si="12"/>
        <v>1.252215276309006</v>
      </c>
      <c r="G203" s="8">
        <f t="shared" si="14"/>
        <v>0.48701242995245125</v>
      </c>
      <c r="H203" t="str">
        <f t="shared" si="13"/>
        <v/>
      </c>
      <c r="I203" s="26"/>
      <c r="J203" s="2" t="str">
        <f t="shared" si="15"/>
        <v/>
      </c>
    </row>
    <row r="204" spans="1:10" x14ac:dyDescent="0.2">
      <c r="A204" s="5">
        <v>484530017412</v>
      </c>
      <c r="B204" s="24">
        <f>'SVI+Flood Risk'!L204</f>
        <v>0.47507443476810796</v>
      </c>
      <c r="C204" s="24">
        <f>'SVI+Wild Fire Risk'!J204</f>
        <v>0.54648423400109836</v>
      </c>
      <c r="D204" s="24">
        <f>'SVI+Heat Risk'!K204</f>
        <v>0.31202882271015803</v>
      </c>
      <c r="F204" s="2">
        <f t="shared" si="12"/>
        <v>1.3335874914793644</v>
      </c>
      <c r="G204" s="8">
        <f t="shared" si="14"/>
        <v>0.536045756853195</v>
      </c>
      <c r="H204" t="str">
        <f t="shared" si="13"/>
        <v/>
      </c>
      <c r="I204" s="26"/>
      <c r="J204" s="2" t="str">
        <f t="shared" si="15"/>
        <v/>
      </c>
    </row>
    <row r="205" spans="1:10" x14ac:dyDescent="0.2">
      <c r="A205" s="5">
        <v>484530017421</v>
      </c>
      <c r="B205" s="24">
        <f>'SVI+Flood Risk'!L205</f>
        <v>4.0342611437926876E-2</v>
      </c>
      <c r="C205" s="24">
        <f>'SVI+Wild Fire Risk'!J205</f>
        <v>0.77447885156672613</v>
      </c>
      <c r="D205" s="24">
        <f>'SVI+Heat Risk'!K205</f>
        <v>0.29051170940696069</v>
      </c>
      <c r="F205" s="2">
        <f t="shared" si="12"/>
        <v>1.1053331724116138</v>
      </c>
      <c r="G205" s="8">
        <f t="shared" si="14"/>
        <v>0.39850410802473063</v>
      </c>
      <c r="H205" t="str">
        <f t="shared" si="13"/>
        <v/>
      </c>
      <c r="I205" s="26"/>
      <c r="J205" s="2" t="str">
        <f t="shared" si="15"/>
        <v/>
      </c>
    </row>
    <row r="206" spans="1:10" x14ac:dyDescent="0.2">
      <c r="A206" s="5">
        <v>484530017422</v>
      </c>
      <c r="B206" s="24">
        <f>'SVI+Flood Risk'!L206</f>
        <v>3.8790322432871789E-2</v>
      </c>
      <c r="C206" s="24">
        <f>'SVI+Wild Fire Risk'!J206</f>
        <v>0.71963047673828129</v>
      </c>
      <c r="D206" s="24">
        <f>'SVI+Heat Risk'!K206</f>
        <v>0.16438035012541796</v>
      </c>
      <c r="F206" s="2">
        <f t="shared" si="12"/>
        <v>0.92280114929657109</v>
      </c>
      <c r="G206" s="8">
        <f t="shared" si="14"/>
        <v>0.28851383259083441</v>
      </c>
      <c r="H206" t="str">
        <f t="shared" si="13"/>
        <v/>
      </c>
      <c r="I206" s="26"/>
      <c r="J206" s="2" t="str">
        <f t="shared" si="15"/>
        <v/>
      </c>
    </row>
    <row r="207" spans="1:10" x14ac:dyDescent="0.2">
      <c r="A207" s="5">
        <v>484530017451</v>
      </c>
      <c r="B207" s="24">
        <f>'SVI+Flood Risk'!L207</f>
        <v>3.4389063576665387E-2</v>
      </c>
      <c r="C207" s="24">
        <f>'SVI+Wild Fire Risk'!J207</f>
        <v>0.50253845977794476</v>
      </c>
      <c r="D207" s="24">
        <f>'SVI+Heat Risk'!K207</f>
        <v>0.36889386679061542</v>
      </c>
      <c r="F207" s="2">
        <f t="shared" si="12"/>
        <v>0.90582139014522556</v>
      </c>
      <c r="G207" s="8">
        <f t="shared" si="14"/>
        <v>0.27828215732648565</v>
      </c>
      <c r="H207" t="str">
        <f t="shared" si="13"/>
        <v/>
      </c>
      <c r="I207" s="26"/>
      <c r="J207" s="2" t="str">
        <f t="shared" si="15"/>
        <v/>
      </c>
    </row>
    <row r="208" spans="1:10" x14ac:dyDescent="0.2">
      <c r="A208" s="5">
        <v>484530017452</v>
      </c>
      <c r="B208" s="24">
        <f>'SVI+Flood Risk'!L208</f>
        <v>5.6975151816803196E-2</v>
      </c>
      <c r="C208" s="24">
        <f>'SVI+Wild Fire Risk'!J208</f>
        <v>0.5310575349548774</v>
      </c>
      <c r="D208" s="24">
        <f>'SVI+Heat Risk'!K208</f>
        <v>0.33610825520980459</v>
      </c>
      <c r="F208" s="2">
        <f t="shared" si="12"/>
        <v>0.92414094198148522</v>
      </c>
      <c r="G208" s="8">
        <f t="shared" si="14"/>
        <v>0.28932116581337336</v>
      </c>
      <c r="H208" t="str">
        <f t="shared" si="13"/>
        <v/>
      </c>
      <c r="I208" s="26"/>
      <c r="J208" s="2" t="str">
        <f t="shared" si="15"/>
        <v/>
      </c>
    </row>
    <row r="209" spans="1:10" x14ac:dyDescent="0.2">
      <c r="A209" s="5">
        <v>484530017461</v>
      </c>
      <c r="B209" s="24" t="str">
        <f>'SVI+Flood Risk'!L209</f>
        <v/>
      </c>
      <c r="C209" s="24">
        <f>'SVI+Wild Fire Risk'!J209</f>
        <v>0.63258988333417321</v>
      </c>
      <c r="D209" s="24">
        <f>'SVI+Heat Risk'!K209</f>
        <v>0.4207920995111219</v>
      </c>
      <c r="F209" s="2">
        <f t="shared" si="12"/>
        <v>1.0533819828452951</v>
      </c>
      <c r="G209" s="8">
        <f t="shared" si="14"/>
        <v>0.36719932351622514</v>
      </c>
      <c r="H209" t="str">
        <f t="shared" si="13"/>
        <v/>
      </c>
      <c r="I209" s="26" t="s">
        <v>25</v>
      </c>
      <c r="J209" s="2" t="str">
        <f t="shared" si="15"/>
        <v/>
      </c>
    </row>
    <row r="210" spans="1:10" x14ac:dyDescent="0.2">
      <c r="A210" s="5">
        <v>484530017462</v>
      </c>
      <c r="B210" s="24" t="str">
        <f>'SVI+Flood Risk'!L210</f>
        <v/>
      </c>
      <c r="C210" s="24">
        <f>'SVI+Wild Fire Risk'!J210</f>
        <v>0.35616620129498944</v>
      </c>
      <c r="D210" s="24">
        <f>'SVI+Heat Risk'!K210</f>
        <v>0.43436247262159766</v>
      </c>
      <c r="F210" s="2">
        <f t="shared" si="12"/>
        <v>0.7905286739165871</v>
      </c>
      <c r="G210" s="8">
        <f t="shared" si="14"/>
        <v>0.2088089909357444</v>
      </c>
      <c r="H210" t="str">
        <f t="shared" si="13"/>
        <v/>
      </c>
      <c r="I210" s="26" t="s">
        <v>25</v>
      </c>
      <c r="J210" s="2" t="str">
        <f t="shared" si="15"/>
        <v/>
      </c>
    </row>
    <row r="211" spans="1:10" x14ac:dyDescent="0.2">
      <c r="A211" s="5">
        <v>484530017471</v>
      </c>
      <c r="B211" s="24" t="str">
        <f>'SVI+Flood Risk'!L211</f>
        <v/>
      </c>
      <c r="C211" s="24">
        <f>'SVI+Wild Fire Risk'!J211</f>
        <v>0.32437438129871954</v>
      </c>
      <c r="D211" s="24">
        <f>'SVI+Heat Risk'!K211</f>
        <v>0.56973148677495344</v>
      </c>
      <c r="F211" s="2">
        <f t="shared" si="12"/>
        <v>0.89410586807367298</v>
      </c>
      <c r="G211" s="8">
        <f t="shared" si="14"/>
        <v>0.27122260976046864</v>
      </c>
      <c r="H211" t="str">
        <f t="shared" si="13"/>
        <v/>
      </c>
      <c r="I211" s="26" t="s">
        <v>25</v>
      </c>
      <c r="J211" s="2" t="str">
        <f t="shared" si="15"/>
        <v/>
      </c>
    </row>
    <row r="212" spans="1:10" x14ac:dyDescent="0.2">
      <c r="A212" s="5">
        <v>484530017472</v>
      </c>
      <c r="B212" s="24" t="str">
        <f>'SVI+Flood Risk'!L212</f>
        <v/>
      </c>
      <c r="C212" s="24">
        <f>'SVI+Wild Fire Risk'!J212</f>
        <v>0.3989842524141114</v>
      </c>
      <c r="D212" s="24">
        <f>'SVI+Heat Risk'!K212</f>
        <v>0.19880049101909875</v>
      </c>
      <c r="F212" s="2">
        <f t="shared" si="12"/>
        <v>0.5977847434332102</v>
      </c>
      <c r="G212" s="8">
        <f t="shared" si="14"/>
        <v>9.2665217145887865E-2</v>
      </c>
      <c r="H212" t="str">
        <f t="shared" si="13"/>
        <v/>
      </c>
      <c r="I212" s="26" t="s">
        <v>25</v>
      </c>
      <c r="J212" s="2" t="str">
        <f t="shared" si="15"/>
        <v/>
      </c>
    </row>
    <row r="213" spans="1:10" x14ac:dyDescent="0.2">
      <c r="A213" s="5">
        <v>484530017473</v>
      </c>
      <c r="B213" s="24" t="str">
        <f>'SVI+Flood Risk'!L213</f>
        <v/>
      </c>
      <c r="C213" s="24">
        <f>'SVI+Wild Fire Risk'!J213</f>
        <v>0.4263725667190526</v>
      </c>
      <c r="D213" s="24">
        <f>'SVI+Heat Risk'!K213</f>
        <v>0.27234802318577944</v>
      </c>
      <c r="F213" s="2">
        <f t="shared" si="12"/>
        <v>0.6987205899048321</v>
      </c>
      <c r="G213" s="8">
        <f t="shared" si="14"/>
        <v>0.15348721081639047</v>
      </c>
      <c r="H213" t="str">
        <f t="shared" si="13"/>
        <v/>
      </c>
      <c r="I213" s="26" t="s">
        <v>25</v>
      </c>
      <c r="J213" s="2" t="str">
        <f t="shared" si="15"/>
        <v/>
      </c>
    </row>
    <row r="214" spans="1:10" x14ac:dyDescent="0.2">
      <c r="A214" s="5">
        <v>484530017481</v>
      </c>
      <c r="B214" s="24">
        <f>'SVI+Flood Risk'!L214</f>
        <v>0.14001255036510343</v>
      </c>
      <c r="C214" s="24">
        <f>'SVI+Wild Fire Risk'!J214</f>
        <v>0.75504131671492281</v>
      </c>
      <c r="D214" s="24">
        <f>'SVI+Heat Risk'!K214</f>
        <v>0.24438364016441144</v>
      </c>
      <c r="F214" s="2">
        <f t="shared" si="12"/>
        <v>1.1394375072444376</v>
      </c>
      <c r="G214" s="8">
        <f t="shared" si="14"/>
        <v>0.41905472220045759</v>
      </c>
      <c r="H214" t="str">
        <f t="shared" si="13"/>
        <v/>
      </c>
      <c r="I214" s="26"/>
      <c r="J214" s="2" t="str">
        <f t="shared" si="15"/>
        <v/>
      </c>
    </row>
    <row r="215" spans="1:10" x14ac:dyDescent="0.2">
      <c r="A215" s="5">
        <v>484530017482</v>
      </c>
      <c r="B215" s="24">
        <f>'SVI+Flood Risk'!L215</f>
        <v>8.341693950692379E-2</v>
      </c>
      <c r="C215" s="24">
        <f>'SVI+Wild Fire Risk'!J215</f>
        <v>0.62620494853651487</v>
      </c>
      <c r="D215" s="24">
        <f>'SVI+Heat Risk'!K215</f>
        <v>0.41937004586386467</v>
      </c>
      <c r="F215" s="2">
        <f t="shared" si="12"/>
        <v>1.1289919339073033</v>
      </c>
      <c r="G215" s="8">
        <f t="shared" si="14"/>
        <v>0.41276042123995027</v>
      </c>
      <c r="H215" t="str">
        <f t="shared" si="13"/>
        <v/>
      </c>
      <c r="I215" s="26"/>
      <c r="J215" s="2" t="str">
        <f t="shared" si="15"/>
        <v/>
      </c>
    </row>
    <row r="216" spans="1:10" x14ac:dyDescent="0.2">
      <c r="A216" s="5">
        <v>484530017491</v>
      </c>
      <c r="B216" s="24">
        <f>'SVI+Flood Risk'!L216</f>
        <v>0.22480236756218647</v>
      </c>
      <c r="C216" s="24">
        <f>'SVI+Wild Fire Risk'!J216</f>
        <v>0.65145249269690997</v>
      </c>
      <c r="D216" s="24">
        <f>'SVI+Heat Risk'!K216</f>
        <v>0.36614536942436532</v>
      </c>
      <c r="F216" s="2">
        <f t="shared" si="12"/>
        <v>1.2424002296834618</v>
      </c>
      <c r="G216" s="8">
        <f t="shared" si="14"/>
        <v>0.48109807222323386</v>
      </c>
      <c r="H216" t="str">
        <f t="shared" si="13"/>
        <v/>
      </c>
      <c r="I216" s="26"/>
      <c r="J216" s="2" t="str">
        <f t="shared" si="15"/>
        <v/>
      </c>
    </row>
    <row r="217" spans="1:10" x14ac:dyDescent="0.2">
      <c r="A217" s="5">
        <v>484530017492</v>
      </c>
      <c r="B217" s="24">
        <f>'SVI+Flood Risk'!L217</f>
        <v>4.2239012956847136E-2</v>
      </c>
      <c r="C217" s="24">
        <f>'SVI+Wild Fire Risk'!J217</f>
        <v>0.41920245865468631</v>
      </c>
      <c r="D217" s="24">
        <f>'SVI+Heat Risk'!K217</f>
        <v>0.29960747550970079</v>
      </c>
      <c r="F217" s="2">
        <f t="shared" si="12"/>
        <v>0.76104894712123428</v>
      </c>
      <c r="G217" s="8">
        <f t="shared" si="14"/>
        <v>0.19104507633817672</v>
      </c>
      <c r="H217" t="str">
        <f t="shared" si="13"/>
        <v/>
      </c>
      <c r="I217" s="26"/>
      <c r="J217" s="2" t="str">
        <f t="shared" si="15"/>
        <v/>
      </c>
    </row>
    <row r="218" spans="1:10" x14ac:dyDescent="0.2">
      <c r="A218" s="5">
        <v>484530017493</v>
      </c>
      <c r="B218" s="24">
        <f>'SVI+Flood Risk'!L218</f>
        <v>7.0084751407607726E-2</v>
      </c>
      <c r="C218" s="24">
        <f>'SVI+Wild Fire Risk'!J218</f>
        <v>0.35669620181484413</v>
      </c>
      <c r="D218" s="24">
        <f>'SVI+Heat Risk'!K218</f>
        <v>0.54261405411651109</v>
      </c>
      <c r="F218" s="2">
        <f t="shared" si="12"/>
        <v>0.969395007338963</v>
      </c>
      <c r="G218" s="8">
        <f t="shared" si="14"/>
        <v>0.31659039248509768</v>
      </c>
      <c r="H218" t="str">
        <f t="shared" si="13"/>
        <v/>
      </c>
      <c r="I218" s="26"/>
      <c r="J218" s="2" t="str">
        <f t="shared" si="15"/>
        <v/>
      </c>
    </row>
    <row r="219" spans="1:10" x14ac:dyDescent="0.2">
      <c r="A219" s="5">
        <v>484530017494</v>
      </c>
      <c r="B219" s="24">
        <f>'SVI+Flood Risk'!L219</f>
        <v>0.1121883852064789</v>
      </c>
      <c r="C219" s="24">
        <f>'SVI+Wild Fire Risk'!J219</f>
        <v>0.48422716699069235</v>
      </c>
      <c r="D219" s="24">
        <f>'SVI+Heat Risk'!K219</f>
        <v>0.3940684940618191</v>
      </c>
      <c r="F219" s="2">
        <f t="shared" si="12"/>
        <v>0.99048404625899034</v>
      </c>
      <c r="G219" s="8">
        <f t="shared" si="14"/>
        <v>0.32929824045535777</v>
      </c>
      <c r="H219" t="str">
        <f t="shared" si="13"/>
        <v/>
      </c>
      <c r="I219" s="26"/>
      <c r="J219" s="2" t="str">
        <f t="shared" si="15"/>
        <v/>
      </c>
    </row>
    <row r="220" spans="1:10" x14ac:dyDescent="0.2">
      <c r="A220" s="5">
        <v>484530017501</v>
      </c>
      <c r="B220" s="24">
        <f>'SVI+Flood Risk'!L220</f>
        <v>0.1001664286656367</v>
      </c>
      <c r="C220" s="24">
        <f>'SVI+Wild Fire Risk'!J220</f>
        <v>0.41458471904757244</v>
      </c>
      <c r="D220" s="24">
        <f>'SVI+Heat Risk'!K220</f>
        <v>0.40539188516126884</v>
      </c>
      <c r="F220" s="2">
        <f t="shared" si="12"/>
        <v>0.92014303287447796</v>
      </c>
      <c r="G220" s="8">
        <f t="shared" si="14"/>
        <v>0.28691210291944891</v>
      </c>
      <c r="H220" t="str">
        <f t="shared" si="13"/>
        <v/>
      </c>
      <c r="I220" s="26"/>
      <c r="J220" s="2" t="str">
        <f t="shared" si="15"/>
        <v/>
      </c>
    </row>
    <row r="221" spans="1:10" x14ac:dyDescent="0.2">
      <c r="A221" s="5">
        <v>484530017502</v>
      </c>
      <c r="B221" s="24">
        <f>'SVI+Flood Risk'!L221</f>
        <v>0.16271555934117893</v>
      </c>
      <c r="C221" s="24">
        <f>'SVI+Wild Fire Risk'!J221</f>
        <v>0.62530077523625638</v>
      </c>
      <c r="D221" s="24">
        <f>'SVI+Heat Risk'!K221</f>
        <v>0.37164831516883012</v>
      </c>
      <c r="F221" s="2">
        <f t="shared" si="12"/>
        <v>1.1596646497462655</v>
      </c>
      <c r="G221" s="8">
        <f t="shared" si="14"/>
        <v>0.43124320801817367</v>
      </c>
      <c r="H221" t="str">
        <f t="shared" si="13"/>
        <v/>
      </c>
      <c r="I221" s="26"/>
      <c r="J221" s="2" t="str">
        <f t="shared" si="15"/>
        <v/>
      </c>
    </row>
    <row r="222" spans="1:10" x14ac:dyDescent="0.2">
      <c r="A222" s="5">
        <v>484530017503</v>
      </c>
      <c r="B222" s="24">
        <f>'SVI+Flood Risk'!L222</f>
        <v>0.21071005302768053</v>
      </c>
      <c r="C222" s="24">
        <f>'SVI+Wild Fire Risk'!J222</f>
        <v>0.55006649512237982</v>
      </c>
      <c r="D222" s="24">
        <f>'SVI+Heat Risk'!K222</f>
        <v>0.23864805759495442</v>
      </c>
      <c r="F222" s="2">
        <f t="shared" si="12"/>
        <v>0.99942460574501479</v>
      </c>
      <c r="G222" s="8">
        <f t="shared" si="14"/>
        <v>0.33468564910628357</v>
      </c>
      <c r="H222" t="str">
        <f t="shared" si="13"/>
        <v/>
      </c>
      <c r="I222" s="26"/>
      <c r="J222" s="2" t="str">
        <f t="shared" si="15"/>
        <v/>
      </c>
    </row>
    <row r="223" spans="1:10" x14ac:dyDescent="0.2">
      <c r="A223" s="5">
        <v>484530017511</v>
      </c>
      <c r="B223" s="24" t="str">
        <f>'SVI+Flood Risk'!L223</f>
        <v/>
      </c>
      <c r="C223" s="24">
        <f>'SVI+Wild Fire Risk'!J223</f>
        <v>0.40251864623363454</v>
      </c>
      <c r="D223" s="24">
        <f>'SVI+Heat Risk'!K223</f>
        <v>0.26389431608806557</v>
      </c>
      <c r="F223" s="2">
        <f t="shared" si="12"/>
        <v>0.66641296232170011</v>
      </c>
      <c r="G223" s="8">
        <f t="shared" si="14"/>
        <v>0.13401925776442222</v>
      </c>
      <c r="H223" t="str">
        <f t="shared" si="13"/>
        <v/>
      </c>
      <c r="I223" s="26" t="s">
        <v>25</v>
      </c>
      <c r="J223" s="2" t="str">
        <f t="shared" si="15"/>
        <v/>
      </c>
    </row>
    <row r="224" spans="1:10" x14ac:dyDescent="0.2">
      <c r="A224" s="5">
        <v>484530017512</v>
      </c>
      <c r="B224" s="24" t="str">
        <f>'SVI+Flood Risk'!L224</f>
        <v/>
      </c>
      <c r="C224" s="24">
        <f>'SVI+Wild Fire Risk'!J224</f>
        <v>0.4182370041294583</v>
      </c>
      <c r="D224" s="24">
        <f>'SVI+Heat Risk'!K224</f>
        <v>0.16161375937146744</v>
      </c>
      <c r="F224" s="2">
        <f t="shared" si="12"/>
        <v>0.57985076350092579</v>
      </c>
      <c r="G224" s="8">
        <f t="shared" si="14"/>
        <v>8.1858546849275307E-2</v>
      </c>
      <c r="H224" t="str">
        <f t="shared" si="13"/>
        <v/>
      </c>
      <c r="I224" s="26" t="s">
        <v>25</v>
      </c>
      <c r="J224" s="2" t="str">
        <f t="shared" si="15"/>
        <v/>
      </c>
    </row>
    <row r="225" spans="1:10" x14ac:dyDescent="0.2">
      <c r="A225" s="5">
        <v>484530017521</v>
      </c>
      <c r="B225" s="24" t="str">
        <f>'SVI+Flood Risk'!L225</f>
        <v/>
      </c>
      <c r="C225" s="24">
        <f>'SVI+Wild Fire Risk'!J225</f>
        <v>0.15193217469996106</v>
      </c>
      <c r="D225" s="24">
        <f>'SVI+Heat Risk'!K225</f>
        <v>0.61839748421161556</v>
      </c>
      <c r="F225" s="2">
        <f t="shared" si="12"/>
        <v>0.77032965891157668</v>
      </c>
      <c r="G225" s="8">
        <f t="shared" si="14"/>
        <v>0.19663745420493056</v>
      </c>
      <c r="H225" t="str">
        <f t="shared" si="13"/>
        <v/>
      </c>
      <c r="I225" s="26" t="s">
        <v>25</v>
      </c>
      <c r="J225" s="2" t="str">
        <f t="shared" si="15"/>
        <v/>
      </c>
    </row>
    <row r="226" spans="1:10" x14ac:dyDescent="0.2">
      <c r="A226" s="5">
        <v>484530017522</v>
      </c>
      <c r="B226" s="24">
        <f>'SVI+Flood Risk'!L226</f>
        <v>2.4698538619001523E-2</v>
      </c>
      <c r="C226" s="24">
        <f>'SVI+Wild Fire Risk'!J226</f>
        <v>0.14269587989539487</v>
      </c>
      <c r="D226" s="24">
        <f>'SVI+Heat Risk'!K226</f>
        <v>0.53714622182043825</v>
      </c>
      <c r="F226" s="2">
        <f t="shared" si="12"/>
        <v>0.70454064033483466</v>
      </c>
      <c r="G226" s="8">
        <f t="shared" si="14"/>
        <v>0.1569942609159321</v>
      </c>
      <c r="H226" t="str">
        <f t="shared" si="13"/>
        <v/>
      </c>
      <c r="I226" s="26"/>
      <c r="J226" s="2" t="str">
        <f t="shared" si="15"/>
        <v/>
      </c>
    </row>
    <row r="227" spans="1:10" x14ac:dyDescent="0.2">
      <c r="A227" s="5">
        <v>484530017523</v>
      </c>
      <c r="B227" s="24" t="str">
        <f>'SVI+Flood Risk'!L227</f>
        <v/>
      </c>
      <c r="C227" s="24">
        <f>'SVI+Wild Fire Risk'!J227</f>
        <v>0.15194695080269804</v>
      </c>
      <c r="D227" s="24">
        <f>'SVI+Heat Risk'!K227</f>
        <v>0.63140237905529739</v>
      </c>
      <c r="F227" s="2">
        <f t="shared" si="12"/>
        <v>0.78334932985799544</v>
      </c>
      <c r="G227" s="8">
        <f t="shared" si="14"/>
        <v>0.20448285672124816</v>
      </c>
      <c r="H227" t="str">
        <f t="shared" si="13"/>
        <v/>
      </c>
      <c r="I227" s="26" t="s">
        <v>25</v>
      </c>
      <c r="J227" s="2" t="str">
        <f t="shared" si="15"/>
        <v/>
      </c>
    </row>
    <row r="228" spans="1:10" x14ac:dyDescent="0.2">
      <c r="A228" s="5">
        <v>484530017531</v>
      </c>
      <c r="B228" s="24">
        <f>'SVI+Flood Risk'!L228</f>
        <v>1.5110565442988671E-2</v>
      </c>
      <c r="C228" s="24">
        <f>'SVI+Wild Fire Risk'!J228</f>
        <v>0.17024606507650228</v>
      </c>
      <c r="D228" s="24">
        <f>'SVI+Heat Risk'!K228</f>
        <v>0.59280349469677551</v>
      </c>
      <c r="F228" s="2">
        <f t="shared" si="12"/>
        <v>0.77816012521626643</v>
      </c>
      <c r="G228" s="8">
        <f t="shared" si="14"/>
        <v>0.20135594212244981</v>
      </c>
      <c r="H228" t="str">
        <f t="shared" si="13"/>
        <v/>
      </c>
      <c r="I228" s="26"/>
      <c r="J228" s="2" t="str">
        <f t="shared" si="15"/>
        <v/>
      </c>
    </row>
    <row r="229" spans="1:10" x14ac:dyDescent="0.2">
      <c r="A229" s="5">
        <v>484530017541</v>
      </c>
      <c r="B229" s="24" t="str">
        <f>'SVI+Flood Risk'!L229</f>
        <v/>
      </c>
      <c r="C229" s="24">
        <f>'SVI+Wild Fire Risk'!J229</f>
        <v>0.26454506610176598</v>
      </c>
      <c r="D229" s="24">
        <f>'SVI+Heat Risk'!K229</f>
        <v>0.36102807314016627</v>
      </c>
      <c r="F229" s="2">
        <f t="shared" si="12"/>
        <v>0.62557313924193225</v>
      </c>
      <c r="G229" s="8">
        <f t="shared" si="14"/>
        <v>0.10940996832273264</v>
      </c>
      <c r="H229" t="str">
        <f t="shared" si="13"/>
        <v/>
      </c>
      <c r="I229" s="26" t="s">
        <v>25</v>
      </c>
      <c r="J229" s="2" t="str">
        <f t="shared" si="15"/>
        <v/>
      </c>
    </row>
    <row r="230" spans="1:10" x14ac:dyDescent="0.2">
      <c r="A230" s="5">
        <v>484530017542</v>
      </c>
      <c r="B230" s="24">
        <f>'SVI+Flood Risk'!L230</f>
        <v>2.8566448421052316E-2</v>
      </c>
      <c r="C230" s="24">
        <f>'SVI+Wild Fire Risk'!J230</f>
        <v>0.26967766345948507</v>
      </c>
      <c r="D230" s="24">
        <f>'SVI+Heat Risk'!K230</f>
        <v>0.45311243530331241</v>
      </c>
      <c r="F230" s="2">
        <f t="shared" si="12"/>
        <v>0.75135654718384981</v>
      </c>
      <c r="G230" s="8">
        <f t="shared" si="14"/>
        <v>0.18520462313695132</v>
      </c>
      <c r="H230" t="str">
        <f t="shared" si="13"/>
        <v/>
      </c>
      <c r="I230" s="26"/>
      <c r="J230" s="2" t="str">
        <f t="shared" si="15"/>
        <v/>
      </c>
    </row>
    <row r="231" spans="1:10" x14ac:dyDescent="0.2">
      <c r="A231" s="5">
        <v>484530017543</v>
      </c>
      <c r="B231" s="24" t="str">
        <f>'SVI+Flood Risk'!L231</f>
        <v/>
      </c>
      <c r="C231" s="24">
        <f>'SVI+Wild Fire Risk'!J231</f>
        <v>0.21209252133777487</v>
      </c>
      <c r="D231" s="24">
        <f>'SVI+Heat Risk'!K231</f>
        <v>0.39798467195098114</v>
      </c>
      <c r="F231" s="2">
        <f t="shared" si="12"/>
        <v>0.61007719328875598</v>
      </c>
      <c r="G231" s="8">
        <f t="shared" si="14"/>
        <v>0.10007241026353987</v>
      </c>
      <c r="H231" t="str">
        <f t="shared" si="13"/>
        <v/>
      </c>
      <c r="I231" s="26" t="s">
        <v>25</v>
      </c>
      <c r="J231" s="2" t="str">
        <f t="shared" si="15"/>
        <v/>
      </c>
    </row>
    <row r="232" spans="1:10" x14ac:dyDescent="0.2">
      <c r="A232" s="5">
        <v>484530017551</v>
      </c>
      <c r="B232" s="24">
        <f>'SVI+Flood Risk'!L232</f>
        <v>1.5029010530288279E-3</v>
      </c>
      <c r="C232" s="24">
        <f>'SVI+Wild Fire Risk'!J232</f>
        <v>0.4884036929570465</v>
      </c>
      <c r="D232" s="24">
        <f>'SVI+Heat Risk'!K232</f>
        <v>0.14931299836954298</v>
      </c>
      <c r="F232" s="2">
        <f t="shared" si="12"/>
        <v>0.63921959237961823</v>
      </c>
      <c r="G232" s="8">
        <f t="shared" si="14"/>
        <v>0.1176330576946388</v>
      </c>
      <c r="H232" t="str">
        <f t="shared" si="13"/>
        <v/>
      </c>
      <c r="I232" s="26"/>
      <c r="J232" s="2" t="str">
        <f t="shared" si="15"/>
        <v/>
      </c>
    </row>
    <row r="233" spans="1:10" x14ac:dyDescent="0.2">
      <c r="A233" s="5">
        <v>484530017552</v>
      </c>
      <c r="B233" s="24">
        <f>'SVI+Flood Risk'!L233</f>
        <v>5.232601523898741E-2</v>
      </c>
      <c r="C233" s="24">
        <f>'SVI+Wild Fire Risk'!J233</f>
        <v>0.66050257089149622</v>
      </c>
      <c r="D233" s="24">
        <f>'SVI+Heat Risk'!K233</f>
        <v>9.327808010756837E-2</v>
      </c>
      <c r="F233" s="2">
        <f t="shared" si="12"/>
        <v>0.80610666623805194</v>
      </c>
      <c r="G233" s="8">
        <f t="shared" si="14"/>
        <v>0.21819598855350011</v>
      </c>
      <c r="H233" t="str">
        <f t="shared" si="13"/>
        <v/>
      </c>
      <c r="I233" s="26"/>
      <c r="J233" s="2" t="str">
        <f t="shared" si="15"/>
        <v/>
      </c>
    </row>
    <row r="234" spans="1:10" x14ac:dyDescent="0.2">
      <c r="A234" s="5">
        <v>484530017561</v>
      </c>
      <c r="B234" s="24">
        <f>'SVI+Flood Risk'!L234</f>
        <v>1.308054224667209E-2</v>
      </c>
      <c r="C234" s="24">
        <f>'SVI+Wild Fire Risk'!J234</f>
        <v>0.41571330541716822</v>
      </c>
      <c r="D234" s="24">
        <f>'SVI+Heat Risk'!K234</f>
        <v>0.19609846876842127</v>
      </c>
      <c r="F234" s="2">
        <f t="shared" si="12"/>
        <v>0.62489231643226162</v>
      </c>
      <c r="G234" s="8">
        <f t="shared" si="14"/>
        <v>0.10899971763313088</v>
      </c>
      <c r="H234" t="str">
        <f t="shared" si="13"/>
        <v/>
      </c>
      <c r="I234" s="26"/>
      <c r="J234" s="2" t="str">
        <f t="shared" si="15"/>
        <v/>
      </c>
    </row>
    <row r="235" spans="1:10" x14ac:dyDescent="0.2">
      <c r="A235" s="5">
        <v>484530017562</v>
      </c>
      <c r="B235" s="24">
        <f>'SVI+Flood Risk'!L235</f>
        <v>2.7047020691893893E-3</v>
      </c>
      <c r="C235" s="24">
        <f>'SVI+Wild Fire Risk'!J235</f>
        <v>0.40704689445491815</v>
      </c>
      <c r="D235" s="24">
        <f>'SVI+Heat Risk'!K235</f>
        <v>0.29583344914295889</v>
      </c>
      <c r="F235" s="2">
        <f t="shared" si="12"/>
        <v>0.70558504566706648</v>
      </c>
      <c r="G235" s="8">
        <f t="shared" si="14"/>
        <v>0.15762359941882267</v>
      </c>
      <c r="H235" t="str">
        <f t="shared" si="13"/>
        <v/>
      </c>
      <c r="I235" s="26"/>
      <c r="J235" s="2" t="str">
        <f t="shared" si="15"/>
        <v/>
      </c>
    </row>
    <row r="236" spans="1:10" x14ac:dyDescent="0.2">
      <c r="A236" s="5">
        <v>484530017571</v>
      </c>
      <c r="B236" s="24">
        <f>'SVI+Flood Risk'!L236</f>
        <v>6.229483639428368E-3</v>
      </c>
      <c r="C236" s="24">
        <f>'SVI+Wild Fire Risk'!J236</f>
        <v>0.55387792327358409</v>
      </c>
      <c r="D236" s="24">
        <f>'SVI+Heat Risk'!K236</f>
        <v>0.28761269132502154</v>
      </c>
      <c r="F236" s="2">
        <f t="shared" si="12"/>
        <v>0.84772009823803396</v>
      </c>
      <c r="G236" s="8">
        <f t="shared" si="14"/>
        <v>0.24327143980482926</v>
      </c>
      <c r="H236" t="str">
        <f t="shared" si="13"/>
        <v/>
      </c>
      <c r="I236" s="26"/>
      <c r="J236" s="2" t="str">
        <f t="shared" si="15"/>
        <v/>
      </c>
    </row>
    <row r="237" spans="1:10" x14ac:dyDescent="0.2">
      <c r="A237" s="5">
        <v>484530017572</v>
      </c>
      <c r="B237" s="24">
        <f>'SVI+Flood Risk'!L237</f>
        <v>5.2562496896666124E-2</v>
      </c>
      <c r="C237" s="24">
        <f>'SVI+Wild Fire Risk'!J237</f>
        <v>0.82196690715854315</v>
      </c>
      <c r="D237" s="24">
        <f>'SVI+Heat Risk'!K237</f>
        <v>0.19265826108542305</v>
      </c>
      <c r="F237" s="2">
        <f t="shared" si="12"/>
        <v>1.0671876651406325</v>
      </c>
      <c r="G237" s="8">
        <f t="shared" si="14"/>
        <v>0.3755183613064324</v>
      </c>
      <c r="H237" t="str">
        <f t="shared" si="13"/>
        <v/>
      </c>
      <c r="I237" s="26"/>
      <c r="J237" s="2" t="str">
        <f t="shared" si="15"/>
        <v/>
      </c>
    </row>
    <row r="238" spans="1:10" x14ac:dyDescent="0.2">
      <c r="A238" s="5">
        <v>484530017601</v>
      </c>
      <c r="B238" s="24">
        <f>'SVI+Flood Risk'!L238</f>
        <v>4.1986045074954431E-2</v>
      </c>
      <c r="C238" s="24">
        <f>'SVI+Wild Fire Risk'!J238</f>
        <v>0.73989787756637493</v>
      </c>
      <c r="D238" s="24">
        <f>'SVI+Heat Risk'!K238</f>
        <v>0.16840054040823332</v>
      </c>
      <c r="F238" s="2">
        <f t="shared" si="12"/>
        <v>0.9502844630495626</v>
      </c>
      <c r="G238" s="8">
        <f t="shared" si="14"/>
        <v>0.30507474720701938</v>
      </c>
      <c r="H238" t="str">
        <f t="shared" si="13"/>
        <v/>
      </c>
      <c r="I238" s="26"/>
      <c r="J238" s="2" t="str">
        <f t="shared" si="15"/>
        <v/>
      </c>
    </row>
    <row r="239" spans="1:10" x14ac:dyDescent="0.2">
      <c r="A239" s="5">
        <v>484530017602</v>
      </c>
      <c r="B239" s="24">
        <f>'SVI+Flood Risk'!L239</f>
        <v>6.0019897006405247E-2</v>
      </c>
      <c r="C239" s="24">
        <f>'SVI+Wild Fire Risk'!J239</f>
        <v>0.66148583521862914</v>
      </c>
      <c r="D239" s="24">
        <f>'SVI+Heat Risk'!K239</f>
        <v>0.25486550887842863</v>
      </c>
      <c r="F239" s="2">
        <f t="shared" si="12"/>
        <v>0.97637124110346296</v>
      </c>
      <c r="G239" s="8">
        <f t="shared" si="14"/>
        <v>0.3207941363550979</v>
      </c>
      <c r="H239" t="str">
        <f t="shared" si="13"/>
        <v/>
      </c>
      <c r="I239" s="26"/>
      <c r="J239" s="2" t="str">
        <f t="shared" si="15"/>
        <v/>
      </c>
    </row>
    <row r="240" spans="1:10" x14ac:dyDescent="0.2">
      <c r="A240" s="5">
        <v>484530017611</v>
      </c>
      <c r="B240" s="24">
        <f>'SVI+Flood Risk'!L240</f>
        <v>7.121476907919061E-2</v>
      </c>
      <c r="C240" s="24">
        <f>'SVI+Wild Fire Risk'!J240</f>
        <v>0.66875819474307885</v>
      </c>
      <c r="D240" s="24">
        <f>'SVI+Heat Risk'!K240</f>
        <v>4.79282877248575E-2</v>
      </c>
      <c r="F240" s="2">
        <f t="shared" si="12"/>
        <v>0.78790125154712687</v>
      </c>
      <c r="G240" s="8">
        <f t="shared" si="14"/>
        <v>0.20722575690827749</v>
      </c>
      <c r="H240" t="str">
        <f t="shared" si="13"/>
        <v/>
      </c>
      <c r="I240" s="26"/>
      <c r="J240" s="2" t="str">
        <f t="shared" si="15"/>
        <v/>
      </c>
    </row>
    <row r="241" spans="1:10" x14ac:dyDescent="0.2">
      <c r="A241" s="5">
        <v>484530017612</v>
      </c>
      <c r="B241" s="24">
        <f>'SVI+Flood Risk'!L241</f>
        <v>2.4092765470671629E-2</v>
      </c>
      <c r="C241" s="24">
        <f>'SVI+Wild Fire Risk'!J241</f>
        <v>0.67834826014638994</v>
      </c>
      <c r="D241" s="24">
        <f>'SVI+Heat Risk'!K241</f>
        <v>9.5576577626836148E-2</v>
      </c>
      <c r="F241" s="2">
        <f t="shared" si="12"/>
        <v>0.7980176032438977</v>
      </c>
      <c r="G241" s="8">
        <f t="shared" si="14"/>
        <v>0.21332167526016416</v>
      </c>
      <c r="H241" t="str">
        <f t="shared" si="13"/>
        <v/>
      </c>
      <c r="I241" s="26"/>
      <c r="J241" s="2" t="str">
        <f t="shared" si="15"/>
        <v/>
      </c>
    </row>
    <row r="242" spans="1:10" x14ac:dyDescent="0.2">
      <c r="A242" s="5">
        <v>484530017641</v>
      </c>
      <c r="B242" s="24">
        <f>'SVI+Flood Risk'!L242</f>
        <v>0.16278818979508866</v>
      </c>
      <c r="C242" s="24">
        <f>'SVI+Wild Fire Risk'!J242</f>
        <v>0.72566508374066918</v>
      </c>
      <c r="D242" s="24">
        <f>'SVI+Heat Risk'!K242</f>
        <v>0.26143418015000419</v>
      </c>
      <c r="F242" s="2">
        <f t="shared" si="12"/>
        <v>1.149887453685762</v>
      </c>
      <c r="G242" s="8">
        <f t="shared" si="14"/>
        <v>0.42535165830917709</v>
      </c>
      <c r="H242" t="str">
        <f t="shared" si="13"/>
        <v/>
      </c>
      <c r="I242" s="26"/>
      <c r="J242" s="2" t="str">
        <f t="shared" si="15"/>
        <v/>
      </c>
    </row>
    <row r="243" spans="1:10" x14ac:dyDescent="0.2">
      <c r="A243" s="5">
        <v>484530017642</v>
      </c>
      <c r="B243" s="24">
        <f>'SVI+Flood Risk'!L243</f>
        <v>1.2340798561142362E-2</v>
      </c>
      <c r="C243" s="24">
        <f>'SVI+Wild Fire Risk'!J243</f>
        <v>0.74862049576102763</v>
      </c>
      <c r="D243" s="24">
        <f>'SVI+Heat Risk'!K243</f>
        <v>0.27237843407056284</v>
      </c>
      <c r="F243" s="2">
        <f t="shared" si="12"/>
        <v>1.0333397283927328</v>
      </c>
      <c r="G243" s="8">
        <f t="shared" si="14"/>
        <v>0.35512224766984518</v>
      </c>
      <c r="H243" t="str">
        <f t="shared" si="13"/>
        <v/>
      </c>
      <c r="I243" s="26"/>
      <c r="J243" s="2" t="str">
        <f t="shared" si="15"/>
        <v/>
      </c>
    </row>
    <row r="244" spans="1:10" x14ac:dyDescent="0.2">
      <c r="A244" s="5">
        <v>484530017651</v>
      </c>
      <c r="B244" s="24">
        <f>'SVI+Flood Risk'!L244</f>
        <v>0.24282770142643426</v>
      </c>
      <c r="C244" s="24">
        <f>'SVI+Wild Fire Risk'!J244</f>
        <v>0.68765588273754363</v>
      </c>
      <c r="D244" s="24">
        <f>'SVI+Heat Risk'!K244</f>
        <v>0.14953648453087728</v>
      </c>
      <c r="F244" s="2">
        <f t="shared" si="12"/>
        <v>1.0800200686948551</v>
      </c>
      <c r="G244" s="8">
        <f t="shared" si="14"/>
        <v>0.38325092010527007</v>
      </c>
      <c r="H244" t="str">
        <f t="shared" si="13"/>
        <v/>
      </c>
      <c r="I244" s="26"/>
      <c r="J244" s="2" t="str">
        <f t="shared" si="15"/>
        <v/>
      </c>
    </row>
    <row r="245" spans="1:10" x14ac:dyDescent="0.2">
      <c r="A245" s="5">
        <v>484530017652</v>
      </c>
      <c r="B245" s="24">
        <f>'SVI+Flood Risk'!L245</f>
        <v>0.10733040449605757</v>
      </c>
      <c r="C245" s="24">
        <f>'SVI+Wild Fire Risk'!J245</f>
        <v>0.69747941454410434</v>
      </c>
      <c r="D245" s="24">
        <f>'SVI+Heat Risk'!K245</f>
        <v>0.11740162451195145</v>
      </c>
      <c r="F245" s="2">
        <f t="shared" si="12"/>
        <v>0.92221144355211337</v>
      </c>
      <c r="G245" s="8">
        <f t="shared" si="14"/>
        <v>0.28815848728675603</v>
      </c>
      <c r="H245" t="str">
        <f t="shared" si="13"/>
        <v/>
      </c>
      <c r="I245" s="26"/>
      <c r="J245" s="2" t="str">
        <f t="shared" si="15"/>
        <v/>
      </c>
    </row>
    <row r="246" spans="1:10" x14ac:dyDescent="0.2">
      <c r="A246" s="5">
        <v>484530017661</v>
      </c>
      <c r="B246" s="24">
        <f>'SVI+Flood Risk'!L246</f>
        <v>1.8569451011891676E-2</v>
      </c>
      <c r="C246" s="24">
        <f>'SVI+Wild Fire Risk'!J246</f>
        <v>0.68232752844604649</v>
      </c>
      <c r="D246" s="24">
        <f>'SVI+Heat Risk'!K246</f>
        <v>0.11937119345782461</v>
      </c>
      <c r="F246" s="2">
        <f t="shared" si="12"/>
        <v>0.82026817291576282</v>
      </c>
      <c r="G246" s="8">
        <f t="shared" si="14"/>
        <v>0.22672943925140132</v>
      </c>
      <c r="H246" t="str">
        <f t="shared" si="13"/>
        <v/>
      </c>
      <c r="I246" s="26"/>
      <c r="J246" s="2" t="str">
        <f t="shared" si="15"/>
        <v/>
      </c>
    </row>
    <row r="247" spans="1:10" x14ac:dyDescent="0.2">
      <c r="A247" s="5">
        <v>484530017662</v>
      </c>
      <c r="B247" s="24">
        <f>'SVI+Flood Risk'!L247</f>
        <v>3.8296213852492596E-3</v>
      </c>
      <c r="C247" s="24">
        <f>'SVI+Wild Fire Risk'!J247</f>
        <v>0.72766498176409122</v>
      </c>
      <c r="D247" s="24">
        <f>'SVI+Heat Risk'!K247</f>
        <v>0.17606263165141883</v>
      </c>
      <c r="F247" s="2">
        <f t="shared" si="12"/>
        <v>0.90755723480075923</v>
      </c>
      <c r="G247" s="8">
        <f t="shared" si="14"/>
        <v>0.27932814382526167</v>
      </c>
      <c r="H247" t="str">
        <f t="shared" si="13"/>
        <v/>
      </c>
      <c r="I247" s="26"/>
      <c r="J247" s="2" t="str">
        <f t="shared" si="15"/>
        <v/>
      </c>
    </row>
    <row r="248" spans="1:10" x14ac:dyDescent="0.2">
      <c r="A248" s="5">
        <v>484530017663</v>
      </c>
      <c r="B248" s="24">
        <f>'SVI+Flood Risk'!L248</f>
        <v>4.4921394638808232E-2</v>
      </c>
      <c r="C248" s="24">
        <f>'SVI+Wild Fire Risk'!J248</f>
        <v>0.7710746976605487</v>
      </c>
      <c r="D248" s="24">
        <f>'SVI+Heat Risk'!K248</f>
        <v>0.17487033620312931</v>
      </c>
      <c r="F248" s="2">
        <f t="shared" si="12"/>
        <v>0.9908664285024863</v>
      </c>
      <c r="G248" s="8">
        <f t="shared" si="14"/>
        <v>0.32952865661776803</v>
      </c>
      <c r="H248" t="str">
        <f t="shared" si="13"/>
        <v/>
      </c>
      <c r="I248" s="26"/>
      <c r="J248" s="2" t="str">
        <f t="shared" si="15"/>
        <v/>
      </c>
    </row>
    <row r="249" spans="1:10" x14ac:dyDescent="0.2">
      <c r="A249" s="5">
        <v>484530017681</v>
      </c>
      <c r="B249" s="24">
        <f>'SVI+Flood Risk'!L249</f>
        <v>6.4710305007602983E-2</v>
      </c>
      <c r="C249" s="24">
        <f>'SVI+Wild Fire Risk'!J249</f>
        <v>0.70824304287112705</v>
      </c>
      <c r="D249" s="24">
        <f>'SVI+Heat Risk'!K249</f>
        <v>0.10973620302586488</v>
      </c>
      <c r="F249" s="2">
        <f t="shared" si="12"/>
        <v>0.88268955090459489</v>
      </c>
      <c r="G249" s="8">
        <f t="shared" si="14"/>
        <v>0.2643433572959506</v>
      </c>
      <c r="H249" t="str">
        <f t="shared" si="13"/>
        <v/>
      </c>
      <c r="I249" s="26"/>
      <c r="J249" s="2" t="str">
        <f t="shared" si="15"/>
        <v/>
      </c>
    </row>
    <row r="250" spans="1:10" x14ac:dyDescent="0.2">
      <c r="A250" s="5">
        <v>484530017682</v>
      </c>
      <c r="B250" s="24">
        <f>'SVI+Flood Risk'!L250</f>
        <v>2.6905877929392578E-2</v>
      </c>
      <c r="C250" s="24">
        <f>'SVI+Wild Fire Risk'!J250</f>
        <v>0.73756306116577541</v>
      </c>
      <c r="D250" s="24">
        <f>'SVI+Heat Risk'!K250</f>
        <v>0.24346509652631818</v>
      </c>
      <c r="F250" s="2">
        <f t="shared" si="12"/>
        <v>1.0079340356214861</v>
      </c>
      <c r="G250" s="8">
        <f t="shared" si="14"/>
        <v>0.33981326737252393</v>
      </c>
      <c r="H250" t="str">
        <f t="shared" si="13"/>
        <v/>
      </c>
      <c r="I250" s="26"/>
      <c r="J250" s="2" t="str">
        <f t="shared" si="15"/>
        <v/>
      </c>
    </row>
    <row r="251" spans="1:10" x14ac:dyDescent="0.2">
      <c r="A251" s="5">
        <v>484530017691</v>
      </c>
      <c r="B251" s="24">
        <f>'SVI+Flood Risk'!L251</f>
        <v>6.7452033418870835E-2</v>
      </c>
      <c r="C251" s="24">
        <f>'SVI+Wild Fire Risk'!J251</f>
        <v>0.71164322979964778</v>
      </c>
      <c r="D251" s="24">
        <f>'SVI+Heat Risk'!K251</f>
        <v>0.2698890176962116</v>
      </c>
      <c r="F251" s="2">
        <f t="shared" si="12"/>
        <v>1.0489842809147303</v>
      </c>
      <c r="G251" s="8">
        <f t="shared" si="14"/>
        <v>0.36454935318025766</v>
      </c>
      <c r="H251" t="str">
        <f t="shared" si="13"/>
        <v/>
      </c>
      <c r="I251" s="26"/>
      <c r="J251" s="2" t="str">
        <f t="shared" si="15"/>
        <v/>
      </c>
    </row>
    <row r="252" spans="1:10" x14ac:dyDescent="0.2">
      <c r="A252" s="5">
        <v>484530017692</v>
      </c>
      <c r="B252" s="24">
        <f>'SVI+Flood Risk'!L252</f>
        <v>3.5661390653031595E-2</v>
      </c>
      <c r="C252" s="24">
        <f>'SVI+Wild Fire Risk'!J252</f>
        <v>0.71130708893267003</v>
      </c>
      <c r="D252" s="24">
        <f>'SVI+Heat Risk'!K252</f>
        <v>0.18510283138189254</v>
      </c>
      <c r="F252" s="2">
        <f t="shared" si="12"/>
        <v>0.93207131096759421</v>
      </c>
      <c r="G252" s="8">
        <f t="shared" si="14"/>
        <v>0.29409985315923598</v>
      </c>
      <c r="H252" t="str">
        <f t="shared" si="13"/>
        <v/>
      </c>
      <c r="I252" s="26"/>
      <c r="J252" s="2" t="str">
        <f t="shared" si="15"/>
        <v/>
      </c>
    </row>
    <row r="253" spans="1:10" x14ac:dyDescent="0.2">
      <c r="A253" s="5">
        <v>484530017701</v>
      </c>
      <c r="B253" s="24">
        <f>'SVI+Flood Risk'!L253</f>
        <v>0.11357249874061494</v>
      </c>
      <c r="C253" s="24">
        <f>'SVI+Wild Fire Risk'!J253</f>
        <v>0.59745967028077029</v>
      </c>
      <c r="D253" s="24">
        <f>'SVI+Heat Risk'!K253</f>
        <v>0.27125121873202496</v>
      </c>
      <c r="F253" s="2">
        <f t="shared" si="12"/>
        <v>0.98228338775341018</v>
      </c>
      <c r="G253" s="8">
        <f t="shared" si="14"/>
        <v>0.3243566818599129</v>
      </c>
      <c r="H253" t="str">
        <f t="shared" si="13"/>
        <v/>
      </c>
      <c r="I253" s="26"/>
      <c r="J253" s="2" t="str">
        <f t="shared" si="15"/>
        <v/>
      </c>
    </row>
    <row r="254" spans="1:10" x14ac:dyDescent="0.2">
      <c r="A254" s="5">
        <v>484530017702</v>
      </c>
      <c r="B254" s="24">
        <f>'SVI+Flood Risk'!L254</f>
        <v>0.11762149833412378</v>
      </c>
      <c r="C254" s="24">
        <f>'SVI+Wild Fire Risk'!J254</f>
        <v>0.67338859080973934</v>
      </c>
      <c r="D254" s="24">
        <f>'SVI+Heat Risk'!K254</f>
        <v>0.1729562269966686</v>
      </c>
      <c r="F254" s="2">
        <f t="shared" si="12"/>
        <v>0.96396631614053174</v>
      </c>
      <c r="G254" s="8">
        <f t="shared" si="14"/>
        <v>0.3133191679077823</v>
      </c>
      <c r="H254" t="str">
        <f t="shared" si="13"/>
        <v/>
      </c>
      <c r="I254" s="26"/>
      <c r="J254" s="2" t="str">
        <f t="shared" si="15"/>
        <v/>
      </c>
    </row>
    <row r="255" spans="1:10" x14ac:dyDescent="0.2">
      <c r="A255" s="5">
        <v>484530017703</v>
      </c>
      <c r="B255" s="24" t="str">
        <f>'SVI+Flood Risk'!L255</f>
        <v/>
      </c>
      <c r="C255" s="24">
        <f>'SVI+Wild Fire Risk'!J255</f>
        <v>0.36752118028799297</v>
      </c>
      <c r="D255" s="24">
        <f>'SVI+Heat Risk'!K255</f>
        <v>0.26281475761081424</v>
      </c>
      <c r="F255" s="2">
        <f t="shared" si="12"/>
        <v>0.63033593789880715</v>
      </c>
      <c r="G255" s="8">
        <f t="shared" si="14"/>
        <v>0.11227993890195365</v>
      </c>
      <c r="H255" t="str">
        <f t="shared" si="13"/>
        <v/>
      </c>
      <c r="I255" s="26" t="s">
        <v>25</v>
      </c>
      <c r="J255" s="2" t="str">
        <f t="shared" si="15"/>
        <v/>
      </c>
    </row>
    <row r="256" spans="1:10" x14ac:dyDescent="0.2">
      <c r="A256" s="5">
        <v>484530017711</v>
      </c>
      <c r="B256" s="24">
        <f>'SVI+Flood Risk'!L256</f>
        <v>0.38798014674088616</v>
      </c>
      <c r="C256" s="24">
        <f>'SVI+Wild Fire Risk'!J256</f>
        <v>0.35262300584232231</v>
      </c>
      <c r="D256" s="24">
        <f>'SVI+Heat Risk'!K256</f>
        <v>0.35482373860261912</v>
      </c>
      <c r="F256" s="2">
        <f t="shared" si="12"/>
        <v>1.0954268911858276</v>
      </c>
      <c r="G256" s="8">
        <f t="shared" si="14"/>
        <v>0.39253477408564902</v>
      </c>
      <c r="H256" t="str">
        <f t="shared" si="13"/>
        <v/>
      </c>
      <c r="I256" s="26"/>
      <c r="J256" s="2" t="str">
        <f t="shared" si="15"/>
        <v/>
      </c>
    </row>
    <row r="257" spans="1:10" x14ac:dyDescent="0.2">
      <c r="A257" s="5">
        <v>484530017712</v>
      </c>
      <c r="B257" s="24">
        <f>'SVI+Flood Risk'!L257</f>
        <v>0.12550074688110496</v>
      </c>
      <c r="C257" s="24">
        <f>'SVI+Wild Fire Risk'!J257</f>
        <v>0.47760078901901959</v>
      </c>
      <c r="D257" s="24">
        <f>'SVI+Heat Risk'!K257</f>
        <v>0.37522555394175094</v>
      </c>
      <c r="F257" s="2">
        <f t="shared" si="12"/>
        <v>0.97832708984187555</v>
      </c>
      <c r="G257" s="8">
        <f t="shared" si="14"/>
        <v>0.32197269306955151</v>
      </c>
      <c r="H257" t="str">
        <f t="shared" si="13"/>
        <v/>
      </c>
      <c r="I257" s="26"/>
      <c r="J257" s="2" t="str">
        <f t="shared" si="15"/>
        <v/>
      </c>
    </row>
    <row r="258" spans="1:10" x14ac:dyDescent="0.2">
      <c r="A258" s="5">
        <v>484530017721</v>
      </c>
      <c r="B258" s="24">
        <f>'SVI+Flood Risk'!L258</f>
        <v>0.1018884807236294</v>
      </c>
      <c r="C258" s="24">
        <f>'SVI+Wild Fire Risk'!J258</f>
        <v>0.7343186998215453</v>
      </c>
      <c r="D258" s="24">
        <f>'SVI+Heat Risk'!K258</f>
        <v>0.26618359590145046</v>
      </c>
      <c r="F258" s="2">
        <f t="shared" ref="F258:F321" si="16">IF(ISNUMBER(B258), B258+C258+D258, C258+D258)</f>
        <v>1.1023907764466252</v>
      </c>
      <c r="G258" s="8">
        <f t="shared" si="14"/>
        <v>0.39673107698556498</v>
      </c>
      <c r="H258" t="str">
        <f t="shared" ref="H258:H321" si="17">IF(ISNUMBER(G258),"","Austin-Bergstrom International Airport")</f>
        <v/>
      </c>
      <c r="I258" s="26"/>
      <c r="J258" s="2" t="str">
        <f t="shared" si="15"/>
        <v/>
      </c>
    </row>
    <row r="259" spans="1:10" x14ac:dyDescent="0.2">
      <c r="A259" s="5">
        <v>484530017722</v>
      </c>
      <c r="B259" s="24">
        <f>'SVI+Flood Risk'!L259</f>
        <v>0.1172580098783627</v>
      </c>
      <c r="C259" s="24">
        <f>'SVI+Wild Fire Risk'!J259</f>
        <v>0.53265606871806548</v>
      </c>
      <c r="D259" s="24">
        <f>'SVI+Heat Risk'!K259</f>
        <v>0.5426141748048926</v>
      </c>
      <c r="F259" s="2">
        <f t="shared" si="16"/>
        <v>1.1925282534013206</v>
      </c>
      <c r="G259" s="8">
        <f t="shared" ref="G259:G322" si="18">(F259-F$643)/(F$644-F$643)</f>
        <v>0.45104618152431691</v>
      </c>
      <c r="H259" t="str">
        <f t="shared" si="17"/>
        <v/>
      </c>
      <c r="I259" s="26"/>
      <c r="J259" s="2" t="str">
        <f t="shared" ref="J259:J322" si="19">IF(ISNUMBER(G259), "", "N/A")</f>
        <v/>
      </c>
    </row>
    <row r="260" spans="1:10" x14ac:dyDescent="0.2">
      <c r="A260" s="5">
        <v>484530017731</v>
      </c>
      <c r="B260" s="24">
        <f>'SVI+Flood Risk'!L260</f>
        <v>1.7565150345600432E-2</v>
      </c>
      <c r="C260" s="24">
        <f>'SVI+Wild Fire Risk'!J260</f>
        <v>0.68244602875931992</v>
      </c>
      <c r="D260" s="24">
        <f>'SVI+Heat Risk'!K260</f>
        <v>0.37016269663285567</v>
      </c>
      <c r="F260" s="2">
        <f t="shared" si="16"/>
        <v>1.0701738757377761</v>
      </c>
      <c r="G260" s="8">
        <f t="shared" si="18"/>
        <v>0.37731779419759387</v>
      </c>
      <c r="H260" t="str">
        <f t="shared" si="17"/>
        <v/>
      </c>
      <c r="I260" s="26"/>
      <c r="J260" s="2" t="str">
        <f t="shared" si="19"/>
        <v/>
      </c>
    </row>
    <row r="261" spans="1:10" x14ac:dyDescent="0.2">
      <c r="A261" s="5">
        <v>484530017732</v>
      </c>
      <c r="B261" s="24">
        <f>'SVI+Flood Risk'!L261</f>
        <v>4.0058432558877255E-2</v>
      </c>
      <c r="C261" s="24">
        <f>'SVI+Wild Fire Risk'!J261</f>
        <v>0.47717475293511813</v>
      </c>
      <c r="D261" s="24">
        <f>'SVI+Heat Risk'!K261</f>
        <v>0.3621226506419995</v>
      </c>
      <c r="F261" s="2">
        <f t="shared" si="16"/>
        <v>0.87935583613599477</v>
      </c>
      <c r="G261" s="8">
        <f t="shared" si="18"/>
        <v>0.26233452509566718</v>
      </c>
      <c r="H261" t="str">
        <f t="shared" si="17"/>
        <v/>
      </c>
      <c r="I261" s="26"/>
      <c r="J261" s="2" t="str">
        <f t="shared" si="19"/>
        <v/>
      </c>
    </row>
    <row r="262" spans="1:10" x14ac:dyDescent="0.2">
      <c r="A262" s="5">
        <v>484530017733</v>
      </c>
      <c r="B262" s="24">
        <f>'SVI+Flood Risk'!L262</f>
        <v>3.8569617338861037E-2</v>
      </c>
      <c r="C262" s="24">
        <f>'SVI+Wild Fire Risk'!J262</f>
        <v>0.42124805129767673</v>
      </c>
      <c r="D262" s="24">
        <f>'SVI+Heat Risk'!K262</f>
        <v>0.36722571539094895</v>
      </c>
      <c r="F262" s="2">
        <f t="shared" si="16"/>
        <v>0.82704338402748667</v>
      </c>
      <c r="G262" s="8">
        <f t="shared" si="18"/>
        <v>0.23081205074928424</v>
      </c>
      <c r="H262" t="str">
        <f t="shared" si="17"/>
        <v/>
      </c>
      <c r="I262" s="26"/>
      <c r="J262" s="2" t="str">
        <f t="shared" si="19"/>
        <v/>
      </c>
    </row>
    <row r="263" spans="1:10" x14ac:dyDescent="0.2">
      <c r="A263" s="5">
        <v>484530017741</v>
      </c>
      <c r="B263" s="24">
        <f>'SVI+Flood Risk'!L263</f>
        <v>8.7340600834036233E-2</v>
      </c>
      <c r="C263" s="24">
        <f>'SVI+Wild Fire Risk'!J263</f>
        <v>0.59991764275060433</v>
      </c>
      <c r="D263" s="24">
        <f>'SVI+Heat Risk'!K263</f>
        <v>0.16511667423107762</v>
      </c>
      <c r="F263" s="2">
        <f t="shared" si="16"/>
        <v>0.85237491781571828</v>
      </c>
      <c r="G263" s="8">
        <f t="shared" si="18"/>
        <v>0.24607634427423244</v>
      </c>
      <c r="H263" t="str">
        <f t="shared" si="17"/>
        <v/>
      </c>
      <c r="I263" s="26"/>
      <c r="J263" s="2" t="str">
        <f t="shared" si="19"/>
        <v/>
      </c>
    </row>
    <row r="264" spans="1:10" x14ac:dyDescent="0.2">
      <c r="A264" s="5">
        <v>484530017742</v>
      </c>
      <c r="B264" s="24">
        <f>'SVI+Flood Risk'!L264</f>
        <v>4.252160735016855E-2</v>
      </c>
      <c r="C264" s="24">
        <f>'SVI+Wild Fire Risk'!J264</f>
        <v>0.60893491557300716</v>
      </c>
      <c r="D264" s="24">
        <f>'SVI+Heat Risk'!K264</f>
        <v>0.46758346087741959</v>
      </c>
      <c r="F264" s="2">
        <f t="shared" si="16"/>
        <v>1.1190399838005953</v>
      </c>
      <c r="G264" s="8">
        <f t="shared" si="18"/>
        <v>0.40676356811434111</v>
      </c>
      <c r="H264" t="str">
        <f t="shared" si="17"/>
        <v/>
      </c>
      <c r="I264" s="26"/>
      <c r="J264" s="2" t="str">
        <f t="shared" si="19"/>
        <v/>
      </c>
    </row>
    <row r="265" spans="1:10" x14ac:dyDescent="0.2">
      <c r="A265" s="5">
        <v>484530017743</v>
      </c>
      <c r="B265" s="24">
        <f>'SVI+Flood Risk'!L265</f>
        <v>9.8897609627054159E-4</v>
      </c>
      <c r="C265" s="24">
        <f>'SVI+Wild Fire Risk'!J265</f>
        <v>0.48709927586874174</v>
      </c>
      <c r="D265" s="24">
        <f>'SVI+Heat Risk'!K265</f>
        <v>0.37088818647977184</v>
      </c>
      <c r="F265" s="2">
        <f t="shared" si="16"/>
        <v>0.85897643844478411</v>
      </c>
      <c r="G265" s="8">
        <f t="shared" si="18"/>
        <v>0.25005429323837591</v>
      </c>
      <c r="H265" t="str">
        <f t="shared" si="17"/>
        <v/>
      </c>
      <c r="I265" s="26"/>
      <c r="J265" s="2" t="str">
        <f t="shared" si="19"/>
        <v/>
      </c>
    </row>
    <row r="266" spans="1:10" x14ac:dyDescent="0.2">
      <c r="A266" s="5">
        <v>484530017751</v>
      </c>
      <c r="B266" s="24">
        <f>'SVI+Flood Risk'!L266</f>
        <v>9.087340020282815E-2</v>
      </c>
      <c r="C266" s="24">
        <f>'SVI+Wild Fire Risk'!J266</f>
        <v>0.69028763543726845</v>
      </c>
      <c r="D266" s="24">
        <f>'SVI+Heat Risk'!K266</f>
        <v>0.16135898280404823</v>
      </c>
      <c r="F266" s="2">
        <f t="shared" si="16"/>
        <v>0.9425200184441449</v>
      </c>
      <c r="G266" s="8">
        <f t="shared" si="18"/>
        <v>0.3003960426916869</v>
      </c>
      <c r="H266" t="str">
        <f t="shared" si="17"/>
        <v/>
      </c>
      <c r="I266" s="26"/>
      <c r="J266" s="2" t="str">
        <f t="shared" si="19"/>
        <v/>
      </c>
    </row>
    <row r="267" spans="1:10" x14ac:dyDescent="0.2">
      <c r="A267" s="5">
        <v>484530017752</v>
      </c>
      <c r="B267" s="24">
        <f>'SVI+Flood Risk'!L267</f>
        <v>9.4670213194702341E-2</v>
      </c>
      <c r="C267" s="24">
        <f>'SVI+Wild Fire Risk'!J267</f>
        <v>0.50469737828647454</v>
      </c>
      <c r="D267" s="24">
        <f>'SVI+Heat Risk'!K267</f>
        <v>0.1967517611151488</v>
      </c>
      <c r="F267" s="2">
        <f t="shared" si="16"/>
        <v>0.79611935259632571</v>
      </c>
      <c r="G267" s="8">
        <f t="shared" si="18"/>
        <v>0.212177826043978</v>
      </c>
      <c r="H267" t="str">
        <f t="shared" si="17"/>
        <v/>
      </c>
      <c r="I267" s="26"/>
      <c r="J267" s="2" t="str">
        <f t="shared" si="19"/>
        <v/>
      </c>
    </row>
    <row r="268" spans="1:10" x14ac:dyDescent="0.2">
      <c r="A268" s="5">
        <v>484530017761</v>
      </c>
      <c r="B268" s="24">
        <f>'SVI+Flood Risk'!L268</f>
        <v>0.11912028919568449</v>
      </c>
      <c r="C268" s="24">
        <f>'SVI+Wild Fire Risk'!J268</f>
        <v>0.57502027939975808</v>
      </c>
      <c r="D268" s="24">
        <f>'SVI+Heat Risk'!K268</f>
        <v>0.39563502361726821</v>
      </c>
      <c r="F268" s="2">
        <f t="shared" si="16"/>
        <v>1.0897755922127108</v>
      </c>
      <c r="G268" s="8">
        <f t="shared" si="18"/>
        <v>0.38912941035820792</v>
      </c>
      <c r="H268" t="str">
        <f t="shared" si="17"/>
        <v/>
      </c>
      <c r="I268" s="26"/>
      <c r="J268" s="2" t="str">
        <f t="shared" si="19"/>
        <v/>
      </c>
    </row>
    <row r="269" spans="1:10" x14ac:dyDescent="0.2">
      <c r="A269" s="5">
        <v>484530017762</v>
      </c>
      <c r="B269" s="24">
        <f>'SVI+Flood Risk'!L269</f>
        <v>0.17759116400863789</v>
      </c>
      <c r="C269" s="24">
        <f>'SVI+Wild Fire Risk'!J269</f>
        <v>0.64970541036109353</v>
      </c>
      <c r="D269" s="24">
        <f>'SVI+Heat Risk'!K269</f>
        <v>0.25590629704313711</v>
      </c>
      <c r="F269" s="2">
        <f t="shared" si="16"/>
        <v>1.0832028714128685</v>
      </c>
      <c r="G269" s="8">
        <f t="shared" si="18"/>
        <v>0.38516881561550287</v>
      </c>
      <c r="H269" t="str">
        <f t="shared" si="17"/>
        <v/>
      </c>
      <c r="I269" s="26"/>
      <c r="J269" s="2" t="str">
        <f t="shared" si="19"/>
        <v/>
      </c>
    </row>
    <row r="270" spans="1:10" x14ac:dyDescent="0.2">
      <c r="A270" s="5">
        <v>484530017771</v>
      </c>
      <c r="B270" s="24">
        <f>'SVI+Flood Risk'!L270</f>
        <v>6.2737290344796609E-2</v>
      </c>
      <c r="C270" s="24">
        <f>'SVI+Wild Fire Risk'!J270</f>
        <v>0.60172341438516308</v>
      </c>
      <c r="D270" s="24">
        <f>'SVI+Heat Risk'!K270</f>
        <v>0.35620429779551538</v>
      </c>
      <c r="F270" s="2">
        <f t="shared" si="16"/>
        <v>1.0206650025254751</v>
      </c>
      <c r="G270" s="8">
        <f t="shared" si="18"/>
        <v>0.34748470240300638</v>
      </c>
      <c r="H270" t="str">
        <f t="shared" si="17"/>
        <v/>
      </c>
      <c r="I270" s="26"/>
      <c r="J270" s="2" t="str">
        <f t="shared" si="19"/>
        <v/>
      </c>
    </row>
    <row r="271" spans="1:10" x14ac:dyDescent="0.2">
      <c r="A271" s="5">
        <v>484530017772</v>
      </c>
      <c r="B271" s="24" t="str">
        <f>'SVI+Flood Risk'!L271</f>
        <v/>
      </c>
      <c r="C271" s="24">
        <f>'SVI+Wild Fire Risk'!J271</f>
        <v>0.42914748086378329</v>
      </c>
      <c r="D271" s="24">
        <f>'SVI+Heat Risk'!K271</f>
        <v>0.35143008876482029</v>
      </c>
      <c r="F271" s="2">
        <f t="shared" si="16"/>
        <v>0.78057756962860358</v>
      </c>
      <c r="G271" s="8">
        <f t="shared" si="18"/>
        <v>0.20281264748417976</v>
      </c>
      <c r="H271" t="str">
        <f t="shared" si="17"/>
        <v/>
      </c>
      <c r="I271" s="26" t="s">
        <v>25</v>
      </c>
      <c r="J271" s="2" t="str">
        <f t="shared" si="19"/>
        <v/>
      </c>
    </row>
    <row r="272" spans="1:10" x14ac:dyDescent="0.2">
      <c r="A272" s="5">
        <v>484530017781</v>
      </c>
      <c r="B272" s="24">
        <f>'SVI+Flood Risk'!L272</f>
        <v>7.5147669193979971E-2</v>
      </c>
      <c r="C272" s="24">
        <f>'SVI+Wild Fire Risk'!J272</f>
        <v>0.67061649888908215</v>
      </c>
      <c r="D272" s="24">
        <f>'SVI+Heat Risk'!K272</f>
        <v>0.32073406868750459</v>
      </c>
      <c r="F272" s="2">
        <f t="shared" si="16"/>
        <v>1.0664982367705667</v>
      </c>
      <c r="G272" s="8">
        <f t="shared" si="18"/>
        <v>0.37510292507216858</v>
      </c>
      <c r="H272" t="str">
        <f t="shared" si="17"/>
        <v/>
      </c>
      <c r="I272" s="26"/>
      <c r="J272" s="2" t="str">
        <f t="shared" si="19"/>
        <v/>
      </c>
    </row>
    <row r="273" spans="1:10" x14ac:dyDescent="0.2">
      <c r="A273" s="5">
        <v>484530017782</v>
      </c>
      <c r="B273" s="24">
        <f>'SVI+Flood Risk'!L273</f>
        <v>0.38735084616575483</v>
      </c>
      <c r="C273" s="24">
        <f>'SVI+Wild Fire Risk'!J273</f>
        <v>0.61649595113278299</v>
      </c>
      <c r="D273" s="24">
        <f>'SVI+Heat Risk'!K273</f>
        <v>0.28103011539602574</v>
      </c>
      <c r="F273" s="2">
        <f t="shared" si="16"/>
        <v>1.2848769126945636</v>
      </c>
      <c r="G273" s="8">
        <f t="shared" si="18"/>
        <v>0.50669370187866591</v>
      </c>
      <c r="H273" t="str">
        <f t="shared" si="17"/>
        <v/>
      </c>
      <c r="I273" s="26"/>
      <c r="J273" s="2" t="str">
        <f t="shared" si="19"/>
        <v/>
      </c>
    </row>
    <row r="274" spans="1:10" x14ac:dyDescent="0.2">
      <c r="A274" s="5">
        <v>484530017791</v>
      </c>
      <c r="B274" s="24" t="str">
        <f>'SVI+Flood Risk'!L274</f>
        <v/>
      </c>
      <c r="C274" s="24">
        <f>'SVI+Wild Fire Risk'!J274</f>
        <v>0.70012515694052657</v>
      </c>
      <c r="D274" s="24">
        <f>'SVI+Heat Risk'!K274</f>
        <v>0.25552928802240121</v>
      </c>
      <c r="F274" s="2">
        <f t="shared" si="16"/>
        <v>0.95565444496292784</v>
      </c>
      <c r="G274" s="8">
        <f t="shared" si="18"/>
        <v>0.30831059470186589</v>
      </c>
      <c r="H274" t="str">
        <f t="shared" si="17"/>
        <v/>
      </c>
      <c r="I274" s="26" t="s">
        <v>25</v>
      </c>
      <c r="J274" s="2" t="str">
        <f t="shared" si="19"/>
        <v/>
      </c>
    </row>
    <row r="275" spans="1:10" x14ac:dyDescent="0.2">
      <c r="A275" s="5">
        <v>484530017792</v>
      </c>
      <c r="B275" s="24">
        <f>'SVI+Flood Risk'!L275</f>
        <v>0.29879543876765458</v>
      </c>
      <c r="C275" s="24">
        <f>'SVI+Wild Fire Risk'!J275</f>
        <v>0.57089686175262833</v>
      </c>
      <c r="D275" s="24">
        <f>'SVI+Heat Risk'!K275</f>
        <v>0.34609548143173396</v>
      </c>
      <c r="F275" s="2">
        <f t="shared" si="16"/>
        <v>1.2157877819520169</v>
      </c>
      <c r="G275" s="8">
        <f t="shared" si="18"/>
        <v>0.46506192466951418</v>
      </c>
      <c r="H275" t="str">
        <f t="shared" si="17"/>
        <v/>
      </c>
      <c r="I275" s="26"/>
      <c r="J275" s="2" t="str">
        <f t="shared" si="19"/>
        <v/>
      </c>
    </row>
    <row r="276" spans="1:10" x14ac:dyDescent="0.2">
      <c r="A276" s="5">
        <v>484530017793</v>
      </c>
      <c r="B276" s="24">
        <f>'SVI+Flood Risk'!L276</f>
        <v>4.49557182234014E-2</v>
      </c>
      <c r="C276" s="24">
        <f>'SVI+Wild Fire Risk'!J276</f>
        <v>0.5943894297056963</v>
      </c>
      <c r="D276" s="24">
        <f>'SVI+Heat Risk'!K276</f>
        <v>0.31885710101599507</v>
      </c>
      <c r="F276" s="2">
        <f t="shared" si="16"/>
        <v>0.95820224894509276</v>
      </c>
      <c r="G276" s="8">
        <f t="shared" si="18"/>
        <v>0.309845852225272</v>
      </c>
      <c r="H276" t="str">
        <f t="shared" si="17"/>
        <v/>
      </c>
      <c r="I276" s="26"/>
      <c r="J276" s="2" t="str">
        <f t="shared" si="19"/>
        <v/>
      </c>
    </row>
    <row r="277" spans="1:10" x14ac:dyDescent="0.2">
      <c r="A277" s="5">
        <v>484530017801</v>
      </c>
      <c r="B277" s="24">
        <f>'SVI+Flood Risk'!L277</f>
        <v>0.29399422434100714</v>
      </c>
      <c r="C277" s="24">
        <f>'SVI+Wild Fire Risk'!J277</f>
        <v>0.71279621355952782</v>
      </c>
      <c r="D277" s="24">
        <f>'SVI+Heat Risk'!K277</f>
        <v>0.24540161947211869</v>
      </c>
      <c r="F277" s="2">
        <f t="shared" si="16"/>
        <v>1.2521920573726537</v>
      </c>
      <c r="G277" s="8">
        <f t="shared" si="18"/>
        <v>0.48699843866938164</v>
      </c>
      <c r="H277" t="str">
        <f t="shared" si="17"/>
        <v/>
      </c>
      <c r="I277" s="26"/>
      <c r="J277" s="2" t="str">
        <f t="shared" si="19"/>
        <v/>
      </c>
    </row>
    <row r="278" spans="1:10" x14ac:dyDescent="0.2">
      <c r="A278" s="5">
        <v>484530017802</v>
      </c>
      <c r="B278" s="24">
        <f>'SVI+Flood Risk'!L278</f>
        <v>0.16617183434495134</v>
      </c>
      <c r="C278" s="24">
        <f>'SVI+Wild Fire Risk'!J278</f>
        <v>0.88274746524159464</v>
      </c>
      <c r="D278" s="24">
        <f>'SVI+Heat Risk'!K278</f>
        <v>0.15070092898062179</v>
      </c>
      <c r="F278" s="2">
        <f t="shared" si="16"/>
        <v>1.1996202285671678</v>
      </c>
      <c r="G278" s="8">
        <f t="shared" si="18"/>
        <v>0.45531966892970355</v>
      </c>
      <c r="H278" t="str">
        <f t="shared" si="17"/>
        <v/>
      </c>
      <c r="I278" s="26"/>
      <c r="J278" s="2" t="str">
        <f t="shared" si="19"/>
        <v/>
      </c>
    </row>
    <row r="279" spans="1:10" x14ac:dyDescent="0.2">
      <c r="A279" s="5">
        <v>484530017811</v>
      </c>
      <c r="B279" s="24" t="str">
        <f>'SVI+Flood Risk'!L279</f>
        <v/>
      </c>
      <c r="C279" s="24">
        <f>'SVI+Wild Fire Risk'!J279</f>
        <v>0.56603069882210422</v>
      </c>
      <c r="D279" s="24">
        <f>'SVI+Heat Risk'!K279</f>
        <v>0.21464931357610439</v>
      </c>
      <c r="F279" s="2">
        <f t="shared" si="16"/>
        <v>0.78068001239820861</v>
      </c>
      <c r="G279" s="8">
        <f t="shared" si="18"/>
        <v>0.20287437752065651</v>
      </c>
      <c r="H279" t="str">
        <f t="shared" si="17"/>
        <v/>
      </c>
      <c r="I279" s="26" t="s">
        <v>25</v>
      </c>
      <c r="J279" s="2" t="str">
        <f t="shared" si="19"/>
        <v/>
      </c>
    </row>
    <row r="280" spans="1:10" x14ac:dyDescent="0.2">
      <c r="A280" s="5">
        <v>484530017812</v>
      </c>
      <c r="B280" s="24">
        <f>'SVI+Flood Risk'!L280</f>
        <v>1.4351180974277857E-3</v>
      </c>
      <c r="C280" s="24">
        <f>'SVI+Wild Fire Risk'!J280</f>
        <v>0.55486828822328116</v>
      </c>
      <c r="D280" s="24">
        <f>'SVI+Heat Risk'!K280</f>
        <v>0.21649626681826023</v>
      </c>
      <c r="F280" s="2">
        <f t="shared" si="16"/>
        <v>0.77279967313896925</v>
      </c>
      <c r="G280" s="8">
        <f t="shared" si="18"/>
        <v>0.19812583712295326</v>
      </c>
      <c r="H280" t="str">
        <f t="shared" si="17"/>
        <v/>
      </c>
      <c r="I280" s="26"/>
      <c r="J280" s="2" t="str">
        <f t="shared" si="19"/>
        <v/>
      </c>
    </row>
    <row r="281" spans="1:10" x14ac:dyDescent="0.2">
      <c r="A281" s="5">
        <v>484530017821</v>
      </c>
      <c r="B281" s="24">
        <f>'SVI+Flood Risk'!L281</f>
        <v>2.2820263883950882E-2</v>
      </c>
      <c r="C281" s="24">
        <f>'SVI+Wild Fire Risk'!J281</f>
        <v>0.58363437431780252</v>
      </c>
      <c r="D281" s="24">
        <f>'SVI+Heat Risk'!K281</f>
        <v>0.27622946014342575</v>
      </c>
      <c r="F281" s="2">
        <f t="shared" si="16"/>
        <v>0.88268409834517914</v>
      </c>
      <c r="G281" s="8">
        <f t="shared" si="18"/>
        <v>0.26434007168884605</v>
      </c>
      <c r="H281" t="str">
        <f t="shared" si="17"/>
        <v/>
      </c>
      <c r="I281" s="26"/>
      <c r="J281" s="2" t="str">
        <f t="shared" si="19"/>
        <v/>
      </c>
    </row>
    <row r="282" spans="1:10" x14ac:dyDescent="0.2">
      <c r="A282" s="5">
        <v>484530017822</v>
      </c>
      <c r="B282" s="24">
        <f>'SVI+Flood Risk'!L282</f>
        <v>4.9558088596022662E-2</v>
      </c>
      <c r="C282" s="24">
        <f>'SVI+Wild Fire Risk'!J282</f>
        <v>0.4604404984352865</v>
      </c>
      <c r="D282" s="24">
        <f>'SVI+Heat Risk'!K282</f>
        <v>0.15462134354491841</v>
      </c>
      <c r="F282" s="2">
        <f t="shared" si="16"/>
        <v>0.66461993057622759</v>
      </c>
      <c r="G282" s="8">
        <f t="shared" si="18"/>
        <v>0.13293881142859246</v>
      </c>
      <c r="H282" t="str">
        <f t="shared" si="17"/>
        <v/>
      </c>
      <c r="I282" s="26"/>
      <c r="J282" s="2" t="str">
        <f t="shared" si="19"/>
        <v/>
      </c>
    </row>
    <row r="283" spans="1:10" x14ac:dyDescent="0.2">
      <c r="A283" s="5">
        <v>484530017823</v>
      </c>
      <c r="B283" s="24">
        <f>'SVI+Flood Risk'!L283</f>
        <v>2.4589070197572564E-3</v>
      </c>
      <c r="C283" s="24">
        <f>'SVI+Wild Fire Risk'!J283</f>
        <v>0.62269469578680536</v>
      </c>
      <c r="D283" s="24">
        <f>'SVI+Heat Risk'!K283</f>
        <v>0.13843478667402942</v>
      </c>
      <c r="F283" s="2">
        <f t="shared" si="16"/>
        <v>0.76358838948059204</v>
      </c>
      <c r="G283" s="8">
        <f t="shared" si="18"/>
        <v>0.19257529530900477</v>
      </c>
      <c r="H283" t="str">
        <f t="shared" si="17"/>
        <v/>
      </c>
      <c r="I283" s="26"/>
      <c r="J283" s="2" t="str">
        <f t="shared" si="19"/>
        <v/>
      </c>
    </row>
    <row r="284" spans="1:10" x14ac:dyDescent="0.2">
      <c r="A284" s="5">
        <v>484530017831</v>
      </c>
      <c r="B284" s="24">
        <f>'SVI+Flood Risk'!L284</f>
        <v>3.7317341018861111E-2</v>
      </c>
      <c r="C284" s="24">
        <f>'SVI+Wild Fire Risk'!J284</f>
        <v>0.73887404338333873</v>
      </c>
      <c r="D284" s="24">
        <f>'SVI+Heat Risk'!K284</f>
        <v>9.9191662184532362E-2</v>
      </c>
      <c r="F284" s="2">
        <f t="shared" si="16"/>
        <v>0.87538304658673216</v>
      </c>
      <c r="G284" s="8">
        <f t="shared" si="18"/>
        <v>0.25994059876259362</v>
      </c>
      <c r="H284" t="str">
        <f t="shared" si="17"/>
        <v/>
      </c>
      <c r="I284" s="26"/>
      <c r="J284" s="2" t="str">
        <f t="shared" si="19"/>
        <v/>
      </c>
    </row>
    <row r="285" spans="1:10" x14ac:dyDescent="0.2">
      <c r="A285" s="5">
        <v>484530017832</v>
      </c>
      <c r="B285" s="24">
        <f>'SVI+Flood Risk'!L285</f>
        <v>7.8225816694335773E-2</v>
      </c>
      <c r="C285" s="24">
        <f>'SVI+Wild Fire Risk'!J285</f>
        <v>0.63170379749225558</v>
      </c>
      <c r="D285" s="24">
        <f>'SVI+Heat Risk'!K285</f>
        <v>0.17252531002527188</v>
      </c>
      <c r="F285" s="2">
        <f t="shared" si="16"/>
        <v>0.88245492421186333</v>
      </c>
      <c r="G285" s="8">
        <f t="shared" si="18"/>
        <v>0.26420197577769822</v>
      </c>
      <c r="H285" t="str">
        <f t="shared" si="17"/>
        <v/>
      </c>
      <c r="I285" s="26"/>
      <c r="J285" s="2" t="str">
        <f t="shared" si="19"/>
        <v/>
      </c>
    </row>
    <row r="286" spans="1:10" x14ac:dyDescent="0.2">
      <c r="A286" s="5">
        <v>484530017841</v>
      </c>
      <c r="B286" s="24">
        <f>'SVI+Flood Risk'!L286</f>
        <v>3.105698588349854E-2</v>
      </c>
      <c r="C286" s="24">
        <f>'SVI+Wild Fire Risk'!J286</f>
        <v>0.6791544470768317</v>
      </c>
      <c r="D286" s="24">
        <f>'SVI+Heat Risk'!K286</f>
        <v>0.14632013132752983</v>
      </c>
      <c r="F286" s="2">
        <f t="shared" si="16"/>
        <v>0.85653156428786015</v>
      </c>
      <c r="G286" s="8">
        <f t="shared" si="18"/>
        <v>0.24858105924177581</v>
      </c>
      <c r="H286" t="str">
        <f t="shared" si="17"/>
        <v/>
      </c>
      <c r="I286" s="26"/>
      <c r="J286" s="2" t="str">
        <f t="shared" si="19"/>
        <v/>
      </c>
    </row>
    <row r="287" spans="1:10" x14ac:dyDescent="0.2">
      <c r="A287" s="5">
        <v>484530017842</v>
      </c>
      <c r="B287" s="24">
        <f>'SVI+Flood Risk'!L287</f>
        <v>5.2674658998588843E-2</v>
      </c>
      <c r="C287" s="24">
        <f>'SVI+Wild Fire Risk'!J287</f>
        <v>0.68354475920247459</v>
      </c>
      <c r="D287" s="24">
        <f>'SVI+Heat Risk'!K287</f>
        <v>0.16082056868148945</v>
      </c>
      <c r="F287" s="2">
        <f t="shared" si="16"/>
        <v>0.89703998688255282</v>
      </c>
      <c r="G287" s="8">
        <f t="shared" si="18"/>
        <v>0.2729906531450591</v>
      </c>
      <c r="H287" t="str">
        <f t="shared" si="17"/>
        <v/>
      </c>
      <c r="I287" s="26"/>
      <c r="J287" s="2" t="str">
        <f t="shared" si="19"/>
        <v/>
      </c>
    </row>
    <row r="288" spans="1:10" x14ac:dyDescent="0.2">
      <c r="A288" s="5">
        <v>484530017851</v>
      </c>
      <c r="B288" s="24">
        <f>'SVI+Flood Risk'!L288</f>
        <v>8.3195285006953626E-2</v>
      </c>
      <c r="C288" s="24">
        <f>'SVI+Wild Fire Risk'!J288</f>
        <v>0.61702484756691733</v>
      </c>
      <c r="D288" s="24">
        <f>'SVI+Heat Risk'!K288</f>
        <v>0.3252495246640697</v>
      </c>
      <c r="F288" s="2">
        <f t="shared" si="16"/>
        <v>1.0254696572379407</v>
      </c>
      <c r="G288" s="8">
        <f t="shared" si="18"/>
        <v>0.35037989463377339</v>
      </c>
      <c r="H288" t="str">
        <f t="shared" si="17"/>
        <v/>
      </c>
      <c r="I288" s="26"/>
      <c r="J288" s="2" t="str">
        <f t="shared" si="19"/>
        <v/>
      </c>
    </row>
    <row r="289" spans="1:10" x14ac:dyDescent="0.2">
      <c r="A289" s="5">
        <v>484530017852</v>
      </c>
      <c r="B289" s="24">
        <f>'SVI+Flood Risk'!L289</f>
        <v>9.1623175024589699E-3</v>
      </c>
      <c r="C289" s="24">
        <f>'SVI+Wild Fire Risk'!J289</f>
        <v>0.25839075609594248</v>
      </c>
      <c r="D289" s="24">
        <f>'SVI+Heat Risk'!K289</f>
        <v>0.69760302616675884</v>
      </c>
      <c r="F289" s="2">
        <f t="shared" si="16"/>
        <v>0.96515609976516026</v>
      </c>
      <c r="G289" s="8">
        <f t="shared" si="18"/>
        <v>0.31403610856480418</v>
      </c>
      <c r="H289" t="str">
        <f t="shared" si="17"/>
        <v/>
      </c>
      <c r="I289" s="26"/>
      <c r="J289" s="2" t="str">
        <f t="shared" si="19"/>
        <v/>
      </c>
    </row>
    <row r="290" spans="1:10" x14ac:dyDescent="0.2">
      <c r="A290" s="5">
        <v>484530017861</v>
      </c>
      <c r="B290" s="24" t="str">
        <f>'SVI+Flood Risk'!L290</f>
        <v/>
      </c>
      <c r="C290" s="24">
        <f>'SVI+Wild Fire Risk'!J290</f>
        <v>0.21182899357218854</v>
      </c>
      <c r="D290" s="24">
        <f>'SVI+Heat Risk'!K290</f>
        <v>0.54425956369877604</v>
      </c>
      <c r="F290" s="2">
        <f t="shared" si="16"/>
        <v>0.75608855727096458</v>
      </c>
      <c r="G290" s="8">
        <f t="shared" si="18"/>
        <v>0.18805604111805646</v>
      </c>
      <c r="H290" t="str">
        <f t="shared" si="17"/>
        <v/>
      </c>
      <c r="I290" s="26" t="s">
        <v>25</v>
      </c>
      <c r="J290" s="2" t="str">
        <f t="shared" si="19"/>
        <v/>
      </c>
    </row>
    <row r="291" spans="1:10" x14ac:dyDescent="0.2">
      <c r="A291" s="5">
        <v>484530017862</v>
      </c>
      <c r="B291" s="24">
        <f>'SVI+Flood Risk'!L291</f>
        <v>7.7078715030011513E-2</v>
      </c>
      <c r="C291" s="24">
        <f>'SVI+Wild Fire Risk'!J291</f>
        <v>0.58540645807721825</v>
      </c>
      <c r="D291" s="24">
        <f>'SVI+Heat Risk'!K291</f>
        <v>0.35401525666653832</v>
      </c>
      <c r="F291" s="2">
        <f t="shared" si="16"/>
        <v>1.0165004297737681</v>
      </c>
      <c r="G291" s="8">
        <f t="shared" si="18"/>
        <v>0.34497521121232333</v>
      </c>
      <c r="H291" t="str">
        <f t="shared" si="17"/>
        <v/>
      </c>
      <c r="I291" s="26"/>
      <c r="J291" s="2" t="str">
        <f t="shared" si="19"/>
        <v/>
      </c>
    </row>
    <row r="292" spans="1:10" x14ac:dyDescent="0.2">
      <c r="A292" s="5">
        <v>484530017863</v>
      </c>
      <c r="B292" s="24" t="str">
        <f>'SVI+Flood Risk'!L292</f>
        <v/>
      </c>
      <c r="C292" s="24">
        <f>'SVI+Wild Fire Risk'!J292</f>
        <v>0.35698313165575357</v>
      </c>
      <c r="D292" s="24">
        <f>'SVI+Heat Risk'!K292</f>
        <v>0.55384420581885485</v>
      </c>
      <c r="F292" s="2">
        <f t="shared" si="16"/>
        <v>0.91082733747460842</v>
      </c>
      <c r="G292" s="8">
        <f t="shared" si="18"/>
        <v>0.28129864460455284</v>
      </c>
      <c r="H292" t="str">
        <f t="shared" si="17"/>
        <v/>
      </c>
      <c r="I292" s="26" t="s">
        <v>25</v>
      </c>
      <c r="J292" s="2" t="str">
        <f t="shared" si="19"/>
        <v/>
      </c>
    </row>
    <row r="293" spans="1:10" x14ac:dyDescent="0.2">
      <c r="A293" s="5">
        <v>484530017864</v>
      </c>
      <c r="B293" s="24">
        <f>'SVI+Flood Risk'!L293</f>
        <v>8.0399044541379396E-3</v>
      </c>
      <c r="C293" s="24">
        <f>'SVI+Wild Fire Risk'!J293</f>
        <v>0.4301941215555885</v>
      </c>
      <c r="D293" s="24">
        <f>'SVI+Heat Risk'!K293</f>
        <v>0.45016308589827503</v>
      </c>
      <c r="F293" s="2">
        <f t="shared" si="16"/>
        <v>0.88839711190800141</v>
      </c>
      <c r="G293" s="8">
        <f t="shared" si="18"/>
        <v>0.26778262343734865</v>
      </c>
      <c r="H293" t="str">
        <f t="shared" si="17"/>
        <v/>
      </c>
      <c r="I293" s="26"/>
      <c r="J293" s="2" t="str">
        <f t="shared" si="19"/>
        <v/>
      </c>
    </row>
    <row r="294" spans="1:10" x14ac:dyDescent="0.2">
      <c r="A294" s="5">
        <v>484530018041</v>
      </c>
      <c r="B294" s="24">
        <f>'SVI+Flood Risk'!L294</f>
        <v>1.6236347034095103E-2</v>
      </c>
      <c r="C294" s="24">
        <f>'SVI+Wild Fire Risk'!J294</f>
        <v>0.15458870473375777</v>
      </c>
      <c r="D294" s="24">
        <f>'SVI+Heat Risk'!K294</f>
        <v>0.7376846095854368</v>
      </c>
      <c r="F294" s="2">
        <f t="shared" si="16"/>
        <v>0.9085096613532897</v>
      </c>
      <c r="G294" s="8">
        <f t="shared" si="18"/>
        <v>0.27990205769010362</v>
      </c>
      <c r="H294" t="str">
        <f t="shared" si="17"/>
        <v/>
      </c>
      <c r="I294" s="26"/>
      <c r="J294" s="2" t="str">
        <f t="shared" si="19"/>
        <v/>
      </c>
    </row>
    <row r="295" spans="1:10" x14ac:dyDescent="0.2">
      <c r="A295" s="5">
        <v>484530018042</v>
      </c>
      <c r="B295" s="24" t="str">
        <f>'SVI+Flood Risk'!L295</f>
        <v/>
      </c>
      <c r="C295" s="24">
        <f>'SVI+Wild Fire Risk'!J295</f>
        <v>0.25278245912113317</v>
      </c>
      <c r="D295" s="24">
        <f>'SVI+Heat Risk'!K295</f>
        <v>0.62347570311349565</v>
      </c>
      <c r="F295" s="2">
        <f t="shared" si="16"/>
        <v>0.87625816223462882</v>
      </c>
      <c r="G295" s="8">
        <f t="shared" si="18"/>
        <v>0.26046792656790696</v>
      </c>
      <c r="H295" t="str">
        <f t="shared" si="17"/>
        <v/>
      </c>
      <c r="I295" s="26" t="s">
        <v>25</v>
      </c>
      <c r="J295" s="2" t="str">
        <f t="shared" si="19"/>
        <v/>
      </c>
    </row>
    <row r="296" spans="1:10" x14ac:dyDescent="0.2">
      <c r="A296" s="5">
        <v>484530018043</v>
      </c>
      <c r="B296" s="24" t="str">
        <f>'SVI+Flood Risk'!L296</f>
        <v/>
      </c>
      <c r="C296" s="24">
        <f>'SVI+Wild Fire Risk'!J296</f>
        <v>0.2104118404778994</v>
      </c>
      <c r="D296" s="24">
        <f>'SVI+Heat Risk'!K296</f>
        <v>0.94638322727847879</v>
      </c>
      <c r="F296" s="2">
        <f t="shared" si="16"/>
        <v>1.1567950677563781</v>
      </c>
      <c r="G296" s="8">
        <f t="shared" si="18"/>
        <v>0.42951405327556208</v>
      </c>
      <c r="H296" t="str">
        <f t="shared" si="17"/>
        <v/>
      </c>
      <c r="I296" s="26" t="s">
        <v>25</v>
      </c>
      <c r="J296" s="2" t="str">
        <f t="shared" si="19"/>
        <v/>
      </c>
    </row>
    <row r="297" spans="1:10" x14ac:dyDescent="0.2">
      <c r="A297" s="5">
        <v>484530018051</v>
      </c>
      <c r="B297" s="24">
        <f>'SVI+Flood Risk'!L297</f>
        <v>2.1041913451801293E-2</v>
      </c>
      <c r="C297" s="24">
        <f>'SVI+Wild Fire Risk'!J297</f>
        <v>0.20017110130417931</v>
      </c>
      <c r="D297" s="24">
        <f>'SVI+Heat Risk'!K297</f>
        <v>0.85606185282831948</v>
      </c>
      <c r="F297" s="2">
        <f t="shared" si="16"/>
        <v>1.0772748675843</v>
      </c>
      <c r="G297" s="8">
        <f t="shared" si="18"/>
        <v>0.38159671488079233</v>
      </c>
      <c r="H297" t="str">
        <f t="shared" si="17"/>
        <v/>
      </c>
      <c r="I297" s="26"/>
      <c r="J297" s="2" t="str">
        <f t="shared" si="19"/>
        <v/>
      </c>
    </row>
    <row r="298" spans="1:10" x14ac:dyDescent="0.2">
      <c r="A298" s="5">
        <v>484530018052</v>
      </c>
      <c r="B298" s="24">
        <f>'SVI+Flood Risk'!L298</f>
        <v>4.1875007545587484E-2</v>
      </c>
      <c r="C298" s="24">
        <f>'SVI+Wild Fire Risk'!J298</f>
        <v>0.31364254899103583</v>
      </c>
      <c r="D298" s="24">
        <f>'SVI+Heat Risk'!K298</f>
        <v>0.6429173031534412</v>
      </c>
      <c r="F298" s="2">
        <f t="shared" si="16"/>
        <v>0.99843485969006451</v>
      </c>
      <c r="G298" s="8">
        <f t="shared" si="18"/>
        <v>0.33408924722930999</v>
      </c>
      <c r="H298" t="str">
        <f t="shared" si="17"/>
        <v/>
      </c>
      <c r="I298" s="26"/>
      <c r="J298" s="2" t="str">
        <f t="shared" si="19"/>
        <v/>
      </c>
    </row>
    <row r="299" spans="1:10" x14ac:dyDescent="0.2">
      <c r="A299" s="5">
        <v>484530018061</v>
      </c>
      <c r="B299" s="24">
        <f>'SVI+Flood Risk'!L299</f>
        <v>7.4784133844845335E-2</v>
      </c>
      <c r="C299" s="24">
        <f>'SVI+Wild Fire Risk'!J299</f>
        <v>0.55317131954151399</v>
      </c>
      <c r="D299" s="24">
        <f>'SVI+Heat Risk'!K299</f>
        <v>0.46387996076342408</v>
      </c>
      <c r="F299" s="2">
        <f t="shared" si="16"/>
        <v>1.0918354141497835</v>
      </c>
      <c r="G299" s="8">
        <f t="shared" si="18"/>
        <v>0.39037061931615941</v>
      </c>
      <c r="H299" t="str">
        <f t="shared" si="17"/>
        <v/>
      </c>
      <c r="I299" s="26"/>
      <c r="J299" s="2" t="str">
        <f t="shared" si="19"/>
        <v/>
      </c>
    </row>
    <row r="300" spans="1:10" x14ac:dyDescent="0.2">
      <c r="A300" s="5">
        <v>484530018062</v>
      </c>
      <c r="B300" s="24">
        <f>'SVI+Flood Risk'!L300</f>
        <v>0.38071148608322936</v>
      </c>
      <c r="C300" s="24">
        <f>'SVI+Wild Fire Risk'!J300</f>
        <v>0.4725647823467839</v>
      </c>
      <c r="D300" s="24">
        <f>'SVI+Heat Risk'!K300</f>
        <v>0.60811877713474305</v>
      </c>
      <c r="F300" s="2">
        <f t="shared" si="16"/>
        <v>1.4613950455647564</v>
      </c>
      <c r="G300" s="8">
        <f t="shared" si="18"/>
        <v>0.61306012308045654</v>
      </c>
      <c r="H300" t="str">
        <f t="shared" si="17"/>
        <v/>
      </c>
      <c r="I300" s="26"/>
      <c r="J300" s="2" t="str">
        <f t="shared" si="19"/>
        <v/>
      </c>
    </row>
    <row r="301" spans="1:10" x14ac:dyDescent="0.2">
      <c r="A301" s="5">
        <v>484530018063</v>
      </c>
      <c r="B301" s="24">
        <f>'SVI+Flood Risk'!L301</f>
        <v>9.7519875204657172E-2</v>
      </c>
      <c r="C301" s="24">
        <f>'SVI+Wild Fire Risk'!J301</f>
        <v>0.49392348165983763</v>
      </c>
      <c r="D301" s="24">
        <f>'SVI+Heat Risk'!K301</f>
        <v>0.47804418268841631</v>
      </c>
      <c r="F301" s="2">
        <f t="shared" si="16"/>
        <v>1.0694875395529111</v>
      </c>
      <c r="G301" s="8">
        <f t="shared" si="18"/>
        <v>0.3769042212544727</v>
      </c>
      <c r="H301" t="str">
        <f t="shared" si="17"/>
        <v/>
      </c>
      <c r="I301" s="26"/>
      <c r="J301" s="2" t="str">
        <f t="shared" si="19"/>
        <v/>
      </c>
    </row>
    <row r="302" spans="1:10" x14ac:dyDescent="0.2">
      <c r="A302" s="5">
        <v>484530018064</v>
      </c>
      <c r="B302" s="24" t="str">
        <f>'SVI+Flood Risk'!L302</f>
        <v/>
      </c>
      <c r="C302" s="24">
        <f>'SVI+Wild Fire Risk'!J302</f>
        <v>0.42324839617297444</v>
      </c>
      <c r="D302" s="24">
        <f>'SVI+Heat Risk'!K302</f>
        <v>0.89230818828034664</v>
      </c>
      <c r="F302" s="2">
        <f t="shared" si="16"/>
        <v>1.315556584453321</v>
      </c>
      <c r="G302" s="8">
        <f t="shared" si="18"/>
        <v>0.52518068015995334</v>
      </c>
      <c r="H302" t="str">
        <f t="shared" si="17"/>
        <v/>
      </c>
      <c r="I302" s="26" t="s">
        <v>25</v>
      </c>
      <c r="J302" s="2" t="str">
        <f t="shared" si="19"/>
        <v/>
      </c>
    </row>
    <row r="303" spans="1:10" x14ac:dyDescent="0.2">
      <c r="A303" s="5">
        <v>484530018111</v>
      </c>
      <c r="B303" s="24">
        <f>'SVI+Flood Risk'!L303</f>
        <v>7.5376186873295451E-3</v>
      </c>
      <c r="C303" s="24">
        <f>'SVI+Wild Fire Risk'!J303</f>
        <v>0.20221183666747211</v>
      </c>
      <c r="D303" s="24">
        <f>'SVI+Heat Risk'!K303</f>
        <v>0.83438599221565513</v>
      </c>
      <c r="F303" s="2">
        <f t="shared" si="16"/>
        <v>1.0441354475704567</v>
      </c>
      <c r="G303" s="8">
        <f t="shared" si="18"/>
        <v>0.3616275397583269</v>
      </c>
      <c r="H303" t="str">
        <f t="shared" si="17"/>
        <v/>
      </c>
      <c r="I303" s="26"/>
      <c r="J303" s="2" t="str">
        <f t="shared" si="19"/>
        <v/>
      </c>
    </row>
    <row r="304" spans="1:10" x14ac:dyDescent="0.2">
      <c r="A304" s="5">
        <v>484530018112</v>
      </c>
      <c r="B304" s="24">
        <f>'SVI+Flood Risk'!L304</f>
        <v>8.674771295014487E-2</v>
      </c>
      <c r="C304" s="24">
        <f>'SVI+Wild Fire Risk'!J304</f>
        <v>0.59896734320526845</v>
      </c>
      <c r="D304" s="24">
        <f>'SVI+Heat Risk'!K304</f>
        <v>0.57188214097651946</v>
      </c>
      <c r="F304" s="2">
        <f t="shared" si="16"/>
        <v>1.2575971971319326</v>
      </c>
      <c r="G304" s="8">
        <f t="shared" si="18"/>
        <v>0.4902554716038553</v>
      </c>
      <c r="H304" t="str">
        <f t="shared" si="17"/>
        <v/>
      </c>
      <c r="I304" s="26"/>
      <c r="J304" s="2" t="str">
        <f t="shared" si="19"/>
        <v/>
      </c>
    </row>
    <row r="305" spans="1:10" x14ac:dyDescent="0.2">
      <c r="A305" s="5">
        <v>484530018121</v>
      </c>
      <c r="B305" s="24" t="str">
        <f>'SVI+Flood Risk'!L305</f>
        <v/>
      </c>
      <c r="C305" s="24">
        <f>'SVI+Wild Fire Risk'!J305</f>
        <v>0</v>
      </c>
      <c r="D305" s="24">
        <f>'SVI+Heat Risk'!K305</f>
        <v>0.76614218343654328</v>
      </c>
      <c r="F305" s="2">
        <f t="shared" si="16"/>
        <v>0.76614218343654328</v>
      </c>
      <c r="G305" s="8">
        <f t="shared" si="18"/>
        <v>0.19411416227504646</v>
      </c>
      <c r="H305" t="str">
        <f t="shared" si="17"/>
        <v/>
      </c>
      <c r="I305" s="26" t="s">
        <v>25</v>
      </c>
      <c r="J305" s="2" t="str">
        <f t="shared" si="19"/>
        <v/>
      </c>
    </row>
    <row r="306" spans="1:10" x14ac:dyDescent="0.2">
      <c r="A306" s="5">
        <v>484530018122</v>
      </c>
      <c r="B306" s="24">
        <f>'SVI+Flood Risk'!L306</f>
        <v>8.6848532462718356E-2</v>
      </c>
      <c r="C306" s="24">
        <f>'SVI+Wild Fire Risk'!J306</f>
        <v>0.29940214292365014</v>
      </c>
      <c r="D306" s="24">
        <f>'SVI+Heat Risk'!K306</f>
        <v>0.81662824101031928</v>
      </c>
      <c r="F306" s="2">
        <f t="shared" si="16"/>
        <v>1.2028789163966878</v>
      </c>
      <c r="G306" s="8">
        <f t="shared" si="18"/>
        <v>0.45728329134403511</v>
      </c>
      <c r="H306" t="str">
        <f t="shared" si="17"/>
        <v/>
      </c>
      <c r="I306" s="26"/>
      <c r="J306" s="2" t="str">
        <f t="shared" si="19"/>
        <v/>
      </c>
    </row>
    <row r="307" spans="1:10" x14ac:dyDescent="0.2">
      <c r="A307" s="5">
        <v>484530018123</v>
      </c>
      <c r="B307" s="24">
        <f>'SVI+Flood Risk'!L307</f>
        <v>1.9097404339120348E-2</v>
      </c>
      <c r="C307" s="24">
        <f>'SVI+Wild Fire Risk'!J307</f>
        <v>0.21587595032083629</v>
      </c>
      <c r="D307" s="24">
        <f>'SVI+Heat Risk'!K307</f>
        <v>0.81192276893919624</v>
      </c>
      <c r="F307" s="2">
        <f t="shared" si="16"/>
        <v>1.046896123599153</v>
      </c>
      <c r="G307" s="8">
        <f t="shared" si="18"/>
        <v>0.36329106986991</v>
      </c>
      <c r="H307" t="str">
        <f t="shared" si="17"/>
        <v/>
      </c>
      <c r="I307" s="26"/>
      <c r="J307" s="2" t="str">
        <f t="shared" si="19"/>
        <v/>
      </c>
    </row>
    <row r="308" spans="1:10" x14ac:dyDescent="0.2">
      <c r="A308" s="5">
        <v>484530018131</v>
      </c>
      <c r="B308" s="24">
        <f>'SVI+Flood Risk'!L308</f>
        <v>0.12021525187498834</v>
      </c>
      <c r="C308" s="24">
        <f>'SVI+Wild Fire Risk'!J308</f>
        <v>0.4704787082319547</v>
      </c>
      <c r="D308" s="24">
        <f>'SVI+Heat Risk'!K308</f>
        <v>0.71836986143750026</v>
      </c>
      <c r="F308" s="2">
        <f t="shared" si="16"/>
        <v>1.3090638215444432</v>
      </c>
      <c r="G308" s="8">
        <f t="shared" si="18"/>
        <v>0.52126826649966995</v>
      </c>
      <c r="H308" t="str">
        <f t="shared" si="17"/>
        <v/>
      </c>
      <c r="I308" s="26"/>
      <c r="J308" s="2" t="str">
        <f t="shared" si="19"/>
        <v/>
      </c>
    </row>
    <row r="309" spans="1:10" x14ac:dyDescent="0.2">
      <c r="A309" s="5">
        <v>484530018132</v>
      </c>
      <c r="B309" s="24">
        <f>'SVI+Flood Risk'!L309</f>
        <v>4.8594883258322848E-2</v>
      </c>
      <c r="C309" s="24">
        <f>'SVI+Wild Fire Risk'!J309</f>
        <v>0.42548640493746731</v>
      </c>
      <c r="D309" s="24">
        <f>'SVI+Heat Risk'!K309</f>
        <v>0.72257884688643859</v>
      </c>
      <c r="F309" s="2">
        <f t="shared" si="16"/>
        <v>1.1966601350822288</v>
      </c>
      <c r="G309" s="8">
        <f t="shared" si="18"/>
        <v>0.4535359737064642</v>
      </c>
      <c r="H309" t="str">
        <f t="shared" si="17"/>
        <v/>
      </c>
      <c r="I309" s="26"/>
      <c r="J309" s="2" t="str">
        <f t="shared" si="19"/>
        <v/>
      </c>
    </row>
    <row r="310" spans="1:10" x14ac:dyDescent="0.2">
      <c r="A310" s="5">
        <v>484530018171</v>
      </c>
      <c r="B310" s="24" t="str">
        <f>'SVI+Flood Risk'!L310</f>
        <v/>
      </c>
      <c r="C310" s="24">
        <f>'SVI+Wild Fire Risk'!J310</f>
        <v>7.1298340421697665E-2</v>
      </c>
      <c r="D310" s="24">
        <f>'SVI+Heat Risk'!K310</f>
        <v>0.72469813309282127</v>
      </c>
      <c r="F310" s="2">
        <f t="shared" si="16"/>
        <v>0.79599647351451897</v>
      </c>
      <c r="G310" s="8">
        <f t="shared" si="18"/>
        <v>0.21210378148005798</v>
      </c>
      <c r="H310" t="str">
        <f t="shared" si="17"/>
        <v/>
      </c>
      <c r="I310" s="26" t="s">
        <v>25</v>
      </c>
      <c r="J310" s="2" t="str">
        <f t="shared" si="19"/>
        <v/>
      </c>
    </row>
    <row r="311" spans="1:10" x14ac:dyDescent="0.2">
      <c r="A311" s="5">
        <v>484530018172</v>
      </c>
      <c r="B311" s="24">
        <f>'SVI+Flood Risk'!L311</f>
        <v>0.10004549522179029</v>
      </c>
      <c r="C311" s="24">
        <f>'SVI+Wild Fire Risk'!J311</f>
        <v>0.17460410067350327</v>
      </c>
      <c r="D311" s="24">
        <f>'SVI+Heat Risk'!K311</f>
        <v>0.79088913867232191</v>
      </c>
      <c r="F311" s="2">
        <f t="shared" si="16"/>
        <v>1.0655387345676155</v>
      </c>
      <c r="G311" s="8">
        <f t="shared" si="18"/>
        <v>0.37452474755689763</v>
      </c>
      <c r="H311" t="str">
        <f t="shared" si="17"/>
        <v/>
      </c>
      <c r="I311" s="26"/>
      <c r="J311" s="2" t="str">
        <f t="shared" si="19"/>
        <v/>
      </c>
    </row>
    <row r="312" spans="1:10" x14ac:dyDescent="0.2">
      <c r="A312" s="5">
        <v>484530018173</v>
      </c>
      <c r="B312" s="24">
        <f>'SVI+Flood Risk'!L312</f>
        <v>7.0244535616251283E-2</v>
      </c>
      <c r="C312" s="24">
        <f>'SVI+Wild Fire Risk'!J312</f>
        <v>0.151548051970055</v>
      </c>
      <c r="D312" s="24">
        <f>'SVI+Heat Risk'!K312</f>
        <v>0.55574693945455644</v>
      </c>
      <c r="F312" s="2">
        <f t="shared" si="16"/>
        <v>0.77753952704086271</v>
      </c>
      <c r="G312" s="8">
        <f t="shared" si="18"/>
        <v>0.20098198163550879</v>
      </c>
      <c r="H312" t="str">
        <f t="shared" si="17"/>
        <v/>
      </c>
      <c r="I312" s="26"/>
      <c r="J312" s="2" t="str">
        <f t="shared" si="19"/>
        <v/>
      </c>
    </row>
    <row r="313" spans="1:10" x14ac:dyDescent="0.2">
      <c r="A313" s="5">
        <v>484530018181</v>
      </c>
      <c r="B313" s="24" t="str">
        <f>'SVI+Flood Risk'!L313</f>
        <v/>
      </c>
      <c r="C313" s="24">
        <f>'SVI+Wild Fire Risk'!J313</f>
        <v>0.23378093948507264</v>
      </c>
      <c r="D313" s="24">
        <f>'SVI+Heat Risk'!K313</f>
        <v>0.86582805300204491</v>
      </c>
      <c r="F313" s="2">
        <f t="shared" si="16"/>
        <v>1.0996089924871175</v>
      </c>
      <c r="G313" s="8">
        <f t="shared" si="18"/>
        <v>0.39505482764212235</v>
      </c>
      <c r="H313" t="str">
        <f t="shared" si="17"/>
        <v/>
      </c>
      <c r="I313" s="26" t="s">
        <v>25</v>
      </c>
      <c r="J313" s="2" t="str">
        <f t="shared" si="19"/>
        <v/>
      </c>
    </row>
    <row r="314" spans="1:10" x14ac:dyDescent="0.2">
      <c r="A314" s="5">
        <v>484530018182</v>
      </c>
      <c r="B314" s="24" t="str">
        <f>'SVI+Flood Risk'!L314</f>
        <v/>
      </c>
      <c r="C314" s="24">
        <f>'SVI+Wild Fire Risk'!J314</f>
        <v>0.28106397689185736</v>
      </c>
      <c r="D314" s="24">
        <f>'SVI+Heat Risk'!K314</f>
        <v>0.71657263085511125</v>
      </c>
      <c r="F314" s="2">
        <f t="shared" si="16"/>
        <v>0.99763660774696861</v>
      </c>
      <c r="G314" s="8">
        <f t="shared" si="18"/>
        <v>0.33360823600953393</v>
      </c>
      <c r="H314" t="str">
        <f t="shared" si="17"/>
        <v/>
      </c>
      <c r="I314" s="26" t="s">
        <v>25</v>
      </c>
      <c r="J314" s="2" t="str">
        <f t="shared" si="19"/>
        <v/>
      </c>
    </row>
    <row r="315" spans="1:10" x14ac:dyDescent="0.2">
      <c r="A315" s="5">
        <v>484530018183</v>
      </c>
      <c r="B315" s="24" t="str">
        <f>'SVI+Flood Risk'!L315</f>
        <v/>
      </c>
      <c r="C315" s="24">
        <f>'SVI+Wild Fire Risk'!J315</f>
        <v>0.28822160011765857</v>
      </c>
      <c r="D315" s="24">
        <f>'SVI+Heat Risk'!K315</f>
        <v>0.52116613968414982</v>
      </c>
      <c r="F315" s="2">
        <f t="shared" si="16"/>
        <v>0.80938773980180834</v>
      </c>
      <c r="G315" s="8">
        <f t="shared" si="18"/>
        <v>0.22017310017938174</v>
      </c>
      <c r="H315" t="str">
        <f t="shared" si="17"/>
        <v/>
      </c>
      <c r="I315" s="26" t="s">
        <v>25</v>
      </c>
      <c r="J315" s="2" t="str">
        <f t="shared" si="19"/>
        <v/>
      </c>
    </row>
    <row r="316" spans="1:10" x14ac:dyDescent="0.2">
      <c r="A316" s="5">
        <v>484530018191</v>
      </c>
      <c r="B316" s="24">
        <f>'SVI+Flood Risk'!L316</f>
        <v>0.19653822237513935</v>
      </c>
      <c r="C316" s="24">
        <f>'SVI+Wild Fire Risk'!J316</f>
        <v>0.31437598778305492</v>
      </c>
      <c r="D316" s="24">
        <f>'SVI+Heat Risk'!K316</f>
        <v>0.5759716660157389</v>
      </c>
      <c r="F316" s="2">
        <f t="shared" si="16"/>
        <v>1.0868858761739331</v>
      </c>
      <c r="G316" s="8">
        <f t="shared" si="18"/>
        <v>0.38738812322619276</v>
      </c>
      <c r="H316" t="str">
        <f t="shared" si="17"/>
        <v/>
      </c>
      <c r="I316" s="26"/>
      <c r="J316" s="2" t="str">
        <f t="shared" si="19"/>
        <v/>
      </c>
    </row>
    <row r="317" spans="1:10" x14ac:dyDescent="0.2">
      <c r="A317" s="5">
        <v>484530018192</v>
      </c>
      <c r="B317" s="24">
        <f>'SVI+Flood Risk'!L317</f>
        <v>0.20711710388875765</v>
      </c>
      <c r="C317" s="24">
        <f>'SVI+Wild Fire Risk'!J317</f>
        <v>0.39629721011642294</v>
      </c>
      <c r="D317" s="24">
        <f>'SVI+Heat Risk'!K317</f>
        <v>1</v>
      </c>
      <c r="F317" s="2">
        <f t="shared" si="16"/>
        <v>1.6034143140051806</v>
      </c>
      <c r="G317" s="8">
        <f t="shared" si="18"/>
        <v>0.69863819418328743</v>
      </c>
      <c r="H317" t="str">
        <f t="shared" si="17"/>
        <v/>
      </c>
      <c r="I317" s="26"/>
      <c r="J317" s="2" t="str">
        <f t="shared" si="19"/>
        <v/>
      </c>
    </row>
    <row r="318" spans="1:10" x14ac:dyDescent="0.2">
      <c r="A318" s="5">
        <v>484530018201</v>
      </c>
      <c r="B318" s="24" t="str">
        <f>'SVI+Flood Risk'!L318</f>
        <v/>
      </c>
      <c r="C318" s="24">
        <f>'SVI+Wild Fire Risk'!J318</f>
        <v>0.15116853406422617</v>
      </c>
      <c r="D318" s="24">
        <f>'SVI+Heat Risk'!K318</f>
        <v>0.97938448217828844</v>
      </c>
      <c r="F318" s="2">
        <f t="shared" si="16"/>
        <v>1.1305530162425146</v>
      </c>
      <c r="G318" s="8">
        <f t="shared" si="18"/>
        <v>0.41370109933628985</v>
      </c>
      <c r="H318" t="str">
        <f t="shared" si="17"/>
        <v/>
      </c>
      <c r="I318" s="26" t="s">
        <v>25</v>
      </c>
      <c r="J318" s="2" t="str">
        <f t="shared" si="19"/>
        <v/>
      </c>
    </row>
    <row r="319" spans="1:10" x14ac:dyDescent="0.2">
      <c r="A319" s="5">
        <v>484530018202</v>
      </c>
      <c r="B319" s="24">
        <f>'SVI+Flood Risk'!L319</f>
        <v>4.4641932365745256E-2</v>
      </c>
      <c r="C319" s="24">
        <f>'SVI+Wild Fire Risk'!J319</f>
        <v>0.15411106130380439</v>
      </c>
      <c r="D319" s="24">
        <f>'SVI+Heat Risk'!K319</f>
        <v>0.94408211747463855</v>
      </c>
      <c r="F319" s="2">
        <f t="shared" si="16"/>
        <v>1.1428351111441881</v>
      </c>
      <c r="G319" s="8">
        <f t="shared" si="18"/>
        <v>0.42110205275852253</v>
      </c>
      <c r="H319" t="str">
        <f t="shared" si="17"/>
        <v/>
      </c>
      <c r="I319" s="26"/>
      <c r="J319" s="2" t="str">
        <f t="shared" si="19"/>
        <v/>
      </c>
    </row>
    <row r="320" spans="1:10" x14ac:dyDescent="0.2">
      <c r="A320" s="5">
        <v>484530018203</v>
      </c>
      <c r="B320" s="24">
        <f>'SVI+Flood Risk'!L320</f>
        <v>9.4309908761071426E-2</v>
      </c>
      <c r="C320" s="24">
        <f>'SVI+Wild Fire Risk'!J320</f>
        <v>0.25969469927643046</v>
      </c>
      <c r="D320" s="24">
        <f>'SVI+Heat Risk'!K320</f>
        <v>0.7019758321367644</v>
      </c>
      <c r="F320" s="2">
        <f t="shared" si="16"/>
        <v>1.0559804401742663</v>
      </c>
      <c r="G320" s="8">
        <f t="shared" si="18"/>
        <v>0.36876510376913257</v>
      </c>
      <c r="H320" t="str">
        <f t="shared" si="17"/>
        <v/>
      </c>
      <c r="I320" s="26"/>
      <c r="J320" s="2" t="str">
        <f t="shared" si="19"/>
        <v/>
      </c>
    </row>
    <row r="321" spans="1:10" x14ac:dyDescent="0.2">
      <c r="A321" s="5">
        <v>484530018211</v>
      </c>
      <c r="B321" s="24">
        <f>'SVI+Flood Risk'!L321</f>
        <v>0.18622330414247645</v>
      </c>
      <c r="C321" s="24">
        <f>'SVI+Wild Fire Risk'!J321</f>
        <v>0.33122033439148135</v>
      </c>
      <c r="D321" s="24">
        <f>'SVI+Heat Risk'!K321</f>
        <v>0.57730900350879111</v>
      </c>
      <c r="F321" s="2">
        <f t="shared" si="16"/>
        <v>1.0947526420427489</v>
      </c>
      <c r="G321" s="8">
        <f t="shared" si="18"/>
        <v>0.39212848456070604</v>
      </c>
      <c r="H321" t="str">
        <f t="shared" si="17"/>
        <v/>
      </c>
      <c r="I321" s="26"/>
      <c r="J321" s="2" t="str">
        <f t="shared" si="19"/>
        <v/>
      </c>
    </row>
    <row r="322" spans="1:10" x14ac:dyDescent="0.2">
      <c r="A322" s="5">
        <v>484530018212</v>
      </c>
      <c r="B322" s="24">
        <f>'SVI+Flood Risk'!L322</f>
        <v>6.8647817282325774E-2</v>
      </c>
      <c r="C322" s="24">
        <f>'SVI+Wild Fire Risk'!J322</f>
        <v>0.32455094747121749</v>
      </c>
      <c r="D322" s="24">
        <f>'SVI+Heat Risk'!K322</f>
        <v>0.44232803512233032</v>
      </c>
      <c r="F322" s="2">
        <f t="shared" ref="F322:F385" si="20">IF(ISNUMBER(B322), B322+C322+D322, C322+D322)</f>
        <v>0.83552679987587353</v>
      </c>
      <c r="G322" s="8">
        <f t="shared" si="18"/>
        <v>0.23592399346410453</v>
      </c>
      <c r="H322" t="str">
        <f t="shared" ref="H322:H385" si="21">IF(ISNUMBER(G322),"","Austin-Bergstrom International Airport")</f>
        <v/>
      </c>
      <c r="I322" s="26"/>
      <c r="J322" s="2" t="str">
        <f t="shared" si="19"/>
        <v/>
      </c>
    </row>
    <row r="323" spans="1:10" x14ac:dyDescent="0.2">
      <c r="A323" s="5">
        <v>484530018213</v>
      </c>
      <c r="B323" s="24">
        <f>'SVI+Flood Risk'!L323</f>
        <v>4.722539533868883E-2</v>
      </c>
      <c r="C323" s="24">
        <f>'SVI+Wild Fire Risk'!J323</f>
        <v>0.21599673070007158</v>
      </c>
      <c r="D323" s="24">
        <f>'SVI+Heat Risk'!K323</f>
        <v>0.83979640444099002</v>
      </c>
      <c r="F323" s="2">
        <f t="shared" si="20"/>
        <v>1.1030185304797504</v>
      </c>
      <c r="G323" s="8">
        <f t="shared" ref="G323:G386" si="22">(F323-F$643)/(F$644-F$643)</f>
        <v>0.39710934945430687</v>
      </c>
      <c r="H323" t="str">
        <f t="shared" si="21"/>
        <v/>
      </c>
      <c r="I323" s="26"/>
      <c r="J323" s="2" t="str">
        <f t="shared" ref="J323:J386" si="23">IF(ISNUMBER(G323), "", "N/A")</f>
        <v/>
      </c>
    </row>
    <row r="324" spans="1:10" x14ac:dyDescent="0.2">
      <c r="A324" s="5">
        <v>484530018221</v>
      </c>
      <c r="B324" s="24">
        <f>'SVI+Flood Risk'!L324</f>
        <v>6.1208382931887011E-2</v>
      </c>
      <c r="C324" s="24">
        <f>'SVI+Wild Fire Risk'!J324</f>
        <v>0.26116435153114104</v>
      </c>
      <c r="D324" s="24">
        <f>'SVI+Heat Risk'!K324</f>
        <v>0.8243144462945905</v>
      </c>
      <c r="F324" s="2">
        <f t="shared" si="20"/>
        <v>1.1466871807576187</v>
      </c>
      <c r="G324" s="8">
        <f t="shared" si="22"/>
        <v>0.42342323558738282</v>
      </c>
      <c r="H324" t="str">
        <f t="shared" si="21"/>
        <v/>
      </c>
      <c r="I324" s="26"/>
      <c r="J324" s="2" t="str">
        <f t="shared" si="23"/>
        <v/>
      </c>
    </row>
    <row r="325" spans="1:10" x14ac:dyDescent="0.2">
      <c r="A325" s="5">
        <v>484530018222</v>
      </c>
      <c r="B325" s="24">
        <f>'SVI+Flood Risk'!L325</f>
        <v>4.6129215204241757E-2</v>
      </c>
      <c r="C325" s="24">
        <f>'SVI+Wild Fire Risk'!J325</f>
        <v>0.35470702009329497</v>
      </c>
      <c r="D325" s="24">
        <f>'SVI+Heat Risk'!K325</f>
        <v>0.5234540356225742</v>
      </c>
      <c r="F325" s="2">
        <f t="shared" si="20"/>
        <v>0.92429027092011085</v>
      </c>
      <c r="G325" s="8">
        <f t="shared" si="22"/>
        <v>0.2894111485507001</v>
      </c>
      <c r="H325" t="str">
        <f t="shared" si="21"/>
        <v/>
      </c>
      <c r="I325" s="26"/>
      <c r="J325" s="2" t="str">
        <f t="shared" si="23"/>
        <v/>
      </c>
    </row>
    <row r="326" spans="1:10" x14ac:dyDescent="0.2">
      <c r="A326" s="5">
        <v>484530018223</v>
      </c>
      <c r="B326" s="24" t="str">
        <f>'SVI+Flood Risk'!L326</f>
        <v/>
      </c>
      <c r="C326" s="24">
        <f>'SVI+Wild Fire Risk'!J326</f>
        <v>0.34348014430969193</v>
      </c>
      <c r="D326" s="24">
        <f>'SVI+Heat Risk'!K326</f>
        <v>0.90934878117537921</v>
      </c>
      <c r="F326" s="2">
        <f t="shared" si="20"/>
        <v>1.2528289254850711</v>
      </c>
      <c r="G326" s="8">
        <f t="shared" si="22"/>
        <v>0.48738220310646185</v>
      </c>
      <c r="H326" t="str">
        <f t="shared" si="21"/>
        <v/>
      </c>
      <c r="I326" s="26" t="s">
        <v>25</v>
      </c>
      <c r="J326" s="2" t="str">
        <f t="shared" si="23"/>
        <v/>
      </c>
    </row>
    <row r="327" spans="1:10" x14ac:dyDescent="0.2">
      <c r="A327" s="5">
        <v>484530018224</v>
      </c>
      <c r="B327" s="24">
        <f>'SVI+Flood Risk'!L327</f>
        <v>0.41580149473145978</v>
      </c>
      <c r="C327" s="24">
        <f>'SVI+Wild Fire Risk'!J327</f>
        <v>0.62405731774417439</v>
      </c>
      <c r="D327" s="24">
        <f>'SVI+Heat Risk'!K327</f>
        <v>0.71349371756748614</v>
      </c>
      <c r="F327" s="2">
        <f t="shared" si="20"/>
        <v>1.7533525300431201</v>
      </c>
      <c r="G327" s="8">
        <f t="shared" si="22"/>
        <v>0.78898807032357399</v>
      </c>
      <c r="H327" t="str">
        <f t="shared" si="21"/>
        <v/>
      </c>
      <c r="I327" s="26"/>
      <c r="J327" s="2" t="str">
        <f t="shared" si="23"/>
        <v/>
      </c>
    </row>
    <row r="328" spans="1:10" x14ac:dyDescent="0.2">
      <c r="A328" s="5">
        <v>484530018231</v>
      </c>
      <c r="B328" s="24" t="str">
        <f>'SVI+Flood Risk'!L328</f>
        <v/>
      </c>
      <c r="C328" s="24">
        <f>'SVI+Wild Fire Risk'!J328</f>
        <v>0.43809015283172104</v>
      </c>
      <c r="D328" s="24">
        <f>'SVI+Heat Risk'!K328</f>
        <v>0.74253870681186518</v>
      </c>
      <c r="F328" s="2">
        <f t="shared" si="20"/>
        <v>1.1806288596435861</v>
      </c>
      <c r="G328" s="8">
        <f t="shared" si="22"/>
        <v>0.44387583642774875</v>
      </c>
      <c r="H328" t="str">
        <f t="shared" si="21"/>
        <v/>
      </c>
      <c r="I328" s="26" t="s">
        <v>25</v>
      </c>
      <c r="J328" s="2" t="str">
        <f t="shared" si="23"/>
        <v/>
      </c>
    </row>
    <row r="329" spans="1:10" x14ac:dyDescent="0.2">
      <c r="A329" s="5">
        <v>484530018232</v>
      </c>
      <c r="B329" s="24" t="str">
        <f>'SVI+Flood Risk'!L329</f>
        <v/>
      </c>
      <c r="C329" s="24">
        <f>'SVI+Wild Fire Risk'!J329</f>
        <v>0.37406338036296405</v>
      </c>
      <c r="D329" s="24">
        <f>'SVI+Heat Risk'!K329</f>
        <v>0.78811653094563527</v>
      </c>
      <c r="F329" s="2">
        <f t="shared" si="20"/>
        <v>1.1621799113085993</v>
      </c>
      <c r="G329" s="8">
        <f t="shared" si="22"/>
        <v>0.43275885610724912</v>
      </c>
      <c r="H329" t="str">
        <f t="shared" si="21"/>
        <v/>
      </c>
      <c r="I329" s="26" t="s">
        <v>25</v>
      </c>
      <c r="J329" s="2" t="str">
        <f t="shared" si="23"/>
        <v/>
      </c>
    </row>
    <row r="330" spans="1:10" x14ac:dyDescent="0.2">
      <c r="A330" s="5">
        <v>484530018233</v>
      </c>
      <c r="B330" s="24">
        <f>'SVI+Flood Risk'!L330</f>
        <v>3.2172650735053217E-2</v>
      </c>
      <c r="C330" s="24">
        <f>'SVI+Wild Fire Risk'!J330</f>
        <v>0.52319672096072012</v>
      </c>
      <c r="D330" s="24">
        <f>'SVI+Heat Risk'!K330</f>
        <v>0.74861731476246862</v>
      </c>
      <c r="F330" s="2">
        <f t="shared" si="20"/>
        <v>1.3039866864582419</v>
      </c>
      <c r="G330" s="8">
        <f t="shared" si="22"/>
        <v>0.5182088828528103</v>
      </c>
      <c r="H330" t="str">
        <f t="shared" si="21"/>
        <v/>
      </c>
      <c r="I330" s="26"/>
      <c r="J330" s="2" t="str">
        <f t="shared" si="23"/>
        <v/>
      </c>
    </row>
    <row r="331" spans="1:10" x14ac:dyDescent="0.2">
      <c r="A331" s="5">
        <v>484530018241</v>
      </c>
      <c r="B331" s="24" t="str">
        <f>'SVI+Flood Risk'!L331</f>
        <v/>
      </c>
      <c r="C331" s="24">
        <f>'SVI+Wild Fire Risk'!J331</f>
        <v>0.48877573292743459</v>
      </c>
      <c r="D331" s="24">
        <f>'SVI+Heat Risk'!K331</f>
        <v>0.38143039207795576</v>
      </c>
      <c r="F331" s="2">
        <f t="shared" si="20"/>
        <v>0.8702061250053903</v>
      </c>
      <c r="G331" s="8">
        <f t="shared" si="22"/>
        <v>0.25682108569900036</v>
      </c>
      <c r="H331" t="str">
        <f t="shared" si="21"/>
        <v/>
      </c>
      <c r="I331" s="26" t="s">
        <v>25</v>
      </c>
      <c r="J331" s="2" t="str">
        <f t="shared" si="23"/>
        <v/>
      </c>
    </row>
    <row r="332" spans="1:10" x14ac:dyDescent="0.2">
      <c r="A332" s="5">
        <v>484530018242</v>
      </c>
      <c r="B332" s="24">
        <f>'SVI+Flood Risk'!L332</f>
        <v>7.9505046613573396E-2</v>
      </c>
      <c r="C332" s="24">
        <f>'SVI+Wild Fire Risk'!J332</f>
        <v>0.6192623671849492</v>
      </c>
      <c r="D332" s="24">
        <f>'SVI+Heat Risk'!K332</f>
        <v>0.27266953317898812</v>
      </c>
      <c r="F332" s="2">
        <f t="shared" si="20"/>
        <v>0.97143694697751071</v>
      </c>
      <c r="G332" s="8">
        <f t="shared" si="22"/>
        <v>0.31782082591497152</v>
      </c>
      <c r="H332" t="str">
        <f t="shared" si="21"/>
        <v/>
      </c>
      <c r="I332" s="26"/>
      <c r="J332" s="2" t="str">
        <f t="shared" si="23"/>
        <v/>
      </c>
    </row>
    <row r="333" spans="1:10" x14ac:dyDescent="0.2">
      <c r="A333" s="5">
        <v>484530018261</v>
      </c>
      <c r="B333" s="24">
        <f>'SVI+Flood Risk'!L333</f>
        <v>0.11183140782978963</v>
      </c>
      <c r="C333" s="24">
        <f>'SVI+Wild Fire Risk'!J333</f>
        <v>0.59995647944189234</v>
      </c>
      <c r="D333" s="24">
        <f>'SVI+Heat Risk'!K333</f>
        <v>0.33117859360447405</v>
      </c>
      <c r="F333" s="2">
        <f t="shared" si="20"/>
        <v>1.0429664808761561</v>
      </c>
      <c r="G333" s="8">
        <f t="shared" si="22"/>
        <v>0.3609231429818876</v>
      </c>
      <c r="H333" t="str">
        <f t="shared" si="21"/>
        <v/>
      </c>
      <c r="I333" s="26"/>
      <c r="J333" s="2" t="str">
        <f t="shared" si="23"/>
        <v/>
      </c>
    </row>
    <row r="334" spans="1:10" x14ac:dyDescent="0.2">
      <c r="A334" s="5">
        <v>484530018262</v>
      </c>
      <c r="B334" s="24">
        <f>'SVI+Flood Risk'!L334</f>
        <v>5.0221076381744674E-2</v>
      </c>
      <c r="C334" s="24">
        <f>'SVI+Wild Fire Risk'!J334</f>
        <v>0.48419255386440463</v>
      </c>
      <c r="D334" s="24">
        <f>'SVI+Heat Risk'!K334</f>
        <v>0.50842438975526738</v>
      </c>
      <c r="F334" s="2">
        <f t="shared" si="20"/>
        <v>1.0428380200014167</v>
      </c>
      <c r="G334" s="8">
        <f t="shared" si="22"/>
        <v>0.36084573493723915</v>
      </c>
      <c r="H334" t="str">
        <f t="shared" si="21"/>
        <v/>
      </c>
      <c r="I334" s="26"/>
      <c r="J334" s="2" t="str">
        <f t="shared" si="23"/>
        <v/>
      </c>
    </row>
    <row r="335" spans="1:10" x14ac:dyDescent="0.2">
      <c r="A335" s="5">
        <v>484530018281</v>
      </c>
      <c r="B335" s="24">
        <f>'SVI+Flood Risk'!L335</f>
        <v>5.1773292841119464E-2</v>
      </c>
      <c r="C335" s="24">
        <f>'SVI+Wild Fire Risk'!J335</f>
        <v>0.33572619008050097</v>
      </c>
      <c r="D335" s="24">
        <f>'SVI+Heat Risk'!K335</f>
        <v>0.37758568773667006</v>
      </c>
      <c r="F335" s="2">
        <f t="shared" si="20"/>
        <v>0.76508517065829051</v>
      </c>
      <c r="G335" s="8">
        <f t="shared" si="22"/>
        <v>0.19347722676842635</v>
      </c>
      <c r="H335" t="str">
        <f t="shared" si="21"/>
        <v/>
      </c>
      <c r="I335" s="26"/>
      <c r="J335" s="2" t="str">
        <f t="shared" si="23"/>
        <v/>
      </c>
    </row>
    <row r="336" spans="1:10" x14ac:dyDescent="0.2">
      <c r="A336" s="5">
        <v>484530018282</v>
      </c>
      <c r="B336" s="24">
        <f>'SVI+Flood Risk'!L336</f>
        <v>6.7472433852616295E-2</v>
      </c>
      <c r="C336" s="24">
        <f>'SVI+Wild Fire Risk'!J336</f>
        <v>0.47013783070377557</v>
      </c>
      <c r="D336" s="24">
        <f>'SVI+Heat Risk'!K336</f>
        <v>0.35290744106215044</v>
      </c>
      <c r="F336" s="2">
        <f t="shared" si="20"/>
        <v>0.89051770561854227</v>
      </c>
      <c r="G336" s="8">
        <f t="shared" si="22"/>
        <v>0.26906045229348735</v>
      </c>
      <c r="H336" t="str">
        <f t="shared" si="21"/>
        <v/>
      </c>
      <c r="I336" s="26"/>
      <c r="J336" s="2" t="str">
        <f t="shared" si="23"/>
        <v/>
      </c>
    </row>
    <row r="337" spans="1:10" x14ac:dyDescent="0.2">
      <c r="A337" s="5">
        <v>484530018283</v>
      </c>
      <c r="B337" s="24">
        <f>'SVI+Flood Risk'!L337</f>
        <v>9.8111099487096162E-2</v>
      </c>
      <c r="C337" s="24">
        <f>'SVI+Wild Fire Risk'!J337</f>
        <v>0.42070668602522171</v>
      </c>
      <c r="D337" s="24">
        <f>'SVI+Heat Risk'!K337</f>
        <v>0.25785135550715865</v>
      </c>
      <c r="F337" s="2">
        <f t="shared" si="20"/>
        <v>0.77666914101947648</v>
      </c>
      <c r="G337" s="8">
        <f t="shared" si="22"/>
        <v>0.20045750381187921</v>
      </c>
      <c r="H337" t="str">
        <f t="shared" si="21"/>
        <v/>
      </c>
      <c r="I337" s="26"/>
      <c r="J337" s="2" t="str">
        <f t="shared" si="23"/>
        <v/>
      </c>
    </row>
    <row r="338" spans="1:10" x14ac:dyDescent="0.2">
      <c r="A338" s="5">
        <v>484530018291</v>
      </c>
      <c r="B338" s="24">
        <f>'SVI+Flood Risk'!L338</f>
        <v>0.22771431852855134</v>
      </c>
      <c r="C338" s="24">
        <f>'SVI+Wild Fire Risk'!J338</f>
        <v>0.50747473976690904</v>
      </c>
      <c r="D338" s="24">
        <f>'SVI+Heat Risk'!K338</f>
        <v>0.32736643658090669</v>
      </c>
      <c r="F338" s="2">
        <f t="shared" si="20"/>
        <v>1.0625554948763671</v>
      </c>
      <c r="G338" s="8">
        <f t="shared" si="22"/>
        <v>0.37272710487630928</v>
      </c>
      <c r="H338" t="str">
        <f t="shared" si="21"/>
        <v/>
      </c>
      <c r="I338" s="26"/>
      <c r="J338" s="2" t="str">
        <f t="shared" si="23"/>
        <v/>
      </c>
    </row>
    <row r="339" spans="1:10" x14ac:dyDescent="0.2">
      <c r="A339" s="5">
        <v>484530018292</v>
      </c>
      <c r="B339" s="24">
        <f>'SVI+Flood Risk'!L339</f>
        <v>0.12428069227574391</v>
      </c>
      <c r="C339" s="24">
        <f>'SVI+Wild Fire Risk'!J339</f>
        <v>0.37212286917656229</v>
      </c>
      <c r="D339" s="24">
        <f>'SVI+Heat Risk'!K339</f>
        <v>0.33813855710922158</v>
      </c>
      <c r="F339" s="2">
        <f t="shared" si="20"/>
        <v>0.83454211856152782</v>
      </c>
      <c r="G339" s="8">
        <f t="shared" si="22"/>
        <v>0.23533064350210234</v>
      </c>
      <c r="H339" t="str">
        <f t="shared" si="21"/>
        <v/>
      </c>
      <c r="I339" s="26"/>
      <c r="J339" s="2" t="str">
        <f t="shared" si="23"/>
        <v/>
      </c>
    </row>
    <row r="340" spans="1:10" x14ac:dyDescent="0.2">
      <c r="A340" s="5">
        <v>484530018321</v>
      </c>
      <c r="B340" s="24">
        <f>'SVI+Flood Risk'!L340</f>
        <v>3.4508647743215583E-2</v>
      </c>
      <c r="C340" s="24">
        <f>'SVI+Wild Fire Risk'!J340</f>
        <v>0.49854274446922814</v>
      </c>
      <c r="D340" s="24">
        <f>'SVI+Heat Risk'!K340</f>
        <v>0.41014624913111158</v>
      </c>
      <c r="F340" s="2">
        <f t="shared" si="20"/>
        <v>0.94319764134355522</v>
      </c>
      <c r="G340" s="8">
        <f t="shared" si="22"/>
        <v>0.30080436517710352</v>
      </c>
      <c r="H340" t="str">
        <f t="shared" si="21"/>
        <v/>
      </c>
      <c r="I340" s="26"/>
      <c r="J340" s="2" t="str">
        <f t="shared" si="23"/>
        <v/>
      </c>
    </row>
    <row r="341" spans="1:10" x14ac:dyDescent="0.2">
      <c r="A341" s="5">
        <v>484530018322</v>
      </c>
      <c r="B341" s="24">
        <f>'SVI+Flood Risk'!L341</f>
        <v>7.9380566097939601E-2</v>
      </c>
      <c r="C341" s="24">
        <f>'SVI+Wild Fire Risk'!J341</f>
        <v>0.59105715324387997</v>
      </c>
      <c r="D341" s="24">
        <f>'SVI+Heat Risk'!K341</f>
        <v>0.32978713157514056</v>
      </c>
      <c r="F341" s="2">
        <f t="shared" si="20"/>
        <v>1.0002248509169602</v>
      </c>
      <c r="G341" s="8">
        <f t="shared" si="22"/>
        <v>0.33516786140730787</v>
      </c>
      <c r="H341" t="str">
        <f t="shared" si="21"/>
        <v/>
      </c>
      <c r="I341" s="26"/>
      <c r="J341" s="2" t="str">
        <f t="shared" si="23"/>
        <v/>
      </c>
    </row>
    <row r="342" spans="1:10" x14ac:dyDescent="0.2">
      <c r="A342" s="5">
        <v>484530018331</v>
      </c>
      <c r="B342" s="24" t="str">
        <f>'SVI+Flood Risk'!L342</f>
        <v/>
      </c>
      <c r="C342" s="24">
        <f>'SVI+Wild Fire Risk'!J342</f>
        <v>0.42354396079302631</v>
      </c>
      <c r="D342" s="24">
        <f>'SVI+Heat Risk'!K342</f>
        <v>0.71694919649997901</v>
      </c>
      <c r="F342" s="2">
        <f t="shared" si="20"/>
        <v>1.1404931572930053</v>
      </c>
      <c r="G342" s="8">
        <f t="shared" si="22"/>
        <v>0.41969083655246137</v>
      </c>
      <c r="H342" t="str">
        <f t="shared" si="21"/>
        <v/>
      </c>
      <c r="I342" s="26" t="s">
        <v>25</v>
      </c>
      <c r="J342" s="2" t="str">
        <f t="shared" si="23"/>
        <v/>
      </c>
    </row>
    <row r="343" spans="1:10" x14ac:dyDescent="0.2">
      <c r="A343" s="5">
        <v>484530018332</v>
      </c>
      <c r="B343" s="24" t="str">
        <f>'SVI+Flood Risk'!L343</f>
        <v/>
      </c>
      <c r="C343" s="24">
        <f>'SVI+Wild Fire Risk'!J343</f>
        <v>0.51450576622014288</v>
      </c>
      <c r="D343" s="24">
        <f>'SVI+Heat Risk'!K343</f>
        <v>0.57061905798818924</v>
      </c>
      <c r="F343" s="2">
        <f t="shared" si="20"/>
        <v>1.0851248242083322</v>
      </c>
      <c r="G343" s="8">
        <f t="shared" si="22"/>
        <v>0.38632694728870942</v>
      </c>
      <c r="H343" t="str">
        <f t="shared" si="21"/>
        <v/>
      </c>
      <c r="I343" s="26" t="s">
        <v>25</v>
      </c>
      <c r="J343" s="2" t="str">
        <f t="shared" si="23"/>
        <v/>
      </c>
    </row>
    <row r="344" spans="1:10" x14ac:dyDescent="0.2">
      <c r="A344" s="5">
        <v>484530018333</v>
      </c>
      <c r="B344" s="24" t="str">
        <f>'SVI+Flood Risk'!L344</f>
        <v/>
      </c>
      <c r="C344" s="24">
        <f>'SVI+Wild Fire Risk'!J344</f>
        <v>0.49871230082025692</v>
      </c>
      <c r="D344" s="24">
        <f>'SVI+Heat Risk'!K344</f>
        <v>0.62726723722073141</v>
      </c>
      <c r="F344" s="2">
        <f t="shared" si="20"/>
        <v>1.1259795380409883</v>
      </c>
      <c r="G344" s="8">
        <f t="shared" si="22"/>
        <v>0.41094520961079356</v>
      </c>
      <c r="H344" t="str">
        <f t="shared" si="21"/>
        <v/>
      </c>
      <c r="I344" s="26" t="s">
        <v>25</v>
      </c>
      <c r="J344" s="2" t="str">
        <f t="shared" si="23"/>
        <v/>
      </c>
    </row>
    <row r="345" spans="1:10" x14ac:dyDescent="0.2">
      <c r="A345" s="5">
        <v>484530018334</v>
      </c>
      <c r="B345" s="24">
        <f>'SVI+Flood Risk'!L345</f>
        <v>7.0930051165560865E-2</v>
      </c>
      <c r="C345" s="24">
        <f>'SVI+Wild Fire Risk'!J345</f>
        <v>0.48712365548779141</v>
      </c>
      <c r="D345" s="24">
        <f>'SVI+Heat Risk'!K345</f>
        <v>0.59005522534633514</v>
      </c>
      <c r="F345" s="2">
        <f t="shared" si="20"/>
        <v>1.1481089319996873</v>
      </c>
      <c r="G345" s="8">
        <f t="shared" si="22"/>
        <v>0.42427995545518954</v>
      </c>
      <c r="H345" t="str">
        <f t="shared" si="21"/>
        <v/>
      </c>
      <c r="I345" s="26"/>
      <c r="J345" s="2" t="str">
        <f t="shared" si="23"/>
        <v/>
      </c>
    </row>
    <row r="346" spans="1:10" x14ac:dyDescent="0.2">
      <c r="A346" s="5">
        <v>484530018341</v>
      </c>
      <c r="B346" s="24">
        <f>'SVI+Flood Risk'!L346</f>
        <v>3.5948440902874308E-2</v>
      </c>
      <c r="C346" s="24">
        <f>'SVI+Wild Fire Risk'!J346</f>
        <v>0.49521709087911425</v>
      </c>
      <c r="D346" s="24">
        <f>'SVI+Heat Risk'!K346</f>
        <v>0.67838136561432349</v>
      </c>
      <c r="F346" s="2">
        <f t="shared" si="20"/>
        <v>1.2095468973963119</v>
      </c>
      <c r="G346" s="8">
        <f t="shared" si="22"/>
        <v>0.46130128804521897</v>
      </c>
      <c r="H346" t="str">
        <f t="shared" si="21"/>
        <v/>
      </c>
      <c r="I346" s="26"/>
      <c r="J346" s="2" t="str">
        <f t="shared" si="23"/>
        <v/>
      </c>
    </row>
    <row r="347" spans="1:10" x14ac:dyDescent="0.2">
      <c r="A347" s="5">
        <v>484530018342</v>
      </c>
      <c r="B347" s="24">
        <f>'SVI+Flood Risk'!L347</f>
        <v>9.1464142125276371E-2</v>
      </c>
      <c r="C347" s="24">
        <f>'SVI+Wild Fire Risk'!J347</f>
        <v>0.68013995638903413</v>
      </c>
      <c r="D347" s="24">
        <f>'SVI+Heat Risk'!K347</f>
        <v>0.33213637289528586</v>
      </c>
      <c r="F347" s="2">
        <f t="shared" si="20"/>
        <v>1.1037404714095964</v>
      </c>
      <c r="G347" s="8">
        <f t="shared" si="22"/>
        <v>0.39754437712981078</v>
      </c>
      <c r="H347" t="str">
        <f t="shared" si="21"/>
        <v/>
      </c>
      <c r="I347" s="26"/>
      <c r="J347" s="2" t="str">
        <f t="shared" si="23"/>
        <v/>
      </c>
    </row>
    <row r="348" spans="1:10" x14ac:dyDescent="0.2">
      <c r="A348" s="5">
        <v>484530018351</v>
      </c>
      <c r="B348" s="24" t="str">
        <f>'SVI+Flood Risk'!L348</f>
        <v/>
      </c>
      <c r="C348" s="24">
        <f>'SVI+Wild Fire Risk'!J348</f>
        <v>0.63718399513590929</v>
      </c>
      <c r="D348" s="24">
        <f>'SVI+Heat Risk'!K348</f>
        <v>0.41939643079788491</v>
      </c>
      <c r="F348" s="2">
        <f t="shared" si="20"/>
        <v>1.0565804259337943</v>
      </c>
      <c r="G348" s="8">
        <f t="shared" si="22"/>
        <v>0.36912664361195408</v>
      </c>
      <c r="H348" t="str">
        <f t="shared" si="21"/>
        <v/>
      </c>
      <c r="I348" s="26" t="s">
        <v>25</v>
      </c>
      <c r="J348" s="2" t="str">
        <f t="shared" si="23"/>
        <v/>
      </c>
    </row>
    <row r="349" spans="1:10" x14ac:dyDescent="0.2">
      <c r="A349" s="5">
        <v>484530018352</v>
      </c>
      <c r="B349" s="24">
        <f>'SVI+Flood Risk'!L349</f>
        <v>0.11400372469997323</v>
      </c>
      <c r="C349" s="24">
        <f>'SVI+Wild Fire Risk'!J349</f>
        <v>0.57763243545418508</v>
      </c>
      <c r="D349" s="24">
        <f>'SVI+Heat Risk'!K349</f>
        <v>0.43815207516534238</v>
      </c>
      <c r="F349" s="2">
        <f t="shared" si="20"/>
        <v>1.1297882353195008</v>
      </c>
      <c r="G349" s="8">
        <f t="shared" si="22"/>
        <v>0.41324025710743967</v>
      </c>
      <c r="H349" t="str">
        <f t="shared" si="21"/>
        <v/>
      </c>
      <c r="I349" s="26"/>
      <c r="J349" s="2" t="str">
        <f t="shared" si="23"/>
        <v/>
      </c>
    </row>
    <row r="350" spans="1:10" x14ac:dyDescent="0.2">
      <c r="A350" s="5">
        <v>484530018353</v>
      </c>
      <c r="B350" s="24">
        <f>'SVI+Flood Risk'!L350</f>
        <v>3.3957337063388236E-2</v>
      </c>
      <c r="C350" s="24">
        <f>'SVI+Wild Fire Risk'!J350</f>
        <v>0.65444490755001195</v>
      </c>
      <c r="D350" s="24">
        <f>'SVI+Heat Risk'!K350</f>
        <v>0.4889323981967007</v>
      </c>
      <c r="F350" s="2">
        <f t="shared" si="20"/>
        <v>1.1773346428101008</v>
      </c>
      <c r="G350" s="8">
        <f t="shared" si="22"/>
        <v>0.44189080492110916</v>
      </c>
      <c r="H350" t="str">
        <f t="shared" si="21"/>
        <v/>
      </c>
      <c r="I350" s="26"/>
      <c r="J350" s="2" t="str">
        <f t="shared" si="23"/>
        <v/>
      </c>
    </row>
    <row r="351" spans="1:10" x14ac:dyDescent="0.2">
      <c r="A351" s="5">
        <v>484530018391</v>
      </c>
      <c r="B351" s="24">
        <f>'SVI+Flood Risk'!L351</f>
        <v>8.7937691653222922E-3</v>
      </c>
      <c r="C351" s="24">
        <f>'SVI+Wild Fire Risk'!J351</f>
        <v>0.44715283900615121</v>
      </c>
      <c r="D351" s="24">
        <f>'SVI+Heat Risk'!K351</f>
        <v>0.6101497968357954</v>
      </c>
      <c r="F351" s="2">
        <f t="shared" si="20"/>
        <v>1.066096405007269</v>
      </c>
      <c r="G351" s="8">
        <f t="shared" si="22"/>
        <v>0.37486078900437653</v>
      </c>
      <c r="H351" t="str">
        <f t="shared" si="21"/>
        <v/>
      </c>
      <c r="I351" s="26"/>
      <c r="J351" s="2" t="str">
        <f t="shared" si="23"/>
        <v/>
      </c>
    </row>
    <row r="352" spans="1:10" x14ac:dyDescent="0.2">
      <c r="A352" s="5">
        <v>484530018392</v>
      </c>
      <c r="B352" s="24">
        <f>'SVI+Flood Risk'!L352</f>
        <v>1.2173153461817705E-2</v>
      </c>
      <c r="C352" s="24">
        <f>'SVI+Wild Fire Risk'!J352</f>
        <v>0.45016335581587924</v>
      </c>
      <c r="D352" s="24">
        <f>'SVI+Heat Risk'!K352</f>
        <v>0.64023280055818232</v>
      </c>
      <c r="F352" s="2">
        <f t="shared" si="20"/>
        <v>1.1025693098358793</v>
      </c>
      <c r="G352" s="8">
        <f t="shared" si="22"/>
        <v>0.39683865776138222</v>
      </c>
      <c r="H352" t="str">
        <f t="shared" si="21"/>
        <v/>
      </c>
      <c r="I352" s="26"/>
      <c r="J352" s="2" t="str">
        <f t="shared" si="23"/>
        <v/>
      </c>
    </row>
    <row r="353" spans="1:10" x14ac:dyDescent="0.2">
      <c r="A353" s="5">
        <v>484530018401</v>
      </c>
      <c r="B353" s="24">
        <f>'SVI+Flood Risk'!L353</f>
        <v>4.828152896482741E-2</v>
      </c>
      <c r="C353" s="24">
        <f>'SVI+Wild Fire Risk'!J353</f>
        <v>0.658888079394502</v>
      </c>
      <c r="D353" s="24">
        <f>'SVI+Heat Risk'!K353</f>
        <v>0.61488266837178684</v>
      </c>
      <c r="F353" s="2">
        <f t="shared" si="20"/>
        <v>1.3220522767311162</v>
      </c>
      <c r="G353" s="8">
        <f t="shared" si="22"/>
        <v>0.52909485900142839</v>
      </c>
      <c r="H353" t="str">
        <f t="shared" si="21"/>
        <v/>
      </c>
      <c r="I353" s="26"/>
      <c r="J353" s="2" t="str">
        <f t="shared" si="23"/>
        <v/>
      </c>
    </row>
    <row r="354" spans="1:10" x14ac:dyDescent="0.2">
      <c r="A354" s="5">
        <v>484530018402</v>
      </c>
      <c r="B354" s="24">
        <f>'SVI+Flood Risk'!L354</f>
        <v>3.7741005760307138E-2</v>
      </c>
      <c r="C354" s="24">
        <f>'SVI+Wild Fire Risk'!J354</f>
        <v>0.64083403138899264</v>
      </c>
      <c r="D354" s="24">
        <f>'SVI+Heat Risk'!K354</f>
        <v>0.58038332851015384</v>
      </c>
      <c r="F354" s="2">
        <f t="shared" si="20"/>
        <v>1.2589583656594536</v>
      </c>
      <c r="G354" s="8">
        <f t="shared" si="22"/>
        <v>0.49107568549673269</v>
      </c>
      <c r="H354" t="str">
        <f t="shared" si="21"/>
        <v/>
      </c>
      <c r="I354" s="26"/>
      <c r="J354" s="2" t="str">
        <f t="shared" si="23"/>
        <v/>
      </c>
    </row>
    <row r="355" spans="1:10" x14ac:dyDescent="0.2">
      <c r="A355" s="5">
        <v>484530018403</v>
      </c>
      <c r="B355" s="24" t="str">
        <f>'SVI+Flood Risk'!L355</f>
        <v/>
      </c>
      <c r="C355" s="24">
        <f>'SVI+Wild Fire Risk'!J355</f>
        <v>0.56882402273014443</v>
      </c>
      <c r="D355" s="24">
        <f>'SVI+Heat Risk'!K355</f>
        <v>0.56001629300912792</v>
      </c>
      <c r="F355" s="2">
        <f t="shared" si="20"/>
        <v>1.1288403157392723</v>
      </c>
      <c r="G355" s="8">
        <f t="shared" si="22"/>
        <v>0.41266905905715123</v>
      </c>
      <c r="H355" t="str">
        <f t="shared" si="21"/>
        <v/>
      </c>
      <c r="I355" s="26" t="s">
        <v>25</v>
      </c>
      <c r="J355" s="2" t="str">
        <f t="shared" si="23"/>
        <v/>
      </c>
    </row>
    <row r="356" spans="1:10" x14ac:dyDescent="0.2">
      <c r="A356" s="5">
        <v>484530018411</v>
      </c>
      <c r="B356" s="24">
        <f>'SVI+Flood Risk'!L356</f>
        <v>7.5812483663768152E-2</v>
      </c>
      <c r="C356" s="24">
        <f>'SVI+Wild Fire Risk'!J356</f>
        <v>0.58622535791713537</v>
      </c>
      <c r="D356" s="24">
        <f>'SVI+Heat Risk'!K356</f>
        <v>0.61907463108631988</v>
      </c>
      <c r="F356" s="2">
        <f t="shared" si="20"/>
        <v>1.2811124726672234</v>
      </c>
      <c r="G356" s="8">
        <f t="shared" si="22"/>
        <v>0.50442532294769571</v>
      </c>
      <c r="H356" t="str">
        <f t="shared" si="21"/>
        <v/>
      </c>
      <c r="I356" s="26"/>
      <c r="J356" s="2" t="str">
        <f t="shared" si="23"/>
        <v/>
      </c>
    </row>
    <row r="357" spans="1:10" x14ac:dyDescent="0.2">
      <c r="A357" s="5">
        <v>484530018412</v>
      </c>
      <c r="B357" s="24">
        <f>'SVI+Flood Risk'!L357</f>
        <v>6.5484187320135487E-2</v>
      </c>
      <c r="C357" s="24">
        <f>'SVI+Wild Fire Risk'!J357</f>
        <v>0.68827845980257363</v>
      </c>
      <c r="D357" s="24">
        <f>'SVI+Heat Risk'!K357</f>
        <v>0.51461325668862223</v>
      </c>
      <c r="F357" s="2">
        <f t="shared" si="20"/>
        <v>1.2683759038113314</v>
      </c>
      <c r="G357" s="8">
        <f t="shared" si="22"/>
        <v>0.49675051228907813</v>
      </c>
      <c r="H357" t="str">
        <f t="shared" si="21"/>
        <v/>
      </c>
      <c r="I357" s="26"/>
      <c r="J357" s="2" t="str">
        <f t="shared" si="23"/>
        <v/>
      </c>
    </row>
    <row r="358" spans="1:10" x14ac:dyDescent="0.2">
      <c r="A358" s="5">
        <v>484530018413</v>
      </c>
      <c r="B358" s="24" t="str">
        <f>'SVI+Flood Risk'!L358</f>
        <v/>
      </c>
      <c r="C358" s="24">
        <f>'SVI+Wild Fire Risk'!J358</f>
        <v>0.28458394245591911</v>
      </c>
      <c r="D358" s="24">
        <f>'SVI+Heat Risk'!K358</f>
        <v>0.64300491692406325</v>
      </c>
      <c r="F358" s="2">
        <f t="shared" si="20"/>
        <v>0.92758885937998237</v>
      </c>
      <c r="G358" s="8">
        <f t="shared" si="22"/>
        <v>0.29139881431505577</v>
      </c>
      <c r="H358" t="str">
        <f t="shared" si="21"/>
        <v/>
      </c>
      <c r="I358" s="26" t="s">
        <v>25</v>
      </c>
      <c r="J358" s="2" t="str">
        <f t="shared" si="23"/>
        <v/>
      </c>
    </row>
    <row r="359" spans="1:10" x14ac:dyDescent="0.2">
      <c r="A359" s="5">
        <v>484530018414</v>
      </c>
      <c r="B359" s="24">
        <f>'SVI+Flood Risk'!L359</f>
        <v>8.1101471680119219E-2</v>
      </c>
      <c r="C359" s="24">
        <f>'SVI+Wild Fire Risk'!J359</f>
        <v>0.59340295927680431</v>
      </c>
      <c r="D359" s="24">
        <f>'SVI+Heat Risk'!K359</f>
        <v>0.61977164462624368</v>
      </c>
      <c r="F359" s="2">
        <f t="shared" si="20"/>
        <v>1.2942760755831673</v>
      </c>
      <c r="G359" s="8">
        <f t="shared" si="22"/>
        <v>0.51235745609188688</v>
      </c>
      <c r="H359" t="str">
        <f t="shared" si="21"/>
        <v/>
      </c>
      <c r="I359" s="26"/>
      <c r="J359" s="2" t="str">
        <f t="shared" si="23"/>
        <v/>
      </c>
    </row>
    <row r="360" spans="1:10" x14ac:dyDescent="0.2">
      <c r="A360" s="5">
        <v>484530018421</v>
      </c>
      <c r="B360" s="24">
        <f>'SVI+Flood Risk'!L360</f>
        <v>7.9374797380530215E-2</v>
      </c>
      <c r="C360" s="24">
        <f>'SVI+Wild Fire Risk'!J360</f>
        <v>0.71154461520199419</v>
      </c>
      <c r="D360" s="24">
        <f>'SVI+Heat Risk'!K360</f>
        <v>0.42705069270046253</v>
      </c>
      <c r="F360" s="2">
        <f t="shared" si="20"/>
        <v>1.217970105282987</v>
      </c>
      <c r="G360" s="8">
        <f t="shared" si="22"/>
        <v>0.46637695060393852</v>
      </c>
      <c r="H360" t="str">
        <f t="shared" si="21"/>
        <v/>
      </c>
      <c r="I360" s="26"/>
      <c r="J360" s="2" t="str">
        <f t="shared" si="23"/>
        <v/>
      </c>
    </row>
    <row r="361" spans="1:10" x14ac:dyDescent="0.2">
      <c r="A361" s="5">
        <v>484530018422</v>
      </c>
      <c r="B361" s="24">
        <f>'SVI+Flood Risk'!L361</f>
        <v>0.12910528998681053</v>
      </c>
      <c r="C361" s="24">
        <f>'SVI+Wild Fire Risk'!J361</f>
        <v>0.63927084504918064</v>
      </c>
      <c r="D361" s="24">
        <f>'SVI+Heat Risk'!K361</f>
        <v>0.46390559901951134</v>
      </c>
      <c r="F361" s="2">
        <f t="shared" si="20"/>
        <v>1.2322817340555026</v>
      </c>
      <c r="G361" s="8">
        <f t="shared" si="22"/>
        <v>0.4750008619797772</v>
      </c>
      <c r="H361" t="str">
        <f t="shared" si="21"/>
        <v/>
      </c>
      <c r="I361" s="26"/>
      <c r="J361" s="2" t="str">
        <f t="shared" si="23"/>
        <v/>
      </c>
    </row>
    <row r="362" spans="1:10" x14ac:dyDescent="0.2">
      <c r="A362" s="5">
        <v>484530018431</v>
      </c>
      <c r="B362" s="24" t="str">
        <f>'SVI+Flood Risk'!L362</f>
        <v/>
      </c>
      <c r="C362" s="24">
        <f>'SVI+Wild Fire Risk'!J362</f>
        <v>0.24769988492436787</v>
      </c>
      <c r="D362" s="24">
        <f>'SVI+Heat Risk'!K362</f>
        <v>0.62064491799038857</v>
      </c>
      <c r="F362" s="2">
        <f t="shared" si="20"/>
        <v>0.86834480291475646</v>
      </c>
      <c r="G362" s="8">
        <f t="shared" si="22"/>
        <v>0.25569948891874128</v>
      </c>
      <c r="H362" t="str">
        <f t="shared" si="21"/>
        <v/>
      </c>
      <c r="I362" s="26" t="s">
        <v>25</v>
      </c>
      <c r="J362" s="2" t="str">
        <f t="shared" si="23"/>
        <v/>
      </c>
    </row>
    <row r="363" spans="1:10" x14ac:dyDescent="0.2">
      <c r="A363" s="5">
        <v>484530018432</v>
      </c>
      <c r="B363" s="24" t="str">
        <f>'SVI+Flood Risk'!L363</f>
        <v/>
      </c>
      <c r="C363" s="24">
        <f>'SVI+Wild Fire Risk'!J363</f>
        <v>0.27416617496561041</v>
      </c>
      <c r="D363" s="24">
        <f>'SVI+Heat Risk'!K363</f>
        <v>0.43693240213617834</v>
      </c>
      <c r="F363" s="2">
        <f t="shared" si="20"/>
        <v>0.71109857710178881</v>
      </c>
      <c r="G363" s="8">
        <f t="shared" si="22"/>
        <v>0.1609459470856556</v>
      </c>
      <c r="H363" t="str">
        <f t="shared" si="21"/>
        <v/>
      </c>
      <c r="I363" s="26" t="s">
        <v>25</v>
      </c>
      <c r="J363" s="2" t="str">
        <f t="shared" si="23"/>
        <v/>
      </c>
    </row>
    <row r="364" spans="1:10" x14ac:dyDescent="0.2">
      <c r="A364" s="5">
        <v>484530018441</v>
      </c>
      <c r="B364" s="24" t="str">
        <f>'SVI+Flood Risk'!L364</f>
        <v/>
      </c>
      <c r="C364" s="24">
        <f>'SVI+Wild Fire Risk'!J364</f>
        <v>0.35865046306196874</v>
      </c>
      <c r="D364" s="24">
        <f>'SVI+Heat Risk'!K364</f>
        <v>0.45318358773961065</v>
      </c>
      <c r="F364" s="2">
        <f t="shared" si="20"/>
        <v>0.81183405080157933</v>
      </c>
      <c r="G364" s="8">
        <f t="shared" si="22"/>
        <v>0.22164719998975965</v>
      </c>
      <c r="H364" t="str">
        <f t="shared" si="21"/>
        <v/>
      </c>
      <c r="I364" s="26" t="s">
        <v>25</v>
      </c>
      <c r="J364" s="2" t="str">
        <f t="shared" si="23"/>
        <v/>
      </c>
    </row>
    <row r="365" spans="1:10" x14ac:dyDescent="0.2">
      <c r="A365" s="5">
        <v>484530018442</v>
      </c>
      <c r="B365" s="24" t="str">
        <f>'SVI+Flood Risk'!L365</f>
        <v/>
      </c>
      <c r="C365" s="24">
        <f>'SVI+Wild Fire Risk'!J365</f>
        <v>0.31512056634467789</v>
      </c>
      <c r="D365" s="24">
        <f>'SVI+Heat Risk'!K365</f>
        <v>0.62247184051675364</v>
      </c>
      <c r="F365" s="2">
        <f t="shared" si="20"/>
        <v>0.93759240686143153</v>
      </c>
      <c r="G365" s="8">
        <f t="shared" si="22"/>
        <v>0.2974267590231861</v>
      </c>
      <c r="H365" t="str">
        <f t="shared" si="21"/>
        <v/>
      </c>
      <c r="I365" s="26" t="s">
        <v>25</v>
      </c>
      <c r="J365" s="2" t="str">
        <f t="shared" si="23"/>
        <v/>
      </c>
    </row>
    <row r="366" spans="1:10" x14ac:dyDescent="0.2">
      <c r="A366" s="5">
        <v>484530018443</v>
      </c>
      <c r="B366" s="24" t="str">
        <f>'SVI+Flood Risk'!L366</f>
        <v/>
      </c>
      <c r="C366" s="24">
        <f>'SVI+Wild Fire Risk'!J366</f>
        <v>0.44812649109376751</v>
      </c>
      <c r="D366" s="24">
        <f>'SVI+Heat Risk'!K366</f>
        <v>0.37385903448089941</v>
      </c>
      <c r="F366" s="2">
        <f t="shared" si="20"/>
        <v>0.82198552557466686</v>
      </c>
      <c r="G366" s="8">
        <f t="shared" si="22"/>
        <v>0.22776428282978506</v>
      </c>
      <c r="H366" t="str">
        <f t="shared" si="21"/>
        <v/>
      </c>
      <c r="I366" s="26" t="s">
        <v>25</v>
      </c>
      <c r="J366" s="2" t="str">
        <f t="shared" si="23"/>
        <v/>
      </c>
    </row>
    <row r="367" spans="1:10" x14ac:dyDescent="0.2">
      <c r="A367" s="5">
        <v>484530018451</v>
      </c>
      <c r="B367" s="24">
        <f>'SVI+Flood Risk'!L367</f>
        <v>5.1186708194856753E-2</v>
      </c>
      <c r="C367" s="24">
        <f>'SVI+Wild Fire Risk'!J367</f>
        <v>0.62538684594855043</v>
      </c>
      <c r="D367" s="24">
        <f>'SVI+Heat Risk'!K367</f>
        <v>0.28136215442238577</v>
      </c>
      <c r="F367" s="2">
        <f t="shared" si="20"/>
        <v>0.95793570856579291</v>
      </c>
      <c r="G367" s="8">
        <f t="shared" si="22"/>
        <v>0.30968524013522258</v>
      </c>
      <c r="H367" t="str">
        <f t="shared" si="21"/>
        <v/>
      </c>
      <c r="I367" s="26"/>
      <c r="J367" s="2" t="str">
        <f t="shared" si="23"/>
        <v/>
      </c>
    </row>
    <row r="368" spans="1:10" x14ac:dyDescent="0.2">
      <c r="A368" s="5">
        <v>484530018452</v>
      </c>
      <c r="B368" s="24" t="str">
        <f>'SVI+Flood Risk'!L368</f>
        <v/>
      </c>
      <c r="C368" s="24">
        <f>'SVI+Wild Fire Risk'!J368</f>
        <v>0.25646068201604316</v>
      </c>
      <c r="D368" s="24">
        <f>'SVI+Heat Risk'!K368</f>
        <v>0.47470528169990861</v>
      </c>
      <c r="F368" s="2">
        <f t="shared" si="20"/>
        <v>0.73116596371595177</v>
      </c>
      <c r="G368" s="8">
        <f t="shared" si="22"/>
        <v>0.17303816708772693</v>
      </c>
      <c r="H368" t="str">
        <f t="shared" si="21"/>
        <v/>
      </c>
      <c r="I368" s="26" t="s">
        <v>25</v>
      </c>
      <c r="J368" s="2" t="str">
        <f t="shared" si="23"/>
        <v/>
      </c>
    </row>
    <row r="369" spans="1:10" x14ac:dyDescent="0.2">
      <c r="A369" s="5">
        <v>484530018461</v>
      </c>
      <c r="B369" s="24">
        <f>'SVI+Flood Risk'!L369</f>
        <v>9.549348631794205E-2</v>
      </c>
      <c r="C369" s="24">
        <f>'SVI+Wild Fire Risk'!J369</f>
        <v>0.53010562155766872</v>
      </c>
      <c r="D369" s="24">
        <f>'SVI+Heat Risk'!K369</f>
        <v>0.28004307584275756</v>
      </c>
      <c r="F369" s="2">
        <f t="shared" si="20"/>
        <v>0.90564218371836835</v>
      </c>
      <c r="G369" s="8">
        <f t="shared" si="22"/>
        <v>0.27817417099119407</v>
      </c>
      <c r="H369" t="str">
        <f t="shared" si="21"/>
        <v/>
      </c>
      <c r="I369" s="26"/>
      <c r="J369" s="2" t="str">
        <f t="shared" si="23"/>
        <v/>
      </c>
    </row>
    <row r="370" spans="1:10" x14ac:dyDescent="0.2">
      <c r="A370" s="5">
        <v>484530018462</v>
      </c>
      <c r="B370" s="24">
        <f>'SVI+Flood Risk'!L370</f>
        <v>6.9208384479273577E-2</v>
      </c>
      <c r="C370" s="24">
        <f>'SVI+Wild Fire Risk'!J370</f>
        <v>0.57669348218470173</v>
      </c>
      <c r="D370" s="24">
        <f>'SVI+Heat Risk'!K370</f>
        <v>0.26531266444267271</v>
      </c>
      <c r="F370" s="2">
        <f t="shared" si="20"/>
        <v>0.91121453110664796</v>
      </c>
      <c r="G370" s="8">
        <f t="shared" si="22"/>
        <v>0.28153196001687059</v>
      </c>
      <c r="H370" t="str">
        <f t="shared" si="21"/>
        <v/>
      </c>
      <c r="I370" s="26"/>
      <c r="J370" s="2" t="str">
        <f t="shared" si="23"/>
        <v/>
      </c>
    </row>
    <row r="371" spans="1:10" x14ac:dyDescent="0.2">
      <c r="A371" s="5">
        <v>484530018471</v>
      </c>
      <c r="B371" s="24" t="str">
        <f>'SVI+Flood Risk'!L371</f>
        <v/>
      </c>
      <c r="C371" s="24">
        <f>'SVI+Wild Fire Risk'!J371</f>
        <v>0.41025869781612789</v>
      </c>
      <c r="D371" s="24">
        <f>'SVI+Heat Risk'!K371</f>
        <v>0.50842792573535867</v>
      </c>
      <c r="F371" s="2">
        <f t="shared" si="20"/>
        <v>0.91868662355148656</v>
      </c>
      <c r="G371" s="8">
        <f t="shared" si="22"/>
        <v>0.28603449876075637</v>
      </c>
      <c r="H371" t="str">
        <f t="shared" si="21"/>
        <v/>
      </c>
      <c r="I371" s="26" t="s">
        <v>25</v>
      </c>
      <c r="J371" s="2" t="str">
        <f t="shared" si="23"/>
        <v/>
      </c>
    </row>
    <row r="372" spans="1:10" x14ac:dyDescent="0.2">
      <c r="A372" s="5">
        <v>484530018472</v>
      </c>
      <c r="B372" s="24">
        <f>'SVI+Flood Risk'!L372</f>
        <v>2.7896515050256979E-2</v>
      </c>
      <c r="C372" s="24">
        <f>'SVI+Wild Fire Risk'!J372</f>
        <v>0.34610256263688283</v>
      </c>
      <c r="D372" s="24">
        <f>'SVI+Heat Risk'!K372</f>
        <v>0.59398010025309977</v>
      </c>
      <c r="F372" s="2">
        <f t="shared" si="20"/>
        <v>0.96797917794023958</v>
      </c>
      <c r="G372" s="8">
        <f t="shared" si="22"/>
        <v>0.31573724100583728</v>
      </c>
      <c r="H372" t="str">
        <f t="shared" si="21"/>
        <v/>
      </c>
      <c r="I372" s="26"/>
      <c r="J372" s="2" t="str">
        <f t="shared" si="23"/>
        <v/>
      </c>
    </row>
    <row r="373" spans="1:10" x14ac:dyDescent="0.2">
      <c r="A373" s="5">
        <v>484530018481</v>
      </c>
      <c r="B373" s="24" t="str">
        <f>'SVI+Flood Risk'!L373</f>
        <v/>
      </c>
      <c r="C373" s="24">
        <f>'SVI+Wild Fire Risk'!J373</f>
        <v>0.3867757756066979</v>
      </c>
      <c r="D373" s="24">
        <f>'SVI+Heat Risk'!K373</f>
        <v>0.56322384173738538</v>
      </c>
      <c r="F373" s="2">
        <f t="shared" si="20"/>
        <v>0.94999961734408322</v>
      </c>
      <c r="G373" s="8">
        <f t="shared" si="22"/>
        <v>0.3049031046805894</v>
      </c>
      <c r="H373" t="str">
        <f t="shared" si="21"/>
        <v/>
      </c>
      <c r="I373" s="26" t="s">
        <v>25</v>
      </c>
      <c r="J373" s="2" t="str">
        <f t="shared" si="23"/>
        <v/>
      </c>
    </row>
    <row r="374" spans="1:10" x14ac:dyDescent="0.2">
      <c r="A374" s="5">
        <v>484530018482</v>
      </c>
      <c r="B374" s="24">
        <f>'SVI+Flood Risk'!L374</f>
        <v>1.396991435700853E-2</v>
      </c>
      <c r="C374" s="24">
        <f>'SVI+Wild Fire Risk'!J374</f>
        <v>0.20577000281989785</v>
      </c>
      <c r="D374" s="24">
        <f>'SVI+Heat Risk'!K374</f>
        <v>0.59075420030691361</v>
      </c>
      <c r="F374" s="2">
        <f t="shared" si="20"/>
        <v>0.81049411748382005</v>
      </c>
      <c r="G374" s="8">
        <f t="shared" si="22"/>
        <v>0.22083978202458152</v>
      </c>
      <c r="H374" t="str">
        <f t="shared" si="21"/>
        <v/>
      </c>
      <c r="I374" s="26"/>
      <c r="J374" s="2" t="str">
        <f t="shared" si="23"/>
        <v/>
      </c>
    </row>
    <row r="375" spans="1:10" x14ac:dyDescent="0.2">
      <c r="A375" s="5">
        <v>484530018483</v>
      </c>
      <c r="B375" s="24">
        <f>'SVI+Flood Risk'!L375</f>
        <v>8.7424246855128937E-2</v>
      </c>
      <c r="C375" s="24">
        <f>'SVI+Wild Fire Risk'!J375</f>
        <v>0.48213057963961653</v>
      </c>
      <c r="D375" s="24">
        <f>'SVI+Heat Risk'!K375</f>
        <v>0.52390824383898649</v>
      </c>
      <c r="F375" s="2">
        <f t="shared" si="20"/>
        <v>1.093463070333732</v>
      </c>
      <c r="G375" s="8">
        <f t="shared" si="22"/>
        <v>0.39135141352930058</v>
      </c>
      <c r="H375" t="str">
        <f t="shared" si="21"/>
        <v/>
      </c>
      <c r="I375" s="26"/>
      <c r="J375" s="2" t="str">
        <f t="shared" si="23"/>
        <v/>
      </c>
    </row>
    <row r="376" spans="1:10" x14ac:dyDescent="0.2">
      <c r="A376" s="5">
        <v>484530018491</v>
      </c>
      <c r="B376" s="24">
        <f>'SVI+Flood Risk'!L376</f>
        <v>2.3335707270816772E-2</v>
      </c>
      <c r="C376" s="24">
        <f>'SVI+Wild Fire Risk'!J376</f>
        <v>0.17322468923509152</v>
      </c>
      <c r="D376" s="24">
        <f>'SVI+Heat Risk'!K376</f>
        <v>0.64372026393694048</v>
      </c>
      <c r="F376" s="2">
        <f t="shared" si="20"/>
        <v>0.84028066044284877</v>
      </c>
      <c r="G376" s="8">
        <f t="shared" si="22"/>
        <v>0.23878857812279972</v>
      </c>
      <c r="H376" t="str">
        <f t="shared" si="21"/>
        <v/>
      </c>
      <c r="I376" s="26"/>
      <c r="J376" s="2" t="str">
        <f t="shared" si="23"/>
        <v/>
      </c>
    </row>
    <row r="377" spans="1:10" x14ac:dyDescent="0.2">
      <c r="A377" s="5">
        <v>484530018492</v>
      </c>
      <c r="B377" s="24">
        <f>'SVI+Flood Risk'!L377</f>
        <v>0.14609402856451248</v>
      </c>
      <c r="C377" s="24">
        <f>'SVI+Wild Fire Risk'!J377</f>
        <v>0.41248485893822495</v>
      </c>
      <c r="D377" s="24">
        <f>'SVI+Heat Risk'!K377</f>
        <v>0.42555122115118155</v>
      </c>
      <c r="F377" s="2">
        <f t="shared" si="20"/>
        <v>0.98413010865391892</v>
      </c>
      <c r="G377" s="8">
        <f t="shared" si="22"/>
        <v>0.32546948024471178</v>
      </c>
      <c r="H377" t="str">
        <f t="shared" si="21"/>
        <v/>
      </c>
      <c r="I377" s="26"/>
      <c r="J377" s="2" t="str">
        <f t="shared" si="23"/>
        <v/>
      </c>
    </row>
    <row r="378" spans="1:10" x14ac:dyDescent="0.2">
      <c r="A378" s="5">
        <v>484530018493</v>
      </c>
      <c r="B378" s="24">
        <f>'SVI+Flood Risk'!L378</f>
        <v>0.11210154453062141</v>
      </c>
      <c r="C378" s="24">
        <f>'SVI+Wild Fire Risk'!J378</f>
        <v>0.51371598750240777</v>
      </c>
      <c r="D378" s="24">
        <f>'SVI+Heat Risk'!K378</f>
        <v>0.37369086213794589</v>
      </c>
      <c r="F378" s="2">
        <f t="shared" si="20"/>
        <v>0.99950839417097503</v>
      </c>
      <c r="G378" s="8">
        <f t="shared" si="22"/>
        <v>0.33473613839518895</v>
      </c>
      <c r="H378" t="str">
        <f t="shared" si="21"/>
        <v/>
      </c>
      <c r="I378" s="26"/>
      <c r="J378" s="2" t="str">
        <f t="shared" si="23"/>
        <v/>
      </c>
    </row>
    <row r="379" spans="1:10" x14ac:dyDescent="0.2">
      <c r="A379" s="5">
        <v>484530018494</v>
      </c>
      <c r="B379" s="24">
        <f>'SVI+Flood Risk'!L379</f>
        <v>1.2709777973594107E-2</v>
      </c>
      <c r="C379" s="24">
        <f>'SVI+Wild Fire Risk'!J379</f>
        <v>0.13710201197065591</v>
      </c>
      <c r="D379" s="24">
        <f>'SVI+Heat Risk'!K379</f>
        <v>0.69008393561501147</v>
      </c>
      <c r="F379" s="2">
        <f t="shared" si="20"/>
        <v>0.83989572555926151</v>
      </c>
      <c r="G379" s="8">
        <f t="shared" si="22"/>
        <v>0.23855662378871997</v>
      </c>
      <c r="H379" t="str">
        <f t="shared" si="21"/>
        <v/>
      </c>
      <c r="I379" s="26"/>
      <c r="J379" s="2" t="str">
        <f t="shared" si="23"/>
        <v/>
      </c>
    </row>
    <row r="380" spans="1:10" x14ac:dyDescent="0.2">
      <c r="A380" s="5">
        <v>484530018501</v>
      </c>
      <c r="B380" s="24">
        <f>'SVI+Flood Risk'!L380</f>
        <v>7.801683141624409E-2</v>
      </c>
      <c r="C380" s="24">
        <f>'SVI+Wild Fire Risk'!J380</f>
        <v>0.34403003608882604</v>
      </c>
      <c r="D380" s="24">
        <f>'SVI+Heat Risk'!K380</f>
        <v>0.49533820100229198</v>
      </c>
      <c r="F380" s="2">
        <f t="shared" si="20"/>
        <v>0.91738506850736212</v>
      </c>
      <c r="G380" s="8">
        <f t="shared" si="22"/>
        <v>0.28525020680281649</v>
      </c>
      <c r="H380" t="str">
        <f t="shared" si="21"/>
        <v/>
      </c>
      <c r="I380" s="26"/>
      <c r="J380" s="2" t="str">
        <f t="shared" si="23"/>
        <v/>
      </c>
    </row>
    <row r="381" spans="1:10" x14ac:dyDescent="0.2">
      <c r="A381" s="5">
        <v>484530018502</v>
      </c>
      <c r="B381" s="24" t="str">
        <f>'SVI+Flood Risk'!L381</f>
        <v/>
      </c>
      <c r="C381" s="24">
        <f>'SVI+Wild Fire Risk'!J381</f>
        <v>0.19595553984335842</v>
      </c>
      <c r="D381" s="24">
        <f>'SVI+Heat Risk'!K381</f>
        <v>0.59117060737693405</v>
      </c>
      <c r="F381" s="2">
        <f t="shared" si="20"/>
        <v>0.7871261472202925</v>
      </c>
      <c r="G381" s="8">
        <f t="shared" si="22"/>
        <v>0.20675869399546035</v>
      </c>
      <c r="H381" t="str">
        <f t="shared" si="21"/>
        <v/>
      </c>
      <c r="I381" s="26" t="s">
        <v>25</v>
      </c>
      <c r="J381" s="2" t="str">
        <f t="shared" si="23"/>
        <v/>
      </c>
    </row>
    <row r="382" spans="1:10" x14ac:dyDescent="0.2">
      <c r="A382" s="5">
        <v>484530018503</v>
      </c>
      <c r="B382" s="24">
        <f>'SVI+Flood Risk'!L382</f>
        <v>6.8692168605773485E-2</v>
      </c>
      <c r="C382" s="24">
        <f>'SVI+Wild Fire Risk'!J382</f>
        <v>0.15868586064558224</v>
      </c>
      <c r="D382" s="24">
        <f>'SVI+Heat Risk'!K382</f>
        <v>0.76723502481870376</v>
      </c>
      <c r="F382" s="2">
        <f t="shared" si="20"/>
        <v>0.99461305407005951</v>
      </c>
      <c r="G382" s="8">
        <f t="shared" si="22"/>
        <v>0.33178630089898731</v>
      </c>
      <c r="H382" t="str">
        <f t="shared" si="21"/>
        <v/>
      </c>
      <c r="I382" s="26"/>
      <c r="J382" s="2" t="str">
        <f t="shared" si="23"/>
        <v/>
      </c>
    </row>
    <row r="383" spans="1:10" x14ac:dyDescent="0.2">
      <c r="A383" s="5">
        <v>484530018511</v>
      </c>
      <c r="B383" s="24" t="str">
        <f>'SVI+Flood Risk'!L383</f>
        <v/>
      </c>
      <c r="C383" s="24">
        <f>'SVI+Wild Fire Risk'!J383</f>
        <v>0.50538954369199729</v>
      </c>
      <c r="D383" s="24">
        <f>'SVI+Heat Risk'!K383</f>
        <v>0.64177410373905952</v>
      </c>
      <c r="F383" s="2">
        <f t="shared" si="20"/>
        <v>1.1471636474310567</v>
      </c>
      <c r="G383" s="8">
        <f t="shared" si="22"/>
        <v>0.4237103452120512</v>
      </c>
      <c r="H383" t="str">
        <f t="shared" si="21"/>
        <v/>
      </c>
      <c r="I383" s="26" t="s">
        <v>25</v>
      </c>
      <c r="J383" s="2" t="str">
        <f t="shared" si="23"/>
        <v/>
      </c>
    </row>
    <row r="384" spans="1:10" x14ac:dyDescent="0.2">
      <c r="A384" s="5">
        <v>484530018512</v>
      </c>
      <c r="B384" s="24" t="str">
        <f>'SVI+Flood Risk'!L384</f>
        <v/>
      </c>
      <c r="C384" s="24">
        <f>'SVI+Wild Fire Risk'!J384</f>
        <v>0.56466811858206845</v>
      </c>
      <c r="D384" s="24">
        <f>'SVI+Heat Risk'!K384</f>
        <v>0.59805181929713702</v>
      </c>
      <c r="F384" s="2">
        <f t="shared" si="20"/>
        <v>1.1627199378792055</v>
      </c>
      <c r="G384" s="8">
        <f t="shared" si="22"/>
        <v>0.43308426569965336</v>
      </c>
      <c r="H384" t="str">
        <f t="shared" si="21"/>
        <v/>
      </c>
      <c r="I384" s="26" t="s">
        <v>25</v>
      </c>
      <c r="J384" s="2" t="str">
        <f t="shared" si="23"/>
        <v/>
      </c>
    </row>
    <row r="385" spans="1:10" x14ac:dyDescent="0.2">
      <c r="A385" s="5">
        <v>484530018513</v>
      </c>
      <c r="B385" s="24">
        <f>'SVI+Flood Risk'!L385</f>
        <v>3.1633084265553113E-2</v>
      </c>
      <c r="C385" s="24">
        <f>'SVI+Wild Fire Risk'!J385</f>
        <v>0.41816868323660111</v>
      </c>
      <c r="D385" s="24">
        <f>'SVI+Heat Risk'!K385</f>
        <v>0.71444838633794028</v>
      </c>
      <c r="F385" s="2">
        <f t="shared" si="20"/>
        <v>1.1642501538400944</v>
      </c>
      <c r="G385" s="8">
        <f t="shared" si="22"/>
        <v>0.43400634431434909</v>
      </c>
      <c r="H385" t="str">
        <f t="shared" si="21"/>
        <v/>
      </c>
      <c r="I385" s="26"/>
      <c r="J385" s="2" t="str">
        <f t="shared" si="23"/>
        <v/>
      </c>
    </row>
    <row r="386" spans="1:10" x14ac:dyDescent="0.2">
      <c r="A386" s="5">
        <v>484530018514</v>
      </c>
      <c r="B386" s="24">
        <f>'SVI+Flood Risk'!L386</f>
        <v>7.2803540587780145E-4</v>
      </c>
      <c r="C386" s="24">
        <f>'SVI+Wild Fire Risk'!J386</f>
        <v>0.61858255271415807</v>
      </c>
      <c r="D386" s="24">
        <f>'SVI+Heat Risk'!K386</f>
        <v>0.670880235596504</v>
      </c>
      <c r="F386" s="2">
        <f t="shared" ref="F386:F449" si="24">IF(ISNUMBER(B386), B386+C386+D386, C386+D386)</f>
        <v>1.2901908237165398</v>
      </c>
      <c r="G386" s="8">
        <f t="shared" si="22"/>
        <v>0.50989576213616938</v>
      </c>
      <c r="H386" t="str">
        <f t="shared" ref="H386:H449" si="25">IF(ISNUMBER(G386),"","Austin-Bergstrom International Airport")</f>
        <v/>
      </c>
      <c r="I386" s="26"/>
      <c r="J386" s="2" t="str">
        <f t="shared" si="23"/>
        <v/>
      </c>
    </row>
    <row r="387" spans="1:10" x14ac:dyDescent="0.2">
      <c r="A387" s="5">
        <v>484530018531</v>
      </c>
      <c r="B387" s="24">
        <f>'SVI+Flood Risk'!L387</f>
        <v>4.7466419181061509E-2</v>
      </c>
      <c r="C387" s="24">
        <f>'SVI+Wild Fire Risk'!J387</f>
        <v>0.34492670155526983</v>
      </c>
      <c r="D387" s="24">
        <f>'SVI+Heat Risk'!K387</f>
        <v>0.40436375302020916</v>
      </c>
      <c r="F387" s="2">
        <f t="shared" si="24"/>
        <v>0.79675687375654047</v>
      </c>
      <c r="G387" s="8">
        <f t="shared" ref="G387:G450" si="26">(F387-F$643)/(F$644-F$643)</f>
        <v>0.21256198399506127</v>
      </c>
      <c r="H387" t="str">
        <f t="shared" si="25"/>
        <v/>
      </c>
      <c r="I387" s="26"/>
      <c r="J387" s="2" t="str">
        <f t="shared" ref="J387:J450" si="27">IF(ISNUMBER(G387), "", "N/A")</f>
        <v/>
      </c>
    </row>
    <row r="388" spans="1:10" x14ac:dyDescent="0.2">
      <c r="A388" s="5">
        <v>484530018532</v>
      </c>
      <c r="B388" s="24" t="str">
        <f>'SVI+Flood Risk'!L388</f>
        <v/>
      </c>
      <c r="C388" s="24">
        <f>'SVI+Wild Fire Risk'!J388</f>
        <v>0.30164676607069596</v>
      </c>
      <c r="D388" s="24">
        <f>'SVI+Heat Risk'!K388</f>
        <v>0.55268125263797352</v>
      </c>
      <c r="F388" s="2">
        <f t="shared" si="24"/>
        <v>0.85432801870866948</v>
      </c>
      <c r="G388" s="8">
        <f t="shared" si="26"/>
        <v>0.24725324519002681</v>
      </c>
      <c r="H388" t="str">
        <f t="shared" si="25"/>
        <v/>
      </c>
      <c r="I388" s="26" t="s">
        <v>25</v>
      </c>
      <c r="J388" s="2" t="str">
        <f t="shared" si="27"/>
        <v/>
      </c>
    </row>
    <row r="389" spans="1:10" x14ac:dyDescent="0.2">
      <c r="A389" s="5">
        <v>484530018541</v>
      </c>
      <c r="B389" s="24" t="str">
        <f>'SVI+Flood Risk'!L389</f>
        <v/>
      </c>
      <c r="C389" s="24">
        <f>'SVI+Wild Fire Risk'!J389</f>
        <v>0.36063448107891588</v>
      </c>
      <c r="D389" s="24">
        <f>'SVI+Heat Risk'!K389</f>
        <v>0.43577625233300055</v>
      </c>
      <c r="F389" s="2">
        <f t="shared" si="24"/>
        <v>0.79641073341191637</v>
      </c>
      <c r="G389" s="8">
        <f t="shared" si="26"/>
        <v>0.21235340650167539</v>
      </c>
      <c r="H389" t="str">
        <f t="shared" si="25"/>
        <v/>
      </c>
      <c r="I389" s="26" t="s">
        <v>25</v>
      </c>
      <c r="J389" s="2" t="str">
        <f t="shared" si="27"/>
        <v/>
      </c>
    </row>
    <row r="390" spans="1:10" x14ac:dyDescent="0.2">
      <c r="A390" s="5">
        <v>484530018542</v>
      </c>
      <c r="B390" s="24" t="str">
        <f>'SVI+Flood Risk'!L390</f>
        <v/>
      </c>
      <c r="C390" s="24">
        <f>'SVI+Wild Fire Risk'!J390</f>
        <v>0.66685877553822892</v>
      </c>
      <c r="D390" s="24">
        <f>'SVI+Heat Risk'!K390</f>
        <v>0.4531381354309596</v>
      </c>
      <c r="F390" s="2">
        <f t="shared" si="24"/>
        <v>1.1199969109691885</v>
      </c>
      <c r="G390" s="8">
        <f t="shared" si="26"/>
        <v>0.4073401939635895</v>
      </c>
      <c r="H390" t="str">
        <f t="shared" si="25"/>
        <v/>
      </c>
      <c r="I390" s="26" t="s">
        <v>25</v>
      </c>
      <c r="J390" s="2" t="str">
        <f t="shared" si="27"/>
        <v/>
      </c>
    </row>
    <row r="391" spans="1:10" x14ac:dyDescent="0.2">
      <c r="A391" s="5">
        <v>484530018543</v>
      </c>
      <c r="B391" s="24">
        <f>'SVI+Flood Risk'!L391</f>
        <v>6.3252151200757972E-2</v>
      </c>
      <c r="C391" s="24">
        <f>'SVI+Wild Fire Risk'!J391</f>
        <v>0.54633180204431564</v>
      </c>
      <c r="D391" s="24">
        <f>'SVI+Heat Risk'!K391</f>
        <v>0.55693332439959797</v>
      </c>
      <c r="F391" s="2">
        <f t="shared" si="24"/>
        <v>1.1665172776446715</v>
      </c>
      <c r="G391" s="8">
        <f t="shared" si="26"/>
        <v>0.43537246937806467</v>
      </c>
      <c r="H391" t="str">
        <f t="shared" si="25"/>
        <v/>
      </c>
      <c r="I391" s="26"/>
      <c r="J391" s="2" t="str">
        <f t="shared" si="27"/>
        <v/>
      </c>
    </row>
    <row r="392" spans="1:10" x14ac:dyDescent="0.2">
      <c r="A392" s="5">
        <v>484530018551</v>
      </c>
      <c r="B392" s="24">
        <f>'SVI+Flood Risk'!L392</f>
        <v>1.6373852381154359E-2</v>
      </c>
      <c r="C392" s="24">
        <f>'SVI+Wild Fire Risk'!J392</f>
        <v>0.59579934804487666</v>
      </c>
      <c r="D392" s="24">
        <f>'SVI+Heat Risk'!K392</f>
        <v>0.60936261503317202</v>
      </c>
      <c r="F392" s="2">
        <f t="shared" si="24"/>
        <v>1.2215358154592031</v>
      </c>
      <c r="G392" s="8">
        <f t="shared" si="26"/>
        <v>0.46852557876083062</v>
      </c>
      <c r="H392" t="str">
        <f t="shared" si="25"/>
        <v/>
      </c>
      <c r="I392" s="26"/>
      <c r="J392" s="2" t="str">
        <f t="shared" si="27"/>
        <v/>
      </c>
    </row>
    <row r="393" spans="1:10" x14ac:dyDescent="0.2">
      <c r="A393" s="5">
        <v>484530018552</v>
      </c>
      <c r="B393" s="24">
        <f>'SVI+Flood Risk'!L393</f>
        <v>8.9079900705320375E-2</v>
      </c>
      <c r="C393" s="24">
        <f>'SVI+Wild Fire Risk'!J393</f>
        <v>0.57952087869117652</v>
      </c>
      <c r="D393" s="24">
        <f>'SVI+Heat Risk'!K393</f>
        <v>0.59201383951128272</v>
      </c>
      <c r="F393" s="2">
        <f t="shared" si="24"/>
        <v>1.2606146189077796</v>
      </c>
      <c r="G393" s="8">
        <f t="shared" si="26"/>
        <v>0.49207371174912812</v>
      </c>
      <c r="H393" t="str">
        <f t="shared" si="25"/>
        <v/>
      </c>
      <c r="I393" s="26"/>
      <c r="J393" s="2" t="str">
        <f t="shared" si="27"/>
        <v/>
      </c>
    </row>
    <row r="394" spans="1:10" x14ac:dyDescent="0.2">
      <c r="A394" s="5">
        <v>484530018553</v>
      </c>
      <c r="B394" s="24">
        <f>'SVI+Flood Risk'!L394</f>
        <v>2.0217970056289621E-2</v>
      </c>
      <c r="C394" s="24">
        <f>'SVI+Wild Fire Risk'!J394</f>
        <v>0.68885687081099534</v>
      </c>
      <c r="D394" s="24">
        <f>'SVI+Heat Risk'!K394</f>
        <v>0.56911260395891106</v>
      </c>
      <c r="F394" s="2">
        <f t="shared" si="24"/>
        <v>1.2781874448261961</v>
      </c>
      <c r="G394" s="8">
        <f t="shared" si="26"/>
        <v>0.50266275760493584</v>
      </c>
      <c r="H394" t="str">
        <f t="shared" si="25"/>
        <v/>
      </c>
      <c r="I394" s="26"/>
      <c r="J394" s="2" t="str">
        <f t="shared" si="27"/>
        <v/>
      </c>
    </row>
    <row r="395" spans="1:10" x14ac:dyDescent="0.2">
      <c r="A395" s="5">
        <v>484530018554</v>
      </c>
      <c r="B395" s="24">
        <f>'SVI+Flood Risk'!L395</f>
        <v>5.1612747437997535E-2</v>
      </c>
      <c r="C395" s="24">
        <f>'SVI+Wild Fire Risk'!J395</f>
        <v>0.58655353083642581</v>
      </c>
      <c r="D395" s="24">
        <f>'SVI+Heat Risk'!K395</f>
        <v>0.62773957303705841</v>
      </c>
      <c r="F395" s="2">
        <f t="shared" si="24"/>
        <v>1.2659058513114818</v>
      </c>
      <c r="G395" s="8">
        <f t="shared" si="26"/>
        <v>0.49526210630881129</v>
      </c>
      <c r="H395" t="str">
        <f t="shared" si="25"/>
        <v/>
      </c>
      <c r="I395" s="26"/>
      <c r="J395" s="2" t="str">
        <f t="shared" si="27"/>
        <v/>
      </c>
    </row>
    <row r="396" spans="1:10" x14ac:dyDescent="0.2">
      <c r="A396" s="5">
        <v>484530018555</v>
      </c>
      <c r="B396" s="24">
        <f>'SVI+Flood Risk'!L396</f>
        <v>6.8148885334966922E-2</v>
      </c>
      <c r="C396" s="24">
        <f>'SVI+Wild Fire Risk'!J396</f>
        <v>0.47007169389046238</v>
      </c>
      <c r="D396" s="24">
        <f>'SVI+Heat Risk'!K396</f>
        <v>0.55919719175371962</v>
      </c>
      <c r="F396" s="2">
        <f t="shared" si="24"/>
        <v>1.0974177709791491</v>
      </c>
      <c r="G396" s="8">
        <f t="shared" si="26"/>
        <v>0.39373443983791645</v>
      </c>
      <c r="H396" t="str">
        <f t="shared" si="25"/>
        <v/>
      </c>
      <c r="I396" s="26"/>
      <c r="J396" s="2" t="str">
        <f t="shared" si="27"/>
        <v/>
      </c>
    </row>
    <row r="397" spans="1:10" x14ac:dyDescent="0.2">
      <c r="A397" s="5">
        <v>484530018561</v>
      </c>
      <c r="B397" s="24">
        <f>'SVI+Flood Risk'!L397</f>
        <v>0.150250105107924</v>
      </c>
      <c r="C397" s="24">
        <f>'SVI+Wild Fire Risk'!J397</f>
        <v>0.5330909816738223</v>
      </c>
      <c r="D397" s="24">
        <f>'SVI+Heat Risk'!K397</f>
        <v>0.42258679545129413</v>
      </c>
      <c r="F397" s="2">
        <f t="shared" si="24"/>
        <v>1.1059278822330405</v>
      </c>
      <c r="G397" s="8">
        <f t="shared" si="26"/>
        <v>0.39886246868904401</v>
      </c>
      <c r="H397" t="str">
        <f t="shared" si="25"/>
        <v/>
      </c>
      <c r="I397" s="26"/>
      <c r="J397" s="2" t="str">
        <f t="shared" si="27"/>
        <v/>
      </c>
    </row>
    <row r="398" spans="1:10" x14ac:dyDescent="0.2">
      <c r="A398" s="5">
        <v>484530018562</v>
      </c>
      <c r="B398" s="24">
        <f>'SVI+Flood Risk'!L398</f>
        <v>9.021287912790639E-2</v>
      </c>
      <c r="C398" s="24">
        <f>'SVI+Wild Fire Risk'!J398</f>
        <v>0.61956577650104139</v>
      </c>
      <c r="D398" s="24">
        <f>'SVI+Heat Risk'!K398</f>
        <v>0.42018313257633388</v>
      </c>
      <c r="F398" s="2">
        <f t="shared" si="24"/>
        <v>1.1299617882052817</v>
      </c>
      <c r="G398" s="8">
        <f t="shared" si="26"/>
        <v>0.41334483672795563</v>
      </c>
      <c r="H398" t="str">
        <f t="shared" si="25"/>
        <v/>
      </c>
      <c r="I398" s="26"/>
      <c r="J398" s="2" t="str">
        <f t="shared" si="27"/>
        <v/>
      </c>
    </row>
    <row r="399" spans="1:10" x14ac:dyDescent="0.2">
      <c r="A399" s="5">
        <v>484530018571</v>
      </c>
      <c r="B399" s="24">
        <f>'SVI+Flood Risk'!L399</f>
        <v>8.1149078777499037E-2</v>
      </c>
      <c r="C399" s="24">
        <f>'SVI+Wild Fire Risk'!J399</f>
        <v>0.34747486615801332</v>
      </c>
      <c r="D399" s="24">
        <f>'SVI+Heat Risk'!K399</f>
        <v>0.72600377688457818</v>
      </c>
      <c r="F399" s="2">
        <f t="shared" si="24"/>
        <v>1.1546277218200904</v>
      </c>
      <c r="G399" s="8">
        <f t="shared" si="26"/>
        <v>0.42820805243020593</v>
      </c>
      <c r="H399" t="str">
        <f t="shared" si="25"/>
        <v/>
      </c>
      <c r="I399" s="26"/>
      <c r="J399" s="2" t="str">
        <f t="shared" si="27"/>
        <v/>
      </c>
    </row>
    <row r="400" spans="1:10" x14ac:dyDescent="0.2">
      <c r="A400" s="5">
        <v>484530018572</v>
      </c>
      <c r="B400" s="24">
        <f>'SVI+Flood Risk'!L400</f>
        <v>0.1038465741792233</v>
      </c>
      <c r="C400" s="24">
        <f>'SVI+Wild Fire Risk'!J400</f>
        <v>0.54844149133988473</v>
      </c>
      <c r="D400" s="24">
        <f>'SVI+Heat Risk'!K400</f>
        <v>0.57397299575862026</v>
      </c>
      <c r="F400" s="2">
        <f t="shared" si="24"/>
        <v>1.2262610612777283</v>
      </c>
      <c r="G400" s="8">
        <f t="shared" si="26"/>
        <v>0.47137292072419057</v>
      </c>
      <c r="H400" t="str">
        <f t="shared" si="25"/>
        <v/>
      </c>
      <c r="I400" s="26"/>
      <c r="J400" s="2" t="str">
        <f t="shared" si="27"/>
        <v/>
      </c>
    </row>
    <row r="401" spans="1:10" x14ac:dyDescent="0.2">
      <c r="A401" s="5">
        <v>484530018581</v>
      </c>
      <c r="B401" s="24">
        <f>'SVI+Flood Risk'!L401</f>
        <v>0.11195813163423322</v>
      </c>
      <c r="C401" s="24">
        <f>'SVI+Wild Fire Risk'!J401</f>
        <v>0.51829629570804792</v>
      </c>
      <c r="D401" s="24">
        <f>'SVI+Heat Risk'!K401</f>
        <v>0.52694957864357428</v>
      </c>
      <c r="F401" s="2">
        <f t="shared" si="24"/>
        <v>1.1572040059858555</v>
      </c>
      <c r="G401" s="8">
        <f t="shared" si="26"/>
        <v>0.42976047156276487</v>
      </c>
      <c r="H401" t="str">
        <f t="shared" si="25"/>
        <v/>
      </c>
      <c r="I401" s="26"/>
      <c r="J401" s="2" t="str">
        <f t="shared" si="27"/>
        <v/>
      </c>
    </row>
    <row r="402" spans="1:10" x14ac:dyDescent="0.2">
      <c r="A402" s="5">
        <v>484530018582</v>
      </c>
      <c r="B402" s="24">
        <f>'SVI+Flood Risk'!L402</f>
        <v>0.13161789295877527</v>
      </c>
      <c r="C402" s="24">
        <f>'SVI+Wild Fire Risk'!J402</f>
        <v>0.43446803345323382</v>
      </c>
      <c r="D402" s="24">
        <f>'SVI+Heat Risk'!K402</f>
        <v>0.48404074915351342</v>
      </c>
      <c r="F402" s="2">
        <f t="shared" si="24"/>
        <v>1.0501266755655225</v>
      </c>
      <c r="G402" s="8">
        <f t="shared" si="26"/>
        <v>0.36523773815594851</v>
      </c>
      <c r="H402" t="str">
        <f t="shared" si="25"/>
        <v/>
      </c>
      <c r="I402" s="26"/>
      <c r="J402" s="2" t="str">
        <f t="shared" si="27"/>
        <v/>
      </c>
    </row>
    <row r="403" spans="1:10" x14ac:dyDescent="0.2">
      <c r="A403" s="5">
        <v>484530018583</v>
      </c>
      <c r="B403" s="24">
        <f>'SVI+Flood Risk'!L403</f>
        <v>0.11625138562945518</v>
      </c>
      <c r="C403" s="24">
        <f>'SVI+Wild Fire Risk'!J403</f>
        <v>0.47311127411731851</v>
      </c>
      <c r="D403" s="24">
        <f>'SVI+Heat Risk'!K403</f>
        <v>0.49154541985174827</v>
      </c>
      <c r="F403" s="2">
        <f t="shared" si="24"/>
        <v>1.080908079598522</v>
      </c>
      <c r="G403" s="8">
        <f t="shared" si="26"/>
        <v>0.38378601834291498</v>
      </c>
      <c r="H403" t="str">
        <f t="shared" si="25"/>
        <v/>
      </c>
      <c r="I403" s="26"/>
      <c r="J403" s="2" t="str">
        <f t="shared" si="27"/>
        <v/>
      </c>
    </row>
    <row r="404" spans="1:10" x14ac:dyDescent="0.2">
      <c r="A404" s="5">
        <v>484530018584</v>
      </c>
      <c r="B404" s="24">
        <f>'SVI+Flood Risk'!L404</f>
        <v>0.10902821189051048</v>
      </c>
      <c r="C404" s="24">
        <f>'SVI+Wild Fire Risk'!J404</f>
        <v>0.45947402228602141</v>
      </c>
      <c r="D404" s="24">
        <f>'SVI+Heat Risk'!K404</f>
        <v>0.52408073051984416</v>
      </c>
      <c r="F404" s="2">
        <f t="shared" si="24"/>
        <v>1.0925829646963761</v>
      </c>
      <c r="G404" s="8">
        <f t="shared" si="26"/>
        <v>0.39082107885261375</v>
      </c>
      <c r="H404" t="str">
        <f t="shared" si="25"/>
        <v/>
      </c>
      <c r="I404" s="26"/>
      <c r="J404" s="2" t="str">
        <f t="shared" si="27"/>
        <v/>
      </c>
    </row>
    <row r="405" spans="1:10" x14ac:dyDescent="0.2">
      <c r="A405" s="5">
        <v>484530018585</v>
      </c>
      <c r="B405" s="24">
        <f>'SVI+Flood Risk'!L405</f>
        <v>3.0346424821785963E-2</v>
      </c>
      <c r="C405" s="24">
        <f>'SVI+Wild Fire Risk'!J405</f>
        <v>0.72662842115952753</v>
      </c>
      <c r="D405" s="24">
        <f>'SVI+Heat Risk'!K405</f>
        <v>0.5216551109970623</v>
      </c>
      <c r="F405" s="2">
        <f t="shared" si="24"/>
        <v>1.2786299569783757</v>
      </c>
      <c r="G405" s="8">
        <f t="shared" si="26"/>
        <v>0.50292940689019794</v>
      </c>
      <c r="H405" t="str">
        <f t="shared" si="25"/>
        <v/>
      </c>
      <c r="I405" s="26"/>
      <c r="J405" s="2" t="str">
        <f t="shared" si="27"/>
        <v/>
      </c>
    </row>
    <row r="406" spans="1:10" x14ac:dyDescent="0.2">
      <c r="A406" s="5">
        <v>484530018591</v>
      </c>
      <c r="B406" s="24">
        <f>'SVI+Flood Risk'!L406</f>
        <v>5.3999300365607491E-3</v>
      </c>
      <c r="C406" s="24">
        <f>'SVI+Wild Fire Risk'!J406</f>
        <v>0.53367090864052724</v>
      </c>
      <c r="D406" s="24">
        <f>'SVI+Heat Risk'!K406</f>
        <v>0.43375058180699855</v>
      </c>
      <c r="F406" s="2">
        <f t="shared" si="24"/>
        <v>0.97282142048408649</v>
      </c>
      <c r="G406" s="8">
        <f t="shared" si="26"/>
        <v>0.31865508293859102</v>
      </c>
      <c r="H406" t="str">
        <f t="shared" si="25"/>
        <v/>
      </c>
      <c r="I406" s="26"/>
      <c r="J406" s="2" t="str">
        <f t="shared" si="27"/>
        <v/>
      </c>
    </row>
    <row r="407" spans="1:10" x14ac:dyDescent="0.2">
      <c r="A407" s="5">
        <v>484530018592</v>
      </c>
      <c r="B407" s="24">
        <f>'SVI+Flood Risk'!L407</f>
        <v>0.15172476312428004</v>
      </c>
      <c r="C407" s="24">
        <f>'SVI+Wild Fire Risk'!J407</f>
        <v>0.41912608573152488</v>
      </c>
      <c r="D407" s="24">
        <f>'SVI+Heat Risk'!K407</f>
        <v>0.4061809217080537</v>
      </c>
      <c r="F407" s="2">
        <f t="shared" si="24"/>
        <v>0.9770317705638587</v>
      </c>
      <c r="G407" s="8">
        <f t="shared" si="26"/>
        <v>0.32119215866395784</v>
      </c>
      <c r="H407" t="str">
        <f t="shared" si="25"/>
        <v/>
      </c>
      <c r="I407" s="26"/>
      <c r="J407" s="2" t="str">
        <f t="shared" si="27"/>
        <v/>
      </c>
    </row>
    <row r="408" spans="1:10" x14ac:dyDescent="0.2">
      <c r="A408" s="5">
        <v>484530018601</v>
      </c>
      <c r="B408" s="24">
        <f>'SVI+Flood Risk'!L408</f>
        <v>0.1277848518320078</v>
      </c>
      <c r="C408" s="24">
        <f>'SVI+Wild Fire Risk'!J408</f>
        <v>0.6646346741178929</v>
      </c>
      <c r="D408" s="24">
        <f>'SVI+Heat Risk'!K408</f>
        <v>0.56503166200812416</v>
      </c>
      <c r="F408" s="2">
        <f t="shared" si="24"/>
        <v>1.3574511879580249</v>
      </c>
      <c r="G408" s="8">
        <f t="shared" si="26"/>
        <v>0.55042555993522446</v>
      </c>
      <c r="H408" t="str">
        <f t="shared" si="25"/>
        <v/>
      </c>
      <c r="I408" s="26"/>
      <c r="J408" s="2" t="str">
        <f t="shared" si="27"/>
        <v/>
      </c>
    </row>
    <row r="409" spans="1:10" x14ac:dyDescent="0.2">
      <c r="A409" s="5">
        <v>484530018602</v>
      </c>
      <c r="B409" s="24" t="str">
        <f>'SVI+Flood Risk'!L409</f>
        <v/>
      </c>
      <c r="C409" s="24">
        <f>'SVI+Wild Fire Risk'!J409</f>
        <v>0.37867464827693925</v>
      </c>
      <c r="D409" s="24">
        <f>'SVI+Heat Risk'!K409</f>
        <v>0.7165939982467</v>
      </c>
      <c r="F409" s="2">
        <f t="shared" si="24"/>
        <v>1.0952686465236392</v>
      </c>
      <c r="G409" s="8">
        <f t="shared" si="26"/>
        <v>0.39243941890531953</v>
      </c>
      <c r="H409" t="str">
        <f t="shared" si="25"/>
        <v/>
      </c>
      <c r="I409" s="26" t="s">
        <v>25</v>
      </c>
      <c r="J409" s="2" t="str">
        <f t="shared" si="27"/>
        <v/>
      </c>
    </row>
    <row r="410" spans="1:10" x14ac:dyDescent="0.2">
      <c r="A410" s="5">
        <v>484530018611</v>
      </c>
      <c r="B410" s="24">
        <f>'SVI+Flood Risk'!L410</f>
        <v>0.14105210309322919</v>
      </c>
      <c r="C410" s="24">
        <f>'SVI+Wild Fire Risk'!J410</f>
        <v>0.47761076161198657</v>
      </c>
      <c r="D410" s="24">
        <f>'SVI+Heat Risk'!K410</f>
        <v>0.59442078644535168</v>
      </c>
      <c r="F410" s="2">
        <f t="shared" si="24"/>
        <v>1.2130836511505674</v>
      </c>
      <c r="G410" s="8">
        <f t="shared" si="26"/>
        <v>0.46343246762091045</v>
      </c>
      <c r="H410" t="str">
        <f t="shared" si="25"/>
        <v/>
      </c>
      <c r="I410" s="26"/>
      <c r="J410" s="2" t="str">
        <f t="shared" si="27"/>
        <v/>
      </c>
    </row>
    <row r="411" spans="1:10" x14ac:dyDescent="0.2">
      <c r="A411" s="5">
        <v>484530018612</v>
      </c>
      <c r="B411" s="24">
        <f>'SVI+Flood Risk'!L411</f>
        <v>4.3621510272333578E-3</v>
      </c>
      <c r="C411" s="24">
        <f>'SVI+Wild Fire Risk'!J411</f>
        <v>0.2749136705379609</v>
      </c>
      <c r="D411" s="24">
        <f>'SVI+Heat Risk'!K411</f>
        <v>0.73715569541203274</v>
      </c>
      <c r="F411" s="2">
        <f t="shared" si="24"/>
        <v>1.0164315169772271</v>
      </c>
      <c r="G411" s="8">
        <f t="shared" si="26"/>
        <v>0.34493368569070193</v>
      </c>
      <c r="H411" t="str">
        <f t="shared" si="25"/>
        <v/>
      </c>
      <c r="I411" s="26"/>
      <c r="J411" s="2" t="str">
        <f t="shared" si="27"/>
        <v/>
      </c>
    </row>
    <row r="412" spans="1:10" x14ac:dyDescent="0.2">
      <c r="A412" s="5">
        <v>484530018621</v>
      </c>
      <c r="B412" s="24">
        <f>'SVI+Flood Risk'!L412</f>
        <v>4.1437002879416228E-2</v>
      </c>
      <c r="C412" s="24">
        <f>'SVI+Wild Fire Risk'!J412</f>
        <v>0.49310028715493515</v>
      </c>
      <c r="D412" s="24">
        <f>'SVI+Heat Risk'!K412</f>
        <v>0.64162373125803807</v>
      </c>
      <c r="F412" s="2">
        <f t="shared" si="24"/>
        <v>1.1761610212923894</v>
      </c>
      <c r="G412" s="8">
        <f t="shared" si="26"/>
        <v>0.44118360323789074</v>
      </c>
      <c r="H412" t="str">
        <f t="shared" si="25"/>
        <v/>
      </c>
      <c r="I412" s="26"/>
      <c r="J412" s="2" t="str">
        <f t="shared" si="27"/>
        <v/>
      </c>
    </row>
    <row r="413" spans="1:10" x14ac:dyDescent="0.2">
      <c r="A413" s="5">
        <v>484530018622</v>
      </c>
      <c r="B413" s="24">
        <f>'SVI+Flood Risk'!L413</f>
        <v>0.1848020355859151</v>
      </c>
      <c r="C413" s="24">
        <f>'SVI+Wild Fire Risk'!J413</f>
        <v>0.50292093746634503</v>
      </c>
      <c r="D413" s="24">
        <f>'SVI+Heat Risk'!K413</f>
        <v>0.57449583820893435</v>
      </c>
      <c r="F413" s="2">
        <f t="shared" si="24"/>
        <v>1.2622188112611945</v>
      </c>
      <c r="G413" s="8">
        <f t="shared" si="26"/>
        <v>0.49304036711069088</v>
      </c>
      <c r="H413" t="str">
        <f t="shared" si="25"/>
        <v/>
      </c>
      <c r="I413" s="26"/>
      <c r="J413" s="2" t="str">
        <f t="shared" si="27"/>
        <v/>
      </c>
    </row>
    <row r="414" spans="1:10" x14ac:dyDescent="0.2">
      <c r="A414" s="5">
        <v>484530018631</v>
      </c>
      <c r="B414" s="24">
        <f>'SVI+Flood Risk'!L414</f>
        <v>1.4290927675260716E-3</v>
      </c>
      <c r="C414" s="24">
        <f>'SVI+Wild Fire Risk'!J414</f>
        <v>0.12477590384471422</v>
      </c>
      <c r="D414" s="24">
        <f>'SVI+Heat Risk'!K414</f>
        <v>0.81216071513689436</v>
      </c>
      <c r="F414" s="2">
        <f t="shared" si="24"/>
        <v>0.93836571174913463</v>
      </c>
      <c r="G414" s="8">
        <f t="shared" si="26"/>
        <v>0.29789273762870039</v>
      </c>
      <c r="H414" t="str">
        <f t="shared" si="25"/>
        <v/>
      </c>
      <c r="I414" s="26"/>
      <c r="J414" s="2" t="str">
        <f t="shared" si="27"/>
        <v/>
      </c>
    </row>
    <row r="415" spans="1:10" x14ac:dyDescent="0.2">
      <c r="A415" s="5">
        <v>484530018632</v>
      </c>
      <c r="B415" s="24">
        <f>'SVI+Flood Risk'!L415</f>
        <v>0.10989188047070664</v>
      </c>
      <c r="C415" s="24">
        <f>'SVI+Wild Fire Risk'!J415</f>
        <v>0.39724066808483555</v>
      </c>
      <c r="D415" s="24">
        <f>'SVI+Heat Risk'!K415</f>
        <v>0.62367074687301782</v>
      </c>
      <c r="F415" s="2">
        <f t="shared" si="24"/>
        <v>1.1308032954285601</v>
      </c>
      <c r="G415" s="8">
        <f t="shared" si="26"/>
        <v>0.4138519127450207</v>
      </c>
      <c r="H415" t="str">
        <f t="shared" si="25"/>
        <v/>
      </c>
      <c r="I415" s="26"/>
      <c r="J415" s="2" t="str">
        <f t="shared" si="27"/>
        <v/>
      </c>
    </row>
    <row r="416" spans="1:10" x14ac:dyDescent="0.2">
      <c r="A416" s="5">
        <v>484530018641</v>
      </c>
      <c r="B416" s="24">
        <f>'SVI+Flood Risk'!L416</f>
        <v>1.8102208634353929E-2</v>
      </c>
      <c r="C416" s="24">
        <f>'SVI+Wild Fire Risk'!J416</f>
        <v>0.63691933145873392</v>
      </c>
      <c r="D416" s="24">
        <f>'SVI+Heat Risk'!K416</f>
        <v>0.5583400834324278</v>
      </c>
      <c r="F416" s="2">
        <f t="shared" si="24"/>
        <v>1.2133616235255156</v>
      </c>
      <c r="G416" s="8">
        <f t="shared" si="26"/>
        <v>0.4635999684109734</v>
      </c>
      <c r="H416" t="str">
        <f t="shared" si="25"/>
        <v/>
      </c>
      <c r="I416" s="26"/>
      <c r="J416" s="2" t="str">
        <f t="shared" si="27"/>
        <v/>
      </c>
    </row>
    <row r="417" spans="1:10" x14ac:dyDescent="0.2">
      <c r="A417" s="5">
        <v>484530018642</v>
      </c>
      <c r="B417" s="24" t="str">
        <f>'SVI+Flood Risk'!L417</f>
        <v/>
      </c>
      <c r="C417" s="24">
        <f>'SVI+Wild Fire Risk'!J417</f>
        <v>7.6564117501657938E-2</v>
      </c>
      <c r="D417" s="24">
        <f>'SVI+Heat Risk'!K417</f>
        <v>0.70479848841542392</v>
      </c>
      <c r="F417" s="2">
        <f t="shared" si="24"/>
        <v>0.78136260591708184</v>
      </c>
      <c r="G417" s="8">
        <f t="shared" si="26"/>
        <v>0.20328569520546044</v>
      </c>
      <c r="H417" t="str">
        <f t="shared" si="25"/>
        <v/>
      </c>
      <c r="I417" s="26" t="s">
        <v>25</v>
      </c>
      <c r="J417" s="2" t="str">
        <f t="shared" si="27"/>
        <v/>
      </c>
    </row>
    <row r="418" spans="1:10" x14ac:dyDescent="0.2">
      <c r="A418" s="5">
        <v>484530019011</v>
      </c>
      <c r="B418" s="24">
        <f>'SVI+Flood Risk'!L418</f>
        <v>0.13450190267119336</v>
      </c>
      <c r="C418" s="24">
        <f>'SVI+Wild Fire Risk'!J418</f>
        <v>0.54888858847946376</v>
      </c>
      <c r="D418" s="24">
        <f>'SVI+Heat Risk'!K418</f>
        <v>0.20972091005378948</v>
      </c>
      <c r="F418" s="2">
        <f t="shared" si="24"/>
        <v>0.89311140120444654</v>
      </c>
      <c r="G418" s="8">
        <f t="shared" si="26"/>
        <v>0.27062336321189362</v>
      </c>
      <c r="H418" t="str">
        <f t="shared" si="25"/>
        <v/>
      </c>
      <c r="I418" s="26"/>
      <c r="J418" s="2" t="str">
        <f t="shared" si="27"/>
        <v/>
      </c>
    </row>
    <row r="419" spans="1:10" x14ac:dyDescent="0.2">
      <c r="A419" s="5">
        <v>484530019012</v>
      </c>
      <c r="B419" s="24">
        <f>'SVI+Flood Risk'!L419</f>
        <v>7.47848005092175E-2</v>
      </c>
      <c r="C419" s="24">
        <f>'SVI+Wild Fire Risk'!J419</f>
        <v>0.62927715158770581</v>
      </c>
      <c r="D419" s="24">
        <f>'SVI+Heat Risk'!K419</f>
        <v>0.19624266461651735</v>
      </c>
      <c r="F419" s="2">
        <f t="shared" si="24"/>
        <v>0.90030461671344075</v>
      </c>
      <c r="G419" s="8">
        <f t="shared" si="26"/>
        <v>0.27495785609477258</v>
      </c>
      <c r="H419" t="str">
        <f t="shared" si="25"/>
        <v/>
      </c>
      <c r="I419" s="26"/>
      <c r="J419" s="2" t="str">
        <f t="shared" si="27"/>
        <v/>
      </c>
    </row>
    <row r="420" spans="1:10" x14ac:dyDescent="0.2">
      <c r="A420" s="5">
        <v>484530019013</v>
      </c>
      <c r="B420" s="24">
        <f>'SVI+Flood Risk'!L420</f>
        <v>0</v>
      </c>
      <c r="C420" s="24">
        <f>'SVI+Wild Fire Risk'!J420</f>
        <v>0.50052591485822495</v>
      </c>
      <c r="D420" s="24">
        <f>'SVI+Heat Risk'!K420</f>
        <v>0.22488362439517504</v>
      </c>
      <c r="F420" s="2">
        <f t="shared" si="24"/>
        <v>0.72540953925340002</v>
      </c>
      <c r="G420" s="8">
        <f t="shared" si="26"/>
        <v>0.1695694567685988</v>
      </c>
      <c r="H420" t="str">
        <f t="shared" si="25"/>
        <v/>
      </c>
      <c r="I420" s="26"/>
      <c r="J420" s="2" t="str">
        <f t="shared" si="27"/>
        <v/>
      </c>
    </row>
    <row r="421" spans="1:10" x14ac:dyDescent="0.2">
      <c r="A421" s="5">
        <v>484530019081</v>
      </c>
      <c r="B421" s="24">
        <f>'SVI+Flood Risk'!L421</f>
        <v>7.5212094556277129E-2</v>
      </c>
      <c r="C421" s="24">
        <f>'SVI+Wild Fire Risk'!J421</f>
        <v>0.66985156873650997</v>
      </c>
      <c r="D421" s="24">
        <f>'SVI+Heat Risk'!K421</f>
        <v>0.10732359078755779</v>
      </c>
      <c r="F421" s="2">
        <f t="shared" si="24"/>
        <v>0.85238725408034488</v>
      </c>
      <c r="G421" s="8">
        <f t="shared" si="26"/>
        <v>0.24608377786928581</v>
      </c>
      <c r="H421" t="str">
        <f t="shared" si="25"/>
        <v/>
      </c>
      <c r="I421" s="26"/>
      <c r="J421" s="2" t="str">
        <f t="shared" si="27"/>
        <v/>
      </c>
    </row>
    <row r="422" spans="1:10" x14ac:dyDescent="0.2">
      <c r="A422" s="5">
        <v>484530019082</v>
      </c>
      <c r="B422" s="24">
        <f>'SVI+Flood Risk'!L422</f>
        <v>7.0741617320717917E-2</v>
      </c>
      <c r="C422" s="24">
        <f>'SVI+Wild Fire Risk'!J422</f>
        <v>0.69926171385565505</v>
      </c>
      <c r="D422" s="24">
        <f>'SVI+Heat Risk'!K422</f>
        <v>0.27545985275095763</v>
      </c>
      <c r="F422" s="2">
        <f t="shared" si="24"/>
        <v>1.0454631839273305</v>
      </c>
      <c r="G422" s="8">
        <f t="shared" si="26"/>
        <v>0.36242760807019841</v>
      </c>
      <c r="H422" t="str">
        <f t="shared" si="25"/>
        <v/>
      </c>
      <c r="I422" s="26"/>
      <c r="J422" s="2" t="str">
        <f t="shared" si="27"/>
        <v/>
      </c>
    </row>
    <row r="423" spans="1:10" x14ac:dyDescent="0.2">
      <c r="A423" s="5">
        <v>484530019101</v>
      </c>
      <c r="B423" s="24">
        <f>'SVI+Flood Risk'!L423</f>
        <v>0.17808764945446062</v>
      </c>
      <c r="C423" s="24">
        <f>'SVI+Wild Fire Risk'!J423</f>
        <v>0.57566150982672293</v>
      </c>
      <c r="D423" s="24">
        <f>'SVI+Heat Risk'!K423</f>
        <v>0.21433458899851054</v>
      </c>
      <c r="F423" s="2">
        <f t="shared" si="24"/>
        <v>0.96808374827969412</v>
      </c>
      <c r="G423" s="8">
        <f t="shared" si="26"/>
        <v>0.31580025307485693</v>
      </c>
      <c r="H423" t="str">
        <f t="shared" si="25"/>
        <v/>
      </c>
      <c r="I423" s="26"/>
      <c r="J423" s="2" t="str">
        <f t="shared" si="27"/>
        <v/>
      </c>
    </row>
    <row r="424" spans="1:10" x14ac:dyDescent="0.2">
      <c r="A424" s="5">
        <v>484530019102</v>
      </c>
      <c r="B424" s="24">
        <f>'SVI+Flood Risk'!L424</f>
        <v>1.3501291985910496E-2</v>
      </c>
      <c r="C424" s="24">
        <f>'SVI+Wild Fire Risk'!J424</f>
        <v>0.52268243467582354</v>
      </c>
      <c r="D424" s="24">
        <f>'SVI+Heat Risk'!K424</f>
        <v>0.23743124059142665</v>
      </c>
      <c r="F424" s="2">
        <f t="shared" si="24"/>
        <v>0.7736149672531607</v>
      </c>
      <c r="G424" s="8">
        <f t="shared" si="26"/>
        <v>0.19861711762622711</v>
      </c>
      <c r="H424" t="str">
        <f t="shared" si="25"/>
        <v/>
      </c>
      <c r="I424" s="26"/>
      <c r="J424" s="2" t="str">
        <f t="shared" si="27"/>
        <v/>
      </c>
    </row>
    <row r="425" spans="1:10" x14ac:dyDescent="0.2">
      <c r="A425" s="5">
        <v>484530019103</v>
      </c>
      <c r="B425" s="24">
        <f>'SVI+Flood Risk'!L425</f>
        <v>1.1491517610934838E-3</v>
      </c>
      <c r="C425" s="24">
        <f>'SVI+Wild Fire Risk'!J425</f>
        <v>0.4636388473347956</v>
      </c>
      <c r="D425" s="24">
        <f>'SVI+Heat Risk'!K425</f>
        <v>0.29167747934169591</v>
      </c>
      <c r="F425" s="2">
        <f t="shared" si="24"/>
        <v>0.75646547843758505</v>
      </c>
      <c r="G425" s="8">
        <f t="shared" si="26"/>
        <v>0.18828316654090527</v>
      </c>
      <c r="H425" t="str">
        <f t="shared" si="25"/>
        <v/>
      </c>
      <c r="I425" s="26"/>
      <c r="J425" s="2" t="str">
        <f t="shared" si="27"/>
        <v/>
      </c>
    </row>
    <row r="426" spans="1:10" x14ac:dyDescent="0.2">
      <c r="A426" s="5">
        <v>484530019104</v>
      </c>
      <c r="B426" s="24">
        <f>'SVI+Flood Risk'!L426</f>
        <v>0.13837594840050221</v>
      </c>
      <c r="C426" s="24">
        <f>'SVI+Wild Fire Risk'!J426</f>
        <v>0.3982698335222925</v>
      </c>
      <c r="D426" s="24">
        <f>'SVI+Heat Risk'!K426</f>
        <v>0.17172758768105983</v>
      </c>
      <c r="F426" s="2">
        <f t="shared" si="24"/>
        <v>0.70837336960385455</v>
      </c>
      <c r="G426" s="8">
        <f t="shared" si="26"/>
        <v>0.15930378962639494</v>
      </c>
      <c r="H426" t="str">
        <f t="shared" si="25"/>
        <v/>
      </c>
      <c r="I426" s="26"/>
      <c r="J426" s="2" t="str">
        <f t="shared" si="27"/>
        <v/>
      </c>
    </row>
    <row r="427" spans="1:10" x14ac:dyDescent="0.2">
      <c r="A427" s="5">
        <v>484530019111</v>
      </c>
      <c r="B427" s="24">
        <f>'SVI+Flood Risk'!L427</f>
        <v>0.12099415378828828</v>
      </c>
      <c r="C427" s="24">
        <f>'SVI+Wild Fire Risk'!J427</f>
        <v>0.48876807625517155</v>
      </c>
      <c r="D427" s="24">
        <f>'SVI+Heat Risk'!K427</f>
        <v>0.32207232844745515</v>
      </c>
      <c r="F427" s="2">
        <f t="shared" si="24"/>
        <v>0.93183455849091501</v>
      </c>
      <c r="G427" s="8">
        <f t="shared" si="26"/>
        <v>0.2939571906845907</v>
      </c>
      <c r="H427" t="str">
        <f t="shared" si="25"/>
        <v/>
      </c>
      <c r="I427" s="26"/>
      <c r="J427" s="2" t="str">
        <f t="shared" si="27"/>
        <v/>
      </c>
    </row>
    <row r="428" spans="1:10" x14ac:dyDescent="0.2">
      <c r="A428" s="5">
        <v>484530019112</v>
      </c>
      <c r="B428" s="24">
        <f>'SVI+Flood Risk'!L428</f>
        <v>0.1494369891704683</v>
      </c>
      <c r="C428" s="24">
        <f>'SVI+Wild Fire Risk'!J428</f>
        <v>0.5658164515789047</v>
      </c>
      <c r="D428" s="24">
        <f>'SVI+Heat Risk'!K428</f>
        <v>0.16350988724464566</v>
      </c>
      <c r="F428" s="2">
        <f t="shared" si="24"/>
        <v>0.87876332799401868</v>
      </c>
      <c r="G428" s="8">
        <f t="shared" si="26"/>
        <v>0.26197749112091251</v>
      </c>
      <c r="H428" t="str">
        <f t="shared" si="25"/>
        <v/>
      </c>
      <c r="I428" s="26"/>
      <c r="J428" s="2" t="str">
        <f t="shared" si="27"/>
        <v/>
      </c>
    </row>
    <row r="429" spans="1:10" x14ac:dyDescent="0.2">
      <c r="A429" s="5">
        <v>484530019121</v>
      </c>
      <c r="B429" s="24">
        <f>'SVI+Flood Risk'!L429</f>
        <v>7.5751735342284021E-2</v>
      </c>
      <c r="C429" s="24">
        <f>'SVI+Wild Fire Risk'!J429</f>
        <v>0.64089045131746436</v>
      </c>
      <c r="D429" s="24">
        <f>'SVI+Heat Risk'!K429</f>
        <v>0.12116023148037715</v>
      </c>
      <c r="F429" s="2">
        <f t="shared" si="24"/>
        <v>0.83780241814012546</v>
      </c>
      <c r="G429" s="8">
        <f t="shared" si="26"/>
        <v>0.23729523712533171</v>
      </c>
      <c r="H429" t="str">
        <f t="shared" si="25"/>
        <v/>
      </c>
      <c r="I429" s="26"/>
      <c r="J429" s="2" t="str">
        <f t="shared" si="27"/>
        <v/>
      </c>
    </row>
    <row r="430" spans="1:10" x14ac:dyDescent="0.2">
      <c r="A430" s="5">
        <v>484530019122</v>
      </c>
      <c r="B430" s="24">
        <f>'SVI+Flood Risk'!L430</f>
        <v>0.14051903456779843</v>
      </c>
      <c r="C430" s="24">
        <f>'SVI+Wild Fire Risk'!J430</f>
        <v>0.39806717217092541</v>
      </c>
      <c r="D430" s="24">
        <f>'SVI+Heat Risk'!K430</f>
        <v>0.1672766437241032</v>
      </c>
      <c r="F430" s="2">
        <f t="shared" si="24"/>
        <v>0.70586285046282704</v>
      </c>
      <c r="G430" s="8">
        <f t="shared" si="26"/>
        <v>0.15779099922890041</v>
      </c>
      <c r="H430" t="str">
        <f t="shared" si="25"/>
        <v/>
      </c>
      <c r="I430" s="26"/>
      <c r="J430" s="2" t="str">
        <f t="shared" si="27"/>
        <v/>
      </c>
    </row>
    <row r="431" spans="1:10" x14ac:dyDescent="0.2">
      <c r="A431" s="5">
        <v>484530019131</v>
      </c>
      <c r="B431" s="24">
        <f>'SVI+Flood Risk'!L431</f>
        <v>1.4345818046763659E-2</v>
      </c>
      <c r="C431" s="24">
        <f>'SVI+Wild Fire Risk'!J431</f>
        <v>0.69387750638782353</v>
      </c>
      <c r="D431" s="24">
        <f>'SVI+Heat Risk'!K431</f>
        <v>7.1170190506659264E-2</v>
      </c>
      <c r="F431" s="2">
        <f t="shared" si="24"/>
        <v>0.77939351494124653</v>
      </c>
      <c r="G431" s="8">
        <f t="shared" si="26"/>
        <v>0.20209915897422598</v>
      </c>
      <c r="H431" t="str">
        <f t="shared" si="25"/>
        <v/>
      </c>
      <c r="I431" s="26"/>
      <c r="J431" s="2" t="str">
        <f t="shared" si="27"/>
        <v/>
      </c>
    </row>
    <row r="432" spans="1:10" x14ac:dyDescent="0.2">
      <c r="A432" s="5">
        <v>484530019132</v>
      </c>
      <c r="B432" s="24">
        <f>'SVI+Flood Risk'!L432</f>
        <v>8.2753339406384741E-2</v>
      </c>
      <c r="C432" s="24">
        <f>'SVI+Wild Fire Risk'!J432</f>
        <v>0.52781452035404752</v>
      </c>
      <c r="D432" s="24">
        <f>'SVI+Heat Risk'!K432</f>
        <v>0.12361754086905138</v>
      </c>
      <c r="F432" s="2">
        <f t="shared" si="24"/>
        <v>0.73418540062948368</v>
      </c>
      <c r="G432" s="8">
        <f t="shared" si="26"/>
        <v>0.17485762151608952</v>
      </c>
      <c r="H432" t="str">
        <f t="shared" si="25"/>
        <v/>
      </c>
      <c r="I432" s="26"/>
      <c r="J432" s="2" t="str">
        <f t="shared" si="27"/>
        <v/>
      </c>
    </row>
    <row r="433" spans="1:10" x14ac:dyDescent="0.2">
      <c r="A433" s="5">
        <v>484530019141</v>
      </c>
      <c r="B433" s="24">
        <f>'SVI+Flood Risk'!L433</f>
        <v>6.9809813542546631E-2</v>
      </c>
      <c r="C433" s="24">
        <f>'SVI+Wild Fire Risk'!J433</f>
        <v>0.64650098997298866</v>
      </c>
      <c r="D433" s="24">
        <f>'SVI+Heat Risk'!K433</f>
        <v>7.8597138183599119E-2</v>
      </c>
      <c r="F433" s="2">
        <f t="shared" si="24"/>
        <v>0.79490794169913448</v>
      </c>
      <c r="G433" s="8">
        <f t="shared" si="26"/>
        <v>0.21144785320977721</v>
      </c>
      <c r="H433" t="str">
        <f t="shared" si="25"/>
        <v/>
      </c>
      <c r="I433" s="26"/>
      <c r="J433" s="2" t="str">
        <f t="shared" si="27"/>
        <v/>
      </c>
    </row>
    <row r="434" spans="1:10" x14ac:dyDescent="0.2">
      <c r="A434" s="5">
        <v>484530019142</v>
      </c>
      <c r="B434" s="24">
        <f>'SVI+Flood Risk'!L434</f>
        <v>9.824720548450705E-2</v>
      </c>
      <c r="C434" s="24">
        <f>'SVI+Wild Fire Risk'!J434</f>
        <v>0.56326107327194652</v>
      </c>
      <c r="D434" s="24">
        <f>'SVI+Heat Risk'!K434</f>
        <v>0.11687961451873675</v>
      </c>
      <c r="F434" s="2">
        <f t="shared" si="24"/>
        <v>0.77838789327519031</v>
      </c>
      <c r="G434" s="8">
        <f t="shared" si="26"/>
        <v>0.20149319076029726</v>
      </c>
      <c r="H434" t="str">
        <f t="shared" si="25"/>
        <v/>
      </c>
      <c r="I434" s="26"/>
      <c r="J434" s="2" t="str">
        <f t="shared" si="27"/>
        <v/>
      </c>
    </row>
    <row r="435" spans="1:10" x14ac:dyDescent="0.2">
      <c r="A435" s="5">
        <v>484530019143</v>
      </c>
      <c r="B435" s="24">
        <f>'SVI+Flood Risk'!L435</f>
        <v>8.1581086664083494E-2</v>
      </c>
      <c r="C435" s="24">
        <f>'SVI+Wild Fire Risk'!J435</f>
        <v>0.58529024122965956</v>
      </c>
      <c r="D435" s="24">
        <f>'SVI+Heat Risk'!K435</f>
        <v>7.3533809676820827E-2</v>
      </c>
      <c r="F435" s="2">
        <f t="shared" si="24"/>
        <v>0.74040513757056381</v>
      </c>
      <c r="G435" s="8">
        <f t="shared" si="26"/>
        <v>0.17860551499582494</v>
      </c>
      <c r="H435" t="str">
        <f t="shared" si="25"/>
        <v/>
      </c>
      <c r="I435" s="26"/>
      <c r="J435" s="2" t="str">
        <f t="shared" si="27"/>
        <v/>
      </c>
    </row>
    <row r="436" spans="1:10" x14ac:dyDescent="0.2">
      <c r="A436" s="5">
        <v>484530019151</v>
      </c>
      <c r="B436" s="24">
        <f>'SVI+Flood Risk'!L436</f>
        <v>8.6586352590374838E-2</v>
      </c>
      <c r="C436" s="24">
        <f>'SVI+Wild Fire Risk'!J436</f>
        <v>0.66346711555363713</v>
      </c>
      <c r="D436" s="24">
        <f>'SVI+Heat Risk'!K436</f>
        <v>0.33856537987552304</v>
      </c>
      <c r="F436" s="2">
        <f t="shared" si="24"/>
        <v>1.0886188480195349</v>
      </c>
      <c r="G436" s="8">
        <f t="shared" si="26"/>
        <v>0.38843237862513064</v>
      </c>
      <c r="H436" t="str">
        <f t="shared" si="25"/>
        <v/>
      </c>
      <c r="I436" s="26"/>
      <c r="J436" s="2" t="str">
        <f t="shared" si="27"/>
        <v/>
      </c>
    </row>
    <row r="437" spans="1:10" x14ac:dyDescent="0.2">
      <c r="A437" s="5">
        <v>484530019161</v>
      </c>
      <c r="B437" s="24">
        <f>'SVI+Flood Risk'!L437</f>
        <v>8.8784546670557199E-2</v>
      </c>
      <c r="C437" s="24">
        <f>'SVI+Wild Fire Risk'!J437</f>
        <v>0.63200210078980146</v>
      </c>
      <c r="D437" s="24">
        <f>'SVI+Heat Risk'!K437</f>
        <v>0.13436685900195297</v>
      </c>
      <c r="F437" s="2">
        <f t="shared" si="24"/>
        <v>0.8551535064623117</v>
      </c>
      <c r="G437" s="8">
        <f t="shared" si="26"/>
        <v>0.24775066818376196</v>
      </c>
      <c r="H437" t="str">
        <f t="shared" si="25"/>
        <v/>
      </c>
      <c r="I437" s="26"/>
      <c r="J437" s="2" t="str">
        <f t="shared" si="27"/>
        <v/>
      </c>
    </row>
    <row r="438" spans="1:10" x14ac:dyDescent="0.2">
      <c r="A438" s="5">
        <v>484530019162</v>
      </c>
      <c r="B438" s="24">
        <f>'SVI+Flood Risk'!L438</f>
        <v>6.3354002179935254E-2</v>
      </c>
      <c r="C438" s="24">
        <f>'SVI+Wild Fire Risk'!J438</f>
        <v>0.68804494565434393</v>
      </c>
      <c r="D438" s="24">
        <f>'SVI+Heat Risk'!K438</f>
        <v>9.2283999405344916E-2</v>
      </c>
      <c r="F438" s="2">
        <f t="shared" si="24"/>
        <v>0.84368294723962411</v>
      </c>
      <c r="G438" s="8">
        <f t="shared" si="26"/>
        <v>0.24083873050426197</v>
      </c>
      <c r="H438" t="str">
        <f t="shared" si="25"/>
        <v/>
      </c>
      <c r="I438" s="26"/>
      <c r="J438" s="2" t="str">
        <f t="shared" si="27"/>
        <v/>
      </c>
    </row>
    <row r="439" spans="1:10" x14ac:dyDescent="0.2">
      <c r="A439" s="5">
        <v>484530019171</v>
      </c>
      <c r="B439" s="24" t="str">
        <f>'SVI+Flood Risk'!L439</f>
        <v/>
      </c>
      <c r="C439" s="24">
        <f>'SVI+Wild Fire Risk'!J439</f>
        <v>0.60982157599974951</v>
      </c>
      <c r="D439" s="24">
        <f>'SVI+Heat Risk'!K439</f>
        <v>0.18275671570444052</v>
      </c>
      <c r="F439" s="2">
        <f t="shared" si="24"/>
        <v>0.79257829170419003</v>
      </c>
      <c r="G439" s="8">
        <f t="shared" si="26"/>
        <v>0.21004405107009996</v>
      </c>
      <c r="H439" t="str">
        <f t="shared" si="25"/>
        <v/>
      </c>
      <c r="I439" s="26" t="s">
        <v>25</v>
      </c>
      <c r="J439" s="2" t="str">
        <f t="shared" si="27"/>
        <v/>
      </c>
    </row>
    <row r="440" spans="1:10" x14ac:dyDescent="0.2">
      <c r="A440" s="5">
        <v>484530019172</v>
      </c>
      <c r="B440" s="24">
        <f>'SVI+Flood Risk'!L440</f>
        <v>6.8959640145189863E-2</v>
      </c>
      <c r="C440" s="24">
        <f>'SVI+Wild Fire Risk'!J440</f>
        <v>0.68449288614049186</v>
      </c>
      <c r="D440" s="24">
        <f>'SVI+Heat Risk'!K440</f>
        <v>0.14867267832092665</v>
      </c>
      <c r="F440" s="2">
        <f t="shared" si="24"/>
        <v>0.90212520460660839</v>
      </c>
      <c r="G440" s="8">
        <f t="shared" si="26"/>
        <v>0.27605490723354681</v>
      </c>
      <c r="H440" t="str">
        <f t="shared" si="25"/>
        <v/>
      </c>
      <c r="I440" s="26"/>
      <c r="J440" s="2" t="str">
        <f t="shared" si="27"/>
        <v/>
      </c>
    </row>
    <row r="441" spans="1:10" x14ac:dyDescent="0.2">
      <c r="A441" s="5">
        <v>484530019173</v>
      </c>
      <c r="B441" s="24">
        <f>'SVI+Flood Risk'!L441</f>
        <v>0.19125907680916085</v>
      </c>
      <c r="C441" s="24">
        <f>'SVI+Wild Fire Risk'!J441</f>
        <v>0.74355909970988454</v>
      </c>
      <c r="D441" s="24">
        <f>'SVI+Heat Risk'!K441</f>
        <v>0.10841026561872348</v>
      </c>
      <c r="F441" s="2">
        <f t="shared" si="24"/>
        <v>1.0432284421377689</v>
      </c>
      <c r="G441" s="8">
        <f t="shared" si="26"/>
        <v>0.3610809957839663</v>
      </c>
      <c r="H441" t="str">
        <f t="shared" si="25"/>
        <v/>
      </c>
      <c r="I441" s="26"/>
      <c r="J441" s="2" t="str">
        <f t="shared" si="27"/>
        <v/>
      </c>
    </row>
    <row r="442" spans="1:10" x14ac:dyDescent="0.2">
      <c r="A442" s="5">
        <v>484530019174</v>
      </c>
      <c r="B442" s="24">
        <f>'SVI+Flood Risk'!L442</f>
        <v>7.059415062861768E-2</v>
      </c>
      <c r="C442" s="24">
        <f>'SVI+Wild Fire Risk'!J442</f>
        <v>0.59882707144160974</v>
      </c>
      <c r="D442" s="24">
        <f>'SVI+Heat Risk'!K442</f>
        <v>7.4786785779758114E-2</v>
      </c>
      <c r="F442" s="2">
        <f t="shared" si="24"/>
        <v>0.74420800784998553</v>
      </c>
      <c r="G442" s="8">
        <f t="shared" si="26"/>
        <v>0.18089705125524255</v>
      </c>
      <c r="H442" t="str">
        <f t="shared" si="25"/>
        <v/>
      </c>
      <c r="I442" s="26"/>
      <c r="J442" s="2" t="str">
        <f t="shared" si="27"/>
        <v/>
      </c>
    </row>
    <row r="443" spans="1:10" x14ac:dyDescent="0.2">
      <c r="A443" s="5">
        <v>484530019181</v>
      </c>
      <c r="B443" s="24">
        <f>'SVI+Flood Risk'!L443</f>
        <v>2.0950324289794969E-2</v>
      </c>
      <c r="C443" s="24">
        <f>'SVI+Wild Fire Risk'!J443</f>
        <v>0.73519350586844856</v>
      </c>
      <c r="D443" s="24">
        <f>'SVI+Heat Risk'!K443</f>
        <v>0</v>
      </c>
      <c r="F443" s="2">
        <f t="shared" si="24"/>
        <v>0.75614383015824349</v>
      </c>
      <c r="G443" s="8">
        <f t="shared" si="26"/>
        <v>0.18808934749351913</v>
      </c>
      <c r="H443" t="str">
        <f t="shared" si="25"/>
        <v/>
      </c>
      <c r="I443" s="26"/>
      <c r="J443" s="2" t="str">
        <f t="shared" si="27"/>
        <v/>
      </c>
    </row>
    <row r="444" spans="1:10" x14ac:dyDescent="0.2">
      <c r="A444" s="5">
        <v>484530019182</v>
      </c>
      <c r="B444" s="24">
        <f>'SVI+Flood Risk'!L444</f>
        <v>3.8432474615730496E-2</v>
      </c>
      <c r="C444" s="24">
        <f>'SVI+Wild Fire Risk'!J444</f>
        <v>0.47914021855733324</v>
      </c>
      <c r="D444" s="24">
        <f>'SVI+Heat Risk'!K444</f>
        <v>0.22678578217718817</v>
      </c>
      <c r="F444" s="2">
        <f t="shared" si="24"/>
        <v>0.7443584753502519</v>
      </c>
      <c r="G444" s="8">
        <f t="shared" si="26"/>
        <v>0.18098772006784711</v>
      </c>
      <c r="H444" t="str">
        <f t="shared" si="25"/>
        <v/>
      </c>
      <c r="I444" s="26"/>
      <c r="J444" s="2" t="str">
        <f t="shared" si="27"/>
        <v/>
      </c>
    </row>
    <row r="445" spans="1:10" x14ac:dyDescent="0.2">
      <c r="A445" s="5">
        <v>484530019183</v>
      </c>
      <c r="B445" s="24">
        <f>'SVI+Flood Risk'!L445</f>
        <v>2.2927785759589776E-2</v>
      </c>
      <c r="C445" s="24">
        <f>'SVI+Wild Fire Risk'!J445</f>
        <v>0.70710944811430188</v>
      </c>
      <c r="D445" s="24">
        <f>'SVI+Heat Risk'!K445</f>
        <v>3.0042610864382382E-2</v>
      </c>
      <c r="F445" s="2">
        <f t="shared" si="24"/>
        <v>0.76007984473827406</v>
      </c>
      <c r="G445" s="8">
        <f t="shared" si="26"/>
        <v>0.19046111393965412</v>
      </c>
      <c r="H445" t="str">
        <f t="shared" si="25"/>
        <v/>
      </c>
      <c r="I445" s="26"/>
      <c r="J445" s="2" t="str">
        <f t="shared" si="27"/>
        <v/>
      </c>
    </row>
    <row r="446" spans="1:10" x14ac:dyDescent="0.2">
      <c r="A446" s="5">
        <v>484530019191</v>
      </c>
      <c r="B446" s="24">
        <f>'SVI+Flood Risk'!L446</f>
        <v>2.6189235941031334E-2</v>
      </c>
      <c r="C446" s="24">
        <f>'SVI+Wild Fire Risk'!J446</f>
        <v>0.35294195440361603</v>
      </c>
      <c r="D446" s="24">
        <f>'SVI+Heat Risk'!K446</f>
        <v>0.14843001126507707</v>
      </c>
      <c r="F446" s="2">
        <f t="shared" si="24"/>
        <v>0.52756120160972442</v>
      </c>
      <c r="G446" s="8">
        <f t="shared" si="26"/>
        <v>5.0349865706207267E-2</v>
      </c>
      <c r="H446" t="str">
        <f t="shared" si="25"/>
        <v/>
      </c>
      <c r="I446" s="26"/>
      <c r="J446" s="2" t="str">
        <f t="shared" si="27"/>
        <v/>
      </c>
    </row>
    <row r="447" spans="1:10" x14ac:dyDescent="0.2">
      <c r="A447" s="5">
        <v>484530019192</v>
      </c>
      <c r="B447" s="24">
        <f>'SVI+Flood Risk'!L447</f>
        <v>3.5275526242115143E-3</v>
      </c>
      <c r="C447" s="24">
        <f>'SVI+Wild Fire Risk'!J447</f>
        <v>0.49269865676978131</v>
      </c>
      <c r="D447" s="24">
        <f>'SVI+Heat Risk'!K447</f>
        <v>0.12556223838623856</v>
      </c>
      <c r="F447" s="2">
        <f t="shared" si="24"/>
        <v>0.62178844778023135</v>
      </c>
      <c r="G447" s="8">
        <f t="shared" si="26"/>
        <v>0.10712938626813921</v>
      </c>
      <c r="H447" t="str">
        <f t="shared" si="25"/>
        <v/>
      </c>
      <c r="I447" s="26"/>
      <c r="J447" s="2" t="str">
        <f t="shared" si="27"/>
        <v/>
      </c>
    </row>
    <row r="448" spans="1:10" x14ac:dyDescent="0.2">
      <c r="A448" s="5">
        <v>484530019193</v>
      </c>
      <c r="B448" s="24">
        <f>'SVI+Flood Risk'!L448</f>
        <v>6.2177500385298359E-2</v>
      </c>
      <c r="C448" s="24">
        <f>'SVI+Wild Fire Risk'!J448</f>
        <v>0.37255613924102088</v>
      </c>
      <c r="D448" s="24">
        <f>'SVI+Heat Risk'!K448</f>
        <v>0.27932282854850743</v>
      </c>
      <c r="F448" s="2">
        <f t="shared" si="24"/>
        <v>0.71405646817482671</v>
      </c>
      <c r="G448" s="8">
        <f t="shared" si="26"/>
        <v>0.16272831517797579</v>
      </c>
      <c r="H448" t="str">
        <f t="shared" si="25"/>
        <v/>
      </c>
      <c r="I448" s="26"/>
      <c r="J448" s="2" t="str">
        <f t="shared" si="27"/>
        <v/>
      </c>
    </row>
    <row r="449" spans="1:10" x14ac:dyDescent="0.2">
      <c r="A449" s="5">
        <v>484530020021</v>
      </c>
      <c r="B449" s="24" t="str">
        <f>'SVI+Flood Risk'!L449</f>
        <v/>
      </c>
      <c r="C449" s="24">
        <f>'SVI+Wild Fire Risk'!J449</f>
        <v>0.41278128829635352</v>
      </c>
      <c r="D449" s="24">
        <f>'SVI+Heat Risk'!K449</f>
        <v>0.34360951406424944</v>
      </c>
      <c r="F449" s="2">
        <f t="shared" si="24"/>
        <v>0.75639080236060297</v>
      </c>
      <c r="G449" s="8">
        <f t="shared" si="26"/>
        <v>0.18823816817768432</v>
      </c>
      <c r="H449" t="str">
        <f t="shared" si="25"/>
        <v/>
      </c>
      <c r="I449" s="26" t="s">
        <v>25</v>
      </c>
      <c r="J449" s="2" t="str">
        <f t="shared" si="27"/>
        <v/>
      </c>
    </row>
    <row r="450" spans="1:10" x14ac:dyDescent="0.2">
      <c r="A450" s="5">
        <v>484530020022</v>
      </c>
      <c r="B450" s="24">
        <f>'SVI+Flood Risk'!L450</f>
        <v>6.5779275637393275E-2</v>
      </c>
      <c r="C450" s="24">
        <f>'SVI+Wild Fire Risk'!J450</f>
        <v>0.45543651339141872</v>
      </c>
      <c r="D450" s="24">
        <f>'SVI+Heat Risk'!K450</f>
        <v>0.21626251923274506</v>
      </c>
      <c r="F450" s="2">
        <f t="shared" ref="F450:F513" si="28">IF(ISNUMBER(B450), B450+C450+D450, C450+D450)</f>
        <v>0.73747830826155714</v>
      </c>
      <c r="G450" s="8">
        <f t="shared" si="26"/>
        <v>0.17684186412321753</v>
      </c>
      <c r="H450" t="str">
        <f t="shared" ref="H450:H513" si="29">IF(ISNUMBER(G450),"","Austin-Bergstrom International Airport")</f>
        <v/>
      </c>
      <c r="I450" s="26"/>
      <c r="J450" s="2" t="str">
        <f t="shared" si="27"/>
        <v/>
      </c>
    </row>
    <row r="451" spans="1:10" x14ac:dyDescent="0.2">
      <c r="A451" s="5">
        <v>484530020031</v>
      </c>
      <c r="B451" s="24">
        <f>'SVI+Flood Risk'!L451</f>
        <v>0.23428053147475236</v>
      </c>
      <c r="C451" s="24">
        <f>'SVI+Wild Fire Risk'!J451</f>
        <v>0.47685653833044694</v>
      </c>
      <c r="D451" s="24">
        <f>'SVI+Heat Risk'!K451</f>
        <v>0.42325372284272628</v>
      </c>
      <c r="F451" s="2">
        <f t="shared" si="28"/>
        <v>1.1343907926479255</v>
      </c>
      <c r="G451" s="8">
        <f t="shared" ref="G451:G514" si="30">(F451-F$643)/(F$644-F$643)</f>
        <v>0.4160136693537646</v>
      </c>
      <c r="H451" t="str">
        <f t="shared" si="29"/>
        <v/>
      </c>
      <c r="I451" s="26"/>
      <c r="J451" s="2" t="str">
        <f t="shared" ref="J451:J514" si="31">IF(ISNUMBER(G451), "", "N/A")</f>
        <v/>
      </c>
    </row>
    <row r="452" spans="1:10" x14ac:dyDescent="0.2">
      <c r="A452" s="5">
        <v>484530020032</v>
      </c>
      <c r="B452" s="24">
        <f>'SVI+Flood Risk'!L452</f>
        <v>7.7672469698115504E-2</v>
      </c>
      <c r="C452" s="24">
        <f>'SVI+Wild Fire Risk'!J452</f>
        <v>0.390242823202611</v>
      </c>
      <c r="D452" s="24">
        <f>'SVI+Heat Risk'!K452</f>
        <v>0.62669687917684547</v>
      </c>
      <c r="F452" s="2">
        <f t="shared" si="28"/>
        <v>1.0946121720775719</v>
      </c>
      <c r="G452" s="8">
        <f t="shared" si="30"/>
        <v>0.39204384006985815</v>
      </c>
      <c r="H452" t="str">
        <f t="shared" si="29"/>
        <v/>
      </c>
      <c r="I452" s="26"/>
      <c r="J452" s="2" t="str">
        <f t="shared" si="31"/>
        <v/>
      </c>
    </row>
    <row r="453" spans="1:10" x14ac:dyDescent="0.2">
      <c r="A453" s="5">
        <v>484530020041</v>
      </c>
      <c r="B453" s="24">
        <f>'SVI+Flood Risk'!L453</f>
        <v>3.2385077553773903E-3</v>
      </c>
      <c r="C453" s="24">
        <f>'SVI+Wild Fire Risk'!J453</f>
        <v>0.19144828465379654</v>
      </c>
      <c r="D453" s="24">
        <f>'SVI+Heat Risk'!K453</f>
        <v>0.69831144562103942</v>
      </c>
      <c r="F453" s="2">
        <f t="shared" si="28"/>
        <v>0.89299823803021339</v>
      </c>
      <c r="G453" s="8">
        <f t="shared" si="30"/>
        <v>0.27055517326642292</v>
      </c>
      <c r="H453" t="str">
        <f t="shared" si="29"/>
        <v/>
      </c>
      <c r="I453" s="26"/>
      <c r="J453" s="2" t="str">
        <f t="shared" si="31"/>
        <v/>
      </c>
    </row>
    <row r="454" spans="1:10" x14ac:dyDescent="0.2">
      <c r="A454" s="5">
        <v>484530020042</v>
      </c>
      <c r="B454" s="24" t="str">
        <f>'SVI+Flood Risk'!L454</f>
        <v/>
      </c>
      <c r="C454" s="24">
        <f>'SVI+Wild Fire Risk'!J454</f>
        <v>0.39268280707883185</v>
      </c>
      <c r="D454" s="24">
        <f>'SVI+Heat Risk'!K454</f>
        <v>0.56768688152862479</v>
      </c>
      <c r="F454" s="2">
        <f t="shared" si="28"/>
        <v>0.96036968860745664</v>
      </c>
      <c r="G454" s="8">
        <f t="shared" si="30"/>
        <v>0.31115190954815336</v>
      </c>
      <c r="H454" t="str">
        <f t="shared" si="29"/>
        <v/>
      </c>
      <c r="I454" s="26" t="s">
        <v>25</v>
      </c>
      <c r="J454" s="2" t="str">
        <f t="shared" si="31"/>
        <v/>
      </c>
    </row>
    <row r="455" spans="1:10" x14ac:dyDescent="0.2">
      <c r="A455" s="5">
        <v>484530020051</v>
      </c>
      <c r="B455" s="24">
        <f>'SVI+Flood Risk'!L455</f>
        <v>1.1240114796028206E-2</v>
      </c>
      <c r="C455" s="24">
        <f>'SVI+Wild Fire Risk'!J455</f>
        <v>0.43505954534688046</v>
      </c>
      <c r="D455" s="24">
        <f>'SVI+Heat Risk'!K455</f>
        <v>0.42728903951476005</v>
      </c>
      <c r="F455" s="2">
        <f t="shared" si="28"/>
        <v>0.87358869965766872</v>
      </c>
      <c r="G455" s="8">
        <f t="shared" si="30"/>
        <v>0.25885935992250653</v>
      </c>
      <c r="H455" t="str">
        <f t="shared" si="29"/>
        <v/>
      </c>
      <c r="I455" s="26"/>
      <c r="J455" s="2" t="str">
        <f t="shared" si="31"/>
        <v/>
      </c>
    </row>
    <row r="456" spans="1:10" x14ac:dyDescent="0.2">
      <c r="A456" s="5">
        <v>484530020052</v>
      </c>
      <c r="B456" s="24">
        <f>'SVI+Flood Risk'!L456</f>
        <v>1.7258509332101889E-2</v>
      </c>
      <c r="C456" s="24">
        <f>'SVI+Wild Fire Risk'!J456</f>
        <v>0.42520906051894575</v>
      </c>
      <c r="D456" s="24">
        <f>'SVI+Heat Risk'!K456</f>
        <v>0.42583088059604329</v>
      </c>
      <c r="F456" s="2">
        <f t="shared" si="28"/>
        <v>0.86829845044709097</v>
      </c>
      <c r="G456" s="8">
        <f t="shared" si="30"/>
        <v>0.25567155781603085</v>
      </c>
      <c r="H456" t="str">
        <f t="shared" si="29"/>
        <v/>
      </c>
      <c r="I456" s="26"/>
      <c r="J456" s="2" t="str">
        <f t="shared" si="31"/>
        <v/>
      </c>
    </row>
    <row r="457" spans="1:10" x14ac:dyDescent="0.2">
      <c r="A457" s="5">
        <v>484530020053</v>
      </c>
      <c r="B457" s="24">
        <f>'SVI+Flood Risk'!L457</f>
        <v>7.2634756374243825E-2</v>
      </c>
      <c r="C457" s="24">
        <f>'SVI+Wild Fire Risk'!J457</f>
        <v>0.37340017829028677</v>
      </c>
      <c r="D457" s="24">
        <f>'SVI+Heat Risk'!K457</f>
        <v>0.46190112118808596</v>
      </c>
      <c r="F457" s="2">
        <f t="shared" si="28"/>
        <v>0.90793605585261661</v>
      </c>
      <c r="G457" s="8">
        <f t="shared" si="30"/>
        <v>0.27955641408229864</v>
      </c>
      <c r="H457" t="str">
        <f t="shared" si="29"/>
        <v/>
      </c>
      <c r="I457" s="26"/>
      <c r="J457" s="2" t="str">
        <f t="shared" si="31"/>
        <v/>
      </c>
    </row>
    <row r="458" spans="1:10" x14ac:dyDescent="0.2">
      <c r="A458" s="5">
        <v>484530021041</v>
      </c>
      <c r="B458" s="24">
        <f>'SVI+Flood Risk'!L458</f>
        <v>9.1328903412809262E-2</v>
      </c>
      <c r="C458" s="24">
        <f>'SVI+Wild Fire Risk'!J458</f>
        <v>0.3524867264625447</v>
      </c>
      <c r="D458" s="24">
        <f>'SVI+Heat Risk'!K458</f>
        <v>0.50623262480009601</v>
      </c>
      <c r="F458" s="2">
        <f t="shared" si="28"/>
        <v>0.95004825467544995</v>
      </c>
      <c r="G458" s="8">
        <f t="shared" si="30"/>
        <v>0.30493241259808301</v>
      </c>
      <c r="H458" t="str">
        <f t="shared" si="29"/>
        <v/>
      </c>
      <c r="I458" s="26"/>
      <c r="J458" s="2" t="str">
        <f t="shared" si="31"/>
        <v/>
      </c>
    </row>
    <row r="459" spans="1:10" x14ac:dyDescent="0.2">
      <c r="A459" s="5">
        <v>484530021042</v>
      </c>
      <c r="B459" s="24">
        <f>'SVI+Flood Risk'!L459</f>
        <v>7.6204091188583883E-3</v>
      </c>
      <c r="C459" s="24">
        <f>'SVI+Wild Fire Risk'!J459</f>
        <v>0.29120995654370152</v>
      </c>
      <c r="D459" s="24">
        <f>'SVI+Heat Risk'!K459</f>
        <v>0.30994619665757411</v>
      </c>
      <c r="F459" s="2">
        <f t="shared" si="28"/>
        <v>0.608776562320134</v>
      </c>
      <c r="G459" s="8">
        <f t="shared" si="30"/>
        <v>9.9288675135669052E-2</v>
      </c>
      <c r="H459" t="str">
        <f t="shared" si="29"/>
        <v/>
      </c>
      <c r="I459" s="26"/>
      <c r="J459" s="2" t="str">
        <f t="shared" si="31"/>
        <v/>
      </c>
    </row>
    <row r="460" spans="1:10" x14ac:dyDescent="0.2">
      <c r="A460" s="5">
        <v>484530021051</v>
      </c>
      <c r="B460" s="24">
        <f>'SVI+Flood Risk'!L460</f>
        <v>0.235861221495931</v>
      </c>
      <c r="C460" s="24">
        <f>'SVI+Wild Fire Risk'!J460</f>
        <v>0.34645237476360446</v>
      </c>
      <c r="D460" s="24">
        <f>'SVI+Heat Risk'!K460</f>
        <v>0.59185610623184748</v>
      </c>
      <c r="F460" s="2">
        <f t="shared" si="28"/>
        <v>1.1741697024913829</v>
      </c>
      <c r="G460" s="8">
        <f t="shared" si="30"/>
        <v>0.43998367294806229</v>
      </c>
      <c r="H460" t="str">
        <f t="shared" si="29"/>
        <v/>
      </c>
      <c r="I460" s="26"/>
      <c r="J460" s="2" t="str">
        <f t="shared" si="31"/>
        <v/>
      </c>
    </row>
    <row r="461" spans="1:10" x14ac:dyDescent="0.2">
      <c r="A461" s="5">
        <v>484530021052</v>
      </c>
      <c r="B461" s="24">
        <f>'SVI+Flood Risk'!L461</f>
        <v>6.8256709290760428E-2</v>
      </c>
      <c r="C461" s="24">
        <f>'SVI+Wild Fire Risk'!J461</f>
        <v>1.7918067305168341E-2</v>
      </c>
      <c r="D461" s="24">
        <f>'SVI+Heat Risk'!K461</f>
        <v>0.97938202705938082</v>
      </c>
      <c r="F461" s="2">
        <f t="shared" si="28"/>
        <v>1.0655568036553096</v>
      </c>
      <c r="G461" s="8">
        <f t="shared" si="30"/>
        <v>0.37453563564052478</v>
      </c>
      <c r="H461" t="str">
        <f t="shared" si="29"/>
        <v/>
      </c>
      <c r="I461" s="26"/>
      <c r="J461" s="2" t="str">
        <f t="shared" si="31"/>
        <v/>
      </c>
    </row>
    <row r="462" spans="1:10" x14ac:dyDescent="0.2">
      <c r="A462" s="5">
        <v>484530021053</v>
      </c>
      <c r="B462" s="24">
        <f>'SVI+Flood Risk'!L462</f>
        <v>0.20444184109683664</v>
      </c>
      <c r="C462" s="24">
        <f>'SVI+Wild Fire Risk'!J462</f>
        <v>8.9053407349562533E-2</v>
      </c>
      <c r="D462" s="24">
        <f>'SVI+Heat Risk'!K462</f>
        <v>0.71320003901356399</v>
      </c>
      <c r="F462" s="2">
        <f t="shared" si="28"/>
        <v>1.0066952874599631</v>
      </c>
      <c r="G462" s="8">
        <f t="shared" si="30"/>
        <v>0.33906682163027041</v>
      </c>
      <c r="H462" t="str">
        <f t="shared" si="29"/>
        <v/>
      </c>
      <c r="I462" s="26"/>
      <c r="J462" s="2" t="str">
        <f t="shared" si="31"/>
        <v/>
      </c>
    </row>
    <row r="463" spans="1:10" x14ac:dyDescent="0.2">
      <c r="A463" s="5">
        <v>484530021061</v>
      </c>
      <c r="B463" s="24">
        <f>'SVI+Flood Risk'!L463</f>
        <v>7.5305318855947614E-2</v>
      </c>
      <c r="C463" s="24">
        <f>'SVI+Wild Fire Risk'!J463</f>
        <v>0.24545588745018107</v>
      </c>
      <c r="D463" s="24">
        <f>'SVI+Heat Risk'!K463</f>
        <v>0.73319701779480317</v>
      </c>
      <c r="F463" s="2">
        <f t="shared" si="28"/>
        <v>1.0539582241009318</v>
      </c>
      <c r="G463" s="8">
        <f t="shared" si="30"/>
        <v>0.36754655537911812</v>
      </c>
      <c r="H463" t="str">
        <f t="shared" si="29"/>
        <v/>
      </c>
      <c r="I463" s="26"/>
      <c r="J463" s="2" t="str">
        <f t="shared" si="31"/>
        <v/>
      </c>
    </row>
    <row r="464" spans="1:10" x14ac:dyDescent="0.2">
      <c r="A464" s="5">
        <v>484530021062</v>
      </c>
      <c r="B464" s="24">
        <f>'SVI+Flood Risk'!L464</f>
        <v>0.13192430005049263</v>
      </c>
      <c r="C464" s="24">
        <f>'SVI+Wild Fire Risk'!J464</f>
        <v>0.66663478058275916</v>
      </c>
      <c r="D464" s="24">
        <f>'SVI+Heat Risk'!K464</f>
        <v>0.37015198642798913</v>
      </c>
      <c r="F464" s="2">
        <f t="shared" si="28"/>
        <v>1.1687110670612408</v>
      </c>
      <c r="G464" s="8">
        <f t="shared" si="30"/>
        <v>0.4366944045544493</v>
      </c>
      <c r="H464" t="str">
        <f t="shared" si="29"/>
        <v/>
      </c>
      <c r="I464" s="26"/>
      <c r="J464" s="2" t="str">
        <f t="shared" si="31"/>
        <v/>
      </c>
    </row>
    <row r="465" spans="1:10" x14ac:dyDescent="0.2">
      <c r="A465" s="5">
        <v>484530021063</v>
      </c>
      <c r="B465" s="24">
        <f>'SVI+Flood Risk'!L465</f>
        <v>0.18615739265066861</v>
      </c>
      <c r="C465" s="24">
        <f>'SVI+Wild Fire Risk'!J465</f>
        <v>0.46934683813091005</v>
      </c>
      <c r="D465" s="24">
        <f>'SVI+Heat Risk'!K465</f>
        <v>0.43452247888369477</v>
      </c>
      <c r="F465" s="2">
        <f t="shared" si="28"/>
        <v>1.0900267096652734</v>
      </c>
      <c r="G465" s="8">
        <f t="shared" si="30"/>
        <v>0.38928072889016874</v>
      </c>
      <c r="H465" t="str">
        <f t="shared" si="29"/>
        <v/>
      </c>
      <c r="I465" s="26"/>
      <c r="J465" s="2" t="str">
        <f t="shared" si="31"/>
        <v/>
      </c>
    </row>
    <row r="466" spans="1:10" x14ac:dyDescent="0.2">
      <c r="A466" s="5">
        <v>484530021071</v>
      </c>
      <c r="B466" s="24">
        <f>'SVI+Flood Risk'!L466</f>
        <v>0.14763762678262179</v>
      </c>
      <c r="C466" s="24">
        <f>'SVI+Wild Fire Risk'!J466</f>
        <v>0.63914316915477321</v>
      </c>
      <c r="D466" s="24">
        <f>'SVI+Heat Risk'!K466</f>
        <v>0.40581677639891062</v>
      </c>
      <c r="F466" s="2">
        <f t="shared" si="28"/>
        <v>1.1925975723363056</v>
      </c>
      <c r="G466" s="8">
        <f t="shared" si="30"/>
        <v>0.45108795177712879</v>
      </c>
      <c r="H466" t="str">
        <f t="shared" si="29"/>
        <v/>
      </c>
      <c r="I466" s="26"/>
      <c r="J466" s="2" t="str">
        <f t="shared" si="31"/>
        <v/>
      </c>
    </row>
    <row r="467" spans="1:10" x14ac:dyDescent="0.2">
      <c r="A467" s="5">
        <v>484530021072</v>
      </c>
      <c r="B467" s="24">
        <f>'SVI+Flood Risk'!L467</f>
        <v>0.1436696986760935</v>
      </c>
      <c r="C467" s="24">
        <f>'SVI+Wild Fire Risk'!J467</f>
        <v>0.7053326815356048</v>
      </c>
      <c r="D467" s="24">
        <f>'SVI+Heat Risk'!K467</f>
        <v>0.34737619876993159</v>
      </c>
      <c r="F467" s="2">
        <f t="shared" si="28"/>
        <v>1.1963785789816299</v>
      </c>
      <c r="G467" s="8">
        <f t="shared" si="30"/>
        <v>0.45336631343246697</v>
      </c>
      <c r="H467" t="str">
        <f t="shared" si="29"/>
        <v/>
      </c>
      <c r="I467" s="26"/>
      <c r="J467" s="2" t="str">
        <f t="shared" si="31"/>
        <v/>
      </c>
    </row>
    <row r="468" spans="1:10" x14ac:dyDescent="0.2">
      <c r="A468" s="5">
        <v>484530021073</v>
      </c>
      <c r="B468" s="24">
        <f>'SVI+Flood Risk'!L468</f>
        <v>2.2024585245670202E-2</v>
      </c>
      <c r="C468" s="24">
        <f>'SVI+Wild Fire Risk'!J468</f>
        <v>0.52938698767790504</v>
      </c>
      <c r="D468" s="24">
        <f>'SVI+Heat Risk'!K468</f>
        <v>0.42758806773495328</v>
      </c>
      <c r="F468" s="2">
        <f t="shared" si="28"/>
        <v>0.97899964065852851</v>
      </c>
      <c r="G468" s="8">
        <f t="shared" si="30"/>
        <v>0.32237795921575718</v>
      </c>
      <c r="H468" t="str">
        <f t="shared" si="29"/>
        <v/>
      </c>
      <c r="I468" s="26"/>
      <c r="J468" s="2" t="str">
        <f t="shared" si="31"/>
        <v/>
      </c>
    </row>
    <row r="469" spans="1:10" x14ac:dyDescent="0.2">
      <c r="A469" s="5">
        <v>484530021074</v>
      </c>
      <c r="B469" s="24">
        <f>'SVI+Flood Risk'!L469</f>
        <v>4.2835074602102985E-3</v>
      </c>
      <c r="C469" s="24">
        <f>'SVI+Wild Fire Risk'!J469</f>
        <v>0.67888231105311447</v>
      </c>
      <c r="D469" s="24">
        <f>'SVI+Heat Risk'!K469</f>
        <v>0.52006317072095365</v>
      </c>
      <c r="F469" s="2">
        <f t="shared" si="28"/>
        <v>1.2032289892342785</v>
      </c>
      <c r="G469" s="8">
        <f t="shared" si="30"/>
        <v>0.45749423848181081</v>
      </c>
      <c r="H469" t="str">
        <f t="shared" si="29"/>
        <v/>
      </c>
      <c r="I469" s="26"/>
      <c r="J469" s="2" t="str">
        <f t="shared" si="31"/>
        <v/>
      </c>
    </row>
    <row r="470" spans="1:10" x14ac:dyDescent="0.2">
      <c r="A470" s="5">
        <v>484530021081</v>
      </c>
      <c r="B470" s="24">
        <f>'SVI+Flood Risk'!L470</f>
        <v>5.2517612243637254E-2</v>
      </c>
      <c r="C470" s="24">
        <f>'SVI+Wild Fire Risk'!J470</f>
        <v>0.72280796166358052</v>
      </c>
      <c r="D470" s="24">
        <f>'SVI+Heat Risk'!K470</f>
        <v>0.30974515699089661</v>
      </c>
      <c r="F470" s="2">
        <f t="shared" si="28"/>
        <v>1.0850707308981145</v>
      </c>
      <c r="G470" s="8">
        <f t="shared" si="30"/>
        <v>0.38629435170362547</v>
      </c>
      <c r="H470" t="str">
        <f t="shared" si="29"/>
        <v/>
      </c>
      <c r="I470" s="26"/>
      <c r="J470" s="2" t="str">
        <f t="shared" si="31"/>
        <v/>
      </c>
    </row>
    <row r="471" spans="1:10" x14ac:dyDescent="0.2">
      <c r="A471" s="5">
        <v>484530021082</v>
      </c>
      <c r="B471" s="24">
        <f>'SVI+Flood Risk'!L471</f>
        <v>6.4489525525447039E-2</v>
      </c>
      <c r="C471" s="24">
        <f>'SVI+Wild Fire Risk'!J471</f>
        <v>0.69777403214101008</v>
      </c>
      <c r="D471" s="24">
        <f>'SVI+Heat Risk'!K471</f>
        <v>0.41719166003320007</v>
      </c>
      <c r="F471" s="2">
        <f t="shared" si="28"/>
        <v>1.1794552176996573</v>
      </c>
      <c r="G471" s="8">
        <f t="shared" si="30"/>
        <v>0.44316862243608585</v>
      </c>
      <c r="H471" t="str">
        <f t="shared" si="29"/>
        <v/>
      </c>
      <c r="I471" s="26"/>
      <c r="J471" s="2" t="str">
        <f t="shared" si="31"/>
        <v/>
      </c>
    </row>
    <row r="472" spans="1:10" x14ac:dyDescent="0.2">
      <c r="A472" s="5">
        <v>484530021091</v>
      </c>
      <c r="B472" s="24">
        <f>'SVI+Flood Risk'!L472</f>
        <v>3.0251017905069517E-2</v>
      </c>
      <c r="C472" s="24">
        <f>'SVI+Wild Fire Risk'!J472</f>
        <v>0.60570133442050444</v>
      </c>
      <c r="D472" s="24">
        <f>'SVI+Heat Risk'!K472</f>
        <v>0.57715566181432965</v>
      </c>
      <c r="F472" s="2">
        <f t="shared" si="28"/>
        <v>1.2131080141399035</v>
      </c>
      <c r="G472" s="8">
        <f t="shared" si="30"/>
        <v>0.46344714828823524</v>
      </c>
      <c r="H472" t="str">
        <f t="shared" si="29"/>
        <v/>
      </c>
      <c r="I472" s="26"/>
      <c r="J472" s="2" t="str">
        <f t="shared" si="31"/>
        <v/>
      </c>
    </row>
    <row r="473" spans="1:10" x14ac:dyDescent="0.2">
      <c r="A473" s="5">
        <v>484530021092</v>
      </c>
      <c r="B473" s="24">
        <f>'SVI+Flood Risk'!L473</f>
        <v>6.5069876121610609E-2</v>
      </c>
      <c r="C473" s="24">
        <f>'SVI+Wild Fire Risk'!J473</f>
        <v>0.67062957802054624</v>
      </c>
      <c r="D473" s="24">
        <f>'SVI+Heat Risk'!K473</f>
        <v>0.35002048956491411</v>
      </c>
      <c r="F473" s="2">
        <f t="shared" si="28"/>
        <v>1.085719943707071</v>
      </c>
      <c r="G473" s="8">
        <f t="shared" si="30"/>
        <v>0.38668555481666689</v>
      </c>
      <c r="H473" t="str">
        <f t="shared" si="29"/>
        <v/>
      </c>
      <c r="I473" s="26"/>
      <c r="J473" s="2" t="str">
        <f t="shared" si="31"/>
        <v/>
      </c>
    </row>
    <row r="474" spans="1:10" x14ac:dyDescent="0.2">
      <c r="A474" s="5">
        <v>484530021093</v>
      </c>
      <c r="B474" s="24">
        <f>'SVI+Flood Risk'!L474</f>
        <v>5.0928663827057699E-2</v>
      </c>
      <c r="C474" s="24">
        <f>'SVI+Wild Fire Risk'!J474</f>
        <v>0.71094332878819699</v>
      </c>
      <c r="D474" s="24">
        <f>'SVI+Heat Risk'!K474</f>
        <v>0.54817910368870515</v>
      </c>
      <c r="F474" s="2">
        <f t="shared" si="28"/>
        <v>1.31005109630396</v>
      </c>
      <c r="G474" s="8">
        <f t="shared" si="30"/>
        <v>0.52186317922169545</v>
      </c>
      <c r="H474" t="str">
        <f t="shared" si="29"/>
        <v/>
      </c>
      <c r="I474" s="26"/>
      <c r="J474" s="2" t="str">
        <f t="shared" si="31"/>
        <v/>
      </c>
    </row>
    <row r="475" spans="1:10" x14ac:dyDescent="0.2">
      <c r="A475" s="5">
        <v>484530021101</v>
      </c>
      <c r="B475" s="24">
        <f>'SVI+Flood Risk'!L475</f>
        <v>6.2524957500386308E-2</v>
      </c>
      <c r="C475" s="24">
        <f>'SVI+Wild Fire Risk'!J475</f>
        <v>0.72897918649887661</v>
      </c>
      <c r="D475" s="24">
        <f>'SVI+Heat Risk'!K475</f>
        <v>0.44274083764693312</v>
      </c>
      <c r="F475" s="2">
        <f t="shared" si="28"/>
        <v>1.234244981646196</v>
      </c>
      <c r="G475" s="8">
        <f t="shared" si="30"/>
        <v>0.47618387709986493</v>
      </c>
      <c r="H475" t="str">
        <f t="shared" si="29"/>
        <v/>
      </c>
      <c r="I475" s="26"/>
      <c r="J475" s="2" t="str">
        <f t="shared" si="31"/>
        <v/>
      </c>
    </row>
    <row r="476" spans="1:10" x14ac:dyDescent="0.2">
      <c r="A476" s="5">
        <v>484530021102</v>
      </c>
      <c r="B476" s="24">
        <f>'SVI+Flood Risk'!L476</f>
        <v>0.42153759624809367</v>
      </c>
      <c r="C476" s="24">
        <f>'SVI+Wild Fire Risk'!J476</f>
        <v>0.83285864669495024</v>
      </c>
      <c r="D476" s="24">
        <f>'SVI+Heat Risk'!K476</f>
        <v>0.4287538239567138</v>
      </c>
      <c r="F476" s="2">
        <f t="shared" si="28"/>
        <v>1.6831500668997577</v>
      </c>
      <c r="G476" s="8">
        <f t="shared" si="30"/>
        <v>0.74668542048985254</v>
      </c>
      <c r="H476" t="str">
        <f t="shared" si="29"/>
        <v/>
      </c>
      <c r="I476" s="26"/>
      <c r="J476" s="2" t="str">
        <f t="shared" si="31"/>
        <v/>
      </c>
    </row>
    <row r="477" spans="1:10" x14ac:dyDescent="0.2">
      <c r="A477" s="5">
        <v>484530021111</v>
      </c>
      <c r="B477" s="24">
        <f>'SVI+Flood Risk'!L477</f>
        <v>0.11192057202541218</v>
      </c>
      <c r="C477" s="24">
        <f>'SVI+Wild Fire Risk'!J477</f>
        <v>0.83377047990165754</v>
      </c>
      <c r="D477" s="24">
        <f>'SVI+Heat Risk'!K477</f>
        <v>0.61136632928207424</v>
      </c>
      <c r="F477" s="2">
        <f t="shared" si="28"/>
        <v>1.5570573812091439</v>
      </c>
      <c r="G477" s="8">
        <f t="shared" si="30"/>
        <v>0.67070440087134275</v>
      </c>
      <c r="H477" t="str">
        <f t="shared" si="29"/>
        <v/>
      </c>
      <c r="I477" s="26"/>
      <c r="J477" s="2" t="str">
        <f t="shared" si="31"/>
        <v/>
      </c>
    </row>
    <row r="478" spans="1:10" x14ac:dyDescent="0.2">
      <c r="A478" s="5">
        <v>484530021112</v>
      </c>
      <c r="B478" s="24">
        <f>'SVI+Flood Risk'!L478</f>
        <v>0.15034566239001851</v>
      </c>
      <c r="C478" s="24">
        <f>'SVI+Wild Fire Risk'!J478</f>
        <v>0.38989002711615084</v>
      </c>
      <c r="D478" s="24">
        <f>'SVI+Heat Risk'!K478</f>
        <v>0.67761530383727697</v>
      </c>
      <c r="F478" s="2">
        <f t="shared" si="28"/>
        <v>1.2178509933434463</v>
      </c>
      <c r="G478" s="8">
        <f t="shared" si="30"/>
        <v>0.4663051760472664</v>
      </c>
      <c r="H478" t="str">
        <f t="shared" si="29"/>
        <v/>
      </c>
      <c r="I478" s="26"/>
      <c r="J478" s="2" t="str">
        <f t="shared" si="31"/>
        <v/>
      </c>
    </row>
    <row r="479" spans="1:10" x14ac:dyDescent="0.2">
      <c r="A479" s="5">
        <v>484530021113</v>
      </c>
      <c r="B479" s="24">
        <f>'SVI+Flood Risk'!L479</f>
        <v>0.30209522142395584</v>
      </c>
      <c r="C479" s="24">
        <f>'SVI+Wild Fire Risk'!J479</f>
        <v>0.58401604241926686</v>
      </c>
      <c r="D479" s="24">
        <f>'SVI+Heat Risk'!K479</f>
        <v>0.52101726320916775</v>
      </c>
      <c r="F479" s="2">
        <f t="shared" si="28"/>
        <v>1.4071285270523903</v>
      </c>
      <c r="G479" s="8">
        <f t="shared" si="30"/>
        <v>0.58036016602003493</v>
      </c>
      <c r="H479" t="str">
        <f t="shared" si="29"/>
        <v/>
      </c>
      <c r="I479" s="26"/>
      <c r="J479" s="2" t="str">
        <f t="shared" si="31"/>
        <v/>
      </c>
    </row>
    <row r="480" spans="1:10" x14ac:dyDescent="0.2">
      <c r="A480" s="5">
        <v>484530021121</v>
      </c>
      <c r="B480" s="24">
        <f>'SVI+Flood Risk'!L480</f>
        <v>7.1611025970042416E-2</v>
      </c>
      <c r="C480" s="24">
        <f>'SVI+Wild Fire Risk'!J480</f>
        <v>0.50464877197576974</v>
      </c>
      <c r="D480" s="24">
        <f>'SVI+Heat Risk'!K480</f>
        <v>0.62738346590899208</v>
      </c>
      <c r="F480" s="2">
        <f t="shared" si="28"/>
        <v>1.2036432638548042</v>
      </c>
      <c r="G480" s="8">
        <f t="shared" si="30"/>
        <v>0.45774387237530134</v>
      </c>
      <c r="H480" t="str">
        <f t="shared" si="29"/>
        <v/>
      </c>
      <c r="I480" s="26"/>
      <c r="J480" s="2" t="str">
        <f t="shared" si="31"/>
        <v/>
      </c>
    </row>
    <row r="481" spans="1:10" x14ac:dyDescent="0.2">
      <c r="A481" s="5">
        <v>484530021122</v>
      </c>
      <c r="B481" s="24" t="str">
        <f>'SVI+Flood Risk'!L481</f>
        <v/>
      </c>
      <c r="C481" s="24">
        <f>'SVI+Wild Fire Risk'!J481</f>
        <v>0.57994049966573658</v>
      </c>
      <c r="D481" s="24">
        <f>'SVI+Heat Risk'!K481</f>
        <v>0.49041114836164834</v>
      </c>
      <c r="F481" s="2">
        <f t="shared" si="28"/>
        <v>1.0703516480273849</v>
      </c>
      <c r="G481" s="8">
        <f t="shared" si="30"/>
        <v>0.37742491634944919</v>
      </c>
      <c r="H481" t="str">
        <f t="shared" si="29"/>
        <v/>
      </c>
      <c r="I481" s="26" t="s">
        <v>25</v>
      </c>
      <c r="J481" s="2" t="str">
        <f t="shared" si="31"/>
        <v/>
      </c>
    </row>
    <row r="482" spans="1:10" x14ac:dyDescent="0.2">
      <c r="A482" s="5">
        <v>484530021123</v>
      </c>
      <c r="B482" s="24" t="str">
        <f>'SVI+Flood Risk'!L482</f>
        <v/>
      </c>
      <c r="C482" s="24">
        <f>'SVI+Wild Fire Risk'!J482</f>
        <v>0.63466936862446677</v>
      </c>
      <c r="D482" s="24">
        <f>'SVI+Heat Risk'!K482</f>
        <v>0.46091344024572212</v>
      </c>
      <c r="F482" s="2">
        <f t="shared" si="28"/>
        <v>1.0955828088701889</v>
      </c>
      <c r="G482" s="8">
        <f t="shared" si="30"/>
        <v>0.39262872707403562</v>
      </c>
      <c r="H482" t="str">
        <f t="shared" si="29"/>
        <v/>
      </c>
      <c r="I482" s="26" t="s">
        <v>25</v>
      </c>
      <c r="J482" s="2" t="str">
        <f t="shared" si="31"/>
        <v/>
      </c>
    </row>
    <row r="483" spans="1:10" x14ac:dyDescent="0.2">
      <c r="A483" s="5">
        <v>484530021131</v>
      </c>
      <c r="B483" s="24" t="str">
        <f>'SVI+Flood Risk'!L483</f>
        <v/>
      </c>
      <c r="C483" s="24">
        <f>'SVI+Wild Fire Risk'!J483</f>
        <v>0.55761129063745651</v>
      </c>
      <c r="D483" s="24">
        <f>'SVI+Heat Risk'!K483</f>
        <v>0.45701215892033814</v>
      </c>
      <c r="F483" s="2">
        <f t="shared" si="28"/>
        <v>1.0146234495577946</v>
      </c>
      <c r="G483" s="8">
        <f t="shared" si="30"/>
        <v>0.34384417914783577</v>
      </c>
      <c r="H483" t="str">
        <f t="shared" si="29"/>
        <v/>
      </c>
      <c r="I483" s="26" t="s">
        <v>25</v>
      </c>
      <c r="J483" s="2" t="str">
        <f t="shared" si="31"/>
        <v/>
      </c>
    </row>
    <row r="484" spans="1:10" x14ac:dyDescent="0.2">
      <c r="A484" s="5">
        <v>484530021132</v>
      </c>
      <c r="B484" s="24">
        <f>'SVI+Flood Risk'!L484</f>
        <v>0.10122138810982614</v>
      </c>
      <c r="C484" s="24">
        <f>'SVI+Wild Fire Risk'!J484</f>
        <v>0.67477418722577598</v>
      </c>
      <c r="D484" s="24">
        <f>'SVI+Heat Risk'!K484</f>
        <v>0.30512011200258687</v>
      </c>
      <c r="F484" s="2">
        <f t="shared" si="28"/>
        <v>1.0811156873381891</v>
      </c>
      <c r="G484" s="8">
        <f t="shared" si="30"/>
        <v>0.38391111876134293</v>
      </c>
      <c r="H484" t="str">
        <f t="shared" si="29"/>
        <v/>
      </c>
      <c r="I484" s="26"/>
      <c r="J484" s="2" t="str">
        <f t="shared" si="31"/>
        <v/>
      </c>
    </row>
    <row r="485" spans="1:10" x14ac:dyDescent="0.2">
      <c r="A485" s="5">
        <v>484530021133</v>
      </c>
      <c r="B485" s="24">
        <f>'SVI+Flood Risk'!L485</f>
        <v>8.5188392831010901E-2</v>
      </c>
      <c r="C485" s="24">
        <f>'SVI+Wild Fire Risk'!J485</f>
        <v>0.55571748872789262</v>
      </c>
      <c r="D485" s="24">
        <f>'SVI+Heat Risk'!K485</f>
        <v>0.37566128374868452</v>
      </c>
      <c r="F485" s="2">
        <f t="shared" si="28"/>
        <v>1.0165671653075881</v>
      </c>
      <c r="G485" s="8">
        <f t="shared" si="30"/>
        <v>0.34501542475743624</v>
      </c>
      <c r="H485" t="str">
        <f t="shared" si="29"/>
        <v/>
      </c>
      <c r="I485" s="26"/>
      <c r="J485" s="2" t="str">
        <f t="shared" si="31"/>
        <v/>
      </c>
    </row>
    <row r="486" spans="1:10" x14ac:dyDescent="0.2">
      <c r="A486" s="5">
        <v>484530022011</v>
      </c>
      <c r="B486" s="24">
        <f>'SVI+Flood Risk'!L486</f>
        <v>0.26166828822468097</v>
      </c>
      <c r="C486" s="24">
        <f>'SVI+Wild Fire Risk'!J486</f>
        <v>0.76756508846579952</v>
      </c>
      <c r="D486" s="24">
        <f>'SVI+Heat Risk'!K486</f>
        <v>0.40938226361308455</v>
      </c>
      <c r="F486" s="2">
        <f t="shared" si="28"/>
        <v>1.438615640303565</v>
      </c>
      <c r="G486" s="8">
        <f t="shared" si="30"/>
        <v>0.5993336929662203</v>
      </c>
      <c r="H486" t="str">
        <f t="shared" si="29"/>
        <v/>
      </c>
      <c r="I486" s="26"/>
      <c r="J486" s="2" t="str">
        <f t="shared" si="31"/>
        <v/>
      </c>
    </row>
    <row r="487" spans="1:10" x14ac:dyDescent="0.2">
      <c r="A487" s="5">
        <v>484530022012</v>
      </c>
      <c r="B487" s="24">
        <f>'SVI+Flood Risk'!L487</f>
        <v>0.21276002910012717</v>
      </c>
      <c r="C487" s="24">
        <f>'SVI+Wild Fire Risk'!J487</f>
        <v>0.97197649996842417</v>
      </c>
      <c r="D487" s="24">
        <f>'SVI+Heat Risk'!K487</f>
        <v>0.27671953837584357</v>
      </c>
      <c r="F487" s="2">
        <f t="shared" si="28"/>
        <v>1.461456067444395</v>
      </c>
      <c r="G487" s="8">
        <f t="shared" si="30"/>
        <v>0.61309689368779663</v>
      </c>
      <c r="H487" t="str">
        <f t="shared" si="29"/>
        <v/>
      </c>
      <c r="I487" s="26"/>
      <c r="J487" s="2" t="str">
        <f t="shared" si="31"/>
        <v/>
      </c>
    </row>
    <row r="488" spans="1:10" x14ac:dyDescent="0.2">
      <c r="A488" s="5">
        <v>484530022021</v>
      </c>
      <c r="B488" s="24">
        <f>'SVI+Flood Risk'!L488</f>
        <v>1.3006874862391734E-2</v>
      </c>
      <c r="C488" s="24">
        <f>'SVI+Wild Fire Risk'!J488</f>
        <v>0.76411459494690681</v>
      </c>
      <c r="D488" s="24">
        <f>'SVI+Heat Risk'!K488</f>
        <v>0.43117793028995005</v>
      </c>
      <c r="F488" s="2">
        <f t="shared" si="28"/>
        <v>1.2082994000992486</v>
      </c>
      <c r="G488" s="8">
        <f t="shared" si="30"/>
        <v>0.46054957024269094</v>
      </c>
      <c r="H488" t="str">
        <f t="shared" si="29"/>
        <v/>
      </c>
      <c r="I488" s="26"/>
      <c r="J488" s="2" t="str">
        <f t="shared" si="31"/>
        <v/>
      </c>
    </row>
    <row r="489" spans="1:10" x14ac:dyDescent="0.2">
      <c r="A489" s="5">
        <v>484530022022</v>
      </c>
      <c r="B489" s="24" t="str">
        <f>'SVI+Flood Risk'!L489</f>
        <v/>
      </c>
      <c r="C489" s="24">
        <f>'SVI+Wild Fire Risk'!J489</f>
        <v>0.70714123135946239</v>
      </c>
      <c r="D489" s="24">
        <f>'SVI+Heat Risk'!K489</f>
        <v>0.55110708345750536</v>
      </c>
      <c r="F489" s="2">
        <f t="shared" si="28"/>
        <v>1.2582483148169676</v>
      </c>
      <c r="G489" s="8">
        <f t="shared" si="30"/>
        <v>0.49064782255846967</v>
      </c>
      <c r="H489" t="str">
        <f t="shared" si="29"/>
        <v/>
      </c>
      <c r="I489" s="26" t="s">
        <v>25</v>
      </c>
      <c r="J489" s="2" t="str">
        <f t="shared" si="31"/>
        <v/>
      </c>
    </row>
    <row r="490" spans="1:10" x14ac:dyDescent="0.2">
      <c r="A490" s="5">
        <v>484530022023</v>
      </c>
      <c r="B490" s="24">
        <f>'SVI+Flood Risk'!L490</f>
        <v>5.0410094455772797E-2</v>
      </c>
      <c r="C490" s="24">
        <f>'SVI+Wild Fire Risk'!J490</f>
        <v>0.82391167712259306</v>
      </c>
      <c r="D490" s="24">
        <f>'SVI+Heat Risk'!K490</f>
        <v>0.48375930265972705</v>
      </c>
      <c r="F490" s="2">
        <f t="shared" si="28"/>
        <v>1.3580810742380929</v>
      </c>
      <c r="G490" s="8">
        <f t="shared" si="30"/>
        <v>0.55080511725483539</v>
      </c>
      <c r="H490" t="str">
        <f t="shared" si="29"/>
        <v/>
      </c>
      <c r="I490" s="26"/>
      <c r="J490" s="2" t="str">
        <f t="shared" si="31"/>
        <v/>
      </c>
    </row>
    <row r="491" spans="1:10" x14ac:dyDescent="0.2">
      <c r="A491" s="5">
        <v>484530022071</v>
      </c>
      <c r="B491" s="24">
        <f>'SVI+Flood Risk'!L491</f>
        <v>0.60313544700655863</v>
      </c>
      <c r="C491" s="24">
        <f>'SVI+Wild Fire Risk'!J491</f>
        <v>0.77621280932527836</v>
      </c>
      <c r="D491" s="24">
        <f>'SVI+Heat Risk'!K491</f>
        <v>0.39093762235965734</v>
      </c>
      <c r="F491" s="2">
        <f t="shared" si="28"/>
        <v>1.7702858786914941</v>
      </c>
      <c r="G491" s="8">
        <f t="shared" si="30"/>
        <v>0.79919177951425657</v>
      </c>
      <c r="H491" t="str">
        <f t="shared" si="29"/>
        <v/>
      </c>
      <c r="I491" s="26"/>
      <c r="J491" s="2" t="str">
        <f t="shared" si="31"/>
        <v/>
      </c>
    </row>
    <row r="492" spans="1:10" x14ac:dyDescent="0.2">
      <c r="A492" s="5">
        <v>484530022072</v>
      </c>
      <c r="B492" s="24">
        <f>'SVI+Flood Risk'!L492</f>
        <v>0.3663145230789811</v>
      </c>
      <c r="C492" s="24">
        <f>'SVI+Wild Fire Risk'!J492</f>
        <v>0.66098347850350414</v>
      </c>
      <c r="D492" s="24">
        <f>'SVI+Heat Risk'!K492</f>
        <v>0.41870988106754731</v>
      </c>
      <c r="F492" s="2">
        <f t="shared" si="28"/>
        <v>1.4460078826500327</v>
      </c>
      <c r="G492" s="8">
        <f t="shared" si="30"/>
        <v>0.60378811558142143</v>
      </c>
      <c r="H492" t="str">
        <f t="shared" si="29"/>
        <v/>
      </c>
      <c r="I492" s="26"/>
      <c r="J492" s="2" t="str">
        <f t="shared" si="31"/>
        <v/>
      </c>
    </row>
    <row r="493" spans="1:10" x14ac:dyDescent="0.2">
      <c r="A493" s="5">
        <v>484530022081</v>
      </c>
      <c r="B493" s="24">
        <f>'SVI+Flood Risk'!L493</f>
        <v>0.47319631400931622</v>
      </c>
      <c r="C493" s="24">
        <f>'SVI+Wild Fire Risk'!J493</f>
        <v>0.77095748698366739</v>
      </c>
      <c r="D493" s="24">
        <f>'SVI+Heat Risk'!K493</f>
        <v>0.35433406183385763</v>
      </c>
      <c r="F493" s="2">
        <f t="shared" si="28"/>
        <v>1.5984878628268411</v>
      </c>
      <c r="G493" s="8">
        <f t="shared" si="30"/>
        <v>0.69566960975207404</v>
      </c>
      <c r="H493" t="str">
        <f t="shared" si="29"/>
        <v/>
      </c>
      <c r="I493" s="26"/>
      <c r="J493" s="2" t="str">
        <f t="shared" si="31"/>
        <v/>
      </c>
    </row>
    <row r="494" spans="1:10" x14ac:dyDescent="0.2">
      <c r="A494" s="5">
        <v>484530022082</v>
      </c>
      <c r="B494" s="24">
        <f>'SVI+Flood Risk'!L494</f>
        <v>0.65919715964505332</v>
      </c>
      <c r="C494" s="24">
        <f>'SVI+Wild Fire Risk'!J494</f>
        <v>1</v>
      </c>
      <c r="D494" s="24">
        <f>'SVI+Heat Risk'!K494</f>
        <v>0.44433573201008381</v>
      </c>
      <c r="F494" s="2">
        <f t="shared" si="28"/>
        <v>2.1035328916551372</v>
      </c>
      <c r="G494" s="8">
        <f t="shared" si="30"/>
        <v>1</v>
      </c>
      <c r="H494" t="str">
        <f t="shared" si="29"/>
        <v/>
      </c>
      <c r="I494" s="26"/>
      <c r="J494" s="2" t="str">
        <f t="shared" si="31"/>
        <v/>
      </c>
    </row>
    <row r="495" spans="1:10" x14ac:dyDescent="0.2">
      <c r="A495" s="5">
        <v>484530022083</v>
      </c>
      <c r="B495" s="24">
        <f>'SVI+Flood Risk'!L495</f>
        <v>0.3419200841098704</v>
      </c>
      <c r="C495" s="24">
        <f>'SVI+Wild Fire Risk'!J495</f>
        <v>0.71648550601172811</v>
      </c>
      <c r="D495" s="24">
        <f>'SVI+Heat Risk'!K495</f>
        <v>0.31895850471046289</v>
      </c>
      <c r="F495" s="2">
        <f t="shared" si="28"/>
        <v>1.3773640948320613</v>
      </c>
      <c r="G495" s="8">
        <f t="shared" si="30"/>
        <v>0.56242469342636192</v>
      </c>
      <c r="H495" t="str">
        <f t="shared" si="29"/>
        <v/>
      </c>
      <c r="I495" s="26"/>
      <c r="J495" s="2" t="str">
        <f t="shared" si="31"/>
        <v/>
      </c>
    </row>
    <row r="496" spans="1:10" x14ac:dyDescent="0.2">
      <c r="A496" s="5">
        <v>484530022084</v>
      </c>
      <c r="B496" s="24">
        <f>'SVI+Flood Risk'!L496</f>
        <v>9.2169961360593508E-2</v>
      </c>
      <c r="C496" s="24">
        <f>'SVI+Wild Fire Risk'!J496</f>
        <v>0.94536353649131499</v>
      </c>
      <c r="D496" s="24">
        <f>'SVI+Heat Risk'!K496</f>
        <v>0.46101370764422978</v>
      </c>
      <c r="F496" s="2">
        <f t="shared" si="28"/>
        <v>1.4985472054961382</v>
      </c>
      <c r="G496" s="8">
        <f t="shared" si="30"/>
        <v>0.63544729785713316</v>
      </c>
      <c r="H496" t="str">
        <f t="shared" si="29"/>
        <v/>
      </c>
      <c r="I496" s="26"/>
      <c r="J496" s="2" t="str">
        <f t="shared" si="31"/>
        <v/>
      </c>
    </row>
    <row r="497" spans="1:10" x14ac:dyDescent="0.2">
      <c r="A497" s="5">
        <v>484530022085</v>
      </c>
      <c r="B497" s="24">
        <f>'SVI+Flood Risk'!L497</f>
        <v>0.10771833773246081</v>
      </c>
      <c r="C497" s="24">
        <f>'SVI+Wild Fire Risk'!J497</f>
        <v>0.79687617839766256</v>
      </c>
      <c r="D497" s="24">
        <f>'SVI+Heat Risk'!K497</f>
        <v>0.61835891121306696</v>
      </c>
      <c r="F497" s="2">
        <f t="shared" si="28"/>
        <v>1.5229534273431904</v>
      </c>
      <c r="G497" s="8">
        <f t="shared" si="30"/>
        <v>0.65015401625890179</v>
      </c>
      <c r="H497" t="str">
        <f t="shared" si="29"/>
        <v/>
      </c>
      <c r="I497" s="26"/>
      <c r="J497" s="2" t="str">
        <f t="shared" si="31"/>
        <v/>
      </c>
    </row>
    <row r="498" spans="1:10" x14ac:dyDescent="0.2">
      <c r="A498" s="5">
        <v>484530022091</v>
      </c>
      <c r="B498" s="24">
        <f>'SVI+Flood Risk'!L498</f>
        <v>0.21995734262510999</v>
      </c>
      <c r="C498" s="24">
        <f>'SVI+Wild Fire Risk'!J498</f>
        <v>0.63190400923593282</v>
      </c>
      <c r="D498" s="24">
        <f>'SVI+Heat Risk'!K498</f>
        <v>0.48192095028927906</v>
      </c>
      <c r="F498" s="2">
        <f t="shared" si="28"/>
        <v>1.3337823021503219</v>
      </c>
      <c r="G498" s="8">
        <f t="shared" si="30"/>
        <v>0.53616314600491977</v>
      </c>
      <c r="H498" t="str">
        <f t="shared" si="29"/>
        <v/>
      </c>
      <c r="I498" s="26"/>
      <c r="J498" s="2" t="str">
        <f t="shared" si="31"/>
        <v/>
      </c>
    </row>
    <row r="499" spans="1:10" x14ac:dyDescent="0.2">
      <c r="A499" s="5">
        <v>484530022092</v>
      </c>
      <c r="B499" s="24">
        <f>'SVI+Flood Risk'!L499</f>
        <v>0.2270785978750092</v>
      </c>
      <c r="C499" s="24">
        <f>'SVI+Wild Fire Risk'!J499</f>
        <v>0.78980777193422791</v>
      </c>
      <c r="D499" s="24">
        <f>'SVI+Heat Risk'!K499</f>
        <v>0.31447849118675847</v>
      </c>
      <c r="F499" s="2">
        <f t="shared" si="28"/>
        <v>1.3313648609959956</v>
      </c>
      <c r="G499" s="8">
        <f t="shared" si="30"/>
        <v>0.53470644260640421</v>
      </c>
      <c r="H499" t="str">
        <f t="shared" si="29"/>
        <v/>
      </c>
      <c r="I499" s="26"/>
      <c r="J499" s="2" t="str">
        <f t="shared" si="31"/>
        <v/>
      </c>
    </row>
    <row r="500" spans="1:10" x14ac:dyDescent="0.2">
      <c r="A500" s="5">
        <v>484530022093</v>
      </c>
      <c r="B500" s="24" t="str">
        <f>'SVI+Flood Risk'!L500</f>
        <v/>
      </c>
      <c r="C500" s="24">
        <f>'SVI+Wild Fire Risk'!J500</f>
        <v>0.6852367659648283</v>
      </c>
      <c r="D500" s="24">
        <f>'SVI+Heat Risk'!K500</f>
        <v>0.37627819218300829</v>
      </c>
      <c r="F500" s="2">
        <f t="shared" si="28"/>
        <v>1.0615149581478365</v>
      </c>
      <c r="G500" s="8">
        <f t="shared" si="30"/>
        <v>0.37210009751936984</v>
      </c>
      <c r="H500" t="str">
        <f t="shared" si="29"/>
        <v/>
      </c>
      <c r="I500" s="26" t="s">
        <v>25</v>
      </c>
      <c r="J500" s="2" t="str">
        <f t="shared" si="31"/>
        <v/>
      </c>
    </row>
    <row r="501" spans="1:10" x14ac:dyDescent="0.2">
      <c r="A501" s="5">
        <v>484530022101</v>
      </c>
      <c r="B501" s="24">
        <f>'SVI+Flood Risk'!L501</f>
        <v>0.13751240344840374</v>
      </c>
      <c r="C501" s="24">
        <f>'SVI+Wild Fire Risk'!J501</f>
        <v>0.75088552104184225</v>
      </c>
      <c r="D501" s="24">
        <f>'SVI+Heat Risk'!K501</f>
        <v>0.25280268259787764</v>
      </c>
      <c r="F501" s="2">
        <f t="shared" si="28"/>
        <v>1.1412006070881238</v>
      </c>
      <c r="G501" s="8">
        <f t="shared" si="30"/>
        <v>0.42011713214976432</v>
      </c>
      <c r="H501" t="str">
        <f t="shared" si="29"/>
        <v/>
      </c>
      <c r="I501" s="26"/>
      <c r="J501" s="2" t="str">
        <f t="shared" si="31"/>
        <v/>
      </c>
    </row>
    <row r="502" spans="1:10" x14ac:dyDescent="0.2">
      <c r="A502" s="5">
        <v>484530022102</v>
      </c>
      <c r="B502" s="24">
        <f>'SVI+Flood Risk'!L502</f>
        <v>5.0975943198726503E-2</v>
      </c>
      <c r="C502" s="24">
        <f>'SVI+Wild Fire Risk'!J502</f>
        <v>0.90392522162613065</v>
      </c>
      <c r="D502" s="24">
        <f>'SVI+Heat Risk'!K502</f>
        <v>0.24015907455313026</v>
      </c>
      <c r="F502" s="2">
        <f t="shared" si="28"/>
        <v>1.1950602393779874</v>
      </c>
      <c r="G502" s="8">
        <f t="shared" si="30"/>
        <v>0.45257190742279568</v>
      </c>
      <c r="H502" t="str">
        <f t="shared" si="29"/>
        <v/>
      </c>
      <c r="I502" s="26"/>
      <c r="J502" s="2" t="str">
        <f t="shared" si="31"/>
        <v/>
      </c>
    </row>
    <row r="503" spans="1:10" x14ac:dyDescent="0.2">
      <c r="A503" s="5">
        <v>484530022111</v>
      </c>
      <c r="B503" s="24">
        <f>'SVI+Flood Risk'!L503</f>
        <v>9.747332187221934E-2</v>
      </c>
      <c r="C503" s="24">
        <f>'SVI+Wild Fire Risk'!J503</f>
        <v>0.89409544500511684</v>
      </c>
      <c r="D503" s="24">
        <f>'SVI+Heat Risk'!K503</f>
        <v>0.37078233617072831</v>
      </c>
      <c r="F503" s="2">
        <f t="shared" si="28"/>
        <v>1.3623511030480646</v>
      </c>
      <c r="G503" s="8">
        <f t="shared" si="30"/>
        <v>0.55337815423160441</v>
      </c>
      <c r="H503" t="str">
        <f t="shared" si="29"/>
        <v/>
      </c>
      <c r="I503" s="26"/>
      <c r="J503" s="2" t="str">
        <f t="shared" si="31"/>
        <v/>
      </c>
    </row>
    <row r="504" spans="1:10" x14ac:dyDescent="0.2">
      <c r="A504" s="5">
        <v>484530022121</v>
      </c>
      <c r="B504" s="24">
        <f>'SVI+Flood Risk'!L504</f>
        <v>0.26301229669107107</v>
      </c>
      <c r="C504" s="24">
        <f>'SVI+Wild Fire Risk'!J504</f>
        <v>0.72349126747639003</v>
      </c>
      <c r="D504" s="24">
        <f>'SVI+Heat Risk'!K504</f>
        <v>0.3351949140583837</v>
      </c>
      <c r="F504" s="2">
        <f t="shared" si="28"/>
        <v>1.3216984782258447</v>
      </c>
      <c r="G504" s="8">
        <f t="shared" si="30"/>
        <v>0.52888166684818971</v>
      </c>
      <c r="H504" t="str">
        <f t="shared" si="29"/>
        <v/>
      </c>
      <c r="I504" s="26"/>
      <c r="J504" s="2" t="str">
        <f t="shared" si="31"/>
        <v/>
      </c>
    </row>
    <row r="505" spans="1:10" x14ac:dyDescent="0.2">
      <c r="A505" s="5">
        <v>484530023041</v>
      </c>
      <c r="B505" s="24">
        <f>'SVI+Flood Risk'!L505</f>
        <v>0.53660049094672979</v>
      </c>
      <c r="C505" s="24">
        <f>'SVI+Wild Fire Risk'!J505</f>
        <v>0.20612932610612322</v>
      </c>
      <c r="D505" s="24">
        <f>'SVI+Heat Risk'!K505</f>
        <v>0.51102125292048706</v>
      </c>
      <c r="F505" s="2">
        <f t="shared" si="28"/>
        <v>1.2537510699733401</v>
      </c>
      <c r="G505" s="8">
        <f t="shared" si="30"/>
        <v>0.48793786958362917</v>
      </c>
      <c r="H505" t="str">
        <f t="shared" si="29"/>
        <v/>
      </c>
      <c r="I505" s="26"/>
      <c r="J505" s="2" t="str">
        <f t="shared" si="31"/>
        <v/>
      </c>
    </row>
    <row r="506" spans="1:10" x14ac:dyDescent="0.2">
      <c r="A506" s="5">
        <v>484530023042</v>
      </c>
      <c r="B506" s="24">
        <f>'SVI+Flood Risk'!L506</f>
        <v>0.240026898822955</v>
      </c>
      <c r="C506" s="24">
        <f>'SVI+Wild Fire Risk'!J506</f>
        <v>7.6795281505243174E-2</v>
      </c>
      <c r="D506" s="24">
        <f>'SVI+Heat Risk'!K506</f>
        <v>0.53324737278071077</v>
      </c>
      <c r="F506" s="2">
        <f t="shared" si="28"/>
        <v>0.85006955310890897</v>
      </c>
      <c r="G506" s="8">
        <f t="shared" si="30"/>
        <v>0.24468717598063541</v>
      </c>
      <c r="H506" t="str">
        <f t="shared" si="29"/>
        <v/>
      </c>
      <c r="I506" s="26"/>
      <c r="J506" s="2" t="str">
        <f t="shared" si="31"/>
        <v/>
      </c>
    </row>
    <row r="507" spans="1:10" x14ac:dyDescent="0.2">
      <c r="A507" s="5">
        <v>484530023043</v>
      </c>
      <c r="B507" s="24" t="str">
        <f>'SVI+Flood Risk'!L507</f>
        <v/>
      </c>
      <c r="C507" s="24">
        <f>'SVI+Wild Fire Risk'!J507</f>
        <v>6.6842102438992622E-3</v>
      </c>
      <c r="D507" s="24">
        <f>'SVI+Heat Risk'!K507</f>
        <v>0.96580472700544073</v>
      </c>
      <c r="F507" s="2">
        <f t="shared" si="28"/>
        <v>0.97248893724934005</v>
      </c>
      <c r="G507" s="8">
        <f t="shared" si="30"/>
        <v>0.31845473495612298</v>
      </c>
      <c r="H507" t="str">
        <f t="shared" si="29"/>
        <v/>
      </c>
      <c r="I507" s="26" t="s">
        <v>25</v>
      </c>
      <c r="J507" s="2" t="str">
        <f t="shared" si="31"/>
        <v/>
      </c>
    </row>
    <row r="508" spans="1:10" x14ac:dyDescent="0.2">
      <c r="A508" s="5">
        <v>484530023071</v>
      </c>
      <c r="B508" s="24">
        <f>'SVI+Flood Risk'!L508</f>
        <v>7.0720552288835226E-2</v>
      </c>
      <c r="C508" s="24">
        <f>'SVI+Wild Fire Risk'!J508</f>
        <v>0.69565553240587896</v>
      </c>
      <c r="D508" s="24">
        <f>'SVI+Heat Risk'!K508</f>
        <v>0.47754834445194833</v>
      </c>
      <c r="F508" s="2">
        <f t="shared" si="28"/>
        <v>1.2439244291466625</v>
      </c>
      <c r="G508" s="8">
        <f t="shared" si="30"/>
        <v>0.48201652541250234</v>
      </c>
      <c r="H508" t="str">
        <f t="shared" si="29"/>
        <v/>
      </c>
      <c r="I508" s="26"/>
      <c r="J508" s="2" t="str">
        <f t="shared" si="31"/>
        <v/>
      </c>
    </row>
    <row r="509" spans="1:10" x14ac:dyDescent="0.2">
      <c r="A509" s="5">
        <v>484530023072</v>
      </c>
      <c r="B509" s="24" t="str">
        <f>'SVI+Flood Risk'!L509</f>
        <v/>
      </c>
      <c r="C509" s="24">
        <f>'SVI+Wild Fire Risk'!J509</f>
        <v>0.20570202430148041</v>
      </c>
      <c r="D509" s="24">
        <f>'SVI+Heat Risk'!K509</f>
        <v>0.82740640663880605</v>
      </c>
      <c r="F509" s="2">
        <f t="shared" si="28"/>
        <v>1.0331084309402865</v>
      </c>
      <c r="G509" s="8">
        <f t="shared" si="30"/>
        <v>0.35498287228755571</v>
      </c>
      <c r="H509" t="str">
        <f t="shared" si="29"/>
        <v/>
      </c>
      <c r="I509" s="26" t="s">
        <v>25</v>
      </c>
      <c r="J509" s="2" t="str">
        <f t="shared" si="31"/>
        <v/>
      </c>
    </row>
    <row r="510" spans="1:10" x14ac:dyDescent="0.2">
      <c r="A510" s="5">
        <v>484530023073</v>
      </c>
      <c r="B510" s="24">
        <f>'SVI+Flood Risk'!L510</f>
        <v>1.5668360713570601E-2</v>
      </c>
      <c r="C510" s="24">
        <f>'SVI+Wild Fire Risk'!J510</f>
        <v>0.72236112817059406</v>
      </c>
      <c r="D510" s="24">
        <f>'SVI+Heat Risk'!K510</f>
        <v>0.47355713820640272</v>
      </c>
      <c r="F510" s="2">
        <f t="shared" si="28"/>
        <v>1.2115866270905673</v>
      </c>
      <c r="G510" s="8">
        <f t="shared" si="30"/>
        <v>0.46253038980529998</v>
      </c>
      <c r="H510" t="str">
        <f t="shared" si="29"/>
        <v/>
      </c>
      <c r="I510" s="26"/>
      <c r="J510" s="2" t="str">
        <f t="shared" si="31"/>
        <v/>
      </c>
    </row>
    <row r="511" spans="1:10" x14ac:dyDescent="0.2">
      <c r="A511" s="5">
        <v>484530023074</v>
      </c>
      <c r="B511" s="24">
        <f>'SVI+Flood Risk'!L511</f>
        <v>1.4076355119089234E-2</v>
      </c>
      <c r="C511" s="24">
        <f>'SVI+Wild Fire Risk'!J511</f>
        <v>0.22947783864380547</v>
      </c>
      <c r="D511" s="24">
        <f>'SVI+Heat Risk'!K511</f>
        <v>0.70997307468132609</v>
      </c>
      <c r="F511" s="2">
        <f t="shared" si="28"/>
        <v>0.95352726844422075</v>
      </c>
      <c r="G511" s="8">
        <f t="shared" si="30"/>
        <v>0.30702879917253217</v>
      </c>
      <c r="H511" t="str">
        <f t="shared" si="29"/>
        <v/>
      </c>
      <c r="I511" s="26"/>
      <c r="J511" s="2" t="str">
        <f t="shared" si="31"/>
        <v/>
      </c>
    </row>
    <row r="512" spans="1:10" x14ac:dyDescent="0.2">
      <c r="A512" s="5">
        <v>484530023081</v>
      </c>
      <c r="B512" s="24">
        <f>'SVI+Flood Risk'!L512</f>
        <v>2.2251932699998204E-2</v>
      </c>
      <c r="C512" s="24">
        <f>'SVI+Wild Fire Risk'!J512</f>
        <v>0.35646806379171536</v>
      </c>
      <c r="D512" s="24">
        <f>'SVI+Heat Risk'!K512</f>
        <v>0.6004340336498214</v>
      </c>
      <c r="F512" s="2">
        <f t="shared" si="28"/>
        <v>0.9791540301415349</v>
      </c>
      <c r="G512" s="8">
        <f t="shared" si="30"/>
        <v>0.32247099133949181</v>
      </c>
      <c r="H512" t="str">
        <f t="shared" si="29"/>
        <v/>
      </c>
      <c r="I512" s="26"/>
      <c r="J512" s="2" t="str">
        <f t="shared" si="31"/>
        <v/>
      </c>
    </row>
    <row r="513" spans="1:10" x14ac:dyDescent="0.2">
      <c r="A513" s="5">
        <v>484530023082</v>
      </c>
      <c r="B513" s="24">
        <f>'SVI+Flood Risk'!L513</f>
        <v>1.616432090750464E-2</v>
      </c>
      <c r="C513" s="24">
        <f>'SVI+Wild Fire Risk'!J513</f>
        <v>0.43704066848561002</v>
      </c>
      <c r="D513" s="24">
        <f>'SVI+Heat Risk'!K513</f>
        <v>0.37109399441150948</v>
      </c>
      <c r="F513" s="2">
        <f t="shared" si="28"/>
        <v>0.82429898380462419</v>
      </c>
      <c r="G513" s="8">
        <f t="shared" si="30"/>
        <v>0.22915832812427808</v>
      </c>
      <c r="H513" t="str">
        <f t="shared" si="29"/>
        <v/>
      </c>
      <c r="I513" s="26"/>
      <c r="J513" s="2" t="str">
        <f t="shared" si="31"/>
        <v/>
      </c>
    </row>
    <row r="514" spans="1:10" x14ac:dyDescent="0.2">
      <c r="A514" s="5">
        <v>484530023083</v>
      </c>
      <c r="B514" s="24">
        <f>'SVI+Flood Risk'!L514</f>
        <v>3.4026989233503502E-2</v>
      </c>
      <c r="C514" s="24">
        <f>'SVI+Wild Fire Risk'!J514</f>
        <v>0.46505609316527341</v>
      </c>
      <c r="D514" s="24">
        <f>'SVI+Heat Risk'!K514</f>
        <v>0.50495867653552051</v>
      </c>
      <c r="F514" s="2">
        <f t="shared" ref="F514:F577" si="32">IF(ISNUMBER(B514), B514+C514+D514, C514+D514)</f>
        <v>1.0040417589342974</v>
      </c>
      <c r="G514" s="8">
        <f t="shared" si="30"/>
        <v>0.33746785653675515</v>
      </c>
      <c r="H514" t="str">
        <f t="shared" ref="H514:H577" si="33">IF(ISNUMBER(G514),"","Austin-Bergstrom International Airport")</f>
        <v/>
      </c>
      <c r="I514" s="26"/>
      <c r="J514" s="2" t="str">
        <f t="shared" si="31"/>
        <v/>
      </c>
    </row>
    <row r="515" spans="1:10" x14ac:dyDescent="0.2">
      <c r="A515" s="5">
        <v>484530023084</v>
      </c>
      <c r="B515" s="24">
        <f>'SVI+Flood Risk'!L515</f>
        <v>1.3087168997212397E-2</v>
      </c>
      <c r="C515" s="24">
        <f>'SVI+Wild Fire Risk'!J515</f>
        <v>0.33064269346978098</v>
      </c>
      <c r="D515" s="24">
        <f>'SVI+Heat Risk'!K515</f>
        <v>0.70940021936563402</v>
      </c>
      <c r="F515" s="2">
        <f t="shared" si="32"/>
        <v>1.0531300818326275</v>
      </c>
      <c r="G515" s="8">
        <f t="shared" ref="G515:G578" si="34">(F515-F$643)/(F$644-F$643)</f>
        <v>0.36704753282606267</v>
      </c>
      <c r="H515" t="str">
        <f t="shared" si="33"/>
        <v/>
      </c>
      <c r="I515" s="26"/>
      <c r="J515" s="2" t="str">
        <f t="shared" ref="J515:J578" si="35">IF(ISNUMBER(G515), "", "N/A")</f>
        <v/>
      </c>
    </row>
    <row r="516" spans="1:10" x14ac:dyDescent="0.2">
      <c r="A516" s="5">
        <v>484530023101</v>
      </c>
      <c r="B516" s="24">
        <f>'SVI+Flood Risk'!L516</f>
        <v>0.10786417648162179</v>
      </c>
      <c r="C516" s="24">
        <f>'SVI+Wild Fire Risk'!J516</f>
        <v>0.72143498444971321</v>
      </c>
      <c r="D516" s="24">
        <f>'SVI+Heat Risk'!K516</f>
        <v>0.64031854262554988</v>
      </c>
      <c r="F516" s="2">
        <f t="shared" si="32"/>
        <v>1.4696177035568849</v>
      </c>
      <c r="G516" s="8">
        <f t="shared" si="34"/>
        <v>0.61801493814204667</v>
      </c>
      <c r="H516" t="str">
        <f t="shared" si="33"/>
        <v/>
      </c>
      <c r="I516" s="26"/>
      <c r="J516" s="2" t="str">
        <f t="shared" si="35"/>
        <v/>
      </c>
    </row>
    <row r="517" spans="1:10" x14ac:dyDescent="0.2">
      <c r="A517" s="5">
        <v>484530023102</v>
      </c>
      <c r="B517" s="24">
        <f>'SVI+Flood Risk'!L517</f>
        <v>0.66924769578075072</v>
      </c>
      <c r="C517" s="24">
        <f>'SVI+Wild Fire Risk'!J517</f>
        <v>0.62755290968961952</v>
      </c>
      <c r="D517" s="24">
        <f>'SVI+Heat Risk'!K517</f>
        <v>0.45807834858147994</v>
      </c>
      <c r="F517" s="2">
        <f t="shared" si="32"/>
        <v>1.7548789540518501</v>
      </c>
      <c r="G517" s="8">
        <f t="shared" si="34"/>
        <v>0.78990786398105894</v>
      </c>
      <c r="H517" t="str">
        <f t="shared" si="33"/>
        <v/>
      </c>
      <c r="I517" s="26"/>
      <c r="J517" s="2" t="str">
        <f t="shared" si="35"/>
        <v/>
      </c>
    </row>
    <row r="518" spans="1:10" x14ac:dyDescent="0.2">
      <c r="A518" s="5">
        <v>484530023121</v>
      </c>
      <c r="B518" s="24" t="str">
        <f>'SVI+Flood Risk'!L518</f>
        <v/>
      </c>
      <c r="C518" s="24">
        <f>'SVI+Wild Fire Risk'!J518</f>
        <v>0.81685597639560881</v>
      </c>
      <c r="D518" s="24">
        <f>'SVI+Heat Risk'!K518</f>
        <v>0.71512165184618393</v>
      </c>
      <c r="F518" s="2">
        <f t="shared" si="32"/>
        <v>1.5319776282417927</v>
      </c>
      <c r="G518" s="8">
        <f t="shared" si="34"/>
        <v>0.65559182561130513</v>
      </c>
      <c r="H518" t="str">
        <f t="shared" si="33"/>
        <v/>
      </c>
      <c r="I518" s="26" t="s">
        <v>25</v>
      </c>
      <c r="J518" s="2" t="str">
        <f t="shared" si="35"/>
        <v/>
      </c>
    </row>
    <row r="519" spans="1:10" x14ac:dyDescent="0.2">
      <c r="A519" s="5">
        <v>484530023122</v>
      </c>
      <c r="B519" s="24">
        <f>'SVI+Flood Risk'!L519</f>
        <v>8.8307193296756053E-3</v>
      </c>
      <c r="C519" s="24">
        <f>'SVI+Wild Fire Risk'!J519</f>
        <v>0.76668082544967497</v>
      </c>
      <c r="D519" s="24">
        <f>'SVI+Heat Risk'!K519</f>
        <v>0.76392709250794211</v>
      </c>
      <c r="F519" s="2">
        <f t="shared" si="32"/>
        <v>1.5394386372872928</v>
      </c>
      <c r="G519" s="8">
        <f t="shared" si="34"/>
        <v>0.66008768571258791</v>
      </c>
      <c r="H519" t="str">
        <f t="shared" si="33"/>
        <v/>
      </c>
      <c r="I519" s="26"/>
      <c r="J519" s="2" t="str">
        <f t="shared" si="35"/>
        <v/>
      </c>
    </row>
    <row r="520" spans="1:10" x14ac:dyDescent="0.2">
      <c r="A520" s="5">
        <v>484530023123</v>
      </c>
      <c r="B520" s="24">
        <f>'SVI+Flood Risk'!L520</f>
        <v>6.3359491722026401E-2</v>
      </c>
      <c r="C520" s="24">
        <f>'SVI+Wild Fire Risk'!J520</f>
        <v>0.75941985743938534</v>
      </c>
      <c r="D520" s="24">
        <f>'SVI+Heat Risk'!K520</f>
        <v>0.60424379857210053</v>
      </c>
      <c r="F520" s="2">
        <f t="shared" si="32"/>
        <v>1.4270231477335122</v>
      </c>
      <c r="G520" s="8">
        <f t="shared" si="34"/>
        <v>0.59234828060412814</v>
      </c>
      <c r="H520" t="str">
        <f t="shared" si="33"/>
        <v/>
      </c>
      <c r="I520" s="26"/>
      <c r="J520" s="2" t="str">
        <f t="shared" si="35"/>
        <v/>
      </c>
    </row>
    <row r="521" spans="1:10" x14ac:dyDescent="0.2">
      <c r="A521" s="5">
        <v>484530023131</v>
      </c>
      <c r="B521" s="24">
        <f>'SVI+Flood Risk'!L521</f>
        <v>2.4583753824596676E-2</v>
      </c>
      <c r="C521" s="24">
        <f>'SVI+Wild Fire Risk'!J521</f>
        <v>0.45228505944048325</v>
      </c>
      <c r="D521" s="24">
        <f>'SVI+Heat Risk'!K521</f>
        <v>0.47652565492331034</v>
      </c>
      <c r="F521" s="2">
        <f t="shared" si="32"/>
        <v>0.95339446818839024</v>
      </c>
      <c r="G521" s="8">
        <f t="shared" si="34"/>
        <v>0.30694877630056033</v>
      </c>
      <c r="H521" t="str">
        <f t="shared" si="33"/>
        <v/>
      </c>
      <c r="I521" s="26"/>
      <c r="J521" s="2" t="str">
        <f t="shared" si="35"/>
        <v/>
      </c>
    </row>
    <row r="522" spans="1:10" x14ac:dyDescent="0.2">
      <c r="A522" s="5">
        <v>484530023132</v>
      </c>
      <c r="B522" s="24">
        <f>'SVI+Flood Risk'!L522</f>
        <v>9.1484263124284135E-2</v>
      </c>
      <c r="C522" s="24">
        <f>'SVI+Wild Fire Risk'!J522</f>
        <v>0.61980422612551744</v>
      </c>
      <c r="D522" s="24">
        <f>'SVI+Heat Risk'!K522</f>
        <v>0.45666711133014759</v>
      </c>
      <c r="F522" s="2">
        <f t="shared" si="32"/>
        <v>1.1679556005799492</v>
      </c>
      <c r="G522" s="8">
        <f t="shared" si="34"/>
        <v>0.43623917502847198</v>
      </c>
      <c r="H522" t="str">
        <f t="shared" si="33"/>
        <v/>
      </c>
      <c r="I522" s="26"/>
      <c r="J522" s="2" t="str">
        <f t="shared" si="35"/>
        <v/>
      </c>
    </row>
    <row r="523" spans="1:10" x14ac:dyDescent="0.2">
      <c r="A523" s="5">
        <v>484530023141</v>
      </c>
      <c r="B523" s="24">
        <f>'SVI+Flood Risk'!L523</f>
        <v>0.18747240113975153</v>
      </c>
      <c r="C523" s="24">
        <f>'SVI+Wild Fire Risk'!J523</f>
        <v>0.27521980563802606</v>
      </c>
      <c r="D523" s="24">
        <f>'SVI+Heat Risk'!K523</f>
        <v>0.76345493039778256</v>
      </c>
      <c r="F523" s="2">
        <f t="shared" si="32"/>
        <v>1.2261471371755601</v>
      </c>
      <c r="G523" s="8">
        <f t="shared" si="34"/>
        <v>0.47130427225822719</v>
      </c>
      <c r="H523" t="str">
        <f t="shared" si="33"/>
        <v/>
      </c>
      <c r="I523" s="26"/>
      <c r="J523" s="2" t="str">
        <f t="shared" si="35"/>
        <v/>
      </c>
    </row>
    <row r="524" spans="1:10" x14ac:dyDescent="0.2">
      <c r="A524" s="5">
        <v>484530023142</v>
      </c>
      <c r="B524" s="24">
        <f>'SVI+Flood Risk'!L524</f>
        <v>3.6463088453464618E-2</v>
      </c>
      <c r="C524" s="24">
        <f>'SVI+Wild Fire Risk'!J524</f>
        <v>0.58909588443585825</v>
      </c>
      <c r="D524" s="24">
        <f>'SVI+Heat Risk'!K524</f>
        <v>0.33167392703660653</v>
      </c>
      <c r="F524" s="2">
        <f t="shared" si="32"/>
        <v>0.95723289992592941</v>
      </c>
      <c r="G524" s="8">
        <f t="shared" si="34"/>
        <v>0.30926174120853189</v>
      </c>
      <c r="H524" t="str">
        <f t="shared" si="33"/>
        <v/>
      </c>
      <c r="I524" s="26"/>
      <c r="J524" s="2" t="str">
        <f t="shared" si="35"/>
        <v/>
      </c>
    </row>
    <row r="525" spans="1:10" x14ac:dyDescent="0.2">
      <c r="A525" s="5">
        <v>484530023143</v>
      </c>
      <c r="B525" s="24" t="str">
        <f>'SVI+Flood Risk'!L525</f>
        <v/>
      </c>
      <c r="C525" s="24">
        <f>'SVI+Wild Fire Risk'!J525</f>
        <v>0.20723590747847098</v>
      </c>
      <c r="D525" s="24">
        <f>'SVI+Heat Risk'!K525</f>
        <v>0.68010778455130827</v>
      </c>
      <c r="F525" s="2">
        <f t="shared" si="32"/>
        <v>0.88734369202977925</v>
      </c>
      <c r="G525" s="8">
        <f t="shared" si="34"/>
        <v>0.26714785294296711</v>
      </c>
      <c r="H525" t="str">
        <f t="shared" si="33"/>
        <v/>
      </c>
      <c r="I525" s="26" t="s">
        <v>25</v>
      </c>
      <c r="J525" s="2" t="str">
        <f t="shared" si="35"/>
        <v/>
      </c>
    </row>
    <row r="526" spans="1:10" x14ac:dyDescent="0.2">
      <c r="A526" s="5">
        <v>484530023144</v>
      </c>
      <c r="B526" s="24">
        <f>'SVI+Flood Risk'!L526</f>
        <v>0.17313712448373997</v>
      </c>
      <c r="C526" s="24">
        <f>'SVI+Wild Fire Risk'!J526</f>
        <v>0.24760748205284935</v>
      </c>
      <c r="D526" s="24">
        <f>'SVI+Heat Risk'!K526</f>
        <v>0.6917148101734143</v>
      </c>
      <c r="F526" s="2">
        <f t="shared" si="32"/>
        <v>1.1124594167100037</v>
      </c>
      <c r="G526" s="8">
        <f t="shared" si="34"/>
        <v>0.40279824534821351</v>
      </c>
      <c r="H526" t="str">
        <f t="shared" si="33"/>
        <v/>
      </c>
      <c r="I526" s="26"/>
      <c r="J526" s="2" t="str">
        <f t="shared" si="35"/>
        <v/>
      </c>
    </row>
    <row r="527" spans="1:10" x14ac:dyDescent="0.2">
      <c r="A527" s="5">
        <v>484530023151</v>
      </c>
      <c r="B527" s="24" t="str">
        <f>'SVI+Flood Risk'!L527</f>
        <v/>
      </c>
      <c r="C527" s="24">
        <f>'SVI+Wild Fire Risk'!J527</f>
        <v>0.26614338281386402</v>
      </c>
      <c r="D527" s="24">
        <f>'SVI+Heat Risk'!K527</f>
        <v>0.61425479955115359</v>
      </c>
      <c r="F527" s="2">
        <f t="shared" si="32"/>
        <v>0.88039818236501755</v>
      </c>
      <c r="G527" s="8">
        <f t="shared" si="34"/>
        <v>0.26296262282269145</v>
      </c>
      <c r="H527" t="str">
        <f t="shared" si="33"/>
        <v/>
      </c>
      <c r="I527" s="26" t="s">
        <v>25</v>
      </c>
      <c r="J527" s="2" t="str">
        <f t="shared" si="35"/>
        <v/>
      </c>
    </row>
    <row r="528" spans="1:10" x14ac:dyDescent="0.2">
      <c r="A528" s="5">
        <v>484530023152</v>
      </c>
      <c r="B528" s="24" t="str">
        <f>'SVI+Flood Risk'!L528</f>
        <v/>
      </c>
      <c r="C528" s="24">
        <f>'SVI+Wild Fire Risk'!J528</f>
        <v>0.15072639427030818</v>
      </c>
      <c r="D528" s="24">
        <f>'SVI+Heat Risk'!K528</f>
        <v>0.8865840828263164</v>
      </c>
      <c r="F528" s="2">
        <f t="shared" si="32"/>
        <v>1.0373104770966246</v>
      </c>
      <c r="G528" s="8">
        <f t="shared" si="34"/>
        <v>0.35751494422887353</v>
      </c>
      <c r="H528" t="str">
        <f t="shared" si="33"/>
        <v/>
      </c>
      <c r="I528" s="26" t="s">
        <v>25</v>
      </c>
      <c r="J528" s="2" t="str">
        <f t="shared" si="35"/>
        <v/>
      </c>
    </row>
    <row r="529" spans="1:10" x14ac:dyDescent="0.2">
      <c r="A529" s="5">
        <v>484530023161</v>
      </c>
      <c r="B529" s="24" t="str">
        <f>'SVI+Flood Risk'!L529</f>
        <v/>
      </c>
      <c r="C529" s="24">
        <f>'SVI+Wild Fire Risk'!J529</f>
        <v>0.11958366898892271</v>
      </c>
      <c r="D529" s="24">
        <f>'SVI+Heat Risk'!K529</f>
        <v>0.9080297154185234</v>
      </c>
      <c r="F529" s="2">
        <f t="shared" si="32"/>
        <v>1.0276133844074462</v>
      </c>
      <c r="G529" s="8">
        <f t="shared" si="34"/>
        <v>0.35167166326595706</v>
      </c>
      <c r="H529" t="str">
        <f t="shared" si="33"/>
        <v/>
      </c>
      <c r="I529" s="26" t="s">
        <v>25</v>
      </c>
      <c r="J529" s="2" t="str">
        <f t="shared" si="35"/>
        <v/>
      </c>
    </row>
    <row r="530" spans="1:10" x14ac:dyDescent="0.2">
      <c r="A530" s="5">
        <v>484530023162</v>
      </c>
      <c r="B530" s="24" t="str">
        <f>'SVI+Flood Risk'!L530</f>
        <v/>
      </c>
      <c r="C530" s="24">
        <f>'SVI+Wild Fire Risk'!J530</f>
        <v>0.13057133511191163</v>
      </c>
      <c r="D530" s="24">
        <f>'SVI+Heat Risk'!K530</f>
        <v>0.89579903472145628</v>
      </c>
      <c r="F530" s="2">
        <f t="shared" si="32"/>
        <v>1.0263703698333679</v>
      </c>
      <c r="G530" s="8">
        <f t="shared" si="34"/>
        <v>0.35092264666581208</v>
      </c>
      <c r="H530" t="str">
        <f t="shared" si="33"/>
        <v/>
      </c>
      <c r="I530" s="26" t="s">
        <v>25</v>
      </c>
      <c r="J530" s="2" t="str">
        <f t="shared" si="35"/>
        <v/>
      </c>
    </row>
    <row r="531" spans="1:10" x14ac:dyDescent="0.2">
      <c r="A531" s="5">
        <v>484530023163</v>
      </c>
      <c r="B531" s="24" t="str">
        <f>'SVI+Flood Risk'!L531</f>
        <v/>
      </c>
      <c r="C531" s="24">
        <f>'SVI+Wild Fire Risk'!J531</f>
        <v>0.2108026460816253</v>
      </c>
      <c r="D531" s="24">
        <f>'SVI+Heat Risk'!K531</f>
        <v>0.8444577217060989</v>
      </c>
      <c r="F531" s="2">
        <f t="shared" si="32"/>
        <v>1.0552603677877241</v>
      </c>
      <c r="G531" s="8">
        <f t="shared" si="34"/>
        <v>0.36833120204177267</v>
      </c>
      <c r="H531" t="str">
        <f t="shared" si="33"/>
        <v/>
      </c>
      <c r="I531" s="26" t="s">
        <v>25</v>
      </c>
      <c r="J531" s="2" t="str">
        <f t="shared" si="35"/>
        <v/>
      </c>
    </row>
    <row r="532" spans="1:10" x14ac:dyDescent="0.2">
      <c r="A532" s="5">
        <v>484530023171</v>
      </c>
      <c r="B532" s="24">
        <f>'SVI+Flood Risk'!L532</f>
        <v>0.30356667449752289</v>
      </c>
      <c r="C532" s="24">
        <f>'SVI+Wild Fire Risk'!J532</f>
        <v>0.74486598432041351</v>
      </c>
      <c r="D532" s="24">
        <f>'SVI+Heat Risk'!K532</f>
        <v>0.35114407289806154</v>
      </c>
      <c r="F532" s="2">
        <f t="shared" si="32"/>
        <v>1.3995767317159979</v>
      </c>
      <c r="G532" s="8">
        <f t="shared" si="34"/>
        <v>0.57580959985145252</v>
      </c>
      <c r="H532" t="str">
        <f t="shared" si="33"/>
        <v/>
      </c>
      <c r="I532" s="26"/>
      <c r="J532" s="2" t="str">
        <f t="shared" si="35"/>
        <v/>
      </c>
    </row>
    <row r="533" spans="1:10" x14ac:dyDescent="0.2">
      <c r="A533" s="5">
        <v>484530023172</v>
      </c>
      <c r="B533" s="24">
        <f>'SVI+Flood Risk'!L533</f>
        <v>0.64908724428629827</v>
      </c>
      <c r="C533" s="24">
        <f>'SVI+Wild Fire Risk'!J533</f>
        <v>0.58813327122661918</v>
      </c>
      <c r="D533" s="24">
        <f>'SVI+Heat Risk'!K533</f>
        <v>0.43648696990110675</v>
      </c>
      <c r="F533" s="2">
        <f t="shared" si="32"/>
        <v>1.6737074854140241</v>
      </c>
      <c r="G533" s="8">
        <f t="shared" si="34"/>
        <v>0.74099550306770101</v>
      </c>
      <c r="H533" t="str">
        <f t="shared" si="33"/>
        <v/>
      </c>
      <c r="I533" s="26"/>
      <c r="J533" s="2" t="str">
        <f t="shared" si="35"/>
        <v/>
      </c>
    </row>
    <row r="534" spans="1:10" x14ac:dyDescent="0.2">
      <c r="A534" s="5">
        <v>484530023181</v>
      </c>
      <c r="B534" s="24">
        <f>'SVI+Flood Risk'!L534</f>
        <v>0.11884313387357764</v>
      </c>
      <c r="C534" s="24">
        <f>'SVI+Wild Fire Risk'!J534</f>
        <v>0.31190138092985498</v>
      </c>
      <c r="D534" s="24">
        <f>'SVI+Heat Risk'!K534</f>
        <v>0.52250676550943109</v>
      </c>
      <c r="F534" s="2">
        <f t="shared" si="32"/>
        <v>0.95325128031286366</v>
      </c>
      <c r="G534" s="8">
        <f t="shared" si="34"/>
        <v>0.30686249404937399</v>
      </c>
      <c r="H534" t="str">
        <f t="shared" si="33"/>
        <v/>
      </c>
      <c r="I534" s="26"/>
      <c r="J534" s="2" t="str">
        <f t="shared" si="35"/>
        <v/>
      </c>
    </row>
    <row r="535" spans="1:10" x14ac:dyDescent="0.2">
      <c r="A535" s="5">
        <v>484530023182</v>
      </c>
      <c r="B535" s="24">
        <f>'SVI+Flood Risk'!L535</f>
        <v>2.0458318298902517E-2</v>
      </c>
      <c r="C535" s="24">
        <f>'SVI+Wild Fire Risk'!J535</f>
        <v>0.43431459336800227</v>
      </c>
      <c r="D535" s="24">
        <f>'SVI+Heat Risk'!K535</f>
        <v>0.73366954395579098</v>
      </c>
      <c r="F535" s="2">
        <f t="shared" si="32"/>
        <v>1.1884424556226958</v>
      </c>
      <c r="G535" s="8">
        <f t="shared" si="34"/>
        <v>0.44858415861256234</v>
      </c>
      <c r="H535" t="str">
        <f t="shared" si="33"/>
        <v/>
      </c>
      <c r="I535" s="26"/>
      <c r="J535" s="2" t="str">
        <f t="shared" si="35"/>
        <v/>
      </c>
    </row>
    <row r="536" spans="1:10" x14ac:dyDescent="0.2">
      <c r="A536" s="5">
        <v>484530023191</v>
      </c>
      <c r="B536" s="24" t="str">
        <f>'SVI+Flood Risk'!L536</f>
        <v/>
      </c>
      <c r="C536" s="24">
        <f>'SVI+Wild Fire Risk'!J536</f>
        <v>0.55071446787495348</v>
      </c>
      <c r="D536" s="24">
        <f>'SVI+Heat Risk'!K536</f>
        <v>0.68308894264414932</v>
      </c>
      <c r="F536" s="2">
        <f t="shared" si="32"/>
        <v>1.2338034105191027</v>
      </c>
      <c r="G536" s="8">
        <f t="shared" si="34"/>
        <v>0.47591779485816404</v>
      </c>
      <c r="H536" t="str">
        <f t="shared" si="33"/>
        <v/>
      </c>
      <c r="I536" s="26" t="s">
        <v>25</v>
      </c>
      <c r="J536" s="2" t="str">
        <f t="shared" si="35"/>
        <v/>
      </c>
    </row>
    <row r="537" spans="1:10" x14ac:dyDescent="0.2">
      <c r="A537" s="5">
        <v>484530024021</v>
      </c>
      <c r="B537" s="24">
        <f>'SVI+Flood Risk'!L537</f>
        <v>0.29857501944265635</v>
      </c>
      <c r="C537" s="24">
        <f>'SVI+Wild Fire Risk'!J537</f>
        <v>0.59378163196112488</v>
      </c>
      <c r="D537" s="24">
        <f>'SVI+Heat Risk'!K537</f>
        <v>0.34694276021056619</v>
      </c>
      <c r="F537" s="2">
        <f t="shared" si="32"/>
        <v>1.2392994116143474</v>
      </c>
      <c r="G537" s="8">
        <f t="shared" si="34"/>
        <v>0.47922957908065067</v>
      </c>
      <c r="H537" t="str">
        <f t="shared" si="33"/>
        <v/>
      </c>
      <c r="I537" s="26"/>
      <c r="J537" s="2" t="str">
        <f t="shared" si="35"/>
        <v/>
      </c>
    </row>
    <row r="538" spans="1:10" x14ac:dyDescent="0.2">
      <c r="A538" s="5">
        <v>484530024022</v>
      </c>
      <c r="B538" s="24">
        <f>'SVI+Flood Risk'!L538</f>
        <v>2.0604960840516738E-2</v>
      </c>
      <c r="C538" s="24">
        <f>'SVI+Wild Fire Risk'!J538</f>
        <v>0.32426134031462844</v>
      </c>
      <c r="D538" s="24">
        <f>'SVI+Heat Risk'!K538</f>
        <v>0.46657768165664415</v>
      </c>
      <c r="F538" s="2">
        <f t="shared" si="32"/>
        <v>0.81144398281178931</v>
      </c>
      <c r="G538" s="8">
        <f t="shared" si="34"/>
        <v>0.22141215254491808</v>
      </c>
      <c r="H538" t="str">
        <f t="shared" si="33"/>
        <v/>
      </c>
      <c r="I538" s="26"/>
      <c r="J538" s="2" t="str">
        <f t="shared" si="35"/>
        <v/>
      </c>
    </row>
    <row r="539" spans="1:10" x14ac:dyDescent="0.2">
      <c r="A539" s="5">
        <v>484530024023</v>
      </c>
      <c r="B539" s="24" t="str">
        <f>'SVI+Flood Risk'!L539</f>
        <v/>
      </c>
      <c r="C539" s="24">
        <f>'SVI+Wild Fire Risk'!J539</f>
        <v>0.20927956532723732</v>
      </c>
      <c r="D539" s="24">
        <f>'SVI+Heat Risk'!K539</f>
        <v>0.63059010371986002</v>
      </c>
      <c r="F539" s="2">
        <f t="shared" si="32"/>
        <v>0.83986966904709737</v>
      </c>
      <c r="G539" s="8">
        <f t="shared" si="34"/>
        <v>0.23854092263721313</v>
      </c>
      <c r="H539" t="str">
        <f t="shared" si="33"/>
        <v/>
      </c>
      <c r="I539" s="26" t="s">
        <v>25</v>
      </c>
      <c r="J539" s="2" t="str">
        <f t="shared" si="35"/>
        <v/>
      </c>
    </row>
    <row r="540" spans="1:10" x14ac:dyDescent="0.2">
      <c r="A540" s="5">
        <v>484530024024</v>
      </c>
      <c r="B540" s="24">
        <f>'SVI+Flood Risk'!L540</f>
        <v>0.12317321590314251</v>
      </c>
      <c r="C540" s="24">
        <f>'SVI+Wild Fire Risk'!J540</f>
        <v>0.41082753396361321</v>
      </c>
      <c r="D540" s="24">
        <f>'SVI+Heat Risk'!K540</f>
        <v>0.59345067106106775</v>
      </c>
      <c r="F540" s="2">
        <f t="shared" si="32"/>
        <v>1.1274514209278235</v>
      </c>
      <c r="G540" s="8">
        <f t="shared" si="34"/>
        <v>0.41183213784051798</v>
      </c>
      <c r="H540" t="str">
        <f t="shared" si="33"/>
        <v/>
      </c>
      <c r="I540" s="26"/>
      <c r="J540" s="2" t="str">
        <f t="shared" si="35"/>
        <v/>
      </c>
    </row>
    <row r="541" spans="1:10" x14ac:dyDescent="0.2">
      <c r="A541" s="5">
        <v>484530024031</v>
      </c>
      <c r="B541" s="24" t="str">
        <f>'SVI+Flood Risk'!L541</f>
        <v/>
      </c>
      <c r="C541" s="24">
        <f>'SVI+Wild Fire Risk'!J541</f>
        <v>0.17098348014810816</v>
      </c>
      <c r="D541" s="24">
        <f>'SVI+Heat Risk'!K541</f>
        <v>0.75092189934275622</v>
      </c>
      <c r="F541" s="2">
        <f t="shared" si="32"/>
        <v>0.92190537949086437</v>
      </c>
      <c r="G541" s="8">
        <f t="shared" si="34"/>
        <v>0.28797405898851719</v>
      </c>
      <c r="H541" t="str">
        <f t="shared" si="33"/>
        <v/>
      </c>
      <c r="I541" s="26" t="s">
        <v>25</v>
      </c>
      <c r="J541" s="2" t="str">
        <f t="shared" si="35"/>
        <v/>
      </c>
    </row>
    <row r="542" spans="1:10" x14ac:dyDescent="0.2">
      <c r="A542" s="5">
        <v>484530024032</v>
      </c>
      <c r="B542" s="24">
        <f>'SVI+Flood Risk'!L542</f>
        <v>0.11703716248369887</v>
      </c>
      <c r="C542" s="24">
        <f>'SVI+Wild Fire Risk'!J542</f>
        <v>0.4409100783322093</v>
      </c>
      <c r="D542" s="24">
        <f>'SVI+Heat Risk'!K542</f>
        <v>0.44749396616935899</v>
      </c>
      <c r="F542" s="2">
        <f t="shared" si="32"/>
        <v>1.0054412069852672</v>
      </c>
      <c r="G542" s="8">
        <f t="shared" si="34"/>
        <v>0.338311136931914</v>
      </c>
      <c r="H542" t="str">
        <f t="shared" si="33"/>
        <v/>
      </c>
      <c r="I542" s="26"/>
      <c r="J542" s="2" t="str">
        <f t="shared" si="35"/>
        <v/>
      </c>
    </row>
    <row r="543" spans="1:10" x14ac:dyDescent="0.2">
      <c r="A543" s="5">
        <v>484530024071</v>
      </c>
      <c r="B543" s="24">
        <f>'SVI+Flood Risk'!L543</f>
        <v>7.8977803758692205E-2</v>
      </c>
      <c r="C543" s="24">
        <f>'SVI+Wild Fire Risk'!J543</f>
        <v>0.73253701403128002</v>
      </c>
      <c r="D543" s="24">
        <f>'SVI+Heat Risk'!K543</f>
        <v>0.34137621445579136</v>
      </c>
      <c r="F543" s="2">
        <f t="shared" si="32"/>
        <v>1.1528910322457637</v>
      </c>
      <c r="G543" s="8">
        <f t="shared" si="34"/>
        <v>0.42716155679966672</v>
      </c>
      <c r="H543" t="str">
        <f t="shared" si="33"/>
        <v/>
      </c>
      <c r="I543" s="26"/>
      <c r="J543" s="2" t="str">
        <f t="shared" si="35"/>
        <v/>
      </c>
    </row>
    <row r="544" spans="1:10" x14ac:dyDescent="0.2">
      <c r="A544" s="5">
        <v>484530024072</v>
      </c>
      <c r="B544" s="24">
        <f>'SVI+Flood Risk'!L544</f>
        <v>0.13864487344158602</v>
      </c>
      <c r="C544" s="24">
        <f>'SVI+Wild Fire Risk'!J544</f>
        <v>0.81685136814960679</v>
      </c>
      <c r="D544" s="24">
        <f>'SVI+Heat Risk'!K544</f>
        <v>0.23070706017323797</v>
      </c>
      <c r="F544" s="2">
        <f t="shared" si="32"/>
        <v>1.1862033017644309</v>
      </c>
      <c r="G544" s="8">
        <f t="shared" si="34"/>
        <v>0.44723488769885422</v>
      </c>
      <c r="H544" t="str">
        <f t="shared" si="33"/>
        <v/>
      </c>
      <c r="I544" s="26"/>
      <c r="J544" s="2" t="str">
        <f t="shared" si="35"/>
        <v/>
      </c>
    </row>
    <row r="545" spans="1:10" x14ac:dyDescent="0.2">
      <c r="A545" s="5">
        <v>484530024091</v>
      </c>
      <c r="B545" s="24">
        <f>'SVI+Flood Risk'!L545</f>
        <v>9.8595005541555564E-2</v>
      </c>
      <c r="C545" s="24">
        <f>'SVI+Wild Fire Risk'!J545</f>
        <v>0.46505715050498253</v>
      </c>
      <c r="D545" s="24">
        <f>'SVI+Heat Risk'!K545</f>
        <v>0.36739994987149155</v>
      </c>
      <c r="F545" s="2">
        <f t="shared" si="32"/>
        <v>0.93105210591802967</v>
      </c>
      <c r="G545" s="8">
        <f t="shared" si="34"/>
        <v>0.29348569986047718</v>
      </c>
      <c r="H545" t="str">
        <f t="shared" si="33"/>
        <v/>
      </c>
      <c r="I545" s="26"/>
      <c r="J545" s="2" t="str">
        <f t="shared" si="35"/>
        <v/>
      </c>
    </row>
    <row r="546" spans="1:10" x14ac:dyDescent="0.2">
      <c r="A546" s="5">
        <v>484530024092</v>
      </c>
      <c r="B546" s="24" t="str">
        <f>'SVI+Flood Risk'!L546</f>
        <v/>
      </c>
      <c r="C546" s="24">
        <f>'SVI+Wild Fire Risk'!J546</f>
        <v>0.3061505977093904</v>
      </c>
      <c r="D546" s="24">
        <f>'SVI+Heat Risk'!K546</f>
        <v>0.36577768952858808</v>
      </c>
      <c r="F546" s="2">
        <f t="shared" si="32"/>
        <v>0.67192828723797848</v>
      </c>
      <c r="G546" s="8">
        <f t="shared" si="34"/>
        <v>0.13734268614863815</v>
      </c>
      <c r="H546" t="str">
        <f t="shared" si="33"/>
        <v/>
      </c>
      <c r="I546" s="26" t="s">
        <v>25</v>
      </c>
      <c r="J546" s="2" t="str">
        <f t="shared" si="35"/>
        <v/>
      </c>
    </row>
    <row r="547" spans="1:10" x14ac:dyDescent="0.2">
      <c r="A547" s="5">
        <v>484530024093</v>
      </c>
      <c r="B547" s="24" t="str">
        <f>'SVI+Flood Risk'!L547</f>
        <v/>
      </c>
      <c r="C547" s="24">
        <f>'SVI+Wild Fire Risk'!J547</f>
        <v>0.29246060625734022</v>
      </c>
      <c r="D547" s="24">
        <f>'SVI+Heat Risk'!K547</f>
        <v>0.46018512958993169</v>
      </c>
      <c r="F547" s="2">
        <f t="shared" si="32"/>
        <v>0.7526457358472719</v>
      </c>
      <c r="G547" s="8">
        <f t="shared" si="34"/>
        <v>0.18598146335247168</v>
      </c>
      <c r="H547" t="str">
        <f t="shared" si="33"/>
        <v/>
      </c>
      <c r="I547" s="26" t="s">
        <v>25</v>
      </c>
      <c r="J547" s="2" t="str">
        <f t="shared" si="35"/>
        <v/>
      </c>
    </row>
    <row r="548" spans="1:10" x14ac:dyDescent="0.2">
      <c r="A548" s="5">
        <v>484530024101</v>
      </c>
      <c r="B548" s="24">
        <f>'SVI+Flood Risk'!L548</f>
        <v>9.8648997671949679E-2</v>
      </c>
      <c r="C548" s="24">
        <f>'SVI+Wild Fire Risk'!J548</f>
        <v>0.31519141854569177</v>
      </c>
      <c r="D548" s="24">
        <f>'SVI+Heat Risk'!K548</f>
        <v>0.43381174857229043</v>
      </c>
      <c r="F548" s="2">
        <f t="shared" si="32"/>
        <v>0.84765216478993188</v>
      </c>
      <c r="G548" s="8">
        <f t="shared" si="34"/>
        <v>0.243230504419682</v>
      </c>
      <c r="H548" t="str">
        <f t="shared" si="33"/>
        <v/>
      </c>
      <c r="I548" s="26"/>
      <c r="J548" s="2" t="str">
        <f t="shared" si="35"/>
        <v/>
      </c>
    </row>
    <row r="549" spans="1:10" x14ac:dyDescent="0.2">
      <c r="A549" s="5">
        <v>484530024102</v>
      </c>
      <c r="B549" s="24" t="str">
        <f>'SVI+Flood Risk'!L549</f>
        <v/>
      </c>
      <c r="C549" s="24">
        <f>'SVI+Wild Fire Risk'!J549</f>
        <v>0.31029916149011222</v>
      </c>
      <c r="D549" s="24">
        <f>'SVI+Heat Risk'!K549</f>
        <v>0.47808371290492513</v>
      </c>
      <c r="F549" s="2">
        <f t="shared" si="32"/>
        <v>0.7883828743950374</v>
      </c>
      <c r="G549" s="8">
        <f t="shared" si="34"/>
        <v>0.20751597354420198</v>
      </c>
      <c r="H549" t="str">
        <f t="shared" si="33"/>
        <v/>
      </c>
      <c r="I549" s="26" t="s">
        <v>25</v>
      </c>
      <c r="J549" s="2" t="str">
        <f t="shared" si="35"/>
        <v/>
      </c>
    </row>
    <row r="550" spans="1:10" x14ac:dyDescent="0.2">
      <c r="A550" s="5">
        <v>484530024111</v>
      </c>
      <c r="B550" s="24" t="str">
        <f>'SVI+Flood Risk'!L550</f>
        <v/>
      </c>
      <c r="C550" s="24">
        <f>'SVI+Wild Fire Risk'!J550</f>
        <v>0.25514018395489252</v>
      </c>
      <c r="D550" s="24">
        <f>'SVI+Heat Risk'!K550</f>
        <v>0.85007969829644592</v>
      </c>
      <c r="F550" s="2">
        <f t="shared" si="32"/>
        <v>1.1052198822513384</v>
      </c>
      <c r="G550" s="8">
        <f t="shared" si="34"/>
        <v>0.39843584155992084</v>
      </c>
      <c r="H550" t="str">
        <f t="shared" si="33"/>
        <v/>
      </c>
      <c r="I550" s="26" t="s">
        <v>25</v>
      </c>
      <c r="J550" s="2" t="str">
        <f t="shared" si="35"/>
        <v/>
      </c>
    </row>
    <row r="551" spans="1:10" x14ac:dyDescent="0.2">
      <c r="A551" s="5">
        <v>484530024112</v>
      </c>
      <c r="B551" s="24">
        <f>'SVI+Flood Risk'!L551</f>
        <v>3.3948298054626042E-2</v>
      </c>
      <c r="C551" s="24">
        <f>'SVI+Wild Fire Risk'!J551</f>
        <v>0.47782768837947193</v>
      </c>
      <c r="D551" s="24">
        <f>'SVI+Heat Risk'!K551</f>
        <v>0.70112711457489052</v>
      </c>
      <c r="F551" s="2">
        <f t="shared" si="32"/>
        <v>1.2129031010089886</v>
      </c>
      <c r="G551" s="8">
        <f t="shared" si="34"/>
        <v>0.46332367158905269</v>
      </c>
      <c r="H551" t="str">
        <f t="shared" si="33"/>
        <v/>
      </c>
      <c r="I551" s="26"/>
      <c r="J551" s="2" t="str">
        <f t="shared" si="35"/>
        <v/>
      </c>
    </row>
    <row r="552" spans="1:10" x14ac:dyDescent="0.2">
      <c r="A552" s="5">
        <v>484530024113</v>
      </c>
      <c r="B552" s="24" t="str">
        <f>'SVI+Flood Risk'!L552</f>
        <v/>
      </c>
      <c r="C552" s="24">
        <f>'SVI+Wild Fire Risk'!J552</f>
        <v>0.60898312708114455</v>
      </c>
      <c r="D552" s="24">
        <f>'SVI+Heat Risk'!K552</f>
        <v>0.5464152552950251</v>
      </c>
      <c r="F552" s="2">
        <f t="shared" si="32"/>
        <v>1.1553983823761698</v>
      </c>
      <c r="G552" s="8">
        <f t="shared" si="34"/>
        <v>0.42867243761250229</v>
      </c>
      <c r="H552" t="str">
        <f t="shared" si="33"/>
        <v/>
      </c>
      <c r="I552" s="26" t="s">
        <v>25</v>
      </c>
      <c r="J552" s="2" t="str">
        <f t="shared" si="35"/>
        <v/>
      </c>
    </row>
    <row r="553" spans="1:10" x14ac:dyDescent="0.2">
      <c r="A553" s="5">
        <v>484530024121</v>
      </c>
      <c r="B553" s="24">
        <f>'SVI+Flood Risk'!L553</f>
        <v>2.0476865408598974E-2</v>
      </c>
      <c r="C553" s="24">
        <f>'SVI+Wild Fire Risk'!J553</f>
        <v>0.52473096750701964</v>
      </c>
      <c r="D553" s="24">
        <f>'SVI+Heat Risk'!K553</f>
        <v>0.54346450076859532</v>
      </c>
      <c r="F553" s="2">
        <f t="shared" si="32"/>
        <v>1.0886723336842139</v>
      </c>
      <c r="G553" s="8">
        <f t="shared" si="34"/>
        <v>0.38846460805473654</v>
      </c>
      <c r="H553" t="str">
        <f t="shared" si="33"/>
        <v/>
      </c>
      <c r="I553" s="26"/>
      <c r="J553" s="2" t="str">
        <f t="shared" si="35"/>
        <v/>
      </c>
    </row>
    <row r="554" spans="1:10" x14ac:dyDescent="0.2">
      <c r="A554" s="5">
        <v>484530024122</v>
      </c>
      <c r="B554" s="24">
        <f>'SVI+Flood Risk'!L554</f>
        <v>0.17514170326986081</v>
      </c>
      <c r="C554" s="24">
        <f>'SVI+Wild Fire Risk'!J554</f>
        <v>0.78585876277760869</v>
      </c>
      <c r="D554" s="24">
        <f>'SVI+Heat Risk'!K554</f>
        <v>0.34206337517096197</v>
      </c>
      <c r="F554" s="2">
        <f t="shared" si="32"/>
        <v>1.3030638412184314</v>
      </c>
      <c r="G554" s="8">
        <f t="shared" si="34"/>
        <v>0.51765279411628407</v>
      </c>
      <c r="H554" t="str">
        <f t="shared" si="33"/>
        <v/>
      </c>
      <c r="I554" s="26"/>
      <c r="J554" s="2" t="str">
        <f t="shared" si="35"/>
        <v/>
      </c>
    </row>
    <row r="555" spans="1:10" x14ac:dyDescent="0.2">
      <c r="A555" s="5">
        <v>484530024123</v>
      </c>
      <c r="B555" s="24">
        <f>'SVI+Flood Risk'!L555</f>
        <v>8.8726054226929404E-2</v>
      </c>
      <c r="C555" s="24">
        <f>'SVI+Wild Fire Risk'!J555</f>
        <v>0.59313016067785562</v>
      </c>
      <c r="D555" s="24">
        <f>'SVI+Heat Risk'!K555</f>
        <v>0.48317438238788302</v>
      </c>
      <c r="F555" s="2">
        <f t="shared" si="32"/>
        <v>1.165030597292668</v>
      </c>
      <c r="G555" s="8">
        <f t="shared" si="34"/>
        <v>0.43447662448132585</v>
      </c>
      <c r="H555" t="str">
        <f t="shared" si="33"/>
        <v/>
      </c>
      <c r="I555" s="26"/>
      <c r="J555" s="2" t="str">
        <f t="shared" si="35"/>
        <v/>
      </c>
    </row>
    <row r="556" spans="1:10" x14ac:dyDescent="0.2">
      <c r="A556" s="5">
        <v>484530024131</v>
      </c>
      <c r="B556" s="24" t="str">
        <f>'SVI+Flood Risk'!L556</f>
        <v/>
      </c>
      <c r="C556" s="24">
        <f>'SVI+Wild Fire Risk'!J556</f>
        <v>0.45323105752781423</v>
      </c>
      <c r="D556" s="24">
        <f>'SVI+Heat Risk'!K556</f>
        <v>0.70888304886400988</v>
      </c>
      <c r="F556" s="2">
        <f t="shared" si="32"/>
        <v>1.1621141063918241</v>
      </c>
      <c r="G556" s="8">
        <f t="shared" si="34"/>
        <v>0.43271920333401243</v>
      </c>
      <c r="H556" t="str">
        <f t="shared" si="33"/>
        <v/>
      </c>
      <c r="I556" s="26" t="s">
        <v>25</v>
      </c>
      <c r="J556" s="2" t="str">
        <f t="shared" si="35"/>
        <v/>
      </c>
    </row>
    <row r="557" spans="1:10" x14ac:dyDescent="0.2">
      <c r="A557" s="5">
        <v>484530024132</v>
      </c>
      <c r="B557" s="24">
        <f>'SVI+Flood Risk'!L557</f>
        <v>8.1069209973807232E-2</v>
      </c>
      <c r="C557" s="24">
        <f>'SVI+Wild Fire Risk'!J557</f>
        <v>0.86392104909272538</v>
      </c>
      <c r="D557" s="24">
        <f>'SVI+Heat Risk'!K557</f>
        <v>0.48600868378807599</v>
      </c>
      <c r="F557" s="2">
        <f t="shared" si="32"/>
        <v>1.4309989428546086</v>
      </c>
      <c r="G557" s="8">
        <f t="shared" si="34"/>
        <v>0.59474401803680055</v>
      </c>
      <c r="H557" t="str">
        <f t="shared" si="33"/>
        <v/>
      </c>
      <c r="I557" s="26"/>
      <c r="J557" s="2" t="str">
        <f t="shared" si="35"/>
        <v/>
      </c>
    </row>
    <row r="558" spans="1:10" x14ac:dyDescent="0.2">
      <c r="A558" s="5">
        <v>484530024133</v>
      </c>
      <c r="B558" s="24">
        <f>'SVI+Flood Risk'!L558</f>
        <v>9.8735977613900478E-3</v>
      </c>
      <c r="C558" s="24">
        <f>'SVI+Wild Fire Risk'!J558</f>
        <v>0.48899255220980786</v>
      </c>
      <c r="D558" s="24">
        <f>'SVI+Heat Risk'!K558</f>
        <v>0.66052458454367724</v>
      </c>
      <c r="F558" s="2">
        <f t="shared" si="32"/>
        <v>1.1593907345148753</v>
      </c>
      <c r="G558" s="8">
        <f t="shared" si="34"/>
        <v>0.43107815198454191</v>
      </c>
      <c r="H558" t="str">
        <f t="shared" si="33"/>
        <v/>
      </c>
      <c r="I558" s="26"/>
      <c r="J558" s="2" t="str">
        <f t="shared" si="35"/>
        <v/>
      </c>
    </row>
    <row r="559" spans="1:10" x14ac:dyDescent="0.2">
      <c r="A559" s="5">
        <v>484530024191</v>
      </c>
      <c r="B559" s="24">
        <f>'SVI+Flood Risk'!L559</f>
        <v>0.18959382084926066</v>
      </c>
      <c r="C559" s="24">
        <f>'SVI+Wild Fire Risk'!J559</f>
        <v>0.75168361252845084</v>
      </c>
      <c r="D559" s="24">
        <f>'SVI+Heat Risk'!K559</f>
        <v>0.3470504127081333</v>
      </c>
      <c r="F559" s="2">
        <f t="shared" si="32"/>
        <v>1.2883278460858447</v>
      </c>
      <c r="G559" s="8">
        <f t="shared" si="34"/>
        <v>0.50877316775941062</v>
      </c>
      <c r="H559" t="str">
        <f t="shared" si="33"/>
        <v/>
      </c>
      <c r="I559" s="26"/>
      <c r="J559" s="2" t="str">
        <f t="shared" si="35"/>
        <v/>
      </c>
    </row>
    <row r="560" spans="1:10" x14ac:dyDescent="0.2">
      <c r="A560" s="5">
        <v>484530024192</v>
      </c>
      <c r="B560" s="24">
        <f>'SVI+Flood Risk'!L560</f>
        <v>0.18816538641663108</v>
      </c>
      <c r="C560" s="24">
        <f>'SVI+Wild Fire Risk'!J560</f>
        <v>0.42087784712046472</v>
      </c>
      <c r="D560" s="24">
        <f>'SVI+Heat Risk'!K560</f>
        <v>0.70128662626578764</v>
      </c>
      <c r="F560" s="2">
        <f t="shared" si="32"/>
        <v>1.3103298598028834</v>
      </c>
      <c r="G560" s="8">
        <f t="shared" si="34"/>
        <v>0.52203115672780231</v>
      </c>
      <c r="H560" t="str">
        <f t="shared" si="33"/>
        <v/>
      </c>
      <c r="I560" s="26"/>
      <c r="J560" s="2" t="str">
        <f t="shared" si="35"/>
        <v/>
      </c>
    </row>
    <row r="561" spans="1:10" x14ac:dyDescent="0.2">
      <c r="A561" s="5">
        <v>484530024211</v>
      </c>
      <c r="B561" s="24">
        <f>'SVI+Flood Risk'!L561</f>
        <v>6.2533708757780151E-2</v>
      </c>
      <c r="C561" s="24">
        <f>'SVI+Wild Fire Risk'!J561</f>
        <v>0.55896118471982426</v>
      </c>
      <c r="D561" s="24">
        <f>'SVI+Heat Risk'!K561</f>
        <v>0.53601008844211662</v>
      </c>
      <c r="F561" s="2">
        <f t="shared" si="32"/>
        <v>1.157504981919721</v>
      </c>
      <c r="G561" s="8">
        <f t="shared" si="34"/>
        <v>0.42994183385361051</v>
      </c>
      <c r="H561" t="str">
        <f t="shared" si="33"/>
        <v/>
      </c>
      <c r="I561" s="26"/>
      <c r="J561" s="2" t="str">
        <f t="shared" si="35"/>
        <v/>
      </c>
    </row>
    <row r="562" spans="1:10" x14ac:dyDescent="0.2">
      <c r="A562" s="5">
        <v>484530024212</v>
      </c>
      <c r="B562" s="24">
        <f>'SVI+Flood Risk'!L562</f>
        <v>8.5699713998021454E-2</v>
      </c>
      <c r="C562" s="24">
        <f>'SVI+Wild Fire Risk'!J562</f>
        <v>0.79353996463034626</v>
      </c>
      <c r="D562" s="24">
        <f>'SVI+Heat Risk'!K562</f>
        <v>0.19566543792767405</v>
      </c>
      <c r="F562" s="2">
        <f t="shared" si="32"/>
        <v>1.0749051165560417</v>
      </c>
      <c r="G562" s="8">
        <f t="shared" si="34"/>
        <v>0.38016874863213246</v>
      </c>
      <c r="H562" t="str">
        <f t="shared" si="33"/>
        <v/>
      </c>
      <c r="I562" s="26"/>
      <c r="J562" s="2" t="str">
        <f t="shared" si="35"/>
        <v/>
      </c>
    </row>
    <row r="563" spans="1:10" x14ac:dyDescent="0.2">
      <c r="A563" s="5">
        <v>484530024213</v>
      </c>
      <c r="B563" s="24" t="str">
        <f>'SVI+Flood Risk'!L563</f>
        <v/>
      </c>
      <c r="C563" s="24">
        <f>'SVI+Wild Fire Risk'!J563</f>
        <v>0.42246005806612513</v>
      </c>
      <c r="D563" s="24">
        <f>'SVI+Heat Risk'!K563</f>
        <v>0.57149548490880075</v>
      </c>
      <c r="F563" s="2">
        <f t="shared" si="32"/>
        <v>0.99395554297492583</v>
      </c>
      <c r="G563" s="8">
        <f t="shared" si="34"/>
        <v>0.33139009739879921</v>
      </c>
      <c r="H563" t="str">
        <f t="shared" si="33"/>
        <v/>
      </c>
      <c r="I563" s="26" t="s">
        <v>25</v>
      </c>
      <c r="J563" s="2" t="str">
        <f t="shared" si="35"/>
        <v/>
      </c>
    </row>
    <row r="564" spans="1:10" x14ac:dyDescent="0.2">
      <c r="A564" s="5">
        <v>484530024221</v>
      </c>
      <c r="B564" s="24">
        <f>'SVI+Flood Risk'!L564</f>
        <v>1.4722129777998921E-2</v>
      </c>
      <c r="C564" s="24">
        <f>'SVI+Wild Fire Risk'!J564</f>
        <v>0.4277762000087621</v>
      </c>
      <c r="D564" s="24">
        <f>'SVI+Heat Risk'!K564</f>
        <v>0.43079166987370454</v>
      </c>
      <c r="F564" s="2">
        <f t="shared" si="32"/>
        <v>0.8732899996604655</v>
      </c>
      <c r="G564" s="8">
        <f t="shared" si="34"/>
        <v>0.25867936906718259</v>
      </c>
      <c r="H564" t="str">
        <f t="shared" si="33"/>
        <v/>
      </c>
      <c r="I564" s="26"/>
      <c r="J564" s="2" t="str">
        <f t="shared" si="35"/>
        <v/>
      </c>
    </row>
    <row r="565" spans="1:10" x14ac:dyDescent="0.2">
      <c r="A565" s="5">
        <v>484530024222</v>
      </c>
      <c r="B565" s="24">
        <f>'SVI+Flood Risk'!L565</f>
        <v>4.5236816084155015E-2</v>
      </c>
      <c r="C565" s="24">
        <f>'SVI+Wild Fire Risk'!J565</f>
        <v>0.59502187852401933</v>
      </c>
      <c r="D565" s="24">
        <f>'SVI+Heat Risk'!K565</f>
        <v>0.48022166631263002</v>
      </c>
      <c r="F565" s="2">
        <f t="shared" si="32"/>
        <v>1.1204803609208043</v>
      </c>
      <c r="G565" s="8">
        <f t="shared" si="34"/>
        <v>0.40763151157695543</v>
      </c>
      <c r="H565" t="str">
        <f t="shared" si="33"/>
        <v/>
      </c>
      <c r="I565" s="26"/>
      <c r="J565" s="2" t="str">
        <f t="shared" si="35"/>
        <v/>
      </c>
    </row>
    <row r="566" spans="1:10" x14ac:dyDescent="0.2">
      <c r="A566" s="5">
        <v>484530024223</v>
      </c>
      <c r="B566" s="24">
        <f>'SVI+Flood Risk'!L566</f>
        <v>6.792680562214283E-2</v>
      </c>
      <c r="C566" s="24">
        <f>'SVI+Wild Fire Risk'!J566</f>
        <v>0.63181193378870715</v>
      </c>
      <c r="D566" s="24">
        <f>'SVI+Heat Risk'!K566</f>
        <v>0.44107931332540157</v>
      </c>
      <c r="F566" s="2">
        <f t="shared" si="32"/>
        <v>1.1408180527362515</v>
      </c>
      <c r="G566" s="8">
        <f t="shared" si="34"/>
        <v>0.41988661227816704</v>
      </c>
      <c r="H566" t="str">
        <f t="shared" si="33"/>
        <v/>
      </c>
      <c r="I566" s="26"/>
      <c r="J566" s="2" t="str">
        <f t="shared" si="35"/>
        <v/>
      </c>
    </row>
    <row r="567" spans="1:10" x14ac:dyDescent="0.2">
      <c r="A567" s="5">
        <v>484530024231</v>
      </c>
      <c r="B567" s="24" t="str">
        <f>'SVI+Flood Risk'!L567</f>
        <v/>
      </c>
      <c r="C567" s="24">
        <f>'SVI+Wild Fire Risk'!J567</f>
        <v>0.33433971839486026</v>
      </c>
      <c r="D567" s="24">
        <f>'SVI+Heat Risk'!K567</f>
        <v>0.34556274164158673</v>
      </c>
      <c r="F567" s="2">
        <f t="shared" si="32"/>
        <v>0.67990246003644694</v>
      </c>
      <c r="G567" s="8">
        <f t="shared" si="34"/>
        <v>0.14214776882669644</v>
      </c>
      <c r="H567" t="str">
        <f t="shared" si="33"/>
        <v/>
      </c>
      <c r="I567" s="26" t="s">
        <v>25</v>
      </c>
      <c r="J567" s="2" t="str">
        <f t="shared" si="35"/>
        <v/>
      </c>
    </row>
    <row r="568" spans="1:10" x14ac:dyDescent="0.2">
      <c r="A568" s="5">
        <v>484530024232</v>
      </c>
      <c r="B568" s="24" t="str">
        <f>'SVI+Flood Risk'!L568</f>
        <v/>
      </c>
      <c r="C568" s="24">
        <f>'SVI+Wild Fire Risk'!J568</f>
        <v>0.46642132912534512</v>
      </c>
      <c r="D568" s="24">
        <f>'SVI+Heat Risk'!K568</f>
        <v>0.40853606620594674</v>
      </c>
      <c r="F568" s="2">
        <f t="shared" si="32"/>
        <v>0.87495739533129191</v>
      </c>
      <c r="G568" s="8">
        <f t="shared" si="34"/>
        <v>0.2596841095283996</v>
      </c>
      <c r="H568" t="str">
        <f t="shared" si="33"/>
        <v/>
      </c>
      <c r="I568" s="26" t="s">
        <v>25</v>
      </c>
      <c r="J568" s="2" t="str">
        <f t="shared" si="35"/>
        <v/>
      </c>
    </row>
    <row r="569" spans="1:10" x14ac:dyDescent="0.2">
      <c r="A569" s="5">
        <v>484530024233</v>
      </c>
      <c r="B569" s="24">
        <f>'SVI+Flood Risk'!L569</f>
        <v>0.11136638903864272</v>
      </c>
      <c r="C569" s="24">
        <f>'SVI+Wild Fire Risk'!J569</f>
        <v>0.54040650586484962</v>
      </c>
      <c r="D569" s="24">
        <f>'SVI+Heat Risk'!K569</f>
        <v>0.43791727309440154</v>
      </c>
      <c r="F569" s="2">
        <f t="shared" si="32"/>
        <v>1.0896901679978939</v>
      </c>
      <c r="G569" s="8">
        <f t="shared" si="34"/>
        <v>0.3890779353744977</v>
      </c>
      <c r="H569" t="str">
        <f t="shared" si="33"/>
        <v/>
      </c>
      <c r="I569" s="26"/>
      <c r="J569" s="2" t="str">
        <f t="shared" si="35"/>
        <v/>
      </c>
    </row>
    <row r="570" spans="1:10" x14ac:dyDescent="0.2">
      <c r="A570" s="5">
        <v>484530024241</v>
      </c>
      <c r="B570" s="24">
        <f>'SVI+Flood Risk'!L570</f>
        <v>5.11537165632788E-2</v>
      </c>
      <c r="C570" s="24">
        <f>'SVI+Wild Fire Risk'!J570</f>
        <v>0.92125060970540118</v>
      </c>
      <c r="D570" s="24">
        <f>'SVI+Heat Risk'!K570</f>
        <v>0.24924322690402712</v>
      </c>
      <c r="F570" s="2">
        <f t="shared" si="32"/>
        <v>1.2216475531727071</v>
      </c>
      <c r="G570" s="8">
        <f t="shared" si="34"/>
        <v>0.46859290975116819</v>
      </c>
      <c r="H570" t="str">
        <f t="shared" si="33"/>
        <v/>
      </c>
      <c r="I570" s="26"/>
      <c r="J570" s="2" t="str">
        <f t="shared" si="35"/>
        <v/>
      </c>
    </row>
    <row r="571" spans="1:10" x14ac:dyDescent="0.2">
      <c r="A571" s="5">
        <v>484530024242</v>
      </c>
      <c r="B571" s="24" t="str">
        <f>'SVI+Flood Risk'!L571</f>
        <v/>
      </c>
      <c r="C571" s="24">
        <f>'SVI+Wild Fire Risk'!J571</f>
        <v>0.46639013020318809</v>
      </c>
      <c r="D571" s="24">
        <f>'SVI+Heat Risk'!K571</f>
        <v>0.44354818187021433</v>
      </c>
      <c r="F571" s="2">
        <f t="shared" si="32"/>
        <v>0.90993831207340237</v>
      </c>
      <c r="G571" s="8">
        <f t="shared" si="34"/>
        <v>0.28076293505026412</v>
      </c>
      <c r="H571" t="str">
        <f t="shared" si="33"/>
        <v/>
      </c>
      <c r="I571" s="26" t="s">
        <v>25</v>
      </c>
      <c r="J571" s="2" t="str">
        <f t="shared" si="35"/>
        <v/>
      </c>
    </row>
    <row r="572" spans="1:10" x14ac:dyDescent="0.2">
      <c r="A572" s="5">
        <v>484530024251</v>
      </c>
      <c r="B572" s="24" t="str">
        <f>'SVI+Flood Risk'!L572</f>
        <v/>
      </c>
      <c r="C572" s="24">
        <f>'SVI+Wild Fire Risk'!J572</f>
        <v>0.68418802654049526</v>
      </c>
      <c r="D572" s="24">
        <f>'SVI+Heat Risk'!K572</f>
        <v>0.58426359227068114</v>
      </c>
      <c r="F572" s="2">
        <f t="shared" si="32"/>
        <v>1.2684516188111763</v>
      </c>
      <c r="G572" s="8">
        <f t="shared" si="34"/>
        <v>0.49679613668717171</v>
      </c>
      <c r="H572" t="str">
        <f t="shared" si="33"/>
        <v/>
      </c>
      <c r="I572" s="26" t="s">
        <v>25</v>
      </c>
      <c r="J572" s="2" t="str">
        <f t="shared" si="35"/>
        <v/>
      </c>
    </row>
    <row r="573" spans="1:10" x14ac:dyDescent="0.2">
      <c r="A573" s="5">
        <v>484530024252</v>
      </c>
      <c r="B573" s="24">
        <f>'SVI+Flood Risk'!L573</f>
        <v>0.20319677000242622</v>
      </c>
      <c r="C573" s="24">
        <f>'SVI+Wild Fire Risk'!J573</f>
        <v>0.67890699986445557</v>
      </c>
      <c r="D573" s="24">
        <f>'SVI+Heat Risk'!K573</f>
        <v>0.43918369847212968</v>
      </c>
      <c r="F573" s="2">
        <f t="shared" si="32"/>
        <v>1.3212874683390115</v>
      </c>
      <c r="G573" s="8">
        <f t="shared" si="34"/>
        <v>0.52863400022023388</v>
      </c>
      <c r="H573" t="str">
        <f t="shared" si="33"/>
        <v/>
      </c>
      <c r="I573" s="26"/>
      <c r="J573" s="2" t="str">
        <f t="shared" si="35"/>
        <v/>
      </c>
    </row>
    <row r="574" spans="1:10" x14ac:dyDescent="0.2">
      <c r="A574" s="5">
        <v>484530024261</v>
      </c>
      <c r="B574" s="24">
        <f>'SVI+Flood Risk'!L574</f>
        <v>9.7488968001690463E-2</v>
      </c>
      <c r="C574" s="24">
        <f>'SVI+Wild Fire Risk'!J574</f>
        <v>0.81706309540814082</v>
      </c>
      <c r="D574" s="24">
        <f>'SVI+Heat Risk'!K574</f>
        <v>0.40839212288392962</v>
      </c>
      <c r="F574" s="2">
        <f t="shared" si="32"/>
        <v>1.322944186293761</v>
      </c>
      <c r="G574" s="8">
        <f t="shared" si="34"/>
        <v>0.52963230649575432</v>
      </c>
      <c r="H574" t="str">
        <f t="shared" si="33"/>
        <v/>
      </c>
      <c r="I574" s="26"/>
      <c r="J574" s="2" t="str">
        <f t="shared" si="35"/>
        <v/>
      </c>
    </row>
    <row r="575" spans="1:10" x14ac:dyDescent="0.2">
      <c r="A575" s="5">
        <v>484530024262</v>
      </c>
      <c r="B575" s="24">
        <f>'SVI+Flood Risk'!L575</f>
        <v>0.48088350929997953</v>
      </c>
      <c r="C575" s="24">
        <f>'SVI+Wild Fire Risk'!J575</f>
        <v>0.71752291843753424</v>
      </c>
      <c r="D575" s="24">
        <f>'SVI+Heat Risk'!K575</f>
        <v>0.1646558392054423</v>
      </c>
      <c r="F575" s="2">
        <f t="shared" si="32"/>
        <v>1.363062266942956</v>
      </c>
      <c r="G575" s="8">
        <f t="shared" si="34"/>
        <v>0.55380668787377219</v>
      </c>
      <c r="H575" t="str">
        <f t="shared" si="33"/>
        <v/>
      </c>
      <c r="I575" s="26"/>
      <c r="J575" s="2" t="str">
        <f t="shared" si="35"/>
        <v/>
      </c>
    </row>
    <row r="576" spans="1:10" x14ac:dyDescent="0.2">
      <c r="A576" s="5">
        <v>484530024271</v>
      </c>
      <c r="B576" s="24" t="str">
        <f>'SVI+Flood Risk'!L576</f>
        <v/>
      </c>
      <c r="C576" s="24">
        <f>'SVI+Wild Fire Risk'!J576</f>
        <v>0.60081283802160856</v>
      </c>
      <c r="D576" s="24">
        <f>'SVI+Heat Risk'!K576</f>
        <v>0.5423011475931091</v>
      </c>
      <c r="F576" s="2">
        <f t="shared" si="32"/>
        <v>1.1431139856147177</v>
      </c>
      <c r="G576" s="8">
        <f t="shared" si="34"/>
        <v>0.42127009713397817</v>
      </c>
      <c r="H576" t="str">
        <f t="shared" si="33"/>
        <v/>
      </c>
      <c r="I576" s="26" t="s">
        <v>25</v>
      </c>
      <c r="J576" s="2" t="str">
        <f t="shared" si="35"/>
        <v/>
      </c>
    </row>
    <row r="577" spans="1:10" x14ac:dyDescent="0.2">
      <c r="A577" s="5">
        <v>484530024272</v>
      </c>
      <c r="B577" s="24">
        <f>'SVI+Flood Risk'!L577</f>
        <v>0.11829268317279634</v>
      </c>
      <c r="C577" s="24">
        <f>'SVI+Wild Fire Risk'!J577</f>
        <v>0.82776940324447823</v>
      </c>
      <c r="D577" s="24">
        <f>'SVI+Heat Risk'!K577</f>
        <v>0.45519955850367161</v>
      </c>
      <c r="F577" s="2">
        <f t="shared" si="32"/>
        <v>1.4012616449209463</v>
      </c>
      <c r="G577" s="8">
        <f t="shared" si="34"/>
        <v>0.5768248960407556</v>
      </c>
      <c r="H577" t="str">
        <f t="shared" si="33"/>
        <v/>
      </c>
      <c r="I577" s="26"/>
      <c r="J577" s="2" t="str">
        <f t="shared" si="35"/>
        <v/>
      </c>
    </row>
    <row r="578" spans="1:10" x14ac:dyDescent="0.2">
      <c r="A578" s="5">
        <v>484530024273</v>
      </c>
      <c r="B578" s="24">
        <f>'SVI+Flood Risk'!L578</f>
        <v>3.4041021846158578E-2</v>
      </c>
      <c r="C578" s="24">
        <f>'SVI+Wild Fire Risk'!J578</f>
        <v>0.68011373926995222</v>
      </c>
      <c r="D578" s="24">
        <f>'SVI+Heat Risk'!K578</f>
        <v>0.55951321801237053</v>
      </c>
      <c r="F578" s="2">
        <f t="shared" ref="F578:F600" si="36">IF(ISNUMBER(B578), B578+C578+D578, C578+D578)</f>
        <v>1.2736679791284813</v>
      </c>
      <c r="G578" s="8">
        <f t="shared" si="34"/>
        <v>0.4999394147721421</v>
      </c>
      <c r="H578" t="str">
        <f t="shared" ref="H578:H641" si="37">IF(ISNUMBER(G578),"","Austin-Bergstrom International Airport")</f>
        <v/>
      </c>
      <c r="I578" s="26"/>
      <c r="J578" s="2" t="str">
        <f t="shared" si="35"/>
        <v/>
      </c>
    </row>
    <row r="579" spans="1:10" x14ac:dyDescent="0.2">
      <c r="A579" s="5">
        <v>484530024274</v>
      </c>
      <c r="B579" s="24" t="str">
        <f>'SVI+Flood Risk'!L579</f>
        <v/>
      </c>
      <c r="C579" s="24">
        <f>'SVI+Wild Fire Risk'!J579</f>
        <v>0.43727076055566794</v>
      </c>
      <c r="D579" s="24">
        <f>'SVI+Heat Risk'!K579</f>
        <v>0.69095188871565361</v>
      </c>
      <c r="F579" s="2">
        <f t="shared" si="36"/>
        <v>1.1282226492713217</v>
      </c>
      <c r="G579" s="8">
        <f t="shared" ref="G579:G641" si="38">(F579-F$643)/(F$644-F$643)</f>
        <v>0.4122968651605583</v>
      </c>
      <c r="H579" t="str">
        <f t="shared" si="37"/>
        <v/>
      </c>
      <c r="I579" s="26" t="s">
        <v>25</v>
      </c>
      <c r="J579" s="2" t="str">
        <f t="shared" ref="J579:J641" si="39">IF(ISNUMBER(G579), "", "N/A")</f>
        <v/>
      </c>
    </row>
    <row r="580" spans="1:10" x14ac:dyDescent="0.2">
      <c r="A580" s="5">
        <v>484530024281</v>
      </c>
      <c r="B580" s="24">
        <f>'SVI+Flood Risk'!L580</f>
        <v>0.21796939641995322</v>
      </c>
      <c r="C580" s="24">
        <f>'SVI+Wild Fire Risk'!J580</f>
        <v>0.66314295916717514</v>
      </c>
      <c r="D580" s="24">
        <f>'SVI+Heat Risk'!K580</f>
        <v>0.34022152629144492</v>
      </c>
      <c r="F580" s="2">
        <f t="shared" si="36"/>
        <v>1.2213338818785733</v>
      </c>
      <c r="G580" s="8">
        <f t="shared" si="38"/>
        <v>0.46840389748116368</v>
      </c>
      <c r="H580" t="str">
        <f t="shared" si="37"/>
        <v/>
      </c>
      <c r="I580" s="26"/>
      <c r="J580" s="2" t="str">
        <f t="shared" si="39"/>
        <v/>
      </c>
    </row>
    <row r="581" spans="1:10" x14ac:dyDescent="0.2">
      <c r="A581" s="5">
        <v>484530024282</v>
      </c>
      <c r="B581" s="24">
        <f>'SVI+Flood Risk'!L581</f>
        <v>0.14964865315074544</v>
      </c>
      <c r="C581" s="24">
        <f>'SVI+Wild Fire Risk'!J581</f>
        <v>0.72822839788868432</v>
      </c>
      <c r="D581" s="24">
        <f>'SVI+Heat Risk'!K581</f>
        <v>0.38892329673549381</v>
      </c>
      <c r="F581" s="2">
        <f t="shared" si="36"/>
        <v>1.2668003477749237</v>
      </c>
      <c r="G581" s="8">
        <f t="shared" si="38"/>
        <v>0.49580111261964699</v>
      </c>
      <c r="H581" t="str">
        <f t="shared" si="37"/>
        <v/>
      </c>
      <c r="I581" s="26"/>
      <c r="J581" s="2" t="str">
        <f t="shared" si="39"/>
        <v/>
      </c>
    </row>
    <row r="582" spans="1:10" x14ac:dyDescent="0.2">
      <c r="A582" s="5">
        <v>484530024291</v>
      </c>
      <c r="B582" s="24">
        <f>'SVI+Flood Risk'!L582</f>
        <v>0.3089770737404629</v>
      </c>
      <c r="C582" s="24">
        <f>'SVI+Wild Fire Risk'!J582</f>
        <v>0.84944237832822433</v>
      </c>
      <c r="D582" s="24">
        <f>'SVI+Heat Risk'!K582</f>
        <v>0.37464474242062495</v>
      </c>
      <c r="F582" s="2">
        <f t="shared" si="36"/>
        <v>1.5330641944893122</v>
      </c>
      <c r="G582" s="8">
        <f t="shared" si="38"/>
        <v>0.65624656946831328</v>
      </c>
      <c r="H582" t="str">
        <f t="shared" si="37"/>
        <v/>
      </c>
      <c r="I582" s="26"/>
      <c r="J582" s="2" t="str">
        <f t="shared" si="39"/>
        <v/>
      </c>
    </row>
    <row r="583" spans="1:10" x14ac:dyDescent="0.2">
      <c r="A583" s="5">
        <v>484530024301</v>
      </c>
      <c r="B583" s="24">
        <f>'SVI+Flood Risk'!L583</f>
        <v>0.83805752940634193</v>
      </c>
      <c r="C583" s="24">
        <f>'SVI+Wild Fire Risk'!J583</f>
        <v>0.48288522079135776</v>
      </c>
      <c r="D583" s="24">
        <f>'SVI+Heat Risk'!K583</f>
        <v>0.19050703924183035</v>
      </c>
      <c r="F583" s="2">
        <f t="shared" si="36"/>
        <v>1.51144978943953</v>
      </c>
      <c r="G583" s="8">
        <f t="shared" si="38"/>
        <v>0.6432221460044536</v>
      </c>
      <c r="H583" t="str">
        <f t="shared" si="37"/>
        <v/>
      </c>
      <c r="I583" s="26"/>
      <c r="J583" s="2" t="str">
        <f t="shared" si="39"/>
        <v/>
      </c>
    </row>
    <row r="584" spans="1:10" x14ac:dyDescent="0.2">
      <c r="A584" s="5">
        <v>484530024302</v>
      </c>
      <c r="B584" s="24">
        <f>'SVI+Flood Risk'!L584</f>
        <v>1</v>
      </c>
      <c r="C584" s="24">
        <f>'SVI+Wild Fire Risk'!J584</f>
        <v>0.79290674249758075</v>
      </c>
      <c r="D584" s="24">
        <f>'SVI+Heat Risk'!K584</f>
        <v>0.26625551959936311</v>
      </c>
      <c r="F584" s="2">
        <f t="shared" si="36"/>
        <v>2.0591622620969439</v>
      </c>
      <c r="G584" s="8">
        <f t="shared" si="38"/>
        <v>0.97326311469628979</v>
      </c>
      <c r="H584" t="str">
        <f t="shared" si="37"/>
        <v/>
      </c>
      <c r="I584" s="26"/>
      <c r="J584" s="2" t="str">
        <f t="shared" si="39"/>
        <v/>
      </c>
    </row>
    <row r="585" spans="1:10" x14ac:dyDescent="0.2">
      <c r="A585" s="5">
        <v>484530024303</v>
      </c>
      <c r="B585" s="24">
        <f>'SVI+Flood Risk'!L585</f>
        <v>0.22322719782962902</v>
      </c>
      <c r="C585" s="24">
        <f>'SVI+Wild Fire Risk'!J585</f>
        <v>0.82240433568518689</v>
      </c>
      <c r="D585" s="24">
        <f>'SVI+Heat Risk'!K585</f>
        <v>0.41361236488249542</v>
      </c>
      <c r="F585" s="2">
        <f t="shared" si="36"/>
        <v>1.4592438983973113</v>
      </c>
      <c r="G585" s="8">
        <f t="shared" si="38"/>
        <v>0.61176388330067255</v>
      </c>
      <c r="H585" t="str">
        <f t="shared" si="37"/>
        <v/>
      </c>
      <c r="I585" s="26"/>
      <c r="J585" s="2" t="str">
        <f t="shared" si="39"/>
        <v/>
      </c>
    </row>
    <row r="586" spans="1:10" x14ac:dyDescent="0.2">
      <c r="A586" s="5">
        <v>484530024311</v>
      </c>
      <c r="B586" s="24">
        <f>'SVI+Flood Risk'!L586</f>
        <v>6.7413863747313119E-2</v>
      </c>
      <c r="C586" s="24">
        <f>'SVI+Wild Fire Risk'!J586</f>
        <v>0.59754077147603646</v>
      </c>
      <c r="D586" s="24">
        <f>'SVI+Heat Risk'!K586</f>
        <v>0.51514850889655583</v>
      </c>
      <c r="F586" s="2">
        <f t="shared" si="36"/>
        <v>1.1801031441199052</v>
      </c>
      <c r="G586" s="8">
        <f t="shared" si="38"/>
        <v>0.44355905039611043</v>
      </c>
      <c r="H586" t="str">
        <f t="shared" si="37"/>
        <v/>
      </c>
      <c r="I586" s="26"/>
      <c r="J586" s="2" t="str">
        <f t="shared" si="39"/>
        <v/>
      </c>
    </row>
    <row r="587" spans="1:10" x14ac:dyDescent="0.2">
      <c r="A587" s="5">
        <v>484530024312</v>
      </c>
      <c r="B587" s="24">
        <f>'SVI+Flood Risk'!L587</f>
        <v>0.13233542920988767</v>
      </c>
      <c r="C587" s="24">
        <f>'SVI+Wild Fire Risk'!J587</f>
        <v>0.66526707519708472</v>
      </c>
      <c r="D587" s="24">
        <f>'SVI+Heat Risk'!K587</f>
        <v>0.65719143169816086</v>
      </c>
      <c r="F587" s="2">
        <f t="shared" si="36"/>
        <v>1.4547939361051332</v>
      </c>
      <c r="G587" s="8">
        <f t="shared" si="38"/>
        <v>0.60908242187908612</v>
      </c>
      <c r="H587" t="str">
        <f t="shared" si="37"/>
        <v/>
      </c>
      <c r="I587" s="26"/>
      <c r="J587" s="2" t="str">
        <f t="shared" si="39"/>
        <v/>
      </c>
    </row>
    <row r="588" spans="1:10" x14ac:dyDescent="0.2">
      <c r="A588" s="5">
        <v>484530024313</v>
      </c>
      <c r="B588" s="24">
        <f>'SVI+Flood Risk'!L588</f>
        <v>0.39077567061541069</v>
      </c>
      <c r="C588" s="24">
        <f>'SVI+Wild Fire Risk'!J588</f>
        <v>0.80351970882192425</v>
      </c>
      <c r="D588" s="24">
        <f>'SVI+Heat Risk'!K588</f>
        <v>0.30139915473724888</v>
      </c>
      <c r="F588" s="2">
        <f t="shared" si="36"/>
        <v>1.495694534174584</v>
      </c>
      <c r="G588" s="8">
        <f t="shared" si="38"/>
        <v>0.63372833315699195</v>
      </c>
      <c r="H588" t="str">
        <f t="shared" si="37"/>
        <v/>
      </c>
      <c r="I588" s="26"/>
      <c r="J588" s="2" t="str">
        <f t="shared" si="39"/>
        <v/>
      </c>
    </row>
    <row r="589" spans="1:10" x14ac:dyDescent="0.2">
      <c r="A589" s="5">
        <v>484530024321</v>
      </c>
      <c r="B589" s="24">
        <f>'SVI+Flood Risk'!L589</f>
        <v>0.12758401615304893</v>
      </c>
      <c r="C589" s="24">
        <f>'SVI+Wild Fire Risk'!J589</f>
        <v>0.788633091251981</v>
      </c>
      <c r="D589" s="24">
        <f>'SVI+Heat Risk'!K589</f>
        <v>0.40643554326713133</v>
      </c>
      <c r="F589" s="2">
        <f t="shared" si="36"/>
        <v>1.3226526506721612</v>
      </c>
      <c r="G589" s="8">
        <f t="shared" si="38"/>
        <v>0.52945663275494259</v>
      </c>
      <c r="H589" t="str">
        <f t="shared" si="37"/>
        <v/>
      </c>
      <c r="I589" s="26"/>
      <c r="J589" s="2" t="str">
        <f t="shared" si="39"/>
        <v/>
      </c>
    </row>
    <row r="590" spans="1:10" x14ac:dyDescent="0.2">
      <c r="A590" s="5">
        <v>484530024322</v>
      </c>
      <c r="B590" s="24">
        <f>'SVI+Flood Risk'!L590</f>
        <v>9.2715864902947684E-2</v>
      </c>
      <c r="C590" s="24">
        <f>'SVI+Wild Fire Risk'!J590</f>
        <v>0.88187133004559681</v>
      </c>
      <c r="D590" s="24">
        <f>'SVI+Heat Risk'!K590</f>
        <v>0.46077296649178606</v>
      </c>
      <c r="F590" s="2">
        <f t="shared" si="36"/>
        <v>1.4353601614403306</v>
      </c>
      <c r="G590" s="8">
        <f t="shared" si="38"/>
        <v>0.59737200421305992</v>
      </c>
      <c r="H590" t="str">
        <f t="shared" si="37"/>
        <v/>
      </c>
      <c r="I590" s="26"/>
      <c r="J590" s="2" t="str">
        <f t="shared" si="39"/>
        <v/>
      </c>
    </row>
    <row r="591" spans="1:10" x14ac:dyDescent="0.2">
      <c r="A591" s="5">
        <v>484530024331</v>
      </c>
      <c r="B591" s="24">
        <f>'SVI+Flood Risk'!L591</f>
        <v>0.43193261085519502</v>
      </c>
      <c r="C591" s="24">
        <f>'SVI+Wild Fire Risk'!J591</f>
        <v>0.75791654490392335</v>
      </c>
      <c r="D591" s="24">
        <f>'SVI+Heat Risk'!K591</f>
        <v>0.38422103146830089</v>
      </c>
      <c r="F591" s="2">
        <f t="shared" si="36"/>
        <v>1.5740701872274192</v>
      </c>
      <c r="G591" s="8">
        <f t="shared" si="38"/>
        <v>0.68095598954011138</v>
      </c>
      <c r="H591" t="str">
        <f t="shared" si="37"/>
        <v/>
      </c>
      <c r="I591" s="26"/>
      <c r="J591" s="2" t="str">
        <f t="shared" si="39"/>
        <v/>
      </c>
    </row>
    <row r="592" spans="1:10" x14ac:dyDescent="0.2">
      <c r="A592" s="5">
        <v>484530024332</v>
      </c>
      <c r="B592" s="24">
        <f>'SVI+Flood Risk'!L592</f>
        <v>0.31905080123273705</v>
      </c>
      <c r="C592" s="24">
        <f>'SVI+Wild Fire Risk'!J592</f>
        <v>0.70620799706372683</v>
      </c>
      <c r="D592" s="24">
        <f>'SVI+Heat Risk'!K592</f>
        <v>0.38808453327527592</v>
      </c>
      <c r="F592" s="2">
        <f t="shared" si="36"/>
        <v>1.4133433315717396</v>
      </c>
      <c r="G592" s="8">
        <f t="shared" si="38"/>
        <v>0.58410508731759936</v>
      </c>
      <c r="H592" t="str">
        <f t="shared" si="37"/>
        <v/>
      </c>
      <c r="I592" s="26"/>
      <c r="J592" s="2" t="str">
        <f t="shared" si="39"/>
        <v/>
      </c>
    </row>
    <row r="593" spans="1:13" x14ac:dyDescent="0.2">
      <c r="A593" s="5">
        <v>484530024341</v>
      </c>
      <c r="B593" s="24">
        <f>'SVI+Flood Risk'!L593</f>
        <v>0.11368094516768969</v>
      </c>
      <c r="C593" s="24">
        <f>'SVI+Wild Fire Risk'!J593</f>
        <v>0.80136751577036691</v>
      </c>
      <c r="D593" s="24">
        <f>'SVI+Heat Risk'!K593</f>
        <v>0.42313496802761252</v>
      </c>
      <c r="F593" s="2">
        <f t="shared" si="36"/>
        <v>1.3381834289656691</v>
      </c>
      <c r="G593" s="8">
        <f t="shared" si="38"/>
        <v>0.53881518011037888</v>
      </c>
      <c r="H593" t="str">
        <f t="shared" si="37"/>
        <v/>
      </c>
      <c r="I593" s="26"/>
      <c r="J593" s="2" t="str">
        <f t="shared" si="39"/>
        <v/>
      </c>
    </row>
    <row r="594" spans="1:13" x14ac:dyDescent="0.2">
      <c r="A594" s="5">
        <v>484530024351</v>
      </c>
      <c r="B594" s="24">
        <f>'SVI+Flood Risk'!L594</f>
        <v>0.16262760590839739</v>
      </c>
      <c r="C594" s="24">
        <f>'SVI+Wild Fire Risk'!J594</f>
        <v>0.76701915393069386</v>
      </c>
      <c r="D594" s="24">
        <f>'SVI+Heat Risk'!K594</f>
        <v>0.32563769432165679</v>
      </c>
      <c r="F594" s="2">
        <f t="shared" si="36"/>
        <v>1.2552844541607482</v>
      </c>
      <c r="G594" s="8">
        <f t="shared" si="38"/>
        <v>0.48886185731049886</v>
      </c>
      <c r="H594" t="str">
        <f t="shared" si="37"/>
        <v/>
      </c>
      <c r="I594" s="26"/>
      <c r="J594" s="2" t="str">
        <f t="shared" si="39"/>
        <v/>
      </c>
    </row>
    <row r="595" spans="1:13" x14ac:dyDescent="0.2">
      <c r="A595" s="5">
        <v>484530024352</v>
      </c>
      <c r="B595" s="24">
        <f>'SVI+Flood Risk'!L595</f>
        <v>0.23546457780323587</v>
      </c>
      <c r="C595" s="24">
        <f>'SVI+Wild Fire Risk'!J595</f>
        <v>0.74346010754198988</v>
      </c>
      <c r="D595" s="24">
        <f>'SVI+Heat Risk'!K595</f>
        <v>0.47629640203904505</v>
      </c>
      <c r="F595" s="2">
        <f t="shared" si="36"/>
        <v>1.4552210873842708</v>
      </c>
      <c r="G595" s="8">
        <f t="shared" si="38"/>
        <v>0.60933981499861944</v>
      </c>
      <c r="H595" t="str">
        <f t="shared" si="37"/>
        <v/>
      </c>
      <c r="I595" s="26"/>
      <c r="J595" s="2" t="str">
        <f t="shared" si="39"/>
        <v/>
      </c>
    </row>
    <row r="596" spans="1:13" x14ac:dyDescent="0.2">
      <c r="A596" s="5">
        <v>484530024361</v>
      </c>
      <c r="B596" s="24">
        <f>'SVI+Flood Risk'!L596</f>
        <v>0.22225834960675306</v>
      </c>
      <c r="C596" s="24">
        <f>'SVI+Wild Fire Risk'!J596</f>
        <v>0.87782935013013497</v>
      </c>
      <c r="D596" s="24">
        <f>'SVI+Heat Risk'!K596</f>
        <v>0.47145482793250426</v>
      </c>
      <c r="F596" s="2">
        <f t="shared" si="36"/>
        <v>1.5715425276693922</v>
      </c>
      <c r="G596" s="8">
        <f t="shared" si="38"/>
        <v>0.67943287065803282</v>
      </c>
      <c r="H596" t="str">
        <f t="shared" si="37"/>
        <v/>
      </c>
      <c r="I596" s="26"/>
      <c r="J596" s="2" t="str">
        <f t="shared" si="39"/>
        <v/>
      </c>
    </row>
    <row r="597" spans="1:13" x14ac:dyDescent="0.2">
      <c r="A597" s="5">
        <v>484530025001</v>
      </c>
      <c r="B597" s="24">
        <f>'SVI+Flood Risk'!L597</f>
        <v>1.4227925349168219E-2</v>
      </c>
      <c r="C597" s="24">
        <f>'SVI+Wild Fire Risk'!J597</f>
        <v>0.49344734540602175</v>
      </c>
      <c r="D597" s="24">
        <f>'SVI+Heat Risk'!K597</f>
        <v>0.18169202781937818</v>
      </c>
      <c r="F597" s="2">
        <f t="shared" si="36"/>
        <v>0.68936729857456813</v>
      </c>
      <c r="G597" s="8">
        <f t="shared" si="38"/>
        <v>0.14785109791919865</v>
      </c>
      <c r="H597" t="str">
        <f t="shared" si="37"/>
        <v/>
      </c>
      <c r="I597" s="26"/>
      <c r="J597" s="2" t="str">
        <f t="shared" si="39"/>
        <v/>
      </c>
    </row>
    <row r="598" spans="1:13" x14ac:dyDescent="0.2">
      <c r="A598" s="5">
        <v>484530025002</v>
      </c>
      <c r="B598" s="24">
        <f>'SVI+Flood Risk'!L598</f>
        <v>3.9809978539035857E-5</v>
      </c>
      <c r="C598" s="24">
        <f>'SVI+Wild Fire Risk'!J598</f>
        <v>0.19964900773198155</v>
      </c>
      <c r="D598" s="24">
        <f>'SVI+Heat Risk'!K598</f>
        <v>0.49195138561346141</v>
      </c>
      <c r="F598" s="2">
        <f t="shared" si="36"/>
        <v>0.69164020332398202</v>
      </c>
      <c r="G598" s="8">
        <f t="shared" si="38"/>
        <v>0.14922070646873781</v>
      </c>
      <c r="H598" t="str">
        <f t="shared" si="37"/>
        <v/>
      </c>
      <c r="I598" s="26"/>
      <c r="J598" s="2" t="str">
        <f t="shared" si="39"/>
        <v/>
      </c>
    </row>
    <row r="599" spans="1:13" x14ac:dyDescent="0.2">
      <c r="A599" s="5">
        <v>484530025003</v>
      </c>
      <c r="B599" s="24">
        <f>'SVI+Flood Risk'!L599</f>
        <v>6.9251684313351561E-2</v>
      </c>
      <c r="C599" s="24">
        <f>'SVI+Wild Fire Risk'!J599</f>
        <v>0.53414599704066035</v>
      </c>
      <c r="D599" s="24">
        <f>'SVI+Heat Risk'!K599</f>
        <v>0.16985329408468144</v>
      </c>
      <c r="F599" s="2">
        <f t="shared" si="36"/>
        <v>0.77325097543869337</v>
      </c>
      <c r="G599" s="8">
        <f t="shared" si="38"/>
        <v>0.19839778318153237</v>
      </c>
      <c r="H599" t="str">
        <f t="shared" si="37"/>
        <v/>
      </c>
      <c r="I599" s="26"/>
      <c r="J599" s="2" t="str">
        <f t="shared" si="39"/>
        <v/>
      </c>
    </row>
    <row r="600" spans="1:13" x14ac:dyDescent="0.2">
      <c r="A600" s="5">
        <v>484530025004</v>
      </c>
      <c r="B600" s="24" t="str">
        <f>'SVI+Flood Risk'!L600</f>
        <v/>
      </c>
      <c r="C600" s="24">
        <f>'SVI+Wild Fire Risk'!J600</f>
        <v>0.41937624788031347</v>
      </c>
      <c r="D600" s="24">
        <f>'SVI+Heat Risk'!K600</f>
        <v>0.30602698389536459</v>
      </c>
      <c r="F600" s="2">
        <f t="shared" si="36"/>
        <v>0.725403231775678</v>
      </c>
      <c r="G600" s="8">
        <f t="shared" si="38"/>
        <v>0.1695656560042173</v>
      </c>
      <c r="H600" t="str">
        <f t="shared" si="37"/>
        <v/>
      </c>
      <c r="I600" s="26" t="s">
        <v>25</v>
      </c>
      <c r="J600" s="2" t="str">
        <f t="shared" si="39"/>
        <v/>
      </c>
    </row>
    <row r="601" spans="1:13" x14ac:dyDescent="0.2">
      <c r="A601" s="5">
        <v>484539800001</v>
      </c>
      <c r="B601" s="24" t="str">
        <f>'SVI+Flood Risk'!L601</f>
        <v/>
      </c>
      <c r="C601" s="24" t="str">
        <f>'SVI+Wild Fire Risk'!J601</f>
        <v/>
      </c>
      <c r="D601" s="24" t="str">
        <f>'SVI+Heat Risk'!K601</f>
        <v/>
      </c>
      <c r="H601" t="str">
        <f t="shared" si="37"/>
        <v>Austin-Bergstrom International Airport</v>
      </c>
      <c r="I601" s="26"/>
      <c r="J601" s="2" t="str">
        <f t="shared" si="39"/>
        <v>N/A</v>
      </c>
    </row>
    <row r="602" spans="1:13" x14ac:dyDescent="0.2">
      <c r="A602" s="5">
        <v>484910203012</v>
      </c>
      <c r="B602" s="24" t="str">
        <f>'SVI+Flood Risk'!L602</f>
        <v/>
      </c>
      <c r="C602" s="24">
        <f>'SVI+Wild Fire Risk'!J602</f>
        <v>0.61764788275889659</v>
      </c>
      <c r="D602" s="24">
        <f>'SVI+Heat Risk'!K602</f>
        <v>0.234350755329678</v>
      </c>
      <c r="F602" s="2">
        <f t="shared" ref="F602:F641" si="40">IF(ISNUMBER(B602), B602+C602+D602, C602+D602)</f>
        <v>0.85199863808857457</v>
      </c>
      <c r="G602" s="8">
        <f t="shared" si="38"/>
        <v>0.24584960537043668</v>
      </c>
      <c r="H602" t="str">
        <f t="shared" si="37"/>
        <v/>
      </c>
      <c r="I602" s="26" t="s">
        <v>25</v>
      </c>
      <c r="J602" s="2" t="str">
        <f t="shared" si="39"/>
        <v/>
      </c>
    </row>
    <row r="603" spans="1:13" x14ac:dyDescent="0.2">
      <c r="A603" s="5">
        <v>484910203111</v>
      </c>
      <c r="B603" s="24" t="str">
        <f>'SVI+Flood Risk'!L603</f>
        <v/>
      </c>
      <c r="C603" s="24">
        <f>'SVI+Wild Fire Risk'!J603</f>
        <v>0.60652697213103945</v>
      </c>
      <c r="D603" s="24">
        <f>'SVI+Heat Risk'!K603</f>
        <v>0.5257902034780283</v>
      </c>
      <c r="F603" s="2">
        <f t="shared" si="40"/>
        <v>1.1323171756090677</v>
      </c>
      <c r="G603" s="8">
        <f t="shared" si="38"/>
        <v>0.41476414773363424</v>
      </c>
      <c r="H603" t="str">
        <f t="shared" si="37"/>
        <v/>
      </c>
      <c r="I603" s="26" t="s">
        <v>25</v>
      </c>
      <c r="J603" s="2" t="str">
        <f t="shared" si="39"/>
        <v/>
      </c>
    </row>
    <row r="604" spans="1:13" x14ac:dyDescent="0.2">
      <c r="A604" s="5">
        <v>484910203112</v>
      </c>
      <c r="B604" s="24" t="str">
        <f>'SVI+Flood Risk'!L604</f>
        <v/>
      </c>
      <c r="C604" s="24">
        <f>'SVI+Wild Fire Risk'!J604</f>
        <v>0.6422827224765485</v>
      </c>
      <c r="D604" s="24">
        <f>'SVI+Heat Risk'!K604</f>
        <v>0.39542832786984822</v>
      </c>
      <c r="F604" s="2">
        <f t="shared" si="40"/>
        <v>1.0377110503463967</v>
      </c>
      <c r="G604" s="8">
        <f t="shared" si="38"/>
        <v>0.35775632194069623</v>
      </c>
      <c r="H604" t="str">
        <f t="shared" si="37"/>
        <v/>
      </c>
      <c r="I604" s="26" t="s">
        <v>25</v>
      </c>
      <c r="J604" s="2" t="str">
        <f t="shared" si="39"/>
        <v/>
      </c>
    </row>
    <row r="605" spans="1:13" x14ac:dyDescent="0.2">
      <c r="A605" s="5">
        <v>484910203162</v>
      </c>
      <c r="B605" s="24" t="str">
        <f>'SVI+Flood Risk'!L605</f>
        <v/>
      </c>
      <c r="C605" s="24">
        <f>'SVI+Wild Fire Risk'!J605</f>
        <v>0.75643280693202319</v>
      </c>
      <c r="D605" s="24">
        <f>'SVI+Heat Risk'!K605</f>
        <v>0.34472462068577991</v>
      </c>
      <c r="F605" s="2">
        <f t="shared" si="40"/>
        <v>1.1011574276178031</v>
      </c>
      <c r="G605" s="8">
        <f t="shared" si="38"/>
        <v>0.39598788477702457</v>
      </c>
      <c r="H605" t="str">
        <f t="shared" si="37"/>
        <v/>
      </c>
      <c r="I605" s="26" t="s">
        <v>25</v>
      </c>
      <c r="J605" s="2" t="str">
        <f t="shared" si="39"/>
        <v/>
      </c>
    </row>
    <row r="606" spans="1:13" x14ac:dyDescent="0.2">
      <c r="A606" s="5">
        <v>484910203182</v>
      </c>
      <c r="B606" s="24" t="str">
        <f>'SVI+Flood Risk'!L606</f>
        <v/>
      </c>
      <c r="C606" s="24">
        <f>'SVI+Wild Fire Risk'!J606</f>
        <v>0.4000312742635509</v>
      </c>
      <c r="D606" s="24">
        <f>'SVI+Heat Risk'!K606</f>
        <v>0.56523873248908263</v>
      </c>
      <c r="F606" s="2">
        <f t="shared" si="40"/>
        <v>0.96527000675263352</v>
      </c>
      <c r="G606" s="8">
        <f t="shared" si="38"/>
        <v>0.3141047467177826</v>
      </c>
      <c r="H606" t="str">
        <f t="shared" si="37"/>
        <v/>
      </c>
      <c r="I606" s="26" t="s">
        <v>25</v>
      </c>
      <c r="J606" s="2" t="str">
        <f t="shared" si="39"/>
        <v/>
      </c>
      <c r="M606" s="2">
        <f>2340/4</f>
        <v>585</v>
      </c>
    </row>
    <row r="607" spans="1:13" x14ac:dyDescent="0.2">
      <c r="A607" s="5">
        <v>484910203183</v>
      </c>
      <c r="B607" s="24" t="str">
        <f>'SVI+Flood Risk'!L607</f>
        <v/>
      </c>
      <c r="C607" s="24">
        <f>'SVI+Wild Fire Risk'!J607</f>
        <v>0.49624106369726861</v>
      </c>
      <c r="D607" s="24">
        <f>'SVI+Heat Risk'!K607</f>
        <v>0.52711214905288306</v>
      </c>
      <c r="F607" s="2">
        <f t="shared" si="40"/>
        <v>1.0233532127501517</v>
      </c>
      <c r="G607" s="8">
        <f t="shared" si="38"/>
        <v>0.34910456601921164</v>
      </c>
      <c r="H607" t="str">
        <f t="shared" si="37"/>
        <v/>
      </c>
      <c r="I607" s="26" t="s">
        <v>25</v>
      </c>
      <c r="J607" s="2" t="str">
        <f t="shared" si="39"/>
        <v/>
      </c>
      <c r="M607" s="2">
        <f>2340+M606</f>
        <v>2925</v>
      </c>
    </row>
    <row r="608" spans="1:13" x14ac:dyDescent="0.2">
      <c r="A608" s="5">
        <v>484910203262</v>
      </c>
      <c r="B608" s="24" t="str">
        <f>'SVI+Flood Risk'!L608</f>
        <v/>
      </c>
      <c r="C608" s="24">
        <f>'SVI+Wild Fire Risk'!J608</f>
        <v>0.45583452049943729</v>
      </c>
      <c r="D608" s="24">
        <f>'SVI+Heat Risk'!K608</f>
        <v>0.51785094048871028</v>
      </c>
      <c r="F608" s="2">
        <f t="shared" si="40"/>
        <v>0.97368546098814757</v>
      </c>
      <c r="G608" s="8">
        <f t="shared" si="38"/>
        <v>0.31917573707590818</v>
      </c>
      <c r="H608" t="str">
        <f t="shared" si="37"/>
        <v/>
      </c>
      <c r="I608" s="26" t="s">
        <v>25</v>
      </c>
      <c r="J608" s="2" t="str">
        <f t="shared" si="39"/>
        <v/>
      </c>
    </row>
    <row r="609" spans="1:10" x14ac:dyDescent="0.2">
      <c r="A609" s="5">
        <v>484910204031</v>
      </c>
      <c r="B609" s="24" t="str">
        <f>'SVI+Flood Risk'!L609</f>
        <v/>
      </c>
      <c r="C609" s="24">
        <f>'SVI+Wild Fire Risk'!J609</f>
        <v>0.47663271896460108</v>
      </c>
      <c r="D609" s="24">
        <f>'SVI+Heat Risk'!K609</f>
        <v>0.44187027953161129</v>
      </c>
      <c r="F609" s="2">
        <f t="shared" si="40"/>
        <v>0.91850299849621231</v>
      </c>
      <c r="G609" s="8">
        <f t="shared" si="38"/>
        <v>0.28592384984523184</v>
      </c>
      <c r="H609" t="str">
        <f t="shared" si="37"/>
        <v/>
      </c>
      <c r="I609" s="26" t="s">
        <v>25</v>
      </c>
      <c r="J609" s="2" t="str">
        <f t="shared" si="39"/>
        <v/>
      </c>
    </row>
    <row r="610" spans="1:10" x14ac:dyDescent="0.2">
      <c r="A610" s="5">
        <v>484910204032</v>
      </c>
      <c r="B610" s="24" t="str">
        <f>'SVI+Flood Risk'!L610</f>
        <v/>
      </c>
      <c r="C610" s="24">
        <f>'SVI+Wild Fire Risk'!J610</f>
        <v>0.41159355694458516</v>
      </c>
      <c r="D610" s="24">
        <f>'SVI+Heat Risk'!K610</f>
        <v>0.6415632589880228</v>
      </c>
      <c r="F610" s="2">
        <f t="shared" si="40"/>
        <v>1.0531568159326079</v>
      </c>
      <c r="G610" s="8">
        <f t="shared" si="38"/>
        <v>0.36706364227891453</v>
      </c>
      <c r="H610" t="str">
        <f t="shared" si="37"/>
        <v/>
      </c>
      <c r="I610" s="26" t="s">
        <v>25</v>
      </c>
      <c r="J610" s="2" t="str">
        <f t="shared" si="39"/>
        <v/>
      </c>
    </row>
    <row r="611" spans="1:10" x14ac:dyDescent="0.2">
      <c r="A611" s="5">
        <v>484910204041</v>
      </c>
      <c r="B611" s="24" t="str">
        <f>'SVI+Flood Risk'!L611</f>
        <v/>
      </c>
      <c r="C611" s="24">
        <f>'SVI+Wild Fire Risk'!J611</f>
        <v>0.39324598571316144</v>
      </c>
      <c r="D611" s="24">
        <f>'SVI+Heat Risk'!K611</f>
        <v>0.52494847456647109</v>
      </c>
      <c r="F611" s="2">
        <f t="shared" si="40"/>
        <v>0.91819446027963258</v>
      </c>
      <c r="G611" s="8">
        <f t="shared" si="38"/>
        <v>0.28573793066872605</v>
      </c>
      <c r="H611" t="str">
        <f t="shared" si="37"/>
        <v/>
      </c>
      <c r="I611" s="26" t="s">
        <v>25</v>
      </c>
      <c r="J611" s="2" t="str">
        <f t="shared" si="39"/>
        <v/>
      </c>
    </row>
    <row r="612" spans="1:10" x14ac:dyDescent="0.2">
      <c r="A612" s="5">
        <v>484910204042</v>
      </c>
      <c r="B612" s="24" t="str">
        <f>'SVI+Flood Risk'!L612</f>
        <v/>
      </c>
      <c r="C612" s="24">
        <f>'SVI+Wild Fire Risk'!J612</f>
        <v>0.4119321856160667</v>
      </c>
      <c r="D612" s="24">
        <f>'SVI+Heat Risk'!K612</f>
        <v>0.4378116235451629</v>
      </c>
      <c r="F612" s="2">
        <f t="shared" si="40"/>
        <v>0.8497438091612296</v>
      </c>
      <c r="G612" s="8">
        <f t="shared" si="38"/>
        <v>0.24449088896252902</v>
      </c>
      <c r="H612" t="str">
        <f t="shared" si="37"/>
        <v/>
      </c>
      <c r="I612" s="26" t="s">
        <v>25</v>
      </c>
      <c r="J612" s="2" t="str">
        <f t="shared" si="39"/>
        <v/>
      </c>
    </row>
    <row r="613" spans="1:10" x14ac:dyDescent="0.2">
      <c r="A613" s="5">
        <v>484910204051</v>
      </c>
      <c r="B613" s="24" t="str">
        <f>'SVI+Flood Risk'!L613</f>
        <v/>
      </c>
      <c r="C613" s="24">
        <f>'SVI+Wild Fire Risk'!J613</f>
        <v>0.1948194717719012</v>
      </c>
      <c r="D613" s="24">
        <f>'SVI+Heat Risk'!K613</f>
        <v>0.69201396761381129</v>
      </c>
      <c r="F613" s="2">
        <f t="shared" si="40"/>
        <v>0.88683343938571246</v>
      </c>
      <c r="G613" s="8">
        <f t="shared" si="38"/>
        <v>0.26684038454424996</v>
      </c>
      <c r="H613" t="str">
        <f t="shared" si="37"/>
        <v/>
      </c>
      <c r="I613" s="26" t="s">
        <v>25</v>
      </c>
      <c r="J613" s="2" t="str">
        <f t="shared" si="39"/>
        <v/>
      </c>
    </row>
    <row r="614" spans="1:10" x14ac:dyDescent="0.2">
      <c r="A614" s="5">
        <v>484910204052</v>
      </c>
      <c r="B614" s="24" t="str">
        <f>'SVI+Flood Risk'!L614</f>
        <v/>
      </c>
      <c r="C614" s="24">
        <f>'SVI+Wild Fire Risk'!J614</f>
        <v>0.38868303096561863</v>
      </c>
      <c r="D614" s="24">
        <f>'SVI+Heat Risk'!K614</f>
        <v>0.52947521243739848</v>
      </c>
      <c r="F614" s="2">
        <f t="shared" si="40"/>
        <v>0.9181582434030171</v>
      </c>
      <c r="G614" s="8">
        <f t="shared" si="38"/>
        <v>0.28571610707763057</v>
      </c>
      <c r="H614" t="str">
        <f t="shared" si="37"/>
        <v/>
      </c>
      <c r="I614" s="26" t="s">
        <v>25</v>
      </c>
      <c r="J614" s="2" t="str">
        <f t="shared" si="39"/>
        <v/>
      </c>
    </row>
    <row r="615" spans="1:10" x14ac:dyDescent="0.2">
      <c r="A615" s="5">
        <v>484910204053</v>
      </c>
      <c r="B615" s="24" t="str">
        <f>'SVI+Flood Risk'!L615</f>
        <v/>
      </c>
      <c r="C615" s="24">
        <f>'SVI+Wild Fire Risk'!J615</f>
        <v>0.44573724950409044</v>
      </c>
      <c r="D615" s="24">
        <f>'SVI+Heat Risk'!K615</f>
        <v>0.42914645668244605</v>
      </c>
      <c r="F615" s="2">
        <f t="shared" si="40"/>
        <v>0.87488370618653644</v>
      </c>
      <c r="G615" s="8">
        <f t="shared" si="38"/>
        <v>0.25963970587149698</v>
      </c>
      <c r="H615" t="str">
        <f t="shared" si="37"/>
        <v/>
      </c>
      <c r="I615" s="26" t="s">
        <v>25</v>
      </c>
      <c r="J615" s="2" t="str">
        <f t="shared" si="39"/>
        <v/>
      </c>
    </row>
    <row r="616" spans="1:10" x14ac:dyDescent="0.2">
      <c r="A616" s="5">
        <v>484910204054</v>
      </c>
      <c r="B616" s="24" t="str">
        <f>'SVI+Flood Risk'!L616</f>
        <v/>
      </c>
      <c r="C616" s="24">
        <f>'SVI+Wild Fire Risk'!J616</f>
        <v>0.35071884844254536</v>
      </c>
      <c r="D616" s="24">
        <f>'SVI+Heat Risk'!K616</f>
        <v>0.53827983876562957</v>
      </c>
      <c r="F616" s="2">
        <f t="shared" si="40"/>
        <v>0.88899868720817499</v>
      </c>
      <c r="G616" s="8">
        <f t="shared" si="38"/>
        <v>0.26814512110669525</v>
      </c>
      <c r="H616" t="str">
        <f t="shared" si="37"/>
        <v/>
      </c>
      <c r="I616" s="26" t="s">
        <v>25</v>
      </c>
      <c r="J616" s="2" t="str">
        <f t="shared" si="39"/>
        <v/>
      </c>
    </row>
    <row r="617" spans="1:10" x14ac:dyDescent="0.2">
      <c r="A617" s="5">
        <v>484910204061</v>
      </c>
      <c r="B617" s="24" t="str">
        <f>'SVI+Flood Risk'!L617</f>
        <v/>
      </c>
      <c r="C617" s="24">
        <f>'SVI+Wild Fire Risk'!J617</f>
        <v>0.49083759850040715</v>
      </c>
      <c r="D617" s="24">
        <f>'SVI+Heat Risk'!K617</f>
        <v>0.53961438504842607</v>
      </c>
      <c r="F617" s="2">
        <f t="shared" si="40"/>
        <v>1.0304519835488333</v>
      </c>
      <c r="G617" s="8">
        <f t="shared" si="38"/>
        <v>0.35338214834183224</v>
      </c>
      <c r="H617" t="str">
        <f t="shared" si="37"/>
        <v/>
      </c>
      <c r="I617" s="26" t="s">
        <v>25</v>
      </c>
      <c r="J617" s="2" t="str">
        <f t="shared" si="39"/>
        <v/>
      </c>
    </row>
    <row r="618" spans="1:10" x14ac:dyDescent="0.2">
      <c r="A618" s="5">
        <v>484910204062</v>
      </c>
      <c r="B618" s="24" t="str">
        <f>'SVI+Flood Risk'!L618</f>
        <v/>
      </c>
      <c r="C618" s="24">
        <f>'SVI+Wild Fire Risk'!J618</f>
        <v>0.18588864790834728</v>
      </c>
      <c r="D618" s="24">
        <f>'SVI+Heat Risk'!K618</f>
        <v>0.65775279333537617</v>
      </c>
      <c r="F618" s="2">
        <f t="shared" si="40"/>
        <v>0.84364144124372342</v>
      </c>
      <c r="G618" s="8">
        <f t="shared" si="38"/>
        <v>0.24081371979193125</v>
      </c>
      <c r="H618" t="str">
        <f t="shared" si="37"/>
        <v/>
      </c>
      <c r="I618" s="26" t="s">
        <v>25</v>
      </c>
      <c r="J618" s="2" t="str">
        <f t="shared" si="39"/>
        <v/>
      </c>
    </row>
    <row r="619" spans="1:10" x14ac:dyDescent="0.2">
      <c r="A619" s="5">
        <v>484910204081</v>
      </c>
      <c r="B619" s="24" t="str">
        <f>'SVI+Flood Risk'!L619</f>
        <v/>
      </c>
      <c r="C619" s="24">
        <f>'SVI+Wild Fire Risk'!J619</f>
        <v>0.45191291325901334</v>
      </c>
      <c r="D619" s="24">
        <f>'SVI+Heat Risk'!K619</f>
        <v>0.56945900548321593</v>
      </c>
      <c r="F619" s="2">
        <f t="shared" si="40"/>
        <v>1.0213719187422292</v>
      </c>
      <c r="G619" s="8">
        <f t="shared" si="38"/>
        <v>0.34791067647628154</v>
      </c>
      <c r="H619" t="str">
        <f t="shared" si="37"/>
        <v/>
      </c>
      <c r="I619" s="26" t="s">
        <v>25</v>
      </c>
      <c r="J619" s="2" t="str">
        <f t="shared" si="39"/>
        <v/>
      </c>
    </row>
    <row r="620" spans="1:10" x14ac:dyDescent="0.2">
      <c r="A620" s="5">
        <v>484910204082</v>
      </c>
      <c r="B620" s="24" t="str">
        <f>'SVI+Flood Risk'!L620</f>
        <v/>
      </c>
      <c r="C620" s="24">
        <f>'SVI+Wild Fire Risk'!J620</f>
        <v>0.16088370200500968</v>
      </c>
      <c r="D620" s="24">
        <f>'SVI+Heat Risk'!K620</f>
        <v>0.5704383636777739</v>
      </c>
      <c r="F620" s="2">
        <f t="shared" si="40"/>
        <v>0.73132206568278357</v>
      </c>
      <c r="G620" s="8">
        <f t="shared" si="38"/>
        <v>0.17313223112117482</v>
      </c>
      <c r="H620" t="str">
        <f t="shared" si="37"/>
        <v/>
      </c>
      <c r="I620" s="26" t="s">
        <v>25</v>
      </c>
      <c r="J620" s="2" t="str">
        <f t="shared" si="39"/>
        <v/>
      </c>
    </row>
    <row r="621" spans="1:10" x14ac:dyDescent="0.2">
      <c r="A621" s="5">
        <v>484910204083</v>
      </c>
      <c r="B621" s="24" t="str">
        <f>'SVI+Flood Risk'!L621</f>
        <v/>
      </c>
      <c r="C621" s="24">
        <f>'SVI+Wild Fire Risk'!J621</f>
        <v>0.64313863271270966</v>
      </c>
      <c r="D621" s="24">
        <f>'SVI+Heat Risk'!K621</f>
        <v>0.27616283611573134</v>
      </c>
      <c r="F621" s="2">
        <f t="shared" si="40"/>
        <v>0.91930146882844099</v>
      </c>
      <c r="G621" s="8">
        <f t="shared" si="38"/>
        <v>0.2864049926620858</v>
      </c>
      <c r="H621" t="str">
        <f t="shared" si="37"/>
        <v/>
      </c>
      <c r="I621" s="26" t="s">
        <v>25</v>
      </c>
      <c r="J621" s="2" t="str">
        <f t="shared" si="39"/>
        <v/>
      </c>
    </row>
    <row r="622" spans="1:10" x14ac:dyDescent="0.2">
      <c r="A622" s="5">
        <v>484910204091</v>
      </c>
      <c r="B622" s="24" t="str">
        <f>'SVI+Flood Risk'!L622</f>
        <v/>
      </c>
      <c r="C622" s="24">
        <f>'SVI+Wild Fire Risk'!J622</f>
        <v>0.6057313381074646</v>
      </c>
      <c r="D622" s="24">
        <f>'SVI+Heat Risk'!K622</f>
        <v>0.38708690133514356</v>
      </c>
      <c r="F622" s="2">
        <f t="shared" si="40"/>
        <v>0.99281823944260816</v>
      </c>
      <c r="G622" s="8">
        <f t="shared" si="38"/>
        <v>0.33070478023287525</v>
      </c>
      <c r="H622" t="str">
        <f t="shared" si="37"/>
        <v/>
      </c>
      <c r="I622" s="26" t="s">
        <v>25</v>
      </c>
      <c r="J622" s="2" t="str">
        <f t="shared" si="39"/>
        <v/>
      </c>
    </row>
    <row r="623" spans="1:10" x14ac:dyDescent="0.2">
      <c r="A623" s="5">
        <v>484910204092</v>
      </c>
      <c r="B623" s="24" t="str">
        <f>'SVI+Flood Risk'!L623</f>
        <v/>
      </c>
      <c r="C623" s="24">
        <f>'SVI+Wild Fire Risk'!J623</f>
        <v>0.59919106619603957</v>
      </c>
      <c r="D623" s="24">
        <f>'SVI+Heat Risk'!K623</f>
        <v>0.29457566068617752</v>
      </c>
      <c r="F623" s="2">
        <f t="shared" si="40"/>
        <v>0.89376672688221714</v>
      </c>
      <c r="G623" s="8">
        <f t="shared" si="38"/>
        <v>0.27101824982174327</v>
      </c>
      <c r="H623" t="str">
        <f t="shared" si="37"/>
        <v/>
      </c>
      <c r="I623" s="26" t="s">
        <v>25</v>
      </c>
      <c r="J623" s="2" t="str">
        <f t="shared" si="39"/>
        <v/>
      </c>
    </row>
    <row r="624" spans="1:10" x14ac:dyDescent="0.2">
      <c r="A624" s="5">
        <v>484910204101</v>
      </c>
      <c r="B624" s="24" t="str">
        <f>'SVI+Flood Risk'!L624</f>
        <v/>
      </c>
      <c r="C624" s="24">
        <f>'SVI+Wild Fire Risk'!J624</f>
        <v>0.37101294288450076</v>
      </c>
      <c r="D624" s="24">
        <f>'SVI+Heat Risk'!K624</f>
        <v>0.4387832519420668</v>
      </c>
      <c r="F624" s="2">
        <f t="shared" si="40"/>
        <v>0.80979619482656751</v>
      </c>
      <c r="G624" s="8">
        <f t="shared" si="38"/>
        <v>0.22041922729674407</v>
      </c>
      <c r="H624" t="str">
        <f t="shared" si="37"/>
        <v/>
      </c>
      <c r="I624" s="26" t="s">
        <v>25</v>
      </c>
      <c r="J624" s="2" t="str">
        <f t="shared" si="39"/>
        <v/>
      </c>
    </row>
    <row r="625" spans="1:10" x14ac:dyDescent="0.2">
      <c r="A625" s="5">
        <v>484910204102</v>
      </c>
      <c r="B625" s="24" t="str">
        <f>'SVI+Flood Risk'!L625</f>
        <v/>
      </c>
      <c r="C625" s="24">
        <f>'SVI+Wild Fire Risk'!J625</f>
        <v>0.34508906727073763</v>
      </c>
      <c r="D625" s="24">
        <f>'SVI+Heat Risk'!K625</f>
        <v>0.60132846881390856</v>
      </c>
      <c r="F625" s="2">
        <f t="shared" si="40"/>
        <v>0.94641753608464618</v>
      </c>
      <c r="G625" s="8">
        <f t="shared" si="38"/>
        <v>0.30274461162480509</v>
      </c>
      <c r="H625" t="str">
        <f t="shared" si="37"/>
        <v/>
      </c>
      <c r="I625" s="26" t="s">
        <v>25</v>
      </c>
      <c r="J625" s="2" t="str">
        <f t="shared" si="39"/>
        <v/>
      </c>
    </row>
    <row r="626" spans="1:10" x14ac:dyDescent="0.2">
      <c r="A626" s="5">
        <v>484910204103</v>
      </c>
      <c r="B626" s="24" t="str">
        <f>'SVI+Flood Risk'!L626</f>
        <v/>
      </c>
      <c r="C626" s="24">
        <f>'SVI+Wild Fire Risk'!J626</f>
        <v>0.52248048503558631</v>
      </c>
      <c r="D626" s="24">
        <f>'SVI+Heat Risk'!K626</f>
        <v>0.42540627274336684</v>
      </c>
      <c r="F626" s="2">
        <f t="shared" si="40"/>
        <v>0.94788675777895315</v>
      </c>
      <c r="G626" s="8">
        <f t="shared" si="38"/>
        <v>0.30362993627125595</v>
      </c>
      <c r="H626" t="str">
        <f t="shared" si="37"/>
        <v/>
      </c>
      <c r="I626" s="26" t="s">
        <v>25</v>
      </c>
      <c r="J626" s="2" t="str">
        <f t="shared" si="39"/>
        <v/>
      </c>
    </row>
    <row r="627" spans="1:10" x14ac:dyDescent="0.2">
      <c r="A627" s="5">
        <v>484910204104</v>
      </c>
      <c r="B627" s="24" t="str">
        <f>'SVI+Flood Risk'!L627</f>
        <v/>
      </c>
      <c r="C627" s="24">
        <f>'SVI+Wild Fire Risk'!J627</f>
        <v>0.38830573215197067</v>
      </c>
      <c r="D627" s="24">
        <f>'SVI+Heat Risk'!K627</f>
        <v>0.43809234208722436</v>
      </c>
      <c r="F627" s="2">
        <f t="shared" si="40"/>
        <v>0.82639807423919498</v>
      </c>
      <c r="G627" s="8">
        <f t="shared" si="38"/>
        <v>0.23042319952119228</v>
      </c>
      <c r="H627" t="str">
        <f t="shared" si="37"/>
        <v/>
      </c>
      <c r="I627" s="26" t="s">
        <v>25</v>
      </c>
      <c r="J627" s="2" t="str">
        <f t="shared" si="39"/>
        <v/>
      </c>
    </row>
    <row r="628" spans="1:10" x14ac:dyDescent="0.2">
      <c r="A628" s="5">
        <v>484910204111</v>
      </c>
      <c r="B628" s="24" t="str">
        <f>'SVI+Flood Risk'!L628</f>
        <v/>
      </c>
      <c r="C628" s="24">
        <f>'SVI+Wild Fire Risk'!J628</f>
        <v>0.52132028694243027</v>
      </c>
      <c r="D628" s="24">
        <f>'SVI+Heat Risk'!K628</f>
        <v>0.28128589838055545</v>
      </c>
      <c r="F628" s="2">
        <f t="shared" si="40"/>
        <v>0.80260618532298578</v>
      </c>
      <c r="G628" s="8">
        <f t="shared" si="38"/>
        <v>0.21608666629087137</v>
      </c>
      <c r="H628" t="str">
        <f t="shared" si="37"/>
        <v/>
      </c>
      <c r="I628" s="26" t="s">
        <v>25</v>
      </c>
      <c r="J628" s="2" t="str">
        <f t="shared" si="39"/>
        <v/>
      </c>
    </row>
    <row r="629" spans="1:10" x14ac:dyDescent="0.2">
      <c r="A629" s="5">
        <v>484910204112</v>
      </c>
      <c r="B629" s="24" t="str">
        <f>'SVI+Flood Risk'!L629</f>
        <v/>
      </c>
      <c r="C629" s="24">
        <f>'SVI+Wild Fire Risk'!J629</f>
        <v>0.60526344206370197</v>
      </c>
      <c r="D629" s="24">
        <f>'SVI+Heat Risk'!K629</f>
        <v>0.20332860505455072</v>
      </c>
      <c r="F629" s="2">
        <f t="shared" si="40"/>
        <v>0.80859204711825272</v>
      </c>
      <c r="G629" s="8">
        <f t="shared" si="38"/>
        <v>0.21969363112002738</v>
      </c>
      <c r="H629" t="str">
        <f t="shared" si="37"/>
        <v/>
      </c>
      <c r="I629" s="26" t="s">
        <v>25</v>
      </c>
      <c r="J629" s="2" t="str">
        <f t="shared" si="39"/>
        <v/>
      </c>
    </row>
    <row r="630" spans="1:10" x14ac:dyDescent="0.2">
      <c r="A630" s="5">
        <v>484910205031</v>
      </c>
      <c r="B630" s="24" t="str">
        <f>'SVI+Flood Risk'!L630</f>
        <v/>
      </c>
      <c r="C630" s="24">
        <f>'SVI+Wild Fire Risk'!J630</f>
        <v>0.57985129669464086</v>
      </c>
      <c r="D630" s="24">
        <f>'SVI+Heat Risk'!K630</f>
        <v>0.31429355231526585</v>
      </c>
      <c r="F630" s="2">
        <f t="shared" si="40"/>
        <v>0.89414484900990665</v>
      </c>
      <c r="G630" s="8">
        <f t="shared" si="38"/>
        <v>0.27124609892056145</v>
      </c>
      <c r="H630" t="str">
        <f t="shared" si="37"/>
        <v/>
      </c>
      <c r="I630" s="26" t="s">
        <v>25</v>
      </c>
      <c r="J630" s="2" t="str">
        <f t="shared" si="39"/>
        <v/>
      </c>
    </row>
    <row r="631" spans="1:10" x14ac:dyDescent="0.2">
      <c r="A631" s="5">
        <v>484910205044</v>
      </c>
      <c r="B631" s="24" t="str">
        <f>'SVI+Flood Risk'!L631</f>
        <v/>
      </c>
      <c r="C631" s="24">
        <f>'SVI+Wild Fire Risk'!J631</f>
        <v>0.56060785083514209</v>
      </c>
      <c r="D631" s="24">
        <f>'SVI+Heat Risk'!K631</f>
        <v>0.44989250947651704</v>
      </c>
      <c r="F631" s="2">
        <f t="shared" si="40"/>
        <v>1.0105003603116591</v>
      </c>
      <c r="G631" s="8">
        <f t="shared" si="38"/>
        <v>0.34135968511724502</v>
      </c>
      <c r="H631" t="str">
        <f t="shared" si="37"/>
        <v/>
      </c>
      <c r="I631" s="26" t="s">
        <v>25</v>
      </c>
      <c r="J631" s="2" t="str">
        <f t="shared" si="39"/>
        <v/>
      </c>
    </row>
    <row r="632" spans="1:10" x14ac:dyDescent="0.2">
      <c r="A632" s="5">
        <v>484910205081</v>
      </c>
      <c r="B632" s="24" t="str">
        <f>'SVI+Flood Risk'!L632</f>
        <v/>
      </c>
      <c r="C632" s="24">
        <f>'SVI+Wild Fire Risk'!J632</f>
        <v>0.63891605414690666</v>
      </c>
      <c r="D632" s="24">
        <f>'SVI+Heat Risk'!K632</f>
        <v>0.31056766563459604</v>
      </c>
      <c r="F632" s="2">
        <f t="shared" si="40"/>
        <v>0.9494837197815027</v>
      </c>
      <c r="G632" s="8">
        <f t="shared" si="38"/>
        <v>0.30459223476288655</v>
      </c>
      <c r="H632" t="str">
        <f t="shared" si="37"/>
        <v/>
      </c>
      <c r="I632" s="26" t="s">
        <v>25</v>
      </c>
      <c r="J632" s="2" t="str">
        <f t="shared" si="39"/>
        <v/>
      </c>
    </row>
    <row r="633" spans="1:10" x14ac:dyDescent="0.2">
      <c r="A633" s="5">
        <v>484910205082</v>
      </c>
      <c r="B633" s="24" t="str">
        <f>'SVI+Flood Risk'!L633</f>
        <v/>
      </c>
      <c r="C633" s="24">
        <f>'SVI+Wild Fire Risk'!J633</f>
        <v>0.53449464384152379</v>
      </c>
      <c r="D633" s="24">
        <f>'SVI+Heat Risk'!K633</f>
        <v>0.4692768278255422</v>
      </c>
      <c r="F633" s="2">
        <f t="shared" si="40"/>
        <v>1.003771471667066</v>
      </c>
      <c r="G633" s="8">
        <f t="shared" si="38"/>
        <v>0.33730498664432912</v>
      </c>
      <c r="H633" t="str">
        <f t="shared" si="37"/>
        <v/>
      </c>
      <c r="I633" s="26" t="s">
        <v>25</v>
      </c>
      <c r="J633" s="2" t="str">
        <f t="shared" si="39"/>
        <v/>
      </c>
    </row>
    <row r="634" spans="1:10" x14ac:dyDescent="0.2">
      <c r="A634" s="5">
        <v>484910205091</v>
      </c>
      <c r="B634" s="24" t="str">
        <f>'SVI+Flood Risk'!L634</f>
        <v/>
      </c>
      <c r="C634" s="24">
        <f>'SVI+Wild Fire Risk'!J634</f>
        <v>0.44963487164351351</v>
      </c>
      <c r="D634" s="24">
        <f>'SVI+Heat Risk'!K634</f>
        <v>0.37949030765801101</v>
      </c>
      <c r="F634" s="2">
        <f t="shared" si="40"/>
        <v>0.82912517930152452</v>
      </c>
      <c r="G634" s="8">
        <f t="shared" si="38"/>
        <v>0.23206650041614676</v>
      </c>
      <c r="H634" t="str">
        <f t="shared" si="37"/>
        <v/>
      </c>
      <c r="I634" s="26" t="s">
        <v>25</v>
      </c>
      <c r="J634" s="2" t="str">
        <f t="shared" si="39"/>
        <v/>
      </c>
    </row>
    <row r="635" spans="1:10" x14ac:dyDescent="0.2">
      <c r="A635" s="5">
        <v>484910205093</v>
      </c>
      <c r="B635" s="24" t="str">
        <f>'SVI+Flood Risk'!L635</f>
        <v/>
      </c>
      <c r="C635" s="24">
        <f>'SVI+Wild Fire Risk'!J635</f>
        <v>0.59215818640291218</v>
      </c>
      <c r="D635" s="24">
        <f>'SVI+Heat Risk'!K635</f>
        <v>0.38714214057920454</v>
      </c>
      <c r="F635" s="2">
        <f t="shared" si="40"/>
        <v>0.97930032698211678</v>
      </c>
      <c r="G635" s="8">
        <f t="shared" si="38"/>
        <v>0.32255914699303739</v>
      </c>
      <c r="H635" t="str">
        <f t="shared" si="37"/>
        <v/>
      </c>
      <c r="I635" s="26" t="s">
        <v>25</v>
      </c>
      <c r="J635" s="2" t="str">
        <f t="shared" si="39"/>
        <v/>
      </c>
    </row>
    <row r="636" spans="1:10" x14ac:dyDescent="0.2">
      <c r="A636" s="5">
        <v>484910205101</v>
      </c>
      <c r="B636" s="24" t="str">
        <f>'SVI+Flood Risk'!L636</f>
        <v/>
      </c>
      <c r="C636" s="24">
        <f>'SVI+Wild Fire Risk'!J636</f>
        <v>0.57575007426862757</v>
      </c>
      <c r="D636" s="24">
        <f>'SVI+Heat Risk'!K636</f>
        <v>0.4078508472238086</v>
      </c>
      <c r="F636" s="2">
        <f t="shared" si="40"/>
        <v>0.98360092149243616</v>
      </c>
      <c r="G636" s="8">
        <f t="shared" si="38"/>
        <v>0.32515060227111431</v>
      </c>
      <c r="H636" t="str">
        <f t="shared" si="37"/>
        <v/>
      </c>
      <c r="I636" s="26" t="s">
        <v>25</v>
      </c>
      <c r="J636" s="2" t="str">
        <f t="shared" si="39"/>
        <v/>
      </c>
    </row>
    <row r="637" spans="1:10" x14ac:dyDescent="0.2">
      <c r="A637" s="5">
        <v>484910205103</v>
      </c>
      <c r="B637" s="24" t="str">
        <f>'SVI+Flood Risk'!L637</f>
        <v/>
      </c>
      <c r="C637" s="24">
        <f>'SVI+Wild Fire Risk'!J637</f>
        <v>0.33145775739736844</v>
      </c>
      <c r="D637" s="24">
        <f>'SVI+Heat Risk'!K637</f>
        <v>0.54982220210428712</v>
      </c>
      <c r="F637" s="2">
        <f t="shared" si="40"/>
        <v>0.88127995950165561</v>
      </c>
      <c r="G637" s="8">
        <f t="shared" si="38"/>
        <v>0.26349396471259645</v>
      </c>
      <c r="H637" t="str">
        <f t="shared" si="37"/>
        <v/>
      </c>
      <c r="I637" s="26" t="s">
        <v>25</v>
      </c>
      <c r="J637" s="2" t="str">
        <f t="shared" si="39"/>
        <v/>
      </c>
    </row>
    <row r="638" spans="1:10" x14ac:dyDescent="0.2">
      <c r="A638" s="5">
        <v>484910207031</v>
      </c>
      <c r="B638" s="24" t="str">
        <f>'SVI+Flood Risk'!L638</f>
        <v/>
      </c>
      <c r="C638" s="24">
        <f>'SVI+Wild Fire Risk'!J638</f>
        <v>0.8657340964050747</v>
      </c>
      <c r="D638" s="24">
        <f>'SVI+Heat Risk'!K638</f>
        <v>0.70330886515267643</v>
      </c>
      <c r="F638" s="2">
        <f t="shared" si="40"/>
        <v>1.5690429615577512</v>
      </c>
      <c r="G638" s="8">
        <f t="shared" si="38"/>
        <v>0.67792668034472359</v>
      </c>
      <c r="H638" t="str">
        <f t="shared" si="37"/>
        <v/>
      </c>
      <c r="I638" s="26" t="s">
        <v>25</v>
      </c>
      <c r="J638" s="2" t="str">
        <f t="shared" si="39"/>
        <v/>
      </c>
    </row>
    <row r="639" spans="1:10" x14ac:dyDescent="0.2">
      <c r="A639" s="5">
        <v>484910208041</v>
      </c>
      <c r="B639" s="24" t="str">
        <f>'SVI+Flood Risk'!L639</f>
        <v/>
      </c>
      <c r="C639" s="24">
        <f>'SVI+Wild Fire Risk'!J639</f>
        <v>0.3836330201896333</v>
      </c>
      <c r="D639" s="24">
        <f>'SVI+Heat Risk'!K639</f>
        <v>0.40260977733515552</v>
      </c>
      <c r="F639" s="2">
        <f t="shared" si="40"/>
        <v>0.78624279752478876</v>
      </c>
      <c r="G639" s="8">
        <f t="shared" si="38"/>
        <v>0.20622640451192317</v>
      </c>
      <c r="H639" t="str">
        <f t="shared" si="37"/>
        <v/>
      </c>
      <c r="I639" s="26" t="s">
        <v>25</v>
      </c>
      <c r="J639" s="2" t="str">
        <f t="shared" si="39"/>
        <v/>
      </c>
    </row>
    <row r="640" spans="1:10" x14ac:dyDescent="0.2">
      <c r="A640" s="5">
        <v>484910208071</v>
      </c>
      <c r="B640" s="24" t="str">
        <f>'SVI+Flood Risk'!L640</f>
        <v/>
      </c>
      <c r="C640" s="24">
        <f>'SVI+Wild Fire Risk'!J640</f>
        <v>0.38488832102904053</v>
      </c>
      <c r="D640" s="24">
        <f>'SVI+Heat Risk'!K640</f>
        <v>0.56134919183799603</v>
      </c>
      <c r="F640" s="2">
        <f t="shared" si="40"/>
        <v>0.94623751286703661</v>
      </c>
      <c r="G640" s="8">
        <f t="shared" si="38"/>
        <v>0.30263613310716497</v>
      </c>
      <c r="H640" t="str">
        <f t="shared" si="37"/>
        <v/>
      </c>
      <c r="I640" s="26" t="s">
        <v>25</v>
      </c>
      <c r="J640" s="2" t="str">
        <f t="shared" si="39"/>
        <v/>
      </c>
    </row>
    <row r="641" spans="1:10" x14ac:dyDescent="0.2">
      <c r="A641" s="5">
        <v>484910208091</v>
      </c>
      <c r="B641" s="24" t="str">
        <f>'SVI+Flood Risk'!L641</f>
        <v/>
      </c>
      <c r="C641" s="24">
        <f>'SVI+Wild Fire Risk'!J641</f>
        <v>0.84877255092809345</v>
      </c>
      <c r="D641" s="24">
        <f>'SVI+Heat Risk'!K641</f>
        <v>0.38293689089208127</v>
      </c>
      <c r="F641" s="2">
        <f t="shared" si="40"/>
        <v>1.2317094418201746</v>
      </c>
      <c r="G641" s="8">
        <f t="shared" si="38"/>
        <v>0.47465600972033156</v>
      </c>
      <c r="H641" t="str">
        <f t="shared" si="37"/>
        <v/>
      </c>
      <c r="I641" s="26" t="s">
        <v>25</v>
      </c>
      <c r="J641" s="2" t="str">
        <f t="shared" si="39"/>
        <v/>
      </c>
    </row>
    <row r="642" spans="1:10" x14ac:dyDescent="0.2">
      <c r="D642" s="24" t="str">
        <f>'SVI+Heat Risk'!K642</f>
        <v/>
      </c>
      <c r="I642" s="26"/>
    </row>
    <row r="643" spans="1:10" x14ac:dyDescent="0.2">
      <c r="A643" s="5" t="s">
        <v>34</v>
      </c>
      <c r="B643" s="37">
        <f>MIN(B2:B641)</f>
        <v>0</v>
      </c>
      <c r="C643" s="37">
        <f>MIN(C2:C641)</f>
        <v>0</v>
      </c>
      <c r="D643" s="24">
        <f>'SVI+Heat Risk'!K643</f>
        <v>0</v>
      </c>
      <c r="E643" s="37"/>
      <c r="F643" s="38">
        <f>MIN(F2:F641)</f>
        <v>0.44400415245542757</v>
      </c>
      <c r="G643" s="39">
        <f>MIN(G2:G641)</f>
        <v>0</v>
      </c>
      <c r="H643" s="23">
        <f>COUNTIF(H2:H641,"Austin-Bergstrom International Airport")</f>
        <v>1</v>
      </c>
      <c r="I643" s="23">
        <f>COUNTIF(I2:I641,"Not in Floodplain")</f>
        <v>199</v>
      </c>
      <c r="J643" s="23">
        <f>COUNTIF(J2:J641,"N/A")</f>
        <v>1</v>
      </c>
    </row>
    <row r="644" spans="1:10" x14ac:dyDescent="0.2">
      <c r="A644" s="5" t="s">
        <v>35</v>
      </c>
      <c r="B644" s="37">
        <f>MAX((B2:B641))</f>
        <v>1</v>
      </c>
      <c r="C644" s="37">
        <f>MAX((C2:C641))</f>
        <v>1</v>
      </c>
      <c r="D644" s="24">
        <f>'SVI+Heat Risk'!K644</f>
        <v>1</v>
      </c>
      <c r="E644" s="37"/>
      <c r="F644" s="38">
        <f>MAX((F2:F641))</f>
        <v>2.1035328916551372</v>
      </c>
      <c r="G644" s="39">
        <f>MAX((G2:G641))</f>
        <v>1</v>
      </c>
      <c r="I644" s="27"/>
    </row>
    <row r="645" spans="1:10" x14ac:dyDescent="0.2">
      <c r="A645" s="5" t="s">
        <v>36</v>
      </c>
      <c r="B645" s="24">
        <f>AVERAGE(B2:B641)</f>
        <v>0.10285870155093563</v>
      </c>
      <c r="C645" s="24">
        <f>AVERAGE(C2:C641)</f>
        <v>0.46831621059157474</v>
      </c>
      <c r="D645" s="24">
        <f>'SVI+Heat Risk'!K645</f>
        <v>0.43256636863859821</v>
      </c>
      <c r="F645" s="24">
        <f>AVERAGE(F2:F641)</f>
        <v>0.97170860220734323</v>
      </c>
      <c r="G645" s="8">
        <f>AVERAGE(G2:G641)</f>
        <v>0.31798452011526762</v>
      </c>
      <c r="I645" s="26"/>
    </row>
    <row r="646" spans="1:10" x14ac:dyDescent="0.2">
      <c r="A646" s="5" t="s">
        <v>37</v>
      </c>
      <c r="B646" s="24">
        <f>MEDIAN(B2:B641)</f>
        <v>7.0164643511929498E-2</v>
      </c>
      <c r="C646" s="24">
        <f>MEDIAN(C2:C641)</f>
        <v>0.47311127411731851</v>
      </c>
      <c r="D646" s="24">
        <f>'SVI+Heat Risk'!K646</f>
        <v>0.42705069270046253</v>
      </c>
      <c r="F646" s="24">
        <f>MEDIAN(F2:F641)</f>
        <v>0.94641753608464618</v>
      </c>
      <c r="G646" s="8">
        <f>MEDIAN(G2:G641)</f>
        <v>0.30274461162480509</v>
      </c>
      <c r="I646" s="26"/>
    </row>
    <row r="647" spans="1:10" x14ac:dyDescent="0.2">
      <c r="D647" s="24" t="str">
        <f>'SVI+Heat Risk'!K647</f>
        <v/>
      </c>
      <c r="I647" s="26"/>
    </row>
    <row r="648" spans="1:10" x14ac:dyDescent="0.2">
      <c r="D648" s="24" t="str">
        <f>'SVI+Heat Risk'!K648</f>
        <v/>
      </c>
      <c r="I648" s="26"/>
    </row>
    <row r="649" spans="1:10" x14ac:dyDescent="0.2">
      <c r="D649" s="24" t="str">
        <f>'SVI+Heat Risk'!K649</f>
        <v/>
      </c>
      <c r="I649" s="26"/>
    </row>
    <row r="650" spans="1:10" x14ac:dyDescent="0.2">
      <c r="D650" s="24" t="str">
        <f>'SVI+Heat Risk'!K650</f>
        <v/>
      </c>
      <c r="I650" s="26"/>
    </row>
    <row r="651" spans="1:10" x14ac:dyDescent="0.2">
      <c r="D651" s="24" t="str">
        <f>'SVI+Heat Risk'!K651</f>
        <v/>
      </c>
      <c r="I651" s="26"/>
    </row>
    <row r="652" spans="1:10" x14ac:dyDescent="0.2">
      <c r="D652" s="24" t="str">
        <f>'SVI+Heat Risk'!K652</f>
        <v/>
      </c>
      <c r="I652" s="26"/>
    </row>
    <row r="653" spans="1:10" x14ac:dyDescent="0.2">
      <c r="D653" s="24" t="str">
        <f>'SVI+Heat Risk'!K653</f>
        <v/>
      </c>
      <c r="I653" s="26"/>
    </row>
    <row r="654" spans="1:10" x14ac:dyDescent="0.2">
      <c r="D654" s="24" t="str">
        <f>'SVI+Heat Risk'!K654</f>
        <v/>
      </c>
      <c r="I654" s="26"/>
    </row>
    <row r="655" spans="1:10" x14ac:dyDescent="0.2">
      <c r="D655" s="24" t="str">
        <f>'SVI+Heat Risk'!K655</f>
        <v/>
      </c>
      <c r="I655" s="26"/>
    </row>
    <row r="656" spans="1:10" x14ac:dyDescent="0.2">
      <c r="D656" s="24" t="str">
        <f>'SVI+Heat Risk'!K656</f>
        <v/>
      </c>
      <c r="I656" s="26"/>
    </row>
    <row r="657" spans="4:9" x14ac:dyDescent="0.2">
      <c r="D657" s="24" t="str">
        <f>'SVI+Heat Risk'!K657</f>
        <v/>
      </c>
      <c r="I657" s="26"/>
    </row>
    <row r="658" spans="4:9" x14ac:dyDescent="0.2">
      <c r="D658" s="24" t="str">
        <f>'SVI+Heat Risk'!K658</f>
        <v/>
      </c>
      <c r="I658" s="26"/>
    </row>
    <row r="659" spans="4:9" x14ac:dyDescent="0.2">
      <c r="D659" s="24" t="str">
        <f>'SVI+Heat Risk'!K659</f>
        <v/>
      </c>
      <c r="I659" s="26"/>
    </row>
    <row r="660" spans="4:9" x14ac:dyDescent="0.2">
      <c r="D660" s="24" t="str">
        <f>'SVI+Heat Risk'!K660</f>
        <v/>
      </c>
      <c r="I660" s="26"/>
    </row>
    <row r="661" spans="4:9" x14ac:dyDescent="0.2">
      <c r="D661" s="24" t="str">
        <f>'SVI+Heat Risk'!K661</f>
        <v/>
      </c>
      <c r="I661" s="26"/>
    </row>
    <row r="662" spans="4:9" x14ac:dyDescent="0.2">
      <c r="D662" s="24" t="str">
        <f>'SVI+Heat Risk'!K662</f>
        <v/>
      </c>
      <c r="I662" s="26"/>
    </row>
    <row r="663" spans="4:9" x14ac:dyDescent="0.2">
      <c r="D663" s="24" t="str">
        <f>'SVI+Heat Risk'!K663</f>
        <v/>
      </c>
      <c r="I663" s="26"/>
    </row>
    <row r="664" spans="4:9" x14ac:dyDescent="0.2">
      <c r="D664" s="24" t="str">
        <f>'SVI+Heat Risk'!K664</f>
        <v/>
      </c>
      <c r="I664" s="26"/>
    </row>
    <row r="665" spans="4:9" x14ac:dyDescent="0.2">
      <c r="D665" s="24" t="str">
        <f>'SVI+Heat Risk'!K665</f>
        <v/>
      </c>
      <c r="I665" s="26"/>
    </row>
    <row r="666" spans="4:9" x14ac:dyDescent="0.2">
      <c r="D666" s="24" t="str">
        <f>'SVI+Heat Risk'!K666</f>
        <v/>
      </c>
      <c r="I666" s="26"/>
    </row>
    <row r="667" spans="4:9" x14ac:dyDescent="0.2">
      <c r="D667" s="24" t="str">
        <f>'SVI+Heat Risk'!K667</f>
        <v/>
      </c>
      <c r="I667" s="26"/>
    </row>
    <row r="668" spans="4:9" x14ac:dyDescent="0.2">
      <c r="D668" s="24" t="str">
        <f>'SVI+Heat Risk'!K668</f>
        <v/>
      </c>
      <c r="I668" s="26"/>
    </row>
    <row r="669" spans="4:9" x14ac:dyDescent="0.2">
      <c r="D669" s="24" t="str">
        <f>'SVI+Heat Risk'!K669</f>
        <v/>
      </c>
      <c r="I669" s="26"/>
    </row>
    <row r="670" spans="4:9" x14ac:dyDescent="0.2">
      <c r="D670" s="24" t="str">
        <f>'SVI+Heat Risk'!K670</f>
        <v/>
      </c>
      <c r="I670" s="26"/>
    </row>
    <row r="671" spans="4:9" x14ac:dyDescent="0.2">
      <c r="D671" s="24" t="str">
        <f>'SVI+Heat Risk'!K671</f>
        <v/>
      </c>
      <c r="I671" s="26"/>
    </row>
    <row r="672" spans="4:9" x14ac:dyDescent="0.2">
      <c r="D672" s="24" t="str">
        <f>'SVI+Heat Risk'!K672</f>
        <v/>
      </c>
      <c r="I672" s="26"/>
    </row>
    <row r="673" spans="4:9" x14ac:dyDescent="0.2">
      <c r="D673" s="24" t="str">
        <f>'SVI+Heat Risk'!K673</f>
        <v/>
      </c>
      <c r="I673" s="26"/>
    </row>
    <row r="674" spans="4:9" x14ac:dyDescent="0.2">
      <c r="D674" s="24" t="str">
        <f>'SVI+Heat Risk'!K674</f>
        <v/>
      </c>
      <c r="I674" s="26"/>
    </row>
    <row r="675" spans="4:9" x14ac:dyDescent="0.2">
      <c r="D675" s="24" t="str">
        <f>'SVI+Heat Risk'!K675</f>
        <v/>
      </c>
      <c r="I675" s="26"/>
    </row>
    <row r="676" spans="4:9" x14ac:dyDescent="0.2">
      <c r="D676" s="24" t="str">
        <f>'SVI+Heat Risk'!K676</f>
        <v/>
      </c>
      <c r="I676" s="26"/>
    </row>
    <row r="677" spans="4:9" x14ac:dyDescent="0.2">
      <c r="D677" s="24" t="str">
        <f>'SVI+Heat Risk'!K677</f>
        <v/>
      </c>
      <c r="I677" s="26"/>
    </row>
    <row r="678" spans="4:9" x14ac:dyDescent="0.2">
      <c r="D678" s="24" t="str">
        <f>'SVI+Heat Risk'!K678</f>
        <v/>
      </c>
      <c r="I678" s="26"/>
    </row>
    <row r="679" spans="4:9" x14ac:dyDescent="0.2">
      <c r="D679" s="24" t="str">
        <f>'SVI+Heat Risk'!K679</f>
        <v/>
      </c>
      <c r="I679" s="26"/>
    </row>
    <row r="680" spans="4:9" x14ac:dyDescent="0.2">
      <c r="D680" s="24" t="str">
        <f>'SVI+Heat Risk'!K680</f>
        <v/>
      </c>
      <c r="I680" s="26"/>
    </row>
    <row r="681" spans="4:9" x14ac:dyDescent="0.2">
      <c r="D681" s="24" t="str">
        <f>'SVI+Heat Risk'!K681</f>
        <v/>
      </c>
      <c r="I681" s="26"/>
    </row>
    <row r="682" spans="4:9" x14ac:dyDescent="0.2">
      <c r="D682" s="24" t="str">
        <f>'SVI+Heat Risk'!K682</f>
        <v/>
      </c>
      <c r="I682" s="26"/>
    </row>
    <row r="683" spans="4:9" x14ac:dyDescent="0.2">
      <c r="D683" s="24" t="str">
        <f>'SVI+Heat Risk'!K683</f>
        <v/>
      </c>
      <c r="I683" s="26"/>
    </row>
    <row r="684" spans="4:9" x14ac:dyDescent="0.2">
      <c r="D684" s="24" t="str">
        <f>'SVI+Heat Risk'!K684</f>
        <v/>
      </c>
      <c r="I684" s="26"/>
    </row>
    <row r="685" spans="4:9" x14ac:dyDescent="0.2">
      <c r="D685" s="24" t="str">
        <f>'SVI+Heat Risk'!K685</f>
        <v/>
      </c>
      <c r="I685" s="26"/>
    </row>
    <row r="686" spans="4:9" x14ac:dyDescent="0.2">
      <c r="D686" s="24" t="str">
        <f>'SVI+Heat Risk'!K686</f>
        <v/>
      </c>
      <c r="I686" s="26"/>
    </row>
    <row r="687" spans="4:9" x14ac:dyDescent="0.2">
      <c r="D687" s="24" t="str">
        <f>'SVI+Heat Risk'!K687</f>
        <v/>
      </c>
      <c r="I687" s="26"/>
    </row>
    <row r="688" spans="4:9" x14ac:dyDescent="0.2">
      <c r="D688" s="24" t="str">
        <f>'SVI+Heat Risk'!K688</f>
        <v/>
      </c>
      <c r="I688" s="26"/>
    </row>
    <row r="689" spans="4:9" x14ac:dyDescent="0.2">
      <c r="D689" s="24" t="str">
        <f>'SVI+Heat Risk'!K689</f>
        <v/>
      </c>
      <c r="I689" s="26"/>
    </row>
    <row r="690" spans="4:9" x14ac:dyDescent="0.2">
      <c r="D690" s="24" t="str">
        <f>'SVI+Heat Risk'!K690</f>
        <v/>
      </c>
      <c r="I690" s="26"/>
    </row>
    <row r="691" spans="4:9" x14ac:dyDescent="0.2">
      <c r="D691" s="24" t="str">
        <f>'SVI+Heat Risk'!K691</f>
        <v/>
      </c>
      <c r="I691" s="26"/>
    </row>
    <row r="692" spans="4:9" x14ac:dyDescent="0.2">
      <c r="D692" s="24" t="str">
        <f>'SVI+Heat Risk'!K692</f>
        <v/>
      </c>
      <c r="I692" s="26"/>
    </row>
    <row r="693" spans="4:9" x14ac:dyDescent="0.2">
      <c r="D693" s="24" t="str">
        <f>'SVI+Heat Risk'!K693</f>
        <v/>
      </c>
      <c r="I693" s="26"/>
    </row>
    <row r="694" spans="4:9" x14ac:dyDescent="0.2">
      <c r="D694" s="24" t="str">
        <f>'SVI+Heat Risk'!K694</f>
        <v/>
      </c>
      <c r="I694" s="26"/>
    </row>
    <row r="695" spans="4:9" x14ac:dyDescent="0.2">
      <c r="D695" s="24" t="str">
        <f>'SVI+Heat Risk'!K695</f>
        <v/>
      </c>
      <c r="I695" s="26"/>
    </row>
    <row r="696" spans="4:9" x14ac:dyDescent="0.2">
      <c r="D696" s="24" t="str">
        <f>'SVI+Heat Risk'!K696</f>
        <v/>
      </c>
      <c r="I696" s="26"/>
    </row>
    <row r="697" spans="4:9" x14ac:dyDescent="0.2">
      <c r="D697" s="24" t="str">
        <f>'SVI+Heat Risk'!K697</f>
        <v/>
      </c>
      <c r="I697" s="26"/>
    </row>
    <row r="698" spans="4:9" x14ac:dyDescent="0.2">
      <c r="D698" s="24" t="str">
        <f>'SVI+Heat Risk'!K698</f>
        <v/>
      </c>
      <c r="I698" s="26"/>
    </row>
    <row r="699" spans="4:9" x14ac:dyDescent="0.2">
      <c r="D699" s="24" t="str">
        <f>'SVI+Heat Risk'!K699</f>
        <v/>
      </c>
      <c r="I699" s="26"/>
    </row>
    <row r="700" spans="4:9" x14ac:dyDescent="0.2">
      <c r="D700" s="24" t="str">
        <f>'SVI+Heat Risk'!K700</f>
        <v/>
      </c>
      <c r="I700" s="26"/>
    </row>
    <row r="701" spans="4:9" x14ac:dyDescent="0.2">
      <c r="D701" s="24" t="str">
        <f>'SVI+Heat Risk'!K701</f>
        <v/>
      </c>
      <c r="I701" s="26"/>
    </row>
    <row r="702" spans="4:9" x14ac:dyDescent="0.2">
      <c r="D702" s="24" t="str">
        <f>'SVI+Heat Risk'!K702</f>
        <v/>
      </c>
      <c r="I702" s="26"/>
    </row>
    <row r="703" spans="4:9" x14ac:dyDescent="0.2">
      <c r="D703" s="24" t="str">
        <f>'SVI+Heat Risk'!K703</f>
        <v/>
      </c>
      <c r="I703" s="26"/>
    </row>
    <row r="704" spans="4:9" x14ac:dyDescent="0.2">
      <c r="D704" s="24" t="str">
        <f>'SVI+Heat Risk'!K704</f>
        <v/>
      </c>
      <c r="I704" s="26"/>
    </row>
    <row r="705" spans="4:9" x14ac:dyDescent="0.2">
      <c r="D705" s="24" t="str">
        <f>'SVI+Heat Risk'!K705</f>
        <v/>
      </c>
      <c r="I705" s="26"/>
    </row>
    <row r="706" spans="4:9" x14ac:dyDescent="0.2">
      <c r="D706" s="24" t="str">
        <f>'SVI+Heat Risk'!K706</f>
        <v/>
      </c>
      <c r="I706" s="26"/>
    </row>
    <row r="707" spans="4:9" x14ac:dyDescent="0.2">
      <c r="D707" s="24" t="str">
        <f>'SVI+Heat Risk'!K707</f>
        <v/>
      </c>
      <c r="I707" s="26"/>
    </row>
    <row r="708" spans="4:9" x14ac:dyDescent="0.2">
      <c r="D708" s="24" t="str">
        <f>'SVI+Heat Risk'!K708</f>
        <v/>
      </c>
      <c r="I708" s="26"/>
    </row>
    <row r="709" spans="4:9" x14ac:dyDescent="0.2">
      <c r="D709" s="24" t="str">
        <f>'SVI+Heat Risk'!K709</f>
        <v/>
      </c>
      <c r="I709" s="26"/>
    </row>
    <row r="710" spans="4:9" x14ac:dyDescent="0.2">
      <c r="D710" s="24" t="str">
        <f>'SVI+Heat Risk'!K710</f>
        <v/>
      </c>
      <c r="I710" s="26"/>
    </row>
    <row r="711" spans="4:9" x14ac:dyDescent="0.2">
      <c r="D711" s="24" t="str">
        <f>'SVI+Heat Risk'!K711</f>
        <v/>
      </c>
      <c r="I711" s="26"/>
    </row>
    <row r="712" spans="4:9" x14ac:dyDescent="0.2">
      <c r="D712" s="24" t="str">
        <f>'SVI+Heat Risk'!K712</f>
        <v/>
      </c>
      <c r="I712" s="26"/>
    </row>
    <row r="713" spans="4:9" x14ac:dyDescent="0.2">
      <c r="D713" s="24" t="str">
        <f>'SVI+Heat Risk'!K713</f>
        <v/>
      </c>
      <c r="I713" s="26"/>
    </row>
    <row r="714" spans="4:9" x14ac:dyDescent="0.2">
      <c r="D714" s="24" t="str">
        <f>'SVI+Heat Risk'!K714</f>
        <v/>
      </c>
      <c r="I714" s="26"/>
    </row>
    <row r="715" spans="4:9" x14ac:dyDescent="0.2">
      <c r="D715" s="24" t="str">
        <f>'SVI+Heat Risk'!K715</f>
        <v/>
      </c>
      <c r="I715" s="26"/>
    </row>
    <row r="716" spans="4:9" x14ac:dyDescent="0.2">
      <c r="D716" s="24" t="str">
        <f>'SVI+Heat Risk'!K716</f>
        <v/>
      </c>
      <c r="I716" s="26"/>
    </row>
    <row r="717" spans="4:9" x14ac:dyDescent="0.2">
      <c r="D717" s="24" t="str">
        <f>'SVI+Heat Risk'!K717</f>
        <v/>
      </c>
      <c r="I717" s="26"/>
    </row>
    <row r="718" spans="4:9" x14ac:dyDescent="0.2">
      <c r="D718" s="24" t="str">
        <f>'SVI+Heat Risk'!K718</f>
        <v/>
      </c>
      <c r="I718" s="26"/>
    </row>
    <row r="719" spans="4:9" x14ac:dyDescent="0.2">
      <c r="D719" s="24" t="str">
        <f>'SVI+Heat Risk'!K719</f>
        <v/>
      </c>
      <c r="I719" s="26"/>
    </row>
    <row r="720" spans="4:9" x14ac:dyDescent="0.2">
      <c r="D720" s="24" t="str">
        <f>'SVI+Heat Risk'!K720</f>
        <v/>
      </c>
      <c r="I720" s="26"/>
    </row>
    <row r="721" spans="4:9" x14ac:dyDescent="0.2">
      <c r="D721" s="24" t="str">
        <f>'SVI+Heat Risk'!K721</f>
        <v/>
      </c>
      <c r="I721" s="26"/>
    </row>
    <row r="722" spans="4:9" x14ac:dyDescent="0.2">
      <c r="D722" s="24" t="str">
        <f>'SVI+Heat Risk'!K722</f>
        <v/>
      </c>
      <c r="I722" s="26"/>
    </row>
    <row r="723" spans="4:9" x14ac:dyDescent="0.2">
      <c r="D723" s="24" t="str">
        <f>'SVI+Heat Risk'!K723</f>
        <v/>
      </c>
      <c r="I723" s="26"/>
    </row>
    <row r="724" spans="4:9" x14ac:dyDescent="0.2">
      <c r="D724" s="24" t="str">
        <f>'SVI+Heat Risk'!K724</f>
        <v/>
      </c>
      <c r="I724" s="26"/>
    </row>
    <row r="725" spans="4:9" x14ac:dyDescent="0.2">
      <c r="D725" s="24" t="str">
        <f>'SVI+Heat Risk'!K725</f>
        <v/>
      </c>
      <c r="I725" s="26"/>
    </row>
    <row r="726" spans="4:9" x14ac:dyDescent="0.2">
      <c r="D726" s="24" t="str">
        <f>'SVI+Heat Risk'!K726</f>
        <v/>
      </c>
      <c r="I726" s="26"/>
    </row>
    <row r="727" spans="4:9" x14ac:dyDescent="0.2">
      <c r="D727" s="24" t="str">
        <f>'SVI+Heat Risk'!K727</f>
        <v/>
      </c>
      <c r="I727" s="26"/>
    </row>
    <row r="728" spans="4:9" x14ac:dyDescent="0.2">
      <c r="D728" s="24" t="str">
        <f>'SVI+Heat Risk'!K728</f>
        <v/>
      </c>
      <c r="I728" s="26"/>
    </row>
    <row r="729" spans="4:9" x14ac:dyDescent="0.2">
      <c r="D729" s="24" t="str">
        <f>'SVI+Heat Risk'!K729</f>
        <v/>
      </c>
      <c r="I729" s="26"/>
    </row>
    <row r="730" spans="4:9" x14ac:dyDescent="0.2">
      <c r="D730" s="24" t="str">
        <f>'SVI+Heat Risk'!K730</f>
        <v/>
      </c>
      <c r="I730" s="26"/>
    </row>
    <row r="731" spans="4:9" x14ac:dyDescent="0.2">
      <c r="D731" s="24" t="str">
        <f>'SVI+Heat Risk'!K731</f>
        <v/>
      </c>
      <c r="I731" s="26"/>
    </row>
    <row r="732" spans="4:9" x14ac:dyDescent="0.2">
      <c r="D732" s="24" t="str">
        <f>'SVI+Heat Risk'!K732</f>
        <v/>
      </c>
      <c r="I732" s="26"/>
    </row>
    <row r="733" spans="4:9" x14ac:dyDescent="0.2">
      <c r="D733" s="24" t="str">
        <f>'SVI+Heat Risk'!K733</f>
        <v/>
      </c>
      <c r="I733" s="26"/>
    </row>
    <row r="734" spans="4:9" x14ac:dyDescent="0.2">
      <c r="D734" s="24" t="str">
        <f>'SVI+Heat Risk'!K734</f>
        <v/>
      </c>
      <c r="I734" s="26"/>
    </row>
    <row r="735" spans="4:9" x14ac:dyDescent="0.2">
      <c r="D735" s="24" t="str">
        <f>'SVI+Heat Risk'!K735</f>
        <v/>
      </c>
      <c r="I735" s="26"/>
    </row>
    <row r="736" spans="4:9" x14ac:dyDescent="0.2">
      <c r="D736" s="24" t="str">
        <f>'SVI+Heat Risk'!K736</f>
        <v/>
      </c>
      <c r="I736" s="26"/>
    </row>
    <row r="737" spans="4:9" x14ac:dyDescent="0.2">
      <c r="D737" s="24" t="str">
        <f>'SVI+Heat Risk'!K737</f>
        <v/>
      </c>
      <c r="I737" s="26"/>
    </row>
    <row r="738" spans="4:9" x14ac:dyDescent="0.2">
      <c r="D738" s="24" t="str">
        <f>'SVI+Heat Risk'!K738</f>
        <v/>
      </c>
      <c r="I738" s="26"/>
    </row>
    <row r="739" spans="4:9" x14ac:dyDescent="0.2">
      <c r="D739" s="24" t="str">
        <f>'SVI+Heat Risk'!K739</f>
        <v/>
      </c>
      <c r="I739" s="26"/>
    </row>
    <row r="740" spans="4:9" x14ac:dyDescent="0.2">
      <c r="D740" s="24" t="str">
        <f>'SVI+Heat Risk'!K740</f>
        <v/>
      </c>
      <c r="I740" s="26"/>
    </row>
    <row r="741" spans="4:9" x14ac:dyDescent="0.2">
      <c r="D741" s="24" t="str">
        <f>'SVI+Heat Risk'!K741</f>
        <v/>
      </c>
      <c r="I741" s="26"/>
    </row>
    <row r="742" spans="4:9" x14ac:dyDescent="0.2">
      <c r="D742" s="24" t="str">
        <f>'SVI+Heat Risk'!K742</f>
        <v/>
      </c>
      <c r="I742" s="26"/>
    </row>
    <row r="743" spans="4:9" x14ac:dyDescent="0.2">
      <c r="D743" s="24" t="str">
        <f>'SVI+Heat Risk'!K743</f>
        <v/>
      </c>
      <c r="I743" s="26"/>
    </row>
    <row r="744" spans="4:9" x14ac:dyDescent="0.2">
      <c r="D744" s="24" t="str">
        <f>'SVI+Heat Risk'!K744</f>
        <v/>
      </c>
      <c r="I744" s="26"/>
    </row>
    <row r="745" spans="4:9" x14ac:dyDescent="0.2">
      <c r="D745" s="24" t="str">
        <f>'SVI+Heat Risk'!K745</f>
        <v/>
      </c>
      <c r="I745" s="26"/>
    </row>
    <row r="746" spans="4:9" x14ac:dyDescent="0.2">
      <c r="D746" s="24" t="str">
        <f>'SVI+Heat Risk'!K746</f>
        <v/>
      </c>
      <c r="I746" s="26"/>
    </row>
    <row r="747" spans="4:9" x14ac:dyDescent="0.2">
      <c r="D747" s="24" t="str">
        <f>'SVI+Heat Risk'!K747</f>
        <v/>
      </c>
      <c r="I747" s="26"/>
    </row>
    <row r="748" spans="4:9" x14ac:dyDescent="0.2">
      <c r="D748" s="24" t="str">
        <f>'SVI+Heat Risk'!K748</f>
        <v/>
      </c>
      <c r="I748" s="26"/>
    </row>
    <row r="749" spans="4:9" x14ac:dyDescent="0.2">
      <c r="D749" s="24" t="str">
        <f>'SVI+Heat Risk'!K749</f>
        <v/>
      </c>
      <c r="I749" s="26"/>
    </row>
    <row r="750" spans="4:9" x14ac:dyDescent="0.2">
      <c r="D750" s="24" t="str">
        <f>'SVI+Heat Risk'!K750</f>
        <v/>
      </c>
      <c r="I750" s="26"/>
    </row>
    <row r="751" spans="4:9" x14ac:dyDescent="0.2">
      <c r="D751" s="24" t="str">
        <f>'SVI+Heat Risk'!K751</f>
        <v/>
      </c>
      <c r="I751" s="26"/>
    </row>
    <row r="752" spans="4:9" x14ac:dyDescent="0.2">
      <c r="D752" s="24" t="str">
        <f>'SVI+Heat Risk'!K752</f>
        <v/>
      </c>
      <c r="I752" s="26"/>
    </row>
    <row r="753" spans="4:9" x14ac:dyDescent="0.2">
      <c r="D753" s="24" t="str">
        <f>'SVI+Heat Risk'!K753</f>
        <v/>
      </c>
      <c r="I753" s="26"/>
    </row>
    <row r="754" spans="4:9" x14ac:dyDescent="0.2">
      <c r="D754" s="24" t="str">
        <f>'SVI+Heat Risk'!K754</f>
        <v/>
      </c>
      <c r="I754" s="26"/>
    </row>
    <row r="755" spans="4:9" x14ac:dyDescent="0.2">
      <c r="D755" s="24" t="str">
        <f>'SVI+Heat Risk'!K755</f>
        <v/>
      </c>
      <c r="I755" s="26"/>
    </row>
    <row r="756" spans="4:9" x14ac:dyDescent="0.2">
      <c r="D756" s="24" t="str">
        <f>'SVI+Heat Risk'!K756</f>
        <v/>
      </c>
      <c r="I756" s="26"/>
    </row>
    <row r="757" spans="4:9" x14ac:dyDescent="0.2">
      <c r="D757" s="24" t="str">
        <f>'SVI+Heat Risk'!K757</f>
        <v/>
      </c>
      <c r="I757" s="26"/>
    </row>
    <row r="758" spans="4:9" x14ac:dyDescent="0.2">
      <c r="D758" s="24" t="str">
        <f>'SVI+Heat Risk'!K758</f>
        <v/>
      </c>
      <c r="I758" s="26"/>
    </row>
    <row r="759" spans="4:9" x14ac:dyDescent="0.2">
      <c r="D759" s="24" t="str">
        <f>'SVI+Heat Risk'!K759</f>
        <v/>
      </c>
      <c r="I759" s="26"/>
    </row>
    <row r="760" spans="4:9" x14ac:dyDescent="0.2">
      <c r="D760" s="24" t="str">
        <f>'SVI+Heat Risk'!K760</f>
        <v/>
      </c>
      <c r="I760" s="26"/>
    </row>
    <row r="761" spans="4:9" x14ac:dyDescent="0.2">
      <c r="D761" s="24" t="str">
        <f>'SVI+Heat Risk'!K761</f>
        <v/>
      </c>
      <c r="I761" s="26"/>
    </row>
    <row r="762" spans="4:9" x14ac:dyDescent="0.2">
      <c r="D762" s="24" t="str">
        <f>'SVI+Heat Risk'!K762</f>
        <v/>
      </c>
      <c r="I762" s="26"/>
    </row>
    <row r="763" spans="4:9" x14ac:dyDescent="0.2">
      <c r="D763" s="24" t="str">
        <f>'SVI+Heat Risk'!K763</f>
        <v/>
      </c>
      <c r="I763" s="26"/>
    </row>
    <row r="764" spans="4:9" x14ac:dyDescent="0.2">
      <c r="D764" s="24" t="str">
        <f>'SVI+Heat Risk'!K764</f>
        <v/>
      </c>
      <c r="I764" s="26"/>
    </row>
    <row r="765" spans="4:9" x14ac:dyDescent="0.2">
      <c r="D765" s="24" t="str">
        <f>'SVI+Heat Risk'!K765</f>
        <v/>
      </c>
      <c r="I765" s="26"/>
    </row>
    <row r="766" spans="4:9" x14ac:dyDescent="0.2">
      <c r="D766" s="24" t="str">
        <f>'SVI+Heat Risk'!K766</f>
        <v/>
      </c>
      <c r="I766" s="26"/>
    </row>
    <row r="767" spans="4:9" x14ac:dyDescent="0.2">
      <c r="D767" s="24" t="str">
        <f>'SVI+Heat Risk'!K767</f>
        <v/>
      </c>
      <c r="I767" s="26"/>
    </row>
    <row r="768" spans="4:9" x14ac:dyDescent="0.2">
      <c r="D768" s="24" t="str">
        <f>'SVI+Heat Risk'!K768</f>
        <v/>
      </c>
      <c r="I768" s="26"/>
    </row>
    <row r="769" spans="4:9" x14ac:dyDescent="0.2">
      <c r="D769" s="24" t="str">
        <f>'SVI+Heat Risk'!K769</f>
        <v/>
      </c>
      <c r="I769" s="26"/>
    </row>
    <row r="770" spans="4:9" x14ac:dyDescent="0.2">
      <c r="D770" s="24" t="str">
        <f>'SVI+Heat Risk'!K770</f>
        <v/>
      </c>
      <c r="I770" s="26"/>
    </row>
    <row r="771" spans="4:9" x14ac:dyDescent="0.2">
      <c r="D771" s="24" t="str">
        <f>'SVI+Heat Risk'!K771</f>
        <v/>
      </c>
      <c r="I771" s="26"/>
    </row>
    <row r="772" spans="4:9" x14ac:dyDescent="0.2">
      <c r="D772" s="24" t="str">
        <f>'SVI+Heat Risk'!K772</f>
        <v/>
      </c>
      <c r="I772" s="26"/>
    </row>
    <row r="773" spans="4:9" x14ac:dyDescent="0.2">
      <c r="D773" s="24" t="str">
        <f>'SVI+Heat Risk'!K773</f>
        <v/>
      </c>
      <c r="I773" s="26"/>
    </row>
    <row r="774" spans="4:9" x14ac:dyDescent="0.2">
      <c r="D774" s="24" t="str">
        <f>'SVI+Heat Risk'!K774</f>
        <v/>
      </c>
      <c r="I774" s="26"/>
    </row>
    <row r="775" spans="4:9" x14ac:dyDescent="0.2">
      <c r="D775" s="24" t="str">
        <f>'SVI+Heat Risk'!K775</f>
        <v/>
      </c>
      <c r="I775" s="26"/>
    </row>
    <row r="776" spans="4:9" x14ac:dyDescent="0.2">
      <c r="D776" s="24" t="str">
        <f>'SVI+Heat Risk'!K776</f>
        <v/>
      </c>
      <c r="I776" s="26"/>
    </row>
    <row r="777" spans="4:9" x14ac:dyDescent="0.2">
      <c r="D777" s="24" t="str">
        <f>'SVI+Heat Risk'!K777</f>
        <v/>
      </c>
      <c r="I777" s="26"/>
    </row>
    <row r="778" spans="4:9" x14ac:dyDescent="0.2">
      <c r="D778" s="24" t="str">
        <f>'SVI+Heat Risk'!K778</f>
        <v/>
      </c>
      <c r="I778" s="26"/>
    </row>
    <row r="779" spans="4:9" x14ac:dyDescent="0.2">
      <c r="D779" s="24" t="str">
        <f>'SVI+Heat Risk'!K779</f>
        <v/>
      </c>
      <c r="I779" s="26"/>
    </row>
    <row r="780" spans="4:9" x14ac:dyDescent="0.2">
      <c r="D780" s="24" t="str">
        <f>'SVI+Heat Risk'!K780</f>
        <v/>
      </c>
      <c r="I780" s="26"/>
    </row>
    <row r="781" spans="4:9" x14ac:dyDescent="0.2">
      <c r="D781" s="24" t="str">
        <f>'SVI+Heat Risk'!K781</f>
        <v/>
      </c>
      <c r="I781" s="26"/>
    </row>
    <row r="782" spans="4:9" x14ac:dyDescent="0.2">
      <c r="D782" s="24" t="str">
        <f>'SVI+Heat Risk'!K782</f>
        <v/>
      </c>
      <c r="I782" s="26"/>
    </row>
    <row r="783" spans="4:9" x14ac:dyDescent="0.2">
      <c r="D783" s="24" t="str">
        <f>'SVI+Heat Risk'!K783</f>
        <v/>
      </c>
      <c r="I783" s="26"/>
    </row>
    <row r="784" spans="4:9" x14ac:dyDescent="0.2">
      <c r="D784" s="24" t="str">
        <f>'SVI+Heat Risk'!K784</f>
        <v/>
      </c>
      <c r="I784" s="26"/>
    </row>
    <row r="785" spans="4:9" x14ac:dyDescent="0.2">
      <c r="D785" s="24" t="str">
        <f>'SVI+Heat Risk'!K785</f>
        <v/>
      </c>
      <c r="I785" s="26"/>
    </row>
    <row r="786" spans="4:9" x14ac:dyDescent="0.2">
      <c r="D786" s="24" t="str">
        <f>'SVI+Heat Risk'!K786</f>
        <v/>
      </c>
      <c r="I786" s="26"/>
    </row>
    <row r="787" spans="4:9" x14ac:dyDescent="0.2">
      <c r="D787" s="24" t="str">
        <f>'SVI+Heat Risk'!K787</f>
        <v/>
      </c>
      <c r="I787" s="26"/>
    </row>
    <row r="788" spans="4:9" x14ac:dyDescent="0.2">
      <c r="D788" s="24" t="str">
        <f>'SVI+Heat Risk'!K788</f>
        <v/>
      </c>
      <c r="I788" s="26"/>
    </row>
    <row r="789" spans="4:9" x14ac:dyDescent="0.2">
      <c r="D789" s="24" t="str">
        <f>'SVI+Heat Risk'!K789</f>
        <v/>
      </c>
      <c r="I789" s="26"/>
    </row>
    <row r="790" spans="4:9" x14ac:dyDescent="0.2">
      <c r="D790" s="24" t="str">
        <f>'SVI+Heat Risk'!K790</f>
        <v/>
      </c>
      <c r="I790" s="26"/>
    </row>
    <row r="791" spans="4:9" x14ac:dyDescent="0.2">
      <c r="D791" s="24" t="str">
        <f>'SVI+Heat Risk'!K791</f>
        <v/>
      </c>
      <c r="I791" s="26"/>
    </row>
    <row r="792" spans="4:9" x14ac:dyDescent="0.2">
      <c r="D792" s="24" t="str">
        <f>'SVI+Heat Risk'!K792</f>
        <v/>
      </c>
      <c r="I792" s="26"/>
    </row>
    <row r="793" spans="4:9" x14ac:dyDescent="0.2">
      <c r="D793" s="24" t="str">
        <f>'SVI+Heat Risk'!K793</f>
        <v/>
      </c>
      <c r="I793" s="26"/>
    </row>
    <row r="794" spans="4:9" x14ac:dyDescent="0.2">
      <c r="D794" s="24" t="str">
        <f>'SVI+Heat Risk'!K794</f>
        <v/>
      </c>
      <c r="I794" s="26"/>
    </row>
    <row r="795" spans="4:9" x14ac:dyDescent="0.2">
      <c r="D795" s="24" t="str">
        <f>'SVI+Heat Risk'!K795</f>
        <v/>
      </c>
      <c r="I795" s="26"/>
    </row>
    <row r="796" spans="4:9" x14ac:dyDescent="0.2">
      <c r="D796" s="24" t="str">
        <f>'SVI+Heat Risk'!K796</f>
        <v/>
      </c>
      <c r="I796" s="26"/>
    </row>
    <row r="797" spans="4:9" x14ac:dyDescent="0.2">
      <c r="D797" s="24" t="str">
        <f>'SVI+Heat Risk'!K797</f>
        <v/>
      </c>
      <c r="I797" s="26"/>
    </row>
    <row r="798" spans="4:9" x14ac:dyDescent="0.2">
      <c r="D798" s="24" t="str">
        <f>'SVI+Heat Risk'!K798</f>
        <v/>
      </c>
      <c r="I798" s="26"/>
    </row>
    <row r="799" spans="4:9" x14ac:dyDescent="0.2">
      <c r="D799" s="24" t="str">
        <f>'SVI+Heat Risk'!K799</f>
        <v/>
      </c>
      <c r="I799" s="26"/>
    </row>
    <row r="800" spans="4:9" x14ac:dyDescent="0.2">
      <c r="D800" s="24" t="str">
        <f>'SVI+Heat Risk'!K800</f>
        <v/>
      </c>
      <c r="I800" s="26"/>
    </row>
    <row r="801" spans="4:9" x14ac:dyDescent="0.2">
      <c r="D801" s="24" t="str">
        <f>'SVI+Heat Risk'!K801</f>
        <v/>
      </c>
      <c r="I801" s="26"/>
    </row>
    <row r="802" spans="4:9" x14ac:dyDescent="0.2">
      <c r="D802" s="24" t="str">
        <f>'SVI+Heat Risk'!K802</f>
        <v/>
      </c>
      <c r="I802" s="26"/>
    </row>
    <row r="803" spans="4:9" x14ac:dyDescent="0.2">
      <c r="D803" s="24" t="str">
        <f>'SVI+Heat Risk'!K803</f>
        <v/>
      </c>
      <c r="I803" s="26"/>
    </row>
    <row r="804" spans="4:9" x14ac:dyDescent="0.2">
      <c r="D804" s="24" t="str">
        <f>'SVI+Heat Risk'!K804</f>
        <v/>
      </c>
      <c r="I804" s="26"/>
    </row>
    <row r="805" spans="4:9" x14ac:dyDescent="0.2">
      <c r="D805" s="24" t="str">
        <f>'SVI+Heat Risk'!K805</f>
        <v/>
      </c>
      <c r="I805" s="26"/>
    </row>
    <row r="806" spans="4:9" x14ac:dyDescent="0.2">
      <c r="D806" s="24" t="str">
        <f>'SVI+Heat Risk'!K806</f>
        <v/>
      </c>
      <c r="I806" s="26"/>
    </row>
    <row r="807" spans="4:9" x14ac:dyDescent="0.2">
      <c r="D807" s="24" t="str">
        <f>'SVI+Heat Risk'!K807</f>
        <v/>
      </c>
      <c r="I807" s="26"/>
    </row>
    <row r="808" spans="4:9" x14ac:dyDescent="0.2">
      <c r="D808" s="24" t="str">
        <f>'SVI+Heat Risk'!K808</f>
        <v/>
      </c>
      <c r="I808" s="26"/>
    </row>
    <row r="809" spans="4:9" x14ac:dyDescent="0.2">
      <c r="D809" s="24" t="str">
        <f>'SVI+Heat Risk'!K809</f>
        <v/>
      </c>
      <c r="I809" s="26"/>
    </row>
    <row r="810" spans="4:9" x14ac:dyDescent="0.2">
      <c r="D810" s="24" t="str">
        <f>'SVI+Heat Risk'!K810</f>
        <v/>
      </c>
      <c r="I810" s="26"/>
    </row>
    <row r="811" spans="4:9" x14ac:dyDescent="0.2">
      <c r="D811" s="24" t="str">
        <f>'SVI+Heat Risk'!K811</f>
        <v/>
      </c>
      <c r="I811" s="26"/>
    </row>
    <row r="812" spans="4:9" x14ac:dyDescent="0.2">
      <c r="D812" s="24" t="str">
        <f>'SVI+Heat Risk'!K812</f>
        <v/>
      </c>
      <c r="I812" s="26"/>
    </row>
    <row r="813" spans="4:9" x14ac:dyDescent="0.2">
      <c r="D813" s="24" t="str">
        <f>'SVI+Heat Risk'!K813</f>
        <v/>
      </c>
      <c r="I813" s="26"/>
    </row>
    <row r="814" spans="4:9" x14ac:dyDescent="0.2">
      <c r="D814" s="24" t="str">
        <f>'SVI+Heat Risk'!K814</f>
        <v/>
      </c>
      <c r="I814" s="26"/>
    </row>
    <row r="815" spans="4:9" x14ac:dyDescent="0.2">
      <c r="D815" s="24" t="str">
        <f>'SVI+Heat Risk'!K815</f>
        <v/>
      </c>
      <c r="I815" s="26"/>
    </row>
    <row r="816" spans="4:9" x14ac:dyDescent="0.2">
      <c r="D816" s="24" t="str">
        <f>'SVI+Heat Risk'!K816</f>
        <v/>
      </c>
      <c r="I816" s="26"/>
    </row>
    <row r="817" spans="4:9" x14ac:dyDescent="0.2">
      <c r="D817" s="24" t="str">
        <f>'SVI+Heat Risk'!K817</f>
        <v/>
      </c>
      <c r="I817" s="26"/>
    </row>
    <row r="818" spans="4:9" x14ac:dyDescent="0.2">
      <c r="D818" s="24" t="str">
        <f>'SVI+Heat Risk'!K818</f>
        <v/>
      </c>
      <c r="I818" s="26"/>
    </row>
    <row r="819" spans="4:9" x14ac:dyDescent="0.2">
      <c r="D819" s="24" t="str">
        <f>'SVI+Heat Risk'!K819</f>
        <v/>
      </c>
      <c r="I819" s="26"/>
    </row>
    <row r="820" spans="4:9" x14ac:dyDescent="0.2">
      <c r="D820" s="24" t="str">
        <f>'SVI+Heat Risk'!K820</f>
        <v/>
      </c>
      <c r="I820" s="26"/>
    </row>
    <row r="821" spans="4:9" x14ac:dyDescent="0.2">
      <c r="D821" s="24" t="str">
        <f>'SVI+Heat Risk'!K821</f>
        <v/>
      </c>
      <c r="I821" s="26"/>
    </row>
    <row r="822" spans="4:9" x14ac:dyDescent="0.2">
      <c r="D822" s="24" t="str">
        <f>'SVI+Heat Risk'!K822</f>
        <v/>
      </c>
      <c r="I822" s="26"/>
    </row>
    <row r="823" spans="4:9" x14ac:dyDescent="0.2">
      <c r="D823" s="24" t="str">
        <f>'SVI+Heat Risk'!K823</f>
        <v/>
      </c>
      <c r="I823" s="26"/>
    </row>
    <row r="824" spans="4:9" x14ac:dyDescent="0.2">
      <c r="D824" s="24" t="str">
        <f>'SVI+Heat Risk'!K824</f>
        <v/>
      </c>
      <c r="I824" s="26"/>
    </row>
    <row r="825" spans="4:9" x14ac:dyDescent="0.2">
      <c r="D825" s="24" t="str">
        <f>'SVI+Heat Risk'!K825</f>
        <v/>
      </c>
      <c r="I825" s="26"/>
    </row>
    <row r="826" spans="4:9" x14ac:dyDescent="0.2">
      <c r="D826" s="24" t="str">
        <f>'SVI+Heat Risk'!K826</f>
        <v/>
      </c>
      <c r="I826" s="26"/>
    </row>
    <row r="827" spans="4:9" x14ac:dyDescent="0.2">
      <c r="D827" s="24" t="str">
        <f>'SVI+Heat Risk'!K827</f>
        <v/>
      </c>
      <c r="I827" s="26"/>
    </row>
    <row r="828" spans="4:9" x14ac:dyDescent="0.2">
      <c r="D828" s="24" t="str">
        <f>'SVI+Heat Risk'!K828</f>
        <v/>
      </c>
      <c r="I828" s="26"/>
    </row>
    <row r="829" spans="4:9" x14ac:dyDescent="0.2">
      <c r="D829" s="24" t="str">
        <f>'SVI+Heat Risk'!K829</f>
        <v/>
      </c>
      <c r="I829" s="26"/>
    </row>
    <row r="830" spans="4:9" x14ac:dyDescent="0.2">
      <c r="D830" s="24" t="str">
        <f>'SVI+Heat Risk'!K830</f>
        <v/>
      </c>
      <c r="I830" s="26"/>
    </row>
    <row r="831" spans="4:9" x14ac:dyDescent="0.2">
      <c r="D831" s="24" t="str">
        <f>'SVI+Heat Risk'!K831</f>
        <v/>
      </c>
      <c r="I831" s="26"/>
    </row>
    <row r="832" spans="4:9" x14ac:dyDescent="0.2">
      <c r="D832" s="24" t="str">
        <f>'SVI+Heat Risk'!K832</f>
        <v/>
      </c>
      <c r="I832" s="26"/>
    </row>
    <row r="833" spans="4:9" x14ac:dyDescent="0.2">
      <c r="D833" s="24" t="str">
        <f>'SVI+Heat Risk'!K833</f>
        <v/>
      </c>
      <c r="I833" s="26"/>
    </row>
    <row r="834" spans="4:9" x14ac:dyDescent="0.2">
      <c r="D834" s="24" t="str">
        <f>'SVI+Heat Risk'!K834</f>
        <v/>
      </c>
      <c r="I834" s="26"/>
    </row>
    <row r="835" spans="4:9" x14ac:dyDescent="0.2">
      <c r="D835" s="24" t="str">
        <f>'SVI+Heat Risk'!K835</f>
        <v/>
      </c>
      <c r="I835" s="26"/>
    </row>
    <row r="836" spans="4:9" x14ac:dyDescent="0.2">
      <c r="D836" s="24" t="str">
        <f>'SVI+Heat Risk'!K836</f>
        <v/>
      </c>
      <c r="I836" s="26"/>
    </row>
    <row r="837" spans="4:9" x14ac:dyDescent="0.2">
      <c r="D837" s="24" t="str">
        <f>'SVI+Heat Risk'!K837</f>
        <v/>
      </c>
      <c r="I837" s="26"/>
    </row>
    <row r="838" spans="4:9" x14ac:dyDescent="0.2">
      <c r="D838" s="24" t="str">
        <f>'SVI+Heat Risk'!K838</f>
        <v/>
      </c>
      <c r="I838" s="26"/>
    </row>
    <row r="839" spans="4:9" x14ac:dyDescent="0.2">
      <c r="D839" s="24" t="str">
        <f>'SVI+Heat Risk'!K839</f>
        <v/>
      </c>
      <c r="I839" s="26"/>
    </row>
    <row r="840" spans="4:9" x14ac:dyDescent="0.2">
      <c r="D840" s="24" t="str">
        <f>'SVI+Heat Risk'!K840</f>
        <v/>
      </c>
      <c r="I840" s="26"/>
    </row>
    <row r="841" spans="4:9" x14ac:dyDescent="0.2">
      <c r="D841" s="24" t="str">
        <f>'SVI+Heat Risk'!K841</f>
        <v/>
      </c>
      <c r="I841" s="26"/>
    </row>
    <row r="842" spans="4:9" x14ac:dyDescent="0.2">
      <c r="D842" s="24" t="str">
        <f>'SVI+Heat Risk'!K842</f>
        <v/>
      </c>
      <c r="I842" s="26"/>
    </row>
    <row r="843" spans="4:9" x14ac:dyDescent="0.2">
      <c r="D843" s="24" t="str">
        <f>'SVI+Heat Risk'!K843</f>
        <v/>
      </c>
      <c r="I843" s="26"/>
    </row>
    <row r="844" spans="4:9" x14ac:dyDescent="0.2">
      <c r="D844" s="24" t="str">
        <f>'SVI+Heat Risk'!K844</f>
        <v/>
      </c>
      <c r="I844" s="26"/>
    </row>
    <row r="845" spans="4:9" x14ac:dyDescent="0.2">
      <c r="D845" s="24" t="str">
        <f>'SVI+Heat Risk'!K845</f>
        <v/>
      </c>
      <c r="I845" s="26"/>
    </row>
    <row r="846" spans="4:9" x14ac:dyDescent="0.2">
      <c r="D846" s="24" t="str">
        <f>'SVI+Heat Risk'!K846</f>
        <v/>
      </c>
      <c r="I846" s="26"/>
    </row>
    <row r="847" spans="4:9" x14ac:dyDescent="0.2">
      <c r="D847" s="24" t="str">
        <f>'SVI+Heat Risk'!K847</f>
        <v/>
      </c>
      <c r="I847" s="26"/>
    </row>
    <row r="848" spans="4:9" x14ac:dyDescent="0.2">
      <c r="D848" s="24" t="str">
        <f>'SVI+Heat Risk'!K848</f>
        <v/>
      </c>
      <c r="I848" s="26"/>
    </row>
    <row r="849" spans="4:9" x14ac:dyDescent="0.2">
      <c r="D849" s="24" t="str">
        <f>'SVI+Heat Risk'!K849</f>
        <v/>
      </c>
      <c r="I849" s="26"/>
    </row>
    <row r="850" spans="4:9" x14ac:dyDescent="0.2">
      <c r="D850" s="24" t="str">
        <f>'SVI+Heat Risk'!K850</f>
        <v/>
      </c>
      <c r="I850" s="26"/>
    </row>
    <row r="851" spans="4:9" x14ac:dyDescent="0.2">
      <c r="D851" s="24" t="str">
        <f>'SVI+Heat Risk'!K851</f>
        <v/>
      </c>
      <c r="I851" s="26"/>
    </row>
    <row r="852" spans="4:9" x14ac:dyDescent="0.2">
      <c r="D852" s="24" t="str">
        <f>'SVI+Heat Risk'!K852</f>
        <v/>
      </c>
      <c r="I852" s="26"/>
    </row>
    <row r="853" spans="4:9" x14ac:dyDescent="0.2">
      <c r="D853" s="24" t="str">
        <f>'SVI+Heat Risk'!K853</f>
        <v/>
      </c>
      <c r="I853" s="26"/>
    </row>
    <row r="854" spans="4:9" x14ac:dyDescent="0.2">
      <c r="D854" s="24" t="str">
        <f>'SVI+Heat Risk'!K854</f>
        <v/>
      </c>
      <c r="I854" s="26"/>
    </row>
    <row r="855" spans="4:9" x14ac:dyDescent="0.2">
      <c r="D855" s="24" t="str">
        <f>'SVI+Heat Risk'!K855</f>
        <v/>
      </c>
      <c r="I855" s="26"/>
    </row>
    <row r="856" spans="4:9" x14ac:dyDescent="0.2">
      <c r="D856" s="24" t="str">
        <f>'SVI+Heat Risk'!K856</f>
        <v/>
      </c>
      <c r="I856" s="26"/>
    </row>
    <row r="857" spans="4:9" x14ac:dyDescent="0.2">
      <c r="D857" s="24" t="str">
        <f>'SVI+Heat Risk'!K857</f>
        <v/>
      </c>
      <c r="I857" s="26"/>
    </row>
    <row r="858" spans="4:9" x14ac:dyDescent="0.2">
      <c r="D858" s="24" t="str">
        <f>'SVI+Heat Risk'!K858</f>
        <v/>
      </c>
      <c r="I858" s="26"/>
    </row>
    <row r="859" spans="4:9" x14ac:dyDescent="0.2">
      <c r="D859" s="24" t="str">
        <f>'SVI+Heat Risk'!K859</f>
        <v/>
      </c>
      <c r="I859" s="26"/>
    </row>
    <row r="860" spans="4:9" x14ac:dyDescent="0.2">
      <c r="D860" s="24" t="str">
        <f>'SVI+Heat Risk'!K860</f>
        <v/>
      </c>
      <c r="I860" s="26"/>
    </row>
    <row r="861" spans="4:9" x14ac:dyDescent="0.2">
      <c r="D861" s="24" t="str">
        <f>'SVI+Heat Risk'!K861</f>
        <v/>
      </c>
      <c r="I861" s="26"/>
    </row>
    <row r="862" spans="4:9" x14ac:dyDescent="0.2">
      <c r="D862" s="24" t="str">
        <f>'SVI+Heat Risk'!K862</f>
        <v/>
      </c>
      <c r="I862" s="26"/>
    </row>
    <row r="863" spans="4:9" x14ac:dyDescent="0.2">
      <c r="D863" s="24" t="str">
        <f>'SVI+Heat Risk'!K863</f>
        <v/>
      </c>
      <c r="I863" s="26"/>
    </row>
    <row r="864" spans="4:9" x14ac:dyDescent="0.2">
      <c r="D864" s="24" t="str">
        <f>'SVI+Heat Risk'!K864</f>
        <v/>
      </c>
      <c r="I864" s="26"/>
    </row>
    <row r="865" spans="4:9" x14ac:dyDescent="0.2">
      <c r="D865" s="24" t="str">
        <f>'SVI+Heat Risk'!K865</f>
        <v/>
      </c>
      <c r="I865" s="26"/>
    </row>
    <row r="866" spans="4:9" x14ac:dyDescent="0.2">
      <c r="D866" s="24" t="str">
        <f>'SVI+Heat Risk'!K866</f>
        <v/>
      </c>
      <c r="I866" s="26"/>
    </row>
    <row r="867" spans="4:9" x14ac:dyDescent="0.2">
      <c r="D867" s="24" t="str">
        <f>'SVI+Heat Risk'!K867</f>
        <v/>
      </c>
      <c r="I867" s="26"/>
    </row>
    <row r="868" spans="4:9" x14ac:dyDescent="0.2">
      <c r="D868" s="24" t="str">
        <f>'SVI+Heat Risk'!K868</f>
        <v/>
      </c>
      <c r="I868" s="26"/>
    </row>
    <row r="869" spans="4:9" x14ac:dyDescent="0.2">
      <c r="D869" s="24" t="str">
        <f>'SVI+Heat Risk'!K869</f>
        <v/>
      </c>
      <c r="I869" s="26"/>
    </row>
    <row r="870" spans="4:9" x14ac:dyDescent="0.2">
      <c r="D870" s="24" t="str">
        <f>'SVI+Heat Risk'!K870</f>
        <v/>
      </c>
      <c r="I870" s="26"/>
    </row>
    <row r="871" spans="4:9" x14ac:dyDescent="0.2">
      <c r="D871" s="24" t="str">
        <f>'SVI+Heat Risk'!K871</f>
        <v/>
      </c>
      <c r="I871" s="26"/>
    </row>
    <row r="872" spans="4:9" x14ac:dyDescent="0.2">
      <c r="D872" s="24" t="str">
        <f>'SVI+Heat Risk'!K872</f>
        <v/>
      </c>
      <c r="I872" s="26"/>
    </row>
    <row r="873" spans="4:9" x14ac:dyDescent="0.2">
      <c r="D873" s="24" t="str">
        <f>'SVI+Heat Risk'!K873</f>
        <v/>
      </c>
      <c r="I873" s="26"/>
    </row>
    <row r="874" spans="4:9" x14ac:dyDescent="0.2">
      <c r="D874" s="24" t="str">
        <f>'SVI+Heat Risk'!K874</f>
        <v/>
      </c>
      <c r="I874" s="26"/>
    </row>
    <row r="875" spans="4:9" x14ac:dyDescent="0.2">
      <c r="D875" s="24" t="str">
        <f>'SVI+Heat Risk'!K875</f>
        <v/>
      </c>
      <c r="I875" s="26"/>
    </row>
    <row r="876" spans="4:9" x14ac:dyDescent="0.2">
      <c r="D876" s="24" t="str">
        <f>'SVI+Heat Risk'!K876</f>
        <v/>
      </c>
      <c r="I876" s="26"/>
    </row>
    <row r="877" spans="4:9" x14ac:dyDescent="0.2">
      <c r="D877" s="24" t="str">
        <f>'SVI+Heat Risk'!K877</f>
        <v/>
      </c>
      <c r="I877" s="26"/>
    </row>
    <row r="878" spans="4:9" x14ac:dyDescent="0.2">
      <c r="D878" s="24" t="str">
        <f>'SVI+Heat Risk'!K878</f>
        <v/>
      </c>
      <c r="I878" s="26"/>
    </row>
    <row r="879" spans="4:9" x14ac:dyDescent="0.2">
      <c r="D879" s="24" t="str">
        <f>'SVI+Heat Risk'!K879</f>
        <v/>
      </c>
      <c r="I879" s="26"/>
    </row>
    <row r="880" spans="4:9" x14ac:dyDescent="0.2">
      <c r="D880" s="24" t="str">
        <f>'SVI+Heat Risk'!K880</f>
        <v/>
      </c>
      <c r="I880" s="26"/>
    </row>
    <row r="881" spans="4:9" x14ac:dyDescent="0.2">
      <c r="D881" s="24" t="str">
        <f>'SVI+Heat Risk'!K881</f>
        <v/>
      </c>
      <c r="I881" s="26"/>
    </row>
    <row r="882" spans="4:9" x14ac:dyDescent="0.2">
      <c r="D882" s="24" t="str">
        <f>'SVI+Heat Risk'!K882</f>
        <v/>
      </c>
      <c r="I882" s="26"/>
    </row>
    <row r="883" spans="4:9" x14ac:dyDescent="0.2">
      <c r="D883" s="24" t="str">
        <f>'SVI+Heat Risk'!K883</f>
        <v/>
      </c>
      <c r="I883" s="26"/>
    </row>
    <row r="884" spans="4:9" x14ac:dyDescent="0.2">
      <c r="D884" s="24" t="str">
        <f>'SVI+Heat Risk'!K884</f>
        <v/>
      </c>
      <c r="I884" s="26"/>
    </row>
    <row r="885" spans="4:9" x14ac:dyDescent="0.2">
      <c r="D885" s="24" t="str">
        <f>'SVI+Heat Risk'!K885</f>
        <v/>
      </c>
      <c r="I885" s="26"/>
    </row>
    <row r="886" spans="4:9" x14ac:dyDescent="0.2">
      <c r="D886" s="24" t="str">
        <f>'SVI+Heat Risk'!K886</f>
        <v/>
      </c>
      <c r="I886" s="26"/>
    </row>
    <row r="887" spans="4:9" x14ac:dyDescent="0.2">
      <c r="D887" s="24" t="str">
        <f>'SVI+Heat Risk'!K887</f>
        <v/>
      </c>
      <c r="I887" s="26"/>
    </row>
    <row r="888" spans="4:9" x14ac:dyDescent="0.2">
      <c r="D888" s="24" t="str">
        <f>'SVI+Heat Risk'!K888</f>
        <v/>
      </c>
      <c r="I888" s="26"/>
    </row>
    <row r="889" spans="4:9" x14ac:dyDescent="0.2">
      <c r="D889" s="24" t="str">
        <f>'SVI+Heat Risk'!K889</f>
        <v/>
      </c>
      <c r="I889" s="26"/>
    </row>
    <row r="890" spans="4:9" x14ac:dyDescent="0.2">
      <c r="D890" s="24" t="str">
        <f>'SVI+Heat Risk'!K890</f>
        <v/>
      </c>
      <c r="I890" s="26"/>
    </row>
    <row r="891" spans="4:9" x14ac:dyDescent="0.2">
      <c r="D891" s="24" t="str">
        <f>'SVI+Heat Risk'!K891</f>
        <v/>
      </c>
      <c r="I891" s="26"/>
    </row>
    <row r="892" spans="4:9" x14ac:dyDescent="0.2">
      <c r="D892" s="24" t="str">
        <f>'SVI+Heat Risk'!K892</f>
        <v/>
      </c>
      <c r="I892" s="26"/>
    </row>
    <row r="893" spans="4:9" x14ac:dyDescent="0.2">
      <c r="D893" s="24" t="str">
        <f>'SVI+Heat Risk'!K893</f>
        <v/>
      </c>
      <c r="I893" s="26"/>
    </row>
    <row r="894" spans="4:9" x14ac:dyDescent="0.2">
      <c r="D894" s="24" t="str">
        <f>'SVI+Heat Risk'!K894</f>
        <v/>
      </c>
      <c r="I894" s="26"/>
    </row>
    <row r="895" spans="4:9" x14ac:dyDescent="0.2">
      <c r="D895" s="24" t="str">
        <f>'SVI+Heat Risk'!K895</f>
        <v/>
      </c>
      <c r="I895" s="26"/>
    </row>
    <row r="896" spans="4:9" x14ac:dyDescent="0.2">
      <c r="D896" s="24" t="str">
        <f>'SVI+Heat Risk'!K896</f>
        <v/>
      </c>
      <c r="I896" s="26"/>
    </row>
    <row r="897" spans="4:9" x14ac:dyDescent="0.2">
      <c r="D897" s="24" t="str">
        <f>'SVI+Heat Risk'!K897</f>
        <v/>
      </c>
      <c r="I897" s="26"/>
    </row>
    <row r="898" spans="4:9" x14ac:dyDescent="0.2">
      <c r="D898" s="24" t="str">
        <f>'SVI+Heat Risk'!K898</f>
        <v/>
      </c>
      <c r="I898" s="26"/>
    </row>
    <row r="899" spans="4:9" x14ac:dyDescent="0.2">
      <c r="D899" s="24" t="str">
        <f>'SVI+Heat Risk'!K899</f>
        <v/>
      </c>
      <c r="I899" s="26"/>
    </row>
    <row r="900" spans="4:9" x14ac:dyDescent="0.2">
      <c r="D900" s="24" t="str">
        <f>'SVI+Heat Risk'!K900</f>
        <v/>
      </c>
      <c r="I900" s="26"/>
    </row>
    <row r="901" spans="4:9" x14ac:dyDescent="0.2">
      <c r="D901" s="24" t="str">
        <f>'SVI+Heat Risk'!K901</f>
        <v/>
      </c>
      <c r="I901" s="26"/>
    </row>
    <row r="902" spans="4:9" x14ac:dyDescent="0.2">
      <c r="D902" s="24" t="str">
        <f>'SVI+Heat Risk'!K902</f>
        <v/>
      </c>
      <c r="I902" s="26"/>
    </row>
    <row r="903" spans="4:9" x14ac:dyDescent="0.2">
      <c r="D903" s="24" t="str">
        <f>'SVI+Heat Risk'!K903</f>
        <v/>
      </c>
      <c r="I903" s="26"/>
    </row>
    <row r="904" spans="4:9" x14ac:dyDescent="0.2">
      <c r="D904" s="24" t="str">
        <f>'SVI+Heat Risk'!K904</f>
        <v/>
      </c>
      <c r="I904" s="26"/>
    </row>
    <row r="905" spans="4:9" x14ac:dyDescent="0.2">
      <c r="D905" s="24" t="str">
        <f>'SVI+Heat Risk'!K905</f>
        <v/>
      </c>
      <c r="I905" s="26"/>
    </row>
    <row r="906" spans="4:9" x14ac:dyDescent="0.2">
      <c r="D906" s="24" t="str">
        <f>'SVI+Heat Risk'!K906</f>
        <v/>
      </c>
      <c r="I906" s="26"/>
    </row>
    <row r="907" spans="4:9" x14ac:dyDescent="0.2">
      <c r="D907" s="24" t="str">
        <f>'SVI+Heat Risk'!K907</f>
        <v/>
      </c>
      <c r="I907" s="26"/>
    </row>
    <row r="908" spans="4:9" x14ac:dyDescent="0.2">
      <c r="D908" s="24" t="str">
        <f>'SVI+Heat Risk'!K908</f>
        <v/>
      </c>
      <c r="I908" s="26"/>
    </row>
    <row r="909" spans="4:9" x14ac:dyDescent="0.2">
      <c r="D909" s="24" t="str">
        <f>'SVI+Heat Risk'!K909</f>
        <v/>
      </c>
      <c r="I909" s="26"/>
    </row>
    <row r="910" spans="4:9" x14ac:dyDescent="0.2">
      <c r="D910" s="24" t="str">
        <f>'SVI+Heat Risk'!K910</f>
        <v/>
      </c>
      <c r="I910" s="26"/>
    </row>
    <row r="911" spans="4:9" x14ac:dyDescent="0.2">
      <c r="D911" s="24" t="str">
        <f>'SVI+Heat Risk'!K911</f>
        <v/>
      </c>
      <c r="I911" s="26"/>
    </row>
    <row r="912" spans="4:9" x14ac:dyDescent="0.2">
      <c r="D912" s="24" t="str">
        <f>'SVI+Heat Risk'!K912</f>
        <v/>
      </c>
      <c r="I912" s="26"/>
    </row>
    <row r="913" spans="4:9" x14ac:dyDescent="0.2">
      <c r="D913" s="24" t="str">
        <f>'SVI+Heat Risk'!K913</f>
        <v/>
      </c>
      <c r="I913" s="26"/>
    </row>
    <row r="914" spans="4:9" x14ac:dyDescent="0.2">
      <c r="D914" s="24" t="str">
        <f>'SVI+Heat Risk'!K914</f>
        <v/>
      </c>
      <c r="I914" s="26"/>
    </row>
    <row r="915" spans="4:9" x14ac:dyDescent="0.2">
      <c r="D915" s="24" t="str">
        <f>'SVI+Heat Risk'!K915</f>
        <v/>
      </c>
      <c r="I915" s="26"/>
    </row>
    <row r="916" spans="4:9" x14ac:dyDescent="0.2">
      <c r="D916" s="24" t="str">
        <f>'SVI+Heat Risk'!K916</f>
        <v/>
      </c>
      <c r="I916" s="26"/>
    </row>
    <row r="917" spans="4:9" x14ac:dyDescent="0.2">
      <c r="D917" s="24" t="str">
        <f>'SVI+Heat Risk'!K917</f>
        <v/>
      </c>
      <c r="I917" s="26"/>
    </row>
    <row r="918" spans="4:9" x14ac:dyDescent="0.2">
      <c r="D918" s="24" t="str">
        <f>'SVI+Heat Risk'!K918</f>
        <v/>
      </c>
      <c r="I918" s="26"/>
    </row>
    <row r="919" spans="4:9" x14ac:dyDescent="0.2">
      <c r="D919" s="24" t="str">
        <f>'SVI+Heat Risk'!K919</f>
        <v/>
      </c>
      <c r="I919" s="26"/>
    </row>
    <row r="920" spans="4:9" x14ac:dyDescent="0.2">
      <c r="D920" s="24" t="str">
        <f>'SVI+Heat Risk'!K920</f>
        <v/>
      </c>
      <c r="I920" s="26"/>
    </row>
    <row r="921" spans="4:9" x14ac:dyDescent="0.2">
      <c r="D921" s="24" t="str">
        <f>'SVI+Heat Risk'!K921</f>
        <v/>
      </c>
      <c r="I921" s="26"/>
    </row>
    <row r="922" spans="4:9" x14ac:dyDescent="0.2">
      <c r="D922" s="24" t="str">
        <f>'SVI+Heat Risk'!K922</f>
        <v/>
      </c>
      <c r="I922" s="26"/>
    </row>
    <row r="923" spans="4:9" x14ac:dyDescent="0.2">
      <c r="D923" s="24" t="str">
        <f>'SVI+Heat Risk'!K923</f>
        <v/>
      </c>
      <c r="I923" s="26"/>
    </row>
    <row r="924" spans="4:9" x14ac:dyDescent="0.2">
      <c r="D924" s="24" t="str">
        <f>'SVI+Heat Risk'!K924</f>
        <v/>
      </c>
      <c r="I924" s="26"/>
    </row>
    <row r="925" spans="4:9" x14ac:dyDescent="0.2">
      <c r="D925" s="24" t="str">
        <f>'SVI+Heat Risk'!K925</f>
        <v/>
      </c>
      <c r="I925" s="26"/>
    </row>
    <row r="926" spans="4:9" x14ac:dyDescent="0.2">
      <c r="D926" s="24" t="str">
        <f>'SVI+Heat Risk'!K926</f>
        <v/>
      </c>
      <c r="I926" s="26"/>
    </row>
    <row r="927" spans="4:9" x14ac:dyDescent="0.2">
      <c r="D927" s="24" t="str">
        <f>'SVI+Heat Risk'!K927</f>
        <v/>
      </c>
      <c r="I927" s="26"/>
    </row>
    <row r="928" spans="4:9" x14ac:dyDescent="0.2">
      <c r="D928" s="24" t="str">
        <f>'SVI+Heat Risk'!K928</f>
        <v/>
      </c>
      <c r="I928" s="26"/>
    </row>
    <row r="929" spans="4:9" x14ac:dyDescent="0.2">
      <c r="D929" s="24" t="str">
        <f>'SVI+Heat Risk'!K929</f>
        <v/>
      </c>
      <c r="I929" s="26"/>
    </row>
    <row r="930" spans="4:9" x14ac:dyDescent="0.2">
      <c r="D930" s="24" t="str">
        <f>'SVI+Heat Risk'!K930</f>
        <v/>
      </c>
      <c r="I930" s="26"/>
    </row>
    <row r="931" spans="4:9" x14ac:dyDescent="0.2">
      <c r="D931" s="24" t="str">
        <f>'SVI+Heat Risk'!K931</f>
        <v/>
      </c>
      <c r="I931" s="26"/>
    </row>
    <row r="932" spans="4:9" x14ac:dyDescent="0.2">
      <c r="D932" s="24" t="str">
        <f>'SVI+Heat Risk'!K932</f>
        <v/>
      </c>
      <c r="I932" s="26"/>
    </row>
    <row r="933" spans="4:9" x14ac:dyDescent="0.2">
      <c r="D933" s="24" t="str">
        <f>'SVI+Heat Risk'!K933</f>
        <v/>
      </c>
      <c r="I933" s="26"/>
    </row>
    <row r="934" spans="4:9" x14ac:dyDescent="0.2">
      <c r="D934" s="24" t="str">
        <f>'SVI+Heat Risk'!K934</f>
        <v/>
      </c>
      <c r="I934" s="26"/>
    </row>
    <row r="935" spans="4:9" x14ac:dyDescent="0.2">
      <c r="D935" s="24" t="str">
        <f>'SVI+Heat Risk'!K935</f>
        <v/>
      </c>
      <c r="I935" s="26"/>
    </row>
    <row r="936" spans="4:9" x14ac:dyDescent="0.2">
      <c r="D936" s="24" t="str">
        <f>'SVI+Heat Risk'!K936</f>
        <v/>
      </c>
      <c r="I936" s="26"/>
    </row>
    <row r="937" spans="4:9" x14ac:dyDescent="0.2">
      <c r="D937" s="24" t="str">
        <f>'SVI+Heat Risk'!K937</f>
        <v/>
      </c>
      <c r="I937" s="26"/>
    </row>
    <row r="938" spans="4:9" x14ac:dyDescent="0.2">
      <c r="D938" s="24" t="str">
        <f>'SVI+Heat Risk'!K938</f>
        <v/>
      </c>
      <c r="I938" s="26"/>
    </row>
    <row r="939" spans="4:9" x14ac:dyDescent="0.2">
      <c r="D939" s="24" t="str">
        <f>'SVI+Heat Risk'!K939</f>
        <v/>
      </c>
      <c r="I939" s="26"/>
    </row>
    <row r="940" spans="4:9" x14ac:dyDescent="0.2">
      <c r="D940" s="24" t="str">
        <f>'SVI+Heat Risk'!K940</f>
        <v/>
      </c>
      <c r="I940" s="26"/>
    </row>
    <row r="941" spans="4:9" x14ac:dyDescent="0.2">
      <c r="D941" s="24" t="str">
        <f>'SVI+Heat Risk'!K941</f>
        <v/>
      </c>
      <c r="I941" s="26"/>
    </row>
    <row r="942" spans="4:9" x14ac:dyDescent="0.2">
      <c r="D942" s="24" t="str">
        <f>'SVI+Heat Risk'!K942</f>
        <v/>
      </c>
      <c r="I942" s="26"/>
    </row>
    <row r="943" spans="4:9" x14ac:dyDescent="0.2">
      <c r="D943" s="24" t="str">
        <f>'SVI+Heat Risk'!K943</f>
        <v/>
      </c>
      <c r="I943" s="26"/>
    </row>
    <row r="944" spans="4:9" x14ac:dyDescent="0.2">
      <c r="D944" s="24" t="str">
        <f>'SVI+Heat Risk'!K944</f>
        <v/>
      </c>
      <c r="I944" s="26"/>
    </row>
    <row r="945" spans="4:9" x14ac:dyDescent="0.2">
      <c r="D945" s="24" t="str">
        <f>'SVI+Heat Risk'!K945</f>
        <v/>
      </c>
      <c r="I945" s="26"/>
    </row>
    <row r="946" spans="4:9" x14ac:dyDescent="0.2">
      <c r="D946" s="24" t="str">
        <f>'SVI+Heat Risk'!K946</f>
        <v/>
      </c>
      <c r="I946" s="26"/>
    </row>
    <row r="947" spans="4:9" x14ac:dyDescent="0.2">
      <c r="D947" s="24" t="str">
        <f>'SVI+Heat Risk'!K947</f>
        <v/>
      </c>
      <c r="I947" s="26"/>
    </row>
    <row r="948" spans="4:9" x14ac:dyDescent="0.2">
      <c r="D948" s="24" t="str">
        <f>'SVI+Heat Risk'!K948</f>
        <v/>
      </c>
      <c r="I948" s="26"/>
    </row>
    <row r="949" spans="4:9" x14ac:dyDescent="0.2">
      <c r="D949" s="24" t="str">
        <f>'SVI+Heat Risk'!K949</f>
        <v/>
      </c>
      <c r="I949" s="26"/>
    </row>
    <row r="950" spans="4:9" x14ac:dyDescent="0.2">
      <c r="D950" s="24" t="str">
        <f>'SVI+Heat Risk'!K950</f>
        <v/>
      </c>
      <c r="I950" s="26"/>
    </row>
    <row r="951" spans="4:9" x14ac:dyDescent="0.2">
      <c r="D951" s="24" t="str">
        <f>'SVI+Heat Risk'!K951</f>
        <v/>
      </c>
      <c r="I951" s="26"/>
    </row>
    <row r="952" spans="4:9" x14ac:dyDescent="0.2">
      <c r="D952" s="24" t="str">
        <f>'SVI+Heat Risk'!K952</f>
        <v/>
      </c>
      <c r="I952" s="26"/>
    </row>
    <row r="953" spans="4:9" x14ac:dyDescent="0.2">
      <c r="D953" s="24" t="str">
        <f>'SVI+Heat Risk'!K953</f>
        <v/>
      </c>
      <c r="I953" s="26"/>
    </row>
    <row r="954" spans="4:9" x14ac:dyDescent="0.2">
      <c r="D954" s="24" t="str">
        <f>'SVI+Heat Risk'!K954</f>
        <v/>
      </c>
      <c r="I954" s="26"/>
    </row>
    <row r="955" spans="4:9" x14ac:dyDescent="0.2">
      <c r="D955" s="24" t="str">
        <f>'SVI+Heat Risk'!K955</f>
        <v/>
      </c>
      <c r="I955" s="26"/>
    </row>
    <row r="956" spans="4:9" x14ac:dyDescent="0.2">
      <c r="D956" s="24" t="str">
        <f>'SVI+Heat Risk'!K956</f>
        <v/>
      </c>
      <c r="I956" s="26"/>
    </row>
    <row r="957" spans="4:9" x14ac:dyDescent="0.2">
      <c r="D957" s="24" t="str">
        <f>'SVI+Heat Risk'!K957</f>
        <v/>
      </c>
      <c r="I957" s="26"/>
    </row>
    <row r="958" spans="4:9" x14ac:dyDescent="0.2">
      <c r="D958" s="24" t="str">
        <f>'SVI+Heat Risk'!K958</f>
        <v/>
      </c>
      <c r="I958" s="26"/>
    </row>
    <row r="959" spans="4:9" x14ac:dyDescent="0.2">
      <c r="D959" s="24" t="str">
        <f>'SVI+Heat Risk'!K959</f>
        <v/>
      </c>
      <c r="I959" s="26"/>
    </row>
    <row r="960" spans="4:9" x14ac:dyDescent="0.2">
      <c r="D960" s="24" t="str">
        <f>'SVI+Heat Risk'!K960</f>
        <v/>
      </c>
      <c r="I960" s="26"/>
    </row>
    <row r="961" spans="4:9" x14ac:dyDescent="0.2">
      <c r="D961" s="24" t="str">
        <f>'SVI+Heat Risk'!K961</f>
        <v/>
      </c>
      <c r="I961" s="26"/>
    </row>
    <row r="962" spans="4:9" x14ac:dyDescent="0.2">
      <c r="D962" s="24" t="str">
        <f>'SVI+Heat Risk'!K962</f>
        <v/>
      </c>
      <c r="I962" s="26"/>
    </row>
    <row r="963" spans="4:9" x14ac:dyDescent="0.2">
      <c r="D963" s="24" t="str">
        <f>'SVI+Heat Risk'!K963</f>
        <v/>
      </c>
      <c r="I963" s="26"/>
    </row>
    <row r="964" spans="4:9" x14ac:dyDescent="0.2">
      <c r="D964" s="24" t="str">
        <f>'SVI+Heat Risk'!K964</f>
        <v/>
      </c>
      <c r="I964" s="26"/>
    </row>
    <row r="965" spans="4:9" x14ac:dyDescent="0.2">
      <c r="D965" s="24" t="str">
        <f>'SVI+Heat Risk'!K965</f>
        <v/>
      </c>
      <c r="I965" s="26"/>
    </row>
    <row r="966" spans="4:9" x14ac:dyDescent="0.2">
      <c r="D966" s="24" t="str">
        <f>'SVI+Heat Risk'!K966</f>
        <v/>
      </c>
      <c r="I966" s="26"/>
    </row>
    <row r="967" spans="4:9" x14ac:dyDescent="0.2">
      <c r="I967" s="26"/>
    </row>
    <row r="968" spans="4:9" x14ac:dyDescent="0.2">
      <c r="I968" s="26"/>
    </row>
    <row r="969" spans="4:9" x14ac:dyDescent="0.2">
      <c r="I969" s="26"/>
    </row>
    <row r="970" spans="4:9" x14ac:dyDescent="0.2">
      <c r="D970" s="25"/>
      <c r="E970" s="25"/>
      <c r="F970"/>
      <c r="G970" s="23"/>
      <c r="I970" s="26"/>
    </row>
    <row r="971" spans="4:9" x14ac:dyDescent="0.2">
      <c r="D971" s="25"/>
      <c r="E971" s="25"/>
      <c r="F971"/>
      <c r="G971" s="23"/>
      <c r="I971" s="26"/>
    </row>
    <row r="972" spans="4:9" x14ac:dyDescent="0.2">
      <c r="I972" s="26"/>
    </row>
    <row r="973" spans="4:9" x14ac:dyDescent="0.2">
      <c r="I973" s="26"/>
    </row>
    <row r="974" spans="4:9" x14ac:dyDescent="0.2">
      <c r="I974" s="26"/>
    </row>
    <row r="975" spans="4:9" x14ac:dyDescent="0.2">
      <c r="I975" s="26"/>
    </row>
    <row r="976" spans="4:9" x14ac:dyDescent="0.2">
      <c r="I976" s="26"/>
    </row>
    <row r="977" spans="9:9" x14ac:dyDescent="0.2">
      <c r="I977" s="26"/>
    </row>
    <row r="978" spans="9:9" x14ac:dyDescent="0.2">
      <c r="I978" s="26"/>
    </row>
    <row r="979" spans="9:9" x14ac:dyDescent="0.2">
      <c r="I979" s="26"/>
    </row>
    <row r="980" spans="9:9" x14ac:dyDescent="0.2">
      <c r="I980" s="26"/>
    </row>
    <row r="981" spans="9:9" x14ac:dyDescent="0.2">
      <c r="I981" s="26"/>
    </row>
    <row r="982" spans="9:9" x14ac:dyDescent="0.2">
      <c r="I982" s="26"/>
    </row>
    <row r="983" spans="9:9" x14ac:dyDescent="0.2">
      <c r="I983" s="26"/>
    </row>
    <row r="984" spans="9:9" x14ac:dyDescent="0.2">
      <c r="I984" s="26"/>
    </row>
    <row r="985" spans="9:9" x14ac:dyDescent="0.2">
      <c r="I985" s="26"/>
    </row>
    <row r="986" spans="9:9" x14ac:dyDescent="0.2">
      <c r="I986" s="26"/>
    </row>
    <row r="987" spans="9:9" x14ac:dyDescent="0.2">
      <c r="I987" s="26"/>
    </row>
    <row r="988" spans="9:9" x14ac:dyDescent="0.2">
      <c r="I988" s="26"/>
    </row>
    <row r="989" spans="9:9" x14ac:dyDescent="0.2">
      <c r="I989" s="26"/>
    </row>
    <row r="990" spans="9:9" x14ac:dyDescent="0.2">
      <c r="I990" s="26"/>
    </row>
    <row r="991" spans="9:9" x14ac:dyDescent="0.2">
      <c r="I991" s="26"/>
    </row>
    <row r="992" spans="9:9" x14ac:dyDescent="0.2">
      <c r="I992" s="26"/>
    </row>
    <row r="993" spans="9:9" x14ac:dyDescent="0.2">
      <c r="I993" s="26"/>
    </row>
    <row r="994" spans="9:9" x14ac:dyDescent="0.2">
      <c r="I994" s="26"/>
    </row>
    <row r="995" spans="9:9" x14ac:dyDescent="0.2">
      <c r="I995" s="26"/>
    </row>
    <row r="996" spans="9:9" x14ac:dyDescent="0.2">
      <c r="I996" s="26"/>
    </row>
    <row r="997" spans="9:9" x14ac:dyDescent="0.2">
      <c r="I997" s="26"/>
    </row>
    <row r="998" spans="9:9" x14ac:dyDescent="0.2">
      <c r="I998" s="26"/>
    </row>
    <row r="999" spans="9:9" x14ac:dyDescent="0.2">
      <c r="I999" s="26"/>
    </row>
    <row r="1000" spans="9:9" x14ac:dyDescent="0.2">
      <c r="I1000" s="26"/>
    </row>
    <row r="1001" spans="9:9" x14ac:dyDescent="0.2">
      <c r="I1001" s="26"/>
    </row>
    <row r="1002" spans="9:9" x14ac:dyDescent="0.2">
      <c r="I1002" s="26"/>
    </row>
    <row r="1003" spans="9:9" x14ac:dyDescent="0.2">
      <c r="I1003" s="26"/>
    </row>
    <row r="1004" spans="9:9" x14ac:dyDescent="0.2">
      <c r="I1004" s="26"/>
    </row>
    <row r="1005" spans="9:9" x14ac:dyDescent="0.2">
      <c r="I1005" s="26"/>
    </row>
    <row r="1006" spans="9:9" x14ac:dyDescent="0.2">
      <c r="I1006" s="26"/>
    </row>
    <row r="1007" spans="9:9" x14ac:dyDescent="0.2">
      <c r="I1007" s="26"/>
    </row>
    <row r="1008" spans="9:9" x14ac:dyDescent="0.2">
      <c r="I1008" s="26"/>
    </row>
    <row r="1009" spans="9:9" x14ac:dyDescent="0.2">
      <c r="I1009" s="26"/>
    </row>
    <row r="1010" spans="9:9" x14ac:dyDescent="0.2">
      <c r="I1010" s="26"/>
    </row>
    <row r="1011" spans="9:9" x14ac:dyDescent="0.2">
      <c r="I1011" s="26"/>
    </row>
    <row r="1012" spans="9:9" x14ac:dyDescent="0.2">
      <c r="I1012" s="26"/>
    </row>
    <row r="1013" spans="9:9" x14ac:dyDescent="0.2">
      <c r="I1013" s="26"/>
    </row>
    <row r="1014" spans="9:9" x14ac:dyDescent="0.2">
      <c r="I1014" s="26"/>
    </row>
    <row r="1015" spans="9:9" x14ac:dyDescent="0.2">
      <c r="I1015" s="26"/>
    </row>
    <row r="1016" spans="9:9" x14ac:dyDescent="0.2">
      <c r="I1016" s="26"/>
    </row>
    <row r="1017" spans="9:9" x14ac:dyDescent="0.2">
      <c r="I1017" s="26"/>
    </row>
    <row r="1018" spans="9:9" x14ac:dyDescent="0.2">
      <c r="I1018" s="26"/>
    </row>
    <row r="1019" spans="9:9" x14ac:dyDescent="0.2">
      <c r="I1019" s="26"/>
    </row>
    <row r="1020" spans="9:9" x14ac:dyDescent="0.2">
      <c r="I1020" s="26"/>
    </row>
    <row r="1021" spans="9:9" x14ac:dyDescent="0.2">
      <c r="I1021" s="26"/>
    </row>
    <row r="1022" spans="9:9" x14ac:dyDescent="0.2">
      <c r="I1022" s="26"/>
    </row>
    <row r="1023" spans="9:9" x14ac:dyDescent="0.2">
      <c r="I1023" s="26"/>
    </row>
    <row r="1024" spans="9:9" x14ac:dyDescent="0.2">
      <c r="I1024" s="26"/>
    </row>
    <row r="1025" spans="9:9" x14ac:dyDescent="0.2">
      <c r="I1025" s="26"/>
    </row>
    <row r="1026" spans="9:9" x14ac:dyDescent="0.2">
      <c r="I1026" s="26"/>
    </row>
    <row r="1027" spans="9:9" x14ac:dyDescent="0.2">
      <c r="I1027" s="26"/>
    </row>
    <row r="1028" spans="9:9" x14ac:dyDescent="0.2">
      <c r="I1028" s="26"/>
    </row>
    <row r="1029" spans="9:9" x14ac:dyDescent="0.2">
      <c r="I1029" s="26"/>
    </row>
    <row r="1030" spans="9:9" x14ac:dyDescent="0.2">
      <c r="I1030" s="26"/>
    </row>
    <row r="1031" spans="9:9" x14ac:dyDescent="0.2">
      <c r="I1031" s="26"/>
    </row>
    <row r="1032" spans="9:9" x14ac:dyDescent="0.2">
      <c r="I1032" s="26"/>
    </row>
    <row r="1033" spans="9:9" x14ac:dyDescent="0.2">
      <c r="I1033" s="26"/>
    </row>
    <row r="1034" spans="9:9" x14ac:dyDescent="0.2">
      <c r="I1034" s="26"/>
    </row>
    <row r="1035" spans="9:9" x14ac:dyDescent="0.2">
      <c r="I1035" s="26"/>
    </row>
    <row r="1036" spans="9:9" x14ac:dyDescent="0.2">
      <c r="I1036" s="26"/>
    </row>
    <row r="1037" spans="9:9" x14ac:dyDescent="0.2">
      <c r="I1037" s="26"/>
    </row>
    <row r="1038" spans="9:9" x14ac:dyDescent="0.2">
      <c r="I1038" s="26"/>
    </row>
    <row r="1039" spans="9:9" x14ac:dyDescent="0.2">
      <c r="I1039" s="26"/>
    </row>
    <row r="1040" spans="9:9" x14ac:dyDescent="0.2">
      <c r="I1040" s="26"/>
    </row>
    <row r="1041" spans="9:9" x14ac:dyDescent="0.2">
      <c r="I1041" s="26"/>
    </row>
    <row r="1042" spans="9:9" x14ac:dyDescent="0.2">
      <c r="I1042" s="26"/>
    </row>
    <row r="1043" spans="9:9" x14ac:dyDescent="0.2">
      <c r="I1043" s="26"/>
    </row>
    <row r="1044" spans="9:9" x14ac:dyDescent="0.2">
      <c r="I1044" s="26"/>
    </row>
    <row r="1045" spans="9:9" x14ac:dyDescent="0.2">
      <c r="I1045" s="26"/>
    </row>
    <row r="1046" spans="9:9" x14ac:dyDescent="0.2">
      <c r="I1046" s="26"/>
    </row>
    <row r="1047" spans="9:9" x14ac:dyDescent="0.2">
      <c r="I1047" s="26"/>
    </row>
    <row r="1048" spans="9:9" x14ac:dyDescent="0.2">
      <c r="I1048" s="26"/>
    </row>
    <row r="1049" spans="9:9" x14ac:dyDescent="0.2">
      <c r="I1049" s="26"/>
    </row>
    <row r="1050" spans="9:9" x14ac:dyDescent="0.2">
      <c r="I1050" s="26"/>
    </row>
    <row r="1051" spans="9:9" x14ac:dyDescent="0.2">
      <c r="I1051" s="26"/>
    </row>
    <row r="1052" spans="9:9" x14ac:dyDescent="0.2">
      <c r="I1052" s="26"/>
    </row>
    <row r="1053" spans="9:9" x14ac:dyDescent="0.2">
      <c r="I1053" s="26"/>
    </row>
    <row r="1054" spans="9:9" x14ac:dyDescent="0.2">
      <c r="I1054" s="26"/>
    </row>
    <row r="1055" spans="9:9" x14ac:dyDescent="0.2">
      <c r="I1055" s="26"/>
    </row>
    <row r="1056" spans="9:9" x14ac:dyDescent="0.2">
      <c r="I1056" s="26"/>
    </row>
    <row r="1057" spans="9:9" x14ac:dyDescent="0.2">
      <c r="I1057" s="26"/>
    </row>
    <row r="1058" spans="9:9" x14ac:dyDescent="0.2">
      <c r="I1058" s="26"/>
    </row>
    <row r="1059" spans="9:9" x14ac:dyDescent="0.2">
      <c r="I1059" s="26"/>
    </row>
    <row r="1060" spans="9:9" x14ac:dyDescent="0.2">
      <c r="I1060" s="26"/>
    </row>
    <row r="1061" spans="9:9" x14ac:dyDescent="0.2">
      <c r="I1061" s="26"/>
    </row>
    <row r="1062" spans="9:9" x14ac:dyDescent="0.2">
      <c r="I1062" s="26"/>
    </row>
    <row r="1063" spans="9:9" x14ac:dyDescent="0.2">
      <c r="I1063" s="26"/>
    </row>
    <row r="1064" spans="9:9" x14ac:dyDescent="0.2">
      <c r="I1064" s="26"/>
    </row>
    <row r="1065" spans="9:9" x14ac:dyDescent="0.2">
      <c r="I1065" s="26"/>
    </row>
    <row r="1066" spans="9:9" x14ac:dyDescent="0.2">
      <c r="I1066" s="26"/>
    </row>
    <row r="1067" spans="9:9" x14ac:dyDescent="0.2">
      <c r="I1067" s="26"/>
    </row>
    <row r="1068" spans="9:9" x14ac:dyDescent="0.2">
      <c r="I1068" s="26"/>
    </row>
    <row r="1069" spans="9:9" x14ac:dyDescent="0.2">
      <c r="I1069" s="26"/>
    </row>
    <row r="1070" spans="9:9" x14ac:dyDescent="0.2">
      <c r="I1070" s="26"/>
    </row>
    <row r="1071" spans="9:9" x14ac:dyDescent="0.2">
      <c r="I1071" s="26"/>
    </row>
    <row r="1072" spans="9:9" x14ac:dyDescent="0.2">
      <c r="I1072" s="26"/>
    </row>
    <row r="1073" spans="9:9" x14ac:dyDescent="0.2">
      <c r="I1073" s="26"/>
    </row>
    <row r="1074" spans="9:9" x14ac:dyDescent="0.2">
      <c r="I1074" s="26"/>
    </row>
    <row r="1075" spans="9:9" x14ac:dyDescent="0.2">
      <c r="I1075" s="26"/>
    </row>
    <row r="1076" spans="9:9" x14ac:dyDescent="0.2">
      <c r="I1076" s="26"/>
    </row>
    <row r="1077" spans="9:9" x14ac:dyDescent="0.2">
      <c r="I1077" s="26"/>
    </row>
    <row r="1078" spans="9:9" x14ac:dyDescent="0.2">
      <c r="I1078" s="26"/>
    </row>
    <row r="1079" spans="9:9" x14ac:dyDescent="0.2">
      <c r="I1079" s="26"/>
    </row>
    <row r="1080" spans="9:9" x14ac:dyDescent="0.2">
      <c r="I1080" s="26"/>
    </row>
    <row r="1081" spans="9:9" x14ac:dyDescent="0.2">
      <c r="I1081" s="26"/>
    </row>
    <row r="1082" spans="9:9" x14ac:dyDescent="0.2">
      <c r="I1082" s="26"/>
    </row>
    <row r="1083" spans="9:9" x14ac:dyDescent="0.2">
      <c r="I1083" s="26"/>
    </row>
    <row r="1084" spans="9:9" x14ac:dyDescent="0.2">
      <c r="I1084" s="26"/>
    </row>
    <row r="1085" spans="9:9" x14ac:dyDescent="0.2">
      <c r="I1085" s="26"/>
    </row>
    <row r="1086" spans="9:9" x14ac:dyDescent="0.2">
      <c r="I1086" s="26"/>
    </row>
    <row r="1087" spans="9:9" x14ac:dyDescent="0.2">
      <c r="I1087" s="26"/>
    </row>
    <row r="1088" spans="9:9" x14ac:dyDescent="0.2">
      <c r="I1088" s="26"/>
    </row>
    <row r="1089" spans="9:9" x14ac:dyDescent="0.2">
      <c r="I1089" s="26"/>
    </row>
    <row r="1090" spans="9:9" x14ac:dyDescent="0.2">
      <c r="I1090" s="26"/>
    </row>
    <row r="1091" spans="9:9" x14ac:dyDescent="0.2">
      <c r="I1091" s="26"/>
    </row>
    <row r="1092" spans="9:9" x14ac:dyDescent="0.2">
      <c r="I1092" s="26"/>
    </row>
    <row r="1093" spans="9:9" x14ac:dyDescent="0.2">
      <c r="I1093" s="26"/>
    </row>
    <row r="1094" spans="9:9" x14ac:dyDescent="0.2">
      <c r="I1094" s="26"/>
    </row>
    <row r="1095" spans="9:9" x14ac:dyDescent="0.2">
      <c r="I1095" s="26"/>
    </row>
    <row r="1096" spans="9:9" x14ac:dyDescent="0.2">
      <c r="I1096" s="26"/>
    </row>
    <row r="1097" spans="9:9" x14ac:dyDescent="0.2">
      <c r="I1097" s="26"/>
    </row>
    <row r="1098" spans="9:9" x14ac:dyDescent="0.2">
      <c r="I1098" s="26"/>
    </row>
    <row r="1099" spans="9:9" x14ac:dyDescent="0.2">
      <c r="I1099" s="26"/>
    </row>
    <row r="1100" spans="9:9" x14ac:dyDescent="0.2">
      <c r="I1100" s="26"/>
    </row>
    <row r="1101" spans="9:9" x14ac:dyDescent="0.2">
      <c r="I1101" s="26"/>
    </row>
    <row r="1102" spans="9:9" x14ac:dyDescent="0.2">
      <c r="I1102" s="26"/>
    </row>
    <row r="1103" spans="9:9" x14ac:dyDescent="0.2">
      <c r="I1103" s="26"/>
    </row>
    <row r="1104" spans="9:9" x14ac:dyDescent="0.2">
      <c r="I1104" s="26"/>
    </row>
    <row r="1105" spans="9:9" x14ac:dyDescent="0.2">
      <c r="I1105" s="26"/>
    </row>
    <row r="1106" spans="9:9" x14ac:dyDescent="0.2">
      <c r="I1106" s="26"/>
    </row>
    <row r="1107" spans="9:9" x14ac:dyDescent="0.2">
      <c r="I1107" s="26"/>
    </row>
    <row r="1108" spans="9:9" x14ac:dyDescent="0.2">
      <c r="I1108" s="26"/>
    </row>
    <row r="1109" spans="9:9" x14ac:dyDescent="0.2">
      <c r="I1109" s="26"/>
    </row>
    <row r="1110" spans="9:9" x14ac:dyDescent="0.2">
      <c r="I1110" s="26"/>
    </row>
    <row r="1111" spans="9:9" x14ac:dyDescent="0.2">
      <c r="I1111" s="26"/>
    </row>
    <row r="1112" spans="9:9" x14ac:dyDescent="0.2">
      <c r="I1112" s="26"/>
    </row>
    <row r="1113" spans="9:9" x14ac:dyDescent="0.2">
      <c r="I1113" s="26"/>
    </row>
    <row r="1114" spans="9:9" x14ac:dyDescent="0.2">
      <c r="I1114" s="26"/>
    </row>
    <row r="1115" spans="9:9" x14ac:dyDescent="0.2">
      <c r="I1115" s="26"/>
    </row>
    <row r="1116" spans="9:9" x14ac:dyDescent="0.2">
      <c r="I1116" s="26"/>
    </row>
    <row r="1117" spans="9:9" x14ac:dyDescent="0.2">
      <c r="I1117" s="26"/>
    </row>
    <row r="1118" spans="9:9" x14ac:dyDescent="0.2">
      <c r="I1118" s="26"/>
    </row>
    <row r="1119" spans="9:9" x14ac:dyDescent="0.2">
      <c r="I1119" s="26"/>
    </row>
    <row r="1120" spans="9:9" x14ac:dyDescent="0.2">
      <c r="I1120" s="26"/>
    </row>
    <row r="1121" spans="9:9" x14ac:dyDescent="0.2">
      <c r="I1121" s="26"/>
    </row>
    <row r="1122" spans="9:9" x14ac:dyDescent="0.2">
      <c r="I1122" s="26"/>
    </row>
    <row r="1123" spans="9:9" x14ac:dyDescent="0.2">
      <c r="I1123" s="26"/>
    </row>
    <row r="1124" spans="9:9" x14ac:dyDescent="0.2">
      <c r="I1124" s="26"/>
    </row>
    <row r="1125" spans="9:9" x14ac:dyDescent="0.2">
      <c r="I1125" s="26"/>
    </row>
    <row r="1126" spans="9:9" x14ac:dyDescent="0.2">
      <c r="I1126" s="26"/>
    </row>
    <row r="1127" spans="9:9" x14ac:dyDescent="0.2">
      <c r="I1127" s="26"/>
    </row>
    <row r="1128" spans="9:9" x14ac:dyDescent="0.2">
      <c r="I1128" s="26"/>
    </row>
    <row r="1129" spans="9:9" x14ac:dyDescent="0.2">
      <c r="I1129" s="26"/>
    </row>
    <row r="1130" spans="9:9" x14ac:dyDescent="0.2">
      <c r="I1130" s="26"/>
    </row>
    <row r="1131" spans="9:9" x14ac:dyDescent="0.2">
      <c r="I1131" s="26"/>
    </row>
    <row r="1132" spans="9:9" x14ac:dyDescent="0.2">
      <c r="I1132" s="26"/>
    </row>
    <row r="1133" spans="9:9" x14ac:dyDescent="0.2">
      <c r="I1133" s="26"/>
    </row>
    <row r="1134" spans="9:9" x14ac:dyDescent="0.2">
      <c r="I1134" s="26"/>
    </row>
    <row r="1135" spans="9:9" x14ac:dyDescent="0.2">
      <c r="I1135" s="26"/>
    </row>
    <row r="1136" spans="9:9" x14ac:dyDescent="0.2">
      <c r="I1136" s="26"/>
    </row>
    <row r="1137" spans="9:9" x14ac:dyDescent="0.2">
      <c r="I1137" s="26"/>
    </row>
    <row r="1138" spans="9:9" x14ac:dyDescent="0.2">
      <c r="I1138" s="26"/>
    </row>
    <row r="1139" spans="9:9" x14ac:dyDescent="0.2">
      <c r="I1139" s="26"/>
    </row>
    <row r="1140" spans="9:9" x14ac:dyDescent="0.2">
      <c r="I1140" s="26"/>
    </row>
    <row r="1141" spans="9:9" x14ac:dyDescent="0.2">
      <c r="I1141" s="26"/>
    </row>
    <row r="1142" spans="9:9" x14ac:dyDescent="0.2">
      <c r="I1142" s="26"/>
    </row>
    <row r="1143" spans="9:9" x14ac:dyDescent="0.2">
      <c r="I1143" s="26"/>
    </row>
    <row r="1144" spans="9:9" x14ac:dyDescent="0.2">
      <c r="I1144" s="26"/>
    </row>
    <row r="1145" spans="9:9" x14ac:dyDescent="0.2">
      <c r="I1145" s="26"/>
    </row>
    <row r="1146" spans="9:9" x14ac:dyDescent="0.2">
      <c r="I1146" s="26"/>
    </row>
    <row r="1147" spans="9:9" x14ac:dyDescent="0.2">
      <c r="I1147" s="26"/>
    </row>
    <row r="1148" spans="9:9" x14ac:dyDescent="0.2">
      <c r="I1148" s="26"/>
    </row>
    <row r="1149" spans="9:9" x14ac:dyDescent="0.2">
      <c r="I1149" s="26"/>
    </row>
    <row r="1150" spans="9:9" x14ac:dyDescent="0.2">
      <c r="I1150" s="26"/>
    </row>
    <row r="1151" spans="9:9" x14ac:dyDescent="0.2">
      <c r="I1151" s="26"/>
    </row>
    <row r="1152" spans="9:9" x14ac:dyDescent="0.2">
      <c r="I1152" s="26"/>
    </row>
    <row r="1153" spans="9:9" x14ac:dyDescent="0.2">
      <c r="I1153" s="26"/>
    </row>
    <row r="1154" spans="9:9" x14ac:dyDescent="0.2">
      <c r="I1154" s="26"/>
    </row>
    <row r="1155" spans="9:9" x14ac:dyDescent="0.2">
      <c r="I1155" s="26"/>
    </row>
    <row r="1156" spans="9:9" x14ac:dyDescent="0.2">
      <c r="I1156" s="26"/>
    </row>
    <row r="1157" spans="9:9" x14ac:dyDescent="0.2">
      <c r="I1157" s="26"/>
    </row>
    <row r="1158" spans="9:9" x14ac:dyDescent="0.2">
      <c r="I1158" s="26"/>
    </row>
    <row r="1159" spans="9:9" x14ac:dyDescent="0.2">
      <c r="I1159" s="26"/>
    </row>
    <row r="1160" spans="9:9" x14ac:dyDescent="0.2">
      <c r="I1160" s="26"/>
    </row>
    <row r="1161" spans="9:9" x14ac:dyDescent="0.2">
      <c r="I1161" s="26"/>
    </row>
    <row r="1162" spans="9:9" x14ac:dyDescent="0.2">
      <c r="I1162" s="26"/>
    </row>
    <row r="1163" spans="9:9" x14ac:dyDescent="0.2">
      <c r="I1163" s="26"/>
    </row>
    <row r="1164" spans="9:9" x14ac:dyDescent="0.2">
      <c r="I1164" s="26"/>
    </row>
    <row r="1165" spans="9:9" x14ac:dyDescent="0.2">
      <c r="I1165" s="26"/>
    </row>
    <row r="1166" spans="9:9" x14ac:dyDescent="0.2">
      <c r="I1166" s="26"/>
    </row>
    <row r="1167" spans="9:9" x14ac:dyDescent="0.2">
      <c r="I1167" s="26"/>
    </row>
    <row r="1168" spans="9:9" x14ac:dyDescent="0.2">
      <c r="I1168" s="26"/>
    </row>
    <row r="1169" spans="9:9" x14ac:dyDescent="0.2">
      <c r="I1169" s="26"/>
    </row>
    <row r="1170" spans="9:9" x14ac:dyDescent="0.2">
      <c r="I1170" s="26"/>
    </row>
    <row r="1171" spans="9:9" x14ac:dyDescent="0.2">
      <c r="I1171" s="26"/>
    </row>
    <row r="1172" spans="9:9" x14ac:dyDescent="0.2">
      <c r="I1172" s="26"/>
    </row>
    <row r="1173" spans="9:9" x14ac:dyDescent="0.2">
      <c r="I1173" s="26"/>
    </row>
    <row r="1174" spans="9:9" x14ac:dyDescent="0.2">
      <c r="I1174" s="26"/>
    </row>
    <row r="1175" spans="9:9" x14ac:dyDescent="0.2">
      <c r="I1175" s="26"/>
    </row>
    <row r="1176" spans="9:9" x14ac:dyDescent="0.2">
      <c r="I1176" s="26"/>
    </row>
    <row r="1177" spans="9:9" x14ac:dyDescent="0.2">
      <c r="I1177" s="26"/>
    </row>
    <row r="1178" spans="9:9" x14ac:dyDescent="0.2">
      <c r="I1178" s="26"/>
    </row>
    <row r="1179" spans="9:9" x14ac:dyDescent="0.2">
      <c r="I1179" s="26"/>
    </row>
    <row r="1180" spans="9:9" x14ac:dyDescent="0.2">
      <c r="I1180" s="26"/>
    </row>
    <row r="1181" spans="9:9" x14ac:dyDescent="0.2">
      <c r="I1181" s="26"/>
    </row>
    <row r="1182" spans="9:9" x14ac:dyDescent="0.2">
      <c r="I1182" s="26"/>
    </row>
    <row r="1183" spans="9:9" x14ac:dyDescent="0.2">
      <c r="I1183" s="26"/>
    </row>
    <row r="1184" spans="9:9" x14ac:dyDescent="0.2">
      <c r="I1184" s="26"/>
    </row>
    <row r="1185" spans="9:9" x14ac:dyDescent="0.2">
      <c r="I1185" s="26"/>
    </row>
    <row r="1186" spans="9:9" x14ac:dyDescent="0.2">
      <c r="I1186" s="26"/>
    </row>
    <row r="1187" spans="9:9" x14ac:dyDescent="0.2">
      <c r="I1187" s="26"/>
    </row>
    <row r="1188" spans="9:9" x14ac:dyDescent="0.2">
      <c r="I1188" s="26"/>
    </row>
    <row r="1189" spans="9:9" x14ac:dyDescent="0.2">
      <c r="I1189" s="26"/>
    </row>
    <row r="1190" spans="9:9" x14ac:dyDescent="0.2">
      <c r="I1190" s="26"/>
    </row>
    <row r="1191" spans="9:9" x14ac:dyDescent="0.2">
      <c r="I1191" s="26"/>
    </row>
    <row r="1192" spans="9:9" x14ac:dyDescent="0.2">
      <c r="I1192" s="26"/>
    </row>
    <row r="1193" spans="9:9" x14ac:dyDescent="0.2">
      <c r="I1193" s="26"/>
    </row>
    <row r="1194" spans="9:9" x14ac:dyDescent="0.2">
      <c r="I1194" s="26"/>
    </row>
    <row r="1195" spans="9:9" x14ac:dyDescent="0.2">
      <c r="I1195" s="26"/>
    </row>
    <row r="1196" spans="9:9" x14ac:dyDescent="0.2">
      <c r="I1196" s="26"/>
    </row>
    <row r="1197" spans="9:9" x14ac:dyDescent="0.2">
      <c r="I1197" s="26"/>
    </row>
    <row r="1198" spans="9:9" x14ac:dyDescent="0.2">
      <c r="I1198" s="26"/>
    </row>
    <row r="1199" spans="9:9" x14ac:dyDescent="0.2">
      <c r="I1199" s="26"/>
    </row>
    <row r="1200" spans="9:9" x14ac:dyDescent="0.2">
      <c r="I1200" s="26"/>
    </row>
    <row r="1201" spans="9:9" x14ac:dyDescent="0.2">
      <c r="I1201" s="26"/>
    </row>
    <row r="1202" spans="9:9" x14ac:dyDescent="0.2">
      <c r="I1202" s="26"/>
    </row>
    <row r="1203" spans="9:9" x14ac:dyDescent="0.2">
      <c r="I1203" s="26"/>
    </row>
    <row r="1204" spans="9:9" x14ac:dyDescent="0.2">
      <c r="I1204" s="26"/>
    </row>
    <row r="1205" spans="9:9" x14ac:dyDescent="0.2">
      <c r="I1205" s="26"/>
    </row>
    <row r="1206" spans="9:9" x14ac:dyDescent="0.2">
      <c r="I1206" s="26"/>
    </row>
    <row r="1207" spans="9:9" x14ac:dyDescent="0.2">
      <c r="I1207" s="26"/>
    </row>
    <row r="1208" spans="9:9" x14ac:dyDescent="0.2">
      <c r="I1208" s="26"/>
    </row>
    <row r="1209" spans="9:9" x14ac:dyDescent="0.2">
      <c r="I1209" s="26"/>
    </row>
    <row r="1210" spans="9:9" x14ac:dyDescent="0.2">
      <c r="I1210" s="26"/>
    </row>
    <row r="1211" spans="9:9" x14ac:dyDescent="0.2">
      <c r="I1211" s="26"/>
    </row>
    <row r="1212" spans="9:9" x14ac:dyDescent="0.2">
      <c r="I1212" s="26"/>
    </row>
    <row r="1213" spans="9:9" x14ac:dyDescent="0.2">
      <c r="I1213" s="26"/>
    </row>
    <row r="1214" spans="9:9" x14ac:dyDescent="0.2">
      <c r="I1214" s="26"/>
    </row>
    <row r="1215" spans="9:9" x14ac:dyDescent="0.2">
      <c r="I1215" s="26"/>
    </row>
    <row r="1216" spans="9:9" x14ac:dyDescent="0.2">
      <c r="I1216" s="26"/>
    </row>
    <row r="1217" spans="9:9" x14ac:dyDescent="0.2">
      <c r="I1217" s="26"/>
    </row>
    <row r="1218" spans="9:9" x14ac:dyDescent="0.2">
      <c r="I1218" s="26"/>
    </row>
    <row r="1219" spans="9:9" x14ac:dyDescent="0.2">
      <c r="I1219" s="26"/>
    </row>
    <row r="1220" spans="9:9" x14ac:dyDescent="0.2">
      <c r="I1220" s="26"/>
    </row>
    <row r="1221" spans="9:9" x14ac:dyDescent="0.2">
      <c r="I1221" s="26"/>
    </row>
    <row r="1222" spans="9:9" x14ac:dyDescent="0.2">
      <c r="I1222" s="26"/>
    </row>
    <row r="1223" spans="9:9" x14ac:dyDescent="0.2">
      <c r="I1223" s="26"/>
    </row>
    <row r="1224" spans="9:9" x14ac:dyDescent="0.2">
      <c r="I1224" s="26"/>
    </row>
    <row r="1225" spans="9:9" x14ac:dyDescent="0.2">
      <c r="I1225" s="26"/>
    </row>
    <row r="1226" spans="9:9" x14ac:dyDescent="0.2">
      <c r="I1226" s="26"/>
    </row>
    <row r="1227" spans="9:9" x14ac:dyDescent="0.2">
      <c r="I1227" s="26"/>
    </row>
    <row r="1228" spans="9:9" x14ac:dyDescent="0.2">
      <c r="I1228" s="26"/>
    </row>
    <row r="1229" spans="9:9" x14ac:dyDescent="0.2">
      <c r="I1229" s="26"/>
    </row>
    <row r="1230" spans="9:9" x14ac:dyDescent="0.2">
      <c r="I1230" s="26"/>
    </row>
    <row r="1231" spans="9:9" x14ac:dyDescent="0.2">
      <c r="I1231" s="26"/>
    </row>
    <row r="1232" spans="9:9" x14ac:dyDescent="0.2">
      <c r="I1232" s="26"/>
    </row>
    <row r="1233" spans="9:9" x14ac:dyDescent="0.2">
      <c r="I1233" s="26"/>
    </row>
    <row r="1234" spans="9:9" x14ac:dyDescent="0.2">
      <c r="I1234" s="26"/>
    </row>
    <row r="1235" spans="9:9" x14ac:dyDescent="0.2">
      <c r="I1235" s="26"/>
    </row>
    <row r="1236" spans="9:9" x14ac:dyDescent="0.2">
      <c r="I1236" s="26"/>
    </row>
    <row r="1237" spans="9:9" x14ac:dyDescent="0.2">
      <c r="I1237" s="26"/>
    </row>
    <row r="1238" spans="9:9" x14ac:dyDescent="0.2">
      <c r="I1238" s="26"/>
    </row>
    <row r="1239" spans="9:9" x14ac:dyDescent="0.2">
      <c r="I1239" s="26"/>
    </row>
    <row r="1240" spans="9:9" x14ac:dyDescent="0.2">
      <c r="I1240" s="26"/>
    </row>
    <row r="1241" spans="9:9" x14ac:dyDescent="0.2">
      <c r="I1241" s="26"/>
    </row>
    <row r="1242" spans="9:9" x14ac:dyDescent="0.2">
      <c r="I1242" s="26"/>
    </row>
    <row r="1243" spans="9:9" x14ac:dyDescent="0.2">
      <c r="I1243" s="26"/>
    </row>
    <row r="1244" spans="9:9" x14ac:dyDescent="0.2">
      <c r="I1244" s="26"/>
    </row>
    <row r="1245" spans="9:9" x14ac:dyDescent="0.2">
      <c r="I1245" s="26"/>
    </row>
    <row r="1246" spans="9:9" x14ac:dyDescent="0.2">
      <c r="I1246" s="26"/>
    </row>
    <row r="1247" spans="9:9" x14ac:dyDescent="0.2">
      <c r="I1247" s="26"/>
    </row>
    <row r="1248" spans="9:9" x14ac:dyDescent="0.2">
      <c r="I1248" s="26"/>
    </row>
    <row r="1249" spans="9:9" x14ac:dyDescent="0.2">
      <c r="I1249" s="26"/>
    </row>
    <row r="1250" spans="9:9" x14ac:dyDescent="0.2">
      <c r="I1250" s="26"/>
    </row>
    <row r="1251" spans="9:9" x14ac:dyDescent="0.2">
      <c r="I1251" s="26"/>
    </row>
    <row r="1252" spans="9:9" x14ac:dyDescent="0.2">
      <c r="I1252" s="26"/>
    </row>
    <row r="1253" spans="9:9" x14ac:dyDescent="0.2">
      <c r="I1253" s="26"/>
    </row>
    <row r="1254" spans="9:9" x14ac:dyDescent="0.2">
      <c r="I1254" s="26"/>
    </row>
    <row r="1255" spans="9:9" x14ac:dyDescent="0.2">
      <c r="I1255" s="26"/>
    </row>
    <row r="1256" spans="9:9" x14ac:dyDescent="0.2">
      <c r="I1256" s="26"/>
    </row>
    <row r="1257" spans="9:9" x14ac:dyDescent="0.2">
      <c r="I1257" s="26"/>
    </row>
    <row r="1258" spans="9:9" x14ac:dyDescent="0.2">
      <c r="I1258" s="26"/>
    </row>
    <row r="1259" spans="9:9" x14ac:dyDescent="0.2">
      <c r="I1259" s="26"/>
    </row>
    <row r="1260" spans="9:9" x14ac:dyDescent="0.2">
      <c r="I1260" s="26"/>
    </row>
    <row r="1261" spans="9:9" x14ac:dyDescent="0.2">
      <c r="I1261" s="26"/>
    </row>
    <row r="1262" spans="9:9" x14ac:dyDescent="0.2">
      <c r="I1262" s="26"/>
    </row>
    <row r="1263" spans="9:9" x14ac:dyDescent="0.2">
      <c r="I1263" s="26"/>
    </row>
    <row r="1264" spans="9:9" x14ac:dyDescent="0.2">
      <c r="I1264" s="26"/>
    </row>
    <row r="1265" spans="9:9" x14ac:dyDescent="0.2">
      <c r="I1265" s="26"/>
    </row>
    <row r="1266" spans="9:9" x14ac:dyDescent="0.2">
      <c r="I1266" s="26"/>
    </row>
    <row r="1267" spans="9:9" x14ac:dyDescent="0.2">
      <c r="I1267" s="26"/>
    </row>
    <row r="1268" spans="9:9" x14ac:dyDescent="0.2">
      <c r="I1268" s="26"/>
    </row>
    <row r="1269" spans="9:9" x14ac:dyDescent="0.2">
      <c r="I1269" s="26"/>
    </row>
    <row r="1270" spans="9:9" x14ac:dyDescent="0.2">
      <c r="I1270" s="26"/>
    </row>
    <row r="1271" spans="9:9" x14ac:dyDescent="0.2">
      <c r="I1271" s="26"/>
    </row>
    <row r="1272" spans="9:9" x14ac:dyDescent="0.2">
      <c r="I1272" s="26"/>
    </row>
    <row r="1273" spans="9:9" x14ac:dyDescent="0.2">
      <c r="I1273" s="26"/>
    </row>
    <row r="1274" spans="9:9" x14ac:dyDescent="0.2">
      <c r="I1274" s="26"/>
    </row>
    <row r="1275" spans="9:9" x14ac:dyDescent="0.2">
      <c r="I1275" s="26"/>
    </row>
    <row r="1276" spans="9:9" x14ac:dyDescent="0.2">
      <c r="I1276" s="26"/>
    </row>
    <row r="1277" spans="9:9" x14ac:dyDescent="0.2">
      <c r="I1277" s="26"/>
    </row>
    <row r="1278" spans="9:9" x14ac:dyDescent="0.2">
      <c r="I1278" s="26"/>
    </row>
    <row r="1279" spans="9:9" x14ac:dyDescent="0.2">
      <c r="I1279" s="26"/>
    </row>
    <row r="1280" spans="9:9" x14ac:dyDescent="0.2">
      <c r="I1280" s="26"/>
    </row>
    <row r="1281" spans="9:9" x14ac:dyDescent="0.2">
      <c r="I1281" s="26"/>
    </row>
    <row r="1282" spans="9:9" x14ac:dyDescent="0.2">
      <c r="I1282" s="26"/>
    </row>
    <row r="1283" spans="9:9" x14ac:dyDescent="0.2">
      <c r="I1283" s="26"/>
    </row>
    <row r="1284" spans="9:9" x14ac:dyDescent="0.2">
      <c r="I1284" s="26"/>
    </row>
    <row r="1285" spans="9:9" x14ac:dyDescent="0.2">
      <c r="I1285" s="26"/>
    </row>
    <row r="1286" spans="9:9" x14ac:dyDescent="0.2">
      <c r="I1286" s="26"/>
    </row>
    <row r="1287" spans="9:9" x14ac:dyDescent="0.2">
      <c r="I1287" s="26"/>
    </row>
    <row r="1288" spans="9:9" x14ac:dyDescent="0.2">
      <c r="I1288" s="26"/>
    </row>
    <row r="1289" spans="9:9" x14ac:dyDescent="0.2">
      <c r="I1289" s="26"/>
    </row>
    <row r="1290" spans="9:9" x14ac:dyDescent="0.2">
      <c r="I1290" s="26"/>
    </row>
    <row r="1291" spans="9:9" x14ac:dyDescent="0.2">
      <c r="I1291" s="26"/>
    </row>
    <row r="1292" spans="9:9" x14ac:dyDescent="0.2">
      <c r="I1292" s="26"/>
    </row>
    <row r="1293" spans="9:9" x14ac:dyDescent="0.2">
      <c r="I1293" s="26"/>
    </row>
    <row r="1294" spans="9:9" x14ac:dyDescent="0.2">
      <c r="I1294" s="26"/>
    </row>
    <row r="1295" spans="9:9" x14ac:dyDescent="0.2">
      <c r="I1295" s="26"/>
    </row>
    <row r="1296" spans="9:9" x14ac:dyDescent="0.2">
      <c r="I1296" s="26"/>
    </row>
    <row r="1297" spans="9:9" x14ac:dyDescent="0.2">
      <c r="I1297" s="26"/>
    </row>
    <row r="1298" spans="9:9" x14ac:dyDescent="0.2">
      <c r="I1298" s="26"/>
    </row>
    <row r="1299" spans="9:9" x14ac:dyDescent="0.2">
      <c r="I1299" s="26"/>
    </row>
    <row r="1300" spans="9:9" x14ac:dyDescent="0.2">
      <c r="I1300" s="26"/>
    </row>
    <row r="1301" spans="9:9" x14ac:dyDescent="0.2">
      <c r="I1301" s="26"/>
    </row>
    <row r="1302" spans="9:9" x14ac:dyDescent="0.2">
      <c r="I1302" s="26"/>
    </row>
    <row r="1303" spans="9:9" x14ac:dyDescent="0.2">
      <c r="I1303" s="26"/>
    </row>
    <row r="1304" spans="9:9" x14ac:dyDescent="0.2">
      <c r="I1304" s="26"/>
    </row>
    <row r="1305" spans="9:9" x14ac:dyDescent="0.2">
      <c r="I1305" s="26"/>
    </row>
    <row r="1306" spans="9:9" x14ac:dyDescent="0.2">
      <c r="I1306" s="26"/>
    </row>
    <row r="1307" spans="9:9" x14ac:dyDescent="0.2">
      <c r="I1307" s="26"/>
    </row>
    <row r="1308" spans="9:9" x14ac:dyDescent="0.2">
      <c r="I1308" s="26"/>
    </row>
    <row r="1309" spans="9:9" x14ac:dyDescent="0.2">
      <c r="I1309" s="26"/>
    </row>
    <row r="1310" spans="9:9" x14ac:dyDescent="0.2">
      <c r="I1310" s="26"/>
    </row>
    <row r="1311" spans="9:9" x14ac:dyDescent="0.2">
      <c r="I1311" s="26"/>
    </row>
    <row r="1312" spans="9:9" x14ac:dyDescent="0.2">
      <c r="I1312" s="26"/>
    </row>
    <row r="1313" spans="9:9" x14ac:dyDescent="0.2">
      <c r="I1313" s="26"/>
    </row>
    <row r="1314" spans="9:9" x14ac:dyDescent="0.2">
      <c r="I1314" s="26"/>
    </row>
    <row r="1315" spans="9:9" x14ac:dyDescent="0.2">
      <c r="I1315" s="26"/>
    </row>
    <row r="1316" spans="9:9" x14ac:dyDescent="0.2">
      <c r="I1316" s="26"/>
    </row>
    <row r="1317" spans="9:9" x14ac:dyDescent="0.2">
      <c r="I1317" s="26"/>
    </row>
    <row r="1318" spans="9:9" x14ac:dyDescent="0.2">
      <c r="I1318" s="26"/>
    </row>
    <row r="1319" spans="9:9" x14ac:dyDescent="0.2">
      <c r="I1319" s="26"/>
    </row>
    <row r="1320" spans="9:9" x14ac:dyDescent="0.2">
      <c r="I1320" s="26"/>
    </row>
    <row r="1321" spans="9:9" x14ac:dyDescent="0.2">
      <c r="I1321" s="26"/>
    </row>
    <row r="1322" spans="9:9" x14ac:dyDescent="0.2">
      <c r="I1322" s="26"/>
    </row>
    <row r="1323" spans="9:9" x14ac:dyDescent="0.2">
      <c r="I1323" s="26"/>
    </row>
    <row r="1324" spans="9:9" x14ac:dyDescent="0.2">
      <c r="I1324" s="26"/>
    </row>
    <row r="1325" spans="9:9" x14ac:dyDescent="0.2">
      <c r="I1325" s="26"/>
    </row>
    <row r="1326" spans="9:9" x14ac:dyDescent="0.2">
      <c r="I1326" s="26"/>
    </row>
    <row r="1327" spans="9:9" x14ac:dyDescent="0.2">
      <c r="I1327" s="26"/>
    </row>
    <row r="1328" spans="9:9" x14ac:dyDescent="0.2">
      <c r="I1328" s="26"/>
    </row>
    <row r="1329" spans="9:9" x14ac:dyDescent="0.2">
      <c r="I1329" s="26"/>
    </row>
    <row r="1330" spans="9:9" x14ac:dyDescent="0.2">
      <c r="I1330" s="26"/>
    </row>
    <row r="1331" spans="9:9" x14ac:dyDescent="0.2">
      <c r="I1331" s="26"/>
    </row>
    <row r="1332" spans="9:9" x14ac:dyDescent="0.2">
      <c r="I1332" s="26"/>
    </row>
    <row r="1333" spans="9:9" x14ac:dyDescent="0.2">
      <c r="I1333" s="26"/>
    </row>
    <row r="1334" spans="9:9" x14ac:dyDescent="0.2">
      <c r="I1334" s="26"/>
    </row>
    <row r="1335" spans="9:9" x14ac:dyDescent="0.2">
      <c r="I1335" s="26"/>
    </row>
    <row r="1336" spans="9:9" x14ac:dyDescent="0.2">
      <c r="I1336" s="26"/>
    </row>
    <row r="1337" spans="9:9" x14ac:dyDescent="0.2">
      <c r="I1337" s="26"/>
    </row>
    <row r="1338" spans="9:9" x14ac:dyDescent="0.2">
      <c r="I1338" s="26"/>
    </row>
    <row r="1339" spans="9:9" x14ac:dyDescent="0.2">
      <c r="I1339" s="26"/>
    </row>
    <row r="1340" spans="9:9" x14ac:dyDescent="0.2">
      <c r="I1340" s="26"/>
    </row>
    <row r="1341" spans="9:9" x14ac:dyDescent="0.2">
      <c r="I1341" s="26"/>
    </row>
    <row r="1342" spans="9:9" x14ac:dyDescent="0.2">
      <c r="I1342" s="26"/>
    </row>
    <row r="1343" spans="9:9" x14ac:dyDescent="0.2">
      <c r="I1343" s="26"/>
    </row>
    <row r="1344" spans="9:9" x14ac:dyDescent="0.2">
      <c r="I1344" s="26"/>
    </row>
    <row r="1345" spans="9:9" x14ac:dyDescent="0.2">
      <c r="I1345" s="26"/>
    </row>
    <row r="1346" spans="9:9" x14ac:dyDescent="0.2">
      <c r="I1346" s="26"/>
    </row>
    <row r="1347" spans="9:9" x14ac:dyDescent="0.2">
      <c r="I1347" s="26"/>
    </row>
    <row r="1348" spans="9:9" x14ac:dyDescent="0.2">
      <c r="I1348" s="26"/>
    </row>
    <row r="1349" spans="9:9" x14ac:dyDescent="0.2">
      <c r="I1349" s="26"/>
    </row>
    <row r="1350" spans="9:9" x14ac:dyDescent="0.2">
      <c r="I1350" s="26"/>
    </row>
    <row r="1351" spans="9:9" x14ac:dyDescent="0.2">
      <c r="I1351" s="26"/>
    </row>
    <row r="1352" spans="9:9" x14ac:dyDescent="0.2">
      <c r="I1352" s="26"/>
    </row>
    <row r="1353" spans="9:9" x14ac:dyDescent="0.2">
      <c r="I1353" s="26"/>
    </row>
    <row r="1354" spans="9:9" x14ac:dyDescent="0.2">
      <c r="I1354" s="26"/>
    </row>
    <row r="1355" spans="9:9" x14ac:dyDescent="0.2">
      <c r="I1355" s="26"/>
    </row>
    <row r="1356" spans="9:9" x14ac:dyDescent="0.2">
      <c r="I1356" s="26"/>
    </row>
    <row r="1357" spans="9:9" x14ac:dyDescent="0.2">
      <c r="I1357" s="26"/>
    </row>
    <row r="1358" spans="9:9" x14ac:dyDescent="0.2">
      <c r="I1358" s="26"/>
    </row>
    <row r="1359" spans="9:9" x14ac:dyDescent="0.2">
      <c r="I1359" s="26"/>
    </row>
    <row r="1360" spans="9:9" x14ac:dyDescent="0.2">
      <c r="I1360" s="26"/>
    </row>
    <row r="1361" spans="9:9" x14ac:dyDescent="0.2">
      <c r="I1361" s="26"/>
    </row>
    <row r="1362" spans="9:9" x14ac:dyDescent="0.2">
      <c r="I1362" s="26"/>
    </row>
    <row r="1363" spans="9:9" x14ac:dyDescent="0.2">
      <c r="I1363" s="26"/>
    </row>
    <row r="1364" spans="9:9" x14ac:dyDescent="0.2">
      <c r="I1364" s="26"/>
    </row>
    <row r="1365" spans="9:9" x14ac:dyDescent="0.2">
      <c r="I1365" s="26"/>
    </row>
    <row r="1366" spans="9:9" x14ac:dyDescent="0.2">
      <c r="I1366" s="26"/>
    </row>
    <row r="1367" spans="9:9" x14ac:dyDescent="0.2">
      <c r="I1367" s="26"/>
    </row>
    <row r="1368" spans="9:9" x14ac:dyDescent="0.2">
      <c r="I1368" s="26"/>
    </row>
    <row r="1369" spans="9:9" x14ac:dyDescent="0.2">
      <c r="I1369" s="26"/>
    </row>
    <row r="1370" spans="9:9" x14ac:dyDescent="0.2">
      <c r="I1370" s="26"/>
    </row>
    <row r="1371" spans="9:9" x14ac:dyDescent="0.2">
      <c r="I1371" s="26"/>
    </row>
    <row r="1372" spans="9:9" x14ac:dyDescent="0.2">
      <c r="I1372" s="26"/>
    </row>
    <row r="1373" spans="9:9" x14ac:dyDescent="0.2">
      <c r="I1373" s="26"/>
    </row>
    <row r="1374" spans="9:9" x14ac:dyDescent="0.2">
      <c r="I1374" s="26"/>
    </row>
    <row r="1375" spans="9:9" x14ac:dyDescent="0.2">
      <c r="I1375" s="26"/>
    </row>
    <row r="1376" spans="9:9" x14ac:dyDescent="0.2">
      <c r="I1376" s="26"/>
    </row>
    <row r="1377" spans="9:9" x14ac:dyDescent="0.2">
      <c r="I1377" s="26"/>
    </row>
    <row r="1378" spans="9:9" x14ac:dyDescent="0.2">
      <c r="I1378" s="26"/>
    </row>
    <row r="1379" spans="9:9" x14ac:dyDescent="0.2">
      <c r="I1379" s="26"/>
    </row>
    <row r="1380" spans="9:9" x14ac:dyDescent="0.2">
      <c r="I1380" s="26"/>
    </row>
    <row r="1381" spans="9:9" x14ac:dyDescent="0.2">
      <c r="I1381" s="26"/>
    </row>
    <row r="1382" spans="9:9" x14ac:dyDescent="0.2">
      <c r="I1382" s="26"/>
    </row>
    <row r="1383" spans="9:9" x14ac:dyDescent="0.2">
      <c r="I1383" s="26"/>
    </row>
    <row r="1384" spans="9:9" x14ac:dyDescent="0.2">
      <c r="I1384" s="26"/>
    </row>
    <row r="1385" spans="9:9" x14ac:dyDescent="0.2">
      <c r="I1385" s="26"/>
    </row>
    <row r="1386" spans="9:9" x14ac:dyDescent="0.2">
      <c r="I1386" s="26"/>
    </row>
    <row r="1387" spans="9:9" x14ac:dyDescent="0.2">
      <c r="I1387" s="26"/>
    </row>
    <row r="1388" spans="9:9" x14ac:dyDescent="0.2">
      <c r="I1388" s="26"/>
    </row>
    <row r="1389" spans="9:9" x14ac:dyDescent="0.2">
      <c r="I1389" s="26"/>
    </row>
    <row r="1390" spans="9:9" x14ac:dyDescent="0.2">
      <c r="I1390" s="26"/>
    </row>
    <row r="1391" spans="9:9" x14ac:dyDescent="0.2">
      <c r="I1391" s="26"/>
    </row>
    <row r="1392" spans="9:9" x14ac:dyDescent="0.2">
      <c r="I1392" s="26"/>
    </row>
    <row r="1393" spans="9:9" x14ac:dyDescent="0.2">
      <c r="I1393" s="26"/>
    </row>
    <row r="1394" spans="9:9" x14ac:dyDescent="0.2">
      <c r="I1394" s="26"/>
    </row>
    <row r="1395" spans="9:9" x14ac:dyDescent="0.2">
      <c r="I1395" s="26"/>
    </row>
    <row r="1396" spans="9:9" x14ac:dyDescent="0.2">
      <c r="I1396" s="26"/>
    </row>
    <row r="1397" spans="9:9" x14ac:dyDescent="0.2">
      <c r="I1397" s="26"/>
    </row>
    <row r="1398" spans="9:9" x14ac:dyDescent="0.2">
      <c r="I1398" s="26"/>
    </row>
    <row r="1399" spans="9:9" x14ac:dyDescent="0.2">
      <c r="I1399" s="26"/>
    </row>
    <row r="1400" spans="9:9" x14ac:dyDescent="0.2">
      <c r="I1400" s="26"/>
    </row>
    <row r="1401" spans="9:9" x14ac:dyDescent="0.2">
      <c r="I1401" s="26"/>
    </row>
    <row r="1402" spans="9:9" x14ac:dyDescent="0.2">
      <c r="I1402" s="26"/>
    </row>
    <row r="1403" spans="9:9" x14ac:dyDescent="0.2">
      <c r="I1403" s="26"/>
    </row>
    <row r="1404" spans="9:9" x14ac:dyDescent="0.2">
      <c r="I1404" s="26"/>
    </row>
    <row r="1405" spans="9:9" x14ac:dyDescent="0.2">
      <c r="I1405" s="26"/>
    </row>
    <row r="1406" spans="9:9" x14ac:dyDescent="0.2">
      <c r="I1406" s="26"/>
    </row>
    <row r="1407" spans="9:9" x14ac:dyDescent="0.2">
      <c r="I1407" s="26"/>
    </row>
    <row r="1408" spans="9:9" x14ac:dyDescent="0.2">
      <c r="I1408" s="26"/>
    </row>
    <row r="1409" spans="9:9" x14ac:dyDescent="0.2">
      <c r="I1409" s="26"/>
    </row>
    <row r="1410" spans="9:9" x14ac:dyDescent="0.2">
      <c r="I1410" s="26"/>
    </row>
    <row r="1411" spans="9:9" x14ac:dyDescent="0.2">
      <c r="I1411" s="26"/>
    </row>
    <row r="1412" spans="9:9" x14ac:dyDescent="0.2">
      <c r="I1412" s="26"/>
    </row>
    <row r="1413" spans="9:9" x14ac:dyDescent="0.2">
      <c r="I1413" s="26"/>
    </row>
    <row r="1414" spans="9:9" x14ac:dyDescent="0.2">
      <c r="I1414" s="26"/>
    </row>
    <row r="1415" spans="9:9" x14ac:dyDescent="0.2">
      <c r="I1415" s="26"/>
    </row>
    <row r="1416" spans="9:9" x14ac:dyDescent="0.2">
      <c r="I1416" s="26"/>
    </row>
    <row r="1417" spans="9:9" x14ac:dyDescent="0.2">
      <c r="I1417" s="26"/>
    </row>
    <row r="1418" spans="9:9" x14ac:dyDescent="0.2">
      <c r="I1418" s="26"/>
    </row>
    <row r="1419" spans="9:9" x14ac:dyDescent="0.2">
      <c r="I1419" s="26"/>
    </row>
    <row r="1420" spans="9:9" x14ac:dyDescent="0.2">
      <c r="I1420" s="26"/>
    </row>
    <row r="1421" spans="9:9" x14ac:dyDescent="0.2">
      <c r="I1421" s="26"/>
    </row>
    <row r="1422" spans="9:9" x14ac:dyDescent="0.2">
      <c r="I1422" s="26"/>
    </row>
    <row r="1423" spans="9:9" x14ac:dyDescent="0.2">
      <c r="I1423" s="26"/>
    </row>
    <row r="1424" spans="9:9" x14ac:dyDescent="0.2">
      <c r="I1424" s="26"/>
    </row>
    <row r="1425" spans="9:9" x14ac:dyDescent="0.2">
      <c r="I1425" s="26"/>
    </row>
    <row r="1426" spans="9:9" x14ac:dyDescent="0.2">
      <c r="I1426" s="26"/>
    </row>
    <row r="1427" spans="9:9" x14ac:dyDescent="0.2">
      <c r="I1427" s="26"/>
    </row>
    <row r="1428" spans="9:9" x14ac:dyDescent="0.2">
      <c r="I1428" s="26"/>
    </row>
    <row r="1429" spans="9:9" x14ac:dyDescent="0.2">
      <c r="I1429" s="26"/>
    </row>
    <row r="1430" spans="9:9" x14ac:dyDescent="0.2">
      <c r="I1430" s="26"/>
    </row>
    <row r="1431" spans="9:9" x14ac:dyDescent="0.2">
      <c r="I1431" s="26"/>
    </row>
    <row r="1432" spans="9:9" x14ac:dyDescent="0.2">
      <c r="I1432" s="26"/>
    </row>
    <row r="1433" spans="9:9" x14ac:dyDescent="0.2">
      <c r="I1433" s="26"/>
    </row>
    <row r="1434" spans="9:9" x14ac:dyDescent="0.2">
      <c r="I1434" s="26"/>
    </row>
    <row r="1435" spans="9:9" x14ac:dyDescent="0.2">
      <c r="I1435" s="26"/>
    </row>
    <row r="1436" spans="9:9" x14ac:dyDescent="0.2">
      <c r="I1436" s="26"/>
    </row>
    <row r="1437" spans="9:9" x14ac:dyDescent="0.2">
      <c r="I1437" s="26"/>
    </row>
    <row r="1438" spans="9:9" x14ac:dyDescent="0.2">
      <c r="I1438" s="26"/>
    </row>
    <row r="1439" spans="9:9" x14ac:dyDescent="0.2">
      <c r="I1439" s="26"/>
    </row>
    <row r="1440" spans="9:9" x14ac:dyDescent="0.2">
      <c r="I1440" s="26"/>
    </row>
    <row r="1441" spans="9:9" x14ac:dyDescent="0.2">
      <c r="I1441" s="26"/>
    </row>
    <row r="1442" spans="9:9" x14ac:dyDescent="0.2">
      <c r="I1442" s="26"/>
    </row>
    <row r="1443" spans="9:9" x14ac:dyDescent="0.2">
      <c r="I1443" s="26"/>
    </row>
    <row r="1444" spans="9:9" x14ac:dyDescent="0.2">
      <c r="I1444" s="26"/>
    </row>
    <row r="1445" spans="9:9" x14ac:dyDescent="0.2">
      <c r="I1445" s="26"/>
    </row>
    <row r="1446" spans="9:9" x14ac:dyDescent="0.2">
      <c r="I1446" s="26"/>
    </row>
    <row r="1447" spans="9:9" x14ac:dyDescent="0.2">
      <c r="I1447" s="26"/>
    </row>
    <row r="1448" spans="9:9" x14ac:dyDescent="0.2">
      <c r="I1448" s="26"/>
    </row>
    <row r="1449" spans="9:9" x14ac:dyDescent="0.2">
      <c r="I1449" s="26"/>
    </row>
    <row r="1450" spans="9:9" x14ac:dyDescent="0.2">
      <c r="I1450" s="26"/>
    </row>
    <row r="1451" spans="9:9" x14ac:dyDescent="0.2">
      <c r="I1451" s="26"/>
    </row>
    <row r="1452" spans="9:9" x14ac:dyDescent="0.2">
      <c r="I1452" s="26"/>
    </row>
    <row r="1453" spans="9:9" x14ac:dyDescent="0.2">
      <c r="I1453" s="26"/>
    </row>
    <row r="1454" spans="9:9" x14ac:dyDescent="0.2">
      <c r="I1454" s="26"/>
    </row>
    <row r="1455" spans="9:9" x14ac:dyDescent="0.2">
      <c r="I1455" s="26"/>
    </row>
    <row r="1456" spans="9:9" x14ac:dyDescent="0.2">
      <c r="I1456" s="26"/>
    </row>
    <row r="1457" spans="9:9" x14ac:dyDescent="0.2">
      <c r="I1457" s="26"/>
    </row>
    <row r="1458" spans="9:9" x14ac:dyDescent="0.2">
      <c r="I1458" s="26"/>
    </row>
    <row r="1459" spans="9:9" x14ac:dyDescent="0.2">
      <c r="I1459" s="26"/>
    </row>
    <row r="1460" spans="9:9" x14ac:dyDescent="0.2">
      <c r="I1460" s="26"/>
    </row>
    <row r="1461" spans="9:9" x14ac:dyDescent="0.2">
      <c r="I1461" s="26"/>
    </row>
    <row r="1462" spans="9:9" x14ac:dyDescent="0.2">
      <c r="I1462" s="26"/>
    </row>
    <row r="1463" spans="9:9" x14ac:dyDescent="0.2">
      <c r="I1463" s="26"/>
    </row>
    <row r="1464" spans="9:9" x14ac:dyDescent="0.2">
      <c r="I1464" s="26"/>
    </row>
    <row r="1465" spans="9:9" x14ac:dyDescent="0.2">
      <c r="I1465" s="26"/>
    </row>
    <row r="1466" spans="9:9" x14ac:dyDescent="0.2">
      <c r="I1466" s="26"/>
    </row>
    <row r="1467" spans="9:9" x14ac:dyDescent="0.2">
      <c r="I1467" s="26"/>
    </row>
    <row r="1468" spans="9:9" x14ac:dyDescent="0.2">
      <c r="I1468" s="26"/>
    </row>
    <row r="1469" spans="9:9" x14ac:dyDescent="0.2">
      <c r="I1469" s="26"/>
    </row>
    <row r="1470" spans="9:9" x14ac:dyDescent="0.2">
      <c r="I1470" s="26"/>
    </row>
    <row r="1471" spans="9:9" x14ac:dyDescent="0.2">
      <c r="I1471" s="26"/>
    </row>
    <row r="1472" spans="9:9" x14ac:dyDescent="0.2">
      <c r="I1472" s="26"/>
    </row>
    <row r="1473" spans="9:9" x14ac:dyDescent="0.2">
      <c r="I1473" s="26"/>
    </row>
    <row r="1474" spans="9:9" x14ac:dyDescent="0.2">
      <c r="I1474" s="26"/>
    </row>
    <row r="1475" spans="9:9" x14ac:dyDescent="0.2">
      <c r="I1475" s="26"/>
    </row>
    <row r="1476" spans="9:9" x14ac:dyDescent="0.2">
      <c r="I1476" s="26"/>
    </row>
    <row r="1477" spans="9:9" x14ac:dyDescent="0.2">
      <c r="I1477" s="26"/>
    </row>
    <row r="1478" spans="9:9" x14ac:dyDescent="0.2">
      <c r="I1478" s="26"/>
    </row>
    <row r="1479" spans="9:9" x14ac:dyDescent="0.2">
      <c r="I1479" s="26"/>
    </row>
    <row r="1480" spans="9:9" x14ac:dyDescent="0.2">
      <c r="I1480" s="26"/>
    </row>
    <row r="1481" spans="9:9" x14ac:dyDescent="0.2">
      <c r="I1481" s="26"/>
    </row>
    <row r="1482" spans="9:9" x14ac:dyDescent="0.2">
      <c r="I1482" s="26"/>
    </row>
    <row r="1483" spans="9:9" x14ac:dyDescent="0.2">
      <c r="I1483" s="26"/>
    </row>
    <row r="1484" spans="9:9" x14ac:dyDescent="0.2">
      <c r="I1484" s="26"/>
    </row>
    <row r="1485" spans="9:9" x14ac:dyDescent="0.2">
      <c r="I1485" s="26"/>
    </row>
    <row r="1486" spans="9:9" x14ac:dyDescent="0.2">
      <c r="I1486" s="26"/>
    </row>
    <row r="1487" spans="9:9" x14ac:dyDescent="0.2">
      <c r="I1487" s="26"/>
    </row>
    <row r="1488" spans="9:9" x14ac:dyDescent="0.2">
      <c r="I1488" s="26"/>
    </row>
    <row r="1489" spans="9:9" x14ac:dyDescent="0.2">
      <c r="I1489" s="26"/>
    </row>
    <row r="1490" spans="9:9" x14ac:dyDescent="0.2">
      <c r="I1490" s="26"/>
    </row>
    <row r="1491" spans="9:9" x14ac:dyDescent="0.2">
      <c r="I1491" s="26"/>
    </row>
    <row r="1492" spans="9:9" x14ac:dyDescent="0.2">
      <c r="I1492" s="26"/>
    </row>
    <row r="1493" spans="9:9" x14ac:dyDescent="0.2">
      <c r="I1493" s="26"/>
    </row>
    <row r="1494" spans="9:9" x14ac:dyDescent="0.2">
      <c r="I1494" s="26"/>
    </row>
    <row r="1495" spans="9:9" x14ac:dyDescent="0.2">
      <c r="I1495" s="26"/>
    </row>
    <row r="1496" spans="9:9" x14ac:dyDescent="0.2">
      <c r="I1496" s="26"/>
    </row>
    <row r="1497" spans="9:9" x14ac:dyDescent="0.2">
      <c r="I1497" s="26"/>
    </row>
    <row r="1498" spans="9:9" x14ac:dyDescent="0.2">
      <c r="I1498" s="26"/>
    </row>
    <row r="1499" spans="9:9" x14ac:dyDescent="0.2">
      <c r="I1499" s="26"/>
    </row>
    <row r="1500" spans="9:9" x14ac:dyDescent="0.2">
      <c r="I1500" s="26"/>
    </row>
    <row r="1501" spans="9:9" x14ac:dyDescent="0.2">
      <c r="I1501" s="26"/>
    </row>
    <row r="1502" spans="9:9" x14ac:dyDescent="0.2">
      <c r="I1502" s="26"/>
    </row>
    <row r="1503" spans="9:9" x14ac:dyDescent="0.2">
      <c r="I1503" s="26"/>
    </row>
    <row r="1504" spans="9:9" x14ac:dyDescent="0.2">
      <c r="I1504" s="26"/>
    </row>
    <row r="1505" spans="9:9" x14ac:dyDescent="0.2">
      <c r="I1505" s="26"/>
    </row>
    <row r="1506" spans="9:9" x14ac:dyDescent="0.2">
      <c r="I1506" s="26"/>
    </row>
    <row r="1507" spans="9:9" x14ac:dyDescent="0.2">
      <c r="I1507" s="26"/>
    </row>
    <row r="1508" spans="9:9" x14ac:dyDescent="0.2">
      <c r="I1508" s="26"/>
    </row>
    <row r="1509" spans="9:9" x14ac:dyDescent="0.2">
      <c r="I1509" s="26"/>
    </row>
    <row r="1510" spans="9:9" x14ac:dyDescent="0.2">
      <c r="I1510" s="26"/>
    </row>
    <row r="1511" spans="9:9" x14ac:dyDescent="0.2">
      <c r="I1511" s="26"/>
    </row>
    <row r="1512" spans="9:9" x14ac:dyDescent="0.2">
      <c r="I1512" s="26"/>
    </row>
    <row r="1513" spans="9:9" x14ac:dyDescent="0.2">
      <c r="I1513" s="26"/>
    </row>
    <row r="1514" spans="9:9" x14ac:dyDescent="0.2">
      <c r="I1514" s="26"/>
    </row>
    <row r="1515" spans="9:9" x14ac:dyDescent="0.2">
      <c r="I1515" s="26"/>
    </row>
    <row r="1516" spans="9:9" x14ac:dyDescent="0.2">
      <c r="I1516" s="26"/>
    </row>
    <row r="1517" spans="9:9" x14ac:dyDescent="0.2">
      <c r="I1517" s="26"/>
    </row>
    <row r="1518" spans="9:9" x14ac:dyDescent="0.2">
      <c r="I1518" s="26"/>
    </row>
    <row r="1519" spans="9:9" x14ac:dyDescent="0.2">
      <c r="I1519" s="26"/>
    </row>
    <row r="1520" spans="9:9" x14ac:dyDescent="0.2">
      <c r="I1520" s="26"/>
    </row>
    <row r="1521" spans="9:9" x14ac:dyDescent="0.2">
      <c r="I1521" s="26"/>
    </row>
    <row r="1522" spans="9:9" x14ac:dyDescent="0.2">
      <c r="I1522" s="26"/>
    </row>
    <row r="1523" spans="9:9" x14ac:dyDescent="0.2">
      <c r="I1523" s="26"/>
    </row>
    <row r="1524" spans="9:9" x14ac:dyDescent="0.2">
      <c r="I1524" s="26"/>
    </row>
    <row r="1525" spans="9:9" x14ac:dyDescent="0.2">
      <c r="I1525" s="26"/>
    </row>
    <row r="1526" spans="9:9" x14ac:dyDescent="0.2">
      <c r="I1526" s="26"/>
    </row>
    <row r="1527" spans="9:9" x14ac:dyDescent="0.2">
      <c r="I1527" s="26"/>
    </row>
    <row r="1528" spans="9:9" x14ac:dyDescent="0.2">
      <c r="I1528" s="26"/>
    </row>
    <row r="1529" spans="9:9" x14ac:dyDescent="0.2">
      <c r="I1529" s="26"/>
    </row>
    <row r="1530" spans="9:9" x14ac:dyDescent="0.2">
      <c r="I1530" s="26"/>
    </row>
    <row r="1531" spans="9:9" x14ac:dyDescent="0.2">
      <c r="I1531" s="26"/>
    </row>
    <row r="1532" spans="9:9" x14ac:dyDescent="0.2">
      <c r="I1532" s="26"/>
    </row>
    <row r="1533" spans="9:9" x14ac:dyDescent="0.2">
      <c r="I1533" s="26"/>
    </row>
    <row r="1534" spans="9:9" x14ac:dyDescent="0.2">
      <c r="I1534" s="26"/>
    </row>
    <row r="1535" spans="9:9" x14ac:dyDescent="0.2">
      <c r="I1535" s="26"/>
    </row>
    <row r="1536" spans="9:9" x14ac:dyDescent="0.2">
      <c r="I1536" s="26"/>
    </row>
    <row r="1537" spans="9:9" x14ac:dyDescent="0.2">
      <c r="I1537" s="26"/>
    </row>
    <row r="1538" spans="9:9" x14ac:dyDescent="0.2">
      <c r="I1538" s="26"/>
    </row>
    <row r="1539" spans="9:9" x14ac:dyDescent="0.2">
      <c r="I1539" s="26"/>
    </row>
    <row r="1540" spans="9:9" x14ac:dyDescent="0.2">
      <c r="I1540" s="26"/>
    </row>
    <row r="1541" spans="9:9" x14ac:dyDescent="0.2">
      <c r="I1541" s="26"/>
    </row>
    <row r="1542" spans="9:9" x14ac:dyDescent="0.2">
      <c r="I1542" s="26"/>
    </row>
    <row r="1543" spans="9:9" x14ac:dyDescent="0.2">
      <c r="I1543" s="26"/>
    </row>
    <row r="1544" spans="9:9" x14ac:dyDescent="0.2">
      <c r="I1544" s="26"/>
    </row>
    <row r="1545" spans="9:9" x14ac:dyDescent="0.2">
      <c r="I1545" s="26"/>
    </row>
    <row r="1546" spans="9:9" x14ac:dyDescent="0.2">
      <c r="I1546" s="26"/>
    </row>
    <row r="1547" spans="9:9" x14ac:dyDescent="0.2">
      <c r="I1547" s="26"/>
    </row>
    <row r="1548" spans="9:9" x14ac:dyDescent="0.2">
      <c r="I1548" s="26"/>
    </row>
    <row r="1549" spans="9:9" x14ac:dyDescent="0.2">
      <c r="I1549" s="26"/>
    </row>
    <row r="1550" spans="9:9" x14ac:dyDescent="0.2">
      <c r="I1550" s="26"/>
    </row>
    <row r="1551" spans="9:9" x14ac:dyDescent="0.2">
      <c r="I1551" s="26"/>
    </row>
    <row r="1552" spans="9:9" x14ac:dyDescent="0.2">
      <c r="I1552" s="26"/>
    </row>
    <row r="1553" spans="9:9" x14ac:dyDescent="0.2">
      <c r="I1553" s="26"/>
    </row>
    <row r="1554" spans="9:9" x14ac:dyDescent="0.2">
      <c r="I1554" s="26"/>
    </row>
    <row r="1555" spans="9:9" x14ac:dyDescent="0.2">
      <c r="I1555" s="26"/>
    </row>
    <row r="1556" spans="9:9" x14ac:dyDescent="0.2">
      <c r="I1556" s="26"/>
    </row>
    <row r="1557" spans="9:9" x14ac:dyDescent="0.2">
      <c r="I1557" s="26"/>
    </row>
    <row r="1558" spans="9:9" x14ac:dyDescent="0.2">
      <c r="I1558" s="26"/>
    </row>
    <row r="1559" spans="9:9" x14ac:dyDescent="0.2">
      <c r="I1559" s="26"/>
    </row>
    <row r="1560" spans="9:9" x14ac:dyDescent="0.2">
      <c r="I1560" s="26"/>
    </row>
    <row r="1561" spans="9:9" x14ac:dyDescent="0.2">
      <c r="I1561" s="26"/>
    </row>
    <row r="1562" spans="9:9" x14ac:dyDescent="0.2">
      <c r="I1562" s="26"/>
    </row>
    <row r="1563" spans="9:9" x14ac:dyDescent="0.2">
      <c r="I1563" s="26"/>
    </row>
    <row r="1564" spans="9:9" x14ac:dyDescent="0.2">
      <c r="I1564" s="26"/>
    </row>
    <row r="1565" spans="9:9" x14ac:dyDescent="0.2">
      <c r="I1565" s="26"/>
    </row>
    <row r="1566" spans="9:9" x14ac:dyDescent="0.2">
      <c r="I1566" s="26"/>
    </row>
    <row r="1567" spans="9:9" x14ac:dyDescent="0.2">
      <c r="I1567" s="26"/>
    </row>
    <row r="1568" spans="9:9" x14ac:dyDescent="0.2">
      <c r="I1568" s="26"/>
    </row>
    <row r="1569" spans="9:9" x14ac:dyDescent="0.2">
      <c r="I1569" s="26"/>
    </row>
    <row r="1570" spans="9:9" x14ac:dyDescent="0.2">
      <c r="I1570" s="26"/>
    </row>
    <row r="1571" spans="9:9" x14ac:dyDescent="0.2">
      <c r="I1571" s="26"/>
    </row>
    <row r="1572" spans="9:9" x14ac:dyDescent="0.2">
      <c r="I1572" s="26"/>
    </row>
    <row r="1573" spans="9:9" x14ac:dyDescent="0.2">
      <c r="I1573" s="26"/>
    </row>
    <row r="1574" spans="9:9" x14ac:dyDescent="0.2">
      <c r="I1574" s="26"/>
    </row>
    <row r="1575" spans="9:9" x14ac:dyDescent="0.2">
      <c r="I1575" s="26"/>
    </row>
    <row r="1576" spans="9:9" x14ac:dyDescent="0.2">
      <c r="I1576" s="26"/>
    </row>
    <row r="1577" spans="9:9" x14ac:dyDescent="0.2">
      <c r="I1577" s="26"/>
    </row>
    <row r="1578" spans="9:9" x14ac:dyDescent="0.2">
      <c r="I1578" s="26"/>
    </row>
    <row r="1579" spans="9:9" x14ac:dyDescent="0.2">
      <c r="I1579" s="26"/>
    </row>
    <row r="1580" spans="9:9" x14ac:dyDescent="0.2">
      <c r="I1580" s="26"/>
    </row>
    <row r="1581" spans="9:9" x14ac:dyDescent="0.2">
      <c r="I1581" s="26"/>
    </row>
    <row r="1582" spans="9:9" x14ac:dyDescent="0.2">
      <c r="I1582" s="26"/>
    </row>
    <row r="1583" spans="9:9" x14ac:dyDescent="0.2">
      <c r="I1583" s="26"/>
    </row>
    <row r="1584" spans="9:9" x14ac:dyDescent="0.2">
      <c r="I1584" s="26"/>
    </row>
    <row r="1585" spans="9:9" x14ac:dyDescent="0.2">
      <c r="I1585" s="26"/>
    </row>
    <row r="1586" spans="9:9" x14ac:dyDescent="0.2">
      <c r="I1586" s="26"/>
    </row>
    <row r="1587" spans="9:9" x14ac:dyDescent="0.2">
      <c r="I1587" s="26"/>
    </row>
    <row r="1588" spans="9:9" x14ac:dyDescent="0.2">
      <c r="I1588" s="26"/>
    </row>
    <row r="1589" spans="9:9" x14ac:dyDescent="0.2">
      <c r="I1589" s="26"/>
    </row>
    <row r="1590" spans="9:9" x14ac:dyDescent="0.2">
      <c r="I1590" s="26"/>
    </row>
    <row r="1591" spans="9:9" x14ac:dyDescent="0.2">
      <c r="I1591" s="26"/>
    </row>
    <row r="1592" spans="9:9" x14ac:dyDescent="0.2">
      <c r="I1592" s="26"/>
    </row>
    <row r="1593" spans="9:9" x14ac:dyDescent="0.2">
      <c r="I1593" s="26"/>
    </row>
    <row r="1594" spans="9:9" x14ac:dyDescent="0.2">
      <c r="I1594" s="26"/>
    </row>
    <row r="1595" spans="9:9" x14ac:dyDescent="0.2">
      <c r="I1595" s="26"/>
    </row>
    <row r="1596" spans="9:9" x14ac:dyDescent="0.2">
      <c r="I1596" s="26"/>
    </row>
    <row r="1597" spans="9:9" x14ac:dyDescent="0.2">
      <c r="I1597" s="26"/>
    </row>
    <row r="1598" spans="9:9" x14ac:dyDescent="0.2">
      <c r="I1598" s="26"/>
    </row>
    <row r="1599" spans="9:9" x14ac:dyDescent="0.2">
      <c r="I1599" s="26"/>
    </row>
    <row r="1600" spans="9:9" x14ac:dyDescent="0.2">
      <c r="I1600" s="26"/>
    </row>
    <row r="1601" spans="9:9" x14ac:dyDescent="0.2">
      <c r="I1601" s="26"/>
    </row>
    <row r="1602" spans="9:9" x14ac:dyDescent="0.2">
      <c r="I1602" s="26"/>
    </row>
    <row r="1603" spans="9:9" x14ac:dyDescent="0.2">
      <c r="I1603" s="26"/>
    </row>
    <row r="1604" spans="9:9" x14ac:dyDescent="0.2">
      <c r="I1604" s="26"/>
    </row>
    <row r="1605" spans="9:9" x14ac:dyDescent="0.2">
      <c r="I1605" s="26"/>
    </row>
    <row r="1606" spans="9:9" x14ac:dyDescent="0.2">
      <c r="I1606" s="26"/>
    </row>
    <row r="1607" spans="9:9" x14ac:dyDescent="0.2">
      <c r="I1607" s="26"/>
    </row>
    <row r="1608" spans="9:9" x14ac:dyDescent="0.2">
      <c r="I1608" s="26"/>
    </row>
    <row r="1609" spans="9:9" x14ac:dyDescent="0.2">
      <c r="I1609" s="26"/>
    </row>
    <row r="1610" spans="9:9" x14ac:dyDescent="0.2">
      <c r="I1610" s="26"/>
    </row>
    <row r="1611" spans="9:9" x14ac:dyDescent="0.2">
      <c r="I1611" s="26"/>
    </row>
    <row r="1612" spans="9:9" x14ac:dyDescent="0.2">
      <c r="I1612" s="26"/>
    </row>
    <row r="1613" spans="9:9" x14ac:dyDescent="0.2">
      <c r="I1613" s="26"/>
    </row>
    <row r="1614" spans="9:9" x14ac:dyDescent="0.2">
      <c r="I1614" s="26"/>
    </row>
    <row r="1615" spans="9:9" x14ac:dyDescent="0.2">
      <c r="I1615" s="26"/>
    </row>
    <row r="1616" spans="9:9" x14ac:dyDescent="0.2">
      <c r="I1616" s="26"/>
    </row>
    <row r="1617" spans="9:9" x14ac:dyDescent="0.2">
      <c r="I1617" s="26"/>
    </row>
    <row r="1618" spans="9:9" x14ac:dyDescent="0.2">
      <c r="I1618" s="26"/>
    </row>
    <row r="1619" spans="9:9" x14ac:dyDescent="0.2">
      <c r="I1619" s="26"/>
    </row>
    <row r="1620" spans="9:9" x14ac:dyDescent="0.2">
      <c r="I1620" s="26"/>
    </row>
    <row r="1621" spans="9:9" x14ac:dyDescent="0.2">
      <c r="I1621" s="26"/>
    </row>
    <row r="1622" spans="9:9" x14ac:dyDescent="0.2">
      <c r="I1622" s="26"/>
    </row>
    <row r="1623" spans="9:9" x14ac:dyDescent="0.2">
      <c r="I1623" s="26"/>
    </row>
    <row r="1624" spans="9:9" x14ac:dyDescent="0.2">
      <c r="I1624" s="26"/>
    </row>
    <row r="1625" spans="9:9" x14ac:dyDescent="0.2">
      <c r="I1625" s="26"/>
    </row>
    <row r="1626" spans="9:9" x14ac:dyDescent="0.2">
      <c r="I1626" s="26"/>
    </row>
    <row r="1627" spans="9:9" x14ac:dyDescent="0.2">
      <c r="I1627" s="26"/>
    </row>
    <row r="1628" spans="9:9" x14ac:dyDescent="0.2">
      <c r="I1628" s="26"/>
    </row>
    <row r="1629" spans="9:9" x14ac:dyDescent="0.2">
      <c r="I1629" s="26"/>
    </row>
    <row r="1630" spans="9:9" x14ac:dyDescent="0.2">
      <c r="I1630" s="26"/>
    </row>
    <row r="1631" spans="9:9" x14ac:dyDescent="0.2">
      <c r="I1631" s="26"/>
    </row>
    <row r="1632" spans="9:9" x14ac:dyDescent="0.2">
      <c r="I1632" s="26"/>
    </row>
    <row r="1633" spans="9:9" x14ac:dyDescent="0.2">
      <c r="I1633" s="26"/>
    </row>
    <row r="1634" spans="9:9" x14ac:dyDescent="0.2">
      <c r="I1634" s="26"/>
    </row>
    <row r="1635" spans="9:9" x14ac:dyDescent="0.2">
      <c r="I1635" s="26"/>
    </row>
    <row r="1636" spans="9:9" x14ac:dyDescent="0.2">
      <c r="I1636" s="26"/>
    </row>
    <row r="1637" spans="9:9" x14ac:dyDescent="0.2">
      <c r="I1637" s="26"/>
    </row>
    <row r="1638" spans="9:9" x14ac:dyDescent="0.2">
      <c r="I1638" s="26"/>
    </row>
    <row r="1639" spans="9:9" x14ac:dyDescent="0.2">
      <c r="I1639" s="26"/>
    </row>
    <row r="1640" spans="9:9" x14ac:dyDescent="0.2">
      <c r="I1640" s="26"/>
    </row>
    <row r="1641" spans="9:9" x14ac:dyDescent="0.2">
      <c r="I1641" s="26"/>
    </row>
    <row r="1642" spans="9:9" x14ac:dyDescent="0.2">
      <c r="I1642" s="26"/>
    </row>
    <row r="1643" spans="9:9" x14ac:dyDescent="0.2">
      <c r="I1643" s="26"/>
    </row>
    <row r="1644" spans="9:9" x14ac:dyDescent="0.2">
      <c r="I1644" s="26"/>
    </row>
    <row r="1645" spans="9:9" x14ac:dyDescent="0.2">
      <c r="I1645" s="26"/>
    </row>
    <row r="1646" spans="9:9" x14ac:dyDescent="0.2">
      <c r="I1646" s="26"/>
    </row>
    <row r="1647" spans="9:9" x14ac:dyDescent="0.2">
      <c r="I1647" s="26"/>
    </row>
    <row r="1648" spans="9:9" x14ac:dyDescent="0.2">
      <c r="I1648" s="26"/>
    </row>
    <row r="1649" spans="9:9" x14ac:dyDescent="0.2">
      <c r="I1649" s="26"/>
    </row>
    <row r="1650" spans="9:9" x14ac:dyDescent="0.2">
      <c r="I1650" s="26"/>
    </row>
    <row r="1651" spans="9:9" x14ac:dyDescent="0.2">
      <c r="I1651" s="26"/>
    </row>
    <row r="1652" spans="9:9" x14ac:dyDescent="0.2">
      <c r="I1652" s="26"/>
    </row>
    <row r="1653" spans="9:9" x14ac:dyDescent="0.2">
      <c r="I1653" s="26"/>
    </row>
    <row r="1654" spans="9:9" x14ac:dyDescent="0.2">
      <c r="I1654" s="26"/>
    </row>
    <row r="1655" spans="9:9" x14ac:dyDescent="0.2">
      <c r="I1655" s="26"/>
    </row>
    <row r="1656" spans="9:9" x14ac:dyDescent="0.2">
      <c r="I1656" s="26"/>
    </row>
    <row r="1657" spans="9:9" x14ac:dyDescent="0.2">
      <c r="I1657" s="26"/>
    </row>
    <row r="1658" spans="9:9" x14ac:dyDescent="0.2">
      <c r="I1658" s="26"/>
    </row>
    <row r="1659" spans="9:9" x14ac:dyDescent="0.2">
      <c r="I1659" s="26"/>
    </row>
    <row r="1660" spans="9:9" x14ac:dyDescent="0.2">
      <c r="I1660" s="26"/>
    </row>
    <row r="1661" spans="9:9" x14ac:dyDescent="0.2">
      <c r="I1661" s="26"/>
    </row>
    <row r="1662" spans="9:9" x14ac:dyDescent="0.2">
      <c r="I1662" s="26"/>
    </row>
    <row r="1663" spans="9:9" x14ac:dyDescent="0.2">
      <c r="I1663" s="26"/>
    </row>
    <row r="1664" spans="9:9" x14ac:dyDescent="0.2">
      <c r="I1664" s="26"/>
    </row>
    <row r="1665" spans="9:9" x14ac:dyDescent="0.2">
      <c r="I1665" s="26"/>
    </row>
    <row r="1666" spans="9:9" x14ac:dyDescent="0.2">
      <c r="I1666" s="26"/>
    </row>
    <row r="1667" spans="9:9" x14ac:dyDescent="0.2">
      <c r="I1667" s="26"/>
    </row>
    <row r="1668" spans="9:9" x14ac:dyDescent="0.2">
      <c r="I1668" s="26"/>
    </row>
    <row r="1669" spans="9:9" x14ac:dyDescent="0.2">
      <c r="I1669" s="26"/>
    </row>
    <row r="1670" spans="9:9" x14ac:dyDescent="0.2">
      <c r="I1670" s="26"/>
    </row>
    <row r="1671" spans="9:9" x14ac:dyDescent="0.2">
      <c r="I1671" s="26"/>
    </row>
    <row r="1672" spans="9:9" x14ac:dyDescent="0.2">
      <c r="I1672" s="26"/>
    </row>
    <row r="1673" spans="9:9" x14ac:dyDescent="0.2">
      <c r="I1673" s="26"/>
    </row>
    <row r="1674" spans="9:9" x14ac:dyDescent="0.2">
      <c r="I1674" s="26"/>
    </row>
    <row r="1675" spans="9:9" x14ac:dyDescent="0.2">
      <c r="I1675" s="26"/>
    </row>
    <row r="1676" spans="9:9" x14ac:dyDescent="0.2">
      <c r="I1676" s="26"/>
    </row>
    <row r="1677" spans="9:9" x14ac:dyDescent="0.2">
      <c r="I1677" s="26"/>
    </row>
    <row r="1678" spans="9:9" x14ac:dyDescent="0.2">
      <c r="I1678" s="26"/>
    </row>
    <row r="1679" spans="9:9" x14ac:dyDescent="0.2">
      <c r="I1679" s="26"/>
    </row>
    <row r="1680" spans="9:9" x14ac:dyDescent="0.2">
      <c r="I1680" s="26"/>
    </row>
    <row r="1681" spans="9:9" x14ac:dyDescent="0.2">
      <c r="I1681" s="26"/>
    </row>
    <row r="1682" spans="9:9" x14ac:dyDescent="0.2">
      <c r="I1682" s="26"/>
    </row>
    <row r="1683" spans="9:9" x14ac:dyDescent="0.2">
      <c r="I1683" s="26"/>
    </row>
    <row r="1684" spans="9:9" x14ac:dyDescent="0.2">
      <c r="I1684" s="26"/>
    </row>
    <row r="1685" spans="9:9" x14ac:dyDescent="0.2">
      <c r="I1685" s="26"/>
    </row>
    <row r="1686" spans="9:9" x14ac:dyDescent="0.2">
      <c r="I1686" s="26"/>
    </row>
    <row r="1687" spans="9:9" x14ac:dyDescent="0.2">
      <c r="I1687" s="26"/>
    </row>
    <row r="1688" spans="9:9" x14ac:dyDescent="0.2">
      <c r="I1688" s="26"/>
    </row>
    <row r="1689" spans="9:9" x14ac:dyDescent="0.2">
      <c r="I1689" s="26"/>
    </row>
    <row r="1690" spans="9:9" x14ac:dyDescent="0.2">
      <c r="I1690" s="26"/>
    </row>
    <row r="1691" spans="9:9" x14ac:dyDescent="0.2">
      <c r="I1691" s="26"/>
    </row>
    <row r="1692" spans="9:9" x14ac:dyDescent="0.2">
      <c r="I1692" s="26"/>
    </row>
    <row r="1693" spans="9:9" x14ac:dyDescent="0.2">
      <c r="I1693" s="26"/>
    </row>
    <row r="1694" spans="9:9" x14ac:dyDescent="0.2">
      <c r="I1694" s="26"/>
    </row>
    <row r="1695" spans="9:9" x14ac:dyDescent="0.2">
      <c r="I1695" s="26"/>
    </row>
    <row r="1696" spans="9:9" x14ac:dyDescent="0.2">
      <c r="I1696" s="26"/>
    </row>
    <row r="1697" spans="9:9" x14ac:dyDescent="0.2">
      <c r="I1697" s="26"/>
    </row>
    <row r="1698" spans="9:9" x14ac:dyDescent="0.2">
      <c r="I1698" s="26"/>
    </row>
    <row r="1699" spans="9:9" x14ac:dyDescent="0.2">
      <c r="I1699" s="26"/>
    </row>
    <row r="1700" spans="9:9" x14ac:dyDescent="0.2">
      <c r="I1700" s="26"/>
    </row>
    <row r="1701" spans="9:9" x14ac:dyDescent="0.2">
      <c r="I1701" s="26"/>
    </row>
    <row r="1702" spans="9:9" x14ac:dyDescent="0.2">
      <c r="I1702" s="26"/>
    </row>
    <row r="1703" spans="9:9" x14ac:dyDescent="0.2">
      <c r="I1703" s="26"/>
    </row>
    <row r="1704" spans="9:9" x14ac:dyDescent="0.2">
      <c r="I1704" s="26"/>
    </row>
    <row r="1705" spans="9:9" x14ac:dyDescent="0.2">
      <c r="I1705" s="26"/>
    </row>
    <row r="1706" spans="9:9" x14ac:dyDescent="0.2">
      <c r="I1706" s="26"/>
    </row>
    <row r="1707" spans="9:9" x14ac:dyDescent="0.2">
      <c r="I1707" s="26"/>
    </row>
    <row r="1708" spans="9:9" x14ac:dyDescent="0.2">
      <c r="I1708" s="26"/>
    </row>
    <row r="1709" spans="9:9" x14ac:dyDescent="0.2">
      <c r="I1709" s="26"/>
    </row>
    <row r="1710" spans="9:9" x14ac:dyDescent="0.2">
      <c r="I1710" s="26"/>
    </row>
    <row r="1711" spans="9:9" x14ac:dyDescent="0.2">
      <c r="I1711" s="26"/>
    </row>
    <row r="1712" spans="9:9" x14ac:dyDescent="0.2">
      <c r="I1712" s="26"/>
    </row>
    <row r="1713" spans="9:9" x14ac:dyDescent="0.2">
      <c r="I1713" s="26"/>
    </row>
    <row r="1714" spans="9:9" x14ac:dyDescent="0.2">
      <c r="I1714" s="26"/>
    </row>
    <row r="1715" spans="9:9" x14ac:dyDescent="0.2">
      <c r="I1715" s="26"/>
    </row>
    <row r="1716" spans="9:9" x14ac:dyDescent="0.2">
      <c r="I1716" s="26"/>
    </row>
    <row r="1717" spans="9:9" x14ac:dyDescent="0.2">
      <c r="I1717" s="26"/>
    </row>
    <row r="1718" spans="9:9" x14ac:dyDescent="0.2">
      <c r="I1718" s="26"/>
    </row>
    <row r="1719" spans="9:9" x14ac:dyDescent="0.2">
      <c r="I1719" s="26"/>
    </row>
    <row r="1720" spans="9:9" x14ac:dyDescent="0.2">
      <c r="I1720" s="26"/>
    </row>
    <row r="1721" spans="9:9" x14ac:dyDescent="0.2">
      <c r="I1721" s="26"/>
    </row>
    <row r="1722" spans="9:9" x14ac:dyDescent="0.2">
      <c r="I1722" s="26"/>
    </row>
    <row r="1723" spans="9:9" x14ac:dyDescent="0.2">
      <c r="I1723" s="26"/>
    </row>
    <row r="1724" spans="9:9" x14ac:dyDescent="0.2">
      <c r="I1724" s="26"/>
    </row>
    <row r="1725" spans="9:9" x14ac:dyDescent="0.2">
      <c r="I1725" s="26"/>
    </row>
    <row r="1726" spans="9:9" x14ac:dyDescent="0.2">
      <c r="I1726" s="26"/>
    </row>
    <row r="1727" spans="9:9" x14ac:dyDescent="0.2">
      <c r="I1727" s="26"/>
    </row>
    <row r="1728" spans="9:9" x14ac:dyDescent="0.2">
      <c r="I1728" s="26"/>
    </row>
    <row r="1729" spans="9:9" x14ac:dyDescent="0.2">
      <c r="I1729" s="26"/>
    </row>
    <row r="1730" spans="9:9" x14ac:dyDescent="0.2">
      <c r="I1730" s="26"/>
    </row>
    <row r="1731" spans="9:9" x14ac:dyDescent="0.2">
      <c r="I1731" s="26"/>
    </row>
    <row r="1732" spans="9:9" x14ac:dyDescent="0.2">
      <c r="I1732" s="26"/>
    </row>
    <row r="1733" spans="9:9" x14ac:dyDescent="0.2">
      <c r="I1733" s="26"/>
    </row>
    <row r="1734" spans="9:9" x14ac:dyDescent="0.2">
      <c r="I1734" s="26"/>
    </row>
    <row r="1735" spans="9:9" x14ac:dyDescent="0.2">
      <c r="I1735" s="26"/>
    </row>
    <row r="1736" spans="9:9" x14ac:dyDescent="0.2">
      <c r="I1736" s="26"/>
    </row>
    <row r="1737" spans="9:9" x14ac:dyDescent="0.2">
      <c r="I1737" s="26"/>
    </row>
    <row r="1738" spans="9:9" x14ac:dyDescent="0.2">
      <c r="I1738" s="26"/>
    </row>
    <row r="1739" spans="9:9" x14ac:dyDescent="0.2">
      <c r="I1739" s="26"/>
    </row>
    <row r="1740" spans="9:9" x14ac:dyDescent="0.2">
      <c r="I1740" s="26"/>
    </row>
    <row r="1741" spans="9:9" x14ac:dyDescent="0.2">
      <c r="I1741" s="26"/>
    </row>
    <row r="1742" spans="9:9" x14ac:dyDescent="0.2">
      <c r="I1742" s="26"/>
    </row>
    <row r="1743" spans="9:9" x14ac:dyDescent="0.2">
      <c r="I1743" s="26"/>
    </row>
    <row r="1744" spans="9:9" x14ac:dyDescent="0.2">
      <c r="I1744" s="26"/>
    </row>
    <row r="1745" spans="9:9" x14ac:dyDescent="0.2">
      <c r="I1745" s="26"/>
    </row>
    <row r="1746" spans="9:9" x14ac:dyDescent="0.2">
      <c r="I1746" s="26"/>
    </row>
    <row r="1747" spans="9:9" x14ac:dyDescent="0.2">
      <c r="I1747" s="26"/>
    </row>
    <row r="1748" spans="9:9" x14ac:dyDescent="0.2">
      <c r="I1748" s="26"/>
    </row>
    <row r="1749" spans="9:9" x14ac:dyDescent="0.2">
      <c r="I1749" s="26"/>
    </row>
    <row r="1750" spans="9:9" x14ac:dyDescent="0.2">
      <c r="I1750" s="26"/>
    </row>
    <row r="1751" spans="9:9" x14ac:dyDescent="0.2">
      <c r="I1751" s="26"/>
    </row>
    <row r="1752" spans="9:9" x14ac:dyDescent="0.2">
      <c r="I1752" s="26"/>
    </row>
    <row r="1753" spans="9:9" x14ac:dyDescent="0.2">
      <c r="I1753" s="26"/>
    </row>
    <row r="1754" spans="9:9" x14ac:dyDescent="0.2">
      <c r="I1754" s="26"/>
    </row>
    <row r="1755" spans="9:9" x14ac:dyDescent="0.2">
      <c r="I1755" s="26"/>
    </row>
    <row r="1756" spans="9:9" x14ac:dyDescent="0.2">
      <c r="I1756" s="26"/>
    </row>
    <row r="1757" spans="9:9" x14ac:dyDescent="0.2">
      <c r="I1757" s="26"/>
    </row>
    <row r="1758" spans="9:9" x14ac:dyDescent="0.2">
      <c r="I1758" s="26"/>
    </row>
    <row r="1759" spans="9:9" x14ac:dyDescent="0.2">
      <c r="I1759" s="26"/>
    </row>
    <row r="1760" spans="9:9" x14ac:dyDescent="0.2">
      <c r="I1760" s="26"/>
    </row>
    <row r="1761" spans="9:9" x14ac:dyDescent="0.2">
      <c r="I1761" s="26"/>
    </row>
    <row r="1762" spans="9:9" x14ac:dyDescent="0.2">
      <c r="I1762" s="26"/>
    </row>
    <row r="1763" spans="9:9" x14ac:dyDescent="0.2">
      <c r="I1763" s="26"/>
    </row>
    <row r="1764" spans="9:9" x14ac:dyDescent="0.2">
      <c r="I1764" s="26"/>
    </row>
    <row r="1765" spans="9:9" x14ac:dyDescent="0.2">
      <c r="I1765" s="26"/>
    </row>
    <row r="1766" spans="9:9" x14ac:dyDescent="0.2">
      <c r="I1766" s="26"/>
    </row>
    <row r="1767" spans="9:9" x14ac:dyDescent="0.2">
      <c r="I1767" s="26"/>
    </row>
    <row r="1768" spans="9:9" x14ac:dyDescent="0.2">
      <c r="I1768" s="26"/>
    </row>
    <row r="1769" spans="9:9" x14ac:dyDescent="0.2">
      <c r="I1769" s="26"/>
    </row>
    <row r="1770" spans="9:9" x14ac:dyDescent="0.2">
      <c r="I1770" s="26"/>
    </row>
    <row r="1771" spans="9:9" x14ac:dyDescent="0.2">
      <c r="I1771" s="26"/>
    </row>
    <row r="1772" spans="9:9" x14ac:dyDescent="0.2">
      <c r="I1772" s="26"/>
    </row>
    <row r="1773" spans="9:9" x14ac:dyDescent="0.2">
      <c r="I1773" s="26"/>
    </row>
    <row r="1774" spans="9:9" x14ac:dyDescent="0.2">
      <c r="I1774" s="26"/>
    </row>
    <row r="1775" spans="9:9" x14ac:dyDescent="0.2">
      <c r="I1775" s="26"/>
    </row>
    <row r="1776" spans="9:9" x14ac:dyDescent="0.2">
      <c r="I1776" s="26"/>
    </row>
    <row r="1777" spans="9:9" x14ac:dyDescent="0.2">
      <c r="I1777" s="26"/>
    </row>
    <row r="1778" spans="9:9" x14ac:dyDescent="0.2">
      <c r="I1778" s="26"/>
    </row>
    <row r="1779" spans="9:9" x14ac:dyDescent="0.2">
      <c r="I1779" s="26"/>
    </row>
    <row r="1780" spans="9:9" x14ac:dyDescent="0.2">
      <c r="I1780" s="26"/>
    </row>
    <row r="1781" spans="9:9" x14ac:dyDescent="0.2">
      <c r="I1781" s="26"/>
    </row>
    <row r="1782" spans="9:9" x14ac:dyDescent="0.2">
      <c r="I1782" s="26"/>
    </row>
    <row r="1783" spans="9:9" x14ac:dyDescent="0.2">
      <c r="I1783" s="26"/>
    </row>
    <row r="1784" spans="9:9" x14ac:dyDescent="0.2">
      <c r="I1784" s="26"/>
    </row>
    <row r="1785" spans="9:9" x14ac:dyDescent="0.2">
      <c r="I1785" s="26"/>
    </row>
    <row r="1786" spans="9:9" x14ac:dyDescent="0.2">
      <c r="I1786" s="26"/>
    </row>
    <row r="1787" spans="9:9" x14ac:dyDescent="0.2">
      <c r="I1787" s="26"/>
    </row>
    <row r="1788" spans="9:9" x14ac:dyDescent="0.2">
      <c r="I1788" s="26"/>
    </row>
    <row r="1789" spans="9:9" x14ac:dyDescent="0.2">
      <c r="I1789" s="26"/>
    </row>
    <row r="1790" spans="9:9" x14ac:dyDescent="0.2">
      <c r="I1790" s="26"/>
    </row>
    <row r="1791" spans="9:9" x14ac:dyDescent="0.2">
      <c r="I1791" s="26"/>
    </row>
    <row r="1792" spans="9:9" x14ac:dyDescent="0.2">
      <c r="I1792" s="26"/>
    </row>
    <row r="1793" spans="9:9" x14ac:dyDescent="0.2">
      <c r="I1793" s="26"/>
    </row>
    <row r="1794" spans="9:9" x14ac:dyDescent="0.2">
      <c r="I1794" s="26"/>
    </row>
    <row r="1795" spans="9:9" x14ac:dyDescent="0.2">
      <c r="I1795" s="26"/>
    </row>
    <row r="1796" spans="9:9" x14ac:dyDescent="0.2">
      <c r="I1796" s="26"/>
    </row>
    <row r="1797" spans="9:9" x14ac:dyDescent="0.2">
      <c r="I1797" s="26"/>
    </row>
    <row r="1798" spans="9:9" x14ac:dyDescent="0.2">
      <c r="I1798" s="26"/>
    </row>
    <row r="1799" spans="9:9" x14ac:dyDescent="0.2">
      <c r="I1799" s="26"/>
    </row>
    <row r="1800" spans="9:9" x14ac:dyDescent="0.2">
      <c r="I1800" s="26"/>
    </row>
    <row r="1801" spans="9:9" x14ac:dyDescent="0.2">
      <c r="I1801" s="26"/>
    </row>
    <row r="1802" spans="9:9" x14ac:dyDescent="0.2">
      <c r="I1802" s="26"/>
    </row>
    <row r="1803" spans="9:9" x14ac:dyDescent="0.2">
      <c r="I1803" s="26"/>
    </row>
    <row r="1804" spans="9:9" x14ac:dyDescent="0.2">
      <c r="I1804" s="26"/>
    </row>
    <row r="1805" spans="9:9" x14ac:dyDescent="0.2">
      <c r="I1805" s="26"/>
    </row>
    <row r="1806" spans="9:9" x14ac:dyDescent="0.2">
      <c r="I1806" s="26"/>
    </row>
    <row r="1807" spans="9:9" x14ac:dyDescent="0.2">
      <c r="I1807" s="26"/>
    </row>
    <row r="1808" spans="9:9" x14ac:dyDescent="0.2">
      <c r="I1808" s="26"/>
    </row>
    <row r="1809" spans="9:9" x14ac:dyDescent="0.2">
      <c r="I1809" s="26"/>
    </row>
    <row r="1810" spans="9:9" x14ac:dyDescent="0.2">
      <c r="I1810" s="26"/>
    </row>
    <row r="1811" spans="9:9" x14ac:dyDescent="0.2">
      <c r="I1811" s="26"/>
    </row>
    <row r="1812" spans="9:9" x14ac:dyDescent="0.2">
      <c r="I1812" s="26"/>
    </row>
    <row r="1813" spans="9:9" x14ac:dyDescent="0.2">
      <c r="I1813" s="26"/>
    </row>
    <row r="1814" spans="9:9" x14ac:dyDescent="0.2">
      <c r="I1814" s="26"/>
    </row>
    <row r="1815" spans="9:9" x14ac:dyDescent="0.2">
      <c r="I1815" s="26"/>
    </row>
    <row r="1816" spans="9:9" x14ac:dyDescent="0.2">
      <c r="I1816" s="26"/>
    </row>
    <row r="1817" spans="9:9" x14ac:dyDescent="0.2">
      <c r="I1817" s="26"/>
    </row>
    <row r="1818" spans="9:9" x14ac:dyDescent="0.2">
      <c r="I1818" s="26"/>
    </row>
    <row r="1819" spans="9:9" x14ac:dyDescent="0.2">
      <c r="I1819" s="26"/>
    </row>
    <row r="1820" spans="9:9" x14ac:dyDescent="0.2">
      <c r="I1820" s="26"/>
    </row>
    <row r="1821" spans="9:9" x14ac:dyDescent="0.2">
      <c r="I1821" s="26"/>
    </row>
    <row r="1822" spans="9:9" x14ac:dyDescent="0.2">
      <c r="I1822" s="26"/>
    </row>
    <row r="1823" spans="9:9" x14ac:dyDescent="0.2">
      <c r="I1823" s="26"/>
    </row>
    <row r="1824" spans="9:9" x14ac:dyDescent="0.2">
      <c r="I1824" s="26"/>
    </row>
    <row r="1825" spans="9:9" x14ac:dyDescent="0.2">
      <c r="I1825" s="26"/>
    </row>
    <row r="1826" spans="9:9" x14ac:dyDescent="0.2">
      <c r="I1826" s="26"/>
    </row>
    <row r="1827" spans="9:9" x14ac:dyDescent="0.2">
      <c r="I1827" s="26"/>
    </row>
    <row r="1828" spans="9:9" x14ac:dyDescent="0.2">
      <c r="I1828" s="26"/>
    </row>
    <row r="1829" spans="9:9" x14ac:dyDescent="0.2">
      <c r="I1829" s="26"/>
    </row>
    <row r="1830" spans="9:9" x14ac:dyDescent="0.2">
      <c r="I1830" s="26"/>
    </row>
    <row r="1831" spans="9:9" x14ac:dyDescent="0.2">
      <c r="I1831" s="26"/>
    </row>
    <row r="1832" spans="9:9" x14ac:dyDescent="0.2">
      <c r="I1832" s="26"/>
    </row>
    <row r="1833" spans="9:9" x14ac:dyDescent="0.2">
      <c r="I1833" s="26"/>
    </row>
    <row r="1834" spans="9:9" x14ac:dyDescent="0.2">
      <c r="I1834" s="26"/>
    </row>
    <row r="1835" spans="9:9" x14ac:dyDescent="0.2">
      <c r="I1835" s="26"/>
    </row>
    <row r="1836" spans="9:9" x14ac:dyDescent="0.2">
      <c r="I1836" s="26"/>
    </row>
    <row r="1837" spans="9:9" x14ac:dyDescent="0.2">
      <c r="I1837" s="26"/>
    </row>
    <row r="1838" spans="9:9" x14ac:dyDescent="0.2">
      <c r="I1838" s="26"/>
    </row>
    <row r="1839" spans="9:9" x14ac:dyDescent="0.2">
      <c r="I1839" s="26"/>
    </row>
    <row r="1840" spans="9:9" x14ac:dyDescent="0.2">
      <c r="I1840" s="26"/>
    </row>
    <row r="1841" spans="9:9" x14ac:dyDescent="0.2">
      <c r="I1841" s="26"/>
    </row>
    <row r="1842" spans="9:9" x14ac:dyDescent="0.2">
      <c r="I1842" s="26"/>
    </row>
    <row r="1843" spans="9:9" x14ac:dyDescent="0.2">
      <c r="I1843" s="26"/>
    </row>
    <row r="1844" spans="9:9" x14ac:dyDescent="0.2">
      <c r="I1844" s="26"/>
    </row>
    <row r="1845" spans="9:9" x14ac:dyDescent="0.2">
      <c r="I1845" s="26"/>
    </row>
    <row r="1846" spans="9:9" x14ac:dyDescent="0.2">
      <c r="I1846" s="26"/>
    </row>
    <row r="1847" spans="9:9" x14ac:dyDescent="0.2">
      <c r="I1847" s="26"/>
    </row>
    <row r="1848" spans="9:9" x14ac:dyDescent="0.2">
      <c r="I1848" s="26"/>
    </row>
    <row r="1849" spans="9:9" x14ac:dyDescent="0.2">
      <c r="I1849" s="26"/>
    </row>
    <row r="1850" spans="9:9" x14ac:dyDescent="0.2">
      <c r="I1850" s="26"/>
    </row>
    <row r="1851" spans="9:9" x14ac:dyDescent="0.2">
      <c r="I1851" s="26"/>
    </row>
    <row r="1852" spans="9:9" x14ac:dyDescent="0.2">
      <c r="I1852" s="26"/>
    </row>
    <row r="1853" spans="9:9" x14ac:dyDescent="0.2">
      <c r="I1853" s="26"/>
    </row>
    <row r="1854" spans="9:9" x14ac:dyDescent="0.2">
      <c r="I1854" s="26"/>
    </row>
    <row r="1855" spans="9:9" x14ac:dyDescent="0.2">
      <c r="I1855" s="26"/>
    </row>
    <row r="1856" spans="9:9" x14ac:dyDescent="0.2">
      <c r="I1856" s="26"/>
    </row>
    <row r="1857" spans="9:9" x14ac:dyDescent="0.2">
      <c r="I1857" s="26"/>
    </row>
    <row r="1858" spans="9:9" x14ac:dyDescent="0.2">
      <c r="I1858" s="26"/>
    </row>
    <row r="1859" spans="9:9" x14ac:dyDescent="0.2">
      <c r="I1859" s="26"/>
    </row>
    <row r="1860" spans="9:9" x14ac:dyDescent="0.2">
      <c r="I1860" s="26"/>
    </row>
    <row r="1861" spans="9:9" x14ac:dyDescent="0.2">
      <c r="I1861" s="26"/>
    </row>
    <row r="1862" spans="9:9" x14ac:dyDescent="0.2">
      <c r="I1862" s="26"/>
    </row>
    <row r="1863" spans="9:9" x14ac:dyDescent="0.2">
      <c r="I1863" s="26"/>
    </row>
    <row r="1864" spans="9:9" x14ac:dyDescent="0.2">
      <c r="I1864" s="26"/>
    </row>
    <row r="1865" spans="9:9" x14ac:dyDescent="0.2">
      <c r="I1865" s="26"/>
    </row>
    <row r="1866" spans="9:9" x14ac:dyDescent="0.2">
      <c r="I1866" s="26"/>
    </row>
    <row r="1867" spans="9:9" x14ac:dyDescent="0.2">
      <c r="I1867" s="26"/>
    </row>
    <row r="1868" spans="9:9" x14ac:dyDescent="0.2">
      <c r="I1868" s="26"/>
    </row>
    <row r="1869" spans="9:9" x14ac:dyDescent="0.2">
      <c r="I1869" s="26"/>
    </row>
    <row r="1870" spans="9:9" x14ac:dyDescent="0.2">
      <c r="I1870" s="26"/>
    </row>
    <row r="1871" spans="9:9" x14ac:dyDescent="0.2">
      <c r="I1871" s="26"/>
    </row>
    <row r="1872" spans="9:9" x14ac:dyDescent="0.2">
      <c r="I1872" s="26"/>
    </row>
    <row r="1873" spans="9:9" x14ac:dyDescent="0.2">
      <c r="I1873" s="26"/>
    </row>
    <row r="1874" spans="9:9" x14ac:dyDescent="0.2">
      <c r="I1874" s="26"/>
    </row>
    <row r="1875" spans="9:9" x14ac:dyDescent="0.2">
      <c r="I1875" s="26"/>
    </row>
    <row r="1876" spans="9:9" x14ac:dyDescent="0.2">
      <c r="I1876" s="26"/>
    </row>
    <row r="1877" spans="9:9" x14ac:dyDescent="0.2">
      <c r="I1877" s="26"/>
    </row>
    <row r="1878" spans="9:9" x14ac:dyDescent="0.2">
      <c r="I1878" s="26"/>
    </row>
    <row r="1879" spans="9:9" x14ac:dyDescent="0.2">
      <c r="I1879" s="26"/>
    </row>
    <row r="1880" spans="9:9" x14ac:dyDescent="0.2">
      <c r="I1880" s="26"/>
    </row>
    <row r="1881" spans="9:9" x14ac:dyDescent="0.2">
      <c r="I1881" s="26"/>
    </row>
    <row r="1882" spans="9:9" x14ac:dyDescent="0.2">
      <c r="I1882" s="26"/>
    </row>
    <row r="1883" spans="9:9" x14ac:dyDescent="0.2">
      <c r="I1883" s="26"/>
    </row>
    <row r="1884" spans="9:9" x14ac:dyDescent="0.2">
      <c r="I1884" s="26"/>
    </row>
    <row r="1885" spans="9:9" x14ac:dyDescent="0.2">
      <c r="I1885" s="26"/>
    </row>
    <row r="1886" spans="9:9" x14ac:dyDescent="0.2">
      <c r="I1886" s="26"/>
    </row>
    <row r="1887" spans="9:9" x14ac:dyDescent="0.2">
      <c r="I1887" s="26"/>
    </row>
    <row r="1888" spans="9:9" x14ac:dyDescent="0.2">
      <c r="I1888" s="26"/>
    </row>
    <row r="1889" spans="9:9" x14ac:dyDescent="0.2">
      <c r="I1889" s="26"/>
    </row>
    <row r="1890" spans="9:9" x14ac:dyDescent="0.2">
      <c r="I1890" s="26"/>
    </row>
    <row r="1891" spans="9:9" x14ac:dyDescent="0.2">
      <c r="I1891" s="26"/>
    </row>
    <row r="1892" spans="9:9" x14ac:dyDescent="0.2">
      <c r="I1892" s="26"/>
    </row>
    <row r="1893" spans="9:9" x14ac:dyDescent="0.2">
      <c r="I1893" s="26"/>
    </row>
    <row r="1894" spans="9:9" x14ac:dyDescent="0.2">
      <c r="I1894" s="26"/>
    </row>
    <row r="1895" spans="9:9" x14ac:dyDescent="0.2">
      <c r="I1895" s="26"/>
    </row>
    <row r="1896" spans="9:9" x14ac:dyDescent="0.2">
      <c r="I1896" s="26"/>
    </row>
    <row r="1897" spans="9:9" x14ac:dyDescent="0.2">
      <c r="I1897" s="26"/>
    </row>
    <row r="1898" spans="9:9" x14ac:dyDescent="0.2">
      <c r="I1898" s="26"/>
    </row>
    <row r="1899" spans="9:9" x14ac:dyDescent="0.2">
      <c r="I1899" s="26"/>
    </row>
    <row r="1900" spans="9:9" x14ac:dyDescent="0.2">
      <c r="I1900" s="26"/>
    </row>
    <row r="1901" spans="9:9" x14ac:dyDescent="0.2">
      <c r="I1901" s="26"/>
    </row>
    <row r="1902" spans="9:9" x14ac:dyDescent="0.2">
      <c r="I1902" s="26"/>
    </row>
    <row r="1903" spans="9:9" x14ac:dyDescent="0.2">
      <c r="I1903" s="26"/>
    </row>
    <row r="1904" spans="9:9" x14ac:dyDescent="0.2">
      <c r="I1904" s="26"/>
    </row>
    <row r="1905" spans="9:9" x14ac:dyDescent="0.2">
      <c r="I1905" s="26"/>
    </row>
    <row r="1906" spans="9:9" x14ac:dyDescent="0.2">
      <c r="I1906" s="26"/>
    </row>
    <row r="1907" spans="9:9" x14ac:dyDescent="0.2">
      <c r="I1907" s="26"/>
    </row>
    <row r="1908" spans="9:9" x14ac:dyDescent="0.2">
      <c r="I1908" s="26"/>
    </row>
    <row r="1909" spans="9:9" x14ac:dyDescent="0.2">
      <c r="I1909" s="26"/>
    </row>
    <row r="1910" spans="9:9" x14ac:dyDescent="0.2">
      <c r="I1910" s="26"/>
    </row>
    <row r="1911" spans="9:9" x14ac:dyDescent="0.2">
      <c r="I1911" s="26"/>
    </row>
    <row r="1912" spans="9:9" x14ac:dyDescent="0.2">
      <c r="I1912" s="26"/>
    </row>
    <row r="1913" spans="9:9" x14ac:dyDescent="0.2">
      <c r="I1913" s="26"/>
    </row>
    <row r="1914" spans="9:9" x14ac:dyDescent="0.2">
      <c r="I1914" s="26"/>
    </row>
    <row r="1915" spans="9:9" x14ac:dyDescent="0.2">
      <c r="I1915" s="26"/>
    </row>
    <row r="1916" spans="9:9" x14ac:dyDescent="0.2">
      <c r="I1916" s="26"/>
    </row>
    <row r="1917" spans="9:9" x14ac:dyDescent="0.2">
      <c r="I1917" s="26"/>
    </row>
    <row r="1918" spans="9:9" x14ac:dyDescent="0.2">
      <c r="I1918" s="26"/>
    </row>
    <row r="1919" spans="9:9" x14ac:dyDescent="0.2">
      <c r="I1919" s="26"/>
    </row>
    <row r="1920" spans="9:9" x14ac:dyDescent="0.2">
      <c r="I1920" s="26"/>
    </row>
    <row r="1921" spans="9:9" x14ac:dyDescent="0.2">
      <c r="I1921" s="26"/>
    </row>
    <row r="1922" spans="9:9" x14ac:dyDescent="0.2">
      <c r="I1922" s="26"/>
    </row>
    <row r="1923" spans="9:9" x14ac:dyDescent="0.2">
      <c r="I1923" s="26"/>
    </row>
    <row r="1924" spans="9:9" x14ac:dyDescent="0.2">
      <c r="I1924" s="26"/>
    </row>
    <row r="1925" spans="9:9" x14ac:dyDescent="0.2">
      <c r="I1925" s="26"/>
    </row>
    <row r="1926" spans="9:9" x14ac:dyDescent="0.2">
      <c r="I1926" s="26"/>
    </row>
    <row r="1927" spans="9:9" x14ac:dyDescent="0.2">
      <c r="I1927" s="26"/>
    </row>
    <row r="1928" spans="9:9" x14ac:dyDescent="0.2">
      <c r="I1928" s="26"/>
    </row>
    <row r="1929" spans="9:9" x14ac:dyDescent="0.2">
      <c r="I1929" s="26"/>
    </row>
    <row r="1930" spans="9:9" x14ac:dyDescent="0.2">
      <c r="I1930" s="26"/>
    </row>
    <row r="1931" spans="9:9" x14ac:dyDescent="0.2">
      <c r="I1931" s="26"/>
    </row>
    <row r="1932" spans="9:9" x14ac:dyDescent="0.2">
      <c r="I1932" s="26"/>
    </row>
    <row r="1933" spans="9:9" x14ac:dyDescent="0.2">
      <c r="I1933" s="26"/>
    </row>
    <row r="1934" spans="9:9" x14ac:dyDescent="0.2">
      <c r="I1934" s="26"/>
    </row>
    <row r="1935" spans="9:9" x14ac:dyDescent="0.2">
      <c r="I1935" s="26"/>
    </row>
    <row r="1936" spans="9:9" x14ac:dyDescent="0.2">
      <c r="I1936" s="26"/>
    </row>
    <row r="1937" spans="9:9" x14ac:dyDescent="0.2">
      <c r="I1937" s="26"/>
    </row>
    <row r="1938" spans="9:9" x14ac:dyDescent="0.2">
      <c r="I1938" s="26"/>
    </row>
    <row r="1939" spans="9:9" x14ac:dyDescent="0.2">
      <c r="I1939" s="26"/>
    </row>
    <row r="1940" spans="9:9" x14ac:dyDescent="0.2">
      <c r="I1940" s="26"/>
    </row>
    <row r="1941" spans="9:9" x14ac:dyDescent="0.2">
      <c r="I1941" s="26"/>
    </row>
    <row r="1942" spans="9:9" x14ac:dyDescent="0.2">
      <c r="I1942" s="26"/>
    </row>
    <row r="1943" spans="9:9" x14ac:dyDescent="0.2">
      <c r="I1943" s="26"/>
    </row>
    <row r="1944" spans="9:9" x14ac:dyDescent="0.2">
      <c r="I1944" s="26"/>
    </row>
    <row r="1945" spans="9:9" x14ac:dyDescent="0.2">
      <c r="I1945" s="26"/>
    </row>
    <row r="1946" spans="9:9" x14ac:dyDescent="0.2">
      <c r="I1946" s="26"/>
    </row>
    <row r="1947" spans="9:9" x14ac:dyDescent="0.2">
      <c r="I1947" s="26"/>
    </row>
    <row r="1948" spans="9:9" x14ac:dyDescent="0.2">
      <c r="I1948" s="26"/>
    </row>
    <row r="1949" spans="9:9" x14ac:dyDescent="0.2">
      <c r="I1949" s="26"/>
    </row>
    <row r="1950" spans="9:9" x14ac:dyDescent="0.2">
      <c r="I1950" s="26"/>
    </row>
    <row r="1951" spans="9:9" x14ac:dyDescent="0.2">
      <c r="I1951" s="26"/>
    </row>
    <row r="1952" spans="9:9" x14ac:dyDescent="0.2">
      <c r="I1952" s="26"/>
    </row>
    <row r="1953" spans="9:9" x14ac:dyDescent="0.2">
      <c r="I1953" s="26"/>
    </row>
    <row r="1954" spans="9:9" x14ac:dyDescent="0.2">
      <c r="I1954" s="26"/>
    </row>
    <row r="1955" spans="9:9" x14ac:dyDescent="0.2">
      <c r="I1955" s="26"/>
    </row>
    <row r="1956" spans="9:9" x14ac:dyDescent="0.2">
      <c r="I1956" s="26"/>
    </row>
    <row r="1957" spans="9:9" x14ac:dyDescent="0.2">
      <c r="I1957" s="26"/>
    </row>
    <row r="1958" spans="9:9" x14ac:dyDescent="0.2">
      <c r="I1958" s="26"/>
    </row>
    <row r="1959" spans="9:9" x14ac:dyDescent="0.2">
      <c r="I1959" s="26"/>
    </row>
    <row r="1960" spans="9:9" x14ac:dyDescent="0.2">
      <c r="I1960" s="26"/>
    </row>
    <row r="1961" spans="9:9" x14ac:dyDescent="0.2">
      <c r="I1961" s="26"/>
    </row>
    <row r="1962" spans="9:9" x14ac:dyDescent="0.2">
      <c r="I1962" s="26"/>
    </row>
    <row r="1963" spans="9:9" x14ac:dyDescent="0.2">
      <c r="I1963" s="26"/>
    </row>
    <row r="1964" spans="9:9" x14ac:dyDescent="0.2">
      <c r="I1964" s="26"/>
    </row>
    <row r="1965" spans="9:9" x14ac:dyDescent="0.2">
      <c r="I1965" s="26"/>
    </row>
    <row r="1966" spans="9:9" x14ac:dyDescent="0.2">
      <c r="I1966" s="26"/>
    </row>
    <row r="1967" spans="9:9" x14ac:dyDescent="0.2">
      <c r="I1967" s="26"/>
    </row>
    <row r="1968" spans="9:9" x14ac:dyDescent="0.2">
      <c r="I1968" s="26"/>
    </row>
    <row r="1969" spans="9:9" x14ac:dyDescent="0.2">
      <c r="I1969" s="26"/>
    </row>
    <row r="1970" spans="9:9" x14ac:dyDescent="0.2">
      <c r="I1970" s="26"/>
    </row>
    <row r="1971" spans="9:9" x14ac:dyDescent="0.2">
      <c r="I1971" s="26"/>
    </row>
    <row r="1972" spans="9:9" x14ac:dyDescent="0.2">
      <c r="I1972" s="26"/>
    </row>
    <row r="1973" spans="9:9" x14ac:dyDescent="0.2">
      <c r="I1973" s="26"/>
    </row>
    <row r="1974" spans="9:9" x14ac:dyDescent="0.2">
      <c r="I1974" s="26"/>
    </row>
    <row r="1975" spans="9:9" x14ac:dyDescent="0.2">
      <c r="I1975" s="26"/>
    </row>
    <row r="1976" spans="9:9" x14ac:dyDescent="0.2">
      <c r="I1976" s="26"/>
    </row>
    <row r="1977" spans="9:9" x14ac:dyDescent="0.2">
      <c r="I1977" s="26"/>
    </row>
    <row r="1978" spans="9:9" x14ac:dyDescent="0.2">
      <c r="I1978" s="26"/>
    </row>
    <row r="1979" spans="9:9" x14ac:dyDescent="0.2">
      <c r="I1979" s="26"/>
    </row>
    <row r="1980" spans="9:9" x14ac:dyDescent="0.2">
      <c r="I1980" s="26"/>
    </row>
    <row r="1981" spans="9:9" x14ac:dyDescent="0.2">
      <c r="I1981" s="26"/>
    </row>
    <row r="1982" spans="9:9" x14ac:dyDescent="0.2">
      <c r="I1982" s="26"/>
    </row>
    <row r="1983" spans="9:9" x14ac:dyDescent="0.2">
      <c r="I1983" s="26"/>
    </row>
    <row r="1984" spans="9:9" x14ac:dyDescent="0.2">
      <c r="I1984" s="26"/>
    </row>
    <row r="1985" spans="9:9" x14ac:dyDescent="0.2">
      <c r="I1985" s="26"/>
    </row>
    <row r="1986" spans="9:9" x14ac:dyDescent="0.2">
      <c r="I1986" s="26"/>
    </row>
    <row r="1987" spans="9:9" x14ac:dyDescent="0.2">
      <c r="I1987" s="26"/>
    </row>
    <row r="1988" spans="9:9" x14ac:dyDescent="0.2">
      <c r="I1988" s="26"/>
    </row>
    <row r="1989" spans="9:9" x14ac:dyDescent="0.2">
      <c r="I1989" s="26"/>
    </row>
    <row r="1990" spans="9:9" x14ac:dyDescent="0.2">
      <c r="I1990" s="26"/>
    </row>
    <row r="1991" spans="9:9" x14ac:dyDescent="0.2">
      <c r="I1991" s="26"/>
    </row>
    <row r="1992" spans="9:9" x14ac:dyDescent="0.2">
      <c r="I1992" s="26"/>
    </row>
    <row r="1993" spans="9:9" x14ac:dyDescent="0.2">
      <c r="I1993" s="26"/>
    </row>
    <row r="1994" spans="9:9" x14ac:dyDescent="0.2">
      <c r="I1994" s="26"/>
    </row>
    <row r="1995" spans="9:9" x14ac:dyDescent="0.2">
      <c r="I1995" s="26"/>
    </row>
    <row r="1996" spans="9:9" x14ac:dyDescent="0.2">
      <c r="I1996" s="26"/>
    </row>
    <row r="1997" spans="9:9" x14ac:dyDescent="0.2">
      <c r="I1997" s="26"/>
    </row>
    <row r="1998" spans="9:9" x14ac:dyDescent="0.2">
      <c r="I1998" s="26"/>
    </row>
    <row r="1999" spans="9:9" x14ac:dyDescent="0.2">
      <c r="I1999" s="26"/>
    </row>
    <row r="2000" spans="9:9" x14ac:dyDescent="0.2">
      <c r="I2000" s="26"/>
    </row>
    <row r="2001" spans="9:9" x14ac:dyDescent="0.2">
      <c r="I2001" s="26"/>
    </row>
    <row r="2002" spans="9:9" x14ac:dyDescent="0.2">
      <c r="I2002" s="26"/>
    </row>
    <row r="2003" spans="9:9" x14ac:dyDescent="0.2">
      <c r="I2003" s="26"/>
    </row>
    <row r="2004" spans="9:9" x14ac:dyDescent="0.2">
      <c r="I2004" s="26"/>
    </row>
    <row r="2005" spans="9:9" x14ac:dyDescent="0.2">
      <c r="I2005" s="26"/>
    </row>
    <row r="2006" spans="9:9" x14ac:dyDescent="0.2">
      <c r="I2006" s="26"/>
    </row>
    <row r="2007" spans="9:9" x14ac:dyDescent="0.2">
      <c r="I2007" s="26"/>
    </row>
    <row r="2008" spans="9:9" x14ac:dyDescent="0.2">
      <c r="I2008" s="26"/>
    </row>
    <row r="2009" spans="9:9" x14ac:dyDescent="0.2">
      <c r="I2009" s="26"/>
    </row>
    <row r="2010" spans="9:9" x14ac:dyDescent="0.2">
      <c r="I2010" s="26"/>
    </row>
    <row r="2011" spans="9:9" x14ac:dyDescent="0.2">
      <c r="I2011" s="26"/>
    </row>
    <row r="2012" spans="9:9" x14ac:dyDescent="0.2">
      <c r="I2012" s="26"/>
    </row>
    <row r="2013" spans="9:9" x14ac:dyDescent="0.2">
      <c r="I2013" s="26"/>
    </row>
    <row r="2014" spans="9:9" x14ac:dyDescent="0.2">
      <c r="I2014" s="26"/>
    </row>
    <row r="2015" spans="9:9" x14ac:dyDescent="0.2">
      <c r="I2015" s="26"/>
    </row>
    <row r="2016" spans="9:9" x14ac:dyDescent="0.2">
      <c r="I2016" s="26"/>
    </row>
    <row r="2017" spans="9:9" x14ac:dyDescent="0.2">
      <c r="I2017" s="26"/>
    </row>
    <row r="2018" spans="9:9" x14ac:dyDescent="0.2">
      <c r="I2018" s="26"/>
    </row>
    <row r="2019" spans="9:9" x14ac:dyDescent="0.2">
      <c r="I2019" s="26"/>
    </row>
    <row r="2020" spans="9:9" x14ac:dyDescent="0.2">
      <c r="I2020" s="26"/>
    </row>
    <row r="2021" spans="9:9" x14ac:dyDescent="0.2">
      <c r="I2021" s="26"/>
    </row>
    <row r="2022" spans="9:9" x14ac:dyDescent="0.2">
      <c r="I2022" s="26"/>
    </row>
    <row r="2023" spans="9:9" x14ac:dyDescent="0.2">
      <c r="I2023" s="26"/>
    </row>
    <row r="2024" spans="9:9" x14ac:dyDescent="0.2">
      <c r="I2024" s="26"/>
    </row>
    <row r="2025" spans="9:9" x14ac:dyDescent="0.2">
      <c r="I2025" s="26"/>
    </row>
    <row r="2026" spans="9:9" x14ac:dyDescent="0.2">
      <c r="I2026" s="26"/>
    </row>
    <row r="2027" spans="9:9" x14ac:dyDescent="0.2">
      <c r="I2027" s="26"/>
    </row>
    <row r="2028" spans="9:9" x14ac:dyDescent="0.2">
      <c r="I2028" s="26"/>
    </row>
    <row r="2029" spans="9:9" x14ac:dyDescent="0.2">
      <c r="I2029" s="26"/>
    </row>
    <row r="2030" spans="9:9" x14ac:dyDescent="0.2">
      <c r="I2030" s="26"/>
    </row>
    <row r="2031" spans="9:9" x14ac:dyDescent="0.2">
      <c r="I2031" s="26"/>
    </row>
    <row r="2032" spans="9:9" x14ac:dyDescent="0.2">
      <c r="I2032" s="26"/>
    </row>
    <row r="2033" spans="9:9" x14ac:dyDescent="0.2">
      <c r="I2033" s="26"/>
    </row>
    <row r="2034" spans="9:9" x14ac:dyDescent="0.2">
      <c r="I2034" s="26"/>
    </row>
    <row r="2035" spans="9:9" x14ac:dyDescent="0.2">
      <c r="I2035" s="26"/>
    </row>
    <row r="2036" spans="9:9" x14ac:dyDescent="0.2">
      <c r="I2036" s="26"/>
    </row>
    <row r="2037" spans="9:9" x14ac:dyDescent="0.2">
      <c r="I2037" s="26"/>
    </row>
    <row r="2038" spans="9:9" x14ac:dyDescent="0.2">
      <c r="I2038" s="26"/>
    </row>
    <row r="2039" spans="9:9" x14ac:dyDescent="0.2">
      <c r="I2039" s="26"/>
    </row>
    <row r="2040" spans="9:9" x14ac:dyDescent="0.2">
      <c r="I2040" s="26"/>
    </row>
    <row r="2041" spans="9:9" x14ac:dyDescent="0.2">
      <c r="I2041" s="26"/>
    </row>
    <row r="2042" spans="9:9" x14ac:dyDescent="0.2">
      <c r="I2042" s="26"/>
    </row>
    <row r="2043" spans="9:9" x14ac:dyDescent="0.2">
      <c r="I2043" s="26"/>
    </row>
    <row r="2044" spans="9:9" x14ac:dyDescent="0.2">
      <c r="I2044" s="26"/>
    </row>
    <row r="2045" spans="9:9" x14ac:dyDescent="0.2">
      <c r="I2045" s="26"/>
    </row>
    <row r="2046" spans="9:9" x14ac:dyDescent="0.2">
      <c r="I2046" s="26"/>
    </row>
    <row r="2047" spans="9:9" x14ac:dyDescent="0.2">
      <c r="I2047" s="26"/>
    </row>
    <row r="2048" spans="9:9" x14ac:dyDescent="0.2">
      <c r="I2048" s="26"/>
    </row>
    <row r="2049" spans="9:9" x14ac:dyDescent="0.2">
      <c r="I2049" s="26"/>
    </row>
    <row r="2050" spans="9:9" x14ac:dyDescent="0.2">
      <c r="I2050" s="26"/>
    </row>
    <row r="2051" spans="9:9" x14ac:dyDescent="0.2">
      <c r="I2051" s="26"/>
    </row>
    <row r="2052" spans="9:9" x14ac:dyDescent="0.2">
      <c r="I2052" s="26"/>
    </row>
    <row r="2053" spans="9:9" x14ac:dyDescent="0.2">
      <c r="I2053" s="26"/>
    </row>
    <row r="2054" spans="9:9" x14ac:dyDescent="0.2">
      <c r="I2054" s="26"/>
    </row>
    <row r="2055" spans="9:9" x14ac:dyDescent="0.2">
      <c r="I2055" s="26"/>
    </row>
    <row r="2056" spans="9:9" x14ac:dyDescent="0.2">
      <c r="I2056" s="26"/>
    </row>
    <row r="2057" spans="9:9" x14ac:dyDescent="0.2">
      <c r="I2057" s="26"/>
    </row>
    <row r="2058" spans="9:9" x14ac:dyDescent="0.2">
      <c r="I2058" s="26"/>
    </row>
    <row r="2059" spans="9:9" x14ac:dyDescent="0.2">
      <c r="I2059" s="26"/>
    </row>
    <row r="2060" spans="9:9" x14ac:dyDescent="0.2">
      <c r="I2060" s="26"/>
    </row>
    <row r="2061" spans="9:9" x14ac:dyDescent="0.2">
      <c r="I2061" s="26"/>
    </row>
    <row r="2062" spans="9:9" x14ac:dyDescent="0.2">
      <c r="I2062" s="26"/>
    </row>
    <row r="2063" spans="9:9" x14ac:dyDescent="0.2">
      <c r="I2063" s="26"/>
    </row>
    <row r="2064" spans="9:9" x14ac:dyDescent="0.2">
      <c r="I2064" s="26"/>
    </row>
    <row r="2065" spans="9:9" x14ac:dyDescent="0.2">
      <c r="I2065" s="26"/>
    </row>
    <row r="2066" spans="9:9" x14ac:dyDescent="0.2">
      <c r="I2066" s="26"/>
    </row>
    <row r="2067" spans="9:9" x14ac:dyDescent="0.2">
      <c r="I2067" s="26"/>
    </row>
    <row r="2068" spans="9:9" x14ac:dyDescent="0.2">
      <c r="I2068" s="26"/>
    </row>
    <row r="2069" spans="9:9" x14ac:dyDescent="0.2">
      <c r="I2069" s="26"/>
    </row>
    <row r="2070" spans="9:9" x14ac:dyDescent="0.2">
      <c r="I2070" s="26"/>
    </row>
    <row r="2071" spans="9:9" x14ac:dyDescent="0.2">
      <c r="I2071" s="26"/>
    </row>
    <row r="2072" spans="9:9" x14ac:dyDescent="0.2">
      <c r="I2072" s="26"/>
    </row>
    <row r="2073" spans="9:9" x14ac:dyDescent="0.2">
      <c r="I2073" s="26"/>
    </row>
    <row r="2074" spans="9:9" x14ac:dyDescent="0.2">
      <c r="I2074" s="26"/>
    </row>
    <row r="2075" spans="9:9" x14ac:dyDescent="0.2">
      <c r="I2075" s="26"/>
    </row>
    <row r="2076" spans="9:9" x14ac:dyDescent="0.2">
      <c r="I2076" s="26"/>
    </row>
    <row r="2077" spans="9:9" x14ac:dyDescent="0.2">
      <c r="I2077" s="26"/>
    </row>
    <row r="2078" spans="9:9" x14ac:dyDescent="0.2">
      <c r="I2078" s="26"/>
    </row>
    <row r="2079" spans="9:9" x14ac:dyDescent="0.2">
      <c r="I2079" s="26"/>
    </row>
    <row r="2080" spans="9:9" x14ac:dyDescent="0.2">
      <c r="I2080" s="26"/>
    </row>
    <row r="2081" spans="9:9" x14ac:dyDescent="0.2">
      <c r="I2081" s="26"/>
    </row>
    <row r="2082" spans="9:9" x14ac:dyDescent="0.2">
      <c r="I2082" s="26"/>
    </row>
    <row r="2083" spans="9:9" x14ac:dyDescent="0.2">
      <c r="I2083" s="26"/>
    </row>
    <row r="2084" spans="9:9" x14ac:dyDescent="0.2">
      <c r="I2084" s="26"/>
    </row>
    <row r="2085" spans="9:9" x14ac:dyDescent="0.2">
      <c r="I2085" s="26"/>
    </row>
    <row r="2086" spans="9:9" x14ac:dyDescent="0.2">
      <c r="I2086" s="26"/>
    </row>
    <row r="2087" spans="9:9" x14ac:dyDescent="0.2">
      <c r="I2087" s="26"/>
    </row>
    <row r="2088" spans="9:9" x14ac:dyDescent="0.2">
      <c r="I2088" s="26"/>
    </row>
    <row r="2089" spans="9:9" x14ac:dyDescent="0.2">
      <c r="I2089" s="26"/>
    </row>
    <row r="2090" spans="9:9" x14ac:dyDescent="0.2">
      <c r="I2090" s="26"/>
    </row>
    <row r="2091" spans="9:9" x14ac:dyDescent="0.2">
      <c r="I2091" s="26"/>
    </row>
    <row r="2092" spans="9:9" x14ac:dyDescent="0.2">
      <c r="I2092" s="26"/>
    </row>
    <row r="2093" spans="9:9" x14ac:dyDescent="0.2">
      <c r="I2093" s="26"/>
    </row>
    <row r="2094" spans="9:9" x14ac:dyDescent="0.2">
      <c r="I2094" s="26"/>
    </row>
    <row r="2095" spans="9:9" x14ac:dyDescent="0.2">
      <c r="I2095" s="26"/>
    </row>
    <row r="2096" spans="9:9" x14ac:dyDescent="0.2">
      <c r="I2096" s="26"/>
    </row>
    <row r="2097" spans="9:9" x14ac:dyDescent="0.2">
      <c r="I2097" s="26"/>
    </row>
    <row r="2098" spans="9:9" x14ac:dyDescent="0.2">
      <c r="I2098" s="26"/>
    </row>
    <row r="2099" spans="9:9" x14ac:dyDescent="0.2">
      <c r="I2099" s="26"/>
    </row>
    <row r="2100" spans="9:9" x14ac:dyDescent="0.2">
      <c r="I2100" s="26"/>
    </row>
    <row r="2101" spans="9:9" x14ac:dyDescent="0.2">
      <c r="I2101" s="26"/>
    </row>
    <row r="2102" spans="9:9" x14ac:dyDescent="0.2">
      <c r="I2102" s="26"/>
    </row>
    <row r="2103" spans="9:9" x14ac:dyDescent="0.2">
      <c r="I2103" s="26"/>
    </row>
    <row r="2104" spans="9:9" x14ac:dyDescent="0.2">
      <c r="I2104" s="26"/>
    </row>
    <row r="2105" spans="9:9" x14ac:dyDescent="0.2">
      <c r="I2105" s="26"/>
    </row>
    <row r="2106" spans="9:9" x14ac:dyDescent="0.2">
      <c r="I2106" s="26"/>
    </row>
    <row r="2107" spans="9:9" x14ac:dyDescent="0.2">
      <c r="I2107" s="26"/>
    </row>
    <row r="2108" spans="9:9" x14ac:dyDescent="0.2">
      <c r="I2108" s="26"/>
    </row>
    <row r="2109" spans="9:9" x14ac:dyDescent="0.2">
      <c r="I2109" s="26"/>
    </row>
    <row r="2110" spans="9:9" x14ac:dyDescent="0.2">
      <c r="I2110" s="26"/>
    </row>
    <row r="2111" spans="9:9" x14ac:dyDescent="0.2">
      <c r="I2111" s="26"/>
    </row>
    <row r="2112" spans="9:9" x14ac:dyDescent="0.2">
      <c r="I2112" s="26"/>
    </row>
    <row r="2113" spans="9:9" x14ac:dyDescent="0.2">
      <c r="I2113" s="26"/>
    </row>
    <row r="2114" spans="9:9" x14ac:dyDescent="0.2">
      <c r="I2114" s="26"/>
    </row>
    <row r="2115" spans="9:9" x14ac:dyDescent="0.2">
      <c r="I2115" s="26"/>
    </row>
    <row r="2116" spans="9:9" x14ac:dyDescent="0.2">
      <c r="I2116" s="26"/>
    </row>
    <row r="2117" spans="9:9" x14ac:dyDescent="0.2">
      <c r="I2117" s="26"/>
    </row>
    <row r="2118" spans="9:9" x14ac:dyDescent="0.2">
      <c r="I2118" s="26"/>
    </row>
    <row r="2119" spans="9:9" x14ac:dyDescent="0.2">
      <c r="I2119" s="26"/>
    </row>
    <row r="2120" spans="9:9" x14ac:dyDescent="0.2">
      <c r="I2120" s="26"/>
    </row>
    <row r="2121" spans="9:9" x14ac:dyDescent="0.2">
      <c r="I2121" s="26"/>
    </row>
    <row r="2122" spans="9:9" x14ac:dyDescent="0.2">
      <c r="I2122" s="26"/>
    </row>
    <row r="2123" spans="9:9" x14ac:dyDescent="0.2">
      <c r="I2123" s="26"/>
    </row>
    <row r="2124" spans="9:9" x14ac:dyDescent="0.2">
      <c r="I2124" s="26"/>
    </row>
    <row r="2125" spans="9:9" x14ac:dyDescent="0.2">
      <c r="I2125" s="26"/>
    </row>
    <row r="2126" spans="9:9" x14ac:dyDescent="0.2">
      <c r="I2126" s="26"/>
    </row>
    <row r="2127" spans="9:9" x14ac:dyDescent="0.2">
      <c r="I2127" s="26"/>
    </row>
    <row r="2128" spans="9:9" x14ac:dyDescent="0.2">
      <c r="I2128" s="26"/>
    </row>
    <row r="2129" spans="9:9" x14ac:dyDescent="0.2">
      <c r="I2129" s="26"/>
    </row>
    <row r="2130" spans="9:9" x14ac:dyDescent="0.2">
      <c r="I2130" s="26"/>
    </row>
    <row r="2131" spans="9:9" x14ac:dyDescent="0.2">
      <c r="I2131" s="26"/>
    </row>
    <row r="2132" spans="9:9" x14ac:dyDescent="0.2">
      <c r="I2132" s="26"/>
    </row>
    <row r="2133" spans="9:9" x14ac:dyDescent="0.2">
      <c r="I2133" s="26"/>
    </row>
    <row r="2134" spans="9:9" x14ac:dyDescent="0.2">
      <c r="I2134" s="26"/>
    </row>
    <row r="2135" spans="9:9" x14ac:dyDescent="0.2">
      <c r="I2135" s="26"/>
    </row>
    <row r="2136" spans="9:9" x14ac:dyDescent="0.2">
      <c r="I2136" s="26"/>
    </row>
    <row r="2137" spans="9:9" x14ac:dyDescent="0.2">
      <c r="I2137" s="26"/>
    </row>
    <row r="2138" spans="9:9" x14ac:dyDescent="0.2">
      <c r="I2138" s="26"/>
    </row>
    <row r="2139" spans="9:9" x14ac:dyDescent="0.2">
      <c r="I2139" s="26"/>
    </row>
    <row r="2140" spans="9:9" x14ac:dyDescent="0.2">
      <c r="I2140" s="26"/>
    </row>
    <row r="2141" spans="9:9" x14ac:dyDescent="0.2">
      <c r="I2141" s="26"/>
    </row>
    <row r="2142" spans="9:9" x14ac:dyDescent="0.2">
      <c r="I2142" s="26"/>
    </row>
    <row r="2143" spans="9:9" x14ac:dyDescent="0.2">
      <c r="I2143" s="26"/>
    </row>
    <row r="2144" spans="9:9" x14ac:dyDescent="0.2">
      <c r="I2144" s="26"/>
    </row>
    <row r="2145" spans="9:9" x14ac:dyDescent="0.2">
      <c r="I2145" s="26"/>
    </row>
    <row r="2146" spans="9:9" x14ac:dyDescent="0.2">
      <c r="I2146" s="26"/>
    </row>
    <row r="2147" spans="9:9" x14ac:dyDescent="0.2">
      <c r="I2147" s="26"/>
    </row>
    <row r="2148" spans="9:9" x14ac:dyDescent="0.2">
      <c r="I2148" s="26"/>
    </row>
    <row r="2149" spans="9:9" x14ac:dyDescent="0.2">
      <c r="I2149" s="26"/>
    </row>
    <row r="2150" spans="9:9" x14ac:dyDescent="0.2">
      <c r="I2150" s="26"/>
    </row>
    <row r="2151" spans="9:9" x14ac:dyDescent="0.2">
      <c r="I2151" s="26"/>
    </row>
    <row r="2152" spans="9:9" x14ac:dyDescent="0.2">
      <c r="I2152" s="26"/>
    </row>
    <row r="2153" spans="9:9" x14ac:dyDescent="0.2">
      <c r="I2153" s="26"/>
    </row>
    <row r="2154" spans="9:9" x14ac:dyDescent="0.2">
      <c r="I2154" s="26"/>
    </row>
    <row r="2155" spans="9:9" x14ac:dyDescent="0.2">
      <c r="I2155" s="26"/>
    </row>
    <row r="2156" spans="9:9" x14ac:dyDescent="0.2">
      <c r="I2156" s="26"/>
    </row>
    <row r="2157" spans="9:9" x14ac:dyDescent="0.2">
      <c r="I2157" s="26"/>
    </row>
    <row r="2158" spans="9:9" x14ac:dyDescent="0.2">
      <c r="I2158" s="26"/>
    </row>
    <row r="2159" spans="9:9" x14ac:dyDescent="0.2">
      <c r="I2159" s="26"/>
    </row>
    <row r="2160" spans="9:9" x14ac:dyDescent="0.2">
      <c r="I2160" s="26"/>
    </row>
    <row r="2161" spans="9:9" x14ac:dyDescent="0.2">
      <c r="I2161" s="26"/>
    </row>
    <row r="2162" spans="9:9" x14ac:dyDescent="0.2">
      <c r="I2162" s="26"/>
    </row>
    <row r="2163" spans="9:9" x14ac:dyDescent="0.2">
      <c r="I2163" s="26"/>
    </row>
    <row r="2164" spans="9:9" x14ac:dyDescent="0.2">
      <c r="I2164" s="26"/>
    </row>
    <row r="2165" spans="9:9" x14ac:dyDescent="0.2">
      <c r="I2165" s="26"/>
    </row>
    <row r="2166" spans="9:9" x14ac:dyDescent="0.2">
      <c r="I2166" s="26"/>
    </row>
    <row r="2167" spans="9:9" x14ac:dyDescent="0.2">
      <c r="I2167" s="26"/>
    </row>
    <row r="2168" spans="9:9" x14ac:dyDescent="0.2">
      <c r="I2168" s="26"/>
    </row>
    <row r="2169" spans="9:9" x14ac:dyDescent="0.2">
      <c r="I2169" s="26"/>
    </row>
    <row r="2170" spans="9:9" x14ac:dyDescent="0.2">
      <c r="I2170" s="26"/>
    </row>
    <row r="2171" spans="9:9" x14ac:dyDescent="0.2">
      <c r="I2171" s="26"/>
    </row>
    <row r="2172" spans="9:9" x14ac:dyDescent="0.2">
      <c r="I2172" s="26"/>
    </row>
    <row r="2173" spans="9:9" x14ac:dyDescent="0.2">
      <c r="I2173" s="26"/>
    </row>
    <row r="2174" spans="9:9" x14ac:dyDescent="0.2">
      <c r="I2174" s="26"/>
    </row>
    <row r="2175" spans="9:9" x14ac:dyDescent="0.2">
      <c r="I2175" s="26"/>
    </row>
    <row r="2176" spans="9:9" x14ac:dyDescent="0.2">
      <c r="I2176" s="26"/>
    </row>
    <row r="2177" spans="9:9" x14ac:dyDescent="0.2">
      <c r="I2177" s="26"/>
    </row>
    <row r="2178" spans="9:9" x14ac:dyDescent="0.2">
      <c r="I2178" s="26"/>
    </row>
    <row r="2179" spans="9:9" x14ac:dyDescent="0.2">
      <c r="I2179" s="26"/>
    </row>
    <row r="2180" spans="9:9" x14ac:dyDescent="0.2">
      <c r="I2180" s="26"/>
    </row>
    <row r="2181" spans="9:9" x14ac:dyDescent="0.2">
      <c r="I2181" s="26"/>
    </row>
    <row r="2182" spans="9:9" x14ac:dyDescent="0.2">
      <c r="I2182" s="26"/>
    </row>
    <row r="2183" spans="9:9" x14ac:dyDescent="0.2">
      <c r="I2183" s="26"/>
    </row>
    <row r="2184" spans="9:9" x14ac:dyDescent="0.2">
      <c r="I2184" s="26"/>
    </row>
    <row r="2185" spans="9:9" x14ac:dyDescent="0.2">
      <c r="I2185" s="26"/>
    </row>
    <row r="2186" spans="9:9" x14ac:dyDescent="0.2">
      <c r="I2186" s="26"/>
    </row>
    <row r="2187" spans="9:9" x14ac:dyDescent="0.2">
      <c r="I2187" s="26"/>
    </row>
    <row r="2188" spans="9:9" x14ac:dyDescent="0.2">
      <c r="I2188" s="26"/>
    </row>
    <row r="2189" spans="9:9" x14ac:dyDescent="0.2">
      <c r="I2189" s="26"/>
    </row>
    <row r="2190" spans="9:9" x14ac:dyDescent="0.2">
      <c r="I2190" s="26"/>
    </row>
    <row r="2191" spans="9:9" x14ac:dyDescent="0.2">
      <c r="I2191" s="26"/>
    </row>
    <row r="2192" spans="9:9" x14ac:dyDescent="0.2">
      <c r="I2192" s="26"/>
    </row>
    <row r="2193" spans="9:9" x14ac:dyDescent="0.2">
      <c r="I2193" s="26"/>
    </row>
    <row r="2194" spans="9:9" x14ac:dyDescent="0.2">
      <c r="I2194" s="26"/>
    </row>
    <row r="2195" spans="9:9" x14ac:dyDescent="0.2">
      <c r="I2195" s="26"/>
    </row>
    <row r="2196" spans="9:9" x14ac:dyDescent="0.2">
      <c r="I2196" s="26"/>
    </row>
    <row r="2197" spans="9:9" x14ac:dyDescent="0.2">
      <c r="I2197" s="26"/>
    </row>
    <row r="2198" spans="9:9" x14ac:dyDescent="0.2">
      <c r="I2198" s="26"/>
    </row>
    <row r="2199" spans="9:9" x14ac:dyDescent="0.2">
      <c r="I2199" s="26"/>
    </row>
    <row r="2200" spans="9:9" x14ac:dyDescent="0.2">
      <c r="I2200" s="26"/>
    </row>
    <row r="2201" spans="9:9" x14ac:dyDescent="0.2">
      <c r="I2201" s="26"/>
    </row>
    <row r="2202" spans="9:9" x14ac:dyDescent="0.2">
      <c r="I2202" s="26"/>
    </row>
    <row r="2203" spans="9:9" x14ac:dyDescent="0.2">
      <c r="I2203" s="26"/>
    </row>
    <row r="2204" spans="9:9" x14ac:dyDescent="0.2">
      <c r="I2204" s="26"/>
    </row>
    <row r="2205" spans="9:9" x14ac:dyDescent="0.2">
      <c r="I2205" s="26"/>
    </row>
    <row r="2206" spans="9:9" x14ac:dyDescent="0.2">
      <c r="I2206" s="26"/>
    </row>
    <row r="2207" spans="9:9" x14ac:dyDescent="0.2">
      <c r="I2207" s="26"/>
    </row>
    <row r="2208" spans="9:9" x14ac:dyDescent="0.2">
      <c r="I2208" s="26"/>
    </row>
    <row r="2209" spans="9:9" x14ac:dyDescent="0.2">
      <c r="I2209" s="26"/>
    </row>
    <row r="2210" spans="9:9" x14ac:dyDescent="0.2">
      <c r="I2210" s="26"/>
    </row>
    <row r="2211" spans="9:9" x14ac:dyDescent="0.2">
      <c r="I2211" s="26"/>
    </row>
    <row r="2212" spans="9:9" x14ac:dyDescent="0.2">
      <c r="I2212" s="26"/>
    </row>
    <row r="2213" spans="9:9" x14ac:dyDescent="0.2">
      <c r="I2213" s="26"/>
    </row>
    <row r="2214" spans="9:9" x14ac:dyDescent="0.2">
      <c r="I2214" s="26"/>
    </row>
    <row r="2215" spans="9:9" x14ac:dyDescent="0.2">
      <c r="I2215" s="26"/>
    </row>
    <row r="2216" spans="9:9" x14ac:dyDescent="0.2">
      <c r="I2216" s="26"/>
    </row>
    <row r="2217" spans="9:9" x14ac:dyDescent="0.2">
      <c r="I2217" s="26"/>
    </row>
    <row r="2218" spans="9:9" x14ac:dyDescent="0.2">
      <c r="I2218" s="26"/>
    </row>
    <row r="2219" spans="9:9" x14ac:dyDescent="0.2">
      <c r="I2219" s="26"/>
    </row>
    <row r="2220" spans="9:9" x14ac:dyDescent="0.2">
      <c r="I2220" s="26"/>
    </row>
    <row r="2221" spans="9:9" x14ac:dyDescent="0.2">
      <c r="I2221" s="26"/>
    </row>
    <row r="2222" spans="9:9" x14ac:dyDescent="0.2">
      <c r="I2222" s="26"/>
    </row>
    <row r="2223" spans="9:9" x14ac:dyDescent="0.2">
      <c r="I2223" s="26"/>
    </row>
    <row r="2224" spans="9:9" x14ac:dyDescent="0.2">
      <c r="I2224" s="26"/>
    </row>
    <row r="2225" spans="9:9" x14ac:dyDescent="0.2">
      <c r="I2225" s="26"/>
    </row>
    <row r="2226" spans="9:9" x14ac:dyDescent="0.2">
      <c r="I2226" s="26"/>
    </row>
    <row r="2227" spans="9:9" x14ac:dyDescent="0.2">
      <c r="I2227" s="26"/>
    </row>
    <row r="2228" spans="9:9" x14ac:dyDescent="0.2">
      <c r="I2228" s="26"/>
    </row>
    <row r="2229" spans="9:9" x14ac:dyDescent="0.2">
      <c r="I2229" s="26"/>
    </row>
    <row r="2230" spans="9:9" x14ac:dyDescent="0.2">
      <c r="I2230" s="26"/>
    </row>
    <row r="2231" spans="9:9" x14ac:dyDescent="0.2">
      <c r="I2231" s="26"/>
    </row>
    <row r="2232" spans="9:9" x14ac:dyDescent="0.2">
      <c r="I2232" s="26"/>
    </row>
    <row r="2233" spans="9:9" x14ac:dyDescent="0.2">
      <c r="I2233" s="26"/>
    </row>
    <row r="2234" spans="9:9" x14ac:dyDescent="0.2">
      <c r="I2234" s="26"/>
    </row>
    <row r="2235" spans="9:9" x14ac:dyDescent="0.2">
      <c r="I2235" s="26"/>
    </row>
    <row r="2236" spans="9:9" x14ac:dyDescent="0.2">
      <c r="I2236" s="26"/>
    </row>
    <row r="2237" spans="9:9" x14ac:dyDescent="0.2">
      <c r="I2237" s="26"/>
    </row>
    <row r="2238" spans="9:9" x14ac:dyDescent="0.2">
      <c r="I2238" s="26"/>
    </row>
    <row r="2239" spans="9:9" x14ac:dyDescent="0.2">
      <c r="I2239" s="26"/>
    </row>
    <row r="2240" spans="9:9" x14ac:dyDescent="0.2">
      <c r="I2240" s="26"/>
    </row>
    <row r="2241" spans="9:9" x14ac:dyDescent="0.2">
      <c r="I2241" s="26"/>
    </row>
    <row r="2242" spans="9:9" x14ac:dyDescent="0.2">
      <c r="I2242" s="26"/>
    </row>
    <row r="2243" spans="9:9" x14ac:dyDescent="0.2">
      <c r="I2243" s="26"/>
    </row>
    <row r="2244" spans="9:9" x14ac:dyDescent="0.2">
      <c r="I2244" s="26"/>
    </row>
    <row r="2245" spans="9:9" x14ac:dyDescent="0.2">
      <c r="I2245" s="26"/>
    </row>
    <row r="2246" spans="9:9" x14ac:dyDescent="0.2">
      <c r="I2246" s="26"/>
    </row>
    <row r="2247" spans="9:9" x14ac:dyDescent="0.2">
      <c r="I2247" s="26"/>
    </row>
    <row r="2248" spans="9:9" x14ac:dyDescent="0.2">
      <c r="I2248" s="26"/>
    </row>
    <row r="2249" spans="9:9" x14ac:dyDescent="0.2">
      <c r="I2249" s="26"/>
    </row>
    <row r="2250" spans="9:9" x14ac:dyDescent="0.2">
      <c r="I2250" s="26"/>
    </row>
    <row r="2251" spans="9:9" x14ac:dyDescent="0.2">
      <c r="I2251" s="26"/>
    </row>
    <row r="2252" spans="9:9" x14ac:dyDescent="0.2">
      <c r="I2252" s="26"/>
    </row>
    <row r="2253" spans="9:9" x14ac:dyDescent="0.2">
      <c r="I2253" s="26"/>
    </row>
    <row r="2254" spans="9:9" x14ac:dyDescent="0.2">
      <c r="I2254" s="26"/>
    </row>
    <row r="2255" spans="9:9" x14ac:dyDescent="0.2">
      <c r="I2255" s="26"/>
    </row>
    <row r="2256" spans="9:9" x14ac:dyDescent="0.2">
      <c r="I2256" s="26"/>
    </row>
    <row r="2257" spans="9:9" x14ac:dyDescent="0.2">
      <c r="I2257" s="26"/>
    </row>
    <row r="2258" spans="9:9" x14ac:dyDescent="0.2">
      <c r="I2258" s="26"/>
    </row>
    <row r="2259" spans="9:9" x14ac:dyDescent="0.2">
      <c r="I2259" s="26"/>
    </row>
    <row r="2260" spans="9:9" x14ac:dyDescent="0.2">
      <c r="I2260" s="26"/>
    </row>
    <row r="2261" spans="9:9" x14ac:dyDescent="0.2">
      <c r="I2261" s="26"/>
    </row>
    <row r="2262" spans="9:9" x14ac:dyDescent="0.2">
      <c r="I2262" s="26"/>
    </row>
    <row r="2263" spans="9:9" x14ac:dyDescent="0.2">
      <c r="I2263" s="26"/>
    </row>
    <row r="2264" spans="9:9" x14ac:dyDescent="0.2">
      <c r="I2264" s="26"/>
    </row>
    <row r="2265" spans="9:9" x14ac:dyDescent="0.2">
      <c r="I2265" s="26"/>
    </row>
    <row r="2266" spans="9:9" x14ac:dyDescent="0.2">
      <c r="I2266" s="26"/>
    </row>
    <row r="2267" spans="9:9" x14ac:dyDescent="0.2">
      <c r="I2267" s="26"/>
    </row>
    <row r="2268" spans="9:9" x14ac:dyDescent="0.2">
      <c r="I2268" s="26"/>
    </row>
    <row r="2269" spans="9:9" x14ac:dyDescent="0.2">
      <c r="I2269" s="26"/>
    </row>
    <row r="2270" spans="9:9" x14ac:dyDescent="0.2">
      <c r="I2270" s="26"/>
    </row>
    <row r="2271" spans="9:9" x14ac:dyDescent="0.2">
      <c r="I2271" s="26"/>
    </row>
    <row r="2272" spans="9:9" x14ac:dyDescent="0.2">
      <c r="I2272" s="26"/>
    </row>
    <row r="2273" spans="9:9" x14ac:dyDescent="0.2">
      <c r="I2273" s="26"/>
    </row>
    <row r="2274" spans="9:9" x14ac:dyDescent="0.2">
      <c r="I2274" s="26"/>
    </row>
    <row r="2275" spans="9:9" x14ac:dyDescent="0.2">
      <c r="I2275" s="26"/>
    </row>
    <row r="2276" spans="9:9" x14ac:dyDescent="0.2">
      <c r="I2276" s="26"/>
    </row>
    <row r="2277" spans="9:9" x14ac:dyDescent="0.2">
      <c r="I2277" s="26"/>
    </row>
    <row r="2278" spans="9:9" x14ac:dyDescent="0.2">
      <c r="I2278" s="26"/>
    </row>
    <row r="2279" spans="9:9" x14ac:dyDescent="0.2">
      <c r="I2279" s="26"/>
    </row>
    <row r="2280" spans="9:9" x14ac:dyDescent="0.2">
      <c r="I2280" s="26"/>
    </row>
    <row r="2281" spans="9:9" x14ac:dyDescent="0.2">
      <c r="I2281" s="26"/>
    </row>
    <row r="2282" spans="9:9" x14ac:dyDescent="0.2">
      <c r="I2282" s="26"/>
    </row>
    <row r="2283" spans="9:9" x14ac:dyDescent="0.2">
      <c r="I2283" s="26"/>
    </row>
    <row r="2284" spans="9:9" x14ac:dyDescent="0.2">
      <c r="I2284" s="26"/>
    </row>
    <row r="2285" spans="9:9" x14ac:dyDescent="0.2">
      <c r="I2285" s="26"/>
    </row>
    <row r="2286" spans="9:9" x14ac:dyDescent="0.2">
      <c r="I2286" s="26"/>
    </row>
    <row r="2287" spans="9:9" x14ac:dyDescent="0.2">
      <c r="I2287" s="26"/>
    </row>
    <row r="2288" spans="9:9" x14ac:dyDescent="0.2">
      <c r="I2288" s="26"/>
    </row>
    <row r="2289" spans="9:9" x14ac:dyDescent="0.2">
      <c r="I2289" s="26"/>
    </row>
    <row r="2290" spans="9:9" x14ac:dyDescent="0.2">
      <c r="I2290" s="26"/>
    </row>
    <row r="2291" spans="9:9" x14ac:dyDescent="0.2">
      <c r="I2291" s="26"/>
    </row>
    <row r="2292" spans="9:9" x14ac:dyDescent="0.2">
      <c r="I2292" s="26"/>
    </row>
    <row r="2293" spans="9:9" x14ac:dyDescent="0.2">
      <c r="I2293" s="26"/>
    </row>
    <row r="2294" spans="9:9" x14ac:dyDescent="0.2">
      <c r="I2294" s="26"/>
    </row>
    <row r="2295" spans="9:9" x14ac:dyDescent="0.2">
      <c r="I2295" s="26"/>
    </row>
    <row r="2296" spans="9:9" x14ac:dyDescent="0.2">
      <c r="I2296" s="26"/>
    </row>
    <row r="2297" spans="9:9" x14ac:dyDescent="0.2">
      <c r="I2297" s="26"/>
    </row>
    <row r="2298" spans="9:9" x14ac:dyDescent="0.2">
      <c r="I2298" s="26"/>
    </row>
    <row r="2299" spans="9:9" x14ac:dyDescent="0.2">
      <c r="I2299" s="26"/>
    </row>
    <row r="2300" spans="9:9" x14ac:dyDescent="0.2">
      <c r="I2300" s="26"/>
    </row>
    <row r="2301" spans="9:9" x14ac:dyDescent="0.2">
      <c r="I2301" s="26"/>
    </row>
    <row r="2302" spans="9:9" x14ac:dyDescent="0.2">
      <c r="I2302" s="26"/>
    </row>
    <row r="2303" spans="9:9" x14ac:dyDescent="0.2">
      <c r="I2303" s="26"/>
    </row>
    <row r="2304" spans="9:9" x14ac:dyDescent="0.2">
      <c r="I2304" s="26"/>
    </row>
    <row r="2305" spans="9:9" x14ac:dyDescent="0.2">
      <c r="I2305" s="26"/>
    </row>
    <row r="2306" spans="9:9" x14ac:dyDescent="0.2">
      <c r="I2306" s="26"/>
    </row>
    <row r="2307" spans="9:9" x14ac:dyDescent="0.2">
      <c r="I2307" s="26"/>
    </row>
    <row r="2308" spans="9:9" x14ac:dyDescent="0.2">
      <c r="I2308" s="26"/>
    </row>
    <row r="2309" spans="9:9" x14ac:dyDescent="0.2">
      <c r="I2309" s="26"/>
    </row>
    <row r="2310" spans="9:9" x14ac:dyDescent="0.2">
      <c r="I2310" s="26"/>
    </row>
    <row r="2311" spans="9:9" x14ac:dyDescent="0.2">
      <c r="I2311" s="26"/>
    </row>
    <row r="2312" spans="9:9" x14ac:dyDescent="0.2">
      <c r="I2312" s="26"/>
    </row>
    <row r="2313" spans="9:9" x14ac:dyDescent="0.2">
      <c r="I2313" s="26"/>
    </row>
    <row r="2314" spans="9:9" x14ac:dyDescent="0.2">
      <c r="I2314" s="26"/>
    </row>
    <row r="2315" spans="9:9" x14ac:dyDescent="0.2">
      <c r="I2315" s="26"/>
    </row>
    <row r="2316" spans="9:9" x14ac:dyDescent="0.2">
      <c r="I2316" s="26"/>
    </row>
    <row r="2317" spans="9:9" x14ac:dyDescent="0.2">
      <c r="I2317" s="26"/>
    </row>
    <row r="2318" spans="9:9" x14ac:dyDescent="0.2">
      <c r="I2318" s="26"/>
    </row>
    <row r="2319" spans="9:9" x14ac:dyDescent="0.2">
      <c r="I2319" s="26"/>
    </row>
    <row r="2320" spans="9:9" x14ac:dyDescent="0.2">
      <c r="I2320" s="26"/>
    </row>
    <row r="2321" spans="9:9" x14ac:dyDescent="0.2">
      <c r="I2321" s="26"/>
    </row>
    <row r="2322" spans="9:9" x14ac:dyDescent="0.2">
      <c r="I2322" s="26"/>
    </row>
    <row r="2323" spans="9:9" x14ac:dyDescent="0.2">
      <c r="I2323" s="26"/>
    </row>
    <row r="2324" spans="9:9" x14ac:dyDescent="0.2">
      <c r="I2324" s="26"/>
    </row>
    <row r="2325" spans="9:9" x14ac:dyDescent="0.2">
      <c r="I2325" s="26"/>
    </row>
    <row r="2326" spans="9:9" x14ac:dyDescent="0.2">
      <c r="I2326" s="26"/>
    </row>
    <row r="2327" spans="9:9" x14ac:dyDescent="0.2">
      <c r="I2327" s="26"/>
    </row>
    <row r="2328" spans="9:9" x14ac:dyDescent="0.2">
      <c r="I2328" s="26"/>
    </row>
    <row r="2329" spans="9:9" x14ac:dyDescent="0.2">
      <c r="I2329" s="26"/>
    </row>
    <row r="2330" spans="9:9" x14ac:dyDescent="0.2">
      <c r="I2330" s="26"/>
    </row>
    <row r="2331" spans="9:9" x14ac:dyDescent="0.2">
      <c r="I2331" s="26"/>
    </row>
    <row r="2332" spans="9:9" x14ac:dyDescent="0.2">
      <c r="I2332" s="26"/>
    </row>
    <row r="2333" spans="9:9" x14ac:dyDescent="0.2">
      <c r="I2333" s="26"/>
    </row>
    <row r="2334" spans="9:9" x14ac:dyDescent="0.2">
      <c r="I2334" s="26"/>
    </row>
    <row r="2335" spans="9:9" x14ac:dyDescent="0.2">
      <c r="I2335" s="26"/>
    </row>
    <row r="2336" spans="9:9" x14ac:dyDescent="0.2">
      <c r="I2336" s="26"/>
    </row>
    <row r="2337" spans="9:9" x14ac:dyDescent="0.2">
      <c r="I2337" s="26"/>
    </row>
    <row r="2338" spans="9:9" x14ac:dyDescent="0.2">
      <c r="I2338" s="26"/>
    </row>
    <row r="2339" spans="9:9" x14ac:dyDescent="0.2">
      <c r="I2339" s="26"/>
    </row>
    <row r="2340" spans="9:9" x14ac:dyDescent="0.2">
      <c r="I2340" s="26"/>
    </row>
    <row r="2341" spans="9:9" x14ac:dyDescent="0.2">
      <c r="I2341" s="26"/>
    </row>
    <row r="2342" spans="9:9" x14ac:dyDescent="0.2">
      <c r="I2342" s="26"/>
    </row>
    <row r="2343" spans="9:9" x14ac:dyDescent="0.2">
      <c r="I2343" s="26"/>
    </row>
    <row r="2344" spans="9:9" x14ac:dyDescent="0.2">
      <c r="I2344" s="26"/>
    </row>
    <row r="2345" spans="9:9" x14ac:dyDescent="0.2">
      <c r="I2345" s="26"/>
    </row>
    <row r="2346" spans="9:9" x14ac:dyDescent="0.2">
      <c r="I2346" s="26"/>
    </row>
    <row r="2347" spans="9:9" x14ac:dyDescent="0.2">
      <c r="I2347" s="26"/>
    </row>
    <row r="2348" spans="9:9" x14ac:dyDescent="0.2">
      <c r="I2348" s="26"/>
    </row>
    <row r="2349" spans="9:9" x14ac:dyDescent="0.2">
      <c r="I2349" s="26"/>
    </row>
    <row r="2350" spans="9:9" x14ac:dyDescent="0.2">
      <c r="I2350" s="26"/>
    </row>
    <row r="2351" spans="9:9" x14ac:dyDescent="0.2">
      <c r="I2351" s="26"/>
    </row>
    <row r="2352" spans="9:9" x14ac:dyDescent="0.2">
      <c r="I2352" s="26"/>
    </row>
    <row r="2353" spans="9:9" x14ac:dyDescent="0.2">
      <c r="I2353" s="26"/>
    </row>
    <row r="2354" spans="9:9" x14ac:dyDescent="0.2">
      <c r="I2354" s="26"/>
    </row>
    <row r="2355" spans="9:9" x14ac:dyDescent="0.2">
      <c r="I2355" s="26"/>
    </row>
    <row r="2356" spans="9:9" x14ac:dyDescent="0.2">
      <c r="I2356" s="26"/>
    </row>
    <row r="2357" spans="9:9" x14ac:dyDescent="0.2">
      <c r="I2357" s="26"/>
    </row>
    <row r="2358" spans="9:9" x14ac:dyDescent="0.2">
      <c r="I2358" s="26"/>
    </row>
    <row r="2359" spans="9:9" x14ac:dyDescent="0.2">
      <c r="I2359" s="26"/>
    </row>
    <row r="2360" spans="9:9" x14ac:dyDescent="0.2">
      <c r="I2360" s="26"/>
    </row>
    <row r="2361" spans="9:9" x14ac:dyDescent="0.2">
      <c r="I2361" s="26"/>
    </row>
    <row r="2362" spans="9:9" x14ac:dyDescent="0.2">
      <c r="I2362" s="26"/>
    </row>
    <row r="2363" spans="9:9" x14ac:dyDescent="0.2">
      <c r="I2363" s="26"/>
    </row>
    <row r="2364" spans="9:9" x14ac:dyDescent="0.2">
      <c r="I2364" s="26"/>
    </row>
    <row r="2365" spans="9:9" x14ac:dyDescent="0.2">
      <c r="I2365" s="26"/>
    </row>
    <row r="2366" spans="9:9" x14ac:dyDescent="0.2">
      <c r="I2366" s="26"/>
    </row>
    <row r="2367" spans="9:9" x14ac:dyDescent="0.2">
      <c r="I2367" s="26"/>
    </row>
    <row r="2368" spans="9:9" x14ac:dyDescent="0.2">
      <c r="I2368" s="26"/>
    </row>
    <row r="2369" spans="9:9" x14ac:dyDescent="0.2">
      <c r="I2369" s="26"/>
    </row>
    <row r="2370" spans="9:9" x14ac:dyDescent="0.2">
      <c r="I2370" s="26"/>
    </row>
    <row r="2371" spans="9:9" x14ac:dyDescent="0.2">
      <c r="I2371" s="26"/>
    </row>
    <row r="2372" spans="9:9" x14ac:dyDescent="0.2">
      <c r="I2372" s="26"/>
    </row>
    <row r="2373" spans="9:9" x14ac:dyDescent="0.2">
      <c r="I2373" s="26"/>
    </row>
    <row r="2374" spans="9:9" x14ac:dyDescent="0.2">
      <c r="I2374" s="26"/>
    </row>
    <row r="2375" spans="9:9" x14ac:dyDescent="0.2">
      <c r="I2375" s="26"/>
    </row>
    <row r="2376" spans="9:9" x14ac:dyDescent="0.2">
      <c r="I2376" s="26"/>
    </row>
    <row r="2377" spans="9:9" x14ac:dyDescent="0.2">
      <c r="I2377" s="26"/>
    </row>
    <row r="2378" spans="9:9" x14ac:dyDescent="0.2">
      <c r="I2378" s="26"/>
    </row>
    <row r="2379" spans="9:9" x14ac:dyDescent="0.2">
      <c r="I2379" s="26"/>
    </row>
    <row r="2380" spans="9:9" x14ac:dyDescent="0.2">
      <c r="I2380" s="26"/>
    </row>
    <row r="2381" spans="9:9" x14ac:dyDescent="0.2">
      <c r="I2381" s="26"/>
    </row>
    <row r="2382" spans="9:9" x14ac:dyDescent="0.2">
      <c r="I2382" s="26"/>
    </row>
    <row r="2383" spans="9:9" x14ac:dyDescent="0.2">
      <c r="I2383" s="26"/>
    </row>
    <row r="2384" spans="9:9" x14ac:dyDescent="0.2">
      <c r="I2384" s="26"/>
    </row>
    <row r="2385" spans="9:9" x14ac:dyDescent="0.2">
      <c r="I2385" s="26"/>
    </row>
    <row r="2386" spans="9:9" x14ac:dyDescent="0.2">
      <c r="I2386" s="26"/>
    </row>
    <row r="2387" spans="9:9" x14ac:dyDescent="0.2">
      <c r="I2387" s="26"/>
    </row>
    <row r="2388" spans="9:9" x14ac:dyDescent="0.2">
      <c r="I2388" s="26"/>
    </row>
    <row r="2389" spans="9:9" x14ac:dyDescent="0.2">
      <c r="I2389" s="26"/>
    </row>
    <row r="2390" spans="9:9" x14ac:dyDescent="0.2">
      <c r="I2390" s="26"/>
    </row>
    <row r="2391" spans="9:9" x14ac:dyDescent="0.2">
      <c r="I2391" s="26"/>
    </row>
    <row r="2392" spans="9:9" x14ac:dyDescent="0.2">
      <c r="I2392" s="26"/>
    </row>
    <row r="2393" spans="9:9" x14ac:dyDescent="0.2">
      <c r="I2393" s="26"/>
    </row>
    <row r="2394" spans="9:9" x14ac:dyDescent="0.2">
      <c r="I2394" s="26"/>
    </row>
    <row r="2395" spans="9:9" x14ac:dyDescent="0.2">
      <c r="I2395" s="26"/>
    </row>
    <row r="2396" spans="9:9" x14ac:dyDescent="0.2">
      <c r="I2396" s="26"/>
    </row>
    <row r="2397" spans="9:9" x14ac:dyDescent="0.2">
      <c r="I2397" s="26"/>
    </row>
    <row r="2398" spans="9:9" x14ac:dyDescent="0.2">
      <c r="I2398" s="26"/>
    </row>
    <row r="2399" spans="9:9" x14ac:dyDescent="0.2">
      <c r="I2399" s="26"/>
    </row>
    <row r="2400" spans="9:9" x14ac:dyDescent="0.2">
      <c r="I2400" s="26"/>
    </row>
    <row r="2401" spans="9:9" x14ac:dyDescent="0.2">
      <c r="I2401" s="26"/>
    </row>
    <row r="2402" spans="9:9" x14ac:dyDescent="0.2">
      <c r="I2402" s="26"/>
    </row>
    <row r="2403" spans="9:9" x14ac:dyDescent="0.2">
      <c r="I2403" s="26"/>
    </row>
    <row r="2404" spans="9:9" x14ac:dyDescent="0.2">
      <c r="I2404" s="26"/>
    </row>
    <row r="2405" spans="9:9" x14ac:dyDescent="0.2">
      <c r="I2405" s="26"/>
    </row>
    <row r="2406" spans="9:9" x14ac:dyDescent="0.2">
      <c r="I2406" s="26"/>
    </row>
    <row r="2407" spans="9:9" x14ac:dyDescent="0.2">
      <c r="I2407" s="26"/>
    </row>
    <row r="2408" spans="9:9" x14ac:dyDescent="0.2">
      <c r="I2408" s="26"/>
    </row>
    <row r="2409" spans="9:9" x14ac:dyDescent="0.2">
      <c r="I2409" s="26"/>
    </row>
    <row r="2410" spans="9:9" x14ac:dyDescent="0.2">
      <c r="I2410" s="26"/>
    </row>
    <row r="2411" spans="9:9" x14ac:dyDescent="0.2">
      <c r="I2411" s="26"/>
    </row>
    <row r="2412" spans="9:9" x14ac:dyDescent="0.2">
      <c r="I2412" s="26"/>
    </row>
    <row r="2413" spans="9:9" x14ac:dyDescent="0.2">
      <c r="I2413" s="26"/>
    </row>
    <row r="2414" spans="9:9" x14ac:dyDescent="0.2">
      <c r="I2414" s="26"/>
    </row>
    <row r="2415" spans="9:9" x14ac:dyDescent="0.2">
      <c r="I2415" s="26"/>
    </row>
    <row r="2416" spans="9:9" x14ac:dyDescent="0.2">
      <c r="I2416" s="26"/>
    </row>
    <row r="2417" spans="9:9" x14ac:dyDescent="0.2">
      <c r="I2417" s="26"/>
    </row>
    <row r="2418" spans="9:9" x14ac:dyDescent="0.2">
      <c r="I2418" s="26"/>
    </row>
    <row r="2419" spans="9:9" x14ac:dyDescent="0.2">
      <c r="I2419" s="26"/>
    </row>
    <row r="2420" spans="9:9" x14ac:dyDescent="0.2">
      <c r="I2420" s="26"/>
    </row>
    <row r="2421" spans="9:9" x14ac:dyDescent="0.2">
      <c r="I2421" s="26"/>
    </row>
    <row r="2422" spans="9:9" x14ac:dyDescent="0.2">
      <c r="I2422" s="26"/>
    </row>
    <row r="2423" spans="9:9" x14ac:dyDescent="0.2">
      <c r="I2423" s="26"/>
    </row>
    <row r="2424" spans="9:9" x14ac:dyDescent="0.2">
      <c r="I2424" s="26"/>
    </row>
    <row r="2425" spans="9:9" x14ac:dyDescent="0.2">
      <c r="I2425" s="26"/>
    </row>
    <row r="2426" spans="9:9" x14ac:dyDescent="0.2">
      <c r="I2426" s="26"/>
    </row>
    <row r="2427" spans="9:9" x14ac:dyDescent="0.2">
      <c r="I2427" s="26"/>
    </row>
    <row r="2428" spans="9:9" x14ac:dyDescent="0.2">
      <c r="I2428" s="26"/>
    </row>
    <row r="2429" spans="9:9" x14ac:dyDescent="0.2">
      <c r="I2429" s="26"/>
    </row>
    <row r="2430" spans="9:9" x14ac:dyDescent="0.2">
      <c r="I2430" s="26"/>
    </row>
    <row r="2431" spans="9:9" x14ac:dyDescent="0.2">
      <c r="I2431" s="26"/>
    </row>
    <row r="2432" spans="9:9" x14ac:dyDescent="0.2">
      <c r="I2432" s="26"/>
    </row>
    <row r="2433" spans="9:9" x14ac:dyDescent="0.2">
      <c r="I2433" s="26"/>
    </row>
    <row r="2434" spans="9:9" x14ac:dyDescent="0.2">
      <c r="I2434" s="26"/>
    </row>
    <row r="2435" spans="9:9" x14ac:dyDescent="0.2">
      <c r="I2435" s="26"/>
    </row>
    <row r="2436" spans="9:9" x14ac:dyDescent="0.2">
      <c r="I2436" s="26"/>
    </row>
    <row r="2437" spans="9:9" x14ac:dyDescent="0.2">
      <c r="I2437" s="26"/>
    </row>
    <row r="2438" spans="9:9" x14ac:dyDescent="0.2">
      <c r="I2438" s="26"/>
    </row>
    <row r="2439" spans="9:9" x14ac:dyDescent="0.2">
      <c r="I2439" s="26"/>
    </row>
    <row r="2440" spans="9:9" x14ac:dyDescent="0.2">
      <c r="I2440" s="26"/>
    </row>
    <row r="2441" spans="9:9" x14ac:dyDescent="0.2">
      <c r="I2441" s="26"/>
    </row>
    <row r="2442" spans="9:9" x14ac:dyDescent="0.2">
      <c r="I2442" s="26"/>
    </row>
    <row r="2443" spans="9:9" x14ac:dyDescent="0.2">
      <c r="I2443" s="26"/>
    </row>
    <row r="2444" spans="9:9" x14ac:dyDescent="0.2">
      <c r="I2444" s="26"/>
    </row>
    <row r="2445" spans="9:9" x14ac:dyDescent="0.2">
      <c r="I2445" s="26"/>
    </row>
    <row r="2446" spans="9:9" x14ac:dyDescent="0.2">
      <c r="I2446" s="26"/>
    </row>
    <row r="2447" spans="9:9" x14ac:dyDescent="0.2">
      <c r="I2447" s="26"/>
    </row>
    <row r="2448" spans="9:9" x14ac:dyDescent="0.2">
      <c r="I2448" s="26"/>
    </row>
    <row r="2449" spans="9:9" x14ac:dyDescent="0.2">
      <c r="I2449" s="26"/>
    </row>
    <row r="2450" spans="9:9" x14ac:dyDescent="0.2">
      <c r="I2450" s="26"/>
    </row>
    <row r="2451" spans="9:9" x14ac:dyDescent="0.2">
      <c r="I2451" s="26"/>
    </row>
    <row r="2452" spans="9:9" x14ac:dyDescent="0.2">
      <c r="I2452" s="26"/>
    </row>
    <row r="2453" spans="9:9" x14ac:dyDescent="0.2">
      <c r="I2453" s="26"/>
    </row>
    <row r="2454" spans="9:9" x14ac:dyDescent="0.2">
      <c r="I2454" s="26"/>
    </row>
    <row r="2455" spans="9:9" x14ac:dyDescent="0.2">
      <c r="I2455" s="26"/>
    </row>
    <row r="2456" spans="9:9" x14ac:dyDescent="0.2">
      <c r="I2456" s="26"/>
    </row>
    <row r="2457" spans="9:9" x14ac:dyDescent="0.2">
      <c r="I2457" s="26"/>
    </row>
    <row r="2458" spans="9:9" x14ac:dyDescent="0.2">
      <c r="I2458" s="26"/>
    </row>
    <row r="2459" spans="9:9" x14ac:dyDescent="0.2">
      <c r="I2459" s="26"/>
    </row>
    <row r="2460" spans="9:9" x14ac:dyDescent="0.2">
      <c r="I2460" s="26"/>
    </row>
    <row r="2461" spans="9:9" x14ac:dyDescent="0.2">
      <c r="I2461" s="26"/>
    </row>
    <row r="2462" spans="9:9" x14ac:dyDescent="0.2">
      <c r="I2462" s="26"/>
    </row>
    <row r="2463" spans="9:9" x14ac:dyDescent="0.2">
      <c r="I2463" s="26"/>
    </row>
    <row r="2464" spans="9:9" x14ac:dyDescent="0.2">
      <c r="I2464" s="26"/>
    </row>
    <row r="2465" spans="9:9" x14ac:dyDescent="0.2">
      <c r="I2465" s="26"/>
    </row>
    <row r="2466" spans="9:9" x14ac:dyDescent="0.2">
      <c r="I2466" s="26"/>
    </row>
    <row r="2467" spans="9:9" x14ac:dyDescent="0.2">
      <c r="I2467" s="26"/>
    </row>
    <row r="2468" spans="9:9" x14ac:dyDescent="0.2">
      <c r="I2468" s="26"/>
    </row>
    <row r="2469" spans="9:9" x14ac:dyDescent="0.2">
      <c r="I2469" s="26"/>
    </row>
    <row r="2470" spans="9:9" x14ac:dyDescent="0.2">
      <c r="I2470" s="26"/>
    </row>
    <row r="2471" spans="9:9" x14ac:dyDescent="0.2">
      <c r="I2471" s="26"/>
    </row>
    <row r="2472" spans="9:9" x14ac:dyDescent="0.2">
      <c r="I2472" s="26"/>
    </row>
    <row r="2473" spans="9:9" x14ac:dyDescent="0.2">
      <c r="I2473" s="26"/>
    </row>
    <row r="2474" spans="9:9" x14ac:dyDescent="0.2">
      <c r="I2474" s="26"/>
    </row>
    <row r="2475" spans="9:9" x14ac:dyDescent="0.2">
      <c r="I2475" s="26"/>
    </row>
    <row r="2476" spans="9:9" x14ac:dyDescent="0.2">
      <c r="I2476" s="26"/>
    </row>
    <row r="2477" spans="9:9" x14ac:dyDescent="0.2">
      <c r="I2477" s="26"/>
    </row>
    <row r="2478" spans="9:9" x14ac:dyDescent="0.2">
      <c r="I2478" s="26"/>
    </row>
    <row r="2479" spans="9:9" x14ac:dyDescent="0.2">
      <c r="I2479" s="26"/>
    </row>
    <row r="2480" spans="9:9" x14ac:dyDescent="0.2">
      <c r="I2480" s="26"/>
    </row>
    <row r="2481" spans="9:9" x14ac:dyDescent="0.2">
      <c r="I2481" s="26"/>
    </row>
    <row r="2482" spans="9:9" x14ac:dyDescent="0.2">
      <c r="I2482" s="26"/>
    </row>
    <row r="2483" spans="9:9" x14ac:dyDescent="0.2">
      <c r="I2483" s="26"/>
    </row>
    <row r="2484" spans="9:9" x14ac:dyDescent="0.2">
      <c r="I2484" s="26"/>
    </row>
    <row r="2485" spans="9:9" x14ac:dyDescent="0.2">
      <c r="I2485" s="26"/>
    </row>
    <row r="2486" spans="9:9" x14ac:dyDescent="0.2">
      <c r="I2486" s="26"/>
    </row>
    <row r="2487" spans="9:9" x14ac:dyDescent="0.2">
      <c r="I2487" s="26"/>
    </row>
    <row r="2488" spans="9:9" x14ac:dyDescent="0.2">
      <c r="I2488" s="26"/>
    </row>
    <row r="2489" spans="9:9" x14ac:dyDescent="0.2">
      <c r="I2489" s="26"/>
    </row>
    <row r="2490" spans="9:9" x14ac:dyDescent="0.2">
      <c r="I2490" s="26"/>
    </row>
    <row r="2491" spans="9:9" x14ac:dyDescent="0.2">
      <c r="I2491" s="26"/>
    </row>
    <row r="2492" spans="9:9" x14ac:dyDescent="0.2">
      <c r="I2492" s="26"/>
    </row>
    <row r="2493" spans="9:9" x14ac:dyDescent="0.2">
      <c r="I2493" s="26"/>
    </row>
    <row r="2494" spans="9:9" x14ac:dyDescent="0.2">
      <c r="I2494" s="26"/>
    </row>
    <row r="2495" spans="9:9" x14ac:dyDescent="0.2">
      <c r="I2495" s="26"/>
    </row>
    <row r="2496" spans="9:9" x14ac:dyDescent="0.2">
      <c r="I2496" s="26"/>
    </row>
    <row r="2497" spans="9:9" x14ac:dyDescent="0.2">
      <c r="I2497" s="26"/>
    </row>
    <row r="2498" spans="9:9" x14ac:dyDescent="0.2">
      <c r="I2498" s="26"/>
    </row>
    <row r="2499" spans="9:9" x14ac:dyDescent="0.2">
      <c r="I2499" s="26"/>
    </row>
    <row r="2500" spans="9:9" x14ac:dyDescent="0.2">
      <c r="I2500" s="26"/>
    </row>
    <row r="2501" spans="9:9" x14ac:dyDescent="0.2">
      <c r="I2501" s="26"/>
    </row>
    <row r="2502" spans="9:9" x14ac:dyDescent="0.2">
      <c r="I2502" s="26"/>
    </row>
    <row r="2503" spans="9:9" x14ac:dyDescent="0.2">
      <c r="I2503" s="26"/>
    </row>
    <row r="2504" spans="9:9" x14ac:dyDescent="0.2">
      <c r="I2504" s="26"/>
    </row>
    <row r="2505" spans="9:9" x14ac:dyDescent="0.2">
      <c r="I2505" s="26"/>
    </row>
    <row r="2506" spans="9:9" x14ac:dyDescent="0.2">
      <c r="I2506" s="26"/>
    </row>
    <row r="2507" spans="9:9" x14ac:dyDescent="0.2">
      <c r="I2507" s="26"/>
    </row>
    <row r="2508" spans="9:9" x14ac:dyDescent="0.2">
      <c r="I2508" s="26"/>
    </row>
    <row r="2509" spans="9:9" x14ac:dyDescent="0.2">
      <c r="I2509" s="26"/>
    </row>
    <row r="2510" spans="9:9" x14ac:dyDescent="0.2">
      <c r="I2510" s="26"/>
    </row>
    <row r="2511" spans="9:9" x14ac:dyDescent="0.2">
      <c r="I2511" s="26"/>
    </row>
    <row r="2512" spans="9:9" x14ac:dyDescent="0.2">
      <c r="I2512" s="26"/>
    </row>
    <row r="2513" spans="9:9" x14ac:dyDescent="0.2">
      <c r="I2513" s="26"/>
    </row>
    <row r="2514" spans="9:9" x14ac:dyDescent="0.2">
      <c r="I2514" s="26"/>
    </row>
    <row r="2515" spans="9:9" x14ac:dyDescent="0.2">
      <c r="I2515" s="26"/>
    </row>
    <row r="2516" spans="9:9" x14ac:dyDescent="0.2">
      <c r="I2516" s="26"/>
    </row>
    <row r="2517" spans="9:9" x14ac:dyDescent="0.2">
      <c r="I2517" s="26"/>
    </row>
    <row r="2518" spans="9:9" x14ac:dyDescent="0.2">
      <c r="I2518" s="26"/>
    </row>
    <row r="2519" spans="9:9" x14ac:dyDescent="0.2">
      <c r="I2519" s="26"/>
    </row>
    <row r="2520" spans="9:9" x14ac:dyDescent="0.2">
      <c r="I2520" s="26"/>
    </row>
    <row r="2521" spans="9:9" x14ac:dyDescent="0.2">
      <c r="I2521" s="26"/>
    </row>
    <row r="2522" spans="9:9" x14ac:dyDescent="0.2">
      <c r="I2522" s="26"/>
    </row>
    <row r="2523" spans="9:9" x14ac:dyDescent="0.2">
      <c r="I2523" s="26"/>
    </row>
    <row r="2524" spans="9:9" x14ac:dyDescent="0.2">
      <c r="I2524" s="26"/>
    </row>
    <row r="2525" spans="9:9" x14ac:dyDescent="0.2">
      <c r="I2525" s="26"/>
    </row>
    <row r="2526" spans="9:9" x14ac:dyDescent="0.2">
      <c r="I2526" s="26"/>
    </row>
    <row r="2527" spans="9:9" x14ac:dyDescent="0.2">
      <c r="I2527" s="26"/>
    </row>
    <row r="2528" spans="9:9" x14ac:dyDescent="0.2">
      <c r="I2528" s="26"/>
    </row>
    <row r="2529" spans="9:9" x14ac:dyDescent="0.2">
      <c r="I2529" s="26"/>
    </row>
    <row r="2530" spans="9:9" x14ac:dyDescent="0.2">
      <c r="I2530" s="26"/>
    </row>
    <row r="2531" spans="9:9" x14ac:dyDescent="0.2">
      <c r="I2531" s="26"/>
    </row>
    <row r="2532" spans="9:9" x14ac:dyDescent="0.2">
      <c r="I2532" s="26"/>
    </row>
    <row r="2533" spans="9:9" x14ac:dyDescent="0.2">
      <c r="I2533" s="26"/>
    </row>
    <row r="2534" spans="9:9" x14ac:dyDescent="0.2">
      <c r="I2534" s="26"/>
    </row>
    <row r="2535" spans="9:9" x14ac:dyDescent="0.2">
      <c r="I2535" s="26"/>
    </row>
    <row r="2536" spans="9:9" x14ac:dyDescent="0.2">
      <c r="I2536" s="26"/>
    </row>
    <row r="2537" spans="9:9" x14ac:dyDescent="0.2">
      <c r="I2537" s="26"/>
    </row>
    <row r="2538" spans="9:9" x14ac:dyDescent="0.2">
      <c r="I2538" s="26"/>
    </row>
    <row r="2539" spans="9:9" x14ac:dyDescent="0.2">
      <c r="I2539" s="26"/>
    </row>
    <row r="2540" spans="9:9" x14ac:dyDescent="0.2">
      <c r="I2540" s="26"/>
    </row>
    <row r="2541" spans="9:9" x14ac:dyDescent="0.2">
      <c r="I2541" s="26"/>
    </row>
    <row r="2542" spans="9:9" x14ac:dyDescent="0.2">
      <c r="I2542" s="26"/>
    </row>
    <row r="2543" spans="9:9" x14ac:dyDescent="0.2">
      <c r="I2543" s="26"/>
    </row>
    <row r="2544" spans="9:9" x14ac:dyDescent="0.2">
      <c r="I2544" s="26"/>
    </row>
    <row r="2545" spans="9:9" x14ac:dyDescent="0.2">
      <c r="I2545" s="26"/>
    </row>
    <row r="2546" spans="9:9" x14ac:dyDescent="0.2">
      <c r="I2546" s="26"/>
    </row>
    <row r="2547" spans="9:9" x14ac:dyDescent="0.2">
      <c r="I2547" s="26"/>
    </row>
    <row r="2548" spans="9:9" x14ac:dyDescent="0.2">
      <c r="I2548" s="26"/>
    </row>
    <row r="2549" spans="9:9" x14ac:dyDescent="0.2">
      <c r="I2549" s="26"/>
    </row>
    <row r="2550" spans="9:9" x14ac:dyDescent="0.2">
      <c r="I2550" s="26"/>
    </row>
    <row r="2551" spans="9:9" x14ac:dyDescent="0.2">
      <c r="I2551" s="26"/>
    </row>
    <row r="2552" spans="9:9" x14ac:dyDescent="0.2">
      <c r="I2552" s="26"/>
    </row>
    <row r="2553" spans="9:9" x14ac:dyDescent="0.2">
      <c r="I2553" s="26"/>
    </row>
    <row r="2554" spans="9:9" x14ac:dyDescent="0.2">
      <c r="I2554" s="26"/>
    </row>
    <row r="2555" spans="9:9" x14ac:dyDescent="0.2">
      <c r="I2555" s="26"/>
    </row>
    <row r="2556" spans="9:9" x14ac:dyDescent="0.2">
      <c r="I2556" s="26"/>
    </row>
    <row r="2557" spans="9:9" x14ac:dyDescent="0.2">
      <c r="I2557" s="26"/>
    </row>
    <row r="2558" spans="9:9" x14ac:dyDescent="0.2">
      <c r="I2558" s="26"/>
    </row>
    <row r="2559" spans="9:9" x14ac:dyDescent="0.2">
      <c r="I2559" s="26"/>
    </row>
    <row r="2560" spans="9:9" x14ac:dyDescent="0.2">
      <c r="I2560" s="26"/>
    </row>
    <row r="2561" spans="9:9" x14ac:dyDescent="0.2">
      <c r="I2561" s="26"/>
    </row>
    <row r="2562" spans="9:9" x14ac:dyDescent="0.2">
      <c r="I2562" s="26"/>
    </row>
    <row r="2563" spans="9:9" x14ac:dyDescent="0.2">
      <c r="I2563" s="26"/>
    </row>
    <row r="2564" spans="9:9" x14ac:dyDescent="0.2">
      <c r="I2564" s="26"/>
    </row>
    <row r="2565" spans="9:9" x14ac:dyDescent="0.2">
      <c r="I2565" s="26"/>
    </row>
    <row r="2566" spans="9:9" x14ac:dyDescent="0.2">
      <c r="I2566" s="26"/>
    </row>
    <row r="2567" spans="9:9" x14ac:dyDescent="0.2">
      <c r="I2567" s="26"/>
    </row>
    <row r="2568" spans="9:9" x14ac:dyDescent="0.2">
      <c r="I2568" s="26"/>
    </row>
    <row r="2569" spans="9:9" x14ac:dyDescent="0.2">
      <c r="I2569" s="26"/>
    </row>
    <row r="2570" spans="9:9" x14ac:dyDescent="0.2">
      <c r="I2570" s="26"/>
    </row>
    <row r="2571" spans="9:9" x14ac:dyDescent="0.2">
      <c r="I2571" s="26"/>
    </row>
    <row r="2572" spans="9:9" x14ac:dyDescent="0.2">
      <c r="I2572" s="26"/>
    </row>
    <row r="2573" spans="9:9" x14ac:dyDescent="0.2">
      <c r="I2573" s="26"/>
    </row>
    <row r="2574" spans="9:9" x14ac:dyDescent="0.2">
      <c r="I2574" s="26"/>
    </row>
    <row r="2575" spans="9:9" x14ac:dyDescent="0.2">
      <c r="I2575" s="26"/>
    </row>
    <row r="2576" spans="9:9" x14ac:dyDescent="0.2">
      <c r="I2576" s="26"/>
    </row>
    <row r="2577" spans="9:9" x14ac:dyDescent="0.2">
      <c r="I2577" s="26"/>
    </row>
    <row r="2578" spans="9:9" x14ac:dyDescent="0.2">
      <c r="I2578" s="26"/>
    </row>
    <row r="2579" spans="9:9" x14ac:dyDescent="0.2">
      <c r="I2579" s="26"/>
    </row>
    <row r="2580" spans="9:9" x14ac:dyDescent="0.2">
      <c r="I2580" s="26"/>
    </row>
    <row r="2581" spans="9:9" x14ac:dyDescent="0.2">
      <c r="I2581" s="26"/>
    </row>
    <row r="2582" spans="9:9" x14ac:dyDescent="0.2">
      <c r="I2582" s="26"/>
    </row>
    <row r="2583" spans="9:9" x14ac:dyDescent="0.2">
      <c r="I2583" s="26"/>
    </row>
    <row r="2584" spans="9:9" x14ac:dyDescent="0.2">
      <c r="I2584" s="26"/>
    </row>
    <row r="2585" spans="9:9" x14ac:dyDescent="0.2">
      <c r="I2585" s="26"/>
    </row>
    <row r="2586" spans="9:9" x14ac:dyDescent="0.2">
      <c r="I2586" s="26"/>
    </row>
    <row r="2587" spans="9:9" x14ac:dyDescent="0.2">
      <c r="I2587" s="26"/>
    </row>
    <row r="2588" spans="9:9" x14ac:dyDescent="0.2">
      <c r="I2588" s="26"/>
    </row>
    <row r="2589" spans="9:9" x14ac:dyDescent="0.2">
      <c r="I2589" s="26"/>
    </row>
    <row r="2590" spans="9:9" x14ac:dyDescent="0.2">
      <c r="I2590" s="26"/>
    </row>
    <row r="2591" spans="9:9" x14ac:dyDescent="0.2">
      <c r="I2591" s="26"/>
    </row>
    <row r="2592" spans="9:9" x14ac:dyDescent="0.2">
      <c r="I2592" s="26"/>
    </row>
    <row r="2593" spans="9:9" x14ac:dyDescent="0.2">
      <c r="I2593" s="26"/>
    </row>
    <row r="2594" spans="9:9" x14ac:dyDescent="0.2">
      <c r="I2594" s="26"/>
    </row>
    <row r="2595" spans="9:9" x14ac:dyDescent="0.2">
      <c r="I2595" s="26"/>
    </row>
    <row r="2596" spans="9:9" x14ac:dyDescent="0.2">
      <c r="I2596" s="26"/>
    </row>
    <row r="2597" spans="9:9" x14ac:dyDescent="0.2">
      <c r="I2597" s="26"/>
    </row>
    <row r="2598" spans="9:9" x14ac:dyDescent="0.2">
      <c r="I2598" s="26"/>
    </row>
    <row r="2599" spans="9:9" x14ac:dyDescent="0.2">
      <c r="I2599" s="26"/>
    </row>
    <row r="2600" spans="9:9" x14ac:dyDescent="0.2">
      <c r="I2600" s="26"/>
    </row>
    <row r="2601" spans="9:9" x14ac:dyDescent="0.2">
      <c r="I2601" s="26"/>
    </row>
    <row r="2602" spans="9:9" x14ac:dyDescent="0.2">
      <c r="I2602" s="26"/>
    </row>
    <row r="2603" spans="9:9" x14ac:dyDescent="0.2">
      <c r="I2603" s="26"/>
    </row>
    <row r="2604" spans="9:9" x14ac:dyDescent="0.2">
      <c r="I2604" s="26"/>
    </row>
    <row r="2605" spans="9:9" x14ac:dyDescent="0.2">
      <c r="I2605" s="26"/>
    </row>
    <row r="2606" spans="9:9" x14ac:dyDescent="0.2">
      <c r="I2606" s="26"/>
    </row>
    <row r="2607" spans="9:9" x14ac:dyDescent="0.2">
      <c r="I2607" s="26"/>
    </row>
    <row r="2608" spans="9:9" x14ac:dyDescent="0.2">
      <c r="I2608" s="26"/>
    </row>
    <row r="2609" spans="9:9" x14ac:dyDescent="0.2">
      <c r="I2609" s="26"/>
    </row>
    <row r="2610" spans="9:9" x14ac:dyDescent="0.2">
      <c r="I2610" s="26"/>
    </row>
    <row r="2611" spans="9:9" x14ac:dyDescent="0.2">
      <c r="I2611" s="26"/>
    </row>
    <row r="2612" spans="9:9" x14ac:dyDescent="0.2">
      <c r="I2612" s="26"/>
    </row>
    <row r="2613" spans="9:9" x14ac:dyDescent="0.2">
      <c r="I2613" s="26"/>
    </row>
    <row r="2614" spans="9:9" x14ac:dyDescent="0.2">
      <c r="I2614" s="26"/>
    </row>
    <row r="2615" spans="9:9" x14ac:dyDescent="0.2">
      <c r="I2615" s="26"/>
    </row>
    <row r="2616" spans="9:9" x14ac:dyDescent="0.2">
      <c r="I2616" s="26"/>
    </row>
    <row r="2617" spans="9:9" x14ac:dyDescent="0.2">
      <c r="I2617" s="26"/>
    </row>
    <row r="2618" spans="9:9" x14ac:dyDescent="0.2">
      <c r="I2618" s="26"/>
    </row>
    <row r="2619" spans="9:9" x14ac:dyDescent="0.2">
      <c r="I2619" s="26"/>
    </row>
    <row r="2620" spans="9:9" x14ac:dyDescent="0.2">
      <c r="I2620" s="26"/>
    </row>
    <row r="2621" spans="9:9" x14ac:dyDescent="0.2">
      <c r="I2621" s="26"/>
    </row>
    <row r="2622" spans="9:9" x14ac:dyDescent="0.2">
      <c r="I2622" s="26"/>
    </row>
    <row r="2623" spans="9:9" x14ac:dyDescent="0.2">
      <c r="I2623" s="26"/>
    </row>
    <row r="2624" spans="9:9" x14ac:dyDescent="0.2">
      <c r="I2624" s="26"/>
    </row>
    <row r="2625" spans="9:9" x14ac:dyDescent="0.2">
      <c r="I2625" s="26"/>
    </row>
    <row r="2626" spans="9:9" x14ac:dyDescent="0.2">
      <c r="I2626" s="26"/>
    </row>
    <row r="2627" spans="9:9" x14ac:dyDescent="0.2">
      <c r="I2627" s="26"/>
    </row>
    <row r="2628" spans="9:9" x14ac:dyDescent="0.2">
      <c r="I2628" s="26"/>
    </row>
    <row r="2629" spans="9:9" x14ac:dyDescent="0.2">
      <c r="I2629" s="26"/>
    </row>
    <row r="2630" spans="9:9" x14ac:dyDescent="0.2">
      <c r="I2630" s="26"/>
    </row>
    <row r="2631" spans="9:9" x14ac:dyDescent="0.2">
      <c r="I2631" s="26"/>
    </row>
    <row r="2632" spans="9:9" x14ac:dyDescent="0.2">
      <c r="I2632" s="26"/>
    </row>
    <row r="2633" spans="9:9" x14ac:dyDescent="0.2">
      <c r="I2633" s="26"/>
    </row>
    <row r="2634" spans="9:9" x14ac:dyDescent="0.2">
      <c r="I2634" s="26"/>
    </row>
    <row r="2635" spans="9:9" x14ac:dyDescent="0.2">
      <c r="I2635" s="26"/>
    </row>
    <row r="2636" spans="9:9" x14ac:dyDescent="0.2">
      <c r="I2636" s="26"/>
    </row>
    <row r="2637" spans="9:9" x14ac:dyDescent="0.2">
      <c r="I2637" s="26"/>
    </row>
    <row r="2638" spans="9:9" x14ac:dyDescent="0.2">
      <c r="I2638" s="26"/>
    </row>
    <row r="2639" spans="9:9" x14ac:dyDescent="0.2">
      <c r="I2639" s="26"/>
    </row>
    <row r="2640" spans="9:9" x14ac:dyDescent="0.2">
      <c r="I2640" s="26"/>
    </row>
    <row r="2641" spans="9:9" x14ac:dyDescent="0.2">
      <c r="I2641" s="26"/>
    </row>
    <row r="2642" spans="9:9" x14ac:dyDescent="0.2">
      <c r="I2642" s="26"/>
    </row>
    <row r="2643" spans="9:9" x14ac:dyDescent="0.2">
      <c r="I2643" s="26"/>
    </row>
    <row r="2644" spans="9:9" x14ac:dyDescent="0.2">
      <c r="I2644" s="26"/>
    </row>
    <row r="2645" spans="9:9" x14ac:dyDescent="0.2">
      <c r="I2645" s="26"/>
    </row>
    <row r="2646" spans="9:9" x14ac:dyDescent="0.2">
      <c r="I2646" s="26"/>
    </row>
    <row r="2647" spans="9:9" x14ac:dyDescent="0.2">
      <c r="I2647" s="26"/>
    </row>
    <row r="2648" spans="9:9" x14ac:dyDescent="0.2">
      <c r="I2648" s="26"/>
    </row>
    <row r="2649" spans="9:9" x14ac:dyDescent="0.2">
      <c r="I2649" s="26"/>
    </row>
    <row r="2650" spans="9:9" x14ac:dyDescent="0.2">
      <c r="I2650" s="26"/>
    </row>
    <row r="2651" spans="9:9" x14ac:dyDescent="0.2">
      <c r="I2651" s="26"/>
    </row>
    <row r="2652" spans="9:9" x14ac:dyDescent="0.2">
      <c r="I2652" s="26"/>
    </row>
    <row r="2653" spans="9:9" x14ac:dyDescent="0.2">
      <c r="I2653" s="26"/>
    </row>
    <row r="2654" spans="9:9" x14ac:dyDescent="0.2">
      <c r="I2654" s="26"/>
    </row>
    <row r="2655" spans="9:9" x14ac:dyDescent="0.2">
      <c r="I2655" s="26"/>
    </row>
    <row r="2656" spans="9:9" x14ac:dyDescent="0.2">
      <c r="I2656" s="26"/>
    </row>
    <row r="2657" spans="9:9" x14ac:dyDescent="0.2">
      <c r="I2657" s="26"/>
    </row>
    <row r="2658" spans="9:9" x14ac:dyDescent="0.2">
      <c r="I2658" s="26"/>
    </row>
    <row r="2659" spans="9:9" x14ac:dyDescent="0.2">
      <c r="I2659" s="26"/>
    </row>
    <row r="2660" spans="9:9" x14ac:dyDescent="0.2">
      <c r="I2660" s="26"/>
    </row>
    <row r="2661" spans="9:9" x14ac:dyDescent="0.2">
      <c r="I2661" s="26"/>
    </row>
    <row r="2662" spans="9:9" x14ac:dyDescent="0.2">
      <c r="I2662" s="26"/>
    </row>
    <row r="2663" spans="9:9" x14ac:dyDescent="0.2">
      <c r="I2663" s="26"/>
    </row>
    <row r="2664" spans="9:9" x14ac:dyDescent="0.2">
      <c r="I2664" s="26"/>
    </row>
    <row r="2665" spans="9:9" x14ac:dyDescent="0.2">
      <c r="I2665" s="26"/>
    </row>
    <row r="2666" spans="9:9" x14ac:dyDescent="0.2">
      <c r="I2666" s="26"/>
    </row>
    <row r="2667" spans="9:9" x14ac:dyDescent="0.2">
      <c r="I2667" s="26"/>
    </row>
    <row r="2668" spans="9:9" x14ac:dyDescent="0.2">
      <c r="I2668" s="26"/>
    </row>
    <row r="2669" spans="9:9" x14ac:dyDescent="0.2">
      <c r="I2669" s="26"/>
    </row>
    <row r="2670" spans="9:9" x14ac:dyDescent="0.2">
      <c r="I2670" s="26"/>
    </row>
    <row r="2671" spans="9:9" x14ac:dyDescent="0.2">
      <c r="I2671" s="26"/>
    </row>
    <row r="2672" spans="9:9" x14ac:dyDescent="0.2">
      <c r="I2672" s="26"/>
    </row>
    <row r="2673" spans="9:9" x14ac:dyDescent="0.2">
      <c r="I2673" s="26"/>
    </row>
    <row r="2674" spans="9:9" x14ac:dyDescent="0.2">
      <c r="I2674" s="26"/>
    </row>
    <row r="2675" spans="9:9" x14ac:dyDescent="0.2">
      <c r="I2675" s="26"/>
    </row>
    <row r="2676" spans="9:9" x14ac:dyDescent="0.2">
      <c r="I2676" s="26"/>
    </row>
    <row r="2677" spans="9:9" x14ac:dyDescent="0.2">
      <c r="I2677" s="26"/>
    </row>
    <row r="2678" spans="9:9" x14ac:dyDescent="0.2">
      <c r="I2678" s="26"/>
    </row>
    <row r="2679" spans="9:9" x14ac:dyDescent="0.2">
      <c r="I2679" s="26"/>
    </row>
    <row r="2680" spans="9:9" x14ac:dyDescent="0.2">
      <c r="I2680" s="26"/>
    </row>
    <row r="2681" spans="9:9" x14ac:dyDescent="0.2">
      <c r="I2681" s="26"/>
    </row>
    <row r="2682" spans="9:9" x14ac:dyDescent="0.2">
      <c r="I2682" s="26"/>
    </row>
    <row r="2683" spans="9:9" x14ac:dyDescent="0.2">
      <c r="I2683" s="26"/>
    </row>
    <row r="2684" spans="9:9" x14ac:dyDescent="0.2">
      <c r="I2684" s="26"/>
    </row>
    <row r="2685" spans="9:9" x14ac:dyDescent="0.2">
      <c r="I2685" s="26"/>
    </row>
    <row r="2686" spans="9:9" x14ac:dyDescent="0.2">
      <c r="I2686" s="26"/>
    </row>
    <row r="2687" spans="9:9" x14ac:dyDescent="0.2">
      <c r="I2687" s="26"/>
    </row>
    <row r="2688" spans="9:9" x14ac:dyDescent="0.2">
      <c r="I2688" s="26"/>
    </row>
    <row r="2689" spans="9:9" x14ac:dyDescent="0.2">
      <c r="I2689" s="26"/>
    </row>
    <row r="2690" spans="9:9" x14ac:dyDescent="0.2">
      <c r="I2690" s="26"/>
    </row>
    <row r="2691" spans="9:9" x14ac:dyDescent="0.2">
      <c r="I2691" s="26"/>
    </row>
    <row r="2692" spans="9:9" x14ac:dyDescent="0.2">
      <c r="I2692" s="26"/>
    </row>
    <row r="2693" spans="9:9" x14ac:dyDescent="0.2">
      <c r="I2693" s="26"/>
    </row>
    <row r="2694" spans="9:9" x14ac:dyDescent="0.2">
      <c r="I2694" s="26"/>
    </row>
    <row r="2695" spans="9:9" x14ac:dyDescent="0.2">
      <c r="I2695" s="26"/>
    </row>
    <row r="2696" spans="9:9" x14ac:dyDescent="0.2">
      <c r="I2696" s="26"/>
    </row>
    <row r="2697" spans="9:9" x14ac:dyDescent="0.2">
      <c r="I2697" s="26"/>
    </row>
    <row r="2698" spans="9:9" x14ac:dyDescent="0.2">
      <c r="I2698" s="26"/>
    </row>
    <row r="2699" spans="9:9" x14ac:dyDescent="0.2">
      <c r="I2699" s="26"/>
    </row>
    <row r="2700" spans="9:9" x14ac:dyDescent="0.2">
      <c r="I2700" s="26"/>
    </row>
    <row r="2701" spans="9:9" x14ac:dyDescent="0.2">
      <c r="I2701" s="26"/>
    </row>
    <row r="2702" spans="9:9" x14ac:dyDescent="0.2">
      <c r="I2702" s="26"/>
    </row>
    <row r="2703" spans="9:9" x14ac:dyDescent="0.2">
      <c r="I2703" s="26"/>
    </row>
    <row r="2704" spans="9:9" x14ac:dyDescent="0.2">
      <c r="I2704" s="26"/>
    </row>
    <row r="2705" spans="9:9" x14ac:dyDescent="0.2">
      <c r="I2705" s="26"/>
    </row>
    <row r="2706" spans="9:9" x14ac:dyDescent="0.2">
      <c r="I2706" s="26"/>
    </row>
    <row r="2707" spans="9:9" x14ac:dyDescent="0.2">
      <c r="I2707" s="26"/>
    </row>
    <row r="2708" spans="9:9" x14ac:dyDescent="0.2">
      <c r="I2708" s="26"/>
    </row>
    <row r="2709" spans="9:9" x14ac:dyDescent="0.2">
      <c r="I2709" s="26"/>
    </row>
    <row r="2710" spans="9:9" x14ac:dyDescent="0.2">
      <c r="I2710" s="26"/>
    </row>
    <row r="2711" spans="9:9" x14ac:dyDescent="0.2">
      <c r="I2711" s="26"/>
    </row>
    <row r="2712" spans="9:9" x14ac:dyDescent="0.2">
      <c r="I2712" s="26"/>
    </row>
    <row r="2713" spans="9:9" x14ac:dyDescent="0.2">
      <c r="I2713" s="26"/>
    </row>
    <row r="2714" spans="9:9" x14ac:dyDescent="0.2">
      <c r="I2714" s="26"/>
    </row>
    <row r="2715" spans="9:9" x14ac:dyDescent="0.2">
      <c r="I2715" s="26"/>
    </row>
    <row r="2716" spans="9:9" x14ac:dyDescent="0.2">
      <c r="I2716" s="26"/>
    </row>
    <row r="2717" spans="9:9" x14ac:dyDescent="0.2">
      <c r="I2717" s="26"/>
    </row>
    <row r="2718" spans="9:9" x14ac:dyDescent="0.2">
      <c r="I2718" s="26"/>
    </row>
    <row r="2719" spans="9:9" x14ac:dyDescent="0.2">
      <c r="I2719" s="26"/>
    </row>
    <row r="2720" spans="9:9" x14ac:dyDescent="0.2">
      <c r="I2720" s="26"/>
    </row>
    <row r="2721" spans="9:9" x14ac:dyDescent="0.2">
      <c r="I2721" s="26"/>
    </row>
    <row r="2722" spans="9:9" x14ac:dyDescent="0.2">
      <c r="I2722" s="26"/>
    </row>
    <row r="2723" spans="9:9" x14ac:dyDescent="0.2">
      <c r="I2723" s="26"/>
    </row>
    <row r="2724" spans="9:9" x14ac:dyDescent="0.2">
      <c r="I2724" s="26"/>
    </row>
    <row r="2725" spans="9:9" x14ac:dyDescent="0.2">
      <c r="I2725" s="26"/>
    </row>
    <row r="2726" spans="9:9" x14ac:dyDescent="0.2">
      <c r="I2726" s="26"/>
    </row>
    <row r="2727" spans="9:9" x14ac:dyDescent="0.2">
      <c r="I2727" s="26"/>
    </row>
    <row r="2728" spans="9:9" x14ac:dyDescent="0.2">
      <c r="I2728" s="26"/>
    </row>
    <row r="2729" spans="9:9" x14ac:dyDescent="0.2">
      <c r="I2729" s="26"/>
    </row>
    <row r="2730" spans="9:9" x14ac:dyDescent="0.2">
      <c r="I2730" s="26"/>
    </row>
    <row r="2731" spans="9:9" x14ac:dyDescent="0.2">
      <c r="I2731" s="26"/>
    </row>
    <row r="2732" spans="9:9" x14ac:dyDescent="0.2">
      <c r="I2732" s="26"/>
    </row>
    <row r="2733" spans="9:9" x14ac:dyDescent="0.2">
      <c r="I2733" s="26"/>
    </row>
    <row r="2734" spans="9:9" x14ac:dyDescent="0.2">
      <c r="I2734" s="26"/>
    </row>
    <row r="2735" spans="9:9" x14ac:dyDescent="0.2">
      <c r="I2735" s="26"/>
    </row>
    <row r="2736" spans="9:9" x14ac:dyDescent="0.2">
      <c r="I2736" s="26"/>
    </row>
    <row r="2737" spans="9:9" x14ac:dyDescent="0.2">
      <c r="I2737" s="26"/>
    </row>
    <row r="2738" spans="9:9" x14ac:dyDescent="0.2">
      <c r="I2738" s="26"/>
    </row>
    <row r="2739" spans="9:9" x14ac:dyDescent="0.2">
      <c r="I2739" s="26"/>
    </row>
    <row r="2740" spans="9:9" x14ac:dyDescent="0.2">
      <c r="I2740" s="26"/>
    </row>
    <row r="2741" spans="9:9" x14ac:dyDescent="0.2">
      <c r="I2741" s="26"/>
    </row>
    <row r="2742" spans="9:9" x14ac:dyDescent="0.2">
      <c r="I2742" s="26"/>
    </row>
    <row r="2743" spans="9:9" x14ac:dyDescent="0.2">
      <c r="I2743" s="26"/>
    </row>
    <row r="2744" spans="9:9" x14ac:dyDescent="0.2">
      <c r="I2744" s="26"/>
    </row>
    <row r="2745" spans="9:9" x14ac:dyDescent="0.2">
      <c r="I2745" s="26"/>
    </row>
    <row r="2746" spans="9:9" x14ac:dyDescent="0.2">
      <c r="I2746" s="26"/>
    </row>
    <row r="2747" spans="9:9" x14ac:dyDescent="0.2">
      <c r="I2747" s="26"/>
    </row>
    <row r="2748" spans="9:9" x14ac:dyDescent="0.2">
      <c r="I2748" s="26"/>
    </row>
    <row r="2749" spans="9:9" x14ac:dyDescent="0.2">
      <c r="I2749" s="26"/>
    </row>
    <row r="2750" spans="9:9" x14ac:dyDescent="0.2">
      <c r="I2750" s="26"/>
    </row>
    <row r="2751" spans="9:9" x14ac:dyDescent="0.2">
      <c r="I2751" s="26"/>
    </row>
    <row r="2752" spans="9:9" x14ac:dyDescent="0.2">
      <c r="I2752" s="26"/>
    </row>
    <row r="2753" spans="9:9" x14ac:dyDescent="0.2">
      <c r="I2753" s="26"/>
    </row>
    <row r="2754" spans="9:9" x14ac:dyDescent="0.2">
      <c r="I2754" s="26"/>
    </row>
    <row r="2755" spans="9:9" x14ac:dyDescent="0.2">
      <c r="I2755" s="26"/>
    </row>
    <row r="2756" spans="9:9" x14ac:dyDescent="0.2">
      <c r="I2756" s="26"/>
    </row>
    <row r="2757" spans="9:9" x14ac:dyDescent="0.2">
      <c r="I2757" s="26"/>
    </row>
    <row r="2758" spans="9:9" x14ac:dyDescent="0.2">
      <c r="I2758" s="26"/>
    </row>
    <row r="2759" spans="9:9" x14ac:dyDescent="0.2">
      <c r="I2759" s="26"/>
    </row>
    <row r="2760" spans="9:9" x14ac:dyDescent="0.2">
      <c r="I2760" s="26"/>
    </row>
    <row r="2761" spans="9:9" x14ac:dyDescent="0.2">
      <c r="I2761" s="26"/>
    </row>
    <row r="2762" spans="9:9" x14ac:dyDescent="0.2">
      <c r="I2762" s="26"/>
    </row>
    <row r="2763" spans="9:9" x14ac:dyDescent="0.2">
      <c r="I2763" s="26"/>
    </row>
    <row r="2764" spans="9:9" x14ac:dyDescent="0.2">
      <c r="I2764" s="26"/>
    </row>
    <row r="2765" spans="9:9" x14ac:dyDescent="0.2">
      <c r="I2765" s="26"/>
    </row>
    <row r="2766" spans="9:9" x14ac:dyDescent="0.2">
      <c r="I2766" s="26"/>
    </row>
    <row r="2767" spans="9:9" x14ac:dyDescent="0.2">
      <c r="I2767" s="26"/>
    </row>
    <row r="2768" spans="9:9" x14ac:dyDescent="0.2">
      <c r="I2768" s="26"/>
    </row>
    <row r="2769" spans="9:9" x14ac:dyDescent="0.2">
      <c r="I2769" s="26"/>
    </row>
    <row r="2770" spans="9:9" x14ac:dyDescent="0.2">
      <c r="I2770" s="26"/>
    </row>
    <row r="2771" spans="9:9" x14ac:dyDescent="0.2">
      <c r="I2771" s="26"/>
    </row>
    <row r="2772" spans="9:9" x14ac:dyDescent="0.2">
      <c r="I2772" s="26"/>
    </row>
    <row r="2773" spans="9:9" x14ac:dyDescent="0.2">
      <c r="I2773" s="26"/>
    </row>
    <row r="2774" spans="9:9" x14ac:dyDescent="0.2">
      <c r="I2774" s="26"/>
    </row>
    <row r="2775" spans="9:9" x14ac:dyDescent="0.2">
      <c r="I2775" s="26"/>
    </row>
    <row r="2776" spans="9:9" x14ac:dyDescent="0.2">
      <c r="I2776" s="26"/>
    </row>
    <row r="2777" spans="9:9" x14ac:dyDescent="0.2">
      <c r="I2777" s="26"/>
    </row>
    <row r="2778" spans="9:9" x14ac:dyDescent="0.2">
      <c r="I2778" s="26"/>
    </row>
    <row r="2779" spans="9:9" x14ac:dyDescent="0.2">
      <c r="I2779" s="26"/>
    </row>
    <row r="2780" spans="9:9" x14ac:dyDescent="0.2">
      <c r="I2780" s="26"/>
    </row>
    <row r="2781" spans="9:9" x14ac:dyDescent="0.2">
      <c r="I2781" s="26"/>
    </row>
    <row r="2782" spans="9:9" x14ac:dyDescent="0.2">
      <c r="I2782" s="26"/>
    </row>
    <row r="2783" spans="9:9" x14ac:dyDescent="0.2">
      <c r="I2783" s="26"/>
    </row>
    <row r="2784" spans="9:9" x14ac:dyDescent="0.2">
      <c r="I2784" s="26"/>
    </row>
    <row r="2785" spans="9:9" x14ac:dyDescent="0.2">
      <c r="I2785" s="26"/>
    </row>
    <row r="2786" spans="9:9" x14ac:dyDescent="0.2">
      <c r="I2786" s="26"/>
    </row>
    <row r="2787" spans="9:9" x14ac:dyDescent="0.2">
      <c r="I2787" s="26"/>
    </row>
    <row r="2788" spans="9:9" x14ac:dyDescent="0.2">
      <c r="I2788" s="26"/>
    </row>
    <row r="2789" spans="9:9" x14ac:dyDescent="0.2">
      <c r="I2789" s="26"/>
    </row>
    <row r="2790" spans="9:9" x14ac:dyDescent="0.2">
      <c r="I2790" s="26"/>
    </row>
    <row r="2791" spans="9:9" x14ac:dyDescent="0.2">
      <c r="I2791" s="26"/>
    </row>
    <row r="2792" spans="9:9" x14ac:dyDescent="0.2">
      <c r="I2792" s="26"/>
    </row>
    <row r="2793" spans="9:9" x14ac:dyDescent="0.2">
      <c r="I2793" s="26"/>
    </row>
    <row r="2794" spans="9:9" x14ac:dyDescent="0.2">
      <c r="I2794" s="26"/>
    </row>
    <row r="2795" spans="9:9" x14ac:dyDescent="0.2">
      <c r="I2795" s="26"/>
    </row>
    <row r="2796" spans="9:9" x14ac:dyDescent="0.2">
      <c r="I2796" s="26"/>
    </row>
    <row r="2797" spans="9:9" x14ac:dyDescent="0.2">
      <c r="I2797" s="26"/>
    </row>
    <row r="2798" spans="9:9" x14ac:dyDescent="0.2">
      <c r="I2798" s="26"/>
    </row>
    <row r="2799" spans="9:9" x14ac:dyDescent="0.2">
      <c r="I2799" s="26"/>
    </row>
    <row r="2800" spans="9:9" x14ac:dyDescent="0.2">
      <c r="I2800" s="26"/>
    </row>
    <row r="2801" spans="9:9" x14ac:dyDescent="0.2">
      <c r="I2801" s="26"/>
    </row>
    <row r="2802" spans="9:9" x14ac:dyDescent="0.2">
      <c r="I2802" s="26"/>
    </row>
    <row r="2803" spans="9:9" x14ac:dyDescent="0.2">
      <c r="I2803" s="26"/>
    </row>
    <row r="2804" spans="9:9" x14ac:dyDescent="0.2">
      <c r="I2804" s="26"/>
    </row>
    <row r="2805" spans="9:9" x14ac:dyDescent="0.2">
      <c r="I2805" s="26"/>
    </row>
    <row r="2806" spans="9:9" x14ac:dyDescent="0.2">
      <c r="I2806" s="26"/>
    </row>
    <row r="2807" spans="9:9" x14ac:dyDescent="0.2">
      <c r="I2807" s="26"/>
    </row>
    <row r="2808" spans="9:9" x14ac:dyDescent="0.2">
      <c r="I2808" s="26"/>
    </row>
    <row r="2809" spans="9:9" x14ac:dyDescent="0.2">
      <c r="I2809" s="26"/>
    </row>
    <row r="2810" spans="9:9" x14ac:dyDescent="0.2">
      <c r="I2810" s="26"/>
    </row>
    <row r="2811" spans="9:9" x14ac:dyDescent="0.2">
      <c r="I2811" s="26"/>
    </row>
    <row r="2812" spans="9:9" x14ac:dyDescent="0.2">
      <c r="I2812" s="26"/>
    </row>
    <row r="2813" spans="9:9" x14ac:dyDescent="0.2">
      <c r="I2813" s="26"/>
    </row>
    <row r="2814" spans="9:9" x14ac:dyDescent="0.2">
      <c r="I2814" s="26"/>
    </row>
    <row r="2815" spans="9:9" x14ac:dyDescent="0.2">
      <c r="I2815" s="26"/>
    </row>
    <row r="2816" spans="9:9" x14ac:dyDescent="0.2">
      <c r="I2816" s="26"/>
    </row>
    <row r="2817" spans="9:9" x14ac:dyDescent="0.2">
      <c r="I2817" s="26"/>
    </row>
    <row r="2818" spans="9:9" x14ac:dyDescent="0.2">
      <c r="I2818" s="26"/>
    </row>
    <row r="2819" spans="9:9" x14ac:dyDescent="0.2">
      <c r="I2819" s="26"/>
    </row>
    <row r="2820" spans="9:9" x14ac:dyDescent="0.2">
      <c r="I2820" s="26"/>
    </row>
    <row r="2821" spans="9:9" x14ac:dyDescent="0.2">
      <c r="I2821" s="26"/>
    </row>
    <row r="2822" spans="9:9" x14ac:dyDescent="0.2">
      <c r="I2822" s="26"/>
    </row>
    <row r="2823" spans="9:9" x14ac:dyDescent="0.2">
      <c r="I2823" s="26"/>
    </row>
    <row r="2824" spans="9:9" x14ac:dyDescent="0.2">
      <c r="I2824" s="26"/>
    </row>
    <row r="2825" spans="9:9" x14ac:dyDescent="0.2">
      <c r="I2825" s="26"/>
    </row>
    <row r="2826" spans="9:9" x14ac:dyDescent="0.2">
      <c r="I2826" s="26"/>
    </row>
    <row r="2827" spans="9:9" x14ac:dyDescent="0.2">
      <c r="I2827" s="26"/>
    </row>
    <row r="2828" spans="9:9" x14ac:dyDescent="0.2">
      <c r="I2828" s="26"/>
    </row>
    <row r="2829" spans="9:9" x14ac:dyDescent="0.2">
      <c r="I2829" s="26"/>
    </row>
    <row r="2830" spans="9:9" x14ac:dyDescent="0.2">
      <c r="I2830" s="26"/>
    </row>
    <row r="2831" spans="9:9" x14ac:dyDescent="0.2">
      <c r="I2831" s="26"/>
    </row>
    <row r="2832" spans="9:9" x14ac:dyDescent="0.2">
      <c r="I2832" s="26"/>
    </row>
    <row r="2833" spans="9:9" x14ac:dyDescent="0.2">
      <c r="I2833" s="26"/>
    </row>
    <row r="2834" spans="9:9" x14ac:dyDescent="0.2">
      <c r="I2834" s="26"/>
    </row>
    <row r="2835" spans="9:9" x14ac:dyDescent="0.2">
      <c r="I2835" s="26"/>
    </row>
    <row r="2836" spans="9:9" x14ac:dyDescent="0.2">
      <c r="I2836" s="26"/>
    </row>
    <row r="2837" spans="9:9" x14ac:dyDescent="0.2">
      <c r="I2837" s="26"/>
    </row>
    <row r="2838" spans="9:9" x14ac:dyDescent="0.2">
      <c r="I2838" s="26"/>
    </row>
    <row r="2839" spans="9:9" x14ac:dyDescent="0.2">
      <c r="I2839" s="26"/>
    </row>
    <row r="2840" spans="9:9" x14ac:dyDescent="0.2">
      <c r="I2840" s="26"/>
    </row>
    <row r="2841" spans="9:9" x14ac:dyDescent="0.2">
      <c r="I2841" s="26"/>
    </row>
    <row r="2842" spans="9:9" x14ac:dyDescent="0.2">
      <c r="I2842" s="26"/>
    </row>
    <row r="2843" spans="9:9" x14ac:dyDescent="0.2">
      <c r="I2843" s="26"/>
    </row>
    <row r="2844" spans="9:9" x14ac:dyDescent="0.2">
      <c r="I2844" s="26"/>
    </row>
    <row r="2845" spans="9:9" x14ac:dyDescent="0.2">
      <c r="I2845" s="26"/>
    </row>
    <row r="2846" spans="9:9" x14ac:dyDescent="0.2">
      <c r="I2846" s="26"/>
    </row>
    <row r="2847" spans="9:9" x14ac:dyDescent="0.2">
      <c r="I2847" s="26"/>
    </row>
    <row r="2848" spans="9:9" x14ac:dyDescent="0.2">
      <c r="I2848" s="26"/>
    </row>
    <row r="2849" spans="9:9" x14ac:dyDescent="0.2">
      <c r="I2849" s="26"/>
    </row>
    <row r="2850" spans="9:9" x14ac:dyDescent="0.2">
      <c r="I2850" s="26"/>
    </row>
    <row r="2851" spans="9:9" x14ac:dyDescent="0.2">
      <c r="I2851" s="26"/>
    </row>
    <row r="2852" spans="9:9" x14ac:dyDescent="0.2">
      <c r="I2852" s="26"/>
    </row>
    <row r="2853" spans="9:9" x14ac:dyDescent="0.2">
      <c r="I2853" s="26"/>
    </row>
    <row r="2854" spans="9:9" x14ac:dyDescent="0.2">
      <c r="I2854" s="26"/>
    </row>
    <row r="2855" spans="9:9" x14ac:dyDescent="0.2">
      <c r="I2855" s="26"/>
    </row>
    <row r="2856" spans="9:9" x14ac:dyDescent="0.2">
      <c r="I2856" s="26"/>
    </row>
    <row r="2857" spans="9:9" x14ac:dyDescent="0.2">
      <c r="I2857" s="26"/>
    </row>
    <row r="2858" spans="9:9" x14ac:dyDescent="0.2">
      <c r="I2858" s="26"/>
    </row>
    <row r="2859" spans="9:9" x14ac:dyDescent="0.2">
      <c r="I2859" s="26"/>
    </row>
    <row r="2860" spans="9:9" x14ac:dyDescent="0.2">
      <c r="I2860" s="26"/>
    </row>
    <row r="2861" spans="9:9" x14ac:dyDescent="0.2">
      <c r="I2861" s="26"/>
    </row>
    <row r="2862" spans="9:9" x14ac:dyDescent="0.2">
      <c r="I2862" s="26"/>
    </row>
    <row r="2863" spans="9:9" x14ac:dyDescent="0.2">
      <c r="I2863" s="26"/>
    </row>
    <row r="2864" spans="9:9" x14ac:dyDescent="0.2">
      <c r="I2864" s="26"/>
    </row>
    <row r="2865" spans="9:9" x14ac:dyDescent="0.2">
      <c r="I2865" s="26"/>
    </row>
    <row r="2866" spans="9:9" x14ac:dyDescent="0.2">
      <c r="I2866" s="26"/>
    </row>
    <row r="2867" spans="9:9" x14ac:dyDescent="0.2">
      <c r="I2867" s="26"/>
    </row>
    <row r="2868" spans="9:9" x14ac:dyDescent="0.2">
      <c r="I2868" s="26"/>
    </row>
    <row r="2869" spans="9:9" x14ac:dyDescent="0.2">
      <c r="I2869" s="26"/>
    </row>
    <row r="2870" spans="9:9" x14ac:dyDescent="0.2">
      <c r="I2870" s="26"/>
    </row>
    <row r="2871" spans="9:9" x14ac:dyDescent="0.2">
      <c r="I2871" s="26"/>
    </row>
    <row r="2872" spans="9:9" x14ac:dyDescent="0.2">
      <c r="I2872" s="26"/>
    </row>
    <row r="2873" spans="9:9" x14ac:dyDescent="0.2">
      <c r="I2873" s="26"/>
    </row>
    <row r="2874" spans="9:9" x14ac:dyDescent="0.2">
      <c r="I2874" s="26"/>
    </row>
    <row r="2875" spans="9:9" x14ac:dyDescent="0.2">
      <c r="I2875" s="26"/>
    </row>
    <row r="2876" spans="9:9" x14ac:dyDescent="0.2">
      <c r="I2876" s="26"/>
    </row>
    <row r="2877" spans="9:9" x14ac:dyDescent="0.2">
      <c r="I2877" s="26"/>
    </row>
    <row r="2878" spans="9:9" x14ac:dyDescent="0.2">
      <c r="I2878" s="26"/>
    </row>
    <row r="2879" spans="9:9" x14ac:dyDescent="0.2">
      <c r="I2879" s="26"/>
    </row>
    <row r="2880" spans="9:9" x14ac:dyDescent="0.2">
      <c r="I2880" s="26"/>
    </row>
    <row r="2881" spans="9:9" x14ac:dyDescent="0.2">
      <c r="I2881" s="26"/>
    </row>
    <row r="2882" spans="9:9" x14ac:dyDescent="0.2">
      <c r="I2882" s="26"/>
    </row>
    <row r="2883" spans="9:9" x14ac:dyDescent="0.2">
      <c r="I2883" s="26"/>
    </row>
    <row r="2884" spans="9:9" x14ac:dyDescent="0.2">
      <c r="I2884" s="26"/>
    </row>
    <row r="2885" spans="9:9" x14ac:dyDescent="0.2">
      <c r="I2885" s="26"/>
    </row>
    <row r="2886" spans="9:9" x14ac:dyDescent="0.2">
      <c r="I2886" s="26"/>
    </row>
    <row r="2887" spans="9:9" x14ac:dyDescent="0.2">
      <c r="I2887" s="26"/>
    </row>
    <row r="2888" spans="9:9" x14ac:dyDescent="0.2">
      <c r="I2888" s="26"/>
    </row>
    <row r="2889" spans="9:9" x14ac:dyDescent="0.2">
      <c r="I2889" s="26"/>
    </row>
    <row r="2890" spans="9:9" x14ac:dyDescent="0.2">
      <c r="I2890" s="26"/>
    </row>
    <row r="2891" spans="9:9" x14ac:dyDescent="0.2">
      <c r="I2891" s="26"/>
    </row>
    <row r="2892" spans="9:9" x14ac:dyDescent="0.2">
      <c r="I2892" s="26"/>
    </row>
    <row r="2893" spans="9:9" x14ac:dyDescent="0.2">
      <c r="I2893" s="26"/>
    </row>
    <row r="2894" spans="9:9" x14ac:dyDescent="0.2">
      <c r="I2894" s="26"/>
    </row>
    <row r="2895" spans="9:9" x14ac:dyDescent="0.2">
      <c r="I2895" s="26"/>
    </row>
    <row r="2896" spans="9:9" x14ac:dyDescent="0.2">
      <c r="I2896" s="26"/>
    </row>
    <row r="2897" spans="9:9" x14ac:dyDescent="0.2">
      <c r="I2897" s="26"/>
    </row>
    <row r="2898" spans="9:9" x14ac:dyDescent="0.2">
      <c r="I2898" s="26"/>
    </row>
    <row r="2899" spans="9:9" x14ac:dyDescent="0.2">
      <c r="I2899" s="26"/>
    </row>
    <row r="2900" spans="9:9" x14ac:dyDescent="0.2">
      <c r="I2900" s="26"/>
    </row>
    <row r="2901" spans="9:9" x14ac:dyDescent="0.2">
      <c r="I2901" s="26"/>
    </row>
    <row r="2902" spans="9:9" x14ac:dyDescent="0.2">
      <c r="I2902" s="26"/>
    </row>
    <row r="2903" spans="9:9" x14ac:dyDescent="0.2">
      <c r="I2903" s="26"/>
    </row>
    <row r="2904" spans="9:9" x14ac:dyDescent="0.2">
      <c r="I2904" s="26"/>
    </row>
    <row r="2905" spans="9:9" x14ac:dyDescent="0.2">
      <c r="I2905" s="26"/>
    </row>
    <row r="2906" spans="9:9" x14ac:dyDescent="0.2">
      <c r="I2906" s="26"/>
    </row>
    <row r="2907" spans="9:9" x14ac:dyDescent="0.2">
      <c r="I2907" s="26"/>
    </row>
    <row r="2908" spans="9:9" x14ac:dyDescent="0.2">
      <c r="I2908" s="26"/>
    </row>
    <row r="2909" spans="9:9" x14ac:dyDescent="0.2">
      <c r="I2909" s="26"/>
    </row>
    <row r="2910" spans="9:9" x14ac:dyDescent="0.2">
      <c r="I2910" s="26"/>
    </row>
    <row r="2911" spans="9:9" x14ac:dyDescent="0.2">
      <c r="I2911" s="26"/>
    </row>
    <row r="2912" spans="9:9" x14ac:dyDescent="0.2">
      <c r="I2912" s="26"/>
    </row>
    <row r="2913" spans="9:9" x14ac:dyDescent="0.2">
      <c r="I2913" s="26"/>
    </row>
    <row r="2914" spans="9:9" x14ac:dyDescent="0.2">
      <c r="I2914" s="26"/>
    </row>
    <row r="2915" spans="9:9" x14ac:dyDescent="0.2">
      <c r="I2915" s="26"/>
    </row>
    <row r="2916" spans="9:9" x14ac:dyDescent="0.2">
      <c r="I2916" s="26"/>
    </row>
    <row r="2917" spans="9:9" x14ac:dyDescent="0.2">
      <c r="I2917" s="26"/>
    </row>
    <row r="2918" spans="9:9" x14ac:dyDescent="0.2">
      <c r="I2918" s="26"/>
    </row>
    <row r="2919" spans="9:9" x14ac:dyDescent="0.2">
      <c r="I2919" s="26"/>
    </row>
    <row r="2920" spans="9:9" x14ac:dyDescent="0.2">
      <c r="I2920" s="26"/>
    </row>
    <row r="2921" spans="9:9" x14ac:dyDescent="0.2">
      <c r="I2921" s="26"/>
    </row>
    <row r="2922" spans="9:9" x14ac:dyDescent="0.2">
      <c r="I2922" s="26"/>
    </row>
    <row r="2923" spans="9:9" x14ac:dyDescent="0.2">
      <c r="I2923" s="26"/>
    </row>
    <row r="2924" spans="9:9" x14ac:dyDescent="0.2">
      <c r="I2924" s="26"/>
    </row>
    <row r="2925" spans="9:9" x14ac:dyDescent="0.2">
      <c r="I2925" s="26"/>
    </row>
    <row r="2926" spans="9:9" x14ac:dyDescent="0.2">
      <c r="I2926" s="26"/>
    </row>
    <row r="2927" spans="9:9" x14ac:dyDescent="0.2">
      <c r="I2927" s="26"/>
    </row>
    <row r="2928" spans="9:9" x14ac:dyDescent="0.2">
      <c r="I2928" s="26"/>
    </row>
    <row r="2929" spans="9:9" x14ac:dyDescent="0.2">
      <c r="I2929" s="26"/>
    </row>
    <row r="2930" spans="9:9" x14ac:dyDescent="0.2">
      <c r="I2930" s="26"/>
    </row>
    <row r="2931" spans="9:9" x14ac:dyDescent="0.2">
      <c r="I2931" s="26"/>
    </row>
    <row r="2932" spans="9:9" x14ac:dyDescent="0.2">
      <c r="I2932" s="26"/>
    </row>
    <row r="2933" spans="9:9" x14ac:dyDescent="0.2">
      <c r="I2933" s="26"/>
    </row>
    <row r="2934" spans="9:9" x14ac:dyDescent="0.2">
      <c r="I2934" s="26"/>
    </row>
    <row r="2935" spans="9:9" x14ac:dyDescent="0.2">
      <c r="I2935" s="26"/>
    </row>
    <row r="2936" spans="9:9" x14ac:dyDescent="0.2">
      <c r="I2936" s="26"/>
    </row>
    <row r="2937" spans="9:9" x14ac:dyDescent="0.2">
      <c r="I2937" s="26"/>
    </row>
    <row r="2938" spans="9:9" x14ac:dyDescent="0.2">
      <c r="I2938" s="26"/>
    </row>
    <row r="2939" spans="9:9" x14ac:dyDescent="0.2">
      <c r="I2939" s="26"/>
    </row>
    <row r="2940" spans="9:9" x14ac:dyDescent="0.2">
      <c r="I2940" s="26"/>
    </row>
    <row r="2941" spans="9:9" x14ac:dyDescent="0.2">
      <c r="I2941" s="26"/>
    </row>
    <row r="2942" spans="9:9" x14ac:dyDescent="0.2">
      <c r="I2942" s="26"/>
    </row>
    <row r="2943" spans="9:9" x14ac:dyDescent="0.2">
      <c r="I2943" s="26"/>
    </row>
    <row r="2944" spans="9:9" x14ac:dyDescent="0.2">
      <c r="I2944" s="26"/>
    </row>
    <row r="2945" spans="9:9" x14ac:dyDescent="0.2">
      <c r="I2945" s="26"/>
    </row>
    <row r="2946" spans="9:9" x14ac:dyDescent="0.2">
      <c r="I2946" s="26"/>
    </row>
    <row r="2947" spans="9:9" x14ac:dyDescent="0.2">
      <c r="I2947" s="26"/>
    </row>
    <row r="2948" spans="9:9" x14ac:dyDescent="0.2">
      <c r="I2948" s="26"/>
    </row>
    <row r="2949" spans="9:9" x14ac:dyDescent="0.2">
      <c r="I2949" s="26"/>
    </row>
    <row r="2950" spans="9:9" x14ac:dyDescent="0.2">
      <c r="I2950" s="26"/>
    </row>
    <row r="2951" spans="9:9" x14ac:dyDescent="0.2">
      <c r="I2951" s="26"/>
    </row>
    <row r="2952" spans="9:9" x14ac:dyDescent="0.2">
      <c r="I2952" s="26"/>
    </row>
    <row r="2953" spans="9:9" x14ac:dyDescent="0.2">
      <c r="I2953" s="26"/>
    </row>
    <row r="2954" spans="9:9" x14ac:dyDescent="0.2">
      <c r="I2954" s="26"/>
    </row>
    <row r="2955" spans="9:9" x14ac:dyDescent="0.2">
      <c r="I2955" s="26"/>
    </row>
    <row r="2956" spans="9:9" x14ac:dyDescent="0.2">
      <c r="I2956" s="26"/>
    </row>
    <row r="2957" spans="9:9" x14ac:dyDescent="0.2">
      <c r="I2957" s="26"/>
    </row>
    <row r="2958" spans="9:9" x14ac:dyDescent="0.2">
      <c r="I2958" s="26"/>
    </row>
    <row r="2959" spans="9:9" x14ac:dyDescent="0.2">
      <c r="I2959" s="26"/>
    </row>
    <row r="2960" spans="9:9" x14ac:dyDescent="0.2">
      <c r="I2960" s="26"/>
    </row>
    <row r="2961" spans="9:9" x14ac:dyDescent="0.2">
      <c r="I2961" s="26"/>
    </row>
    <row r="2962" spans="9:9" x14ac:dyDescent="0.2">
      <c r="I2962" s="26"/>
    </row>
    <row r="2963" spans="9:9" x14ac:dyDescent="0.2">
      <c r="I2963" s="26"/>
    </row>
    <row r="2964" spans="9:9" x14ac:dyDescent="0.2">
      <c r="I2964" s="26"/>
    </row>
    <row r="2965" spans="9:9" x14ac:dyDescent="0.2">
      <c r="I2965" s="26"/>
    </row>
    <row r="2966" spans="9:9" x14ac:dyDescent="0.2">
      <c r="I2966" s="26"/>
    </row>
    <row r="2967" spans="9:9" x14ac:dyDescent="0.2">
      <c r="I2967" s="26"/>
    </row>
    <row r="2968" spans="9:9" x14ac:dyDescent="0.2">
      <c r="I2968" s="26"/>
    </row>
    <row r="2969" spans="9:9" x14ac:dyDescent="0.2">
      <c r="I2969" s="26"/>
    </row>
    <row r="2970" spans="9:9" x14ac:dyDescent="0.2">
      <c r="I2970" s="26"/>
    </row>
    <row r="2971" spans="9:9" x14ac:dyDescent="0.2">
      <c r="I2971" s="26"/>
    </row>
    <row r="2972" spans="9:9" x14ac:dyDescent="0.2">
      <c r="I2972" s="26"/>
    </row>
    <row r="2973" spans="9:9" x14ac:dyDescent="0.2">
      <c r="I2973" s="26"/>
    </row>
    <row r="2974" spans="9:9" x14ac:dyDescent="0.2">
      <c r="I2974" s="26"/>
    </row>
    <row r="2975" spans="9:9" x14ac:dyDescent="0.2">
      <c r="I2975" s="26"/>
    </row>
    <row r="2976" spans="9:9" x14ac:dyDescent="0.2">
      <c r="I2976" s="26"/>
    </row>
    <row r="2977" spans="9:9" x14ac:dyDescent="0.2">
      <c r="I2977" s="26"/>
    </row>
    <row r="2978" spans="9:9" x14ac:dyDescent="0.2">
      <c r="I2978" s="26"/>
    </row>
    <row r="2979" spans="9:9" x14ac:dyDescent="0.2">
      <c r="I2979" s="26"/>
    </row>
    <row r="2980" spans="9:9" x14ac:dyDescent="0.2">
      <c r="I2980" s="26"/>
    </row>
    <row r="2981" spans="9:9" x14ac:dyDescent="0.2">
      <c r="I2981" s="26"/>
    </row>
    <row r="2982" spans="9:9" x14ac:dyDescent="0.2">
      <c r="I2982" s="26"/>
    </row>
    <row r="2983" spans="9:9" x14ac:dyDescent="0.2">
      <c r="I2983" s="26"/>
    </row>
    <row r="2984" spans="9:9" x14ac:dyDescent="0.2">
      <c r="I2984" s="26"/>
    </row>
    <row r="2985" spans="9:9" x14ac:dyDescent="0.2">
      <c r="I2985" s="26"/>
    </row>
    <row r="2986" spans="9:9" x14ac:dyDescent="0.2">
      <c r="I2986" s="26"/>
    </row>
    <row r="2987" spans="9:9" x14ac:dyDescent="0.2">
      <c r="I2987" s="26"/>
    </row>
    <row r="2988" spans="9:9" x14ac:dyDescent="0.2">
      <c r="I2988" s="26"/>
    </row>
    <row r="2989" spans="9:9" x14ac:dyDescent="0.2">
      <c r="I2989" s="26"/>
    </row>
    <row r="2990" spans="9:9" x14ac:dyDescent="0.2">
      <c r="I2990" s="26"/>
    </row>
    <row r="2991" spans="9:9" x14ac:dyDescent="0.2">
      <c r="I2991" s="26"/>
    </row>
    <row r="2992" spans="9:9" x14ac:dyDescent="0.2">
      <c r="I2992" s="26"/>
    </row>
    <row r="2993" spans="9:9" x14ac:dyDescent="0.2">
      <c r="I2993" s="26"/>
    </row>
    <row r="2994" spans="9:9" x14ac:dyDescent="0.2">
      <c r="I2994" s="26"/>
    </row>
    <row r="2995" spans="9:9" x14ac:dyDescent="0.2">
      <c r="I2995" s="26"/>
    </row>
    <row r="2996" spans="9:9" x14ac:dyDescent="0.2">
      <c r="I2996" s="26"/>
    </row>
    <row r="2997" spans="9:9" x14ac:dyDescent="0.2">
      <c r="I2997" s="26"/>
    </row>
    <row r="2998" spans="9:9" x14ac:dyDescent="0.2">
      <c r="I2998" s="26"/>
    </row>
    <row r="2999" spans="9:9" x14ac:dyDescent="0.2">
      <c r="I2999" s="26"/>
    </row>
    <row r="3000" spans="9:9" x14ac:dyDescent="0.2">
      <c r="I3000" s="26"/>
    </row>
    <row r="3001" spans="9:9" x14ac:dyDescent="0.2">
      <c r="I3001" s="26"/>
    </row>
    <row r="3002" spans="9:9" x14ac:dyDescent="0.2">
      <c r="I3002" s="26"/>
    </row>
    <row r="3003" spans="9:9" x14ac:dyDescent="0.2">
      <c r="I3003" s="26"/>
    </row>
    <row r="3004" spans="9:9" x14ac:dyDescent="0.2">
      <c r="I3004" s="26"/>
    </row>
    <row r="3005" spans="9:9" x14ac:dyDescent="0.2">
      <c r="I3005" s="26"/>
    </row>
    <row r="3006" spans="9:9" x14ac:dyDescent="0.2">
      <c r="I3006" s="26"/>
    </row>
    <row r="3007" spans="9:9" x14ac:dyDescent="0.2">
      <c r="I3007" s="26"/>
    </row>
    <row r="3008" spans="9:9" x14ac:dyDescent="0.2">
      <c r="I3008" s="26"/>
    </row>
    <row r="3009" spans="9:9" x14ac:dyDescent="0.2">
      <c r="I3009" s="26"/>
    </row>
    <row r="3010" spans="9:9" x14ac:dyDescent="0.2">
      <c r="I3010" s="26"/>
    </row>
    <row r="3011" spans="9:9" x14ac:dyDescent="0.2">
      <c r="I3011" s="26"/>
    </row>
    <row r="3012" spans="9:9" x14ac:dyDescent="0.2">
      <c r="I3012" s="26"/>
    </row>
    <row r="3013" spans="9:9" x14ac:dyDescent="0.2">
      <c r="I3013" s="26"/>
    </row>
    <row r="3014" spans="9:9" x14ac:dyDescent="0.2">
      <c r="I3014" s="26"/>
    </row>
    <row r="3015" spans="9:9" x14ac:dyDescent="0.2">
      <c r="I3015" s="26"/>
    </row>
    <row r="3016" spans="9:9" x14ac:dyDescent="0.2">
      <c r="I3016" s="26"/>
    </row>
    <row r="3017" spans="9:9" x14ac:dyDescent="0.2">
      <c r="I3017" s="26"/>
    </row>
    <row r="3018" spans="9:9" x14ac:dyDescent="0.2">
      <c r="I3018" s="26"/>
    </row>
    <row r="3019" spans="9:9" x14ac:dyDescent="0.2">
      <c r="I3019" s="26"/>
    </row>
    <row r="3020" spans="9:9" x14ac:dyDescent="0.2">
      <c r="I3020" s="26"/>
    </row>
    <row r="3021" spans="9:9" x14ac:dyDescent="0.2">
      <c r="I3021" s="26"/>
    </row>
    <row r="3022" spans="9:9" x14ac:dyDescent="0.2">
      <c r="I3022" s="26"/>
    </row>
    <row r="3023" spans="9:9" x14ac:dyDescent="0.2">
      <c r="I3023" s="26"/>
    </row>
    <row r="3024" spans="9:9" x14ac:dyDescent="0.2">
      <c r="I3024" s="26"/>
    </row>
    <row r="3025" spans="9:9" x14ac:dyDescent="0.2">
      <c r="I3025" s="26"/>
    </row>
    <row r="3026" spans="9:9" x14ac:dyDescent="0.2">
      <c r="I3026" s="26"/>
    </row>
    <row r="3027" spans="9:9" x14ac:dyDescent="0.2">
      <c r="I3027" s="26"/>
    </row>
    <row r="3028" spans="9:9" x14ac:dyDescent="0.2">
      <c r="I3028" s="26"/>
    </row>
    <row r="3029" spans="9:9" x14ac:dyDescent="0.2">
      <c r="I3029" s="26"/>
    </row>
    <row r="3030" spans="9:9" x14ac:dyDescent="0.2">
      <c r="I3030" s="26"/>
    </row>
    <row r="3031" spans="9:9" x14ac:dyDescent="0.2">
      <c r="I3031" s="26"/>
    </row>
    <row r="3032" spans="9:9" x14ac:dyDescent="0.2">
      <c r="I3032" s="26"/>
    </row>
    <row r="3033" spans="9:9" x14ac:dyDescent="0.2">
      <c r="I3033" s="26"/>
    </row>
    <row r="3034" spans="9:9" x14ac:dyDescent="0.2">
      <c r="I3034" s="26"/>
    </row>
    <row r="3035" spans="9:9" x14ac:dyDescent="0.2">
      <c r="I3035" s="26"/>
    </row>
    <row r="3036" spans="9:9" x14ac:dyDescent="0.2">
      <c r="I3036" s="26"/>
    </row>
    <row r="3037" spans="9:9" x14ac:dyDescent="0.2">
      <c r="I3037" s="26"/>
    </row>
    <row r="3038" spans="9:9" x14ac:dyDescent="0.2">
      <c r="I3038" s="26"/>
    </row>
    <row r="3039" spans="9:9" x14ac:dyDescent="0.2">
      <c r="I3039" s="26"/>
    </row>
    <row r="3040" spans="9:9" x14ac:dyDescent="0.2">
      <c r="I3040" s="26"/>
    </row>
    <row r="3041" spans="9:9" x14ac:dyDescent="0.2">
      <c r="I3041" s="26"/>
    </row>
    <row r="3042" spans="9:9" x14ac:dyDescent="0.2">
      <c r="I3042" s="26"/>
    </row>
    <row r="3043" spans="9:9" x14ac:dyDescent="0.2">
      <c r="I3043" s="26"/>
    </row>
    <row r="3044" spans="9:9" x14ac:dyDescent="0.2">
      <c r="I3044" s="26"/>
    </row>
    <row r="3045" spans="9:9" x14ac:dyDescent="0.2">
      <c r="I3045" s="26"/>
    </row>
    <row r="3046" spans="9:9" x14ac:dyDescent="0.2">
      <c r="I3046" s="26"/>
    </row>
    <row r="3047" spans="9:9" x14ac:dyDescent="0.2">
      <c r="I3047" s="26"/>
    </row>
    <row r="3048" spans="9:9" x14ac:dyDescent="0.2">
      <c r="I3048" s="26"/>
    </row>
    <row r="3049" spans="9:9" x14ac:dyDescent="0.2">
      <c r="I3049" s="26"/>
    </row>
    <row r="3050" spans="9:9" x14ac:dyDescent="0.2">
      <c r="I3050" s="26"/>
    </row>
    <row r="3051" spans="9:9" x14ac:dyDescent="0.2">
      <c r="I3051" s="26"/>
    </row>
    <row r="3052" spans="9:9" x14ac:dyDescent="0.2">
      <c r="I3052" s="26"/>
    </row>
    <row r="3053" spans="9:9" x14ac:dyDescent="0.2">
      <c r="I3053" s="26"/>
    </row>
    <row r="3054" spans="9:9" x14ac:dyDescent="0.2">
      <c r="I3054" s="26"/>
    </row>
    <row r="3055" spans="9:9" x14ac:dyDescent="0.2">
      <c r="I3055" s="26"/>
    </row>
    <row r="3056" spans="9:9" x14ac:dyDescent="0.2">
      <c r="I3056" s="26"/>
    </row>
    <row r="3057" spans="9:9" x14ac:dyDescent="0.2">
      <c r="I3057" s="26"/>
    </row>
    <row r="3058" spans="9:9" x14ac:dyDescent="0.2">
      <c r="I3058" s="26"/>
    </row>
    <row r="3059" spans="9:9" x14ac:dyDescent="0.2">
      <c r="I3059" s="26"/>
    </row>
    <row r="3060" spans="9:9" x14ac:dyDescent="0.2">
      <c r="I3060" s="26"/>
    </row>
    <row r="3061" spans="9:9" x14ac:dyDescent="0.2">
      <c r="I3061" s="26"/>
    </row>
    <row r="3062" spans="9:9" x14ac:dyDescent="0.2">
      <c r="I3062" s="26"/>
    </row>
    <row r="3063" spans="9:9" x14ac:dyDescent="0.2">
      <c r="I3063" s="26"/>
    </row>
    <row r="3064" spans="9:9" x14ac:dyDescent="0.2">
      <c r="I3064" s="26"/>
    </row>
    <row r="3065" spans="9:9" x14ac:dyDescent="0.2">
      <c r="I3065" s="26"/>
    </row>
    <row r="3066" spans="9:9" x14ac:dyDescent="0.2">
      <c r="I3066" s="26"/>
    </row>
    <row r="3067" spans="9:9" x14ac:dyDescent="0.2">
      <c r="I3067" s="26"/>
    </row>
    <row r="3068" spans="9:9" x14ac:dyDescent="0.2">
      <c r="I3068" s="26"/>
    </row>
    <row r="3069" spans="9:9" x14ac:dyDescent="0.2">
      <c r="I3069" s="26"/>
    </row>
    <row r="3070" spans="9:9" x14ac:dyDescent="0.2">
      <c r="I3070" s="26"/>
    </row>
    <row r="3071" spans="9:9" x14ac:dyDescent="0.2">
      <c r="I3071" s="26"/>
    </row>
    <row r="3072" spans="9:9" x14ac:dyDescent="0.2">
      <c r="I3072" s="26"/>
    </row>
    <row r="3073" spans="9:9" x14ac:dyDescent="0.2">
      <c r="I3073" s="26"/>
    </row>
    <row r="3074" spans="9:9" x14ac:dyDescent="0.2">
      <c r="I3074" s="26"/>
    </row>
    <row r="3075" spans="9:9" x14ac:dyDescent="0.2">
      <c r="I3075" s="26"/>
    </row>
    <row r="3076" spans="9:9" x14ac:dyDescent="0.2">
      <c r="I3076" s="26"/>
    </row>
    <row r="3077" spans="9:9" x14ac:dyDescent="0.2">
      <c r="I3077" s="26"/>
    </row>
    <row r="3078" spans="9:9" x14ac:dyDescent="0.2">
      <c r="I3078" s="26"/>
    </row>
    <row r="3079" spans="9:9" x14ac:dyDescent="0.2">
      <c r="I3079" s="26"/>
    </row>
    <row r="3080" spans="9:9" x14ac:dyDescent="0.2">
      <c r="I3080" s="26"/>
    </row>
    <row r="3081" spans="9:9" x14ac:dyDescent="0.2">
      <c r="I3081" s="26"/>
    </row>
    <row r="3082" spans="9:9" x14ac:dyDescent="0.2">
      <c r="I3082" s="26"/>
    </row>
    <row r="3083" spans="9:9" x14ac:dyDescent="0.2">
      <c r="I3083" s="26"/>
    </row>
    <row r="3084" spans="9:9" x14ac:dyDescent="0.2">
      <c r="I3084" s="26"/>
    </row>
    <row r="3085" spans="9:9" x14ac:dyDescent="0.2">
      <c r="I3085" s="26"/>
    </row>
    <row r="3086" spans="9:9" x14ac:dyDescent="0.2">
      <c r="I3086" s="26"/>
    </row>
    <row r="3087" spans="9:9" x14ac:dyDescent="0.2">
      <c r="I3087" s="26"/>
    </row>
    <row r="3088" spans="9:9" x14ac:dyDescent="0.2">
      <c r="I3088" s="26"/>
    </row>
    <row r="3089" spans="9:9" x14ac:dyDescent="0.2">
      <c r="I3089" s="26"/>
    </row>
    <row r="3090" spans="9:9" x14ac:dyDescent="0.2">
      <c r="I3090" s="26"/>
    </row>
    <row r="3091" spans="9:9" x14ac:dyDescent="0.2">
      <c r="I3091" s="26"/>
    </row>
    <row r="3092" spans="9:9" x14ac:dyDescent="0.2">
      <c r="I3092" s="26"/>
    </row>
    <row r="3093" spans="9:9" x14ac:dyDescent="0.2">
      <c r="I3093" s="26"/>
    </row>
    <row r="3094" spans="9:9" x14ac:dyDescent="0.2">
      <c r="I3094" s="26"/>
    </row>
    <row r="3095" spans="9:9" x14ac:dyDescent="0.2">
      <c r="I3095" s="26"/>
    </row>
    <row r="3096" spans="9:9" x14ac:dyDescent="0.2">
      <c r="I3096" s="26"/>
    </row>
    <row r="3097" spans="9:9" x14ac:dyDescent="0.2">
      <c r="I3097" s="26"/>
    </row>
    <row r="3098" spans="9:9" x14ac:dyDescent="0.2">
      <c r="I3098" s="26"/>
    </row>
    <row r="3099" spans="9:9" x14ac:dyDescent="0.2">
      <c r="I3099" s="26"/>
    </row>
    <row r="3100" spans="9:9" x14ac:dyDescent="0.2">
      <c r="I3100" s="26"/>
    </row>
    <row r="3101" spans="9:9" x14ac:dyDescent="0.2">
      <c r="I3101" s="26"/>
    </row>
    <row r="3102" spans="9:9" x14ac:dyDescent="0.2">
      <c r="I3102" s="26"/>
    </row>
    <row r="3103" spans="9:9" x14ac:dyDescent="0.2">
      <c r="I3103" s="26"/>
    </row>
    <row r="3104" spans="9:9" x14ac:dyDescent="0.2">
      <c r="I3104" s="26"/>
    </row>
    <row r="3105" spans="9:9" x14ac:dyDescent="0.2">
      <c r="I3105" s="26"/>
    </row>
    <row r="3106" spans="9:9" x14ac:dyDescent="0.2">
      <c r="I3106" s="26"/>
    </row>
    <row r="3107" spans="9:9" x14ac:dyDescent="0.2">
      <c r="I3107" s="26"/>
    </row>
    <row r="3108" spans="9:9" x14ac:dyDescent="0.2">
      <c r="I3108" s="26"/>
    </row>
    <row r="3109" spans="9:9" x14ac:dyDescent="0.2">
      <c r="I3109" s="26"/>
    </row>
    <row r="3110" spans="9:9" x14ac:dyDescent="0.2">
      <c r="I3110" s="26"/>
    </row>
    <row r="3111" spans="9:9" x14ac:dyDescent="0.2">
      <c r="I3111" s="26"/>
    </row>
    <row r="3112" spans="9:9" x14ac:dyDescent="0.2">
      <c r="I3112" s="26"/>
    </row>
    <row r="3113" spans="9:9" x14ac:dyDescent="0.2">
      <c r="I3113" s="26"/>
    </row>
    <row r="3114" spans="9:9" x14ac:dyDescent="0.2">
      <c r="I3114" s="26"/>
    </row>
    <row r="3115" spans="9:9" x14ac:dyDescent="0.2">
      <c r="I3115" s="26"/>
    </row>
    <row r="3116" spans="9:9" x14ac:dyDescent="0.2">
      <c r="I3116" s="26"/>
    </row>
    <row r="3117" spans="9:9" x14ac:dyDescent="0.2">
      <c r="I3117" s="26"/>
    </row>
    <row r="3118" spans="9:9" x14ac:dyDescent="0.2">
      <c r="I3118" s="26"/>
    </row>
    <row r="3119" spans="9:9" x14ac:dyDescent="0.2">
      <c r="I3119" s="26"/>
    </row>
    <row r="3120" spans="9:9" x14ac:dyDescent="0.2">
      <c r="I3120" s="26"/>
    </row>
    <row r="3121" spans="9:9" x14ac:dyDescent="0.2">
      <c r="I3121" s="26"/>
    </row>
    <row r="3122" spans="9:9" x14ac:dyDescent="0.2">
      <c r="I3122" s="26"/>
    </row>
    <row r="3123" spans="9:9" x14ac:dyDescent="0.2">
      <c r="I3123" s="26"/>
    </row>
    <row r="3124" spans="9:9" x14ac:dyDescent="0.2">
      <c r="I3124" s="26"/>
    </row>
    <row r="3125" spans="9:9" x14ac:dyDescent="0.2">
      <c r="I3125" s="26"/>
    </row>
    <row r="3126" spans="9:9" x14ac:dyDescent="0.2">
      <c r="I3126" s="26"/>
    </row>
    <row r="3127" spans="9:9" x14ac:dyDescent="0.2">
      <c r="I3127" s="26"/>
    </row>
    <row r="3128" spans="9:9" x14ac:dyDescent="0.2">
      <c r="I3128" s="26"/>
    </row>
    <row r="3129" spans="9:9" x14ac:dyDescent="0.2">
      <c r="I3129" s="26"/>
    </row>
    <row r="3130" spans="9:9" x14ac:dyDescent="0.2">
      <c r="I3130" s="26"/>
    </row>
    <row r="3131" spans="9:9" x14ac:dyDescent="0.2">
      <c r="I3131" s="26"/>
    </row>
    <row r="3132" spans="9:9" x14ac:dyDescent="0.2">
      <c r="I3132" s="26"/>
    </row>
    <row r="3133" spans="9:9" x14ac:dyDescent="0.2">
      <c r="I3133" s="26"/>
    </row>
    <row r="3134" spans="9:9" x14ac:dyDescent="0.2">
      <c r="I3134" s="26"/>
    </row>
    <row r="3135" spans="9:9" x14ac:dyDescent="0.2">
      <c r="I3135" s="26"/>
    </row>
    <row r="3136" spans="9:9" x14ac:dyDescent="0.2">
      <c r="I3136" s="26"/>
    </row>
    <row r="3137" spans="9:9" x14ac:dyDescent="0.2">
      <c r="I3137" s="26"/>
    </row>
    <row r="3138" spans="9:9" x14ac:dyDescent="0.2">
      <c r="I3138" s="26"/>
    </row>
    <row r="3139" spans="9:9" x14ac:dyDescent="0.2">
      <c r="I3139" s="26"/>
    </row>
    <row r="3140" spans="9:9" x14ac:dyDescent="0.2">
      <c r="I3140" s="26"/>
    </row>
    <row r="3141" spans="9:9" x14ac:dyDescent="0.2">
      <c r="I3141" s="26"/>
    </row>
    <row r="3142" spans="9:9" x14ac:dyDescent="0.2">
      <c r="I3142" s="26"/>
    </row>
    <row r="3143" spans="9:9" x14ac:dyDescent="0.2">
      <c r="I3143" s="26"/>
    </row>
    <row r="3144" spans="9:9" x14ac:dyDescent="0.2">
      <c r="I3144" s="26"/>
    </row>
    <row r="3145" spans="9:9" x14ac:dyDescent="0.2">
      <c r="I3145" s="26"/>
    </row>
    <row r="3146" spans="9:9" x14ac:dyDescent="0.2">
      <c r="I3146" s="26"/>
    </row>
    <row r="3147" spans="9:9" x14ac:dyDescent="0.2">
      <c r="I3147" s="26"/>
    </row>
    <row r="3148" spans="9:9" x14ac:dyDescent="0.2">
      <c r="I3148" s="26"/>
    </row>
    <row r="3149" spans="9:9" x14ac:dyDescent="0.2">
      <c r="I3149" s="26"/>
    </row>
    <row r="3150" spans="9:9" x14ac:dyDescent="0.2">
      <c r="I3150" s="26"/>
    </row>
    <row r="3151" spans="9:9" x14ac:dyDescent="0.2">
      <c r="I3151" s="26"/>
    </row>
    <row r="3152" spans="9:9" x14ac:dyDescent="0.2">
      <c r="I3152" s="26"/>
    </row>
    <row r="3153" spans="9:9" x14ac:dyDescent="0.2">
      <c r="I3153" s="26"/>
    </row>
    <row r="3154" spans="9:9" x14ac:dyDescent="0.2">
      <c r="I3154" s="26"/>
    </row>
    <row r="3155" spans="9:9" x14ac:dyDescent="0.2">
      <c r="I3155" s="26"/>
    </row>
    <row r="3156" spans="9:9" x14ac:dyDescent="0.2">
      <c r="I3156" s="26"/>
    </row>
    <row r="3157" spans="9:9" x14ac:dyDescent="0.2">
      <c r="I3157" s="26"/>
    </row>
    <row r="3158" spans="9:9" x14ac:dyDescent="0.2">
      <c r="I3158" s="26"/>
    </row>
    <row r="3159" spans="9:9" x14ac:dyDescent="0.2">
      <c r="I3159" s="26"/>
    </row>
    <row r="3160" spans="9:9" x14ac:dyDescent="0.2">
      <c r="I3160" s="26"/>
    </row>
    <row r="3161" spans="9:9" x14ac:dyDescent="0.2">
      <c r="I3161" s="26"/>
    </row>
    <row r="3162" spans="9:9" x14ac:dyDescent="0.2">
      <c r="I3162" s="26"/>
    </row>
    <row r="3163" spans="9:9" x14ac:dyDescent="0.2">
      <c r="I3163" s="26"/>
    </row>
    <row r="3164" spans="9:9" x14ac:dyDescent="0.2">
      <c r="I3164" s="26"/>
    </row>
    <row r="3165" spans="9:9" x14ac:dyDescent="0.2">
      <c r="I3165" s="26"/>
    </row>
    <row r="3166" spans="9:9" x14ac:dyDescent="0.2">
      <c r="I3166" s="26"/>
    </row>
    <row r="3167" spans="9:9" x14ac:dyDescent="0.2">
      <c r="I3167" s="26"/>
    </row>
    <row r="3168" spans="9:9" x14ac:dyDescent="0.2">
      <c r="I3168" s="26"/>
    </row>
    <row r="3169" spans="9:9" x14ac:dyDescent="0.2">
      <c r="I3169" s="26"/>
    </row>
    <row r="3170" spans="9:9" x14ac:dyDescent="0.2">
      <c r="I3170" s="26"/>
    </row>
    <row r="3171" spans="9:9" x14ac:dyDescent="0.2">
      <c r="I3171" s="26"/>
    </row>
    <row r="3172" spans="9:9" x14ac:dyDescent="0.2">
      <c r="I3172" s="26"/>
    </row>
    <row r="3173" spans="9:9" x14ac:dyDescent="0.2">
      <c r="I3173" s="26"/>
    </row>
    <row r="3174" spans="9:9" x14ac:dyDescent="0.2">
      <c r="I3174" s="26"/>
    </row>
    <row r="3175" spans="9:9" x14ac:dyDescent="0.2">
      <c r="I3175" s="26"/>
    </row>
    <row r="3176" spans="9:9" x14ac:dyDescent="0.2">
      <c r="I3176" s="26"/>
    </row>
    <row r="3177" spans="9:9" x14ac:dyDescent="0.2">
      <c r="I3177" s="26"/>
    </row>
    <row r="3178" spans="9:9" x14ac:dyDescent="0.2">
      <c r="I3178" s="26"/>
    </row>
    <row r="3179" spans="9:9" x14ac:dyDescent="0.2">
      <c r="I3179" s="26"/>
    </row>
    <row r="3180" spans="9:9" x14ac:dyDescent="0.2">
      <c r="I3180" s="26"/>
    </row>
    <row r="3181" spans="9:9" x14ac:dyDescent="0.2">
      <c r="I3181" s="26"/>
    </row>
    <row r="3182" spans="9:9" x14ac:dyDescent="0.2">
      <c r="I3182" s="26"/>
    </row>
    <row r="3183" spans="9:9" x14ac:dyDescent="0.2">
      <c r="I3183" s="26"/>
    </row>
    <row r="3184" spans="9:9" x14ac:dyDescent="0.2">
      <c r="I3184" s="26"/>
    </row>
    <row r="3185" spans="9:9" x14ac:dyDescent="0.2">
      <c r="I3185" s="26"/>
    </row>
    <row r="3186" spans="9:9" x14ac:dyDescent="0.2">
      <c r="I3186" s="26"/>
    </row>
    <row r="3187" spans="9:9" x14ac:dyDescent="0.2">
      <c r="I3187" s="26"/>
    </row>
    <row r="3188" spans="9:9" x14ac:dyDescent="0.2">
      <c r="I3188" s="26"/>
    </row>
    <row r="3189" spans="9:9" x14ac:dyDescent="0.2">
      <c r="I3189" s="26"/>
    </row>
    <row r="3190" spans="9:9" x14ac:dyDescent="0.2">
      <c r="I3190" s="26"/>
    </row>
    <row r="3191" spans="9:9" x14ac:dyDescent="0.2">
      <c r="I3191" s="26"/>
    </row>
    <row r="3192" spans="9:9" x14ac:dyDescent="0.2">
      <c r="I3192" s="26"/>
    </row>
    <row r="3193" spans="9:9" x14ac:dyDescent="0.2">
      <c r="I3193" s="26"/>
    </row>
    <row r="3194" spans="9:9" x14ac:dyDescent="0.2">
      <c r="I3194" s="26"/>
    </row>
    <row r="3195" spans="9:9" x14ac:dyDescent="0.2">
      <c r="I3195" s="26"/>
    </row>
    <row r="3196" spans="9:9" x14ac:dyDescent="0.2">
      <c r="I3196" s="26"/>
    </row>
    <row r="3197" spans="9:9" x14ac:dyDescent="0.2">
      <c r="I3197" s="26"/>
    </row>
    <row r="3198" spans="9:9" x14ac:dyDescent="0.2">
      <c r="I3198" s="26"/>
    </row>
    <row r="3199" spans="9:9" x14ac:dyDescent="0.2">
      <c r="I3199" s="26"/>
    </row>
    <row r="3200" spans="9:9" x14ac:dyDescent="0.2">
      <c r="I3200" s="26"/>
    </row>
    <row r="3201" spans="9:9" x14ac:dyDescent="0.2">
      <c r="I3201" s="26"/>
    </row>
    <row r="3202" spans="9:9" x14ac:dyDescent="0.2">
      <c r="I3202" s="26"/>
    </row>
    <row r="3203" spans="9:9" x14ac:dyDescent="0.2">
      <c r="I3203" s="26"/>
    </row>
    <row r="3204" spans="9:9" x14ac:dyDescent="0.2">
      <c r="I3204" s="26"/>
    </row>
    <row r="3205" spans="9:9" x14ac:dyDescent="0.2">
      <c r="I3205" s="26"/>
    </row>
    <row r="3206" spans="9:9" x14ac:dyDescent="0.2">
      <c r="I3206" s="26"/>
    </row>
    <row r="3207" spans="9:9" x14ac:dyDescent="0.2">
      <c r="I3207" s="26"/>
    </row>
    <row r="3208" spans="9:9" x14ac:dyDescent="0.2">
      <c r="I3208" s="26"/>
    </row>
    <row r="3209" spans="9:9" x14ac:dyDescent="0.2">
      <c r="I3209" s="26"/>
    </row>
    <row r="3210" spans="9:9" x14ac:dyDescent="0.2">
      <c r="I3210" s="26"/>
    </row>
    <row r="3211" spans="9:9" x14ac:dyDescent="0.2">
      <c r="I3211" s="26"/>
    </row>
    <row r="3212" spans="9:9" x14ac:dyDescent="0.2">
      <c r="I3212" s="26"/>
    </row>
    <row r="3213" spans="9:9" x14ac:dyDescent="0.2">
      <c r="I3213" s="26"/>
    </row>
    <row r="3214" spans="9:9" x14ac:dyDescent="0.2">
      <c r="I3214" s="26"/>
    </row>
    <row r="3215" spans="9:9" x14ac:dyDescent="0.2">
      <c r="I3215" s="26"/>
    </row>
    <row r="3216" spans="9:9" x14ac:dyDescent="0.2">
      <c r="I3216" s="26"/>
    </row>
    <row r="3217" spans="9:9" x14ac:dyDescent="0.2">
      <c r="I3217" s="26"/>
    </row>
    <row r="3218" spans="9:9" x14ac:dyDescent="0.2">
      <c r="I3218" s="26"/>
    </row>
    <row r="3219" spans="9:9" x14ac:dyDescent="0.2">
      <c r="I3219" s="26"/>
    </row>
    <row r="3220" spans="9:9" x14ac:dyDescent="0.2">
      <c r="I3220" s="26"/>
    </row>
    <row r="3221" spans="9:9" x14ac:dyDescent="0.2">
      <c r="I3221" s="26"/>
    </row>
    <row r="3222" spans="9:9" x14ac:dyDescent="0.2">
      <c r="I3222" s="26"/>
    </row>
    <row r="3223" spans="9:9" x14ac:dyDescent="0.2">
      <c r="I3223" s="26"/>
    </row>
    <row r="3224" spans="9:9" x14ac:dyDescent="0.2">
      <c r="I3224" s="26"/>
    </row>
    <row r="3225" spans="9:9" x14ac:dyDescent="0.2">
      <c r="I3225" s="26"/>
    </row>
    <row r="3226" spans="9:9" x14ac:dyDescent="0.2">
      <c r="I3226" s="26"/>
    </row>
    <row r="3227" spans="9:9" x14ac:dyDescent="0.2">
      <c r="I3227" s="26"/>
    </row>
    <row r="3228" spans="9:9" x14ac:dyDescent="0.2">
      <c r="I3228" s="26"/>
    </row>
    <row r="3229" spans="9:9" x14ac:dyDescent="0.2">
      <c r="I3229" s="26"/>
    </row>
    <row r="3230" spans="9:9" x14ac:dyDescent="0.2">
      <c r="I3230" s="26"/>
    </row>
    <row r="3231" spans="9:9" x14ac:dyDescent="0.2">
      <c r="I3231" s="26"/>
    </row>
    <row r="3232" spans="9:9" x14ac:dyDescent="0.2">
      <c r="I3232" s="26"/>
    </row>
    <row r="3233" spans="9:9" x14ac:dyDescent="0.2">
      <c r="I3233" s="26"/>
    </row>
    <row r="3234" spans="9:9" x14ac:dyDescent="0.2">
      <c r="I3234" s="26"/>
    </row>
    <row r="3235" spans="9:9" x14ac:dyDescent="0.2">
      <c r="I3235" s="26"/>
    </row>
    <row r="3236" spans="9:9" x14ac:dyDescent="0.2">
      <c r="I3236" s="26"/>
    </row>
    <row r="3237" spans="9:9" x14ac:dyDescent="0.2">
      <c r="I3237" s="26"/>
    </row>
    <row r="3238" spans="9:9" x14ac:dyDescent="0.2">
      <c r="I3238" s="26"/>
    </row>
    <row r="3239" spans="9:9" x14ac:dyDescent="0.2">
      <c r="I3239" s="26"/>
    </row>
    <row r="3240" spans="9:9" x14ac:dyDescent="0.2">
      <c r="I3240" s="26"/>
    </row>
    <row r="3241" spans="9:9" x14ac:dyDescent="0.2">
      <c r="I3241" s="26"/>
    </row>
    <row r="3242" spans="9:9" x14ac:dyDescent="0.2">
      <c r="I3242" s="26"/>
    </row>
    <row r="3243" spans="9:9" x14ac:dyDescent="0.2">
      <c r="I3243" s="26"/>
    </row>
    <row r="3244" spans="9:9" x14ac:dyDescent="0.2">
      <c r="I3244" s="26"/>
    </row>
    <row r="3245" spans="9:9" x14ac:dyDescent="0.2">
      <c r="I3245" s="26"/>
    </row>
    <row r="3246" spans="9:9" x14ac:dyDescent="0.2">
      <c r="I3246" s="26"/>
    </row>
    <row r="3247" spans="9:9" x14ac:dyDescent="0.2">
      <c r="I3247" s="26"/>
    </row>
    <row r="3248" spans="9:9" x14ac:dyDescent="0.2">
      <c r="I3248" s="26"/>
    </row>
    <row r="3249" spans="9:9" x14ac:dyDescent="0.2">
      <c r="I3249" s="26"/>
    </row>
    <row r="3250" spans="9:9" x14ac:dyDescent="0.2">
      <c r="I3250" s="26"/>
    </row>
    <row r="3251" spans="9:9" x14ac:dyDescent="0.2">
      <c r="I3251" s="26"/>
    </row>
    <row r="3252" spans="9:9" x14ac:dyDescent="0.2">
      <c r="I3252" s="26"/>
    </row>
    <row r="3253" spans="9:9" x14ac:dyDescent="0.2">
      <c r="I3253" s="26"/>
    </row>
    <row r="3254" spans="9:9" x14ac:dyDescent="0.2">
      <c r="I3254" s="26"/>
    </row>
    <row r="3255" spans="9:9" x14ac:dyDescent="0.2">
      <c r="I3255" s="26"/>
    </row>
    <row r="3256" spans="9:9" x14ac:dyDescent="0.2">
      <c r="I3256" s="26"/>
    </row>
    <row r="3257" spans="9:9" x14ac:dyDescent="0.2">
      <c r="I3257" s="26"/>
    </row>
    <row r="3258" spans="9:9" x14ac:dyDescent="0.2">
      <c r="I3258" s="26"/>
    </row>
    <row r="3259" spans="9:9" x14ac:dyDescent="0.2">
      <c r="I3259" s="26"/>
    </row>
    <row r="3260" spans="9:9" x14ac:dyDescent="0.2">
      <c r="I3260" s="26"/>
    </row>
    <row r="3261" spans="9:9" x14ac:dyDescent="0.2">
      <c r="I3261" s="26"/>
    </row>
    <row r="3262" spans="9:9" x14ac:dyDescent="0.2">
      <c r="I3262" s="26"/>
    </row>
    <row r="3263" spans="9:9" x14ac:dyDescent="0.2">
      <c r="I3263" s="26"/>
    </row>
    <row r="3264" spans="9:9" x14ac:dyDescent="0.2">
      <c r="I3264" s="26"/>
    </row>
    <row r="3265" spans="9:9" x14ac:dyDescent="0.2">
      <c r="I3265" s="26"/>
    </row>
    <row r="3266" spans="9:9" x14ac:dyDescent="0.2">
      <c r="I3266" s="26"/>
    </row>
    <row r="3267" spans="9:9" x14ac:dyDescent="0.2">
      <c r="I3267" s="26"/>
    </row>
    <row r="3268" spans="9:9" x14ac:dyDescent="0.2">
      <c r="I3268" s="26"/>
    </row>
    <row r="3269" spans="9:9" x14ac:dyDescent="0.2">
      <c r="I3269" s="26"/>
    </row>
    <row r="3270" spans="9:9" x14ac:dyDescent="0.2">
      <c r="I3270" s="26"/>
    </row>
    <row r="3271" spans="9:9" x14ac:dyDescent="0.2">
      <c r="I3271" s="26"/>
    </row>
    <row r="3272" spans="9:9" x14ac:dyDescent="0.2">
      <c r="I3272" s="26"/>
    </row>
    <row r="3273" spans="9:9" x14ac:dyDescent="0.2">
      <c r="I3273" s="26"/>
    </row>
    <row r="3274" spans="9:9" x14ac:dyDescent="0.2">
      <c r="I3274" s="26"/>
    </row>
    <row r="3275" spans="9:9" x14ac:dyDescent="0.2">
      <c r="I3275" s="26"/>
    </row>
    <row r="3276" spans="9:9" x14ac:dyDescent="0.2">
      <c r="I3276" s="26"/>
    </row>
    <row r="3277" spans="9:9" x14ac:dyDescent="0.2">
      <c r="I3277" s="26"/>
    </row>
    <row r="3278" spans="9:9" x14ac:dyDescent="0.2">
      <c r="I3278" s="26"/>
    </row>
    <row r="3279" spans="9:9" x14ac:dyDescent="0.2">
      <c r="I3279" s="26"/>
    </row>
    <row r="3280" spans="9:9" x14ac:dyDescent="0.2">
      <c r="I3280" s="26"/>
    </row>
    <row r="3281" spans="9:9" x14ac:dyDescent="0.2">
      <c r="I3281" s="26"/>
    </row>
    <row r="3282" spans="9:9" x14ac:dyDescent="0.2">
      <c r="I3282" s="26"/>
    </row>
    <row r="3283" spans="9:9" x14ac:dyDescent="0.2">
      <c r="I3283" s="26"/>
    </row>
    <row r="3284" spans="9:9" x14ac:dyDescent="0.2">
      <c r="I3284" s="26"/>
    </row>
    <row r="3285" spans="9:9" x14ac:dyDescent="0.2">
      <c r="I3285" s="26"/>
    </row>
    <row r="3286" spans="9:9" x14ac:dyDescent="0.2">
      <c r="I3286" s="26"/>
    </row>
    <row r="3287" spans="9:9" x14ac:dyDescent="0.2">
      <c r="I3287" s="26"/>
    </row>
    <row r="3288" spans="9:9" x14ac:dyDescent="0.2">
      <c r="I3288" s="26"/>
    </row>
    <row r="3289" spans="9:9" x14ac:dyDescent="0.2">
      <c r="I3289" s="26"/>
    </row>
    <row r="3290" spans="9:9" x14ac:dyDescent="0.2">
      <c r="I3290" s="26"/>
    </row>
    <row r="3291" spans="9:9" x14ac:dyDescent="0.2">
      <c r="I3291" s="26"/>
    </row>
    <row r="3292" spans="9:9" x14ac:dyDescent="0.2">
      <c r="I3292" s="26"/>
    </row>
    <row r="3293" spans="9:9" x14ac:dyDescent="0.2">
      <c r="I3293" s="26"/>
    </row>
    <row r="3294" spans="9:9" x14ac:dyDescent="0.2">
      <c r="I3294" s="26"/>
    </row>
    <row r="3295" spans="9:9" x14ac:dyDescent="0.2">
      <c r="I3295" s="26"/>
    </row>
    <row r="3296" spans="9:9" x14ac:dyDescent="0.2">
      <c r="I3296" s="26"/>
    </row>
    <row r="3297" spans="9:9" x14ac:dyDescent="0.2">
      <c r="I3297" s="26"/>
    </row>
    <row r="3298" spans="9:9" x14ac:dyDescent="0.2">
      <c r="I3298" s="26"/>
    </row>
    <row r="3299" spans="9:9" x14ac:dyDescent="0.2">
      <c r="I3299" s="26"/>
    </row>
    <row r="3300" spans="9:9" x14ac:dyDescent="0.2">
      <c r="I3300" s="26"/>
    </row>
    <row r="3301" spans="9:9" x14ac:dyDescent="0.2">
      <c r="I3301" s="26"/>
    </row>
    <row r="3302" spans="9:9" x14ac:dyDescent="0.2">
      <c r="I3302" s="26"/>
    </row>
    <row r="3303" spans="9:9" x14ac:dyDescent="0.2">
      <c r="I3303" s="26"/>
    </row>
    <row r="3304" spans="9:9" x14ac:dyDescent="0.2">
      <c r="I3304" s="26"/>
    </row>
    <row r="3305" spans="9:9" x14ac:dyDescent="0.2">
      <c r="I3305" s="26"/>
    </row>
    <row r="3306" spans="9:9" x14ac:dyDescent="0.2">
      <c r="I3306" s="26"/>
    </row>
    <row r="3307" spans="9:9" x14ac:dyDescent="0.2">
      <c r="I3307" s="26"/>
    </row>
    <row r="3308" spans="9:9" x14ac:dyDescent="0.2">
      <c r="I3308" s="26"/>
    </row>
    <row r="3309" spans="9:9" x14ac:dyDescent="0.2">
      <c r="I3309" s="26"/>
    </row>
    <row r="3310" spans="9:9" x14ac:dyDescent="0.2">
      <c r="I3310" s="26"/>
    </row>
    <row r="3311" spans="9:9" x14ac:dyDescent="0.2">
      <c r="I3311" s="26"/>
    </row>
    <row r="3312" spans="9:9" x14ac:dyDescent="0.2">
      <c r="I3312" s="26"/>
    </row>
    <row r="3313" spans="9:9" x14ac:dyDescent="0.2">
      <c r="I3313" s="26"/>
    </row>
    <row r="3314" spans="9:9" x14ac:dyDescent="0.2">
      <c r="I3314" s="26"/>
    </row>
    <row r="3315" spans="9:9" x14ac:dyDescent="0.2">
      <c r="I3315" s="26"/>
    </row>
    <row r="3316" spans="9:9" x14ac:dyDescent="0.2">
      <c r="I3316" s="26"/>
    </row>
    <row r="3317" spans="9:9" x14ac:dyDescent="0.2">
      <c r="I3317" s="26"/>
    </row>
    <row r="3318" spans="9:9" x14ac:dyDescent="0.2">
      <c r="I3318" s="26"/>
    </row>
    <row r="3319" spans="9:9" x14ac:dyDescent="0.2">
      <c r="I3319" s="26"/>
    </row>
    <row r="3320" spans="9:9" x14ac:dyDescent="0.2">
      <c r="I3320" s="26"/>
    </row>
    <row r="3321" spans="9:9" x14ac:dyDescent="0.2">
      <c r="I3321" s="26"/>
    </row>
    <row r="3322" spans="9:9" x14ac:dyDescent="0.2">
      <c r="I3322" s="26"/>
    </row>
    <row r="3323" spans="9:9" x14ac:dyDescent="0.2">
      <c r="I3323" s="26"/>
    </row>
    <row r="3324" spans="9:9" x14ac:dyDescent="0.2">
      <c r="I3324" s="26"/>
    </row>
    <row r="3325" spans="9:9" x14ac:dyDescent="0.2">
      <c r="I3325" s="26"/>
    </row>
    <row r="3326" spans="9:9" x14ac:dyDescent="0.2">
      <c r="I3326" s="26"/>
    </row>
    <row r="3327" spans="9:9" x14ac:dyDescent="0.2">
      <c r="I3327" s="26"/>
    </row>
    <row r="3328" spans="9:9" x14ac:dyDescent="0.2">
      <c r="I3328" s="26"/>
    </row>
    <row r="3329" spans="9:9" x14ac:dyDescent="0.2">
      <c r="I3329" s="26"/>
    </row>
    <row r="3330" spans="9:9" x14ac:dyDescent="0.2">
      <c r="I3330" s="26"/>
    </row>
    <row r="3331" spans="9:9" x14ac:dyDescent="0.2">
      <c r="I3331" s="26"/>
    </row>
    <row r="3332" spans="9:9" x14ac:dyDescent="0.2">
      <c r="I3332" s="26"/>
    </row>
    <row r="3333" spans="9:9" x14ac:dyDescent="0.2">
      <c r="I3333" s="26"/>
    </row>
    <row r="3334" spans="9:9" x14ac:dyDescent="0.2">
      <c r="I3334" s="26"/>
    </row>
    <row r="3335" spans="9:9" x14ac:dyDescent="0.2">
      <c r="I3335" s="26"/>
    </row>
    <row r="3336" spans="9:9" x14ac:dyDescent="0.2">
      <c r="I3336" s="26"/>
    </row>
    <row r="3337" spans="9:9" x14ac:dyDescent="0.2">
      <c r="I3337" s="26"/>
    </row>
    <row r="3338" spans="9:9" x14ac:dyDescent="0.2">
      <c r="I3338" s="26"/>
    </row>
    <row r="3339" spans="9:9" x14ac:dyDescent="0.2">
      <c r="I3339" s="26"/>
    </row>
    <row r="3340" spans="9:9" x14ac:dyDescent="0.2">
      <c r="I3340" s="26"/>
    </row>
    <row r="3341" spans="9:9" x14ac:dyDescent="0.2">
      <c r="I3341" s="26"/>
    </row>
    <row r="3342" spans="9:9" x14ac:dyDescent="0.2">
      <c r="I3342" s="26"/>
    </row>
    <row r="3343" spans="9:9" x14ac:dyDescent="0.2">
      <c r="I3343" s="26"/>
    </row>
    <row r="3344" spans="9:9" x14ac:dyDescent="0.2">
      <c r="I3344" s="26"/>
    </row>
    <row r="3345" spans="9:9" x14ac:dyDescent="0.2">
      <c r="I3345" s="26"/>
    </row>
    <row r="3346" spans="9:9" x14ac:dyDescent="0.2">
      <c r="I3346" s="26"/>
    </row>
    <row r="3347" spans="9:9" x14ac:dyDescent="0.2">
      <c r="I3347" s="26"/>
    </row>
    <row r="3348" spans="9:9" x14ac:dyDescent="0.2">
      <c r="I3348" s="26"/>
    </row>
    <row r="3349" spans="9:9" x14ac:dyDescent="0.2">
      <c r="I3349" s="26"/>
    </row>
    <row r="3350" spans="9:9" x14ac:dyDescent="0.2">
      <c r="I3350" s="26"/>
    </row>
    <row r="3351" spans="9:9" x14ac:dyDescent="0.2">
      <c r="I3351" s="26"/>
    </row>
    <row r="3352" spans="9:9" x14ac:dyDescent="0.2">
      <c r="I3352" s="26"/>
    </row>
    <row r="3353" spans="9:9" x14ac:dyDescent="0.2">
      <c r="I3353" s="26"/>
    </row>
    <row r="3354" spans="9:9" x14ac:dyDescent="0.2">
      <c r="I3354" s="26"/>
    </row>
    <row r="3355" spans="9:9" x14ac:dyDescent="0.2">
      <c r="I3355" s="26"/>
    </row>
    <row r="3356" spans="9:9" x14ac:dyDescent="0.2">
      <c r="I3356" s="26"/>
    </row>
    <row r="3357" spans="9:9" x14ac:dyDescent="0.2">
      <c r="I3357" s="26"/>
    </row>
    <row r="3358" spans="9:9" x14ac:dyDescent="0.2">
      <c r="I3358" s="26"/>
    </row>
    <row r="3359" spans="9:9" x14ac:dyDescent="0.2">
      <c r="I3359" s="26"/>
    </row>
    <row r="3360" spans="9:9" x14ac:dyDescent="0.2">
      <c r="I3360" s="26"/>
    </row>
    <row r="3361" spans="9:9" x14ac:dyDescent="0.2">
      <c r="I3361" s="26"/>
    </row>
    <row r="3362" spans="9:9" x14ac:dyDescent="0.2">
      <c r="I3362" s="26"/>
    </row>
    <row r="3363" spans="9:9" x14ac:dyDescent="0.2">
      <c r="I3363" s="26"/>
    </row>
    <row r="3364" spans="9:9" x14ac:dyDescent="0.2">
      <c r="I3364" s="26"/>
    </row>
    <row r="3365" spans="9:9" x14ac:dyDescent="0.2">
      <c r="I3365" s="26"/>
    </row>
    <row r="3366" spans="9:9" x14ac:dyDescent="0.2">
      <c r="I3366" s="26"/>
    </row>
    <row r="3367" spans="9:9" x14ac:dyDescent="0.2">
      <c r="I3367" s="26"/>
    </row>
    <row r="3368" spans="9:9" x14ac:dyDescent="0.2">
      <c r="I3368" s="26"/>
    </row>
    <row r="3369" spans="9:9" x14ac:dyDescent="0.2">
      <c r="I3369" s="26"/>
    </row>
    <row r="3370" spans="9:9" x14ac:dyDescent="0.2">
      <c r="I3370" s="26"/>
    </row>
    <row r="3371" spans="9:9" x14ac:dyDescent="0.2">
      <c r="I3371" s="26"/>
    </row>
    <row r="3372" spans="9:9" x14ac:dyDescent="0.2">
      <c r="I3372" s="26"/>
    </row>
    <row r="3373" spans="9:9" x14ac:dyDescent="0.2">
      <c r="I3373" s="26"/>
    </row>
    <row r="3374" spans="9:9" x14ac:dyDescent="0.2">
      <c r="I3374" s="26"/>
    </row>
    <row r="3375" spans="9:9" x14ac:dyDescent="0.2">
      <c r="I3375" s="26"/>
    </row>
    <row r="3376" spans="9:9" x14ac:dyDescent="0.2">
      <c r="I3376" s="26"/>
    </row>
    <row r="3377" spans="9:9" x14ac:dyDescent="0.2">
      <c r="I3377" s="26"/>
    </row>
    <row r="3378" spans="9:9" x14ac:dyDescent="0.2">
      <c r="I3378" s="26"/>
    </row>
    <row r="3379" spans="9:9" x14ac:dyDescent="0.2">
      <c r="I3379" s="26"/>
    </row>
    <row r="3380" spans="9:9" x14ac:dyDescent="0.2">
      <c r="I3380" s="26"/>
    </row>
    <row r="3381" spans="9:9" x14ac:dyDescent="0.2">
      <c r="I3381" s="26"/>
    </row>
    <row r="3382" spans="9:9" x14ac:dyDescent="0.2">
      <c r="I3382" s="26"/>
    </row>
    <row r="3383" spans="9:9" x14ac:dyDescent="0.2">
      <c r="I3383" s="26"/>
    </row>
    <row r="3384" spans="9:9" x14ac:dyDescent="0.2">
      <c r="I3384" s="26"/>
    </row>
    <row r="3385" spans="9:9" x14ac:dyDescent="0.2">
      <c r="I3385" s="26"/>
    </row>
    <row r="3386" spans="9:9" x14ac:dyDescent="0.2">
      <c r="I3386" s="26"/>
    </row>
    <row r="3387" spans="9:9" x14ac:dyDescent="0.2">
      <c r="I3387" s="26"/>
    </row>
    <row r="3388" spans="9:9" x14ac:dyDescent="0.2">
      <c r="I3388" s="26"/>
    </row>
    <row r="3389" spans="9:9" x14ac:dyDescent="0.2">
      <c r="I3389" s="26"/>
    </row>
    <row r="3390" spans="9:9" x14ac:dyDescent="0.2">
      <c r="I3390" s="26"/>
    </row>
    <row r="3391" spans="9:9" x14ac:dyDescent="0.2">
      <c r="I3391" s="26"/>
    </row>
    <row r="3392" spans="9:9" x14ac:dyDescent="0.2">
      <c r="I3392" s="26"/>
    </row>
    <row r="3393" spans="9:9" x14ac:dyDescent="0.2">
      <c r="I3393" s="26"/>
    </row>
    <row r="3394" spans="9:9" x14ac:dyDescent="0.2">
      <c r="I3394" s="26"/>
    </row>
    <row r="3395" spans="9:9" x14ac:dyDescent="0.2">
      <c r="I3395" s="26"/>
    </row>
    <row r="3396" spans="9:9" x14ac:dyDescent="0.2">
      <c r="I3396" s="26"/>
    </row>
    <row r="3397" spans="9:9" x14ac:dyDescent="0.2">
      <c r="I3397" s="26"/>
    </row>
    <row r="3398" spans="9:9" x14ac:dyDescent="0.2">
      <c r="I3398" s="26"/>
    </row>
    <row r="3399" spans="9:9" x14ac:dyDescent="0.2">
      <c r="I3399" s="26"/>
    </row>
    <row r="3400" spans="9:9" x14ac:dyDescent="0.2">
      <c r="I3400" s="26"/>
    </row>
    <row r="3401" spans="9:9" x14ac:dyDescent="0.2">
      <c r="I3401" s="26"/>
    </row>
    <row r="3402" spans="9:9" x14ac:dyDescent="0.2">
      <c r="I3402" s="26"/>
    </row>
    <row r="3403" spans="9:9" x14ac:dyDescent="0.2">
      <c r="I3403" s="26"/>
    </row>
    <row r="3404" spans="9:9" x14ac:dyDescent="0.2">
      <c r="I3404" s="26"/>
    </row>
    <row r="3405" spans="9:9" x14ac:dyDescent="0.2">
      <c r="I3405" s="26"/>
    </row>
    <row r="3406" spans="9:9" x14ac:dyDescent="0.2">
      <c r="I3406" s="26"/>
    </row>
    <row r="3407" spans="9:9" x14ac:dyDescent="0.2">
      <c r="I3407" s="26"/>
    </row>
    <row r="3408" spans="9:9" x14ac:dyDescent="0.2">
      <c r="I3408" s="26"/>
    </row>
    <row r="3409" spans="9:9" x14ac:dyDescent="0.2">
      <c r="I3409" s="26"/>
    </row>
    <row r="3410" spans="9:9" x14ac:dyDescent="0.2">
      <c r="I3410" s="26"/>
    </row>
    <row r="3411" spans="9:9" x14ac:dyDescent="0.2">
      <c r="I3411" s="26"/>
    </row>
    <row r="3412" spans="9:9" x14ac:dyDescent="0.2">
      <c r="I3412" s="26"/>
    </row>
    <row r="3413" spans="9:9" x14ac:dyDescent="0.2">
      <c r="I3413" s="26"/>
    </row>
    <row r="3414" spans="9:9" x14ac:dyDescent="0.2">
      <c r="I3414" s="26"/>
    </row>
    <row r="3415" spans="9:9" x14ac:dyDescent="0.2">
      <c r="I3415" s="26"/>
    </row>
    <row r="3416" spans="9:9" x14ac:dyDescent="0.2">
      <c r="I3416" s="26"/>
    </row>
    <row r="3417" spans="9:9" x14ac:dyDescent="0.2">
      <c r="I3417" s="26"/>
    </row>
    <row r="3418" spans="9:9" x14ac:dyDescent="0.2">
      <c r="I3418" s="26"/>
    </row>
    <row r="3419" spans="9:9" x14ac:dyDescent="0.2">
      <c r="I3419" s="26"/>
    </row>
    <row r="3420" spans="9:9" x14ac:dyDescent="0.2">
      <c r="I3420" s="26"/>
    </row>
    <row r="3421" spans="9:9" x14ac:dyDescent="0.2">
      <c r="I3421" s="26"/>
    </row>
    <row r="3422" spans="9:9" x14ac:dyDescent="0.2">
      <c r="I3422" s="26"/>
    </row>
    <row r="3423" spans="9:9" x14ac:dyDescent="0.2">
      <c r="I3423" s="26"/>
    </row>
    <row r="3424" spans="9:9" x14ac:dyDescent="0.2">
      <c r="I3424" s="26"/>
    </row>
    <row r="3425" spans="9:9" x14ac:dyDescent="0.2">
      <c r="I3425" s="26"/>
    </row>
    <row r="3426" spans="9:9" x14ac:dyDescent="0.2">
      <c r="I3426" s="26"/>
    </row>
    <row r="3427" spans="9:9" x14ac:dyDescent="0.2">
      <c r="I3427" s="26"/>
    </row>
    <row r="3428" spans="9:9" x14ac:dyDescent="0.2">
      <c r="I3428" s="26"/>
    </row>
    <row r="3429" spans="9:9" x14ac:dyDescent="0.2">
      <c r="I3429" s="26"/>
    </row>
    <row r="3430" spans="9:9" x14ac:dyDescent="0.2">
      <c r="I3430" s="26"/>
    </row>
    <row r="3431" spans="9:9" x14ac:dyDescent="0.2">
      <c r="I3431" s="26"/>
    </row>
    <row r="3432" spans="9:9" x14ac:dyDescent="0.2">
      <c r="I3432" s="26"/>
    </row>
    <row r="3433" spans="9:9" x14ac:dyDescent="0.2">
      <c r="I3433" s="26"/>
    </row>
    <row r="3434" spans="9:9" x14ac:dyDescent="0.2">
      <c r="I3434" s="26"/>
    </row>
    <row r="3435" spans="9:9" x14ac:dyDescent="0.2">
      <c r="I3435" s="26"/>
    </row>
    <row r="3436" spans="9:9" x14ac:dyDescent="0.2">
      <c r="I3436" s="26"/>
    </row>
    <row r="3437" spans="9:9" x14ac:dyDescent="0.2">
      <c r="I3437" s="26"/>
    </row>
    <row r="3438" spans="9:9" x14ac:dyDescent="0.2">
      <c r="I3438" s="26"/>
    </row>
    <row r="3439" spans="9:9" x14ac:dyDescent="0.2">
      <c r="I3439" s="26"/>
    </row>
    <row r="3440" spans="9:9" x14ac:dyDescent="0.2">
      <c r="I3440" s="26"/>
    </row>
    <row r="3441" spans="9:9" x14ac:dyDescent="0.2">
      <c r="I3441" s="26"/>
    </row>
    <row r="3442" spans="9:9" x14ac:dyDescent="0.2">
      <c r="I3442" s="26"/>
    </row>
    <row r="3443" spans="9:9" x14ac:dyDescent="0.2">
      <c r="I3443" s="26"/>
    </row>
    <row r="3444" spans="9:9" x14ac:dyDescent="0.2">
      <c r="I3444" s="26"/>
    </row>
    <row r="3445" spans="9:9" x14ac:dyDescent="0.2">
      <c r="I3445" s="26"/>
    </row>
    <row r="3446" spans="9:9" x14ac:dyDescent="0.2">
      <c r="I3446" s="26"/>
    </row>
    <row r="3447" spans="9:9" x14ac:dyDescent="0.2">
      <c r="I3447" s="26"/>
    </row>
    <row r="3448" spans="9:9" x14ac:dyDescent="0.2">
      <c r="I3448" s="26"/>
    </row>
    <row r="3449" spans="9:9" x14ac:dyDescent="0.2">
      <c r="I3449" s="26"/>
    </row>
    <row r="3450" spans="9:9" x14ac:dyDescent="0.2">
      <c r="I3450" s="26"/>
    </row>
    <row r="3451" spans="9:9" x14ac:dyDescent="0.2">
      <c r="I3451" s="26"/>
    </row>
    <row r="3452" spans="9:9" x14ac:dyDescent="0.2">
      <c r="I3452" s="26"/>
    </row>
    <row r="3453" spans="9:9" x14ac:dyDescent="0.2">
      <c r="I3453" s="26"/>
    </row>
    <row r="3454" spans="9:9" x14ac:dyDescent="0.2">
      <c r="I3454" s="26"/>
    </row>
    <row r="3455" spans="9:9" x14ac:dyDescent="0.2">
      <c r="I3455" s="26"/>
    </row>
    <row r="3456" spans="9:9" x14ac:dyDescent="0.2">
      <c r="I3456" s="26"/>
    </row>
    <row r="3457" spans="9:9" x14ac:dyDescent="0.2">
      <c r="I3457" s="26"/>
    </row>
    <row r="3458" spans="9:9" x14ac:dyDescent="0.2">
      <c r="I3458" s="26"/>
    </row>
    <row r="3459" spans="9:9" x14ac:dyDescent="0.2">
      <c r="I3459" s="26"/>
    </row>
    <row r="3460" spans="9:9" x14ac:dyDescent="0.2">
      <c r="I3460" s="26"/>
    </row>
    <row r="3461" spans="9:9" x14ac:dyDescent="0.2">
      <c r="I3461" s="26"/>
    </row>
    <row r="3462" spans="9:9" x14ac:dyDescent="0.2">
      <c r="I3462" s="26"/>
    </row>
    <row r="3463" spans="9:9" x14ac:dyDescent="0.2">
      <c r="I3463" s="26"/>
    </row>
    <row r="3464" spans="9:9" x14ac:dyDescent="0.2">
      <c r="I3464" s="26"/>
    </row>
    <row r="3465" spans="9:9" x14ac:dyDescent="0.2">
      <c r="I3465" s="26"/>
    </row>
    <row r="3466" spans="9:9" x14ac:dyDescent="0.2">
      <c r="I3466" s="26"/>
    </row>
    <row r="3467" spans="9:9" x14ac:dyDescent="0.2">
      <c r="I3467" s="26"/>
    </row>
    <row r="3468" spans="9:9" x14ac:dyDescent="0.2">
      <c r="I3468" s="26"/>
    </row>
    <row r="3469" spans="9:9" x14ac:dyDescent="0.2">
      <c r="I3469" s="26"/>
    </row>
    <row r="3470" spans="9:9" x14ac:dyDescent="0.2">
      <c r="I3470" s="26"/>
    </row>
    <row r="3471" spans="9:9" x14ac:dyDescent="0.2">
      <c r="I3471" s="26"/>
    </row>
    <row r="3472" spans="9:9" x14ac:dyDescent="0.2">
      <c r="I3472" s="26"/>
    </row>
    <row r="3473" spans="9:9" x14ac:dyDescent="0.2">
      <c r="I3473" s="26"/>
    </row>
    <row r="3474" spans="9:9" x14ac:dyDescent="0.2">
      <c r="I3474" s="26"/>
    </row>
    <row r="3475" spans="9:9" x14ac:dyDescent="0.2">
      <c r="I3475" s="26"/>
    </row>
    <row r="3476" spans="9:9" x14ac:dyDescent="0.2">
      <c r="I3476" s="26"/>
    </row>
    <row r="3477" spans="9:9" x14ac:dyDescent="0.2">
      <c r="I3477" s="26"/>
    </row>
    <row r="3478" spans="9:9" x14ac:dyDescent="0.2">
      <c r="I3478" s="26"/>
    </row>
    <row r="3479" spans="9:9" x14ac:dyDescent="0.2">
      <c r="I3479" s="26"/>
    </row>
    <row r="3480" spans="9:9" x14ac:dyDescent="0.2">
      <c r="I3480" s="26"/>
    </row>
    <row r="3481" spans="9:9" x14ac:dyDescent="0.2">
      <c r="I3481" s="26"/>
    </row>
    <row r="3482" spans="9:9" x14ac:dyDescent="0.2">
      <c r="I3482" s="26"/>
    </row>
    <row r="3483" spans="9:9" x14ac:dyDescent="0.2">
      <c r="I3483" s="26"/>
    </row>
    <row r="3484" spans="9:9" x14ac:dyDescent="0.2">
      <c r="I3484" s="26"/>
    </row>
    <row r="3485" spans="9:9" x14ac:dyDescent="0.2">
      <c r="I3485" s="26"/>
    </row>
    <row r="3486" spans="9:9" x14ac:dyDescent="0.2">
      <c r="I3486" s="26"/>
    </row>
    <row r="3487" spans="9:9" x14ac:dyDescent="0.2">
      <c r="I3487" s="26"/>
    </row>
    <row r="3488" spans="9:9" x14ac:dyDescent="0.2">
      <c r="I3488" s="26"/>
    </row>
    <row r="3489" spans="9:9" x14ac:dyDescent="0.2">
      <c r="I3489" s="26"/>
    </row>
    <row r="3490" spans="9:9" x14ac:dyDescent="0.2">
      <c r="I3490" s="26"/>
    </row>
    <row r="3491" spans="9:9" x14ac:dyDescent="0.2">
      <c r="I3491" s="26"/>
    </row>
    <row r="3492" spans="9:9" x14ac:dyDescent="0.2">
      <c r="I3492" s="26"/>
    </row>
    <row r="3493" spans="9:9" x14ac:dyDescent="0.2">
      <c r="I3493" s="26"/>
    </row>
    <row r="3494" spans="9:9" x14ac:dyDescent="0.2">
      <c r="I3494" s="26"/>
    </row>
    <row r="3495" spans="9:9" x14ac:dyDescent="0.2">
      <c r="I3495" s="26"/>
    </row>
    <row r="3496" spans="9:9" x14ac:dyDescent="0.2">
      <c r="I3496" s="26"/>
    </row>
    <row r="3497" spans="9:9" x14ac:dyDescent="0.2">
      <c r="I3497" s="26"/>
    </row>
    <row r="3498" spans="9:9" x14ac:dyDescent="0.2">
      <c r="I3498" s="26"/>
    </row>
    <row r="3499" spans="9:9" x14ac:dyDescent="0.2">
      <c r="I3499" s="26"/>
    </row>
    <row r="3500" spans="9:9" x14ac:dyDescent="0.2">
      <c r="I3500" s="26"/>
    </row>
    <row r="3501" spans="9:9" x14ac:dyDescent="0.2">
      <c r="I3501" s="26"/>
    </row>
    <row r="3502" spans="9:9" x14ac:dyDescent="0.2">
      <c r="I3502" s="26"/>
    </row>
    <row r="3503" spans="9:9" x14ac:dyDescent="0.2">
      <c r="I3503" s="26"/>
    </row>
    <row r="3504" spans="9:9" x14ac:dyDescent="0.2">
      <c r="I3504" s="26"/>
    </row>
    <row r="3505" spans="9:9" x14ac:dyDescent="0.2">
      <c r="I3505" s="26"/>
    </row>
    <row r="3506" spans="9:9" x14ac:dyDescent="0.2">
      <c r="I3506" s="26"/>
    </row>
    <row r="3507" spans="9:9" x14ac:dyDescent="0.2">
      <c r="I3507" s="26"/>
    </row>
    <row r="3508" spans="9:9" x14ac:dyDescent="0.2">
      <c r="I3508" s="26"/>
    </row>
    <row r="3509" spans="9:9" x14ac:dyDescent="0.2">
      <c r="I3509" s="26"/>
    </row>
    <row r="3510" spans="9:9" x14ac:dyDescent="0.2">
      <c r="I3510" s="26"/>
    </row>
    <row r="3511" spans="9:9" x14ac:dyDescent="0.2">
      <c r="I3511" s="26"/>
    </row>
    <row r="3512" spans="9:9" x14ac:dyDescent="0.2">
      <c r="I3512" s="26"/>
    </row>
    <row r="3513" spans="9:9" x14ac:dyDescent="0.2">
      <c r="I3513" s="26"/>
    </row>
    <row r="3514" spans="9:9" x14ac:dyDescent="0.2">
      <c r="I3514" s="26"/>
    </row>
    <row r="3515" spans="9:9" x14ac:dyDescent="0.2">
      <c r="I3515" s="26"/>
    </row>
    <row r="3516" spans="9:9" x14ac:dyDescent="0.2">
      <c r="I3516" s="26"/>
    </row>
    <row r="3517" spans="9:9" x14ac:dyDescent="0.2">
      <c r="I3517" s="26"/>
    </row>
    <row r="3518" spans="9:9" x14ac:dyDescent="0.2">
      <c r="I3518" s="26"/>
    </row>
    <row r="3519" spans="9:9" x14ac:dyDescent="0.2">
      <c r="I3519" s="26"/>
    </row>
    <row r="3520" spans="9:9" x14ac:dyDescent="0.2">
      <c r="I3520" s="26"/>
    </row>
    <row r="3521" spans="9:9" x14ac:dyDescent="0.2">
      <c r="I3521" s="26"/>
    </row>
    <row r="3522" spans="9:9" x14ac:dyDescent="0.2">
      <c r="I3522" s="26"/>
    </row>
    <row r="3523" spans="9:9" x14ac:dyDescent="0.2">
      <c r="I3523" s="26"/>
    </row>
    <row r="3524" spans="9:9" x14ac:dyDescent="0.2">
      <c r="I3524" s="26"/>
    </row>
    <row r="3525" spans="9:9" x14ac:dyDescent="0.2">
      <c r="I3525" s="26"/>
    </row>
    <row r="3526" spans="9:9" x14ac:dyDescent="0.2">
      <c r="I3526" s="26"/>
    </row>
    <row r="3527" spans="9:9" x14ac:dyDescent="0.2">
      <c r="I3527" s="26"/>
    </row>
    <row r="3528" spans="9:9" x14ac:dyDescent="0.2">
      <c r="I3528" s="26"/>
    </row>
    <row r="3529" spans="9:9" x14ac:dyDescent="0.2">
      <c r="I3529" s="26"/>
    </row>
    <row r="3530" spans="9:9" x14ac:dyDescent="0.2">
      <c r="I3530" s="26"/>
    </row>
    <row r="3531" spans="9:9" x14ac:dyDescent="0.2">
      <c r="I3531" s="26"/>
    </row>
    <row r="3532" spans="9:9" x14ac:dyDescent="0.2">
      <c r="I3532" s="26"/>
    </row>
    <row r="3533" spans="9:9" x14ac:dyDescent="0.2">
      <c r="I3533" s="26"/>
    </row>
    <row r="3534" spans="9:9" x14ac:dyDescent="0.2">
      <c r="I3534" s="26"/>
    </row>
    <row r="3535" spans="9:9" x14ac:dyDescent="0.2">
      <c r="I3535" s="26"/>
    </row>
    <row r="3536" spans="9:9" x14ac:dyDescent="0.2">
      <c r="I3536" s="26"/>
    </row>
    <row r="3537" spans="9:9" x14ac:dyDescent="0.2">
      <c r="I3537" s="26"/>
    </row>
    <row r="3538" spans="9:9" x14ac:dyDescent="0.2">
      <c r="I3538" s="26"/>
    </row>
    <row r="3539" spans="9:9" x14ac:dyDescent="0.2">
      <c r="I3539" s="26"/>
    </row>
    <row r="3540" spans="9:9" x14ac:dyDescent="0.2">
      <c r="I3540" s="26"/>
    </row>
    <row r="3541" spans="9:9" x14ac:dyDescent="0.2">
      <c r="I3541" s="26"/>
    </row>
    <row r="3542" spans="9:9" x14ac:dyDescent="0.2">
      <c r="I3542" s="26"/>
    </row>
    <row r="3543" spans="9:9" x14ac:dyDescent="0.2">
      <c r="I3543" s="26"/>
    </row>
    <row r="3544" spans="9:9" x14ac:dyDescent="0.2">
      <c r="I3544" s="26"/>
    </row>
    <row r="3545" spans="9:9" x14ac:dyDescent="0.2">
      <c r="I3545" s="26"/>
    </row>
    <row r="3546" spans="9:9" x14ac:dyDescent="0.2">
      <c r="I3546" s="26"/>
    </row>
    <row r="3547" spans="9:9" x14ac:dyDescent="0.2">
      <c r="I3547" s="26"/>
    </row>
    <row r="3548" spans="9:9" x14ac:dyDescent="0.2">
      <c r="I3548" s="26"/>
    </row>
    <row r="3549" spans="9:9" x14ac:dyDescent="0.2">
      <c r="I3549" s="26"/>
    </row>
    <row r="3550" spans="9:9" x14ac:dyDescent="0.2">
      <c r="I3550" s="26"/>
    </row>
    <row r="3551" spans="9:9" x14ac:dyDescent="0.2">
      <c r="I3551" s="26"/>
    </row>
    <row r="3552" spans="9:9" x14ac:dyDescent="0.2">
      <c r="I3552" s="26"/>
    </row>
    <row r="3553" spans="9:9" x14ac:dyDescent="0.2">
      <c r="I3553" s="26"/>
    </row>
    <row r="3554" spans="9:9" x14ac:dyDescent="0.2">
      <c r="I3554" s="26"/>
    </row>
    <row r="3555" spans="9:9" x14ac:dyDescent="0.2">
      <c r="I3555" s="26"/>
    </row>
    <row r="3556" spans="9:9" x14ac:dyDescent="0.2">
      <c r="I3556" s="26"/>
    </row>
    <row r="3557" spans="9:9" x14ac:dyDescent="0.2">
      <c r="I3557" s="26"/>
    </row>
    <row r="3558" spans="9:9" x14ac:dyDescent="0.2">
      <c r="I3558" s="26"/>
    </row>
    <row r="3559" spans="9:9" x14ac:dyDescent="0.2">
      <c r="I3559" s="26"/>
    </row>
    <row r="3560" spans="9:9" x14ac:dyDescent="0.2">
      <c r="I3560" s="26"/>
    </row>
    <row r="3561" spans="9:9" x14ac:dyDescent="0.2">
      <c r="I3561" s="26"/>
    </row>
    <row r="3562" spans="9:9" x14ac:dyDescent="0.2">
      <c r="I3562" s="26"/>
    </row>
    <row r="3563" spans="9:9" x14ac:dyDescent="0.2">
      <c r="I3563" s="26"/>
    </row>
    <row r="3564" spans="9:9" x14ac:dyDescent="0.2">
      <c r="I3564" s="26"/>
    </row>
    <row r="3565" spans="9:9" x14ac:dyDescent="0.2">
      <c r="I3565" s="26"/>
    </row>
    <row r="3566" spans="9:9" x14ac:dyDescent="0.2">
      <c r="I3566" s="26"/>
    </row>
    <row r="3567" spans="9:9" x14ac:dyDescent="0.2">
      <c r="I3567" s="26"/>
    </row>
    <row r="3568" spans="9:9" x14ac:dyDescent="0.2">
      <c r="I3568" s="26"/>
    </row>
    <row r="3569" spans="9:9" x14ac:dyDescent="0.2">
      <c r="I3569" s="26"/>
    </row>
    <row r="3570" spans="9:9" x14ac:dyDescent="0.2">
      <c r="I3570" s="26"/>
    </row>
    <row r="3571" spans="9:9" x14ac:dyDescent="0.2">
      <c r="I3571" s="26"/>
    </row>
    <row r="3572" spans="9:9" x14ac:dyDescent="0.2">
      <c r="I3572" s="26"/>
    </row>
    <row r="3573" spans="9:9" x14ac:dyDescent="0.2">
      <c r="I3573" s="26"/>
    </row>
    <row r="3574" spans="9:9" x14ac:dyDescent="0.2">
      <c r="I3574" s="26"/>
    </row>
    <row r="3575" spans="9:9" x14ac:dyDescent="0.2">
      <c r="I3575" s="26"/>
    </row>
    <row r="3576" spans="9:9" x14ac:dyDescent="0.2">
      <c r="I3576" s="26"/>
    </row>
    <row r="3577" spans="9:9" x14ac:dyDescent="0.2">
      <c r="I3577" s="26"/>
    </row>
    <row r="3578" spans="9:9" x14ac:dyDescent="0.2">
      <c r="I3578" s="26"/>
    </row>
    <row r="3579" spans="9:9" x14ac:dyDescent="0.2">
      <c r="I3579" s="26"/>
    </row>
    <row r="3580" spans="9:9" x14ac:dyDescent="0.2">
      <c r="I3580" s="26"/>
    </row>
    <row r="3581" spans="9:9" x14ac:dyDescent="0.2">
      <c r="I3581" s="26"/>
    </row>
    <row r="3582" spans="9:9" x14ac:dyDescent="0.2">
      <c r="I3582" s="26"/>
    </row>
    <row r="3583" spans="9:9" x14ac:dyDescent="0.2">
      <c r="I3583" s="26"/>
    </row>
    <row r="3584" spans="9:9" x14ac:dyDescent="0.2">
      <c r="I3584" s="26"/>
    </row>
    <row r="3585" spans="9:9" x14ac:dyDescent="0.2">
      <c r="I3585" s="26"/>
    </row>
    <row r="3586" spans="9:9" x14ac:dyDescent="0.2">
      <c r="I3586" s="26"/>
    </row>
    <row r="3587" spans="9:9" x14ac:dyDescent="0.2">
      <c r="I3587" s="26"/>
    </row>
    <row r="3588" spans="9:9" x14ac:dyDescent="0.2">
      <c r="I3588" s="26"/>
    </row>
    <row r="3589" spans="9:9" x14ac:dyDescent="0.2">
      <c r="I3589" s="26"/>
    </row>
    <row r="3590" spans="9:9" x14ac:dyDescent="0.2">
      <c r="I3590" s="26"/>
    </row>
    <row r="3591" spans="9:9" x14ac:dyDescent="0.2">
      <c r="I3591" s="26"/>
    </row>
    <row r="3592" spans="9:9" x14ac:dyDescent="0.2">
      <c r="I3592" s="26"/>
    </row>
    <row r="3593" spans="9:9" x14ac:dyDescent="0.2">
      <c r="I3593" s="26"/>
    </row>
    <row r="3594" spans="9:9" x14ac:dyDescent="0.2">
      <c r="I3594" s="26"/>
    </row>
    <row r="3595" spans="9:9" x14ac:dyDescent="0.2">
      <c r="I3595" s="26"/>
    </row>
    <row r="3596" spans="9:9" x14ac:dyDescent="0.2">
      <c r="I3596" s="26"/>
    </row>
    <row r="3597" spans="9:9" x14ac:dyDescent="0.2">
      <c r="I3597" s="26"/>
    </row>
    <row r="3598" spans="9:9" x14ac:dyDescent="0.2">
      <c r="I3598" s="26"/>
    </row>
    <row r="3599" spans="9:9" x14ac:dyDescent="0.2">
      <c r="I3599" s="26"/>
    </row>
    <row r="3600" spans="9:9" x14ac:dyDescent="0.2">
      <c r="I3600" s="26"/>
    </row>
    <row r="3601" spans="9:9" x14ac:dyDescent="0.2">
      <c r="I3601" s="26"/>
    </row>
    <row r="3602" spans="9:9" x14ac:dyDescent="0.2">
      <c r="I3602" s="26"/>
    </row>
    <row r="3603" spans="9:9" x14ac:dyDescent="0.2">
      <c r="I3603" s="26"/>
    </row>
    <row r="3604" spans="9:9" x14ac:dyDescent="0.2">
      <c r="I3604" s="26"/>
    </row>
    <row r="3605" spans="9:9" x14ac:dyDescent="0.2">
      <c r="I3605" s="26"/>
    </row>
    <row r="3606" spans="9:9" x14ac:dyDescent="0.2">
      <c r="I3606" s="26"/>
    </row>
    <row r="3607" spans="9:9" x14ac:dyDescent="0.2">
      <c r="I3607" s="26"/>
    </row>
    <row r="3608" spans="9:9" x14ac:dyDescent="0.2">
      <c r="I3608" s="26"/>
    </row>
    <row r="3609" spans="9:9" x14ac:dyDescent="0.2">
      <c r="I3609" s="26"/>
    </row>
    <row r="3610" spans="9:9" x14ac:dyDescent="0.2">
      <c r="I3610" s="26"/>
    </row>
    <row r="3611" spans="9:9" x14ac:dyDescent="0.2">
      <c r="I3611" s="26"/>
    </row>
    <row r="3612" spans="9:9" x14ac:dyDescent="0.2">
      <c r="I3612" s="26"/>
    </row>
    <row r="3613" spans="9:9" x14ac:dyDescent="0.2">
      <c r="I3613" s="26"/>
    </row>
    <row r="3614" spans="9:9" x14ac:dyDescent="0.2">
      <c r="I3614" s="26"/>
    </row>
    <row r="3615" spans="9:9" x14ac:dyDescent="0.2">
      <c r="I3615" s="26"/>
    </row>
    <row r="3616" spans="9:9" x14ac:dyDescent="0.2">
      <c r="I3616" s="26"/>
    </row>
    <row r="3617" spans="9:9" x14ac:dyDescent="0.2">
      <c r="I3617" s="26"/>
    </row>
    <row r="3618" spans="9:9" x14ac:dyDescent="0.2">
      <c r="I3618" s="26"/>
    </row>
    <row r="3619" spans="9:9" x14ac:dyDescent="0.2">
      <c r="I3619" s="26"/>
    </row>
    <row r="3620" spans="9:9" x14ac:dyDescent="0.2">
      <c r="I3620" s="26"/>
    </row>
    <row r="3621" spans="9:9" x14ac:dyDescent="0.2">
      <c r="I3621" s="26"/>
    </row>
    <row r="3622" spans="9:9" x14ac:dyDescent="0.2">
      <c r="I3622" s="26"/>
    </row>
    <row r="3623" spans="9:9" x14ac:dyDescent="0.2">
      <c r="I3623" s="26"/>
    </row>
    <row r="3624" spans="9:9" x14ac:dyDescent="0.2">
      <c r="I3624" s="26"/>
    </row>
    <row r="3625" spans="9:9" x14ac:dyDescent="0.2">
      <c r="I3625" s="26"/>
    </row>
    <row r="3626" spans="9:9" x14ac:dyDescent="0.2">
      <c r="I3626" s="26"/>
    </row>
    <row r="3627" spans="9:9" x14ac:dyDescent="0.2">
      <c r="I3627" s="26"/>
    </row>
    <row r="3628" spans="9:9" x14ac:dyDescent="0.2">
      <c r="I3628" s="26"/>
    </row>
    <row r="3629" spans="9:9" x14ac:dyDescent="0.2">
      <c r="I3629" s="26"/>
    </row>
    <row r="3630" spans="9:9" x14ac:dyDescent="0.2">
      <c r="I3630" s="26"/>
    </row>
    <row r="3631" spans="9:9" x14ac:dyDescent="0.2">
      <c r="I3631" s="26"/>
    </row>
    <row r="3632" spans="9:9" x14ac:dyDescent="0.2">
      <c r="I3632" s="26"/>
    </row>
    <row r="3633" spans="9:9" x14ac:dyDescent="0.2">
      <c r="I3633" s="26"/>
    </row>
    <row r="3634" spans="9:9" x14ac:dyDescent="0.2">
      <c r="I3634" s="26"/>
    </row>
    <row r="3635" spans="9:9" x14ac:dyDescent="0.2">
      <c r="I3635" s="26"/>
    </row>
    <row r="3636" spans="9:9" x14ac:dyDescent="0.2">
      <c r="I3636" s="26"/>
    </row>
    <row r="3637" spans="9:9" x14ac:dyDescent="0.2">
      <c r="I3637" s="26"/>
    </row>
    <row r="3638" spans="9:9" x14ac:dyDescent="0.2">
      <c r="I3638" s="26"/>
    </row>
    <row r="3639" spans="9:9" x14ac:dyDescent="0.2">
      <c r="I3639" s="26"/>
    </row>
    <row r="3640" spans="9:9" x14ac:dyDescent="0.2">
      <c r="I3640" s="26"/>
    </row>
    <row r="3641" spans="9:9" x14ac:dyDescent="0.2">
      <c r="I3641" s="26"/>
    </row>
    <row r="3642" spans="9:9" x14ac:dyDescent="0.2">
      <c r="I3642" s="26"/>
    </row>
    <row r="3643" spans="9:9" x14ac:dyDescent="0.2">
      <c r="I3643" s="26"/>
    </row>
    <row r="3644" spans="9:9" x14ac:dyDescent="0.2">
      <c r="I3644" s="26"/>
    </row>
    <row r="3645" spans="9:9" x14ac:dyDescent="0.2">
      <c r="I3645" s="26"/>
    </row>
    <row r="3646" spans="9:9" x14ac:dyDescent="0.2">
      <c r="I3646" s="26"/>
    </row>
    <row r="3647" spans="9:9" x14ac:dyDescent="0.2">
      <c r="I3647" s="26"/>
    </row>
    <row r="3648" spans="9:9" x14ac:dyDescent="0.2">
      <c r="I3648" s="26"/>
    </row>
    <row r="3649" spans="9:9" x14ac:dyDescent="0.2">
      <c r="I3649" s="26"/>
    </row>
    <row r="3650" spans="9:9" x14ac:dyDescent="0.2">
      <c r="I3650" s="26"/>
    </row>
    <row r="3651" spans="9:9" x14ac:dyDescent="0.2">
      <c r="I3651" s="26"/>
    </row>
    <row r="3652" spans="9:9" x14ac:dyDescent="0.2">
      <c r="I3652" s="26"/>
    </row>
    <row r="3653" spans="9:9" x14ac:dyDescent="0.2">
      <c r="I3653" s="26"/>
    </row>
    <row r="3654" spans="9:9" x14ac:dyDescent="0.2">
      <c r="I3654" s="26"/>
    </row>
    <row r="3655" spans="9:9" x14ac:dyDescent="0.2">
      <c r="I3655" s="26"/>
    </row>
    <row r="3656" spans="9:9" x14ac:dyDescent="0.2">
      <c r="I3656" s="26"/>
    </row>
    <row r="3657" spans="9:9" x14ac:dyDescent="0.2">
      <c r="I3657" s="26"/>
    </row>
    <row r="3658" spans="9:9" x14ac:dyDescent="0.2">
      <c r="I3658" s="26"/>
    </row>
    <row r="3659" spans="9:9" x14ac:dyDescent="0.2">
      <c r="I3659" s="26"/>
    </row>
    <row r="3660" spans="9:9" x14ac:dyDescent="0.2">
      <c r="I3660" s="26"/>
    </row>
    <row r="3661" spans="9:9" x14ac:dyDescent="0.2">
      <c r="I3661" s="26"/>
    </row>
    <row r="3662" spans="9:9" x14ac:dyDescent="0.2">
      <c r="I3662" s="26"/>
    </row>
    <row r="3663" spans="9:9" x14ac:dyDescent="0.2">
      <c r="I3663" s="26"/>
    </row>
    <row r="3664" spans="9:9" x14ac:dyDescent="0.2">
      <c r="I3664" s="26"/>
    </row>
    <row r="3665" spans="9:9" x14ac:dyDescent="0.2">
      <c r="I3665" s="26"/>
    </row>
    <row r="3666" spans="9:9" x14ac:dyDescent="0.2">
      <c r="I3666" s="26"/>
    </row>
    <row r="3667" spans="9:9" x14ac:dyDescent="0.2">
      <c r="I3667" s="26"/>
    </row>
    <row r="3668" spans="9:9" x14ac:dyDescent="0.2">
      <c r="I3668" s="26"/>
    </row>
    <row r="3669" spans="9:9" x14ac:dyDescent="0.2">
      <c r="I3669" s="26"/>
    </row>
    <row r="3670" spans="9:9" x14ac:dyDescent="0.2">
      <c r="I3670" s="26"/>
    </row>
    <row r="3671" spans="9:9" x14ac:dyDescent="0.2">
      <c r="I3671" s="26"/>
    </row>
    <row r="3672" spans="9:9" x14ac:dyDescent="0.2">
      <c r="I3672" s="26"/>
    </row>
    <row r="3673" spans="9:9" x14ac:dyDescent="0.2">
      <c r="I3673" s="26"/>
    </row>
    <row r="3674" spans="9:9" x14ac:dyDescent="0.2">
      <c r="I3674" s="26"/>
    </row>
    <row r="3675" spans="9:9" x14ac:dyDescent="0.2">
      <c r="I3675" s="26"/>
    </row>
    <row r="3676" spans="9:9" x14ac:dyDescent="0.2">
      <c r="I3676" s="26"/>
    </row>
    <row r="3677" spans="9:9" x14ac:dyDescent="0.2">
      <c r="I3677" s="26"/>
    </row>
    <row r="3678" spans="9:9" x14ac:dyDescent="0.2">
      <c r="I3678" s="26"/>
    </row>
    <row r="3679" spans="9:9" x14ac:dyDescent="0.2">
      <c r="I3679" s="26"/>
    </row>
    <row r="3680" spans="9:9" x14ac:dyDescent="0.2">
      <c r="I3680" s="26"/>
    </row>
    <row r="3681" spans="9:9" x14ac:dyDescent="0.2">
      <c r="I3681" s="26"/>
    </row>
    <row r="3682" spans="9:9" x14ac:dyDescent="0.2">
      <c r="I3682" s="26"/>
    </row>
    <row r="3683" spans="9:9" x14ac:dyDescent="0.2">
      <c r="I3683" s="26"/>
    </row>
    <row r="3684" spans="9:9" x14ac:dyDescent="0.2">
      <c r="I3684" s="26"/>
    </row>
    <row r="3685" spans="9:9" x14ac:dyDescent="0.2">
      <c r="I3685" s="26"/>
    </row>
    <row r="3686" spans="9:9" x14ac:dyDescent="0.2">
      <c r="I3686" s="26"/>
    </row>
    <row r="3687" spans="9:9" x14ac:dyDescent="0.2">
      <c r="I3687" s="26"/>
    </row>
    <row r="3688" spans="9:9" x14ac:dyDescent="0.2">
      <c r="I3688" s="26"/>
    </row>
    <row r="3689" spans="9:9" x14ac:dyDescent="0.2">
      <c r="I3689" s="26"/>
    </row>
    <row r="3690" spans="9:9" x14ac:dyDescent="0.2">
      <c r="I3690" s="26"/>
    </row>
    <row r="3691" spans="9:9" x14ac:dyDescent="0.2">
      <c r="I3691" s="26"/>
    </row>
    <row r="3692" spans="9:9" x14ac:dyDescent="0.2">
      <c r="I3692" s="26"/>
    </row>
    <row r="3693" spans="9:9" x14ac:dyDescent="0.2">
      <c r="I3693" s="26"/>
    </row>
    <row r="3694" spans="9:9" x14ac:dyDescent="0.2">
      <c r="I3694" s="26"/>
    </row>
    <row r="3695" spans="9:9" x14ac:dyDescent="0.2">
      <c r="I3695" s="26"/>
    </row>
    <row r="3696" spans="9:9" x14ac:dyDescent="0.2">
      <c r="I3696" s="26"/>
    </row>
    <row r="3697" spans="9:9" x14ac:dyDescent="0.2">
      <c r="I3697" s="26"/>
    </row>
    <row r="3698" spans="9:9" x14ac:dyDescent="0.2">
      <c r="I3698" s="26"/>
    </row>
    <row r="3699" spans="9:9" x14ac:dyDescent="0.2">
      <c r="I3699" s="26"/>
    </row>
    <row r="3700" spans="9:9" x14ac:dyDescent="0.2">
      <c r="I3700" s="26"/>
    </row>
    <row r="3701" spans="9:9" x14ac:dyDescent="0.2">
      <c r="I3701" s="26"/>
    </row>
    <row r="3702" spans="9:9" x14ac:dyDescent="0.2">
      <c r="I3702" s="26"/>
    </row>
    <row r="3703" spans="9:9" x14ac:dyDescent="0.2">
      <c r="I3703" s="26"/>
    </row>
    <row r="3704" spans="9:9" x14ac:dyDescent="0.2">
      <c r="I3704" s="26"/>
    </row>
    <row r="3705" spans="9:9" x14ac:dyDescent="0.2">
      <c r="I3705" s="26"/>
    </row>
    <row r="3706" spans="9:9" x14ac:dyDescent="0.2">
      <c r="I3706" s="26"/>
    </row>
    <row r="3707" spans="9:9" x14ac:dyDescent="0.2">
      <c r="I3707" s="26"/>
    </row>
    <row r="3708" spans="9:9" x14ac:dyDescent="0.2">
      <c r="I3708" s="26"/>
    </row>
    <row r="3709" spans="9:9" x14ac:dyDescent="0.2">
      <c r="I3709" s="26"/>
    </row>
    <row r="3710" spans="9:9" x14ac:dyDescent="0.2">
      <c r="I3710" s="26"/>
    </row>
    <row r="3711" spans="9:9" x14ac:dyDescent="0.2">
      <c r="I3711" s="26"/>
    </row>
    <row r="3712" spans="9:9" x14ac:dyDescent="0.2">
      <c r="I3712" s="26"/>
    </row>
    <row r="3713" spans="9:9" x14ac:dyDescent="0.2">
      <c r="I3713" s="26"/>
    </row>
    <row r="3714" spans="9:9" x14ac:dyDescent="0.2">
      <c r="I3714" s="26"/>
    </row>
    <row r="3715" spans="9:9" x14ac:dyDescent="0.2">
      <c r="I3715" s="26"/>
    </row>
    <row r="3716" spans="9:9" x14ac:dyDescent="0.2">
      <c r="I3716" s="26"/>
    </row>
    <row r="3717" spans="9:9" x14ac:dyDescent="0.2">
      <c r="I3717" s="26"/>
    </row>
    <row r="3718" spans="9:9" x14ac:dyDescent="0.2">
      <c r="I3718" s="26"/>
    </row>
    <row r="3719" spans="9:9" x14ac:dyDescent="0.2">
      <c r="I3719" s="26"/>
    </row>
    <row r="3720" spans="9:9" x14ac:dyDescent="0.2">
      <c r="I3720" s="26"/>
    </row>
    <row r="3721" spans="9:9" x14ac:dyDescent="0.2">
      <c r="I3721" s="26"/>
    </row>
    <row r="3722" spans="9:9" x14ac:dyDescent="0.2">
      <c r="I3722" s="26"/>
    </row>
    <row r="3723" spans="9:9" x14ac:dyDescent="0.2">
      <c r="I3723" s="26"/>
    </row>
    <row r="3724" spans="9:9" x14ac:dyDescent="0.2">
      <c r="I3724" s="26"/>
    </row>
    <row r="3725" spans="9:9" x14ac:dyDescent="0.2">
      <c r="I3725" s="26"/>
    </row>
    <row r="3726" spans="9:9" x14ac:dyDescent="0.2">
      <c r="I3726" s="26"/>
    </row>
    <row r="3727" spans="9:9" x14ac:dyDescent="0.2">
      <c r="I3727" s="26"/>
    </row>
    <row r="3728" spans="9:9" x14ac:dyDescent="0.2">
      <c r="I3728" s="26"/>
    </row>
    <row r="3729" spans="9:9" x14ac:dyDescent="0.2">
      <c r="I3729" s="26"/>
    </row>
    <row r="3730" spans="9:9" x14ac:dyDescent="0.2">
      <c r="I3730" s="26"/>
    </row>
    <row r="3731" spans="9:9" x14ac:dyDescent="0.2">
      <c r="I3731" s="26"/>
    </row>
    <row r="3732" spans="9:9" x14ac:dyDescent="0.2">
      <c r="I3732" s="26"/>
    </row>
    <row r="3733" spans="9:9" x14ac:dyDescent="0.2">
      <c r="I3733" s="26"/>
    </row>
    <row r="3734" spans="9:9" x14ac:dyDescent="0.2">
      <c r="I3734" s="26"/>
    </row>
    <row r="3735" spans="9:9" x14ac:dyDescent="0.2">
      <c r="I3735" s="26"/>
    </row>
    <row r="3736" spans="9:9" x14ac:dyDescent="0.2">
      <c r="I3736" s="26"/>
    </row>
    <row r="3737" spans="9:9" x14ac:dyDescent="0.2">
      <c r="I3737" s="26"/>
    </row>
    <row r="3738" spans="9:9" x14ac:dyDescent="0.2">
      <c r="I3738" s="26"/>
    </row>
    <row r="3739" spans="9:9" x14ac:dyDescent="0.2">
      <c r="I3739" s="26"/>
    </row>
    <row r="3740" spans="9:9" x14ac:dyDescent="0.2">
      <c r="I3740" s="26"/>
    </row>
    <row r="3741" spans="9:9" x14ac:dyDescent="0.2">
      <c r="I3741" s="26"/>
    </row>
    <row r="3742" spans="9:9" x14ac:dyDescent="0.2">
      <c r="I3742" s="26"/>
    </row>
    <row r="3743" spans="9:9" x14ac:dyDescent="0.2">
      <c r="I3743" s="26"/>
    </row>
    <row r="3744" spans="9:9" x14ac:dyDescent="0.2">
      <c r="I3744" s="26"/>
    </row>
    <row r="3745" spans="9:9" x14ac:dyDescent="0.2">
      <c r="I3745" s="26"/>
    </row>
    <row r="3746" spans="9:9" x14ac:dyDescent="0.2">
      <c r="I3746" s="26"/>
    </row>
    <row r="3747" spans="9:9" x14ac:dyDescent="0.2">
      <c r="I3747" s="26"/>
    </row>
    <row r="3748" spans="9:9" x14ac:dyDescent="0.2">
      <c r="I3748" s="26"/>
    </row>
    <row r="3749" spans="9:9" x14ac:dyDescent="0.2">
      <c r="I3749" s="26"/>
    </row>
    <row r="3750" spans="9:9" x14ac:dyDescent="0.2">
      <c r="I3750" s="26"/>
    </row>
    <row r="3751" spans="9:9" x14ac:dyDescent="0.2">
      <c r="I3751" s="26"/>
    </row>
    <row r="3752" spans="9:9" x14ac:dyDescent="0.2">
      <c r="I3752" s="26"/>
    </row>
    <row r="3753" spans="9:9" x14ac:dyDescent="0.2">
      <c r="I3753" s="26"/>
    </row>
    <row r="3754" spans="9:9" x14ac:dyDescent="0.2">
      <c r="I3754" s="26"/>
    </row>
    <row r="3755" spans="9:9" x14ac:dyDescent="0.2">
      <c r="I3755" s="26"/>
    </row>
    <row r="3756" spans="9:9" x14ac:dyDescent="0.2">
      <c r="I3756" s="26"/>
    </row>
    <row r="3757" spans="9:9" x14ac:dyDescent="0.2">
      <c r="I3757" s="26"/>
    </row>
    <row r="3758" spans="9:9" x14ac:dyDescent="0.2">
      <c r="I3758" s="26"/>
    </row>
    <row r="3759" spans="9:9" x14ac:dyDescent="0.2">
      <c r="I3759" s="26"/>
    </row>
    <row r="3760" spans="9:9" x14ac:dyDescent="0.2">
      <c r="I3760" s="26"/>
    </row>
    <row r="3761" spans="9:9" x14ac:dyDescent="0.2">
      <c r="I3761" s="26"/>
    </row>
    <row r="3762" spans="9:9" x14ac:dyDescent="0.2">
      <c r="I3762" s="26"/>
    </row>
    <row r="3763" spans="9:9" x14ac:dyDescent="0.2">
      <c r="I3763" s="26"/>
    </row>
    <row r="3764" spans="9:9" x14ac:dyDescent="0.2">
      <c r="I3764" s="26"/>
    </row>
    <row r="3765" spans="9:9" x14ac:dyDescent="0.2">
      <c r="I3765" s="26"/>
    </row>
    <row r="3766" spans="9:9" x14ac:dyDescent="0.2">
      <c r="I3766" s="26"/>
    </row>
    <row r="3767" spans="9:9" x14ac:dyDescent="0.2">
      <c r="I3767" s="26"/>
    </row>
    <row r="3768" spans="9:9" x14ac:dyDescent="0.2">
      <c r="I3768" s="26"/>
    </row>
    <row r="3769" spans="9:9" x14ac:dyDescent="0.2">
      <c r="I3769" s="26"/>
    </row>
    <row r="3770" spans="9:9" x14ac:dyDescent="0.2">
      <c r="I3770" s="26"/>
    </row>
    <row r="3771" spans="9:9" x14ac:dyDescent="0.2">
      <c r="I3771" s="26"/>
    </row>
    <row r="3772" spans="9:9" x14ac:dyDescent="0.2">
      <c r="I3772" s="26"/>
    </row>
    <row r="3773" spans="9:9" x14ac:dyDescent="0.2">
      <c r="I3773" s="26"/>
    </row>
    <row r="3774" spans="9:9" x14ac:dyDescent="0.2">
      <c r="I3774" s="26"/>
    </row>
    <row r="3775" spans="9:9" x14ac:dyDescent="0.2">
      <c r="I3775" s="26"/>
    </row>
    <row r="3776" spans="9:9" x14ac:dyDescent="0.2">
      <c r="I3776" s="26"/>
    </row>
    <row r="3777" spans="9:9" x14ac:dyDescent="0.2">
      <c r="I3777" s="26"/>
    </row>
    <row r="3778" spans="9:9" x14ac:dyDescent="0.2">
      <c r="I3778" s="26"/>
    </row>
    <row r="3779" spans="9:9" x14ac:dyDescent="0.2">
      <c r="I3779" s="26"/>
    </row>
    <row r="3780" spans="9:9" x14ac:dyDescent="0.2">
      <c r="I3780" s="26"/>
    </row>
    <row r="3781" spans="9:9" x14ac:dyDescent="0.2">
      <c r="I3781" s="26"/>
    </row>
    <row r="3782" spans="9:9" x14ac:dyDescent="0.2">
      <c r="I3782" s="26"/>
    </row>
    <row r="3783" spans="9:9" x14ac:dyDescent="0.2">
      <c r="I3783" s="26"/>
    </row>
    <row r="3784" spans="9:9" x14ac:dyDescent="0.2">
      <c r="I3784" s="26"/>
    </row>
    <row r="3785" spans="9:9" x14ac:dyDescent="0.2">
      <c r="I3785" s="26"/>
    </row>
    <row r="3786" spans="9:9" x14ac:dyDescent="0.2">
      <c r="I3786" s="26"/>
    </row>
    <row r="3787" spans="9:9" x14ac:dyDescent="0.2">
      <c r="I3787" s="26"/>
    </row>
    <row r="3788" spans="9:9" x14ac:dyDescent="0.2">
      <c r="I3788" s="26"/>
    </row>
    <row r="3789" spans="9:9" x14ac:dyDescent="0.2">
      <c r="I3789" s="26"/>
    </row>
    <row r="3790" spans="9:9" x14ac:dyDescent="0.2">
      <c r="I3790" s="26"/>
    </row>
    <row r="3791" spans="9:9" x14ac:dyDescent="0.2">
      <c r="I3791" s="26"/>
    </row>
    <row r="3792" spans="9:9" x14ac:dyDescent="0.2">
      <c r="I3792" s="26"/>
    </row>
    <row r="3793" spans="9:9" x14ac:dyDescent="0.2">
      <c r="I3793" s="26"/>
    </row>
    <row r="3794" spans="9:9" x14ac:dyDescent="0.2">
      <c r="I3794" s="26"/>
    </row>
    <row r="3795" spans="9:9" x14ac:dyDescent="0.2">
      <c r="I3795" s="26"/>
    </row>
    <row r="3796" spans="9:9" x14ac:dyDescent="0.2">
      <c r="I3796" s="26"/>
    </row>
    <row r="3797" spans="9:9" x14ac:dyDescent="0.2">
      <c r="I3797" s="26"/>
    </row>
    <row r="3798" spans="9:9" x14ac:dyDescent="0.2">
      <c r="I3798" s="26"/>
    </row>
    <row r="3799" spans="9:9" x14ac:dyDescent="0.2">
      <c r="I3799" s="26"/>
    </row>
    <row r="3800" spans="9:9" x14ac:dyDescent="0.2">
      <c r="I3800" s="26"/>
    </row>
    <row r="3801" spans="9:9" x14ac:dyDescent="0.2">
      <c r="I3801" s="26"/>
    </row>
    <row r="3802" spans="9:9" x14ac:dyDescent="0.2">
      <c r="I3802" s="26"/>
    </row>
    <row r="3803" spans="9:9" x14ac:dyDescent="0.2">
      <c r="I3803" s="26"/>
    </row>
    <row r="3804" spans="9:9" x14ac:dyDescent="0.2">
      <c r="I3804" s="26"/>
    </row>
    <row r="3805" spans="9:9" x14ac:dyDescent="0.2">
      <c r="I3805" s="26"/>
    </row>
    <row r="3806" spans="9:9" x14ac:dyDescent="0.2">
      <c r="I3806" s="26"/>
    </row>
    <row r="3807" spans="9:9" x14ac:dyDescent="0.2">
      <c r="I3807" s="26"/>
    </row>
    <row r="3808" spans="9:9" x14ac:dyDescent="0.2">
      <c r="I3808" s="26"/>
    </row>
    <row r="3809" spans="9:9" x14ac:dyDescent="0.2">
      <c r="I3809" s="26"/>
    </row>
    <row r="3810" spans="9:9" x14ac:dyDescent="0.2">
      <c r="I3810" s="26"/>
    </row>
    <row r="3811" spans="9:9" x14ac:dyDescent="0.2">
      <c r="I3811" s="26"/>
    </row>
    <row r="3812" spans="9:9" x14ac:dyDescent="0.2">
      <c r="I3812" s="26"/>
    </row>
    <row r="3813" spans="9:9" x14ac:dyDescent="0.2">
      <c r="I3813" s="26"/>
    </row>
    <row r="3814" spans="9:9" x14ac:dyDescent="0.2">
      <c r="I3814" s="26"/>
    </row>
    <row r="3815" spans="9:9" x14ac:dyDescent="0.2">
      <c r="I3815" s="26"/>
    </row>
    <row r="3816" spans="9:9" x14ac:dyDescent="0.2">
      <c r="I3816" s="26"/>
    </row>
    <row r="3817" spans="9:9" x14ac:dyDescent="0.2">
      <c r="I3817" s="26"/>
    </row>
    <row r="3818" spans="9:9" x14ac:dyDescent="0.2">
      <c r="I3818" s="26"/>
    </row>
    <row r="3819" spans="9:9" x14ac:dyDescent="0.2">
      <c r="I3819" s="26"/>
    </row>
    <row r="3820" spans="9:9" x14ac:dyDescent="0.2">
      <c r="I3820" s="26"/>
    </row>
    <row r="3821" spans="9:9" x14ac:dyDescent="0.2">
      <c r="I3821" s="26"/>
    </row>
    <row r="3822" spans="9:9" x14ac:dyDescent="0.2">
      <c r="I3822" s="26"/>
    </row>
    <row r="3823" spans="9:9" x14ac:dyDescent="0.2">
      <c r="I3823" s="26"/>
    </row>
    <row r="3824" spans="9:9" x14ac:dyDescent="0.2">
      <c r="I3824" s="26"/>
    </row>
    <row r="3825" spans="9:9" x14ac:dyDescent="0.2">
      <c r="I3825" s="26"/>
    </row>
    <row r="3826" spans="9:9" x14ac:dyDescent="0.2">
      <c r="I3826" s="26"/>
    </row>
    <row r="3827" spans="9:9" x14ac:dyDescent="0.2">
      <c r="I3827" s="26"/>
    </row>
    <row r="3828" spans="9:9" x14ac:dyDescent="0.2">
      <c r="I3828" s="26"/>
    </row>
    <row r="3829" spans="9:9" x14ac:dyDescent="0.2">
      <c r="I3829" s="26"/>
    </row>
    <row r="3830" spans="9:9" x14ac:dyDescent="0.2">
      <c r="I3830" s="26"/>
    </row>
    <row r="3831" spans="9:9" x14ac:dyDescent="0.2">
      <c r="I3831" s="26"/>
    </row>
    <row r="3832" spans="9:9" x14ac:dyDescent="0.2">
      <c r="I3832" s="26"/>
    </row>
    <row r="3833" spans="9:9" x14ac:dyDescent="0.2">
      <c r="I3833" s="26"/>
    </row>
    <row r="3834" spans="9:9" x14ac:dyDescent="0.2">
      <c r="I3834" s="26"/>
    </row>
    <row r="3835" spans="9:9" x14ac:dyDescent="0.2">
      <c r="I3835" s="26"/>
    </row>
    <row r="3836" spans="9:9" x14ac:dyDescent="0.2">
      <c r="I3836" s="26"/>
    </row>
    <row r="3837" spans="9:9" x14ac:dyDescent="0.2">
      <c r="I3837" s="26"/>
    </row>
    <row r="3838" spans="9:9" x14ac:dyDescent="0.2">
      <c r="I3838" s="26"/>
    </row>
    <row r="3839" spans="9:9" x14ac:dyDescent="0.2">
      <c r="I3839" s="26"/>
    </row>
    <row r="3840" spans="9:9" x14ac:dyDescent="0.2">
      <c r="I3840" s="26"/>
    </row>
    <row r="3841" spans="9:9" x14ac:dyDescent="0.2">
      <c r="I3841" s="26"/>
    </row>
    <row r="3842" spans="9:9" x14ac:dyDescent="0.2">
      <c r="I3842" s="26"/>
    </row>
    <row r="3843" spans="9:9" x14ac:dyDescent="0.2">
      <c r="I3843" s="26"/>
    </row>
    <row r="3844" spans="9:9" x14ac:dyDescent="0.2">
      <c r="I3844" s="26"/>
    </row>
    <row r="3845" spans="9:9" x14ac:dyDescent="0.2">
      <c r="I3845" s="26"/>
    </row>
    <row r="3846" spans="9:9" x14ac:dyDescent="0.2">
      <c r="I3846" s="26"/>
    </row>
    <row r="3847" spans="9:9" x14ac:dyDescent="0.2">
      <c r="I3847" s="26"/>
    </row>
    <row r="3848" spans="9:9" x14ac:dyDescent="0.2">
      <c r="I3848" s="26"/>
    </row>
    <row r="3849" spans="9:9" x14ac:dyDescent="0.2">
      <c r="I3849" s="26"/>
    </row>
    <row r="3850" spans="9:9" x14ac:dyDescent="0.2">
      <c r="I3850" s="26"/>
    </row>
    <row r="3851" spans="9:9" x14ac:dyDescent="0.2">
      <c r="I3851" s="26"/>
    </row>
    <row r="3852" spans="9:9" x14ac:dyDescent="0.2">
      <c r="I3852" s="26"/>
    </row>
    <row r="3853" spans="9:9" x14ac:dyDescent="0.2">
      <c r="I3853" s="26"/>
    </row>
    <row r="3854" spans="9:9" x14ac:dyDescent="0.2">
      <c r="I3854" s="26"/>
    </row>
    <row r="3855" spans="9:9" x14ac:dyDescent="0.2">
      <c r="I3855" s="26"/>
    </row>
    <row r="3856" spans="9:9" x14ac:dyDescent="0.2">
      <c r="I3856" s="26"/>
    </row>
    <row r="3857" spans="9:9" x14ac:dyDescent="0.2">
      <c r="I3857" s="26"/>
    </row>
    <row r="3858" spans="9:9" x14ac:dyDescent="0.2">
      <c r="I3858" s="26"/>
    </row>
    <row r="3859" spans="9:9" x14ac:dyDescent="0.2">
      <c r="I3859" s="26"/>
    </row>
    <row r="3860" spans="9:9" x14ac:dyDescent="0.2">
      <c r="I3860" s="26"/>
    </row>
    <row r="3861" spans="9:9" x14ac:dyDescent="0.2">
      <c r="I3861" s="26"/>
    </row>
    <row r="3862" spans="9:9" x14ac:dyDescent="0.2">
      <c r="I3862" s="26"/>
    </row>
    <row r="3863" spans="9:9" x14ac:dyDescent="0.2">
      <c r="I3863" s="26"/>
    </row>
    <row r="3864" spans="9:9" x14ac:dyDescent="0.2">
      <c r="I3864" s="26"/>
    </row>
    <row r="3865" spans="9:9" x14ac:dyDescent="0.2">
      <c r="I3865" s="26"/>
    </row>
    <row r="3866" spans="9:9" x14ac:dyDescent="0.2">
      <c r="I3866" s="26"/>
    </row>
    <row r="3867" spans="9:9" x14ac:dyDescent="0.2">
      <c r="I3867" s="26"/>
    </row>
    <row r="3868" spans="9:9" x14ac:dyDescent="0.2">
      <c r="I3868" s="26"/>
    </row>
    <row r="3869" spans="9:9" x14ac:dyDescent="0.2">
      <c r="I3869" s="26"/>
    </row>
    <row r="3870" spans="9:9" x14ac:dyDescent="0.2">
      <c r="I3870" s="26"/>
    </row>
    <row r="3871" spans="9:9" x14ac:dyDescent="0.2">
      <c r="I3871" s="26"/>
    </row>
    <row r="3872" spans="9:9" x14ac:dyDescent="0.2">
      <c r="I3872" s="26"/>
    </row>
    <row r="3873" spans="9:9" x14ac:dyDescent="0.2">
      <c r="I3873" s="26"/>
    </row>
    <row r="3874" spans="9:9" x14ac:dyDescent="0.2">
      <c r="I3874" s="26"/>
    </row>
    <row r="3875" spans="9:9" x14ac:dyDescent="0.2">
      <c r="I3875" s="26"/>
    </row>
    <row r="3876" spans="9:9" x14ac:dyDescent="0.2">
      <c r="I3876" s="26"/>
    </row>
    <row r="3877" spans="9:9" x14ac:dyDescent="0.2">
      <c r="I3877" s="26"/>
    </row>
    <row r="3878" spans="9:9" x14ac:dyDescent="0.2">
      <c r="I3878" s="26"/>
    </row>
    <row r="3879" spans="9:9" x14ac:dyDescent="0.2">
      <c r="I3879" s="26"/>
    </row>
    <row r="3880" spans="9:9" x14ac:dyDescent="0.2">
      <c r="I3880" s="26"/>
    </row>
    <row r="3881" spans="9:9" x14ac:dyDescent="0.2">
      <c r="I3881" s="26"/>
    </row>
    <row r="3882" spans="9:9" x14ac:dyDescent="0.2">
      <c r="I3882" s="26"/>
    </row>
    <row r="3883" spans="9:9" x14ac:dyDescent="0.2">
      <c r="I3883" s="26"/>
    </row>
    <row r="3884" spans="9:9" x14ac:dyDescent="0.2">
      <c r="I3884" s="26"/>
    </row>
    <row r="3885" spans="9:9" x14ac:dyDescent="0.2">
      <c r="I3885" s="26"/>
    </row>
    <row r="3886" spans="9:9" x14ac:dyDescent="0.2">
      <c r="I3886" s="26"/>
    </row>
    <row r="3887" spans="9:9" x14ac:dyDescent="0.2">
      <c r="I3887" s="26"/>
    </row>
    <row r="3888" spans="9:9" x14ac:dyDescent="0.2">
      <c r="I3888" s="26"/>
    </row>
    <row r="3889" spans="9:9" x14ac:dyDescent="0.2">
      <c r="I3889" s="26"/>
    </row>
    <row r="3890" spans="9:9" x14ac:dyDescent="0.2">
      <c r="I3890" s="26"/>
    </row>
    <row r="3891" spans="9:9" x14ac:dyDescent="0.2">
      <c r="I3891" s="26"/>
    </row>
    <row r="3892" spans="9:9" x14ac:dyDescent="0.2">
      <c r="I3892" s="26"/>
    </row>
    <row r="3893" spans="9:9" x14ac:dyDescent="0.2">
      <c r="I3893" s="26"/>
    </row>
    <row r="3894" spans="9:9" x14ac:dyDescent="0.2">
      <c r="I3894" s="26"/>
    </row>
    <row r="3895" spans="9:9" x14ac:dyDescent="0.2">
      <c r="I3895" s="26"/>
    </row>
    <row r="3896" spans="9:9" x14ac:dyDescent="0.2">
      <c r="I3896" s="26"/>
    </row>
    <row r="3897" spans="9:9" x14ac:dyDescent="0.2">
      <c r="I3897" s="26"/>
    </row>
    <row r="3898" spans="9:9" x14ac:dyDescent="0.2">
      <c r="I3898" s="26"/>
    </row>
    <row r="3899" spans="9:9" x14ac:dyDescent="0.2">
      <c r="I3899" s="26"/>
    </row>
    <row r="3900" spans="9:9" x14ac:dyDescent="0.2">
      <c r="I3900" s="26"/>
    </row>
    <row r="3901" spans="9:9" x14ac:dyDescent="0.2">
      <c r="I3901" s="26"/>
    </row>
    <row r="3902" spans="9:9" x14ac:dyDescent="0.2">
      <c r="I3902" s="26"/>
    </row>
    <row r="3903" spans="9:9" x14ac:dyDescent="0.2">
      <c r="I3903" s="26"/>
    </row>
    <row r="3904" spans="9:9" x14ac:dyDescent="0.2">
      <c r="I3904" s="26"/>
    </row>
    <row r="3905" spans="9:9" x14ac:dyDescent="0.2">
      <c r="I3905" s="26"/>
    </row>
    <row r="3906" spans="9:9" x14ac:dyDescent="0.2">
      <c r="I3906" s="26"/>
    </row>
    <row r="3907" spans="9:9" x14ac:dyDescent="0.2">
      <c r="I3907" s="26"/>
    </row>
    <row r="3908" spans="9:9" x14ac:dyDescent="0.2">
      <c r="I3908" s="26"/>
    </row>
    <row r="3909" spans="9:9" x14ac:dyDescent="0.2">
      <c r="I3909" s="26"/>
    </row>
    <row r="3910" spans="9:9" x14ac:dyDescent="0.2">
      <c r="I3910" s="26"/>
    </row>
    <row r="3911" spans="9:9" x14ac:dyDescent="0.2">
      <c r="I3911" s="26"/>
    </row>
    <row r="3912" spans="9:9" x14ac:dyDescent="0.2">
      <c r="I3912" s="26"/>
    </row>
    <row r="3913" spans="9:9" x14ac:dyDescent="0.2">
      <c r="I3913" s="26"/>
    </row>
    <row r="3914" spans="9:9" x14ac:dyDescent="0.2">
      <c r="I3914" s="26"/>
    </row>
    <row r="3915" spans="9:9" x14ac:dyDescent="0.2">
      <c r="I3915" s="26"/>
    </row>
    <row r="3916" spans="9:9" x14ac:dyDescent="0.2">
      <c r="I3916" s="26"/>
    </row>
    <row r="3917" spans="9:9" x14ac:dyDescent="0.2">
      <c r="I3917" s="26"/>
    </row>
    <row r="3918" spans="9:9" x14ac:dyDescent="0.2">
      <c r="I3918" s="26"/>
    </row>
    <row r="3919" spans="9:9" x14ac:dyDescent="0.2">
      <c r="I3919" s="26"/>
    </row>
    <row r="3920" spans="9:9" x14ac:dyDescent="0.2">
      <c r="I3920" s="26"/>
    </row>
    <row r="3921" spans="9:9" x14ac:dyDescent="0.2">
      <c r="I3921" s="26"/>
    </row>
    <row r="3922" spans="9:9" x14ac:dyDescent="0.2">
      <c r="I3922" s="26"/>
    </row>
    <row r="3923" spans="9:9" x14ac:dyDescent="0.2">
      <c r="I3923" s="26"/>
    </row>
    <row r="3924" spans="9:9" x14ac:dyDescent="0.2">
      <c r="I3924" s="26"/>
    </row>
    <row r="3925" spans="9:9" x14ac:dyDescent="0.2">
      <c r="I3925" s="26"/>
    </row>
    <row r="3926" spans="9:9" x14ac:dyDescent="0.2">
      <c r="I3926" s="26"/>
    </row>
    <row r="3927" spans="9:9" x14ac:dyDescent="0.2">
      <c r="I3927" s="26"/>
    </row>
    <row r="3928" spans="9:9" x14ac:dyDescent="0.2">
      <c r="I3928" s="26"/>
    </row>
    <row r="3929" spans="9:9" x14ac:dyDescent="0.2">
      <c r="I3929" s="26"/>
    </row>
    <row r="3930" spans="9:9" x14ac:dyDescent="0.2">
      <c r="I3930" s="26"/>
    </row>
    <row r="3931" spans="9:9" x14ac:dyDescent="0.2">
      <c r="I3931" s="26"/>
    </row>
    <row r="3932" spans="9:9" x14ac:dyDescent="0.2">
      <c r="I3932" s="26"/>
    </row>
    <row r="3933" spans="9:9" x14ac:dyDescent="0.2">
      <c r="I3933" s="26"/>
    </row>
    <row r="3934" spans="9:9" x14ac:dyDescent="0.2">
      <c r="I3934" s="26"/>
    </row>
    <row r="3935" spans="9:9" x14ac:dyDescent="0.2">
      <c r="I3935" s="26"/>
    </row>
    <row r="3936" spans="9:9" x14ac:dyDescent="0.2">
      <c r="I3936" s="26"/>
    </row>
    <row r="3937" spans="9:9" x14ac:dyDescent="0.2">
      <c r="I3937" s="26"/>
    </row>
    <row r="3938" spans="9:9" x14ac:dyDescent="0.2">
      <c r="I3938" s="26"/>
    </row>
    <row r="3939" spans="9:9" x14ac:dyDescent="0.2">
      <c r="I3939" s="26"/>
    </row>
    <row r="3940" spans="9:9" x14ac:dyDescent="0.2">
      <c r="I3940" s="26"/>
    </row>
    <row r="3941" spans="9:9" x14ac:dyDescent="0.2">
      <c r="I3941" s="26"/>
    </row>
    <row r="3942" spans="9:9" x14ac:dyDescent="0.2">
      <c r="I3942" s="26"/>
    </row>
    <row r="3943" spans="9:9" x14ac:dyDescent="0.2">
      <c r="I3943" s="26"/>
    </row>
    <row r="3944" spans="9:9" x14ac:dyDescent="0.2">
      <c r="I3944" s="26"/>
    </row>
    <row r="3945" spans="9:9" x14ac:dyDescent="0.2">
      <c r="I3945" s="26"/>
    </row>
    <row r="3946" spans="9:9" x14ac:dyDescent="0.2">
      <c r="I3946" s="26"/>
    </row>
    <row r="3947" spans="9:9" x14ac:dyDescent="0.2">
      <c r="I3947" s="26"/>
    </row>
    <row r="3948" spans="9:9" x14ac:dyDescent="0.2">
      <c r="I3948" s="26"/>
    </row>
    <row r="3949" spans="9:9" x14ac:dyDescent="0.2">
      <c r="I3949" s="26"/>
    </row>
    <row r="3950" spans="9:9" x14ac:dyDescent="0.2">
      <c r="I3950" s="26"/>
    </row>
    <row r="3951" spans="9:9" x14ac:dyDescent="0.2">
      <c r="I3951" s="26"/>
    </row>
    <row r="3952" spans="9:9" x14ac:dyDescent="0.2">
      <c r="I3952" s="26"/>
    </row>
    <row r="3953" spans="9:9" x14ac:dyDescent="0.2">
      <c r="I3953" s="26"/>
    </row>
    <row r="3954" spans="9:9" x14ac:dyDescent="0.2">
      <c r="I3954" s="26"/>
    </row>
    <row r="3955" spans="9:9" x14ac:dyDescent="0.2">
      <c r="I3955" s="26"/>
    </row>
    <row r="3956" spans="9:9" x14ac:dyDescent="0.2">
      <c r="I3956" s="26"/>
    </row>
    <row r="3957" spans="9:9" x14ac:dyDescent="0.2">
      <c r="I3957" s="26"/>
    </row>
    <row r="3958" spans="9:9" x14ac:dyDescent="0.2">
      <c r="I3958" s="26"/>
    </row>
    <row r="3959" spans="9:9" x14ac:dyDescent="0.2">
      <c r="I3959" s="26"/>
    </row>
    <row r="3960" spans="9:9" x14ac:dyDescent="0.2">
      <c r="I3960" s="26"/>
    </row>
    <row r="3961" spans="9:9" x14ac:dyDescent="0.2">
      <c r="I3961" s="26"/>
    </row>
    <row r="3962" spans="9:9" x14ac:dyDescent="0.2">
      <c r="I3962" s="26"/>
    </row>
    <row r="3963" spans="9:9" x14ac:dyDescent="0.2">
      <c r="I3963" s="26"/>
    </row>
    <row r="3964" spans="9:9" x14ac:dyDescent="0.2">
      <c r="I3964" s="26"/>
    </row>
    <row r="3965" spans="9:9" x14ac:dyDescent="0.2">
      <c r="I3965" s="26"/>
    </row>
    <row r="3966" spans="9:9" x14ac:dyDescent="0.2">
      <c r="I3966" s="26"/>
    </row>
    <row r="3967" spans="9:9" x14ac:dyDescent="0.2">
      <c r="I3967" s="26"/>
    </row>
    <row r="3968" spans="9:9" x14ac:dyDescent="0.2">
      <c r="I3968" s="26"/>
    </row>
    <row r="3969" spans="9:9" x14ac:dyDescent="0.2">
      <c r="I3969" s="26"/>
    </row>
    <row r="3970" spans="9:9" x14ac:dyDescent="0.2">
      <c r="I3970" s="26"/>
    </row>
    <row r="3971" spans="9:9" x14ac:dyDescent="0.2">
      <c r="I3971" s="26"/>
    </row>
    <row r="3972" spans="9:9" x14ac:dyDescent="0.2">
      <c r="I3972" s="26"/>
    </row>
    <row r="3973" spans="9:9" x14ac:dyDescent="0.2">
      <c r="I3973" s="26"/>
    </row>
    <row r="3974" spans="9:9" x14ac:dyDescent="0.2">
      <c r="I3974" s="26"/>
    </row>
    <row r="3975" spans="9:9" x14ac:dyDescent="0.2">
      <c r="I3975" s="26"/>
    </row>
    <row r="3976" spans="9:9" x14ac:dyDescent="0.2">
      <c r="I3976" s="26"/>
    </row>
    <row r="3977" spans="9:9" x14ac:dyDescent="0.2">
      <c r="I3977" s="26"/>
    </row>
    <row r="3978" spans="9:9" x14ac:dyDescent="0.2">
      <c r="I3978" s="26"/>
    </row>
    <row r="3979" spans="9:9" x14ac:dyDescent="0.2">
      <c r="I3979" s="26"/>
    </row>
    <row r="3980" spans="9:9" x14ac:dyDescent="0.2">
      <c r="I3980" s="26"/>
    </row>
    <row r="3981" spans="9:9" x14ac:dyDescent="0.2">
      <c r="I3981" s="26"/>
    </row>
    <row r="3982" spans="9:9" x14ac:dyDescent="0.2">
      <c r="I3982" s="26"/>
    </row>
    <row r="3983" spans="9:9" x14ac:dyDescent="0.2">
      <c r="I3983" s="26"/>
    </row>
    <row r="3984" spans="9:9" x14ac:dyDescent="0.2">
      <c r="I3984" s="26"/>
    </row>
    <row r="3985" spans="9:9" x14ac:dyDescent="0.2">
      <c r="I3985" s="26"/>
    </row>
    <row r="3986" spans="9:9" x14ac:dyDescent="0.2">
      <c r="I3986" s="26"/>
    </row>
    <row r="3987" spans="9:9" x14ac:dyDescent="0.2">
      <c r="I3987" s="26"/>
    </row>
    <row r="3988" spans="9:9" x14ac:dyDescent="0.2">
      <c r="I3988" s="26"/>
    </row>
    <row r="3989" spans="9:9" x14ac:dyDescent="0.2">
      <c r="I3989" s="26"/>
    </row>
    <row r="3990" spans="9:9" x14ac:dyDescent="0.2">
      <c r="I3990" s="26"/>
    </row>
    <row r="3991" spans="9:9" x14ac:dyDescent="0.2">
      <c r="I3991" s="26"/>
    </row>
    <row r="3992" spans="9:9" x14ac:dyDescent="0.2">
      <c r="I3992" s="26"/>
    </row>
    <row r="3993" spans="9:9" x14ac:dyDescent="0.2">
      <c r="I3993" s="26"/>
    </row>
    <row r="3994" spans="9:9" x14ac:dyDescent="0.2">
      <c r="I3994" s="26"/>
    </row>
    <row r="3995" spans="9:9" x14ac:dyDescent="0.2">
      <c r="I3995" s="26"/>
    </row>
    <row r="3996" spans="9:9" x14ac:dyDescent="0.2">
      <c r="I3996" s="26"/>
    </row>
    <row r="3997" spans="9:9" x14ac:dyDescent="0.2">
      <c r="I3997" s="26"/>
    </row>
    <row r="3998" spans="9:9" x14ac:dyDescent="0.2">
      <c r="I3998" s="26"/>
    </row>
    <row r="3999" spans="9:9" x14ac:dyDescent="0.2">
      <c r="I3999" s="26"/>
    </row>
    <row r="4000" spans="9:9" x14ac:dyDescent="0.2">
      <c r="I4000" s="26"/>
    </row>
    <row r="4001" spans="9:9" x14ac:dyDescent="0.2">
      <c r="I4001" s="26"/>
    </row>
    <row r="4002" spans="9:9" x14ac:dyDescent="0.2">
      <c r="I4002" s="26"/>
    </row>
    <row r="4003" spans="9:9" x14ac:dyDescent="0.2">
      <c r="I4003" s="26"/>
    </row>
    <row r="4004" spans="9:9" x14ac:dyDescent="0.2">
      <c r="I4004" s="26"/>
    </row>
    <row r="4005" spans="9:9" x14ac:dyDescent="0.2">
      <c r="I4005" s="26"/>
    </row>
    <row r="4006" spans="9:9" x14ac:dyDescent="0.2">
      <c r="I4006" s="26"/>
    </row>
    <row r="4007" spans="9:9" x14ac:dyDescent="0.2">
      <c r="I4007" s="26"/>
    </row>
    <row r="4008" spans="9:9" x14ac:dyDescent="0.2">
      <c r="I4008" s="26"/>
    </row>
    <row r="4009" spans="9:9" x14ac:dyDescent="0.2">
      <c r="I4009" s="26"/>
    </row>
    <row r="4010" spans="9:9" x14ac:dyDescent="0.2">
      <c r="I4010" s="26"/>
    </row>
    <row r="4011" spans="9:9" x14ac:dyDescent="0.2">
      <c r="I4011" s="26"/>
    </row>
    <row r="4012" spans="9:9" x14ac:dyDescent="0.2">
      <c r="I4012" s="26"/>
    </row>
    <row r="4013" spans="9:9" x14ac:dyDescent="0.2">
      <c r="I4013" s="26"/>
    </row>
    <row r="4014" spans="9:9" x14ac:dyDescent="0.2">
      <c r="I4014" s="26"/>
    </row>
    <row r="4015" spans="9:9" x14ac:dyDescent="0.2">
      <c r="I4015" s="26"/>
    </row>
    <row r="4016" spans="9:9" x14ac:dyDescent="0.2">
      <c r="I4016" s="26"/>
    </row>
    <row r="4017" spans="9:9" x14ac:dyDescent="0.2">
      <c r="I4017" s="26"/>
    </row>
    <row r="4018" spans="9:9" x14ac:dyDescent="0.2">
      <c r="I4018" s="26"/>
    </row>
    <row r="4019" spans="9:9" x14ac:dyDescent="0.2">
      <c r="I4019" s="26"/>
    </row>
    <row r="4020" spans="9:9" x14ac:dyDescent="0.2">
      <c r="I4020" s="26"/>
    </row>
    <row r="4021" spans="9:9" x14ac:dyDescent="0.2">
      <c r="I4021" s="26"/>
    </row>
    <row r="4022" spans="9:9" x14ac:dyDescent="0.2">
      <c r="I4022" s="26"/>
    </row>
    <row r="4023" spans="9:9" x14ac:dyDescent="0.2">
      <c r="I4023" s="26"/>
    </row>
    <row r="4024" spans="9:9" x14ac:dyDescent="0.2">
      <c r="I4024" s="26"/>
    </row>
    <row r="4025" spans="9:9" x14ac:dyDescent="0.2">
      <c r="I4025" s="26"/>
    </row>
    <row r="4026" spans="9:9" x14ac:dyDescent="0.2">
      <c r="I4026" s="26"/>
    </row>
    <row r="4027" spans="9:9" x14ac:dyDescent="0.2">
      <c r="I4027" s="26"/>
    </row>
    <row r="4028" spans="9:9" x14ac:dyDescent="0.2">
      <c r="I4028" s="26"/>
    </row>
    <row r="4029" spans="9:9" x14ac:dyDescent="0.2">
      <c r="I4029" s="26"/>
    </row>
    <row r="4030" spans="9:9" x14ac:dyDescent="0.2">
      <c r="I4030" s="26"/>
    </row>
    <row r="4031" spans="9:9" x14ac:dyDescent="0.2">
      <c r="I4031" s="26"/>
    </row>
    <row r="4032" spans="9:9" x14ac:dyDescent="0.2">
      <c r="I4032" s="26"/>
    </row>
    <row r="4033" spans="9:9" x14ac:dyDescent="0.2">
      <c r="I4033" s="26"/>
    </row>
    <row r="4034" spans="9:9" x14ac:dyDescent="0.2">
      <c r="I4034" s="26"/>
    </row>
    <row r="4035" spans="9:9" x14ac:dyDescent="0.2">
      <c r="I4035" s="26"/>
    </row>
    <row r="4036" spans="9:9" x14ac:dyDescent="0.2">
      <c r="I4036" s="26"/>
    </row>
    <row r="4037" spans="9:9" x14ac:dyDescent="0.2">
      <c r="I4037" s="26"/>
    </row>
    <row r="4038" spans="9:9" x14ac:dyDescent="0.2">
      <c r="I4038" s="26"/>
    </row>
    <row r="4039" spans="9:9" x14ac:dyDescent="0.2">
      <c r="I4039" s="26"/>
    </row>
    <row r="4040" spans="9:9" x14ac:dyDescent="0.2">
      <c r="I4040" s="26"/>
    </row>
    <row r="4041" spans="9:9" x14ac:dyDescent="0.2">
      <c r="I4041" s="26"/>
    </row>
    <row r="4042" spans="9:9" x14ac:dyDescent="0.2">
      <c r="I4042" s="26"/>
    </row>
    <row r="4043" spans="9:9" x14ac:dyDescent="0.2">
      <c r="I4043" s="26"/>
    </row>
    <row r="4044" spans="9:9" x14ac:dyDescent="0.2">
      <c r="I4044" s="26"/>
    </row>
    <row r="4045" spans="9:9" x14ac:dyDescent="0.2">
      <c r="I4045" s="26"/>
    </row>
    <row r="4046" spans="9:9" x14ac:dyDescent="0.2">
      <c r="I4046" s="26"/>
    </row>
    <row r="4047" spans="9:9" x14ac:dyDescent="0.2">
      <c r="I4047" s="26"/>
    </row>
    <row r="4048" spans="9:9" x14ac:dyDescent="0.2">
      <c r="I4048" s="26"/>
    </row>
    <row r="4049" spans="9:9" x14ac:dyDescent="0.2">
      <c r="I4049" s="26"/>
    </row>
    <row r="4050" spans="9:9" x14ac:dyDescent="0.2">
      <c r="I4050" s="26"/>
    </row>
    <row r="4051" spans="9:9" x14ac:dyDescent="0.2">
      <c r="I4051" s="26"/>
    </row>
    <row r="4052" spans="9:9" x14ac:dyDescent="0.2">
      <c r="I4052" s="26"/>
    </row>
    <row r="4053" spans="9:9" x14ac:dyDescent="0.2">
      <c r="I4053" s="26"/>
    </row>
    <row r="4054" spans="9:9" x14ac:dyDescent="0.2">
      <c r="I4054" s="26"/>
    </row>
    <row r="4055" spans="9:9" x14ac:dyDescent="0.2">
      <c r="I4055" s="26"/>
    </row>
    <row r="4056" spans="9:9" x14ac:dyDescent="0.2">
      <c r="I4056" s="26"/>
    </row>
    <row r="4057" spans="9:9" x14ac:dyDescent="0.2">
      <c r="I4057" s="26"/>
    </row>
    <row r="4058" spans="9:9" x14ac:dyDescent="0.2">
      <c r="I4058" s="26"/>
    </row>
    <row r="4059" spans="9:9" x14ac:dyDescent="0.2">
      <c r="I4059" s="26"/>
    </row>
    <row r="4060" spans="9:9" x14ac:dyDescent="0.2">
      <c r="I4060" s="26"/>
    </row>
    <row r="4061" spans="9:9" x14ac:dyDescent="0.2">
      <c r="I4061" s="26"/>
    </row>
    <row r="4062" spans="9:9" x14ac:dyDescent="0.2">
      <c r="I4062" s="26"/>
    </row>
    <row r="4063" spans="9:9" x14ac:dyDescent="0.2">
      <c r="I4063" s="26"/>
    </row>
    <row r="4064" spans="9:9" x14ac:dyDescent="0.2">
      <c r="I4064" s="26"/>
    </row>
    <row r="4065" spans="9:9" x14ac:dyDescent="0.2">
      <c r="I4065" s="26"/>
    </row>
    <row r="4066" spans="9:9" x14ac:dyDescent="0.2">
      <c r="I4066" s="26"/>
    </row>
    <row r="4067" spans="9:9" x14ac:dyDescent="0.2">
      <c r="I4067" s="26"/>
    </row>
    <row r="4068" spans="9:9" x14ac:dyDescent="0.2">
      <c r="I4068" s="26"/>
    </row>
    <row r="4069" spans="9:9" x14ac:dyDescent="0.2">
      <c r="I4069" s="26"/>
    </row>
    <row r="4070" spans="9:9" x14ac:dyDescent="0.2">
      <c r="I4070" s="26"/>
    </row>
    <row r="4071" spans="9:9" x14ac:dyDescent="0.2">
      <c r="I4071" s="26"/>
    </row>
    <row r="4072" spans="9:9" x14ac:dyDescent="0.2">
      <c r="I4072" s="26"/>
    </row>
    <row r="4073" spans="9:9" x14ac:dyDescent="0.2">
      <c r="I4073" s="26"/>
    </row>
    <row r="4074" spans="9:9" x14ac:dyDescent="0.2">
      <c r="I4074" s="26"/>
    </row>
    <row r="4075" spans="9:9" x14ac:dyDescent="0.2">
      <c r="I4075" s="26"/>
    </row>
    <row r="4076" spans="9:9" x14ac:dyDescent="0.2">
      <c r="I4076" s="26"/>
    </row>
    <row r="4077" spans="9:9" x14ac:dyDescent="0.2">
      <c r="I4077" s="26"/>
    </row>
    <row r="4078" spans="9:9" x14ac:dyDescent="0.2">
      <c r="I4078" s="26"/>
    </row>
    <row r="4079" spans="9:9" x14ac:dyDescent="0.2">
      <c r="I4079" s="26"/>
    </row>
    <row r="4080" spans="9:9" x14ac:dyDescent="0.2">
      <c r="I4080" s="26"/>
    </row>
    <row r="4081" spans="9:9" x14ac:dyDescent="0.2">
      <c r="I4081" s="26"/>
    </row>
    <row r="4082" spans="9:9" x14ac:dyDescent="0.2">
      <c r="I4082" s="26"/>
    </row>
    <row r="4083" spans="9:9" x14ac:dyDescent="0.2">
      <c r="I4083" s="26"/>
    </row>
    <row r="4084" spans="9:9" x14ac:dyDescent="0.2">
      <c r="I4084" s="26"/>
    </row>
    <row r="4085" spans="9:9" x14ac:dyDescent="0.2">
      <c r="I4085" s="26"/>
    </row>
    <row r="4086" spans="9:9" x14ac:dyDescent="0.2">
      <c r="I4086" s="26"/>
    </row>
    <row r="4087" spans="9:9" x14ac:dyDescent="0.2">
      <c r="I4087" s="26"/>
    </row>
    <row r="4088" spans="9:9" x14ac:dyDescent="0.2">
      <c r="I4088" s="26"/>
    </row>
    <row r="4089" spans="9:9" x14ac:dyDescent="0.2">
      <c r="I4089" s="26"/>
    </row>
    <row r="4090" spans="9:9" x14ac:dyDescent="0.2">
      <c r="I4090" s="26"/>
    </row>
    <row r="4091" spans="9:9" x14ac:dyDescent="0.2">
      <c r="I4091" s="26"/>
    </row>
    <row r="4092" spans="9:9" x14ac:dyDescent="0.2">
      <c r="I4092" s="26"/>
    </row>
    <row r="4093" spans="9:9" x14ac:dyDescent="0.2">
      <c r="I4093" s="26"/>
    </row>
    <row r="4094" spans="9:9" x14ac:dyDescent="0.2">
      <c r="I4094" s="26"/>
    </row>
    <row r="4095" spans="9:9" x14ac:dyDescent="0.2">
      <c r="I4095" s="26"/>
    </row>
    <row r="4096" spans="9:9" x14ac:dyDescent="0.2">
      <c r="I4096" s="26"/>
    </row>
    <row r="4097" spans="9:9" x14ac:dyDescent="0.2">
      <c r="I4097" s="26"/>
    </row>
    <row r="4098" spans="9:9" x14ac:dyDescent="0.2">
      <c r="I4098" s="26"/>
    </row>
    <row r="4099" spans="9:9" x14ac:dyDescent="0.2">
      <c r="I4099" s="26"/>
    </row>
    <row r="4100" spans="9:9" x14ac:dyDescent="0.2">
      <c r="I4100" s="26"/>
    </row>
    <row r="4101" spans="9:9" x14ac:dyDescent="0.2">
      <c r="I4101" s="26"/>
    </row>
    <row r="4102" spans="9:9" x14ac:dyDescent="0.2">
      <c r="I4102" s="26"/>
    </row>
    <row r="4103" spans="9:9" x14ac:dyDescent="0.2">
      <c r="I4103" s="26"/>
    </row>
    <row r="4104" spans="9:9" x14ac:dyDescent="0.2">
      <c r="I4104" s="26"/>
    </row>
    <row r="4105" spans="9:9" x14ac:dyDescent="0.2">
      <c r="I4105" s="26"/>
    </row>
    <row r="4106" spans="9:9" x14ac:dyDescent="0.2">
      <c r="I4106" s="26"/>
    </row>
    <row r="4107" spans="9:9" x14ac:dyDescent="0.2">
      <c r="I4107" s="26"/>
    </row>
    <row r="4108" spans="9:9" x14ac:dyDescent="0.2">
      <c r="I4108" s="26"/>
    </row>
    <row r="4109" spans="9:9" x14ac:dyDescent="0.2">
      <c r="I4109" s="26"/>
    </row>
    <row r="4110" spans="9:9" x14ac:dyDescent="0.2">
      <c r="I4110" s="26"/>
    </row>
    <row r="4111" spans="9:9" x14ac:dyDescent="0.2">
      <c r="I4111" s="26"/>
    </row>
    <row r="4112" spans="9:9" x14ac:dyDescent="0.2">
      <c r="I4112" s="26"/>
    </row>
    <row r="4113" spans="9:9" x14ac:dyDescent="0.2">
      <c r="I4113" s="26"/>
    </row>
    <row r="4114" spans="9:9" x14ac:dyDescent="0.2">
      <c r="I4114" s="26"/>
    </row>
    <row r="4115" spans="9:9" x14ac:dyDescent="0.2">
      <c r="I4115" s="26"/>
    </row>
    <row r="4116" spans="9:9" x14ac:dyDescent="0.2">
      <c r="I4116" s="26"/>
    </row>
    <row r="4117" spans="9:9" x14ac:dyDescent="0.2">
      <c r="I4117" s="26"/>
    </row>
    <row r="4118" spans="9:9" x14ac:dyDescent="0.2">
      <c r="I4118" s="26"/>
    </row>
    <row r="4119" spans="9:9" x14ac:dyDescent="0.2">
      <c r="I4119" s="26"/>
    </row>
    <row r="4120" spans="9:9" x14ac:dyDescent="0.2">
      <c r="I4120" s="26"/>
    </row>
    <row r="4121" spans="9:9" x14ac:dyDescent="0.2">
      <c r="I4121" s="26"/>
    </row>
    <row r="4122" spans="9:9" x14ac:dyDescent="0.2">
      <c r="I4122" s="26"/>
    </row>
    <row r="4123" spans="9:9" x14ac:dyDescent="0.2">
      <c r="I4123" s="26"/>
    </row>
    <row r="4124" spans="9:9" x14ac:dyDescent="0.2">
      <c r="I4124" s="26"/>
    </row>
    <row r="4125" spans="9:9" x14ac:dyDescent="0.2">
      <c r="I4125" s="26"/>
    </row>
    <row r="4126" spans="9:9" x14ac:dyDescent="0.2">
      <c r="I4126" s="26"/>
    </row>
    <row r="4127" spans="9:9" x14ac:dyDescent="0.2">
      <c r="I4127" s="26"/>
    </row>
    <row r="4128" spans="9:9" x14ac:dyDescent="0.2">
      <c r="I4128" s="26"/>
    </row>
    <row r="4129" spans="9:9" x14ac:dyDescent="0.2">
      <c r="I4129" s="26"/>
    </row>
    <row r="4130" spans="9:9" x14ac:dyDescent="0.2">
      <c r="I4130" s="26"/>
    </row>
    <row r="4131" spans="9:9" x14ac:dyDescent="0.2">
      <c r="I4131" s="26"/>
    </row>
    <row r="4132" spans="9:9" x14ac:dyDescent="0.2">
      <c r="I4132" s="26"/>
    </row>
    <row r="4133" spans="9:9" x14ac:dyDescent="0.2">
      <c r="I4133" s="26"/>
    </row>
    <row r="4134" spans="9:9" x14ac:dyDescent="0.2">
      <c r="I4134" s="26"/>
    </row>
    <row r="4135" spans="9:9" x14ac:dyDescent="0.2">
      <c r="I4135" s="26"/>
    </row>
    <row r="4136" spans="9:9" x14ac:dyDescent="0.2">
      <c r="I4136" s="26"/>
    </row>
    <row r="4137" spans="9:9" x14ac:dyDescent="0.2">
      <c r="I4137" s="26"/>
    </row>
    <row r="4138" spans="9:9" x14ac:dyDescent="0.2">
      <c r="I4138" s="26"/>
    </row>
    <row r="4139" spans="9:9" x14ac:dyDescent="0.2">
      <c r="I4139" s="26"/>
    </row>
    <row r="4140" spans="9:9" x14ac:dyDescent="0.2">
      <c r="I4140" s="26"/>
    </row>
    <row r="4141" spans="9:9" x14ac:dyDescent="0.2">
      <c r="I4141" s="26"/>
    </row>
    <row r="4142" spans="9:9" x14ac:dyDescent="0.2">
      <c r="I4142" s="26"/>
    </row>
    <row r="4143" spans="9:9" x14ac:dyDescent="0.2">
      <c r="I4143" s="26"/>
    </row>
    <row r="4144" spans="9:9" x14ac:dyDescent="0.2">
      <c r="I4144" s="26"/>
    </row>
    <row r="4145" spans="9:9" x14ac:dyDescent="0.2">
      <c r="I4145" s="26"/>
    </row>
    <row r="4146" spans="9:9" x14ac:dyDescent="0.2">
      <c r="I4146" s="26"/>
    </row>
    <row r="4147" spans="9:9" x14ac:dyDescent="0.2">
      <c r="I4147" s="26"/>
    </row>
    <row r="4148" spans="9:9" x14ac:dyDescent="0.2">
      <c r="I4148" s="26"/>
    </row>
    <row r="4149" spans="9:9" x14ac:dyDescent="0.2">
      <c r="I4149" s="26"/>
    </row>
    <row r="4150" spans="9:9" x14ac:dyDescent="0.2">
      <c r="I4150" s="26"/>
    </row>
    <row r="4151" spans="9:9" x14ac:dyDescent="0.2">
      <c r="I4151" s="26"/>
    </row>
    <row r="4152" spans="9:9" x14ac:dyDescent="0.2">
      <c r="I4152" s="26"/>
    </row>
    <row r="4153" spans="9:9" x14ac:dyDescent="0.2">
      <c r="I4153" s="26"/>
    </row>
    <row r="4154" spans="9:9" x14ac:dyDescent="0.2">
      <c r="I4154" s="26"/>
    </row>
    <row r="4155" spans="9:9" x14ac:dyDescent="0.2">
      <c r="I4155" s="26"/>
    </row>
    <row r="4156" spans="9:9" x14ac:dyDescent="0.2">
      <c r="I4156" s="26"/>
    </row>
    <row r="4157" spans="9:9" x14ac:dyDescent="0.2">
      <c r="I4157" s="26"/>
    </row>
    <row r="4158" spans="9:9" x14ac:dyDescent="0.2">
      <c r="I4158" s="26"/>
    </row>
    <row r="4159" spans="9:9" x14ac:dyDescent="0.2">
      <c r="I4159" s="26"/>
    </row>
    <row r="4160" spans="9:9" x14ac:dyDescent="0.2">
      <c r="I4160" s="26"/>
    </row>
    <row r="4161" spans="9:9" x14ac:dyDescent="0.2">
      <c r="I4161" s="26"/>
    </row>
    <row r="4162" spans="9:9" x14ac:dyDescent="0.2">
      <c r="I4162" s="26"/>
    </row>
    <row r="4163" spans="9:9" x14ac:dyDescent="0.2">
      <c r="I4163" s="26"/>
    </row>
    <row r="4164" spans="9:9" x14ac:dyDescent="0.2">
      <c r="I4164" s="26"/>
    </row>
    <row r="4165" spans="9:9" x14ac:dyDescent="0.2">
      <c r="I4165" s="26"/>
    </row>
    <row r="4166" spans="9:9" x14ac:dyDescent="0.2">
      <c r="I4166" s="26"/>
    </row>
    <row r="4167" spans="9:9" x14ac:dyDescent="0.2">
      <c r="I4167" s="26"/>
    </row>
    <row r="4168" spans="9:9" x14ac:dyDescent="0.2">
      <c r="I4168" s="26"/>
    </row>
    <row r="4169" spans="9:9" x14ac:dyDescent="0.2">
      <c r="I4169" s="26"/>
    </row>
    <row r="4170" spans="9:9" x14ac:dyDescent="0.2">
      <c r="I4170" s="26"/>
    </row>
    <row r="4171" spans="9:9" x14ac:dyDescent="0.2">
      <c r="I4171" s="26"/>
    </row>
    <row r="4172" spans="9:9" x14ac:dyDescent="0.2">
      <c r="I4172" s="26"/>
    </row>
    <row r="4173" spans="9:9" x14ac:dyDescent="0.2">
      <c r="I4173" s="26"/>
    </row>
    <row r="4174" spans="9:9" x14ac:dyDescent="0.2">
      <c r="I4174" s="26"/>
    </row>
    <row r="4175" spans="9:9" x14ac:dyDescent="0.2">
      <c r="I4175" s="26"/>
    </row>
    <row r="4176" spans="9:9" x14ac:dyDescent="0.2">
      <c r="I4176" s="26"/>
    </row>
    <row r="4177" spans="9:9" x14ac:dyDescent="0.2">
      <c r="I4177" s="26"/>
    </row>
    <row r="4178" spans="9:9" x14ac:dyDescent="0.2">
      <c r="I4178" s="26"/>
    </row>
    <row r="4179" spans="9:9" x14ac:dyDescent="0.2">
      <c r="I4179" s="26"/>
    </row>
    <row r="4180" spans="9:9" x14ac:dyDescent="0.2">
      <c r="I4180" s="26"/>
    </row>
    <row r="4181" spans="9:9" x14ac:dyDescent="0.2">
      <c r="I4181" s="26"/>
    </row>
    <row r="4182" spans="9:9" x14ac:dyDescent="0.2">
      <c r="I4182" s="26"/>
    </row>
    <row r="4183" spans="9:9" x14ac:dyDescent="0.2">
      <c r="I4183" s="26"/>
    </row>
    <row r="4184" spans="9:9" x14ac:dyDescent="0.2">
      <c r="I4184" s="26"/>
    </row>
    <row r="4185" spans="9:9" x14ac:dyDescent="0.2">
      <c r="I4185" s="26"/>
    </row>
    <row r="4186" spans="9:9" x14ac:dyDescent="0.2">
      <c r="I4186" s="26"/>
    </row>
    <row r="4187" spans="9:9" x14ac:dyDescent="0.2">
      <c r="I4187" s="26"/>
    </row>
    <row r="4188" spans="9:9" x14ac:dyDescent="0.2">
      <c r="I4188" s="26"/>
    </row>
    <row r="4189" spans="9:9" x14ac:dyDescent="0.2">
      <c r="I4189" s="26"/>
    </row>
    <row r="4190" spans="9:9" x14ac:dyDescent="0.2">
      <c r="I4190" s="26"/>
    </row>
    <row r="4191" spans="9:9" x14ac:dyDescent="0.2">
      <c r="I4191" s="26"/>
    </row>
    <row r="4192" spans="9:9" x14ac:dyDescent="0.2">
      <c r="I4192" s="26"/>
    </row>
    <row r="4193" spans="9:9" x14ac:dyDescent="0.2">
      <c r="I4193" s="26"/>
    </row>
    <row r="4194" spans="9:9" x14ac:dyDescent="0.2">
      <c r="I4194" s="26"/>
    </row>
    <row r="4195" spans="9:9" x14ac:dyDescent="0.2">
      <c r="I4195" s="26"/>
    </row>
    <row r="4196" spans="9:9" x14ac:dyDescent="0.2">
      <c r="I4196" s="26"/>
    </row>
    <row r="4197" spans="9:9" x14ac:dyDescent="0.2">
      <c r="I4197" s="26"/>
    </row>
    <row r="4198" spans="9:9" x14ac:dyDescent="0.2">
      <c r="I4198" s="26"/>
    </row>
    <row r="4199" spans="9:9" x14ac:dyDescent="0.2">
      <c r="I4199" s="26"/>
    </row>
    <row r="4200" spans="9:9" x14ac:dyDescent="0.2">
      <c r="I4200" s="26"/>
    </row>
    <row r="4201" spans="9:9" x14ac:dyDescent="0.2">
      <c r="I4201" s="26"/>
    </row>
    <row r="4202" spans="9:9" x14ac:dyDescent="0.2">
      <c r="I4202" s="26"/>
    </row>
    <row r="4203" spans="9:9" x14ac:dyDescent="0.2">
      <c r="I4203" s="26"/>
    </row>
    <row r="4204" spans="9:9" x14ac:dyDescent="0.2">
      <c r="I4204" s="26"/>
    </row>
    <row r="4205" spans="9:9" x14ac:dyDescent="0.2">
      <c r="I4205" s="26"/>
    </row>
    <row r="4206" spans="9:9" x14ac:dyDescent="0.2">
      <c r="I4206" s="26"/>
    </row>
    <row r="4207" spans="9:9" x14ac:dyDescent="0.2">
      <c r="I4207" s="26"/>
    </row>
    <row r="4208" spans="9:9" x14ac:dyDescent="0.2">
      <c r="I4208" s="26"/>
    </row>
    <row r="4209" spans="9:9" x14ac:dyDescent="0.2">
      <c r="I4209" s="26"/>
    </row>
    <row r="4210" spans="9:9" x14ac:dyDescent="0.2">
      <c r="I4210" s="26"/>
    </row>
    <row r="4211" spans="9:9" x14ac:dyDescent="0.2">
      <c r="I4211" s="26"/>
    </row>
    <row r="4212" spans="9:9" x14ac:dyDescent="0.2">
      <c r="I4212" s="26"/>
    </row>
    <row r="4213" spans="9:9" x14ac:dyDescent="0.2">
      <c r="I4213" s="26"/>
    </row>
    <row r="4214" spans="9:9" x14ac:dyDescent="0.2">
      <c r="I4214" s="26"/>
    </row>
    <row r="4215" spans="9:9" x14ac:dyDescent="0.2">
      <c r="I4215" s="26"/>
    </row>
    <row r="4216" spans="9:9" x14ac:dyDescent="0.2">
      <c r="I4216" s="26"/>
    </row>
    <row r="4217" spans="9:9" x14ac:dyDescent="0.2">
      <c r="I4217" s="26"/>
    </row>
    <row r="4218" spans="9:9" x14ac:dyDescent="0.2">
      <c r="I4218" s="26"/>
    </row>
    <row r="4219" spans="9:9" x14ac:dyDescent="0.2">
      <c r="I4219" s="26"/>
    </row>
    <row r="4220" spans="9:9" x14ac:dyDescent="0.2">
      <c r="I4220" s="26"/>
    </row>
    <row r="4221" spans="9:9" x14ac:dyDescent="0.2">
      <c r="I4221" s="26"/>
    </row>
    <row r="4222" spans="9:9" x14ac:dyDescent="0.2">
      <c r="I4222" s="26"/>
    </row>
    <row r="4223" spans="9:9" x14ac:dyDescent="0.2">
      <c r="I4223" s="26"/>
    </row>
    <row r="4224" spans="9:9" x14ac:dyDescent="0.2">
      <c r="I4224" s="26"/>
    </row>
    <row r="4225" spans="9:9" x14ac:dyDescent="0.2">
      <c r="I4225" s="26"/>
    </row>
    <row r="4226" spans="9:9" x14ac:dyDescent="0.2">
      <c r="I4226" s="26"/>
    </row>
    <row r="4227" spans="9:9" x14ac:dyDescent="0.2">
      <c r="I4227" s="26"/>
    </row>
    <row r="4228" spans="9:9" x14ac:dyDescent="0.2">
      <c r="I4228" s="26"/>
    </row>
    <row r="4229" spans="9:9" x14ac:dyDescent="0.2">
      <c r="I4229" s="26"/>
    </row>
    <row r="4230" spans="9:9" x14ac:dyDescent="0.2">
      <c r="I4230" s="26"/>
    </row>
    <row r="4231" spans="9:9" x14ac:dyDescent="0.2">
      <c r="I4231" s="26"/>
    </row>
    <row r="4232" spans="9:9" x14ac:dyDescent="0.2">
      <c r="I4232" s="26"/>
    </row>
    <row r="4233" spans="9:9" x14ac:dyDescent="0.2">
      <c r="I4233" s="26"/>
    </row>
    <row r="4234" spans="9:9" x14ac:dyDescent="0.2">
      <c r="I4234" s="26"/>
    </row>
    <row r="4235" spans="9:9" x14ac:dyDescent="0.2">
      <c r="I4235" s="26"/>
    </row>
    <row r="4236" spans="9:9" x14ac:dyDescent="0.2">
      <c r="I4236" s="26"/>
    </row>
    <row r="4237" spans="9:9" x14ac:dyDescent="0.2">
      <c r="I4237" s="26"/>
    </row>
    <row r="4238" spans="9:9" x14ac:dyDescent="0.2">
      <c r="I4238" s="26"/>
    </row>
    <row r="4239" spans="9:9" x14ac:dyDescent="0.2">
      <c r="I4239" s="26"/>
    </row>
    <row r="4240" spans="9:9" x14ac:dyDescent="0.2">
      <c r="I4240" s="26"/>
    </row>
    <row r="4241" spans="9:9" x14ac:dyDescent="0.2">
      <c r="I4241" s="26"/>
    </row>
    <row r="4242" spans="9:9" x14ac:dyDescent="0.2">
      <c r="I4242" s="26"/>
    </row>
    <row r="4243" spans="9:9" x14ac:dyDescent="0.2">
      <c r="I4243" s="26"/>
    </row>
    <row r="4244" spans="9:9" x14ac:dyDescent="0.2">
      <c r="I4244" s="26"/>
    </row>
    <row r="4245" spans="9:9" x14ac:dyDescent="0.2">
      <c r="I4245" s="26"/>
    </row>
    <row r="4246" spans="9:9" x14ac:dyDescent="0.2">
      <c r="I4246" s="26"/>
    </row>
    <row r="4247" spans="9:9" x14ac:dyDescent="0.2">
      <c r="I4247" s="26"/>
    </row>
    <row r="4248" spans="9:9" x14ac:dyDescent="0.2">
      <c r="I4248" s="26"/>
    </row>
    <row r="4249" spans="9:9" x14ac:dyDescent="0.2">
      <c r="I4249" s="26"/>
    </row>
    <row r="4250" spans="9:9" x14ac:dyDescent="0.2">
      <c r="I4250" s="26"/>
    </row>
    <row r="4251" spans="9:9" x14ac:dyDescent="0.2">
      <c r="I4251" s="26"/>
    </row>
    <row r="4252" spans="9:9" x14ac:dyDescent="0.2">
      <c r="I4252" s="26"/>
    </row>
    <row r="4253" spans="9:9" x14ac:dyDescent="0.2">
      <c r="I4253" s="26"/>
    </row>
    <row r="4254" spans="9:9" x14ac:dyDescent="0.2">
      <c r="I4254" s="26"/>
    </row>
    <row r="4255" spans="9:9" x14ac:dyDescent="0.2">
      <c r="I4255" s="26"/>
    </row>
    <row r="4256" spans="9:9" x14ac:dyDescent="0.2">
      <c r="I4256" s="26"/>
    </row>
    <row r="4257" spans="9:9" x14ac:dyDescent="0.2">
      <c r="I4257" s="26"/>
    </row>
    <row r="4258" spans="9:9" x14ac:dyDescent="0.2">
      <c r="I4258" s="26"/>
    </row>
    <row r="4259" spans="9:9" x14ac:dyDescent="0.2">
      <c r="I4259" s="26"/>
    </row>
    <row r="4260" spans="9:9" x14ac:dyDescent="0.2">
      <c r="I4260" s="26"/>
    </row>
    <row r="4261" spans="9:9" x14ac:dyDescent="0.2">
      <c r="I4261" s="26"/>
    </row>
    <row r="4262" spans="9:9" x14ac:dyDescent="0.2">
      <c r="I4262" s="26"/>
    </row>
    <row r="4263" spans="9:9" x14ac:dyDescent="0.2">
      <c r="I4263" s="26"/>
    </row>
    <row r="4264" spans="9:9" x14ac:dyDescent="0.2">
      <c r="I4264" s="26"/>
    </row>
    <row r="4265" spans="9:9" x14ac:dyDescent="0.2">
      <c r="I4265" s="26"/>
    </row>
    <row r="4266" spans="9:9" x14ac:dyDescent="0.2">
      <c r="I4266" s="26"/>
    </row>
    <row r="4267" spans="9:9" x14ac:dyDescent="0.2">
      <c r="I4267" s="26"/>
    </row>
    <row r="4268" spans="9:9" x14ac:dyDescent="0.2">
      <c r="I4268" s="26"/>
    </row>
    <row r="4269" spans="9:9" x14ac:dyDescent="0.2">
      <c r="I4269" s="26"/>
    </row>
    <row r="4270" spans="9:9" x14ac:dyDescent="0.2">
      <c r="I4270" s="26"/>
    </row>
    <row r="4271" spans="9:9" x14ac:dyDescent="0.2">
      <c r="I4271" s="26"/>
    </row>
    <row r="4272" spans="9:9" x14ac:dyDescent="0.2">
      <c r="I4272" s="26"/>
    </row>
    <row r="4273" spans="9:9" x14ac:dyDescent="0.2">
      <c r="I4273" s="26"/>
    </row>
    <row r="4274" spans="9:9" x14ac:dyDescent="0.2">
      <c r="I4274" s="26"/>
    </row>
    <row r="4275" spans="9:9" x14ac:dyDescent="0.2">
      <c r="I4275" s="26"/>
    </row>
    <row r="4276" spans="9:9" x14ac:dyDescent="0.2">
      <c r="I4276" s="26"/>
    </row>
    <row r="4277" spans="9:9" x14ac:dyDescent="0.2">
      <c r="I4277" s="26"/>
    </row>
    <row r="4278" spans="9:9" x14ac:dyDescent="0.2">
      <c r="I4278" s="26"/>
    </row>
    <row r="4279" spans="9:9" x14ac:dyDescent="0.2">
      <c r="I4279" s="26"/>
    </row>
    <row r="4280" spans="9:9" x14ac:dyDescent="0.2">
      <c r="I4280" s="26"/>
    </row>
    <row r="4281" spans="9:9" x14ac:dyDescent="0.2">
      <c r="I4281" s="26"/>
    </row>
    <row r="4282" spans="9:9" x14ac:dyDescent="0.2">
      <c r="I4282" s="26"/>
    </row>
    <row r="4283" spans="9:9" x14ac:dyDescent="0.2">
      <c r="I4283" s="26"/>
    </row>
    <row r="4284" spans="9:9" x14ac:dyDescent="0.2">
      <c r="I4284" s="26"/>
    </row>
    <row r="4285" spans="9:9" x14ac:dyDescent="0.2">
      <c r="I4285" s="26"/>
    </row>
    <row r="4286" spans="9:9" x14ac:dyDescent="0.2">
      <c r="I4286" s="26"/>
    </row>
    <row r="4287" spans="9:9" x14ac:dyDescent="0.2">
      <c r="I4287" s="26"/>
    </row>
    <row r="4288" spans="9:9" x14ac:dyDescent="0.2">
      <c r="I4288" s="26"/>
    </row>
    <row r="4289" spans="9:9" x14ac:dyDescent="0.2">
      <c r="I4289" s="26"/>
    </row>
    <row r="4290" spans="9:9" x14ac:dyDescent="0.2">
      <c r="I4290" s="26"/>
    </row>
    <row r="4291" spans="9:9" x14ac:dyDescent="0.2">
      <c r="I4291" s="26"/>
    </row>
    <row r="4292" spans="9:9" x14ac:dyDescent="0.2">
      <c r="I4292" s="26"/>
    </row>
    <row r="4293" spans="9:9" x14ac:dyDescent="0.2">
      <c r="I4293" s="26"/>
    </row>
    <row r="4294" spans="9:9" x14ac:dyDescent="0.2">
      <c r="I4294" s="26"/>
    </row>
    <row r="4295" spans="9:9" x14ac:dyDescent="0.2">
      <c r="I4295" s="26"/>
    </row>
    <row r="4296" spans="9:9" x14ac:dyDescent="0.2">
      <c r="I4296" s="26"/>
    </row>
    <row r="4297" spans="9:9" x14ac:dyDescent="0.2">
      <c r="I4297" s="26"/>
    </row>
    <row r="4298" spans="9:9" x14ac:dyDescent="0.2">
      <c r="I4298" s="26"/>
    </row>
    <row r="4299" spans="9:9" x14ac:dyDescent="0.2">
      <c r="I4299" s="26"/>
    </row>
    <row r="4300" spans="9:9" x14ac:dyDescent="0.2">
      <c r="I4300" s="26"/>
    </row>
    <row r="4301" spans="9:9" x14ac:dyDescent="0.2">
      <c r="I4301" s="26"/>
    </row>
    <row r="4302" spans="9:9" x14ac:dyDescent="0.2">
      <c r="I4302" s="26"/>
    </row>
    <row r="4303" spans="9:9" x14ac:dyDescent="0.2">
      <c r="I4303" s="26"/>
    </row>
    <row r="4304" spans="9:9" x14ac:dyDescent="0.2">
      <c r="I4304" s="26"/>
    </row>
    <row r="4305" spans="9:9" x14ac:dyDescent="0.2">
      <c r="I4305" s="26"/>
    </row>
    <row r="4306" spans="9:9" x14ac:dyDescent="0.2">
      <c r="I4306" s="26"/>
    </row>
    <row r="4307" spans="9:9" x14ac:dyDescent="0.2">
      <c r="I4307" s="26"/>
    </row>
    <row r="4308" spans="9:9" x14ac:dyDescent="0.2">
      <c r="I4308" s="26"/>
    </row>
    <row r="4309" spans="9:9" x14ac:dyDescent="0.2">
      <c r="I4309" s="26"/>
    </row>
    <row r="4310" spans="9:9" x14ac:dyDescent="0.2">
      <c r="I4310" s="26"/>
    </row>
    <row r="4311" spans="9:9" x14ac:dyDescent="0.2">
      <c r="I4311" s="26"/>
    </row>
    <row r="4312" spans="9:9" x14ac:dyDescent="0.2">
      <c r="I4312" s="26"/>
    </row>
    <row r="4313" spans="9:9" x14ac:dyDescent="0.2">
      <c r="I4313" s="26"/>
    </row>
    <row r="4314" spans="9:9" x14ac:dyDescent="0.2">
      <c r="I4314" s="26"/>
    </row>
    <row r="4315" spans="9:9" x14ac:dyDescent="0.2">
      <c r="I4315" s="26"/>
    </row>
    <row r="4316" spans="9:9" x14ac:dyDescent="0.2">
      <c r="I4316" s="26"/>
    </row>
    <row r="4317" spans="9:9" x14ac:dyDescent="0.2">
      <c r="I4317" s="26"/>
    </row>
    <row r="4318" spans="9:9" x14ac:dyDescent="0.2">
      <c r="I4318" s="26"/>
    </row>
    <row r="4319" spans="9:9" x14ac:dyDescent="0.2">
      <c r="I4319" s="26"/>
    </row>
    <row r="4320" spans="9:9" x14ac:dyDescent="0.2">
      <c r="I4320" s="26"/>
    </row>
    <row r="4321" spans="9:9" x14ac:dyDescent="0.2">
      <c r="I4321" s="26"/>
    </row>
    <row r="4322" spans="9:9" x14ac:dyDescent="0.2">
      <c r="I4322" s="26"/>
    </row>
    <row r="4323" spans="9:9" x14ac:dyDescent="0.2">
      <c r="I4323" s="26"/>
    </row>
    <row r="4324" spans="9:9" x14ac:dyDescent="0.2">
      <c r="I4324" s="26"/>
    </row>
    <row r="4325" spans="9:9" x14ac:dyDescent="0.2">
      <c r="I4325" s="26"/>
    </row>
    <row r="4326" spans="9:9" x14ac:dyDescent="0.2">
      <c r="I4326" s="26"/>
    </row>
    <row r="4327" spans="9:9" x14ac:dyDescent="0.2">
      <c r="I4327" s="26"/>
    </row>
    <row r="4328" spans="9:9" x14ac:dyDescent="0.2">
      <c r="I4328" s="26"/>
    </row>
    <row r="4329" spans="9:9" x14ac:dyDescent="0.2">
      <c r="I4329" s="26"/>
    </row>
    <row r="4330" spans="9:9" x14ac:dyDescent="0.2">
      <c r="I4330" s="26"/>
    </row>
    <row r="4331" spans="9:9" x14ac:dyDescent="0.2">
      <c r="I4331" s="26"/>
    </row>
    <row r="4332" spans="9:9" x14ac:dyDescent="0.2">
      <c r="I4332" s="26"/>
    </row>
    <row r="4333" spans="9:9" x14ac:dyDescent="0.2">
      <c r="I4333" s="26"/>
    </row>
    <row r="4334" spans="9:9" x14ac:dyDescent="0.2">
      <c r="I4334" s="26"/>
    </row>
    <row r="4335" spans="9:9" x14ac:dyDescent="0.2">
      <c r="I4335" s="26"/>
    </row>
    <row r="4336" spans="9:9" x14ac:dyDescent="0.2">
      <c r="I4336" s="26"/>
    </row>
    <row r="4337" spans="9:9" x14ac:dyDescent="0.2">
      <c r="I4337" s="26"/>
    </row>
    <row r="4338" spans="9:9" x14ac:dyDescent="0.2">
      <c r="I4338" s="26"/>
    </row>
    <row r="4339" spans="9:9" x14ac:dyDescent="0.2">
      <c r="I4339" s="26"/>
    </row>
    <row r="4340" spans="9:9" x14ac:dyDescent="0.2">
      <c r="I4340" s="26"/>
    </row>
    <row r="4341" spans="9:9" x14ac:dyDescent="0.2">
      <c r="I4341" s="26"/>
    </row>
    <row r="4342" spans="9:9" x14ac:dyDescent="0.2">
      <c r="I4342" s="26"/>
    </row>
    <row r="4343" spans="9:9" x14ac:dyDescent="0.2">
      <c r="I4343" s="26"/>
    </row>
    <row r="4344" spans="9:9" x14ac:dyDescent="0.2">
      <c r="I4344" s="26"/>
    </row>
    <row r="4345" spans="9:9" x14ac:dyDescent="0.2">
      <c r="I4345" s="26"/>
    </row>
    <row r="4346" spans="9:9" x14ac:dyDescent="0.2">
      <c r="I4346" s="26"/>
    </row>
    <row r="4347" spans="9:9" x14ac:dyDescent="0.2">
      <c r="I4347" s="26"/>
    </row>
    <row r="4348" spans="9:9" x14ac:dyDescent="0.2">
      <c r="I4348" s="26"/>
    </row>
    <row r="4349" spans="9:9" x14ac:dyDescent="0.2">
      <c r="I4349" s="26"/>
    </row>
    <row r="4350" spans="9:9" x14ac:dyDescent="0.2">
      <c r="I4350" s="26"/>
    </row>
    <row r="4351" spans="9:9" x14ac:dyDescent="0.2">
      <c r="I4351" s="26"/>
    </row>
    <row r="4352" spans="9:9" x14ac:dyDescent="0.2">
      <c r="I4352" s="26"/>
    </row>
    <row r="4353" spans="9:9" x14ac:dyDescent="0.2">
      <c r="I4353" s="26"/>
    </row>
    <row r="4354" spans="9:9" x14ac:dyDescent="0.2">
      <c r="I4354" s="26"/>
    </row>
    <row r="4355" spans="9:9" x14ac:dyDescent="0.2">
      <c r="I4355" s="26"/>
    </row>
    <row r="4356" spans="9:9" x14ac:dyDescent="0.2">
      <c r="I4356" s="26"/>
    </row>
    <row r="4357" spans="9:9" x14ac:dyDescent="0.2">
      <c r="I4357" s="26"/>
    </row>
    <row r="4358" spans="9:9" x14ac:dyDescent="0.2">
      <c r="I4358" s="26"/>
    </row>
    <row r="4359" spans="9:9" x14ac:dyDescent="0.2">
      <c r="I4359" s="26"/>
    </row>
    <row r="4360" spans="9:9" x14ac:dyDescent="0.2">
      <c r="I4360" s="26"/>
    </row>
    <row r="4361" spans="9:9" x14ac:dyDescent="0.2">
      <c r="I4361" s="26"/>
    </row>
    <row r="4362" spans="9:9" x14ac:dyDescent="0.2">
      <c r="I4362" s="26"/>
    </row>
    <row r="4363" spans="9:9" x14ac:dyDescent="0.2">
      <c r="I4363" s="26"/>
    </row>
    <row r="4364" spans="9:9" x14ac:dyDescent="0.2">
      <c r="I4364" s="26"/>
    </row>
    <row r="4365" spans="9:9" x14ac:dyDescent="0.2">
      <c r="I4365" s="26"/>
    </row>
    <row r="4366" spans="9:9" x14ac:dyDescent="0.2">
      <c r="I4366" s="26"/>
    </row>
    <row r="4367" spans="9:9" x14ac:dyDescent="0.2">
      <c r="I4367" s="26"/>
    </row>
    <row r="4368" spans="9:9" x14ac:dyDescent="0.2">
      <c r="I4368" s="26"/>
    </row>
    <row r="4369" spans="9:9" x14ac:dyDescent="0.2">
      <c r="I4369" s="26"/>
    </row>
    <row r="4370" spans="9:9" x14ac:dyDescent="0.2">
      <c r="I4370" s="26"/>
    </row>
    <row r="4371" spans="9:9" x14ac:dyDescent="0.2">
      <c r="I4371" s="26"/>
    </row>
    <row r="4372" spans="9:9" x14ac:dyDescent="0.2">
      <c r="I4372" s="26"/>
    </row>
    <row r="4373" spans="9:9" x14ac:dyDescent="0.2">
      <c r="I4373" s="26"/>
    </row>
    <row r="4374" spans="9:9" x14ac:dyDescent="0.2">
      <c r="I4374" s="26"/>
    </row>
    <row r="4375" spans="9:9" x14ac:dyDescent="0.2">
      <c r="I4375" s="26"/>
    </row>
    <row r="4376" spans="9:9" x14ac:dyDescent="0.2">
      <c r="I4376" s="26"/>
    </row>
    <row r="4377" spans="9:9" x14ac:dyDescent="0.2">
      <c r="I4377" s="26"/>
    </row>
    <row r="4378" spans="9:9" x14ac:dyDescent="0.2">
      <c r="I4378" s="26"/>
    </row>
    <row r="4379" spans="9:9" x14ac:dyDescent="0.2">
      <c r="I4379" s="26"/>
    </row>
    <row r="4380" spans="9:9" x14ac:dyDescent="0.2">
      <c r="I4380" s="26"/>
    </row>
    <row r="4381" spans="9:9" x14ac:dyDescent="0.2">
      <c r="I4381" s="26"/>
    </row>
    <row r="4382" spans="9:9" x14ac:dyDescent="0.2">
      <c r="I4382" s="26"/>
    </row>
    <row r="4383" spans="9:9" x14ac:dyDescent="0.2">
      <c r="I4383" s="26"/>
    </row>
    <row r="4384" spans="9:9" x14ac:dyDescent="0.2">
      <c r="I4384" s="26"/>
    </row>
    <row r="4385" spans="9:9" x14ac:dyDescent="0.2">
      <c r="I4385" s="26"/>
    </row>
    <row r="4386" spans="9:9" x14ac:dyDescent="0.2">
      <c r="I4386" s="26"/>
    </row>
    <row r="4387" spans="9:9" x14ac:dyDescent="0.2">
      <c r="I4387" s="26"/>
    </row>
    <row r="4388" spans="9:9" x14ac:dyDescent="0.2">
      <c r="I4388" s="26"/>
    </row>
    <row r="4389" spans="9:9" x14ac:dyDescent="0.2">
      <c r="I4389" s="26"/>
    </row>
    <row r="4390" spans="9:9" x14ac:dyDescent="0.2">
      <c r="I4390" s="26"/>
    </row>
    <row r="4391" spans="9:9" x14ac:dyDescent="0.2">
      <c r="I4391" s="26"/>
    </row>
    <row r="4392" spans="9:9" x14ac:dyDescent="0.2">
      <c r="I4392" s="26"/>
    </row>
    <row r="4393" spans="9:9" x14ac:dyDescent="0.2">
      <c r="I4393" s="26"/>
    </row>
    <row r="4394" spans="9:9" x14ac:dyDescent="0.2">
      <c r="I4394" s="26"/>
    </row>
    <row r="4395" spans="9:9" x14ac:dyDescent="0.2">
      <c r="I4395" s="26"/>
    </row>
    <row r="4396" spans="9:9" x14ac:dyDescent="0.2">
      <c r="I4396" s="26"/>
    </row>
    <row r="4397" spans="9:9" x14ac:dyDescent="0.2">
      <c r="I4397" s="26"/>
    </row>
    <row r="4398" spans="9:9" x14ac:dyDescent="0.2">
      <c r="I4398" s="26"/>
    </row>
    <row r="4399" spans="9:9" x14ac:dyDescent="0.2">
      <c r="I4399" s="26"/>
    </row>
    <row r="4400" spans="9:9" x14ac:dyDescent="0.2">
      <c r="I4400" s="26"/>
    </row>
    <row r="4401" spans="9:9" x14ac:dyDescent="0.2">
      <c r="I4401" s="26"/>
    </row>
    <row r="4402" spans="9:9" x14ac:dyDescent="0.2">
      <c r="I4402" s="26"/>
    </row>
    <row r="4403" spans="9:9" x14ac:dyDescent="0.2">
      <c r="I4403" s="26"/>
    </row>
    <row r="4404" spans="9:9" x14ac:dyDescent="0.2">
      <c r="I4404" s="26"/>
    </row>
    <row r="4405" spans="9:9" x14ac:dyDescent="0.2">
      <c r="I4405" s="26"/>
    </row>
    <row r="4406" spans="9:9" x14ac:dyDescent="0.2">
      <c r="I4406" s="26"/>
    </row>
    <row r="4407" spans="9:9" x14ac:dyDescent="0.2">
      <c r="I4407" s="26"/>
    </row>
    <row r="4408" spans="9:9" x14ac:dyDescent="0.2">
      <c r="I4408" s="26"/>
    </row>
    <row r="4409" spans="9:9" x14ac:dyDescent="0.2">
      <c r="I4409" s="26"/>
    </row>
    <row r="4410" spans="9:9" x14ac:dyDescent="0.2">
      <c r="I4410" s="26"/>
    </row>
    <row r="4411" spans="9:9" x14ac:dyDescent="0.2">
      <c r="I4411" s="26"/>
    </row>
    <row r="4412" spans="9:9" x14ac:dyDescent="0.2">
      <c r="I4412" s="26"/>
    </row>
    <row r="4413" spans="9:9" x14ac:dyDescent="0.2">
      <c r="I4413" s="26"/>
    </row>
    <row r="4414" spans="9:9" x14ac:dyDescent="0.2">
      <c r="I4414" s="26"/>
    </row>
    <row r="4415" spans="9:9" x14ac:dyDescent="0.2">
      <c r="I4415" s="26"/>
    </row>
    <row r="4416" spans="9:9" x14ac:dyDescent="0.2">
      <c r="I4416" s="26"/>
    </row>
    <row r="4417" spans="9:9" x14ac:dyDescent="0.2">
      <c r="I4417" s="26"/>
    </row>
    <row r="4418" spans="9:9" x14ac:dyDescent="0.2">
      <c r="I4418" s="26"/>
    </row>
    <row r="4419" spans="9:9" x14ac:dyDescent="0.2">
      <c r="I4419" s="26"/>
    </row>
    <row r="4420" spans="9:9" x14ac:dyDescent="0.2">
      <c r="I4420" s="26"/>
    </row>
    <row r="4421" spans="9:9" x14ac:dyDescent="0.2">
      <c r="I4421" s="26"/>
    </row>
    <row r="4422" spans="9:9" x14ac:dyDescent="0.2">
      <c r="I4422" s="26"/>
    </row>
    <row r="4423" spans="9:9" x14ac:dyDescent="0.2">
      <c r="I4423" s="26"/>
    </row>
    <row r="4424" spans="9:9" x14ac:dyDescent="0.2">
      <c r="I4424" s="26"/>
    </row>
    <row r="4425" spans="9:9" x14ac:dyDescent="0.2">
      <c r="I4425" s="26"/>
    </row>
    <row r="4426" spans="9:9" x14ac:dyDescent="0.2">
      <c r="I4426" s="26"/>
    </row>
    <row r="4427" spans="9:9" x14ac:dyDescent="0.2">
      <c r="I4427" s="26"/>
    </row>
    <row r="4428" spans="9:9" x14ac:dyDescent="0.2">
      <c r="I4428" s="26"/>
    </row>
    <row r="4429" spans="9:9" x14ac:dyDescent="0.2">
      <c r="I4429" s="26"/>
    </row>
    <row r="4430" spans="9:9" x14ac:dyDescent="0.2">
      <c r="I4430" s="26"/>
    </row>
    <row r="4431" spans="9:9" x14ac:dyDescent="0.2">
      <c r="I4431" s="26"/>
    </row>
    <row r="4432" spans="9:9" x14ac:dyDescent="0.2">
      <c r="I4432" s="26"/>
    </row>
    <row r="4433" spans="9:9" x14ac:dyDescent="0.2">
      <c r="I4433" s="26"/>
    </row>
    <row r="4434" spans="9:9" x14ac:dyDescent="0.2">
      <c r="I4434" s="26"/>
    </row>
    <row r="4435" spans="9:9" x14ac:dyDescent="0.2">
      <c r="I4435" s="26"/>
    </row>
    <row r="4436" spans="9:9" x14ac:dyDescent="0.2">
      <c r="I4436" s="26"/>
    </row>
    <row r="4437" spans="9:9" x14ac:dyDescent="0.2">
      <c r="I4437" s="26"/>
    </row>
    <row r="4438" spans="9:9" x14ac:dyDescent="0.2">
      <c r="I4438" s="26"/>
    </row>
    <row r="4439" spans="9:9" x14ac:dyDescent="0.2">
      <c r="I4439" s="26"/>
    </row>
    <row r="4440" spans="9:9" x14ac:dyDescent="0.2">
      <c r="I4440" s="26"/>
    </row>
    <row r="4441" spans="9:9" x14ac:dyDescent="0.2">
      <c r="I4441" s="26"/>
    </row>
    <row r="4442" spans="9:9" x14ac:dyDescent="0.2">
      <c r="I4442" s="26"/>
    </row>
    <row r="4443" spans="9:9" x14ac:dyDescent="0.2">
      <c r="I4443" s="26"/>
    </row>
    <row r="4444" spans="9:9" x14ac:dyDescent="0.2">
      <c r="I4444" s="26"/>
    </row>
    <row r="4445" spans="9:9" x14ac:dyDescent="0.2">
      <c r="I4445" s="26"/>
    </row>
    <row r="4446" spans="9:9" x14ac:dyDescent="0.2">
      <c r="I4446" s="26"/>
    </row>
    <row r="4447" spans="9:9" x14ac:dyDescent="0.2">
      <c r="I4447" s="26"/>
    </row>
    <row r="4448" spans="9:9" x14ac:dyDescent="0.2">
      <c r="I4448" s="26"/>
    </row>
    <row r="4449" spans="9:9" x14ac:dyDescent="0.2">
      <c r="I4449" s="26"/>
    </row>
    <row r="4450" spans="9:9" x14ac:dyDescent="0.2">
      <c r="I4450" s="26"/>
    </row>
    <row r="4451" spans="9:9" x14ac:dyDescent="0.2">
      <c r="I4451" s="26"/>
    </row>
    <row r="4452" spans="9:9" x14ac:dyDescent="0.2">
      <c r="I4452" s="26"/>
    </row>
    <row r="4453" spans="9:9" x14ac:dyDescent="0.2">
      <c r="I4453" s="26"/>
    </row>
    <row r="4454" spans="9:9" x14ac:dyDescent="0.2">
      <c r="I4454" s="26"/>
    </row>
    <row r="4455" spans="9:9" x14ac:dyDescent="0.2">
      <c r="I4455" s="26"/>
    </row>
    <row r="4456" spans="9:9" x14ac:dyDescent="0.2">
      <c r="I4456" s="26"/>
    </row>
    <row r="4457" spans="9:9" x14ac:dyDescent="0.2">
      <c r="I4457" s="26"/>
    </row>
    <row r="4458" spans="9:9" x14ac:dyDescent="0.2">
      <c r="I4458" s="26"/>
    </row>
    <row r="4459" spans="9:9" x14ac:dyDescent="0.2">
      <c r="I4459" s="26"/>
    </row>
    <row r="4460" spans="9:9" x14ac:dyDescent="0.2">
      <c r="I4460" s="26"/>
    </row>
    <row r="4461" spans="9:9" x14ac:dyDescent="0.2">
      <c r="I4461" s="26"/>
    </row>
    <row r="4462" spans="9:9" x14ac:dyDescent="0.2">
      <c r="I4462" s="26"/>
    </row>
    <row r="4463" spans="9:9" x14ac:dyDescent="0.2">
      <c r="I4463" s="26"/>
    </row>
    <row r="4464" spans="9:9" x14ac:dyDescent="0.2">
      <c r="I4464" s="26"/>
    </row>
    <row r="4465" spans="9:9" x14ac:dyDescent="0.2">
      <c r="I4465" s="26"/>
    </row>
    <row r="4466" spans="9:9" x14ac:dyDescent="0.2">
      <c r="I4466" s="26"/>
    </row>
    <row r="4467" spans="9:9" x14ac:dyDescent="0.2">
      <c r="I4467" s="26"/>
    </row>
    <row r="4468" spans="9:9" x14ac:dyDescent="0.2">
      <c r="I4468" s="26"/>
    </row>
    <row r="4469" spans="9:9" x14ac:dyDescent="0.2">
      <c r="I4469" s="26"/>
    </row>
    <row r="4470" spans="9:9" x14ac:dyDescent="0.2">
      <c r="I4470" s="26"/>
    </row>
    <row r="4471" spans="9:9" x14ac:dyDescent="0.2">
      <c r="I4471" s="26"/>
    </row>
    <row r="4472" spans="9:9" x14ac:dyDescent="0.2">
      <c r="I4472" s="26"/>
    </row>
    <row r="4473" spans="9:9" x14ac:dyDescent="0.2">
      <c r="I4473" s="26"/>
    </row>
    <row r="4474" spans="9:9" x14ac:dyDescent="0.2">
      <c r="I4474" s="26"/>
    </row>
    <row r="4475" spans="9:9" x14ac:dyDescent="0.2">
      <c r="I4475" s="26"/>
    </row>
    <row r="4476" spans="9:9" x14ac:dyDescent="0.2">
      <c r="I4476" s="26"/>
    </row>
    <row r="4477" spans="9:9" x14ac:dyDescent="0.2">
      <c r="I4477" s="26"/>
    </row>
    <row r="4478" spans="9:9" x14ac:dyDescent="0.2">
      <c r="I4478" s="26"/>
    </row>
    <row r="4479" spans="9:9" x14ac:dyDescent="0.2">
      <c r="I4479" s="26"/>
    </row>
    <row r="4480" spans="9:9" x14ac:dyDescent="0.2">
      <c r="I4480" s="26"/>
    </row>
    <row r="4481" spans="9:9" x14ac:dyDescent="0.2">
      <c r="I4481" s="26"/>
    </row>
    <row r="4482" spans="9:9" x14ac:dyDescent="0.2">
      <c r="I4482" s="26"/>
    </row>
    <row r="4483" spans="9:9" x14ac:dyDescent="0.2">
      <c r="I4483" s="26"/>
    </row>
    <row r="4484" spans="9:9" x14ac:dyDescent="0.2">
      <c r="I4484" s="26"/>
    </row>
    <row r="4485" spans="9:9" x14ac:dyDescent="0.2">
      <c r="I4485" s="26"/>
    </row>
    <row r="4486" spans="9:9" x14ac:dyDescent="0.2">
      <c r="I4486" s="26"/>
    </row>
    <row r="4487" spans="9:9" x14ac:dyDescent="0.2">
      <c r="I4487" s="26"/>
    </row>
    <row r="4488" spans="9:9" x14ac:dyDescent="0.2">
      <c r="I4488" s="26"/>
    </row>
    <row r="4489" spans="9:9" x14ac:dyDescent="0.2">
      <c r="I4489" s="26"/>
    </row>
    <row r="4490" spans="9:9" x14ac:dyDescent="0.2">
      <c r="I4490" s="26"/>
    </row>
    <row r="4491" spans="9:9" x14ac:dyDescent="0.2">
      <c r="I4491" s="26"/>
    </row>
    <row r="4492" spans="9:9" x14ac:dyDescent="0.2">
      <c r="I4492" s="26"/>
    </row>
    <row r="4493" spans="9:9" x14ac:dyDescent="0.2">
      <c r="I4493" s="26"/>
    </row>
    <row r="4494" spans="9:9" x14ac:dyDescent="0.2">
      <c r="I4494" s="26"/>
    </row>
    <row r="4495" spans="9:9" x14ac:dyDescent="0.2">
      <c r="I4495" s="26"/>
    </row>
    <row r="4496" spans="9:9" x14ac:dyDescent="0.2">
      <c r="I4496" s="26"/>
    </row>
    <row r="4497" spans="9:9" x14ac:dyDescent="0.2">
      <c r="I4497" s="26"/>
    </row>
    <row r="4498" spans="9:9" x14ac:dyDescent="0.2">
      <c r="I4498" s="26"/>
    </row>
    <row r="4499" spans="9:9" x14ac:dyDescent="0.2">
      <c r="I4499" s="26"/>
    </row>
    <row r="4500" spans="9:9" x14ac:dyDescent="0.2">
      <c r="I4500" s="26"/>
    </row>
    <row r="4501" spans="9:9" x14ac:dyDescent="0.2">
      <c r="I4501" s="26"/>
    </row>
    <row r="4502" spans="9:9" x14ac:dyDescent="0.2">
      <c r="I4502" s="26"/>
    </row>
    <row r="4503" spans="9:9" x14ac:dyDescent="0.2">
      <c r="I4503" s="26"/>
    </row>
    <row r="4504" spans="9:9" x14ac:dyDescent="0.2">
      <c r="I4504" s="26"/>
    </row>
    <row r="4505" spans="9:9" x14ac:dyDescent="0.2">
      <c r="I4505" s="26"/>
    </row>
    <row r="4506" spans="9:9" x14ac:dyDescent="0.2">
      <c r="I4506" s="26"/>
    </row>
    <row r="4507" spans="9:9" x14ac:dyDescent="0.2">
      <c r="I4507" s="26"/>
    </row>
    <row r="4508" spans="9:9" x14ac:dyDescent="0.2">
      <c r="I4508" s="26"/>
    </row>
    <row r="4509" spans="9:9" x14ac:dyDescent="0.2">
      <c r="I4509" s="26"/>
    </row>
    <row r="4510" spans="9:9" x14ac:dyDescent="0.2">
      <c r="I4510" s="26"/>
    </row>
    <row r="4511" spans="9:9" x14ac:dyDescent="0.2">
      <c r="I4511" s="26"/>
    </row>
    <row r="4512" spans="9:9" x14ac:dyDescent="0.2">
      <c r="I4512" s="26"/>
    </row>
    <row r="4513" spans="9:9" x14ac:dyDescent="0.2">
      <c r="I4513" s="26"/>
    </row>
    <row r="4514" spans="9:9" x14ac:dyDescent="0.2">
      <c r="I4514" s="26"/>
    </row>
    <row r="4515" spans="9:9" x14ac:dyDescent="0.2">
      <c r="I4515" s="26"/>
    </row>
    <row r="4516" spans="9:9" x14ac:dyDescent="0.2">
      <c r="I4516" s="26"/>
    </row>
    <row r="4517" spans="9:9" x14ac:dyDescent="0.2">
      <c r="I4517" s="26"/>
    </row>
    <row r="4518" spans="9:9" x14ac:dyDescent="0.2">
      <c r="I4518" s="26"/>
    </row>
    <row r="4519" spans="9:9" x14ac:dyDescent="0.2">
      <c r="I4519" s="26"/>
    </row>
    <row r="4520" spans="9:9" x14ac:dyDescent="0.2">
      <c r="I4520" s="26"/>
    </row>
    <row r="4521" spans="9:9" x14ac:dyDescent="0.2">
      <c r="I4521" s="26"/>
    </row>
    <row r="4522" spans="9:9" x14ac:dyDescent="0.2">
      <c r="I4522" s="26"/>
    </row>
    <row r="4523" spans="9:9" x14ac:dyDescent="0.2">
      <c r="I4523" s="26"/>
    </row>
    <row r="4524" spans="9:9" x14ac:dyDescent="0.2">
      <c r="I4524" s="26"/>
    </row>
    <row r="4525" spans="9:9" x14ac:dyDescent="0.2">
      <c r="I4525" s="26"/>
    </row>
    <row r="4526" spans="9:9" x14ac:dyDescent="0.2">
      <c r="I4526" s="26"/>
    </row>
    <row r="4527" spans="9:9" x14ac:dyDescent="0.2">
      <c r="I4527" s="26"/>
    </row>
    <row r="4528" spans="9:9" x14ac:dyDescent="0.2">
      <c r="I4528" s="26"/>
    </row>
    <row r="4529" spans="9:9" x14ac:dyDescent="0.2">
      <c r="I4529" s="26"/>
    </row>
    <row r="4530" spans="9:9" x14ac:dyDescent="0.2">
      <c r="I4530" s="26"/>
    </row>
    <row r="4531" spans="9:9" x14ac:dyDescent="0.2">
      <c r="I4531" s="26"/>
    </row>
    <row r="4532" spans="9:9" x14ac:dyDescent="0.2">
      <c r="I4532" s="26"/>
    </row>
    <row r="4533" spans="9:9" x14ac:dyDescent="0.2">
      <c r="I4533" s="26"/>
    </row>
    <row r="4534" spans="9:9" x14ac:dyDescent="0.2">
      <c r="I4534" s="26"/>
    </row>
    <row r="4535" spans="9:9" x14ac:dyDescent="0.2">
      <c r="I4535" s="26"/>
    </row>
    <row r="4536" spans="9:9" x14ac:dyDescent="0.2">
      <c r="I4536" s="26"/>
    </row>
    <row r="4537" spans="9:9" x14ac:dyDescent="0.2">
      <c r="I4537" s="26"/>
    </row>
    <row r="4538" spans="9:9" x14ac:dyDescent="0.2">
      <c r="I4538" s="26"/>
    </row>
    <row r="4539" spans="9:9" x14ac:dyDescent="0.2">
      <c r="I4539" s="26"/>
    </row>
    <row r="4540" spans="9:9" x14ac:dyDescent="0.2">
      <c r="I4540" s="26"/>
    </row>
    <row r="4541" spans="9:9" x14ac:dyDescent="0.2">
      <c r="I4541" s="26"/>
    </row>
    <row r="4542" spans="9:9" x14ac:dyDescent="0.2">
      <c r="I4542" s="26"/>
    </row>
    <row r="4543" spans="9:9" x14ac:dyDescent="0.2">
      <c r="I4543" s="26"/>
    </row>
    <row r="4544" spans="9:9" x14ac:dyDescent="0.2">
      <c r="I4544" s="26"/>
    </row>
    <row r="4545" spans="9:9" x14ac:dyDescent="0.2">
      <c r="I4545" s="26"/>
    </row>
    <row r="4546" spans="9:9" x14ac:dyDescent="0.2">
      <c r="I4546" s="26"/>
    </row>
    <row r="4547" spans="9:9" x14ac:dyDescent="0.2">
      <c r="I4547" s="26"/>
    </row>
    <row r="4548" spans="9:9" x14ac:dyDescent="0.2">
      <c r="I4548" s="26"/>
    </row>
    <row r="4549" spans="9:9" x14ac:dyDescent="0.2">
      <c r="I4549" s="26"/>
    </row>
    <row r="4550" spans="9:9" x14ac:dyDescent="0.2">
      <c r="I4550" s="26"/>
    </row>
    <row r="4551" spans="9:9" x14ac:dyDescent="0.2">
      <c r="I4551" s="26"/>
    </row>
    <row r="4552" spans="9:9" x14ac:dyDescent="0.2">
      <c r="I4552" s="26"/>
    </row>
    <row r="4553" spans="9:9" x14ac:dyDescent="0.2">
      <c r="I4553" s="26"/>
    </row>
    <row r="4554" spans="9:9" x14ac:dyDescent="0.2">
      <c r="I4554" s="26"/>
    </row>
    <row r="4555" spans="9:9" x14ac:dyDescent="0.2">
      <c r="I4555" s="26"/>
    </row>
    <row r="4556" spans="9:9" x14ac:dyDescent="0.2">
      <c r="I4556" s="26"/>
    </row>
    <row r="4557" spans="9:9" x14ac:dyDescent="0.2">
      <c r="I4557" s="26"/>
    </row>
    <row r="4558" spans="9:9" x14ac:dyDescent="0.2">
      <c r="I4558" s="26"/>
    </row>
    <row r="4559" spans="9:9" x14ac:dyDescent="0.2">
      <c r="I4559" s="26"/>
    </row>
    <row r="4560" spans="9:9" x14ac:dyDescent="0.2">
      <c r="I4560" s="26"/>
    </row>
    <row r="4561" spans="9:9" x14ac:dyDescent="0.2">
      <c r="I4561" s="26"/>
    </row>
    <row r="4562" spans="9:9" x14ac:dyDescent="0.2">
      <c r="I4562" s="26"/>
    </row>
    <row r="4563" spans="9:9" x14ac:dyDescent="0.2">
      <c r="I4563" s="26"/>
    </row>
    <row r="4564" spans="9:9" x14ac:dyDescent="0.2">
      <c r="I4564" s="26"/>
    </row>
    <row r="4565" spans="9:9" x14ac:dyDescent="0.2">
      <c r="I4565" s="26"/>
    </row>
    <row r="4566" spans="9:9" x14ac:dyDescent="0.2">
      <c r="I4566" s="26"/>
    </row>
    <row r="4567" spans="9:9" x14ac:dyDescent="0.2">
      <c r="I4567" s="26"/>
    </row>
    <row r="4568" spans="9:9" x14ac:dyDescent="0.2">
      <c r="I4568" s="26"/>
    </row>
    <row r="4569" spans="9:9" x14ac:dyDescent="0.2">
      <c r="I4569" s="26"/>
    </row>
    <row r="4570" spans="9:9" x14ac:dyDescent="0.2">
      <c r="I4570" s="26"/>
    </row>
    <row r="4571" spans="9:9" x14ac:dyDescent="0.2">
      <c r="I4571" s="26"/>
    </row>
    <row r="4572" spans="9:9" x14ac:dyDescent="0.2">
      <c r="I4572" s="26"/>
    </row>
    <row r="4573" spans="9:9" x14ac:dyDescent="0.2">
      <c r="I4573" s="26"/>
    </row>
    <row r="4574" spans="9:9" x14ac:dyDescent="0.2">
      <c r="I4574" s="26"/>
    </row>
    <row r="4575" spans="9:9" x14ac:dyDescent="0.2">
      <c r="I4575" s="26"/>
    </row>
    <row r="4576" spans="9:9" x14ac:dyDescent="0.2">
      <c r="I4576" s="26"/>
    </row>
    <row r="4577" spans="9:9" x14ac:dyDescent="0.2">
      <c r="I4577" s="26"/>
    </row>
    <row r="4578" spans="9:9" x14ac:dyDescent="0.2">
      <c r="I4578" s="26"/>
    </row>
    <row r="4579" spans="9:9" x14ac:dyDescent="0.2">
      <c r="I4579" s="26"/>
    </row>
    <row r="4580" spans="9:9" x14ac:dyDescent="0.2">
      <c r="I4580" s="26"/>
    </row>
    <row r="4581" spans="9:9" x14ac:dyDescent="0.2">
      <c r="I4581" s="26"/>
    </row>
    <row r="4582" spans="9:9" x14ac:dyDescent="0.2">
      <c r="I4582" s="26"/>
    </row>
    <row r="4583" spans="9:9" x14ac:dyDescent="0.2">
      <c r="I4583" s="26"/>
    </row>
    <row r="4584" spans="9:9" x14ac:dyDescent="0.2">
      <c r="I4584" s="26"/>
    </row>
    <row r="4585" spans="9:9" x14ac:dyDescent="0.2">
      <c r="I4585" s="26"/>
    </row>
    <row r="4586" spans="9:9" x14ac:dyDescent="0.2">
      <c r="I4586" s="26"/>
    </row>
    <row r="4587" spans="9:9" x14ac:dyDescent="0.2">
      <c r="I4587" s="26"/>
    </row>
    <row r="4588" spans="9:9" x14ac:dyDescent="0.2">
      <c r="I4588" s="26"/>
    </row>
    <row r="4589" spans="9:9" x14ac:dyDescent="0.2">
      <c r="I4589" s="26"/>
    </row>
    <row r="4590" spans="9:9" x14ac:dyDescent="0.2">
      <c r="I4590" s="26"/>
    </row>
    <row r="4591" spans="9:9" x14ac:dyDescent="0.2">
      <c r="I4591" s="26"/>
    </row>
    <row r="4592" spans="9:9" x14ac:dyDescent="0.2">
      <c r="I4592" s="26"/>
    </row>
    <row r="4593" spans="9:9" x14ac:dyDescent="0.2">
      <c r="I4593" s="26"/>
    </row>
    <row r="4594" spans="9:9" x14ac:dyDescent="0.2">
      <c r="I4594" s="26"/>
    </row>
    <row r="4595" spans="9:9" x14ac:dyDescent="0.2">
      <c r="I4595" s="26"/>
    </row>
    <row r="4596" spans="9:9" x14ac:dyDescent="0.2">
      <c r="I4596" s="26"/>
    </row>
    <row r="4597" spans="9:9" x14ac:dyDescent="0.2">
      <c r="I4597" s="26"/>
    </row>
    <row r="4598" spans="9:9" x14ac:dyDescent="0.2">
      <c r="I4598" s="26"/>
    </row>
    <row r="4599" spans="9:9" x14ac:dyDescent="0.2">
      <c r="I4599" s="26"/>
    </row>
    <row r="4600" spans="9:9" x14ac:dyDescent="0.2">
      <c r="I4600" s="26"/>
    </row>
    <row r="4601" spans="9:9" x14ac:dyDescent="0.2">
      <c r="I4601" s="26"/>
    </row>
    <row r="4602" spans="9:9" x14ac:dyDescent="0.2">
      <c r="I4602" s="26"/>
    </row>
    <row r="4603" spans="9:9" x14ac:dyDescent="0.2">
      <c r="I4603" s="26"/>
    </row>
    <row r="4604" spans="9:9" x14ac:dyDescent="0.2">
      <c r="I4604" s="26"/>
    </row>
    <row r="4605" spans="9:9" x14ac:dyDescent="0.2">
      <c r="I4605" s="26"/>
    </row>
    <row r="4606" spans="9:9" x14ac:dyDescent="0.2">
      <c r="I4606" s="26"/>
    </row>
    <row r="4607" spans="9:9" x14ac:dyDescent="0.2">
      <c r="I4607" s="26"/>
    </row>
    <row r="4608" spans="9:9" x14ac:dyDescent="0.2">
      <c r="I4608" s="26"/>
    </row>
    <row r="4609" spans="9:9" x14ac:dyDescent="0.2">
      <c r="I4609" s="26"/>
    </row>
    <row r="4610" spans="9:9" x14ac:dyDescent="0.2">
      <c r="I4610" s="26"/>
    </row>
    <row r="4611" spans="9:9" x14ac:dyDescent="0.2">
      <c r="I4611" s="26"/>
    </row>
    <row r="4612" spans="9:9" x14ac:dyDescent="0.2">
      <c r="I4612" s="26"/>
    </row>
    <row r="4613" spans="9:9" x14ac:dyDescent="0.2">
      <c r="I4613" s="26"/>
    </row>
    <row r="4614" spans="9:9" x14ac:dyDescent="0.2">
      <c r="I4614" s="26"/>
    </row>
    <row r="4615" spans="9:9" x14ac:dyDescent="0.2">
      <c r="I4615" s="26"/>
    </row>
    <row r="4616" spans="9:9" x14ac:dyDescent="0.2">
      <c r="I4616" s="26"/>
    </row>
    <row r="4617" spans="9:9" x14ac:dyDescent="0.2">
      <c r="I4617" s="26"/>
    </row>
    <row r="4618" spans="9:9" x14ac:dyDescent="0.2">
      <c r="I4618" s="26"/>
    </row>
    <row r="4619" spans="9:9" x14ac:dyDescent="0.2">
      <c r="I4619" s="26"/>
    </row>
    <row r="4620" spans="9:9" x14ac:dyDescent="0.2">
      <c r="I4620" s="26"/>
    </row>
    <row r="4621" spans="9:9" x14ac:dyDescent="0.2">
      <c r="I4621" s="26"/>
    </row>
    <row r="4622" spans="9:9" x14ac:dyDescent="0.2">
      <c r="I4622" s="26"/>
    </row>
    <row r="4623" spans="9:9" x14ac:dyDescent="0.2">
      <c r="I4623" s="26"/>
    </row>
    <row r="4624" spans="9:9" x14ac:dyDescent="0.2">
      <c r="I4624" s="26"/>
    </row>
    <row r="4625" spans="9:9" x14ac:dyDescent="0.2">
      <c r="I4625" s="26"/>
    </row>
    <row r="4626" spans="9:9" x14ac:dyDescent="0.2">
      <c r="I4626" s="26"/>
    </row>
    <row r="4627" spans="9:9" x14ac:dyDescent="0.2">
      <c r="I4627" s="26"/>
    </row>
    <row r="4628" spans="9:9" x14ac:dyDescent="0.2">
      <c r="I4628" s="26"/>
    </row>
    <row r="4629" spans="9:9" x14ac:dyDescent="0.2">
      <c r="I4629" s="26"/>
    </row>
    <row r="4630" spans="9:9" x14ac:dyDescent="0.2">
      <c r="I4630" s="26"/>
    </row>
    <row r="4631" spans="9:9" x14ac:dyDescent="0.2">
      <c r="I4631" s="26"/>
    </row>
    <row r="4632" spans="9:9" x14ac:dyDescent="0.2">
      <c r="I4632" s="26"/>
    </row>
    <row r="4633" spans="9:9" x14ac:dyDescent="0.2">
      <c r="I4633" s="26"/>
    </row>
    <row r="4634" spans="9:9" x14ac:dyDescent="0.2">
      <c r="I4634" s="26"/>
    </row>
    <row r="4635" spans="9:9" x14ac:dyDescent="0.2">
      <c r="I4635" s="26"/>
    </row>
    <row r="4636" spans="9:9" x14ac:dyDescent="0.2">
      <c r="I4636" s="26"/>
    </row>
    <row r="4637" spans="9:9" x14ac:dyDescent="0.2">
      <c r="I4637" s="26"/>
    </row>
    <row r="4638" spans="9:9" x14ac:dyDescent="0.2">
      <c r="I4638" s="26"/>
    </row>
    <row r="4639" spans="9:9" x14ac:dyDescent="0.2">
      <c r="I4639" s="26"/>
    </row>
    <row r="4640" spans="9:9" x14ac:dyDescent="0.2">
      <c r="I4640" s="26"/>
    </row>
    <row r="4641" spans="9:9" x14ac:dyDescent="0.2">
      <c r="I4641" s="26"/>
    </row>
    <row r="4642" spans="9:9" x14ac:dyDescent="0.2">
      <c r="I4642" s="26"/>
    </row>
    <row r="4643" spans="9:9" x14ac:dyDescent="0.2">
      <c r="I4643" s="26"/>
    </row>
    <row r="4644" spans="9:9" x14ac:dyDescent="0.2">
      <c r="I4644" s="26"/>
    </row>
    <row r="4645" spans="9:9" x14ac:dyDescent="0.2">
      <c r="I4645" s="26"/>
    </row>
    <row r="4646" spans="9:9" x14ac:dyDescent="0.2">
      <c r="I4646" s="26"/>
    </row>
    <row r="4647" spans="9:9" x14ac:dyDescent="0.2">
      <c r="I4647" s="26"/>
    </row>
    <row r="4648" spans="9:9" x14ac:dyDescent="0.2">
      <c r="I4648" s="26"/>
    </row>
    <row r="4649" spans="9:9" x14ac:dyDescent="0.2">
      <c r="I4649" s="26"/>
    </row>
    <row r="4650" spans="9:9" x14ac:dyDescent="0.2">
      <c r="I4650" s="26"/>
    </row>
    <row r="4651" spans="9:9" x14ac:dyDescent="0.2">
      <c r="I4651" s="26"/>
    </row>
    <row r="4652" spans="9:9" x14ac:dyDescent="0.2">
      <c r="I4652" s="26"/>
    </row>
    <row r="4653" spans="9:9" x14ac:dyDescent="0.2">
      <c r="I4653" s="26"/>
    </row>
    <row r="4654" spans="9:9" x14ac:dyDescent="0.2">
      <c r="I4654" s="26"/>
    </row>
    <row r="4655" spans="9:9" x14ac:dyDescent="0.2">
      <c r="I4655" s="26"/>
    </row>
    <row r="4656" spans="9:9" x14ac:dyDescent="0.2">
      <c r="I4656" s="26"/>
    </row>
    <row r="4657" spans="9:9" x14ac:dyDescent="0.2">
      <c r="I4657" s="26"/>
    </row>
    <row r="4658" spans="9:9" x14ac:dyDescent="0.2">
      <c r="I4658" s="26"/>
    </row>
    <row r="4659" spans="9:9" x14ac:dyDescent="0.2">
      <c r="I4659" s="26"/>
    </row>
    <row r="4660" spans="9:9" x14ac:dyDescent="0.2">
      <c r="I4660" s="26"/>
    </row>
    <row r="4661" spans="9:9" x14ac:dyDescent="0.2">
      <c r="I4661" s="26"/>
    </row>
    <row r="4662" spans="9:9" x14ac:dyDescent="0.2">
      <c r="I4662" s="26"/>
    </row>
    <row r="4663" spans="9:9" x14ac:dyDescent="0.2">
      <c r="I4663" s="26"/>
    </row>
    <row r="4664" spans="9:9" x14ac:dyDescent="0.2">
      <c r="I4664" s="26"/>
    </row>
    <row r="4665" spans="9:9" x14ac:dyDescent="0.2">
      <c r="I4665" s="26"/>
    </row>
    <row r="4666" spans="9:9" x14ac:dyDescent="0.2">
      <c r="I4666" s="26"/>
    </row>
    <row r="4667" spans="9:9" x14ac:dyDescent="0.2">
      <c r="I4667" s="26"/>
    </row>
    <row r="4668" spans="9:9" x14ac:dyDescent="0.2">
      <c r="I4668" s="26"/>
    </row>
    <row r="4669" spans="9:9" x14ac:dyDescent="0.2">
      <c r="I4669" s="26"/>
    </row>
    <row r="4670" spans="9:9" x14ac:dyDescent="0.2">
      <c r="I4670" s="26"/>
    </row>
    <row r="4671" spans="9:9" x14ac:dyDescent="0.2">
      <c r="I4671" s="26"/>
    </row>
    <row r="4672" spans="9:9" x14ac:dyDescent="0.2">
      <c r="I4672" s="26"/>
    </row>
    <row r="4673" spans="9:9" x14ac:dyDescent="0.2">
      <c r="I4673" s="26"/>
    </row>
    <row r="4674" spans="9:9" x14ac:dyDescent="0.2">
      <c r="I4674" s="26"/>
    </row>
    <row r="4675" spans="9:9" x14ac:dyDescent="0.2">
      <c r="I4675" s="26"/>
    </row>
    <row r="4676" spans="9:9" x14ac:dyDescent="0.2">
      <c r="I4676" s="26"/>
    </row>
    <row r="4677" spans="9:9" x14ac:dyDescent="0.2">
      <c r="I4677" s="26"/>
    </row>
    <row r="4678" spans="9:9" x14ac:dyDescent="0.2">
      <c r="I4678" s="26"/>
    </row>
    <row r="4679" spans="9:9" x14ac:dyDescent="0.2">
      <c r="I4679" s="26"/>
    </row>
    <row r="4680" spans="9:9" x14ac:dyDescent="0.2">
      <c r="I4680" s="26"/>
    </row>
    <row r="4681" spans="9:9" x14ac:dyDescent="0.2">
      <c r="I4681" s="26"/>
    </row>
    <row r="4682" spans="9:9" x14ac:dyDescent="0.2">
      <c r="I4682" s="26"/>
    </row>
    <row r="4683" spans="9:9" x14ac:dyDescent="0.2">
      <c r="I4683" s="26"/>
    </row>
    <row r="4684" spans="9:9" x14ac:dyDescent="0.2">
      <c r="I4684" s="26"/>
    </row>
    <row r="4685" spans="9:9" x14ac:dyDescent="0.2">
      <c r="I4685" s="26"/>
    </row>
    <row r="4686" spans="9:9" x14ac:dyDescent="0.2">
      <c r="I4686" s="26"/>
    </row>
    <row r="4687" spans="9:9" x14ac:dyDescent="0.2">
      <c r="I4687" s="26"/>
    </row>
    <row r="4688" spans="9:9" x14ac:dyDescent="0.2">
      <c r="I4688" s="26"/>
    </row>
    <row r="4689" spans="9:9" x14ac:dyDescent="0.2">
      <c r="I4689" s="26"/>
    </row>
    <row r="4690" spans="9:9" x14ac:dyDescent="0.2">
      <c r="I4690" s="26"/>
    </row>
    <row r="4691" spans="9:9" x14ac:dyDescent="0.2">
      <c r="I4691" s="26"/>
    </row>
    <row r="4692" spans="9:9" x14ac:dyDescent="0.2">
      <c r="I4692" s="26"/>
    </row>
    <row r="4693" spans="9:9" x14ac:dyDescent="0.2">
      <c r="I4693" s="26"/>
    </row>
    <row r="4694" spans="9:9" x14ac:dyDescent="0.2">
      <c r="I4694" s="26"/>
    </row>
    <row r="4695" spans="9:9" x14ac:dyDescent="0.2">
      <c r="I4695" s="26"/>
    </row>
    <row r="4696" spans="9:9" x14ac:dyDescent="0.2">
      <c r="I4696" s="26"/>
    </row>
    <row r="4697" spans="9:9" x14ac:dyDescent="0.2">
      <c r="I4697" s="26"/>
    </row>
    <row r="4698" spans="9:9" x14ac:dyDescent="0.2">
      <c r="I4698" s="26"/>
    </row>
    <row r="4699" spans="9:9" x14ac:dyDescent="0.2">
      <c r="I4699" s="26"/>
    </row>
    <row r="4700" spans="9:9" x14ac:dyDescent="0.2">
      <c r="I4700" s="26"/>
    </row>
    <row r="4701" spans="9:9" x14ac:dyDescent="0.2">
      <c r="I4701" s="26"/>
    </row>
    <row r="4702" spans="9:9" x14ac:dyDescent="0.2">
      <c r="I4702" s="26"/>
    </row>
    <row r="4703" spans="9:9" x14ac:dyDescent="0.2">
      <c r="I4703" s="26"/>
    </row>
    <row r="4704" spans="9:9" x14ac:dyDescent="0.2">
      <c r="I4704" s="26"/>
    </row>
    <row r="4705" spans="9:9" x14ac:dyDescent="0.2">
      <c r="I4705" s="26"/>
    </row>
    <row r="4706" spans="9:9" x14ac:dyDescent="0.2">
      <c r="I4706" s="26"/>
    </row>
    <row r="4707" spans="9:9" x14ac:dyDescent="0.2">
      <c r="I4707" s="26"/>
    </row>
    <row r="4708" spans="9:9" x14ac:dyDescent="0.2">
      <c r="I4708" s="26"/>
    </row>
    <row r="4709" spans="9:9" x14ac:dyDescent="0.2">
      <c r="I4709" s="26"/>
    </row>
    <row r="4710" spans="9:9" x14ac:dyDescent="0.2">
      <c r="I4710" s="26"/>
    </row>
    <row r="4711" spans="9:9" x14ac:dyDescent="0.2">
      <c r="I4711" s="26"/>
    </row>
    <row r="4712" spans="9:9" x14ac:dyDescent="0.2">
      <c r="I4712" s="26"/>
    </row>
    <row r="4713" spans="9:9" x14ac:dyDescent="0.2">
      <c r="I4713" s="26"/>
    </row>
    <row r="4714" spans="9:9" x14ac:dyDescent="0.2">
      <c r="I4714" s="26"/>
    </row>
    <row r="4715" spans="9:9" x14ac:dyDescent="0.2">
      <c r="I4715" s="26"/>
    </row>
    <row r="4716" spans="9:9" x14ac:dyDescent="0.2">
      <c r="I4716" s="26"/>
    </row>
    <row r="4717" spans="9:9" x14ac:dyDescent="0.2">
      <c r="I4717" s="26"/>
    </row>
    <row r="4718" spans="9:9" x14ac:dyDescent="0.2">
      <c r="I4718" s="26"/>
    </row>
    <row r="4719" spans="9:9" x14ac:dyDescent="0.2">
      <c r="I4719" s="26"/>
    </row>
    <row r="4720" spans="9:9" x14ac:dyDescent="0.2">
      <c r="I4720" s="26"/>
    </row>
    <row r="4721" spans="9:9" x14ac:dyDescent="0.2">
      <c r="I4721" s="26"/>
    </row>
    <row r="4722" spans="9:9" x14ac:dyDescent="0.2">
      <c r="I4722" s="26"/>
    </row>
    <row r="4723" spans="9:9" x14ac:dyDescent="0.2">
      <c r="I4723" s="26"/>
    </row>
    <row r="4724" spans="9:9" x14ac:dyDescent="0.2">
      <c r="I4724" s="26"/>
    </row>
    <row r="4725" spans="9:9" x14ac:dyDescent="0.2">
      <c r="I4725" s="26"/>
    </row>
    <row r="4726" spans="9:9" x14ac:dyDescent="0.2">
      <c r="I4726" s="26"/>
    </row>
    <row r="4727" spans="9:9" x14ac:dyDescent="0.2">
      <c r="I4727" s="26"/>
    </row>
    <row r="4728" spans="9:9" x14ac:dyDescent="0.2">
      <c r="I4728" s="26"/>
    </row>
    <row r="4729" spans="9:9" x14ac:dyDescent="0.2">
      <c r="I4729" s="26"/>
    </row>
    <row r="4730" spans="9:9" x14ac:dyDescent="0.2">
      <c r="I4730" s="26"/>
    </row>
    <row r="4731" spans="9:9" x14ac:dyDescent="0.2">
      <c r="I4731" s="26"/>
    </row>
    <row r="4732" spans="9:9" x14ac:dyDescent="0.2">
      <c r="I4732" s="26"/>
    </row>
    <row r="4733" spans="9:9" x14ac:dyDescent="0.2">
      <c r="I4733" s="26"/>
    </row>
    <row r="4734" spans="9:9" x14ac:dyDescent="0.2">
      <c r="I4734" s="26"/>
    </row>
    <row r="4735" spans="9:9" x14ac:dyDescent="0.2">
      <c r="I4735" s="26"/>
    </row>
    <row r="4736" spans="9:9" x14ac:dyDescent="0.2">
      <c r="I4736" s="26"/>
    </row>
    <row r="4737" spans="9:9" x14ac:dyDescent="0.2">
      <c r="I4737" s="26"/>
    </row>
    <row r="4738" spans="9:9" x14ac:dyDescent="0.2">
      <c r="I4738" s="26"/>
    </row>
    <row r="4739" spans="9:9" x14ac:dyDescent="0.2">
      <c r="I4739" s="26"/>
    </row>
    <row r="4740" spans="9:9" x14ac:dyDescent="0.2">
      <c r="I4740" s="26"/>
    </row>
    <row r="4741" spans="9:9" x14ac:dyDescent="0.2">
      <c r="I4741" s="26"/>
    </row>
    <row r="4742" spans="9:9" x14ac:dyDescent="0.2">
      <c r="I4742" s="26"/>
    </row>
    <row r="4743" spans="9:9" x14ac:dyDescent="0.2">
      <c r="I4743" s="26"/>
    </row>
    <row r="4744" spans="9:9" x14ac:dyDescent="0.2">
      <c r="I4744" s="26"/>
    </row>
    <row r="4745" spans="9:9" x14ac:dyDescent="0.2">
      <c r="I4745" s="26"/>
    </row>
    <row r="4746" spans="9:9" x14ac:dyDescent="0.2">
      <c r="I4746" s="26"/>
    </row>
    <row r="4747" spans="9:9" x14ac:dyDescent="0.2">
      <c r="I4747" s="26"/>
    </row>
    <row r="4748" spans="9:9" x14ac:dyDescent="0.2">
      <c r="I4748" s="26"/>
    </row>
    <row r="4749" spans="9:9" x14ac:dyDescent="0.2">
      <c r="I4749" s="26"/>
    </row>
    <row r="4750" spans="9:9" x14ac:dyDescent="0.2">
      <c r="I4750" s="26"/>
    </row>
    <row r="4751" spans="9:9" x14ac:dyDescent="0.2">
      <c r="I4751" s="26"/>
    </row>
    <row r="4752" spans="9:9" x14ac:dyDescent="0.2">
      <c r="I4752" s="26"/>
    </row>
    <row r="4753" spans="9:9" x14ac:dyDescent="0.2">
      <c r="I4753" s="26"/>
    </row>
    <row r="4754" spans="9:9" x14ac:dyDescent="0.2">
      <c r="I4754" s="26"/>
    </row>
    <row r="4755" spans="9:9" x14ac:dyDescent="0.2">
      <c r="I4755" s="26"/>
    </row>
    <row r="4756" spans="9:9" x14ac:dyDescent="0.2">
      <c r="I4756" s="26"/>
    </row>
    <row r="4757" spans="9:9" x14ac:dyDescent="0.2">
      <c r="I4757" s="26"/>
    </row>
    <row r="4758" spans="9:9" x14ac:dyDescent="0.2">
      <c r="I4758" s="26"/>
    </row>
    <row r="4759" spans="9:9" x14ac:dyDescent="0.2">
      <c r="I4759" s="26"/>
    </row>
    <row r="4760" spans="9:9" x14ac:dyDescent="0.2">
      <c r="I4760" s="26"/>
    </row>
    <row r="4761" spans="9:9" x14ac:dyDescent="0.2">
      <c r="I4761" s="26"/>
    </row>
    <row r="4762" spans="9:9" x14ac:dyDescent="0.2">
      <c r="I4762" s="26"/>
    </row>
    <row r="4763" spans="9:9" x14ac:dyDescent="0.2">
      <c r="I4763" s="26"/>
    </row>
    <row r="4764" spans="9:9" x14ac:dyDescent="0.2">
      <c r="I4764" s="26"/>
    </row>
    <row r="4765" spans="9:9" x14ac:dyDescent="0.2">
      <c r="I4765" s="26"/>
    </row>
    <row r="4766" spans="9:9" x14ac:dyDescent="0.2">
      <c r="I4766" s="26"/>
    </row>
    <row r="4767" spans="9:9" x14ac:dyDescent="0.2">
      <c r="I4767" s="26"/>
    </row>
    <row r="4768" spans="9:9" x14ac:dyDescent="0.2">
      <c r="I4768" s="26"/>
    </row>
    <row r="4769" spans="9:9" x14ac:dyDescent="0.2">
      <c r="I4769" s="26"/>
    </row>
    <row r="4770" spans="9:9" x14ac:dyDescent="0.2">
      <c r="I4770" s="26"/>
    </row>
    <row r="4771" spans="9:9" x14ac:dyDescent="0.2">
      <c r="I4771" s="26"/>
    </row>
    <row r="4772" spans="9:9" x14ac:dyDescent="0.2">
      <c r="I4772" s="26"/>
    </row>
    <row r="4773" spans="9:9" x14ac:dyDescent="0.2">
      <c r="I4773" s="26"/>
    </row>
    <row r="4774" spans="9:9" x14ac:dyDescent="0.2">
      <c r="I4774" s="26"/>
    </row>
    <row r="4775" spans="9:9" x14ac:dyDescent="0.2">
      <c r="I4775" s="26"/>
    </row>
    <row r="4776" spans="9:9" x14ac:dyDescent="0.2">
      <c r="I4776" s="26"/>
    </row>
    <row r="4777" spans="9:9" x14ac:dyDescent="0.2">
      <c r="I4777" s="26"/>
    </row>
    <row r="4778" spans="9:9" x14ac:dyDescent="0.2">
      <c r="I4778" s="26"/>
    </row>
    <row r="4779" spans="9:9" x14ac:dyDescent="0.2">
      <c r="I4779" s="26"/>
    </row>
    <row r="4780" spans="9:9" x14ac:dyDescent="0.2">
      <c r="I4780" s="26"/>
    </row>
    <row r="4781" spans="9:9" x14ac:dyDescent="0.2">
      <c r="I4781" s="26"/>
    </row>
    <row r="4782" spans="9:9" x14ac:dyDescent="0.2">
      <c r="I4782" s="26"/>
    </row>
    <row r="4783" spans="9:9" x14ac:dyDescent="0.2">
      <c r="I4783" s="26"/>
    </row>
    <row r="4784" spans="9:9" x14ac:dyDescent="0.2">
      <c r="I4784" s="26"/>
    </row>
    <row r="4785" spans="9:9" x14ac:dyDescent="0.2">
      <c r="I4785" s="26"/>
    </row>
    <row r="4786" spans="9:9" x14ac:dyDescent="0.2">
      <c r="I4786" s="26"/>
    </row>
    <row r="4787" spans="9:9" x14ac:dyDescent="0.2">
      <c r="I4787" s="26"/>
    </row>
    <row r="4788" spans="9:9" x14ac:dyDescent="0.2">
      <c r="I4788" s="26"/>
    </row>
    <row r="4789" spans="9:9" x14ac:dyDescent="0.2">
      <c r="I4789" s="26"/>
    </row>
    <row r="4790" spans="9:9" x14ac:dyDescent="0.2">
      <c r="I4790" s="26"/>
    </row>
    <row r="4791" spans="9:9" x14ac:dyDescent="0.2">
      <c r="I4791" s="26"/>
    </row>
    <row r="4792" spans="9:9" x14ac:dyDescent="0.2">
      <c r="I4792" s="26"/>
    </row>
    <row r="4793" spans="9:9" x14ac:dyDescent="0.2">
      <c r="I4793" s="26"/>
    </row>
    <row r="4794" spans="9:9" x14ac:dyDescent="0.2">
      <c r="I4794" s="26"/>
    </row>
    <row r="4795" spans="9:9" x14ac:dyDescent="0.2">
      <c r="I4795" s="26"/>
    </row>
    <row r="4796" spans="9:9" x14ac:dyDescent="0.2">
      <c r="I4796" s="26"/>
    </row>
    <row r="4797" spans="9:9" x14ac:dyDescent="0.2">
      <c r="I4797" s="26"/>
    </row>
    <row r="4798" spans="9:9" x14ac:dyDescent="0.2">
      <c r="I4798" s="26"/>
    </row>
    <row r="4799" spans="9:9" x14ac:dyDescent="0.2">
      <c r="I4799" s="26"/>
    </row>
    <row r="4800" spans="9:9" x14ac:dyDescent="0.2">
      <c r="I4800" s="26"/>
    </row>
    <row r="4801" spans="9:9" x14ac:dyDescent="0.2">
      <c r="I4801" s="26"/>
    </row>
    <row r="4802" spans="9:9" x14ac:dyDescent="0.2">
      <c r="I4802" s="26"/>
    </row>
    <row r="4803" spans="9:9" x14ac:dyDescent="0.2">
      <c r="I4803" s="26"/>
    </row>
    <row r="4804" spans="9:9" x14ac:dyDescent="0.2">
      <c r="I4804" s="26"/>
    </row>
    <row r="4805" spans="9:9" x14ac:dyDescent="0.2">
      <c r="I4805" s="26"/>
    </row>
    <row r="4806" spans="9:9" x14ac:dyDescent="0.2">
      <c r="I4806" s="26"/>
    </row>
    <row r="4807" spans="9:9" x14ac:dyDescent="0.2">
      <c r="I4807" s="26"/>
    </row>
    <row r="4808" spans="9:9" x14ac:dyDescent="0.2">
      <c r="I4808" s="26"/>
    </row>
    <row r="4809" spans="9:9" x14ac:dyDescent="0.2">
      <c r="I4809" s="26"/>
    </row>
    <row r="4810" spans="9:9" x14ac:dyDescent="0.2">
      <c r="I4810" s="26"/>
    </row>
    <row r="4811" spans="9:9" x14ac:dyDescent="0.2">
      <c r="I4811" s="26"/>
    </row>
    <row r="4812" spans="9:9" x14ac:dyDescent="0.2">
      <c r="I4812" s="26"/>
    </row>
    <row r="4813" spans="9:9" x14ac:dyDescent="0.2">
      <c r="I4813" s="26"/>
    </row>
    <row r="4814" spans="9:9" x14ac:dyDescent="0.2">
      <c r="I4814" s="26"/>
    </row>
    <row r="4815" spans="9:9" x14ac:dyDescent="0.2">
      <c r="I4815" s="26"/>
    </row>
    <row r="4816" spans="9:9" x14ac:dyDescent="0.2">
      <c r="I4816" s="26"/>
    </row>
    <row r="4817" spans="9:9" x14ac:dyDescent="0.2">
      <c r="I4817" s="26"/>
    </row>
    <row r="4818" spans="9:9" x14ac:dyDescent="0.2">
      <c r="I4818" s="26"/>
    </row>
    <row r="4819" spans="9:9" x14ac:dyDescent="0.2">
      <c r="I4819" s="26"/>
    </row>
    <row r="4820" spans="9:9" x14ac:dyDescent="0.2">
      <c r="I4820" s="26"/>
    </row>
    <row r="4821" spans="9:9" x14ac:dyDescent="0.2">
      <c r="I4821" s="26"/>
    </row>
    <row r="4822" spans="9:9" x14ac:dyDescent="0.2">
      <c r="I4822" s="26"/>
    </row>
    <row r="4823" spans="9:9" x14ac:dyDescent="0.2">
      <c r="I4823" s="26"/>
    </row>
    <row r="4824" spans="9:9" x14ac:dyDescent="0.2">
      <c r="I4824" s="26"/>
    </row>
    <row r="4825" spans="9:9" x14ac:dyDescent="0.2">
      <c r="I4825" s="26"/>
    </row>
    <row r="4826" spans="9:9" x14ac:dyDescent="0.2">
      <c r="I4826" s="26"/>
    </row>
    <row r="4827" spans="9:9" x14ac:dyDescent="0.2">
      <c r="I4827" s="26"/>
    </row>
    <row r="4828" spans="9:9" x14ac:dyDescent="0.2">
      <c r="I4828" s="26"/>
    </row>
    <row r="4829" spans="9:9" x14ac:dyDescent="0.2">
      <c r="I4829" s="26"/>
    </row>
    <row r="4830" spans="9:9" x14ac:dyDescent="0.2">
      <c r="I4830" s="26"/>
    </row>
    <row r="4831" spans="9:9" x14ac:dyDescent="0.2">
      <c r="I4831" s="26"/>
    </row>
    <row r="4832" spans="9:9" x14ac:dyDescent="0.2">
      <c r="I4832" s="26"/>
    </row>
    <row r="4833" spans="9:9" x14ac:dyDescent="0.2">
      <c r="I4833" s="26"/>
    </row>
    <row r="4834" spans="9:9" x14ac:dyDescent="0.2">
      <c r="I4834" s="26"/>
    </row>
    <row r="4835" spans="9:9" x14ac:dyDescent="0.2">
      <c r="I4835" s="26"/>
    </row>
    <row r="4836" spans="9:9" x14ac:dyDescent="0.2">
      <c r="I4836" s="26"/>
    </row>
    <row r="4837" spans="9:9" x14ac:dyDescent="0.2">
      <c r="I4837" s="26"/>
    </row>
    <row r="4838" spans="9:9" x14ac:dyDescent="0.2">
      <c r="I4838" s="26"/>
    </row>
    <row r="4839" spans="9:9" x14ac:dyDescent="0.2">
      <c r="I4839" s="26"/>
    </row>
    <row r="4840" spans="9:9" x14ac:dyDescent="0.2">
      <c r="I4840" s="26"/>
    </row>
    <row r="4841" spans="9:9" x14ac:dyDescent="0.2">
      <c r="I4841" s="26"/>
    </row>
    <row r="4842" spans="9:9" x14ac:dyDescent="0.2">
      <c r="I4842" s="26"/>
    </row>
    <row r="4843" spans="9:9" x14ac:dyDescent="0.2">
      <c r="I4843" s="26"/>
    </row>
    <row r="4844" spans="9:9" x14ac:dyDescent="0.2">
      <c r="I4844" s="26"/>
    </row>
    <row r="4845" spans="9:9" x14ac:dyDescent="0.2">
      <c r="I4845" s="26"/>
    </row>
    <row r="4846" spans="9:9" x14ac:dyDescent="0.2">
      <c r="I4846" s="26"/>
    </row>
    <row r="4847" spans="9:9" x14ac:dyDescent="0.2">
      <c r="I4847" s="26"/>
    </row>
    <row r="4848" spans="9:9" x14ac:dyDescent="0.2">
      <c r="I4848" s="26"/>
    </row>
    <row r="4849" spans="9:9" x14ac:dyDescent="0.2">
      <c r="I4849" s="26"/>
    </row>
    <row r="4850" spans="9:9" x14ac:dyDescent="0.2">
      <c r="I4850" s="26"/>
    </row>
    <row r="4851" spans="9:9" x14ac:dyDescent="0.2">
      <c r="I4851" s="26"/>
    </row>
    <row r="4852" spans="9:9" x14ac:dyDescent="0.2">
      <c r="I4852" s="26"/>
    </row>
    <row r="4853" spans="9:9" x14ac:dyDescent="0.2">
      <c r="I4853" s="26"/>
    </row>
    <row r="4854" spans="9:9" x14ac:dyDescent="0.2">
      <c r="I4854" s="26"/>
    </row>
    <row r="4855" spans="9:9" x14ac:dyDescent="0.2">
      <c r="I4855" s="26"/>
    </row>
    <row r="4856" spans="9:9" x14ac:dyDescent="0.2">
      <c r="I4856" s="26"/>
    </row>
    <row r="4857" spans="9:9" x14ac:dyDescent="0.2">
      <c r="I4857" s="26"/>
    </row>
    <row r="4858" spans="9:9" x14ac:dyDescent="0.2">
      <c r="I4858" s="26"/>
    </row>
    <row r="4859" spans="9:9" x14ac:dyDescent="0.2">
      <c r="I4859" s="26"/>
    </row>
    <row r="4860" spans="9:9" x14ac:dyDescent="0.2">
      <c r="I4860" s="26"/>
    </row>
    <row r="4861" spans="9:9" x14ac:dyDescent="0.2">
      <c r="I4861" s="26"/>
    </row>
    <row r="4862" spans="9:9" x14ac:dyDescent="0.2">
      <c r="I4862" s="26"/>
    </row>
    <row r="4863" spans="9:9" x14ac:dyDescent="0.2">
      <c r="I4863" s="26"/>
    </row>
    <row r="4864" spans="9:9" x14ac:dyDescent="0.2">
      <c r="I4864" s="26"/>
    </row>
    <row r="4865" spans="9:9" x14ac:dyDescent="0.2">
      <c r="I4865" s="26"/>
    </row>
    <row r="4866" spans="9:9" x14ac:dyDescent="0.2">
      <c r="I4866" s="26"/>
    </row>
    <row r="4867" spans="9:9" x14ac:dyDescent="0.2">
      <c r="I4867" s="26"/>
    </row>
    <row r="4868" spans="9:9" x14ac:dyDescent="0.2">
      <c r="I4868" s="26"/>
    </row>
    <row r="4869" spans="9:9" x14ac:dyDescent="0.2">
      <c r="I4869" s="26"/>
    </row>
    <row r="4870" spans="9:9" x14ac:dyDescent="0.2">
      <c r="I4870" s="26"/>
    </row>
    <row r="4871" spans="9:9" x14ac:dyDescent="0.2">
      <c r="I4871" s="26"/>
    </row>
    <row r="4872" spans="9:9" x14ac:dyDescent="0.2">
      <c r="I4872" s="26"/>
    </row>
    <row r="4873" spans="9:9" x14ac:dyDescent="0.2">
      <c r="I4873" s="26"/>
    </row>
    <row r="4874" spans="9:9" x14ac:dyDescent="0.2">
      <c r="I4874" s="26"/>
    </row>
    <row r="4875" spans="9:9" x14ac:dyDescent="0.2">
      <c r="I4875" s="26"/>
    </row>
    <row r="4876" spans="9:9" x14ac:dyDescent="0.2">
      <c r="I4876" s="26"/>
    </row>
    <row r="4877" spans="9:9" x14ac:dyDescent="0.2">
      <c r="I4877" s="26"/>
    </row>
    <row r="4878" spans="9:9" x14ac:dyDescent="0.2">
      <c r="I4878" s="26"/>
    </row>
    <row r="4879" spans="9:9" x14ac:dyDescent="0.2">
      <c r="I4879" s="26"/>
    </row>
    <row r="4880" spans="9:9" x14ac:dyDescent="0.2">
      <c r="I4880" s="26"/>
    </row>
    <row r="4881" spans="9:9" x14ac:dyDescent="0.2">
      <c r="I4881" s="26"/>
    </row>
    <row r="4882" spans="9:9" x14ac:dyDescent="0.2">
      <c r="I4882" s="26"/>
    </row>
    <row r="4883" spans="9:9" x14ac:dyDescent="0.2">
      <c r="I4883" s="26"/>
    </row>
    <row r="4884" spans="9:9" x14ac:dyDescent="0.2">
      <c r="I4884" s="26"/>
    </row>
    <row r="4885" spans="9:9" x14ac:dyDescent="0.2">
      <c r="I4885" s="26"/>
    </row>
    <row r="4886" spans="9:9" x14ac:dyDescent="0.2">
      <c r="I4886" s="26"/>
    </row>
    <row r="4887" spans="9:9" x14ac:dyDescent="0.2">
      <c r="I4887" s="26"/>
    </row>
    <row r="4888" spans="9:9" x14ac:dyDescent="0.2">
      <c r="I4888" s="26"/>
    </row>
    <row r="4889" spans="9:9" x14ac:dyDescent="0.2">
      <c r="I4889" s="26"/>
    </row>
    <row r="4890" spans="9:9" x14ac:dyDescent="0.2">
      <c r="I4890" s="26"/>
    </row>
    <row r="4891" spans="9:9" x14ac:dyDescent="0.2">
      <c r="I4891" s="26"/>
    </row>
    <row r="4892" spans="9:9" x14ac:dyDescent="0.2">
      <c r="I4892" s="26"/>
    </row>
    <row r="4893" spans="9:9" x14ac:dyDescent="0.2">
      <c r="I4893" s="26"/>
    </row>
    <row r="4894" spans="9:9" x14ac:dyDescent="0.2">
      <c r="I4894" s="26"/>
    </row>
    <row r="4895" spans="9:9" x14ac:dyDescent="0.2">
      <c r="I4895" s="26"/>
    </row>
    <row r="4896" spans="9:9" x14ac:dyDescent="0.2">
      <c r="I4896" s="26"/>
    </row>
    <row r="4897" spans="9:9" x14ac:dyDescent="0.2">
      <c r="I4897" s="26"/>
    </row>
    <row r="4898" spans="9:9" x14ac:dyDescent="0.2">
      <c r="I4898" s="26"/>
    </row>
    <row r="4899" spans="9:9" x14ac:dyDescent="0.2">
      <c r="I4899" s="26"/>
    </row>
    <row r="4900" spans="9:9" x14ac:dyDescent="0.2">
      <c r="I4900" s="26"/>
    </row>
    <row r="4901" spans="9:9" x14ac:dyDescent="0.2">
      <c r="I4901" s="26"/>
    </row>
    <row r="4902" spans="9:9" x14ac:dyDescent="0.2">
      <c r="I4902" s="26"/>
    </row>
    <row r="4903" spans="9:9" x14ac:dyDescent="0.2">
      <c r="I4903" s="26"/>
    </row>
    <row r="4904" spans="9:9" x14ac:dyDescent="0.2">
      <c r="I4904" s="26"/>
    </row>
    <row r="4905" spans="9:9" x14ac:dyDescent="0.2">
      <c r="I4905" s="26"/>
    </row>
    <row r="4906" spans="9:9" x14ac:dyDescent="0.2">
      <c r="I4906" s="26"/>
    </row>
    <row r="4907" spans="9:9" x14ac:dyDescent="0.2">
      <c r="I4907" s="26"/>
    </row>
    <row r="4908" spans="9:9" x14ac:dyDescent="0.2">
      <c r="I4908" s="26"/>
    </row>
    <row r="4909" spans="9:9" x14ac:dyDescent="0.2">
      <c r="I4909" s="26"/>
    </row>
    <row r="4910" spans="9:9" x14ac:dyDescent="0.2">
      <c r="I4910" s="26"/>
    </row>
    <row r="4911" spans="9:9" x14ac:dyDescent="0.2">
      <c r="I4911" s="26"/>
    </row>
    <row r="4912" spans="9:9" x14ac:dyDescent="0.2">
      <c r="I4912" s="26"/>
    </row>
    <row r="4913" spans="9:9" x14ac:dyDescent="0.2">
      <c r="I4913" s="26"/>
    </row>
    <row r="4914" spans="9:9" x14ac:dyDescent="0.2">
      <c r="I4914" s="26"/>
    </row>
    <row r="4915" spans="9:9" x14ac:dyDescent="0.2">
      <c r="I4915" s="26"/>
    </row>
    <row r="4916" spans="9:9" x14ac:dyDescent="0.2">
      <c r="I4916" s="26"/>
    </row>
    <row r="4917" spans="9:9" x14ac:dyDescent="0.2">
      <c r="I4917" s="26"/>
    </row>
    <row r="4918" spans="9:9" x14ac:dyDescent="0.2">
      <c r="I4918" s="26"/>
    </row>
    <row r="4919" spans="9:9" x14ac:dyDescent="0.2">
      <c r="I4919" s="26"/>
    </row>
    <row r="4920" spans="9:9" x14ac:dyDescent="0.2">
      <c r="I4920" s="26"/>
    </row>
    <row r="4921" spans="9:9" x14ac:dyDescent="0.2">
      <c r="I4921" s="26"/>
    </row>
    <row r="4922" spans="9:9" x14ac:dyDescent="0.2">
      <c r="I4922" s="26"/>
    </row>
    <row r="4923" spans="9:9" x14ac:dyDescent="0.2">
      <c r="I4923" s="26"/>
    </row>
    <row r="4924" spans="9:9" x14ac:dyDescent="0.2">
      <c r="I4924" s="26"/>
    </row>
    <row r="4925" spans="9:9" x14ac:dyDescent="0.2">
      <c r="I4925" s="26"/>
    </row>
    <row r="4926" spans="9:9" x14ac:dyDescent="0.2">
      <c r="I4926" s="26"/>
    </row>
    <row r="4927" spans="9:9" x14ac:dyDescent="0.2">
      <c r="I4927" s="26"/>
    </row>
    <row r="4928" spans="9:9" x14ac:dyDescent="0.2">
      <c r="I4928" s="26"/>
    </row>
    <row r="4929" spans="9:9" x14ac:dyDescent="0.2">
      <c r="I4929" s="26"/>
    </row>
    <row r="4930" spans="9:9" x14ac:dyDescent="0.2">
      <c r="I4930" s="26"/>
    </row>
    <row r="4931" spans="9:9" x14ac:dyDescent="0.2">
      <c r="I4931" s="26"/>
    </row>
    <row r="4932" spans="9:9" x14ac:dyDescent="0.2">
      <c r="I4932" s="26"/>
    </row>
    <row r="4933" spans="9:9" x14ac:dyDescent="0.2">
      <c r="I4933" s="26"/>
    </row>
    <row r="4934" spans="9:9" x14ac:dyDescent="0.2">
      <c r="I4934" s="26"/>
    </row>
    <row r="4935" spans="9:9" x14ac:dyDescent="0.2">
      <c r="I4935" s="26"/>
    </row>
    <row r="4936" spans="9:9" x14ac:dyDescent="0.2">
      <c r="I4936" s="26"/>
    </row>
    <row r="4937" spans="9:9" x14ac:dyDescent="0.2">
      <c r="I4937" s="26"/>
    </row>
    <row r="4938" spans="9:9" x14ac:dyDescent="0.2">
      <c r="I4938" s="26"/>
    </row>
    <row r="4939" spans="9:9" x14ac:dyDescent="0.2">
      <c r="I4939" s="26"/>
    </row>
    <row r="4940" spans="9:9" x14ac:dyDescent="0.2">
      <c r="I4940" s="26"/>
    </row>
    <row r="4941" spans="9:9" x14ac:dyDescent="0.2">
      <c r="I4941" s="26"/>
    </row>
    <row r="4942" spans="9:9" x14ac:dyDescent="0.2">
      <c r="I4942" s="26"/>
    </row>
    <row r="4943" spans="9:9" x14ac:dyDescent="0.2">
      <c r="I4943" s="26"/>
    </row>
    <row r="4944" spans="9:9" x14ac:dyDescent="0.2">
      <c r="I4944" s="26"/>
    </row>
    <row r="4945" spans="9:9" x14ac:dyDescent="0.2">
      <c r="I4945" s="26"/>
    </row>
    <row r="4946" spans="9:9" x14ac:dyDescent="0.2">
      <c r="I4946" s="26"/>
    </row>
    <row r="4947" spans="9:9" x14ac:dyDescent="0.2">
      <c r="I4947" s="26"/>
    </row>
    <row r="4948" spans="9:9" x14ac:dyDescent="0.2">
      <c r="I4948" s="26"/>
    </row>
    <row r="4949" spans="9:9" x14ac:dyDescent="0.2">
      <c r="I4949" s="26"/>
    </row>
    <row r="4950" spans="9:9" x14ac:dyDescent="0.2">
      <c r="I4950" s="26"/>
    </row>
    <row r="4951" spans="9:9" x14ac:dyDescent="0.2">
      <c r="I4951" s="26"/>
    </row>
    <row r="4952" spans="9:9" x14ac:dyDescent="0.2">
      <c r="I4952" s="26"/>
    </row>
    <row r="4953" spans="9:9" x14ac:dyDescent="0.2">
      <c r="I4953" s="26"/>
    </row>
    <row r="4954" spans="9:9" x14ac:dyDescent="0.2">
      <c r="I4954" s="26"/>
    </row>
    <row r="4955" spans="9:9" x14ac:dyDescent="0.2">
      <c r="I4955" s="26"/>
    </row>
    <row r="4956" spans="9:9" x14ac:dyDescent="0.2">
      <c r="I4956" s="26"/>
    </row>
    <row r="4957" spans="9:9" x14ac:dyDescent="0.2">
      <c r="I4957" s="26"/>
    </row>
    <row r="4958" spans="9:9" x14ac:dyDescent="0.2">
      <c r="I4958" s="26"/>
    </row>
    <row r="4959" spans="9:9" x14ac:dyDescent="0.2">
      <c r="I4959" s="26"/>
    </row>
    <row r="4960" spans="9:9" x14ac:dyDescent="0.2">
      <c r="I4960" s="26"/>
    </row>
    <row r="4961" spans="9:9" x14ac:dyDescent="0.2">
      <c r="I4961" s="26"/>
    </row>
    <row r="4962" spans="9:9" x14ac:dyDescent="0.2">
      <c r="I4962" s="26"/>
    </row>
    <row r="4963" spans="9:9" x14ac:dyDescent="0.2">
      <c r="I4963" s="26"/>
    </row>
    <row r="4964" spans="9:9" x14ac:dyDescent="0.2">
      <c r="I4964" s="26"/>
    </row>
    <row r="4965" spans="9:9" x14ac:dyDescent="0.2">
      <c r="I4965" s="26"/>
    </row>
    <row r="4966" spans="9:9" x14ac:dyDescent="0.2">
      <c r="I4966" s="26"/>
    </row>
    <row r="4967" spans="9:9" x14ac:dyDescent="0.2">
      <c r="I4967" s="26"/>
    </row>
    <row r="4968" spans="9:9" x14ac:dyDescent="0.2">
      <c r="I4968" s="26"/>
    </row>
    <row r="4969" spans="9:9" x14ac:dyDescent="0.2">
      <c r="I4969" s="26"/>
    </row>
    <row r="4970" spans="9:9" x14ac:dyDescent="0.2">
      <c r="I4970" s="26"/>
    </row>
    <row r="4971" spans="9:9" x14ac:dyDescent="0.2">
      <c r="I4971" s="26"/>
    </row>
    <row r="4972" spans="9:9" x14ac:dyDescent="0.2">
      <c r="I4972" s="26"/>
    </row>
    <row r="4973" spans="9:9" x14ac:dyDescent="0.2">
      <c r="I4973" s="26"/>
    </row>
    <row r="4974" spans="9:9" x14ac:dyDescent="0.2">
      <c r="I4974" s="26"/>
    </row>
    <row r="4975" spans="9:9" x14ac:dyDescent="0.2">
      <c r="I4975" s="26"/>
    </row>
    <row r="4976" spans="9:9" x14ac:dyDescent="0.2">
      <c r="I4976" s="26"/>
    </row>
    <row r="4977" spans="9:9" x14ac:dyDescent="0.2">
      <c r="I4977" s="26"/>
    </row>
    <row r="4978" spans="9:9" x14ac:dyDescent="0.2">
      <c r="I4978" s="26"/>
    </row>
    <row r="4979" spans="9:9" x14ac:dyDescent="0.2">
      <c r="I4979" s="26"/>
    </row>
    <row r="4980" spans="9:9" x14ac:dyDescent="0.2">
      <c r="I4980" s="26"/>
    </row>
    <row r="4981" spans="9:9" x14ac:dyDescent="0.2">
      <c r="I4981" s="26"/>
    </row>
    <row r="4982" spans="9:9" x14ac:dyDescent="0.2">
      <c r="I4982" s="26"/>
    </row>
    <row r="4983" spans="9:9" x14ac:dyDescent="0.2">
      <c r="I4983" s="26"/>
    </row>
    <row r="4984" spans="9:9" x14ac:dyDescent="0.2">
      <c r="I4984" s="26"/>
    </row>
    <row r="4985" spans="9:9" x14ac:dyDescent="0.2">
      <c r="I4985" s="26"/>
    </row>
    <row r="4986" spans="9:9" x14ac:dyDescent="0.2">
      <c r="I4986" s="26"/>
    </row>
    <row r="4987" spans="9:9" x14ac:dyDescent="0.2">
      <c r="I4987" s="26"/>
    </row>
    <row r="4988" spans="9:9" x14ac:dyDescent="0.2">
      <c r="I4988" s="26"/>
    </row>
    <row r="4989" spans="9:9" x14ac:dyDescent="0.2">
      <c r="I4989" s="26"/>
    </row>
    <row r="4990" spans="9:9" x14ac:dyDescent="0.2">
      <c r="I4990" s="26"/>
    </row>
    <row r="4991" spans="9:9" x14ac:dyDescent="0.2">
      <c r="I4991" s="26"/>
    </row>
    <row r="4992" spans="9:9" x14ac:dyDescent="0.2">
      <c r="I4992" s="26"/>
    </row>
    <row r="4993" spans="9:9" x14ac:dyDescent="0.2">
      <c r="I4993" s="26"/>
    </row>
    <row r="4994" spans="9:9" x14ac:dyDescent="0.2">
      <c r="I4994" s="26"/>
    </row>
    <row r="4995" spans="9:9" x14ac:dyDescent="0.2">
      <c r="I4995" s="26"/>
    </row>
    <row r="4996" spans="9:9" x14ac:dyDescent="0.2">
      <c r="I4996" s="26"/>
    </row>
    <row r="4997" spans="9:9" x14ac:dyDescent="0.2">
      <c r="I4997" s="26"/>
    </row>
    <row r="4998" spans="9:9" x14ac:dyDescent="0.2">
      <c r="I4998" s="26"/>
    </row>
    <row r="4999" spans="9:9" x14ac:dyDescent="0.2">
      <c r="I4999" s="26"/>
    </row>
    <row r="5000" spans="9:9" x14ac:dyDescent="0.2">
      <c r="I5000" s="26"/>
    </row>
    <row r="5001" spans="9:9" x14ac:dyDescent="0.2">
      <c r="I5001" s="26"/>
    </row>
    <row r="5002" spans="9:9" x14ac:dyDescent="0.2">
      <c r="I5002" s="26"/>
    </row>
    <row r="5003" spans="9:9" x14ac:dyDescent="0.2">
      <c r="I5003" s="26"/>
    </row>
    <row r="5004" spans="9:9" x14ac:dyDescent="0.2">
      <c r="I5004" s="26"/>
    </row>
    <row r="5005" spans="9:9" x14ac:dyDescent="0.2">
      <c r="I5005" s="26"/>
    </row>
    <row r="5006" spans="9:9" x14ac:dyDescent="0.2">
      <c r="I5006" s="26"/>
    </row>
    <row r="5007" spans="9:9" x14ac:dyDescent="0.2">
      <c r="I5007" s="26"/>
    </row>
    <row r="5008" spans="9:9" x14ac:dyDescent="0.2">
      <c r="I5008" s="26"/>
    </row>
    <row r="5009" spans="9:9" x14ac:dyDescent="0.2">
      <c r="I5009" s="26"/>
    </row>
    <row r="5010" spans="9:9" x14ac:dyDescent="0.2">
      <c r="I5010" s="26"/>
    </row>
    <row r="5011" spans="9:9" x14ac:dyDescent="0.2">
      <c r="I5011" s="26"/>
    </row>
    <row r="5012" spans="9:9" x14ac:dyDescent="0.2">
      <c r="I5012" s="26"/>
    </row>
    <row r="5013" spans="9:9" x14ac:dyDescent="0.2">
      <c r="I5013" s="26"/>
    </row>
    <row r="5014" spans="9:9" x14ac:dyDescent="0.2">
      <c r="I5014" s="26"/>
    </row>
    <row r="5015" spans="9:9" x14ac:dyDescent="0.2">
      <c r="I5015" s="26"/>
    </row>
    <row r="5016" spans="9:9" x14ac:dyDescent="0.2">
      <c r="I5016" s="26"/>
    </row>
    <row r="5017" spans="9:9" x14ac:dyDescent="0.2">
      <c r="I5017" s="26"/>
    </row>
    <row r="5018" spans="9:9" x14ac:dyDescent="0.2">
      <c r="I5018" s="26"/>
    </row>
    <row r="5019" spans="9:9" x14ac:dyDescent="0.2">
      <c r="I5019" s="26"/>
    </row>
    <row r="5020" spans="9:9" x14ac:dyDescent="0.2">
      <c r="I5020" s="26"/>
    </row>
    <row r="5021" spans="9:9" x14ac:dyDescent="0.2">
      <c r="I5021" s="26"/>
    </row>
    <row r="5022" spans="9:9" x14ac:dyDescent="0.2">
      <c r="I5022" s="26"/>
    </row>
    <row r="5023" spans="9:9" x14ac:dyDescent="0.2">
      <c r="I5023" s="26"/>
    </row>
    <row r="5024" spans="9:9" x14ac:dyDescent="0.2">
      <c r="I5024" s="26"/>
    </row>
    <row r="5025" spans="9:9" x14ac:dyDescent="0.2">
      <c r="I5025" s="26"/>
    </row>
    <row r="5026" spans="9:9" x14ac:dyDescent="0.2">
      <c r="I5026" s="26"/>
    </row>
    <row r="5027" spans="9:9" x14ac:dyDescent="0.2">
      <c r="I5027" s="26"/>
    </row>
    <row r="5028" spans="9:9" x14ac:dyDescent="0.2">
      <c r="I5028" s="26"/>
    </row>
    <row r="5029" spans="9:9" x14ac:dyDescent="0.2">
      <c r="I5029" s="26"/>
    </row>
    <row r="5030" spans="9:9" x14ac:dyDescent="0.2">
      <c r="I5030" s="26"/>
    </row>
    <row r="5031" spans="9:9" x14ac:dyDescent="0.2">
      <c r="I5031" s="26"/>
    </row>
    <row r="5032" spans="9:9" x14ac:dyDescent="0.2">
      <c r="I5032" s="26"/>
    </row>
    <row r="5033" spans="9:9" x14ac:dyDescent="0.2">
      <c r="I5033" s="26"/>
    </row>
    <row r="5034" spans="9:9" x14ac:dyDescent="0.2">
      <c r="I5034" s="26"/>
    </row>
    <row r="5035" spans="9:9" x14ac:dyDescent="0.2">
      <c r="I5035" s="26"/>
    </row>
    <row r="5036" spans="9:9" x14ac:dyDescent="0.2">
      <c r="I5036" s="26"/>
    </row>
    <row r="5037" spans="9:9" x14ac:dyDescent="0.2">
      <c r="I5037" s="26"/>
    </row>
    <row r="5038" spans="9:9" x14ac:dyDescent="0.2">
      <c r="I5038" s="26"/>
    </row>
    <row r="5039" spans="9:9" x14ac:dyDescent="0.2">
      <c r="I5039" s="26"/>
    </row>
    <row r="5040" spans="9:9" x14ac:dyDescent="0.2">
      <c r="I5040" s="26"/>
    </row>
    <row r="5041" spans="9:9" x14ac:dyDescent="0.2">
      <c r="I5041" s="26"/>
    </row>
    <row r="5042" spans="9:9" x14ac:dyDescent="0.2">
      <c r="I5042" s="26"/>
    </row>
    <row r="5043" spans="9:9" x14ac:dyDescent="0.2">
      <c r="I5043" s="26"/>
    </row>
    <row r="5044" spans="9:9" x14ac:dyDescent="0.2">
      <c r="I5044" s="26"/>
    </row>
    <row r="5045" spans="9:9" x14ac:dyDescent="0.2">
      <c r="I5045" s="26"/>
    </row>
    <row r="5046" spans="9:9" x14ac:dyDescent="0.2">
      <c r="I5046" s="26"/>
    </row>
    <row r="5047" spans="9:9" x14ac:dyDescent="0.2">
      <c r="I5047" s="26"/>
    </row>
    <row r="5048" spans="9:9" x14ac:dyDescent="0.2">
      <c r="I5048" s="26"/>
    </row>
    <row r="5049" spans="9:9" x14ac:dyDescent="0.2">
      <c r="I5049" s="26"/>
    </row>
    <row r="5050" spans="9:9" x14ac:dyDescent="0.2">
      <c r="I5050" s="26"/>
    </row>
    <row r="5051" spans="9:9" x14ac:dyDescent="0.2">
      <c r="I5051" s="26"/>
    </row>
    <row r="5052" spans="9:9" x14ac:dyDescent="0.2">
      <c r="I5052" s="26"/>
    </row>
    <row r="5053" spans="9:9" x14ac:dyDescent="0.2">
      <c r="I5053" s="26"/>
    </row>
    <row r="5054" spans="9:9" x14ac:dyDescent="0.2">
      <c r="I5054" s="26"/>
    </row>
    <row r="5055" spans="9:9" x14ac:dyDescent="0.2">
      <c r="I5055" s="26"/>
    </row>
    <row r="5056" spans="9:9" x14ac:dyDescent="0.2">
      <c r="I5056" s="26"/>
    </row>
    <row r="5057" spans="9:9" x14ac:dyDescent="0.2">
      <c r="I5057" s="26"/>
    </row>
    <row r="5058" spans="9:9" x14ac:dyDescent="0.2">
      <c r="I5058" s="26"/>
    </row>
    <row r="5059" spans="9:9" x14ac:dyDescent="0.2">
      <c r="I5059" s="26"/>
    </row>
    <row r="5060" spans="9:9" x14ac:dyDescent="0.2">
      <c r="I5060" s="26"/>
    </row>
    <row r="5061" spans="9:9" x14ac:dyDescent="0.2">
      <c r="I5061" s="26"/>
    </row>
    <row r="5062" spans="9:9" x14ac:dyDescent="0.2">
      <c r="I5062" s="26"/>
    </row>
    <row r="5063" spans="9:9" x14ac:dyDescent="0.2">
      <c r="I5063" s="26"/>
    </row>
    <row r="5064" spans="9:9" x14ac:dyDescent="0.2">
      <c r="I5064" s="26"/>
    </row>
    <row r="5065" spans="9:9" x14ac:dyDescent="0.2">
      <c r="I5065" s="26"/>
    </row>
    <row r="5066" spans="9:9" x14ac:dyDescent="0.2">
      <c r="I5066" s="26"/>
    </row>
    <row r="5067" spans="9:9" x14ac:dyDescent="0.2">
      <c r="I5067" s="26"/>
    </row>
    <row r="5068" spans="9:9" x14ac:dyDescent="0.2">
      <c r="I5068" s="26"/>
    </row>
    <row r="5069" spans="9:9" x14ac:dyDescent="0.2">
      <c r="I5069" s="26"/>
    </row>
    <row r="5070" spans="9:9" x14ac:dyDescent="0.2">
      <c r="I5070" s="26"/>
    </row>
    <row r="5071" spans="9:9" x14ac:dyDescent="0.2">
      <c r="I5071" s="26"/>
    </row>
    <row r="5072" spans="9:9" x14ac:dyDescent="0.2">
      <c r="I5072" s="26"/>
    </row>
    <row r="5073" spans="9:9" x14ac:dyDescent="0.2">
      <c r="I5073" s="26"/>
    </row>
    <row r="5074" spans="9:9" x14ac:dyDescent="0.2">
      <c r="I5074" s="26"/>
    </row>
    <row r="5075" spans="9:9" x14ac:dyDescent="0.2">
      <c r="I5075" s="26"/>
    </row>
    <row r="5076" spans="9:9" x14ac:dyDescent="0.2">
      <c r="I5076" s="26"/>
    </row>
    <row r="5077" spans="9:9" x14ac:dyDescent="0.2">
      <c r="I5077" s="26"/>
    </row>
    <row r="5078" spans="9:9" x14ac:dyDescent="0.2">
      <c r="I5078" s="26"/>
    </row>
    <row r="5079" spans="9:9" x14ac:dyDescent="0.2">
      <c r="I5079" s="26"/>
    </row>
    <row r="5080" spans="9:9" x14ac:dyDescent="0.2">
      <c r="I5080" s="26"/>
    </row>
    <row r="5081" spans="9:9" x14ac:dyDescent="0.2">
      <c r="I5081" s="26"/>
    </row>
    <row r="5082" spans="9:9" x14ac:dyDescent="0.2">
      <c r="I5082" s="26"/>
    </row>
    <row r="5083" spans="9:9" x14ac:dyDescent="0.2">
      <c r="I5083" s="26"/>
    </row>
    <row r="5084" spans="9:9" x14ac:dyDescent="0.2">
      <c r="I5084" s="26"/>
    </row>
    <row r="5085" spans="9:9" x14ac:dyDescent="0.2">
      <c r="I5085" s="26"/>
    </row>
    <row r="5086" spans="9:9" x14ac:dyDescent="0.2">
      <c r="I5086" s="26"/>
    </row>
    <row r="5087" spans="9:9" x14ac:dyDescent="0.2">
      <c r="I5087" s="26"/>
    </row>
    <row r="5088" spans="9:9" x14ac:dyDescent="0.2">
      <c r="I5088" s="26"/>
    </row>
    <row r="5089" spans="9:9" x14ac:dyDescent="0.2">
      <c r="I5089" s="26"/>
    </row>
    <row r="5090" spans="9:9" x14ac:dyDescent="0.2">
      <c r="I5090" s="26"/>
    </row>
    <row r="5091" spans="9:9" x14ac:dyDescent="0.2">
      <c r="I5091" s="26"/>
    </row>
    <row r="5092" spans="9:9" x14ac:dyDescent="0.2">
      <c r="I5092" s="26"/>
    </row>
    <row r="5093" spans="9:9" x14ac:dyDescent="0.2">
      <c r="I5093" s="26"/>
    </row>
    <row r="5094" spans="9:9" x14ac:dyDescent="0.2">
      <c r="I5094" s="26"/>
    </row>
    <row r="5095" spans="9:9" x14ac:dyDescent="0.2">
      <c r="I5095" s="26"/>
    </row>
    <row r="5096" spans="9:9" x14ac:dyDescent="0.2">
      <c r="I5096" s="26"/>
    </row>
    <row r="5097" spans="9:9" x14ac:dyDescent="0.2">
      <c r="I5097" s="26"/>
    </row>
    <row r="5098" spans="9:9" x14ac:dyDescent="0.2">
      <c r="I5098" s="26"/>
    </row>
    <row r="5099" spans="9:9" x14ac:dyDescent="0.2">
      <c r="I5099" s="26"/>
    </row>
    <row r="5100" spans="9:9" x14ac:dyDescent="0.2">
      <c r="I5100" s="26"/>
    </row>
    <row r="5101" spans="9:9" x14ac:dyDescent="0.2">
      <c r="I5101" s="26"/>
    </row>
    <row r="5102" spans="9:9" x14ac:dyDescent="0.2">
      <c r="I5102" s="26"/>
    </row>
    <row r="5103" spans="9:9" x14ac:dyDescent="0.2">
      <c r="I5103" s="26"/>
    </row>
    <row r="5104" spans="9:9" x14ac:dyDescent="0.2">
      <c r="I5104" s="26"/>
    </row>
    <row r="5105" spans="9:9" x14ac:dyDescent="0.2">
      <c r="I5105" s="26"/>
    </row>
    <row r="5106" spans="9:9" x14ac:dyDescent="0.2">
      <c r="I5106" s="26"/>
    </row>
    <row r="5107" spans="9:9" x14ac:dyDescent="0.2">
      <c r="I5107" s="26"/>
    </row>
    <row r="5108" spans="9:9" x14ac:dyDescent="0.2">
      <c r="I5108" s="26"/>
    </row>
    <row r="5109" spans="9:9" x14ac:dyDescent="0.2">
      <c r="I5109" s="26"/>
    </row>
    <row r="5110" spans="9:9" x14ac:dyDescent="0.2">
      <c r="I5110" s="26"/>
    </row>
    <row r="5111" spans="9:9" x14ac:dyDescent="0.2">
      <c r="I5111" s="26"/>
    </row>
    <row r="5112" spans="9:9" x14ac:dyDescent="0.2">
      <c r="I5112" s="26"/>
    </row>
    <row r="5113" spans="9:9" x14ac:dyDescent="0.2">
      <c r="I5113" s="26"/>
    </row>
    <row r="5114" spans="9:9" x14ac:dyDescent="0.2">
      <c r="I5114" s="26"/>
    </row>
    <row r="5115" spans="9:9" x14ac:dyDescent="0.2">
      <c r="I5115" s="26"/>
    </row>
    <row r="5116" spans="9:9" x14ac:dyDescent="0.2">
      <c r="I5116" s="26"/>
    </row>
    <row r="5117" spans="9:9" x14ac:dyDescent="0.2">
      <c r="I5117" s="26"/>
    </row>
    <row r="5118" spans="9:9" x14ac:dyDescent="0.2">
      <c r="I5118" s="26"/>
    </row>
    <row r="5119" spans="9:9" x14ac:dyDescent="0.2">
      <c r="I5119" s="26"/>
    </row>
    <row r="5120" spans="9:9" x14ac:dyDescent="0.2">
      <c r="I5120" s="26"/>
    </row>
    <row r="5121" spans="9:9" x14ac:dyDescent="0.2">
      <c r="I5121" s="26"/>
    </row>
    <row r="5122" spans="9:9" x14ac:dyDescent="0.2">
      <c r="I5122" s="26"/>
    </row>
    <row r="5123" spans="9:9" x14ac:dyDescent="0.2">
      <c r="I5123" s="26"/>
    </row>
    <row r="5124" spans="9:9" x14ac:dyDescent="0.2">
      <c r="I5124" s="26"/>
    </row>
    <row r="5125" spans="9:9" x14ac:dyDescent="0.2">
      <c r="I5125" s="26"/>
    </row>
    <row r="5126" spans="9:9" x14ac:dyDescent="0.2">
      <c r="I5126" s="26"/>
    </row>
    <row r="5127" spans="9:9" x14ac:dyDescent="0.2">
      <c r="I5127" s="26"/>
    </row>
    <row r="5128" spans="9:9" x14ac:dyDescent="0.2">
      <c r="I5128" s="26"/>
    </row>
    <row r="5129" spans="9:9" x14ac:dyDescent="0.2">
      <c r="I5129" s="26"/>
    </row>
    <row r="5130" spans="9:9" x14ac:dyDescent="0.2">
      <c r="I5130" s="26"/>
    </row>
    <row r="5131" spans="9:9" x14ac:dyDescent="0.2">
      <c r="I5131" s="26"/>
    </row>
    <row r="5132" spans="9:9" x14ac:dyDescent="0.2">
      <c r="I5132" s="26"/>
    </row>
    <row r="5133" spans="9:9" x14ac:dyDescent="0.2">
      <c r="I5133" s="26"/>
    </row>
    <row r="5134" spans="9:9" x14ac:dyDescent="0.2">
      <c r="I5134" s="26"/>
    </row>
    <row r="5135" spans="9:9" x14ac:dyDescent="0.2">
      <c r="I5135" s="26"/>
    </row>
    <row r="5136" spans="9:9" x14ac:dyDescent="0.2">
      <c r="I5136" s="26"/>
    </row>
    <row r="5137" spans="9:9" x14ac:dyDescent="0.2">
      <c r="I5137" s="26"/>
    </row>
    <row r="5138" spans="9:9" x14ac:dyDescent="0.2">
      <c r="I5138" s="26"/>
    </row>
    <row r="5139" spans="9:9" x14ac:dyDescent="0.2">
      <c r="I5139" s="26"/>
    </row>
    <row r="5140" spans="9:9" x14ac:dyDescent="0.2">
      <c r="I5140" s="26"/>
    </row>
    <row r="5141" spans="9:9" x14ac:dyDescent="0.2">
      <c r="I5141" s="26"/>
    </row>
    <row r="5142" spans="9:9" x14ac:dyDescent="0.2">
      <c r="I5142" s="26"/>
    </row>
    <row r="5143" spans="9:9" x14ac:dyDescent="0.2">
      <c r="I5143" s="26"/>
    </row>
    <row r="5144" spans="9:9" x14ac:dyDescent="0.2">
      <c r="I5144" s="26"/>
    </row>
    <row r="5145" spans="9:9" x14ac:dyDescent="0.2">
      <c r="I5145" s="26"/>
    </row>
    <row r="5146" spans="9:9" x14ac:dyDescent="0.2">
      <c r="I5146" s="26"/>
    </row>
    <row r="5147" spans="9:9" x14ac:dyDescent="0.2">
      <c r="I5147" s="26"/>
    </row>
    <row r="5148" spans="9:9" x14ac:dyDescent="0.2">
      <c r="I5148" s="26"/>
    </row>
    <row r="5149" spans="9:9" x14ac:dyDescent="0.2">
      <c r="I5149" s="26"/>
    </row>
    <row r="5150" spans="9:9" x14ac:dyDescent="0.2">
      <c r="I5150" s="26"/>
    </row>
    <row r="5151" spans="9:9" x14ac:dyDescent="0.2">
      <c r="I5151" s="26"/>
    </row>
    <row r="5152" spans="9:9" x14ac:dyDescent="0.2">
      <c r="I5152" s="26"/>
    </row>
    <row r="5153" spans="9:9" x14ac:dyDescent="0.2">
      <c r="I5153" s="26"/>
    </row>
    <row r="5154" spans="9:9" x14ac:dyDescent="0.2">
      <c r="I5154" s="26"/>
    </row>
    <row r="5155" spans="9:9" x14ac:dyDescent="0.2">
      <c r="I5155" s="26"/>
    </row>
    <row r="5156" spans="9:9" x14ac:dyDescent="0.2">
      <c r="I5156" s="26"/>
    </row>
    <row r="5157" spans="9:9" x14ac:dyDescent="0.2">
      <c r="I5157" s="26"/>
    </row>
    <row r="5158" spans="9:9" x14ac:dyDescent="0.2">
      <c r="I5158" s="26"/>
    </row>
    <row r="5159" spans="9:9" x14ac:dyDescent="0.2">
      <c r="I5159" s="26"/>
    </row>
    <row r="5160" spans="9:9" x14ac:dyDescent="0.2">
      <c r="I5160" s="26"/>
    </row>
    <row r="5161" spans="9:9" x14ac:dyDescent="0.2">
      <c r="I5161" s="26"/>
    </row>
    <row r="5162" spans="9:9" x14ac:dyDescent="0.2">
      <c r="I5162" s="26"/>
    </row>
    <row r="5163" spans="9:9" x14ac:dyDescent="0.2">
      <c r="I5163" s="26"/>
    </row>
    <row r="5164" spans="9:9" x14ac:dyDescent="0.2">
      <c r="I5164" s="26"/>
    </row>
    <row r="5165" spans="9:9" x14ac:dyDescent="0.2">
      <c r="I5165" s="26"/>
    </row>
    <row r="5166" spans="9:9" x14ac:dyDescent="0.2">
      <c r="I5166" s="26"/>
    </row>
    <row r="5167" spans="9:9" x14ac:dyDescent="0.2">
      <c r="I5167" s="26"/>
    </row>
    <row r="5168" spans="9:9" x14ac:dyDescent="0.2">
      <c r="I5168" s="26"/>
    </row>
    <row r="5169" spans="9:9" x14ac:dyDescent="0.2">
      <c r="I5169" s="26"/>
    </row>
    <row r="5170" spans="9:9" x14ac:dyDescent="0.2">
      <c r="I5170" s="26"/>
    </row>
    <row r="5171" spans="9:9" x14ac:dyDescent="0.2">
      <c r="I5171" s="26"/>
    </row>
    <row r="5172" spans="9:9" x14ac:dyDescent="0.2">
      <c r="I5172" s="26"/>
    </row>
    <row r="5173" spans="9:9" x14ac:dyDescent="0.2">
      <c r="I5173" s="26"/>
    </row>
    <row r="5174" spans="9:9" x14ac:dyDescent="0.2">
      <c r="I5174" s="26"/>
    </row>
    <row r="5175" spans="9:9" x14ac:dyDescent="0.2">
      <c r="I5175" s="26"/>
    </row>
    <row r="5176" spans="9:9" x14ac:dyDescent="0.2">
      <c r="I5176" s="26"/>
    </row>
    <row r="5177" spans="9:9" x14ac:dyDescent="0.2">
      <c r="I5177" s="26"/>
    </row>
    <row r="5178" spans="9:9" x14ac:dyDescent="0.2">
      <c r="I5178" s="26"/>
    </row>
    <row r="5179" spans="9:9" x14ac:dyDescent="0.2">
      <c r="I5179" s="26"/>
    </row>
    <row r="5180" spans="9:9" x14ac:dyDescent="0.2">
      <c r="I5180" s="26"/>
    </row>
    <row r="5181" spans="9:9" x14ac:dyDescent="0.2">
      <c r="I5181" s="26"/>
    </row>
    <row r="5182" spans="9:9" x14ac:dyDescent="0.2">
      <c r="I5182" s="26"/>
    </row>
    <row r="5183" spans="9:9" x14ac:dyDescent="0.2">
      <c r="I5183" s="26"/>
    </row>
    <row r="5184" spans="9:9" x14ac:dyDescent="0.2">
      <c r="I5184" s="26"/>
    </row>
    <row r="5185" spans="9:9" x14ac:dyDescent="0.2">
      <c r="I5185" s="26"/>
    </row>
    <row r="5186" spans="9:9" x14ac:dyDescent="0.2">
      <c r="I5186" s="26"/>
    </row>
    <row r="5187" spans="9:9" x14ac:dyDescent="0.2">
      <c r="I5187" s="26"/>
    </row>
    <row r="5188" spans="9:9" x14ac:dyDescent="0.2">
      <c r="I5188" s="26"/>
    </row>
    <row r="5189" spans="9:9" x14ac:dyDescent="0.2">
      <c r="I5189" s="26"/>
    </row>
    <row r="5190" spans="9:9" x14ac:dyDescent="0.2">
      <c r="I5190" s="26"/>
    </row>
    <row r="5191" spans="9:9" x14ac:dyDescent="0.2">
      <c r="I5191" s="26"/>
    </row>
    <row r="5192" spans="9:9" x14ac:dyDescent="0.2">
      <c r="I5192" s="26"/>
    </row>
    <row r="5193" spans="9:9" x14ac:dyDescent="0.2">
      <c r="I5193" s="26"/>
    </row>
    <row r="5194" spans="9:9" x14ac:dyDescent="0.2">
      <c r="I5194" s="26"/>
    </row>
    <row r="5195" spans="9:9" x14ac:dyDescent="0.2">
      <c r="I5195" s="26"/>
    </row>
    <row r="5196" spans="9:9" x14ac:dyDescent="0.2">
      <c r="I5196" s="26"/>
    </row>
    <row r="5197" spans="9:9" x14ac:dyDescent="0.2">
      <c r="I5197" s="26"/>
    </row>
    <row r="5198" spans="9:9" x14ac:dyDescent="0.2">
      <c r="I5198" s="26"/>
    </row>
    <row r="5199" spans="9:9" x14ac:dyDescent="0.2">
      <c r="I5199" s="26"/>
    </row>
    <row r="5200" spans="9:9" x14ac:dyDescent="0.2">
      <c r="I5200" s="26"/>
    </row>
    <row r="5201" spans="9:9" x14ac:dyDescent="0.2">
      <c r="I5201" s="26"/>
    </row>
    <row r="5202" spans="9:9" x14ac:dyDescent="0.2">
      <c r="I5202" s="26"/>
    </row>
    <row r="5203" spans="9:9" x14ac:dyDescent="0.2">
      <c r="I5203" s="26"/>
    </row>
    <row r="5204" spans="9:9" x14ac:dyDescent="0.2">
      <c r="I5204" s="26"/>
    </row>
    <row r="5205" spans="9:9" x14ac:dyDescent="0.2">
      <c r="I5205" s="26"/>
    </row>
    <row r="5206" spans="9:9" x14ac:dyDescent="0.2">
      <c r="I5206" s="26"/>
    </row>
    <row r="5207" spans="9:9" x14ac:dyDescent="0.2">
      <c r="I5207" s="26"/>
    </row>
    <row r="5208" spans="9:9" x14ac:dyDescent="0.2">
      <c r="I5208" s="26"/>
    </row>
    <row r="5209" spans="9:9" x14ac:dyDescent="0.2">
      <c r="I5209" s="26"/>
    </row>
    <row r="5210" spans="9:9" x14ac:dyDescent="0.2">
      <c r="I5210" s="26"/>
    </row>
    <row r="5211" spans="9:9" x14ac:dyDescent="0.2">
      <c r="I5211" s="26"/>
    </row>
    <row r="5212" spans="9:9" x14ac:dyDescent="0.2">
      <c r="I5212" s="26"/>
    </row>
    <row r="5213" spans="9:9" x14ac:dyDescent="0.2">
      <c r="I5213" s="26"/>
    </row>
    <row r="5214" spans="9:9" x14ac:dyDescent="0.2">
      <c r="I5214" s="26"/>
    </row>
    <row r="5215" spans="9:9" x14ac:dyDescent="0.2">
      <c r="I5215" s="26"/>
    </row>
    <row r="5216" spans="9:9" x14ac:dyDescent="0.2">
      <c r="I5216" s="26"/>
    </row>
    <row r="5217" spans="9:9" x14ac:dyDescent="0.2">
      <c r="I5217" s="26"/>
    </row>
    <row r="5218" spans="9:9" x14ac:dyDescent="0.2">
      <c r="I5218" s="26"/>
    </row>
    <row r="5219" spans="9:9" x14ac:dyDescent="0.2">
      <c r="I5219" s="26"/>
    </row>
    <row r="5220" spans="9:9" x14ac:dyDescent="0.2">
      <c r="I5220" s="26"/>
    </row>
    <row r="5221" spans="9:9" x14ac:dyDescent="0.2">
      <c r="I5221" s="26"/>
    </row>
    <row r="5222" spans="9:9" x14ac:dyDescent="0.2">
      <c r="I5222" s="26"/>
    </row>
    <row r="5223" spans="9:9" x14ac:dyDescent="0.2">
      <c r="I5223" s="26"/>
    </row>
    <row r="5224" spans="9:9" x14ac:dyDescent="0.2">
      <c r="I5224" s="26"/>
    </row>
    <row r="5225" spans="9:9" x14ac:dyDescent="0.2">
      <c r="I5225" s="26"/>
    </row>
    <row r="5226" spans="9:9" x14ac:dyDescent="0.2">
      <c r="I5226" s="26"/>
    </row>
    <row r="5227" spans="9:9" x14ac:dyDescent="0.2">
      <c r="I5227" s="26"/>
    </row>
    <row r="5228" spans="9:9" x14ac:dyDescent="0.2">
      <c r="I5228" s="26"/>
    </row>
    <row r="5229" spans="9:9" x14ac:dyDescent="0.2">
      <c r="I5229" s="26"/>
    </row>
    <row r="5230" spans="9:9" x14ac:dyDescent="0.2">
      <c r="I5230" s="26"/>
    </row>
    <row r="5231" spans="9:9" x14ac:dyDescent="0.2">
      <c r="I5231" s="26"/>
    </row>
    <row r="5232" spans="9:9" x14ac:dyDescent="0.2">
      <c r="I5232" s="26"/>
    </row>
    <row r="5233" spans="9:9" x14ac:dyDescent="0.2">
      <c r="I5233" s="26"/>
    </row>
    <row r="5234" spans="9:9" x14ac:dyDescent="0.2">
      <c r="I5234" s="26"/>
    </row>
    <row r="5235" spans="9:9" x14ac:dyDescent="0.2">
      <c r="I5235" s="26"/>
    </row>
    <row r="5236" spans="9:9" x14ac:dyDescent="0.2">
      <c r="I5236" s="26"/>
    </row>
    <row r="5237" spans="9:9" x14ac:dyDescent="0.2">
      <c r="I5237" s="26"/>
    </row>
    <row r="5238" spans="9:9" x14ac:dyDescent="0.2">
      <c r="I5238" s="26"/>
    </row>
    <row r="5239" spans="9:9" x14ac:dyDescent="0.2">
      <c r="I5239" s="26"/>
    </row>
    <row r="5240" spans="9:9" x14ac:dyDescent="0.2">
      <c r="I5240" s="26"/>
    </row>
    <row r="5241" spans="9:9" x14ac:dyDescent="0.2">
      <c r="I5241" s="26"/>
    </row>
    <row r="5242" spans="9:9" x14ac:dyDescent="0.2">
      <c r="I5242" s="26"/>
    </row>
    <row r="5243" spans="9:9" x14ac:dyDescent="0.2">
      <c r="I5243" s="26"/>
    </row>
    <row r="5244" spans="9:9" x14ac:dyDescent="0.2">
      <c r="I5244" s="26"/>
    </row>
    <row r="5245" spans="9:9" x14ac:dyDescent="0.2">
      <c r="I5245" s="26"/>
    </row>
    <row r="5246" spans="9:9" x14ac:dyDescent="0.2">
      <c r="I5246" s="26"/>
    </row>
    <row r="5247" spans="9:9" x14ac:dyDescent="0.2">
      <c r="I5247" s="26"/>
    </row>
    <row r="5248" spans="9:9" x14ac:dyDescent="0.2">
      <c r="I5248" s="26"/>
    </row>
    <row r="5249" spans="9:9" x14ac:dyDescent="0.2">
      <c r="I5249" s="26"/>
    </row>
    <row r="5250" spans="9:9" x14ac:dyDescent="0.2">
      <c r="I5250" s="26"/>
    </row>
    <row r="5251" spans="9:9" x14ac:dyDescent="0.2">
      <c r="I5251" s="26"/>
    </row>
    <row r="5252" spans="9:9" x14ac:dyDescent="0.2">
      <c r="I5252" s="26"/>
    </row>
    <row r="5253" spans="9:9" x14ac:dyDescent="0.2">
      <c r="I5253" s="26"/>
    </row>
    <row r="5254" spans="9:9" x14ac:dyDescent="0.2">
      <c r="I5254" s="26"/>
    </row>
    <row r="5255" spans="9:9" x14ac:dyDescent="0.2">
      <c r="I5255" s="26"/>
    </row>
    <row r="5256" spans="9:9" x14ac:dyDescent="0.2">
      <c r="I5256" s="26"/>
    </row>
    <row r="5257" spans="9:9" x14ac:dyDescent="0.2">
      <c r="I5257" s="26"/>
    </row>
    <row r="5258" spans="9:9" x14ac:dyDescent="0.2">
      <c r="I5258" s="26"/>
    </row>
    <row r="5259" spans="9:9" x14ac:dyDescent="0.2">
      <c r="I5259" s="26"/>
    </row>
    <row r="5260" spans="9:9" x14ac:dyDescent="0.2">
      <c r="I5260" s="26"/>
    </row>
    <row r="5261" spans="9:9" x14ac:dyDescent="0.2">
      <c r="I5261" s="26"/>
    </row>
    <row r="5262" spans="9:9" x14ac:dyDescent="0.2">
      <c r="I5262" s="26"/>
    </row>
    <row r="5263" spans="9:9" x14ac:dyDescent="0.2">
      <c r="I5263" s="26"/>
    </row>
    <row r="5264" spans="9:9" x14ac:dyDescent="0.2">
      <c r="I5264" s="26"/>
    </row>
    <row r="5265" spans="9:9" x14ac:dyDescent="0.2">
      <c r="I5265" s="26"/>
    </row>
    <row r="5266" spans="9:9" x14ac:dyDescent="0.2">
      <c r="I5266" s="26"/>
    </row>
    <row r="5267" spans="9:9" x14ac:dyDescent="0.2">
      <c r="I5267" s="26"/>
    </row>
    <row r="5268" spans="9:9" x14ac:dyDescent="0.2">
      <c r="I5268" s="26"/>
    </row>
    <row r="5269" spans="9:9" x14ac:dyDescent="0.2">
      <c r="I5269" s="26"/>
    </row>
    <row r="5270" spans="9:9" x14ac:dyDescent="0.2">
      <c r="I5270" s="26"/>
    </row>
    <row r="5271" spans="9:9" x14ac:dyDescent="0.2">
      <c r="I5271" s="26"/>
    </row>
    <row r="5272" spans="9:9" x14ac:dyDescent="0.2">
      <c r="I5272" s="26"/>
    </row>
    <row r="5273" spans="9:9" x14ac:dyDescent="0.2">
      <c r="I5273" s="26"/>
    </row>
    <row r="5274" spans="9:9" x14ac:dyDescent="0.2">
      <c r="I5274" s="26"/>
    </row>
    <row r="5275" spans="9:9" x14ac:dyDescent="0.2">
      <c r="I5275" s="26"/>
    </row>
    <row r="5276" spans="9:9" x14ac:dyDescent="0.2">
      <c r="I5276" s="26"/>
    </row>
    <row r="5277" spans="9:9" x14ac:dyDescent="0.2">
      <c r="I5277" s="26"/>
    </row>
    <row r="5278" spans="9:9" x14ac:dyDescent="0.2">
      <c r="I5278" s="26"/>
    </row>
    <row r="5279" spans="9:9" x14ac:dyDescent="0.2">
      <c r="I5279" s="26"/>
    </row>
    <row r="5280" spans="9:9" x14ac:dyDescent="0.2">
      <c r="I5280" s="26"/>
    </row>
    <row r="5281" spans="9:9" x14ac:dyDescent="0.2">
      <c r="I5281" s="26"/>
    </row>
    <row r="5282" spans="9:9" x14ac:dyDescent="0.2">
      <c r="I5282" s="26"/>
    </row>
    <row r="5283" spans="9:9" x14ac:dyDescent="0.2">
      <c r="I5283" s="26"/>
    </row>
    <row r="5284" spans="9:9" x14ac:dyDescent="0.2">
      <c r="I5284" s="26"/>
    </row>
    <row r="5285" spans="9:9" x14ac:dyDescent="0.2">
      <c r="I5285" s="26"/>
    </row>
    <row r="5286" spans="9:9" x14ac:dyDescent="0.2">
      <c r="I5286" s="26"/>
    </row>
    <row r="5287" spans="9:9" x14ac:dyDescent="0.2">
      <c r="I5287" s="26"/>
    </row>
    <row r="5288" spans="9:9" x14ac:dyDescent="0.2">
      <c r="I5288" s="26"/>
    </row>
    <row r="5289" spans="9:9" x14ac:dyDescent="0.2">
      <c r="I5289" s="26"/>
    </row>
    <row r="5290" spans="9:9" x14ac:dyDescent="0.2">
      <c r="I5290" s="26"/>
    </row>
    <row r="5291" spans="9:9" x14ac:dyDescent="0.2">
      <c r="I5291" s="26"/>
    </row>
    <row r="5292" spans="9:9" x14ac:dyDescent="0.2">
      <c r="I5292" s="26"/>
    </row>
    <row r="5293" spans="9:9" x14ac:dyDescent="0.2">
      <c r="I5293" s="26"/>
    </row>
    <row r="5294" spans="9:9" x14ac:dyDescent="0.2">
      <c r="I5294" s="26"/>
    </row>
    <row r="5295" spans="9:9" x14ac:dyDescent="0.2">
      <c r="I5295" s="26"/>
    </row>
    <row r="5296" spans="9:9" x14ac:dyDescent="0.2">
      <c r="I5296" s="26"/>
    </row>
    <row r="5297" spans="9:9" x14ac:dyDescent="0.2">
      <c r="I5297" s="26"/>
    </row>
    <row r="5298" spans="9:9" x14ac:dyDescent="0.2">
      <c r="I5298" s="26"/>
    </row>
    <row r="5299" spans="9:9" x14ac:dyDescent="0.2">
      <c r="I5299" s="26"/>
    </row>
    <row r="5300" spans="9:9" x14ac:dyDescent="0.2">
      <c r="I5300" s="26"/>
    </row>
    <row r="5301" spans="9:9" x14ac:dyDescent="0.2">
      <c r="I5301" s="26"/>
    </row>
    <row r="5302" spans="9:9" x14ac:dyDescent="0.2">
      <c r="I5302" s="26"/>
    </row>
    <row r="5303" spans="9:9" x14ac:dyDescent="0.2">
      <c r="I5303" s="26"/>
    </row>
    <row r="5304" spans="9:9" x14ac:dyDescent="0.2">
      <c r="I5304" s="26"/>
    </row>
    <row r="5305" spans="9:9" x14ac:dyDescent="0.2">
      <c r="I5305" s="26"/>
    </row>
    <row r="5306" spans="9:9" x14ac:dyDescent="0.2">
      <c r="I5306" s="26"/>
    </row>
    <row r="5307" spans="9:9" x14ac:dyDescent="0.2">
      <c r="I5307" s="26"/>
    </row>
    <row r="5308" spans="9:9" x14ac:dyDescent="0.2">
      <c r="I5308" s="26"/>
    </row>
    <row r="5309" spans="9:9" x14ac:dyDescent="0.2">
      <c r="I5309" s="26"/>
    </row>
    <row r="5310" spans="9:9" x14ac:dyDescent="0.2">
      <c r="I5310" s="26"/>
    </row>
    <row r="5311" spans="9:9" x14ac:dyDescent="0.2">
      <c r="I5311" s="26"/>
    </row>
    <row r="5312" spans="9:9" x14ac:dyDescent="0.2">
      <c r="I5312" s="26"/>
    </row>
    <row r="5313" spans="9:9" x14ac:dyDescent="0.2">
      <c r="I5313" s="26"/>
    </row>
    <row r="5314" spans="9:9" x14ac:dyDescent="0.2">
      <c r="I5314" s="26"/>
    </row>
    <row r="5315" spans="9:9" x14ac:dyDescent="0.2">
      <c r="I5315" s="26"/>
    </row>
    <row r="5316" spans="9:9" x14ac:dyDescent="0.2">
      <c r="I5316" s="26"/>
    </row>
    <row r="5317" spans="9:9" x14ac:dyDescent="0.2">
      <c r="I5317" s="26"/>
    </row>
    <row r="5318" spans="9:9" x14ac:dyDescent="0.2">
      <c r="I5318" s="26"/>
    </row>
    <row r="5319" spans="9:9" x14ac:dyDescent="0.2">
      <c r="I5319" s="26"/>
    </row>
    <row r="5320" spans="9:9" x14ac:dyDescent="0.2">
      <c r="I5320" s="26"/>
    </row>
    <row r="5321" spans="9:9" x14ac:dyDescent="0.2">
      <c r="I5321" s="26"/>
    </row>
    <row r="5322" spans="9:9" x14ac:dyDescent="0.2">
      <c r="I5322" s="26"/>
    </row>
    <row r="5323" spans="9:9" x14ac:dyDescent="0.2">
      <c r="I5323" s="26"/>
    </row>
    <row r="5324" spans="9:9" x14ac:dyDescent="0.2">
      <c r="I5324" s="26"/>
    </row>
    <row r="5325" spans="9:9" x14ac:dyDescent="0.2">
      <c r="I5325" s="26"/>
    </row>
    <row r="5326" spans="9:9" x14ac:dyDescent="0.2">
      <c r="I5326" s="26"/>
    </row>
    <row r="5327" spans="9:9" x14ac:dyDescent="0.2">
      <c r="I5327" s="26"/>
    </row>
    <row r="5328" spans="9:9" x14ac:dyDescent="0.2">
      <c r="I5328" s="26"/>
    </row>
    <row r="5329" spans="9:9" x14ac:dyDescent="0.2">
      <c r="I5329" s="26"/>
    </row>
    <row r="5330" spans="9:9" x14ac:dyDescent="0.2">
      <c r="I5330" s="26"/>
    </row>
    <row r="5331" spans="9:9" x14ac:dyDescent="0.2">
      <c r="I5331" s="26"/>
    </row>
    <row r="5332" spans="9:9" x14ac:dyDescent="0.2">
      <c r="I5332" s="26"/>
    </row>
    <row r="5333" spans="9:9" x14ac:dyDescent="0.2">
      <c r="I5333" s="26"/>
    </row>
    <row r="5334" spans="9:9" x14ac:dyDescent="0.2">
      <c r="I5334" s="26"/>
    </row>
    <row r="5335" spans="9:9" x14ac:dyDescent="0.2">
      <c r="I5335" s="26"/>
    </row>
    <row r="5336" spans="9:9" x14ac:dyDescent="0.2">
      <c r="I5336" s="26"/>
    </row>
    <row r="5337" spans="9:9" x14ac:dyDescent="0.2">
      <c r="I5337" s="26"/>
    </row>
    <row r="5338" spans="9:9" x14ac:dyDescent="0.2">
      <c r="I5338" s="26"/>
    </row>
    <row r="5339" spans="9:9" x14ac:dyDescent="0.2">
      <c r="I5339" s="26"/>
    </row>
    <row r="5340" spans="9:9" x14ac:dyDescent="0.2">
      <c r="I5340" s="26"/>
    </row>
    <row r="5341" spans="9:9" x14ac:dyDescent="0.2">
      <c r="I5341" s="26"/>
    </row>
    <row r="5342" spans="9:9" x14ac:dyDescent="0.2">
      <c r="I5342" s="26"/>
    </row>
    <row r="5343" spans="9:9" x14ac:dyDescent="0.2">
      <c r="I5343" s="26"/>
    </row>
    <row r="5344" spans="9:9" x14ac:dyDescent="0.2">
      <c r="I5344" s="26"/>
    </row>
    <row r="5345" spans="9:9" x14ac:dyDescent="0.2">
      <c r="I5345" s="26"/>
    </row>
    <row r="5346" spans="9:9" x14ac:dyDescent="0.2">
      <c r="I5346" s="26"/>
    </row>
    <row r="5347" spans="9:9" x14ac:dyDescent="0.2">
      <c r="I5347" s="26"/>
    </row>
    <row r="5348" spans="9:9" x14ac:dyDescent="0.2">
      <c r="I5348" s="26"/>
    </row>
    <row r="5349" spans="9:9" x14ac:dyDescent="0.2">
      <c r="I5349" s="26"/>
    </row>
    <row r="5350" spans="9:9" x14ac:dyDescent="0.2">
      <c r="I5350" s="26"/>
    </row>
    <row r="5351" spans="9:9" x14ac:dyDescent="0.2">
      <c r="I5351" s="26"/>
    </row>
    <row r="5352" spans="9:9" x14ac:dyDescent="0.2">
      <c r="I5352" s="26"/>
    </row>
    <row r="5353" spans="9:9" x14ac:dyDescent="0.2">
      <c r="I5353" s="26"/>
    </row>
    <row r="5354" spans="9:9" x14ac:dyDescent="0.2">
      <c r="I5354" s="26"/>
    </row>
    <row r="5355" spans="9:9" x14ac:dyDescent="0.2">
      <c r="I5355" s="26"/>
    </row>
    <row r="5356" spans="9:9" x14ac:dyDescent="0.2">
      <c r="I5356" s="26"/>
    </row>
    <row r="5357" spans="9:9" x14ac:dyDescent="0.2">
      <c r="I5357" s="26"/>
    </row>
    <row r="5358" spans="9:9" x14ac:dyDescent="0.2">
      <c r="I5358" s="26"/>
    </row>
    <row r="5359" spans="9:9" x14ac:dyDescent="0.2">
      <c r="I5359" s="26"/>
    </row>
    <row r="5360" spans="9:9" x14ac:dyDescent="0.2">
      <c r="I5360" s="26"/>
    </row>
    <row r="5361" spans="9:9" x14ac:dyDescent="0.2">
      <c r="I5361" s="26"/>
    </row>
    <row r="5362" spans="9:9" x14ac:dyDescent="0.2">
      <c r="I5362" s="26"/>
    </row>
    <row r="5363" spans="9:9" x14ac:dyDescent="0.2">
      <c r="I5363" s="26"/>
    </row>
    <row r="5364" spans="9:9" x14ac:dyDescent="0.2">
      <c r="I5364" s="26"/>
    </row>
    <row r="5365" spans="9:9" x14ac:dyDescent="0.2">
      <c r="I5365" s="26"/>
    </row>
    <row r="5366" spans="9:9" x14ac:dyDescent="0.2">
      <c r="I5366" s="26"/>
    </row>
    <row r="5367" spans="9:9" x14ac:dyDescent="0.2">
      <c r="I5367" s="26"/>
    </row>
    <row r="5368" spans="9:9" x14ac:dyDescent="0.2">
      <c r="I5368" s="26"/>
    </row>
    <row r="5369" spans="9:9" x14ac:dyDescent="0.2">
      <c r="I5369" s="26"/>
    </row>
    <row r="5370" spans="9:9" x14ac:dyDescent="0.2">
      <c r="I5370" s="26"/>
    </row>
    <row r="5371" spans="9:9" x14ac:dyDescent="0.2">
      <c r="I5371" s="26"/>
    </row>
    <row r="5372" spans="9:9" x14ac:dyDescent="0.2">
      <c r="I5372" s="26"/>
    </row>
    <row r="5373" spans="9:9" x14ac:dyDescent="0.2">
      <c r="I5373" s="26"/>
    </row>
    <row r="5374" spans="9:9" x14ac:dyDescent="0.2">
      <c r="I5374" s="26"/>
    </row>
    <row r="5375" spans="9:9" x14ac:dyDescent="0.2">
      <c r="I5375" s="26"/>
    </row>
    <row r="5376" spans="9:9" x14ac:dyDescent="0.2">
      <c r="I5376" s="26"/>
    </row>
    <row r="5377" spans="9:9" x14ac:dyDescent="0.2">
      <c r="I5377" s="26"/>
    </row>
    <row r="5378" spans="9:9" x14ac:dyDescent="0.2">
      <c r="I5378" s="26"/>
    </row>
    <row r="5379" spans="9:9" x14ac:dyDescent="0.2">
      <c r="I5379" s="26"/>
    </row>
    <row r="5380" spans="9:9" x14ac:dyDescent="0.2">
      <c r="I5380" s="26"/>
    </row>
    <row r="5381" spans="9:9" x14ac:dyDescent="0.2">
      <c r="I5381" s="26"/>
    </row>
    <row r="5382" spans="9:9" x14ac:dyDescent="0.2">
      <c r="I5382" s="26"/>
    </row>
    <row r="5383" spans="9:9" x14ac:dyDescent="0.2">
      <c r="I5383" s="26"/>
    </row>
    <row r="5384" spans="9:9" x14ac:dyDescent="0.2">
      <c r="I5384" s="26"/>
    </row>
    <row r="5385" spans="9:9" x14ac:dyDescent="0.2">
      <c r="I5385" s="26"/>
    </row>
    <row r="5386" spans="9:9" x14ac:dyDescent="0.2">
      <c r="I5386" s="26"/>
    </row>
    <row r="5387" spans="9:9" x14ac:dyDescent="0.2">
      <c r="I5387" s="26"/>
    </row>
    <row r="5388" spans="9:9" x14ac:dyDescent="0.2">
      <c r="I5388" s="26"/>
    </row>
    <row r="5389" spans="9:9" x14ac:dyDescent="0.2">
      <c r="I5389" s="26"/>
    </row>
    <row r="5390" spans="9:9" x14ac:dyDescent="0.2">
      <c r="I5390" s="26"/>
    </row>
    <row r="5391" spans="9:9" x14ac:dyDescent="0.2">
      <c r="I5391" s="26"/>
    </row>
    <row r="5392" spans="9:9" x14ac:dyDescent="0.2">
      <c r="I5392" s="26"/>
    </row>
    <row r="5393" spans="9:9" x14ac:dyDescent="0.2">
      <c r="I5393" s="26"/>
    </row>
    <row r="5394" spans="9:9" x14ac:dyDescent="0.2">
      <c r="I5394" s="26"/>
    </row>
    <row r="5395" spans="9:9" x14ac:dyDescent="0.2">
      <c r="I5395" s="26"/>
    </row>
    <row r="5396" spans="9:9" x14ac:dyDescent="0.2">
      <c r="I5396" s="26"/>
    </row>
    <row r="5397" spans="9:9" x14ac:dyDescent="0.2">
      <c r="I5397" s="26"/>
    </row>
    <row r="5398" spans="9:9" x14ac:dyDescent="0.2">
      <c r="I5398" s="26"/>
    </row>
    <row r="5399" spans="9:9" x14ac:dyDescent="0.2">
      <c r="I5399" s="26"/>
    </row>
    <row r="5400" spans="9:9" x14ac:dyDescent="0.2">
      <c r="I5400" s="26"/>
    </row>
    <row r="5401" spans="9:9" x14ac:dyDescent="0.2">
      <c r="I5401" s="26"/>
    </row>
    <row r="5402" spans="9:9" x14ac:dyDescent="0.2">
      <c r="I5402" s="26"/>
    </row>
    <row r="5403" spans="9:9" x14ac:dyDescent="0.2">
      <c r="I5403" s="26"/>
    </row>
    <row r="5404" spans="9:9" x14ac:dyDescent="0.2">
      <c r="I5404" s="26"/>
    </row>
    <row r="5405" spans="9:9" x14ac:dyDescent="0.2">
      <c r="I5405" s="26"/>
    </row>
    <row r="5406" spans="9:9" x14ac:dyDescent="0.2">
      <c r="I5406" s="26"/>
    </row>
    <row r="5407" spans="9:9" x14ac:dyDescent="0.2">
      <c r="I5407" s="26"/>
    </row>
    <row r="5408" spans="9:9" x14ac:dyDescent="0.2">
      <c r="I5408" s="26"/>
    </row>
    <row r="5409" spans="9:9" x14ac:dyDescent="0.2">
      <c r="I5409" s="26"/>
    </row>
    <row r="5410" spans="9:9" x14ac:dyDescent="0.2">
      <c r="I5410" s="26"/>
    </row>
    <row r="5411" spans="9:9" x14ac:dyDescent="0.2">
      <c r="I5411" s="26"/>
    </row>
    <row r="5412" spans="9:9" x14ac:dyDescent="0.2">
      <c r="I5412" s="26"/>
    </row>
    <row r="5413" spans="9:9" x14ac:dyDescent="0.2">
      <c r="I5413" s="26"/>
    </row>
    <row r="5414" spans="9:9" x14ac:dyDescent="0.2">
      <c r="I5414" s="26"/>
    </row>
    <row r="5415" spans="9:9" x14ac:dyDescent="0.2">
      <c r="I5415" s="26"/>
    </row>
    <row r="5416" spans="9:9" x14ac:dyDescent="0.2">
      <c r="I5416" s="26"/>
    </row>
    <row r="5417" spans="9:9" x14ac:dyDescent="0.2">
      <c r="I5417" s="26"/>
    </row>
    <row r="5418" spans="9:9" x14ac:dyDescent="0.2">
      <c r="I5418" s="26"/>
    </row>
    <row r="5419" spans="9:9" x14ac:dyDescent="0.2">
      <c r="I5419" s="26"/>
    </row>
    <row r="5420" spans="9:9" x14ac:dyDescent="0.2">
      <c r="I5420" s="26"/>
    </row>
    <row r="5421" spans="9:9" x14ac:dyDescent="0.2">
      <c r="I5421" s="26"/>
    </row>
    <row r="5422" spans="9:9" x14ac:dyDescent="0.2">
      <c r="I5422" s="26"/>
    </row>
    <row r="5423" spans="9:9" x14ac:dyDescent="0.2">
      <c r="I5423" s="26"/>
    </row>
    <row r="5424" spans="9:9" x14ac:dyDescent="0.2">
      <c r="I5424" s="26"/>
    </row>
    <row r="5425" spans="9:9" x14ac:dyDescent="0.2">
      <c r="I5425" s="26"/>
    </row>
    <row r="5426" spans="9:9" x14ac:dyDescent="0.2">
      <c r="I5426" s="26"/>
    </row>
    <row r="5427" spans="9:9" x14ac:dyDescent="0.2">
      <c r="I5427" s="26"/>
    </row>
    <row r="5428" spans="9:9" x14ac:dyDescent="0.2">
      <c r="I5428" s="26"/>
    </row>
    <row r="5429" spans="9:9" x14ac:dyDescent="0.2">
      <c r="I5429" s="26"/>
    </row>
    <row r="5430" spans="9:9" x14ac:dyDescent="0.2">
      <c r="I5430" s="26"/>
    </row>
    <row r="5431" spans="9:9" x14ac:dyDescent="0.2">
      <c r="I5431" s="26"/>
    </row>
    <row r="5432" spans="9:9" x14ac:dyDescent="0.2">
      <c r="I5432" s="26"/>
    </row>
    <row r="5433" spans="9:9" x14ac:dyDescent="0.2">
      <c r="I5433" s="26"/>
    </row>
    <row r="5434" spans="9:9" x14ac:dyDescent="0.2">
      <c r="I5434" s="26"/>
    </row>
    <row r="5435" spans="9:9" x14ac:dyDescent="0.2">
      <c r="I5435" s="26"/>
    </row>
    <row r="5436" spans="9:9" x14ac:dyDescent="0.2">
      <c r="I5436" s="26"/>
    </row>
    <row r="5437" spans="9:9" x14ac:dyDescent="0.2">
      <c r="I5437" s="26"/>
    </row>
    <row r="5438" spans="9:9" x14ac:dyDescent="0.2">
      <c r="I5438" s="26"/>
    </row>
    <row r="5439" spans="9:9" x14ac:dyDescent="0.2">
      <c r="I5439" s="26"/>
    </row>
    <row r="5440" spans="9:9" x14ac:dyDescent="0.2">
      <c r="I5440" s="26"/>
    </row>
    <row r="5441" spans="9:9" x14ac:dyDescent="0.2">
      <c r="I5441" s="26"/>
    </row>
    <row r="5442" spans="9:9" x14ac:dyDescent="0.2">
      <c r="I5442" s="26"/>
    </row>
    <row r="5443" spans="9:9" x14ac:dyDescent="0.2">
      <c r="I5443" s="26"/>
    </row>
    <row r="5444" spans="9:9" x14ac:dyDescent="0.2">
      <c r="I5444" s="26"/>
    </row>
    <row r="5445" spans="9:9" x14ac:dyDescent="0.2">
      <c r="I5445" s="26"/>
    </row>
    <row r="5446" spans="9:9" x14ac:dyDescent="0.2">
      <c r="I5446" s="26"/>
    </row>
    <row r="5447" spans="9:9" x14ac:dyDescent="0.2">
      <c r="I5447" s="26"/>
    </row>
    <row r="5448" spans="9:9" x14ac:dyDescent="0.2">
      <c r="I5448" s="26"/>
    </row>
    <row r="5449" spans="9:9" x14ac:dyDescent="0.2">
      <c r="I5449" s="26"/>
    </row>
    <row r="5450" spans="9:9" x14ac:dyDescent="0.2">
      <c r="I5450" s="26"/>
    </row>
    <row r="5451" spans="9:9" x14ac:dyDescent="0.2">
      <c r="I5451" s="26"/>
    </row>
    <row r="5452" spans="9:9" x14ac:dyDescent="0.2">
      <c r="I5452" s="26"/>
    </row>
    <row r="5453" spans="9:9" x14ac:dyDescent="0.2">
      <c r="I5453" s="26"/>
    </row>
    <row r="5454" spans="9:9" x14ac:dyDescent="0.2">
      <c r="I5454" s="26"/>
    </row>
    <row r="5455" spans="9:9" x14ac:dyDescent="0.2">
      <c r="I5455" s="26"/>
    </row>
    <row r="5456" spans="9:9" x14ac:dyDescent="0.2">
      <c r="I5456" s="26"/>
    </row>
    <row r="5457" spans="9:9" x14ac:dyDescent="0.2">
      <c r="I5457" s="26"/>
    </row>
    <row r="5458" spans="9:9" x14ac:dyDescent="0.2">
      <c r="I5458" s="26"/>
    </row>
    <row r="5459" spans="9:9" x14ac:dyDescent="0.2">
      <c r="I5459" s="26"/>
    </row>
    <row r="5460" spans="9:9" x14ac:dyDescent="0.2">
      <c r="I5460" s="26"/>
    </row>
    <row r="5461" spans="9:9" x14ac:dyDescent="0.2">
      <c r="I5461" s="26"/>
    </row>
    <row r="5462" spans="9:9" x14ac:dyDescent="0.2">
      <c r="I5462" s="26"/>
    </row>
    <row r="5463" spans="9:9" x14ac:dyDescent="0.2">
      <c r="I5463" s="26"/>
    </row>
    <row r="5464" spans="9:9" x14ac:dyDescent="0.2">
      <c r="I5464" s="26"/>
    </row>
    <row r="5465" spans="9:9" x14ac:dyDescent="0.2">
      <c r="I5465" s="26"/>
    </row>
    <row r="5466" spans="9:9" x14ac:dyDescent="0.2">
      <c r="I5466" s="26"/>
    </row>
    <row r="5467" spans="9:9" x14ac:dyDescent="0.2">
      <c r="I5467" s="26"/>
    </row>
    <row r="5468" spans="9:9" x14ac:dyDescent="0.2">
      <c r="I5468" s="26"/>
    </row>
    <row r="5469" spans="9:9" x14ac:dyDescent="0.2">
      <c r="I5469" s="26"/>
    </row>
    <row r="5470" spans="9:9" x14ac:dyDescent="0.2">
      <c r="I5470" s="26"/>
    </row>
    <row r="5471" spans="9:9" x14ac:dyDescent="0.2">
      <c r="I5471" s="26"/>
    </row>
    <row r="5472" spans="9:9" x14ac:dyDescent="0.2">
      <c r="I5472" s="26"/>
    </row>
    <row r="5473" spans="9:9" x14ac:dyDescent="0.2">
      <c r="I5473" s="26"/>
    </row>
    <row r="5474" spans="9:9" x14ac:dyDescent="0.2">
      <c r="I5474" s="26"/>
    </row>
    <row r="5475" spans="9:9" x14ac:dyDescent="0.2">
      <c r="I5475" s="26"/>
    </row>
    <row r="5476" spans="9:9" x14ac:dyDescent="0.2">
      <c r="I5476" s="26"/>
    </row>
    <row r="5477" spans="9:9" x14ac:dyDescent="0.2">
      <c r="I5477" s="26"/>
    </row>
    <row r="5478" spans="9:9" x14ac:dyDescent="0.2">
      <c r="I5478" s="26"/>
    </row>
    <row r="5479" spans="9:9" x14ac:dyDescent="0.2">
      <c r="I5479" s="26"/>
    </row>
    <row r="5480" spans="9:9" x14ac:dyDescent="0.2">
      <c r="I5480" s="26"/>
    </row>
    <row r="5481" spans="9:9" x14ac:dyDescent="0.2">
      <c r="I5481" s="26"/>
    </row>
    <row r="5482" spans="9:9" x14ac:dyDescent="0.2">
      <c r="I5482" s="26"/>
    </row>
    <row r="5483" spans="9:9" x14ac:dyDescent="0.2">
      <c r="I5483" s="26"/>
    </row>
    <row r="5484" spans="9:9" x14ac:dyDescent="0.2">
      <c r="I5484" s="26"/>
    </row>
    <row r="5485" spans="9:9" x14ac:dyDescent="0.2">
      <c r="I5485" s="26"/>
    </row>
    <row r="5486" spans="9:9" x14ac:dyDescent="0.2">
      <c r="I5486" s="26"/>
    </row>
    <row r="5487" spans="9:9" x14ac:dyDescent="0.2">
      <c r="I5487" s="26"/>
    </row>
    <row r="5488" spans="9:9" x14ac:dyDescent="0.2">
      <c r="I5488" s="26"/>
    </row>
    <row r="5489" spans="9:9" x14ac:dyDescent="0.2">
      <c r="I5489" s="26"/>
    </row>
    <row r="5490" spans="9:9" x14ac:dyDescent="0.2">
      <c r="I5490" s="26"/>
    </row>
    <row r="5491" spans="9:9" x14ac:dyDescent="0.2">
      <c r="I5491" s="26"/>
    </row>
    <row r="5492" spans="9:9" x14ac:dyDescent="0.2">
      <c r="I5492" s="26"/>
    </row>
    <row r="5493" spans="9:9" x14ac:dyDescent="0.2">
      <c r="I5493" s="26"/>
    </row>
    <row r="5494" spans="9:9" x14ac:dyDescent="0.2">
      <c r="I5494" s="26"/>
    </row>
    <row r="5495" spans="9:9" x14ac:dyDescent="0.2">
      <c r="I5495" s="26"/>
    </row>
    <row r="5496" spans="9:9" x14ac:dyDescent="0.2">
      <c r="I5496" s="26"/>
    </row>
    <row r="5497" spans="9:9" x14ac:dyDescent="0.2">
      <c r="I5497" s="26"/>
    </row>
    <row r="5498" spans="9:9" x14ac:dyDescent="0.2">
      <c r="I5498" s="26"/>
    </row>
    <row r="5499" spans="9:9" x14ac:dyDescent="0.2">
      <c r="I5499" s="26"/>
    </row>
    <row r="5500" spans="9:9" x14ac:dyDescent="0.2">
      <c r="I5500" s="26"/>
    </row>
    <row r="5501" spans="9:9" x14ac:dyDescent="0.2">
      <c r="I5501" s="26"/>
    </row>
    <row r="5502" spans="9:9" x14ac:dyDescent="0.2">
      <c r="I5502" s="26"/>
    </row>
    <row r="5503" spans="9:9" x14ac:dyDescent="0.2">
      <c r="I5503" s="26"/>
    </row>
    <row r="5504" spans="9:9" x14ac:dyDescent="0.2">
      <c r="I5504" s="26"/>
    </row>
    <row r="5505" spans="9:9" x14ac:dyDescent="0.2">
      <c r="I5505" s="26"/>
    </row>
    <row r="5506" spans="9:9" x14ac:dyDescent="0.2">
      <c r="I5506" s="26"/>
    </row>
    <row r="5507" spans="9:9" x14ac:dyDescent="0.2">
      <c r="I5507" s="26"/>
    </row>
    <row r="5508" spans="9:9" x14ac:dyDescent="0.2">
      <c r="I5508" s="26"/>
    </row>
    <row r="5509" spans="9:9" x14ac:dyDescent="0.2">
      <c r="I5509" s="26"/>
    </row>
    <row r="5510" spans="9:9" x14ac:dyDescent="0.2">
      <c r="I5510" s="26"/>
    </row>
    <row r="5511" spans="9:9" x14ac:dyDescent="0.2">
      <c r="I5511" s="26"/>
    </row>
    <row r="5512" spans="9:9" x14ac:dyDescent="0.2">
      <c r="I5512" s="26"/>
    </row>
    <row r="5513" spans="9:9" x14ac:dyDescent="0.2">
      <c r="I5513" s="26"/>
    </row>
    <row r="5514" spans="9:9" x14ac:dyDescent="0.2">
      <c r="I5514" s="26"/>
    </row>
    <row r="5515" spans="9:9" x14ac:dyDescent="0.2">
      <c r="I5515" s="26"/>
    </row>
    <row r="5516" spans="9:9" x14ac:dyDescent="0.2">
      <c r="I5516" s="26"/>
    </row>
    <row r="5517" spans="9:9" x14ac:dyDescent="0.2">
      <c r="I5517" s="26"/>
    </row>
    <row r="5518" spans="9:9" x14ac:dyDescent="0.2">
      <c r="I5518" s="26"/>
    </row>
    <row r="5519" spans="9:9" x14ac:dyDescent="0.2">
      <c r="I5519" s="26"/>
    </row>
    <row r="5520" spans="9:9" x14ac:dyDescent="0.2">
      <c r="I5520" s="26"/>
    </row>
    <row r="5521" spans="9:9" x14ac:dyDescent="0.2">
      <c r="I5521" s="26"/>
    </row>
    <row r="5522" spans="9:9" x14ac:dyDescent="0.2">
      <c r="I5522" s="26"/>
    </row>
    <row r="5523" spans="9:9" x14ac:dyDescent="0.2">
      <c r="I5523" s="26"/>
    </row>
    <row r="5524" spans="9:9" x14ac:dyDescent="0.2">
      <c r="I5524" s="26"/>
    </row>
    <row r="5525" spans="9:9" x14ac:dyDescent="0.2">
      <c r="I5525" s="26"/>
    </row>
    <row r="5526" spans="9:9" x14ac:dyDescent="0.2">
      <c r="I5526" s="26"/>
    </row>
    <row r="5527" spans="9:9" x14ac:dyDescent="0.2">
      <c r="I5527" s="26"/>
    </row>
    <row r="5528" spans="9:9" x14ac:dyDescent="0.2">
      <c r="I5528" s="26"/>
    </row>
    <row r="5529" spans="9:9" x14ac:dyDescent="0.2">
      <c r="I5529" s="26"/>
    </row>
    <row r="5530" spans="9:9" x14ac:dyDescent="0.2">
      <c r="I5530" s="26"/>
    </row>
    <row r="5531" spans="9:9" x14ac:dyDescent="0.2">
      <c r="I5531" s="26"/>
    </row>
    <row r="5532" spans="9:9" x14ac:dyDescent="0.2">
      <c r="I5532" s="26"/>
    </row>
    <row r="5533" spans="9:9" x14ac:dyDescent="0.2">
      <c r="I5533" s="26"/>
    </row>
    <row r="5534" spans="9:9" x14ac:dyDescent="0.2">
      <c r="I5534" s="26"/>
    </row>
    <row r="5535" spans="9:9" x14ac:dyDescent="0.2">
      <c r="I5535" s="26"/>
    </row>
    <row r="5536" spans="9:9" x14ac:dyDescent="0.2">
      <c r="I5536" s="26"/>
    </row>
    <row r="5537" spans="9:9" x14ac:dyDescent="0.2">
      <c r="I5537" s="26"/>
    </row>
    <row r="5538" spans="9:9" x14ac:dyDescent="0.2">
      <c r="I5538" s="26"/>
    </row>
    <row r="5539" spans="9:9" x14ac:dyDescent="0.2">
      <c r="I5539" s="26"/>
    </row>
    <row r="5540" spans="9:9" x14ac:dyDescent="0.2">
      <c r="I5540" s="26"/>
    </row>
    <row r="5541" spans="9:9" x14ac:dyDescent="0.2">
      <c r="I5541" s="26"/>
    </row>
    <row r="5542" spans="9:9" x14ac:dyDescent="0.2">
      <c r="I5542" s="26"/>
    </row>
    <row r="5543" spans="9:9" x14ac:dyDescent="0.2">
      <c r="I5543" s="26"/>
    </row>
    <row r="5544" spans="9:9" x14ac:dyDescent="0.2">
      <c r="I5544" s="26"/>
    </row>
    <row r="5545" spans="9:9" x14ac:dyDescent="0.2">
      <c r="I5545" s="26"/>
    </row>
    <row r="5546" spans="9:9" x14ac:dyDescent="0.2">
      <c r="I5546" s="26"/>
    </row>
    <row r="5547" spans="9:9" x14ac:dyDescent="0.2">
      <c r="I5547" s="26"/>
    </row>
    <row r="5548" spans="9:9" x14ac:dyDescent="0.2">
      <c r="I5548" s="26"/>
    </row>
    <row r="5549" spans="9:9" x14ac:dyDescent="0.2">
      <c r="I5549" s="26"/>
    </row>
    <row r="5550" spans="9:9" x14ac:dyDescent="0.2">
      <c r="I5550" s="26"/>
    </row>
    <row r="5551" spans="9:9" x14ac:dyDescent="0.2">
      <c r="I5551" s="26"/>
    </row>
    <row r="5552" spans="9:9" x14ac:dyDescent="0.2">
      <c r="I5552" s="26"/>
    </row>
    <row r="5553" spans="9:9" x14ac:dyDescent="0.2">
      <c r="I5553" s="26"/>
    </row>
    <row r="5554" spans="9:9" x14ac:dyDescent="0.2">
      <c r="I5554" s="26"/>
    </row>
    <row r="5555" spans="9:9" x14ac:dyDescent="0.2">
      <c r="I5555" s="26"/>
    </row>
    <row r="5556" spans="9:9" x14ac:dyDescent="0.2">
      <c r="I5556" s="26"/>
    </row>
    <row r="5557" spans="9:9" x14ac:dyDescent="0.2">
      <c r="I5557" s="26"/>
    </row>
    <row r="5558" spans="9:9" x14ac:dyDescent="0.2">
      <c r="I5558" s="26"/>
    </row>
    <row r="5559" spans="9:9" x14ac:dyDescent="0.2">
      <c r="I5559" s="26"/>
    </row>
    <row r="5560" spans="9:9" x14ac:dyDescent="0.2">
      <c r="I5560" s="26"/>
    </row>
    <row r="5561" spans="9:9" x14ac:dyDescent="0.2">
      <c r="I5561" s="26"/>
    </row>
    <row r="5562" spans="9:9" x14ac:dyDescent="0.2">
      <c r="I5562" s="26"/>
    </row>
    <row r="5563" spans="9:9" x14ac:dyDescent="0.2">
      <c r="I5563" s="26"/>
    </row>
    <row r="5564" spans="9:9" x14ac:dyDescent="0.2">
      <c r="I5564" s="26"/>
    </row>
    <row r="5565" spans="9:9" x14ac:dyDescent="0.2">
      <c r="I5565" s="26"/>
    </row>
    <row r="5566" spans="9:9" x14ac:dyDescent="0.2">
      <c r="I5566" s="26"/>
    </row>
    <row r="5567" spans="9:9" x14ac:dyDescent="0.2">
      <c r="I5567" s="26"/>
    </row>
    <row r="5568" spans="9:9" x14ac:dyDescent="0.2">
      <c r="I5568" s="26"/>
    </row>
    <row r="5569" spans="9:9" x14ac:dyDescent="0.2">
      <c r="I5569" s="26"/>
    </row>
    <row r="5570" spans="9:9" x14ac:dyDescent="0.2">
      <c r="I5570" s="26"/>
    </row>
    <row r="5571" spans="9:9" x14ac:dyDescent="0.2">
      <c r="I5571" s="26"/>
    </row>
    <row r="5572" spans="9:9" x14ac:dyDescent="0.2">
      <c r="I5572" s="26"/>
    </row>
    <row r="5573" spans="9:9" x14ac:dyDescent="0.2">
      <c r="I5573" s="26"/>
    </row>
    <row r="5574" spans="9:9" x14ac:dyDescent="0.2">
      <c r="I5574" s="26"/>
    </row>
    <row r="5575" spans="9:9" x14ac:dyDescent="0.2">
      <c r="I5575" s="26"/>
    </row>
    <row r="5576" spans="9:9" x14ac:dyDescent="0.2">
      <c r="I5576" s="26"/>
    </row>
    <row r="5577" spans="9:9" x14ac:dyDescent="0.2">
      <c r="I5577" s="26"/>
    </row>
    <row r="5578" spans="9:9" x14ac:dyDescent="0.2">
      <c r="I5578" s="26"/>
    </row>
    <row r="5579" spans="9:9" x14ac:dyDescent="0.2">
      <c r="I5579" s="26"/>
    </row>
    <row r="5580" spans="9:9" x14ac:dyDescent="0.2">
      <c r="I5580" s="26"/>
    </row>
    <row r="5581" spans="9:9" x14ac:dyDescent="0.2">
      <c r="I5581" s="26"/>
    </row>
    <row r="5582" spans="9:9" x14ac:dyDescent="0.2">
      <c r="I5582" s="26"/>
    </row>
    <row r="5583" spans="9:9" x14ac:dyDescent="0.2">
      <c r="I5583" s="26"/>
    </row>
    <row r="5584" spans="9:9" x14ac:dyDescent="0.2">
      <c r="I5584" s="26"/>
    </row>
    <row r="5585" spans="9:9" x14ac:dyDescent="0.2">
      <c r="I5585" s="26"/>
    </row>
    <row r="5586" spans="9:9" x14ac:dyDescent="0.2">
      <c r="I5586" s="26"/>
    </row>
    <row r="5587" spans="9:9" x14ac:dyDescent="0.2">
      <c r="I5587" s="26"/>
    </row>
    <row r="5588" spans="9:9" x14ac:dyDescent="0.2">
      <c r="I5588" s="26"/>
    </row>
    <row r="5589" spans="9:9" x14ac:dyDescent="0.2">
      <c r="I5589" s="26"/>
    </row>
    <row r="5590" spans="9:9" x14ac:dyDescent="0.2">
      <c r="I5590" s="26"/>
    </row>
    <row r="5591" spans="9:9" x14ac:dyDescent="0.2">
      <c r="I5591" s="26"/>
    </row>
    <row r="5592" spans="9:9" x14ac:dyDescent="0.2">
      <c r="I5592" s="26"/>
    </row>
    <row r="5593" spans="9:9" x14ac:dyDescent="0.2">
      <c r="I5593" s="26"/>
    </row>
    <row r="5594" spans="9:9" x14ac:dyDescent="0.2">
      <c r="I5594" s="26"/>
    </row>
    <row r="5595" spans="9:9" x14ac:dyDescent="0.2">
      <c r="I5595" s="26"/>
    </row>
    <row r="5596" spans="9:9" x14ac:dyDescent="0.2">
      <c r="I5596" s="26"/>
    </row>
    <row r="5597" spans="9:9" x14ac:dyDescent="0.2">
      <c r="I5597" s="26"/>
    </row>
    <row r="5598" spans="9:9" x14ac:dyDescent="0.2">
      <c r="I5598" s="26"/>
    </row>
    <row r="5599" spans="9:9" x14ac:dyDescent="0.2">
      <c r="I5599" s="26"/>
    </row>
    <row r="5600" spans="9:9" x14ac:dyDescent="0.2">
      <c r="I5600" s="26"/>
    </row>
    <row r="5601" spans="9:9" x14ac:dyDescent="0.2">
      <c r="I5601" s="26"/>
    </row>
    <row r="5602" spans="9:9" x14ac:dyDescent="0.2">
      <c r="I5602" s="26"/>
    </row>
    <row r="5603" spans="9:9" x14ac:dyDescent="0.2">
      <c r="I5603" s="26"/>
    </row>
    <row r="5604" spans="9:9" x14ac:dyDescent="0.2">
      <c r="I5604" s="26"/>
    </row>
    <row r="5605" spans="9:9" x14ac:dyDescent="0.2">
      <c r="I5605" s="26"/>
    </row>
    <row r="5606" spans="9:9" x14ac:dyDescent="0.2">
      <c r="I5606" s="26"/>
    </row>
    <row r="5607" spans="9:9" x14ac:dyDescent="0.2">
      <c r="I5607" s="26"/>
    </row>
    <row r="5608" spans="9:9" x14ac:dyDescent="0.2">
      <c r="I5608" s="26"/>
    </row>
    <row r="5609" spans="9:9" x14ac:dyDescent="0.2">
      <c r="I5609" s="26"/>
    </row>
    <row r="5610" spans="9:9" x14ac:dyDescent="0.2">
      <c r="I5610" s="26"/>
    </row>
    <row r="5611" spans="9:9" x14ac:dyDescent="0.2">
      <c r="I5611" s="26"/>
    </row>
    <row r="5612" spans="9:9" x14ac:dyDescent="0.2">
      <c r="I5612" s="26"/>
    </row>
    <row r="5613" spans="9:9" x14ac:dyDescent="0.2">
      <c r="I5613" s="26"/>
    </row>
    <row r="5614" spans="9:9" x14ac:dyDescent="0.2">
      <c r="I5614" s="26"/>
    </row>
    <row r="5615" spans="9:9" x14ac:dyDescent="0.2">
      <c r="I5615" s="26"/>
    </row>
    <row r="5616" spans="9:9" x14ac:dyDescent="0.2">
      <c r="I5616" s="26"/>
    </row>
    <row r="5617" spans="9:9" x14ac:dyDescent="0.2">
      <c r="I5617" s="26"/>
    </row>
    <row r="5618" spans="9:9" x14ac:dyDescent="0.2">
      <c r="I5618" s="26"/>
    </row>
    <row r="5619" spans="9:9" x14ac:dyDescent="0.2">
      <c r="I5619" s="26"/>
    </row>
    <row r="5620" spans="9:9" x14ac:dyDescent="0.2">
      <c r="I5620" s="26"/>
    </row>
    <row r="5621" spans="9:9" x14ac:dyDescent="0.2">
      <c r="I5621" s="26"/>
    </row>
    <row r="5622" spans="9:9" x14ac:dyDescent="0.2">
      <c r="I5622" s="26"/>
    </row>
    <row r="5623" spans="9:9" x14ac:dyDescent="0.2">
      <c r="I5623" s="26"/>
    </row>
    <row r="5624" spans="9:9" x14ac:dyDescent="0.2">
      <c r="I5624" s="26"/>
    </row>
    <row r="5625" spans="9:9" x14ac:dyDescent="0.2">
      <c r="I5625" s="26"/>
    </row>
    <row r="5626" spans="9:9" x14ac:dyDescent="0.2">
      <c r="I5626" s="26"/>
    </row>
    <row r="5627" spans="9:9" x14ac:dyDescent="0.2">
      <c r="I5627" s="26"/>
    </row>
    <row r="5628" spans="9:9" x14ac:dyDescent="0.2">
      <c r="I5628" s="26"/>
    </row>
    <row r="5629" spans="9:9" x14ac:dyDescent="0.2">
      <c r="I5629" s="26"/>
    </row>
    <row r="5630" spans="9:9" x14ac:dyDescent="0.2">
      <c r="I5630" s="26"/>
    </row>
    <row r="5631" spans="9:9" x14ac:dyDescent="0.2">
      <c r="I5631" s="26"/>
    </row>
    <row r="5632" spans="9:9" x14ac:dyDescent="0.2">
      <c r="I5632" s="26"/>
    </row>
    <row r="5633" spans="9:9" x14ac:dyDescent="0.2">
      <c r="I5633" s="26"/>
    </row>
    <row r="5634" spans="9:9" x14ac:dyDescent="0.2">
      <c r="I5634" s="26"/>
    </row>
    <row r="5635" spans="9:9" x14ac:dyDescent="0.2">
      <c r="I5635" s="26"/>
    </row>
    <row r="5636" spans="9:9" x14ac:dyDescent="0.2">
      <c r="I5636" s="26"/>
    </row>
    <row r="5637" spans="9:9" x14ac:dyDescent="0.2">
      <c r="I5637" s="26"/>
    </row>
    <row r="5638" spans="9:9" x14ac:dyDescent="0.2">
      <c r="I5638" s="26"/>
    </row>
    <row r="5639" spans="9:9" x14ac:dyDescent="0.2">
      <c r="I5639" s="26"/>
    </row>
    <row r="5640" spans="9:9" x14ac:dyDescent="0.2">
      <c r="I5640" s="26"/>
    </row>
    <row r="5641" spans="9:9" x14ac:dyDescent="0.2">
      <c r="I5641" s="26"/>
    </row>
    <row r="5642" spans="9:9" x14ac:dyDescent="0.2">
      <c r="I5642" s="26"/>
    </row>
    <row r="5643" spans="9:9" x14ac:dyDescent="0.2">
      <c r="I5643" s="26"/>
    </row>
    <row r="5644" spans="9:9" x14ac:dyDescent="0.2">
      <c r="I5644" s="26"/>
    </row>
    <row r="5645" spans="9:9" x14ac:dyDescent="0.2">
      <c r="I5645" s="26"/>
    </row>
    <row r="5646" spans="9:9" x14ac:dyDescent="0.2">
      <c r="I5646" s="26"/>
    </row>
    <row r="5647" spans="9:9" x14ac:dyDescent="0.2">
      <c r="I5647" s="26"/>
    </row>
    <row r="5648" spans="9:9" x14ac:dyDescent="0.2">
      <c r="I5648" s="26"/>
    </row>
    <row r="5649" spans="9:9" x14ac:dyDescent="0.2">
      <c r="I5649" s="26"/>
    </row>
    <row r="5650" spans="9:9" x14ac:dyDescent="0.2">
      <c r="I5650" s="26"/>
    </row>
    <row r="5651" spans="9:9" x14ac:dyDescent="0.2">
      <c r="I5651" s="26"/>
    </row>
    <row r="5652" spans="9:9" x14ac:dyDescent="0.2">
      <c r="I5652" s="26"/>
    </row>
    <row r="5653" spans="9:9" x14ac:dyDescent="0.2">
      <c r="I5653" s="26"/>
    </row>
    <row r="5654" spans="9:9" x14ac:dyDescent="0.2">
      <c r="I5654" s="26"/>
    </row>
    <row r="5655" spans="9:9" x14ac:dyDescent="0.2">
      <c r="I5655" s="26"/>
    </row>
    <row r="5656" spans="9:9" x14ac:dyDescent="0.2">
      <c r="I5656" s="26"/>
    </row>
    <row r="5657" spans="9:9" x14ac:dyDescent="0.2">
      <c r="I5657" s="26"/>
    </row>
    <row r="5658" spans="9:9" x14ac:dyDescent="0.2">
      <c r="I5658" s="26"/>
    </row>
    <row r="5659" spans="9:9" x14ac:dyDescent="0.2">
      <c r="I5659" s="26"/>
    </row>
    <row r="5660" spans="9:9" x14ac:dyDescent="0.2">
      <c r="I5660" s="26"/>
    </row>
    <row r="5661" spans="9:9" x14ac:dyDescent="0.2">
      <c r="I5661" s="26"/>
    </row>
    <row r="5662" spans="9:9" x14ac:dyDescent="0.2">
      <c r="I5662" s="26"/>
    </row>
    <row r="5663" spans="9:9" x14ac:dyDescent="0.2">
      <c r="I5663" s="26"/>
    </row>
    <row r="5664" spans="9:9" x14ac:dyDescent="0.2">
      <c r="I5664" s="26"/>
    </row>
    <row r="5665" spans="9:9" x14ac:dyDescent="0.2">
      <c r="I5665" s="26"/>
    </row>
    <row r="5666" spans="9:9" x14ac:dyDescent="0.2">
      <c r="I5666" s="26"/>
    </row>
    <row r="5667" spans="9:9" x14ac:dyDescent="0.2">
      <c r="I5667" s="26"/>
    </row>
    <row r="5668" spans="9:9" x14ac:dyDescent="0.2">
      <c r="I5668" s="26"/>
    </row>
    <row r="5669" spans="9:9" x14ac:dyDescent="0.2">
      <c r="I5669" s="26"/>
    </row>
    <row r="5670" spans="9:9" x14ac:dyDescent="0.2">
      <c r="I5670" s="26"/>
    </row>
    <row r="5671" spans="9:9" x14ac:dyDescent="0.2">
      <c r="I5671" s="26"/>
    </row>
    <row r="5672" spans="9:9" x14ac:dyDescent="0.2">
      <c r="I5672" s="26"/>
    </row>
    <row r="5673" spans="9:9" x14ac:dyDescent="0.2">
      <c r="I5673" s="26"/>
    </row>
    <row r="5674" spans="9:9" x14ac:dyDescent="0.2">
      <c r="I5674" s="26"/>
    </row>
    <row r="5675" spans="9:9" x14ac:dyDescent="0.2">
      <c r="I5675" s="26"/>
    </row>
    <row r="5676" spans="9:9" x14ac:dyDescent="0.2">
      <c r="I5676" s="26"/>
    </row>
    <row r="5677" spans="9:9" x14ac:dyDescent="0.2">
      <c r="I5677" s="26"/>
    </row>
    <row r="5678" spans="9:9" x14ac:dyDescent="0.2">
      <c r="I5678" s="26"/>
    </row>
    <row r="5679" spans="9:9" x14ac:dyDescent="0.2">
      <c r="I5679" s="26"/>
    </row>
    <row r="5680" spans="9:9" x14ac:dyDescent="0.2">
      <c r="I5680" s="26"/>
    </row>
    <row r="5681" spans="9:9" x14ac:dyDescent="0.2">
      <c r="I5681" s="26"/>
    </row>
    <row r="5682" spans="9:9" x14ac:dyDescent="0.2">
      <c r="I5682" s="26"/>
    </row>
    <row r="5683" spans="9:9" x14ac:dyDescent="0.2">
      <c r="I5683" s="26"/>
    </row>
    <row r="5684" spans="9:9" x14ac:dyDescent="0.2">
      <c r="I5684" s="26"/>
    </row>
    <row r="5685" spans="9:9" x14ac:dyDescent="0.2">
      <c r="I5685" s="26"/>
    </row>
    <row r="5686" spans="9:9" x14ac:dyDescent="0.2">
      <c r="I5686" s="26"/>
    </row>
    <row r="5687" spans="9:9" x14ac:dyDescent="0.2">
      <c r="I5687" s="26"/>
    </row>
    <row r="5688" spans="9:9" x14ac:dyDescent="0.2">
      <c r="I5688" s="26"/>
    </row>
    <row r="5689" spans="9:9" x14ac:dyDescent="0.2">
      <c r="I5689" s="26"/>
    </row>
    <row r="5690" spans="9:9" x14ac:dyDescent="0.2">
      <c r="I5690" s="26"/>
    </row>
    <row r="5691" spans="9:9" x14ac:dyDescent="0.2">
      <c r="I5691" s="26"/>
    </row>
    <row r="5692" spans="9:9" x14ac:dyDescent="0.2">
      <c r="I5692" s="26"/>
    </row>
    <row r="5693" spans="9:9" x14ac:dyDescent="0.2">
      <c r="I5693" s="26"/>
    </row>
    <row r="5694" spans="9:9" x14ac:dyDescent="0.2">
      <c r="I5694" s="26"/>
    </row>
    <row r="5695" spans="9:9" x14ac:dyDescent="0.2">
      <c r="I5695" s="26"/>
    </row>
    <row r="5696" spans="9:9" x14ac:dyDescent="0.2">
      <c r="I5696" s="26"/>
    </row>
    <row r="5697" spans="9:9" x14ac:dyDescent="0.2">
      <c r="I5697" s="26"/>
    </row>
    <row r="5698" spans="9:9" x14ac:dyDescent="0.2">
      <c r="I5698" s="26"/>
    </row>
    <row r="5699" spans="9:9" x14ac:dyDescent="0.2">
      <c r="I5699" s="26"/>
    </row>
    <row r="5700" spans="9:9" x14ac:dyDescent="0.2">
      <c r="I5700" s="26"/>
    </row>
    <row r="5701" spans="9:9" x14ac:dyDescent="0.2">
      <c r="I5701" s="26"/>
    </row>
    <row r="5702" spans="9:9" x14ac:dyDescent="0.2">
      <c r="I5702" s="26"/>
    </row>
    <row r="5703" spans="9:9" x14ac:dyDescent="0.2">
      <c r="I5703" s="26"/>
    </row>
    <row r="5704" spans="9:9" x14ac:dyDescent="0.2">
      <c r="I5704" s="26"/>
    </row>
    <row r="5705" spans="9:9" x14ac:dyDescent="0.2">
      <c r="I5705" s="26"/>
    </row>
    <row r="5706" spans="9:9" x14ac:dyDescent="0.2">
      <c r="I5706" s="26"/>
    </row>
    <row r="5707" spans="9:9" x14ac:dyDescent="0.2">
      <c r="I5707" s="26"/>
    </row>
    <row r="5708" spans="9:9" x14ac:dyDescent="0.2">
      <c r="I5708" s="26"/>
    </row>
    <row r="5709" spans="9:9" x14ac:dyDescent="0.2">
      <c r="I5709" s="26"/>
    </row>
    <row r="5710" spans="9:9" x14ac:dyDescent="0.2">
      <c r="I5710" s="26"/>
    </row>
    <row r="5711" spans="9:9" x14ac:dyDescent="0.2">
      <c r="I5711" s="26"/>
    </row>
    <row r="5712" spans="9:9" x14ac:dyDescent="0.2">
      <c r="I5712" s="26"/>
    </row>
    <row r="5713" spans="9:9" x14ac:dyDescent="0.2">
      <c r="I5713" s="26"/>
    </row>
    <row r="5714" spans="9:9" x14ac:dyDescent="0.2">
      <c r="I5714" s="26"/>
    </row>
    <row r="5715" spans="9:9" x14ac:dyDescent="0.2">
      <c r="I5715" s="26"/>
    </row>
    <row r="5716" spans="9:9" x14ac:dyDescent="0.2">
      <c r="I5716" s="26"/>
    </row>
    <row r="5717" spans="9:9" x14ac:dyDescent="0.2">
      <c r="I5717" s="26"/>
    </row>
    <row r="5718" spans="9:9" x14ac:dyDescent="0.2">
      <c r="I5718" s="26"/>
    </row>
    <row r="5719" spans="9:9" x14ac:dyDescent="0.2">
      <c r="I5719" s="26"/>
    </row>
    <row r="5720" spans="9:9" x14ac:dyDescent="0.2">
      <c r="I5720" s="26"/>
    </row>
    <row r="5721" spans="9:9" x14ac:dyDescent="0.2">
      <c r="I5721" s="26"/>
    </row>
    <row r="5722" spans="9:9" x14ac:dyDescent="0.2">
      <c r="I5722" s="26"/>
    </row>
    <row r="5723" spans="9:9" x14ac:dyDescent="0.2">
      <c r="I5723" s="26"/>
    </row>
    <row r="5724" spans="9:9" x14ac:dyDescent="0.2">
      <c r="I5724" s="26"/>
    </row>
    <row r="5725" spans="9:9" x14ac:dyDescent="0.2">
      <c r="I5725" s="26"/>
    </row>
    <row r="5726" spans="9:9" x14ac:dyDescent="0.2">
      <c r="I5726" s="26"/>
    </row>
    <row r="5727" spans="9:9" x14ac:dyDescent="0.2">
      <c r="I5727" s="26"/>
    </row>
    <row r="5728" spans="9:9" x14ac:dyDescent="0.2">
      <c r="I5728" s="26"/>
    </row>
    <row r="5729" spans="9:9" x14ac:dyDescent="0.2">
      <c r="I5729" s="26"/>
    </row>
    <row r="5730" spans="9:9" x14ac:dyDescent="0.2">
      <c r="I5730" s="26"/>
    </row>
    <row r="5731" spans="9:9" x14ac:dyDescent="0.2">
      <c r="I5731" s="26"/>
    </row>
    <row r="5732" spans="9:9" x14ac:dyDescent="0.2">
      <c r="I5732" s="26"/>
    </row>
    <row r="5733" spans="9:9" x14ac:dyDescent="0.2">
      <c r="I5733" s="26"/>
    </row>
    <row r="5734" spans="9:9" x14ac:dyDescent="0.2">
      <c r="I5734" s="26"/>
    </row>
    <row r="5735" spans="9:9" x14ac:dyDescent="0.2">
      <c r="I5735" s="26"/>
    </row>
    <row r="5736" spans="9:9" x14ac:dyDescent="0.2">
      <c r="I5736" s="26"/>
    </row>
    <row r="5737" spans="9:9" x14ac:dyDescent="0.2">
      <c r="I5737" s="26"/>
    </row>
    <row r="5738" spans="9:9" x14ac:dyDescent="0.2">
      <c r="I5738" s="26"/>
    </row>
    <row r="5739" spans="9:9" x14ac:dyDescent="0.2">
      <c r="I5739" s="26"/>
    </row>
    <row r="5740" spans="9:9" x14ac:dyDescent="0.2">
      <c r="I5740" s="26"/>
    </row>
    <row r="5741" spans="9:9" x14ac:dyDescent="0.2">
      <c r="I5741" s="26"/>
    </row>
    <row r="5742" spans="9:9" x14ac:dyDescent="0.2">
      <c r="I5742" s="26"/>
    </row>
    <row r="5743" spans="9:9" x14ac:dyDescent="0.2">
      <c r="I5743" s="26"/>
    </row>
    <row r="5744" spans="9:9" x14ac:dyDescent="0.2">
      <c r="I5744" s="26"/>
    </row>
    <row r="5745" spans="9:9" x14ac:dyDescent="0.2">
      <c r="I5745" s="26"/>
    </row>
    <row r="5746" spans="9:9" x14ac:dyDescent="0.2">
      <c r="I5746" s="26"/>
    </row>
    <row r="5747" spans="9:9" x14ac:dyDescent="0.2">
      <c r="I5747" s="26"/>
    </row>
    <row r="5748" spans="9:9" x14ac:dyDescent="0.2">
      <c r="I5748" s="26"/>
    </row>
    <row r="5749" spans="9:9" x14ac:dyDescent="0.2">
      <c r="I5749" s="26"/>
    </row>
    <row r="5750" spans="9:9" x14ac:dyDescent="0.2">
      <c r="I5750" s="26"/>
    </row>
    <row r="5751" spans="9:9" x14ac:dyDescent="0.2">
      <c r="I5751" s="26"/>
    </row>
    <row r="5752" spans="9:9" x14ac:dyDescent="0.2">
      <c r="I5752" s="26"/>
    </row>
    <row r="5753" spans="9:9" x14ac:dyDescent="0.2">
      <c r="I5753" s="26"/>
    </row>
    <row r="5754" spans="9:9" x14ac:dyDescent="0.2">
      <c r="I5754" s="26"/>
    </row>
    <row r="5755" spans="9:9" x14ac:dyDescent="0.2">
      <c r="I5755" s="26"/>
    </row>
    <row r="5756" spans="9:9" x14ac:dyDescent="0.2">
      <c r="I5756" s="26"/>
    </row>
    <row r="5757" spans="9:9" x14ac:dyDescent="0.2">
      <c r="I5757" s="26"/>
    </row>
    <row r="5758" spans="9:9" x14ac:dyDescent="0.2">
      <c r="I5758" s="26"/>
    </row>
    <row r="5759" spans="9:9" x14ac:dyDescent="0.2">
      <c r="I5759" s="26"/>
    </row>
    <row r="5760" spans="9:9" x14ac:dyDescent="0.2">
      <c r="I5760" s="26"/>
    </row>
    <row r="5761" spans="9:9" x14ac:dyDescent="0.2">
      <c r="I5761" s="26"/>
    </row>
    <row r="5762" spans="9:9" x14ac:dyDescent="0.2">
      <c r="I5762" s="26"/>
    </row>
    <row r="5763" spans="9:9" x14ac:dyDescent="0.2">
      <c r="I5763" s="26"/>
    </row>
    <row r="5764" spans="9:9" x14ac:dyDescent="0.2">
      <c r="I5764" s="26"/>
    </row>
    <row r="5765" spans="9:9" x14ac:dyDescent="0.2">
      <c r="I5765" s="26"/>
    </row>
    <row r="5766" spans="9:9" x14ac:dyDescent="0.2">
      <c r="I5766" s="26"/>
    </row>
    <row r="5767" spans="9:9" x14ac:dyDescent="0.2">
      <c r="I5767" s="26"/>
    </row>
    <row r="5768" spans="9:9" x14ac:dyDescent="0.2">
      <c r="I5768" s="26"/>
    </row>
    <row r="5769" spans="9:9" x14ac:dyDescent="0.2">
      <c r="I5769" s="26"/>
    </row>
    <row r="5770" spans="9:9" x14ac:dyDescent="0.2">
      <c r="I5770" s="26"/>
    </row>
    <row r="5771" spans="9:9" x14ac:dyDescent="0.2">
      <c r="I5771" s="26"/>
    </row>
    <row r="5772" spans="9:9" x14ac:dyDescent="0.2">
      <c r="I5772" s="26"/>
    </row>
    <row r="5773" spans="9:9" x14ac:dyDescent="0.2">
      <c r="I5773" s="26"/>
    </row>
    <row r="5774" spans="9:9" x14ac:dyDescent="0.2">
      <c r="I5774" s="26"/>
    </row>
    <row r="5775" spans="9:9" x14ac:dyDescent="0.2">
      <c r="I5775" s="26"/>
    </row>
    <row r="5776" spans="9:9" x14ac:dyDescent="0.2">
      <c r="I5776" s="26"/>
    </row>
    <row r="5777" spans="9:9" x14ac:dyDescent="0.2">
      <c r="I5777" s="26"/>
    </row>
    <row r="5778" spans="9:9" x14ac:dyDescent="0.2">
      <c r="I5778" s="26"/>
    </row>
    <row r="5779" spans="9:9" x14ac:dyDescent="0.2">
      <c r="I5779" s="26"/>
    </row>
    <row r="5780" spans="9:9" x14ac:dyDescent="0.2">
      <c r="I5780" s="26"/>
    </row>
    <row r="5781" spans="9:9" x14ac:dyDescent="0.2">
      <c r="I5781" s="26"/>
    </row>
    <row r="5782" spans="9:9" x14ac:dyDescent="0.2">
      <c r="I5782" s="26"/>
    </row>
    <row r="5783" spans="9:9" x14ac:dyDescent="0.2">
      <c r="I5783" s="26"/>
    </row>
    <row r="5784" spans="9:9" x14ac:dyDescent="0.2">
      <c r="I5784" s="26"/>
    </row>
    <row r="5785" spans="9:9" x14ac:dyDescent="0.2">
      <c r="I5785" s="26"/>
    </row>
    <row r="5786" spans="9:9" x14ac:dyDescent="0.2">
      <c r="I5786" s="26"/>
    </row>
    <row r="5787" spans="9:9" x14ac:dyDescent="0.2">
      <c r="I5787" s="26"/>
    </row>
    <row r="5788" spans="9:9" x14ac:dyDescent="0.2">
      <c r="I5788" s="26"/>
    </row>
    <row r="5789" spans="9:9" x14ac:dyDescent="0.2">
      <c r="I5789" s="26"/>
    </row>
    <row r="5790" spans="9:9" x14ac:dyDescent="0.2">
      <c r="I5790" s="26"/>
    </row>
    <row r="5791" spans="9:9" x14ac:dyDescent="0.2">
      <c r="I5791" s="26"/>
    </row>
    <row r="5792" spans="9:9" x14ac:dyDescent="0.2">
      <c r="I5792" s="26"/>
    </row>
    <row r="5793" spans="9:9" x14ac:dyDescent="0.2">
      <c r="I5793" s="26"/>
    </row>
    <row r="5794" spans="9:9" x14ac:dyDescent="0.2">
      <c r="I5794" s="26"/>
    </row>
    <row r="5795" spans="9:9" x14ac:dyDescent="0.2">
      <c r="I5795" s="26"/>
    </row>
    <row r="5796" spans="9:9" x14ac:dyDescent="0.2">
      <c r="I5796" s="26"/>
    </row>
    <row r="5797" spans="9:9" x14ac:dyDescent="0.2">
      <c r="I5797" s="26"/>
    </row>
    <row r="5798" spans="9:9" x14ac:dyDescent="0.2">
      <c r="I5798" s="26"/>
    </row>
    <row r="5799" spans="9:9" x14ac:dyDescent="0.2">
      <c r="I5799" s="26"/>
    </row>
    <row r="5800" spans="9:9" x14ac:dyDescent="0.2">
      <c r="I5800" s="26"/>
    </row>
    <row r="5801" spans="9:9" x14ac:dyDescent="0.2">
      <c r="I5801" s="26"/>
    </row>
    <row r="5802" spans="9:9" x14ac:dyDescent="0.2">
      <c r="I5802" s="26"/>
    </row>
    <row r="5803" spans="9:9" x14ac:dyDescent="0.2">
      <c r="I5803" s="26"/>
    </row>
    <row r="5804" spans="9:9" x14ac:dyDescent="0.2">
      <c r="I5804" s="26"/>
    </row>
    <row r="5805" spans="9:9" x14ac:dyDescent="0.2">
      <c r="I5805" s="26"/>
    </row>
    <row r="5806" spans="9:9" x14ac:dyDescent="0.2">
      <c r="I5806" s="26"/>
    </row>
    <row r="5807" spans="9:9" x14ac:dyDescent="0.2">
      <c r="I5807" s="26"/>
    </row>
    <row r="5808" spans="9:9" x14ac:dyDescent="0.2">
      <c r="I5808" s="26"/>
    </row>
    <row r="5809" spans="9:9" x14ac:dyDescent="0.2">
      <c r="I5809" s="26"/>
    </row>
    <row r="5810" spans="9:9" x14ac:dyDescent="0.2">
      <c r="I5810" s="26"/>
    </row>
    <row r="5811" spans="9:9" x14ac:dyDescent="0.2">
      <c r="I5811" s="26"/>
    </row>
    <row r="5812" spans="9:9" x14ac:dyDescent="0.2">
      <c r="I5812" s="26"/>
    </row>
    <row r="5813" spans="9:9" x14ac:dyDescent="0.2">
      <c r="I5813" s="26"/>
    </row>
    <row r="5814" spans="9:9" x14ac:dyDescent="0.2">
      <c r="I5814" s="26"/>
    </row>
    <row r="5815" spans="9:9" x14ac:dyDescent="0.2">
      <c r="I5815" s="26"/>
    </row>
    <row r="5816" spans="9:9" x14ac:dyDescent="0.2">
      <c r="I5816" s="26"/>
    </row>
    <row r="5817" spans="9:9" x14ac:dyDescent="0.2">
      <c r="I5817" s="26"/>
    </row>
    <row r="5818" spans="9:9" x14ac:dyDescent="0.2">
      <c r="I5818" s="26"/>
    </row>
    <row r="5819" spans="9:9" x14ac:dyDescent="0.2">
      <c r="I5819" s="26"/>
    </row>
    <row r="5820" spans="9:9" x14ac:dyDescent="0.2">
      <c r="I5820" s="26"/>
    </row>
    <row r="5821" spans="9:9" x14ac:dyDescent="0.2">
      <c r="I5821" s="26"/>
    </row>
    <row r="5822" spans="9:9" x14ac:dyDescent="0.2">
      <c r="I5822" s="26"/>
    </row>
    <row r="5823" spans="9:9" x14ac:dyDescent="0.2">
      <c r="I5823" s="26"/>
    </row>
    <row r="5824" spans="9:9" x14ac:dyDescent="0.2">
      <c r="I5824" s="26"/>
    </row>
    <row r="5825" spans="9:9" x14ac:dyDescent="0.2">
      <c r="I5825" s="26"/>
    </row>
    <row r="5826" spans="9:9" x14ac:dyDescent="0.2">
      <c r="I5826" s="26"/>
    </row>
    <row r="5827" spans="9:9" x14ac:dyDescent="0.2">
      <c r="I5827" s="26"/>
    </row>
    <row r="5828" spans="9:9" x14ac:dyDescent="0.2">
      <c r="I5828" s="26"/>
    </row>
    <row r="5829" spans="9:9" x14ac:dyDescent="0.2">
      <c r="I5829" s="26"/>
    </row>
    <row r="5830" spans="9:9" x14ac:dyDescent="0.2">
      <c r="I5830" s="26"/>
    </row>
    <row r="5831" spans="9:9" x14ac:dyDescent="0.2">
      <c r="I5831" s="26"/>
    </row>
    <row r="5832" spans="9:9" x14ac:dyDescent="0.2">
      <c r="I5832" s="26"/>
    </row>
    <row r="5833" spans="9:9" x14ac:dyDescent="0.2">
      <c r="I5833" s="26"/>
    </row>
    <row r="5834" spans="9:9" x14ac:dyDescent="0.2">
      <c r="I5834" s="26"/>
    </row>
    <row r="5835" spans="9:9" x14ac:dyDescent="0.2">
      <c r="I5835" s="26"/>
    </row>
    <row r="5836" spans="9:9" x14ac:dyDescent="0.2">
      <c r="I5836" s="26"/>
    </row>
    <row r="5837" spans="9:9" x14ac:dyDescent="0.2">
      <c r="I5837" s="26"/>
    </row>
    <row r="5838" spans="9:9" x14ac:dyDescent="0.2">
      <c r="I5838" s="26"/>
    </row>
    <row r="5839" spans="9:9" x14ac:dyDescent="0.2">
      <c r="I5839" s="26"/>
    </row>
    <row r="5840" spans="9:9" x14ac:dyDescent="0.2">
      <c r="I5840" s="26"/>
    </row>
    <row r="5841" spans="9:9" x14ac:dyDescent="0.2">
      <c r="I5841" s="26"/>
    </row>
    <row r="5842" spans="9:9" x14ac:dyDescent="0.2">
      <c r="I5842" s="26"/>
    </row>
    <row r="5843" spans="9:9" x14ac:dyDescent="0.2">
      <c r="I5843" s="26"/>
    </row>
    <row r="5844" spans="9:9" x14ac:dyDescent="0.2">
      <c r="I5844" s="26"/>
    </row>
    <row r="5845" spans="9:9" x14ac:dyDescent="0.2">
      <c r="I5845" s="26"/>
    </row>
    <row r="5846" spans="9:9" x14ac:dyDescent="0.2">
      <c r="I5846" s="26"/>
    </row>
    <row r="5847" spans="9:9" x14ac:dyDescent="0.2">
      <c r="I5847" s="26"/>
    </row>
    <row r="5848" spans="9:9" x14ac:dyDescent="0.2">
      <c r="I5848" s="26"/>
    </row>
    <row r="5849" spans="9:9" x14ac:dyDescent="0.2">
      <c r="I5849" s="26"/>
    </row>
    <row r="5850" spans="9:9" x14ac:dyDescent="0.2">
      <c r="I5850" s="26"/>
    </row>
    <row r="5851" spans="9:9" x14ac:dyDescent="0.2">
      <c r="I5851" s="26"/>
    </row>
    <row r="5852" spans="9:9" x14ac:dyDescent="0.2">
      <c r="I5852" s="26"/>
    </row>
    <row r="5853" spans="9:9" x14ac:dyDescent="0.2">
      <c r="I5853" s="26"/>
    </row>
    <row r="5854" spans="9:9" x14ac:dyDescent="0.2">
      <c r="I5854" s="26"/>
    </row>
    <row r="5855" spans="9:9" x14ac:dyDescent="0.2">
      <c r="I5855" s="26"/>
    </row>
    <row r="5856" spans="9:9" x14ac:dyDescent="0.2">
      <c r="I5856" s="26"/>
    </row>
    <row r="5857" spans="9:9" x14ac:dyDescent="0.2">
      <c r="I5857" s="26"/>
    </row>
    <row r="5858" spans="9:9" x14ac:dyDescent="0.2">
      <c r="I5858" s="26"/>
    </row>
    <row r="5859" spans="9:9" x14ac:dyDescent="0.2">
      <c r="I5859" s="26"/>
    </row>
    <row r="5860" spans="9:9" x14ac:dyDescent="0.2">
      <c r="I5860" s="26"/>
    </row>
    <row r="5861" spans="9:9" x14ac:dyDescent="0.2">
      <c r="I5861" s="26"/>
    </row>
    <row r="5862" spans="9:9" x14ac:dyDescent="0.2">
      <c r="I5862" s="26"/>
    </row>
    <row r="5863" spans="9:9" x14ac:dyDescent="0.2">
      <c r="I5863" s="26"/>
    </row>
    <row r="5864" spans="9:9" x14ac:dyDescent="0.2">
      <c r="I5864" s="26"/>
    </row>
    <row r="5865" spans="9:9" x14ac:dyDescent="0.2">
      <c r="I5865" s="26"/>
    </row>
    <row r="5866" spans="9:9" x14ac:dyDescent="0.2">
      <c r="I5866" s="26"/>
    </row>
    <row r="5867" spans="9:9" x14ac:dyDescent="0.2">
      <c r="I5867" s="26"/>
    </row>
    <row r="5868" spans="9:9" x14ac:dyDescent="0.2">
      <c r="I5868" s="26"/>
    </row>
    <row r="5869" spans="9:9" x14ac:dyDescent="0.2">
      <c r="I5869" s="26"/>
    </row>
    <row r="5870" spans="9:9" x14ac:dyDescent="0.2">
      <c r="I5870" s="26"/>
    </row>
    <row r="5871" spans="9:9" x14ac:dyDescent="0.2">
      <c r="I5871" s="26"/>
    </row>
    <row r="5872" spans="9:9" x14ac:dyDescent="0.2">
      <c r="I5872" s="26"/>
    </row>
    <row r="5873" spans="9:9" x14ac:dyDescent="0.2">
      <c r="I5873" s="26"/>
    </row>
    <row r="5874" spans="9:9" x14ac:dyDescent="0.2">
      <c r="I5874" s="26"/>
    </row>
    <row r="5875" spans="9:9" x14ac:dyDescent="0.2">
      <c r="I5875" s="26"/>
    </row>
    <row r="5876" spans="9:9" x14ac:dyDescent="0.2">
      <c r="I5876" s="26"/>
    </row>
    <row r="5877" spans="9:9" x14ac:dyDescent="0.2">
      <c r="I5877" s="26"/>
    </row>
    <row r="5878" spans="9:9" x14ac:dyDescent="0.2">
      <c r="I5878" s="26"/>
    </row>
    <row r="5879" spans="9:9" x14ac:dyDescent="0.2">
      <c r="I5879" s="26"/>
    </row>
    <row r="5880" spans="9:9" x14ac:dyDescent="0.2">
      <c r="I5880" s="26"/>
    </row>
    <row r="5881" spans="9:9" x14ac:dyDescent="0.2">
      <c r="I5881" s="26"/>
    </row>
    <row r="5882" spans="9:9" x14ac:dyDescent="0.2">
      <c r="I5882" s="26"/>
    </row>
    <row r="5883" spans="9:9" x14ac:dyDescent="0.2">
      <c r="I5883" s="26"/>
    </row>
    <row r="5884" spans="9:9" x14ac:dyDescent="0.2">
      <c r="I5884" s="26"/>
    </row>
    <row r="5885" spans="9:9" x14ac:dyDescent="0.2">
      <c r="I5885" s="26"/>
    </row>
    <row r="5886" spans="9:9" x14ac:dyDescent="0.2">
      <c r="I5886" s="26"/>
    </row>
    <row r="5887" spans="9:9" x14ac:dyDescent="0.2">
      <c r="I5887" s="26"/>
    </row>
    <row r="5888" spans="9:9" x14ac:dyDescent="0.2">
      <c r="I5888" s="26"/>
    </row>
    <row r="5889" spans="9:9" x14ac:dyDescent="0.2">
      <c r="I5889" s="26"/>
    </row>
    <row r="5890" spans="9:9" x14ac:dyDescent="0.2">
      <c r="I5890" s="26"/>
    </row>
    <row r="5891" spans="9:9" x14ac:dyDescent="0.2">
      <c r="I5891" s="26"/>
    </row>
    <row r="5892" spans="9:9" x14ac:dyDescent="0.2">
      <c r="I5892" s="26"/>
    </row>
    <row r="5893" spans="9:9" x14ac:dyDescent="0.2">
      <c r="I5893" s="26"/>
    </row>
    <row r="5894" spans="9:9" x14ac:dyDescent="0.2">
      <c r="I5894" s="26"/>
    </row>
    <row r="5895" spans="9:9" x14ac:dyDescent="0.2">
      <c r="I5895" s="26"/>
    </row>
    <row r="5896" spans="9:9" x14ac:dyDescent="0.2">
      <c r="I5896" s="26"/>
    </row>
    <row r="5897" spans="9:9" x14ac:dyDescent="0.2">
      <c r="I5897" s="26"/>
    </row>
    <row r="5898" spans="9:9" x14ac:dyDescent="0.2">
      <c r="I5898" s="26"/>
    </row>
    <row r="5899" spans="9:9" x14ac:dyDescent="0.2">
      <c r="I5899" s="26"/>
    </row>
    <row r="5900" spans="9:9" x14ac:dyDescent="0.2">
      <c r="I5900" s="26"/>
    </row>
    <row r="5901" spans="9:9" x14ac:dyDescent="0.2">
      <c r="I5901" s="26"/>
    </row>
    <row r="5902" spans="9:9" x14ac:dyDescent="0.2">
      <c r="I5902" s="26"/>
    </row>
    <row r="5903" spans="9:9" x14ac:dyDescent="0.2">
      <c r="I5903" s="26"/>
    </row>
    <row r="5904" spans="9:9" x14ac:dyDescent="0.2">
      <c r="I5904" s="26"/>
    </row>
    <row r="5905" spans="9:9" x14ac:dyDescent="0.2">
      <c r="I5905" s="26"/>
    </row>
    <row r="5906" spans="9:9" x14ac:dyDescent="0.2">
      <c r="I5906" s="26"/>
    </row>
    <row r="5907" spans="9:9" x14ac:dyDescent="0.2">
      <c r="I5907" s="26"/>
    </row>
    <row r="5908" spans="9:9" x14ac:dyDescent="0.2">
      <c r="I5908" s="26"/>
    </row>
    <row r="5909" spans="9:9" x14ac:dyDescent="0.2">
      <c r="I5909" s="26"/>
    </row>
    <row r="5910" spans="9:9" x14ac:dyDescent="0.2">
      <c r="I5910" s="26"/>
    </row>
    <row r="5911" spans="9:9" x14ac:dyDescent="0.2">
      <c r="I5911" s="26"/>
    </row>
    <row r="5912" spans="9:9" x14ac:dyDescent="0.2">
      <c r="I5912" s="26"/>
    </row>
    <row r="5913" spans="9:9" x14ac:dyDescent="0.2">
      <c r="I5913" s="26"/>
    </row>
    <row r="5914" spans="9:9" x14ac:dyDescent="0.2">
      <c r="I5914" s="26"/>
    </row>
    <row r="5915" spans="9:9" x14ac:dyDescent="0.2">
      <c r="I5915" s="26"/>
    </row>
    <row r="5916" spans="9:9" x14ac:dyDescent="0.2">
      <c r="I5916" s="26"/>
    </row>
    <row r="5917" spans="9:9" x14ac:dyDescent="0.2">
      <c r="I5917" s="26"/>
    </row>
    <row r="5918" spans="9:9" x14ac:dyDescent="0.2">
      <c r="I5918" s="26"/>
    </row>
    <row r="5919" spans="9:9" x14ac:dyDescent="0.2">
      <c r="I5919" s="26"/>
    </row>
    <row r="5920" spans="9:9" x14ac:dyDescent="0.2">
      <c r="I5920" s="26"/>
    </row>
    <row r="5921" spans="9:9" x14ac:dyDescent="0.2">
      <c r="I5921" s="26"/>
    </row>
    <row r="5922" spans="9:9" x14ac:dyDescent="0.2">
      <c r="I5922" s="26"/>
    </row>
    <row r="5923" spans="9:9" x14ac:dyDescent="0.2">
      <c r="I5923" s="26"/>
    </row>
    <row r="5924" spans="9:9" x14ac:dyDescent="0.2">
      <c r="I5924" s="26"/>
    </row>
    <row r="5925" spans="9:9" x14ac:dyDescent="0.2">
      <c r="I5925" s="26"/>
    </row>
    <row r="5926" spans="9:9" x14ac:dyDescent="0.2">
      <c r="I5926" s="26"/>
    </row>
    <row r="5927" spans="9:9" x14ac:dyDescent="0.2">
      <c r="I5927" s="26"/>
    </row>
    <row r="5928" spans="9:9" x14ac:dyDescent="0.2">
      <c r="I5928" s="26"/>
    </row>
    <row r="5929" spans="9:9" x14ac:dyDescent="0.2">
      <c r="I5929" s="26"/>
    </row>
    <row r="5930" spans="9:9" x14ac:dyDescent="0.2">
      <c r="I5930" s="26"/>
    </row>
    <row r="5931" spans="9:9" x14ac:dyDescent="0.2">
      <c r="I5931" s="26"/>
    </row>
    <row r="5932" spans="9:9" x14ac:dyDescent="0.2">
      <c r="I5932" s="26"/>
    </row>
    <row r="5933" spans="9:9" x14ac:dyDescent="0.2">
      <c r="I5933" s="26"/>
    </row>
    <row r="5934" spans="9:9" x14ac:dyDescent="0.2">
      <c r="I5934" s="26"/>
    </row>
    <row r="5935" spans="9:9" x14ac:dyDescent="0.2">
      <c r="I5935" s="26"/>
    </row>
    <row r="5936" spans="9:9" x14ac:dyDescent="0.2">
      <c r="I5936" s="26"/>
    </row>
    <row r="5937" spans="9:9" x14ac:dyDescent="0.2">
      <c r="I5937" s="26"/>
    </row>
    <row r="5938" spans="9:9" x14ac:dyDescent="0.2">
      <c r="I5938" s="26"/>
    </row>
    <row r="5939" spans="9:9" x14ac:dyDescent="0.2">
      <c r="I5939" s="26"/>
    </row>
    <row r="5940" spans="9:9" x14ac:dyDescent="0.2">
      <c r="I5940" s="26"/>
    </row>
    <row r="5941" spans="9:9" x14ac:dyDescent="0.2">
      <c r="I5941" s="26"/>
    </row>
    <row r="5942" spans="9:9" x14ac:dyDescent="0.2">
      <c r="I5942" s="26"/>
    </row>
    <row r="5943" spans="9:9" x14ac:dyDescent="0.2">
      <c r="I5943" s="26"/>
    </row>
    <row r="5944" spans="9:9" x14ac:dyDescent="0.2">
      <c r="I5944" s="26"/>
    </row>
    <row r="5945" spans="9:9" x14ac:dyDescent="0.2">
      <c r="I5945" s="26"/>
    </row>
    <row r="5946" spans="9:9" x14ac:dyDescent="0.2">
      <c r="I5946" s="26"/>
    </row>
    <row r="5947" spans="9:9" x14ac:dyDescent="0.2">
      <c r="I5947" s="26"/>
    </row>
    <row r="5948" spans="9:9" x14ac:dyDescent="0.2">
      <c r="I5948" s="26"/>
    </row>
    <row r="5949" spans="9:9" x14ac:dyDescent="0.2">
      <c r="I5949" s="26"/>
    </row>
    <row r="5950" spans="9:9" x14ac:dyDescent="0.2">
      <c r="I5950" s="26"/>
    </row>
    <row r="5951" spans="9:9" x14ac:dyDescent="0.2">
      <c r="I5951" s="26"/>
    </row>
    <row r="5952" spans="9:9" x14ac:dyDescent="0.2">
      <c r="I5952" s="26"/>
    </row>
    <row r="5953" spans="9:9" x14ac:dyDescent="0.2">
      <c r="I5953" s="26"/>
    </row>
    <row r="5954" spans="9:9" x14ac:dyDescent="0.2">
      <c r="I5954" s="26"/>
    </row>
    <row r="5955" spans="9:9" x14ac:dyDescent="0.2">
      <c r="I5955" s="26"/>
    </row>
    <row r="5956" spans="9:9" x14ac:dyDescent="0.2">
      <c r="I5956" s="26"/>
    </row>
    <row r="5957" spans="9:9" x14ac:dyDescent="0.2">
      <c r="I5957" s="26"/>
    </row>
    <row r="5958" spans="9:9" x14ac:dyDescent="0.2">
      <c r="I5958" s="26"/>
    </row>
    <row r="5959" spans="9:9" x14ac:dyDescent="0.2">
      <c r="I5959" s="26"/>
    </row>
    <row r="5960" spans="9:9" x14ac:dyDescent="0.2">
      <c r="I5960" s="26"/>
    </row>
    <row r="5961" spans="9:9" x14ac:dyDescent="0.2">
      <c r="I5961" s="26"/>
    </row>
    <row r="5962" spans="9:9" x14ac:dyDescent="0.2">
      <c r="I5962" s="26"/>
    </row>
    <row r="5963" spans="9:9" x14ac:dyDescent="0.2">
      <c r="I5963" s="26"/>
    </row>
    <row r="5964" spans="9:9" x14ac:dyDescent="0.2">
      <c r="I5964" s="26"/>
    </row>
    <row r="5965" spans="9:9" x14ac:dyDescent="0.2">
      <c r="I5965" s="26"/>
    </row>
    <row r="5966" spans="9:9" x14ac:dyDescent="0.2">
      <c r="I5966" s="26"/>
    </row>
    <row r="5967" spans="9:9" x14ac:dyDescent="0.2">
      <c r="I5967" s="26"/>
    </row>
    <row r="5968" spans="9:9" x14ac:dyDescent="0.2">
      <c r="I5968" s="26"/>
    </row>
    <row r="5969" spans="9:9" x14ac:dyDescent="0.2">
      <c r="I5969" s="26"/>
    </row>
    <row r="5970" spans="9:9" x14ac:dyDescent="0.2">
      <c r="I5970" s="26"/>
    </row>
    <row r="5971" spans="9:9" x14ac:dyDescent="0.2">
      <c r="I5971" s="26"/>
    </row>
    <row r="5972" spans="9:9" x14ac:dyDescent="0.2">
      <c r="I5972" s="26"/>
    </row>
    <row r="5973" spans="9:9" x14ac:dyDescent="0.2">
      <c r="I5973" s="26"/>
    </row>
    <row r="5974" spans="9:9" x14ac:dyDescent="0.2">
      <c r="I5974" s="26"/>
    </row>
    <row r="5975" spans="9:9" x14ac:dyDescent="0.2">
      <c r="I5975" s="26"/>
    </row>
    <row r="5976" spans="9:9" x14ac:dyDescent="0.2">
      <c r="I5976" s="26"/>
    </row>
    <row r="5977" spans="9:9" x14ac:dyDescent="0.2">
      <c r="I5977" s="26"/>
    </row>
    <row r="5978" spans="9:9" x14ac:dyDescent="0.2">
      <c r="I5978" s="26"/>
    </row>
    <row r="5979" spans="9:9" x14ac:dyDescent="0.2">
      <c r="I5979" s="26"/>
    </row>
    <row r="5980" spans="9:9" x14ac:dyDescent="0.2">
      <c r="I5980" s="26"/>
    </row>
    <row r="5981" spans="9:9" x14ac:dyDescent="0.2">
      <c r="I5981" s="26"/>
    </row>
    <row r="5982" spans="9:9" x14ac:dyDescent="0.2">
      <c r="I5982" s="26"/>
    </row>
    <row r="5983" spans="9:9" x14ac:dyDescent="0.2">
      <c r="I5983" s="26"/>
    </row>
    <row r="5984" spans="9:9" x14ac:dyDescent="0.2">
      <c r="I5984" s="26"/>
    </row>
    <row r="5985" spans="9:9" x14ac:dyDescent="0.2">
      <c r="I5985" s="26"/>
    </row>
    <row r="5986" spans="9:9" x14ac:dyDescent="0.2">
      <c r="I5986" s="26"/>
    </row>
    <row r="5987" spans="9:9" x14ac:dyDescent="0.2">
      <c r="I5987" s="26"/>
    </row>
    <row r="5988" spans="9:9" x14ac:dyDescent="0.2">
      <c r="I5988" s="26"/>
    </row>
    <row r="5989" spans="9:9" x14ac:dyDescent="0.2">
      <c r="I5989" s="26"/>
    </row>
    <row r="5990" spans="9:9" x14ac:dyDescent="0.2">
      <c r="I5990" s="26"/>
    </row>
    <row r="5991" spans="9:9" x14ac:dyDescent="0.2">
      <c r="I5991" s="26"/>
    </row>
    <row r="5992" spans="9:9" x14ac:dyDescent="0.2">
      <c r="I5992" s="26"/>
    </row>
    <row r="5993" spans="9:9" x14ac:dyDescent="0.2">
      <c r="I5993" s="26"/>
    </row>
    <row r="5994" spans="9:9" x14ac:dyDescent="0.2">
      <c r="I5994" s="26"/>
    </row>
    <row r="5995" spans="9:9" x14ac:dyDescent="0.2">
      <c r="I5995" s="26"/>
    </row>
    <row r="5996" spans="9:9" x14ac:dyDescent="0.2">
      <c r="I5996" s="26"/>
    </row>
    <row r="5997" spans="9:9" x14ac:dyDescent="0.2">
      <c r="I5997" s="26"/>
    </row>
    <row r="5998" spans="9:9" x14ac:dyDescent="0.2">
      <c r="I5998" s="26"/>
    </row>
    <row r="5999" spans="9:9" x14ac:dyDescent="0.2">
      <c r="I5999" s="26"/>
    </row>
    <row r="6000" spans="9:9" x14ac:dyDescent="0.2">
      <c r="I6000" s="26"/>
    </row>
    <row r="6001" spans="9:9" x14ac:dyDescent="0.2">
      <c r="I6001" s="26"/>
    </row>
    <row r="6002" spans="9:9" x14ac:dyDescent="0.2">
      <c r="I6002" s="26"/>
    </row>
    <row r="6003" spans="9:9" x14ac:dyDescent="0.2">
      <c r="I6003" s="26"/>
    </row>
    <row r="6004" spans="9:9" x14ac:dyDescent="0.2">
      <c r="I6004" s="26"/>
    </row>
    <row r="6005" spans="9:9" x14ac:dyDescent="0.2">
      <c r="I6005" s="26"/>
    </row>
    <row r="6006" spans="9:9" x14ac:dyDescent="0.2">
      <c r="I6006" s="26"/>
    </row>
    <row r="6007" spans="9:9" x14ac:dyDescent="0.2">
      <c r="I6007" s="26"/>
    </row>
    <row r="6008" spans="9:9" x14ac:dyDescent="0.2">
      <c r="I6008" s="26"/>
    </row>
    <row r="6009" spans="9:9" x14ac:dyDescent="0.2">
      <c r="I6009" s="26"/>
    </row>
    <row r="6010" spans="9:9" x14ac:dyDescent="0.2">
      <c r="I6010" s="26"/>
    </row>
    <row r="6011" spans="9:9" x14ac:dyDescent="0.2">
      <c r="I6011" s="26"/>
    </row>
    <row r="6012" spans="9:9" x14ac:dyDescent="0.2">
      <c r="I6012" s="26"/>
    </row>
    <row r="6013" spans="9:9" x14ac:dyDescent="0.2">
      <c r="I6013" s="26"/>
    </row>
    <row r="6014" spans="9:9" x14ac:dyDescent="0.2">
      <c r="I6014" s="26"/>
    </row>
    <row r="6015" spans="9:9" x14ac:dyDescent="0.2">
      <c r="I6015" s="26"/>
    </row>
    <row r="6016" spans="9:9" x14ac:dyDescent="0.2">
      <c r="I6016" s="26"/>
    </row>
    <row r="6017" spans="9:9" x14ac:dyDescent="0.2">
      <c r="I6017" s="26"/>
    </row>
    <row r="6018" spans="9:9" x14ac:dyDescent="0.2">
      <c r="I6018" s="26"/>
    </row>
    <row r="6019" spans="9:9" x14ac:dyDescent="0.2">
      <c r="I6019" s="26"/>
    </row>
    <row r="6020" spans="9:9" x14ac:dyDescent="0.2">
      <c r="I6020" s="26"/>
    </row>
    <row r="6021" spans="9:9" x14ac:dyDescent="0.2">
      <c r="I6021" s="26"/>
    </row>
    <row r="6022" spans="9:9" x14ac:dyDescent="0.2">
      <c r="I6022" s="26"/>
    </row>
    <row r="6023" spans="9:9" x14ac:dyDescent="0.2">
      <c r="I6023" s="26"/>
    </row>
    <row r="6024" spans="9:9" x14ac:dyDescent="0.2">
      <c r="I6024" s="26"/>
    </row>
    <row r="6025" spans="9:9" x14ac:dyDescent="0.2">
      <c r="I6025" s="26"/>
    </row>
    <row r="6026" spans="9:9" x14ac:dyDescent="0.2">
      <c r="I6026" s="26"/>
    </row>
    <row r="6027" spans="9:9" x14ac:dyDescent="0.2">
      <c r="I6027" s="26"/>
    </row>
    <row r="6028" spans="9:9" x14ac:dyDescent="0.2">
      <c r="I6028" s="26"/>
    </row>
    <row r="6029" spans="9:9" x14ac:dyDescent="0.2">
      <c r="I6029" s="26"/>
    </row>
    <row r="6030" spans="9:9" x14ac:dyDescent="0.2">
      <c r="I6030" s="26"/>
    </row>
    <row r="6031" spans="9:9" x14ac:dyDescent="0.2">
      <c r="I6031" s="26"/>
    </row>
    <row r="6032" spans="9:9" x14ac:dyDescent="0.2">
      <c r="I6032" s="26"/>
    </row>
    <row r="6033" spans="9:9" x14ac:dyDescent="0.2">
      <c r="I6033" s="26"/>
    </row>
    <row r="6034" spans="9:9" x14ac:dyDescent="0.2">
      <c r="I6034" s="26"/>
    </row>
    <row r="6035" spans="9:9" x14ac:dyDescent="0.2">
      <c r="I6035" s="26"/>
    </row>
    <row r="6036" spans="9:9" x14ac:dyDescent="0.2">
      <c r="I6036" s="26"/>
    </row>
    <row r="6037" spans="9:9" x14ac:dyDescent="0.2">
      <c r="I6037" s="26"/>
    </row>
    <row r="6038" spans="9:9" x14ac:dyDescent="0.2">
      <c r="I6038" s="26"/>
    </row>
    <row r="6039" spans="9:9" x14ac:dyDescent="0.2">
      <c r="I6039" s="26"/>
    </row>
    <row r="6040" spans="9:9" x14ac:dyDescent="0.2">
      <c r="I6040" s="26"/>
    </row>
    <row r="6041" spans="9:9" x14ac:dyDescent="0.2">
      <c r="I6041" s="26"/>
    </row>
    <row r="6042" spans="9:9" x14ac:dyDescent="0.2">
      <c r="I6042" s="26"/>
    </row>
    <row r="6043" spans="9:9" x14ac:dyDescent="0.2">
      <c r="I6043" s="26"/>
    </row>
    <row r="6044" spans="9:9" x14ac:dyDescent="0.2">
      <c r="I6044" s="26"/>
    </row>
    <row r="6045" spans="9:9" x14ac:dyDescent="0.2">
      <c r="I6045" s="26"/>
    </row>
    <row r="6046" spans="9:9" x14ac:dyDescent="0.2">
      <c r="I6046" s="26"/>
    </row>
    <row r="6047" spans="9:9" x14ac:dyDescent="0.2">
      <c r="I6047" s="26"/>
    </row>
    <row r="6048" spans="9:9" x14ac:dyDescent="0.2">
      <c r="I6048" s="26"/>
    </row>
    <row r="6049" spans="9:9" x14ac:dyDescent="0.2">
      <c r="I6049" s="26"/>
    </row>
    <row r="6050" spans="9:9" x14ac:dyDescent="0.2">
      <c r="I6050" s="26"/>
    </row>
    <row r="6051" spans="9:9" x14ac:dyDescent="0.2">
      <c r="I6051" s="26"/>
    </row>
    <row r="6052" spans="9:9" x14ac:dyDescent="0.2">
      <c r="I6052" s="26"/>
    </row>
    <row r="6053" spans="9:9" x14ac:dyDescent="0.2">
      <c r="I6053" s="26"/>
    </row>
    <row r="6054" spans="9:9" x14ac:dyDescent="0.2">
      <c r="I6054" s="26"/>
    </row>
    <row r="6055" spans="9:9" x14ac:dyDescent="0.2">
      <c r="I6055" s="26"/>
    </row>
    <row r="6056" spans="9:9" x14ac:dyDescent="0.2">
      <c r="I6056" s="26"/>
    </row>
    <row r="6057" spans="9:9" x14ac:dyDescent="0.2">
      <c r="I6057" s="26"/>
    </row>
    <row r="6058" spans="9:9" x14ac:dyDescent="0.2">
      <c r="I6058" s="26"/>
    </row>
    <row r="6059" spans="9:9" x14ac:dyDescent="0.2">
      <c r="I6059" s="26"/>
    </row>
    <row r="6060" spans="9:9" x14ac:dyDescent="0.2">
      <c r="I6060" s="26"/>
    </row>
    <row r="6061" spans="9:9" x14ac:dyDescent="0.2">
      <c r="I6061" s="26"/>
    </row>
    <row r="6062" spans="9:9" x14ac:dyDescent="0.2">
      <c r="I6062" s="26"/>
    </row>
    <row r="6063" spans="9:9" x14ac:dyDescent="0.2">
      <c r="I6063" s="26"/>
    </row>
    <row r="6064" spans="9:9" x14ac:dyDescent="0.2">
      <c r="I6064" s="26"/>
    </row>
    <row r="6065" spans="9:9" x14ac:dyDescent="0.2">
      <c r="I6065" s="26"/>
    </row>
    <row r="6066" spans="9:9" x14ac:dyDescent="0.2">
      <c r="I6066" s="26"/>
    </row>
    <row r="6067" spans="9:9" x14ac:dyDescent="0.2">
      <c r="I6067" s="26"/>
    </row>
    <row r="6068" spans="9:9" x14ac:dyDescent="0.2">
      <c r="I6068" s="26"/>
    </row>
    <row r="6069" spans="9:9" x14ac:dyDescent="0.2">
      <c r="I6069" s="26"/>
    </row>
    <row r="6070" spans="9:9" x14ac:dyDescent="0.2">
      <c r="I6070" s="26"/>
    </row>
    <row r="6071" spans="9:9" x14ac:dyDescent="0.2">
      <c r="I6071" s="26"/>
    </row>
    <row r="6072" spans="9:9" x14ac:dyDescent="0.2">
      <c r="I6072" s="26"/>
    </row>
    <row r="6073" spans="9:9" x14ac:dyDescent="0.2">
      <c r="I6073" s="26"/>
    </row>
    <row r="6074" spans="9:9" x14ac:dyDescent="0.2">
      <c r="I6074" s="26"/>
    </row>
    <row r="6075" spans="9:9" x14ac:dyDescent="0.2">
      <c r="I6075" s="26"/>
    </row>
    <row r="6076" spans="9:9" x14ac:dyDescent="0.2">
      <c r="I6076" s="26"/>
    </row>
    <row r="6077" spans="9:9" x14ac:dyDescent="0.2">
      <c r="I6077" s="26"/>
    </row>
    <row r="6078" spans="9:9" x14ac:dyDescent="0.2">
      <c r="I6078" s="26"/>
    </row>
    <row r="6079" spans="9:9" x14ac:dyDescent="0.2">
      <c r="I6079" s="26"/>
    </row>
    <row r="6080" spans="9:9" x14ac:dyDescent="0.2">
      <c r="I6080" s="26"/>
    </row>
    <row r="6081" spans="9:9" x14ac:dyDescent="0.2">
      <c r="I6081" s="26"/>
    </row>
    <row r="6082" spans="9:9" x14ac:dyDescent="0.2">
      <c r="I6082" s="26"/>
    </row>
    <row r="6083" spans="9:9" x14ac:dyDescent="0.2">
      <c r="I6083" s="26"/>
    </row>
    <row r="6084" spans="9:9" x14ac:dyDescent="0.2">
      <c r="I6084" s="26"/>
    </row>
    <row r="6085" spans="9:9" x14ac:dyDescent="0.2">
      <c r="I6085" s="26"/>
    </row>
    <row r="6086" spans="9:9" x14ac:dyDescent="0.2">
      <c r="I6086" s="26"/>
    </row>
    <row r="6087" spans="9:9" x14ac:dyDescent="0.2">
      <c r="I6087" s="26"/>
    </row>
    <row r="6088" spans="9:9" x14ac:dyDescent="0.2">
      <c r="I6088" s="26"/>
    </row>
    <row r="6089" spans="9:9" x14ac:dyDescent="0.2">
      <c r="I6089" s="26"/>
    </row>
    <row r="6090" spans="9:9" x14ac:dyDescent="0.2">
      <c r="I6090" s="26"/>
    </row>
    <row r="6091" spans="9:9" x14ac:dyDescent="0.2">
      <c r="I6091" s="26"/>
    </row>
    <row r="6092" spans="9:9" x14ac:dyDescent="0.2">
      <c r="I6092" s="26"/>
    </row>
    <row r="6093" spans="9:9" x14ac:dyDescent="0.2">
      <c r="I6093" s="26"/>
    </row>
    <row r="6094" spans="9:9" x14ac:dyDescent="0.2">
      <c r="I6094" s="26"/>
    </row>
    <row r="6095" spans="9:9" x14ac:dyDescent="0.2">
      <c r="I6095" s="26"/>
    </row>
    <row r="6096" spans="9:9" x14ac:dyDescent="0.2">
      <c r="I6096" s="26"/>
    </row>
    <row r="6097" spans="9:9" x14ac:dyDescent="0.2">
      <c r="I6097" s="26"/>
    </row>
    <row r="6098" spans="9:9" x14ac:dyDescent="0.2">
      <c r="I6098" s="26"/>
    </row>
    <row r="6099" spans="9:9" x14ac:dyDescent="0.2">
      <c r="I6099" s="26"/>
    </row>
    <row r="6100" spans="9:9" x14ac:dyDescent="0.2">
      <c r="I6100" s="26"/>
    </row>
    <row r="6101" spans="9:9" x14ac:dyDescent="0.2">
      <c r="I6101" s="26"/>
    </row>
    <row r="6102" spans="9:9" x14ac:dyDescent="0.2">
      <c r="I6102" s="26"/>
    </row>
    <row r="6103" spans="9:9" x14ac:dyDescent="0.2">
      <c r="I6103" s="26"/>
    </row>
    <row r="6104" spans="9:9" x14ac:dyDescent="0.2">
      <c r="I6104" s="26"/>
    </row>
    <row r="6105" spans="9:9" x14ac:dyDescent="0.2">
      <c r="I6105" s="26"/>
    </row>
    <row r="6106" spans="9:9" x14ac:dyDescent="0.2">
      <c r="I6106" s="26"/>
    </row>
    <row r="6107" spans="9:9" x14ac:dyDescent="0.2">
      <c r="I6107" s="26"/>
    </row>
    <row r="6108" spans="9:9" x14ac:dyDescent="0.2">
      <c r="I6108" s="26"/>
    </row>
    <row r="6109" spans="9:9" x14ac:dyDescent="0.2">
      <c r="I6109" s="26"/>
    </row>
    <row r="6110" spans="9:9" x14ac:dyDescent="0.2">
      <c r="I6110" s="26"/>
    </row>
    <row r="6111" spans="9:9" x14ac:dyDescent="0.2">
      <c r="I6111" s="26"/>
    </row>
    <row r="6112" spans="9:9" x14ac:dyDescent="0.2">
      <c r="I6112" s="26"/>
    </row>
    <row r="6113" spans="9:9" x14ac:dyDescent="0.2">
      <c r="I6113" s="26"/>
    </row>
    <row r="6114" spans="9:9" x14ac:dyDescent="0.2">
      <c r="I6114" s="26"/>
    </row>
    <row r="6115" spans="9:9" x14ac:dyDescent="0.2">
      <c r="I6115" s="26"/>
    </row>
    <row r="6116" spans="9:9" x14ac:dyDescent="0.2">
      <c r="I6116" s="26"/>
    </row>
    <row r="6117" spans="9:9" x14ac:dyDescent="0.2">
      <c r="I6117" s="26"/>
    </row>
    <row r="6118" spans="9:9" x14ac:dyDescent="0.2">
      <c r="I6118" s="26"/>
    </row>
    <row r="6119" spans="9:9" x14ac:dyDescent="0.2">
      <c r="I6119" s="26"/>
    </row>
    <row r="6120" spans="9:9" x14ac:dyDescent="0.2">
      <c r="I6120" s="26"/>
    </row>
    <row r="6121" spans="9:9" x14ac:dyDescent="0.2">
      <c r="I6121" s="26"/>
    </row>
    <row r="6122" spans="9:9" x14ac:dyDescent="0.2">
      <c r="I6122" s="26"/>
    </row>
    <row r="6123" spans="9:9" x14ac:dyDescent="0.2">
      <c r="I6123" s="26"/>
    </row>
    <row r="6124" spans="9:9" x14ac:dyDescent="0.2">
      <c r="I6124" s="26"/>
    </row>
    <row r="6125" spans="9:9" x14ac:dyDescent="0.2">
      <c r="I6125" s="26"/>
    </row>
    <row r="6126" spans="9:9" x14ac:dyDescent="0.2">
      <c r="I6126" s="26"/>
    </row>
    <row r="6127" spans="9:9" x14ac:dyDescent="0.2">
      <c r="I6127" s="26"/>
    </row>
    <row r="6128" spans="9:9" x14ac:dyDescent="0.2">
      <c r="I6128" s="26"/>
    </row>
    <row r="6129" spans="9:9" x14ac:dyDescent="0.2">
      <c r="I6129" s="26"/>
    </row>
    <row r="6130" spans="9:9" x14ac:dyDescent="0.2">
      <c r="I6130" s="26"/>
    </row>
    <row r="6131" spans="9:9" x14ac:dyDescent="0.2">
      <c r="I6131" s="26"/>
    </row>
    <row r="6132" spans="9:9" x14ac:dyDescent="0.2">
      <c r="I6132" s="26"/>
    </row>
    <row r="6133" spans="9:9" x14ac:dyDescent="0.2">
      <c r="I6133" s="26"/>
    </row>
    <row r="6134" spans="9:9" x14ac:dyDescent="0.2">
      <c r="I6134" s="26"/>
    </row>
    <row r="6135" spans="9:9" x14ac:dyDescent="0.2">
      <c r="I6135" s="26"/>
    </row>
    <row r="6136" spans="9:9" x14ac:dyDescent="0.2">
      <c r="I6136" s="26"/>
    </row>
    <row r="6137" spans="9:9" x14ac:dyDescent="0.2">
      <c r="I6137" s="26"/>
    </row>
    <row r="6138" spans="9:9" x14ac:dyDescent="0.2">
      <c r="I6138" s="26"/>
    </row>
    <row r="6139" spans="9:9" x14ac:dyDescent="0.2">
      <c r="I6139" s="26"/>
    </row>
    <row r="6140" spans="9:9" x14ac:dyDescent="0.2">
      <c r="I6140" s="26"/>
    </row>
    <row r="6141" spans="9:9" x14ac:dyDescent="0.2">
      <c r="I6141" s="26"/>
    </row>
    <row r="6142" spans="9:9" x14ac:dyDescent="0.2">
      <c r="I6142" s="26"/>
    </row>
    <row r="6143" spans="9:9" x14ac:dyDescent="0.2">
      <c r="I6143" s="26"/>
    </row>
    <row r="6144" spans="9:9" x14ac:dyDescent="0.2">
      <c r="I6144" s="26"/>
    </row>
    <row r="6145" spans="9:9" x14ac:dyDescent="0.2">
      <c r="I6145" s="26"/>
    </row>
    <row r="6146" spans="9:9" x14ac:dyDescent="0.2">
      <c r="I6146" s="26"/>
    </row>
    <row r="6147" spans="9:9" x14ac:dyDescent="0.2">
      <c r="I6147" s="26"/>
    </row>
    <row r="6148" spans="9:9" x14ac:dyDescent="0.2">
      <c r="I6148" s="26"/>
    </row>
    <row r="6149" spans="9:9" x14ac:dyDescent="0.2">
      <c r="I6149" s="26"/>
    </row>
    <row r="6150" spans="9:9" x14ac:dyDescent="0.2">
      <c r="I6150" s="26"/>
    </row>
    <row r="6151" spans="9:9" x14ac:dyDescent="0.2">
      <c r="I6151" s="26"/>
    </row>
    <row r="6152" spans="9:9" x14ac:dyDescent="0.2">
      <c r="I6152" s="26"/>
    </row>
    <row r="6153" spans="9:9" x14ac:dyDescent="0.2">
      <c r="I6153" s="26"/>
    </row>
    <row r="6154" spans="9:9" x14ac:dyDescent="0.2">
      <c r="I6154" s="26"/>
    </row>
    <row r="6155" spans="9:9" x14ac:dyDescent="0.2">
      <c r="I6155" s="26"/>
    </row>
    <row r="6156" spans="9:9" x14ac:dyDescent="0.2">
      <c r="I6156" s="26"/>
    </row>
    <row r="6157" spans="9:9" x14ac:dyDescent="0.2">
      <c r="I6157" s="26"/>
    </row>
    <row r="6158" spans="9:9" x14ac:dyDescent="0.2">
      <c r="I6158" s="26"/>
    </row>
    <row r="6159" spans="9:9" x14ac:dyDescent="0.2">
      <c r="I6159" s="26"/>
    </row>
    <row r="6160" spans="9:9" x14ac:dyDescent="0.2">
      <c r="I6160" s="26"/>
    </row>
    <row r="6161" spans="9:9" x14ac:dyDescent="0.2">
      <c r="I6161" s="26"/>
    </row>
    <row r="6162" spans="9:9" x14ac:dyDescent="0.2">
      <c r="I6162" s="26"/>
    </row>
    <row r="6163" spans="9:9" x14ac:dyDescent="0.2">
      <c r="I6163" s="26"/>
    </row>
    <row r="6164" spans="9:9" x14ac:dyDescent="0.2">
      <c r="I6164" s="26"/>
    </row>
    <row r="6165" spans="9:9" x14ac:dyDescent="0.2">
      <c r="I6165" s="26"/>
    </row>
    <row r="6166" spans="9:9" x14ac:dyDescent="0.2">
      <c r="I6166" s="26"/>
    </row>
    <row r="6167" spans="9:9" x14ac:dyDescent="0.2">
      <c r="I6167" s="26"/>
    </row>
    <row r="6168" spans="9:9" x14ac:dyDescent="0.2">
      <c r="I6168" s="26"/>
    </row>
    <row r="6169" spans="9:9" x14ac:dyDescent="0.2">
      <c r="I6169" s="26"/>
    </row>
    <row r="6170" spans="9:9" x14ac:dyDescent="0.2">
      <c r="I6170" s="26"/>
    </row>
    <row r="6171" spans="9:9" x14ac:dyDescent="0.2">
      <c r="I6171" s="26"/>
    </row>
    <row r="6172" spans="9:9" x14ac:dyDescent="0.2">
      <c r="I6172" s="26"/>
    </row>
    <row r="6173" spans="9:9" x14ac:dyDescent="0.2">
      <c r="I6173" s="26"/>
    </row>
    <row r="6174" spans="9:9" x14ac:dyDescent="0.2">
      <c r="I6174" s="26"/>
    </row>
    <row r="6175" spans="9:9" x14ac:dyDescent="0.2">
      <c r="I6175" s="26"/>
    </row>
    <row r="6176" spans="9:9" x14ac:dyDescent="0.2">
      <c r="I6176" s="26"/>
    </row>
    <row r="6177" spans="9:9" x14ac:dyDescent="0.2">
      <c r="I6177" s="26"/>
    </row>
    <row r="6178" spans="9:9" x14ac:dyDescent="0.2">
      <c r="I6178" s="26"/>
    </row>
    <row r="6179" spans="9:9" x14ac:dyDescent="0.2">
      <c r="I6179" s="26"/>
    </row>
    <row r="6180" spans="9:9" x14ac:dyDescent="0.2">
      <c r="I6180" s="26"/>
    </row>
    <row r="6181" spans="9:9" x14ac:dyDescent="0.2">
      <c r="I6181" s="26"/>
    </row>
    <row r="6182" spans="9:9" x14ac:dyDescent="0.2">
      <c r="I6182" s="26"/>
    </row>
    <row r="6183" spans="9:9" x14ac:dyDescent="0.2">
      <c r="I6183" s="26"/>
    </row>
    <row r="6184" spans="9:9" x14ac:dyDescent="0.2">
      <c r="I6184" s="26"/>
    </row>
    <row r="6185" spans="9:9" x14ac:dyDescent="0.2">
      <c r="I6185" s="26"/>
    </row>
    <row r="6186" spans="9:9" x14ac:dyDescent="0.2">
      <c r="I6186" s="26"/>
    </row>
    <row r="6187" spans="9:9" x14ac:dyDescent="0.2">
      <c r="I6187" s="26"/>
    </row>
    <row r="6188" spans="9:9" x14ac:dyDescent="0.2">
      <c r="I6188" s="26"/>
    </row>
    <row r="6189" spans="9:9" x14ac:dyDescent="0.2">
      <c r="I6189" s="26"/>
    </row>
    <row r="6190" spans="9:9" x14ac:dyDescent="0.2">
      <c r="I6190" s="26"/>
    </row>
    <row r="6191" spans="9:9" x14ac:dyDescent="0.2">
      <c r="I6191" s="26"/>
    </row>
    <row r="6192" spans="9:9" x14ac:dyDescent="0.2">
      <c r="I6192" s="26"/>
    </row>
    <row r="6193" spans="9:9" x14ac:dyDescent="0.2">
      <c r="I6193" s="26"/>
    </row>
    <row r="6194" spans="9:9" x14ac:dyDescent="0.2">
      <c r="I6194" s="26"/>
    </row>
    <row r="6195" spans="9:9" x14ac:dyDescent="0.2">
      <c r="I6195" s="26"/>
    </row>
    <row r="6196" spans="9:9" x14ac:dyDescent="0.2">
      <c r="I6196" s="26"/>
    </row>
    <row r="6197" spans="9:9" x14ac:dyDescent="0.2">
      <c r="I6197" s="26"/>
    </row>
    <row r="6198" spans="9:9" x14ac:dyDescent="0.2">
      <c r="I6198" s="26"/>
    </row>
    <row r="6199" spans="9:9" x14ac:dyDescent="0.2">
      <c r="I6199" s="26"/>
    </row>
    <row r="6200" spans="9:9" x14ac:dyDescent="0.2">
      <c r="I6200" s="26"/>
    </row>
    <row r="6201" spans="9:9" x14ac:dyDescent="0.2">
      <c r="I6201" s="26"/>
    </row>
    <row r="6202" spans="9:9" x14ac:dyDescent="0.2">
      <c r="I6202" s="26"/>
    </row>
    <row r="6203" spans="9:9" x14ac:dyDescent="0.2">
      <c r="I6203" s="26"/>
    </row>
    <row r="6204" spans="9:9" x14ac:dyDescent="0.2">
      <c r="I6204" s="26"/>
    </row>
    <row r="6205" spans="9:9" x14ac:dyDescent="0.2">
      <c r="I6205" s="26"/>
    </row>
    <row r="6206" spans="9:9" x14ac:dyDescent="0.2">
      <c r="I6206" s="26"/>
    </row>
    <row r="6207" spans="9:9" x14ac:dyDescent="0.2">
      <c r="I6207" s="26"/>
    </row>
    <row r="6208" spans="9:9" x14ac:dyDescent="0.2">
      <c r="I6208" s="26"/>
    </row>
    <row r="6209" spans="9:9" x14ac:dyDescent="0.2">
      <c r="I6209" s="26"/>
    </row>
    <row r="6210" spans="9:9" x14ac:dyDescent="0.2">
      <c r="I6210" s="26"/>
    </row>
    <row r="6211" spans="9:9" x14ac:dyDescent="0.2">
      <c r="I6211" s="26"/>
    </row>
    <row r="6212" spans="9:9" x14ac:dyDescent="0.2">
      <c r="I6212" s="26"/>
    </row>
    <row r="6213" spans="9:9" x14ac:dyDescent="0.2">
      <c r="I6213" s="26"/>
    </row>
    <row r="6214" spans="9:9" x14ac:dyDescent="0.2">
      <c r="I6214" s="26"/>
    </row>
    <row r="6215" spans="9:9" x14ac:dyDescent="0.2">
      <c r="I6215" s="26"/>
    </row>
    <row r="6216" spans="9:9" x14ac:dyDescent="0.2">
      <c r="I6216" s="26"/>
    </row>
    <row r="6217" spans="9:9" x14ac:dyDescent="0.2">
      <c r="I6217" s="26"/>
    </row>
    <row r="6218" spans="9:9" x14ac:dyDescent="0.2">
      <c r="I6218" s="26"/>
    </row>
    <row r="6219" spans="9:9" x14ac:dyDescent="0.2">
      <c r="I6219" s="26"/>
    </row>
    <row r="6220" spans="9:9" x14ac:dyDescent="0.2">
      <c r="I6220" s="26"/>
    </row>
    <row r="6221" spans="9:9" x14ac:dyDescent="0.2">
      <c r="I6221" s="26"/>
    </row>
    <row r="6222" spans="9:9" x14ac:dyDescent="0.2">
      <c r="I6222" s="26"/>
    </row>
    <row r="6223" spans="9:9" x14ac:dyDescent="0.2">
      <c r="I6223" s="26"/>
    </row>
    <row r="6224" spans="9:9" x14ac:dyDescent="0.2">
      <c r="I6224" s="26"/>
    </row>
    <row r="6225" spans="9:9" x14ac:dyDescent="0.2">
      <c r="I6225" s="26"/>
    </row>
    <row r="6226" spans="9:9" x14ac:dyDescent="0.2">
      <c r="I6226" s="26"/>
    </row>
    <row r="6227" spans="9:9" x14ac:dyDescent="0.2">
      <c r="I6227" s="26"/>
    </row>
    <row r="6228" spans="9:9" x14ac:dyDescent="0.2">
      <c r="I6228" s="26"/>
    </row>
    <row r="6229" spans="9:9" x14ac:dyDescent="0.2">
      <c r="I6229" s="26"/>
    </row>
    <row r="6230" spans="9:9" x14ac:dyDescent="0.2">
      <c r="I6230" s="26"/>
    </row>
    <row r="6231" spans="9:9" x14ac:dyDescent="0.2">
      <c r="I6231" s="26"/>
    </row>
    <row r="6232" spans="9:9" x14ac:dyDescent="0.2">
      <c r="I6232" s="26"/>
    </row>
    <row r="6233" spans="9:9" x14ac:dyDescent="0.2">
      <c r="I6233" s="26"/>
    </row>
    <row r="6234" spans="9:9" x14ac:dyDescent="0.2">
      <c r="I6234" s="26"/>
    </row>
    <row r="6235" spans="9:9" x14ac:dyDescent="0.2">
      <c r="I6235" s="26"/>
    </row>
    <row r="6236" spans="9:9" x14ac:dyDescent="0.2">
      <c r="I6236" s="26"/>
    </row>
    <row r="6237" spans="9:9" x14ac:dyDescent="0.2">
      <c r="I6237" s="26"/>
    </row>
    <row r="6238" spans="9:9" x14ac:dyDescent="0.2">
      <c r="I6238" s="26"/>
    </row>
    <row r="6239" spans="9:9" x14ac:dyDescent="0.2">
      <c r="I6239" s="26"/>
    </row>
    <row r="6240" spans="9:9" x14ac:dyDescent="0.2">
      <c r="I6240" s="26"/>
    </row>
    <row r="6241" spans="9:9" x14ac:dyDescent="0.2">
      <c r="I6241" s="26"/>
    </row>
    <row r="6242" spans="9:9" x14ac:dyDescent="0.2">
      <c r="I6242" s="26"/>
    </row>
    <row r="6243" spans="9:9" x14ac:dyDescent="0.2">
      <c r="I6243" s="26"/>
    </row>
    <row r="6244" spans="9:9" x14ac:dyDescent="0.2">
      <c r="I6244" s="26"/>
    </row>
    <row r="6245" spans="9:9" x14ac:dyDescent="0.2">
      <c r="I6245" s="26"/>
    </row>
    <row r="6246" spans="9:9" x14ac:dyDescent="0.2">
      <c r="I6246" s="26"/>
    </row>
    <row r="6247" spans="9:9" x14ac:dyDescent="0.2">
      <c r="I6247" s="26"/>
    </row>
    <row r="6248" spans="9:9" x14ac:dyDescent="0.2">
      <c r="I6248" s="26"/>
    </row>
    <row r="6249" spans="9:9" x14ac:dyDescent="0.2">
      <c r="I6249" s="26"/>
    </row>
    <row r="6250" spans="9:9" x14ac:dyDescent="0.2">
      <c r="I6250" s="26"/>
    </row>
    <row r="6251" spans="9:9" x14ac:dyDescent="0.2">
      <c r="I6251" s="26"/>
    </row>
    <row r="6252" spans="9:9" x14ac:dyDescent="0.2">
      <c r="I6252" s="26"/>
    </row>
    <row r="6253" spans="9:9" x14ac:dyDescent="0.2">
      <c r="I6253" s="26"/>
    </row>
    <row r="6254" spans="9:9" x14ac:dyDescent="0.2">
      <c r="I6254" s="26"/>
    </row>
    <row r="6255" spans="9:9" x14ac:dyDescent="0.2">
      <c r="I6255" s="26"/>
    </row>
    <row r="6256" spans="9:9" x14ac:dyDescent="0.2">
      <c r="I6256" s="26"/>
    </row>
    <row r="6257" spans="9:9" x14ac:dyDescent="0.2">
      <c r="I6257" s="26"/>
    </row>
    <row r="6258" spans="9:9" x14ac:dyDescent="0.2">
      <c r="I6258" s="26"/>
    </row>
    <row r="6259" spans="9:9" x14ac:dyDescent="0.2">
      <c r="I6259" s="26"/>
    </row>
    <row r="6260" spans="9:9" x14ac:dyDescent="0.2">
      <c r="I6260" s="26"/>
    </row>
    <row r="6261" spans="9:9" x14ac:dyDescent="0.2">
      <c r="I6261" s="26"/>
    </row>
    <row r="6262" spans="9:9" x14ac:dyDescent="0.2">
      <c r="I6262" s="26"/>
    </row>
    <row r="6263" spans="9:9" x14ac:dyDescent="0.2">
      <c r="I6263" s="26"/>
    </row>
    <row r="6264" spans="9:9" x14ac:dyDescent="0.2">
      <c r="I6264" s="26"/>
    </row>
    <row r="6265" spans="9:9" x14ac:dyDescent="0.2">
      <c r="I6265" s="26"/>
    </row>
    <row r="6266" spans="9:9" x14ac:dyDescent="0.2">
      <c r="I6266" s="26"/>
    </row>
    <row r="6267" spans="9:9" x14ac:dyDescent="0.2">
      <c r="I6267" s="26"/>
    </row>
    <row r="6268" spans="9:9" x14ac:dyDescent="0.2">
      <c r="I6268" s="26"/>
    </row>
    <row r="6269" spans="9:9" x14ac:dyDescent="0.2">
      <c r="I6269" s="26"/>
    </row>
    <row r="6270" spans="9:9" x14ac:dyDescent="0.2">
      <c r="I6270" s="26"/>
    </row>
    <row r="6271" spans="9:9" x14ac:dyDescent="0.2">
      <c r="I6271" s="26"/>
    </row>
    <row r="6272" spans="9:9" x14ac:dyDescent="0.2">
      <c r="I6272" s="26"/>
    </row>
    <row r="6273" spans="9:9" x14ac:dyDescent="0.2">
      <c r="I6273" s="26"/>
    </row>
    <row r="6274" spans="9:9" x14ac:dyDescent="0.2">
      <c r="I6274" s="26"/>
    </row>
    <row r="6275" spans="9:9" x14ac:dyDescent="0.2">
      <c r="I6275" s="26"/>
    </row>
    <row r="6276" spans="9:9" x14ac:dyDescent="0.2">
      <c r="I6276" s="26"/>
    </row>
    <row r="6277" spans="9:9" x14ac:dyDescent="0.2">
      <c r="I6277" s="26"/>
    </row>
    <row r="6278" spans="9:9" x14ac:dyDescent="0.2">
      <c r="I6278" s="26"/>
    </row>
    <row r="6279" spans="9:9" x14ac:dyDescent="0.2">
      <c r="I6279" s="26"/>
    </row>
    <row r="6280" spans="9:9" x14ac:dyDescent="0.2">
      <c r="I6280" s="26"/>
    </row>
    <row r="6281" spans="9:9" x14ac:dyDescent="0.2">
      <c r="I6281" s="26"/>
    </row>
    <row r="6282" spans="9:9" x14ac:dyDescent="0.2">
      <c r="I6282" s="26"/>
    </row>
    <row r="6283" spans="9:9" x14ac:dyDescent="0.2">
      <c r="I6283" s="26"/>
    </row>
    <row r="6284" spans="9:9" x14ac:dyDescent="0.2">
      <c r="I6284" s="26"/>
    </row>
    <row r="6285" spans="9:9" x14ac:dyDescent="0.2">
      <c r="I6285" s="26"/>
    </row>
    <row r="6286" spans="9:9" x14ac:dyDescent="0.2">
      <c r="I6286" s="26"/>
    </row>
    <row r="6287" spans="9:9" x14ac:dyDescent="0.2">
      <c r="I6287" s="26"/>
    </row>
    <row r="6288" spans="9:9" x14ac:dyDescent="0.2">
      <c r="I6288" s="26"/>
    </row>
    <row r="6289" spans="9:9" x14ac:dyDescent="0.2">
      <c r="I6289" s="26"/>
    </row>
    <row r="6290" spans="9:9" x14ac:dyDescent="0.2">
      <c r="I6290" s="26"/>
    </row>
    <row r="6291" spans="9:9" x14ac:dyDescent="0.2">
      <c r="I6291" s="26"/>
    </row>
    <row r="6292" spans="9:9" x14ac:dyDescent="0.2">
      <c r="I6292" s="26"/>
    </row>
    <row r="6293" spans="9:9" x14ac:dyDescent="0.2">
      <c r="I6293" s="26"/>
    </row>
    <row r="6294" spans="9:9" x14ac:dyDescent="0.2">
      <c r="I6294" s="26"/>
    </row>
    <row r="6295" spans="9:9" x14ac:dyDescent="0.2">
      <c r="I6295" s="26"/>
    </row>
    <row r="6296" spans="9:9" x14ac:dyDescent="0.2">
      <c r="I6296" s="26"/>
    </row>
    <row r="6297" spans="9:9" x14ac:dyDescent="0.2">
      <c r="I6297" s="26"/>
    </row>
    <row r="6298" spans="9:9" x14ac:dyDescent="0.2">
      <c r="I6298" s="26"/>
    </row>
    <row r="6299" spans="9:9" x14ac:dyDescent="0.2">
      <c r="I6299" s="26"/>
    </row>
    <row r="6300" spans="9:9" x14ac:dyDescent="0.2">
      <c r="I6300" s="26"/>
    </row>
    <row r="6301" spans="9:9" x14ac:dyDescent="0.2">
      <c r="I6301" s="26"/>
    </row>
    <row r="6302" spans="9:9" x14ac:dyDescent="0.2">
      <c r="I6302" s="26"/>
    </row>
    <row r="6303" spans="9:9" x14ac:dyDescent="0.2">
      <c r="I6303" s="26"/>
    </row>
    <row r="6304" spans="9:9" x14ac:dyDescent="0.2">
      <c r="I6304" s="26"/>
    </row>
    <row r="6305" spans="9:9" x14ac:dyDescent="0.2">
      <c r="I6305" s="26"/>
    </row>
    <row r="6306" spans="9:9" x14ac:dyDescent="0.2">
      <c r="I6306" s="26"/>
    </row>
    <row r="6307" spans="9:9" x14ac:dyDescent="0.2">
      <c r="I6307" s="26"/>
    </row>
    <row r="6308" spans="9:9" x14ac:dyDescent="0.2">
      <c r="I6308" s="26"/>
    </row>
    <row r="6309" spans="9:9" x14ac:dyDescent="0.2">
      <c r="I6309" s="26"/>
    </row>
    <row r="6310" spans="9:9" x14ac:dyDescent="0.2">
      <c r="I6310" s="26"/>
    </row>
    <row r="6311" spans="9:9" x14ac:dyDescent="0.2">
      <c r="I6311" s="26"/>
    </row>
    <row r="6312" spans="9:9" x14ac:dyDescent="0.2">
      <c r="I6312" s="26"/>
    </row>
    <row r="6313" spans="9:9" x14ac:dyDescent="0.2">
      <c r="I6313" s="26"/>
    </row>
    <row r="6314" spans="9:9" x14ac:dyDescent="0.2">
      <c r="I6314" s="26"/>
    </row>
    <row r="6315" spans="9:9" x14ac:dyDescent="0.2">
      <c r="I6315" s="26"/>
    </row>
    <row r="6316" spans="9:9" x14ac:dyDescent="0.2">
      <c r="I6316" s="26"/>
    </row>
    <row r="6317" spans="9:9" x14ac:dyDescent="0.2">
      <c r="I6317" s="26"/>
    </row>
    <row r="6318" spans="9:9" x14ac:dyDescent="0.2">
      <c r="I6318" s="26"/>
    </row>
    <row r="6319" spans="9:9" x14ac:dyDescent="0.2">
      <c r="I6319" s="26"/>
    </row>
    <row r="6320" spans="9:9" x14ac:dyDescent="0.2">
      <c r="I6320" s="26"/>
    </row>
    <row r="6321" spans="9:9" x14ac:dyDescent="0.2">
      <c r="I6321" s="26"/>
    </row>
    <row r="6322" spans="9:9" x14ac:dyDescent="0.2">
      <c r="I6322" s="26"/>
    </row>
    <row r="6323" spans="9:9" x14ac:dyDescent="0.2">
      <c r="I6323" s="26"/>
    </row>
    <row r="6324" spans="9:9" x14ac:dyDescent="0.2">
      <c r="I6324" s="26"/>
    </row>
    <row r="6325" spans="9:9" x14ac:dyDescent="0.2">
      <c r="I6325" s="26"/>
    </row>
    <row r="6326" spans="9:9" x14ac:dyDescent="0.2">
      <c r="I6326" s="26"/>
    </row>
    <row r="6327" spans="9:9" x14ac:dyDescent="0.2">
      <c r="I6327" s="26"/>
    </row>
    <row r="6328" spans="9:9" x14ac:dyDescent="0.2">
      <c r="I6328" s="26"/>
    </row>
    <row r="6329" spans="9:9" x14ac:dyDescent="0.2">
      <c r="I6329" s="26"/>
    </row>
    <row r="6330" spans="9:9" x14ac:dyDescent="0.2">
      <c r="I6330" s="26"/>
    </row>
    <row r="6331" spans="9:9" x14ac:dyDescent="0.2">
      <c r="I6331" s="26"/>
    </row>
    <row r="6332" spans="9:9" x14ac:dyDescent="0.2">
      <c r="I6332" s="26"/>
    </row>
    <row r="6333" spans="9:9" x14ac:dyDescent="0.2">
      <c r="I6333" s="26"/>
    </row>
    <row r="6334" spans="9:9" x14ac:dyDescent="0.2">
      <c r="I6334" s="26"/>
    </row>
    <row r="6335" spans="9:9" x14ac:dyDescent="0.2">
      <c r="I6335" s="26"/>
    </row>
    <row r="6336" spans="9:9" x14ac:dyDescent="0.2">
      <c r="I6336" s="26"/>
    </row>
    <row r="6337" spans="9:9" x14ac:dyDescent="0.2">
      <c r="I6337" s="26"/>
    </row>
    <row r="6338" spans="9:9" x14ac:dyDescent="0.2">
      <c r="I6338" s="26"/>
    </row>
    <row r="6339" spans="9:9" x14ac:dyDescent="0.2">
      <c r="I6339" s="26"/>
    </row>
    <row r="6340" spans="9:9" x14ac:dyDescent="0.2">
      <c r="I6340" s="26"/>
    </row>
    <row r="6341" spans="9:9" x14ac:dyDescent="0.2">
      <c r="I6341" s="26"/>
    </row>
    <row r="6342" spans="9:9" x14ac:dyDescent="0.2">
      <c r="I6342" s="26"/>
    </row>
    <row r="6343" spans="9:9" x14ac:dyDescent="0.2">
      <c r="I6343" s="26"/>
    </row>
    <row r="6344" spans="9:9" x14ac:dyDescent="0.2">
      <c r="I6344" s="26"/>
    </row>
    <row r="6345" spans="9:9" x14ac:dyDescent="0.2">
      <c r="I6345" s="26"/>
    </row>
    <row r="6346" spans="9:9" x14ac:dyDescent="0.2">
      <c r="I6346" s="26"/>
    </row>
    <row r="6347" spans="9:9" x14ac:dyDescent="0.2">
      <c r="I6347" s="26"/>
    </row>
    <row r="6348" spans="9:9" x14ac:dyDescent="0.2">
      <c r="I6348" s="26"/>
    </row>
    <row r="6349" spans="9:9" x14ac:dyDescent="0.2">
      <c r="I6349" s="26"/>
    </row>
    <row r="6350" spans="9:9" x14ac:dyDescent="0.2">
      <c r="I6350" s="26"/>
    </row>
    <row r="6351" spans="9:9" x14ac:dyDescent="0.2">
      <c r="I6351" s="26"/>
    </row>
    <row r="6352" spans="9:9" x14ac:dyDescent="0.2">
      <c r="I6352" s="26"/>
    </row>
    <row r="6353" spans="9:9" x14ac:dyDescent="0.2">
      <c r="I6353" s="26"/>
    </row>
    <row r="6354" spans="9:9" x14ac:dyDescent="0.2">
      <c r="I6354" s="26"/>
    </row>
    <row r="6355" spans="9:9" x14ac:dyDescent="0.2">
      <c r="I6355" s="26"/>
    </row>
    <row r="6356" spans="9:9" x14ac:dyDescent="0.2">
      <c r="I6356" s="26"/>
    </row>
    <row r="6357" spans="9:9" x14ac:dyDescent="0.2">
      <c r="I6357" s="26"/>
    </row>
    <row r="6358" spans="9:9" x14ac:dyDescent="0.2">
      <c r="I6358" s="26"/>
    </row>
    <row r="6359" spans="9:9" x14ac:dyDescent="0.2">
      <c r="I6359" s="26"/>
    </row>
    <row r="6360" spans="9:9" x14ac:dyDescent="0.2">
      <c r="I6360" s="26"/>
    </row>
    <row r="6361" spans="9:9" x14ac:dyDescent="0.2">
      <c r="I6361" s="26"/>
    </row>
    <row r="6362" spans="9:9" x14ac:dyDescent="0.2">
      <c r="I6362" s="26"/>
    </row>
    <row r="6363" spans="9:9" x14ac:dyDescent="0.2">
      <c r="I6363" s="26"/>
    </row>
    <row r="6364" spans="9:9" x14ac:dyDescent="0.2">
      <c r="I6364" s="26"/>
    </row>
    <row r="6365" spans="9:9" x14ac:dyDescent="0.2">
      <c r="I6365" s="26"/>
    </row>
    <row r="6366" spans="9:9" x14ac:dyDescent="0.2">
      <c r="I6366" s="26"/>
    </row>
    <row r="6367" spans="9:9" x14ac:dyDescent="0.2">
      <c r="I6367" s="26"/>
    </row>
    <row r="6368" spans="9:9" x14ac:dyDescent="0.2">
      <c r="I6368" s="26"/>
    </row>
    <row r="6369" spans="9:9" x14ac:dyDescent="0.2">
      <c r="I6369" s="26"/>
    </row>
    <row r="6370" spans="9:9" x14ac:dyDescent="0.2">
      <c r="I6370" s="26"/>
    </row>
    <row r="6371" spans="9:9" x14ac:dyDescent="0.2">
      <c r="I6371" s="26"/>
    </row>
    <row r="6372" spans="9:9" x14ac:dyDescent="0.2">
      <c r="I6372" s="26"/>
    </row>
    <row r="6373" spans="9:9" x14ac:dyDescent="0.2">
      <c r="I6373" s="26"/>
    </row>
    <row r="6374" spans="9:9" x14ac:dyDescent="0.2">
      <c r="I6374" s="26"/>
    </row>
    <row r="6375" spans="9:9" x14ac:dyDescent="0.2">
      <c r="I6375" s="26"/>
    </row>
    <row r="6376" spans="9:9" x14ac:dyDescent="0.2">
      <c r="I6376" s="26"/>
    </row>
    <row r="6377" spans="9:9" x14ac:dyDescent="0.2">
      <c r="I6377" s="26"/>
    </row>
    <row r="6378" spans="9:9" x14ac:dyDescent="0.2">
      <c r="I6378" s="26"/>
    </row>
    <row r="6379" spans="9:9" x14ac:dyDescent="0.2">
      <c r="I6379" s="26"/>
    </row>
    <row r="6380" spans="9:9" x14ac:dyDescent="0.2">
      <c r="I6380" s="26"/>
    </row>
    <row r="6381" spans="9:9" x14ac:dyDescent="0.2">
      <c r="I6381" s="26"/>
    </row>
    <row r="6382" spans="9:9" x14ac:dyDescent="0.2">
      <c r="I6382" s="26"/>
    </row>
    <row r="6383" spans="9:9" x14ac:dyDescent="0.2">
      <c r="I6383" s="26"/>
    </row>
    <row r="6384" spans="9:9" x14ac:dyDescent="0.2">
      <c r="I6384" s="26"/>
    </row>
    <row r="6385" spans="9:9" x14ac:dyDescent="0.2">
      <c r="I6385" s="26"/>
    </row>
    <row r="6386" spans="9:9" x14ac:dyDescent="0.2">
      <c r="I6386" s="26"/>
    </row>
    <row r="6387" spans="9:9" x14ac:dyDescent="0.2">
      <c r="I6387" s="26"/>
    </row>
    <row r="6388" spans="9:9" x14ac:dyDescent="0.2">
      <c r="I6388" s="26"/>
    </row>
    <row r="6389" spans="9:9" x14ac:dyDescent="0.2">
      <c r="I6389" s="26"/>
    </row>
    <row r="6390" spans="9:9" x14ac:dyDescent="0.2">
      <c r="I6390" s="26"/>
    </row>
    <row r="6391" spans="9:9" x14ac:dyDescent="0.2">
      <c r="I6391" s="26"/>
    </row>
    <row r="6392" spans="9:9" x14ac:dyDescent="0.2">
      <c r="I6392" s="26"/>
    </row>
    <row r="6393" spans="9:9" x14ac:dyDescent="0.2">
      <c r="I6393" s="26"/>
    </row>
    <row r="6394" spans="9:9" x14ac:dyDescent="0.2">
      <c r="I6394" s="26"/>
    </row>
    <row r="6395" spans="9:9" x14ac:dyDescent="0.2">
      <c r="I6395" s="26"/>
    </row>
    <row r="6396" spans="9:9" x14ac:dyDescent="0.2">
      <c r="I6396" s="26"/>
    </row>
    <row r="6397" spans="9:9" x14ac:dyDescent="0.2">
      <c r="I6397" s="26"/>
    </row>
    <row r="6398" spans="9:9" x14ac:dyDescent="0.2">
      <c r="I6398" s="26"/>
    </row>
    <row r="6399" spans="9:9" x14ac:dyDescent="0.2">
      <c r="I6399" s="26"/>
    </row>
    <row r="6400" spans="9:9" x14ac:dyDescent="0.2">
      <c r="I6400" s="26"/>
    </row>
    <row r="6401" spans="9:9" x14ac:dyDescent="0.2">
      <c r="I6401" s="26"/>
    </row>
    <row r="6402" spans="9:9" x14ac:dyDescent="0.2">
      <c r="I6402" s="26"/>
    </row>
    <row r="6403" spans="9:9" x14ac:dyDescent="0.2">
      <c r="I6403" s="26"/>
    </row>
    <row r="6404" spans="9:9" x14ac:dyDescent="0.2">
      <c r="I6404" s="26"/>
    </row>
    <row r="6405" spans="9:9" x14ac:dyDescent="0.2">
      <c r="I6405" s="26"/>
    </row>
    <row r="6406" spans="9:9" x14ac:dyDescent="0.2">
      <c r="I6406" s="26"/>
    </row>
    <row r="6407" spans="9:9" x14ac:dyDescent="0.2">
      <c r="I6407" s="26"/>
    </row>
    <row r="6408" spans="9:9" x14ac:dyDescent="0.2">
      <c r="I6408" s="26"/>
    </row>
    <row r="6409" spans="9:9" x14ac:dyDescent="0.2">
      <c r="I6409" s="26"/>
    </row>
    <row r="6410" spans="9:9" x14ac:dyDescent="0.2">
      <c r="I6410" s="26"/>
    </row>
    <row r="6411" spans="9:9" x14ac:dyDescent="0.2">
      <c r="I6411" s="26"/>
    </row>
    <row r="6412" spans="9:9" x14ac:dyDescent="0.2">
      <c r="I6412" s="26"/>
    </row>
    <row r="6413" spans="9:9" x14ac:dyDescent="0.2">
      <c r="I6413" s="26"/>
    </row>
    <row r="6414" spans="9:9" x14ac:dyDescent="0.2">
      <c r="I6414" s="26"/>
    </row>
    <row r="6415" spans="9:9" x14ac:dyDescent="0.2">
      <c r="I6415" s="26"/>
    </row>
    <row r="6416" spans="9:9" x14ac:dyDescent="0.2">
      <c r="I6416" s="26"/>
    </row>
    <row r="6417" spans="9:9" x14ac:dyDescent="0.2">
      <c r="I6417" s="26"/>
    </row>
    <row r="6418" spans="9:9" x14ac:dyDescent="0.2">
      <c r="I6418" s="26"/>
    </row>
    <row r="6419" spans="9:9" x14ac:dyDescent="0.2">
      <c r="I6419" s="26"/>
    </row>
    <row r="6420" spans="9:9" x14ac:dyDescent="0.2">
      <c r="I6420" s="26"/>
    </row>
    <row r="6421" spans="9:9" x14ac:dyDescent="0.2">
      <c r="I6421" s="26"/>
    </row>
    <row r="6422" spans="9:9" x14ac:dyDescent="0.2">
      <c r="I6422" s="26"/>
    </row>
    <row r="6423" spans="9:9" x14ac:dyDescent="0.2">
      <c r="I6423" s="26"/>
    </row>
    <row r="6424" spans="9:9" x14ac:dyDescent="0.2">
      <c r="I6424" s="26"/>
    </row>
    <row r="6425" spans="9:9" x14ac:dyDescent="0.2">
      <c r="I6425" s="26"/>
    </row>
    <row r="6426" spans="9:9" x14ac:dyDescent="0.2">
      <c r="I6426" s="26"/>
    </row>
    <row r="6427" spans="9:9" x14ac:dyDescent="0.2">
      <c r="I6427" s="26"/>
    </row>
    <row r="6428" spans="9:9" x14ac:dyDescent="0.2">
      <c r="I6428" s="26"/>
    </row>
    <row r="6429" spans="9:9" x14ac:dyDescent="0.2">
      <c r="I6429" s="26"/>
    </row>
    <row r="6430" spans="9:9" x14ac:dyDescent="0.2">
      <c r="I6430" s="26"/>
    </row>
    <row r="6431" spans="9:9" x14ac:dyDescent="0.2">
      <c r="I6431" s="26"/>
    </row>
    <row r="6432" spans="9:9" x14ac:dyDescent="0.2">
      <c r="I6432" s="26"/>
    </row>
    <row r="6433" spans="9:9" x14ac:dyDescent="0.2">
      <c r="I6433" s="26"/>
    </row>
    <row r="6434" spans="9:9" x14ac:dyDescent="0.2">
      <c r="I6434" s="26"/>
    </row>
    <row r="6435" spans="9:9" x14ac:dyDescent="0.2">
      <c r="I6435" s="26"/>
    </row>
    <row r="6436" spans="9:9" x14ac:dyDescent="0.2">
      <c r="I6436" s="26"/>
    </row>
    <row r="6437" spans="9:9" x14ac:dyDescent="0.2">
      <c r="I6437" s="26"/>
    </row>
    <row r="6438" spans="9:9" x14ac:dyDescent="0.2">
      <c r="I6438" s="26"/>
    </row>
    <row r="6439" spans="9:9" x14ac:dyDescent="0.2">
      <c r="I6439" s="26"/>
    </row>
    <row r="6440" spans="9:9" x14ac:dyDescent="0.2">
      <c r="I6440" s="26"/>
    </row>
    <row r="6441" spans="9:9" x14ac:dyDescent="0.2">
      <c r="I6441" s="26"/>
    </row>
    <row r="6442" spans="9:9" x14ac:dyDescent="0.2">
      <c r="I6442" s="26"/>
    </row>
    <row r="6443" spans="9:9" x14ac:dyDescent="0.2">
      <c r="I6443" s="26"/>
    </row>
    <row r="6444" spans="9:9" x14ac:dyDescent="0.2">
      <c r="I6444" s="26"/>
    </row>
    <row r="6445" spans="9:9" x14ac:dyDescent="0.2">
      <c r="I6445" s="26"/>
    </row>
    <row r="6446" spans="9:9" x14ac:dyDescent="0.2">
      <c r="I6446" s="26"/>
    </row>
    <row r="6447" spans="9:9" x14ac:dyDescent="0.2">
      <c r="I6447" s="26"/>
    </row>
    <row r="6448" spans="9:9" x14ac:dyDescent="0.2">
      <c r="I6448" s="26"/>
    </row>
    <row r="6449" spans="9:9" x14ac:dyDescent="0.2">
      <c r="I6449" s="26"/>
    </row>
    <row r="6450" spans="9:9" x14ac:dyDescent="0.2">
      <c r="I6450" s="26"/>
    </row>
    <row r="6451" spans="9:9" x14ac:dyDescent="0.2">
      <c r="I6451" s="26"/>
    </row>
    <row r="6452" spans="9:9" x14ac:dyDescent="0.2">
      <c r="I6452" s="26"/>
    </row>
    <row r="6453" spans="9:9" x14ac:dyDescent="0.2">
      <c r="I6453" s="26"/>
    </row>
    <row r="6454" spans="9:9" x14ac:dyDescent="0.2">
      <c r="I6454" s="26"/>
    </row>
    <row r="6455" spans="9:9" x14ac:dyDescent="0.2">
      <c r="I6455" s="26"/>
    </row>
    <row r="6456" spans="9:9" x14ac:dyDescent="0.2">
      <c r="I6456" s="26"/>
    </row>
    <row r="6457" spans="9:9" x14ac:dyDescent="0.2">
      <c r="I6457" s="26"/>
    </row>
    <row r="6458" spans="9:9" x14ac:dyDescent="0.2">
      <c r="I6458" s="26"/>
    </row>
    <row r="6459" spans="9:9" x14ac:dyDescent="0.2">
      <c r="I6459" s="26"/>
    </row>
    <row r="6460" spans="9:9" x14ac:dyDescent="0.2">
      <c r="I6460" s="26"/>
    </row>
    <row r="6461" spans="9:9" x14ac:dyDescent="0.2">
      <c r="I6461" s="26"/>
    </row>
    <row r="6462" spans="9:9" x14ac:dyDescent="0.2">
      <c r="I6462" s="26"/>
    </row>
    <row r="6463" spans="9:9" x14ac:dyDescent="0.2">
      <c r="I6463" s="26"/>
    </row>
    <row r="6464" spans="9:9" x14ac:dyDescent="0.2">
      <c r="I6464" s="26"/>
    </row>
    <row r="6465" spans="9:9" x14ac:dyDescent="0.2">
      <c r="I6465" s="26"/>
    </row>
    <row r="6466" spans="9:9" x14ac:dyDescent="0.2">
      <c r="I6466" s="26"/>
    </row>
    <row r="6467" spans="9:9" x14ac:dyDescent="0.2">
      <c r="I6467" s="26"/>
    </row>
    <row r="6468" spans="9:9" x14ac:dyDescent="0.2">
      <c r="I6468" s="26"/>
    </row>
    <row r="6469" spans="9:9" x14ac:dyDescent="0.2">
      <c r="I6469" s="26"/>
    </row>
    <row r="6470" spans="9:9" x14ac:dyDescent="0.2">
      <c r="I6470" s="26"/>
    </row>
    <row r="6471" spans="9:9" x14ac:dyDescent="0.2">
      <c r="I6471" s="26"/>
    </row>
    <row r="6472" spans="9:9" x14ac:dyDescent="0.2">
      <c r="I6472" s="26"/>
    </row>
    <row r="6473" spans="9:9" x14ac:dyDescent="0.2">
      <c r="I6473" s="26"/>
    </row>
    <row r="6474" spans="9:9" x14ac:dyDescent="0.2">
      <c r="I6474" s="26"/>
    </row>
    <row r="6475" spans="9:9" x14ac:dyDescent="0.2">
      <c r="I6475" s="26"/>
    </row>
    <row r="6476" spans="9:9" x14ac:dyDescent="0.2">
      <c r="I6476" s="26"/>
    </row>
    <row r="6477" spans="9:9" x14ac:dyDescent="0.2">
      <c r="I6477" s="26"/>
    </row>
    <row r="6478" spans="9:9" x14ac:dyDescent="0.2">
      <c r="I6478" s="26"/>
    </row>
    <row r="6479" spans="9:9" x14ac:dyDescent="0.2">
      <c r="I6479" s="26"/>
    </row>
    <row r="6480" spans="9:9" x14ac:dyDescent="0.2">
      <c r="I6480" s="26"/>
    </row>
    <row r="6481" spans="9:9" x14ac:dyDescent="0.2">
      <c r="I6481" s="26"/>
    </row>
    <row r="6482" spans="9:9" x14ac:dyDescent="0.2">
      <c r="I6482" s="26"/>
    </row>
    <row r="6483" spans="9:9" x14ac:dyDescent="0.2">
      <c r="I6483" s="26"/>
    </row>
    <row r="6484" spans="9:9" x14ac:dyDescent="0.2">
      <c r="I6484" s="26"/>
    </row>
    <row r="6485" spans="9:9" x14ac:dyDescent="0.2">
      <c r="I6485" s="26"/>
    </row>
    <row r="6486" spans="9:9" x14ac:dyDescent="0.2">
      <c r="I6486" s="26"/>
    </row>
    <row r="6487" spans="9:9" x14ac:dyDescent="0.2">
      <c r="I6487" s="26"/>
    </row>
    <row r="6488" spans="9:9" x14ac:dyDescent="0.2">
      <c r="I6488" s="26"/>
    </row>
    <row r="6489" spans="9:9" x14ac:dyDescent="0.2">
      <c r="I6489" s="26"/>
    </row>
    <row r="6490" spans="9:9" x14ac:dyDescent="0.2">
      <c r="I6490" s="26"/>
    </row>
    <row r="6491" spans="9:9" x14ac:dyDescent="0.2">
      <c r="I6491" s="26"/>
    </row>
    <row r="6492" spans="9:9" x14ac:dyDescent="0.2">
      <c r="I6492" s="26"/>
    </row>
    <row r="6493" spans="9:9" x14ac:dyDescent="0.2">
      <c r="I6493" s="26"/>
    </row>
    <row r="6494" spans="9:9" x14ac:dyDescent="0.2">
      <c r="I6494" s="26"/>
    </row>
    <row r="6495" spans="9:9" x14ac:dyDescent="0.2">
      <c r="I6495" s="26"/>
    </row>
    <row r="6496" spans="9:9" x14ac:dyDescent="0.2">
      <c r="I6496" s="26"/>
    </row>
    <row r="6497" spans="9:9" x14ac:dyDescent="0.2">
      <c r="I6497" s="26"/>
    </row>
    <row r="6498" spans="9:9" x14ac:dyDescent="0.2">
      <c r="I6498" s="26"/>
    </row>
    <row r="6499" spans="9:9" x14ac:dyDescent="0.2">
      <c r="I6499" s="26"/>
    </row>
    <row r="6500" spans="9:9" x14ac:dyDescent="0.2">
      <c r="I6500" s="26"/>
    </row>
    <row r="6501" spans="9:9" x14ac:dyDescent="0.2">
      <c r="I6501" s="26"/>
    </row>
    <row r="6502" spans="9:9" x14ac:dyDescent="0.2">
      <c r="I6502" s="26"/>
    </row>
    <row r="6503" spans="9:9" x14ac:dyDescent="0.2">
      <c r="I6503" s="26"/>
    </row>
    <row r="6504" spans="9:9" x14ac:dyDescent="0.2">
      <c r="I6504" s="26"/>
    </row>
    <row r="6505" spans="9:9" x14ac:dyDescent="0.2">
      <c r="I6505" s="26"/>
    </row>
    <row r="6506" spans="9:9" x14ac:dyDescent="0.2">
      <c r="I6506" s="26"/>
    </row>
    <row r="6507" spans="9:9" x14ac:dyDescent="0.2">
      <c r="I6507" s="26"/>
    </row>
    <row r="6508" spans="9:9" x14ac:dyDescent="0.2">
      <c r="I6508" s="26"/>
    </row>
    <row r="6509" spans="9:9" x14ac:dyDescent="0.2">
      <c r="I6509" s="26"/>
    </row>
    <row r="6510" spans="9:9" x14ac:dyDescent="0.2">
      <c r="I6510" s="26"/>
    </row>
    <row r="6511" spans="9:9" x14ac:dyDescent="0.2">
      <c r="I6511" s="26"/>
    </row>
    <row r="6512" spans="9:9" x14ac:dyDescent="0.2">
      <c r="I6512" s="26"/>
    </row>
    <row r="6513" spans="9:9" x14ac:dyDescent="0.2">
      <c r="I6513" s="26"/>
    </row>
    <row r="6514" spans="9:9" x14ac:dyDescent="0.2">
      <c r="I6514" s="26"/>
    </row>
    <row r="6515" spans="9:9" x14ac:dyDescent="0.2">
      <c r="I6515" s="26"/>
    </row>
    <row r="6516" spans="9:9" x14ac:dyDescent="0.2">
      <c r="I6516" s="26"/>
    </row>
    <row r="6517" spans="9:9" x14ac:dyDescent="0.2">
      <c r="I6517" s="26"/>
    </row>
    <row r="6518" spans="9:9" x14ac:dyDescent="0.2">
      <c r="I6518" s="26"/>
    </row>
    <row r="6519" spans="9:9" x14ac:dyDescent="0.2">
      <c r="I6519" s="26"/>
    </row>
    <row r="6520" spans="9:9" x14ac:dyDescent="0.2">
      <c r="I6520" s="26"/>
    </row>
    <row r="6521" spans="9:9" x14ac:dyDescent="0.2">
      <c r="I6521" s="26"/>
    </row>
    <row r="6522" spans="9:9" x14ac:dyDescent="0.2">
      <c r="I6522" s="26"/>
    </row>
    <row r="6523" spans="9:9" x14ac:dyDescent="0.2">
      <c r="I6523" s="26"/>
    </row>
    <row r="6524" spans="9:9" x14ac:dyDescent="0.2">
      <c r="I6524" s="26"/>
    </row>
    <row r="6525" spans="9:9" x14ac:dyDescent="0.2">
      <c r="I6525" s="26"/>
    </row>
    <row r="6526" spans="9:9" x14ac:dyDescent="0.2">
      <c r="I6526" s="26"/>
    </row>
    <row r="6527" spans="9:9" x14ac:dyDescent="0.2">
      <c r="I6527" s="26"/>
    </row>
    <row r="6528" spans="9:9" x14ac:dyDescent="0.2">
      <c r="I6528" s="26"/>
    </row>
    <row r="6529" spans="9:9" x14ac:dyDescent="0.2">
      <c r="I6529" s="26"/>
    </row>
    <row r="6530" spans="9:9" x14ac:dyDescent="0.2">
      <c r="I6530" s="26"/>
    </row>
    <row r="6531" spans="9:9" x14ac:dyDescent="0.2">
      <c r="I6531" s="26"/>
    </row>
    <row r="6532" spans="9:9" x14ac:dyDescent="0.2">
      <c r="I6532" s="26"/>
    </row>
    <row r="6533" spans="9:9" x14ac:dyDescent="0.2">
      <c r="I6533" s="26"/>
    </row>
    <row r="6534" spans="9:9" x14ac:dyDescent="0.2">
      <c r="I6534" s="26"/>
    </row>
    <row r="6535" spans="9:9" x14ac:dyDescent="0.2">
      <c r="I6535" s="26"/>
    </row>
    <row r="6536" spans="9:9" x14ac:dyDescent="0.2">
      <c r="I6536" s="26"/>
    </row>
    <row r="6537" spans="9:9" x14ac:dyDescent="0.2">
      <c r="I6537" s="26"/>
    </row>
    <row r="6538" spans="9:9" x14ac:dyDescent="0.2">
      <c r="I6538" s="26"/>
    </row>
    <row r="6539" spans="9:9" x14ac:dyDescent="0.2">
      <c r="I6539" s="26"/>
    </row>
    <row r="6540" spans="9:9" x14ac:dyDescent="0.2">
      <c r="I6540" s="26"/>
    </row>
    <row r="6541" spans="9:9" x14ac:dyDescent="0.2">
      <c r="I6541" s="26"/>
    </row>
    <row r="6542" spans="9:9" x14ac:dyDescent="0.2">
      <c r="I6542" s="26"/>
    </row>
    <row r="6543" spans="9:9" x14ac:dyDescent="0.2">
      <c r="I6543" s="26"/>
    </row>
    <row r="6544" spans="9:9" x14ac:dyDescent="0.2">
      <c r="I6544" s="26"/>
    </row>
    <row r="6545" spans="9:9" x14ac:dyDescent="0.2">
      <c r="I6545" s="26"/>
    </row>
    <row r="6546" spans="9:9" x14ac:dyDescent="0.2">
      <c r="I6546" s="26"/>
    </row>
    <row r="6547" spans="9:9" x14ac:dyDescent="0.2">
      <c r="I6547" s="26"/>
    </row>
    <row r="6548" spans="9:9" x14ac:dyDescent="0.2">
      <c r="I6548" s="26"/>
    </row>
    <row r="6549" spans="9:9" x14ac:dyDescent="0.2">
      <c r="I6549" s="26"/>
    </row>
    <row r="6550" spans="9:9" x14ac:dyDescent="0.2">
      <c r="I6550" s="26"/>
    </row>
    <row r="6551" spans="9:9" x14ac:dyDescent="0.2">
      <c r="I6551" s="26"/>
    </row>
    <row r="6552" spans="9:9" x14ac:dyDescent="0.2">
      <c r="I6552" s="26"/>
    </row>
    <row r="6553" spans="9:9" x14ac:dyDescent="0.2">
      <c r="I6553" s="26"/>
    </row>
    <row r="6554" spans="9:9" x14ac:dyDescent="0.2">
      <c r="I6554" s="26"/>
    </row>
    <row r="6555" spans="9:9" x14ac:dyDescent="0.2">
      <c r="I6555" s="26"/>
    </row>
    <row r="6556" spans="9:9" x14ac:dyDescent="0.2">
      <c r="I6556" s="26"/>
    </row>
    <row r="6557" spans="9:9" x14ac:dyDescent="0.2">
      <c r="I6557" s="26"/>
    </row>
    <row r="6558" spans="9:9" x14ac:dyDescent="0.2">
      <c r="I6558" s="26"/>
    </row>
    <row r="6559" spans="9:9" x14ac:dyDescent="0.2">
      <c r="I6559" s="26"/>
    </row>
    <row r="6560" spans="9:9" x14ac:dyDescent="0.2">
      <c r="I6560" s="26"/>
    </row>
    <row r="6561" spans="9:9" x14ac:dyDescent="0.2">
      <c r="I6561" s="26"/>
    </row>
    <row r="6562" spans="9:9" x14ac:dyDescent="0.2">
      <c r="I6562" s="26"/>
    </row>
    <row r="6563" spans="9:9" x14ac:dyDescent="0.2">
      <c r="I6563" s="26"/>
    </row>
    <row r="6564" spans="9:9" x14ac:dyDescent="0.2">
      <c r="I6564" s="26"/>
    </row>
    <row r="6565" spans="9:9" x14ac:dyDescent="0.2">
      <c r="I6565" s="26"/>
    </row>
    <row r="6566" spans="9:9" x14ac:dyDescent="0.2">
      <c r="I6566" s="26"/>
    </row>
    <row r="6567" spans="9:9" x14ac:dyDescent="0.2">
      <c r="I6567" s="26"/>
    </row>
    <row r="6568" spans="9:9" x14ac:dyDescent="0.2">
      <c r="I6568" s="26"/>
    </row>
    <row r="6569" spans="9:9" x14ac:dyDescent="0.2">
      <c r="I6569" s="26"/>
    </row>
    <row r="6570" spans="9:9" x14ac:dyDescent="0.2">
      <c r="I6570" s="26"/>
    </row>
    <row r="6571" spans="9:9" x14ac:dyDescent="0.2">
      <c r="I6571" s="26"/>
    </row>
    <row r="6572" spans="9:9" x14ac:dyDescent="0.2">
      <c r="I6572" s="26"/>
    </row>
    <row r="6573" spans="9:9" x14ac:dyDescent="0.2">
      <c r="I6573" s="26"/>
    </row>
    <row r="6574" spans="9:9" x14ac:dyDescent="0.2">
      <c r="I6574" s="26"/>
    </row>
    <row r="6575" spans="9:9" x14ac:dyDescent="0.2">
      <c r="I6575" s="26"/>
    </row>
    <row r="6576" spans="9:9" x14ac:dyDescent="0.2">
      <c r="I6576" s="26"/>
    </row>
    <row r="6577" spans="9:9" x14ac:dyDescent="0.2">
      <c r="I6577" s="26"/>
    </row>
    <row r="6578" spans="9:9" x14ac:dyDescent="0.2">
      <c r="I6578" s="26"/>
    </row>
    <row r="6579" spans="9:9" x14ac:dyDescent="0.2">
      <c r="I6579" s="26"/>
    </row>
    <row r="6580" spans="9:9" x14ac:dyDescent="0.2">
      <c r="I6580" s="26"/>
    </row>
    <row r="6581" spans="9:9" x14ac:dyDescent="0.2">
      <c r="I6581" s="26"/>
    </row>
    <row r="6582" spans="9:9" x14ac:dyDescent="0.2">
      <c r="I6582" s="26"/>
    </row>
    <row r="6583" spans="9:9" x14ac:dyDescent="0.2">
      <c r="I6583" s="26"/>
    </row>
    <row r="6584" spans="9:9" x14ac:dyDescent="0.2">
      <c r="I6584" s="26"/>
    </row>
    <row r="6585" spans="9:9" x14ac:dyDescent="0.2">
      <c r="I6585" s="26"/>
    </row>
    <row r="6586" spans="9:9" x14ac:dyDescent="0.2">
      <c r="I6586" s="26"/>
    </row>
    <row r="6587" spans="9:9" x14ac:dyDescent="0.2">
      <c r="I6587" s="26"/>
    </row>
    <row r="6588" spans="9:9" x14ac:dyDescent="0.2">
      <c r="I6588" s="26"/>
    </row>
    <row r="6589" spans="9:9" x14ac:dyDescent="0.2">
      <c r="I6589" s="26"/>
    </row>
    <row r="6590" spans="9:9" x14ac:dyDescent="0.2">
      <c r="I6590" s="26"/>
    </row>
    <row r="6591" spans="9:9" x14ac:dyDescent="0.2">
      <c r="I6591" s="26"/>
    </row>
    <row r="6592" spans="9:9" x14ac:dyDescent="0.2">
      <c r="I6592" s="26"/>
    </row>
    <row r="6593" spans="9:9" x14ac:dyDescent="0.2">
      <c r="I6593" s="26"/>
    </row>
    <row r="6594" spans="9:9" x14ac:dyDescent="0.2">
      <c r="I6594" s="26"/>
    </row>
    <row r="6595" spans="9:9" x14ac:dyDescent="0.2">
      <c r="I6595" s="26"/>
    </row>
    <row r="6596" spans="9:9" x14ac:dyDescent="0.2">
      <c r="I6596" s="26"/>
    </row>
    <row r="6597" spans="9:9" x14ac:dyDescent="0.2">
      <c r="I6597" s="26"/>
    </row>
    <row r="6598" spans="9:9" x14ac:dyDescent="0.2">
      <c r="I6598" s="26"/>
    </row>
    <row r="6599" spans="9:9" x14ac:dyDescent="0.2">
      <c r="I6599" s="26"/>
    </row>
    <row r="6600" spans="9:9" x14ac:dyDescent="0.2">
      <c r="I6600" s="26"/>
    </row>
    <row r="6601" spans="9:9" x14ac:dyDescent="0.2">
      <c r="I6601" s="26"/>
    </row>
    <row r="6602" spans="9:9" x14ac:dyDescent="0.2">
      <c r="I6602" s="26"/>
    </row>
    <row r="6603" spans="9:9" x14ac:dyDescent="0.2">
      <c r="I6603" s="26"/>
    </row>
    <row r="6604" spans="9:9" x14ac:dyDescent="0.2">
      <c r="I6604" s="26"/>
    </row>
    <row r="6605" spans="9:9" x14ac:dyDescent="0.2">
      <c r="I6605" s="26"/>
    </row>
    <row r="6606" spans="9:9" x14ac:dyDescent="0.2">
      <c r="I6606" s="26"/>
    </row>
    <row r="6607" spans="9:9" x14ac:dyDescent="0.2">
      <c r="I6607" s="26"/>
    </row>
    <row r="6608" spans="9:9" x14ac:dyDescent="0.2">
      <c r="I6608" s="26"/>
    </row>
    <row r="6609" spans="9:9" x14ac:dyDescent="0.2">
      <c r="I6609" s="26"/>
    </row>
    <row r="6610" spans="9:9" x14ac:dyDescent="0.2">
      <c r="I6610" s="26"/>
    </row>
    <row r="6611" spans="9:9" x14ac:dyDescent="0.2">
      <c r="I6611" s="26"/>
    </row>
    <row r="6612" spans="9:9" x14ac:dyDescent="0.2">
      <c r="I6612" s="26"/>
    </row>
    <row r="6613" spans="9:9" x14ac:dyDescent="0.2">
      <c r="I6613" s="26"/>
    </row>
    <row r="6614" spans="9:9" x14ac:dyDescent="0.2">
      <c r="I6614" s="26"/>
    </row>
    <row r="6615" spans="9:9" x14ac:dyDescent="0.2">
      <c r="I6615" s="26"/>
    </row>
    <row r="6616" spans="9:9" x14ac:dyDescent="0.2">
      <c r="I6616" s="26"/>
    </row>
    <row r="6617" spans="9:9" x14ac:dyDescent="0.2">
      <c r="I6617" s="26"/>
    </row>
    <row r="6618" spans="9:9" x14ac:dyDescent="0.2">
      <c r="I6618" s="26"/>
    </row>
    <row r="6619" spans="9:9" x14ac:dyDescent="0.2">
      <c r="I6619" s="26"/>
    </row>
    <row r="6620" spans="9:9" x14ac:dyDescent="0.2">
      <c r="I6620" s="26"/>
    </row>
    <row r="6621" spans="9:9" x14ac:dyDescent="0.2">
      <c r="I6621" s="26"/>
    </row>
    <row r="6622" spans="9:9" x14ac:dyDescent="0.2">
      <c r="I6622" s="26"/>
    </row>
    <row r="6623" spans="9:9" x14ac:dyDescent="0.2">
      <c r="I6623" s="26"/>
    </row>
    <row r="6624" spans="9:9" x14ac:dyDescent="0.2">
      <c r="I6624" s="26"/>
    </row>
    <row r="6625" spans="9:9" x14ac:dyDescent="0.2">
      <c r="I6625" s="26"/>
    </row>
    <row r="6626" spans="9:9" x14ac:dyDescent="0.2">
      <c r="I6626" s="26"/>
    </row>
    <row r="6627" spans="9:9" x14ac:dyDescent="0.2">
      <c r="I6627" s="26"/>
    </row>
    <row r="6628" spans="9:9" x14ac:dyDescent="0.2">
      <c r="I6628" s="26"/>
    </row>
    <row r="6629" spans="9:9" x14ac:dyDescent="0.2">
      <c r="I6629" s="26"/>
    </row>
    <row r="6630" spans="9:9" x14ac:dyDescent="0.2">
      <c r="I6630" s="26"/>
    </row>
    <row r="6631" spans="9:9" x14ac:dyDescent="0.2">
      <c r="I6631" s="26"/>
    </row>
    <row r="6632" spans="9:9" x14ac:dyDescent="0.2">
      <c r="I6632" s="26"/>
    </row>
    <row r="6633" spans="9:9" x14ac:dyDescent="0.2">
      <c r="I6633" s="26"/>
    </row>
    <row r="6634" spans="9:9" x14ac:dyDescent="0.2">
      <c r="I6634" s="26"/>
    </row>
    <row r="6635" spans="9:9" x14ac:dyDescent="0.2">
      <c r="I6635" s="26"/>
    </row>
    <row r="6636" spans="9:9" x14ac:dyDescent="0.2">
      <c r="I6636" s="26"/>
    </row>
    <row r="6637" spans="9:9" x14ac:dyDescent="0.2">
      <c r="I6637" s="26"/>
    </row>
    <row r="6638" spans="9:9" x14ac:dyDescent="0.2">
      <c r="I6638" s="26"/>
    </row>
    <row r="6639" spans="9:9" x14ac:dyDescent="0.2">
      <c r="I6639" s="26"/>
    </row>
    <row r="6640" spans="9:9" x14ac:dyDescent="0.2">
      <c r="I6640" s="26"/>
    </row>
    <row r="6641" spans="9:9" x14ac:dyDescent="0.2">
      <c r="I6641" s="26"/>
    </row>
    <row r="6642" spans="9:9" x14ac:dyDescent="0.2">
      <c r="I6642" s="26"/>
    </row>
    <row r="6643" spans="9:9" x14ac:dyDescent="0.2">
      <c r="I6643" s="26"/>
    </row>
    <row r="6644" spans="9:9" x14ac:dyDescent="0.2">
      <c r="I6644" s="26"/>
    </row>
    <row r="6645" spans="9:9" x14ac:dyDescent="0.2">
      <c r="I6645" s="26"/>
    </row>
    <row r="6646" spans="9:9" x14ac:dyDescent="0.2">
      <c r="I6646" s="26"/>
    </row>
    <row r="6647" spans="9:9" x14ac:dyDescent="0.2">
      <c r="I6647" s="26"/>
    </row>
    <row r="6648" spans="9:9" x14ac:dyDescent="0.2">
      <c r="I6648" s="26"/>
    </row>
    <row r="6649" spans="9:9" x14ac:dyDescent="0.2">
      <c r="I6649" s="26"/>
    </row>
    <row r="6650" spans="9:9" x14ac:dyDescent="0.2">
      <c r="I6650" s="26"/>
    </row>
    <row r="6651" spans="9:9" x14ac:dyDescent="0.2">
      <c r="I6651" s="26"/>
    </row>
    <row r="6652" spans="9:9" x14ac:dyDescent="0.2">
      <c r="I6652" s="26"/>
    </row>
    <row r="6653" spans="9:9" x14ac:dyDescent="0.2">
      <c r="I6653" s="26"/>
    </row>
    <row r="6654" spans="9:9" x14ac:dyDescent="0.2">
      <c r="I6654" s="26"/>
    </row>
    <row r="6655" spans="9:9" x14ac:dyDescent="0.2">
      <c r="I6655" s="26"/>
    </row>
    <row r="6656" spans="9:9" x14ac:dyDescent="0.2">
      <c r="I6656" s="26"/>
    </row>
    <row r="6657" spans="9:9" x14ac:dyDescent="0.2">
      <c r="I6657" s="26"/>
    </row>
    <row r="6658" spans="9:9" x14ac:dyDescent="0.2">
      <c r="I6658" s="26"/>
    </row>
    <row r="6659" spans="9:9" x14ac:dyDescent="0.2">
      <c r="I6659" s="26"/>
    </row>
    <row r="6660" spans="9:9" x14ac:dyDescent="0.2">
      <c r="I6660" s="26"/>
    </row>
    <row r="6661" spans="9:9" x14ac:dyDescent="0.2">
      <c r="I6661" s="26"/>
    </row>
    <row r="6662" spans="9:9" x14ac:dyDescent="0.2">
      <c r="I6662" s="26"/>
    </row>
    <row r="6663" spans="9:9" x14ac:dyDescent="0.2">
      <c r="I6663" s="26"/>
    </row>
    <row r="6664" spans="9:9" x14ac:dyDescent="0.2">
      <c r="I6664" s="26"/>
    </row>
    <row r="6665" spans="9:9" x14ac:dyDescent="0.2">
      <c r="I6665" s="26"/>
    </row>
    <row r="6666" spans="9:9" x14ac:dyDescent="0.2">
      <c r="I6666" s="26"/>
    </row>
    <row r="6667" spans="9:9" x14ac:dyDescent="0.2">
      <c r="I6667" s="26"/>
    </row>
    <row r="6668" spans="9:9" x14ac:dyDescent="0.2">
      <c r="I6668" s="26"/>
    </row>
    <row r="6669" spans="9:9" x14ac:dyDescent="0.2">
      <c r="I6669" s="26"/>
    </row>
    <row r="6670" spans="9:9" x14ac:dyDescent="0.2">
      <c r="I6670" s="26"/>
    </row>
    <row r="6671" spans="9:9" x14ac:dyDescent="0.2">
      <c r="I6671" s="26"/>
    </row>
    <row r="6672" spans="9:9" x14ac:dyDescent="0.2">
      <c r="I6672" s="26"/>
    </row>
    <row r="6673" spans="9:9" x14ac:dyDescent="0.2">
      <c r="I6673" s="26"/>
    </row>
    <row r="6674" spans="9:9" x14ac:dyDescent="0.2">
      <c r="I6674" s="26"/>
    </row>
    <row r="6675" spans="9:9" x14ac:dyDescent="0.2">
      <c r="I6675" s="26"/>
    </row>
    <row r="6676" spans="9:9" x14ac:dyDescent="0.2">
      <c r="I6676" s="26"/>
    </row>
    <row r="6677" spans="9:9" x14ac:dyDescent="0.2">
      <c r="I6677" s="26"/>
    </row>
    <row r="6678" spans="9:9" x14ac:dyDescent="0.2">
      <c r="I6678" s="26"/>
    </row>
    <row r="6679" spans="9:9" x14ac:dyDescent="0.2">
      <c r="I6679" s="26"/>
    </row>
    <row r="6680" spans="9:9" x14ac:dyDescent="0.2">
      <c r="I6680" s="26"/>
    </row>
    <row r="6681" spans="9:9" x14ac:dyDescent="0.2">
      <c r="I6681" s="26"/>
    </row>
    <row r="6682" spans="9:9" x14ac:dyDescent="0.2">
      <c r="I6682" s="26"/>
    </row>
    <row r="6683" spans="9:9" x14ac:dyDescent="0.2">
      <c r="I6683" s="26"/>
    </row>
    <row r="6684" spans="9:9" x14ac:dyDescent="0.2">
      <c r="I6684" s="26"/>
    </row>
    <row r="6685" spans="9:9" x14ac:dyDescent="0.2">
      <c r="I6685" s="26"/>
    </row>
    <row r="6686" spans="9:9" x14ac:dyDescent="0.2">
      <c r="I6686" s="26"/>
    </row>
    <row r="6687" spans="9:9" x14ac:dyDescent="0.2">
      <c r="I6687" s="26"/>
    </row>
    <row r="6688" spans="9:9" x14ac:dyDescent="0.2">
      <c r="I6688" s="26"/>
    </row>
    <row r="6689" spans="9:9" x14ac:dyDescent="0.2">
      <c r="I6689" s="26"/>
    </row>
    <row r="6690" spans="9:9" x14ac:dyDescent="0.2">
      <c r="I6690" s="26"/>
    </row>
    <row r="6691" spans="9:9" x14ac:dyDescent="0.2">
      <c r="I6691" s="26"/>
    </row>
    <row r="6692" spans="9:9" x14ac:dyDescent="0.2">
      <c r="I6692" s="26"/>
    </row>
    <row r="6693" spans="9:9" x14ac:dyDescent="0.2">
      <c r="I6693" s="26"/>
    </row>
    <row r="6694" spans="9:9" x14ac:dyDescent="0.2">
      <c r="I6694" s="26"/>
    </row>
    <row r="6695" spans="9:9" x14ac:dyDescent="0.2">
      <c r="I6695" s="26"/>
    </row>
    <row r="6696" spans="9:9" x14ac:dyDescent="0.2">
      <c r="I6696" s="26"/>
    </row>
    <row r="6697" spans="9:9" x14ac:dyDescent="0.2">
      <c r="I6697" s="26"/>
    </row>
    <row r="6698" spans="9:9" x14ac:dyDescent="0.2">
      <c r="I6698" s="26"/>
    </row>
    <row r="6699" spans="9:9" x14ac:dyDescent="0.2">
      <c r="I6699" s="26"/>
    </row>
    <row r="6700" spans="9:9" x14ac:dyDescent="0.2">
      <c r="I6700" s="26"/>
    </row>
    <row r="6701" spans="9:9" x14ac:dyDescent="0.2">
      <c r="I6701" s="26"/>
    </row>
    <row r="6702" spans="9:9" x14ac:dyDescent="0.2">
      <c r="I6702" s="26"/>
    </row>
    <row r="6703" spans="9:9" x14ac:dyDescent="0.2">
      <c r="I6703" s="26"/>
    </row>
    <row r="6704" spans="9:9" x14ac:dyDescent="0.2">
      <c r="I6704" s="26"/>
    </row>
    <row r="6705" spans="9:9" x14ac:dyDescent="0.2">
      <c r="I6705" s="26"/>
    </row>
    <row r="6706" spans="9:9" x14ac:dyDescent="0.2">
      <c r="I6706" s="26"/>
    </row>
    <row r="6707" spans="9:9" x14ac:dyDescent="0.2">
      <c r="I6707" s="26"/>
    </row>
    <row r="6708" spans="9:9" x14ac:dyDescent="0.2">
      <c r="I6708" s="26"/>
    </row>
    <row r="6709" spans="9:9" x14ac:dyDescent="0.2">
      <c r="I6709" s="26"/>
    </row>
    <row r="6710" spans="9:9" x14ac:dyDescent="0.2">
      <c r="I6710" s="26"/>
    </row>
    <row r="6711" spans="9:9" x14ac:dyDescent="0.2">
      <c r="I6711" s="26"/>
    </row>
    <row r="6712" spans="9:9" x14ac:dyDescent="0.2">
      <c r="I6712" s="26"/>
    </row>
    <row r="6713" spans="9:9" x14ac:dyDescent="0.2">
      <c r="I6713" s="26"/>
    </row>
    <row r="6714" spans="9:9" x14ac:dyDescent="0.2">
      <c r="I6714" s="26"/>
    </row>
    <row r="6715" spans="9:9" x14ac:dyDescent="0.2">
      <c r="I6715" s="26"/>
    </row>
    <row r="6716" spans="9:9" x14ac:dyDescent="0.2">
      <c r="I6716" s="26"/>
    </row>
    <row r="6717" spans="9:9" x14ac:dyDescent="0.2">
      <c r="I6717" s="26"/>
    </row>
    <row r="6718" spans="9:9" x14ac:dyDescent="0.2">
      <c r="I6718" s="26"/>
    </row>
    <row r="6719" spans="9:9" x14ac:dyDescent="0.2">
      <c r="I6719" s="26"/>
    </row>
    <row r="6720" spans="9:9" x14ac:dyDescent="0.2">
      <c r="I6720" s="26"/>
    </row>
    <row r="6721" spans="9:9" x14ac:dyDescent="0.2">
      <c r="I6721" s="26"/>
    </row>
    <row r="6722" spans="9:9" x14ac:dyDescent="0.2">
      <c r="I6722" s="26"/>
    </row>
    <row r="6723" spans="9:9" x14ac:dyDescent="0.2">
      <c r="I6723" s="26"/>
    </row>
    <row r="6724" spans="9:9" x14ac:dyDescent="0.2">
      <c r="I6724" s="26"/>
    </row>
    <row r="6725" spans="9:9" x14ac:dyDescent="0.2">
      <c r="I6725" s="26"/>
    </row>
    <row r="6726" spans="9:9" x14ac:dyDescent="0.2">
      <c r="I6726" s="26"/>
    </row>
    <row r="6727" spans="9:9" x14ac:dyDescent="0.2">
      <c r="I6727" s="26"/>
    </row>
    <row r="6728" spans="9:9" x14ac:dyDescent="0.2">
      <c r="I6728" s="26"/>
    </row>
    <row r="6729" spans="9:9" x14ac:dyDescent="0.2">
      <c r="I6729" s="26"/>
    </row>
    <row r="6730" spans="9:9" x14ac:dyDescent="0.2">
      <c r="I6730" s="26"/>
    </row>
    <row r="6731" spans="9:9" x14ac:dyDescent="0.2">
      <c r="I6731" s="26"/>
    </row>
    <row r="6732" spans="9:9" x14ac:dyDescent="0.2">
      <c r="I6732" s="26"/>
    </row>
    <row r="6733" spans="9:9" x14ac:dyDescent="0.2">
      <c r="I6733" s="26"/>
    </row>
    <row r="6734" spans="9:9" x14ac:dyDescent="0.2">
      <c r="I6734" s="26"/>
    </row>
    <row r="6735" spans="9:9" x14ac:dyDescent="0.2">
      <c r="I6735" s="26"/>
    </row>
    <row r="6736" spans="9:9" x14ac:dyDescent="0.2">
      <c r="I6736" s="26"/>
    </row>
    <row r="6737" spans="9:9" x14ac:dyDescent="0.2">
      <c r="I6737" s="26"/>
    </row>
    <row r="6738" spans="9:9" x14ac:dyDescent="0.2">
      <c r="I6738" s="26"/>
    </row>
    <row r="6739" spans="9:9" x14ac:dyDescent="0.2">
      <c r="I6739" s="26"/>
    </row>
    <row r="6740" spans="9:9" x14ac:dyDescent="0.2">
      <c r="I6740" s="26"/>
    </row>
    <row r="6741" spans="9:9" x14ac:dyDescent="0.2">
      <c r="I6741" s="26"/>
    </row>
    <row r="6742" spans="9:9" x14ac:dyDescent="0.2">
      <c r="I6742" s="26"/>
    </row>
    <row r="6743" spans="9:9" x14ac:dyDescent="0.2">
      <c r="I6743" s="26"/>
    </row>
    <row r="6744" spans="9:9" x14ac:dyDescent="0.2">
      <c r="I6744" s="26"/>
    </row>
    <row r="6745" spans="9:9" x14ac:dyDescent="0.2">
      <c r="I6745" s="26"/>
    </row>
    <row r="6746" spans="9:9" x14ac:dyDescent="0.2">
      <c r="I6746" s="26"/>
    </row>
    <row r="6747" spans="9:9" x14ac:dyDescent="0.2">
      <c r="I6747" s="26"/>
    </row>
    <row r="6748" spans="9:9" x14ac:dyDescent="0.2">
      <c r="I6748" s="26"/>
    </row>
    <row r="6749" spans="9:9" x14ac:dyDescent="0.2">
      <c r="I6749" s="26"/>
    </row>
    <row r="6750" spans="9:9" x14ac:dyDescent="0.2">
      <c r="I6750" s="26"/>
    </row>
    <row r="6751" spans="9:9" x14ac:dyDescent="0.2">
      <c r="I6751" s="26"/>
    </row>
    <row r="6752" spans="9:9" x14ac:dyDescent="0.2">
      <c r="I6752" s="26"/>
    </row>
    <row r="6753" spans="9:9" x14ac:dyDescent="0.2">
      <c r="I6753" s="26"/>
    </row>
    <row r="6754" spans="9:9" x14ac:dyDescent="0.2">
      <c r="I6754" s="26"/>
    </row>
    <row r="6755" spans="9:9" x14ac:dyDescent="0.2">
      <c r="I6755" s="26"/>
    </row>
    <row r="6756" spans="9:9" x14ac:dyDescent="0.2">
      <c r="I6756" s="26"/>
    </row>
    <row r="6757" spans="9:9" x14ac:dyDescent="0.2">
      <c r="I6757" s="26"/>
    </row>
    <row r="6758" spans="9:9" x14ac:dyDescent="0.2">
      <c r="I6758" s="26"/>
    </row>
    <row r="6759" spans="9:9" x14ac:dyDescent="0.2">
      <c r="I6759" s="26"/>
    </row>
    <row r="6760" spans="9:9" x14ac:dyDescent="0.2">
      <c r="I6760" s="26"/>
    </row>
    <row r="6761" spans="9:9" x14ac:dyDescent="0.2">
      <c r="I6761" s="26"/>
    </row>
    <row r="6762" spans="9:9" x14ac:dyDescent="0.2">
      <c r="I6762" s="26"/>
    </row>
    <row r="6763" spans="9:9" x14ac:dyDescent="0.2">
      <c r="I6763" s="26"/>
    </row>
    <row r="6764" spans="9:9" x14ac:dyDescent="0.2">
      <c r="I6764" s="26"/>
    </row>
    <row r="6765" spans="9:9" x14ac:dyDescent="0.2">
      <c r="I6765" s="26"/>
    </row>
    <row r="6766" spans="9:9" x14ac:dyDescent="0.2">
      <c r="I6766" s="26"/>
    </row>
    <row r="6767" spans="9:9" x14ac:dyDescent="0.2">
      <c r="I6767" s="26"/>
    </row>
    <row r="6768" spans="9:9" x14ac:dyDescent="0.2">
      <c r="I6768" s="26"/>
    </row>
    <row r="6769" spans="9:9" x14ac:dyDescent="0.2">
      <c r="I6769" s="26"/>
    </row>
    <row r="6770" spans="9:9" x14ac:dyDescent="0.2">
      <c r="I6770" s="26"/>
    </row>
    <row r="6771" spans="9:9" x14ac:dyDescent="0.2">
      <c r="I6771" s="26"/>
    </row>
    <row r="6772" spans="9:9" x14ac:dyDescent="0.2">
      <c r="I6772" s="26"/>
    </row>
    <row r="6773" spans="9:9" x14ac:dyDescent="0.2">
      <c r="I6773" s="26"/>
    </row>
    <row r="6774" spans="9:9" x14ac:dyDescent="0.2">
      <c r="I6774" s="26"/>
    </row>
    <row r="6775" spans="9:9" x14ac:dyDescent="0.2">
      <c r="I6775" s="26"/>
    </row>
    <row r="6776" spans="9:9" x14ac:dyDescent="0.2">
      <c r="I6776" s="26"/>
    </row>
    <row r="6777" spans="9:9" x14ac:dyDescent="0.2">
      <c r="I6777" s="26"/>
    </row>
    <row r="6778" spans="9:9" x14ac:dyDescent="0.2">
      <c r="I6778" s="26"/>
    </row>
    <row r="6779" spans="9:9" x14ac:dyDescent="0.2">
      <c r="I6779" s="26"/>
    </row>
    <row r="6780" spans="9:9" x14ac:dyDescent="0.2">
      <c r="I6780" s="26"/>
    </row>
    <row r="6781" spans="9:9" x14ac:dyDescent="0.2">
      <c r="I6781" s="26"/>
    </row>
    <row r="6782" spans="9:9" x14ac:dyDescent="0.2">
      <c r="I6782" s="26"/>
    </row>
    <row r="6783" spans="9:9" x14ac:dyDescent="0.2">
      <c r="I6783" s="26"/>
    </row>
    <row r="6784" spans="9:9" x14ac:dyDescent="0.2">
      <c r="I6784" s="26"/>
    </row>
    <row r="6785" spans="9:9" x14ac:dyDescent="0.2">
      <c r="I6785" s="26"/>
    </row>
    <row r="6786" spans="9:9" x14ac:dyDescent="0.2">
      <c r="I6786" s="26"/>
    </row>
    <row r="6787" spans="9:9" x14ac:dyDescent="0.2">
      <c r="I6787" s="26"/>
    </row>
    <row r="6788" spans="9:9" x14ac:dyDescent="0.2">
      <c r="I6788" s="26"/>
    </row>
    <row r="6789" spans="9:9" x14ac:dyDescent="0.2">
      <c r="I6789" s="26"/>
    </row>
    <row r="6790" spans="9:9" x14ac:dyDescent="0.2">
      <c r="I6790" s="26"/>
    </row>
    <row r="6791" spans="9:9" x14ac:dyDescent="0.2">
      <c r="I6791" s="26"/>
    </row>
    <row r="6792" spans="9:9" x14ac:dyDescent="0.2">
      <c r="I6792" s="26"/>
    </row>
    <row r="6793" spans="9:9" x14ac:dyDescent="0.2">
      <c r="I6793" s="26"/>
    </row>
    <row r="6794" spans="9:9" x14ac:dyDescent="0.2">
      <c r="I6794" s="26"/>
    </row>
    <row r="6795" spans="9:9" x14ac:dyDescent="0.2">
      <c r="I6795" s="26"/>
    </row>
    <row r="6796" spans="9:9" x14ac:dyDescent="0.2">
      <c r="I6796" s="26"/>
    </row>
    <row r="6797" spans="9:9" x14ac:dyDescent="0.2">
      <c r="I6797" s="26"/>
    </row>
    <row r="6798" spans="9:9" x14ac:dyDescent="0.2">
      <c r="I6798" s="26"/>
    </row>
    <row r="6799" spans="9:9" x14ac:dyDescent="0.2">
      <c r="I6799" s="26"/>
    </row>
    <row r="6800" spans="9:9" x14ac:dyDescent="0.2">
      <c r="I6800" s="26"/>
    </row>
    <row r="6801" spans="9:9" x14ac:dyDescent="0.2">
      <c r="I6801" s="26"/>
    </row>
    <row r="6802" spans="9:9" x14ac:dyDescent="0.2">
      <c r="I6802" s="26"/>
    </row>
    <row r="6803" spans="9:9" x14ac:dyDescent="0.2">
      <c r="I6803" s="26"/>
    </row>
    <row r="6804" spans="9:9" x14ac:dyDescent="0.2">
      <c r="I6804" s="26"/>
    </row>
    <row r="6805" spans="9:9" x14ac:dyDescent="0.2">
      <c r="I6805" s="26"/>
    </row>
    <row r="6806" spans="9:9" x14ac:dyDescent="0.2">
      <c r="I6806" s="26"/>
    </row>
    <row r="6807" spans="9:9" x14ac:dyDescent="0.2">
      <c r="I6807" s="26"/>
    </row>
    <row r="6808" spans="9:9" x14ac:dyDescent="0.2">
      <c r="I6808" s="26"/>
    </row>
    <row r="6809" spans="9:9" x14ac:dyDescent="0.2">
      <c r="I6809" s="26"/>
    </row>
    <row r="6810" spans="9:9" x14ac:dyDescent="0.2">
      <c r="I6810" s="26"/>
    </row>
    <row r="6811" spans="9:9" x14ac:dyDescent="0.2">
      <c r="I6811" s="26"/>
    </row>
    <row r="6812" spans="9:9" x14ac:dyDescent="0.2">
      <c r="I6812" s="26"/>
    </row>
    <row r="6813" spans="9:9" x14ac:dyDescent="0.2">
      <c r="I6813" s="26"/>
    </row>
    <row r="6814" spans="9:9" x14ac:dyDescent="0.2">
      <c r="I6814" s="26"/>
    </row>
    <row r="6815" spans="9:9" x14ac:dyDescent="0.2">
      <c r="I6815" s="26"/>
    </row>
    <row r="6816" spans="9:9" x14ac:dyDescent="0.2">
      <c r="I6816" s="26"/>
    </row>
    <row r="6817" spans="9:9" x14ac:dyDescent="0.2">
      <c r="I6817" s="26"/>
    </row>
    <row r="6818" spans="9:9" x14ac:dyDescent="0.2">
      <c r="I6818" s="26"/>
    </row>
    <row r="6819" spans="9:9" x14ac:dyDescent="0.2">
      <c r="I6819" s="26"/>
    </row>
    <row r="6820" spans="9:9" x14ac:dyDescent="0.2">
      <c r="I6820" s="26"/>
    </row>
    <row r="6821" spans="9:9" x14ac:dyDescent="0.2">
      <c r="I6821" s="26"/>
    </row>
    <row r="6822" spans="9:9" x14ac:dyDescent="0.2">
      <c r="I6822" s="26"/>
    </row>
    <row r="6823" spans="9:9" x14ac:dyDescent="0.2">
      <c r="I6823" s="26"/>
    </row>
    <row r="6824" spans="9:9" x14ac:dyDescent="0.2">
      <c r="I6824" s="26"/>
    </row>
    <row r="6825" spans="9:9" x14ac:dyDescent="0.2">
      <c r="I6825" s="26"/>
    </row>
    <row r="6826" spans="9:9" x14ac:dyDescent="0.2">
      <c r="I6826" s="26"/>
    </row>
    <row r="6827" spans="9:9" x14ac:dyDescent="0.2">
      <c r="I6827" s="26"/>
    </row>
    <row r="6828" spans="9:9" x14ac:dyDescent="0.2">
      <c r="I6828" s="26"/>
    </row>
    <row r="6829" spans="9:9" x14ac:dyDescent="0.2">
      <c r="I6829" s="26"/>
    </row>
    <row r="6830" spans="9:9" x14ac:dyDescent="0.2">
      <c r="I6830" s="26"/>
    </row>
    <row r="6831" spans="9:9" x14ac:dyDescent="0.2">
      <c r="I6831" s="26"/>
    </row>
    <row r="6832" spans="9:9" x14ac:dyDescent="0.2">
      <c r="I6832" s="26"/>
    </row>
    <row r="6833" spans="9:9" x14ac:dyDescent="0.2">
      <c r="I6833" s="26"/>
    </row>
    <row r="6834" spans="9:9" x14ac:dyDescent="0.2">
      <c r="I6834" s="26"/>
    </row>
    <row r="6835" spans="9:9" x14ac:dyDescent="0.2">
      <c r="I6835" s="26"/>
    </row>
    <row r="6836" spans="9:9" x14ac:dyDescent="0.2">
      <c r="I6836" s="26"/>
    </row>
    <row r="6837" spans="9:9" x14ac:dyDescent="0.2">
      <c r="I6837" s="26"/>
    </row>
    <row r="6838" spans="9:9" x14ac:dyDescent="0.2">
      <c r="I6838" s="26"/>
    </row>
    <row r="6839" spans="9:9" x14ac:dyDescent="0.2">
      <c r="I6839" s="26"/>
    </row>
    <row r="6840" spans="9:9" x14ac:dyDescent="0.2">
      <c r="I6840" s="26"/>
    </row>
    <row r="6841" spans="9:9" x14ac:dyDescent="0.2">
      <c r="I6841" s="26"/>
    </row>
    <row r="6842" spans="9:9" x14ac:dyDescent="0.2">
      <c r="I6842" s="26"/>
    </row>
    <row r="6843" spans="9:9" x14ac:dyDescent="0.2">
      <c r="I6843" s="26"/>
    </row>
    <row r="6844" spans="9:9" x14ac:dyDescent="0.2">
      <c r="I6844" s="26"/>
    </row>
    <row r="6845" spans="9:9" x14ac:dyDescent="0.2">
      <c r="I6845" s="26"/>
    </row>
    <row r="6846" spans="9:9" x14ac:dyDescent="0.2">
      <c r="I6846" s="26"/>
    </row>
    <row r="6847" spans="9:9" x14ac:dyDescent="0.2">
      <c r="I6847" s="26"/>
    </row>
    <row r="6848" spans="9:9" x14ac:dyDescent="0.2">
      <c r="I6848" s="26"/>
    </row>
    <row r="6849" spans="9:9" x14ac:dyDescent="0.2">
      <c r="I6849" s="26"/>
    </row>
    <row r="6850" spans="9:9" x14ac:dyDescent="0.2">
      <c r="I6850" s="26"/>
    </row>
    <row r="6851" spans="9:9" x14ac:dyDescent="0.2">
      <c r="I6851" s="26"/>
    </row>
    <row r="6852" spans="9:9" x14ac:dyDescent="0.2">
      <c r="I6852" s="26"/>
    </row>
    <row r="6853" spans="9:9" x14ac:dyDescent="0.2">
      <c r="I6853" s="26"/>
    </row>
    <row r="6854" spans="9:9" x14ac:dyDescent="0.2">
      <c r="I6854" s="26"/>
    </row>
    <row r="6855" spans="9:9" x14ac:dyDescent="0.2">
      <c r="I6855" s="26"/>
    </row>
    <row r="6856" spans="9:9" x14ac:dyDescent="0.2">
      <c r="I6856" s="26"/>
    </row>
    <row r="6857" spans="9:9" x14ac:dyDescent="0.2">
      <c r="I6857" s="26"/>
    </row>
    <row r="6858" spans="9:9" x14ac:dyDescent="0.2">
      <c r="I6858" s="26"/>
    </row>
    <row r="6859" spans="9:9" x14ac:dyDescent="0.2">
      <c r="I6859" s="26"/>
    </row>
    <row r="6860" spans="9:9" x14ac:dyDescent="0.2">
      <c r="I6860" s="26"/>
    </row>
    <row r="6861" spans="9:9" x14ac:dyDescent="0.2">
      <c r="I6861" s="26"/>
    </row>
    <row r="6862" spans="9:9" x14ac:dyDescent="0.2">
      <c r="I6862" s="26"/>
    </row>
    <row r="6863" spans="9:9" x14ac:dyDescent="0.2">
      <c r="I6863" s="26"/>
    </row>
    <row r="6864" spans="9:9" x14ac:dyDescent="0.2">
      <c r="I6864" s="26"/>
    </row>
    <row r="6865" spans="9:9" x14ac:dyDescent="0.2">
      <c r="I6865" s="26"/>
    </row>
    <row r="6866" spans="9:9" x14ac:dyDescent="0.2">
      <c r="I6866" s="26"/>
    </row>
    <row r="6867" spans="9:9" x14ac:dyDescent="0.2">
      <c r="I6867" s="26"/>
    </row>
    <row r="6868" spans="9:9" x14ac:dyDescent="0.2">
      <c r="I6868" s="26"/>
    </row>
    <row r="6869" spans="9:9" x14ac:dyDescent="0.2">
      <c r="I6869" s="26"/>
    </row>
    <row r="6870" spans="9:9" x14ac:dyDescent="0.2">
      <c r="I6870" s="26"/>
    </row>
    <row r="6871" spans="9:9" x14ac:dyDescent="0.2">
      <c r="I6871" s="26"/>
    </row>
    <row r="6872" spans="9:9" x14ac:dyDescent="0.2">
      <c r="I6872" s="26"/>
    </row>
    <row r="6873" spans="9:9" x14ac:dyDescent="0.2">
      <c r="I6873" s="26"/>
    </row>
    <row r="6874" spans="9:9" x14ac:dyDescent="0.2">
      <c r="I6874" s="26"/>
    </row>
    <row r="6875" spans="9:9" x14ac:dyDescent="0.2">
      <c r="I6875" s="26"/>
    </row>
    <row r="6876" spans="9:9" x14ac:dyDescent="0.2">
      <c r="I6876" s="26"/>
    </row>
    <row r="6877" spans="9:9" x14ac:dyDescent="0.2">
      <c r="I6877" s="26"/>
    </row>
    <row r="6878" spans="9:9" x14ac:dyDescent="0.2">
      <c r="I6878" s="26"/>
    </row>
    <row r="6879" spans="9:9" x14ac:dyDescent="0.2">
      <c r="I6879" s="26"/>
    </row>
    <row r="6880" spans="9:9" x14ac:dyDescent="0.2">
      <c r="I6880" s="26"/>
    </row>
    <row r="6881" spans="9:9" x14ac:dyDescent="0.2">
      <c r="I6881" s="26"/>
    </row>
    <row r="6882" spans="9:9" x14ac:dyDescent="0.2">
      <c r="I6882" s="26"/>
    </row>
    <row r="6883" spans="9:9" x14ac:dyDescent="0.2">
      <c r="I6883" s="26"/>
    </row>
    <row r="6884" spans="9:9" x14ac:dyDescent="0.2">
      <c r="I6884" s="26"/>
    </row>
    <row r="6885" spans="9:9" x14ac:dyDescent="0.2">
      <c r="I6885" s="26"/>
    </row>
    <row r="6886" spans="9:9" x14ac:dyDescent="0.2">
      <c r="I6886" s="26"/>
    </row>
    <row r="6887" spans="9:9" x14ac:dyDescent="0.2">
      <c r="I6887" s="26"/>
    </row>
    <row r="6888" spans="9:9" x14ac:dyDescent="0.2">
      <c r="I6888" s="26"/>
    </row>
    <row r="6889" spans="9:9" x14ac:dyDescent="0.2">
      <c r="I6889" s="26"/>
    </row>
    <row r="6890" spans="9:9" x14ac:dyDescent="0.2">
      <c r="I6890" s="26"/>
    </row>
    <row r="6891" spans="9:9" x14ac:dyDescent="0.2">
      <c r="I6891" s="26"/>
    </row>
    <row r="6892" spans="9:9" x14ac:dyDescent="0.2">
      <c r="I6892" s="26"/>
    </row>
    <row r="6893" spans="9:9" x14ac:dyDescent="0.2">
      <c r="I6893" s="26"/>
    </row>
    <row r="6894" spans="9:9" x14ac:dyDescent="0.2">
      <c r="I6894" s="26"/>
    </row>
    <row r="6895" spans="9:9" x14ac:dyDescent="0.2">
      <c r="I6895" s="26"/>
    </row>
    <row r="6896" spans="9:9" x14ac:dyDescent="0.2">
      <c r="I6896" s="26"/>
    </row>
    <row r="6897" spans="9:9" x14ac:dyDescent="0.2">
      <c r="I6897" s="26"/>
    </row>
    <row r="6898" spans="9:9" x14ac:dyDescent="0.2">
      <c r="I6898" s="26"/>
    </row>
    <row r="6899" spans="9:9" x14ac:dyDescent="0.2">
      <c r="I6899" s="26"/>
    </row>
    <row r="6900" spans="9:9" x14ac:dyDescent="0.2">
      <c r="I6900" s="26"/>
    </row>
    <row r="6901" spans="9:9" x14ac:dyDescent="0.2">
      <c r="I6901" s="26"/>
    </row>
    <row r="6902" spans="9:9" x14ac:dyDescent="0.2">
      <c r="I6902" s="26"/>
    </row>
    <row r="6903" spans="9:9" x14ac:dyDescent="0.2">
      <c r="I6903" s="26"/>
    </row>
    <row r="6904" spans="9:9" x14ac:dyDescent="0.2">
      <c r="I6904" s="26"/>
    </row>
    <row r="6905" spans="9:9" x14ac:dyDescent="0.2">
      <c r="I6905" s="26"/>
    </row>
    <row r="6906" spans="9:9" x14ac:dyDescent="0.2">
      <c r="I6906" s="26"/>
    </row>
    <row r="6907" spans="9:9" x14ac:dyDescent="0.2">
      <c r="I6907" s="26"/>
    </row>
    <row r="6908" spans="9:9" x14ac:dyDescent="0.2">
      <c r="I6908" s="26"/>
    </row>
    <row r="6909" spans="9:9" x14ac:dyDescent="0.2">
      <c r="I6909" s="26"/>
    </row>
    <row r="6910" spans="9:9" x14ac:dyDescent="0.2">
      <c r="I6910" s="26"/>
    </row>
    <row r="6911" spans="9:9" x14ac:dyDescent="0.2">
      <c r="I6911" s="26"/>
    </row>
    <row r="6912" spans="9:9" x14ac:dyDescent="0.2">
      <c r="I6912" s="26"/>
    </row>
    <row r="6913" spans="9:9" x14ac:dyDescent="0.2">
      <c r="I6913" s="26"/>
    </row>
    <row r="6914" spans="9:9" x14ac:dyDescent="0.2">
      <c r="I6914" s="26"/>
    </row>
    <row r="6915" spans="9:9" x14ac:dyDescent="0.2">
      <c r="I6915" s="26"/>
    </row>
    <row r="6916" spans="9:9" x14ac:dyDescent="0.2">
      <c r="I6916" s="26"/>
    </row>
    <row r="6917" spans="9:9" x14ac:dyDescent="0.2">
      <c r="I6917" s="26"/>
    </row>
    <row r="6918" spans="9:9" x14ac:dyDescent="0.2">
      <c r="I6918" s="26"/>
    </row>
    <row r="6919" spans="9:9" x14ac:dyDescent="0.2">
      <c r="I6919" s="26"/>
    </row>
    <row r="6920" spans="9:9" x14ac:dyDescent="0.2">
      <c r="I6920" s="26"/>
    </row>
    <row r="6921" spans="9:9" x14ac:dyDescent="0.2">
      <c r="I6921" s="26"/>
    </row>
    <row r="6922" spans="9:9" x14ac:dyDescent="0.2">
      <c r="I6922" s="26"/>
    </row>
    <row r="6923" spans="9:9" x14ac:dyDescent="0.2">
      <c r="I6923" s="26"/>
    </row>
    <row r="6924" spans="9:9" x14ac:dyDescent="0.2">
      <c r="I6924" s="26"/>
    </row>
    <row r="6925" spans="9:9" x14ac:dyDescent="0.2">
      <c r="I6925" s="26"/>
    </row>
    <row r="6926" spans="9:9" x14ac:dyDescent="0.2">
      <c r="I6926" s="26"/>
    </row>
    <row r="6927" spans="9:9" x14ac:dyDescent="0.2">
      <c r="I6927" s="26"/>
    </row>
    <row r="6928" spans="9:9" x14ac:dyDescent="0.2">
      <c r="I6928" s="26"/>
    </row>
    <row r="6929" spans="9:9" x14ac:dyDescent="0.2">
      <c r="I6929" s="26"/>
    </row>
    <row r="6930" spans="9:9" x14ac:dyDescent="0.2">
      <c r="I6930" s="26"/>
    </row>
    <row r="6931" spans="9:9" x14ac:dyDescent="0.2">
      <c r="I6931" s="26"/>
    </row>
    <row r="6932" spans="9:9" x14ac:dyDescent="0.2">
      <c r="I6932" s="26"/>
    </row>
    <row r="6933" spans="9:9" x14ac:dyDescent="0.2">
      <c r="I6933" s="26"/>
    </row>
    <row r="6934" spans="9:9" x14ac:dyDescent="0.2">
      <c r="I6934" s="26"/>
    </row>
    <row r="6935" spans="9:9" x14ac:dyDescent="0.2">
      <c r="I6935" s="26"/>
    </row>
    <row r="6936" spans="9:9" x14ac:dyDescent="0.2">
      <c r="I6936" s="26"/>
    </row>
    <row r="6937" spans="9:9" x14ac:dyDescent="0.2">
      <c r="I6937" s="26"/>
    </row>
    <row r="6938" spans="9:9" x14ac:dyDescent="0.2">
      <c r="I6938" s="26"/>
    </row>
    <row r="6939" spans="9:9" x14ac:dyDescent="0.2">
      <c r="I6939" s="26"/>
    </row>
    <row r="6940" spans="9:9" x14ac:dyDescent="0.2">
      <c r="I6940" s="26"/>
    </row>
    <row r="6941" spans="9:9" x14ac:dyDescent="0.2">
      <c r="I6941" s="26"/>
    </row>
    <row r="6942" spans="9:9" x14ac:dyDescent="0.2">
      <c r="I6942" s="26"/>
    </row>
    <row r="6943" spans="9:9" x14ac:dyDescent="0.2">
      <c r="I6943" s="26"/>
    </row>
    <row r="6944" spans="9:9" x14ac:dyDescent="0.2">
      <c r="I6944" s="26"/>
    </row>
    <row r="6945" spans="9:9" x14ac:dyDescent="0.2">
      <c r="I6945" s="26"/>
    </row>
    <row r="6946" spans="9:9" x14ac:dyDescent="0.2">
      <c r="I6946" s="26"/>
    </row>
    <row r="6947" spans="9:9" x14ac:dyDescent="0.2">
      <c r="I6947" s="26"/>
    </row>
    <row r="6948" spans="9:9" x14ac:dyDescent="0.2">
      <c r="I6948" s="26"/>
    </row>
    <row r="6949" spans="9:9" x14ac:dyDescent="0.2">
      <c r="I6949" s="26"/>
    </row>
    <row r="6950" spans="9:9" x14ac:dyDescent="0.2">
      <c r="I6950" s="26"/>
    </row>
    <row r="6951" spans="9:9" x14ac:dyDescent="0.2">
      <c r="I6951" s="26"/>
    </row>
    <row r="6952" spans="9:9" x14ac:dyDescent="0.2">
      <c r="I6952" s="26"/>
    </row>
    <row r="6953" spans="9:9" x14ac:dyDescent="0.2">
      <c r="I6953" s="26"/>
    </row>
    <row r="6954" spans="9:9" x14ac:dyDescent="0.2">
      <c r="I6954" s="26"/>
    </row>
    <row r="6955" spans="9:9" x14ac:dyDescent="0.2">
      <c r="I6955" s="26"/>
    </row>
    <row r="6956" spans="9:9" x14ac:dyDescent="0.2">
      <c r="I6956" s="26"/>
    </row>
    <row r="6957" spans="9:9" x14ac:dyDescent="0.2">
      <c r="I6957" s="26"/>
    </row>
    <row r="6958" spans="9:9" x14ac:dyDescent="0.2">
      <c r="I6958" s="26"/>
    </row>
    <row r="6959" spans="9:9" x14ac:dyDescent="0.2">
      <c r="I6959" s="26"/>
    </row>
    <row r="6960" spans="9:9" x14ac:dyDescent="0.2">
      <c r="I6960" s="26"/>
    </row>
    <row r="6961" spans="9:9" x14ac:dyDescent="0.2">
      <c r="I6961" s="26"/>
    </row>
    <row r="6962" spans="9:9" x14ac:dyDescent="0.2">
      <c r="I6962" s="26"/>
    </row>
    <row r="6963" spans="9:9" x14ac:dyDescent="0.2">
      <c r="I6963" s="26"/>
    </row>
    <row r="6964" spans="9:9" x14ac:dyDescent="0.2">
      <c r="I6964" s="26"/>
    </row>
    <row r="6965" spans="9:9" x14ac:dyDescent="0.2">
      <c r="I6965" s="26"/>
    </row>
    <row r="6966" spans="9:9" x14ac:dyDescent="0.2">
      <c r="I6966" s="26"/>
    </row>
    <row r="6967" spans="9:9" x14ac:dyDescent="0.2">
      <c r="I6967" s="26"/>
    </row>
    <row r="6968" spans="9:9" x14ac:dyDescent="0.2">
      <c r="I6968" s="26"/>
    </row>
    <row r="6969" spans="9:9" x14ac:dyDescent="0.2">
      <c r="I6969" s="26"/>
    </row>
    <row r="6970" spans="9:9" x14ac:dyDescent="0.2">
      <c r="I6970" s="26"/>
    </row>
    <row r="6971" spans="9:9" x14ac:dyDescent="0.2">
      <c r="I6971" s="26"/>
    </row>
    <row r="6972" spans="9:9" x14ac:dyDescent="0.2">
      <c r="I6972" s="26"/>
    </row>
    <row r="6973" spans="9:9" x14ac:dyDescent="0.2">
      <c r="I6973" s="26"/>
    </row>
    <row r="6974" spans="9:9" x14ac:dyDescent="0.2">
      <c r="I6974" s="26"/>
    </row>
    <row r="6975" spans="9:9" x14ac:dyDescent="0.2">
      <c r="I6975" s="26"/>
    </row>
    <row r="6976" spans="9:9" x14ac:dyDescent="0.2">
      <c r="I6976" s="26"/>
    </row>
    <row r="6977" spans="9:9" x14ac:dyDescent="0.2">
      <c r="I6977" s="26"/>
    </row>
    <row r="6978" spans="9:9" x14ac:dyDescent="0.2">
      <c r="I6978" s="26"/>
    </row>
    <row r="6979" spans="9:9" x14ac:dyDescent="0.2">
      <c r="I6979" s="26"/>
    </row>
    <row r="6980" spans="9:9" x14ac:dyDescent="0.2">
      <c r="I6980" s="26"/>
    </row>
    <row r="6981" spans="9:9" x14ac:dyDescent="0.2">
      <c r="I6981" s="26"/>
    </row>
    <row r="6982" spans="9:9" x14ac:dyDescent="0.2">
      <c r="I6982" s="26"/>
    </row>
    <row r="6983" spans="9:9" x14ac:dyDescent="0.2">
      <c r="I6983" s="26"/>
    </row>
    <row r="6984" spans="9:9" x14ac:dyDescent="0.2">
      <c r="I6984" s="26"/>
    </row>
    <row r="6985" spans="9:9" x14ac:dyDescent="0.2">
      <c r="I6985" s="26"/>
    </row>
    <row r="6986" spans="9:9" x14ac:dyDescent="0.2">
      <c r="I6986" s="26"/>
    </row>
    <row r="6987" spans="9:9" x14ac:dyDescent="0.2">
      <c r="I6987" s="26"/>
    </row>
    <row r="6988" spans="9:9" x14ac:dyDescent="0.2">
      <c r="I6988" s="26"/>
    </row>
    <row r="6989" spans="9:9" x14ac:dyDescent="0.2">
      <c r="I6989" s="26"/>
    </row>
    <row r="6990" spans="9:9" x14ac:dyDescent="0.2">
      <c r="I6990" s="26"/>
    </row>
    <row r="6991" spans="9:9" x14ac:dyDescent="0.2">
      <c r="I6991" s="26"/>
    </row>
    <row r="6992" spans="9:9" x14ac:dyDescent="0.2">
      <c r="I6992" s="26"/>
    </row>
    <row r="6993" spans="9:9" x14ac:dyDescent="0.2">
      <c r="I6993" s="26"/>
    </row>
    <row r="6994" spans="9:9" x14ac:dyDescent="0.2">
      <c r="I6994" s="26"/>
    </row>
    <row r="6995" spans="9:9" x14ac:dyDescent="0.2">
      <c r="I6995" s="26"/>
    </row>
    <row r="6996" spans="9:9" x14ac:dyDescent="0.2">
      <c r="I6996" s="26"/>
    </row>
    <row r="6997" spans="9:9" x14ac:dyDescent="0.2">
      <c r="I6997" s="26"/>
    </row>
    <row r="6998" spans="9:9" x14ac:dyDescent="0.2">
      <c r="I6998" s="26"/>
    </row>
    <row r="6999" spans="9:9" x14ac:dyDescent="0.2">
      <c r="I6999" s="26"/>
    </row>
    <row r="7000" spans="9:9" x14ac:dyDescent="0.2">
      <c r="I7000" s="26"/>
    </row>
    <row r="7001" spans="9:9" x14ac:dyDescent="0.2">
      <c r="I7001" s="26"/>
    </row>
    <row r="7002" spans="9:9" x14ac:dyDescent="0.2">
      <c r="I7002" s="26"/>
    </row>
    <row r="7003" spans="9:9" x14ac:dyDescent="0.2">
      <c r="I7003" s="26"/>
    </row>
    <row r="7004" spans="9:9" x14ac:dyDescent="0.2">
      <c r="I7004" s="26"/>
    </row>
    <row r="7005" spans="9:9" x14ac:dyDescent="0.2">
      <c r="I7005" s="26"/>
    </row>
    <row r="7006" spans="9:9" x14ac:dyDescent="0.2">
      <c r="I7006" s="26"/>
    </row>
    <row r="7007" spans="9:9" x14ac:dyDescent="0.2">
      <c r="I7007" s="26"/>
    </row>
    <row r="7008" spans="9:9" x14ac:dyDescent="0.2">
      <c r="I7008" s="26"/>
    </row>
    <row r="7009" spans="9:9" x14ac:dyDescent="0.2">
      <c r="I7009" s="26"/>
    </row>
    <row r="7010" spans="9:9" x14ac:dyDescent="0.2">
      <c r="I7010" s="26"/>
    </row>
    <row r="7011" spans="9:9" x14ac:dyDescent="0.2">
      <c r="I7011" s="26"/>
    </row>
    <row r="7012" spans="9:9" x14ac:dyDescent="0.2">
      <c r="I7012" s="26"/>
    </row>
    <row r="7013" spans="9:9" x14ac:dyDescent="0.2">
      <c r="I7013" s="26"/>
    </row>
    <row r="7014" spans="9:9" x14ac:dyDescent="0.2">
      <c r="I7014" s="26"/>
    </row>
    <row r="7015" spans="9:9" x14ac:dyDescent="0.2">
      <c r="I7015" s="26"/>
    </row>
    <row r="7016" spans="9:9" x14ac:dyDescent="0.2">
      <c r="I7016" s="26"/>
    </row>
    <row r="7017" spans="9:9" x14ac:dyDescent="0.2">
      <c r="I7017" s="26"/>
    </row>
    <row r="7018" spans="9:9" x14ac:dyDescent="0.2">
      <c r="I7018" s="26"/>
    </row>
    <row r="7019" spans="9:9" x14ac:dyDescent="0.2">
      <c r="I7019" s="26"/>
    </row>
    <row r="7020" spans="9:9" x14ac:dyDescent="0.2">
      <c r="I7020" s="26"/>
    </row>
    <row r="7021" spans="9:9" x14ac:dyDescent="0.2">
      <c r="I7021" s="26"/>
    </row>
    <row r="7022" spans="9:9" x14ac:dyDescent="0.2">
      <c r="I7022" s="26"/>
    </row>
    <row r="7023" spans="9:9" x14ac:dyDescent="0.2">
      <c r="I7023" s="26"/>
    </row>
    <row r="7024" spans="9:9" x14ac:dyDescent="0.2">
      <c r="I7024" s="26"/>
    </row>
    <row r="7025" spans="9:9" x14ac:dyDescent="0.2">
      <c r="I7025" s="26"/>
    </row>
    <row r="7026" spans="9:9" x14ac:dyDescent="0.2">
      <c r="I7026" s="26"/>
    </row>
    <row r="7027" spans="9:9" x14ac:dyDescent="0.2">
      <c r="I7027" s="26"/>
    </row>
    <row r="7028" spans="9:9" x14ac:dyDescent="0.2">
      <c r="I7028" s="26"/>
    </row>
    <row r="7029" spans="9:9" x14ac:dyDescent="0.2">
      <c r="I7029" s="26"/>
    </row>
    <row r="7030" spans="9:9" x14ac:dyDescent="0.2">
      <c r="I7030" s="26"/>
    </row>
    <row r="7031" spans="9:9" x14ac:dyDescent="0.2">
      <c r="I7031" s="26"/>
    </row>
    <row r="7032" spans="9:9" x14ac:dyDescent="0.2">
      <c r="I7032" s="26"/>
    </row>
    <row r="7033" spans="9:9" x14ac:dyDescent="0.2">
      <c r="I7033" s="26"/>
    </row>
    <row r="7034" spans="9:9" x14ac:dyDescent="0.2">
      <c r="I7034" s="26"/>
    </row>
    <row r="7035" spans="9:9" x14ac:dyDescent="0.2">
      <c r="I7035" s="26"/>
    </row>
    <row r="7036" spans="9:9" x14ac:dyDescent="0.2">
      <c r="I7036" s="26"/>
    </row>
    <row r="7037" spans="9:9" x14ac:dyDescent="0.2">
      <c r="I7037" s="26"/>
    </row>
    <row r="7038" spans="9:9" x14ac:dyDescent="0.2">
      <c r="I7038" s="26"/>
    </row>
    <row r="7039" spans="9:9" x14ac:dyDescent="0.2">
      <c r="I7039" s="26"/>
    </row>
    <row r="7040" spans="9:9" x14ac:dyDescent="0.2">
      <c r="I7040" s="26"/>
    </row>
    <row r="7041" spans="9:9" x14ac:dyDescent="0.2">
      <c r="I7041" s="26"/>
    </row>
    <row r="7042" spans="9:9" x14ac:dyDescent="0.2">
      <c r="I7042" s="26"/>
    </row>
    <row r="7043" spans="9:9" x14ac:dyDescent="0.2">
      <c r="I7043" s="26"/>
    </row>
    <row r="7044" spans="9:9" x14ac:dyDescent="0.2">
      <c r="I7044" s="26"/>
    </row>
    <row r="7045" spans="9:9" x14ac:dyDescent="0.2">
      <c r="I7045" s="26"/>
    </row>
    <row r="7046" spans="9:9" x14ac:dyDescent="0.2">
      <c r="I7046" s="26"/>
    </row>
    <row r="7047" spans="9:9" x14ac:dyDescent="0.2">
      <c r="I7047" s="26"/>
    </row>
    <row r="7048" spans="9:9" x14ac:dyDescent="0.2">
      <c r="I7048" s="26"/>
    </row>
    <row r="7049" spans="9:9" x14ac:dyDescent="0.2">
      <c r="I7049" s="26"/>
    </row>
    <row r="7050" spans="9:9" x14ac:dyDescent="0.2">
      <c r="I7050" s="26"/>
    </row>
    <row r="7051" spans="9:9" x14ac:dyDescent="0.2">
      <c r="I7051" s="26"/>
    </row>
    <row r="7052" spans="9:9" x14ac:dyDescent="0.2">
      <c r="I7052" s="26"/>
    </row>
    <row r="7053" spans="9:9" x14ac:dyDescent="0.2">
      <c r="I7053" s="26"/>
    </row>
    <row r="7054" spans="9:9" x14ac:dyDescent="0.2">
      <c r="I7054" s="26"/>
    </row>
    <row r="7055" spans="9:9" x14ac:dyDescent="0.2">
      <c r="I7055" s="26"/>
    </row>
    <row r="7056" spans="9:9" x14ac:dyDescent="0.2">
      <c r="I7056" s="26"/>
    </row>
    <row r="7057" spans="9:9" x14ac:dyDescent="0.2">
      <c r="I7057" s="26"/>
    </row>
    <row r="7058" spans="9:9" x14ac:dyDescent="0.2">
      <c r="I7058" s="26"/>
    </row>
    <row r="7059" spans="9:9" x14ac:dyDescent="0.2">
      <c r="I7059" s="26"/>
    </row>
    <row r="7060" spans="9:9" x14ac:dyDescent="0.2">
      <c r="I7060" s="26"/>
    </row>
    <row r="7061" spans="9:9" x14ac:dyDescent="0.2">
      <c r="I7061" s="26"/>
    </row>
    <row r="7062" spans="9:9" x14ac:dyDescent="0.2">
      <c r="I7062" s="26"/>
    </row>
    <row r="7063" spans="9:9" x14ac:dyDescent="0.2">
      <c r="I7063" s="26"/>
    </row>
    <row r="7064" spans="9:9" x14ac:dyDescent="0.2">
      <c r="I7064" s="26"/>
    </row>
    <row r="7065" spans="9:9" x14ac:dyDescent="0.2">
      <c r="I7065" s="26"/>
    </row>
    <row r="7066" spans="9:9" x14ac:dyDescent="0.2">
      <c r="I7066" s="26"/>
    </row>
    <row r="7067" spans="9:9" x14ac:dyDescent="0.2">
      <c r="I7067" s="26"/>
    </row>
    <row r="7068" spans="9:9" x14ac:dyDescent="0.2">
      <c r="I7068" s="26"/>
    </row>
    <row r="7069" spans="9:9" x14ac:dyDescent="0.2">
      <c r="I7069" s="26"/>
    </row>
    <row r="7070" spans="9:9" x14ac:dyDescent="0.2">
      <c r="I7070" s="26"/>
    </row>
    <row r="7071" spans="9:9" x14ac:dyDescent="0.2">
      <c r="I7071" s="26"/>
    </row>
    <row r="7072" spans="9:9" x14ac:dyDescent="0.2">
      <c r="I7072" s="26"/>
    </row>
    <row r="7073" spans="9:9" x14ac:dyDescent="0.2">
      <c r="I7073" s="26"/>
    </row>
    <row r="7074" spans="9:9" x14ac:dyDescent="0.2">
      <c r="I7074" s="26"/>
    </row>
    <row r="7075" spans="9:9" x14ac:dyDescent="0.2">
      <c r="I7075" s="26"/>
    </row>
    <row r="7076" spans="9:9" x14ac:dyDescent="0.2">
      <c r="I7076" s="26"/>
    </row>
    <row r="7077" spans="9:9" x14ac:dyDescent="0.2">
      <c r="I7077" s="26"/>
    </row>
    <row r="7078" spans="9:9" x14ac:dyDescent="0.2">
      <c r="I7078" s="26"/>
    </row>
    <row r="7079" spans="9:9" x14ac:dyDescent="0.2">
      <c r="I7079" s="26"/>
    </row>
    <row r="7080" spans="9:9" x14ac:dyDescent="0.2">
      <c r="I7080" s="26"/>
    </row>
    <row r="7081" spans="9:9" x14ac:dyDescent="0.2">
      <c r="I7081" s="26"/>
    </row>
    <row r="7082" spans="9:9" x14ac:dyDescent="0.2">
      <c r="I7082" s="26"/>
    </row>
    <row r="7083" spans="9:9" x14ac:dyDescent="0.2">
      <c r="I7083" s="26"/>
    </row>
    <row r="7084" spans="9:9" x14ac:dyDescent="0.2">
      <c r="I7084" s="26"/>
    </row>
    <row r="7085" spans="9:9" x14ac:dyDescent="0.2">
      <c r="I7085" s="26"/>
    </row>
    <row r="7086" spans="9:9" x14ac:dyDescent="0.2">
      <c r="I7086" s="26"/>
    </row>
    <row r="7087" spans="9:9" x14ac:dyDescent="0.2">
      <c r="I7087" s="26"/>
    </row>
    <row r="7088" spans="9:9" x14ac:dyDescent="0.2">
      <c r="I7088" s="26"/>
    </row>
    <row r="7089" spans="9:9" x14ac:dyDescent="0.2">
      <c r="I7089" s="26"/>
    </row>
    <row r="7090" spans="9:9" x14ac:dyDescent="0.2">
      <c r="I7090" s="26"/>
    </row>
    <row r="7091" spans="9:9" x14ac:dyDescent="0.2">
      <c r="I7091" s="26"/>
    </row>
    <row r="7092" spans="9:9" x14ac:dyDescent="0.2">
      <c r="I7092" s="26"/>
    </row>
    <row r="7093" spans="9:9" x14ac:dyDescent="0.2">
      <c r="I7093" s="26"/>
    </row>
    <row r="7094" spans="9:9" x14ac:dyDescent="0.2">
      <c r="I7094" s="26"/>
    </row>
    <row r="7095" spans="9:9" x14ac:dyDescent="0.2">
      <c r="I7095" s="26"/>
    </row>
    <row r="7096" spans="9:9" x14ac:dyDescent="0.2">
      <c r="I7096" s="26"/>
    </row>
    <row r="7097" spans="9:9" x14ac:dyDescent="0.2">
      <c r="I7097" s="26"/>
    </row>
    <row r="7098" spans="9:9" x14ac:dyDescent="0.2">
      <c r="I7098" s="26"/>
    </row>
    <row r="7099" spans="9:9" x14ac:dyDescent="0.2">
      <c r="I7099" s="26"/>
    </row>
    <row r="7100" spans="9:9" x14ac:dyDescent="0.2">
      <c r="I7100" s="26"/>
    </row>
    <row r="7101" spans="9:9" x14ac:dyDescent="0.2">
      <c r="I7101" s="26"/>
    </row>
    <row r="7102" spans="9:9" x14ac:dyDescent="0.2">
      <c r="I7102" s="26"/>
    </row>
    <row r="7103" spans="9:9" x14ac:dyDescent="0.2">
      <c r="I7103" s="26"/>
    </row>
    <row r="7104" spans="9:9" x14ac:dyDescent="0.2">
      <c r="I7104" s="26"/>
    </row>
    <row r="7105" spans="9:9" x14ac:dyDescent="0.2">
      <c r="I7105" s="26"/>
    </row>
    <row r="7106" spans="9:9" x14ac:dyDescent="0.2">
      <c r="I7106" s="26"/>
    </row>
    <row r="7107" spans="9:9" x14ac:dyDescent="0.2">
      <c r="I7107" s="26"/>
    </row>
    <row r="7108" spans="9:9" x14ac:dyDescent="0.2">
      <c r="I7108" s="26"/>
    </row>
    <row r="7109" spans="9:9" x14ac:dyDescent="0.2">
      <c r="I7109" s="26"/>
    </row>
    <row r="7110" spans="9:9" x14ac:dyDescent="0.2">
      <c r="I7110" s="26"/>
    </row>
    <row r="7111" spans="9:9" x14ac:dyDescent="0.2">
      <c r="I7111" s="26"/>
    </row>
    <row r="7112" spans="9:9" x14ac:dyDescent="0.2">
      <c r="I7112" s="26"/>
    </row>
    <row r="7113" spans="9:9" x14ac:dyDescent="0.2">
      <c r="I7113" s="26"/>
    </row>
    <row r="7114" spans="9:9" x14ac:dyDescent="0.2">
      <c r="I7114" s="26"/>
    </row>
    <row r="7115" spans="9:9" x14ac:dyDescent="0.2">
      <c r="I7115" s="26"/>
    </row>
    <row r="7116" spans="9:9" x14ac:dyDescent="0.2">
      <c r="I7116" s="26"/>
    </row>
    <row r="7117" spans="9:9" x14ac:dyDescent="0.2">
      <c r="I7117" s="26"/>
    </row>
    <row r="7118" spans="9:9" x14ac:dyDescent="0.2">
      <c r="I7118" s="26"/>
    </row>
    <row r="7119" spans="9:9" x14ac:dyDescent="0.2">
      <c r="I7119" s="26"/>
    </row>
    <row r="7120" spans="9:9" x14ac:dyDescent="0.2">
      <c r="I7120" s="26"/>
    </row>
    <row r="7121" spans="9:9" x14ac:dyDescent="0.2">
      <c r="I7121" s="26"/>
    </row>
    <row r="7122" spans="9:9" x14ac:dyDescent="0.2">
      <c r="I7122" s="26"/>
    </row>
    <row r="7123" spans="9:9" x14ac:dyDescent="0.2">
      <c r="I7123" s="26"/>
    </row>
    <row r="7124" spans="9:9" x14ac:dyDescent="0.2">
      <c r="I7124" s="26"/>
    </row>
    <row r="7125" spans="9:9" x14ac:dyDescent="0.2">
      <c r="I7125" s="26"/>
    </row>
    <row r="7126" spans="9:9" x14ac:dyDescent="0.2">
      <c r="I7126" s="26"/>
    </row>
    <row r="7127" spans="9:9" x14ac:dyDescent="0.2">
      <c r="I7127" s="26"/>
    </row>
    <row r="7128" spans="9:9" x14ac:dyDescent="0.2">
      <c r="I7128" s="26"/>
    </row>
    <row r="7129" spans="9:9" x14ac:dyDescent="0.2">
      <c r="I7129" s="26"/>
    </row>
    <row r="7130" spans="9:9" x14ac:dyDescent="0.2">
      <c r="I7130" s="26"/>
    </row>
    <row r="7131" spans="9:9" x14ac:dyDescent="0.2">
      <c r="I7131" s="26"/>
    </row>
    <row r="7132" spans="9:9" x14ac:dyDescent="0.2">
      <c r="I7132" s="26"/>
    </row>
    <row r="7133" spans="9:9" x14ac:dyDescent="0.2">
      <c r="I7133" s="26"/>
    </row>
    <row r="7134" spans="9:9" x14ac:dyDescent="0.2">
      <c r="I7134" s="26"/>
    </row>
    <row r="7135" spans="9:9" x14ac:dyDescent="0.2">
      <c r="I7135" s="26"/>
    </row>
    <row r="7136" spans="9:9" x14ac:dyDescent="0.2">
      <c r="I7136" s="26"/>
    </row>
    <row r="7137" spans="9:9" x14ac:dyDescent="0.2">
      <c r="I7137" s="26"/>
    </row>
    <row r="7138" spans="9:9" x14ac:dyDescent="0.2">
      <c r="I7138" s="26"/>
    </row>
    <row r="7139" spans="9:9" x14ac:dyDescent="0.2">
      <c r="I7139" s="26"/>
    </row>
    <row r="7140" spans="9:9" x14ac:dyDescent="0.2">
      <c r="I7140" s="26"/>
    </row>
    <row r="7141" spans="9:9" x14ac:dyDescent="0.2">
      <c r="I7141" s="26"/>
    </row>
    <row r="7142" spans="9:9" x14ac:dyDescent="0.2">
      <c r="I7142" s="26"/>
    </row>
    <row r="7143" spans="9:9" x14ac:dyDescent="0.2">
      <c r="I7143" s="26"/>
    </row>
    <row r="7144" spans="9:9" x14ac:dyDescent="0.2">
      <c r="I7144" s="26"/>
    </row>
    <row r="7145" spans="9:9" x14ac:dyDescent="0.2">
      <c r="I7145" s="26"/>
    </row>
    <row r="7146" spans="9:9" x14ac:dyDescent="0.2">
      <c r="I7146" s="26"/>
    </row>
    <row r="7147" spans="9:9" x14ac:dyDescent="0.2">
      <c r="I7147" s="26"/>
    </row>
    <row r="7148" spans="9:9" x14ac:dyDescent="0.2">
      <c r="I7148" s="26"/>
    </row>
    <row r="7149" spans="9:9" x14ac:dyDescent="0.2">
      <c r="I7149" s="26"/>
    </row>
    <row r="7150" spans="9:9" x14ac:dyDescent="0.2">
      <c r="I7150" s="26"/>
    </row>
    <row r="7151" spans="9:9" x14ac:dyDescent="0.2">
      <c r="I7151" s="26"/>
    </row>
    <row r="7152" spans="9:9" x14ac:dyDescent="0.2">
      <c r="I7152" s="26"/>
    </row>
    <row r="7153" spans="9:9" x14ac:dyDescent="0.2">
      <c r="I7153" s="26"/>
    </row>
    <row r="7154" spans="9:9" x14ac:dyDescent="0.2">
      <c r="I7154" s="26"/>
    </row>
    <row r="7155" spans="9:9" x14ac:dyDescent="0.2">
      <c r="I7155" s="26"/>
    </row>
    <row r="7156" spans="9:9" x14ac:dyDescent="0.2">
      <c r="I7156" s="26"/>
    </row>
    <row r="7157" spans="9:9" x14ac:dyDescent="0.2">
      <c r="I7157" s="26"/>
    </row>
    <row r="7158" spans="9:9" x14ac:dyDescent="0.2">
      <c r="I7158" s="26"/>
    </row>
    <row r="7159" spans="9:9" x14ac:dyDescent="0.2">
      <c r="I7159" s="26"/>
    </row>
    <row r="7160" spans="9:9" x14ac:dyDescent="0.2">
      <c r="I7160" s="26"/>
    </row>
    <row r="7161" spans="9:9" x14ac:dyDescent="0.2">
      <c r="I7161" s="26"/>
    </row>
    <row r="7162" spans="9:9" x14ac:dyDescent="0.2">
      <c r="I7162" s="26"/>
    </row>
    <row r="7163" spans="9:9" x14ac:dyDescent="0.2">
      <c r="I7163" s="26"/>
    </row>
    <row r="7164" spans="9:9" x14ac:dyDescent="0.2">
      <c r="I7164" s="26"/>
    </row>
    <row r="7165" spans="9:9" x14ac:dyDescent="0.2">
      <c r="I7165" s="26"/>
    </row>
    <row r="7166" spans="9:9" x14ac:dyDescent="0.2">
      <c r="I7166" s="26"/>
    </row>
    <row r="7167" spans="9:9" x14ac:dyDescent="0.2">
      <c r="I7167" s="26"/>
    </row>
    <row r="7168" spans="9:9" x14ac:dyDescent="0.2">
      <c r="I7168" s="26"/>
    </row>
    <row r="7169" spans="9:9" x14ac:dyDescent="0.2">
      <c r="I7169" s="26"/>
    </row>
    <row r="7170" spans="9:9" x14ac:dyDescent="0.2">
      <c r="I7170" s="26"/>
    </row>
    <row r="7171" spans="9:9" x14ac:dyDescent="0.2">
      <c r="I7171" s="26"/>
    </row>
    <row r="7172" spans="9:9" x14ac:dyDescent="0.2">
      <c r="I7172" s="26"/>
    </row>
    <row r="7173" spans="9:9" x14ac:dyDescent="0.2">
      <c r="I7173" s="26"/>
    </row>
    <row r="7174" spans="9:9" x14ac:dyDescent="0.2">
      <c r="I7174" s="26"/>
    </row>
    <row r="7175" spans="9:9" x14ac:dyDescent="0.2">
      <c r="I7175" s="26"/>
    </row>
    <row r="7176" spans="9:9" x14ac:dyDescent="0.2">
      <c r="I7176" s="26"/>
    </row>
    <row r="7177" spans="9:9" x14ac:dyDescent="0.2">
      <c r="I7177" s="26"/>
    </row>
    <row r="7178" spans="9:9" x14ac:dyDescent="0.2">
      <c r="I7178" s="26"/>
    </row>
    <row r="7179" spans="9:9" x14ac:dyDescent="0.2">
      <c r="I7179" s="26"/>
    </row>
    <row r="7180" spans="9:9" x14ac:dyDescent="0.2">
      <c r="I7180" s="26"/>
    </row>
    <row r="7181" spans="9:9" x14ac:dyDescent="0.2">
      <c r="I7181" s="26"/>
    </row>
    <row r="7182" spans="9:9" x14ac:dyDescent="0.2">
      <c r="I7182" s="26"/>
    </row>
    <row r="7183" spans="9:9" x14ac:dyDescent="0.2">
      <c r="I7183" s="26"/>
    </row>
    <row r="7184" spans="9:9" x14ac:dyDescent="0.2">
      <c r="I7184" s="26"/>
    </row>
    <row r="7185" spans="9:9" x14ac:dyDescent="0.2">
      <c r="I7185" s="26"/>
    </row>
    <row r="7186" spans="9:9" x14ac:dyDescent="0.2">
      <c r="I7186" s="26"/>
    </row>
    <row r="7187" spans="9:9" x14ac:dyDescent="0.2">
      <c r="I7187" s="26"/>
    </row>
    <row r="7188" spans="9:9" x14ac:dyDescent="0.2">
      <c r="I7188" s="26"/>
    </row>
    <row r="7189" spans="9:9" x14ac:dyDescent="0.2">
      <c r="I7189" s="26"/>
    </row>
    <row r="7190" spans="9:9" x14ac:dyDescent="0.2">
      <c r="I7190" s="26"/>
    </row>
    <row r="7191" spans="9:9" x14ac:dyDescent="0.2">
      <c r="I7191" s="26"/>
    </row>
    <row r="7192" spans="9:9" x14ac:dyDescent="0.2">
      <c r="I7192" s="26"/>
    </row>
    <row r="7193" spans="9:9" x14ac:dyDescent="0.2">
      <c r="I7193" s="26"/>
    </row>
    <row r="7194" spans="9:9" x14ac:dyDescent="0.2">
      <c r="I7194" s="26"/>
    </row>
    <row r="7195" spans="9:9" x14ac:dyDescent="0.2">
      <c r="I7195" s="26"/>
    </row>
    <row r="7196" spans="9:9" x14ac:dyDescent="0.2">
      <c r="I7196" s="26"/>
    </row>
    <row r="7197" spans="9:9" x14ac:dyDescent="0.2">
      <c r="I7197" s="26"/>
    </row>
    <row r="7198" spans="9:9" x14ac:dyDescent="0.2">
      <c r="I7198" s="26"/>
    </row>
    <row r="7199" spans="9:9" x14ac:dyDescent="0.2">
      <c r="I7199" s="26"/>
    </row>
    <row r="7200" spans="9:9" x14ac:dyDescent="0.2">
      <c r="I7200" s="26"/>
    </row>
    <row r="7201" spans="9:9" x14ac:dyDescent="0.2">
      <c r="I7201" s="26"/>
    </row>
    <row r="7202" spans="9:9" x14ac:dyDescent="0.2">
      <c r="I7202" s="26"/>
    </row>
    <row r="7203" spans="9:9" x14ac:dyDescent="0.2">
      <c r="I7203" s="26"/>
    </row>
    <row r="7204" spans="9:9" x14ac:dyDescent="0.2">
      <c r="I7204" s="26"/>
    </row>
    <row r="7205" spans="9:9" x14ac:dyDescent="0.2">
      <c r="I7205" s="26"/>
    </row>
    <row r="7206" spans="9:9" x14ac:dyDescent="0.2">
      <c r="I7206" s="26"/>
    </row>
    <row r="7207" spans="9:9" x14ac:dyDescent="0.2">
      <c r="I7207" s="26"/>
    </row>
    <row r="7208" spans="9:9" x14ac:dyDescent="0.2">
      <c r="I7208" s="26"/>
    </row>
    <row r="7209" spans="9:9" x14ac:dyDescent="0.2">
      <c r="I7209" s="26"/>
    </row>
    <row r="7210" spans="9:9" x14ac:dyDescent="0.2">
      <c r="I7210" s="26"/>
    </row>
    <row r="7211" spans="9:9" x14ac:dyDescent="0.2">
      <c r="I7211" s="26"/>
    </row>
    <row r="7212" spans="9:9" x14ac:dyDescent="0.2">
      <c r="I7212" s="26"/>
    </row>
    <row r="7213" spans="9:9" x14ac:dyDescent="0.2">
      <c r="I7213" s="26"/>
    </row>
    <row r="7214" spans="9:9" x14ac:dyDescent="0.2">
      <c r="I7214" s="26"/>
    </row>
    <row r="7215" spans="9:9" x14ac:dyDescent="0.2">
      <c r="I7215" s="26"/>
    </row>
    <row r="7216" spans="9:9" x14ac:dyDescent="0.2">
      <c r="I7216" s="26"/>
    </row>
    <row r="7217" spans="9:9" x14ac:dyDescent="0.2">
      <c r="I7217" s="26"/>
    </row>
    <row r="7218" spans="9:9" x14ac:dyDescent="0.2">
      <c r="I7218" s="26"/>
    </row>
    <row r="7219" spans="9:9" x14ac:dyDescent="0.2">
      <c r="I7219" s="26"/>
    </row>
    <row r="7220" spans="9:9" x14ac:dyDescent="0.2">
      <c r="I7220" s="26"/>
    </row>
    <row r="7221" spans="9:9" x14ac:dyDescent="0.2">
      <c r="I7221" s="26"/>
    </row>
    <row r="7222" spans="9:9" x14ac:dyDescent="0.2">
      <c r="I7222" s="26"/>
    </row>
    <row r="7223" spans="9:9" x14ac:dyDescent="0.2">
      <c r="I7223" s="26"/>
    </row>
    <row r="7224" spans="9:9" x14ac:dyDescent="0.2">
      <c r="I7224" s="26"/>
    </row>
    <row r="7225" spans="9:9" x14ac:dyDescent="0.2">
      <c r="I7225" s="26"/>
    </row>
    <row r="7226" spans="9:9" x14ac:dyDescent="0.2">
      <c r="I7226" s="26"/>
    </row>
    <row r="7227" spans="9:9" x14ac:dyDescent="0.2">
      <c r="I7227" s="26"/>
    </row>
    <row r="7228" spans="9:9" x14ac:dyDescent="0.2">
      <c r="I7228" s="26"/>
    </row>
    <row r="7229" spans="9:9" x14ac:dyDescent="0.2">
      <c r="I7229" s="26"/>
    </row>
    <row r="7230" spans="9:9" x14ac:dyDescent="0.2">
      <c r="I7230" s="26"/>
    </row>
    <row r="7231" spans="9:9" x14ac:dyDescent="0.2">
      <c r="I7231" s="26"/>
    </row>
    <row r="7232" spans="9:9" x14ac:dyDescent="0.2">
      <c r="I7232" s="26"/>
    </row>
    <row r="7233" spans="9:9" x14ac:dyDescent="0.2">
      <c r="I7233" s="26"/>
    </row>
    <row r="7234" spans="9:9" x14ac:dyDescent="0.2">
      <c r="I7234" s="26"/>
    </row>
    <row r="7235" spans="9:9" x14ac:dyDescent="0.2">
      <c r="I7235" s="26"/>
    </row>
    <row r="7236" spans="9:9" x14ac:dyDescent="0.2">
      <c r="I7236" s="26"/>
    </row>
    <row r="7237" spans="9:9" x14ac:dyDescent="0.2">
      <c r="I7237" s="26"/>
    </row>
    <row r="7238" spans="9:9" x14ac:dyDescent="0.2">
      <c r="I7238" s="26"/>
    </row>
    <row r="7239" spans="9:9" x14ac:dyDescent="0.2">
      <c r="I7239" s="26"/>
    </row>
    <row r="7240" spans="9:9" x14ac:dyDescent="0.2">
      <c r="I7240" s="26"/>
    </row>
    <row r="7241" spans="9:9" x14ac:dyDescent="0.2">
      <c r="I7241" s="26"/>
    </row>
    <row r="7242" spans="9:9" x14ac:dyDescent="0.2">
      <c r="I7242" s="26"/>
    </row>
    <row r="7243" spans="9:9" x14ac:dyDescent="0.2">
      <c r="I7243" s="26"/>
    </row>
    <row r="7244" spans="9:9" x14ac:dyDescent="0.2">
      <c r="I7244" s="26"/>
    </row>
    <row r="7245" spans="9:9" x14ac:dyDescent="0.2">
      <c r="I7245" s="26"/>
    </row>
    <row r="7246" spans="9:9" x14ac:dyDescent="0.2">
      <c r="I7246" s="26"/>
    </row>
    <row r="7247" spans="9:9" x14ac:dyDescent="0.2">
      <c r="I7247" s="26"/>
    </row>
    <row r="7248" spans="9:9" x14ac:dyDescent="0.2">
      <c r="I7248" s="26"/>
    </row>
    <row r="7249" spans="9:9" x14ac:dyDescent="0.2">
      <c r="I7249" s="26"/>
    </row>
    <row r="7250" spans="9:9" x14ac:dyDescent="0.2">
      <c r="I7250" s="26"/>
    </row>
    <row r="7251" spans="9:9" x14ac:dyDescent="0.2">
      <c r="I7251" s="26"/>
    </row>
    <row r="7252" spans="9:9" x14ac:dyDescent="0.2">
      <c r="I7252" s="26"/>
    </row>
    <row r="7253" spans="9:9" x14ac:dyDescent="0.2">
      <c r="I7253" s="26"/>
    </row>
    <row r="7254" spans="9:9" x14ac:dyDescent="0.2">
      <c r="I7254" s="26"/>
    </row>
    <row r="7255" spans="9:9" x14ac:dyDescent="0.2">
      <c r="I7255" s="26"/>
    </row>
    <row r="7256" spans="9:9" x14ac:dyDescent="0.2">
      <c r="I7256" s="26"/>
    </row>
    <row r="7257" spans="9:9" x14ac:dyDescent="0.2">
      <c r="I7257" s="26"/>
    </row>
    <row r="7258" spans="9:9" x14ac:dyDescent="0.2">
      <c r="I7258" s="26"/>
    </row>
    <row r="7259" spans="9:9" x14ac:dyDescent="0.2">
      <c r="I7259" s="26"/>
    </row>
    <row r="7260" spans="9:9" x14ac:dyDescent="0.2">
      <c r="I7260" s="26"/>
    </row>
    <row r="7261" spans="9:9" x14ac:dyDescent="0.2">
      <c r="I7261" s="26"/>
    </row>
    <row r="7262" spans="9:9" x14ac:dyDescent="0.2">
      <c r="I7262" s="26"/>
    </row>
    <row r="7263" spans="9:9" x14ac:dyDescent="0.2">
      <c r="I7263" s="26"/>
    </row>
    <row r="7264" spans="9:9" x14ac:dyDescent="0.2">
      <c r="I7264" s="26"/>
    </row>
    <row r="7265" spans="9:9" x14ac:dyDescent="0.2">
      <c r="I7265" s="26"/>
    </row>
    <row r="7266" spans="9:9" x14ac:dyDescent="0.2">
      <c r="I7266" s="26"/>
    </row>
    <row r="7267" spans="9:9" x14ac:dyDescent="0.2">
      <c r="I7267" s="26"/>
    </row>
    <row r="7268" spans="9:9" x14ac:dyDescent="0.2">
      <c r="I7268" s="26"/>
    </row>
    <row r="7269" spans="9:9" x14ac:dyDescent="0.2">
      <c r="I7269" s="26"/>
    </row>
    <row r="7270" spans="9:9" x14ac:dyDescent="0.2">
      <c r="I7270" s="26"/>
    </row>
    <row r="7271" spans="9:9" x14ac:dyDescent="0.2">
      <c r="I7271" s="26"/>
    </row>
    <row r="7272" spans="9:9" x14ac:dyDescent="0.2">
      <c r="I7272" s="26"/>
    </row>
    <row r="7273" spans="9:9" x14ac:dyDescent="0.2">
      <c r="I7273" s="26"/>
    </row>
    <row r="7274" spans="9:9" x14ac:dyDescent="0.2">
      <c r="I7274" s="26"/>
    </row>
    <row r="7275" spans="9:9" x14ac:dyDescent="0.2">
      <c r="I7275" s="26"/>
    </row>
    <row r="7276" spans="9:9" x14ac:dyDescent="0.2">
      <c r="I7276" s="26"/>
    </row>
    <row r="7277" spans="9:9" x14ac:dyDescent="0.2">
      <c r="I7277" s="26"/>
    </row>
    <row r="7278" spans="9:9" x14ac:dyDescent="0.2">
      <c r="I7278" s="26"/>
    </row>
    <row r="7279" spans="9:9" x14ac:dyDescent="0.2">
      <c r="I7279" s="26"/>
    </row>
    <row r="7280" spans="9:9" x14ac:dyDescent="0.2">
      <c r="I7280" s="26"/>
    </row>
    <row r="7281" spans="9:9" x14ac:dyDescent="0.2">
      <c r="I7281" s="26"/>
    </row>
    <row r="7282" spans="9:9" x14ac:dyDescent="0.2">
      <c r="I7282" s="26"/>
    </row>
    <row r="7283" spans="9:9" x14ac:dyDescent="0.2">
      <c r="I7283" s="26"/>
    </row>
    <row r="7284" spans="9:9" x14ac:dyDescent="0.2">
      <c r="I7284" s="26"/>
    </row>
    <row r="7285" spans="9:9" x14ac:dyDescent="0.2">
      <c r="I7285" s="26"/>
    </row>
    <row r="7286" spans="9:9" x14ac:dyDescent="0.2">
      <c r="I7286" s="26"/>
    </row>
    <row r="7287" spans="9:9" x14ac:dyDescent="0.2">
      <c r="I7287" s="26"/>
    </row>
    <row r="7288" spans="9:9" x14ac:dyDescent="0.2">
      <c r="I7288" s="26"/>
    </row>
    <row r="7289" spans="9:9" x14ac:dyDescent="0.2">
      <c r="I7289" s="26"/>
    </row>
    <row r="7290" spans="9:9" x14ac:dyDescent="0.2">
      <c r="I7290" s="26"/>
    </row>
    <row r="7291" spans="9:9" x14ac:dyDescent="0.2">
      <c r="I7291" s="26"/>
    </row>
    <row r="7292" spans="9:9" x14ac:dyDescent="0.2">
      <c r="I7292" s="26"/>
    </row>
    <row r="7293" spans="9:9" x14ac:dyDescent="0.2">
      <c r="I7293" s="26"/>
    </row>
    <row r="7294" spans="9:9" x14ac:dyDescent="0.2">
      <c r="I7294" s="26"/>
    </row>
    <row r="7295" spans="9:9" x14ac:dyDescent="0.2">
      <c r="I7295" s="26"/>
    </row>
    <row r="7296" spans="9:9" x14ac:dyDescent="0.2">
      <c r="I7296" s="26"/>
    </row>
    <row r="7297" spans="9:9" x14ac:dyDescent="0.2">
      <c r="I7297" s="26"/>
    </row>
    <row r="7298" spans="9:9" x14ac:dyDescent="0.2">
      <c r="I7298" s="26"/>
    </row>
    <row r="7299" spans="9:9" x14ac:dyDescent="0.2">
      <c r="I7299" s="26"/>
    </row>
    <row r="7300" spans="9:9" x14ac:dyDescent="0.2">
      <c r="I7300" s="26"/>
    </row>
    <row r="7301" spans="9:9" x14ac:dyDescent="0.2">
      <c r="I7301" s="26"/>
    </row>
    <row r="7302" spans="9:9" x14ac:dyDescent="0.2">
      <c r="I7302" s="26"/>
    </row>
    <row r="7303" spans="9:9" x14ac:dyDescent="0.2">
      <c r="I7303" s="26"/>
    </row>
    <row r="7304" spans="9:9" x14ac:dyDescent="0.2">
      <c r="I7304" s="26"/>
    </row>
    <row r="7305" spans="9:9" x14ac:dyDescent="0.2">
      <c r="I7305" s="26"/>
    </row>
    <row r="7306" spans="9:9" x14ac:dyDescent="0.2">
      <c r="I7306" s="26"/>
    </row>
    <row r="7307" spans="9:9" x14ac:dyDescent="0.2">
      <c r="I7307" s="26"/>
    </row>
    <row r="7308" spans="9:9" x14ac:dyDescent="0.2">
      <c r="I7308" s="26"/>
    </row>
    <row r="7309" spans="9:9" x14ac:dyDescent="0.2">
      <c r="I7309" s="26"/>
    </row>
    <row r="7310" spans="9:9" x14ac:dyDescent="0.2">
      <c r="I7310" s="26"/>
    </row>
    <row r="7311" spans="9:9" x14ac:dyDescent="0.2">
      <c r="I7311" s="26"/>
    </row>
    <row r="7312" spans="9:9" x14ac:dyDescent="0.2">
      <c r="I7312" s="26"/>
    </row>
    <row r="7313" spans="9:9" x14ac:dyDescent="0.2">
      <c r="I7313" s="26"/>
    </row>
    <row r="7314" spans="9:9" x14ac:dyDescent="0.2">
      <c r="I7314" s="26"/>
    </row>
    <row r="7315" spans="9:9" x14ac:dyDescent="0.2">
      <c r="I7315" s="26"/>
    </row>
    <row r="7316" spans="9:9" x14ac:dyDescent="0.2">
      <c r="I7316" s="26"/>
    </row>
    <row r="7317" spans="9:9" x14ac:dyDescent="0.2">
      <c r="I7317" s="26"/>
    </row>
    <row r="7318" spans="9:9" x14ac:dyDescent="0.2">
      <c r="I7318" s="26"/>
    </row>
    <row r="7319" spans="9:9" x14ac:dyDescent="0.2">
      <c r="I7319" s="26"/>
    </row>
    <row r="7320" spans="9:9" x14ac:dyDescent="0.2">
      <c r="I7320" s="26"/>
    </row>
    <row r="7321" spans="9:9" x14ac:dyDescent="0.2">
      <c r="I7321" s="26"/>
    </row>
    <row r="7322" spans="9:9" x14ac:dyDescent="0.2">
      <c r="I7322" s="26"/>
    </row>
    <row r="7323" spans="9:9" x14ac:dyDescent="0.2">
      <c r="I7323" s="26"/>
    </row>
    <row r="7324" spans="9:9" x14ac:dyDescent="0.2">
      <c r="I7324" s="26"/>
    </row>
    <row r="7325" spans="9:9" x14ac:dyDescent="0.2">
      <c r="I7325" s="26"/>
    </row>
    <row r="7326" spans="9:9" x14ac:dyDescent="0.2">
      <c r="I7326" s="26"/>
    </row>
    <row r="7327" spans="9:9" x14ac:dyDescent="0.2">
      <c r="I7327" s="26"/>
    </row>
    <row r="7328" spans="9:9" x14ac:dyDescent="0.2">
      <c r="I7328" s="26"/>
    </row>
    <row r="7329" spans="9:9" x14ac:dyDescent="0.2">
      <c r="I7329" s="26"/>
    </row>
    <row r="7330" spans="9:9" x14ac:dyDescent="0.2">
      <c r="I7330" s="26"/>
    </row>
    <row r="7331" spans="9:9" x14ac:dyDescent="0.2">
      <c r="I7331" s="26"/>
    </row>
    <row r="7332" spans="9:9" x14ac:dyDescent="0.2">
      <c r="I7332" s="26"/>
    </row>
    <row r="7333" spans="9:9" x14ac:dyDescent="0.2">
      <c r="I7333" s="26"/>
    </row>
    <row r="7334" spans="9:9" x14ac:dyDescent="0.2">
      <c r="I7334" s="26"/>
    </row>
    <row r="7335" spans="9:9" x14ac:dyDescent="0.2">
      <c r="I7335" s="26"/>
    </row>
    <row r="7336" spans="9:9" x14ac:dyDescent="0.2">
      <c r="I7336" s="26"/>
    </row>
    <row r="7337" spans="9:9" x14ac:dyDescent="0.2">
      <c r="I7337" s="26"/>
    </row>
    <row r="7338" spans="9:9" x14ac:dyDescent="0.2">
      <c r="I7338" s="26"/>
    </row>
    <row r="7339" spans="9:9" x14ac:dyDescent="0.2">
      <c r="I7339" s="26"/>
    </row>
    <row r="7340" spans="9:9" x14ac:dyDescent="0.2">
      <c r="I7340" s="26"/>
    </row>
    <row r="7341" spans="9:9" x14ac:dyDescent="0.2">
      <c r="I7341" s="26"/>
    </row>
    <row r="7342" spans="9:9" x14ac:dyDescent="0.2">
      <c r="I7342" s="26"/>
    </row>
    <row r="7343" spans="9:9" x14ac:dyDescent="0.2">
      <c r="I7343" s="26"/>
    </row>
    <row r="7344" spans="9:9" x14ac:dyDescent="0.2">
      <c r="I7344" s="26"/>
    </row>
    <row r="7345" spans="9:9" x14ac:dyDescent="0.2">
      <c r="I7345" s="26"/>
    </row>
    <row r="7346" spans="9:9" x14ac:dyDescent="0.2">
      <c r="I7346" s="26"/>
    </row>
    <row r="7347" spans="9:9" x14ac:dyDescent="0.2">
      <c r="I7347" s="26"/>
    </row>
    <row r="7348" spans="9:9" x14ac:dyDescent="0.2">
      <c r="I7348" s="26"/>
    </row>
    <row r="7349" spans="9:9" x14ac:dyDescent="0.2">
      <c r="I7349" s="26"/>
    </row>
    <row r="7350" spans="9:9" x14ac:dyDescent="0.2">
      <c r="I7350" s="26"/>
    </row>
    <row r="7351" spans="9:9" x14ac:dyDescent="0.2">
      <c r="I7351" s="26"/>
    </row>
    <row r="7352" spans="9:9" x14ac:dyDescent="0.2">
      <c r="I7352" s="26"/>
    </row>
    <row r="7353" spans="9:9" x14ac:dyDescent="0.2">
      <c r="I7353" s="26"/>
    </row>
    <row r="7354" spans="9:9" x14ac:dyDescent="0.2">
      <c r="I7354" s="26"/>
    </row>
    <row r="7355" spans="9:9" x14ac:dyDescent="0.2">
      <c r="I7355" s="26"/>
    </row>
    <row r="7356" spans="9:9" x14ac:dyDescent="0.2">
      <c r="I7356" s="26"/>
    </row>
    <row r="7357" spans="9:9" x14ac:dyDescent="0.2">
      <c r="I7357" s="26"/>
    </row>
    <row r="7358" spans="9:9" x14ac:dyDescent="0.2">
      <c r="I7358" s="26"/>
    </row>
    <row r="7359" spans="9:9" x14ac:dyDescent="0.2">
      <c r="I7359" s="26"/>
    </row>
    <row r="7360" spans="9:9" x14ac:dyDescent="0.2">
      <c r="I7360" s="26"/>
    </row>
    <row r="7361" spans="9:9" x14ac:dyDescent="0.2">
      <c r="I7361" s="26"/>
    </row>
    <row r="7362" spans="9:9" x14ac:dyDescent="0.2">
      <c r="I7362" s="26"/>
    </row>
    <row r="7363" spans="9:9" x14ac:dyDescent="0.2">
      <c r="I7363" s="26"/>
    </row>
    <row r="7364" spans="9:9" x14ac:dyDescent="0.2">
      <c r="I7364" s="26"/>
    </row>
    <row r="7365" spans="9:9" x14ac:dyDescent="0.2">
      <c r="I7365" s="26"/>
    </row>
    <row r="7366" spans="9:9" x14ac:dyDescent="0.2">
      <c r="I7366" s="26"/>
    </row>
    <row r="7367" spans="9:9" x14ac:dyDescent="0.2">
      <c r="I7367" s="26"/>
    </row>
    <row r="7368" spans="9:9" x14ac:dyDescent="0.2">
      <c r="I7368" s="26"/>
    </row>
    <row r="7369" spans="9:9" x14ac:dyDescent="0.2">
      <c r="I7369" s="26"/>
    </row>
    <row r="7370" spans="9:9" x14ac:dyDescent="0.2">
      <c r="I7370" s="26"/>
    </row>
    <row r="7371" spans="9:9" x14ac:dyDescent="0.2">
      <c r="I7371" s="26"/>
    </row>
    <row r="7372" spans="9:9" x14ac:dyDescent="0.2">
      <c r="I7372" s="26"/>
    </row>
    <row r="7373" spans="9:9" x14ac:dyDescent="0.2">
      <c r="I7373" s="26"/>
    </row>
    <row r="7374" spans="9:9" x14ac:dyDescent="0.2">
      <c r="I7374" s="26"/>
    </row>
    <row r="7375" spans="9:9" x14ac:dyDescent="0.2">
      <c r="I7375" s="26"/>
    </row>
    <row r="7376" spans="9:9" x14ac:dyDescent="0.2">
      <c r="I7376" s="26"/>
    </row>
    <row r="7377" spans="9:9" x14ac:dyDescent="0.2">
      <c r="I7377" s="26"/>
    </row>
    <row r="7378" spans="9:9" x14ac:dyDescent="0.2">
      <c r="I7378" s="26"/>
    </row>
    <row r="7379" spans="9:9" x14ac:dyDescent="0.2">
      <c r="I7379" s="26"/>
    </row>
    <row r="7380" spans="9:9" x14ac:dyDescent="0.2">
      <c r="I7380" s="26"/>
    </row>
    <row r="7381" spans="9:9" x14ac:dyDescent="0.2">
      <c r="I7381" s="26"/>
    </row>
    <row r="7382" spans="9:9" x14ac:dyDescent="0.2">
      <c r="I7382" s="26"/>
    </row>
    <row r="7383" spans="9:9" x14ac:dyDescent="0.2">
      <c r="I7383" s="26"/>
    </row>
    <row r="7384" spans="9:9" x14ac:dyDescent="0.2">
      <c r="I7384" s="26"/>
    </row>
    <row r="7385" spans="9:9" x14ac:dyDescent="0.2">
      <c r="I7385" s="26"/>
    </row>
    <row r="7386" spans="9:9" x14ac:dyDescent="0.2">
      <c r="I7386" s="26"/>
    </row>
    <row r="7387" spans="9:9" x14ac:dyDescent="0.2">
      <c r="I7387" s="26"/>
    </row>
    <row r="7388" spans="9:9" x14ac:dyDescent="0.2">
      <c r="I7388" s="26"/>
    </row>
    <row r="7389" spans="9:9" x14ac:dyDescent="0.2">
      <c r="I7389" s="26"/>
    </row>
    <row r="7390" spans="9:9" x14ac:dyDescent="0.2">
      <c r="I7390" s="26"/>
    </row>
    <row r="7391" spans="9:9" x14ac:dyDescent="0.2">
      <c r="I7391" s="26"/>
    </row>
    <row r="7392" spans="9:9" x14ac:dyDescent="0.2">
      <c r="I7392" s="26"/>
    </row>
    <row r="7393" spans="9:9" x14ac:dyDescent="0.2">
      <c r="I7393" s="26"/>
    </row>
    <row r="7394" spans="9:9" x14ac:dyDescent="0.2">
      <c r="I7394" s="26"/>
    </row>
    <row r="7395" spans="9:9" x14ac:dyDescent="0.2">
      <c r="I7395" s="26"/>
    </row>
    <row r="7396" spans="9:9" x14ac:dyDescent="0.2">
      <c r="I7396" s="26"/>
    </row>
    <row r="7397" spans="9:9" x14ac:dyDescent="0.2">
      <c r="I7397" s="26"/>
    </row>
    <row r="7398" spans="9:9" x14ac:dyDescent="0.2">
      <c r="I7398" s="26"/>
    </row>
    <row r="7399" spans="9:9" x14ac:dyDescent="0.2">
      <c r="I7399" s="26"/>
    </row>
    <row r="7400" spans="9:9" x14ac:dyDescent="0.2">
      <c r="I7400" s="26"/>
    </row>
    <row r="7401" spans="9:9" x14ac:dyDescent="0.2">
      <c r="I7401" s="26"/>
    </row>
    <row r="7402" spans="9:9" x14ac:dyDescent="0.2">
      <c r="I7402" s="26"/>
    </row>
    <row r="7403" spans="9:9" x14ac:dyDescent="0.2">
      <c r="I7403" s="26"/>
    </row>
    <row r="7404" spans="9:9" x14ac:dyDescent="0.2">
      <c r="I7404" s="26"/>
    </row>
    <row r="7405" spans="9:9" x14ac:dyDescent="0.2">
      <c r="I7405" s="26"/>
    </row>
    <row r="7406" spans="9:9" x14ac:dyDescent="0.2">
      <c r="I7406" s="26"/>
    </row>
    <row r="7407" spans="9:9" x14ac:dyDescent="0.2">
      <c r="I7407" s="26"/>
    </row>
    <row r="7408" spans="9:9" x14ac:dyDescent="0.2">
      <c r="I7408" s="26"/>
    </row>
    <row r="7409" spans="9:9" x14ac:dyDescent="0.2">
      <c r="I7409" s="26"/>
    </row>
    <row r="7410" spans="9:9" x14ac:dyDescent="0.2">
      <c r="I7410" s="26"/>
    </row>
    <row r="7411" spans="9:9" x14ac:dyDescent="0.2">
      <c r="I7411" s="26"/>
    </row>
    <row r="7412" spans="9:9" x14ac:dyDescent="0.2">
      <c r="I7412" s="26"/>
    </row>
    <row r="7413" spans="9:9" x14ac:dyDescent="0.2">
      <c r="I7413" s="26"/>
    </row>
    <row r="7414" spans="9:9" x14ac:dyDescent="0.2">
      <c r="I7414" s="26"/>
    </row>
    <row r="7415" spans="9:9" x14ac:dyDescent="0.2">
      <c r="I7415" s="26"/>
    </row>
    <row r="7416" spans="9:9" x14ac:dyDescent="0.2">
      <c r="I7416" s="26"/>
    </row>
    <row r="7417" spans="9:9" x14ac:dyDescent="0.2">
      <c r="I7417" s="26"/>
    </row>
    <row r="7418" spans="9:9" x14ac:dyDescent="0.2">
      <c r="I7418" s="26"/>
    </row>
    <row r="7419" spans="9:9" x14ac:dyDescent="0.2">
      <c r="I7419" s="26"/>
    </row>
    <row r="7420" spans="9:9" x14ac:dyDescent="0.2">
      <c r="I7420" s="26"/>
    </row>
    <row r="7421" spans="9:9" x14ac:dyDescent="0.2">
      <c r="I7421" s="26"/>
    </row>
    <row r="7422" spans="9:9" x14ac:dyDescent="0.2">
      <c r="I7422" s="26"/>
    </row>
    <row r="7423" spans="9:9" x14ac:dyDescent="0.2">
      <c r="I7423" s="26"/>
    </row>
    <row r="7424" spans="9:9" x14ac:dyDescent="0.2">
      <c r="I7424" s="26"/>
    </row>
    <row r="7425" spans="9:9" x14ac:dyDescent="0.2">
      <c r="I7425" s="26"/>
    </row>
    <row r="7426" spans="9:9" x14ac:dyDescent="0.2">
      <c r="I7426" s="26"/>
    </row>
    <row r="7427" spans="9:9" x14ac:dyDescent="0.2">
      <c r="I7427" s="26"/>
    </row>
    <row r="7428" spans="9:9" x14ac:dyDescent="0.2">
      <c r="I7428" s="26"/>
    </row>
    <row r="7429" spans="9:9" x14ac:dyDescent="0.2">
      <c r="I7429" s="26"/>
    </row>
    <row r="7430" spans="9:9" x14ac:dyDescent="0.2">
      <c r="I7430" s="26"/>
    </row>
    <row r="7431" spans="9:9" x14ac:dyDescent="0.2">
      <c r="I7431" s="26"/>
    </row>
    <row r="7432" spans="9:9" x14ac:dyDescent="0.2">
      <c r="I7432" s="26"/>
    </row>
    <row r="7433" spans="9:9" x14ac:dyDescent="0.2">
      <c r="I7433" s="26"/>
    </row>
    <row r="7434" spans="9:9" x14ac:dyDescent="0.2">
      <c r="I7434" s="26"/>
    </row>
    <row r="7435" spans="9:9" x14ac:dyDescent="0.2">
      <c r="I7435" s="26"/>
    </row>
    <row r="7436" spans="9:9" x14ac:dyDescent="0.2">
      <c r="I7436" s="26"/>
    </row>
    <row r="7437" spans="9:9" x14ac:dyDescent="0.2">
      <c r="I7437" s="26"/>
    </row>
    <row r="7438" spans="9:9" x14ac:dyDescent="0.2">
      <c r="I7438" s="26"/>
    </row>
    <row r="7439" spans="9:9" x14ac:dyDescent="0.2">
      <c r="I7439" s="26"/>
    </row>
    <row r="7440" spans="9:9" x14ac:dyDescent="0.2">
      <c r="I7440" s="26"/>
    </row>
    <row r="7441" spans="9:9" x14ac:dyDescent="0.2">
      <c r="I7441" s="26"/>
    </row>
    <row r="7442" spans="9:9" x14ac:dyDescent="0.2">
      <c r="I7442" s="26"/>
    </row>
    <row r="7443" spans="9:9" x14ac:dyDescent="0.2">
      <c r="I7443" s="26"/>
    </row>
    <row r="7444" spans="9:9" x14ac:dyDescent="0.2">
      <c r="I7444" s="26"/>
    </row>
    <row r="7445" spans="9:9" x14ac:dyDescent="0.2">
      <c r="I7445" s="26"/>
    </row>
    <row r="7446" spans="9:9" x14ac:dyDescent="0.2">
      <c r="I7446" s="26"/>
    </row>
    <row r="7447" spans="9:9" x14ac:dyDescent="0.2">
      <c r="I7447" s="26"/>
    </row>
    <row r="7448" spans="9:9" x14ac:dyDescent="0.2">
      <c r="I7448" s="26"/>
    </row>
    <row r="7449" spans="9:9" x14ac:dyDescent="0.2">
      <c r="I7449" s="26"/>
    </row>
    <row r="7450" spans="9:9" x14ac:dyDescent="0.2">
      <c r="I7450" s="26"/>
    </row>
    <row r="7451" spans="9:9" x14ac:dyDescent="0.2">
      <c r="I7451" s="26"/>
    </row>
    <row r="7452" spans="9:9" x14ac:dyDescent="0.2">
      <c r="I7452" s="26"/>
    </row>
    <row r="7453" spans="9:9" x14ac:dyDescent="0.2">
      <c r="I7453" s="26"/>
    </row>
    <row r="7454" spans="9:9" x14ac:dyDescent="0.2">
      <c r="I7454" s="26"/>
    </row>
    <row r="7455" spans="9:9" x14ac:dyDescent="0.2">
      <c r="I7455" s="26"/>
    </row>
    <row r="7456" spans="9:9" x14ac:dyDescent="0.2">
      <c r="I7456" s="26"/>
    </row>
    <row r="7457" spans="9:9" x14ac:dyDescent="0.2">
      <c r="I7457" s="26"/>
    </row>
    <row r="7458" spans="9:9" x14ac:dyDescent="0.2">
      <c r="I7458" s="26"/>
    </row>
    <row r="7459" spans="9:9" x14ac:dyDescent="0.2">
      <c r="I7459" s="26"/>
    </row>
    <row r="7460" spans="9:9" x14ac:dyDescent="0.2">
      <c r="I7460" s="26"/>
    </row>
    <row r="7461" spans="9:9" x14ac:dyDescent="0.2">
      <c r="I7461" s="26"/>
    </row>
    <row r="7462" spans="9:9" x14ac:dyDescent="0.2">
      <c r="I7462" s="26"/>
    </row>
    <row r="7463" spans="9:9" x14ac:dyDescent="0.2">
      <c r="I7463" s="26"/>
    </row>
    <row r="7464" spans="9:9" x14ac:dyDescent="0.2">
      <c r="I7464" s="26"/>
    </row>
    <row r="7465" spans="9:9" x14ac:dyDescent="0.2">
      <c r="I7465" s="26"/>
    </row>
    <row r="7466" spans="9:9" x14ac:dyDescent="0.2">
      <c r="I7466" s="26"/>
    </row>
    <row r="7467" spans="9:9" x14ac:dyDescent="0.2">
      <c r="I7467" s="26"/>
    </row>
    <row r="7468" spans="9:9" x14ac:dyDescent="0.2">
      <c r="I7468" s="26"/>
    </row>
    <row r="7469" spans="9:9" x14ac:dyDescent="0.2">
      <c r="I7469" s="26"/>
    </row>
    <row r="7470" spans="9:9" x14ac:dyDescent="0.2">
      <c r="I7470" s="26"/>
    </row>
    <row r="7471" spans="9:9" x14ac:dyDescent="0.2">
      <c r="I7471" s="26"/>
    </row>
    <row r="7472" spans="9:9" x14ac:dyDescent="0.2">
      <c r="I7472" s="26"/>
    </row>
    <row r="7473" spans="9:9" x14ac:dyDescent="0.2">
      <c r="I7473" s="26"/>
    </row>
    <row r="7474" spans="9:9" x14ac:dyDescent="0.2">
      <c r="I7474" s="26"/>
    </row>
    <row r="7475" spans="9:9" x14ac:dyDescent="0.2">
      <c r="I7475" s="26"/>
    </row>
    <row r="7476" spans="9:9" x14ac:dyDescent="0.2">
      <c r="I7476" s="26"/>
    </row>
    <row r="7477" spans="9:9" x14ac:dyDescent="0.2">
      <c r="I7477" s="26"/>
    </row>
    <row r="7478" spans="9:9" x14ac:dyDescent="0.2">
      <c r="I7478" s="26"/>
    </row>
    <row r="7479" spans="9:9" x14ac:dyDescent="0.2">
      <c r="I7479" s="26"/>
    </row>
    <row r="7480" spans="9:9" x14ac:dyDescent="0.2">
      <c r="I7480" s="26"/>
    </row>
    <row r="7481" spans="9:9" x14ac:dyDescent="0.2">
      <c r="I7481" s="26"/>
    </row>
    <row r="7482" spans="9:9" x14ac:dyDescent="0.2">
      <c r="I7482" s="26"/>
    </row>
    <row r="7483" spans="9:9" x14ac:dyDescent="0.2">
      <c r="I7483" s="26"/>
    </row>
    <row r="7484" spans="9:9" x14ac:dyDescent="0.2">
      <c r="I7484" s="26"/>
    </row>
    <row r="7485" spans="9:9" x14ac:dyDescent="0.2">
      <c r="I7485" s="26"/>
    </row>
    <row r="7486" spans="9:9" x14ac:dyDescent="0.2">
      <c r="I7486" s="26"/>
    </row>
    <row r="7487" spans="9:9" x14ac:dyDescent="0.2">
      <c r="I7487" s="26"/>
    </row>
    <row r="7488" spans="9:9" x14ac:dyDescent="0.2">
      <c r="I7488" s="26"/>
    </row>
    <row r="7489" spans="9:9" x14ac:dyDescent="0.2">
      <c r="I7489" s="26"/>
    </row>
    <row r="7490" spans="9:9" x14ac:dyDescent="0.2">
      <c r="I7490" s="26"/>
    </row>
    <row r="7491" spans="9:9" x14ac:dyDescent="0.2">
      <c r="I7491" s="26"/>
    </row>
    <row r="7492" spans="9:9" x14ac:dyDescent="0.2">
      <c r="I7492" s="26"/>
    </row>
    <row r="7493" spans="9:9" x14ac:dyDescent="0.2">
      <c r="I7493" s="26"/>
    </row>
    <row r="7494" spans="9:9" x14ac:dyDescent="0.2">
      <c r="I7494" s="26"/>
    </row>
    <row r="7495" spans="9:9" x14ac:dyDescent="0.2">
      <c r="I7495" s="26"/>
    </row>
    <row r="7496" spans="9:9" x14ac:dyDescent="0.2">
      <c r="I7496" s="26"/>
    </row>
    <row r="7497" spans="9:9" x14ac:dyDescent="0.2">
      <c r="I7497" s="26"/>
    </row>
    <row r="7498" spans="9:9" x14ac:dyDescent="0.2">
      <c r="I7498" s="26"/>
    </row>
    <row r="7499" spans="9:9" x14ac:dyDescent="0.2">
      <c r="I7499" s="26"/>
    </row>
    <row r="7500" spans="9:9" x14ac:dyDescent="0.2">
      <c r="I7500" s="26"/>
    </row>
    <row r="7501" spans="9:9" x14ac:dyDescent="0.2">
      <c r="I7501" s="26"/>
    </row>
    <row r="7502" spans="9:9" x14ac:dyDescent="0.2">
      <c r="I7502" s="26"/>
    </row>
    <row r="7503" spans="9:9" x14ac:dyDescent="0.2">
      <c r="I7503" s="26"/>
    </row>
    <row r="7504" spans="9:9" x14ac:dyDescent="0.2">
      <c r="I7504" s="26"/>
    </row>
    <row r="7505" spans="9:9" x14ac:dyDescent="0.2">
      <c r="I7505" s="26"/>
    </row>
    <row r="7506" spans="9:9" x14ac:dyDescent="0.2">
      <c r="I7506" s="26"/>
    </row>
    <row r="7507" spans="9:9" x14ac:dyDescent="0.2">
      <c r="I7507" s="26"/>
    </row>
    <row r="7508" spans="9:9" x14ac:dyDescent="0.2">
      <c r="I7508" s="26"/>
    </row>
    <row r="7509" spans="9:9" x14ac:dyDescent="0.2">
      <c r="I7509" s="26"/>
    </row>
    <row r="7510" spans="9:9" x14ac:dyDescent="0.2">
      <c r="I7510" s="26"/>
    </row>
    <row r="7511" spans="9:9" x14ac:dyDescent="0.2">
      <c r="I7511" s="26"/>
    </row>
    <row r="7512" spans="9:9" x14ac:dyDescent="0.2">
      <c r="I7512" s="26"/>
    </row>
    <row r="7513" spans="9:9" x14ac:dyDescent="0.2">
      <c r="I7513" s="26"/>
    </row>
    <row r="7514" spans="9:9" x14ac:dyDescent="0.2">
      <c r="I7514" s="26"/>
    </row>
    <row r="7515" spans="9:9" x14ac:dyDescent="0.2">
      <c r="I7515" s="26"/>
    </row>
    <row r="7516" spans="9:9" x14ac:dyDescent="0.2">
      <c r="I7516" s="26"/>
    </row>
    <row r="7517" spans="9:9" x14ac:dyDescent="0.2">
      <c r="I7517" s="26"/>
    </row>
    <row r="7518" spans="9:9" x14ac:dyDescent="0.2">
      <c r="I7518" s="26"/>
    </row>
    <row r="7519" spans="9:9" x14ac:dyDescent="0.2">
      <c r="I7519" s="26"/>
    </row>
    <row r="7520" spans="9:9" x14ac:dyDescent="0.2">
      <c r="I7520" s="26"/>
    </row>
    <row r="7521" spans="9:9" x14ac:dyDescent="0.2">
      <c r="I7521" s="26"/>
    </row>
    <row r="7522" spans="9:9" x14ac:dyDescent="0.2">
      <c r="I7522" s="26"/>
    </row>
    <row r="7523" spans="9:9" x14ac:dyDescent="0.2">
      <c r="I7523" s="26"/>
    </row>
    <row r="7524" spans="9:9" x14ac:dyDescent="0.2">
      <c r="I7524" s="26"/>
    </row>
    <row r="7525" spans="9:9" x14ac:dyDescent="0.2">
      <c r="I7525" s="26"/>
    </row>
    <row r="7526" spans="9:9" x14ac:dyDescent="0.2">
      <c r="I7526" s="26"/>
    </row>
    <row r="7527" spans="9:9" x14ac:dyDescent="0.2">
      <c r="I7527" s="26"/>
    </row>
    <row r="7528" spans="9:9" x14ac:dyDescent="0.2">
      <c r="I7528" s="26"/>
    </row>
    <row r="7529" spans="9:9" x14ac:dyDescent="0.2">
      <c r="I7529" s="26"/>
    </row>
    <row r="7530" spans="9:9" x14ac:dyDescent="0.2">
      <c r="I7530" s="26"/>
    </row>
    <row r="7531" spans="9:9" x14ac:dyDescent="0.2">
      <c r="I7531" s="26"/>
    </row>
    <row r="7532" spans="9:9" x14ac:dyDescent="0.2">
      <c r="I7532" s="26"/>
    </row>
    <row r="7533" spans="9:9" x14ac:dyDescent="0.2">
      <c r="I7533" s="26"/>
    </row>
    <row r="7534" spans="9:9" x14ac:dyDescent="0.2">
      <c r="I7534" s="26"/>
    </row>
    <row r="7535" spans="9:9" x14ac:dyDescent="0.2">
      <c r="I7535" s="26"/>
    </row>
    <row r="7536" spans="9:9" x14ac:dyDescent="0.2">
      <c r="I7536" s="26"/>
    </row>
    <row r="7537" spans="9:9" x14ac:dyDescent="0.2">
      <c r="I7537" s="26"/>
    </row>
    <row r="7538" spans="9:9" x14ac:dyDescent="0.2">
      <c r="I7538" s="26"/>
    </row>
    <row r="7539" spans="9:9" x14ac:dyDescent="0.2">
      <c r="I7539" s="26"/>
    </row>
    <row r="7540" spans="9:9" x14ac:dyDescent="0.2">
      <c r="I7540" s="26"/>
    </row>
    <row r="7541" spans="9:9" x14ac:dyDescent="0.2">
      <c r="I7541" s="26"/>
    </row>
    <row r="7542" spans="9:9" x14ac:dyDescent="0.2">
      <c r="I7542" s="26"/>
    </row>
    <row r="7543" spans="9:9" x14ac:dyDescent="0.2">
      <c r="I7543" s="26"/>
    </row>
    <row r="7544" spans="9:9" x14ac:dyDescent="0.2">
      <c r="I7544" s="26"/>
    </row>
    <row r="7545" spans="9:9" x14ac:dyDescent="0.2">
      <c r="I7545" s="26"/>
    </row>
    <row r="7546" spans="9:9" x14ac:dyDescent="0.2">
      <c r="I7546" s="26"/>
    </row>
    <row r="7547" spans="9:9" x14ac:dyDescent="0.2">
      <c r="I7547" s="26"/>
    </row>
    <row r="7548" spans="9:9" x14ac:dyDescent="0.2">
      <c r="I7548" s="26"/>
    </row>
    <row r="7549" spans="9:9" x14ac:dyDescent="0.2">
      <c r="I7549" s="26"/>
    </row>
    <row r="7550" spans="9:9" x14ac:dyDescent="0.2">
      <c r="I7550" s="26"/>
    </row>
    <row r="7551" spans="9:9" x14ac:dyDescent="0.2">
      <c r="I7551" s="26"/>
    </row>
    <row r="7552" spans="9:9" x14ac:dyDescent="0.2">
      <c r="I7552" s="26"/>
    </row>
    <row r="7553" spans="9:9" x14ac:dyDescent="0.2">
      <c r="I7553" s="26"/>
    </row>
    <row r="7554" spans="9:9" x14ac:dyDescent="0.2">
      <c r="I7554" s="26"/>
    </row>
    <row r="7555" spans="9:9" x14ac:dyDescent="0.2">
      <c r="I7555" s="26"/>
    </row>
    <row r="7556" spans="9:9" x14ac:dyDescent="0.2">
      <c r="I7556" s="26"/>
    </row>
    <row r="7557" spans="9:9" x14ac:dyDescent="0.2">
      <c r="I7557" s="26"/>
    </row>
    <row r="7558" spans="9:9" x14ac:dyDescent="0.2">
      <c r="I7558" s="26"/>
    </row>
    <row r="7559" spans="9:9" x14ac:dyDescent="0.2">
      <c r="I7559" s="26"/>
    </row>
    <row r="7560" spans="9:9" x14ac:dyDescent="0.2">
      <c r="I7560" s="26"/>
    </row>
    <row r="7561" spans="9:9" x14ac:dyDescent="0.2">
      <c r="I7561" s="26"/>
    </row>
    <row r="7562" spans="9:9" x14ac:dyDescent="0.2">
      <c r="I7562" s="26"/>
    </row>
    <row r="7563" spans="9:9" x14ac:dyDescent="0.2">
      <c r="I7563" s="26"/>
    </row>
    <row r="7564" spans="9:9" x14ac:dyDescent="0.2">
      <c r="I7564" s="26"/>
    </row>
    <row r="7565" spans="9:9" x14ac:dyDescent="0.2">
      <c r="I7565" s="26"/>
    </row>
    <row r="7566" spans="9:9" x14ac:dyDescent="0.2">
      <c r="I7566" s="26"/>
    </row>
    <row r="7567" spans="9:9" x14ac:dyDescent="0.2">
      <c r="I7567" s="26"/>
    </row>
    <row r="7568" spans="9:9" x14ac:dyDescent="0.2">
      <c r="I7568" s="26"/>
    </row>
    <row r="7569" spans="9:9" x14ac:dyDescent="0.2">
      <c r="I7569" s="26"/>
    </row>
    <row r="7570" spans="9:9" x14ac:dyDescent="0.2">
      <c r="I7570" s="26"/>
    </row>
    <row r="7571" spans="9:9" x14ac:dyDescent="0.2">
      <c r="I7571" s="26"/>
    </row>
    <row r="7572" spans="9:9" x14ac:dyDescent="0.2">
      <c r="I7572" s="26"/>
    </row>
    <row r="7573" spans="9:9" x14ac:dyDescent="0.2">
      <c r="I7573" s="26"/>
    </row>
    <row r="7574" spans="9:9" x14ac:dyDescent="0.2">
      <c r="I7574" s="26"/>
    </row>
    <row r="7575" spans="9:9" x14ac:dyDescent="0.2">
      <c r="I7575" s="26"/>
    </row>
    <row r="7576" spans="9:9" x14ac:dyDescent="0.2">
      <c r="I7576" s="26"/>
    </row>
    <row r="7577" spans="9:9" x14ac:dyDescent="0.2">
      <c r="I7577" s="26"/>
    </row>
    <row r="7578" spans="9:9" x14ac:dyDescent="0.2">
      <c r="I7578" s="26"/>
    </row>
    <row r="7579" spans="9:9" x14ac:dyDescent="0.2">
      <c r="I7579" s="26"/>
    </row>
    <row r="7580" spans="9:9" x14ac:dyDescent="0.2">
      <c r="I7580" s="26"/>
    </row>
    <row r="7581" spans="9:9" x14ac:dyDescent="0.2">
      <c r="I7581" s="26"/>
    </row>
    <row r="7582" spans="9:9" x14ac:dyDescent="0.2">
      <c r="I7582" s="26"/>
    </row>
    <row r="7583" spans="9:9" x14ac:dyDescent="0.2">
      <c r="I7583" s="26"/>
    </row>
    <row r="7584" spans="9:9" x14ac:dyDescent="0.2">
      <c r="I7584" s="26"/>
    </row>
    <row r="7585" spans="9:9" x14ac:dyDescent="0.2">
      <c r="I7585" s="26"/>
    </row>
    <row r="7586" spans="9:9" x14ac:dyDescent="0.2">
      <c r="I7586" s="26"/>
    </row>
    <row r="7587" spans="9:9" x14ac:dyDescent="0.2">
      <c r="I7587" s="26"/>
    </row>
    <row r="7588" spans="9:9" x14ac:dyDescent="0.2">
      <c r="I7588" s="26"/>
    </row>
    <row r="7589" spans="9:9" x14ac:dyDescent="0.2">
      <c r="I7589" s="26"/>
    </row>
    <row r="7590" spans="9:9" x14ac:dyDescent="0.2">
      <c r="I7590" s="26"/>
    </row>
    <row r="7591" spans="9:9" x14ac:dyDescent="0.2">
      <c r="I7591" s="26"/>
    </row>
    <row r="7592" spans="9:9" x14ac:dyDescent="0.2">
      <c r="I7592" s="26"/>
    </row>
    <row r="7593" spans="9:9" x14ac:dyDescent="0.2">
      <c r="I7593" s="26"/>
    </row>
    <row r="7594" spans="9:9" x14ac:dyDescent="0.2">
      <c r="I7594" s="26"/>
    </row>
    <row r="7595" spans="9:9" x14ac:dyDescent="0.2">
      <c r="I7595" s="26"/>
    </row>
    <row r="7596" spans="9:9" x14ac:dyDescent="0.2">
      <c r="I7596" s="26"/>
    </row>
    <row r="7597" spans="9:9" x14ac:dyDescent="0.2">
      <c r="I7597" s="26"/>
    </row>
    <row r="7598" spans="9:9" x14ac:dyDescent="0.2">
      <c r="I7598" s="26"/>
    </row>
    <row r="7599" spans="9:9" x14ac:dyDescent="0.2">
      <c r="I7599" s="26"/>
    </row>
    <row r="7600" spans="9:9" x14ac:dyDescent="0.2">
      <c r="I7600" s="26"/>
    </row>
    <row r="7601" spans="9:9" x14ac:dyDescent="0.2">
      <c r="I7601" s="26"/>
    </row>
    <row r="7602" spans="9:9" x14ac:dyDescent="0.2">
      <c r="I7602" s="26"/>
    </row>
    <row r="7603" spans="9:9" x14ac:dyDescent="0.2">
      <c r="I7603" s="26"/>
    </row>
    <row r="7604" spans="9:9" x14ac:dyDescent="0.2">
      <c r="I7604" s="26"/>
    </row>
    <row r="7605" spans="9:9" x14ac:dyDescent="0.2">
      <c r="I7605" s="26"/>
    </row>
    <row r="7606" spans="9:9" x14ac:dyDescent="0.2">
      <c r="I7606" s="26"/>
    </row>
    <row r="7607" spans="9:9" x14ac:dyDescent="0.2">
      <c r="I7607" s="26"/>
    </row>
    <row r="7608" spans="9:9" x14ac:dyDescent="0.2">
      <c r="I7608" s="26"/>
    </row>
    <row r="7609" spans="9:9" x14ac:dyDescent="0.2">
      <c r="I7609" s="26"/>
    </row>
    <row r="7610" spans="9:9" x14ac:dyDescent="0.2">
      <c r="I7610" s="26"/>
    </row>
    <row r="7611" spans="9:9" x14ac:dyDescent="0.2">
      <c r="I7611" s="26"/>
    </row>
    <row r="7612" spans="9:9" x14ac:dyDescent="0.2">
      <c r="I7612" s="26"/>
    </row>
    <row r="7613" spans="9:9" x14ac:dyDescent="0.2">
      <c r="I7613" s="26"/>
    </row>
    <row r="7614" spans="9:9" x14ac:dyDescent="0.2">
      <c r="I7614" s="26"/>
    </row>
    <row r="7615" spans="9:9" x14ac:dyDescent="0.2">
      <c r="I7615" s="26"/>
    </row>
    <row r="7616" spans="9:9" x14ac:dyDescent="0.2">
      <c r="I7616" s="26"/>
    </row>
    <row r="7617" spans="9:9" x14ac:dyDescent="0.2">
      <c r="I7617" s="26"/>
    </row>
    <row r="7618" spans="9:9" x14ac:dyDescent="0.2">
      <c r="I7618" s="26"/>
    </row>
    <row r="7619" spans="9:9" x14ac:dyDescent="0.2">
      <c r="I7619" s="26"/>
    </row>
    <row r="7620" spans="9:9" x14ac:dyDescent="0.2">
      <c r="I7620" s="26"/>
    </row>
    <row r="7621" spans="9:9" x14ac:dyDescent="0.2">
      <c r="I7621" s="26"/>
    </row>
    <row r="7622" spans="9:9" x14ac:dyDescent="0.2">
      <c r="I7622" s="26"/>
    </row>
    <row r="7623" spans="9:9" x14ac:dyDescent="0.2">
      <c r="I7623" s="26"/>
    </row>
    <row r="7624" spans="9:9" x14ac:dyDescent="0.2">
      <c r="I7624" s="26"/>
    </row>
    <row r="7625" spans="9:9" x14ac:dyDescent="0.2">
      <c r="I7625" s="26"/>
    </row>
    <row r="7626" spans="9:9" x14ac:dyDescent="0.2">
      <c r="I7626" s="26"/>
    </row>
    <row r="7627" spans="9:9" x14ac:dyDescent="0.2">
      <c r="I7627" s="26"/>
    </row>
    <row r="7628" spans="9:9" x14ac:dyDescent="0.2">
      <c r="I7628" s="26"/>
    </row>
    <row r="7629" spans="9:9" x14ac:dyDescent="0.2">
      <c r="I7629" s="26"/>
    </row>
    <row r="7630" spans="9:9" x14ac:dyDescent="0.2">
      <c r="I7630" s="26"/>
    </row>
    <row r="7631" spans="9:9" x14ac:dyDescent="0.2">
      <c r="I7631" s="26"/>
    </row>
    <row r="7632" spans="9:9" x14ac:dyDescent="0.2">
      <c r="I7632" s="26"/>
    </row>
    <row r="7633" spans="9:9" x14ac:dyDescent="0.2">
      <c r="I7633" s="26"/>
    </row>
    <row r="7634" spans="9:9" x14ac:dyDescent="0.2">
      <c r="I7634" s="26"/>
    </row>
    <row r="7635" spans="9:9" x14ac:dyDescent="0.2">
      <c r="I7635" s="26"/>
    </row>
    <row r="7636" spans="9:9" x14ac:dyDescent="0.2">
      <c r="I7636" s="26"/>
    </row>
    <row r="7637" spans="9:9" x14ac:dyDescent="0.2">
      <c r="I7637" s="26"/>
    </row>
    <row r="7638" spans="9:9" x14ac:dyDescent="0.2">
      <c r="I7638" s="26"/>
    </row>
    <row r="7639" spans="9:9" x14ac:dyDescent="0.2">
      <c r="I7639" s="26"/>
    </row>
    <row r="7640" spans="9:9" x14ac:dyDescent="0.2">
      <c r="I7640" s="26"/>
    </row>
    <row r="7641" spans="9:9" x14ac:dyDescent="0.2">
      <c r="I7641" s="26"/>
    </row>
    <row r="7642" spans="9:9" x14ac:dyDescent="0.2">
      <c r="I7642" s="26"/>
    </row>
    <row r="7643" spans="9:9" x14ac:dyDescent="0.2">
      <c r="I7643" s="26"/>
    </row>
    <row r="7644" spans="9:9" x14ac:dyDescent="0.2">
      <c r="I7644" s="26"/>
    </row>
    <row r="7645" spans="9:9" x14ac:dyDescent="0.2">
      <c r="I7645" s="26"/>
    </row>
    <row r="7646" spans="9:9" x14ac:dyDescent="0.2">
      <c r="I7646" s="26"/>
    </row>
    <row r="7647" spans="9:9" x14ac:dyDescent="0.2">
      <c r="I7647" s="26"/>
    </row>
    <row r="7648" spans="9:9" x14ac:dyDescent="0.2">
      <c r="I7648" s="26"/>
    </row>
    <row r="7649" spans="9:9" x14ac:dyDescent="0.2">
      <c r="I7649" s="26"/>
    </row>
    <row r="7650" spans="9:9" x14ac:dyDescent="0.2">
      <c r="I7650" s="26"/>
    </row>
    <row r="7651" spans="9:9" x14ac:dyDescent="0.2">
      <c r="I7651" s="26"/>
    </row>
    <row r="7652" spans="9:9" x14ac:dyDescent="0.2">
      <c r="I7652" s="26"/>
    </row>
    <row r="7653" spans="9:9" x14ac:dyDescent="0.2">
      <c r="I7653" s="26"/>
    </row>
    <row r="7654" spans="9:9" x14ac:dyDescent="0.2">
      <c r="I7654" s="26"/>
    </row>
    <row r="7655" spans="9:9" x14ac:dyDescent="0.2">
      <c r="I7655" s="26"/>
    </row>
    <row r="7656" spans="9:9" x14ac:dyDescent="0.2">
      <c r="I7656" s="26"/>
    </row>
    <row r="7657" spans="9:9" x14ac:dyDescent="0.2">
      <c r="I7657" s="26"/>
    </row>
    <row r="7658" spans="9:9" x14ac:dyDescent="0.2">
      <c r="I7658" s="26"/>
    </row>
    <row r="7659" spans="9:9" x14ac:dyDescent="0.2">
      <c r="I7659" s="26"/>
    </row>
    <row r="7660" spans="9:9" x14ac:dyDescent="0.2">
      <c r="I7660" s="26"/>
    </row>
    <row r="7661" spans="9:9" x14ac:dyDescent="0.2">
      <c r="I7661" s="26"/>
    </row>
    <row r="7662" spans="9:9" x14ac:dyDescent="0.2">
      <c r="I7662" s="26"/>
    </row>
    <row r="7663" spans="9:9" x14ac:dyDescent="0.2">
      <c r="I7663" s="26"/>
    </row>
    <row r="7664" spans="9:9" x14ac:dyDescent="0.2">
      <c r="I7664" s="26"/>
    </row>
    <row r="7665" spans="9:9" x14ac:dyDescent="0.2">
      <c r="I7665" s="26"/>
    </row>
    <row r="7666" spans="9:9" x14ac:dyDescent="0.2">
      <c r="I7666" s="26"/>
    </row>
    <row r="7667" spans="9:9" x14ac:dyDescent="0.2">
      <c r="I7667" s="26"/>
    </row>
    <row r="7668" spans="9:9" x14ac:dyDescent="0.2">
      <c r="I7668" s="26"/>
    </row>
    <row r="7669" spans="9:9" x14ac:dyDescent="0.2">
      <c r="I7669" s="26"/>
    </row>
    <row r="7670" spans="9:9" x14ac:dyDescent="0.2">
      <c r="I7670" s="26"/>
    </row>
    <row r="7671" spans="9:9" x14ac:dyDescent="0.2">
      <c r="I7671" s="26"/>
    </row>
    <row r="7672" spans="9:9" x14ac:dyDescent="0.2">
      <c r="I7672" s="26"/>
    </row>
    <row r="7673" spans="9:9" x14ac:dyDescent="0.2">
      <c r="I7673" s="26"/>
    </row>
    <row r="7674" spans="9:9" x14ac:dyDescent="0.2">
      <c r="I7674" s="26"/>
    </row>
    <row r="7675" spans="9:9" x14ac:dyDescent="0.2">
      <c r="I7675" s="26"/>
    </row>
    <row r="7676" spans="9:9" x14ac:dyDescent="0.2">
      <c r="I7676" s="26"/>
    </row>
    <row r="7677" spans="9:9" x14ac:dyDescent="0.2">
      <c r="I7677" s="26"/>
    </row>
    <row r="7678" spans="9:9" x14ac:dyDescent="0.2">
      <c r="I7678" s="26"/>
    </row>
    <row r="7679" spans="9:9" x14ac:dyDescent="0.2">
      <c r="I7679" s="26"/>
    </row>
    <row r="7680" spans="9:9" x14ac:dyDescent="0.2">
      <c r="I7680" s="26"/>
    </row>
    <row r="7681" spans="9:9" x14ac:dyDescent="0.2">
      <c r="I7681" s="26"/>
    </row>
    <row r="7682" spans="9:9" x14ac:dyDescent="0.2">
      <c r="I7682" s="26"/>
    </row>
    <row r="7683" spans="9:9" x14ac:dyDescent="0.2">
      <c r="I7683" s="26"/>
    </row>
    <row r="7684" spans="9:9" x14ac:dyDescent="0.2">
      <c r="I7684" s="26"/>
    </row>
    <row r="7685" spans="9:9" x14ac:dyDescent="0.2">
      <c r="I7685" s="26"/>
    </row>
    <row r="7686" spans="9:9" x14ac:dyDescent="0.2">
      <c r="I7686" s="26"/>
    </row>
    <row r="7687" spans="9:9" x14ac:dyDescent="0.2">
      <c r="I7687" s="26"/>
    </row>
    <row r="7688" spans="9:9" x14ac:dyDescent="0.2">
      <c r="I7688" s="26"/>
    </row>
    <row r="7689" spans="9:9" x14ac:dyDescent="0.2">
      <c r="I7689" s="26"/>
    </row>
    <row r="7690" spans="9:9" x14ac:dyDescent="0.2">
      <c r="I7690" s="26"/>
    </row>
    <row r="7691" spans="9:9" x14ac:dyDescent="0.2">
      <c r="I7691" s="26"/>
    </row>
    <row r="7692" spans="9:9" x14ac:dyDescent="0.2">
      <c r="I7692" s="26"/>
    </row>
    <row r="7693" spans="9:9" x14ac:dyDescent="0.2">
      <c r="I7693" s="26"/>
    </row>
    <row r="7694" spans="9:9" x14ac:dyDescent="0.2">
      <c r="I7694" s="26"/>
    </row>
    <row r="7695" spans="9:9" x14ac:dyDescent="0.2">
      <c r="I7695" s="26"/>
    </row>
    <row r="7696" spans="9:9" x14ac:dyDescent="0.2">
      <c r="I7696" s="26"/>
    </row>
    <row r="7697" spans="9:9" x14ac:dyDescent="0.2">
      <c r="I7697" s="26"/>
    </row>
    <row r="7698" spans="9:9" x14ac:dyDescent="0.2">
      <c r="I7698" s="26"/>
    </row>
    <row r="7699" spans="9:9" x14ac:dyDescent="0.2">
      <c r="I7699" s="26"/>
    </row>
    <row r="7700" spans="9:9" x14ac:dyDescent="0.2">
      <c r="I7700" s="26"/>
    </row>
    <row r="7701" spans="9:9" x14ac:dyDescent="0.2">
      <c r="I7701" s="26"/>
    </row>
    <row r="7702" spans="9:9" x14ac:dyDescent="0.2">
      <c r="I7702" s="26"/>
    </row>
    <row r="7703" spans="9:9" x14ac:dyDescent="0.2">
      <c r="I7703" s="26"/>
    </row>
    <row r="7704" spans="9:9" x14ac:dyDescent="0.2">
      <c r="I7704" s="26"/>
    </row>
    <row r="7705" spans="9:9" x14ac:dyDescent="0.2">
      <c r="I7705" s="26"/>
    </row>
    <row r="7706" spans="9:9" x14ac:dyDescent="0.2">
      <c r="I7706" s="26"/>
    </row>
    <row r="7707" spans="9:9" x14ac:dyDescent="0.2">
      <c r="I7707" s="26"/>
    </row>
    <row r="7708" spans="9:9" x14ac:dyDescent="0.2">
      <c r="I7708" s="26"/>
    </row>
    <row r="7709" spans="9:9" x14ac:dyDescent="0.2">
      <c r="I7709" s="26"/>
    </row>
    <row r="7710" spans="9:9" x14ac:dyDescent="0.2">
      <c r="I7710" s="26"/>
    </row>
    <row r="7711" spans="9:9" x14ac:dyDescent="0.2">
      <c r="I7711" s="26"/>
    </row>
    <row r="7712" spans="9:9" x14ac:dyDescent="0.2">
      <c r="I7712" s="26"/>
    </row>
    <row r="7713" spans="9:9" x14ac:dyDescent="0.2">
      <c r="I7713" s="26"/>
    </row>
    <row r="7714" spans="9:9" x14ac:dyDescent="0.2">
      <c r="I7714" s="26"/>
    </row>
    <row r="7715" spans="9:9" x14ac:dyDescent="0.2">
      <c r="I7715" s="26"/>
    </row>
    <row r="7716" spans="9:9" x14ac:dyDescent="0.2">
      <c r="I7716" s="26"/>
    </row>
    <row r="7717" spans="9:9" x14ac:dyDescent="0.2">
      <c r="I7717" s="26"/>
    </row>
    <row r="7718" spans="9:9" x14ac:dyDescent="0.2">
      <c r="I7718" s="26"/>
    </row>
    <row r="7719" spans="9:9" x14ac:dyDescent="0.2">
      <c r="I7719" s="26"/>
    </row>
    <row r="7720" spans="9:9" x14ac:dyDescent="0.2">
      <c r="I7720" s="26"/>
    </row>
    <row r="7721" spans="9:9" x14ac:dyDescent="0.2">
      <c r="I7721" s="26"/>
    </row>
    <row r="7722" spans="9:9" x14ac:dyDescent="0.2">
      <c r="I7722" s="26"/>
    </row>
    <row r="7723" spans="9:9" x14ac:dyDescent="0.2">
      <c r="I7723" s="26"/>
    </row>
    <row r="7724" spans="9:9" x14ac:dyDescent="0.2">
      <c r="I7724" s="26"/>
    </row>
    <row r="7725" spans="9:9" x14ac:dyDescent="0.2">
      <c r="I7725" s="26"/>
    </row>
    <row r="7726" spans="9:9" x14ac:dyDescent="0.2">
      <c r="I7726" s="26"/>
    </row>
    <row r="7727" spans="9:9" x14ac:dyDescent="0.2">
      <c r="I7727" s="26"/>
    </row>
    <row r="7728" spans="9:9" x14ac:dyDescent="0.2">
      <c r="I7728" s="26"/>
    </row>
    <row r="7729" spans="9:9" x14ac:dyDescent="0.2">
      <c r="I7729" s="26"/>
    </row>
    <row r="7730" spans="9:9" x14ac:dyDescent="0.2">
      <c r="I7730" s="26"/>
    </row>
    <row r="7731" spans="9:9" x14ac:dyDescent="0.2">
      <c r="I7731" s="26"/>
    </row>
    <row r="7732" spans="9:9" x14ac:dyDescent="0.2">
      <c r="I7732" s="26"/>
    </row>
    <row r="7733" spans="9:9" x14ac:dyDescent="0.2">
      <c r="I7733" s="26"/>
    </row>
    <row r="7734" spans="9:9" x14ac:dyDescent="0.2">
      <c r="I7734" s="26"/>
    </row>
    <row r="7735" spans="9:9" x14ac:dyDescent="0.2">
      <c r="I7735" s="26"/>
    </row>
    <row r="7736" spans="9:9" x14ac:dyDescent="0.2">
      <c r="I7736" s="26"/>
    </row>
    <row r="7737" spans="9:9" x14ac:dyDescent="0.2">
      <c r="I7737" s="26"/>
    </row>
    <row r="7738" spans="9:9" x14ac:dyDescent="0.2">
      <c r="I7738" s="26"/>
    </row>
    <row r="7739" spans="9:9" x14ac:dyDescent="0.2">
      <c r="I7739" s="26"/>
    </row>
    <row r="7740" spans="9:9" x14ac:dyDescent="0.2">
      <c r="I7740" s="26"/>
    </row>
    <row r="7741" spans="9:9" x14ac:dyDescent="0.2">
      <c r="I7741" s="26"/>
    </row>
    <row r="7742" spans="9:9" x14ac:dyDescent="0.2">
      <c r="I7742" s="26"/>
    </row>
    <row r="7743" spans="9:9" x14ac:dyDescent="0.2">
      <c r="I7743" s="26"/>
    </row>
    <row r="7744" spans="9:9" x14ac:dyDescent="0.2">
      <c r="I7744" s="26"/>
    </row>
    <row r="7745" spans="9:9" x14ac:dyDescent="0.2">
      <c r="I7745" s="26"/>
    </row>
    <row r="7746" spans="9:9" x14ac:dyDescent="0.2">
      <c r="I7746" s="26"/>
    </row>
    <row r="7747" spans="9:9" x14ac:dyDescent="0.2">
      <c r="I7747" s="26"/>
    </row>
    <row r="7748" spans="9:9" x14ac:dyDescent="0.2">
      <c r="I7748" s="26"/>
    </row>
    <row r="7749" spans="9:9" x14ac:dyDescent="0.2">
      <c r="I7749" s="26"/>
    </row>
    <row r="7750" spans="9:9" x14ac:dyDescent="0.2">
      <c r="I7750" s="26"/>
    </row>
    <row r="7751" spans="9:9" x14ac:dyDescent="0.2">
      <c r="I7751" s="26"/>
    </row>
    <row r="7752" spans="9:9" x14ac:dyDescent="0.2">
      <c r="I7752" s="26"/>
    </row>
    <row r="7753" spans="9:9" x14ac:dyDescent="0.2">
      <c r="I7753" s="26"/>
    </row>
    <row r="7754" spans="9:9" x14ac:dyDescent="0.2">
      <c r="I7754" s="26"/>
    </row>
    <row r="7755" spans="9:9" x14ac:dyDescent="0.2">
      <c r="I7755" s="26"/>
    </row>
    <row r="7756" spans="9:9" x14ac:dyDescent="0.2">
      <c r="I7756" s="26"/>
    </row>
    <row r="7757" spans="9:9" x14ac:dyDescent="0.2">
      <c r="I7757" s="26"/>
    </row>
    <row r="7758" spans="9:9" x14ac:dyDescent="0.2">
      <c r="I7758" s="26"/>
    </row>
    <row r="7759" spans="9:9" x14ac:dyDescent="0.2">
      <c r="I7759" s="26"/>
    </row>
    <row r="7760" spans="9:9" x14ac:dyDescent="0.2">
      <c r="I7760" s="26"/>
    </row>
    <row r="7761" spans="9:9" x14ac:dyDescent="0.2">
      <c r="I7761" s="26"/>
    </row>
    <row r="7762" spans="9:9" x14ac:dyDescent="0.2">
      <c r="I7762" s="26"/>
    </row>
    <row r="7763" spans="9:9" x14ac:dyDescent="0.2">
      <c r="I7763" s="26"/>
    </row>
    <row r="7764" spans="9:9" x14ac:dyDescent="0.2">
      <c r="I7764" s="26"/>
    </row>
    <row r="7765" spans="9:9" x14ac:dyDescent="0.2">
      <c r="I7765" s="26"/>
    </row>
    <row r="7766" spans="9:9" x14ac:dyDescent="0.2">
      <c r="I7766" s="26"/>
    </row>
    <row r="7767" spans="9:9" x14ac:dyDescent="0.2">
      <c r="I7767" s="26"/>
    </row>
    <row r="7768" spans="9:9" x14ac:dyDescent="0.2">
      <c r="I7768" s="26"/>
    </row>
    <row r="7769" spans="9:9" x14ac:dyDescent="0.2">
      <c r="I7769" s="26"/>
    </row>
    <row r="7770" spans="9:9" x14ac:dyDescent="0.2">
      <c r="I7770" s="26"/>
    </row>
    <row r="7771" spans="9:9" x14ac:dyDescent="0.2">
      <c r="I7771" s="26"/>
    </row>
    <row r="7772" spans="9:9" x14ac:dyDescent="0.2">
      <c r="I7772" s="26"/>
    </row>
    <row r="7773" spans="9:9" x14ac:dyDescent="0.2">
      <c r="I7773" s="26"/>
    </row>
    <row r="7774" spans="9:9" x14ac:dyDescent="0.2">
      <c r="I7774" s="26"/>
    </row>
    <row r="7775" spans="9:9" x14ac:dyDescent="0.2">
      <c r="I7775" s="26"/>
    </row>
    <row r="7776" spans="9:9" x14ac:dyDescent="0.2">
      <c r="I7776" s="26"/>
    </row>
    <row r="7777" spans="9:9" x14ac:dyDescent="0.2">
      <c r="I7777" s="26"/>
    </row>
    <row r="7778" spans="9:9" x14ac:dyDescent="0.2">
      <c r="I7778" s="26"/>
    </row>
    <row r="7779" spans="9:9" x14ac:dyDescent="0.2">
      <c r="I7779" s="26"/>
    </row>
    <row r="7780" spans="9:9" x14ac:dyDescent="0.2">
      <c r="I7780" s="26"/>
    </row>
    <row r="7781" spans="9:9" x14ac:dyDescent="0.2">
      <c r="I7781" s="26"/>
    </row>
    <row r="7782" spans="9:9" x14ac:dyDescent="0.2">
      <c r="I7782" s="26"/>
    </row>
    <row r="7783" spans="9:9" x14ac:dyDescent="0.2">
      <c r="I7783" s="26"/>
    </row>
    <row r="7784" spans="9:9" x14ac:dyDescent="0.2">
      <c r="I7784" s="26"/>
    </row>
    <row r="7785" spans="9:9" x14ac:dyDescent="0.2">
      <c r="I7785" s="26"/>
    </row>
    <row r="7786" spans="9:9" x14ac:dyDescent="0.2">
      <c r="I7786" s="26"/>
    </row>
    <row r="7787" spans="9:9" x14ac:dyDescent="0.2">
      <c r="I7787" s="26"/>
    </row>
    <row r="7788" spans="9:9" x14ac:dyDescent="0.2">
      <c r="I7788" s="26"/>
    </row>
    <row r="7789" spans="9:9" x14ac:dyDescent="0.2">
      <c r="I7789" s="26"/>
    </row>
    <row r="7790" spans="9:9" x14ac:dyDescent="0.2">
      <c r="I7790" s="26"/>
    </row>
    <row r="7791" spans="9:9" x14ac:dyDescent="0.2">
      <c r="I7791" s="26"/>
    </row>
    <row r="7792" spans="9:9" x14ac:dyDescent="0.2">
      <c r="I7792" s="26"/>
    </row>
    <row r="7793" spans="9:9" x14ac:dyDescent="0.2">
      <c r="I7793" s="26"/>
    </row>
    <row r="7794" spans="9:9" x14ac:dyDescent="0.2">
      <c r="I7794" s="26"/>
    </row>
    <row r="7795" spans="9:9" x14ac:dyDescent="0.2">
      <c r="I7795" s="26"/>
    </row>
    <row r="7796" spans="9:9" x14ac:dyDescent="0.2">
      <c r="I7796" s="26"/>
    </row>
    <row r="7797" spans="9:9" x14ac:dyDescent="0.2">
      <c r="I7797" s="26"/>
    </row>
    <row r="7798" spans="9:9" x14ac:dyDescent="0.2">
      <c r="I7798" s="26"/>
    </row>
    <row r="7799" spans="9:9" x14ac:dyDescent="0.2">
      <c r="I7799" s="26"/>
    </row>
    <row r="7800" spans="9:9" x14ac:dyDescent="0.2">
      <c r="I7800" s="26"/>
    </row>
    <row r="7801" spans="9:9" x14ac:dyDescent="0.2">
      <c r="I7801" s="26"/>
    </row>
    <row r="7802" spans="9:9" x14ac:dyDescent="0.2">
      <c r="I7802" s="26"/>
    </row>
    <row r="7803" spans="9:9" x14ac:dyDescent="0.2">
      <c r="I7803" s="26"/>
    </row>
    <row r="7804" spans="9:9" x14ac:dyDescent="0.2">
      <c r="I7804" s="26"/>
    </row>
    <row r="7805" spans="9:9" x14ac:dyDescent="0.2">
      <c r="I7805" s="26"/>
    </row>
    <row r="7806" spans="9:9" x14ac:dyDescent="0.2">
      <c r="I7806" s="26"/>
    </row>
    <row r="7807" spans="9:9" x14ac:dyDescent="0.2">
      <c r="I7807" s="26"/>
    </row>
    <row r="7808" spans="9:9" x14ac:dyDescent="0.2">
      <c r="I7808" s="26"/>
    </row>
    <row r="7809" spans="9:9" x14ac:dyDescent="0.2">
      <c r="I7809" s="26"/>
    </row>
    <row r="7810" spans="9:9" x14ac:dyDescent="0.2">
      <c r="I7810" s="26"/>
    </row>
    <row r="7811" spans="9:9" x14ac:dyDescent="0.2">
      <c r="I7811" s="26"/>
    </row>
    <row r="7812" spans="9:9" x14ac:dyDescent="0.2">
      <c r="I7812" s="26"/>
    </row>
    <row r="7813" spans="9:9" x14ac:dyDescent="0.2">
      <c r="I7813" s="26"/>
    </row>
    <row r="7814" spans="9:9" x14ac:dyDescent="0.2">
      <c r="I7814" s="26"/>
    </row>
    <row r="7815" spans="9:9" x14ac:dyDescent="0.2">
      <c r="I7815" s="26"/>
    </row>
    <row r="7816" spans="9:9" x14ac:dyDescent="0.2">
      <c r="I7816" s="26"/>
    </row>
    <row r="7817" spans="9:9" x14ac:dyDescent="0.2">
      <c r="I7817" s="26"/>
    </row>
    <row r="7818" spans="9:9" x14ac:dyDescent="0.2">
      <c r="I7818" s="26"/>
    </row>
    <row r="7819" spans="9:9" x14ac:dyDescent="0.2">
      <c r="I7819" s="26"/>
    </row>
    <row r="7820" spans="9:9" x14ac:dyDescent="0.2">
      <c r="I7820" s="26"/>
    </row>
    <row r="7821" spans="9:9" x14ac:dyDescent="0.2">
      <c r="I7821" s="26"/>
    </row>
    <row r="7822" spans="9:9" x14ac:dyDescent="0.2">
      <c r="I7822" s="26"/>
    </row>
    <row r="7823" spans="9:9" x14ac:dyDescent="0.2">
      <c r="I7823" s="26"/>
    </row>
    <row r="7824" spans="9:9" x14ac:dyDescent="0.2">
      <c r="I7824" s="26"/>
    </row>
    <row r="7825" spans="9:9" x14ac:dyDescent="0.2">
      <c r="I7825" s="26"/>
    </row>
    <row r="7826" spans="9:9" x14ac:dyDescent="0.2">
      <c r="I7826" s="26"/>
    </row>
    <row r="7827" spans="9:9" x14ac:dyDescent="0.2">
      <c r="I7827" s="26"/>
    </row>
    <row r="7828" spans="9:9" x14ac:dyDescent="0.2">
      <c r="I7828" s="26"/>
    </row>
    <row r="7829" spans="9:9" x14ac:dyDescent="0.2">
      <c r="I7829" s="26"/>
    </row>
    <row r="7830" spans="9:9" x14ac:dyDescent="0.2">
      <c r="I7830" s="26"/>
    </row>
    <row r="7831" spans="9:9" x14ac:dyDescent="0.2">
      <c r="I7831" s="26"/>
    </row>
    <row r="7832" spans="9:9" x14ac:dyDescent="0.2">
      <c r="I7832" s="26"/>
    </row>
    <row r="7833" spans="9:9" x14ac:dyDescent="0.2">
      <c r="I7833" s="26"/>
    </row>
    <row r="7834" spans="9:9" x14ac:dyDescent="0.2">
      <c r="I7834" s="26"/>
    </row>
    <row r="7835" spans="9:9" x14ac:dyDescent="0.2">
      <c r="I7835" s="26"/>
    </row>
    <row r="7836" spans="9:9" x14ac:dyDescent="0.2">
      <c r="I7836" s="26"/>
    </row>
    <row r="7837" spans="9:9" x14ac:dyDescent="0.2">
      <c r="I7837" s="26"/>
    </row>
    <row r="7838" spans="9:9" x14ac:dyDescent="0.2">
      <c r="I7838" s="26"/>
    </row>
    <row r="7839" spans="9:9" x14ac:dyDescent="0.2">
      <c r="I7839" s="26"/>
    </row>
    <row r="7840" spans="9:9" x14ac:dyDescent="0.2">
      <c r="I7840" s="26"/>
    </row>
    <row r="7841" spans="9:9" x14ac:dyDescent="0.2">
      <c r="I7841" s="26"/>
    </row>
    <row r="7842" spans="9:9" x14ac:dyDescent="0.2">
      <c r="I7842" s="26"/>
    </row>
    <row r="7843" spans="9:9" x14ac:dyDescent="0.2">
      <c r="I7843" s="26"/>
    </row>
    <row r="7844" spans="9:9" x14ac:dyDescent="0.2">
      <c r="I7844" s="26"/>
    </row>
    <row r="7845" spans="9:9" x14ac:dyDescent="0.2">
      <c r="I7845" s="26"/>
    </row>
    <row r="7846" spans="9:9" x14ac:dyDescent="0.2">
      <c r="I7846" s="26"/>
    </row>
    <row r="7847" spans="9:9" x14ac:dyDescent="0.2">
      <c r="I7847" s="26"/>
    </row>
    <row r="7848" spans="9:9" x14ac:dyDescent="0.2">
      <c r="I7848" s="26"/>
    </row>
    <row r="7849" spans="9:9" x14ac:dyDescent="0.2">
      <c r="I7849" s="26"/>
    </row>
    <row r="7850" spans="9:9" x14ac:dyDescent="0.2">
      <c r="I7850" s="26"/>
    </row>
    <row r="7851" spans="9:9" x14ac:dyDescent="0.2">
      <c r="I7851" s="26"/>
    </row>
    <row r="7852" spans="9:9" x14ac:dyDescent="0.2">
      <c r="I7852" s="26"/>
    </row>
    <row r="7853" spans="9:9" x14ac:dyDescent="0.2">
      <c r="I7853" s="26"/>
    </row>
    <row r="7854" spans="9:9" x14ac:dyDescent="0.2">
      <c r="I7854" s="26"/>
    </row>
    <row r="7855" spans="9:9" x14ac:dyDescent="0.2">
      <c r="I7855" s="26"/>
    </row>
    <row r="7856" spans="9:9" x14ac:dyDescent="0.2">
      <c r="I7856" s="26"/>
    </row>
    <row r="7857" spans="9:9" x14ac:dyDescent="0.2">
      <c r="I7857" s="26"/>
    </row>
    <row r="7858" spans="9:9" x14ac:dyDescent="0.2">
      <c r="I7858" s="26"/>
    </row>
    <row r="7859" spans="9:9" x14ac:dyDescent="0.2">
      <c r="I7859" s="26"/>
    </row>
    <row r="7860" spans="9:9" x14ac:dyDescent="0.2">
      <c r="I7860" s="26"/>
    </row>
    <row r="7861" spans="9:9" x14ac:dyDescent="0.2">
      <c r="I7861" s="26"/>
    </row>
    <row r="7862" spans="9:9" x14ac:dyDescent="0.2">
      <c r="I7862" s="26"/>
    </row>
    <row r="7863" spans="9:9" x14ac:dyDescent="0.2">
      <c r="I7863" s="26"/>
    </row>
    <row r="7864" spans="9:9" x14ac:dyDescent="0.2">
      <c r="I7864" s="26"/>
    </row>
    <row r="7865" spans="9:9" x14ac:dyDescent="0.2">
      <c r="I7865" s="26"/>
    </row>
    <row r="7866" spans="9:9" x14ac:dyDescent="0.2">
      <c r="I7866" s="26"/>
    </row>
    <row r="7867" spans="9:9" x14ac:dyDescent="0.2">
      <c r="I7867" s="26"/>
    </row>
    <row r="7868" spans="9:9" x14ac:dyDescent="0.2">
      <c r="I7868" s="26"/>
    </row>
    <row r="7869" spans="9:9" x14ac:dyDescent="0.2">
      <c r="I7869" s="26"/>
    </row>
    <row r="7870" spans="9:9" x14ac:dyDescent="0.2">
      <c r="I7870" s="26"/>
    </row>
    <row r="7871" spans="9:9" x14ac:dyDescent="0.2">
      <c r="I7871" s="26"/>
    </row>
    <row r="7872" spans="9:9" x14ac:dyDescent="0.2">
      <c r="I7872" s="26"/>
    </row>
    <row r="7873" spans="9:9" x14ac:dyDescent="0.2">
      <c r="I7873" s="26"/>
    </row>
    <row r="7874" spans="9:9" x14ac:dyDescent="0.2">
      <c r="I7874" s="26"/>
    </row>
    <row r="7875" spans="9:9" x14ac:dyDescent="0.2">
      <c r="I7875" s="26"/>
    </row>
    <row r="7876" spans="9:9" x14ac:dyDescent="0.2">
      <c r="I7876" s="26"/>
    </row>
    <row r="7877" spans="9:9" x14ac:dyDescent="0.2">
      <c r="I7877" s="26"/>
    </row>
    <row r="7878" spans="9:9" x14ac:dyDescent="0.2">
      <c r="I7878" s="26"/>
    </row>
    <row r="7879" spans="9:9" x14ac:dyDescent="0.2">
      <c r="I7879" s="26"/>
    </row>
    <row r="7880" spans="9:9" x14ac:dyDescent="0.2">
      <c r="I7880" s="26"/>
    </row>
    <row r="7881" spans="9:9" x14ac:dyDescent="0.2">
      <c r="I7881" s="26"/>
    </row>
    <row r="7882" spans="9:9" x14ac:dyDescent="0.2">
      <c r="I7882" s="26"/>
    </row>
    <row r="7883" spans="9:9" x14ac:dyDescent="0.2">
      <c r="I7883" s="26"/>
    </row>
    <row r="7884" spans="9:9" x14ac:dyDescent="0.2">
      <c r="I7884" s="26"/>
    </row>
    <row r="7885" spans="9:9" x14ac:dyDescent="0.2">
      <c r="I7885" s="26"/>
    </row>
    <row r="7886" spans="9:9" x14ac:dyDescent="0.2">
      <c r="I7886" s="26"/>
    </row>
    <row r="7887" spans="9:9" x14ac:dyDescent="0.2">
      <c r="I7887" s="26"/>
    </row>
    <row r="7888" spans="9:9" x14ac:dyDescent="0.2">
      <c r="I7888" s="26"/>
    </row>
    <row r="7889" spans="9:9" x14ac:dyDescent="0.2">
      <c r="I7889" s="26"/>
    </row>
    <row r="7890" spans="9:9" x14ac:dyDescent="0.2">
      <c r="I7890" s="26"/>
    </row>
    <row r="7891" spans="9:9" x14ac:dyDescent="0.2">
      <c r="I7891" s="26"/>
    </row>
    <row r="7892" spans="9:9" x14ac:dyDescent="0.2">
      <c r="I7892" s="26"/>
    </row>
    <row r="7893" spans="9:9" x14ac:dyDescent="0.2">
      <c r="I7893" s="26"/>
    </row>
    <row r="7894" spans="9:9" x14ac:dyDescent="0.2">
      <c r="I7894" s="26"/>
    </row>
    <row r="7895" spans="9:9" x14ac:dyDescent="0.2">
      <c r="I7895" s="26"/>
    </row>
    <row r="7896" spans="9:9" x14ac:dyDescent="0.2">
      <c r="I7896" s="26"/>
    </row>
    <row r="7897" spans="9:9" x14ac:dyDescent="0.2">
      <c r="I7897" s="26"/>
    </row>
    <row r="7898" spans="9:9" x14ac:dyDescent="0.2">
      <c r="I7898" s="26"/>
    </row>
    <row r="7899" spans="9:9" x14ac:dyDescent="0.2">
      <c r="I7899" s="26"/>
    </row>
    <row r="7900" spans="9:9" x14ac:dyDescent="0.2">
      <c r="I7900" s="26"/>
    </row>
    <row r="7901" spans="9:9" x14ac:dyDescent="0.2">
      <c r="I7901" s="26"/>
    </row>
    <row r="7902" spans="9:9" x14ac:dyDescent="0.2">
      <c r="I7902" s="26"/>
    </row>
    <row r="7903" spans="9:9" x14ac:dyDescent="0.2">
      <c r="I7903" s="26"/>
    </row>
    <row r="7904" spans="9:9" x14ac:dyDescent="0.2">
      <c r="I7904" s="26"/>
    </row>
    <row r="7905" spans="9:9" x14ac:dyDescent="0.2">
      <c r="I7905" s="26"/>
    </row>
    <row r="7906" spans="9:9" x14ac:dyDescent="0.2">
      <c r="I7906" s="26"/>
    </row>
    <row r="7907" spans="9:9" x14ac:dyDescent="0.2">
      <c r="I7907" s="26"/>
    </row>
    <row r="7908" spans="9:9" x14ac:dyDescent="0.2">
      <c r="I7908" s="26"/>
    </row>
    <row r="7909" spans="9:9" x14ac:dyDescent="0.2">
      <c r="I7909" s="26"/>
    </row>
    <row r="7910" spans="9:9" x14ac:dyDescent="0.2">
      <c r="I7910" s="26"/>
    </row>
    <row r="7911" spans="9:9" x14ac:dyDescent="0.2">
      <c r="I7911" s="26"/>
    </row>
    <row r="7912" spans="9:9" x14ac:dyDescent="0.2">
      <c r="I7912" s="26"/>
    </row>
    <row r="7913" spans="9:9" x14ac:dyDescent="0.2">
      <c r="I7913" s="26"/>
    </row>
    <row r="7914" spans="9:9" x14ac:dyDescent="0.2">
      <c r="I7914" s="26"/>
    </row>
    <row r="7915" spans="9:9" x14ac:dyDescent="0.2">
      <c r="I7915" s="26"/>
    </row>
    <row r="7916" spans="9:9" x14ac:dyDescent="0.2">
      <c r="I7916" s="26"/>
    </row>
    <row r="7917" spans="9:9" x14ac:dyDescent="0.2">
      <c r="I7917" s="26"/>
    </row>
    <row r="7918" spans="9:9" x14ac:dyDescent="0.2">
      <c r="I7918" s="26"/>
    </row>
    <row r="7919" spans="9:9" x14ac:dyDescent="0.2">
      <c r="I7919" s="26"/>
    </row>
    <row r="7920" spans="9:9" x14ac:dyDescent="0.2">
      <c r="I7920" s="26"/>
    </row>
    <row r="7921" spans="9:9" x14ac:dyDescent="0.2">
      <c r="I7921" s="26"/>
    </row>
    <row r="7922" spans="9:9" x14ac:dyDescent="0.2">
      <c r="I7922" s="26"/>
    </row>
    <row r="7923" spans="9:9" x14ac:dyDescent="0.2">
      <c r="I7923" s="26"/>
    </row>
    <row r="7924" spans="9:9" x14ac:dyDescent="0.2">
      <c r="I7924" s="26"/>
    </row>
    <row r="7925" spans="9:9" x14ac:dyDescent="0.2">
      <c r="I7925" s="26"/>
    </row>
    <row r="7926" spans="9:9" x14ac:dyDescent="0.2">
      <c r="I7926" s="26"/>
    </row>
    <row r="7927" spans="9:9" x14ac:dyDescent="0.2">
      <c r="I7927" s="26"/>
    </row>
    <row r="7928" spans="9:9" x14ac:dyDescent="0.2">
      <c r="I7928" s="26"/>
    </row>
    <row r="7929" spans="9:9" x14ac:dyDescent="0.2">
      <c r="I7929" s="26"/>
    </row>
    <row r="7930" spans="9:9" x14ac:dyDescent="0.2">
      <c r="I7930" s="26"/>
    </row>
    <row r="7931" spans="9:9" x14ac:dyDescent="0.2">
      <c r="I7931" s="26"/>
    </row>
    <row r="7932" spans="9:9" x14ac:dyDescent="0.2">
      <c r="I7932" s="26"/>
    </row>
    <row r="7933" spans="9:9" x14ac:dyDescent="0.2">
      <c r="I7933" s="26"/>
    </row>
    <row r="7934" spans="9:9" x14ac:dyDescent="0.2">
      <c r="I7934" s="26"/>
    </row>
    <row r="7935" spans="9:9" x14ac:dyDescent="0.2">
      <c r="I7935" s="26"/>
    </row>
    <row r="7936" spans="9:9" x14ac:dyDescent="0.2">
      <c r="I7936" s="26"/>
    </row>
    <row r="7937" spans="9:9" x14ac:dyDescent="0.2">
      <c r="I7937" s="26"/>
    </row>
    <row r="7938" spans="9:9" x14ac:dyDescent="0.2">
      <c r="I7938" s="26"/>
    </row>
    <row r="7939" spans="9:9" x14ac:dyDescent="0.2">
      <c r="I7939" s="26"/>
    </row>
    <row r="7940" spans="9:9" x14ac:dyDescent="0.2">
      <c r="I7940" s="26"/>
    </row>
    <row r="7941" spans="9:9" x14ac:dyDescent="0.2">
      <c r="I7941" s="26"/>
    </row>
    <row r="7942" spans="9:9" x14ac:dyDescent="0.2">
      <c r="I7942" s="26"/>
    </row>
    <row r="7943" spans="9:9" x14ac:dyDescent="0.2">
      <c r="I7943" s="26"/>
    </row>
    <row r="7944" spans="9:9" x14ac:dyDescent="0.2">
      <c r="I7944" s="26"/>
    </row>
    <row r="7945" spans="9:9" x14ac:dyDescent="0.2">
      <c r="I7945" s="26"/>
    </row>
    <row r="7946" spans="9:9" x14ac:dyDescent="0.2">
      <c r="I7946" s="26"/>
    </row>
    <row r="7947" spans="9:9" x14ac:dyDescent="0.2">
      <c r="I7947" s="26"/>
    </row>
    <row r="7948" spans="9:9" x14ac:dyDescent="0.2">
      <c r="I7948" s="26"/>
    </row>
    <row r="7949" spans="9:9" x14ac:dyDescent="0.2">
      <c r="I7949" s="26"/>
    </row>
    <row r="7950" spans="9:9" x14ac:dyDescent="0.2">
      <c r="I7950" s="26"/>
    </row>
    <row r="7951" spans="9:9" x14ac:dyDescent="0.2">
      <c r="I7951" s="26"/>
    </row>
    <row r="7952" spans="9:9" x14ac:dyDescent="0.2">
      <c r="I7952" s="26"/>
    </row>
    <row r="7953" spans="9:9" x14ac:dyDescent="0.2">
      <c r="I7953" s="26"/>
    </row>
    <row r="7954" spans="9:9" x14ac:dyDescent="0.2">
      <c r="I7954" s="26"/>
    </row>
    <row r="7955" spans="9:9" x14ac:dyDescent="0.2">
      <c r="I7955" s="26"/>
    </row>
    <row r="7956" spans="9:9" x14ac:dyDescent="0.2">
      <c r="I7956" s="26"/>
    </row>
    <row r="7957" spans="9:9" x14ac:dyDescent="0.2">
      <c r="I7957" s="26"/>
    </row>
    <row r="7958" spans="9:9" x14ac:dyDescent="0.2">
      <c r="I7958" s="26"/>
    </row>
    <row r="7959" spans="9:9" x14ac:dyDescent="0.2">
      <c r="I7959" s="26"/>
    </row>
    <row r="7960" spans="9:9" x14ac:dyDescent="0.2">
      <c r="I7960" s="26"/>
    </row>
    <row r="7961" spans="9:9" x14ac:dyDescent="0.2">
      <c r="I7961" s="26"/>
    </row>
    <row r="7962" spans="9:9" x14ac:dyDescent="0.2">
      <c r="I7962" s="26"/>
    </row>
    <row r="7963" spans="9:9" x14ac:dyDescent="0.2">
      <c r="I7963" s="26"/>
    </row>
    <row r="7964" spans="9:9" x14ac:dyDescent="0.2">
      <c r="I7964" s="26"/>
    </row>
    <row r="7965" spans="9:9" x14ac:dyDescent="0.2">
      <c r="I7965" s="26"/>
    </row>
    <row r="7966" spans="9:9" x14ac:dyDescent="0.2">
      <c r="I7966" s="26"/>
    </row>
    <row r="7967" spans="9:9" x14ac:dyDescent="0.2">
      <c r="I7967" s="26"/>
    </row>
    <row r="7968" spans="9:9" x14ac:dyDescent="0.2">
      <c r="I7968" s="26"/>
    </row>
    <row r="7969" spans="9:9" x14ac:dyDescent="0.2">
      <c r="I7969" s="26"/>
    </row>
    <row r="7970" spans="9:9" x14ac:dyDescent="0.2">
      <c r="I7970" s="26"/>
    </row>
    <row r="7971" spans="9:9" x14ac:dyDescent="0.2">
      <c r="I7971" s="26"/>
    </row>
    <row r="7972" spans="9:9" x14ac:dyDescent="0.2">
      <c r="I7972" s="26"/>
    </row>
    <row r="7973" spans="9:9" x14ac:dyDescent="0.2">
      <c r="I7973" s="26"/>
    </row>
    <row r="7974" spans="9:9" x14ac:dyDescent="0.2">
      <c r="I7974" s="26"/>
    </row>
    <row r="7975" spans="9:9" x14ac:dyDescent="0.2">
      <c r="I7975" s="26"/>
    </row>
    <row r="7976" spans="9:9" x14ac:dyDescent="0.2">
      <c r="I7976" s="26"/>
    </row>
    <row r="7977" spans="9:9" x14ac:dyDescent="0.2">
      <c r="I7977" s="26"/>
    </row>
    <row r="7978" spans="9:9" x14ac:dyDescent="0.2">
      <c r="I7978" s="26"/>
    </row>
    <row r="7979" spans="9:9" x14ac:dyDescent="0.2">
      <c r="I7979" s="26"/>
    </row>
    <row r="7980" spans="9:9" x14ac:dyDescent="0.2">
      <c r="I7980" s="26"/>
    </row>
    <row r="7981" spans="9:9" x14ac:dyDescent="0.2">
      <c r="I7981" s="26"/>
    </row>
    <row r="7982" spans="9:9" x14ac:dyDescent="0.2">
      <c r="I7982" s="26"/>
    </row>
    <row r="7983" spans="9:9" x14ac:dyDescent="0.2">
      <c r="I7983" s="26"/>
    </row>
    <row r="7984" spans="9:9" x14ac:dyDescent="0.2">
      <c r="I7984" s="26"/>
    </row>
    <row r="7985" spans="9:9" x14ac:dyDescent="0.2">
      <c r="I7985" s="26"/>
    </row>
    <row r="7986" spans="9:9" x14ac:dyDescent="0.2">
      <c r="I7986" s="26"/>
    </row>
    <row r="7987" spans="9:9" x14ac:dyDescent="0.2">
      <c r="I7987" s="26"/>
    </row>
    <row r="7988" spans="9:9" x14ac:dyDescent="0.2">
      <c r="I7988" s="26"/>
    </row>
    <row r="7989" spans="9:9" x14ac:dyDescent="0.2">
      <c r="I7989" s="26"/>
    </row>
    <row r="7990" spans="9:9" x14ac:dyDescent="0.2">
      <c r="I7990" s="26"/>
    </row>
    <row r="7991" spans="9:9" x14ac:dyDescent="0.2">
      <c r="I7991" s="26"/>
    </row>
    <row r="7992" spans="9:9" x14ac:dyDescent="0.2">
      <c r="I7992" s="26"/>
    </row>
    <row r="7993" spans="9:9" x14ac:dyDescent="0.2">
      <c r="I7993" s="26"/>
    </row>
    <row r="7994" spans="9:9" x14ac:dyDescent="0.2">
      <c r="I7994" s="26"/>
    </row>
    <row r="7995" spans="9:9" x14ac:dyDescent="0.2">
      <c r="I7995" s="26"/>
    </row>
    <row r="7996" spans="9:9" x14ac:dyDescent="0.2">
      <c r="I7996" s="26"/>
    </row>
    <row r="7997" spans="9:9" x14ac:dyDescent="0.2">
      <c r="I7997" s="26"/>
    </row>
    <row r="7998" spans="9:9" x14ac:dyDescent="0.2">
      <c r="I7998" s="26"/>
    </row>
    <row r="7999" spans="9:9" x14ac:dyDescent="0.2">
      <c r="I7999" s="26"/>
    </row>
    <row r="8000" spans="9:9" x14ac:dyDescent="0.2">
      <c r="I8000" s="26"/>
    </row>
    <row r="8001" spans="9:9" x14ac:dyDescent="0.2">
      <c r="I8001" s="26"/>
    </row>
    <row r="8002" spans="9:9" x14ac:dyDescent="0.2">
      <c r="I8002" s="26"/>
    </row>
    <row r="8003" spans="9:9" x14ac:dyDescent="0.2">
      <c r="I8003" s="26"/>
    </row>
    <row r="8004" spans="9:9" x14ac:dyDescent="0.2">
      <c r="I8004" s="26"/>
    </row>
    <row r="8005" spans="9:9" x14ac:dyDescent="0.2">
      <c r="I8005" s="26"/>
    </row>
    <row r="8006" spans="9:9" x14ac:dyDescent="0.2">
      <c r="I8006" s="26"/>
    </row>
    <row r="8007" spans="9:9" x14ac:dyDescent="0.2">
      <c r="I8007" s="26"/>
    </row>
    <row r="8008" spans="9:9" x14ac:dyDescent="0.2">
      <c r="I8008" s="26"/>
    </row>
    <row r="8009" spans="9:9" x14ac:dyDescent="0.2">
      <c r="I8009" s="26"/>
    </row>
    <row r="8010" spans="9:9" x14ac:dyDescent="0.2">
      <c r="I8010" s="26"/>
    </row>
    <row r="8011" spans="9:9" x14ac:dyDescent="0.2">
      <c r="I8011" s="26"/>
    </row>
    <row r="8012" spans="9:9" x14ac:dyDescent="0.2">
      <c r="I8012" s="26"/>
    </row>
    <row r="8013" spans="9:9" x14ac:dyDescent="0.2">
      <c r="I8013" s="26"/>
    </row>
    <row r="8014" spans="9:9" x14ac:dyDescent="0.2">
      <c r="I8014" s="26"/>
    </row>
    <row r="8015" spans="9:9" x14ac:dyDescent="0.2">
      <c r="I8015" s="26"/>
    </row>
    <row r="8016" spans="9:9" x14ac:dyDescent="0.2">
      <c r="I8016" s="26"/>
    </row>
    <row r="8017" spans="9:9" x14ac:dyDescent="0.2">
      <c r="I8017" s="26"/>
    </row>
    <row r="8018" spans="9:9" x14ac:dyDescent="0.2">
      <c r="I8018" s="26"/>
    </row>
    <row r="8019" spans="9:9" x14ac:dyDescent="0.2">
      <c r="I8019" s="26"/>
    </row>
    <row r="8020" spans="9:9" x14ac:dyDescent="0.2">
      <c r="I8020" s="26"/>
    </row>
    <row r="8021" spans="9:9" x14ac:dyDescent="0.2">
      <c r="I8021" s="26"/>
    </row>
    <row r="8022" spans="9:9" x14ac:dyDescent="0.2">
      <c r="I8022" s="26"/>
    </row>
    <row r="8023" spans="9:9" x14ac:dyDescent="0.2">
      <c r="I8023" s="26"/>
    </row>
    <row r="8024" spans="9:9" x14ac:dyDescent="0.2">
      <c r="I8024" s="26"/>
    </row>
    <row r="8025" spans="9:9" x14ac:dyDescent="0.2">
      <c r="I8025" s="26"/>
    </row>
    <row r="8026" spans="9:9" x14ac:dyDescent="0.2">
      <c r="I8026" s="26"/>
    </row>
    <row r="8027" spans="9:9" x14ac:dyDescent="0.2">
      <c r="I8027" s="26"/>
    </row>
    <row r="8028" spans="9:9" x14ac:dyDescent="0.2">
      <c r="I8028" s="26"/>
    </row>
    <row r="8029" spans="9:9" x14ac:dyDescent="0.2">
      <c r="I8029" s="26"/>
    </row>
    <row r="8030" spans="9:9" x14ac:dyDescent="0.2">
      <c r="I8030" s="26"/>
    </row>
    <row r="8031" spans="9:9" x14ac:dyDescent="0.2">
      <c r="I8031" s="26"/>
    </row>
    <row r="8032" spans="9:9" x14ac:dyDescent="0.2">
      <c r="I8032" s="26"/>
    </row>
    <row r="8033" spans="9:9" x14ac:dyDescent="0.2">
      <c r="I8033" s="26"/>
    </row>
    <row r="8034" spans="9:9" x14ac:dyDescent="0.2">
      <c r="I8034" s="26"/>
    </row>
    <row r="8035" spans="9:9" x14ac:dyDescent="0.2">
      <c r="I8035" s="26"/>
    </row>
    <row r="8036" spans="9:9" x14ac:dyDescent="0.2">
      <c r="I8036" s="26"/>
    </row>
    <row r="8037" spans="9:9" x14ac:dyDescent="0.2">
      <c r="I8037" s="26"/>
    </row>
    <row r="8038" spans="9:9" x14ac:dyDescent="0.2">
      <c r="I8038" s="26"/>
    </row>
    <row r="8039" spans="9:9" x14ac:dyDescent="0.2">
      <c r="I8039" s="26"/>
    </row>
    <row r="8040" spans="9:9" x14ac:dyDescent="0.2">
      <c r="I8040" s="26"/>
    </row>
    <row r="8041" spans="9:9" x14ac:dyDescent="0.2">
      <c r="I8041" s="26"/>
    </row>
    <row r="8042" spans="9:9" x14ac:dyDescent="0.2">
      <c r="I8042" s="26"/>
    </row>
    <row r="8043" spans="9:9" x14ac:dyDescent="0.2">
      <c r="I8043" s="26"/>
    </row>
    <row r="8044" spans="9:9" x14ac:dyDescent="0.2">
      <c r="I8044" s="26"/>
    </row>
    <row r="8045" spans="9:9" x14ac:dyDescent="0.2">
      <c r="I8045" s="26"/>
    </row>
    <row r="8046" spans="9:9" x14ac:dyDescent="0.2">
      <c r="I8046" s="26"/>
    </row>
    <row r="8047" spans="9:9" x14ac:dyDescent="0.2">
      <c r="I8047" s="26"/>
    </row>
    <row r="8048" spans="9:9" x14ac:dyDescent="0.2">
      <c r="I8048" s="26"/>
    </row>
    <row r="8049" spans="9:9" x14ac:dyDescent="0.2">
      <c r="I8049" s="26"/>
    </row>
    <row r="8050" spans="9:9" x14ac:dyDescent="0.2">
      <c r="I8050" s="26"/>
    </row>
    <row r="8051" spans="9:9" x14ac:dyDescent="0.2">
      <c r="I8051" s="26"/>
    </row>
    <row r="8052" spans="9:9" x14ac:dyDescent="0.2">
      <c r="I8052" s="26"/>
    </row>
    <row r="8053" spans="9:9" x14ac:dyDescent="0.2">
      <c r="I8053" s="26"/>
    </row>
    <row r="8054" spans="9:9" x14ac:dyDescent="0.2">
      <c r="I8054" s="26"/>
    </row>
    <row r="8055" spans="9:9" x14ac:dyDescent="0.2">
      <c r="I8055" s="26"/>
    </row>
    <row r="8056" spans="9:9" x14ac:dyDescent="0.2">
      <c r="I8056" s="26"/>
    </row>
    <row r="8057" spans="9:9" x14ac:dyDescent="0.2">
      <c r="I8057" s="26"/>
    </row>
    <row r="8058" spans="9:9" x14ac:dyDescent="0.2">
      <c r="I8058" s="26"/>
    </row>
    <row r="8059" spans="9:9" x14ac:dyDescent="0.2">
      <c r="I8059" s="26"/>
    </row>
    <row r="8060" spans="9:9" x14ac:dyDescent="0.2">
      <c r="I8060" s="26"/>
    </row>
    <row r="8061" spans="9:9" x14ac:dyDescent="0.2">
      <c r="I8061" s="26"/>
    </row>
    <row r="8062" spans="9:9" x14ac:dyDescent="0.2">
      <c r="I8062" s="26"/>
    </row>
    <row r="8063" spans="9:9" x14ac:dyDescent="0.2">
      <c r="I8063" s="26"/>
    </row>
    <row r="8064" spans="9:9" x14ac:dyDescent="0.2">
      <c r="I8064" s="26"/>
    </row>
    <row r="8065" spans="9:9" x14ac:dyDescent="0.2">
      <c r="I8065" s="26"/>
    </row>
    <row r="8066" spans="9:9" x14ac:dyDescent="0.2">
      <c r="I8066" s="26"/>
    </row>
    <row r="8067" spans="9:9" x14ac:dyDescent="0.2">
      <c r="I8067" s="26"/>
    </row>
    <row r="8068" spans="9:9" x14ac:dyDescent="0.2">
      <c r="I8068" s="26"/>
    </row>
    <row r="8069" spans="9:9" x14ac:dyDescent="0.2">
      <c r="I8069" s="26"/>
    </row>
    <row r="8070" spans="9:9" x14ac:dyDescent="0.2">
      <c r="I8070" s="26"/>
    </row>
    <row r="8071" spans="9:9" x14ac:dyDescent="0.2">
      <c r="I8071" s="26"/>
    </row>
    <row r="8072" spans="9:9" x14ac:dyDescent="0.2">
      <c r="I8072" s="26"/>
    </row>
    <row r="8073" spans="9:9" x14ac:dyDescent="0.2">
      <c r="I8073" s="26"/>
    </row>
    <row r="8074" spans="9:9" x14ac:dyDescent="0.2">
      <c r="I8074" s="26"/>
    </row>
    <row r="8075" spans="9:9" x14ac:dyDescent="0.2">
      <c r="I8075" s="26"/>
    </row>
    <row r="8076" spans="9:9" x14ac:dyDescent="0.2">
      <c r="I8076" s="26"/>
    </row>
    <row r="8077" spans="9:9" x14ac:dyDescent="0.2">
      <c r="I8077" s="26"/>
    </row>
    <row r="8078" spans="9:9" x14ac:dyDescent="0.2">
      <c r="I8078" s="26"/>
    </row>
    <row r="8079" spans="9:9" x14ac:dyDescent="0.2">
      <c r="I8079" s="26"/>
    </row>
    <row r="8080" spans="9:9" x14ac:dyDescent="0.2">
      <c r="I8080" s="26"/>
    </row>
    <row r="8081" spans="9:9" x14ac:dyDescent="0.2">
      <c r="I8081" s="26"/>
    </row>
    <row r="8082" spans="9:9" x14ac:dyDescent="0.2">
      <c r="I8082" s="26"/>
    </row>
    <row r="8083" spans="9:9" x14ac:dyDescent="0.2">
      <c r="I8083" s="26"/>
    </row>
    <row r="8084" spans="9:9" x14ac:dyDescent="0.2">
      <c r="I8084" s="26"/>
    </row>
    <row r="8085" spans="9:9" x14ac:dyDescent="0.2">
      <c r="I8085" s="26"/>
    </row>
    <row r="8086" spans="9:9" x14ac:dyDescent="0.2">
      <c r="I8086" s="26"/>
    </row>
    <row r="8087" spans="9:9" x14ac:dyDescent="0.2">
      <c r="I8087" s="26"/>
    </row>
    <row r="8088" spans="9:9" x14ac:dyDescent="0.2">
      <c r="I8088" s="26"/>
    </row>
    <row r="8089" spans="9:9" x14ac:dyDescent="0.2">
      <c r="I8089" s="26"/>
    </row>
    <row r="8090" spans="9:9" x14ac:dyDescent="0.2">
      <c r="I8090" s="26"/>
    </row>
    <row r="8091" spans="9:9" x14ac:dyDescent="0.2">
      <c r="I8091" s="26"/>
    </row>
    <row r="8092" spans="9:9" x14ac:dyDescent="0.2">
      <c r="I8092" s="26"/>
    </row>
    <row r="8093" spans="9:9" x14ac:dyDescent="0.2">
      <c r="I8093" s="26"/>
    </row>
    <row r="8094" spans="9:9" x14ac:dyDescent="0.2">
      <c r="I8094" s="26"/>
    </row>
    <row r="8095" spans="9:9" x14ac:dyDescent="0.2">
      <c r="I8095" s="26"/>
    </row>
    <row r="8096" spans="9:9" x14ac:dyDescent="0.2">
      <c r="I8096" s="26"/>
    </row>
    <row r="8097" spans="9:9" x14ac:dyDescent="0.2">
      <c r="I8097" s="26"/>
    </row>
    <row r="8098" spans="9:9" x14ac:dyDescent="0.2">
      <c r="I8098" s="26"/>
    </row>
    <row r="8099" spans="9:9" x14ac:dyDescent="0.2">
      <c r="I8099" s="26"/>
    </row>
    <row r="8100" spans="9:9" x14ac:dyDescent="0.2">
      <c r="I8100" s="26"/>
    </row>
    <row r="8101" spans="9:9" x14ac:dyDescent="0.2">
      <c r="I8101" s="26"/>
    </row>
    <row r="8102" spans="9:9" x14ac:dyDescent="0.2">
      <c r="I8102" s="26"/>
    </row>
    <row r="8103" spans="9:9" x14ac:dyDescent="0.2">
      <c r="I8103" s="26"/>
    </row>
    <row r="8104" spans="9:9" x14ac:dyDescent="0.2">
      <c r="I8104" s="26"/>
    </row>
    <row r="8105" spans="9:9" x14ac:dyDescent="0.2">
      <c r="I8105" s="26"/>
    </row>
    <row r="8106" spans="9:9" x14ac:dyDescent="0.2">
      <c r="I8106" s="26"/>
    </row>
    <row r="8107" spans="9:9" x14ac:dyDescent="0.2">
      <c r="I8107" s="26"/>
    </row>
    <row r="8108" spans="9:9" x14ac:dyDescent="0.2">
      <c r="I8108" s="26"/>
    </row>
    <row r="8109" spans="9:9" x14ac:dyDescent="0.2">
      <c r="I8109" s="26"/>
    </row>
    <row r="8110" spans="9:9" x14ac:dyDescent="0.2">
      <c r="I8110" s="26"/>
    </row>
    <row r="8111" spans="9:9" x14ac:dyDescent="0.2">
      <c r="I8111" s="26"/>
    </row>
    <row r="8112" spans="9:9" x14ac:dyDescent="0.2">
      <c r="I8112" s="26"/>
    </row>
    <row r="8113" spans="9:9" x14ac:dyDescent="0.2">
      <c r="I8113" s="26"/>
    </row>
    <row r="8114" spans="9:9" x14ac:dyDescent="0.2">
      <c r="I8114" s="26"/>
    </row>
    <row r="8115" spans="9:9" x14ac:dyDescent="0.2">
      <c r="I8115" s="26"/>
    </row>
    <row r="8116" spans="9:9" x14ac:dyDescent="0.2">
      <c r="I8116" s="26"/>
    </row>
    <row r="8117" spans="9:9" x14ac:dyDescent="0.2">
      <c r="I8117" s="26"/>
    </row>
    <row r="8118" spans="9:9" x14ac:dyDescent="0.2">
      <c r="I8118" s="26"/>
    </row>
    <row r="8119" spans="9:9" x14ac:dyDescent="0.2">
      <c r="I8119" s="26"/>
    </row>
    <row r="8120" spans="9:9" x14ac:dyDescent="0.2">
      <c r="I8120" s="26"/>
    </row>
    <row r="8121" spans="9:9" x14ac:dyDescent="0.2">
      <c r="I8121" s="26"/>
    </row>
    <row r="8122" spans="9:9" x14ac:dyDescent="0.2">
      <c r="I8122" s="26"/>
    </row>
    <row r="8123" spans="9:9" x14ac:dyDescent="0.2">
      <c r="I8123" s="26"/>
    </row>
    <row r="8124" spans="9:9" x14ac:dyDescent="0.2">
      <c r="I8124" s="26"/>
    </row>
    <row r="8125" spans="9:9" x14ac:dyDescent="0.2">
      <c r="I8125" s="26"/>
    </row>
    <row r="8126" spans="9:9" x14ac:dyDescent="0.2">
      <c r="I8126" s="26"/>
    </row>
    <row r="8127" spans="9:9" x14ac:dyDescent="0.2">
      <c r="I8127" s="26"/>
    </row>
    <row r="8128" spans="9:9" x14ac:dyDescent="0.2">
      <c r="I8128" s="26"/>
    </row>
    <row r="8129" spans="9:9" x14ac:dyDescent="0.2">
      <c r="I8129" s="26"/>
    </row>
    <row r="8130" spans="9:9" x14ac:dyDescent="0.2">
      <c r="I8130" s="26"/>
    </row>
    <row r="8131" spans="9:9" x14ac:dyDescent="0.2">
      <c r="I8131" s="26"/>
    </row>
    <row r="8132" spans="9:9" x14ac:dyDescent="0.2">
      <c r="I8132" s="26"/>
    </row>
    <row r="8133" spans="9:9" x14ac:dyDescent="0.2">
      <c r="I8133" s="26"/>
    </row>
    <row r="8134" spans="9:9" x14ac:dyDescent="0.2">
      <c r="I8134" s="26"/>
    </row>
    <row r="8135" spans="9:9" x14ac:dyDescent="0.2">
      <c r="I8135" s="26"/>
    </row>
    <row r="8136" spans="9:9" x14ac:dyDescent="0.2">
      <c r="I8136" s="26"/>
    </row>
    <row r="8137" spans="9:9" x14ac:dyDescent="0.2">
      <c r="I8137" s="26"/>
    </row>
    <row r="8138" spans="9:9" x14ac:dyDescent="0.2">
      <c r="I8138" s="26"/>
    </row>
    <row r="8139" spans="9:9" x14ac:dyDescent="0.2">
      <c r="I8139" s="26"/>
    </row>
    <row r="8140" spans="9:9" x14ac:dyDescent="0.2">
      <c r="I8140" s="26"/>
    </row>
    <row r="8141" spans="9:9" x14ac:dyDescent="0.2">
      <c r="I8141" s="26"/>
    </row>
    <row r="8142" spans="9:9" x14ac:dyDescent="0.2">
      <c r="I8142" s="26"/>
    </row>
    <row r="8143" spans="9:9" x14ac:dyDescent="0.2">
      <c r="I8143" s="26"/>
    </row>
    <row r="8144" spans="9:9" x14ac:dyDescent="0.2">
      <c r="I8144" s="26"/>
    </row>
    <row r="8145" spans="9:9" x14ac:dyDescent="0.2">
      <c r="I8145" s="26"/>
    </row>
    <row r="8146" spans="9:9" x14ac:dyDescent="0.2">
      <c r="I8146" s="26"/>
    </row>
    <row r="8147" spans="9:9" x14ac:dyDescent="0.2">
      <c r="I8147" s="26"/>
    </row>
    <row r="8148" spans="9:9" x14ac:dyDescent="0.2">
      <c r="I8148" s="26"/>
    </row>
    <row r="8149" spans="9:9" x14ac:dyDescent="0.2">
      <c r="I8149" s="26"/>
    </row>
    <row r="8150" spans="9:9" x14ac:dyDescent="0.2">
      <c r="I8150" s="26"/>
    </row>
    <row r="8151" spans="9:9" x14ac:dyDescent="0.2">
      <c r="I8151" s="26"/>
    </row>
    <row r="8152" spans="9:9" x14ac:dyDescent="0.2">
      <c r="I8152" s="26"/>
    </row>
    <row r="8153" spans="9:9" x14ac:dyDescent="0.2">
      <c r="I8153" s="26"/>
    </row>
    <row r="8154" spans="9:9" x14ac:dyDescent="0.2">
      <c r="I8154" s="26"/>
    </row>
    <row r="8155" spans="9:9" x14ac:dyDescent="0.2">
      <c r="I8155" s="26"/>
    </row>
    <row r="8156" spans="9:9" x14ac:dyDescent="0.2">
      <c r="I8156" s="26"/>
    </row>
    <row r="8157" spans="9:9" x14ac:dyDescent="0.2">
      <c r="I8157" s="26"/>
    </row>
    <row r="8158" spans="9:9" x14ac:dyDescent="0.2">
      <c r="I8158" s="26"/>
    </row>
    <row r="8159" spans="9:9" x14ac:dyDescent="0.2">
      <c r="I8159" s="26"/>
    </row>
    <row r="8160" spans="9:9" x14ac:dyDescent="0.2">
      <c r="I8160" s="26"/>
    </row>
    <row r="8161" spans="9:9" x14ac:dyDescent="0.2">
      <c r="I8161" s="26"/>
    </row>
    <row r="8162" spans="9:9" x14ac:dyDescent="0.2">
      <c r="I8162" s="26"/>
    </row>
    <row r="8163" spans="9:9" x14ac:dyDescent="0.2">
      <c r="I8163" s="26"/>
    </row>
    <row r="8164" spans="9:9" x14ac:dyDescent="0.2">
      <c r="I8164" s="26"/>
    </row>
    <row r="8165" spans="9:9" x14ac:dyDescent="0.2">
      <c r="I8165" s="26"/>
    </row>
    <row r="8166" spans="9:9" x14ac:dyDescent="0.2">
      <c r="I8166" s="26"/>
    </row>
    <row r="8167" spans="9:9" x14ac:dyDescent="0.2">
      <c r="I8167" s="26"/>
    </row>
    <row r="8168" spans="9:9" x14ac:dyDescent="0.2">
      <c r="I8168" s="26"/>
    </row>
    <row r="8169" spans="9:9" x14ac:dyDescent="0.2">
      <c r="I8169" s="26"/>
    </row>
    <row r="8170" spans="9:9" x14ac:dyDescent="0.2">
      <c r="I8170" s="26"/>
    </row>
    <row r="8171" spans="9:9" x14ac:dyDescent="0.2">
      <c r="I8171" s="26"/>
    </row>
    <row r="8172" spans="9:9" x14ac:dyDescent="0.2">
      <c r="I8172" s="26"/>
    </row>
    <row r="8173" spans="9:9" x14ac:dyDescent="0.2">
      <c r="I8173" s="26"/>
    </row>
    <row r="8174" spans="9:9" x14ac:dyDescent="0.2">
      <c r="I8174" s="26"/>
    </row>
    <row r="8175" spans="9:9" x14ac:dyDescent="0.2">
      <c r="I8175" s="26"/>
    </row>
    <row r="8176" spans="9:9" x14ac:dyDescent="0.2">
      <c r="I8176" s="26"/>
    </row>
    <row r="8177" spans="9:9" x14ac:dyDescent="0.2">
      <c r="I8177" s="26"/>
    </row>
    <row r="8178" spans="9:9" x14ac:dyDescent="0.2">
      <c r="I8178" s="26"/>
    </row>
    <row r="8179" spans="9:9" x14ac:dyDescent="0.2">
      <c r="I8179" s="26"/>
    </row>
    <row r="8180" spans="9:9" x14ac:dyDescent="0.2">
      <c r="I8180" s="26"/>
    </row>
    <row r="8181" spans="9:9" x14ac:dyDescent="0.2">
      <c r="I8181" s="26"/>
    </row>
    <row r="8182" spans="9:9" x14ac:dyDescent="0.2">
      <c r="I8182" s="26"/>
    </row>
    <row r="8183" spans="9:9" x14ac:dyDescent="0.2">
      <c r="I8183" s="26"/>
    </row>
    <row r="8184" spans="9:9" x14ac:dyDescent="0.2">
      <c r="I8184" s="26"/>
    </row>
    <row r="8185" spans="9:9" x14ac:dyDescent="0.2">
      <c r="I8185" s="26"/>
    </row>
    <row r="8186" spans="9:9" x14ac:dyDescent="0.2">
      <c r="I8186" s="26"/>
    </row>
    <row r="8187" spans="9:9" x14ac:dyDescent="0.2">
      <c r="I8187" s="26"/>
    </row>
    <row r="8188" spans="9:9" x14ac:dyDescent="0.2">
      <c r="I8188" s="26"/>
    </row>
    <row r="8189" spans="9:9" x14ac:dyDescent="0.2">
      <c r="I8189" s="26"/>
    </row>
    <row r="8190" spans="9:9" x14ac:dyDescent="0.2">
      <c r="I8190" s="26"/>
    </row>
    <row r="8191" spans="9:9" x14ac:dyDescent="0.2">
      <c r="I8191" s="26"/>
    </row>
    <row r="8192" spans="9:9" x14ac:dyDescent="0.2">
      <c r="I8192" s="26"/>
    </row>
    <row r="8193" spans="9:9" x14ac:dyDescent="0.2">
      <c r="I8193" s="26"/>
    </row>
    <row r="8194" spans="9:9" x14ac:dyDescent="0.2">
      <c r="I8194" s="26"/>
    </row>
    <row r="8195" spans="9:9" x14ac:dyDescent="0.2">
      <c r="I8195" s="26"/>
    </row>
    <row r="8196" spans="9:9" x14ac:dyDescent="0.2">
      <c r="I8196" s="26"/>
    </row>
    <row r="8197" spans="9:9" x14ac:dyDescent="0.2">
      <c r="I8197" s="26"/>
    </row>
    <row r="8198" spans="9:9" x14ac:dyDescent="0.2">
      <c r="I8198" s="26"/>
    </row>
    <row r="8199" spans="9:9" x14ac:dyDescent="0.2">
      <c r="I8199" s="26"/>
    </row>
    <row r="8200" spans="9:9" x14ac:dyDescent="0.2">
      <c r="I8200" s="26"/>
    </row>
    <row r="8201" spans="9:9" x14ac:dyDescent="0.2">
      <c r="I8201" s="26"/>
    </row>
    <row r="8202" spans="9:9" x14ac:dyDescent="0.2">
      <c r="I8202" s="26"/>
    </row>
    <row r="8203" spans="9:9" x14ac:dyDescent="0.2">
      <c r="I8203" s="26"/>
    </row>
    <row r="8204" spans="9:9" x14ac:dyDescent="0.2">
      <c r="I8204" s="26"/>
    </row>
    <row r="8205" spans="9:9" x14ac:dyDescent="0.2">
      <c r="I8205" s="26"/>
    </row>
    <row r="8206" spans="9:9" x14ac:dyDescent="0.2">
      <c r="I8206" s="26"/>
    </row>
    <row r="8207" spans="9:9" x14ac:dyDescent="0.2">
      <c r="I8207" s="26"/>
    </row>
    <row r="8208" spans="9:9" x14ac:dyDescent="0.2">
      <c r="I8208" s="26"/>
    </row>
    <row r="8209" spans="9:9" x14ac:dyDescent="0.2">
      <c r="I8209" s="26"/>
    </row>
    <row r="8210" spans="9:9" x14ac:dyDescent="0.2">
      <c r="I8210" s="26"/>
    </row>
    <row r="8211" spans="9:9" x14ac:dyDescent="0.2">
      <c r="I8211" s="26"/>
    </row>
    <row r="8212" spans="9:9" x14ac:dyDescent="0.2">
      <c r="I8212" s="26"/>
    </row>
    <row r="8213" spans="9:9" x14ac:dyDescent="0.2">
      <c r="I8213" s="26"/>
    </row>
    <row r="8214" spans="9:9" x14ac:dyDescent="0.2">
      <c r="I8214" s="26"/>
    </row>
    <row r="8215" spans="9:9" x14ac:dyDescent="0.2">
      <c r="I8215" s="26"/>
    </row>
    <row r="8216" spans="9:9" x14ac:dyDescent="0.2">
      <c r="I8216" s="26"/>
    </row>
    <row r="8217" spans="9:9" x14ac:dyDescent="0.2">
      <c r="I8217" s="26"/>
    </row>
    <row r="8218" spans="9:9" x14ac:dyDescent="0.2">
      <c r="I8218" s="26"/>
    </row>
    <row r="8219" spans="9:9" x14ac:dyDescent="0.2">
      <c r="I8219" s="26"/>
    </row>
    <row r="8220" spans="9:9" x14ac:dyDescent="0.2">
      <c r="I8220" s="26"/>
    </row>
    <row r="8221" spans="9:9" x14ac:dyDescent="0.2">
      <c r="I8221" s="26"/>
    </row>
    <row r="8222" spans="9:9" x14ac:dyDescent="0.2">
      <c r="I8222" s="26"/>
    </row>
    <row r="8223" spans="9:9" x14ac:dyDescent="0.2">
      <c r="I8223" s="26"/>
    </row>
    <row r="8224" spans="9:9" x14ac:dyDescent="0.2">
      <c r="I8224" s="26"/>
    </row>
    <row r="8225" spans="9:9" x14ac:dyDescent="0.2">
      <c r="I8225" s="26"/>
    </row>
    <row r="8226" spans="9:9" x14ac:dyDescent="0.2">
      <c r="I8226" s="26"/>
    </row>
    <row r="8227" spans="9:9" x14ac:dyDescent="0.2">
      <c r="I8227" s="26"/>
    </row>
    <row r="8228" spans="9:9" x14ac:dyDescent="0.2">
      <c r="I8228" s="26"/>
    </row>
    <row r="8229" spans="9:9" x14ac:dyDescent="0.2">
      <c r="I8229" s="26"/>
    </row>
    <row r="8230" spans="9:9" x14ac:dyDescent="0.2">
      <c r="I8230" s="26"/>
    </row>
    <row r="8231" spans="9:9" x14ac:dyDescent="0.2">
      <c r="I8231" s="26"/>
    </row>
    <row r="8232" spans="9:9" x14ac:dyDescent="0.2">
      <c r="I8232" s="26"/>
    </row>
    <row r="8233" spans="9:9" x14ac:dyDescent="0.2">
      <c r="I8233" s="26"/>
    </row>
    <row r="8234" spans="9:9" x14ac:dyDescent="0.2">
      <c r="I8234" s="26"/>
    </row>
    <row r="8235" spans="9:9" x14ac:dyDescent="0.2">
      <c r="I8235" s="26"/>
    </row>
    <row r="8236" spans="9:9" x14ac:dyDescent="0.2">
      <c r="I8236" s="26"/>
    </row>
    <row r="8237" spans="9:9" x14ac:dyDescent="0.2">
      <c r="I8237" s="26"/>
    </row>
    <row r="8238" spans="9:9" x14ac:dyDescent="0.2">
      <c r="I8238" s="26"/>
    </row>
    <row r="8239" spans="9:9" x14ac:dyDescent="0.2">
      <c r="I8239" s="26"/>
    </row>
    <row r="8240" spans="9:9" x14ac:dyDescent="0.2">
      <c r="I8240" s="26"/>
    </row>
    <row r="8241" spans="9:9" x14ac:dyDescent="0.2">
      <c r="I8241" s="26"/>
    </row>
    <row r="8242" spans="9:9" x14ac:dyDescent="0.2">
      <c r="I8242" s="26"/>
    </row>
    <row r="8243" spans="9:9" x14ac:dyDescent="0.2">
      <c r="I8243" s="26"/>
    </row>
    <row r="8244" spans="9:9" x14ac:dyDescent="0.2">
      <c r="I8244" s="26"/>
    </row>
    <row r="8245" spans="9:9" x14ac:dyDescent="0.2">
      <c r="I8245" s="26"/>
    </row>
    <row r="8246" spans="9:9" x14ac:dyDescent="0.2">
      <c r="I8246" s="26"/>
    </row>
    <row r="8247" spans="9:9" x14ac:dyDescent="0.2">
      <c r="I8247" s="26"/>
    </row>
    <row r="8248" spans="9:9" x14ac:dyDescent="0.2">
      <c r="I8248" s="26"/>
    </row>
    <row r="8249" spans="9:9" x14ac:dyDescent="0.2">
      <c r="I8249" s="26"/>
    </row>
    <row r="8250" spans="9:9" x14ac:dyDescent="0.2">
      <c r="I8250" s="26"/>
    </row>
    <row r="8251" spans="9:9" x14ac:dyDescent="0.2">
      <c r="I8251" s="26"/>
    </row>
    <row r="8252" spans="9:9" x14ac:dyDescent="0.2">
      <c r="I8252" s="26"/>
    </row>
    <row r="8253" spans="9:9" x14ac:dyDescent="0.2">
      <c r="I8253" s="26"/>
    </row>
    <row r="8254" spans="9:9" x14ac:dyDescent="0.2">
      <c r="I8254" s="26"/>
    </row>
    <row r="8255" spans="9:9" x14ac:dyDescent="0.2">
      <c r="I8255" s="26"/>
    </row>
    <row r="8256" spans="9:9" x14ac:dyDescent="0.2">
      <c r="I8256" s="26"/>
    </row>
    <row r="8257" spans="9:9" x14ac:dyDescent="0.2">
      <c r="I8257" s="26"/>
    </row>
    <row r="8258" spans="9:9" x14ac:dyDescent="0.2">
      <c r="I8258" s="26"/>
    </row>
    <row r="8259" spans="9:9" x14ac:dyDescent="0.2">
      <c r="I8259" s="26"/>
    </row>
    <row r="8260" spans="9:9" x14ac:dyDescent="0.2">
      <c r="I8260" s="26"/>
    </row>
    <row r="8261" spans="9:9" x14ac:dyDescent="0.2">
      <c r="I8261" s="26"/>
    </row>
    <row r="8262" spans="9:9" x14ac:dyDescent="0.2">
      <c r="I8262" s="26"/>
    </row>
    <row r="8263" spans="9:9" x14ac:dyDescent="0.2">
      <c r="I8263" s="26"/>
    </row>
    <row r="8264" spans="9:9" x14ac:dyDescent="0.2">
      <c r="I8264" s="26"/>
    </row>
    <row r="8265" spans="9:9" x14ac:dyDescent="0.2">
      <c r="I8265" s="26"/>
    </row>
    <row r="8266" spans="9:9" x14ac:dyDescent="0.2">
      <c r="I8266" s="26"/>
    </row>
    <row r="8267" spans="9:9" x14ac:dyDescent="0.2">
      <c r="I8267" s="26"/>
    </row>
    <row r="8268" spans="9:9" x14ac:dyDescent="0.2">
      <c r="I8268" s="26"/>
    </row>
    <row r="8269" spans="9:9" x14ac:dyDescent="0.2">
      <c r="I8269" s="26"/>
    </row>
    <row r="8270" spans="9:9" x14ac:dyDescent="0.2">
      <c r="I8270" s="26"/>
    </row>
    <row r="8271" spans="9:9" x14ac:dyDescent="0.2">
      <c r="I8271" s="26"/>
    </row>
    <row r="8272" spans="9:9" x14ac:dyDescent="0.2">
      <c r="I8272" s="26"/>
    </row>
    <row r="8273" spans="9:9" x14ac:dyDescent="0.2">
      <c r="I8273" s="26"/>
    </row>
    <row r="8274" spans="9:9" x14ac:dyDescent="0.2">
      <c r="I8274" s="26"/>
    </row>
    <row r="8275" spans="9:9" x14ac:dyDescent="0.2">
      <c r="I8275" s="26"/>
    </row>
    <row r="8276" spans="9:9" x14ac:dyDescent="0.2">
      <c r="I8276" s="26"/>
    </row>
    <row r="8277" spans="9:9" x14ac:dyDescent="0.2">
      <c r="I8277" s="26"/>
    </row>
    <row r="8278" spans="9:9" x14ac:dyDescent="0.2">
      <c r="I8278" s="26"/>
    </row>
    <row r="8279" spans="9:9" x14ac:dyDescent="0.2">
      <c r="I8279" s="26"/>
    </row>
    <row r="8280" spans="9:9" x14ac:dyDescent="0.2">
      <c r="I8280" s="26"/>
    </row>
    <row r="8281" spans="9:9" x14ac:dyDescent="0.2">
      <c r="I8281" s="26"/>
    </row>
    <row r="8282" spans="9:9" x14ac:dyDescent="0.2">
      <c r="I8282" s="26"/>
    </row>
    <row r="8283" spans="9:9" x14ac:dyDescent="0.2">
      <c r="I8283" s="26"/>
    </row>
    <row r="8284" spans="9:9" x14ac:dyDescent="0.2">
      <c r="I8284" s="26"/>
    </row>
    <row r="8285" spans="9:9" x14ac:dyDescent="0.2">
      <c r="I8285" s="26"/>
    </row>
    <row r="8286" spans="9:9" x14ac:dyDescent="0.2">
      <c r="I8286" s="26"/>
    </row>
    <row r="8287" spans="9:9" x14ac:dyDescent="0.2">
      <c r="I8287" s="26"/>
    </row>
    <row r="8288" spans="9:9" x14ac:dyDescent="0.2">
      <c r="I8288" s="26"/>
    </row>
    <row r="8289" spans="9:9" x14ac:dyDescent="0.2">
      <c r="I8289" s="26"/>
    </row>
    <row r="8290" spans="9:9" x14ac:dyDescent="0.2">
      <c r="I8290" s="26"/>
    </row>
    <row r="8291" spans="9:9" x14ac:dyDescent="0.2">
      <c r="I8291" s="26"/>
    </row>
    <row r="8292" spans="9:9" x14ac:dyDescent="0.2">
      <c r="I8292" s="26"/>
    </row>
    <row r="8293" spans="9:9" x14ac:dyDescent="0.2">
      <c r="I8293" s="26"/>
    </row>
    <row r="8294" spans="9:9" x14ac:dyDescent="0.2">
      <c r="I8294" s="26"/>
    </row>
    <row r="8295" spans="9:9" x14ac:dyDescent="0.2">
      <c r="I8295" s="26"/>
    </row>
    <row r="8296" spans="9:9" x14ac:dyDescent="0.2">
      <c r="I8296" s="26"/>
    </row>
    <row r="8297" spans="9:9" x14ac:dyDescent="0.2">
      <c r="I8297" s="26"/>
    </row>
    <row r="8298" spans="9:9" x14ac:dyDescent="0.2">
      <c r="I8298" s="26"/>
    </row>
    <row r="8299" spans="9:9" x14ac:dyDescent="0.2">
      <c r="I8299" s="26"/>
    </row>
    <row r="8300" spans="9:9" x14ac:dyDescent="0.2">
      <c r="I8300" s="26"/>
    </row>
    <row r="8301" spans="9:9" x14ac:dyDescent="0.2">
      <c r="I8301" s="26"/>
    </row>
    <row r="8302" spans="9:9" x14ac:dyDescent="0.2">
      <c r="I8302" s="26"/>
    </row>
    <row r="8303" spans="9:9" x14ac:dyDescent="0.2">
      <c r="I8303" s="26"/>
    </row>
    <row r="8304" spans="9:9" x14ac:dyDescent="0.2">
      <c r="I8304" s="26"/>
    </row>
    <row r="8305" spans="9:9" x14ac:dyDescent="0.2">
      <c r="I8305" s="26"/>
    </row>
    <row r="8306" spans="9:9" x14ac:dyDescent="0.2">
      <c r="I8306" s="26"/>
    </row>
    <row r="8307" spans="9:9" x14ac:dyDescent="0.2">
      <c r="I8307" s="26"/>
    </row>
    <row r="8308" spans="9:9" x14ac:dyDescent="0.2">
      <c r="I8308" s="26"/>
    </row>
    <row r="8309" spans="9:9" x14ac:dyDescent="0.2">
      <c r="I8309" s="26"/>
    </row>
    <row r="8310" spans="9:9" x14ac:dyDescent="0.2">
      <c r="I8310" s="26"/>
    </row>
    <row r="8311" spans="9:9" x14ac:dyDescent="0.2">
      <c r="I8311" s="26"/>
    </row>
    <row r="8312" spans="9:9" x14ac:dyDescent="0.2">
      <c r="I8312" s="26"/>
    </row>
    <row r="8313" spans="9:9" x14ac:dyDescent="0.2">
      <c r="I8313" s="26"/>
    </row>
    <row r="8314" spans="9:9" x14ac:dyDescent="0.2">
      <c r="I8314" s="26"/>
    </row>
    <row r="8315" spans="9:9" x14ac:dyDescent="0.2">
      <c r="I8315" s="26"/>
    </row>
    <row r="8316" spans="9:9" x14ac:dyDescent="0.2">
      <c r="I8316" s="26"/>
    </row>
    <row r="8317" spans="9:9" x14ac:dyDescent="0.2">
      <c r="I8317" s="26"/>
    </row>
    <row r="8318" spans="9:9" x14ac:dyDescent="0.2">
      <c r="I8318" s="26"/>
    </row>
    <row r="8319" spans="9:9" x14ac:dyDescent="0.2">
      <c r="I8319" s="26"/>
    </row>
    <row r="8320" spans="9:9" x14ac:dyDescent="0.2">
      <c r="I8320" s="26"/>
    </row>
    <row r="8321" spans="9:9" x14ac:dyDescent="0.2">
      <c r="I8321" s="26"/>
    </row>
    <row r="8322" spans="9:9" x14ac:dyDescent="0.2">
      <c r="I8322" s="26"/>
    </row>
    <row r="8323" spans="9:9" x14ac:dyDescent="0.2">
      <c r="I8323" s="26"/>
    </row>
    <row r="8324" spans="9:9" x14ac:dyDescent="0.2">
      <c r="I8324" s="26"/>
    </row>
    <row r="8325" spans="9:9" x14ac:dyDescent="0.2">
      <c r="I8325" s="26"/>
    </row>
    <row r="8326" spans="9:9" x14ac:dyDescent="0.2">
      <c r="I8326" s="26"/>
    </row>
    <row r="8327" spans="9:9" x14ac:dyDescent="0.2">
      <c r="I8327" s="26"/>
    </row>
    <row r="8328" spans="9:9" x14ac:dyDescent="0.2">
      <c r="I8328" s="26"/>
    </row>
    <row r="8329" spans="9:9" x14ac:dyDescent="0.2">
      <c r="I8329" s="26"/>
    </row>
    <row r="8330" spans="9:9" x14ac:dyDescent="0.2">
      <c r="I8330" s="26"/>
    </row>
    <row r="8331" spans="9:9" x14ac:dyDescent="0.2">
      <c r="I8331" s="26"/>
    </row>
    <row r="8332" spans="9:9" x14ac:dyDescent="0.2">
      <c r="I8332" s="26"/>
    </row>
    <row r="8333" spans="9:9" x14ac:dyDescent="0.2">
      <c r="I8333" s="26"/>
    </row>
    <row r="8334" spans="9:9" x14ac:dyDescent="0.2">
      <c r="I8334" s="26"/>
    </row>
    <row r="8335" spans="9:9" x14ac:dyDescent="0.2">
      <c r="I8335" s="26"/>
    </row>
    <row r="8336" spans="9:9" x14ac:dyDescent="0.2">
      <c r="I8336" s="26"/>
    </row>
    <row r="8337" spans="9:9" x14ac:dyDescent="0.2">
      <c r="I8337" s="26"/>
    </row>
    <row r="8338" spans="9:9" x14ac:dyDescent="0.2">
      <c r="I8338" s="26"/>
    </row>
    <row r="8339" spans="9:9" x14ac:dyDescent="0.2">
      <c r="I8339" s="26"/>
    </row>
    <row r="8340" spans="9:9" x14ac:dyDescent="0.2">
      <c r="I8340" s="26"/>
    </row>
    <row r="8341" spans="9:9" x14ac:dyDescent="0.2">
      <c r="I8341" s="26"/>
    </row>
    <row r="8342" spans="9:9" x14ac:dyDescent="0.2">
      <c r="I8342" s="26"/>
    </row>
    <row r="8343" spans="9:9" x14ac:dyDescent="0.2">
      <c r="I8343" s="26"/>
    </row>
    <row r="8344" spans="9:9" x14ac:dyDescent="0.2">
      <c r="I8344" s="26"/>
    </row>
    <row r="8345" spans="9:9" x14ac:dyDescent="0.2">
      <c r="I8345" s="26"/>
    </row>
    <row r="8346" spans="9:9" x14ac:dyDescent="0.2">
      <c r="I8346" s="26"/>
    </row>
    <row r="8347" spans="9:9" x14ac:dyDescent="0.2">
      <c r="I8347" s="26"/>
    </row>
    <row r="8348" spans="9:9" x14ac:dyDescent="0.2">
      <c r="I8348" s="26"/>
    </row>
    <row r="8349" spans="9:9" x14ac:dyDescent="0.2">
      <c r="I8349" s="26"/>
    </row>
    <row r="8350" spans="9:9" x14ac:dyDescent="0.2">
      <c r="I8350" s="26"/>
    </row>
    <row r="8351" spans="9:9" x14ac:dyDescent="0.2">
      <c r="I8351" s="26"/>
    </row>
    <row r="8352" spans="9:9" x14ac:dyDescent="0.2">
      <c r="I8352" s="26"/>
    </row>
    <row r="8353" spans="9:9" x14ac:dyDescent="0.2">
      <c r="I8353" s="26"/>
    </row>
    <row r="8354" spans="9:9" x14ac:dyDescent="0.2">
      <c r="I8354" s="26"/>
    </row>
    <row r="8355" spans="9:9" x14ac:dyDescent="0.2">
      <c r="I8355" s="26"/>
    </row>
    <row r="8356" spans="9:9" x14ac:dyDescent="0.2">
      <c r="I8356" s="26"/>
    </row>
    <row r="8357" spans="9:9" x14ac:dyDescent="0.2">
      <c r="I8357" s="26"/>
    </row>
    <row r="8358" spans="9:9" x14ac:dyDescent="0.2">
      <c r="I8358" s="26"/>
    </row>
    <row r="8359" spans="9:9" x14ac:dyDescent="0.2">
      <c r="I8359" s="26"/>
    </row>
    <row r="8360" spans="9:9" x14ac:dyDescent="0.2">
      <c r="I8360" s="26"/>
    </row>
    <row r="8361" spans="9:9" x14ac:dyDescent="0.2">
      <c r="I8361" s="26"/>
    </row>
    <row r="8362" spans="9:9" x14ac:dyDescent="0.2">
      <c r="I8362" s="26"/>
    </row>
    <row r="8363" spans="9:9" x14ac:dyDescent="0.2">
      <c r="I8363" s="26"/>
    </row>
    <row r="8364" spans="9:9" x14ac:dyDescent="0.2">
      <c r="I8364" s="26"/>
    </row>
    <row r="8365" spans="9:9" x14ac:dyDescent="0.2">
      <c r="I8365" s="26"/>
    </row>
    <row r="8366" spans="9:9" x14ac:dyDescent="0.2">
      <c r="I8366" s="26"/>
    </row>
    <row r="8367" spans="9:9" x14ac:dyDescent="0.2">
      <c r="I8367" s="26"/>
    </row>
    <row r="8368" spans="9:9" x14ac:dyDescent="0.2">
      <c r="I8368" s="26"/>
    </row>
    <row r="8369" spans="9:9" x14ac:dyDescent="0.2">
      <c r="I8369" s="26"/>
    </row>
    <row r="8370" spans="9:9" x14ac:dyDescent="0.2">
      <c r="I8370" s="26"/>
    </row>
    <row r="8371" spans="9:9" x14ac:dyDescent="0.2">
      <c r="I8371" s="26"/>
    </row>
    <row r="8372" spans="9:9" x14ac:dyDescent="0.2">
      <c r="I8372" s="26"/>
    </row>
    <row r="8373" spans="9:9" x14ac:dyDescent="0.2">
      <c r="I8373" s="26"/>
    </row>
    <row r="8374" spans="9:9" x14ac:dyDescent="0.2">
      <c r="I8374" s="26"/>
    </row>
    <row r="8375" spans="9:9" x14ac:dyDescent="0.2">
      <c r="I8375" s="26"/>
    </row>
    <row r="8376" spans="9:9" x14ac:dyDescent="0.2">
      <c r="I8376" s="26"/>
    </row>
    <row r="8377" spans="9:9" x14ac:dyDescent="0.2">
      <c r="I8377" s="26"/>
    </row>
    <row r="8378" spans="9:9" x14ac:dyDescent="0.2">
      <c r="I8378" s="26"/>
    </row>
    <row r="8379" spans="9:9" x14ac:dyDescent="0.2">
      <c r="I8379" s="26"/>
    </row>
    <row r="8380" spans="9:9" x14ac:dyDescent="0.2">
      <c r="I8380" s="26"/>
    </row>
    <row r="8381" spans="9:9" x14ac:dyDescent="0.2">
      <c r="I8381" s="26"/>
    </row>
    <row r="8382" spans="9:9" x14ac:dyDescent="0.2">
      <c r="I8382" s="26"/>
    </row>
    <row r="8383" spans="9:9" x14ac:dyDescent="0.2">
      <c r="I8383" s="26"/>
    </row>
    <row r="8384" spans="9:9" x14ac:dyDescent="0.2">
      <c r="I8384" s="26"/>
    </row>
    <row r="8385" spans="9:9" x14ac:dyDescent="0.2">
      <c r="I8385" s="26"/>
    </row>
    <row r="8386" spans="9:9" x14ac:dyDescent="0.2">
      <c r="I8386" s="26"/>
    </row>
    <row r="8387" spans="9:9" x14ac:dyDescent="0.2">
      <c r="I8387" s="26"/>
    </row>
    <row r="8388" spans="9:9" x14ac:dyDescent="0.2">
      <c r="I8388" s="26"/>
    </row>
    <row r="8389" spans="9:9" x14ac:dyDescent="0.2">
      <c r="I8389" s="26"/>
    </row>
    <row r="8390" spans="9:9" x14ac:dyDescent="0.2">
      <c r="I8390" s="26"/>
    </row>
    <row r="8391" spans="9:9" x14ac:dyDescent="0.2">
      <c r="I8391" s="26"/>
    </row>
    <row r="8392" spans="9:9" x14ac:dyDescent="0.2">
      <c r="I8392" s="26"/>
    </row>
    <row r="8393" spans="9:9" x14ac:dyDescent="0.2">
      <c r="I8393" s="26"/>
    </row>
    <row r="8394" spans="9:9" x14ac:dyDescent="0.2">
      <c r="I8394" s="26"/>
    </row>
    <row r="8395" spans="9:9" x14ac:dyDescent="0.2">
      <c r="I8395" s="26"/>
    </row>
    <row r="8396" spans="9:9" x14ac:dyDescent="0.2">
      <c r="I8396" s="26"/>
    </row>
    <row r="8397" spans="9:9" x14ac:dyDescent="0.2">
      <c r="I8397" s="26"/>
    </row>
    <row r="8398" spans="9:9" x14ac:dyDescent="0.2">
      <c r="I8398" s="26"/>
    </row>
    <row r="8399" spans="9:9" x14ac:dyDescent="0.2">
      <c r="I8399" s="26"/>
    </row>
    <row r="8400" spans="9:9" x14ac:dyDescent="0.2">
      <c r="I8400" s="26"/>
    </row>
    <row r="8401" spans="9:9" x14ac:dyDescent="0.2">
      <c r="I8401" s="26"/>
    </row>
    <row r="8402" spans="9:9" x14ac:dyDescent="0.2">
      <c r="I8402" s="26"/>
    </row>
    <row r="8403" spans="9:9" x14ac:dyDescent="0.2">
      <c r="I8403" s="26"/>
    </row>
    <row r="8404" spans="9:9" x14ac:dyDescent="0.2">
      <c r="I8404" s="26"/>
    </row>
    <row r="8405" spans="9:9" x14ac:dyDescent="0.2">
      <c r="I8405" s="26"/>
    </row>
    <row r="8406" spans="9:9" x14ac:dyDescent="0.2">
      <c r="I8406" s="26"/>
    </row>
    <row r="8407" spans="9:9" x14ac:dyDescent="0.2">
      <c r="I8407" s="26"/>
    </row>
    <row r="8408" spans="9:9" x14ac:dyDescent="0.2">
      <c r="I8408" s="26"/>
    </row>
    <row r="8409" spans="9:9" x14ac:dyDescent="0.2">
      <c r="I8409" s="26"/>
    </row>
    <row r="8410" spans="9:9" x14ac:dyDescent="0.2">
      <c r="I8410" s="26"/>
    </row>
    <row r="8411" spans="9:9" x14ac:dyDescent="0.2">
      <c r="I8411" s="26"/>
    </row>
    <row r="8412" spans="9:9" x14ac:dyDescent="0.2">
      <c r="I8412" s="26"/>
    </row>
    <row r="8413" spans="9:9" x14ac:dyDescent="0.2">
      <c r="I8413" s="26"/>
    </row>
    <row r="8414" spans="9:9" x14ac:dyDescent="0.2">
      <c r="I8414" s="26"/>
    </row>
    <row r="8415" spans="9:9" x14ac:dyDescent="0.2">
      <c r="I8415" s="26"/>
    </row>
    <row r="8416" spans="9:9" x14ac:dyDescent="0.2">
      <c r="I8416" s="26"/>
    </row>
    <row r="8417" spans="9:9" x14ac:dyDescent="0.2">
      <c r="I8417" s="26"/>
    </row>
    <row r="8418" spans="9:9" x14ac:dyDescent="0.2">
      <c r="I8418" s="26"/>
    </row>
    <row r="8419" spans="9:9" x14ac:dyDescent="0.2">
      <c r="I8419" s="26"/>
    </row>
    <row r="8420" spans="9:9" x14ac:dyDescent="0.2">
      <c r="I8420" s="26"/>
    </row>
    <row r="8421" spans="9:9" x14ac:dyDescent="0.2">
      <c r="I8421" s="26"/>
    </row>
    <row r="8422" spans="9:9" x14ac:dyDescent="0.2">
      <c r="I8422" s="26"/>
    </row>
    <row r="8423" spans="9:9" x14ac:dyDescent="0.2">
      <c r="I8423" s="26"/>
    </row>
    <row r="8424" spans="9:9" x14ac:dyDescent="0.2">
      <c r="I8424" s="26"/>
    </row>
    <row r="8425" spans="9:9" x14ac:dyDescent="0.2">
      <c r="I8425" s="26"/>
    </row>
    <row r="8426" spans="9:9" x14ac:dyDescent="0.2">
      <c r="I8426" s="26"/>
    </row>
    <row r="8427" spans="9:9" x14ac:dyDescent="0.2">
      <c r="I8427" s="26"/>
    </row>
    <row r="8428" spans="9:9" x14ac:dyDescent="0.2">
      <c r="I8428" s="26"/>
    </row>
    <row r="8429" spans="9:9" x14ac:dyDescent="0.2">
      <c r="I8429" s="26"/>
    </row>
    <row r="8430" spans="9:9" x14ac:dyDescent="0.2">
      <c r="I8430" s="26"/>
    </row>
    <row r="8431" spans="9:9" x14ac:dyDescent="0.2">
      <c r="I8431" s="26"/>
    </row>
    <row r="8432" spans="9:9" x14ac:dyDescent="0.2">
      <c r="I8432" s="26"/>
    </row>
    <row r="8433" spans="9:9" x14ac:dyDescent="0.2">
      <c r="I8433" s="26"/>
    </row>
    <row r="8434" spans="9:9" x14ac:dyDescent="0.2">
      <c r="I8434" s="26"/>
    </row>
    <row r="8435" spans="9:9" x14ac:dyDescent="0.2">
      <c r="I8435" s="26"/>
    </row>
    <row r="8436" spans="9:9" x14ac:dyDescent="0.2">
      <c r="I8436" s="26"/>
    </row>
    <row r="8437" spans="9:9" x14ac:dyDescent="0.2">
      <c r="I8437" s="26"/>
    </row>
    <row r="8438" spans="9:9" x14ac:dyDescent="0.2">
      <c r="I8438" s="26"/>
    </row>
    <row r="8439" spans="9:9" x14ac:dyDescent="0.2">
      <c r="I8439" s="26"/>
    </row>
    <row r="8440" spans="9:9" x14ac:dyDescent="0.2">
      <c r="I8440" s="26"/>
    </row>
    <row r="8441" spans="9:9" x14ac:dyDescent="0.2">
      <c r="I8441" s="26"/>
    </row>
    <row r="8442" spans="9:9" x14ac:dyDescent="0.2">
      <c r="I8442" s="26"/>
    </row>
    <row r="8443" spans="9:9" x14ac:dyDescent="0.2">
      <c r="I8443" s="26"/>
    </row>
    <row r="8444" spans="9:9" x14ac:dyDescent="0.2">
      <c r="I8444" s="26"/>
    </row>
    <row r="8445" spans="9:9" x14ac:dyDescent="0.2">
      <c r="I8445" s="26"/>
    </row>
    <row r="8446" spans="9:9" x14ac:dyDescent="0.2">
      <c r="I8446" s="26"/>
    </row>
    <row r="8447" spans="9:9" x14ac:dyDescent="0.2">
      <c r="I8447" s="26"/>
    </row>
    <row r="8448" spans="9:9" x14ac:dyDescent="0.2">
      <c r="I8448" s="26"/>
    </row>
    <row r="8449" spans="9:9" x14ac:dyDescent="0.2">
      <c r="I8449" s="26"/>
    </row>
    <row r="8450" spans="9:9" x14ac:dyDescent="0.2">
      <c r="I8450" s="26"/>
    </row>
    <row r="8451" spans="9:9" x14ac:dyDescent="0.2">
      <c r="I8451" s="26"/>
    </row>
    <row r="8452" spans="9:9" x14ac:dyDescent="0.2">
      <c r="I8452" s="26"/>
    </row>
    <row r="8453" spans="9:9" x14ac:dyDescent="0.2">
      <c r="I8453" s="26"/>
    </row>
    <row r="8454" spans="9:9" x14ac:dyDescent="0.2">
      <c r="I8454" s="26"/>
    </row>
    <row r="8455" spans="9:9" x14ac:dyDescent="0.2">
      <c r="I8455" s="26"/>
    </row>
    <row r="8456" spans="9:9" x14ac:dyDescent="0.2">
      <c r="I8456" s="26"/>
    </row>
    <row r="8457" spans="9:9" x14ac:dyDescent="0.2">
      <c r="I8457" s="26"/>
    </row>
    <row r="8458" spans="9:9" x14ac:dyDescent="0.2">
      <c r="I8458" s="26"/>
    </row>
    <row r="8459" spans="9:9" x14ac:dyDescent="0.2">
      <c r="I8459" s="26"/>
    </row>
    <row r="8460" spans="9:9" x14ac:dyDescent="0.2">
      <c r="I8460" s="26"/>
    </row>
    <row r="8461" spans="9:9" x14ac:dyDescent="0.2">
      <c r="I8461" s="26"/>
    </row>
    <row r="8462" spans="9:9" x14ac:dyDescent="0.2">
      <c r="I8462" s="26"/>
    </row>
    <row r="8463" spans="9:9" x14ac:dyDescent="0.2">
      <c r="I8463" s="26"/>
    </row>
    <row r="8464" spans="9:9" x14ac:dyDescent="0.2">
      <c r="I8464" s="26"/>
    </row>
    <row r="8465" spans="9:9" x14ac:dyDescent="0.2">
      <c r="I8465" s="26"/>
    </row>
    <row r="8466" spans="9:9" x14ac:dyDescent="0.2">
      <c r="I8466" s="26"/>
    </row>
    <row r="8467" spans="9:9" x14ac:dyDescent="0.2">
      <c r="I8467" s="26"/>
    </row>
    <row r="8468" spans="9:9" x14ac:dyDescent="0.2">
      <c r="I8468" s="26"/>
    </row>
    <row r="8469" spans="9:9" x14ac:dyDescent="0.2">
      <c r="I8469" s="26"/>
    </row>
    <row r="8470" spans="9:9" x14ac:dyDescent="0.2">
      <c r="I8470" s="26"/>
    </row>
    <row r="8471" spans="9:9" x14ac:dyDescent="0.2">
      <c r="I8471" s="26"/>
    </row>
    <row r="8472" spans="9:9" x14ac:dyDescent="0.2">
      <c r="I8472" s="26"/>
    </row>
    <row r="8473" spans="9:9" x14ac:dyDescent="0.2">
      <c r="I8473" s="26"/>
    </row>
    <row r="8474" spans="9:9" x14ac:dyDescent="0.2">
      <c r="I8474" s="26"/>
    </row>
    <row r="8475" spans="9:9" x14ac:dyDescent="0.2">
      <c r="I8475" s="26"/>
    </row>
    <row r="8476" spans="9:9" x14ac:dyDescent="0.2">
      <c r="I8476" s="26"/>
    </row>
    <row r="8477" spans="9:9" x14ac:dyDescent="0.2">
      <c r="I8477" s="26"/>
    </row>
    <row r="8478" spans="9:9" x14ac:dyDescent="0.2">
      <c r="I8478" s="26"/>
    </row>
    <row r="8479" spans="9:9" x14ac:dyDescent="0.2">
      <c r="I8479" s="26"/>
    </row>
    <row r="8480" spans="9:9" x14ac:dyDescent="0.2">
      <c r="I8480" s="26"/>
    </row>
    <row r="8481" spans="9:9" x14ac:dyDescent="0.2">
      <c r="I8481" s="26"/>
    </row>
    <row r="8482" spans="9:9" x14ac:dyDescent="0.2">
      <c r="I8482" s="26"/>
    </row>
    <row r="8483" spans="9:9" x14ac:dyDescent="0.2">
      <c r="I8483" s="26"/>
    </row>
    <row r="8484" spans="9:9" x14ac:dyDescent="0.2">
      <c r="I8484" s="26"/>
    </row>
    <row r="8485" spans="9:9" x14ac:dyDescent="0.2">
      <c r="I8485" s="26"/>
    </row>
    <row r="8486" spans="9:9" x14ac:dyDescent="0.2">
      <c r="I8486" s="26"/>
    </row>
    <row r="8487" spans="9:9" x14ac:dyDescent="0.2">
      <c r="I8487" s="26"/>
    </row>
    <row r="8488" spans="9:9" x14ac:dyDescent="0.2">
      <c r="I8488" s="26"/>
    </row>
    <row r="8489" spans="9:9" x14ac:dyDescent="0.2">
      <c r="I8489" s="26"/>
    </row>
    <row r="8490" spans="9:9" x14ac:dyDescent="0.2">
      <c r="I8490" s="26"/>
    </row>
    <row r="8491" spans="9:9" x14ac:dyDescent="0.2">
      <c r="I8491" s="26"/>
    </row>
    <row r="8492" spans="9:9" x14ac:dyDescent="0.2">
      <c r="I8492" s="26"/>
    </row>
    <row r="8493" spans="9:9" x14ac:dyDescent="0.2">
      <c r="I8493" s="26"/>
    </row>
    <row r="8494" spans="9:9" x14ac:dyDescent="0.2">
      <c r="I8494" s="26"/>
    </row>
    <row r="8495" spans="9:9" x14ac:dyDescent="0.2">
      <c r="I8495" s="26"/>
    </row>
    <row r="8496" spans="9:9" x14ac:dyDescent="0.2">
      <c r="I8496" s="26"/>
    </row>
    <row r="8497" spans="9:9" x14ac:dyDescent="0.2">
      <c r="I8497" s="26"/>
    </row>
    <row r="8498" spans="9:9" x14ac:dyDescent="0.2">
      <c r="I8498" s="26"/>
    </row>
    <row r="8499" spans="9:9" x14ac:dyDescent="0.2">
      <c r="I8499" s="26"/>
    </row>
    <row r="8500" spans="9:9" x14ac:dyDescent="0.2">
      <c r="I8500" s="26"/>
    </row>
    <row r="8501" spans="9:9" x14ac:dyDescent="0.2">
      <c r="I8501" s="26"/>
    </row>
    <row r="8502" spans="9:9" x14ac:dyDescent="0.2">
      <c r="I8502" s="26"/>
    </row>
    <row r="8503" spans="9:9" x14ac:dyDescent="0.2">
      <c r="I8503" s="26"/>
    </row>
    <row r="8504" spans="9:9" x14ac:dyDescent="0.2">
      <c r="I8504" s="26"/>
    </row>
    <row r="8505" spans="9:9" x14ac:dyDescent="0.2">
      <c r="I8505" s="26"/>
    </row>
    <row r="8506" spans="9:9" x14ac:dyDescent="0.2">
      <c r="I8506" s="26"/>
    </row>
    <row r="8507" spans="9:9" x14ac:dyDescent="0.2">
      <c r="I8507" s="26"/>
    </row>
    <row r="8508" spans="9:9" x14ac:dyDescent="0.2">
      <c r="I8508" s="26"/>
    </row>
    <row r="8509" spans="9:9" x14ac:dyDescent="0.2">
      <c r="I8509" s="26"/>
    </row>
    <row r="8510" spans="9:9" x14ac:dyDescent="0.2">
      <c r="I8510" s="26"/>
    </row>
    <row r="8511" spans="9:9" x14ac:dyDescent="0.2">
      <c r="I8511" s="26"/>
    </row>
    <row r="8512" spans="9:9" x14ac:dyDescent="0.2">
      <c r="I8512" s="26"/>
    </row>
    <row r="8513" spans="9:9" x14ac:dyDescent="0.2">
      <c r="I8513" s="26"/>
    </row>
    <row r="8514" spans="9:9" x14ac:dyDescent="0.2">
      <c r="I8514" s="26"/>
    </row>
    <row r="8515" spans="9:9" x14ac:dyDescent="0.2">
      <c r="I8515" s="26"/>
    </row>
    <row r="8516" spans="9:9" x14ac:dyDescent="0.2">
      <c r="I8516" s="26"/>
    </row>
    <row r="8517" spans="9:9" x14ac:dyDescent="0.2">
      <c r="I8517" s="26"/>
    </row>
    <row r="8518" spans="9:9" x14ac:dyDescent="0.2">
      <c r="I8518" s="26"/>
    </row>
    <row r="8519" spans="9:9" x14ac:dyDescent="0.2">
      <c r="I8519" s="26"/>
    </row>
    <row r="8520" spans="9:9" x14ac:dyDescent="0.2">
      <c r="I8520" s="26"/>
    </row>
    <row r="8521" spans="9:9" x14ac:dyDescent="0.2">
      <c r="I8521" s="26"/>
    </row>
    <row r="8522" spans="9:9" x14ac:dyDescent="0.2">
      <c r="I8522" s="26"/>
    </row>
    <row r="8523" spans="9:9" x14ac:dyDescent="0.2">
      <c r="I8523" s="26"/>
    </row>
    <row r="8524" spans="9:9" x14ac:dyDescent="0.2">
      <c r="I8524" s="26"/>
    </row>
    <row r="8525" spans="9:9" x14ac:dyDescent="0.2">
      <c r="I8525" s="26"/>
    </row>
    <row r="8526" spans="9:9" x14ac:dyDescent="0.2">
      <c r="I8526" s="26"/>
    </row>
    <row r="8527" spans="9:9" x14ac:dyDescent="0.2">
      <c r="I8527" s="26"/>
    </row>
    <row r="8528" spans="9:9" x14ac:dyDescent="0.2">
      <c r="I8528" s="26"/>
    </row>
    <row r="8529" spans="9:9" x14ac:dyDescent="0.2">
      <c r="I8529" s="26"/>
    </row>
    <row r="8530" spans="9:9" x14ac:dyDescent="0.2">
      <c r="I8530" s="26"/>
    </row>
    <row r="8531" spans="9:9" x14ac:dyDescent="0.2">
      <c r="I8531" s="26"/>
    </row>
    <row r="8532" spans="9:9" x14ac:dyDescent="0.2">
      <c r="I8532" s="26"/>
    </row>
    <row r="8533" spans="9:9" x14ac:dyDescent="0.2">
      <c r="I8533" s="26"/>
    </row>
    <row r="8534" spans="9:9" x14ac:dyDescent="0.2">
      <c r="I8534" s="26"/>
    </row>
    <row r="8535" spans="9:9" x14ac:dyDescent="0.2">
      <c r="I8535" s="26"/>
    </row>
    <row r="8536" spans="9:9" x14ac:dyDescent="0.2">
      <c r="I8536" s="26"/>
    </row>
    <row r="8537" spans="9:9" x14ac:dyDescent="0.2">
      <c r="I8537" s="26"/>
    </row>
    <row r="8538" spans="9:9" x14ac:dyDescent="0.2">
      <c r="I8538" s="26"/>
    </row>
    <row r="8539" spans="9:9" x14ac:dyDescent="0.2">
      <c r="I8539" s="26"/>
    </row>
    <row r="8540" spans="9:9" x14ac:dyDescent="0.2">
      <c r="I8540" s="26"/>
    </row>
    <row r="8541" spans="9:9" x14ac:dyDescent="0.2">
      <c r="I8541" s="26"/>
    </row>
    <row r="8542" spans="9:9" x14ac:dyDescent="0.2">
      <c r="I8542" s="26"/>
    </row>
    <row r="8543" spans="9:9" x14ac:dyDescent="0.2">
      <c r="I8543" s="26"/>
    </row>
    <row r="8544" spans="9:9" x14ac:dyDescent="0.2">
      <c r="I8544" s="26"/>
    </row>
    <row r="8545" spans="9:9" x14ac:dyDescent="0.2">
      <c r="I8545" s="26"/>
    </row>
    <row r="8546" spans="9:9" x14ac:dyDescent="0.2">
      <c r="I8546" s="26"/>
    </row>
    <row r="8547" spans="9:9" x14ac:dyDescent="0.2">
      <c r="I8547" s="26"/>
    </row>
    <row r="8548" spans="9:9" x14ac:dyDescent="0.2">
      <c r="I8548" s="26"/>
    </row>
    <row r="8549" spans="9:9" x14ac:dyDescent="0.2">
      <c r="I8549" s="26"/>
    </row>
    <row r="8550" spans="9:9" x14ac:dyDescent="0.2">
      <c r="I8550" s="26"/>
    </row>
    <row r="8551" spans="9:9" x14ac:dyDescent="0.2">
      <c r="I8551" s="26"/>
    </row>
    <row r="8552" spans="9:9" x14ac:dyDescent="0.2">
      <c r="I8552" s="26"/>
    </row>
    <row r="8553" spans="9:9" x14ac:dyDescent="0.2">
      <c r="I8553" s="26"/>
    </row>
    <row r="8554" spans="9:9" x14ac:dyDescent="0.2">
      <c r="I8554" s="26"/>
    </row>
    <row r="8555" spans="9:9" x14ac:dyDescent="0.2">
      <c r="I8555" s="26"/>
    </row>
    <row r="8556" spans="9:9" x14ac:dyDescent="0.2">
      <c r="I8556" s="26"/>
    </row>
    <row r="8557" spans="9:9" x14ac:dyDescent="0.2">
      <c r="I8557" s="26"/>
    </row>
    <row r="8558" spans="9:9" x14ac:dyDescent="0.2">
      <c r="I8558" s="26"/>
    </row>
    <row r="8559" spans="9:9" x14ac:dyDescent="0.2">
      <c r="I8559" s="26"/>
    </row>
    <row r="8560" spans="9:9" x14ac:dyDescent="0.2">
      <c r="I8560" s="26"/>
    </row>
    <row r="8561" spans="9:9" x14ac:dyDescent="0.2">
      <c r="I8561" s="26"/>
    </row>
    <row r="8562" spans="9:9" x14ac:dyDescent="0.2">
      <c r="I8562" s="26"/>
    </row>
    <row r="8563" spans="9:9" x14ac:dyDescent="0.2">
      <c r="I8563" s="26"/>
    </row>
    <row r="8564" spans="9:9" x14ac:dyDescent="0.2">
      <c r="I8564" s="26"/>
    </row>
    <row r="8565" spans="9:9" x14ac:dyDescent="0.2">
      <c r="I8565" s="26"/>
    </row>
    <row r="8566" spans="9:9" x14ac:dyDescent="0.2">
      <c r="I8566" s="26"/>
    </row>
    <row r="8567" spans="9:9" x14ac:dyDescent="0.2">
      <c r="I8567" s="26"/>
    </row>
    <row r="8568" spans="9:9" x14ac:dyDescent="0.2">
      <c r="I8568" s="26"/>
    </row>
    <row r="8569" spans="9:9" x14ac:dyDescent="0.2">
      <c r="I8569" s="26"/>
    </row>
    <row r="8570" spans="9:9" x14ac:dyDescent="0.2">
      <c r="I8570" s="26"/>
    </row>
    <row r="8571" spans="9:9" x14ac:dyDescent="0.2">
      <c r="I8571" s="26"/>
    </row>
    <row r="8572" spans="9:9" x14ac:dyDescent="0.2">
      <c r="I8572" s="26"/>
    </row>
    <row r="8573" spans="9:9" x14ac:dyDescent="0.2">
      <c r="I8573" s="26"/>
    </row>
    <row r="8574" spans="9:9" x14ac:dyDescent="0.2">
      <c r="I8574" s="26"/>
    </row>
    <row r="8575" spans="9:9" x14ac:dyDescent="0.2">
      <c r="I8575" s="26"/>
    </row>
    <row r="8576" spans="9:9" x14ac:dyDescent="0.2">
      <c r="I8576" s="26"/>
    </row>
    <row r="8577" spans="9:9" x14ac:dyDescent="0.2">
      <c r="I8577" s="26"/>
    </row>
    <row r="8578" spans="9:9" x14ac:dyDescent="0.2">
      <c r="I8578" s="26"/>
    </row>
    <row r="8579" spans="9:9" x14ac:dyDescent="0.2">
      <c r="I8579" s="26"/>
    </row>
    <row r="8580" spans="9:9" x14ac:dyDescent="0.2">
      <c r="I8580" s="26"/>
    </row>
    <row r="8581" spans="9:9" x14ac:dyDescent="0.2">
      <c r="I8581" s="26"/>
    </row>
    <row r="8582" spans="9:9" x14ac:dyDescent="0.2">
      <c r="I8582" s="26"/>
    </row>
    <row r="8583" spans="9:9" x14ac:dyDescent="0.2">
      <c r="I8583" s="26"/>
    </row>
    <row r="8584" spans="9:9" x14ac:dyDescent="0.2">
      <c r="I8584" s="26"/>
    </row>
    <row r="8585" spans="9:9" x14ac:dyDescent="0.2">
      <c r="I8585" s="26"/>
    </row>
    <row r="8586" spans="9:9" x14ac:dyDescent="0.2">
      <c r="I8586" s="26"/>
    </row>
    <row r="8587" spans="9:9" x14ac:dyDescent="0.2">
      <c r="I8587" s="26"/>
    </row>
    <row r="8588" spans="9:9" x14ac:dyDescent="0.2">
      <c r="I8588" s="26"/>
    </row>
    <row r="8589" spans="9:9" x14ac:dyDescent="0.2">
      <c r="I8589" s="26"/>
    </row>
    <row r="8590" spans="9:9" x14ac:dyDescent="0.2">
      <c r="I8590" s="26"/>
    </row>
    <row r="8591" spans="9:9" x14ac:dyDescent="0.2">
      <c r="I8591" s="26"/>
    </row>
    <row r="8592" spans="9:9" x14ac:dyDescent="0.2">
      <c r="I8592" s="26"/>
    </row>
    <row r="8593" spans="9:9" x14ac:dyDescent="0.2">
      <c r="I8593" s="26"/>
    </row>
    <row r="8594" spans="9:9" x14ac:dyDescent="0.2">
      <c r="I8594" s="26"/>
    </row>
    <row r="8595" spans="9:9" x14ac:dyDescent="0.2">
      <c r="I8595" s="26"/>
    </row>
    <row r="8596" spans="9:9" x14ac:dyDescent="0.2">
      <c r="I8596" s="26"/>
    </row>
    <row r="8597" spans="9:9" x14ac:dyDescent="0.2">
      <c r="I8597" s="26"/>
    </row>
    <row r="8598" spans="9:9" x14ac:dyDescent="0.2">
      <c r="I8598" s="26"/>
    </row>
    <row r="8599" spans="9:9" x14ac:dyDescent="0.2">
      <c r="I8599" s="26"/>
    </row>
    <row r="8600" spans="9:9" x14ac:dyDescent="0.2">
      <c r="I8600" s="26"/>
    </row>
    <row r="8601" spans="9:9" x14ac:dyDescent="0.2">
      <c r="I8601" s="26"/>
    </row>
    <row r="8602" spans="9:9" x14ac:dyDescent="0.2">
      <c r="I8602" s="26"/>
    </row>
    <row r="8603" spans="9:9" x14ac:dyDescent="0.2">
      <c r="I8603" s="26"/>
    </row>
    <row r="8604" spans="9:9" x14ac:dyDescent="0.2">
      <c r="I8604" s="26"/>
    </row>
    <row r="8605" spans="9:9" x14ac:dyDescent="0.2">
      <c r="I8605" s="26"/>
    </row>
    <row r="8606" spans="9:9" x14ac:dyDescent="0.2">
      <c r="I8606" s="26"/>
    </row>
    <row r="8607" spans="9:9" x14ac:dyDescent="0.2">
      <c r="I8607" s="26"/>
    </row>
    <row r="8608" spans="9:9" x14ac:dyDescent="0.2">
      <c r="I8608" s="26"/>
    </row>
    <row r="8609" spans="9:9" x14ac:dyDescent="0.2">
      <c r="I8609" s="26"/>
    </row>
    <row r="8610" spans="9:9" x14ac:dyDescent="0.2">
      <c r="I8610" s="26"/>
    </row>
    <row r="8611" spans="9:9" x14ac:dyDescent="0.2">
      <c r="I8611" s="26"/>
    </row>
    <row r="8612" spans="9:9" x14ac:dyDescent="0.2">
      <c r="I8612" s="26"/>
    </row>
    <row r="8613" spans="9:9" x14ac:dyDescent="0.2">
      <c r="I8613" s="26"/>
    </row>
    <row r="8614" spans="9:9" x14ac:dyDescent="0.2">
      <c r="I8614" s="26"/>
    </row>
    <row r="8615" spans="9:9" x14ac:dyDescent="0.2">
      <c r="I8615" s="26"/>
    </row>
    <row r="8616" spans="9:9" x14ac:dyDescent="0.2">
      <c r="I8616" s="26"/>
    </row>
    <row r="8617" spans="9:9" x14ac:dyDescent="0.2">
      <c r="I8617" s="26"/>
    </row>
    <row r="8618" spans="9:9" x14ac:dyDescent="0.2">
      <c r="I8618" s="26"/>
    </row>
    <row r="8619" spans="9:9" x14ac:dyDescent="0.2">
      <c r="I8619" s="26"/>
    </row>
    <row r="8620" spans="9:9" x14ac:dyDescent="0.2">
      <c r="I8620" s="26"/>
    </row>
    <row r="8621" spans="9:9" x14ac:dyDescent="0.2">
      <c r="I8621" s="26"/>
    </row>
    <row r="8622" spans="9:9" x14ac:dyDescent="0.2">
      <c r="I8622" s="26"/>
    </row>
    <row r="8623" spans="9:9" x14ac:dyDescent="0.2">
      <c r="I8623" s="26"/>
    </row>
    <row r="8624" spans="9:9" x14ac:dyDescent="0.2">
      <c r="I8624" s="26"/>
    </row>
    <row r="8625" spans="9:9" x14ac:dyDescent="0.2">
      <c r="I8625" s="26"/>
    </row>
    <row r="8626" spans="9:9" x14ac:dyDescent="0.2">
      <c r="I8626" s="26"/>
    </row>
    <row r="8627" spans="9:9" x14ac:dyDescent="0.2">
      <c r="I8627" s="26"/>
    </row>
    <row r="8628" spans="9:9" x14ac:dyDescent="0.2">
      <c r="I8628" s="26"/>
    </row>
    <row r="8629" spans="9:9" x14ac:dyDescent="0.2">
      <c r="I8629" s="26"/>
    </row>
    <row r="8630" spans="9:9" x14ac:dyDescent="0.2">
      <c r="I8630" s="26"/>
    </row>
    <row r="8631" spans="9:9" x14ac:dyDescent="0.2">
      <c r="I8631" s="26"/>
    </row>
    <row r="8632" spans="9:9" x14ac:dyDescent="0.2">
      <c r="I8632" s="26"/>
    </row>
    <row r="8633" spans="9:9" x14ac:dyDescent="0.2">
      <c r="I8633" s="26"/>
    </row>
    <row r="8634" spans="9:9" x14ac:dyDescent="0.2">
      <c r="I8634" s="26"/>
    </row>
    <row r="8635" spans="9:9" x14ac:dyDescent="0.2">
      <c r="I8635" s="26"/>
    </row>
    <row r="8636" spans="9:9" x14ac:dyDescent="0.2">
      <c r="I8636" s="26"/>
    </row>
    <row r="8637" spans="9:9" x14ac:dyDescent="0.2">
      <c r="I8637" s="26"/>
    </row>
    <row r="8638" spans="9:9" x14ac:dyDescent="0.2">
      <c r="I8638" s="26"/>
    </row>
    <row r="8639" spans="9:9" x14ac:dyDescent="0.2">
      <c r="I8639" s="26"/>
    </row>
    <row r="8640" spans="9:9" x14ac:dyDescent="0.2">
      <c r="I8640" s="26"/>
    </row>
    <row r="8641" spans="9:9" x14ac:dyDescent="0.2">
      <c r="I8641" s="26"/>
    </row>
    <row r="8642" spans="9:9" x14ac:dyDescent="0.2">
      <c r="I8642" s="26"/>
    </row>
    <row r="8643" spans="9:9" x14ac:dyDescent="0.2">
      <c r="I8643" s="26"/>
    </row>
    <row r="8644" spans="9:9" x14ac:dyDescent="0.2">
      <c r="I8644" s="26"/>
    </row>
    <row r="8645" spans="9:9" x14ac:dyDescent="0.2">
      <c r="I8645" s="26"/>
    </row>
    <row r="8646" spans="9:9" x14ac:dyDescent="0.2">
      <c r="I8646" s="26"/>
    </row>
    <row r="8647" spans="9:9" x14ac:dyDescent="0.2">
      <c r="I8647" s="26"/>
    </row>
    <row r="8648" spans="9:9" x14ac:dyDescent="0.2">
      <c r="I8648" s="26"/>
    </row>
    <row r="8649" spans="9:9" x14ac:dyDescent="0.2">
      <c r="I8649" s="26"/>
    </row>
    <row r="8650" spans="9:9" x14ac:dyDescent="0.2">
      <c r="I8650" s="26"/>
    </row>
    <row r="8651" spans="9:9" x14ac:dyDescent="0.2">
      <c r="I8651" s="26"/>
    </row>
    <row r="8652" spans="9:9" x14ac:dyDescent="0.2">
      <c r="I8652" s="26"/>
    </row>
    <row r="8653" spans="9:9" x14ac:dyDescent="0.2">
      <c r="I8653" s="26"/>
    </row>
    <row r="8654" spans="9:9" x14ac:dyDescent="0.2">
      <c r="I8654" s="26"/>
    </row>
    <row r="8655" spans="9:9" x14ac:dyDescent="0.2">
      <c r="I8655" s="26"/>
    </row>
    <row r="8656" spans="9:9" x14ac:dyDescent="0.2">
      <c r="I8656" s="26"/>
    </row>
    <row r="8657" spans="9:9" x14ac:dyDescent="0.2">
      <c r="I8657" s="26"/>
    </row>
    <row r="8658" spans="9:9" x14ac:dyDescent="0.2">
      <c r="I8658" s="26"/>
    </row>
    <row r="8659" spans="9:9" x14ac:dyDescent="0.2">
      <c r="I8659" s="26"/>
    </row>
    <row r="8660" spans="9:9" x14ac:dyDescent="0.2">
      <c r="I8660" s="26"/>
    </row>
    <row r="8661" spans="9:9" x14ac:dyDescent="0.2">
      <c r="I8661" s="26"/>
    </row>
    <row r="8662" spans="9:9" x14ac:dyDescent="0.2">
      <c r="I8662" s="26"/>
    </row>
    <row r="8663" spans="9:9" x14ac:dyDescent="0.2">
      <c r="I8663" s="26"/>
    </row>
    <row r="8664" spans="9:9" x14ac:dyDescent="0.2">
      <c r="I8664" s="26"/>
    </row>
    <row r="8665" spans="9:9" x14ac:dyDescent="0.2">
      <c r="I8665" s="26"/>
    </row>
    <row r="8666" spans="9:9" x14ac:dyDescent="0.2">
      <c r="I8666" s="26"/>
    </row>
    <row r="8667" spans="9:9" x14ac:dyDescent="0.2">
      <c r="I8667" s="26"/>
    </row>
    <row r="8668" spans="9:9" x14ac:dyDescent="0.2">
      <c r="I8668" s="26"/>
    </row>
    <row r="8669" spans="9:9" x14ac:dyDescent="0.2">
      <c r="I8669" s="26"/>
    </row>
    <row r="8670" spans="9:9" x14ac:dyDescent="0.2">
      <c r="I8670" s="26"/>
    </row>
    <row r="8671" spans="9:9" x14ac:dyDescent="0.2">
      <c r="I8671" s="26"/>
    </row>
    <row r="8672" spans="9:9" x14ac:dyDescent="0.2">
      <c r="I8672" s="26"/>
    </row>
    <row r="8673" spans="9:9" x14ac:dyDescent="0.2">
      <c r="I8673" s="26"/>
    </row>
    <row r="8674" spans="9:9" x14ac:dyDescent="0.2">
      <c r="I8674" s="26"/>
    </row>
    <row r="8675" spans="9:9" x14ac:dyDescent="0.2">
      <c r="I8675" s="26"/>
    </row>
    <row r="8676" spans="9:9" x14ac:dyDescent="0.2">
      <c r="I8676" s="26"/>
    </row>
    <row r="8677" spans="9:9" x14ac:dyDescent="0.2">
      <c r="I8677" s="26"/>
    </row>
    <row r="8678" spans="9:9" x14ac:dyDescent="0.2">
      <c r="I8678" s="26"/>
    </row>
    <row r="8679" spans="9:9" x14ac:dyDescent="0.2">
      <c r="I8679" s="26"/>
    </row>
    <row r="8680" spans="9:9" x14ac:dyDescent="0.2">
      <c r="I8680" s="26"/>
    </row>
    <row r="8681" spans="9:9" x14ac:dyDescent="0.2">
      <c r="I8681" s="26"/>
    </row>
    <row r="8682" spans="9:9" x14ac:dyDescent="0.2">
      <c r="I8682" s="26"/>
    </row>
    <row r="8683" spans="9:9" x14ac:dyDescent="0.2">
      <c r="I8683" s="26"/>
    </row>
    <row r="8684" spans="9:9" x14ac:dyDescent="0.2">
      <c r="I8684" s="26"/>
    </row>
    <row r="8685" spans="9:9" x14ac:dyDescent="0.2">
      <c r="I8685" s="26"/>
    </row>
    <row r="8686" spans="9:9" x14ac:dyDescent="0.2">
      <c r="I8686" s="26"/>
    </row>
    <row r="8687" spans="9:9" x14ac:dyDescent="0.2">
      <c r="I8687" s="26"/>
    </row>
    <row r="8688" spans="9:9" x14ac:dyDescent="0.2">
      <c r="I8688" s="26"/>
    </row>
    <row r="8689" spans="9:9" x14ac:dyDescent="0.2">
      <c r="I8689" s="26"/>
    </row>
    <row r="8690" spans="9:9" x14ac:dyDescent="0.2">
      <c r="I8690" s="26"/>
    </row>
    <row r="8691" spans="9:9" x14ac:dyDescent="0.2">
      <c r="I8691" s="26"/>
    </row>
    <row r="8692" spans="9:9" x14ac:dyDescent="0.2">
      <c r="I8692" s="26"/>
    </row>
    <row r="8693" spans="9:9" x14ac:dyDescent="0.2">
      <c r="I8693" s="26"/>
    </row>
    <row r="8694" spans="9:9" x14ac:dyDescent="0.2">
      <c r="I8694" s="26"/>
    </row>
    <row r="8695" spans="9:9" x14ac:dyDescent="0.2">
      <c r="I8695" s="26"/>
    </row>
    <row r="8696" spans="9:9" x14ac:dyDescent="0.2">
      <c r="I8696" s="26"/>
    </row>
    <row r="8697" spans="9:9" x14ac:dyDescent="0.2">
      <c r="I8697" s="26"/>
    </row>
    <row r="8698" spans="9:9" x14ac:dyDescent="0.2">
      <c r="I8698" s="26"/>
    </row>
    <row r="8699" spans="9:9" x14ac:dyDescent="0.2">
      <c r="I8699" s="26"/>
    </row>
    <row r="8700" spans="9:9" x14ac:dyDescent="0.2">
      <c r="I8700" s="26"/>
    </row>
    <row r="8701" spans="9:9" x14ac:dyDescent="0.2">
      <c r="I8701" s="26"/>
    </row>
    <row r="8702" spans="9:9" x14ac:dyDescent="0.2">
      <c r="I8702" s="26"/>
    </row>
    <row r="8703" spans="9:9" x14ac:dyDescent="0.2">
      <c r="I8703" s="26"/>
    </row>
    <row r="8704" spans="9:9" x14ac:dyDescent="0.2">
      <c r="I8704" s="26"/>
    </row>
    <row r="8705" spans="9:9" x14ac:dyDescent="0.2">
      <c r="I8705" s="26"/>
    </row>
    <row r="8706" spans="9:9" x14ac:dyDescent="0.2">
      <c r="I8706" s="26"/>
    </row>
    <row r="8707" spans="9:9" x14ac:dyDescent="0.2">
      <c r="I8707" s="26"/>
    </row>
    <row r="8708" spans="9:9" x14ac:dyDescent="0.2">
      <c r="I8708" s="26"/>
    </row>
    <row r="8709" spans="9:9" x14ac:dyDescent="0.2">
      <c r="I8709" s="26"/>
    </row>
    <row r="8710" spans="9:9" x14ac:dyDescent="0.2">
      <c r="I8710" s="26"/>
    </row>
    <row r="8711" spans="9:9" x14ac:dyDescent="0.2">
      <c r="I8711" s="26"/>
    </row>
    <row r="8712" spans="9:9" x14ac:dyDescent="0.2">
      <c r="I8712" s="26"/>
    </row>
    <row r="8713" spans="9:9" x14ac:dyDescent="0.2">
      <c r="I8713" s="26"/>
    </row>
    <row r="8714" spans="9:9" x14ac:dyDescent="0.2">
      <c r="I8714" s="26"/>
    </row>
    <row r="8715" spans="9:9" x14ac:dyDescent="0.2">
      <c r="I8715" s="26"/>
    </row>
    <row r="8716" spans="9:9" x14ac:dyDescent="0.2">
      <c r="I8716" s="26"/>
    </row>
    <row r="8717" spans="9:9" x14ac:dyDescent="0.2">
      <c r="I8717" s="26"/>
    </row>
    <row r="8718" spans="9:9" x14ac:dyDescent="0.2">
      <c r="I8718" s="26"/>
    </row>
    <row r="8719" spans="9:9" x14ac:dyDescent="0.2">
      <c r="I8719" s="26"/>
    </row>
    <row r="8720" spans="9:9" x14ac:dyDescent="0.2">
      <c r="I8720" s="26"/>
    </row>
    <row r="8721" spans="9:9" x14ac:dyDescent="0.2">
      <c r="I8721" s="26"/>
    </row>
    <row r="8722" spans="9:9" x14ac:dyDescent="0.2">
      <c r="I8722" s="26"/>
    </row>
    <row r="8723" spans="9:9" x14ac:dyDescent="0.2">
      <c r="I8723" s="26"/>
    </row>
    <row r="8724" spans="9:9" x14ac:dyDescent="0.2">
      <c r="I8724" s="26"/>
    </row>
    <row r="8725" spans="9:9" x14ac:dyDescent="0.2">
      <c r="I8725" s="26"/>
    </row>
    <row r="8726" spans="9:9" x14ac:dyDescent="0.2">
      <c r="I8726" s="26"/>
    </row>
    <row r="8727" spans="9:9" x14ac:dyDescent="0.2">
      <c r="I8727" s="26"/>
    </row>
    <row r="8728" spans="9:9" x14ac:dyDescent="0.2">
      <c r="I8728" s="26"/>
    </row>
    <row r="8729" spans="9:9" x14ac:dyDescent="0.2">
      <c r="I8729" s="26"/>
    </row>
    <row r="8730" spans="9:9" x14ac:dyDescent="0.2">
      <c r="I8730" s="26"/>
    </row>
    <row r="8731" spans="9:9" x14ac:dyDescent="0.2">
      <c r="I8731" s="26"/>
    </row>
    <row r="8732" spans="9:9" x14ac:dyDescent="0.2">
      <c r="I8732" s="26"/>
    </row>
    <row r="8733" spans="9:9" x14ac:dyDescent="0.2">
      <c r="I8733" s="26"/>
    </row>
    <row r="8734" spans="9:9" x14ac:dyDescent="0.2">
      <c r="I8734" s="26"/>
    </row>
    <row r="8735" spans="9:9" x14ac:dyDescent="0.2">
      <c r="I8735" s="26"/>
    </row>
    <row r="8736" spans="9:9" x14ac:dyDescent="0.2">
      <c r="I8736" s="26"/>
    </row>
    <row r="8737" spans="9:9" x14ac:dyDescent="0.2">
      <c r="I8737" s="26"/>
    </row>
    <row r="8738" spans="9:9" x14ac:dyDescent="0.2">
      <c r="I8738" s="26"/>
    </row>
    <row r="8739" spans="9:9" x14ac:dyDescent="0.2">
      <c r="I8739" s="26"/>
    </row>
    <row r="8740" spans="9:9" x14ac:dyDescent="0.2">
      <c r="I8740" s="26"/>
    </row>
    <row r="8741" spans="9:9" x14ac:dyDescent="0.2">
      <c r="I8741" s="26"/>
    </row>
    <row r="8742" spans="9:9" x14ac:dyDescent="0.2">
      <c r="I8742" s="26"/>
    </row>
    <row r="8743" spans="9:9" x14ac:dyDescent="0.2">
      <c r="I8743" s="26"/>
    </row>
    <row r="8744" spans="9:9" x14ac:dyDescent="0.2">
      <c r="I8744" s="26"/>
    </row>
    <row r="8745" spans="9:9" x14ac:dyDescent="0.2">
      <c r="I8745" s="26"/>
    </row>
    <row r="8746" spans="9:9" x14ac:dyDescent="0.2">
      <c r="I8746" s="26"/>
    </row>
    <row r="8747" spans="9:9" x14ac:dyDescent="0.2">
      <c r="I8747" s="26"/>
    </row>
    <row r="8748" spans="9:9" x14ac:dyDescent="0.2">
      <c r="I8748" s="26"/>
    </row>
    <row r="8749" spans="9:9" x14ac:dyDescent="0.2">
      <c r="I8749" s="26"/>
    </row>
    <row r="8750" spans="9:9" x14ac:dyDescent="0.2">
      <c r="I8750" s="26"/>
    </row>
    <row r="8751" spans="9:9" x14ac:dyDescent="0.2">
      <c r="I8751" s="26"/>
    </row>
    <row r="8752" spans="9:9" x14ac:dyDescent="0.2">
      <c r="I8752" s="26"/>
    </row>
    <row r="8753" spans="9:9" x14ac:dyDescent="0.2">
      <c r="I8753" s="26"/>
    </row>
    <row r="8754" spans="9:9" x14ac:dyDescent="0.2">
      <c r="I8754" s="26"/>
    </row>
    <row r="8755" spans="9:9" x14ac:dyDescent="0.2">
      <c r="I8755" s="26"/>
    </row>
    <row r="8756" spans="9:9" x14ac:dyDescent="0.2">
      <c r="I8756" s="26"/>
    </row>
    <row r="8757" spans="9:9" x14ac:dyDescent="0.2">
      <c r="I8757" s="26"/>
    </row>
    <row r="8758" spans="9:9" x14ac:dyDescent="0.2">
      <c r="I8758" s="26"/>
    </row>
    <row r="8759" spans="9:9" x14ac:dyDescent="0.2">
      <c r="I8759" s="26"/>
    </row>
    <row r="8760" spans="9:9" x14ac:dyDescent="0.2">
      <c r="I8760" s="26"/>
    </row>
    <row r="8761" spans="9:9" x14ac:dyDescent="0.2">
      <c r="I8761" s="26"/>
    </row>
    <row r="8762" spans="9:9" x14ac:dyDescent="0.2">
      <c r="I8762" s="26"/>
    </row>
    <row r="8763" spans="9:9" x14ac:dyDescent="0.2">
      <c r="I8763" s="26"/>
    </row>
    <row r="8764" spans="9:9" x14ac:dyDescent="0.2">
      <c r="I8764" s="26"/>
    </row>
    <row r="8765" spans="9:9" x14ac:dyDescent="0.2">
      <c r="I8765" s="26"/>
    </row>
    <row r="8766" spans="9:9" x14ac:dyDescent="0.2">
      <c r="I8766" s="26"/>
    </row>
    <row r="8767" spans="9:9" x14ac:dyDescent="0.2">
      <c r="I8767" s="26"/>
    </row>
    <row r="8768" spans="9:9" x14ac:dyDescent="0.2">
      <c r="I8768" s="26"/>
    </row>
    <row r="8769" spans="9:9" x14ac:dyDescent="0.2">
      <c r="I8769" s="26"/>
    </row>
    <row r="8770" spans="9:9" x14ac:dyDescent="0.2">
      <c r="I8770" s="26"/>
    </row>
    <row r="8771" spans="9:9" x14ac:dyDescent="0.2">
      <c r="I8771" s="26"/>
    </row>
    <row r="8772" spans="9:9" x14ac:dyDescent="0.2">
      <c r="I8772" s="26"/>
    </row>
    <row r="8773" spans="9:9" x14ac:dyDescent="0.2">
      <c r="I8773" s="26"/>
    </row>
    <row r="8774" spans="9:9" x14ac:dyDescent="0.2">
      <c r="I8774" s="26"/>
    </row>
    <row r="8775" spans="9:9" x14ac:dyDescent="0.2">
      <c r="I8775" s="26"/>
    </row>
    <row r="8776" spans="9:9" x14ac:dyDescent="0.2">
      <c r="I8776" s="26"/>
    </row>
    <row r="8777" spans="9:9" x14ac:dyDescent="0.2">
      <c r="I8777" s="26"/>
    </row>
    <row r="8778" spans="9:9" x14ac:dyDescent="0.2">
      <c r="I8778" s="26"/>
    </row>
    <row r="8779" spans="9:9" x14ac:dyDescent="0.2">
      <c r="I8779" s="26"/>
    </row>
    <row r="8780" spans="9:9" x14ac:dyDescent="0.2">
      <c r="I8780" s="26"/>
    </row>
    <row r="8781" spans="9:9" x14ac:dyDescent="0.2">
      <c r="I8781" s="26"/>
    </row>
    <row r="8782" spans="9:9" x14ac:dyDescent="0.2">
      <c r="I8782" s="26"/>
    </row>
    <row r="8783" spans="9:9" x14ac:dyDescent="0.2">
      <c r="I8783" s="26"/>
    </row>
    <row r="8784" spans="9:9" x14ac:dyDescent="0.2">
      <c r="I8784" s="26"/>
    </row>
    <row r="8785" spans="9:9" x14ac:dyDescent="0.2">
      <c r="I8785" s="26"/>
    </row>
    <row r="8786" spans="9:9" x14ac:dyDescent="0.2">
      <c r="I8786" s="26"/>
    </row>
    <row r="8787" spans="9:9" x14ac:dyDescent="0.2">
      <c r="I8787" s="26"/>
    </row>
    <row r="8788" spans="9:9" x14ac:dyDescent="0.2">
      <c r="I8788" s="26"/>
    </row>
    <row r="8789" spans="9:9" x14ac:dyDescent="0.2">
      <c r="I8789" s="26"/>
    </row>
    <row r="8790" spans="9:9" x14ac:dyDescent="0.2">
      <c r="I8790" s="26"/>
    </row>
    <row r="8791" spans="9:9" x14ac:dyDescent="0.2">
      <c r="I8791" s="26"/>
    </row>
    <row r="8792" spans="9:9" x14ac:dyDescent="0.2">
      <c r="I8792" s="26"/>
    </row>
    <row r="8793" spans="9:9" x14ac:dyDescent="0.2">
      <c r="I8793" s="26"/>
    </row>
    <row r="8794" spans="9:9" x14ac:dyDescent="0.2">
      <c r="I8794" s="26"/>
    </row>
    <row r="8795" spans="9:9" x14ac:dyDescent="0.2">
      <c r="I8795" s="26"/>
    </row>
    <row r="8796" spans="9:9" x14ac:dyDescent="0.2">
      <c r="I8796" s="26"/>
    </row>
    <row r="8797" spans="9:9" x14ac:dyDescent="0.2">
      <c r="I8797" s="26"/>
    </row>
    <row r="8798" spans="9:9" x14ac:dyDescent="0.2">
      <c r="I8798" s="26"/>
    </row>
    <row r="8799" spans="9:9" x14ac:dyDescent="0.2">
      <c r="I8799" s="26"/>
    </row>
    <row r="8800" spans="9:9" x14ac:dyDescent="0.2">
      <c r="I8800" s="26"/>
    </row>
    <row r="8801" spans="9:9" x14ac:dyDescent="0.2">
      <c r="I8801" s="26"/>
    </row>
    <row r="8802" spans="9:9" x14ac:dyDescent="0.2">
      <c r="I8802" s="26"/>
    </row>
    <row r="8803" spans="9:9" x14ac:dyDescent="0.2">
      <c r="I8803" s="26"/>
    </row>
    <row r="8804" spans="9:9" x14ac:dyDescent="0.2">
      <c r="I8804" s="26"/>
    </row>
    <row r="8805" spans="9:9" x14ac:dyDescent="0.2">
      <c r="I8805" s="26"/>
    </row>
    <row r="8806" spans="9:9" x14ac:dyDescent="0.2">
      <c r="I8806" s="26"/>
    </row>
    <row r="8807" spans="9:9" x14ac:dyDescent="0.2">
      <c r="I8807" s="26"/>
    </row>
    <row r="8808" spans="9:9" x14ac:dyDescent="0.2">
      <c r="I8808" s="26"/>
    </row>
    <row r="8809" spans="9:9" x14ac:dyDescent="0.2">
      <c r="I8809" s="26"/>
    </row>
    <row r="8810" spans="9:9" x14ac:dyDescent="0.2">
      <c r="I8810" s="26"/>
    </row>
    <row r="8811" spans="9:9" x14ac:dyDescent="0.2">
      <c r="I8811" s="26"/>
    </row>
    <row r="8812" spans="9:9" x14ac:dyDescent="0.2">
      <c r="I8812" s="26"/>
    </row>
    <row r="8813" spans="9:9" x14ac:dyDescent="0.2">
      <c r="I8813" s="26"/>
    </row>
    <row r="8814" spans="9:9" x14ac:dyDescent="0.2">
      <c r="I8814" s="26"/>
    </row>
    <row r="8815" spans="9:9" x14ac:dyDescent="0.2">
      <c r="I8815" s="26"/>
    </row>
    <row r="8816" spans="9:9" x14ac:dyDescent="0.2">
      <c r="I8816" s="26"/>
    </row>
    <row r="8817" spans="9:9" x14ac:dyDescent="0.2">
      <c r="I8817" s="26"/>
    </row>
    <row r="8818" spans="9:9" x14ac:dyDescent="0.2">
      <c r="I8818" s="26"/>
    </row>
    <row r="8819" spans="9:9" x14ac:dyDescent="0.2">
      <c r="I8819" s="26"/>
    </row>
    <row r="8820" spans="9:9" x14ac:dyDescent="0.2">
      <c r="I8820" s="26"/>
    </row>
    <row r="8821" spans="9:9" x14ac:dyDescent="0.2">
      <c r="I8821" s="26"/>
    </row>
    <row r="8822" spans="9:9" x14ac:dyDescent="0.2">
      <c r="I8822" s="26"/>
    </row>
    <row r="8823" spans="9:9" x14ac:dyDescent="0.2">
      <c r="I8823" s="26"/>
    </row>
    <row r="8824" spans="9:9" x14ac:dyDescent="0.2">
      <c r="I8824" s="26"/>
    </row>
    <row r="8825" spans="9:9" x14ac:dyDescent="0.2">
      <c r="I8825" s="26"/>
    </row>
    <row r="8826" spans="9:9" x14ac:dyDescent="0.2">
      <c r="I8826" s="26"/>
    </row>
    <row r="8827" spans="9:9" x14ac:dyDescent="0.2">
      <c r="I8827" s="26"/>
    </row>
    <row r="8828" spans="9:9" x14ac:dyDescent="0.2">
      <c r="I8828" s="26"/>
    </row>
    <row r="8829" spans="9:9" x14ac:dyDescent="0.2">
      <c r="I8829" s="26"/>
    </row>
    <row r="8830" spans="9:9" x14ac:dyDescent="0.2">
      <c r="I8830" s="26"/>
    </row>
    <row r="8831" spans="9:9" x14ac:dyDescent="0.2">
      <c r="I8831" s="26"/>
    </row>
    <row r="8832" spans="9:9" x14ac:dyDescent="0.2">
      <c r="I8832" s="26"/>
    </row>
    <row r="8833" spans="9:9" x14ac:dyDescent="0.2">
      <c r="I8833" s="26"/>
    </row>
    <row r="8834" spans="9:9" x14ac:dyDescent="0.2">
      <c r="I8834" s="26"/>
    </row>
    <row r="8835" spans="9:9" x14ac:dyDescent="0.2">
      <c r="I8835" s="26"/>
    </row>
    <row r="8836" spans="9:9" x14ac:dyDescent="0.2">
      <c r="I8836" s="26"/>
    </row>
    <row r="8837" spans="9:9" x14ac:dyDescent="0.2">
      <c r="I8837" s="26"/>
    </row>
    <row r="8838" spans="9:9" x14ac:dyDescent="0.2">
      <c r="I8838" s="26"/>
    </row>
    <row r="8839" spans="9:9" x14ac:dyDescent="0.2">
      <c r="I8839" s="26"/>
    </row>
    <row r="8840" spans="9:9" x14ac:dyDescent="0.2">
      <c r="I8840" s="26"/>
    </row>
    <row r="8841" spans="9:9" x14ac:dyDescent="0.2">
      <c r="I8841" s="26"/>
    </row>
    <row r="8842" spans="9:9" x14ac:dyDescent="0.2">
      <c r="I8842" s="26"/>
    </row>
    <row r="8843" spans="9:9" x14ac:dyDescent="0.2">
      <c r="I8843" s="26"/>
    </row>
    <row r="8844" spans="9:9" x14ac:dyDescent="0.2">
      <c r="I8844" s="26"/>
    </row>
    <row r="8845" spans="9:9" x14ac:dyDescent="0.2">
      <c r="I8845" s="26"/>
    </row>
    <row r="8846" spans="9:9" x14ac:dyDescent="0.2">
      <c r="I8846" s="26"/>
    </row>
    <row r="8847" spans="9:9" x14ac:dyDescent="0.2">
      <c r="I8847" s="26"/>
    </row>
    <row r="8848" spans="9:9" x14ac:dyDescent="0.2">
      <c r="I8848" s="26"/>
    </row>
    <row r="8849" spans="9:9" x14ac:dyDescent="0.2">
      <c r="I8849" s="26"/>
    </row>
    <row r="8850" spans="9:9" x14ac:dyDescent="0.2">
      <c r="I8850" s="26"/>
    </row>
    <row r="8851" spans="9:9" x14ac:dyDescent="0.2">
      <c r="I8851" s="26"/>
    </row>
    <row r="8852" spans="9:9" x14ac:dyDescent="0.2">
      <c r="I8852" s="26"/>
    </row>
    <row r="8853" spans="9:9" x14ac:dyDescent="0.2">
      <c r="I8853" s="26"/>
    </row>
    <row r="8854" spans="9:9" x14ac:dyDescent="0.2">
      <c r="I8854" s="26"/>
    </row>
    <row r="8855" spans="9:9" x14ac:dyDescent="0.2">
      <c r="I8855" s="26"/>
    </row>
    <row r="8856" spans="9:9" x14ac:dyDescent="0.2">
      <c r="I8856" s="26"/>
    </row>
    <row r="8857" spans="9:9" x14ac:dyDescent="0.2">
      <c r="I8857" s="26"/>
    </row>
    <row r="8858" spans="9:9" x14ac:dyDescent="0.2">
      <c r="I8858" s="26"/>
    </row>
    <row r="8859" spans="9:9" x14ac:dyDescent="0.2">
      <c r="I8859" s="26"/>
    </row>
    <row r="8860" spans="9:9" x14ac:dyDescent="0.2">
      <c r="I8860" s="26"/>
    </row>
    <row r="8861" spans="9:9" x14ac:dyDescent="0.2">
      <c r="I8861" s="26"/>
    </row>
    <row r="8862" spans="9:9" x14ac:dyDescent="0.2">
      <c r="I8862" s="26"/>
    </row>
    <row r="8863" spans="9:9" x14ac:dyDescent="0.2">
      <c r="I8863" s="26"/>
    </row>
    <row r="8864" spans="9:9" x14ac:dyDescent="0.2">
      <c r="I8864" s="26"/>
    </row>
    <row r="8865" spans="9:9" x14ac:dyDescent="0.2">
      <c r="I8865" s="26"/>
    </row>
    <row r="8866" spans="9:9" x14ac:dyDescent="0.2">
      <c r="I8866" s="26"/>
    </row>
    <row r="8867" spans="9:9" x14ac:dyDescent="0.2">
      <c r="I8867" s="26"/>
    </row>
    <row r="8868" spans="9:9" x14ac:dyDescent="0.2">
      <c r="I8868" s="26"/>
    </row>
    <row r="8869" spans="9:9" x14ac:dyDescent="0.2">
      <c r="I8869" s="26"/>
    </row>
    <row r="8870" spans="9:9" x14ac:dyDescent="0.2">
      <c r="I8870" s="26"/>
    </row>
    <row r="8871" spans="9:9" x14ac:dyDescent="0.2">
      <c r="I8871" s="26"/>
    </row>
    <row r="8872" spans="9:9" x14ac:dyDescent="0.2">
      <c r="I8872" s="26"/>
    </row>
    <row r="8873" spans="9:9" x14ac:dyDescent="0.2">
      <c r="I8873" s="26"/>
    </row>
    <row r="8874" spans="9:9" x14ac:dyDescent="0.2">
      <c r="I8874" s="26"/>
    </row>
    <row r="8875" spans="9:9" x14ac:dyDescent="0.2">
      <c r="I8875" s="26"/>
    </row>
    <row r="8876" spans="9:9" x14ac:dyDescent="0.2">
      <c r="I8876" s="26"/>
    </row>
    <row r="8877" spans="9:9" x14ac:dyDescent="0.2">
      <c r="I8877" s="26"/>
    </row>
    <row r="8878" spans="9:9" x14ac:dyDescent="0.2">
      <c r="I8878" s="26"/>
    </row>
    <row r="8879" spans="9:9" x14ac:dyDescent="0.2">
      <c r="I8879" s="26"/>
    </row>
    <row r="8880" spans="9:9" x14ac:dyDescent="0.2">
      <c r="I8880" s="26"/>
    </row>
    <row r="8881" spans="9:9" x14ac:dyDescent="0.2">
      <c r="I8881" s="26"/>
    </row>
    <row r="8882" spans="9:9" x14ac:dyDescent="0.2">
      <c r="I8882" s="26"/>
    </row>
    <row r="8883" spans="9:9" x14ac:dyDescent="0.2">
      <c r="I8883" s="26"/>
    </row>
    <row r="8884" spans="9:9" x14ac:dyDescent="0.2">
      <c r="I8884" s="26"/>
    </row>
    <row r="8885" spans="9:9" x14ac:dyDescent="0.2">
      <c r="I8885" s="26"/>
    </row>
    <row r="8886" spans="9:9" x14ac:dyDescent="0.2">
      <c r="I8886" s="26"/>
    </row>
    <row r="8887" spans="9:9" x14ac:dyDescent="0.2">
      <c r="I8887" s="26"/>
    </row>
    <row r="8888" spans="9:9" x14ac:dyDescent="0.2">
      <c r="I8888" s="26"/>
    </row>
    <row r="8889" spans="9:9" x14ac:dyDescent="0.2">
      <c r="I8889" s="26"/>
    </row>
    <row r="8890" spans="9:9" x14ac:dyDescent="0.2">
      <c r="I8890" s="26"/>
    </row>
    <row r="8891" spans="9:9" x14ac:dyDescent="0.2">
      <c r="I8891" s="26"/>
    </row>
    <row r="8892" spans="9:9" x14ac:dyDescent="0.2">
      <c r="I8892" s="26"/>
    </row>
    <row r="8893" spans="9:9" x14ac:dyDescent="0.2">
      <c r="I8893" s="26"/>
    </row>
    <row r="8894" spans="9:9" x14ac:dyDescent="0.2">
      <c r="I8894" s="26"/>
    </row>
    <row r="8895" spans="9:9" x14ac:dyDescent="0.2">
      <c r="I8895" s="26"/>
    </row>
    <row r="8896" spans="9:9" x14ac:dyDescent="0.2">
      <c r="I8896" s="26"/>
    </row>
    <row r="8897" spans="9:9" x14ac:dyDescent="0.2">
      <c r="I8897" s="26"/>
    </row>
    <row r="8898" spans="9:9" x14ac:dyDescent="0.2">
      <c r="I8898" s="26"/>
    </row>
    <row r="8899" spans="9:9" x14ac:dyDescent="0.2">
      <c r="I8899" s="26"/>
    </row>
    <row r="8900" spans="9:9" x14ac:dyDescent="0.2">
      <c r="I8900" s="26"/>
    </row>
    <row r="8901" spans="9:9" x14ac:dyDescent="0.2">
      <c r="I8901" s="26"/>
    </row>
    <row r="8902" spans="9:9" x14ac:dyDescent="0.2">
      <c r="I8902" s="26"/>
    </row>
    <row r="8903" spans="9:9" x14ac:dyDescent="0.2">
      <c r="I8903" s="26"/>
    </row>
    <row r="8904" spans="9:9" x14ac:dyDescent="0.2">
      <c r="I8904" s="26"/>
    </row>
    <row r="8905" spans="9:9" x14ac:dyDescent="0.2">
      <c r="I8905" s="26"/>
    </row>
    <row r="8906" spans="9:9" x14ac:dyDescent="0.2">
      <c r="I8906" s="26"/>
    </row>
    <row r="8907" spans="9:9" x14ac:dyDescent="0.2">
      <c r="I8907" s="26"/>
    </row>
    <row r="8908" spans="9:9" x14ac:dyDescent="0.2">
      <c r="I8908" s="26"/>
    </row>
    <row r="8909" spans="9:9" x14ac:dyDescent="0.2">
      <c r="I8909" s="26"/>
    </row>
    <row r="8910" spans="9:9" x14ac:dyDescent="0.2">
      <c r="I8910" s="26"/>
    </row>
    <row r="8911" spans="9:9" x14ac:dyDescent="0.2">
      <c r="I8911" s="26"/>
    </row>
    <row r="8912" spans="9:9" x14ac:dyDescent="0.2">
      <c r="I8912" s="26"/>
    </row>
    <row r="8913" spans="9:9" x14ac:dyDescent="0.2">
      <c r="I8913" s="26"/>
    </row>
    <row r="8914" spans="9:9" x14ac:dyDescent="0.2">
      <c r="I8914" s="26"/>
    </row>
    <row r="8915" spans="9:9" x14ac:dyDescent="0.2">
      <c r="I8915" s="26"/>
    </row>
    <row r="8916" spans="9:9" x14ac:dyDescent="0.2">
      <c r="I8916" s="26"/>
    </row>
    <row r="8917" spans="9:9" x14ac:dyDescent="0.2">
      <c r="I8917" s="26"/>
    </row>
    <row r="8918" spans="9:9" x14ac:dyDescent="0.2">
      <c r="I8918" s="26"/>
    </row>
    <row r="8919" spans="9:9" x14ac:dyDescent="0.2">
      <c r="I8919" s="26"/>
    </row>
    <row r="8920" spans="9:9" x14ac:dyDescent="0.2">
      <c r="I8920" s="26"/>
    </row>
    <row r="8921" spans="9:9" x14ac:dyDescent="0.2">
      <c r="I8921" s="26"/>
    </row>
    <row r="8922" spans="9:9" x14ac:dyDescent="0.2">
      <c r="I8922" s="26"/>
    </row>
    <row r="8923" spans="9:9" x14ac:dyDescent="0.2">
      <c r="I8923" s="26"/>
    </row>
    <row r="8924" spans="9:9" x14ac:dyDescent="0.2">
      <c r="I8924" s="26"/>
    </row>
    <row r="8925" spans="9:9" x14ac:dyDescent="0.2">
      <c r="I8925" s="26"/>
    </row>
    <row r="8926" spans="9:9" x14ac:dyDescent="0.2">
      <c r="I8926" s="26"/>
    </row>
    <row r="8927" spans="9:9" x14ac:dyDescent="0.2">
      <c r="I8927" s="26"/>
    </row>
    <row r="8928" spans="9:9" x14ac:dyDescent="0.2">
      <c r="I8928" s="26"/>
    </row>
    <row r="8929" spans="9:9" x14ac:dyDescent="0.2">
      <c r="I8929" s="26"/>
    </row>
    <row r="8930" spans="9:9" x14ac:dyDescent="0.2">
      <c r="I8930" s="26"/>
    </row>
    <row r="8931" spans="9:9" x14ac:dyDescent="0.2">
      <c r="I8931" s="26"/>
    </row>
    <row r="8932" spans="9:9" x14ac:dyDescent="0.2">
      <c r="I8932" s="26"/>
    </row>
    <row r="8933" spans="9:9" x14ac:dyDescent="0.2">
      <c r="I8933" s="26"/>
    </row>
    <row r="8934" spans="9:9" x14ac:dyDescent="0.2">
      <c r="I8934" s="26"/>
    </row>
    <row r="8935" spans="9:9" x14ac:dyDescent="0.2">
      <c r="I8935" s="26"/>
    </row>
    <row r="8936" spans="9:9" x14ac:dyDescent="0.2">
      <c r="I8936" s="26"/>
    </row>
    <row r="8937" spans="9:9" x14ac:dyDescent="0.2">
      <c r="I8937" s="26"/>
    </row>
    <row r="8938" spans="9:9" x14ac:dyDescent="0.2">
      <c r="I8938" s="26"/>
    </row>
    <row r="8939" spans="9:9" x14ac:dyDescent="0.2">
      <c r="I8939" s="26"/>
    </row>
    <row r="8940" spans="9:9" x14ac:dyDescent="0.2">
      <c r="I8940" s="26"/>
    </row>
    <row r="8941" spans="9:9" x14ac:dyDescent="0.2">
      <c r="I8941" s="26"/>
    </row>
    <row r="8942" spans="9:9" x14ac:dyDescent="0.2">
      <c r="I8942" s="26"/>
    </row>
    <row r="8943" spans="9:9" x14ac:dyDescent="0.2">
      <c r="I8943" s="26"/>
    </row>
    <row r="8944" spans="9:9" x14ac:dyDescent="0.2">
      <c r="I8944" s="26"/>
    </row>
    <row r="8945" spans="9:9" x14ac:dyDescent="0.2">
      <c r="I8945" s="26"/>
    </row>
    <row r="8946" spans="9:9" x14ac:dyDescent="0.2">
      <c r="I8946" s="26"/>
    </row>
    <row r="8947" spans="9:9" x14ac:dyDescent="0.2">
      <c r="I8947" s="26"/>
    </row>
    <row r="8948" spans="9:9" x14ac:dyDescent="0.2">
      <c r="I8948" s="26"/>
    </row>
    <row r="8949" spans="9:9" x14ac:dyDescent="0.2">
      <c r="I8949" s="26"/>
    </row>
    <row r="8950" spans="9:9" x14ac:dyDescent="0.2">
      <c r="I8950" s="26"/>
    </row>
    <row r="8951" spans="9:9" x14ac:dyDescent="0.2">
      <c r="I8951" s="26"/>
    </row>
    <row r="8952" spans="9:9" x14ac:dyDescent="0.2">
      <c r="I8952" s="26"/>
    </row>
    <row r="8953" spans="9:9" x14ac:dyDescent="0.2">
      <c r="I8953" s="26"/>
    </row>
    <row r="8954" spans="9:9" x14ac:dyDescent="0.2">
      <c r="I8954" s="26"/>
    </row>
    <row r="8955" spans="9:9" x14ac:dyDescent="0.2">
      <c r="I8955" s="26"/>
    </row>
    <row r="8956" spans="9:9" x14ac:dyDescent="0.2">
      <c r="I8956" s="26"/>
    </row>
    <row r="8957" spans="9:9" x14ac:dyDescent="0.2">
      <c r="I8957" s="26"/>
    </row>
    <row r="8958" spans="9:9" x14ac:dyDescent="0.2">
      <c r="I8958" s="26"/>
    </row>
    <row r="8959" spans="9:9" x14ac:dyDescent="0.2">
      <c r="I8959" s="26"/>
    </row>
    <row r="8960" spans="9:9" x14ac:dyDescent="0.2">
      <c r="I8960" s="26"/>
    </row>
    <row r="8961" spans="9:9" x14ac:dyDescent="0.2">
      <c r="I8961" s="26"/>
    </row>
    <row r="8962" spans="9:9" x14ac:dyDescent="0.2">
      <c r="I8962" s="26"/>
    </row>
    <row r="8963" spans="9:9" x14ac:dyDescent="0.2">
      <c r="I8963" s="26"/>
    </row>
    <row r="8964" spans="9:9" x14ac:dyDescent="0.2">
      <c r="I8964" s="26"/>
    </row>
    <row r="8965" spans="9:9" x14ac:dyDescent="0.2">
      <c r="I8965" s="26"/>
    </row>
    <row r="8966" spans="9:9" x14ac:dyDescent="0.2">
      <c r="I8966" s="26"/>
    </row>
    <row r="8967" spans="9:9" x14ac:dyDescent="0.2">
      <c r="I8967" s="26"/>
    </row>
    <row r="8968" spans="9:9" x14ac:dyDescent="0.2">
      <c r="I8968" s="26"/>
    </row>
    <row r="8969" spans="9:9" x14ac:dyDescent="0.2">
      <c r="I8969" s="26"/>
    </row>
    <row r="8970" spans="9:9" x14ac:dyDescent="0.2">
      <c r="I8970" s="26"/>
    </row>
    <row r="8971" spans="9:9" x14ac:dyDescent="0.2">
      <c r="I8971" s="26"/>
    </row>
    <row r="8972" spans="9:9" x14ac:dyDescent="0.2">
      <c r="I8972" s="26"/>
    </row>
    <row r="8973" spans="9:9" x14ac:dyDescent="0.2">
      <c r="I8973" s="26"/>
    </row>
    <row r="8974" spans="9:9" x14ac:dyDescent="0.2">
      <c r="I8974" s="26"/>
    </row>
    <row r="8975" spans="9:9" x14ac:dyDescent="0.2">
      <c r="I8975" s="26"/>
    </row>
    <row r="8976" spans="9:9" x14ac:dyDescent="0.2">
      <c r="I8976" s="26"/>
    </row>
    <row r="8977" spans="9:9" x14ac:dyDescent="0.2">
      <c r="I8977" s="26"/>
    </row>
    <row r="8978" spans="9:9" x14ac:dyDescent="0.2">
      <c r="I8978" s="26"/>
    </row>
    <row r="8979" spans="9:9" x14ac:dyDescent="0.2">
      <c r="I8979" s="26"/>
    </row>
    <row r="8980" spans="9:9" x14ac:dyDescent="0.2">
      <c r="I8980" s="26"/>
    </row>
    <row r="8981" spans="9:9" x14ac:dyDescent="0.2">
      <c r="I8981" s="26"/>
    </row>
    <row r="8982" spans="9:9" x14ac:dyDescent="0.2">
      <c r="I8982" s="26"/>
    </row>
    <row r="8983" spans="9:9" x14ac:dyDescent="0.2">
      <c r="I8983" s="26"/>
    </row>
    <row r="8984" spans="9:9" x14ac:dyDescent="0.2">
      <c r="I8984" s="26"/>
    </row>
    <row r="8985" spans="9:9" x14ac:dyDescent="0.2">
      <c r="I8985" s="26"/>
    </row>
    <row r="8986" spans="9:9" x14ac:dyDescent="0.2">
      <c r="I8986" s="26"/>
    </row>
    <row r="8987" spans="9:9" x14ac:dyDescent="0.2">
      <c r="I8987" s="26"/>
    </row>
    <row r="8988" spans="9:9" x14ac:dyDescent="0.2">
      <c r="I8988" s="26"/>
    </row>
    <row r="8989" spans="9:9" x14ac:dyDescent="0.2">
      <c r="I8989" s="26"/>
    </row>
    <row r="8990" spans="9:9" x14ac:dyDescent="0.2">
      <c r="I8990" s="26"/>
    </row>
    <row r="8991" spans="9:9" x14ac:dyDescent="0.2">
      <c r="I8991" s="26"/>
    </row>
    <row r="8992" spans="9:9" x14ac:dyDescent="0.2">
      <c r="I8992" s="26"/>
    </row>
    <row r="8993" spans="9:9" x14ac:dyDescent="0.2">
      <c r="I8993" s="26"/>
    </row>
    <row r="8994" spans="9:9" x14ac:dyDescent="0.2">
      <c r="I8994" s="26"/>
    </row>
    <row r="8995" spans="9:9" x14ac:dyDescent="0.2">
      <c r="I8995" s="26"/>
    </row>
    <row r="8996" spans="9:9" x14ac:dyDescent="0.2">
      <c r="I8996" s="26"/>
    </row>
    <row r="8997" spans="9:9" x14ac:dyDescent="0.2">
      <c r="I8997" s="26"/>
    </row>
    <row r="8998" spans="9:9" x14ac:dyDescent="0.2">
      <c r="I8998" s="26"/>
    </row>
    <row r="8999" spans="9:9" x14ac:dyDescent="0.2">
      <c r="I8999" s="26"/>
    </row>
    <row r="9000" spans="9:9" x14ac:dyDescent="0.2">
      <c r="I9000" s="26"/>
    </row>
    <row r="9001" spans="9:9" x14ac:dyDescent="0.2">
      <c r="I9001" s="26"/>
    </row>
    <row r="9002" spans="9:9" x14ac:dyDescent="0.2">
      <c r="I9002" s="26"/>
    </row>
    <row r="9003" spans="9:9" x14ac:dyDescent="0.2">
      <c r="I9003" s="26"/>
    </row>
    <row r="9004" spans="9:9" x14ac:dyDescent="0.2">
      <c r="I9004" s="26"/>
    </row>
    <row r="9005" spans="9:9" x14ac:dyDescent="0.2">
      <c r="I9005" s="26"/>
    </row>
    <row r="9006" spans="9:9" x14ac:dyDescent="0.2">
      <c r="I9006" s="26"/>
    </row>
    <row r="9007" spans="9:9" x14ac:dyDescent="0.2">
      <c r="I9007" s="26"/>
    </row>
    <row r="9008" spans="9:9" x14ac:dyDescent="0.2">
      <c r="I9008" s="26"/>
    </row>
    <row r="9009" spans="9:9" x14ac:dyDescent="0.2">
      <c r="I9009" s="26"/>
    </row>
    <row r="9010" spans="9:9" x14ac:dyDescent="0.2">
      <c r="I9010" s="26"/>
    </row>
    <row r="9011" spans="9:9" x14ac:dyDescent="0.2">
      <c r="I9011" s="26"/>
    </row>
    <row r="9012" spans="9:9" x14ac:dyDescent="0.2">
      <c r="I9012" s="26"/>
    </row>
    <row r="9013" spans="9:9" x14ac:dyDescent="0.2">
      <c r="I9013" s="26"/>
    </row>
    <row r="9014" spans="9:9" x14ac:dyDescent="0.2">
      <c r="I9014" s="26"/>
    </row>
    <row r="9015" spans="9:9" x14ac:dyDescent="0.2">
      <c r="I9015" s="26"/>
    </row>
    <row r="9016" spans="9:9" x14ac:dyDescent="0.2">
      <c r="I9016" s="26"/>
    </row>
    <row r="9017" spans="9:9" x14ac:dyDescent="0.2">
      <c r="I9017" s="26"/>
    </row>
    <row r="9018" spans="9:9" x14ac:dyDescent="0.2">
      <c r="I9018" s="26"/>
    </row>
    <row r="9019" spans="9:9" x14ac:dyDescent="0.2">
      <c r="I9019" s="26"/>
    </row>
    <row r="9020" spans="9:9" x14ac:dyDescent="0.2">
      <c r="I9020" s="26"/>
    </row>
    <row r="9021" spans="9:9" x14ac:dyDescent="0.2">
      <c r="I9021" s="26"/>
    </row>
    <row r="9022" spans="9:9" x14ac:dyDescent="0.2">
      <c r="I9022" s="26"/>
    </row>
    <row r="9023" spans="9:9" x14ac:dyDescent="0.2">
      <c r="I9023" s="26"/>
    </row>
    <row r="9024" spans="9:9" x14ac:dyDescent="0.2">
      <c r="I9024" s="26"/>
    </row>
    <row r="9025" spans="9:9" x14ac:dyDescent="0.2">
      <c r="I9025" s="26"/>
    </row>
    <row r="9026" spans="9:9" x14ac:dyDescent="0.2">
      <c r="I9026" s="26"/>
    </row>
    <row r="9027" spans="9:9" x14ac:dyDescent="0.2">
      <c r="I9027" s="26"/>
    </row>
    <row r="9028" spans="9:9" x14ac:dyDescent="0.2">
      <c r="I9028" s="26"/>
    </row>
    <row r="9029" spans="9:9" x14ac:dyDescent="0.2">
      <c r="I9029" s="26"/>
    </row>
    <row r="9030" spans="9:9" x14ac:dyDescent="0.2">
      <c r="I9030" s="26"/>
    </row>
    <row r="9031" spans="9:9" x14ac:dyDescent="0.2">
      <c r="I9031" s="26"/>
    </row>
    <row r="9032" spans="9:9" x14ac:dyDescent="0.2">
      <c r="I9032" s="26"/>
    </row>
    <row r="9033" spans="9:9" x14ac:dyDescent="0.2">
      <c r="I9033" s="26"/>
    </row>
    <row r="9034" spans="9:9" x14ac:dyDescent="0.2">
      <c r="I9034" s="26"/>
    </row>
    <row r="9035" spans="9:9" x14ac:dyDescent="0.2">
      <c r="I9035" s="26"/>
    </row>
    <row r="9036" spans="9:9" x14ac:dyDescent="0.2">
      <c r="I9036" s="26"/>
    </row>
    <row r="9037" spans="9:9" x14ac:dyDescent="0.2">
      <c r="I9037" s="26"/>
    </row>
    <row r="9038" spans="9:9" x14ac:dyDescent="0.2">
      <c r="I9038" s="26"/>
    </row>
    <row r="9039" spans="9:9" x14ac:dyDescent="0.2">
      <c r="I9039" s="26"/>
    </row>
    <row r="9040" spans="9:9" x14ac:dyDescent="0.2">
      <c r="I9040" s="26"/>
    </row>
    <row r="9041" spans="9:9" x14ac:dyDescent="0.2">
      <c r="I9041" s="26"/>
    </row>
    <row r="9042" spans="9:9" x14ac:dyDescent="0.2">
      <c r="I9042" s="26"/>
    </row>
    <row r="9043" spans="9:9" x14ac:dyDescent="0.2">
      <c r="I9043" s="26"/>
    </row>
    <row r="9044" spans="9:9" x14ac:dyDescent="0.2">
      <c r="I9044" s="26"/>
    </row>
    <row r="9045" spans="9:9" x14ac:dyDescent="0.2">
      <c r="I9045" s="26"/>
    </row>
    <row r="9046" spans="9:9" x14ac:dyDescent="0.2">
      <c r="I9046" s="26"/>
    </row>
    <row r="9047" spans="9:9" x14ac:dyDescent="0.2">
      <c r="I9047" s="26"/>
    </row>
    <row r="9048" spans="9:9" x14ac:dyDescent="0.2">
      <c r="I9048" s="26"/>
    </row>
    <row r="9049" spans="9:9" x14ac:dyDescent="0.2">
      <c r="I9049" s="26"/>
    </row>
    <row r="9050" spans="9:9" x14ac:dyDescent="0.2">
      <c r="I9050" s="26"/>
    </row>
    <row r="9051" spans="9:9" x14ac:dyDescent="0.2">
      <c r="I9051" s="26"/>
    </row>
    <row r="9052" spans="9:9" x14ac:dyDescent="0.2">
      <c r="I9052" s="26"/>
    </row>
    <row r="9053" spans="9:9" x14ac:dyDescent="0.2">
      <c r="I9053" s="26"/>
    </row>
    <row r="9054" spans="9:9" x14ac:dyDescent="0.2">
      <c r="I9054" s="26"/>
    </row>
    <row r="9055" spans="9:9" x14ac:dyDescent="0.2">
      <c r="I9055" s="26"/>
    </row>
    <row r="9056" spans="9:9" x14ac:dyDescent="0.2">
      <c r="I9056" s="26"/>
    </row>
    <row r="9057" spans="9:9" x14ac:dyDescent="0.2">
      <c r="I9057" s="26"/>
    </row>
    <row r="9058" spans="9:9" x14ac:dyDescent="0.2">
      <c r="I9058" s="26"/>
    </row>
    <row r="9059" spans="9:9" x14ac:dyDescent="0.2">
      <c r="I9059" s="26"/>
    </row>
    <row r="9060" spans="9:9" x14ac:dyDescent="0.2">
      <c r="I9060" s="26"/>
    </row>
    <row r="9061" spans="9:9" x14ac:dyDescent="0.2">
      <c r="I9061" s="26"/>
    </row>
    <row r="9062" spans="9:9" x14ac:dyDescent="0.2">
      <c r="I9062" s="26"/>
    </row>
    <row r="9063" spans="9:9" x14ac:dyDescent="0.2">
      <c r="I9063" s="26"/>
    </row>
    <row r="9064" spans="9:9" x14ac:dyDescent="0.2">
      <c r="I9064" s="26"/>
    </row>
    <row r="9065" spans="9:9" x14ac:dyDescent="0.2">
      <c r="I9065" s="26"/>
    </row>
    <row r="9066" spans="9:9" x14ac:dyDescent="0.2">
      <c r="I9066" s="26"/>
    </row>
    <row r="9067" spans="9:9" x14ac:dyDescent="0.2">
      <c r="I9067" s="26"/>
    </row>
    <row r="9068" spans="9:9" x14ac:dyDescent="0.2">
      <c r="I9068" s="26"/>
    </row>
    <row r="9069" spans="9:9" x14ac:dyDescent="0.2">
      <c r="I9069" s="26"/>
    </row>
    <row r="9070" spans="9:9" x14ac:dyDescent="0.2">
      <c r="I9070" s="26"/>
    </row>
    <row r="9071" spans="9:9" x14ac:dyDescent="0.2">
      <c r="I9071" s="26"/>
    </row>
    <row r="9072" spans="9:9" x14ac:dyDescent="0.2">
      <c r="I9072" s="26"/>
    </row>
    <row r="9073" spans="9:9" x14ac:dyDescent="0.2">
      <c r="I9073" s="26"/>
    </row>
    <row r="9074" spans="9:9" x14ac:dyDescent="0.2">
      <c r="I9074" s="26"/>
    </row>
    <row r="9075" spans="9:9" x14ac:dyDescent="0.2">
      <c r="I9075" s="26"/>
    </row>
    <row r="9076" spans="9:9" x14ac:dyDescent="0.2">
      <c r="I9076" s="26"/>
    </row>
    <row r="9077" spans="9:9" x14ac:dyDescent="0.2">
      <c r="I9077" s="26"/>
    </row>
    <row r="9078" spans="9:9" x14ac:dyDescent="0.2">
      <c r="I9078" s="26"/>
    </row>
    <row r="9079" spans="9:9" x14ac:dyDescent="0.2">
      <c r="I9079" s="26"/>
    </row>
    <row r="9080" spans="9:9" x14ac:dyDescent="0.2">
      <c r="I9080" s="26"/>
    </row>
    <row r="9081" spans="9:9" x14ac:dyDescent="0.2">
      <c r="I9081" s="26"/>
    </row>
    <row r="9082" spans="9:9" x14ac:dyDescent="0.2">
      <c r="I9082" s="26"/>
    </row>
    <row r="9083" spans="9:9" x14ac:dyDescent="0.2">
      <c r="I9083" s="26"/>
    </row>
    <row r="9084" spans="9:9" x14ac:dyDescent="0.2">
      <c r="I9084" s="26"/>
    </row>
    <row r="9085" spans="9:9" x14ac:dyDescent="0.2">
      <c r="I9085" s="26"/>
    </row>
    <row r="9086" spans="9:9" x14ac:dyDescent="0.2">
      <c r="I9086" s="26"/>
    </row>
    <row r="9087" spans="9:9" x14ac:dyDescent="0.2">
      <c r="I9087" s="26"/>
    </row>
    <row r="9088" spans="9:9" x14ac:dyDescent="0.2">
      <c r="I9088" s="26"/>
    </row>
    <row r="9089" spans="9:9" x14ac:dyDescent="0.2">
      <c r="I9089" s="26"/>
    </row>
    <row r="9090" spans="9:9" x14ac:dyDescent="0.2">
      <c r="I9090" s="26"/>
    </row>
    <row r="9091" spans="9:9" x14ac:dyDescent="0.2">
      <c r="I9091" s="26"/>
    </row>
    <row r="9092" spans="9:9" x14ac:dyDescent="0.2">
      <c r="I9092" s="26"/>
    </row>
    <row r="9093" spans="9:9" x14ac:dyDescent="0.2">
      <c r="I9093" s="26"/>
    </row>
    <row r="9094" spans="9:9" x14ac:dyDescent="0.2">
      <c r="I9094" s="26"/>
    </row>
    <row r="9095" spans="9:9" x14ac:dyDescent="0.2">
      <c r="I9095" s="26"/>
    </row>
    <row r="9096" spans="9:9" x14ac:dyDescent="0.2">
      <c r="I9096" s="26"/>
    </row>
    <row r="9097" spans="9:9" x14ac:dyDescent="0.2">
      <c r="I9097" s="26"/>
    </row>
    <row r="9098" spans="9:9" x14ac:dyDescent="0.2">
      <c r="I9098" s="26"/>
    </row>
    <row r="9099" spans="9:9" x14ac:dyDescent="0.2">
      <c r="I9099" s="26"/>
    </row>
    <row r="9100" spans="9:9" x14ac:dyDescent="0.2">
      <c r="I9100" s="26"/>
    </row>
    <row r="9101" spans="9:9" x14ac:dyDescent="0.2">
      <c r="I9101" s="26"/>
    </row>
    <row r="9102" spans="9:9" x14ac:dyDescent="0.2">
      <c r="I9102" s="26"/>
    </row>
    <row r="9103" spans="9:9" x14ac:dyDescent="0.2">
      <c r="I9103" s="26"/>
    </row>
    <row r="9104" spans="9:9" x14ac:dyDescent="0.2">
      <c r="I9104" s="26"/>
    </row>
    <row r="9105" spans="9:9" x14ac:dyDescent="0.2">
      <c r="I9105" s="26"/>
    </row>
    <row r="9106" spans="9:9" x14ac:dyDescent="0.2">
      <c r="I9106" s="26"/>
    </row>
    <row r="9107" spans="9:9" x14ac:dyDescent="0.2">
      <c r="I9107" s="26"/>
    </row>
    <row r="9108" spans="9:9" x14ac:dyDescent="0.2">
      <c r="I9108" s="26"/>
    </row>
    <row r="9109" spans="9:9" x14ac:dyDescent="0.2">
      <c r="I9109" s="26"/>
    </row>
    <row r="9110" spans="9:9" x14ac:dyDescent="0.2">
      <c r="I9110" s="26"/>
    </row>
    <row r="9111" spans="9:9" x14ac:dyDescent="0.2">
      <c r="I9111" s="26"/>
    </row>
    <row r="9112" spans="9:9" x14ac:dyDescent="0.2">
      <c r="I9112" s="26"/>
    </row>
    <row r="9113" spans="9:9" x14ac:dyDescent="0.2">
      <c r="I9113" s="26"/>
    </row>
    <row r="9114" spans="9:9" x14ac:dyDescent="0.2">
      <c r="I9114" s="26"/>
    </row>
    <row r="9115" spans="9:9" x14ac:dyDescent="0.2">
      <c r="I9115" s="26"/>
    </row>
    <row r="9116" spans="9:9" x14ac:dyDescent="0.2">
      <c r="I9116" s="26"/>
    </row>
    <row r="9117" spans="9:9" x14ac:dyDescent="0.2">
      <c r="I9117" s="26"/>
    </row>
    <row r="9118" spans="9:9" x14ac:dyDescent="0.2">
      <c r="I9118" s="26"/>
    </row>
    <row r="9119" spans="9:9" x14ac:dyDescent="0.2">
      <c r="I9119" s="26"/>
    </row>
    <row r="9120" spans="9:9" x14ac:dyDescent="0.2">
      <c r="I9120" s="26"/>
    </row>
    <row r="9121" spans="9:9" x14ac:dyDescent="0.2">
      <c r="I9121" s="26"/>
    </row>
    <row r="9122" spans="9:9" x14ac:dyDescent="0.2">
      <c r="I9122" s="26"/>
    </row>
    <row r="9123" spans="9:9" x14ac:dyDescent="0.2">
      <c r="I9123" s="26"/>
    </row>
    <row r="9124" spans="9:9" x14ac:dyDescent="0.2">
      <c r="I9124" s="26"/>
    </row>
    <row r="9125" spans="9:9" x14ac:dyDescent="0.2">
      <c r="I9125" s="26"/>
    </row>
    <row r="9126" spans="9:9" x14ac:dyDescent="0.2">
      <c r="I9126" s="26"/>
    </row>
    <row r="9127" spans="9:9" x14ac:dyDescent="0.2">
      <c r="I9127" s="26"/>
    </row>
    <row r="9128" spans="9:9" x14ac:dyDescent="0.2">
      <c r="I9128" s="26"/>
    </row>
    <row r="9129" spans="9:9" x14ac:dyDescent="0.2">
      <c r="I9129" s="26"/>
    </row>
    <row r="9130" spans="9:9" x14ac:dyDescent="0.2">
      <c r="I9130" s="26"/>
    </row>
    <row r="9131" spans="9:9" x14ac:dyDescent="0.2">
      <c r="I9131" s="26"/>
    </row>
    <row r="9132" spans="9:9" x14ac:dyDescent="0.2">
      <c r="I9132" s="26"/>
    </row>
    <row r="9133" spans="9:9" x14ac:dyDescent="0.2">
      <c r="I9133" s="26"/>
    </row>
    <row r="9134" spans="9:9" x14ac:dyDescent="0.2">
      <c r="I9134" s="26"/>
    </row>
    <row r="9135" spans="9:9" x14ac:dyDescent="0.2">
      <c r="I9135" s="26"/>
    </row>
    <row r="9136" spans="9:9" x14ac:dyDescent="0.2">
      <c r="I9136" s="26"/>
    </row>
    <row r="9137" spans="9:9" x14ac:dyDescent="0.2">
      <c r="I9137" s="26"/>
    </row>
    <row r="9138" spans="9:9" x14ac:dyDescent="0.2">
      <c r="I9138" s="26"/>
    </row>
    <row r="9139" spans="9:9" x14ac:dyDescent="0.2">
      <c r="I9139" s="26"/>
    </row>
    <row r="9140" spans="9:9" x14ac:dyDescent="0.2">
      <c r="I9140" s="26"/>
    </row>
    <row r="9141" spans="9:9" x14ac:dyDescent="0.2">
      <c r="I9141" s="26"/>
    </row>
    <row r="9142" spans="9:9" x14ac:dyDescent="0.2">
      <c r="I9142" s="26"/>
    </row>
    <row r="9143" spans="9:9" x14ac:dyDescent="0.2">
      <c r="I9143" s="26"/>
    </row>
    <row r="9144" spans="9:9" x14ac:dyDescent="0.2">
      <c r="I9144" s="26"/>
    </row>
    <row r="9145" spans="9:9" x14ac:dyDescent="0.2">
      <c r="I9145" s="26"/>
    </row>
    <row r="9146" spans="9:9" x14ac:dyDescent="0.2">
      <c r="I9146" s="26"/>
    </row>
    <row r="9147" spans="9:9" x14ac:dyDescent="0.2">
      <c r="I9147" s="26"/>
    </row>
    <row r="9148" spans="9:9" x14ac:dyDescent="0.2">
      <c r="I9148" s="26"/>
    </row>
    <row r="9149" spans="9:9" x14ac:dyDescent="0.2">
      <c r="I9149" s="26"/>
    </row>
    <row r="9150" spans="9:9" x14ac:dyDescent="0.2">
      <c r="I9150" s="26"/>
    </row>
    <row r="9151" spans="9:9" x14ac:dyDescent="0.2">
      <c r="I9151" s="26"/>
    </row>
    <row r="9152" spans="9:9" x14ac:dyDescent="0.2">
      <c r="I9152" s="26"/>
    </row>
    <row r="9153" spans="9:9" x14ac:dyDescent="0.2">
      <c r="I9153" s="26"/>
    </row>
    <row r="9154" spans="9:9" x14ac:dyDescent="0.2">
      <c r="I9154" s="26"/>
    </row>
    <row r="9155" spans="9:9" x14ac:dyDescent="0.2">
      <c r="I9155" s="26"/>
    </row>
    <row r="9156" spans="9:9" x14ac:dyDescent="0.2">
      <c r="I9156" s="26"/>
    </row>
    <row r="9157" spans="9:9" x14ac:dyDescent="0.2">
      <c r="I9157" s="26"/>
    </row>
    <row r="9158" spans="9:9" x14ac:dyDescent="0.2">
      <c r="I9158" s="26"/>
    </row>
    <row r="9159" spans="9:9" x14ac:dyDescent="0.2">
      <c r="I9159" s="26"/>
    </row>
    <row r="9160" spans="9:9" x14ac:dyDescent="0.2">
      <c r="I9160" s="26"/>
    </row>
    <row r="9161" spans="9:9" x14ac:dyDescent="0.2">
      <c r="I9161" s="26"/>
    </row>
    <row r="9162" spans="9:9" x14ac:dyDescent="0.2">
      <c r="I9162" s="26"/>
    </row>
    <row r="9163" spans="9:9" x14ac:dyDescent="0.2">
      <c r="I9163" s="26"/>
    </row>
    <row r="9164" spans="9:9" x14ac:dyDescent="0.2">
      <c r="I9164" s="26"/>
    </row>
    <row r="9165" spans="9:9" x14ac:dyDescent="0.2">
      <c r="I9165" s="26"/>
    </row>
    <row r="9166" spans="9:9" x14ac:dyDescent="0.2">
      <c r="I9166" s="26"/>
    </row>
    <row r="9167" spans="9:9" x14ac:dyDescent="0.2">
      <c r="I9167" s="26"/>
    </row>
    <row r="9168" spans="9:9" x14ac:dyDescent="0.2">
      <c r="I9168" s="26"/>
    </row>
    <row r="9169" spans="9:9" x14ac:dyDescent="0.2">
      <c r="I9169" s="26"/>
    </row>
    <row r="9170" spans="9:9" x14ac:dyDescent="0.2">
      <c r="I9170" s="26"/>
    </row>
    <row r="9171" spans="9:9" x14ac:dyDescent="0.2">
      <c r="I9171" s="26"/>
    </row>
    <row r="9172" spans="9:9" x14ac:dyDescent="0.2">
      <c r="I9172" s="26"/>
    </row>
    <row r="9173" spans="9:9" x14ac:dyDescent="0.2">
      <c r="I9173" s="26"/>
    </row>
    <row r="9174" spans="9:9" x14ac:dyDescent="0.2">
      <c r="I9174" s="26"/>
    </row>
    <row r="9175" spans="9:9" x14ac:dyDescent="0.2">
      <c r="I9175" s="26"/>
    </row>
    <row r="9176" spans="9:9" x14ac:dyDescent="0.2">
      <c r="I9176" s="26"/>
    </row>
    <row r="9177" spans="9:9" x14ac:dyDescent="0.2">
      <c r="I9177" s="26"/>
    </row>
    <row r="9178" spans="9:9" x14ac:dyDescent="0.2">
      <c r="I9178" s="26"/>
    </row>
    <row r="9179" spans="9:9" x14ac:dyDescent="0.2">
      <c r="I9179" s="26"/>
    </row>
    <row r="9180" spans="9:9" x14ac:dyDescent="0.2">
      <c r="I9180" s="26"/>
    </row>
    <row r="9181" spans="9:9" x14ac:dyDescent="0.2">
      <c r="I9181" s="26"/>
    </row>
    <row r="9182" spans="9:9" x14ac:dyDescent="0.2">
      <c r="I9182" s="26"/>
    </row>
    <row r="9183" spans="9:9" x14ac:dyDescent="0.2">
      <c r="I9183" s="26"/>
    </row>
    <row r="9184" spans="9:9" x14ac:dyDescent="0.2">
      <c r="I9184" s="26"/>
    </row>
    <row r="9185" spans="9:9" x14ac:dyDescent="0.2">
      <c r="I9185" s="26"/>
    </row>
    <row r="9186" spans="9:9" x14ac:dyDescent="0.2">
      <c r="I9186" s="26"/>
    </row>
    <row r="9187" spans="9:9" x14ac:dyDescent="0.2">
      <c r="I9187" s="26"/>
    </row>
    <row r="9188" spans="9:9" x14ac:dyDescent="0.2">
      <c r="I9188" s="26"/>
    </row>
    <row r="9189" spans="9:9" x14ac:dyDescent="0.2">
      <c r="I9189" s="26"/>
    </row>
    <row r="9190" spans="9:9" x14ac:dyDescent="0.2">
      <c r="I9190" s="26"/>
    </row>
    <row r="9191" spans="9:9" x14ac:dyDescent="0.2">
      <c r="I9191" s="26"/>
    </row>
    <row r="9192" spans="9:9" x14ac:dyDescent="0.2">
      <c r="I9192" s="26"/>
    </row>
    <row r="9193" spans="9:9" x14ac:dyDescent="0.2">
      <c r="I9193" s="26"/>
    </row>
    <row r="9194" spans="9:9" x14ac:dyDescent="0.2">
      <c r="I9194" s="26"/>
    </row>
    <row r="9195" spans="9:9" x14ac:dyDescent="0.2">
      <c r="I9195" s="26"/>
    </row>
    <row r="9196" spans="9:9" x14ac:dyDescent="0.2">
      <c r="I9196" s="26"/>
    </row>
    <row r="9197" spans="9:9" x14ac:dyDescent="0.2">
      <c r="I9197" s="26"/>
    </row>
    <row r="9198" spans="9:9" x14ac:dyDescent="0.2">
      <c r="I9198" s="26"/>
    </row>
    <row r="9199" spans="9:9" x14ac:dyDescent="0.2">
      <c r="I9199" s="26"/>
    </row>
    <row r="9200" spans="9:9" x14ac:dyDescent="0.2">
      <c r="I9200" s="26"/>
    </row>
    <row r="9201" spans="9:9" x14ac:dyDescent="0.2">
      <c r="I9201" s="26"/>
    </row>
    <row r="9202" spans="9:9" x14ac:dyDescent="0.2">
      <c r="I9202" s="26"/>
    </row>
    <row r="9203" spans="9:9" x14ac:dyDescent="0.2">
      <c r="I9203" s="26"/>
    </row>
    <row r="9204" spans="9:9" x14ac:dyDescent="0.2">
      <c r="I9204" s="26"/>
    </row>
    <row r="9205" spans="9:9" x14ac:dyDescent="0.2">
      <c r="I9205" s="26"/>
    </row>
    <row r="9206" spans="9:9" x14ac:dyDescent="0.2">
      <c r="I9206" s="26"/>
    </row>
    <row r="9207" spans="9:9" x14ac:dyDescent="0.2">
      <c r="I9207" s="26"/>
    </row>
    <row r="9208" spans="9:9" x14ac:dyDescent="0.2">
      <c r="I9208" s="26"/>
    </row>
    <row r="9209" spans="9:9" x14ac:dyDescent="0.2">
      <c r="I9209" s="26"/>
    </row>
    <row r="9210" spans="9:9" x14ac:dyDescent="0.2">
      <c r="I9210" s="26"/>
    </row>
    <row r="9211" spans="9:9" x14ac:dyDescent="0.2">
      <c r="I9211" s="26"/>
    </row>
    <row r="9212" spans="9:9" x14ac:dyDescent="0.2">
      <c r="I9212" s="26"/>
    </row>
    <row r="9213" spans="9:9" x14ac:dyDescent="0.2">
      <c r="I9213" s="26"/>
    </row>
    <row r="9214" spans="9:9" x14ac:dyDescent="0.2">
      <c r="I9214" s="26"/>
    </row>
    <row r="9215" spans="9:9" x14ac:dyDescent="0.2">
      <c r="I9215" s="26"/>
    </row>
    <row r="9216" spans="9:9" x14ac:dyDescent="0.2">
      <c r="I9216" s="26"/>
    </row>
    <row r="9217" spans="9:9" x14ac:dyDescent="0.2">
      <c r="I9217" s="26"/>
    </row>
    <row r="9218" spans="9:9" x14ac:dyDescent="0.2">
      <c r="I9218" s="26"/>
    </row>
    <row r="9219" spans="9:9" x14ac:dyDescent="0.2">
      <c r="I9219" s="26"/>
    </row>
    <row r="9220" spans="9:9" x14ac:dyDescent="0.2">
      <c r="I9220" s="26"/>
    </row>
    <row r="9221" spans="9:9" x14ac:dyDescent="0.2">
      <c r="I9221" s="26"/>
    </row>
    <row r="9222" spans="9:9" x14ac:dyDescent="0.2">
      <c r="I9222" s="26"/>
    </row>
    <row r="9223" spans="9:9" x14ac:dyDescent="0.2">
      <c r="I9223" s="26"/>
    </row>
    <row r="9224" spans="9:9" x14ac:dyDescent="0.2">
      <c r="I9224" s="26"/>
    </row>
    <row r="9225" spans="9:9" x14ac:dyDescent="0.2">
      <c r="I9225" s="26"/>
    </row>
    <row r="9226" spans="9:9" x14ac:dyDescent="0.2">
      <c r="I9226" s="26"/>
    </row>
    <row r="9227" spans="9:9" x14ac:dyDescent="0.2">
      <c r="I9227" s="26"/>
    </row>
    <row r="9228" spans="9:9" x14ac:dyDescent="0.2">
      <c r="I9228" s="26"/>
    </row>
    <row r="9229" spans="9:9" x14ac:dyDescent="0.2">
      <c r="I9229" s="26"/>
    </row>
    <row r="9230" spans="9:9" x14ac:dyDescent="0.2">
      <c r="I9230" s="26"/>
    </row>
    <row r="9231" spans="9:9" x14ac:dyDescent="0.2">
      <c r="I9231" s="26"/>
    </row>
    <row r="9232" spans="9:9" x14ac:dyDescent="0.2">
      <c r="I9232" s="26"/>
    </row>
    <row r="9233" spans="9:9" x14ac:dyDescent="0.2">
      <c r="I9233" s="26"/>
    </row>
    <row r="9234" spans="9:9" x14ac:dyDescent="0.2">
      <c r="I9234" s="26"/>
    </row>
    <row r="9235" spans="9:9" x14ac:dyDescent="0.2">
      <c r="I9235" s="26"/>
    </row>
    <row r="9236" spans="9:9" x14ac:dyDescent="0.2">
      <c r="I9236" s="26"/>
    </row>
    <row r="9237" spans="9:9" x14ac:dyDescent="0.2">
      <c r="I9237" s="26"/>
    </row>
    <row r="9238" spans="9:9" x14ac:dyDescent="0.2">
      <c r="I9238" s="26"/>
    </row>
    <row r="9239" spans="9:9" x14ac:dyDescent="0.2">
      <c r="I9239" s="26"/>
    </row>
    <row r="9240" spans="9:9" x14ac:dyDescent="0.2">
      <c r="I9240" s="26"/>
    </row>
    <row r="9241" spans="9:9" x14ac:dyDescent="0.2">
      <c r="I9241" s="26"/>
    </row>
    <row r="9242" spans="9:9" x14ac:dyDescent="0.2">
      <c r="I9242" s="26"/>
    </row>
    <row r="9243" spans="9:9" x14ac:dyDescent="0.2">
      <c r="I9243" s="26"/>
    </row>
    <row r="9244" spans="9:9" x14ac:dyDescent="0.2">
      <c r="I9244" s="26"/>
    </row>
    <row r="9245" spans="9:9" x14ac:dyDescent="0.2">
      <c r="I9245" s="26"/>
    </row>
    <row r="9246" spans="9:9" x14ac:dyDescent="0.2">
      <c r="I9246" s="26"/>
    </row>
    <row r="9247" spans="9:9" x14ac:dyDescent="0.2">
      <c r="I9247" s="26"/>
    </row>
    <row r="9248" spans="9:9" x14ac:dyDescent="0.2">
      <c r="I9248" s="26"/>
    </row>
    <row r="9249" spans="9:9" x14ac:dyDescent="0.2">
      <c r="I9249" s="26"/>
    </row>
    <row r="9250" spans="9:9" x14ac:dyDescent="0.2">
      <c r="I9250" s="26"/>
    </row>
    <row r="9251" spans="9:9" x14ac:dyDescent="0.2">
      <c r="I9251" s="26"/>
    </row>
    <row r="9252" spans="9:9" x14ac:dyDescent="0.2">
      <c r="I9252" s="26"/>
    </row>
    <row r="9253" spans="9:9" x14ac:dyDescent="0.2">
      <c r="I9253" s="26"/>
    </row>
    <row r="9254" spans="9:9" x14ac:dyDescent="0.2">
      <c r="I9254" s="26"/>
    </row>
    <row r="9255" spans="9:9" x14ac:dyDescent="0.2">
      <c r="I9255" s="26"/>
    </row>
    <row r="9256" spans="9:9" x14ac:dyDescent="0.2">
      <c r="I9256" s="26"/>
    </row>
    <row r="9257" spans="9:9" x14ac:dyDescent="0.2">
      <c r="I9257" s="26"/>
    </row>
    <row r="9258" spans="9:9" x14ac:dyDescent="0.2">
      <c r="I9258" s="26"/>
    </row>
    <row r="9259" spans="9:9" x14ac:dyDescent="0.2">
      <c r="I9259" s="26"/>
    </row>
    <row r="9260" spans="9:9" x14ac:dyDescent="0.2">
      <c r="I9260" s="26"/>
    </row>
    <row r="9261" spans="9:9" x14ac:dyDescent="0.2">
      <c r="I9261" s="26"/>
    </row>
    <row r="9262" spans="9:9" x14ac:dyDescent="0.2">
      <c r="I9262" s="26"/>
    </row>
    <row r="9263" spans="9:9" x14ac:dyDescent="0.2">
      <c r="I9263" s="26"/>
    </row>
    <row r="9264" spans="9:9" x14ac:dyDescent="0.2">
      <c r="I9264" s="26"/>
    </row>
    <row r="9265" spans="9:9" x14ac:dyDescent="0.2">
      <c r="I9265" s="26"/>
    </row>
    <row r="9266" spans="9:9" x14ac:dyDescent="0.2">
      <c r="I9266" s="26"/>
    </row>
    <row r="9267" spans="9:9" x14ac:dyDescent="0.2">
      <c r="I9267" s="26"/>
    </row>
    <row r="9268" spans="9:9" x14ac:dyDescent="0.2">
      <c r="I9268" s="26"/>
    </row>
    <row r="9269" spans="9:9" x14ac:dyDescent="0.2">
      <c r="I9269" s="26"/>
    </row>
    <row r="9270" spans="9:9" x14ac:dyDescent="0.2">
      <c r="I9270" s="26"/>
    </row>
    <row r="9271" spans="9:9" x14ac:dyDescent="0.2">
      <c r="I9271" s="26"/>
    </row>
    <row r="9272" spans="9:9" x14ac:dyDescent="0.2">
      <c r="I9272" s="26"/>
    </row>
    <row r="9273" spans="9:9" x14ac:dyDescent="0.2">
      <c r="I9273" s="26"/>
    </row>
    <row r="9274" spans="9:9" x14ac:dyDescent="0.2">
      <c r="I9274" s="26"/>
    </row>
    <row r="9275" spans="9:9" x14ac:dyDescent="0.2">
      <c r="I9275" s="26"/>
    </row>
    <row r="9276" spans="9:9" x14ac:dyDescent="0.2">
      <c r="I9276" s="26"/>
    </row>
    <row r="9277" spans="9:9" x14ac:dyDescent="0.2">
      <c r="I9277" s="26"/>
    </row>
    <row r="9278" spans="9:9" x14ac:dyDescent="0.2">
      <c r="I9278" s="26"/>
    </row>
    <row r="9279" spans="9:9" x14ac:dyDescent="0.2">
      <c r="I9279" s="26"/>
    </row>
    <row r="9280" spans="9:9" x14ac:dyDescent="0.2">
      <c r="I9280" s="26"/>
    </row>
    <row r="9281" spans="9:9" x14ac:dyDescent="0.2">
      <c r="I9281" s="26"/>
    </row>
    <row r="9282" spans="9:9" x14ac:dyDescent="0.2">
      <c r="I9282" s="26"/>
    </row>
    <row r="9283" spans="9:9" x14ac:dyDescent="0.2">
      <c r="I9283" s="26"/>
    </row>
    <row r="9284" spans="9:9" x14ac:dyDescent="0.2">
      <c r="I9284" s="26"/>
    </row>
    <row r="9285" spans="9:9" x14ac:dyDescent="0.2">
      <c r="I9285" s="26"/>
    </row>
    <row r="9286" spans="9:9" x14ac:dyDescent="0.2">
      <c r="I9286" s="26"/>
    </row>
    <row r="9287" spans="9:9" x14ac:dyDescent="0.2">
      <c r="I9287" s="26"/>
    </row>
    <row r="9288" spans="9:9" x14ac:dyDescent="0.2">
      <c r="I9288" s="26"/>
    </row>
    <row r="9289" spans="9:9" x14ac:dyDescent="0.2">
      <c r="I9289" s="26"/>
    </row>
    <row r="9290" spans="9:9" x14ac:dyDescent="0.2">
      <c r="I9290" s="26"/>
    </row>
    <row r="9291" spans="9:9" x14ac:dyDescent="0.2">
      <c r="I9291" s="26"/>
    </row>
    <row r="9292" spans="9:9" x14ac:dyDescent="0.2">
      <c r="I9292" s="26"/>
    </row>
    <row r="9293" spans="9:9" x14ac:dyDescent="0.2">
      <c r="I9293" s="26"/>
    </row>
    <row r="9294" spans="9:9" x14ac:dyDescent="0.2">
      <c r="I9294" s="26"/>
    </row>
    <row r="9295" spans="9:9" x14ac:dyDescent="0.2">
      <c r="I9295" s="26"/>
    </row>
    <row r="9296" spans="9:9" x14ac:dyDescent="0.2">
      <c r="I9296" s="26"/>
    </row>
    <row r="9297" spans="9:9" x14ac:dyDescent="0.2">
      <c r="I9297" s="26"/>
    </row>
    <row r="9298" spans="9:9" x14ac:dyDescent="0.2">
      <c r="I9298" s="26"/>
    </row>
    <row r="9299" spans="9:9" x14ac:dyDescent="0.2">
      <c r="I9299" s="26"/>
    </row>
    <row r="9300" spans="9:9" x14ac:dyDescent="0.2">
      <c r="I9300" s="26"/>
    </row>
    <row r="9301" spans="9:9" x14ac:dyDescent="0.2">
      <c r="I9301" s="26"/>
    </row>
    <row r="9302" spans="9:9" x14ac:dyDescent="0.2">
      <c r="I9302" s="26"/>
    </row>
    <row r="9303" spans="9:9" x14ac:dyDescent="0.2">
      <c r="I9303" s="26"/>
    </row>
    <row r="9304" spans="9:9" x14ac:dyDescent="0.2">
      <c r="I9304" s="26"/>
    </row>
    <row r="9305" spans="9:9" x14ac:dyDescent="0.2">
      <c r="I9305" s="26"/>
    </row>
    <row r="9306" spans="9:9" x14ac:dyDescent="0.2">
      <c r="I9306" s="26"/>
    </row>
    <row r="9307" spans="9:9" x14ac:dyDescent="0.2">
      <c r="I9307" s="26"/>
    </row>
    <row r="9308" spans="9:9" x14ac:dyDescent="0.2">
      <c r="I9308" s="26"/>
    </row>
    <row r="9309" spans="9:9" x14ac:dyDescent="0.2">
      <c r="I9309" s="26"/>
    </row>
    <row r="9310" spans="9:9" x14ac:dyDescent="0.2">
      <c r="I9310" s="26"/>
    </row>
    <row r="9311" spans="9:9" x14ac:dyDescent="0.2">
      <c r="I9311" s="26"/>
    </row>
    <row r="9312" spans="9:9" x14ac:dyDescent="0.2">
      <c r="I9312" s="26"/>
    </row>
    <row r="9313" spans="9:9" x14ac:dyDescent="0.2">
      <c r="I9313" s="26"/>
    </row>
    <row r="9314" spans="9:9" x14ac:dyDescent="0.2">
      <c r="I9314" s="26"/>
    </row>
    <row r="9315" spans="9:9" x14ac:dyDescent="0.2">
      <c r="I9315" s="26"/>
    </row>
    <row r="9316" spans="9:9" x14ac:dyDescent="0.2">
      <c r="I9316" s="26"/>
    </row>
    <row r="9317" spans="9:9" x14ac:dyDescent="0.2">
      <c r="I9317" s="26"/>
    </row>
    <row r="9318" spans="9:9" x14ac:dyDescent="0.2">
      <c r="I9318" s="26"/>
    </row>
    <row r="9319" spans="9:9" x14ac:dyDescent="0.2">
      <c r="I9319" s="26"/>
    </row>
    <row r="9320" spans="9:9" x14ac:dyDescent="0.2">
      <c r="I9320" s="26"/>
    </row>
    <row r="9321" spans="9:9" x14ac:dyDescent="0.2">
      <c r="I9321" s="26"/>
    </row>
    <row r="9322" spans="9:9" x14ac:dyDescent="0.2">
      <c r="I9322" s="26"/>
    </row>
    <row r="9323" spans="9:9" x14ac:dyDescent="0.2">
      <c r="I9323" s="26"/>
    </row>
    <row r="9324" spans="9:9" x14ac:dyDescent="0.2">
      <c r="I9324" s="26"/>
    </row>
    <row r="9325" spans="9:9" x14ac:dyDescent="0.2">
      <c r="I9325" s="26"/>
    </row>
    <row r="9326" spans="9:9" x14ac:dyDescent="0.2">
      <c r="I9326" s="26"/>
    </row>
    <row r="9327" spans="9:9" x14ac:dyDescent="0.2">
      <c r="I9327" s="26"/>
    </row>
    <row r="9328" spans="9:9" x14ac:dyDescent="0.2">
      <c r="I9328" s="26"/>
    </row>
    <row r="9329" spans="9:9" x14ac:dyDescent="0.2">
      <c r="I9329" s="26"/>
    </row>
    <row r="9330" spans="9:9" x14ac:dyDescent="0.2">
      <c r="I9330" s="26"/>
    </row>
    <row r="9331" spans="9:9" x14ac:dyDescent="0.2">
      <c r="I9331" s="26"/>
    </row>
    <row r="9332" spans="9:9" x14ac:dyDescent="0.2">
      <c r="I9332" s="26"/>
    </row>
    <row r="9333" spans="9:9" x14ac:dyDescent="0.2">
      <c r="I9333" s="26"/>
    </row>
    <row r="9334" spans="9:9" x14ac:dyDescent="0.2">
      <c r="I9334" s="26"/>
    </row>
    <row r="9335" spans="9:9" x14ac:dyDescent="0.2">
      <c r="I9335" s="26"/>
    </row>
    <row r="9336" spans="9:9" x14ac:dyDescent="0.2">
      <c r="I9336" s="26"/>
    </row>
    <row r="9337" spans="9:9" x14ac:dyDescent="0.2">
      <c r="I9337" s="26"/>
    </row>
    <row r="9338" spans="9:9" x14ac:dyDescent="0.2">
      <c r="I9338" s="26"/>
    </row>
    <row r="9339" spans="9:9" x14ac:dyDescent="0.2">
      <c r="I9339" s="26"/>
    </row>
    <row r="9340" spans="9:9" x14ac:dyDescent="0.2">
      <c r="I9340" s="26"/>
    </row>
    <row r="9341" spans="9:9" x14ac:dyDescent="0.2">
      <c r="I9341" s="26"/>
    </row>
    <row r="9342" spans="9:9" x14ac:dyDescent="0.2">
      <c r="I9342" s="26"/>
    </row>
    <row r="9343" spans="9:9" x14ac:dyDescent="0.2">
      <c r="I9343" s="26"/>
    </row>
    <row r="9344" spans="9:9" x14ac:dyDescent="0.2">
      <c r="I9344" s="26"/>
    </row>
    <row r="9345" spans="9:9" x14ac:dyDescent="0.2">
      <c r="I9345" s="26"/>
    </row>
    <row r="9346" spans="9:9" x14ac:dyDescent="0.2">
      <c r="I9346" s="26"/>
    </row>
    <row r="9347" spans="9:9" x14ac:dyDescent="0.2">
      <c r="I9347" s="26"/>
    </row>
    <row r="9348" spans="9:9" x14ac:dyDescent="0.2">
      <c r="I9348" s="26"/>
    </row>
    <row r="9349" spans="9:9" x14ac:dyDescent="0.2">
      <c r="I9349" s="26"/>
    </row>
    <row r="9350" spans="9:9" x14ac:dyDescent="0.2">
      <c r="I9350" s="26"/>
    </row>
    <row r="9351" spans="9:9" x14ac:dyDescent="0.2">
      <c r="I9351" s="26"/>
    </row>
    <row r="9352" spans="9:9" x14ac:dyDescent="0.2">
      <c r="I9352" s="26"/>
    </row>
    <row r="9353" spans="9:9" x14ac:dyDescent="0.2">
      <c r="I9353" s="26"/>
    </row>
    <row r="9354" spans="9:9" x14ac:dyDescent="0.2">
      <c r="I9354" s="26"/>
    </row>
    <row r="9355" spans="9:9" x14ac:dyDescent="0.2">
      <c r="I9355" s="26"/>
    </row>
    <row r="9356" spans="9:9" x14ac:dyDescent="0.2">
      <c r="I9356" s="26"/>
    </row>
    <row r="9357" spans="9:9" x14ac:dyDescent="0.2">
      <c r="I9357" s="26"/>
    </row>
    <row r="9358" spans="9:9" x14ac:dyDescent="0.2">
      <c r="I9358" s="26"/>
    </row>
    <row r="9359" spans="9:9" x14ac:dyDescent="0.2">
      <c r="I9359" s="26"/>
    </row>
    <row r="9360" spans="9:9" x14ac:dyDescent="0.2">
      <c r="I9360" s="26"/>
    </row>
    <row r="9361" spans="9:9" x14ac:dyDescent="0.2">
      <c r="I9361" s="26"/>
    </row>
    <row r="9362" spans="9:9" x14ac:dyDescent="0.2">
      <c r="I9362" s="26"/>
    </row>
    <row r="9363" spans="9:9" x14ac:dyDescent="0.2">
      <c r="I9363" s="26"/>
    </row>
    <row r="9364" spans="9:9" x14ac:dyDescent="0.2">
      <c r="I9364" s="26"/>
    </row>
    <row r="9365" spans="9:9" x14ac:dyDescent="0.2">
      <c r="I9365" s="26"/>
    </row>
    <row r="9366" spans="9:9" x14ac:dyDescent="0.2">
      <c r="I9366" s="26"/>
    </row>
    <row r="9367" spans="9:9" x14ac:dyDescent="0.2">
      <c r="I9367" s="26"/>
    </row>
    <row r="9368" spans="9:9" x14ac:dyDescent="0.2">
      <c r="I9368" s="26"/>
    </row>
    <row r="9369" spans="9:9" x14ac:dyDescent="0.2">
      <c r="I9369" s="26"/>
    </row>
    <row r="9370" spans="9:9" x14ac:dyDescent="0.2">
      <c r="I9370" s="26"/>
    </row>
    <row r="9371" spans="9:9" x14ac:dyDescent="0.2">
      <c r="I9371" s="26"/>
    </row>
    <row r="9372" spans="9:9" x14ac:dyDescent="0.2">
      <c r="I9372" s="26"/>
    </row>
    <row r="9373" spans="9:9" x14ac:dyDescent="0.2">
      <c r="I9373" s="26"/>
    </row>
    <row r="9374" spans="9:9" x14ac:dyDescent="0.2">
      <c r="I9374" s="26"/>
    </row>
    <row r="9375" spans="9:9" x14ac:dyDescent="0.2">
      <c r="I9375" s="26"/>
    </row>
    <row r="9376" spans="9:9" x14ac:dyDescent="0.2">
      <c r="I9376" s="26"/>
    </row>
    <row r="9377" spans="9:9" x14ac:dyDescent="0.2">
      <c r="I9377" s="26"/>
    </row>
    <row r="9378" spans="9:9" x14ac:dyDescent="0.2">
      <c r="I9378" s="26"/>
    </row>
    <row r="9379" spans="9:9" x14ac:dyDescent="0.2">
      <c r="I9379" s="26"/>
    </row>
    <row r="9380" spans="9:9" x14ac:dyDescent="0.2">
      <c r="I9380" s="26"/>
    </row>
    <row r="9381" spans="9:9" x14ac:dyDescent="0.2">
      <c r="I9381" s="26"/>
    </row>
    <row r="9382" spans="9:9" x14ac:dyDescent="0.2">
      <c r="I9382" s="26"/>
    </row>
    <row r="9383" spans="9:9" x14ac:dyDescent="0.2">
      <c r="I9383" s="26"/>
    </row>
    <row r="9384" spans="9:9" x14ac:dyDescent="0.2">
      <c r="I9384" s="26"/>
    </row>
    <row r="9385" spans="9:9" x14ac:dyDescent="0.2">
      <c r="I9385" s="26"/>
    </row>
    <row r="9386" spans="9:9" x14ac:dyDescent="0.2">
      <c r="I9386" s="26"/>
    </row>
    <row r="9387" spans="9:9" x14ac:dyDescent="0.2">
      <c r="I9387" s="26"/>
    </row>
    <row r="9388" spans="9:9" x14ac:dyDescent="0.2">
      <c r="I9388" s="26"/>
    </row>
    <row r="9389" spans="9:9" x14ac:dyDescent="0.2">
      <c r="I9389" s="26"/>
    </row>
    <row r="9390" spans="9:9" x14ac:dyDescent="0.2">
      <c r="I9390" s="26"/>
    </row>
    <row r="9391" spans="9:9" x14ac:dyDescent="0.2">
      <c r="I9391" s="26"/>
    </row>
    <row r="9392" spans="9:9" x14ac:dyDescent="0.2">
      <c r="I9392" s="26"/>
    </row>
    <row r="9393" spans="9:9" x14ac:dyDescent="0.2">
      <c r="I9393" s="26"/>
    </row>
    <row r="9394" spans="9:9" x14ac:dyDescent="0.2">
      <c r="I9394" s="26"/>
    </row>
    <row r="9395" spans="9:9" x14ac:dyDescent="0.2">
      <c r="I9395" s="26"/>
    </row>
    <row r="9396" spans="9:9" x14ac:dyDescent="0.2">
      <c r="I9396" s="26"/>
    </row>
    <row r="9397" spans="9:9" x14ac:dyDescent="0.2">
      <c r="I9397" s="26"/>
    </row>
    <row r="9398" spans="9:9" x14ac:dyDescent="0.2">
      <c r="I9398" s="26"/>
    </row>
    <row r="9399" spans="9:9" x14ac:dyDescent="0.2">
      <c r="I9399" s="26"/>
    </row>
    <row r="9400" spans="9:9" x14ac:dyDescent="0.2">
      <c r="I9400" s="26"/>
    </row>
    <row r="9401" spans="9:9" x14ac:dyDescent="0.2">
      <c r="I9401" s="26"/>
    </row>
    <row r="9402" spans="9:9" x14ac:dyDescent="0.2">
      <c r="I9402" s="26"/>
    </row>
    <row r="9403" spans="9:9" x14ac:dyDescent="0.2">
      <c r="I9403" s="26"/>
    </row>
    <row r="9404" spans="9:9" x14ac:dyDescent="0.2">
      <c r="I9404" s="26"/>
    </row>
    <row r="9405" spans="9:9" x14ac:dyDescent="0.2">
      <c r="I9405" s="26"/>
    </row>
    <row r="9406" spans="9:9" x14ac:dyDescent="0.2">
      <c r="I9406" s="26"/>
    </row>
    <row r="9407" spans="9:9" x14ac:dyDescent="0.2">
      <c r="I9407" s="26"/>
    </row>
    <row r="9408" spans="9:9" x14ac:dyDescent="0.2">
      <c r="I9408" s="26"/>
    </row>
    <row r="9409" spans="9:9" x14ac:dyDescent="0.2">
      <c r="I9409" s="26"/>
    </row>
    <row r="9410" spans="9:9" x14ac:dyDescent="0.2">
      <c r="I9410" s="26"/>
    </row>
    <row r="9411" spans="9:9" x14ac:dyDescent="0.2">
      <c r="I9411" s="26"/>
    </row>
    <row r="9412" spans="9:9" x14ac:dyDescent="0.2">
      <c r="I9412" s="26"/>
    </row>
    <row r="9413" spans="9:9" x14ac:dyDescent="0.2">
      <c r="I9413" s="26"/>
    </row>
    <row r="9414" spans="9:9" x14ac:dyDescent="0.2">
      <c r="I9414" s="26"/>
    </row>
    <row r="9415" spans="9:9" x14ac:dyDescent="0.2">
      <c r="I9415" s="26"/>
    </row>
    <row r="9416" spans="9:9" x14ac:dyDescent="0.2">
      <c r="I9416" s="26"/>
    </row>
    <row r="9417" spans="9:9" x14ac:dyDescent="0.2">
      <c r="I9417" s="26"/>
    </row>
    <row r="9418" spans="9:9" x14ac:dyDescent="0.2">
      <c r="I9418" s="26"/>
    </row>
    <row r="9419" spans="9:9" x14ac:dyDescent="0.2">
      <c r="I9419" s="26"/>
    </row>
    <row r="9420" spans="9:9" x14ac:dyDescent="0.2">
      <c r="I9420" s="26"/>
    </row>
    <row r="9421" spans="9:9" x14ac:dyDescent="0.2">
      <c r="I9421" s="26"/>
    </row>
    <row r="9422" spans="9:9" x14ac:dyDescent="0.2">
      <c r="I9422" s="26"/>
    </row>
    <row r="9423" spans="9:9" x14ac:dyDescent="0.2">
      <c r="I9423" s="26"/>
    </row>
    <row r="9424" spans="9:9" x14ac:dyDescent="0.2">
      <c r="I9424" s="26"/>
    </row>
    <row r="9425" spans="9:9" x14ac:dyDescent="0.2">
      <c r="I9425" s="26"/>
    </row>
    <row r="9426" spans="9:9" x14ac:dyDescent="0.2">
      <c r="I9426" s="26"/>
    </row>
    <row r="9427" spans="9:9" x14ac:dyDescent="0.2">
      <c r="I9427" s="26"/>
    </row>
    <row r="9428" spans="9:9" x14ac:dyDescent="0.2">
      <c r="I9428" s="26"/>
    </row>
    <row r="9429" spans="9:9" x14ac:dyDescent="0.2">
      <c r="I9429" s="26"/>
    </row>
    <row r="9430" spans="9:9" x14ac:dyDescent="0.2">
      <c r="I9430" s="26"/>
    </row>
    <row r="9431" spans="9:9" x14ac:dyDescent="0.2">
      <c r="I9431" s="26"/>
    </row>
    <row r="9432" spans="9:9" x14ac:dyDescent="0.2">
      <c r="I9432" s="26"/>
    </row>
    <row r="9433" spans="9:9" x14ac:dyDescent="0.2">
      <c r="I9433" s="26"/>
    </row>
    <row r="9434" spans="9:9" x14ac:dyDescent="0.2">
      <c r="I9434" s="26"/>
    </row>
    <row r="9435" spans="9:9" x14ac:dyDescent="0.2">
      <c r="I9435" s="26"/>
    </row>
    <row r="9436" spans="9:9" x14ac:dyDescent="0.2">
      <c r="I9436" s="26"/>
    </row>
    <row r="9437" spans="9:9" x14ac:dyDescent="0.2">
      <c r="I9437" s="26"/>
    </row>
    <row r="9438" spans="9:9" x14ac:dyDescent="0.2">
      <c r="I9438" s="26"/>
    </row>
    <row r="9439" spans="9:9" x14ac:dyDescent="0.2">
      <c r="I9439" s="26"/>
    </row>
    <row r="9440" spans="9:9" x14ac:dyDescent="0.2">
      <c r="I9440" s="26"/>
    </row>
    <row r="9441" spans="9:9" x14ac:dyDescent="0.2">
      <c r="I9441" s="26"/>
    </row>
    <row r="9442" spans="9:9" x14ac:dyDescent="0.2">
      <c r="I9442" s="26"/>
    </row>
    <row r="9443" spans="9:9" x14ac:dyDescent="0.2">
      <c r="I9443" s="26"/>
    </row>
    <row r="9444" spans="9:9" x14ac:dyDescent="0.2">
      <c r="I9444" s="26"/>
    </row>
    <row r="9445" spans="9:9" x14ac:dyDescent="0.2">
      <c r="I9445" s="26"/>
    </row>
    <row r="9446" spans="9:9" x14ac:dyDescent="0.2">
      <c r="I9446" s="26"/>
    </row>
    <row r="9447" spans="9:9" x14ac:dyDescent="0.2">
      <c r="I9447" s="26"/>
    </row>
    <row r="9448" spans="9:9" x14ac:dyDescent="0.2">
      <c r="I9448" s="26"/>
    </row>
    <row r="9449" spans="9:9" x14ac:dyDescent="0.2">
      <c r="I9449" s="26"/>
    </row>
    <row r="9450" spans="9:9" x14ac:dyDescent="0.2">
      <c r="I9450" s="26"/>
    </row>
    <row r="9451" spans="9:9" x14ac:dyDescent="0.2">
      <c r="I9451" s="26"/>
    </row>
    <row r="9452" spans="9:9" x14ac:dyDescent="0.2">
      <c r="I9452" s="26"/>
    </row>
    <row r="9453" spans="9:9" x14ac:dyDescent="0.2">
      <c r="I9453" s="26"/>
    </row>
    <row r="9454" spans="9:9" x14ac:dyDescent="0.2">
      <c r="I9454" s="26"/>
    </row>
    <row r="9455" spans="9:9" x14ac:dyDescent="0.2">
      <c r="I9455" s="26"/>
    </row>
    <row r="9456" spans="9:9" x14ac:dyDescent="0.2">
      <c r="I9456" s="26"/>
    </row>
    <row r="9457" spans="9:9" x14ac:dyDescent="0.2">
      <c r="I9457" s="26"/>
    </row>
    <row r="9458" spans="9:9" x14ac:dyDescent="0.2">
      <c r="I9458" s="26"/>
    </row>
    <row r="9459" spans="9:9" x14ac:dyDescent="0.2">
      <c r="I9459" s="26"/>
    </row>
    <row r="9460" spans="9:9" x14ac:dyDescent="0.2">
      <c r="I9460" s="26"/>
    </row>
    <row r="9461" spans="9:9" x14ac:dyDescent="0.2">
      <c r="I9461" s="26"/>
    </row>
    <row r="9462" spans="9:9" x14ac:dyDescent="0.2">
      <c r="I9462" s="26"/>
    </row>
    <row r="9463" spans="9:9" x14ac:dyDescent="0.2">
      <c r="I9463" s="26"/>
    </row>
    <row r="9464" spans="9:9" x14ac:dyDescent="0.2">
      <c r="I9464" s="26"/>
    </row>
    <row r="9465" spans="9:9" x14ac:dyDescent="0.2">
      <c r="I9465" s="26"/>
    </row>
    <row r="9466" spans="9:9" x14ac:dyDescent="0.2">
      <c r="I9466" s="26"/>
    </row>
    <row r="9467" spans="9:9" x14ac:dyDescent="0.2">
      <c r="I9467" s="26"/>
    </row>
    <row r="9468" spans="9:9" x14ac:dyDescent="0.2">
      <c r="I9468" s="26"/>
    </row>
    <row r="9469" spans="9:9" x14ac:dyDescent="0.2">
      <c r="I9469" s="26"/>
    </row>
    <row r="9470" spans="9:9" x14ac:dyDescent="0.2">
      <c r="I9470" s="26"/>
    </row>
    <row r="9471" spans="9:9" x14ac:dyDescent="0.2">
      <c r="I9471" s="26"/>
    </row>
    <row r="9472" spans="9:9" x14ac:dyDescent="0.2">
      <c r="I9472" s="26"/>
    </row>
    <row r="9473" spans="9:9" x14ac:dyDescent="0.2">
      <c r="I9473" s="26"/>
    </row>
    <row r="9474" spans="9:9" x14ac:dyDescent="0.2">
      <c r="I9474" s="26"/>
    </row>
    <row r="9475" spans="9:9" x14ac:dyDescent="0.2">
      <c r="I9475" s="26"/>
    </row>
    <row r="9476" spans="9:9" x14ac:dyDescent="0.2">
      <c r="I9476" s="26"/>
    </row>
    <row r="9477" spans="9:9" x14ac:dyDescent="0.2">
      <c r="I9477" s="26"/>
    </row>
    <row r="9478" spans="9:9" x14ac:dyDescent="0.2">
      <c r="I9478" s="26"/>
    </row>
    <row r="9479" spans="9:9" x14ac:dyDescent="0.2">
      <c r="I9479" s="26"/>
    </row>
    <row r="9480" spans="9:9" x14ac:dyDescent="0.2">
      <c r="I9480" s="26"/>
    </row>
    <row r="9481" spans="9:9" x14ac:dyDescent="0.2">
      <c r="I9481" s="26"/>
    </row>
    <row r="9482" spans="9:9" x14ac:dyDescent="0.2">
      <c r="I9482" s="26"/>
    </row>
    <row r="9483" spans="9:9" x14ac:dyDescent="0.2">
      <c r="I9483" s="26"/>
    </row>
    <row r="9484" spans="9:9" x14ac:dyDescent="0.2">
      <c r="I9484" s="26"/>
    </row>
    <row r="9485" spans="9:9" x14ac:dyDescent="0.2">
      <c r="I9485" s="26"/>
    </row>
    <row r="9486" spans="9:9" x14ac:dyDescent="0.2">
      <c r="I9486" s="26"/>
    </row>
    <row r="9487" spans="9:9" x14ac:dyDescent="0.2">
      <c r="I9487" s="26"/>
    </row>
    <row r="9488" spans="9:9" x14ac:dyDescent="0.2">
      <c r="I9488" s="26"/>
    </row>
    <row r="9489" spans="9:9" x14ac:dyDescent="0.2">
      <c r="I9489" s="26"/>
    </row>
    <row r="9490" spans="9:9" x14ac:dyDescent="0.2">
      <c r="I9490" s="26"/>
    </row>
    <row r="9491" spans="9:9" x14ac:dyDescent="0.2">
      <c r="I9491" s="26"/>
    </row>
    <row r="9492" spans="9:9" x14ac:dyDescent="0.2">
      <c r="I9492" s="26"/>
    </row>
    <row r="9493" spans="9:9" x14ac:dyDescent="0.2">
      <c r="I9493" s="26"/>
    </row>
    <row r="9494" spans="9:9" x14ac:dyDescent="0.2">
      <c r="I9494" s="26"/>
    </row>
    <row r="9495" spans="9:9" x14ac:dyDescent="0.2">
      <c r="I9495" s="26"/>
    </row>
    <row r="9496" spans="9:9" x14ac:dyDescent="0.2">
      <c r="I9496" s="26"/>
    </row>
    <row r="9497" spans="9:9" x14ac:dyDescent="0.2">
      <c r="I9497" s="26"/>
    </row>
    <row r="9498" spans="9:9" x14ac:dyDescent="0.2">
      <c r="I9498" s="26"/>
    </row>
    <row r="9499" spans="9:9" x14ac:dyDescent="0.2">
      <c r="I9499" s="26"/>
    </row>
    <row r="9500" spans="9:9" x14ac:dyDescent="0.2">
      <c r="I9500" s="26"/>
    </row>
    <row r="9501" spans="9:9" x14ac:dyDescent="0.2">
      <c r="I9501" s="26"/>
    </row>
    <row r="9502" spans="9:9" x14ac:dyDescent="0.2">
      <c r="I9502" s="26"/>
    </row>
    <row r="9503" spans="9:9" x14ac:dyDescent="0.2">
      <c r="I9503" s="26"/>
    </row>
    <row r="9504" spans="9:9" x14ac:dyDescent="0.2">
      <c r="I9504" s="26"/>
    </row>
    <row r="9505" spans="9:9" x14ac:dyDescent="0.2">
      <c r="I9505" s="26"/>
    </row>
    <row r="9506" spans="9:9" x14ac:dyDescent="0.2">
      <c r="I9506" s="26"/>
    </row>
    <row r="9507" spans="9:9" x14ac:dyDescent="0.2">
      <c r="I9507" s="26"/>
    </row>
    <row r="9508" spans="9:9" x14ac:dyDescent="0.2">
      <c r="I9508" s="26"/>
    </row>
    <row r="9509" spans="9:9" x14ac:dyDescent="0.2">
      <c r="I9509" s="26"/>
    </row>
    <row r="9510" spans="9:9" x14ac:dyDescent="0.2">
      <c r="I9510" s="26"/>
    </row>
    <row r="9511" spans="9:9" x14ac:dyDescent="0.2">
      <c r="I9511" s="26"/>
    </row>
    <row r="9512" spans="9:9" x14ac:dyDescent="0.2">
      <c r="I9512" s="26"/>
    </row>
    <row r="9513" spans="9:9" x14ac:dyDescent="0.2">
      <c r="I9513" s="26"/>
    </row>
    <row r="9514" spans="9:9" x14ac:dyDescent="0.2">
      <c r="I9514" s="26"/>
    </row>
    <row r="9515" spans="9:9" x14ac:dyDescent="0.2">
      <c r="I9515" s="26"/>
    </row>
    <row r="9516" spans="9:9" x14ac:dyDescent="0.2">
      <c r="I9516" s="26"/>
    </row>
    <row r="9517" spans="9:9" x14ac:dyDescent="0.2">
      <c r="I9517" s="26"/>
    </row>
    <row r="9518" spans="9:9" x14ac:dyDescent="0.2">
      <c r="I9518" s="26"/>
    </row>
    <row r="9519" spans="9:9" x14ac:dyDescent="0.2">
      <c r="I9519" s="26"/>
    </row>
    <row r="9520" spans="9:9" x14ac:dyDescent="0.2">
      <c r="I9520" s="26"/>
    </row>
    <row r="9521" spans="9:9" x14ac:dyDescent="0.2">
      <c r="I9521" s="26"/>
    </row>
    <row r="9522" spans="9:9" x14ac:dyDescent="0.2">
      <c r="I9522" s="26"/>
    </row>
    <row r="9523" spans="9:9" x14ac:dyDescent="0.2">
      <c r="I9523" s="26"/>
    </row>
    <row r="9524" spans="9:9" x14ac:dyDescent="0.2">
      <c r="I9524" s="26"/>
    </row>
    <row r="9525" spans="9:9" x14ac:dyDescent="0.2">
      <c r="I9525" s="26"/>
    </row>
    <row r="9526" spans="9:9" x14ac:dyDescent="0.2">
      <c r="I9526" s="26"/>
    </row>
    <row r="9527" spans="9:9" x14ac:dyDescent="0.2">
      <c r="I9527" s="26"/>
    </row>
    <row r="9528" spans="9:9" x14ac:dyDescent="0.2">
      <c r="I9528" s="26"/>
    </row>
    <row r="9529" spans="9:9" x14ac:dyDescent="0.2">
      <c r="I9529" s="26"/>
    </row>
    <row r="9530" spans="9:9" x14ac:dyDescent="0.2">
      <c r="I9530" s="26"/>
    </row>
    <row r="9531" spans="9:9" x14ac:dyDescent="0.2">
      <c r="I9531" s="26"/>
    </row>
    <row r="9532" spans="9:9" x14ac:dyDescent="0.2">
      <c r="I9532" s="26"/>
    </row>
    <row r="9533" spans="9:9" x14ac:dyDescent="0.2">
      <c r="I9533" s="26"/>
    </row>
    <row r="9534" spans="9:9" x14ac:dyDescent="0.2">
      <c r="I9534" s="26"/>
    </row>
    <row r="9535" spans="9:9" x14ac:dyDescent="0.2">
      <c r="I9535" s="26"/>
    </row>
    <row r="9536" spans="9:9" x14ac:dyDescent="0.2">
      <c r="I9536" s="26"/>
    </row>
    <row r="9537" spans="9:9" x14ac:dyDescent="0.2">
      <c r="I9537" s="26"/>
    </row>
    <row r="9538" spans="9:9" x14ac:dyDescent="0.2">
      <c r="I9538" s="26"/>
    </row>
    <row r="9539" spans="9:9" x14ac:dyDescent="0.2">
      <c r="I9539" s="26"/>
    </row>
    <row r="9540" spans="9:9" x14ac:dyDescent="0.2">
      <c r="I9540" s="26"/>
    </row>
    <row r="9541" spans="9:9" x14ac:dyDescent="0.2">
      <c r="I9541" s="26"/>
    </row>
    <row r="9542" spans="9:9" x14ac:dyDescent="0.2">
      <c r="I9542" s="26"/>
    </row>
    <row r="9543" spans="9:9" x14ac:dyDescent="0.2">
      <c r="I9543" s="26"/>
    </row>
    <row r="9544" spans="9:9" x14ac:dyDescent="0.2">
      <c r="I9544" s="26"/>
    </row>
    <row r="9545" spans="9:9" x14ac:dyDescent="0.2">
      <c r="I9545" s="26"/>
    </row>
    <row r="9546" spans="9:9" x14ac:dyDescent="0.2">
      <c r="I9546" s="26"/>
    </row>
    <row r="9547" spans="9:9" x14ac:dyDescent="0.2">
      <c r="I9547" s="26"/>
    </row>
    <row r="9548" spans="9:9" x14ac:dyDescent="0.2">
      <c r="I9548" s="26"/>
    </row>
    <row r="9549" spans="9:9" x14ac:dyDescent="0.2">
      <c r="I9549" s="26"/>
    </row>
    <row r="9550" spans="9:9" x14ac:dyDescent="0.2">
      <c r="I9550" s="26"/>
    </row>
    <row r="9551" spans="9:9" x14ac:dyDescent="0.2">
      <c r="I9551" s="26"/>
    </row>
    <row r="9552" spans="9:9" x14ac:dyDescent="0.2">
      <c r="I9552" s="26"/>
    </row>
    <row r="9553" spans="9:9" x14ac:dyDescent="0.2">
      <c r="I9553" s="26"/>
    </row>
    <row r="9554" spans="9:9" x14ac:dyDescent="0.2">
      <c r="I9554" s="26"/>
    </row>
    <row r="9555" spans="9:9" x14ac:dyDescent="0.2">
      <c r="I9555" s="26"/>
    </row>
    <row r="9556" spans="9:9" x14ac:dyDescent="0.2">
      <c r="I9556" s="26"/>
    </row>
    <row r="9557" spans="9:9" x14ac:dyDescent="0.2">
      <c r="I9557" s="26"/>
    </row>
    <row r="9558" spans="9:9" x14ac:dyDescent="0.2">
      <c r="I9558" s="26"/>
    </row>
    <row r="9559" spans="9:9" x14ac:dyDescent="0.2">
      <c r="I9559" s="26"/>
    </row>
    <row r="9560" spans="9:9" x14ac:dyDescent="0.2">
      <c r="I9560" s="26"/>
    </row>
    <row r="9561" spans="9:9" x14ac:dyDescent="0.2">
      <c r="I9561" s="26"/>
    </row>
    <row r="9562" spans="9:9" x14ac:dyDescent="0.2">
      <c r="I9562" s="26"/>
    </row>
    <row r="9563" spans="9:9" x14ac:dyDescent="0.2">
      <c r="I9563" s="26"/>
    </row>
    <row r="9564" spans="9:9" x14ac:dyDescent="0.2">
      <c r="I9564" s="26"/>
    </row>
    <row r="9565" spans="9:9" x14ac:dyDescent="0.2">
      <c r="I9565" s="26"/>
    </row>
    <row r="9566" spans="9:9" x14ac:dyDescent="0.2">
      <c r="I9566" s="26"/>
    </row>
    <row r="9567" spans="9:9" x14ac:dyDescent="0.2">
      <c r="I9567" s="26"/>
    </row>
    <row r="9568" spans="9:9" x14ac:dyDescent="0.2">
      <c r="I9568" s="26"/>
    </row>
    <row r="9569" spans="9:9" x14ac:dyDescent="0.2">
      <c r="I9569" s="26"/>
    </row>
    <row r="9570" spans="9:9" x14ac:dyDescent="0.2">
      <c r="I9570" s="26"/>
    </row>
    <row r="9571" spans="9:9" x14ac:dyDescent="0.2">
      <c r="I9571" s="26"/>
    </row>
    <row r="9572" spans="9:9" x14ac:dyDescent="0.2">
      <c r="I9572" s="26"/>
    </row>
    <row r="9573" spans="9:9" x14ac:dyDescent="0.2">
      <c r="I9573" s="26"/>
    </row>
    <row r="9574" spans="9:9" x14ac:dyDescent="0.2">
      <c r="I9574" s="26"/>
    </row>
    <row r="9575" spans="9:9" x14ac:dyDescent="0.2">
      <c r="I9575" s="26"/>
    </row>
    <row r="9576" spans="9:9" x14ac:dyDescent="0.2">
      <c r="I9576" s="26"/>
    </row>
    <row r="9577" spans="9:9" x14ac:dyDescent="0.2">
      <c r="I9577" s="26"/>
    </row>
    <row r="9578" spans="9:9" x14ac:dyDescent="0.2">
      <c r="I9578" s="26"/>
    </row>
    <row r="9579" spans="9:9" x14ac:dyDescent="0.2">
      <c r="I9579" s="26"/>
    </row>
    <row r="9580" spans="9:9" x14ac:dyDescent="0.2">
      <c r="I9580" s="26"/>
    </row>
    <row r="9581" spans="9:9" x14ac:dyDescent="0.2">
      <c r="I9581" s="26"/>
    </row>
    <row r="9582" spans="9:9" x14ac:dyDescent="0.2">
      <c r="I9582" s="26"/>
    </row>
    <row r="9583" spans="9:9" x14ac:dyDescent="0.2">
      <c r="I9583" s="26"/>
    </row>
    <row r="9584" spans="9:9" x14ac:dyDescent="0.2">
      <c r="I9584" s="26"/>
    </row>
    <row r="9585" spans="9:9" x14ac:dyDescent="0.2">
      <c r="I9585" s="26"/>
    </row>
    <row r="9586" spans="9:9" x14ac:dyDescent="0.2">
      <c r="I9586" s="26"/>
    </row>
    <row r="9587" spans="9:9" x14ac:dyDescent="0.2">
      <c r="I9587" s="26"/>
    </row>
    <row r="9588" spans="9:9" x14ac:dyDescent="0.2">
      <c r="I9588" s="26"/>
    </row>
    <row r="9589" spans="9:9" x14ac:dyDescent="0.2">
      <c r="I9589" s="26"/>
    </row>
    <row r="9590" spans="9:9" x14ac:dyDescent="0.2">
      <c r="I9590" s="26"/>
    </row>
    <row r="9591" spans="9:9" x14ac:dyDescent="0.2">
      <c r="I9591" s="26"/>
    </row>
    <row r="9592" spans="9:9" x14ac:dyDescent="0.2">
      <c r="I9592" s="26"/>
    </row>
    <row r="9593" spans="9:9" x14ac:dyDescent="0.2">
      <c r="I9593" s="26"/>
    </row>
    <row r="9594" spans="9:9" x14ac:dyDescent="0.2">
      <c r="I9594" s="26"/>
    </row>
    <row r="9595" spans="9:9" x14ac:dyDescent="0.2">
      <c r="I9595" s="26"/>
    </row>
    <row r="9596" spans="9:9" x14ac:dyDescent="0.2">
      <c r="I9596" s="26"/>
    </row>
    <row r="9597" spans="9:9" x14ac:dyDescent="0.2">
      <c r="I9597" s="26"/>
    </row>
    <row r="9598" spans="9:9" x14ac:dyDescent="0.2">
      <c r="I9598" s="26"/>
    </row>
    <row r="9599" spans="9:9" x14ac:dyDescent="0.2">
      <c r="I9599" s="26"/>
    </row>
    <row r="9600" spans="9:9" x14ac:dyDescent="0.2">
      <c r="I9600" s="26"/>
    </row>
    <row r="9601" spans="9:9" x14ac:dyDescent="0.2">
      <c r="I9601" s="26"/>
    </row>
    <row r="9602" spans="9:9" x14ac:dyDescent="0.2">
      <c r="I9602" s="26"/>
    </row>
    <row r="9603" spans="9:9" x14ac:dyDescent="0.2">
      <c r="I9603" s="26"/>
    </row>
    <row r="9604" spans="9:9" x14ac:dyDescent="0.2">
      <c r="I9604" s="26"/>
    </row>
    <row r="9605" spans="9:9" x14ac:dyDescent="0.2">
      <c r="I9605" s="26"/>
    </row>
    <row r="9606" spans="9:9" x14ac:dyDescent="0.2">
      <c r="I9606" s="26"/>
    </row>
    <row r="9607" spans="9:9" x14ac:dyDescent="0.2">
      <c r="I9607" s="26"/>
    </row>
    <row r="9608" spans="9:9" x14ac:dyDescent="0.2">
      <c r="I9608" s="26"/>
    </row>
    <row r="9609" spans="9:9" x14ac:dyDescent="0.2">
      <c r="I9609" s="26"/>
    </row>
    <row r="9610" spans="9:9" x14ac:dyDescent="0.2">
      <c r="I9610" s="26"/>
    </row>
    <row r="9611" spans="9:9" x14ac:dyDescent="0.2">
      <c r="I9611" s="26"/>
    </row>
    <row r="9612" spans="9:9" x14ac:dyDescent="0.2">
      <c r="I9612" s="26"/>
    </row>
    <row r="9613" spans="9:9" x14ac:dyDescent="0.2">
      <c r="I9613" s="26"/>
    </row>
    <row r="9614" spans="9:9" x14ac:dyDescent="0.2">
      <c r="I9614" s="26"/>
    </row>
    <row r="9615" spans="9:9" x14ac:dyDescent="0.2">
      <c r="I9615" s="26"/>
    </row>
    <row r="9616" spans="9:9" x14ac:dyDescent="0.2">
      <c r="I9616" s="26"/>
    </row>
    <row r="9617" spans="9:9" x14ac:dyDescent="0.2">
      <c r="I9617" s="26"/>
    </row>
    <row r="9618" spans="9:9" x14ac:dyDescent="0.2">
      <c r="I9618" s="26"/>
    </row>
    <row r="9619" spans="9:9" x14ac:dyDescent="0.2">
      <c r="I9619" s="26"/>
    </row>
    <row r="9620" spans="9:9" x14ac:dyDescent="0.2">
      <c r="I9620" s="26"/>
    </row>
    <row r="9621" spans="9:9" x14ac:dyDescent="0.2">
      <c r="I9621" s="26"/>
    </row>
    <row r="9622" spans="9:9" x14ac:dyDescent="0.2">
      <c r="I9622" s="26"/>
    </row>
    <row r="9623" spans="9:9" x14ac:dyDescent="0.2">
      <c r="I9623" s="26"/>
    </row>
    <row r="9624" spans="9:9" x14ac:dyDescent="0.2">
      <c r="I9624" s="26"/>
    </row>
    <row r="9625" spans="9:9" x14ac:dyDescent="0.2">
      <c r="I9625" s="26"/>
    </row>
    <row r="9626" spans="9:9" x14ac:dyDescent="0.2">
      <c r="I9626" s="26"/>
    </row>
    <row r="9627" spans="9:9" x14ac:dyDescent="0.2">
      <c r="I9627" s="26"/>
    </row>
    <row r="9628" spans="9:9" x14ac:dyDescent="0.2">
      <c r="I9628" s="26"/>
    </row>
    <row r="9629" spans="9:9" x14ac:dyDescent="0.2">
      <c r="I9629" s="26"/>
    </row>
    <row r="9630" spans="9:9" x14ac:dyDescent="0.2">
      <c r="I9630" s="26"/>
    </row>
    <row r="9631" spans="9:9" x14ac:dyDescent="0.2">
      <c r="I9631" s="26"/>
    </row>
    <row r="9632" spans="9:9" x14ac:dyDescent="0.2">
      <c r="I9632" s="26"/>
    </row>
    <row r="9633" spans="9:9" x14ac:dyDescent="0.2">
      <c r="I9633" s="26"/>
    </row>
    <row r="9634" spans="9:9" x14ac:dyDescent="0.2">
      <c r="I9634" s="26"/>
    </row>
    <row r="9635" spans="9:9" x14ac:dyDescent="0.2">
      <c r="I9635" s="26"/>
    </row>
    <row r="9636" spans="9:9" x14ac:dyDescent="0.2">
      <c r="I9636" s="26"/>
    </row>
    <row r="9637" spans="9:9" x14ac:dyDescent="0.2">
      <c r="I9637" s="26"/>
    </row>
    <row r="9638" spans="9:9" x14ac:dyDescent="0.2">
      <c r="I9638" s="26"/>
    </row>
    <row r="9639" spans="9:9" x14ac:dyDescent="0.2">
      <c r="I9639" s="26"/>
    </row>
    <row r="9640" spans="9:9" x14ac:dyDescent="0.2">
      <c r="I9640" s="26"/>
    </row>
    <row r="9641" spans="9:9" x14ac:dyDescent="0.2">
      <c r="I9641" s="26"/>
    </row>
    <row r="9642" spans="9:9" x14ac:dyDescent="0.2">
      <c r="I9642" s="26"/>
    </row>
    <row r="9643" spans="9:9" x14ac:dyDescent="0.2">
      <c r="I9643" s="26"/>
    </row>
    <row r="9644" spans="9:9" x14ac:dyDescent="0.2">
      <c r="I9644" s="26"/>
    </row>
    <row r="9645" spans="9:9" x14ac:dyDescent="0.2">
      <c r="I9645" s="26"/>
    </row>
    <row r="9646" spans="9:9" x14ac:dyDescent="0.2">
      <c r="I9646" s="26"/>
    </row>
    <row r="9647" spans="9:9" x14ac:dyDescent="0.2">
      <c r="I9647" s="26"/>
    </row>
    <row r="9648" spans="9:9" x14ac:dyDescent="0.2">
      <c r="I9648" s="26"/>
    </row>
    <row r="9649" spans="9:9" x14ac:dyDescent="0.2">
      <c r="I9649" s="26"/>
    </row>
    <row r="9650" spans="9:9" x14ac:dyDescent="0.2">
      <c r="I9650" s="26"/>
    </row>
    <row r="9651" spans="9:9" x14ac:dyDescent="0.2">
      <c r="I9651" s="26"/>
    </row>
    <row r="9652" spans="9:9" x14ac:dyDescent="0.2">
      <c r="I9652" s="26"/>
    </row>
    <row r="9653" spans="9:9" x14ac:dyDescent="0.2">
      <c r="I9653" s="26"/>
    </row>
    <row r="9654" spans="9:9" x14ac:dyDescent="0.2">
      <c r="I9654" s="26"/>
    </row>
    <row r="9655" spans="9:9" x14ac:dyDescent="0.2">
      <c r="I9655" s="26"/>
    </row>
    <row r="9656" spans="9:9" x14ac:dyDescent="0.2">
      <c r="I9656" s="26"/>
    </row>
    <row r="9657" spans="9:9" x14ac:dyDescent="0.2">
      <c r="I9657" s="26"/>
    </row>
    <row r="9658" spans="9:9" x14ac:dyDescent="0.2">
      <c r="I9658" s="26"/>
    </row>
    <row r="9659" spans="9:9" x14ac:dyDescent="0.2">
      <c r="I9659" s="26"/>
    </row>
    <row r="9660" spans="9:9" x14ac:dyDescent="0.2">
      <c r="I9660" s="26"/>
    </row>
    <row r="9661" spans="9:9" x14ac:dyDescent="0.2">
      <c r="I9661" s="26"/>
    </row>
    <row r="9662" spans="9:9" x14ac:dyDescent="0.2">
      <c r="I9662" s="26"/>
    </row>
    <row r="9663" spans="9:9" x14ac:dyDescent="0.2">
      <c r="I9663" s="26"/>
    </row>
    <row r="9664" spans="9:9" x14ac:dyDescent="0.2">
      <c r="I9664" s="26"/>
    </row>
    <row r="9665" spans="9:9" x14ac:dyDescent="0.2">
      <c r="I9665" s="26"/>
    </row>
    <row r="9666" spans="9:9" x14ac:dyDescent="0.2">
      <c r="I9666" s="26"/>
    </row>
    <row r="9667" spans="9:9" x14ac:dyDescent="0.2">
      <c r="I9667" s="26"/>
    </row>
    <row r="9668" spans="9:9" x14ac:dyDescent="0.2">
      <c r="I9668" s="26"/>
    </row>
    <row r="9669" spans="9:9" x14ac:dyDescent="0.2">
      <c r="I9669" s="26"/>
    </row>
    <row r="9670" spans="9:9" x14ac:dyDescent="0.2">
      <c r="I9670" s="26"/>
    </row>
    <row r="9671" spans="9:9" x14ac:dyDescent="0.2">
      <c r="I9671" s="26"/>
    </row>
    <row r="9672" spans="9:9" x14ac:dyDescent="0.2">
      <c r="I9672" s="26"/>
    </row>
    <row r="9673" spans="9:9" x14ac:dyDescent="0.2">
      <c r="I9673" s="26"/>
    </row>
    <row r="9674" spans="9:9" x14ac:dyDescent="0.2">
      <c r="I9674" s="26"/>
    </row>
    <row r="9675" spans="9:9" x14ac:dyDescent="0.2">
      <c r="I9675" s="26"/>
    </row>
    <row r="9676" spans="9:9" x14ac:dyDescent="0.2">
      <c r="I9676" s="26"/>
    </row>
    <row r="9677" spans="9:9" x14ac:dyDescent="0.2">
      <c r="I9677" s="26"/>
    </row>
    <row r="9678" spans="9:9" x14ac:dyDescent="0.2">
      <c r="I9678" s="26"/>
    </row>
    <row r="9679" spans="9:9" x14ac:dyDescent="0.2">
      <c r="I9679" s="26"/>
    </row>
    <row r="9680" spans="9:9" x14ac:dyDescent="0.2">
      <c r="I9680" s="26"/>
    </row>
    <row r="9681" spans="9:9" x14ac:dyDescent="0.2">
      <c r="I9681" s="26"/>
    </row>
    <row r="9682" spans="9:9" x14ac:dyDescent="0.2">
      <c r="I9682" s="26"/>
    </row>
    <row r="9683" spans="9:9" x14ac:dyDescent="0.2">
      <c r="I9683" s="26"/>
    </row>
    <row r="9684" spans="9:9" x14ac:dyDescent="0.2">
      <c r="I9684" s="26"/>
    </row>
    <row r="9685" spans="9:9" x14ac:dyDescent="0.2">
      <c r="I9685" s="26"/>
    </row>
    <row r="9686" spans="9:9" x14ac:dyDescent="0.2">
      <c r="I9686" s="26"/>
    </row>
    <row r="9687" spans="9:9" x14ac:dyDescent="0.2">
      <c r="I9687" s="26"/>
    </row>
    <row r="9688" spans="9:9" x14ac:dyDescent="0.2">
      <c r="I9688" s="26"/>
    </row>
    <row r="9689" spans="9:9" x14ac:dyDescent="0.2">
      <c r="I9689" s="26"/>
    </row>
    <row r="9690" spans="9:9" x14ac:dyDescent="0.2">
      <c r="I9690" s="26"/>
    </row>
    <row r="9691" spans="9:9" x14ac:dyDescent="0.2">
      <c r="I9691" s="26"/>
    </row>
    <row r="9692" spans="9:9" x14ac:dyDescent="0.2">
      <c r="I9692" s="26"/>
    </row>
    <row r="9693" spans="9:9" x14ac:dyDescent="0.2">
      <c r="I9693" s="26"/>
    </row>
    <row r="9694" spans="9:9" x14ac:dyDescent="0.2">
      <c r="I9694" s="26"/>
    </row>
    <row r="9695" spans="9:9" x14ac:dyDescent="0.2">
      <c r="I9695" s="26"/>
    </row>
    <row r="9696" spans="9:9" x14ac:dyDescent="0.2">
      <c r="I9696" s="26"/>
    </row>
    <row r="9697" spans="9:9" x14ac:dyDescent="0.2">
      <c r="I9697" s="26"/>
    </row>
    <row r="9698" spans="9:9" x14ac:dyDescent="0.2">
      <c r="I9698" s="26"/>
    </row>
    <row r="9699" spans="9:9" x14ac:dyDescent="0.2">
      <c r="I9699" s="26"/>
    </row>
    <row r="9700" spans="9:9" x14ac:dyDescent="0.2">
      <c r="I9700" s="26"/>
    </row>
    <row r="9701" spans="9:9" x14ac:dyDescent="0.2">
      <c r="I9701" s="26"/>
    </row>
    <row r="9702" spans="9:9" x14ac:dyDescent="0.2">
      <c r="I9702" s="26"/>
    </row>
    <row r="9703" spans="9:9" x14ac:dyDescent="0.2">
      <c r="I9703" s="26"/>
    </row>
    <row r="9704" spans="9:9" x14ac:dyDescent="0.2">
      <c r="I9704" s="26"/>
    </row>
    <row r="9705" spans="9:9" x14ac:dyDescent="0.2">
      <c r="I9705" s="26"/>
    </row>
    <row r="9706" spans="9:9" x14ac:dyDescent="0.2">
      <c r="I9706" s="26"/>
    </row>
    <row r="9707" spans="9:9" x14ac:dyDescent="0.2">
      <c r="I9707" s="26"/>
    </row>
    <row r="9708" spans="9:9" x14ac:dyDescent="0.2">
      <c r="I9708" s="26"/>
    </row>
    <row r="9709" spans="9:9" x14ac:dyDescent="0.2">
      <c r="I9709" s="26"/>
    </row>
    <row r="9710" spans="9:9" x14ac:dyDescent="0.2">
      <c r="I9710" s="26"/>
    </row>
    <row r="9711" spans="9:9" x14ac:dyDescent="0.2">
      <c r="I9711" s="26"/>
    </row>
    <row r="9712" spans="9:9" x14ac:dyDescent="0.2">
      <c r="I9712" s="26"/>
    </row>
    <row r="9713" spans="9:9" x14ac:dyDescent="0.2">
      <c r="I9713" s="26"/>
    </row>
    <row r="9714" spans="9:9" x14ac:dyDescent="0.2">
      <c r="I9714" s="26"/>
    </row>
    <row r="9715" spans="9:9" x14ac:dyDescent="0.2">
      <c r="I9715" s="26"/>
    </row>
    <row r="9716" spans="9:9" x14ac:dyDescent="0.2">
      <c r="I9716" s="26"/>
    </row>
    <row r="9717" spans="9:9" x14ac:dyDescent="0.2">
      <c r="I9717" s="26"/>
    </row>
    <row r="9718" spans="9:9" x14ac:dyDescent="0.2">
      <c r="I9718" s="26"/>
    </row>
    <row r="9719" spans="9:9" x14ac:dyDescent="0.2">
      <c r="I9719" s="26"/>
    </row>
    <row r="9720" spans="9:9" x14ac:dyDescent="0.2">
      <c r="I9720" s="26"/>
    </row>
    <row r="9721" spans="9:9" x14ac:dyDescent="0.2">
      <c r="I9721" s="26"/>
    </row>
    <row r="9722" spans="9:9" x14ac:dyDescent="0.2">
      <c r="I9722" s="26"/>
    </row>
    <row r="9723" spans="9:9" x14ac:dyDescent="0.2">
      <c r="I9723" s="26"/>
    </row>
    <row r="9724" spans="9:9" x14ac:dyDescent="0.2">
      <c r="I9724" s="26"/>
    </row>
    <row r="9725" spans="9:9" x14ac:dyDescent="0.2">
      <c r="I9725" s="26"/>
    </row>
    <row r="9726" spans="9:9" x14ac:dyDescent="0.2">
      <c r="I9726" s="26"/>
    </row>
    <row r="9727" spans="9:9" x14ac:dyDescent="0.2">
      <c r="I9727" s="26"/>
    </row>
    <row r="9728" spans="9:9" x14ac:dyDescent="0.2">
      <c r="I9728" s="26"/>
    </row>
    <row r="9729" spans="9:9" x14ac:dyDescent="0.2">
      <c r="I9729" s="26"/>
    </row>
    <row r="9730" spans="9:9" x14ac:dyDescent="0.2">
      <c r="I9730" s="26"/>
    </row>
    <row r="9731" spans="9:9" x14ac:dyDescent="0.2">
      <c r="I9731" s="26"/>
    </row>
    <row r="9732" spans="9:9" x14ac:dyDescent="0.2">
      <c r="I9732" s="26"/>
    </row>
    <row r="9733" spans="9:9" x14ac:dyDescent="0.2">
      <c r="I9733" s="26"/>
    </row>
    <row r="9734" spans="9:9" x14ac:dyDescent="0.2">
      <c r="I9734" s="26"/>
    </row>
    <row r="9735" spans="9:9" x14ac:dyDescent="0.2">
      <c r="I9735" s="26"/>
    </row>
    <row r="9736" spans="9:9" x14ac:dyDescent="0.2">
      <c r="I9736" s="26"/>
    </row>
    <row r="9737" spans="9:9" x14ac:dyDescent="0.2">
      <c r="I9737" s="26"/>
    </row>
    <row r="9738" spans="9:9" x14ac:dyDescent="0.2">
      <c r="I9738" s="26"/>
    </row>
    <row r="9739" spans="9:9" x14ac:dyDescent="0.2">
      <c r="I9739" s="26"/>
    </row>
    <row r="9740" spans="9:9" x14ac:dyDescent="0.2">
      <c r="I9740" s="26"/>
    </row>
    <row r="9741" spans="9:9" x14ac:dyDescent="0.2">
      <c r="I9741" s="26"/>
    </row>
    <row r="9742" spans="9:9" x14ac:dyDescent="0.2">
      <c r="I9742" s="26"/>
    </row>
    <row r="9743" spans="9:9" x14ac:dyDescent="0.2">
      <c r="I9743" s="26"/>
    </row>
    <row r="9744" spans="9:9" x14ac:dyDescent="0.2">
      <c r="I9744" s="26"/>
    </row>
    <row r="9745" spans="9:9" x14ac:dyDescent="0.2">
      <c r="I9745" s="26"/>
    </row>
    <row r="9746" spans="9:9" x14ac:dyDescent="0.2">
      <c r="I9746" s="26"/>
    </row>
    <row r="9747" spans="9:9" x14ac:dyDescent="0.2">
      <c r="I9747" s="26"/>
    </row>
    <row r="9748" spans="9:9" x14ac:dyDescent="0.2">
      <c r="I9748" s="26"/>
    </row>
    <row r="9749" spans="9:9" x14ac:dyDescent="0.2">
      <c r="I9749" s="26"/>
    </row>
    <row r="9750" spans="9:9" x14ac:dyDescent="0.2">
      <c r="I9750" s="26"/>
    </row>
    <row r="9751" spans="9:9" x14ac:dyDescent="0.2">
      <c r="I9751" s="26"/>
    </row>
    <row r="9752" spans="9:9" x14ac:dyDescent="0.2">
      <c r="I9752" s="26"/>
    </row>
    <row r="9753" spans="9:9" x14ac:dyDescent="0.2">
      <c r="I9753" s="26"/>
    </row>
    <row r="9754" spans="9:9" x14ac:dyDescent="0.2">
      <c r="I9754" s="26"/>
    </row>
    <row r="9755" spans="9:9" x14ac:dyDescent="0.2">
      <c r="I9755" s="26"/>
    </row>
    <row r="9756" spans="9:9" x14ac:dyDescent="0.2">
      <c r="I9756" s="26"/>
    </row>
    <row r="9757" spans="9:9" x14ac:dyDescent="0.2">
      <c r="I9757" s="26"/>
    </row>
    <row r="9758" spans="9:9" x14ac:dyDescent="0.2">
      <c r="I9758" s="26"/>
    </row>
    <row r="9759" spans="9:9" x14ac:dyDescent="0.2">
      <c r="I9759" s="26"/>
    </row>
    <row r="9760" spans="9:9" x14ac:dyDescent="0.2">
      <c r="I9760" s="26"/>
    </row>
    <row r="9761" spans="9:9" x14ac:dyDescent="0.2">
      <c r="I9761" s="26"/>
    </row>
    <row r="9762" spans="9:9" x14ac:dyDescent="0.2">
      <c r="I9762" s="26"/>
    </row>
    <row r="9763" spans="9:9" x14ac:dyDescent="0.2">
      <c r="I9763" s="26"/>
    </row>
    <row r="9764" spans="9:9" x14ac:dyDescent="0.2">
      <c r="I9764" s="26"/>
    </row>
    <row r="9765" spans="9:9" x14ac:dyDescent="0.2">
      <c r="I9765" s="26"/>
    </row>
    <row r="9766" spans="9:9" x14ac:dyDescent="0.2">
      <c r="I9766" s="26"/>
    </row>
    <row r="9767" spans="9:9" x14ac:dyDescent="0.2">
      <c r="I9767" s="26"/>
    </row>
    <row r="9768" spans="9:9" x14ac:dyDescent="0.2">
      <c r="I9768" s="26"/>
    </row>
    <row r="9769" spans="9:9" x14ac:dyDescent="0.2">
      <c r="I9769" s="26"/>
    </row>
    <row r="9770" spans="9:9" x14ac:dyDescent="0.2">
      <c r="I9770" s="26"/>
    </row>
    <row r="9771" spans="9:9" x14ac:dyDescent="0.2">
      <c r="I9771" s="26"/>
    </row>
    <row r="9772" spans="9:9" x14ac:dyDescent="0.2">
      <c r="I9772" s="26"/>
    </row>
    <row r="9773" spans="9:9" x14ac:dyDescent="0.2">
      <c r="I9773" s="26"/>
    </row>
    <row r="9774" spans="9:9" x14ac:dyDescent="0.2">
      <c r="I9774" s="26"/>
    </row>
    <row r="9775" spans="9:9" x14ac:dyDescent="0.2">
      <c r="I9775" s="26"/>
    </row>
    <row r="9776" spans="9:9" x14ac:dyDescent="0.2">
      <c r="I9776" s="26"/>
    </row>
    <row r="9777" spans="9:9" x14ac:dyDescent="0.2">
      <c r="I9777" s="26"/>
    </row>
    <row r="9778" spans="9:9" x14ac:dyDescent="0.2">
      <c r="I9778" s="26"/>
    </row>
    <row r="9779" spans="9:9" x14ac:dyDescent="0.2">
      <c r="I9779" s="26"/>
    </row>
    <row r="9780" spans="9:9" x14ac:dyDescent="0.2">
      <c r="I9780" s="26"/>
    </row>
    <row r="9781" spans="9:9" x14ac:dyDescent="0.2">
      <c r="I9781" s="26"/>
    </row>
    <row r="9782" spans="9:9" x14ac:dyDescent="0.2">
      <c r="I9782" s="26"/>
    </row>
    <row r="9783" spans="9:9" x14ac:dyDescent="0.2">
      <c r="I9783" s="26"/>
    </row>
    <row r="9784" spans="9:9" x14ac:dyDescent="0.2">
      <c r="I9784" s="26"/>
    </row>
    <row r="9785" spans="9:9" x14ac:dyDescent="0.2">
      <c r="I9785" s="26"/>
    </row>
    <row r="9786" spans="9:9" x14ac:dyDescent="0.2">
      <c r="I9786" s="26"/>
    </row>
    <row r="9787" spans="9:9" x14ac:dyDescent="0.2">
      <c r="I9787" s="26"/>
    </row>
    <row r="9788" spans="9:9" x14ac:dyDescent="0.2">
      <c r="I9788" s="26"/>
    </row>
    <row r="9789" spans="9:9" x14ac:dyDescent="0.2">
      <c r="I9789" s="26"/>
    </row>
    <row r="9790" spans="9:9" x14ac:dyDescent="0.2">
      <c r="I9790" s="26"/>
    </row>
    <row r="9791" spans="9:9" x14ac:dyDescent="0.2">
      <c r="I9791" s="26"/>
    </row>
    <row r="9792" spans="9:9" x14ac:dyDescent="0.2">
      <c r="I9792" s="26"/>
    </row>
    <row r="9793" spans="9:9" x14ac:dyDescent="0.2">
      <c r="I9793" s="26"/>
    </row>
    <row r="9794" spans="9:9" x14ac:dyDescent="0.2">
      <c r="I9794" s="26"/>
    </row>
    <row r="9795" spans="9:9" x14ac:dyDescent="0.2">
      <c r="I9795" s="26"/>
    </row>
    <row r="9796" spans="9:9" x14ac:dyDescent="0.2">
      <c r="I9796" s="26"/>
    </row>
    <row r="9797" spans="9:9" x14ac:dyDescent="0.2">
      <c r="I9797" s="26"/>
    </row>
    <row r="9798" spans="9:9" x14ac:dyDescent="0.2">
      <c r="I9798" s="26"/>
    </row>
    <row r="9799" spans="9:9" x14ac:dyDescent="0.2">
      <c r="I9799" s="26"/>
    </row>
    <row r="9800" spans="9:9" x14ac:dyDescent="0.2">
      <c r="I9800" s="26"/>
    </row>
    <row r="9801" spans="9:9" x14ac:dyDescent="0.2">
      <c r="I9801" s="26"/>
    </row>
    <row r="9802" spans="9:9" x14ac:dyDescent="0.2">
      <c r="I9802" s="26"/>
    </row>
    <row r="9803" spans="9:9" x14ac:dyDescent="0.2">
      <c r="I9803" s="26"/>
    </row>
    <row r="9804" spans="9:9" x14ac:dyDescent="0.2">
      <c r="I9804" s="26"/>
    </row>
    <row r="9805" spans="9:9" x14ac:dyDescent="0.2">
      <c r="I9805" s="26"/>
    </row>
    <row r="9806" spans="9:9" x14ac:dyDescent="0.2">
      <c r="I9806" s="26"/>
    </row>
    <row r="9807" spans="9:9" x14ac:dyDescent="0.2">
      <c r="I9807" s="26"/>
    </row>
    <row r="9808" spans="9:9" x14ac:dyDescent="0.2">
      <c r="I9808" s="26"/>
    </row>
    <row r="9809" spans="9:9" x14ac:dyDescent="0.2">
      <c r="I9809" s="26"/>
    </row>
    <row r="9810" spans="9:9" x14ac:dyDescent="0.2">
      <c r="I9810" s="26"/>
    </row>
    <row r="9811" spans="9:9" x14ac:dyDescent="0.2">
      <c r="I9811" s="26"/>
    </row>
    <row r="9812" spans="9:9" x14ac:dyDescent="0.2">
      <c r="I9812" s="26"/>
    </row>
    <row r="9813" spans="9:9" x14ac:dyDescent="0.2">
      <c r="I9813" s="26"/>
    </row>
    <row r="9814" spans="9:9" x14ac:dyDescent="0.2">
      <c r="I9814" s="26"/>
    </row>
    <row r="9815" spans="9:9" x14ac:dyDescent="0.2">
      <c r="I9815" s="26"/>
    </row>
    <row r="9816" spans="9:9" x14ac:dyDescent="0.2">
      <c r="I9816" s="26"/>
    </row>
    <row r="9817" spans="9:9" x14ac:dyDescent="0.2">
      <c r="I9817" s="26"/>
    </row>
    <row r="9818" spans="9:9" x14ac:dyDescent="0.2">
      <c r="I9818" s="26"/>
    </row>
    <row r="9819" spans="9:9" x14ac:dyDescent="0.2">
      <c r="I9819" s="26"/>
    </row>
    <row r="9820" spans="9:9" x14ac:dyDescent="0.2">
      <c r="I9820" s="26"/>
    </row>
    <row r="9821" spans="9:9" x14ac:dyDescent="0.2">
      <c r="I9821" s="26"/>
    </row>
    <row r="9822" spans="9:9" x14ac:dyDescent="0.2">
      <c r="I9822" s="26"/>
    </row>
    <row r="9823" spans="9:9" x14ac:dyDescent="0.2">
      <c r="I9823" s="26"/>
    </row>
    <row r="9824" spans="9:9" x14ac:dyDescent="0.2">
      <c r="I9824" s="26"/>
    </row>
    <row r="9825" spans="9:9" x14ac:dyDescent="0.2">
      <c r="I9825" s="26"/>
    </row>
    <row r="9826" spans="9:9" x14ac:dyDescent="0.2">
      <c r="I9826" s="26"/>
    </row>
    <row r="9827" spans="9:9" x14ac:dyDescent="0.2">
      <c r="I9827" s="26"/>
    </row>
    <row r="9828" spans="9:9" x14ac:dyDescent="0.2">
      <c r="I9828" s="26"/>
    </row>
    <row r="9829" spans="9:9" x14ac:dyDescent="0.2">
      <c r="I9829" s="26"/>
    </row>
    <row r="9830" spans="9:9" x14ac:dyDescent="0.2">
      <c r="I9830" s="26"/>
    </row>
    <row r="9831" spans="9:9" x14ac:dyDescent="0.2">
      <c r="I9831" s="26"/>
    </row>
    <row r="9832" spans="9:9" x14ac:dyDescent="0.2">
      <c r="I9832" s="26"/>
    </row>
    <row r="9833" spans="9:9" x14ac:dyDescent="0.2">
      <c r="I9833" s="26"/>
    </row>
    <row r="9834" spans="9:9" x14ac:dyDescent="0.2">
      <c r="I9834" s="26"/>
    </row>
    <row r="9835" spans="9:9" x14ac:dyDescent="0.2">
      <c r="I9835" s="26"/>
    </row>
    <row r="9836" spans="9:9" x14ac:dyDescent="0.2">
      <c r="I9836" s="26"/>
    </row>
    <row r="9837" spans="9:9" x14ac:dyDescent="0.2">
      <c r="I9837" s="26"/>
    </row>
    <row r="9838" spans="9:9" x14ac:dyDescent="0.2">
      <c r="I9838" s="26"/>
    </row>
    <row r="9839" spans="9:9" x14ac:dyDescent="0.2">
      <c r="I9839" s="26"/>
    </row>
    <row r="9840" spans="9:9" x14ac:dyDescent="0.2">
      <c r="I9840" s="26"/>
    </row>
    <row r="9841" spans="9:9" x14ac:dyDescent="0.2">
      <c r="I9841" s="26"/>
    </row>
    <row r="9842" spans="9:9" x14ac:dyDescent="0.2">
      <c r="I9842" s="26"/>
    </row>
    <row r="9843" spans="9:9" x14ac:dyDescent="0.2">
      <c r="I9843" s="26"/>
    </row>
    <row r="9844" spans="9:9" x14ac:dyDescent="0.2">
      <c r="I9844" s="26"/>
    </row>
    <row r="9845" spans="9:9" x14ac:dyDescent="0.2">
      <c r="I9845" s="26"/>
    </row>
    <row r="9846" spans="9:9" x14ac:dyDescent="0.2">
      <c r="I9846" s="26"/>
    </row>
    <row r="9847" spans="9:9" x14ac:dyDescent="0.2">
      <c r="I9847" s="26"/>
    </row>
    <row r="9848" spans="9:9" x14ac:dyDescent="0.2">
      <c r="I9848" s="26"/>
    </row>
    <row r="9849" spans="9:9" x14ac:dyDescent="0.2">
      <c r="I9849" s="26"/>
    </row>
    <row r="9850" spans="9:9" x14ac:dyDescent="0.2">
      <c r="I9850" s="26"/>
    </row>
    <row r="9851" spans="9:9" x14ac:dyDescent="0.2">
      <c r="I9851" s="26"/>
    </row>
    <row r="9852" spans="9:9" x14ac:dyDescent="0.2">
      <c r="I9852" s="26"/>
    </row>
    <row r="9853" spans="9:9" x14ac:dyDescent="0.2">
      <c r="I9853" s="26"/>
    </row>
    <row r="9854" spans="9:9" x14ac:dyDescent="0.2">
      <c r="I9854" s="26"/>
    </row>
    <row r="9855" spans="9:9" x14ac:dyDescent="0.2">
      <c r="I9855" s="26"/>
    </row>
    <row r="9856" spans="9:9" x14ac:dyDescent="0.2">
      <c r="I9856" s="26"/>
    </row>
    <row r="9857" spans="9:9" x14ac:dyDescent="0.2">
      <c r="I9857" s="26"/>
    </row>
    <row r="9858" spans="9:9" x14ac:dyDescent="0.2">
      <c r="I9858" s="26"/>
    </row>
    <row r="9859" spans="9:9" x14ac:dyDescent="0.2">
      <c r="I9859" s="26"/>
    </row>
    <row r="9860" spans="9:9" x14ac:dyDescent="0.2">
      <c r="I9860" s="26"/>
    </row>
    <row r="9861" spans="9:9" x14ac:dyDescent="0.2">
      <c r="I9861" s="26"/>
    </row>
    <row r="9862" spans="9:9" x14ac:dyDescent="0.2">
      <c r="I9862" s="26"/>
    </row>
    <row r="9863" spans="9:9" x14ac:dyDescent="0.2">
      <c r="I9863" s="26"/>
    </row>
    <row r="9864" spans="9:9" x14ac:dyDescent="0.2">
      <c r="I9864" s="26"/>
    </row>
    <row r="9865" spans="9:9" x14ac:dyDescent="0.2">
      <c r="I9865" s="26"/>
    </row>
    <row r="9866" spans="9:9" x14ac:dyDescent="0.2">
      <c r="I9866" s="26"/>
    </row>
    <row r="9867" spans="9:9" x14ac:dyDescent="0.2">
      <c r="I9867" s="26"/>
    </row>
    <row r="9868" spans="9:9" x14ac:dyDescent="0.2">
      <c r="I9868" s="26"/>
    </row>
    <row r="9869" spans="9:9" x14ac:dyDescent="0.2">
      <c r="I9869" s="26"/>
    </row>
    <row r="9870" spans="9:9" x14ac:dyDescent="0.2">
      <c r="I9870" s="26"/>
    </row>
    <row r="9871" spans="9:9" x14ac:dyDescent="0.2">
      <c r="I9871" s="26"/>
    </row>
    <row r="9872" spans="9:9" x14ac:dyDescent="0.2">
      <c r="I9872" s="26"/>
    </row>
    <row r="9873" spans="9:9" x14ac:dyDescent="0.2">
      <c r="I9873" s="26"/>
    </row>
    <row r="9874" spans="9:9" x14ac:dyDescent="0.2">
      <c r="I9874" s="26"/>
    </row>
    <row r="9875" spans="9:9" x14ac:dyDescent="0.2">
      <c r="I9875" s="26"/>
    </row>
    <row r="9876" spans="9:9" x14ac:dyDescent="0.2">
      <c r="I9876" s="26"/>
    </row>
    <row r="9877" spans="9:9" x14ac:dyDescent="0.2">
      <c r="I9877" s="26"/>
    </row>
    <row r="9878" spans="9:9" x14ac:dyDescent="0.2">
      <c r="I9878" s="26"/>
    </row>
    <row r="9879" spans="9:9" x14ac:dyDescent="0.2">
      <c r="I9879" s="26"/>
    </row>
    <row r="9880" spans="9:9" x14ac:dyDescent="0.2">
      <c r="I9880" s="26"/>
    </row>
    <row r="9881" spans="9:9" x14ac:dyDescent="0.2">
      <c r="I9881" s="26"/>
    </row>
    <row r="9882" spans="9:9" x14ac:dyDescent="0.2">
      <c r="I9882" s="26"/>
    </row>
    <row r="9883" spans="9:9" x14ac:dyDescent="0.2">
      <c r="I9883" s="26"/>
    </row>
    <row r="9884" spans="9:9" x14ac:dyDescent="0.2">
      <c r="I9884" s="26"/>
    </row>
    <row r="9885" spans="9:9" x14ac:dyDescent="0.2">
      <c r="I9885" s="26"/>
    </row>
    <row r="9886" spans="9:9" x14ac:dyDescent="0.2">
      <c r="I9886" s="26"/>
    </row>
    <row r="9887" spans="9:9" x14ac:dyDescent="0.2">
      <c r="I9887" s="26"/>
    </row>
    <row r="9888" spans="9:9" x14ac:dyDescent="0.2">
      <c r="I9888" s="26"/>
    </row>
    <row r="9889" spans="9:9" x14ac:dyDescent="0.2">
      <c r="I9889" s="26"/>
    </row>
    <row r="9890" spans="9:9" x14ac:dyDescent="0.2">
      <c r="I9890" s="26"/>
    </row>
    <row r="9891" spans="9:9" x14ac:dyDescent="0.2">
      <c r="I9891" s="26"/>
    </row>
    <row r="9892" spans="9:9" x14ac:dyDescent="0.2">
      <c r="I9892" s="26"/>
    </row>
    <row r="9893" spans="9:9" x14ac:dyDescent="0.2">
      <c r="I9893" s="26"/>
    </row>
    <row r="9894" spans="9:9" x14ac:dyDescent="0.2">
      <c r="I9894" s="26"/>
    </row>
    <row r="9895" spans="9:9" x14ac:dyDescent="0.2">
      <c r="I9895" s="26"/>
    </row>
    <row r="9896" spans="9:9" x14ac:dyDescent="0.2">
      <c r="I9896" s="26"/>
    </row>
    <row r="9897" spans="9:9" x14ac:dyDescent="0.2">
      <c r="I9897" s="26"/>
    </row>
    <row r="9898" spans="9:9" x14ac:dyDescent="0.2">
      <c r="I9898" s="26"/>
    </row>
    <row r="9899" spans="9:9" x14ac:dyDescent="0.2">
      <c r="I9899" s="26"/>
    </row>
    <row r="9900" spans="9:9" x14ac:dyDescent="0.2">
      <c r="I9900" s="26"/>
    </row>
    <row r="9901" spans="9:9" x14ac:dyDescent="0.2">
      <c r="I9901" s="26"/>
    </row>
    <row r="9902" spans="9:9" x14ac:dyDescent="0.2">
      <c r="I9902" s="26"/>
    </row>
    <row r="9903" spans="9:9" x14ac:dyDescent="0.2">
      <c r="I9903" s="26"/>
    </row>
    <row r="9904" spans="9:9" x14ac:dyDescent="0.2">
      <c r="I9904" s="26"/>
    </row>
    <row r="9905" spans="9:9" x14ac:dyDescent="0.2">
      <c r="I9905" s="26"/>
    </row>
    <row r="9906" spans="9:9" x14ac:dyDescent="0.2">
      <c r="I9906" s="26"/>
    </row>
    <row r="9907" spans="9:9" x14ac:dyDescent="0.2">
      <c r="I9907" s="26"/>
    </row>
    <row r="9908" spans="9:9" x14ac:dyDescent="0.2">
      <c r="I9908" s="26"/>
    </row>
    <row r="9909" spans="9:9" x14ac:dyDescent="0.2">
      <c r="I9909" s="26"/>
    </row>
    <row r="9910" spans="9:9" x14ac:dyDescent="0.2">
      <c r="I9910" s="26"/>
    </row>
    <row r="9911" spans="9:9" x14ac:dyDescent="0.2">
      <c r="I9911" s="26"/>
    </row>
    <row r="9912" spans="9:9" x14ac:dyDescent="0.2">
      <c r="I9912" s="26"/>
    </row>
    <row r="9913" spans="9:9" x14ac:dyDescent="0.2">
      <c r="I9913" s="26"/>
    </row>
    <row r="9914" spans="9:9" x14ac:dyDescent="0.2">
      <c r="I9914" s="26"/>
    </row>
    <row r="9915" spans="9:9" x14ac:dyDescent="0.2">
      <c r="I9915" s="26"/>
    </row>
    <row r="9916" spans="9:9" x14ac:dyDescent="0.2">
      <c r="I9916" s="26"/>
    </row>
    <row r="9917" spans="9:9" x14ac:dyDescent="0.2">
      <c r="I9917" s="26"/>
    </row>
    <row r="9918" spans="9:9" x14ac:dyDescent="0.2">
      <c r="I9918" s="26"/>
    </row>
    <row r="9919" spans="9:9" x14ac:dyDescent="0.2">
      <c r="I9919" s="26"/>
    </row>
    <row r="9920" spans="9:9" x14ac:dyDescent="0.2">
      <c r="I9920" s="26"/>
    </row>
    <row r="9921" spans="9:9" x14ac:dyDescent="0.2">
      <c r="I9921" s="26"/>
    </row>
    <row r="9922" spans="9:9" x14ac:dyDescent="0.2">
      <c r="I9922" s="26"/>
    </row>
    <row r="9923" spans="9:9" x14ac:dyDescent="0.2">
      <c r="I9923" s="26"/>
    </row>
    <row r="9924" spans="9:9" x14ac:dyDescent="0.2">
      <c r="I9924" s="26"/>
    </row>
    <row r="9925" spans="9:9" x14ac:dyDescent="0.2">
      <c r="I9925" s="26"/>
    </row>
    <row r="9926" spans="9:9" x14ac:dyDescent="0.2">
      <c r="I9926" s="26"/>
    </row>
    <row r="9927" spans="9:9" x14ac:dyDescent="0.2">
      <c r="I9927" s="26"/>
    </row>
    <row r="9928" spans="9:9" x14ac:dyDescent="0.2">
      <c r="I9928" s="26"/>
    </row>
    <row r="9929" spans="9:9" x14ac:dyDescent="0.2">
      <c r="I9929" s="26"/>
    </row>
    <row r="9930" spans="9:9" x14ac:dyDescent="0.2">
      <c r="I9930" s="26"/>
    </row>
    <row r="9931" spans="9:9" x14ac:dyDescent="0.2">
      <c r="I9931" s="26"/>
    </row>
    <row r="9932" spans="9:9" x14ac:dyDescent="0.2">
      <c r="I9932" s="26"/>
    </row>
    <row r="9933" spans="9:9" x14ac:dyDescent="0.2">
      <c r="I9933" s="26"/>
    </row>
    <row r="9934" spans="9:9" x14ac:dyDescent="0.2">
      <c r="I9934" s="26"/>
    </row>
    <row r="9935" spans="9:9" x14ac:dyDescent="0.2">
      <c r="I9935" s="26"/>
    </row>
    <row r="9936" spans="9:9" x14ac:dyDescent="0.2">
      <c r="I9936" s="26"/>
    </row>
    <row r="9937" spans="9:9" x14ac:dyDescent="0.2">
      <c r="I9937" s="26"/>
    </row>
    <row r="9938" spans="9:9" x14ac:dyDescent="0.2">
      <c r="I9938" s="26"/>
    </row>
    <row r="9939" spans="9:9" x14ac:dyDescent="0.2">
      <c r="I9939" s="26"/>
    </row>
    <row r="9940" spans="9:9" x14ac:dyDescent="0.2">
      <c r="I9940" s="26"/>
    </row>
    <row r="9941" spans="9:9" x14ac:dyDescent="0.2">
      <c r="I9941" s="26"/>
    </row>
    <row r="9942" spans="9:9" x14ac:dyDescent="0.2">
      <c r="I9942" s="26"/>
    </row>
    <row r="9943" spans="9:9" x14ac:dyDescent="0.2">
      <c r="I9943" s="26"/>
    </row>
    <row r="9944" spans="9:9" x14ac:dyDescent="0.2">
      <c r="I9944" s="26"/>
    </row>
    <row r="9945" spans="9:9" x14ac:dyDescent="0.2">
      <c r="I9945" s="26"/>
    </row>
    <row r="9946" spans="9:9" x14ac:dyDescent="0.2">
      <c r="I9946" s="26"/>
    </row>
    <row r="9947" spans="9:9" x14ac:dyDescent="0.2">
      <c r="I9947" s="26"/>
    </row>
    <row r="9948" spans="9:9" x14ac:dyDescent="0.2">
      <c r="I9948" s="26"/>
    </row>
    <row r="9949" spans="9:9" x14ac:dyDescent="0.2">
      <c r="I9949" s="26"/>
    </row>
    <row r="9950" spans="9:9" x14ac:dyDescent="0.2">
      <c r="I9950" s="26"/>
    </row>
    <row r="9951" spans="9:9" x14ac:dyDescent="0.2">
      <c r="I9951" s="26"/>
    </row>
    <row r="9952" spans="9:9" x14ac:dyDescent="0.2">
      <c r="I9952" s="26"/>
    </row>
    <row r="9953" spans="9:9" x14ac:dyDescent="0.2">
      <c r="I9953" s="26"/>
    </row>
    <row r="9954" spans="9:9" x14ac:dyDescent="0.2">
      <c r="I9954" s="26"/>
    </row>
    <row r="9955" spans="9:9" x14ac:dyDescent="0.2">
      <c r="I9955" s="26"/>
    </row>
    <row r="9956" spans="9:9" x14ac:dyDescent="0.2">
      <c r="I9956" s="26"/>
    </row>
    <row r="9957" spans="9:9" x14ac:dyDescent="0.2">
      <c r="I9957" s="26"/>
    </row>
    <row r="9958" spans="9:9" x14ac:dyDescent="0.2">
      <c r="I9958" s="26"/>
    </row>
    <row r="9959" spans="9:9" x14ac:dyDescent="0.2">
      <c r="I9959" s="26"/>
    </row>
    <row r="9960" spans="9:9" x14ac:dyDescent="0.2">
      <c r="I9960" s="26"/>
    </row>
    <row r="9961" spans="9:9" x14ac:dyDescent="0.2">
      <c r="I9961" s="26"/>
    </row>
    <row r="9962" spans="9:9" x14ac:dyDescent="0.2">
      <c r="I9962" s="26"/>
    </row>
    <row r="9963" spans="9:9" x14ac:dyDescent="0.2">
      <c r="I9963" s="26"/>
    </row>
    <row r="9964" spans="9:9" x14ac:dyDescent="0.2">
      <c r="I9964" s="26"/>
    </row>
    <row r="9965" spans="9:9" x14ac:dyDescent="0.2">
      <c r="I9965" s="26"/>
    </row>
    <row r="9966" spans="9:9" x14ac:dyDescent="0.2">
      <c r="I9966" s="26"/>
    </row>
    <row r="9967" spans="9:9" x14ac:dyDescent="0.2">
      <c r="I9967" s="26"/>
    </row>
    <row r="9968" spans="9:9" x14ac:dyDescent="0.2">
      <c r="I9968" s="26"/>
    </row>
    <row r="9969" spans="9:9" x14ac:dyDescent="0.2">
      <c r="I9969" s="26"/>
    </row>
    <row r="9970" spans="9:9" x14ac:dyDescent="0.2">
      <c r="I9970" s="26"/>
    </row>
    <row r="9971" spans="9:9" x14ac:dyDescent="0.2">
      <c r="I9971" s="26"/>
    </row>
    <row r="9972" spans="9:9" x14ac:dyDescent="0.2">
      <c r="I9972" s="26"/>
    </row>
    <row r="9973" spans="9:9" x14ac:dyDescent="0.2">
      <c r="I9973" s="26"/>
    </row>
    <row r="9974" spans="9:9" x14ac:dyDescent="0.2">
      <c r="I9974" s="26"/>
    </row>
    <row r="9975" spans="9:9" x14ac:dyDescent="0.2">
      <c r="I9975" s="26"/>
    </row>
    <row r="9976" spans="9:9" x14ac:dyDescent="0.2">
      <c r="I9976" s="26"/>
    </row>
    <row r="9977" spans="9:9" x14ac:dyDescent="0.2">
      <c r="I9977" s="26"/>
    </row>
    <row r="9978" spans="9:9" x14ac:dyDescent="0.2">
      <c r="I9978" s="26"/>
    </row>
    <row r="9979" spans="9:9" x14ac:dyDescent="0.2">
      <c r="I9979" s="26"/>
    </row>
    <row r="9980" spans="9:9" x14ac:dyDescent="0.2">
      <c r="I9980" s="26"/>
    </row>
    <row r="9981" spans="9:9" x14ac:dyDescent="0.2">
      <c r="I9981" s="26"/>
    </row>
    <row r="9982" spans="9:9" x14ac:dyDescent="0.2">
      <c r="I9982" s="26"/>
    </row>
    <row r="9983" spans="9:9" x14ac:dyDescent="0.2">
      <c r="I9983" s="26"/>
    </row>
    <row r="9984" spans="9:9" x14ac:dyDescent="0.2">
      <c r="I9984" s="26"/>
    </row>
    <row r="9985" spans="9:9" x14ac:dyDescent="0.2">
      <c r="I9985" s="26"/>
    </row>
    <row r="9986" spans="9:9" x14ac:dyDescent="0.2">
      <c r="I9986" s="26"/>
    </row>
    <row r="9987" spans="9:9" x14ac:dyDescent="0.2">
      <c r="I9987" s="26"/>
    </row>
    <row r="9988" spans="9:9" x14ac:dyDescent="0.2">
      <c r="I9988" s="26"/>
    </row>
    <row r="9989" spans="9:9" x14ac:dyDescent="0.2">
      <c r="I9989" s="26"/>
    </row>
    <row r="9990" spans="9:9" x14ac:dyDescent="0.2">
      <c r="I9990" s="26"/>
    </row>
    <row r="9991" spans="9:9" x14ac:dyDescent="0.2">
      <c r="I9991" s="26"/>
    </row>
    <row r="9992" spans="9:9" x14ac:dyDescent="0.2">
      <c r="I9992" s="26"/>
    </row>
    <row r="9993" spans="9:9" x14ac:dyDescent="0.2">
      <c r="I9993" s="26"/>
    </row>
    <row r="9994" spans="9:9" x14ac:dyDescent="0.2">
      <c r="I9994" s="26"/>
    </row>
    <row r="9995" spans="9:9" x14ac:dyDescent="0.2">
      <c r="I9995" s="26"/>
    </row>
    <row r="9996" spans="9:9" x14ac:dyDescent="0.2">
      <c r="I9996" s="26"/>
    </row>
    <row r="9997" spans="9:9" x14ac:dyDescent="0.2">
      <c r="I9997" s="26"/>
    </row>
    <row r="9998" spans="9:9" x14ac:dyDescent="0.2">
      <c r="I9998" s="26"/>
    </row>
    <row r="9999" spans="9:9" x14ac:dyDescent="0.2">
      <c r="I9999" s="26"/>
    </row>
    <row r="10000" spans="9:9" x14ac:dyDescent="0.2">
      <c r="I10000" s="26"/>
    </row>
    <row r="10001" spans="9:9" x14ac:dyDescent="0.2">
      <c r="I10001" s="26"/>
    </row>
    <row r="10002" spans="9:9" x14ac:dyDescent="0.2">
      <c r="I10002" s="26"/>
    </row>
    <row r="10003" spans="9:9" x14ac:dyDescent="0.2">
      <c r="I10003" s="26"/>
    </row>
    <row r="10004" spans="9:9" x14ac:dyDescent="0.2">
      <c r="I10004" s="26"/>
    </row>
    <row r="10005" spans="9:9" x14ac:dyDescent="0.2">
      <c r="I10005" s="26"/>
    </row>
    <row r="10006" spans="9:9" x14ac:dyDescent="0.2">
      <c r="I10006" s="26"/>
    </row>
    <row r="10007" spans="9:9" x14ac:dyDescent="0.2">
      <c r="I10007" s="26"/>
    </row>
    <row r="10008" spans="9:9" x14ac:dyDescent="0.2">
      <c r="I10008" s="26"/>
    </row>
    <row r="10009" spans="9:9" x14ac:dyDescent="0.2">
      <c r="I10009" s="26"/>
    </row>
    <row r="10010" spans="9:9" x14ac:dyDescent="0.2">
      <c r="I10010" s="26"/>
    </row>
    <row r="10011" spans="9:9" x14ac:dyDescent="0.2">
      <c r="I10011" s="26"/>
    </row>
    <row r="10012" spans="9:9" x14ac:dyDescent="0.2">
      <c r="I10012" s="26"/>
    </row>
    <row r="10013" spans="9:9" x14ac:dyDescent="0.2">
      <c r="I10013" s="26"/>
    </row>
    <row r="10014" spans="9:9" x14ac:dyDescent="0.2">
      <c r="I10014" s="26"/>
    </row>
    <row r="10015" spans="9:9" x14ac:dyDescent="0.2">
      <c r="I10015" s="26"/>
    </row>
    <row r="10016" spans="9:9" x14ac:dyDescent="0.2">
      <c r="I10016" s="26"/>
    </row>
    <row r="10017" spans="9:9" x14ac:dyDescent="0.2">
      <c r="I10017" s="26"/>
    </row>
    <row r="10018" spans="9:9" x14ac:dyDescent="0.2">
      <c r="I10018" s="26"/>
    </row>
    <row r="10019" spans="9:9" x14ac:dyDescent="0.2">
      <c r="I10019" s="26"/>
    </row>
    <row r="10020" spans="9:9" x14ac:dyDescent="0.2">
      <c r="I10020" s="26"/>
    </row>
    <row r="10021" spans="9:9" x14ac:dyDescent="0.2">
      <c r="I10021" s="26"/>
    </row>
    <row r="10022" spans="9:9" x14ac:dyDescent="0.2">
      <c r="I10022" s="26"/>
    </row>
    <row r="10023" spans="9:9" x14ac:dyDescent="0.2">
      <c r="I10023" s="26"/>
    </row>
    <row r="10024" spans="9:9" x14ac:dyDescent="0.2">
      <c r="I10024" s="26"/>
    </row>
    <row r="10025" spans="9:9" x14ac:dyDescent="0.2">
      <c r="I10025" s="26"/>
    </row>
    <row r="10026" spans="9:9" x14ac:dyDescent="0.2">
      <c r="I10026" s="26"/>
    </row>
    <row r="10027" spans="9:9" x14ac:dyDescent="0.2">
      <c r="I10027" s="26"/>
    </row>
    <row r="10028" spans="9:9" x14ac:dyDescent="0.2">
      <c r="I10028" s="26"/>
    </row>
    <row r="10029" spans="9:9" x14ac:dyDescent="0.2">
      <c r="I10029" s="26"/>
    </row>
    <row r="10030" spans="9:9" x14ac:dyDescent="0.2">
      <c r="I10030" s="26"/>
    </row>
    <row r="10031" spans="9:9" x14ac:dyDescent="0.2">
      <c r="I10031" s="26"/>
    </row>
    <row r="10032" spans="9:9" x14ac:dyDescent="0.2">
      <c r="I10032" s="26"/>
    </row>
    <row r="10033" spans="9:9" x14ac:dyDescent="0.2">
      <c r="I10033" s="26"/>
    </row>
    <row r="10034" spans="9:9" x14ac:dyDescent="0.2">
      <c r="I10034" s="26"/>
    </row>
    <row r="10035" spans="9:9" x14ac:dyDescent="0.2">
      <c r="I10035" s="26"/>
    </row>
    <row r="10036" spans="9:9" x14ac:dyDescent="0.2">
      <c r="I10036" s="26"/>
    </row>
    <row r="10037" spans="9:9" x14ac:dyDescent="0.2">
      <c r="I10037" s="26"/>
    </row>
    <row r="10038" spans="9:9" x14ac:dyDescent="0.2">
      <c r="I10038" s="26"/>
    </row>
    <row r="10039" spans="9:9" x14ac:dyDescent="0.2">
      <c r="I10039" s="26"/>
    </row>
    <row r="10040" spans="9:9" x14ac:dyDescent="0.2">
      <c r="I10040" s="26"/>
    </row>
    <row r="10041" spans="9:9" x14ac:dyDescent="0.2">
      <c r="I10041" s="26"/>
    </row>
    <row r="10042" spans="9:9" x14ac:dyDescent="0.2">
      <c r="I10042" s="26"/>
    </row>
    <row r="10043" spans="9:9" x14ac:dyDescent="0.2">
      <c r="I10043" s="26"/>
    </row>
    <row r="10044" spans="9:9" x14ac:dyDescent="0.2">
      <c r="I10044" s="26"/>
    </row>
    <row r="10045" spans="9:9" x14ac:dyDescent="0.2">
      <c r="I10045" s="26"/>
    </row>
    <row r="10046" spans="9:9" x14ac:dyDescent="0.2">
      <c r="I10046" s="26"/>
    </row>
    <row r="10047" spans="9:9" x14ac:dyDescent="0.2">
      <c r="I10047" s="26"/>
    </row>
    <row r="10048" spans="9:9" x14ac:dyDescent="0.2">
      <c r="I10048" s="26"/>
    </row>
    <row r="10049" spans="9:9" x14ac:dyDescent="0.2">
      <c r="I10049" s="26"/>
    </row>
    <row r="10050" spans="9:9" x14ac:dyDescent="0.2">
      <c r="I10050" s="26"/>
    </row>
    <row r="10051" spans="9:9" x14ac:dyDescent="0.2">
      <c r="I10051" s="26"/>
    </row>
    <row r="10052" spans="9:9" x14ac:dyDescent="0.2">
      <c r="I10052" s="26"/>
    </row>
    <row r="10053" spans="9:9" x14ac:dyDescent="0.2">
      <c r="I10053" s="26"/>
    </row>
    <row r="10054" spans="9:9" x14ac:dyDescent="0.2">
      <c r="I10054" s="26"/>
    </row>
    <row r="10055" spans="9:9" x14ac:dyDescent="0.2">
      <c r="I10055" s="26"/>
    </row>
    <row r="10056" spans="9:9" x14ac:dyDescent="0.2">
      <c r="I10056" s="26"/>
    </row>
    <row r="10057" spans="9:9" x14ac:dyDescent="0.2">
      <c r="I10057" s="26"/>
    </row>
    <row r="10058" spans="9:9" x14ac:dyDescent="0.2">
      <c r="I10058" s="26"/>
    </row>
    <row r="10059" spans="9:9" x14ac:dyDescent="0.2">
      <c r="I10059" s="26"/>
    </row>
    <row r="10060" spans="9:9" x14ac:dyDescent="0.2">
      <c r="I10060" s="26"/>
    </row>
    <row r="10061" spans="9:9" x14ac:dyDescent="0.2">
      <c r="I10061" s="26"/>
    </row>
    <row r="10062" spans="9:9" x14ac:dyDescent="0.2">
      <c r="I10062" s="26"/>
    </row>
    <row r="10063" spans="9:9" x14ac:dyDescent="0.2">
      <c r="I10063" s="26"/>
    </row>
    <row r="10064" spans="9:9" x14ac:dyDescent="0.2">
      <c r="I10064" s="26"/>
    </row>
    <row r="10065" spans="9:9" x14ac:dyDescent="0.2">
      <c r="I10065" s="26"/>
    </row>
    <row r="10066" spans="9:9" x14ac:dyDescent="0.2">
      <c r="I10066" s="26"/>
    </row>
    <row r="10067" spans="9:9" x14ac:dyDescent="0.2">
      <c r="I10067" s="26"/>
    </row>
    <row r="10068" spans="9:9" x14ac:dyDescent="0.2">
      <c r="I10068" s="26"/>
    </row>
    <row r="10069" spans="9:9" x14ac:dyDescent="0.2">
      <c r="I10069" s="26"/>
    </row>
    <row r="10070" spans="9:9" x14ac:dyDescent="0.2">
      <c r="I10070" s="26"/>
    </row>
    <row r="10071" spans="9:9" x14ac:dyDescent="0.2">
      <c r="I10071" s="26"/>
    </row>
    <row r="10072" spans="9:9" x14ac:dyDescent="0.2">
      <c r="I10072" s="26"/>
    </row>
    <row r="10073" spans="9:9" x14ac:dyDescent="0.2">
      <c r="I10073" s="26"/>
    </row>
    <row r="10074" spans="9:9" x14ac:dyDescent="0.2">
      <c r="I10074" s="26"/>
    </row>
    <row r="10075" spans="9:9" x14ac:dyDescent="0.2">
      <c r="I10075" s="26"/>
    </row>
    <row r="10076" spans="9:9" x14ac:dyDescent="0.2">
      <c r="I10076" s="26"/>
    </row>
    <row r="10077" spans="9:9" x14ac:dyDescent="0.2">
      <c r="I10077" s="26"/>
    </row>
    <row r="10078" spans="9:9" x14ac:dyDescent="0.2">
      <c r="I10078" s="26"/>
    </row>
    <row r="10079" spans="9:9" x14ac:dyDescent="0.2">
      <c r="I10079" s="26"/>
    </row>
    <row r="10080" spans="9:9" x14ac:dyDescent="0.2">
      <c r="I10080" s="26"/>
    </row>
    <row r="10081" spans="9:9" x14ac:dyDescent="0.2">
      <c r="I10081" s="26"/>
    </row>
    <row r="10082" spans="9:9" x14ac:dyDescent="0.2">
      <c r="I10082" s="26"/>
    </row>
    <row r="10083" spans="9:9" x14ac:dyDescent="0.2">
      <c r="I10083" s="26"/>
    </row>
    <row r="10084" spans="9:9" x14ac:dyDescent="0.2">
      <c r="I10084" s="26"/>
    </row>
    <row r="10085" spans="9:9" x14ac:dyDescent="0.2">
      <c r="I10085" s="26"/>
    </row>
    <row r="10086" spans="9:9" x14ac:dyDescent="0.2">
      <c r="I10086" s="26"/>
    </row>
    <row r="10087" spans="9:9" x14ac:dyDescent="0.2">
      <c r="I10087" s="26"/>
    </row>
    <row r="10088" spans="9:9" x14ac:dyDescent="0.2">
      <c r="I10088" s="26"/>
    </row>
    <row r="10089" spans="9:9" x14ac:dyDescent="0.2">
      <c r="I10089" s="26"/>
    </row>
    <row r="10090" spans="9:9" x14ac:dyDescent="0.2">
      <c r="I10090" s="26"/>
    </row>
    <row r="10091" spans="9:9" x14ac:dyDescent="0.2">
      <c r="I10091" s="26"/>
    </row>
    <row r="10092" spans="9:9" x14ac:dyDescent="0.2">
      <c r="I10092" s="26"/>
    </row>
    <row r="10093" spans="9:9" x14ac:dyDescent="0.2">
      <c r="I10093" s="26"/>
    </row>
    <row r="10094" spans="9:9" x14ac:dyDescent="0.2">
      <c r="I10094" s="26"/>
    </row>
    <row r="10095" spans="9:9" x14ac:dyDescent="0.2">
      <c r="I10095" s="26"/>
    </row>
    <row r="10096" spans="9:9" x14ac:dyDescent="0.2">
      <c r="I10096" s="26"/>
    </row>
    <row r="10097" spans="9:9" x14ac:dyDescent="0.2">
      <c r="I10097" s="26"/>
    </row>
    <row r="10098" spans="9:9" x14ac:dyDescent="0.2">
      <c r="I10098" s="26"/>
    </row>
    <row r="10099" spans="9:9" x14ac:dyDescent="0.2">
      <c r="I10099" s="26"/>
    </row>
    <row r="10100" spans="9:9" x14ac:dyDescent="0.2">
      <c r="I10100" s="26"/>
    </row>
    <row r="10101" spans="9:9" x14ac:dyDescent="0.2">
      <c r="I10101" s="26"/>
    </row>
    <row r="10102" spans="9:9" x14ac:dyDescent="0.2">
      <c r="I10102" s="26"/>
    </row>
    <row r="10103" spans="9:9" x14ac:dyDescent="0.2">
      <c r="I10103" s="26"/>
    </row>
    <row r="10104" spans="9:9" x14ac:dyDescent="0.2">
      <c r="I10104" s="26"/>
    </row>
    <row r="10105" spans="9:9" x14ac:dyDescent="0.2">
      <c r="I10105" s="26"/>
    </row>
    <row r="10106" spans="9:9" x14ac:dyDescent="0.2">
      <c r="I10106" s="26"/>
    </row>
    <row r="10107" spans="9:9" x14ac:dyDescent="0.2">
      <c r="I10107" s="26"/>
    </row>
    <row r="10108" spans="9:9" x14ac:dyDescent="0.2">
      <c r="I10108" s="26"/>
    </row>
    <row r="10109" spans="9:9" x14ac:dyDescent="0.2">
      <c r="I10109" s="26"/>
    </row>
    <row r="10110" spans="9:9" x14ac:dyDescent="0.2">
      <c r="I10110" s="26"/>
    </row>
    <row r="10111" spans="9:9" x14ac:dyDescent="0.2">
      <c r="I10111" s="26"/>
    </row>
    <row r="10112" spans="9:9" x14ac:dyDescent="0.2">
      <c r="I10112" s="26"/>
    </row>
    <row r="10113" spans="9:9" x14ac:dyDescent="0.2">
      <c r="I10113" s="26"/>
    </row>
    <row r="10114" spans="9:9" x14ac:dyDescent="0.2">
      <c r="I10114" s="26"/>
    </row>
    <row r="10115" spans="9:9" x14ac:dyDescent="0.2">
      <c r="I10115" s="26"/>
    </row>
    <row r="10116" spans="9:9" x14ac:dyDescent="0.2">
      <c r="I10116" s="26"/>
    </row>
    <row r="10117" spans="9:9" x14ac:dyDescent="0.2">
      <c r="I10117" s="26"/>
    </row>
    <row r="10118" spans="9:9" x14ac:dyDescent="0.2">
      <c r="I10118" s="26"/>
    </row>
    <row r="10119" spans="9:9" x14ac:dyDescent="0.2">
      <c r="I10119" s="26"/>
    </row>
    <row r="10120" spans="9:9" x14ac:dyDescent="0.2">
      <c r="I10120" s="26"/>
    </row>
    <row r="10121" spans="9:9" x14ac:dyDescent="0.2">
      <c r="I10121" s="26"/>
    </row>
    <row r="10122" spans="9:9" x14ac:dyDescent="0.2">
      <c r="I10122" s="26"/>
    </row>
    <row r="10123" spans="9:9" x14ac:dyDescent="0.2">
      <c r="I10123" s="26"/>
    </row>
    <row r="10124" spans="9:9" x14ac:dyDescent="0.2">
      <c r="I10124" s="26"/>
    </row>
    <row r="10125" spans="9:9" x14ac:dyDescent="0.2">
      <c r="I10125" s="26"/>
    </row>
    <row r="10126" spans="9:9" x14ac:dyDescent="0.2">
      <c r="I10126" s="26"/>
    </row>
    <row r="10127" spans="9:9" x14ac:dyDescent="0.2">
      <c r="I10127" s="26"/>
    </row>
    <row r="10128" spans="9:9" x14ac:dyDescent="0.2">
      <c r="I10128" s="26"/>
    </row>
    <row r="10129" spans="9:9" x14ac:dyDescent="0.2">
      <c r="I10129" s="26"/>
    </row>
    <row r="10130" spans="9:9" x14ac:dyDescent="0.2">
      <c r="I10130" s="26"/>
    </row>
    <row r="10131" spans="9:9" x14ac:dyDescent="0.2">
      <c r="I10131" s="26"/>
    </row>
    <row r="10132" spans="9:9" x14ac:dyDescent="0.2">
      <c r="I10132" s="26"/>
    </row>
    <row r="10133" spans="9:9" x14ac:dyDescent="0.2">
      <c r="I10133" s="26"/>
    </row>
    <row r="10134" spans="9:9" x14ac:dyDescent="0.2">
      <c r="I10134" s="26"/>
    </row>
    <row r="10135" spans="9:9" x14ac:dyDescent="0.2">
      <c r="I10135" s="26"/>
    </row>
    <row r="10136" spans="9:9" x14ac:dyDescent="0.2">
      <c r="I10136" s="26"/>
    </row>
    <row r="10137" spans="9:9" x14ac:dyDescent="0.2">
      <c r="I10137" s="26"/>
    </row>
    <row r="10138" spans="9:9" x14ac:dyDescent="0.2">
      <c r="I10138" s="26"/>
    </row>
    <row r="10139" spans="9:9" x14ac:dyDescent="0.2">
      <c r="I10139" s="26"/>
    </row>
    <row r="10140" spans="9:9" x14ac:dyDescent="0.2">
      <c r="I10140" s="26"/>
    </row>
    <row r="10141" spans="9:9" x14ac:dyDescent="0.2">
      <c r="I10141" s="26"/>
    </row>
    <row r="10142" spans="9:9" x14ac:dyDescent="0.2">
      <c r="I10142" s="26"/>
    </row>
    <row r="10143" spans="9:9" x14ac:dyDescent="0.2">
      <c r="I10143" s="26"/>
    </row>
    <row r="10144" spans="9:9" x14ac:dyDescent="0.2">
      <c r="I10144" s="26"/>
    </row>
    <row r="10145" spans="9:9" x14ac:dyDescent="0.2">
      <c r="I10145" s="26"/>
    </row>
    <row r="10146" spans="9:9" x14ac:dyDescent="0.2">
      <c r="I10146" s="26"/>
    </row>
    <row r="10147" spans="9:9" x14ac:dyDescent="0.2">
      <c r="I10147" s="26"/>
    </row>
    <row r="10148" spans="9:9" x14ac:dyDescent="0.2">
      <c r="I10148" s="26"/>
    </row>
    <row r="10149" spans="9:9" x14ac:dyDescent="0.2">
      <c r="I10149" s="26"/>
    </row>
    <row r="10150" spans="9:9" x14ac:dyDescent="0.2">
      <c r="I10150" s="26"/>
    </row>
    <row r="10151" spans="9:9" x14ac:dyDescent="0.2">
      <c r="I10151" s="26"/>
    </row>
    <row r="10152" spans="9:9" x14ac:dyDescent="0.2">
      <c r="I10152" s="26"/>
    </row>
    <row r="10153" spans="9:9" x14ac:dyDescent="0.2">
      <c r="I10153" s="26"/>
    </row>
    <row r="10154" spans="9:9" x14ac:dyDescent="0.2">
      <c r="I10154" s="26"/>
    </row>
    <row r="10155" spans="9:9" x14ac:dyDescent="0.2">
      <c r="I10155" s="26"/>
    </row>
    <row r="10156" spans="9:9" x14ac:dyDescent="0.2">
      <c r="I10156" s="26"/>
    </row>
    <row r="10157" spans="9:9" x14ac:dyDescent="0.2">
      <c r="I10157" s="26"/>
    </row>
    <row r="10158" spans="9:9" x14ac:dyDescent="0.2">
      <c r="I10158" s="26"/>
    </row>
    <row r="10159" spans="9:9" x14ac:dyDescent="0.2">
      <c r="I10159" s="26"/>
    </row>
    <row r="10160" spans="9:9" x14ac:dyDescent="0.2">
      <c r="I10160" s="26"/>
    </row>
    <row r="10161" spans="9:9" x14ac:dyDescent="0.2">
      <c r="I10161" s="26"/>
    </row>
    <row r="10162" spans="9:9" x14ac:dyDescent="0.2">
      <c r="I10162" s="26"/>
    </row>
    <row r="10163" spans="9:9" x14ac:dyDescent="0.2">
      <c r="I10163" s="26"/>
    </row>
    <row r="10164" spans="9:9" x14ac:dyDescent="0.2">
      <c r="I10164" s="26"/>
    </row>
    <row r="10165" spans="9:9" x14ac:dyDescent="0.2">
      <c r="I10165" s="26"/>
    </row>
    <row r="10166" spans="9:9" x14ac:dyDescent="0.2">
      <c r="I10166" s="26"/>
    </row>
    <row r="10167" spans="9:9" x14ac:dyDescent="0.2">
      <c r="I10167" s="26"/>
    </row>
    <row r="10168" spans="9:9" x14ac:dyDescent="0.2">
      <c r="I10168" s="26"/>
    </row>
    <row r="10169" spans="9:9" x14ac:dyDescent="0.2">
      <c r="I10169" s="26"/>
    </row>
    <row r="10170" spans="9:9" x14ac:dyDescent="0.2">
      <c r="I10170" s="26"/>
    </row>
    <row r="10171" spans="9:9" x14ac:dyDescent="0.2">
      <c r="I10171" s="26"/>
    </row>
    <row r="10172" spans="9:9" x14ac:dyDescent="0.2">
      <c r="I10172" s="26"/>
    </row>
    <row r="10173" spans="9:9" x14ac:dyDescent="0.2">
      <c r="I10173" s="26"/>
    </row>
    <row r="10174" spans="9:9" x14ac:dyDescent="0.2">
      <c r="I10174" s="26"/>
    </row>
    <row r="10175" spans="9:9" x14ac:dyDescent="0.2">
      <c r="I10175" s="26"/>
    </row>
    <row r="10176" spans="9:9" x14ac:dyDescent="0.2">
      <c r="I10176" s="26"/>
    </row>
    <row r="10177" spans="9:9" x14ac:dyDescent="0.2">
      <c r="I10177" s="26"/>
    </row>
    <row r="10178" spans="9:9" x14ac:dyDescent="0.2">
      <c r="I10178" s="26"/>
    </row>
    <row r="10179" spans="9:9" x14ac:dyDescent="0.2">
      <c r="I10179" s="26"/>
    </row>
    <row r="10180" spans="9:9" x14ac:dyDescent="0.2">
      <c r="I10180" s="26"/>
    </row>
    <row r="10181" spans="9:9" x14ac:dyDescent="0.2">
      <c r="I10181" s="26"/>
    </row>
    <row r="10182" spans="9:9" x14ac:dyDescent="0.2">
      <c r="I10182" s="26"/>
    </row>
    <row r="10183" spans="9:9" x14ac:dyDescent="0.2">
      <c r="I10183" s="26"/>
    </row>
    <row r="10184" spans="9:9" x14ac:dyDescent="0.2">
      <c r="I10184" s="26"/>
    </row>
    <row r="10185" spans="9:9" x14ac:dyDescent="0.2">
      <c r="I10185" s="26"/>
    </row>
    <row r="10186" spans="9:9" x14ac:dyDescent="0.2">
      <c r="I10186" s="26"/>
    </row>
    <row r="10187" spans="9:9" x14ac:dyDescent="0.2">
      <c r="I10187" s="26"/>
    </row>
    <row r="10188" spans="9:9" x14ac:dyDescent="0.2">
      <c r="I10188" s="26"/>
    </row>
    <row r="10189" spans="9:9" x14ac:dyDescent="0.2">
      <c r="I10189" s="26"/>
    </row>
    <row r="10190" spans="9:9" x14ac:dyDescent="0.2">
      <c r="I10190" s="26"/>
    </row>
    <row r="10191" spans="9:9" x14ac:dyDescent="0.2">
      <c r="I10191" s="26"/>
    </row>
    <row r="10192" spans="9:9" x14ac:dyDescent="0.2">
      <c r="I10192" s="26"/>
    </row>
    <row r="10193" spans="9:9" x14ac:dyDescent="0.2">
      <c r="I10193" s="26"/>
    </row>
    <row r="10194" spans="9:9" x14ac:dyDescent="0.2">
      <c r="I10194" s="26"/>
    </row>
    <row r="10195" spans="9:9" x14ac:dyDescent="0.2">
      <c r="I10195" s="26"/>
    </row>
    <row r="10196" spans="9:9" x14ac:dyDescent="0.2">
      <c r="I10196" s="26"/>
    </row>
    <row r="10197" spans="9:9" x14ac:dyDescent="0.2">
      <c r="I10197" s="26"/>
    </row>
    <row r="10198" spans="9:9" x14ac:dyDescent="0.2">
      <c r="I10198" s="26"/>
    </row>
    <row r="10199" spans="9:9" x14ac:dyDescent="0.2">
      <c r="I10199" s="26"/>
    </row>
    <row r="10200" spans="9:9" x14ac:dyDescent="0.2">
      <c r="I10200" s="26"/>
    </row>
    <row r="10201" spans="9:9" x14ac:dyDescent="0.2">
      <c r="I10201" s="26"/>
    </row>
    <row r="10202" spans="9:9" x14ac:dyDescent="0.2">
      <c r="I10202" s="26"/>
    </row>
    <row r="10203" spans="9:9" x14ac:dyDescent="0.2">
      <c r="I10203" s="26"/>
    </row>
    <row r="10204" spans="9:9" x14ac:dyDescent="0.2">
      <c r="I10204" s="26"/>
    </row>
    <row r="10205" spans="9:9" x14ac:dyDescent="0.2">
      <c r="I10205" s="26"/>
    </row>
    <row r="10206" spans="9:9" x14ac:dyDescent="0.2">
      <c r="I10206" s="26"/>
    </row>
    <row r="10207" spans="9:9" x14ac:dyDescent="0.2">
      <c r="I10207" s="26"/>
    </row>
    <row r="10208" spans="9:9" x14ac:dyDescent="0.2">
      <c r="I10208" s="26"/>
    </row>
    <row r="10209" spans="9:9" x14ac:dyDescent="0.2">
      <c r="I10209" s="26"/>
    </row>
    <row r="10210" spans="9:9" x14ac:dyDescent="0.2">
      <c r="I10210" s="26"/>
    </row>
    <row r="10211" spans="9:9" x14ac:dyDescent="0.2">
      <c r="I10211" s="26"/>
    </row>
    <row r="10212" spans="9:9" x14ac:dyDescent="0.2">
      <c r="I10212" s="26"/>
    </row>
    <row r="10213" spans="9:9" x14ac:dyDescent="0.2">
      <c r="I10213" s="26"/>
    </row>
    <row r="10214" spans="9:9" x14ac:dyDescent="0.2">
      <c r="I10214" s="26"/>
    </row>
    <row r="10215" spans="9:9" x14ac:dyDescent="0.2">
      <c r="I10215" s="26"/>
    </row>
    <row r="10216" spans="9:9" x14ac:dyDescent="0.2">
      <c r="I10216" s="26"/>
    </row>
    <row r="10217" spans="9:9" x14ac:dyDescent="0.2">
      <c r="I10217" s="26"/>
    </row>
    <row r="10218" spans="9:9" x14ac:dyDescent="0.2">
      <c r="I10218" s="26"/>
    </row>
    <row r="10219" spans="9:9" x14ac:dyDescent="0.2">
      <c r="I10219" s="26"/>
    </row>
    <row r="10220" spans="9:9" x14ac:dyDescent="0.2">
      <c r="I10220" s="26"/>
    </row>
    <row r="10221" spans="9:9" x14ac:dyDescent="0.2">
      <c r="I10221" s="26"/>
    </row>
    <row r="10222" spans="9:9" x14ac:dyDescent="0.2">
      <c r="I10222" s="26"/>
    </row>
    <row r="10223" spans="9:9" x14ac:dyDescent="0.2">
      <c r="I10223" s="26"/>
    </row>
    <row r="10224" spans="9:9" x14ac:dyDescent="0.2">
      <c r="I10224" s="26"/>
    </row>
    <row r="10225" spans="9:9" x14ac:dyDescent="0.2">
      <c r="I10225" s="26"/>
    </row>
    <row r="10226" spans="9:9" x14ac:dyDescent="0.2">
      <c r="I10226" s="26"/>
    </row>
    <row r="10227" spans="9:9" x14ac:dyDescent="0.2">
      <c r="I10227" s="26"/>
    </row>
    <row r="10228" spans="9:9" x14ac:dyDescent="0.2">
      <c r="I10228" s="26"/>
    </row>
    <row r="10229" spans="9:9" x14ac:dyDescent="0.2">
      <c r="I10229" s="26"/>
    </row>
    <row r="10230" spans="9:9" x14ac:dyDescent="0.2">
      <c r="I10230" s="26"/>
    </row>
    <row r="10231" spans="9:9" x14ac:dyDescent="0.2">
      <c r="I10231" s="26"/>
    </row>
    <row r="10232" spans="9:9" x14ac:dyDescent="0.2">
      <c r="I10232" s="26"/>
    </row>
    <row r="10233" spans="9:9" x14ac:dyDescent="0.2">
      <c r="I10233" s="26"/>
    </row>
    <row r="10234" spans="9:9" x14ac:dyDescent="0.2">
      <c r="I10234" s="26"/>
    </row>
    <row r="10235" spans="9:9" x14ac:dyDescent="0.2">
      <c r="I10235" s="26"/>
    </row>
    <row r="10236" spans="9:9" x14ac:dyDescent="0.2">
      <c r="I10236" s="26"/>
    </row>
    <row r="10237" spans="9:9" x14ac:dyDescent="0.2">
      <c r="I10237" s="26"/>
    </row>
    <row r="10238" spans="9:9" x14ac:dyDescent="0.2">
      <c r="I10238" s="26"/>
    </row>
    <row r="10239" spans="9:9" x14ac:dyDescent="0.2">
      <c r="I10239" s="26"/>
    </row>
    <row r="10240" spans="9:9" x14ac:dyDescent="0.2">
      <c r="I10240" s="26"/>
    </row>
    <row r="10241" spans="9:9" x14ac:dyDescent="0.2">
      <c r="I10241" s="26"/>
    </row>
    <row r="10242" spans="9:9" x14ac:dyDescent="0.2">
      <c r="I10242" s="26"/>
    </row>
    <row r="10243" spans="9:9" x14ac:dyDescent="0.2">
      <c r="I10243" s="26"/>
    </row>
    <row r="10244" spans="9:9" x14ac:dyDescent="0.2">
      <c r="I10244" s="26"/>
    </row>
    <row r="10245" spans="9:9" x14ac:dyDescent="0.2">
      <c r="I10245" s="26"/>
    </row>
    <row r="10246" spans="9:9" x14ac:dyDescent="0.2">
      <c r="I10246" s="26"/>
    </row>
    <row r="10247" spans="9:9" x14ac:dyDescent="0.2">
      <c r="I10247" s="26"/>
    </row>
    <row r="10248" spans="9:9" x14ac:dyDescent="0.2">
      <c r="I10248" s="26"/>
    </row>
    <row r="10249" spans="9:9" x14ac:dyDescent="0.2">
      <c r="I10249" s="26"/>
    </row>
    <row r="10250" spans="9:9" x14ac:dyDescent="0.2">
      <c r="I10250" s="26"/>
    </row>
    <row r="10251" spans="9:9" x14ac:dyDescent="0.2">
      <c r="I10251" s="26"/>
    </row>
    <row r="10252" spans="9:9" x14ac:dyDescent="0.2">
      <c r="I10252" s="26"/>
    </row>
    <row r="10253" spans="9:9" x14ac:dyDescent="0.2">
      <c r="I10253" s="26"/>
    </row>
    <row r="10254" spans="9:9" x14ac:dyDescent="0.2">
      <c r="I10254" s="26"/>
    </row>
    <row r="10255" spans="9:9" x14ac:dyDescent="0.2">
      <c r="I10255" s="26"/>
    </row>
    <row r="10256" spans="9:9" x14ac:dyDescent="0.2">
      <c r="I10256" s="26"/>
    </row>
    <row r="10257" spans="9:9" x14ac:dyDescent="0.2">
      <c r="I10257" s="26"/>
    </row>
    <row r="10258" spans="9:9" x14ac:dyDescent="0.2">
      <c r="I10258" s="26"/>
    </row>
    <row r="10259" spans="9:9" x14ac:dyDescent="0.2">
      <c r="I10259" s="26"/>
    </row>
    <row r="10260" spans="9:9" x14ac:dyDescent="0.2">
      <c r="I10260" s="26"/>
    </row>
    <row r="10261" spans="9:9" x14ac:dyDescent="0.2">
      <c r="I10261" s="26"/>
    </row>
    <row r="10262" spans="9:9" x14ac:dyDescent="0.2">
      <c r="I10262" s="26"/>
    </row>
    <row r="10263" spans="9:9" x14ac:dyDescent="0.2">
      <c r="I10263" s="26"/>
    </row>
    <row r="10264" spans="9:9" x14ac:dyDescent="0.2">
      <c r="I10264" s="26"/>
    </row>
    <row r="10265" spans="9:9" x14ac:dyDescent="0.2">
      <c r="I10265" s="26"/>
    </row>
    <row r="10266" spans="9:9" x14ac:dyDescent="0.2">
      <c r="I10266" s="26"/>
    </row>
    <row r="10267" spans="9:9" x14ac:dyDescent="0.2">
      <c r="I10267" s="26"/>
    </row>
    <row r="10268" spans="9:9" x14ac:dyDescent="0.2">
      <c r="I10268" s="26"/>
    </row>
    <row r="10269" spans="9:9" x14ac:dyDescent="0.2">
      <c r="I10269" s="26"/>
    </row>
    <row r="10270" spans="9:9" x14ac:dyDescent="0.2">
      <c r="I10270" s="26"/>
    </row>
    <row r="10271" spans="9:9" x14ac:dyDescent="0.2">
      <c r="I10271" s="26"/>
    </row>
    <row r="10272" spans="9:9" x14ac:dyDescent="0.2">
      <c r="I10272" s="26"/>
    </row>
    <row r="10273" spans="9:9" x14ac:dyDescent="0.2">
      <c r="I10273" s="26"/>
    </row>
    <row r="10274" spans="9:9" x14ac:dyDescent="0.2">
      <c r="I10274" s="26"/>
    </row>
    <row r="10275" spans="9:9" x14ac:dyDescent="0.2">
      <c r="I10275" s="26"/>
    </row>
    <row r="10276" spans="9:9" x14ac:dyDescent="0.2">
      <c r="I10276" s="26"/>
    </row>
    <row r="10277" spans="9:9" x14ac:dyDescent="0.2">
      <c r="I10277" s="26"/>
    </row>
    <row r="10278" spans="9:9" x14ac:dyDescent="0.2">
      <c r="I10278" s="26"/>
    </row>
    <row r="10279" spans="9:9" x14ac:dyDescent="0.2">
      <c r="I10279" s="26"/>
    </row>
    <row r="10280" spans="9:9" x14ac:dyDescent="0.2">
      <c r="I10280" s="26"/>
    </row>
    <row r="10281" spans="9:9" x14ac:dyDescent="0.2">
      <c r="I10281" s="26"/>
    </row>
    <row r="10282" spans="9:9" x14ac:dyDescent="0.2">
      <c r="I10282" s="26"/>
    </row>
    <row r="10283" spans="9:9" x14ac:dyDescent="0.2">
      <c r="I10283" s="26"/>
    </row>
    <row r="10284" spans="9:9" x14ac:dyDescent="0.2">
      <c r="I10284" s="26"/>
    </row>
    <row r="10285" spans="9:9" x14ac:dyDescent="0.2">
      <c r="I10285" s="26"/>
    </row>
    <row r="10286" spans="9:9" x14ac:dyDescent="0.2">
      <c r="I10286" s="26"/>
    </row>
    <row r="10287" spans="9:9" x14ac:dyDescent="0.2">
      <c r="I10287" s="26"/>
    </row>
    <row r="10288" spans="9:9" x14ac:dyDescent="0.2">
      <c r="I10288" s="26"/>
    </row>
    <row r="10289" spans="9:9" x14ac:dyDescent="0.2">
      <c r="I10289" s="26"/>
    </row>
    <row r="10290" spans="9:9" x14ac:dyDescent="0.2">
      <c r="I10290" s="26"/>
    </row>
    <row r="10291" spans="9:9" x14ac:dyDescent="0.2">
      <c r="I10291" s="26"/>
    </row>
    <row r="10292" spans="9:9" x14ac:dyDescent="0.2">
      <c r="I10292" s="26"/>
    </row>
    <row r="10293" spans="9:9" x14ac:dyDescent="0.2">
      <c r="I10293" s="26"/>
    </row>
    <row r="10294" spans="9:9" x14ac:dyDescent="0.2">
      <c r="I10294" s="26"/>
    </row>
    <row r="10295" spans="9:9" x14ac:dyDescent="0.2">
      <c r="I10295" s="26"/>
    </row>
    <row r="10296" spans="9:9" x14ac:dyDescent="0.2">
      <c r="I10296" s="26"/>
    </row>
    <row r="10297" spans="9:9" x14ac:dyDescent="0.2">
      <c r="I10297" s="26"/>
    </row>
    <row r="10298" spans="9:9" x14ac:dyDescent="0.2">
      <c r="I10298" s="26"/>
    </row>
    <row r="10299" spans="9:9" x14ac:dyDescent="0.2">
      <c r="I10299" s="26"/>
    </row>
    <row r="10300" spans="9:9" x14ac:dyDescent="0.2">
      <c r="I10300" s="26"/>
    </row>
    <row r="10301" spans="9:9" x14ac:dyDescent="0.2">
      <c r="I10301" s="26"/>
    </row>
    <row r="10302" spans="9:9" x14ac:dyDescent="0.2">
      <c r="I10302" s="26"/>
    </row>
    <row r="10303" spans="9:9" x14ac:dyDescent="0.2">
      <c r="I10303" s="26"/>
    </row>
    <row r="10304" spans="9:9" x14ac:dyDescent="0.2">
      <c r="I10304" s="26"/>
    </row>
    <row r="10305" spans="9:9" x14ac:dyDescent="0.2">
      <c r="I10305" s="26"/>
    </row>
    <row r="10306" spans="9:9" x14ac:dyDescent="0.2">
      <c r="I10306" s="26"/>
    </row>
    <row r="10307" spans="9:9" x14ac:dyDescent="0.2">
      <c r="I10307" s="26"/>
    </row>
    <row r="10308" spans="9:9" x14ac:dyDescent="0.2">
      <c r="I10308" s="26"/>
    </row>
    <row r="10309" spans="9:9" x14ac:dyDescent="0.2">
      <c r="I10309" s="26"/>
    </row>
    <row r="10310" spans="9:9" x14ac:dyDescent="0.2">
      <c r="I10310" s="26"/>
    </row>
    <row r="10311" spans="9:9" x14ac:dyDescent="0.2">
      <c r="I10311" s="26"/>
    </row>
    <row r="10312" spans="9:9" x14ac:dyDescent="0.2">
      <c r="I10312" s="26"/>
    </row>
    <row r="10313" spans="9:9" x14ac:dyDescent="0.2">
      <c r="I10313" s="26"/>
    </row>
    <row r="10314" spans="9:9" x14ac:dyDescent="0.2">
      <c r="I10314" s="26"/>
    </row>
    <row r="10315" spans="9:9" x14ac:dyDescent="0.2">
      <c r="I10315" s="26"/>
    </row>
    <row r="10316" spans="9:9" x14ac:dyDescent="0.2">
      <c r="I10316" s="26"/>
    </row>
    <row r="10317" spans="9:9" x14ac:dyDescent="0.2">
      <c r="I10317" s="26"/>
    </row>
    <row r="10318" spans="9:9" x14ac:dyDescent="0.2">
      <c r="I10318" s="26"/>
    </row>
    <row r="10319" spans="9:9" x14ac:dyDescent="0.2">
      <c r="I10319" s="26"/>
    </row>
    <row r="10320" spans="9:9" x14ac:dyDescent="0.2">
      <c r="I10320" s="26"/>
    </row>
    <row r="10321" spans="9:9" x14ac:dyDescent="0.2">
      <c r="I10321" s="26"/>
    </row>
    <row r="10322" spans="9:9" x14ac:dyDescent="0.2">
      <c r="I10322" s="26"/>
    </row>
    <row r="10323" spans="9:9" x14ac:dyDescent="0.2">
      <c r="I10323" s="26"/>
    </row>
    <row r="10324" spans="9:9" x14ac:dyDescent="0.2">
      <c r="I10324" s="26"/>
    </row>
    <row r="10325" spans="9:9" x14ac:dyDescent="0.2">
      <c r="I10325" s="26"/>
    </row>
    <row r="10326" spans="9:9" x14ac:dyDescent="0.2">
      <c r="I10326" s="26"/>
    </row>
    <row r="10327" spans="9:9" x14ac:dyDescent="0.2">
      <c r="I10327" s="26"/>
    </row>
    <row r="10328" spans="9:9" x14ac:dyDescent="0.2">
      <c r="I10328" s="26"/>
    </row>
    <row r="10329" spans="9:9" x14ac:dyDescent="0.2">
      <c r="I10329" s="26"/>
    </row>
    <row r="10330" spans="9:9" x14ac:dyDescent="0.2">
      <c r="I10330" s="26"/>
    </row>
    <row r="10331" spans="9:9" x14ac:dyDescent="0.2">
      <c r="I10331" s="26"/>
    </row>
    <row r="10332" spans="9:9" x14ac:dyDescent="0.2">
      <c r="I10332" s="26"/>
    </row>
    <row r="10333" spans="9:9" x14ac:dyDescent="0.2">
      <c r="I10333" s="26"/>
    </row>
    <row r="10334" spans="9:9" x14ac:dyDescent="0.2">
      <c r="I10334" s="26"/>
    </row>
    <row r="10335" spans="9:9" x14ac:dyDescent="0.2">
      <c r="I10335" s="26"/>
    </row>
    <row r="10336" spans="9:9" x14ac:dyDescent="0.2">
      <c r="I10336" s="26"/>
    </row>
    <row r="10337" spans="9:9" x14ac:dyDescent="0.2">
      <c r="I10337" s="26"/>
    </row>
    <row r="10338" spans="9:9" x14ac:dyDescent="0.2">
      <c r="I10338" s="26"/>
    </row>
    <row r="10339" spans="9:9" x14ac:dyDescent="0.2">
      <c r="I10339" s="26"/>
    </row>
    <row r="10340" spans="9:9" x14ac:dyDescent="0.2">
      <c r="I10340" s="26"/>
    </row>
    <row r="10341" spans="9:9" x14ac:dyDescent="0.2">
      <c r="I10341" s="26"/>
    </row>
    <row r="10342" spans="9:9" x14ac:dyDescent="0.2">
      <c r="I10342" s="26"/>
    </row>
    <row r="10343" spans="9:9" x14ac:dyDescent="0.2">
      <c r="I10343" s="26"/>
    </row>
    <row r="10344" spans="9:9" x14ac:dyDescent="0.2">
      <c r="I10344" s="26"/>
    </row>
    <row r="10345" spans="9:9" x14ac:dyDescent="0.2">
      <c r="I10345" s="26"/>
    </row>
    <row r="10346" spans="9:9" x14ac:dyDescent="0.2">
      <c r="I10346" s="26"/>
    </row>
    <row r="10347" spans="9:9" x14ac:dyDescent="0.2">
      <c r="I10347" s="26"/>
    </row>
    <row r="10348" spans="9:9" x14ac:dyDescent="0.2">
      <c r="I10348" s="26"/>
    </row>
    <row r="10349" spans="9:9" x14ac:dyDescent="0.2">
      <c r="I10349" s="26"/>
    </row>
    <row r="10350" spans="9:9" x14ac:dyDescent="0.2">
      <c r="I10350" s="26"/>
    </row>
    <row r="10351" spans="9:9" x14ac:dyDescent="0.2">
      <c r="I10351" s="26"/>
    </row>
    <row r="10352" spans="9:9" x14ac:dyDescent="0.2">
      <c r="I10352" s="26"/>
    </row>
    <row r="10353" spans="9:9" x14ac:dyDescent="0.2">
      <c r="I10353" s="26"/>
    </row>
    <row r="10354" spans="9:9" x14ac:dyDescent="0.2">
      <c r="I10354" s="26"/>
    </row>
    <row r="10355" spans="9:9" x14ac:dyDescent="0.2">
      <c r="I10355" s="26"/>
    </row>
    <row r="10356" spans="9:9" x14ac:dyDescent="0.2">
      <c r="I10356" s="26"/>
    </row>
    <row r="10357" spans="9:9" x14ac:dyDescent="0.2">
      <c r="I10357" s="26"/>
    </row>
    <row r="10358" spans="9:9" x14ac:dyDescent="0.2">
      <c r="I10358" s="26"/>
    </row>
    <row r="10359" spans="9:9" x14ac:dyDescent="0.2">
      <c r="I10359" s="26"/>
    </row>
    <row r="10360" spans="9:9" x14ac:dyDescent="0.2">
      <c r="I10360" s="26"/>
    </row>
    <row r="10361" spans="9:9" x14ac:dyDescent="0.2">
      <c r="I10361" s="26"/>
    </row>
    <row r="10362" spans="9:9" x14ac:dyDescent="0.2">
      <c r="I10362" s="26"/>
    </row>
    <row r="10363" spans="9:9" x14ac:dyDescent="0.2">
      <c r="I10363" s="26"/>
    </row>
    <row r="10364" spans="9:9" x14ac:dyDescent="0.2">
      <c r="I10364" s="26"/>
    </row>
    <row r="10365" spans="9:9" x14ac:dyDescent="0.2">
      <c r="I10365" s="26"/>
    </row>
    <row r="10366" spans="9:9" x14ac:dyDescent="0.2">
      <c r="I10366" s="26"/>
    </row>
    <row r="10367" spans="9:9" x14ac:dyDescent="0.2">
      <c r="I10367" s="26"/>
    </row>
    <row r="10368" spans="9:9" x14ac:dyDescent="0.2">
      <c r="I10368" s="26"/>
    </row>
    <row r="10369" spans="9:9" x14ac:dyDescent="0.2">
      <c r="I10369" s="26"/>
    </row>
    <row r="10370" spans="9:9" x14ac:dyDescent="0.2">
      <c r="I10370" s="26"/>
    </row>
    <row r="10371" spans="9:9" x14ac:dyDescent="0.2">
      <c r="I10371" s="26"/>
    </row>
    <row r="10372" spans="9:9" x14ac:dyDescent="0.2">
      <c r="I10372" s="26"/>
    </row>
    <row r="10373" spans="9:9" x14ac:dyDescent="0.2">
      <c r="I10373" s="26"/>
    </row>
    <row r="10374" spans="9:9" x14ac:dyDescent="0.2">
      <c r="I10374" s="26"/>
    </row>
    <row r="10375" spans="9:9" x14ac:dyDescent="0.2">
      <c r="I10375" s="26"/>
    </row>
    <row r="10376" spans="9:9" x14ac:dyDescent="0.2">
      <c r="I10376" s="26"/>
    </row>
    <row r="10377" spans="9:9" x14ac:dyDescent="0.2">
      <c r="I10377" s="26"/>
    </row>
    <row r="10378" spans="9:9" x14ac:dyDescent="0.2">
      <c r="I10378" s="26"/>
    </row>
    <row r="10379" spans="9:9" x14ac:dyDescent="0.2">
      <c r="I10379" s="26"/>
    </row>
    <row r="10380" spans="9:9" x14ac:dyDescent="0.2">
      <c r="I10380" s="26"/>
    </row>
    <row r="10381" spans="9:9" x14ac:dyDescent="0.2">
      <c r="I10381" s="26"/>
    </row>
    <row r="10382" spans="9:9" x14ac:dyDescent="0.2">
      <c r="I10382" s="26"/>
    </row>
    <row r="10383" spans="9:9" x14ac:dyDescent="0.2">
      <c r="I10383" s="26"/>
    </row>
    <row r="10384" spans="9:9" x14ac:dyDescent="0.2">
      <c r="I10384" s="26"/>
    </row>
    <row r="10385" spans="9:9" x14ac:dyDescent="0.2">
      <c r="I10385" s="26"/>
    </row>
    <row r="10386" spans="9:9" x14ac:dyDescent="0.2">
      <c r="I10386" s="26"/>
    </row>
    <row r="10387" spans="9:9" x14ac:dyDescent="0.2">
      <c r="I10387" s="26"/>
    </row>
    <row r="10388" spans="9:9" x14ac:dyDescent="0.2">
      <c r="I10388" s="26"/>
    </row>
    <row r="10389" spans="9:9" x14ac:dyDescent="0.2">
      <c r="I10389" s="26"/>
    </row>
    <row r="10390" spans="9:9" x14ac:dyDescent="0.2">
      <c r="I10390" s="26"/>
    </row>
    <row r="10391" spans="9:9" x14ac:dyDescent="0.2">
      <c r="I10391" s="26"/>
    </row>
    <row r="10392" spans="9:9" x14ac:dyDescent="0.2">
      <c r="I10392" s="26"/>
    </row>
    <row r="10393" spans="9:9" x14ac:dyDescent="0.2">
      <c r="I10393" s="26"/>
    </row>
    <row r="10394" spans="9:9" x14ac:dyDescent="0.2">
      <c r="I10394" s="26"/>
    </row>
    <row r="10395" spans="9:9" x14ac:dyDescent="0.2">
      <c r="I10395" s="26"/>
    </row>
    <row r="10396" spans="9:9" x14ac:dyDescent="0.2">
      <c r="I10396" s="26"/>
    </row>
    <row r="10397" spans="9:9" x14ac:dyDescent="0.2">
      <c r="I10397" s="26"/>
    </row>
    <row r="10398" spans="9:9" x14ac:dyDescent="0.2">
      <c r="I10398" s="26"/>
    </row>
    <row r="10399" spans="9:9" x14ac:dyDescent="0.2">
      <c r="I10399" s="26"/>
    </row>
    <row r="10400" spans="9:9" x14ac:dyDescent="0.2">
      <c r="I10400" s="26"/>
    </row>
    <row r="10401" spans="9:9" x14ac:dyDescent="0.2">
      <c r="I10401" s="26"/>
    </row>
    <row r="10402" spans="9:9" x14ac:dyDescent="0.2">
      <c r="I10402" s="26"/>
    </row>
    <row r="10403" spans="9:9" x14ac:dyDescent="0.2">
      <c r="I10403" s="26"/>
    </row>
    <row r="10404" spans="9:9" x14ac:dyDescent="0.2">
      <c r="I10404" s="26"/>
    </row>
    <row r="10405" spans="9:9" x14ac:dyDescent="0.2">
      <c r="I10405" s="26"/>
    </row>
    <row r="10406" spans="9:9" x14ac:dyDescent="0.2">
      <c r="I10406" s="26"/>
    </row>
    <row r="10407" spans="9:9" x14ac:dyDescent="0.2">
      <c r="I10407" s="26"/>
    </row>
    <row r="10408" spans="9:9" x14ac:dyDescent="0.2">
      <c r="I10408" s="26"/>
    </row>
    <row r="10409" spans="9:9" x14ac:dyDescent="0.2">
      <c r="I10409" s="26"/>
    </row>
    <row r="10410" spans="9:9" x14ac:dyDescent="0.2">
      <c r="I10410" s="26"/>
    </row>
    <row r="10411" spans="9:9" x14ac:dyDescent="0.2">
      <c r="I10411" s="26"/>
    </row>
    <row r="10412" spans="9:9" x14ac:dyDescent="0.2">
      <c r="I10412" s="26"/>
    </row>
    <row r="10413" spans="9:9" x14ac:dyDescent="0.2">
      <c r="I10413" s="26"/>
    </row>
    <row r="10414" spans="9:9" x14ac:dyDescent="0.2">
      <c r="I10414" s="26"/>
    </row>
    <row r="10415" spans="9:9" x14ac:dyDescent="0.2">
      <c r="I10415" s="26"/>
    </row>
    <row r="10416" spans="9:9" x14ac:dyDescent="0.2">
      <c r="I10416" s="26"/>
    </row>
    <row r="10417" spans="9:9" x14ac:dyDescent="0.2">
      <c r="I10417" s="26"/>
    </row>
    <row r="10418" spans="9:9" x14ac:dyDescent="0.2">
      <c r="I10418" s="26"/>
    </row>
    <row r="10419" spans="9:9" x14ac:dyDescent="0.2">
      <c r="I10419" s="26"/>
    </row>
    <row r="10420" spans="9:9" x14ac:dyDescent="0.2">
      <c r="I10420" s="26"/>
    </row>
    <row r="10421" spans="9:9" x14ac:dyDescent="0.2">
      <c r="I10421" s="26"/>
    </row>
    <row r="10422" spans="9:9" x14ac:dyDescent="0.2">
      <c r="I10422" s="26"/>
    </row>
    <row r="10423" spans="9:9" x14ac:dyDescent="0.2">
      <c r="I10423" s="26"/>
    </row>
    <row r="10424" spans="9:9" x14ac:dyDescent="0.2">
      <c r="I10424" s="26"/>
    </row>
    <row r="10425" spans="9:9" x14ac:dyDescent="0.2">
      <c r="I10425" s="26"/>
    </row>
    <row r="10426" spans="9:9" x14ac:dyDescent="0.2">
      <c r="I10426" s="26"/>
    </row>
    <row r="10427" spans="9:9" x14ac:dyDescent="0.2">
      <c r="I10427" s="26"/>
    </row>
    <row r="10428" spans="9:9" x14ac:dyDescent="0.2">
      <c r="I10428" s="26"/>
    </row>
    <row r="10429" spans="9:9" x14ac:dyDescent="0.2">
      <c r="I10429" s="26"/>
    </row>
    <row r="10430" spans="9:9" x14ac:dyDescent="0.2">
      <c r="I10430" s="26"/>
    </row>
    <row r="10431" spans="9:9" x14ac:dyDescent="0.2">
      <c r="I10431" s="26"/>
    </row>
    <row r="10432" spans="9:9" x14ac:dyDescent="0.2">
      <c r="I10432" s="26"/>
    </row>
    <row r="10433" spans="9:9" x14ac:dyDescent="0.2">
      <c r="I10433" s="26"/>
    </row>
    <row r="10434" spans="9:9" x14ac:dyDescent="0.2">
      <c r="I10434" s="26"/>
    </row>
    <row r="10435" spans="9:9" x14ac:dyDescent="0.2">
      <c r="I10435" s="26"/>
    </row>
    <row r="10436" spans="9:9" x14ac:dyDescent="0.2">
      <c r="I10436" s="26"/>
    </row>
    <row r="10437" spans="9:9" x14ac:dyDescent="0.2">
      <c r="I10437" s="26"/>
    </row>
    <row r="10438" spans="9:9" x14ac:dyDescent="0.2">
      <c r="I10438" s="26"/>
    </row>
    <row r="10439" spans="9:9" x14ac:dyDescent="0.2">
      <c r="I10439" s="26"/>
    </row>
    <row r="10440" spans="9:9" x14ac:dyDescent="0.2">
      <c r="I10440" s="26"/>
    </row>
    <row r="10441" spans="9:9" x14ac:dyDescent="0.2">
      <c r="I10441" s="26"/>
    </row>
    <row r="10442" spans="9:9" x14ac:dyDescent="0.2">
      <c r="I10442" s="26"/>
    </row>
    <row r="10443" spans="9:9" x14ac:dyDescent="0.2">
      <c r="I10443" s="26"/>
    </row>
    <row r="10444" spans="9:9" x14ac:dyDescent="0.2">
      <c r="I10444" s="26"/>
    </row>
    <row r="10445" spans="9:9" x14ac:dyDescent="0.2">
      <c r="I10445" s="26"/>
    </row>
    <row r="10446" spans="9:9" x14ac:dyDescent="0.2">
      <c r="I10446" s="26"/>
    </row>
    <row r="10447" spans="9:9" x14ac:dyDescent="0.2">
      <c r="I10447" s="26"/>
    </row>
    <row r="10448" spans="9:9" x14ac:dyDescent="0.2">
      <c r="I10448" s="26"/>
    </row>
    <row r="10449" spans="9:9" x14ac:dyDescent="0.2">
      <c r="I10449" s="26"/>
    </row>
    <row r="10450" spans="9:9" x14ac:dyDescent="0.2">
      <c r="I10450" s="26"/>
    </row>
    <row r="10451" spans="9:9" x14ac:dyDescent="0.2">
      <c r="I10451" s="26"/>
    </row>
    <row r="10452" spans="9:9" x14ac:dyDescent="0.2">
      <c r="I10452" s="26"/>
    </row>
    <row r="10453" spans="9:9" x14ac:dyDescent="0.2">
      <c r="I10453" s="26"/>
    </row>
    <row r="10454" spans="9:9" x14ac:dyDescent="0.2">
      <c r="I10454" s="26"/>
    </row>
    <row r="10455" spans="9:9" x14ac:dyDescent="0.2">
      <c r="I10455" s="26"/>
    </row>
    <row r="10456" spans="9:9" x14ac:dyDescent="0.2">
      <c r="I10456" s="26"/>
    </row>
    <row r="10457" spans="9:9" x14ac:dyDescent="0.2">
      <c r="I10457" s="26"/>
    </row>
    <row r="10458" spans="9:9" x14ac:dyDescent="0.2">
      <c r="I10458" s="26"/>
    </row>
    <row r="10459" spans="9:9" x14ac:dyDescent="0.2">
      <c r="I10459" s="26"/>
    </row>
    <row r="10460" spans="9:9" x14ac:dyDescent="0.2">
      <c r="I10460" s="26"/>
    </row>
    <row r="10461" spans="9:9" x14ac:dyDescent="0.2">
      <c r="I10461" s="26"/>
    </row>
    <row r="10462" spans="9:9" x14ac:dyDescent="0.2">
      <c r="I10462" s="26"/>
    </row>
    <row r="10463" spans="9:9" x14ac:dyDescent="0.2">
      <c r="I10463" s="26"/>
    </row>
    <row r="10464" spans="9:9" x14ac:dyDescent="0.2">
      <c r="I10464" s="26"/>
    </row>
    <row r="10465" spans="9:9" x14ac:dyDescent="0.2">
      <c r="I10465" s="26"/>
    </row>
    <row r="10466" spans="9:9" x14ac:dyDescent="0.2">
      <c r="I10466" s="26"/>
    </row>
    <row r="10467" spans="9:9" x14ac:dyDescent="0.2">
      <c r="I10467" s="26"/>
    </row>
    <row r="10468" spans="9:9" x14ac:dyDescent="0.2">
      <c r="I10468" s="26"/>
    </row>
    <row r="10469" spans="9:9" x14ac:dyDescent="0.2">
      <c r="I10469" s="26"/>
    </row>
    <row r="10470" spans="9:9" x14ac:dyDescent="0.2">
      <c r="I10470" s="26"/>
    </row>
    <row r="10471" spans="9:9" x14ac:dyDescent="0.2">
      <c r="I10471" s="26"/>
    </row>
    <row r="10472" spans="9:9" x14ac:dyDescent="0.2">
      <c r="I10472" s="26"/>
    </row>
    <row r="10473" spans="9:9" x14ac:dyDescent="0.2">
      <c r="I10473" s="26"/>
    </row>
    <row r="10474" spans="9:9" x14ac:dyDescent="0.2">
      <c r="I10474" s="26"/>
    </row>
    <row r="10475" spans="9:9" x14ac:dyDescent="0.2">
      <c r="I10475" s="26"/>
    </row>
    <row r="10476" spans="9:9" x14ac:dyDescent="0.2">
      <c r="I10476" s="26"/>
    </row>
    <row r="10477" spans="9:9" x14ac:dyDescent="0.2">
      <c r="I10477" s="26"/>
    </row>
    <row r="10478" spans="9:9" x14ac:dyDescent="0.2">
      <c r="I10478" s="26"/>
    </row>
    <row r="10479" spans="9:9" x14ac:dyDescent="0.2">
      <c r="I10479" s="26"/>
    </row>
    <row r="10480" spans="9:9" x14ac:dyDescent="0.2">
      <c r="I10480" s="26"/>
    </row>
    <row r="10481" spans="9:9" x14ac:dyDescent="0.2">
      <c r="I10481" s="26"/>
    </row>
    <row r="10482" spans="9:9" x14ac:dyDescent="0.2">
      <c r="I10482" s="26"/>
    </row>
    <row r="10483" spans="9:9" x14ac:dyDescent="0.2">
      <c r="I10483" s="26"/>
    </row>
    <row r="10484" spans="9:9" x14ac:dyDescent="0.2">
      <c r="I10484" s="26"/>
    </row>
    <row r="10485" spans="9:9" x14ac:dyDescent="0.2">
      <c r="I10485" s="26"/>
    </row>
    <row r="10486" spans="9:9" x14ac:dyDescent="0.2">
      <c r="I10486" s="26"/>
    </row>
    <row r="10487" spans="9:9" x14ac:dyDescent="0.2">
      <c r="I10487" s="26"/>
    </row>
    <row r="10488" spans="9:9" x14ac:dyDescent="0.2">
      <c r="I10488" s="26"/>
    </row>
    <row r="10489" spans="9:9" x14ac:dyDescent="0.2">
      <c r="I10489" s="26"/>
    </row>
    <row r="10490" spans="9:9" x14ac:dyDescent="0.2">
      <c r="I10490" s="26"/>
    </row>
    <row r="10491" spans="9:9" x14ac:dyDescent="0.2">
      <c r="I10491" s="26"/>
    </row>
    <row r="10492" spans="9:9" x14ac:dyDescent="0.2">
      <c r="I10492" s="26"/>
    </row>
    <row r="10493" spans="9:9" x14ac:dyDescent="0.2">
      <c r="I10493" s="26"/>
    </row>
    <row r="10494" spans="9:9" x14ac:dyDescent="0.2">
      <c r="I10494" s="26"/>
    </row>
    <row r="10495" spans="9:9" x14ac:dyDescent="0.2">
      <c r="I10495" s="26"/>
    </row>
    <row r="10496" spans="9:9" x14ac:dyDescent="0.2">
      <c r="I10496" s="26"/>
    </row>
    <row r="10497" spans="9:9" x14ac:dyDescent="0.2">
      <c r="I10497" s="26"/>
    </row>
    <row r="10498" spans="9:9" x14ac:dyDescent="0.2">
      <c r="I10498" s="26"/>
    </row>
    <row r="10499" spans="9:9" x14ac:dyDescent="0.2">
      <c r="I10499" s="26"/>
    </row>
    <row r="10500" spans="9:9" x14ac:dyDescent="0.2">
      <c r="I10500" s="26"/>
    </row>
    <row r="10501" spans="9:9" x14ac:dyDescent="0.2">
      <c r="I10501" s="26"/>
    </row>
    <row r="10502" spans="9:9" x14ac:dyDescent="0.2">
      <c r="I10502" s="26"/>
    </row>
    <row r="10503" spans="9:9" x14ac:dyDescent="0.2">
      <c r="I10503" s="26"/>
    </row>
    <row r="10504" spans="9:9" x14ac:dyDescent="0.2">
      <c r="I10504" s="26"/>
    </row>
    <row r="10505" spans="9:9" x14ac:dyDescent="0.2">
      <c r="I10505" s="26"/>
    </row>
    <row r="10506" spans="9:9" x14ac:dyDescent="0.2">
      <c r="I10506" s="26"/>
    </row>
    <row r="10507" spans="9:9" x14ac:dyDescent="0.2">
      <c r="I10507" s="26"/>
    </row>
    <row r="10508" spans="9:9" x14ac:dyDescent="0.2">
      <c r="I10508" s="26"/>
    </row>
    <row r="10509" spans="9:9" x14ac:dyDescent="0.2">
      <c r="I10509" s="26"/>
    </row>
    <row r="10510" spans="9:9" x14ac:dyDescent="0.2">
      <c r="I10510" s="26"/>
    </row>
    <row r="10511" spans="9:9" x14ac:dyDescent="0.2">
      <c r="I10511" s="26"/>
    </row>
    <row r="10512" spans="9:9" x14ac:dyDescent="0.2">
      <c r="I10512" s="26"/>
    </row>
    <row r="10513" spans="9:9" x14ac:dyDescent="0.2">
      <c r="I10513" s="26"/>
    </row>
    <row r="10514" spans="9:9" x14ac:dyDescent="0.2">
      <c r="I10514" s="26"/>
    </row>
    <row r="10515" spans="9:9" x14ac:dyDescent="0.2">
      <c r="I10515" s="26"/>
    </row>
    <row r="10516" spans="9:9" x14ac:dyDescent="0.2">
      <c r="I10516" s="26"/>
    </row>
    <row r="10517" spans="9:9" x14ac:dyDescent="0.2">
      <c r="I10517" s="26"/>
    </row>
    <row r="10518" spans="9:9" x14ac:dyDescent="0.2">
      <c r="I10518" s="26"/>
    </row>
    <row r="10519" spans="9:9" x14ac:dyDescent="0.2">
      <c r="I10519" s="26"/>
    </row>
    <row r="10520" spans="9:9" x14ac:dyDescent="0.2">
      <c r="I10520" s="26"/>
    </row>
    <row r="10521" spans="9:9" x14ac:dyDescent="0.2">
      <c r="I10521" s="26"/>
    </row>
    <row r="10522" spans="9:9" x14ac:dyDescent="0.2">
      <c r="I10522" s="26"/>
    </row>
    <row r="10523" spans="9:9" x14ac:dyDescent="0.2">
      <c r="I10523" s="26"/>
    </row>
    <row r="10524" spans="9:9" x14ac:dyDescent="0.2">
      <c r="I10524" s="26"/>
    </row>
    <row r="10525" spans="9:9" x14ac:dyDescent="0.2">
      <c r="I10525" s="26"/>
    </row>
    <row r="10526" spans="9:9" x14ac:dyDescent="0.2">
      <c r="I10526" s="26"/>
    </row>
    <row r="10527" spans="9:9" x14ac:dyDescent="0.2">
      <c r="I10527" s="26"/>
    </row>
    <row r="10528" spans="9:9" x14ac:dyDescent="0.2">
      <c r="I10528" s="26"/>
    </row>
    <row r="10529" spans="9:9" x14ac:dyDescent="0.2">
      <c r="I10529" s="26"/>
    </row>
    <row r="10530" spans="9:9" x14ac:dyDescent="0.2">
      <c r="I10530" s="26"/>
    </row>
    <row r="10531" spans="9:9" x14ac:dyDescent="0.2">
      <c r="I10531" s="26"/>
    </row>
    <row r="10532" spans="9:9" x14ac:dyDescent="0.2">
      <c r="I10532" s="26"/>
    </row>
    <row r="10533" spans="9:9" x14ac:dyDescent="0.2">
      <c r="I10533" s="26"/>
    </row>
    <row r="10534" spans="9:9" x14ac:dyDescent="0.2">
      <c r="I10534" s="26"/>
    </row>
    <row r="10535" spans="9:9" x14ac:dyDescent="0.2">
      <c r="I10535" s="26"/>
    </row>
    <row r="10536" spans="9:9" x14ac:dyDescent="0.2">
      <c r="I10536" s="26"/>
    </row>
    <row r="10537" spans="9:9" x14ac:dyDescent="0.2">
      <c r="I10537" s="26"/>
    </row>
    <row r="10538" spans="9:9" x14ac:dyDescent="0.2">
      <c r="I10538" s="26"/>
    </row>
    <row r="10539" spans="9:9" x14ac:dyDescent="0.2">
      <c r="I10539" s="26"/>
    </row>
    <row r="10540" spans="9:9" x14ac:dyDescent="0.2">
      <c r="I10540" s="26"/>
    </row>
    <row r="10541" spans="9:9" x14ac:dyDescent="0.2">
      <c r="I10541" s="26"/>
    </row>
    <row r="10542" spans="9:9" x14ac:dyDescent="0.2">
      <c r="I10542" s="26"/>
    </row>
    <row r="10543" spans="9:9" x14ac:dyDescent="0.2">
      <c r="I10543" s="26"/>
    </row>
    <row r="10544" spans="9:9" x14ac:dyDescent="0.2">
      <c r="I10544" s="26"/>
    </row>
    <row r="10545" spans="9:9" x14ac:dyDescent="0.2">
      <c r="I10545" s="26"/>
    </row>
    <row r="10546" spans="9:9" x14ac:dyDescent="0.2">
      <c r="I10546" s="26"/>
    </row>
    <row r="10547" spans="9:9" x14ac:dyDescent="0.2">
      <c r="I10547" s="26"/>
    </row>
    <row r="10548" spans="9:9" x14ac:dyDescent="0.2">
      <c r="I10548" s="26"/>
    </row>
    <row r="10549" spans="9:9" x14ac:dyDescent="0.2">
      <c r="I10549" s="26"/>
    </row>
    <row r="10550" spans="9:9" x14ac:dyDescent="0.2">
      <c r="I10550" s="26"/>
    </row>
    <row r="10551" spans="9:9" x14ac:dyDescent="0.2">
      <c r="I10551" s="26"/>
    </row>
    <row r="10552" spans="9:9" x14ac:dyDescent="0.2">
      <c r="I10552" s="26"/>
    </row>
    <row r="10553" spans="9:9" x14ac:dyDescent="0.2">
      <c r="I10553" s="26"/>
    </row>
    <row r="10554" spans="9:9" x14ac:dyDescent="0.2">
      <c r="I10554" s="26"/>
    </row>
    <row r="10555" spans="9:9" x14ac:dyDescent="0.2">
      <c r="I10555" s="26"/>
    </row>
    <row r="10556" spans="9:9" x14ac:dyDescent="0.2">
      <c r="I10556" s="26"/>
    </row>
    <row r="10557" spans="9:9" x14ac:dyDescent="0.2">
      <c r="I10557" s="26"/>
    </row>
    <row r="10558" spans="9:9" x14ac:dyDescent="0.2">
      <c r="I10558" s="26"/>
    </row>
    <row r="10559" spans="9:9" x14ac:dyDescent="0.2">
      <c r="I10559" s="26"/>
    </row>
    <row r="10560" spans="9:9" x14ac:dyDescent="0.2">
      <c r="I10560" s="26"/>
    </row>
    <row r="10561" spans="9:9" x14ac:dyDescent="0.2">
      <c r="I10561" s="26"/>
    </row>
    <row r="10562" spans="9:9" x14ac:dyDescent="0.2">
      <c r="I10562" s="26"/>
    </row>
    <row r="10563" spans="9:9" x14ac:dyDescent="0.2">
      <c r="I10563" s="26"/>
    </row>
    <row r="10564" spans="9:9" x14ac:dyDescent="0.2">
      <c r="I10564" s="26"/>
    </row>
    <row r="10565" spans="9:9" x14ac:dyDescent="0.2">
      <c r="I10565" s="26"/>
    </row>
    <row r="10566" spans="9:9" x14ac:dyDescent="0.2">
      <c r="I10566" s="26"/>
    </row>
    <row r="10567" spans="9:9" x14ac:dyDescent="0.2">
      <c r="I10567" s="26"/>
    </row>
    <row r="10568" spans="9:9" x14ac:dyDescent="0.2">
      <c r="I10568" s="26"/>
    </row>
    <row r="10569" spans="9:9" x14ac:dyDescent="0.2">
      <c r="I10569" s="26"/>
    </row>
    <row r="10570" spans="9:9" x14ac:dyDescent="0.2">
      <c r="I10570" s="26"/>
    </row>
    <row r="10571" spans="9:9" x14ac:dyDescent="0.2">
      <c r="I10571" s="26"/>
    </row>
    <row r="10572" spans="9:9" x14ac:dyDescent="0.2">
      <c r="I10572" s="26"/>
    </row>
    <row r="10573" spans="9:9" x14ac:dyDescent="0.2">
      <c r="I10573" s="26"/>
    </row>
    <row r="10574" spans="9:9" x14ac:dyDescent="0.2">
      <c r="I10574" s="26"/>
    </row>
    <row r="10575" spans="9:9" x14ac:dyDescent="0.2">
      <c r="I10575" s="26"/>
    </row>
    <row r="10576" spans="9:9" x14ac:dyDescent="0.2">
      <c r="I10576" s="26"/>
    </row>
    <row r="10577" spans="9:9" x14ac:dyDescent="0.2">
      <c r="I10577" s="26"/>
    </row>
    <row r="10578" spans="9:9" x14ac:dyDescent="0.2">
      <c r="I10578" s="26"/>
    </row>
    <row r="10579" spans="9:9" x14ac:dyDescent="0.2">
      <c r="I10579" s="26"/>
    </row>
    <row r="10580" spans="9:9" x14ac:dyDescent="0.2">
      <c r="I10580" s="26"/>
    </row>
    <row r="10581" spans="9:9" x14ac:dyDescent="0.2">
      <c r="I10581" s="26"/>
    </row>
    <row r="10582" spans="9:9" x14ac:dyDescent="0.2">
      <c r="I10582" s="26"/>
    </row>
    <row r="10583" spans="9:9" x14ac:dyDescent="0.2">
      <c r="I10583" s="26"/>
    </row>
    <row r="10584" spans="9:9" x14ac:dyDescent="0.2">
      <c r="I10584" s="26"/>
    </row>
    <row r="10585" spans="9:9" x14ac:dyDescent="0.2">
      <c r="I10585" s="26"/>
    </row>
    <row r="10586" spans="9:9" x14ac:dyDescent="0.2">
      <c r="I10586" s="26"/>
    </row>
    <row r="10587" spans="9:9" x14ac:dyDescent="0.2">
      <c r="I10587" s="26"/>
    </row>
    <row r="10588" spans="9:9" x14ac:dyDescent="0.2">
      <c r="I10588" s="26"/>
    </row>
    <row r="10589" spans="9:9" x14ac:dyDescent="0.2">
      <c r="I10589" s="26"/>
    </row>
    <row r="10590" spans="9:9" x14ac:dyDescent="0.2">
      <c r="I10590" s="26"/>
    </row>
    <row r="10591" spans="9:9" x14ac:dyDescent="0.2">
      <c r="I10591" s="26"/>
    </row>
    <row r="10592" spans="9:9" x14ac:dyDescent="0.2">
      <c r="I10592" s="26"/>
    </row>
    <row r="10593" spans="9:9" x14ac:dyDescent="0.2">
      <c r="I10593" s="26"/>
    </row>
    <row r="10594" spans="9:9" x14ac:dyDescent="0.2">
      <c r="I10594" s="26"/>
    </row>
    <row r="10595" spans="9:9" x14ac:dyDescent="0.2">
      <c r="I10595" s="26"/>
    </row>
    <row r="10596" spans="9:9" x14ac:dyDescent="0.2">
      <c r="I10596" s="26"/>
    </row>
    <row r="10597" spans="9:9" x14ac:dyDescent="0.2">
      <c r="I10597" s="26"/>
    </row>
    <row r="10598" spans="9:9" x14ac:dyDescent="0.2">
      <c r="I10598" s="26"/>
    </row>
    <row r="10599" spans="9:9" x14ac:dyDescent="0.2">
      <c r="I10599" s="26"/>
    </row>
    <row r="10600" spans="9:9" x14ac:dyDescent="0.2">
      <c r="I10600" s="26"/>
    </row>
    <row r="10601" spans="9:9" x14ac:dyDescent="0.2">
      <c r="I10601" s="26"/>
    </row>
    <row r="10602" spans="9:9" x14ac:dyDescent="0.2">
      <c r="I10602" s="26"/>
    </row>
    <row r="10603" spans="9:9" x14ac:dyDescent="0.2">
      <c r="I10603" s="26"/>
    </row>
    <row r="10604" spans="9:9" x14ac:dyDescent="0.2">
      <c r="I10604" s="26"/>
    </row>
    <row r="10605" spans="9:9" x14ac:dyDescent="0.2">
      <c r="I10605" s="26"/>
    </row>
    <row r="10606" spans="9:9" x14ac:dyDescent="0.2">
      <c r="I10606" s="26"/>
    </row>
    <row r="10607" spans="9:9" x14ac:dyDescent="0.2">
      <c r="I10607" s="26"/>
    </row>
    <row r="10608" spans="9:9" x14ac:dyDescent="0.2">
      <c r="I10608" s="26"/>
    </row>
    <row r="10609" spans="9:9" x14ac:dyDescent="0.2">
      <c r="I10609" s="26"/>
    </row>
    <row r="10610" spans="9:9" x14ac:dyDescent="0.2">
      <c r="I10610" s="26"/>
    </row>
    <row r="10611" spans="9:9" x14ac:dyDescent="0.2">
      <c r="I10611" s="26"/>
    </row>
    <row r="10612" spans="9:9" x14ac:dyDescent="0.2">
      <c r="I10612" s="26"/>
    </row>
    <row r="10613" spans="9:9" x14ac:dyDescent="0.2">
      <c r="I10613" s="26"/>
    </row>
    <row r="10614" spans="9:9" x14ac:dyDescent="0.2">
      <c r="I10614" s="26"/>
    </row>
    <row r="10615" spans="9:9" x14ac:dyDescent="0.2">
      <c r="I10615" s="26"/>
    </row>
    <row r="10616" spans="9:9" x14ac:dyDescent="0.2">
      <c r="I10616" s="26"/>
    </row>
    <row r="10617" spans="9:9" x14ac:dyDescent="0.2">
      <c r="I10617" s="26"/>
    </row>
    <row r="10618" spans="9:9" x14ac:dyDescent="0.2">
      <c r="I10618" s="26"/>
    </row>
    <row r="10619" spans="9:9" x14ac:dyDescent="0.2">
      <c r="I10619" s="26"/>
    </row>
    <row r="10620" spans="9:9" x14ac:dyDescent="0.2">
      <c r="I10620" s="26"/>
    </row>
    <row r="10621" spans="9:9" x14ac:dyDescent="0.2">
      <c r="I10621" s="26"/>
    </row>
    <row r="10622" spans="9:9" x14ac:dyDescent="0.2">
      <c r="I10622" s="26"/>
    </row>
    <row r="10623" spans="9:9" x14ac:dyDescent="0.2">
      <c r="I10623" s="26"/>
    </row>
    <row r="10624" spans="9:9" x14ac:dyDescent="0.2">
      <c r="I10624" s="26"/>
    </row>
    <row r="10625" spans="9:9" x14ac:dyDescent="0.2">
      <c r="I10625" s="26"/>
    </row>
    <row r="10626" spans="9:9" x14ac:dyDescent="0.2">
      <c r="I10626" s="26"/>
    </row>
    <row r="10627" spans="9:9" x14ac:dyDescent="0.2">
      <c r="I10627" s="26"/>
    </row>
    <row r="10628" spans="9:9" x14ac:dyDescent="0.2">
      <c r="I10628" s="26"/>
    </row>
    <row r="10629" spans="9:9" x14ac:dyDescent="0.2">
      <c r="I10629" s="26"/>
    </row>
    <row r="10630" spans="9:9" x14ac:dyDescent="0.2">
      <c r="I10630" s="26"/>
    </row>
    <row r="10631" spans="9:9" x14ac:dyDescent="0.2">
      <c r="I10631" s="26"/>
    </row>
    <row r="10632" spans="9:9" x14ac:dyDescent="0.2">
      <c r="I10632" s="26"/>
    </row>
    <row r="10633" spans="9:9" x14ac:dyDescent="0.2">
      <c r="I10633" s="26"/>
    </row>
    <row r="10634" spans="9:9" x14ac:dyDescent="0.2">
      <c r="I10634" s="26"/>
    </row>
    <row r="10635" spans="9:9" x14ac:dyDescent="0.2">
      <c r="I10635" s="26"/>
    </row>
    <row r="10636" spans="9:9" x14ac:dyDescent="0.2">
      <c r="I10636" s="26"/>
    </row>
    <row r="10637" spans="9:9" x14ac:dyDescent="0.2">
      <c r="I10637" s="26"/>
    </row>
    <row r="10638" spans="9:9" x14ac:dyDescent="0.2">
      <c r="I10638" s="26"/>
    </row>
    <row r="10639" spans="9:9" x14ac:dyDescent="0.2">
      <c r="I10639" s="26"/>
    </row>
    <row r="10640" spans="9:9" x14ac:dyDescent="0.2">
      <c r="I10640" s="26"/>
    </row>
    <row r="10641" spans="9:9" x14ac:dyDescent="0.2">
      <c r="I10641" s="26"/>
    </row>
    <row r="10642" spans="9:9" x14ac:dyDescent="0.2">
      <c r="I10642" s="26"/>
    </row>
    <row r="10643" spans="9:9" x14ac:dyDescent="0.2">
      <c r="I10643" s="26"/>
    </row>
    <row r="10644" spans="9:9" x14ac:dyDescent="0.2">
      <c r="I10644" s="26"/>
    </row>
    <row r="10645" spans="9:9" x14ac:dyDescent="0.2">
      <c r="I10645" s="26"/>
    </row>
    <row r="10646" spans="9:9" x14ac:dyDescent="0.2">
      <c r="I10646" s="26"/>
    </row>
    <row r="10647" spans="9:9" x14ac:dyDescent="0.2">
      <c r="I10647" s="26"/>
    </row>
    <row r="10648" spans="9:9" x14ac:dyDescent="0.2">
      <c r="I10648" s="26"/>
    </row>
    <row r="10649" spans="9:9" x14ac:dyDescent="0.2">
      <c r="I10649" s="26"/>
    </row>
    <row r="10650" spans="9:9" x14ac:dyDescent="0.2">
      <c r="I10650" s="26"/>
    </row>
    <row r="10651" spans="9:9" x14ac:dyDescent="0.2">
      <c r="I10651" s="26"/>
    </row>
    <row r="10652" spans="9:9" x14ac:dyDescent="0.2">
      <c r="I10652" s="26"/>
    </row>
    <row r="10653" spans="9:9" x14ac:dyDescent="0.2">
      <c r="I10653" s="26"/>
    </row>
    <row r="10654" spans="9:9" x14ac:dyDescent="0.2">
      <c r="I10654" s="26"/>
    </row>
    <row r="10655" spans="9:9" x14ac:dyDescent="0.2">
      <c r="I10655" s="26"/>
    </row>
    <row r="10656" spans="9:9" x14ac:dyDescent="0.2">
      <c r="I10656" s="26"/>
    </row>
    <row r="10657" spans="9:9" x14ac:dyDescent="0.2">
      <c r="I10657" s="26"/>
    </row>
    <row r="10658" spans="9:9" x14ac:dyDescent="0.2">
      <c r="I10658" s="26"/>
    </row>
    <row r="10659" spans="9:9" x14ac:dyDescent="0.2">
      <c r="I10659" s="26"/>
    </row>
    <row r="10660" spans="9:9" x14ac:dyDescent="0.2">
      <c r="I10660" s="26"/>
    </row>
    <row r="10661" spans="9:9" x14ac:dyDescent="0.2">
      <c r="I10661" s="26"/>
    </row>
    <row r="10662" spans="9:9" x14ac:dyDescent="0.2">
      <c r="I10662" s="26"/>
    </row>
    <row r="10663" spans="9:9" x14ac:dyDescent="0.2">
      <c r="I10663" s="26"/>
    </row>
    <row r="10664" spans="9:9" x14ac:dyDescent="0.2">
      <c r="I10664" s="26"/>
    </row>
    <row r="10665" spans="9:9" x14ac:dyDescent="0.2">
      <c r="I10665" s="26"/>
    </row>
    <row r="10666" spans="9:9" x14ac:dyDescent="0.2">
      <c r="I10666" s="26"/>
    </row>
    <row r="10667" spans="9:9" x14ac:dyDescent="0.2">
      <c r="I10667" s="26"/>
    </row>
    <row r="10668" spans="9:9" x14ac:dyDescent="0.2">
      <c r="I10668" s="26"/>
    </row>
    <row r="10669" spans="9:9" x14ac:dyDescent="0.2">
      <c r="I10669" s="26"/>
    </row>
    <row r="10670" spans="9:9" x14ac:dyDescent="0.2">
      <c r="I10670" s="26"/>
    </row>
    <row r="10671" spans="9:9" x14ac:dyDescent="0.2">
      <c r="I10671" s="26"/>
    </row>
    <row r="10672" spans="9:9" x14ac:dyDescent="0.2">
      <c r="I10672" s="26"/>
    </row>
    <row r="10673" spans="9:9" x14ac:dyDescent="0.2">
      <c r="I10673" s="26"/>
    </row>
    <row r="10674" spans="9:9" x14ac:dyDescent="0.2">
      <c r="I10674" s="26"/>
    </row>
    <row r="10675" spans="9:9" x14ac:dyDescent="0.2">
      <c r="I10675" s="26"/>
    </row>
    <row r="10676" spans="9:9" x14ac:dyDescent="0.2">
      <c r="I10676" s="26"/>
    </row>
    <row r="10677" spans="9:9" x14ac:dyDescent="0.2">
      <c r="I10677" s="26"/>
    </row>
    <row r="10678" spans="9:9" x14ac:dyDescent="0.2">
      <c r="I10678" s="26"/>
    </row>
    <row r="10679" spans="9:9" x14ac:dyDescent="0.2">
      <c r="I10679" s="26"/>
    </row>
    <row r="10680" spans="9:9" x14ac:dyDescent="0.2">
      <c r="I10680" s="26"/>
    </row>
    <row r="10681" spans="9:9" x14ac:dyDescent="0.2">
      <c r="I10681" s="26"/>
    </row>
    <row r="10682" spans="9:9" x14ac:dyDescent="0.2">
      <c r="I10682" s="26"/>
    </row>
    <row r="10683" spans="9:9" x14ac:dyDescent="0.2">
      <c r="I10683" s="26"/>
    </row>
    <row r="10684" spans="9:9" x14ac:dyDescent="0.2">
      <c r="I10684" s="26"/>
    </row>
    <row r="10685" spans="9:9" x14ac:dyDescent="0.2">
      <c r="I10685" s="26"/>
    </row>
    <row r="10686" spans="9:9" x14ac:dyDescent="0.2">
      <c r="I10686" s="26"/>
    </row>
    <row r="10687" spans="9:9" x14ac:dyDescent="0.2">
      <c r="I10687" s="26"/>
    </row>
    <row r="10688" spans="9:9" x14ac:dyDescent="0.2">
      <c r="I10688" s="26"/>
    </row>
    <row r="10689" spans="9:9" x14ac:dyDescent="0.2">
      <c r="I10689" s="26"/>
    </row>
    <row r="10690" spans="9:9" x14ac:dyDescent="0.2">
      <c r="I10690" s="26"/>
    </row>
    <row r="10691" spans="9:9" x14ac:dyDescent="0.2">
      <c r="I10691" s="26"/>
    </row>
    <row r="10692" spans="9:9" x14ac:dyDescent="0.2">
      <c r="I10692" s="26"/>
    </row>
    <row r="10693" spans="9:9" x14ac:dyDescent="0.2">
      <c r="I10693" s="26"/>
    </row>
    <row r="10694" spans="9:9" x14ac:dyDescent="0.2">
      <c r="I10694" s="26"/>
    </row>
    <row r="10695" spans="9:9" x14ac:dyDescent="0.2">
      <c r="I10695" s="26"/>
    </row>
    <row r="10696" spans="9:9" x14ac:dyDescent="0.2">
      <c r="I10696" s="26"/>
    </row>
    <row r="10697" spans="9:9" x14ac:dyDescent="0.2">
      <c r="I10697" s="26"/>
    </row>
    <row r="10698" spans="9:9" x14ac:dyDescent="0.2">
      <c r="I10698" s="26"/>
    </row>
    <row r="10699" spans="9:9" x14ac:dyDescent="0.2">
      <c r="I10699" s="26"/>
    </row>
    <row r="10700" spans="9:9" x14ac:dyDescent="0.2">
      <c r="I10700" s="26"/>
    </row>
    <row r="10701" spans="9:9" x14ac:dyDescent="0.2">
      <c r="I10701" s="26"/>
    </row>
    <row r="10702" spans="9:9" x14ac:dyDescent="0.2">
      <c r="I10702" s="26"/>
    </row>
    <row r="10703" spans="9:9" x14ac:dyDescent="0.2">
      <c r="I10703" s="26"/>
    </row>
    <row r="10704" spans="9:9" x14ac:dyDescent="0.2">
      <c r="I10704" s="26"/>
    </row>
    <row r="10705" spans="9:9" x14ac:dyDescent="0.2">
      <c r="I10705" s="26"/>
    </row>
    <row r="10706" spans="9:9" x14ac:dyDescent="0.2">
      <c r="I10706" s="26"/>
    </row>
    <row r="10707" spans="9:9" x14ac:dyDescent="0.2">
      <c r="I10707" s="26"/>
    </row>
    <row r="10708" spans="9:9" x14ac:dyDescent="0.2">
      <c r="I10708" s="26"/>
    </row>
    <row r="10709" spans="9:9" x14ac:dyDescent="0.2">
      <c r="I10709" s="26"/>
    </row>
    <row r="10710" spans="9:9" x14ac:dyDescent="0.2">
      <c r="I10710" s="26"/>
    </row>
    <row r="10711" spans="9:9" x14ac:dyDescent="0.2">
      <c r="I10711" s="26"/>
    </row>
    <row r="10712" spans="9:9" x14ac:dyDescent="0.2">
      <c r="I10712" s="26"/>
    </row>
    <row r="10713" spans="9:9" x14ac:dyDescent="0.2">
      <c r="I10713" s="26"/>
    </row>
    <row r="10714" spans="9:9" x14ac:dyDescent="0.2">
      <c r="I10714" s="26"/>
    </row>
    <row r="10715" spans="9:9" x14ac:dyDescent="0.2">
      <c r="I10715" s="26"/>
    </row>
    <row r="10716" spans="9:9" x14ac:dyDescent="0.2">
      <c r="I10716" s="26"/>
    </row>
    <row r="10717" spans="9:9" x14ac:dyDescent="0.2">
      <c r="I10717" s="26"/>
    </row>
    <row r="10718" spans="9:9" x14ac:dyDescent="0.2">
      <c r="I10718" s="26"/>
    </row>
    <row r="10719" spans="9:9" x14ac:dyDescent="0.2">
      <c r="I10719" s="26"/>
    </row>
    <row r="10720" spans="9:9" x14ac:dyDescent="0.2">
      <c r="I10720" s="26"/>
    </row>
    <row r="10721" spans="9:9" x14ac:dyDescent="0.2">
      <c r="I10721" s="26"/>
    </row>
    <row r="10722" spans="9:9" x14ac:dyDescent="0.2">
      <c r="I10722" s="26"/>
    </row>
    <row r="10723" spans="9:9" x14ac:dyDescent="0.2">
      <c r="I10723" s="26"/>
    </row>
    <row r="10724" spans="9:9" x14ac:dyDescent="0.2">
      <c r="I10724" s="26"/>
    </row>
    <row r="10725" spans="9:9" x14ac:dyDescent="0.2">
      <c r="I10725" s="26"/>
    </row>
    <row r="10726" spans="9:9" x14ac:dyDescent="0.2">
      <c r="I10726" s="26"/>
    </row>
    <row r="10727" spans="9:9" x14ac:dyDescent="0.2">
      <c r="I10727" s="26"/>
    </row>
    <row r="10728" spans="9:9" x14ac:dyDescent="0.2">
      <c r="I10728" s="26"/>
    </row>
    <row r="10729" spans="9:9" x14ac:dyDescent="0.2">
      <c r="I10729" s="26"/>
    </row>
    <row r="10730" spans="9:9" x14ac:dyDescent="0.2">
      <c r="I10730" s="26"/>
    </row>
    <row r="10731" spans="9:9" x14ac:dyDescent="0.2">
      <c r="I10731" s="26"/>
    </row>
    <row r="10732" spans="9:9" x14ac:dyDescent="0.2">
      <c r="I10732" s="26"/>
    </row>
    <row r="10733" spans="9:9" x14ac:dyDescent="0.2">
      <c r="I10733" s="26"/>
    </row>
    <row r="10734" spans="9:9" x14ac:dyDescent="0.2">
      <c r="I10734" s="26"/>
    </row>
    <row r="10735" spans="9:9" x14ac:dyDescent="0.2">
      <c r="I10735" s="26"/>
    </row>
    <row r="10736" spans="9:9" x14ac:dyDescent="0.2">
      <c r="I10736" s="26"/>
    </row>
    <row r="10737" spans="9:9" x14ac:dyDescent="0.2">
      <c r="I10737" s="26"/>
    </row>
    <row r="10738" spans="9:9" x14ac:dyDescent="0.2">
      <c r="I10738" s="26"/>
    </row>
    <row r="10739" spans="9:9" x14ac:dyDescent="0.2">
      <c r="I10739" s="26"/>
    </row>
    <row r="10740" spans="9:9" x14ac:dyDescent="0.2">
      <c r="I10740" s="26"/>
    </row>
    <row r="10741" spans="9:9" x14ac:dyDescent="0.2">
      <c r="I10741" s="26"/>
    </row>
    <row r="10742" spans="9:9" x14ac:dyDescent="0.2">
      <c r="I10742" s="26"/>
    </row>
    <row r="10743" spans="9:9" x14ac:dyDescent="0.2">
      <c r="I10743" s="26"/>
    </row>
    <row r="10744" spans="9:9" x14ac:dyDescent="0.2">
      <c r="I10744" s="26"/>
    </row>
    <row r="10745" spans="9:9" x14ac:dyDescent="0.2">
      <c r="I10745" s="26"/>
    </row>
    <row r="10746" spans="9:9" x14ac:dyDescent="0.2">
      <c r="I10746" s="26"/>
    </row>
    <row r="10747" spans="9:9" x14ac:dyDescent="0.2">
      <c r="I10747" s="26"/>
    </row>
    <row r="10748" spans="9:9" x14ac:dyDescent="0.2">
      <c r="I10748" s="26"/>
    </row>
    <row r="10749" spans="9:9" x14ac:dyDescent="0.2">
      <c r="I10749" s="26"/>
    </row>
    <row r="10750" spans="9:9" x14ac:dyDescent="0.2">
      <c r="I10750" s="26"/>
    </row>
    <row r="10751" spans="9:9" x14ac:dyDescent="0.2">
      <c r="I10751" s="26"/>
    </row>
    <row r="10752" spans="9:9" x14ac:dyDescent="0.2">
      <c r="I10752" s="26"/>
    </row>
    <row r="10753" spans="9:9" x14ac:dyDescent="0.2">
      <c r="I10753" s="26"/>
    </row>
    <row r="10754" spans="9:9" x14ac:dyDescent="0.2">
      <c r="I10754" s="26"/>
    </row>
    <row r="10755" spans="9:9" x14ac:dyDescent="0.2">
      <c r="I10755" s="26"/>
    </row>
    <row r="10756" spans="9:9" x14ac:dyDescent="0.2">
      <c r="I10756" s="26"/>
    </row>
    <row r="10757" spans="9:9" x14ac:dyDescent="0.2">
      <c r="I10757" s="26"/>
    </row>
    <row r="10758" spans="9:9" x14ac:dyDescent="0.2">
      <c r="I10758" s="26"/>
    </row>
    <row r="10759" spans="9:9" x14ac:dyDescent="0.2">
      <c r="I10759" s="26"/>
    </row>
    <row r="10760" spans="9:9" x14ac:dyDescent="0.2">
      <c r="I10760" s="26"/>
    </row>
    <row r="10761" spans="9:9" x14ac:dyDescent="0.2">
      <c r="I10761" s="26"/>
    </row>
    <row r="10762" spans="9:9" x14ac:dyDescent="0.2">
      <c r="I10762" s="26"/>
    </row>
    <row r="10763" spans="9:9" x14ac:dyDescent="0.2">
      <c r="I10763" s="26"/>
    </row>
    <row r="10764" spans="9:9" x14ac:dyDescent="0.2">
      <c r="I10764" s="26"/>
    </row>
    <row r="10765" spans="9:9" x14ac:dyDescent="0.2">
      <c r="I10765" s="26"/>
    </row>
    <row r="10766" spans="9:9" x14ac:dyDescent="0.2">
      <c r="I10766" s="26"/>
    </row>
    <row r="10767" spans="9:9" x14ac:dyDescent="0.2">
      <c r="I10767" s="26"/>
    </row>
    <row r="10768" spans="9:9" x14ac:dyDescent="0.2">
      <c r="I10768" s="26"/>
    </row>
    <row r="10769" spans="9:9" x14ac:dyDescent="0.2">
      <c r="I10769" s="26"/>
    </row>
    <row r="10770" spans="9:9" x14ac:dyDescent="0.2">
      <c r="I10770" s="26"/>
    </row>
    <row r="10771" spans="9:9" x14ac:dyDescent="0.2">
      <c r="I10771" s="26"/>
    </row>
    <row r="10772" spans="9:9" x14ac:dyDescent="0.2">
      <c r="I10772" s="26"/>
    </row>
    <row r="10773" spans="9:9" x14ac:dyDescent="0.2">
      <c r="I10773" s="26"/>
    </row>
    <row r="10774" spans="9:9" x14ac:dyDescent="0.2">
      <c r="I10774" s="26"/>
    </row>
    <row r="10775" spans="9:9" x14ac:dyDescent="0.2">
      <c r="I10775" s="26"/>
    </row>
    <row r="10776" spans="9:9" x14ac:dyDescent="0.2">
      <c r="I10776" s="26"/>
    </row>
    <row r="10777" spans="9:9" x14ac:dyDescent="0.2">
      <c r="I10777" s="26"/>
    </row>
    <row r="10778" spans="9:9" x14ac:dyDescent="0.2">
      <c r="I10778" s="26"/>
    </row>
    <row r="10779" spans="9:9" x14ac:dyDescent="0.2">
      <c r="I10779" s="26"/>
    </row>
    <row r="10780" spans="9:9" x14ac:dyDescent="0.2">
      <c r="I10780" s="26"/>
    </row>
    <row r="10781" spans="9:9" x14ac:dyDescent="0.2">
      <c r="I10781" s="26"/>
    </row>
    <row r="10782" spans="9:9" x14ac:dyDescent="0.2">
      <c r="I10782" s="26"/>
    </row>
    <row r="10783" spans="9:9" x14ac:dyDescent="0.2">
      <c r="I10783" s="26"/>
    </row>
    <row r="10784" spans="9:9" x14ac:dyDescent="0.2">
      <c r="I10784" s="26"/>
    </row>
    <row r="10785" spans="9:9" x14ac:dyDescent="0.2">
      <c r="I10785" s="26"/>
    </row>
    <row r="10786" spans="9:9" x14ac:dyDescent="0.2">
      <c r="I10786" s="26"/>
    </row>
    <row r="10787" spans="9:9" x14ac:dyDescent="0.2">
      <c r="I10787" s="26"/>
    </row>
    <row r="10788" spans="9:9" x14ac:dyDescent="0.2">
      <c r="I10788" s="26"/>
    </row>
    <row r="10789" spans="9:9" x14ac:dyDescent="0.2">
      <c r="I10789" s="26"/>
    </row>
    <row r="10790" spans="9:9" x14ac:dyDescent="0.2">
      <c r="I10790" s="26"/>
    </row>
    <row r="10791" spans="9:9" x14ac:dyDescent="0.2">
      <c r="I10791" s="26"/>
    </row>
    <row r="10792" spans="9:9" x14ac:dyDescent="0.2">
      <c r="I10792" s="26"/>
    </row>
    <row r="10793" spans="9:9" x14ac:dyDescent="0.2">
      <c r="I10793" s="26"/>
    </row>
    <row r="10794" spans="9:9" x14ac:dyDescent="0.2">
      <c r="I10794" s="26"/>
    </row>
    <row r="10795" spans="9:9" x14ac:dyDescent="0.2">
      <c r="I10795" s="26"/>
    </row>
    <row r="10796" spans="9:9" x14ac:dyDescent="0.2">
      <c r="I10796" s="26"/>
    </row>
    <row r="10797" spans="9:9" x14ac:dyDescent="0.2">
      <c r="I10797" s="26"/>
    </row>
    <row r="10798" spans="9:9" x14ac:dyDescent="0.2">
      <c r="I10798" s="26"/>
    </row>
    <row r="10799" spans="9:9" x14ac:dyDescent="0.2">
      <c r="I10799" s="26"/>
    </row>
    <row r="10800" spans="9:9" x14ac:dyDescent="0.2">
      <c r="I10800" s="26"/>
    </row>
    <row r="10801" spans="9:9" x14ac:dyDescent="0.2">
      <c r="I10801" s="26"/>
    </row>
    <row r="10802" spans="9:9" x14ac:dyDescent="0.2">
      <c r="I10802" s="26"/>
    </row>
    <row r="10803" spans="9:9" x14ac:dyDescent="0.2">
      <c r="I10803" s="26"/>
    </row>
    <row r="10804" spans="9:9" x14ac:dyDescent="0.2">
      <c r="I10804" s="26"/>
    </row>
    <row r="10805" spans="9:9" x14ac:dyDescent="0.2">
      <c r="I10805" s="26"/>
    </row>
    <row r="10806" spans="9:9" x14ac:dyDescent="0.2">
      <c r="I10806" s="26"/>
    </row>
    <row r="10807" spans="9:9" x14ac:dyDescent="0.2">
      <c r="I10807" s="26"/>
    </row>
    <row r="10808" spans="9:9" x14ac:dyDescent="0.2">
      <c r="I10808" s="26"/>
    </row>
    <row r="10809" spans="9:9" x14ac:dyDescent="0.2">
      <c r="I10809" s="26"/>
    </row>
    <row r="10810" spans="9:9" x14ac:dyDescent="0.2">
      <c r="I10810" s="26"/>
    </row>
    <row r="10811" spans="9:9" x14ac:dyDescent="0.2">
      <c r="I10811" s="26"/>
    </row>
    <row r="10812" spans="9:9" x14ac:dyDescent="0.2">
      <c r="I10812" s="26"/>
    </row>
    <row r="10813" spans="9:9" x14ac:dyDescent="0.2">
      <c r="I10813" s="26"/>
    </row>
    <row r="10814" spans="9:9" x14ac:dyDescent="0.2">
      <c r="I10814" s="26"/>
    </row>
    <row r="10815" spans="9:9" x14ac:dyDescent="0.2">
      <c r="I10815" s="26"/>
    </row>
    <row r="10816" spans="9:9" x14ac:dyDescent="0.2">
      <c r="I10816" s="26"/>
    </row>
    <row r="10817" spans="9:9" x14ac:dyDescent="0.2">
      <c r="I10817" s="26"/>
    </row>
    <row r="10818" spans="9:9" x14ac:dyDescent="0.2">
      <c r="I10818" s="26"/>
    </row>
    <row r="10819" spans="9:9" x14ac:dyDescent="0.2">
      <c r="I10819" s="26"/>
    </row>
    <row r="10820" spans="9:9" x14ac:dyDescent="0.2">
      <c r="I10820" s="26"/>
    </row>
    <row r="10821" spans="9:9" x14ac:dyDescent="0.2">
      <c r="I10821" s="26"/>
    </row>
    <row r="10822" spans="9:9" x14ac:dyDescent="0.2">
      <c r="I10822" s="26"/>
    </row>
    <row r="10823" spans="9:9" x14ac:dyDescent="0.2">
      <c r="I10823" s="26"/>
    </row>
    <row r="10824" spans="9:9" x14ac:dyDescent="0.2">
      <c r="I10824" s="26"/>
    </row>
    <row r="10825" spans="9:9" x14ac:dyDescent="0.2">
      <c r="I10825" s="26"/>
    </row>
    <row r="10826" spans="9:9" x14ac:dyDescent="0.2">
      <c r="I10826" s="26"/>
    </row>
    <row r="10827" spans="9:9" x14ac:dyDescent="0.2">
      <c r="I10827" s="26"/>
    </row>
    <row r="10828" spans="9:9" x14ac:dyDescent="0.2">
      <c r="I10828" s="26"/>
    </row>
    <row r="10829" spans="9:9" x14ac:dyDescent="0.2">
      <c r="I10829" s="26"/>
    </row>
    <row r="10830" spans="9:9" x14ac:dyDescent="0.2">
      <c r="I10830" s="26"/>
    </row>
    <row r="10831" spans="9:9" x14ac:dyDescent="0.2">
      <c r="I10831" s="26"/>
    </row>
    <row r="10832" spans="9:9" x14ac:dyDescent="0.2">
      <c r="I10832" s="26"/>
    </row>
    <row r="10833" spans="9:9" x14ac:dyDescent="0.2">
      <c r="I10833" s="26"/>
    </row>
    <row r="10834" spans="9:9" x14ac:dyDescent="0.2">
      <c r="I10834" s="26"/>
    </row>
    <row r="10835" spans="9:9" x14ac:dyDescent="0.2">
      <c r="I10835" s="26"/>
    </row>
    <row r="10836" spans="9:9" x14ac:dyDescent="0.2">
      <c r="I10836" s="26"/>
    </row>
    <row r="10837" spans="9:9" x14ac:dyDescent="0.2">
      <c r="I10837" s="26"/>
    </row>
    <row r="10838" spans="9:9" x14ac:dyDescent="0.2">
      <c r="I10838" s="26"/>
    </row>
    <row r="10839" spans="9:9" x14ac:dyDescent="0.2">
      <c r="I10839" s="26"/>
    </row>
    <row r="10840" spans="9:9" x14ac:dyDescent="0.2">
      <c r="I10840" s="26"/>
    </row>
    <row r="10841" spans="9:9" x14ac:dyDescent="0.2">
      <c r="I10841" s="26"/>
    </row>
    <row r="10842" spans="9:9" x14ac:dyDescent="0.2">
      <c r="I10842" s="26"/>
    </row>
    <row r="10843" spans="9:9" x14ac:dyDescent="0.2">
      <c r="I10843" s="26"/>
    </row>
    <row r="10844" spans="9:9" x14ac:dyDescent="0.2">
      <c r="I10844" s="26"/>
    </row>
    <row r="10845" spans="9:9" x14ac:dyDescent="0.2">
      <c r="I10845" s="26"/>
    </row>
    <row r="10846" spans="9:9" x14ac:dyDescent="0.2">
      <c r="I10846" s="26"/>
    </row>
    <row r="10847" spans="9:9" x14ac:dyDescent="0.2">
      <c r="I10847" s="26"/>
    </row>
    <row r="10848" spans="9:9" x14ac:dyDescent="0.2">
      <c r="I10848" s="26"/>
    </row>
    <row r="10849" spans="9:9" x14ac:dyDescent="0.2">
      <c r="I10849" s="26"/>
    </row>
    <row r="10850" spans="9:9" x14ac:dyDescent="0.2">
      <c r="I10850" s="26"/>
    </row>
    <row r="10851" spans="9:9" x14ac:dyDescent="0.2">
      <c r="I10851" s="26"/>
    </row>
    <row r="10852" spans="9:9" x14ac:dyDescent="0.2">
      <c r="I10852" s="26"/>
    </row>
    <row r="10853" spans="9:9" x14ac:dyDescent="0.2">
      <c r="I10853" s="26"/>
    </row>
    <row r="10854" spans="9:9" x14ac:dyDescent="0.2">
      <c r="I10854" s="26"/>
    </row>
    <row r="10855" spans="9:9" x14ac:dyDescent="0.2">
      <c r="I10855" s="26"/>
    </row>
    <row r="10856" spans="9:9" x14ac:dyDescent="0.2">
      <c r="I10856" s="26"/>
    </row>
    <row r="10857" spans="9:9" x14ac:dyDescent="0.2">
      <c r="I10857" s="26"/>
    </row>
    <row r="10858" spans="9:9" x14ac:dyDescent="0.2">
      <c r="I10858" s="26"/>
    </row>
    <row r="10859" spans="9:9" x14ac:dyDescent="0.2">
      <c r="I10859" s="26"/>
    </row>
    <row r="10860" spans="9:9" x14ac:dyDescent="0.2">
      <c r="I10860" s="26"/>
    </row>
    <row r="10861" spans="9:9" x14ac:dyDescent="0.2">
      <c r="I10861" s="26"/>
    </row>
    <row r="10862" spans="9:9" x14ac:dyDescent="0.2">
      <c r="I10862" s="26"/>
    </row>
    <row r="10863" spans="9:9" x14ac:dyDescent="0.2">
      <c r="I10863" s="26"/>
    </row>
    <row r="10864" spans="9:9" x14ac:dyDescent="0.2">
      <c r="I10864" s="26"/>
    </row>
    <row r="10865" spans="9:9" x14ac:dyDescent="0.2">
      <c r="I10865" s="26"/>
    </row>
    <row r="10866" spans="9:9" x14ac:dyDescent="0.2">
      <c r="I10866" s="26"/>
    </row>
    <row r="10867" spans="9:9" x14ac:dyDescent="0.2">
      <c r="I10867" s="26"/>
    </row>
    <row r="10868" spans="9:9" x14ac:dyDescent="0.2">
      <c r="I10868" s="26"/>
    </row>
    <row r="10869" spans="9:9" x14ac:dyDescent="0.2">
      <c r="I10869" s="26"/>
    </row>
    <row r="10870" spans="9:9" x14ac:dyDescent="0.2">
      <c r="I10870" s="26"/>
    </row>
    <row r="10871" spans="9:9" x14ac:dyDescent="0.2">
      <c r="I10871" s="26"/>
    </row>
    <row r="10872" spans="9:9" x14ac:dyDescent="0.2">
      <c r="I10872" s="26"/>
    </row>
    <row r="10873" spans="9:9" x14ac:dyDescent="0.2">
      <c r="I10873" s="26"/>
    </row>
    <row r="10874" spans="9:9" x14ac:dyDescent="0.2">
      <c r="I10874" s="26"/>
    </row>
    <row r="10875" spans="9:9" x14ac:dyDescent="0.2">
      <c r="I10875" s="26"/>
    </row>
    <row r="10876" spans="9:9" x14ac:dyDescent="0.2">
      <c r="I10876" s="26"/>
    </row>
    <row r="10877" spans="9:9" x14ac:dyDescent="0.2">
      <c r="I10877" s="26"/>
    </row>
    <row r="10878" spans="9:9" x14ac:dyDescent="0.2">
      <c r="I10878" s="26"/>
    </row>
    <row r="10879" spans="9:9" x14ac:dyDescent="0.2">
      <c r="I10879" s="26"/>
    </row>
    <row r="10880" spans="9:9" x14ac:dyDescent="0.2">
      <c r="I10880" s="26"/>
    </row>
    <row r="10881" spans="9:9" x14ac:dyDescent="0.2">
      <c r="I10881" s="26"/>
    </row>
    <row r="10882" spans="9:9" x14ac:dyDescent="0.2">
      <c r="I10882" s="26"/>
    </row>
    <row r="10883" spans="9:9" x14ac:dyDescent="0.2">
      <c r="I10883" s="26"/>
    </row>
    <row r="10884" spans="9:9" x14ac:dyDescent="0.2">
      <c r="I10884" s="26"/>
    </row>
    <row r="10885" spans="9:9" x14ac:dyDescent="0.2">
      <c r="I10885" s="26"/>
    </row>
    <row r="10886" spans="9:9" x14ac:dyDescent="0.2">
      <c r="I10886" s="26"/>
    </row>
    <row r="10887" spans="9:9" x14ac:dyDescent="0.2">
      <c r="I10887" s="26"/>
    </row>
    <row r="10888" spans="9:9" x14ac:dyDescent="0.2">
      <c r="I10888" s="26"/>
    </row>
    <row r="10889" spans="9:9" x14ac:dyDescent="0.2">
      <c r="I10889" s="26"/>
    </row>
    <row r="10890" spans="9:9" x14ac:dyDescent="0.2">
      <c r="I10890" s="26"/>
    </row>
    <row r="10891" spans="9:9" x14ac:dyDescent="0.2">
      <c r="I10891" s="26"/>
    </row>
    <row r="10892" spans="9:9" x14ac:dyDescent="0.2">
      <c r="I10892" s="26"/>
    </row>
    <row r="10893" spans="9:9" x14ac:dyDescent="0.2">
      <c r="I10893" s="26"/>
    </row>
    <row r="10894" spans="9:9" x14ac:dyDescent="0.2">
      <c r="I10894" s="26"/>
    </row>
    <row r="10895" spans="9:9" x14ac:dyDescent="0.2">
      <c r="I10895" s="26"/>
    </row>
    <row r="10896" spans="9:9" x14ac:dyDescent="0.2">
      <c r="I10896" s="26"/>
    </row>
    <row r="10897" spans="9:9" x14ac:dyDescent="0.2">
      <c r="I10897" s="26"/>
    </row>
    <row r="10898" spans="9:9" x14ac:dyDescent="0.2">
      <c r="I10898" s="26"/>
    </row>
    <row r="10899" spans="9:9" x14ac:dyDescent="0.2">
      <c r="I10899" s="26"/>
    </row>
    <row r="10900" spans="9:9" x14ac:dyDescent="0.2">
      <c r="I10900" s="26"/>
    </row>
    <row r="10901" spans="9:9" x14ac:dyDescent="0.2">
      <c r="I10901" s="26"/>
    </row>
    <row r="10902" spans="9:9" x14ac:dyDescent="0.2">
      <c r="I10902" s="26"/>
    </row>
    <row r="10903" spans="9:9" x14ac:dyDescent="0.2">
      <c r="I10903" s="26"/>
    </row>
    <row r="10904" spans="9:9" x14ac:dyDescent="0.2">
      <c r="I10904" s="26"/>
    </row>
    <row r="10905" spans="9:9" x14ac:dyDescent="0.2">
      <c r="I10905" s="26"/>
    </row>
    <row r="10906" spans="9:9" x14ac:dyDescent="0.2">
      <c r="I10906" s="26"/>
    </row>
    <row r="10907" spans="9:9" x14ac:dyDescent="0.2">
      <c r="I10907" s="26"/>
    </row>
    <row r="10908" spans="9:9" x14ac:dyDescent="0.2">
      <c r="I10908" s="26"/>
    </row>
    <row r="10909" spans="9:9" x14ac:dyDescent="0.2">
      <c r="I10909" s="26"/>
    </row>
    <row r="10910" spans="9:9" x14ac:dyDescent="0.2">
      <c r="I10910" s="26"/>
    </row>
    <row r="10911" spans="9:9" x14ac:dyDescent="0.2">
      <c r="I10911" s="26"/>
    </row>
    <row r="10912" spans="9:9" x14ac:dyDescent="0.2">
      <c r="I10912" s="26"/>
    </row>
    <row r="10913" spans="9:9" x14ac:dyDescent="0.2">
      <c r="I10913" s="26"/>
    </row>
    <row r="10914" spans="9:9" x14ac:dyDescent="0.2">
      <c r="I10914" s="26"/>
    </row>
    <row r="10915" spans="9:9" x14ac:dyDescent="0.2">
      <c r="I10915" s="26"/>
    </row>
    <row r="10916" spans="9:9" x14ac:dyDescent="0.2">
      <c r="I10916" s="26"/>
    </row>
    <row r="10917" spans="9:9" x14ac:dyDescent="0.2">
      <c r="I10917" s="26"/>
    </row>
    <row r="10918" spans="9:9" x14ac:dyDescent="0.2">
      <c r="I10918" s="26"/>
    </row>
    <row r="10919" spans="9:9" x14ac:dyDescent="0.2">
      <c r="I10919" s="26"/>
    </row>
    <row r="10920" spans="9:9" x14ac:dyDescent="0.2">
      <c r="I10920" s="26"/>
    </row>
    <row r="10921" spans="9:9" x14ac:dyDescent="0.2">
      <c r="I10921" s="26"/>
    </row>
    <row r="10922" spans="9:9" x14ac:dyDescent="0.2">
      <c r="I10922" s="26"/>
    </row>
    <row r="10923" spans="9:9" x14ac:dyDescent="0.2">
      <c r="I10923" s="26"/>
    </row>
    <row r="10924" spans="9:9" x14ac:dyDescent="0.2">
      <c r="I10924" s="26"/>
    </row>
    <row r="10925" spans="9:9" x14ac:dyDescent="0.2">
      <c r="I10925" s="26"/>
    </row>
    <row r="10926" spans="9:9" x14ac:dyDescent="0.2">
      <c r="I10926" s="26"/>
    </row>
    <row r="10927" spans="9:9" x14ac:dyDescent="0.2">
      <c r="I10927" s="26"/>
    </row>
    <row r="10928" spans="9:9" x14ac:dyDescent="0.2">
      <c r="I10928" s="26"/>
    </row>
    <row r="10929" spans="9:9" x14ac:dyDescent="0.2">
      <c r="I10929" s="26"/>
    </row>
    <row r="10930" spans="9:9" x14ac:dyDescent="0.2">
      <c r="I10930" s="26"/>
    </row>
    <row r="10931" spans="9:9" x14ac:dyDescent="0.2">
      <c r="I10931" s="26"/>
    </row>
    <row r="10932" spans="9:9" x14ac:dyDescent="0.2">
      <c r="I10932" s="26"/>
    </row>
    <row r="10933" spans="9:9" x14ac:dyDescent="0.2">
      <c r="I10933" s="26"/>
    </row>
    <row r="10934" spans="9:9" x14ac:dyDescent="0.2">
      <c r="I10934" s="26"/>
    </row>
    <row r="10935" spans="9:9" x14ac:dyDescent="0.2">
      <c r="I10935" s="26"/>
    </row>
    <row r="10936" spans="9:9" x14ac:dyDescent="0.2">
      <c r="I10936" s="26"/>
    </row>
    <row r="10937" spans="9:9" x14ac:dyDescent="0.2">
      <c r="I10937" s="26"/>
    </row>
    <row r="10938" spans="9:9" x14ac:dyDescent="0.2">
      <c r="I10938" s="26"/>
    </row>
    <row r="10939" spans="9:9" x14ac:dyDescent="0.2">
      <c r="I10939" s="26"/>
    </row>
    <row r="10940" spans="9:9" x14ac:dyDescent="0.2">
      <c r="I10940" s="26"/>
    </row>
    <row r="10941" spans="9:9" x14ac:dyDescent="0.2">
      <c r="I10941" s="26"/>
    </row>
    <row r="10942" spans="9:9" x14ac:dyDescent="0.2">
      <c r="I10942" s="26"/>
    </row>
    <row r="10943" spans="9:9" x14ac:dyDescent="0.2">
      <c r="I10943" s="26"/>
    </row>
    <row r="10944" spans="9:9" x14ac:dyDescent="0.2">
      <c r="I10944" s="26"/>
    </row>
    <row r="10945" spans="9:9" x14ac:dyDescent="0.2">
      <c r="I10945" s="26"/>
    </row>
    <row r="10946" spans="9:9" x14ac:dyDescent="0.2">
      <c r="I10946" s="26"/>
    </row>
    <row r="10947" spans="9:9" x14ac:dyDescent="0.2">
      <c r="I10947" s="26"/>
    </row>
    <row r="10948" spans="9:9" x14ac:dyDescent="0.2">
      <c r="I10948" s="26"/>
    </row>
    <row r="10949" spans="9:9" x14ac:dyDescent="0.2">
      <c r="I10949" s="26"/>
    </row>
    <row r="10950" spans="9:9" x14ac:dyDescent="0.2">
      <c r="I10950" s="26"/>
    </row>
    <row r="10951" spans="9:9" x14ac:dyDescent="0.2">
      <c r="I10951" s="26"/>
    </row>
    <row r="10952" spans="9:9" x14ac:dyDescent="0.2">
      <c r="I10952" s="26"/>
    </row>
    <row r="10953" spans="9:9" x14ac:dyDescent="0.2">
      <c r="I10953" s="26"/>
    </row>
    <row r="10954" spans="9:9" x14ac:dyDescent="0.2">
      <c r="I10954" s="26"/>
    </row>
    <row r="10955" spans="9:9" x14ac:dyDescent="0.2">
      <c r="I10955" s="26"/>
    </row>
    <row r="10956" spans="9:9" x14ac:dyDescent="0.2">
      <c r="I10956" s="26"/>
    </row>
    <row r="10957" spans="9:9" x14ac:dyDescent="0.2">
      <c r="I10957" s="26"/>
    </row>
    <row r="10958" spans="9:9" x14ac:dyDescent="0.2">
      <c r="I10958" s="26"/>
    </row>
    <row r="10959" spans="9:9" x14ac:dyDescent="0.2">
      <c r="I10959" s="26"/>
    </row>
    <row r="10960" spans="9:9" x14ac:dyDescent="0.2">
      <c r="I10960" s="26"/>
    </row>
    <row r="10961" spans="9:9" x14ac:dyDescent="0.2">
      <c r="I10961" s="26"/>
    </row>
    <row r="10962" spans="9:9" x14ac:dyDescent="0.2">
      <c r="I10962" s="26"/>
    </row>
    <row r="10963" spans="9:9" x14ac:dyDescent="0.2">
      <c r="I10963" s="26"/>
    </row>
    <row r="10964" spans="9:9" x14ac:dyDescent="0.2">
      <c r="I10964" s="26"/>
    </row>
    <row r="10965" spans="9:9" x14ac:dyDescent="0.2">
      <c r="I10965" s="26"/>
    </row>
    <row r="10966" spans="9:9" x14ac:dyDescent="0.2">
      <c r="I10966" s="26"/>
    </row>
    <row r="10967" spans="9:9" x14ac:dyDescent="0.2">
      <c r="I10967" s="26"/>
    </row>
    <row r="10968" spans="9:9" x14ac:dyDescent="0.2">
      <c r="I10968" s="26"/>
    </row>
    <row r="10969" spans="9:9" x14ac:dyDescent="0.2">
      <c r="I10969" s="26"/>
    </row>
    <row r="10970" spans="9:9" x14ac:dyDescent="0.2">
      <c r="I10970" s="26"/>
    </row>
    <row r="10971" spans="9:9" x14ac:dyDescent="0.2">
      <c r="I10971" s="26"/>
    </row>
    <row r="10972" spans="9:9" x14ac:dyDescent="0.2">
      <c r="I10972" s="26"/>
    </row>
    <row r="10973" spans="9:9" x14ac:dyDescent="0.2">
      <c r="I10973" s="26"/>
    </row>
    <row r="10974" spans="9:9" x14ac:dyDescent="0.2">
      <c r="I10974" s="26"/>
    </row>
    <row r="10975" spans="9:9" x14ac:dyDescent="0.2">
      <c r="I10975" s="26"/>
    </row>
    <row r="10976" spans="9:9" x14ac:dyDescent="0.2">
      <c r="I10976" s="26"/>
    </row>
    <row r="10977" spans="9:9" x14ac:dyDescent="0.2">
      <c r="I10977" s="26"/>
    </row>
    <row r="10978" spans="9:9" x14ac:dyDescent="0.2">
      <c r="I10978" s="26"/>
    </row>
    <row r="10979" spans="9:9" x14ac:dyDescent="0.2">
      <c r="I10979" s="26"/>
    </row>
    <row r="10980" spans="9:9" x14ac:dyDescent="0.2">
      <c r="I10980" s="26"/>
    </row>
    <row r="10981" spans="9:9" x14ac:dyDescent="0.2">
      <c r="I10981" s="26"/>
    </row>
    <row r="10982" spans="9:9" x14ac:dyDescent="0.2">
      <c r="I10982" s="26"/>
    </row>
    <row r="10983" spans="9:9" x14ac:dyDescent="0.2">
      <c r="I10983" s="26"/>
    </row>
    <row r="10984" spans="9:9" x14ac:dyDescent="0.2">
      <c r="I10984" s="26"/>
    </row>
    <row r="10985" spans="9:9" x14ac:dyDescent="0.2">
      <c r="I10985" s="26"/>
    </row>
    <row r="10986" spans="9:9" x14ac:dyDescent="0.2">
      <c r="I10986" s="26"/>
    </row>
    <row r="10987" spans="9:9" x14ac:dyDescent="0.2">
      <c r="I10987" s="26"/>
    </row>
    <row r="10988" spans="9:9" x14ac:dyDescent="0.2">
      <c r="I10988" s="26"/>
    </row>
    <row r="10989" spans="9:9" x14ac:dyDescent="0.2">
      <c r="I10989" s="26"/>
    </row>
    <row r="10990" spans="9:9" x14ac:dyDescent="0.2">
      <c r="I10990" s="26"/>
    </row>
    <row r="10991" spans="9:9" x14ac:dyDescent="0.2">
      <c r="I10991" s="26"/>
    </row>
    <row r="10992" spans="9:9" x14ac:dyDescent="0.2">
      <c r="I10992" s="26"/>
    </row>
    <row r="10993" spans="9:9" x14ac:dyDescent="0.2">
      <c r="I10993" s="26"/>
    </row>
    <row r="10994" spans="9:9" x14ac:dyDescent="0.2">
      <c r="I10994" s="26"/>
    </row>
    <row r="10995" spans="9:9" x14ac:dyDescent="0.2">
      <c r="I10995" s="26"/>
    </row>
    <row r="10996" spans="9:9" x14ac:dyDescent="0.2">
      <c r="I10996" s="26"/>
    </row>
    <row r="10997" spans="9:9" x14ac:dyDescent="0.2">
      <c r="I10997" s="26"/>
    </row>
    <row r="10998" spans="9:9" x14ac:dyDescent="0.2">
      <c r="I10998" s="26"/>
    </row>
    <row r="10999" spans="9:9" x14ac:dyDescent="0.2">
      <c r="I10999" s="26"/>
    </row>
    <row r="11000" spans="9:9" x14ac:dyDescent="0.2">
      <c r="I11000" s="26"/>
    </row>
    <row r="11001" spans="9:9" x14ac:dyDescent="0.2">
      <c r="I11001" s="26"/>
    </row>
    <row r="11002" spans="9:9" x14ac:dyDescent="0.2">
      <c r="I11002" s="26"/>
    </row>
    <row r="11003" spans="9:9" x14ac:dyDescent="0.2">
      <c r="I11003" s="26"/>
    </row>
    <row r="11004" spans="9:9" x14ac:dyDescent="0.2">
      <c r="I11004" s="26"/>
    </row>
    <row r="11005" spans="9:9" x14ac:dyDescent="0.2">
      <c r="I11005" s="26"/>
    </row>
    <row r="11006" spans="9:9" x14ac:dyDescent="0.2">
      <c r="I11006" s="26"/>
    </row>
    <row r="11007" spans="9:9" x14ac:dyDescent="0.2">
      <c r="I11007" s="26"/>
    </row>
    <row r="11008" spans="9:9" x14ac:dyDescent="0.2">
      <c r="I11008" s="26"/>
    </row>
    <row r="11009" spans="9:9" x14ac:dyDescent="0.2">
      <c r="I11009" s="26"/>
    </row>
    <row r="11010" spans="9:9" x14ac:dyDescent="0.2">
      <c r="I11010" s="26"/>
    </row>
    <row r="11011" spans="9:9" x14ac:dyDescent="0.2">
      <c r="I11011" s="26"/>
    </row>
    <row r="11012" spans="9:9" x14ac:dyDescent="0.2">
      <c r="I11012" s="26"/>
    </row>
    <row r="11013" spans="9:9" x14ac:dyDescent="0.2">
      <c r="I11013" s="26"/>
    </row>
    <row r="11014" spans="9:9" x14ac:dyDescent="0.2">
      <c r="I11014" s="26"/>
    </row>
    <row r="11015" spans="9:9" x14ac:dyDescent="0.2">
      <c r="I11015" s="26"/>
    </row>
    <row r="11016" spans="9:9" x14ac:dyDescent="0.2">
      <c r="I11016" s="26"/>
    </row>
    <row r="11017" spans="9:9" x14ac:dyDescent="0.2">
      <c r="I11017" s="26"/>
    </row>
    <row r="11018" spans="9:9" x14ac:dyDescent="0.2">
      <c r="I11018" s="26"/>
    </row>
    <row r="11019" spans="9:9" x14ac:dyDescent="0.2">
      <c r="I11019" s="26"/>
    </row>
    <row r="11020" spans="9:9" x14ac:dyDescent="0.2">
      <c r="I11020" s="26"/>
    </row>
    <row r="11021" spans="9:9" x14ac:dyDescent="0.2">
      <c r="I11021" s="26"/>
    </row>
    <row r="11022" spans="9:9" x14ac:dyDescent="0.2">
      <c r="I11022" s="26"/>
    </row>
    <row r="11023" spans="9:9" x14ac:dyDescent="0.2">
      <c r="I11023" s="26"/>
    </row>
    <row r="11024" spans="9:9" x14ac:dyDescent="0.2">
      <c r="I11024" s="26"/>
    </row>
    <row r="11025" spans="9:9" x14ac:dyDescent="0.2">
      <c r="I11025" s="26"/>
    </row>
    <row r="11026" spans="9:9" x14ac:dyDescent="0.2">
      <c r="I11026" s="26"/>
    </row>
    <row r="11027" spans="9:9" x14ac:dyDescent="0.2">
      <c r="I11027" s="26"/>
    </row>
    <row r="11028" spans="9:9" x14ac:dyDescent="0.2">
      <c r="I11028" s="26"/>
    </row>
    <row r="11029" spans="9:9" x14ac:dyDescent="0.2">
      <c r="I11029" s="26"/>
    </row>
    <row r="11030" spans="9:9" x14ac:dyDescent="0.2">
      <c r="I11030" s="26"/>
    </row>
    <row r="11031" spans="9:9" x14ac:dyDescent="0.2">
      <c r="I11031" s="26"/>
    </row>
    <row r="11032" spans="9:9" x14ac:dyDescent="0.2">
      <c r="I11032" s="26"/>
    </row>
    <row r="11033" spans="9:9" x14ac:dyDescent="0.2">
      <c r="I11033" s="26"/>
    </row>
    <row r="11034" spans="9:9" x14ac:dyDescent="0.2">
      <c r="I11034" s="26"/>
    </row>
    <row r="11035" spans="9:9" x14ac:dyDescent="0.2">
      <c r="I11035" s="26"/>
    </row>
    <row r="11036" spans="9:9" x14ac:dyDescent="0.2">
      <c r="I11036" s="26"/>
    </row>
    <row r="11037" spans="9:9" x14ac:dyDescent="0.2">
      <c r="I11037" s="26"/>
    </row>
    <row r="11038" spans="9:9" x14ac:dyDescent="0.2">
      <c r="I11038" s="26"/>
    </row>
    <row r="11039" spans="9:9" x14ac:dyDescent="0.2">
      <c r="I11039" s="26"/>
    </row>
    <row r="11040" spans="9:9" x14ac:dyDescent="0.2">
      <c r="I11040" s="26"/>
    </row>
    <row r="11041" spans="9:9" x14ac:dyDescent="0.2">
      <c r="I11041" s="26"/>
    </row>
    <row r="11042" spans="9:9" x14ac:dyDescent="0.2">
      <c r="I11042" s="26"/>
    </row>
    <row r="11043" spans="9:9" x14ac:dyDescent="0.2">
      <c r="I11043" s="26"/>
    </row>
    <row r="11044" spans="9:9" x14ac:dyDescent="0.2">
      <c r="I11044" s="26"/>
    </row>
    <row r="11045" spans="9:9" x14ac:dyDescent="0.2">
      <c r="I11045" s="26"/>
    </row>
    <row r="11046" spans="9:9" x14ac:dyDescent="0.2">
      <c r="I11046" s="26"/>
    </row>
    <row r="11047" spans="9:9" x14ac:dyDescent="0.2">
      <c r="I11047" s="26"/>
    </row>
    <row r="11048" spans="9:9" x14ac:dyDescent="0.2">
      <c r="I11048" s="26"/>
    </row>
    <row r="11049" spans="9:9" x14ac:dyDescent="0.2">
      <c r="I11049" s="26"/>
    </row>
    <row r="11050" spans="9:9" x14ac:dyDescent="0.2">
      <c r="I11050" s="26"/>
    </row>
    <row r="11051" spans="9:9" x14ac:dyDescent="0.2">
      <c r="I11051" s="26"/>
    </row>
    <row r="11052" spans="9:9" x14ac:dyDescent="0.2">
      <c r="I11052" s="26"/>
    </row>
    <row r="11053" spans="9:9" x14ac:dyDescent="0.2">
      <c r="I11053" s="26"/>
    </row>
    <row r="11054" spans="9:9" x14ac:dyDescent="0.2">
      <c r="I11054" s="26"/>
    </row>
    <row r="11055" spans="9:9" x14ac:dyDescent="0.2">
      <c r="I11055" s="26"/>
    </row>
    <row r="11056" spans="9:9" x14ac:dyDescent="0.2">
      <c r="I11056" s="26"/>
    </row>
    <row r="11057" spans="9:9" x14ac:dyDescent="0.2">
      <c r="I11057" s="26"/>
    </row>
    <row r="11058" spans="9:9" x14ac:dyDescent="0.2">
      <c r="I11058" s="26"/>
    </row>
    <row r="11059" spans="9:9" x14ac:dyDescent="0.2">
      <c r="I11059" s="26"/>
    </row>
    <row r="11060" spans="9:9" x14ac:dyDescent="0.2">
      <c r="I11060" s="26"/>
    </row>
    <row r="11061" spans="9:9" x14ac:dyDescent="0.2">
      <c r="I11061" s="26"/>
    </row>
    <row r="11062" spans="9:9" x14ac:dyDescent="0.2">
      <c r="I11062" s="26"/>
    </row>
    <row r="11063" spans="9:9" x14ac:dyDescent="0.2">
      <c r="I11063" s="26"/>
    </row>
    <row r="11064" spans="9:9" x14ac:dyDescent="0.2">
      <c r="I11064" s="26"/>
    </row>
    <row r="11065" spans="9:9" x14ac:dyDescent="0.2">
      <c r="I11065" s="26"/>
    </row>
    <row r="11066" spans="9:9" x14ac:dyDescent="0.2">
      <c r="I11066" s="26"/>
    </row>
    <row r="11067" spans="9:9" x14ac:dyDescent="0.2">
      <c r="I11067" s="26"/>
    </row>
    <row r="11068" spans="9:9" x14ac:dyDescent="0.2">
      <c r="I11068" s="26"/>
    </row>
    <row r="11069" spans="9:9" x14ac:dyDescent="0.2">
      <c r="I11069" s="26"/>
    </row>
    <row r="11070" spans="9:9" x14ac:dyDescent="0.2">
      <c r="I11070" s="26"/>
    </row>
    <row r="11071" spans="9:9" x14ac:dyDescent="0.2">
      <c r="I11071" s="26"/>
    </row>
    <row r="11072" spans="9:9" x14ac:dyDescent="0.2">
      <c r="I11072" s="26"/>
    </row>
    <row r="11073" spans="9:9" x14ac:dyDescent="0.2">
      <c r="I11073" s="26"/>
    </row>
    <row r="11074" spans="9:9" x14ac:dyDescent="0.2">
      <c r="I11074" s="26"/>
    </row>
    <row r="11075" spans="9:9" x14ac:dyDescent="0.2">
      <c r="I11075" s="26"/>
    </row>
    <row r="11076" spans="9:9" x14ac:dyDescent="0.2">
      <c r="I11076" s="26"/>
    </row>
    <row r="11077" spans="9:9" x14ac:dyDescent="0.2">
      <c r="I11077" s="26"/>
    </row>
    <row r="11078" spans="9:9" x14ac:dyDescent="0.2">
      <c r="I11078" s="26"/>
    </row>
    <row r="11079" spans="9:9" x14ac:dyDescent="0.2">
      <c r="I11079" s="26"/>
    </row>
    <row r="11080" spans="9:9" x14ac:dyDescent="0.2">
      <c r="I11080" s="26"/>
    </row>
    <row r="11081" spans="9:9" x14ac:dyDescent="0.2">
      <c r="I11081" s="26"/>
    </row>
    <row r="11082" spans="9:9" x14ac:dyDescent="0.2">
      <c r="I11082" s="26"/>
    </row>
    <row r="11083" spans="9:9" x14ac:dyDescent="0.2">
      <c r="I11083" s="26"/>
    </row>
    <row r="11084" spans="9:9" x14ac:dyDescent="0.2">
      <c r="I11084" s="26"/>
    </row>
    <row r="11085" spans="9:9" x14ac:dyDescent="0.2">
      <c r="I11085" s="26"/>
    </row>
    <row r="11086" spans="9:9" x14ac:dyDescent="0.2">
      <c r="I11086" s="26"/>
    </row>
    <row r="11087" spans="9:9" x14ac:dyDescent="0.2">
      <c r="I11087" s="26"/>
    </row>
    <row r="11088" spans="9:9" x14ac:dyDescent="0.2">
      <c r="I11088" s="26"/>
    </row>
    <row r="11089" spans="9:9" x14ac:dyDescent="0.2">
      <c r="I11089" s="26"/>
    </row>
    <row r="11090" spans="9:9" x14ac:dyDescent="0.2">
      <c r="I11090" s="26"/>
    </row>
    <row r="11091" spans="9:9" x14ac:dyDescent="0.2">
      <c r="I11091" s="26"/>
    </row>
    <row r="11092" spans="9:9" x14ac:dyDescent="0.2">
      <c r="I11092" s="26"/>
    </row>
    <row r="11093" spans="9:9" x14ac:dyDescent="0.2">
      <c r="I11093" s="26"/>
    </row>
    <row r="11094" spans="9:9" x14ac:dyDescent="0.2">
      <c r="I11094" s="26"/>
    </row>
    <row r="11095" spans="9:9" x14ac:dyDescent="0.2">
      <c r="I11095" s="26"/>
    </row>
    <row r="11096" spans="9:9" x14ac:dyDescent="0.2">
      <c r="I11096" s="26"/>
    </row>
    <row r="11097" spans="9:9" x14ac:dyDescent="0.2">
      <c r="I11097" s="26"/>
    </row>
    <row r="11098" spans="9:9" x14ac:dyDescent="0.2">
      <c r="I11098" s="26"/>
    </row>
    <row r="11099" spans="9:9" x14ac:dyDescent="0.2">
      <c r="I11099" s="26"/>
    </row>
    <row r="11100" spans="9:9" x14ac:dyDescent="0.2">
      <c r="I11100" s="26"/>
    </row>
    <row r="11101" spans="9:9" x14ac:dyDescent="0.2">
      <c r="I11101" s="26"/>
    </row>
    <row r="11102" spans="9:9" x14ac:dyDescent="0.2">
      <c r="I11102" s="26"/>
    </row>
    <row r="11103" spans="9:9" x14ac:dyDescent="0.2">
      <c r="I11103" s="26"/>
    </row>
    <row r="11104" spans="9:9" x14ac:dyDescent="0.2">
      <c r="I11104" s="26"/>
    </row>
    <row r="11105" spans="9:9" x14ac:dyDescent="0.2">
      <c r="I11105" s="26"/>
    </row>
    <row r="11106" spans="9:9" x14ac:dyDescent="0.2">
      <c r="I11106" s="26"/>
    </row>
    <row r="11107" spans="9:9" x14ac:dyDescent="0.2">
      <c r="I11107" s="26"/>
    </row>
    <row r="11108" spans="9:9" x14ac:dyDescent="0.2">
      <c r="I11108" s="26"/>
    </row>
    <row r="11109" spans="9:9" x14ac:dyDescent="0.2">
      <c r="I11109" s="26"/>
    </row>
    <row r="11110" spans="9:9" x14ac:dyDescent="0.2">
      <c r="I11110" s="26"/>
    </row>
    <row r="11111" spans="9:9" x14ac:dyDescent="0.2">
      <c r="I11111" s="26"/>
    </row>
    <row r="11112" spans="9:9" x14ac:dyDescent="0.2">
      <c r="I11112" s="26"/>
    </row>
    <row r="11113" spans="9:9" x14ac:dyDescent="0.2">
      <c r="I11113" s="26"/>
    </row>
    <row r="11114" spans="9:9" x14ac:dyDescent="0.2">
      <c r="I11114" s="26"/>
    </row>
    <row r="11115" spans="9:9" x14ac:dyDescent="0.2">
      <c r="I11115" s="26"/>
    </row>
    <row r="11116" spans="9:9" x14ac:dyDescent="0.2">
      <c r="I11116" s="26"/>
    </row>
    <row r="11117" spans="9:9" x14ac:dyDescent="0.2">
      <c r="I11117" s="26"/>
    </row>
    <row r="11118" spans="9:9" x14ac:dyDescent="0.2">
      <c r="I11118" s="26"/>
    </row>
    <row r="11119" spans="9:9" x14ac:dyDescent="0.2">
      <c r="I11119" s="26"/>
    </row>
    <row r="11120" spans="9:9" x14ac:dyDescent="0.2">
      <c r="I11120" s="26"/>
    </row>
    <row r="11121" spans="9:9" x14ac:dyDescent="0.2">
      <c r="I11121" s="26"/>
    </row>
    <row r="11122" spans="9:9" x14ac:dyDescent="0.2">
      <c r="I11122" s="26"/>
    </row>
    <row r="11123" spans="9:9" x14ac:dyDescent="0.2">
      <c r="I11123" s="26"/>
    </row>
    <row r="11124" spans="9:9" x14ac:dyDescent="0.2">
      <c r="I11124" s="26"/>
    </row>
    <row r="11125" spans="9:9" x14ac:dyDescent="0.2">
      <c r="I11125" s="26"/>
    </row>
    <row r="11126" spans="9:9" x14ac:dyDescent="0.2">
      <c r="I11126" s="26"/>
    </row>
    <row r="11127" spans="9:9" x14ac:dyDescent="0.2">
      <c r="I11127" s="26"/>
    </row>
    <row r="11128" spans="9:9" x14ac:dyDescent="0.2">
      <c r="I11128" s="26"/>
    </row>
    <row r="11129" spans="9:9" x14ac:dyDescent="0.2">
      <c r="I11129" s="26"/>
    </row>
    <row r="11130" spans="9:9" x14ac:dyDescent="0.2">
      <c r="I11130" s="26"/>
    </row>
    <row r="11131" spans="9:9" x14ac:dyDescent="0.2">
      <c r="I11131" s="26"/>
    </row>
    <row r="11132" spans="9:9" x14ac:dyDescent="0.2">
      <c r="I11132" s="26"/>
    </row>
    <row r="11133" spans="9:9" x14ac:dyDescent="0.2">
      <c r="I11133" s="26"/>
    </row>
    <row r="11134" spans="9:9" x14ac:dyDescent="0.2">
      <c r="I11134" s="26"/>
    </row>
    <row r="11135" spans="9:9" x14ac:dyDescent="0.2">
      <c r="I11135" s="26"/>
    </row>
    <row r="11136" spans="9:9" x14ac:dyDescent="0.2">
      <c r="I11136" s="26"/>
    </row>
    <row r="11137" spans="9:9" x14ac:dyDescent="0.2">
      <c r="I11137" s="26"/>
    </row>
    <row r="11138" spans="9:9" x14ac:dyDescent="0.2">
      <c r="I11138" s="26"/>
    </row>
    <row r="11139" spans="9:9" x14ac:dyDescent="0.2">
      <c r="I11139" s="26"/>
    </row>
    <row r="11140" spans="9:9" x14ac:dyDescent="0.2">
      <c r="I11140" s="26"/>
    </row>
    <row r="11141" spans="9:9" x14ac:dyDescent="0.2">
      <c r="I11141" s="26"/>
    </row>
    <row r="11142" spans="9:9" x14ac:dyDescent="0.2">
      <c r="I11142" s="26"/>
    </row>
    <row r="11143" spans="9:9" x14ac:dyDescent="0.2">
      <c r="I11143" s="26"/>
    </row>
    <row r="11144" spans="9:9" x14ac:dyDescent="0.2">
      <c r="I11144" s="26"/>
    </row>
    <row r="11145" spans="9:9" x14ac:dyDescent="0.2">
      <c r="I11145" s="26"/>
    </row>
    <row r="11146" spans="9:9" x14ac:dyDescent="0.2">
      <c r="I11146" s="26"/>
    </row>
    <row r="11147" spans="9:9" x14ac:dyDescent="0.2">
      <c r="I11147" s="26"/>
    </row>
    <row r="11148" spans="9:9" x14ac:dyDescent="0.2">
      <c r="I11148" s="26"/>
    </row>
    <row r="11149" spans="9:9" x14ac:dyDescent="0.2">
      <c r="I11149" s="26"/>
    </row>
    <row r="11150" spans="9:9" x14ac:dyDescent="0.2">
      <c r="I11150" s="26"/>
    </row>
    <row r="11151" spans="9:9" x14ac:dyDescent="0.2">
      <c r="I11151" s="26"/>
    </row>
    <row r="11152" spans="9:9" x14ac:dyDescent="0.2">
      <c r="I11152" s="26"/>
    </row>
    <row r="11153" spans="9:9" x14ac:dyDescent="0.2">
      <c r="I11153" s="26"/>
    </row>
    <row r="11154" spans="9:9" x14ac:dyDescent="0.2">
      <c r="I11154" s="26"/>
    </row>
    <row r="11155" spans="9:9" x14ac:dyDescent="0.2">
      <c r="I11155" s="26"/>
    </row>
    <row r="11156" spans="9:9" x14ac:dyDescent="0.2">
      <c r="I11156" s="26"/>
    </row>
    <row r="11157" spans="9:9" x14ac:dyDescent="0.2">
      <c r="I11157" s="26"/>
    </row>
    <row r="11158" spans="9:9" x14ac:dyDescent="0.2">
      <c r="I11158" s="26"/>
    </row>
    <row r="11159" spans="9:9" x14ac:dyDescent="0.2">
      <c r="I11159" s="26"/>
    </row>
    <row r="11160" spans="9:9" x14ac:dyDescent="0.2">
      <c r="I11160" s="26"/>
    </row>
    <row r="11161" spans="9:9" x14ac:dyDescent="0.2">
      <c r="I11161" s="26"/>
    </row>
    <row r="11162" spans="9:9" x14ac:dyDescent="0.2">
      <c r="I11162" s="26"/>
    </row>
    <row r="11163" spans="9:9" x14ac:dyDescent="0.2">
      <c r="I11163" s="26"/>
    </row>
    <row r="11164" spans="9:9" x14ac:dyDescent="0.2">
      <c r="I11164" s="26"/>
    </row>
    <row r="11165" spans="9:9" x14ac:dyDescent="0.2">
      <c r="I11165" s="26"/>
    </row>
    <row r="11166" spans="9:9" x14ac:dyDescent="0.2">
      <c r="I11166" s="26"/>
    </row>
    <row r="11167" spans="9:9" x14ac:dyDescent="0.2">
      <c r="I11167" s="26"/>
    </row>
    <row r="11168" spans="9:9" x14ac:dyDescent="0.2">
      <c r="I11168" s="26"/>
    </row>
    <row r="11169" spans="9:9" x14ac:dyDescent="0.2">
      <c r="I11169" s="26"/>
    </row>
    <row r="11170" spans="9:9" x14ac:dyDescent="0.2">
      <c r="I11170" s="26"/>
    </row>
    <row r="11171" spans="9:9" x14ac:dyDescent="0.2">
      <c r="I11171" s="26"/>
    </row>
    <row r="11172" spans="9:9" x14ac:dyDescent="0.2">
      <c r="I11172" s="26"/>
    </row>
    <row r="11173" spans="9:9" x14ac:dyDescent="0.2">
      <c r="I11173" s="26"/>
    </row>
    <row r="11174" spans="9:9" x14ac:dyDescent="0.2">
      <c r="I11174" s="26"/>
    </row>
    <row r="11175" spans="9:9" x14ac:dyDescent="0.2">
      <c r="I11175" s="26"/>
    </row>
    <row r="11176" spans="9:9" x14ac:dyDescent="0.2">
      <c r="I11176" s="26"/>
    </row>
    <row r="11177" spans="9:9" x14ac:dyDescent="0.2">
      <c r="I11177" s="26"/>
    </row>
    <row r="11178" spans="9:9" x14ac:dyDescent="0.2">
      <c r="I11178" s="26"/>
    </row>
    <row r="11179" spans="9:9" x14ac:dyDescent="0.2">
      <c r="I11179" s="26"/>
    </row>
    <row r="11180" spans="9:9" x14ac:dyDescent="0.2">
      <c r="I11180" s="26"/>
    </row>
    <row r="11181" spans="9:9" x14ac:dyDescent="0.2">
      <c r="I11181" s="26"/>
    </row>
    <row r="11182" spans="9:9" x14ac:dyDescent="0.2">
      <c r="I11182" s="26"/>
    </row>
    <row r="11183" spans="9:9" x14ac:dyDescent="0.2">
      <c r="I11183" s="26"/>
    </row>
    <row r="11184" spans="9:9" x14ac:dyDescent="0.2">
      <c r="I11184" s="26"/>
    </row>
    <row r="11185" spans="9:9" x14ac:dyDescent="0.2">
      <c r="I11185" s="26"/>
    </row>
    <row r="11186" spans="9:9" x14ac:dyDescent="0.2">
      <c r="I11186" s="26"/>
    </row>
    <row r="11187" spans="9:9" x14ac:dyDescent="0.2">
      <c r="I11187" s="26"/>
    </row>
    <row r="11188" spans="9:9" x14ac:dyDescent="0.2">
      <c r="I11188" s="26"/>
    </row>
    <row r="11189" spans="9:9" x14ac:dyDescent="0.2">
      <c r="I11189" s="26"/>
    </row>
    <row r="11190" spans="9:9" x14ac:dyDescent="0.2">
      <c r="I11190" s="26"/>
    </row>
    <row r="11191" spans="9:9" x14ac:dyDescent="0.2">
      <c r="I11191" s="26"/>
    </row>
    <row r="11192" spans="9:9" x14ac:dyDescent="0.2">
      <c r="I11192" s="26"/>
    </row>
    <row r="11193" spans="9:9" x14ac:dyDescent="0.2">
      <c r="I11193" s="26"/>
    </row>
    <row r="11194" spans="9:9" x14ac:dyDescent="0.2">
      <c r="I11194" s="26"/>
    </row>
    <row r="11195" spans="9:9" x14ac:dyDescent="0.2">
      <c r="I11195" s="26"/>
    </row>
    <row r="11196" spans="9:9" x14ac:dyDescent="0.2">
      <c r="I11196" s="26"/>
    </row>
    <row r="11197" spans="9:9" x14ac:dyDescent="0.2">
      <c r="I11197" s="26"/>
    </row>
    <row r="11198" spans="9:9" x14ac:dyDescent="0.2">
      <c r="I11198" s="26"/>
    </row>
    <row r="11199" spans="9:9" x14ac:dyDescent="0.2">
      <c r="I11199" s="26"/>
    </row>
    <row r="11200" spans="9:9" x14ac:dyDescent="0.2">
      <c r="I11200" s="26"/>
    </row>
    <row r="11201" spans="9:9" x14ac:dyDescent="0.2">
      <c r="I11201" s="26"/>
    </row>
    <row r="11202" spans="9:9" x14ac:dyDescent="0.2">
      <c r="I11202" s="26"/>
    </row>
    <row r="11203" spans="9:9" x14ac:dyDescent="0.2">
      <c r="I11203" s="26"/>
    </row>
    <row r="11204" spans="9:9" x14ac:dyDescent="0.2">
      <c r="I11204" s="26"/>
    </row>
    <row r="11205" spans="9:9" x14ac:dyDescent="0.2">
      <c r="I11205" s="26"/>
    </row>
    <row r="11206" spans="9:9" x14ac:dyDescent="0.2">
      <c r="I11206" s="26"/>
    </row>
    <row r="11207" spans="9:9" x14ac:dyDescent="0.2">
      <c r="I11207" s="26"/>
    </row>
    <row r="11208" spans="9:9" x14ac:dyDescent="0.2">
      <c r="I11208" s="26"/>
    </row>
    <row r="11209" spans="9:9" x14ac:dyDescent="0.2">
      <c r="I11209" s="26"/>
    </row>
    <row r="11210" spans="9:9" x14ac:dyDescent="0.2">
      <c r="I11210" s="26"/>
    </row>
    <row r="11211" spans="9:9" x14ac:dyDescent="0.2">
      <c r="I11211" s="26"/>
    </row>
    <row r="11212" spans="9:9" x14ac:dyDescent="0.2">
      <c r="I11212" s="26"/>
    </row>
    <row r="11213" spans="9:9" x14ac:dyDescent="0.2">
      <c r="I11213" s="26"/>
    </row>
    <row r="11214" spans="9:9" x14ac:dyDescent="0.2">
      <c r="I11214" s="26"/>
    </row>
    <row r="11215" spans="9:9" x14ac:dyDescent="0.2">
      <c r="I11215" s="26"/>
    </row>
    <row r="11216" spans="9:9" x14ac:dyDescent="0.2">
      <c r="I11216" s="26"/>
    </row>
    <row r="11217" spans="9:9" x14ac:dyDescent="0.2">
      <c r="I11217" s="26"/>
    </row>
    <row r="11218" spans="9:9" x14ac:dyDescent="0.2">
      <c r="I11218" s="26"/>
    </row>
    <row r="11219" spans="9:9" x14ac:dyDescent="0.2">
      <c r="I11219" s="26"/>
    </row>
    <row r="11220" spans="9:9" x14ac:dyDescent="0.2">
      <c r="I11220" s="26"/>
    </row>
    <row r="11221" spans="9:9" x14ac:dyDescent="0.2">
      <c r="I11221" s="26"/>
    </row>
    <row r="11222" spans="9:9" x14ac:dyDescent="0.2">
      <c r="I11222" s="26"/>
    </row>
    <row r="11223" spans="9:9" x14ac:dyDescent="0.2">
      <c r="I11223" s="26"/>
    </row>
    <row r="11224" spans="9:9" x14ac:dyDescent="0.2">
      <c r="I11224" s="26"/>
    </row>
    <row r="11225" spans="9:9" x14ac:dyDescent="0.2">
      <c r="I11225" s="26"/>
    </row>
    <row r="11226" spans="9:9" x14ac:dyDescent="0.2">
      <c r="I11226" s="26"/>
    </row>
    <row r="11227" spans="9:9" x14ac:dyDescent="0.2">
      <c r="I11227" s="26"/>
    </row>
    <row r="11228" spans="9:9" x14ac:dyDescent="0.2">
      <c r="I11228" s="26"/>
    </row>
    <row r="11229" spans="9:9" x14ac:dyDescent="0.2">
      <c r="I11229" s="26"/>
    </row>
    <row r="11230" spans="9:9" x14ac:dyDescent="0.2">
      <c r="I11230" s="26"/>
    </row>
    <row r="11231" spans="9:9" x14ac:dyDescent="0.2">
      <c r="I11231" s="26"/>
    </row>
    <row r="11232" spans="9:9" x14ac:dyDescent="0.2">
      <c r="I11232" s="26"/>
    </row>
    <row r="11233" spans="9:9" x14ac:dyDescent="0.2">
      <c r="I11233" s="26"/>
    </row>
    <row r="11234" spans="9:9" x14ac:dyDescent="0.2">
      <c r="I11234" s="26"/>
    </row>
    <row r="11235" spans="9:9" x14ac:dyDescent="0.2">
      <c r="I11235" s="26"/>
    </row>
    <row r="11236" spans="9:9" x14ac:dyDescent="0.2">
      <c r="I11236" s="26"/>
    </row>
    <row r="11237" spans="9:9" x14ac:dyDescent="0.2">
      <c r="I11237" s="26"/>
    </row>
    <row r="11238" spans="9:9" x14ac:dyDescent="0.2">
      <c r="I11238" s="26"/>
    </row>
    <row r="11239" spans="9:9" x14ac:dyDescent="0.2">
      <c r="I11239" s="26"/>
    </row>
    <row r="11240" spans="9:9" x14ac:dyDescent="0.2">
      <c r="I11240" s="26"/>
    </row>
    <row r="11241" spans="9:9" x14ac:dyDescent="0.2">
      <c r="I11241" s="26"/>
    </row>
    <row r="11242" spans="9:9" x14ac:dyDescent="0.2">
      <c r="I11242" s="26"/>
    </row>
    <row r="11243" spans="9:9" x14ac:dyDescent="0.2">
      <c r="I11243" s="26"/>
    </row>
    <row r="11244" spans="9:9" x14ac:dyDescent="0.2">
      <c r="I11244" s="26"/>
    </row>
    <row r="11245" spans="9:9" x14ac:dyDescent="0.2">
      <c r="I11245" s="26"/>
    </row>
    <row r="11246" spans="9:9" x14ac:dyDescent="0.2">
      <c r="I11246" s="26"/>
    </row>
    <row r="11247" spans="9:9" x14ac:dyDescent="0.2">
      <c r="I11247" s="26"/>
    </row>
    <row r="11248" spans="9:9" x14ac:dyDescent="0.2">
      <c r="I11248" s="26"/>
    </row>
    <row r="11249" spans="9:9" x14ac:dyDescent="0.2">
      <c r="I11249" s="26"/>
    </row>
    <row r="11250" spans="9:9" x14ac:dyDescent="0.2">
      <c r="I11250" s="26"/>
    </row>
    <row r="11251" spans="9:9" x14ac:dyDescent="0.2">
      <c r="I11251" s="26"/>
    </row>
    <row r="11252" spans="9:9" x14ac:dyDescent="0.2">
      <c r="I11252" s="26"/>
    </row>
    <row r="11253" spans="9:9" x14ac:dyDescent="0.2">
      <c r="I11253" s="26"/>
    </row>
    <row r="11254" spans="9:9" x14ac:dyDescent="0.2">
      <c r="I11254" s="26"/>
    </row>
    <row r="11255" spans="9:9" x14ac:dyDescent="0.2">
      <c r="I11255" s="26"/>
    </row>
    <row r="11256" spans="9:9" x14ac:dyDescent="0.2">
      <c r="I11256" s="26"/>
    </row>
    <row r="11257" spans="9:9" x14ac:dyDescent="0.2">
      <c r="I11257" s="26"/>
    </row>
    <row r="11258" spans="9:9" x14ac:dyDescent="0.2">
      <c r="I11258" s="26"/>
    </row>
    <row r="11259" spans="9:9" x14ac:dyDescent="0.2">
      <c r="I11259" s="26"/>
    </row>
    <row r="11260" spans="9:9" x14ac:dyDescent="0.2">
      <c r="I11260" s="26"/>
    </row>
    <row r="11261" spans="9:9" x14ac:dyDescent="0.2">
      <c r="I11261" s="26"/>
    </row>
    <row r="11262" spans="9:9" x14ac:dyDescent="0.2">
      <c r="I11262" s="26"/>
    </row>
    <row r="11263" spans="9:9" x14ac:dyDescent="0.2">
      <c r="I11263" s="26"/>
    </row>
    <row r="11264" spans="9:9" x14ac:dyDescent="0.2">
      <c r="I11264" s="26"/>
    </row>
    <row r="11265" spans="9:9" x14ac:dyDescent="0.2">
      <c r="I11265" s="26"/>
    </row>
    <row r="11266" spans="9:9" x14ac:dyDescent="0.2">
      <c r="I11266" s="26"/>
    </row>
    <row r="11267" spans="9:9" x14ac:dyDescent="0.2">
      <c r="I11267" s="26"/>
    </row>
    <row r="11268" spans="9:9" x14ac:dyDescent="0.2">
      <c r="I11268" s="26"/>
    </row>
    <row r="11269" spans="9:9" x14ac:dyDescent="0.2">
      <c r="I11269" s="26"/>
    </row>
    <row r="11270" spans="9:9" x14ac:dyDescent="0.2">
      <c r="I11270" s="26"/>
    </row>
    <row r="11271" spans="9:9" x14ac:dyDescent="0.2">
      <c r="I11271" s="26"/>
    </row>
    <row r="11272" spans="9:9" x14ac:dyDescent="0.2">
      <c r="I11272" s="26"/>
    </row>
    <row r="11273" spans="9:9" x14ac:dyDescent="0.2">
      <c r="I11273" s="26"/>
    </row>
    <row r="11274" spans="9:9" x14ac:dyDescent="0.2">
      <c r="I11274" s="26"/>
    </row>
    <row r="11275" spans="9:9" x14ac:dyDescent="0.2">
      <c r="I11275" s="26"/>
    </row>
    <row r="11276" spans="9:9" x14ac:dyDescent="0.2">
      <c r="I11276" s="26"/>
    </row>
    <row r="11277" spans="9:9" x14ac:dyDescent="0.2">
      <c r="I11277" s="26"/>
    </row>
    <row r="11278" spans="9:9" x14ac:dyDescent="0.2">
      <c r="I11278" s="26"/>
    </row>
    <row r="11279" spans="9:9" x14ac:dyDescent="0.2">
      <c r="I11279" s="26"/>
    </row>
    <row r="11280" spans="9:9" x14ac:dyDescent="0.2">
      <c r="I11280" s="26"/>
    </row>
    <row r="11281" spans="9:9" x14ac:dyDescent="0.2">
      <c r="I11281" s="26"/>
    </row>
    <row r="11282" spans="9:9" x14ac:dyDescent="0.2">
      <c r="I11282" s="26"/>
    </row>
    <row r="11283" spans="9:9" x14ac:dyDescent="0.2">
      <c r="I11283" s="26"/>
    </row>
    <row r="11284" spans="9:9" x14ac:dyDescent="0.2">
      <c r="I11284" s="26"/>
    </row>
    <row r="11285" spans="9:9" x14ac:dyDescent="0.2">
      <c r="I11285" s="26"/>
    </row>
    <row r="11286" spans="9:9" x14ac:dyDescent="0.2">
      <c r="I11286" s="26"/>
    </row>
    <row r="11287" spans="9:9" x14ac:dyDescent="0.2">
      <c r="I11287" s="26"/>
    </row>
    <row r="11288" spans="9:9" x14ac:dyDescent="0.2">
      <c r="I11288" s="26"/>
    </row>
    <row r="11289" spans="9:9" x14ac:dyDescent="0.2">
      <c r="I11289" s="26"/>
    </row>
    <row r="11290" spans="9:9" x14ac:dyDescent="0.2">
      <c r="I11290" s="26"/>
    </row>
    <row r="11291" spans="9:9" x14ac:dyDescent="0.2">
      <c r="I11291" s="26"/>
    </row>
    <row r="11292" spans="9:9" x14ac:dyDescent="0.2">
      <c r="I11292" s="26"/>
    </row>
    <row r="11293" spans="9:9" x14ac:dyDescent="0.2">
      <c r="I11293" s="26"/>
    </row>
    <row r="11294" spans="9:9" x14ac:dyDescent="0.2">
      <c r="I11294" s="26"/>
    </row>
    <row r="11295" spans="9:9" x14ac:dyDescent="0.2">
      <c r="I11295" s="26"/>
    </row>
    <row r="11296" spans="9:9" x14ac:dyDescent="0.2">
      <c r="I11296" s="26"/>
    </row>
    <row r="11297" spans="9:9" x14ac:dyDescent="0.2">
      <c r="I11297" s="26"/>
    </row>
    <row r="11298" spans="9:9" x14ac:dyDescent="0.2">
      <c r="I11298" s="26"/>
    </row>
    <row r="11299" spans="9:9" x14ac:dyDescent="0.2">
      <c r="I11299" s="26"/>
    </row>
    <row r="11300" spans="9:9" x14ac:dyDescent="0.2">
      <c r="I11300" s="26"/>
    </row>
    <row r="11301" spans="9:9" x14ac:dyDescent="0.2">
      <c r="I11301" s="26"/>
    </row>
    <row r="11302" spans="9:9" x14ac:dyDescent="0.2">
      <c r="I11302" s="26"/>
    </row>
    <row r="11303" spans="9:9" x14ac:dyDescent="0.2">
      <c r="I11303" s="26"/>
    </row>
    <row r="11304" spans="9:9" x14ac:dyDescent="0.2">
      <c r="I11304" s="26"/>
    </row>
    <row r="11305" spans="9:9" x14ac:dyDescent="0.2">
      <c r="I11305" s="26"/>
    </row>
    <row r="11306" spans="9:9" x14ac:dyDescent="0.2">
      <c r="I11306" s="26"/>
    </row>
    <row r="11307" spans="9:9" x14ac:dyDescent="0.2">
      <c r="I11307" s="26"/>
    </row>
    <row r="11308" spans="9:9" x14ac:dyDescent="0.2">
      <c r="I11308" s="26"/>
    </row>
    <row r="11309" spans="9:9" x14ac:dyDescent="0.2">
      <c r="I11309" s="26"/>
    </row>
    <row r="11310" spans="9:9" x14ac:dyDescent="0.2">
      <c r="I11310" s="26"/>
    </row>
    <row r="11311" spans="9:9" x14ac:dyDescent="0.2">
      <c r="I11311" s="26"/>
    </row>
    <row r="11312" spans="9:9" x14ac:dyDescent="0.2">
      <c r="I11312" s="26"/>
    </row>
    <row r="11313" spans="9:9" x14ac:dyDescent="0.2">
      <c r="I11313" s="26"/>
    </row>
    <row r="11314" spans="9:9" x14ac:dyDescent="0.2">
      <c r="I11314" s="26"/>
    </row>
    <row r="11315" spans="9:9" x14ac:dyDescent="0.2">
      <c r="I11315" s="26"/>
    </row>
    <row r="11316" spans="9:9" x14ac:dyDescent="0.2">
      <c r="I11316" s="26"/>
    </row>
    <row r="11317" spans="9:9" x14ac:dyDescent="0.2">
      <c r="I11317" s="26"/>
    </row>
    <row r="11318" spans="9:9" x14ac:dyDescent="0.2">
      <c r="I11318" s="26"/>
    </row>
    <row r="11319" spans="9:9" x14ac:dyDescent="0.2">
      <c r="I11319" s="26"/>
    </row>
    <row r="11320" spans="9:9" x14ac:dyDescent="0.2">
      <c r="I11320" s="26"/>
    </row>
    <row r="11321" spans="9:9" x14ac:dyDescent="0.2">
      <c r="I11321" s="26"/>
    </row>
    <row r="11322" spans="9:9" x14ac:dyDescent="0.2">
      <c r="I11322" s="26"/>
    </row>
    <row r="11323" spans="9:9" x14ac:dyDescent="0.2">
      <c r="I11323" s="26"/>
    </row>
    <row r="11324" spans="9:9" x14ac:dyDescent="0.2">
      <c r="I11324" s="26"/>
    </row>
    <row r="11325" spans="9:9" x14ac:dyDescent="0.2">
      <c r="I11325" s="26"/>
    </row>
    <row r="11326" spans="9:9" x14ac:dyDescent="0.2">
      <c r="I11326" s="26"/>
    </row>
    <row r="11327" spans="9:9" x14ac:dyDescent="0.2">
      <c r="I11327" s="26"/>
    </row>
    <row r="11328" spans="9:9" x14ac:dyDescent="0.2">
      <c r="I11328" s="26"/>
    </row>
    <row r="11329" spans="9:9" x14ac:dyDescent="0.2">
      <c r="I11329" s="26"/>
    </row>
    <row r="11330" spans="9:9" x14ac:dyDescent="0.2">
      <c r="I11330" s="26"/>
    </row>
    <row r="11331" spans="9:9" x14ac:dyDescent="0.2">
      <c r="I11331" s="26"/>
    </row>
    <row r="11332" spans="9:9" x14ac:dyDescent="0.2">
      <c r="I11332" s="26"/>
    </row>
    <row r="11333" spans="9:9" x14ac:dyDescent="0.2">
      <c r="I11333" s="26"/>
    </row>
    <row r="11334" spans="9:9" x14ac:dyDescent="0.2">
      <c r="I11334" s="26"/>
    </row>
    <row r="11335" spans="9:9" x14ac:dyDescent="0.2">
      <c r="I11335" s="26"/>
    </row>
    <row r="11336" spans="9:9" x14ac:dyDescent="0.2">
      <c r="I11336" s="26"/>
    </row>
    <row r="11337" spans="9:9" x14ac:dyDescent="0.2">
      <c r="I11337" s="26"/>
    </row>
    <row r="11338" spans="9:9" x14ac:dyDescent="0.2">
      <c r="I11338" s="26"/>
    </row>
    <row r="11339" spans="9:9" x14ac:dyDescent="0.2">
      <c r="I11339" s="26"/>
    </row>
    <row r="11340" spans="9:9" x14ac:dyDescent="0.2">
      <c r="I11340" s="26"/>
    </row>
    <row r="11341" spans="9:9" x14ac:dyDescent="0.2">
      <c r="I11341" s="26"/>
    </row>
    <row r="11342" spans="9:9" x14ac:dyDescent="0.2">
      <c r="I11342" s="26"/>
    </row>
    <row r="11343" spans="9:9" x14ac:dyDescent="0.2">
      <c r="I11343" s="26"/>
    </row>
    <row r="11344" spans="9:9" x14ac:dyDescent="0.2">
      <c r="I11344" s="26"/>
    </row>
    <row r="11345" spans="9:9" x14ac:dyDescent="0.2">
      <c r="I11345" s="26"/>
    </row>
    <row r="11346" spans="9:9" x14ac:dyDescent="0.2">
      <c r="I11346" s="26"/>
    </row>
    <row r="11347" spans="9:9" x14ac:dyDescent="0.2">
      <c r="I11347" s="26"/>
    </row>
    <row r="11348" spans="9:9" x14ac:dyDescent="0.2">
      <c r="I11348" s="26"/>
    </row>
    <row r="11349" spans="9:9" x14ac:dyDescent="0.2">
      <c r="I11349" s="26"/>
    </row>
    <row r="11350" spans="9:9" x14ac:dyDescent="0.2">
      <c r="I11350" s="26"/>
    </row>
    <row r="11351" spans="9:9" x14ac:dyDescent="0.2">
      <c r="I11351" s="26"/>
    </row>
    <row r="11352" spans="9:9" x14ac:dyDescent="0.2">
      <c r="I11352" s="26"/>
    </row>
    <row r="11353" spans="9:9" x14ac:dyDescent="0.2">
      <c r="I11353" s="26"/>
    </row>
    <row r="11354" spans="9:9" x14ac:dyDescent="0.2">
      <c r="I11354" s="26"/>
    </row>
    <row r="11355" spans="9:9" x14ac:dyDescent="0.2">
      <c r="I11355" s="26"/>
    </row>
    <row r="11356" spans="9:9" x14ac:dyDescent="0.2">
      <c r="I11356" s="26"/>
    </row>
    <row r="11357" spans="9:9" x14ac:dyDescent="0.2">
      <c r="I11357" s="26"/>
    </row>
    <row r="11358" spans="9:9" x14ac:dyDescent="0.2">
      <c r="I11358" s="26"/>
    </row>
    <row r="11359" spans="9:9" x14ac:dyDescent="0.2">
      <c r="I11359" s="26"/>
    </row>
    <row r="11360" spans="9:9" x14ac:dyDescent="0.2">
      <c r="I11360" s="26"/>
    </row>
    <row r="11361" spans="9:9" x14ac:dyDescent="0.2">
      <c r="I11361" s="26"/>
    </row>
    <row r="11362" spans="9:9" x14ac:dyDescent="0.2">
      <c r="I11362" s="26"/>
    </row>
    <row r="11363" spans="9:9" x14ac:dyDescent="0.2">
      <c r="I11363" s="26"/>
    </row>
    <row r="11364" spans="9:9" x14ac:dyDescent="0.2">
      <c r="I11364" s="26"/>
    </row>
    <row r="11365" spans="9:9" x14ac:dyDescent="0.2">
      <c r="I11365" s="26"/>
    </row>
    <row r="11366" spans="9:9" x14ac:dyDescent="0.2">
      <c r="I11366" s="26"/>
    </row>
    <row r="11367" spans="9:9" x14ac:dyDescent="0.2">
      <c r="I11367" s="26"/>
    </row>
    <row r="11368" spans="9:9" x14ac:dyDescent="0.2">
      <c r="I11368" s="26"/>
    </row>
    <row r="11369" spans="9:9" x14ac:dyDescent="0.2">
      <c r="I11369" s="26"/>
    </row>
    <row r="11370" spans="9:9" x14ac:dyDescent="0.2">
      <c r="I11370" s="26"/>
    </row>
    <row r="11371" spans="9:9" x14ac:dyDescent="0.2">
      <c r="I11371" s="26"/>
    </row>
    <row r="11372" spans="9:9" x14ac:dyDescent="0.2">
      <c r="I11372" s="26"/>
    </row>
    <row r="11373" spans="9:9" x14ac:dyDescent="0.2">
      <c r="I11373" s="26"/>
    </row>
    <row r="11374" spans="9:9" x14ac:dyDescent="0.2">
      <c r="I11374" s="26"/>
    </row>
    <row r="11375" spans="9:9" x14ac:dyDescent="0.2">
      <c r="I11375" s="26"/>
    </row>
    <row r="11376" spans="9:9" x14ac:dyDescent="0.2">
      <c r="I11376" s="26"/>
    </row>
    <row r="11377" spans="9:9" x14ac:dyDescent="0.2">
      <c r="I11377" s="26"/>
    </row>
    <row r="11378" spans="9:9" x14ac:dyDescent="0.2">
      <c r="I11378" s="26"/>
    </row>
    <row r="11379" spans="9:9" x14ac:dyDescent="0.2">
      <c r="I11379" s="26"/>
    </row>
    <row r="11380" spans="9:9" x14ac:dyDescent="0.2">
      <c r="I11380" s="26"/>
    </row>
    <row r="11381" spans="9:9" x14ac:dyDescent="0.2">
      <c r="I11381" s="26"/>
    </row>
    <row r="11382" spans="9:9" x14ac:dyDescent="0.2">
      <c r="I11382" s="26"/>
    </row>
    <row r="11383" spans="9:9" x14ac:dyDescent="0.2">
      <c r="I11383" s="26"/>
    </row>
    <row r="11384" spans="9:9" x14ac:dyDescent="0.2">
      <c r="I11384" s="26"/>
    </row>
    <row r="11385" spans="9:9" x14ac:dyDescent="0.2">
      <c r="I11385" s="26"/>
    </row>
    <row r="11386" spans="9:9" x14ac:dyDescent="0.2">
      <c r="I11386" s="26"/>
    </row>
    <row r="11387" spans="9:9" x14ac:dyDescent="0.2">
      <c r="I11387" s="26"/>
    </row>
    <row r="11388" spans="9:9" x14ac:dyDescent="0.2">
      <c r="I11388" s="26"/>
    </row>
    <row r="11389" spans="9:9" x14ac:dyDescent="0.2">
      <c r="I11389" s="26"/>
    </row>
    <row r="11390" spans="9:9" x14ac:dyDescent="0.2">
      <c r="I11390" s="26"/>
    </row>
    <row r="11391" spans="9:9" x14ac:dyDescent="0.2">
      <c r="I11391" s="26"/>
    </row>
    <row r="11392" spans="9:9" x14ac:dyDescent="0.2">
      <c r="I11392" s="26"/>
    </row>
    <row r="11393" spans="9:9" x14ac:dyDescent="0.2">
      <c r="I11393" s="26"/>
    </row>
    <row r="11394" spans="9:9" x14ac:dyDescent="0.2">
      <c r="I11394" s="26"/>
    </row>
    <row r="11395" spans="9:9" x14ac:dyDescent="0.2">
      <c r="I11395" s="26"/>
    </row>
    <row r="11396" spans="9:9" x14ac:dyDescent="0.2">
      <c r="I11396" s="26"/>
    </row>
    <row r="11397" spans="9:9" x14ac:dyDescent="0.2">
      <c r="I11397" s="26"/>
    </row>
    <row r="11398" spans="9:9" x14ac:dyDescent="0.2">
      <c r="I11398" s="26"/>
    </row>
    <row r="11399" spans="9:9" x14ac:dyDescent="0.2">
      <c r="I11399" s="26"/>
    </row>
    <row r="11400" spans="9:9" x14ac:dyDescent="0.2">
      <c r="I11400" s="26"/>
    </row>
    <row r="11401" spans="9:9" x14ac:dyDescent="0.2">
      <c r="I11401" s="26"/>
    </row>
    <row r="11402" spans="9:9" x14ac:dyDescent="0.2">
      <c r="I11402" s="26"/>
    </row>
    <row r="11403" spans="9:9" x14ac:dyDescent="0.2">
      <c r="I11403" s="26"/>
    </row>
    <row r="11404" spans="9:9" x14ac:dyDescent="0.2">
      <c r="I11404" s="26"/>
    </row>
    <row r="11405" spans="9:9" x14ac:dyDescent="0.2">
      <c r="I11405" s="26"/>
    </row>
    <row r="11406" spans="9:9" x14ac:dyDescent="0.2">
      <c r="I11406" s="26"/>
    </row>
    <row r="11407" spans="9:9" x14ac:dyDescent="0.2">
      <c r="I11407" s="26"/>
    </row>
    <row r="11408" spans="9:9" x14ac:dyDescent="0.2">
      <c r="I11408" s="26"/>
    </row>
    <row r="11409" spans="9:9" x14ac:dyDescent="0.2">
      <c r="I11409" s="26"/>
    </row>
    <row r="11410" spans="9:9" x14ac:dyDescent="0.2">
      <c r="I11410" s="26"/>
    </row>
    <row r="11411" spans="9:9" x14ac:dyDescent="0.2">
      <c r="I11411" s="26"/>
    </row>
    <row r="11412" spans="9:9" x14ac:dyDescent="0.2">
      <c r="I11412" s="26"/>
    </row>
    <row r="11413" spans="9:9" x14ac:dyDescent="0.2">
      <c r="I11413" s="26"/>
    </row>
    <row r="11414" spans="9:9" x14ac:dyDescent="0.2">
      <c r="I11414" s="26"/>
    </row>
    <row r="11415" spans="9:9" x14ac:dyDescent="0.2">
      <c r="I11415" s="26"/>
    </row>
    <row r="11416" spans="9:9" x14ac:dyDescent="0.2">
      <c r="I11416" s="26"/>
    </row>
    <row r="11417" spans="9:9" x14ac:dyDescent="0.2">
      <c r="I11417" s="26"/>
    </row>
    <row r="11418" spans="9:9" x14ac:dyDescent="0.2">
      <c r="I11418" s="26"/>
    </row>
    <row r="11419" spans="9:9" x14ac:dyDescent="0.2">
      <c r="I11419" s="26"/>
    </row>
    <row r="11420" spans="9:9" x14ac:dyDescent="0.2">
      <c r="I11420" s="26"/>
    </row>
    <row r="11421" spans="9:9" x14ac:dyDescent="0.2">
      <c r="I11421" s="26"/>
    </row>
    <row r="11422" spans="9:9" x14ac:dyDescent="0.2">
      <c r="I11422" s="26"/>
    </row>
    <row r="11423" spans="9:9" x14ac:dyDescent="0.2">
      <c r="I11423" s="26"/>
    </row>
    <row r="11424" spans="9:9" x14ac:dyDescent="0.2">
      <c r="I11424" s="26"/>
    </row>
    <row r="11425" spans="9:9" x14ac:dyDescent="0.2">
      <c r="I11425" s="26"/>
    </row>
    <row r="11426" spans="9:9" x14ac:dyDescent="0.2">
      <c r="I11426" s="26"/>
    </row>
    <row r="11427" spans="9:9" x14ac:dyDescent="0.2">
      <c r="I11427" s="26"/>
    </row>
    <row r="11428" spans="9:9" x14ac:dyDescent="0.2">
      <c r="I11428" s="26"/>
    </row>
    <row r="11429" spans="9:9" x14ac:dyDescent="0.2">
      <c r="I11429" s="26"/>
    </row>
    <row r="11430" spans="9:9" x14ac:dyDescent="0.2">
      <c r="I11430" s="26"/>
    </row>
    <row r="11431" spans="9:9" x14ac:dyDescent="0.2">
      <c r="I11431" s="26"/>
    </row>
    <row r="11432" spans="9:9" x14ac:dyDescent="0.2">
      <c r="I11432" s="26"/>
    </row>
    <row r="11433" spans="9:9" x14ac:dyDescent="0.2">
      <c r="I11433" s="26"/>
    </row>
    <row r="11434" spans="9:9" x14ac:dyDescent="0.2">
      <c r="I11434" s="26"/>
    </row>
    <row r="11435" spans="9:9" x14ac:dyDescent="0.2">
      <c r="I11435" s="26"/>
    </row>
    <row r="11436" spans="9:9" x14ac:dyDescent="0.2">
      <c r="I11436" s="26"/>
    </row>
    <row r="11437" spans="9:9" x14ac:dyDescent="0.2">
      <c r="I11437" s="26"/>
    </row>
    <row r="11438" spans="9:9" x14ac:dyDescent="0.2">
      <c r="I11438" s="26"/>
    </row>
    <row r="11439" spans="9:9" x14ac:dyDescent="0.2">
      <c r="I11439" s="26"/>
    </row>
    <row r="11440" spans="9:9" x14ac:dyDescent="0.2">
      <c r="I11440" s="26"/>
    </row>
    <row r="11441" spans="9:9" x14ac:dyDescent="0.2">
      <c r="I11441" s="26"/>
    </row>
    <row r="11442" spans="9:9" x14ac:dyDescent="0.2">
      <c r="I11442" s="26"/>
    </row>
    <row r="11443" spans="9:9" x14ac:dyDescent="0.2">
      <c r="I11443" s="26"/>
    </row>
    <row r="11444" spans="9:9" x14ac:dyDescent="0.2">
      <c r="I11444" s="26"/>
    </row>
    <row r="11445" spans="9:9" x14ac:dyDescent="0.2">
      <c r="I11445" s="26"/>
    </row>
    <row r="11446" spans="9:9" x14ac:dyDescent="0.2">
      <c r="I11446" s="26"/>
    </row>
    <row r="11447" spans="9:9" x14ac:dyDescent="0.2">
      <c r="I11447" s="26"/>
    </row>
    <row r="11448" spans="9:9" x14ac:dyDescent="0.2">
      <c r="I11448" s="26"/>
    </row>
    <row r="11449" spans="9:9" x14ac:dyDescent="0.2">
      <c r="I11449" s="26"/>
    </row>
    <row r="11450" spans="9:9" x14ac:dyDescent="0.2">
      <c r="I11450" s="26"/>
    </row>
    <row r="11451" spans="9:9" x14ac:dyDescent="0.2">
      <c r="I11451" s="26"/>
    </row>
    <row r="11452" spans="9:9" x14ac:dyDescent="0.2">
      <c r="I11452" s="26"/>
    </row>
    <row r="11453" spans="9:9" x14ac:dyDescent="0.2">
      <c r="I11453" s="26"/>
    </row>
    <row r="11454" spans="9:9" x14ac:dyDescent="0.2">
      <c r="I11454" s="26"/>
    </row>
    <row r="11455" spans="9:9" x14ac:dyDescent="0.2">
      <c r="I11455" s="26"/>
    </row>
    <row r="11456" spans="9:9" x14ac:dyDescent="0.2">
      <c r="I11456" s="26"/>
    </row>
    <row r="11457" spans="9:9" x14ac:dyDescent="0.2">
      <c r="I11457" s="26"/>
    </row>
    <row r="11458" spans="9:9" x14ac:dyDescent="0.2">
      <c r="I11458" s="26"/>
    </row>
    <row r="11459" spans="9:9" x14ac:dyDescent="0.2">
      <c r="I11459" s="26"/>
    </row>
    <row r="11460" spans="9:9" x14ac:dyDescent="0.2">
      <c r="I11460" s="26"/>
    </row>
    <row r="11461" spans="9:9" x14ac:dyDescent="0.2">
      <c r="I11461" s="26"/>
    </row>
    <row r="11462" spans="9:9" x14ac:dyDescent="0.2">
      <c r="I11462" s="26"/>
    </row>
    <row r="11463" spans="9:9" x14ac:dyDescent="0.2">
      <c r="I11463" s="26"/>
    </row>
    <row r="11464" spans="9:9" x14ac:dyDescent="0.2">
      <c r="I11464" s="26"/>
    </row>
    <row r="11465" spans="9:9" x14ac:dyDescent="0.2">
      <c r="I11465" s="26"/>
    </row>
    <row r="11466" spans="9:9" x14ac:dyDescent="0.2">
      <c r="I11466" s="26"/>
    </row>
    <row r="11467" spans="9:9" x14ac:dyDescent="0.2">
      <c r="I11467" s="26"/>
    </row>
    <row r="11468" spans="9:9" x14ac:dyDescent="0.2">
      <c r="I11468" s="26"/>
    </row>
    <row r="11469" spans="9:9" x14ac:dyDescent="0.2">
      <c r="I11469" s="26"/>
    </row>
    <row r="11470" spans="9:9" x14ac:dyDescent="0.2">
      <c r="I11470" s="26"/>
    </row>
    <row r="11471" spans="9:9" x14ac:dyDescent="0.2">
      <c r="I11471" s="26"/>
    </row>
    <row r="11472" spans="9:9" x14ac:dyDescent="0.2">
      <c r="I11472" s="26"/>
    </row>
    <row r="11473" spans="9:9" x14ac:dyDescent="0.2">
      <c r="I11473" s="26"/>
    </row>
    <row r="11474" spans="9:9" x14ac:dyDescent="0.2">
      <c r="I11474" s="26"/>
    </row>
    <row r="11475" spans="9:9" x14ac:dyDescent="0.2">
      <c r="I11475" s="26"/>
    </row>
    <row r="11476" spans="9:9" x14ac:dyDescent="0.2">
      <c r="I11476" s="26"/>
    </row>
    <row r="11477" spans="9:9" x14ac:dyDescent="0.2">
      <c r="I11477" s="26"/>
    </row>
    <row r="11478" spans="9:9" x14ac:dyDescent="0.2">
      <c r="I11478" s="26"/>
    </row>
    <row r="11479" spans="9:9" x14ac:dyDescent="0.2">
      <c r="I11479" s="26"/>
    </row>
    <row r="11480" spans="9:9" x14ac:dyDescent="0.2">
      <c r="I11480" s="26"/>
    </row>
    <row r="11481" spans="9:9" x14ac:dyDescent="0.2">
      <c r="I11481" s="26"/>
    </row>
    <row r="11482" spans="9:9" x14ac:dyDescent="0.2">
      <c r="I11482" s="26"/>
    </row>
    <row r="11483" spans="9:9" x14ac:dyDescent="0.2">
      <c r="I11483" s="26"/>
    </row>
    <row r="11484" spans="9:9" x14ac:dyDescent="0.2">
      <c r="I11484" s="26"/>
    </row>
    <row r="11485" spans="9:9" x14ac:dyDescent="0.2">
      <c r="I11485" s="26"/>
    </row>
    <row r="11486" spans="9:9" x14ac:dyDescent="0.2">
      <c r="I11486" s="26"/>
    </row>
    <row r="11487" spans="9:9" x14ac:dyDescent="0.2">
      <c r="I11487" s="26"/>
    </row>
    <row r="11488" spans="9:9" x14ac:dyDescent="0.2">
      <c r="I11488" s="26"/>
    </row>
    <row r="11489" spans="9:9" x14ac:dyDescent="0.2">
      <c r="I11489" s="26"/>
    </row>
    <row r="11490" spans="9:9" x14ac:dyDescent="0.2">
      <c r="I11490" s="26"/>
    </row>
    <row r="11491" spans="9:9" x14ac:dyDescent="0.2">
      <c r="I11491" s="26"/>
    </row>
    <row r="11492" spans="9:9" x14ac:dyDescent="0.2">
      <c r="I11492" s="26"/>
    </row>
    <row r="11493" spans="9:9" x14ac:dyDescent="0.2">
      <c r="I11493" s="26"/>
    </row>
    <row r="11494" spans="9:9" x14ac:dyDescent="0.2">
      <c r="I11494" s="26"/>
    </row>
    <row r="11495" spans="9:9" x14ac:dyDescent="0.2">
      <c r="I11495" s="26"/>
    </row>
    <row r="11496" spans="9:9" x14ac:dyDescent="0.2">
      <c r="I11496" s="26"/>
    </row>
    <row r="11497" spans="9:9" x14ac:dyDescent="0.2">
      <c r="I11497" s="26"/>
    </row>
    <row r="11498" spans="9:9" x14ac:dyDescent="0.2">
      <c r="I11498" s="26"/>
    </row>
    <row r="11499" spans="9:9" x14ac:dyDescent="0.2">
      <c r="I11499" s="26"/>
    </row>
    <row r="11500" spans="9:9" x14ac:dyDescent="0.2">
      <c r="I11500" s="26"/>
    </row>
    <row r="11501" spans="9:9" x14ac:dyDescent="0.2">
      <c r="I11501" s="26"/>
    </row>
    <row r="11502" spans="9:9" x14ac:dyDescent="0.2">
      <c r="I11502" s="26"/>
    </row>
    <row r="11503" spans="9:9" x14ac:dyDescent="0.2">
      <c r="I11503" s="26"/>
    </row>
    <row r="11504" spans="9:9" x14ac:dyDescent="0.2">
      <c r="I11504" s="26"/>
    </row>
    <row r="11505" spans="9:9" x14ac:dyDescent="0.2">
      <c r="I11505" s="26"/>
    </row>
    <row r="11506" spans="9:9" x14ac:dyDescent="0.2">
      <c r="I11506" s="26"/>
    </row>
    <row r="11507" spans="9:9" x14ac:dyDescent="0.2">
      <c r="I11507" s="26"/>
    </row>
    <row r="11508" spans="9:9" x14ac:dyDescent="0.2">
      <c r="I11508" s="26"/>
    </row>
    <row r="11509" spans="9:9" x14ac:dyDescent="0.2">
      <c r="I11509" s="26"/>
    </row>
    <row r="11510" spans="9:9" x14ac:dyDescent="0.2">
      <c r="I11510" s="26"/>
    </row>
    <row r="11511" spans="9:9" x14ac:dyDescent="0.2">
      <c r="I11511" s="26"/>
    </row>
    <row r="11512" spans="9:9" x14ac:dyDescent="0.2">
      <c r="I11512" s="26"/>
    </row>
    <row r="11513" spans="9:9" x14ac:dyDescent="0.2">
      <c r="I11513" s="26"/>
    </row>
    <row r="11514" spans="9:9" x14ac:dyDescent="0.2">
      <c r="I11514" s="26"/>
    </row>
    <row r="11515" spans="9:9" x14ac:dyDescent="0.2">
      <c r="I11515" s="26"/>
    </row>
    <row r="11516" spans="9:9" x14ac:dyDescent="0.2">
      <c r="I11516" s="26"/>
    </row>
    <row r="11517" spans="9:9" x14ac:dyDescent="0.2">
      <c r="I11517" s="26"/>
    </row>
    <row r="11518" spans="9:9" x14ac:dyDescent="0.2">
      <c r="I11518" s="26"/>
    </row>
    <row r="11519" spans="9:9" x14ac:dyDescent="0.2">
      <c r="I11519" s="26"/>
    </row>
    <row r="11520" spans="9:9" x14ac:dyDescent="0.2">
      <c r="I11520" s="26"/>
    </row>
    <row r="11521" spans="9:9" x14ac:dyDescent="0.2">
      <c r="I11521" s="26"/>
    </row>
    <row r="11522" spans="9:9" x14ac:dyDescent="0.2">
      <c r="I11522" s="26"/>
    </row>
    <row r="11523" spans="9:9" x14ac:dyDescent="0.2">
      <c r="I11523" s="26"/>
    </row>
    <row r="11524" spans="9:9" x14ac:dyDescent="0.2">
      <c r="I11524" s="26"/>
    </row>
    <row r="11525" spans="9:9" x14ac:dyDescent="0.2">
      <c r="I11525" s="26"/>
    </row>
    <row r="11526" spans="9:9" x14ac:dyDescent="0.2">
      <c r="I11526" s="26"/>
    </row>
    <row r="11527" spans="9:9" x14ac:dyDescent="0.2">
      <c r="I11527" s="26"/>
    </row>
    <row r="11528" spans="9:9" x14ac:dyDescent="0.2">
      <c r="I11528" s="26"/>
    </row>
    <row r="11529" spans="9:9" x14ac:dyDescent="0.2">
      <c r="I11529" s="26"/>
    </row>
    <row r="11530" spans="9:9" x14ac:dyDescent="0.2">
      <c r="I11530" s="26"/>
    </row>
    <row r="11531" spans="9:9" x14ac:dyDescent="0.2">
      <c r="I11531" s="26"/>
    </row>
    <row r="11532" spans="9:9" x14ac:dyDescent="0.2">
      <c r="I11532" s="26"/>
    </row>
    <row r="11533" spans="9:9" x14ac:dyDescent="0.2">
      <c r="I11533" s="26"/>
    </row>
    <row r="11534" spans="9:9" x14ac:dyDescent="0.2">
      <c r="I11534" s="26"/>
    </row>
    <row r="11535" spans="9:9" x14ac:dyDescent="0.2">
      <c r="I11535" s="26"/>
    </row>
    <row r="11536" spans="9:9" x14ac:dyDescent="0.2">
      <c r="I11536" s="26"/>
    </row>
    <row r="11537" spans="9:9" x14ac:dyDescent="0.2">
      <c r="I11537" s="26"/>
    </row>
    <row r="11538" spans="9:9" x14ac:dyDescent="0.2">
      <c r="I11538" s="26"/>
    </row>
    <row r="11539" spans="9:9" x14ac:dyDescent="0.2">
      <c r="I11539" s="26"/>
    </row>
    <row r="11540" spans="9:9" x14ac:dyDescent="0.2">
      <c r="I11540" s="26"/>
    </row>
    <row r="11541" spans="9:9" x14ac:dyDescent="0.2">
      <c r="I11541" s="26"/>
    </row>
    <row r="11542" spans="9:9" x14ac:dyDescent="0.2">
      <c r="I11542" s="26"/>
    </row>
    <row r="11543" spans="9:9" x14ac:dyDescent="0.2">
      <c r="I11543" s="26"/>
    </row>
    <row r="11544" spans="9:9" x14ac:dyDescent="0.2">
      <c r="I11544" s="26"/>
    </row>
    <row r="11545" spans="9:9" x14ac:dyDescent="0.2">
      <c r="I11545" s="26"/>
    </row>
    <row r="11546" spans="9:9" x14ac:dyDescent="0.2">
      <c r="I11546" s="26"/>
    </row>
    <row r="11547" spans="9:9" x14ac:dyDescent="0.2">
      <c r="I11547" s="26"/>
    </row>
    <row r="11548" spans="9:9" x14ac:dyDescent="0.2">
      <c r="I11548" s="26"/>
    </row>
    <row r="11549" spans="9:9" x14ac:dyDescent="0.2">
      <c r="I11549" s="26"/>
    </row>
    <row r="11550" spans="9:9" x14ac:dyDescent="0.2">
      <c r="I11550" s="26"/>
    </row>
    <row r="11551" spans="9:9" x14ac:dyDescent="0.2">
      <c r="I11551" s="26"/>
    </row>
    <row r="11552" spans="9:9" x14ac:dyDescent="0.2">
      <c r="I11552" s="26"/>
    </row>
    <row r="11553" spans="9:9" x14ac:dyDescent="0.2">
      <c r="I11553" s="26"/>
    </row>
    <row r="11554" spans="9:9" x14ac:dyDescent="0.2">
      <c r="I11554" s="26"/>
    </row>
    <row r="11555" spans="9:9" x14ac:dyDescent="0.2">
      <c r="I11555" s="26"/>
    </row>
    <row r="11556" spans="9:9" x14ac:dyDescent="0.2">
      <c r="I11556" s="26"/>
    </row>
    <row r="11557" spans="9:9" x14ac:dyDescent="0.2">
      <c r="I11557" s="26"/>
    </row>
    <row r="11558" spans="9:9" x14ac:dyDescent="0.2">
      <c r="I11558" s="26"/>
    </row>
    <row r="11559" spans="9:9" x14ac:dyDescent="0.2">
      <c r="I11559" s="26"/>
    </row>
    <row r="11560" spans="9:9" x14ac:dyDescent="0.2">
      <c r="I11560" s="26"/>
    </row>
    <row r="11561" spans="9:9" x14ac:dyDescent="0.2">
      <c r="I11561" s="26"/>
    </row>
    <row r="11562" spans="9:9" x14ac:dyDescent="0.2">
      <c r="I11562" s="26"/>
    </row>
    <row r="11563" spans="9:9" x14ac:dyDescent="0.2">
      <c r="I11563" s="26"/>
    </row>
    <row r="11564" spans="9:9" x14ac:dyDescent="0.2">
      <c r="I11564" s="26"/>
    </row>
    <row r="11565" spans="9:9" x14ac:dyDescent="0.2">
      <c r="I11565" s="26"/>
    </row>
    <row r="11566" spans="9:9" x14ac:dyDescent="0.2">
      <c r="I11566" s="26"/>
    </row>
    <row r="11567" spans="9:9" x14ac:dyDescent="0.2">
      <c r="I11567" s="26"/>
    </row>
    <row r="11568" spans="9:9" x14ac:dyDescent="0.2">
      <c r="I11568" s="26"/>
    </row>
    <row r="11569" spans="9:9" x14ac:dyDescent="0.2">
      <c r="I11569" s="26"/>
    </row>
    <row r="11570" spans="9:9" x14ac:dyDescent="0.2">
      <c r="I11570" s="26"/>
    </row>
    <row r="11571" spans="9:9" x14ac:dyDescent="0.2">
      <c r="I11571" s="26"/>
    </row>
    <row r="11572" spans="9:9" x14ac:dyDescent="0.2">
      <c r="I11572" s="26"/>
    </row>
    <row r="11573" spans="9:9" x14ac:dyDescent="0.2">
      <c r="I11573" s="26"/>
    </row>
    <row r="11574" spans="9:9" x14ac:dyDescent="0.2">
      <c r="I11574" s="26"/>
    </row>
    <row r="11575" spans="9:9" x14ac:dyDescent="0.2">
      <c r="I11575" s="26"/>
    </row>
    <row r="11576" spans="9:9" x14ac:dyDescent="0.2">
      <c r="I11576" s="26"/>
    </row>
    <row r="11577" spans="9:9" x14ac:dyDescent="0.2">
      <c r="I11577" s="26"/>
    </row>
    <row r="11578" spans="9:9" x14ac:dyDescent="0.2">
      <c r="I11578" s="26"/>
    </row>
    <row r="11579" spans="9:9" x14ac:dyDescent="0.2">
      <c r="I11579" s="26"/>
    </row>
    <row r="11580" spans="9:9" x14ac:dyDescent="0.2">
      <c r="I11580" s="26"/>
    </row>
    <row r="11581" spans="9:9" x14ac:dyDescent="0.2">
      <c r="I11581" s="26"/>
    </row>
    <row r="11582" spans="9:9" x14ac:dyDescent="0.2">
      <c r="I11582" s="26"/>
    </row>
    <row r="11583" spans="9:9" x14ac:dyDescent="0.2">
      <c r="I11583" s="26"/>
    </row>
    <row r="11584" spans="9:9" x14ac:dyDescent="0.2">
      <c r="I11584" s="26"/>
    </row>
    <row r="11585" spans="9:9" x14ac:dyDescent="0.2">
      <c r="I11585" s="26"/>
    </row>
    <row r="11586" spans="9:9" x14ac:dyDescent="0.2">
      <c r="I11586" s="26"/>
    </row>
    <row r="11587" spans="9:9" x14ac:dyDescent="0.2">
      <c r="I11587" s="26"/>
    </row>
    <row r="11588" spans="9:9" x14ac:dyDescent="0.2">
      <c r="I11588" s="26"/>
    </row>
    <row r="11589" spans="9:9" x14ac:dyDescent="0.2">
      <c r="I11589" s="26"/>
    </row>
    <row r="11590" spans="9:9" x14ac:dyDescent="0.2">
      <c r="I11590" s="26"/>
    </row>
    <row r="11591" spans="9:9" x14ac:dyDescent="0.2">
      <c r="I11591" s="26"/>
    </row>
    <row r="11592" spans="9:9" x14ac:dyDescent="0.2">
      <c r="I11592" s="26"/>
    </row>
    <row r="11593" spans="9:9" x14ac:dyDescent="0.2">
      <c r="I11593" s="26"/>
    </row>
    <row r="11594" spans="9:9" x14ac:dyDescent="0.2">
      <c r="I11594" s="26"/>
    </row>
    <row r="11595" spans="9:9" x14ac:dyDescent="0.2">
      <c r="I11595" s="26"/>
    </row>
    <row r="11596" spans="9:9" x14ac:dyDescent="0.2">
      <c r="I11596" s="26"/>
    </row>
    <row r="11597" spans="9:9" x14ac:dyDescent="0.2">
      <c r="I11597" s="26"/>
    </row>
    <row r="11598" spans="9:9" x14ac:dyDescent="0.2">
      <c r="I11598" s="26"/>
    </row>
    <row r="11599" spans="9:9" x14ac:dyDescent="0.2">
      <c r="I11599" s="26"/>
    </row>
    <row r="11600" spans="9:9" x14ac:dyDescent="0.2">
      <c r="I11600" s="26"/>
    </row>
    <row r="11601" spans="9:9" x14ac:dyDescent="0.2">
      <c r="I11601" s="26"/>
    </row>
    <row r="11602" spans="9:9" x14ac:dyDescent="0.2">
      <c r="I11602" s="26"/>
    </row>
    <row r="11603" spans="9:9" x14ac:dyDescent="0.2">
      <c r="I11603" s="26"/>
    </row>
    <row r="11604" spans="9:9" x14ac:dyDescent="0.2">
      <c r="I11604" s="26"/>
    </row>
    <row r="11605" spans="9:9" x14ac:dyDescent="0.2">
      <c r="I11605" s="26"/>
    </row>
    <row r="11606" spans="9:9" x14ac:dyDescent="0.2">
      <c r="I11606" s="26"/>
    </row>
    <row r="11607" spans="9:9" x14ac:dyDescent="0.2">
      <c r="I11607" s="26"/>
    </row>
    <row r="11608" spans="9:9" x14ac:dyDescent="0.2">
      <c r="I11608" s="26"/>
    </row>
    <row r="11609" spans="9:9" x14ac:dyDescent="0.2">
      <c r="I11609" s="26"/>
    </row>
    <row r="11610" spans="9:9" x14ac:dyDescent="0.2">
      <c r="I11610" s="26"/>
    </row>
    <row r="11611" spans="9:9" x14ac:dyDescent="0.2">
      <c r="I11611" s="26"/>
    </row>
    <row r="11612" spans="9:9" x14ac:dyDescent="0.2">
      <c r="I11612" s="26"/>
    </row>
    <row r="11613" spans="9:9" x14ac:dyDescent="0.2">
      <c r="I11613" s="26"/>
    </row>
    <row r="11614" spans="9:9" x14ac:dyDescent="0.2">
      <c r="I11614" s="26"/>
    </row>
    <row r="11615" spans="9:9" x14ac:dyDescent="0.2">
      <c r="I11615" s="26"/>
    </row>
    <row r="11616" spans="9:9" x14ac:dyDescent="0.2">
      <c r="I11616" s="26"/>
    </row>
    <row r="11617" spans="9:9" x14ac:dyDescent="0.2">
      <c r="I11617" s="26"/>
    </row>
    <row r="11618" spans="9:9" x14ac:dyDescent="0.2">
      <c r="I11618" s="26"/>
    </row>
    <row r="11619" spans="9:9" x14ac:dyDescent="0.2">
      <c r="I11619" s="26"/>
    </row>
    <row r="11620" spans="9:9" x14ac:dyDescent="0.2">
      <c r="I11620" s="26"/>
    </row>
    <row r="11621" spans="9:9" x14ac:dyDescent="0.2">
      <c r="I11621" s="26"/>
    </row>
    <row r="11622" spans="9:9" x14ac:dyDescent="0.2">
      <c r="I11622" s="26"/>
    </row>
    <row r="11623" spans="9:9" x14ac:dyDescent="0.2">
      <c r="I11623" s="26"/>
    </row>
    <row r="11624" spans="9:9" x14ac:dyDescent="0.2">
      <c r="I11624" s="26"/>
    </row>
    <row r="11625" spans="9:9" x14ac:dyDescent="0.2">
      <c r="I11625" s="26"/>
    </row>
    <row r="11626" spans="9:9" x14ac:dyDescent="0.2">
      <c r="I11626" s="26"/>
    </row>
    <row r="11627" spans="9:9" x14ac:dyDescent="0.2">
      <c r="I11627" s="26"/>
    </row>
    <row r="11628" spans="9:9" x14ac:dyDescent="0.2">
      <c r="I11628" s="26"/>
    </row>
    <row r="11629" spans="9:9" x14ac:dyDescent="0.2">
      <c r="I11629" s="26"/>
    </row>
    <row r="11630" spans="9:9" x14ac:dyDescent="0.2">
      <c r="I11630" s="26"/>
    </row>
    <row r="11631" spans="9:9" x14ac:dyDescent="0.2">
      <c r="I11631" s="26"/>
    </row>
    <row r="11632" spans="9:9" x14ac:dyDescent="0.2">
      <c r="I11632" s="26"/>
    </row>
    <row r="11633" spans="9:9" x14ac:dyDescent="0.2">
      <c r="I11633" s="26"/>
    </row>
    <row r="11634" spans="9:9" x14ac:dyDescent="0.2">
      <c r="I11634" s="26"/>
    </row>
    <row r="11635" spans="9:9" x14ac:dyDescent="0.2">
      <c r="I11635" s="26"/>
    </row>
    <row r="11636" spans="9:9" x14ac:dyDescent="0.2">
      <c r="I11636" s="26"/>
    </row>
    <row r="11637" spans="9:9" x14ac:dyDescent="0.2">
      <c r="I11637" s="26"/>
    </row>
    <row r="11638" spans="9:9" x14ac:dyDescent="0.2">
      <c r="I11638" s="26"/>
    </row>
    <row r="11639" spans="9:9" x14ac:dyDescent="0.2">
      <c r="I11639" s="26"/>
    </row>
    <row r="11640" spans="9:9" x14ac:dyDescent="0.2">
      <c r="I11640" s="26"/>
    </row>
    <row r="11641" spans="9:9" x14ac:dyDescent="0.2">
      <c r="I11641" s="26"/>
    </row>
    <row r="11642" spans="9:9" x14ac:dyDescent="0.2">
      <c r="I11642" s="26"/>
    </row>
    <row r="11643" spans="9:9" x14ac:dyDescent="0.2">
      <c r="I11643" s="26"/>
    </row>
    <row r="11644" spans="9:9" x14ac:dyDescent="0.2">
      <c r="I11644" s="26"/>
    </row>
    <row r="11645" spans="9:9" x14ac:dyDescent="0.2">
      <c r="I11645" s="26"/>
    </row>
    <row r="11646" spans="9:9" x14ac:dyDescent="0.2">
      <c r="I11646" s="26"/>
    </row>
    <row r="11647" spans="9:9" x14ac:dyDescent="0.2">
      <c r="I11647" s="26"/>
    </row>
    <row r="11648" spans="9:9" x14ac:dyDescent="0.2">
      <c r="I11648" s="26"/>
    </row>
    <row r="11649" spans="9:9" x14ac:dyDescent="0.2">
      <c r="I11649" s="26"/>
    </row>
    <row r="11650" spans="9:9" x14ac:dyDescent="0.2">
      <c r="I11650" s="26"/>
    </row>
    <row r="11651" spans="9:9" x14ac:dyDescent="0.2">
      <c r="I11651" s="26"/>
    </row>
    <row r="11652" spans="9:9" x14ac:dyDescent="0.2">
      <c r="I11652" s="26"/>
    </row>
    <row r="11653" spans="9:9" x14ac:dyDescent="0.2">
      <c r="I11653" s="26"/>
    </row>
    <row r="11654" spans="9:9" x14ac:dyDescent="0.2">
      <c r="I11654" s="26"/>
    </row>
    <row r="11655" spans="9:9" x14ac:dyDescent="0.2">
      <c r="I11655" s="26"/>
    </row>
    <row r="11656" spans="9:9" x14ac:dyDescent="0.2">
      <c r="I11656" s="26"/>
    </row>
    <row r="11657" spans="9:9" x14ac:dyDescent="0.2">
      <c r="I11657" s="26"/>
    </row>
    <row r="11658" spans="9:9" x14ac:dyDescent="0.2">
      <c r="I11658" s="26"/>
    </row>
    <row r="11659" spans="9:9" x14ac:dyDescent="0.2">
      <c r="I11659" s="26"/>
    </row>
    <row r="11660" spans="9:9" x14ac:dyDescent="0.2">
      <c r="I11660" s="26"/>
    </row>
    <row r="11661" spans="9:9" x14ac:dyDescent="0.2">
      <c r="I11661" s="26"/>
    </row>
    <row r="11662" spans="9:9" x14ac:dyDescent="0.2">
      <c r="I11662" s="26"/>
    </row>
    <row r="11663" spans="9:9" x14ac:dyDescent="0.2">
      <c r="I11663" s="26"/>
    </row>
    <row r="11664" spans="9:9" x14ac:dyDescent="0.2">
      <c r="I11664" s="26"/>
    </row>
    <row r="11665" spans="9:9" x14ac:dyDescent="0.2">
      <c r="I11665" s="26"/>
    </row>
    <row r="11666" spans="9:9" x14ac:dyDescent="0.2">
      <c r="I11666" s="26"/>
    </row>
    <row r="11667" spans="9:9" x14ac:dyDescent="0.2">
      <c r="I11667" s="26"/>
    </row>
    <row r="11668" spans="9:9" x14ac:dyDescent="0.2">
      <c r="I11668" s="26"/>
    </row>
    <row r="11669" spans="9:9" x14ac:dyDescent="0.2">
      <c r="I11669" s="26"/>
    </row>
    <row r="11670" spans="9:9" x14ac:dyDescent="0.2">
      <c r="I11670" s="26"/>
    </row>
    <row r="11671" spans="9:9" x14ac:dyDescent="0.2">
      <c r="I11671" s="26"/>
    </row>
    <row r="11672" spans="9:9" x14ac:dyDescent="0.2">
      <c r="I11672" s="26"/>
    </row>
    <row r="11673" spans="9:9" x14ac:dyDescent="0.2">
      <c r="I11673" s="26"/>
    </row>
    <row r="11674" spans="9:9" x14ac:dyDescent="0.2">
      <c r="I11674" s="26"/>
    </row>
    <row r="11675" spans="9:9" x14ac:dyDescent="0.2">
      <c r="I11675" s="26"/>
    </row>
    <row r="11676" spans="9:9" x14ac:dyDescent="0.2">
      <c r="I11676" s="26"/>
    </row>
    <row r="11677" spans="9:9" x14ac:dyDescent="0.2">
      <c r="I11677" s="26"/>
    </row>
    <row r="11678" spans="9:9" x14ac:dyDescent="0.2">
      <c r="I11678" s="26"/>
    </row>
    <row r="11679" spans="9:9" x14ac:dyDescent="0.2">
      <c r="I11679" s="26"/>
    </row>
    <row r="11680" spans="9:9" x14ac:dyDescent="0.2">
      <c r="I11680" s="26"/>
    </row>
    <row r="11681" spans="9:9" x14ac:dyDescent="0.2">
      <c r="I11681" s="26"/>
    </row>
    <row r="11682" spans="9:9" x14ac:dyDescent="0.2">
      <c r="I11682" s="26"/>
    </row>
    <row r="11683" spans="9:9" x14ac:dyDescent="0.2">
      <c r="I11683" s="26"/>
    </row>
    <row r="11684" spans="9:9" x14ac:dyDescent="0.2">
      <c r="I11684" s="26"/>
    </row>
    <row r="11685" spans="9:9" x14ac:dyDescent="0.2">
      <c r="I11685" s="26"/>
    </row>
    <row r="11686" spans="9:9" x14ac:dyDescent="0.2">
      <c r="I11686" s="26"/>
    </row>
    <row r="11687" spans="9:9" x14ac:dyDescent="0.2">
      <c r="I11687" s="26"/>
    </row>
    <row r="11688" spans="9:9" x14ac:dyDescent="0.2">
      <c r="I11688" s="26"/>
    </row>
    <row r="11689" spans="9:9" x14ac:dyDescent="0.2">
      <c r="I11689" s="26"/>
    </row>
    <row r="11690" spans="9:9" x14ac:dyDescent="0.2">
      <c r="I11690" s="26"/>
    </row>
    <row r="11691" spans="9:9" x14ac:dyDescent="0.2">
      <c r="I11691" s="26"/>
    </row>
    <row r="11692" spans="9:9" x14ac:dyDescent="0.2">
      <c r="I11692" s="26"/>
    </row>
    <row r="11693" spans="9:9" x14ac:dyDescent="0.2">
      <c r="I11693" s="26"/>
    </row>
    <row r="11694" spans="9:9" x14ac:dyDescent="0.2">
      <c r="I11694" s="26"/>
    </row>
    <row r="11695" spans="9:9" x14ac:dyDescent="0.2">
      <c r="I11695" s="26"/>
    </row>
    <row r="11696" spans="9:9" x14ac:dyDescent="0.2">
      <c r="I11696" s="26"/>
    </row>
    <row r="11697" spans="9:9" x14ac:dyDescent="0.2">
      <c r="I11697" s="26"/>
    </row>
    <row r="11698" spans="9:9" x14ac:dyDescent="0.2">
      <c r="I11698" s="26"/>
    </row>
    <row r="11699" spans="9:9" x14ac:dyDescent="0.2">
      <c r="I11699" s="26"/>
    </row>
    <row r="11700" spans="9:9" x14ac:dyDescent="0.2">
      <c r="I11700" s="26"/>
    </row>
    <row r="11701" spans="9:9" x14ac:dyDescent="0.2">
      <c r="I11701" s="26"/>
    </row>
    <row r="11702" spans="9:9" x14ac:dyDescent="0.2">
      <c r="I11702" s="26"/>
    </row>
    <row r="11703" spans="9:9" x14ac:dyDescent="0.2">
      <c r="I11703" s="26"/>
    </row>
    <row r="11704" spans="9:9" x14ac:dyDescent="0.2">
      <c r="I11704" s="26"/>
    </row>
    <row r="11705" spans="9:9" x14ac:dyDescent="0.2">
      <c r="I11705" s="26"/>
    </row>
    <row r="11706" spans="9:9" x14ac:dyDescent="0.2">
      <c r="I11706" s="26"/>
    </row>
    <row r="11707" spans="9:9" x14ac:dyDescent="0.2">
      <c r="I11707" s="26"/>
    </row>
    <row r="11708" spans="9:9" x14ac:dyDescent="0.2">
      <c r="I11708" s="26"/>
    </row>
    <row r="11709" spans="9:9" x14ac:dyDescent="0.2">
      <c r="I11709" s="26"/>
    </row>
    <row r="11710" spans="9:9" x14ac:dyDescent="0.2">
      <c r="I11710" s="26"/>
    </row>
    <row r="11711" spans="9:9" x14ac:dyDescent="0.2">
      <c r="I11711" s="26"/>
    </row>
    <row r="11712" spans="9:9" x14ac:dyDescent="0.2">
      <c r="I11712" s="26"/>
    </row>
    <row r="11713" spans="9:9" x14ac:dyDescent="0.2">
      <c r="I11713" s="26"/>
    </row>
    <row r="11714" spans="9:9" x14ac:dyDescent="0.2">
      <c r="I11714" s="26"/>
    </row>
    <row r="11715" spans="9:9" x14ac:dyDescent="0.2">
      <c r="I11715" s="26"/>
    </row>
    <row r="11716" spans="9:9" x14ac:dyDescent="0.2">
      <c r="I11716" s="26"/>
    </row>
    <row r="11717" spans="9:9" x14ac:dyDescent="0.2">
      <c r="I11717" s="26"/>
    </row>
    <row r="11718" spans="9:9" x14ac:dyDescent="0.2">
      <c r="I11718" s="26"/>
    </row>
    <row r="11719" spans="9:9" x14ac:dyDescent="0.2">
      <c r="I11719" s="26"/>
    </row>
    <row r="11720" spans="9:9" x14ac:dyDescent="0.2">
      <c r="I11720" s="26"/>
    </row>
    <row r="11721" spans="9:9" x14ac:dyDescent="0.2">
      <c r="I11721" s="26"/>
    </row>
    <row r="11722" spans="9:9" x14ac:dyDescent="0.2">
      <c r="I11722" s="26"/>
    </row>
    <row r="11723" spans="9:9" x14ac:dyDescent="0.2">
      <c r="I11723" s="26"/>
    </row>
    <row r="11724" spans="9:9" x14ac:dyDescent="0.2">
      <c r="I11724" s="26"/>
    </row>
    <row r="11725" spans="9:9" x14ac:dyDescent="0.2">
      <c r="I11725" s="26"/>
    </row>
    <row r="11726" spans="9:9" x14ac:dyDescent="0.2">
      <c r="I11726" s="26"/>
    </row>
    <row r="11727" spans="9:9" x14ac:dyDescent="0.2">
      <c r="I11727" s="26"/>
    </row>
    <row r="11728" spans="9:9" x14ac:dyDescent="0.2">
      <c r="I11728" s="26"/>
    </row>
    <row r="11729" spans="9:9" x14ac:dyDescent="0.2">
      <c r="I11729" s="26"/>
    </row>
    <row r="11730" spans="9:9" x14ac:dyDescent="0.2">
      <c r="I11730" s="26"/>
    </row>
    <row r="11731" spans="9:9" x14ac:dyDescent="0.2">
      <c r="I11731" s="26"/>
    </row>
    <row r="11732" spans="9:9" x14ac:dyDescent="0.2">
      <c r="I11732" s="26"/>
    </row>
    <row r="11733" spans="9:9" x14ac:dyDescent="0.2">
      <c r="I11733" s="26"/>
    </row>
    <row r="11734" spans="9:9" x14ac:dyDescent="0.2">
      <c r="I11734" s="26"/>
    </row>
    <row r="11735" spans="9:9" x14ac:dyDescent="0.2">
      <c r="I11735" s="26"/>
    </row>
    <row r="11736" spans="9:9" x14ac:dyDescent="0.2">
      <c r="I11736" s="26"/>
    </row>
    <row r="11737" spans="9:9" x14ac:dyDescent="0.2">
      <c r="I11737" s="26"/>
    </row>
    <row r="11738" spans="9:9" x14ac:dyDescent="0.2">
      <c r="I11738" s="26"/>
    </row>
    <row r="11739" spans="9:9" x14ac:dyDescent="0.2">
      <c r="I11739" s="26"/>
    </row>
    <row r="11740" spans="9:9" x14ac:dyDescent="0.2">
      <c r="I11740" s="26"/>
    </row>
    <row r="11741" spans="9:9" x14ac:dyDescent="0.2">
      <c r="I11741" s="26"/>
    </row>
    <row r="11742" spans="9:9" x14ac:dyDescent="0.2">
      <c r="I11742" s="26"/>
    </row>
    <row r="11743" spans="9:9" x14ac:dyDescent="0.2">
      <c r="I11743" s="26"/>
    </row>
    <row r="11744" spans="9:9" x14ac:dyDescent="0.2">
      <c r="I11744" s="26"/>
    </row>
    <row r="11745" spans="9:9" x14ac:dyDescent="0.2">
      <c r="I11745" s="26"/>
    </row>
    <row r="11746" spans="9:9" x14ac:dyDescent="0.2">
      <c r="I11746" s="26"/>
    </row>
    <row r="11747" spans="9:9" x14ac:dyDescent="0.2">
      <c r="I11747" s="26"/>
    </row>
    <row r="11748" spans="9:9" x14ac:dyDescent="0.2">
      <c r="I11748" s="26"/>
    </row>
    <row r="11749" spans="9:9" x14ac:dyDescent="0.2">
      <c r="I11749" s="26"/>
    </row>
    <row r="11750" spans="9:9" x14ac:dyDescent="0.2">
      <c r="I11750" s="26"/>
    </row>
    <row r="11751" spans="9:9" x14ac:dyDescent="0.2">
      <c r="I11751" s="26"/>
    </row>
    <row r="11752" spans="9:9" x14ac:dyDescent="0.2">
      <c r="I11752" s="26"/>
    </row>
    <row r="11753" spans="9:9" x14ac:dyDescent="0.2">
      <c r="I11753" s="26"/>
    </row>
    <row r="11754" spans="9:9" x14ac:dyDescent="0.2">
      <c r="I11754" s="26"/>
    </row>
    <row r="11755" spans="9:9" x14ac:dyDescent="0.2">
      <c r="I11755" s="26"/>
    </row>
    <row r="11756" spans="9:9" x14ac:dyDescent="0.2">
      <c r="I11756" s="26"/>
    </row>
    <row r="11757" spans="9:9" x14ac:dyDescent="0.2">
      <c r="I11757" s="26"/>
    </row>
    <row r="11758" spans="9:9" x14ac:dyDescent="0.2">
      <c r="I11758" s="26"/>
    </row>
    <row r="11759" spans="9:9" x14ac:dyDescent="0.2">
      <c r="I11759" s="26"/>
    </row>
    <row r="11760" spans="9:9" x14ac:dyDescent="0.2">
      <c r="I11760" s="26"/>
    </row>
    <row r="11761" spans="9:9" x14ac:dyDescent="0.2">
      <c r="I11761" s="26"/>
    </row>
    <row r="11762" spans="9:9" x14ac:dyDescent="0.2">
      <c r="I11762" s="26"/>
    </row>
    <row r="11763" spans="9:9" x14ac:dyDescent="0.2">
      <c r="I11763" s="26"/>
    </row>
    <row r="11764" spans="9:9" x14ac:dyDescent="0.2">
      <c r="I11764" s="26"/>
    </row>
    <row r="11765" spans="9:9" x14ac:dyDescent="0.2">
      <c r="I11765" s="26"/>
    </row>
    <row r="11766" spans="9:9" x14ac:dyDescent="0.2">
      <c r="I11766" s="26"/>
    </row>
    <row r="11767" spans="9:9" x14ac:dyDescent="0.2">
      <c r="I11767" s="26"/>
    </row>
    <row r="11768" spans="9:9" x14ac:dyDescent="0.2">
      <c r="I11768" s="26"/>
    </row>
    <row r="11769" spans="9:9" x14ac:dyDescent="0.2">
      <c r="I11769" s="26"/>
    </row>
    <row r="11770" spans="9:9" x14ac:dyDescent="0.2">
      <c r="I11770" s="26"/>
    </row>
    <row r="11771" spans="9:9" x14ac:dyDescent="0.2">
      <c r="I11771" s="26"/>
    </row>
    <row r="11772" spans="9:9" x14ac:dyDescent="0.2">
      <c r="I11772" s="26"/>
    </row>
    <row r="11773" spans="9:9" x14ac:dyDescent="0.2">
      <c r="I11773" s="26"/>
    </row>
    <row r="11774" spans="9:9" x14ac:dyDescent="0.2">
      <c r="I11774" s="26"/>
    </row>
    <row r="11775" spans="9:9" x14ac:dyDescent="0.2">
      <c r="I11775" s="26"/>
    </row>
    <row r="11776" spans="9:9" x14ac:dyDescent="0.2">
      <c r="I11776" s="26"/>
    </row>
    <row r="11777" spans="9:9" x14ac:dyDescent="0.2">
      <c r="I11777" s="26"/>
    </row>
    <row r="11778" spans="9:9" x14ac:dyDescent="0.2">
      <c r="I11778" s="26"/>
    </row>
    <row r="11779" spans="9:9" x14ac:dyDescent="0.2">
      <c r="I11779" s="26"/>
    </row>
    <row r="11780" spans="9:9" x14ac:dyDescent="0.2">
      <c r="I11780" s="26"/>
    </row>
    <row r="11781" spans="9:9" x14ac:dyDescent="0.2">
      <c r="I11781" s="26"/>
    </row>
    <row r="11782" spans="9:9" x14ac:dyDescent="0.2">
      <c r="I11782" s="26"/>
    </row>
    <row r="11783" spans="9:9" x14ac:dyDescent="0.2">
      <c r="I11783" s="26"/>
    </row>
    <row r="11784" spans="9:9" x14ac:dyDescent="0.2">
      <c r="I11784" s="26"/>
    </row>
    <row r="11785" spans="9:9" x14ac:dyDescent="0.2">
      <c r="I11785" s="26"/>
    </row>
    <row r="11786" spans="9:9" x14ac:dyDescent="0.2">
      <c r="I11786" s="26"/>
    </row>
    <row r="11787" spans="9:9" x14ac:dyDescent="0.2">
      <c r="I11787" s="26"/>
    </row>
    <row r="11788" spans="9:9" x14ac:dyDescent="0.2">
      <c r="I11788" s="26"/>
    </row>
    <row r="11789" spans="9:9" x14ac:dyDescent="0.2">
      <c r="I11789" s="26"/>
    </row>
    <row r="11790" spans="9:9" x14ac:dyDescent="0.2">
      <c r="I11790" s="26"/>
    </row>
    <row r="11791" spans="9:9" x14ac:dyDescent="0.2">
      <c r="I11791" s="26"/>
    </row>
    <row r="11792" spans="9:9" x14ac:dyDescent="0.2">
      <c r="I11792" s="26"/>
    </row>
    <row r="11793" spans="9:9" x14ac:dyDescent="0.2">
      <c r="I11793" s="26"/>
    </row>
    <row r="11794" spans="9:9" x14ac:dyDescent="0.2">
      <c r="I11794" s="26"/>
    </row>
    <row r="11795" spans="9:9" x14ac:dyDescent="0.2">
      <c r="I11795" s="26"/>
    </row>
    <row r="11796" spans="9:9" x14ac:dyDescent="0.2">
      <c r="I11796" s="26"/>
    </row>
    <row r="11797" spans="9:9" x14ac:dyDescent="0.2">
      <c r="I11797" s="26"/>
    </row>
    <row r="11798" spans="9:9" x14ac:dyDescent="0.2">
      <c r="I11798" s="26"/>
    </row>
    <row r="11799" spans="9:9" x14ac:dyDescent="0.2">
      <c r="I11799" s="26"/>
    </row>
    <row r="11800" spans="9:9" x14ac:dyDescent="0.2">
      <c r="I11800" s="26"/>
    </row>
    <row r="11801" spans="9:9" x14ac:dyDescent="0.2">
      <c r="I11801" s="26"/>
    </row>
    <row r="11802" spans="9:9" x14ac:dyDescent="0.2">
      <c r="I11802" s="26"/>
    </row>
    <row r="11803" spans="9:9" x14ac:dyDescent="0.2">
      <c r="I11803" s="26"/>
    </row>
    <row r="11804" spans="9:9" x14ac:dyDescent="0.2">
      <c r="I11804" s="26"/>
    </row>
    <row r="11805" spans="9:9" x14ac:dyDescent="0.2">
      <c r="I11805" s="26"/>
    </row>
    <row r="11806" spans="9:9" x14ac:dyDescent="0.2">
      <c r="I11806" s="26"/>
    </row>
    <row r="11807" spans="9:9" x14ac:dyDescent="0.2">
      <c r="I11807" s="26"/>
    </row>
    <row r="11808" spans="9:9" x14ac:dyDescent="0.2">
      <c r="I11808" s="26"/>
    </row>
    <row r="11809" spans="9:9" x14ac:dyDescent="0.2">
      <c r="I11809" s="26"/>
    </row>
    <row r="11810" spans="9:9" x14ac:dyDescent="0.2">
      <c r="I11810" s="26"/>
    </row>
    <row r="11811" spans="9:9" x14ac:dyDescent="0.2">
      <c r="I11811" s="26"/>
    </row>
    <row r="11812" spans="9:9" x14ac:dyDescent="0.2">
      <c r="I11812" s="26"/>
    </row>
    <row r="11813" spans="9:9" x14ac:dyDescent="0.2">
      <c r="I11813" s="26"/>
    </row>
    <row r="11814" spans="9:9" x14ac:dyDescent="0.2">
      <c r="I11814" s="26"/>
    </row>
    <row r="11815" spans="9:9" x14ac:dyDescent="0.2">
      <c r="I11815" s="26"/>
    </row>
    <row r="11816" spans="9:9" x14ac:dyDescent="0.2">
      <c r="I11816" s="26"/>
    </row>
    <row r="11817" spans="9:9" x14ac:dyDescent="0.2">
      <c r="I11817" s="26"/>
    </row>
    <row r="11818" spans="9:9" x14ac:dyDescent="0.2">
      <c r="I11818" s="26"/>
    </row>
    <row r="11819" spans="9:9" x14ac:dyDescent="0.2">
      <c r="I11819" s="26"/>
    </row>
    <row r="11820" spans="9:9" x14ac:dyDescent="0.2">
      <c r="I11820" s="26"/>
    </row>
    <row r="11821" spans="9:9" x14ac:dyDescent="0.2">
      <c r="I11821" s="26"/>
    </row>
    <row r="11822" spans="9:9" x14ac:dyDescent="0.2">
      <c r="I11822" s="26"/>
    </row>
    <row r="11823" spans="9:9" x14ac:dyDescent="0.2">
      <c r="I11823" s="26"/>
    </row>
    <row r="11824" spans="9:9" x14ac:dyDescent="0.2">
      <c r="I11824" s="26"/>
    </row>
    <row r="11825" spans="9:9" x14ac:dyDescent="0.2">
      <c r="I11825" s="26"/>
    </row>
    <row r="11826" spans="9:9" x14ac:dyDescent="0.2">
      <c r="I11826" s="26"/>
    </row>
    <row r="11827" spans="9:9" x14ac:dyDescent="0.2">
      <c r="I11827" s="26"/>
    </row>
    <row r="11828" spans="9:9" x14ac:dyDescent="0.2">
      <c r="I11828" s="26"/>
    </row>
    <row r="11829" spans="9:9" x14ac:dyDescent="0.2">
      <c r="I11829" s="26"/>
    </row>
    <row r="11830" spans="9:9" x14ac:dyDescent="0.2">
      <c r="I11830" s="26"/>
    </row>
    <row r="11831" spans="9:9" x14ac:dyDescent="0.2">
      <c r="I11831" s="26"/>
    </row>
    <row r="11832" spans="9:9" x14ac:dyDescent="0.2">
      <c r="I11832" s="26"/>
    </row>
    <row r="11833" spans="9:9" x14ac:dyDescent="0.2">
      <c r="I11833" s="26"/>
    </row>
    <row r="11834" spans="9:9" x14ac:dyDescent="0.2">
      <c r="I11834" s="26"/>
    </row>
    <row r="11835" spans="9:9" x14ac:dyDescent="0.2">
      <c r="I11835" s="26"/>
    </row>
    <row r="11836" spans="9:9" x14ac:dyDescent="0.2">
      <c r="I11836" s="26"/>
    </row>
    <row r="11837" spans="9:9" x14ac:dyDescent="0.2">
      <c r="I11837" s="26"/>
    </row>
    <row r="11838" spans="9:9" x14ac:dyDescent="0.2">
      <c r="I11838" s="26"/>
    </row>
    <row r="11839" spans="9:9" x14ac:dyDescent="0.2">
      <c r="I11839" s="26"/>
    </row>
    <row r="11840" spans="9:9" x14ac:dyDescent="0.2">
      <c r="I11840" s="26"/>
    </row>
    <row r="11841" spans="9:9" x14ac:dyDescent="0.2">
      <c r="I11841" s="26"/>
    </row>
    <row r="11842" spans="9:9" x14ac:dyDescent="0.2">
      <c r="I11842" s="26"/>
    </row>
    <row r="11843" spans="9:9" x14ac:dyDescent="0.2">
      <c r="I11843" s="26"/>
    </row>
    <row r="11844" spans="9:9" x14ac:dyDescent="0.2">
      <c r="I11844" s="26"/>
    </row>
    <row r="11845" spans="9:9" x14ac:dyDescent="0.2">
      <c r="I11845" s="26"/>
    </row>
    <row r="11846" spans="9:9" x14ac:dyDescent="0.2">
      <c r="I11846" s="26"/>
    </row>
    <row r="11847" spans="9:9" x14ac:dyDescent="0.2">
      <c r="I11847" s="26"/>
    </row>
    <row r="11848" spans="9:9" x14ac:dyDescent="0.2">
      <c r="I11848" s="26"/>
    </row>
    <row r="11849" spans="9:9" x14ac:dyDescent="0.2">
      <c r="I11849" s="26"/>
    </row>
    <row r="11850" spans="9:9" x14ac:dyDescent="0.2">
      <c r="I11850" s="26"/>
    </row>
    <row r="11851" spans="9:9" x14ac:dyDescent="0.2">
      <c r="I11851" s="26"/>
    </row>
    <row r="11852" spans="9:9" x14ac:dyDescent="0.2">
      <c r="I11852" s="26"/>
    </row>
    <row r="11853" spans="9:9" x14ac:dyDescent="0.2">
      <c r="I11853" s="26"/>
    </row>
    <row r="11854" spans="9:9" x14ac:dyDescent="0.2">
      <c r="I11854" s="26"/>
    </row>
    <row r="11855" spans="9:9" x14ac:dyDescent="0.2">
      <c r="I11855" s="26"/>
    </row>
    <row r="11856" spans="9:9" x14ac:dyDescent="0.2">
      <c r="I11856" s="26"/>
    </row>
    <row r="11857" spans="9:9" x14ac:dyDescent="0.2">
      <c r="I11857" s="26"/>
    </row>
    <row r="11858" spans="9:9" x14ac:dyDescent="0.2">
      <c r="I11858" s="26"/>
    </row>
    <row r="11859" spans="9:9" x14ac:dyDescent="0.2">
      <c r="I11859" s="26"/>
    </row>
    <row r="11860" spans="9:9" x14ac:dyDescent="0.2">
      <c r="I11860" s="26"/>
    </row>
    <row r="11861" spans="9:9" x14ac:dyDescent="0.2">
      <c r="I11861" s="26"/>
    </row>
    <row r="11862" spans="9:9" x14ac:dyDescent="0.2">
      <c r="I11862" s="26"/>
    </row>
    <row r="11863" spans="9:9" x14ac:dyDescent="0.2">
      <c r="I11863" s="26"/>
    </row>
    <row r="11864" spans="9:9" x14ac:dyDescent="0.2">
      <c r="I11864" s="26"/>
    </row>
    <row r="11865" spans="9:9" x14ac:dyDescent="0.2">
      <c r="I11865" s="26"/>
    </row>
    <row r="11866" spans="9:9" x14ac:dyDescent="0.2">
      <c r="I11866" s="26"/>
    </row>
    <row r="11867" spans="9:9" x14ac:dyDescent="0.2">
      <c r="I11867" s="26"/>
    </row>
    <row r="11868" spans="9:9" x14ac:dyDescent="0.2">
      <c r="I11868" s="26"/>
    </row>
    <row r="11869" spans="9:9" x14ac:dyDescent="0.2">
      <c r="I11869" s="26"/>
    </row>
    <row r="11870" spans="9:9" x14ac:dyDescent="0.2">
      <c r="I11870" s="26"/>
    </row>
    <row r="11871" spans="9:9" x14ac:dyDescent="0.2">
      <c r="I11871" s="26"/>
    </row>
    <row r="11872" spans="9:9" x14ac:dyDescent="0.2">
      <c r="I11872" s="26"/>
    </row>
    <row r="11873" spans="9:9" x14ac:dyDescent="0.2">
      <c r="I11873" s="26"/>
    </row>
    <row r="11874" spans="9:9" x14ac:dyDescent="0.2">
      <c r="I11874" s="26"/>
    </row>
    <row r="11875" spans="9:9" x14ac:dyDescent="0.2">
      <c r="I11875" s="26"/>
    </row>
    <row r="11876" spans="9:9" x14ac:dyDescent="0.2">
      <c r="I11876" s="26"/>
    </row>
    <row r="11877" spans="9:9" x14ac:dyDescent="0.2">
      <c r="I11877" s="26"/>
    </row>
    <row r="11878" spans="9:9" x14ac:dyDescent="0.2">
      <c r="I11878" s="26"/>
    </row>
    <row r="11879" spans="9:9" x14ac:dyDescent="0.2">
      <c r="I11879" s="26"/>
    </row>
    <row r="11880" spans="9:9" x14ac:dyDescent="0.2">
      <c r="I11880" s="26"/>
    </row>
    <row r="11881" spans="9:9" x14ac:dyDescent="0.2">
      <c r="I11881" s="26"/>
    </row>
    <row r="11882" spans="9:9" x14ac:dyDescent="0.2">
      <c r="I11882" s="26"/>
    </row>
    <row r="11883" spans="9:9" x14ac:dyDescent="0.2">
      <c r="I11883" s="26"/>
    </row>
    <row r="11884" spans="9:9" x14ac:dyDescent="0.2">
      <c r="I11884" s="26"/>
    </row>
    <row r="11885" spans="9:9" x14ac:dyDescent="0.2">
      <c r="I11885" s="26"/>
    </row>
    <row r="11886" spans="9:9" x14ac:dyDescent="0.2">
      <c r="I11886" s="26"/>
    </row>
    <row r="11887" spans="9:9" x14ac:dyDescent="0.2">
      <c r="I11887" s="26"/>
    </row>
    <row r="11888" spans="9:9" x14ac:dyDescent="0.2">
      <c r="I11888" s="26"/>
    </row>
    <row r="11889" spans="9:9" x14ac:dyDescent="0.2">
      <c r="I11889" s="26"/>
    </row>
    <row r="11890" spans="9:9" x14ac:dyDescent="0.2">
      <c r="I11890" s="26"/>
    </row>
    <row r="11891" spans="9:9" x14ac:dyDescent="0.2">
      <c r="I11891" s="26"/>
    </row>
    <row r="11892" spans="9:9" x14ac:dyDescent="0.2">
      <c r="I11892" s="26"/>
    </row>
    <row r="11893" spans="9:9" x14ac:dyDescent="0.2">
      <c r="I11893" s="26"/>
    </row>
    <row r="11894" spans="9:9" x14ac:dyDescent="0.2">
      <c r="I11894" s="26"/>
    </row>
    <row r="11895" spans="9:9" x14ac:dyDescent="0.2">
      <c r="I11895" s="26"/>
    </row>
    <row r="11896" spans="9:9" x14ac:dyDescent="0.2">
      <c r="I11896" s="26"/>
    </row>
    <row r="11897" spans="9:9" x14ac:dyDescent="0.2">
      <c r="I11897" s="26"/>
    </row>
    <row r="11898" spans="9:9" x14ac:dyDescent="0.2">
      <c r="I11898" s="26"/>
    </row>
    <row r="11899" spans="9:9" x14ac:dyDescent="0.2">
      <c r="I11899" s="26"/>
    </row>
    <row r="11900" spans="9:9" x14ac:dyDescent="0.2">
      <c r="I11900" s="26"/>
    </row>
    <row r="11901" spans="9:9" x14ac:dyDescent="0.2">
      <c r="I11901" s="26"/>
    </row>
    <row r="11902" spans="9:9" x14ac:dyDescent="0.2">
      <c r="I11902" s="26"/>
    </row>
    <row r="11903" spans="9:9" x14ac:dyDescent="0.2">
      <c r="I11903" s="26"/>
    </row>
    <row r="11904" spans="9:9" x14ac:dyDescent="0.2">
      <c r="I11904" s="26"/>
    </row>
    <row r="11905" spans="9:9" x14ac:dyDescent="0.2">
      <c r="I11905" s="26"/>
    </row>
    <row r="11906" spans="9:9" x14ac:dyDescent="0.2">
      <c r="I11906" s="26"/>
    </row>
    <row r="11907" spans="9:9" x14ac:dyDescent="0.2">
      <c r="I11907" s="26"/>
    </row>
    <row r="11908" spans="9:9" x14ac:dyDescent="0.2">
      <c r="I11908" s="26"/>
    </row>
    <row r="11909" spans="9:9" x14ac:dyDescent="0.2">
      <c r="I11909" s="26"/>
    </row>
    <row r="11910" spans="9:9" x14ac:dyDescent="0.2">
      <c r="I11910" s="26"/>
    </row>
    <row r="11911" spans="9:9" x14ac:dyDescent="0.2">
      <c r="I11911" s="26"/>
    </row>
    <row r="11912" spans="9:9" x14ac:dyDescent="0.2">
      <c r="I11912" s="26"/>
    </row>
    <row r="11913" spans="9:9" x14ac:dyDescent="0.2">
      <c r="I11913" s="26"/>
    </row>
    <row r="11914" spans="9:9" x14ac:dyDescent="0.2">
      <c r="I11914" s="26"/>
    </row>
    <row r="11915" spans="9:9" x14ac:dyDescent="0.2">
      <c r="I11915" s="26"/>
    </row>
    <row r="11916" spans="9:9" x14ac:dyDescent="0.2">
      <c r="I11916" s="26"/>
    </row>
    <row r="11917" spans="9:9" x14ac:dyDescent="0.2">
      <c r="I11917" s="26"/>
    </row>
    <row r="11918" spans="9:9" x14ac:dyDescent="0.2">
      <c r="I11918" s="26"/>
    </row>
    <row r="11919" spans="9:9" x14ac:dyDescent="0.2">
      <c r="I11919" s="26"/>
    </row>
    <row r="11920" spans="9:9" x14ac:dyDescent="0.2">
      <c r="I11920" s="26"/>
    </row>
    <row r="11921" spans="9:9" x14ac:dyDescent="0.2">
      <c r="I11921" s="26"/>
    </row>
    <row r="11922" spans="9:9" x14ac:dyDescent="0.2">
      <c r="I11922" s="26"/>
    </row>
    <row r="11923" spans="9:9" x14ac:dyDescent="0.2">
      <c r="I11923" s="26"/>
    </row>
    <row r="11924" spans="9:9" x14ac:dyDescent="0.2">
      <c r="I11924" s="26"/>
    </row>
    <row r="11925" spans="9:9" x14ac:dyDescent="0.2">
      <c r="I11925" s="26"/>
    </row>
    <row r="11926" spans="9:9" x14ac:dyDescent="0.2">
      <c r="I11926" s="26"/>
    </row>
    <row r="11927" spans="9:9" x14ac:dyDescent="0.2">
      <c r="I11927" s="26"/>
    </row>
    <row r="11928" spans="9:9" x14ac:dyDescent="0.2">
      <c r="I11928" s="26"/>
    </row>
    <row r="11929" spans="9:9" x14ac:dyDescent="0.2">
      <c r="I11929" s="26"/>
    </row>
    <row r="11930" spans="9:9" x14ac:dyDescent="0.2">
      <c r="I11930" s="26"/>
    </row>
    <row r="11931" spans="9:9" x14ac:dyDescent="0.2">
      <c r="I11931" s="26"/>
    </row>
    <row r="11932" spans="9:9" x14ac:dyDescent="0.2">
      <c r="I11932" s="26"/>
    </row>
    <row r="11933" spans="9:9" x14ac:dyDescent="0.2">
      <c r="I11933" s="26"/>
    </row>
    <row r="11934" spans="9:9" x14ac:dyDescent="0.2">
      <c r="I11934" s="26"/>
    </row>
    <row r="11935" spans="9:9" x14ac:dyDescent="0.2">
      <c r="I11935" s="26"/>
    </row>
    <row r="11936" spans="9:9" x14ac:dyDescent="0.2">
      <c r="I11936" s="26"/>
    </row>
    <row r="11937" spans="9:9" x14ac:dyDescent="0.2">
      <c r="I11937" s="26"/>
    </row>
    <row r="11938" spans="9:9" x14ac:dyDescent="0.2">
      <c r="I11938" s="26"/>
    </row>
    <row r="11939" spans="9:9" x14ac:dyDescent="0.2">
      <c r="I11939" s="26"/>
    </row>
    <row r="11940" spans="9:9" x14ac:dyDescent="0.2">
      <c r="I11940" s="26"/>
    </row>
    <row r="11941" spans="9:9" x14ac:dyDescent="0.2">
      <c r="I11941" s="26"/>
    </row>
    <row r="11942" spans="9:9" x14ac:dyDescent="0.2">
      <c r="I11942" s="26"/>
    </row>
    <row r="11943" spans="9:9" x14ac:dyDescent="0.2">
      <c r="I11943" s="26"/>
    </row>
    <row r="11944" spans="9:9" x14ac:dyDescent="0.2">
      <c r="I11944" s="26"/>
    </row>
    <row r="11945" spans="9:9" x14ac:dyDescent="0.2">
      <c r="I11945" s="26"/>
    </row>
    <row r="11946" spans="9:9" x14ac:dyDescent="0.2">
      <c r="I11946" s="26"/>
    </row>
    <row r="11947" spans="9:9" x14ac:dyDescent="0.2">
      <c r="I11947" s="26"/>
    </row>
    <row r="11948" spans="9:9" x14ac:dyDescent="0.2">
      <c r="I11948" s="26"/>
    </row>
    <row r="11949" spans="9:9" x14ac:dyDescent="0.2">
      <c r="I11949" s="26"/>
    </row>
    <row r="11950" spans="9:9" x14ac:dyDescent="0.2">
      <c r="I11950" s="26"/>
    </row>
    <row r="11951" spans="9:9" x14ac:dyDescent="0.2">
      <c r="I11951" s="26"/>
    </row>
    <row r="11952" spans="9:9" x14ac:dyDescent="0.2">
      <c r="I11952" s="26"/>
    </row>
    <row r="11953" spans="9:9" x14ac:dyDescent="0.2">
      <c r="I11953" s="26"/>
    </row>
    <row r="11954" spans="9:9" x14ac:dyDescent="0.2">
      <c r="I11954" s="26"/>
    </row>
    <row r="11955" spans="9:9" x14ac:dyDescent="0.2">
      <c r="I11955" s="26"/>
    </row>
    <row r="11956" spans="9:9" x14ac:dyDescent="0.2">
      <c r="I11956" s="26"/>
    </row>
    <row r="11957" spans="9:9" x14ac:dyDescent="0.2">
      <c r="I11957" s="26"/>
    </row>
    <row r="11958" spans="9:9" x14ac:dyDescent="0.2">
      <c r="I11958" s="26"/>
    </row>
    <row r="11959" spans="9:9" x14ac:dyDescent="0.2">
      <c r="I11959" s="26"/>
    </row>
    <row r="11960" spans="9:9" x14ac:dyDescent="0.2">
      <c r="I11960" s="26"/>
    </row>
    <row r="11961" spans="9:9" x14ac:dyDescent="0.2">
      <c r="I11961" s="26"/>
    </row>
    <row r="11962" spans="9:9" x14ac:dyDescent="0.2">
      <c r="I11962" s="26"/>
    </row>
    <row r="11963" spans="9:9" x14ac:dyDescent="0.2">
      <c r="I11963" s="26"/>
    </row>
    <row r="11964" spans="9:9" x14ac:dyDescent="0.2">
      <c r="I11964" s="26"/>
    </row>
    <row r="11965" spans="9:9" x14ac:dyDescent="0.2">
      <c r="I11965" s="26"/>
    </row>
    <row r="11966" spans="9:9" x14ac:dyDescent="0.2">
      <c r="I11966" s="26"/>
    </row>
    <row r="11967" spans="9:9" x14ac:dyDescent="0.2">
      <c r="I11967" s="26"/>
    </row>
    <row r="11968" spans="9:9" x14ac:dyDescent="0.2">
      <c r="I11968" s="26"/>
    </row>
    <row r="11969" spans="9:9" x14ac:dyDescent="0.2">
      <c r="I11969" s="26"/>
    </row>
    <row r="11970" spans="9:9" x14ac:dyDescent="0.2">
      <c r="I11970" s="26"/>
    </row>
    <row r="11971" spans="9:9" x14ac:dyDescent="0.2">
      <c r="I11971" s="26"/>
    </row>
    <row r="11972" spans="9:9" x14ac:dyDescent="0.2">
      <c r="I11972" s="26"/>
    </row>
    <row r="11973" spans="9:9" x14ac:dyDescent="0.2">
      <c r="I11973" s="26"/>
    </row>
    <row r="11974" spans="9:9" x14ac:dyDescent="0.2">
      <c r="I11974" s="26"/>
    </row>
    <row r="11975" spans="9:9" x14ac:dyDescent="0.2">
      <c r="I11975" s="26"/>
    </row>
    <row r="11976" spans="9:9" x14ac:dyDescent="0.2">
      <c r="I11976" s="26"/>
    </row>
    <row r="11977" spans="9:9" x14ac:dyDescent="0.2">
      <c r="I11977" s="26"/>
    </row>
    <row r="11978" spans="9:9" x14ac:dyDescent="0.2">
      <c r="I11978" s="26"/>
    </row>
    <row r="11979" spans="9:9" x14ac:dyDescent="0.2">
      <c r="I11979" s="26"/>
    </row>
    <row r="11980" spans="9:9" x14ac:dyDescent="0.2">
      <c r="I11980" s="26"/>
    </row>
    <row r="11981" spans="9:9" x14ac:dyDescent="0.2">
      <c r="I11981" s="26"/>
    </row>
    <row r="11982" spans="9:9" x14ac:dyDescent="0.2">
      <c r="I11982" s="26"/>
    </row>
    <row r="11983" spans="9:9" x14ac:dyDescent="0.2">
      <c r="I11983" s="26"/>
    </row>
    <row r="11984" spans="9:9" x14ac:dyDescent="0.2">
      <c r="I11984" s="26"/>
    </row>
    <row r="11985" spans="9:9" x14ac:dyDescent="0.2">
      <c r="I11985" s="26"/>
    </row>
    <row r="11986" spans="9:9" x14ac:dyDescent="0.2">
      <c r="I11986" s="26"/>
    </row>
    <row r="11987" spans="9:9" x14ac:dyDescent="0.2">
      <c r="I11987" s="26"/>
    </row>
    <row r="11988" spans="9:9" x14ac:dyDescent="0.2">
      <c r="I11988" s="26"/>
    </row>
    <row r="11989" spans="9:9" x14ac:dyDescent="0.2">
      <c r="I11989" s="26"/>
    </row>
    <row r="11990" spans="9:9" x14ac:dyDescent="0.2">
      <c r="I11990" s="26"/>
    </row>
    <row r="11991" spans="9:9" x14ac:dyDescent="0.2">
      <c r="I11991" s="26"/>
    </row>
    <row r="11992" spans="9:9" x14ac:dyDescent="0.2">
      <c r="I11992" s="26"/>
    </row>
    <row r="11993" spans="9:9" x14ac:dyDescent="0.2">
      <c r="I11993" s="26"/>
    </row>
    <row r="11994" spans="9:9" x14ac:dyDescent="0.2">
      <c r="I11994" s="26"/>
    </row>
    <row r="11995" spans="9:9" x14ac:dyDescent="0.2">
      <c r="I11995" s="26"/>
    </row>
    <row r="11996" spans="9:9" x14ac:dyDescent="0.2">
      <c r="I11996" s="26"/>
    </row>
    <row r="11997" spans="9:9" x14ac:dyDescent="0.2">
      <c r="I11997" s="26"/>
    </row>
    <row r="11998" spans="9:9" x14ac:dyDescent="0.2">
      <c r="I11998" s="26"/>
    </row>
    <row r="11999" spans="9:9" x14ac:dyDescent="0.2">
      <c r="I11999" s="26"/>
    </row>
    <row r="12000" spans="9:9" x14ac:dyDescent="0.2">
      <c r="I12000" s="26"/>
    </row>
    <row r="12001" spans="9:9" x14ac:dyDescent="0.2">
      <c r="I12001" s="26"/>
    </row>
    <row r="12002" spans="9:9" x14ac:dyDescent="0.2">
      <c r="I12002" s="26"/>
    </row>
    <row r="12003" spans="9:9" x14ac:dyDescent="0.2">
      <c r="I12003" s="26"/>
    </row>
    <row r="12004" spans="9:9" x14ac:dyDescent="0.2">
      <c r="I12004" s="26"/>
    </row>
    <row r="12005" spans="9:9" x14ac:dyDescent="0.2">
      <c r="I12005" s="26"/>
    </row>
    <row r="12006" spans="9:9" x14ac:dyDescent="0.2">
      <c r="I12006" s="26"/>
    </row>
    <row r="12007" spans="9:9" x14ac:dyDescent="0.2">
      <c r="I12007" s="26"/>
    </row>
    <row r="12008" spans="9:9" x14ac:dyDescent="0.2">
      <c r="I12008" s="26"/>
    </row>
    <row r="12009" spans="9:9" x14ac:dyDescent="0.2">
      <c r="I12009" s="26"/>
    </row>
    <row r="12010" spans="9:9" x14ac:dyDescent="0.2">
      <c r="I12010" s="26"/>
    </row>
    <row r="12011" spans="9:9" x14ac:dyDescent="0.2">
      <c r="I12011" s="26"/>
    </row>
    <row r="12012" spans="9:9" x14ac:dyDescent="0.2">
      <c r="I12012" s="26"/>
    </row>
    <row r="12013" spans="9:9" x14ac:dyDescent="0.2">
      <c r="I12013" s="26"/>
    </row>
    <row r="12014" spans="9:9" x14ac:dyDescent="0.2">
      <c r="I12014" s="26"/>
    </row>
    <row r="12015" spans="9:9" x14ac:dyDescent="0.2">
      <c r="I12015" s="26"/>
    </row>
    <row r="12016" spans="9:9" x14ac:dyDescent="0.2">
      <c r="I12016" s="26"/>
    </row>
    <row r="12017" spans="9:9" x14ac:dyDescent="0.2">
      <c r="I12017" s="26"/>
    </row>
    <row r="12018" spans="9:9" x14ac:dyDescent="0.2">
      <c r="I12018" s="26"/>
    </row>
    <row r="12019" spans="9:9" x14ac:dyDescent="0.2">
      <c r="I12019" s="26"/>
    </row>
    <row r="12020" spans="9:9" x14ac:dyDescent="0.2">
      <c r="I12020" s="26"/>
    </row>
    <row r="12021" spans="9:9" x14ac:dyDescent="0.2">
      <c r="I12021" s="26"/>
    </row>
    <row r="12022" spans="9:9" x14ac:dyDescent="0.2">
      <c r="I12022" s="26"/>
    </row>
    <row r="12023" spans="9:9" x14ac:dyDescent="0.2">
      <c r="I12023" s="26"/>
    </row>
    <row r="12024" spans="9:9" x14ac:dyDescent="0.2">
      <c r="I12024" s="26"/>
    </row>
    <row r="12025" spans="9:9" x14ac:dyDescent="0.2">
      <c r="I12025" s="26"/>
    </row>
    <row r="12026" spans="9:9" x14ac:dyDescent="0.2">
      <c r="I12026" s="26"/>
    </row>
    <row r="12027" spans="9:9" x14ac:dyDescent="0.2">
      <c r="I12027" s="26"/>
    </row>
    <row r="12028" spans="9:9" x14ac:dyDescent="0.2">
      <c r="I12028" s="26"/>
    </row>
    <row r="12029" spans="9:9" x14ac:dyDescent="0.2">
      <c r="I12029" s="26"/>
    </row>
    <row r="12030" spans="9:9" x14ac:dyDescent="0.2">
      <c r="I12030" s="26"/>
    </row>
    <row r="12031" spans="9:9" x14ac:dyDescent="0.2">
      <c r="I12031" s="26"/>
    </row>
    <row r="12032" spans="9:9" x14ac:dyDescent="0.2">
      <c r="I12032" s="26"/>
    </row>
    <row r="12033" spans="9:9" x14ac:dyDescent="0.2">
      <c r="I12033" s="26"/>
    </row>
    <row r="12034" spans="9:9" x14ac:dyDescent="0.2">
      <c r="I12034" s="26"/>
    </row>
    <row r="12035" spans="9:9" x14ac:dyDescent="0.2">
      <c r="I12035" s="26"/>
    </row>
    <row r="12036" spans="9:9" x14ac:dyDescent="0.2">
      <c r="I12036" s="26"/>
    </row>
    <row r="12037" spans="9:9" x14ac:dyDescent="0.2">
      <c r="I12037" s="26"/>
    </row>
    <row r="12038" spans="9:9" x14ac:dyDescent="0.2">
      <c r="I12038" s="26"/>
    </row>
    <row r="12039" spans="9:9" x14ac:dyDescent="0.2">
      <c r="I12039" s="26"/>
    </row>
    <row r="12040" spans="9:9" x14ac:dyDescent="0.2">
      <c r="I12040" s="26"/>
    </row>
    <row r="12041" spans="9:9" x14ac:dyDescent="0.2">
      <c r="I12041" s="26"/>
    </row>
    <row r="12042" spans="9:9" x14ac:dyDescent="0.2">
      <c r="I12042" s="26"/>
    </row>
    <row r="12043" spans="9:9" x14ac:dyDescent="0.2">
      <c r="I12043" s="26"/>
    </row>
    <row r="12044" spans="9:9" x14ac:dyDescent="0.2">
      <c r="I12044" s="26"/>
    </row>
    <row r="12045" spans="9:9" x14ac:dyDescent="0.2">
      <c r="I12045" s="26"/>
    </row>
    <row r="12046" spans="9:9" x14ac:dyDescent="0.2">
      <c r="I12046" s="26"/>
    </row>
    <row r="12047" spans="9:9" x14ac:dyDescent="0.2">
      <c r="I12047" s="26"/>
    </row>
    <row r="12048" spans="9:9" x14ac:dyDescent="0.2">
      <c r="I12048" s="26"/>
    </row>
    <row r="12049" spans="9:9" x14ac:dyDescent="0.2">
      <c r="I12049" s="26"/>
    </row>
    <row r="12050" spans="9:9" x14ac:dyDescent="0.2">
      <c r="I12050" s="26"/>
    </row>
    <row r="12051" spans="9:9" x14ac:dyDescent="0.2">
      <c r="I12051" s="26"/>
    </row>
    <row r="12052" spans="9:9" x14ac:dyDescent="0.2">
      <c r="I12052" s="26"/>
    </row>
    <row r="12053" spans="9:9" x14ac:dyDescent="0.2">
      <c r="I12053" s="26"/>
    </row>
    <row r="12054" spans="9:9" x14ac:dyDescent="0.2">
      <c r="I12054" s="26"/>
    </row>
    <row r="12055" spans="9:9" x14ac:dyDescent="0.2">
      <c r="I12055" s="26"/>
    </row>
    <row r="12056" spans="9:9" x14ac:dyDescent="0.2">
      <c r="I12056" s="26"/>
    </row>
    <row r="12057" spans="9:9" x14ac:dyDescent="0.2">
      <c r="I12057" s="26"/>
    </row>
    <row r="12058" spans="9:9" x14ac:dyDescent="0.2">
      <c r="I12058" s="26"/>
    </row>
    <row r="12059" spans="9:9" x14ac:dyDescent="0.2">
      <c r="I12059" s="26"/>
    </row>
    <row r="12060" spans="9:9" x14ac:dyDescent="0.2">
      <c r="I12060" s="26"/>
    </row>
    <row r="12061" spans="9:9" x14ac:dyDescent="0.2">
      <c r="I12061" s="26"/>
    </row>
    <row r="12062" spans="9:9" x14ac:dyDescent="0.2">
      <c r="I12062" s="26"/>
    </row>
    <row r="12063" spans="9:9" x14ac:dyDescent="0.2">
      <c r="I12063" s="26"/>
    </row>
    <row r="12064" spans="9:9" x14ac:dyDescent="0.2">
      <c r="I12064" s="26"/>
    </row>
    <row r="12065" spans="9:9" x14ac:dyDescent="0.2">
      <c r="I12065" s="26"/>
    </row>
    <row r="12066" spans="9:9" x14ac:dyDescent="0.2">
      <c r="I12066" s="26"/>
    </row>
    <row r="12067" spans="9:9" x14ac:dyDescent="0.2">
      <c r="I12067" s="26"/>
    </row>
    <row r="12068" spans="9:9" x14ac:dyDescent="0.2">
      <c r="I12068" s="26"/>
    </row>
    <row r="12069" spans="9:9" x14ac:dyDescent="0.2">
      <c r="I12069" s="26"/>
    </row>
    <row r="12070" spans="9:9" x14ac:dyDescent="0.2">
      <c r="I12070" s="26"/>
    </row>
    <row r="12071" spans="9:9" x14ac:dyDescent="0.2">
      <c r="I12071" s="26"/>
    </row>
    <row r="12072" spans="9:9" x14ac:dyDescent="0.2">
      <c r="I12072" s="26"/>
    </row>
    <row r="12073" spans="9:9" x14ac:dyDescent="0.2">
      <c r="I12073" s="26"/>
    </row>
    <row r="12074" spans="9:9" x14ac:dyDescent="0.2">
      <c r="I12074" s="26"/>
    </row>
    <row r="12075" spans="9:9" x14ac:dyDescent="0.2">
      <c r="I12075" s="26"/>
    </row>
    <row r="12076" spans="9:9" x14ac:dyDescent="0.2">
      <c r="I12076" s="26"/>
    </row>
    <row r="12077" spans="9:9" x14ac:dyDescent="0.2">
      <c r="I12077" s="26"/>
    </row>
    <row r="12078" spans="9:9" x14ac:dyDescent="0.2">
      <c r="I12078" s="26"/>
    </row>
    <row r="12079" spans="9:9" x14ac:dyDescent="0.2">
      <c r="I12079" s="26"/>
    </row>
    <row r="12080" spans="9:9" x14ac:dyDescent="0.2">
      <c r="I12080" s="26"/>
    </row>
    <row r="12081" spans="9:9" x14ac:dyDescent="0.2">
      <c r="I12081" s="26"/>
    </row>
    <row r="12082" spans="9:9" x14ac:dyDescent="0.2">
      <c r="I12082" s="26"/>
    </row>
    <row r="12083" spans="9:9" x14ac:dyDescent="0.2">
      <c r="I12083" s="26"/>
    </row>
    <row r="12084" spans="9:9" x14ac:dyDescent="0.2">
      <c r="I12084" s="26"/>
    </row>
    <row r="12085" spans="9:9" x14ac:dyDescent="0.2">
      <c r="I12085" s="26"/>
    </row>
    <row r="12086" spans="9:9" x14ac:dyDescent="0.2">
      <c r="I12086" s="26"/>
    </row>
    <row r="12087" spans="9:9" x14ac:dyDescent="0.2">
      <c r="I12087" s="26"/>
    </row>
    <row r="12088" spans="9:9" x14ac:dyDescent="0.2">
      <c r="I12088" s="26"/>
    </row>
    <row r="12089" spans="9:9" x14ac:dyDescent="0.2">
      <c r="I12089" s="26"/>
    </row>
    <row r="12090" spans="9:9" x14ac:dyDescent="0.2">
      <c r="I12090" s="26"/>
    </row>
    <row r="12091" spans="9:9" x14ac:dyDescent="0.2">
      <c r="I12091" s="26"/>
    </row>
    <row r="12092" spans="9:9" x14ac:dyDescent="0.2">
      <c r="I12092" s="26"/>
    </row>
    <row r="12093" spans="9:9" x14ac:dyDescent="0.2">
      <c r="I12093" s="26"/>
    </row>
    <row r="12094" spans="9:9" x14ac:dyDescent="0.2">
      <c r="I12094" s="26"/>
    </row>
    <row r="12095" spans="9:9" x14ac:dyDescent="0.2">
      <c r="I12095" s="26"/>
    </row>
    <row r="12096" spans="9:9" x14ac:dyDescent="0.2">
      <c r="I12096" s="26"/>
    </row>
    <row r="12097" spans="9:9" x14ac:dyDescent="0.2">
      <c r="I12097" s="26"/>
    </row>
    <row r="12098" spans="9:9" x14ac:dyDescent="0.2">
      <c r="I12098" s="26"/>
    </row>
    <row r="12099" spans="9:9" x14ac:dyDescent="0.2">
      <c r="I12099" s="26"/>
    </row>
    <row r="12100" spans="9:9" x14ac:dyDescent="0.2">
      <c r="I12100" s="26"/>
    </row>
    <row r="12101" spans="9:9" x14ac:dyDescent="0.2">
      <c r="I12101" s="26"/>
    </row>
    <row r="12102" spans="9:9" x14ac:dyDescent="0.2">
      <c r="I12102" s="26"/>
    </row>
    <row r="12103" spans="9:9" x14ac:dyDescent="0.2">
      <c r="I12103" s="26"/>
    </row>
    <row r="12104" spans="9:9" x14ac:dyDescent="0.2">
      <c r="I12104" s="26"/>
    </row>
    <row r="12105" spans="9:9" x14ac:dyDescent="0.2">
      <c r="I12105" s="26"/>
    </row>
    <row r="12106" spans="9:9" x14ac:dyDescent="0.2">
      <c r="I12106" s="26"/>
    </row>
    <row r="12107" spans="9:9" x14ac:dyDescent="0.2">
      <c r="I12107" s="26"/>
    </row>
    <row r="12108" spans="9:9" x14ac:dyDescent="0.2">
      <c r="I12108" s="26"/>
    </row>
    <row r="12109" spans="9:9" x14ac:dyDescent="0.2">
      <c r="I12109" s="26"/>
    </row>
    <row r="12110" spans="9:9" x14ac:dyDescent="0.2">
      <c r="I12110" s="26"/>
    </row>
    <row r="12111" spans="9:9" x14ac:dyDescent="0.2">
      <c r="I12111" s="26"/>
    </row>
    <row r="12112" spans="9:9" x14ac:dyDescent="0.2">
      <c r="I12112" s="26"/>
    </row>
    <row r="12113" spans="9:9" x14ac:dyDescent="0.2">
      <c r="I12113" s="26"/>
    </row>
    <row r="12114" spans="9:9" x14ac:dyDescent="0.2">
      <c r="I12114" s="26"/>
    </row>
    <row r="12115" spans="9:9" x14ac:dyDescent="0.2">
      <c r="I12115" s="26"/>
    </row>
    <row r="12116" spans="9:9" x14ac:dyDescent="0.2">
      <c r="I12116" s="26"/>
    </row>
    <row r="12117" spans="9:9" x14ac:dyDescent="0.2">
      <c r="I12117" s="26"/>
    </row>
    <row r="12118" spans="9:9" x14ac:dyDescent="0.2">
      <c r="I12118" s="26"/>
    </row>
    <row r="12119" spans="9:9" x14ac:dyDescent="0.2">
      <c r="I12119" s="26"/>
    </row>
    <row r="12120" spans="9:9" x14ac:dyDescent="0.2">
      <c r="I12120" s="26"/>
    </row>
    <row r="12121" spans="9:9" x14ac:dyDescent="0.2">
      <c r="I12121" s="26"/>
    </row>
    <row r="12122" spans="9:9" x14ac:dyDescent="0.2">
      <c r="I12122" s="26"/>
    </row>
    <row r="12123" spans="9:9" x14ac:dyDescent="0.2">
      <c r="I12123" s="26"/>
    </row>
    <row r="12124" spans="9:9" x14ac:dyDescent="0.2">
      <c r="I12124" s="26"/>
    </row>
    <row r="12125" spans="9:9" x14ac:dyDescent="0.2">
      <c r="I12125" s="26"/>
    </row>
    <row r="12126" spans="9:9" x14ac:dyDescent="0.2">
      <c r="I12126" s="26"/>
    </row>
    <row r="12127" spans="9:9" x14ac:dyDescent="0.2">
      <c r="I12127" s="26"/>
    </row>
    <row r="12128" spans="9:9" x14ac:dyDescent="0.2">
      <c r="I12128" s="26"/>
    </row>
    <row r="12129" spans="9:9" x14ac:dyDescent="0.2">
      <c r="I12129" s="26"/>
    </row>
    <row r="12130" spans="9:9" x14ac:dyDescent="0.2">
      <c r="I12130" s="26"/>
    </row>
    <row r="12131" spans="9:9" x14ac:dyDescent="0.2">
      <c r="I12131" s="26"/>
    </row>
    <row r="12132" spans="9:9" x14ac:dyDescent="0.2">
      <c r="I12132" s="26"/>
    </row>
    <row r="12133" spans="9:9" x14ac:dyDescent="0.2">
      <c r="I12133" s="26"/>
    </row>
    <row r="12134" spans="9:9" x14ac:dyDescent="0.2">
      <c r="I12134" s="26"/>
    </row>
    <row r="12135" spans="9:9" x14ac:dyDescent="0.2">
      <c r="I12135" s="26"/>
    </row>
    <row r="12136" spans="9:9" x14ac:dyDescent="0.2">
      <c r="I12136" s="26"/>
    </row>
    <row r="12137" spans="9:9" x14ac:dyDescent="0.2">
      <c r="I12137" s="26"/>
    </row>
    <row r="12138" spans="9:9" x14ac:dyDescent="0.2">
      <c r="I12138" s="26"/>
    </row>
    <row r="12139" spans="9:9" x14ac:dyDescent="0.2">
      <c r="I12139" s="26"/>
    </row>
    <row r="12140" spans="9:9" x14ac:dyDescent="0.2">
      <c r="I12140" s="26"/>
    </row>
    <row r="12141" spans="9:9" x14ac:dyDescent="0.2">
      <c r="I12141" s="26"/>
    </row>
    <row r="12142" spans="9:9" x14ac:dyDescent="0.2">
      <c r="I12142" s="26"/>
    </row>
    <row r="12143" spans="9:9" x14ac:dyDescent="0.2">
      <c r="I12143" s="26"/>
    </row>
    <row r="12144" spans="9:9" x14ac:dyDescent="0.2">
      <c r="I12144" s="26"/>
    </row>
    <row r="12145" spans="9:9" x14ac:dyDescent="0.2">
      <c r="I12145" s="26"/>
    </row>
    <row r="12146" spans="9:9" x14ac:dyDescent="0.2">
      <c r="I12146" s="26"/>
    </row>
    <row r="12147" spans="9:9" x14ac:dyDescent="0.2">
      <c r="I12147" s="26"/>
    </row>
    <row r="12148" spans="9:9" x14ac:dyDescent="0.2">
      <c r="I12148" s="26"/>
    </row>
    <row r="12149" spans="9:9" x14ac:dyDescent="0.2">
      <c r="I12149" s="26"/>
    </row>
    <row r="12150" spans="9:9" x14ac:dyDescent="0.2">
      <c r="I12150" s="26"/>
    </row>
    <row r="12151" spans="9:9" x14ac:dyDescent="0.2">
      <c r="I12151" s="26"/>
    </row>
    <row r="12152" spans="9:9" x14ac:dyDescent="0.2">
      <c r="I12152" s="26"/>
    </row>
    <row r="12153" spans="9:9" x14ac:dyDescent="0.2">
      <c r="I12153" s="26"/>
    </row>
    <row r="12154" spans="9:9" x14ac:dyDescent="0.2">
      <c r="I12154" s="26"/>
    </row>
    <row r="12155" spans="9:9" x14ac:dyDescent="0.2">
      <c r="I12155" s="26"/>
    </row>
    <row r="12156" spans="9:9" x14ac:dyDescent="0.2">
      <c r="I12156" s="26"/>
    </row>
    <row r="12157" spans="9:9" x14ac:dyDescent="0.2">
      <c r="I12157" s="26"/>
    </row>
    <row r="12158" spans="9:9" x14ac:dyDescent="0.2">
      <c r="I12158" s="26"/>
    </row>
    <row r="12159" spans="9:9" x14ac:dyDescent="0.2">
      <c r="I12159" s="26"/>
    </row>
    <row r="12160" spans="9:9" x14ac:dyDescent="0.2">
      <c r="I12160" s="26"/>
    </row>
    <row r="12161" spans="9:9" x14ac:dyDescent="0.2">
      <c r="I12161" s="26"/>
    </row>
    <row r="12162" spans="9:9" x14ac:dyDescent="0.2">
      <c r="I12162" s="26"/>
    </row>
    <row r="12163" spans="9:9" x14ac:dyDescent="0.2">
      <c r="I12163" s="26"/>
    </row>
    <row r="12164" spans="9:9" x14ac:dyDescent="0.2">
      <c r="I12164" s="26"/>
    </row>
    <row r="12165" spans="9:9" x14ac:dyDescent="0.2">
      <c r="I12165" s="26"/>
    </row>
    <row r="12166" spans="9:9" x14ac:dyDescent="0.2">
      <c r="I12166" s="26"/>
    </row>
    <row r="12167" spans="9:9" x14ac:dyDescent="0.2">
      <c r="I12167" s="26"/>
    </row>
    <row r="12168" spans="9:9" x14ac:dyDescent="0.2">
      <c r="I12168" s="26"/>
    </row>
    <row r="12169" spans="9:9" x14ac:dyDescent="0.2">
      <c r="I12169" s="26"/>
    </row>
    <row r="12170" spans="9:9" x14ac:dyDescent="0.2">
      <c r="I12170" s="26"/>
    </row>
    <row r="12171" spans="9:9" x14ac:dyDescent="0.2">
      <c r="I12171" s="26"/>
    </row>
    <row r="12172" spans="9:9" x14ac:dyDescent="0.2">
      <c r="I12172" s="26"/>
    </row>
    <row r="12173" spans="9:9" x14ac:dyDescent="0.2">
      <c r="I12173" s="26"/>
    </row>
    <row r="12174" spans="9:9" x14ac:dyDescent="0.2">
      <c r="I12174" s="26"/>
    </row>
    <row r="12175" spans="9:9" x14ac:dyDescent="0.2">
      <c r="I12175" s="26"/>
    </row>
    <row r="12176" spans="9:9" x14ac:dyDescent="0.2">
      <c r="I12176" s="26"/>
    </row>
    <row r="12177" spans="9:9" x14ac:dyDescent="0.2">
      <c r="I12177" s="26"/>
    </row>
    <row r="12178" spans="9:9" x14ac:dyDescent="0.2">
      <c r="I12178" s="26"/>
    </row>
    <row r="12179" spans="9:9" x14ac:dyDescent="0.2">
      <c r="I12179" s="26"/>
    </row>
    <row r="12180" spans="9:9" x14ac:dyDescent="0.2">
      <c r="I12180" s="26"/>
    </row>
    <row r="12181" spans="9:9" x14ac:dyDescent="0.2">
      <c r="I12181" s="26"/>
    </row>
    <row r="12182" spans="9:9" x14ac:dyDescent="0.2">
      <c r="I12182" s="26"/>
    </row>
    <row r="12183" spans="9:9" x14ac:dyDescent="0.2">
      <c r="I12183" s="26"/>
    </row>
    <row r="12184" spans="9:9" x14ac:dyDescent="0.2">
      <c r="I12184" s="26"/>
    </row>
    <row r="12185" spans="9:9" x14ac:dyDescent="0.2">
      <c r="I12185" s="26"/>
    </row>
    <row r="12186" spans="9:9" x14ac:dyDescent="0.2">
      <c r="I12186" s="26"/>
    </row>
    <row r="12187" spans="9:9" x14ac:dyDescent="0.2">
      <c r="I12187" s="26"/>
    </row>
    <row r="12188" spans="9:9" x14ac:dyDescent="0.2">
      <c r="I12188" s="26"/>
    </row>
    <row r="12189" spans="9:9" x14ac:dyDescent="0.2">
      <c r="I12189" s="26"/>
    </row>
    <row r="12190" spans="9:9" x14ac:dyDescent="0.2">
      <c r="I12190" s="26"/>
    </row>
    <row r="12191" spans="9:9" x14ac:dyDescent="0.2">
      <c r="I12191" s="26"/>
    </row>
    <row r="12192" spans="9:9" x14ac:dyDescent="0.2">
      <c r="I12192" s="26"/>
    </row>
    <row r="12193" spans="9:9" x14ac:dyDescent="0.2">
      <c r="I12193" s="26"/>
    </row>
    <row r="12194" spans="9:9" x14ac:dyDescent="0.2">
      <c r="I12194" s="26"/>
    </row>
    <row r="12195" spans="9:9" x14ac:dyDescent="0.2">
      <c r="I12195" s="26"/>
    </row>
    <row r="12196" spans="9:9" x14ac:dyDescent="0.2">
      <c r="I12196" s="26"/>
    </row>
    <row r="12197" spans="9:9" x14ac:dyDescent="0.2">
      <c r="I12197" s="26"/>
    </row>
    <row r="12198" spans="9:9" x14ac:dyDescent="0.2">
      <c r="I12198" s="26"/>
    </row>
    <row r="12199" spans="9:9" x14ac:dyDescent="0.2">
      <c r="I12199" s="26"/>
    </row>
    <row r="12200" spans="9:9" x14ac:dyDescent="0.2">
      <c r="I12200" s="26"/>
    </row>
    <row r="12201" spans="9:9" x14ac:dyDescent="0.2">
      <c r="I12201" s="26"/>
    </row>
    <row r="12202" spans="9:9" x14ac:dyDescent="0.2">
      <c r="I12202" s="26"/>
    </row>
    <row r="12203" spans="9:9" x14ac:dyDescent="0.2">
      <c r="I12203" s="26"/>
    </row>
    <row r="12204" spans="9:9" x14ac:dyDescent="0.2">
      <c r="I12204" s="26"/>
    </row>
    <row r="12205" spans="9:9" x14ac:dyDescent="0.2">
      <c r="I12205" s="26"/>
    </row>
    <row r="12206" spans="9:9" x14ac:dyDescent="0.2">
      <c r="I12206" s="26"/>
    </row>
    <row r="12207" spans="9:9" x14ac:dyDescent="0.2">
      <c r="I12207" s="26"/>
    </row>
    <row r="12208" spans="9:9" x14ac:dyDescent="0.2">
      <c r="I12208" s="26"/>
    </row>
    <row r="12209" spans="9:9" x14ac:dyDescent="0.2">
      <c r="I12209" s="26"/>
    </row>
    <row r="12210" spans="9:9" x14ac:dyDescent="0.2">
      <c r="I12210" s="26"/>
    </row>
    <row r="12211" spans="9:9" x14ac:dyDescent="0.2">
      <c r="I12211" s="26"/>
    </row>
    <row r="12212" spans="9:9" x14ac:dyDescent="0.2">
      <c r="I12212" s="26"/>
    </row>
    <row r="12213" spans="9:9" x14ac:dyDescent="0.2">
      <c r="I12213" s="26"/>
    </row>
    <row r="12214" spans="9:9" x14ac:dyDescent="0.2">
      <c r="I12214" s="26"/>
    </row>
    <row r="12215" spans="9:9" x14ac:dyDescent="0.2">
      <c r="I12215" s="26"/>
    </row>
    <row r="12216" spans="9:9" x14ac:dyDescent="0.2">
      <c r="I12216" s="26"/>
    </row>
    <row r="12217" spans="9:9" x14ac:dyDescent="0.2">
      <c r="I12217" s="26"/>
    </row>
    <row r="12218" spans="9:9" x14ac:dyDescent="0.2">
      <c r="I12218" s="26"/>
    </row>
    <row r="12219" spans="9:9" x14ac:dyDescent="0.2">
      <c r="I12219" s="26"/>
    </row>
    <row r="12220" spans="9:9" x14ac:dyDescent="0.2">
      <c r="I12220" s="26"/>
    </row>
    <row r="12221" spans="9:9" x14ac:dyDescent="0.2">
      <c r="I12221" s="26"/>
    </row>
    <row r="12222" spans="9:9" x14ac:dyDescent="0.2">
      <c r="I12222" s="26"/>
    </row>
    <row r="12223" spans="9:9" x14ac:dyDescent="0.2">
      <c r="I12223" s="26"/>
    </row>
    <row r="12224" spans="9:9" x14ac:dyDescent="0.2">
      <c r="I12224" s="26"/>
    </row>
    <row r="12225" spans="9:9" x14ac:dyDescent="0.2">
      <c r="I12225" s="26"/>
    </row>
    <row r="12226" spans="9:9" x14ac:dyDescent="0.2">
      <c r="I12226" s="26"/>
    </row>
    <row r="12227" spans="9:9" x14ac:dyDescent="0.2">
      <c r="I12227" s="26"/>
    </row>
    <row r="12228" spans="9:9" x14ac:dyDescent="0.2">
      <c r="I12228" s="26"/>
    </row>
    <row r="12229" spans="9:9" x14ac:dyDescent="0.2">
      <c r="I12229" s="26"/>
    </row>
    <row r="12230" spans="9:9" x14ac:dyDescent="0.2">
      <c r="I12230" s="26"/>
    </row>
    <row r="12231" spans="9:9" x14ac:dyDescent="0.2">
      <c r="I12231" s="26"/>
    </row>
    <row r="12232" spans="9:9" x14ac:dyDescent="0.2">
      <c r="I12232" s="26"/>
    </row>
    <row r="12233" spans="9:9" x14ac:dyDescent="0.2">
      <c r="I12233" s="26"/>
    </row>
    <row r="12234" spans="9:9" x14ac:dyDescent="0.2">
      <c r="I12234" s="26"/>
    </row>
    <row r="12235" spans="9:9" x14ac:dyDescent="0.2">
      <c r="I12235" s="26"/>
    </row>
    <row r="12236" spans="9:9" x14ac:dyDescent="0.2">
      <c r="I12236" s="26"/>
    </row>
    <row r="12237" spans="9:9" x14ac:dyDescent="0.2">
      <c r="I12237" s="26"/>
    </row>
    <row r="12238" spans="9:9" x14ac:dyDescent="0.2">
      <c r="I12238" s="26"/>
    </row>
    <row r="12239" spans="9:9" x14ac:dyDescent="0.2">
      <c r="I12239" s="26"/>
    </row>
    <row r="12240" spans="9:9" x14ac:dyDescent="0.2">
      <c r="I12240" s="26"/>
    </row>
    <row r="12241" spans="9:9" x14ac:dyDescent="0.2">
      <c r="I12241" s="26"/>
    </row>
    <row r="12242" spans="9:9" x14ac:dyDescent="0.2">
      <c r="I12242" s="26"/>
    </row>
    <row r="12243" spans="9:9" x14ac:dyDescent="0.2">
      <c r="I12243" s="26"/>
    </row>
    <row r="12244" spans="9:9" x14ac:dyDescent="0.2">
      <c r="I12244" s="26"/>
    </row>
    <row r="12245" spans="9:9" x14ac:dyDescent="0.2">
      <c r="I12245" s="26"/>
    </row>
    <row r="12246" spans="9:9" x14ac:dyDescent="0.2">
      <c r="I12246" s="26"/>
    </row>
    <row r="12247" spans="9:9" x14ac:dyDescent="0.2">
      <c r="I12247" s="26"/>
    </row>
    <row r="12248" spans="9:9" x14ac:dyDescent="0.2">
      <c r="I12248" s="26"/>
    </row>
    <row r="12249" spans="9:9" x14ac:dyDescent="0.2">
      <c r="I12249" s="26"/>
    </row>
    <row r="12250" spans="9:9" x14ac:dyDescent="0.2">
      <c r="I12250" s="26"/>
    </row>
    <row r="12251" spans="9:9" x14ac:dyDescent="0.2">
      <c r="I12251" s="26"/>
    </row>
    <row r="12252" spans="9:9" x14ac:dyDescent="0.2">
      <c r="I12252" s="26"/>
    </row>
    <row r="12253" spans="9:9" x14ac:dyDescent="0.2">
      <c r="I12253" s="26"/>
    </row>
    <row r="12254" spans="9:9" x14ac:dyDescent="0.2">
      <c r="I12254" s="26"/>
    </row>
    <row r="12255" spans="9:9" x14ac:dyDescent="0.2">
      <c r="I12255" s="26"/>
    </row>
    <row r="12256" spans="9:9" x14ac:dyDescent="0.2">
      <c r="I12256" s="26"/>
    </row>
    <row r="12257" spans="9:9" x14ac:dyDescent="0.2">
      <c r="I12257" s="26"/>
    </row>
    <row r="12258" spans="9:9" x14ac:dyDescent="0.2">
      <c r="I12258" s="26"/>
    </row>
    <row r="12259" spans="9:9" x14ac:dyDescent="0.2">
      <c r="I12259" s="26"/>
    </row>
    <row r="12260" spans="9:9" x14ac:dyDescent="0.2">
      <c r="I12260" s="26"/>
    </row>
    <row r="12261" spans="9:9" x14ac:dyDescent="0.2">
      <c r="I12261" s="26"/>
    </row>
    <row r="12262" spans="9:9" x14ac:dyDescent="0.2">
      <c r="I12262" s="26"/>
    </row>
    <row r="12263" spans="9:9" x14ac:dyDescent="0.2">
      <c r="I12263" s="26"/>
    </row>
    <row r="12264" spans="9:9" x14ac:dyDescent="0.2">
      <c r="I12264" s="26"/>
    </row>
    <row r="12265" spans="9:9" x14ac:dyDescent="0.2">
      <c r="I12265" s="26"/>
    </row>
    <row r="12266" spans="9:9" x14ac:dyDescent="0.2">
      <c r="I12266" s="26"/>
    </row>
    <row r="12267" spans="9:9" x14ac:dyDescent="0.2">
      <c r="I12267" s="26"/>
    </row>
    <row r="12268" spans="9:9" x14ac:dyDescent="0.2">
      <c r="I12268" s="26"/>
    </row>
    <row r="12269" spans="9:9" x14ac:dyDescent="0.2">
      <c r="I12269" s="26"/>
    </row>
    <row r="12270" spans="9:9" x14ac:dyDescent="0.2">
      <c r="I12270" s="26"/>
    </row>
    <row r="12271" spans="9:9" x14ac:dyDescent="0.2">
      <c r="I12271" s="26"/>
    </row>
    <row r="12272" spans="9:9" x14ac:dyDescent="0.2">
      <c r="I12272" s="26"/>
    </row>
    <row r="12273" spans="9:9" x14ac:dyDescent="0.2">
      <c r="I12273" s="26"/>
    </row>
    <row r="12274" spans="9:9" x14ac:dyDescent="0.2">
      <c r="I12274" s="26"/>
    </row>
    <row r="12275" spans="9:9" x14ac:dyDescent="0.2">
      <c r="I12275" s="26"/>
    </row>
    <row r="12276" spans="9:9" x14ac:dyDescent="0.2">
      <c r="I12276" s="26"/>
    </row>
    <row r="12277" spans="9:9" x14ac:dyDescent="0.2">
      <c r="I12277" s="26"/>
    </row>
    <row r="12278" spans="9:9" x14ac:dyDescent="0.2">
      <c r="I12278" s="26"/>
    </row>
    <row r="12279" spans="9:9" x14ac:dyDescent="0.2">
      <c r="I12279" s="26"/>
    </row>
    <row r="12280" spans="9:9" x14ac:dyDescent="0.2">
      <c r="I12280" s="26"/>
    </row>
    <row r="12281" spans="9:9" x14ac:dyDescent="0.2">
      <c r="I12281" s="26"/>
    </row>
    <row r="12282" spans="9:9" x14ac:dyDescent="0.2">
      <c r="I12282" s="26"/>
    </row>
    <row r="12283" spans="9:9" x14ac:dyDescent="0.2">
      <c r="I12283" s="26"/>
    </row>
    <row r="12284" spans="9:9" x14ac:dyDescent="0.2">
      <c r="I12284" s="26"/>
    </row>
    <row r="12285" spans="9:9" x14ac:dyDescent="0.2">
      <c r="I12285" s="26"/>
    </row>
    <row r="12286" spans="9:9" x14ac:dyDescent="0.2">
      <c r="I12286" s="26"/>
    </row>
    <row r="12287" spans="9:9" x14ac:dyDescent="0.2">
      <c r="I12287" s="26"/>
    </row>
    <row r="12288" spans="9:9" x14ac:dyDescent="0.2">
      <c r="I12288" s="26"/>
    </row>
    <row r="12289" spans="9:9" x14ac:dyDescent="0.2">
      <c r="I12289" s="26"/>
    </row>
    <row r="12290" spans="9:9" x14ac:dyDescent="0.2">
      <c r="I12290" s="26"/>
    </row>
    <row r="12291" spans="9:9" x14ac:dyDescent="0.2">
      <c r="I12291" s="26"/>
    </row>
    <row r="12292" spans="9:9" x14ac:dyDescent="0.2">
      <c r="I12292" s="26"/>
    </row>
    <row r="12293" spans="9:9" x14ac:dyDescent="0.2">
      <c r="I12293" s="26"/>
    </row>
    <row r="12294" spans="9:9" x14ac:dyDescent="0.2">
      <c r="I12294" s="26"/>
    </row>
    <row r="12295" spans="9:9" x14ac:dyDescent="0.2">
      <c r="I12295" s="26"/>
    </row>
    <row r="12296" spans="9:9" x14ac:dyDescent="0.2">
      <c r="I12296" s="26"/>
    </row>
    <row r="12297" spans="9:9" x14ac:dyDescent="0.2">
      <c r="I12297" s="26"/>
    </row>
    <row r="12298" spans="9:9" x14ac:dyDescent="0.2">
      <c r="I12298" s="26"/>
    </row>
    <row r="12299" spans="9:9" x14ac:dyDescent="0.2">
      <c r="I12299" s="26"/>
    </row>
    <row r="12300" spans="9:9" x14ac:dyDescent="0.2">
      <c r="I12300" s="26"/>
    </row>
    <row r="12301" spans="9:9" x14ac:dyDescent="0.2">
      <c r="I12301" s="26"/>
    </row>
    <row r="12302" spans="9:9" x14ac:dyDescent="0.2">
      <c r="I12302" s="26"/>
    </row>
    <row r="12303" spans="9:9" x14ac:dyDescent="0.2">
      <c r="I12303" s="26"/>
    </row>
    <row r="12304" spans="9:9" x14ac:dyDescent="0.2">
      <c r="I12304" s="26"/>
    </row>
    <row r="12305" spans="9:9" x14ac:dyDescent="0.2">
      <c r="I12305" s="26"/>
    </row>
    <row r="12306" spans="9:9" x14ac:dyDescent="0.2">
      <c r="I12306" s="26"/>
    </row>
    <row r="12307" spans="9:9" x14ac:dyDescent="0.2">
      <c r="I12307" s="26"/>
    </row>
    <row r="12308" spans="9:9" x14ac:dyDescent="0.2">
      <c r="I12308" s="26"/>
    </row>
    <row r="12309" spans="9:9" x14ac:dyDescent="0.2">
      <c r="I12309" s="26"/>
    </row>
    <row r="12310" spans="9:9" x14ac:dyDescent="0.2">
      <c r="I12310" s="26"/>
    </row>
    <row r="12311" spans="9:9" x14ac:dyDescent="0.2">
      <c r="I12311" s="26"/>
    </row>
    <row r="12312" spans="9:9" x14ac:dyDescent="0.2">
      <c r="I12312" s="26"/>
    </row>
    <row r="12313" spans="9:9" x14ac:dyDescent="0.2">
      <c r="I12313" s="26"/>
    </row>
    <row r="12314" spans="9:9" x14ac:dyDescent="0.2">
      <c r="I12314" s="26"/>
    </row>
    <row r="12315" spans="9:9" x14ac:dyDescent="0.2">
      <c r="I12315" s="26"/>
    </row>
    <row r="12316" spans="9:9" x14ac:dyDescent="0.2">
      <c r="I12316" s="26"/>
    </row>
    <row r="12317" spans="9:9" x14ac:dyDescent="0.2">
      <c r="I12317" s="26"/>
    </row>
    <row r="12318" spans="9:9" x14ac:dyDescent="0.2">
      <c r="I12318" s="26"/>
    </row>
    <row r="12319" spans="9:9" x14ac:dyDescent="0.2">
      <c r="I12319" s="26"/>
    </row>
    <row r="12320" spans="9:9" x14ac:dyDescent="0.2">
      <c r="I12320" s="26"/>
    </row>
    <row r="12321" spans="9:9" x14ac:dyDescent="0.2">
      <c r="I12321" s="26"/>
    </row>
    <row r="12322" spans="9:9" x14ac:dyDescent="0.2">
      <c r="I12322" s="26"/>
    </row>
    <row r="12323" spans="9:9" x14ac:dyDescent="0.2">
      <c r="I12323" s="26"/>
    </row>
    <row r="12324" spans="9:9" x14ac:dyDescent="0.2">
      <c r="I12324" s="26"/>
    </row>
    <row r="12325" spans="9:9" x14ac:dyDescent="0.2">
      <c r="I12325" s="26"/>
    </row>
    <row r="12326" spans="9:9" x14ac:dyDescent="0.2">
      <c r="I12326" s="26"/>
    </row>
    <row r="12327" spans="9:9" x14ac:dyDescent="0.2">
      <c r="I12327" s="26"/>
    </row>
    <row r="12328" spans="9:9" x14ac:dyDescent="0.2">
      <c r="I12328" s="26"/>
    </row>
    <row r="12329" spans="9:9" x14ac:dyDescent="0.2">
      <c r="I12329" s="26"/>
    </row>
    <row r="12330" spans="9:9" x14ac:dyDescent="0.2">
      <c r="I12330" s="26"/>
    </row>
    <row r="12331" spans="9:9" x14ac:dyDescent="0.2">
      <c r="I12331" s="26"/>
    </row>
    <row r="12332" spans="9:9" x14ac:dyDescent="0.2">
      <c r="I12332" s="26"/>
    </row>
    <row r="12333" spans="9:9" x14ac:dyDescent="0.2">
      <c r="I12333" s="26"/>
    </row>
    <row r="12334" spans="9:9" x14ac:dyDescent="0.2">
      <c r="I12334" s="26"/>
    </row>
    <row r="12335" spans="9:9" x14ac:dyDescent="0.2">
      <c r="I12335" s="26"/>
    </row>
    <row r="12336" spans="9:9" x14ac:dyDescent="0.2">
      <c r="I12336" s="26"/>
    </row>
    <row r="12337" spans="9:9" x14ac:dyDescent="0.2">
      <c r="I12337" s="26"/>
    </row>
    <row r="12338" spans="9:9" x14ac:dyDescent="0.2">
      <c r="I12338" s="26"/>
    </row>
    <row r="12339" spans="9:9" x14ac:dyDescent="0.2">
      <c r="I12339" s="26"/>
    </row>
    <row r="12340" spans="9:9" x14ac:dyDescent="0.2">
      <c r="I12340" s="26"/>
    </row>
    <row r="12341" spans="9:9" x14ac:dyDescent="0.2">
      <c r="I12341" s="26"/>
    </row>
    <row r="12342" spans="9:9" x14ac:dyDescent="0.2">
      <c r="I12342" s="26"/>
    </row>
    <row r="12343" spans="9:9" x14ac:dyDescent="0.2">
      <c r="I12343" s="26"/>
    </row>
    <row r="12344" spans="9:9" x14ac:dyDescent="0.2">
      <c r="I12344" s="26"/>
    </row>
    <row r="12345" spans="9:9" x14ac:dyDescent="0.2">
      <c r="I12345" s="26"/>
    </row>
    <row r="12346" spans="9:9" x14ac:dyDescent="0.2">
      <c r="I12346" s="26"/>
    </row>
    <row r="12347" spans="9:9" x14ac:dyDescent="0.2">
      <c r="I12347" s="26"/>
    </row>
    <row r="12348" spans="9:9" x14ac:dyDescent="0.2">
      <c r="I12348" s="26"/>
    </row>
    <row r="12349" spans="9:9" x14ac:dyDescent="0.2">
      <c r="I12349" s="26"/>
    </row>
    <row r="12350" spans="9:9" x14ac:dyDescent="0.2">
      <c r="I12350" s="26"/>
    </row>
    <row r="12351" spans="9:9" x14ac:dyDescent="0.2">
      <c r="I12351" s="26"/>
    </row>
    <row r="12352" spans="9:9" x14ac:dyDescent="0.2">
      <c r="I12352" s="26"/>
    </row>
    <row r="12353" spans="9:9" x14ac:dyDescent="0.2">
      <c r="I12353" s="26"/>
    </row>
    <row r="12354" spans="9:9" x14ac:dyDescent="0.2">
      <c r="I12354" s="26"/>
    </row>
    <row r="12355" spans="9:9" x14ac:dyDescent="0.2">
      <c r="I12355" s="26"/>
    </row>
    <row r="12356" spans="9:9" x14ac:dyDescent="0.2">
      <c r="I12356" s="26"/>
    </row>
    <row r="12357" spans="9:9" x14ac:dyDescent="0.2">
      <c r="I12357" s="26"/>
    </row>
    <row r="12358" spans="9:9" x14ac:dyDescent="0.2">
      <c r="I12358" s="26"/>
    </row>
    <row r="12359" spans="9:9" x14ac:dyDescent="0.2">
      <c r="I12359" s="26"/>
    </row>
    <row r="12360" spans="9:9" x14ac:dyDescent="0.2">
      <c r="I12360" s="26"/>
    </row>
    <row r="12361" spans="9:9" x14ac:dyDescent="0.2">
      <c r="I12361" s="26"/>
    </row>
    <row r="12362" spans="9:9" x14ac:dyDescent="0.2">
      <c r="I12362" s="26"/>
    </row>
    <row r="12363" spans="9:9" x14ac:dyDescent="0.2">
      <c r="I12363" s="26"/>
    </row>
    <row r="12364" spans="9:9" x14ac:dyDescent="0.2">
      <c r="I12364" s="26"/>
    </row>
    <row r="12365" spans="9:9" x14ac:dyDescent="0.2">
      <c r="I12365" s="26"/>
    </row>
    <row r="12366" spans="9:9" x14ac:dyDescent="0.2">
      <c r="I12366" s="26"/>
    </row>
    <row r="12367" spans="9:9" x14ac:dyDescent="0.2">
      <c r="I12367" s="26"/>
    </row>
    <row r="12368" spans="9:9" x14ac:dyDescent="0.2">
      <c r="I12368" s="26"/>
    </row>
    <row r="12369" spans="9:9" x14ac:dyDescent="0.2">
      <c r="I12369" s="26"/>
    </row>
    <row r="12370" spans="9:9" x14ac:dyDescent="0.2">
      <c r="I12370" s="26"/>
    </row>
    <row r="12371" spans="9:9" x14ac:dyDescent="0.2">
      <c r="I12371" s="26"/>
    </row>
    <row r="12372" spans="9:9" x14ac:dyDescent="0.2">
      <c r="I12372" s="26"/>
    </row>
    <row r="12373" spans="9:9" x14ac:dyDescent="0.2">
      <c r="I12373" s="26"/>
    </row>
    <row r="12374" spans="9:9" x14ac:dyDescent="0.2">
      <c r="I12374" s="26"/>
    </row>
    <row r="12375" spans="9:9" x14ac:dyDescent="0.2">
      <c r="I12375" s="26"/>
    </row>
    <row r="12376" spans="9:9" x14ac:dyDescent="0.2">
      <c r="I12376" s="26"/>
    </row>
    <row r="12377" spans="9:9" x14ac:dyDescent="0.2">
      <c r="I12377" s="26"/>
    </row>
    <row r="12378" spans="9:9" x14ac:dyDescent="0.2">
      <c r="I12378" s="26"/>
    </row>
    <row r="12379" spans="9:9" x14ac:dyDescent="0.2">
      <c r="I12379" s="26"/>
    </row>
    <row r="12380" spans="9:9" x14ac:dyDescent="0.2">
      <c r="I12380" s="26"/>
    </row>
    <row r="12381" spans="9:9" x14ac:dyDescent="0.2">
      <c r="I12381" s="26"/>
    </row>
    <row r="12382" spans="9:9" x14ac:dyDescent="0.2">
      <c r="I12382" s="26"/>
    </row>
    <row r="12383" spans="9:9" x14ac:dyDescent="0.2">
      <c r="I12383" s="26"/>
    </row>
    <row r="12384" spans="9:9" x14ac:dyDescent="0.2">
      <c r="I12384" s="26"/>
    </row>
    <row r="12385" spans="9:9" x14ac:dyDescent="0.2">
      <c r="I12385" s="26"/>
    </row>
    <row r="12386" spans="9:9" x14ac:dyDescent="0.2">
      <c r="I12386" s="26"/>
    </row>
    <row r="12387" spans="9:9" x14ac:dyDescent="0.2">
      <c r="I12387" s="26"/>
    </row>
    <row r="12388" spans="9:9" x14ac:dyDescent="0.2">
      <c r="I12388" s="26"/>
    </row>
    <row r="12389" spans="9:9" x14ac:dyDescent="0.2">
      <c r="I12389" s="26"/>
    </row>
    <row r="12390" spans="9:9" x14ac:dyDescent="0.2">
      <c r="I12390" s="26"/>
    </row>
    <row r="12391" spans="9:9" x14ac:dyDescent="0.2">
      <c r="I12391" s="26"/>
    </row>
    <row r="12392" spans="9:9" x14ac:dyDescent="0.2">
      <c r="I12392" s="26"/>
    </row>
    <row r="12393" spans="9:9" x14ac:dyDescent="0.2">
      <c r="I12393" s="26"/>
    </row>
    <row r="12394" spans="9:9" x14ac:dyDescent="0.2">
      <c r="I12394" s="26"/>
    </row>
    <row r="12395" spans="9:9" x14ac:dyDescent="0.2">
      <c r="I12395" s="26"/>
    </row>
    <row r="12396" spans="9:9" x14ac:dyDescent="0.2">
      <c r="I12396" s="26"/>
    </row>
    <row r="12397" spans="9:9" x14ac:dyDescent="0.2">
      <c r="I12397" s="26"/>
    </row>
    <row r="12398" spans="9:9" x14ac:dyDescent="0.2">
      <c r="I12398" s="26"/>
    </row>
    <row r="12399" spans="9:9" x14ac:dyDescent="0.2">
      <c r="I12399" s="26"/>
    </row>
    <row r="12400" spans="9:9" x14ac:dyDescent="0.2">
      <c r="I12400" s="26"/>
    </row>
    <row r="12401" spans="9:9" x14ac:dyDescent="0.2">
      <c r="I12401" s="26"/>
    </row>
    <row r="12402" spans="9:9" x14ac:dyDescent="0.2">
      <c r="I12402" s="26"/>
    </row>
    <row r="12403" spans="9:9" x14ac:dyDescent="0.2">
      <c r="I12403" s="26"/>
    </row>
    <row r="12404" spans="9:9" x14ac:dyDescent="0.2">
      <c r="I12404" s="26"/>
    </row>
    <row r="12405" spans="9:9" x14ac:dyDescent="0.2">
      <c r="I12405" s="26"/>
    </row>
    <row r="12406" spans="9:9" x14ac:dyDescent="0.2">
      <c r="I12406" s="26"/>
    </row>
    <row r="12407" spans="9:9" x14ac:dyDescent="0.2">
      <c r="I12407" s="26"/>
    </row>
    <row r="12408" spans="9:9" x14ac:dyDescent="0.2">
      <c r="I12408" s="26"/>
    </row>
    <row r="12409" spans="9:9" x14ac:dyDescent="0.2">
      <c r="I12409" s="26"/>
    </row>
    <row r="12410" spans="9:9" x14ac:dyDescent="0.2">
      <c r="I12410" s="26"/>
    </row>
    <row r="12411" spans="9:9" x14ac:dyDescent="0.2">
      <c r="I12411" s="26"/>
    </row>
    <row r="12412" spans="9:9" x14ac:dyDescent="0.2">
      <c r="I12412" s="26"/>
    </row>
    <row r="12413" spans="9:9" x14ac:dyDescent="0.2">
      <c r="I12413" s="26"/>
    </row>
    <row r="12414" spans="9:9" x14ac:dyDescent="0.2">
      <c r="I12414" s="26"/>
    </row>
    <row r="12415" spans="9:9" x14ac:dyDescent="0.2">
      <c r="I12415" s="26"/>
    </row>
    <row r="12416" spans="9:9" x14ac:dyDescent="0.2">
      <c r="I12416" s="26"/>
    </row>
    <row r="12417" spans="9:9" x14ac:dyDescent="0.2">
      <c r="I12417" s="26"/>
    </row>
    <row r="12418" spans="9:9" x14ac:dyDescent="0.2">
      <c r="I12418" s="26"/>
    </row>
    <row r="12419" spans="9:9" x14ac:dyDescent="0.2">
      <c r="I12419" s="26"/>
    </row>
    <row r="12420" spans="9:9" x14ac:dyDescent="0.2">
      <c r="I12420" s="26"/>
    </row>
    <row r="12421" spans="9:9" x14ac:dyDescent="0.2">
      <c r="I12421" s="26"/>
    </row>
    <row r="12422" spans="9:9" x14ac:dyDescent="0.2">
      <c r="I12422" s="26"/>
    </row>
    <row r="12423" spans="9:9" x14ac:dyDescent="0.2">
      <c r="I12423" s="26"/>
    </row>
    <row r="12424" spans="9:9" x14ac:dyDescent="0.2">
      <c r="I12424" s="26"/>
    </row>
    <row r="12425" spans="9:9" x14ac:dyDescent="0.2">
      <c r="I12425" s="26"/>
    </row>
    <row r="12426" spans="9:9" x14ac:dyDescent="0.2">
      <c r="I12426" s="26"/>
    </row>
    <row r="12427" spans="9:9" x14ac:dyDescent="0.2">
      <c r="I12427" s="26"/>
    </row>
    <row r="12428" spans="9:9" x14ac:dyDescent="0.2">
      <c r="I12428" s="26"/>
    </row>
    <row r="12429" spans="9:9" x14ac:dyDescent="0.2">
      <c r="I12429" s="26"/>
    </row>
    <row r="12430" spans="9:9" x14ac:dyDescent="0.2">
      <c r="I12430" s="26"/>
    </row>
    <row r="12431" spans="9:9" x14ac:dyDescent="0.2">
      <c r="I12431" s="26"/>
    </row>
    <row r="12432" spans="9:9" x14ac:dyDescent="0.2">
      <c r="I12432" s="26"/>
    </row>
    <row r="12433" spans="9:9" x14ac:dyDescent="0.2">
      <c r="I12433" s="26"/>
    </row>
    <row r="12434" spans="9:9" x14ac:dyDescent="0.2">
      <c r="I12434" s="26"/>
    </row>
    <row r="12435" spans="9:9" x14ac:dyDescent="0.2">
      <c r="I12435" s="26"/>
    </row>
    <row r="12436" spans="9:9" x14ac:dyDescent="0.2">
      <c r="I12436" s="26"/>
    </row>
    <row r="12437" spans="9:9" x14ac:dyDescent="0.2">
      <c r="I12437" s="26"/>
    </row>
    <row r="12438" spans="9:9" x14ac:dyDescent="0.2">
      <c r="I12438" s="26"/>
    </row>
    <row r="12439" spans="9:9" x14ac:dyDescent="0.2">
      <c r="I12439" s="26"/>
    </row>
    <row r="12440" spans="9:9" x14ac:dyDescent="0.2">
      <c r="I12440" s="26"/>
    </row>
    <row r="12441" spans="9:9" x14ac:dyDescent="0.2">
      <c r="I12441" s="26"/>
    </row>
    <row r="12442" spans="9:9" x14ac:dyDescent="0.2">
      <c r="I12442" s="26"/>
    </row>
    <row r="12443" spans="9:9" x14ac:dyDescent="0.2">
      <c r="I12443" s="26"/>
    </row>
    <row r="12444" spans="9:9" x14ac:dyDescent="0.2">
      <c r="I12444" s="26"/>
    </row>
    <row r="12445" spans="9:9" x14ac:dyDescent="0.2">
      <c r="I12445" s="26"/>
    </row>
    <row r="12446" spans="9:9" x14ac:dyDescent="0.2">
      <c r="I12446" s="26"/>
    </row>
    <row r="12447" spans="9:9" x14ac:dyDescent="0.2">
      <c r="I12447" s="26"/>
    </row>
    <row r="12448" spans="9:9" x14ac:dyDescent="0.2">
      <c r="I12448" s="26"/>
    </row>
    <row r="12449" spans="9:9" x14ac:dyDescent="0.2">
      <c r="I12449" s="26"/>
    </row>
    <row r="12450" spans="9:9" x14ac:dyDescent="0.2">
      <c r="I12450" s="26"/>
    </row>
    <row r="12451" spans="9:9" x14ac:dyDescent="0.2">
      <c r="I12451" s="26"/>
    </row>
    <row r="12452" spans="9:9" x14ac:dyDescent="0.2">
      <c r="I12452" s="26"/>
    </row>
    <row r="12453" spans="9:9" x14ac:dyDescent="0.2">
      <c r="I12453" s="26"/>
    </row>
    <row r="12454" spans="9:9" x14ac:dyDescent="0.2">
      <c r="I12454" s="26"/>
    </row>
    <row r="12455" spans="9:9" x14ac:dyDescent="0.2">
      <c r="I12455" s="26"/>
    </row>
    <row r="12456" spans="9:9" x14ac:dyDescent="0.2">
      <c r="I12456" s="26"/>
    </row>
    <row r="12457" spans="9:9" x14ac:dyDescent="0.2">
      <c r="I12457" s="26"/>
    </row>
    <row r="12458" spans="9:9" x14ac:dyDescent="0.2">
      <c r="I12458" s="26"/>
    </row>
    <row r="12459" spans="9:9" x14ac:dyDescent="0.2">
      <c r="I12459" s="26"/>
    </row>
    <row r="12460" spans="9:9" x14ac:dyDescent="0.2">
      <c r="I12460" s="26"/>
    </row>
    <row r="12461" spans="9:9" x14ac:dyDescent="0.2">
      <c r="I12461" s="26"/>
    </row>
    <row r="12462" spans="9:9" x14ac:dyDescent="0.2">
      <c r="I12462" s="26"/>
    </row>
    <row r="12463" spans="9:9" x14ac:dyDescent="0.2">
      <c r="I12463" s="26"/>
    </row>
    <row r="12464" spans="9:9" x14ac:dyDescent="0.2">
      <c r="I12464" s="26"/>
    </row>
    <row r="12465" spans="9:9" x14ac:dyDescent="0.2">
      <c r="I12465" s="26"/>
    </row>
    <row r="12466" spans="9:9" x14ac:dyDescent="0.2">
      <c r="I12466" s="26"/>
    </row>
    <row r="12467" spans="9:9" x14ac:dyDescent="0.2">
      <c r="I12467" s="26"/>
    </row>
    <row r="12468" spans="9:9" x14ac:dyDescent="0.2">
      <c r="I12468" s="26"/>
    </row>
    <row r="12469" spans="9:9" x14ac:dyDescent="0.2">
      <c r="I12469" s="26"/>
    </row>
    <row r="12470" spans="9:9" x14ac:dyDescent="0.2">
      <c r="I12470" s="26"/>
    </row>
    <row r="12471" spans="9:9" x14ac:dyDescent="0.2">
      <c r="I12471" s="26"/>
    </row>
    <row r="12472" spans="9:9" x14ac:dyDescent="0.2">
      <c r="I12472" s="26"/>
    </row>
    <row r="12473" spans="9:9" x14ac:dyDescent="0.2">
      <c r="I12473" s="26"/>
    </row>
    <row r="12474" spans="9:9" x14ac:dyDescent="0.2">
      <c r="I12474" s="26"/>
    </row>
    <row r="12475" spans="9:9" x14ac:dyDescent="0.2">
      <c r="I12475" s="26"/>
    </row>
    <row r="12476" spans="9:9" x14ac:dyDescent="0.2">
      <c r="I12476" s="26"/>
    </row>
    <row r="12477" spans="9:9" x14ac:dyDescent="0.2">
      <c r="I12477" s="26"/>
    </row>
    <row r="12478" spans="9:9" x14ac:dyDescent="0.2">
      <c r="I12478" s="26"/>
    </row>
    <row r="12479" spans="9:9" x14ac:dyDescent="0.2">
      <c r="I12479" s="26"/>
    </row>
    <row r="12480" spans="9:9" x14ac:dyDescent="0.2">
      <c r="I12480" s="26"/>
    </row>
    <row r="12481" spans="9:9" x14ac:dyDescent="0.2">
      <c r="I12481" s="26"/>
    </row>
    <row r="12482" spans="9:9" x14ac:dyDescent="0.2">
      <c r="I12482" s="26"/>
    </row>
    <row r="12483" spans="9:9" x14ac:dyDescent="0.2">
      <c r="I12483" s="26"/>
    </row>
    <row r="12484" spans="9:9" x14ac:dyDescent="0.2">
      <c r="I12484" s="26"/>
    </row>
    <row r="12485" spans="9:9" x14ac:dyDescent="0.2">
      <c r="I12485" s="26"/>
    </row>
    <row r="12486" spans="9:9" x14ac:dyDescent="0.2">
      <c r="I12486" s="26"/>
    </row>
    <row r="12487" spans="9:9" x14ac:dyDescent="0.2">
      <c r="I12487" s="26"/>
    </row>
    <row r="12488" spans="9:9" x14ac:dyDescent="0.2">
      <c r="I12488" s="26"/>
    </row>
    <row r="12489" spans="9:9" x14ac:dyDescent="0.2">
      <c r="I12489" s="26"/>
    </row>
    <row r="12490" spans="9:9" x14ac:dyDescent="0.2">
      <c r="I12490" s="26"/>
    </row>
    <row r="12491" spans="9:9" x14ac:dyDescent="0.2">
      <c r="I12491" s="26"/>
    </row>
    <row r="12492" spans="9:9" x14ac:dyDescent="0.2">
      <c r="I12492" s="26"/>
    </row>
    <row r="12493" spans="9:9" x14ac:dyDescent="0.2">
      <c r="I12493" s="26"/>
    </row>
    <row r="12494" spans="9:9" x14ac:dyDescent="0.2">
      <c r="I12494" s="26"/>
    </row>
    <row r="12495" spans="9:9" x14ac:dyDescent="0.2">
      <c r="I12495" s="26"/>
    </row>
    <row r="12496" spans="9:9" x14ac:dyDescent="0.2">
      <c r="I12496" s="26"/>
    </row>
    <row r="12497" spans="9:9" x14ac:dyDescent="0.2">
      <c r="I12497" s="26"/>
    </row>
    <row r="12498" spans="9:9" x14ac:dyDescent="0.2">
      <c r="I12498" s="26"/>
    </row>
    <row r="12499" spans="9:9" x14ac:dyDescent="0.2">
      <c r="I12499" s="26"/>
    </row>
    <row r="12500" spans="9:9" x14ac:dyDescent="0.2">
      <c r="I12500" s="26"/>
    </row>
    <row r="12501" spans="9:9" x14ac:dyDescent="0.2">
      <c r="I12501" s="26"/>
    </row>
    <row r="12502" spans="9:9" x14ac:dyDescent="0.2">
      <c r="I12502" s="26"/>
    </row>
    <row r="12503" spans="9:9" x14ac:dyDescent="0.2">
      <c r="I12503" s="26"/>
    </row>
    <row r="12504" spans="9:9" x14ac:dyDescent="0.2">
      <c r="I12504" s="26"/>
    </row>
    <row r="12505" spans="9:9" x14ac:dyDescent="0.2">
      <c r="I12505" s="26"/>
    </row>
    <row r="12506" spans="9:9" x14ac:dyDescent="0.2">
      <c r="I12506" s="26"/>
    </row>
    <row r="12507" spans="9:9" x14ac:dyDescent="0.2">
      <c r="I12507" s="26"/>
    </row>
    <row r="12508" spans="9:9" x14ac:dyDescent="0.2">
      <c r="I12508" s="26"/>
    </row>
    <row r="12509" spans="9:9" x14ac:dyDescent="0.2">
      <c r="I12509" s="26"/>
    </row>
    <row r="12510" spans="9:9" x14ac:dyDescent="0.2">
      <c r="I12510" s="26"/>
    </row>
    <row r="12511" spans="9:9" x14ac:dyDescent="0.2">
      <c r="I12511" s="26"/>
    </row>
    <row r="12512" spans="9:9" x14ac:dyDescent="0.2">
      <c r="I12512" s="26"/>
    </row>
    <row r="12513" spans="9:9" x14ac:dyDescent="0.2">
      <c r="I12513" s="26"/>
    </row>
    <row r="12514" spans="9:9" x14ac:dyDescent="0.2">
      <c r="I12514" s="26"/>
    </row>
    <row r="12515" spans="9:9" x14ac:dyDescent="0.2">
      <c r="I12515" s="26"/>
    </row>
    <row r="12516" spans="9:9" x14ac:dyDescent="0.2">
      <c r="I12516" s="26"/>
    </row>
    <row r="12517" spans="9:9" x14ac:dyDescent="0.2">
      <c r="I12517" s="26"/>
    </row>
    <row r="12518" spans="9:9" x14ac:dyDescent="0.2">
      <c r="I12518" s="26"/>
    </row>
    <row r="12519" spans="9:9" x14ac:dyDescent="0.2">
      <c r="I12519" s="26"/>
    </row>
    <row r="12520" spans="9:9" x14ac:dyDescent="0.2">
      <c r="I12520" s="26"/>
    </row>
    <row r="12521" spans="9:9" x14ac:dyDescent="0.2">
      <c r="I12521" s="26"/>
    </row>
    <row r="12522" spans="9:9" x14ac:dyDescent="0.2">
      <c r="I12522" s="26"/>
    </row>
    <row r="12523" spans="9:9" x14ac:dyDescent="0.2">
      <c r="I12523" s="26"/>
    </row>
    <row r="12524" spans="9:9" x14ac:dyDescent="0.2">
      <c r="I12524" s="26"/>
    </row>
    <row r="12525" spans="9:9" x14ac:dyDescent="0.2">
      <c r="I12525" s="26"/>
    </row>
    <row r="12526" spans="9:9" x14ac:dyDescent="0.2">
      <c r="I12526" s="26"/>
    </row>
    <row r="12527" spans="9:9" x14ac:dyDescent="0.2">
      <c r="I12527" s="26"/>
    </row>
    <row r="12528" spans="9:9" x14ac:dyDescent="0.2">
      <c r="I12528" s="26"/>
    </row>
    <row r="12529" spans="9:9" x14ac:dyDescent="0.2">
      <c r="I12529" s="26"/>
    </row>
    <row r="12530" spans="9:9" x14ac:dyDescent="0.2">
      <c r="I12530" s="26"/>
    </row>
    <row r="12531" spans="9:9" x14ac:dyDescent="0.2">
      <c r="I12531" s="26"/>
    </row>
    <row r="12532" spans="9:9" x14ac:dyDescent="0.2">
      <c r="I12532" s="26"/>
    </row>
    <row r="12533" spans="9:9" x14ac:dyDescent="0.2">
      <c r="I12533" s="26"/>
    </row>
    <row r="12534" spans="9:9" x14ac:dyDescent="0.2">
      <c r="I12534" s="26"/>
    </row>
    <row r="12535" spans="9:9" x14ac:dyDescent="0.2">
      <c r="I12535" s="26"/>
    </row>
    <row r="12536" spans="9:9" x14ac:dyDescent="0.2">
      <c r="I12536" s="26"/>
    </row>
    <row r="12537" spans="9:9" x14ac:dyDescent="0.2">
      <c r="I12537" s="26"/>
    </row>
    <row r="12538" spans="9:9" x14ac:dyDescent="0.2">
      <c r="I12538" s="26"/>
    </row>
    <row r="12539" spans="9:9" x14ac:dyDescent="0.2">
      <c r="I12539" s="26"/>
    </row>
    <row r="12540" spans="9:9" x14ac:dyDescent="0.2">
      <c r="I12540" s="26"/>
    </row>
    <row r="12541" spans="9:9" x14ac:dyDescent="0.2">
      <c r="I12541" s="26"/>
    </row>
    <row r="12542" spans="9:9" x14ac:dyDescent="0.2">
      <c r="I12542" s="26"/>
    </row>
    <row r="12543" spans="9:9" x14ac:dyDescent="0.2">
      <c r="I12543" s="26"/>
    </row>
    <row r="12544" spans="9:9" x14ac:dyDescent="0.2">
      <c r="I12544" s="26"/>
    </row>
    <row r="12545" spans="9:9" x14ac:dyDescent="0.2">
      <c r="I12545" s="26"/>
    </row>
    <row r="12546" spans="9:9" x14ac:dyDescent="0.2">
      <c r="I12546" s="26"/>
    </row>
    <row r="12547" spans="9:9" x14ac:dyDescent="0.2">
      <c r="I12547" s="26"/>
    </row>
    <row r="12548" spans="9:9" x14ac:dyDescent="0.2">
      <c r="I12548" s="26"/>
    </row>
    <row r="12549" spans="9:9" x14ac:dyDescent="0.2">
      <c r="I12549" s="26"/>
    </row>
    <row r="12550" spans="9:9" x14ac:dyDescent="0.2">
      <c r="I12550" s="26"/>
    </row>
    <row r="12551" spans="9:9" x14ac:dyDescent="0.2">
      <c r="I12551" s="26"/>
    </row>
    <row r="12552" spans="9:9" x14ac:dyDescent="0.2">
      <c r="I12552" s="26"/>
    </row>
    <row r="12553" spans="9:9" x14ac:dyDescent="0.2">
      <c r="I12553" s="26"/>
    </row>
    <row r="12554" spans="9:9" x14ac:dyDescent="0.2">
      <c r="I12554" s="26"/>
    </row>
    <row r="12555" spans="9:9" x14ac:dyDescent="0.2">
      <c r="I12555" s="26"/>
    </row>
    <row r="12556" spans="9:9" x14ac:dyDescent="0.2">
      <c r="I12556" s="26"/>
    </row>
    <row r="12557" spans="9:9" x14ac:dyDescent="0.2">
      <c r="I12557" s="26"/>
    </row>
    <row r="12558" spans="9:9" x14ac:dyDescent="0.2">
      <c r="I12558" s="26"/>
    </row>
    <row r="12559" spans="9:9" x14ac:dyDescent="0.2">
      <c r="I12559" s="26"/>
    </row>
    <row r="12560" spans="9:9" x14ac:dyDescent="0.2">
      <c r="I12560" s="26"/>
    </row>
    <row r="12561" spans="9:9" x14ac:dyDescent="0.2">
      <c r="I12561" s="26"/>
    </row>
    <row r="12562" spans="9:9" x14ac:dyDescent="0.2">
      <c r="I12562" s="26"/>
    </row>
    <row r="12563" spans="9:9" x14ac:dyDescent="0.2">
      <c r="I12563" s="26"/>
    </row>
    <row r="12564" spans="9:9" x14ac:dyDescent="0.2">
      <c r="I12564" s="26"/>
    </row>
    <row r="12565" spans="9:9" x14ac:dyDescent="0.2">
      <c r="I12565" s="26"/>
    </row>
    <row r="12566" spans="9:9" x14ac:dyDescent="0.2">
      <c r="I12566" s="26"/>
    </row>
    <row r="12567" spans="9:9" x14ac:dyDescent="0.2">
      <c r="I12567" s="26"/>
    </row>
    <row r="12568" spans="9:9" x14ac:dyDescent="0.2">
      <c r="I12568" s="26"/>
    </row>
    <row r="12569" spans="9:9" x14ac:dyDescent="0.2">
      <c r="I12569" s="26"/>
    </row>
    <row r="12570" spans="9:9" x14ac:dyDescent="0.2">
      <c r="I12570" s="26"/>
    </row>
    <row r="12571" spans="9:9" x14ac:dyDescent="0.2">
      <c r="I12571" s="26"/>
    </row>
    <row r="12572" spans="9:9" x14ac:dyDescent="0.2">
      <c r="I12572" s="26"/>
    </row>
    <row r="12573" spans="9:9" x14ac:dyDescent="0.2">
      <c r="I12573" s="26"/>
    </row>
    <row r="12574" spans="9:9" x14ac:dyDescent="0.2">
      <c r="I12574" s="26"/>
    </row>
    <row r="12575" spans="9:9" x14ac:dyDescent="0.2">
      <c r="I12575" s="26"/>
    </row>
    <row r="12576" spans="9:9" x14ac:dyDescent="0.2">
      <c r="I12576" s="26"/>
    </row>
    <row r="12577" spans="9:9" x14ac:dyDescent="0.2">
      <c r="I12577" s="26"/>
    </row>
    <row r="12578" spans="9:9" x14ac:dyDescent="0.2">
      <c r="I12578" s="26"/>
    </row>
    <row r="12579" spans="9:9" x14ac:dyDescent="0.2">
      <c r="I12579" s="26"/>
    </row>
    <row r="12580" spans="9:9" x14ac:dyDescent="0.2">
      <c r="I12580" s="26"/>
    </row>
    <row r="12581" spans="9:9" x14ac:dyDescent="0.2">
      <c r="I12581" s="26"/>
    </row>
    <row r="12582" spans="9:9" x14ac:dyDescent="0.2">
      <c r="I12582" s="26"/>
    </row>
    <row r="12583" spans="9:9" x14ac:dyDescent="0.2">
      <c r="I12583" s="26"/>
    </row>
    <row r="12584" spans="9:9" x14ac:dyDescent="0.2">
      <c r="I12584" s="26"/>
    </row>
    <row r="12585" spans="9:9" x14ac:dyDescent="0.2">
      <c r="I12585" s="26"/>
    </row>
    <row r="12586" spans="9:9" x14ac:dyDescent="0.2">
      <c r="I12586" s="26"/>
    </row>
    <row r="12587" spans="9:9" x14ac:dyDescent="0.2">
      <c r="I12587" s="26"/>
    </row>
    <row r="12588" spans="9:9" x14ac:dyDescent="0.2">
      <c r="I12588" s="26"/>
    </row>
    <row r="12589" spans="9:9" x14ac:dyDescent="0.2">
      <c r="I12589" s="26"/>
    </row>
    <row r="12590" spans="9:9" x14ac:dyDescent="0.2">
      <c r="I12590" s="26"/>
    </row>
    <row r="12591" spans="9:9" x14ac:dyDescent="0.2">
      <c r="I12591" s="26"/>
    </row>
    <row r="12592" spans="9:9" x14ac:dyDescent="0.2">
      <c r="I12592" s="26"/>
    </row>
    <row r="12593" spans="9:9" x14ac:dyDescent="0.2">
      <c r="I12593" s="26"/>
    </row>
    <row r="12594" spans="9:9" x14ac:dyDescent="0.2">
      <c r="I12594" s="26"/>
    </row>
    <row r="12595" spans="9:9" x14ac:dyDescent="0.2">
      <c r="I12595" s="26"/>
    </row>
    <row r="12596" spans="9:9" x14ac:dyDescent="0.2">
      <c r="I12596" s="26"/>
    </row>
    <row r="12597" spans="9:9" x14ac:dyDescent="0.2">
      <c r="I12597" s="26"/>
    </row>
    <row r="12598" spans="9:9" x14ac:dyDescent="0.2">
      <c r="I12598" s="26"/>
    </row>
    <row r="12599" spans="9:9" x14ac:dyDescent="0.2">
      <c r="I12599" s="26"/>
    </row>
    <row r="12600" spans="9:9" x14ac:dyDescent="0.2">
      <c r="I12600" s="26"/>
    </row>
    <row r="12601" spans="9:9" x14ac:dyDescent="0.2">
      <c r="I12601" s="26"/>
    </row>
    <row r="12602" spans="9:9" x14ac:dyDescent="0.2">
      <c r="I12602" s="26"/>
    </row>
    <row r="12603" spans="9:9" x14ac:dyDescent="0.2">
      <c r="I12603" s="26"/>
    </row>
    <row r="12604" spans="9:9" x14ac:dyDescent="0.2">
      <c r="I12604" s="26"/>
    </row>
    <row r="12605" spans="9:9" x14ac:dyDescent="0.2">
      <c r="I12605" s="26"/>
    </row>
    <row r="12606" spans="9:9" x14ac:dyDescent="0.2">
      <c r="I12606" s="26"/>
    </row>
    <row r="12607" spans="9:9" x14ac:dyDescent="0.2">
      <c r="I12607" s="26"/>
    </row>
    <row r="12608" spans="9:9" x14ac:dyDescent="0.2">
      <c r="I12608" s="26"/>
    </row>
    <row r="12609" spans="9:9" x14ac:dyDescent="0.2">
      <c r="I12609" s="26"/>
    </row>
    <row r="12610" spans="9:9" x14ac:dyDescent="0.2">
      <c r="I12610" s="26"/>
    </row>
    <row r="12611" spans="9:9" x14ac:dyDescent="0.2">
      <c r="I12611" s="26"/>
    </row>
    <row r="12612" spans="9:9" x14ac:dyDescent="0.2">
      <c r="I12612" s="26"/>
    </row>
    <row r="12613" spans="9:9" x14ac:dyDescent="0.2">
      <c r="I12613" s="26"/>
    </row>
    <row r="12614" spans="9:9" x14ac:dyDescent="0.2">
      <c r="I12614" s="26"/>
    </row>
    <row r="12615" spans="9:9" x14ac:dyDescent="0.2">
      <c r="I12615" s="26"/>
    </row>
    <row r="12616" spans="9:9" x14ac:dyDescent="0.2">
      <c r="I12616" s="26"/>
    </row>
    <row r="12617" spans="9:9" x14ac:dyDescent="0.2">
      <c r="I12617" s="26"/>
    </row>
    <row r="12618" spans="9:9" x14ac:dyDescent="0.2">
      <c r="I12618" s="26"/>
    </row>
    <row r="12619" spans="9:9" x14ac:dyDescent="0.2">
      <c r="I12619" s="26"/>
    </row>
    <row r="12620" spans="9:9" x14ac:dyDescent="0.2">
      <c r="I12620" s="26"/>
    </row>
    <row r="12621" spans="9:9" x14ac:dyDescent="0.2">
      <c r="I12621" s="26"/>
    </row>
    <row r="12622" spans="9:9" x14ac:dyDescent="0.2">
      <c r="I12622" s="26"/>
    </row>
    <row r="12623" spans="9:9" x14ac:dyDescent="0.2">
      <c r="I12623" s="26"/>
    </row>
    <row r="12624" spans="9:9" x14ac:dyDescent="0.2">
      <c r="I12624" s="26"/>
    </row>
    <row r="12625" spans="9:9" x14ac:dyDescent="0.2">
      <c r="I12625" s="26"/>
    </row>
    <row r="12626" spans="9:9" x14ac:dyDescent="0.2">
      <c r="I12626" s="26"/>
    </row>
    <row r="12627" spans="9:9" x14ac:dyDescent="0.2">
      <c r="I12627" s="26"/>
    </row>
    <row r="12628" spans="9:9" x14ac:dyDescent="0.2">
      <c r="I12628" s="26"/>
    </row>
    <row r="12629" spans="9:9" x14ac:dyDescent="0.2">
      <c r="I12629" s="26"/>
    </row>
    <row r="12630" spans="9:9" x14ac:dyDescent="0.2">
      <c r="I12630" s="26"/>
    </row>
    <row r="12631" spans="9:9" x14ac:dyDescent="0.2">
      <c r="I12631" s="26"/>
    </row>
    <row r="12632" spans="9:9" x14ac:dyDescent="0.2">
      <c r="I12632" s="26"/>
    </row>
    <row r="12633" spans="9:9" x14ac:dyDescent="0.2">
      <c r="I12633" s="26"/>
    </row>
    <row r="12634" spans="9:9" x14ac:dyDescent="0.2">
      <c r="I12634" s="26"/>
    </row>
    <row r="12635" spans="9:9" x14ac:dyDescent="0.2">
      <c r="I12635" s="26"/>
    </row>
    <row r="12636" spans="9:9" x14ac:dyDescent="0.2">
      <c r="I12636" s="26"/>
    </row>
    <row r="12637" spans="9:9" x14ac:dyDescent="0.2">
      <c r="I12637" s="26"/>
    </row>
    <row r="12638" spans="9:9" x14ac:dyDescent="0.2">
      <c r="I12638" s="26"/>
    </row>
    <row r="12639" spans="9:9" x14ac:dyDescent="0.2">
      <c r="I12639" s="26"/>
    </row>
    <row r="12640" spans="9:9" x14ac:dyDescent="0.2">
      <c r="I12640" s="26"/>
    </row>
    <row r="12641" spans="9:9" x14ac:dyDescent="0.2">
      <c r="I12641" s="26"/>
    </row>
    <row r="12642" spans="9:9" x14ac:dyDescent="0.2">
      <c r="I12642" s="26"/>
    </row>
    <row r="12643" spans="9:9" x14ac:dyDescent="0.2">
      <c r="I12643" s="26"/>
    </row>
    <row r="12644" spans="9:9" x14ac:dyDescent="0.2">
      <c r="I12644" s="26"/>
    </row>
    <row r="12645" spans="9:9" x14ac:dyDescent="0.2">
      <c r="I12645" s="26"/>
    </row>
    <row r="12646" spans="9:9" x14ac:dyDescent="0.2">
      <c r="I12646" s="26"/>
    </row>
    <row r="12647" spans="9:9" x14ac:dyDescent="0.2">
      <c r="I12647" s="26"/>
    </row>
    <row r="12648" spans="9:9" x14ac:dyDescent="0.2">
      <c r="I12648" s="26"/>
    </row>
    <row r="12649" spans="9:9" x14ac:dyDescent="0.2">
      <c r="I12649" s="26"/>
    </row>
    <row r="12650" spans="9:9" x14ac:dyDescent="0.2">
      <c r="I12650" s="26"/>
    </row>
    <row r="12651" spans="9:9" x14ac:dyDescent="0.2">
      <c r="I12651" s="26"/>
    </row>
    <row r="12652" spans="9:9" x14ac:dyDescent="0.2">
      <c r="I12652" s="26"/>
    </row>
    <row r="12653" spans="9:9" x14ac:dyDescent="0.2">
      <c r="I12653" s="26"/>
    </row>
    <row r="12654" spans="9:9" x14ac:dyDescent="0.2">
      <c r="I12654" s="26"/>
    </row>
    <row r="12655" spans="9:9" x14ac:dyDescent="0.2">
      <c r="I12655" s="26"/>
    </row>
    <row r="12656" spans="9:9" x14ac:dyDescent="0.2">
      <c r="I12656" s="26"/>
    </row>
    <row r="12657" spans="9:9" x14ac:dyDescent="0.2">
      <c r="I12657" s="26"/>
    </row>
    <row r="12658" spans="9:9" x14ac:dyDescent="0.2">
      <c r="I12658" s="26"/>
    </row>
    <row r="12659" spans="9:9" x14ac:dyDescent="0.2">
      <c r="I12659" s="26"/>
    </row>
    <row r="12660" spans="9:9" x14ac:dyDescent="0.2">
      <c r="I12660" s="26"/>
    </row>
    <row r="12661" spans="9:9" x14ac:dyDescent="0.2">
      <c r="I12661" s="26"/>
    </row>
    <row r="12662" spans="9:9" x14ac:dyDescent="0.2">
      <c r="I12662" s="26"/>
    </row>
    <row r="12663" spans="9:9" x14ac:dyDescent="0.2">
      <c r="I12663" s="26"/>
    </row>
    <row r="12664" spans="9:9" x14ac:dyDescent="0.2">
      <c r="I12664" s="26"/>
    </row>
    <row r="12665" spans="9:9" x14ac:dyDescent="0.2">
      <c r="I12665" s="26"/>
    </row>
    <row r="12666" spans="9:9" x14ac:dyDescent="0.2">
      <c r="I12666" s="26"/>
    </row>
    <row r="12667" spans="9:9" x14ac:dyDescent="0.2">
      <c r="I12667" s="26"/>
    </row>
    <row r="12668" spans="9:9" x14ac:dyDescent="0.2">
      <c r="I12668" s="26"/>
    </row>
    <row r="12669" spans="9:9" x14ac:dyDescent="0.2">
      <c r="I12669" s="26"/>
    </row>
    <row r="12670" spans="9:9" x14ac:dyDescent="0.2">
      <c r="I12670" s="26"/>
    </row>
    <row r="12671" spans="9:9" x14ac:dyDescent="0.2">
      <c r="I12671" s="26"/>
    </row>
    <row r="12672" spans="9:9" x14ac:dyDescent="0.2">
      <c r="I12672" s="26"/>
    </row>
    <row r="12673" spans="9:9" x14ac:dyDescent="0.2">
      <c r="I12673" s="26"/>
    </row>
    <row r="12674" spans="9:9" x14ac:dyDescent="0.2">
      <c r="I12674" s="26"/>
    </row>
    <row r="12675" spans="9:9" x14ac:dyDescent="0.2">
      <c r="I12675" s="26"/>
    </row>
    <row r="12676" spans="9:9" x14ac:dyDescent="0.2">
      <c r="I12676" s="26"/>
    </row>
    <row r="12677" spans="9:9" x14ac:dyDescent="0.2">
      <c r="I12677" s="26"/>
    </row>
    <row r="12678" spans="9:9" x14ac:dyDescent="0.2">
      <c r="I12678" s="26"/>
    </row>
    <row r="12679" spans="9:9" x14ac:dyDescent="0.2">
      <c r="I12679" s="26"/>
    </row>
    <row r="12680" spans="9:9" x14ac:dyDescent="0.2">
      <c r="I12680" s="26"/>
    </row>
    <row r="12681" spans="9:9" x14ac:dyDescent="0.2">
      <c r="I12681" s="26"/>
    </row>
    <row r="12682" spans="9:9" x14ac:dyDescent="0.2">
      <c r="I12682" s="26"/>
    </row>
    <row r="12683" spans="9:9" x14ac:dyDescent="0.2">
      <c r="I12683" s="26"/>
    </row>
    <row r="12684" spans="9:9" x14ac:dyDescent="0.2">
      <c r="I12684" s="26"/>
    </row>
    <row r="12685" spans="9:9" x14ac:dyDescent="0.2">
      <c r="I12685" s="26"/>
    </row>
    <row r="12686" spans="9:9" x14ac:dyDescent="0.2">
      <c r="I12686" s="26"/>
    </row>
    <row r="12687" spans="9:9" x14ac:dyDescent="0.2">
      <c r="I12687" s="26"/>
    </row>
    <row r="12688" spans="9:9" x14ac:dyDescent="0.2">
      <c r="I12688" s="26"/>
    </row>
    <row r="12689" spans="9:9" x14ac:dyDescent="0.2">
      <c r="I12689" s="26"/>
    </row>
    <row r="12690" spans="9:9" x14ac:dyDescent="0.2">
      <c r="I12690" s="26"/>
    </row>
    <row r="12691" spans="9:9" x14ac:dyDescent="0.2">
      <c r="I12691" s="26"/>
    </row>
    <row r="12692" spans="9:9" x14ac:dyDescent="0.2">
      <c r="I12692" s="26"/>
    </row>
    <row r="12693" spans="9:9" x14ac:dyDescent="0.2">
      <c r="I12693" s="26"/>
    </row>
    <row r="12694" spans="9:9" x14ac:dyDescent="0.2">
      <c r="I12694" s="26"/>
    </row>
    <row r="12695" spans="9:9" x14ac:dyDescent="0.2">
      <c r="I12695" s="26"/>
    </row>
    <row r="12696" spans="9:9" x14ac:dyDescent="0.2">
      <c r="I12696" s="26"/>
    </row>
    <row r="12697" spans="9:9" x14ac:dyDescent="0.2">
      <c r="I12697" s="26"/>
    </row>
    <row r="12698" spans="9:9" x14ac:dyDescent="0.2">
      <c r="I12698" s="26"/>
    </row>
    <row r="12699" spans="9:9" x14ac:dyDescent="0.2">
      <c r="I12699" s="26"/>
    </row>
    <row r="12700" spans="9:9" x14ac:dyDescent="0.2">
      <c r="I12700" s="26"/>
    </row>
    <row r="12701" spans="9:9" x14ac:dyDescent="0.2">
      <c r="I12701" s="26"/>
    </row>
    <row r="12702" spans="9:9" x14ac:dyDescent="0.2">
      <c r="I12702" s="26"/>
    </row>
    <row r="12703" spans="9:9" x14ac:dyDescent="0.2">
      <c r="I12703" s="26"/>
    </row>
    <row r="12704" spans="9:9" x14ac:dyDescent="0.2">
      <c r="I12704" s="26"/>
    </row>
    <row r="12705" spans="9:9" x14ac:dyDescent="0.2">
      <c r="I12705" s="26"/>
    </row>
    <row r="12706" spans="9:9" x14ac:dyDescent="0.2">
      <c r="I12706" s="26"/>
    </row>
    <row r="12707" spans="9:9" x14ac:dyDescent="0.2">
      <c r="I12707" s="26"/>
    </row>
    <row r="12708" spans="9:9" x14ac:dyDescent="0.2">
      <c r="I12708" s="26"/>
    </row>
    <row r="12709" spans="9:9" x14ac:dyDescent="0.2">
      <c r="I12709" s="26"/>
    </row>
    <row r="12710" spans="9:9" x14ac:dyDescent="0.2">
      <c r="I12710" s="26"/>
    </row>
    <row r="12711" spans="9:9" x14ac:dyDescent="0.2">
      <c r="I12711" s="26"/>
    </row>
    <row r="12712" spans="9:9" x14ac:dyDescent="0.2">
      <c r="I12712" s="26"/>
    </row>
    <row r="12713" spans="9:9" x14ac:dyDescent="0.2">
      <c r="I12713" s="26"/>
    </row>
    <row r="12714" spans="9:9" x14ac:dyDescent="0.2">
      <c r="I12714" s="26"/>
    </row>
    <row r="12715" spans="9:9" x14ac:dyDescent="0.2">
      <c r="I12715" s="26"/>
    </row>
    <row r="12716" spans="9:9" x14ac:dyDescent="0.2">
      <c r="I12716" s="26"/>
    </row>
    <row r="12717" spans="9:9" x14ac:dyDescent="0.2">
      <c r="I12717" s="26"/>
    </row>
    <row r="12718" spans="9:9" x14ac:dyDescent="0.2">
      <c r="I12718" s="26"/>
    </row>
    <row r="12719" spans="9:9" x14ac:dyDescent="0.2">
      <c r="I12719" s="26"/>
    </row>
    <row r="12720" spans="9:9" x14ac:dyDescent="0.2">
      <c r="I12720" s="26"/>
    </row>
    <row r="12721" spans="9:9" x14ac:dyDescent="0.2">
      <c r="I12721" s="26"/>
    </row>
    <row r="12722" spans="9:9" x14ac:dyDescent="0.2">
      <c r="I12722" s="26"/>
    </row>
    <row r="12723" spans="9:9" x14ac:dyDescent="0.2">
      <c r="I12723" s="26"/>
    </row>
    <row r="12724" spans="9:9" x14ac:dyDescent="0.2">
      <c r="I12724" s="26"/>
    </row>
    <row r="12725" spans="9:9" x14ac:dyDescent="0.2">
      <c r="I12725" s="26"/>
    </row>
    <row r="12726" spans="9:9" x14ac:dyDescent="0.2">
      <c r="I12726" s="26"/>
    </row>
    <row r="12727" spans="9:9" x14ac:dyDescent="0.2">
      <c r="I12727" s="26"/>
    </row>
    <row r="12728" spans="9:9" x14ac:dyDescent="0.2">
      <c r="I12728" s="26"/>
    </row>
    <row r="12729" spans="9:9" x14ac:dyDescent="0.2">
      <c r="I12729" s="26"/>
    </row>
    <row r="12730" spans="9:9" x14ac:dyDescent="0.2">
      <c r="I12730" s="26"/>
    </row>
    <row r="12731" spans="9:9" x14ac:dyDescent="0.2">
      <c r="I12731" s="26"/>
    </row>
    <row r="12732" spans="9:9" x14ac:dyDescent="0.2">
      <c r="I12732" s="26"/>
    </row>
    <row r="12733" spans="9:9" x14ac:dyDescent="0.2">
      <c r="I12733" s="26"/>
    </row>
    <row r="12734" spans="9:9" x14ac:dyDescent="0.2">
      <c r="I12734" s="26"/>
    </row>
    <row r="12735" spans="9:9" x14ac:dyDescent="0.2">
      <c r="I12735" s="26"/>
    </row>
    <row r="12736" spans="9:9" x14ac:dyDescent="0.2">
      <c r="I12736" s="26"/>
    </row>
    <row r="12737" spans="9:9" x14ac:dyDescent="0.2">
      <c r="I12737" s="26"/>
    </row>
    <row r="12738" spans="9:9" x14ac:dyDescent="0.2">
      <c r="I12738" s="26"/>
    </row>
    <row r="12739" spans="9:9" x14ac:dyDescent="0.2">
      <c r="I12739" s="26"/>
    </row>
    <row r="12740" spans="9:9" x14ac:dyDescent="0.2">
      <c r="I12740" s="26"/>
    </row>
    <row r="12741" spans="9:9" x14ac:dyDescent="0.2">
      <c r="I12741" s="26"/>
    </row>
    <row r="12742" spans="9:9" x14ac:dyDescent="0.2">
      <c r="I12742" s="26"/>
    </row>
    <row r="12743" spans="9:9" x14ac:dyDescent="0.2">
      <c r="I12743" s="26"/>
    </row>
    <row r="12744" spans="9:9" x14ac:dyDescent="0.2">
      <c r="I12744" s="26"/>
    </row>
    <row r="12745" spans="9:9" x14ac:dyDescent="0.2">
      <c r="I12745" s="26"/>
    </row>
    <row r="12746" spans="9:9" x14ac:dyDescent="0.2">
      <c r="I12746" s="26"/>
    </row>
    <row r="12747" spans="9:9" x14ac:dyDescent="0.2">
      <c r="I12747" s="26"/>
    </row>
    <row r="12748" spans="9:9" x14ac:dyDescent="0.2">
      <c r="I12748" s="26"/>
    </row>
    <row r="12749" spans="9:9" x14ac:dyDescent="0.2">
      <c r="I12749" s="26"/>
    </row>
    <row r="12750" spans="9:9" x14ac:dyDescent="0.2">
      <c r="I12750" s="26"/>
    </row>
    <row r="12751" spans="9:9" x14ac:dyDescent="0.2">
      <c r="I12751" s="26"/>
    </row>
    <row r="12752" spans="9:9" x14ac:dyDescent="0.2">
      <c r="I12752" s="26"/>
    </row>
    <row r="12753" spans="9:9" x14ac:dyDescent="0.2">
      <c r="I12753" s="26"/>
    </row>
    <row r="12754" spans="9:9" x14ac:dyDescent="0.2">
      <c r="I12754" s="26"/>
    </row>
    <row r="12755" spans="9:9" x14ac:dyDescent="0.2">
      <c r="I12755" s="26"/>
    </row>
    <row r="12756" spans="9:9" x14ac:dyDescent="0.2">
      <c r="I12756" s="26"/>
    </row>
    <row r="12757" spans="9:9" x14ac:dyDescent="0.2">
      <c r="I12757" s="26"/>
    </row>
    <row r="12758" spans="9:9" x14ac:dyDescent="0.2">
      <c r="I12758" s="26"/>
    </row>
    <row r="12759" spans="9:9" x14ac:dyDescent="0.2">
      <c r="I12759" s="26"/>
    </row>
    <row r="12760" spans="9:9" x14ac:dyDescent="0.2">
      <c r="I12760" s="26"/>
    </row>
    <row r="12761" spans="9:9" x14ac:dyDescent="0.2">
      <c r="I12761" s="26"/>
    </row>
    <row r="12762" spans="9:9" x14ac:dyDescent="0.2">
      <c r="I12762" s="26"/>
    </row>
    <row r="12763" spans="9:9" x14ac:dyDescent="0.2">
      <c r="I12763" s="26"/>
    </row>
    <row r="12764" spans="9:9" x14ac:dyDescent="0.2">
      <c r="I12764" s="26"/>
    </row>
    <row r="12765" spans="9:9" x14ac:dyDescent="0.2">
      <c r="I12765" s="26"/>
    </row>
    <row r="12766" spans="9:9" x14ac:dyDescent="0.2">
      <c r="I12766" s="26"/>
    </row>
    <row r="12767" spans="9:9" x14ac:dyDescent="0.2">
      <c r="I12767" s="26"/>
    </row>
    <row r="12768" spans="9:9" x14ac:dyDescent="0.2">
      <c r="I12768" s="26"/>
    </row>
    <row r="12769" spans="9:9" x14ac:dyDescent="0.2">
      <c r="I12769" s="26"/>
    </row>
    <row r="12770" spans="9:9" x14ac:dyDescent="0.2">
      <c r="I12770" s="26"/>
    </row>
    <row r="12771" spans="9:9" x14ac:dyDescent="0.2">
      <c r="I12771" s="26"/>
    </row>
    <row r="12772" spans="9:9" x14ac:dyDescent="0.2">
      <c r="I12772" s="26"/>
    </row>
    <row r="12773" spans="9:9" x14ac:dyDescent="0.2">
      <c r="I12773" s="26"/>
    </row>
    <row r="12774" spans="9:9" x14ac:dyDescent="0.2">
      <c r="I12774" s="26"/>
    </row>
    <row r="12775" spans="9:9" x14ac:dyDescent="0.2">
      <c r="I12775" s="26"/>
    </row>
    <row r="12776" spans="9:9" x14ac:dyDescent="0.2">
      <c r="I12776" s="26"/>
    </row>
    <row r="12777" spans="9:9" x14ac:dyDescent="0.2">
      <c r="I12777" s="26"/>
    </row>
    <row r="12778" spans="9:9" x14ac:dyDescent="0.2">
      <c r="I12778" s="26"/>
    </row>
    <row r="12779" spans="9:9" x14ac:dyDescent="0.2">
      <c r="I12779" s="26"/>
    </row>
    <row r="12780" spans="9:9" x14ac:dyDescent="0.2">
      <c r="I12780" s="26"/>
    </row>
    <row r="12781" spans="9:9" x14ac:dyDescent="0.2">
      <c r="I12781" s="26"/>
    </row>
    <row r="12782" spans="9:9" x14ac:dyDescent="0.2">
      <c r="I12782" s="26"/>
    </row>
    <row r="12783" spans="9:9" x14ac:dyDescent="0.2">
      <c r="I12783" s="26"/>
    </row>
    <row r="12784" spans="9:9" x14ac:dyDescent="0.2">
      <c r="I12784" s="26"/>
    </row>
    <row r="12785" spans="9:9" x14ac:dyDescent="0.2">
      <c r="I12785" s="26"/>
    </row>
    <row r="12786" spans="9:9" x14ac:dyDescent="0.2">
      <c r="I12786" s="26"/>
    </row>
    <row r="12787" spans="9:9" x14ac:dyDescent="0.2">
      <c r="I12787" s="26"/>
    </row>
    <row r="12788" spans="9:9" x14ac:dyDescent="0.2">
      <c r="I12788" s="26"/>
    </row>
    <row r="12789" spans="9:9" x14ac:dyDescent="0.2">
      <c r="I12789" s="26"/>
    </row>
    <row r="12790" spans="9:9" x14ac:dyDescent="0.2">
      <c r="I12790" s="26"/>
    </row>
    <row r="12791" spans="9:9" x14ac:dyDescent="0.2">
      <c r="I12791" s="26"/>
    </row>
    <row r="12792" spans="9:9" x14ac:dyDescent="0.2">
      <c r="I12792" s="26"/>
    </row>
    <row r="12793" spans="9:9" x14ac:dyDescent="0.2">
      <c r="I12793" s="26"/>
    </row>
    <row r="12794" spans="9:9" x14ac:dyDescent="0.2">
      <c r="I12794" s="26"/>
    </row>
    <row r="12795" spans="9:9" x14ac:dyDescent="0.2">
      <c r="I12795" s="26"/>
    </row>
    <row r="12796" spans="9:9" x14ac:dyDescent="0.2">
      <c r="I12796" s="26"/>
    </row>
    <row r="12797" spans="9:9" x14ac:dyDescent="0.2">
      <c r="I12797" s="26"/>
    </row>
    <row r="12798" spans="9:9" x14ac:dyDescent="0.2">
      <c r="I12798" s="26"/>
    </row>
    <row r="12799" spans="9:9" x14ac:dyDescent="0.2">
      <c r="I12799" s="26"/>
    </row>
    <row r="12800" spans="9:9" x14ac:dyDescent="0.2">
      <c r="I12800" s="26"/>
    </row>
    <row r="12801" spans="9:9" x14ac:dyDescent="0.2">
      <c r="I12801" s="26"/>
    </row>
    <row r="12802" spans="9:9" x14ac:dyDescent="0.2">
      <c r="I12802" s="26"/>
    </row>
    <row r="12803" spans="9:9" x14ac:dyDescent="0.2">
      <c r="I12803" s="26"/>
    </row>
    <row r="12804" spans="9:9" x14ac:dyDescent="0.2">
      <c r="I12804" s="26"/>
    </row>
    <row r="12805" spans="9:9" x14ac:dyDescent="0.2">
      <c r="I12805" s="26"/>
    </row>
    <row r="12806" spans="9:9" x14ac:dyDescent="0.2">
      <c r="I12806" s="26"/>
    </row>
    <row r="12807" spans="9:9" x14ac:dyDescent="0.2">
      <c r="I12807" s="26"/>
    </row>
    <row r="12808" spans="9:9" x14ac:dyDescent="0.2">
      <c r="I12808" s="26"/>
    </row>
    <row r="12809" spans="9:9" x14ac:dyDescent="0.2">
      <c r="I12809" s="26"/>
    </row>
    <row r="12810" spans="9:9" x14ac:dyDescent="0.2">
      <c r="I12810" s="26"/>
    </row>
    <row r="12811" spans="9:9" x14ac:dyDescent="0.2">
      <c r="I12811" s="26"/>
    </row>
    <row r="12812" spans="9:9" x14ac:dyDescent="0.2">
      <c r="I12812" s="26"/>
    </row>
    <row r="12813" spans="9:9" x14ac:dyDescent="0.2">
      <c r="I12813" s="26"/>
    </row>
    <row r="12814" spans="9:9" x14ac:dyDescent="0.2">
      <c r="I12814" s="26"/>
    </row>
    <row r="12815" spans="9:9" x14ac:dyDescent="0.2">
      <c r="I12815" s="26"/>
    </row>
    <row r="12816" spans="9:9" x14ac:dyDescent="0.2">
      <c r="I12816" s="26"/>
    </row>
    <row r="12817" spans="9:9" x14ac:dyDescent="0.2">
      <c r="I12817" s="26"/>
    </row>
    <row r="12818" spans="9:9" x14ac:dyDescent="0.2">
      <c r="I12818" s="26"/>
    </row>
    <row r="12819" spans="9:9" x14ac:dyDescent="0.2">
      <c r="I12819" s="26"/>
    </row>
    <row r="12820" spans="9:9" x14ac:dyDescent="0.2">
      <c r="I12820" s="26"/>
    </row>
    <row r="12821" spans="9:9" x14ac:dyDescent="0.2">
      <c r="I12821" s="26"/>
    </row>
    <row r="12822" spans="9:9" x14ac:dyDescent="0.2">
      <c r="I12822" s="26"/>
    </row>
    <row r="12823" spans="9:9" x14ac:dyDescent="0.2">
      <c r="I12823" s="26"/>
    </row>
    <row r="12824" spans="9:9" x14ac:dyDescent="0.2">
      <c r="I12824" s="26"/>
    </row>
    <row r="12825" spans="9:9" x14ac:dyDescent="0.2">
      <c r="I12825" s="26"/>
    </row>
    <row r="12826" spans="9:9" x14ac:dyDescent="0.2">
      <c r="I12826" s="26"/>
    </row>
    <row r="12827" spans="9:9" x14ac:dyDescent="0.2">
      <c r="I12827" s="26"/>
    </row>
    <row r="12828" spans="9:9" x14ac:dyDescent="0.2">
      <c r="I12828" s="26"/>
    </row>
    <row r="12829" spans="9:9" x14ac:dyDescent="0.2">
      <c r="I12829" s="26"/>
    </row>
    <row r="12830" spans="9:9" x14ac:dyDescent="0.2">
      <c r="I12830" s="26"/>
    </row>
    <row r="12831" spans="9:9" x14ac:dyDescent="0.2">
      <c r="I12831" s="26"/>
    </row>
    <row r="12832" spans="9:9" x14ac:dyDescent="0.2">
      <c r="I12832" s="26"/>
    </row>
    <row r="12833" spans="9:9" x14ac:dyDescent="0.2">
      <c r="I12833" s="26"/>
    </row>
    <row r="12834" spans="9:9" x14ac:dyDescent="0.2">
      <c r="I12834" s="26"/>
    </row>
    <row r="12835" spans="9:9" x14ac:dyDescent="0.2">
      <c r="I12835" s="26"/>
    </row>
    <row r="12836" spans="9:9" x14ac:dyDescent="0.2">
      <c r="I12836" s="26"/>
    </row>
    <row r="12837" spans="9:9" x14ac:dyDescent="0.2">
      <c r="I12837" s="26"/>
    </row>
    <row r="12838" spans="9:9" x14ac:dyDescent="0.2">
      <c r="I12838" s="26"/>
    </row>
    <row r="12839" spans="9:9" x14ac:dyDescent="0.2">
      <c r="I12839" s="26"/>
    </row>
    <row r="12840" spans="9:9" x14ac:dyDescent="0.2">
      <c r="I12840" s="26"/>
    </row>
    <row r="12841" spans="9:9" x14ac:dyDescent="0.2">
      <c r="I12841" s="26"/>
    </row>
    <row r="12842" spans="9:9" x14ac:dyDescent="0.2">
      <c r="I12842" s="26"/>
    </row>
    <row r="12843" spans="9:9" x14ac:dyDescent="0.2">
      <c r="I12843" s="26"/>
    </row>
    <row r="12844" spans="9:9" x14ac:dyDescent="0.2">
      <c r="I12844" s="26"/>
    </row>
    <row r="12845" spans="9:9" x14ac:dyDescent="0.2">
      <c r="I12845" s="26"/>
    </row>
    <row r="12846" spans="9:9" x14ac:dyDescent="0.2">
      <c r="I12846" s="26"/>
    </row>
    <row r="12847" spans="9:9" x14ac:dyDescent="0.2">
      <c r="I12847" s="26"/>
    </row>
    <row r="12848" spans="9:9" x14ac:dyDescent="0.2">
      <c r="I12848" s="26"/>
    </row>
    <row r="12849" spans="9:9" x14ac:dyDescent="0.2">
      <c r="I12849" s="26"/>
    </row>
    <row r="12850" spans="9:9" x14ac:dyDescent="0.2">
      <c r="I12850" s="26"/>
    </row>
    <row r="12851" spans="9:9" x14ac:dyDescent="0.2">
      <c r="I12851" s="26"/>
    </row>
    <row r="12852" spans="9:9" x14ac:dyDescent="0.2">
      <c r="I12852" s="26"/>
    </row>
    <row r="12853" spans="9:9" x14ac:dyDescent="0.2">
      <c r="I12853" s="26"/>
    </row>
    <row r="12854" spans="9:9" x14ac:dyDescent="0.2">
      <c r="I12854" s="26"/>
    </row>
    <row r="12855" spans="9:9" x14ac:dyDescent="0.2">
      <c r="I12855" s="26"/>
    </row>
    <row r="12856" spans="9:9" x14ac:dyDescent="0.2">
      <c r="I12856" s="26"/>
    </row>
    <row r="12857" spans="9:9" x14ac:dyDescent="0.2">
      <c r="I12857" s="26"/>
    </row>
    <row r="12858" spans="9:9" x14ac:dyDescent="0.2">
      <c r="I12858" s="26"/>
    </row>
    <row r="12859" spans="9:9" x14ac:dyDescent="0.2">
      <c r="I12859" s="26"/>
    </row>
    <row r="12860" spans="9:9" x14ac:dyDescent="0.2">
      <c r="I12860" s="26"/>
    </row>
    <row r="12861" spans="9:9" x14ac:dyDescent="0.2">
      <c r="I12861" s="26"/>
    </row>
    <row r="12862" spans="9:9" x14ac:dyDescent="0.2">
      <c r="I12862" s="26"/>
    </row>
    <row r="12863" spans="9:9" x14ac:dyDescent="0.2">
      <c r="I12863" s="26"/>
    </row>
    <row r="12864" spans="9:9" x14ac:dyDescent="0.2">
      <c r="I12864" s="26"/>
    </row>
    <row r="12865" spans="9:9" x14ac:dyDescent="0.2">
      <c r="I12865" s="26"/>
    </row>
    <row r="12866" spans="9:9" x14ac:dyDescent="0.2">
      <c r="I12866" s="26"/>
    </row>
    <row r="12867" spans="9:9" x14ac:dyDescent="0.2">
      <c r="I12867" s="26"/>
    </row>
    <row r="12868" spans="9:9" x14ac:dyDescent="0.2">
      <c r="I12868" s="26"/>
    </row>
    <row r="12869" spans="9:9" x14ac:dyDescent="0.2">
      <c r="I12869" s="26"/>
    </row>
    <row r="12870" spans="9:9" x14ac:dyDescent="0.2">
      <c r="I12870" s="26"/>
    </row>
    <row r="12871" spans="9:9" x14ac:dyDescent="0.2">
      <c r="I12871" s="26"/>
    </row>
    <row r="12872" spans="9:9" x14ac:dyDescent="0.2">
      <c r="I12872" s="26"/>
    </row>
    <row r="12873" spans="9:9" x14ac:dyDescent="0.2">
      <c r="I12873" s="26"/>
    </row>
    <row r="12874" spans="9:9" x14ac:dyDescent="0.2">
      <c r="I12874" s="26"/>
    </row>
    <row r="12875" spans="9:9" x14ac:dyDescent="0.2">
      <c r="I12875" s="26"/>
    </row>
    <row r="12876" spans="9:9" x14ac:dyDescent="0.2">
      <c r="I12876" s="26"/>
    </row>
    <row r="12877" spans="9:9" x14ac:dyDescent="0.2">
      <c r="I12877" s="26"/>
    </row>
    <row r="12878" spans="9:9" x14ac:dyDescent="0.2">
      <c r="I12878" s="26"/>
    </row>
    <row r="12879" spans="9:9" x14ac:dyDescent="0.2">
      <c r="I12879" s="26"/>
    </row>
    <row r="12880" spans="9:9" x14ac:dyDescent="0.2">
      <c r="I12880" s="26"/>
    </row>
    <row r="12881" spans="9:9" x14ac:dyDescent="0.2">
      <c r="I12881" s="26"/>
    </row>
    <row r="12882" spans="9:9" x14ac:dyDescent="0.2">
      <c r="I12882" s="26"/>
    </row>
    <row r="12883" spans="9:9" x14ac:dyDescent="0.2">
      <c r="I12883" s="26"/>
    </row>
    <row r="12884" spans="9:9" x14ac:dyDescent="0.2">
      <c r="I12884" s="26"/>
    </row>
    <row r="12885" spans="9:9" x14ac:dyDescent="0.2">
      <c r="I12885" s="26"/>
    </row>
    <row r="12886" spans="9:9" x14ac:dyDescent="0.2">
      <c r="I12886" s="26"/>
    </row>
    <row r="12887" spans="9:9" x14ac:dyDescent="0.2">
      <c r="I12887" s="26"/>
    </row>
    <row r="12888" spans="9:9" x14ac:dyDescent="0.2">
      <c r="I12888" s="26"/>
    </row>
    <row r="12889" spans="9:9" x14ac:dyDescent="0.2">
      <c r="I12889" s="26"/>
    </row>
    <row r="12890" spans="9:9" x14ac:dyDescent="0.2">
      <c r="I12890" s="26"/>
    </row>
    <row r="12891" spans="9:9" x14ac:dyDescent="0.2">
      <c r="I12891" s="26"/>
    </row>
    <row r="12892" spans="9:9" x14ac:dyDescent="0.2">
      <c r="I12892" s="26"/>
    </row>
    <row r="12893" spans="9:9" x14ac:dyDescent="0.2">
      <c r="I12893" s="26"/>
    </row>
    <row r="12894" spans="9:9" x14ac:dyDescent="0.2">
      <c r="I12894" s="26"/>
    </row>
    <row r="12895" spans="9:9" x14ac:dyDescent="0.2">
      <c r="I12895" s="26"/>
    </row>
    <row r="12896" spans="9:9" x14ac:dyDescent="0.2">
      <c r="I12896" s="26"/>
    </row>
    <row r="12897" spans="9:9" x14ac:dyDescent="0.2">
      <c r="I12897" s="26"/>
    </row>
    <row r="12898" spans="9:9" x14ac:dyDescent="0.2">
      <c r="I12898" s="26"/>
    </row>
    <row r="12899" spans="9:9" x14ac:dyDescent="0.2">
      <c r="I12899" s="26"/>
    </row>
    <row r="12900" spans="9:9" x14ac:dyDescent="0.2">
      <c r="I12900" s="26"/>
    </row>
    <row r="12901" spans="9:9" x14ac:dyDescent="0.2">
      <c r="I12901" s="26"/>
    </row>
    <row r="12902" spans="9:9" x14ac:dyDescent="0.2">
      <c r="I12902" s="26"/>
    </row>
    <row r="12903" spans="9:9" x14ac:dyDescent="0.2">
      <c r="I12903" s="26"/>
    </row>
    <row r="12904" spans="9:9" x14ac:dyDescent="0.2">
      <c r="I12904" s="26"/>
    </row>
    <row r="12905" spans="9:9" x14ac:dyDescent="0.2">
      <c r="I12905" s="26"/>
    </row>
    <row r="12906" spans="9:9" x14ac:dyDescent="0.2">
      <c r="I12906" s="26"/>
    </row>
    <row r="12907" spans="9:9" x14ac:dyDescent="0.2">
      <c r="I12907" s="26"/>
    </row>
    <row r="12908" spans="9:9" x14ac:dyDescent="0.2">
      <c r="I12908" s="26"/>
    </row>
    <row r="12909" spans="9:9" x14ac:dyDescent="0.2">
      <c r="I12909" s="26"/>
    </row>
    <row r="12910" spans="9:9" x14ac:dyDescent="0.2">
      <c r="I12910" s="26"/>
    </row>
    <row r="12911" spans="9:9" x14ac:dyDescent="0.2">
      <c r="I12911" s="26"/>
    </row>
    <row r="12912" spans="9:9" x14ac:dyDescent="0.2">
      <c r="I12912" s="26"/>
    </row>
    <row r="12913" spans="9:9" x14ac:dyDescent="0.2">
      <c r="I12913" s="26"/>
    </row>
    <row r="12914" spans="9:9" x14ac:dyDescent="0.2">
      <c r="I12914" s="26"/>
    </row>
    <row r="12915" spans="9:9" x14ac:dyDescent="0.2">
      <c r="I12915" s="26"/>
    </row>
    <row r="12916" spans="9:9" x14ac:dyDescent="0.2">
      <c r="I12916" s="26"/>
    </row>
    <row r="12917" spans="9:9" x14ac:dyDescent="0.2">
      <c r="I12917" s="26"/>
    </row>
    <row r="12918" spans="9:9" x14ac:dyDescent="0.2">
      <c r="I12918" s="26"/>
    </row>
    <row r="12919" spans="9:9" x14ac:dyDescent="0.2">
      <c r="I12919" s="26"/>
    </row>
    <row r="12920" spans="9:9" x14ac:dyDescent="0.2">
      <c r="I12920" s="26"/>
    </row>
    <row r="12921" spans="9:9" x14ac:dyDescent="0.2">
      <c r="I12921" s="26"/>
    </row>
    <row r="12922" spans="9:9" x14ac:dyDescent="0.2">
      <c r="I12922" s="26"/>
    </row>
    <row r="12923" spans="9:9" x14ac:dyDescent="0.2">
      <c r="I12923" s="26"/>
    </row>
    <row r="12924" spans="9:9" x14ac:dyDescent="0.2">
      <c r="I12924" s="26"/>
    </row>
    <row r="12925" spans="9:9" x14ac:dyDescent="0.2">
      <c r="I12925" s="26"/>
    </row>
    <row r="12926" spans="9:9" x14ac:dyDescent="0.2">
      <c r="I12926" s="26"/>
    </row>
    <row r="12927" spans="9:9" x14ac:dyDescent="0.2">
      <c r="I12927" s="26"/>
    </row>
    <row r="12928" spans="9:9" x14ac:dyDescent="0.2">
      <c r="I12928" s="26"/>
    </row>
    <row r="12929" spans="9:9" x14ac:dyDescent="0.2">
      <c r="I12929" s="26"/>
    </row>
    <row r="12930" spans="9:9" x14ac:dyDescent="0.2">
      <c r="I12930" s="26"/>
    </row>
    <row r="12931" spans="9:9" x14ac:dyDescent="0.2">
      <c r="I12931" s="26"/>
    </row>
    <row r="12932" spans="9:9" x14ac:dyDescent="0.2">
      <c r="I12932" s="26"/>
    </row>
    <row r="12933" spans="9:9" x14ac:dyDescent="0.2">
      <c r="I12933" s="26"/>
    </row>
    <row r="12934" spans="9:9" x14ac:dyDescent="0.2">
      <c r="I12934" s="26"/>
    </row>
    <row r="12935" spans="9:9" x14ac:dyDescent="0.2">
      <c r="I12935" s="26"/>
    </row>
    <row r="12936" spans="9:9" x14ac:dyDescent="0.2">
      <c r="I12936" s="26"/>
    </row>
    <row r="12937" spans="9:9" x14ac:dyDescent="0.2">
      <c r="I12937" s="26"/>
    </row>
    <row r="12938" spans="9:9" x14ac:dyDescent="0.2">
      <c r="I12938" s="26"/>
    </row>
    <row r="12939" spans="9:9" x14ac:dyDescent="0.2">
      <c r="I12939" s="26"/>
    </row>
    <row r="12940" spans="9:9" x14ac:dyDescent="0.2">
      <c r="I12940" s="26"/>
    </row>
    <row r="12941" spans="9:9" x14ac:dyDescent="0.2">
      <c r="I12941" s="26"/>
    </row>
    <row r="12942" spans="9:9" x14ac:dyDescent="0.2">
      <c r="I12942" s="26"/>
    </row>
    <row r="12943" spans="9:9" x14ac:dyDescent="0.2">
      <c r="I12943" s="26"/>
    </row>
    <row r="12944" spans="9:9" x14ac:dyDescent="0.2">
      <c r="I12944" s="26"/>
    </row>
    <row r="12945" spans="9:9" x14ac:dyDescent="0.2">
      <c r="I12945" s="26"/>
    </row>
    <row r="12946" spans="9:9" x14ac:dyDescent="0.2">
      <c r="I12946" s="26"/>
    </row>
    <row r="12947" spans="9:9" x14ac:dyDescent="0.2">
      <c r="I12947" s="26"/>
    </row>
    <row r="12948" spans="9:9" x14ac:dyDescent="0.2">
      <c r="I12948" s="26"/>
    </row>
    <row r="12949" spans="9:9" x14ac:dyDescent="0.2">
      <c r="I12949" s="26"/>
    </row>
    <row r="12950" spans="9:9" x14ac:dyDescent="0.2">
      <c r="I12950" s="26"/>
    </row>
    <row r="12951" spans="9:9" x14ac:dyDescent="0.2">
      <c r="I12951" s="26"/>
    </row>
    <row r="12952" spans="9:9" x14ac:dyDescent="0.2">
      <c r="I12952" s="26"/>
    </row>
    <row r="12953" spans="9:9" x14ac:dyDescent="0.2">
      <c r="I12953" s="26"/>
    </row>
    <row r="12954" spans="9:9" x14ac:dyDescent="0.2">
      <c r="I12954" s="26"/>
    </row>
    <row r="12955" spans="9:9" x14ac:dyDescent="0.2">
      <c r="I12955" s="26"/>
    </row>
    <row r="12956" spans="9:9" x14ac:dyDescent="0.2">
      <c r="I12956" s="26"/>
    </row>
    <row r="12957" spans="9:9" x14ac:dyDescent="0.2">
      <c r="I12957" s="26"/>
    </row>
    <row r="12958" spans="9:9" x14ac:dyDescent="0.2">
      <c r="I12958" s="26"/>
    </row>
    <row r="12959" spans="9:9" x14ac:dyDescent="0.2">
      <c r="I12959" s="26"/>
    </row>
    <row r="12960" spans="9:9" x14ac:dyDescent="0.2">
      <c r="I12960" s="26"/>
    </row>
    <row r="12961" spans="9:9" x14ac:dyDescent="0.2">
      <c r="I12961" s="26"/>
    </row>
    <row r="12962" spans="9:9" x14ac:dyDescent="0.2">
      <c r="I12962" s="26"/>
    </row>
    <row r="12963" spans="9:9" x14ac:dyDescent="0.2">
      <c r="I12963" s="26"/>
    </row>
    <row r="12964" spans="9:9" x14ac:dyDescent="0.2">
      <c r="I12964" s="26"/>
    </row>
    <row r="12965" spans="9:9" x14ac:dyDescent="0.2">
      <c r="I12965" s="26"/>
    </row>
    <row r="12966" spans="9:9" x14ac:dyDescent="0.2">
      <c r="I12966" s="26"/>
    </row>
    <row r="12967" spans="9:9" x14ac:dyDescent="0.2">
      <c r="I12967" s="26"/>
    </row>
    <row r="12968" spans="9:9" x14ac:dyDescent="0.2">
      <c r="I12968" s="26"/>
    </row>
    <row r="12969" spans="9:9" x14ac:dyDescent="0.2">
      <c r="I12969" s="26"/>
    </row>
    <row r="12970" spans="9:9" x14ac:dyDescent="0.2">
      <c r="I12970" s="26"/>
    </row>
    <row r="12971" spans="9:9" x14ac:dyDescent="0.2">
      <c r="I12971" s="26"/>
    </row>
    <row r="12972" spans="9:9" x14ac:dyDescent="0.2">
      <c r="I12972" s="26"/>
    </row>
    <row r="12973" spans="9:9" x14ac:dyDescent="0.2">
      <c r="I12973" s="26"/>
    </row>
    <row r="12974" spans="9:9" x14ac:dyDescent="0.2">
      <c r="I12974" s="26"/>
    </row>
    <row r="12975" spans="9:9" x14ac:dyDescent="0.2">
      <c r="I12975" s="26"/>
    </row>
    <row r="12976" spans="9:9" x14ac:dyDescent="0.2">
      <c r="I12976" s="26"/>
    </row>
    <row r="12977" spans="9:9" x14ac:dyDescent="0.2">
      <c r="I12977" s="26"/>
    </row>
    <row r="12978" spans="9:9" x14ac:dyDescent="0.2">
      <c r="I12978" s="26"/>
    </row>
    <row r="12979" spans="9:9" x14ac:dyDescent="0.2">
      <c r="I12979" s="26"/>
    </row>
    <row r="12980" spans="9:9" x14ac:dyDescent="0.2">
      <c r="I12980" s="26"/>
    </row>
    <row r="12981" spans="9:9" x14ac:dyDescent="0.2">
      <c r="I12981" s="26"/>
    </row>
    <row r="12982" spans="9:9" x14ac:dyDescent="0.2">
      <c r="I12982" s="26"/>
    </row>
    <row r="12983" spans="9:9" x14ac:dyDescent="0.2">
      <c r="I12983" s="26"/>
    </row>
    <row r="12984" spans="9:9" x14ac:dyDescent="0.2">
      <c r="I12984" s="26"/>
    </row>
    <row r="12985" spans="9:9" x14ac:dyDescent="0.2">
      <c r="I12985" s="26"/>
    </row>
    <row r="12986" spans="9:9" x14ac:dyDescent="0.2">
      <c r="I12986" s="26"/>
    </row>
    <row r="12987" spans="9:9" x14ac:dyDescent="0.2">
      <c r="I12987" s="26"/>
    </row>
    <row r="12988" spans="9:9" x14ac:dyDescent="0.2">
      <c r="I12988" s="26"/>
    </row>
    <row r="12989" spans="9:9" x14ac:dyDescent="0.2">
      <c r="I12989" s="26"/>
    </row>
    <row r="12990" spans="9:9" x14ac:dyDescent="0.2">
      <c r="I12990" s="26"/>
    </row>
    <row r="12991" spans="9:9" x14ac:dyDescent="0.2">
      <c r="I12991" s="26"/>
    </row>
    <row r="12992" spans="9:9" x14ac:dyDescent="0.2">
      <c r="I12992" s="26"/>
    </row>
    <row r="12993" spans="9:9" x14ac:dyDescent="0.2">
      <c r="I12993" s="26"/>
    </row>
    <row r="12994" spans="9:9" x14ac:dyDescent="0.2">
      <c r="I12994" s="26"/>
    </row>
    <row r="12995" spans="9:9" x14ac:dyDescent="0.2">
      <c r="I12995" s="26"/>
    </row>
    <row r="12996" spans="9:9" x14ac:dyDescent="0.2">
      <c r="I12996" s="26"/>
    </row>
    <row r="12997" spans="9:9" x14ac:dyDescent="0.2">
      <c r="I12997" s="26"/>
    </row>
    <row r="12998" spans="9:9" x14ac:dyDescent="0.2">
      <c r="I12998" s="26"/>
    </row>
    <row r="12999" spans="9:9" x14ac:dyDescent="0.2">
      <c r="I12999" s="26"/>
    </row>
    <row r="13000" spans="9:9" x14ac:dyDescent="0.2">
      <c r="I13000" s="26"/>
    </row>
    <row r="13001" spans="9:9" x14ac:dyDescent="0.2">
      <c r="I13001" s="26"/>
    </row>
    <row r="13002" spans="9:9" x14ac:dyDescent="0.2">
      <c r="I13002" s="26"/>
    </row>
    <row r="13003" spans="9:9" x14ac:dyDescent="0.2">
      <c r="I13003" s="26"/>
    </row>
    <row r="13004" spans="9:9" x14ac:dyDescent="0.2">
      <c r="I13004" s="26"/>
    </row>
    <row r="13005" spans="9:9" x14ac:dyDescent="0.2">
      <c r="I13005" s="26"/>
    </row>
    <row r="13006" spans="9:9" x14ac:dyDescent="0.2">
      <c r="I13006" s="26"/>
    </row>
    <row r="13007" spans="9:9" x14ac:dyDescent="0.2">
      <c r="I13007" s="26"/>
    </row>
    <row r="13008" spans="9:9" x14ac:dyDescent="0.2">
      <c r="I13008" s="26"/>
    </row>
    <row r="13009" spans="9:9" x14ac:dyDescent="0.2">
      <c r="I13009" s="26"/>
    </row>
    <row r="13010" spans="9:9" x14ac:dyDescent="0.2">
      <c r="I13010" s="26"/>
    </row>
    <row r="13011" spans="9:9" x14ac:dyDescent="0.2">
      <c r="I13011" s="26"/>
    </row>
    <row r="13012" spans="9:9" x14ac:dyDescent="0.2">
      <c r="I13012" s="26"/>
    </row>
    <row r="13013" spans="9:9" x14ac:dyDescent="0.2">
      <c r="I13013" s="26"/>
    </row>
    <row r="13014" spans="9:9" x14ac:dyDescent="0.2">
      <c r="I13014" s="26"/>
    </row>
    <row r="13015" spans="9:9" x14ac:dyDescent="0.2">
      <c r="I13015" s="26"/>
    </row>
    <row r="13016" spans="9:9" x14ac:dyDescent="0.2">
      <c r="I13016" s="26"/>
    </row>
    <row r="13017" spans="9:9" x14ac:dyDescent="0.2">
      <c r="I13017" s="26"/>
    </row>
    <row r="13018" spans="9:9" x14ac:dyDescent="0.2">
      <c r="I13018" s="26"/>
    </row>
    <row r="13019" spans="9:9" x14ac:dyDescent="0.2">
      <c r="I13019" s="26"/>
    </row>
    <row r="13020" spans="9:9" x14ac:dyDescent="0.2">
      <c r="I13020" s="26"/>
    </row>
    <row r="13021" spans="9:9" x14ac:dyDescent="0.2">
      <c r="I13021" s="26"/>
    </row>
    <row r="13022" spans="9:9" x14ac:dyDescent="0.2">
      <c r="I13022" s="26"/>
    </row>
    <row r="13023" spans="9:9" x14ac:dyDescent="0.2">
      <c r="I13023" s="26"/>
    </row>
    <row r="13024" spans="9:9" x14ac:dyDescent="0.2">
      <c r="I13024" s="26"/>
    </row>
    <row r="13025" spans="9:9" x14ac:dyDescent="0.2">
      <c r="I13025" s="26"/>
    </row>
    <row r="13026" spans="9:9" x14ac:dyDescent="0.2">
      <c r="I13026" s="26"/>
    </row>
    <row r="13027" spans="9:9" x14ac:dyDescent="0.2">
      <c r="I13027" s="26"/>
    </row>
    <row r="13028" spans="9:9" x14ac:dyDescent="0.2">
      <c r="I13028" s="26"/>
    </row>
    <row r="13029" spans="9:9" x14ac:dyDescent="0.2">
      <c r="I13029" s="26"/>
    </row>
    <row r="13030" spans="9:9" x14ac:dyDescent="0.2">
      <c r="I13030" s="26"/>
    </row>
    <row r="13031" spans="9:9" x14ac:dyDescent="0.2">
      <c r="I13031" s="26"/>
    </row>
    <row r="13032" spans="9:9" x14ac:dyDescent="0.2">
      <c r="I13032" s="26"/>
    </row>
    <row r="13033" spans="9:9" x14ac:dyDescent="0.2">
      <c r="I13033" s="26"/>
    </row>
    <row r="13034" spans="9:9" x14ac:dyDescent="0.2">
      <c r="I13034" s="26"/>
    </row>
    <row r="13035" spans="9:9" x14ac:dyDescent="0.2">
      <c r="I13035" s="26"/>
    </row>
    <row r="13036" spans="9:9" x14ac:dyDescent="0.2">
      <c r="I13036" s="26"/>
    </row>
    <row r="13037" spans="9:9" x14ac:dyDescent="0.2">
      <c r="I13037" s="26"/>
    </row>
    <row r="13038" spans="9:9" x14ac:dyDescent="0.2">
      <c r="I13038" s="26"/>
    </row>
    <row r="13039" spans="9:9" x14ac:dyDescent="0.2">
      <c r="I13039" s="26"/>
    </row>
    <row r="13040" spans="9:9" x14ac:dyDescent="0.2">
      <c r="I13040" s="26"/>
    </row>
    <row r="13041" spans="9:9" x14ac:dyDescent="0.2">
      <c r="I13041" s="26"/>
    </row>
    <row r="13042" spans="9:9" x14ac:dyDescent="0.2">
      <c r="I13042" s="26"/>
    </row>
    <row r="13043" spans="9:9" x14ac:dyDescent="0.2">
      <c r="I13043" s="26"/>
    </row>
    <row r="13044" spans="9:9" x14ac:dyDescent="0.2">
      <c r="I13044" s="26"/>
    </row>
    <row r="13045" spans="9:9" x14ac:dyDescent="0.2">
      <c r="I13045" s="26"/>
    </row>
    <row r="13046" spans="9:9" x14ac:dyDescent="0.2">
      <c r="I13046" s="26"/>
    </row>
    <row r="13047" spans="9:9" x14ac:dyDescent="0.2">
      <c r="I13047" s="26"/>
    </row>
    <row r="13048" spans="9:9" x14ac:dyDescent="0.2">
      <c r="I13048" s="26"/>
    </row>
    <row r="13049" spans="9:9" x14ac:dyDescent="0.2">
      <c r="I13049" s="26"/>
    </row>
    <row r="13050" spans="9:9" x14ac:dyDescent="0.2">
      <c r="I13050" s="26"/>
    </row>
    <row r="13051" spans="9:9" x14ac:dyDescent="0.2">
      <c r="I13051" s="26"/>
    </row>
    <row r="13052" spans="9:9" x14ac:dyDescent="0.2">
      <c r="I13052" s="26"/>
    </row>
    <row r="13053" spans="9:9" x14ac:dyDescent="0.2">
      <c r="I13053" s="26"/>
    </row>
    <row r="13054" spans="9:9" x14ac:dyDescent="0.2">
      <c r="I13054" s="26"/>
    </row>
    <row r="13055" spans="9:9" x14ac:dyDescent="0.2">
      <c r="I13055" s="26"/>
    </row>
    <row r="13056" spans="9:9" x14ac:dyDescent="0.2">
      <c r="I13056" s="26"/>
    </row>
    <row r="13057" spans="9:9" x14ac:dyDescent="0.2">
      <c r="I13057" s="26"/>
    </row>
    <row r="13058" spans="9:9" x14ac:dyDescent="0.2">
      <c r="I13058" s="26"/>
    </row>
    <row r="13059" spans="9:9" x14ac:dyDescent="0.2">
      <c r="I13059" s="26"/>
    </row>
    <row r="13060" spans="9:9" x14ac:dyDescent="0.2">
      <c r="I13060" s="26"/>
    </row>
    <row r="13061" spans="9:9" x14ac:dyDescent="0.2">
      <c r="I13061" s="26"/>
    </row>
    <row r="13062" spans="9:9" x14ac:dyDescent="0.2">
      <c r="I13062" s="26"/>
    </row>
    <row r="13063" spans="9:9" x14ac:dyDescent="0.2">
      <c r="I13063" s="26"/>
    </row>
    <row r="13064" spans="9:9" x14ac:dyDescent="0.2">
      <c r="I13064" s="26"/>
    </row>
    <row r="13065" spans="9:9" x14ac:dyDescent="0.2">
      <c r="I13065" s="26"/>
    </row>
    <row r="13066" spans="9:9" x14ac:dyDescent="0.2">
      <c r="I13066" s="26"/>
    </row>
    <row r="13067" spans="9:9" x14ac:dyDescent="0.2">
      <c r="I13067" s="26"/>
    </row>
    <row r="13068" spans="9:9" x14ac:dyDescent="0.2">
      <c r="I13068" s="26"/>
    </row>
    <row r="13069" spans="9:9" x14ac:dyDescent="0.2">
      <c r="I13069" s="26"/>
    </row>
    <row r="13070" spans="9:9" x14ac:dyDescent="0.2">
      <c r="I13070" s="26"/>
    </row>
    <row r="13071" spans="9:9" x14ac:dyDescent="0.2">
      <c r="I13071" s="26"/>
    </row>
    <row r="13072" spans="9:9" x14ac:dyDescent="0.2">
      <c r="I13072" s="26"/>
    </row>
    <row r="13073" spans="9:9" x14ac:dyDescent="0.2">
      <c r="I13073" s="26"/>
    </row>
    <row r="13074" spans="9:9" x14ac:dyDescent="0.2">
      <c r="I13074" s="26"/>
    </row>
    <row r="13075" spans="9:9" x14ac:dyDescent="0.2">
      <c r="I13075" s="26"/>
    </row>
    <row r="13076" spans="9:9" x14ac:dyDescent="0.2">
      <c r="I13076" s="26"/>
    </row>
    <row r="13077" spans="9:9" x14ac:dyDescent="0.2">
      <c r="I13077" s="26"/>
    </row>
    <row r="13078" spans="9:9" x14ac:dyDescent="0.2">
      <c r="I13078" s="26"/>
    </row>
    <row r="13079" spans="9:9" x14ac:dyDescent="0.2">
      <c r="I13079" s="26"/>
    </row>
    <row r="13080" spans="9:9" x14ac:dyDescent="0.2">
      <c r="I13080" s="26"/>
    </row>
    <row r="13081" spans="9:9" x14ac:dyDescent="0.2">
      <c r="I13081" s="26"/>
    </row>
    <row r="13082" spans="9:9" x14ac:dyDescent="0.2">
      <c r="I13082" s="26"/>
    </row>
    <row r="13083" spans="9:9" x14ac:dyDescent="0.2">
      <c r="I13083" s="26"/>
    </row>
    <row r="13084" spans="9:9" x14ac:dyDescent="0.2">
      <c r="I13084" s="26"/>
    </row>
    <row r="13085" spans="9:9" x14ac:dyDescent="0.2">
      <c r="I13085" s="26"/>
    </row>
    <row r="13086" spans="9:9" x14ac:dyDescent="0.2">
      <c r="I13086" s="26"/>
    </row>
    <row r="13087" spans="9:9" x14ac:dyDescent="0.2">
      <c r="I13087" s="26"/>
    </row>
    <row r="13088" spans="9:9" x14ac:dyDescent="0.2">
      <c r="I13088" s="26"/>
    </row>
    <row r="13089" spans="9:9" x14ac:dyDescent="0.2">
      <c r="I13089" s="26"/>
    </row>
    <row r="13090" spans="9:9" x14ac:dyDescent="0.2">
      <c r="I13090" s="26"/>
    </row>
    <row r="13091" spans="9:9" x14ac:dyDescent="0.2">
      <c r="I13091" s="26"/>
    </row>
    <row r="13092" spans="9:9" x14ac:dyDescent="0.2">
      <c r="I13092" s="26"/>
    </row>
    <row r="13093" spans="9:9" x14ac:dyDescent="0.2">
      <c r="I13093" s="26"/>
    </row>
    <row r="13094" spans="9:9" x14ac:dyDescent="0.2">
      <c r="I13094" s="26"/>
    </row>
    <row r="13095" spans="9:9" x14ac:dyDescent="0.2">
      <c r="I13095" s="26"/>
    </row>
    <row r="13096" spans="9:9" x14ac:dyDescent="0.2">
      <c r="I13096" s="26"/>
    </row>
    <row r="13097" spans="9:9" x14ac:dyDescent="0.2">
      <c r="I13097" s="26"/>
    </row>
    <row r="13098" spans="9:9" x14ac:dyDescent="0.2">
      <c r="I13098" s="26"/>
    </row>
    <row r="13099" spans="9:9" x14ac:dyDescent="0.2">
      <c r="I13099" s="26"/>
    </row>
    <row r="13100" spans="9:9" x14ac:dyDescent="0.2">
      <c r="I13100" s="26"/>
    </row>
    <row r="13101" spans="9:9" x14ac:dyDescent="0.2">
      <c r="I13101" s="26"/>
    </row>
    <row r="13102" spans="9:9" x14ac:dyDescent="0.2">
      <c r="I13102" s="26"/>
    </row>
    <row r="13103" spans="9:9" x14ac:dyDescent="0.2">
      <c r="I13103" s="26"/>
    </row>
    <row r="13104" spans="9:9" x14ac:dyDescent="0.2">
      <c r="I13104" s="26"/>
    </row>
    <row r="13105" spans="9:9" x14ac:dyDescent="0.2">
      <c r="I13105" s="26"/>
    </row>
    <row r="13106" spans="9:9" x14ac:dyDescent="0.2">
      <c r="I13106" s="26"/>
    </row>
    <row r="13107" spans="9:9" x14ac:dyDescent="0.2">
      <c r="I13107" s="26"/>
    </row>
    <row r="13108" spans="9:9" x14ac:dyDescent="0.2">
      <c r="I13108" s="26"/>
    </row>
    <row r="13109" spans="9:9" x14ac:dyDescent="0.2">
      <c r="I13109" s="26"/>
    </row>
    <row r="13110" spans="9:9" x14ac:dyDescent="0.2">
      <c r="I13110" s="26"/>
    </row>
    <row r="13111" spans="9:9" x14ac:dyDescent="0.2">
      <c r="I13111" s="26"/>
    </row>
    <row r="13112" spans="9:9" x14ac:dyDescent="0.2">
      <c r="I13112" s="26"/>
    </row>
    <row r="13113" spans="9:9" x14ac:dyDescent="0.2">
      <c r="I13113" s="26"/>
    </row>
    <row r="13114" spans="9:9" x14ac:dyDescent="0.2">
      <c r="I13114" s="26"/>
    </row>
    <row r="13115" spans="9:9" x14ac:dyDescent="0.2">
      <c r="I13115" s="26"/>
    </row>
    <row r="13116" spans="9:9" x14ac:dyDescent="0.2">
      <c r="I13116" s="26"/>
    </row>
    <row r="13117" spans="9:9" x14ac:dyDescent="0.2">
      <c r="I13117" s="26"/>
    </row>
    <row r="13118" spans="9:9" x14ac:dyDescent="0.2">
      <c r="I13118" s="26"/>
    </row>
    <row r="13119" spans="9:9" x14ac:dyDescent="0.2">
      <c r="I13119" s="26"/>
    </row>
    <row r="13120" spans="9:9" x14ac:dyDescent="0.2">
      <c r="I13120" s="26"/>
    </row>
    <row r="13121" spans="9:9" x14ac:dyDescent="0.2">
      <c r="I13121" s="26"/>
    </row>
    <row r="13122" spans="9:9" x14ac:dyDescent="0.2">
      <c r="I13122" s="26"/>
    </row>
    <row r="13123" spans="9:9" x14ac:dyDescent="0.2">
      <c r="I13123" s="26"/>
    </row>
    <row r="13124" spans="9:9" x14ac:dyDescent="0.2">
      <c r="I13124" s="26"/>
    </row>
    <row r="13125" spans="9:9" x14ac:dyDescent="0.2">
      <c r="I13125" s="26"/>
    </row>
    <row r="13126" spans="9:9" x14ac:dyDescent="0.2">
      <c r="I13126" s="26"/>
    </row>
    <row r="13127" spans="9:9" x14ac:dyDescent="0.2">
      <c r="I13127" s="26"/>
    </row>
    <row r="13128" spans="9:9" x14ac:dyDescent="0.2">
      <c r="I13128" s="26"/>
    </row>
    <row r="13129" spans="9:9" x14ac:dyDescent="0.2">
      <c r="I13129" s="26"/>
    </row>
    <row r="13130" spans="9:9" x14ac:dyDescent="0.2">
      <c r="I13130" s="26"/>
    </row>
    <row r="13131" spans="9:9" x14ac:dyDescent="0.2">
      <c r="I13131" s="26"/>
    </row>
    <row r="13132" spans="9:9" x14ac:dyDescent="0.2">
      <c r="I13132" s="26"/>
    </row>
    <row r="13133" spans="9:9" x14ac:dyDescent="0.2">
      <c r="I13133" s="26"/>
    </row>
    <row r="13134" spans="9:9" x14ac:dyDescent="0.2">
      <c r="I13134" s="26"/>
    </row>
    <row r="13135" spans="9:9" x14ac:dyDescent="0.2">
      <c r="I13135" s="26"/>
    </row>
    <row r="13136" spans="9:9" x14ac:dyDescent="0.2">
      <c r="I13136" s="26"/>
    </row>
    <row r="13137" spans="9:9" x14ac:dyDescent="0.2">
      <c r="I13137" s="26"/>
    </row>
    <row r="13138" spans="9:9" x14ac:dyDescent="0.2">
      <c r="I13138" s="26"/>
    </row>
    <row r="13139" spans="9:9" x14ac:dyDescent="0.2">
      <c r="I13139" s="26"/>
    </row>
    <row r="13140" spans="9:9" x14ac:dyDescent="0.2">
      <c r="I13140" s="26"/>
    </row>
    <row r="13141" spans="9:9" x14ac:dyDescent="0.2">
      <c r="I13141" s="26"/>
    </row>
    <row r="13142" spans="9:9" x14ac:dyDescent="0.2">
      <c r="I13142" s="26"/>
    </row>
    <row r="13143" spans="9:9" x14ac:dyDescent="0.2">
      <c r="I13143" s="26"/>
    </row>
    <row r="13144" spans="9:9" x14ac:dyDescent="0.2">
      <c r="I13144" s="26"/>
    </row>
    <row r="13145" spans="9:9" x14ac:dyDescent="0.2">
      <c r="I13145" s="26"/>
    </row>
    <row r="13146" spans="9:9" x14ac:dyDescent="0.2">
      <c r="I13146" s="26"/>
    </row>
    <row r="13147" spans="9:9" x14ac:dyDescent="0.2">
      <c r="I13147" s="26"/>
    </row>
    <row r="13148" spans="9:9" x14ac:dyDescent="0.2">
      <c r="I13148" s="26"/>
    </row>
    <row r="13149" spans="9:9" x14ac:dyDescent="0.2">
      <c r="I13149" s="26"/>
    </row>
    <row r="13150" spans="9:9" x14ac:dyDescent="0.2">
      <c r="I13150" s="26"/>
    </row>
    <row r="13151" spans="9:9" x14ac:dyDescent="0.2">
      <c r="I13151" s="26"/>
    </row>
    <row r="13152" spans="9:9" x14ac:dyDescent="0.2">
      <c r="I13152" s="26"/>
    </row>
    <row r="13153" spans="9:9" x14ac:dyDescent="0.2">
      <c r="I13153" s="26"/>
    </row>
    <row r="13154" spans="9:9" x14ac:dyDescent="0.2">
      <c r="I13154" s="26"/>
    </row>
    <row r="13155" spans="9:9" x14ac:dyDescent="0.2">
      <c r="I13155" s="26"/>
    </row>
    <row r="13156" spans="9:9" x14ac:dyDescent="0.2">
      <c r="I13156" s="26"/>
    </row>
    <row r="13157" spans="9:9" x14ac:dyDescent="0.2">
      <c r="I13157" s="26"/>
    </row>
    <row r="13158" spans="9:9" x14ac:dyDescent="0.2">
      <c r="I13158" s="26"/>
    </row>
    <row r="13159" spans="9:9" x14ac:dyDescent="0.2">
      <c r="I13159" s="26"/>
    </row>
    <row r="13160" spans="9:9" x14ac:dyDescent="0.2">
      <c r="I13160" s="26"/>
    </row>
    <row r="13161" spans="9:9" x14ac:dyDescent="0.2">
      <c r="I13161" s="26"/>
    </row>
    <row r="13162" spans="9:9" x14ac:dyDescent="0.2">
      <c r="I13162" s="26"/>
    </row>
    <row r="13163" spans="9:9" x14ac:dyDescent="0.2">
      <c r="I13163" s="26"/>
    </row>
    <row r="13164" spans="9:9" x14ac:dyDescent="0.2">
      <c r="I13164" s="26"/>
    </row>
    <row r="13165" spans="9:9" x14ac:dyDescent="0.2">
      <c r="I13165" s="26"/>
    </row>
    <row r="13166" spans="9:9" x14ac:dyDescent="0.2">
      <c r="I13166" s="26"/>
    </row>
    <row r="13167" spans="9:9" x14ac:dyDescent="0.2">
      <c r="I13167" s="26"/>
    </row>
    <row r="13168" spans="9:9" x14ac:dyDescent="0.2">
      <c r="I13168" s="26"/>
    </row>
    <row r="13169" spans="9:9" x14ac:dyDescent="0.2">
      <c r="I13169" s="26"/>
    </row>
    <row r="13170" spans="9:9" x14ac:dyDescent="0.2">
      <c r="I13170" s="26"/>
    </row>
    <row r="13171" spans="9:9" x14ac:dyDescent="0.2">
      <c r="I13171" s="26"/>
    </row>
    <row r="13172" spans="9:9" x14ac:dyDescent="0.2">
      <c r="I13172" s="26"/>
    </row>
    <row r="13173" spans="9:9" x14ac:dyDescent="0.2">
      <c r="I13173" s="26"/>
    </row>
    <row r="13174" spans="9:9" x14ac:dyDescent="0.2">
      <c r="I13174" s="26"/>
    </row>
    <row r="13175" spans="9:9" x14ac:dyDescent="0.2">
      <c r="I13175" s="26"/>
    </row>
    <row r="13176" spans="9:9" x14ac:dyDescent="0.2">
      <c r="I13176" s="26"/>
    </row>
    <row r="13177" spans="9:9" x14ac:dyDescent="0.2">
      <c r="I13177" s="26"/>
    </row>
    <row r="13178" spans="9:9" x14ac:dyDescent="0.2">
      <c r="I13178" s="26"/>
    </row>
    <row r="13179" spans="9:9" x14ac:dyDescent="0.2">
      <c r="I13179" s="26"/>
    </row>
    <row r="13180" spans="9:9" x14ac:dyDescent="0.2">
      <c r="I13180" s="26"/>
    </row>
    <row r="13181" spans="9:9" x14ac:dyDescent="0.2">
      <c r="I13181" s="26"/>
    </row>
    <row r="13182" spans="9:9" x14ac:dyDescent="0.2">
      <c r="I13182" s="26"/>
    </row>
    <row r="13183" spans="9:9" x14ac:dyDescent="0.2">
      <c r="I13183" s="26"/>
    </row>
    <row r="13184" spans="9:9" x14ac:dyDescent="0.2">
      <c r="I13184" s="26"/>
    </row>
    <row r="13185" spans="9:9" x14ac:dyDescent="0.2">
      <c r="I13185" s="26"/>
    </row>
    <row r="13186" spans="9:9" x14ac:dyDescent="0.2">
      <c r="I13186" s="26"/>
    </row>
    <row r="13187" spans="9:9" x14ac:dyDescent="0.2">
      <c r="I13187" s="26"/>
    </row>
    <row r="13188" spans="9:9" x14ac:dyDescent="0.2">
      <c r="I13188" s="26"/>
    </row>
    <row r="13189" spans="9:9" x14ac:dyDescent="0.2">
      <c r="I13189" s="26"/>
    </row>
    <row r="13190" spans="9:9" x14ac:dyDescent="0.2">
      <c r="I13190" s="26"/>
    </row>
    <row r="13191" spans="9:9" x14ac:dyDescent="0.2">
      <c r="I13191" s="26"/>
    </row>
    <row r="13192" spans="9:9" x14ac:dyDescent="0.2">
      <c r="I13192" s="26"/>
    </row>
    <row r="13193" spans="9:9" x14ac:dyDescent="0.2">
      <c r="I13193" s="26"/>
    </row>
    <row r="13194" spans="9:9" x14ac:dyDescent="0.2">
      <c r="I13194" s="26"/>
    </row>
    <row r="13195" spans="9:9" x14ac:dyDescent="0.2">
      <c r="I13195" s="26"/>
    </row>
    <row r="13196" spans="9:9" x14ac:dyDescent="0.2">
      <c r="I13196" s="26"/>
    </row>
    <row r="13197" spans="9:9" x14ac:dyDescent="0.2">
      <c r="I13197" s="26"/>
    </row>
    <row r="13198" spans="9:9" x14ac:dyDescent="0.2">
      <c r="I13198" s="26"/>
    </row>
    <row r="13199" spans="9:9" x14ac:dyDescent="0.2">
      <c r="I13199" s="26"/>
    </row>
    <row r="13200" spans="9:9" x14ac:dyDescent="0.2">
      <c r="I13200" s="26"/>
    </row>
    <row r="13201" spans="9:9" x14ac:dyDescent="0.2">
      <c r="I13201" s="26"/>
    </row>
    <row r="13202" spans="9:9" x14ac:dyDescent="0.2">
      <c r="I13202" s="26"/>
    </row>
    <row r="13203" spans="9:9" x14ac:dyDescent="0.2">
      <c r="I13203" s="26"/>
    </row>
    <row r="13204" spans="9:9" x14ac:dyDescent="0.2">
      <c r="I13204" s="26"/>
    </row>
    <row r="13205" spans="9:9" x14ac:dyDescent="0.2">
      <c r="I13205" s="26"/>
    </row>
    <row r="13206" spans="9:9" x14ac:dyDescent="0.2">
      <c r="I13206" s="26"/>
    </row>
    <row r="13207" spans="9:9" x14ac:dyDescent="0.2">
      <c r="I13207" s="26"/>
    </row>
    <row r="13208" spans="9:9" x14ac:dyDescent="0.2">
      <c r="I13208" s="26"/>
    </row>
    <row r="13209" spans="9:9" x14ac:dyDescent="0.2">
      <c r="I13209" s="26"/>
    </row>
    <row r="13210" spans="9:9" x14ac:dyDescent="0.2">
      <c r="I13210" s="26"/>
    </row>
    <row r="13211" spans="9:9" x14ac:dyDescent="0.2">
      <c r="I13211" s="26"/>
    </row>
    <row r="13212" spans="9:9" x14ac:dyDescent="0.2">
      <c r="I13212" s="26"/>
    </row>
    <row r="13213" spans="9:9" x14ac:dyDescent="0.2">
      <c r="I13213" s="26"/>
    </row>
    <row r="13214" spans="9:9" x14ac:dyDescent="0.2">
      <c r="I13214" s="26"/>
    </row>
    <row r="13215" spans="9:9" x14ac:dyDescent="0.2">
      <c r="I13215" s="26"/>
    </row>
    <row r="13216" spans="9:9" x14ac:dyDescent="0.2">
      <c r="I13216" s="26"/>
    </row>
    <row r="13217" spans="9:9" x14ac:dyDescent="0.2">
      <c r="I13217" s="26"/>
    </row>
    <row r="13218" spans="9:9" x14ac:dyDescent="0.2">
      <c r="I13218" s="26"/>
    </row>
    <row r="13219" spans="9:9" x14ac:dyDescent="0.2">
      <c r="I13219" s="26"/>
    </row>
    <row r="13220" spans="9:9" x14ac:dyDescent="0.2">
      <c r="I13220" s="26"/>
    </row>
    <row r="13221" spans="9:9" x14ac:dyDescent="0.2">
      <c r="I13221" s="26"/>
    </row>
    <row r="13222" spans="9:9" x14ac:dyDescent="0.2">
      <c r="I13222" s="26"/>
    </row>
    <row r="13223" spans="9:9" x14ac:dyDescent="0.2">
      <c r="I13223" s="26"/>
    </row>
    <row r="13224" spans="9:9" x14ac:dyDescent="0.2">
      <c r="I13224" s="26"/>
    </row>
    <row r="13225" spans="9:9" x14ac:dyDescent="0.2">
      <c r="I13225" s="26"/>
    </row>
    <row r="13226" spans="9:9" x14ac:dyDescent="0.2">
      <c r="I13226" s="26"/>
    </row>
    <row r="13227" spans="9:9" x14ac:dyDescent="0.2">
      <c r="I13227" s="26"/>
    </row>
    <row r="13228" spans="9:9" x14ac:dyDescent="0.2">
      <c r="I13228" s="26"/>
    </row>
    <row r="13229" spans="9:9" x14ac:dyDescent="0.2">
      <c r="I13229" s="26"/>
    </row>
    <row r="13230" spans="9:9" x14ac:dyDescent="0.2">
      <c r="I13230" s="26"/>
    </row>
    <row r="13231" spans="9:9" x14ac:dyDescent="0.2">
      <c r="I13231" s="26"/>
    </row>
    <row r="13232" spans="9:9" x14ac:dyDescent="0.2">
      <c r="I13232" s="26"/>
    </row>
    <row r="13233" spans="9:9" x14ac:dyDescent="0.2">
      <c r="I13233" s="26"/>
    </row>
    <row r="13234" spans="9:9" x14ac:dyDescent="0.2">
      <c r="I13234" s="26"/>
    </row>
    <row r="13235" spans="9:9" x14ac:dyDescent="0.2">
      <c r="I13235" s="26"/>
    </row>
    <row r="13236" spans="9:9" x14ac:dyDescent="0.2">
      <c r="I13236" s="26"/>
    </row>
    <row r="13237" spans="9:9" x14ac:dyDescent="0.2">
      <c r="I13237" s="26"/>
    </row>
    <row r="13238" spans="9:9" x14ac:dyDescent="0.2">
      <c r="I13238" s="26"/>
    </row>
    <row r="13239" spans="9:9" x14ac:dyDescent="0.2">
      <c r="I13239" s="26"/>
    </row>
    <row r="13240" spans="9:9" x14ac:dyDescent="0.2">
      <c r="I13240" s="26"/>
    </row>
    <row r="13241" spans="9:9" x14ac:dyDescent="0.2">
      <c r="I13241" s="26"/>
    </row>
    <row r="13242" spans="9:9" x14ac:dyDescent="0.2">
      <c r="I13242" s="26"/>
    </row>
    <row r="13243" spans="9:9" x14ac:dyDescent="0.2">
      <c r="I13243" s="26"/>
    </row>
    <row r="13244" spans="9:9" x14ac:dyDescent="0.2">
      <c r="I13244" s="26"/>
    </row>
    <row r="13245" spans="9:9" x14ac:dyDescent="0.2">
      <c r="I13245" s="26"/>
    </row>
    <row r="13246" spans="9:9" x14ac:dyDescent="0.2">
      <c r="I13246" s="26"/>
    </row>
    <row r="13247" spans="9:9" x14ac:dyDescent="0.2">
      <c r="I13247" s="26"/>
    </row>
    <row r="13248" spans="9:9" x14ac:dyDescent="0.2">
      <c r="I13248" s="26"/>
    </row>
    <row r="13249" spans="9:9" x14ac:dyDescent="0.2">
      <c r="I13249" s="26"/>
    </row>
    <row r="13250" spans="9:9" x14ac:dyDescent="0.2">
      <c r="I13250" s="26"/>
    </row>
    <row r="13251" spans="9:9" x14ac:dyDescent="0.2">
      <c r="I13251" s="26"/>
    </row>
    <row r="13252" spans="9:9" x14ac:dyDescent="0.2">
      <c r="I13252" s="26"/>
    </row>
    <row r="13253" spans="9:9" x14ac:dyDescent="0.2">
      <c r="I13253" s="26"/>
    </row>
    <row r="13254" spans="9:9" x14ac:dyDescent="0.2">
      <c r="I13254" s="26"/>
    </row>
    <row r="13255" spans="9:9" x14ac:dyDescent="0.2">
      <c r="I13255" s="26"/>
    </row>
    <row r="13256" spans="9:9" x14ac:dyDescent="0.2">
      <c r="I13256" s="26"/>
    </row>
    <row r="13257" spans="9:9" x14ac:dyDescent="0.2">
      <c r="I13257" s="26"/>
    </row>
    <row r="13258" spans="9:9" x14ac:dyDescent="0.2">
      <c r="I13258" s="26"/>
    </row>
    <row r="13259" spans="9:9" x14ac:dyDescent="0.2">
      <c r="I13259" s="26"/>
    </row>
    <row r="13260" spans="9:9" x14ac:dyDescent="0.2">
      <c r="I13260" s="26"/>
    </row>
    <row r="13261" spans="9:9" x14ac:dyDescent="0.2">
      <c r="I13261" s="26"/>
    </row>
    <row r="13262" spans="9:9" x14ac:dyDescent="0.2">
      <c r="I13262" s="26"/>
    </row>
    <row r="13263" spans="9:9" x14ac:dyDescent="0.2">
      <c r="I13263" s="26"/>
    </row>
    <row r="13264" spans="9:9" x14ac:dyDescent="0.2">
      <c r="I13264" s="26"/>
    </row>
    <row r="13265" spans="9:9" x14ac:dyDescent="0.2">
      <c r="I13265" s="26"/>
    </row>
    <row r="13266" spans="9:9" x14ac:dyDescent="0.2">
      <c r="I13266" s="26"/>
    </row>
    <row r="13267" spans="9:9" x14ac:dyDescent="0.2">
      <c r="I13267" s="26"/>
    </row>
    <row r="13268" spans="9:9" x14ac:dyDescent="0.2">
      <c r="I13268" s="26"/>
    </row>
    <row r="13269" spans="9:9" x14ac:dyDescent="0.2">
      <c r="I13269" s="26"/>
    </row>
    <row r="13270" spans="9:9" x14ac:dyDescent="0.2">
      <c r="I13270" s="26"/>
    </row>
    <row r="13271" spans="9:9" x14ac:dyDescent="0.2">
      <c r="I13271" s="26"/>
    </row>
    <row r="13272" spans="9:9" x14ac:dyDescent="0.2">
      <c r="I13272" s="26"/>
    </row>
    <row r="13273" spans="9:9" x14ac:dyDescent="0.2">
      <c r="I13273" s="26"/>
    </row>
    <row r="13274" spans="9:9" x14ac:dyDescent="0.2">
      <c r="I13274" s="26"/>
    </row>
    <row r="13275" spans="9:9" x14ac:dyDescent="0.2">
      <c r="I13275" s="26"/>
    </row>
    <row r="13276" spans="9:9" x14ac:dyDescent="0.2">
      <c r="I13276" s="26"/>
    </row>
    <row r="13277" spans="9:9" x14ac:dyDescent="0.2">
      <c r="I13277" s="26"/>
    </row>
    <row r="13278" spans="9:9" x14ac:dyDescent="0.2">
      <c r="I13278" s="26"/>
    </row>
    <row r="13279" spans="9:9" x14ac:dyDescent="0.2">
      <c r="I13279" s="26"/>
    </row>
    <row r="13280" spans="9:9" x14ac:dyDescent="0.2">
      <c r="I13280" s="26"/>
    </row>
    <row r="13281" spans="9:9" x14ac:dyDescent="0.2">
      <c r="I13281" s="26"/>
    </row>
    <row r="13282" spans="9:9" x14ac:dyDescent="0.2">
      <c r="I13282" s="26"/>
    </row>
    <row r="13283" spans="9:9" x14ac:dyDescent="0.2">
      <c r="I13283" s="26"/>
    </row>
    <row r="13284" spans="9:9" x14ac:dyDescent="0.2">
      <c r="I13284" s="26"/>
    </row>
    <row r="13285" spans="9:9" x14ac:dyDescent="0.2">
      <c r="I13285" s="26"/>
    </row>
    <row r="13286" spans="9:9" x14ac:dyDescent="0.2">
      <c r="I13286" s="26"/>
    </row>
    <row r="13287" spans="9:9" x14ac:dyDescent="0.2">
      <c r="I13287" s="26"/>
    </row>
    <row r="13288" spans="9:9" x14ac:dyDescent="0.2">
      <c r="I13288" s="26"/>
    </row>
    <row r="13289" spans="9:9" x14ac:dyDescent="0.2">
      <c r="I13289" s="26"/>
    </row>
    <row r="13290" spans="9:9" x14ac:dyDescent="0.2">
      <c r="I13290" s="26"/>
    </row>
    <row r="13291" spans="9:9" x14ac:dyDescent="0.2">
      <c r="I13291" s="26"/>
    </row>
    <row r="13292" spans="9:9" x14ac:dyDescent="0.2">
      <c r="I13292" s="26"/>
    </row>
    <row r="13293" spans="9:9" x14ac:dyDescent="0.2">
      <c r="I13293" s="26"/>
    </row>
    <row r="13294" spans="9:9" x14ac:dyDescent="0.2">
      <c r="I13294" s="26"/>
    </row>
    <row r="13295" spans="9:9" x14ac:dyDescent="0.2">
      <c r="I13295" s="26"/>
    </row>
    <row r="13296" spans="9:9" x14ac:dyDescent="0.2">
      <c r="I13296" s="26"/>
    </row>
    <row r="13297" spans="9:9" x14ac:dyDescent="0.2">
      <c r="I13297" s="26"/>
    </row>
    <row r="13298" spans="9:9" x14ac:dyDescent="0.2">
      <c r="I13298" s="26"/>
    </row>
    <row r="13299" spans="9:9" x14ac:dyDescent="0.2">
      <c r="I13299" s="26"/>
    </row>
    <row r="13300" spans="9:9" x14ac:dyDescent="0.2">
      <c r="I13300" s="26"/>
    </row>
    <row r="13301" spans="9:9" x14ac:dyDescent="0.2">
      <c r="I13301" s="26"/>
    </row>
    <row r="13302" spans="9:9" x14ac:dyDescent="0.2">
      <c r="I13302" s="26"/>
    </row>
    <row r="13303" spans="9:9" x14ac:dyDescent="0.2">
      <c r="I13303" s="26"/>
    </row>
    <row r="13304" spans="9:9" x14ac:dyDescent="0.2">
      <c r="I13304" s="26"/>
    </row>
    <row r="13305" spans="9:9" x14ac:dyDescent="0.2">
      <c r="I13305" s="26"/>
    </row>
    <row r="13306" spans="9:9" x14ac:dyDescent="0.2">
      <c r="I13306" s="26"/>
    </row>
    <row r="13307" spans="9:9" x14ac:dyDescent="0.2">
      <c r="I13307" s="26"/>
    </row>
    <row r="13308" spans="9:9" x14ac:dyDescent="0.2">
      <c r="I13308" s="26"/>
    </row>
    <row r="13309" spans="9:9" x14ac:dyDescent="0.2">
      <c r="I13309" s="26"/>
    </row>
    <row r="13310" spans="9:9" x14ac:dyDescent="0.2">
      <c r="I13310" s="26"/>
    </row>
    <row r="13311" spans="9:9" x14ac:dyDescent="0.2">
      <c r="I13311" s="26"/>
    </row>
    <row r="13312" spans="9:9" x14ac:dyDescent="0.2">
      <c r="I13312" s="26"/>
    </row>
    <row r="13313" spans="9:9" x14ac:dyDescent="0.2">
      <c r="I13313" s="26"/>
    </row>
    <row r="13314" spans="9:9" x14ac:dyDescent="0.2">
      <c r="I13314" s="26"/>
    </row>
    <row r="13315" spans="9:9" x14ac:dyDescent="0.2">
      <c r="I13315" s="26"/>
    </row>
    <row r="13316" spans="9:9" x14ac:dyDescent="0.2">
      <c r="I13316" s="26"/>
    </row>
    <row r="13317" spans="9:9" x14ac:dyDescent="0.2">
      <c r="I13317" s="26"/>
    </row>
    <row r="13318" spans="9:9" x14ac:dyDescent="0.2">
      <c r="I13318" s="26"/>
    </row>
    <row r="13319" spans="9:9" x14ac:dyDescent="0.2">
      <c r="I13319" s="26"/>
    </row>
    <row r="13320" spans="9:9" x14ac:dyDescent="0.2">
      <c r="I13320" s="26"/>
    </row>
    <row r="13321" spans="9:9" x14ac:dyDescent="0.2">
      <c r="I13321" s="26"/>
    </row>
    <row r="13322" spans="9:9" x14ac:dyDescent="0.2">
      <c r="I13322" s="26"/>
    </row>
    <row r="13323" spans="9:9" x14ac:dyDescent="0.2">
      <c r="I13323" s="26"/>
    </row>
    <row r="13324" spans="9:9" x14ac:dyDescent="0.2">
      <c r="I13324" s="26"/>
    </row>
    <row r="13325" spans="9:9" x14ac:dyDescent="0.2">
      <c r="I13325" s="26"/>
    </row>
    <row r="13326" spans="9:9" x14ac:dyDescent="0.2">
      <c r="I13326" s="26"/>
    </row>
    <row r="13327" spans="9:9" x14ac:dyDescent="0.2">
      <c r="I13327" s="26"/>
    </row>
    <row r="13328" spans="9:9" x14ac:dyDescent="0.2">
      <c r="I13328" s="26"/>
    </row>
    <row r="13329" spans="9:9" x14ac:dyDescent="0.2">
      <c r="I13329" s="26"/>
    </row>
    <row r="13330" spans="9:9" x14ac:dyDescent="0.2">
      <c r="I13330" s="26"/>
    </row>
    <row r="13331" spans="9:9" x14ac:dyDescent="0.2">
      <c r="I13331" s="26"/>
    </row>
    <row r="13332" spans="9:9" x14ac:dyDescent="0.2">
      <c r="I13332" s="26"/>
    </row>
    <row r="13333" spans="9:9" x14ac:dyDescent="0.2">
      <c r="I13333" s="26"/>
    </row>
    <row r="13334" spans="9:9" x14ac:dyDescent="0.2">
      <c r="I13334" s="26"/>
    </row>
    <row r="13335" spans="9:9" x14ac:dyDescent="0.2">
      <c r="I13335" s="26"/>
    </row>
    <row r="13336" spans="9:9" x14ac:dyDescent="0.2">
      <c r="I13336" s="26"/>
    </row>
    <row r="13337" spans="9:9" x14ac:dyDescent="0.2">
      <c r="I13337" s="26"/>
    </row>
    <row r="13338" spans="9:9" x14ac:dyDescent="0.2">
      <c r="I13338" s="26"/>
    </row>
    <row r="13339" spans="9:9" x14ac:dyDescent="0.2">
      <c r="I13339" s="26"/>
    </row>
    <row r="13340" spans="9:9" x14ac:dyDescent="0.2">
      <c r="I13340" s="26"/>
    </row>
    <row r="13341" spans="9:9" x14ac:dyDescent="0.2">
      <c r="I13341" s="26"/>
    </row>
    <row r="13342" spans="9:9" x14ac:dyDescent="0.2">
      <c r="I13342" s="26"/>
    </row>
    <row r="13343" spans="9:9" x14ac:dyDescent="0.2">
      <c r="I13343" s="26"/>
    </row>
    <row r="13344" spans="9:9" x14ac:dyDescent="0.2">
      <c r="I13344" s="26"/>
    </row>
    <row r="13345" spans="9:9" x14ac:dyDescent="0.2">
      <c r="I13345" s="26"/>
    </row>
    <row r="13346" spans="9:9" x14ac:dyDescent="0.2">
      <c r="I13346" s="26"/>
    </row>
    <row r="13347" spans="9:9" x14ac:dyDescent="0.2">
      <c r="I13347" s="26"/>
    </row>
    <row r="13348" spans="9:9" x14ac:dyDescent="0.2">
      <c r="I13348" s="26"/>
    </row>
    <row r="13349" spans="9:9" x14ac:dyDescent="0.2">
      <c r="I13349" s="26"/>
    </row>
    <row r="13350" spans="9:9" x14ac:dyDescent="0.2">
      <c r="I13350" s="26"/>
    </row>
    <row r="13351" spans="9:9" x14ac:dyDescent="0.2">
      <c r="I13351" s="26"/>
    </row>
    <row r="13352" spans="9:9" x14ac:dyDescent="0.2">
      <c r="I13352" s="26"/>
    </row>
    <row r="13353" spans="9:9" x14ac:dyDescent="0.2">
      <c r="I13353" s="26"/>
    </row>
    <row r="13354" spans="9:9" x14ac:dyDescent="0.2">
      <c r="I13354" s="26"/>
    </row>
    <row r="13355" spans="9:9" x14ac:dyDescent="0.2">
      <c r="I13355" s="26"/>
    </row>
    <row r="13356" spans="9:9" x14ac:dyDescent="0.2">
      <c r="I13356" s="26"/>
    </row>
    <row r="13357" spans="9:9" x14ac:dyDescent="0.2">
      <c r="I13357" s="26"/>
    </row>
    <row r="13358" spans="9:9" x14ac:dyDescent="0.2">
      <c r="I13358" s="26"/>
    </row>
    <row r="13359" spans="9:9" x14ac:dyDescent="0.2">
      <c r="I13359" s="26"/>
    </row>
    <row r="13360" spans="9:9" x14ac:dyDescent="0.2">
      <c r="I13360" s="26"/>
    </row>
    <row r="13361" spans="9:9" x14ac:dyDescent="0.2">
      <c r="I13361" s="26"/>
    </row>
    <row r="13362" spans="9:9" x14ac:dyDescent="0.2">
      <c r="I13362" s="26"/>
    </row>
    <row r="13363" spans="9:9" x14ac:dyDescent="0.2">
      <c r="I13363" s="26"/>
    </row>
    <row r="13364" spans="9:9" x14ac:dyDescent="0.2">
      <c r="I13364" s="26"/>
    </row>
    <row r="13365" spans="9:9" x14ac:dyDescent="0.2">
      <c r="I13365" s="26"/>
    </row>
    <row r="13366" spans="9:9" x14ac:dyDescent="0.2">
      <c r="I13366" s="26"/>
    </row>
    <row r="13367" spans="9:9" x14ac:dyDescent="0.2">
      <c r="I13367" s="26"/>
    </row>
    <row r="13368" spans="9:9" x14ac:dyDescent="0.2">
      <c r="I13368" s="26"/>
    </row>
    <row r="13369" spans="9:9" x14ac:dyDescent="0.2">
      <c r="I13369" s="26"/>
    </row>
    <row r="13370" spans="9:9" x14ac:dyDescent="0.2">
      <c r="I13370" s="26"/>
    </row>
    <row r="13371" spans="9:9" x14ac:dyDescent="0.2">
      <c r="I13371" s="26"/>
    </row>
    <row r="13372" spans="9:9" x14ac:dyDescent="0.2">
      <c r="I13372" s="26"/>
    </row>
    <row r="13373" spans="9:9" x14ac:dyDescent="0.2">
      <c r="I13373" s="26"/>
    </row>
    <row r="13374" spans="9:9" x14ac:dyDescent="0.2">
      <c r="I13374" s="26"/>
    </row>
    <row r="13375" spans="9:9" x14ac:dyDescent="0.2">
      <c r="I13375" s="26"/>
    </row>
    <row r="13376" spans="9:9" x14ac:dyDescent="0.2">
      <c r="I13376" s="26"/>
    </row>
    <row r="13377" spans="9:9" x14ac:dyDescent="0.2">
      <c r="I13377" s="26"/>
    </row>
    <row r="13378" spans="9:9" x14ac:dyDescent="0.2">
      <c r="I13378" s="26"/>
    </row>
    <row r="13379" spans="9:9" x14ac:dyDescent="0.2">
      <c r="I13379" s="26"/>
    </row>
    <row r="13380" spans="9:9" x14ac:dyDescent="0.2">
      <c r="I13380" s="26"/>
    </row>
    <row r="13381" spans="9:9" x14ac:dyDescent="0.2">
      <c r="I13381" s="26"/>
    </row>
    <row r="13382" spans="9:9" x14ac:dyDescent="0.2">
      <c r="I13382" s="26"/>
    </row>
    <row r="13383" spans="9:9" x14ac:dyDescent="0.2">
      <c r="I13383" s="26"/>
    </row>
    <row r="13384" spans="9:9" x14ac:dyDescent="0.2">
      <c r="I13384" s="26"/>
    </row>
    <row r="13385" spans="9:9" x14ac:dyDescent="0.2">
      <c r="I13385" s="26"/>
    </row>
    <row r="13386" spans="9:9" x14ac:dyDescent="0.2">
      <c r="I13386" s="26"/>
    </row>
    <row r="13387" spans="9:9" x14ac:dyDescent="0.2">
      <c r="I13387" s="26"/>
    </row>
    <row r="13388" spans="9:9" x14ac:dyDescent="0.2">
      <c r="I13388" s="26"/>
    </row>
    <row r="13389" spans="9:9" x14ac:dyDescent="0.2">
      <c r="I13389" s="26"/>
    </row>
    <row r="13390" spans="9:9" x14ac:dyDescent="0.2">
      <c r="I13390" s="26"/>
    </row>
    <row r="13391" spans="9:9" x14ac:dyDescent="0.2">
      <c r="I13391" s="26"/>
    </row>
    <row r="13392" spans="9:9" x14ac:dyDescent="0.2">
      <c r="I13392" s="26"/>
    </row>
    <row r="13393" spans="9:9" x14ac:dyDescent="0.2">
      <c r="I13393" s="26"/>
    </row>
    <row r="13394" spans="9:9" x14ac:dyDescent="0.2">
      <c r="I13394" s="26"/>
    </row>
    <row r="13395" spans="9:9" x14ac:dyDescent="0.2">
      <c r="I13395" s="26"/>
    </row>
    <row r="13396" spans="9:9" x14ac:dyDescent="0.2">
      <c r="I13396" s="26"/>
    </row>
    <row r="13397" spans="9:9" x14ac:dyDescent="0.2">
      <c r="I13397" s="26"/>
    </row>
    <row r="13398" spans="9:9" x14ac:dyDescent="0.2">
      <c r="I13398" s="26"/>
    </row>
    <row r="13399" spans="9:9" x14ac:dyDescent="0.2">
      <c r="I13399" s="26"/>
    </row>
    <row r="13400" spans="9:9" x14ac:dyDescent="0.2">
      <c r="I13400" s="26"/>
    </row>
    <row r="13401" spans="9:9" x14ac:dyDescent="0.2">
      <c r="I13401" s="26"/>
    </row>
    <row r="13402" spans="9:9" x14ac:dyDescent="0.2">
      <c r="I13402" s="26"/>
    </row>
    <row r="13403" spans="9:9" x14ac:dyDescent="0.2">
      <c r="I13403" s="26"/>
    </row>
    <row r="13404" spans="9:9" x14ac:dyDescent="0.2">
      <c r="I13404" s="26"/>
    </row>
    <row r="13405" spans="9:9" x14ac:dyDescent="0.2">
      <c r="I13405" s="26"/>
    </row>
    <row r="13406" spans="9:9" x14ac:dyDescent="0.2">
      <c r="I13406" s="26"/>
    </row>
    <row r="13407" spans="9:9" x14ac:dyDescent="0.2">
      <c r="I13407" s="26"/>
    </row>
    <row r="13408" spans="9:9" x14ac:dyDescent="0.2">
      <c r="I13408" s="26"/>
    </row>
    <row r="13409" spans="9:9" x14ac:dyDescent="0.2">
      <c r="I13409" s="26"/>
    </row>
    <row r="13410" spans="9:9" x14ac:dyDescent="0.2">
      <c r="I13410" s="26"/>
    </row>
    <row r="13411" spans="9:9" x14ac:dyDescent="0.2">
      <c r="I13411" s="26"/>
    </row>
    <row r="13412" spans="9:9" x14ac:dyDescent="0.2">
      <c r="I13412" s="26"/>
    </row>
    <row r="13413" spans="9:9" x14ac:dyDescent="0.2">
      <c r="I13413" s="26"/>
    </row>
    <row r="13414" spans="9:9" x14ac:dyDescent="0.2">
      <c r="I13414" s="26"/>
    </row>
    <row r="13415" spans="9:9" x14ac:dyDescent="0.2">
      <c r="I13415" s="26"/>
    </row>
    <row r="13416" spans="9:9" x14ac:dyDescent="0.2">
      <c r="I13416" s="26"/>
    </row>
    <row r="13417" spans="9:9" x14ac:dyDescent="0.2">
      <c r="I13417" s="26"/>
    </row>
    <row r="13418" spans="9:9" x14ac:dyDescent="0.2">
      <c r="I13418" s="26"/>
    </row>
    <row r="13419" spans="9:9" x14ac:dyDescent="0.2">
      <c r="I13419" s="26"/>
    </row>
    <row r="13420" spans="9:9" x14ac:dyDescent="0.2">
      <c r="I13420" s="26"/>
    </row>
    <row r="13421" spans="9:9" x14ac:dyDescent="0.2">
      <c r="I13421" s="26"/>
    </row>
    <row r="13422" spans="9:9" x14ac:dyDescent="0.2">
      <c r="I13422" s="26"/>
    </row>
    <row r="13423" spans="9:9" x14ac:dyDescent="0.2">
      <c r="I13423" s="26"/>
    </row>
    <row r="13424" spans="9:9" x14ac:dyDescent="0.2">
      <c r="I13424" s="26"/>
    </row>
    <row r="13425" spans="9:9" x14ac:dyDescent="0.2">
      <c r="I13425" s="26"/>
    </row>
    <row r="13426" spans="9:9" x14ac:dyDescent="0.2">
      <c r="I13426" s="26"/>
    </row>
    <row r="13427" spans="9:9" x14ac:dyDescent="0.2">
      <c r="I13427" s="26"/>
    </row>
    <row r="13428" spans="9:9" x14ac:dyDescent="0.2">
      <c r="I13428" s="26"/>
    </row>
    <row r="13429" spans="9:9" x14ac:dyDescent="0.2">
      <c r="I13429" s="26"/>
    </row>
    <row r="13430" spans="9:9" x14ac:dyDescent="0.2">
      <c r="I13430" s="26"/>
    </row>
    <row r="13431" spans="9:9" x14ac:dyDescent="0.2">
      <c r="I13431" s="26"/>
    </row>
    <row r="13432" spans="9:9" x14ac:dyDescent="0.2">
      <c r="I13432" s="26"/>
    </row>
    <row r="13433" spans="9:9" x14ac:dyDescent="0.2">
      <c r="I13433" s="26"/>
    </row>
    <row r="13434" spans="9:9" x14ac:dyDescent="0.2">
      <c r="I13434" s="26"/>
    </row>
    <row r="13435" spans="9:9" x14ac:dyDescent="0.2">
      <c r="I13435" s="26"/>
    </row>
    <row r="13436" spans="9:9" x14ac:dyDescent="0.2">
      <c r="I13436" s="26"/>
    </row>
    <row r="13437" spans="9:9" x14ac:dyDescent="0.2">
      <c r="I13437" s="26"/>
    </row>
    <row r="13438" spans="9:9" x14ac:dyDescent="0.2">
      <c r="I13438" s="26"/>
    </row>
    <row r="13439" spans="9:9" x14ac:dyDescent="0.2">
      <c r="I13439" s="26"/>
    </row>
    <row r="13440" spans="9:9" x14ac:dyDescent="0.2">
      <c r="I13440" s="26"/>
    </row>
    <row r="13441" spans="9:9" x14ac:dyDescent="0.2">
      <c r="I13441" s="26"/>
    </row>
    <row r="13442" spans="9:9" x14ac:dyDescent="0.2">
      <c r="I13442" s="26"/>
    </row>
    <row r="13443" spans="9:9" x14ac:dyDescent="0.2">
      <c r="I13443" s="26"/>
    </row>
    <row r="13444" spans="9:9" x14ac:dyDescent="0.2">
      <c r="I13444" s="26"/>
    </row>
    <row r="13445" spans="9:9" x14ac:dyDescent="0.2">
      <c r="I13445" s="26"/>
    </row>
    <row r="13446" spans="9:9" x14ac:dyDescent="0.2">
      <c r="I13446" s="26"/>
    </row>
    <row r="13447" spans="9:9" x14ac:dyDescent="0.2">
      <c r="I13447" s="26"/>
    </row>
    <row r="13448" spans="9:9" x14ac:dyDescent="0.2">
      <c r="I13448" s="26"/>
    </row>
    <row r="13449" spans="9:9" x14ac:dyDescent="0.2">
      <c r="I13449" s="26"/>
    </row>
    <row r="13450" spans="9:9" x14ac:dyDescent="0.2">
      <c r="I13450" s="26"/>
    </row>
    <row r="13451" spans="9:9" x14ac:dyDescent="0.2">
      <c r="I13451" s="26"/>
    </row>
    <row r="13452" spans="9:9" x14ac:dyDescent="0.2">
      <c r="I13452" s="26"/>
    </row>
    <row r="13453" spans="9:9" x14ac:dyDescent="0.2">
      <c r="I13453" s="26"/>
    </row>
    <row r="13454" spans="9:9" x14ac:dyDescent="0.2">
      <c r="I13454" s="26"/>
    </row>
    <row r="13455" spans="9:9" x14ac:dyDescent="0.2">
      <c r="I13455" s="26"/>
    </row>
    <row r="13456" spans="9:9" x14ac:dyDescent="0.2">
      <c r="I13456" s="26"/>
    </row>
    <row r="13457" spans="9:9" x14ac:dyDescent="0.2">
      <c r="I13457" s="26"/>
    </row>
    <row r="13458" spans="9:9" x14ac:dyDescent="0.2">
      <c r="I13458" s="26"/>
    </row>
    <row r="13459" spans="9:9" x14ac:dyDescent="0.2">
      <c r="I13459" s="26"/>
    </row>
    <row r="13460" spans="9:9" x14ac:dyDescent="0.2">
      <c r="I13460" s="26"/>
    </row>
    <row r="13461" spans="9:9" x14ac:dyDescent="0.2">
      <c r="I13461" s="26"/>
    </row>
    <row r="13462" spans="9:9" x14ac:dyDescent="0.2">
      <c r="I13462" s="26"/>
    </row>
    <row r="13463" spans="9:9" x14ac:dyDescent="0.2">
      <c r="I13463" s="26"/>
    </row>
    <row r="13464" spans="9:9" x14ac:dyDescent="0.2">
      <c r="I13464" s="26"/>
    </row>
    <row r="13465" spans="9:9" x14ac:dyDescent="0.2">
      <c r="I13465" s="26"/>
    </row>
    <row r="13466" spans="9:9" x14ac:dyDescent="0.2">
      <c r="I13466" s="26"/>
    </row>
    <row r="13467" spans="9:9" x14ac:dyDescent="0.2">
      <c r="I13467" s="26"/>
    </row>
    <row r="13468" spans="9:9" x14ac:dyDescent="0.2">
      <c r="I13468" s="26"/>
    </row>
    <row r="13469" spans="9:9" x14ac:dyDescent="0.2">
      <c r="I13469" s="26"/>
    </row>
    <row r="13470" spans="9:9" x14ac:dyDescent="0.2">
      <c r="I13470" s="26"/>
    </row>
    <row r="13471" spans="9:9" x14ac:dyDescent="0.2">
      <c r="I13471" s="26"/>
    </row>
    <row r="13472" spans="9:9" x14ac:dyDescent="0.2">
      <c r="I13472" s="26"/>
    </row>
    <row r="13473" spans="9:9" x14ac:dyDescent="0.2">
      <c r="I13473" s="26"/>
    </row>
    <row r="13474" spans="9:9" x14ac:dyDescent="0.2">
      <c r="I13474" s="26"/>
    </row>
    <row r="13475" spans="9:9" x14ac:dyDescent="0.2">
      <c r="I13475" s="26"/>
    </row>
    <row r="13476" spans="9:9" x14ac:dyDescent="0.2">
      <c r="I13476" s="26"/>
    </row>
    <row r="13477" spans="9:9" x14ac:dyDescent="0.2">
      <c r="I13477" s="26"/>
    </row>
    <row r="13478" spans="9:9" x14ac:dyDescent="0.2">
      <c r="I13478" s="26"/>
    </row>
    <row r="13479" spans="9:9" x14ac:dyDescent="0.2">
      <c r="I13479" s="26"/>
    </row>
    <row r="13480" spans="9:9" x14ac:dyDescent="0.2">
      <c r="I13480" s="26"/>
    </row>
    <row r="13481" spans="9:9" x14ac:dyDescent="0.2">
      <c r="I13481" s="26"/>
    </row>
    <row r="13482" spans="9:9" x14ac:dyDescent="0.2">
      <c r="I13482" s="26"/>
    </row>
    <row r="13483" spans="9:9" x14ac:dyDescent="0.2">
      <c r="I13483" s="26"/>
    </row>
    <row r="13484" spans="9:9" x14ac:dyDescent="0.2">
      <c r="I13484" s="26"/>
    </row>
    <row r="13485" spans="9:9" x14ac:dyDescent="0.2">
      <c r="I13485" s="26"/>
    </row>
    <row r="13486" spans="9:9" x14ac:dyDescent="0.2">
      <c r="I13486" s="26"/>
    </row>
    <row r="13487" spans="9:9" x14ac:dyDescent="0.2">
      <c r="I13487" s="26"/>
    </row>
    <row r="13488" spans="9:9" x14ac:dyDescent="0.2">
      <c r="I13488" s="26"/>
    </row>
    <row r="13489" spans="9:9" x14ac:dyDescent="0.2">
      <c r="I13489" s="26"/>
    </row>
    <row r="13490" spans="9:9" x14ac:dyDescent="0.2">
      <c r="I13490" s="26"/>
    </row>
    <row r="13491" spans="9:9" x14ac:dyDescent="0.2">
      <c r="I13491" s="26"/>
    </row>
    <row r="13492" spans="9:9" x14ac:dyDescent="0.2">
      <c r="I13492" s="26"/>
    </row>
    <row r="13493" spans="9:9" x14ac:dyDescent="0.2">
      <c r="I13493" s="26"/>
    </row>
    <row r="13494" spans="9:9" x14ac:dyDescent="0.2">
      <c r="I13494" s="26"/>
    </row>
    <row r="13495" spans="9:9" x14ac:dyDescent="0.2">
      <c r="I13495" s="26"/>
    </row>
    <row r="13496" spans="9:9" x14ac:dyDescent="0.2">
      <c r="I13496" s="26"/>
    </row>
    <row r="13497" spans="9:9" x14ac:dyDescent="0.2">
      <c r="I13497" s="26"/>
    </row>
    <row r="13498" spans="9:9" x14ac:dyDescent="0.2">
      <c r="I13498" s="26"/>
    </row>
    <row r="13499" spans="9:9" x14ac:dyDescent="0.2">
      <c r="I13499" s="26"/>
    </row>
    <row r="13500" spans="9:9" x14ac:dyDescent="0.2">
      <c r="I13500" s="26"/>
    </row>
    <row r="13501" spans="9:9" x14ac:dyDescent="0.2">
      <c r="I13501" s="26"/>
    </row>
    <row r="13502" spans="9:9" x14ac:dyDescent="0.2">
      <c r="I13502" s="26"/>
    </row>
    <row r="13503" spans="9:9" x14ac:dyDescent="0.2">
      <c r="I13503" s="26"/>
    </row>
    <row r="13504" spans="9:9" x14ac:dyDescent="0.2">
      <c r="I13504" s="26"/>
    </row>
    <row r="13505" spans="9:9" x14ac:dyDescent="0.2">
      <c r="I13505" s="26"/>
    </row>
    <row r="13506" spans="9:9" x14ac:dyDescent="0.2">
      <c r="I13506" s="26"/>
    </row>
    <row r="13507" spans="9:9" x14ac:dyDescent="0.2">
      <c r="I13507" s="26"/>
    </row>
    <row r="13508" spans="9:9" x14ac:dyDescent="0.2">
      <c r="I13508" s="26"/>
    </row>
    <row r="13509" spans="9:9" x14ac:dyDescent="0.2">
      <c r="I13509" s="26"/>
    </row>
    <row r="13510" spans="9:9" x14ac:dyDescent="0.2">
      <c r="I13510" s="26"/>
    </row>
    <row r="13511" spans="9:9" x14ac:dyDescent="0.2">
      <c r="I13511" s="26"/>
    </row>
    <row r="13512" spans="9:9" x14ac:dyDescent="0.2">
      <c r="I13512" s="26"/>
    </row>
    <row r="13513" spans="9:9" x14ac:dyDescent="0.2">
      <c r="I13513" s="26"/>
    </row>
    <row r="13514" spans="9:9" x14ac:dyDescent="0.2">
      <c r="I13514" s="26"/>
    </row>
    <row r="13515" spans="9:9" x14ac:dyDescent="0.2">
      <c r="I13515" s="26"/>
    </row>
    <row r="13516" spans="9:9" x14ac:dyDescent="0.2">
      <c r="I13516" s="26"/>
    </row>
    <row r="13517" spans="9:9" x14ac:dyDescent="0.2">
      <c r="I13517" s="26"/>
    </row>
    <row r="13518" spans="9:9" x14ac:dyDescent="0.2">
      <c r="I13518" s="26"/>
    </row>
    <row r="13519" spans="9:9" x14ac:dyDescent="0.2">
      <c r="I13519" s="26"/>
    </row>
    <row r="13520" spans="9:9" x14ac:dyDescent="0.2">
      <c r="I13520" s="26"/>
    </row>
    <row r="13521" spans="9:9" x14ac:dyDescent="0.2">
      <c r="I13521" s="26"/>
    </row>
    <row r="13522" spans="9:9" x14ac:dyDescent="0.2">
      <c r="I13522" s="26"/>
    </row>
    <row r="13523" spans="9:9" x14ac:dyDescent="0.2">
      <c r="I13523" s="26"/>
    </row>
    <row r="13524" spans="9:9" x14ac:dyDescent="0.2">
      <c r="I13524" s="26"/>
    </row>
    <row r="13525" spans="9:9" x14ac:dyDescent="0.2">
      <c r="I13525" s="26"/>
    </row>
    <row r="13526" spans="9:9" x14ac:dyDescent="0.2">
      <c r="I13526" s="26"/>
    </row>
    <row r="13527" spans="9:9" x14ac:dyDescent="0.2">
      <c r="I13527" s="26"/>
    </row>
    <row r="13528" spans="9:9" x14ac:dyDescent="0.2">
      <c r="I13528" s="26"/>
    </row>
    <row r="13529" spans="9:9" x14ac:dyDescent="0.2">
      <c r="I13529" s="26"/>
    </row>
    <row r="13530" spans="9:9" x14ac:dyDescent="0.2">
      <c r="I13530" s="26"/>
    </row>
    <row r="13531" spans="9:9" x14ac:dyDescent="0.2">
      <c r="I13531" s="26"/>
    </row>
    <row r="13532" spans="9:9" x14ac:dyDescent="0.2">
      <c r="I13532" s="26"/>
    </row>
    <row r="13533" spans="9:9" x14ac:dyDescent="0.2">
      <c r="I13533" s="26"/>
    </row>
    <row r="13534" spans="9:9" x14ac:dyDescent="0.2">
      <c r="I13534" s="26"/>
    </row>
    <row r="13535" spans="9:9" x14ac:dyDescent="0.2">
      <c r="I13535" s="26"/>
    </row>
    <row r="13536" spans="9:9" x14ac:dyDescent="0.2">
      <c r="I13536" s="26"/>
    </row>
    <row r="13537" spans="9:9" x14ac:dyDescent="0.2">
      <c r="I13537" s="26"/>
    </row>
    <row r="13538" spans="9:9" x14ac:dyDescent="0.2">
      <c r="I13538" s="26"/>
    </row>
    <row r="13539" spans="9:9" x14ac:dyDescent="0.2">
      <c r="I13539" s="26"/>
    </row>
    <row r="13540" spans="9:9" x14ac:dyDescent="0.2">
      <c r="I13540" s="26"/>
    </row>
    <row r="13541" spans="9:9" x14ac:dyDescent="0.2">
      <c r="I13541" s="26"/>
    </row>
    <row r="13542" spans="9:9" x14ac:dyDescent="0.2">
      <c r="I13542" s="26"/>
    </row>
    <row r="13543" spans="9:9" x14ac:dyDescent="0.2">
      <c r="I13543" s="26"/>
    </row>
    <row r="13544" spans="9:9" x14ac:dyDescent="0.2">
      <c r="I13544" s="26"/>
    </row>
    <row r="13545" spans="9:9" x14ac:dyDescent="0.2">
      <c r="I13545" s="26"/>
    </row>
    <row r="13546" spans="9:9" x14ac:dyDescent="0.2">
      <c r="I13546" s="26"/>
    </row>
    <row r="13547" spans="9:9" x14ac:dyDescent="0.2">
      <c r="I13547" s="26"/>
    </row>
    <row r="13548" spans="9:9" x14ac:dyDescent="0.2">
      <c r="I13548" s="26"/>
    </row>
    <row r="13549" spans="9:9" x14ac:dyDescent="0.2">
      <c r="I13549" s="26"/>
    </row>
    <row r="13550" spans="9:9" x14ac:dyDescent="0.2">
      <c r="I13550" s="26"/>
    </row>
    <row r="13551" spans="9:9" x14ac:dyDescent="0.2">
      <c r="I13551" s="26"/>
    </row>
    <row r="13552" spans="9:9" x14ac:dyDescent="0.2">
      <c r="I13552" s="26"/>
    </row>
    <row r="13553" spans="9:9" x14ac:dyDescent="0.2">
      <c r="I13553" s="26"/>
    </row>
    <row r="13554" spans="9:9" x14ac:dyDescent="0.2">
      <c r="I13554" s="26"/>
    </row>
    <row r="13555" spans="9:9" x14ac:dyDescent="0.2">
      <c r="I13555" s="26"/>
    </row>
    <row r="13556" spans="9:9" x14ac:dyDescent="0.2">
      <c r="I13556" s="26"/>
    </row>
    <row r="13557" spans="9:9" x14ac:dyDescent="0.2">
      <c r="I13557" s="26"/>
    </row>
    <row r="13558" spans="9:9" x14ac:dyDescent="0.2">
      <c r="I13558" s="26"/>
    </row>
    <row r="13559" spans="9:9" x14ac:dyDescent="0.2">
      <c r="I13559" s="26"/>
    </row>
    <row r="13560" spans="9:9" x14ac:dyDescent="0.2">
      <c r="I13560" s="26"/>
    </row>
    <row r="13561" spans="9:9" x14ac:dyDescent="0.2">
      <c r="I13561" s="26"/>
    </row>
    <row r="13562" spans="9:9" x14ac:dyDescent="0.2">
      <c r="I13562" s="26"/>
    </row>
    <row r="13563" spans="9:9" x14ac:dyDescent="0.2">
      <c r="I13563" s="26"/>
    </row>
    <row r="13564" spans="9:9" x14ac:dyDescent="0.2">
      <c r="I13564" s="26"/>
    </row>
    <row r="13565" spans="9:9" x14ac:dyDescent="0.2">
      <c r="I13565" s="26"/>
    </row>
    <row r="13566" spans="9:9" x14ac:dyDescent="0.2">
      <c r="I13566" s="26"/>
    </row>
    <row r="13567" spans="9:9" x14ac:dyDescent="0.2">
      <c r="I13567" s="26"/>
    </row>
    <row r="13568" spans="9:9" x14ac:dyDescent="0.2">
      <c r="I13568" s="26"/>
    </row>
    <row r="13569" spans="9:9" x14ac:dyDescent="0.2">
      <c r="I13569" s="26"/>
    </row>
    <row r="13570" spans="9:9" x14ac:dyDescent="0.2">
      <c r="I13570" s="26"/>
    </row>
    <row r="13571" spans="9:9" x14ac:dyDescent="0.2">
      <c r="I13571" s="26"/>
    </row>
    <row r="13572" spans="9:9" x14ac:dyDescent="0.2">
      <c r="I13572" s="26"/>
    </row>
    <row r="13573" spans="9:9" x14ac:dyDescent="0.2">
      <c r="I13573" s="26"/>
    </row>
    <row r="13574" spans="9:9" x14ac:dyDescent="0.2">
      <c r="I13574" s="26"/>
    </row>
    <row r="13575" spans="9:9" x14ac:dyDescent="0.2">
      <c r="I13575" s="26"/>
    </row>
    <row r="13576" spans="9:9" x14ac:dyDescent="0.2">
      <c r="I13576" s="26"/>
    </row>
    <row r="13577" spans="9:9" x14ac:dyDescent="0.2">
      <c r="I13577" s="26"/>
    </row>
    <row r="13578" spans="9:9" x14ac:dyDescent="0.2">
      <c r="I13578" s="26"/>
    </row>
    <row r="13579" spans="9:9" x14ac:dyDescent="0.2">
      <c r="I13579" s="26"/>
    </row>
    <row r="13580" spans="9:9" x14ac:dyDescent="0.2">
      <c r="I13580" s="26"/>
    </row>
    <row r="13581" spans="9:9" x14ac:dyDescent="0.2">
      <c r="I13581" s="26"/>
    </row>
    <row r="13582" spans="9:9" x14ac:dyDescent="0.2">
      <c r="I13582" s="26"/>
    </row>
    <row r="13583" spans="9:9" x14ac:dyDescent="0.2">
      <c r="I13583" s="26"/>
    </row>
    <row r="13584" spans="9:9" x14ac:dyDescent="0.2">
      <c r="I13584" s="26"/>
    </row>
    <row r="13585" spans="9:9" x14ac:dyDescent="0.2">
      <c r="I13585" s="26"/>
    </row>
    <row r="13586" spans="9:9" x14ac:dyDescent="0.2">
      <c r="I13586" s="26"/>
    </row>
    <row r="13587" spans="9:9" x14ac:dyDescent="0.2">
      <c r="I13587" s="26"/>
    </row>
    <row r="13588" spans="9:9" x14ac:dyDescent="0.2">
      <c r="I13588" s="26"/>
    </row>
    <row r="13589" spans="9:9" x14ac:dyDescent="0.2">
      <c r="I13589" s="26"/>
    </row>
    <row r="13590" spans="9:9" x14ac:dyDescent="0.2">
      <c r="I13590" s="26"/>
    </row>
    <row r="13591" spans="9:9" x14ac:dyDescent="0.2">
      <c r="I13591" s="26"/>
    </row>
    <row r="13592" spans="9:9" x14ac:dyDescent="0.2">
      <c r="I13592" s="26"/>
    </row>
    <row r="13593" spans="9:9" x14ac:dyDescent="0.2">
      <c r="I13593" s="26"/>
    </row>
    <row r="13594" spans="9:9" x14ac:dyDescent="0.2">
      <c r="I13594" s="26"/>
    </row>
    <row r="13595" spans="9:9" x14ac:dyDescent="0.2">
      <c r="I13595" s="26"/>
    </row>
    <row r="13596" spans="9:9" x14ac:dyDescent="0.2">
      <c r="I13596" s="26"/>
    </row>
    <row r="13597" spans="9:9" x14ac:dyDescent="0.2">
      <c r="I13597" s="26"/>
    </row>
    <row r="13598" spans="9:9" x14ac:dyDescent="0.2">
      <c r="I13598" s="26"/>
    </row>
    <row r="13599" spans="9:9" x14ac:dyDescent="0.2">
      <c r="I13599" s="26"/>
    </row>
    <row r="13600" spans="9:9" x14ac:dyDescent="0.2">
      <c r="I13600" s="26"/>
    </row>
    <row r="13601" spans="9:9" x14ac:dyDescent="0.2">
      <c r="I13601" s="26"/>
    </row>
    <row r="13602" spans="9:9" x14ac:dyDescent="0.2">
      <c r="I13602" s="26"/>
    </row>
    <row r="13603" spans="9:9" x14ac:dyDescent="0.2">
      <c r="I13603" s="26"/>
    </row>
    <row r="13604" spans="9:9" x14ac:dyDescent="0.2">
      <c r="I13604" s="26"/>
    </row>
    <row r="13605" spans="9:9" x14ac:dyDescent="0.2">
      <c r="I13605" s="26"/>
    </row>
    <row r="13606" spans="9:9" x14ac:dyDescent="0.2">
      <c r="I13606" s="26"/>
    </row>
    <row r="13607" spans="9:9" x14ac:dyDescent="0.2">
      <c r="I13607" s="26"/>
    </row>
    <row r="13608" spans="9:9" x14ac:dyDescent="0.2">
      <c r="I13608" s="26"/>
    </row>
    <row r="13609" spans="9:9" x14ac:dyDescent="0.2">
      <c r="I13609" s="26"/>
    </row>
    <row r="13610" spans="9:9" x14ac:dyDescent="0.2">
      <c r="I13610" s="26"/>
    </row>
    <row r="13611" spans="9:9" x14ac:dyDescent="0.2">
      <c r="I13611" s="26"/>
    </row>
    <row r="13612" spans="9:9" x14ac:dyDescent="0.2">
      <c r="I13612" s="26"/>
    </row>
    <row r="13613" spans="9:9" x14ac:dyDescent="0.2">
      <c r="I13613" s="26"/>
    </row>
    <row r="13614" spans="9:9" x14ac:dyDescent="0.2">
      <c r="I13614" s="26"/>
    </row>
    <row r="13615" spans="9:9" x14ac:dyDescent="0.2">
      <c r="I13615" s="26"/>
    </row>
    <row r="13616" spans="9:9" x14ac:dyDescent="0.2">
      <c r="I13616" s="26"/>
    </row>
    <row r="13617" spans="9:9" x14ac:dyDescent="0.2">
      <c r="I13617" s="26"/>
    </row>
    <row r="13618" spans="9:9" x14ac:dyDescent="0.2">
      <c r="I13618" s="26"/>
    </row>
    <row r="13619" spans="9:9" x14ac:dyDescent="0.2">
      <c r="I13619" s="26"/>
    </row>
    <row r="13620" spans="9:9" x14ac:dyDescent="0.2">
      <c r="I13620" s="26"/>
    </row>
    <row r="13621" spans="9:9" x14ac:dyDescent="0.2">
      <c r="I13621" s="26"/>
    </row>
    <row r="13622" spans="9:9" x14ac:dyDescent="0.2">
      <c r="I13622" s="26"/>
    </row>
    <row r="13623" spans="9:9" x14ac:dyDescent="0.2">
      <c r="I13623" s="26"/>
    </row>
    <row r="13624" spans="9:9" x14ac:dyDescent="0.2">
      <c r="I13624" s="26"/>
    </row>
    <row r="13625" spans="9:9" x14ac:dyDescent="0.2">
      <c r="I13625" s="26"/>
    </row>
    <row r="13626" spans="9:9" x14ac:dyDescent="0.2">
      <c r="I13626" s="26"/>
    </row>
    <row r="13627" spans="9:9" x14ac:dyDescent="0.2">
      <c r="I13627" s="26"/>
    </row>
    <row r="13628" spans="9:9" x14ac:dyDescent="0.2">
      <c r="I13628" s="26"/>
    </row>
    <row r="13629" spans="9:9" x14ac:dyDescent="0.2">
      <c r="I13629" s="26"/>
    </row>
    <row r="13630" spans="9:9" x14ac:dyDescent="0.2">
      <c r="I13630" s="26"/>
    </row>
    <row r="13631" spans="9:9" x14ac:dyDescent="0.2">
      <c r="I13631" s="26"/>
    </row>
    <row r="13632" spans="9:9" x14ac:dyDescent="0.2">
      <c r="I13632" s="26"/>
    </row>
    <row r="13633" spans="9:9" x14ac:dyDescent="0.2">
      <c r="I13633" s="26"/>
    </row>
    <row r="13634" spans="9:9" x14ac:dyDescent="0.2">
      <c r="I13634" s="26"/>
    </row>
    <row r="13635" spans="9:9" x14ac:dyDescent="0.2">
      <c r="I13635" s="26"/>
    </row>
    <row r="13636" spans="9:9" x14ac:dyDescent="0.2">
      <c r="I13636" s="26"/>
    </row>
    <row r="13637" spans="9:9" x14ac:dyDescent="0.2">
      <c r="I13637" s="26"/>
    </row>
    <row r="13638" spans="9:9" x14ac:dyDescent="0.2">
      <c r="I13638" s="26"/>
    </row>
    <row r="13639" spans="9:9" x14ac:dyDescent="0.2">
      <c r="I13639" s="26"/>
    </row>
    <row r="13640" spans="9:9" x14ac:dyDescent="0.2">
      <c r="I13640" s="26"/>
    </row>
    <row r="13641" spans="9:9" x14ac:dyDescent="0.2">
      <c r="I13641" s="26"/>
    </row>
    <row r="13642" spans="9:9" x14ac:dyDescent="0.2">
      <c r="I13642" s="26"/>
    </row>
    <row r="13643" spans="9:9" x14ac:dyDescent="0.2">
      <c r="I13643" s="26"/>
    </row>
    <row r="13644" spans="9:9" x14ac:dyDescent="0.2">
      <c r="I13644" s="26"/>
    </row>
    <row r="13645" spans="9:9" x14ac:dyDescent="0.2">
      <c r="I13645" s="26"/>
    </row>
    <row r="13646" spans="9:9" x14ac:dyDescent="0.2">
      <c r="I13646" s="26"/>
    </row>
    <row r="13647" spans="9:9" x14ac:dyDescent="0.2">
      <c r="I13647" s="26"/>
    </row>
    <row r="13648" spans="9:9" x14ac:dyDescent="0.2">
      <c r="I13648" s="26"/>
    </row>
    <row r="13649" spans="9:9" x14ac:dyDescent="0.2">
      <c r="I13649" s="26"/>
    </row>
    <row r="13650" spans="9:9" x14ac:dyDescent="0.2">
      <c r="I13650" s="26"/>
    </row>
    <row r="13651" spans="9:9" x14ac:dyDescent="0.2">
      <c r="I13651" s="26"/>
    </row>
    <row r="13652" spans="9:9" x14ac:dyDescent="0.2">
      <c r="I13652" s="26"/>
    </row>
    <row r="13653" spans="9:9" x14ac:dyDescent="0.2">
      <c r="I13653" s="26"/>
    </row>
    <row r="13654" spans="9:9" x14ac:dyDescent="0.2">
      <c r="I13654" s="26"/>
    </row>
    <row r="13655" spans="9:9" x14ac:dyDescent="0.2">
      <c r="I13655" s="26"/>
    </row>
    <row r="13656" spans="9:9" x14ac:dyDescent="0.2">
      <c r="I13656" s="26"/>
    </row>
    <row r="13657" spans="9:9" x14ac:dyDescent="0.2">
      <c r="I13657" s="26"/>
    </row>
    <row r="13658" spans="9:9" x14ac:dyDescent="0.2">
      <c r="I13658" s="26"/>
    </row>
    <row r="13659" spans="9:9" x14ac:dyDescent="0.2">
      <c r="I13659" s="26"/>
    </row>
    <row r="13660" spans="9:9" x14ac:dyDescent="0.2">
      <c r="I13660" s="26"/>
    </row>
    <row r="13661" spans="9:9" x14ac:dyDescent="0.2">
      <c r="I13661" s="26"/>
    </row>
    <row r="13662" spans="9:9" x14ac:dyDescent="0.2">
      <c r="I13662" s="26"/>
    </row>
    <row r="13663" spans="9:9" x14ac:dyDescent="0.2">
      <c r="I13663" s="26"/>
    </row>
    <row r="13664" spans="9:9" x14ac:dyDescent="0.2">
      <c r="I13664" s="26"/>
    </row>
    <row r="13665" spans="9:9" x14ac:dyDescent="0.2">
      <c r="I13665" s="26"/>
    </row>
    <row r="13666" spans="9:9" x14ac:dyDescent="0.2">
      <c r="I13666" s="26"/>
    </row>
    <row r="13667" spans="9:9" x14ac:dyDescent="0.2">
      <c r="I13667" s="26"/>
    </row>
    <row r="13668" spans="9:9" x14ac:dyDescent="0.2">
      <c r="I13668" s="26"/>
    </row>
    <row r="13669" spans="9:9" x14ac:dyDescent="0.2">
      <c r="I13669" s="26"/>
    </row>
    <row r="13670" spans="9:9" x14ac:dyDescent="0.2">
      <c r="I13670" s="26"/>
    </row>
    <row r="13671" spans="9:9" x14ac:dyDescent="0.2">
      <c r="I13671" s="26"/>
    </row>
    <row r="13672" spans="9:9" x14ac:dyDescent="0.2">
      <c r="I13672" s="26"/>
    </row>
    <row r="13673" spans="9:9" x14ac:dyDescent="0.2">
      <c r="I13673" s="26"/>
    </row>
    <row r="13674" spans="9:9" x14ac:dyDescent="0.2">
      <c r="I13674" s="26"/>
    </row>
    <row r="13675" spans="9:9" x14ac:dyDescent="0.2">
      <c r="I13675" s="26"/>
    </row>
    <row r="13676" spans="9:9" x14ac:dyDescent="0.2">
      <c r="I13676" s="26"/>
    </row>
    <row r="13677" spans="9:9" x14ac:dyDescent="0.2">
      <c r="I13677" s="26"/>
    </row>
    <row r="13678" spans="9:9" x14ac:dyDescent="0.2">
      <c r="I13678" s="26"/>
    </row>
    <row r="13679" spans="9:9" x14ac:dyDescent="0.2">
      <c r="I13679" s="26"/>
    </row>
    <row r="13680" spans="9:9" x14ac:dyDescent="0.2">
      <c r="I13680" s="26"/>
    </row>
    <row r="13681" spans="9:9" x14ac:dyDescent="0.2">
      <c r="I13681" s="26"/>
    </row>
    <row r="13682" spans="9:9" x14ac:dyDescent="0.2">
      <c r="I13682" s="26"/>
    </row>
    <row r="13683" spans="9:9" x14ac:dyDescent="0.2">
      <c r="I13683" s="26"/>
    </row>
    <row r="13684" spans="9:9" x14ac:dyDescent="0.2">
      <c r="I13684" s="26"/>
    </row>
    <row r="13685" spans="9:9" x14ac:dyDescent="0.2">
      <c r="I13685" s="26"/>
    </row>
    <row r="13686" spans="9:9" x14ac:dyDescent="0.2">
      <c r="I13686" s="26"/>
    </row>
    <row r="13687" spans="9:9" x14ac:dyDescent="0.2">
      <c r="I13687" s="26"/>
    </row>
    <row r="13688" spans="9:9" x14ac:dyDescent="0.2">
      <c r="I13688" s="26"/>
    </row>
    <row r="13689" spans="9:9" x14ac:dyDescent="0.2">
      <c r="I13689" s="26"/>
    </row>
    <row r="13690" spans="9:9" x14ac:dyDescent="0.2">
      <c r="I13690" s="26"/>
    </row>
    <row r="13691" spans="9:9" x14ac:dyDescent="0.2">
      <c r="I13691" s="26"/>
    </row>
    <row r="13692" spans="9:9" x14ac:dyDescent="0.2">
      <c r="I13692" s="26"/>
    </row>
    <row r="13693" spans="9:9" x14ac:dyDescent="0.2">
      <c r="I13693" s="26"/>
    </row>
    <row r="13694" spans="9:9" x14ac:dyDescent="0.2">
      <c r="I13694" s="26"/>
    </row>
    <row r="13695" spans="9:9" x14ac:dyDescent="0.2">
      <c r="I13695" s="26"/>
    </row>
    <row r="13696" spans="9:9" x14ac:dyDescent="0.2">
      <c r="I13696" s="26"/>
    </row>
    <row r="13697" spans="9:9" x14ac:dyDescent="0.2">
      <c r="I13697" s="26"/>
    </row>
    <row r="13698" spans="9:9" x14ac:dyDescent="0.2">
      <c r="I13698" s="26"/>
    </row>
    <row r="13699" spans="9:9" x14ac:dyDescent="0.2">
      <c r="I13699" s="26"/>
    </row>
    <row r="13700" spans="9:9" x14ac:dyDescent="0.2">
      <c r="I13700" s="26"/>
    </row>
    <row r="13701" spans="9:9" x14ac:dyDescent="0.2">
      <c r="I13701" s="26"/>
    </row>
    <row r="13702" spans="9:9" x14ac:dyDescent="0.2">
      <c r="I13702" s="26"/>
    </row>
    <row r="13703" spans="9:9" x14ac:dyDescent="0.2">
      <c r="I13703" s="26"/>
    </row>
    <row r="13704" spans="9:9" x14ac:dyDescent="0.2">
      <c r="I13704" s="26"/>
    </row>
    <row r="13705" spans="9:9" x14ac:dyDescent="0.2">
      <c r="I13705" s="26"/>
    </row>
    <row r="13706" spans="9:9" x14ac:dyDescent="0.2">
      <c r="I13706" s="26"/>
    </row>
    <row r="13707" spans="9:9" x14ac:dyDescent="0.2">
      <c r="I13707" s="26"/>
    </row>
    <row r="13708" spans="9:9" x14ac:dyDescent="0.2">
      <c r="I13708" s="26"/>
    </row>
    <row r="13709" spans="9:9" x14ac:dyDescent="0.2">
      <c r="I13709" s="26"/>
    </row>
    <row r="13710" spans="9:9" x14ac:dyDescent="0.2">
      <c r="I13710" s="26"/>
    </row>
    <row r="13711" spans="9:9" x14ac:dyDescent="0.2">
      <c r="I13711" s="26"/>
    </row>
    <row r="13712" spans="9:9" x14ac:dyDescent="0.2">
      <c r="I13712" s="26"/>
    </row>
    <row r="13713" spans="9:9" x14ac:dyDescent="0.2">
      <c r="I13713" s="26"/>
    </row>
    <row r="13714" spans="9:9" x14ac:dyDescent="0.2">
      <c r="I13714" s="26"/>
    </row>
    <row r="13715" spans="9:9" x14ac:dyDescent="0.2">
      <c r="I13715" s="26"/>
    </row>
    <row r="13716" spans="9:9" x14ac:dyDescent="0.2">
      <c r="I13716" s="26"/>
    </row>
    <row r="13717" spans="9:9" x14ac:dyDescent="0.2">
      <c r="I13717" s="26"/>
    </row>
    <row r="13718" spans="9:9" x14ac:dyDescent="0.2">
      <c r="I13718" s="26"/>
    </row>
    <row r="13719" spans="9:9" x14ac:dyDescent="0.2">
      <c r="I13719" s="26"/>
    </row>
    <row r="13720" spans="9:9" x14ac:dyDescent="0.2">
      <c r="I13720" s="26"/>
    </row>
    <row r="13721" spans="9:9" x14ac:dyDescent="0.2">
      <c r="I13721" s="26"/>
    </row>
    <row r="13722" spans="9:9" x14ac:dyDescent="0.2">
      <c r="I13722" s="26"/>
    </row>
    <row r="13723" spans="9:9" x14ac:dyDescent="0.2">
      <c r="I13723" s="26"/>
    </row>
    <row r="13724" spans="9:9" x14ac:dyDescent="0.2">
      <c r="I13724" s="26"/>
    </row>
    <row r="13725" spans="9:9" x14ac:dyDescent="0.2">
      <c r="I13725" s="26"/>
    </row>
    <row r="13726" spans="9:9" x14ac:dyDescent="0.2">
      <c r="I13726" s="26"/>
    </row>
    <row r="13727" spans="9:9" x14ac:dyDescent="0.2">
      <c r="I13727" s="26"/>
    </row>
    <row r="13728" spans="9:9" x14ac:dyDescent="0.2">
      <c r="I13728" s="26"/>
    </row>
    <row r="13729" spans="9:9" x14ac:dyDescent="0.2">
      <c r="I13729" s="26"/>
    </row>
    <row r="13730" spans="9:9" x14ac:dyDescent="0.2">
      <c r="I13730" s="26"/>
    </row>
    <row r="13731" spans="9:9" x14ac:dyDescent="0.2">
      <c r="I13731" s="26"/>
    </row>
    <row r="13732" spans="9:9" x14ac:dyDescent="0.2">
      <c r="I13732" s="26"/>
    </row>
    <row r="13733" spans="9:9" x14ac:dyDescent="0.2">
      <c r="I13733" s="26"/>
    </row>
    <row r="13734" spans="9:9" x14ac:dyDescent="0.2">
      <c r="I13734" s="26"/>
    </row>
    <row r="13735" spans="9:9" x14ac:dyDescent="0.2">
      <c r="I13735" s="26"/>
    </row>
    <row r="13736" spans="9:9" x14ac:dyDescent="0.2">
      <c r="I13736" s="26"/>
    </row>
    <row r="13737" spans="9:9" x14ac:dyDescent="0.2">
      <c r="I13737" s="26"/>
    </row>
    <row r="13738" spans="9:9" x14ac:dyDescent="0.2">
      <c r="I13738" s="26"/>
    </row>
    <row r="13739" spans="9:9" x14ac:dyDescent="0.2">
      <c r="I13739" s="26"/>
    </row>
    <row r="13740" spans="9:9" x14ac:dyDescent="0.2">
      <c r="I13740" s="26"/>
    </row>
    <row r="13741" spans="9:9" x14ac:dyDescent="0.2">
      <c r="I13741" s="26"/>
    </row>
    <row r="13742" spans="9:9" x14ac:dyDescent="0.2">
      <c r="I13742" s="26"/>
    </row>
    <row r="13743" spans="9:9" x14ac:dyDescent="0.2">
      <c r="I13743" s="26"/>
    </row>
    <row r="13744" spans="9:9" x14ac:dyDescent="0.2">
      <c r="I13744" s="26"/>
    </row>
    <row r="13745" spans="9:9" x14ac:dyDescent="0.2">
      <c r="I13745" s="26"/>
    </row>
    <row r="13746" spans="9:9" x14ac:dyDescent="0.2">
      <c r="I13746" s="26"/>
    </row>
    <row r="13747" spans="9:9" x14ac:dyDescent="0.2">
      <c r="I13747" s="26"/>
    </row>
    <row r="13748" spans="9:9" x14ac:dyDescent="0.2">
      <c r="I13748" s="26"/>
    </row>
    <row r="13749" spans="9:9" x14ac:dyDescent="0.2">
      <c r="I13749" s="26"/>
    </row>
    <row r="13750" spans="9:9" x14ac:dyDescent="0.2">
      <c r="I13750" s="26"/>
    </row>
    <row r="13751" spans="9:9" x14ac:dyDescent="0.2">
      <c r="I13751" s="26"/>
    </row>
    <row r="13752" spans="9:9" x14ac:dyDescent="0.2">
      <c r="I13752" s="26"/>
    </row>
    <row r="13753" spans="9:9" x14ac:dyDescent="0.2">
      <c r="I13753" s="26"/>
    </row>
    <row r="13754" spans="9:9" x14ac:dyDescent="0.2">
      <c r="I13754" s="26"/>
    </row>
    <row r="13755" spans="9:9" x14ac:dyDescent="0.2">
      <c r="I13755" s="26"/>
    </row>
    <row r="13756" spans="9:9" x14ac:dyDescent="0.2">
      <c r="I13756" s="26"/>
    </row>
    <row r="13757" spans="9:9" x14ac:dyDescent="0.2">
      <c r="I13757" s="26"/>
    </row>
    <row r="13758" spans="9:9" x14ac:dyDescent="0.2">
      <c r="I13758" s="26"/>
    </row>
    <row r="13759" spans="9:9" x14ac:dyDescent="0.2">
      <c r="I13759" s="26"/>
    </row>
    <row r="13760" spans="9:9" x14ac:dyDescent="0.2">
      <c r="I13760" s="26"/>
    </row>
    <row r="13761" spans="9:9" x14ac:dyDescent="0.2">
      <c r="I13761" s="26"/>
    </row>
    <row r="13762" spans="9:9" x14ac:dyDescent="0.2">
      <c r="I13762" s="26"/>
    </row>
    <row r="13763" spans="9:9" x14ac:dyDescent="0.2">
      <c r="I13763" s="26"/>
    </row>
    <row r="13764" spans="9:9" x14ac:dyDescent="0.2">
      <c r="I13764" s="26"/>
    </row>
    <row r="13765" spans="9:9" x14ac:dyDescent="0.2">
      <c r="I13765" s="26"/>
    </row>
    <row r="13766" spans="9:9" x14ac:dyDescent="0.2">
      <c r="I13766" s="26"/>
    </row>
    <row r="13767" spans="9:9" x14ac:dyDescent="0.2">
      <c r="I13767" s="26"/>
    </row>
    <row r="13768" spans="9:9" x14ac:dyDescent="0.2">
      <c r="I13768" s="26"/>
    </row>
    <row r="13769" spans="9:9" x14ac:dyDescent="0.2">
      <c r="I13769" s="26"/>
    </row>
    <row r="13770" spans="9:9" x14ac:dyDescent="0.2">
      <c r="I13770" s="26"/>
    </row>
    <row r="13771" spans="9:9" x14ac:dyDescent="0.2">
      <c r="I13771" s="26"/>
    </row>
    <row r="13772" spans="9:9" x14ac:dyDescent="0.2">
      <c r="I13772" s="26"/>
    </row>
    <row r="13773" spans="9:9" x14ac:dyDescent="0.2">
      <c r="I13773" s="26"/>
    </row>
    <row r="13774" spans="9:9" x14ac:dyDescent="0.2">
      <c r="I13774" s="26"/>
    </row>
    <row r="13775" spans="9:9" x14ac:dyDescent="0.2">
      <c r="I13775" s="26"/>
    </row>
    <row r="13776" spans="9:9" x14ac:dyDescent="0.2">
      <c r="I13776" s="26"/>
    </row>
    <row r="13777" spans="9:9" x14ac:dyDescent="0.2">
      <c r="I13777" s="26"/>
    </row>
    <row r="13778" spans="9:9" x14ac:dyDescent="0.2">
      <c r="I13778" s="26"/>
    </row>
    <row r="13779" spans="9:9" x14ac:dyDescent="0.2">
      <c r="I13779" s="26"/>
    </row>
    <row r="13780" spans="9:9" x14ac:dyDescent="0.2">
      <c r="I13780" s="26"/>
    </row>
    <row r="13781" spans="9:9" x14ac:dyDescent="0.2">
      <c r="I13781" s="26"/>
    </row>
    <row r="13782" spans="9:9" x14ac:dyDescent="0.2">
      <c r="I13782" s="26"/>
    </row>
    <row r="13783" spans="9:9" x14ac:dyDescent="0.2">
      <c r="I13783" s="26"/>
    </row>
    <row r="13784" spans="9:9" x14ac:dyDescent="0.2">
      <c r="I13784" s="26"/>
    </row>
    <row r="13785" spans="9:9" x14ac:dyDescent="0.2">
      <c r="I13785" s="26"/>
    </row>
    <row r="13786" spans="9:9" x14ac:dyDescent="0.2">
      <c r="I13786" s="26"/>
    </row>
    <row r="13787" spans="9:9" x14ac:dyDescent="0.2">
      <c r="I13787" s="26"/>
    </row>
    <row r="13788" spans="9:9" x14ac:dyDescent="0.2">
      <c r="I13788" s="26"/>
    </row>
    <row r="13789" spans="9:9" x14ac:dyDescent="0.2">
      <c r="I13789" s="26"/>
    </row>
    <row r="13790" spans="9:9" x14ac:dyDescent="0.2">
      <c r="I13790" s="26"/>
    </row>
    <row r="13791" spans="9:9" x14ac:dyDescent="0.2">
      <c r="I13791" s="26"/>
    </row>
    <row r="13792" spans="9:9" x14ac:dyDescent="0.2">
      <c r="I13792" s="26"/>
    </row>
    <row r="13793" spans="9:9" x14ac:dyDescent="0.2">
      <c r="I13793" s="26"/>
    </row>
    <row r="13794" spans="9:9" x14ac:dyDescent="0.2">
      <c r="I13794" s="26"/>
    </row>
    <row r="13795" spans="9:9" x14ac:dyDescent="0.2">
      <c r="I13795" s="26"/>
    </row>
    <row r="13796" spans="9:9" x14ac:dyDescent="0.2">
      <c r="I13796" s="26"/>
    </row>
    <row r="13797" spans="9:9" x14ac:dyDescent="0.2">
      <c r="I13797" s="26"/>
    </row>
    <row r="13798" spans="9:9" x14ac:dyDescent="0.2">
      <c r="I13798" s="26"/>
    </row>
    <row r="13799" spans="9:9" x14ac:dyDescent="0.2">
      <c r="I13799" s="26"/>
    </row>
    <row r="13800" spans="9:9" x14ac:dyDescent="0.2">
      <c r="I13800" s="26"/>
    </row>
    <row r="13801" spans="9:9" x14ac:dyDescent="0.2">
      <c r="I13801" s="26"/>
    </row>
    <row r="13802" spans="9:9" x14ac:dyDescent="0.2">
      <c r="I13802" s="26"/>
    </row>
    <row r="13803" spans="9:9" x14ac:dyDescent="0.2">
      <c r="I13803" s="26"/>
    </row>
    <row r="13804" spans="9:9" x14ac:dyDescent="0.2">
      <c r="I13804" s="26"/>
    </row>
    <row r="13805" spans="9:9" x14ac:dyDescent="0.2">
      <c r="I13805" s="26"/>
    </row>
    <row r="13806" spans="9:9" x14ac:dyDescent="0.2">
      <c r="I13806" s="26"/>
    </row>
    <row r="13807" spans="9:9" x14ac:dyDescent="0.2">
      <c r="I13807" s="26"/>
    </row>
    <row r="13808" spans="9:9" x14ac:dyDescent="0.2">
      <c r="I13808" s="26"/>
    </row>
    <row r="13809" spans="9:9" x14ac:dyDescent="0.2">
      <c r="I13809" s="26"/>
    </row>
    <row r="13810" spans="9:9" x14ac:dyDescent="0.2">
      <c r="I13810" s="26"/>
    </row>
    <row r="13811" spans="9:9" x14ac:dyDescent="0.2">
      <c r="I13811" s="26"/>
    </row>
    <row r="13812" spans="9:9" x14ac:dyDescent="0.2">
      <c r="I13812" s="26"/>
    </row>
    <row r="13813" spans="9:9" x14ac:dyDescent="0.2">
      <c r="I13813" s="26"/>
    </row>
    <row r="13814" spans="9:9" x14ac:dyDescent="0.2">
      <c r="I13814" s="26"/>
    </row>
    <row r="13815" spans="9:9" x14ac:dyDescent="0.2">
      <c r="I13815" s="26"/>
    </row>
    <row r="13816" spans="9:9" x14ac:dyDescent="0.2">
      <c r="I13816" s="26"/>
    </row>
    <row r="13817" spans="9:9" x14ac:dyDescent="0.2">
      <c r="I13817" s="26"/>
    </row>
    <row r="13818" spans="9:9" x14ac:dyDescent="0.2">
      <c r="I13818" s="26"/>
    </row>
    <row r="13819" spans="9:9" x14ac:dyDescent="0.2">
      <c r="I13819" s="26"/>
    </row>
    <row r="13820" spans="9:9" x14ac:dyDescent="0.2">
      <c r="I13820" s="26"/>
    </row>
    <row r="13821" spans="9:9" x14ac:dyDescent="0.2">
      <c r="I13821" s="26"/>
    </row>
    <row r="13822" spans="9:9" x14ac:dyDescent="0.2">
      <c r="I13822" s="26"/>
    </row>
    <row r="13823" spans="9:9" x14ac:dyDescent="0.2">
      <c r="I13823" s="26"/>
    </row>
    <row r="13824" spans="9:9" x14ac:dyDescent="0.2">
      <c r="I13824" s="26"/>
    </row>
    <row r="13825" spans="9:9" x14ac:dyDescent="0.2">
      <c r="I13825" s="26"/>
    </row>
    <row r="13826" spans="9:9" x14ac:dyDescent="0.2">
      <c r="I13826" s="26"/>
    </row>
    <row r="13827" spans="9:9" x14ac:dyDescent="0.2">
      <c r="I13827" s="26"/>
    </row>
    <row r="13828" spans="9:9" x14ac:dyDescent="0.2">
      <c r="I13828" s="26"/>
    </row>
    <row r="13829" spans="9:9" x14ac:dyDescent="0.2">
      <c r="I13829" s="26"/>
    </row>
    <row r="13830" spans="9:9" x14ac:dyDescent="0.2">
      <c r="I13830" s="26"/>
    </row>
    <row r="13831" spans="9:9" x14ac:dyDescent="0.2">
      <c r="I13831" s="26"/>
    </row>
    <row r="13832" spans="9:9" x14ac:dyDescent="0.2">
      <c r="I13832" s="26"/>
    </row>
    <row r="13833" spans="9:9" x14ac:dyDescent="0.2">
      <c r="I13833" s="26"/>
    </row>
    <row r="13834" spans="9:9" x14ac:dyDescent="0.2">
      <c r="I13834" s="26"/>
    </row>
    <row r="13835" spans="9:9" x14ac:dyDescent="0.2">
      <c r="I13835" s="26"/>
    </row>
    <row r="13836" spans="9:9" x14ac:dyDescent="0.2">
      <c r="I13836" s="26"/>
    </row>
    <row r="13837" spans="9:9" x14ac:dyDescent="0.2">
      <c r="I13837" s="26"/>
    </row>
    <row r="13838" spans="9:9" x14ac:dyDescent="0.2">
      <c r="I13838" s="26"/>
    </row>
    <row r="13839" spans="9:9" x14ac:dyDescent="0.2">
      <c r="I13839" s="26"/>
    </row>
    <row r="13840" spans="9:9" x14ac:dyDescent="0.2">
      <c r="I13840" s="26"/>
    </row>
    <row r="13841" spans="9:9" x14ac:dyDescent="0.2">
      <c r="I13841" s="26"/>
    </row>
    <row r="13842" spans="9:9" x14ac:dyDescent="0.2">
      <c r="I13842" s="26"/>
    </row>
    <row r="13843" spans="9:9" x14ac:dyDescent="0.2">
      <c r="I13843" s="26"/>
    </row>
    <row r="13844" spans="9:9" x14ac:dyDescent="0.2">
      <c r="I13844" s="26"/>
    </row>
    <row r="13845" spans="9:9" x14ac:dyDescent="0.2">
      <c r="I13845" s="26"/>
    </row>
    <row r="13846" spans="9:9" x14ac:dyDescent="0.2">
      <c r="I13846" s="26"/>
    </row>
    <row r="13847" spans="9:9" x14ac:dyDescent="0.2">
      <c r="I13847" s="26"/>
    </row>
    <row r="13848" spans="9:9" x14ac:dyDescent="0.2">
      <c r="I13848" s="26"/>
    </row>
    <row r="13849" spans="9:9" x14ac:dyDescent="0.2">
      <c r="I13849" s="26"/>
    </row>
    <row r="13850" spans="9:9" x14ac:dyDescent="0.2">
      <c r="I13850" s="26"/>
    </row>
    <row r="13851" spans="9:9" x14ac:dyDescent="0.2">
      <c r="I13851" s="26"/>
    </row>
    <row r="13852" spans="9:9" x14ac:dyDescent="0.2">
      <c r="I13852" s="26"/>
    </row>
    <row r="13853" spans="9:9" x14ac:dyDescent="0.2">
      <c r="I13853" s="26"/>
    </row>
    <row r="13854" spans="9:9" x14ac:dyDescent="0.2">
      <c r="I13854" s="26"/>
    </row>
    <row r="13855" spans="9:9" x14ac:dyDescent="0.2">
      <c r="I13855" s="26"/>
    </row>
    <row r="13856" spans="9:9" x14ac:dyDescent="0.2">
      <c r="I13856" s="26"/>
    </row>
    <row r="13857" spans="9:9" x14ac:dyDescent="0.2">
      <c r="I13857" s="26"/>
    </row>
    <row r="13858" spans="9:9" x14ac:dyDescent="0.2">
      <c r="I13858" s="26"/>
    </row>
    <row r="13859" spans="9:9" x14ac:dyDescent="0.2">
      <c r="I13859" s="26"/>
    </row>
    <row r="13860" spans="9:9" x14ac:dyDescent="0.2">
      <c r="I13860" s="26"/>
    </row>
    <row r="13861" spans="9:9" x14ac:dyDescent="0.2">
      <c r="I13861" s="26"/>
    </row>
    <row r="13862" spans="9:9" x14ac:dyDescent="0.2">
      <c r="I13862" s="26"/>
    </row>
    <row r="13863" spans="9:9" x14ac:dyDescent="0.2">
      <c r="I13863" s="26"/>
    </row>
    <row r="13864" spans="9:9" x14ac:dyDescent="0.2">
      <c r="I13864" s="26"/>
    </row>
    <row r="13865" spans="9:9" x14ac:dyDescent="0.2">
      <c r="I13865" s="26"/>
    </row>
    <row r="13866" spans="9:9" x14ac:dyDescent="0.2">
      <c r="I13866" s="26"/>
    </row>
    <row r="13867" spans="9:9" x14ac:dyDescent="0.2">
      <c r="I13867" s="26"/>
    </row>
    <row r="13868" spans="9:9" x14ac:dyDescent="0.2">
      <c r="I13868" s="26"/>
    </row>
    <row r="13869" spans="9:9" x14ac:dyDescent="0.2">
      <c r="I13869" s="26"/>
    </row>
    <row r="13870" spans="9:9" x14ac:dyDescent="0.2">
      <c r="I13870" s="26"/>
    </row>
    <row r="13871" spans="9:9" x14ac:dyDescent="0.2">
      <c r="I13871" s="26"/>
    </row>
    <row r="13872" spans="9:9" x14ac:dyDescent="0.2">
      <c r="I13872" s="26"/>
    </row>
    <row r="13873" spans="9:9" x14ac:dyDescent="0.2">
      <c r="I13873" s="26"/>
    </row>
    <row r="13874" spans="9:9" x14ac:dyDescent="0.2">
      <c r="I13874" s="26"/>
    </row>
    <row r="13875" spans="9:9" x14ac:dyDescent="0.2">
      <c r="I13875" s="26"/>
    </row>
    <row r="13876" spans="9:9" x14ac:dyDescent="0.2">
      <c r="I13876" s="26"/>
    </row>
    <row r="13877" spans="9:9" x14ac:dyDescent="0.2">
      <c r="I13877" s="26"/>
    </row>
    <row r="13878" spans="9:9" x14ac:dyDescent="0.2">
      <c r="I13878" s="26"/>
    </row>
    <row r="13879" spans="9:9" x14ac:dyDescent="0.2">
      <c r="I13879" s="26"/>
    </row>
    <row r="13880" spans="9:9" x14ac:dyDescent="0.2">
      <c r="I13880" s="26"/>
    </row>
    <row r="13881" spans="9:9" x14ac:dyDescent="0.2">
      <c r="I13881" s="26"/>
    </row>
    <row r="13882" spans="9:9" x14ac:dyDescent="0.2">
      <c r="I13882" s="26"/>
    </row>
    <row r="13883" spans="9:9" x14ac:dyDescent="0.2">
      <c r="I13883" s="26"/>
    </row>
    <row r="13884" spans="9:9" x14ac:dyDescent="0.2">
      <c r="I13884" s="26"/>
    </row>
    <row r="13885" spans="9:9" x14ac:dyDescent="0.2">
      <c r="I13885" s="26"/>
    </row>
    <row r="13886" spans="9:9" x14ac:dyDescent="0.2">
      <c r="I13886" s="26"/>
    </row>
    <row r="13887" spans="9:9" x14ac:dyDescent="0.2">
      <c r="I13887" s="26"/>
    </row>
    <row r="13888" spans="9:9" x14ac:dyDescent="0.2">
      <c r="I13888" s="26"/>
    </row>
    <row r="13889" spans="9:9" x14ac:dyDescent="0.2">
      <c r="I13889" s="26"/>
    </row>
    <row r="13890" spans="9:9" x14ac:dyDescent="0.2">
      <c r="I13890" s="26"/>
    </row>
    <row r="13891" spans="9:9" x14ac:dyDescent="0.2">
      <c r="I13891" s="26"/>
    </row>
    <row r="13892" spans="9:9" x14ac:dyDescent="0.2">
      <c r="I13892" s="26"/>
    </row>
    <row r="13893" spans="9:9" x14ac:dyDescent="0.2">
      <c r="I13893" s="26"/>
    </row>
    <row r="13894" spans="9:9" x14ac:dyDescent="0.2">
      <c r="I13894" s="26"/>
    </row>
    <row r="13895" spans="9:9" x14ac:dyDescent="0.2">
      <c r="I13895" s="26"/>
    </row>
    <row r="13896" spans="9:9" x14ac:dyDescent="0.2">
      <c r="I13896" s="26"/>
    </row>
    <row r="13897" spans="9:9" x14ac:dyDescent="0.2">
      <c r="I13897" s="26"/>
    </row>
    <row r="13898" spans="9:9" x14ac:dyDescent="0.2">
      <c r="I13898" s="26"/>
    </row>
    <row r="13899" spans="9:9" x14ac:dyDescent="0.2">
      <c r="I13899" s="26"/>
    </row>
    <row r="13900" spans="9:9" x14ac:dyDescent="0.2">
      <c r="I13900" s="26"/>
    </row>
    <row r="13901" spans="9:9" x14ac:dyDescent="0.2">
      <c r="I13901" s="26"/>
    </row>
    <row r="13902" spans="9:9" x14ac:dyDescent="0.2">
      <c r="I13902" s="26"/>
    </row>
    <row r="13903" spans="9:9" x14ac:dyDescent="0.2">
      <c r="I13903" s="26"/>
    </row>
    <row r="13904" spans="9:9" x14ac:dyDescent="0.2">
      <c r="I13904" s="26"/>
    </row>
    <row r="13905" spans="9:9" x14ac:dyDescent="0.2">
      <c r="I13905" s="26"/>
    </row>
    <row r="13906" spans="9:9" x14ac:dyDescent="0.2">
      <c r="I13906" s="26"/>
    </row>
    <row r="13907" spans="9:9" x14ac:dyDescent="0.2">
      <c r="I13907" s="26"/>
    </row>
    <row r="13908" spans="9:9" x14ac:dyDescent="0.2">
      <c r="I13908" s="26"/>
    </row>
    <row r="13909" spans="9:9" x14ac:dyDescent="0.2">
      <c r="I13909" s="26"/>
    </row>
    <row r="13910" spans="9:9" x14ac:dyDescent="0.2">
      <c r="I13910" s="26"/>
    </row>
    <row r="13911" spans="9:9" x14ac:dyDescent="0.2">
      <c r="I13911" s="26"/>
    </row>
    <row r="13912" spans="9:9" x14ac:dyDescent="0.2">
      <c r="I13912" s="26"/>
    </row>
    <row r="13913" spans="9:9" x14ac:dyDescent="0.2">
      <c r="I13913" s="26"/>
    </row>
    <row r="13914" spans="9:9" x14ac:dyDescent="0.2">
      <c r="I13914" s="26"/>
    </row>
    <row r="13915" spans="9:9" x14ac:dyDescent="0.2">
      <c r="I13915" s="26"/>
    </row>
    <row r="13916" spans="9:9" x14ac:dyDescent="0.2">
      <c r="I13916" s="26"/>
    </row>
    <row r="13917" spans="9:9" x14ac:dyDescent="0.2">
      <c r="I13917" s="26"/>
    </row>
    <row r="13918" spans="9:9" x14ac:dyDescent="0.2">
      <c r="I13918" s="26"/>
    </row>
    <row r="13919" spans="9:9" x14ac:dyDescent="0.2">
      <c r="I13919" s="26"/>
    </row>
    <row r="13920" spans="9:9" x14ac:dyDescent="0.2">
      <c r="I13920" s="26"/>
    </row>
    <row r="13921" spans="9:9" x14ac:dyDescent="0.2">
      <c r="I13921" s="26"/>
    </row>
    <row r="13922" spans="9:9" x14ac:dyDescent="0.2">
      <c r="I13922" s="26"/>
    </row>
    <row r="13923" spans="9:9" x14ac:dyDescent="0.2">
      <c r="I13923" s="26"/>
    </row>
    <row r="13924" spans="9:9" x14ac:dyDescent="0.2">
      <c r="I13924" s="26"/>
    </row>
    <row r="13925" spans="9:9" x14ac:dyDescent="0.2">
      <c r="I13925" s="26"/>
    </row>
    <row r="13926" spans="9:9" x14ac:dyDescent="0.2">
      <c r="I13926" s="26"/>
    </row>
    <row r="13927" spans="9:9" x14ac:dyDescent="0.2">
      <c r="I13927" s="26"/>
    </row>
    <row r="13928" spans="9:9" x14ac:dyDescent="0.2">
      <c r="I13928" s="26"/>
    </row>
    <row r="13929" spans="9:9" x14ac:dyDescent="0.2">
      <c r="I13929" s="26"/>
    </row>
    <row r="13930" spans="9:9" x14ac:dyDescent="0.2">
      <c r="I13930" s="26"/>
    </row>
    <row r="13931" spans="9:9" x14ac:dyDescent="0.2">
      <c r="I13931" s="26"/>
    </row>
    <row r="13932" spans="9:9" x14ac:dyDescent="0.2">
      <c r="I13932" s="26"/>
    </row>
    <row r="13933" spans="9:9" x14ac:dyDescent="0.2">
      <c r="I13933" s="26"/>
    </row>
    <row r="13934" spans="9:9" x14ac:dyDescent="0.2">
      <c r="I13934" s="26"/>
    </row>
    <row r="13935" spans="9:9" x14ac:dyDescent="0.2">
      <c r="I13935" s="26"/>
    </row>
    <row r="13936" spans="9:9" x14ac:dyDescent="0.2">
      <c r="I13936" s="26"/>
    </row>
    <row r="13937" spans="9:9" x14ac:dyDescent="0.2">
      <c r="I13937" s="26"/>
    </row>
    <row r="13938" spans="9:9" x14ac:dyDescent="0.2">
      <c r="I13938" s="26"/>
    </row>
    <row r="13939" spans="9:9" x14ac:dyDescent="0.2">
      <c r="I13939" s="26"/>
    </row>
    <row r="13940" spans="9:9" x14ac:dyDescent="0.2">
      <c r="I13940" s="26"/>
    </row>
    <row r="13941" spans="9:9" x14ac:dyDescent="0.2">
      <c r="I13941" s="26"/>
    </row>
    <row r="13942" spans="9:9" x14ac:dyDescent="0.2">
      <c r="I13942" s="26"/>
    </row>
    <row r="13943" spans="9:9" x14ac:dyDescent="0.2">
      <c r="I13943" s="26"/>
    </row>
    <row r="13944" spans="9:9" x14ac:dyDescent="0.2">
      <c r="I13944" s="26"/>
    </row>
    <row r="13945" spans="9:9" x14ac:dyDescent="0.2">
      <c r="I13945" s="26"/>
    </row>
    <row r="13946" spans="9:9" x14ac:dyDescent="0.2">
      <c r="I13946" s="26"/>
    </row>
    <row r="13947" spans="9:9" x14ac:dyDescent="0.2">
      <c r="I13947" s="26"/>
    </row>
    <row r="13948" spans="9:9" x14ac:dyDescent="0.2">
      <c r="I13948" s="26"/>
    </row>
    <row r="13949" spans="9:9" x14ac:dyDescent="0.2">
      <c r="I13949" s="26"/>
    </row>
    <row r="13950" spans="9:9" x14ac:dyDescent="0.2">
      <c r="I13950" s="26"/>
    </row>
    <row r="13951" spans="9:9" x14ac:dyDescent="0.2">
      <c r="I13951" s="26"/>
    </row>
    <row r="13952" spans="9:9" x14ac:dyDescent="0.2">
      <c r="I13952" s="26"/>
    </row>
    <row r="13953" spans="9:9" x14ac:dyDescent="0.2">
      <c r="I13953" s="26"/>
    </row>
    <row r="13954" spans="9:9" x14ac:dyDescent="0.2">
      <c r="I13954" s="26"/>
    </row>
    <row r="13955" spans="9:9" x14ac:dyDescent="0.2">
      <c r="I13955" s="26"/>
    </row>
    <row r="13956" spans="9:9" x14ac:dyDescent="0.2">
      <c r="I13956" s="26"/>
    </row>
    <row r="13957" spans="9:9" x14ac:dyDescent="0.2">
      <c r="I13957" s="26"/>
    </row>
    <row r="13958" spans="9:9" x14ac:dyDescent="0.2">
      <c r="I13958" s="26"/>
    </row>
    <row r="13959" spans="9:9" x14ac:dyDescent="0.2">
      <c r="I13959" s="26"/>
    </row>
    <row r="13960" spans="9:9" x14ac:dyDescent="0.2">
      <c r="I13960" s="26"/>
    </row>
    <row r="13961" spans="9:9" x14ac:dyDescent="0.2">
      <c r="I13961" s="26"/>
    </row>
    <row r="13962" spans="9:9" x14ac:dyDescent="0.2">
      <c r="I13962" s="26"/>
    </row>
    <row r="13963" spans="9:9" x14ac:dyDescent="0.2">
      <c r="I13963" s="26"/>
    </row>
    <row r="13964" spans="9:9" x14ac:dyDescent="0.2">
      <c r="I13964" s="26"/>
    </row>
    <row r="13965" spans="9:9" x14ac:dyDescent="0.2">
      <c r="I13965" s="26"/>
    </row>
    <row r="13966" spans="9:9" x14ac:dyDescent="0.2">
      <c r="I13966" s="26"/>
    </row>
    <row r="13967" spans="9:9" x14ac:dyDescent="0.2">
      <c r="I13967" s="26"/>
    </row>
    <row r="13968" spans="9:9" x14ac:dyDescent="0.2">
      <c r="I13968" s="26"/>
    </row>
    <row r="13969" spans="9:9" x14ac:dyDescent="0.2">
      <c r="I13969" s="26"/>
    </row>
    <row r="13970" spans="9:9" x14ac:dyDescent="0.2">
      <c r="I13970" s="26"/>
    </row>
    <row r="13971" spans="9:9" x14ac:dyDescent="0.2">
      <c r="I13971" s="26"/>
    </row>
    <row r="13972" spans="9:9" x14ac:dyDescent="0.2">
      <c r="I13972" s="26"/>
    </row>
    <row r="13973" spans="9:9" x14ac:dyDescent="0.2">
      <c r="I13973" s="26"/>
    </row>
    <row r="13974" spans="9:9" x14ac:dyDescent="0.2">
      <c r="I13974" s="26"/>
    </row>
    <row r="13975" spans="9:9" x14ac:dyDescent="0.2">
      <c r="I13975" s="26"/>
    </row>
    <row r="13976" spans="9:9" x14ac:dyDescent="0.2">
      <c r="I13976" s="26"/>
    </row>
    <row r="13977" spans="9:9" x14ac:dyDescent="0.2">
      <c r="I13977" s="26"/>
    </row>
    <row r="13978" spans="9:9" x14ac:dyDescent="0.2">
      <c r="I13978" s="26"/>
    </row>
    <row r="13979" spans="9:9" x14ac:dyDescent="0.2">
      <c r="I13979" s="26"/>
    </row>
    <row r="13980" spans="9:9" x14ac:dyDescent="0.2">
      <c r="I13980" s="26"/>
    </row>
    <row r="13981" spans="9:9" x14ac:dyDescent="0.2">
      <c r="I13981" s="26"/>
    </row>
    <row r="13982" spans="9:9" x14ac:dyDescent="0.2">
      <c r="I13982" s="26"/>
    </row>
    <row r="13983" spans="9:9" x14ac:dyDescent="0.2">
      <c r="I13983" s="26"/>
    </row>
    <row r="13984" spans="9:9" x14ac:dyDescent="0.2">
      <c r="I13984" s="26"/>
    </row>
    <row r="13985" spans="9:9" x14ac:dyDescent="0.2">
      <c r="I13985" s="26"/>
    </row>
    <row r="13986" spans="9:9" x14ac:dyDescent="0.2">
      <c r="I13986" s="26"/>
    </row>
    <row r="13987" spans="9:9" x14ac:dyDescent="0.2">
      <c r="I13987" s="26"/>
    </row>
    <row r="13988" spans="9:9" x14ac:dyDescent="0.2">
      <c r="I13988" s="26"/>
    </row>
    <row r="13989" spans="9:9" x14ac:dyDescent="0.2">
      <c r="I13989" s="26"/>
    </row>
    <row r="13990" spans="9:9" x14ac:dyDescent="0.2">
      <c r="I13990" s="26"/>
    </row>
    <row r="13991" spans="9:9" x14ac:dyDescent="0.2">
      <c r="I13991" s="26"/>
    </row>
    <row r="13992" spans="9:9" x14ac:dyDescent="0.2">
      <c r="I13992" s="26"/>
    </row>
    <row r="13993" spans="9:9" x14ac:dyDescent="0.2">
      <c r="I13993" s="26"/>
    </row>
    <row r="13994" spans="9:9" x14ac:dyDescent="0.2">
      <c r="I13994" s="26"/>
    </row>
    <row r="13995" spans="9:9" x14ac:dyDescent="0.2">
      <c r="I13995" s="26"/>
    </row>
    <row r="13996" spans="9:9" x14ac:dyDescent="0.2">
      <c r="I13996" s="26"/>
    </row>
    <row r="13997" spans="9:9" x14ac:dyDescent="0.2">
      <c r="I13997" s="26"/>
    </row>
    <row r="13998" spans="9:9" x14ac:dyDescent="0.2">
      <c r="I13998" s="26"/>
    </row>
    <row r="13999" spans="9:9" x14ac:dyDescent="0.2">
      <c r="I13999" s="26"/>
    </row>
    <row r="14000" spans="9:9" x14ac:dyDescent="0.2">
      <c r="I14000" s="26"/>
    </row>
    <row r="14001" spans="9:9" x14ac:dyDescent="0.2">
      <c r="I14001" s="26"/>
    </row>
    <row r="14002" spans="9:9" x14ac:dyDescent="0.2">
      <c r="I14002" s="26"/>
    </row>
    <row r="14003" spans="9:9" x14ac:dyDescent="0.2">
      <c r="I14003" s="26"/>
    </row>
    <row r="14004" spans="9:9" x14ac:dyDescent="0.2">
      <c r="I14004" s="26"/>
    </row>
    <row r="14005" spans="9:9" x14ac:dyDescent="0.2">
      <c r="I14005" s="26"/>
    </row>
    <row r="14006" spans="9:9" x14ac:dyDescent="0.2">
      <c r="I14006" s="26"/>
    </row>
    <row r="14007" spans="9:9" x14ac:dyDescent="0.2">
      <c r="I14007" s="26"/>
    </row>
    <row r="14008" spans="9:9" x14ac:dyDescent="0.2">
      <c r="I14008" s="26"/>
    </row>
    <row r="14009" spans="9:9" x14ac:dyDescent="0.2">
      <c r="I14009" s="26"/>
    </row>
    <row r="14010" spans="9:9" x14ac:dyDescent="0.2">
      <c r="I14010" s="26"/>
    </row>
    <row r="14011" spans="9:9" x14ac:dyDescent="0.2">
      <c r="I14011" s="26"/>
    </row>
    <row r="14012" spans="9:9" x14ac:dyDescent="0.2">
      <c r="I14012" s="26"/>
    </row>
    <row r="14013" spans="9:9" x14ac:dyDescent="0.2">
      <c r="I14013" s="26"/>
    </row>
    <row r="14014" spans="9:9" x14ac:dyDescent="0.2">
      <c r="I14014" s="26"/>
    </row>
    <row r="14015" spans="9:9" x14ac:dyDescent="0.2">
      <c r="I14015" s="26"/>
    </row>
    <row r="14016" spans="9:9" x14ac:dyDescent="0.2">
      <c r="I14016" s="26"/>
    </row>
    <row r="14017" spans="9:9" x14ac:dyDescent="0.2">
      <c r="I14017" s="26"/>
    </row>
    <row r="14018" spans="9:9" x14ac:dyDescent="0.2">
      <c r="I14018" s="26"/>
    </row>
    <row r="14019" spans="9:9" x14ac:dyDescent="0.2">
      <c r="I14019" s="26"/>
    </row>
    <row r="14020" spans="9:9" x14ac:dyDescent="0.2">
      <c r="I14020" s="26"/>
    </row>
    <row r="14021" spans="9:9" x14ac:dyDescent="0.2">
      <c r="I14021" s="26"/>
    </row>
    <row r="14022" spans="9:9" x14ac:dyDescent="0.2">
      <c r="I14022" s="26"/>
    </row>
    <row r="14023" spans="9:9" x14ac:dyDescent="0.2">
      <c r="I14023" s="26"/>
    </row>
    <row r="14024" spans="9:9" x14ac:dyDescent="0.2">
      <c r="I14024" s="26"/>
    </row>
    <row r="14025" spans="9:9" x14ac:dyDescent="0.2">
      <c r="I14025" s="26"/>
    </row>
    <row r="14026" spans="9:9" x14ac:dyDescent="0.2">
      <c r="I14026" s="26"/>
    </row>
    <row r="14027" spans="9:9" x14ac:dyDescent="0.2">
      <c r="I14027" s="26"/>
    </row>
    <row r="14028" spans="9:9" x14ac:dyDescent="0.2">
      <c r="I14028" s="26"/>
    </row>
    <row r="14029" spans="9:9" x14ac:dyDescent="0.2">
      <c r="I14029" s="26"/>
    </row>
    <row r="14030" spans="9:9" x14ac:dyDescent="0.2">
      <c r="I14030" s="26"/>
    </row>
    <row r="14031" spans="9:9" x14ac:dyDescent="0.2">
      <c r="I14031" s="26"/>
    </row>
    <row r="14032" spans="9:9" x14ac:dyDescent="0.2">
      <c r="I14032" s="26"/>
    </row>
    <row r="14033" spans="9:9" x14ac:dyDescent="0.2">
      <c r="I14033" s="26"/>
    </row>
    <row r="14034" spans="9:9" x14ac:dyDescent="0.2">
      <c r="I14034" s="26"/>
    </row>
    <row r="14035" spans="9:9" x14ac:dyDescent="0.2">
      <c r="I14035" s="26"/>
    </row>
    <row r="14036" spans="9:9" x14ac:dyDescent="0.2">
      <c r="I14036" s="26"/>
    </row>
    <row r="14037" spans="9:9" x14ac:dyDescent="0.2">
      <c r="I14037" s="26"/>
    </row>
    <row r="14038" spans="9:9" x14ac:dyDescent="0.2">
      <c r="I14038" s="26"/>
    </row>
    <row r="14039" spans="9:9" x14ac:dyDescent="0.2">
      <c r="I14039" s="26"/>
    </row>
    <row r="14040" spans="9:9" x14ac:dyDescent="0.2">
      <c r="I14040" s="26"/>
    </row>
    <row r="14041" spans="9:9" x14ac:dyDescent="0.2">
      <c r="I14041" s="26"/>
    </row>
    <row r="14042" spans="9:9" x14ac:dyDescent="0.2">
      <c r="I14042" s="26"/>
    </row>
    <row r="14043" spans="9:9" x14ac:dyDescent="0.2">
      <c r="I14043" s="26"/>
    </row>
    <row r="14044" spans="9:9" x14ac:dyDescent="0.2">
      <c r="I14044" s="26"/>
    </row>
    <row r="14045" spans="9:9" x14ac:dyDescent="0.2">
      <c r="I14045" s="26"/>
    </row>
    <row r="14046" spans="9:9" x14ac:dyDescent="0.2">
      <c r="I14046" s="26"/>
    </row>
    <row r="14047" spans="9:9" x14ac:dyDescent="0.2">
      <c r="I14047" s="26"/>
    </row>
    <row r="14048" spans="9:9" x14ac:dyDescent="0.2">
      <c r="I14048" s="26"/>
    </row>
    <row r="14049" spans="9:9" x14ac:dyDescent="0.2">
      <c r="I14049" s="26"/>
    </row>
    <row r="14050" spans="9:9" x14ac:dyDescent="0.2">
      <c r="I14050" s="26"/>
    </row>
    <row r="14051" spans="9:9" x14ac:dyDescent="0.2">
      <c r="I14051" s="26"/>
    </row>
    <row r="14052" spans="9:9" x14ac:dyDescent="0.2">
      <c r="I14052" s="26"/>
    </row>
    <row r="14053" spans="9:9" x14ac:dyDescent="0.2">
      <c r="I14053" s="26"/>
    </row>
    <row r="14054" spans="9:9" x14ac:dyDescent="0.2">
      <c r="I14054" s="26"/>
    </row>
    <row r="14055" spans="9:9" x14ac:dyDescent="0.2">
      <c r="I14055" s="26"/>
    </row>
    <row r="14056" spans="9:9" x14ac:dyDescent="0.2">
      <c r="I14056" s="26"/>
    </row>
    <row r="14057" spans="9:9" x14ac:dyDescent="0.2">
      <c r="I14057" s="26"/>
    </row>
    <row r="14058" spans="9:9" x14ac:dyDescent="0.2">
      <c r="I14058" s="26"/>
    </row>
    <row r="14059" spans="9:9" x14ac:dyDescent="0.2">
      <c r="I14059" s="26"/>
    </row>
    <row r="14060" spans="9:9" x14ac:dyDescent="0.2">
      <c r="I14060" s="26"/>
    </row>
    <row r="14061" spans="9:9" x14ac:dyDescent="0.2">
      <c r="I14061" s="26"/>
    </row>
    <row r="14062" spans="9:9" x14ac:dyDescent="0.2">
      <c r="I14062" s="26"/>
    </row>
    <row r="14063" spans="9:9" x14ac:dyDescent="0.2">
      <c r="I14063" s="26"/>
    </row>
    <row r="14064" spans="9:9" x14ac:dyDescent="0.2">
      <c r="I14064" s="26"/>
    </row>
    <row r="14065" spans="9:9" x14ac:dyDescent="0.2">
      <c r="I14065" s="26"/>
    </row>
    <row r="14066" spans="9:9" x14ac:dyDescent="0.2">
      <c r="I14066" s="26"/>
    </row>
    <row r="14067" spans="9:9" x14ac:dyDescent="0.2">
      <c r="I14067" s="26"/>
    </row>
    <row r="14068" spans="9:9" x14ac:dyDescent="0.2">
      <c r="I14068" s="26"/>
    </row>
    <row r="14069" spans="9:9" x14ac:dyDescent="0.2">
      <c r="I14069" s="26"/>
    </row>
    <row r="14070" spans="9:9" x14ac:dyDescent="0.2">
      <c r="I14070" s="26"/>
    </row>
    <row r="14071" spans="9:9" x14ac:dyDescent="0.2">
      <c r="I14071" s="26"/>
    </row>
    <row r="14072" spans="9:9" x14ac:dyDescent="0.2">
      <c r="I14072" s="26"/>
    </row>
    <row r="14073" spans="9:9" x14ac:dyDescent="0.2">
      <c r="I14073" s="26"/>
    </row>
    <row r="14074" spans="9:9" x14ac:dyDescent="0.2">
      <c r="I14074" s="26"/>
    </row>
    <row r="14075" spans="9:9" x14ac:dyDescent="0.2">
      <c r="I14075" s="26"/>
    </row>
    <row r="14076" spans="9:9" x14ac:dyDescent="0.2">
      <c r="I14076" s="26"/>
    </row>
    <row r="14077" spans="9:9" x14ac:dyDescent="0.2">
      <c r="I14077" s="26"/>
    </row>
    <row r="14078" spans="9:9" x14ac:dyDescent="0.2">
      <c r="I14078" s="26"/>
    </row>
    <row r="14079" spans="9:9" x14ac:dyDescent="0.2">
      <c r="I14079" s="26"/>
    </row>
    <row r="14080" spans="9:9" x14ac:dyDescent="0.2">
      <c r="I14080" s="26"/>
    </row>
    <row r="14081" spans="9:9" x14ac:dyDescent="0.2">
      <c r="I14081" s="26"/>
    </row>
    <row r="14082" spans="9:9" x14ac:dyDescent="0.2">
      <c r="I14082" s="26"/>
    </row>
    <row r="14083" spans="9:9" x14ac:dyDescent="0.2">
      <c r="I14083" s="26"/>
    </row>
    <row r="14084" spans="9:9" x14ac:dyDescent="0.2">
      <c r="I14084" s="26"/>
    </row>
    <row r="14085" spans="9:9" x14ac:dyDescent="0.2">
      <c r="I14085" s="26"/>
    </row>
    <row r="14086" spans="9:9" x14ac:dyDescent="0.2">
      <c r="I14086" s="26"/>
    </row>
    <row r="14087" spans="9:9" x14ac:dyDescent="0.2">
      <c r="I14087" s="26"/>
    </row>
    <row r="14088" spans="9:9" x14ac:dyDescent="0.2">
      <c r="I14088" s="26"/>
    </row>
    <row r="14089" spans="9:9" x14ac:dyDescent="0.2">
      <c r="I14089" s="26"/>
    </row>
    <row r="14090" spans="9:9" x14ac:dyDescent="0.2">
      <c r="I14090" s="26"/>
    </row>
    <row r="14091" spans="9:9" x14ac:dyDescent="0.2">
      <c r="I14091" s="26"/>
    </row>
    <row r="14092" spans="9:9" x14ac:dyDescent="0.2">
      <c r="I14092" s="26"/>
    </row>
    <row r="14093" spans="9:9" x14ac:dyDescent="0.2">
      <c r="I14093" s="26"/>
    </row>
    <row r="14094" spans="9:9" x14ac:dyDescent="0.2">
      <c r="I14094" s="26"/>
    </row>
    <row r="14095" spans="9:9" x14ac:dyDescent="0.2">
      <c r="I14095" s="26"/>
    </row>
    <row r="14096" spans="9:9" x14ac:dyDescent="0.2">
      <c r="I14096" s="26"/>
    </row>
    <row r="14097" spans="9:9" x14ac:dyDescent="0.2">
      <c r="I14097" s="26"/>
    </row>
    <row r="14098" spans="9:9" x14ac:dyDescent="0.2">
      <c r="I14098" s="26"/>
    </row>
    <row r="14099" spans="9:9" x14ac:dyDescent="0.2">
      <c r="I14099" s="26"/>
    </row>
    <row r="14100" spans="9:9" x14ac:dyDescent="0.2">
      <c r="I14100" s="26"/>
    </row>
    <row r="14101" spans="9:9" x14ac:dyDescent="0.2">
      <c r="I14101" s="26"/>
    </row>
    <row r="14102" spans="9:9" x14ac:dyDescent="0.2">
      <c r="I14102" s="26"/>
    </row>
    <row r="14103" spans="9:9" x14ac:dyDescent="0.2">
      <c r="I14103" s="26"/>
    </row>
    <row r="14104" spans="9:9" x14ac:dyDescent="0.2">
      <c r="I14104" s="26"/>
    </row>
    <row r="14105" spans="9:9" x14ac:dyDescent="0.2">
      <c r="I14105" s="26"/>
    </row>
    <row r="14106" spans="9:9" x14ac:dyDescent="0.2">
      <c r="I14106" s="26"/>
    </row>
    <row r="14107" spans="9:9" x14ac:dyDescent="0.2">
      <c r="I14107" s="26"/>
    </row>
    <row r="14108" spans="9:9" x14ac:dyDescent="0.2">
      <c r="I14108" s="26"/>
    </row>
    <row r="14109" spans="9:9" x14ac:dyDescent="0.2">
      <c r="I14109" s="26"/>
    </row>
    <row r="14110" spans="9:9" x14ac:dyDescent="0.2">
      <c r="I14110" s="26"/>
    </row>
    <row r="14111" spans="9:9" x14ac:dyDescent="0.2">
      <c r="I14111" s="26"/>
    </row>
    <row r="14112" spans="9:9" x14ac:dyDescent="0.2">
      <c r="I14112" s="26"/>
    </row>
    <row r="14113" spans="9:9" x14ac:dyDescent="0.2">
      <c r="I14113" s="26"/>
    </row>
    <row r="14114" spans="9:9" x14ac:dyDescent="0.2">
      <c r="I14114" s="26"/>
    </row>
    <row r="14115" spans="9:9" x14ac:dyDescent="0.2">
      <c r="I14115" s="26"/>
    </row>
    <row r="14116" spans="9:9" x14ac:dyDescent="0.2">
      <c r="I14116" s="26"/>
    </row>
    <row r="14117" spans="9:9" x14ac:dyDescent="0.2">
      <c r="I14117" s="26"/>
    </row>
    <row r="14118" spans="9:9" x14ac:dyDescent="0.2">
      <c r="I14118" s="26"/>
    </row>
    <row r="14119" spans="9:9" x14ac:dyDescent="0.2">
      <c r="I14119" s="26"/>
    </row>
    <row r="14120" spans="9:9" x14ac:dyDescent="0.2">
      <c r="I14120" s="26"/>
    </row>
    <row r="14121" spans="9:9" x14ac:dyDescent="0.2">
      <c r="I14121" s="26"/>
    </row>
    <row r="14122" spans="9:9" x14ac:dyDescent="0.2">
      <c r="I14122" s="26"/>
    </row>
    <row r="14123" spans="9:9" x14ac:dyDescent="0.2">
      <c r="I14123" s="26"/>
    </row>
    <row r="14124" spans="9:9" x14ac:dyDescent="0.2">
      <c r="I14124" s="26"/>
    </row>
    <row r="14125" spans="9:9" x14ac:dyDescent="0.2">
      <c r="I14125" s="26"/>
    </row>
    <row r="14126" spans="9:9" x14ac:dyDescent="0.2">
      <c r="I14126" s="26"/>
    </row>
    <row r="14127" spans="9:9" x14ac:dyDescent="0.2">
      <c r="I14127" s="26"/>
    </row>
    <row r="14128" spans="9:9" x14ac:dyDescent="0.2">
      <c r="I14128" s="26"/>
    </row>
    <row r="14129" spans="9:9" x14ac:dyDescent="0.2">
      <c r="I14129" s="26"/>
    </row>
    <row r="14130" spans="9:9" x14ac:dyDescent="0.2">
      <c r="I14130" s="26"/>
    </row>
    <row r="14131" spans="9:9" x14ac:dyDescent="0.2">
      <c r="I14131" s="26"/>
    </row>
    <row r="14132" spans="9:9" x14ac:dyDescent="0.2">
      <c r="I14132" s="26"/>
    </row>
    <row r="14133" spans="9:9" x14ac:dyDescent="0.2">
      <c r="I14133" s="26"/>
    </row>
    <row r="14134" spans="9:9" x14ac:dyDescent="0.2">
      <c r="I14134" s="26"/>
    </row>
    <row r="14135" spans="9:9" x14ac:dyDescent="0.2">
      <c r="I14135" s="26"/>
    </row>
    <row r="14136" spans="9:9" x14ac:dyDescent="0.2">
      <c r="I14136" s="26"/>
    </row>
    <row r="14137" spans="9:9" x14ac:dyDescent="0.2">
      <c r="I14137" s="26"/>
    </row>
    <row r="14138" spans="9:9" x14ac:dyDescent="0.2">
      <c r="I14138" s="26"/>
    </row>
    <row r="14139" spans="9:9" x14ac:dyDescent="0.2">
      <c r="I14139" s="26"/>
    </row>
    <row r="14140" spans="9:9" x14ac:dyDescent="0.2">
      <c r="I14140" s="26"/>
    </row>
    <row r="14141" spans="9:9" x14ac:dyDescent="0.2">
      <c r="I14141" s="26"/>
    </row>
    <row r="14142" spans="9:9" x14ac:dyDescent="0.2">
      <c r="I14142" s="26"/>
    </row>
    <row r="14143" spans="9:9" x14ac:dyDescent="0.2">
      <c r="I14143" s="26"/>
    </row>
    <row r="14144" spans="9:9" x14ac:dyDescent="0.2">
      <c r="I14144" s="26"/>
    </row>
    <row r="14145" spans="9:9" x14ac:dyDescent="0.2">
      <c r="I14145" s="26"/>
    </row>
    <row r="14146" spans="9:9" x14ac:dyDescent="0.2">
      <c r="I14146" s="26"/>
    </row>
    <row r="14147" spans="9:9" x14ac:dyDescent="0.2">
      <c r="I14147" s="26"/>
    </row>
    <row r="14148" spans="9:9" x14ac:dyDescent="0.2">
      <c r="I14148" s="26"/>
    </row>
    <row r="14149" spans="9:9" x14ac:dyDescent="0.2">
      <c r="I14149" s="26"/>
    </row>
    <row r="14150" spans="9:9" x14ac:dyDescent="0.2">
      <c r="I14150" s="26"/>
    </row>
    <row r="14151" spans="9:9" x14ac:dyDescent="0.2">
      <c r="I14151" s="26"/>
    </row>
    <row r="14152" spans="9:9" x14ac:dyDescent="0.2">
      <c r="I14152" s="26"/>
    </row>
    <row r="14153" spans="9:9" x14ac:dyDescent="0.2">
      <c r="I14153" s="26"/>
    </row>
    <row r="14154" spans="9:9" x14ac:dyDescent="0.2">
      <c r="I14154" s="26"/>
    </row>
    <row r="14155" spans="9:9" x14ac:dyDescent="0.2">
      <c r="I14155" s="26"/>
    </row>
    <row r="14156" spans="9:9" x14ac:dyDescent="0.2">
      <c r="I14156" s="26"/>
    </row>
    <row r="14157" spans="9:9" x14ac:dyDescent="0.2">
      <c r="I14157" s="26"/>
    </row>
    <row r="14158" spans="9:9" x14ac:dyDescent="0.2">
      <c r="I14158" s="26"/>
    </row>
    <row r="14159" spans="9:9" x14ac:dyDescent="0.2">
      <c r="I14159" s="26"/>
    </row>
    <row r="14160" spans="9:9" x14ac:dyDescent="0.2">
      <c r="I14160" s="26"/>
    </row>
    <row r="14161" spans="9:9" x14ac:dyDescent="0.2">
      <c r="I14161" s="26"/>
    </row>
    <row r="14162" spans="9:9" x14ac:dyDescent="0.2">
      <c r="I14162" s="26"/>
    </row>
    <row r="14163" spans="9:9" x14ac:dyDescent="0.2">
      <c r="I14163" s="26"/>
    </row>
    <row r="14164" spans="9:9" x14ac:dyDescent="0.2">
      <c r="I14164" s="26"/>
    </row>
    <row r="14165" spans="9:9" x14ac:dyDescent="0.2">
      <c r="I14165" s="26"/>
    </row>
    <row r="14166" spans="9:9" x14ac:dyDescent="0.2">
      <c r="I14166" s="26"/>
    </row>
    <row r="14167" spans="9:9" x14ac:dyDescent="0.2">
      <c r="I14167" s="26"/>
    </row>
    <row r="14168" spans="9:9" x14ac:dyDescent="0.2">
      <c r="I14168" s="26"/>
    </row>
    <row r="14169" spans="9:9" x14ac:dyDescent="0.2">
      <c r="I14169" s="26"/>
    </row>
    <row r="14170" spans="9:9" x14ac:dyDescent="0.2">
      <c r="I14170" s="26"/>
    </row>
    <row r="14171" spans="9:9" x14ac:dyDescent="0.2">
      <c r="I14171" s="26"/>
    </row>
    <row r="14172" spans="9:9" x14ac:dyDescent="0.2">
      <c r="I14172" s="26"/>
    </row>
    <row r="14173" spans="9:9" x14ac:dyDescent="0.2">
      <c r="I14173" s="26"/>
    </row>
    <row r="14174" spans="9:9" x14ac:dyDescent="0.2">
      <c r="I14174" s="26"/>
    </row>
    <row r="14175" spans="9:9" x14ac:dyDescent="0.2">
      <c r="I14175" s="26"/>
    </row>
    <row r="14176" spans="9:9" x14ac:dyDescent="0.2">
      <c r="I14176" s="26"/>
    </row>
    <row r="14177" spans="9:9" x14ac:dyDescent="0.2">
      <c r="I14177" s="26"/>
    </row>
    <row r="14178" spans="9:9" x14ac:dyDescent="0.2">
      <c r="I14178" s="26"/>
    </row>
    <row r="14179" spans="9:9" x14ac:dyDescent="0.2">
      <c r="I14179" s="26"/>
    </row>
    <row r="14180" spans="9:9" x14ac:dyDescent="0.2">
      <c r="I14180" s="26"/>
    </row>
    <row r="14181" spans="9:9" x14ac:dyDescent="0.2">
      <c r="I14181" s="26"/>
    </row>
    <row r="14182" spans="9:9" x14ac:dyDescent="0.2">
      <c r="I14182" s="26"/>
    </row>
    <row r="14183" spans="9:9" x14ac:dyDescent="0.2">
      <c r="I14183" s="26"/>
    </row>
    <row r="14184" spans="9:9" x14ac:dyDescent="0.2">
      <c r="I14184" s="26"/>
    </row>
    <row r="14185" spans="9:9" x14ac:dyDescent="0.2">
      <c r="I14185" s="26"/>
    </row>
    <row r="14186" spans="9:9" x14ac:dyDescent="0.2">
      <c r="I14186" s="26"/>
    </row>
    <row r="14187" spans="9:9" x14ac:dyDescent="0.2">
      <c r="I14187" s="26"/>
    </row>
    <row r="14188" spans="9:9" x14ac:dyDescent="0.2">
      <c r="I14188" s="26"/>
    </row>
    <row r="14189" spans="9:9" x14ac:dyDescent="0.2">
      <c r="I14189" s="26"/>
    </row>
    <row r="14190" spans="9:9" x14ac:dyDescent="0.2">
      <c r="I14190" s="26"/>
    </row>
    <row r="14191" spans="9:9" x14ac:dyDescent="0.2">
      <c r="I14191" s="26"/>
    </row>
    <row r="14192" spans="9:9" x14ac:dyDescent="0.2">
      <c r="I14192" s="26"/>
    </row>
    <row r="14193" spans="9:9" x14ac:dyDescent="0.2">
      <c r="I14193" s="26"/>
    </row>
    <row r="14194" spans="9:9" x14ac:dyDescent="0.2">
      <c r="I14194" s="26"/>
    </row>
    <row r="14195" spans="9:9" x14ac:dyDescent="0.2">
      <c r="I14195" s="26"/>
    </row>
    <row r="14196" spans="9:9" x14ac:dyDescent="0.2">
      <c r="I14196" s="26"/>
    </row>
    <row r="14197" spans="9:9" x14ac:dyDescent="0.2">
      <c r="I14197" s="26"/>
    </row>
    <row r="14198" spans="9:9" x14ac:dyDescent="0.2">
      <c r="I14198" s="26"/>
    </row>
    <row r="14199" spans="9:9" x14ac:dyDescent="0.2">
      <c r="I14199" s="26"/>
    </row>
    <row r="14200" spans="9:9" x14ac:dyDescent="0.2">
      <c r="I14200" s="26"/>
    </row>
    <row r="14201" spans="9:9" x14ac:dyDescent="0.2">
      <c r="I14201" s="26"/>
    </row>
    <row r="14202" spans="9:9" x14ac:dyDescent="0.2">
      <c r="I14202" s="26"/>
    </row>
    <row r="14203" spans="9:9" x14ac:dyDescent="0.2">
      <c r="I14203" s="26"/>
    </row>
    <row r="14204" spans="9:9" x14ac:dyDescent="0.2">
      <c r="I14204" s="26"/>
    </row>
    <row r="14205" spans="9:9" x14ac:dyDescent="0.2">
      <c r="I14205" s="26"/>
    </row>
    <row r="14206" spans="9:9" x14ac:dyDescent="0.2">
      <c r="I14206" s="26"/>
    </row>
    <row r="14207" spans="9:9" x14ac:dyDescent="0.2">
      <c r="I14207" s="26"/>
    </row>
    <row r="14208" spans="9:9" x14ac:dyDescent="0.2">
      <c r="I14208" s="26"/>
    </row>
    <row r="14209" spans="9:9" x14ac:dyDescent="0.2">
      <c r="I14209" s="26"/>
    </row>
    <row r="14210" spans="9:9" x14ac:dyDescent="0.2">
      <c r="I14210" s="26"/>
    </row>
    <row r="14211" spans="9:9" x14ac:dyDescent="0.2">
      <c r="I14211" s="26"/>
    </row>
    <row r="14212" spans="9:9" x14ac:dyDescent="0.2">
      <c r="I14212" s="26"/>
    </row>
    <row r="14213" spans="9:9" x14ac:dyDescent="0.2">
      <c r="I14213" s="26"/>
    </row>
    <row r="14214" spans="9:9" x14ac:dyDescent="0.2">
      <c r="I14214" s="26"/>
    </row>
    <row r="14215" spans="9:9" x14ac:dyDescent="0.2">
      <c r="I14215" s="26"/>
    </row>
    <row r="14216" spans="9:9" x14ac:dyDescent="0.2">
      <c r="I14216" s="26"/>
    </row>
    <row r="14217" spans="9:9" x14ac:dyDescent="0.2">
      <c r="I14217" s="26"/>
    </row>
    <row r="14218" spans="9:9" x14ac:dyDescent="0.2">
      <c r="I14218" s="26"/>
    </row>
    <row r="14219" spans="9:9" x14ac:dyDescent="0.2">
      <c r="I14219" s="26"/>
    </row>
    <row r="14220" spans="9:9" x14ac:dyDescent="0.2">
      <c r="I14220" s="26"/>
    </row>
    <row r="14221" spans="9:9" x14ac:dyDescent="0.2">
      <c r="I14221" s="26"/>
    </row>
    <row r="14222" spans="9:9" x14ac:dyDescent="0.2">
      <c r="I14222" s="26"/>
    </row>
    <row r="14223" spans="9:9" x14ac:dyDescent="0.2">
      <c r="I14223" s="26"/>
    </row>
    <row r="14224" spans="9:9" x14ac:dyDescent="0.2">
      <c r="I14224" s="26"/>
    </row>
    <row r="14225" spans="9:9" x14ac:dyDescent="0.2">
      <c r="I14225" s="26"/>
    </row>
    <row r="14226" spans="9:9" x14ac:dyDescent="0.2">
      <c r="I14226" s="26"/>
    </row>
    <row r="14227" spans="9:9" x14ac:dyDescent="0.2">
      <c r="I14227" s="26"/>
    </row>
    <row r="14228" spans="9:9" x14ac:dyDescent="0.2">
      <c r="I14228" s="26"/>
    </row>
    <row r="14229" spans="9:9" x14ac:dyDescent="0.2">
      <c r="I14229" s="26"/>
    </row>
    <row r="14230" spans="9:9" x14ac:dyDescent="0.2">
      <c r="I14230" s="26"/>
    </row>
    <row r="14231" spans="9:9" x14ac:dyDescent="0.2">
      <c r="I14231" s="26"/>
    </row>
    <row r="14232" spans="9:9" x14ac:dyDescent="0.2">
      <c r="I14232" s="26"/>
    </row>
    <row r="14233" spans="9:9" x14ac:dyDescent="0.2">
      <c r="I14233" s="26"/>
    </row>
    <row r="14234" spans="9:9" x14ac:dyDescent="0.2">
      <c r="I14234" s="26"/>
    </row>
    <row r="14235" spans="9:9" x14ac:dyDescent="0.2">
      <c r="I14235" s="26"/>
    </row>
    <row r="14236" spans="9:9" x14ac:dyDescent="0.2">
      <c r="I14236" s="26"/>
    </row>
    <row r="14237" spans="9:9" x14ac:dyDescent="0.2">
      <c r="I14237" s="26"/>
    </row>
    <row r="14238" spans="9:9" x14ac:dyDescent="0.2">
      <c r="I14238" s="26"/>
    </row>
    <row r="14239" spans="9:9" x14ac:dyDescent="0.2">
      <c r="I14239" s="26"/>
    </row>
    <row r="14240" spans="9:9" x14ac:dyDescent="0.2">
      <c r="I14240" s="26"/>
    </row>
    <row r="14241" spans="9:9" x14ac:dyDescent="0.2">
      <c r="I14241" s="26"/>
    </row>
    <row r="14242" spans="9:9" x14ac:dyDescent="0.2">
      <c r="I14242" s="26"/>
    </row>
    <row r="14243" spans="9:9" x14ac:dyDescent="0.2">
      <c r="I14243" s="26"/>
    </row>
    <row r="14244" spans="9:9" x14ac:dyDescent="0.2">
      <c r="I14244" s="26"/>
    </row>
    <row r="14245" spans="9:9" x14ac:dyDescent="0.2">
      <c r="I14245" s="26"/>
    </row>
    <row r="14246" spans="9:9" x14ac:dyDescent="0.2">
      <c r="I14246" s="26"/>
    </row>
    <row r="14247" spans="9:9" x14ac:dyDescent="0.2">
      <c r="I14247" s="26"/>
    </row>
    <row r="14248" spans="9:9" x14ac:dyDescent="0.2">
      <c r="I14248" s="26"/>
    </row>
    <row r="14249" spans="9:9" x14ac:dyDescent="0.2">
      <c r="I14249" s="26"/>
    </row>
    <row r="14250" spans="9:9" x14ac:dyDescent="0.2">
      <c r="I14250" s="26"/>
    </row>
    <row r="14251" spans="9:9" x14ac:dyDescent="0.2">
      <c r="I14251" s="26"/>
    </row>
    <row r="14252" spans="9:9" x14ac:dyDescent="0.2">
      <c r="I14252" s="26"/>
    </row>
    <row r="14253" spans="9:9" x14ac:dyDescent="0.2">
      <c r="I14253" s="26"/>
    </row>
    <row r="14254" spans="9:9" x14ac:dyDescent="0.2">
      <c r="I14254" s="26"/>
    </row>
    <row r="14255" spans="9:9" x14ac:dyDescent="0.2">
      <c r="I14255" s="26"/>
    </row>
    <row r="14256" spans="9:9" x14ac:dyDescent="0.2">
      <c r="I14256" s="26"/>
    </row>
    <row r="14257" spans="9:9" x14ac:dyDescent="0.2">
      <c r="I14257" s="26"/>
    </row>
    <row r="14258" spans="9:9" x14ac:dyDescent="0.2">
      <c r="I14258" s="26"/>
    </row>
    <row r="14259" spans="9:9" x14ac:dyDescent="0.2">
      <c r="I14259" s="26"/>
    </row>
    <row r="14260" spans="9:9" x14ac:dyDescent="0.2">
      <c r="I14260" s="26"/>
    </row>
    <row r="14261" spans="9:9" x14ac:dyDescent="0.2">
      <c r="I14261" s="26"/>
    </row>
    <row r="14262" spans="9:9" x14ac:dyDescent="0.2">
      <c r="I14262" s="26"/>
    </row>
    <row r="14263" spans="9:9" x14ac:dyDescent="0.2">
      <c r="I14263" s="26"/>
    </row>
    <row r="14264" spans="9:9" x14ac:dyDescent="0.2">
      <c r="I14264" s="26"/>
    </row>
    <row r="14265" spans="9:9" x14ac:dyDescent="0.2">
      <c r="I14265" s="26"/>
    </row>
    <row r="14266" spans="9:9" x14ac:dyDescent="0.2">
      <c r="I14266" s="26"/>
    </row>
    <row r="14267" spans="9:9" x14ac:dyDescent="0.2">
      <c r="I14267" s="26"/>
    </row>
    <row r="14268" spans="9:9" x14ac:dyDescent="0.2">
      <c r="I14268" s="26"/>
    </row>
    <row r="14269" spans="9:9" x14ac:dyDescent="0.2">
      <c r="I14269" s="26"/>
    </row>
    <row r="14270" spans="9:9" x14ac:dyDescent="0.2">
      <c r="I14270" s="26"/>
    </row>
    <row r="14271" spans="9:9" x14ac:dyDescent="0.2">
      <c r="I14271" s="26"/>
    </row>
    <row r="14272" spans="9:9" x14ac:dyDescent="0.2">
      <c r="I14272" s="26"/>
    </row>
    <row r="14273" spans="9:9" x14ac:dyDescent="0.2">
      <c r="I14273" s="26"/>
    </row>
    <row r="14274" spans="9:9" x14ac:dyDescent="0.2">
      <c r="I14274" s="26"/>
    </row>
    <row r="14275" spans="9:9" x14ac:dyDescent="0.2">
      <c r="I14275" s="26"/>
    </row>
    <row r="14276" spans="9:9" x14ac:dyDescent="0.2">
      <c r="I14276" s="26"/>
    </row>
    <row r="14277" spans="9:9" x14ac:dyDescent="0.2">
      <c r="I14277" s="26"/>
    </row>
    <row r="14278" spans="9:9" x14ac:dyDescent="0.2">
      <c r="I14278" s="26"/>
    </row>
    <row r="14279" spans="9:9" x14ac:dyDescent="0.2">
      <c r="I14279" s="26"/>
    </row>
    <row r="14280" spans="9:9" x14ac:dyDescent="0.2">
      <c r="I14280" s="26"/>
    </row>
    <row r="14281" spans="9:9" x14ac:dyDescent="0.2">
      <c r="I14281" s="26"/>
    </row>
    <row r="14282" spans="9:9" x14ac:dyDescent="0.2">
      <c r="I14282" s="26"/>
    </row>
    <row r="14283" spans="9:9" x14ac:dyDescent="0.2">
      <c r="I14283" s="26"/>
    </row>
    <row r="14284" spans="9:9" x14ac:dyDescent="0.2">
      <c r="I14284" s="26"/>
    </row>
    <row r="14285" spans="9:9" x14ac:dyDescent="0.2">
      <c r="I14285" s="26"/>
    </row>
    <row r="14286" spans="9:9" x14ac:dyDescent="0.2">
      <c r="I14286" s="26"/>
    </row>
    <row r="14287" spans="9:9" x14ac:dyDescent="0.2">
      <c r="I14287" s="26"/>
    </row>
    <row r="14288" spans="9:9" x14ac:dyDescent="0.2">
      <c r="I14288" s="26"/>
    </row>
    <row r="14289" spans="9:9" x14ac:dyDescent="0.2">
      <c r="I14289" s="26"/>
    </row>
    <row r="14290" spans="9:9" x14ac:dyDescent="0.2">
      <c r="I14290" s="26"/>
    </row>
    <row r="14291" spans="9:9" x14ac:dyDescent="0.2">
      <c r="I14291" s="26"/>
    </row>
    <row r="14292" spans="9:9" x14ac:dyDescent="0.2">
      <c r="I14292" s="26"/>
    </row>
    <row r="14293" spans="9:9" x14ac:dyDescent="0.2">
      <c r="I14293" s="26"/>
    </row>
    <row r="14294" spans="9:9" x14ac:dyDescent="0.2">
      <c r="I14294" s="26"/>
    </row>
    <row r="14295" spans="9:9" x14ac:dyDescent="0.2">
      <c r="I14295" s="26"/>
    </row>
    <row r="14296" spans="9:9" x14ac:dyDescent="0.2">
      <c r="I14296" s="26"/>
    </row>
    <row r="14297" spans="9:9" x14ac:dyDescent="0.2">
      <c r="I14297" s="26"/>
    </row>
    <row r="14298" spans="9:9" x14ac:dyDescent="0.2">
      <c r="I14298" s="26"/>
    </row>
    <row r="14299" spans="9:9" x14ac:dyDescent="0.2">
      <c r="I14299" s="26"/>
    </row>
    <row r="14300" spans="9:9" x14ac:dyDescent="0.2">
      <c r="I14300" s="26"/>
    </row>
    <row r="14301" spans="9:9" x14ac:dyDescent="0.2">
      <c r="I14301" s="26"/>
    </row>
    <row r="14302" spans="9:9" x14ac:dyDescent="0.2">
      <c r="I14302" s="26"/>
    </row>
    <row r="14303" spans="9:9" x14ac:dyDescent="0.2">
      <c r="I14303" s="26"/>
    </row>
    <row r="14304" spans="9:9" x14ac:dyDescent="0.2">
      <c r="I14304" s="26"/>
    </row>
    <row r="14305" spans="9:9" x14ac:dyDescent="0.2">
      <c r="I14305" s="26"/>
    </row>
    <row r="14306" spans="9:9" x14ac:dyDescent="0.2">
      <c r="I14306" s="26"/>
    </row>
    <row r="14307" spans="9:9" x14ac:dyDescent="0.2">
      <c r="I14307" s="26"/>
    </row>
    <row r="14308" spans="9:9" x14ac:dyDescent="0.2">
      <c r="I14308" s="26"/>
    </row>
    <row r="14309" spans="9:9" x14ac:dyDescent="0.2">
      <c r="I14309" s="26"/>
    </row>
    <row r="14310" spans="9:9" x14ac:dyDescent="0.2">
      <c r="I14310" s="26"/>
    </row>
    <row r="14311" spans="9:9" x14ac:dyDescent="0.2">
      <c r="I14311" s="26"/>
    </row>
    <row r="14312" spans="9:9" x14ac:dyDescent="0.2">
      <c r="I14312" s="26"/>
    </row>
    <row r="14313" spans="9:9" x14ac:dyDescent="0.2">
      <c r="I14313" s="26"/>
    </row>
    <row r="14314" spans="9:9" x14ac:dyDescent="0.2">
      <c r="I14314" s="26"/>
    </row>
    <row r="14315" spans="9:9" x14ac:dyDescent="0.2">
      <c r="I14315" s="26"/>
    </row>
    <row r="14316" spans="9:9" x14ac:dyDescent="0.2">
      <c r="I14316" s="26"/>
    </row>
    <row r="14317" spans="9:9" x14ac:dyDescent="0.2">
      <c r="I14317" s="26"/>
    </row>
    <row r="14318" spans="9:9" x14ac:dyDescent="0.2">
      <c r="I14318" s="26"/>
    </row>
    <row r="14319" spans="9:9" x14ac:dyDescent="0.2">
      <c r="I14319" s="26"/>
    </row>
    <row r="14320" spans="9:9" x14ac:dyDescent="0.2">
      <c r="I14320" s="26"/>
    </row>
    <row r="14321" spans="9:9" x14ac:dyDescent="0.2">
      <c r="I14321" s="26"/>
    </row>
    <row r="14322" spans="9:9" x14ac:dyDescent="0.2">
      <c r="I14322" s="26"/>
    </row>
    <row r="14323" spans="9:9" x14ac:dyDescent="0.2">
      <c r="I14323" s="26"/>
    </row>
    <row r="14324" spans="9:9" x14ac:dyDescent="0.2">
      <c r="I14324" s="26"/>
    </row>
    <row r="14325" spans="9:9" x14ac:dyDescent="0.2">
      <c r="I14325" s="26"/>
    </row>
    <row r="14326" spans="9:9" x14ac:dyDescent="0.2">
      <c r="I14326" s="26"/>
    </row>
    <row r="14327" spans="9:9" x14ac:dyDescent="0.2">
      <c r="I14327" s="26"/>
    </row>
    <row r="14328" spans="9:9" x14ac:dyDescent="0.2">
      <c r="I14328" s="26"/>
    </row>
    <row r="14329" spans="9:9" x14ac:dyDescent="0.2">
      <c r="I14329" s="26"/>
    </row>
    <row r="14330" spans="9:9" x14ac:dyDescent="0.2">
      <c r="I14330" s="26"/>
    </row>
    <row r="14331" spans="9:9" x14ac:dyDescent="0.2">
      <c r="I14331" s="26"/>
    </row>
    <row r="14332" spans="9:9" x14ac:dyDescent="0.2">
      <c r="I14332" s="26"/>
    </row>
    <row r="14333" spans="9:9" x14ac:dyDescent="0.2">
      <c r="I14333" s="26"/>
    </row>
    <row r="14334" spans="9:9" x14ac:dyDescent="0.2">
      <c r="I14334" s="26"/>
    </row>
    <row r="14335" spans="9:9" x14ac:dyDescent="0.2">
      <c r="I14335" s="26"/>
    </row>
    <row r="14336" spans="9:9" x14ac:dyDescent="0.2">
      <c r="I14336" s="26"/>
    </row>
    <row r="14337" spans="9:9" x14ac:dyDescent="0.2">
      <c r="I14337" s="26"/>
    </row>
    <row r="14338" spans="9:9" x14ac:dyDescent="0.2">
      <c r="I14338" s="26"/>
    </row>
    <row r="14339" spans="9:9" x14ac:dyDescent="0.2">
      <c r="I14339" s="26"/>
    </row>
    <row r="14340" spans="9:9" x14ac:dyDescent="0.2">
      <c r="I14340" s="26"/>
    </row>
    <row r="14341" spans="9:9" x14ac:dyDescent="0.2">
      <c r="I14341" s="26"/>
    </row>
    <row r="14342" spans="9:9" x14ac:dyDescent="0.2">
      <c r="I14342" s="26"/>
    </row>
    <row r="14343" spans="9:9" x14ac:dyDescent="0.2">
      <c r="I14343" s="26"/>
    </row>
    <row r="14344" spans="9:9" x14ac:dyDescent="0.2">
      <c r="I14344" s="26"/>
    </row>
    <row r="14345" spans="9:9" x14ac:dyDescent="0.2">
      <c r="I14345" s="26"/>
    </row>
    <row r="14346" spans="9:9" x14ac:dyDescent="0.2">
      <c r="I14346" s="26"/>
    </row>
    <row r="14347" spans="9:9" x14ac:dyDescent="0.2">
      <c r="I14347" s="26"/>
    </row>
    <row r="14348" spans="9:9" x14ac:dyDescent="0.2">
      <c r="I14348" s="26"/>
    </row>
    <row r="14349" spans="9:9" x14ac:dyDescent="0.2">
      <c r="I14349" s="26"/>
    </row>
    <row r="14350" spans="9:9" x14ac:dyDescent="0.2">
      <c r="I14350" s="26"/>
    </row>
    <row r="14351" spans="9:9" x14ac:dyDescent="0.2">
      <c r="I14351" s="26"/>
    </row>
    <row r="14352" spans="9:9" x14ac:dyDescent="0.2">
      <c r="I14352" s="26"/>
    </row>
    <row r="14353" spans="9:9" x14ac:dyDescent="0.2">
      <c r="I14353" s="26"/>
    </row>
    <row r="14354" spans="9:9" x14ac:dyDescent="0.2">
      <c r="I14354" s="26"/>
    </row>
    <row r="14355" spans="9:9" x14ac:dyDescent="0.2">
      <c r="I14355" s="26"/>
    </row>
    <row r="14356" spans="9:9" x14ac:dyDescent="0.2">
      <c r="I14356" s="26"/>
    </row>
    <row r="14357" spans="9:9" x14ac:dyDescent="0.2">
      <c r="I14357" s="26"/>
    </row>
    <row r="14358" spans="9:9" x14ac:dyDescent="0.2">
      <c r="I14358" s="26"/>
    </row>
    <row r="14359" spans="9:9" x14ac:dyDescent="0.2">
      <c r="I14359" s="26"/>
    </row>
    <row r="14360" spans="9:9" x14ac:dyDescent="0.2">
      <c r="I14360" s="26"/>
    </row>
    <row r="14361" spans="9:9" x14ac:dyDescent="0.2">
      <c r="I14361" s="26"/>
    </row>
    <row r="14362" spans="9:9" x14ac:dyDescent="0.2">
      <c r="I14362" s="26"/>
    </row>
    <row r="14363" spans="9:9" x14ac:dyDescent="0.2">
      <c r="I14363" s="26"/>
    </row>
    <row r="14364" spans="9:9" x14ac:dyDescent="0.2">
      <c r="I14364" s="26"/>
    </row>
    <row r="14365" spans="9:9" x14ac:dyDescent="0.2">
      <c r="I14365" s="26"/>
    </row>
    <row r="14366" spans="9:9" x14ac:dyDescent="0.2">
      <c r="I14366" s="26"/>
    </row>
    <row r="14367" spans="9:9" x14ac:dyDescent="0.2">
      <c r="I14367" s="26"/>
    </row>
    <row r="14368" spans="9:9" x14ac:dyDescent="0.2">
      <c r="I14368" s="26"/>
    </row>
    <row r="14369" spans="9:9" x14ac:dyDescent="0.2">
      <c r="I14369" s="26"/>
    </row>
    <row r="14370" spans="9:9" x14ac:dyDescent="0.2">
      <c r="I14370" s="26"/>
    </row>
    <row r="14371" spans="9:9" x14ac:dyDescent="0.2">
      <c r="I14371" s="26"/>
    </row>
    <row r="14372" spans="9:9" x14ac:dyDescent="0.2">
      <c r="I14372" s="26"/>
    </row>
    <row r="14373" spans="9:9" x14ac:dyDescent="0.2">
      <c r="I14373" s="26"/>
    </row>
    <row r="14374" spans="9:9" x14ac:dyDescent="0.2">
      <c r="I14374" s="26"/>
    </row>
    <row r="14375" spans="9:9" x14ac:dyDescent="0.2">
      <c r="I14375" s="26"/>
    </row>
    <row r="14376" spans="9:9" x14ac:dyDescent="0.2">
      <c r="I14376" s="26"/>
    </row>
    <row r="14377" spans="9:9" x14ac:dyDescent="0.2">
      <c r="I14377" s="26"/>
    </row>
    <row r="14378" spans="9:9" x14ac:dyDescent="0.2">
      <c r="I14378" s="26"/>
    </row>
    <row r="14379" spans="9:9" x14ac:dyDescent="0.2">
      <c r="I14379" s="26"/>
    </row>
    <row r="14380" spans="9:9" x14ac:dyDescent="0.2">
      <c r="I14380" s="26"/>
    </row>
    <row r="14381" spans="9:9" x14ac:dyDescent="0.2">
      <c r="I14381" s="26"/>
    </row>
    <row r="14382" spans="9:9" x14ac:dyDescent="0.2">
      <c r="I14382" s="26"/>
    </row>
    <row r="14383" spans="9:9" x14ac:dyDescent="0.2">
      <c r="I14383" s="26"/>
    </row>
    <row r="14384" spans="9:9" x14ac:dyDescent="0.2">
      <c r="I14384" s="26"/>
    </row>
    <row r="14385" spans="9:9" x14ac:dyDescent="0.2">
      <c r="I14385" s="26"/>
    </row>
    <row r="14386" spans="9:9" x14ac:dyDescent="0.2">
      <c r="I14386" s="26"/>
    </row>
    <row r="14387" spans="9:9" x14ac:dyDescent="0.2">
      <c r="I14387" s="26"/>
    </row>
    <row r="14388" spans="9:9" x14ac:dyDescent="0.2">
      <c r="I14388" s="26"/>
    </row>
    <row r="14389" spans="9:9" x14ac:dyDescent="0.2">
      <c r="I14389" s="26"/>
    </row>
    <row r="14390" spans="9:9" x14ac:dyDescent="0.2">
      <c r="I14390" s="26"/>
    </row>
    <row r="14391" spans="9:9" x14ac:dyDescent="0.2">
      <c r="I14391" s="26"/>
    </row>
    <row r="14392" spans="9:9" x14ac:dyDescent="0.2">
      <c r="I14392" s="26"/>
    </row>
    <row r="14393" spans="9:9" x14ac:dyDescent="0.2">
      <c r="I14393" s="26"/>
    </row>
    <row r="14394" spans="9:9" x14ac:dyDescent="0.2">
      <c r="I14394" s="26"/>
    </row>
    <row r="14395" spans="9:9" x14ac:dyDescent="0.2">
      <c r="I14395" s="26"/>
    </row>
    <row r="14396" spans="9:9" x14ac:dyDescent="0.2">
      <c r="I14396" s="26"/>
    </row>
    <row r="14397" spans="9:9" x14ac:dyDescent="0.2">
      <c r="I14397" s="26"/>
    </row>
    <row r="14398" spans="9:9" x14ac:dyDescent="0.2">
      <c r="I14398" s="26"/>
    </row>
    <row r="14399" spans="9:9" x14ac:dyDescent="0.2">
      <c r="I14399" s="26"/>
    </row>
    <row r="14400" spans="9:9" x14ac:dyDescent="0.2">
      <c r="I14400" s="26"/>
    </row>
    <row r="14401" spans="9:9" x14ac:dyDescent="0.2">
      <c r="I14401" s="26"/>
    </row>
    <row r="14402" spans="9:9" x14ac:dyDescent="0.2">
      <c r="I14402" s="26"/>
    </row>
    <row r="14403" spans="9:9" x14ac:dyDescent="0.2">
      <c r="I14403" s="26"/>
    </row>
    <row r="14404" spans="9:9" x14ac:dyDescent="0.2">
      <c r="I14404" s="26"/>
    </row>
    <row r="14405" spans="9:9" x14ac:dyDescent="0.2">
      <c r="I14405" s="26"/>
    </row>
    <row r="14406" spans="9:9" x14ac:dyDescent="0.2">
      <c r="I14406" s="26"/>
    </row>
    <row r="14407" spans="9:9" x14ac:dyDescent="0.2">
      <c r="I14407" s="26"/>
    </row>
    <row r="14408" spans="9:9" x14ac:dyDescent="0.2">
      <c r="I14408" s="26"/>
    </row>
    <row r="14409" spans="9:9" x14ac:dyDescent="0.2">
      <c r="I14409" s="26"/>
    </row>
    <row r="14410" spans="9:9" x14ac:dyDescent="0.2">
      <c r="I14410" s="26"/>
    </row>
    <row r="14411" spans="9:9" x14ac:dyDescent="0.2">
      <c r="I14411" s="26"/>
    </row>
    <row r="14412" spans="9:9" x14ac:dyDescent="0.2">
      <c r="I14412" s="26"/>
    </row>
    <row r="14413" spans="9:9" x14ac:dyDescent="0.2">
      <c r="I14413" s="26"/>
    </row>
    <row r="14414" spans="9:9" x14ac:dyDescent="0.2">
      <c r="I14414" s="26"/>
    </row>
    <row r="14415" spans="9:9" x14ac:dyDescent="0.2">
      <c r="I14415" s="26"/>
    </row>
    <row r="14416" spans="9:9" x14ac:dyDescent="0.2">
      <c r="I14416" s="26"/>
    </row>
    <row r="14417" spans="9:9" x14ac:dyDescent="0.2">
      <c r="I14417" s="26"/>
    </row>
    <row r="14418" spans="9:9" x14ac:dyDescent="0.2">
      <c r="I14418" s="26"/>
    </row>
    <row r="14419" spans="9:9" x14ac:dyDescent="0.2">
      <c r="I14419" s="26"/>
    </row>
    <row r="14420" spans="9:9" x14ac:dyDescent="0.2">
      <c r="I14420" s="26"/>
    </row>
    <row r="14421" spans="9:9" x14ac:dyDescent="0.2">
      <c r="I14421" s="26"/>
    </row>
    <row r="14422" spans="9:9" x14ac:dyDescent="0.2">
      <c r="I14422" s="26"/>
    </row>
    <row r="14423" spans="9:9" x14ac:dyDescent="0.2">
      <c r="I14423" s="26"/>
    </row>
    <row r="14424" spans="9:9" x14ac:dyDescent="0.2">
      <c r="I14424" s="26"/>
    </row>
    <row r="14425" spans="9:9" x14ac:dyDescent="0.2">
      <c r="I14425" s="26"/>
    </row>
    <row r="14426" spans="9:9" x14ac:dyDescent="0.2">
      <c r="I14426" s="26"/>
    </row>
    <row r="14427" spans="9:9" x14ac:dyDescent="0.2">
      <c r="I14427" s="26"/>
    </row>
    <row r="14428" spans="9:9" x14ac:dyDescent="0.2">
      <c r="I14428" s="26"/>
    </row>
    <row r="14429" spans="9:9" x14ac:dyDescent="0.2">
      <c r="I14429" s="26"/>
    </row>
    <row r="14430" spans="9:9" x14ac:dyDescent="0.2">
      <c r="I14430" s="26"/>
    </row>
    <row r="14431" spans="9:9" x14ac:dyDescent="0.2">
      <c r="I14431" s="26"/>
    </row>
    <row r="14432" spans="9:9" x14ac:dyDescent="0.2">
      <c r="I14432" s="26"/>
    </row>
    <row r="14433" spans="9:9" x14ac:dyDescent="0.2">
      <c r="I14433" s="26"/>
    </row>
    <row r="14434" spans="9:9" x14ac:dyDescent="0.2">
      <c r="I14434" s="26"/>
    </row>
    <row r="14435" spans="9:9" x14ac:dyDescent="0.2">
      <c r="I14435" s="26"/>
    </row>
    <row r="14436" spans="9:9" x14ac:dyDescent="0.2">
      <c r="I14436" s="26"/>
    </row>
    <row r="14437" spans="9:9" x14ac:dyDescent="0.2">
      <c r="I14437" s="26"/>
    </row>
    <row r="14438" spans="9:9" x14ac:dyDescent="0.2">
      <c r="I14438" s="26"/>
    </row>
    <row r="14439" spans="9:9" x14ac:dyDescent="0.2">
      <c r="I14439" s="26"/>
    </row>
    <row r="14440" spans="9:9" x14ac:dyDescent="0.2">
      <c r="I14440" s="26"/>
    </row>
    <row r="14441" spans="9:9" x14ac:dyDescent="0.2">
      <c r="I14441" s="26"/>
    </row>
    <row r="14442" spans="9:9" x14ac:dyDescent="0.2">
      <c r="I14442" s="26"/>
    </row>
    <row r="14443" spans="9:9" x14ac:dyDescent="0.2">
      <c r="I14443" s="26"/>
    </row>
    <row r="14444" spans="9:9" x14ac:dyDescent="0.2">
      <c r="I14444" s="26"/>
    </row>
    <row r="14445" spans="9:9" x14ac:dyDescent="0.2">
      <c r="I14445" s="26"/>
    </row>
    <row r="14446" spans="9:9" x14ac:dyDescent="0.2">
      <c r="I14446" s="26"/>
    </row>
    <row r="14447" spans="9:9" x14ac:dyDescent="0.2">
      <c r="I14447" s="26"/>
    </row>
    <row r="14448" spans="9:9" x14ac:dyDescent="0.2">
      <c r="I14448" s="26"/>
    </row>
    <row r="14449" spans="9:9" x14ac:dyDescent="0.2">
      <c r="I14449" s="26"/>
    </row>
    <row r="14450" spans="9:9" x14ac:dyDescent="0.2">
      <c r="I14450" s="26"/>
    </row>
    <row r="14451" spans="9:9" x14ac:dyDescent="0.2">
      <c r="I14451" s="26"/>
    </row>
    <row r="14452" spans="9:9" x14ac:dyDescent="0.2">
      <c r="I14452" s="26"/>
    </row>
    <row r="14453" spans="9:9" x14ac:dyDescent="0.2">
      <c r="I14453" s="26"/>
    </row>
    <row r="14454" spans="9:9" x14ac:dyDescent="0.2">
      <c r="I14454" s="26"/>
    </row>
    <row r="14455" spans="9:9" x14ac:dyDescent="0.2">
      <c r="I14455" s="26"/>
    </row>
    <row r="14456" spans="9:9" x14ac:dyDescent="0.2">
      <c r="I14456" s="26"/>
    </row>
    <row r="14457" spans="9:9" x14ac:dyDescent="0.2">
      <c r="I14457" s="26"/>
    </row>
    <row r="14458" spans="9:9" x14ac:dyDescent="0.2">
      <c r="I14458" s="26"/>
    </row>
    <row r="14459" spans="9:9" x14ac:dyDescent="0.2">
      <c r="I14459" s="26"/>
    </row>
    <row r="14460" spans="9:9" x14ac:dyDescent="0.2">
      <c r="I14460" s="26"/>
    </row>
    <row r="14461" spans="9:9" x14ac:dyDescent="0.2">
      <c r="I14461" s="26"/>
    </row>
    <row r="14462" spans="9:9" x14ac:dyDescent="0.2">
      <c r="I14462" s="26"/>
    </row>
    <row r="14463" spans="9:9" x14ac:dyDescent="0.2">
      <c r="I14463" s="26"/>
    </row>
    <row r="14464" spans="9:9" x14ac:dyDescent="0.2">
      <c r="I14464" s="26"/>
    </row>
    <row r="14465" spans="9:9" x14ac:dyDescent="0.2">
      <c r="I14465" s="26"/>
    </row>
    <row r="14466" spans="9:9" x14ac:dyDescent="0.2">
      <c r="I14466" s="26"/>
    </row>
    <row r="14467" spans="9:9" x14ac:dyDescent="0.2">
      <c r="I14467" s="26"/>
    </row>
    <row r="14468" spans="9:9" x14ac:dyDescent="0.2">
      <c r="I14468" s="26"/>
    </row>
    <row r="14469" spans="9:9" x14ac:dyDescent="0.2">
      <c r="I14469" s="26"/>
    </row>
    <row r="14470" spans="9:9" x14ac:dyDescent="0.2">
      <c r="I14470" s="26"/>
    </row>
    <row r="14471" spans="9:9" x14ac:dyDescent="0.2">
      <c r="I14471" s="26"/>
    </row>
    <row r="14472" spans="9:9" x14ac:dyDescent="0.2">
      <c r="I14472" s="26"/>
    </row>
    <row r="14473" spans="9:9" x14ac:dyDescent="0.2">
      <c r="I14473" s="26"/>
    </row>
    <row r="14474" spans="9:9" x14ac:dyDescent="0.2">
      <c r="I14474" s="26"/>
    </row>
    <row r="14475" spans="9:9" x14ac:dyDescent="0.2">
      <c r="I14475" s="26"/>
    </row>
    <row r="14476" spans="9:9" x14ac:dyDescent="0.2">
      <c r="I14476" s="26"/>
    </row>
    <row r="14477" spans="9:9" x14ac:dyDescent="0.2">
      <c r="I14477" s="26"/>
    </row>
    <row r="14478" spans="9:9" x14ac:dyDescent="0.2">
      <c r="I14478" s="26"/>
    </row>
    <row r="14479" spans="9:9" x14ac:dyDescent="0.2">
      <c r="I14479" s="26"/>
    </row>
    <row r="14480" spans="9:9" x14ac:dyDescent="0.2">
      <c r="I14480" s="26"/>
    </row>
    <row r="14481" spans="9:9" x14ac:dyDescent="0.2">
      <c r="I14481" s="26"/>
    </row>
    <row r="14482" spans="9:9" x14ac:dyDescent="0.2">
      <c r="I14482" s="26"/>
    </row>
    <row r="14483" spans="9:9" x14ac:dyDescent="0.2">
      <c r="I14483" s="26"/>
    </row>
    <row r="14484" spans="9:9" x14ac:dyDescent="0.2">
      <c r="I14484" s="26"/>
    </row>
    <row r="14485" spans="9:9" x14ac:dyDescent="0.2">
      <c r="I14485" s="26"/>
    </row>
    <row r="14486" spans="9:9" x14ac:dyDescent="0.2">
      <c r="I14486" s="26"/>
    </row>
    <row r="14487" spans="9:9" x14ac:dyDescent="0.2">
      <c r="I14487" s="26"/>
    </row>
    <row r="14488" spans="9:9" x14ac:dyDescent="0.2">
      <c r="I14488" s="26"/>
    </row>
    <row r="14489" spans="9:9" x14ac:dyDescent="0.2">
      <c r="I14489" s="26"/>
    </row>
    <row r="14490" spans="9:9" x14ac:dyDescent="0.2">
      <c r="I14490" s="26"/>
    </row>
    <row r="14491" spans="9:9" x14ac:dyDescent="0.2">
      <c r="I14491" s="26"/>
    </row>
    <row r="14492" spans="9:9" x14ac:dyDescent="0.2">
      <c r="I14492" s="26"/>
    </row>
    <row r="14493" spans="9:9" x14ac:dyDescent="0.2">
      <c r="I14493" s="26"/>
    </row>
    <row r="14494" spans="9:9" x14ac:dyDescent="0.2">
      <c r="I14494" s="26"/>
    </row>
    <row r="14495" spans="9:9" x14ac:dyDescent="0.2">
      <c r="I14495" s="26"/>
    </row>
    <row r="14496" spans="9:9" x14ac:dyDescent="0.2">
      <c r="I14496" s="26"/>
    </row>
    <row r="14497" spans="9:9" x14ac:dyDescent="0.2">
      <c r="I14497" s="26"/>
    </row>
    <row r="14498" spans="9:9" x14ac:dyDescent="0.2">
      <c r="I14498" s="26"/>
    </row>
    <row r="14499" spans="9:9" x14ac:dyDescent="0.2">
      <c r="I14499" s="26"/>
    </row>
    <row r="14500" spans="9:9" x14ac:dyDescent="0.2">
      <c r="I14500" s="26"/>
    </row>
    <row r="14501" spans="9:9" x14ac:dyDescent="0.2">
      <c r="I14501" s="26"/>
    </row>
    <row r="14502" spans="9:9" x14ac:dyDescent="0.2">
      <c r="I14502" s="26"/>
    </row>
    <row r="14503" spans="9:9" x14ac:dyDescent="0.2">
      <c r="I14503" s="26"/>
    </row>
    <row r="14504" spans="9:9" x14ac:dyDescent="0.2">
      <c r="I14504" s="26"/>
    </row>
    <row r="14505" spans="9:9" x14ac:dyDescent="0.2">
      <c r="I14505" s="26"/>
    </row>
    <row r="14506" spans="9:9" x14ac:dyDescent="0.2">
      <c r="I14506" s="26"/>
    </row>
    <row r="14507" spans="9:9" x14ac:dyDescent="0.2">
      <c r="I14507" s="26"/>
    </row>
    <row r="14508" spans="9:9" x14ac:dyDescent="0.2">
      <c r="I14508" s="26"/>
    </row>
    <row r="14509" spans="9:9" x14ac:dyDescent="0.2">
      <c r="I14509" s="26"/>
    </row>
    <row r="14510" spans="9:9" x14ac:dyDescent="0.2">
      <c r="I14510" s="26"/>
    </row>
    <row r="14511" spans="9:9" x14ac:dyDescent="0.2">
      <c r="I14511" s="26"/>
    </row>
    <row r="14512" spans="9:9" x14ac:dyDescent="0.2">
      <c r="I14512" s="26"/>
    </row>
    <row r="14513" spans="9:9" x14ac:dyDescent="0.2">
      <c r="I14513" s="26"/>
    </row>
    <row r="14514" spans="9:9" x14ac:dyDescent="0.2">
      <c r="I14514" s="26"/>
    </row>
    <row r="14515" spans="9:9" x14ac:dyDescent="0.2">
      <c r="I14515" s="26"/>
    </row>
    <row r="14516" spans="9:9" x14ac:dyDescent="0.2">
      <c r="I14516" s="26"/>
    </row>
    <row r="14517" spans="9:9" x14ac:dyDescent="0.2">
      <c r="I14517" s="26"/>
    </row>
    <row r="14518" spans="9:9" x14ac:dyDescent="0.2">
      <c r="I14518" s="26"/>
    </row>
    <row r="14519" spans="9:9" x14ac:dyDescent="0.2">
      <c r="I14519" s="26"/>
    </row>
    <row r="14520" spans="9:9" x14ac:dyDescent="0.2">
      <c r="I14520" s="26"/>
    </row>
    <row r="14521" spans="9:9" x14ac:dyDescent="0.2">
      <c r="I14521" s="26"/>
    </row>
    <row r="14522" spans="9:9" x14ac:dyDescent="0.2">
      <c r="I14522" s="26"/>
    </row>
    <row r="14523" spans="9:9" x14ac:dyDescent="0.2">
      <c r="I14523" s="26"/>
    </row>
    <row r="14524" spans="9:9" x14ac:dyDescent="0.2">
      <c r="I14524" s="26"/>
    </row>
    <row r="14525" spans="9:9" x14ac:dyDescent="0.2">
      <c r="I14525" s="26"/>
    </row>
    <row r="14526" spans="9:9" x14ac:dyDescent="0.2">
      <c r="I14526" s="26"/>
    </row>
    <row r="14527" spans="9:9" x14ac:dyDescent="0.2">
      <c r="I14527" s="26"/>
    </row>
    <row r="14528" spans="9:9" x14ac:dyDescent="0.2">
      <c r="I14528" s="26"/>
    </row>
    <row r="14529" spans="9:9" x14ac:dyDescent="0.2">
      <c r="I14529" s="26"/>
    </row>
    <row r="14530" spans="9:9" x14ac:dyDescent="0.2">
      <c r="I14530" s="26"/>
    </row>
    <row r="14531" spans="9:9" x14ac:dyDescent="0.2">
      <c r="I14531" s="26"/>
    </row>
    <row r="14532" spans="9:9" x14ac:dyDescent="0.2">
      <c r="I14532" s="26"/>
    </row>
    <row r="14533" spans="9:9" x14ac:dyDescent="0.2">
      <c r="I14533" s="26"/>
    </row>
    <row r="14534" spans="9:9" x14ac:dyDescent="0.2">
      <c r="I14534" s="26"/>
    </row>
    <row r="14535" spans="9:9" x14ac:dyDescent="0.2">
      <c r="I14535" s="26"/>
    </row>
    <row r="14536" spans="9:9" x14ac:dyDescent="0.2">
      <c r="I14536" s="26"/>
    </row>
    <row r="14537" spans="9:9" x14ac:dyDescent="0.2">
      <c r="I14537" s="26"/>
    </row>
    <row r="14538" spans="9:9" x14ac:dyDescent="0.2">
      <c r="I14538" s="26"/>
    </row>
    <row r="14539" spans="9:9" x14ac:dyDescent="0.2">
      <c r="I14539" s="26"/>
    </row>
    <row r="14540" spans="9:9" x14ac:dyDescent="0.2">
      <c r="I14540" s="26"/>
    </row>
    <row r="14541" spans="9:9" x14ac:dyDescent="0.2">
      <c r="I14541" s="26"/>
    </row>
    <row r="14542" spans="9:9" x14ac:dyDescent="0.2">
      <c r="I14542" s="26"/>
    </row>
    <row r="14543" spans="9:9" x14ac:dyDescent="0.2">
      <c r="I14543" s="26"/>
    </row>
    <row r="14544" spans="9:9" x14ac:dyDescent="0.2">
      <c r="I14544" s="26"/>
    </row>
    <row r="14545" spans="9:9" x14ac:dyDescent="0.2">
      <c r="I14545" s="26"/>
    </row>
    <row r="14546" spans="9:9" x14ac:dyDescent="0.2">
      <c r="I14546" s="26"/>
    </row>
    <row r="14547" spans="9:9" x14ac:dyDescent="0.2">
      <c r="I14547" s="26"/>
    </row>
    <row r="14548" spans="9:9" x14ac:dyDescent="0.2">
      <c r="I14548" s="26"/>
    </row>
    <row r="14549" spans="9:9" x14ac:dyDescent="0.2">
      <c r="I14549" s="26"/>
    </row>
    <row r="14550" spans="9:9" x14ac:dyDescent="0.2">
      <c r="I14550" s="26"/>
    </row>
    <row r="14551" spans="9:9" x14ac:dyDescent="0.2">
      <c r="I14551" s="26"/>
    </row>
    <row r="14552" spans="9:9" x14ac:dyDescent="0.2">
      <c r="I14552" s="26"/>
    </row>
    <row r="14553" spans="9:9" x14ac:dyDescent="0.2">
      <c r="I14553" s="26"/>
    </row>
    <row r="14554" spans="9:9" x14ac:dyDescent="0.2">
      <c r="I14554" s="26"/>
    </row>
    <row r="14555" spans="9:9" x14ac:dyDescent="0.2">
      <c r="I14555" s="26"/>
    </row>
    <row r="14556" spans="9:9" x14ac:dyDescent="0.2">
      <c r="I14556" s="26"/>
    </row>
    <row r="14557" spans="9:9" x14ac:dyDescent="0.2">
      <c r="I14557" s="26"/>
    </row>
    <row r="14558" spans="9:9" x14ac:dyDescent="0.2">
      <c r="I14558" s="26"/>
    </row>
    <row r="14559" spans="9:9" x14ac:dyDescent="0.2">
      <c r="I14559" s="26"/>
    </row>
    <row r="14560" spans="9:9" x14ac:dyDescent="0.2">
      <c r="I14560" s="26"/>
    </row>
    <row r="14561" spans="9:9" x14ac:dyDescent="0.2">
      <c r="I14561" s="26"/>
    </row>
    <row r="14562" spans="9:9" x14ac:dyDescent="0.2">
      <c r="I14562" s="26"/>
    </row>
    <row r="14563" spans="9:9" x14ac:dyDescent="0.2">
      <c r="I14563" s="26"/>
    </row>
    <row r="14564" spans="9:9" x14ac:dyDescent="0.2">
      <c r="I14564" s="26"/>
    </row>
    <row r="14565" spans="9:9" x14ac:dyDescent="0.2">
      <c r="I14565" s="26"/>
    </row>
    <row r="14566" spans="9:9" x14ac:dyDescent="0.2">
      <c r="I14566" s="26"/>
    </row>
    <row r="14567" spans="9:9" x14ac:dyDescent="0.2">
      <c r="I14567" s="26"/>
    </row>
    <row r="14568" spans="9:9" x14ac:dyDescent="0.2">
      <c r="I14568" s="26"/>
    </row>
    <row r="14569" spans="9:9" x14ac:dyDescent="0.2">
      <c r="I14569" s="26"/>
    </row>
    <row r="14570" spans="9:9" x14ac:dyDescent="0.2">
      <c r="I14570" s="26"/>
    </row>
    <row r="14571" spans="9:9" x14ac:dyDescent="0.2">
      <c r="I14571" s="26"/>
    </row>
    <row r="14572" spans="9:9" x14ac:dyDescent="0.2">
      <c r="I14572" s="26"/>
    </row>
    <row r="14573" spans="9:9" x14ac:dyDescent="0.2">
      <c r="I14573" s="26"/>
    </row>
    <row r="14574" spans="9:9" x14ac:dyDescent="0.2">
      <c r="I14574" s="26"/>
    </row>
    <row r="14575" spans="9:9" x14ac:dyDescent="0.2">
      <c r="I14575" s="26"/>
    </row>
    <row r="14576" spans="9:9" x14ac:dyDescent="0.2">
      <c r="I14576" s="26"/>
    </row>
    <row r="14577" spans="9:9" x14ac:dyDescent="0.2">
      <c r="I14577" s="26"/>
    </row>
    <row r="14578" spans="9:9" x14ac:dyDescent="0.2">
      <c r="I14578" s="26"/>
    </row>
    <row r="14579" spans="9:9" x14ac:dyDescent="0.2">
      <c r="I14579" s="26"/>
    </row>
    <row r="14580" spans="9:9" x14ac:dyDescent="0.2">
      <c r="I14580" s="26"/>
    </row>
    <row r="14581" spans="9:9" x14ac:dyDescent="0.2">
      <c r="I14581" s="26"/>
    </row>
    <row r="14582" spans="9:9" x14ac:dyDescent="0.2">
      <c r="I14582" s="26"/>
    </row>
    <row r="14583" spans="9:9" x14ac:dyDescent="0.2">
      <c r="I14583" s="26"/>
    </row>
    <row r="14584" spans="9:9" x14ac:dyDescent="0.2">
      <c r="I14584" s="26"/>
    </row>
    <row r="14585" spans="9:9" x14ac:dyDescent="0.2">
      <c r="I14585" s="26"/>
    </row>
    <row r="14586" spans="9:9" x14ac:dyDescent="0.2">
      <c r="I14586" s="26"/>
    </row>
    <row r="14587" spans="9:9" x14ac:dyDescent="0.2">
      <c r="I14587" s="26"/>
    </row>
    <row r="14588" spans="9:9" x14ac:dyDescent="0.2">
      <c r="I14588" s="26"/>
    </row>
    <row r="14589" spans="9:9" x14ac:dyDescent="0.2">
      <c r="I14589" s="26"/>
    </row>
    <row r="14590" spans="9:9" x14ac:dyDescent="0.2">
      <c r="I14590" s="26"/>
    </row>
    <row r="14591" spans="9:9" x14ac:dyDescent="0.2">
      <c r="I14591" s="26"/>
    </row>
    <row r="14592" spans="9:9" x14ac:dyDescent="0.2">
      <c r="I14592" s="26"/>
    </row>
    <row r="14593" spans="9:9" x14ac:dyDescent="0.2">
      <c r="I14593" s="26"/>
    </row>
    <row r="14594" spans="9:9" x14ac:dyDescent="0.2">
      <c r="I14594" s="26"/>
    </row>
    <row r="14595" spans="9:9" x14ac:dyDescent="0.2">
      <c r="I14595" s="26"/>
    </row>
    <row r="14596" spans="9:9" x14ac:dyDescent="0.2">
      <c r="I14596" s="26"/>
    </row>
    <row r="14597" spans="9:9" x14ac:dyDescent="0.2">
      <c r="I14597" s="26"/>
    </row>
    <row r="14598" spans="9:9" x14ac:dyDescent="0.2">
      <c r="I14598" s="26"/>
    </row>
    <row r="14599" spans="9:9" x14ac:dyDescent="0.2">
      <c r="I14599" s="26"/>
    </row>
    <row r="14600" spans="9:9" x14ac:dyDescent="0.2">
      <c r="I14600" s="26"/>
    </row>
    <row r="14601" spans="9:9" x14ac:dyDescent="0.2">
      <c r="I14601" s="26"/>
    </row>
    <row r="14602" spans="9:9" x14ac:dyDescent="0.2">
      <c r="I14602" s="26"/>
    </row>
    <row r="14603" spans="9:9" x14ac:dyDescent="0.2">
      <c r="I14603" s="26"/>
    </row>
    <row r="14604" spans="9:9" x14ac:dyDescent="0.2">
      <c r="I14604" s="26"/>
    </row>
    <row r="14605" spans="9:9" x14ac:dyDescent="0.2">
      <c r="I14605" s="26"/>
    </row>
    <row r="14606" spans="9:9" x14ac:dyDescent="0.2">
      <c r="I14606" s="26"/>
    </row>
    <row r="14607" spans="9:9" x14ac:dyDescent="0.2">
      <c r="I14607" s="26"/>
    </row>
    <row r="14608" spans="9:9" x14ac:dyDescent="0.2">
      <c r="I14608" s="26"/>
    </row>
    <row r="14609" spans="9:9" x14ac:dyDescent="0.2">
      <c r="I14609" s="26"/>
    </row>
    <row r="14610" spans="9:9" x14ac:dyDescent="0.2">
      <c r="I14610" s="26"/>
    </row>
    <row r="14611" spans="9:9" x14ac:dyDescent="0.2">
      <c r="I14611" s="26"/>
    </row>
    <row r="14612" spans="9:9" x14ac:dyDescent="0.2">
      <c r="I14612" s="26"/>
    </row>
    <row r="14613" spans="9:9" x14ac:dyDescent="0.2">
      <c r="I14613" s="26"/>
    </row>
    <row r="14614" spans="9:9" x14ac:dyDescent="0.2">
      <c r="I14614" s="26"/>
    </row>
    <row r="14615" spans="9:9" x14ac:dyDescent="0.2">
      <c r="I14615" s="26"/>
    </row>
    <row r="14616" spans="9:9" x14ac:dyDescent="0.2">
      <c r="I14616" s="26"/>
    </row>
    <row r="14617" spans="9:9" x14ac:dyDescent="0.2">
      <c r="I14617" s="26"/>
    </row>
    <row r="14618" spans="9:9" x14ac:dyDescent="0.2">
      <c r="I14618" s="26"/>
    </row>
    <row r="14619" spans="9:9" x14ac:dyDescent="0.2">
      <c r="I14619" s="26"/>
    </row>
    <row r="14620" spans="9:9" x14ac:dyDescent="0.2">
      <c r="I14620" s="26"/>
    </row>
    <row r="14621" spans="9:9" x14ac:dyDescent="0.2">
      <c r="I14621" s="26"/>
    </row>
    <row r="14622" spans="9:9" x14ac:dyDescent="0.2">
      <c r="I14622" s="26"/>
    </row>
    <row r="14623" spans="9:9" x14ac:dyDescent="0.2">
      <c r="I14623" s="26"/>
    </row>
    <row r="14624" spans="9:9" x14ac:dyDescent="0.2">
      <c r="I14624" s="26"/>
    </row>
    <row r="14625" spans="9:9" x14ac:dyDescent="0.2">
      <c r="I14625" s="26"/>
    </row>
    <row r="14626" spans="9:9" x14ac:dyDescent="0.2">
      <c r="I14626" s="26"/>
    </row>
    <row r="14627" spans="9:9" x14ac:dyDescent="0.2">
      <c r="I14627" s="26"/>
    </row>
    <row r="14628" spans="9:9" x14ac:dyDescent="0.2">
      <c r="I14628" s="26"/>
    </row>
    <row r="14629" spans="9:9" x14ac:dyDescent="0.2">
      <c r="I14629" s="26"/>
    </row>
    <row r="14630" spans="9:9" x14ac:dyDescent="0.2">
      <c r="I14630" s="26"/>
    </row>
    <row r="14631" spans="9:9" x14ac:dyDescent="0.2">
      <c r="I14631" s="26"/>
    </row>
    <row r="14632" spans="9:9" x14ac:dyDescent="0.2">
      <c r="I14632" s="26"/>
    </row>
    <row r="14633" spans="9:9" x14ac:dyDescent="0.2">
      <c r="I14633" s="26"/>
    </row>
    <row r="14634" spans="9:9" x14ac:dyDescent="0.2">
      <c r="I14634" s="26"/>
    </row>
    <row r="14635" spans="9:9" x14ac:dyDescent="0.2">
      <c r="I14635" s="26"/>
    </row>
    <row r="14636" spans="9:9" x14ac:dyDescent="0.2">
      <c r="I14636" s="26"/>
    </row>
    <row r="14637" spans="9:9" x14ac:dyDescent="0.2">
      <c r="I14637" s="26"/>
    </row>
    <row r="14638" spans="9:9" x14ac:dyDescent="0.2">
      <c r="I14638" s="26"/>
    </row>
    <row r="14639" spans="9:9" x14ac:dyDescent="0.2">
      <c r="I14639" s="26"/>
    </row>
    <row r="14640" spans="9:9" x14ac:dyDescent="0.2">
      <c r="I14640" s="26"/>
    </row>
    <row r="14641" spans="9:9" x14ac:dyDescent="0.2">
      <c r="I14641" s="26"/>
    </row>
    <row r="14642" spans="9:9" x14ac:dyDescent="0.2">
      <c r="I14642" s="26"/>
    </row>
    <row r="14643" spans="9:9" x14ac:dyDescent="0.2">
      <c r="I14643" s="26"/>
    </row>
    <row r="14644" spans="9:9" x14ac:dyDescent="0.2">
      <c r="I14644" s="26"/>
    </row>
    <row r="14645" spans="9:9" x14ac:dyDescent="0.2">
      <c r="I14645" s="26"/>
    </row>
    <row r="14646" spans="9:9" x14ac:dyDescent="0.2">
      <c r="I14646" s="26"/>
    </row>
    <row r="14647" spans="9:9" x14ac:dyDescent="0.2">
      <c r="I14647" s="26"/>
    </row>
    <row r="14648" spans="9:9" x14ac:dyDescent="0.2">
      <c r="I14648" s="26"/>
    </row>
    <row r="14649" spans="9:9" x14ac:dyDescent="0.2">
      <c r="I14649" s="26"/>
    </row>
    <row r="14650" spans="9:9" x14ac:dyDescent="0.2">
      <c r="I14650" s="26"/>
    </row>
    <row r="14651" spans="9:9" x14ac:dyDescent="0.2">
      <c r="I14651" s="26"/>
    </row>
    <row r="14652" spans="9:9" x14ac:dyDescent="0.2">
      <c r="I14652" s="26"/>
    </row>
    <row r="14653" spans="9:9" x14ac:dyDescent="0.2">
      <c r="I14653" s="26"/>
    </row>
    <row r="14654" spans="9:9" x14ac:dyDescent="0.2">
      <c r="I14654" s="26"/>
    </row>
    <row r="14655" spans="9:9" x14ac:dyDescent="0.2">
      <c r="I14655" s="26"/>
    </row>
    <row r="14656" spans="9:9" x14ac:dyDescent="0.2">
      <c r="I14656" s="26"/>
    </row>
    <row r="14657" spans="9:9" x14ac:dyDescent="0.2">
      <c r="I14657" s="26"/>
    </row>
    <row r="14658" spans="9:9" x14ac:dyDescent="0.2">
      <c r="I14658" s="26"/>
    </row>
    <row r="14659" spans="9:9" x14ac:dyDescent="0.2">
      <c r="I14659" s="26"/>
    </row>
    <row r="14660" spans="9:9" x14ac:dyDescent="0.2">
      <c r="I14660" s="26"/>
    </row>
    <row r="14661" spans="9:9" x14ac:dyDescent="0.2">
      <c r="I14661" s="26"/>
    </row>
    <row r="14662" spans="9:9" x14ac:dyDescent="0.2">
      <c r="I14662" s="26"/>
    </row>
    <row r="14663" spans="9:9" x14ac:dyDescent="0.2">
      <c r="I14663" s="26"/>
    </row>
    <row r="14664" spans="9:9" x14ac:dyDescent="0.2">
      <c r="I14664" s="26"/>
    </row>
    <row r="14665" spans="9:9" x14ac:dyDescent="0.2">
      <c r="I14665" s="26"/>
    </row>
    <row r="14666" spans="9:9" x14ac:dyDescent="0.2">
      <c r="I14666" s="26"/>
    </row>
    <row r="14667" spans="9:9" x14ac:dyDescent="0.2">
      <c r="I14667" s="26"/>
    </row>
    <row r="14668" spans="9:9" x14ac:dyDescent="0.2">
      <c r="I14668" s="26"/>
    </row>
    <row r="14669" spans="9:9" x14ac:dyDescent="0.2">
      <c r="I14669" s="26"/>
    </row>
    <row r="14670" spans="9:9" x14ac:dyDescent="0.2">
      <c r="I14670" s="26"/>
    </row>
    <row r="14671" spans="9:9" x14ac:dyDescent="0.2">
      <c r="I14671" s="26"/>
    </row>
    <row r="14672" spans="9:9" x14ac:dyDescent="0.2">
      <c r="I14672" s="26"/>
    </row>
    <row r="14673" spans="9:9" x14ac:dyDescent="0.2">
      <c r="I14673" s="26"/>
    </row>
    <row r="14674" spans="9:9" x14ac:dyDescent="0.2">
      <c r="I14674" s="26"/>
    </row>
    <row r="14675" spans="9:9" x14ac:dyDescent="0.2">
      <c r="I14675" s="26"/>
    </row>
    <row r="14676" spans="9:9" x14ac:dyDescent="0.2">
      <c r="I14676" s="26"/>
    </row>
    <row r="14677" spans="9:9" x14ac:dyDescent="0.2">
      <c r="I14677" s="26"/>
    </row>
    <row r="14678" spans="9:9" x14ac:dyDescent="0.2">
      <c r="I14678" s="26"/>
    </row>
    <row r="14679" spans="9:9" x14ac:dyDescent="0.2">
      <c r="I14679" s="26"/>
    </row>
    <row r="14680" spans="9:9" x14ac:dyDescent="0.2">
      <c r="I14680" s="26"/>
    </row>
    <row r="14681" spans="9:9" x14ac:dyDescent="0.2">
      <c r="I14681" s="26"/>
    </row>
    <row r="14682" spans="9:9" x14ac:dyDescent="0.2">
      <c r="I14682" s="26"/>
    </row>
    <row r="14683" spans="9:9" x14ac:dyDescent="0.2">
      <c r="I14683" s="26"/>
    </row>
    <row r="14684" spans="9:9" x14ac:dyDescent="0.2">
      <c r="I14684" s="26"/>
    </row>
    <row r="14685" spans="9:9" x14ac:dyDescent="0.2">
      <c r="I14685" s="26"/>
    </row>
    <row r="14686" spans="9:9" x14ac:dyDescent="0.2">
      <c r="I14686" s="26"/>
    </row>
    <row r="14687" spans="9:9" x14ac:dyDescent="0.2">
      <c r="I14687" s="26"/>
    </row>
    <row r="14688" spans="9:9" x14ac:dyDescent="0.2">
      <c r="I14688" s="26"/>
    </row>
    <row r="14689" spans="9:9" x14ac:dyDescent="0.2">
      <c r="I14689" s="26"/>
    </row>
    <row r="14690" spans="9:9" x14ac:dyDescent="0.2">
      <c r="I14690" s="26"/>
    </row>
    <row r="14691" spans="9:9" x14ac:dyDescent="0.2">
      <c r="I14691" s="26"/>
    </row>
    <row r="14692" spans="9:9" x14ac:dyDescent="0.2">
      <c r="I14692" s="26"/>
    </row>
    <row r="14693" spans="9:9" x14ac:dyDescent="0.2">
      <c r="I14693" s="26"/>
    </row>
    <row r="14694" spans="9:9" x14ac:dyDescent="0.2">
      <c r="I14694" s="26"/>
    </row>
    <row r="14695" spans="9:9" x14ac:dyDescent="0.2">
      <c r="I14695" s="26"/>
    </row>
    <row r="14696" spans="9:9" x14ac:dyDescent="0.2">
      <c r="I14696" s="26"/>
    </row>
    <row r="14697" spans="9:9" x14ac:dyDescent="0.2">
      <c r="I14697" s="26"/>
    </row>
    <row r="14698" spans="9:9" x14ac:dyDescent="0.2">
      <c r="I14698" s="26"/>
    </row>
    <row r="14699" spans="9:9" x14ac:dyDescent="0.2">
      <c r="I14699" s="26"/>
    </row>
    <row r="14700" spans="9:9" x14ac:dyDescent="0.2">
      <c r="I14700" s="26"/>
    </row>
    <row r="14701" spans="9:9" x14ac:dyDescent="0.2">
      <c r="I14701" s="26"/>
    </row>
    <row r="14702" spans="9:9" x14ac:dyDescent="0.2">
      <c r="I14702" s="26"/>
    </row>
    <row r="14703" spans="9:9" x14ac:dyDescent="0.2">
      <c r="I14703" s="26"/>
    </row>
    <row r="14704" spans="9:9" x14ac:dyDescent="0.2">
      <c r="I14704" s="26"/>
    </row>
    <row r="14705" spans="9:9" x14ac:dyDescent="0.2">
      <c r="I14705" s="26"/>
    </row>
    <row r="14706" spans="9:9" x14ac:dyDescent="0.2">
      <c r="I14706" s="26"/>
    </row>
    <row r="14707" spans="9:9" x14ac:dyDescent="0.2">
      <c r="I14707" s="26"/>
    </row>
    <row r="14708" spans="9:9" x14ac:dyDescent="0.2">
      <c r="I14708" s="26"/>
    </row>
    <row r="14709" spans="9:9" x14ac:dyDescent="0.2">
      <c r="I14709" s="26"/>
    </row>
    <row r="14710" spans="9:9" x14ac:dyDescent="0.2">
      <c r="I14710" s="26"/>
    </row>
    <row r="14711" spans="9:9" x14ac:dyDescent="0.2">
      <c r="I14711" s="26"/>
    </row>
    <row r="14712" spans="9:9" x14ac:dyDescent="0.2">
      <c r="I14712" s="26"/>
    </row>
    <row r="14713" spans="9:9" x14ac:dyDescent="0.2">
      <c r="I14713" s="26"/>
    </row>
    <row r="14714" spans="9:9" x14ac:dyDescent="0.2">
      <c r="I14714" s="26"/>
    </row>
    <row r="14715" spans="9:9" x14ac:dyDescent="0.2">
      <c r="I14715" s="26"/>
    </row>
    <row r="14716" spans="9:9" x14ac:dyDescent="0.2">
      <c r="I14716" s="26"/>
    </row>
    <row r="14717" spans="9:9" x14ac:dyDescent="0.2">
      <c r="I14717" s="26"/>
    </row>
    <row r="14718" spans="9:9" x14ac:dyDescent="0.2">
      <c r="I14718" s="26"/>
    </row>
    <row r="14719" spans="9:9" x14ac:dyDescent="0.2">
      <c r="I14719" s="26"/>
    </row>
    <row r="14720" spans="9:9" x14ac:dyDescent="0.2">
      <c r="I14720" s="26"/>
    </row>
    <row r="14721" spans="9:9" x14ac:dyDescent="0.2">
      <c r="I14721" s="26"/>
    </row>
    <row r="14722" spans="9:9" x14ac:dyDescent="0.2">
      <c r="I14722" s="26"/>
    </row>
    <row r="14723" spans="9:9" x14ac:dyDescent="0.2">
      <c r="I14723" s="26"/>
    </row>
    <row r="14724" spans="9:9" x14ac:dyDescent="0.2">
      <c r="I14724" s="26"/>
    </row>
    <row r="14725" spans="9:9" x14ac:dyDescent="0.2">
      <c r="I14725" s="26"/>
    </row>
    <row r="14726" spans="9:9" x14ac:dyDescent="0.2">
      <c r="I14726" s="26"/>
    </row>
    <row r="14727" spans="9:9" x14ac:dyDescent="0.2">
      <c r="I14727" s="26"/>
    </row>
    <row r="14728" spans="9:9" x14ac:dyDescent="0.2">
      <c r="I14728" s="26"/>
    </row>
    <row r="14729" spans="9:9" x14ac:dyDescent="0.2">
      <c r="I14729" s="26"/>
    </row>
    <row r="14730" spans="9:9" x14ac:dyDescent="0.2">
      <c r="I14730" s="26"/>
    </row>
    <row r="14731" spans="9:9" x14ac:dyDescent="0.2">
      <c r="I14731" s="26"/>
    </row>
    <row r="14732" spans="9:9" x14ac:dyDescent="0.2">
      <c r="I14732" s="26"/>
    </row>
    <row r="14733" spans="9:9" x14ac:dyDescent="0.2">
      <c r="I14733" s="26"/>
    </row>
    <row r="14734" spans="9:9" x14ac:dyDescent="0.2">
      <c r="I14734" s="26"/>
    </row>
    <row r="14735" spans="9:9" x14ac:dyDescent="0.2">
      <c r="I14735" s="26"/>
    </row>
    <row r="14736" spans="9:9" x14ac:dyDescent="0.2">
      <c r="I14736" s="26"/>
    </row>
    <row r="14737" spans="9:9" x14ac:dyDescent="0.2">
      <c r="I14737" s="26"/>
    </row>
    <row r="14738" spans="9:9" x14ac:dyDescent="0.2">
      <c r="I14738" s="26"/>
    </row>
    <row r="14739" spans="9:9" x14ac:dyDescent="0.2">
      <c r="I14739" s="26"/>
    </row>
    <row r="14740" spans="9:9" x14ac:dyDescent="0.2">
      <c r="I14740" s="26"/>
    </row>
    <row r="14741" spans="9:9" x14ac:dyDescent="0.2">
      <c r="I14741" s="26"/>
    </row>
    <row r="14742" spans="9:9" x14ac:dyDescent="0.2">
      <c r="I14742" s="26"/>
    </row>
    <row r="14743" spans="9:9" x14ac:dyDescent="0.2">
      <c r="I14743" s="26"/>
    </row>
    <row r="14744" spans="9:9" x14ac:dyDescent="0.2">
      <c r="I14744" s="26"/>
    </row>
    <row r="14745" spans="9:9" x14ac:dyDescent="0.2">
      <c r="I14745" s="26"/>
    </row>
    <row r="14746" spans="9:9" x14ac:dyDescent="0.2">
      <c r="I14746" s="26"/>
    </row>
    <row r="14747" spans="9:9" x14ac:dyDescent="0.2">
      <c r="I14747" s="26"/>
    </row>
    <row r="14748" spans="9:9" x14ac:dyDescent="0.2">
      <c r="I14748" s="26"/>
    </row>
    <row r="14749" spans="9:9" x14ac:dyDescent="0.2">
      <c r="I14749" s="26"/>
    </row>
    <row r="14750" spans="9:9" x14ac:dyDescent="0.2">
      <c r="I14750" s="26"/>
    </row>
    <row r="14751" spans="9:9" x14ac:dyDescent="0.2">
      <c r="I14751" s="26"/>
    </row>
    <row r="14752" spans="9:9" x14ac:dyDescent="0.2">
      <c r="I14752" s="26"/>
    </row>
    <row r="14753" spans="9:9" x14ac:dyDescent="0.2">
      <c r="I14753" s="26"/>
    </row>
    <row r="14754" spans="9:9" x14ac:dyDescent="0.2">
      <c r="I14754" s="26"/>
    </row>
    <row r="14755" spans="9:9" x14ac:dyDescent="0.2">
      <c r="I14755" s="26"/>
    </row>
    <row r="14756" spans="9:9" x14ac:dyDescent="0.2">
      <c r="I14756" s="26"/>
    </row>
    <row r="14757" spans="9:9" x14ac:dyDescent="0.2">
      <c r="I14757" s="26"/>
    </row>
    <row r="14758" spans="9:9" x14ac:dyDescent="0.2">
      <c r="I14758" s="26"/>
    </row>
    <row r="14759" spans="9:9" x14ac:dyDescent="0.2">
      <c r="I14759" s="26"/>
    </row>
    <row r="14760" spans="9:9" x14ac:dyDescent="0.2">
      <c r="I14760" s="26"/>
    </row>
    <row r="14761" spans="9:9" x14ac:dyDescent="0.2">
      <c r="I14761" s="26"/>
    </row>
    <row r="14762" spans="9:9" x14ac:dyDescent="0.2">
      <c r="I14762" s="26"/>
    </row>
    <row r="14763" spans="9:9" x14ac:dyDescent="0.2">
      <c r="I14763" s="26"/>
    </row>
    <row r="14764" spans="9:9" x14ac:dyDescent="0.2">
      <c r="I14764" s="26"/>
    </row>
    <row r="14765" spans="9:9" x14ac:dyDescent="0.2">
      <c r="I14765" s="26"/>
    </row>
    <row r="14766" spans="9:9" x14ac:dyDescent="0.2">
      <c r="I14766" s="26"/>
    </row>
    <row r="14767" spans="9:9" x14ac:dyDescent="0.2">
      <c r="I14767" s="26"/>
    </row>
    <row r="14768" spans="9:9" x14ac:dyDescent="0.2">
      <c r="I14768" s="26"/>
    </row>
    <row r="14769" spans="9:9" x14ac:dyDescent="0.2">
      <c r="I14769" s="26"/>
    </row>
    <row r="14770" spans="9:9" x14ac:dyDescent="0.2">
      <c r="I14770" s="26"/>
    </row>
    <row r="14771" spans="9:9" x14ac:dyDescent="0.2">
      <c r="I14771" s="26"/>
    </row>
    <row r="14772" spans="9:9" x14ac:dyDescent="0.2">
      <c r="I14772" s="26"/>
    </row>
    <row r="14773" spans="9:9" x14ac:dyDescent="0.2">
      <c r="I14773" s="26"/>
    </row>
    <row r="14774" spans="9:9" x14ac:dyDescent="0.2">
      <c r="I14774" s="26"/>
    </row>
    <row r="14775" spans="9:9" x14ac:dyDescent="0.2">
      <c r="I14775" s="26"/>
    </row>
    <row r="14776" spans="9:9" x14ac:dyDescent="0.2">
      <c r="I14776" s="26"/>
    </row>
    <row r="14777" spans="9:9" x14ac:dyDescent="0.2">
      <c r="I14777" s="26"/>
    </row>
    <row r="14778" spans="9:9" x14ac:dyDescent="0.2">
      <c r="I14778" s="26"/>
    </row>
    <row r="14779" spans="9:9" x14ac:dyDescent="0.2">
      <c r="I14779" s="26"/>
    </row>
    <row r="14780" spans="9:9" x14ac:dyDescent="0.2">
      <c r="I14780" s="26"/>
    </row>
    <row r="14781" spans="9:9" x14ac:dyDescent="0.2">
      <c r="I14781" s="26"/>
    </row>
    <row r="14782" spans="9:9" x14ac:dyDescent="0.2">
      <c r="I14782" s="26"/>
    </row>
    <row r="14783" spans="9:9" x14ac:dyDescent="0.2">
      <c r="I14783" s="26"/>
    </row>
    <row r="14784" spans="9:9" x14ac:dyDescent="0.2">
      <c r="I14784" s="26"/>
    </row>
    <row r="14785" spans="9:9" x14ac:dyDescent="0.2">
      <c r="I14785" s="26"/>
    </row>
    <row r="14786" spans="9:9" x14ac:dyDescent="0.2">
      <c r="I14786" s="26"/>
    </row>
    <row r="14787" spans="9:9" x14ac:dyDescent="0.2">
      <c r="I14787" s="26"/>
    </row>
    <row r="14788" spans="9:9" x14ac:dyDescent="0.2">
      <c r="I14788" s="26"/>
    </row>
    <row r="14789" spans="9:9" x14ac:dyDescent="0.2">
      <c r="I14789" s="26"/>
    </row>
    <row r="14790" spans="9:9" x14ac:dyDescent="0.2">
      <c r="I14790" s="26"/>
    </row>
    <row r="14791" spans="9:9" x14ac:dyDescent="0.2">
      <c r="I14791" s="26"/>
    </row>
    <row r="14792" spans="9:9" x14ac:dyDescent="0.2">
      <c r="I14792" s="26"/>
    </row>
    <row r="14793" spans="9:9" x14ac:dyDescent="0.2">
      <c r="I14793" s="26"/>
    </row>
    <row r="14794" spans="9:9" x14ac:dyDescent="0.2">
      <c r="I14794" s="26"/>
    </row>
    <row r="14795" spans="9:9" x14ac:dyDescent="0.2">
      <c r="I14795" s="26"/>
    </row>
    <row r="14796" spans="9:9" x14ac:dyDescent="0.2">
      <c r="I14796" s="26"/>
    </row>
    <row r="14797" spans="9:9" x14ac:dyDescent="0.2">
      <c r="I14797" s="26"/>
    </row>
    <row r="14798" spans="9:9" x14ac:dyDescent="0.2">
      <c r="I14798" s="26"/>
    </row>
    <row r="14799" spans="9:9" x14ac:dyDescent="0.2">
      <c r="I14799" s="26"/>
    </row>
    <row r="14800" spans="9:9" x14ac:dyDescent="0.2">
      <c r="I14800" s="26"/>
    </row>
    <row r="14801" spans="9:9" x14ac:dyDescent="0.2">
      <c r="I14801" s="26"/>
    </row>
    <row r="14802" spans="9:9" x14ac:dyDescent="0.2">
      <c r="I14802" s="26"/>
    </row>
    <row r="14803" spans="9:9" x14ac:dyDescent="0.2">
      <c r="I14803" s="26"/>
    </row>
    <row r="14804" spans="9:9" x14ac:dyDescent="0.2">
      <c r="I14804" s="26"/>
    </row>
    <row r="14805" spans="9:9" x14ac:dyDescent="0.2">
      <c r="I14805" s="26"/>
    </row>
    <row r="14806" spans="9:9" x14ac:dyDescent="0.2">
      <c r="I14806" s="26"/>
    </row>
    <row r="14807" spans="9:9" x14ac:dyDescent="0.2">
      <c r="I14807" s="26"/>
    </row>
    <row r="14808" spans="9:9" x14ac:dyDescent="0.2">
      <c r="I14808" s="26"/>
    </row>
    <row r="14809" spans="9:9" x14ac:dyDescent="0.2">
      <c r="I14809" s="26"/>
    </row>
    <row r="14810" spans="9:9" x14ac:dyDescent="0.2">
      <c r="I14810" s="26"/>
    </row>
    <row r="14811" spans="9:9" x14ac:dyDescent="0.2">
      <c r="I14811" s="26"/>
    </row>
    <row r="14812" spans="9:9" x14ac:dyDescent="0.2">
      <c r="I14812" s="26"/>
    </row>
    <row r="14813" spans="9:9" x14ac:dyDescent="0.2">
      <c r="I14813" s="26"/>
    </row>
    <row r="14814" spans="9:9" x14ac:dyDescent="0.2">
      <c r="I14814" s="26"/>
    </row>
    <row r="14815" spans="9:9" x14ac:dyDescent="0.2">
      <c r="I14815" s="26"/>
    </row>
    <row r="14816" spans="9:9" x14ac:dyDescent="0.2">
      <c r="I14816" s="26"/>
    </row>
    <row r="14817" spans="9:9" x14ac:dyDescent="0.2">
      <c r="I14817" s="26"/>
    </row>
    <row r="14818" spans="9:9" x14ac:dyDescent="0.2">
      <c r="I14818" s="26"/>
    </row>
    <row r="14819" spans="9:9" x14ac:dyDescent="0.2">
      <c r="I14819" s="26"/>
    </row>
    <row r="14820" spans="9:9" x14ac:dyDescent="0.2">
      <c r="I14820" s="26"/>
    </row>
    <row r="14821" spans="9:9" x14ac:dyDescent="0.2">
      <c r="I14821" s="26"/>
    </row>
    <row r="14822" spans="9:9" x14ac:dyDescent="0.2">
      <c r="I14822" s="26"/>
    </row>
    <row r="14823" spans="9:9" x14ac:dyDescent="0.2">
      <c r="I14823" s="26"/>
    </row>
    <row r="14824" spans="9:9" x14ac:dyDescent="0.2">
      <c r="I14824" s="26"/>
    </row>
    <row r="14825" spans="9:9" x14ac:dyDescent="0.2">
      <c r="I14825" s="26"/>
    </row>
    <row r="14826" spans="9:9" x14ac:dyDescent="0.2">
      <c r="I14826" s="26"/>
    </row>
    <row r="14827" spans="9:9" x14ac:dyDescent="0.2">
      <c r="I14827" s="26"/>
    </row>
    <row r="14828" spans="9:9" x14ac:dyDescent="0.2">
      <c r="I14828" s="26"/>
    </row>
    <row r="14829" spans="9:9" x14ac:dyDescent="0.2">
      <c r="I14829" s="26"/>
    </row>
    <row r="14830" spans="9:9" x14ac:dyDescent="0.2">
      <c r="I14830" s="26"/>
    </row>
    <row r="14831" spans="9:9" x14ac:dyDescent="0.2">
      <c r="I14831" s="26"/>
    </row>
    <row r="14832" spans="9:9" x14ac:dyDescent="0.2">
      <c r="I14832" s="26"/>
    </row>
    <row r="14833" spans="9:9" x14ac:dyDescent="0.2">
      <c r="I14833" s="26"/>
    </row>
    <row r="14834" spans="9:9" x14ac:dyDescent="0.2">
      <c r="I14834" s="26"/>
    </row>
    <row r="14835" spans="9:9" x14ac:dyDescent="0.2">
      <c r="I14835" s="26"/>
    </row>
    <row r="14836" spans="9:9" x14ac:dyDescent="0.2">
      <c r="I14836" s="26"/>
    </row>
    <row r="14837" spans="9:9" x14ac:dyDescent="0.2">
      <c r="I14837" s="26"/>
    </row>
    <row r="14838" spans="9:9" x14ac:dyDescent="0.2">
      <c r="I14838" s="26"/>
    </row>
    <row r="14839" spans="9:9" x14ac:dyDescent="0.2">
      <c r="I14839" s="26"/>
    </row>
    <row r="14840" spans="9:9" x14ac:dyDescent="0.2">
      <c r="I14840" s="26"/>
    </row>
    <row r="14841" spans="9:9" x14ac:dyDescent="0.2">
      <c r="I14841" s="26"/>
    </row>
    <row r="14842" spans="9:9" x14ac:dyDescent="0.2">
      <c r="I14842" s="26"/>
    </row>
    <row r="14843" spans="9:9" x14ac:dyDescent="0.2">
      <c r="I14843" s="26"/>
    </row>
    <row r="14844" spans="9:9" x14ac:dyDescent="0.2">
      <c r="I14844" s="26"/>
    </row>
    <row r="14845" spans="9:9" x14ac:dyDescent="0.2">
      <c r="I14845" s="26"/>
    </row>
    <row r="14846" spans="9:9" x14ac:dyDescent="0.2">
      <c r="I14846" s="26"/>
    </row>
    <row r="14847" spans="9:9" x14ac:dyDescent="0.2">
      <c r="I14847" s="26"/>
    </row>
    <row r="14848" spans="9:9" x14ac:dyDescent="0.2">
      <c r="I14848" s="26"/>
    </row>
    <row r="14849" spans="9:9" x14ac:dyDescent="0.2">
      <c r="I14849" s="26"/>
    </row>
    <row r="14850" spans="9:9" x14ac:dyDescent="0.2">
      <c r="I14850" s="26"/>
    </row>
    <row r="14851" spans="9:9" x14ac:dyDescent="0.2">
      <c r="I14851" s="26"/>
    </row>
    <row r="14852" spans="9:9" x14ac:dyDescent="0.2">
      <c r="I14852" s="26"/>
    </row>
    <row r="14853" spans="9:9" x14ac:dyDescent="0.2">
      <c r="I14853" s="26"/>
    </row>
    <row r="14854" spans="9:9" x14ac:dyDescent="0.2">
      <c r="I14854" s="26"/>
    </row>
    <row r="14855" spans="9:9" x14ac:dyDescent="0.2">
      <c r="I14855" s="26"/>
    </row>
    <row r="14856" spans="9:9" x14ac:dyDescent="0.2">
      <c r="I14856" s="26"/>
    </row>
    <row r="14857" spans="9:9" x14ac:dyDescent="0.2">
      <c r="I14857" s="26"/>
    </row>
    <row r="14858" spans="9:9" x14ac:dyDescent="0.2">
      <c r="I14858" s="26"/>
    </row>
    <row r="14859" spans="9:9" x14ac:dyDescent="0.2">
      <c r="I14859" s="26"/>
    </row>
    <row r="14860" spans="9:9" x14ac:dyDescent="0.2">
      <c r="I14860" s="26"/>
    </row>
    <row r="14861" spans="9:9" x14ac:dyDescent="0.2">
      <c r="I14861" s="26"/>
    </row>
    <row r="14862" spans="9:9" x14ac:dyDescent="0.2">
      <c r="I14862" s="26"/>
    </row>
    <row r="14863" spans="9:9" x14ac:dyDescent="0.2">
      <c r="I14863" s="26"/>
    </row>
    <row r="14864" spans="9:9" x14ac:dyDescent="0.2">
      <c r="I14864" s="26"/>
    </row>
    <row r="14865" spans="9:9" x14ac:dyDescent="0.2">
      <c r="I14865" s="26"/>
    </row>
    <row r="14866" spans="9:9" x14ac:dyDescent="0.2">
      <c r="I14866" s="26"/>
    </row>
    <row r="14867" spans="9:9" x14ac:dyDescent="0.2">
      <c r="I14867" s="26"/>
    </row>
    <row r="14868" spans="9:9" x14ac:dyDescent="0.2">
      <c r="I14868" s="26"/>
    </row>
    <row r="14869" spans="9:9" x14ac:dyDescent="0.2">
      <c r="I14869" s="26"/>
    </row>
    <row r="14870" spans="9:9" x14ac:dyDescent="0.2">
      <c r="I14870" s="26"/>
    </row>
    <row r="14871" spans="9:9" x14ac:dyDescent="0.2">
      <c r="I14871" s="26"/>
    </row>
    <row r="14872" spans="9:9" x14ac:dyDescent="0.2">
      <c r="I14872" s="26"/>
    </row>
    <row r="14873" spans="9:9" x14ac:dyDescent="0.2">
      <c r="I14873" s="26"/>
    </row>
    <row r="14874" spans="9:9" x14ac:dyDescent="0.2">
      <c r="I14874" s="26"/>
    </row>
    <row r="14875" spans="9:9" x14ac:dyDescent="0.2">
      <c r="I14875" s="26"/>
    </row>
    <row r="14876" spans="9:9" x14ac:dyDescent="0.2">
      <c r="I14876" s="26"/>
    </row>
    <row r="14877" spans="9:9" x14ac:dyDescent="0.2">
      <c r="I14877" s="26"/>
    </row>
    <row r="14878" spans="9:9" x14ac:dyDescent="0.2">
      <c r="I14878" s="26"/>
    </row>
    <row r="14879" spans="9:9" x14ac:dyDescent="0.2">
      <c r="I14879" s="26"/>
    </row>
    <row r="14880" spans="9:9" x14ac:dyDescent="0.2">
      <c r="I14880" s="26"/>
    </row>
    <row r="14881" spans="9:9" x14ac:dyDescent="0.2">
      <c r="I14881" s="26"/>
    </row>
    <row r="14882" spans="9:9" x14ac:dyDescent="0.2">
      <c r="I14882" s="26"/>
    </row>
    <row r="14883" spans="9:9" x14ac:dyDescent="0.2">
      <c r="I14883" s="26"/>
    </row>
    <row r="14884" spans="9:9" x14ac:dyDescent="0.2">
      <c r="I14884" s="26"/>
    </row>
    <row r="14885" spans="9:9" x14ac:dyDescent="0.2">
      <c r="I14885" s="26"/>
    </row>
    <row r="14886" spans="9:9" x14ac:dyDescent="0.2">
      <c r="I14886" s="26"/>
    </row>
    <row r="14887" spans="9:9" x14ac:dyDescent="0.2">
      <c r="I14887" s="26"/>
    </row>
    <row r="14888" spans="9:9" x14ac:dyDescent="0.2">
      <c r="I14888" s="26"/>
    </row>
    <row r="14889" spans="9:9" x14ac:dyDescent="0.2">
      <c r="I14889" s="26"/>
    </row>
    <row r="14890" spans="9:9" x14ac:dyDescent="0.2">
      <c r="I14890" s="26"/>
    </row>
    <row r="14891" spans="9:9" x14ac:dyDescent="0.2">
      <c r="I14891" s="26"/>
    </row>
    <row r="14892" spans="9:9" x14ac:dyDescent="0.2">
      <c r="I14892" s="26"/>
    </row>
    <row r="14893" spans="9:9" x14ac:dyDescent="0.2">
      <c r="I14893" s="26"/>
    </row>
    <row r="14894" spans="9:9" x14ac:dyDescent="0.2">
      <c r="I14894" s="26"/>
    </row>
    <row r="14895" spans="9:9" x14ac:dyDescent="0.2">
      <c r="I14895" s="26"/>
    </row>
    <row r="14896" spans="9:9" x14ac:dyDescent="0.2">
      <c r="I14896" s="26"/>
    </row>
    <row r="14897" spans="9:9" x14ac:dyDescent="0.2">
      <c r="I14897" s="26"/>
    </row>
    <row r="14898" spans="9:9" x14ac:dyDescent="0.2">
      <c r="I14898" s="26"/>
    </row>
    <row r="14899" spans="9:9" x14ac:dyDescent="0.2">
      <c r="I14899" s="26"/>
    </row>
    <row r="14900" spans="9:9" x14ac:dyDescent="0.2">
      <c r="I14900" s="26"/>
    </row>
    <row r="14901" spans="9:9" x14ac:dyDescent="0.2">
      <c r="I14901" s="26"/>
    </row>
    <row r="14902" spans="9:9" x14ac:dyDescent="0.2">
      <c r="I14902" s="26"/>
    </row>
    <row r="14903" spans="9:9" x14ac:dyDescent="0.2">
      <c r="I14903" s="26"/>
    </row>
    <row r="14904" spans="9:9" x14ac:dyDescent="0.2">
      <c r="I14904" s="26"/>
    </row>
    <row r="14905" spans="9:9" x14ac:dyDescent="0.2">
      <c r="I14905" s="26"/>
    </row>
    <row r="14906" spans="9:9" x14ac:dyDescent="0.2">
      <c r="I14906" s="26"/>
    </row>
    <row r="14907" spans="9:9" x14ac:dyDescent="0.2">
      <c r="I14907" s="26"/>
    </row>
    <row r="14908" spans="9:9" x14ac:dyDescent="0.2">
      <c r="I14908" s="26"/>
    </row>
    <row r="14909" spans="9:9" x14ac:dyDescent="0.2">
      <c r="I14909" s="26"/>
    </row>
    <row r="14910" spans="9:9" x14ac:dyDescent="0.2">
      <c r="I14910" s="26"/>
    </row>
    <row r="14911" spans="9:9" x14ac:dyDescent="0.2">
      <c r="I14911" s="26"/>
    </row>
    <row r="14912" spans="9:9" x14ac:dyDescent="0.2">
      <c r="I14912" s="26"/>
    </row>
    <row r="14913" spans="9:9" x14ac:dyDescent="0.2">
      <c r="I14913" s="26"/>
    </row>
    <row r="14914" spans="9:9" x14ac:dyDescent="0.2">
      <c r="I14914" s="26"/>
    </row>
    <row r="14915" spans="9:9" x14ac:dyDescent="0.2">
      <c r="I14915" s="26"/>
    </row>
    <row r="14916" spans="9:9" x14ac:dyDescent="0.2">
      <c r="I14916" s="26"/>
    </row>
    <row r="14917" spans="9:9" x14ac:dyDescent="0.2">
      <c r="I14917" s="26"/>
    </row>
    <row r="14918" spans="9:9" x14ac:dyDescent="0.2">
      <c r="I14918" s="26"/>
    </row>
    <row r="14919" spans="9:9" x14ac:dyDescent="0.2">
      <c r="I14919" s="26"/>
    </row>
    <row r="14920" spans="9:9" x14ac:dyDescent="0.2">
      <c r="I14920" s="26"/>
    </row>
    <row r="14921" spans="9:9" x14ac:dyDescent="0.2">
      <c r="I14921" s="26"/>
    </row>
    <row r="14922" spans="9:9" x14ac:dyDescent="0.2">
      <c r="I14922" s="26"/>
    </row>
    <row r="14923" spans="9:9" x14ac:dyDescent="0.2">
      <c r="I14923" s="26"/>
    </row>
    <row r="14924" spans="9:9" x14ac:dyDescent="0.2">
      <c r="I14924" s="26"/>
    </row>
    <row r="14925" spans="9:9" x14ac:dyDescent="0.2">
      <c r="I14925" s="26"/>
    </row>
    <row r="14926" spans="9:9" x14ac:dyDescent="0.2">
      <c r="I14926" s="26"/>
    </row>
    <row r="14927" spans="9:9" x14ac:dyDescent="0.2">
      <c r="I14927" s="26"/>
    </row>
    <row r="14928" spans="9:9" x14ac:dyDescent="0.2">
      <c r="I14928" s="26"/>
    </row>
    <row r="14929" spans="9:9" x14ac:dyDescent="0.2">
      <c r="I14929" s="26"/>
    </row>
    <row r="14930" spans="9:9" x14ac:dyDescent="0.2">
      <c r="I14930" s="26"/>
    </row>
    <row r="14931" spans="9:9" x14ac:dyDescent="0.2">
      <c r="I14931" s="26"/>
    </row>
    <row r="14932" spans="9:9" x14ac:dyDescent="0.2">
      <c r="I14932" s="26"/>
    </row>
    <row r="14933" spans="9:9" x14ac:dyDescent="0.2">
      <c r="I14933" s="26"/>
    </row>
    <row r="14934" spans="9:9" x14ac:dyDescent="0.2">
      <c r="I14934" s="26"/>
    </row>
    <row r="14935" spans="9:9" x14ac:dyDescent="0.2">
      <c r="I14935" s="26"/>
    </row>
    <row r="14936" spans="9:9" x14ac:dyDescent="0.2">
      <c r="I14936" s="26"/>
    </row>
    <row r="14937" spans="9:9" x14ac:dyDescent="0.2">
      <c r="I14937" s="26"/>
    </row>
    <row r="14938" spans="9:9" x14ac:dyDescent="0.2">
      <c r="I14938" s="26"/>
    </row>
    <row r="14939" spans="9:9" x14ac:dyDescent="0.2">
      <c r="I14939" s="26"/>
    </row>
    <row r="14940" spans="9:9" x14ac:dyDescent="0.2">
      <c r="I14940" s="26"/>
    </row>
    <row r="14941" spans="9:9" x14ac:dyDescent="0.2">
      <c r="I14941" s="26"/>
    </row>
    <row r="14942" spans="9:9" x14ac:dyDescent="0.2">
      <c r="I14942" s="26"/>
    </row>
    <row r="14943" spans="9:9" x14ac:dyDescent="0.2">
      <c r="I14943" s="26"/>
    </row>
    <row r="14944" spans="9:9" x14ac:dyDescent="0.2">
      <c r="I14944" s="26"/>
    </row>
    <row r="14945" spans="9:9" x14ac:dyDescent="0.2">
      <c r="I14945" s="26"/>
    </row>
    <row r="14946" spans="9:9" x14ac:dyDescent="0.2">
      <c r="I14946" s="26"/>
    </row>
    <row r="14947" spans="9:9" x14ac:dyDescent="0.2">
      <c r="I14947" s="26"/>
    </row>
    <row r="14948" spans="9:9" x14ac:dyDescent="0.2">
      <c r="I14948" s="26"/>
    </row>
    <row r="14949" spans="9:9" x14ac:dyDescent="0.2">
      <c r="I14949" s="26"/>
    </row>
    <row r="14950" spans="9:9" x14ac:dyDescent="0.2">
      <c r="I14950" s="26"/>
    </row>
    <row r="14951" spans="9:9" x14ac:dyDescent="0.2">
      <c r="I14951" s="26"/>
    </row>
    <row r="14952" spans="9:9" x14ac:dyDescent="0.2">
      <c r="I14952" s="26"/>
    </row>
    <row r="14953" spans="9:9" x14ac:dyDescent="0.2">
      <c r="I14953" s="26"/>
    </row>
    <row r="14954" spans="9:9" x14ac:dyDescent="0.2">
      <c r="I14954" s="26"/>
    </row>
    <row r="14955" spans="9:9" x14ac:dyDescent="0.2">
      <c r="I14955" s="26"/>
    </row>
    <row r="14956" spans="9:9" x14ac:dyDescent="0.2">
      <c r="I14956" s="26"/>
    </row>
    <row r="14957" spans="9:9" x14ac:dyDescent="0.2">
      <c r="I14957" s="26"/>
    </row>
    <row r="14958" spans="9:9" x14ac:dyDescent="0.2">
      <c r="I14958" s="26"/>
    </row>
    <row r="14959" spans="9:9" x14ac:dyDescent="0.2">
      <c r="I14959" s="26"/>
    </row>
    <row r="14960" spans="9:9" x14ac:dyDescent="0.2">
      <c r="I14960" s="26"/>
    </row>
    <row r="14961" spans="9:9" x14ac:dyDescent="0.2">
      <c r="I14961" s="26"/>
    </row>
    <row r="14962" spans="9:9" x14ac:dyDescent="0.2">
      <c r="I14962" s="26"/>
    </row>
    <row r="14963" spans="9:9" x14ac:dyDescent="0.2">
      <c r="I14963" s="26"/>
    </row>
    <row r="14964" spans="9:9" x14ac:dyDescent="0.2">
      <c r="I14964" s="26"/>
    </row>
    <row r="14965" spans="9:9" x14ac:dyDescent="0.2">
      <c r="I14965" s="26"/>
    </row>
    <row r="14966" spans="9:9" x14ac:dyDescent="0.2">
      <c r="I14966" s="26"/>
    </row>
    <row r="14967" spans="9:9" x14ac:dyDescent="0.2">
      <c r="I14967" s="26"/>
    </row>
    <row r="14968" spans="9:9" x14ac:dyDescent="0.2">
      <c r="I14968" s="26"/>
    </row>
    <row r="14969" spans="9:9" x14ac:dyDescent="0.2">
      <c r="I14969" s="26"/>
    </row>
    <row r="14970" spans="9:9" x14ac:dyDescent="0.2">
      <c r="I14970" s="26"/>
    </row>
    <row r="14971" spans="9:9" x14ac:dyDescent="0.2">
      <c r="I14971" s="26"/>
    </row>
    <row r="14972" spans="9:9" x14ac:dyDescent="0.2">
      <c r="I14972" s="26"/>
    </row>
    <row r="14973" spans="9:9" x14ac:dyDescent="0.2">
      <c r="I14973" s="26"/>
    </row>
    <row r="14974" spans="9:9" x14ac:dyDescent="0.2">
      <c r="I14974" s="26"/>
    </row>
    <row r="14975" spans="9:9" x14ac:dyDescent="0.2">
      <c r="I14975" s="26"/>
    </row>
    <row r="14976" spans="9:9" x14ac:dyDescent="0.2">
      <c r="I14976" s="26"/>
    </row>
    <row r="14977" spans="9:9" x14ac:dyDescent="0.2">
      <c r="I14977" s="26"/>
    </row>
    <row r="14978" spans="9:9" x14ac:dyDescent="0.2">
      <c r="I14978" s="26"/>
    </row>
    <row r="14979" spans="9:9" x14ac:dyDescent="0.2">
      <c r="I14979" s="26"/>
    </row>
    <row r="14980" spans="9:9" x14ac:dyDescent="0.2">
      <c r="I14980" s="26"/>
    </row>
    <row r="14981" spans="9:9" x14ac:dyDescent="0.2">
      <c r="I14981" s="26"/>
    </row>
    <row r="14982" spans="9:9" x14ac:dyDescent="0.2">
      <c r="I14982" s="26"/>
    </row>
    <row r="14983" spans="9:9" x14ac:dyDescent="0.2">
      <c r="I14983" s="26"/>
    </row>
    <row r="14984" spans="9:9" x14ac:dyDescent="0.2">
      <c r="I14984" s="26"/>
    </row>
    <row r="14985" spans="9:9" x14ac:dyDescent="0.2">
      <c r="I14985" s="26"/>
    </row>
    <row r="14986" spans="9:9" x14ac:dyDescent="0.2">
      <c r="I14986" s="26"/>
    </row>
    <row r="14987" spans="9:9" x14ac:dyDescent="0.2">
      <c r="I14987" s="26"/>
    </row>
    <row r="14988" spans="9:9" x14ac:dyDescent="0.2">
      <c r="I14988" s="26"/>
    </row>
    <row r="14989" spans="9:9" x14ac:dyDescent="0.2">
      <c r="I14989" s="26"/>
    </row>
    <row r="14990" spans="9:9" x14ac:dyDescent="0.2">
      <c r="I14990" s="26"/>
    </row>
    <row r="14991" spans="9:9" x14ac:dyDescent="0.2">
      <c r="I14991" s="26"/>
    </row>
    <row r="14992" spans="9:9" x14ac:dyDescent="0.2">
      <c r="I14992" s="26"/>
    </row>
    <row r="14993" spans="9:9" x14ac:dyDescent="0.2">
      <c r="I14993" s="26"/>
    </row>
    <row r="14994" spans="9:9" x14ac:dyDescent="0.2">
      <c r="I14994" s="26"/>
    </row>
    <row r="14995" spans="9:9" x14ac:dyDescent="0.2">
      <c r="I14995" s="26"/>
    </row>
    <row r="14996" spans="9:9" x14ac:dyDescent="0.2">
      <c r="I14996" s="26"/>
    </row>
    <row r="14997" spans="9:9" x14ac:dyDescent="0.2">
      <c r="I14997" s="26"/>
    </row>
    <row r="14998" spans="9:9" x14ac:dyDescent="0.2">
      <c r="I14998" s="26"/>
    </row>
    <row r="14999" spans="9:9" x14ac:dyDescent="0.2">
      <c r="I14999" s="26"/>
    </row>
    <row r="15000" spans="9:9" x14ac:dyDescent="0.2">
      <c r="I15000" s="26"/>
    </row>
    <row r="15001" spans="9:9" x14ac:dyDescent="0.2">
      <c r="I15001" s="26"/>
    </row>
    <row r="15002" spans="9:9" x14ac:dyDescent="0.2">
      <c r="I15002" s="26"/>
    </row>
    <row r="15003" spans="9:9" x14ac:dyDescent="0.2">
      <c r="I15003" s="26"/>
    </row>
    <row r="15004" spans="9:9" x14ac:dyDescent="0.2">
      <c r="I15004" s="26"/>
    </row>
    <row r="15005" spans="9:9" x14ac:dyDescent="0.2">
      <c r="I15005" s="26"/>
    </row>
    <row r="15006" spans="9:9" x14ac:dyDescent="0.2">
      <c r="I15006" s="26"/>
    </row>
    <row r="15007" spans="9:9" x14ac:dyDescent="0.2">
      <c r="I15007" s="26"/>
    </row>
    <row r="15008" spans="9:9" x14ac:dyDescent="0.2">
      <c r="I15008" s="26"/>
    </row>
    <row r="15009" spans="9:9" x14ac:dyDescent="0.2">
      <c r="I15009" s="26"/>
    </row>
    <row r="15010" spans="9:9" x14ac:dyDescent="0.2">
      <c r="I15010" s="26"/>
    </row>
    <row r="15011" spans="9:9" x14ac:dyDescent="0.2">
      <c r="I15011" s="26"/>
    </row>
    <row r="15012" spans="9:9" x14ac:dyDescent="0.2">
      <c r="I15012" s="26"/>
    </row>
    <row r="15013" spans="9:9" x14ac:dyDescent="0.2">
      <c r="I15013" s="26"/>
    </row>
    <row r="15014" spans="9:9" x14ac:dyDescent="0.2">
      <c r="I15014" s="26"/>
    </row>
    <row r="15015" spans="9:9" x14ac:dyDescent="0.2">
      <c r="I15015" s="26"/>
    </row>
    <row r="15016" spans="9:9" x14ac:dyDescent="0.2">
      <c r="I15016" s="26"/>
    </row>
    <row r="15017" spans="9:9" x14ac:dyDescent="0.2">
      <c r="I15017" s="26"/>
    </row>
    <row r="15018" spans="9:9" x14ac:dyDescent="0.2">
      <c r="I15018" s="26"/>
    </row>
    <row r="15019" spans="9:9" x14ac:dyDescent="0.2">
      <c r="I15019" s="26"/>
    </row>
    <row r="15020" spans="9:9" x14ac:dyDescent="0.2">
      <c r="I15020" s="26"/>
    </row>
    <row r="15021" spans="9:9" x14ac:dyDescent="0.2">
      <c r="I15021" s="26"/>
    </row>
    <row r="15022" spans="9:9" x14ac:dyDescent="0.2">
      <c r="I15022" s="26"/>
    </row>
    <row r="15023" spans="9:9" x14ac:dyDescent="0.2">
      <c r="I15023" s="26"/>
    </row>
    <row r="15024" spans="9:9" x14ac:dyDescent="0.2">
      <c r="I15024" s="26"/>
    </row>
    <row r="15025" spans="9:9" x14ac:dyDescent="0.2">
      <c r="I15025" s="26"/>
    </row>
    <row r="15026" spans="9:9" x14ac:dyDescent="0.2">
      <c r="I15026" s="26"/>
    </row>
    <row r="15027" spans="9:9" x14ac:dyDescent="0.2">
      <c r="I15027" s="26"/>
    </row>
    <row r="15028" spans="9:9" x14ac:dyDescent="0.2">
      <c r="I15028" s="26"/>
    </row>
    <row r="15029" spans="9:9" x14ac:dyDescent="0.2">
      <c r="I15029" s="26"/>
    </row>
    <row r="15030" spans="9:9" x14ac:dyDescent="0.2">
      <c r="I15030" s="26"/>
    </row>
    <row r="15031" spans="9:9" x14ac:dyDescent="0.2">
      <c r="I15031" s="26"/>
    </row>
    <row r="15032" spans="9:9" x14ac:dyDescent="0.2">
      <c r="I15032" s="26"/>
    </row>
    <row r="15033" spans="9:9" x14ac:dyDescent="0.2">
      <c r="I15033" s="26"/>
    </row>
    <row r="15034" spans="9:9" x14ac:dyDescent="0.2">
      <c r="I15034" s="26"/>
    </row>
    <row r="15035" spans="9:9" x14ac:dyDescent="0.2">
      <c r="I15035" s="26"/>
    </row>
    <row r="15036" spans="9:9" x14ac:dyDescent="0.2">
      <c r="I15036" s="26"/>
    </row>
    <row r="15037" spans="9:9" x14ac:dyDescent="0.2">
      <c r="I15037" s="26"/>
    </row>
    <row r="15038" spans="9:9" x14ac:dyDescent="0.2">
      <c r="I15038" s="26"/>
    </row>
    <row r="15039" spans="9:9" x14ac:dyDescent="0.2">
      <c r="I15039" s="26"/>
    </row>
    <row r="15040" spans="9:9" x14ac:dyDescent="0.2">
      <c r="I15040" s="26"/>
    </row>
    <row r="15041" spans="9:9" x14ac:dyDescent="0.2">
      <c r="I15041" s="26"/>
    </row>
    <row r="15042" spans="9:9" x14ac:dyDescent="0.2">
      <c r="I15042" s="26"/>
    </row>
    <row r="15043" spans="9:9" x14ac:dyDescent="0.2">
      <c r="I15043" s="26"/>
    </row>
    <row r="15044" spans="9:9" x14ac:dyDescent="0.2">
      <c r="I15044" s="26"/>
    </row>
    <row r="15045" spans="9:9" x14ac:dyDescent="0.2">
      <c r="I15045" s="26"/>
    </row>
    <row r="15046" spans="9:9" x14ac:dyDescent="0.2">
      <c r="I15046" s="26"/>
    </row>
    <row r="15047" spans="9:9" x14ac:dyDescent="0.2">
      <c r="I15047" s="26"/>
    </row>
    <row r="15048" spans="9:9" x14ac:dyDescent="0.2">
      <c r="I15048" s="26"/>
    </row>
    <row r="15049" spans="9:9" x14ac:dyDescent="0.2">
      <c r="I15049" s="26"/>
    </row>
    <row r="15050" spans="9:9" x14ac:dyDescent="0.2">
      <c r="I15050" s="26"/>
    </row>
    <row r="15051" spans="9:9" x14ac:dyDescent="0.2">
      <c r="I15051" s="26"/>
    </row>
    <row r="15052" spans="9:9" x14ac:dyDescent="0.2">
      <c r="I15052" s="26"/>
    </row>
    <row r="15053" spans="9:9" x14ac:dyDescent="0.2">
      <c r="I15053" s="26"/>
    </row>
    <row r="15054" spans="9:9" x14ac:dyDescent="0.2">
      <c r="I15054" s="26"/>
    </row>
    <row r="15055" spans="9:9" x14ac:dyDescent="0.2">
      <c r="I15055" s="26"/>
    </row>
    <row r="15056" spans="9:9" x14ac:dyDescent="0.2">
      <c r="I15056" s="26"/>
    </row>
    <row r="15057" spans="9:9" x14ac:dyDescent="0.2">
      <c r="I15057" s="26"/>
    </row>
    <row r="15058" spans="9:9" x14ac:dyDescent="0.2">
      <c r="I15058" s="26"/>
    </row>
    <row r="15059" spans="9:9" x14ac:dyDescent="0.2">
      <c r="I15059" s="26"/>
    </row>
    <row r="15060" spans="9:9" x14ac:dyDescent="0.2">
      <c r="I15060" s="26"/>
    </row>
    <row r="15061" spans="9:9" x14ac:dyDescent="0.2">
      <c r="I15061" s="26"/>
    </row>
    <row r="15062" spans="9:9" x14ac:dyDescent="0.2">
      <c r="I15062" s="26"/>
    </row>
    <row r="15063" spans="9:9" x14ac:dyDescent="0.2">
      <c r="I15063" s="26"/>
    </row>
    <row r="15064" spans="9:9" x14ac:dyDescent="0.2">
      <c r="I15064" s="26"/>
    </row>
    <row r="15065" spans="9:9" x14ac:dyDescent="0.2">
      <c r="I15065" s="26"/>
    </row>
    <row r="15066" spans="9:9" x14ac:dyDescent="0.2">
      <c r="I15066" s="26"/>
    </row>
    <row r="15067" spans="9:9" x14ac:dyDescent="0.2">
      <c r="I15067" s="26"/>
    </row>
    <row r="15068" spans="9:9" x14ac:dyDescent="0.2">
      <c r="I15068" s="26"/>
    </row>
    <row r="15069" spans="9:9" x14ac:dyDescent="0.2">
      <c r="I15069" s="26"/>
    </row>
    <row r="15070" spans="9:9" x14ac:dyDescent="0.2">
      <c r="I15070" s="26"/>
    </row>
    <row r="15071" spans="9:9" x14ac:dyDescent="0.2">
      <c r="I15071" s="26"/>
    </row>
    <row r="15072" spans="9:9" x14ac:dyDescent="0.2">
      <c r="I15072" s="26"/>
    </row>
    <row r="15073" spans="9:9" x14ac:dyDescent="0.2">
      <c r="I15073" s="26"/>
    </row>
    <row r="15074" spans="9:9" x14ac:dyDescent="0.2">
      <c r="I15074" s="26"/>
    </row>
    <row r="15075" spans="9:9" x14ac:dyDescent="0.2">
      <c r="I15075" s="26"/>
    </row>
    <row r="15076" spans="9:9" x14ac:dyDescent="0.2">
      <c r="I15076" s="26"/>
    </row>
    <row r="15077" spans="9:9" x14ac:dyDescent="0.2">
      <c r="I15077" s="26"/>
    </row>
    <row r="15078" spans="9:9" x14ac:dyDescent="0.2">
      <c r="I15078" s="26"/>
    </row>
    <row r="15079" spans="9:9" x14ac:dyDescent="0.2">
      <c r="I15079" s="26"/>
    </row>
    <row r="15080" spans="9:9" x14ac:dyDescent="0.2">
      <c r="I15080" s="26"/>
    </row>
    <row r="15081" spans="9:9" x14ac:dyDescent="0.2">
      <c r="I15081" s="26"/>
    </row>
    <row r="15082" spans="9:9" x14ac:dyDescent="0.2">
      <c r="I15082" s="26"/>
    </row>
    <row r="15083" spans="9:9" x14ac:dyDescent="0.2">
      <c r="I15083" s="26"/>
    </row>
    <row r="15084" spans="9:9" x14ac:dyDescent="0.2">
      <c r="I15084" s="26"/>
    </row>
    <row r="15085" spans="9:9" x14ac:dyDescent="0.2">
      <c r="I15085" s="26"/>
    </row>
    <row r="15086" spans="9:9" x14ac:dyDescent="0.2">
      <c r="I15086" s="26"/>
    </row>
    <row r="15087" spans="9:9" x14ac:dyDescent="0.2">
      <c r="I15087" s="26"/>
    </row>
    <row r="15088" spans="9:9" x14ac:dyDescent="0.2">
      <c r="I15088" s="26"/>
    </row>
    <row r="15089" spans="9:9" x14ac:dyDescent="0.2">
      <c r="I15089" s="26"/>
    </row>
    <row r="15090" spans="9:9" x14ac:dyDescent="0.2">
      <c r="I15090" s="26"/>
    </row>
    <row r="15091" spans="9:9" x14ac:dyDescent="0.2">
      <c r="I15091" s="26"/>
    </row>
    <row r="15092" spans="9:9" x14ac:dyDescent="0.2">
      <c r="I15092" s="26"/>
    </row>
    <row r="15093" spans="9:9" x14ac:dyDescent="0.2">
      <c r="I15093" s="26"/>
    </row>
    <row r="15094" spans="9:9" x14ac:dyDescent="0.2">
      <c r="I15094" s="26"/>
    </row>
    <row r="15095" spans="9:9" x14ac:dyDescent="0.2">
      <c r="I15095" s="26"/>
    </row>
    <row r="15096" spans="9:9" x14ac:dyDescent="0.2">
      <c r="I15096" s="26"/>
    </row>
    <row r="15097" spans="9:9" x14ac:dyDescent="0.2">
      <c r="I15097" s="26"/>
    </row>
    <row r="15098" spans="9:9" x14ac:dyDescent="0.2">
      <c r="I15098" s="26"/>
    </row>
    <row r="15099" spans="9:9" x14ac:dyDescent="0.2">
      <c r="I15099" s="26"/>
    </row>
    <row r="15100" spans="9:9" x14ac:dyDescent="0.2">
      <c r="I15100" s="26"/>
    </row>
    <row r="15101" spans="9:9" x14ac:dyDescent="0.2">
      <c r="I15101" s="26"/>
    </row>
    <row r="15102" spans="9:9" x14ac:dyDescent="0.2">
      <c r="I15102" s="26"/>
    </row>
    <row r="15103" spans="9:9" x14ac:dyDescent="0.2">
      <c r="I15103" s="26"/>
    </row>
    <row r="15104" spans="9:9" x14ac:dyDescent="0.2">
      <c r="I15104" s="26"/>
    </row>
    <row r="15105" spans="9:9" x14ac:dyDescent="0.2">
      <c r="I15105" s="26"/>
    </row>
    <row r="15106" spans="9:9" x14ac:dyDescent="0.2">
      <c r="I15106" s="26"/>
    </row>
    <row r="15107" spans="9:9" x14ac:dyDescent="0.2">
      <c r="I15107" s="26"/>
    </row>
    <row r="15108" spans="9:9" x14ac:dyDescent="0.2">
      <c r="I15108" s="26"/>
    </row>
    <row r="15109" spans="9:9" x14ac:dyDescent="0.2">
      <c r="I15109" s="26"/>
    </row>
    <row r="15110" spans="9:9" x14ac:dyDescent="0.2">
      <c r="I15110" s="26"/>
    </row>
    <row r="15111" spans="9:9" x14ac:dyDescent="0.2">
      <c r="I15111" s="26"/>
    </row>
    <row r="15112" spans="9:9" x14ac:dyDescent="0.2">
      <c r="I15112" s="26"/>
    </row>
    <row r="15113" spans="9:9" x14ac:dyDescent="0.2">
      <c r="I15113" s="26"/>
    </row>
    <row r="15114" spans="9:9" x14ac:dyDescent="0.2">
      <c r="I15114" s="26"/>
    </row>
    <row r="15115" spans="9:9" x14ac:dyDescent="0.2">
      <c r="I15115" s="26"/>
    </row>
    <row r="15116" spans="9:9" x14ac:dyDescent="0.2">
      <c r="I15116" s="26"/>
    </row>
    <row r="15117" spans="9:9" x14ac:dyDescent="0.2">
      <c r="I15117" s="26"/>
    </row>
    <row r="15118" spans="9:9" x14ac:dyDescent="0.2">
      <c r="I15118" s="26"/>
    </row>
    <row r="15119" spans="9:9" x14ac:dyDescent="0.2">
      <c r="I15119" s="26"/>
    </row>
    <row r="15120" spans="9:9" x14ac:dyDescent="0.2">
      <c r="I15120" s="26"/>
    </row>
    <row r="15121" spans="9:9" x14ac:dyDescent="0.2">
      <c r="I15121" s="26"/>
    </row>
    <row r="15122" spans="9:9" x14ac:dyDescent="0.2">
      <c r="I15122" s="26"/>
    </row>
    <row r="15123" spans="9:9" x14ac:dyDescent="0.2">
      <c r="I15123" s="26"/>
    </row>
    <row r="15124" spans="9:9" x14ac:dyDescent="0.2">
      <c r="I15124" s="26"/>
    </row>
    <row r="15125" spans="9:9" x14ac:dyDescent="0.2">
      <c r="I15125" s="26"/>
    </row>
    <row r="15126" spans="9:9" x14ac:dyDescent="0.2">
      <c r="I15126" s="26"/>
    </row>
    <row r="15127" spans="9:9" x14ac:dyDescent="0.2">
      <c r="I15127" s="26"/>
    </row>
    <row r="15128" spans="9:9" x14ac:dyDescent="0.2">
      <c r="I15128" s="26"/>
    </row>
    <row r="15129" spans="9:9" x14ac:dyDescent="0.2">
      <c r="I15129" s="26"/>
    </row>
    <row r="15130" spans="9:9" x14ac:dyDescent="0.2">
      <c r="I15130" s="26"/>
    </row>
    <row r="15131" spans="9:9" x14ac:dyDescent="0.2">
      <c r="I15131" s="26"/>
    </row>
    <row r="15132" spans="9:9" x14ac:dyDescent="0.2">
      <c r="I15132" s="26"/>
    </row>
    <row r="15133" spans="9:9" x14ac:dyDescent="0.2">
      <c r="I15133" s="26"/>
    </row>
    <row r="15134" spans="9:9" x14ac:dyDescent="0.2">
      <c r="I15134" s="26"/>
    </row>
    <row r="15135" spans="9:9" x14ac:dyDescent="0.2">
      <c r="I15135" s="26"/>
    </row>
    <row r="15136" spans="9:9" x14ac:dyDescent="0.2">
      <c r="I15136" s="26"/>
    </row>
    <row r="15137" spans="9:9" x14ac:dyDescent="0.2">
      <c r="I15137" s="26"/>
    </row>
    <row r="15138" spans="9:9" x14ac:dyDescent="0.2">
      <c r="I15138" s="26"/>
    </row>
    <row r="15139" spans="9:9" x14ac:dyDescent="0.2">
      <c r="I15139" s="26"/>
    </row>
    <row r="15140" spans="9:9" x14ac:dyDescent="0.2">
      <c r="I15140" s="26"/>
    </row>
    <row r="15141" spans="9:9" x14ac:dyDescent="0.2">
      <c r="I15141" s="26"/>
    </row>
    <row r="15142" spans="9:9" x14ac:dyDescent="0.2">
      <c r="I15142" s="26"/>
    </row>
    <row r="15143" spans="9:9" x14ac:dyDescent="0.2">
      <c r="I15143" s="26"/>
    </row>
    <row r="15144" spans="9:9" x14ac:dyDescent="0.2">
      <c r="I15144" s="26"/>
    </row>
    <row r="15145" spans="9:9" x14ac:dyDescent="0.2">
      <c r="I15145" s="26"/>
    </row>
    <row r="15146" spans="9:9" x14ac:dyDescent="0.2">
      <c r="I15146" s="26"/>
    </row>
    <row r="15147" spans="9:9" x14ac:dyDescent="0.2">
      <c r="I15147" s="26"/>
    </row>
    <row r="15148" spans="9:9" x14ac:dyDescent="0.2">
      <c r="I15148" s="26"/>
    </row>
    <row r="15149" spans="9:9" x14ac:dyDescent="0.2">
      <c r="I15149" s="26"/>
    </row>
    <row r="15150" spans="9:9" x14ac:dyDescent="0.2">
      <c r="I15150" s="26"/>
    </row>
    <row r="15151" spans="9:9" x14ac:dyDescent="0.2">
      <c r="I15151" s="26"/>
    </row>
    <row r="15152" spans="9:9" x14ac:dyDescent="0.2">
      <c r="I15152" s="26"/>
    </row>
    <row r="15153" spans="9:9" x14ac:dyDescent="0.2">
      <c r="I15153" s="26"/>
    </row>
    <row r="15154" spans="9:9" x14ac:dyDescent="0.2">
      <c r="I15154" s="26"/>
    </row>
    <row r="15155" spans="9:9" x14ac:dyDescent="0.2">
      <c r="I15155" s="26"/>
    </row>
    <row r="15156" spans="9:9" x14ac:dyDescent="0.2">
      <c r="I15156" s="26"/>
    </row>
    <row r="15157" spans="9:9" x14ac:dyDescent="0.2">
      <c r="I15157" s="26"/>
    </row>
    <row r="15158" spans="9:9" x14ac:dyDescent="0.2">
      <c r="I15158" s="26"/>
    </row>
    <row r="15159" spans="9:9" x14ac:dyDescent="0.2">
      <c r="I15159" s="26"/>
    </row>
    <row r="15160" spans="9:9" x14ac:dyDescent="0.2">
      <c r="I15160" s="26"/>
    </row>
    <row r="15161" spans="9:9" x14ac:dyDescent="0.2">
      <c r="I15161" s="26"/>
    </row>
    <row r="15162" spans="9:9" x14ac:dyDescent="0.2">
      <c r="I15162" s="26"/>
    </row>
    <row r="15163" spans="9:9" x14ac:dyDescent="0.2">
      <c r="I15163" s="26"/>
    </row>
    <row r="15164" spans="9:9" x14ac:dyDescent="0.2">
      <c r="I15164" s="26"/>
    </row>
    <row r="15165" spans="9:9" x14ac:dyDescent="0.2">
      <c r="I15165" s="26"/>
    </row>
    <row r="15166" spans="9:9" x14ac:dyDescent="0.2">
      <c r="I15166" s="26"/>
    </row>
    <row r="15167" spans="9:9" x14ac:dyDescent="0.2">
      <c r="I15167" s="26"/>
    </row>
    <row r="15168" spans="9:9" x14ac:dyDescent="0.2">
      <c r="I15168" s="26"/>
    </row>
    <row r="15169" spans="9:9" x14ac:dyDescent="0.2">
      <c r="I15169" s="26"/>
    </row>
    <row r="15170" spans="9:9" x14ac:dyDescent="0.2">
      <c r="I15170" s="26"/>
    </row>
    <row r="15171" spans="9:9" x14ac:dyDescent="0.2">
      <c r="I15171" s="26"/>
    </row>
    <row r="15172" spans="9:9" x14ac:dyDescent="0.2">
      <c r="I15172" s="26"/>
    </row>
    <row r="15173" spans="9:9" x14ac:dyDescent="0.2">
      <c r="I15173" s="26"/>
    </row>
    <row r="15174" spans="9:9" x14ac:dyDescent="0.2">
      <c r="I15174" s="26"/>
    </row>
    <row r="15175" spans="9:9" x14ac:dyDescent="0.2">
      <c r="I15175" s="26"/>
    </row>
    <row r="15176" spans="9:9" x14ac:dyDescent="0.2">
      <c r="I15176" s="26"/>
    </row>
    <row r="15177" spans="9:9" x14ac:dyDescent="0.2">
      <c r="I15177" s="26"/>
    </row>
    <row r="15178" spans="9:9" x14ac:dyDescent="0.2">
      <c r="I15178" s="26"/>
    </row>
    <row r="15179" spans="9:9" x14ac:dyDescent="0.2">
      <c r="I15179" s="26"/>
    </row>
    <row r="15180" spans="9:9" x14ac:dyDescent="0.2">
      <c r="I15180" s="26"/>
    </row>
    <row r="15181" spans="9:9" x14ac:dyDescent="0.2">
      <c r="I15181" s="26"/>
    </row>
    <row r="15182" spans="9:9" x14ac:dyDescent="0.2">
      <c r="I15182" s="26"/>
    </row>
    <row r="15183" spans="9:9" x14ac:dyDescent="0.2">
      <c r="I15183" s="26"/>
    </row>
    <row r="15184" spans="9:9" x14ac:dyDescent="0.2">
      <c r="I15184" s="26"/>
    </row>
    <row r="15185" spans="9:9" x14ac:dyDescent="0.2">
      <c r="I15185" s="26"/>
    </row>
    <row r="15186" spans="9:9" x14ac:dyDescent="0.2">
      <c r="I15186" s="26"/>
    </row>
    <row r="15187" spans="9:9" x14ac:dyDescent="0.2">
      <c r="I15187" s="26"/>
    </row>
    <row r="15188" spans="9:9" x14ac:dyDescent="0.2">
      <c r="I15188" s="26"/>
    </row>
    <row r="15189" spans="9:9" x14ac:dyDescent="0.2">
      <c r="I15189" s="26"/>
    </row>
    <row r="15190" spans="9:9" x14ac:dyDescent="0.2">
      <c r="I15190" s="26"/>
    </row>
    <row r="15191" spans="9:9" x14ac:dyDescent="0.2">
      <c r="I15191" s="26"/>
    </row>
    <row r="15192" spans="9:9" x14ac:dyDescent="0.2">
      <c r="I15192" s="26"/>
    </row>
    <row r="15193" spans="9:9" x14ac:dyDescent="0.2">
      <c r="I15193" s="26"/>
    </row>
    <row r="15194" spans="9:9" x14ac:dyDescent="0.2">
      <c r="I15194" s="26"/>
    </row>
    <row r="15195" spans="9:9" x14ac:dyDescent="0.2">
      <c r="I15195" s="26"/>
    </row>
    <row r="15196" spans="9:9" x14ac:dyDescent="0.2">
      <c r="I15196" s="26"/>
    </row>
    <row r="15197" spans="9:9" x14ac:dyDescent="0.2">
      <c r="I15197" s="26"/>
    </row>
    <row r="15198" spans="9:9" x14ac:dyDescent="0.2">
      <c r="I15198" s="26"/>
    </row>
    <row r="15199" spans="9:9" x14ac:dyDescent="0.2">
      <c r="I15199" s="26"/>
    </row>
    <row r="15200" spans="9:9" x14ac:dyDescent="0.2">
      <c r="I15200" s="26"/>
    </row>
    <row r="15201" spans="9:9" x14ac:dyDescent="0.2">
      <c r="I15201" s="26"/>
    </row>
    <row r="15202" spans="9:9" x14ac:dyDescent="0.2">
      <c r="I15202" s="26"/>
    </row>
    <row r="15203" spans="9:9" x14ac:dyDescent="0.2">
      <c r="I15203" s="26"/>
    </row>
    <row r="15204" spans="9:9" x14ac:dyDescent="0.2">
      <c r="I15204" s="26"/>
    </row>
    <row r="15205" spans="9:9" x14ac:dyDescent="0.2">
      <c r="I15205" s="26"/>
    </row>
    <row r="15206" spans="9:9" x14ac:dyDescent="0.2">
      <c r="I15206" s="26"/>
    </row>
    <row r="15207" spans="9:9" x14ac:dyDescent="0.2">
      <c r="I15207" s="26"/>
    </row>
    <row r="15208" spans="9:9" x14ac:dyDescent="0.2">
      <c r="I15208" s="26"/>
    </row>
    <row r="15209" spans="9:9" x14ac:dyDescent="0.2">
      <c r="I15209" s="26"/>
    </row>
    <row r="15210" spans="9:9" x14ac:dyDescent="0.2">
      <c r="I15210" s="26"/>
    </row>
    <row r="15211" spans="9:9" x14ac:dyDescent="0.2">
      <c r="I15211" s="26"/>
    </row>
    <row r="15212" spans="9:9" x14ac:dyDescent="0.2">
      <c r="I15212" s="26"/>
    </row>
    <row r="15213" spans="9:9" x14ac:dyDescent="0.2">
      <c r="I15213" s="26"/>
    </row>
    <row r="15214" spans="9:9" x14ac:dyDescent="0.2">
      <c r="I15214" s="26"/>
    </row>
    <row r="15215" spans="9:9" x14ac:dyDescent="0.2">
      <c r="I15215" s="26"/>
    </row>
    <row r="15216" spans="9:9" x14ac:dyDescent="0.2">
      <c r="I15216" s="26"/>
    </row>
    <row r="15217" spans="9:9" x14ac:dyDescent="0.2">
      <c r="I15217" s="26"/>
    </row>
    <row r="15218" spans="9:9" x14ac:dyDescent="0.2">
      <c r="I15218" s="26"/>
    </row>
    <row r="15219" spans="9:9" x14ac:dyDescent="0.2">
      <c r="I15219" s="26"/>
    </row>
    <row r="15220" spans="9:9" x14ac:dyDescent="0.2">
      <c r="I15220" s="26"/>
    </row>
    <row r="15221" spans="9:9" x14ac:dyDescent="0.2">
      <c r="I15221" s="26"/>
    </row>
    <row r="15222" spans="9:9" x14ac:dyDescent="0.2">
      <c r="I15222" s="26"/>
    </row>
    <row r="15223" spans="9:9" x14ac:dyDescent="0.2">
      <c r="I15223" s="26"/>
    </row>
    <row r="15224" spans="9:9" x14ac:dyDescent="0.2">
      <c r="I15224" s="26"/>
    </row>
    <row r="15225" spans="9:9" x14ac:dyDescent="0.2">
      <c r="I15225" s="26"/>
    </row>
    <row r="15226" spans="9:9" x14ac:dyDescent="0.2">
      <c r="I15226" s="26"/>
    </row>
    <row r="15227" spans="9:9" x14ac:dyDescent="0.2">
      <c r="I15227" s="26"/>
    </row>
    <row r="15228" spans="9:9" x14ac:dyDescent="0.2">
      <c r="I15228" s="26"/>
    </row>
    <row r="15229" spans="9:9" x14ac:dyDescent="0.2">
      <c r="I15229" s="26"/>
    </row>
    <row r="15230" spans="9:9" x14ac:dyDescent="0.2">
      <c r="I15230" s="26"/>
    </row>
    <row r="15231" spans="9:9" x14ac:dyDescent="0.2">
      <c r="I15231" s="26"/>
    </row>
    <row r="15232" spans="9:9" x14ac:dyDescent="0.2">
      <c r="I15232" s="26"/>
    </row>
    <row r="15233" spans="9:9" x14ac:dyDescent="0.2">
      <c r="I15233" s="26"/>
    </row>
    <row r="15234" spans="9:9" x14ac:dyDescent="0.2">
      <c r="I15234" s="26"/>
    </row>
    <row r="15235" spans="9:9" x14ac:dyDescent="0.2">
      <c r="I15235" s="26"/>
    </row>
    <row r="15236" spans="9:9" x14ac:dyDescent="0.2">
      <c r="I15236" s="26"/>
    </row>
    <row r="15237" spans="9:9" x14ac:dyDescent="0.2">
      <c r="I15237" s="26"/>
    </row>
    <row r="15238" spans="9:9" x14ac:dyDescent="0.2">
      <c r="I15238" s="26"/>
    </row>
    <row r="15239" spans="9:9" x14ac:dyDescent="0.2">
      <c r="I15239" s="26"/>
    </row>
    <row r="15240" spans="9:9" x14ac:dyDescent="0.2">
      <c r="I15240" s="26"/>
    </row>
    <row r="15241" spans="9:9" x14ac:dyDescent="0.2">
      <c r="I15241" s="26"/>
    </row>
    <row r="15242" spans="9:9" x14ac:dyDescent="0.2">
      <c r="I15242" s="26"/>
    </row>
    <row r="15243" spans="9:9" x14ac:dyDescent="0.2">
      <c r="I15243" s="26"/>
    </row>
    <row r="15244" spans="9:9" x14ac:dyDescent="0.2">
      <c r="I15244" s="26"/>
    </row>
    <row r="15245" spans="9:9" x14ac:dyDescent="0.2">
      <c r="I15245" s="26"/>
    </row>
    <row r="15246" spans="9:9" x14ac:dyDescent="0.2">
      <c r="I15246" s="26"/>
    </row>
    <row r="15247" spans="9:9" x14ac:dyDescent="0.2">
      <c r="I15247" s="26"/>
    </row>
    <row r="15248" spans="9:9" x14ac:dyDescent="0.2">
      <c r="I15248" s="26"/>
    </row>
    <row r="15249" spans="9:9" x14ac:dyDescent="0.2">
      <c r="I15249" s="26"/>
    </row>
    <row r="15250" spans="9:9" x14ac:dyDescent="0.2">
      <c r="I15250" s="26"/>
    </row>
    <row r="15251" spans="9:9" x14ac:dyDescent="0.2">
      <c r="I15251" s="26"/>
    </row>
    <row r="15252" spans="9:9" x14ac:dyDescent="0.2">
      <c r="I15252" s="26"/>
    </row>
    <row r="15253" spans="9:9" x14ac:dyDescent="0.2">
      <c r="I15253" s="26"/>
    </row>
    <row r="15254" spans="9:9" x14ac:dyDescent="0.2">
      <c r="I15254" s="26"/>
    </row>
    <row r="15255" spans="9:9" x14ac:dyDescent="0.2">
      <c r="I15255" s="26"/>
    </row>
    <row r="15256" spans="9:9" x14ac:dyDescent="0.2">
      <c r="I15256" s="26"/>
    </row>
    <row r="15257" spans="9:9" x14ac:dyDescent="0.2">
      <c r="I15257" s="26"/>
    </row>
    <row r="15258" spans="9:9" x14ac:dyDescent="0.2">
      <c r="I15258" s="26"/>
    </row>
    <row r="15259" spans="9:9" x14ac:dyDescent="0.2">
      <c r="I15259" s="26"/>
    </row>
    <row r="15260" spans="9:9" x14ac:dyDescent="0.2">
      <c r="I15260" s="26"/>
    </row>
    <row r="15261" spans="9:9" x14ac:dyDescent="0.2">
      <c r="I15261" s="26"/>
    </row>
    <row r="15262" spans="9:9" x14ac:dyDescent="0.2">
      <c r="I15262" s="26"/>
    </row>
    <row r="15263" spans="9:9" x14ac:dyDescent="0.2">
      <c r="I15263" s="26"/>
    </row>
    <row r="15264" spans="9:9" x14ac:dyDescent="0.2">
      <c r="I15264" s="26"/>
    </row>
    <row r="15265" spans="9:9" x14ac:dyDescent="0.2">
      <c r="I15265" s="26"/>
    </row>
    <row r="15266" spans="9:9" x14ac:dyDescent="0.2">
      <c r="I15266" s="26"/>
    </row>
    <row r="15267" spans="9:9" x14ac:dyDescent="0.2">
      <c r="I15267" s="26"/>
    </row>
    <row r="15268" spans="9:9" x14ac:dyDescent="0.2">
      <c r="I15268" s="26"/>
    </row>
    <row r="15269" spans="9:9" x14ac:dyDescent="0.2">
      <c r="I15269" s="26"/>
    </row>
    <row r="15270" spans="9:9" x14ac:dyDescent="0.2">
      <c r="I15270" s="26"/>
    </row>
    <row r="15271" spans="9:9" x14ac:dyDescent="0.2">
      <c r="I15271" s="26"/>
    </row>
    <row r="15272" spans="9:9" x14ac:dyDescent="0.2">
      <c r="I15272" s="26"/>
    </row>
    <row r="15273" spans="9:9" x14ac:dyDescent="0.2">
      <c r="I15273" s="26"/>
    </row>
    <row r="15274" spans="9:9" x14ac:dyDescent="0.2">
      <c r="I15274" s="26"/>
    </row>
    <row r="15275" spans="9:9" x14ac:dyDescent="0.2">
      <c r="I15275" s="26"/>
    </row>
    <row r="15276" spans="9:9" x14ac:dyDescent="0.2">
      <c r="I15276" s="26"/>
    </row>
    <row r="15277" spans="9:9" x14ac:dyDescent="0.2">
      <c r="I15277" s="26"/>
    </row>
    <row r="15278" spans="9:9" x14ac:dyDescent="0.2">
      <c r="I15278" s="26"/>
    </row>
    <row r="15279" spans="9:9" x14ac:dyDescent="0.2">
      <c r="I15279" s="26"/>
    </row>
    <row r="15280" spans="9:9" x14ac:dyDescent="0.2">
      <c r="I15280" s="26"/>
    </row>
    <row r="15281" spans="9:9" x14ac:dyDescent="0.2">
      <c r="I15281" s="26"/>
    </row>
    <row r="15282" spans="9:9" x14ac:dyDescent="0.2">
      <c r="I15282" s="26"/>
    </row>
    <row r="15283" spans="9:9" x14ac:dyDescent="0.2">
      <c r="I15283" s="26"/>
    </row>
    <row r="15284" spans="9:9" x14ac:dyDescent="0.2">
      <c r="I15284" s="26"/>
    </row>
    <row r="15285" spans="9:9" x14ac:dyDescent="0.2">
      <c r="I15285" s="26"/>
    </row>
    <row r="15286" spans="9:9" x14ac:dyDescent="0.2">
      <c r="I15286" s="26"/>
    </row>
    <row r="15287" spans="9:9" x14ac:dyDescent="0.2">
      <c r="I15287" s="26"/>
    </row>
    <row r="15288" spans="9:9" x14ac:dyDescent="0.2">
      <c r="I15288" s="26"/>
    </row>
    <row r="15289" spans="9:9" x14ac:dyDescent="0.2">
      <c r="I15289" s="26"/>
    </row>
    <row r="15290" spans="9:9" x14ac:dyDescent="0.2">
      <c r="I15290" s="26"/>
    </row>
    <row r="15291" spans="9:9" x14ac:dyDescent="0.2">
      <c r="I15291" s="26"/>
    </row>
    <row r="15292" spans="9:9" x14ac:dyDescent="0.2">
      <c r="I15292" s="26"/>
    </row>
    <row r="15293" spans="9:9" x14ac:dyDescent="0.2">
      <c r="I15293" s="26"/>
    </row>
    <row r="15294" spans="9:9" x14ac:dyDescent="0.2">
      <c r="I15294" s="26"/>
    </row>
    <row r="15295" spans="9:9" x14ac:dyDescent="0.2">
      <c r="I15295" s="26"/>
    </row>
    <row r="15296" spans="9:9" x14ac:dyDescent="0.2">
      <c r="I15296" s="26"/>
    </row>
    <row r="15297" spans="9:9" x14ac:dyDescent="0.2">
      <c r="I15297" s="26"/>
    </row>
    <row r="15298" spans="9:9" x14ac:dyDescent="0.2">
      <c r="I15298" s="26"/>
    </row>
    <row r="15299" spans="9:9" x14ac:dyDescent="0.2">
      <c r="I15299" s="26"/>
    </row>
    <row r="15300" spans="9:9" x14ac:dyDescent="0.2">
      <c r="I15300" s="26"/>
    </row>
    <row r="15301" spans="9:9" x14ac:dyDescent="0.2">
      <c r="I15301" s="26"/>
    </row>
    <row r="15302" spans="9:9" x14ac:dyDescent="0.2">
      <c r="I15302" s="26"/>
    </row>
    <row r="15303" spans="9:9" x14ac:dyDescent="0.2">
      <c r="I15303" s="26"/>
    </row>
    <row r="15304" spans="9:9" x14ac:dyDescent="0.2">
      <c r="I15304" s="26"/>
    </row>
    <row r="15305" spans="9:9" x14ac:dyDescent="0.2">
      <c r="I15305" s="26"/>
    </row>
    <row r="15306" spans="9:9" x14ac:dyDescent="0.2">
      <c r="I15306" s="26"/>
    </row>
    <row r="15307" spans="9:9" x14ac:dyDescent="0.2">
      <c r="I15307" s="26"/>
    </row>
    <row r="15308" spans="9:9" x14ac:dyDescent="0.2">
      <c r="I15308" s="26"/>
    </row>
    <row r="15309" spans="9:9" x14ac:dyDescent="0.2">
      <c r="I15309" s="26"/>
    </row>
    <row r="15310" spans="9:9" x14ac:dyDescent="0.2">
      <c r="I15310" s="26"/>
    </row>
    <row r="15311" spans="9:9" x14ac:dyDescent="0.2">
      <c r="I15311" s="26"/>
    </row>
    <row r="15312" spans="9:9" x14ac:dyDescent="0.2">
      <c r="I15312" s="26"/>
    </row>
    <row r="15313" spans="9:9" x14ac:dyDescent="0.2">
      <c r="I15313" s="26"/>
    </row>
    <row r="15314" spans="9:9" x14ac:dyDescent="0.2">
      <c r="I15314" s="26"/>
    </row>
    <row r="15315" spans="9:9" x14ac:dyDescent="0.2">
      <c r="I15315" s="26"/>
    </row>
    <row r="15316" spans="9:9" x14ac:dyDescent="0.2">
      <c r="I15316" s="26"/>
    </row>
    <row r="15317" spans="9:9" x14ac:dyDescent="0.2">
      <c r="I15317" s="26"/>
    </row>
    <row r="15318" spans="9:9" x14ac:dyDescent="0.2">
      <c r="I15318" s="26"/>
    </row>
    <row r="15319" spans="9:9" x14ac:dyDescent="0.2">
      <c r="I15319" s="26"/>
    </row>
    <row r="15320" spans="9:9" x14ac:dyDescent="0.2">
      <c r="I15320" s="26"/>
    </row>
    <row r="15321" spans="9:9" x14ac:dyDescent="0.2">
      <c r="I15321" s="26"/>
    </row>
    <row r="15322" spans="9:9" x14ac:dyDescent="0.2">
      <c r="I15322" s="26"/>
    </row>
    <row r="15323" spans="9:9" x14ac:dyDescent="0.2">
      <c r="I15323" s="26"/>
    </row>
    <row r="15324" spans="9:9" x14ac:dyDescent="0.2">
      <c r="I15324" s="26"/>
    </row>
    <row r="15325" spans="9:9" x14ac:dyDescent="0.2">
      <c r="I15325" s="26"/>
    </row>
    <row r="15326" spans="9:9" x14ac:dyDescent="0.2">
      <c r="I15326" s="26"/>
    </row>
    <row r="15327" spans="9:9" x14ac:dyDescent="0.2">
      <c r="I15327" s="26"/>
    </row>
    <row r="15328" spans="9:9" x14ac:dyDescent="0.2">
      <c r="I15328" s="26"/>
    </row>
    <row r="15329" spans="9:9" x14ac:dyDescent="0.2">
      <c r="I15329" s="26"/>
    </row>
    <row r="15330" spans="9:9" x14ac:dyDescent="0.2">
      <c r="I15330" s="26"/>
    </row>
    <row r="15331" spans="9:9" x14ac:dyDescent="0.2">
      <c r="I15331" s="26"/>
    </row>
    <row r="15332" spans="9:9" x14ac:dyDescent="0.2">
      <c r="I15332" s="26"/>
    </row>
    <row r="15333" spans="9:9" x14ac:dyDescent="0.2">
      <c r="I15333" s="26"/>
    </row>
    <row r="15334" spans="9:9" x14ac:dyDescent="0.2">
      <c r="I15334" s="26"/>
    </row>
    <row r="15335" spans="9:9" x14ac:dyDescent="0.2">
      <c r="I15335" s="26"/>
    </row>
    <row r="15336" spans="9:9" x14ac:dyDescent="0.2">
      <c r="I15336" s="26"/>
    </row>
    <row r="15337" spans="9:9" x14ac:dyDescent="0.2">
      <c r="I15337" s="26"/>
    </row>
    <row r="15338" spans="9:9" x14ac:dyDescent="0.2">
      <c r="I15338" s="26"/>
    </row>
    <row r="15339" spans="9:9" x14ac:dyDescent="0.2">
      <c r="I15339" s="26"/>
    </row>
    <row r="15340" spans="9:9" x14ac:dyDescent="0.2">
      <c r="I15340" s="26"/>
    </row>
    <row r="15341" spans="9:9" x14ac:dyDescent="0.2">
      <c r="I15341" s="26"/>
    </row>
    <row r="15342" spans="9:9" x14ac:dyDescent="0.2">
      <c r="I15342" s="26"/>
    </row>
    <row r="15343" spans="9:9" x14ac:dyDescent="0.2">
      <c r="I15343" s="26"/>
    </row>
    <row r="15344" spans="9:9" x14ac:dyDescent="0.2">
      <c r="I15344" s="26"/>
    </row>
    <row r="15345" spans="9:9" x14ac:dyDescent="0.2">
      <c r="I15345" s="26"/>
    </row>
    <row r="15346" spans="9:9" x14ac:dyDescent="0.2">
      <c r="I15346" s="26"/>
    </row>
    <row r="15347" spans="9:9" x14ac:dyDescent="0.2">
      <c r="I15347" s="26"/>
    </row>
    <row r="15348" spans="9:9" x14ac:dyDescent="0.2">
      <c r="I15348" s="26"/>
    </row>
    <row r="15349" spans="9:9" x14ac:dyDescent="0.2">
      <c r="I15349" s="26"/>
    </row>
    <row r="15350" spans="9:9" x14ac:dyDescent="0.2">
      <c r="I15350" s="26"/>
    </row>
    <row r="15351" spans="9:9" x14ac:dyDescent="0.2">
      <c r="I15351" s="26"/>
    </row>
    <row r="15352" spans="9:9" x14ac:dyDescent="0.2">
      <c r="I15352" s="26"/>
    </row>
    <row r="15353" spans="9:9" x14ac:dyDescent="0.2">
      <c r="I15353" s="26"/>
    </row>
    <row r="15354" spans="9:9" x14ac:dyDescent="0.2">
      <c r="I15354" s="26"/>
    </row>
    <row r="15355" spans="9:9" x14ac:dyDescent="0.2">
      <c r="I15355" s="26"/>
    </row>
    <row r="15356" spans="9:9" x14ac:dyDescent="0.2">
      <c r="I15356" s="26"/>
    </row>
    <row r="15357" spans="9:9" x14ac:dyDescent="0.2">
      <c r="I15357" s="26"/>
    </row>
    <row r="15358" spans="9:9" x14ac:dyDescent="0.2">
      <c r="I15358" s="26"/>
    </row>
    <row r="15359" spans="9:9" x14ac:dyDescent="0.2">
      <c r="I15359" s="26"/>
    </row>
    <row r="15360" spans="9:9" x14ac:dyDescent="0.2">
      <c r="I15360" s="26"/>
    </row>
    <row r="15361" spans="9:9" x14ac:dyDescent="0.2">
      <c r="I15361" s="26"/>
    </row>
    <row r="15362" spans="9:9" x14ac:dyDescent="0.2">
      <c r="I15362" s="26"/>
    </row>
    <row r="15363" spans="9:9" x14ac:dyDescent="0.2">
      <c r="I15363" s="26"/>
    </row>
    <row r="15364" spans="9:9" x14ac:dyDescent="0.2">
      <c r="I15364" s="26"/>
    </row>
    <row r="15365" spans="9:9" x14ac:dyDescent="0.2">
      <c r="I15365" s="26"/>
    </row>
    <row r="15366" spans="9:9" x14ac:dyDescent="0.2">
      <c r="I15366" s="26"/>
    </row>
    <row r="15367" spans="9:9" x14ac:dyDescent="0.2">
      <c r="I15367" s="26"/>
    </row>
    <row r="15368" spans="9:9" x14ac:dyDescent="0.2">
      <c r="I15368" s="26"/>
    </row>
    <row r="15369" spans="9:9" x14ac:dyDescent="0.2">
      <c r="I15369" s="26"/>
    </row>
    <row r="15370" spans="9:9" x14ac:dyDescent="0.2">
      <c r="I15370" s="26"/>
    </row>
    <row r="15371" spans="9:9" x14ac:dyDescent="0.2">
      <c r="I15371" s="26"/>
    </row>
    <row r="15372" spans="9:9" x14ac:dyDescent="0.2">
      <c r="I15372" s="26"/>
    </row>
    <row r="15373" spans="9:9" x14ac:dyDescent="0.2">
      <c r="I15373" s="26"/>
    </row>
    <row r="15374" spans="9:9" x14ac:dyDescent="0.2">
      <c r="I15374" s="26"/>
    </row>
    <row r="15375" spans="9:9" x14ac:dyDescent="0.2">
      <c r="I15375" s="26"/>
    </row>
    <row r="15376" spans="9:9" x14ac:dyDescent="0.2">
      <c r="I15376" s="26"/>
    </row>
    <row r="15377" spans="9:9" x14ac:dyDescent="0.2">
      <c r="I15377" s="26"/>
    </row>
    <row r="15378" spans="9:9" x14ac:dyDescent="0.2">
      <c r="I15378" s="26"/>
    </row>
    <row r="15379" spans="9:9" x14ac:dyDescent="0.2">
      <c r="I15379" s="26"/>
    </row>
    <row r="15380" spans="9:9" x14ac:dyDescent="0.2">
      <c r="I15380" s="26"/>
    </row>
    <row r="15381" spans="9:9" x14ac:dyDescent="0.2">
      <c r="I15381" s="26"/>
    </row>
    <row r="15382" spans="9:9" x14ac:dyDescent="0.2">
      <c r="I15382" s="26"/>
    </row>
    <row r="15383" spans="9:9" x14ac:dyDescent="0.2">
      <c r="I15383" s="26"/>
    </row>
    <row r="15384" spans="9:9" x14ac:dyDescent="0.2">
      <c r="I15384" s="26"/>
    </row>
    <row r="15385" spans="9:9" x14ac:dyDescent="0.2">
      <c r="I15385" s="26"/>
    </row>
    <row r="15386" spans="9:9" x14ac:dyDescent="0.2">
      <c r="I15386" s="26"/>
    </row>
    <row r="15387" spans="9:9" x14ac:dyDescent="0.2">
      <c r="I15387" s="26"/>
    </row>
    <row r="15388" spans="9:9" x14ac:dyDescent="0.2">
      <c r="I15388" s="26"/>
    </row>
    <row r="15389" spans="9:9" x14ac:dyDescent="0.2">
      <c r="I15389" s="26"/>
    </row>
    <row r="15390" spans="9:9" x14ac:dyDescent="0.2">
      <c r="I15390" s="26"/>
    </row>
    <row r="15391" spans="9:9" x14ac:dyDescent="0.2">
      <c r="I15391" s="26"/>
    </row>
    <row r="15392" spans="9:9" x14ac:dyDescent="0.2">
      <c r="I15392" s="26"/>
    </row>
    <row r="15393" spans="9:9" x14ac:dyDescent="0.2">
      <c r="I15393" s="26"/>
    </row>
    <row r="15394" spans="9:9" x14ac:dyDescent="0.2">
      <c r="I15394" s="26"/>
    </row>
    <row r="15395" spans="9:9" x14ac:dyDescent="0.2">
      <c r="I15395" s="26"/>
    </row>
    <row r="15396" spans="9:9" x14ac:dyDescent="0.2">
      <c r="I15396" s="26"/>
    </row>
    <row r="15397" spans="9:9" x14ac:dyDescent="0.2">
      <c r="I15397" s="26"/>
    </row>
    <row r="15398" spans="9:9" x14ac:dyDescent="0.2">
      <c r="I15398" s="26"/>
    </row>
    <row r="15399" spans="9:9" x14ac:dyDescent="0.2">
      <c r="I15399" s="26"/>
    </row>
    <row r="15400" spans="9:9" x14ac:dyDescent="0.2">
      <c r="I15400" s="26"/>
    </row>
    <row r="15401" spans="9:9" x14ac:dyDescent="0.2">
      <c r="I15401" s="26"/>
    </row>
    <row r="15402" spans="9:9" x14ac:dyDescent="0.2">
      <c r="I15402" s="26"/>
    </row>
    <row r="15403" spans="9:9" x14ac:dyDescent="0.2">
      <c r="I15403" s="26"/>
    </row>
    <row r="15404" spans="9:9" x14ac:dyDescent="0.2">
      <c r="I15404" s="26"/>
    </row>
    <row r="15405" spans="9:9" x14ac:dyDescent="0.2">
      <c r="I15405" s="26"/>
    </row>
    <row r="15406" spans="9:9" x14ac:dyDescent="0.2">
      <c r="I15406" s="26"/>
    </row>
    <row r="15407" spans="9:9" x14ac:dyDescent="0.2">
      <c r="I15407" s="26"/>
    </row>
    <row r="15408" spans="9:9" x14ac:dyDescent="0.2">
      <c r="I15408" s="26"/>
    </row>
    <row r="15409" spans="9:9" x14ac:dyDescent="0.2">
      <c r="I15409" s="26"/>
    </row>
    <row r="15410" spans="9:9" x14ac:dyDescent="0.2">
      <c r="I15410" s="26"/>
    </row>
    <row r="15411" spans="9:9" x14ac:dyDescent="0.2">
      <c r="I15411" s="26"/>
    </row>
    <row r="15412" spans="9:9" x14ac:dyDescent="0.2">
      <c r="I15412" s="26"/>
    </row>
    <row r="15413" spans="9:9" x14ac:dyDescent="0.2">
      <c r="I15413" s="26"/>
    </row>
    <row r="15414" spans="9:9" x14ac:dyDescent="0.2">
      <c r="I15414" s="26"/>
    </row>
    <row r="15415" spans="9:9" x14ac:dyDescent="0.2">
      <c r="I15415" s="26"/>
    </row>
    <row r="15416" spans="9:9" x14ac:dyDescent="0.2">
      <c r="I15416" s="26"/>
    </row>
    <row r="15417" spans="9:9" x14ac:dyDescent="0.2">
      <c r="I15417" s="26"/>
    </row>
    <row r="15418" spans="9:9" x14ac:dyDescent="0.2">
      <c r="I15418" s="26"/>
    </row>
    <row r="15419" spans="9:9" x14ac:dyDescent="0.2">
      <c r="I15419" s="26"/>
    </row>
    <row r="15420" spans="9:9" x14ac:dyDescent="0.2">
      <c r="I15420" s="26"/>
    </row>
    <row r="15421" spans="9:9" x14ac:dyDescent="0.2">
      <c r="I15421" s="26"/>
    </row>
    <row r="15422" spans="9:9" x14ac:dyDescent="0.2">
      <c r="I15422" s="26"/>
    </row>
    <row r="15423" spans="9:9" x14ac:dyDescent="0.2">
      <c r="I15423" s="26"/>
    </row>
    <row r="15424" spans="9:9" x14ac:dyDescent="0.2">
      <c r="I15424" s="26"/>
    </row>
    <row r="15425" spans="9:9" x14ac:dyDescent="0.2">
      <c r="I15425" s="26"/>
    </row>
    <row r="15426" spans="9:9" x14ac:dyDescent="0.2">
      <c r="I15426" s="26"/>
    </row>
    <row r="15427" spans="9:9" x14ac:dyDescent="0.2">
      <c r="I15427" s="26"/>
    </row>
    <row r="15428" spans="9:9" x14ac:dyDescent="0.2">
      <c r="I15428" s="26"/>
    </row>
    <row r="15429" spans="9:9" x14ac:dyDescent="0.2">
      <c r="I15429" s="26"/>
    </row>
    <row r="15430" spans="9:9" x14ac:dyDescent="0.2">
      <c r="I15430" s="26"/>
    </row>
    <row r="15431" spans="9:9" x14ac:dyDescent="0.2">
      <c r="I15431" s="26"/>
    </row>
    <row r="15432" spans="9:9" x14ac:dyDescent="0.2">
      <c r="I15432" s="26"/>
    </row>
    <row r="15433" spans="9:9" x14ac:dyDescent="0.2">
      <c r="I15433" s="26"/>
    </row>
    <row r="15434" spans="9:9" x14ac:dyDescent="0.2">
      <c r="I15434" s="26"/>
    </row>
    <row r="15435" spans="9:9" x14ac:dyDescent="0.2">
      <c r="I15435" s="26"/>
    </row>
    <row r="15436" spans="9:9" x14ac:dyDescent="0.2">
      <c r="I15436" s="26"/>
    </row>
    <row r="15437" spans="9:9" x14ac:dyDescent="0.2">
      <c r="I15437" s="26"/>
    </row>
    <row r="15438" spans="9:9" x14ac:dyDescent="0.2">
      <c r="I15438" s="26"/>
    </row>
    <row r="15439" spans="9:9" x14ac:dyDescent="0.2">
      <c r="I15439" s="26"/>
    </row>
    <row r="15440" spans="9:9" x14ac:dyDescent="0.2">
      <c r="I15440" s="26"/>
    </row>
    <row r="15441" spans="9:9" x14ac:dyDescent="0.2">
      <c r="I15441" s="26"/>
    </row>
    <row r="15442" spans="9:9" x14ac:dyDescent="0.2">
      <c r="I15442" s="26"/>
    </row>
    <row r="15443" spans="9:9" x14ac:dyDescent="0.2">
      <c r="I15443" s="26"/>
    </row>
    <row r="15444" spans="9:9" x14ac:dyDescent="0.2">
      <c r="I15444" s="26"/>
    </row>
    <row r="15445" spans="9:9" x14ac:dyDescent="0.2">
      <c r="I15445" s="26"/>
    </row>
    <row r="15446" spans="9:9" x14ac:dyDescent="0.2">
      <c r="I15446" s="26"/>
    </row>
    <row r="15447" spans="9:9" x14ac:dyDescent="0.2">
      <c r="I15447" s="26"/>
    </row>
    <row r="15448" spans="9:9" x14ac:dyDescent="0.2">
      <c r="I15448" s="26"/>
    </row>
    <row r="15449" spans="9:9" x14ac:dyDescent="0.2">
      <c r="I15449" s="26"/>
    </row>
    <row r="15450" spans="9:9" x14ac:dyDescent="0.2">
      <c r="I15450" s="26"/>
    </row>
    <row r="15451" spans="9:9" x14ac:dyDescent="0.2">
      <c r="I15451" s="26"/>
    </row>
    <row r="15452" spans="9:9" x14ac:dyDescent="0.2">
      <c r="I15452" s="26"/>
    </row>
    <row r="15453" spans="9:9" x14ac:dyDescent="0.2">
      <c r="I15453" s="26"/>
    </row>
    <row r="15454" spans="9:9" x14ac:dyDescent="0.2">
      <c r="I15454" s="26"/>
    </row>
    <row r="15455" spans="9:9" x14ac:dyDescent="0.2">
      <c r="I15455" s="26"/>
    </row>
    <row r="15456" spans="9:9" x14ac:dyDescent="0.2">
      <c r="I15456" s="26"/>
    </row>
    <row r="15457" spans="9:9" x14ac:dyDescent="0.2">
      <c r="I15457" s="26"/>
    </row>
    <row r="15458" spans="9:9" x14ac:dyDescent="0.2">
      <c r="I15458" s="26"/>
    </row>
    <row r="15459" spans="9:9" x14ac:dyDescent="0.2">
      <c r="I15459" s="26"/>
    </row>
    <row r="15460" spans="9:9" x14ac:dyDescent="0.2">
      <c r="I15460" s="26"/>
    </row>
    <row r="15461" spans="9:9" x14ac:dyDescent="0.2">
      <c r="I15461" s="26"/>
    </row>
    <row r="15462" spans="9:9" x14ac:dyDescent="0.2">
      <c r="I15462" s="26"/>
    </row>
    <row r="15463" spans="9:9" x14ac:dyDescent="0.2">
      <c r="I15463" s="26"/>
    </row>
    <row r="15464" spans="9:9" x14ac:dyDescent="0.2">
      <c r="I15464" s="26"/>
    </row>
    <row r="15465" spans="9:9" x14ac:dyDescent="0.2">
      <c r="I15465" s="26"/>
    </row>
    <row r="15466" spans="9:9" x14ac:dyDescent="0.2">
      <c r="I15466" s="26"/>
    </row>
    <row r="15467" spans="9:9" x14ac:dyDescent="0.2">
      <c r="I15467" s="26"/>
    </row>
    <row r="15468" spans="9:9" x14ac:dyDescent="0.2">
      <c r="I15468" s="26"/>
    </row>
    <row r="15469" spans="9:9" x14ac:dyDescent="0.2">
      <c r="I15469" s="26"/>
    </row>
    <row r="15470" spans="9:9" x14ac:dyDescent="0.2">
      <c r="I15470" s="26"/>
    </row>
    <row r="15471" spans="9:9" x14ac:dyDescent="0.2">
      <c r="I15471" s="26"/>
    </row>
    <row r="15472" spans="9:9" x14ac:dyDescent="0.2">
      <c r="I15472" s="26"/>
    </row>
    <row r="15473" spans="9:9" x14ac:dyDescent="0.2">
      <c r="I15473" s="26"/>
    </row>
    <row r="15474" spans="9:9" x14ac:dyDescent="0.2">
      <c r="I15474" s="26"/>
    </row>
    <row r="15475" spans="9:9" x14ac:dyDescent="0.2">
      <c r="I15475" s="26"/>
    </row>
    <row r="15476" spans="9:9" x14ac:dyDescent="0.2">
      <c r="I15476" s="26"/>
    </row>
    <row r="15477" spans="9:9" x14ac:dyDescent="0.2">
      <c r="I15477" s="26"/>
    </row>
    <row r="15478" spans="9:9" x14ac:dyDescent="0.2">
      <c r="I15478" s="26"/>
    </row>
    <row r="15479" spans="9:9" x14ac:dyDescent="0.2">
      <c r="I15479" s="26"/>
    </row>
    <row r="15480" spans="9:9" x14ac:dyDescent="0.2">
      <c r="I15480" s="26"/>
    </row>
    <row r="15481" spans="9:9" x14ac:dyDescent="0.2">
      <c r="I15481" s="26"/>
    </row>
    <row r="15482" spans="9:9" x14ac:dyDescent="0.2">
      <c r="I15482" s="26"/>
    </row>
    <row r="15483" spans="9:9" x14ac:dyDescent="0.2">
      <c r="I15483" s="26"/>
    </row>
    <row r="15484" spans="9:9" x14ac:dyDescent="0.2">
      <c r="I15484" s="26"/>
    </row>
    <row r="15485" spans="9:9" x14ac:dyDescent="0.2">
      <c r="I15485" s="26"/>
    </row>
    <row r="15486" spans="9:9" x14ac:dyDescent="0.2">
      <c r="I15486" s="26"/>
    </row>
    <row r="15487" spans="9:9" x14ac:dyDescent="0.2">
      <c r="I15487" s="26"/>
    </row>
    <row r="15488" spans="9:9" x14ac:dyDescent="0.2">
      <c r="I15488" s="26"/>
    </row>
    <row r="15489" spans="9:9" x14ac:dyDescent="0.2">
      <c r="I15489" s="26"/>
    </row>
    <row r="15490" spans="9:9" x14ac:dyDescent="0.2">
      <c r="I15490" s="26"/>
    </row>
    <row r="15491" spans="9:9" x14ac:dyDescent="0.2">
      <c r="I15491" s="26"/>
    </row>
    <row r="15492" spans="9:9" x14ac:dyDescent="0.2">
      <c r="I15492" s="26"/>
    </row>
    <row r="15493" spans="9:9" x14ac:dyDescent="0.2">
      <c r="I15493" s="26"/>
    </row>
    <row r="15494" spans="9:9" x14ac:dyDescent="0.2">
      <c r="I15494" s="26"/>
    </row>
    <row r="15495" spans="9:9" x14ac:dyDescent="0.2">
      <c r="I15495" s="26"/>
    </row>
    <row r="15496" spans="9:9" x14ac:dyDescent="0.2">
      <c r="I15496" s="26"/>
    </row>
    <row r="15497" spans="9:9" x14ac:dyDescent="0.2">
      <c r="I15497" s="26"/>
    </row>
    <row r="15498" spans="9:9" x14ac:dyDescent="0.2">
      <c r="I15498" s="26"/>
    </row>
    <row r="15499" spans="9:9" x14ac:dyDescent="0.2">
      <c r="I15499" s="26"/>
    </row>
    <row r="15500" spans="9:9" x14ac:dyDescent="0.2">
      <c r="I15500" s="26"/>
    </row>
    <row r="15501" spans="9:9" x14ac:dyDescent="0.2">
      <c r="I15501" s="26"/>
    </row>
    <row r="15502" spans="9:9" x14ac:dyDescent="0.2">
      <c r="I15502" s="26"/>
    </row>
    <row r="15503" spans="9:9" x14ac:dyDescent="0.2">
      <c r="I15503" s="26"/>
    </row>
    <row r="15504" spans="9:9" x14ac:dyDescent="0.2">
      <c r="I15504" s="26"/>
    </row>
    <row r="15505" spans="9:9" x14ac:dyDescent="0.2">
      <c r="I15505" s="26"/>
    </row>
    <row r="15506" spans="9:9" x14ac:dyDescent="0.2">
      <c r="I15506" s="26"/>
    </row>
    <row r="15507" spans="9:9" x14ac:dyDescent="0.2">
      <c r="I15507" s="26"/>
    </row>
    <row r="15508" spans="9:9" x14ac:dyDescent="0.2">
      <c r="I15508" s="26"/>
    </row>
    <row r="15509" spans="9:9" x14ac:dyDescent="0.2">
      <c r="I15509" s="26"/>
    </row>
    <row r="15510" spans="9:9" x14ac:dyDescent="0.2">
      <c r="I15510" s="26"/>
    </row>
    <row r="15511" spans="9:9" x14ac:dyDescent="0.2">
      <c r="I15511" s="26"/>
    </row>
    <row r="15512" spans="9:9" x14ac:dyDescent="0.2">
      <c r="I15512" s="26"/>
    </row>
    <row r="15513" spans="9:9" x14ac:dyDescent="0.2">
      <c r="I15513" s="26"/>
    </row>
    <row r="15514" spans="9:9" x14ac:dyDescent="0.2">
      <c r="I15514" s="26"/>
    </row>
    <row r="15515" spans="9:9" x14ac:dyDescent="0.2">
      <c r="I15515" s="26"/>
    </row>
    <row r="15516" spans="9:9" x14ac:dyDescent="0.2">
      <c r="I15516" s="26"/>
    </row>
    <row r="15517" spans="9:9" x14ac:dyDescent="0.2">
      <c r="I15517" s="26"/>
    </row>
    <row r="15518" spans="9:9" x14ac:dyDescent="0.2">
      <c r="I15518" s="26"/>
    </row>
    <row r="15519" spans="9:9" x14ac:dyDescent="0.2">
      <c r="I15519" s="26"/>
    </row>
    <row r="15520" spans="9:9" x14ac:dyDescent="0.2">
      <c r="I15520" s="26"/>
    </row>
    <row r="15521" spans="9:9" x14ac:dyDescent="0.2">
      <c r="I15521" s="26"/>
    </row>
    <row r="15522" spans="9:9" x14ac:dyDescent="0.2">
      <c r="I15522" s="26"/>
    </row>
    <row r="15523" spans="9:9" x14ac:dyDescent="0.2">
      <c r="I15523" s="26"/>
    </row>
    <row r="15524" spans="9:9" x14ac:dyDescent="0.2">
      <c r="I15524" s="26"/>
    </row>
    <row r="15525" spans="9:9" x14ac:dyDescent="0.2">
      <c r="I15525" s="26"/>
    </row>
    <row r="15526" spans="9:9" x14ac:dyDescent="0.2">
      <c r="I15526" s="26"/>
    </row>
    <row r="15527" spans="9:9" x14ac:dyDescent="0.2">
      <c r="I15527" s="26"/>
    </row>
    <row r="15528" spans="9:9" x14ac:dyDescent="0.2">
      <c r="I15528" s="26"/>
    </row>
    <row r="15529" spans="9:9" x14ac:dyDescent="0.2">
      <c r="I15529" s="26"/>
    </row>
    <row r="15530" spans="9:9" x14ac:dyDescent="0.2">
      <c r="I15530" s="26"/>
    </row>
    <row r="15531" spans="9:9" x14ac:dyDescent="0.2">
      <c r="I15531" s="26"/>
    </row>
    <row r="15532" spans="9:9" x14ac:dyDescent="0.2">
      <c r="I15532" s="26"/>
    </row>
    <row r="15533" spans="9:9" x14ac:dyDescent="0.2">
      <c r="I15533" s="26"/>
    </row>
    <row r="15534" spans="9:9" x14ac:dyDescent="0.2">
      <c r="I15534" s="26"/>
    </row>
    <row r="15535" spans="9:9" x14ac:dyDescent="0.2">
      <c r="I15535" s="26"/>
    </row>
    <row r="15536" spans="9:9" x14ac:dyDescent="0.2">
      <c r="I15536" s="26"/>
    </row>
    <row r="15537" spans="9:9" x14ac:dyDescent="0.2">
      <c r="I15537" s="26"/>
    </row>
    <row r="15538" spans="9:9" x14ac:dyDescent="0.2">
      <c r="I15538" s="26"/>
    </row>
    <row r="15539" spans="9:9" x14ac:dyDescent="0.2">
      <c r="I15539" s="26"/>
    </row>
    <row r="15540" spans="9:9" x14ac:dyDescent="0.2">
      <c r="I15540" s="26"/>
    </row>
    <row r="15541" spans="9:9" x14ac:dyDescent="0.2">
      <c r="I15541" s="26"/>
    </row>
    <row r="15542" spans="9:9" x14ac:dyDescent="0.2">
      <c r="I15542" s="26"/>
    </row>
    <row r="15543" spans="9:9" x14ac:dyDescent="0.2">
      <c r="I15543" s="26"/>
    </row>
    <row r="15544" spans="9:9" x14ac:dyDescent="0.2">
      <c r="I15544" s="26"/>
    </row>
    <row r="15545" spans="9:9" x14ac:dyDescent="0.2">
      <c r="I15545" s="26"/>
    </row>
    <row r="15546" spans="9:9" x14ac:dyDescent="0.2">
      <c r="I15546" s="26"/>
    </row>
    <row r="15547" spans="9:9" x14ac:dyDescent="0.2">
      <c r="I15547" s="26"/>
    </row>
    <row r="15548" spans="9:9" x14ac:dyDescent="0.2">
      <c r="I15548" s="26"/>
    </row>
    <row r="15549" spans="9:9" x14ac:dyDescent="0.2">
      <c r="I15549" s="26"/>
    </row>
    <row r="15550" spans="9:9" x14ac:dyDescent="0.2">
      <c r="I15550" s="26"/>
    </row>
    <row r="15551" spans="9:9" x14ac:dyDescent="0.2">
      <c r="I15551" s="26"/>
    </row>
    <row r="15552" spans="9:9" x14ac:dyDescent="0.2">
      <c r="I15552" s="26"/>
    </row>
    <row r="15553" spans="9:9" x14ac:dyDescent="0.2">
      <c r="I15553" s="26"/>
    </row>
    <row r="15554" spans="9:9" x14ac:dyDescent="0.2">
      <c r="I15554" s="26"/>
    </row>
    <row r="15555" spans="9:9" x14ac:dyDescent="0.2">
      <c r="I15555" s="26"/>
    </row>
    <row r="15556" spans="9:9" x14ac:dyDescent="0.2">
      <c r="I15556" s="26"/>
    </row>
    <row r="15557" spans="9:9" x14ac:dyDescent="0.2">
      <c r="I15557" s="26"/>
    </row>
    <row r="15558" spans="9:9" x14ac:dyDescent="0.2">
      <c r="I15558" s="26"/>
    </row>
    <row r="15559" spans="9:9" x14ac:dyDescent="0.2">
      <c r="I15559" s="26"/>
    </row>
    <row r="15560" spans="9:9" x14ac:dyDescent="0.2">
      <c r="I15560" s="26"/>
    </row>
    <row r="15561" spans="9:9" x14ac:dyDescent="0.2">
      <c r="I15561" s="26"/>
    </row>
    <row r="15562" spans="9:9" x14ac:dyDescent="0.2">
      <c r="I15562" s="26"/>
    </row>
    <row r="15563" spans="9:9" x14ac:dyDescent="0.2">
      <c r="I15563" s="26"/>
    </row>
    <row r="15564" spans="9:9" x14ac:dyDescent="0.2">
      <c r="I15564" s="26"/>
    </row>
    <row r="15565" spans="9:9" x14ac:dyDescent="0.2">
      <c r="I15565" s="26"/>
    </row>
    <row r="15566" spans="9:9" x14ac:dyDescent="0.2">
      <c r="I15566" s="26"/>
    </row>
    <row r="15567" spans="9:9" x14ac:dyDescent="0.2">
      <c r="I15567" s="26"/>
    </row>
    <row r="15568" spans="9:9" x14ac:dyDescent="0.2">
      <c r="I15568" s="26"/>
    </row>
    <row r="15569" spans="9:9" x14ac:dyDescent="0.2">
      <c r="I15569" s="26"/>
    </row>
    <row r="15570" spans="9:9" x14ac:dyDescent="0.2">
      <c r="I15570" s="26"/>
    </row>
    <row r="15571" spans="9:9" x14ac:dyDescent="0.2">
      <c r="I15571" s="26"/>
    </row>
    <row r="15572" spans="9:9" x14ac:dyDescent="0.2">
      <c r="I15572" s="26"/>
    </row>
    <row r="15573" spans="9:9" x14ac:dyDescent="0.2">
      <c r="I15573" s="26"/>
    </row>
    <row r="15574" spans="9:9" x14ac:dyDescent="0.2">
      <c r="I15574" s="26"/>
    </row>
    <row r="15575" spans="9:9" x14ac:dyDescent="0.2">
      <c r="I15575" s="26"/>
    </row>
    <row r="15576" spans="9:9" x14ac:dyDescent="0.2">
      <c r="I15576" s="26"/>
    </row>
    <row r="15577" spans="9:9" x14ac:dyDescent="0.2">
      <c r="I15577" s="26"/>
    </row>
    <row r="15578" spans="9:9" x14ac:dyDescent="0.2">
      <c r="I15578" s="26"/>
    </row>
    <row r="15579" spans="9:9" x14ac:dyDescent="0.2">
      <c r="I15579" s="26"/>
    </row>
    <row r="15580" spans="9:9" x14ac:dyDescent="0.2">
      <c r="I15580" s="26"/>
    </row>
    <row r="15581" spans="9:9" x14ac:dyDescent="0.2">
      <c r="I15581" s="26"/>
    </row>
    <row r="15582" spans="9:9" x14ac:dyDescent="0.2">
      <c r="I15582" s="26"/>
    </row>
    <row r="15583" spans="9:9" x14ac:dyDescent="0.2">
      <c r="I15583" s="26"/>
    </row>
    <row r="15584" spans="9:9" x14ac:dyDescent="0.2">
      <c r="I15584" s="26"/>
    </row>
    <row r="15585" spans="9:9" x14ac:dyDescent="0.2">
      <c r="I15585" s="26"/>
    </row>
    <row r="15586" spans="9:9" x14ac:dyDescent="0.2">
      <c r="I15586" s="26"/>
    </row>
    <row r="15587" spans="9:9" x14ac:dyDescent="0.2">
      <c r="I15587" s="26"/>
    </row>
    <row r="15588" spans="9:9" x14ac:dyDescent="0.2">
      <c r="I15588" s="26"/>
    </row>
    <row r="15589" spans="9:9" x14ac:dyDescent="0.2">
      <c r="I15589" s="26"/>
    </row>
    <row r="15590" spans="9:9" x14ac:dyDescent="0.2">
      <c r="I15590" s="26"/>
    </row>
    <row r="15591" spans="9:9" x14ac:dyDescent="0.2">
      <c r="I15591" s="26"/>
    </row>
    <row r="15592" spans="9:9" x14ac:dyDescent="0.2">
      <c r="I15592" s="26"/>
    </row>
    <row r="15593" spans="9:9" x14ac:dyDescent="0.2">
      <c r="I15593" s="26"/>
    </row>
    <row r="15594" spans="9:9" x14ac:dyDescent="0.2">
      <c r="I15594" s="26"/>
    </row>
    <row r="15595" spans="9:9" x14ac:dyDescent="0.2">
      <c r="I15595" s="26"/>
    </row>
    <row r="15596" spans="9:9" x14ac:dyDescent="0.2">
      <c r="I15596" s="26"/>
    </row>
    <row r="15597" spans="9:9" x14ac:dyDescent="0.2">
      <c r="I15597" s="26"/>
    </row>
    <row r="15598" spans="9:9" x14ac:dyDescent="0.2">
      <c r="I15598" s="26"/>
    </row>
    <row r="15599" spans="9:9" x14ac:dyDescent="0.2">
      <c r="I15599" s="26"/>
    </row>
    <row r="15600" spans="9:9" x14ac:dyDescent="0.2">
      <c r="I15600" s="26"/>
    </row>
    <row r="15601" spans="9:9" x14ac:dyDescent="0.2">
      <c r="I15601" s="26"/>
    </row>
    <row r="15602" spans="9:9" x14ac:dyDescent="0.2">
      <c r="I15602" s="26"/>
    </row>
    <row r="15603" spans="9:9" x14ac:dyDescent="0.2">
      <c r="I15603" s="26"/>
    </row>
    <row r="15604" spans="9:9" x14ac:dyDescent="0.2">
      <c r="I15604" s="26"/>
    </row>
    <row r="15605" spans="9:9" x14ac:dyDescent="0.2">
      <c r="I15605" s="26"/>
    </row>
    <row r="15606" spans="9:9" x14ac:dyDescent="0.2">
      <c r="I15606" s="26"/>
    </row>
    <row r="15607" spans="9:9" x14ac:dyDescent="0.2">
      <c r="I15607" s="26"/>
    </row>
    <row r="15608" spans="9:9" x14ac:dyDescent="0.2">
      <c r="I15608" s="26"/>
    </row>
    <row r="15609" spans="9:9" x14ac:dyDescent="0.2">
      <c r="I15609" s="26"/>
    </row>
    <row r="15610" spans="9:9" x14ac:dyDescent="0.2">
      <c r="I15610" s="26"/>
    </row>
    <row r="15611" spans="9:9" x14ac:dyDescent="0.2">
      <c r="I15611" s="26"/>
    </row>
    <row r="15612" spans="9:9" x14ac:dyDescent="0.2">
      <c r="I15612" s="26"/>
    </row>
    <row r="15613" spans="9:9" x14ac:dyDescent="0.2">
      <c r="I15613" s="26"/>
    </row>
    <row r="15614" spans="9:9" x14ac:dyDescent="0.2">
      <c r="I15614" s="26"/>
    </row>
    <row r="15615" spans="9:9" x14ac:dyDescent="0.2">
      <c r="I15615" s="26"/>
    </row>
    <row r="15616" spans="9:9" x14ac:dyDescent="0.2">
      <c r="I15616" s="26"/>
    </row>
    <row r="15617" spans="9:9" x14ac:dyDescent="0.2">
      <c r="I15617" s="26"/>
    </row>
    <row r="15618" spans="9:9" x14ac:dyDescent="0.2">
      <c r="I15618" s="26"/>
    </row>
    <row r="15619" spans="9:9" x14ac:dyDescent="0.2">
      <c r="I15619" s="26"/>
    </row>
    <row r="15620" spans="9:9" x14ac:dyDescent="0.2">
      <c r="I15620" s="26"/>
    </row>
    <row r="15621" spans="9:9" x14ac:dyDescent="0.2">
      <c r="I15621" s="26"/>
    </row>
    <row r="15622" spans="9:9" x14ac:dyDescent="0.2">
      <c r="I15622" s="26"/>
    </row>
    <row r="15623" spans="9:9" x14ac:dyDescent="0.2">
      <c r="I15623" s="26"/>
    </row>
    <row r="15624" spans="9:9" x14ac:dyDescent="0.2">
      <c r="I15624" s="26"/>
    </row>
    <row r="15625" spans="9:9" x14ac:dyDescent="0.2">
      <c r="I15625" s="26"/>
    </row>
    <row r="15626" spans="9:9" x14ac:dyDescent="0.2">
      <c r="I15626" s="26"/>
    </row>
    <row r="15627" spans="9:9" x14ac:dyDescent="0.2">
      <c r="I15627" s="26"/>
    </row>
    <row r="15628" spans="9:9" x14ac:dyDescent="0.2">
      <c r="I15628" s="26"/>
    </row>
    <row r="15629" spans="9:9" x14ac:dyDescent="0.2">
      <c r="I15629" s="26"/>
    </row>
    <row r="15630" spans="9:9" x14ac:dyDescent="0.2">
      <c r="I15630" s="26"/>
    </row>
    <row r="15631" spans="9:9" x14ac:dyDescent="0.2">
      <c r="I15631" s="26"/>
    </row>
    <row r="15632" spans="9:9" x14ac:dyDescent="0.2">
      <c r="I15632" s="26"/>
    </row>
    <row r="15633" spans="9:9" x14ac:dyDescent="0.2">
      <c r="I15633" s="26"/>
    </row>
    <row r="15634" spans="9:9" x14ac:dyDescent="0.2">
      <c r="I15634" s="26"/>
    </row>
    <row r="15635" spans="9:9" x14ac:dyDescent="0.2">
      <c r="I15635" s="26"/>
    </row>
    <row r="15636" spans="9:9" x14ac:dyDescent="0.2">
      <c r="I15636" s="26"/>
    </row>
    <row r="15637" spans="9:9" x14ac:dyDescent="0.2">
      <c r="I15637" s="26"/>
    </row>
    <row r="15638" spans="9:9" x14ac:dyDescent="0.2">
      <c r="I15638" s="26"/>
    </row>
    <row r="15639" spans="9:9" x14ac:dyDescent="0.2">
      <c r="I15639" s="26"/>
    </row>
    <row r="15640" spans="9:9" x14ac:dyDescent="0.2">
      <c r="I15640" s="26"/>
    </row>
    <row r="15641" spans="9:9" x14ac:dyDescent="0.2">
      <c r="I15641" s="26"/>
    </row>
    <row r="15642" spans="9:9" x14ac:dyDescent="0.2">
      <c r="I15642" s="26"/>
    </row>
    <row r="15643" spans="9:9" x14ac:dyDescent="0.2">
      <c r="I15643" s="26"/>
    </row>
    <row r="15644" spans="9:9" x14ac:dyDescent="0.2">
      <c r="I15644" s="26"/>
    </row>
    <row r="15645" spans="9:9" x14ac:dyDescent="0.2">
      <c r="I15645" s="26"/>
    </row>
    <row r="15646" spans="9:9" x14ac:dyDescent="0.2">
      <c r="I15646" s="26"/>
    </row>
    <row r="15647" spans="9:9" x14ac:dyDescent="0.2">
      <c r="I15647" s="26"/>
    </row>
    <row r="15648" spans="9:9" x14ac:dyDescent="0.2">
      <c r="I15648" s="26"/>
    </row>
    <row r="15649" spans="9:9" x14ac:dyDescent="0.2">
      <c r="I15649" s="26"/>
    </row>
    <row r="15650" spans="9:9" x14ac:dyDescent="0.2">
      <c r="I15650" s="26"/>
    </row>
    <row r="15651" spans="9:9" x14ac:dyDescent="0.2">
      <c r="I15651" s="26"/>
    </row>
    <row r="15652" spans="9:9" x14ac:dyDescent="0.2">
      <c r="I15652" s="26"/>
    </row>
    <row r="15653" spans="9:9" x14ac:dyDescent="0.2">
      <c r="I15653" s="26"/>
    </row>
    <row r="15654" spans="9:9" x14ac:dyDescent="0.2">
      <c r="I15654" s="26"/>
    </row>
    <row r="15655" spans="9:9" x14ac:dyDescent="0.2">
      <c r="I15655" s="26"/>
    </row>
    <row r="15656" spans="9:9" x14ac:dyDescent="0.2">
      <c r="I15656" s="26"/>
    </row>
    <row r="15657" spans="9:9" x14ac:dyDescent="0.2">
      <c r="I15657" s="26"/>
    </row>
    <row r="15658" spans="9:9" x14ac:dyDescent="0.2">
      <c r="I15658" s="26"/>
    </row>
    <row r="15659" spans="9:9" x14ac:dyDescent="0.2">
      <c r="I15659" s="26"/>
    </row>
    <row r="15660" spans="9:9" x14ac:dyDescent="0.2">
      <c r="I15660" s="26"/>
    </row>
    <row r="15661" spans="9:9" x14ac:dyDescent="0.2">
      <c r="I15661" s="26"/>
    </row>
    <row r="15662" spans="9:9" x14ac:dyDescent="0.2">
      <c r="I15662" s="26"/>
    </row>
    <row r="15663" spans="9:9" x14ac:dyDescent="0.2">
      <c r="I15663" s="26"/>
    </row>
    <row r="15664" spans="9:9" x14ac:dyDescent="0.2">
      <c r="I15664" s="26"/>
    </row>
    <row r="15665" spans="9:9" x14ac:dyDescent="0.2">
      <c r="I15665" s="26"/>
    </row>
    <row r="15666" spans="9:9" x14ac:dyDescent="0.2">
      <c r="I15666" s="26"/>
    </row>
    <row r="15667" spans="9:9" x14ac:dyDescent="0.2">
      <c r="I15667" s="26"/>
    </row>
    <row r="15668" spans="9:9" x14ac:dyDescent="0.2">
      <c r="I15668" s="26"/>
    </row>
    <row r="15669" spans="9:9" x14ac:dyDescent="0.2">
      <c r="I15669" s="26"/>
    </row>
    <row r="15670" spans="9:9" x14ac:dyDescent="0.2">
      <c r="I15670" s="26"/>
    </row>
    <row r="15671" spans="9:9" x14ac:dyDescent="0.2">
      <c r="I15671" s="26"/>
    </row>
    <row r="15672" spans="9:9" x14ac:dyDescent="0.2">
      <c r="I15672" s="26"/>
    </row>
    <row r="15673" spans="9:9" x14ac:dyDescent="0.2">
      <c r="I15673" s="26"/>
    </row>
    <row r="15674" spans="9:9" x14ac:dyDescent="0.2">
      <c r="I15674" s="26"/>
    </row>
    <row r="15675" spans="9:9" x14ac:dyDescent="0.2">
      <c r="I15675" s="26"/>
    </row>
    <row r="15676" spans="9:9" x14ac:dyDescent="0.2">
      <c r="I15676" s="26"/>
    </row>
    <row r="15677" spans="9:9" x14ac:dyDescent="0.2">
      <c r="I15677" s="26"/>
    </row>
    <row r="15678" spans="9:9" x14ac:dyDescent="0.2">
      <c r="I15678" s="26"/>
    </row>
    <row r="15679" spans="9:9" x14ac:dyDescent="0.2">
      <c r="I15679" s="26"/>
    </row>
    <row r="15680" spans="9:9" x14ac:dyDescent="0.2">
      <c r="I15680" s="26"/>
    </row>
    <row r="15681" spans="9:9" x14ac:dyDescent="0.2">
      <c r="I15681" s="26"/>
    </row>
    <row r="15682" spans="9:9" x14ac:dyDescent="0.2">
      <c r="I15682" s="26"/>
    </row>
    <row r="15683" spans="9:9" x14ac:dyDescent="0.2">
      <c r="I15683" s="26"/>
    </row>
    <row r="15684" spans="9:9" x14ac:dyDescent="0.2">
      <c r="I15684" s="26"/>
    </row>
    <row r="15685" spans="9:9" x14ac:dyDescent="0.2">
      <c r="I15685" s="26"/>
    </row>
    <row r="15686" spans="9:9" x14ac:dyDescent="0.2">
      <c r="I15686" s="26"/>
    </row>
    <row r="15687" spans="9:9" x14ac:dyDescent="0.2">
      <c r="I15687" s="26"/>
    </row>
    <row r="15688" spans="9:9" x14ac:dyDescent="0.2">
      <c r="I15688" s="26"/>
    </row>
    <row r="15689" spans="9:9" x14ac:dyDescent="0.2">
      <c r="I15689" s="26"/>
    </row>
    <row r="15690" spans="9:9" x14ac:dyDescent="0.2">
      <c r="I15690" s="26"/>
    </row>
    <row r="15691" spans="9:9" x14ac:dyDescent="0.2">
      <c r="I15691" s="26"/>
    </row>
    <row r="15692" spans="9:9" x14ac:dyDescent="0.2">
      <c r="I15692" s="26"/>
    </row>
    <row r="15693" spans="9:9" x14ac:dyDescent="0.2">
      <c r="I15693" s="26"/>
    </row>
    <row r="15694" spans="9:9" x14ac:dyDescent="0.2">
      <c r="I15694" s="26"/>
    </row>
    <row r="15695" spans="9:9" x14ac:dyDescent="0.2">
      <c r="I15695" s="26"/>
    </row>
    <row r="15696" spans="9:9" x14ac:dyDescent="0.2">
      <c r="I15696" s="26"/>
    </row>
    <row r="15697" spans="9:9" x14ac:dyDescent="0.2">
      <c r="I15697" s="26"/>
    </row>
    <row r="15698" spans="9:9" x14ac:dyDescent="0.2">
      <c r="I15698" s="26"/>
    </row>
    <row r="15699" spans="9:9" x14ac:dyDescent="0.2">
      <c r="I15699" s="26"/>
    </row>
    <row r="15700" spans="9:9" x14ac:dyDescent="0.2">
      <c r="I15700" s="26"/>
    </row>
    <row r="15701" spans="9:9" x14ac:dyDescent="0.2">
      <c r="I15701" s="26"/>
    </row>
    <row r="15702" spans="9:9" x14ac:dyDescent="0.2">
      <c r="I15702" s="26"/>
    </row>
    <row r="15703" spans="9:9" x14ac:dyDescent="0.2">
      <c r="I15703" s="26"/>
    </row>
    <row r="15704" spans="9:9" x14ac:dyDescent="0.2">
      <c r="I15704" s="26"/>
    </row>
    <row r="15705" spans="9:9" x14ac:dyDescent="0.2">
      <c r="I15705" s="26"/>
    </row>
    <row r="15706" spans="9:9" x14ac:dyDescent="0.2">
      <c r="I15706" s="26"/>
    </row>
    <row r="15707" spans="9:9" x14ac:dyDescent="0.2">
      <c r="I15707" s="26"/>
    </row>
    <row r="15708" spans="9:9" x14ac:dyDescent="0.2">
      <c r="I15708" s="26"/>
    </row>
    <row r="15709" spans="9:9" x14ac:dyDescent="0.2">
      <c r="I15709" s="26"/>
    </row>
    <row r="15710" spans="9:9" x14ac:dyDescent="0.2">
      <c r="I15710" s="26"/>
    </row>
    <row r="15711" spans="9:9" x14ac:dyDescent="0.2">
      <c r="I15711" s="26"/>
    </row>
    <row r="15712" spans="9:9" x14ac:dyDescent="0.2">
      <c r="I15712" s="26"/>
    </row>
    <row r="15713" spans="9:9" x14ac:dyDescent="0.2">
      <c r="I15713" s="26"/>
    </row>
    <row r="15714" spans="9:9" x14ac:dyDescent="0.2">
      <c r="I15714" s="26"/>
    </row>
    <row r="15715" spans="9:9" x14ac:dyDescent="0.2">
      <c r="I15715" s="26"/>
    </row>
    <row r="15716" spans="9:9" x14ac:dyDescent="0.2">
      <c r="I15716" s="26"/>
    </row>
    <row r="15717" spans="9:9" x14ac:dyDescent="0.2">
      <c r="I15717" s="26"/>
    </row>
    <row r="15718" spans="9:9" x14ac:dyDescent="0.2">
      <c r="I15718" s="26"/>
    </row>
    <row r="15719" spans="9:9" x14ac:dyDescent="0.2">
      <c r="I15719" s="26"/>
    </row>
    <row r="15720" spans="9:9" x14ac:dyDescent="0.2">
      <c r="I15720" s="26"/>
    </row>
    <row r="15721" spans="9:9" x14ac:dyDescent="0.2">
      <c r="I15721" s="26"/>
    </row>
    <row r="15722" spans="9:9" x14ac:dyDescent="0.2">
      <c r="I15722" s="26"/>
    </row>
    <row r="15723" spans="9:9" x14ac:dyDescent="0.2">
      <c r="I15723" s="26"/>
    </row>
    <row r="15724" spans="9:9" x14ac:dyDescent="0.2">
      <c r="I15724" s="26"/>
    </row>
    <row r="15725" spans="9:9" x14ac:dyDescent="0.2">
      <c r="I15725" s="26"/>
    </row>
    <row r="15726" spans="9:9" x14ac:dyDescent="0.2">
      <c r="I15726" s="26"/>
    </row>
    <row r="15727" spans="9:9" x14ac:dyDescent="0.2">
      <c r="I15727" s="26"/>
    </row>
    <row r="15728" spans="9:9" x14ac:dyDescent="0.2">
      <c r="I15728" s="26"/>
    </row>
    <row r="15729" spans="9:9" x14ac:dyDescent="0.2">
      <c r="I15729" s="26"/>
    </row>
    <row r="15730" spans="9:9" x14ac:dyDescent="0.2">
      <c r="I15730" s="26"/>
    </row>
    <row r="15731" spans="9:9" x14ac:dyDescent="0.2">
      <c r="I15731" s="26"/>
    </row>
    <row r="15732" spans="9:9" x14ac:dyDescent="0.2">
      <c r="I15732" s="26"/>
    </row>
    <row r="15733" spans="9:9" x14ac:dyDescent="0.2">
      <c r="I15733" s="26"/>
    </row>
    <row r="15734" spans="9:9" x14ac:dyDescent="0.2">
      <c r="I15734" s="26"/>
    </row>
    <row r="15735" spans="9:9" x14ac:dyDescent="0.2">
      <c r="I15735" s="26"/>
    </row>
    <row r="15736" spans="9:9" x14ac:dyDescent="0.2">
      <c r="I15736" s="26"/>
    </row>
    <row r="15737" spans="9:9" x14ac:dyDescent="0.2">
      <c r="I15737" s="26"/>
    </row>
    <row r="15738" spans="9:9" x14ac:dyDescent="0.2">
      <c r="I15738" s="26"/>
    </row>
    <row r="15739" spans="9:9" x14ac:dyDescent="0.2">
      <c r="I15739" s="26"/>
    </row>
    <row r="15740" spans="9:9" x14ac:dyDescent="0.2">
      <c r="I15740" s="26"/>
    </row>
    <row r="15741" spans="9:9" x14ac:dyDescent="0.2">
      <c r="I15741" s="26"/>
    </row>
    <row r="15742" spans="9:9" x14ac:dyDescent="0.2">
      <c r="I15742" s="26"/>
    </row>
    <row r="15743" spans="9:9" x14ac:dyDescent="0.2">
      <c r="I15743" s="26"/>
    </row>
    <row r="15744" spans="9:9" x14ac:dyDescent="0.2">
      <c r="I15744" s="26"/>
    </row>
    <row r="15745" spans="9:9" x14ac:dyDescent="0.2">
      <c r="I15745" s="26"/>
    </row>
    <row r="15746" spans="9:9" x14ac:dyDescent="0.2">
      <c r="I15746" s="26"/>
    </row>
    <row r="15747" spans="9:9" x14ac:dyDescent="0.2">
      <c r="I15747" s="26"/>
    </row>
    <row r="15748" spans="9:9" x14ac:dyDescent="0.2">
      <c r="I15748" s="26"/>
    </row>
    <row r="15749" spans="9:9" x14ac:dyDescent="0.2">
      <c r="I15749" s="26"/>
    </row>
    <row r="15750" spans="9:9" x14ac:dyDescent="0.2">
      <c r="I15750" s="26"/>
    </row>
    <row r="15751" spans="9:9" x14ac:dyDescent="0.2">
      <c r="I15751" s="26"/>
    </row>
    <row r="15752" spans="9:9" x14ac:dyDescent="0.2">
      <c r="I15752" s="26"/>
    </row>
    <row r="15753" spans="9:9" x14ac:dyDescent="0.2">
      <c r="I15753" s="26"/>
    </row>
    <row r="15754" spans="9:9" x14ac:dyDescent="0.2">
      <c r="I15754" s="26"/>
    </row>
    <row r="15755" spans="9:9" x14ac:dyDescent="0.2">
      <c r="I15755" s="26"/>
    </row>
    <row r="15756" spans="9:9" x14ac:dyDescent="0.2">
      <c r="I15756" s="26"/>
    </row>
    <row r="15757" spans="9:9" x14ac:dyDescent="0.2">
      <c r="I15757" s="26"/>
    </row>
    <row r="15758" spans="9:9" x14ac:dyDescent="0.2">
      <c r="I15758" s="26"/>
    </row>
    <row r="15759" spans="9:9" x14ac:dyDescent="0.2">
      <c r="I15759" s="26"/>
    </row>
    <row r="15760" spans="9:9" x14ac:dyDescent="0.2">
      <c r="I15760" s="26"/>
    </row>
    <row r="15761" spans="9:9" x14ac:dyDescent="0.2">
      <c r="I15761" s="26"/>
    </row>
    <row r="15762" spans="9:9" x14ac:dyDescent="0.2">
      <c r="I15762" s="26"/>
    </row>
    <row r="15763" spans="9:9" x14ac:dyDescent="0.2">
      <c r="I15763" s="26"/>
    </row>
    <row r="15764" spans="9:9" x14ac:dyDescent="0.2">
      <c r="I15764" s="26"/>
    </row>
    <row r="15765" spans="9:9" x14ac:dyDescent="0.2">
      <c r="I15765" s="26"/>
    </row>
    <row r="15766" spans="9:9" x14ac:dyDescent="0.2">
      <c r="I15766" s="26"/>
    </row>
    <row r="15767" spans="9:9" x14ac:dyDescent="0.2">
      <c r="I15767" s="26"/>
    </row>
    <row r="15768" spans="9:9" x14ac:dyDescent="0.2">
      <c r="I15768" s="26"/>
    </row>
    <row r="15769" spans="9:9" x14ac:dyDescent="0.2">
      <c r="I15769" s="26"/>
    </row>
    <row r="15770" spans="9:9" x14ac:dyDescent="0.2">
      <c r="I15770" s="26"/>
    </row>
    <row r="15771" spans="9:9" x14ac:dyDescent="0.2">
      <c r="I15771" s="26"/>
    </row>
    <row r="15772" spans="9:9" x14ac:dyDescent="0.2">
      <c r="I15772" s="26"/>
    </row>
    <row r="15773" spans="9:9" x14ac:dyDescent="0.2">
      <c r="I15773" s="26"/>
    </row>
    <row r="15774" spans="9:9" x14ac:dyDescent="0.2">
      <c r="I15774" s="26"/>
    </row>
    <row r="15775" spans="9:9" x14ac:dyDescent="0.2">
      <c r="I15775" s="26"/>
    </row>
    <row r="15776" spans="9:9" x14ac:dyDescent="0.2">
      <c r="I15776" s="26"/>
    </row>
    <row r="15777" spans="9:9" x14ac:dyDescent="0.2">
      <c r="I15777" s="26"/>
    </row>
    <row r="15778" spans="9:9" x14ac:dyDescent="0.2">
      <c r="I15778" s="26"/>
    </row>
    <row r="15779" spans="9:9" x14ac:dyDescent="0.2">
      <c r="I15779" s="26"/>
    </row>
    <row r="15780" spans="9:9" x14ac:dyDescent="0.2">
      <c r="I15780" s="26"/>
    </row>
    <row r="15781" spans="9:9" x14ac:dyDescent="0.2">
      <c r="I15781" s="26"/>
    </row>
    <row r="15782" spans="9:9" x14ac:dyDescent="0.2">
      <c r="I15782" s="26"/>
    </row>
    <row r="15783" spans="9:9" x14ac:dyDescent="0.2">
      <c r="I15783" s="26"/>
    </row>
    <row r="15784" spans="9:9" x14ac:dyDescent="0.2">
      <c r="I15784" s="26"/>
    </row>
    <row r="15785" spans="9:9" x14ac:dyDescent="0.2">
      <c r="I15785" s="26"/>
    </row>
    <row r="15786" spans="9:9" x14ac:dyDescent="0.2">
      <c r="I15786" s="26"/>
    </row>
    <row r="15787" spans="9:9" x14ac:dyDescent="0.2">
      <c r="I15787" s="26"/>
    </row>
    <row r="15788" spans="9:9" x14ac:dyDescent="0.2">
      <c r="I15788" s="26"/>
    </row>
    <row r="15789" spans="9:9" x14ac:dyDescent="0.2">
      <c r="I15789" s="26"/>
    </row>
    <row r="15790" spans="9:9" x14ac:dyDescent="0.2">
      <c r="I15790" s="26"/>
    </row>
    <row r="15791" spans="9:9" x14ac:dyDescent="0.2">
      <c r="I15791" s="26"/>
    </row>
    <row r="15792" spans="9:9" x14ac:dyDescent="0.2">
      <c r="I15792" s="26"/>
    </row>
    <row r="15793" spans="9:9" x14ac:dyDescent="0.2">
      <c r="I15793" s="26"/>
    </row>
    <row r="15794" spans="9:9" x14ac:dyDescent="0.2">
      <c r="I15794" s="26"/>
    </row>
    <row r="15795" spans="9:9" x14ac:dyDescent="0.2">
      <c r="I15795" s="26"/>
    </row>
    <row r="15796" spans="9:9" x14ac:dyDescent="0.2">
      <c r="I15796" s="26"/>
    </row>
    <row r="15797" spans="9:9" x14ac:dyDescent="0.2">
      <c r="I15797" s="26"/>
    </row>
    <row r="15798" spans="9:9" x14ac:dyDescent="0.2">
      <c r="I15798" s="26"/>
    </row>
    <row r="15799" spans="9:9" x14ac:dyDescent="0.2">
      <c r="I15799" s="26"/>
    </row>
    <row r="15800" spans="9:9" x14ac:dyDescent="0.2">
      <c r="I15800" s="26"/>
    </row>
    <row r="15801" spans="9:9" x14ac:dyDescent="0.2">
      <c r="I15801" s="26"/>
    </row>
    <row r="15802" spans="9:9" x14ac:dyDescent="0.2">
      <c r="I15802" s="26"/>
    </row>
    <row r="15803" spans="9:9" x14ac:dyDescent="0.2">
      <c r="I15803" s="26"/>
    </row>
    <row r="15804" spans="9:9" x14ac:dyDescent="0.2">
      <c r="I15804" s="26"/>
    </row>
    <row r="15805" spans="9:9" x14ac:dyDescent="0.2">
      <c r="I15805" s="26"/>
    </row>
    <row r="15806" spans="9:9" x14ac:dyDescent="0.2">
      <c r="I15806" s="26"/>
    </row>
    <row r="15807" spans="9:9" x14ac:dyDescent="0.2">
      <c r="I15807" s="26"/>
    </row>
    <row r="15808" spans="9:9" x14ac:dyDescent="0.2">
      <c r="I15808" s="26"/>
    </row>
    <row r="15809" spans="9:9" x14ac:dyDescent="0.2">
      <c r="I15809" s="26"/>
    </row>
    <row r="15810" spans="9:9" x14ac:dyDescent="0.2">
      <c r="I15810" s="26"/>
    </row>
    <row r="15811" spans="9:9" x14ac:dyDescent="0.2">
      <c r="I15811" s="26"/>
    </row>
    <row r="15812" spans="9:9" x14ac:dyDescent="0.2">
      <c r="I15812" s="26"/>
    </row>
    <row r="15813" spans="9:9" x14ac:dyDescent="0.2">
      <c r="I15813" s="26"/>
    </row>
    <row r="15814" spans="9:9" x14ac:dyDescent="0.2">
      <c r="I15814" s="26"/>
    </row>
    <row r="15815" spans="9:9" x14ac:dyDescent="0.2">
      <c r="I15815" s="26"/>
    </row>
    <row r="15816" spans="9:9" x14ac:dyDescent="0.2">
      <c r="I15816" s="26"/>
    </row>
    <row r="15817" spans="9:9" x14ac:dyDescent="0.2">
      <c r="I15817" s="26"/>
    </row>
    <row r="15818" spans="9:9" x14ac:dyDescent="0.2">
      <c r="I15818" s="26"/>
    </row>
    <row r="15819" spans="9:9" x14ac:dyDescent="0.2">
      <c r="I15819" s="26"/>
    </row>
    <row r="15820" spans="9:9" x14ac:dyDescent="0.2">
      <c r="I15820" s="26"/>
    </row>
    <row r="15821" spans="9:9" x14ac:dyDescent="0.2">
      <c r="I15821" s="26"/>
    </row>
    <row r="15822" spans="9:9" x14ac:dyDescent="0.2">
      <c r="I15822" s="26"/>
    </row>
    <row r="15823" spans="9:9" x14ac:dyDescent="0.2">
      <c r="I15823" s="26"/>
    </row>
    <row r="15824" spans="9:9" x14ac:dyDescent="0.2">
      <c r="I15824" s="26"/>
    </row>
    <row r="15825" spans="9:9" x14ac:dyDescent="0.2">
      <c r="I15825" s="26"/>
    </row>
    <row r="15826" spans="9:9" x14ac:dyDescent="0.2">
      <c r="I15826" s="26"/>
    </row>
    <row r="15827" spans="9:9" x14ac:dyDescent="0.2">
      <c r="I15827" s="26"/>
    </row>
    <row r="15828" spans="9:9" x14ac:dyDescent="0.2">
      <c r="I15828" s="26"/>
    </row>
    <row r="15829" spans="9:9" x14ac:dyDescent="0.2">
      <c r="I15829" s="26"/>
    </row>
    <row r="15830" spans="9:9" x14ac:dyDescent="0.2">
      <c r="I15830" s="26"/>
    </row>
    <row r="15831" spans="9:9" x14ac:dyDescent="0.2">
      <c r="I15831" s="26"/>
    </row>
    <row r="15832" spans="9:9" x14ac:dyDescent="0.2">
      <c r="I15832" s="26"/>
    </row>
    <row r="15833" spans="9:9" x14ac:dyDescent="0.2">
      <c r="I15833" s="26"/>
    </row>
    <row r="15834" spans="9:9" x14ac:dyDescent="0.2">
      <c r="I15834" s="26"/>
    </row>
    <row r="15835" spans="9:9" x14ac:dyDescent="0.2">
      <c r="I15835" s="26"/>
    </row>
    <row r="15836" spans="9:9" x14ac:dyDescent="0.2">
      <c r="I15836" s="26"/>
    </row>
    <row r="15837" spans="9:9" x14ac:dyDescent="0.2">
      <c r="I15837" s="26"/>
    </row>
    <row r="15838" spans="9:9" x14ac:dyDescent="0.2">
      <c r="I15838" s="26"/>
    </row>
    <row r="15839" spans="9:9" x14ac:dyDescent="0.2">
      <c r="I15839" s="26"/>
    </row>
    <row r="15840" spans="9:9" x14ac:dyDescent="0.2">
      <c r="I15840" s="26"/>
    </row>
    <row r="15841" spans="9:9" x14ac:dyDescent="0.2">
      <c r="I15841" s="26"/>
    </row>
    <row r="15842" spans="9:9" x14ac:dyDescent="0.2">
      <c r="I15842" s="26"/>
    </row>
    <row r="15843" spans="9:9" x14ac:dyDescent="0.2">
      <c r="I15843" s="26"/>
    </row>
    <row r="15844" spans="9:9" x14ac:dyDescent="0.2">
      <c r="I15844" s="26"/>
    </row>
    <row r="15845" spans="9:9" x14ac:dyDescent="0.2">
      <c r="I15845" s="26"/>
    </row>
    <row r="15846" spans="9:9" x14ac:dyDescent="0.2">
      <c r="I15846" s="26"/>
    </row>
    <row r="15847" spans="9:9" x14ac:dyDescent="0.2">
      <c r="I15847" s="26"/>
    </row>
    <row r="15848" spans="9:9" x14ac:dyDescent="0.2">
      <c r="I15848" s="26"/>
    </row>
    <row r="15849" spans="9:9" x14ac:dyDescent="0.2">
      <c r="I15849" s="26"/>
    </row>
    <row r="15850" spans="9:9" x14ac:dyDescent="0.2">
      <c r="I15850" s="26"/>
    </row>
    <row r="15851" spans="9:9" x14ac:dyDescent="0.2">
      <c r="I15851" s="26"/>
    </row>
    <row r="15852" spans="9:9" x14ac:dyDescent="0.2">
      <c r="I15852" s="26"/>
    </row>
    <row r="15853" spans="9:9" x14ac:dyDescent="0.2">
      <c r="I15853" s="26"/>
    </row>
    <row r="15854" spans="9:9" x14ac:dyDescent="0.2">
      <c r="I15854" s="26"/>
    </row>
    <row r="15855" spans="9:9" x14ac:dyDescent="0.2">
      <c r="I15855" s="26"/>
    </row>
    <row r="15856" spans="9:9" x14ac:dyDescent="0.2">
      <c r="I15856" s="26"/>
    </row>
    <row r="15857" spans="9:9" x14ac:dyDescent="0.2">
      <c r="I15857" s="26"/>
    </row>
    <row r="15858" spans="9:9" x14ac:dyDescent="0.2">
      <c r="I15858" s="26"/>
    </row>
    <row r="15859" spans="9:9" x14ac:dyDescent="0.2">
      <c r="I15859" s="26"/>
    </row>
    <row r="15860" spans="9:9" x14ac:dyDescent="0.2">
      <c r="I15860" s="26"/>
    </row>
    <row r="15861" spans="9:9" x14ac:dyDescent="0.2">
      <c r="I15861" s="26"/>
    </row>
    <row r="15862" spans="9:9" x14ac:dyDescent="0.2">
      <c r="I15862" s="26"/>
    </row>
    <row r="15863" spans="9:9" x14ac:dyDescent="0.2">
      <c r="I15863" s="26"/>
    </row>
    <row r="15864" spans="9:9" x14ac:dyDescent="0.2">
      <c r="I15864" s="26"/>
    </row>
    <row r="15865" spans="9:9" x14ac:dyDescent="0.2">
      <c r="I15865" s="26"/>
    </row>
    <row r="15866" spans="9:9" x14ac:dyDescent="0.2">
      <c r="I15866" s="26"/>
    </row>
    <row r="15867" spans="9:9" x14ac:dyDescent="0.2">
      <c r="I15867" s="26"/>
    </row>
    <row r="15868" spans="9:9" x14ac:dyDescent="0.2">
      <c r="I15868" s="26"/>
    </row>
    <row r="15869" spans="9:9" x14ac:dyDescent="0.2">
      <c r="I15869" s="26"/>
    </row>
    <row r="15870" spans="9:9" x14ac:dyDescent="0.2">
      <c r="I15870" s="26"/>
    </row>
    <row r="15871" spans="9:9" x14ac:dyDescent="0.2">
      <c r="I15871" s="26"/>
    </row>
    <row r="15872" spans="9:9" x14ac:dyDescent="0.2">
      <c r="I15872" s="26"/>
    </row>
    <row r="15873" spans="9:9" x14ac:dyDescent="0.2">
      <c r="I15873" s="26"/>
    </row>
    <row r="15874" spans="9:9" x14ac:dyDescent="0.2">
      <c r="I15874" s="26"/>
    </row>
    <row r="15875" spans="9:9" x14ac:dyDescent="0.2">
      <c r="I15875" s="26"/>
    </row>
    <row r="15876" spans="9:9" x14ac:dyDescent="0.2">
      <c r="I15876" s="26"/>
    </row>
    <row r="15877" spans="9:9" x14ac:dyDescent="0.2">
      <c r="I15877" s="26"/>
    </row>
    <row r="15878" spans="9:9" x14ac:dyDescent="0.2">
      <c r="I15878" s="26"/>
    </row>
    <row r="15879" spans="9:9" x14ac:dyDescent="0.2">
      <c r="I15879" s="26"/>
    </row>
    <row r="15880" spans="9:9" x14ac:dyDescent="0.2">
      <c r="I15880" s="26"/>
    </row>
    <row r="15881" spans="9:9" x14ac:dyDescent="0.2">
      <c r="I15881" s="26"/>
    </row>
    <row r="15882" spans="9:9" x14ac:dyDescent="0.2">
      <c r="I15882" s="26"/>
    </row>
    <row r="15883" spans="9:9" x14ac:dyDescent="0.2">
      <c r="I15883" s="26"/>
    </row>
    <row r="15884" spans="9:9" x14ac:dyDescent="0.2">
      <c r="I15884" s="26"/>
    </row>
    <row r="15885" spans="9:9" x14ac:dyDescent="0.2">
      <c r="I15885" s="26"/>
    </row>
    <row r="15886" spans="9:9" x14ac:dyDescent="0.2">
      <c r="I15886" s="26"/>
    </row>
    <row r="15887" spans="9:9" x14ac:dyDescent="0.2">
      <c r="I15887" s="26"/>
    </row>
    <row r="15888" spans="9:9" x14ac:dyDescent="0.2">
      <c r="I15888" s="26"/>
    </row>
    <row r="15889" spans="9:9" x14ac:dyDescent="0.2">
      <c r="I15889" s="26"/>
    </row>
    <row r="15890" spans="9:9" x14ac:dyDescent="0.2">
      <c r="I15890" s="26"/>
    </row>
    <row r="15891" spans="9:9" x14ac:dyDescent="0.2">
      <c r="I15891" s="26"/>
    </row>
    <row r="15892" spans="9:9" x14ac:dyDescent="0.2">
      <c r="I15892" s="26"/>
    </row>
    <row r="15893" spans="9:9" x14ac:dyDescent="0.2">
      <c r="I15893" s="26"/>
    </row>
    <row r="15894" spans="9:9" x14ac:dyDescent="0.2">
      <c r="I15894" s="26"/>
    </row>
    <row r="15895" spans="9:9" x14ac:dyDescent="0.2">
      <c r="I15895" s="26"/>
    </row>
    <row r="15896" spans="9:9" x14ac:dyDescent="0.2">
      <c r="I15896" s="26"/>
    </row>
    <row r="15897" spans="9:9" x14ac:dyDescent="0.2">
      <c r="I15897" s="26"/>
    </row>
    <row r="15898" spans="9:9" x14ac:dyDescent="0.2">
      <c r="I15898" s="26"/>
    </row>
    <row r="15899" spans="9:9" x14ac:dyDescent="0.2">
      <c r="I15899" s="26"/>
    </row>
    <row r="15900" spans="9:9" x14ac:dyDescent="0.2">
      <c r="I15900" s="26"/>
    </row>
    <row r="15901" spans="9:9" x14ac:dyDescent="0.2">
      <c r="I15901" s="26"/>
    </row>
    <row r="15902" spans="9:9" x14ac:dyDescent="0.2">
      <c r="I15902" s="26"/>
    </row>
    <row r="15903" spans="9:9" x14ac:dyDescent="0.2">
      <c r="I15903" s="26"/>
    </row>
    <row r="15904" spans="9:9" x14ac:dyDescent="0.2">
      <c r="I15904" s="26"/>
    </row>
    <row r="15905" spans="9:9" x14ac:dyDescent="0.2">
      <c r="I15905" s="26"/>
    </row>
    <row r="15906" spans="9:9" x14ac:dyDescent="0.2">
      <c r="I15906" s="26"/>
    </row>
    <row r="15907" spans="9:9" x14ac:dyDescent="0.2">
      <c r="I15907" s="26"/>
    </row>
    <row r="15908" spans="9:9" x14ac:dyDescent="0.2">
      <c r="I15908" s="26"/>
    </row>
    <row r="15909" spans="9:9" x14ac:dyDescent="0.2">
      <c r="I15909" s="26"/>
    </row>
    <row r="15910" spans="9:9" x14ac:dyDescent="0.2">
      <c r="I15910" s="26"/>
    </row>
    <row r="15911" spans="9:9" x14ac:dyDescent="0.2">
      <c r="I15911" s="26"/>
    </row>
    <row r="15912" spans="9:9" x14ac:dyDescent="0.2">
      <c r="I15912" s="26"/>
    </row>
    <row r="15913" spans="9:9" x14ac:dyDescent="0.2">
      <c r="I15913" s="26"/>
    </row>
    <row r="15914" spans="9:9" x14ac:dyDescent="0.2">
      <c r="I15914" s="26"/>
    </row>
    <row r="15915" spans="9:9" x14ac:dyDescent="0.2">
      <c r="I15915" s="26"/>
    </row>
    <row r="15916" spans="9:9" x14ac:dyDescent="0.2">
      <c r="I15916" s="26"/>
    </row>
    <row r="15917" spans="9:9" x14ac:dyDescent="0.2">
      <c r="I15917" s="26"/>
    </row>
    <row r="15918" spans="9:9" x14ac:dyDescent="0.2">
      <c r="I15918" s="26"/>
    </row>
    <row r="15919" spans="9:9" x14ac:dyDescent="0.2">
      <c r="I15919" s="26"/>
    </row>
    <row r="15920" spans="9:9" x14ac:dyDescent="0.2">
      <c r="I15920" s="26"/>
    </row>
    <row r="15921" spans="9:9" x14ac:dyDescent="0.2">
      <c r="I15921" s="26"/>
    </row>
    <row r="15922" spans="9:9" x14ac:dyDescent="0.2">
      <c r="I15922" s="26"/>
    </row>
    <row r="15923" spans="9:9" x14ac:dyDescent="0.2">
      <c r="I15923" s="26"/>
    </row>
    <row r="15924" spans="9:9" x14ac:dyDescent="0.2">
      <c r="I15924" s="26"/>
    </row>
    <row r="15925" spans="9:9" x14ac:dyDescent="0.2">
      <c r="I15925" s="26"/>
    </row>
    <row r="15926" spans="9:9" x14ac:dyDescent="0.2">
      <c r="I15926" s="26"/>
    </row>
    <row r="15927" spans="9:9" x14ac:dyDescent="0.2">
      <c r="I15927" s="26"/>
    </row>
    <row r="15928" spans="9:9" x14ac:dyDescent="0.2">
      <c r="I15928" s="26"/>
    </row>
    <row r="15929" spans="9:9" x14ac:dyDescent="0.2">
      <c r="I15929" s="26"/>
    </row>
    <row r="15930" spans="9:9" x14ac:dyDescent="0.2">
      <c r="I15930" s="26"/>
    </row>
    <row r="15931" spans="9:9" x14ac:dyDescent="0.2">
      <c r="I15931" s="26"/>
    </row>
    <row r="15932" spans="9:9" x14ac:dyDescent="0.2">
      <c r="I15932" s="26"/>
    </row>
    <row r="15933" spans="9:9" x14ac:dyDescent="0.2">
      <c r="I15933" s="26"/>
    </row>
    <row r="15934" spans="9:9" x14ac:dyDescent="0.2">
      <c r="I15934" s="26"/>
    </row>
    <row r="15935" spans="9:9" x14ac:dyDescent="0.2">
      <c r="I15935" s="26"/>
    </row>
    <row r="15936" spans="9:9" x14ac:dyDescent="0.2">
      <c r="I15936" s="26"/>
    </row>
    <row r="15937" spans="9:9" x14ac:dyDescent="0.2">
      <c r="I15937" s="26"/>
    </row>
    <row r="15938" spans="9:9" x14ac:dyDescent="0.2">
      <c r="I15938" s="26"/>
    </row>
    <row r="15939" spans="9:9" x14ac:dyDescent="0.2">
      <c r="I15939" s="26"/>
    </row>
    <row r="15940" spans="9:9" x14ac:dyDescent="0.2">
      <c r="I15940" s="26"/>
    </row>
    <row r="15941" spans="9:9" x14ac:dyDescent="0.2">
      <c r="I15941" s="26"/>
    </row>
    <row r="15942" spans="9:9" x14ac:dyDescent="0.2">
      <c r="I15942" s="26"/>
    </row>
    <row r="15943" spans="9:9" x14ac:dyDescent="0.2">
      <c r="I15943" s="26"/>
    </row>
    <row r="15944" spans="9:9" x14ac:dyDescent="0.2">
      <c r="I15944" s="26"/>
    </row>
    <row r="15945" spans="9:9" x14ac:dyDescent="0.2">
      <c r="I15945" s="26"/>
    </row>
    <row r="15946" spans="9:9" x14ac:dyDescent="0.2">
      <c r="I15946" s="26"/>
    </row>
    <row r="15947" spans="9:9" x14ac:dyDescent="0.2">
      <c r="I15947" s="26"/>
    </row>
    <row r="15948" spans="9:9" x14ac:dyDescent="0.2">
      <c r="I15948" s="26"/>
    </row>
    <row r="15949" spans="9:9" x14ac:dyDescent="0.2">
      <c r="I15949" s="26"/>
    </row>
    <row r="15950" spans="9:9" x14ac:dyDescent="0.2">
      <c r="I15950" s="26"/>
    </row>
    <row r="15951" spans="9:9" x14ac:dyDescent="0.2">
      <c r="I15951" s="26"/>
    </row>
    <row r="15952" spans="9:9" x14ac:dyDescent="0.2">
      <c r="I15952" s="26"/>
    </row>
    <row r="15953" spans="9:9" x14ac:dyDescent="0.2">
      <c r="I15953" s="26"/>
    </row>
    <row r="15954" spans="9:9" x14ac:dyDescent="0.2">
      <c r="I15954" s="26"/>
    </row>
    <row r="15955" spans="9:9" x14ac:dyDescent="0.2">
      <c r="I15955" s="26"/>
    </row>
    <row r="15956" spans="9:9" x14ac:dyDescent="0.2">
      <c r="I15956" s="26"/>
    </row>
    <row r="15957" spans="9:9" x14ac:dyDescent="0.2">
      <c r="I15957" s="26"/>
    </row>
    <row r="15958" spans="9:9" x14ac:dyDescent="0.2">
      <c r="I15958" s="26"/>
    </row>
    <row r="15959" spans="9:9" x14ac:dyDescent="0.2">
      <c r="I15959" s="26"/>
    </row>
    <row r="15960" spans="9:9" x14ac:dyDescent="0.2">
      <c r="I15960" s="26"/>
    </row>
    <row r="15961" spans="9:9" x14ac:dyDescent="0.2">
      <c r="I15961" s="26"/>
    </row>
    <row r="15962" spans="9:9" x14ac:dyDescent="0.2">
      <c r="I15962" s="26"/>
    </row>
    <row r="15963" spans="9:9" x14ac:dyDescent="0.2">
      <c r="I15963" s="26"/>
    </row>
    <row r="15964" spans="9:9" x14ac:dyDescent="0.2">
      <c r="I15964" s="26"/>
    </row>
    <row r="15965" spans="9:9" x14ac:dyDescent="0.2">
      <c r="I15965" s="26"/>
    </row>
    <row r="15966" spans="9:9" x14ac:dyDescent="0.2">
      <c r="I15966" s="26"/>
    </row>
    <row r="15967" spans="9:9" x14ac:dyDescent="0.2">
      <c r="I15967" s="26"/>
    </row>
    <row r="15968" spans="9:9" x14ac:dyDescent="0.2">
      <c r="I15968" s="26"/>
    </row>
    <row r="15969" spans="9:9" x14ac:dyDescent="0.2">
      <c r="I15969" s="26"/>
    </row>
    <row r="15970" spans="9:9" x14ac:dyDescent="0.2">
      <c r="I15970" s="26"/>
    </row>
    <row r="15971" spans="9:9" x14ac:dyDescent="0.2">
      <c r="I15971" s="26"/>
    </row>
    <row r="15972" spans="9:9" x14ac:dyDescent="0.2">
      <c r="I15972" s="26"/>
    </row>
    <row r="15973" spans="9:9" x14ac:dyDescent="0.2">
      <c r="I15973" s="26"/>
    </row>
    <row r="15974" spans="9:9" x14ac:dyDescent="0.2">
      <c r="I15974" s="26"/>
    </row>
    <row r="15975" spans="9:9" x14ac:dyDescent="0.2">
      <c r="I15975" s="26"/>
    </row>
    <row r="15976" spans="9:9" x14ac:dyDescent="0.2">
      <c r="I15976" s="26"/>
    </row>
    <row r="15977" spans="9:9" x14ac:dyDescent="0.2">
      <c r="I15977" s="26"/>
    </row>
    <row r="15978" spans="9:9" x14ac:dyDescent="0.2">
      <c r="I15978" s="26"/>
    </row>
    <row r="15979" spans="9:9" x14ac:dyDescent="0.2">
      <c r="I15979" s="26"/>
    </row>
    <row r="15980" spans="9:9" x14ac:dyDescent="0.2">
      <c r="I15980" s="26"/>
    </row>
    <row r="15981" spans="9:9" x14ac:dyDescent="0.2">
      <c r="I15981" s="26"/>
    </row>
    <row r="15982" spans="9:9" x14ac:dyDescent="0.2">
      <c r="I15982" s="26"/>
    </row>
    <row r="15983" spans="9:9" x14ac:dyDescent="0.2">
      <c r="I15983" s="26"/>
    </row>
    <row r="15984" spans="9:9" x14ac:dyDescent="0.2">
      <c r="I15984" s="26"/>
    </row>
    <row r="15985" spans="9:9" x14ac:dyDescent="0.2">
      <c r="I15985" s="26"/>
    </row>
    <row r="15986" spans="9:9" x14ac:dyDescent="0.2">
      <c r="I15986" s="26"/>
    </row>
    <row r="15987" spans="9:9" x14ac:dyDescent="0.2">
      <c r="I15987" s="26"/>
    </row>
    <row r="15988" spans="9:9" x14ac:dyDescent="0.2">
      <c r="I15988" s="26"/>
    </row>
    <row r="15989" spans="9:9" x14ac:dyDescent="0.2">
      <c r="I15989" s="26"/>
    </row>
    <row r="15990" spans="9:9" x14ac:dyDescent="0.2">
      <c r="I15990" s="26"/>
    </row>
    <row r="15991" spans="9:9" x14ac:dyDescent="0.2">
      <c r="I15991" s="26"/>
    </row>
    <row r="15992" spans="9:9" x14ac:dyDescent="0.2">
      <c r="I15992" s="26"/>
    </row>
    <row r="15993" spans="9:9" x14ac:dyDescent="0.2">
      <c r="I15993" s="26"/>
    </row>
    <row r="15994" spans="9:9" x14ac:dyDescent="0.2">
      <c r="I15994" s="26"/>
    </row>
    <row r="15995" spans="9:9" x14ac:dyDescent="0.2">
      <c r="I15995" s="26"/>
    </row>
    <row r="15996" spans="9:9" x14ac:dyDescent="0.2">
      <c r="I15996" s="26"/>
    </row>
    <row r="15997" spans="9:9" x14ac:dyDescent="0.2">
      <c r="I15997" s="26"/>
    </row>
    <row r="15998" spans="9:9" x14ac:dyDescent="0.2">
      <c r="I15998" s="26"/>
    </row>
    <row r="15999" spans="9:9" x14ac:dyDescent="0.2">
      <c r="I15999" s="26"/>
    </row>
    <row r="16000" spans="9:9" x14ac:dyDescent="0.2">
      <c r="I16000" s="26"/>
    </row>
    <row r="16001" spans="9:9" x14ac:dyDescent="0.2">
      <c r="I16001" s="26"/>
    </row>
    <row r="16002" spans="9:9" x14ac:dyDescent="0.2">
      <c r="I16002" s="26"/>
    </row>
    <row r="16003" spans="9:9" x14ac:dyDescent="0.2">
      <c r="I16003" s="26"/>
    </row>
    <row r="16004" spans="9:9" x14ac:dyDescent="0.2">
      <c r="I16004" s="26"/>
    </row>
    <row r="16005" spans="9:9" x14ac:dyDescent="0.2">
      <c r="I16005" s="26"/>
    </row>
    <row r="16006" spans="9:9" x14ac:dyDescent="0.2">
      <c r="I16006" s="26"/>
    </row>
    <row r="16007" spans="9:9" x14ac:dyDescent="0.2">
      <c r="I16007" s="26"/>
    </row>
    <row r="16008" spans="9:9" x14ac:dyDescent="0.2">
      <c r="I16008" s="26"/>
    </row>
    <row r="16009" spans="9:9" x14ac:dyDescent="0.2">
      <c r="I16009" s="26"/>
    </row>
    <row r="16010" spans="9:9" x14ac:dyDescent="0.2">
      <c r="I16010" s="26"/>
    </row>
    <row r="16011" spans="9:9" x14ac:dyDescent="0.2">
      <c r="I16011" s="26"/>
    </row>
    <row r="16012" spans="9:9" x14ac:dyDescent="0.2">
      <c r="I16012" s="26"/>
    </row>
    <row r="16013" spans="9:9" x14ac:dyDescent="0.2">
      <c r="I16013" s="26"/>
    </row>
    <row r="16014" spans="9:9" x14ac:dyDescent="0.2">
      <c r="I16014" s="26"/>
    </row>
    <row r="16015" spans="9:9" x14ac:dyDescent="0.2">
      <c r="I16015" s="26"/>
    </row>
    <row r="16016" spans="9:9" x14ac:dyDescent="0.2">
      <c r="I16016" s="26"/>
    </row>
    <row r="16017" spans="9:9" x14ac:dyDescent="0.2">
      <c r="I16017" s="26"/>
    </row>
    <row r="16018" spans="9:9" x14ac:dyDescent="0.2">
      <c r="I16018" s="26"/>
    </row>
    <row r="16019" spans="9:9" x14ac:dyDescent="0.2">
      <c r="I16019" s="26"/>
    </row>
    <row r="16020" spans="9:9" x14ac:dyDescent="0.2">
      <c r="I16020" s="26"/>
    </row>
    <row r="16021" spans="9:9" x14ac:dyDescent="0.2">
      <c r="I16021" s="26"/>
    </row>
    <row r="16022" spans="9:9" x14ac:dyDescent="0.2">
      <c r="I16022" s="26"/>
    </row>
    <row r="16023" spans="9:9" x14ac:dyDescent="0.2">
      <c r="I16023" s="26"/>
    </row>
    <row r="16024" spans="9:9" x14ac:dyDescent="0.2">
      <c r="I16024" s="26"/>
    </row>
    <row r="16025" spans="9:9" x14ac:dyDescent="0.2">
      <c r="I16025" s="26"/>
    </row>
    <row r="16026" spans="9:9" x14ac:dyDescent="0.2">
      <c r="I16026" s="26"/>
    </row>
    <row r="16027" spans="9:9" x14ac:dyDescent="0.2">
      <c r="I16027" s="26"/>
    </row>
    <row r="16028" spans="9:9" x14ac:dyDescent="0.2">
      <c r="I16028" s="26"/>
    </row>
    <row r="16029" spans="9:9" x14ac:dyDescent="0.2">
      <c r="I16029" s="26"/>
    </row>
    <row r="16030" spans="9:9" x14ac:dyDescent="0.2">
      <c r="I16030" s="26"/>
    </row>
    <row r="16031" spans="9:9" x14ac:dyDescent="0.2">
      <c r="I16031" s="26"/>
    </row>
    <row r="16032" spans="9:9" x14ac:dyDescent="0.2">
      <c r="I16032" s="26"/>
    </row>
    <row r="16033" spans="9:9" x14ac:dyDescent="0.2">
      <c r="I16033" s="26"/>
    </row>
    <row r="16034" spans="9:9" x14ac:dyDescent="0.2">
      <c r="I16034" s="26"/>
    </row>
    <row r="16035" spans="9:9" x14ac:dyDescent="0.2">
      <c r="I16035" s="26"/>
    </row>
    <row r="16036" spans="9:9" x14ac:dyDescent="0.2">
      <c r="I16036" s="26"/>
    </row>
    <row r="16037" spans="9:9" x14ac:dyDescent="0.2">
      <c r="I16037" s="26"/>
    </row>
    <row r="16038" spans="9:9" x14ac:dyDescent="0.2">
      <c r="I16038" s="26"/>
    </row>
    <row r="16039" spans="9:9" x14ac:dyDescent="0.2">
      <c r="I16039" s="26"/>
    </row>
    <row r="16040" spans="9:9" x14ac:dyDescent="0.2">
      <c r="I16040" s="26"/>
    </row>
    <row r="16041" spans="9:9" x14ac:dyDescent="0.2">
      <c r="I16041" s="26"/>
    </row>
    <row r="16042" spans="9:9" x14ac:dyDescent="0.2">
      <c r="I16042" s="26"/>
    </row>
    <row r="16043" spans="9:9" x14ac:dyDescent="0.2">
      <c r="I16043" s="26"/>
    </row>
    <row r="16044" spans="9:9" x14ac:dyDescent="0.2">
      <c r="I16044" s="26"/>
    </row>
    <row r="16045" spans="9:9" x14ac:dyDescent="0.2">
      <c r="I16045" s="26"/>
    </row>
    <row r="16046" spans="9:9" x14ac:dyDescent="0.2">
      <c r="I16046" s="26"/>
    </row>
    <row r="16047" spans="9:9" x14ac:dyDescent="0.2">
      <c r="I16047" s="26"/>
    </row>
    <row r="16048" spans="9:9" x14ac:dyDescent="0.2">
      <c r="I16048" s="26"/>
    </row>
    <row r="16049" spans="9:9" x14ac:dyDescent="0.2">
      <c r="I16049" s="26"/>
    </row>
    <row r="16050" spans="9:9" x14ac:dyDescent="0.2">
      <c r="I16050" s="26"/>
    </row>
    <row r="16051" spans="9:9" x14ac:dyDescent="0.2">
      <c r="I16051" s="26"/>
    </row>
    <row r="16052" spans="9:9" x14ac:dyDescent="0.2">
      <c r="I16052" s="26"/>
    </row>
    <row r="16053" spans="9:9" x14ac:dyDescent="0.2">
      <c r="I16053" s="26"/>
    </row>
    <row r="16054" spans="9:9" x14ac:dyDescent="0.2">
      <c r="I16054" s="26"/>
    </row>
    <row r="16055" spans="9:9" x14ac:dyDescent="0.2">
      <c r="I16055" s="26"/>
    </row>
    <row r="16056" spans="9:9" x14ac:dyDescent="0.2">
      <c r="I16056" s="26"/>
    </row>
    <row r="16057" spans="9:9" x14ac:dyDescent="0.2">
      <c r="I16057" s="26"/>
    </row>
    <row r="16058" spans="9:9" x14ac:dyDescent="0.2">
      <c r="I16058" s="26"/>
    </row>
    <row r="16059" spans="9:9" x14ac:dyDescent="0.2">
      <c r="I16059" s="26"/>
    </row>
    <row r="16060" spans="9:9" x14ac:dyDescent="0.2">
      <c r="I16060" s="26"/>
    </row>
    <row r="16061" spans="9:9" x14ac:dyDescent="0.2">
      <c r="I16061" s="26"/>
    </row>
    <row r="16062" spans="9:9" x14ac:dyDescent="0.2">
      <c r="I16062" s="26"/>
    </row>
    <row r="16063" spans="9:9" x14ac:dyDescent="0.2">
      <c r="I16063" s="26"/>
    </row>
    <row r="16064" spans="9:9" x14ac:dyDescent="0.2">
      <c r="I16064" s="26"/>
    </row>
    <row r="16065" spans="9:9" x14ac:dyDescent="0.2">
      <c r="I16065" s="26"/>
    </row>
    <row r="16066" spans="9:9" x14ac:dyDescent="0.2">
      <c r="I16066" s="26"/>
    </row>
    <row r="16067" spans="9:9" x14ac:dyDescent="0.2">
      <c r="I16067" s="26"/>
    </row>
    <row r="16068" spans="9:9" x14ac:dyDescent="0.2">
      <c r="I16068" s="26"/>
    </row>
    <row r="16069" spans="9:9" x14ac:dyDescent="0.2">
      <c r="I16069" s="26"/>
    </row>
    <row r="16070" spans="9:9" x14ac:dyDescent="0.2">
      <c r="I16070" s="26"/>
    </row>
    <row r="16071" spans="9:9" x14ac:dyDescent="0.2">
      <c r="I16071" s="26"/>
    </row>
    <row r="16072" spans="9:9" x14ac:dyDescent="0.2">
      <c r="I16072" s="26"/>
    </row>
    <row r="16073" spans="9:9" x14ac:dyDescent="0.2">
      <c r="I16073" s="26"/>
    </row>
    <row r="16074" spans="9:9" x14ac:dyDescent="0.2">
      <c r="I16074" s="26"/>
    </row>
    <row r="16075" spans="9:9" x14ac:dyDescent="0.2">
      <c r="I16075" s="26"/>
    </row>
    <row r="16076" spans="9:9" x14ac:dyDescent="0.2">
      <c r="I16076" s="26"/>
    </row>
    <row r="16077" spans="9:9" x14ac:dyDescent="0.2">
      <c r="I16077" s="26"/>
    </row>
    <row r="16078" spans="9:9" x14ac:dyDescent="0.2">
      <c r="I16078" s="26"/>
    </row>
    <row r="16079" spans="9:9" x14ac:dyDescent="0.2">
      <c r="I16079" s="26"/>
    </row>
    <row r="16080" spans="9:9" x14ac:dyDescent="0.2">
      <c r="I16080" s="26"/>
    </row>
    <row r="16081" spans="9:9" x14ac:dyDescent="0.2">
      <c r="I16081" s="26"/>
    </row>
    <row r="16082" spans="9:9" x14ac:dyDescent="0.2">
      <c r="I16082" s="26"/>
    </row>
    <row r="16083" spans="9:9" x14ac:dyDescent="0.2">
      <c r="I16083" s="26"/>
    </row>
    <row r="16084" spans="9:9" x14ac:dyDescent="0.2">
      <c r="I16084" s="26"/>
    </row>
    <row r="16085" spans="9:9" x14ac:dyDescent="0.2">
      <c r="I16085" s="26"/>
    </row>
    <row r="16086" spans="9:9" x14ac:dyDescent="0.2">
      <c r="I16086" s="26"/>
    </row>
    <row r="16087" spans="9:9" x14ac:dyDescent="0.2">
      <c r="I16087" s="26"/>
    </row>
    <row r="16088" spans="9:9" x14ac:dyDescent="0.2">
      <c r="I16088" s="26"/>
    </row>
    <row r="16089" spans="9:9" x14ac:dyDescent="0.2">
      <c r="I16089" s="26"/>
    </row>
    <row r="16090" spans="9:9" x14ac:dyDescent="0.2">
      <c r="I16090" s="26"/>
    </row>
    <row r="16091" spans="9:9" x14ac:dyDescent="0.2">
      <c r="I16091" s="26"/>
    </row>
    <row r="16092" spans="9:9" x14ac:dyDescent="0.2">
      <c r="I16092" s="26"/>
    </row>
    <row r="16093" spans="9:9" x14ac:dyDescent="0.2">
      <c r="I16093" s="26"/>
    </row>
    <row r="16094" spans="9:9" x14ac:dyDescent="0.2">
      <c r="I16094" s="26"/>
    </row>
    <row r="16095" spans="9:9" x14ac:dyDescent="0.2">
      <c r="I16095" s="26"/>
    </row>
    <row r="16096" spans="9:9" x14ac:dyDescent="0.2">
      <c r="I16096" s="26"/>
    </row>
    <row r="16097" spans="9:9" x14ac:dyDescent="0.2">
      <c r="I16097" s="26"/>
    </row>
    <row r="16098" spans="9:9" x14ac:dyDescent="0.2">
      <c r="I16098" s="26"/>
    </row>
    <row r="16099" spans="9:9" x14ac:dyDescent="0.2">
      <c r="I16099" s="26"/>
    </row>
    <row r="16100" spans="9:9" x14ac:dyDescent="0.2">
      <c r="I16100" s="26"/>
    </row>
    <row r="16101" spans="9:9" x14ac:dyDescent="0.2">
      <c r="I16101" s="26"/>
    </row>
    <row r="16102" spans="9:9" x14ac:dyDescent="0.2">
      <c r="I16102" s="26"/>
    </row>
    <row r="16103" spans="9:9" x14ac:dyDescent="0.2">
      <c r="I16103" s="26"/>
    </row>
    <row r="16104" spans="9:9" x14ac:dyDescent="0.2">
      <c r="I16104" s="26"/>
    </row>
    <row r="16105" spans="9:9" x14ac:dyDescent="0.2">
      <c r="I16105" s="26"/>
    </row>
    <row r="16106" spans="9:9" x14ac:dyDescent="0.2">
      <c r="I16106" s="26"/>
    </row>
    <row r="16107" spans="9:9" x14ac:dyDescent="0.2">
      <c r="I16107" s="26"/>
    </row>
    <row r="16108" spans="9:9" x14ac:dyDescent="0.2">
      <c r="I16108" s="26"/>
    </row>
    <row r="16109" spans="9:9" x14ac:dyDescent="0.2">
      <c r="I16109" s="26"/>
    </row>
    <row r="16110" spans="9:9" x14ac:dyDescent="0.2">
      <c r="I16110" s="26"/>
    </row>
    <row r="16111" spans="9:9" x14ac:dyDescent="0.2">
      <c r="I16111" s="26"/>
    </row>
    <row r="16112" spans="9:9" x14ac:dyDescent="0.2">
      <c r="I16112" s="26"/>
    </row>
    <row r="16113" spans="9:9" x14ac:dyDescent="0.2">
      <c r="I16113" s="26"/>
    </row>
    <row r="16114" spans="9:9" x14ac:dyDescent="0.2">
      <c r="I16114" s="26"/>
    </row>
    <row r="16115" spans="9:9" x14ac:dyDescent="0.2">
      <c r="I16115" s="26"/>
    </row>
    <row r="16116" spans="9:9" x14ac:dyDescent="0.2">
      <c r="I16116" s="26"/>
    </row>
    <row r="16117" spans="9:9" x14ac:dyDescent="0.2">
      <c r="I16117" s="26"/>
    </row>
    <row r="16118" spans="9:9" x14ac:dyDescent="0.2">
      <c r="I16118" s="26"/>
    </row>
    <row r="16119" spans="9:9" x14ac:dyDescent="0.2">
      <c r="I16119" s="26"/>
    </row>
    <row r="16120" spans="9:9" x14ac:dyDescent="0.2">
      <c r="I16120" s="26"/>
    </row>
    <row r="16121" spans="9:9" x14ac:dyDescent="0.2">
      <c r="I16121" s="26"/>
    </row>
    <row r="16122" spans="9:9" x14ac:dyDescent="0.2">
      <c r="I16122" s="26"/>
    </row>
    <row r="16123" spans="9:9" x14ac:dyDescent="0.2">
      <c r="I16123" s="26"/>
    </row>
    <row r="16124" spans="9:9" x14ac:dyDescent="0.2">
      <c r="I16124" s="26"/>
    </row>
    <row r="16125" spans="9:9" x14ac:dyDescent="0.2">
      <c r="I16125" s="26"/>
    </row>
    <row r="16126" spans="9:9" x14ac:dyDescent="0.2">
      <c r="I16126" s="26"/>
    </row>
    <row r="16127" spans="9:9" x14ac:dyDescent="0.2">
      <c r="I16127" s="26"/>
    </row>
    <row r="16128" spans="9:9" x14ac:dyDescent="0.2">
      <c r="I16128" s="26"/>
    </row>
    <row r="16129" spans="9:9" x14ac:dyDescent="0.2">
      <c r="I16129" s="26"/>
    </row>
    <row r="16130" spans="9:9" x14ac:dyDescent="0.2">
      <c r="I16130" s="26"/>
    </row>
    <row r="16131" spans="9:9" x14ac:dyDescent="0.2">
      <c r="I16131" s="26"/>
    </row>
    <row r="16132" spans="9:9" x14ac:dyDescent="0.2">
      <c r="I16132" s="26"/>
    </row>
    <row r="16133" spans="9:9" x14ac:dyDescent="0.2">
      <c r="I16133" s="26"/>
    </row>
    <row r="16134" spans="9:9" x14ac:dyDescent="0.2">
      <c r="I16134" s="26"/>
    </row>
    <row r="16135" spans="9:9" x14ac:dyDescent="0.2">
      <c r="I16135" s="26"/>
    </row>
    <row r="16136" spans="9:9" x14ac:dyDescent="0.2">
      <c r="I16136" s="26"/>
    </row>
    <row r="16137" spans="9:9" x14ac:dyDescent="0.2">
      <c r="I16137" s="26"/>
    </row>
    <row r="16138" spans="9:9" x14ac:dyDescent="0.2">
      <c r="I16138" s="26"/>
    </row>
    <row r="16139" spans="9:9" x14ac:dyDescent="0.2">
      <c r="I16139" s="26"/>
    </row>
    <row r="16140" spans="9:9" x14ac:dyDescent="0.2">
      <c r="I16140" s="26"/>
    </row>
    <row r="16141" spans="9:9" x14ac:dyDescent="0.2">
      <c r="I16141" s="26"/>
    </row>
    <row r="16142" spans="9:9" x14ac:dyDescent="0.2">
      <c r="I16142" s="26"/>
    </row>
    <row r="16143" spans="9:9" x14ac:dyDescent="0.2">
      <c r="I16143" s="26"/>
    </row>
    <row r="16144" spans="9:9" x14ac:dyDescent="0.2">
      <c r="I16144" s="26"/>
    </row>
    <row r="16145" spans="9:9" x14ac:dyDescent="0.2">
      <c r="I16145" s="26"/>
    </row>
    <row r="16146" spans="9:9" x14ac:dyDescent="0.2">
      <c r="I16146" s="26"/>
    </row>
    <row r="16147" spans="9:9" x14ac:dyDescent="0.2">
      <c r="I16147" s="26"/>
    </row>
    <row r="16148" spans="9:9" x14ac:dyDescent="0.2">
      <c r="I16148" s="26"/>
    </row>
    <row r="16149" spans="9:9" x14ac:dyDescent="0.2">
      <c r="I16149" s="26"/>
    </row>
    <row r="16150" spans="9:9" x14ac:dyDescent="0.2">
      <c r="I16150" s="26"/>
    </row>
    <row r="16151" spans="9:9" x14ac:dyDescent="0.2">
      <c r="I16151" s="26"/>
    </row>
    <row r="16152" spans="9:9" x14ac:dyDescent="0.2">
      <c r="I16152" s="26"/>
    </row>
    <row r="16153" spans="9:9" x14ac:dyDescent="0.2">
      <c r="I16153" s="26"/>
    </row>
    <row r="16154" spans="9:9" x14ac:dyDescent="0.2">
      <c r="I16154" s="26"/>
    </row>
    <row r="16155" spans="9:9" x14ac:dyDescent="0.2">
      <c r="I16155" s="26"/>
    </row>
    <row r="16156" spans="9:9" x14ac:dyDescent="0.2">
      <c r="I16156" s="26"/>
    </row>
    <row r="16157" spans="9:9" x14ac:dyDescent="0.2">
      <c r="I16157" s="26"/>
    </row>
    <row r="16158" spans="9:9" x14ac:dyDescent="0.2">
      <c r="I16158" s="26"/>
    </row>
    <row r="16159" spans="9:9" x14ac:dyDescent="0.2">
      <c r="I16159" s="26"/>
    </row>
    <row r="16160" spans="9:9" x14ac:dyDescent="0.2">
      <c r="I16160" s="26"/>
    </row>
    <row r="16161" spans="9:9" x14ac:dyDescent="0.2">
      <c r="I16161" s="26"/>
    </row>
    <row r="16162" spans="9:9" x14ac:dyDescent="0.2">
      <c r="I16162" s="26"/>
    </row>
    <row r="16163" spans="9:9" x14ac:dyDescent="0.2">
      <c r="I16163" s="26"/>
    </row>
    <row r="16164" spans="9:9" x14ac:dyDescent="0.2">
      <c r="I16164" s="26"/>
    </row>
    <row r="16165" spans="9:9" x14ac:dyDescent="0.2">
      <c r="I16165" s="26"/>
    </row>
    <row r="16166" spans="9:9" x14ac:dyDescent="0.2">
      <c r="I16166" s="26"/>
    </row>
    <row r="16167" spans="9:9" x14ac:dyDescent="0.2">
      <c r="I16167" s="26"/>
    </row>
    <row r="16168" spans="9:9" x14ac:dyDescent="0.2">
      <c r="I16168" s="26"/>
    </row>
    <row r="16169" spans="9:9" x14ac:dyDescent="0.2">
      <c r="I16169" s="26"/>
    </row>
    <row r="16170" spans="9:9" x14ac:dyDescent="0.2">
      <c r="I16170" s="26"/>
    </row>
    <row r="16171" spans="9:9" x14ac:dyDescent="0.2">
      <c r="I16171" s="26"/>
    </row>
    <row r="16172" spans="9:9" x14ac:dyDescent="0.2">
      <c r="I16172" s="26"/>
    </row>
    <row r="16173" spans="9:9" x14ac:dyDescent="0.2">
      <c r="I16173" s="26"/>
    </row>
    <row r="16174" spans="9:9" x14ac:dyDescent="0.2">
      <c r="I16174" s="26"/>
    </row>
    <row r="16175" spans="9:9" x14ac:dyDescent="0.2">
      <c r="I16175" s="26"/>
    </row>
    <row r="16176" spans="9:9" x14ac:dyDescent="0.2">
      <c r="I16176" s="26"/>
    </row>
    <row r="16177" spans="9:9" x14ac:dyDescent="0.2">
      <c r="I16177" s="26"/>
    </row>
    <row r="16178" spans="9:9" x14ac:dyDescent="0.2">
      <c r="I16178" s="26"/>
    </row>
    <row r="16179" spans="9:9" x14ac:dyDescent="0.2">
      <c r="I16179" s="26"/>
    </row>
    <row r="16180" spans="9:9" x14ac:dyDescent="0.2">
      <c r="I16180" s="26"/>
    </row>
    <row r="16181" spans="9:9" x14ac:dyDescent="0.2">
      <c r="I16181" s="26"/>
    </row>
    <row r="16182" spans="9:9" x14ac:dyDescent="0.2">
      <c r="I16182" s="26"/>
    </row>
    <row r="16183" spans="9:9" x14ac:dyDescent="0.2">
      <c r="I16183" s="26"/>
    </row>
    <row r="16184" spans="9:9" x14ac:dyDescent="0.2">
      <c r="I16184" s="26"/>
    </row>
    <row r="16185" spans="9:9" x14ac:dyDescent="0.2">
      <c r="I16185" s="26"/>
    </row>
    <row r="16186" spans="9:9" x14ac:dyDescent="0.2">
      <c r="I16186" s="26"/>
    </row>
    <row r="16187" spans="9:9" x14ac:dyDescent="0.2">
      <c r="I16187" s="26"/>
    </row>
    <row r="16188" spans="9:9" x14ac:dyDescent="0.2">
      <c r="I16188" s="26"/>
    </row>
    <row r="16189" spans="9:9" x14ac:dyDescent="0.2">
      <c r="I16189" s="26"/>
    </row>
    <row r="16190" spans="9:9" x14ac:dyDescent="0.2">
      <c r="I16190" s="26"/>
    </row>
    <row r="16191" spans="9:9" x14ac:dyDescent="0.2">
      <c r="I16191" s="26"/>
    </row>
    <row r="16192" spans="9:9" x14ac:dyDescent="0.2">
      <c r="I16192" s="26"/>
    </row>
    <row r="16193" spans="9:9" x14ac:dyDescent="0.2">
      <c r="I16193" s="26"/>
    </row>
    <row r="16194" spans="9:9" x14ac:dyDescent="0.2">
      <c r="I16194" s="26"/>
    </row>
    <row r="16195" spans="9:9" x14ac:dyDescent="0.2">
      <c r="I16195" s="26"/>
    </row>
    <row r="16196" spans="9:9" x14ac:dyDescent="0.2">
      <c r="I16196" s="26"/>
    </row>
    <row r="16197" spans="9:9" x14ac:dyDescent="0.2">
      <c r="I16197" s="26"/>
    </row>
    <row r="16198" spans="9:9" x14ac:dyDescent="0.2">
      <c r="I16198" s="26"/>
    </row>
    <row r="16199" spans="9:9" x14ac:dyDescent="0.2">
      <c r="I16199" s="26"/>
    </row>
    <row r="16200" spans="9:9" x14ac:dyDescent="0.2">
      <c r="I16200" s="26"/>
    </row>
    <row r="16201" spans="9:9" x14ac:dyDescent="0.2">
      <c r="I16201" s="26"/>
    </row>
    <row r="16202" spans="9:9" x14ac:dyDescent="0.2">
      <c r="I16202" s="26"/>
    </row>
    <row r="16203" spans="9:9" x14ac:dyDescent="0.2">
      <c r="I16203" s="26"/>
    </row>
    <row r="16204" spans="9:9" x14ac:dyDescent="0.2">
      <c r="I16204" s="26"/>
    </row>
    <row r="16205" spans="9:9" x14ac:dyDescent="0.2">
      <c r="I16205" s="26"/>
    </row>
    <row r="16206" spans="9:9" x14ac:dyDescent="0.2">
      <c r="I16206" s="26"/>
    </row>
    <row r="16207" spans="9:9" x14ac:dyDescent="0.2">
      <c r="I16207" s="26"/>
    </row>
    <row r="16208" spans="9:9" x14ac:dyDescent="0.2">
      <c r="I16208" s="26"/>
    </row>
    <row r="16209" spans="9:9" x14ac:dyDescent="0.2">
      <c r="I16209" s="26"/>
    </row>
    <row r="16210" spans="9:9" x14ac:dyDescent="0.2">
      <c r="I16210" s="26"/>
    </row>
    <row r="16211" spans="9:9" x14ac:dyDescent="0.2">
      <c r="I16211" s="26"/>
    </row>
    <row r="16212" spans="9:9" x14ac:dyDescent="0.2">
      <c r="I16212" s="26"/>
    </row>
    <row r="16213" spans="9:9" x14ac:dyDescent="0.2">
      <c r="I16213" s="26"/>
    </row>
    <row r="16214" spans="9:9" x14ac:dyDescent="0.2">
      <c r="I16214" s="26"/>
    </row>
    <row r="16215" spans="9:9" x14ac:dyDescent="0.2">
      <c r="I16215" s="26"/>
    </row>
    <row r="16216" spans="9:9" x14ac:dyDescent="0.2">
      <c r="I16216" s="26"/>
    </row>
    <row r="16217" spans="9:9" x14ac:dyDescent="0.2">
      <c r="I16217" s="26"/>
    </row>
    <row r="16218" spans="9:9" x14ac:dyDescent="0.2">
      <c r="I16218" s="26"/>
    </row>
    <row r="16219" spans="9:9" x14ac:dyDescent="0.2">
      <c r="I16219" s="26"/>
    </row>
    <row r="16220" spans="9:9" x14ac:dyDescent="0.2">
      <c r="I16220" s="26"/>
    </row>
    <row r="16221" spans="9:9" x14ac:dyDescent="0.2">
      <c r="I16221" s="26"/>
    </row>
    <row r="16222" spans="9:9" x14ac:dyDescent="0.2">
      <c r="I16222" s="26"/>
    </row>
    <row r="16223" spans="9:9" x14ac:dyDescent="0.2">
      <c r="I16223" s="26"/>
    </row>
    <row r="16224" spans="9:9" x14ac:dyDescent="0.2">
      <c r="I16224" s="26"/>
    </row>
    <row r="16225" spans="9:9" x14ac:dyDescent="0.2">
      <c r="I16225" s="26"/>
    </row>
    <row r="16226" spans="9:9" x14ac:dyDescent="0.2">
      <c r="I16226" s="26"/>
    </row>
    <row r="16227" spans="9:9" x14ac:dyDescent="0.2">
      <c r="I16227" s="26"/>
    </row>
    <row r="16228" spans="9:9" x14ac:dyDescent="0.2">
      <c r="I16228" s="26"/>
    </row>
    <row r="16229" spans="9:9" x14ac:dyDescent="0.2">
      <c r="I16229" s="26"/>
    </row>
    <row r="16230" spans="9:9" x14ac:dyDescent="0.2">
      <c r="I16230" s="26"/>
    </row>
    <row r="16231" spans="9:9" x14ac:dyDescent="0.2">
      <c r="I16231" s="26"/>
    </row>
    <row r="16232" spans="9:9" x14ac:dyDescent="0.2">
      <c r="I16232" s="26"/>
    </row>
    <row r="16233" spans="9:9" x14ac:dyDescent="0.2">
      <c r="I16233" s="26"/>
    </row>
    <row r="16234" spans="9:9" x14ac:dyDescent="0.2">
      <c r="I16234" s="26"/>
    </row>
    <row r="16235" spans="9:9" x14ac:dyDescent="0.2">
      <c r="I16235" s="26"/>
    </row>
    <row r="16236" spans="9:9" x14ac:dyDescent="0.2">
      <c r="I16236" s="26"/>
    </row>
    <row r="16237" spans="9:9" x14ac:dyDescent="0.2">
      <c r="I16237" s="26"/>
    </row>
    <row r="16238" spans="9:9" x14ac:dyDescent="0.2">
      <c r="I16238" s="26"/>
    </row>
    <row r="16239" spans="9:9" x14ac:dyDescent="0.2">
      <c r="I16239" s="26"/>
    </row>
    <row r="16240" spans="9:9" x14ac:dyDescent="0.2">
      <c r="I16240" s="26"/>
    </row>
    <row r="16241" spans="9:9" x14ac:dyDescent="0.2">
      <c r="I16241" s="26"/>
    </row>
    <row r="16242" spans="9:9" x14ac:dyDescent="0.2">
      <c r="I16242" s="26"/>
    </row>
    <row r="16243" spans="9:9" x14ac:dyDescent="0.2">
      <c r="I16243" s="26"/>
    </row>
    <row r="16244" spans="9:9" x14ac:dyDescent="0.2">
      <c r="I16244" s="26"/>
    </row>
    <row r="16245" spans="9:9" x14ac:dyDescent="0.2">
      <c r="I16245" s="26"/>
    </row>
    <row r="16246" spans="9:9" x14ac:dyDescent="0.2">
      <c r="I16246" s="26"/>
    </row>
    <row r="16247" spans="9:9" x14ac:dyDescent="0.2">
      <c r="I16247" s="26"/>
    </row>
    <row r="16248" spans="9:9" x14ac:dyDescent="0.2">
      <c r="I16248" s="26"/>
    </row>
    <row r="16249" spans="9:9" x14ac:dyDescent="0.2">
      <c r="I16249" s="26"/>
    </row>
    <row r="16250" spans="9:9" x14ac:dyDescent="0.2">
      <c r="I16250" s="26"/>
    </row>
    <row r="16251" spans="9:9" x14ac:dyDescent="0.2">
      <c r="I16251" s="26"/>
    </row>
    <row r="16252" spans="9:9" x14ac:dyDescent="0.2">
      <c r="I16252" s="26"/>
    </row>
    <row r="16253" spans="9:9" x14ac:dyDescent="0.2">
      <c r="I16253" s="26"/>
    </row>
    <row r="16254" spans="9:9" x14ac:dyDescent="0.2">
      <c r="I16254" s="26"/>
    </row>
    <row r="16255" spans="9:9" x14ac:dyDescent="0.2">
      <c r="I16255" s="26"/>
    </row>
    <row r="16256" spans="9:9" x14ac:dyDescent="0.2">
      <c r="I16256" s="26"/>
    </row>
    <row r="16257" spans="9:9" x14ac:dyDescent="0.2">
      <c r="I16257" s="26"/>
    </row>
    <row r="16258" spans="9:9" x14ac:dyDescent="0.2">
      <c r="I16258" s="26"/>
    </row>
    <row r="16259" spans="9:9" x14ac:dyDescent="0.2">
      <c r="I16259" s="26"/>
    </row>
    <row r="16260" spans="9:9" x14ac:dyDescent="0.2">
      <c r="I16260" s="26"/>
    </row>
    <row r="16261" spans="9:9" x14ac:dyDescent="0.2">
      <c r="I16261" s="26"/>
    </row>
    <row r="16262" spans="9:9" x14ac:dyDescent="0.2">
      <c r="I16262" s="26"/>
    </row>
    <row r="16263" spans="9:9" x14ac:dyDescent="0.2">
      <c r="I16263" s="26"/>
    </row>
    <row r="16264" spans="9:9" x14ac:dyDescent="0.2">
      <c r="I16264" s="26"/>
    </row>
    <row r="16265" spans="9:9" x14ac:dyDescent="0.2">
      <c r="I16265" s="26"/>
    </row>
    <row r="16266" spans="9:9" x14ac:dyDescent="0.2">
      <c r="I16266" s="26"/>
    </row>
    <row r="16267" spans="9:9" x14ac:dyDescent="0.2">
      <c r="I16267" s="26"/>
    </row>
    <row r="16268" spans="9:9" x14ac:dyDescent="0.2">
      <c r="I16268" s="26"/>
    </row>
    <row r="16269" spans="9:9" x14ac:dyDescent="0.2">
      <c r="I16269" s="26"/>
    </row>
    <row r="16270" spans="9:9" x14ac:dyDescent="0.2">
      <c r="I16270" s="26"/>
    </row>
    <row r="16271" spans="9:9" x14ac:dyDescent="0.2">
      <c r="I16271" s="26"/>
    </row>
    <row r="16272" spans="9:9" x14ac:dyDescent="0.2">
      <c r="I16272" s="26"/>
    </row>
    <row r="16273" spans="9:9" x14ac:dyDescent="0.2">
      <c r="I16273" s="26"/>
    </row>
    <row r="16274" spans="9:9" x14ac:dyDescent="0.2">
      <c r="I16274" s="26"/>
    </row>
    <row r="16275" spans="9:9" x14ac:dyDescent="0.2">
      <c r="I16275" s="26"/>
    </row>
    <row r="16276" spans="9:9" x14ac:dyDescent="0.2">
      <c r="I16276" s="26"/>
    </row>
    <row r="16277" spans="9:9" x14ac:dyDescent="0.2">
      <c r="I16277" s="26"/>
    </row>
    <row r="16278" spans="9:9" x14ac:dyDescent="0.2">
      <c r="I16278" s="26"/>
    </row>
    <row r="16279" spans="9:9" x14ac:dyDescent="0.2">
      <c r="I16279" s="26"/>
    </row>
    <row r="16280" spans="9:9" x14ac:dyDescent="0.2">
      <c r="I16280" s="26"/>
    </row>
    <row r="16281" spans="9:9" x14ac:dyDescent="0.2">
      <c r="I16281" s="26"/>
    </row>
    <row r="16282" spans="9:9" x14ac:dyDescent="0.2">
      <c r="I16282" s="26"/>
    </row>
    <row r="16283" spans="9:9" x14ac:dyDescent="0.2">
      <c r="I16283" s="26"/>
    </row>
    <row r="16284" spans="9:9" x14ac:dyDescent="0.2">
      <c r="I16284" s="26"/>
    </row>
    <row r="16285" spans="9:9" x14ac:dyDescent="0.2">
      <c r="I16285" s="26"/>
    </row>
    <row r="16286" spans="9:9" x14ac:dyDescent="0.2">
      <c r="I16286" s="26"/>
    </row>
    <row r="16287" spans="9:9" x14ac:dyDescent="0.2">
      <c r="I16287" s="26"/>
    </row>
    <row r="16288" spans="9:9" x14ac:dyDescent="0.2">
      <c r="I16288" s="26"/>
    </row>
    <row r="16289" spans="9:9" x14ac:dyDescent="0.2">
      <c r="I16289" s="26"/>
    </row>
    <row r="16290" spans="9:9" x14ac:dyDescent="0.2">
      <c r="I16290" s="26"/>
    </row>
    <row r="16291" spans="9:9" x14ac:dyDescent="0.2">
      <c r="I16291" s="26"/>
    </row>
    <row r="16292" spans="9:9" x14ac:dyDescent="0.2">
      <c r="I16292" s="26"/>
    </row>
    <row r="16293" spans="9:9" x14ac:dyDescent="0.2">
      <c r="I16293" s="26"/>
    </row>
    <row r="16294" spans="9:9" x14ac:dyDescent="0.2">
      <c r="I16294" s="26"/>
    </row>
    <row r="16295" spans="9:9" x14ac:dyDescent="0.2">
      <c r="I16295" s="26"/>
    </row>
    <row r="16296" spans="9:9" x14ac:dyDescent="0.2">
      <c r="I16296" s="26"/>
    </row>
    <row r="16297" spans="9:9" x14ac:dyDescent="0.2">
      <c r="I16297" s="26"/>
    </row>
    <row r="16298" spans="9:9" x14ac:dyDescent="0.2">
      <c r="I16298" s="26"/>
    </row>
    <row r="16299" spans="9:9" x14ac:dyDescent="0.2">
      <c r="I16299" s="26"/>
    </row>
    <row r="16300" spans="9:9" x14ac:dyDescent="0.2">
      <c r="I16300" s="26"/>
    </row>
    <row r="16301" spans="9:9" x14ac:dyDescent="0.2">
      <c r="I16301" s="26"/>
    </row>
    <row r="16302" spans="9:9" x14ac:dyDescent="0.2">
      <c r="I16302" s="26"/>
    </row>
    <row r="16303" spans="9:9" x14ac:dyDescent="0.2">
      <c r="I16303" s="26"/>
    </row>
    <row r="16304" spans="9:9" x14ac:dyDescent="0.2">
      <c r="I16304" s="26"/>
    </row>
    <row r="16305" spans="9:9" x14ac:dyDescent="0.2">
      <c r="I16305" s="26"/>
    </row>
    <row r="16306" spans="9:9" x14ac:dyDescent="0.2">
      <c r="I16306" s="26"/>
    </row>
    <row r="16307" spans="9:9" x14ac:dyDescent="0.2">
      <c r="I16307" s="26"/>
    </row>
    <row r="16308" spans="9:9" x14ac:dyDescent="0.2">
      <c r="I16308" s="26"/>
    </row>
    <row r="16309" spans="9:9" x14ac:dyDescent="0.2">
      <c r="I16309" s="26"/>
    </row>
    <row r="16310" spans="9:9" x14ac:dyDescent="0.2">
      <c r="I16310" s="26"/>
    </row>
    <row r="16311" spans="9:9" x14ac:dyDescent="0.2">
      <c r="I16311" s="26"/>
    </row>
    <row r="16312" spans="9:9" x14ac:dyDescent="0.2">
      <c r="I16312" s="26"/>
    </row>
    <row r="16313" spans="9:9" x14ac:dyDescent="0.2">
      <c r="I16313" s="26"/>
    </row>
    <row r="16314" spans="9:9" x14ac:dyDescent="0.2">
      <c r="I16314" s="26"/>
    </row>
    <row r="16315" spans="9:9" x14ac:dyDescent="0.2">
      <c r="I16315" s="26"/>
    </row>
    <row r="16316" spans="9:9" x14ac:dyDescent="0.2">
      <c r="I16316" s="26"/>
    </row>
    <row r="16317" spans="9:9" x14ac:dyDescent="0.2">
      <c r="I16317" s="26"/>
    </row>
    <row r="16318" spans="9:9" x14ac:dyDescent="0.2">
      <c r="I16318" s="26"/>
    </row>
    <row r="16319" spans="9:9" x14ac:dyDescent="0.2">
      <c r="I16319" s="26"/>
    </row>
    <row r="16320" spans="9:9" x14ac:dyDescent="0.2">
      <c r="I16320" s="26"/>
    </row>
    <row r="16321" spans="9:9" x14ac:dyDescent="0.2">
      <c r="I16321" s="26"/>
    </row>
    <row r="16322" spans="9:9" x14ac:dyDescent="0.2">
      <c r="I16322" s="26"/>
    </row>
    <row r="16323" spans="9:9" x14ac:dyDescent="0.2">
      <c r="I16323" s="26"/>
    </row>
    <row r="16324" spans="9:9" x14ac:dyDescent="0.2">
      <c r="I16324" s="26"/>
    </row>
    <row r="16325" spans="9:9" x14ac:dyDescent="0.2">
      <c r="I16325" s="26"/>
    </row>
    <row r="16326" spans="9:9" x14ac:dyDescent="0.2">
      <c r="I16326" s="26"/>
    </row>
    <row r="16327" spans="9:9" x14ac:dyDescent="0.2">
      <c r="I16327" s="26"/>
    </row>
    <row r="16328" spans="9:9" x14ac:dyDescent="0.2">
      <c r="I16328" s="26"/>
    </row>
    <row r="16329" spans="9:9" x14ac:dyDescent="0.2">
      <c r="I16329" s="26"/>
    </row>
    <row r="16330" spans="9:9" x14ac:dyDescent="0.2">
      <c r="I16330" s="26"/>
    </row>
    <row r="16331" spans="9:9" x14ac:dyDescent="0.2">
      <c r="I16331" s="26"/>
    </row>
    <row r="16332" spans="9:9" x14ac:dyDescent="0.2">
      <c r="I16332" s="26"/>
    </row>
    <row r="16333" spans="9:9" x14ac:dyDescent="0.2">
      <c r="I16333" s="26"/>
    </row>
    <row r="16334" spans="9:9" x14ac:dyDescent="0.2">
      <c r="I16334" s="26"/>
    </row>
    <row r="16335" spans="9:9" x14ac:dyDescent="0.2">
      <c r="I16335" s="26"/>
    </row>
    <row r="16336" spans="9:9" x14ac:dyDescent="0.2">
      <c r="I16336" s="26"/>
    </row>
    <row r="16337" spans="9:9" x14ac:dyDescent="0.2">
      <c r="I16337" s="26"/>
    </row>
    <row r="16338" spans="9:9" x14ac:dyDescent="0.2">
      <c r="I16338" s="26"/>
    </row>
    <row r="16339" spans="9:9" x14ac:dyDescent="0.2">
      <c r="I16339" s="26"/>
    </row>
    <row r="16340" spans="9:9" x14ac:dyDescent="0.2">
      <c r="I16340" s="26"/>
    </row>
    <row r="16341" spans="9:9" x14ac:dyDescent="0.2">
      <c r="I16341" s="26"/>
    </row>
    <row r="16342" spans="9:9" x14ac:dyDescent="0.2">
      <c r="I16342" s="26"/>
    </row>
    <row r="16343" spans="9:9" x14ac:dyDescent="0.2">
      <c r="I16343" s="26"/>
    </row>
    <row r="16344" spans="9:9" x14ac:dyDescent="0.2">
      <c r="I16344" s="26"/>
    </row>
    <row r="16345" spans="9:9" x14ac:dyDescent="0.2">
      <c r="I16345" s="26"/>
    </row>
    <row r="16346" spans="9:9" x14ac:dyDescent="0.2">
      <c r="I16346" s="26"/>
    </row>
    <row r="16347" spans="9:9" x14ac:dyDescent="0.2">
      <c r="I16347" s="26"/>
    </row>
    <row r="16348" spans="9:9" x14ac:dyDescent="0.2">
      <c r="I16348" s="26"/>
    </row>
    <row r="16349" spans="9:9" x14ac:dyDescent="0.2">
      <c r="I16349" s="26"/>
    </row>
    <row r="16350" spans="9:9" x14ac:dyDescent="0.2">
      <c r="I16350" s="26"/>
    </row>
    <row r="16351" spans="9:9" x14ac:dyDescent="0.2">
      <c r="I16351" s="26"/>
    </row>
    <row r="16352" spans="9:9" x14ac:dyDescent="0.2">
      <c r="I16352" s="26"/>
    </row>
    <row r="16353" spans="9:9" x14ac:dyDescent="0.2">
      <c r="I16353" s="26"/>
    </row>
    <row r="16354" spans="9:9" x14ac:dyDescent="0.2">
      <c r="I16354" s="26"/>
    </row>
    <row r="16355" spans="9:9" x14ac:dyDescent="0.2">
      <c r="I16355" s="26"/>
    </row>
    <row r="16356" spans="9:9" x14ac:dyDescent="0.2">
      <c r="I16356" s="26"/>
    </row>
    <row r="16357" spans="9:9" x14ac:dyDescent="0.2">
      <c r="I16357" s="26"/>
    </row>
    <row r="16358" spans="9:9" x14ac:dyDescent="0.2">
      <c r="I16358" s="26"/>
    </row>
    <row r="16359" spans="9:9" x14ac:dyDescent="0.2">
      <c r="I16359" s="26"/>
    </row>
    <row r="16360" spans="9:9" x14ac:dyDescent="0.2">
      <c r="I16360" s="26"/>
    </row>
    <row r="16361" spans="9:9" x14ac:dyDescent="0.2">
      <c r="I16361" s="26"/>
    </row>
    <row r="16362" spans="9:9" x14ac:dyDescent="0.2">
      <c r="I16362" s="26"/>
    </row>
    <row r="16363" spans="9:9" x14ac:dyDescent="0.2">
      <c r="I16363" s="26"/>
    </row>
    <row r="16364" spans="9:9" x14ac:dyDescent="0.2">
      <c r="I16364" s="26"/>
    </row>
    <row r="16365" spans="9:9" x14ac:dyDescent="0.2">
      <c r="I16365" s="26"/>
    </row>
    <row r="16366" spans="9:9" x14ac:dyDescent="0.2">
      <c r="I16366" s="26"/>
    </row>
    <row r="16367" spans="9:9" x14ac:dyDescent="0.2">
      <c r="I16367" s="26"/>
    </row>
    <row r="16368" spans="9:9" x14ac:dyDescent="0.2">
      <c r="I16368" s="26"/>
    </row>
    <row r="16369" spans="9:9" x14ac:dyDescent="0.2">
      <c r="I16369" s="26"/>
    </row>
    <row r="16370" spans="9:9" x14ac:dyDescent="0.2">
      <c r="I16370" s="26"/>
    </row>
    <row r="16371" spans="9:9" x14ac:dyDescent="0.2">
      <c r="I16371" s="26"/>
    </row>
    <row r="16372" spans="9:9" x14ac:dyDescent="0.2">
      <c r="I16372" s="26"/>
    </row>
    <row r="16373" spans="9:9" x14ac:dyDescent="0.2">
      <c r="I16373" s="26"/>
    </row>
    <row r="16374" spans="9:9" x14ac:dyDescent="0.2">
      <c r="I16374" s="26"/>
    </row>
    <row r="16375" spans="9:9" x14ac:dyDescent="0.2">
      <c r="I16375" s="26"/>
    </row>
    <row r="16376" spans="9:9" x14ac:dyDescent="0.2">
      <c r="I16376" s="26"/>
    </row>
    <row r="16377" spans="9:9" x14ac:dyDescent="0.2">
      <c r="I16377" s="26"/>
    </row>
    <row r="16378" spans="9:9" x14ac:dyDescent="0.2">
      <c r="I16378" s="26"/>
    </row>
    <row r="16379" spans="9:9" x14ac:dyDescent="0.2">
      <c r="I16379" s="26"/>
    </row>
    <row r="16380" spans="9:9" x14ac:dyDescent="0.2">
      <c r="I16380" s="26"/>
    </row>
    <row r="16381" spans="9:9" x14ac:dyDescent="0.2">
      <c r="I16381" s="26"/>
    </row>
    <row r="16382" spans="9:9" x14ac:dyDescent="0.2">
      <c r="I16382" s="26"/>
    </row>
    <row r="16383" spans="9:9" x14ac:dyDescent="0.2">
      <c r="I16383" s="26"/>
    </row>
    <row r="16384" spans="9:9" x14ac:dyDescent="0.2">
      <c r="I16384" s="26"/>
    </row>
    <row r="16385" spans="9:9" x14ac:dyDescent="0.2">
      <c r="I16385" s="26"/>
    </row>
    <row r="16386" spans="9:9" x14ac:dyDescent="0.2">
      <c r="I16386" s="26"/>
    </row>
    <row r="16387" spans="9:9" x14ac:dyDescent="0.2">
      <c r="I16387" s="26"/>
    </row>
    <row r="16388" spans="9:9" x14ac:dyDescent="0.2">
      <c r="I16388" s="26"/>
    </row>
    <row r="16389" spans="9:9" x14ac:dyDescent="0.2">
      <c r="I16389" s="26"/>
    </row>
    <row r="16390" spans="9:9" x14ac:dyDescent="0.2">
      <c r="I16390" s="26"/>
    </row>
    <row r="16391" spans="9:9" x14ac:dyDescent="0.2">
      <c r="I16391" s="26"/>
    </row>
    <row r="16392" spans="9:9" x14ac:dyDescent="0.2">
      <c r="I16392" s="26"/>
    </row>
    <row r="16393" spans="9:9" x14ac:dyDescent="0.2">
      <c r="I16393" s="26"/>
    </row>
    <row r="16394" spans="9:9" x14ac:dyDescent="0.2">
      <c r="I16394" s="26"/>
    </row>
    <row r="16395" spans="9:9" x14ac:dyDescent="0.2">
      <c r="I16395" s="26"/>
    </row>
    <row r="16396" spans="9:9" x14ac:dyDescent="0.2">
      <c r="I16396" s="26"/>
    </row>
    <row r="16397" spans="9:9" x14ac:dyDescent="0.2">
      <c r="I16397" s="26"/>
    </row>
    <row r="16398" spans="9:9" x14ac:dyDescent="0.2">
      <c r="I16398" s="26"/>
    </row>
    <row r="16399" spans="9:9" x14ac:dyDescent="0.2">
      <c r="I16399" s="26"/>
    </row>
    <row r="16400" spans="9:9" x14ac:dyDescent="0.2">
      <c r="I16400" s="26"/>
    </row>
    <row r="16401" spans="9:9" x14ac:dyDescent="0.2">
      <c r="I16401" s="26"/>
    </row>
    <row r="16402" spans="9:9" x14ac:dyDescent="0.2">
      <c r="I16402" s="26"/>
    </row>
    <row r="16403" spans="9:9" x14ac:dyDescent="0.2">
      <c r="I16403" s="26"/>
    </row>
    <row r="16404" spans="9:9" x14ac:dyDescent="0.2">
      <c r="I16404" s="26"/>
    </row>
    <row r="16405" spans="9:9" x14ac:dyDescent="0.2">
      <c r="I16405" s="26"/>
    </row>
    <row r="16406" spans="9:9" x14ac:dyDescent="0.2">
      <c r="I16406" s="26"/>
    </row>
    <row r="16407" spans="9:9" x14ac:dyDescent="0.2">
      <c r="I16407" s="26"/>
    </row>
    <row r="16408" spans="9:9" x14ac:dyDescent="0.2">
      <c r="I16408" s="26"/>
    </row>
    <row r="16409" spans="9:9" x14ac:dyDescent="0.2">
      <c r="I16409" s="26"/>
    </row>
    <row r="16410" spans="9:9" x14ac:dyDescent="0.2">
      <c r="I16410" s="26"/>
    </row>
    <row r="16411" spans="9:9" x14ac:dyDescent="0.2">
      <c r="I16411" s="26"/>
    </row>
    <row r="16412" spans="9:9" x14ac:dyDescent="0.2">
      <c r="I16412" s="26"/>
    </row>
    <row r="16413" spans="9:9" x14ac:dyDescent="0.2">
      <c r="I16413" s="26"/>
    </row>
    <row r="16414" spans="9:9" x14ac:dyDescent="0.2">
      <c r="I16414" s="26"/>
    </row>
    <row r="16415" spans="9:9" x14ac:dyDescent="0.2">
      <c r="I16415" s="26"/>
    </row>
    <row r="16416" spans="9:9" x14ac:dyDescent="0.2">
      <c r="I16416" s="26"/>
    </row>
    <row r="16417" spans="9:9" x14ac:dyDescent="0.2">
      <c r="I16417" s="26"/>
    </row>
    <row r="16418" spans="9:9" x14ac:dyDescent="0.2">
      <c r="I16418" s="26"/>
    </row>
    <row r="16419" spans="9:9" x14ac:dyDescent="0.2">
      <c r="I16419" s="26"/>
    </row>
    <row r="16420" spans="9:9" x14ac:dyDescent="0.2">
      <c r="I16420" s="26"/>
    </row>
    <row r="16421" spans="9:9" x14ac:dyDescent="0.2">
      <c r="I16421" s="26"/>
    </row>
    <row r="16422" spans="9:9" x14ac:dyDescent="0.2">
      <c r="I16422" s="26"/>
    </row>
    <row r="16423" spans="9:9" x14ac:dyDescent="0.2">
      <c r="I16423" s="26"/>
    </row>
    <row r="16424" spans="9:9" x14ac:dyDescent="0.2">
      <c r="I16424" s="26"/>
    </row>
    <row r="16425" spans="9:9" x14ac:dyDescent="0.2">
      <c r="I16425" s="26"/>
    </row>
    <row r="16426" spans="9:9" x14ac:dyDescent="0.2">
      <c r="I16426" s="26"/>
    </row>
    <row r="16427" spans="9:9" x14ac:dyDescent="0.2">
      <c r="I16427" s="26"/>
    </row>
    <row r="16428" spans="9:9" x14ac:dyDescent="0.2">
      <c r="I16428" s="26"/>
    </row>
    <row r="16429" spans="9:9" x14ac:dyDescent="0.2">
      <c r="I16429" s="26"/>
    </row>
    <row r="16430" spans="9:9" x14ac:dyDescent="0.2">
      <c r="I16430" s="26"/>
    </row>
    <row r="16431" spans="9:9" x14ac:dyDescent="0.2">
      <c r="I16431" s="26"/>
    </row>
    <row r="16432" spans="9:9" x14ac:dyDescent="0.2">
      <c r="I16432" s="26"/>
    </row>
    <row r="16433" spans="9:9" x14ac:dyDescent="0.2">
      <c r="I16433" s="26"/>
    </row>
    <row r="16434" spans="9:9" x14ac:dyDescent="0.2">
      <c r="I16434" s="26"/>
    </row>
    <row r="16435" spans="9:9" x14ac:dyDescent="0.2">
      <c r="I16435" s="26"/>
    </row>
    <row r="16436" spans="9:9" x14ac:dyDescent="0.2">
      <c r="I16436" s="26"/>
    </row>
    <row r="16437" spans="9:9" x14ac:dyDescent="0.2">
      <c r="I16437" s="26"/>
    </row>
    <row r="16438" spans="9:9" x14ac:dyDescent="0.2">
      <c r="I16438" s="26"/>
    </row>
    <row r="16439" spans="9:9" x14ac:dyDescent="0.2">
      <c r="I16439" s="26"/>
    </row>
    <row r="16440" spans="9:9" x14ac:dyDescent="0.2">
      <c r="I16440" s="26"/>
    </row>
    <row r="16441" spans="9:9" x14ac:dyDescent="0.2">
      <c r="I16441" s="26"/>
    </row>
    <row r="16442" spans="9:9" x14ac:dyDescent="0.2">
      <c r="I16442" s="26"/>
    </row>
    <row r="16443" spans="9:9" x14ac:dyDescent="0.2">
      <c r="I16443" s="26"/>
    </row>
    <row r="16444" spans="9:9" x14ac:dyDescent="0.2">
      <c r="I16444" s="26"/>
    </row>
    <row r="16445" spans="9:9" x14ac:dyDescent="0.2">
      <c r="I16445" s="26"/>
    </row>
    <row r="16446" spans="9:9" x14ac:dyDescent="0.2">
      <c r="I16446" s="26"/>
    </row>
    <row r="16447" spans="9:9" x14ac:dyDescent="0.2">
      <c r="I16447" s="26"/>
    </row>
    <row r="16448" spans="9:9" x14ac:dyDescent="0.2">
      <c r="I16448" s="26"/>
    </row>
    <row r="16449" spans="9:9" x14ac:dyDescent="0.2">
      <c r="I16449" s="26"/>
    </row>
    <row r="16450" spans="9:9" x14ac:dyDescent="0.2">
      <c r="I16450" s="26"/>
    </row>
    <row r="16451" spans="9:9" x14ac:dyDescent="0.2">
      <c r="I16451" s="26"/>
    </row>
    <row r="16452" spans="9:9" x14ac:dyDescent="0.2">
      <c r="I16452" s="26"/>
    </row>
    <row r="16453" spans="9:9" x14ac:dyDescent="0.2">
      <c r="I16453" s="26"/>
    </row>
    <row r="16454" spans="9:9" x14ac:dyDescent="0.2">
      <c r="I16454" s="26"/>
    </row>
    <row r="16455" spans="9:9" x14ac:dyDescent="0.2">
      <c r="I16455" s="26"/>
    </row>
    <row r="16456" spans="9:9" x14ac:dyDescent="0.2">
      <c r="I16456" s="26"/>
    </row>
    <row r="16457" spans="9:9" x14ac:dyDescent="0.2">
      <c r="I16457" s="26"/>
    </row>
    <row r="16458" spans="9:9" x14ac:dyDescent="0.2">
      <c r="I16458" s="26"/>
    </row>
    <row r="16459" spans="9:9" x14ac:dyDescent="0.2">
      <c r="I16459" s="26"/>
    </row>
    <row r="16460" spans="9:9" x14ac:dyDescent="0.2">
      <c r="I16460" s="26"/>
    </row>
    <row r="16461" spans="9:9" x14ac:dyDescent="0.2">
      <c r="I16461" s="26"/>
    </row>
    <row r="16462" spans="9:9" x14ac:dyDescent="0.2">
      <c r="I16462" s="26"/>
    </row>
    <row r="16463" spans="9:9" x14ac:dyDescent="0.2">
      <c r="I16463" s="26"/>
    </row>
    <row r="16464" spans="9:9" x14ac:dyDescent="0.2">
      <c r="I16464" s="26"/>
    </row>
    <row r="16465" spans="9:9" x14ac:dyDescent="0.2">
      <c r="I16465" s="26"/>
    </row>
    <row r="16466" spans="9:9" x14ac:dyDescent="0.2">
      <c r="I16466" s="26"/>
    </row>
    <row r="16467" spans="9:9" x14ac:dyDescent="0.2">
      <c r="I16467" s="26"/>
    </row>
    <row r="16468" spans="9:9" x14ac:dyDescent="0.2">
      <c r="I16468" s="26"/>
    </row>
    <row r="16469" spans="9:9" x14ac:dyDescent="0.2">
      <c r="I16469" s="26"/>
    </row>
    <row r="16470" spans="9:9" x14ac:dyDescent="0.2">
      <c r="I16470" s="26"/>
    </row>
    <row r="16471" spans="9:9" x14ac:dyDescent="0.2">
      <c r="I16471" s="26"/>
    </row>
    <row r="16472" spans="9:9" x14ac:dyDescent="0.2">
      <c r="I16472" s="26"/>
    </row>
    <row r="16473" spans="9:9" x14ac:dyDescent="0.2">
      <c r="I16473" s="26"/>
    </row>
    <row r="16474" spans="9:9" x14ac:dyDescent="0.2">
      <c r="I16474" s="26"/>
    </row>
    <row r="16475" spans="9:9" x14ac:dyDescent="0.2">
      <c r="I16475" s="26"/>
    </row>
    <row r="16476" spans="9:9" x14ac:dyDescent="0.2">
      <c r="I16476" s="26"/>
    </row>
    <row r="16477" spans="9:9" x14ac:dyDescent="0.2">
      <c r="I16477" s="26"/>
    </row>
    <row r="16478" spans="9:9" x14ac:dyDescent="0.2">
      <c r="I16478" s="26"/>
    </row>
    <row r="16479" spans="9:9" x14ac:dyDescent="0.2">
      <c r="I16479" s="26"/>
    </row>
    <row r="16480" spans="9:9" x14ac:dyDescent="0.2">
      <c r="I16480" s="26"/>
    </row>
    <row r="16481" spans="9:9" x14ac:dyDescent="0.2">
      <c r="I16481" s="26"/>
    </row>
    <row r="16482" spans="9:9" x14ac:dyDescent="0.2">
      <c r="I16482" s="26"/>
    </row>
    <row r="16483" spans="9:9" x14ac:dyDescent="0.2">
      <c r="I16483" s="26"/>
    </row>
    <row r="16484" spans="9:9" x14ac:dyDescent="0.2">
      <c r="I16484" s="26"/>
    </row>
    <row r="16485" spans="9:9" x14ac:dyDescent="0.2">
      <c r="I16485" s="26"/>
    </row>
    <row r="16486" spans="9:9" x14ac:dyDescent="0.2">
      <c r="I16486" s="26"/>
    </row>
    <row r="16487" spans="9:9" x14ac:dyDescent="0.2">
      <c r="I16487" s="26"/>
    </row>
    <row r="16488" spans="9:9" x14ac:dyDescent="0.2">
      <c r="I16488" s="26"/>
    </row>
    <row r="16489" spans="9:9" x14ac:dyDescent="0.2">
      <c r="I16489" s="26"/>
    </row>
    <row r="16490" spans="9:9" x14ac:dyDescent="0.2">
      <c r="I16490" s="26"/>
    </row>
    <row r="16491" spans="9:9" x14ac:dyDescent="0.2">
      <c r="I16491" s="26"/>
    </row>
    <row r="16492" spans="9:9" x14ac:dyDescent="0.2">
      <c r="I16492" s="26"/>
    </row>
    <row r="16493" spans="9:9" x14ac:dyDescent="0.2">
      <c r="I16493" s="26"/>
    </row>
    <row r="16494" spans="9:9" x14ac:dyDescent="0.2">
      <c r="I16494" s="26"/>
    </row>
    <row r="16495" spans="9:9" x14ac:dyDescent="0.2">
      <c r="I16495" s="26"/>
    </row>
    <row r="16496" spans="9:9" x14ac:dyDescent="0.2">
      <c r="I16496" s="26"/>
    </row>
    <row r="16497" spans="9:9" x14ac:dyDescent="0.2">
      <c r="I16497" s="26"/>
    </row>
    <row r="16498" spans="9:9" x14ac:dyDescent="0.2">
      <c r="I16498" s="26"/>
    </row>
    <row r="16499" spans="9:9" x14ac:dyDescent="0.2">
      <c r="I16499" s="26"/>
    </row>
    <row r="16500" spans="9:9" x14ac:dyDescent="0.2">
      <c r="I16500" s="26"/>
    </row>
    <row r="16501" spans="9:9" x14ac:dyDescent="0.2">
      <c r="I16501" s="26"/>
    </row>
    <row r="16502" spans="9:9" x14ac:dyDescent="0.2">
      <c r="I16502" s="26"/>
    </row>
    <row r="16503" spans="9:9" x14ac:dyDescent="0.2">
      <c r="I16503" s="26"/>
    </row>
    <row r="16504" spans="9:9" x14ac:dyDescent="0.2">
      <c r="I16504" s="26"/>
    </row>
    <row r="16505" spans="9:9" x14ac:dyDescent="0.2">
      <c r="I16505" s="26"/>
    </row>
    <row r="16506" spans="9:9" x14ac:dyDescent="0.2">
      <c r="I16506" s="26"/>
    </row>
    <row r="16507" spans="9:9" x14ac:dyDescent="0.2">
      <c r="I16507" s="26"/>
    </row>
    <row r="16508" spans="9:9" x14ac:dyDescent="0.2">
      <c r="I16508" s="26"/>
    </row>
    <row r="16509" spans="9:9" x14ac:dyDescent="0.2">
      <c r="I16509" s="26"/>
    </row>
    <row r="16510" spans="9:9" x14ac:dyDescent="0.2">
      <c r="I16510" s="26"/>
    </row>
    <row r="16511" spans="9:9" x14ac:dyDescent="0.2">
      <c r="I16511" s="26"/>
    </row>
    <row r="16512" spans="9:9" x14ac:dyDescent="0.2">
      <c r="I16512" s="26"/>
    </row>
    <row r="16513" spans="9:9" x14ac:dyDescent="0.2">
      <c r="I16513" s="26"/>
    </row>
    <row r="16514" spans="9:9" x14ac:dyDescent="0.2">
      <c r="I16514" s="26"/>
    </row>
    <row r="16515" spans="9:9" x14ac:dyDescent="0.2">
      <c r="I16515" s="26"/>
    </row>
    <row r="16516" spans="9:9" x14ac:dyDescent="0.2">
      <c r="I16516" s="26"/>
    </row>
    <row r="16517" spans="9:9" x14ac:dyDescent="0.2">
      <c r="I16517" s="26"/>
    </row>
    <row r="16518" spans="9:9" x14ac:dyDescent="0.2">
      <c r="I16518" s="26"/>
    </row>
    <row r="16519" spans="9:9" x14ac:dyDescent="0.2">
      <c r="I16519" s="26"/>
    </row>
    <row r="16520" spans="9:9" x14ac:dyDescent="0.2">
      <c r="I16520" s="26"/>
    </row>
    <row r="16521" spans="9:9" x14ac:dyDescent="0.2">
      <c r="I16521" s="26"/>
    </row>
    <row r="16522" spans="9:9" x14ac:dyDescent="0.2">
      <c r="I16522" s="26"/>
    </row>
    <row r="16523" spans="9:9" x14ac:dyDescent="0.2">
      <c r="I16523" s="26"/>
    </row>
    <row r="16524" spans="9:9" x14ac:dyDescent="0.2">
      <c r="I16524" s="26"/>
    </row>
    <row r="16525" spans="9:9" x14ac:dyDescent="0.2">
      <c r="I16525" s="26"/>
    </row>
    <row r="16526" spans="9:9" x14ac:dyDescent="0.2">
      <c r="I16526" s="26"/>
    </row>
    <row r="16527" spans="9:9" x14ac:dyDescent="0.2">
      <c r="I16527" s="26"/>
    </row>
    <row r="16528" spans="9:9" x14ac:dyDescent="0.2">
      <c r="I16528" s="26"/>
    </row>
    <row r="16529" spans="9:9" x14ac:dyDescent="0.2">
      <c r="I16529" s="26"/>
    </row>
    <row r="16530" spans="9:9" x14ac:dyDescent="0.2">
      <c r="I16530" s="26"/>
    </row>
    <row r="16531" spans="9:9" x14ac:dyDescent="0.2">
      <c r="I16531" s="26"/>
    </row>
    <row r="16532" spans="9:9" x14ac:dyDescent="0.2">
      <c r="I16532" s="26"/>
    </row>
    <row r="16533" spans="9:9" x14ac:dyDescent="0.2">
      <c r="I16533" s="26"/>
    </row>
    <row r="16534" spans="9:9" x14ac:dyDescent="0.2">
      <c r="I16534" s="26"/>
    </row>
    <row r="16535" spans="9:9" x14ac:dyDescent="0.2">
      <c r="I16535" s="26"/>
    </row>
    <row r="16536" spans="9:9" x14ac:dyDescent="0.2">
      <c r="I16536" s="26"/>
    </row>
    <row r="16537" spans="9:9" x14ac:dyDescent="0.2">
      <c r="I16537" s="26"/>
    </row>
    <row r="16538" spans="9:9" x14ac:dyDescent="0.2">
      <c r="I16538" s="26"/>
    </row>
    <row r="16539" spans="9:9" x14ac:dyDescent="0.2">
      <c r="I16539" s="26"/>
    </row>
    <row r="16540" spans="9:9" x14ac:dyDescent="0.2">
      <c r="I16540" s="26"/>
    </row>
    <row r="16541" spans="9:9" x14ac:dyDescent="0.2">
      <c r="I16541" s="26"/>
    </row>
    <row r="16542" spans="9:9" x14ac:dyDescent="0.2">
      <c r="I16542" s="26"/>
    </row>
    <row r="16543" spans="9:9" x14ac:dyDescent="0.2">
      <c r="I16543" s="26"/>
    </row>
    <row r="16544" spans="9:9" x14ac:dyDescent="0.2">
      <c r="I16544" s="26"/>
    </row>
    <row r="16545" spans="9:9" x14ac:dyDescent="0.2">
      <c r="I16545" s="26"/>
    </row>
    <row r="16546" spans="9:9" x14ac:dyDescent="0.2">
      <c r="I16546" s="26"/>
    </row>
    <row r="16547" spans="9:9" x14ac:dyDescent="0.2">
      <c r="I16547" s="26"/>
    </row>
    <row r="16548" spans="9:9" x14ac:dyDescent="0.2">
      <c r="I16548" s="26"/>
    </row>
    <row r="16549" spans="9:9" x14ac:dyDescent="0.2">
      <c r="I16549" s="26"/>
    </row>
    <row r="16550" spans="9:9" x14ac:dyDescent="0.2">
      <c r="I16550" s="26"/>
    </row>
    <row r="16551" spans="9:9" x14ac:dyDescent="0.2">
      <c r="I16551" s="26"/>
    </row>
    <row r="16552" spans="9:9" x14ac:dyDescent="0.2">
      <c r="I16552" s="26"/>
    </row>
    <row r="16553" spans="9:9" x14ac:dyDescent="0.2">
      <c r="I16553" s="26"/>
    </row>
    <row r="16554" spans="9:9" x14ac:dyDescent="0.2">
      <c r="I16554" s="26"/>
    </row>
    <row r="16555" spans="9:9" x14ac:dyDescent="0.2">
      <c r="I16555" s="26"/>
    </row>
    <row r="16556" spans="9:9" x14ac:dyDescent="0.2">
      <c r="I16556" s="26"/>
    </row>
    <row r="16557" spans="9:9" x14ac:dyDescent="0.2">
      <c r="I16557" s="26"/>
    </row>
    <row r="16558" spans="9:9" x14ac:dyDescent="0.2">
      <c r="I16558" s="26"/>
    </row>
    <row r="16559" spans="9:9" x14ac:dyDescent="0.2">
      <c r="I16559" s="26"/>
    </row>
    <row r="16560" spans="9:9" x14ac:dyDescent="0.2">
      <c r="I16560" s="26"/>
    </row>
    <row r="16561" spans="9:9" x14ac:dyDescent="0.2">
      <c r="I16561" s="26"/>
    </row>
    <row r="16562" spans="9:9" x14ac:dyDescent="0.2">
      <c r="I16562" s="26"/>
    </row>
    <row r="16563" spans="9:9" x14ac:dyDescent="0.2">
      <c r="I16563" s="26"/>
    </row>
    <row r="16564" spans="9:9" x14ac:dyDescent="0.2">
      <c r="I16564" s="26"/>
    </row>
    <row r="16565" spans="9:9" x14ac:dyDescent="0.2">
      <c r="I16565" s="26"/>
    </row>
    <row r="16566" spans="9:9" x14ac:dyDescent="0.2">
      <c r="I16566" s="26"/>
    </row>
    <row r="16567" spans="9:9" x14ac:dyDescent="0.2">
      <c r="I16567" s="26"/>
    </row>
    <row r="16568" spans="9:9" x14ac:dyDescent="0.2">
      <c r="I16568" s="26"/>
    </row>
    <row r="16569" spans="9:9" x14ac:dyDescent="0.2">
      <c r="I16569" s="26"/>
    </row>
    <row r="16570" spans="9:9" x14ac:dyDescent="0.2">
      <c r="I16570" s="26"/>
    </row>
    <row r="16571" spans="9:9" x14ac:dyDescent="0.2">
      <c r="I16571" s="26"/>
    </row>
    <row r="16572" spans="9:9" x14ac:dyDescent="0.2">
      <c r="I16572" s="26"/>
    </row>
    <row r="16573" spans="9:9" x14ac:dyDescent="0.2">
      <c r="I16573" s="26"/>
    </row>
    <row r="16574" spans="9:9" x14ac:dyDescent="0.2">
      <c r="I16574" s="26"/>
    </row>
    <row r="16575" spans="9:9" x14ac:dyDescent="0.2">
      <c r="I16575" s="26"/>
    </row>
    <row r="16576" spans="9:9" x14ac:dyDescent="0.2">
      <c r="I16576" s="26"/>
    </row>
    <row r="16577" spans="9:9" x14ac:dyDescent="0.2">
      <c r="I16577" s="26"/>
    </row>
    <row r="16578" spans="9:9" x14ac:dyDescent="0.2">
      <c r="I16578" s="26"/>
    </row>
    <row r="16579" spans="9:9" x14ac:dyDescent="0.2">
      <c r="I16579" s="26"/>
    </row>
    <row r="16580" spans="9:9" x14ac:dyDescent="0.2">
      <c r="I16580" s="26"/>
    </row>
    <row r="16581" spans="9:9" x14ac:dyDescent="0.2">
      <c r="I16581" s="26"/>
    </row>
    <row r="16582" spans="9:9" x14ac:dyDescent="0.2">
      <c r="I16582" s="26"/>
    </row>
    <row r="16583" spans="9:9" x14ac:dyDescent="0.2">
      <c r="I16583" s="26"/>
    </row>
    <row r="16584" spans="9:9" x14ac:dyDescent="0.2">
      <c r="I16584" s="26"/>
    </row>
    <row r="16585" spans="9:9" x14ac:dyDescent="0.2">
      <c r="I16585" s="26"/>
    </row>
    <row r="16586" spans="9:9" x14ac:dyDescent="0.2">
      <c r="I16586" s="26"/>
    </row>
    <row r="16587" spans="9:9" x14ac:dyDescent="0.2">
      <c r="I16587" s="26"/>
    </row>
    <row r="16588" spans="9:9" x14ac:dyDescent="0.2">
      <c r="I16588" s="26"/>
    </row>
    <row r="16589" spans="9:9" x14ac:dyDescent="0.2">
      <c r="I16589" s="26"/>
    </row>
    <row r="16590" spans="9:9" x14ac:dyDescent="0.2">
      <c r="I16590" s="26"/>
    </row>
    <row r="16591" spans="9:9" x14ac:dyDescent="0.2">
      <c r="I16591" s="26"/>
    </row>
    <row r="16592" spans="9:9" x14ac:dyDescent="0.2">
      <c r="I16592" s="26"/>
    </row>
    <row r="16593" spans="9:9" x14ac:dyDescent="0.2">
      <c r="I16593" s="26"/>
    </row>
    <row r="16594" spans="9:9" x14ac:dyDescent="0.2">
      <c r="I16594" s="26"/>
    </row>
    <row r="16595" spans="9:9" x14ac:dyDescent="0.2">
      <c r="I16595" s="26"/>
    </row>
    <row r="16596" spans="9:9" x14ac:dyDescent="0.2">
      <c r="I16596" s="26"/>
    </row>
    <row r="16597" spans="9:9" x14ac:dyDescent="0.2">
      <c r="I16597" s="26"/>
    </row>
    <row r="16598" spans="9:9" x14ac:dyDescent="0.2">
      <c r="I16598" s="26"/>
    </row>
    <row r="16599" spans="9:9" x14ac:dyDescent="0.2">
      <c r="I16599" s="26"/>
    </row>
    <row r="16600" spans="9:9" x14ac:dyDescent="0.2">
      <c r="I16600" s="26"/>
    </row>
    <row r="16601" spans="9:9" x14ac:dyDescent="0.2">
      <c r="I16601" s="26"/>
    </row>
    <row r="16602" spans="9:9" x14ac:dyDescent="0.2">
      <c r="I16602" s="26"/>
    </row>
    <row r="16603" spans="9:9" x14ac:dyDescent="0.2">
      <c r="I16603" s="26"/>
    </row>
    <row r="16604" spans="9:9" x14ac:dyDescent="0.2">
      <c r="I16604" s="26"/>
    </row>
    <row r="16605" spans="9:9" x14ac:dyDescent="0.2">
      <c r="I16605" s="26"/>
    </row>
    <row r="16606" spans="9:9" x14ac:dyDescent="0.2">
      <c r="I16606" s="26"/>
    </row>
    <row r="16607" spans="9:9" x14ac:dyDescent="0.2">
      <c r="I16607" s="26"/>
    </row>
    <row r="16608" spans="9:9" x14ac:dyDescent="0.2">
      <c r="I16608" s="26"/>
    </row>
    <row r="16609" spans="9:9" x14ac:dyDescent="0.2">
      <c r="I16609" s="26"/>
    </row>
    <row r="16610" spans="9:9" x14ac:dyDescent="0.2">
      <c r="I16610" s="26"/>
    </row>
    <row r="16611" spans="9:9" x14ac:dyDescent="0.2">
      <c r="I16611" s="26"/>
    </row>
    <row r="16612" spans="9:9" x14ac:dyDescent="0.2">
      <c r="I16612" s="26"/>
    </row>
    <row r="16613" spans="9:9" x14ac:dyDescent="0.2">
      <c r="I16613" s="26"/>
    </row>
    <row r="16614" spans="9:9" x14ac:dyDescent="0.2">
      <c r="I16614" s="26"/>
    </row>
    <row r="16615" spans="9:9" x14ac:dyDescent="0.2">
      <c r="I16615" s="26"/>
    </row>
    <row r="16616" spans="9:9" x14ac:dyDescent="0.2">
      <c r="I16616" s="26"/>
    </row>
    <row r="16617" spans="9:9" x14ac:dyDescent="0.2">
      <c r="I16617" s="26"/>
    </row>
    <row r="16618" spans="9:9" x14ac:dyDescent="0.2">
      <c r="I16618" s="26"/>
    </row>
    <row r="16619" spans="9:9" x14ac:dyDescent="0.2">
      <c r="I16619" s="26"/>
    </row>
    <row r="16620" spans="9:9" x14ac:dyDescent="0.2">
      <c r="I16620" s="26"/>
    </row>
    <row r="16621" spans="9:9" x14ac:dyDescent="0.2">
      <c r="I16621" s="26"/>
    </row>
    <row r="16622" spans="9:9" x14ac:dyDescent="0.2">
      <c r="I16622" s="26"/>
    </row>
    <row r="16623" spans="9:9" x14ac:dyDescent="0.2">
      <c r="I16623" s="26"/>
    </row>
    <row r="16624" spans="9:9" x14ac:dyDescent="0.2">
      <c r="I16624" s="26"/>
    </row>
    <row r="16625" spans="9:9" x14ac:dyDescent="0.2">
      <c r="I16625" s="26"/>
    </row>
    <row r="16626" spans="9:9" x14ac:dyDescent="0.2">
      <c r="I16626" s="26"/>
    </row>
    <row r="16627" spans="9:9" x14ac:dyDescent="0.2">
      <c r="I16627" s="26"/>
    </row>
    <row r="16628" spans="9:9" x14ac:dyDescent="0.2">
      <c r="I16628" s="26"/>
    </row>
    <row r="16629" spans="9:9" x14ac:dyDescent="0.2">
      <c r="I16629" s="26"/>
    </row>
    <row r="16630" spans="9:9" x14ac:dyDescent="0.2">
      <c r="I16630" s="26"/>
    </row>
    <row r="16631" spans="9:9" x14ac:dyDescent="0.2">
      <c r="I16631" s="26"/>
    </row>
    <row r="16632" spans="9:9" x14ac:dyDescent="0.2">
      <c r="I16632" s="26"/>
    </row>
    <row r="16633" spans="9:9" x14ac:dyDescent="0.2">
      <c r="I16633" s="26"/>
    </row>
    <row r="16634" spans="9:9" x14ac:dyDescent="0.2">
      <c r="I16634" s="26"/>
    </row>
    <row r="16635" spans="9:9" x14ac:dyDescent="0.2">
      <c r="I16635" s="26"/>
    </row>
    <row r="16636" spans="9:9" x14ac:dyDescent="0.2">
      <c r="I16636" s="26"/>
    </row>
    <row r="16637" spans="9:9" x14ac:dyDescent="0.2">
      <c r="I16637" s="26"/>
    </row>
    <row r="16638" spans="9:9" x14ac:dyDescent="0.2">
      <c r="I16638" s="26"/>
    </row>
    <row r="16639" spans="9:9" x14ac:dyDescent="0.2">
      <c r="I16639" s="26"/>
    </row>
    <row r="16640" spans="9:9" x14ac:dyDescent="0.2">
      <c r="I16640" s="26"/>
    </row>
    <row r="16641" spans="9:9" x14ac:dyDescent="0.2">
      <c r="I16641" s="26"/>
    </row>
    <row r="16642" spans="9:9" x14ac:dyDescent="0.2">
      <c r="I16642" s="26"/>
    </row>
    <row r="16643" spans="9:9" x14ac:dyDescent="0.2">
      <c r="I16643" s="26"/>
    </row>
    <row r="16644" spans="9:9" x14ac:dyDescent="0.2">
      <c r="I16644" s="26"/>
    </row>
    <row r="16645" spans="9:9" x14ac:dyDescent="0.2">
      <c r="I16645" s="26"/>
    </row>
    <row r="16646" spans="9:9" x14ac:dyDescent="0.2">
      <c r="I16646" s="26"/>
    </row>
    <row r="16647" spans="9:9" x14ac:dyDescent="0.2">
      <c r="I16647" s="26"/>
    </row>
    <row r="16648" spans="9:9" x14ac:dyDescent="0.2">
      <c r="I16648" s="26"/>
    </row>
    <row r="16649" spans="9:9" x14ac:dyDescent="0.2">
      <c r="I16649" s="26"/>
    </row>
    <row r="16650" spans="9:9" x14ac:dyDescent="0.2">
      <c r="I16650" s="26"/>
    </row>
    <row r="16651" spans="9:9" x14ac:dyDescent="0.2">
      <c r="I16651" s="26"/>
    </row>
    <row r="16652" spans="9:9" x14ac:dyDescent="0.2">
      <c r="I16652" s="26"/>
    </row>
    <row r="16653" spans="9:9" x14ac:dyDescent="0.2">
      <c r="I16653" s="26"/>
    </row>
    <row r="16654" spans="9:9" x14ac:dyDescent="0.2">
      <c r="I16654" s="26"/>
    </row>
    <row r="16655" spans="9:9" x14ac:dyDescent="0.2">
      <c r="I16655" s="26"/>
    </row>
    <row r="16656" spans="9:9" x14ac:dyDescent="0.2">
      <c r="I16656" s="26"/>
    </row>
    <row r="16657" spans="9:9" x14ac:dyDescent="0.2">
      <c r="I16657" s="26"/>
    </row>
    <row r="16658" spans="9:9" x14ac:dyDescent="0.2">
      <c r="I16658" s="26"/>
    </row>
    <row r="16659" spans="9:9" x14ac:dyDescent="0.2">
      <c r="I16659" s="26"/>
    </row>
    <row r="16660" spans="9:9" x14ac:dyDescent="0.2">
      <c r="I16660" s="26"/>
    </row>
    <row r="16661" spans="9:9" x14ac:dyDescent="0.2">
      <c r="I16661" s="26"/>
    </row>
    <row r="16662" spans="9:9" x14ac:dyDescent="0.2">
      <c r="I16662" s="26"/>
    </row>
    <row r="16663" spans="9:9" x14ac:dyDescent="0.2">
      <c r="I16663" s="26"/>
    </row>
    <row r="16664" spans="9:9" x14ac:dyDescent="0.2">
      <c r="I16664" s="26"/>
    </row>
    <row r="16665" spans="9:9" x14ac:dyDescent="0.2">
      <c r="I16665" s="26"/>
    </row>
    <row r="16666" spans="9:9" x14ac:dyDescent="0.2">
      <c r="I16666" s="26"/>
    </row>
    <row r="16667" spans="9:9" x14ac:dyDescent="0.2">
      <c r="I16667" s="26"/>
    </row>
    <row r="16668" spans="9:9" x14ac:dyDescent="0.2">
      <c r="I16668" s="26"/>
    </row>
    <row r="16669" spans="9:9" x14ac:dyDescent="0.2">
      <c r="I16669" s="26"/>
    </row>
    <row r="16670" spans="9:9" x14ac:dyDescent="0.2">
      <c r="I16670" s="26"/>
    </row>
    <row r="16671" spans="9:9" x14ac:dyDescent="0.2">
      <c r="I16671" s="26"/>
    </row>
    <row r="16672" spans="9:9" x14ac:dyDescent="0.2">
      <c r="I16672" s="26"/>
    </row>
    <row r="16673" spans="9:9" x14ac:dyDescent="0.2">
      <c r="I16673" s="26"/>
    </row>
    <row r="16674" spans="9:9" x14ac:dyDescent="0.2">
      <c r="I16674" s="26"/>
    </row>
    <row r="16675" spans="9:9" x14ac:dyDescent="0.2">
      <c r="I16675" s="26"/>
    </row>
    <row r="16676" spans="9:9" x14ac:dyDescent="0.2">
      <c r="I16676" s="26"/>
    </row>
    <row r="16677" spans="9:9" x14ac:dyDescent="0.2">
      <c r="I16677" s="26"/>
    </row>
    <row r="16678" spans="9:9" x14ac:dyDescent="0.2">
      <c r="I16678" s="26"/>
    </row>
    <row r="16679" spans="9:9" x14ac:dyDescent="0.2">
      <c r="I16679" s="26"/>
    </row>
    <row r="16680" spans="9:9" x14ac:dyDescent="0.2">
      <c r="I16680" s="26"/>
    </row>
    <row r="16681" spans="9:9" x14ac:dyDescent="0.2">
      <c r="I16681" s="26"/>
    </row>
    <row r="16682" spans="9:9" x14ac:dyDescent="0.2">
      <c r="I16682" s="26"/>
    </row>
    <row r="16683" spans="9:9" x14ac:dyDescent="0.2">
      <c r="I16683" s="26"/>
    </row>
    <row r="16684" spans="9:9" x14ac:dyDescent="0.2">
      <c r="I16684" s="26"/>
    </row>
    <row r="16685" spans="9:9" x14ac:dyDescent="0.2">
      <c r="I16685" s="26"/>
    </row>
    <row r="16686" spans="9:9" x14ac:dyDescent="0.2">
      <c r="I16686" s="26"/>
    </row>
    <row r="16687" spans="9:9" x14ac:dyDescent="0.2">
      <c r="I16687" s="26"/>
    </row>
    <row r="16688" spans="9:9" x14ac:dyDescent="0.2">
      <c r="I16688" s="26"/>
    </row>
    <row r="16689" spans="9:9" x14ac:dyDescent="0.2">
      <c r="I16689" s="26"/>
    </row>
    <row r="16690" spans="9:9" x14ac:dyDescent="0.2">
      <c r="I16690" s="26"/>
    </row>
    <row r="16691" spans="9:9" x14ac:dyDescent="0.2">
      <c r="I16691" s="26"/>
    </row>
    <row r="16692" spans="9:9" x14ac:dyDescent="0.2">
      <c r="I16692" s="26"/>
    </row>
    <row r="16693" spans="9:9" x14ac:dyDescent="0.2">
      <c r="I16693" s="26"/>
    </row>
    <row r="16694" spans="9:9" x14ac:dyDescent="0.2">
      <c r="I16694" s="26"/>
    </row>
    <row r="16695" spans="9:9" x14ac:dyDescent="0.2">
      <c r="I16695" s="26"/>
    </row>
    <row r="16696" spans="9:9" x14ac:dyDescent="0.2">
      <c r="I16696" s="26"/>
    </row>
    <row r="16697" spans="9:9" x14ac:dyDescent="0.2">
      <c r="I16697" s="26"/>
    </row>
    <row r="16698" spans="9:9" x14ac:dyDescent="0.2">
      <c r="I16698" s="26"/>
    </row>
    <row r="16699" spans="9:9" x14ac:dyDescent="0.2">
      <c r="I16699" s="26"/>
    </row>
    <row r="16700" spans="9:9" x14ac:dyDescent="0.2">
      <c r="I16700" s="26"/>
    </row>
    <row r="16701" spans="9:9" x14ac:dyDescent="0.2">
      <c r="I16701" s="26"/>
    </row>
    <row r="16702" spans="9:9" x14ac:dyDescent="0.2">
      <c r="I16702" s="26"/>
    </row>
    <row r="16703" spans="9:9" x14ac:dyDescent="0.2">
      <c r="I16703" s="26"/>
    </row>
    <row r="16704" spans="9:9" x14ac:dyDescent="0.2">
      <c r="I16704" s="26"/>
    </row>
    <row r="16705" spans="9:9" x14ac:dyDescent="0.2">
      <c r="I16705" s="26"/>
    </row>
    <row r="16706" spans="9:9" x14ac:dyDescent="0.2">
      <c r="I16706" s="26"/>
    </row>
    <row r="16707" spans="9:9" x14ac:dyDescent="0.2">
      <c r="I16707" s="26"/>
    </row>
    <row r="16708" spans="9:9" x14ac:dyDescent="0.2">
      <c r="I16708" s="26"/>
    </row>
    <row r="16709" spans="9:9" x14ac:dyDescent="0.2">
      <c r="I16709" s="26"/>
    </row>
    <row r="16710" spans="9:9" x14ac:dyDescent="0.2">
      <c r="I16710" s="26"/>
    </row>
    <row r="16711" spans="9:9" x14ac:dyDescent="0.2">
      <c r="I16711" s="26"/>
    </row>
    <row r="16712" spans="9:9" x14ac:dyDescent="0.2">
      <c r="I16712" s="26"/>
    </row>
    <row r="16713" spans="9:9" x14ac:dyDescent="0.2">
      <c r="I16713" s="26"/>
    </row>
    <row r="16714" spans="9:9" x14ac:dyDescent="0.2">
      <c r="I16714" s="26"/>
    </row>
    <row r="16715" spans="9:9" x14ac:dyDescent="0.2">
      <c r="I16715" s="26"/>
    </row>
    <row r="16716" spans="9:9" x14ac:dyDescent="0.2">
      <c r="I16716" s="26"/>
    </row>
    <row r="16717" spans="9:9" x14ac:dyDescent="0.2">
      <c r="I16717" s="26"/>
    </row>
    <row r="16718" spans="9:9" x14ac:dyDescent="0.2">
      <c r="I16718" s="26"/>
    </row>
    <row r="16719" spans="9:9" x14ac:dyDescent="0.2">
      <c r="I16719" s="26"/>
    </row>
    <row r="16720" spans="9:9" x14ac:dyDescent="0.2">
      <c r="I16720" s="26"/>
    </row>
    <row r="16721" spans="9:9" x14ac:dyDescent="0.2">
      <c r="I16721" s="26"/>
    </row>
    <row r="16722" spans="9:9" x14ac:dyDescent="0.2">
      <c r="I16722" s="26"/>
    </row>
    <row r="16723" spans="9:9" x14ac:dyDescent="0.2">
      <c r="I16723" s="26"/>
    </row>
    <row r="16724" spans="9:9" x14ac:dyDescent="0.2">
      <c r="I16724" s="26"/>
    </row>
    <row r="16725" spans="9:9" x14ac:dyDescent="0.2">
      <c r="I16725" s="26"/>
    </row>
    <row r="16726" spans="9:9" x14ac:dyDescent="0.2">
      <c r="I16726" s="26"/>
    </row>
    <row r="16727" spans="9:9" x14ac:dyDescent="0.2">
      <c r="I16727" s="26"/>
    </row>
    <row r="16728" spans="9:9" x14ac:dyDescent="0.2">
      <c r="I16728" s="26"/>
    </row>
    <row r="16729" spans="9:9" x14ac:dyDescent="0.2">
      <c r="I16729" s="26"/>
    </row>
    <row r="16730" spans="9:9" x14ac:dyDescent="0.2">
      <c r="I16730" s="26"/>
    </row>
    <row r="16731" spans="9:9" x14ac:dyDescent="0.2">
      <c r="I16731" s="26"/>
    </row>
    <row r="16732" spans="9:9" x14ac:dyDescent="0.2">
      <c r="I16732" s="26"/>
    </row>
    <row r="16733" spans="9:9" x14ac:dyDescent="0.2">
      <c r="I16733" s="26"/>
    </row>
    <row r="16734" spans="9:9" x14ac:dyDescent="0.2">
      <c r="I16734" s="26"/>
    </row>
    <row r="16735" spans="9:9" x14ac:dyDescent="0.2">
      <c r="I16735" s="26"/>
    </row>
    <row r="16736" spans="9:9" x14ac:dyDescent="0.2">
      <c r="I16736" s="26"/>
    </row>
    <row r="16737" spans="9:9" x14ac:dyDescent="0.2">
      <c r="I16737" s="26"/>
    </row>
    <row r="16738" spans="9:9" x14ac:dyDescent="0.2">
      <c r="I16738" s="26"/>
    </row>
    <row r="16739" spans="9:9" x14ac:dyDescent="0.2">
      <c r="I16739" s="26"/>
    </row>
    <row r="16740" spans="9:9" x14ac:dyDescent="0.2">
      <c r="I16740" s="26"/>
    </row>
    <row r="16741" spans="9:9" x14ac:dyDescent="0.2">
      <c r="I16741" s="26"/>
    </row>
    <row r="16742" spans="9:9" x14ac:dyDescent="0.2">
      <c r="I16742" s="26"/>
    </row>
    <row r="16743" spans="9:9" x14ac:dyDescent="0.2">
      <c r="I16743" s="26"/>
    </row>
    <row r="16744" spans="9:9" x14ac:dyDescent="0.2">
      <c r="I16744" s="26"/>
    </row>
    <row r="16745" spans="9:9" x14ac:dyDescent="0.2">
      <c r="I16745" s="26"/>
    </row>
    <row r="16746" spans="9:9" x14ac:dyDescent="0.2">
      <c r="I16746" s="26"/>
    </row>
    <row r="16747" spans="9:9" x14ac:dyDescent="0.2">
      <c r="I16747" s="26"/>
    </row>
    <row r="16748" spans="9:9" x14ac:dyDescent="0.2">
      <c r="I16748" s="26"/>
    </row>
    <row r="16749" spans="9:9" x14ac:dyDescent="0.2">
      <c r="I16749" s="26"/>
    </row>
    <row r="16750" spans="9:9" x14ac:dyDescent="0.2">
      <c r="I16750" s="26"/>
    </row>
    <row r="16751" spans="9:9" x14ac:dyDescent="0.2">
      <c r="I16751" s="26"/>
    </row>
    <row r="16752" spans="9:9" x14ac:dyDescent="0.2">
      <c r="I16752" s="26"/>
    </row>
    <row r="16753" spans="9:9" x14ac:dyDescent="0.2">
      <c r="I16753" s="26"/>
    </row>
    <row r="16754" spans="9:9" x14ac:dyDescent="0.2">
      <c r="I16754" s="26"/>
    </row>
    <row r="16755" spans="9:9" x14ac:dyDescent="0.2">
      <c r="I16755" s="26"/>
    </row>
    <row r="16756" spans="9:9" x14ac:dyDescent="0.2">
      <c r="I16756" s="26"/>
    </row>
    <row r="16757" spans="9:9" x14ac:dyDescent="0.2">
      <c r="I16757" s="26"/>
    </row>
    <row r="16758" spans="9:9" x14ac:dyDescent="0.2">
      <c r="I16758" s="26"/>
    </row>
    <row r="16759" spans="9:9" x14ac:dyDescent="0.2">
      <c r="I16759" s="26"/>
    </row>
    <row r="16760" spans="9:9" x14ac:dyDescent="0.2">
      <c r="I16760" s="26"/>
    </row>
    <row r="16761" spans="9:9" x14ac:dyDescent="0.2">
      <c r="I16761" s="26"/>
    </row>
    <row r="16762" spans="9:9" x14ac:dyDescent="0.2">
      <c r="I16762" s="26"/>
    </row>
    <row r="16763" spans="9:9" x14ac:dyDescent="0.2">
      <c r="I16763" s="26"/>
    </row>
    <row r="16764" spans="9:9" x14ac:dyDescent="0.2">
      <c r="I16764" s="26"/>
    </row>
    <row r="16765" spans="9:9" x14ac:dyDescent="0.2">
      <c r="I16765" s="26"/>
    </row>
    <row r="16766" spans="9:9" x14ac:dyDescent="0.2">
      <c r="I16766" s="26"/>
    </row>
    <row r="16767" spans="9:9" x14ac:dyDescent="0.2">
      <c r="I16767" s="26"/>
    </row>
    <row r="16768" spans="9:9" x14ac:dyDescent="0.2">
      <c r="I16768" s="26"/>
    </row>
    <row r="16769" spans="9:9" x14ac:dyDescent="0.2">
      <c r="I16769" s="26"/>
    </row>
    <row r="16770" spans="9:9" x14ac:dyDescent="0.2">
      <c r="I16770" s="26"/>
    </row>
    <row r="16771" spans="9:9" x14ac:dyDescent="0.2">
      <c r="I16771" s="26"/>
    </row>
    <row r="16772" spans="9:9" x14ac:dyDescent="0.2">
      <c r="I16772" s="26"/>
    </row>
    <row r="16773" spans="9:9" x14ac:dyDescent="0.2">
      <c r="I16773" s="26"/>
    </row>
    <row r="16774" spans="9:9" x14ac:dyDescent="0.2">
      <c r="I16774" s="26"/>
    </row>
    <row r="16775" spans="9:9" x14ac:dyDescent="0.2">
      <c r="I16775" s="26"/>
    </row>
    <row r="16776" spans="9:9" x14ac:dyDescent="0.2">
      <c r="I16776" s="26"/>
    </row>
    <row r="16777" spans="9:9" x14ac:dyDescent="0.2">
      <c r="I16777" s="26"/>
    </row>
    <row r="16778" spans="9:9" x14ac:dyDescent="0.2">
      <c r="I16778" s="26"/>
    </row>
    <row r="16779" spans="9:9" x14ac:dyDescent="0.2">
      <c r="I16779" s="26"/>
    </row>
    <row r="16780" spans="9:9" x14ac:dyDescent="0.2">
      <c r="I16780" s="26"/>
    </row>
    <row r="16781" spans="9:9" x14ac:dyDescent="0.2">
      <c r="I16781" s="26"/>
    </row>
    <row r="16782" spans="9:9" x14ac:dyDescent="0.2">
      <c r="I16782" s="26"/>
    </row>
    <row r="16783" spans="9:9" x14ac:dyDescent="0.2">
      <c r="I16783" s="26"/>
    </row>
    <row r="16784" spans="9:9" x14ac:dyDescent="0.2">
      <c r="I16784" s="26"/>
    </row>
    <row r="16785" spans="9:9" x14ac:dyDescent="0.2">
      <c r="I16785" s="26"/>
    </row>
    <row r="16786" spans="9:9" x14ac:dyDescent="0.2">
      <c r="I16786" s="26"/>
    </row>
    <row r="16787" spans="9:9" x14ac:dyDescent="0.2">
      <c r="I16787" s="26"/>
    </row>
    <row r="16788" spans="9:9" x14ac:dyDescent="0.2">
      <c r="I16788" s="26"/>
    </row>
    <row r="16789" spans="9:9" x14ac:dyDescent="0.2">
      <c r="I16789" s="26"/>
    </row>
    <row r="16790" spans="9:9" x14ac:dyDescent="0.2">
      <c r="I16790" s="26"/>
    </row>
    <row r="16791" spans="9:9" x14ac:dyDescent="0.2">
      <c r="I16791" s="26"/>
    </row>
    <row r="16792" spans="9:9" x14ac:dyDescent="0.2">
      <c r="I16792" s="26"/>
    </row>
    <row r="16793" spans="9:9" x14ac:dyDescent="0.2">
      <c r="I16793" s="26"/>
    </row>
    <row r="16794" spans="9:9" x14ac:dyDescent="0.2">
      <c r="I16794" s="26"/>
    </row>
    <row r="16795" spans="9:9" x14ac:dyDescent="0.2">
      <c r="I16795" s="26"/>
    </row>
    <row r="16796" spans="9:9" x14ac:dyDescent="0.2">
      <c r="I16796" s="26"/>
    </row>
    <row r="16797" spans="9:9" x14ac:dyDescent="0.2">
      <c r="I16797" s="26"/>
    </row>
    <row r="16798" spans="9:9" x14ac:dyDescent="0.2">
      <c r="I16798" s="26"/>
    </row>
    <row r="16799" spans="9:9" x14ac:dyDescent="0.2">
      <c r="I16799" s="26"/>
    </row>
    <row r="16800" spans="9:9" x14ac:dyDescent="0.2">
      <c r="I16800" s="26"/>
    </row>
    <row r="16801" spans="9:9" x14ac:dyDescent="0.2">
      <c r="I16801" s="26"/>
    </row>
    <row r="16802" spans="9:9" x14ac:dyDescent="0.2">
      <c r="I16802" s="26"/>
    </row>
    <row r="16803" spans="9:9" x14ac:dyDescent="0.2">
      <c r="I16803" s="26"/>
    </row>
    <row r="16804" spans="9:9" x14ac:dyDescent="0.2">
      <c r="I16804" s="26"/>
    </row>
    <row r="16805" spans="9:9" x14ac:dyDescent="0.2">
      <c r="I16805" s="26"/>
    </row>
    <row r="16806" spans="9:9" x14ac:dyDescent="0.2">
      <c r="I16806" s="26"/>
    </row>
    <row r="16807" spans="9:9" x14ac:dyDescent="0.2">
      <c r="I16807" s="26"/>
    </row>
    <row r="16808" spans="9:9" x14ac:dyDescent="0.2">
      <c r="I16808" s="26"/>
    </row>
    <row r="16809" spans="9:9" x14ac:dyDescent="0.2">
      <c r="I16809" s="26"/>
    </row>
    <row r="16810" spans="9:9" x14ac:dyDescent="0.2">
      <c r="I16810" s="26"/>
    </row>
    <row r="16811" spans="9:9" x14ac:dyDescent="0.2">
      <c r="I16811" s="26"/>
    </row>
    <row r="16812" spans="9:9" x14ac:dyDescent="0.2">
      <c r="I16812" s="26"/>
    </row>
    <row r="16813" spans="9:9" x14ac:dyDescent="0.2">
      <c r="I16813" s="26"/>
    </row>
    <row r="16814" spans="9:9" x14ac:dyDescent="0.2">
      <c r="I16814" s="26"/>
    </row>
    <row r="16815" spans="9:9" x14ac:dyDescent="0.2">
      <c r="I16815" s="26"/>
    </row>
    <row r="16816" spans="9:9" x14ac:dyDescent="0.2">
      <c r="I16816" s="26"/>
    </row>
    <row r="16817" spans="9:9" x14ac:dyDescent="0.2">
      <c r="I16817" s="26"/>
    </row>
    <row r="16818" spans="9:9" x14ac:dyDescent="0.2">
      <c r="I16818" s="26"/>
    </row>
    <row r="16819" spans="9:9" x14ac:dyDescent="0.2">
      <c r="I16819" s="26"/>
    </row>
    <row r="16820" spans="9:9" x14ac:dyDescent="0.2">
      <c r="I16820" s="26"/>
    </row>
    <row r="16821" spans="9:9" x14ac:dyDescent="0.2">
      <c r="I16821" s="26"/>
    </row>
    <row r="16822" spans="9:9" x14ac:dyDescent="0.2">
      <c r="I16822" s="26"/>
    </row>
    <row r="16823" spans="9:9" x14ac:dyDescent="0.2">
      <c r="I16823" s="26"/>
    </row>
    <row r="16824" spans="9:9" x14ac:dyDescent="0.2">
      <c r="I16824" s="26"/>
    </row>
    <row r="16825" spans="9:9" x14ac:dyDescent="0.2">
      <c r="I16825" s="26"/>
    </row>
    <row r="16826" spans="9:9" x14ac:dyDescent="0.2">
      <c r="I16826" s="26"/>
    </row>
    <row r="16827" spans="9:9" x14ac:dyDescent="0.2">
      <c r="I16827" s="26"/>
    </row>
    <row r="16828" spans="9:9" x14ac:dyDescent="0.2">
      <c r="I16828" s="26"/>
    </row>
    <row r="16829" spans="9:9" x14ac:dyDescent="0.2">
      <c r="I16829" s="26"/>
    </row>
    <row r="16830" spans="9:9" x14ac:dyDescent="0.2">
      <c r="I16830" s="26"/>
    </row>
    <row r="16831" spans="9:9" x14ac:dyDescent="0.2">
      <c r="I16831" s="26"/>
    </row>
    <row r="16832" spans="9:9" x14ac:dyDescent="0.2">
      <c r="I16832" s="26"/>
    </row>
    <row r="16833" spans="9:9" x14ac:dyDescent="0.2">
      <c r="I16833" s="26"/>
    </row>
    <row r="16834" spans="9:9" x14ac:dyDescent="0.2">
      <c r="I16834" s="26"/>
    </row>
    <row r="16835" spans="9:9" x14ac:dyDescent="0.2">
      <c r="I16835" s="26"/>
    </row>
    <row r="16836" spans="9:9" x14ac:dyDescent="0.2">
      <c r="I16836" s="26"/>
    </row>
    <row r="16837" spans="9:9" x14ac:dyDescent="0.2">
      <c r="I16837" s="26"/>
    </row>
    <row r="16838" spans="9:9" x14ac:dyDescent="0.2">
      <c r="I16838" s="26"/>
    </row>
    <row r="16839" spans="9:9" x14ac:dyDescent="0.2">
      <c r="I16839" s="26"/>
    </row>
    <row r="16840" spans="9:9" x14ac:dyDescent="0.2">
      <c r="I16840" s="26"/>
    </row>
    <row r="16841" spans="9:9" x14ac:dyDescent="0.2">
      <c r="I16841" s="26"/>
    </row>
    <row r="16842" spans="9:9" x14ac:dyDescent="0.2">
      <c r="I16842" s="26"/>
    </row>
    <row r="16843" spans="9:9" x14ac:dyDescent="0.2">
      <c r="I16843" s="26"/>
    </row>
    <row r="16844" spans="9:9" x14ac:dyDescent="0.2">
      <c r="I16844" s="26"/>
    </row>
    <row r="16845" spans="9:9" x14ac:dyDescent="0.2">
      <c r="I16845" s="26"/>
    </row>
    <row r="16846" spans="9:9" x14ac:dyDescent="0.2">
      <c r="I16846" s="26"/>
    </row>
    <row r="16847" spans="9:9" x14ac:dyDescent="0.2">
      <c r="I16847" s="26"/>
    </row>
    <row r="16848" spans="9:9" x14ac:dyDescent="0.2">
      <c r="I16848" s="26"/>
    </row>
    <row r="16849" spans="9:9" x14ac:dyDescent="0.2">
      <c r="I16849" s="26"/>
    </row>
    <row r="16850" spans="9:9" x14ac:dyDescent="0.2">
      <c r="I16850" s="26"/>
    </row>
    <row r="16851" spans="9:9" x14ac:dyDescent="0.2">
      <c r="I16851" s="26"/>
    </row>
    <row r="16852" spans="9:9" x14ac:dyDescent="0.2">
      <c r="I16852" s="26"/>
    </row>
    <row r="16853" spans="9:9" x14ac:dyDescent="0.2">
      <c r="I16853" s="26"/>
    </row>
    <row r="16854" spans="9:9" x14ac:dyDescent="0.2">
      <c r="I16854" s="26"/>
    </row>
    <row r="16855" spans="9:9" x14ac:dyDescent="0.2">
      <c r="I16855" s="26"/>
    </row>
    <row r="16856" spans="9:9" x14ac:dyDescent="0.2">
      <c r="I16856" s="26"/>
    </row>
    <row r="16857" spans="9:9" x14ac:dyDescent="0.2">
      <c r="I16857" s="26"/>
    </row>
    <row r="16858" spans="9:9" x14ac:dyDescent="0.2">
      <c r="I16858" s="26"/>
    </row>
    <row r="16859" spans="9:9" x14ac:dyDescent="0.2">
      <c r="I16859" s="26"/>
    </row>
    <row r="16860" spans="9:9" x14ac:dyDescent="0.2">
      <c r="I16860" s="26"/>
    </row>
    <row r="16861" spans="9:9" x14ac:dyDescent="0.2">
      <c r="I16861" s="26"/>
    </row>
    <row r="16862" spans="9:9" x14ac:dyDescent="0.2">
      <c r="I16862" s="26"/>
    </row>
    <row r="16863" spans="9:9" x14ac:dyDescent="0.2">
      <c r="I16863" s="26"/>
    </row>
    <row r="16864" spans="9:9" x14ac:dyDescent="0.2">
      <c r="I16864" s="26"/>
    </row>
    <row r="16865" spans="9:9" x14ac:dyDescent="0.2">
      <c r="I16865" s="26"/>
    </row>
    <row r="16866" spans="9:9" x14ac:dyDescent="0.2">
      <c r="I16866" s="26"/>
    </row>
    <row r="16867" spans="9:9" x14ac:dyDescent="0.2">
      <c r="I16867" s="26"/>
    </row>
    <row r="16868" spans="9:9" x14ac:dyDescent="0.2">
      <c r="I16868" s="26"/>
    </row>
    <row r="16869" spans="9:9" x14ac:dyDescent="0.2">
      <c r="I16869" s="26"/>
    </row>
    <row r="16870" spans="9:9" x14ac:dyDescent="0.2">
      <c r="I16870" s="26"/>
    </row>
    <row r="16871" spans="9:9" x14ac:dyDescent="0.2">
      <c r="I16871" s="26"/>
    </row>
    <row r="16872" spans="9:9" x14ac:dyDescent="0.2">
      <c r="I16872" s="26"/>
    </row>
    <row r="16873" spans="9:9" x14ac:dyDescent="0.2">
      <c r="I16873" s="26"/>
    </row>
    <row r="16874" spans="9:9" x14ac:dyDescent="0.2">
      <c r="I16874" s="26"/>
    </row>
    <row r="16875" spans="9:9" x14ac:dyDescent="0.2">
      <c r="I16875" s="26"/>
    </row>
    <row r="16876" spans="9:9" x14ac:dyDescent="0.2">
      <c r="I16876" s="26"/>
    </row>
    <row r="16877" spans="9:9" x14ac:dyDescent="0.2">
      <c r="I16877" s="26"/>
    </row>
    <row r="16878" spans="9:9" x14ac:dyDescent="0.2">
      <c r="I16878" s="26"/>
    </row>
    <row r="16879" spans="9:9" x14ac:dyDescent="0.2">
      <c r="I16879" s="26"/>
    </row>
    <row r="16880" spans="9:9" x14ac:dyDescent="0.2">
      <c r="I16880" s="26"/>
    </row>
    <row r="16881" spans="9:9" x14ac:dyDescent="0.2">
      <c r="I16881" s="26"/>
    </row>
    <row r="16882" spans="9:9" x14ac:dyDescent="0.2">
      <c r="I16882" s="26"/>
    </row>
    <row r="16883" spans="9:9" x14ac:dyDescent="0.2">
      <c r="I16883" s="26"/>
    </row>
    <row r="16884" spans="9:9" x14ac:dyDescent="0.2">
      <c r="I16884" s="26"/>
    </row>
    <row r="16885" spans="9:9" x14ac:dyDescent="0.2">
      <c r="I16885" s="26"/>
    </row>
    <row r="16886" spans="9:9" x14ac:dyDescent="0.2">
      <c r="I16886" s="26"/>
    </row>
    <row r="16887" spans="9:9" x14ac:dyDescent="0.2">
      <c r="I16887" s="26"/>
    </row>
    <row r="16888" spans="9:9" x14ac:dyDescent="0.2">
      <c r="I16888" s="26"/>
    </row>
    <row r="16889" spans="9:9" x14ac:dyDescent="0.2">
      <c r="I16889" s="26"/>
    </row>
    <row r="16890" spans="9:9" x14ac:dyDescent="0.2">
      <c r="I16890" s="26"/>
    </row>
    <row r="16891" spans="9:9" x14ac:dyDescent="0.2">
      <c r="I16891" s="26"/>
    </row>
    <row r="16892" spans="9:9" x14ac:dyDescent="0.2">
      <c r="I16892" s="26"/>
    </row>
    <row r="16893" spans="9:9" x14ac:dyDescent="0.2">
      <c r="I16893" s="26"/>
    </row>
    <row r="16894" spans="9:9" x14ac:dyDescent="0.2">
      <c r="I16894" s="26"/>
    </row>
    <row r="16895" spans="9:9" x14ac:dyDescent="0.2">
      <c r="I16895" s="26"/>
    </row>
    <row r="16896" spans="9:9" x14ac:dyDescent="0.2">
      <c r="I16896" s="26"/>
    </row>
    <row r="16897" spans="9:9" x14ac:dyDescent="0.2">
      <c r="I16897" s="26"/>
    </row>
    <row r="16898" spans="9:9" x14ac:dyDescent="0.2">
      <c r="I16898" s="26"/>
    </row>
    <row r="16899" spans="9:9" x14ac:dyDescent="0.2">
      <c r="I16899" s="26"/>
    </row>
    <row r="16900" spans="9:9" x14ac:dyDescent="0.2">
      <c r="I16900" s="26"/>
    </row>
    <row r="16901" spans="9:9" x14ac:dyDescent="0.2">
      <c r="I16901" s="26"/>
    </row>
    <row r="16902" spans="9:9" x14ac:dyDescent="0.2">
      <c r="I16902" s="26"/>
    </row>
    <row r="16903" spans="9:9" x14ac:dyDescent="0.2">
      <c r="I16903" s="26"/>
    </row>
    <row r="16904" spans="9:9" x14ac:dyDescent="0.2">
      <c r="I16904" s="26"/>
    </row>
    <row r="16905" spans="9:9" x14ac:dyDescent="0.2">
      <c r="I16905" s="26"/>
    </row>
    <row r="16906" spans="9:9" x14ac:dyDescent="0.2">
      <c r="I16906" s="26"/>
    </row>
    <row r="16907" spans="9:9" x14ac:dyDescent="0.2">
      <c r="I16907" s="26"/>
    </row>
    <row r="16908" spans="9:9" x14ac:dyDescent="0.2">
      <c r="I16908" s="26"/>
    </row>
    <row r="16909" spans="9:9" x14ac:dyDescent="0.2">
      <c r="I16909" s="26"/>
    </row>
    <row r="16910" spans="9:9" x14ac:dyDescent="0.2">
      <c r="I16910" s="26"/>
    </row>
    <row r="16911" spans="9:9" x14ac:dyDescent="0.2">
      <c r="I16911" s="26"/>
    </row>
    <row r="16912" spans="9:9" x14ac:dyDescent="0.2">
      <c r="I16912" s="26"/>
    </row>
    <row r="16913" spans="9:9" x14ac:dyDescent="0.2">
      <c r="I16913" s="26"/>
    </row>
    <row r="16914" spans="9:9" x14ac:dyDescent="0.2">
      <c r="I16914" s="26"/>
    </row>
    <row r="16915" spans="9:9" x14ac:dyDescent="0.2">
      <c r="I16915" s="26"/>
    </row>
    <row r="16916" spans="9:9" x14ac:dyDescent="0.2">
      <c r="I16916" s="26"/>
    </row>
    <row r="16917" spans="9:9" x14ac:dyDescent="0.2">
      <c r="I16917" s="26"/>
    </row>
    <row r="16918" spans="9:9" x14ac:dyDescent="0.2">
      <c r="I16918" s="26"/>
    </row>
    <row r="16919" spans="9:9" x14ac:dyDescent="0.2">
      <c r="I16919" s="26"/>
    </row>
    <row r="16920" spans="9:9" x14ac:dyDescent="0.2">
      <c r="I16920" s="26"/>
    </row>
    <row r="16921" spans="9:9" x14ac:dyDescent="0.2">
      <c r="I16921" s="26"/>
    </row>
    <row r="16922" spans="9:9" x14ac:dyDescent="0.2">
      <c r="I16922" s="26"/>
    </row>
    <row r="16923" spans="9:9" x14ac:dyDescent="0.2">
      <c r="I16923" s="26"/>
    </row>
    <row r="16924" spans="9:9" x14ac:dyDescent="0.2">
      <c r="I16924" s="26"/>
    </row>
    <row r="16925" spans="9:9" x14ac:dyDescent="0.2">
      <c r="I16925" s="26"/>
    </row>
    <row r="16926" spans="9:9" x14ac:dyDescent="0.2">
      <c r="I16926" s="26"/>
    </row>
    <row r="16927" spans="9:9" x14ac:dyDescent="0.2">
      <c r="I16927" s="26"/>
    </row>
    <row r="16928" spans="9:9" x14ac:dyDescent="0.2">
      <c r="I16928" s="26"/>
    </row>
    <row r="16929" spans="9:9" x14ac:dyDescent="0.2">
      <c r="I16929" s="26"/>
    </row>
    <row r="16930" spans="9:9" x14ac:dyDescent="0.2">
      <c r="I16930" s="26"/>
    </row>
    <row r="16931" spans="9:9" x14ac:dyDescent="0.2">
      <c r="I16931" s="26"/>
    </row>
    <row r="16932" spans="9:9" x14ac:dyDescent="0.2">
      <c r="I16932" s="26"/>
    </row>
    <row r="16933" spans="9:9" x14ac:dyDescent="0.2">
      <c r="I16933" s="26"/>
    </row>
    <row r="16934" spans="9:9" x14ac:dyDescent="0.2">
      <c r="I16934" s="26"/>
    </row>
    <row r="16935" spans="9:9" x14ac:dyDescent="0.2">
      <c r="I16935" s="26"/>
    </row>
    <row r="16936" spans="9:9" x14ac:dyDescent="0.2">
      <c r="I16936" s="26"/>
    </row>
    <row r="16937" spans="9:9" x14ac:dyDescent="0.2">
      <c r="I16937" s="26"/>
    </row>
    <row r="16938" spans="9:9" x14ac:dyDescent="0.2">
      <c r="I16938" s="26"/>
    </row>
    <row r="16939" spans="9:9" x14ac:dyDescent="0.2">
      <c r="I16939" s="26"/>
    </row>
    <row r="16940" spans="9:9" x14ac:dyDescent="0.2">
      <c r="I16940" s="26"/>
    </row>
    <row r="16941" spans="9:9" x14ac:dyDescent="0.2">
      <c r="I16941" s="26"/>
    </row>
    <row r="16942" spans="9:9" x14ac:dyDescent="0.2">
      <c r="I16942" s="26"/>
    </row>
    <row r="16943" spans="9:9" x14ac:dyDescent="0.2">
      <c r="I16943" s="26"/>
    </row>
    <row r="16944" spans="9:9" x14ac:dyDescent="0.2">
      <c r="I16944" s="26"/>
    </row>
    <row r="16945" spans="9:9" x14ac:dyDescent="0.2">
      <c r="I16945" s="26"/>
    </row>
    <row r="16946" spans="9:9" x14ac:dyDescent="0.2">
      <c r="I16946" s="26"/>
    </row>
    <row r="16947" spans="9:9" x14ac:dyDescent="0.2">
      <c r="I16947" s="26"/>
    </row>
    <row r="16948" spans="9:9" x14ac:dyDescent="0.2">
      <c r="I16948" s="26"/>
    </row>
    <row r="16949" spans="9:9" x14ac:dyDescent="0.2">
      <c r="I16949" s="26"/>
    </row>
    <row r="16950" spans="9:9" x14ac:dyDescent="0.2">
      <c r="I16950" s="26"/>
    </row>
    <row r="16951" spans="9:9" x14ac:dyDescent="0.2">
      <c r="I16951" s="26"/>
    </row>
    <row r="16952" spans="9:9" x14ac:dyDescent="0.2">
      <c r="I16952" s="26"/>
    </row>
    <row r="16953" spans="9:9" x14ac:dyDescent="0.2">
      <c r="I16953" s="26"/>
    </row>
    <row r="16954" spans="9:9" x14ac:dyDescent="0.2">
      <c r="I16954" s="26"/>
    </row>
    <row r="16955" spans="9:9" x14ac:dyDescent="0.2">
      <c r="I16955" s="26"/>
    </row>
    <row r="16956" spans="9:9" x14ac:dyDescent="0.2">
      <c r="I16956" s="26"/>
    </row>
    <row r="16957" spans="9:9" x14ac:dyDescent="0.2">
      <c r="I16957" s="26"/>
    </row>
    <row r="16958" spans="9:9" x14ac:dyDescent="0.2">
      <c r="I16958" s="26"/>
    </row>
    <row r="16959" spans="9:9" x14ac:dyDescent="0.2">
      <c r="I16959" s="26"/>
    </row>
    <row r="16960" spans="9:9" x14ac:dyDescent="0.2">
      <c r="I16960" s="26"/>
    </row>
    <row r="16961" spans="9:9" x14ac:dyDescent="0.2">
      <c r="I16961" s="26"/>
    </row>
    <row r="16962" spans="9:9" x14ac:dyDescent="0.2">
      <c r="I16962" s="26"/>
    </row>
    <row r="16963" spans="9:9" x14ac:dyDescent="0.2">
      <c r="I16963" s="26"/>
    </row>
    <row r="16964" spans="9:9" x14ac:dyDescent="0.2">
      <c r="I16964" s="26"/>
    </row>
    <row r="16965" spans="9:9" x14ac:dyDescent="0.2">
      <c r="I16965" s="26"/>
    </row>
    <row r="16966" spans="9:9" x14ac:dyDescent="0.2">
      <c r="I16966" s="26"/>
    </row>
    <row r="16967" spans="9:9" x14ac:dyDescent="0.2">
      <c r="I16967" s="26"/>
    </row>
    <row r="16968" spans="9:9" x14ac:dyDescent="0.2">
      <c r="I16968" s="26"/>
    </row>
    <row r="16969" spans="9:9" x14ac:dyDescent="0.2">
      <c r="I16969" s="26"/>
    </row>
    <row r="16970" spans="9:9" x14ac:dyDescent="0.2">
      <c r="I16970" s="26"/>
    </row>
    <row r="16971" spans="9:9" x14ac:dyDescent="0.2">
      <c r="I16971" s="26"/>
    </row>
    <row r="16972" spans="9:9" x14ac:dyDescent="0.2">
      <c r="I16972" s="26"/>
    </row>
    <row r="16973" spans="9:9" x14ac:dyDescent="0.2">
      <c r="I16973" s="26"/>
    </row>
    <row r="16974" spans="9:9" x14ac:dyDescent="0.2">
      <c r="I16974" s="26"/>
    </row>
    <row r="16975" spans="9:9" x14ac:dyDescent="0.2">
      <c r="I16975" s="26"/>
    </row>
    <row r="16976" spans="9:9" x14ac:dyDescent="0.2">
      <c r="I16976" s="26"/>
    </row>
    <row r="16977" spans="9:9" x14ac:dyDescent="0.2">
      <c r="I16977" s="26"/>
    </row>
    <row r="16978" spans="9:9" x14ac:dyDescent="0.2">
      <c r="I16978" s="26"/>
    </row>
    <row r="16979" spans="9:9" x14ac:dyDescent="0.2">
      <c r="I16979" s="26"/>
    </row>
    <row r="16980" spans="9:9" x14ac:dyDescent="0.2">
      <c r="I16980" s="26"/>
    </row>
    <row r="16981" spans="9:9" x14ac:dyDescent="0.2">
      <c r="I16981" s="26"/>
    </row>
    <row r="16982" spans="9:9" x14ac:dyDescent="0.2">
      <c r="I16982" s="26"/>
    </row>
    <row r="16983" spans="9:9" x14ac:dyDescent="0.2">
      <c r="I16983" s="26"/>
    </row>
    <row r="16984" spans="9:9" x14ac:dyDescent="0.2">
      <c r="I16984" s="26"/>
    </row>
    <row r="16985" spans="9:9" x14ac:dyDescent="0.2">
      <c r="I16985" s="26"/>
    </row>
    <row r="16986" spans="9:9" x14ac:dyDescent="0.2">
      <c r="I16986" s="26"/>
    </row>
    <row r="16987" spans="9:9" x14ac:dyDescent="0.2">
      <c r="I16987" s="26"/>
    </row>
    <row r="16988" spans="9:9" x14ac:dyDescent="0.2">
      <c r="I16988" s="26"/>
    </row>
    <row r="16989" spans="9:9" x14ac:dyDescent="0.2">
      <c r="I16989" s="26"/>
    </row>
    <row r="16990" spans="9:9" x14ac:dyDescent="0.2">
      <c r="I16990" s="26"/>
    </row>
    <row r="16991" spans="9:9" x14ac:dyDescent="0.2">
      <c r="I16991" s="26"/>
    </row>
    <row r="16992" spans="9:9" x14ac:dyDescent="0.2">
      <c r="I16992" s="26"/>
    </row>
    <row r="16993" spans="9:9" x14ac:dyDescent="0.2">
      <c r="I16993" s="26"/>
    </row>
    <row r="16994" spans="9:9" x14ac:dyDescent="0.2">
      <c r="I16994" s="26"/>
    </row>
    <row r="16995" spans="9:9" x14ac:dyDescent="0.2">
      <c r="I16995" s="26"/>
    </row>
    <row r="16996" spans="9:9" x14ac:dyDescent="0.2">
      <c r="I16996" s="26"/>
    </row>
    <row r="16997" spans="9:9" x14ac:dyDescent="0.2">
      <c r="I16997" s="26"/>
    </row>
    <row r="16998" spans="9:9" x14ac:dyDescent="0.2">
      <c r="I16998" s="26"/>
    </row>
    <row r="16999" spans="9:9" x14ac:dyDescent="0.2">
      <c r="I16999" s="26"/>
    </row>
    <row r="17000" spans="9:9" x14ac:dyDescent="0.2">
      <c r="I17000" s="26"/>
    </row>
    <row r="17001" spans="9:9" x14ac:dyDescent="0.2">
      <c r="I17001" s="26"/>
    </row>
    <row r="17002" spans="9:9" x14ac:dyDescent="0.2">
      <c r="I17002" s="26"/>
    </row>
    <row r="17003" spans="9:9" x14ac:dyDescent="0.2">
      <c r="I17003" s="26"/>
    </row>
    <row r="17004" spans="9:9" x14ac:dyDescent="0.2">
      <c r="I17004" s="26"/>
    </row>
    <row r="17005" spans="9:9" x14ac:dyDescent="0.2">
      <c r="I17005" s="26"/>
    </row>
    <row r="17006" spans="9:9" x14ac:dyDescent="0.2">
      <c r="I17006" s="26"/>
    </row>
    <row r="17007" spans="9:9" x14ac:dyDescent="0.2">
      <c r="I17007" s="26"/>
    </row>
    <row r="17008" spans="9:9" x14ac:dyDescent="0.2">
      <c r="I17008" s="26"/>
    </row>
    <row r="17009" spans="9:9" x14ac:dyDescent="0.2">
      <c r="I17009" s="26"/>
    </row>
    <row r="17010" spans="9:9" x14ac:dyDescent="0.2">
      <c r="I17010" s="26"/>
    </row>
    <row r="17011" spans="9:9" x14ac:dyDescent="0.2">
      <c r="I17011" s="26"/>
    </row>
    <row r="17012" spans="9:9" x14ac:dyDescent="0.2">
      <c r="I17012" s="26"/>
    </row>
    <row r="17013" spans="9:9" x14ac:dyDescent="0.2">
      <c r="I17013" s="26"/>
    </row>
    <row r="17014" spans="9:9" x14ac:dyDescent="0.2">
      <c r="I17014" s="26"/>
    </row>
    <row r="17015" spans="9:9" x14ac:dyDescent="0.2">
      <c r="I17015" s="26"/>
    </row>
    <row r="17016" spans="9:9" x14ac:dyDescent="0.2">
      <c r="I17016" s="26"/>
    </row>
    <row r="17017" spans="9:9" x14ac:dyDescent="0.2">
      <c r="I17017" s="26"/>
    </row>
    <row r="17018" spans="9:9" x14ac:dyDescent="0.2">
      <c r="I17018" s="26"/>
    </row>
    <row r="17019" spans="9:9" x14ac:dyDescent="0.2">
      <c r="I17019" s="26"/>
    </row>
    <row r="17020" spans="9:9" x14ac:dyDescent="0.2">
      <c r="I17020" s="26"/>
    </row>
    <row r="17021" spans="9:9" x14ac:dyDescent="0.2">
      <c r="I17021" s="26"/>
    </row>
    <row r="17022" spans="9:9" x14ac:dyDescent="0.2">
      <c r="I17022" s="26"/>
    </row>
    <row r="17023" spans="9:9" x14ac:dyDescent="0.2">
      <c r="I17023" s="26"/>
    </row>
    <row r="17024" spans="9:9" x14ac:dyDescent="0.2">
      <c r="I17024" s="26"/>
    </row>
    <row r="17025" spans="9:9" x14ac:dyDescent="0.2">
      <c r="I17025" s="26"/>
    </row>
    <row r="17026" spans="9:9" x14ac:dyDescent="0.2">
      <c r="I17026" s="26"/>
    </row>
    <row r="17027" spans="9:9" x14ac:dyDescent="0.2">
      <c r="I17027" s="26"/>
    </row>
    <row r="17028" spans="9:9" x14ac:dyDescent="0.2">
      <c r="I17028" s="26"/>
    </row>
    <row r="17029" spans="9:9" x14ac:dyDescent="0.2">
      <c r="I17029" s="26"/>
    </row>
    <row r="17030" spans="9:9" x14ac:dyDescent="0.2">
      <c r="I17030" s="26"/>
    </row>
    <row r="17031" spans="9:9" x14ac:dyDescent="0.2">
      <c r="I17031" s="26"/>
    </row>
    <row r="17032" spans="9:9" x14ac:dyDescent="0.2">
      <c r="I17032" s="26"/>
    </row>
    <row r="17033" spans="9:9" x14ac:dyDescent="0.2">
      <c r="I17033" s="26"/>
    </row>
    <row r="17034" spans="9:9" x14ac:dyDescent="0.2">
      <c r="I17034" s="26"/>
    </row>
    <row r="17035" spans="9:9" x14ac:dyDescent="0.2">
      <c r="I17035" s="26"/>
    </row>
    <row r="17036" spans="9:9" x14ac:dyDescent="0.2">
      <c r="I17036" s="26"/>
    </row>
    <row r="17037" spans="9:9" x14ac:dyDescent="0.2">
      <c r="I17037" s="26"/>
    </row>
    <row r="17038" spans="9:9" x14ac:dyDescent="0.2">
      <c r="I17038" s="26"/>
    </row>
    <row r="17039" spans="9:9" x14ac:dyDescent="0.2">
      <c r="I17039" s="26"/>
    </row>
    <row r="17040" spans="9:9" x14ac:dyDescent="0.2">
      <c r="I17040" s="26"/>
    </row>
    <row r="17041" spans="9:9" x14ac:dyDescent="0.2">
      <c r="I17041" s="26"/>
    </row>
    <row r="17042" spans="9:9" x14ac:dyDescent="0.2">
      <c r="I17042" s="26"/>
    </row>
    <row r="17043" spans="9:9" x14ac:dyDescent="0.2">
      <c r="I17043" s="26"/>
    </row>
    <row r="17044" spans="9:9" x14ac:dyDescent="0.2">
      <c r="I17044" s="26"/>
    </row>
    <row r="17045" spans="9:9" x14ac:dyDescent="0.2">
      <c r="I17045" s="26"/>
    </row>
    <row r="17046" spans="9:9" x14ac:dyDescent="0.2">
      <c r="I17046" s="26"/>
    </row>
    <row r="17047" spans="9:9" x14ac:dyDescent="0.2">
      <c r="I17047" s="26"/>
    </row>
    <row r="17048" spans="9:9" x14ac:dyDescent="0.2">
      <c r="I17048" s="26"/>
    </row>
    <row r="17049" spans="9:9" x14ac:dyDescent="0.2">
      <c r="I17049" s="26"/>
    </row>
    <row r="17050" spans="9:9" x14ac:dyDescent="0.2">
      <c r="I17050" s="26"/>
    </row>
    <row r="17051" spans="9:9" x14ac:dyDescent="0.2">
      <c r="I17051" s="26"/>
    </row>
    <row r="17052" spans="9:9" x14ac:dyDescent="0.2">
      <c r="I17052" s="26"/>
    </row>
    <row r="17053" spans="9:9" x14ac:dyDescent="0.2">
      <c r="I17053" s="26"/>
    </row>
    <row r="17054" spans="9:9" x14ac:dyDescent="0.2">
      <c r="I17054" s="26"/>
    </row>
    <row r="17055" spans="9:9" x14ac:dyDescent="0.2">
      <c r="I17055" s="26"/>
    </row>
    <row r="17056" spans="9:9" x14ac:dyDescent="0.2">
      <c r="I17056" s="26"/>
    </row>
    <row r="17057" spans="9:9" x14ac:dyDescent="0.2">
      <c r="I17057" s="26"/>
    </row>
    <row r="17058" spans="9:9" x14ac:dyDescent="0.2">
      <c r="I17058" s="26"/>
    </row>
    <row r="17059" spans="9:9" x14ac:dyDescent="0.2">
      <c r="I17059" s="26"/>
    </row>
    <row r="17060" spans="9:9" x14ac:dyDescent="0.2">
      <c r="I17060" s="26"/>
    </row>
    <row r="17061" spans="9:9" x14ac:dyDescent="0.2">
      <c r="I17061" s="26"/>
    </row>
    <row r="17062" spans="9:9" x14ac:dyDescent="0.2">
      <c r="I17062" s="26"/>
    </row>
    <row r="17063" spans="9:9" x14ac:dyDescent="0.2">
      <c r="I17063" s="26"/>
    </row>
    <row r="17064" spans="9:9" x14ac:dyDescent="0.2">
      <c r="I17064" s="26"/>
    </row>
    <row r="17065" spans="9:9" x14ac:dyDescent="0.2">
      <c r="I17065" s="26"/>
    </row>
    <row r="17066" spans="9:9" x14ac:dyDescent="0.2">
      <c r="I17066" s="26"/>
    </row>
    <row r="17067" spans="9:9" x14ac:dyDescent="0.2">
      <c r="I17067" s="26"/>
    </row>
    <row r="17068" spans="9:9" x14ac:dyDescent="0.2">
      <c r="I17068" s="26"/>
    </row>
    <row r="17069" spans="9:9" x14ac:dyDescent="0.2">
      <c r="I17069" s="26"/>
    </row>
    <row r="17070" spans="9:9" x14ac:dyDescent="0.2">
      <c r="I17070" s="26"/>
    </row>
    <row r="17071" spans="9:9" x14ac:dyDescent="0.2">
      <c r="I17071" s="26"/>
    </row>
    <row r="17072" spans="9:9" x14ac:dyDescent="0.2">
      <c r="I17072" s="26"/>
    </row>
    <row r="17073" spans="9:9" x14ac:dyDescent="0.2">
      <c r="I17073" s="26"/>
    </row>
    <row r="17074" spans="9:9" x14ac:dyDescent="0.2">
      <c r="I17074" s="26"/>
    </row>
    <row r="17075" spans="9:9" x14ac:dyDescent="0.2">
      <c r="I17075" s="26"/>
    </row>
    <row r="17076" spans="9:9" x14ac:dyDescent="0.2">
      <c r="I17076" s="26"/>
    </row>
    <row r="17077" spans="9:9" x14ac:dyDescent="0.2">
      <c r="I17077" s="26"/>
    </row>
    <row r="17078" spans="9:9" x14ac:dyDescent="0.2">
      <c r="I17078" s="26"/>
    </row>
    <row r="17079" spans="9:9" x14ac:dyDescent="0.2">
      <c r="I17079" s="26"/>
    </row>
    <row r="17080" spans="9:9" x14ac:dyDescent="0.2">
      <c r="I17080" s="26"/>
    </row>
    <row r="17081" spans="9:9" x14ac:dyDescent="0.2">
      <c r="I17081" s="26"/>
    </row>
    <row r="17082" spans="9:9" x14ac:dyDescent="0.2">
      <c r="I17082" s="26"/>
    </row>
    <row r="17083" spans="9:9" x14ac:dyDescent="0.2">
      <c r="I17083" s="26"/>
    </row>
    <row r="17084" spans="9:9" x14ac:dyDescent="0.2">
      <c r="I17084" s="26"/>
    </row>
    <row r="17085" spans="9:9" x14ac:dyDescent="0.2">
      <c r="I17085" s="26"/>
    </row>
    <row r="17086" spans="9:9" x14ac:dyDescent="0.2">
      <c r="I17086" s="26"/>
    </row>
    <row r="17087" spans="9:9" x14ac:dyDescent="0.2">
      <c r="I17087" s="26"/>
    </row>
    <row r="17088" spans="9:9" x14ac:dyDescent="0.2">
      <c r="I17088" s="26"/>
    </row>
    <row r="17089" spans="9:9" x14ac:dyDescent="0.2">
      <c r="I17089" s="26"/>
    </row>
    <row r="17090" spans="9:9" x14ac:dyDescent="0.2">
      <c r="I17090" s="26"/>
    </row>
    <row r="17091" spans="9:9" x14ac:dyDescent="0.2">
      <c r="I17091" s="26"/>
    </row>
    <row r="17092" spans="9:9" x14ac:dyDescent="0.2">
      <c r="I17092" s="26"/>
    </row>
    <row r="17093" spans="9:9" x14ac:dyDescent="0.2">
      <c r="I17093" s="26"/>
    </row>
    <row r="17094" spans="9:9" x14ac:dyDescent="0.2">
      <c r="I17094" s="26"/>
    </row>
    <row r="17095" spans="9:9" x14ac:dyDescent="0.2">
      <c r="I17095" s="26"/>
    </row>
    <row r="17096" spans="9:9" x14ac:dyDescent="0.2">
      <c r="I17096" s="26"/>
    </row>
    <row r="17097" spans="9:9" x14ac:dyDescent="0.2">
      <c r="I17097" s="26"/>
    </row>
    <row r="17098" spans="9:9" x14ac:dyDescent="0.2">
      <c r="I17098" s="26"/>
    </row>
    <row r="17099" spans="9:9" x14ac:dyDescent="0.2">
      <c r="I17099" s="26"/>
    </row>
    <row r="17100" spans="9:9" x14ac:dyDescent="0.2">
      <c r="I17100" s="26"/>
    </row>
    <row r="17101" spans="9:9" x14ac:dyDescent="0.2">
      <c r="I17101" s="26"/>
    </row>
    <row r="17102" spans="9:9" x14ac:dyDescent="0.2">
      <c r="I17102" s="26"/>
    </row>
    <row r="17103" spans="9:9" x14ac:dyDescent="0.2">
      <c r="I17103" s="26"/>
    </row>
    <row r="17104" spans="9:9" x14ac:dyDescent="0.2">
      <c r="I17104" s="26"/>
    </row>
    <row r="17105" spans="9:9" x14ac:dyDescent="0.2">
      <c r="I17105" s="26"/>
    </row>
    <row r="17106" spans="9:9" x14ac:dyDescent="0.2">
      <c r="I17106" s="26"/>
    </row>
    <row r="17107" spans="9:9" x14ac:dyDescent="0.2">
      <c r="I17107" s="26"/>
    </row>
    <row r="17108" spans="9:9" x14ac:dyDescent="0.2">
      <c r="I17108" s="26"/>
    </row>
    <row r="17109" spans="9:9" x14ac:dyDescent="0.2">
      <c r="I17109" s="26"/>
    </row>
    <row r="17110" spans="9:9" x14ac:dyDescent="0.2">
      <c r="I17110" s="26"/>
    </row>
    <row r="17111" spans="9:9" x14ac:dyDescent="0.2">
      <c r="I17111" s="26"/>
    </row>
    <row r="17112" spans="9:9" x14ac:dyDescent="0.2">
      <c r="I17112" s="26"/>
    </row>
    <row r="17113" spans="9:9" x14ac:dyDescent="0.2">
      <c r="I17113" s="26"/>
    </row>
    <row r="17114" spans="9:9" x14ac:dyDescent="0.2">
      <c r="I17114" s="26"/>
    </row>
    <row r="17115" spans="9:9" x14ac:dyDescent="0.2">
      <c r="I17115" s="26"/>
    </row>
    <row r="17116" spans="9:9" x14ac:dyDescent="0.2">
      <c r="I17116" s="26"/>
    </row>
    <row r="17117" spans="9:9" x14ac:dyDescent="0.2">
      <c r="I17117" s="26"/>
    </row>
    <row r="17118" spans="9:9" x14ac:dyDescent="0.2">
      <c r="I17118" s="26"/>
    </row>
    <row r="17119" spans="9:9" x14ac:dyDescent="0.2">
      <c r="I17119" s="26"/>
    </row>
    <row r="17120" spans="9:9" x14ac:dyDescent="0.2">
      <c r="I17120" s="26"/>
    </row>
    <row r="17121" spans="9:9" x14ac:dyDescent="0.2">
      <c r="I17121" s="26"/>
    </row>
    <row r="17122" spans="9:9" x14ac:dyDescent="0.2">
      <c r="I17122" s="26"/>
    </row>
    <row r="17123" spans="9:9" x14ac:dyDescent="0.2">
      <c r="I17123" s="26"/>
    </row>
    <row r="17124" spans="9:9" x14ac:dyDescent="0.2">
      <c r="I17124" s="26"/>
    </row>
    <row r="17125" spans="9:9" x14ac:dyDescent="0.2">
      <c r="I17125" s="26"/>
    </row>
    <row r="17126" spans="9:9" x14ac:dyDescent="0.2">
      <c r="I17126" s="26"/>
    </row>
    <row r="17127" spans="9:9" x14ac:dyDescent="0.2">
      <c r="I17127" s="26"/>
    </row>
    <row r="17128" spans="9:9" x14ac:dyDescent="0.2">
      <c r="I17128" s="26"/>
    </row>
    <row r="17129" spans="9:9" x14ac:dyDescent="0.2">
      <c r="I17129" s="26"/>
    </row>
    <row r="17130" spans="9:9" x14ac:dyDescent="0.2">
      <c r="I17130" s="26"/>
    </row>
    <row r="17131" spans="9:9" x14ac:dyDescent="0.2">
      <c r="I17131" s="26"/>
    </row>
    <row r="17132" spans="9:9" x14ac:dyDescent="0.2">
      <c r="I17132" s="26"/>
    </row>
    <row r="17133" spans="9:9" x14ac:dyDescent="0.2">
      <c r="I17133" s="26"/>
    </row>
    <row r="17134" spans="9:9" x14ac:dyDescent="0.2">
      <c r="I17134" s="26"/>
    </row>
    <row r="17135" spans="9:9" x14ac:dyDescent="0.2">
      <c r="I17135" s="26"/>
    </row>
    <row r="17136" spans="9:9" x14ac:dyDescent="0.2">
      <c r="I17136" s="26"/>
    </row>
    <row r="17137" spans="9:9" x14ac:dyDescent="0.2">
      <c r="I17137" s="26"/>
    </row>
    <row r="17138" spans="9:9" x14ac:dyDescent="0.2">
      <c r="I17138" s="26"/>
    </row>
    <row r="17139" spans="9:9" x14ac:dyDescent="0.2">
      <c r="I17139" s="26"/>
    </row>
    <row r="17140" spans="9:9" x14ac:dyDescent="0.2">
      <c r="I17140" s="26"/>
    </row>
    <row r="17141" spans="9:9" x14ac:dyDescent="0.2">
      <c r="I17141" s="26"/>
    </row>
    <row r="17142" spans="9:9" x14ac:dyDescent="0.2">
      <c r="I17142" s="26"/>
    </row>
    <row r="17143" spans="9:9" x14ac:dyDescent="0.2">
      <c r="I17143" s="26"/>
    </row>
    <row r="17144" spans="9:9" x14ac:dyDescent="0.2">
      <c r="I17144" s="26"/>
    </row>
    <row r="17145" spans="9:9" x14ac:dyDescent="0.2">
      <c r="I17145" s="26"/>
    </row>
    <row r="17146" spans="9:9" x14ac:dyDescent="0.2">
      <c r="I17146" s="26"/>
    </row>
    <row r="17147" spans="9:9" x14ac:dyDescent="0.2">
      <c r="I17147" s="26"/>
    </row>
    <row r="17148" spans="9:9" x14ac:dyDescent="0.2">
      <c r="I17148" s="26"/>
    </row>
    <row r="17149" spans="9:9" x14ac:dyDescent="0.2">
      <c r="I17149" s="26"/>
    </row>
    <row r="17150" spans="9:9" x14ac:dyDescent="0.2">
      <c r="I17150" s="26"/>
    </row>
    <row r="17151" spans="9:9" x14ac:dyDescent="0.2">
      <c r="I17151" s="26"/>
    </row>
    <row r="17152" spans="9:9" x14ac:dyDescent="0.2">
      <c r="I17152" s="26"/>
    </row>
    <row r="17153" spans="9:9" x14ac:dyDescent="0.2">
      <c r="I17153" s="26"/>
    </row>
    <row r="17154" spans="9:9" x14ac:dyDescent="0.2">
      <c r="I17154" s="26"/>
    </row>
    <row r="17155" spans="9:9" x14ac:dyDescent="0.2">
      <c r="I17155" s="26"/>
    </row>
    <row r="17156" spans="9:9" x14ac:dyDescent="0.2">
      <c r="I17156" s="26"/>
    </row>
    <row r="17157" spans="9:9" x14ac:dyDescent="0.2">
      <c r="I17157" s="26"/>
    </row>
    <row r="17158" spans="9:9" x14ac:dyDescent="0.2">
      <c r="I17158" s="26"/>
    </row>
    <row r="17159" spans="9:9" x14ac:dyDescent="0.2">
      <c r="I17159" s="26"/>
    </row>
    <row r="17160" spans="9:9" x14ac:dyDescent="0.2">
      <c r="I17160" s="26"/>
    </row>
    <row r="17161" spans="9:9" x14ac:dyDescent="0.2">
      <c r="I17161" s="26"/>
    </row>
    <row r="17162" spans="9:9" x14ac:dyDescent="0.2">
      <c r="I17162" s="26"/>
    </row>
    <row r="17163" spans="9:9" x14ac:dyDescent="0.2">
      <c r="I17163" s="26"/>
    </row>
    <row r="17164" spans="9:9" x14ac:dyDescent="0.2">
      <c r="I17164" s="26"/>
    </row>
    <row r="17165" spans="9:9" x14ac:dyDescent="0.2">
      <c r="I17165" s="26"/>
    </row>
    <row r="17166" spans="9:9" x14ac:dyDescent="0.2">
      <c r="I17166" s="26"/>
    </row>
    <row r="17167" spans="9:9" x14ac:dyDescent="0.2">
      <c r="I17167" s="26"/>
    </row>
    <row r="17168" spans="9:9" x14ac:dyDescent="0.2">
      <c r="I17168" s="26"/>
    </row>
    <row r="17169" spans="9:9" x14ac:dyDescent="0.2">
      <c r="I17169" s="26"/>
    </row>
    <row r="17170" spans="9:9" x14ac:dyDescent="0.2">
      <c r="I17170" s="26"/>
    </row>
    <row r="17171" spans="9:9" x14ac:dyDescent="0.2">
      <c r="I17171" s="26"/>
    </row>
    <row r="17172" spans="9:9" x14ac:dyDescent="0.2">
      <c r="I17172" s="26"/>
    </row>
    <row r="17173" spans="9:9" x14ac:dyDescent="0.2">
      <c r="I17173" s="26"/>
    </row>
    <row r="17174" spans="9:9" x14ac:dyDescent="0.2">
      <c r="I17174" s="26"/>
    </row>
    <row r="17175" spans="9:9" x14ac:dyDescent="0.2">
      <c r="I17175" s="26"/>
    </row>
    <row r="17176" spans="9:9" x14ac:dyDescent="0.2">
      <c r="I17176" s="26"/>
    </row>
    <row r="17177" spans="9:9" x14ac:dyDescent="0.2">
      <c r="I17177" s="26"/>
    </row>
    <row r="17178" spans="9:9" x14ac:dyDescent="0.2">
      <c r="I17178" s="26"/>
    </row>
    <row r="17179" spans="9:9" x14ac:dyDescent="0.2">
      <c r="I17179" s="26"/>
    </row>
    <row r="17180" spans="9:9" x14ac:dyDescent="0.2">
      <c r="I17180" s="26"/>
    </row>
    <row r="17181" spans="9:9" x14ac:dyDescent="0.2">
      <c r="I17181" s="26"/>
    </row>
    <row r="17182" spans="9:9" x14ac:dyDescent="0.2">
      <c r="I17182" s="26"/>
    </row>
    <row r="17183" spans="9:9" x14ac:dyDescent="0.2">
      <c r="I17183" s="26"/>
    </row>
    <row r="17184" spans="9:9" x14ac:dyDescent="0.2">
      <c r="I17184" s="26"/>
    </row>
    <row r="17185" spans="9:9" x14ac:dyDescent="0.2">
      <c r="I17185" s="26"/>
    </row>
    <row r="17186" spans="9:9" x14ac:dyDescent="0.2">
      <c r="I17186" s="26"/>
    </row>
    <row r="17187" spans="9:9" x14ac:dyDescent="0.2">
      <c r="I17187" s="26"/>
    </row>
    <row r="17188" spans="9:9" x14ac:dyDescent="0.2">
      <c r="I17188" s="26"/>
    </row>
    <row r="17189" spans="9:9" x14ac:dyDescent="0.2">
      <c r="I17189" s="26"/>
    </row>
    <row r="17190" spans="9:9" x14ac:dyDescent="0.2">
      <c r="I17190" s="26"/>
    </row>
    <row r="17191" spans="9:9" x14ac:dyDescent="0.2">
      <c r="I17191" s="26"/>
    </row>
    <row r="17192" spans="9:9" x14ac:dyDescent="0.2">
      <c r="I17192" s="26"/>
    </row>
    <row r="17193" spans="9:9" x14ac:dyDescent="0.2">
      <c r="I17193" s="26"/>
    </row>
    <row r="17194" spans="9:9" x14ac:dyDescent="0.2">
      <c r="I17194" s="26"/>
    </row>
    <row r="17195" spans="9:9" x14ac:dyDescent="0.2">
      <c r="I17195" s="26"/>
    </row>
    <row r="17196" spans="9:9" x14ac:dyDescent="0.2">
      <c r="I17196" s="26"/>
    </row>
    <row r="17197" spans="9:9" x14ac:dyDescent="0.2">
      <c r="I17197" s="26"/>
    </row>
    <row r="17198" spans="9:9" x14ac:dyDescent="0.2">
      <c r="I17198" s="26"/>
    </row>
    <row r="17199" spans="9:9" x14ac:dyDescent="0.2">
      <c r="I17199" s="26"/>
    </row>
    <row r="17200" spans="9:9" x14ac:dyDescent="0.2">
      <c r="I17200" s="26"/>
    </row>
    <row r="17201" spans="9:9" x14ac:dyDescent="0.2">
      <c r="I17201" s="26"/>
    </row>
    <row r="17202" spans="9:9" x14ac:dyDescent="0.2">
      <c r="I17202" s="26"/>
    </row>
    <row r="17203" spans="9:9" x14ac:dyDescent="0.2">
      <c r="I17203" s="26"/>
    </row>
    <row r="17204" spans="9:9" x14ac:dyDescent="0.2">
      <c r="I17204" s="26"/>
    </row>
    <row r="17205" spans="9:9" x14ac:dyDescent="0.2">
      <c r="I17205" s="26"/>
    </row>
    <row r="17206" spans="9:9" x14ac:dyDescent="0.2">
      <c r="I17206" s="26"/>
    </row>
    <row r="17207" spans="9:9" x14ac:dyDescent="0.2">
      <c r="I17207" s="26"/>
    </row>
    <row r="17208" spans="9:9" x14ac:dyDescent="0.2">
      <c r="I17208" s="26"/>
    </row>
    <row r="17209" spans="9:9" x14ac:dyDescent="0.2">
      <c r="I17209" s="26"/>
    </row>
    <row r="17210" spans="9:9" x14ac:dyDescent="0.2">
      <c r="I17210" s="26"/>
    </row>
    <row r="17211" spans="9:9" x14ac:dyDescent="0.2">
      <c r="I17211" s="26"/>
    </row>
    <row r="17212" spans="9:9" x14ac:dyDescent="0.2">
      <c r="I17212" s="26"/>
    </row>
    <row r="17213" spans="9:9" x14ac:dyDescent="0.2">
      <c r="I17213" s="26"/>
    </row>
    <row r="17214" spans="9:9" x14ac:dyDescent="0.2">
      <c r="I17214" s="26"/>
    </row>
    <row r="17215" spans="9:9" x14ac:dyDescent="0.2">
      <c r="I17215" s="26"/>
    </row>
    <row r="17216" spans="9:9" x14ac:dyDescent="0.2">
      <c r="I17216" s="26"/>
    </row>
    <row r="17217" spans="9:9" x14ac:dyDescent="0.2">
      <c r="I17217" s="26"/>
    </row>
    <row r="17218" spans="9:9" x14ac:dyDescent="0.2">
      <c r="I17218" s="26"/>
    </row>
    <row r="17219" spans="9:9" x14ac:dyDescent="0.2">
      <c r="I17219" s="26"/>
    </row>
    <row r="17220" spans="9:9" x14ac:dyDescent="0.2">
      <c r="I17220" s="26"/>
    </row>
    <row r="17221" spans="9:9" x14ac:dyDescent="0.2">
      <c r="I17221" s="26"/>
    </row>
    <row r="17222" spans="9:9" x14ac:dyDescent="0.2">
      <c r="I17222" s="26"/>
    </row>
    <row r="17223" spans="9:9" x14ac:dyDescent="0.2">
      <c r="I17223" s="26"/>
    </row>
    <row r="17224" spans="9:9" x14ac:dyDescent="0.2">
      <c r="I17224" s="26"/>
    </row>
    <row r="17225" spans="9:9" x14ac:dyDescent="0.2">
      <c r="I17225" s="26"/>
    </row>
    <row r="17226" spans="9:9" x14ac:dyDescent="0.2">
      <c r="I17226" s="26"/>
    </row>
    <row r="17227" spans="9:9" x14ac:dyDescent="0.2">
      <c r="I17227" s="26"/>
    </row>
    <row r="17228" spans="9:9" x14ac:dyDescent="0.2">
      <c r="I17228" s="26"/>
    </row>
    <row r="17229" spans="9:9" x14ac:dyDescent="0.2">
      <c r="I17229" s="26"/>
    </row>
    <row r="17230" spans="9:9" x14ac:dyDescent="0.2">
      <c r="I17230" s="26"/>
    </row>
    <row r="17231" spans="9:9" x14ac:dyDescent="0.2">
      <c r="I17231" s="26"/>
    </row>
    <row r="17232" spans="9:9" x14ac:dyDescent="0.2">
      <c r="I17232" s="26"/>
    </row>
    <row r="17233" spans="9:9" x14ac:dyDescent="0.2">
      <c r="I17233" s="26"/>
    </row>
    <row r="17234" spans="9:9" x14ac:dyDescent="0.2">
      <c r="I17234" s="26"/>
    </row>
    <row r="17235" spans="9:9" x14ac:dyDescent="0.2">
      <c r="I17235" s="26"/>
    </row>
    <row r="17236" spans="9:9" x14ac:dyDescent="0.2">
      <c r="I17236" s="26"/>
    </row>
    <row r="17237" spans="9:9" x14ac:dyDescent="0.2">
      <c r="I17237" s="26"/>
    </row>
    <row r="17238" spans="9:9" x14ac:dyDescent="0.2">
      <c r="I17238" s="26"/>
    </row>
    <row r="17239" spans="9:9" x14ac:dyDescent="0.2">
      <c r="I17239" s="26"/>
    </row>
    <row r="17240" spans="9:9" x14ac:dyDescent="0.2">
      <c r="I17240" s="26"/>
    </row>
    <row r="17241" spans="9:9" x14ac:dyDescent="0.2">
      <c r="I17241" s="26"/>
    </row>
    <row r="17242" spans="9:9" x14ac:dyDescent="0.2">
      <c r="I17242" s="26"/>
    </row>
    <row r="17243" spans="9:9" x14ac:dyDescent="0.2">
      <c r="I17243" s="26"/>
    </row>
    <row r="17244" spans="9:9" x14ac:dyDescent="0.2">
      <c r="I17244" s="26"/>
    </row>
    <row r="17245" spans="9:9" x14ac:dyDescent="0.2">
      <c r="I17245" s="26"/>
    </row>
    <row r="17246" spans="9:9" x14ac:dyDescent="0.2">
      <c r="I17246" s="26"/>
    </row>
    <row r="17247" spans="9:9" x14ac:dyDescent="0.2">
      <c r="I17247" s="26"/>
    </row>
    <row r="17248" spans="9:9" x14ac:dyDescent="0.2">
      <c r="I17248" s="26"/>
    </row>
    <row r="17249" spans="9:9" x14ac:dyDescent="0.2">
      <c r="I17249" s="26"/>
    </row>
    <row r="17250" spans="9:9" x14ac:dyDescent="0.2">
      <c r="I17250" s="26"/>
    </row>
    <row r="17251" spans="9:9" x14ac:dyDescent="0.2">
      <c r="I17251" s="26"/>
    </row>
    <row r="17252" spans="9:9" x14ac:dyDescent="0.2">
      <c r="I17252" s="26"/>
    </row>
    <row r="17253" spans="9:9" x14ac:dyDescent="0.2">
      <c r="I17253" s="26"/>
    </row>
    <row r="17254" spans="9:9" x14ac:dyDescent="0.2">
      <c r="I17254" s="26"/>
    </row>
    <row r="17255" spans="9:9" x14ac:dyDescent="0.2">
      <c r="I17255" s="26"/>
    </row>
    <row r="17256" spans="9:9" x14ac:dyDescent="0.2">
      <c r="I17256" s="26"/>
    </row>
    <row r="17257" spans="9:9" x14ac:dyDescent="0.2">
      <c r="I17257" s="26"/>
    </row>
    <row r="17258" spans="9:9" x14ac:dyDescent="0.2">
      <c r="I17258" s="26"/>
    </row>
    <row r="17259" spans="9:9" x14ac:dyDescent="0.2">
      <c r="I17259" s="26"/>
    </row>
    <row r="17260" spans="9:9" x14ac:dyDescent="0.2">
      <c r="I17260" s="26"/>
    </row>
    <row r="17261" spans="9:9" x14ac:dyDescent="0.2">
      <c r="I17261" s="26"/>
    </row>
    <row r="17262" spans="9:9" x14ac:dyDescent="0.2">
      <c r="I17262" s="26"/>
    </row>
    <row r="17263" spans="9:9" x14ac:dyDescent="0.2">
      <c r="I17263" s="26"/>
    </row>
    <row r="17264" spans="9:9" x14ac:dyDescent="0.2">
      <c r="I17264" s="26"/>
    </row>
    <row r="17265" spans="9:9" x14ac:dyDescent="0.2">
      <c r="I17265" s="26"/>
    </row>
    <row r="17266" spans="9:9" x14ac:dyDescent="0.2">
      <c r="I17266" s="26"/>
    </row>
    <row r="17267" spans="9:9" x14ac:dyDescent="0.2">
      <c r="I17267" s="26"/>
    </row>
    <row r="17268" spans="9:9" x14ac:dyDescent="0.2">
      <c r="I17268" s="26"/>
    </row>
    <row r="17269" spans="9:9" x14ac:dyDescent="0.2">
      <c r="I17269" s="26"/>
    </row>
    <row r="17270" spans="9:9" x14ac:dyDescent="0.2">
      <c r="I17270" s="26"/>
    </row>
    <row r="17271" spans="9:9" x14ac:dyDescent="0.2">
      <c r="I17271" s="26"/>
    </row>
    <row r="17272" spans="9:9" x14ac:dyDescent="0.2">
      <c r="I17272" s="26"/>
    </row>
    <row r="17273" spans="9:9" x14ac:dyDescent="0.2">
      <c r="I17273" s="26"/>
    </row>
    <row r="17274" spans="9:9" x14ac:dyDescent="0.2">
      <c r="I17274" s="26"/>
    </row>
    <row r="17275" spans="9:9" x14ac:dyDescent="0.2">
      <c r="I17275" s="26"/>
    </row>
    <row r="17276" spans="9:9" x14ac:dyDescent="0.2">
      <c r="I17276" s="26"/>
    </row>
    <row r="17277" spans="9:9" x14ac:dyDescent="0.2">
      <c r="I17277" s="26"/>
    </row>
    <row r="17278" spans="9:9" x14ac:dyDescent="0.2">
      <c r="I17278" s="26"/>
    </row>
    <row r="17279" spans="9:9" x14ac:dyDescent="0.2">
      <c r="I17279" s="26"/>
    </row>
    <row r="17280" spans="9:9" x14ac:dyDescent="0.2">
      <c r="I17280" s="26"/>
    </row>
    <row r="17281" spans="9:9" x14ac:dyDescent="0.2">
      <c r="I17281" s="26"/>
    </row>
    <row r="17282" spans="9:9" x14ac:dyDescent="0.2">
      <c r="I17282" s="26"/>
    </row>
    <row r="17283" spans="9:9" x14ac:dyDescent="0.2">
      <c r="I17283" s="26"/>
    </row>
    <row r="17284" spans="9:9" x14ac:dyDescent="0.2">
      <c r="I17284" s="26"/>
    </row>
    <row r="17285" spans="9:9" x14ac:dyDescent="0.2">
      <c r="I17285" s="26"/>
    </row>
    <row r="17286" spans="9:9" x14ac:dyDescent="0.2">
      <c r="I17286" s="26"/>
    </row>
    <row r="17287" spans="9:9" x14ac:dyDescent="0.2">
      <c r="I17287" s="26"/>
    </row>
    <row r="17288" spans="9:9" x14ac:dyDescent="0.2">
      <c r="I17288" s="26"/>
    </row>
    <row r="17289" spans="9:9" x14ac:dyDescent="0.2">
      <c r="I17289" s="26"/>
    </row>
    <row r="17290" spans="9:9" x14ac:dyDescent="0.2">
      <c r="I17290" s="26"/>
    </row>
    <row r="17291" spans="9:9" x14ac:dyDescent="0.2">
      <c r="I17291" s="26"/>
    </row>
    <row r="17292" spans="9:9" x14ac:dyDescent="0.2">
      <c r="I17292" s="26"/>
    </row>
    <row r="17293" spans="9:9" x14ac:dyDescent="0.2">
      <c r="I17293" s="26"/>
    </row>
    <row r="17294" spans="9:9" x14ac:dyDescent="0.2">
      <c r="I17294" s="26"/>
    </row>
    <row r="17295" spans="9:9" x14ac:dyDescent="0.2">
      <c r="I17295" s="26"/>
    </row>
    <row r="17296" spans="9:9" x14ac:dyDescent="0.2">
      <c r="I17296" s="26"/>
    </row>
    <row r="17297" spans="9:9" x14ac:dyDescent="0.2">
      <c r="I17297" s="26"/>
    </row>
    <row r="17298" spans="9:9" x14ac:dyDescent="0.2">
      <c r="I17298" s="26"/>
    </row>
    <row r="17299" spans="9:9" x14ac:dyDescent="0.2">
      <c r="I17299" s="26"/>
    </row>
    <row r="17300" spans="9:9" x14ac:dyDescent="0.2">
      <c r="I17300" s="26"/>
    </row>
    <row r="17301" spans="9:9" x14ac:dyDescent="0.2">
      <c r="I17301" s="26"/>
    </row>
    <row r="17302" spans="9:9" x14ac:dyDescent="0.2">
      <c r="I17302" s="26"/>
    </row>
    <row r="17303" spans="9:9" x14ac:dyDescent="0.2">
      <c r="I17303" s="26"/>
    </row>
    <row r="17304" spans="9:9" x14ac:dyDescent="0.2">
      <c r="I17304" s="26"/>
    </row>
    <row r="17305" spans="9:9" x14ac:dyDescent="0.2">
      <c r="I17305" s="26"/>
    </row>
    <row r="17306" spans="9:9" x14ac:dyDescent="0.2">
      <c r="I17306" s="26"/>
    </row>
    <row r="17307" spans="9:9" x14ac:dyDescent="0.2">
      <c r="I17307" s="26"/>
    </row>
    <row r="17308" spans="9:9" x14ac:dyDescent="0.2">
      <c r="I17308" s="26"/>
    </row>
    <row r="17309" spans="9:9" x14ac:dyDescent="0.2">
      <c r="I17309" s="26"/>
    </row>
    <row r="17310" spans="9:9" x14ac:dyDescent="0.2">
      <c r="I17310" s="26"/>
    </row>
    <row r="17311" spans="9:9" x14ac:dyDescent="0.2">
      <c r="I17311" s="26"/>
    </row>
    <row r="17312" spans="9:9" x14ac:dyDescent="0.2">
      <c r="I17312" s="26"/>
    </row>
    <row r="17313" spans="9:9" x14ac:dyDescent="0.2">
      <c r="I17313" s="26"/>
    </row>
    <row r="17314" spans="9:9" x14ac:dyDescent="0.2">
      <c r="I17314" s="26"/>
    </row>
    <row r="17315" spans="9:9" x14ac:dyDescent="0.2">
      <c r="I17315" s="26"/>
    </row>
    <row r="17316" spans="9:9" x14ac:dyDescent="0.2">
      <c r="I17316" s="26"/>
    </row>
    <row r="17317" spans="9:9" x14ac:dyDescent="0.2">
      <c r="I17317" s="26"/>
    </row>
    <row r="17318" spans="9:9" x14ac:dyDescent="0.2">
      <c r="I17318" s="26"/>
    </row>
    <row r="17319" spans="9:9" x14ac:dyDescent="0.2">
      <c r="I17319" s="26"/>
    </row>
    <row r="17320" spans="9:9" x14ac:dyDescent="0.2">
      <c r="I17320" s="26"/>
    </row>
    <row r="17321" spans="9:9" x14ac:dyDescent="0.2">
      <c r="I17321" s="26"/>
    </row>
    <row r="17322" spans="9:9" x14ac:dyDescent="0.2">
      <c r="I17322" s="26"/>
    </row>
    <row r="17323" spans="9:9" x14ac:dyDescent="0.2">
      <c r="I17323" s="26"/>
    </row>
    <row r="17324" spans="9:9" x14ac:dyDescent="0.2">
      <c r="I17324" s="26"/>
    </row>
    <row r="17325" spans="9:9" x14ac:dyDescent="0.2">
      <c r="I17325" s="26"/>
    </row>
    <row r="17326" spans="9:9" x14ac:dyDescent="0.2">
      <c r="I17326" s="26"/>
    </row>
    <row r="17327" spans="9:9" x14ac:dyDescent="0.2">
      <c r="I17327" s="26"/>
    </row>
    <row r="17328" spans="9:9" x14ac:dyDescent="0.2">
      <c r="I17328" s="26"/>
    </row>
    <row r="17329" spans="9:9" x14ac:dyDescent="0.2">
      <c r="I17329" s="26"/>
    </row>
    <row r="17330" spans="9:9" x14ac:dyDescent="0.2">
      <c r="I17330" s="26"/>
    </row>
    <row r="17331" spans="9:9" x14ac:dyDescent="0.2">
      <c r="I17331" s="26"/>
    </row>
    <row r="17332" spans="9:9" x14ac:dyDescent="0.2">
      <c r="I17332" s="26"/>
    </row>
    <row r="17333" spans="9:9" x14ac:dyDescent="0.2">
      <c r="I17333" s="26"/>
    </row>
    <row r="17334" spans="9:9" x14ac:dyDescent="0.2">
      <c r="I17334" s="26"/>
    </row>
    <row r="17335" spans="9:9" x14ac:dyDescent="0.2">
      <c r="I17335" s="26"/>
    </row>
    <row r="17336" spans="9:9" x14ac:dyDescent="0.2">
      <c r="I17336" s="26"/>
    </row>
    <row r="17337" spans="9:9" x14ac:dyDescent="0.2">
      <c r="I17337" s="26"/>
    </row>
    <row r="17338" spans="9:9" x14ac:dyDescent="0.2">
      <c r="I17338" s="26"/>
    </row>
    <row r="17339" spans="9:9" x14ac:dyDescent="0.2">
      <c r="I17339" s="26"/>
    </row>
    <row r="17340" spans="9:9" x14ac:dyDescent="0.2">
      <c r="I17340" s="26"/>
    </row>
    <row r="17341" spans="9:9" x14ac:dyDescent="0.2">
      <c r="I17341" s="26"/>
    </row>
    <row r="17342" spans="9:9" x14ac:dyDescent="0.2">
      <c r="I17342" s="26"/>
    </row>
    <row r="17343" spans="9:9" x14ac:dyDescent="0.2">
      <c r="I17343" s="26"/>
    </row>
    <row r="17344" spans="9:9" x14ac:dyDescent="0.2">
      <c r="I17344" s="26"/>
    </row>
    <row r="17345" spans="9:9" x14ac:dyDescent="0.2">
      <c r="I17345" s="26"/>
    </row>
    <row r="17346" spans="9:9" x14ac:dyDescent="0.2">
      <c r="I17346" s="26"/>
    </row>
    <row r="17347" spans="9:9" x14ac:dyDescent="0.2">
      <c r="I17347" s="26"/>
    </row>
    <row r="17348" spans="9:9" x14ac:dyDescent="0.2">
      <c r="I17348" s="26"/>
    </row>
    <row r="17349" spans="9:9" x14ac:dyDescent="0.2">
      <c r="I17349" s="26"/>
    </row>
    <row r="17350" spans="9:9" x14ac:dyDescent="0.2">
      <c r="I17350" s="26"/>
    </row>
    <row r="17351" spans="9:9" x14ac:dyDescent="0.2">
      <c r="I17351" s="26"/>
    </row>
    <row r="17352" spans="9:9" x14ac:dyDescent="0.2">
      <c r="I17352" s="26"/>
    </row>
    <row r="17353" spans="9:9" x14ac:dyDescent="0.2">
      <c r="I17353" s="26"/>
    </row>
    <row r="17354" spans="9:9" x14ac:dyDescent="0.2">
      <c r="I17354" s="26"/>
    </row>
    <row r="17355" spans="9:9" x14ac:dyDescent="0.2">
      <c r="I17355" s="26"/>
    </row>
    <row r="17356" spans="9:9" x14ac:dyDescent="0.2">
      <c r="I17356" s="26"/>
    </row>
    <row r="17357" spans="9:9" x14ac:dyDescent="0.2">
      <c r="I17357" s="26"/>
    </row>
    <row r="17358" spans="9:9" x14ac:dyDescent="0.2">
      <c r="I17358" s="26"/>
    </row>
    <row r="17359" spans="9:9" x14ac:dyDescent="0.2">
      <c r="I17359" s="26"/>
    </row>
    <row r="17360" spans="9:9" x14ac:dyDescent="0.2">
      <c r="I17360" s="26"/>
    </row>
    <row r="17361" spans="9:9" x14ac:dyDescent="0.2">
      <c r="I17361" s="26"/>
    </row>
    <row r="17362" spans="9:9" x14ac:dyDescent="0.2">
      <c r="I17362" s="26"/>
    </row>
    <row r="17363" spans="9:9" x14ac:dyDescent="0.2">
      <c r="I17363" s="26"/>
    </row>
    <row r="17364" spans="9:9" x14ac:dyDescent="0.2">
      <c r="I17364" s="26"/>
    </row>
    <row r="17365" spans="9:9" x14ac:dyDescent="0.2">
      <c r="I17365" s="26"/>
    </row>
    <row r="17366" spans="9:9" x14ac:dyDescent="0.2">
      <c r="I17366" s="26"/>
    </row>
    <row r="17367" spans="9:9" x14ac:dyDescent="0.2">
      <c r="I17367" s="26"/>
    </row>
    <row r="17368" spans="9:9" x14ac:dyDescent="0.2">
      <c r="I17368" s="26"/>
    </row>
    <row r="17369" spans="9:9" x14ac:dyDescent="0.2">
      <c r="I17369" s="26"/>
    </row>
    <row r="17370" spans="9:9" x14ac:dyDescent="0.2">
      <c r="I17370" s="26"/>
    </row>
    <row r="17371" spans="9:9" x14ac:dyDescent="0.2">
      <c r="I17371" s="26"/>
    </row>
    <row r="17372" spans="9:9" x14ac:dyDescent="0.2">
      <c r="I17372" s="26"/>
    </row>
    <row r="17373" spans="9:9" x14ac:dyDescent="0.2">
      <c r="I17373" s="26"/>
    </row>
    <row r="17374" spans="9:9" x14ac:dyDescent="0.2">
      <c r="I17374" s="26"/>
    </row>
    <row r="17375" spans="9:9" x14ac:dyDescent="0.2">
      <c r="I17375" s="26"/>
    </row>
    <row r="17376" spans="9:9" x14ac:dyDescent="0.2">
      <c r="I17376" s="26"/>
    </row>
    <row r="17377" spans="9:9" x14ac:dyDescent="0.2">
      <c r="I17377" s="26"/>
    </row>
    <row r="17378" spans="9:9" x14ac:dyDescent="0.2">
      <c r="I17378" s="26"/>
    </row>
    <row r="17379" spans="9:9" x14ac:dyDescent="0.2">
      <c r="I17379" s="26"/>
    </row>
    <row r="17380" spans="9:9" x14ac:dyDescent="0.2">
      <c r="I17380" s="26"/>
    </row>
    <row r="17381" spans="9:9" x14ac:dyDescent="0.2">
      <c r="I17381" s="26"/>
    </row>
    <row r="17382" spans="9:9" x14ac:dyDescent="0.2">
      <c r="I17382" s="26"/>
    </row>
    <row r="17383" spans="9:9" x14ac:dyDescent="0.2">
      <c r="I17383" s="26"/>
    </row>
    <row r="17384" spans="9:9" x14ac:dyDescent="0.2">
      <c r="I17384" s="26"/>
    </row>
    <row r="17385" spans="9:9" x14ac:dyDescent="0.2">
      <c r="I17385" s="26"/>
    </row>
    <row r="17386" spans="9:9" x14ac:dyDescent="0.2">
      <c r="I17386" s="26"/>
    </row>
    <row r="17387" spans="9:9" x14ac:dyDescent="0.2">
      <c r="I17387" s="26"/>
    </row>
    <row r="17388" spans="9:9" x14ac:dyDescent="0.2">
      <c r="I17388" s="26"/>
    </row>
    <row r="17389" spans="9:9" x14ac:dyDescent="0.2">
      <c r="I17389" s="26"/>
    </row>
    <row r="17390" spans="9:9" x14ac:dyDescent="0.2">
      <c r="I17390" s="26"/>
    </row>
    <row r="17391" spans="9:9" x14ac:dyDescent="0.2">
      <c r="I17391" s="26"/>
    </row>
    <row r="17392" spans="9:9" x14ac:dyDescent="0.2">
      <c r="I17392" s="26"/>
    </row>
    <row r="17393" spans="9:9" x14ac:dyDescent="0.2">
      <c r="I17393" s="26"/>
    </row>
    <row r="17394" spans="9:9" x14ac:dyDescent="0.2">
      <c r="I17394" s="26"/>
    </row>
    <row r="17395" spans="9:9" x14ac:dyDescent="0.2">
      <c r="I17395" s="26"/>
    </row>
    <row r="17396" spans="9:9" x14ac:dyDescent="0.2">
      <c r="I17396" s="26"/>
    </row>
    <row r="17397" spans="9:9" x14ac:dyDescent="0.2">
      <c r="I17397" s="26"/>
    </row>
    <row r="17398" spans="9:9" x14ac:dyDescent="0.2">
      <c r="I17398" s="26"/>
    </row>
    <row r="17399" spans="9:9" x14ac:dyDescent="0.2">
      <c r="I17399" s="26"/>
    </row>
    <row r="17400" spans="9:9" x14ac:dyDescent="0.2">
      <c r="I17400" s="26"/>
    </row>
    <row r="17401" spans="9:9" x14ac:dyDescent="0.2">
      <c r="I17401" s="26"/>
    </row>
    <row r="17402" spans="9:9" x14ac:dyDescent="0.2">
      <c r="I17402" s="26"/>
    </row>
    <row r="17403" spans="9:9" x14ac:dyDescent="0.2">
      <c r="I17403" s="26"/>
    </row>
    <row r="17404" spans="9:9" x14ac:dyDescent="0.2">
      <c r="I17404" s="26"/>
    </row>
    <row r="17405" spans="9:9" x14ac:dyDescent="0.2">
      <c r="I17405" s="26"/>
    </row>
    <row r="17406" spans="9:9" x14ac:dyDescent="0.2">
      <c r="I17406" s="26"/>
    </row>
    <row r="17407" spans="9:9" x14ac:dyDescent="0.2">
      <c r="I17407" s="26"/>
    </row>
    <row r="17408" spans="9:9" x14ac:dyDescent="0.2">
      <c r="I17408" s="26"/>
    </row>
    <row r="17409" spans="9:9" x14ac:dyDescent="0.2">
      <c r="I17409" s="26"/>
    </row>
    <row r="17410" spans="9:9" x14ac:dyDescent="0.2">
      <c r="I17410" s="26"/>
    </row>
    <row r="17411" spans="9:9" x14ac:dyDescent="0.2">
      <c r="I17411" s="26"/>
    </row>
    <row r="17412" spans="9:9" x14ac:dyDescent="0.2">
      <c r="I17412" s="26"/>
    </row>
    <row r="17413" spans="9:9" x14ac:dyDescent="0.2">
      <c r="I17413" s="26"/>
    </row>
    <row r="17414" spans="9:9" x14ac:dyDescent="0.2">
      <c r="I17414" s="26"/>
    </row>
    <row r="17415" spans="9:9" x14ac:dyDescent="0.2">
      <c r="I17415" s="26"/>
    </row>
    <row r="17416" spans="9:9" x14ac:dyDescent="0.2">
      <c r="I17416" s="26"/>
    </row>
    <row r="17417" spans="9:9" x14ac:dyDescent="0.2">
      <c r="I17417" s="26"/>
    </row>
    <row r="17418" spans="9:9" x14ac:dyDescent="0.2">
      <c r="I17418" s="26"/>
    </row>
    <row r="17419" spans="9:9" x14ac:dyDescent="0.2">
      <c r="I17419" s="26"/>
    </row>
    <row r="17420" spans="9:9" x14ac:dyDescent="0.2">
      <c r="I17420" s="26"/>
    </row>
    <row r="17421" spans="9:9" x14ac:dyDescent="0.2">
      <c r="I17421" s="26"/>
    </row>
    <row r="17422" spans="9:9" x14ac:dyDescent="0.2">
      <c r="I17422" s="26"/>
    </row>
    <row r="17423" spans="9:9" x14ac:dyDescent="0.2">
      <c r="I17423" s="26"/>
    </row>
    <row r="17424" spans="9:9" x14ac:dyDescent="0.2">
      <c r="I17424" s="26"/>
    </row>
    <row r="17425" spans="9:9" x14ac:dyDescent="0.2">
      <c r="I17425" s="26"/>
    </row>
    <row r="17426" spans="9:9" x14ac:dyDescent="0.2">
      <c r="I17426" s="26"/>
    </row>
    <row r="17427" spans="9:9" x14ac:dyDescent="0.2">
      <c r="I17427" s="26"/>
    </row>
    <row r="17428" spans="9:9" x14ac:dyDescent="0.2">
      <c r="I17428" s="26"/>
    </row>
    <row r="17429" spans="9:9" x14ac:dyDescent="0.2">
      <c r="I17429" s="26"/>
    </row>
    <row r="17430" spans="9:9" x14ac:dyDescent="0.2">
      <c r="I17430" s="26"/>
    </row>
    <row r="17431" spans="9:9" x14ac:dyDescent="0.2">
      <c r="I17431" s="26"/>
    </row>
    <row r="17432" spans="9:9" x14ac:dyDescent="0.2">
      <c r="I17432" s="26"/>
    </row>
    <row r="17433" spans="9:9" x14ac:dyDescent="0.2">
      <c r="I17433" s="26"/>
    </row>
    <row r="17434" spans="9:9" x14ac:dyDescent="0.2">
      <c r="I17434" s="26"/>
    </row>
    <row r="17435" spans="9:9" x14ac:dyDescent="0.2">
      <c r="I17435" s="26"/>
    </row>
    <row r="17436" spans="9:9" x14ac:dyDescent="0.2">
      <c r="I17436" s="26"/>
    </row>
    <row r="17437" spans="9:9" x14ac:dyDescent="0.2">
      <c r="I17437" s="26"/>
    </row>
    <row r="17438" spans="9:9" x14ac:dyDescent="0.2">
      <c r="I17438" s="26"/>
    </row>
    <row r="17439" spans="9:9" x14ac:dyDescent="0.2">
      <c r="I17439" s="26"/>
    </row>
    <row r="17440" spans="9:9" x14ac:dyDescent="0.2">
      <c r="I17440" s="26"/>
    </row>
    <row r="17441" spans="9:9" x14ac:dyDescent="0.2">
      <c r="I17441" s="26"/>
    </row>
    <row r="17442" spans="9:9" x14ac:dyDescent="0.2">
      <c r="I17442" s="26"/>
    </row>
    <row r="17443" spans="9:9" x14ac:dyDescent="0.2">
      <c r="I17443" s="26"/>
    </row>
    <row r="17444" spans="9:9" x14ac:dyDescent="0.2">
      <c r="I17444" s="26"/>
    </row>
    <row r="17445" spans="9:9" x14ac:dyDescent="0.2">
      <c r="I17445" s="26"/>
    </row>
    <row r="17446" spans="9:9" x14ac:dyDescent="0.2">
      <c r="I17446" s="26"/>
    </row>
    <row r="17447" spans="9:9" x14ac:dyDescent="0.2">
      <c r="I17447" s="26"/>
    </row>
    <row r="17448" spans="9:9" x14ac:dyDescent="0.2">
      <c r="I17448" s="26"/>
    </row>
    <row r="17449" spans="9:9" x14ac:dyDescent="0.2">
      <c r="I17449" s="26"/>
    </row>
    <row r="17450" spans="9:9" x14ac:dyDescent="0.2">
      <c r="I17450" s="26"/>
    </row>
    <row r="17451" spans="9:9" x14ac:dyDescent="0.2">
      <c r="I17451" s="26"/>
    </row>
    <row r="17452" spans="9:9" x14ac:dyDescent="0.2">
      <c r="I17452" s="26"/>
    </row>
    <row r="17453" spans="9:9" x14ac:dyDescent="0.2">
      <c r="I17453" s="26"/>
    </row>
    <row r="17454" spans="9:9" x14ac:dyDescent="0.2">
      <c r="I17454" s="26"/>
    </row>
    <row r="17455" spans="9:9" x14ac:dyDescent="0.2">
      <c r="I17455" s="26"/>
    </row>
    <row r="17456" spans="9:9" x14ac:dyDescent="0.2">
      <c r="I17456" s="26"/>
    </row>
    <row r="17457" spans="9:9" x14ac:dyDescent="0.2">
      <c r="I17457" s="26"/>
    </row>
    <row r="17458" spans="9:9" x14ac:dyDescent="0.2">
      <c r="I17458" s="26"/>
    </row>
    <row r="17459" spans="9:9" x14ac:dyDescent="0.2">
      <c r="I17459" s="26"/>
    </row>
    <row r="17460" spans="9:9" x14ac:dyDescent="0.2">
      <c r="I17460" s="26"/>
    </row>
    <row r="17461" spans="9:9" x14ac:dyDescent="0.2">
      <c r="I17461" s="26"/>
    </row>
    <row r="17462" spans="9:9" x14ac:dyDescent="0.2">
      <c r="I17462" s="26"/>
    </row>
    <row r="17463" spans="9:9" x14ac:dyDescent="0.2">
      <c r="I17463" s="26"/>
    </row>
    <row r="17464" spans="9:9" x14ac:dyDescent="0.2">
      <c r="I17464" s="26"/>
    </row>
    <row r="17465" spans="9:9" x14ac:dyDescent="0.2">
      <c r="I17465" s="26"/>
    </row>
    <row r="17466" spans="9:9" x14ac:dyDescent="0.2">
      <c r="I17466" s="26"/>
    </row>
    <row r="17467" spans="9:9" x14ac:dyDescent="0.2">
      <c r="I17467" s="26"/>
    </row>
    <row r="17468" spans="9:9" x14ac:dyDescent="0.2">
      <c r="I17468" s="26"/>
    </row>
    <row r="17469" spans="9:9" x14ac:dyDescent="0.2">
      <c r="I17469" s="26"/>
    </row>
    <row r="17470" spans="9:9" x14ac:dyDescent="0.2">
      <c r="I17470" s="26"/>
    </row>
    <row r="17471" spans="9:9" x14ac:dyDescent="0.2">
      <c r="I17471" s="26"/>
    </row>
    <row r="17472" spans="9:9" x14ac:dyDescent="0.2">
      <c r="I17472" s="26"/>
    </row>
    <row r="17473" spans="9:9" x14ac:dyDescent="0.2">
      <c r="I17473" s="26"/>
    </row>
    <row r="17474" spans="9:9" x14ac:dyDescent="0.2">
      <c r="I17474" s="26"/>
    </row>
    <row r="17475" spans="9:9" x14ac:dyDescent="0.2">
      <c r="I17475" s="26"/>
    </row>
    <row r="17476" spans="9:9" x14ac:dyDescent="0.2">
      <c r="I17476" s="26"/>
    </row>
    <row r="17477" spans="9:9" x14ac:dyDescent="0.2">
      <c r="I17477" s="26"/>
    </row>
    <row r="17478" spans="9:9" x14ac:dyDescent="0.2">
      <c r="I17478" s="26"/>
    </row>
    <row r="17479" spans="9:9" x14ac:dyDescent="0.2">
      <c r="I17479" s="26"/>
    </row>
    <row r="17480" spans="9:9" x14ac:dyDescent="0.2">
      <c r="I17480" s="26"/>
    </row>
    <row r="17481" spans="9:9" x14ac:dyDescent="0.2">
      <c r="I17481" s="26"/>
    </row>
    <row r="17482" spans="9:9" x14ac:dyDescent="0.2">
      <c r="I17482" s="26"/>
    </row>
    <row r="17483" spans="9:9" x14ac:dyDescent="0.2">
      <c r="I17483" s="26"/>
    </row>
    <row r="17484" spans="9:9" x14ac:dyDescent="0.2">
      <c r="I17484" s="26"/>
    </row>
    <row r="17485" spans="9:9" x14ac:dyDescent="0.2">
      <c r="I17485" s="26"/>
    </row>
    <row r="17486" spans="9:9" x14ac:dyDescent="0.2">
      <c r="I17486" s="26"/>
    </row>
    <row r="17487" spans="9:9" x14ac:dyDescent="0.2">
      <c r="I17487" s="26"/>
    </row>
    <row r="17488" spans="9:9" x14ac:dyDescent="0.2">
      <c r="I17488" s="26"/>
    </row>
    <row r="17489" spans="9:9" x14ac:dyDescent="0.2">
      <c r="I17489" s="26"/>
    </row>
    <row r="17490" spans="9:9" x14ac:dyDescent="0.2">
      <c r="I17490" s="26"/>
    </row>
    <row r="17491" spans="9:9" x14ac:dyDescent="0.2">
      <c r="I17491" s="26"/>
    </row>
    <row r="17492" spans="9:9" x14ac:dyDescent="0.2">
      <c r="I17492" s="26"/>
    </row>
    <row r="17493" spans="9:9" x14ac:dyDescent="0.2">
      <c r="I17493" s="26"/>
    </row>
    <row r="17494" spans="9:9" x14ac:dyDescent="0.2">
      <c r="I17494" s="26"/>
    </row>
    <row r="17495" spans="9:9" x14ac:dyDescent="0.2">
      <c r="I17495" s="26"/>
    </row>
    <row r="17496" spans="9:9" x14ac:dyDescent="0.2">
      <c r="I17496" s="26"/>
    </row>
    <row r="17497" spans="9:9" x14ac:dyDescent="0.2">
      <c r="I17497" s="26"/>
    </row>
    <row r="17498" spans="9:9" x14ac:dyDescent="0.2">
      <c r="I17498" s="26"/>
    </row>
    <row r="17499" spans="9:9" x14ac:dyDescent="0.2">
      <c r="I17499" s="26"/>
    </row>
    <row r="17500" spans="9:9" x14ac:dyDescent="0.2">
      <c r="I17500" s="26"/>
    </row>
    <row r="17501" spans="9:9" x14ac:dyDescent="0.2">
      <c r="I17501" s="26"/>
    </row>
    <row r="17502" spans="9:9" x14ac:dyDescent="0.2">
      <c r="I17502" s="26"/>
    </row>
    <row r="17503" spans="9:9" x14ac:dyDescent="0.2">
      <c r="I17503" s="26"/>
    </row>
    <row r="17504" spans="9:9" x14ac:dyDescent="0.2">
      <c r="I17504" s="26"/>
    </row>
    <row r="17505" spans="9:9" x14ac:dyDescent="0.2">
      <c r="I17505" s="26"/>
    </row>
    <row r="17506" spans="9:9" x14ac:dyDescent="0.2">
      <c r="I17506" s="26"/>
    </row>
    <row r="17507" spans="9:9" x14ac:dyDescent="0.2">
      <c r="I17507" s="26"/>
    </row>
    <row r="17508" spans="9:9" x14ac:dyDescent="0.2">
      <c r="I17508" s="26"/>
    </row>
    <row r="17509" spans="9:9" x14ac:dyDescent="0.2">
      <c r="I17509" s="26"/>
    </row>
    <row r="17510" spans="9:9" x14ac:dyDescent="0.2">
      <c r="I17510" s="26"/>
    </row>
    <row r="17511" spans="9:9" x14ac:dyDescent="0.2">
      <c r="I17511" s="26"/>
    </row>
    <row r="17512" spans="9:9" x14ac:dyDescent="0.2">
      <c r="I17512" s="26"/>
    </row>
    <row r="17513" spans="9:9" x14ac:dyDescent="0.2">
      <c r="I17513" s="26"/>
    </row>
    <row r="17514" spans="9:9" x14ac:dyDescent="0.2">
      <c r="I17514" s="26"/>
    </row>
    <row r="17515" spans="9:9" x14ac:dyDescent="0.2">
      <c r="I17515" s="26"/>
    </row>
    <row r="17516" spans="9:9" x14ac:dyDescent="0.2">
      <c r="I17516" s="26"/>
    </row>
    <row r="17517" spans="9:9" x14ac:dyDescent="0.2">
      <c r="I17517" s="26"/>
    </row>
    <row r="17518" spans="9:9" x14ac:dyDescent="0.2">
      <c r="I17518" s="26"/>
    </row>
    <row r="17519" spans="9:9" x14ac:dyDescent="0.2">
      <c r="I17519" s="26"/>
    </row>
    <row r="17520" spans="9:9" x14ac:dyDescent="0.2">
      <c r="I17520" s="26"/>
    </row>
    <row r="17521" spans="9:9" x14ac:dyDescent="0.2">
      <c r="I17521" s="26"/>
    </row>
    <row r="17522" spans="9:9" x14ac:dyDescent="0.2">
      <c r="I17522" s="26"/>
    </row>
    <row r="17523" spans="9:9" x14ac:dyDescent="0.2">
      <c r="I17523" s="26"/>
    </row>
    <row r="17524" spans="9:9" x14ac:dyDescent="0.2">
      <c r="I17524" s="26"/>
    </row>
    <row r="17525" spans="9:9" x14ac:dyDescent="0.2">
      <c r="I17525" s="26"/>
    </row>
    <row r="17526" spans="9:9" x14ac:dyDescent="0.2">
      <c r="I17526" s="26"/>
    </row>
    <row r="17527" spans="9:9" x14ac:dyDescent="0.2">
      <c r="I17527" s="26"/>
    </row>
    <row r="17528" spans="9:9" x14ac:dyDescent="0.2">
      <c r="I17528" s="26"/>
    </row>
    <row r="17529" spans="9:9" x14ac:dyDescent="0.2">
      <c r="I17529" s="26"/>
    </row>
    <row r="17530" spans="9:9" x14ac:dyDescent="0.2">
      <c r="I17530" s="26"/>
    </row>
    <row r="17531" spans="9:9" x14ac:dyDescent="0.2">
      <c r="I17531" s="26"/>
    </row>
    <row r="17532" spans="9:9" x14ac:dyDescent="0.2">
      <c r="I17532" s="26"/>
    </row>
    <row r="17533" spans="9:9" x14ac:dyDescent="0.2">
      <c r="I17533" s="26"/>
    </row>
    <row r="17534" spans="9:9" x14ac:dyDescent="0.2">
      <c r="I17534" s="26"/>
    </row>
    <row r="17535" spans="9:9" x14ac:dyDescent="0.2">
      <c r="I17535" s="26"/>
    </row>
    <row r="17536" spans="9:9" x14ac:dyDescent="0.2">
      <c r="I17536" s="26"/>
    </row>
    <row r="17537" spans="9:9" x14ac:dyDescent="0.2">
      <c r="I17537" s="26"/>
    </row>
    <row r="17538" spans="9:9" x14ac:dyDescent="0.2">
      <c r="I17538" s="26"/>
    </row>
    <row r="17539" spans="9:9" x14ac:dyDescent="0.2">
      <c r="I17539" s="26"/>
    </row>
    <row r="17540" spans="9:9" x14ac:dyDescent="0.2">
      <c r="I17540" s="26"/>
    </row>
    <row r="17541" spans="9:9" x14ac:dyDescent="0.2">
      <c r="I17541" s="26"/>
    </row>
    <row r="17542" spans="9:9" x14ac:dyDescent="0.2">
      <c r="I17542" s="26"/>
    </row>
    <row r="17543" spans="9:9" x14ac:dyDescent="0.2">
      <c r="I17543" s="26"/>
    </row>
    <row r="17544" spans="9:9" x14ac:dyDescent="0.2">
      <c r="I17544" s="26"/>
    </row>
    <row r="17545" spans="9:9" x14ac:dyDescent="0.2">
      <c r="I17545" s="26"/>
    </row>
    <row r="17546" spans="9:9" x14ac:dyDescent="0.2">
      <c r="I17546" s="26"/>
    </row>
    <row r="17547" spans="9:9" x14ac:dyDescent="0.2">
      <c r="I17547" s="26"/>
    </row>
    <row r="17548" spans="9:9" x14ac:dyDescent="0.2">
      <c r="I17548" s="26"/>
    </row>
    <row r="17549" spans="9:9" x14ac:dyDescent="0.2">
      <c r="I17549" s="26"/>
    </row>
    <row r="17550" spans="9:9" x14ac:dyDescent="0.2">
      <c r="I17550" s="26"/>
    </row>
    <row r="17551" spans="9:9" x14ac:dyDescent="0.2">
      <c r="I17551" s="26"/>
    </row>
    <row r="17552" spans="9:9" x14ac:dyDescent="0.2">
      <c r="I17552" s="26"/>
    </row>
    <row r="17553" spans="9:9" x14ac:dyDescent="0.2">
      <c r="I17553" s="26"/>
    </row>
    <row r="17554" spans="9:9" x14ac:dyDescent="0.2">
      <c r="I17554" s="26"/>
    </row>
    <row r="17555" spans="9:9" x14ac:dyDescent="0.2">
      <c r="I17555" s="26"/>
    </row>
    <row r="17556" spans="9:9" x14ac:dyDescent="0.2">
      <c r="I17556" s="26"/>
    </row>
    <row r="17557" spans="9:9" x14ac:dyDescent="0.2">
      <c r="I17557" s="26"/>
    </row>
    <row r="17558" spans="9:9" x14ac:dyDescent="0.2">
      <c r="I17558" s="26"/>
    </row>
    <row r="17559" spans="9:9" x14ac:dyDescent="0.2">
      <c r="I17559" s="26"/>
    </row>
    <row r="17560" spans="9:9" x14ac:dyDescent="0.2">
      <c r="I17560" s="26"/>
    </row>
    <row r="17561" spans="9:9" x14ac:dyDescent="0.2">
      <c r="I17561" s="26"/>
    </row>
    <row r="17562" spans="9:9" x14ac:dyDescent="0.2">
      <c r="I17562" s="26"/>
    </row>
    <row r="17563" spans="9:9" x14ac:dyDescent="0.2">
      <c r="I17563" s="26"/>
    </row>
    <row r="17564" spans="9:9" x14ac:dyDescent="0.2">
      <c r="I17564" s="26"/>
    </row>
    <row r="17565" spans="9:9" x14ac:dyDescent="0.2">
      <c r="I17565" s="26"/>
    </row>
    <row r="17566" spans="9:9" x14ac:dyDescent="0.2">
      <c r="I17566" s="26"/>
    </row>
    <row r="17567" spans="9:9" x14ac:dyDescent="0.2">
      <c r="I17567" s="26"/>
    </row>
    <row r="17568" spans="9:9" x14ac:dyDescent="0.2">
      <c r="I17568" s="26"/>
    </row>
    <row r="17569" spans="9:9" x14ac:dyDescent="0.2">
      <c r="I17569" s="26"/>
    </row>
    <row r="17570" spans="9:9" x14ac:dyDescent="0.2">
      <c r="I17570" s="26"/>
    </row>
    <row r="17571" spans="9:9" x14ac:dyDescent="0.2">
      <c r="I17571" s="26"/>
    </row>
    <row r="17572" spans="9:9" x14ac:dyDescent="0.2">
      <c r="I17572" s="26"/>
    </row>
    <row r="17573" spans="9:9" x14ac:dyDescent="0.2">
      <c r="I17573" s="26"/>
    </row>
    <row r="17574" spans="9:9" x14ac:dyDescent="0.2">
      <c r="I17574" s="26"/>
    </row>
    <row r="17575" spans="9:9" x14ac:dyDescent="0.2">
      <c r="I17575" s="26"/>
    </row>
    <row r="17576" spans="9:9" x14ac:dyDescent="0.2">
      <c r="I17576" s="26"/>
    </row>
    <row r="17577" spans="9:9" x14ac:dyDescent="0.2">
      <c r="I17577" s="26"/>
    </row>
    <row r="17578" spans="9:9" x14ac:dyDescent="0.2">
      <c r="I17578" s="26"/>
    </row>
    <row r="17579" spans="9:9" x14ac:dyDescent="0.2">
      <c r="I17579" s="26"/>
    </row>
    <row r="17580" spans="9:9" x14ac:dyDescent="0.2">
      <c r="I17580" s="26"/>
    </row>
    <row r="17581" spans="9:9" x14ac:dyDescent="0.2">
      <c r="I17581" s="26"/>
    </row>
    <row r="17582" spans="9:9" x14ac:dyDescent="0.2">
      <c r="I17582" s="26"/>
    </row>
    <row r="17583" spans="9:9" x14ac:dyDescent="0.2">
      <c r="I17583" s="26"/>
    </row>
    <row r="17584" spans="9:9" x14ac:dyDescent="0.2">
      <c r="I17584" s="26"/>
    </row>
    <row r="17585" spans="9:9" x14ac:dyDescent="0.2">
      <c r="I17585" s="26"/>
    </row>
    <row r="17586" spans="9:9" x14ac:dyDescent="0.2">
      <c r="I17586" s="26"/>
    </row>
    <row r="17587" spans="9:9" x14ac:dyDescent="0.2">
      <c r="I17587" s="26"/>
    </row>
    <row r="17588" spans="9:9" x14ac:dyDescent="0.2">
      <c r="I17588" s="26"/>
    </row>
    <row r="17589" spans="9:9" x14ac:dyDescent="0.2">
      <c r="I17589" s="26"/>
    </row>
    <row r="17590" spans="9:9" x14ac:dyDescent="0.2">
      <c r="I17590" s="26"/>
    </row>
    <row r="17591" spans="9:9" x14ac:dyDescent="0.2">
      <c r="I17591" s="26"/>
    </row>
    <row r="17592" spans="9:9" x14ac:dyDescent="0.2">
      <c r="I17592" s="26"/>
    </row>
    <row r="17593" spans="9:9" x14ac:dyDescent="0.2">
      <c r="I17593" s="26"/>
    </row>
    <row r="17594" spans="9:9" x14ac:dyDescent="0.2">
      <c r="I17594" s="26"/>
    </row>
    <row r="17595" spans="9:9" x14ac:dyDescent="0.2">
      <c r="I17595" s="26"/>
    </row>
    <row r="17596" spans="9:9" x14ac:dyDescent="0.2">
      <c r="I17596" s="26"/>
    </row>
    <row r="17597" spans="9:9" x14ac:dyDescent="0.2">
      <c r="I17597" s="26"/>
    </row>
    <row r="17598" spans="9:9" x14ac:dyDescent="0.2">
      <c r="I17598" s="26"/>
    </row>
    <row r="17599" spans="9:9" x14ac:dyDescent="0.2">
      <c r="I17599" s="26"/>
    </row>
    <row r="17600" spans="9:9" x14ac:dyDescent="0.2">
      <c r="I17600" s="26"/>
    </row>
    <row r="17601" spans="9:9" x14ac:dyDescent="0.2">
      <c r="I17601" s="26"/>
    </row>
    <row r="17602" spans="9:9" x14ac:dyDescent="0.2">
      <c r="I17602" s="26"/>
    </row>
    <row r="17603" spans="9:9" x14ac:dyDescent="0.2">
      <c r="I17603" s="26"/>
    </row>
    <row r="17604" spans="9:9" x14ac:dyDescent="0.2">
      <c r="I17604" s="26"/>
    </row>
    <row r="17605" spans="9:9" x14ac:dyDescent="0.2">
      <c r="I17605" s="26"/>
    </row>
    <row r="17606" spans="9:9" x14ac:dyDescent="0.2">
      <c r="I17606" s="26"/>
    </row>
    <row r="17607" spans="9:9" x14ac:dyDescent="0.2">
      <c r="I17607" s="26"/>
    </row>
    <row r="17608" spans="9:9" x14ac:dyDescent="0.2">
      <c r="I17608" s="26"/>
    </row>
    <row r="17609" spans="9:9" x14ac:dyDescent="0.2">
      <c r="I17609" s="26"/>
    </row>
    <row r="17610" spans="9:9" x14ac:dyDescent="0.2">
      <c r="I17610" s="26"/>
    </row>
    <row r="17611" spans="9:9" x14ac:dyDescent="0.2">
      <c r="I17611" s="26"/>
    </row>
    <row r="17612" spans="9:9" x14ac:dyDescent="0.2">
      <c r="I17612" s="26"/>
    </row>
    <row r="17613" spans="9:9" x14ac:dyDescent="0.2">
      <c r="I17613" s="26"/>
    </row>
    <row r="17614" spans="9:9" x14ac:dyDescent="0.2">
      <c r="I17614" s="26"/>
    </row>
    <row r="17615" spans="9:9" x14ac:dyDescent="0.2">
      <c r="I17615" s="26"/>
    </row>
    <row r="17616" spans="9:9" x14ac:dyDescent="0.2">
      <c r="I17616" s="26"/>
    </row>
    <row r="17617" spans="9:9" x14ac:dyDescent="0.2">
      <c r="I17617" s="26"/>
    </row>
    <row r="17618" spans="9:9" x14ac:dyDescent="0.2">
      <c r="I17618" s="26"/>
    </row>
    <row r="17619" spans="9:9" x14ac:dyDescent="0.2">
      <c r="I17619" s="26"/>
    </row>
    <row r="17620" spans="9:9" x14ac:dyDescent="0.2">
      <c r="I17620" s="26"/>
    </row>
    <row r="17621" spans="9:9" x14ac:dyDescent="0.2">
      <c r="I17621" s="26"/>
    </row>
    <row r="17622" spans="9:9" x14ac:dyDescent="0.2">
      <c r="I17622" s="26"/>
    </row>
    <row r="17623" spans="9:9" x14ac:dyDescent="0.2">
      <c r="I17623" s="26"/>
    </row>
    <row r="17624" spans="9:9" x14ac:dyDescent="0.2">
      <c r="I17624" s="26"/>
    </row>
    <row r="17625" spans="9:9" x14ac:dyDescent="0.2">
      <c r="I17625" s="26"/>
    </row>
    <row r="17626" spans="9:9" x14ac:dyDescent="0.2">
      <c r="I17626" s="26"/>
    </row>
    <row r="17627" spans="9:9" x14ac:dyDescent="0.2">
      <c r="I17627" s="26"/>
    </row>
    <row r="17628" spans="9:9" x14ac:dyDescent="0.2">
      <c r="I17628" s="26"/>
    </row>
    <row r="17629" spans="9:9" x14ac:dyDescent="0.2">
      <c r="I17629" s="26"/>
    </row>
    <row r="17630" spans="9:9" x14ac:dyDescent="0.2">
      <c r="I17630" s="26"/>
    </row>
    <row r="17631" spans="9:9" x14ac:dyDescent="0.2">
      <c r="I17631" s="26"/>
    </row>
    <row r="17632" spans="9:9" x14ac:dyDescent="0.2">
      <c r="I17632" s="26"/>
    </row>
    <row r="17633" spans="9:9" x14ac:dyDescent="0.2">
      <c r="I17633" s="26"/>
    </row>
    <row r="17634" spans="9:9" x14ac:dyDescent="0.2">
      <c r="I17634" s="26"/>
    </row>
    <row r="17635" spans="9:9" x14ac:dyDescent="0.2">
      <c r="I17635" s="26"/>
    </row>
    <row r="17636" spans="9:9" x14ac:dyDescent="0.2">
      <c r="I17636" s="26"/>
    </row>
    <row r="17637" spans="9:9" x14ac:dyDescent="0.2">
      <c r="I17637" s="26"/>
    </row>
    <row r="17638" spans="9:9" x14ac:dyDescent="0.2">
      <c r="I17638" s="26"/>
    </row>
    <row r="17639" spans="9:9" x14ac:dyDescent="0.2">
      <c r="I17639" s="26"/>
    </row>
    <row r="17640" spans="9:9" x14ac:dyDescent="0.2">
      <c r="I17640" s="26"/>
    </row>
    <row r="17641" spans="9:9" x14ac:dyDescent="0.2">
      <c r="I17641" s="26"/>
    </row>
    <row r="17642" spans="9:9" x14ac:dyDescent="0.2">
      <c r="I17642" s="26"/>
    </row>
    <row r="17643" spans="9:9" x14ac:dyDescent="0.2">
      <c r="I17643" s="26"/>
    </row>
    <row r="17644" spans="9:9" x14ac:dyDescent="0.2">
      <c r="I17644" s="26"/>
    </row>
    <row r="17645" spans="9:9" x14ac:dyDescent="0.2">
      <c r="I17645" s="26"/>
    </row>
    <row r="17646" spans="9:9" x14ac:dyDescent="0.2">
      <c r="I17646" s="26"/>
    </row>
    <row r="17647" spans="9:9" x14ac:dyDescent="0.2">
      <c r="I17647" s="26"/>
    </row>
    <row r="17648" spans="9:9" x14ac:dyDescent="0.2">
      <c r="I17648" s="26"/>
    </row>
    <row r="17649" spans="9:9" x14ac:dyDescent="0.2">
      <c r="I17649" s="26"/>
    </row>
    <row r="17650" spans="9:9" x14ac:dyDescent="0.2">
      <c r="I17650" s="26"/>
    </row>
    <row r="17651" spans="9:9" x14ac:dyDescent="0.2">
      <c r="I17651" s="26"/>
    </row>
    <row r="17652" spans="9:9" x14ac:dyDescent="0.2">
      <c r="I17652" s="26"/>
    </row>
    <row r="17653" spans="9:9" x14ac:dyDescent="0.2">
      <c r="I17653" s="26"/>
    </row>
    <row r="17654" spans="9:9" x14ac:dyDescent="0.2">
      <c r="I17654" s="26"/>
    </row>
    <row r="17655" spans="9:9" x14ac:dyDescent="0.2">
      <c r="I17655" s="26"/>
    </row>
    <row r="17656" spans="9:9" x14ac:dyDescent="0.2">
      <c r="I17656" s="26"/>
    </row>
    <row r="17657" spans="9:9" x14ac:dyDescent="0.2">
      <c r="I17657" s="26"/>
    </row>
    <row r="17658" spans="9:9" x14ac:dyDescent="0.2">
      <c r="I17658" s="26"/>
    </row>
    <row r="17659" spans="9:9" x14ac:dyDescent="0.2">
      <c r="I17659" s="26"/>
    </row>
    <row r="17660" spans="9:9" x14ac:dyDescent="0.2">
      <c r="I17660" s="26"/>
    </row>
    <row r="17661" spans="9:9" x14ac:dyDescent="0.2">
      <c r="I17661" s="26"/>
    </row>
    <row r="17662" spans="9:9" x14ac:dyDescent="0.2">
      <c r="I17662" s="26"/>
    </row>
    <row r="17663" spans="9:9" x14ac:dyDescent="0.2">
      <c r="I17663" s="26"/>
    </row>
    <row r="17664" spans="9:9" x14ac:dyDescent="0.2">
      <c r="I17664" s="26"/>
    </row>
    <row r="17665" spans="9:9" x14ac:dyDescent="0.2">
      <c r="I17665" s="26"/>
    </row>
    <row r="17666" spans="9:9" x14ac:dyDescent="0.2">
      <c r="I17666" s="26"/>
    </row>
    <row r="17667" spans="9:9" x14ac:dyDescent="0.2">
      <c r="I17667" s="26"/>
    </row>
    <row r="17668" spans="9:9" x14ac:dyDescent="0.2">
      <c r="I17668" s="26"/>
    </row>
    <row r="17669" spans="9:9" x14ac:dyDescent="0.2">
      <c r="I17669" s="26"/>
    </row>
    <row r="17670" spans="9:9" x14ac:dyDescent="0.2">
      <c r="I17670" s="26"/>
    </row>
    <row r="17671" spans="9:9" x14ac:dyDescent="0.2">
      <c r="I17671" s="26"/>
    </row>
    <row r="17672" spans="9:9" x14ac:dyDescent="0.2">
      <c r="I17672" s="26"/>
    </row>
    <row r="17673" spans="9:9" x14ac:dyDescent="0.2">
      <c r="I17673" s="26"/>
    </row>
    <row r="17674" spans="9:9" x14ac:dyDescent="0.2">
      <c r="I17674" s="26"/>
    </row>
    <row r="17675" spans="9:9" x14ac:dyDescent="0.2">
      <c r="I17675" s="26"/>
    </row>
    <row r="17676" spans="9:9" x14ac:dyDescent="0.2">
      <c r="I17676" s="26"/>
    </row>
    <row r="17677" spans="9:9" x14ac:dyDescent="0.2">
      <c r="I17677" s="26"/>
    </row>
    <row r="17678" spans="9:9" x14ac:dyDescent="0.2">
      <c r="I17678" s="26"/>
    </row>
    <row r="17679" spans="9:9" x14ac:dyDescent="0.2">
      <c r="I17679" s="26"/>
    </row>
    <row r="17680" spans="9:9" x14ac:dyDescent="0.2">
      <c r="I17680" s="26"/>
    </row>
    <row r="17681" spans="9:9" x14ac:dyDescent="0.2">
      <c r="I17681" s="26"/>
    </row>
    <row r="17682" spans="9:9" x14ac:dyDescent="0.2">
      <c r="I17682" s="26"/>
    </row>
    <row r="17683" spans="9:9" x14ac:dyDescent="0.2">
      <c r="I17683" s="26"/>
    </row>
    <row r="17684" spans="9:9" x14ac:dyDescent="0.2">
      <c r="I17684" s="26"/>
    </row>
    <row r="17685" spans="9:9" x14ac:dyDescent="0.2">
      <c r="I17685" s="26"/>
    </row>
    <row r="17686" spans="9:9" x14ac:dyDescent="0.2">
      <c r="I17686" s="26"/>
    </row>
    <row r="17687" spans="9:9" x14ac:dyDescent="0.2">
      <c r="I17687" s="26"/>
    </row>
    <row r="17688" spans="9:9" x14ac:dyDescent="0.2">
      <c r="I17688" s="26"/>
    </row>
    <row r="17689" spans="9:9" x14ac:dyDescent="0.2">
      <c r="I17689" s="26"/>
    </row>
    <row r="17690" spans="9:9" x14ac:dyDescent="0.2">
      <c r="I17690" s="26"/>
    </row>
    <row r="17691" spans="9:9" x14ac:dyDescent="0.2">
      <c r="I17691" s="26"/>
    </row>
    <row r="17692" spans="9:9" x14ac:dyDescent="0.2">
      <c r="I17692" s="26"/>
    </row>
    <row r="17693" spans="9:9" x14ac:dyDescent="0.2">
      <c r="I17693" s="26"/>
    </row>
    <row r="17694" spans="9:9" x14ac:dyDescent="0.2">
      <c r="I17694" s="26"/>
    </row>
    <row r="17695" spans="9:9" x14ac:dyDescent="0.2">
      <c r="I17695" s="26"/>
    </row>
    <row r="17696" spans="9:9" x14ac:dyDescent="0.2">
      <c r="I17696" s="26"/>
    </row>
    <row r="17697" spans="9:9" x14ac:dyDescent="0.2">
      <c r="I17697" s="26"/>
    </row>
    <row r="17698" spans="9:9" x14ac:dyDescent="0.2">
      <c r="I17698" s="26"/>
    </row>
    <row r="17699" spans="9:9" x14ac:dyDescent="0.2">
      <c r="I17699" s="26"/>
    </row>
    <row r="17700" spans="9:9" x14ac:dyDescent="0.2">
      <c r="I17700" s="26"/>
    </row>
    <row r="17701" spans="9:9" x14ac:dyDescent="0.2">
      <c r="I17701" s="26"/>
    </row>
    <row r="17702" spans="9:9" x14ac:dyDescent="0.2">
      <c r="I17702" s="26"/>
    </row>
    <row r="17703" spans="9:9" x14ac:dyDescent="0.2">
      <c r="I17703" s="26"/>
    </row>
    <row r="17704" spans="9:9" x14ac:dyDescent="0.2">
      <c r="I17704" s="26"/>
    </row>
    <row r="17705" spans="9:9" x14ac:dyDescent="0.2">
      <c r="I17705" s="26"/>
    </row>
    <row r="17706" spans="9:9" x14ac:dyDescent="0.2">
      <c r="I17706" s="26"/>
    </row>
    <row r="17707" spans="9:9" x14ac:dyDescent="0.2">
      <c r="I17707" s="26"/>
    </row>
    <row r="17708" spans="9:9" x14ac:dyDescent="0.2">
      <c r="I17708" s="26"/>
    </row>
    <row r="17709" spans="9:9" x14ac:dyDescent="0.2">
      <c r="I17709" s="26"/>
    </row>
    <row r="17710" spans="9:9" x14ac:dyDescent="0.2">
      <c r="I17710" s="26"/>
    </row>
    <row r="17711" spans="9:9" x14ac:dyDescent="0.2">
      <c r="I17711" s="26"/>
    </row>
    <row r="17712" spans="9:9" x14ac:dyDescent="0.2">
      <c r="I17712" s="26"/>
    </row>
    <row r="17713" spans="9:9" x14ac:dyDescent="0.2">
      <c r="I17713" s="26"/>
    </row>
    <row r="17714" spans="9:9" x14ac:dyDescent="0.2">
      <c r="I17714" s="26"/>
    </row>
    <row r="17715" spans="9:9" x14ac:dyDescent="0.2">
      <c r="I17715" s="26"/>
    </row>
    <row r="17716" spans="9:9" x14ac:dyDescent="0.2">
      <c r="I17716" s="26"/>
    </row>
    <row r="17717" spans="9:9" x14ac:dyDescent="0.2">
      <c r="I17717" s="26"/>
    </row>
    <row r="17718" spans="9:9" x14ac:dyDescent="0.2">
      <c r="I17718" s="26"/>
    </row>
    <row r="17719" spans="9:9" x14ac:dyDescent="0.2">
      <c r="I17719" s="26"/>
    </row>
    <row r="17720" spans="9:9" x14ac:dyDescent="0.2">
      <c r="I17720" s="26"/>
    </row>
    <row r="17721" spans="9:9" x14ac:dyDescent="0.2">
      <c r="I17721" s="26"/>
    </row>
    <row r="17722" spans="9:9" x14ac:dyDescent="0.2">
      <c r="I17722" s="26"/>
    </row>
    <row r="17723" spans="9:9" x14ac:dyDescent="0.2">
      <c r="I17723" s="26"/>
    </row>
    <row r="17724" spans="9:9" x14ac:dyDescent="0.2">
      <c r="I17724" s="26"/>
    </row>
    <row r="17725" spans="9:9" x14ac:dyDescent="0.2">
      <c r="I17725" s="26"/>
    </row>
    <row r="17726" spans="9:9" x14ac:dyDescent="0.2">
      <c r="I17726" s="26"/>
    </row>
    <row r="17727" spans="9:9" x14ac:dyDescent="0.2">
      <c r="I17727" s="26"/>
    </row>
    <row r="17728" spans="9:9" x14ac:dyDescent="0.2">
      <c r="I17728" s="26"/>
    </row>
    <row r="17729" spans="9:9" x14ac:dyDescent="0.2">
      <c r="I17729" s="26"/>
    </row>
    <row r="17730" spans="9:9" x14ac:dyDescent="0.2">
      <c r="I17730" s="26"/>
    </row>
    <row r="17731" spans="9:9" x14ac:dyDescent="0.2">
      <c r="I17731" s="26"/>
    </row>
    <row r="17732" spans="9:9" x14ac:dyDescent="0.2">
      <c r="I17732" s="26"/>
    </row>
    <row r="17733" spans="9:9" x14ac:dyDescent="0.2">
      <c r="I17733" s="26"/>
    </row>
    <row r="17734" spans="9:9" x14ac:dyDescent="0.2">
      <c r="I17734" s="26"/>
    </row>
    <row r="17735" spans="9:9" x14ac:dyDescent="0.2">
      <c r="I17735" s="26"/>
    </row>
    <row r="17736" spans="9:9" x14ac:dyDescent="0.2">
      <c r="I17736" s="26"/>
    </row>
    <row r="17737" spans="9:9" x14ac:dyDescent="0.2">
      <c r="I17737" s="26"/>
    </row>
    <row r="17738" spans="9:9" x14ac:dyDescent="0.2">
      <c r="I17738" s="26"/>
    </row>
    <row r="17739" spans="9:9" x14ac:dyDescent="0.2">
      <c r="I17739" s="26"/>
    </row>
    <row r="17740" spans="9:9" x14ac:dyDescent="0.2">
      <c r="I17740" s="26"/>
    </row>
    <row r="17741" spans="9:9" x14ac:dyDescent="0.2">
      <c r="I17741" s="26"/>
    </row>
    <row r="17742" spans="9:9" x14ac:dyDescent="0.2">
      <c r="I17742" s="26"/>
    </row>
    <row r="17743" spans="9:9" x14ac:dyDescent="0.2">
      <c r="I17743" s="26"/>
    </row>
    <row r="17744" spans="9:9" x14ac:dyDescent="0.2">
      <c r="I17744" s="26"/>
    </row>
    <row r="17745" spans="9:9" x14ac:dyDescent="0.2">
      <c r="I17745" s="26"/>
    </row>
    <row r="17746" spans="9:9" x14ac:dyDescent="0.2">
      <c r="I17746" s="26"/>
    </row>
    <row r="17747" spans="9:9" x14ac:dyDescent="0.2">
      <c r="I17747" s="26"/>
    </row>
    <row r="17748" spans="9:9" x14ac:dyDescent="0.2">
      <c r="I17748" s="26"/>
    </row>
    <row r="17749" spans="9:9" x14ac:dyDescent="0.2">
      <c r="I17749" s="26"/>
    </row>
    <row r="17750" spans="9:9" x14ac:dyDescent="0.2">
      <c r="I17750" s="26"/>
    </row>
    <row r="17751" spans="9:9" x14ac:dyDescent="0.2">
      <c r="I17751" s="26"/>
    </row>
    <row r="17752" spans="9:9" x14ac:dyDescent="0.2">
      <c r="I17752" s="26"/>
    </row>
    <row r="17753" spans="9:9" x14ac:dyDescent="0.2">
      <c r="I17753" s="26"/>
    </row>
    <row r="17754" spans="9:9" x14ac:dyDescent="0.2">
      <c r="I17754" s="26"/>
    </row>
    <row r="17755" spans="9:9" x14ac:dyDescent="0.2">
      <c r="I17755" s="26"/>
    </row>
    <row r="17756" spans="9:9" x14ac:dyDescent="0.2">
      <c r="I17756" s="26"/>
    </row>
    <row r="17757" spans="9:9" x14ac:dyDescent="0.2">
      <c r="I17757" s="26"/>
    </row>
    <row r="17758" spans="9:9" x14ac:dyDescent="0.2">
      <c r="I17758" s="26"/>
    </row>
    <row r="17759" spans="9:9" x14ac:dyDescent="0.2">
      <c r="I17759" s="26"/>
    </row>
    <row r="17760" spans="9:9" x14ac:dyDescent="0.2">
      <c r="I17760" s="26"/>
    </row>
    <row r="17761" spans="9:9" x14ac:dyDescent="0.2">
      <c r="I17761" s="26"/>
    </row>
    <row r="17762" spans="9:9" x14ac:dyDescent="0.2">
      <c r="I17762" s="26"/>
    </row>
    <row r="17763" spans="9:9" x14ac:dyDescent="0.2">
      <c r="I17763" s="26"/>
    </row>
    <row r="17764" spans="9:9" x14ac:dyDescent="0.2">
      <c r="I17764" s="26"/>
    </row>
    <row r="17765" spans="9:9" x14ac:dyDescent="0.2">
      <c r="I17765" s="26"/>
    </row>
    <row r="17766" spans="9:9" x14ac:dyDescent="0.2">
      <c r="I17766" s="26"/>
    </row>
    <row r="17767" spans="9:9" x14ac:dyDescent="0.2">
      <c r="I17767" s="26"/>
    </row>
    <row r="17768" spans="9:9" x14ac:dyDescent="0.2">
      <c r="I17768" s="26"/>
    </row>
    <row r="17769" spans="9:9" x14ac:dyDescent="0.2">
      <c r="I17769" s="26"/>
    </row>
    <row r="17770" spans="9:9" x14ac:dyDescent="0.2">
      <c r="I17770" s="26"/>
    </row>
    <row r="17771" spans="9:9" x14ac:dyDescent="0.2">
      <c r="I17771" s="26"/>
    </row>
    <row r="17772" spans="9:9" x14ac:dyDescent="0.2">
      <c r="I17772" s="26"/>
    </row>
    <row r="17773" spans="9:9" x14ac:dyDescent="0.2">
      <c r="I17773" s="26"/>
    </row>
    <row r="17774" spans="9:9" x14ac:dyDescent="0.2">
      <c r="I17774" s="26"/>
    </row>
    <row r="17775" spans="9:9" x14ac:dyDescent="0.2">
      <c r="I17775" s="26"/>
    </row>
    <row r="17776" spans="9:9" x14ac:dyDescent="0.2">
      <c r="I17776" s="26"/>
    </row>
    <row r="17777" spans="9:9" x14ac:dyDescent="0.2">
      <c r="I17777" s="26"/>
    </row>
    <row r="17778" spans="9:9" x14ac:dyDescent="0.2">
      <c r="I17778" s="26"/>
    </row>
    <row r="17779" spans="9:9" x14ac:dyDescent="0.2">
      <c r="I17779" s="26"/>
    </row>
    <row r="17780" spans="9:9" x14ac:dyDescent="0.2">
      <c r="I17780" s="26"/>
    </row>
    <row r="17781" spans="9:9" x14ac:dyDescent="0.2">
      <c r="I17781" s="26"/>
    </row>
    <row r="17782" spans="9:9" x14ac:dyDescent="0.2">
      <c r="I17782" s="26"/>
    </row>
    <row r="17783" spans="9:9" x14ac:dyDescent="0.2">
      <c r="I17783" s="26"/>
    </row>
    <row r="17784" spans="9:9" x14ac:dyDescent="0.2">
      <c r="I17784" s="26"/>
    </row>
    <row r="17785" spans="9:9" x14ac:dyDescent="0.2">
      <c r="I17785" s="26"/>
    </row>
    <row r="17786" spans="9:9" x14ac:dyDescent="0.2">
      <c r="I17786" s="26"/>
    </row>
    <row r="17787" spans="9:9" x14ac:dyDescent="0.2">
      <c r="I17787" s="26"/>
    </row>
    <row r="17788" spans="9:9" x14ac:dyDescent="0.2">
      <c r="I17788" s="26"/>
    </row>
    <row r="17789" spans="9:9" x14ac:dyDescent="0.2">
      <c r="I17789" s="26"/>
    </row>
    <row r="17790" spans="9:9" x14ac:dyDescent="0.2">
      <c r="I17790" s="26"/>
    </row>
    <row r="17791" spans="9:9" x14ac:dyDescent="0.2">
      <c r="I17791" s="26"/>
    </row>
    <row r="17792" spans="9:9" x14ac:dyDescent="0.2">
      <c r="I17792" s="26"/>
    </row>
    <row r="17793" spans="9:9" x14ac:dyDescent="0.2">
      <c r="I17793" s="26"/>
    </row>
    <row r="17794" spans="9:9" x14ac:dyDescent="0.2">
      <c r="I17794" s="26"/>
    </row>
    <row r="17795" spans="9:9" x14ac:dyDescent="0.2">
      <c r="I17795" s="26"/>
    </row>
    <row r="17796" spans="9:9" x14ac:dyDescent="0.2">
      <c r="I17796" s="26"/>
    </row>
    <row r="17797" spans="9:9" x14ac:dyDescent="0.2">
      <c r="I17797" s="26"/>
    </row>
    <row r="17798" spans="9:9" x14ac:dyDescent="0.2">
      <c r="I17798" s="26"/>
    </row>
    <row r="17799" spans="9:9" x14ac:dyDescent="0.2">
      <c r="I17799" s="26"/>
    </row>
    <row r="17800" spans="9:9" x14ac:dyDescent="0.2">
      <c r="I17800" s="26"/>
    </row>
    <row r="17801" spans="9:9" x14ac:dyDescent="0.2">
      <c r="I17801" s="26"/>
    </row>
    <row r="17802" spans="9:9" x14ac:dyDescent="0.2">
      <c r="I17802" s="26"/>
    </row>
    <row r="17803" spans="9:9" x14ac:dyDescent="0.2">
      <c r="I17803" s="26"/>
    </row>
    <row r="17804" spans="9:9" x14ac:dyDescent="0.2">
      <c r="I17804" s="26"/>
    </row>
    <row r="17805" spans="9:9" x14ac:dyDescent="0.2">
      <c r="I17805" s="26"/>
    </row>
    <row r="17806" spans="9:9" x14ac:dyDescent="0.2">
      <c r="I17806" s="26"/>
    </row>
    <row r="17807" spans="9:9" x14ac:dyDescent="0.2">
      <c r="I17807" s="26"/>
    </row>
    <row r="17808" spans="9:9" x14ac:dyDescent="0.2">
      <c r="I17808" s="26"/>
    </row>
    <row r="17809" spans="9:9" x14ac:dyDescent="0.2">
      <c r="I17809" s="26"/>
    </row>
    <row r="17810" spans="9:9" x14ac:dyDescent="0.2">
      <c r="I17810" s="26"/>
    </row>
    <row r="17811" spans="9:9" x14ac:dyDescent="0.2">
      <c r="I17811" s="26"/>
    </row>
    <row r="17812" spans="9:9" x14ac:dyDescent="0.2">
      <c r="I17812" s="26"/>
    </row>
    <row r="17813" spans="9:9" x14ac:dyDescent="0.2">
      <c r="I17813" s="26"/>
    </row>
    <row r="17814" spans="9:9" x14ac:dyDescent="0.2">
      <c r="I17814" s="26"/>
    </row>
    <row r="17815" spans="9:9" x14ac:dyDescent="0.2">
      <c r="I17815" s="26"/>
    </row>
    <row r="17816" spans="9:9" x14ac:dyDescent="0.2">
      <c r="I17816" s="26"/>
    </row>
    <row r="17817" spans="9:9" x14ac:dyDescent="0.2">
      <c r="I17817" s="26"/>
    </row>
    <row r="17818" spans="9:9" x14ac:dyDescent="0.2">
      <c r="I17818" s="26"/>
    </row>
    <row r="17819" spans="9:9" x14ac:dyDescent="0.2">
      <c r="I17819" s="26"/>
    </row>
    <row r="17820" spans="9:9" x14ac:dyDescent="0.2">
      <c r="I17820" s="26"/>
    </row>
    <row r="17821" spans="9:9" x14ac:dyDescent="0.2">
      <c r="I17821" s="26"/>
    </row>
    <row r="17822" spans="9:9" x14ac:dyDescent="0.2">
      <c r="I17822" s="26"/>
    </row>
    <row r="17823" spans="9:9" x14ac:dyDescent="0.2">
      <c r="I17823" s="26"/>
    </row>
    <row r="17824" spans="9:9" x14ac:dyDescent="0.2">
      <c r="I17824" s="26"/>
    </row>
    <row r="17825" spans="9:9" x14ac:dyDescent="0.2">
      <c r="I17825" s="26"/>
    </row>
    <row r="17826" spans="9:9" x14ac:dyDescent="0.2">
      <c r="I17826" s="26"/>
    </row>
    <row r="17827" spans="9:9" x14ac:dyDescent="0.2">
      <c r="I17827" s="26"/>
    </row>
    <row r="17828" spans="9:9" x14ac:dyDescent="0.2">
      <c r="I17828" s="26"/>
    </row>
    <row r="17829" spans="9:9" x14ac:dyDescent="0.2">
      <c r="I17829" s="26"/>
    </row>
    <row r="17830" spans="9:9" x14ac:dyDescent="0.2">
      <c r="I17830" s="26"/>
    </row>
    <row r="17831" spans="9:9" x14ac:dyDescent="0.2">
      <c r="I17831" s="26"/>
    </row>
    <row r="17832" spans="9:9" x14ac:dyDescent="0.2">
      <c r="I17832" s="26"/>
    </row>
    <row r="17833" spans="9:9" x14ac:dyDescent="0.2">
      <c r="I17833" s="26"/>
    </row>
    <row r="17834" spans="9:9" x14ac:dyDescent="0.2">
      <c r="I17834" s="26"/>
    </row>
    <row r="17835" spans="9:9" x14ac:dyDescent="0.2">
      <c r="I17835" s="26"/>
    </row>
    <row r="17836" spans="9:9" x14ac:dyDescent="0.2">
      <c r="I17836" s="26"/>
    </row>
    <row r="17837" spans="9:9" x14ac:dyDescent="0.2">
      <c r="I17837" s="26"/>
    </row>
    <row r="17838" spans="9:9" x14ac:dyDescent="0.2">
      <c r="I17838" s="26"/>
    </row>
    <row r="17839" spans="9:9" x14ac:dyDescent="0.2">
      <c r="I17839" s="26"/>
    </row>
    <row r="17840" spans="9:9" x14ac:dyDescent="0.2">
      <c r="I17840" s="26"/>
    </row>
    <row r="17841" spans="9:9" x14ac:dyDescent="0.2">
      <c r="I17841" s="26"/>
    </row>
    <row r="17842" spans="9:9" x14ac:dyDescent="0.2">
      <c r="I17842" s="26"/>
    </row>
    <row r="17843" spans="9:9" x14ac:dyDescent="0.2">
      <c r="I17843" s="26"/>
    </row>
    <row r="17844" spans="9:9" x14ac:dyDescent="0.2">
      <c r="I17844" s="26"/>
    </row>
    <row r="17845" spans="9:9" x14ac:dyDescent="0.2">
      <c r="I17845" s="26"/>
    </row>
    <row r="17846" spans="9:9" x14ac:dyDescent="0.2">
      <c r="I17846" s="26"/>
    </row>
    <row r="17847" spans="9:9" x14ac:dyDescent="0.2">
      <c r="I17847" s="26"/>
    </row>
    <row r="17848" spans="9:9" x14ac:dyDescent="0.2">
      <c r="I17848" s="26"/>
    </row>
    <row r="17849" spans="9:9" x14ac:dyDescent="0.2">
      <c r="I17849" s="26"/>
    </row>
    <row r="17850" spans="9:9" x14ac:dyDescent="0.2">
      <c r="I17850" s="26"/>
    </row>
    <row r="17851" spans="9:9" x14ac:dyDescent="0.2">
      <c r="I17851" s="26"/>
    </row>
    <row r="17852" spans="9:9" x14ac:dyDescent="0.2">
      <c r="I17852" s="26"/>
    </row>
    <row r="17853" spans="9:9" x14ac:dyDescent="0.2">
      <c r="I17853" s="26"/>
    </row>
    <row r="17854" spans="9:9" x14ac:dyDescent="0.2">
      <c r="I17854" s="26"/>
    </row>
    <row r="17855" spans="9:9" x14ac:dyDescent="0.2">
      <c r="I17855" s="26"/>
    </row>
    <row r="17856" spans="9:9" x14ac:dyDescent="0.2">
      <c r="I17856" s="26"/>
    </row>
    <row r="17857" spans="9:9" x14ac:dyDescent="0.2">
      <c r="I17857" s="26"/>
    </row>
    <row r="17858" spans="9:9" x14ac:dyDescent="0.2">
      <c r="I17858" s="26"/>
    </row>
    <row r="17859" spans="9:9" x14ac:dyDescent="0.2">
      <c r="I17859" s="26"/>
    </row>
    <row r="17860" spans="9:9" x14ac:dyDescent="0.2">
      <c r="I17860" s="26"/>
    </row>
    <row r="17861" spans="9:9" x14ac:dyDescent="0.2">
      <c r="I17861" s="26"/>
    </row>
    <row r="17862" spans="9:9" x14ac:dyDescent="0.2">
      <c r="I17862" s="26"/>
    </row>
    <row r="17863" spans="9:9" x14ac:dyDescent="0.2">
      <c r="I17863" s="26"/>
    </row>
    <row r="17864" spans="9:9" x14ac:dyDescent="0.2">
      <c r="I17864" s="26"/>
    </row>
    <row r="17865" spans="9:9" x14ac:dyDescent="0.2">
      <c r="I17865" s="26"/>
    </row>
    <row r="17866" spans="9:9" x14ac:dyDescent="0.2">
      <c r="I17866" s="26"/>
    </row>
    <row r="17867" spans="9:9" x14ac:dyDescent="0.2">
      <c r="I17867" s="26"/>
    </row>
    <row r="17868" spans="9:9" x14ac:dyDescent="0.2">
      <c r="I17868" s="26"/>
    </row>
    <row r="17869" spans="9:9" x14ac:dyDescent="0.2">
      <c r="I17869" s="26"/>
    </row>
    <row r="17870" spans="9:9" x14ac:dyDescent="0.2">
      <c r="I17870" s="26"/>
    </row>
    <row r="17871" spans="9:9" x14ac:dyDescent="0.2">
      <c r="I17871" s="26"/>
    </row>
    <row r="17872" spans="9:9" x14ac:dyDescent="0.2">
      <c r="I17872" s="26"/>
    </row>
    <row r="17873" spans="9:9" x14ac:dyDescent="0.2">
      <c r="I17873" s="26"/>
    </row>
    <row r="17874" spans="9:9" x14ac:dyDescent="0.2">
      <c r="I17874" s="26"/>
    </row>
    <row r="17875" spans="9:9" x14ac:dyDescent="0.2">
      <c r="I17875" s="26"/>
    </row>
    <row r="17876" spans="9:9" x14ac:dyDescent="0.2">
      <c r="I17876" s="26"/>
    </row>
    <row r="17877" spans="9:9" x14ac:dyDescent="0.2">
      <c r="I17877" s="26"/>
    </row>
    <row r="17878" spans="9:9" x14ac:dyDescent="0.2">
      <c r="I17878" s="26"/>
    </row>
    <row r="17879" spans="9:9" x14ac:dyDescent="0.2">
      <c r="I17879" s="26"/>
    </row>
    <row r="17880" spans="9:9" x14ac:dyDescent="0.2">
      <c r="I17880" s="26"/>
    </row>
    <row r="17881" spans="9:9" x14ac:dyDescent="0.2">
      <c r="I17881" s="26"/>
    </row>
    <row r="17882" spans="9:9" x14ac:dyDescent="0.2">
      <c r="I17882" s="26"/>
    </row>
    <row r="17883" spans="9:9" x14ac:dyDescent="0.2">
      <c r="I17883" s="26"/>
    </row>
    <row r="17884" spans="9:9" x14ac:dyDescent="0.2">
      <c r="I17884" s="26"/>
    </row>
    <row r="17885" spans="9:9" x14ac:dyDescent="0.2">
      <c r="I17885" s="26"/>
    </row>
    <row r="17886" spans="9:9" x14ac:dyDescent="0.2">
      <c r="I17886" s="26"/>
    </row>
    <row r="17887" spans="9:9" x14ac:dyDescent="0.2">
      <c r="I17887" s="26"/>
    </row>
    <row r="17888" spans="9:9" x14ac:dyDescent="0.2">
      <c r="I17888" s="26"/>
    </row>
    <row r="17889" spans="9:9" x14ac:dyDescent="0.2">
      <c r="I17889" s="26"/>
    </row>
    <row r="17890" spans="9:9" x14ac:dyDescent="0.2">
      <c r="I17890" s="26"/>
    </row>
    <row r="17891" spans="9:9" x14ac:dyDescent="0.2">
      <c r="I17891" s="26"/>
    </row>
    <row r="17892" spans="9:9" x14ac:dyDescent="0.2">
      <c r="I17892" s="26"/>
    </row>
    <row r="17893" spans="9:9" x14ac:dyDescent="0.2">
      <c r="I17893" s="26"/>
    </row>
    <row r="17894" spans="9:9" x14ac:dyDescent="0.2">
      <c r="I17894" s="26"/>
    </row>
    <row r="17895" spans="9:9" x14ac:dyDescent="0.2">
      <c r="I17895" s="26"/>
    </row>
    <row r="17896" spans="9:9" x14ac:dyDescent="0.2">
      <c r="I17896" s="26"/>
    </row>
    <row r="17897" spans="9:9" x14ac:dyDescent="0.2">
      <c r="I17897" s="26"/>
    </row>
    <row r="17898" spans="9:9" x14ac:dyDescent="0.2">
      <c r="I17898" s="26"/>
    </row>
    <row r="17899" spans="9:9" x14ac:dyDescent="0.2">
      <c r="I17899" s="26"/>
    </row>
    <row r="17900" spans="9:9" x14ac:dyDescent="0.2">
      <c r="I17900" s="26"/>
    </row>
    <row r="17901" spans="9:9" x14ac:dyDescent="0.2">
      <c r="I17901" s="26"/>
    </row>
    <row r="17902" spans="9:9" x14ac:dyDescent="0.2">
      <c r="I17902" s="26"/>
    </row>
    <row r="17903" spans="9:9" x14ac:dyDescent="0.2">
      <c r="I17903" s="26"/>
    </row>
    <row r="17904" spans="9:9" x14ac:dyDescent="0.2">
      <c r="I17904" s="26"/>
    </row>
    <row r="17905" spans="9:9" x14ac:dyDescent="0.2">
      <c r="I17905" s="26"/>
    </row>
    <row r="17906" spans="9:9" x14ac:dyDescent="0.2">
      <c r="I17906" s="26"/>
    </row>
    <row r="17907" spans="9:9" x14ac:dyDescent="0.2">
      <c r="I17907" s="26"/>
    </row>
    <row r="17908" spans="9:9" x14ac:dyDescent="0.2">
      <c r="I17908" s="26"/>
    </row>
    <row r="17909" spans="9:9" x14ac:dyDescent="0.2">
      <c r="I17909" s="26"/>
    </row>
    <row r="17910" spans="9:9" x14ac:dyDescent="0.2">
      <c r="I17910" s="26"/>
    </row>
    <row r="17911" spans="9:9" x14ac:dyDescent="0.2">
      <c r="I17911" s="26"/>
    </row>
    <row r="17912" spans="9:9" x14ac:dyDescent="0.2">
      <c r="I17912" s="26"/>
    </row>
    <row r="17913" spans="9:9" x14ac:dyDescent="0.2">
      <c r="I17913" s="26"/>
    </row>
    <row r="17914" spans="9:9" x14ac:dyDescent="0.2">
      <c r="I17914" s="26"/>
    </row>
    <row r="17915" spans="9:9" x14ac:dyDescent="0.2">
      <c r="I17915" s="26"/>
    </row>
    <row r="17916" spans="9:9" x14ac:dyDescent="0.2">
      <c r="I17916" s="26"/>
    </row>
    <row r="17917" spans="9:9" x14ac:dyDescent="0.2">
      <c r="I17917" s="26"/>
    </row>
    <row r="17918" spans="9:9" x14ac:dyDescent="0.2">
      <c r="I17918" s="26"/>
    </row>
    <row r="17919" spans="9:9" x14ac:dyDescent="0.2">
      <c r="I17919" s="26"/>
    </row>
    <row r="17920" spans="9:9" x14ac:dyDescent="0.2">
      <c r="I17920" s="26"/>
    </row>
    <row r="17921" spans="9:9" x14ac:dyDescent="0.2">
      <c r="I17921" s="26"/>
    </row>
    <row r="17922" spans="9:9" x14ac:dyDescent="0.2">
      <c r="I17922" s="26"/>
    </row>
    <row r="17923" spans="9:9" x14ac:dyDescent="0.2">
      <c r="I17923" s="26"/>
    </row>
    <row r="17924" spans="9:9" x14ac:dyDescent="0.2">
      <c r="I17924" s="26"/>
    </row>
    <row r="17925" spans="9:9" x14ac:dyDescent="0.2">
      <c r="I17925" s="26"/>
    </row>
    <row r="17926" spans="9:9" x14ac:dyDescent="0.2">
      <c r="I17926" s="26"/>
    </row>
    <row r="17927" spans="9:9" x14ac:dyDescent="0.2">
      <c r="I17927" s="26"/>
    </row>
    <row r="17928" spans="9:9" x14ac:dyDescent="0.2">
      <c r="I17928" s="26"/>
    </row>
    <row r="17929" spans="9:9" x14ac:dyDescent="0.2">
      <c r="I17929" s="26"/>
    </row>
    <row r="17930" spans="9:9" x14ac:dyDescent="0.2">
      <c r="I17930" s="26"/>
    </row>
    <row r="17931" spans="9:9" x14ac:dyDescent="0.2">
      <c r="I17931" s="26"/>
    </row>
    <row r="17932" spans="9:9" x14ac:dyDescent="0.2">
      <c r="I17932" s="26"/>
    </row>
    <row r="17933" spans="9:9" x14ac:dyDescent="0.2">
      <c r="I17933" s="26"/>
    </row>
    <row r="17934" spans="9:9" x14ac:dyDescent="0.2">
      <c r="I17934" s="26"/>
    </row>
    <row r="17935" spans="9:9" x14ac:dyDescent="0.2">
      <c r="I17935" s="26"/>
    </row>
    <row r="17936" spans="9:9" x14ac:dyDescent="0.2">
      <c r="I17936" s="26"/>
    </row>
    <row r="17937" spans="9:9" x14ac:dyDescent="0.2">
      <c r="I17937" s="26"/>
    </row>
    <row r="17938" spans="9:9" x14ac:dyDescent="0.2">
      <c r="I17938" s="26"/>
    </row>
    <row r="17939" spans="9:9" x14ac:dyDescent="0.2">
      <c r="I17939" s="26"/>
    </row>
    <row r="17940" spans="9:9" x14ac:dyDescent="0.2">
      <c r="I17940" s="26"/>
    </row>
    <row r="17941" spans="9:9" x14ac:dyDescent="0.2">
      <c r="I17941" s="26"/>
    </row>
    <row r="17942" spans="9:9" x14ac:dyDescent="0.2">
      <c r="I17942" s="26"/>
    </row>
    <row r="17943" spans="9:9" x14ac:dyDescent="0.2">
      <c r="I17943" s="26"/>
    </row>
    <row r="17944" spans="9:9" x14ac:dyDescent="0.2">
      <c r="I17944" s="26"/>
    </row>
    <row r="17945" spans="9:9" x14ac:dyDescent="0.2">
      <c r="I17945" s="26"/>
    </row>
    <row r="17946" spans="9:9" x14ac:dyDescent="0.2">
      <c r="I17946" s="26"/>
    </row>
    <row r="17947" spans="9:9" x14ac:dyDescent="0.2">
      <c r="I17947" s="26"/>
    </row>
    <row r="17948" spans="9:9" x14ac:dyDescent="0.2">
      <c r="I17948" s="26"/>
    </row>
    <row r="17949" spans="9:9" x14ac:dyDescent="0.2">
      <c r="I17949" s="26"/>
    </row>
    <row r="17950" spans="9:9" x14ac:dyDescent="0.2">
      <c r="I17950" s="26"/>
    </row>
    <row r="17951" spans="9:9" x14ac:dyDescent="0.2">
      <c r="I17951" s="26"/>
    </row>
    <row r="17952" spans="9:9" x14ac:dyDescent="0.2">
      <c r="I17952" s="26"/>
    </row>
    <row r="17953" spans="9:9" x14ac:dyDescent="0.2">
      <c r="I17953" s="26"/>
    </row>
    <row r="17954" spans="9:9" x14ac:dyDescent="0.2">
      <c r="I17954" s="26"/>
    </row>
    <row r="17955" spans="9:9" x14ac:dyDescent="0.2">
      <c r="I17955" s="26"/>
    </row>
    <row r="17956" spans="9:9" x14ac:dyDescent="0.2">
      <c r="I17956" s="26"/>
    </row>
    <row r="17957" spans="9:9" x14ac:dyDescent="0.2">
      <c r="I17957" s="26"/>
    </row>
    <row r="17958" spans="9:9" x14ac:dyDescent="0.2">
      <c r="I17958" s="26"/>
    </row>
    <row r="17959" spans="9:9" x14ac:dyDescent="0.2">
      <c r="I17959" s="26"/>
    </row>
    <row r="17960" spans="9:9" x14ac:dyDescent="0.2">
      <c r="I17960" s="26"/>
    </row>
    <row r="17961" spans="9:9" x14ac:dyDescent="0.2">
      <c r="I17961" s="26"/>
    </row>
    <row r="17962" spans="9:9" x14ac:dyDescent="0.2">
      <c r="I17962" s="26"/>
    </row>
    <row r="17963" spans="9:9" x14ac:dyDescent="0.2">
      <c r="I17963" s="26"/>
    </row>
    <row r="17964" spans="9:9" x14ac:dyDescent="0.2">
      <c r="I17964" s="26"/>
    </row>
    <row r="17965" spans="9:9" x14ac:dyDescent="0.2">
      <c r="I17965" s="26"/>
    </row>
    <row r="17966" spans="9:9" x14ac:dyDescent="0.2">
      <c r="I17966" s="26"/>
    </row>
    <row r="17967" spans="9:9" x14ac:dyDescent="0.2">
      <c r="I17967" s="26"/>
    </row>
    <row r="17968" spans="9:9" x14ac:dyDescent="0.2">
      <c r="I17968" s="26"/>
    </row>
    <row r="17969" spans="9:9" x14ac:dyDescent="0.2">
      <c r="I17969" s="26"/>
    </row>
    <row r="17970" spans="9:9" x14ac:dyDescent="0.2">
      <c r="I17970" s="26"/>
    </row>
    <row r="17971" spans="9:9" x14ac:dyDescent="0.2">
      <c r="I17971" s="26"/>
    </row>
    <row r="17972" spans="9:9" x14ac:dyDescent="0.2">
      <c r="I17972" s="26"/>
    </row>
    <row r="17973" spans="9:9" x14ac:dyDescent="0.2">
      <c r="I17973" s="26"/>
    </row>
    <row r="17974" spans="9:9" x14ac:dyDescent="0.2">
      <c r="I17974" s="26"/>
    </row>
    <row r="17975" spans="9:9" x14ac:dyDescent="0.2">
      <c r="I17975" s="26"/>
    </row>
    <row r="17976" spans="9:9" x14ac:dyDescent="0.2">
      <c r="I17976" s="26"/>
    </row>
    <row r="17977" spans="9:9" x14ac:dyDescent="0.2">
      <c r="I17977" s="26"/>
    </row>
    <row r="17978" spans="9:9" x14ac:dyDescent="0.2">
      <c r="I17978" s="26"/>
    </row>
    <row r="17979" spans="9:9" x14ac:dyDescent="0.2">
      <c r="I17979" s="26"/>
    </row>
    <row r="17980" spans="9:9" x14ac:dyDescent="0.2">
      <c r="I17980" s="26"/>
    </row>
    <row r="17981" spans="9:9" x14ac:dyDescent="0.2">
      <c r="I17981" s="26"/>
    </row>
    <row r="17982" spans="9:9" x14ac:dyDescent="0.2">
      <c r="I17982" s="26"/>
    </row>
    <row r="17983" spans="9:9" x14ac:dyDescent="0.2">
      <c r="I17983" s="26"/>
    </row>
    <row r="17984" spans="9:9" x14ac:dyDescent="0.2">
      <c r="I17984" s="26"/>
    </row>
    <row r="17985" spans="9:9" x14ac:dyDescent="0.2">
      <c r="I17985" s="26"/>
    </row>
    <row r="17986" spans="9:9" x14ac:dyDescent="0.2">
      <c r="I17986" s="26"/>
    </row>
    <row r="17987" spans="9:9" x14ac:dyDescent="0.2">
      <c r="I17987" s="26"/>
    </row>
    <row r="17988" spans="9:9" x14ac:dyDescent="0.2">
      <c r="I17988" s="26"/>
    </row>
    <row r="17989" spans="9:9" x14ac:dyDescent="0.2">
      <c r="I17989" s="26"/>
    </row>
    <row r="17990" spans="9:9" x14ac:dyDescent="0.2">
      <c r="I17990" s="26"/>
    </row>
    <row r="17991" spans="9:9" x14ac:dyDescent="0.2">
      <c r="I17991" s="26"/>
    </row>
    <row r="17992" spans="9:9" x14ac:dyDescent="0.2">
      <c r="I17992" s="26"/>
    </row>
    <row r="17993" spans="9:9" x14ac:dyDescent="0.2">
      <c r="I17993" s="26"/>
    </row>
    <row r="17994" spans="9:9" x14ac:dyDescent="0.2">
      <c r="I17994" s="26"/>
    </row>
    <row r="17995" spans="9:9" x14ac:dyDescent="0.2">
      <c r="I17995" s="26"/>
    </row>
    <row r="17996" spans="9:9" x14ac:dyDescent="0.2">
      <c r="I17996" s="26"/>
    </row>
    <row r="17997" spans="9:9" x14ac:dyDescent="0.2">
      <c r="I17997" s="26"/>
    </row>
    <row r="17998" spans="9:9" x14ac:dyDescent="0.2">
      <c r="I17998" s="26"/>
    </row>
    <row r="17999" spans="9:9" x14ac:dyDescent="0.2">
      <c r="I17999" s="26"/>
    </row>
    <row r="18000" spans="9:9" x14ac:dyDescent="0.2">
      <c r="I18000" s="26"/>
    </row>
    <row r="18001" spans="9:9" x14ac:dyDescent="0.2">
      <c r="I18001" s="26"/>
    </row>
    <row r="18002" spans="9:9" x14ac:dyDescent="0.2">
      <c r="I18002" s="26"/>
    </row>
    <row r="18003" spans="9:9" x14ac:dyDescent="0.2">
      <c r="I18003" s="26"/>
    </row>
    <row r="18004" spans="9:9" x14ac:dyDescent="0.2">
      <c r="I18004" s="26"/>
    </row>
    <row r="18005" spans="9:9" x14ac:dyDescent="0.2">
      <c r="I18005" s="26"/>
    </row>
    <row r="18006" spans="9:9" x14ac:dyDescent="0.2">
      <c r="I18006" s="26"/>
    </row>
    <row r="18007" spans="9:9" x14ac:dyDescent="0.2">
      <c r="I18007" s="26"/>
    </row>
    <row r="18008" spans="9:9" x14ac:dyDescent="0.2">
      <c r="I18008" s="26"/>
    </row>
    <row r="18009" spans="9:9" x14ac:dyDescent="0.2">
      <c r="I18009" s="26"/>
    </row>
    <row r="18010" spans="9:9" x14ac:dyDescent="0.2">
      <c r="I18010" s="26"/>
    </row>
    <row r="18011" spans="9:9" x14ac:dyDescent="0.2">
      <c r="I18011" s="26"/>
    </row>
    <row r="18012" spans="9:9" x14ac:dyDescent="0.2">
      <c r="I18012" s="26"/>
    </row>
    <row r="18013" spans="9:9" x14ac:dyDescent="0.2">
      <c r="I18013" s="26"/>
    </row>
    <row r="18014" spans="9:9" x14ac:dyDescent="0.2">
      <c r="I18014" s="26"/>
    </row>
    <row r="18015" spans="9:9" x14ac:dyDescent="0.2">
      <c r="I18015" s="26"/>
    </row>
    <row r="18016" spans="9:9" x14ac:dyDescent="0.2">
      <c r="I18016" s="26"/>
    </row>
    <row r="18017" spans="9:9" x14ac:dyDescent="0.2">
      <c r="I18017" s="26"/>
    </row>
    <row r="18018" spans="9:9" x14ac:dyDescent="0.2">
      <c r="I18018" s="26"/>
    </row>
    <row r="18019" spans="9:9" x14ac:dyDescent="0.2">
      <c r="I18019" s="26"/>
    </row>
    <row r="18020" spans="9:9" x14ac:dyDescent="0.2">
      <c r="I18020" s="26"/>
    </row>
    <row r="18021" spans="9:9" x14ac:dyDescent="0.2">
      <c r="I18021" s="26"/>
    </row>
    <row r="18022" spans="9:9" x14ac:dyDescent="0.2">
      <c r="I18022" s="26"/>
    </row>
    <row r="18023" spans="9:9" x14ac:dyDescent="0.2">
      <c r="I18023" s="26"/>
    </row>
    <row r="18024" spans="9:9" x14ac:dyDescent="0.2">
      <c r="I18024" s="26"/>
    </row>
    <row r="18025" spans="9:9" x14ac:dyDescent="0.2">
      <c r="I18025" s="26"/>
    </row>
    <row r="18026" spans="9:9" x14ac:dyDescent="0.2">
      <c r="I18026" s="26"/>
    </row>
    <row r="18027" spans="9:9" x14ac:dyDescent="0.2">
      <c r="I18027" s="26"/>
    </row>
    <row r="18028" spans="9:9" x14ac:dyDescent="0.2">
      <c r="I18028" s="26"/>
    </row>
    <row r="18029" spans="9:9" x14ac:dyDescent="0.2">
      <c r="I18029" s="26"/>
    </row>
    <row r="18030" spans="9:9" x14ac:dyDescent="0.2">
      <c r="I18030" s="26"/>
    </row>
    <row r="18031" spans="9:9" x14ac:dyDescent="0.2">
      <c r="I18031" s="26"/>
    </row>
    <row r="18032" spans="9:9" x14ac:dyDescent="0.2">
      <c r="I18032" s="26"/>
    </row>
    <row r="18033" spans="9:9" x14ac:dyDescent="0.2">
      <c r="I18033" s="26"/>
    </row>
    <row r="18034" spans="9:9" x14ac:dyDescent="0.2">
      <c r="I18034" s="26"/>
    </row>
    <row r="18035" spans="9:9" x14ac:dyDescent="0.2">
      <c r="I18035" s="26"/>
    </row>
    <row r="18036" spans="9:9" x14ac:dyDescent="0.2">
      <c r="I18036" s="26"/>
    </row>
    <row r="18037" spans="9:9" x14ac:dyDescent="0.2">
      <c r="I18037" s="26"/>
    </row>
    <row r="18038" spans="9:9" x14ac:dyDescent="0.2">
      <c r="I18038" s="26"/>
    </row>
    <row r="18039" spans="9:9" x14ac:dyDescent="0.2">
      <c r="I18039" s="26"/>
    </row>
    <row r="18040" spans="9:9" x14ac:dyDescent="0.2">
      <c r="I18040" s="26"/>
    </row>
    <row r="18041" spans="9:9" x14ac:dyDescent="0.2">
      <c r="I18041" s="26"/>
    </row>
    <row r="18042" spans="9:9" x14ac:dyDescent="0.2">
      <c r="I18042" s="26"/>
    </row>
    <row r="18043" spans="9:9" x14ac:dyDescent="0.2">
      <c r="I18043" s="26"/>
    </row>
    <row r="18044" spans="9:9" x14ac:dyDescent="0.2">
      <c r="I18044" s="26"/>
    </row>
    <row r="18045" spans="9:9" x14ac:dyDescent="0.2">
      <c r="I18045" s="26"/>
    </row>
    <row r="18046" spans="9:9" x14ac:dyDescent="0.2">
      <c r="I18046" s="26"/>
    </row>
    <row r="18047" spans="9:9" x14ac:dyDescent="0.2">
      <c r="I18047" s="26"/>
    </row>
    <row r="18048" spans="9:9" x14ac:dyDescent="0.2">
      <c r="I18048" s="26"/>
    </row>
    <row r="18049" spans="9:9" x14ac:dyDescent="0.2">
      <c r="I18049" s="26"/>
    </row>
    <row r="18050" spans="9:9" x14ac:dyDescent="0.2">
      <c r="I18050" s="26"/>
    </row>
    <row r="18051" spans="9:9" x14ac:dyDescent="0.2">
      <c r="I18051" s="26"/>
    </row>
    <row r="18052" spans="9:9" x14ac:dyDescent="0.2">
      <c r="I18052" s="26"/>
    </row>
    <row r="18053" spans="9:9" x14ac:dyDescent="0.2">
      <c r="I18053" s="26"/>
    </row>
    <row r="18054" spans="9:9" x14ac:dyDescent="0.2">
      <c r="I18054" s="26"/>
    </row>
    <row r="18055" spans="9:9" x14ac:dyDescent="0.2">
      <c r="I18055" s="26"/>
    </row>
    <row r="18056" spans="9:9" x14ac:dyDescent="0.2">
      <c r="I18056" s="26"/>
    </row>
    <row r="18057" spans="9:9" x14ac:dyDescent="0.2">
      <c r="I18057" s="26"/>
    </row>
    <row r="18058" spans="9:9" x14ac:dyDescent="0.2">
      <c r="I18058" s="26"/>
    </row>
    <row r="18059" spans="9:9" x14ac:dyDescent="0.2">
      <c r="I18059" s="26"/>
    </row>
    <row r="18060" spans="9:9" x14ac:dyDescent="0.2">
      <c r="I18060" s="26"/>
    </row>
    <row r="18061" spans="9:9" x14ac:dyDescent="0.2">
      <c r="I18061" s="26"/>
    </row>
    <row r="18062" spans="9:9" x14ac:dyDescent="0.2">
      <c r="I18062" s="26"/>
    </row>
    <row r="18063" spans="9:9" x14ac:dyDescent="0.2">
      <c r="I18063" s="26"/>
    </row>
    <row r="18064" spans="9:9" x14ac:dyDescent="0.2">
      <c r="I18064" s="26"/>
    </row>
    <row r="18065" spans="9:9" x14ac:dyDescent="0.2">
      <c r="I18065" s="26"/>
    </row>
    <row r="18066" spans="9:9" x14ac:dyDescent="0.2">
      <c r="I18066" s="26"/>
    </row>
    <row r="18067" spans="9:9" x14ac:dyDescent="0.2">
      <c r="I18067" s="26"/>
    </row>
    <row r="18068" spans="9:9" x14ac:dyDescent="0.2">
      <c r="I18068" s="26"/>
    </row>
    <row r="18069" spans="9:9" x14ac:dyDescent="0.2">
      <c r="I18069" s="26"/>
    </row>
    <row r="18070" spans="9:9" x14ac:dyDescent="0.2">
      <c r="I18070" s="26"/>
    </row>
    <row r="18071" spans="9:9" x14ac:dyDescent="0.2">
      <c r="I18071" s="26"/>
    </row>
    <row r="18072" spans="9:9" x14ac:dyDescent="0.2">
      <c r="I18072" s="26"/>
    </row>
    <row r="18073" spans="9:9" x14ac:dyDescent="0.2">
      <c r="I18073" s="26"/>
    </row>
    <row r="18074" spans="9:9" x14ac:dyDescent="0.2">
      <c r="I18074" s="26"/>
    </row>
    <row r="18075" spans="9:9" x14ac:dyDescent="0.2">
      <c r="I18075" s="26"/>
    </row>
    <row r="18076" spans="9:9" x14ac:dyDescent="0.2">
      <c r="I18076" s="26"/>
    </row>
    <row r="18077" spans="9:9" x14ac:dyDescent="0.2">
      <c r="I18077" s="26"/>
    </row>
    <row r="18078" spans="9:9" x14ac:dyDescent="0.2">
      <c r="I18078" s="26"/>
    </row>
    <row r="18079" spans="9:9" x14ac:dyDescent="0.2">
      <c r="I18079" s="26"/>
    </row>
    <row r="18080" spans="9:9" x14ac:dyDescent="0.2">
      <c r="I18080" s="26"/>
    </row>
    <row r="18081" spans="9:9" x14ac:dyDescent="0.2">
      <c r="I18081" s="26"/>
    </row>
    <row r="18082" spans="9:9" x14ac:dyDescent="0.2">
      <c r="I18082" s="26"/>
    </row>
    <row r="18083" spans="9:9" x14ac:dyDescent="0.2">
      <c r="I18083" s="26"/>
    </row>
    <row r="18084" spans="9:9" x14ac:dyDescent="0.2">
      <c r="I18084" s="26"/>
    </row>
    <row r="18085" spans="9:9" x14ac:dyDescent="0.2">
      <c r="I18085" s="26"/>
    </row>
    <row r="18086" spans="9:9" x14ac:dyDescent="0.2">
      <c r="I18086" s="26"/>
    </row>
    <row r="18087" spans="9:9" x14ac:dyDescent="0.2">
      <c r="I18087" s="26"/>
    </row>
    <row r="18088" spans="9:9" x14ac:dyDescent="0.2">
      <c r="I18088" s="26"/>
    </row>
    <row r="18089" spans="9:9" x14ac:dyDescent="0.2">
      <c r="I18089" s="26"/>
    </row>
    <row r="18090" spans="9:9" x14ac:dyDescent="0.2">
      <c r="I18090" s="26"/>
    </row>
    <row r="18091" spans="9:9" x14ac:dyDescent="0.2">
      <c r="I18091" s="26"/>
    </row>
    <row r="18092" spans="9:9" x14ac:dyDescent="0.2">
      <c r="I18092" s="26"/>
    </row>
    <row r="18093" spans="9:9" x14ac:dyDescent="0.2">
      <c r="I18093" s="26"/>
    </row>
    <row r="18094" spans="9:9" x14ac:dyDescent="0.2">
      <c r="I18094" s="26"/>
    </row>
    <row r="18095" spans="9:9" x14ac:dyDescent="0.2">
      <c r="I18095" s="26"/>
    </row>
    <row r="18096" spans="9:9" x14ac:dyDescent="0.2">
      <c r="I18096" s="26"/>
    </row>
    <row r="18097" spans="9:9" x14ac:dyDescent="0.2">
      <c r="I18097" s="26"/>
    </row>
    <row r="18098" spans="9:9" x14ac:dyDescent="0.2">
      <c r="I18098" s="26"/>
    </row>
    <row r="18099" spans="9:9" x14ac:dyDescent="0.2">
      <c r="I18099" s="26"/>
    </row>
    <row r="18100" spans="9:9" x14ac:dyDescent="0.2">
      <c r="I18100" s="26"/>
    </row>
    <row r="18101" spans="9:9" x14ac:dyDescent="0.2">
      <c r="I18101" s="26"/>
    </row>
    <row r="18102" spans="9:9" x14ac:dyDescent="0.2">
      <c r="I18102" s="26"/>
    </row>
    <row r="18103" spans="9:9" x14ac:dyDescent="0.2">
      <c r="I18103" s="26"/>
    </row>
    <row r="18104" spans="9:9" x14ac:dyDescent="0.2">
      <c r="I18104" s="26"/>
    </row>
    <row r="18105" spans="9:9" x14ac:dyDescent="0.2">
      <c r="I18105" s="26"/>
    </row>
    <row r="18106" spans="9:9" x14ac:dyDescent="0.2">
      <c r="I18106" s="26"/>
    </row>
    <row r="18107" spans="9:9" x14ac:dyDescent="0.2">
      <c r="I18107" s="26"/>
    </row>
    <row r="18108" spans="9:9" x14ac:dyDescent="0.2">
      <c r="I18108" s="26"/>
    </row>
    <row r="18109" spans="9:9" x14ac:dyDescent="0.2">
      <c r="I18109" s="26"/>
    </row>
    <row r="18110" spans="9:9" x14ac:dyDescent="0.2">
      <c r="I18110" s="26"/>
    </row>
    <row r="18111" spans="9:9" x14ac:dyDescent="0.2">
      <c r="I18111" s="26"/>
    </row>
    <row r="18112" spans="9:9" x14ac:dyDescent="0.2">
      <c r="I18112" s="26"/>
    </row>
    <row r="18113" spans="9:9" x14ac:dyDescent="0.2">
      <c r="I18113" s="26"/>
    </row>
    <row r="18114" spans="9:9" x14ac:dyDescent="0.2">
      <c r="I18114" s="26"/>
    </row>
    <row r="18115" spans="9:9" x14ac:dyDescent="0.2">
      <c r="I18115" s="26"/>
    </row>
    <row r="18116" spans="9:9" x14ac:dyDescent="0.2">
      <c r="I18116" s="26"/>
    </row>
    <row r="18117" spans="9:9" x14ac:dyDescent="0.2">
      <c r="I18117" s="26"/>
    </row>
    <row r="18118" spans="9:9" x14ac:dyDescent="0.2">
      <c r="I18118" s="26"/>
    </row>
    <row r="18119" spans="9:9" x14ac:dyDescent="0.2">
      <c r="I18119" s="26"/>
    </row>
    <row r="18120" spans="9:9" x14ac:dyDescent="0.2">
      <c r="I18120" s="26"/>
    </row>
    <row r="18121" spans="9:9" x14ac:dyDescent="0.2">
      <c r="I18121" s="26"/>
    </row>
    <row r="18122" spans="9:9" x14ac:dyDescent="0.2">
      <c r="I18122" s="26"/>
    </row>
    <row r="18123" spans="9:9" x14ac:dyDescent="0.2">
      <c r="I18123" s="26"/>
    </row>
    <row r="18124" spans="9:9" x14ac:dyDescent="0.2">
      <c r="I18124" s="26"/>
    </row>
    <row r="18125" spans="9:9" x14ac:dyDescent="0.2">
      <c r="I18125" s="26"/>
    </row>
    <row r="18126" spans="9:9" x14ac:dyDescent="0.2">
      <c r="I18126" s="26"/>
    </row>
    <row r="18127" spans="9:9" x14ac:dyDescent="0.2">
      <c r="I18127" s="26"/>
    </row>
    <row r="18128" spans="9:9" x14ac:dyDescent="0.2">
      <c r="I18128" s="26"/>
    </row>
    <row r="18129" spans="9:9" x14ac:dyDescent="0.2">
      <c r="I18129" s="26"/>
    </row>
    <row r="18130" spans="9:9" x14ac:dyDescent="0.2">
      <c r="I18130" s="26"/>
    </row>
    <row r="18131" spans="9:9" x14ac:dyDescent="0.2">
      <c r="I18131" s="26"/>
    </row>
    <row r="18132" spans="9:9" x14ac:dyDescent="0.2">
      <c r="I18132" s="26"/>
    </row>
    <row r="18133" spans="9:9" x14ac:dyDescent="0.2">
      <c r="I18133" s="26"/>
    </row>
    <row r="18134" spans="9:9" x14ac:dyDescent="0.2">
      <c r="I18134" s="26"/>
    </row>
    <row r="18135" spans="9:9" x14ac:dyDescent="0.2">
      <c r="I18135" s="26"/>
    </row>
    <row r="18136" spans="9:9" x14ac:dyDescent="0.2">
      <c r="I18136" s="26"/>
    </row>
    <row r="18137" spans="9:9" x14ac:dyDescent="0.2">
      <c r="I18137" s="26"/>
    </row>
    <row r="18138" spans="9:9" x14ac:dyDescent="0.2">
      <c r="I18138" s="26"/>
    </row>
    <row r="18139" spans="9:9" x14ac:dyDescent="0.2">
      <c r="I18139" s="26"/>
    </row>
    <row r="18140" spans="9:9" x14ac:dyDescent="0.2">
      <c r="I18140" s="26"/>
    </row>
    <row r="18141" spans="9:9" x14ac:dyDescent="0.2">
      <c r="I18141" s="26"/>
    </row>
    <row r="18142" spans="9:9" x14ac:dyDescent="0.2">
      <c r="I18142" s="26"/>
    </row>
    <row r="18143" spans="9:9" x14ac:dyDescent="0.2">
      <c r="I18143" s="26"/>
    </row>
    <row r="18144" spans="9:9" x14ac:dyDescent="0.2">
      <c r="I18144" s="26"/>
    </row>
    <row r="18145" spans="9:9" x14ac:dyDescent="0.2">
      <c r="I18145" s="26"/>
    </row>
    <row r="18146" spans="9:9" x14ac:dyDescent="0.2">
      <c r="I18146" s="26"/>
    </row>
    <row r="18147" spans="9:9" x14ac:dyDescent="0.2">
      <c r="I18147" s="26"/>
    </row>
    <row r="18148" spans="9:9" x14ac:dyDescent="0.2">
      <c r="I18148" s="26"/>
    </row>
    <row r="18149" spans="9:9" x14ac:dyDescent="0.2">
      <c r="I18149" s="26"/>
    </row>
    <row r="18150" spans="9:9" x14ac:dyDescent="0.2">
      <c r="I18150" s="26"/>
    </row>
    <row r="18151" spans="9:9" x14ac:dyDescent="0.2">
      <c r="I18151" s="26"/>
    </row>
    <row r="18152" spans="9:9" x14ac:dyDescent="0.2">
      <c r="I18152" s="26"/>
    </row>
    <row r="18153" spans="9:9" x14ac:dyDescent="0.2">
      <c r="I18153" s="26"/>
    </row>
    <row r="18154" spans="9:9" x14ac:dyDescent="0.2">
      <c r="I18154" s="26"/>
    </row>
    <row r="18155" spans="9:9" x14ac:dyDescent="0.2">
      <c r="I18155" s="26"/>
    </row>
    <row r="18156" spans="9:9" x14ac:dyDescent="0.2">
      <c r="I18156" s="26"/>
    </row>
    <row r="18157" spans="9:9" x14ac:dyDescent="0.2">
      <c r="I18157" s="26"/>
    </row>
    <row r="18158" spans="9:9" x14ac:dyDescent="0.2">
      <c r="I18158" s="26"/>
    </row>
    <row r="18159" spans="9:9" x14ac:dyDescent="0.2">
      <c r="I18159" s="26"/>
    </row>
    <row r="18160" spans="9:9" x14ac:dyDescent="0.2">
      <c r="I18160" s="26"/>
    </row>
    <row r="18161" spans="9:9" x14ac:dyDescent="0.2">
      <c r="I18161" s="26"/>
    </row>
    <row r="18162" spans="9:9" x14ac:dyDescent="0.2">
      <c r="I18162" s="26"/>
    </row>
    <row r="18163" spans="9:9" x14ac:dyDescent="0.2">
      <c r="I18163" s="26"/>
    </row>
    <row r="18164" spans="9:9" x14ac:dyDescent="0.2">
      <c r="I18164" s="26"/>
    </row>
    <row r="18165" spans="9:9" x14ac:dyDescent="0.2">
      <c r="I18165" s="26"/>
    </row>
    <row r="18166" spans="9:9" x14ac:dyDescent="0.2">
      <c r="I18166" s="26"/>
    </row>
    <row r="18167" spans="9:9" x14ac:dyDescent="0.2">
      <c r="I18167" s="26"/>
    </row>
    <row r="18168" spans="9:9" x14ac:dyDescent="0.2">
      <c r="I18168" s="26"/>
    </row>
    <row r="18169" spans="9:9" x14ac:dyDescent="0.2">
      <c r="I18169" s="26"/>
    </row>
    <row r="18170" spans="9:9" x14ac:dyDescent="0.2">
      <c r="I18170" s="26"/>
    </row>
    <row r="18171" spans="9:9" x14ac:dyDescent="0.2">
      <c r="I18171" s="26"/>
    </row>
    <row r="18172" spans="9:9" x14ac:dyDescent="0.2">
      <c r="I18172" s="26"/>
    </row>
    <row r="18173" spans="9:9" x14ac:dyDescent="0.2">
      <c r="I18173" s="26"/>
    </row>
    <row r="18174" spans="9:9" x14ac:dyDescent="0.2">
      <c r="I18174" s="26"/>
    </row>
    <row r="18175" spans="9:9" x14ac:dyDescent="0.2">
      <c r="I18175" s="26"/>
    </row>
    <row r="18176" spans="9:9" x14ac:dyDescent="0.2">
      <c r="I18176" s="26"/>
    </row>
    <row r="18177" spans="9:9" x14ac:dyDescent="0.2">
      <c r="I18177" s="26"/>
    </row>
    <row r="18178" spans="9:9" x14ac:dyDescent="0.2">
      <c r="I18178" s="26"/>
    </row>
    <row r="18179" spans="9:9" x14ac:dyDescent="0.2">
      <c r="I18179" s="26"/>
    </row>
    <row r="18180" spans="9:9" x14ac:dyDescent="0.2">
      <c r="I18180" s="26"/>
    </row>
    <row r="18181" spans="9:9" x14ac:dyDescent="0.2">
      <c r="I18181" s="26"/>
    </row>
    <row r="18182" spans="9:9" x14ac:dyDescent="0.2">
      <c r="I18182" s="26"/>
    </row>
    <row r="18183" spans="9:9" x14ac:dyDescent="0.2">
      <c r="I18183" s="26"/>
    </row>
    <row r="18184" spans="9:9" x14ac:dyDescent="0.2">
      <c r="I18184" s="26"/>
    </row>
    <row r="18185" spans="9:9" x14ac:dyDescent="0.2">
      <c r="I18185" s="26"/>
    </row>
    <row r="18186" spans="9:9" x14ac:dyDescent="0.2">
      <c r="I18186" s="26"/>
    </row>
    <row r="18187" spans="9:9" x14ac:dyDescent="0.2">
      <c r="I18187" s="26"/>
    </row>
    <row r="18188" spans="9:9" x14ac:dyDescent="0.2">
      <c r="I18188" s="26"/>
    </row>
    <row r="18189" spans="9:9" x14ac:dyDescent="0.2">
      <c r="I18189" s="26"/>
    </row>
    <row r="18190" spans="9:9" x14ac:dyDescent="0.2">
      <c r="I18190" s="26"/>
    </row>
    <row r="18191" spans="9:9" x14ac:dyDescent="0.2">
      <c r="I18191" s="26"/>
    </row>
    <row r="18192" spans="9:9" x14ac:dyDescent="0.2">
      <c r="I18192" s="26"/>
    </row>
    <row r="18193" spans="9:9" x14ac:dyDescent="0.2">
      <c r="I18193" s="26"/>
    </row>
    <row r="18194" spans="9:9" x14ac:dyDescent="0.2">
      <c r="I18194" s="26"/>
    </row>
    <row r="18195" spans="9:9" x14ac:dyDescent="0.2">
      <c r="I18195" s="26"/>
    </row>
    <row r="18196" spans="9:9" x14ac:dyDescent="0.2">
      <c r="I18196" s="26"/>
    </row>
    <row r="18197" spans="9:9" x14ac:dyDescent="0.2">
      <c r="I18197" s="26"/>
    </row>
    <row r="18198" spans="9:9" x14ac:dyDescent="0.2">
      <c r="I18198" s="26"/>
    </row>
    <row r="18199" spans="9:9" x14ac:dyDescent="0.2">
      <c r="I18199" s="26"/>
    </row>
    <row r="18200" spans="9:9" x14ac:dyDescent="0.2">
      <c r="I18200" s="26"/>
    </row>
    <row r="18201" spans="9:9" x14ac:dyDescent="0.2">
      <c r="I18201" s="26"/>
    </row>
    <row r="18202" spans="9:9" x14ac:dyDescent="0.2">
      <c r="I18202" s="26"/>
    </row>
    <row r="18203" spans="9:9" x14ac:dyDescent="0.2">
      <c r="I18203" s="26"/>
    </row>
    <row r="18204" spans="9:9" x14ac:dyDescent="0.2">
      <c r="I18204" s="26"/>
    </row>
    <row r="18205" spans="9:9" x14ac:dyDescent="0.2">
      <c r="I18205" s="26"/>
    </row>
    <row r="18206" spans="9:9" x14ac:dyDescent="0.2">
      <c r="I18206" s="26"/>
    </row>
    <row r="18207" spans="9:9" x14ac:dyDescent="0.2">
      <c r="I18207" s="26"/>
    </row>
    <row r="18208" spans="9:9" x14ac:dyDescent="0.2">
      <c r="I18208" s="26"/>
    </row>
    <row r="18209" spans="9:9" x14ac:dyDescent="0.2">
      <c r="I18209" s="26"/>
    </row>
    <row r="18210" spans="9:9" x14ac:dyDescent="0.2">
      <c r="I18210" s="26"/>
    </row>
    <row r="18211" spans="9:9" x14ac:dyDescent="0.2">
      <c r="I18211" s="26"/>
    </row>
    <row r="18212" spans="9:9" x14ac:dyDescent="0.2">
      <c r="I18212" s="26"/>
    </row>
    <row r="18213" spans="9:9" x14ac:dyDescent="0.2">
      <c r="I18213" s="26"/>
    </row>
    <row r="18214" spans="9:9" x14ac:dyDescent="0.2">
      <c r="I18214" s="26"/>
    </row>
    <row r="18215" spans="9:9" x14ac:dyDescent="0.2">
      <c r="I18215" s="26"/>
    </row>
    <row r="18216" spans="9:9" x14ac:dyDescent="0.2">
      <c r="I18216" s="26"/>
    </row>
    <row r="18217" spans="9:9" x14ac:dyDescent="0.2">
      <c r="I18217" s="26"/>
    </row>
    <row r="18218" spans="9:9" x14ac:dyDescent="0.2">
      <c r="I18218" s="26"/>
    </row>
    <row r="18219" spans="9:9" x14ac:dyDescent="0.2">
      <c r="I18219" s="26"/>
    </row>
    <row r="18220" spans="9:9" x14ac:dyDescent="0.2">
      <c r="I18220" s="26"/>
    </row>
    <row r="18221" spans="9:9" x14ac:dyDescent="0.2">
      <c r="I18221" s="26"/>
    </row>
    <row r="18222" spans="9:9" x14ac:dyDescent="0.2">
      <c r="I18222" s="26"/>
    </row>
    <row r="18223" spans="9:9" x14ac:dyDescent="0.2">
      <c r="I18223" s="26"/>
    </row>
    <row r="18224" spans="9:9" x14ac:dyDescent="0.2">
      <c r="I18224" s="26"/>
    </row>
    <row r="18225" spans="9:9" x14ac:dyDescent="0.2">
      <c r="I18225" s="26"/>
    </row>
    <row r="18226" spans="9:9" x14ac:dyDescent="0.2">
      <c r="I18226" s="26"/>
    </row>
    <row r="18227" spans="9:9" x14ac:dyDescent="0.2">
      <c r="I18227" s="26"/>
    </row>
    <row r="18228" spans="9:9" x14ac:dyDescent="0.2">
      <c r="I18228" s="26"/>
    </row>
    <row r="18229" spans="9:9" x14ac:dyDescent="0.2">
      <c r="I18229" s="26"/>
    </row>
    <row r="18230" spans="9:9" x14ac:dyDescent="0.2">
      <c r="I18230" s="26"/>
    </row>
    <row r="18231" spans="9:9" x14ac:dyDescent="0.2">
      <c r="I18231" s="26"/>
    </row>
    <row r="18232" spans="9:9" x14ac:dyDescent="0.2">
      <c r="I18232" s="26"/>
    </row>
    <row r="18233" spans="9:9" x14ac:dyDescent="0.2">
      <c r="I18233" s="26"/>
    </row>
    <row r="18234" spans="9:9" x14ac:dyDescent="0.2">
      <c r="I18234" s="26"/>
    </row>
    <row r="18235" spans="9:9" x14ac:dyDescent="0.2">
      <c r="I18235" s="26"/>
    </row>
    <row r="18236" spans="9:9" x14ac:dyDescent="0.2">
      <c r="I18236" s="26"/>
    </row>
    <row r="18237" spans="9:9" x14ac:dyDescent="0.2">
      <c r="I18237" s="26"/>
    </row>
    <row r="18238" spans="9:9" x14ac:dyDescent="0.2">
      <c r="I18238" s="26"/>
    </row>
    <row r="18239" spans="9:9" x14ac:dyDescent="0.2">
      <c r="I18239" s="26"/>
    </row>
    <row r="18240" spans="9:9" x14ac:dyDescent="0.2">
      <c r="I18240" s="26"/>
    </row>
    <row r="18241" spans="9:9" x14ac:dyDescent="0.2">
      <c r="I18241" s="26"/>
    </row>
    <row r="18242" spans="9:9" x14ac:dyDescent="0.2">
      <c r="I18242" s="26"/>
    </row>
    <row r="18243" spans="9:9" x14ac:dyDescent="0.2">
      <c r="I18243" s="26"/>
    </row>
    <row r="18244" spans="9:9" x14ac:dyDescent="0.2">
      <c r="I18244" s="26"/>
    </row>
    <row r="18245" spans="9:9" x14ac:dyDescent="0.2">
      <c r="I18245" s="26"/>
    </row>
    <row r="18246" spans="9:9" x14ac:dyDescent="0.2">
      <c r="I18246" s="26"/>
    </row>
    <row r="18247" spans="9:9" x14ac:dyDescent="0.2">
      <c r="I18247" s="26"/>
    </row>
    <row r="18248" spans="9:9" x14ac:dyDescent="0.2">
      <c r="I18248" s="26"/>
    </row>
    <row r="18249" spans="9:9" x14ac:dyDescent="0.2">
      <c r="I18249" s="26"/>
    </row>
    <row r="18250" spans="9:9" x14ac:dyDescent="0.2">
      <c r="I18250" s="26"/>
    </row>
    <row r="18251" spans="9:9" x14ac:dyDescent="0.2">
      <c r="I18251" s="26"/>
    </row>
    <row r="18252" spans="9:9" x14ac:dyDescent="0.2">
      <c r="I18252" s="26"/>
    </row>
    <row r="18253" spans="9:9" x14ac:dyDescent="0.2">
      <c r="I18253" s="26"/>
    </row>
    <row r="18254" spans="9:9" x14ac:dyDescent="0.2">
      <c r="I18254" s="26"/>
    </row>
    <row r="18255" spans="9:9" x14ac:dyDescent="0.2">
      <c r="I18255" s="26"/>
    </row>
    <row r="18256" spans="9:9" x14ac:dyDescent="0.2">
      <c r="I18256" s="26"/>
    </row>
    <row r="18257" spans="9:9" x14ac:dyDescent="0.2">
      <c r="I18257" s="26"/>
    </row>
    <row r="18258" spans="9:9" x14ac:dyDescent="0.2">
      <c r="I18258" s="26"/>
    </row>
    <row r="18259" spans="9:9" x14ac:dyDescent="0.2">
      <c r="I18259" s="26"/>
    </row>
    <row r="18260" spans="9:9" x14ac:dyDescent="0.2">
      <c r="I18260" s="26"/>
    </row>
    <row r="18261" spans="9:9" x14ac:dyDescent="0.2">
      <c r="I18261" s="26"/>
    </row>
    <row r="18262" spans="9:9" x14ac:dyDescent="0.2">
      <c r="I18262" s="26"/>
    </row>
    <row r="18263" spans="9:9" x14ac:dyDescent="0.2">
      <c r="I18263" s="26"/>
    </row>
    <row r="18264" spans="9:9" x14ac:dyDescent="0.2">
      <c r="I18264" s="26"/>
    </row>
    <row r="18265" spans="9:9" x14ac:dyDescent="0.2">
      <c r="I18265" s="26"/>
    </row>
    <row r="18266" spans="9:9" x14ac:dyDescent="0.2">
      <c r="I18266" s="26"/>
    </row>
    <row r="18267" spans="9:9" x14ac:dyDescent="0.2">
      <c r="I18267" s="26"/>
    </row>
    <row r="18268" spans="9:9" x14ac:dyDescent="0.2">
      <c r="I18268" s="26"/>
    </row>
    <row r="18269" spans="9:9" x14ac:dyDescent="0.2">
      <c r="I18269" s="26"/>
    </row>
    <row r="18270" spans="9:9" x14ac:dyDescent="0.2">
      <c r="I18270" s="26"/>
    </row>
    <row r="18271" spans="9:9" x14ac:dyDescent="0.2">
      <c r="I18271" s="26"/>
    </row>
    <row r="18272" spans="9:9" x14ac:dyDescent="0.2">
      <c r="I18272" s="26"/>
    </row>
    <row r="18273" spans="9:9" x14ac:dyDescent="0.2">
      <c r="I18273" s="26"/>
    </row>
    <row r="18274" spans="9:9" x14ac:dyDescent="0.2">
      <c r="I18274" s="26"/>
    </row>
    <row r="18275" spans="9:9" x14ac:dyDescent="0.2">
      <c r="I18275" s="26"/>
    </row>
    <row r="18276" spans="9:9" x14ac:dyDescent="0.2">
      <c r="I18276" s="26"/>
    </row>
    <row r="18277" spans="9:9" x14ac:dyDescent="0.2">
      <c r="I18277" s="26"/>
    </row>
    <row r="18278" spans="9:9" x14ac:dyDescent="0.2">
      <c r="I18278" s="26"/>
    </row>
    <row r="18279" spans="9:9" x14ac:dyDescent="0.2">
      <c r="I18279" s="26"/>
    </row>
    <row r="18280" spans="9:9" x14ac:dyDescent="0.2">
      <c r="I18280" s="26"/>
    </row>
    <row r="18281" spans="9:9" x14ac:dyDescent="0.2">
      <c r="I18281" s="26"/>
    </row>
    <row r="18282" spans="9:9" x14ac:dyDescent="0.2">
      <c r="I18282" s="26"/>
    </row>
    <row r="18283" spans="9:9" x14ac:dyDescent="0.2">
      <c r="I18283" s="26"/>
    </row>
    <row r="18284" spans="9:9" x14ac:dyDescent="0.2">
      <c r="I18284" s="26"/>
    </row>
    <row r="18285" spans="9:9" x14ac:dyDescent="0.2">
      <c r="I18285" s="26"/>
    </row>
    <row r="18286" spans="9:9" x14ac:dyDescent="0.2">
      <c r="I18286" s="26"/>
    </row>
    <row r="18287" spans="9:9" x14ac:dyDescent="0.2">
      <c r="I18287" s="26"/>
    </row>
    <row r="18288" spans="9:9" x14ac:dyDescent="0.2">
      <c r="I18288" s="26"/>
    </row>
    <row r="18289" spans="9:9" x14ac:dyDescent="0.2">
      <c r="I18289" s="26"/>
    </row>
    <row r="18290" spans="9:9" x14ac:dyDescent="0.2">
      <c r="I18290" s="26"/>
    </row>
    <row r="18291" spans="9:9" x14ac:dyDescent="0.2">
      <c r="I18291" s="26"/>
    </row>
    <row r="18292" spans="9:9" x14ac:dyDescent="0.2">
      <c r="I18292" s="26"/>
    </row>
    <row r="18293" spans="9:9" x14ac:dyDescent="0.2">
      <c r="I18293" s="26"/>
    </row>
    <row r="18294" spans="9:9" x14ac:dyDescent="0.2">
      <c r="I18294" s="26"/>
    </row>
    <row r="18295" spans="9:9" x14ac:dyDescent="0.2">
      <c r="I18295" s="26"/>
    </row>
    <row r="18296" spans="9:9" x14ac:dyDescent="0.2">
      <c r="I18296" s="26"/>
    </row>
    <row r="18297" spans="9:9" x14ac:dyDescent="0.2">
      <c r="I18297" s="26"/>
    </row>
    <row r="18298" spans="9:9" x14ac:dyDescent="0.2">
      <c r="I18298" s="26"/>
    </row>
    <row r="18299" spans="9:9" x14ac:dyDescent="0.2">
      <c r="I18299" s="26"/>
    </row>
    <row r="18300" spans="9:9" x14ac:dyDescent="0.2">
      <c r="I18300" s="26"/>
    </row>
    <row r="18301" spans="9:9" x14ac:dyDescent="0.2">
      <c r="I18301" s="26"/>
    </row>
    <row r="18302" spans="9:9" x14ac:dyDescent="0.2">
      <c r="I18302" s="26"/>
    </row>
    <row r="18303" spans="9:9" x14ac:dyDescent="0.2">
      <c r="I18303" s="26"/>
    </row>
    <row r="18304" spans="9:9" x14ac:dyDescent="0.2">
      <c r="I18304" s="26"/>
    </row>
    <row r="18305" spans="9:9" x14ac:dyDescent="0.2">
      <c r="I18305" s="26"/>
    </row>
    <row r="18306" spans="9:9" x14ac:dyDescent="0.2">
      <c r="I18306" s="26"/>
    </row>
    <row r="18307" spans="9:9" x14ac:dyDescent="0.2">
      <c r="I18307" s="26"/>
    </row>
    <row r="18308" spans="9:9" x14ac:dyDescent="0.2">
      <c r="I18308" s="26"/>
    </row>
    <row r="18309" spans="9:9" x14ac:dyDescent="0.2">
      <c r="I18309" s="26"/>
    </row>
    <row r="18310" spans="9:9" x14ac:dyDescent="0.2">
      <c r="I18310" s="26"/>
    </row>
    <row r="18311" spans="9:9" x14ac:dyDescent="0.2">
      <c r="I18311" s="26"/>
    </row>
    <row r="18312" spans="9:9" x14ac:dyDescent="0.2">
      <c r="I18312" s="26"/>
    </row>
    <row r="18313" spans="9:9" x14ac:dyDescent="0.2">
      <c r="I18313" s="26"/>
    </row>
    <row r="18314" spans="9:9" x14ac:dyDescent="0.2">
      <c r="I18314" s="26"/>
    </row>
    <row r="18315" spans="9:9" x14ac:dyDescent="0.2">
      <c r="I18315" s="26"/>
    </row>
    <row r="18316" spans="9:9" x14ac:dyDescent="0.2">
      <c r="I18316" s="26"/>
    </row>
    <row r="18317" spans="9:9" x14ac:dyDescent="0.2">
      <c r="I18317" s="26"/>
    </row>
    <row r="18318" spans="9:9" x14ac:dyDescent="0.2">
      <c r="I18318" s="26"/>
    </row>
    <row r="18319" spans="9:9" x14ac:dyDescent="0.2">
      <c r="I18319" s="26"/>
    </row>
    <row r="18320" spans="9:9" x14ac:dyDescent="0.2">
      <c r="I18320" s="26"/>
    </row>
    <row r="18321" spans="9:9" x14ac:dyDescent="0.2">
      <c r="I18321" s="26"/>
    </row>
    <row r="18322" spans="9:9" x14ac:dyDescent="0.2">
      <c r="I18322" s="26"/>
    </row>
    <row r="18323" spans="9:9" x14ac:dyDescent="0.2">
      <c r="I18323" s="26"/>
    </row>
    <row r="18324" spans="9:9" x14ac:dyDescent="0.2">
      <c r="I18324" s="26"/>
    </row>
    <row r="18325" spans="9:9" x14ac:dyDescent="0.2">
      <c r="I18325" s="26"/>
    </row>
    <row r="18326" spans="9:9" x14ac:dyDescent="0.2">
      <c r="I18326" s="26"/>
    </row>
    <row r="18327" spans="9:9" x14ac:dyDescent="0.2">
      <c r="I18327" s="26"/>
    </row>
    <row r="18328" spans="9:9" x14ac:dyDescent="0.2">
      <c r="I18328" s="26"/>
    </row>
    <row r="18329" spans="9:9" x14ac:dyDescent="0.2">
      <c r="I18329" s="26"/>
    </row>
    <row r="18330" spans="9:9" x14ac:dyDescent="0.2">
      <c r="I18330" s="26"/>
    </row>
    <row r="18331" spans="9:9" x14ac:dyDescent="0.2">
      <c r="I18331" s="26"/>
    </row>
    <row r="18332" spans="9:9" x14ac:dyDescent="0.2">
      <c r="I18332" s="26"/>
    </row>
    <row r="18333" spans="9:9" x14ac:dyDescent="0.2">
      <c r="I18333" s="26"/>
    </row>
    <row r="18334" spans="9:9" x14ac:dyDescent="0.2">
      <c r="I18334" s="26"/>
    </row>
    <row r="18335" spans="9:9" x14ac:dyDescent="0.2">
      <c r="I18335" s="26"/>
    </row>
    <row r="18336" spans="9:9" x14ac:dyDescent="0.2">
      <c r="I18336" s="26"/>
    </row>
    <row r="18337" spans="9:9" x14ac:dyDescent="0.2">
      <c r="I18337" s="26"/>
    </row>
    <row r="18338" spans="9:9" x14ac:dyDescent="0.2">
      <c r="I18338" s="26"/>
    </row>
    <row r="18339" spans="9:9" x14ac:dyDescent="0.2">
      <c r="I18339" s="26"/>
    </row>
    <row r="18340" spans="9:9" x14ac:dyDescent="0.2">
      <c r="I18340" s="26"/>
    </row>
    <row r="18341" spans="9:9" x14ac:dyDescent="0.2">
      <c r="I18341" s="26"/>
    </row>
    <row r="18342" spans="9:9" x14ac:dyDescent="0.2">
      <c r="I18342" s="26"/>
    </row>
    <row r="18343" spans="9:9" x14ac:dyDescent="0.2">
      <c r="I18343" s="26"/>
    </row>
    <row r="18344" spans="9:9" x14ac:dyDescent="0.2">
      <c r="I18344" s="26"/>
    </row>
    <row r="18345" spans="9:9" x14ac:dyDescent="0.2">
      <c r="I18345" s="26"/>
    </row>
    <row r="18346" spans="9:9" x14ac:dyDescent="0.2">
      <c r="I18346" s="26"/>
    </row>
    <row r="18347" spans="9:9" x14ac:dyDescent="0.2">
      <c r="I18347" s="26"/>
    </row>
    <row r="18348" spans="9:9" x14ac:dyDescent="0.2">
      <c r="I18348" s="26"/>
    </row>
    <row r="18349" spans="9:9" x14ac:dyDescent="0.2">
      <c r="I18349" s="26"/>
    </row>
    <row r="18350" spans="9:9" x14ac:dyDescent="0.2">
      <c r="I18350" s="26"/>
    </row>
    <row r="18351" spans="9:9" x14ac:dyDescent="0.2">
      <c r="I18351" s="26"/>
    </row>
    <row r="18352" spans="9:9" x14ac:dyDescent="0.2">
      <c r="I18352" s="26"/>
    </row>
    <row r="18353" spans="9:9" x14ac:dyDescent="0.2">
      <c r="I18353" s="26"/>
    </row>
    <row r="18354" spans="9:9" x14ac:dyDescent="0.2">
      <c r="I18354" s="26"/>
    </row>
    <row r="18355" spans="9:9" x14ac:dyDescent="0.2">
      <c r="I18355" s="26"/>
    </row>
    <row r="18356" spans="9:9" x14ac:dyDescent="0.2">
      <c r="I18356" s="26"/>
    </row>
    <row r="18357" spans="9:9" x14ac:dyDescent="0.2">
      <c r="I18357" s="26"/>
    </row>
    <row r="18358" spans="9:9" x14ac:dyDescent="0.2">
      <c r="I18358" s="26"/>
    </row>
    <row r="18359" spans="9:9" x14ac:dyDescent="0.2">
      <c r="I18359" s="26"/>
    </row>
    <row r="18360" spans="9:9" x14ac:dyDescent="0.2">
      <c r="I18360" s="26"/>
    </row>
    <row r="18361" spans="9:9" x14ac:dyDescent="0.2">
      <c r="I18361" s="26"/>
    </row>
    <row r="18362" spans="9:9" x14ac:dyDescent="0.2">
      <c r="I18362" s="26"/>
    </row>
    <row r="18363" spans="9:9" x14ac:dyDescent="0.2">
      <c r="I18363" s="26"/>
    </row>
    <row r="18364" spans="9:9" x14ac:dyDescent="0.2">
      <c r="I18364" s="26"/>
    </row>
    <row r="18365" spans="9:9" x14ac:dyDescent="0.2">
      <c r="I18365" s="26"/>
    </row>
    <row r="18366" spans="9:9" x14ac:dyDescent="0.2">
      <c r="I18366" s="26"/>
    </row>
    <row r="18367" spans="9:9" x14ac:dyDescent="0.2">
      <c r="I18367" s="26"/>
    </row>
    <row r="18368" spans="9:9" x14ac:dyDescent="0.2">
      <c r="I18368" s="26"/>
    </row>
    <row r="18369" spans="9:9" x14ac:dyDescent="0.2">
      <c r="I18369" s="26"/>
    </row>
    <row r="18370" spans="9:9" x14ac:dyDescent="0.2">
      <c r="I18370" s="26"/>
    </row>
    <row r="18371" spans="9:9" x14ac:dyDescent="0.2">
      <c r="I18371" s="26"/>
    </row>
    <row r="18372" spans="9:9" x14ac:dyDescent="0.2">
      <c r="I18372" s="26"/>
    </row>
    <row r="18373" spans="9:9" x14ac:dyDescent="0.2">
      <c r="I18373" s="26"/>
    </row>
    <row r="18374" spans="9:9" x14ac:dyDescent="0.2">
      <c r="I18374" s="26"/>
    </row>
    <row r="18375" spans="9:9" x14ac:dyDescent="0.2">
      <c r="I18375" s="26"/>
    </row>
    <row r="18376" spans="9:9" x14ac:dyDescent="0.2">
      <c r="I18376" s="26"/>
    </row>
    <row r="18377" spans="9:9" x14ac:dyDescent="0.2">
      <c r="I18377" s="26"/>
    </row>
    <row r="18378" spans="9:9" x14ac:dyDescent="0.2">
      <c r="I18378" s="26"/>
    </row>
    <row r="18379" spans="9:9" x14ac:dyDescent="0.2">
      <c r="I18379" s="26"/>
    </row>
    <row r="18380" spans="9:9" x14ac:dyDescent="0.2">
      <c r="I18380" s="26"/>
    </row>
    <row r="18381" spans="9:9" x14ac:dyDescent="0.2">
      <c r="I18381" s="26"/>
    </row>
    <row r="18382" spans="9:9" x14ac:dyDescent="0.2">
      <c r="I18382" s="26"/>
    </row>
    <row r="18383" spans="9:9" x14ac:dyDescent="0.2">
      <c r="I18383" s="26"/>
    </row>
    <row r="18384" spans="9:9" x14ac:dyDescent="0.2">
      <c r="I18384" s="26"/>
    </row>
    <row r="18385" spans="9:9" x14ac:dyDescent="0.2">
      <c r="I18385" s="26"/>
    </row>
    <row r="18386" spans="9:9" x14ac:dyDescent="0.2">
      <c r="I18386" s="26"/>
    </row>
    <row r="18387" spans="9:9" x14ac:dyDescent="0.2">
      <c r="I18387" s="26"/>
    </row>
    <row r="18388" spans="9:9" x14ac:dyDescent="0.2">
      <c r="I18388" s="26"/>
    </row>
    <row r="18389" spans="9:9" x14ac:dyDescent="0.2">
      <c r="I18389" s="26"/>
    </row>
    <row r="18390" spans="9:9" x14ac:dyDescent="0.2">
      <c r="I18390" s="26"/>
    </row>
    <row r="18391" spans="9:9" x14ac:dyDescent="0.2">
      <c r="I18391" s="26"/>
    </row>
    <row r="18392" spans="9:9" x14ac:dyDescent="0.2">
      <c r="I18392" s="26"/>
    </row>
    <row r="18393" spans="9:9" x14ac:dyDescent="0.2">
      <c r="I18393" s="26"/>
    </row>
    <row r="18394" spans="9:9" x14ac:dyDescent="0.2">
      <c r="I18394" s="26"/>
    </row>
    <row r="18395" spans="9:9" x14ac:dyDescent="0.2">
      <c r="I18395" s="26"/>
    </row>
    <row r="18396" spans="9:9" x14ac:dyDescent="0.2">
      <c r="I18396" s="26"/>
    </row>
    <row r="18397" spans="9:9" x14ac:dyDescent="0.2">
      <c r="I18397" s="26"/>
    </row>
    <row r="18398" spans="9:9" x14ac:dyDescent="0.2">
      <c r="I18398" s="26"/>
    </row>
    <row r="18399" spans="9:9" x14ac:dyDescent="0.2">
      <c r="I18399" s="26"/>
    </row>
    <row r="18400" spans="9:9" x14ac:dyDescent="0.2">
      <c r="I18400" s="26"/>
    </row>
    <row r="18401" spans="9:9" x14ac:dyDescent="0.2">
      <c r="I18401" s="26"/>
    </row>
    <row r="18402" spans="9:9" x14ac:dyDescent="0.2">
      <c r="I18402" s="26"/>
    </row>
    <row r="18403" spans="9:9" x14ac:dyDescent="0.2">
      <c r="I18403" s="26"/>
    </row>
    <row r="18404" spans="9:9" x14ac:dyDescent="0.2">
      <c r="I18404" s="26"/>
    </row>
    <row r="18405" spans="9:9" x14ac:dyDescent="0.2">
      <c r="I18405" s="26"/>
    </row>
    <row r="18406" spans="9:9" x14ac:dyDescent="0.2">
      <c r="I18406" s="26"/>
    </row>
    <row r="18407" spans="9:9" x14ac:dyDescent="0.2">
      <c r="I18407" s="26"/>
    </row>
    <row r="18408" spans="9:9" x14ac:dyDescent="0.2">
      <c r="I18408" s="26"/>
    </row>
    <row r="18409" spans="9:9" x14ac:dyDescent="0.2">
      <c r="I18409" s="26"/>
    </row>
    <row r="18410" spans="9:9" x14ac:dyDescent="0.2">
      <c r="I18410" s="26"/>
    </row>
    <row r="18411" spans="9:9" x14ac:dyDescent="0.2">
      <c r="I18411" s="26"/>
    </row>
    <row r="18412" spans="9:9" x14ac:dyDescent="0.2">
      <c r="I18412" s="26"/>
    </row>
    <row r="18413" spans="9:9" x14ac:dyDescent="0.2">
      <c r="I18413" s="26"/>
    </row>
    <row r="18414" spans="9:9" x14ac:dyDescent="0.2">
      <c r="I18414" s="26"/>
    </row>
    <row r="18415" spans="9:9" x14ac:dyDescent="0.2">
      <c r="I18415" s="26"/>
    </row>
    <row r="18416" spans="9:9" x14ac:dyDescent="0.2">
      <c r="I18416" s="26"/>
    </row>
    <row r="18417" spans="9:9" x14ac:dyDescent="0.2">
      <c r="I18417" s="26"/>
    </row>
    <row r="18418" spans="9:9" x14ac:dyDescent="0.2">
      <c r="I18418" s="26"/>
    </row>
    <row r="18419" spans="9:9" x14ac:dyDescent="0.2">
      <c r="I18419" s="26"/>
    </row>
    <row r="18420" spans="9:9" x14ac:dyDescent="0.2">
      <c r="I18420" s="26"/>
    </row>
    <row r="18421" spans="9:9" x14ac:dyDescent="0.2">
      <c r="I18421" s="26"/>
    </row>
    <row r="18422" spans="9:9" x14ac:dyDescent="0.2">
      <c r="I18422" s="26"/>
    </row>
    <row r="18423" spans="9:9" x14ac:dyDescent="0.2">
      <c r="I18423" s="26"/>
    </row>
    <row r="18424" spans="9:9" x14ac:dyDescent="0.2">
      <c r="I18424" s="26"/>
    </row>
    <row r="18425" spans="9:9" x14ac:dyDescent="0.2">
      <c r="I18425" s="26"/>
    </row>
    <row r="18426" spans="9:9" x14ac:dyDescent="0.2">
      <c r="I18426" s="26"/>
    </row>
    <row r="18427" spans="9:9" x14ac:dyDescent="0.2">
      <c r="I18427" s="26"/>
    </row>
    <row r="18428" spans="9:9" x14ac:dyDescent="0.2">
      <c r="I18428" s="26"/>
    </row>
    <row r="18429" spans="9:9" x14ac:dyDescent="0.2">
      <c r="I18429" s="26"/>
    </row>
    <row r="18430" spans="9:9" x14ac:dyDescent="0.2">
      <c r="I18430" s="26"/>
    </row>
    <row r="18431" spans="9:9" x14ac:dyDescent="0.2">
      <c r="I18431" s="26"/>
    </row>
    <row r="18432" spans="9:9" x14ac:dyDescent="0.2">
      <c r="I18432" s="26"/>
    </row>
    <row r="18433" spans="9:9" x14ac:dyDescent="0.2">
      <c r="I18433" s="26"/>
    </row>
    <row r="18434" spans="9:9" x14ac:dyDescent="0.2">
      <c r="I18434" s="26"/>
    </row>
    <row r="18435" spans="9:9" x14ac:dyDescent="0.2">
      <c r="I18435" s="26"/>
    </row>
    <row r="18436" spans="9:9" x14ac:dyDescent="0.2">
      <c r="I18436" s="26"/>
    </row>
    <row r="18437" spans="9:9" x14ac:dyDescent="0.2">
      <c r="I18437" s="26"/>
    </row>
    <row r="18438" spans="9:9" x14ac:dyDescent="0.2">
      <c r="I18438" s="26"/>
    </row>
    <row r="18439" spans="9:9" x14ac:dyDescent="0.2">
      <c r="I18439" s="26"/>
    </row>
    <row r="18440" spans="9:9" x14ac:dyDescent="0.2">
      <c r="I18440" s="26"/>
    </row>
    <row r="18441" spans="9:9" x14ac:dyDescent="0.2">
      <c r="I18441" s="26"/>
    </row>
    <row r="18442" spans="9:9" x14ac:dyDescent="0.2">
      <c r="I18442" s="26"/>
    </row>
    <row r="18443" spans="9:9" x14ac:dyDescent="0.2">
      <c r="I18443" s="26"/>
    </row>
    <row r="18444" spans="9:9" x14ac:dyDescent="0.2">
      <c r="I18444" s="26"/>
    </row>
    <row r="18445" spans="9:9" x14ac:dyDescent="0.2">
      <c r="I18445" s="26"/>
    </row>
    <row r="18446" spans="9:9" x14ac:dyDescent="0.2">
      <c r="I18446" s="26"/>
    </row>
    <row r="18447" spans="9:9" x14ac:dyDescent="0.2">
      <c r="I18447" s="26"/>
    </row>
    <row r="18448" spans="9:9" x14ac:dyDescent="0.2">
      <c r="I18448" s="26"/>
    </row>
    <row r="18449" spans="9:9" x14ac:dyDescent="0.2">
      <c r="I18449" s="26"/>
    </row>
    <row r="18450" spans="9:9" x14ac:dyDescent="0.2">
      <c r="I18450" s="26"/>
    </row>
    <row r="18451" spans="9:9" x14ac:dyDescent="0.2">
      <c r="I18451" s="26"/>
    </row>
    <row r="18452" spans="9:9" x14ac:dyDescent="0.2">
      <c r="I18452" s="26"/>
    </row>
    <row r="18453" spans="9:9" x14ac:dyDescent="0.2">
      <c r="I18453" s="26"/>
    </row>
    <row r="18454" spans="9:9" x14ac:dyDescent="0.2">
      <c r="I18454" s="26"/>
    </row>
    <row r="18455" spans="9:9" x14ac:dyDescent="0.2">
      <c r="I18455" s="26"/>
    </row>
    <row r="18456" spans="9:9" x14ac:dyDescent="0.2">
      <c r="I18456" s="26"/>
    </row>
    <row r="18457" spans="9:9" x14ac:dyDescent="0.2">
      <c r="I18457" s="26"/>
    </row>
    <row r="18458" spans="9:9" x14ac:dyDescent="0.2">
      <c r="I18458" s="26"/>
    </row>
    <row r="18459" spans="9:9" x14ac:dyDescent="0.2">
      <c r="I18459" s="26"/>
    </row>
    <row r="18460" spans="9:9" x14ac:dyDescent="0.2">
      <c r="I18460" s="26"/>
    </row>
    <row r="18461" spans="9:9" x14ac:dyDescent="0.2">
      <c r="I18461" s="26"/>
    </row>
    <row r="18462" spans="9:9" x14ac:dyDescent="0.2">
      <c r="I18462" s="26"/>
    </row>
    <row r="18463" spans="9:9" x14ac:dyDescent="0.2">
      <c r="I18463" s="26"/>
    </row>
    <row r="18464" spans="9:9" x14ac:dyDescent="0.2">
      <c r="I18464" s="26"/>
    </row>
    <row r="18465" spans="9:9" x14ac:dyDescent="0.2">
      <c r="I18465" s="26"/>
    </row>
    <row r="18466" spans="9:9" x14ac:dyDescent="0.2">
      <c r="I18466" s="26"/>
    </row>
    <row r="18467" spans="9:9" x14ac:dyDescent="0.2">
      <c r="I18467" s="26"/>
    </row>
    <row r="18468" spans="9:9" x14ac:dyDescent="0.2">
      <c r="I18468" s="26"/>
    </row>
    <row r="18469" spans="9:9" x14ac:dyDescent="0.2">
      <c r="I18469" s="26"/>
    </row>
    <row r="18470" spans="9:9" x14ac:dyDescent="0.2">
      <c r="I18470" s="26"/>
    </row>
    <row r="18471" spans="9:9" x14ac:dyDescent="0.2">
      <c r="I18471" s="26"/>
    </row>
    <row r="18472" spans="9:9" x14ac:dyDescent="0.2">
      <c r="I18472" s="26"/>
    </row>
    <row r="18473" spans="9:9" x14ac:dyDescent="0.2">
      <c r="I18473" s="26"/>
    </row>
    <row r="18474" spans="9:9" x14ac:dyDescent="0.2">
      <c r="I18474" s="26"/>
    </row>
    <row r="18475" spans="9:9" x14ac:dyDescent="0.2">
      <c r="I18475" s="26"/>
    </row>
    <row r="18476" spans="9:9" x14ac:dyDescent="0.2">
      <c r="I18476" s="26"/>
    </row>
    <row r="18477" spans="9:9" x14ac:dyDescent="0.2">
      <c r="I18477" s="26"/>
    </row>
    <row r="18478" spans="9:9" x14ac:dyDescent="0.2">
      <c r="I18478" s="26"/>
    </row>
    <row r="18479" spans="9:9" x14ac:dyDescent="0.2">
      <c r="I18479" s="26"/>
    </row>
    <row r="18480" spans="9:9" x14ac:dyDescent="0.2">
      <c r="I18480" s="26"/>
    </row>
    <row r="18481" spans="9:9" x14ac:dyDescent="0.2">
      <c r="I18481" s="26"/>
    </row>
    <row r="18482" spans="9:9" x14ac:dyDescent="0.2">
      <c r="I18482" s="26"/>
    </row>
    <row r="18483" spans="9:9" x14ac:dyDescent="0.2">
      <c r="I18483" s="26"/>
    </row>
    <row r="18484" spans="9:9" x14ac:dyDescent="0.2">
      <c r="I18484" s="26"/>
    </row>
    <row r="18485" spans="9:9" x14ac:dyDescent="0.2">
      <c r="I18485" s="26"/>
    </row>
    <row r="18486" spans="9:9" x14ac:dyDescent="0.2">
      <c r="I18486" s="26"/>
    </row>
    <row r="18487" spans="9:9" x14ac:dyDescent="0.2">
      <c r="I18487" s="26"/>
    </row>
    <row r="18488" spans="9:9" x14ac:dyDescent="0.2">
      <c r="I18488" s="26"/>
    </row>
    <row r="18489" spans="9:9" x14ac:dyDescent="0.2">
      <c r="I18489" s="26"/>
    </row>
    <row r="18490" spans="9:9" x14ac:dyDescent="0.2">
      <c r="I18490" s="26"/>
    </row>
    <row r="18491" spans="9:9" x14ac:dyDescent="0.2">
      <c r="I18491" s="26"/>
    </row>
    <row r="18492" spans="9:9" x14ac:dyDescent="0.2">
      <c r="I18492" s="26"/>
    </row>
    <row r="18493" spans="9:9" x14ac:dyDescent="0.2">
      <c r="I18493" s="26"/>
    </row>
    <row r="18494" spans="9:9" x14ac:dyDescent="0.2">
      <c r="I18494" s="26"/>
    </row>
    <row r="18495" spans="9:9" x14ac:dyDescent="0.2">
      <c r="I18495" s="26"/>
    </row>
    <row r="18496" spans="9:9" x14ac:dyDescent="0.2">
      <c r="I18496" s="26"/>
    </row>
    <row r="18497" spans="9:9" x14ac:dyDescent="0.2">
      <c r="I18497" s="26"/>
    </row>
    <row r="18498" spans="9:9" x14ac:dyDescent="0.2">
      <c r="I18498" s="26"/>
    </row>
    <row r="18499" spans="9:9" x14ac:dyDescent="0.2">
      <c r="I18499" s="26"/>
    </row>
    <row r="18500" spans="9:9" x14ac:dyDescent="0.2">
      <c r="I18500" s="26"/>
    </row>
    <row r="18501" spans="9:9" x14ac:dyDescent="0.2">
      <c r="I18501" s="26"/>
    </row>
    <row r="18502" spans="9:9" x14ac:dyDescent="0.2">
      <c r="I18502" s="26"/>
    </row>
    <row r="18503" spans="9:9" x14ac:dyDescent="0.2">
      <c r="I18503" s="26"/>
    </row>
    <row r="18504" spans="9:9" x14ac:dyDescent="0.2">
      <c r="I18504" s="26"/>
    </row>
    <row r="18505" spans="9:9" x14ac:dyDescent="0.2">
      <c r="I18505" s="26"/>
    </row>
    <row r="18506" spans="9:9" x14ac:dyDescent="0.2">
      <c r="I18506" s="26"/>
    </row>
    <row r="18507" spans="9:9" x14ac:dyDescent="0.2">
      <c r="I18507" s="26"/>
    </row>
    <row r="18508" spans="9:9" x14ac:dyDescent="0.2">
      <c r="I18508" s="26"/>
    </row>
    <row r="18509" spans="9:9" x14ac:dyDescent="0.2">
      <c r="I18509" s="26"/>
    </row>
    <row r="18510" spans="9:9" x14ac:dyDescent="0.2">
      <c r="I18510" s="26"/>
    </row>
    <row r="18511" spans="9:9" x14ac:dyDescent="0.2">
      <c r="I18511" s="26"/>
    </row>
    <row r="18512" spans="9:9" x14ac:dyDescent="0.2">
      <c r="I18512" s="26"/>
    </row>
    <row r="18513" spans="9:9" x14ac:dyDescent="0.2">
      <c r="I18513" s="26"/>
    </row>
    <row r="18514" spans="9:9" x14ac:dyDescent="0.2">
      <c r="I18514" s="26"/>
    </row>
    <row r="18515" spans="9:9" x14ac:dyDescent="0.2">
      <c r="I18515" s="26"/>
    </row>
    <row r="18516" spans="9:9" x14ac:dyDescent="0.2">
      <c r="I18516" s="26"/>
    </row>
    <row r="18517" spans="9:9" x14ac:dyDescent="0.2">
      <c r="I18517" s="26"/>
    </row>
    <row r="18518" spans="9:9" x14ac:dyDescent="0.2">
      <c r="I18518" s="26"/>
    </row>
    <row r="18519" spans="9:9" x14ac:dyDescent="0.2">
      <c r="I18519" s="26"/>
    </row>
    <row r="18520" spans="9:9" x14ac:dyDescent="0.2">
      <c r="I18520" s="26"/>
    </row>
    <row r="18521" spans="9:9" x14ac:dyDescent="0.2">
      <c r="I18521" s="26"/>
    </row>
    <row r="18522" spans="9:9" x14ac:dyDescent="0.2">
      <c r="I18522" s="26"/>
    </row>
    <row r="18523" spans="9:9" x14ac:dyDescent="0.2">
      <c r="I18523" s="26"/>
    </row>
    <row r="18524" spans="9:9" x14ac:dyDescent="0.2">
      <c r="I18524" s="26"/>
    </row>
    <row r="18525" spans="9:9" x14ac:dyDescent="0.2">
      <c r="I18525" s="26"/>
    </row>
    <row r="18526" spans="9:9" x14ac:dyDescent="0.2">
      <c r="I18526" s="26"/>
    </row>
    <row r="18527" spans="9:9" x14ac:dyDescent="0.2">
      <c r="I18527" s="26"/>
    </row>
    <row r="18528" spans="9:9" x14ac:dyDescent="0.2">
      <c r="I18528" s="26"/>
    </row>
    <row r="18529" spans="9:9" x14ac:dyDescent="0.2">
      <c r="I18529" s="26"/>
    </row>
    <row r="18530" spans="9:9" x14ac:dyDescent="0.2">
      <c r="I18530" s="26"/>
    </row>
    <row r="18531" spans="9:9" x14ac:dyDescent="0.2">
      <c r="I18531" s="26"/>
    </row>
    <row r="18532" spans="9:9" x14ac:dyDescent="0.2">
      <c r="I18532" s="26"/>
    </row>
    <row r="18533" spans="9:9" x14ac:dyDescent="0.2">
      <c r="I18533" s="26"/>
    </row>
    <row r="18534" spans="9:9" x14ac:dyDescent="0.2">
      <c r="I18534" s="26"/>
    </row>
    <row r="18535" spans="9:9" x14ac:dyDescent="0.2">
      <c r="I18535" s="26"/>
    </row>
    <row r="18536" spans="9:9" x14ac:dyDescent="0.2">
      <c r="I18536" s="26"/>
    </row>
    <row r="18537" spans="9:9" x14ac:dyDescent="0.2">
      <c r="I18537" s="26"/>
    </row>
    <row r="18538" spans="9:9" x14ac:dyDescent="0.2">
      <c r="I18538" s="26"/>
    </row>
    <row r="18539" spans="9:9" x14ac:dyDescent="0.2">
      <c r="I18539" s="26"/>
    </row>
    <row r="18540" spans="9:9" x14ac:dyDescent="0.2">
      <c r="I18540" s="26"/>
    </row>
    <row r="18541" spans="9:9" x14ac:dyDescent="0.2">
      <c r="I18541" s="26"/>
    </row>
    <row r="18542" spans="9:9" x14ac:dyDescent="0.2">
      <c r="I18542" s="26"/>
    </row>
    <row r="18543" spans="9:9" x14ac:dyDescent="0.2">
      <c r="I18543" s="26"/>
    </row>
    <row r="18544" spans="9:9" x14ac:dyDescent="0.2">
      <c r="I18544" s="26"/>
    </row>
    <row r="18545" spans="9:9" x14ac:dyDescent="0.2">
      <c r="I18545" s="26"/>
    </row>
    <row r="18546" spans="9:9" x14ac:dyDescent="0.2">
      <c r="I18546" s="26"/>
    </row>
    <row r="18547" spans="9:9" x14ac:dyDescent="0.2">
      <c r="I18547" s="26"/>
    </row>
    <row r="18548" spans="9:9" x14ac:dyDescent="0.2">
      <c r="I18548" s="26"/>
    </row>
    <row r="18549" spans="9:9" x14ac:dyDescent="0.2">
      <c r="I18549" s="26"/>
    </row>
    <row r="18550" spans="9:9" x14ac:dyDescent="0.2">
      <c r="I18550" s="26"/>
    </row>
    <row r="18551" spans="9:9" x14ac:dyDescent="0.2">
      <c r="I18551" s="26"/>
    </row>
    <row r="18552" spans="9:9" x14ac:dyDescent="0.2">
      <c r="I18552" s="26"/>
    </row>
    <row r="18553" spans="9:9" x14ac:dyDescent="0.2">
      <c r="I18553" s="26"/>
    </row>
    <row r="18554" spans="9:9" x14ac:dyDescent="0.2">
      <c r="I18554" s="26"/>
    </row>
    <row r="18555" spans="9:9" x14ac:dyDescent="0.2">
      <c r="I18555" s="26"/>
    </row>
    <row r="18556" spans="9:9" x14ac:dyDescent="0.2">
      <c r="I18556" s="26"/>
    </row>
    <row r="18557" spans="9:9" x14ac:dyDescent="0.2">
      <c r="I18557" s="26"/>
    </row>
    <row r="18558" spans="9:9" x14ac:dyDescent="0.2">
      <c r="I18558" s="26"/>
    </row>
    <row r="18559" spans="9:9" x14ac:dyDescent="0.2">
      <c r="I18559" s="26"/>
    </row>
    <row r="18560" spans="9:9" x14ac:dyDescent="0.2">
      <c r="I18560" s="26"/>
    </row>
    <row r="18561" spans="9:9" x14ac:dyDescent="0.2">
      <c r="I18561" s="26"/>
    </row>
    <row r="18562" spans="9:9" x14ac:dyDescent="0.2">
      <c r="I18562" s="26"/>
    </row>
    <row r="18563" spans="9:9" x14ac:dyDescent="0.2">
      <c r="I18563" s="26"/>
    </row>
    <row r="18564" spans="9:9" x14ac:dyDescent="0.2">
      <c r="I18564" s="26"/>
    </row>
    <row r="18565" spans="9:9" x14ac:dyDescent="0.2">
      <c r="I18565" s="26"/>
    </row>
    <row r="18566" spans="9:9" x14ac:dyDescent="0.2">
      <c r="I18566" s="26"/>
    </row>
    <row r="18567" spans="9:9" x14ac:dyDescent="0.2">
      <c r="I18567" s="26"/>
    </row>
    <row r="18568" spans="9:9" x14ac:dyDescent="0.2">
      <c r="I18568" s="26"/>
    </row>
    <row r="18569" spans="9:9" x14ac:dyDescent="0.2">
      <c r="I18569" s="26"/>
    </row>
    <row r="18570" spans="9:9" x14ac:dyDescent="0.2">
      <c r="I18570" s="26"/>
    </row>
    <row r="18571" spans="9:9" x14ac:dyDescent="0.2">
      <c r="I18571" s="26"/>
    </row>
    <row r="18572" spans="9:9" x14ac:dyDescent="0.2">
      <c r="I18572" s="26"/>
    </row>
    <row r="18573" spans="9:9" x14ac:dyDescent="0.2">
      <c r="I18573" s="26"/>
    </row>
    <row r="18574" spans="9:9" x14ac:dyDescent="0.2">
      <c r="I18574" s="26"/>
    </row>
    <row r="18575" spans="9:9" x14ac:dyDescent="0.2">
      <c r="I18575" s="26"/>
    </row>
    <row r="18576" spans="9:9" x14ac:dyDescent="0.2">
      <c r="I18576" s="26"/>
    </row>
    <row r="18577" spans="9:9" x14ac:dyDescent="0.2">
      <c r="I18577" s="26"/>
    </row>
    <row r="18578" spans="9:9" x14ac:dyDescent="0.2">
      <c r="I18578" s="26"/>
    </row>
    <row r="18579" spans="9:9" x14ac:dyDescent="0.2">
      <c r="I18579" s="26"/>
    </row>
    <row r="18580" spans="9:9" x14ac:dyDescent="0.2">
      <c r="I18580" s="26"/>
    </row>
    <row r="18581" spans="9:9" x14ac:dyDescent="0.2">
      <c r="I18581" s="26"/>
    </row>
    <row r="18582" spans="9:9" x14ac:dyDescent="0.2">
      <c r="I18582" s="26"/>
    </row>
    <row r="18583" spans="9:9" x14ac:dyDescent="0.2">
      <c r="I18583" s="26"/>
    </row>
    <row r="18584" spans="9:9" x14ac:dyDescent="0.2">
      <c r="I18584" s="26"/>
    </row>
    <row r="18585" spans="9:9" x14ac:dyDescent="0.2">
      <c r="I18585" s="26"/>
    </row>
    <row r="18586" spans="9:9" x14ac:dyDescent="0.2">
      <c r="I18586" s="26"/>
    </row>
    <row r="18587" spans="9:9" x14ac:dyDescent="0.2">
      <c r="I18587" s="26"/>
    </row>
    <row r="18588" spans="9:9" x14ac:dyDescent="0.2">
      <c r="I18588" s="26"/>
    </row>
    <row r="18589" spans="9:9" x14ac:dyDescent="0.2">
      <c r="I18589" s="26"/>
    </row>
    <row r="18590" spans="9:9" x14ac:dyDescent="0.2">
      <c r="I18590" s="26"/>
    </row>
    <row r="18591" spans="9:9" x14ac:dyDescent="0.2">
      <c r="I18591" s="26"/>
    </row>
    <row r="18592" spans="9:9" x14ac:dyDescent="0.2">
      <c r="I18592" s="26"/>
    </row>
    <row r="18593" spans="9:9" x14ac:dyDescent="0.2">
      <c r="I18593" s="26"/>
    </row>
    <row r="18594" spans="9:9" x14ac:dyDescent="0.2">
      <c r="I18594" s="26"/>
    </row>
    <row r="18595" spans="9:9" x14ac:dyDescent="0.2">
      <c r="I18595" s="26"/>
    </row>
    <row r="18596" spans="9:9" x14ac:dyDescent="0.2">
      <c r="I18596" s="26"/>
    </row>
    <row r="18597" spans="9:9" x14ac:dyDescent="0.2">
      <c r="I18597" s="26"/>
    </row>
    <row r="18598" spans="9:9" x14ac:dyDescent="0.2">
      <c r="I18598" s="26"/>
    </row>
    <row r="18599" spans="9:9" x14ac:dyDescent="0.2">
      <c r="I18599" s="26"/>
    </row>
    <row r="18600" spans="9:9" x14ac:dyDescent="0.2">
      <c r="I18600" s="26"/>
    </row>
    <row r="18601" spans="9:9" x14ac:dyDescent="0.2">
      <c r="I18601" s="26"/>
    </row>
    <row r="18602" spans="9:9" x14ac:dyDescent="0.2">
      <c r="I18602" s="26"/>
    </row>
    <row r="18603" spans="9:9" x14ac:dyDescent="0.2">
      <c r="I18603" s="26"/>
    </row>
    <row r="18604" spans="9:9" x14ac:dyDescent="0.2">
      <c r="I18604" s="26"/>
    </row>
    <row r="18605" spans="9:9" x14ac:dyDescent="0.2">
      <c r="I18605" s="26"/>
    </row>
    <row r="18606" spans="9:9" x14ac:dyDescent="0.2">
      <c r="I18606" s="26"/>
    </row>
    <row r="18607" spans="9:9" x14ac:dyDescent="0.2">
      <c r="I18607" s="26"/>
    </row>
    <row r="18608" spans="9:9" x14ac:dyDescent="0.2">
      <c r="I18608" s="26"/>
    </row>
    <row r="18609" spans="9:9" x14ac:dyDescent="0.2">
      <c r="I18609" s="26"/>
    </row>
    <row r="18610" spans="9:9" x14ac:dyDescent="0.2">
      <c r="I18610" s="26"/>
    </row>
    <row r="18611" spans="9:9" x14ac:dyDescent="0.2">
      <c r="I18611" s="26"/>
    </row>
    <row r="18612" spans="9:9" x14ac:dyDescent="0.2">
      <c r="I18612" s="26"/>
    </row>
    <row r="18613" spans="9:9" x14ac:dyDescent="0.2">
      <c r="I18613" s="26"/>
    </row>
    <row r="18614" spans="9:9" x14ac:dyDescent="0.2">
      <c r="I18614" s="26"/>
    </row>
    <row r="18615" spans="9:9" x14ac:dyDescent="0.2">
      <c r="I18615" s="26"/>
    </row>
    <row r="18616" spans="9:9" x14ac:dyDescent="0.2">
      <c r="I18616" s="26"/>
    </row>
    <row r="18617" spans="9:9" x14ac:dyDescent="0.2">
      <c r="I18617" s="26"/>
    </row>
    <row r="18618" spans="9:9" x14ac:dyDescent="0.2">
      <c r="I18618" s="26"/>
    </row>
    <row r="18619" spans="9:9" x14ac:dyDescent="0.2">
      <c r="I18619" s="26"/>
    </row>
    <row r="18620" spans="9:9" x14ac:dyDescent="0.2">
      <c r="I18620" s="26"/>
    </row>
    <row r="18621" spans="9:9" x14ac:dyDescent="0.2">
      <c r="I18621" s="26"/>
    </row>
    <row r="18622" spans="9:9" x14ac:dyDescent="0.2">
      <c r="I18622" s="26"/>
    </row>
    <row r="18623" spans="9:9" x14ac:dyDescent="0.2">
      <c r="I18623" s="26"/>
    </row>
    <row r="18624" spans="9:9" x14ac:dyDescent="0.2">
      <c r="I18624" s="26"/>
    </row>
    <row r="18625" spans="9:9" x14ac:dyDescent="0.2">
      <c r="I18625" s="26"/>
    </row>
    <row r="18626" spans="9:9" x14ac:dyDescent="0.2">
      <c r="I18626" s="26"/>
    </row>
    <row r="18627" spans="9:9" x14ac:dyDescent="0.2">
      <c r="I18627" s="26"/>
    </row>
    <row r="18628" spans="9:9" x14ac:dyDescent="0.2">
      <c r="I18628" s="26"/>
    </row>
    <row r="18629" spans="9:9" x14ac:dyDescent="0.2">
      <c r="I18629" s="26"/>
    </row>
    <row r="18630" spans="9:9" x14ac:dyDescent="0.2">
      <c r="I18630" s="26"/>
    </row>
    <row r="18631" spans="9:9" x14ac:dyDescent="0.2">
      <c r="I18631" s="26"/>
    </row>
    <row r="18632" spans="9:9" x14ac:dyDescent="0.2">
      <c r="I18632" s="26"/>
    </row>
    <row r="18633" spans="9:9" x14ac:dyDescent="0.2">
      <c r="I18633" s="26"/>
    </row>
    <row r="18634" spans="9:9" x14ac:dyDescent="0.2">
      <c r="I18634" s="26"/>
    </row>
    <row r="18635" spans="9:9" x14ac:dyDescent="0.2">
      <c r="I18635" s="26"/>
    </row>
    <row r="18636" spans="9:9" x14ac:dyDescent="0.2">
      <c r="I18636" s="26"/>
    </row>
    <row r="18637" spans="9:9" x14ac:dyDescent="0.2">
      <c r="I18637" s="26"/>
    </row>
    <row r="18638" spans="9:9" x14ac:dyDescent="0.2">
      <c r="I18638" s="26"/>
    </row>
    <row r="18639" spans="9:9" x14ac:dyDescent="0.2">
      <c r="I18639" s="26"/>
    </row>
    <row r="18640" spans="9:9" x14ac:dyDescent="0.2">
      <c r="I18640" s="26"/>
    </row>
    <row r="18641" spans="9:9" x14ac:dyDescent="0.2">
      <c r="I18641" s="26"/>
    </row>
    <row r="18642" spans="9:9" x14ac:dyDescent="0.2">
      <c r="I18642" s="26"/>
    </row>
    <row r="18643" spans="9:9" x14ac:dyDescent="0.2">
      <c r="I18643" s="26"/>
    </row>
    <row r="18644" spans="9:9" x14ac:dyDescent="0.2">
      <c r="I18644" s="26"/>
    </row>
    <row r="18645" spans="9:9" x14ac:dyDescent="0.2">
      <c r="I18645" s="26"/>
    </row>
    <row r="18646" spans="9:9" x14ac:dyDescent="0.2">
      <c r="I18646" s="26"/>
    </row>
    <row r="18647" spans="9:9" x14ac:dyDescent="0.2">
      <c r="I18647" s="26"/>
    </row>
    <row r="18648" spans="9:9" x14ac:dyDescent="0.2">
      <c r="I18648" s="26"/>
    </row>
    <row r="18649" spans="9:9" x14ac:dyDescent="0.2">
      <c r="I18649" s="26"/>
    </row>
    <row r="18650" spans="9:9" x14ac:dyDescent="0.2">
      <c r="I18650" s="26"/>
    </row>
    <row r="18651" spans="9:9" x14ac:dyDescent="0.2">
      <c r="I18651" s="26"/>
    </row>
    <row r="18652" spans="9:9" x14ac:dyDescent="0.2">
      <c r="I18652" s="26"/>
    </row>
    <row r="18653" spans="9:9" x14ac:dyDescent="0.2">
      <c r="I18653" s="26"/>
    </row>
    <row r="18654" spans="9:9" x14ac:dyDescent="0.2">
      <c r="I18654" s="26"/>
    </row>
    <row r="18655" spans="9:9" x14ac:dyDescent="0.2">
      <c r="I18655" s="26"/>
    </row>
    <row r="18656" spans="9:9" x14ac:dyDescent="0.2">
      <c r="I18656" s="26"/>
    </row>
    <row r="18657" spans="9:9" x14ac:dyDescent="0.2">
      <c r="I18657" s="26"/>
    </row>
    <row r="18658" spans="9:9" x14ac:dyDescent="0.2">
      <c r="I18658" s="26"/>
    </row>
    <row r="18659" spans="9:9" x14ac:dyDescent="0.2">
      <c r="I18659" s="26"/>
    </row>
    <row r="18660" spans="9:9" x14ac:dyDescent="0.2">
      <c r="I18660" s="26"/>
    </row>
    <row r="18661" spans="9:9" x14ac:dyDescent="0.2">
      <c r="I18661" s="26"/>
    </row>
    <row r="18662" spans="9:9" x14ac:dyDescent="0.2">
      <c r="I18662" s="26"/>
    </row>
    <row r="18663" spans="9:9" x14ac:dyDescent="0.2">
      <c r="I18663" s="26"/>
    </row>
    <row r="18664" spans="9:9" x14ac:dyDescent="0.2">
      <c r="I18664" s="26"/>
    </row>
    <row r="18665" spans="9:9" x14ac:dyDescent="0.2">
      <c r="I18665" s="26"/>
    </row>
    <row r="18666" spans="9:9" x14ac:dyDescent="0.2">
      <c r="I18666" s="26"/>
    </row>
    <row r="18667" spans="9:9" x14ac:dyDescent="0.2">
      <c r="I18667" s="26"/>
    </row>
    <row r="18668" spans="9:9" x14ac:dyDescent="0.2">
      <c r="I18668" s="26"/>
    </row>
    <row r="18669" spans="9:9" x14ac:dyDescent="0.2">
      <c r="I18669" s="26"/>
    </row>
    <row r="18670" spans="9:9" x14ac:dyDescent="0.2">
      <c r="I18670" s="26"/>
    </row>
    <row r="18671" spans="9:9" x14ac:dyDescent="0.2">
      <c r="I18671" s="26"/>
    </row>
    <row r="18672" spans="9:9" x14ac:dyDescent="0.2">
      <c r="I18672" s="26"/>
    </row>
    <row r="18673" spans="9:9" x14ac:dyDescent="0.2">
      <c r="I18673" s="26"/>
    </row>
    <row r="18674" spans="9:9" x14ac:dyDescent="0.2">
      <c r="I18674" s="26"/>
    </row>
    <row r="18675" spans="9:9" x14ac:dyDescent="0.2">
      <c r="I18675" s="26"/>
    </row>
    <row r="18676" spans="9:9" x14ac:dyDescent="0.2">
      <c r="I18676" s="26"/>
    </row>
    <row r="18677" spans="9:9" x14ac:dyDescent="0.2">
      <c r="I18677" s="26"/>
    </row>
    <row r="18678" spans="9:9" x14ac:dyDescent="0.2">
      <c r="I18678" s="26"/>
    </row>
    <row r="18679" spans="9:9" x14ac:dyDescent="0.2">
      <c r="I18679" s="26"/>
    </row>
    <row r="18680" spans="9:9" x14ac:dyDescent="0.2">
      <c r="I18680" s="26"/>
    </row>
    <row r="18681" spans="9:9" x14ac:dyDescent="0.2">
      <c r="I18681" s="26"/>
    </row>
    <row r="18682" spans="9:9" x14ac:dyDescent="0.2">
      <c r="I18682" s="26"/>
    </row>
    <row r="18683" spans="9:9" x14ac:dyDescent="0.2">
      <c r="I18683" s="26"/>
    </row>
    <row r="18684" spans="9:9" x14ac:dyDescent="0.2">
      <c r="I18684" s="26"/>
    </row>
    <row r="18685" spans="9:9" x14ac:dyDescent="0.2">
      <c r="I18685" s="26"/>
    </row>
    <row r="18686" spans="9:9" x14ac:dyDescent="0.2">
      <c r="I18686" s="26"/>
    </row>
    <row r="18687" spans="9:9" x14ac:dyDescent="0.2">
      <c r="I18687" s="26"/>
    </row>
    <row r="18688" spans="9:9" x14ac:dyDescent="0.2">
      <c r="I18688" s="26"/>
    </row>
    <row r="18689" spans="9:9" x14ac:dyDescent="0.2">
      <c r="I18689" s="26"/>
    </row>
    <row r="18690" spans="9:9" x14ac:dyDescent="0.2">
      <c r="I18690" s="26"/>
    </row>
    <row r="18691" spans="9:9" x14ac:dyDescent="0.2">
      <c r="I18691" s="26"/>
    </row>
    <row r="18692" spans="9:9" x14ac:dyDescent="0.2">
      <c r="I18692" s="26"/>
    </row>
    <row r="18693" spans="9:9" x14ac:dyDescent="0.2">
      <c r="I18693" s="26"/>
    </row>
    <row r="18694" spans="9:9" x14ac:dyDescent="0.2">
      <c r="I18694" s="26"/>
    </row>
    <row r="18695" spans="9:9" x14ac:dyDescent="0.2">
      <c r="I18695" s="26"/>
    </row>
    <row r="18696" spans="9:9" x14ac:dyDescent="0.2">
      <c r="I18696" s="26"/>
    </row>
    <row r="18697" spans="9:9" x14ac:dyDescent="0.2">
      <c r="I18697" s="26"/>
    </row>
    <row r="18698" spans="9:9" x14ac:dyDescent="0.2">
      <c r="I18698" s="26"/>
    </row>
    <row r="18699" spans="9:9" x14ac:dyDescent="0.2">
      <c r="I18699" s="26"/>
    </row>
    <row r="18700" spans="9:9" x14ac:dyDescent="0.2">
      <c r="I18700" s="26"/>
    </row>
    <row r="18701" spans="9:9" x14ac:dyDescent="0.2">
      <c r="I18701" s="26"/>
    </row>
    <row r="18702" spans="9:9" x14ac:dyDescent="0.2">
      <c r="I18702" s="26"/>
    </row>
    <row r="18703" spans="9:9" x14ac:dyDescent="0.2">
      <c r="I18703" s="26"/>
    </row>
    <row r="18704" spans="9:9" x14ac:dyDescent="0.2">
      <c r="I18704" s="26"/>
    </row>
    <row r="18705" spans="9:9" x14ac:dyDescent="0.2">
      <c r="I18705" s="26"/>
    </row>
    <row r="18706" spans="9:9" x14ac:dyDescent="0.2">
      <c r="I18706" s="26"/>
    </row>
    <row r="18707" spans="9:9" x14ac:dyDescent="0.2">
      <c r="I18707" s="26"/>
    </row>
    <row r="18708" spans="9:9" x14ac:dyDescent="0.2">
      <c r="I18708" s="26"/>
    </row>
    <row r="18709" spans="9:9" x14ac:dyDescent="0.2">
      <c r="I18709" s="26"/>
    </row>
    <row r="18710" spans="9:9" x14ac:dyDescent="0.2">
      <c r="I18710" s="26"/>
    </row>
    <row r="18711" spans="9:9" x14ac:dyDescent="0.2">
      <c r="I18711" s="26"/>
    </row>
    <row r="18712" spans="9:9" x14ac:dyDescent="0.2">
      <c r="I18712" s="26"/>
    </row>
    <row r="18713" spans="9:9" x14ac:dyDescent="0.2">
      <c r="I18713" s="26"/>
    </row>
    <row r="18714" spans="9:9" x14ac:dyDescent="0.2">
      <c r="I18714" s="26"/>
    </row>
    <row r="18715" spans="9:9" x14ac:dyDescent="0.2">
      <c r="I18715" s="26"/>
    </row>
    <row r="18716" spans="9:9" x14ac:dyDescent="0.2">
      <c r="I18716" s="26"/>
    </row>
    <row r="18717" spans="9:9" x14ac:dyDescent="0.2">
      <c r="I18717" s="26"/>
    </row>
    <row r="18718" spans="9:9" x14ac:dyDescent="0.2">
      <c r="I18718" s="26"/>
    </row>
    <row r="18719" spans="9:9" x14ac:dyDescent="0.2">
      <c r="I18719" s="26"/>
    </row>
    <row r="18720" spans="9:9" x14ac:dyDescent="0.2">
      <c r="I18720" s="26"/>
    </row>
    <row r="18721" spans="9:9" x14ac:dyDescent="0.2">
      <c r="I18721" s="26"/>
    </row>
    <row r="18722" spans="9:9" x14ac:dyDescent="0.2">
      <c r="I18722" s="26"/>
    </row>
    <row r="18723" spans="9:9" x14ac:dyDescent="0.2">
      <c r="I18723" s="26"/>
    </row>
    <row r="18724" spans="9:9" x14ac:dyDescent="0.2">
      <c r="I18724" s="26"/>
    </row>
    <row r="18725" spans="9:9" x14ac:dyDescent="0.2">
      <c r="I18725" s="26"/>
    </row>
    <row r="18726" spans="9:9" x14ac:dyDescent="0.2">
      <c r="I18726" s="26"/>
    </row>
    <row r="18727" spans="9:9" x14ac:dyDescent="0.2">
      <c r="I18727" s="26"/>
    </row>
    <row r="18728" spans="9:9" x14ac:dyDescent="0.2">
      <c r="I18728" s="26"/>
    </row>
    <row r="18729" spans="9:9" x14ac:dyDescent="0.2">
      <c r="I18729" s="26"/>
    </row>
    <row r="18730" spans="9:9" x14ac:dyDescent="0.2">
      <c r="I18730" s="26"/>
    </row>
    <row r="18731" spans="9:9" x14ac:dyDescent="0.2">
      <c r="I18731" s="26"/>
    </row>
    <row r="18732" spans="9:9" x14ac:dyDescent="0.2">
      <c r="I18732" s="26"/>
    </row>
    <row r="18733" spans="9:9" x14ac:dyDescent="0.2">
      <c r="I18733" s="26"/>
    </row>
    <row r="18734" spans="9:9" x14ac:dyDescent="0.2">
      <c r="I18734" s="26"/>
    </row>
    <row r="18735" spans="9:9" x14ac:dyDescent="0.2">
      <c r="I18735" s="26"/>
    </row>
    <row r="18736" spans="9:9" x14ac:dyDescent="0.2">
      <c r="I18736" s="26"/>
    </row>
    <row r="18737" spans="9:9" x14ac:dyDescent="0.2">
      <c r="I18737" s="26"/>
    </row>
    <row r="18738" spans="9:9" x14ac:dyDescent="0.2">
      <c r="I18738" s="26"/>
    </row>
    <row r="18739" spans="9:9" x14ac:dyDescent="0.2">
      <c r="I18739" s="26"/>
    </row>
    <row r="18740" spans="9:9" x14ac:dyDescent="0.2">
      <c r="I18740" s="26"/>
    </row>
    <row r="18741" spans="9:9" x14ac:dyDescent="0.2">
      <c r="I18741" s="26"/>
    </row>
    <row r="18742" spans="9:9" x14ac:dyDescent="0.2">
      <c r="I18742" s="26"/>
    </row>
    <row r="18743" spans="9:9" x14ac:dyDescent="0.2">
      <c r="I18743" s="26"/>
    </row>
    <row r="18744" spans="9:9" x14ac:dyDescent="0.2">
      <c r="I18744" s="26"/>
    </row>
    <row r="18745" spans="9:9" x14ac:dyDescent="0.2">
      <c r="I18745" s="26"/>
    </row>
    <row r="18746" spans="9:9" x14ac:dyDescent="0.2">
      <c r="I18746" s="26"/>
    </row>
    <row r="18747" spans="9:9" x14ac:dyDescent="0.2">
      <c r="I18747" s="26"/>
    </row>
    <row r="18748" spans="9:9" x14ac:dyDescent="0.2">
      <c r="I18748" s="26"/>
    </row>
    <row r="18749" spans="9:9" x14ac:dyDescent="0.2">
      <c r="I18749" s="26"/>
    </row>
    <row r="18750" spans="9:9" x14ac:dyDescent="0.2">
      <c r="I18750" s="26"/>
    </row>
    <row r="18751" spans="9:9" x14ac:dyDescent="0.2">
      <c r="I18751" s="26"/>
    </row>
    <row r="18752" spans="9:9" x14ac:dyDescent="0.2">
      <c r="I18752" s="26"/>
    </row>
    <row r="18753" spans="9:9" x14ac:dyDescent="0.2">
      <c r="I18753" s="26"/>
    </row>
    <row r="18754" spans="9:9" x14ac:dyDescent="0.2">
      <c r="I18754" s="26"/>
    </row>
    <row r="18755" spans="9:9" x14ac:dyDescent="0.2">
      <c r="I18755" s="26"/>
    </row>
    <row r="18756" spans="9:9" x14ac:dyDescent="0.2">
      <c r="I18756" s="26"/>
    </row>
    <row r="18757" spans="9:9" x14ac:dyDescent="0.2">
      <c r="I18757" s="26"/>
    </row>
    <row r="18758" spans="9:9" x14ac:dyDescent="0.2">
      <c r="I18758" s="26"/>
    </row>
    <row r="18759" spans="9:9" x14ac:dyDescent="0.2">
      <c r="I18759" s="26"/>
    </row>
    <row r="18760" spans="9:9" x14ac:dyDescent="0.2">
      <c r="I18760" s="26"/>
    </row>
    <row r="18761" spans="9:9" x14ac:dyDescent="0.2">
      <c r="I18761" s="26"/>
    </row>
    <row r="18762" spans="9:9" x14ac:dyDescent="0.2">
      <c r="I18762" s="26"/>
    </row>
    <row r="18763" spans="9:9" x14ac:dyDescent="0.2">
      <c r="I18763" s="26"/>
    </row>
    <row r="18764" spans="9:9" x14ac:dyDescent="0.2">
      <c r="I18764" s="26"/>
    </row>
    <row r="18765" spans="9:9" x14ac:dyDescent="0.2">
      <c r="I18765" s="26"/>
    </row>
    <row r="18766" spans="9:9" x14ac:dyDescent="0.2">
      <c r="I18766" s="26"/>
    </row>
    <row r="18767" spans="9:9" x14ac:dyDescent="0.2">
      <c r="I18767" s="26"/>
    </row>
    <row r="18768" spans="9:9" x14ac:dyDescent="0.2">
      <c r="I18768" s="26"/>
    </row>
    <row r="18769" spans="9:9" x14ac:dyDescent="0.2">
      <c r="I18769" s="26"/>
    </row>
    <row r="18770" spans="9:9" x14ac:dyDescent="0.2">
      <c r="I18770" s="26"/>
    </row>
    <row r="18771" spans="9:9" x14ac:dyDescent="0.2">
      <c r="I18771" s="26"/>
    </row>
    <row r="18772" spans="9:9" x14ac:dyDescent="0.2">
      <c r="I18772" s="26"/>
    </row>
    <row r="18773" spans="9:9" x14ac:dyDescent="0.2">
      <c r="I18773" s="26"/>
    </row>
    <row r="18774" spans="9:9" x14ac:dyDescent="0.2">
      <c r="I18774" s="26"/>
    </row>
    <row r="18775" spans="9:9" x14ac:dyDescent="0.2">
      <c r="I18775" s="26"/>
    </row>
    <row r="18776" spans="9:9" x14ac:dyDescent="0.2">
      <c r="I18776" s="26"/>
    </row>
    <row r="18777" spans="9:9" x14ac:dyDescent="0.2">
      <c r="I18777" s="26"/>
    </row>
    <row r="18778" spans="9:9" x14ac:dyDescent="0.2">
      <c r="I18778" s="26"/>
    </row>
    <row r="18779" spans="9:9" x14ac:dyDescent="0.2">
      <c r="I18779" s="26"/>
    </row>
    <row r="18780" spans="9:9" x14ac:dyDescent="0.2">
      <c r="I18780" s="26"/>
    </row>
    <row r="18781" spans="9:9" x14ac:dyDescent="0.2">
      <c r="I18781" s="26"/>
    </row>
    <row r="18782" spans="9:9" x14ac:dyDescent="0.2">
      <c r="I18782" s="26"/>
    </row>
    <row r="18783" spans="9:9" x14ac:dyDescent="0.2">
      <c r="I18783" s="26"/>
    </row>
    <row r="18784" spans="9:9" x14ac:dyDescent="0.2">
      <c r="I18784" s="26"/>
    </row>
    <row r="18785" spans="9:9" x14ac:dyDescent="0.2">
      <c r="I18785" s="26"/>
    </row>
    <row r="18786" spans="9:9" x14ac:dyDescent="0.2">
      <c r="I18786" s="26"/>
    </row>
    <row r="18787" spans="9:9" x14ac:dyDescent="0.2">
      <c r="I18787" s="26"/>
    </row>
    <row r="18788" spans="9:9" x14ac:dyDescent="0.2">
      <c r="I18788" s="26"/>
    </row>
    <row r="18789" spans="9:9" x14ac:dyDescent="0.2">
      <c r="I18789" s="26"/>
    </row>
    <row r="18790" spans="9:9" x14ac:dyDescent="0.2">
      <c r="I18790" s="26"/>
    </row>
    <row r="18791" spans="9:9" x14ac:dyDescent="0.2">
      <c r="I18791" s="26"/>
    </row>
    <row r="18792" spans="9:9" x14ac:dyDescent="0.2">
      <c r="I18792" s="26"/>
    </row>
    <row r="18793" spans="9:9" x14ac:dyDescent="0.2">
      <c r="I18793" s="26"/>
    </row>
    <row r="18794" spans="9:9" x14ac:dyDescent="0.2">
      <c r="I18794" s="26"/>
    </row>
    <row r="18795" spans="9:9" x14ac:dyDescent="0.2">
      <c r="I18795" s="26"/>
    </row>
    <row r="18796" spans="9:9" x14ac:dyDescent="0.2">
      <c r="I18796" s="26"/>
    </row>
    <row r="18797" spans="9:9" x14ac:dyDescent="0.2">
      <c r="I18797" s="26"/>
    </row>
    <row r="18798" spans="9:9" x14ac:dyDescent="0.2">
      <c r="I18798" s="26"/>
    </row>
    <row r="18799" spans="9:9" x14ac:dyDescent="0.2">
      <c r="I18799" s="26"/>
    </row>
    <row r="18800" spans="9:9" x14ac:dyDescent="0.2">
      <c r="I18800" s="26"/>
    </row>
    <row r="18801" spans="9:9" x14ac:dyDescent="0.2">
      <c r="I18801" s="26"/>
    </row>
    <row r="18802" spans="9:9" x14ac:dyDescent="0.2">
      <c r="I18802" s="26"/>
    </row>
    <row r="18803" spans="9:9" x14ac:dyDescent="0.2">
      <c r="I18803" s="26"/>
    </row>
    <row r="18804" spans="9:9" x14ac:dyDescent="0.2">
      <c r="I18804" s="26"/>
    </row>
    <row r="18805" spans="9:9" x14ac:dyDescent="0.2">
      <c r="I18805" s="26"/>
    </row>
    <row r="18806" spans="9:9" x14ac:dyDescent="0.2">
      <c r="I18806" s="26"/>
    </row>
    <row r="18807" spans="9:9" x14ac:dyDescent="0.2">
      <c r="I18807" s="26"/>
    </row>
    <row r="18808" spans="9:9" x14ac:dyDescent="0.2">
      <c r="I18808" s="26"/>
    </row>
    <row r="18809" spans="9:9" x14ac:dyDescent="0.2">
      <c r="I18809" s="26"/>
    </row>
    <row r="18810" spans="9:9" x14ac:dyDescent="0.2">
      <c r="I18810" s="26"/>
    </row>
    <row r="18811" spans="9:9" x14ac:dyDescent="0.2">
      <c r="I18811" s="26"/>
    </row>
    <row r="18812" spans="9:9" x14ac:dyDescent="0.2">
      <c r="I18812" s="26"/>
    </row>
    <row r="18813" spans="9:9" x14ac:dyDescent="0.2">
      <c r="I18813" s="26"/>
    </row>
    <row r="18814" spans="9:9" x14ac:dyDescent="0.2">
      <c r="I18814" s="26"/>
    </row>
    <row r="18815" spans="9:9" x14ac:dyDescent="0.2">
      <c r="I18815" s="26"/>
    </row>
    <row r="18816" spans="9:9" x14ac:dyDescent="0.2">
      <c r="I18816" s="26"/>
    </row>
    <row r="18817" spans="9:9" x14ac:dyDescent="0.2">
      <c r="I18817" s="26"/>
    </row>
    <row r="18818" spans="9:9" x14ac:dyDescent="0.2">
      <c r="I18818" s="26"/>
    </row>
    <row r="18819" spans="9:9" x14ac:dyDescent="0.2">
      <c r="I18819" s="26"/>
    </row>
    <row r="18820" spans="9:9" x14ac:dyDescent="0.2">
      <c r="I18820" s="26"/>
    </row>
    <row r="18821" spans="9:9" x14ac:dyDescent="0.2">
      <c r="I18821" s="26"/>
    </row>
    <row r="18822" spans="9:9" x14ac:dyDescent="0.2">
      <c r="I18822" s="26"/>
    </row>
    <row r="18823" spans="9:9" x14ac:dyDescent="0.2">
      <c r="I18823" s="26"/>
    </row>
    <row r="18824" spans="9:9" x14ac:dyDescent="0.2">
      <c r="I18824" s="26"/>
    </row>
    <row r="18825" spans="9:9" x14ac:dyDescent="0.2">
      <c r="I18825" s="26"/>
    </row>
    <row r="18826" spans="9:9" x14ac:dyDescent="0.2">
      <c r="I18826" s="26"/>
    </row>
    <row r="18827" spans="9:9" x14ac:dyDescent="0.2">
      <c r="I18827" s="26"/>
    </row>
    <row r="18828" spans="9:9" x14ac:dyDescent="0.2">
      <c r="I18828" s="26"/>
    </row>
    <row r="18829" spans="9:9" x14ac:dyDescent="0.2">
      <c r="I18829" s="26"/>
    </row>
    <row r="18830" spans="9:9" x14ac:dyDescent="0.2">
      <c r="I18830" s="26"/>
    </row>
    <row r="18831" spans="9:9" x14ac:dyDescent="0.2">
      <c r="I18831" s="26"/>
    </row>
    <row r="18832" spans="9:9" x14ac:dyDescent="0.2">
      <c r="I18832" s="26"/>
    </row>
    <row r="18833" spans="9:9" x14ac:dyDescent="0.2">
      <c r="I18833" s="26"/>
    </row>
    <row r="18834" spans="9:9" x14ac:dyDescent="0.2">
      <c r="I18834" s="26"/>
    </row>
    <row r="18835" spans="9:9" x14ac:dyDescent="0.2">
      <c r="I18835" s="26"/>
    </row>
    <row r="18836" spans="9:9" x14ac:dyDescent="0.2">
      <c r="I18836" s="26"/>
    </row>
    <row r="18837" spans="9:9" x14ac:dyDescent="0.2">
      <c r="I18837" s="26"/>
    </row>
    <row r="18838" spans="9:9" x14ac:dyDescent="0.2">
      <c r="I18838" s="26"/>
    </row>
    <row r="18839" spans="9:9" x14ac:dyDescent="0.2">
      <c r="I18839" s="26"/>
    </row>
    <row r="18840" spans="9:9" x14ac:dyDescent="0.2">
      <c r="I18840" s="26"/>
    </row>
    <row r="18841" spans="9:9" x14ac:dyDescent="0.2">
      <c r="I18841" s="26"/>
    </row>
    <row r="18842" spans="9:9" x14ac:dyDescent="0.2">
      <c r="I18842" s="26"/>
    </row>
    <row r="18843" spans="9:9" x14ac:dyDescent="0.2">
      <c r="I18843" s="26"/>
    </row>
    <row r="18844" spans="9:9" x14ac:dyDescent="0.2">
      <c r="I18844" s="26"/>
    </row>
    <row r="18845" spans="9:9" x14ac:dyDescent="0.2">
      <c r="I18845" s="26"/>
    </row>
    <row r="18846" spans="9:9" x14ac:dyDescent="0.2">
      <c r="I18846" s="26"/>
    </row>
    <row r="18847" spans="9:9" x14ac:dyDescent="0.2">
      <c r="I18847" s="26"/>
    </row>
    <row r="18848" spans="9:9" x14ac:dyDescent="0.2">
      <c r="I18848" s="26"/>
    </row>
    <row r="18849" spans="9:9" x14ac:dyDescent="0.2">
      <c r="I18849" s="26"/>
    </row>
    <row r="18850" spans="9:9" x14ac:dyDescent="0.2">
      <c r="I18850" s="26"/>
    </row>
    <row r="18851" spans="9:9" x14ac:dyDescent="0.2">
      <c r="I18851" s="26"/>
    </row>
    <row r="18852" spans="9:9" x14ac:dyDescent="0.2">
      <c r="I18852" s="26"/>
    </row>
    <row r="18853" spans="9:9" x14ac:dyDescent="0.2">
      <c r="I18853" s="26"/>
    </row>
    <row r="18854" spans="9:9" x14ac:dyDescent="0.2">
      <c r="I18854" s="26"/>
    </row>
    <row r="18855" spans="9:9" x14ac:dyDescent="0.2">
      <c r="I18855" s="26"/>
    </row>
    <row r="18856" spans="9:9" x14ac:dyDescent="0.2">
      <c r="I18856" s="26"/>
    </row>
    <row r="18857" spans="9:9" x14ac:dyDescent="0.2">
      <c r="I18857" s="26"/>
    </row>
    <row r="18858" spans="9:9" x14ac:dyDescent="0.2">
      <c r="I18858" s="26"/>
    </row>
    <row r="18859" spans="9:9" x14ac:dyDescent="0.2">
      <c r="I18859" s="26"/>
    </row>
    <row r="18860" spans="9:9" x14ac:dyDescent="0.2">
      <c r="I18860" s="26"/>
    </row>
    <row r="18861" spans="9:9" x14ac:dyDescent="0.2">
      <c r="I18861" s="26"/>
    </row>
    <row r="18862" spans="9:9" x14ac:dyDescent="0.2">
      <c r="I18862" s="26"/>
    </row>
    <row r="18863" spans="9:9" x14ac:dyDescent="0.2">
      <c r="I18863" s="26"/>
    </row>
    <row r="18864" spans="9:9" x14ac:dyDescent="0.2">
      <c r="I18864" s="26"/>
    </row>
    <row r="18865" spans="9:9" x14ac:dyDescent="0.2">
      <c r="I18865" s="26"/>
    </row>
    <row r="18866" spans="9:9" x14ac:dyDescent="0.2">
      <c r="I18866" s="26"/>
    </row>
    <row r="18867" spans="9:9" x14ac:dyDescent="0.2">
      <c r="I18867" s="26"/>
    </row>
    <row r="18868" spans="9:9" x14ac:dyDescent="0.2">
      <c r="I18868" s="26"/>
    </row>
    <row r="18869" spans="9:9" x14ac:dyDescent="0.2">
      <c r="I18869" s="26"/>
    </row>
    <row r="18870" spans="9:9" x14ac:dyDescent="0.2">
      <c r="I18870" s="26"/>
    </row>
    <row r="18871" spans="9:9" x14ac:dyDescent="0.2">
      <c r="I18871" s="26"/>
    </row>
    <row r="18872" spans="9:9" x14ac:dyDescent="0.2">
      <c r="I18872" s="26"/>
    </row>
    <row r="18873" spans="9:9" x14ac:dyDescent="0.2">
      <c r="I18873" s="26"/>
    </row>
    <row r="18874" spans="9:9" x14ac:dyDescent="0.2">
      <c r="I18874" s="26"/>
    </row>
    <row r="18875" spans="9:9" x14ac:dyDescent="0.2">
      <c r="I18875" s="26"/>
    </row>
    <row r="18876" spans="9:9" x14ac:dyDescent="0.2">
      <c r="I18876" s="26"/>
    </row>
    <row r="18877" spans="9:9" x14ac:dyDescent="0.2">
      <c r="I18877" s="26"/>
    </row>
    <row r="18878" spans="9:9" x14ac:dyDescent="0.2">
      <c r="I18878" s="26"/>
    </row>
    <row r="18879" spans="9:9" x14ac:dyDescent="0.2">
      <c r="I18879" s="26"/>
    </row>
    <row r="18880" spans="9:9" x14ac:dyDescent="0.2">
      <c r="I18880" s="26"/>
    </row>
    <row r="18881" spans="9:9" x14ac:dyDescent="0.2">
      <c r="I18881" s="26"/>
    </row>
    <row r="18882" spans="9:9" x14ac:dyDescent="0.2">
      <c r="I18882" s="26"/>
    </row>
    <row r="18883" spans="9:9" x14ac:dyDescent="0.2">
      <c r="I18883" s="26"/>
    </row>
    <row r="18884" spans="9:9" x14ac:dyDescent="0.2">
      <c r="I18884" s="26"/>
    </row>
    <row r="18885" spans="9:9" x14ac:dyDescent="0.2">
      <c r="I18885" s="26"/>
    </row>
    <row r="18886" spans="9:9" x14ac:dyDescent="0.2">
      <c r="I18886" s="26"/>
    </row>
    <row r="18887" spans="9:9" x14ac:dyDescent="0.2">
      <c r="I18887" s="26"/>
    </row>
    <row r="18888" spans="9:9" x14ac:dyDescent="0.2">
      <c r="I18888" s="26"/>
    </row>
    <row r="18889" spans="9:9" x14ac:dyDescent="0.2">
      <c r="I18889" s="26"/>
    </row>
    <row r="18890" spans="9:9" x14ac:dyDescent="0.2">
      <c r="I18890" s="26"/>
    </row>
    <row r="18891" spans="9:9" x14ac:dyDescent="0.2">
      <c r="I18891" s="26"/>
    </row>
    <row r="18892" spans="9:9" x14ac:dyDescent="0.2">
      <c r="I18892" s="26"/>
    </row>
    <row r="18893" spans="9:9" x14ac:dyDescent="0.2">
      <c r="I18893" s="26"/>
    </row>
    <row r="18894" spans="9:9" x14ac:dyDescent="0.2">
      <c r="I18894" s="26"/>
    </row>
    <row r="18895" spans="9:9" x14ac:dyDescent="0.2">
      <c r="I18895" s="26"/>
    </row>
    <row r="18896" spans="9:9" x14ac:dyDescent="0.2">
      <c r="I18896" s="26"/>
    </row>
    <row r="18897" spans="9:9" x14ac:dyDescent="0.2">
      <c r="I18897" s="26"/>
    </row>
    <row r="18898" spans="9:9" x14ac:dyDescent="0.2">
      <c r="I18898" s="26"/>
    </row>
    <row r="18899" spans="9:9" x14ac:dyDescent="0.2">
      <c r="I18899" s="26"/>
    </row>
    <row r="18900" spans="9:9" x14ac:dyDescent="0.2">
      <c r="I18900" s="26"/>
    </row>
    <row r="18901" spans="9:9" x14ac:dyDescent="0.2">
      <c r="I18901" s="26"/>
    </row>
    <row r="18902" spans="9:9" x14ac:dyDescent="0.2">
      <c r="I18902" s="26"/>
    </row>
    <row r="18903" spans="9:9" x14ac:dyDescent="0.2">
      <c r="I18903" s="26"/>
    </row>
    <row r="18904" spans="9:9" x14ac:dyDescent="0.2">
      <c r="I18904" s="26"/>
    </row>
    <row r="18905" spans="9:9" x14ac:dyDescent="0.2">
      <c r="I18905" s="26"/>
    </row>
    <row r="18906" spans="9:9" x14ac:dyDescent="0.2">
      <c r="I18906" s="26"/>
    </row>
    <row r="18907" spans="9:9" x14ac:dyDescent="0.2">
      <c r="I18907" s="26"/>
    </row>
    <row r="18908" spans="9:9" x14ac:dyDescent="0.2">
      <c r="I18908" s="26"/>
    </row>
    <row r="18909" spans="9:9" x14ac:dyDescent="0.2">
      <c r="I18909" s="26"/>
    </row>
    <row r="18910" spans="9:9" x14ac:dyDescent="0.2">
      <c r="I18910" s="26"/>
    </row>
    <row r="18911" spans="9:9" x14ac:dyDescent="0.2">
      <c r="I18911" s="26"/>
    </row>
    <row r="18912" spans="9:9" x14ac:dyDescent="0.2">
      <c r="I18912" s="26"/>
    </row>
    <row r="18913" spans="9:9" x14ac:dyDescent="0.2">
      <c r="I18913" s="26"/>
    </row>
    <row r="18914" spans="9:9" x14ac:dyDescent="0.2">
      <c r="I18914" s="26"/>
    </row>
    <row r="18915" spans="9:9" x14ac:dyDescent="0.2">
      <c r="I18915" s="26"/>
    </row>
    <row r="18916" spans="9:9" x14ac:dyDescent="0.2">
      <c r="I18916" s="26"/>
    </row>
    <row r="18917" spans="9:9" x14ac:dyDescent="0.2">
      <c r="I18917" s="26"/>
    </row>
    <row r="18918" spans="9:9" x14ac:dyDescent="0.2">
      <c r="I18918" s="26"/>
    </row>
    <row r="18919" spans="9:9" x14ac:dyDescent="0.2">
      <c r="I18919" s="26"/>
    </row>
    <row r="18920" spans="9:9" x14ac:dyDescent="0.2">
      <c r="I18920" s="26"/>
    </row>
    <row r="18921" spans="9:9" x14ac:dyDescent="0.2">
      <c r="I18921" s="26"/>
    </row>
    <row r="18922" spans="9:9" x14ac:dyDescent="0.2">
      <c r="I18922" s="26"/>
    </row>
    <row r="18923" spans="9:9" x14ac:dyDescent="0.2">
      <c r="I18923" s="26"/>
    </row>
    <row r="18924" spans="9:9" x14ac:dyDescent="0.2">
      <c r="I18924" s="26"/>
    </row>
    <row r="18925" spans="9:9" x14ac:dyDescent="0.2">
      <c r="I18925" s="26"/>
    </row>
    <row r="18926" spans="9:9" x14ac:dyDescent="0.2">
      <c r="I18926" s="26"/>
    </row>
    <row r="18927" spans="9:9" x14ac:dyDescent="0.2">
      <c r="I18927" s="26"/>
    </row>
    <row r="18928" spans="9:9" x14ac:dyDescent="0.2">
      <c r="I18928" s="26"/>
    </row>
    <row r="18929" spans="9:9" x14ac:dyDescent="0.2">
      <c r="I18929" s="26"/>
    </row>
    <row r="18930" spans="9:9" x14ac:dyDescent="0.2">
      <c r="I18930" s="26"/>
    </row>
    <row r="18931" spans="9:9" x14ac:dyDescent="0.2">
      <c r="I18931" s="26"/>
    </row>
    <row r="18932" spans="9:9" x14ac:dyDescent="0.2">
      <c r="I18932" s="26"/>
    </row>
    <row r="18933" spans="9:9" x14ac:dyDescent="0.2">
      <c r="I18933" s="26"/>
    </row>
    <row r="18934" spans="9:9" x14ac:dyDescent="0.2">
      <c r="I18934" s="26"/>
    </row>
    <row r="18935" spans="9:9" x14ac:dyDescent="0.2">
      <c r="I18935" s="26"/>
    </row>
    <row r="18936" spans="9:9" x14ac:dyDescent="0.2">
      <c r="I18936" s="26"/>
    </row>
    <row r="18937" spans="9:9" x14ac:dyDescent="0.2">
      <c r="I18937" s="26"/>
    </row>
    <row r="18938" spans="9:9" x14ac:dyDescent="0.2">
      <c r="I18938" s="26"/>
    </row>
    <row r="18939" spans="9:9" x14ac:dyDescent="0.2">
      <c r="I18939" s="26"/>
    </row>
    <row r="18940" spans="9:9" x14ac:dyDescent="0.2">
      <c r="I18940" s="26"/>
    </row>
    <row r="18941" spans="9:9" x14ac:dyDescent="0.2">
      <c r="I18941" s="26"/>
    </row>
    <row r="18942" spans="9:9" x14ac:dyDescent="0.2">
      <c r="I18942" s="26"/>
    </row>
    <row r="18943" spans="9:9" x14ac:dyDescent="0.2">
      <c r="I18943" s="26"/>
    </row>
    <row r="18944" spans="9:9" x14ac:dyDescent="0.2">
      <c r="I18944" s="26"/>
    </row>
    <row r="18945" spans="9:9" x14ac:dyDescent="0.2">
      <c r="I18945" s="26"/>
    </row>
    <row r="18946" spans="9:9" x14ac:dyDescent="0.2">
      <c r="I18946" s="26"/>
    </row>
    <row r="18947" spans="9:9" x14ac:dyDescent="0.2">
      <c r="I18947" s="26"/>
    </row>
    <row r="18948" spans="9:9" x14ac:dyDescent="0.2">
      <c r="I18948" s="26"/>
    </row>
    <row r="18949" spans="9:9" x14ac:dyDescent="0.2">
      <c r="I18949" s="26"/>
    </row>
    <row r="18950" spans="9:9" x14ac:dyDescent="0.2">
      <c r="I18950" s="26"/>
    </row>
    <row r="18951" spans="9:9" x14ac:dyDescent="0.2">
      <c r="I18951" s="26"/>
    </row>
    <row r="18952" spans="9:9" x14ac:dyDescent="0.2">
      <c r="I18952" s="26"/>
    </row>
    <row r="18953" spans="9:9" x14ac:dyDescent="0.2">
      <c r="I18953" s="26"/>
    </row>
    <row r="18954" spans="9:9" x14ac:dyDescent="0.2">
      <c r="I18954" s="26"/>
    </row>
    <row r="18955" spans="9:9" x14ac:dyDescent="0.2">
      <c r="I18955" s="26"/>
    </row>
    <row r="18956" spans="9:9" x14ac:dyDescent="0.2">
      <c r="I18956" s="26"/>
    </row>
    <row r="18957" spans="9:9" x14ac:dyDescent="0.2">
      <c r="I18957" s="26"/>
    </row>
    <row r="18958" spans="9:9" x14ac:dyDescent="0.2">
      <c r="I18958" s="26"/>
    </row>
    <row r="18959" spans="9:9" x14ac:dyDescent="0.2">
      <c r="I18959" s="26"/>
    </row>
    <row r="18960" spans="9:9" x14ac:dyDescent="0.2">
      <c r="I18960" s="26"/>
    </row>
    <row r="18961" spans="9:9" x14ac:dyDescent="0.2">
      <c r="I18961" s="26"/>
    </row>
    <row r="18962" spans="9:9" x14ac:dyDescent="0.2">
      <c r="I18962" s="26"/>
    </row>
    <row r="18963" spans="9:9" x14ac:dyDescent="0.2">
      <c r="I18963" s="26"/>
    </row>
    <row r="18964" spans="9:9" x14ac:dyDescent="0.2">
      <c r="I18964" s="26"/>
    </row>
    <row r="18965" spans="9:9" x14ac:dyDescent="0.2">
      <c r="I18965" s="26"/>
    </row>
    <row r="18966" spans="9:9" x14ac:dyDescent="0.2">
      <c r="I18966" s="26"/>
    </row>
    <row r="18967" spans="9:9" x14ac:dyDescent="0.2">
      <c r="I18967" s="26"/>
    </row>
    <row r="18968" spans="9:9" x14ac:dyDescent="0.2">
      <c r="I18968" s="26"/>
    </row>
    <row r="18969" spans="9:9" x14ac:dyDescent="0.2">
      <c r="I18969" s="26"/>
    </row>
    <row r="18970" spans="9:9" x14ac:dyDescent="0.2">
      <c r="I18970" s="26"/>
    </row>
    <row r="18971" spans="9:9" x14ac:dyDescent="0.2">
      <c r="I18971" s="26"/>
    </row>
    <row r="18972" spans="9:9" x14ac:dyDescent="0.2">
      <c r="I18972" s="26"/>
    </row>
    <row r="18973" spans="9:9" x14ac:dyDescent="0.2">
      <c r="I18973" s="26"/>
    </row>
    <row r="18974" spans="9:9" x14ac:dyDescent="0.2">
      <c r="I18974" s="26"/>
    </row>
    <row r="18975" spans="9:9" x14ac:dyDescent="0.2">
      <c r="I18975" s="26"/>
    </row>
    <row r="18976" spans="9:9" x14ac:dyDescent="0.2">
      <c r="I18976" s="26"/>
    </row>
    <row r="18977" spans="9:9" x14ac:dyDescent="0.2">
      <c r="I18977" s="26"/>
    </row>
    <row r="18978" spans="9:9" x14ac:dyDescent="0.2">
      <c r="I18978" s="26"/>
    </row>
    <row r="18979" spans="9:9" x14ac:dyDescent="0.2">
      <c r="I18979" s="26"/>
    </row>
    <row r="18980" spans="9:9" x14ac:dyDescent="0.2">
      <c r="I18980" s="26"/>
    </row>
    <row r="18981" spans="9:9" x14ac:dyDescent="0.2">
      <c r="I18981" s="26"/>
    </row>
    <row r="18982" spans="9:9" x14ac:dyDescent="0.2">
      <c r="I18982" s="26"/>
    </row>
    <row r="18983" spans="9:9" x14ac:dyDescent="0.2">
      <c r="I18983" s="26"/>
    </row>
    <row r="18984" spans="9:9" x14ac:dyDescent="0.2">
      <c r="I18984" s="26"/>
    </row>
    <row r="18985" spans="9:9" x14ac:dyDescent="0.2">
      <c r="I18985" s="26"/>
    </row>
    <row r="18986" spans="9:9" x14ac:dyDescent="0.2">
      <c r="I18986" s="26"/>
    </row>
    <row r="18987" spans="9:9" x14ac:dyDescent="0.2">
      <c r="I18987" s="26"/>
    </row>
    <row r="18988" spans="9:9" x14ac:dyDescent="0.2">
      <c r="I18988" s="26"/>
    </row>
    <row r="18989" spans="9:9" x14ac:dyDescent="0.2">
      <c r="I18989" s="26"/>
    </row>
    <row r="18990" spans="9:9" x14ac:dyDescent="0.2">
      <c r="I18990" s="26"/>
    </row>
    <row r="18991" spans="9:9" x14ac:dyDescent="0.2">
      <c r="I18991" s="26"/>
    </row>
    <row r="18992" spans="9:9" x14ac:dyDescent="0.2">
      <c r="I18992" s="26"/>
    </row>
    <row r="18993" spans="9:9" x14ac:dyDescent="0.2">
      <c r="I18993" s="26"/>
    </row>
    <row r="18994" spans="9:9" x14ac:dyDescent="0.2">
      <c r="I18994" s="26"/>
    </row>
    <row r="18995" spans="9:9" x14ac:dyDescent="0.2">
      <c r="I18995" s="26"/>
    </row>
    <row r="18996" spans="9:9" x14ac:dyDescent="0.2">
      <c r="I18996" s="26"/>
    </row>
    <row r="18997" spans="9:9" x14ac:dyDescent="0.2">
      <c r="I18997" s="26"/>
    </row>
    <row r="18998" spans="9:9" x14ac:dyDescent="0.2">
      <c r="I18998" s="26"/>
    </row>
    <row r="18999" spans="9:9" x14ac:dyDescent="0.2">
      <c r="I18999" s="26"/>
    </row>
    <row r="19000" spans="9:9" x14ac:dyDescent="0.2">
      <c r="I19000" s="26"/>
    </row>
    <row r="19001" spans="9:9" x14ac:dyDescent="0.2">
      <c r="I19001" s="26"/>
    </row>
    <row r="19002" spans="9:9" x14ac:dyDescent="0.2">
      <c r="I19002" s="26"/>
    </row>
    <row r="19003" spans="9:9" x14ac:dyDescent="0.2">
      <c r="I19003" s="26"/>
    </row>
    <row r="19004" spans="9:9" x14ac:dyDescent="0.2">
      <c r="I19004" s="26"/>
    </row>
    <row r="19005" spans="9:9" x14ac:dyDescent="0.2">
      <c r="I19005" s="26"/>
    </row>
    <row r="19006" spans="9:9" x14ac:dyDescent="0.2">
      <c r="I19006" s="26"/>
    </row>
    <row r="19007" spans="9:9" x14ac:dyDescent="0.2">
      <c r="I19007" s="26"/>
    </row>
    <row r="19008" spans="9:9" x14ac:dyDescent="0.2">
      <c r="I19008" s="26"/>
    </row>
    <row r="19009" spans="9:9" x14ac:dyDescent="0.2">
      <c r="I19009" s="26"/>
    </row>
    <row r="19010" spans="9:9" x14ac:dyDescent="0.2">
      <c r="I19010" s="26"/>
    </row>
    <row r="19011" spans="9:9" x14ac:dyDescent="0.2">
      <c r="I19011" s="26"/>
    </row>
    <row r="19012" spans="9:9" x14ac:dyDescent="0.2">
      <c r="I19012" s="26"/>
    </row>
    <row r="19013" spans="9:9" x14ac:dyDescent="0.2">
      <c r="I19013" s="26"/>
    </row>
    <row r="19014" spans="9:9" x14ac:dyDescent="0.2">
      <c r="I19014" s="26"/>
    </row>
    <row r="19015" spans="9:9" x14ac:dyDescent="0.2">
      <c r="I19015" s="26"/>
    </row>
    <row r="19016" spans="9:9" x14ac:dyDescent="0.2">
      <c r="I19016" s="26"/>
    </row>
    <row r="19017" spans="9:9" x14ac:dyDescent="0.2">
      <c r="I19017" s="26"/>
    </row>
    <row r="19018" spans="9:9" x14ac:dyDescent="0.2">
      <c r="I19018" s="26"/>
    </row>
    <row r="19019" spans="9:9" x14ac:dyDescent="0.2">
      <c r="I19019" s="26"/>
    </row>
    <row r="19020" spans="9:9" x14ac:dyDescent="0.2">
      <c r="I19020" s="26"/>
    </row>
    <row r="19021" spans="9:9" x14ac:dyDescent="0.2">
      <c r="I19021" s="26"/>
    </row>
    <row r="19022" spans="9:9" x14ac:dyDescent="0.2">
      <c r="I19022" s="26"/>
    </row>
    <row r="19023" spans="9:9" x14ac:dyDescent="0.2">
      <c r="I19023" s="26"/>
    </row>
    <row r="19024" spans="9:9" x14ac:dyDescent="0.2">
      <c r="I19024" s="26"/>
    </row>
    <row r="19025" spans="9:9" x14ac:dyDescent="0.2">
      <c r="I19025" s="26"/>
    </row>
    <row r="19026" spans="9:9" x14ac:dyDescent="0.2">
      <c r="I19026" s="26"/>
    </row>
    <row r="19027" spans="9:9" x14ac:dyDescent="0.2">
      <c r="I19027" s="26"/>
    </row>
    <row r="19028" spans="9:9" x14ac:dyDescent="0.2">
      <c r="I19028" s="26"/>
    </row>
    <row r="19029" spans="9:9" x14ac:dyDescent="0.2">
      <c r="I19029" s="26"/>
    </row>
    <row r="19030" spans="9:9" x14ac:dyDescent="0.2">
      <c r="I19030" s="26"/>
    </row>
    <row r="19031" spans="9:9" x14ac:dyDescent="0.2">
      <c r="I19031" s="26"/>
    </row>
    <row r="19032" spans="9:9" x14ac:dyDescent="0.2">
      <c r="I19032" s="26"/>
    </row>
    <row r="19033" spans="9:9" x14ac:dyDescent="0.2">
      <c r="I19033" s="26"/>
    </row>
    <row r="19034" spans="9:9" x14ac:dyDescent="0.2">
      <c r="I19034" s="26"/>
    </row>
    <row r="19035" spans="9:9" x14ac:dyDescent="0.2">
      <c r="I19035" s="26"/>
    </row>
    <row r="19036" spans="9:9" x14ac:dyDescent="0.2">
      <c r="I19036" s="26"/>
    </row>
    <row r="19037" spans="9:9" x14ac:dyDescent="0.2">
      <c r="I19037" s="26"/>
    </row>
    <row r="19038" spans="9:9" x14ac:dyDescent="0.2">
      <c r="I19038" s="26"/>
    </row>
    <row r="19039" spans="9:9" x14ac:dyDescent="0.2">
      <c r="I19039" s="26"/>
    </row>
    <row r="19040" spans="9:9" x14ac:dyDescent="0.2">
      <c r="I19040" s="26"/>
    </row>
    <row r="19041" spans="9:9" x14ac:dyDescent="0.2">
      <c r="I19041" s="26"/>
    </row>
    <row r="19042" spans="9:9" x14ac:dyDescent="0.2">
      <c r="I19042" s="26"/>
    </row>
    <row r="19043" spans="9:9" x14ac:dyDescent="0.2">
      <c r="I19043" s="26"/>
    </row>
    <row r="19044" spans="9:9" x14ac:dyDescent="0.2">
      <c r="I19044" s="26"/>
    </row>
    <row r="19045" spans="9:9" x14ac:dyDescent="0.2">
      <c r="I19045" s="26"/>
    </row>
    <row r="19046" spans="9:9" x14ac:dyDescent="0.2">
      <c r="I19046" s="26"/>
    </row>
    <row r="19047" spans="9:9" x14ac:dyDescent="0.2">
      <c r="I19047" s="26"/>
    </row>
    <row r="19048" spans="9:9" x14ac:dyDescent="0.2">
      <c r="I19048" s="26"/>
    </row>
    <row r="19049" spans="9:9" x14ac:dyDescent="0.2">
      <c r="I19049" s="26"/>
    </row>
    <row r="19050" spans="9:9" x14ac:dyDescent="0.2">
      <c r="I19050" s="26"/>
    </row>
    <row r="19051" spans="9:9" x14ac:dyDescent="0.2">
      <c r="I19051" s="26"/>
    </row>
    <row r="19052" spans="9:9" x14ac:dyDescent="0.2">
      <c r="I19052" s="26"/>
    </row>
    <row r="19053" spans="9:9" x14ac:dyDescent="0.2">
      <c r="I19053" s="26"/>
    </row>
    <row r="19054" spans="9:9" x14ac:dyDescent="0.2">
      <c r="I19054" s="26"/>
    </row>
    <row r="19055" spans="9:9" x14ac:dyDescent="0.2">
      <c r="I19055" s="26"/>
    </row>
    <row r="19056" spans="9:9" x14ac:dyDescent="0.2">
      <c r="I19056" s="26"/>
    </row>
    <row r="19057" spans="9:9" x14ac:dyDescent="0.2">
      <c r="I19057" s="26"/>
    </row>
    <row r="19058" spans="9:9" x14ac:dyDescent="0.2">
      <c r="I19058" s="26"/>
    </row>
    <row r="19059" spans="9:9" x14ac:dyDescent="0.2">
      <c r="I19059" s="26"/>
    </row>
    <row r="19060" spans="9:9" x14ac:dyDescent="0.2">
      <c r="I19060" s="26"/>
    </row>
    <row r="19061" spans="9:9" x14ac:dyDescent="0.2">
      <c r="I19061" s="26"/>
    </row>
    <row r="19062" spans="9:9" x14ac:dyDescent="0.2">
      <c r="I19062" s="26"/>
    </row>
    <row r="19063" spans="9:9" x14ac:dyDescent="0.2">
      <c r="I19063" s="26"/>
    </row>
    <row r="19064" spans="9:9" x14ac:dyDescent="0.2">
      <c r="I19064" s="26"/>
    </row>
    <row r="19065" spans="9:9" x14ac:dyDescent="0.2">
      <c r="I19065" s="26"/>
    </row>
    <row r="19066" spans="9:9" x14ac:dyDescent="0.2">
      <c r="I19066" s="26"/>
    </row>
    <row r="19067" spans="9:9" x14ac:dyDescent="0.2">
      <c r="I19067" s="26"/>
    </row>
    <row r="19068" spans="9:9" x14ac:dyDescent="0.2">
      <c r="I19068" s="26"/>
    </row>
    <row r="19069" spans="9:9" x14ac:dyDescent="0.2">
      <c r="I19069" s="26"/>
    </row>
    <row r="19070" spans="9:9" x14ac:dyDescent="0.2">
      <c r="I19070" s="26"/>
    </row>
    <row r="19071" spans="9:9" x14ac:dyDescent="0.2">
      <c r="I19071" s="26"/>
    </row>
    <row r="19072" spans="9:9" x14ac:dyDescent="0.2">
      <c r="I19072" s="26"/>
    </row>
    <row r="19073" spans="9:9" x14ac:dyDescent="0.2">
      <c r="I19073" s="26"/>
    </row>
    <row r="19074" spans="9:9" x14ac:dyDescent="0.2">
      <c r="I19074" s="26"/>
    </row>
    <row r="19075" spans="9:9" x14ac:dyDescent="0.2">
      <c r="I19075" s="26"/>
    </row>
    <row r="19076" spans="9:9" x14ac:dyDescent="0.2">
      <c r="I19076" s="26"/>
    </row>
    <row r="19077" spans="9:9" x14ac:dyDescent="0.2">
      <c r="I19077" s="26"/>
    </row>
    <row r="19078" spans="9:9" x14ac:dyDescent="0.2">
      <c r="I19078" s="26"/>
    </row>
    <row r="19079" spans="9:9" x14ac:dyDescent="0.2">
      <c r="I19079" s="26"/>
    </row>
    <row r="19080" spans="9:9" x14ac:dyDescent="0.2">
      <c r="I19080" s="26"/>
    </row>
    <row r="19081" spans="9:9" x14ac:dyDescent="0.2">
      <c r="I19081" s="26"/>
    </row>
    <row r="19082" spans="9:9" x14ac:dyDescent="0.2">
      <c r="I19082" s="26"/>
    </row>
    <row r="19083" spans="9:9" x14ac:dyDescent="0.2">
      <c r="I19083" s="26"/>
    </row>
    <row r="19084" spans="9:9" x14ac:dyDescent="0.2">
      <c r="I19084" s="26"/>
    </row>
    <row r="19085" spans="9:9" x14ac:dyDescent="0.2">
      <c r="I19085" s="26"/>
    </row>
    <row r="19086" spans="9:9" x14ac:dyDescent="0.2">
      <c r="I19086" s="26"/>
    </row>
    <row r="19087" spans="9:9" x14ac:dyDescent="0.2">
      <c r="I19087" s="26"/>
    </row>
    <row r="19088" spans="9:9" x14ac:dyDescent="0.2">
      <c r="I19088" s="26"/>
    </row>
    <row r="19089" spans="9:9" x14ac:dyDescent="0.2">
      <c r="I19089" s="26"/>
    </row>
    <row r="19090" spans="9:9" x14ac:dyDescent="0.2">
      <c r="I19090" s="26"/>
    </row>
    <row r="19091" spans="9:9" x14ac:dyDescent="0.2">
      <c r="I19091" s="26"/>
    </row>
    <row r="19092" spans="9:9" x14ac:dyDescent="0.2">
      <c r="I19092" s="26"/>
    </row>
    <row r="19093" spans="9:9" x14ac:dyDescent="0.2">
      <c r="I19093" s="26"/>
    </row>
    <row r="19094" spans="9:9" x14ac:dyDescent="0.2">
      <c r="I19094" s="26"/>
    </row>
    <row r="19095" spans="9:9" x14ac:dyDescent="0.2">
      <c r="I19095" s="26"/>
    </row>
    <row r="19096" spans="9:9" x14ac:dyDescent="0.2">
      <c r="I19096" s="26"/>
    </row>
    <row r="19097" spans="9:9" x14ac:dyDescent="0.2">
      <c r="I19097" s="26"/>
    </row>
    <row r="19098" spans="9:9" x14ac:dyDescent="0.2">
      <c r="I19098" s="26"/>
    </row>
    <row r="19099" spans="9:9" x14ac:dyDescent="0.2">
      <c r="I19099" s="26"/>
    </row>
    <row r="19100" spans="9:9" x14ac:dyDescent="0.2">
      <c r="I19100" s="26"/>
    </row>
    <row r="19101" spans="9:9" x14ac:dyDescent="0.2">
      <c r="I19101" s="26"/>
    </row>
    <row r="19102" spans="9:9" x14ac:dyDescent="0.2">
      <c r="I19102" s="26"/>
    </row>
    <row r="19103" spans="9:9" x14ac:dyDescent="0.2">
      <c r="I19103" s="26"/>
    </row>
    <row r="19104" spans="9:9" x14ac:dyDescent="0.2">
      <c r="I19104" s="26"/>
    </row>
    <row r="19105" spans="9:9" x14ac:dyDescent="0.2">
      <c r="I19105" s="26"/>
    </row>
    <row r="19106" spans="9:9" x14ac:dyDescent="0.2">
      <c r="I19106" s="26"/>
    </row>
    <row r="19107" spans="9:9" x14ac:dyDescent="0.2">
      <c r="I19107" s="26"/>
    </row>
    <row r="19108" spans="9:9" x14ac:dyDescent="0.2">
      <c r="I19108" s="26"/>
    </row>
    <row r="19109" spans="9:9" x14ac:dyDescent="0.2">
      <c r="I19109" s="26"/>
    </row>
    <row r="19110" spans="9:9" x14ac:dyDescent="0.2">
      <c r="I19110" s="26"/>
    </row>
    <row r="19111" spans="9:9" x14ac:dyDescent="0.2">
      <c r="I19111" s="26"/>
    </row>
    <row r="19112" spans="9:9" x14ac:dyDescent="0.2">
      <c r="I19112" s="26"/>
    </row>
    <row r="19113" spans="9:9" x14ac:dyDescent="0.2">
      <c r="I19113" s="26"/>
    </row>
    <row r="19114" spans="9:9" x14ac:dyDescent="0.2">
      <c r="I19114" s="26"/>
    </row>
    <row r="19115" spans="9:9" x14ac:dyDescent="0.2">
      <c r="I19115" s="26"/>
    </row>
    <row r="19116" spans="9:9" x14ac:dyDescent="0.2">
      <c r="I19116" s="26"/>
    </row>
    <row r="19117" spans="9:9" x14ac:dyDescent="0.2">
      <c r="I19117" s="26"/>
    </row>
    <row r="19118" spans="9:9" x14ac:dyDescent="0.2">
      <c r="I19118" s="26"/>
    </row>
    <row r="19119" spans="9:9" x14ac:dyDescent="0.2">
      <c r="I19119" s="26"/>
    </row>
    <row r="19120" spans="9:9" x14ac:dyDescent="0.2">
      <c r="I19120" s="26"/>
    </row>
    <row r="19121" spans="9:9" x14ac:dyDescent="0.2">
      <c r="I19121" s="26"/>
    </row>
    <row r="19122" spans="9:9" x14ac:dyDescent="0.2">
      <c r="I19122" s="26"/>
    </row>
    <row r="19123" spans="9:9" x14ac:dyDescent="0.2">
      <c r="I19123" s="26"/>
    </row>
    <row r="19124" spans="9:9" x14ac:dyDescent="0.2">
      <c r="I19124" s="26"/>
    </row>
    <row r="19125" spans="9:9" x14ac:dyDescent="0.2">
      <c r="I19125" s="26"/>
    </row>
    <row r="19126" spans="9:9" x14ac:dyDescent="0.2">
      <c r="I19126" s="26"/>
    </row>
    <row r="19127" spans="9:9" x14ac:dyDescent="0.2">
      <c r="I19127" s="26"/>
    </row>
    <row r="19128" spans="9:9" x14ac:dyDescent="0.2">
      <c r="I19128" s="26"/>
    </row>
    <row r="19129" spans="9:9" x14ac:dyDescent="0.2">
      <c r="I19129" s="26"/>
    </row>
    <row r="19130" spans="9:9" x14ac:dyDescent="0.2">
      <c r="I19130" s="26"/>
    </row>
    <row r="19131" spans="9:9" x14ac:dyDescent="0.2">
      <c r="I19131" s="26"/>
    </row>
    <row r="19132" spans="9:9" x14ac:dyDescent="0.2">
      <c r="I19132" s="26"/>
    </row>
    <row r="19133" spans="9:9" x14ac:dyDescent="0.2">
      <c r="I19133" s="26"/>
    </row>
    <row r="19134" spans="9:9" x14ac:dyDescent="0.2">
      <c r="I19134" s="26"/>
    </row>
    <row r="19135" spans="9:9" x14ac:dyDescent="0.2">
      <c r="I19135" s="26"/>
    </row>
    <row r="19136" spans="9:9" x14ac:dyDescent="0.2">
      <c r="I19136" s="26"/>
    </row>
    <row r="19137" spans="9:9" x14ac:dyDescent="0.2">
      <c r="I19137" s="26"/>
    </row>
    <row r="19138" spans="9:9" x14ac:dyDescent="0.2">
      <c r="I19138" s="26"/>
    </row>
    <row r="19139" spans="9:9" x14ac:dyDescent="0.2">
      <c r="I19139" s="26"/>
    </row>
    <row r="19140" spans="9:9" x14ac:dyDescent="0.2">
      <c r="I19140" s="26"/>
    </row>
    <row r="19141" spans="9:9" x14ac:dyDescent="0.2">
      <c r="I19141" s="26"/>
    </row>
    <row r="19142" spans="9:9" x14ac:dyDescent="0.2">
      <c r="I19142" s="26"/>
    </row>
    <row r="19143" spans="9:9" x14ac:dyDescent="0.2">
      <c r="I19143" s="26"/>
    </row>
    <row r="19144" spans="9:9" x14ac:dyDescent="0.2">
      <c r="I19144" s="26"/>
    </row>
    <row r="19145" spans="9:9" x14ac:dyDescent="0.2">
      <c r="I19145" s="26"/>
    </row>
    <row r="19146" spans="9:9" x14ac:dyDescent="0.2">
      <c r="I19146" s="26"/>
    </row>
    <row r="19147" spans="9:9" x14ac:dyDescent="0.2">
      <c r="I19147" s="26"/>
    </row>
    <row r="19148" spans="9:9" x14ac:dyDescent="0.2">
      <c r="I19148" s="26"/>
    </row>
    <row r="19149" spans="9:9" x14ac:dyDescent="0.2">
      <c r="I19149" s="26"/>
    </row>
    <row r="19150" spans="9:9" x14ac:dyDescent="0.2">
      <c r="I19150" s="26"/>
    </row>
    <row r="19151" spans="9:9" x14ac:dyDescent="0.2">
      <c r="I19151" s="26"/>
    </row>
    <row r="19152" spans="9:9" x14ac:dyDescent="0.2">
      <c r="I19152" s="26"/>
    </row>
    <row r="19153" spans="9:9" x14ac:dyDescent="0.2">
      <c r="I19153" s="26"/>
    </row>
    <row r="19154" spans="9:9" x14ac:dyDescent="0.2">
      <c r="I19154" s="26"/>
    </row>
    <row r="19155" spans="9:9" x14ac:dyDescent="0.2">
      <c r="I19155" s="26"/>
    </row>
    <row r="19156" spans="9:9" x14ac:dyDescent="0.2">
      <c r="I19156" s="26"/>
    </row>
    <row r="19157" spans="9:9" x14ac:dyDescent="0.2">
      <c r="I19157" s="26"/>
    </row>
    <row r="19158" spans="9:9" x14ac:dyDescent="0.2">
      <c r="I19158" s="26"/>
    </row>
    <row r="19159" spans="9:9" x14ac:dyDescent="0.2">
      <c r="I19159" s="26"/>
    </row>
    <row r="19160" spans="9:9" x14ac:dyDescent="0.2">
      <c r="I19160" s="26"/>
    </row>
    <row r="19161" spans="9:9" x14ac:dyDescent="0.2">
      <c r="I19161" s="26"/>
    </row>
    <row r="19162" spans="9:9" x14ac:dyDescent="0.2">
      <c r="I19162" s="26"/>
    </row>
    <row r="19163" spans="9:9" x14ac:dyDescent="0.2">
      <c r="I19163" s="26"/>
    </row>
    <row r="19164" spans="9:9" x14ac:dyDescent="0.2">
      <c r="I19164" s="26"/>
    </row>
    <row r="19165" spans="9:9" x14ac:dyDescent="0.2">
      <c r="I19165" s="26"/>
    </row>
    <row r="19166" spans="9:9" x14ac:dyDescent="0.2">
      <c r="I19166" s="26"/>
    </row>
    <row r="19167" spans="9:9" x14ac:dyDescent="0.2">
      <c r="I19167" s="26"/>
    </row>
    <row r="19168" spans="9:9" x14ac:dyDescent="0.2">
      <c r="I19168" s="26"/>
    </row>
    <row r="19169" spans="9:9" x14ac:dyDescent="0.2">
      <c r="I19169" s="26"/>
    </row>
    <row r="19170" spans="9:9" x14ac:dyDescent="0.2">
      <c r="I19170" s="26"/>
    </row>
    <row r="19171" spans="9:9" x14ac:dyDescent="0.2">
      <c r="I19171" s="26"/>
    </row>
    <row r="19172" spans="9:9" x14ac:dyDescent="0.2">
      <c r="I19172" s="26"/>
    </row>
    <row r="19173" spans="9:9" x14ac:dyDescent="0.2">
      <c r="I19173" s="26"/>
    </row>
    <row r="19174" spans="9:9" x14ac:dyDescent="0.2">
      <c r="I19174" s="26"/>
    </row>
    <row r="19175" spans="9:9" x14ac:dyDescent="0.2">
      <c r="I19175" s="26"/>
    </row>
    <row r="19176" spans="9:9" x14ac:dyDescent="0.2">
      <c r="I19176" s="26"/>
    </row>
    <row r="19177" spans="9:9" x14ac:dyDescent="0.2">
      <c r="I19177" s="26"/>
    </row>
    <row r="19178" spans="9:9" x14ac:dyDescent="0.2">
      <c r="I19178" s="26"/>
    </row>
    <row r="19179" spans="9:9" x14ac:dyDescent="0.2">
      <c r="I19179" s="26"/>
    </row>
    <row r="19180" spans="9:9" x14ac:dyDescent="0.2">
      <c r="I19180" s="26"/>
    </row>
    <row r="19181" spans="9:9" x14ac:dyDescent="0.2">
      <c r="I19181" s="26"/>
    </row>
    <row r="19182" spans="9:9" x14ac:dyDescent="0.2">
      <c r="I19182" s="26"/>
    </row>
    <row r="19183" spans="9:9" x14ac:dyDescent="0.2">
      <c r="I19183" s="26"/>
    </row>
    <row r="19184" spans="9:9" x14ac:dyDescent="0.2">
      <c r="I19184" s="26"/>
    </row>
    <row r="19185" spans="9:9" x14ac:dyDescent="0.2">
      <c r="I19185" s="26"/>
    </row>
    <row r="19186" spans="9:9" x14ac:dyDescent="0.2">
      <c r="I19186" s="26"/>
    </row>
    <row r="19187" spans="9:9" x14ac:dyDescent="0.2">
      <c r="I19187" s="26"/>
    </row>
    <row r="19188" spans="9:9" x14ac:dyDescent="0.2">
      <c r="I19188" s="26"/>
    </row>
    <row r="19189" spans="9:9" x14ac:dyDescent="0.2">
      <c r="I19189" s="26"/>
    </row>
    <row r="19190" spans="9:9" x14ac:dyDescent="0.2">
      <c r="I19190" s="26"/>
    </row>
    <row r="19191" spans="9:9" x14ac:dyDescent="0.2">
      <c r="I19191" s="26"/>
    </row>
    <row r="19192" spans="9:9" x14ac:dyDescent="0.2">
      <c r="I19192" s="26"/>
    </row>
    <row r="19193" spans="9:9" x14ac:dyDescent="0.2">
      <c r="I19193" s="26"/>
    </row>
    <row r="19194" spans="9:9" x14ac:dyDescent="0.2">
      <c r="I19194" s="26"/>
    </row>
    <row r="19195" spans="9:9" x14ac:dyDescent="0.2">
      <c r="I19195" s="26"/>
    </row>
    <row r="19196" spans="9:9" x14ac:dyDescent="0.2">
      <c r="I19196" s="26"/>
    </row>
    <row r="19197" spans="9:9" x14ac:dyDescent="0.2">
      <c r="I19197" s="26"/>
    </row>
    <row r="19198" spans="9:9" x14ac:dyDescent="0.2">
      <c r="I19198" s="26"/>
    </row>
    <row r="19199" spans="9:9" x14ac:dyDescent="0.2">
      <c r="I19199" s="26"/>
    </row>
    <row r="19200" spans="9:9" x14ac:dyDescent="0.2">
      <c r="I19200" s="26"/>
    </row>
    <row r="19201" spans="9:9" x14ac:dyDescent="0.2">
      <c r="I19201" s="26"/>
    </row>
    <row r="19202" spans="9:9" x14ac:dyDescent="0.2">
      <c r="I19202" s="26"/>
    </row>
    <row r="19203" spans="9:9" x14ac:dyDescent="0.2">
      <c r="I19203" s="26"/>
    </row>
    <row r="19204" spans="9:9" x14ac:dyDescent="0.2">
      <c r="I19204" s="26"/>
    </row>
    <row r="19205" spans="9:9" x14ac:dyDescent="0.2">
      <c r="I19205" s="26"/>
    </row>
    <row r="19206" spans="9:9" x14ac:dyDescent="0.2">
      <c r="I19206" s="26"/>
    </row>
    <row r="19207" spans="9:9" x14ac:dyDescent="0.2">
      <c r="I19207" s="26"/>
    </row>
    <row r="19208" spans="9:9" x14ac:dyDescent="0.2">
      <c r="I19208" s="26"/>
    </row>
    <row r="19209" spans="9:9" x14ac:dyDescent="0.2">
      <c r="I19209" s="26"/>
    </row>
    <row r="19210" spans="9:9" x14ac:dyDescent="0.2">
      <c r="I19210" s="26"/>
    </row>
    <row r="19211" spans="9:9" x14ac:dyDescent="0.2">
      <c r="I19211" s="26"/>
    </row>
    <row r="19212" spans="9:9" x14ac:dyDescent="0.2">
      <c r="I19212" s="26"/>
    </row>
    <row r="19213" spans="9:9" x14ac:dyDescent="0.2">
      <c r="I19213" s="26"/>
    </row>
    <row r="19214" spans="9:9" x14ac:dyDescent="0.2">
      <c r="I19214" s="26"/>
    </row>
    <row r="19215" spans="9:9" x14ac:dyDescent="0.2">
      <c r="I19215" s="26"/>
    </row>
    <row r="19216" spans="9:9" x14ac:dyDescent="0.2">
      <c r="I19216" s="26"/>
    </row>
    <row r="19217" spans="9:9" x14ac:dyDescent="0.2">
      <c r="I19217" s="26"/>
    </row>
    <row r="19218" spans="9:9" x14ac:dyDescent="0.2">
      <c r="I19218" s="26"/>
    </row>
    <row r="19219" spans="9:9" x14ac:dyDescent="0.2">
      <c r="I19219" s="26"/>
    </row>
    <row r="19220" spans="9:9" x14ac:dyDescent="0.2">
      <c r="I19220" s="26"/>
    </row>
    <row r="19221" spans="9:9" x14ac:dyDescent="0.2">
      <c r="I19221" s="26"/>
    </row>
    <row r="19222" spans="9:9" x14ac:dyDescent="0.2">
      <c r="I19222" s="26"/>
    </row>
    <row r="19223" spans="9:9" x14ac:dyDescent="0.2">
      <c r="I19223" s="26"/>
    </row>
    <row r="19224" spans="9:9" x14ac:dyDescent="0.2">
      <c r="I19224" s="26"/>
    </row>
    <row r="19225" spans="9:9" x14ac:dyDescent="0.2">
      <c r="I19225" s="26"/>
    </row>
    <row r="19226" spans="9:9" x14ac:dyDescent="0.2">
      <c r="I19226" s="26"/>
    </row>
    <row r="19227" spans="9:9" x14ac:dyDescent="0.2">
      <c r="I19227" s="26"/>
    </row>
    <row r="19228" spans="9:9" x14ac:dyDescent="0.2">
      <c r="I19228" s="26"/>
    </row>
    <row r="19229" spans="9:9" x14ac:dyDescent="0.2">
      <c r="I19229" s="26"/>
    </row>
    <row r="19230" spans="9:9" x14ac:dyDescent="0.2">
      <c r="I19230" s="26"/>
    </row>
    <row r="19231" spans="9:9" x14ac:dyDescent="0.2">
      <c r="I19231" s="26"/>
    </row>
    <row r="19232" spans="9:9" x14ac:dyDescent="0.2">
      <c r="I19232" s="26"/>
    </row>
    <row r="19233" spans="9:9" x14ac:dyDescent="0.2">
      <c r="I19233" s="26"/>
    </row>
    <row r="19234" spans="9:9" x14ac:dyDescent="0.2">
      <c r="I19234" s="26"/>
    </row>
    <row r="19235" spans="9:9" x14ac:dyDescent="0.2">
      <c r="I19235" s="26"/>
    </row>
    <row r="19236" spans="9:9" x14ac:dyDescent="0.2">
      <c r="I19236" s="26"/>
    </row>
    <row r="19237" spans="9:9" x14ac:dyDescent="0.2">
      <c r="I19237" s="26"/>
    </row>
    <row r="19238" spans="9:9" x14ac:dyDescent="0.2">
      <c r="I19238" s="26"/>
    </row>
    <row r="19239" spans="9:9" x14ac:dyDescent="0.2">
      <c r="I19239" s="26"/>
    </row>
    <row r="19240" spans="9:9" x14ac:dyDescent="0.2">
      <c r="I19240" s="26"/>
    </row>
    <row r="19241" spans="9:9" x14ac:dyDescent="0.2">
      <c r="I19241" s="26"/>
    </row>
    <row r="19242" spans="9:9" x14ac:dyDescent="0.2">
      <c r="I19242" s="26"/>
    </row>
    <row r="19243" spans="9:9" x14ac:dyDescent="0.2">
      <c r="I19243" s="26"/>
    </row>
    <row r="19244" spans="9:9" x14ac:dyDescent="0.2">
      <c r="I19244" s="26"/>
    </row>
    <row r="19245" spans="9:9" x14ac:dyDescent="0.2">
      <c r="I19245" s="26"/>
    </row>
    <row r="19246" spans="9:9" x14ac:dyDescent="0.2">
      <c r="I19246" s="26"/>
    </row>
    <row r="19247" spans="9:9" x14ac:dyDescent="0.2">
      <c r="I19247" s="26"/>
    </row>
    <row r="19248" spans="9:9" x14ac:dyDescent="0.2">
      <c r="I19248" s="26"/>
    </row>
    <row r="19249" spans="9:9" x14ac:dyDescent="0.2">
      <c r="I19249" s="26"/>
    </row>
    <row r="19250" spans="9:9" x14ac:dyDescent="0.2">
      <c r="I19250" s="26"/>
    </row>
    <row r="19251" spans="9:9" x14ac:dyDescent="0.2">
      <c r="I19251" s="26"/>
    </row>
    <row r="19252" spans="9:9" x14ac:dyDescent="0.2">
      <c r="I19252" s="26"/>
    </row>
    <row r="19253" spans="9:9" x14ac:dyDescent="0.2">
      <c r="I19253" s="26"/>
    </row>
    <row r="19254" spans="9:9" x14ac:dyDescent="0.2">
      <c r="I19254" s="26"/>
    </row>
    <row r="19255" spans="9:9" x14ac:dyDescent="0.2">
      <c r="I19255" s="26"/>
    </row>
    <row r="19256" spans="9:9" x14ac:dyDescent="0.2">
      <c r="I19256" s="26"/>
    </row>
    <row r="19257" spans="9:9" x14ac:dyDescent="0.2">
      <c r="I19257" s="26"/>
    </row>
    <row r="19258" spans="9:9" x14ac:dyDescent="0.2">
      <c r="I19258" s="26"/>
    </row>
    <row r="19259" spans="9:9" x14ac:dyDescent="0.2">
      <c r="I19259" s="26"/>
    </row>
    <row r="19260" spans="9:9" x14ac:dyDescent="0.2">
      <c r="I19260" s="26"/>
    </row>
    <row r="19261" spans="9:9" x14ac:dyDescent="0.2">
      <c r="I19261" s="26"/>
    </row>
    <row r="19262" spans="9:9" x14ac:dyDescent="0.2">
      <c r="I19262" s="26"/>
    </row>
    <row r="19263" spans="9:9" x14ac:dyDescent="0.2">
      <c r="I19263" s="26"/>
    </row>
    <row r="19264" spans="9:9" x14ac:dyDescent="0.2">
      <c r="I19264" s="26"/>
    </row>
    <row r="19265" spans="9:9" x14ac:dyDescent="0.2">
      <c r="I19265" s="26"/>
    </row>
    <row r="19266" spans="9:9" x14ac:dyDescent="0.2">
      <c r="I19266" s="26"/>
    </row>
    <row r="19267" spans="9:9" x14ac:dyDescent="0.2">
      <c r="I19267" s="26"/>
    </row>
    <row r="19268" spans="9:9" x14ac:dyDescent="0.2">
      <c r="I19268" s="26"/>
    </row>
    <row r="19269" spans="9:9" x14ac:dyDescent="0.2">
      <c r="I19269" s="26"/>
    </row>
    <row r="19270" spans="9:9" x14ac:dyDescent="0.2">
      <c r="I19270" s="26"/>
    </row>
    <row r="19271" spans="9:9" x14ac:dyDescent="0.2">
      <c r="I19271" s="26"/>
    </row>
    <row r="19272" spans="9:9" x14ac:dyDescent="0.2">
      <c r="I19272" s="26"/>
    </row>
    <row r="19273" spans="9:9" x14ac:dyDescent="0.2">
      <c r="I19273" s="26"/>
    </row>
    <row r="19274" spans="9:9" x14ac:dyDescent="0.2">
      <c r="I19274" s="26"/>
    </row>
    <row r="19275" spans="9:9" x14ac:dyDescent="0.2">
      <c r="I19275" s="26"/>
    </row>
    <row r="19276" spans="9:9" x14ac:dyDescent="0.2">
      <c r="I19276" s="26"/>
    </row>
    <row r="19277" spans="9:9" x14ac:dyDescent="0.2">
      <c r="I19277" s="26"/>
    </row>
    <row r="19278" spans="9:9" x14ac:dyDescent="0.2">
      <c r="I19278" s="26"/>
    </row>
    <row r="19279" spans="9:9" x14ac:dyDescent="0.2">
      <c r="I19279" s="26"/>
    </row>
    <row r="19280" spans="9:9" x14ac:dyDescent="0.2">
      <c r="I19280" s="26"/>
    </row>
    <row r="19281" spans="9:9" x14ac:dyDescent="0.2">
      <c r="I19281" s="26"/>
    </row>
    <row r="19282" spans="9:9" x14ac:dyDescent="0.2">
      <c r="I19282" s="26"/>
    </row>
    <row r="19283" spans="9:9" x14ac:dyDescent="0.2">
      <c r="I19283" s="26"/>
    </row>
    <row r="19284" spans="9:9" x14ac:dyDescent="0.2">
      <c r="I19284" s="26"/>
    </row>
    <row r="19285" spans="9:9" x14ac:dyDescent="0.2">
      <c r="I19285" s="26"/>
    </row>
    <row r="19286" spans="9:9" x14ac:dyDescent="0.2">
      <c r="I19286" s="26"/>
    </row>
    <row r="19287" spans="9:9" x14ac:dyDescent="0.2">
      <c r="I19287" s="26"/>
    </row>
    <row r="19288" spans="9:9" x14ac:dyDescent="0.2">
      <c r="I19288" s="26"/>
    </row>
    <row r="19289" spans="9:9" x14ac:dyDescent="0.2">
      <c r="I19289" s="26"/>
    </row>
    <row r="19290" spans="9:9" x14ac:dyDescent="0.2">
      <c r="I19290" s="26"/>
    </row>
    <row r="19291" spans="9:9" x14ac:dyDescent="0.2">
      <c r="I19291" s="26"/>
    </row>
    <row r="19292" spans="9:9" x14ac:dyDescent="0.2">
      <c r="I19292" s="26"/>
    </row>
    <row r="19293" spans="9:9" x14ac:dyDescent="0.2">
      <c r="I19293" s="26"/>
    </row>
    <row r="19294" spans="9:9" x14ac:dyDescent="0.2">
      <c r="I19294" s="26"/>
    </row>
    <row r="19295" spans="9:9" x14ac:dyDescent="0.2">
      <c r="I19295" s="26"/>
    </row>
    <row r="19296" spans="9:9" x14ac:dyDescent="0.2">
      <c r="I19296" s="26"/>
    </row>
    <row r="19297" spans="9:9" x14ac:dyDescent="0.2">
      <c r="I19297" s="26"/>
    </row>
    <row r="19298" spans="9:9" x14ac:dyDescent="0.2">
      <c r="I19298" s="26"/>
    </row>
    <row r="19299" spans="9:9" x14ac:dyDescent="0.2">
      <c r="I19299" s="26"/>
    </row>
    <row r="19300" spans="9:9" x14ac:dyDescent="0.2">
      <c r="I19300" s="26"/>
    </row>
    <row r="19301" spans="9:9" x14ac:dyDescent="0.2">
      <c r="I19301" s="26"/>
    </row>
    <row r="19302" spans="9:9" x14ac:dyDescent="0.2">
      <c r="I19302" s="26"/>
    </row>
    <row r="19303" spans="9:9" x14ac:dyDescent="0.2">
      <c r="I19303" s="26"/>
    </row>
    <row r="19304" spans="9:9" x14ac:dyDescent="0.2">
      <c r="I19304" s="26"/>
    </row>
    <row r="19305" spans="9:9" x14ac:dyDescent="0.2">
      <c r="I19305" s="26"/>
    </row>
    <row r="19306" spans="9:9" x14ac:dyDescent="0.2">
      <c r="I19306" s="26"/>
    </row>
    <row r="19307" spans="9:9" x14ac:dyDescent="0.2">
      <c r="I19307" s="26"/>
    </row>
    <row r="19308" spans="9:9" x14ac:dyDescent="0.2">
      <c r="I19308" s="26"/>
    </row>
    <row r="19309" spans="9:9" x14ac:dyDescent="0.2">
      <c r="I19309" s="26"/>
    </row>
    <row r="19310" spans="9:9" x14ac:dyDescent="0.2">
      <c r="I19310" s="26"/>
    </row>
    <row r="19311" spans="9:9" x14ac:dyDescent="0.2">
      <c r="I19311" s="26"/>
    </row>
    <row r="19312" spans="9:9" x14ac:dyDescent="0.2">
      <c r="I19312" s="26"/>
    </row>
    <row r="19313" spans="9:9" x14ac:dyDescent="0.2">
      <c r="I19313" s="26"/>
    </row>
    <row r="19314" spans="9:9" x14ac:dyDescent="0.2">
      <c r="I19314" s="26"/>
    </row>
    <row r="19315" spans="9:9" x14ac:dyDescent="0.2">
      <c r="I19315" s="26"/>
    </row>
    <row r="19316" spans="9:9" x14ac:dyDescent="0.2">
      <c r="I19316" s="26"/>
    </row>
    <row r="19317" spans="9:9" x14ac:dyDescent="0.2">
      <c r="I19317" s="26"/>
    </row>
    <row r="19318" spans="9:9" x14ac:dyDescent="0.2">
      <c r="I19318" s="26"/>
    </row>
    <row r="19319" spans="9:9" x14ac:dyDescent="0.2">
      <c r="I19319" s="26"/>
    </row>
    <row r="19320" spans="9:9" x14ac:dyDescent="0.2">
      <c r="I19320" s="26"/>
    </row>
    <row r="19321" spans="9:9" x14ac:dyDescent="0.2">
      <c r="I19321" s="26"/>
    </row>
    <row r="19322" spans="9:9" x14ac:dyDescent="0.2">
      <c r="I19322" s="26"/>
    </row>
    <row r="19323" spans="9:9" x14ac:dyDescent="0.2">
      <c r="I19323" s="26"/>
    </row>
    <row r="19324" spans="9:9" x14ac:dyDescent="0.2">
      <c r="I19324" s="26"/>
    </row>
    <row r="19325" spans="9:9" x14ac:dyDescent="0.2">
      <c r="I19325" s="26"/>
    </row>
    <row r="19326" spans="9:9" x14ac:dyDescent="0.2">
      <c r="I19326" s="26"/>
    </row>
    <row r="19327" spans="9:9" x14ac:dyDescent="0.2">
      <c r="I19327" s="26"/>
    </row>
    <row r="19328" spans="9:9" x14ac:dyDescent="0.2">
      <c r="I19328" s="26"/>
    </row>
    <row r="19329" spans="9:9" x14ac:dyDescent="0.2">
      <c r="I19329" s="26"/>
    </row>
    <row r="19330" spans="9:9" x14ac:dyDescent="0.2">
      <c r="I19330" s="26"/>
    </row>
    <row r="19331" spans="9:9" x14ac:dyDescent="0.2">
      <c r="I19331" s="26"/>
    </row>
    <row r="19332" spans="9:9" x14ac:dyDescent="0.2">
      <c r="I19332" s="26"/>
    </row>
    <row r="19333" spans="9:9" x14ac:dyDescent="0.2">
      <c r="I19333" s="26"/>
    </row>
    <row r="19334" spans="9:9" x14ac:dyDescent="0.2">
      <c r="I19334" s="26"/>
    </row>
    <row r="19335" spans="9:9" x14ac:dyDescent="0.2">
      <c r="I19335" s="26"/>
    </row>
    <row r="19336" spans="9:9" x14ac:dyDescent="0.2">
      <c r="I19336" s="26"/>
    </row>
    <row r="19337" spans="9:9" x14ac:dyDescent="0.2">
      <c r="I19337" s="26"/>
    </row>
    <row r="19338" spans="9:9" x14ac:dyDescent="0.2">
      <c r="I19338" s="26"/>
    </row>
    <row r="19339" spans="9:9" x14ac:dyDescent="0.2">
      <c r="I19339" s="26"/>
    </row>
    <row r="19340" spans="9:9" x14ac:dyDescent="0.2">
      <c r="I19340" s="26"/>
    </row>
    <row r="19341" spans="9:9" x14ac:dyDescent="0.2">
      <c r="I19341" s="26"/>
    </row>
    <row r="19342" spans="9:9" x14ac:dyDescent="0.2">
      <c r="I19342" s="26"/>
    </row>
    <row r="19343" spans="9:9" x14ac:dyDescent="0.2">
      <c r="I19343" s="26"/>
    </row>
    <row r="19344" spans="9:9" x14ac:dyDescent="0.2">
      <c r="I19344" s="26"/>
    </row>
    <row r="19345" spans="9:9" x14ac:dyDescent="0.2">
      <c r="I19345" s="26"/>
    </row>
    <row r="19346" spans="9:9" x14ac:dyDescent="0.2">
      <c r="I19346" s="26"/>
    </row>
    <row r="19347" spans="9:9" x14ac:dyDescent="0.2">
      <c r="I19347" s="26"/>
    </row>
    <row r="19348" spans="9:9" x14ac:dyDescent="0.2">
      <c r="I19348" s="26"/>
    </row>
    <row r="19349" spans="9:9" x14ac:dyDescent="0.2">
      <c r="I19349" s="26"/>
    </row>
    <row r="19350" spans="9:9" x14ac:dyDescent="0.2">
      <c r="I19350" s="26"/>
    </row>
    <row r="19351" spans="9:9" x14ac:dyDescent="0.2">
      <c r="I19351" s="26"/>
    </row>
    <row r="19352" spans="9:9" x14ac:dyDescent="0.2">
      <c r="I19352" s="26"/>
    </row>
    <row r="19353" spans="9:9" x14ac:dyDescent="0.2">
      <c r="I19353" s="26"/>
    </row>
    <row r="19354" spans="9:9" x14ac:dyDescent="0.2">
      <c r="I19354" s="26"/>
    </row>
    <row r="19355" spans="9:9" x14ac:dyDescent="0.2">
      <c r="I19355" s="26"/>
    </row>
    <row r="19356" spans="9:9" x14ac:dyDescent="0.2">
      <c r="I19356" s="26"/>
    </row>
    <row r="19357" spans="9:9" x14ac:dyDescent="0.2">
      <c r="I19357" s="26"/>
    </row>
    <row r="19358" spans="9:9" x14ac:dyDescent="0.2">
      <c r="I19358" s="26"/>
    </row>
    <row r="19359" spans="9:9" x14ac:dyDescent="0.2">
      <c r="I19359" s="26"/>
    </row>
    <row r="19360" spans="9:9" x14ac:dyDescent="0.2">
      <c r="I19360" s="26"/>
    </row>
    <row r="19361" spans="9:9" x14ac:dyDescent="0.2">
      <c r="I19361" s="26"/>
    </row>
    <row r="19362" spans="9:9" x14ac:dyDescent="0.2">
      <c r="I19362" s="26"/>
    </row>
    <row r="19363" spans="9:9" x14ac:dyDescent="0.2">
      <c r="I19363" s="26"/>
    </row>
    <row r="19364" spans="9:9" x14ac:dyDescent="0.2">
      <c r="I19364" s="26"/>
    </row>
    <row r="19365" spans="9:9" x14ac:dyDescent="0.2">
      <c r="I19365" s="26"/>
    </row>
    <row r="19366" spans="9:9" x14ac:dyDescent="0.2">
      <c r="I19366" s="26"/>
    </row>
    <row r="19367" spans="9:9" x14ac:dyDescent="0.2">
      <c r="I19367" s="26"/>
    </row>
    <row r="19368" spans="9:9" x14ac:dyDescent="0.2">
      <c r="I19368" s="26"/>
    </row>
    <row r="19369" spans="9:9" x14ac:dyDescent="0.2">
      <c r="I19369" s="26"/>
    </row>
    <row r="19370" spans="9:9" x14ac:dyDescent="0.2">
      <c r="I19370" s="26"/>
    </row>
    <row r="19371" spans="9:9" x14ac:dyDescent="0.2">
      <c r="I19371" s="26"/>
    </row>
    <row r="19372" spans="9:9" x14ac:dyDescent="0.2">
      <c r="I19372" s="26"/>
    </row>
    <row r="19373" spans="9:9" x14ac:dyDescent="0.2">
      <c r="I19373" s="26"/>
    </row>
    <row r="19374" spans="9:9" x14ac:dyDescent="0.2">
      <c r="I19374" s="26"/>
    </row>
    <row r="19375" spans="9:9" x14ac:dyDescent="0.2">
      <c r="I19375" s="26"/>
    </row>
    <row r="19376" spans="9:9" x14ac:dyDescent="0.2">
      <c r="I19376" s="26"/>
    </row>
    <row r="19377" spans="9:9" x14ac:dyDescent="0.2">
      <c r="I19377" s="26"/>
    </row>
    <row r="19378" spans="9:9" x14ac:dyDescent="0.2">
      <c r="I19378" s="26"/>
    </row>
    <row r="19379" spans="9:9" x14ac:dyDescent="0.2">
      <c r="I19379" s="26"/>
    </row>
    <row r="19380" spans="9:9" x14ac:dyDescent="0.2">
      <c r="I19380" s="26"/>
    </row>
    <row r="19381" spans="9:9" x14ac:dyDescent="0.2">
      <c r="I19381" s="26"/>
    </row>
    <row r="19382" spans="9:9" x14ac:dyDescent="0.2">
      <c r="I19382" s="26"/>
    </row>
    <row r="19383" spans="9:9" x14ac:dyDescent="0.2">
      <c r="I19383" s="26"/>
    </row>
    <row r="19384" spans="9:9" x14ac:dyDescent="0.2">
      <c r="I19384" s="26"/>
    </row>
    <row r="19385" spans="9:9" x14ac:dyDescent="0.2">
      <c r="I19385" s="26"/>
    </row>
    <row r="19386" spans="9:9" x14ac:dyDescent="0.2">
      <c r="I19386" s="26"/>
    </row>
    <row r="19387" spans="9:9" x14ac:dyDescent="0.2">
      <c r="I19387" s="26"/>
    </row>
    <row r="19388" spans="9:9" x14ac:dyDescent="0.2">
      <c r="I19388" s="26"/>
    </row>
    <row r="19389" spans="9:9" x14ac:dyDescent="0.2">
      <c r="I19389" s="26"/>
    </row>
    <row r="19390" spans="9:9" x14ac:dyDescent="0.2">
      <c r="I19390" s="26"/>
    </row>
    <row r="19391" spans="9:9" x14ac:dyDescent="0.2">
      <c r="I19391" s="26"/>
    </row>
    <row r="19392" spans="9:9" x14ac:dyDescent="0.2">
      <c r="I19392" s="26"/>
    </row>
    <row r="19393" spans="9:9" x14ac:dyDescent="0.2">
      <c r="I19393" s="26"/>
    </row>
    <row r="19394" spans="9:9" x14ac:dyDescent="0.2">
      <c r="I19394" s="26"/>
    </row>
    <row r="19395" spans="9:9" x14ac:dyDescent="0.2">
      <c r="I19395" s="26"/>
    </row>
    <row r="19396" spans="9:9" x14ac:dyDescent="0.2">
      <c r="I19396" s="26"/>
    </row>
    <row r="19397" spans="9:9" x14ac:dyDescent="0.2">
      <c r="I19397" s="26"/>
    </row>
    <row r="19398" spans="9:9" x14ac:dyDescent="0.2">
      <c r="I19398" s="26"/>
    </row>
    <row r="19399" spans="9:9" x14ac:dyDescent="0.2">
      <c r="I19399" s="26"/>
    </row>
    <row r="19400" spans="9:9" x14ac:dyDescent="0.2">
      <c r="I19400" s="26"/>
    </row>
    <row r="19401" spans="9:9" x14ac:dyDescent="0.2">
      <c r="I19401" s="26"/>
    </row>
    <row r="19402" spans="9:9" x14ac:dyDescent="0.2">
      <c r="I19402" s="26"/>
    </row>
    <row r="19403" spans="9:9" x14ac:dyDescent="0.2">
      <c r="I19403" s="26"/>
    </row>
    <row r="19404" spans="9:9" x14ac:dyDescent="0.2">
      <c r="I19404" s="26"/>
    </row>
    <row r="19405" spans="9:9" x14ac:dyDescent="0.2">
      <c r="I19405" s="26"/>
    </row>
    <row r="19406" spans="9:9" x14ac:dyDescent="0.2">
      <c r="I19406" s="26"/>
    </row>
    <row r="19407" spans="9:9" x14ac:dyDescent="0.2">
      <c r="I19407" s="26"/>
    </row>
    <row r="19408" spans="9:9" x14ac:dyDescent="0.2">
      <c r="I19408" s="26"/>
    </row>
    <row r="19409" spans="9:9" x14ac:dyDescent="0.2">
      <c r="I19409" s="26"/>
    </row>
    <row r="19410" spans="9:9" x14ac:dyDescent="0.2">
      <c r="I19410" s="26"/>
    </row>
    <row r="19411" spans="9:9" x14ac:dyDescent="0.2">
      <c r="I19411" s="26"/>
    </row>
    <row r="19412" spans="9:9" x14ac:dyDescent="0.2">
      <c r="I19412" s="26"/>
    </row>
    <row r="19413" spans="9:9" x14ac:dyDescent="0.2">
      <c r="I19413" s="26"/>
    </row>
    <row r="19414" spans="9:9" x14ac:dyDescent="0.2">
      <c r="I19414" s="26"/>
    </row>
    <row r="19415" spans="9:9" x14ac:dyDescent="0.2">
      <c r="I19415" s="26"/>
    </row>
    <row r="19416" spans="9:9" x14ac:dyDescent="0.2">
      <c r="I19416" s="26"/>
    </row>
    <row r="19417" spans="9:9" x14ac:dyDescent="0.2">
      <c r="I19417" s="26"/>
    </row>
    <row r="19418" spans="9:9" x14ac:dyDescent="0.2">
      <c r="I19418" s="26"/>
    </row>
    <row r="19419" spans="9:9" x14ac:dyDescent="0.2">
      <c r="I19419" s="26"/>
    </row>
    <row r="19420" spans="9:9" x14ac:dyDescent="0.2">
      <c r="I19420" s="26"/>
    </row>
    <row r="19421" spans="9:9" x14ac:dyDescent="0.2">
      <c r="I19421" s="26"/>
    </row>
    <row r="19422" spans="9:9" x14ac:dyDescent="0.2">
      <c r="I19422" s="26"/>
    </row>
    <row r="19423" spans="9:9" x14ac:dyDescent="0.2">
      <c r="I19423" s="26"/>
    </row>
    <row r="19424" spans="9:9" x14ac:dyDescent="0.2">
      <c r="I19424" s="26"/>
    </row>
    <row r="19425" spans="9:9" x14ac:dyDescent="0.2">
      <c r="I19425" s="26"/>
    </row>
    <row r="19426" spans="9:9" x14ac:dyDescent="0.2">
      <c r="I19426" s="26"/>
    </row>
    <row r="19427" spans="9:9" x14ac:dyDescent="0.2">
      <c r="I19427" s="26"/>
    </row>
    <row r="19428" spans="9:9" x14ac:dyDescent="0.2">
      <c r="I19428" s="26"/>
    </row>
    <row r="19429" spans="9:9" x14ac:dyDescent="0.2">
      <c r="I19429" s="26"/>
    </row>
    <row r="19430" spans="9:9" x14ac:dyDescent="0.2">
      <c r="I19430" s="26"/>
    </row>
    <row r="19431" spans="9:9" x14ac:dyDescent="0.2">
      <c r="I19431" s="26"/>
    </row>
    <row r="19432" spans="9:9" x14ac:dyDescent="0.2">
      <c r="I19432" s="26"/>
    </row>
    <row r="19433" spans="9:9" x14ac:dyDescent="0.2">
      <c r="I19433" s="26"/>
    </row>
    <row r="19434" spans="9:9" x14ac:dyDescent="0.2">
      <c r="I19434" s="26"/>
    </row>
    <row r="19435" spans="9:9" x14ac:dyDescent="0.2">
      <c r="I19435" s="26"/>
    </row>
    <row r="19436" spans="9:9" x14ac:dyDescent="0.2">
      <c r="I19436" s="26"/>
    </row>
    <row r="19437" spans="9:9" x14ac:dyDescent="0.2">
      <c r="I19437" s="26"/>
    </row>
    <row r="19438" spans="9:9" x14ac:dyDescent="0.2">
      <c r="I19438" s="26"/>
    </row>
    <row r="19439" spans="9:9" x14ac:dyDescent="0.2">
      <c r="I19439" s="26"/>
    </row>
    <row r="19440" spans="9:9" x14ac:dyDescent="0.2">
      <c r="I19440" s="26"/>
    </row>
    <row r="19441" spans="9:9" x14ac:dyDescent="0.2">
      <c r="I19441" s="26"/>
    </row>
    <row r="19442" spans="9:9" x14ac:dyDescent="0.2">
      <c r="I19442" s="26"/>
    </row>
    <row r="19443" spans="9:9" x14ac:dyDescent="0.2">
      <c r="I19443" s="26"/>
    </row>
    <row r="19444" spans="9:9" x14ac:dyDescent="0.2">
      <c r="I19444" s="26"/>
    </row>
    <row r="19445" spans="9:9" x14ac:dyDescent="0.2">
      <c r="I19445" s="26"/>
    </row>
    <row r="19446" spans="9:9" x14ac:dyDescent="0.2">
      <c r="I19446" s="26"/>
    </row>
    <row r="19447" spans="9:9" x14ac:dyDescent="0.2">
      <c r="I19447" s="26"/>
    </row>
    <row r="19448" spans="9:9" x14ac:dyDescent="0.2">
      <c r="I19448" s="26"/>
    </row>
    <row r="19449" spans="9:9" x14ac:dyDescent="0.2">
      <c r="I19449" s="26"/>
    </row>
    <row r="19450" spans="9:9" x14ac:dyDescent="0.2">
      <c r="I19450" s="26"/>
    </row>
    <row r="19451" spans="9:9" x14ac:dyDescent="0.2">
      <c r="I19451" s="26"/>
    </row>
    <row r="19452" spans="9:9" x14ac:dyDescent="0.2">
      <c r="I19452" s="26"/>
    </row>
    <row r="19453" spans="9:9" x14ac:dyDescent="0.2">
      <c r="I19453" s="26"/>
    </row>
    <row r="19454" spans="9:9" x14ac:dyDescent="0.2">
      <c r="I19454" s="26"/>
    </row>
    <row r="19455" spans="9:9" x14ac:dyDescent="0.2">
      <c r="I19455" s="26"/>
    </row>
    <row r="19456" spans="9:9" x14ac:dyDescent="0.2">
      <c r="I19456" s="26"/>
    </row>
    <row r="19457" spans="9:9" x14ac:dyDescent="0.2">
      <c r="I19457" s="26"/>
    </row>
    <row r="19458" spans="9:9" x14ac:dyDescent="0.2">
      <c r="I19458" s="26"/>
    </row>
    <row r="19459" spans="9:9" x14ac:dyDescent="0.2">
      <c r="I19459" s="26"/>
    </row>
    <row r="19460" spans="9:9" x14ac:dyDescent="0.2">
      <c r="I19460" s="26"/>
    </row>
    <row r="19461" spans="9:9" x14ac:dyDescent="0.2">
      <c r="I19461" s="26"/>
    </row>
    <row r="19462" spans="9:9" x14ac:dyDescent="0.2">
      <c r="I19462" s="26"/>
    </row>
    <row r="19463" spans="9:9" x14ac:dyDescent="0.2">
      <c r="I19463" s="26"/>
    </row>
    <row r="19464" spans="9:9" x14ac:dyDescent="0.2">
      <c r="I19464" s="26"/>
    </row>
    <row r="19465" spans="9:9" x14ac:dyDescent="0.2">
      <c r="I19465" s="26"/>
    </row>
    <row r="19466" spans="9:9" x14ac:dyDescent="0.2">
      <c r="I19466" s="26"/>
    </row>
    <row r="19467" spans="9:9" x14ac:dyDescent="0.2">
      <c r="I19467" s="26"/>
    </row>
    <row r="19468" spans="9:9" x14ac:dyDescent="0.2">
      <c r="I19468" s="26"/>
    </row>
    <row r="19469" spans="9:9" x14ac:dyDescent="0.2">
      <c r="I19469" s="26"/>
    </row>
    <row r="19470" spans="9:9" x14ac:dyDescent="0.2">
      <c r="I19470" s="26"/>
    </row>
    <row r="19471" spans="9:9" x14ac:dyDescent="0.2">
      <c r="I19471" s="26"/>
    </row>
    <row r="19472" spans="9:9" x14ac:dyDescent="0.2">
      <c r="I19472" s="26"/>
    </row>
    <row r="19473" spans="9:9" x14ac:dyDescent="0.2">
      <c r="I19473" s="26"/>
    </row>
    <row r="19474" spans="9:9" x14ac:dyDescent="0.2">
      <c r="I19474" s="26"/>
    </row>
    <row r="19475" spans="9:9" x14ac:dyDescent="0.2">
      <c r="I19475" s="26"/>
    </row>
    <row r="19476" spans="9:9" x14ac:dyDescent="0.2">
      <c r="I19476" s="26"/>
    </row>
    <row r="19477" spans="9:9" x14ac:dyDescent="0.2">
      <c r="I19477" s="26"/>
    </row>
    <row r="19478" spans="9:9" x14ac:dyDescent="0.2">
      <c r="I19478" s="26"/>
    </row>
    <row r="19479" spans="9:9" x14ac:dyDescent="0.2">
      <c r="I19479" s="26"/>
    </row>
    <row r="19480" spans="9:9" x14ac:dyDescent="0.2">
      <c r="I19480" s="26"/>
    </row>
    <row r="19481" spans="9:9" x14ac:dyDescent="0.2">
      <c r="I19481" s="26"/>
    </row>
    <row r="19482" spans="9:9" x14ac:dyDescent="0.2">
      <c r="I19482" s="26"/>
    </row>
    <row r="19483" spans="9:9" x14ac:dyDescent="0.2">
      <c r="I19483" s="26"/>
    </row>
    <row r="19484" spans="9:9" x14ac:dyDescent="0.2">
      <c r="I19484" s="26"/>
    </row>
    <row r="19485" spans="9:9" x14ac:dyDescent="0.2">
      <c r="I19485" s="26"/>
    </row>
    <row r="19486" spans="9:9" x14ac:dyDescent="0.2">
      <c r="I19486" s="26"/>
    </row>
    <row r="19487" spans="9:9" x14ac:dyDescent="0.2">
      <c r="I19487" s="26"/>
    </row>
    <row r="19488" spans="9:9" x14ac:dyDescent="0.2">
      <c r="I19488" s="26"/>
    </row>
    <row r="19489" spans="9:9" x14ac:dyDescent="0.2">
      <c r="I19489" s="26"/>
    </row>
    <row r="19490" spans="9:9" x14ac:dyDescent="0.2">
      <c r="I19490" s="26"/>
    </row>
    <row r="19491" spans="9:9" x14ac:dyDescent="0.2">
      <c r="I19491" s="26"/>
    </row>
    <row r="19492" spans="9:9" x14ac:dyDescent="0.2">
      <c r="I19492" s="26"/>
    </row>
    <row r="19493" spans="9:9" x14ac:dyDescent="0.2">
      <c r="I19493" s="26"/>
    </row>
    <row r="19494" spans="9:9" x14ac:dyDescent="0.2">
      <c r="I19494" s="26"/>
    </row>
    <row r="19495" spans="9:9" x14ac:dyDescent="0.2">
      <c r="I19495" s="26"/>
    </row>
    <row r="19496" spans="9:9" x14ac:dyDescent="0.2">
      <c r="I19496" s="26"/>
    </row>
    <row r="19497" spans="9:9" x14ac:dyDescent="0.2">
      <c r="I19497" s="26"/>
    </row>
    <row r="19498" spans="9:9" x14ac:dyDescent="0.2">
      <c r="I19498" s="26"/>
    </row>
    <row r="19499" spans="9:9" x14ac:dyDescent="0.2">
      <c r="I19499" s="26"/>
    </row>
    <row r="19500" spans="9:9" x14ac:dyDescent="0.2">
      <c r="I19500" s="26"/>
    </row>
    <row r="19501" spans="9:9" x14ac:dyDescent="0.2">
      <c r="I19501" s="26"/>
    </row>
    <row r="19502" spans="9:9" x14ac:dyDescent="0.2">
      <c r="I19502" s="26"/>
    </row>
    <row r="19503" spans="9:9" x14ac:dyDescent="0.2">
      <c r="I19503" s="26"/>
    </row>
    <row r="19504" spans="9:9" x14ac:dyDescent="0.2">
      <c r="I19504" s="26"/>
    </row>
    <row r="19505" spans="9:9" x14ac:dyDescent="0.2">
      <c r="I19505" s="26"/>
    </row>
    <row r="19506" spans="9:9" x14ac:dyDescent="0.2">
      <c r="I19506" s="26"/>
    </row>
    <row r="19507" spans="9:9" x14ac:dyDescent="0.2">
      <c r="I19507" s="26"/>
    </row>
    <row r="19508" spans="9:9" x14ac:dyDescent="0.2">
      <c r="I19508" s="26"/>
    </row>
    <row r="19509" spans="9:9" x14ac:dyDescent="0.2">
      <c r="I19509" s="26"/>
    </row>
    <row r="19510" spans="9:9" x14ac:dyDescent="0.2">
      <c r="I19510" s="26"/>
    </row>
    <row r="19511" spans="9:9" x14ac:dyDescent="0.2">
      <c r="I19511" s="26"/>
    </row>
    <row r="19512" spans="9:9" x14ac:dyDescent="0.2">
      <c r="I19512" s="26"/>
    </row>
    <row r="19513" spans="9:9" x14ac:dyDescent="0.2">
      <c r="I19513" s="26"/>
    </row>
    <row r="19514" spans="9:9" x14ac:dyDescent="0.2">
      <c r="I19514" s="26"/>
    </row>
    <row r="19515" spans="9:9" x14ac:dyDescent="0.2">
      <c r="I19515" s="26"/>
    </row>
    <row r="19516" spans="9:9" x14ac:dyDescent="0.2">
      <c r="I19516" s="26"/>
    </row>
    <row r="19517" spans="9:9" x14ac:dyDescent="0.2">
      <c r="I19517" s="26"/>
    </row>
    <row r="19518" spans="9:9" x14ac:dyDescent="0.2">
      <c r="I19518" s="26"/>
    </row>
    <row r="19519" spans="9:9" x14ac:dyDescent="0.2">
      <c r="I19519" s="26"/>
    </row>
    <row r="19520" spans="9:9" x14ac:dyDescent="0.2">
      <c r="I19520" s="26"/>
    </row>
    <row r="19521" spans="9:9" x14ac:dyDescent="0.2">
      <c r="I19521" s="26"/>
    </row>
    <row r="19522" spans="9:9" x14ac:dyDescent="0.2">
      <c r="I19522" s="26"/>
    </row>
    <row r="19523" spans="9:9" x14ac:dyDescent="0.2">
      <c r="I19523" s="26"/>
    </row>
    <row r="19524" spans="9:9" x14ac:dyDescent="0.2">
      <c r="I19524" s="26"/>
    </row>
    <row r="19525" spans="9:9" x14ac:dyDescent="0.2">
      <c r="I19525" s="26"/>
    </row>
    <row r="19526" spans="9:9" x14ac:dyDescent="0.2">
      <c r="I19526" s="26"/>
    </row>
    <row r="19527" spans="9:9" x14ac:dyDescent="0.2">
      <c r="I19527" s="26"/>
    </row>
    <row r="19528" spans="9:9" x14ac:dyDescent="0.2">
      <c r="I19528" s="26"/>
    </row>
    <row r="19529" spans="9:9" x14ac:dyDescent="0.2">
      <c r="I19529" s="26"/>
    </row>
    <row r="19530" spans="9:9" x14ac:dyDescent="0.2">
      <c r="I19530" s="26"/>
    </row>
    <row r="19531" spans="9:9" x14ac:dyDescent="0.2">
      <c r="I19531" s="26"/>
    </row>
    <row r="19532" spans="9:9" x14ac:dyDescent="0.2">
      <c r="I19532" s="26"/>
    </row>
    <row r="19533" spans="9:9" x14ac:dyDescent="0.2">
      <c r="I19533" s="26"/>
    </row>
    <row r="19534" spans="9:9" x14ac:dyDescent="0.2">
      <c r="I19534" s="26"/>
    </row>
    <row r="19535" spans="9:9" x14ac:dyDescent="0.2">
      <c r="I19535" s="26"/>
    </row>
    <row r="19536" spans="9:9" x14ac:dyDescent="0.2">
      <c r="I19536" s="26"/>
    </row>
    <row r="19537" spans="9:9" x14ac:dyDescent="0.2">
      <c r="I19537" s="26"/>
    </row>
    <row r="19538" spans="9:9" x14ac:dyDescent="0.2">
      <c r="I19538" s="26"/>
    </row>
    <row r="19539" spans="9:9" x14ac:dyDescent="0.2">
      <c r="I19539" s="26"/>
    </row>
    <row r="19540" spans="9:9" x14ac:dyDescent="0.2">
      <c r="I19540" s="26"/>
    </row>
    <row r="19541" spans="9:9" x14ac:dyDescent="0.2">
      <c r="I19541" s="26"/>
    </row>
    <row r="19542" spans="9:9" x14ac:dyDescent="0.2">
      <c r="I19542" s="26"/>
    </row>
    <row r="19543" spans="9:9" x14ac:dyDescent="0.2">
      <c r="I19543" s="26"/>
    </row>
    <row r="19544" spans="9:9" x14ac:dyDescent="0.2">
      <c r="I19544" s="26"/>
    </row>
    <row r="19545" spans="9:9" x14ac:dyDescent="0.2">
      <c r="I19545" s="26"/>
    </row>
    <row r="19546" spans="9:9" x14ac:dyDescent="0.2">
      <c r="I19546" s="26"/>
    </row>
    <row r="19547" spans="9:9" x14ac:dyDescent="0.2">
      <c r="I19547" s="26"/>
    </row>
    <row r="19548" spans="9:9" x14ac:dyDescent="0.2">
      <c r="I19548" s="26"/>
    </row>
    <row r="19549" spans="9:9" x14ac:dyDescent="0.2">
      <c r="I19549" s="26"/>
    </row>
    <row r="19550" spans="9:9" x14ac:dyDescent="0.2">
      <c r="I19550" s="26"/>
    </row>
    <row r="19551" spans="9:9" x14ac:dyDescent="0.2">
      <c r="I19551" s="26"/>
    </row>
    <row r="19552" spans="9:9" x14ac:dyDescent="0.2">
      <c r="I19552" s="26"/>
    </row>
    <row r="19553" spans="9:9" x14ac:dyDescent="0.2">
      <c r="I19553" s="26"/>
    </row>
    <row r="19554" spans="9:9" x14ac:dyDescent="0.2">
      <c r="I19554" s="26"/>
    </row>
    <row r="19555" spans="9:9" x14ac:dyDescent="0.2">
      <c r="I19555" s="26"/>
    </row>
    <row r="19556" spans="9:9" x14ac:dyDescent="0.2">
      <c r="I19556" s="26"/>
    </row>
    <row r="19557" spans="9:9" x14ac:dyDescent="0.2">
      <c r="I19557" s="26"/>
    </row>
    <row r="19558" spans="9:9" x14ac:dyDescent="0.2">
      <c r="I19558" s="26"/>
    </row>
    <row r="19559" spans="9:9" x14ac:dyDescent="0.2">
      <c r="I19559" s="26"/>
    </row>
    <row r="19560" spans="9:9" x14ac:dyDescent="0.2">
      <c r="I19560" s="26"/>
    </row>
    <row r="19561" spans="9:9" x14ac:dyDescent="0.2">
      <c r="I19561" s="26"/>
    </row>
    <row r="19562" spans="9:9" x14ac:dyDescent="0.2">
      <c r="I19562" s="26"/>
    </row>
    <row r="19563" spans="9:9" x14ac:dyDescent="0.2">
      <c r="I19563" s="26"/>
    </row>
    <row r="19564" spans="9:9" x14ac:dyDescent="0.2">
      <c r="I19564" s="26"/>
    </row>
    <row r="19565" spans="9:9" x14ac:dyDescent="0.2">
      <c r="I19565" s="26"/>
    </row>
    <row r="19566" spans="9:9" x14ac:dyDescent="0.2">
      <c r="I19566" s="26"/>
    </row>
    <row r="19567" spans="9:9" x14ac:dyDescent="0.2">
      <c r="I19567" s="26"/>
    </row>
    <row r="19568" spans="9:9" x14ac:dyDescent="0.2">
      <c r="I19568" s="26"/>
    </row>
    <row r="19569" spans="9:9" x14ac:dyDescent="0.2">
      <c r="I19569" s="26"/>
    </row>
    <row r="19570" spans="9:9" x14ac:dyDescent="0.2">
      <c r="I19570" s="26"/>
    </row>
    <row r="19571" spans="9:9" x14ac:dyDescent="0.2">
      <c r="I19571" s="26"/>
    </row>
    <row r="19572" spans="9:9" x14ac:dyDescent="0.2">
      <c r="I19572" s="26"/>
    </row>
    <row r="19573" spans="9:9" x14ac:dyDescent="0.2">
      <c r="I19573" s="26"/>
    </row>
    <row r="19574" spans="9:9" x14ac:dyDescent="0.2">
      <c r="I19574" s="26"/>
    </row>
    <row r="19575" spans="9:9" x14ac:dyDescent="0.2">
      <c r="I19575" s="26"/>
    </row>
    <row r="19576" spans="9:9" x14ac:dyDescent="0.2">
      <c r="I19576" s="26"/>
    </row>
    <row r="19577" spans="9:9" x14ac:dyDescent="0.2">
      <c r="I19577" s="26"/>
    </row>
    <row r="19578" spans="9:9" x14ac:dyDescent="0.2">
      <c r="I19578" s="26"/>
    </row>
    <row r="19579" spans="9:9" x14ac:dyDescent="0.2">
      <c r="I19579" s="26"/>
    </row>
    <row r="19580" spans="9:9" x14ac:dyDescent="0.2">
      <c r="I19580" s="26"/>
    </row>
    <row r="19581" spans="9:9" x14ac:dyDescent="0.2">
      <c r="I19581" s="26"/>
    </row>
    <row r="19582" spans="9:9" x14ac:dyDescent="0.2">
      <c r="I19582" s="26"/>
    </row>
    <row r="19583" spans="9:9" x14ac:dyDescent="0.2">
      <c r="I19583" s="26"/>
    </row>
    <row r="19584" spans="9:9" x14ac:dyDescent="0.2">
      <c r="I19584" s="26"/>
    </row>
    <row r="19585" spans="9:9" x14ac:dyDescent="0.2">
      <c r="I19585" s="26"/>
    </row>
    <row r="19586" spans="9:9" x14ac:dyDescent="0.2">
      <c r="I19586" s="26"/>
    </row>
    <row r="19587" spans="9:9" x14ac:dyDescent="0.2">
      <c r="I19587" s="26"/>
    </row>
    <row r="19588" spans="9:9" x14ac:dyDescent="0.2">
      <c r="I19588" s="26"/>
    </row>
    <row r="19589" spans="9:9" x14ac:dyDescent="0.2">
      <c r="I19589" s="26"/>
    </row>
    <row r="19590" spans="9:9" x14ac:dyDescent="0.2">
      <c r="I19590" s="26"/>
    </row>
    <row r="19591" spans="9:9" x14ac:dyDescent="0.2">
      <c r="I19591" s="26"/>
    </row>
    <row r="19592" spans="9:9" x14ac:dyDescent="0.2">
      <c r="I19592" s="26"/>
    </row>
    <row r="19593" spans="9:9" x14ac:dyDescent="0.2">
      <c r="I19593" s="26"/>
    </row>
    <row r="19594" spans="9:9" x14ac:dyDescent="0.2">
      <c r="I19594" s="26"/>
    </row>
    <row r="19595" spans="9:9" x14ac:dyDescent="0.2">
      <c r="I19595" s="26"/>
    </row>
    <row r="19596" spans="9:9" x14ac:dyDescent="0.2">
      <c r="I19596" s="26"/>
    </row>
    <row r="19597" spans="9:9" x14ac:dyDescent="0.2">
      <c r="I19597" s="26"/>
    </row>
    <row r="19598" spans="9:9" x14ac:dyDescent="0.2">
      <c r="I19598" s="26"/>
    </row>
    <row r="19599" spans="9:9" x14ac:dyDescent="0.2">
      <c r="I19599" s="26"/>
    </row>
    <row r="19600" spans="9:9" x14ac:dyDescent="0.2">
      <c r="I19600" s="26"/>
    </row>
    <row r="19601" spans="9:9" x14ac:dyDescent="0.2">
      <c r="I19601" s="26"/>
    </row>
    <row r="19602" spans="9:9" x14ac:dyDescent="0.2">
      <c r="I19602" s="26"/>
    </row>
    <row r="19603" spans="9:9" x14ac:dyDescent="0.2">
      <c r="I19603" s="26"/>
    </row>
    <row r="19604" spans="9:9" x14ac:dyDescent="0.2">
      <c r="I19604" s="26"/>
    </row>
    <row r="19605" spans="9:9" x14ac:dyDescent="0.2">
      <c r="I19605" s="26"/>
    </row>
    <row r="19606" spans="9:9" x14ac:dyDescent="0.2">
      <c r="I19606" s="26"/>
    </row>
    <row r="19607" spans="9:9" x14ac:dyDescent="0.2">
      <c r="I19607" s="26"/>
    </row>
    <row r="19608" spans="9:9" x14ac:dyDescent="0.2">
      <c r="I19608" s="26"/>
    </row>
    <row r="19609" spans="9:9" x14ac:dyDescent="0.2">
      <c r="I19609" s="26"/>
    </row>
    <row r="19610" spans="9:9" x14ac:dyDescent="0.2">
      <c r="I19610" s="26"/>
    </row>
    <row r="19611" spans="9:9" x14ac:dyDescent="0.2">
      <c r="I19611" s="26"/>
    </row>
    <row r="19612" spans="9:9" x14ac:dyDescent="0.2">
      <c r="I19612" s="26"/>
    </row>
    <row r="19613" spans="9:9" x14ac:dyDescent="0.2">
      <c r="I19613" s="26"/>
    </row>
    <row r="19614" spans="9:9" x14ac:dyDescent="0.2">
      <c r="I19614" s="26"/>
    </row>
    <row r="19615" spans="9:9" x14ac:dyDescent="0.2">
      <c r="I19615" s="26"/>
    </row>
    <row r="19616" spans="9:9" x14ac:dyDescent="0.2">
      <c r="I19616" s="26"/>
    </row>
    <row r="19617" spans="9:9" x14ac:dyDescent="0.2">
      <c r="I19617" s="26"/>
    </row>
    <row r="19618" spans="9:9" x14ac:dyDescent="0.2">
      <c r="I19618" s="26"/>
    </row>
    <row r="19619" spans="9:9" x14ac:dyDescent="0.2">
      <c r="I19619" s="26"/>
    </row>
    <row r="19620" spans="9:9" x14ac:dyDescent="0.2">
      <c r="I19620" s="26"/>
    </row>
    <row r="19621" spans="9:9" x14ac:dyDescent="0.2">
      <c r="I19621" s="26"/>
    </row>
    <row r="19622" spans="9:9" x14ac:dyDescent="0.2">
      <c r="I19622" s="26"/>
    </row>
    <row r="19623" spans="9:9" x14ac:dyDescent="0.2">
      <c r="I19623" s="26"/>
    </row>
    <row r="19624" spans="9:9" x14ac:dyDescent="0.2">
      <c r="I19624" s="26"/>
    </row>
    <row r="19625" spans="9:9" x14ac:dyDescent="0.2">
      <c r="I19625" s="26"/>
    </row>
    <row r="19626" spans="9:9" x14ac:dyDescent="0.2">
      <c r="I19626" s="26"/>
    </row>
    <row r="19627" spans="9:9" x14ac:dyDescent="0.2">
      <c r="I19627" s="26"/>
    </row>
    <row r="19628" spans="9:9" x14ac:dyDescent="0.2">
      <c r="I19628" s="26"/>
    </row>
    <row r="19629" spans="9:9" x14ac:dyDescent="0.2">
      <c r="I19629" s="26"/>
    </row>
    <row r="19630" spans="9:9" x14ac:dyDescent="0.2">
      <c r="I19630" s="26"/>
    </row>
    <row r="19631" spans="9:9" x14ac:dyDescent="0.2">
      <c r="I19631" s="26"/>
    </row>
    <row r="19632" spans="9:9" x14ac:dyDescent="0.2">
      <c r="I19632" s="26"/>
    </row>
    <row r="19633" spans="9:9" x14ac:dyDescent="0.2">
      <c r="I19633" s="26"/>
    </row>
    <row r="19634" spans="9:9" x14ac:dyDescent="0.2">
      <c r="I19634" s="26"/>
    </row>
    <row r="19635" spans="9:9" x14ac:dyDescent="0.2">
      <c r="I19635" s="26"/>
    </row>
    <row r="19636" spans="9:9" x14ac:dyDescent="0.2">
      <c r="I19636" s="26"/>
    </row>
    <row r="19637" spans="9:9" x14ac:dyDescent="0.2">
      <c r="I19637" s="26"/>
    </row>
    <row r="19638" spans="9:9" x14ac:dyDescent="0.2">
      <c r="I19638" s="26"/>
    </row>
    <row r="19639" spans="9:9" x14ac:dyDescent="0.2">
      <c r="I19639" s="26"/>
    </row>
    <row r="19640" spans="9:9" x14ac:dyDescent="0.2">
      <c r="I19640" s="26"/>
    </row>
    <row r="19641" spans="9:9" x14ac:dyDescent="0.2">
      <c r="I19641" s="26"/>
    </row>
    <row r="19642" spans="9:9" x14ac:dyDescent="0.2">
      <c r="I19642" s="26"/>
    </row>
    <row r="19643" spans="9:9" x14ac:dyDescent="0.2">
      <c r="I19643" s="26"/>
    </row>
    <row r="19644" spans="9:9" x14ac:dyDescent="0.2">
      <c r="I19644" s="26"/>
    </row>
    <row r="19645" spans="9:9" x14ac:dyDescent="0.2">
      <c r="I19645" s="26"/>
    </row>
    <row r="19646" spans="9:9" x14ac:dyDescent="0.2">
      <c r="I19646" s="26"/>
    </row>
    <row r="19647" spans="9:9" x14ac:dyDescent="0.2">
      <c r="I19647" s="26"/>
    </row>
    <row r="19648" spans="9:9" x14ac:dyDescent="0.2">
      <c r="I19648" s="26"/>
    </row>
    <row r="19649" spans="9:9" x14ac:dyDescent="0.2">
      <c r="I19649" s="26"/>
    </row>
    <row r="19650" spans="9:9" x14ac:dyDescent="0.2">
      <c r="I19650" s="26"/>
    </row>
    <row r="19651" spans="9:9" x14ac:dyDescent="0.2">
      <c r="I19651" s="26"/>
    </row>
    <row r="19652" spans="9:9" x14ac:dyDescent="0.2">
      <c r="I19652" s="26"/>
    </row>
    <row r="19653" spans="9:9" x14ac:dyDescent="0.2">
      <c r="I19653" s="26"/>
    </row>
    <row r="19654" spans="9:9" x14ac:dyDescent="0.2">
      <c r="I19654" s="26"/>
    </row>
    <row r="19655" spans="9:9" x14ac:dyDescent="0.2">
      <c r="I19655" s="26"/>
    </row>
    <row r="19656" spans="9:9" x14ac:dyDescent="0.2">
      <c r="I19656" s="26"/>
    </row>
    <row r="19657" spans="9:9" x14ac:dyDescent="0.2">
      <c r="I19657" s="26"/>
    </row>
    <row r="19658" spans="9:9" x14ac:dyDescent="0.2">
      <c r="I19658" s="26"/>
    </row>
    <row r="19659" spans="9:9" x14ac:dyDescent="0.2">
      <c r="I19659" s="26"/>
    </row>
    <row r="19660" spans="9:9" x14ac:dyDescent="0.2">
      <c r="I19660" s="26"/>
    </row>
    <row r="19661" spans="9:9" x14ac:dyDescent="0.2">
      <c r="I19661" s="26"/>
    </row>
    <row r="19662" spans="9:9" x14ac:dyDescent="0.2">
      <c r="I19662" s="26"/>
    </row>
    <row r="19663" spans="9:9" x14ac:dyDescent="0.2">
      <c r="I19663" s="26"/>
    </row>
    <row r="19664" spans="9:9" x14ac:dyDescent="0.2">
      <c r="I19664" s="26"/>
    </row>
    <row r="19665" spans="9:9" x14ac:dyDescent="0.2">
      <c r="I19665" s="26"/>
    </row>
    <row r="19666" spans="9:9" x14ac:dyDescent="0.2">
      <c r="I19666" s="26"/>
    </row>
    <row r="19667" spans="9:9" x14ac:dyDescent="0.2">
      <c r="I19667" s="26"/>
    </row>
    <row r="19668" spans="9:9" x14ac:dyDescent="0.2">
      <c r="I19668" s="26"/>
    </row>
    <row r="19669" spans="9:9" x14ac:dyDescent="0.2">
      <c r="I19669" s="26"/>
    </row>
    <row r="19670" spans="9:9" x14ac:dyDescent="0.2">
      <c r="I19670" s="26"/>
    </row>
    <row r="19671" spans="9:9" x14ac:dyDescent="0.2">
      <c r="I19671" s="26"/>
    </row>
    <row r="19672" spans="9:9" x14ac:dyDescent="0.2">
      <c r="I19672" s="26"/>
    </row>
    <row r="19673" spans="9:9" x14ac:dyDescent="0.2">
      <c r="I19673" s="26"/>
    </row>
    <row r="19674" spans="9:9" x14ac:dyDescent="0.2">
      <c r="I19674" s="26"/>
    </row>
    <row r="19675" spans="9:9" x14ac:dyDescent="0.2">
      <c r="I19675" s="26"/>
    </row>
    <row r="19676" spans="9:9" x14ac:dyDescent="0.2">
      <c r="I19676" s="26"/>
    </row>
    <row r="19677" spans="9:9" x14ac:dyDescent="0.2">
      <c r="I19677" s="26"/>
    </row>
    <row r="19678" spans="9:9" x14ac:dyDescent="0.2">
      <c r="I19678" s="26"/>
    </row>
    <row r="19679" spans="9:9" x14ac:dyDescent="0.2">
      <c r="I19679" s="26"/>
    </row>
    <row r="19680" spans="9:9" x14ac:dyDescent="0.2">
      <c r="I19680" s="26"/>
    </row>
    <row r="19681" spans="9:9" x14ac:dyDescent="0.2">
      <c r="I19681" s="26"/>
    </row>
    <row r="19682" spans="9:9" x14ac:dyDescent="0.2">
      <c r="I19682" s="26"/>
    </row>
    <row r="19683" spans="9:9" x14ac:dyDescent="0.2">
      <c r="I19683" s="26"/>
    </row>
    <row r="19684" spans="9:9" x14ac:dyDescent="0.2">
      <c r="I19684" s="26"/>
    </row>
    <row r="19685" spans="9:9" x14ac:dyDescent="0.2">
      <c r="I19685" s="26"/>
    </row>
    <row r="19686" spans="9:9" x14ac:dyDescent="0.2">
      <c r="I19686" s="26"/>
    </row>
    <row r="19687" spans="9:9" x14ac:dyDescent="0.2">
      <c r="I19687" s="26"/>
    </row>
    <row r="19688" spans="9:9" x14ac:dyDescent="0.2">
      <c r="I19688" s="26"/>
    </row>
    <row r="19689" spans="9:9" x14ac:dyDescent="0.2">
      <c r="I19689" s="26"/>
    </row>
    <row r="19690" spans="9:9" x14ac:dyDescent="0.2">
      <c r="I19690" s="26"/>
    </row>
    <row r="19691" spans="9:9" x14ac:dyDescent="0.2">
      <c r="I19691" s="26"/>
    </row>
    <row r="19692" spans="9:9" x14ac:dyDescent="0.2">
      <c r="I19692" s="26"/>
    </row>
    <row r="19693" spans="9:9" x14ac:dyDescent="0.2">
      <c r="I19693" s="26"/>
    </row>
    <row r="19694" spans="9:9" x14ac:dyDescent="0.2">
      <c r="I19694" s="26"/>
    </row>
    <row r="19695" spans="9:9" x14ac:dyDescent="0.2">
      <c r="I19695" s="26"/>
    </row>
    <row r="19696" spans="9:9" x14ac:dyDescent="0.2">
      <c r="I19696" s="26"/>
    </row>
    <row r="19697" spans="9:9" x14ac:dyDescent="0.2">
      <c r="I19697" s="26"/>
    </row>
    <row r="19698" spans="9:9" x14ac:dyDescent="0.2">
      <c r="I19698" s="26"/>
    </row>
    <row r="19699" spans="9:9" x14ac:dyDescent="0.2">
      <c r="I19699" s="26"/>
    </row>
    <row r="19700" spans="9:9" x14ac:dyDescent="0.2">
      <c r="I19700" s="26"/>
    </row>
    <row r="19701" spans="9:9" x14ac:dyDescent="0.2">
      <c r="I19701" s="26"/>
    </row>
    <row r="19702" spans="9:9" x14ac:dyDescent="0.2">
      <c r="I19702" s="26"/>
    </row>
    <row r="19703" spans="9:9" x14ac:dyDescent="0.2">
      <c r="I19703" s="26"/>
    </row>
    <row r="19704" spans="9:9" x14ac:dyDescent="0.2">
      <c r="I19704" s="26"/>
    </row>
    <row r="19705" spans="9:9" x14ac:dyDescent="0.2">
      <c r="I19705" s="26"/>
    </row>
    <row r="19706" spans="9:9" x14ac:dyDescent="0.2">
      <c r="I19706" s="26"/>
    </row>
    <row r="19707" spans="9:9" x14ac:dyDescent="0.2">
      <c r="I19707" s="26"/>
    </row>
    <row r="19708" spans="9:9" x14ac:dyDescent="0.2">
      <c r="I19708" s="26"/>
    </row>
    <row r="19709" spans="9:9" x14ac:dyDescent="0.2">
      <c r="I19709" s="26"/>
    </row>
    <row r="19710" spans="9:9" x14ac:dyDescent="0.2">
      <c r="I19710" s="26"/>
    </row>
    <row r="19711" spans="9:9" x14ac:dyDescent="0.2">
      <c r="I19711" s="26"/>
    </row>
    <row r="19712" spans="9:9" x14ac:dyDescent="0.2">
      <c r="I19712" s="26"/>
    </row>
    <row r="19713" spans="9:9" x14ac:dyDescent="0.2">
      <c r="I19713" s="26"/>
    </row>
    <row r="19714" spans="9:9" x14ac:dyDescent="0.2">
      <c r="I19714" s="26"/>
    </row>
    <row r="19715" spans="9:9" x14ac:dyDescent="0.2">
      <c r="I19715" s="26"/>
    </row>
    <row r="19716" spans="9:9" x14ac:dyDescent="0.2">
      <c r="I19716" s="26"/>
    </row>
    <row r="19717" spans="9:9" x14ac:dyDescent="0.2">
      <c r="I19717" s="26"/>
    </row>
    <row r="19718" spans="9:9" x14ac:dyDescent="0.2">
      <c r="I19718" s="26"/>
    </row>
    <row r="19719" spans="9:9" x14ac:dyDescent="0.2">
      <c r="I19719" s="26"/>
    </row>
    <row r="19720" spans="9:9" x14ac:dyDescent="0.2">
      <c r="I19720" s="26"/>
    </row>
    <row r="19721" spans="9:9" x14ac:dyDescent="0.2">
      <c r="I19721" s="26"/>
    </row>
    <row r="19722" spans="9:9" x14ac:dyDescent="0.2">
      <c r="I19722" s="26"/>
    </row>
    <row r="19723" spans="9:9" x14ac:dyDescent="0.2">
      <c r="I19723" s="26"/>
    </row>
    <row r="19724" spans="9:9" x14ac:dyDescent="0.2">
      <c r="I19724" s="26"/>
    </row>
    <row r="19725" spans="9:9" x14ac:dyDescent="0.2">
      <c r="I19725" s="26"/>
    </row>
    <row r="19726" spans="9:9" x14ac:dyDescent="0.2">
      <c r="I19726" s="26"/>
    </row>
    <row r="19727" spans="9:9" x14ac:dyDescent="0.2">
      <c r="I19727" s="26"/>
    </row>
    <row r="19728" spans="9:9" x14ac:dyDescent="0.2">
      <c r="I19728" s="26"/>
    </row>
    <row r="19729" spans="9:9" x14ac:dyDescent="0.2">
      <c r="I19729" s="26"/>
    </row>
    <row r="19730" spans="9:9" x14ac:dyDescent="0.2">
      <c r="I19730" s="26"/>
    </row>
    <row r="19731" spans="9:9" x14ac:dyDescent="0.2">
      <c r="I19731" s="26"/>
    </row>
    <row r="19732" spans="9:9" x14ac:dyDescent="0.2">
      <c r="I19732" s="26"/>
    </row>
    <row r="19733" spans="9:9" x14ac:dyDescent="0.2">
      <c r="I19733" s="26"/>
    </row>
    <row r="19734" spans="9:9" x14ac:dyDescent="0.2">
      <c r="I19734" s="26"/>
    </row>
    <row r="19735" spans="9:9" x14ac:dyDescent="0.2">
      <c r="I19735" s="26"/>
    </row>
    <row r="19736" spans="9:9" x14ac:dyDescent="0.2">
      <c r="I19736" s="26"/>
    </row>
    <row r="19737" spans="9:9" x14ac:dyDescent="0.2">
      <c r="I19737" s="26"/>
    </row>
    <row r="19738" spans="9:9" x14ac:dyDescent="0.2">
      <c r="I19738" s="26"/>
    </row>
    <row r="19739" spans="9:9" x14ac:dyDescent="0.2">
      <c r="I19739" s="26"/>
    </row>
    <row r="19740" spans="9:9" x14ac:dyDescent="0.2">
      <c r="I19740" s="26"/>
    </row>
    <row r="19741" spans="9:9" x14ac:dyDescent="0.2">
      <c r="I19741" s="26"/>
    </row>
    <row r="19742" spans="9:9" x14ac:dyDescent="0.2">
      <c r="I19742" s="26"/>
    </row>
    <row r="19743" spans="9:9" x14ac:dyDescent="0.2">
      <c r="I19743" s="26"/>
    </row>
    <row r="19744" spans="9:9" x14ac:dyDescent="0.2">
      <c r="I19744" s="26"/>
    </row>
    <row r="19745" spans="9:9" x14ac:dyDescent="0.2">
      <c r="I19745" s="26"/>
    </row>
    <row r="19746" spans="9:9" x14ac:dyDescent="0.2">
      <c r="I19746" s="26"/>
    </row>
    <row r="19747" spans="9:9" x14ac:dyDescent="0.2">
      <c r="I19747" s="26"/>
    </row>
    <row r="19748" spans="9:9" x14ac:dyDescent="0.2">
      <c r="I19748" s="26"/>
    </row>
    <row r="19749" spans="9:9" x14ac:dyDescent="0.2">
      <c r="I19749" s="26"/>
    </row>
    <row r="19750" spans="9:9" x14ac:dyDescent="0.2">
      <c r="I19750" s="26"/>
    </row>
    <row r="19751" spans="9:9" x14ac:dyDescent="0.2">
      <c r="I19751" s="26"/>
    </row>
    <row r="19752" spans="9:9" x14ac:dyDescent="0.2">
      <c r="I19752" s="26"/>
    </row>
    <row r="19753" spans="9:9" x14ac:dyDescent="0.2">
      <c r="I19753" s="26"/>
    </row>
    <row r="19754" spans="9:9" x14ac:dyDescent="0.2">
      <c r="I19754" s="26"/>
    </row>
    <row r="19755" spans="9:9" x14ac:dyDescent="0.2">
      <c r="I19755" s="26"/>
    </row>
    <row r="19756" spans="9:9" x14ac:dyDescent="0.2">
      <c r="I19756" s="26"/>
    </row>
    <row r="19757" spans="9:9" x14ac:dyDescent="0.2">
      <c r="I19757" s="26"/>
    </row>
    <row r="19758" spans="9:9" x14ac:dyDescent="0.2">
      <c r="I19758" s="26"/>
    </row>
    <row r="19759" spans="9:9" x14ac:dyDescent="0.2">
      <c r="I19759" s="26"/>
    </row>
    <row r="19760" spans="9:9" x14ac:dyDescent="0.2">
      <c r="I19760" s="26"/>
    </row>
    <row r="19761" spans="9:9" x14ac:dyDescent="0.2">
      <c r="I19761" s="26"/>
    </row>
    <row r="19762" spans="9:9" x14ac:dyDescent="0.2">
      <c r="I19762" s="26"/>
    </row>
    <row r="19763" spans="9:9" x14ac:dyDescent="0.2">
      <c r="I19763" s="26"/>
    </row>
    <row r="19764" spans="9:9" x14ac:dyDescent="0.2">
      <c r="I19764" s="26"/>
    </row>
    <row r="19765" spans="9:9" x14ac:dyDescent="0.2">
      <c r="I19765" s="26"/>
    </row>
    <row r="19766" spans="9:9" x14ac:dyDescent="0.2">
      <c r="I19766" s="26"/>
    </row>
    <row r="19767" spans="9:9" x14ac:dyDescent="0.2">
      <c r="I19767" s="26"/>
    </row>
    <row r="19768" spans="9:9" x14ac:dyDescent="0.2">
      <c r="I19768" s="26"/>
    </row>
    <row r="19769" spans="9:9" x14ac:dyDescent="0.2">
      <c r="I19769" s="26"/>
    </row>
    <row r="19770" spans="9:9" x14ac:dyDescent="0.2">
      <c r="I19770" s="26"/>
    </row>
    <row r="19771" spans="9:9" x14ac:dyDescent="0.2">
      <c r="I19771" s="26"/>
    </row>
    <row r="19772" spans="9:9" x14ac:dyDescent="0.2">
      <c r="I19772" s="26"/>
    </row>
    <row r="19773" spans="9:9" x14ac:dyDescent="0.2">
      <c r="I19773" s="26"/>
    </row>
    <row r="19774" spans="9:9" x14ac:dyDescent="0.2">
      <c r="I19774" s="26"/>
    </row>
    <row r="19775" spans="9:9" x14ac:dyDescent="0.2">
      <c r="I19775" s="26"/>
    </row>
    <row r="19776" spans="9:9" x14ac:dyDescent="0.2">
      <c r="I19776" s="26"/>
    </row>
    <row r="19777" spans="9:9" x14ac:dyDescent="0.2">
      <c r="I19777" s="26"/>
    </row>
    <row r="19778" spans="9:9" x14ac:dyDescent="0.2">
      <c r="I19778" s="26"/>
    </row>
    <row r="19779" spans="9:9" x14ac:dyDescent="0.2">
      <c r="I19779" s="26"/>
    </row>
    <row r="19780" spans="9:9" x14ac:dyDescent="0.2">
      <c r="I19780" s="26"/>
    </row>
    <row r="19781" spans="9:9" x14ac:dyDescent="0.2">
      <c r="I19781" s="26"/>
    </row>
    <row r="19782" spans="9:9" x14ac:dyDescent="0.2">
      <c r="I19782" s="26"/>
    </row>
    <row r="19783" spans="9:9" x14ac:dyDescent="0.2">
      <c r="I19783" s="26"/>
    </row>
    <row r="19784" spans="9:9" x14ac:dyDescent="0.2">
      <c r="I19784" s="26"/>
    </row>
    <row r="19785" spans="9:9" x14ac:dyDescent="0.2">
      <c r="I19785" s="26"/>
    </row>
    <row r="19786" spans="9:9" x14ac:dyDescent="0.2">
      <c r="I19786" s="26"/>
    </row>
    <row r="19787" spans="9:9" x14ac:dyDescent="0.2">
      <c r="I19787" s="26"/>
    </row>
    <row r="19788" spans="9:9" x14ac:dyDescent="0.2">
      <c r="I19788" s="26"/>
    </row>
    <row r="19789" spans="9:9" x14ac:dyDescent="0.2">
      <c r="I19789" s="26"/>
    </row>
    <row r="19790" spans="9:9" x14ac:dyDescent="0.2">
      <c r="I19790" s="26"/>
    </row>
    <row r="19791" spans="9:9" x14ac:dyDescent="0.2">
      <c r="I19791" s="26"/>
    </row>
    <row r="19792" spans="9:9" x14ac:dyDescent="0.2">
      <c r="I19792" s="26"/>
    </row>
    <row r="19793" spans="9:9" x14ac:dyDescent="0.2">
      <c r="I19793" s="26"/>
    </row>
    <row r="19794" spans="9:9" x14ac:dyDescent="0.2">
      <c r="I19794" s="26"/>
    </row>
    <row r="19795" spans="9:9" x14ac:dyDescent="0.2">
      <c r="I19795" s="26"/>
    </row>
    <row r="19796" spans="9:9" x14ac:dyDescent="0.2">
      <c r="I19796" s="26"/>
    </row>
    <row r="19797" spans="9:9" x14ac:dyDescent="0.2">
      <c r="I19797" s="26"/>
    </row>
    <row r="19798" spans="9:9" x14ac:dyDescent="0.2">
      <c r="I19798" s="26"/>
    </row>
    <row r="19799" spans="9:9" x14ac:dyDescent="0.2">
      <c r="I19799" s="26"/>
    </row>
    <row r="19800" spans="9:9" x14ac:dyDescent="0.2">
      <c r="I19800" s="26"/>
    </row>
    <row r="19801" spans="9:9" x14ac:dyDescent="0.2">
      <c r="I19801" s="26"/>
    </row>
    <row r="19802" spans="9:9" x14ac:dyDescent="0.2">
      <c r="I19802" s="26"/>
    </row>
    <row r="19803" spans="9:9" x14ac:dyDescent="0.2">
      <c r="I19803" s="26"/>
    </row>
    <row r="19804" spans="9:9" x14ac:dyDescent="0.2">
      <c r="I19804" s="26"/>
    </row>
    <row r="19805" spans="9:9" x14ac:dyDescent="0.2">
      <c r="I19805" s="26"/>
    </row>
    <row r="19806" spans="9:9" x14ac:dyDescent="0.2">
      <c r="I19806" s="26"/>
    </row>
    <row r="19807" spans="9:9" x14ac:dyDescent="0.2">
      <c r="I19807" s="26"/>
    </row>
    <row r="19808" spans="9:9" x14ac:dyDescent="0.2">
      <c r="I19808" s="26"/>
    </row>
    <row r="19809" spans="9:9" x14ac:dyDescent="0.2">
      <c r="I19809" s="26"/>
    </row>
    <row r="19810" spans="9:9" x14ac:dyDescent="0.2">
      <c r="I19810" s="26"/>
    </row>
    <row r="19811" spans="9:9" x14ac:dyDescent="0.2">
      <c r="I19811" s="26"/>
    </row>
    <row r="19812" spans="9:9" x14ac:dyDescent="0.2">
      <c r="I19812" s="26"/>
    </row>
    <row r="19813" spans="9:9" x14ac:dyDescent="0.2">
      <c r="I19813" s="26"/>
    </row>
    <row r="19814" spans="9:9" x14ac:dyDescent="0.2">
      <c r="I19814" s="26"/>
    </row>
    <row r="19815" spans="9:9" x14ac:dyDescent="0.2">
      <c r="I19815" s="26"/>
    </row>
    <row r="19816" spans="9:9" x14ac:dyDescent="0.2">
      <c r="I19816" s="26"/>
    </row>
    <row r="19817" spans="9:9" x14ac:dyDescent="0.2">
      <c r="I19817" s="26"/>
    </row>
    <row r="19818" spans="9:9" x14ac:dyDescent="0.2">
      <c r="I19818" s="26"/>
    </row>
    <row r="19819" spans="9:9" x14ac:dyDescent="0.2">
      <c r="I19819" s="26"/>
    </row>
    <row r="19820" spans="9:9" x14ac:dyDescent="0.2">
      <c r="I19820" s="26"/>
    </row>
    <row r="19821" spans="9:9" x14ac:dyDescent="0.2">
      <c r="I19821" s="26"/>
    </row>
    <row r="19822" spans="9:9" x14ac:dyDescent="0.2">
      <c r="I19822" s="26"/>
    </row>
    <row r="19823" spans="9:9" x14ac:dyDescent="0.2">
      <c r="I19823" s="26"/>
    </row>
    <row r="19824" spans="9:9" x14ac:dyDescent="0.2">
      <c r="I19824" s="26"/>
    </row>
    <row r="19825" spans="9:9" x14ac:dyDescent="0.2">
      <c r="I19825" s="26"/>
    </row>
    <row r="19826" spans="9:9" x14ac:dyDescent="0.2">
      <c r="I19826" s="26"/>
    </row>
    <row r="19827" spans="9:9" x14ac:dyDescent="0.2">
      <c r="I19827" s="26"/>
    </row>
    <row r="19828" spans="9:9" x14ac:dyDescent="0.2">
      <c r="I19828" s="26"/>
    </row>
    <row r="19829" spans="9:9" x14ac:dyDescent="0.2">
      <c r="I19829" s="26"/>
    </row>
    <row r="19830" spans="9:9" x14ac:dyDescent="0.2">
      <c r="I19830" s="26"/>
    </row>
    <row r="19831" spans="9:9" x14ac:dyDescent="0.2">
      <c r="I19831" s="26"/>
    </row>
    <row r="19832" spans="9:9" x14ac:dyDescent="0.2">
      <c r="I19832" s="26"/>
    </row>
    <row r="19833" spans="9:9" x14ac:dyDescent="0.2">
      <c r="I19833" s="26"/>
    </row>
    <row r="19834" spans="9:9" x14ac:dyDescent="0.2">
      <c r="I19834" s="26"/>
    </row>
    <row r="19835" spans="9:9" x14ac:dyDescent="0.2">
      <c r="I19835" s="26"/>
    </row>
    <row r="19836" spans="9:9" x14ac:dyDescent="0.2">
      <c r="I19836" s="26"/>
    </row>
    <row r="19837" spans="9:9" x14ac:dyDescent="0.2">
      <c r="I19837" s="26"/>
    </row>
    <row r="19838" spans="9:9" x14ac:dyDescent="0.2">
      <c r="I19838" s="26"/>
    </row>
    <row r="19839" spans="9:9" x14ac:dyDescent="0.2">
      <c r="I19839" s="26"/>
    </row>
    <row r="19840" spans="9:9" x14ac:dyDescent="0.2">
      <c r="I19840" s="26"/>
    </row>
    <row r="19841" spans="9:9" x14ac:dyDescent="0.2">
      <c r="I19841" s="26"/>
    </row>
    <row r="19842" spans="9:9" x14ac:dyDescent="0.2">
      <c r="I19842" s="26"/>
    </row>
    <row r="19843" spans="9:9" x14ac:dyDescent="0.2">
      <c r="I19843" s="26"/>
    </row>
    <row r="19844" spans="9:9" x14ac:dyDescent="0.2">
      <c r="I19844" s="26"/>
    </row>
    <row r="19845" spans="9:9" x14ac:dyDescent="0.2">
      <c r="I19845" s="26"/>
    </row>
    <row r="19846" spans="9:9" x14ac:dyDescent="0.2">
      <c r="I19846" s="26"/>
    </row>
    <row r="19847" spans="9:9" x14ac:dyDescent="0.2">
      <c r="I19847" s="26"/>
    </row>
    <row r="19848" spans="9:9" x14ac:dyDescent="0.2">
      <c r="I19848" s="26"/>
    </row>
    <row r="19849" spans="9:9" x14ac:dyDescent="0.2">
      <c r="I19849" s="26"/>
    </row>
    <row r="19850" spans="9:9" x14ac:dyDescent="0.2">
      <c r="I19850" s="26"/>
    </row>
    <row r="19851" spans="9:9" x14ac:dyDescent="0.2">
      <c r="I19851" s="26"/>
    </row>
    <row r="19852" spans="9:9" x14ac:dyDescent="0.2">
      <c r="I19852" s="26"/>
    </row>
    <row r="19853" spans="9:9" x14ac:dyDescent="0.2">
      <c r="I19853" s="26"/>
    </row>
    <row r="19854" spans="9:9" x14ac:dyDescent="0.2">
      <c r="I19854" s="26"/>
    </row>
    <row r="19855" spans="9:9" x14ac:dyDescent="0.2">
      <c r="I19855" s="26"/>
    </row>
    <row r="19856" spans="9:9" x14ac:dyDescent="0.2">
      <c r="I19856" s="26"/>
    </row>
    <row r="19857" spans="9:9" x14ac:dyDescent="0.2">
      <c r="I19857" s="26"/>
    </row>
    <row r="19858" spans="9:9" x14ac:dyDescent="0.2">
      <c r="I19858" s="26"/>
    </row>
    <row r="19859" spans="9:9" x14ac:dyDescent="0.2">
      <c r="I19859" s="26"/>
    </row>
    <row r="19860" spans="9:9" x14ac:dyDescent="0.2">
      <c r="I19860" s="26"/>
    </row>
    <row r="19861" spans="9:9" x14ac:dyDescent="0.2">
      <c r="I19861" s="26"/>
    </row>
    <row r="19862" spans="9:9" x14ac:dyDescent="0.2">
      <c r="I19862" s="26"/>
    </row>
    <row r="19863" spans="9:9" x14ac:dyDescent="0.2">
      <c r="I19863" s="26"/>
    </row>
    <row r="19864" spans="9:9" x14ac:dyDescent="0.2">
      <c r="I19864" s="26"/>
    </row>
    <row r="19865" spans="9:9" x14ac:dyDescent="0.2">
      <c r="I19865" s="26"/>
    </row>
    <row r="19866" spans="9:9" x14ac:dyDescent="0.2">
      <c r="I19866" s="26"/>
    </row>
    <row r="19867" spans="9:9" x14ac:dyDescent="0.2">
      <c r="I19867" s="26"/>
    </row>
    <row r="19868" spans="9:9" x14ac:dyDescent="0.2">
      <c r="I19868" s="26"/>
    </row>
    <row r="19869" spans="9:9" x14ac:dyDescent="0.2">
      <c r="I19869" s="26"/>
    </row>
    <row r="19870" spans="9:9" x14ac:dyDescent="0.2">
      <c r="I19870" s="26"/>
    </row>
    <row r="19871" spans="9:9" x14ac:dyDescent="0.2">
      <c r="I19871" s="26"/>
    </row>
    <row r="19872" spans="9:9" x14ac:dyDescent="0.2">
      <c r="I19872" s="26"/>
    </row>
    <row r="19873" spans="9:9" x14ac:dyDescent="0.2">
      <c r="I19873" s="26"/>
    </row>
    <row r="19874" spans="9:9" x14ac:dyDescent="0.2">
      <c r="I19874" s="26"/>
    </row>
    <row r="19875" spans="9:9" x14ac:dyDescent="0.2">
      <c r="I19875" s="26"/>
    </row>
    <row r="19876" spans="9:9" x14ac:dyDescent="0.2">
      <c r="I19876" s="26"/>
    </row>
    <row r="19877" spans="9:9" x14ac:dyDescent="0.2">
      <c r="I19877" s="26"/>
    </row>
    <row r="19878" spans="9:9" x14ac:dyDescent="0.2">
      <c r="I19878" s="26"/>
    </row>
    <row r="19879" spans="9:9" x14ac:dyDescent="0.2">
      <c r="I19879" s="26"/>
    </row>
    <row r="19880" spans="9:9" x14ac:dyDescent="0.2">
      <c r="I19880" s="26"/>
    </row>
    <row r="19881" spans="9:9" x14ac:dyDescent="0.2">
      <c r="I19881" s="26"/>
    </row>
    <row r="19882" spans="9:9" x14ac:dyDescent="0.2">
      <c r="I19882" s="26"/>
    </row>
    <row r="19883" spans="9:9" x14ac:dyDescent="0.2">
      <c r="I19883" s="26"/>
    </row>
    <row r="19884" spans="9:9" x14ac:dyDescent="0.2">
      <c r="I19884" s="26"/>
    </row>
    <row r="19885" spans="9:9" x14ac:dyDescent="0.2">
      <c r="I19885" s="26"/>
    </row>
    <row r="19886" spans="9:9" x14ac:dyDescent="0.2">
      <c r="I19886" s="26"/>
    </row>
    <row r="19887" spans="9:9" x14ac:dyDescent="0.2">
      <c r="I19887" s="26"/>
    </row>
    <row r="19888" spans="9:9" x14ac:dyDescent="0.2">
      <c r="I19888" s="26"/>
    </row>
    <row r="19889" spans="9:9" x14ac:dyDescent="0.2">
      <c r="I19889" s="26"/>
    </row>
    <row r="19890" spans="9:9" x14ac:dyDescent="0.2">
      <c r="I19890" s="26"/>
    </row>
    <row r="19891" spans="9:9" x14ac:dyDescent="0.2">
      <c r="I19891" s="26"/>
    </row>
    <row r="19892" spans="9:9" x14ac:dyDescent="0.2">
      <c r="I19892" s="26"/>
    </row>
    <row r="19893" spans="9:9" x14ac:dyDescent="0.2">
      <c r="I19893" s="26"/>
    </row>
    <row r="19894" spans="9:9" x14ac:dyDescent="0.2">
      <c r="I19894" s="26"/>
    </row>
    <row r="19895" spans="9:9" x14ac:dyDescent="0.2">
      <c r="I19895" s="26"/>
    </row>
    <row r="19896" spans="9:9" x14ac:dyDescent="0.2">
      <c r="I19896" s="26"/>
    </row>
    <row r="19897" spans="9:9" x14ac:dyDescent="0.2">
      <c r="I19897" s="26"/>
    </row>
    <row r="19898" spans="9:9" x14ac:dyDescent="0.2">
      <c r="I19898" s="26"/>
    </row>
    <row r="19899" spans="9:9" x14ac:dyDescent="0.2">
      <c r="I19899" s="26"/>
    </row>
    <row r="19900" spans="9:9" x14ac:dyDescent="0.2">
      <c r="I19900" s="26"/>
    </row>
    <row r="19901" spans="9:9" x14ac:dyDescent="0.2">
      <c r="I19901" s="26"/>
    </row>
    <row r="19902" spans="9:9" x14ac:dyDescent="0.2">
      <c r="I19902" s="26"/>
    </row>
    <row r="19903" spans="9:9" x14ac:dyDescent="0.2">
      <c r="I19903" s="26"/>
    </row>
    <row r="19904" spans="9:9" x14ac:dyDescent="0.2">
      <c r="I19904" s="26"/>
    </row>
    <row r="19905" spans="9:9" x14ac:dyDescent="0.2">
      <c r="I19905" s="26"/>
    </row>
    <row r="19906" spans="9:9" x14ac:dyDescent="0.2">
      <c r="I19906" s="26"/>
    </row>
    <row r="19907" spans="9:9" x14ac:dyDescent="0.2">
      <c r="I19907" s="26"/>
    </row>
    <row r="19908" spans="9:9" x14ac:dyDescent="0.2">
      <c r="I19908" s="26"/>
    </row>
    <row r="19909" spans="9:9" x14ac:dyDescent="0.2">
      <c r="I19909" s="26"/>
    </row>
    <row r="19910" spans="9:9" x14ac:dyDescent="0.2">
      <c r="I19910" s="26"/>
    </row>
    <row r="19911" spans="9:9" x14ac:dyDescent="0.2">
      <c r="I19911" s="26"/>
    </row>
    <row r="19912" spans="9:9" x14ac:dyDescent="0.2">
      <c r="I19912" s="26"/>
    </row>
    <row r="19913" spans="9:9" x14ac:dyDescent="0.2">
      <c r="I19913" s="26"/>
    </row>
    <row r="19914" spans="9:9" x14ac:dyDescent="0.2">
      <c r="I19914" s="26"/>
    </row>
    <row r="19915" spans="9:9" x14ac:dyDescent="0.2">
      <c r="I19915" s="26"/>
    </row>
    <row r="19916" spans="9:9" x14ac:dyDescent="0.2">
      <c r="I19916" s="26"/>
    </row>
    <row r="19917" spans="9:9" x14ac:dyDescent="0.2">
      <c r="I19917" s="26"/>
    </row>
    <row r="19918" spans="9:9" x14ac:dyDescent="0.2">
      <c r="I19918" s="26"/>
    </row>
    <row r="19919" spans="9:9" x14ac:dyDescent="0.2">
      <c r="I19919" s="26"/>
    </row>
    <row r="19920" spans="9:9" x14ac:dyDescent="0.2">
      <c r="I19920" s="26"/>
    </row>
    <row r="19921" spans="9:9" x14ac:dyDescent="0.2">
      <c r="I19921" s="26"/>
    </row>
    <row r="19922" spans="9:9" x14ac:dyDescent="0.2">
      <c r="I19922" s="26"/>
    </row>
    <row r="19923" spans="9:9" x14ac:dyDescent="0.2">
      <c r="I19923" s="26"/>
    </row>
    <row r="19924" spans="9:9" x14ac:dyDescent="0.2">
      <c r="I19924" s="26"/>
    </row>
    <row r="19925" spans="9:9" x14ac:dyDescent="0.2">
      <c r="I19925" s="26"/>
    </row>
    <row r="19926" spans="9:9" x14ac:dyDescent="0.2">
      <c r="I19926" s="26"/>
    </row>
    <row r="19927" spans="9:9" x14ac:dyDescent="0.2">
      <c r="I19927" s="26"/>
    </row>
    <row r="19928" spans="9:9" x14ac:dyDescent="0.2">
      <c r="I19928" s="26"/>
    </row>
    <row r="19929" spans="9:9" x14ac:dyDescent="0.2">
      <c r="I19929" s="26"/>
    </row>
    <row r="19930" spans="9:9" x14ac:dyDescent="0.2">
      <c r="I19930" s="26"/>
    </row>
    <row r="19931" spans="9:9" x14ac:dyDescent="0.2">
      <c r="I19931" s="26"/>
    </row>
    <row r="19932" spans="9:9" x14ac:dyDescent="0.2">
      <c r="I19932" s="26"/>
    </row>
    <row r="19933" spans="9:9" x14ac:dyDescent="0.2">
      <c r="I19933" s="26"/>
    </row>
    <row r="19934" spans="9:9" x14ac:dyDescent="0.2">
      <c r="I19934" s="26"/>
    </row>
    <row r="19935" spans="9:9" x14ac:dyDescent="0.2">
      <c r="I19935" s="26"/>
    </row>
    <row r="19936" spans="9:9" x14ac:dyDescent="0.2">
      <c r="I19936" s="26"/>
    </row>
    <row r="19937" spans="9:9" x14ac:dyDescent="0.2">
      <c r="I19937" s="26"/>
    </row>
    <row r="19938" spans="9:9" x14ac:dyDescent="0.2">
      <c r="I19938" s="26"/>
    </row>
    <row r="19939" spans="9:9" x14ac:dyDescent="0.2">
      <c r="I19939" s="26"/>
    </row>
    <row r="19940" spans="9:9" x14ac:dyDescent="0.2">
      <c r="I19940" s="26"/>
    </row>
    <row r="19941" spans="9:9" x14ac:dyDescent="0.2">
      <c r="I19941" s="26"/>
    </row>
    <row r="19942" spans="9:9" x14ac:dyDescent="0.2">
      <c r="I19942" s="26"/>
    </row>
    <row r="19943" spans="9:9" x14ac:dyDescent="0.2">
      <c r="I19943" s="26"/>
    </row>
    <row r="19944" spans="9:9" x14ac:dyDescent="0.2">
      <c r="I19944" s="26"/>
    </row>
    <row r="19945" spans="9:9" x14ac:dyDescent="0.2">
      <c r="I19945" s="26"/>
    </row>
    <row r="19946" spans="9:9" x14ac:dyDescent="0.2">
      <c r="I19946" s="26"/>
    </row>
    <row r="19947" spans="9:9" x14ac:dyDescent="0.2">
      <c r="I19947" s="26"/>
    </row>
    <row r="19948" spans="9:9" x14ac:dyDescent="0.2">
      <c r="I19948" s="26"/>
    </row>
    <row r="19949" spans="9:9" x14ac:dyDescent="0.2">
      <c r="I19949" s="26"/>
    </row>
    <row r="19950" spans="9:9" x14ac:dyDescent="0.2">
      <c r="I19950" s="26"/>
    </row>
    <row r="19951" spans="9:9" x14ac:dyDescent="0.2">
      <c r="I19951" s="26"/>
    </row>
    <row r="19952" spans="9:9" x14ac:dyDescent="0.2">
      <c r="I19952" s="26"/>
    </row>
    <row r="19953" spans="9:9" x14ac:dyDescent="0.2">
      <c r="I19953" s="26"/>
    </row>
    <row r="19954" spans="9:9" x14ac:dyDescent="0.2">
      <c r="I19954" s="26"/>
    </row>
    <row r="19955" spans="9:9" x14ac:dyDescent="0.2">
      <c r="I19955" s="26"/>
    </row>
    <row r="19956" spans="9:9" x14ac:dyDescent="0.2">
      <c r="I19956" s="26"/>
    </row>
    <row r="19957" spans="9:9" x14ac:dyDescent="0.2">
      <c r="I19957" s="26"/>
    </row>
    <row r="19958" spans="9:9" x14ac:dyDescent="0.2">
      <c r="I19958" s="26"/>
    </row>
    <row r="19959" spans="9:9" x14ac:dyDescent="0.2">
      <c r="I19959" s="26"/>
    </row>
    <row r="19960" spans="9:9" x14ac:dyDescent="0.2">
      <c r="I19960" s="26"/>
    </row>
    <row r="19961" spans="9:9" x14ac:dyDescent="0.2">
      <c r="I19961" s="26"/>
    </row>
    <row r="19962" spans="9:9" x14ac:dyDescent="0.2">
      <c r="I19962" s="26"/>
    </row>
    <row r="19963" spans="9:9" x14ac:dyDescent="0.2">
      <c r="I19963" s="26"/>
    </row>
    <row r="19964" spans="9:9" x14ac:dyDescent="0.2">
      <c r="I19964" s="26"/>
    </row>
    <row r="19965" spans="9:9" x14ac:dyDescent="0.2">
      <c r="I19965" s="26"/>
    </row>
    <row r="19966" spans="9:9" x14ac:dyDescent="0.2">
      <c r="I19966" s="26"/>
    </row>
    <row r="19967" spans="9:9" x14ac:dyDescent="0.2">
      <c r="I19967" s="26"/>
    </row>
    <row r="19968" spans="9:9" x14ac:dyDescent="0.2">
      <c r="I19968" s="26"/>
    </row>
    <row r="19969" spans="9:9" x14ac:dyDescent="0.2">
      <c r="I19969" s="26"/>
    </row>
    <row r="19970" spans="9:9" x14ac:dyDescent="0.2">
      <c r="I19970" s="26"/>
    </row>
    <row r="19971" spans="9:9" x14ac:dyDescent="0.2">
      <c r="I19971" s="26"/>
    </row>
    <row r="19972" spans="9:9" x14ac:dyDescent="0.2">
      <c r="I19972" s="26"/>
    </row>
    <row r="19973" spans="9:9" x14ac:dyDescent="0.2">
      <c r="I19973" s="26"/>
    </row>
    <row r="19974" spans="9:9" x14ac:dyDescent="0.2">
      <c r="I19974" s="26"/>
    </row>
    <row r="19975" spans="9:9" x14ac:dyDescent="0.2">
      <c r="I19975" s="26"/>
    </row>
    <row r="19976" spans="9:9" x14ac:dyDescent="0.2">
      <c r="I19976" s="26"/>
    </row>
    <row r="19977" spans="9:9" x14ac:dyDescent="0.2">
      <c r="I19977" s="26"/>
    </row>
    <row r="19978" spans="9:9" x14ac:dyDescent="0.2">
      <c r="I19978" s="26"/>
    </row>
    <row r="19979" spans="9:9" x14ac:dyDescent="0.2">
      <c r="I19979" s="26"/>
    </row>
    <row r="19980" spans="9:9" x14ac:dyDescent="0.2">
      <c r="I19980" s="26"/>
    </row>
    <row r="19981" spans="9:9" x14ac:dyDescent="0.2">
      <c r="I19981" s="26"/>
    </row>
    <row r="19982" spans="9:9" x14ac:dyDescent="0.2">
      <c r="I19982" s="26"/>
    </row>
    <row r="19983" spans="9:9" x14ac:dyDescent="0.2">
      <c r="I19983" s="26"/>
    </row>
    <row r="19984" spans="9:9" x14ac:dyDescent="0.2">
      <c r="I19984" s="26"/>
    </row>
    <row r="19985" spans="9:9" x14ac:dyDescent="0.2">
      <c r="I19985" s="26"/>
    </row>
    <row r="19986" spans="9:9" x14ac:dyDescent="0.2">
      <c r="I19986" s="26"/>
    </row>
    <row r="19987" spans="9:9" x14ac:dyDescent="0.2">
      <c r="I19987" s="26"/>
    </row>
    <row r="19988" spans="9:9" x14ac:dyDescent="0.2">
      <c r="I19988" s="26"/>
    </row>
    <row r="19989" spans="9:9" x14ac:dyDescent="0.2">
      <c r="I19989" s="26"/>
    </row>
    <row r="19990" spans="9:9" x14ac:dyDescent="0.2">
      <c r="I19990" s="26"/>
    </row>
    <row r="19991" spans="9:9" x14ac:dyDescent="0.2">
      <c r="I19991" s="26"/>
    </row>
    <row r="19992" spans="9:9" x14ac:dyDescent="0.2">
      <c r="I19992" s="26"/>
    </row>
    <row r="19993" spans="9:9" x14ac:dyDescent="0.2">
      <c r="I19993" s="26"/>
    </row>
    <row r="19994" spans="9:9" x14ac:dyDescent="0.2">
      <c r="I19994" s="26"/>
    </row>
    <row r="19995" spans="9:9" x14ac:dyDescent="0.2">
      <c r="I19995" s="26"/>
    </row>
    <row r="19996" spans="9:9" x14ac:dyDescent="0.2">
      <c r="I19996" s="26"/>
    </row>
    <row r="19997" spans="9:9" x14ac:dyDescent="0.2">
      <c r="I19997" s="26"/>
    </row>
    <row r="19998" spans="9:9" x14ac:dyDescent="0.2">
      <c r="I19998" s="26"/>
    </row>
    <row r="19999" spans="9:9" x14ac:dyDescent="0.2">
      <c r="I19999" s="26"/>
    </row>
    <row r="20000" spans="9:9" x14ac:dyDescent="0.2">
      <c r="I20000" s="26"/>
    </row>
    <row r="20001" spans="9:9" x14ac:dyDescent="0.2">
      <c r="I20001" s="26"/>
    </row>
    <row r="20002" spans="9:9" x14ac:dyDescent="0.2">
      <c r="I20002" s="26"/>
    </row>
    <row r="20003" spans="9:9" x14ac:dyDescent="0.2">
      <c r="I20003" s="26"/>
    </row>
    <row r="20004" spans="9:9" x14ac:dyDescent="0.2">
      <c r="I20004" s="26"/>
    </row>
    <row r="20005" spans="9:9" x14ac:dyDescent="0.2">
      <c r="I20005" s="26"/>
    </row>
    <row r="20006" spans="9:9" x14ac:dyDescent="0.2">
      <c r="I20006" s="26"/>
    </row>
    <row r="20007" spans="9:9" x14ac:dyDescent="0.2">
      <c r="I20007" s="26"/>
    </row>
    <row r="20008" spans="9:9" x14ac:dyDescent="0.2">
      <c r="I20008" s="26"/>
    </row>
    <row r="20009" spans="9:9" x14ac:dyDescent="0.2">
      <c r="I20009" s="26"/>
    </row>
    <row r="20010" spans="9:9" x14ac:dyDescent="0.2">
      <c r="I20010" s="26"/>
    </row>
    <row r="20011" spans="9:9" x14ac:dyDescent="0.2">
      <c r="I20011" s="26"/>
    </row>
    <row r="20012" spans="9:9" x14ac:dyDescent="0.2">
      <c r="I20012" s="26"/>
    </row>
    <row r="20013" spans="9:9" x14ac:dyDescent="0.2">
      <c r="I20013" s="26"/>
    </row>
    <row r="20014" spans="9:9" x14ac:dyDescent="0.2">
      <c r="I20014" s="26"/>
    </row>
    <row r="20015" spans="9:9" x14ac:dyDescent="0.2">
      <c r="I20015" s="26"/>
    </row>
    <row r="20016" spans="9:9" x14ac:dyDescent="0.2">
      <c r="I20016" s="26"/>
    </row>
    <row r="20017" spans="9:9" x14ac:dyDescent="0.2">
      <c r="I20017" s="26"/>
    </row>
    <row r="20018" spans="9:9" x14ac:dyDescent="0.2">
      <c r="I20018" s="26"/>
    </row>
    <row r="20019" spans="9:9" x14ac:dyDescent="0.2">
      <c r="I20019" s="26"/>
    </row>
    <row r="20020" spans="9:9" x14ac:dyDescent="0.2">
      <c r="I20020" s="26"/>
    </row>
    <row r="20021" spans="9:9" x14ac:dyDescent="0.2">
      <c r="I20021" s="26"/>
    </row>
    <row r="20022" spans="9:9" x14ac:dyDescent="0.2">
      <c r="I20022" s="26"/>
    </row>
    <row r="20023" spans="9:9" x14ac:dyDescent="0.2">
      <c r="I20023" s="26"/>
    </row>
    <row r="20024" spans="9:9" x14ac:dyDescent="0.2">
      <c r="I20024" s="26"/>
    </row>
    <row r="20025" spans="9:9" x14ac:dyDescent="0.2">
      <c r="I20025" s="26"/>
    </row>
    <row r="20026" spans="9:9" x14ac:dyDescent="0.2">
      <c r="I20026" s="26"/>
    </row>
    <row r="20027" spans="9:9" x14ac:dyDescent="0.2">
      <c r="I20027" s="26"/>
    </row>
    <row r="20028" spans="9:9" x14ac:dyDescent="0.2">
      <c r="I20028" s="26"/>
    </row>
    <row r="20029" spans="9:9" x14ac:dyDescent="0.2">
      <c r="I20029" s="26"/>
    </row>
    <row r="20030" spans="9:9" x14ac:dyDescent="0.2">
      <c r="I20030" s="26"/>
    </row>
    <row r="20031" spans="9:9" x14ac:dyDescent="0.2">
      <c r="I20031" s="26"/>
    </row>
    <row r="20032" spans="9:9" x14ac:dyDescent="0.2">
      <c r="I20032" s="26"/>
    </row>
    <row r="20033" spans="9:9" x14ac:dyDescent="0.2">
      <c r="I20033" s="26"/>
    </row>
    <row r="20034" spans="9:9" x14ac:dyDescent="0.2">
      <c r="I20034" s="26"/>
    </row>
    <row r="20035" spans="9:9" x14ac:dyDescent="0.2">
      <c r="I20035" s="26"/>
    </row>
    <row r="20036" spans="9:9" x14ac:dyDescent="0.2">
      <c r="I20036" s="26"/>
    </row>
    <row r="20037" spans="9:9" x14ac:dyDescent="0.2">
      <c r="I20037" s="26"/>
    </row>
    <row r="20038" spans="9:9" x14ac:dyDescent="0.2">
      <c r="I20038" s="26"/>
    </row>
    <row r="20039" spans="9:9" x14ac:dyDescent="0.2">
      <c r="I20039" s="26"/>
    </row>
    <row r="20040" spans="9:9" x14ac:dyDescent="0.2">
      <c r="I20040" s="26"/>
    </row>
    <row r="20041" spans="9:9" x14ac:dyDescent="0.2">
      <c r="I20041" s="26"/>
    </row>
    <row r="20042" spans="9:9" x14ac:dyDescent="0.2">
      <c r="I20042" s="26"/>
    </row>
    <row r="20043" spans="9:9" x14ac:dyDescent="0.2">
      <c r="I20043" s="26"/>
    </row>
    <row r="20044" spans="9:9" x14ac:dyDescent="0.2">
      <c r="I20044" s="26"/>
    </row>
    <row r="20045" spans="9:9" x14ac:dyDescent="0.2">
      <c r="I20045" s="26"/>
    </row>
    <row r="20046" spans="9:9" x14ac:dyDescent="0.2">
      <c r="I20046" s="26"/>
    </row>
    <row r="20047" spans="9:9" x14ac:dyDescent="0.2">
      <c r="I20047" s="26"/>
    </row>
    <row r="20048" spans="9:9" x14ac:dyDescent="0.2">
      <c r="I20048" s="26"/>
    </row>
    <row r="20049" spans="9:9" x14ac:dyDescent="0.2">
      <c r="I20049" s="26"/>
    </row>
    <row r="20050" spans="9:9" x14ac:dyDescent="0.2">
      <c r="I20050" s="26"/>
    </row>
    <row r="20051" spans="9:9" x14ac:dyDescent="0.2">
      <c r="I20051" s="26"/>
    </row>
    <row r="20052" spans="9:9" x14ac:dyDescent="0.2">
      <c r="I20052" s="26"/>
    </row>
    <row r="20053" spans="9:9" x14ac:dyDescent="0.2">
      <c r="I20053" s="26"/>
    </row>
    <row r="20054" spans="9:9" x14ac:dyDescent="0.2">
      <c r="I20054" s="26"/>
    </row>
    <row r="20055" spans="9:9" x14ac:dyDescent="0.2">
      <c r="I20055" s="26"/>
    </row>
    <row r="20056" spans="9:9" x14ac:dyDescent="0.2">
      <c r="I20056" s="26"/>
    </row>
    <row r="20057" spans="9:9" x14ac:dyDescent="0.2">
      <c r="I20057" s="26"/>
    </row>
    <row r="20058" spans="9:9" x14ac:dyDescent="0.2">
      <c r="I20058" s="26"/>
    </row>
    <row r="20059" spans="9:9" x14ac:dyDescent="0.2">
      <c r="I20059" s="26"/>
    </row>
    <row r="20060" spans="9:9" x14ac:dyDescent="0.2">
      <c r="I20060" s="26"/>
    </row>
    <row r="20061" spans="9:9" x14ac:dyDescent="0.2">
      <c r="I20061" s="26"/>
    </row>
    <row r="20062" spans="9:9" x14ac:dyDescent="0.2">
      <c r="I20062" s="26"/>
    </row>
    <row r="20063" spans="9:9" x14ac:dyDescent="0.2">
      <c r="I20063" s="26"/>
    </row>
    <row r="20064" spans="9:9" x14ac:dyDescent="0.2">
      <c r="I20064" s="26"/>
    </row>
    <row r="20065" spans="9:9" x14ac:dyDescent="0.2">
      <c r="I20065" s="26"/>
    </row>
    <row r="20066" spans="9:9" x14ac:dyDescent="0.2">
      <c r="I20066" s="26"/>
    </row>
    <row r="20067" spans="9:9" x14ac:dyDescent="0.2">
      <c r="I20067" s="26"/>
    </row>
    <row r="20068" spans="9:9" x14ac:dyDescent="0.2">
      <c r="I20068" s="26"/>
    </row>
    <row r="20069" spans="9:9" x14ac:dyDescent="0.2">
      <c r="I20069" s="26"/>
    </row>
    <row r="20070" spans="9:9" x14ac:dyDescent="0.2">
      <c r="I20070" s="26"/>
    </row>
    <row r="20071" spans="9:9" x14ac:dyDescent="0.2">
      <c r="I20071" s="26"/>
    </row>
    <row r="20072" spans="9:9" x14ac:dyDescent="0.2">
      <c r="I20072" s="26"/>
    </row>
    <row r="20073" spans="9:9" x14ac:dyDescent="0.2">
      <c r="I20073" s="26"/>
    </row>
    <row r="20074" spans="9:9" x14ac:dyDescent="0.2">
      <c r="I20074" s="26"/>
    </row>
    <row r="20075" spans="9:9" x14ac:dyDescent="0.2">
      <c r="I20075" s="26"/>
    </row>
    <row r="20076" spans="9:9" x14ac:dyDescent="0.2">
      <c r="I20076" s="26"/>
    </row>
    <row r="20077" spans="9:9" x14ac:dyDescent="0.2">
      <c r="I20077" s="26"/>
    </row>
    <row r="20078" spans="9:9" x14ac:dyDescent="0.2">
      <c r="I20078" s="26"/>
    </row>
    <row r="20079" spans="9:9" x14ac:dyDescent="0.2">
      <c r="I20079" s="26"/>
    </row>
    <row r="20080" spans="9:9" x14ac:dyDescent="0.2">
      <c r="I20080" s="26"/>
    </row>
    <row r="20081" spans="9:9" x14ac:dyDescent="0.2">
      <c r="I20081" s="26"/>
    </row>
    <row r="20082" spans="9:9" x14ac:dyDescent="0.2">
      <c r="I20082" s="26"/>
    </row>
    <row r="20083" spans="9:9" x14ac:dyDescent="0.2">
      <c r="I20083" s="26"/>
    </row>
    <row r="20084" spans="9:9" x14ac:dyDescent="0.2">
      <c r="I20084" s="26"/>
    </row>
    <row r="20085" spans="9:9" x14ac:dyDescent="0.2">
      <c r="I20085" s="26"/>
    </row>
    <row r="20086" spans="9:9" x14ac:dyDescent="0.2">
      <c r="I20086" s="26"/>
    </row>
    <row r="20087" spans="9:9" x14ac:dyDescent="0.2">
      <c r="I20087" s="26"/>
    </row>
    <row r="20088" spans="9:9" x14ac:dyDescent="0.2">
      <c r="I20088" s="26"/>
    </row>
    <row r="20089" spans="9:9" x14ac:dyDescent="0.2">
      <c r="I20089" s="26"/>
    </row>
    <row r="20090" spans="9:9" x14ac:dyDescent="0.2">
      <c r="I20090" s="26"/>
    </row>
    <row r="20091" spans="9:9" x14ac:dyDescent="0.2">
      <c r="I20091" s="26"/>
    </row>
    <row r="20092" spans="9:9" x14ac:dyDescent="0.2">
      <c r="I20092" s="26"/>
    </row>
    <row r="20093" spans="9:9" x14ac:dyDescent="0.2">
      <c r="I20093" s="26"/>
    </row>
    <row r="20094" spans="9:9" x14ac:dyDescent="0.2">
      <c r="I20094" s="26"/>
    </row>
    <row r="20095" spans="9:9" x14ac:dyDescent="0.2">
      <c r="I20095" s="26"/>
    </row>
    <row r="20096" spans="9:9" x14ac:dyDescent="0.2">
      <c r="I20096" s="26"/>
    </row>
    <row r="20097" spans="9:9" x14ac:dyDescent="0.2">
      <c r="I20097" s="26"/>
    </row>
    <row r="20098" spans="9:9" x14ac:dyDescent="0.2">
      <c r="I20098" s="26"/>
    </row>
    <row r="20099" spans="9:9" x14ac:dyDescent="0.2">
      <c r="I20099" s="26"/>
    </row>
    <row r="20100" spans="9:9" x14ac:dyDescent="0.2">
      <c r="I20100" s="26"/>
    </row>
    <row r="20101" spans="9:9" x14ac:dyDescent="0.2">
      <c r="I20101" s="26"/>
    </row>
    <row r="20102" spans="9:9" x14ac:dyDescent="0.2">
      <c r="I20102" s="26"/>
    </row>
    <row r="20103" spans="9:9" x14ac:dyDescent="0.2">
      <c r="I20103" s="26"/>
    </row>
    <row r="20104" spans="9:9" x14ac:dyDescent="0.2">
      <c r="I20104" s="26"/>
    </row>
    <row r="20105" spans="9:9" x14ac:dyDescent="0.2">
      <c r="I20105" s="26"/>
    </row>
    <row r="20106" spans="9:9" x14ac:dyDescent="0.2">
      <c r="I20106" s="26"/>
    </row>
    <row r="20107" spans="9:9" x14ac:dyDescent="0.2">
      <c r="I20107" s="26"/>
    </row>
    <row r="20108" spans="9:9" x14ac:dyDescent="0.2">
      <c r="I20108" s="26"/>
    </row>
    <row r="20109" spans="9:9" x14ac:dyDescent="0.2">
      <c r="I20109" s="26"/>
    </row>
    <row r="20110" spans="9:9" x14ac:dyDescent="0.2">
      <c r="I20110" s="26"/>
    </row>
    <row r="20111" spans="9:9" x14ac:dyDescent="0.2">
      <c r="I20111" s="26"/>
    </row>
    <row r="20112" spans="9:9" x14ac:dyDescent="0.2">
      <c r="I20112" s="26"/>
    </row>
    <row r="20113" spans="9:9" x14ac:dyDescent="0.2">
      <c r="I20113" s="26"/>
    </row>
    <row r="20114" spans="9:9" x14ac:dyDescent="0.2">
      <c r="I20114" s="26"/>
    </row>
    <row r="20115" spans="9:9" x14ac:dyDescent="0.2">
      <c r="I20115" s="26"/>
    </row>
    <row r="20116" spans="9:9" x14ac:dyDescent="0.2">
      <c r="I20116" s="26"/>
    </row>
    <row r="20117" spans="9:9" x14ac:dyDescent="0.2">
      <c r="I20117" s="26"/>
    </row>
    <row r="20118" spans="9:9" x14ac:dyDescent="0.2">
      <c r="I20118" s="26"/>
    </row>
    <row r="20119" spans="9:9" x14ac:dyDescent="0.2">
      <c r="I20119" s="26"/>
    </row>
    <row r="20120" spans="9:9" x14ac:dyDescent="0.2">
      <c r="I20120" s="26"/>
    </row>
    <row r="20121" spans="9:9" x14ac:dyDescent="0.2">
      <c r="I20121" s="26"/>
    </row>
    <row r="20122" spans="9:9" x14ac:dyDescent="0.2">
      <c r="I20122" s="26"/>
    </row>
    <row r="20123" spans="9:9" x14ac:dyDescent="0.2">
      <c r="I20123" s="26"/>
    </row>
    <row r="20124" spans="9:9" x14ac:dyDescent="0.2">
      <c r="I20124" s="26"/>
    </row>
    <row r="20125" spans="9:9" x14ac:dyDescent="0.2">
      <c r="I20125" s="26"/>
    </row>
    <row r="20126" spans="9:9" x14ac:dyDescent="0.2">
      <c r="I20126" s="26"/>
    </row>
    <row r="20127" spans="9:9" x14ac:dyDescent="0.2">
      <c r="I20127" s="26"/>
    </row>
    <row r="20128" spans="9:9" x14ac:dyDescent="0.2">
      <c r="I20128" s="26"/>
    </row>
    <row r="20129" spans="9:9" x14ac:dyDescent="0.2">
      <c r="I20129" s="26"/>
    </row>
    <row r="20130" spans="9:9" x14ac:dyDescent="0.2">
      <c r="I20130" s="26"/>
    </row>
    <row r="20131" spans="9:9" x14ac:dyDescent="0.2">
      <c r="I20131" s="26"/>
    </row>
    <row r="20132" spans="9:9" x14ac:dyDescent="0.2">
      <c r="I20132" s="26"/>
    </row>
    <row r="20133" spans="9:9" x14ac:dyDescent="0.2">
      <c r="I20133" s="26"/>
    </row>
    <row r="20134" spans="9:9" x14ac:dyDescent="0.2">
      <c r="I20134" s="26"/>
    </row>
    <row r="20135" spans="9:9" x14ac:dyDescent="0.2">
      <c r="I20135" s="26"/>
    </row>
    <row r="20136" spans="9:9" x14ac:dyDescent="0.2">
      <c r="I20136" s="26"/>
    </row>
    <row r="20137" spans="9:9" x14ac:dyDescent="0.2">
      <c r="I20137" s="26"/>
    </row>
    <row r="20138" spans="9:9" x14ac:dyDescent="0.2">
      <c r="I20138" s="26"/>
    </row>
    <row r="20139" spans="9:9" x14ac:dyDescent="0.2">
      <c r="I20139" s="26"/>
    </row>
    <row r="20140" spans="9:9" x14ac:dyDescent="0.2">
      <c r="I20140" s="26"/>
    </row>
    <row r="20141" spans="9:9" x14ac:dyDescent="0.2">
      <c r="I20141" s="26"/>
    </row>
    <row r="20142" spans="9:9" x14ac:dyDescent="0.2">
      <c r="I20142" s="26"/>
    </row>
    <row r="20143" spans="9:9" x14ac:dyDescent="0.2">
      <c r="I20143" s="26"/>
    </row>
    <row r="20144" spans="9:9" x14ac:dyDescent="0.2">
      <c r="I20144" s="26"/>
    </row>
    <row r="20145" spans="9:9" x14ac:dyDescent="0.2">
      <c r="I20145" s="26"/>
    </row>
    <row r="20146" spans="9:9" x14ac:dyDescent="0.2">
      <c r="I20146" s="26"/>
    </row>
    <row r="20147" spans="9:9" x14ac:dyDescent="0.2">
      <c r="I20147" s="26"/>
    </row>
    <row r="20148" spans="9:9" x14ac:dyDescent="0.2">
      <c r="I20148" s="26"/>
    </row>
    <row r="20149" spans="9:9" x14ac:dyDescent="0.2">
      <c r="I20149" s="26"/>
    </row>
    <row r="20150" spans="9:9" x14ac:dyDescent="0.2">
      <c r="I20150" s="26"/>
    </row>
    <row r="20151" spans="9:9" x14ac:dyDescent="0.2">
      <c r="I20151" s="26"/>
    </row>
    <row r="20152" spans="9:9" x14ac:dyDescent="0.2">
      <c r="I20152" s="26"/>
    </row>
    <row r="20153" spans="9:9" x14ac:dyDescent="0.2">
      <c r="I20153" s="26"/>
    </row>
    <row r="20154" spans="9:9" x14ac:dyDescent="0.2">
      <c r="I20154" s="26"/>
    </row>
    <row r="20155" spans="9:9" x14ac:dyDescent="0.2">
      <c r="I20155" s="26"/>
    </row>
    <row r="20156" spans="9:9" x14ac:dyDescent="0.2">
      <c r="I20156" s="26"/>
    </row>
    <row r="20157" spans="9:9" x14ac:dyDescent="0.2">
      <c r="I20157" s="26"/>
    </row>
    <row r="20158" spans="9:9" x14ac:dyDescent="0.2">
      <c r="I20158" s="26"/>
    </row>
    <row r="20159" spans="9:9" x14ac:dyDescent="0.2">
      <c r="I20159" s="26"/>
    </row>
    <row r="20160" spans="9:9" x14ac:dyDescent="0.2">
      <c r="I20160" s="26"/>
    </row>
    <row r="20161" spans="9:9" x14ac:dyDescent="0.2">
      <c r="I20161" s="26"/>
    </row>
    <row r="20162" spans="9:9" x14ac:dyDescent="0.2">
      <c r="I20162" s="26"/>
    </row>
    <row r="20163" spans="9:9" x14ac:dyDescent="0.2">
      <c r="I20163" s="26"/>
    </row>
    <row r="20164" spans="9:9" x14ac:dyDescent="0.2">
      <c r="I20164" s="26"/>
    </row>
    <row r="20165" spans="9:9" x14ac:dyDescent="0.2">
      <c r="I20165" s="26"/>
    </row>
    <row r="20166" spans="9:9" x14ac:dyDescent="0.2">
      <c r="I20166" s="26"/>
    </row>
    <row r="20167" spans="9:9" x14ac:dyDescent="0.2">
      <c r="I20167" s="26"/>
    </row>
    <row r="20168" spans="9:9" x14ac:dyDescent="0.2">
      <c r="I20168" s="26"/>
    </row>
    <row r="20169" spans="9:9" x14ac:dyDescent="0.2">
      <c r="I20169" s="26"/>
    </row>
    <row r="20170" spans="9:9" x14ac:dyDescent="0.2">
      <c r="I20170" s="26"/>
    </row>
    <row r="20171" spans="9:9" x14ac:dyDescent="0.2">
      <c r="I20171" s="26"/>
    </row>
    <row r="20172" spans="9:9" x14ac:dyDescent="0.2">
      <c r="I20172" s="26"/>
    </row>
    <row r="20173" spans="9:9" x14ac:dyDescent="0.2">
      <c r="I20173" s="26"/>
    </row>
    <row r="20174" spans="9:9" x14ac:dyDescent="0.2">
      <c r="I20174" s="26"/>
    </row>
    <row r="20175" spans="9:9" x14ac:dyDescent="0.2">
      <c r="I20175" s="26"/>
    </row>
    <row r="20176" spans="9:9" x14ac:dyDescent="0.2">
      <c r="I20176" s="26"/>
    </row>
    <row r="20177" spans="9:9" x14ac:dyDescent="0.2">
      <c r="I20177" s="26"/>
    </row>
    <row r="20178" spans="9:9" x14ac:dyDescent="0.2">
      <c r="I20178" s="26"/>
    </row>
    <row r="20179" spans="9:9" x14ac:dyDescent="0.2">
      <c r="I20179" s="26"/>
    </row>
    <row r="20180" spans="9:9" x14ac:dyDescent="0.2">
      <c r="I20180" s="26"/>
    </row>
    <row r="20181" spans="9:9" x14ac:dyDescent="0.2">
      <c r="I20181" s="26"/>
    </row>
    <row r="20182" spans="9:9" x14ac:dyDescent="0.2">
      <c r="I20182" s="26"/>
    </row>
    <row r="20183" spans="9:9" x14ac:dyDescent="0.2">
      <c r="I20183" s="26"/>
    </row>
    <row r="20184" spans="9:9" x14ac:dyDescent="0.2">
      <c r="I20184" s="26"/>
    </row>
    <row r="20185" spans="9:9" x14ac:dyDescent="0.2">
      <c r="I20185" s="26"/>
    </row>
    <row r="20186" spans="9:9" x14ac:dyDescent="0.2">
      <c r="I20186" s="26"/>
    </row>
    <row r="20187" spans="9:9" x14ac:dyDescent="0.2">
      <c r="I20187" s="26"/>
    </row>
    <row r="20188" spans="9:9" x14ac:dyDescent="0.2">
      <c r="I20188" s="26"/>
    </row>
    <row r="20189" spans="9:9" x14ac:dyDescent="0.2">
      <c r="I20189" s="26"/>
    </row>
    <row r="20190" spans="9:9" x14ac:dyDescent="0.2">
      <c r="I20190" s="26"/>
    </row>
    <row r="20191" spans="9:9" x14ac:dyDescent="0.2">
      <c r="I20191" s="26"/>
    </row>
    <row r="20192" spans="9:9" x14ac:dyDescent="0.2">
      <c r="I20192" s="26"/>
    </row>
    <row r="20193" spans="9:9" x14ac:dyDescent="0.2">
      <c r="I20193" s="26"/>
    </row>
    <row r="20194" spans="9:9" x14ac:dyDescent="0.2">
      <c r="I20194" s="26"/>
    </row>
    <row r="20195" spans="9:9" x14ac:dyDescent="0.2">
      <c r="I20195" s="26"/>
    </row>
    <row r="20196" spans="9:9" x14ac:dyDescent="0.2">
      <c r="I20196" s="26"/>
    </row>
    <row r="20197" spans="9:9" x14ac:dyDescent="0.2">
      <c r="I20197" s="26"/>
    </row>
    <row r="20198" spans="9:9" x14ac:dyDescent="0.2">
      <c r="I20198" s="26"/>
    </row>
    <row r="20199" spans="9:9" x14ac:dyDescent="0.2">
      <c r="I20199" s="26"/>
    </row>
    <row r="20200" spans="9:9" x14ac:dyDescent="0.2">
      <c r="I20200" s="26"/>
    </row>
    <row r="20201" spans="9:9" x14ac:dyDescent="0.2">
      <c r="I20201" s="26"/>
    </row>
    <row r="20202" spans="9:9" x14ac:dyDescent="0.2">
      <c r="I20202" s="26"/>
    </row>
    <row r="20203" spans="9:9" x14ac:dyDescent="0.2">
      <c r="I20203" s="26"/>
    </row>
    <row r="20204" spans="9:9" x14ac:dyDescent="0.2">
      <c r="I20204" s="26"/>
    </row>
    <row r="20205" spans="9:9" x14ac:dyDescent="0.2">
      <c r="I20205" s="26"/>
    </row>
    <row r="20206" spans="9:9" x14ac:dyDescent="0.2">
      <c r="I20206" s="26"/>
    </row>
    <row r="20207" spans="9:9" x14ac:dyDescent="0.2">
      <c r="I20207" s="26"/>
    </row>
    <row r="20208" spans="9:9" x14ac:dyDescent="0.2">
      <c r="I20208" s="26"/>
    </row>
    <row r="20209" spans="9:9" x14ac:dyDescent="0.2">
      <c r="I20209" s="26"/>
    </row>
    <row r="20210" spans="9:9" x14ac:dyDescent="0.2">
      <c r="I20210" s="26"/>
    </row>
    <row r="20211" spans="9:9" x14ac:dyDescent="0.2">
      <c r="I20211" s="26"/>
    </row>
    <row r="20212" spans="9:9" x14ac:dyDescent="0.2">
      <c r="I20212" s="26"/>
    </row>
    <row r="20213" spans="9:9" x14ac:dyDescent="0.2">
      <c r="I20213" s="26"/>
    </row>
    <row r="20214" spans="9:9" x14ac:dyDescent="0.2">
      <c r="I20214" s="26"/>
    </row>
    <row r="20215" spans="9:9" x14ac:dyDescent="0.2">
      <c r="I20215" s="26"/>
    </row>
    <row r="20216" spans="9:9" x14ac:dyDescent="0.2">
      <c r="I20216" s="26"/>
    </row>
    <row r="20217" spans="9:9" x14ac:dyDescent="0.2">
      <c r="I20217" s="26"/>
    </row>
    <row r="20218" spans="9:9" x14ac:dyDescent="0.2">
      <c r="I20218" s="26"/>
    </row>
    <row r="20219" spans="9:9" x14ac:dyDescent="0.2">
      <c r="I20219" s="26"/>
    </row>
    <row r="20220" spans="9:9" x14ac:dyDescent="0.2">
      <c r="I20220" s="26"/>
    </row>
    <row r="20221" spans="9:9" x14ac:dyDescent="0.2">
      <c r="I20221" s="26"/>
    </row>
    <row r="20222" spans="9:9" x14ac:dyDescent="0.2">
      <c r="I20222" s="26"/>
    </row>
    <row r="20223" spans="9:9" x14ac:dyDescent="0.2">
      <c r="I20223" s="26"/>
    </row>
    <row r="20224" spans="9:9" x14ac:dyDescent="0.2">
      <c r="I20224" s="26"/>
    </row>
    <row r="20225" spans="9:9" x14ac:dyDescent="0.2">
      <c r="I20225" s="26"/>
    </row>
    <row r="20226" spans="9:9" x14ac:dyDescent="0.2">
      <c r="I20226" s="26"/>
    </row>
    <row r="20227" spans="9:9" x14ac:dyDescent="0.2">
      <c r="I20227" s="26"/>
    </row>
    <row r="20228" spans="9:9" x14ac:dyDescent="0.2">
      <c r="I20228" s="26"/>
    </row>
    <row r="20229" spans="9:9" x14ac:dyDescent="0.2">
      <c r="I20229" s="26"/>
    </row>
    <row r="20230" spans="9:9" x14ac:dyDescent="0.2">
      <c r="I20230" s="26"/>
    </row>
    <row r="20231" spans="9:9" x14ac:dyDescent="0.2">
      <c r="I20231" s="26"/>
    </row>
    <row r="20232" spans="9:9" x14ac:dyDescent="0.2">
      <c r="I20232" s="26"/>
    </row>
    <row r="20233" spans="9:9" x14ac:dyDescent="0.2">
      <c r="I20233" s="26"/>
    </row>
    <row r="20234" spans="9:9" x14ac:dyDescent="0.2">
      <c r="I20234" s="26"/>
    </row>
    <row r="20235" spans="9:9" x14ac:dyDescent="0.2">
      <c r="I20235" s="26"/>
    </row>
    <row r="20236" spans="9:9" x14ac:dyDescent="0.2">
      <c r="I20236" s="26"/>
    </row>
    <row r="20237" spans="9:9" x14ac:dyDescent="0.2">
      <c r="I20237" s="26"/>
    </row>
    <row r="20238" spans="9:9" x14ac:dyDescent="0.2">
      <c r="I20238" s="26"/>
    </row>
    <row r="20239" spans="9:9" x14ac:dyDescent="0.2">
      <c r="I20239" s="26"/>
    </row>
    <row r="20240" spans="9:9" x14ac:dyDescent="0.2">
      <c r="I20240" s="26"/>
    </row>
    <row r="20241" spans="9:9" x14ac:dyDescent="0.2">
      <c r="I20241" s="26"/>
    </row>
    <row r="20242" spans="9:9" x14ac:dyDescent="0.2">
      <c r="I20242" s="26"/>
    </row>
    <row r="20243" spans="9:9" x14ac:dyDescent="0.2">
      <c r="I20243" s="26"/>
    </row>
    <row r="20244" spans="9:9" x14ac:dyDescent="0.2">
      <c r="I20244" s="26"/>
    </row>
    <row r="20245" spans="9:9" x14ac:dyDescent="0.2">
      <c r="I20245" s="26"/>
    </row>
    <row r="20246" spans="9:9" x14ac:dyDescent="0.2">
      <c r="I20246" s="26"/>
    </row>
    <row r="20247" spans="9:9" x14ac:dyDescent="0.2">
      <c r="I20247" s="26"/>
    </row>
    <row r="20248" spans="9:9" x14ac:dyDescent="0.2">
      <c r="I20248" s="26"/>
    </row>
    <row r="20249" spans="9:9" x14ac:dyDescent="0.2">
      <c r="I20249" s="26"/>
    </row>
    <row r="20250" spans="9:9" x14ac:dyDescent="0.2">
      <c r="I20250" s="26"/>
    </row>
    <row r="20251" spans="9:9" x14ac:dyDescent="0.2">
      <c r="I20251" s="26"/>
    </row>
    <row r="20252" spans="9:9" x14ac:dyDescent="0.2">
      <c r="I20252" s="26"/>
    </row>
    <row r="20253" spans="9:9" x14ac:dyDescent="0.2">
      <c r="I20253" s="26"/>
    </row>
    <row r="20254" spans="9:9" x14ac:dyDescent="0.2">
      <c r="I20254" s="26"/>
    </row>
    <row r="20255" spans="9:9" x14ac:dyDescent="0.2">
      <c r="I20255" s="26"/>
    </row>
    <row r="20256" spans="9:9" x14ac:dyDescent="0.2">
      <c r="I20256" s="26"/>
    </row>
    <row r="20257" spans="9:9" x14ac:dyDescent="0.2">
      <c r="I20257" s="26"/>
    </row>
    <row r="20258" spans="9:9" x14ac:dyDescent="0.2">
      <c r="I20258" s="26"/>
    </row>
    <row r="20259" spans="9:9" x14ac:dyDescent="0.2">
      <c r="I20259" s="26"/>
    </row>
    <row r="20260" spans="9:9" x14ac:dyDescent="0.2">
      <c r="I20260" s="26"/>
    </row>
    <row r="20261" spans="9:9" x14ac:dyDescent="0.2">
      <c r="I20261" s="26"/>
    </row>
    <row r="20262" spans="9:9" x14ac:dyDescent="0.2">
      <c r="I20262" s="26"/>
    </row>
    <row r="20263" spans="9:9" x14ac:dyDescent="0.2">
      <c r="I20263" s="26"/>
    </row>
    <row r="20264" spans="9:9" x14ac:dyDescent="0.2">
      <c r="I20264" s="26"/>
    </row>
    <row r="20265" spans="9:9" x14ac:dyDescent="0.2">
      <c r="I20265" s="26"/>
    </row>
    <row r="20266" spans="9:9" x14ac:dyDescent="0.2">
      <c r="I20266" s="26"/>
    </row>
    <row r="20267" spans="9:9" x14ac:dyDescent="0.2">
      <c r="I20267" s="26"/>
    </row>
    <row r="20268" spans="9:9" x14ac:dyDescent="0.2">
      <c r="I20268" s="26"/>
    </row>
    <row r="20269" spans="9:9" x14ac:dyDescent="0.2">
      <c r="I20269" s="26"/>
    </row>
    <row r="20270" spans="9:9" x14ac:dyDescent="0.2">
      <c r="I20270" s="26"/>
    </row>
    <row r="20271" spans="9:9" x14ac:dyDescent="0.2">
      <c r="I20271" s="26"/>
    </row>
    <row r="20272" spans="9:9" x14ac:dyDescent="0.2">
      <c r="I20272" s="26"/>
    </row>
    <row r="20273" spans="9:9" x14ac:dyDescent="0.2">
      <c r="I20273" s="26"/>
    </row>
    <row r="20274" spans="9:9" x14ac:dyDescent="0.2">
      <c r="I20274" s="26"/>
    </row>
    <row r="20275" spans="9:9" x14ac:dyDescent="0.2">
      <c r="I20275" s="26"/>
    </row>
    <row r="20276" spans="9:9" x14ac:dyDescent="0.2">
      <c r="I20276" s="26"/>
    </row>
    <row r="20277" spans="9:9" x14ac:dyDescent="0.2">
      <c r="I20277" s="26"/>
    </row>
    <row r="20278" spans="9:9" x14ac:dyDescent="0.2">
      <c r="I20278" s="26"/>
    </row>
    <row r="20279" spans="9:9" x14ac:dyDescent="0.2">
      <c r="I20279" s="26"/>
    </row>
    <row r="20280" spans="9:9" x14ac:dyDescent="0.2">
      <c r="I20280" s="26"/>
    </row>
    <row r="20281" spans="9:9" x14ac:dyDescent="0.2">
      <c r="I20281" s="26"/>
    </row>
    <row r="20282" spans="9:9" x14ac:dyDescent="0.2">
      <c r="I20282" s="26"/>
    </row>
    <row r="20283" spans="9:9" x14ac:dyDescent="0.2">
      <c r="I20283" s="26"/>
    </row>
    <row r="20284" spans="9:9" x14ac:dyDescent="0.2">
      <c r="I20284" s="26"/>
    </row>
    <row r="20285" spans="9:9" x14ac:dyDescent="0.2">
      <c r="I20285" s="26"/>
    </row>
    <row r="20286" spans="9:9" x14ac:dyDescent="0.2">
      <c r="I20286" s="26"/>
    </row>
    <row r="20287" spans="9:9" x14ac:dyDescent="0.2">
      <c r="I20287" s="26"/>
    </row>
    <row r="20288" spans="9:9" x14ac:dyDescent="0.2">
      <c r="I20288" s="26"/>
    </row>
    <row r="20289" spans="9:9" x14ac:dyDescent="0.2">
      <c r="I20289" s="26"/>
    </row>
    <row r="20290" spans="9:9" x14ac:dyDescent="0.2">
      <c r="I20290" s="26"/>
    </row>
    <row r="20291" spans="9:9" x14ac:dyDescent="0.2">
      <c r="I20291" s="26"/>
    </row>
    <row r="20292" spans="9:9" x14ac:dyDescent="0.2">
      <c r="I20292" s="26"/>
    </row>
    <row r="20293" spans="9:9" x14ac:dyDescent="0.2">
      <c r="I20293" s="26"/>
    </row>
    <row r="20294" spans="9:9" x14ac:dyDescent="0.2">
      <c r="I20294" s="26"/>
    </row>
    <row r="20295" spans="9:9" x14ac:dyDescent="0.2">
      <c r="I20295" s="26"/>
    </row>
    <row r="20296" spans="9:9" x14ac:dyDescent="0.2">
      <c r="I20296" s="26"/>
    </row>
    <row r="20297" spans="9:9" x14ac:dyDescent="0.2">
      <c r="I20297" s="26"/>
    </row>
    <row r="20298" spans="9:9" x14ac:dyDescent="0.2">
      <c r="I20298" s="26"/>
    </row>
    <row r="20299" spans="9:9" x14ac:dyDescent="0.2">
      <c r="I20299" s="26"/>
    </row>
    <row r="20300" spans="9:9" x14ac:dyDescent="0.2">
      <c r="I20300" s="26"/>
    </row>
    <row r="20301" spans="9:9" x14ac:dyDescent="0.2">
      <c r="I20301" s="26"/>
    </row>
    <row r="20302" spans="9:9" x14ac:dyDescent="0.2">
      <c r="I20302" s="26"/>
    </row>
    <row r="20303" spans="9:9" x14ac:dyDescent="0.2">
      <c r="I20303" s="26"/>
    </row>
    <row r="20304" spans="9:9" x14ac:dyDescent="0.2">
      <c r="I20304" s="26"/>
    </row>
    <row r="20305" spans="9:9" x14ac:dyDescent="0.2">
      <c r="I20305" s="26"/>
    </row>
    <row r="20306" spans="9:9" x14ac:dyDescent="0.2">
      <c r="I20306" s="26"/>
    </row>
    <row r="20307" spans="9:9" x14ac:dyDescent="0.2">
      <c r="I20307" s="26"/>
    </row>
    <row r="20308" spans="9:9" x14ac:dyDescent="0.2">
      <c r="I20308" s="26"/>
    </row>
    <row r="20309" spans="9:9" x14ac:dyDescent="0.2">
      <c r="I20309" s="26"/>
    </row>
    <row r="20310" spans="9:9" x14ac:dyDescent="0.2">
      <c r="I20310" s="26"/>
    </row>
    <row r="20311" spans="9:9" x14ac:dyDescent="0.2">
      <c r="I20311" s="26"/>
    </row>
    <row r="20312" spans="9:9" x14ac:dyDescent="0.2">
      <c r="I20312" s="26"/>
    </row>
    <row r="20313" spans="9:9" x14ac:dyDescent="0.2">
      <c r="I20313" s="26"/>
    </row>
    <row r="20314" spans="9:9" x14ac:dyDescent="0.2">
      <c r="I20314" s="26"/>
    </row>
    <row r="20315" spans="9:9" x14ac:dyDescent="0.2">
      <c r="I20315" s="26"/>
    </row>
    <row r="20316" spans="9:9" x14ac:dyDescent="0.2">
      <c r="I20316" s="26"/>
    </row>
    <row r="20317" spans="9:9" x14ac:dyDescent="0.2">
      <c r="I20317" s="26"/>
    </row>
    <row r="20318" spans="9:9" x14ac:dyDescent="0.2">
      <c r="I20318" s="26"/>
    </row>
    <row r="20319" spans="9:9" x14ac:dyDescent="0.2">
      <c r="I20319" s="26"/>
    </row>
    <row r="20320" spans="9:9" x14ac:dyDescent="0.2">
      <c r="I20320" s="26"/>
    </row>
    <row r="20321" spans="9:9" x14ac:dyDescent="0.2">
      <c r="I20321" s="26"/>
    </row>
    <row r="20322" spans="9:9" x14ac:dyDescent="0.2">
      <c r="I20322" s="26"/>
    </row>
    <row r="20323" spans="9:9" x14ac:dyDescent="0.2">
      <c r="I20323" s="26"/>
    </row>
    <row r="20324" spans="9:9" x14ac:dyDescent="0.2">
      <c r="I20324" s="26"/>
    </row>
    <row r="20325" spans="9:9" x14ac:dyDescent="0.2">
      <c r="I20325" s="26"/>
    </row>
    <row r="20326" spans="9:9" x14ac:dyDescent="0.2">
      <c r="I20326" s="26"/>
    </row>
    <row r="20327" spans="9:9" x14ac:dyDescent="0.2">
      <c r="I20327" s="26"/>
    </row>
    <row r="20328" spans="9:9" x14ac:dyDescent="0.2">
      <c r="I20328" s="26"/>
    </row>
    <row r="20329" spans="9:9" x14ac:dyDescent="0.2">
      <c r="I20329" s="26"/>
    </row>
    <row r="20330" spans="9:9" x14ac:dyDescent="0.2">
      <c r="I20330" s="26"/>
    </row>
    <row r="20331" spans="9:9" x14ac:dyDescent="0.2">
      <c r="I20331" s="26"/>
    </row>
    <row r="20332" spans="9:9" x14ac:dyDescent="0.2">
      <c r="I20332" s="26"/>
    </row>
    <row r="20333" spans="9:9" x14ac:dyDescent="0.2">
      <c r="I20333" s="26"/>
    </row>
    <row r="20334" spans="9:9" x14ac:dyDescent="0.2">
      <c r="I20334" s="26"/>
    </row>
    <row r="20335" spans="9:9" x14ac:dyDescent="0.2">
      <c r="I20335" s="26"/>
    </row>
    <row r="20336" spans="9:9" x14ac:dyDescent="0.2">
      <c r="I20336" s="26"/>
    </row>
    <row r="20337" spans="9:9" x14ac:dyDescent="0.2">
      <c r="I20337" s="26"/>
    </row>
    <row r="20338" spans="9:9" x14ac:dyDescent="0.2">
      <c r="I20338" s="26"/>
    </row>
    <row r="20339" spans="9:9" x14ac:dyDescent="0.2">
      <c r="I20339" s="26"/>
    </row>
    <row r="20340" spans="9:9" x14ac:dyDescent="0.2">
      <c r="I20340" s="26"/>
    </row>
    <row r="20341" spans="9:9" x14ac:dyDescent="0.2">
      <c r="I20341" s="26"/>
    </row>
    <row r="20342" spans="9:9" x14ac:dyDescent="0.2">
      <c r="I20342" s="26"/>
    </row>
    <row r="20343" spans="9:9" x14ac:dyDescent="0.2">
      <c r="I20343" s="26"/>
    </row>
    <row r="20344" spans="9:9" x14ac:dyDescent="0.2">
      <c r="I20344" s="26"/>
    </row>
    <row r="20345" spans="9:9" x14ac:dyDescent="0.2">
      <c r="I20345" s="26"/>
    </row>
    <row r="20346" spans="9:9" x14ac:dyDescent="0.2">
      <c r="I20346" s="26"/>
    </row>
    <row r="20347" spans="9:9" x14ac:dyDescent="0.2">
      <c r="I20347" s="26"/>
    </row>
    <row r="20348" spans="9:9" x14ac:dyDescent="0.2">
      <c r="I20348" s="26"/>
    </row>
    <row r="20349" spans="9:9" x14ac:dyDescent="0.2">
      <c r="I20349" s="26"/>
    </row>
    <row r="20350" spans="9:9" x14ac:dyDescent="0.2">
      <c r="I20350" s="26"/>
    </row>
    <row r="20351" spans="9:9" x14ac:dyDescent="0.2">
      <c r="I20351" s="26"/>
    </row>
    <row r="20352" spans="9:9" x14ac:dyDescent="0.2">
      <c r="I20352" s="26"/>
    </row>
    <row r="20353" spans="9:9" x14ac:dyDescent="0.2">
      <c r="I20353" s="26"/>
    </row>
    <row r="20354" spans="9:9" x14ac:dyDescent="0.2">
      <c r="I20354" s="26"/>
    </row>
    <row r="20355" spans="9:9" x14ac:dyDescent="0.2">
      <c r="I20355" s="26"/>
    </row>
    <row r="20356" spans="9:9" x14ac:dyDescent="0.2">
      <c r="I20356" s="26"/>
    </row>
    <row r="20357" spans="9:9" x14ac:dyDescent="0.2">
      <c r="I20357" s="26"/>
    </row>
    <row r="20358" spans="9:9" x14ac:dyDescent="0.2">
      <c r="I20358" s="26"/>
    </row>
    <row r="20359" spans="9:9" x14ac:dyDescent="0.2">
      <c r="I20359" s="26"/>
    </row>
    <row r="20360" spans="9:9" x14ac:dyDescent="0.2">
      <c r="I20360" s="26"/>
    </row>
    <row r="20361" spans="9:9" x14ac:dyDescent="0.2">
      <c r="I20361" s="26"/>
    </row>
    <row r="20362" spans="9:9" x14ac:dyDescent="0.2">
      <c r="I20362" s="26"/>
    </row>
    <row r="20363" spans="9:9" x14ac:dyDescent="0.2">
      <c r="I20363" s="26"/>
    </row>
    <row r="20364" spans="9:9" x14ac:dyDescent="0.2">
      <c r="I20364" s="26"/>
    </row>
    <row r="20365" spans="9:9" x14ac:dyDescent="0.2">
      <c r="I20365" s="26"/>
    </row>
    <row r="20366" spans="9:9" x14ac:dyDescent="0.2">
      <c r="I20366" s="26"/>
    </row>
    <row r="20367" spans="9:9" x14ac:dyDescent="0.2">
      <c r="I20367" s="26"/>
    </row>
    <row r="20368" spans="9:9" x14ac:dyDescent="0.2">
      <c r="I20368" s="26"/>
    </row>
    <row r="20369" spans="9:9" x14ac:dyDescent="0.2">
      <c r="I20369" s="26"/>
    </row>
    <row r="20370" spans="9:9" x14ac:dyDescent="0.2">
      <c r="I20370" s="26"/>
    </row>
    <row r="20371" spans="9:9" x14ac:dyDescent="0.2">
      <c r="I20371" s="26"/>
    </row>
    <row r="20372" spans="9:9" x14ac:dyDescent="0.2">
      <c r="I20372" s="26"/>
    </row>
    <row r="20373" spans="9:9" x14ac:dyDescent="0.2">
      <c r="I20373" s="26"/>
    </row>
    <row r="20374" spans="9:9" x14ac:dyDescent="0.2">
      <c r="I20374" s="26"/>
    </row>
    <row r="20375" spans="9:9" x14ac:dyDescent="0.2">
      <c r="I20375" s="26"/>
    </row>
    <row r="20376" spans="9:9" x14ac:dyDescent="0.2">
      <c r="I20376" s="26"/>
    </row>
    <row r="20377" spans="9:9" x14ac:dyDescent="0.2">
      <c r="I20377" s="26"/>
    </row>
    <row r="20378" spans="9:9" x14ac:dyDescent="0.2">
      <c r="I20378" s="26"/>
    </row>
    <row r="20379" spans="9:9" x14ac:dyDescent="0.2">
      <c r="I20379" s="26"/>
    </row>
    <row r="20380" spans="9:9" x14ac:dyDescent="0.2">
      <c r="I20380" s="26"/>
    </row>
    <row r="20381" spans="9:9" x14ac:dyDescent="0.2">
      <c r="I20381" s="26"/>
    </row>
    <row r="20382" spans="9:9" x14ac:dyDescent="0.2">
      <c r="I20382" s="26"/>
    </row>
    <row r="20383" spans="9:9" x14ac:dyDescent="0.2">
      <c r="I20383" s="26"/>
    </row>
    <row r="20384" spans="9:9" x14ac:dyDescent="0.2">
      <c r="I20384" s="26"/>
    </row>
    <row r="20385" spans="9:9" x14ac:dyDescent="0.2">
      <c r="I20385" s="26"/>
    </row>
    <row r="20386" spans="9:9" x14ac:dyDescent="0.2">
      <c r="I20386" s="26"/>
    </row>
    <row r="20387" spans="9:9" x14ac:dyDescent="0.2">
      <c r="I20387" s="26"/>
    </row>
    <row r="20388" spans="9:9" x14ac:dyDescent="0.2">
      <c r="I20388" s="26"/>
    </row>
    <row r="20389" spans="9:9" x14ac:dyDescent="0.2">
      <c r="I20389" s="26"/>
    </row>
    <row r="20390" spans="9:9" x14ac:dyDescent="0.2">
      <c r="I20390" s="26"/>
    </row>
    <row r="20391" spans="9:9" x14ac:dyDescent="0.2">
      <c r="I20391" s="26"/>
    </row>
    <row r="20392" spans="9:9" x14ac:dyDescent="0.2">
      <c r="I20392" s="26"/>
    </row>
    <row r="20393" spans="9:9" x14ac:dyDescent="0.2">
      <c r="I20393" s="26"/>
    </row>
    <row r="20394" spans="9:9" x14ac:dyDescent="0.2">
      <c r="I20394" s="26"/>
    </row>
    <row r="20395" spans="9:9" x14ac:dyDescent="0.2">
      <c r="I20395" s="26"/>
    </row>
    <row r="20396" spans="9:9" x14ac:dyDescent="0.2">
      <c r="I20396" s="26"/>
    </row>
    <row r="20397" spans="9:9" x14ac:dyDescent="0.2">
      <c r="I20397" s="26"/>
    </row>
    <row r="20398" spans="9:9" x14ac:dyDescent="0.2">
      <c r="I20398" s="26"/>
    </row>
    <row r="20399" spans="9:9" x14ac:dyDescent="0.2">
      <c r="I20399" s="26"/>
    </row>
    <row r="20400" spans="9:9" x14ac:dyDescent="0.2">
      <c r="I20400" s="26"/>
    </row>
    <row r="20401" spans="9:9" x14ac:dyDescent="0.2">
      <c r="I20401" s="26"/>
    </row>
    <row r="20402" spans="9:9" x14ac:dyDescent="0.2">
      <c r="I20402" s="26"/>
    </row>
    <row r="20403" spans="9:9" x14ac:dyDescent="0.2">
      <c r="I20403" s="26"/>
    </row>
    <row r="20404" spans="9:9" x14ac:dyDescent="0.2">
      <c r="I20404" s="26"/>
    </row>
    <row r="20405" spans="9:9" x14ac:dyDescent="0.2">
      <c r="I20405" s="26"/>
    </row>
    <row r="20406" spans="9:9" x14ac:dyDescent="0.2">
      <c r="I20406" s="26"/>
    </row>
    <row r="20407" spans="9:9" x14ac:dyDescent="0.2">
      <c r="I20407" s="26"/>
    </row>
    <row r="20408" spans="9:9" x14ac:dyDescent="0.2">
      <c r="I20408" s="26"/>
    </row>
    <row r="20409" spans="9:9" x14ac:dyDescent="0.2">
      <c r="I20409" s="26"/>
    </row>
    <row r="20410" spans="9:9" x14ac:dyDescent="0.2">
      <c r="I20410" s="26"/>
    </row>
    <row r="20411" spans="9:9" x14ac:dyDescent="0.2">
      <c r="I20411" s="26"/>
    </row>
    <row r="20412" spans="9:9" x14ac:dyDescent="0.2">
      <c r="I20412" s="26"/>
    </row>
    <row r="20413" spans="9:9" x14ac:dyDescent="0.2">
      <c r="I20413" s="26"/>
    </row>
    <row r="20414" spans="9:9" x14ac:dyDescent="0.2">
      <c r="I20414" s="26"/>
    </row>
    <row r="20415" spans="9:9" x14ac:dyDescent="0.2">
      <c r="I20415" s="26"/>
    </row>
    <row r="20416" spans="9:9" x14ac:dyDescent="0.2">
      <c r="I20416" s="26"/>
    </row>
    <row r="20417" spans="9:9" x14ac:dyDescent="0.2">
      <c r="I20417" s="26"/>
    </row>
    <row r="20418" spans="9:9" x14ac:dyDescent="0.2">
      <c r="I20418" s="26"/>
    </row>
    <row r="20419" spans="9:9" x14ac:dyDescent="0.2">
      <c r="I20419" s="26"/>
    </row>
    <row r="20420" spans="9:9" x14ac:dyDescent="0.2">
      <c r="I20420" s="26"/>
    </row>
    <row r="20421" spans="9:9" x14ac:dyDescent="0.2">
      <c r="I20421" s="26"/>
    </row>
    <row r="20422" spans="9:9" x14ac:dyDescent="0.2">
      <c r="I20422" s="26"/>
    </row>
    <row r="20423" spans="9:9" x14ac:dyDescent="0.2">
      <c r="I20423" s="26"/>
    </row>
    <row r="20424" spans="9:9" x14ac:dyDescent="0.2">
      <c r="I20424" s="26"/>
    </row>
    <row r="20425" spans="9:9" x14ac:dyDescent="0.2">
      <c r="I20425" s="26"/>
    </row>
    <row r="20426" spans="9:9" x14ac:dyDescent="0.2">
      <c r="I20426" s="26"/>
    </row>
    <row r="20427" spans="9:9" x14ac:dyDescent="0.2">
      <c r="I20427" s="26"/>
    </row>
    <row r="20428" spans="9:9" x14ac:dyDescent="0.2">
      <c r="I20428" s="26"/>
    </row>
    <row r="20429" spans="9:9" x14ac:dyDescent="0.2">
      <c r="I20429" s="26"/>
    </row>
    <row r="20430" spans="9:9" x14ac:dyDescent="0.2">
      <c r="I20430" s="26"/>
    </row>
    <row r="20431" spans="9:9" x14ac:dyDescent="0.2">
      <c r="I20431" s="26"/>
    </row>
    <row r="20432" spans="9:9" x14ac:dyDescent="0.2">
      <c r="I20432" s="26"/>
    </row>
    <row r="20433" spans="9:9" x14ac:dyDescent="0.2">
      <c r="I20433" s="26"/>
    </row>
    <row r="20434" spans="9:9" x14ac:dyDescent="0.2">
      <c r="I20434" s="26"/>
    </row>
    <row r="20435" spans="9:9" x14ac:dyDescent="0.2">
      <c r="I20435" s="26"/>
    </row>
    <row r="20436" spans="9:9" x14ac:dyDescent="0.2">
      <c r="I20436" s="26"/>
    </row>
    <row r="20437" spans="9:9" x14ac:dyDescent="0.2">
      <c r="I20437" s="26"/>
    </row>
    <row r="20438" spans="9:9" x14ac:dyDescent="0.2">
      <c r="I20438" s="26"/>
    </row>
    <row r="20439" spans="9:9" x14ac:dyDescent="0.2">
      <c r="I20439" s="26"/>
    </row>
    <row r="20440" spans="9:9" x14ac:dyDescent="0.2">
      <c r="I20440" s="26"/>
    </row>
    <row r="20441" spans="9:9" x14ac:dyDescent="0.2">
      <c r="I20441" s="26"/>
    </row>
    <row r="20442" spans="9:9" x14ac:dyDescent="0.2">
      <c r="I20442" s="26"/>
    </row>
    <row r="20443" spans="9:9" x14ac:dyDescent="0.2">
      <c r="I20443" s="26"/>
    </row>
    <row r="20444" spans="9:9" x14ac:dyDescent="0.2">
      <c r="I20444" s="26"/>
    </row>
    <row r="20445" spans="9:9" x14ac:dyDescent="0.2">
      <c r="I20445" s="26"/>
    </row>
    <row r="20446" spans="9:9" x14ac:dyDescent="0.2">
      <c r="I20446" s="26"/>
    </row>
    <row r="20447" spans="9:9" x14ac:dyDescent="0.2">
      <c r="I20447" s="26"/>
    </row>
    <row r="20448" spans="9:9" x14ac:dyDescent="0.2">
      <c r="I20448" s="26"/>
    </row>
    <row r="20449" spans="9:9" x14ac:dyDescent="0.2">
      <c r="I20449" s="26"/>
    </row>
    <row r="20450" spans="9:9" x14ac:dyDescent="0.2">
      <c r="I20450" s="26"/>
    </row>
    <row r="20451" spans="9:9" x14ac:dyDescent="0.2">
      <c r="I20451" s="26"/>
    </row>
    <row r="20452" spans="9:9" x14ac:dyDescent="0.2">
      <c r="I20452" s="26"/>
    </row>
    <row r="20453" spans="9:9" x14ac:dyDescent="0.2">
      <c r="I20453" s="26"/>
    </row>
    <row r="20454" spans="9:9" x14ac:dyDescent="0.2">
      <c r="I20454" s="26"/>
    </row>
    <row r="20455" spans="9:9" x14ac:dyDescent="0.2">
      <c r="I20455" s="26"/>
    </row>
    <row r="20456" spans="9:9" x14ac:dyDescent="0.2">
      <c r="I20456" s="26"/>
    </row>
    <row r="20457" spans="9:9" x14ac:dyDescent="0.2">
      <c r="I20457" s="26"/>
    </row>
    <row r="20458" spans="9:9" x14ac:dyDescent="0.2">
      <c r="I20458" s="26"/>
    </row>
    <row r="20459" spans="9:9" x14ac:dyDescent="0.2">
      <c r="I20459" s="26"/>
    </row>
    <row r="20460" spans="9:9" x14ac:dyDescent="0.2">
      <c r="I20460" s="26"/>
    </row>
    <row r="20461" spans="9:9" x14ac:dyDescent="0.2">
      <c r="I20461" s="26"/>
    </row>
    <row r="20462" spans="9:9" x14ac:dyDescent="0.2">
      <c r="I20462" s="26"/>
    </row>
    <row r="20463" spans="9:9" x14ac:dyDescent="0.2">
      <c r="I20463" s="26"/>
    </row>
    <row r="20464" spans="9:9" x14ac:dyDescent="0.2">
      <c r="I20464" s="26"/>
    </row>
    <row r="20465" spans="9:9" x14ac:dyDescent="0.2">
      <c r="I20465" s="26"/>
    </row>
    <row r="20466" spans="9:9" x14ac:dyDescent="0.2">
      <c r="I20466" s="26"/>
    </row>
    <row r="20467" spans="9:9" x14ac:dyDescent="0.2">
      <c r="I20467" s="26"/>
    </row>
    <row r="20468" spans="9:9" x14ac:dyDescent="0.2">
      <c r="I20468" s="26"/>
    </row>
    <row r="20469" spans="9:9" x14ac:dyDescent="0.2">
      <c r="I20469" s="26"/>
    </row>
    <row r="20470" spans="9:9" x14ac:dyDescent="0.2">
      <c r="I20470" s="26"/>
    </row>
    <row r="20471" spans="9:9" x14ac:dyDescent="0.2">
      <c r="I20471" s="26"/>
    </row>
    <row r="20472" spans="9:9" x14ac:dyDescent="0.2">
      <c r="I20472" s="26"/>
    </row>
    <row r="20473" spans="9:9" x14ac:dyDescent="0.2">
      <c r="I20473" s="26"/>
    </row>
    <row r="20474" spans="9:9" x14ac:dyDescent="0.2">
      <c r="I20474" s="26"/>
    </row>
    <row r="20475" spans="9:9" x14ac:dyDescent="0.2">
      <c r="I20475" s="26"/>
    </row>
    <row r="20476" spans="9:9" x14ac:dyDescent="0.2">
      <c r="I20476" s="26"/>
    </row>
    <row r="20477" spans="9:9" x14ac:dyDescent="0.2">
      <c r="I20477" s="26"/>
    </row>
    <row r="20478" spans="9:9" x14ac:dyDescent="0.2">
      <c r="I20478" s="26"/>
    </row>
    <row r="20479" spans="9:9" x14ac:dyDescent="0.2">
      <c r="I20479" s="26"/>
    </row>
    <row r="20480" spans="9:9" x14ac:dyDescent="0.2">
      <c r="I20480" s="26"/>
    </row>
    <row r="20481" spans="9:9" x14ac:dyDescent="0.2">
      <c r="I20481" s="26"/>
    </row>
    <row r="20482" spans="9:9" x14ac:dyDescent="0.2">
      <c r="I20482" s="26"/>
    </row>
    <row r="20483" spans="9:9" x14ac:dyDescent="0.2">
      <c r="I20483" s="26"/>
    </row>
    <row r="20484" spans="9:9" x14ac:dyDescent="0.2">
      <c r="I20484" s="26"/>
    </row>
    <row r="20485" spans="9:9" x14ac:dyDescent="0.2">
      <c r="I20485" s="26"/>
    </row>
    <row r="20486" spans="9:9" x14ac:dyDescent="0.2">
      <c r="I20486" s="26"/>
    </row>
    <row r="20487" spans="9:9" x14ac:dyDescent="0.2">
      <c r="I20487" s="26"/>
    </row>
    <row r="20488" spans="9:9" x14ac:dyDescent="0.2">
      <c r="I20488" s="26"/>
    </row>
    <row r="20489" spans="9:9" x14ac:dyDescent="0.2">
      <c r="I20489" s="26"/>
    </row>
    <row r="20490" spans="9:9" x14ac:dyDescent="0.2">
      <c r="I20490" s="26"/>
    </row>
    <row r="20491" spans="9:9" x14ac:dyDescent="0.2">
      <c r="I20491" s="26"/>
    </row>
    <row r="20492" spans="9:9" x14ac:dyDescent="0.2">
      <c r="I20492" s="26"/>
    </row>
    <row r="20493" spans="9:9" x14ac:dyDescent="0.2">
      <c r="I20493" s="26"/>
    </row>
    <row r="20494" spans="9:9" x14ac:dyDescent="0.2">
      <c r="I20494" s="26"/>
    </row>
    <row r="20495" spans="9:9" x14ac:dyDescent="0.2">
      <c r="I20495" s="26"/>
    </row>
    <row r="20496" spans="9:9" x14ac:dyDescent="0.2">
      <c r="I20496" s="26"/>
    </row>
    <row r="20497" spans="9:9" x14ac:dyDescent="0.2">
      <c r="I20497" s="26"/>
    </row>
    <row r="20498" spans="9:9" x14ac:dyDescent="0.2">
      <c r="I20498" s="26"/>
    </row>
    <row r="20499" spans="9:9" x14ac:dyDescent="0.2">
      <c r="I20499" s="26"/>
    </row>
    <row r="20500" spans="9:9" x14ac:dyDescent="0.2">
      <c r="I20500" s="26"/>
    </row>
    <row r="20501" spans="9:9" x14ac:dyDescent="0.2">
      <c r="I20501" s="26"/>
    </row>
    <row r="20502" spans="9:9" x14ac:dyDescent="0.2">
      <c r="I20502" s="26"/>
    </row>
    <row r="20503" spans="9:9" x14ac:dyDescent="0.2">
      <c r="I20503" s="26"/>
    </row>
    <row r="20504" spans="9:9" x14ac:dyDescent="0.2">
      <c r="I20504" s="26"/>
    </row>
    <row r="20505" spans="9:9" x14ac:dyDescent="0.2">
      <c r="I20505" s="26"/>
    </row>
    <row r="20506" spans="9:9" x14ac:dyDescent="0.2">
      <c r="I20506" s="26"/>
    </row>
    <row r="20507" spans="9:9" x14ac:dyDescent="0.2">
      <c r="I20507" s="26"/>
    </row>
    <row r="20508" spans="9:9" x14ac:dyDescent="0.2">
      <c r="I20508" s="26"/>
    </row>
    <row r="20509" spans="9:9" x14ac:dyDescent="0.2">
      <c r="I20509" s="26"/>
    </row>
    <row r="20510" spans="9:9" x14ac:dyDescent="0.2">
      <c r="I20510" s="26"/>
    </row>
    <row r="20511" spans="9:9" x14ac:dyDescent="0.2">
      <c r="I20511" s="26"/>
    </row>
    <row r="20512" spans="9:9" x14ac:dyDescent="0.2">
      <c r="I20512" s="26"/>
    </row>
    <row r="20513" spans="9:9" x14ac:dyDescent="0.2">
      <c r="I20513" s="26"/>
    </row>
    <row r="20514" spans="9:9" x14ac:dyDescent="0.2">
      <c r="I20514" s="26"/>
    </row>
    <row r="20515" spans="9:9" x14ac:dyDescent="0.2">
      <c r="I20515" s="26"/>
    </row>
    <row r="20516" spans="9:9" x14ac:dyDescent="0.2">
      <c r="I20516" s="26"/>
    </row>
    <row r="20517" spans="9:9" x14ac:dyDescent="0.2">
      <c r="I20517" s="26"/>
    </row>
    <row r="20518" spans="9:9" x14ac:dyDescent="0.2">
      <c r="I20518" s="26"/>
    </row>
    <row r="20519" spans="9:9" x14ac:dyDescent="0.2">
      <c r="I20519" s="26"/>
    </row>
    <row r="20520" spans="9:9" x14ac:dyDescent="0.2">
      <c r="I20520" s="26"/>
    </row>
    <row r="20521" spans="9:9" x14ac:dyDescent="0.2">
      <c r="I20521" s="26"/>
    </row>
    <row r="20522" spans="9:9" x14ac:dyDescent="0.2">
      <c r="I20522" s="26"/>
    </row>
    <row r="20523" spans="9:9" x14ac:dyDescent="0.2">
      <c r="I20523" s="26"/>
    </row>
    <row r="20524" spans="9:9" x14ac:dyDescent="0.2">
      <c r="I20524" s="26"/>
    </row>
    <row r="20525" spans="9:9" x14ac:dyDescent="0.2">
      <c r="I20525" s="26"/>
    </row>
    <row r="20526" spans="9:9" x14ac:dyDescent="0.2">
      <c r="I20526" s="26"/>
    </row>
    <row r="20527" spans="9:9" x14ac:dyDescent="0.2">
      <c r="I20527" s="26"/>
    </row>
    <row r="20528" spans="9:9" x14ac:dyDescent="0.2">
      <c r="I20528" s="26"/>
    </row>
    <row r="20529" spans="9:9" x14ac:dyDescent="0.2">
      <c r="I20529" s="26"/>
    </row>
    <row r="20530" spans="9:9" x14ac:dyDescent="0.2">
      <c r="I20530" s="26"/>
    </row>
    <row r="20531" spans="9:9" x14ac:dyDescent="0.2">
      <c r="I20531" s="26"/>
    </row>
    <row r="20532" spans="9:9" x14ac:dyDescent="0.2">
      <c r="I20532" s="26"/>
    </row>
    <row r="20533" spans="9:9" x14ac:dyDescent="0.2">
      <c r="I20533" s="26"/>
    </row>
    <row r="20534" spans="9:9" x14ac:dyDescent="0.2">
      <c r="I20534" s="26"/>
    </row>
    <row r="20535" spans="9:9" x14ac:dyDescent="0.2">
      <c r="I20535" s="26"/>
    </row>
    <row r="20536" spans="9:9" x14ac:dyDescent="0.2">
      <c r="I20536" s="26"/>
    </row>
    <row r="20537" spans="9:9" x14ac:dyDescent="0.2">
      <c r="I20537" s="26"/>
    </row>
    <row r="20538" spans="9:9" x14ac:dyDescent="0.2">
      <c r="I20538" s="26"/>
    </row>
    <row r="20539" spans="9:9" x14ac:dyDescent="0.2">
      <c r="I20539" s="26"/>
    </row>
    <row r="20540" spans="9:9" x14ac:dyDescent="0.2">
      <c r="I20540" s="26"/>
    </row>
    <row r="20541" spans="9:9" x14ac:dyDescent="0.2">
      <c r="I20541" s="26"/>
    </row>
    <row r="20542" spans="9:9" x14ac:dyDescent="0.2">
      <c r="I20542" s="26"/>
    </row>
    <row r="20543" spans="9:9" x14ac:dyDescent="0.2">
      <c r="I20543" s="26"/>
    </row>
    <row r="20544" spans="9:9" x14ac:dyDescent="0.2">
      <c r="I20544" s="26"/>
    </row>
    <row r="20545" spans="9:9" x14ac:dyDescent="0.2">
      <c r="I20545" s="26"/>
    </row>
    <row r="20546" spans="9:9" x14ac:dyDescent="0.2">
      <c r="I20546" s="26"/>
    </row>
    <row r="20547" spans="9:9" x14ac:dyDescent="0.2">
      <c r="I20547" s="26"/>
    </row>
    <row r="20548" spans="9:9" x14ac:dyDescent="0.2">
      <c r="I20548" s="26"/>
    </row>
    <row r="20549" spans="9:9" x14ac:dyDescent="0.2">
      <c r="I20549" s="26"/>
    </row>
    <row r="20550" spans="9:9" x14ac:dyDescent="0.2">
      <c r="I20550" s="26"/>
    </row>
    <row r="20551" spans="9:9" x14ac:dyDescent="0.2">
      <c r="I20551" s="26"/>
    </row>
    <row r="20552" spans="9:9" x14ac:dyDescent="0.2">
      <c r="I20552" s="26"/>
    </row>
    <row r="20553" spans="9:9" x14ac:dyDescent="0.2">
      <c r="I20553" s="26"/>
    </row>
    <row r="20554" spans="9:9" x14ac:dyDescent="0.2">
      <c r="I20554" s="26"/>
    </row>
    <row r="20555" spans="9:9" x14ac:dyDescent="0.2">
      <c r="I20555" s="26"/>
    </row>
    <row r="20556" spans="9:9" x14ac:dyDescent="0.2">
      <c r="I20556" s="26"/>
    </row>
    <row r="20557" spans="9:9" x14ac:dyDescent="0.2">
      <c r="I20557" s="26"/>
    </row>
    <row r="20558" spans="9:9" x14ac:dyDescent="0.2">
      <c r="I20558" s="26"/>
    </row>
    <row r="20559" spans="9:9" x14ac:dyDescent="0.2">
      <c r="I20559" s="26"/>
    </row>
    <row r="20560" spans="9:9" x14ac:dyDescent="0.2">
      <c r="I20560" s="26"/>
    </row>
    <row r="20561" spans="9:9" x14ac:dyDescent="0.2">
      <c r="I20561" s="26"/>
    </row>
    <row r="20562" spans="9:9" x14ac:dyDescent="0.2">
      <c r="I20562" s="26"/>
    </row>
    <row r="20563" spans="9:9" x14ac:dyDescent="0.2">
      <c r="I20563" s="26"/>
    </row>
    <row r="20564" spans="9:9" x14ac:dyDescent="0.2">
      <c r="I20564" s="26"/>
    </row>
    <row r="20565" spans="9:9" x14ac:dyDescent="0.2">
      <c r="I20565" s="26"/>
    </row>
    <row r="20566" spans="9:9" x14ac:dyDescent="0.2">
      <c r="I20566" s="26"/>
    </row>
    <row r="20567" spans="9:9" x14ac:dyDescent="0.2">
      <c r="I20567" s="26"/>
    </row>
    <row r="20568" spans="9:9" x14ac:dyDescent="0.2">
      <c r="I20568" s="26"/>
    </row>
    <row r="20569" spans="9:9" x14ac:dyDescent="0.2">
      <c r="I20569" s="26"/>
    </row>
    <row r="20570" spans="9:9" x14ac:dyDescent="0.2">
      <c r="I20570" s="26"/>
    </row>
    <row r="20571" spans="9:9" x14ac:dyDescent="0.2">
      <c r="I20571" s="26"/>
    </row>
    <row r="20572" spans="9:9" x14ac:dyDescent="0.2">
      <c r="I20572" s="26"/>
    </row>
    <row r="20573" spans="9:9" x14ac:dyDescent="0.2">
      <c r="I20573" s="26"/>
    </row>
    <row r="20574" spans="9:9" x14ac:dyDescent="0.2">
      <c r="I20574" s="26"/>
    </row>
    <row r="20575" spans="9:9" x14ac:dyDescent="0.2">
      <c r="I20575" s="26"/>
    </row>
    <row r="20576" spans="9:9" x14ac:dyDescent="0.2">
      <c r="I20576" s="26"/>
    </row>
    <row r="20577" spans="9:9" x14ac:dyDescent="0.2">
      <c r="I20577" s="26"/>
    </row>
    <row r="20578" spans="9:9" x14ac:dyDescent="0.2">
      <c r="I20578" s="26"/>
    </row>
    <row r="20579" spans="9:9" x14ac:dyDescent="0.2">
      <c r="I20579" s="26"/>
    </row>
    <row r="20580" spans="9:9" x14ac:dyDescent="0.2">
      <c r="I20580" s="26"/>
    </row>
    <row r="20581" spans="9:9" x14ac:dyDescent="0.2">
      <c r="I20581" s="26"/>
    </row>
    <row r="20582" spans="9:9" x14ac:dyDescent="0.2">
      <c r="I20582" s="26"/>
    </row>
    <row r="20583" spans="9:9" x14ac:dyDescent="0.2">
      <c r="I20583" s="26"/>
    </row>
    <row r="20584" spans="9:9" x14ac:dyDescent="0.2">
      <c r="I20584" s="26"/>
    </row>
    <row r="20585" spans="9:9" x14ac:dyDescent="0.2">
      <c r="I20585" s="26"/>
    </row>
    <row r="20586" spans="9:9" x14ac:dyDescent="0.2">
      <c r="I20586" s="26"/>
    </row>
    <row r="20587" spans="9:9" x14ac:dyDescent="0.2">
      <c r="I20587" s="26"/>
    </row>
    <row r="20588" spans="9:9" x14ac:dyDescent="0.2">
      <c r="I20588" s="26"/>
    </row>
    <row r="20589" spans="9:9" x14ac:dyDescent="0.2">
      <c r="I20589" s="26"/>
    </row>
    <row r="20590" spans="9:9" x14ac:dyDescent="0.2">
      <c r="I20590" s="26"/>
    </row>
    <row r="20591" spans="9:9" x14ac:dyDescent="0.2">
      <c r="I20591" s="26"/>
    </row>
    <row r="20592" spans="9:9" x14ac:dyDescent="0.2">
      <c r="I20592" s="26"/>
    </row>
    <row r="20593" spans="9:9" x14ac:dyDescent="0.2">
      <c r="I20593" s="26"/>
    </row>
    <row r="20594" spans="9:9" x14ac:dyDescent="0.2">
      <c r="I20594" s="26"/>
    </row>
    <row r="20595" spans="9:9" x14ac:dyDescent="0.2">
      <c r="I20595" s="26"/>
    </row>
    <row r="20596" spans="9:9" x14ac:dyDescent="0.2">
      <c r="I20596" s="26"/>
    </row>
    <row r="20597" spans="9:9" x14ac:dyDescent="0.2">
      <c r="I20597" s="26"/>
    </row>
    <row r="20598" spans="9:9" x14ac:dyDescent="0.2">
      <c r="I20598" s="26"/>
    </row>
    <row r="20599" spans="9:9" x14ac:dyDescent="0.2">
      <c r="I20599" s="26"/>
    </row>
    <row r="20600" spans="9:9" x14ac:dyDescent="0.2">
      <c r="I20600" s="26"/>
    </row>
    <row r="20601" spans="9:9" x14ac:dyDescent="0.2">
      <c r="I20601" s="26"/>
    </row>
    <row r="20602" spans="9:9" x14ac:dyDescent="0.2">
      <c r="I20602" s="26"/>
    </row>
    <row r="20603" spans="9:9" x14ac:dyDescent="0.2">
      <c r="I20603" s="26"/>
    </row>
    <row r="20604" spans="9:9" x14ac:dyDescent="0.2">
      <c r="I20604" s="26"/>
    </row>
    <row r="20605" spans="9:9" x14ac:dyDescent="0.2">
      <c r="I20605" s="26"/>
    </row>
    <row r="20606" spans="9:9" x14ac:dyDescent="0.2">
      <c r="I20606" s="26"/>
    </row>
    <row r="20607" spans="9:9" x14ac:dyDescent="0.2">
      <c r="I20607" s="26"/>
    </row>
    <row r="20608" spans="9:9" x14ac:dyDescent="0.2">
      <c r="I20608" s="26"/>
    </row>
    <row r="20609" spans="9:9" x14ac:dyDescent="0.2">
      <c r="I20609" s="26"/>
    </row>
    <row r="20610" spans="9:9" x14ac:dyDescent="0.2">
      <c r="I20610" s="26"/>
    </row>
    <row r="20611" spans="9:9" x14ac:dyDescent="0.2">
      <c r="I20611" s="26"/>
    </row>
    <row r="20612" spans="9:9" x14ac:dyDescent="0.2">
      <c r="I20612" s="26"/>
    </row>
    <row r="20613" spans="9:9" x14ac:dyDescent="0.2">
      <c r="I20613" s="26"/>
    </row>
    <row r="20614" spans="9:9" x14ac:dyDescent="0.2">
      <c r="I20614" s="26"/>
    </row>
    <row r="20615" spans="9:9" x14ac:dyDescent="0.2">
      <c r="I20615" s="26"/>
    </row>
    <row r="20616" spans="9:9" x14ac:dyDescent="0.2">
      <c r="I20616" s="26"/>
    </row>
    <row r="20617" spans="9:9" x14ac:dyDescent="0.2">
      <c r="I20617" s="26"/>
    </row>
    <row r="20618" spans="9:9" x14ac:dyDescent="0.2">
      <c r="I20618" s="26"/>
    </row>
    <row r="20619" spans="9:9" x14ac:dyDescent="0.2">
      <c r="I20619" s="26"/>
    </row>
    <row r="20620" spans="9:9" x14ac:dyDescent="0.2">
      <c r="I20620" s="26"/>
    </row>
    <row r="20621" spans="9:9" x14ac:dyDescent="0.2">
      <c r="I20621" s="26"/>
    </row>
    <row r="20622" spans="9:9" x14ac:dyDescent="0.2">
      <c r="I20622" s="26"/>
    </row>
    <row r="20623" spans="9:9" x14ac:dyDescent="0.2">
      <c r="I20623" s="26"/>
    </row>
    <row r="20624" spans="9:9" x14ac:dyDescent="0.2">
      <c r="I20624" s="26"/>
    </row>
    <row r="20625" spans="9:9" x14ac:dyDescent="0.2">
      <c r="I20625" s="26"/>
    </row>
    <row r="20626" spans="9:9" x14ac:dyDescent="0.2">
      <c r="I20626" s="26"/>
    </row>
    <row r="20627" spans="9:9" x14ac:dyDescent="0.2">
      <c r="I20627" s="26"/>
    </row>
    <row r="20628" spans="9:9" x14ac:dyDescent="0.2">
      <c r="I20628" s="26"/>
    </row>
    <row r="20629" spans="9:9" x14ac:dyDescent="0.2">
      <c r="I20629" s="26"/>
    </row>
    <row r="20630" spans="9:9" x14ac:dyDescent="0.2">
      <c r="I20630" s="26"/>
    </row>
    <row r="20631" spans="9:9" x14ac:dyDescent="0.2">
      <c r="I20631" s="26"/>
    </row>
    <row r="20632" spans="9:9" x14ac:dyDescent="0.2">
      <c r="I20632" s="26"/>
    </row>
    <row r="20633" spans="9:9" x14ac:dyDescent="0.2">
      <c r="I20633" s="26"/>
    </row>
    <row r="20634" spans="9:9" x14ac:dyDescent="0.2">
      <c r="I20634" s="26"/>
    </row>
    <row r="20635" spans="9:9" x14ac:dyDescent="0.2">
      <c r="I20635" s="26"/>
    </row>
    <row r="20636" spans="9:9" x14ac:dyDescent="0.2">
      <c r="I20636" s="26"/>
    </row>
    <row r="20637" spans="9:9" x14ac:dyDescent="0.2">
      <c r="I20637" s="26"/>
    </row>
    <row r="20638" spans="9:9" x14ac:dyDescent="0.2">
      <c r="I20638" s="26"/>
    </row>
    <row r="20639" spans="9:9" x14ac:dyDescent="0.2">
      <c r="I20639" s="26"/>
    </row>
    <row r="20640" spans="9:9" x14ac:dyDescent="0.2">
      <c r="I20640" s="26"/>
    </row>
    <row r="20641" spans="9:9" x14ac:dyDescent="0.2">
      <c r="I20641" s="26"/>
    </row>
    <row r="20642" spans="9:9" x14ac:dyDescent="0.2">
      <c r="I20642" s="26"/>
    </row>
    <row r="20643" spans="9:9" x14ac:dyDescent="0.2">
      <c r="I20643" s="26"/>
    </row>
    <row r="20644" spans="9:9" x14ac:dyDescent="0.2">
      <c r="I20644" s="26"/>
    </row>
    <row r="20645" spans="9:9" x14ac:dyDescent="0.2">
      <c r="I20645" s="26"/>
    </row>
    <row r="20646" spans="9:9" x14ac:dyDescent="0.2">
      <c r="I20646" s="26"/>
    </row>
    <row r="20647" spans="9:9" x14ac:dyDescent="0.2">
      <c r="I20647" s="26"/>
    </row>
    <row r="20648" spans="9:9" x14ac:dyDescent="0.2">
      <c r="I20648" s="26"/>
    </row>
    <row r="20649" spans="9:9" x14ac:dyDescent="0.2">
      <c r="I20649" s="26"/>
    </row>
    <row r="20650" spans="9:9" x14ac:dyDescent="0.2">
      <c r="I20650" s="26"/>
    </row>
    <row r="20651" spans="9:9" x14ac:dyDescent="0.2">
      <c r="I20651" s="26"/>
    </row>
    <row r="20652" spans="9:9" x14ac:dyDescent="0.2">
      <c r="I20652" s="26"/>
    </row>
    <row r="20653" spans="9:9" x14ac:dyDescent="0.2">
      <c r="I20653" s="26"/>
    </row>
    <row r="20654" spans="9:9" x14ac:dyDescent="0.2">
      <c r="I20654" s="26"/>
    </row>
    <row r="20655" spans="9:9" x14ac:dyDescent="0.2">
      <c r="I20655" s="26"/>
    </row>
    <row r="20656" spans="9:9" x14ac:dyDescent="0.2">
      <c r="I20656" s="26"/>
    </row>
    <row r="20657" spans="9:9" x14ac:dyDescent="0.2">
      <c r="I20657" s="26"/>
    </row>
    <row r="20658" spans="9:9" x14ac:dyDescent="0.2">
      <c r="I20658" s="26"/>
    </row>
    <row r="20659" spans="9:9" x14ac:dyDescent="0.2">
      <c r="I20659" s="26"/>
    </row>
    <row r="20660" spans="9:9" x14ac:dyDescent="0.2">
      <c r="I20660" s="26"/>
    </row>
    <row r="20661" spans="9:9" x14ac:dyDescent="0.2">
      <c r="I20661" s="26"/>
    </row>
    <row r="20662" spans="9:9" x14ac:dyDescent="0.2">
      <c r="I20662" s="26"/>
    </row>
    <row r="20663" spans="9:9" x14ac:dyDescent="0.2">
      <c r="I20663" s="26"/>
    </row>
    <row r="20664" spans="9:9" x14ac:dyDescent="0.2">
      <c r="I20664" s="26"/>
    </row>
    <row r="20665" spans="9:9" x14ac:dyDescent="0.2">
      <c r="I20665" s="26"/>
    </row>
    <row r="20666" spans="9:9" x14ac:dyDescent="0.2">
      <c r="I20666" s="26"/>
    </row>
    <row r="20667" spans="9:9" x14ac:dyDescent="0.2">
      <c r="I20667" s="26"/>
    </row>
    <row r="20668" spans="9:9" x14ac:dyDescent="0.2">
      <c r="I20668" s="26"/>
    </row>
    <row r="20669" spans="9:9" x14ac:dyDescent="0.2">
      <c r="I20669" s="26"/>
    </row>
    <row r="20670" spans="9:9" x14ac:dyDescent="0.2">
      <c r="I20670" s="26"/>
    </row>
    <row r="20671" spans="9:9" x14ac:dyDescent="0.2">
      <c r="I20671" s="26"/>
    </row>
    <row r="20672" spans="9:9" x14ac:dyDescent="0.2">
      <c r="I20672" s="26"/>
    </row>
    <row r="20673" spans="9:9" x14ac:dyDescent="0.2">
      <c r="I20673" s="26"/>
    </row>
    <row r="20674" spans="9:9" x14ac:dyDescent="0.2">
      <c r="I20674" s="26"/>
    </row>
    <row r="20675" spans="9:9" x14ac:dyDescent="0.2">
      <c r="I20675" s="26"/>
    </row>
    <row r="20676" spans="9:9" x14ac:dyDescent="0.2">
      <c r="I20676" s="26"/>
    </row>
    <row r="20677" spans="9:9" x14ac:dyDescent="0.2">
      <c r="I20677" s="26"/>
    </row>
    <row r="20678" spans="9:9" x14ac:dyDescent="0.2">
      <c r="I20678" s="26"/>
    </row>
    <row r="20679" spans="9:9" x14ac:dyDescent="0.2">
      <c r="I20679" s="26"/>
    </row>
    <row r="20680" spans="9:9" x14ac:dyDescent="0.2">
      <c r="I20680" s="26"/>
    </row>
    <row r="20681" spans="9:9" x14ac:dyDescent="0.2">
      <c r="I20681" s="26"/>
    </row>
    <row r="20682" spans="9:9" x14ac:dyDescent="0.2">
      <c r="I20682" s="26"/>
    </row>
    <row r="20683" spans="9:9" x14ac:dyDescent="0.2">
      <c r="I20683" s="26"/>
    </row>
    <row r="20684" spans="9:9" x14ac:dyDescent="0.2">
      <c r="I20684" s="26"/>
    </row>
    <row r="20685" spans="9:9" x14ac:dyDescent="0.2">
      <c r="I20685" s="26"/>
    </row>
    <row r="20686" spans="9:9" x14ac:dyDescent="0.2">
      <c r="I20686" s="26"/>
    </row>
    <row r="20687" spans="9:9" x14ac:dyDescent="0.2">
      <c r="I20687" s="26"/>
    </row>
    <row r="20688" spans="9:9" x14ac:dyDescent="0.2">
      <c r="I20688" s="26"/>
    </row>
    <row r="20689" spans="9:9" x14ac:dyDescent="0.2">
      <c r="I20689" s="26"/>
    </row>
    <row r="20690" spans="9:9" x14ac:dyDescent="0.2">
      <c r="I20690" s="26"/>
    </row>
    <row r="20691" spans="9:9" x14ac:dyDescent="0.2">
      <c r="I20691" s="26"/>
    </row>
    <row r="20692" spans="9:9" x14ac:dyDescent="0.2">
      <c r="I20692" s="26"/>
    </row>
    <row r="20693" spans="9:9" x14ac:dyDescent="0.2">
      <c r="I20693" s="26"/>
    </row>
    <row r="20694" spans="9:9" x14ac:dyDescent="0.2">
      <c r="I20694" s="26"/>
    </row>
    <row r="20695" spans="9:9" x14ac:dyDescent="0.2">
      <c r="I20695" s="26"/>
    </row>
    <row r="20696" spans="9:9" x14ac:dyDescent="0.2">
      <c r="I20696" s="26"/>
    </row>
    <row r="20697" spans="9:9" x14ac:dyDescent="0.2">
      <c r="I20697" s="26"/>
    </row>
    <row r="20698" spans="9:9" x14ac:dyDescent="0.2">
      <c r="I20698" s="26"/>
    </row>
    <row r="20699" spans="9:9" x14ac:dyDescent="0.2">
      <c r="I20699" s="26"/>
    </row>
    <row r="20700" spans="9:9" x14ac:dyDescent="0.2">
      <c r="I20700" s="26"/>
    </row>
    <row r="20701" spans="9:9" x14ac:dyDescent="0.2">
      <c r="I20701" s="26"/>
    </row>
    <row r="20702" spans="9:9" x14ac:dyDescent="0.2">
      <c r="I20702" s="26"/>
    </row>
    <row r="20703" spans="9:9" x14ac:dyDescent="0.2">
      <c r="I20703" s="26"/>
    </row>
    <row r="20704" spans="9:9" x14ac:dyDescent="0.2">
      <c r="I20704" s="26"/>
    </row>
    <row r="20705" spans="9:9" x14ac:dyDescent="0.2">
      <c r="I20705" s="26"/>
    </row>
    <row r="20706" spans="9:9" x14ac:dyDescent="0.2">
      <c r="I20706" s="26"/>
    </row>
    <row r="20707" spans="9:9" x14ac:dyDescent="0.2">
      <c r="I20707" s="26"/>
    </row>
    <row r="20708" spans="9:9" x14ac:dyDescent="0.2">
      <c r="I20708" s="26"/>
    </row>
    <row r="20709" spans="9:9" x14ac:dyDescent="0.2">
      <c r="I20709" s="26"/>
    </row>
    <row r="20710" spans="9:9" x14ac:dyDescent="0.2">
      <c r="I20710" s="26"/>
    </row>
    <row r="20711" spans="9:9" x14ac:dyDescent="0.2">
      <c r="I20711" s="26"/>
    </row>
    <row r="20712" spans="9:9" x14ac:dyDescent="0.2">
      <c r="I20712" s="26"/>
    </row>
    <row r="20713" spans="9:9" x14ac:dyDescent="0.2">
      <c r="I20713" s="26"/>
    </row>
    <row r="20714" spans="9:9" x14ac:dyDescent="0.2">
      <c r="I20714" s="26"/>
    </row>
    <row r="20715" spans="9:9" x14ac:dyDescent="0.2">
      <c r="I20715" s="26"/>
    </row>
    <row r="20716" spans="9:9" x14ac:dyDescent="0.2">
      <c r="I20716" s="26"/>
    </row>
    <row r="20717" spans="9:9" x14ac:dyDescent="0.2">
      <c r="I20717" s="26"/>
    </row>
    <row r="20718" spans="9:9" x14ac:dyDescent="0.2">
      <c r="I20718" s="26"/>
    </row>
    <row r="20719" spans="9:9" x14ac:dyDescent="0.2">
      <c r="I20719" s="26"/>
    </row>
    <row r="20720" spans="9:9" x14ac:dyDescent="0.2">
      <c r="I20720" s="26"/>
    </row>
    <row r="20721" spans="9:9" x14ac:dyDescent="0.2">
      <c r="I20721" s="26"/>
    </row>
    <row r="20722" spans="9:9" x14ac:dyDescent="0.2">
      <c r="I20722" s="26"/>
    </row>
    <row r="20723" spans="9:9" x14ac:dyDescent="0.2">
      <c r="I20723" s="26"/>
    </row>
    <row r="20724" spans="9:9" x14ac:dyDescent="0.2">
      <c r="I20724" s="26"/>
    </row>
    <row r="20725" spans="9:9" x14ac:dyDescent="0.2">
      <c r="I20725" s="26"/>
    </row>
    <row r="20726" spans="9:9" x14ac:dyDescent="0.2">
      <c r="I20726" s="26"/>
    </row>
    <row r="20727" spans="9:9" x14ac:dyDescent="0.2">
      <c r="I20727" s="26"/>
    </row>
    <row r="20728" spans="9:9" x14ac:dyDescent="0.2">
      <c r="I20728" s="26"/>
    </row>
    <row r="20729" spans="9:9" x14ac:dyDescent="0.2">
      <c r="I20729" s="26"/>
    </row>
    <row r="20730" spans="9:9" x14ac:dyDescent="0.2">
      <c r="I20730" s="26"/>
    </row>
    <row r="20731" spans="9:9" x14ac:dyDescent="0.2">
      <c r="I20731" s="26"/>
    </row>
    <row r="20732" spans="9:9" x14ac:dyDescent="0.2">
      <c r="I20732" s="26"/>
    </row>
    <row r="20733" spans="9:9" x14ac:dyDescent="0.2">
      <c r="I20733" s="26"/>
    </row>
    <row r="20734" spans="9:9" x14ac:dyDescent="0.2">
      <c r="I20734" s="26"/>
    </row>
    <row r="20735" spans="9:9" x14ac:dyDescent="0.2">
      <c r="I20735" s="26"/>
    </row>
    <row r="20736" spans="9:9" x14ac:dyDescent="0.2">
      <c r="I20736" s="26"/>
    </row>
    <row r="20737" spans="9:9" x14ac:dyDescent="0.2">
      <c r="I20737" s="26"/>
    </row>
    <row r="20738" spans="9:9" x14ac:dyDescent="0.2">
      <c r="I20738" s="26"/>
    </row>
    <row r="20739" spans="9:9" x14ac:dyDescent="0.2">
      <c r="I20739" s="26"/>
    </row>
    <row r="20740" spans="9:9" x14ac:dyDescent="0.2">
      <c r="I20740" s="26"/>
    </row>
    <row r="20741" spans="9:9" x14ac:dyDescent="0.2">
      <c r="I20741" s="26"/>
    </row>
    <row r="20742" spans="9:9" x14ac:dyDescent="0.2">
      <c r="I20742" s="26"/>
    </row>
    <row r="20743" spans="9:9" x14ac:dyDescent="0.2">
      <c r="I20743" s="26"/>
    </row>
    <row r="20744" spans="9:9" x14ac:dyDescent="0.2">
      <c r="I20744" s="26"/>
    </row>
    <row r="20745" spans="9:9" x14ac:dyDescent="0.2">
      <c r="I20745" s="26"/>
    </row>
    <row r="20746" spans="9:9" x14ac:dyDescent="0.2">
      <c r="I20746" s="26"/>
    </row>
    <row r="20747" spans="9:9" x14ac:dyDescent="0.2">
      <c r="I20747" s="26"/>
    </row>
    <row r="20748" spans="9:9" x14ac:dyDescent="0.2">
      <c r="I20748" s="26"/>
    </row>
    <row r="20749" spans="9:9" x14ac:dyDescent="0.2">
      <c r="I20749" s="26"/>
    </row>
    <row r="20750" spans="9:9" x14ac:dyDescent="0.2">
      <c r="I20750" s="26"/>
    </row>
    <row r="20751" spans="9:9" x14ac:dyDescent="0.2">
      <c r="I20751" s="26"/>
    </row>
    <row r="20752" spans="9:9" x14ac:dyDescent="0.2">
      <c r="I20752" s="26"/>
    </row>
    <row r="20753" spans="9:9" x14ac:dyDescent="0.2">
      <c r="I20753" s="26"/>
    </row>
    <row r="20754" spans="9:9" x14ac:dyDescent="0.2">
      <c r="I20754" s="26"/>
    </row>
    <row r="20755" spans="9:9" x14ac:dyDescent="0.2">
      <c r="I20755" s="26"/>
    </row>
    <row r="20756" spans="9:9" x14ac:dyDescent="0.2">
      <c r="I20756" s="26"/>
    </row>
    <row r="20757" spans="9:9" x14ac:dyDescent="0.2">
      <c r="I20757" s="26"/>
    </row>
    <row r="20758" spans="9:9" x14ac:dyDescent="0.2">
      <c r="I20758" s="26"/>
    </row>
    <row r="20759" spans="9:9" x14ac:dyDescent="0.2">
      <c r="I20759" s="26"/>
    </row>
    <row r="20760" spans="9:9" x14ac:dyDescent="0.2">
      <c r="I20760" s="26"/>
    </row>
    <row r="20761" spans="9:9" x14ac:dyDescent="0.2">
      <c r="I20761" s="26"/>
    </row>
    <row r="20762" spans="9:9" x14ac:dyDescent="0.2">
      <c r="I20762" s="26"/>
    </row>
    <row r="20763" spans="9:9" x14ac:dyDescent="0.2">
      <c r="I20763" s="26"/>
    </row>
    <row r="20764" spans="9:9" x14ac:dyDescent="0.2">
      <c r="I20764" s="26"/>
    </row>
    <row r="20765" spans="9:9" x14ac:dyDescent="0.2">
      <c r="I20765" s="26"/>
    </row>
    <row r="20766" spans="9:9" x14ac:dyDescent="0.2">
      <c r="I20766" s="26"/>
    </row>
    <row r="20767" spans="9:9" x14ac:dyDescent="0.2">
      <c r="I20767" s="26"/>
    </row>
    <row r="20768" spans="9:9" x14ac:dyDescent="0.2">
      <c r="I20768" s="26"/>
    </row>
    <row r="20769" spans="9:9" x14ac:dyDescent="0.2">
      <c r="I20769" s="26"/>
    </row>
    <row r="20770" spans="9:9" x14ac:dyDescent="0.2">
      <c r="I20770" s="26"/>
    </row>
    <row r="20771" spans="9:9" x14ac:dyDescent="0.2">
      <c r="I20771" s="26"/>
    </row>
    <row r="20772" spans="9:9" x14ac:dyDescent="0.2">
      <c r="I20772" s="26"/>
    </row>
    <row r="20773" spans="9:9" x14ac:dyDescent="0.2">
      <c r="I20773" s="26"/>
    </row>
    <row r="20774" spans="9:9" x14ac:dyDescent="0.2">
      <c r="I20774" s="26"/>
    </row>
    <row r="20775" spans="9:9" x14ac:dyDescent="0.2">
      <c r="I20775" s="26"/>
    </row>
    <row r="20776" spans="9:9" x14ac:dyDescent="0.2">
      <c r="I20776" s="26"/>
    </row>
    <row r="20777" spans="9:9" x14ac:dyDescent="0.2">
      <c r="I20777" s="26"/>
    </row>
    <row r="20778" spans="9:9" x14ac:dyDescent="0.2">
      <c r="I20778" s="26"/>
    </row>
    <row r="20779" spans="9:9" x14ac:dyDescent="0.2">
      <c r="I20779" s="26"/>
    </row>
    <row r="20780" spans="9:9" x14ac:dyDescent="0.2">
      <c r="I20780" s="26"/>
    </row>
    <row r="20781" spans="9:9" x14ac:dyDescent="0.2">
      <c r="I20781" s="26"/>
    </row>
    <row r="20782" spans="9:9" x14ac:dyDescent="0.2">
      <c r="I20782" s="26"/>
    </row>
    <row r="20783" spans="9:9" x14ac:dyDescent="0.2">
      <c r="I20783" s="26"/>
    </row>
    <row r="20784" spans="9:9" x14ac:dyDescent="0.2">
      <c r="I20784" s="26"/>
    </row>
    <row r="20785" spans="9:9" x14ac:dyDescent="0.2">
      <c r="I20785" s="26"/>
    </row>
    <row r="20786" spans="9:9" x14ac:dyDescent="0.2">
      <c r="I20786" s="26"/>
    </row>
    <row r="20787" spans="9:9" x14ac:dyDescent="0.2">
      <c r="I20787" s="26"/>
    </row>
    <row r="20788" spans="9:9" x14ac:dyDescent="0.2">
      <c r="I20788" s="26"/>
    </row>
    <row r="20789" spans="9:9" x14ac:dyDescent="0.2">
      <c r="I20789" s="26"/>
    </row>
    <row r="20790" spans="9:9" x14ac:dyDescent="0.2">
      <c r="I20790" s="26"/>
    </row>
    <row r="20791" spans="9:9" x14ac:dyDescent="0.2">
      <c r="I20791" s="26"/>
    </row>
    <row r="20792" spans="9:9" x14ac:dyDescent="0.2">
      <c r="I20792" s="26"/>
    </row>
    <row r="20793" spans="9:9" x14ac:dyDescent="0.2">
      <c r="I20793" s="26"/>
    </row>
    <row r="20794" spans="9:9" x14ac:dyDescent="0.2">
      <c r="I20794" s="26"/>
    </row>
    <row r="20795" spans="9:9" x14ac:dyDescent="0.2">
      <c r="I20795" s="26"/>
    </row>
    <row r="20796" spans="9:9" x14ac:dyDescent="0.2">
      <c r="I20796" s="26"/>
    </row>
    <row r="20797" spans="9:9" x14ac:dyDescent="0.2">
      <c r="I20797" s="26"/>
    </row>
    <row r="20798" spans="9:9" x14ac:dyDescent="0.2">
      <c r="I20798" s="26"/>
    </row>
    <row r="20799" spans="9:9" x14ac:dyDescent="0.2">
      <c r="I20799" s="26"/>
    </row>
    <row r="20800" spans="9:9" x14ac:dyDescent="0.2">
      <c r="I20800" s="26"/>
    </row>
    <row r="20801" spans="9:9" x14ac:dyDescent="0.2">
      <c r="I20801" s="26"/>
    </row>
    <row r="20802" spans="9:9" x14ac:dyDescent="0.2">
      <c r="I20802" s="26"/>
    </row>
    <row r="20803" spans="9:9" x14ac:dyDescent="0.2">
      <c r="I20803" s="26"/>
    </row>
    <row r="20804" spans="9:9" x14ac:dyDescent="0.2">
      <c r="I20804" s="26"/>
    </row>
    <row r="20805" spans="9:9" x14ac:dyDescent="0.2">
      <c r="I20805" s="26"/>
    </row>
    <row r="20806" spans="9:9" x14ac:dyDescent="0.2">
      <c r="I20806" s="26"/>
    </row>
    <row r="20807" spans="9:9" x14ac:dyDescent="0.2">
      <c r="I20807" s="26"/>
    </row>
    <row r="20808" spans="9:9" x14ac:dyDescent="0.2">
      <c r="I20808" s="26"/>
    </row>
    <row r="20809" spans="9:9" x14ac:dyDescent="0.2">
      <c r="I20809" s="26"/>
    </row>
    <row r="20810" spans="9:9" x14ac:dyDescent="0.2">
      <c r="I20810" s="26"/>
    </row>
    <row r="20811" spans="9:9" x14ac:dyDescent="0.2">
      <c r="I20811" s="26"/>
    </row>
    <row r="20812" spans="9:9" x14ac:dyDescent="0.2">
      <c r="I20812" s="26"/>
    </row>
    <row r="20813" spans="9:9" x14ac:dyDescent="0.2">
      <c r="I20813" s="26"/>
    </row>
    <row r="20814" spans="9:9" x14ac:dyDescent="0.2">
      <c r="I20814" s="26"/>
    </row>
    <row r="20815" spans="9:9" x14ac:dyDescent="0.2">
      <c r="I20815" s="26"/>
    </row>
    <row r="20816" spans="9:9" x14ac:dyDescent="0.2">
      <c r="I20816" s="26"/>
    </row>
    <row r="20817" spans="9:9" x14ac:dyDescent="0.2">
      <c r="I20817" s="26"/>
    </row>
    <row r="20818" spans="9:9" x14ac:dyDescent="0.2">
      <c r="I20818" s="26"/>
    </row>
    <row r="20819" spans="9:9" x14ac:dyDescent="0.2">
      <c r="I20819" s="26"/>
    </row>
    <row r="20820" spans="9:9" x14ac:dyDescent="0.2">
      <c r="I20820" s="26"/>
    </row>
    <row r="20821" spans="9:9" x14ac:dyDescent="0.2">
      <c r="I20821" s="26"/>
    </row>
    <row r="20822" spans="9:9" x14ac:dyDescent="0.2">
      <c r="I20822" s="26"/>
    </row>
    <row r="20823" spans="9:9" x14ac:dyDescent="0.2">
      <c r="I20823" s="26"/>
    </row>
    <row r="20824" spans="9:9" x14ac:dyDescent="0.2">
      <c r="I20824" s="26"/>
    </row>
    <row r="20825" spans="9:9" x14ac:dyDescent="0.2">
      <c r="I20825" s="26"/>
    </row>
    <row r="20826" spans="9:9" x14ac:dyDescent="0.2">
      <c r="I20826" s="26"/>
    </row>
    <row r="20827" spans="9:9" x14ac:dyDescent="0.2">
      <c r="I20827" s="26"/>
    </row>
    <row r="20828" spans="9:9" x14ac:dyDescent="0.2">
      <c r="I20828" s="26"/>
    </row>
    <row r="20829" spans="9:9" x14ac:dyDescent="0.2">
      <c r="I20829" s="26"/>
    </row>
    <row r="20830" spans="9:9" x14ac:dyDescent="0.2">
      <c r="I20830" s="26"/>
    </row>
    <row r="20831" spans="9:9" x14ac:dyDescent="0.2">
      <c r="I20831" s="26"/>
    </row>
    <row r="20832" spans="9:9" x14ac:dyDescent="0.2">
      <c r="I20832" s="26"/>
    </row>
    <row r="20833" spans="9:9" x14ac:dyDescent="0.2">
      <c r="I20833" s="26"/>
    </row>
    <row r="20834" spans="9:9" x14ac:dyDescent="0.2">
      <c r="I20834" s="26"/>
    </row>
    <row r="20835" spans="9:9" x14ac:dyDescent="0.2">
      <c r="I20835" s="26"/>
    </row>
    <row r="20836" spans="9:9" x14ac:dyDescent="0.2">
      <c r="I20836" s="26"/>
    </row>
    <row r="20837" spans="9:9" x14ac:dyDescent="0.2">
      <c r="I20837" s="26"/>
    </row>
    <row r="20838" spans="9:9" x14ac:dyDescent="0.2">
      <c r="I20838" s="26"/>
    </row>
    <row r="20839" spans="9:9" x14ac:dyDescent="0.2">
      <c r="I20839" s="26"/>
    </row>
    <row r="20840" spans="9:9" x14ac:dyDescent="0.2">
      <c r="I20840" s="26"/>
    </row>
    <row r="20841" spans="9:9" x14ac:dyDescent="0.2">
      <c r="I20841" s="26"/>
    </row>
    <row r="20842" spans="9:9" x14ac:dyDescent="0.2">
      <c r="I20842" s="26"/>
    </row>
    <row r="20843" spans="9:9" x14ac:dyDescent="0.2">
      <c r="I20843" s="26"/>
    </row>
    <row r="20844" spans="9:9" x14ac:dyDescent="0.2">
      <c r="I20844" s="26"/>
    </row>
    <row r="20845" spans="9:9" x14ac:dyDescent="0.2">
      <c r="I20845" s="26"/>
    </row>
    <row r="20846" spans="9:9" x14ac:dyDescent="0.2">
      <c r="I20846" s="26"/>
    </row>
    <row r="20847" spans="9:9" x14ac:dyDescent="0.2">
      <c r="I20847" s="26"/>
    </row>
    <row r="20848" spans="9:9" x14ac:dyDescent="0.2">
      <c r="I20848" s="26"/>
    </row>
    <row r="20849" spans="9:9" x14ac:dyDescent="0.2">
      <c r="I20849" s="26"/>
    </row>
    <row r="20850" spans="9:9" x14ac:dyDescent="0.2">
      <c r="I20850" s="26"/>
    </row>
    <row r="20851" spans="9:9" x14ac:dyDescent="0.2">
      <c r="I20851" s="26"/>
    </row>
    <row r="20852" spans="9:9" x14ac:dyDescent="0.2">
      <c r="I20852" s="26"/>
    </row>
    <row r="20853" spans="9:9" x14ac:dyDescent="0.2">
      <c r="I20853" s="26"/>
    </row>
    <row r="20854" spans="9:9" x14ac:dyDescent="0.2">
      <c r="I20854" s="26"/>
    </row>
    <row r="20855" spans="9:9" x14ac:dyDescent="0.2">
      <c r="I20855" s="26"/>
    </row>
    <row r="20856" spans="9:9" x14ac:dyDescent="0.2">
      <c r="I20856" s="26"/>
    </row>
    <row r="20857" spans="9:9" x14ac:dyDescent="0.2">
      <c r="I20857" s="26"/>
    </row>
    <row r="20858" spans="9:9" x14ac:dyDescent="0.2">
      <c r="I20858" s="26"/>
    </row>
    <row r="20859" spans="9:9" x14ac:dyDescent="0.2">
      <c r="I20859" s="26"/>
    </row>
    <row r="20860" spans="9:9" x14ac:dyDescent="0.2">
      <c r="I20860" s="26"/>
    </row>
    <row r="20861" spans="9:9" x14ac:dyDescent="0.2">
      <c r="I20861" s="26"/>
    </row>
    <row r="20862" spans="9:9" x14ac:dyDescent="0.2">
      <c r="I20862" s="26"/>
    </row>
    <row r="20863" spans="9:9" x14ac:dyDescent="0.2">
      <c r="I20863" s="26"/>
    </row>
    <row r="20864" spans="9:9" x14ac:dyDescent="0.2">
      <c r="I20864" s="26"/>
    </row>
    <row r="20865" spans="9:9" x14ac:dyDescent="0.2">
      <c r="I20865" s="26"/>
    </row>
    <row r="20866" spans="9:9" x14ac:dyDescent="0.2">
      <c r="I20866" s="26"/>
    </row>
    <row r="20867" spans="9:9" x14ac:dyDescent="0.2">
      <c r="I20867" s="26"/>
    </row>
    <row r="20868" spans="9:9" x14ac:dyDescent="0.2">
      <c r="I20868" s="26"/>
    </row>
    <row r="20869" spans="9:9" x14ac:dyDescent="0.2">
      <c r="I20869" s="26"/>
    </row>
    <row r="20870" spans="9:9" x14ac:dyDescent="0.2">
      <c r="I20870" s="26"/>
    </row>
    <row r="20871" spans="9:9" x14ac:dyDescent="0.2">
      <c r="I20871" s="26"/>
    </row>
    <row r="20872" spans="9:9" x14ac:dyDescent="0.2">
      <c r="I20872" s="26"/>
    </row>
    <row r="20873" spans="9:9" x14ac:dyDescent="0.2">
      <c r="I20873" s="26"/>
    </row>
    <row r="20874" spans="9:9" x14ac:dyDescent="0.2">
      <c r="I20874" s="26"/>
    </row>
    <row r="20875" spans="9:9" x14ac:dyDescent="0.2">
      <c r="I20875" s="26"/>
    </row>
    <row r="20876" spans="9:9" x14ac:dyDescent="0.2">
      <c r="I20876" s="26"/>
    </row>
    <row r="20877" spans="9:9" x14ac:dyDescent="0.2">
      <c r="I20877" s="26"/>
    </row>
    <row r="20878" spans="9:9" x14ac:dyDescent="0.2">
      <c r="I20878" s="26"/>
    </row>
    <row r="20879" spans="9:9" x14ac:dyDescent="0.2">
      <c r="I20879" s="26"/>
    </row>
    <row r="20880" spans="9:9" x14ac:dyDescent="0.2">
      <c r="I20880" s="26"/>
    </row>
    <row r="20881" spans="9:9" x14ac:dyDescent="0.2">
      <c r="I20881" s="26"/>
    </row>
    <row r="20882" spans="9:9" x14ac:dyDescent="0.2">
      <c r="I20882" s="26"/>
    </row>
    <row r="20883" spans="9:9" x14ac:dyDescent="0.2">
      <c r="I20883" s="26"/>
    </row>
    <row r="20884" spans="9:9" x14ac:dyDescent="0.2">
      <c r="I20884" s="26"/>
    </row>
    <row r="20885" spans="9:9" x14ac:dyDescent="0.2">
      <c r="I20885" s="26"/>
    </row>
    <row r="20886" spans="9:9" x14ac:dyDescent="0.2">
      <c r="I20886" s="26"/>
    </row>
    <row r="20887" spans="9:9" x14ac:dyDescent="0.2">
      <c r="I20887" s="26"/>
    </row>
    <row r="20888" spans="9:9" x14ac:dyDescent="0.2">
      <c r="I20888" s="26"/>
    </row>
    <row r="20889" spans="9:9" x14ac:dyDescent="0.2">
      <c r="I20889" s="26"/>
    </row>
    <row r="20890" spans="9:9" x14ac:dyDescent="0.2">
      <c r="I20890" s="26"/>
    </row>
    <row r="20891" spans="9:9" x14ac:dyDescent="0.2">
      <c r="I20891" s="26"/>
    </row>
    <row r="20892" spans="9:9" x14ac:dyDescent="0.2">
      <c r="I20892" s="26"/>
    </row>
    <row r="20893" spans="9:9" x14ac:dyDescent="0.2">
      <c r="I20893" s="26"/>
    </row>
    <row r="20894" spans="9:9" x14ac:dyDescent="0.2">
      <c r="I20894" s="26"/>
    </row>
    <row r="20895" spans="9:9" x14ac:dyDescent="0.2">
      <c r="I20895" s="26"/>
    </row>
    <row r="20896" spans="9:9" x14ac:dyDescent="0.2">
      <c r="I20896" s="26"/>
    </row>
    <row r="20897" spans="9:9" x14ac:dyDescent="0.2">
      <c r="I20897" s="26"/>
    </row>
    <row r="20898" spans="9:9" x14ac:dyDescent="0.2">
      <c r="I20898" s="26"/>
    </row>
    <row r="20899" spans="9:9" x14ac:dyDescent="0.2">
      <c r="I20899" s="26"/>
    </row>
    <row r="20900" spans="9:9" x14ac:dyDescent="0.2">
      <c r="I20900" s="26"/>
    </row>
    <row r="20901" spans="9:9" x14ac:dyDescent="0.2">
      <c r="I20901" s="26"/>
    </row>
    <row r="20902" spans="9:9" x14ac:dyDescent="0.2">
      <c r="I20902" s="26"/>
    </row>
    <row r="20903" spans="9:9" x14ac:dyDescent="0.2">
      <c r="I20903" s="26"/>
    </row>
    <row r="20904" spans="9:9" x14ac:dyDescent="0.2">
      <c r="I20904" s="26"/>
    </row>
    <row r="20905" spans="9:9" x14ac:dyDescent="0.2">
      <c r="I20905" s="26"/>
    </row>
    <row r="20906" spans="9:9" x14ac:dyDescent="0.2">
      <c r="I20906" s="26"/>
    </row>
    <row r="20907" spans="9:9" x14ac:dyDescent="0.2">
      <c r="I20907" s="26"/>
    </row>
    <row r="20908" spans="9:9" x14ac:dyDescent="0.2">
      <c r="I20908" s="26"/>
    </row>
    <row r="20909" spans="9:9" x14ac:dyDescent="0.2">
      <c r="I20909" s="26"/>
    </row>
    <row r="20910" spans="9:9" x14ac:dyDescent="0.2">
      <c r="I20910" s="26"/>
    </row>
    <row r="20911" spans="9:9" x14ac:dyDescent="0.2">
      <c r="I20911" s="26"/>
    </row>
    <row r="20912" spans="9:9" x14ac:dyDescent="0.2">
      <c r="I20912" s="26"/>
    </row>
    <row r="20913" spans="9:9" x14ac:dyDescent="0.2">
      <c r="I20913" s="26"/>
    </row>
    <row r="20914" spans="9:9" x14ac:dyDescent="0.2">
      <c r="I20914" s="26"/>
    </row>
    <row r="20915" spans="9:9" x14ac:dyDescent="0.2">
      <c r="I20915" s="26"/>
    </row>
    <row r="20916" spans="9:9" x14ac:dyDescent="0.2">
      <c r="I20916" s="26"/>
    </row>
    <row r="20917" spans="9:9" x14ac:dyDescent="0.2">
      <c r="I20917" s="26"/>
    </row>
    <row r="20918" spans="9:9" x14ac:dyDescent="0.2">
      <c r="I20918" s="26"/>
    </row>
    <row r="20919" spans="9:9" x14ac:dyDescent="0.2">
      <c r="I20919" s="26"/>
    </row>
    <row r="20920" spans="9:9" x14ac:dyDescent="0.2">
      <c r="I20920" s="26"/>
    </row>
    <row r="20921" spans="9:9" x14ac:dyDescent="0.2">
      <c r="I20921" s="26"/>
    </row>
    <row r="20922" spans="9:9" x14ac:dyDescent="0.2">
      <c r="I20922" s="26"/>
    </row>
    <row r="20923" spans="9:9" x14ac:dyDescent="0.2">
      <c r="I20923" s="26"/>
    </row>
    <row r="20924" spans="9:9" x14ac:dyDescent="0.2">
      <c r="I20924" s="26"/>
    </row>
    <row r="20925" spans="9:9" x14ac:dyDescent="0.2">
      <c r="I20925" s="26"/>
    </row>
    <row r="20926" spans="9:9" x14ac:dyDescent="0.2">
      <c r="I20926" s="26"/>
    </row>
    <row r="20927" spans="9:9" x14ac:dyDescent="0.2">
      <c r="I20927" s="26"/>
    </row>
    <row r="20928" spans="9:9" x14ac:dyDescent="0.2">
      <c r="I20928" s="26"/>
    </row>
    <row r="20929" spans="9:9" x14ac:dyDescent="0.2">
      <c r="I20929" s="26"/>
    </row>
    <row r="20930" spans="9:9" x14ac:dyDescent="0.2">
      <c r="I20930" s="26"/>
    </row>
    <row r="20931" spans="9:9" x14ac:dyDescent="0.2">
      <c r="I20931" s="26"/>
    </row>
    <row r="20932" spans="9:9" x14ac:dyDescent="0.2">
      <c r="I20932" s="26"/>
    </row>
    <row r="20933" spans="9:9" x14ac:dyDescent="0.2">
      <c r="I20933" s="26"/>
    </row>
    <row r="20934" spans="9:9" x14ac:dyDescent="0.2">
      <c r="I20934" s="26"/>
    </row>
    <row r="20935" spans="9:9" x14ac:dyDescent="0.2">
      <c r="I20935" s="26"/>
    </row>
    <row r="20936" spans="9:9" x14ac:dyDescent="0.2">
      <c r="I20936" s="26"/>
    </row>
    <row r="20937" spans="9:9" x14ac:dyDescent="0.2">
      <c r="I20937" s="26"/>
    </row>
    <row r="20938" spans="9:9" x14ac:dyDescent="0.2">
      <c r="I20938" s="26"/>
    </row>
    <row r="20939" spans="9:9" x14ac:dyDescent="0.2">
      <c r="I20939" s="26"/>
    </row>
    <row r="20940" spans="9:9" x14ac:dyDescent="0.2">
      <c r="I20940" s="26"/>
    </row>
    <row r="20941" spans="9:9" x14ac:dyDescent="0.2">
      <c r="I20941" s="26"/>
    </row>
    <row r="20942" spans="9:9" x14ac:dyDescent="0.2">
      <c r="I20942" s="26"/>
    </row>
    <row r="20943" spans="9:9" x14ac:dyDescent="0.2">
      <c r="I20943" s="26"/>
    </row>
    <row r="20944" spans="9:9" x14ac:dyDescent="0.2">
      <c r="I20944" s="26"/>
    </row>
    <row r="20945" spans="9:9" x14ac:dyDescent="0.2">
      <c r="I20945" s="26"/>
    </row>
    <row r="20946" spans="9:9" x14ac:dyDescent="0.2">
      <c r="I20946" s="26"/>
    </row>
    <row r="20947" spans="9:9" x14ac:dyDescent="0.2">
      <c r="I20947" s="26"/>
    </row>
    <row r="20948" spans="9:9" x14ac:dyDescent="0.2">
      <c r="I20948" s="26"/>
    </row>
    <row r="20949" spans="9:9" x14ac:dyDescent="0.2">
      <c r="I20949" s="26"/>
    </row>
    <row r="20950" spans="9:9" x14ac:dyDescent="0.2">
      <c r="I20950" s="26"/>
    </row>
    <row r="20951" spans="9:9" x14ac:dyDescent="0.2">
      <c r="I20951" s="26"/>
    </row>
    <row r="20952" spans="9:9" x14ac:dyDescent="0.2">
      <c r="I20952" s="26"/>
    </row>
    <row r="20953" spans="9:9" x14ac:dyDescent="0.2">
      <c r="I20953" s="26"/>
    </row>
    <row r="20954" spans="9:9" x14ac:dyDescent="0.2">
      <c r="I20954" s="26"/>
    </row>
    <row r="20955" spans="9:9" x14ac:dyDescent="0.2">
      <c r="I20955" s="26"/>
    </row>
    <row r="20956" spans="9:9" x14ac:dyDescent="0.2">
      <c r="I20956" s="26"/>
    </row>
    <row r="20957" spans="9:9" x14ac:dyDescent="0.2">
      <c r="I20957" s="26"/>
    </row>
    <row r="20958" spans="9:9" x14ac:dyDescent="0.2">
      <c r="I20958" s="26"/>
    </row>
    <row r="20959" spans="9:9" x14ac:dyDescent="0.2">
      <c r="I20959" s="26"/>
    </row>
    <row r="20960" spans="9:9" x14ac:dyDescent="0.2">
      <c r="I20960" s="26"/>
    </row>
    <row r="20961" spans="9:9" x14ac:dyDescent="0.2">
      <c r="I20961" s="26"/>
    </row>
    <row r="20962" spans="9:9" x14ac:dyDescent="0.2">
      <c r="I20962" s="26"/>
    </row>
    <row r="20963" spans="9:9" x14ac:dyDescent="0.2">
      <c r="I20963" s="26"/>
    </row>
    <row r="20964" spans="9:9" x14ac:dyDescent="0.2">
      <c r="I20964" s="26"/>
    </row>
    <row r="20965" spans="9:9" x14ac:dyDescent="0.2">
      <c r="I20965" s="26"/>
    </row>
    <row r="20966" spans="9:9" x14ac:dyDescent="0.2">
      <c r="I20966" s="26"/>
    </row>
    <row r="20967" spans="9:9" x14ac:dyDescent="0.2">
      <c r="I20967" s="26"/>
    </row>
    <row r="20968" spans="9:9" x14ac:dyDescent="0.2">
      <c r="I20968" s="26"/>
    </row>
    <row r="20969" spans="9:9" x14ac:dyDescent="0.2">
      <c r="I20969" s="26"/>
    </row>
    <row r="20970" spans="9:9" x14ac:dyDescent="0.2">
      <c r="I20970" s="26"/>
    </row>
    <row r="20971" spans="9:9" x14ac:dyDescent="0.2">
      <c r="I20971" s="26"/>
    </row>
    <row r="20972" spans="9:9" x14ac:dyDescent="0.2">
      <c r="I20972" s="26"/>
    </row>
    <row r="20973" spans="9:9" x14ac:dyDescent="0.2">
      <c r="I20973" s="26"/>
    </row>
    <row r="20974" spans="9:9" x14ac:dyDescent="0.2">
      <c r="I20974" s="26"/>
    </row>
    <row r="20975" spans="9:9" x14ac:dyDescent="0.2">
      <c r="I20975" s="26"/>
    </row>
    <row r="20976" spans="9:9" x14ac:dyDescent="0.2">
      <c r="I20976" s="26"/>
    </row>
    <row r="20977" spans="9:9" x14ac:dyDescent="0.2">
      <c r="I20977" s="26"/>
    </row>
    <row r="20978" spans="9:9" x14ac:dyDescent="0.2">
      <c r="I20978" s="26"/>
    </row>
    <row r="20979" spans="9:9" x14ac:dyDescent="0.2">
      <c r="I20979" s="26"/>
    </row>
    <row r="20980" spans="9:9" x14ac:dyDescent="0.2">
      <c r="I20980" s="26"/>
    </row>
    <row r="20981" spans="9:9" x14ac:dyDescent="0.2">
      <c r="I20981" s="26"/>
    </row>
    <row r="20982" spans="9:9" x14ac:dyDescent="0.2">
      <c r="I20982" s="26"/>
    </row>
    <row r="20983" spans="9:9" x14ac:dyDescent="0.2">
      <c r="I20983" s="26"/>
    </row>
    <row r="20984" spans="9:9" x14ac:dyDescent="0.2">
      <c r="I20984" s="26"/>
    </row>
    <row r="20985" spans="9:9" x14ac:dyDescent="0.2">
      <c r="I20985" s="26"/>
    </row>
    <row r="20986" spans="9:9" x14ac:dyDescent="0.2">
      <c r="I20986" s="26"/>
    </row>
    <row r="20987" spans="9:9" x14ac:dyDescent="0.2">
      <c r="I20987" s="26"/>
    </row>
    <row r="20988" spans="9:9" x14ac:dyDescent="0.2">
      <c r="I20988" s="26"/>
    </row>
    <row r="20989" spans="9:9" x14ac:dyDescent="0.2">
      <c r="I20989" s="26"/>
    </row>
    <row r="20990" spans="9:9" x14ac:dyDescent="0.2">
      <c r="I20990" s="26"/>
    </row>
    <row r="20991" spans="9:9" x14ac:dyDescent="0.2">
      <c r="I20991" s="26"/>
    </row>
    <row r="20992" spans="9:9" x14ac:dyDescent="0.2">
      <c r="I20992" s="26"/>
    </row>
    <row r="20993" spans="9:9" x14ac:dyDescent="0.2">
      <c r="I20993" s="26"/>
    </row>
    <row r="20994" spans="9:9" x14ac:dyDescent="0.2">
      <c r="I20994" s="26"/>
    </row>
    <row r="20995" spans="9:9" x14ac:dyDescent="0.2">
      <c r="I20995" s="26"/>
    </row>
    <row r="20996" spans="9:9" x14ac:dyDescent="0.2">
      <c r="I20996" s="26"/>
    </row>
    <row r="20997" spans="9:9" x14ac:dyDescent="0.2">
      <c r="I20997" s="26"/>
    </row>
    <row r="20998" spans="9:9" x14ac:dyDescent="0.2">
      <c r="I20998" s="26"/>
    </row>
    <row r="20999" spans="9:9" x14ac:dyDescent="0.2">
      <c r="I20999" s="26"/>
    </row>
    <row r="21000" spans="9:9" x14ac:dyDescent="0.2">
      <c r="I21000" s="26"/>
    </row>
    <row r="21001" spans="9:9" x14ac:dyDescent="0.2">
      <c r="I21001" s="26"/>
    </row>
    <row r="21002" spans="9:9" x14ac:dyDescent="0.2">
      <c r="I21002" s="26"/>
    </row>
    <row r="21003" spans="9:9" x14ac:dyDescent="0.2">
      <c r="I21003" s="26"/>
    </row>
    <row r="21004" spans="9:9" x14ac:dyDescent="0.2">
      <c r="I21004" s="26"/>
    </row>
    <row r="21005" spans="9:9" x14ac:dyDescent="0.2">
      <c r="I21005" s="26"/>
    </row>
    <row r="21006" spans="9:9" x14ac:dyDescent="0.2">
      <c r="I21006" s="26"/>
    </row>
    <row r="21007" spans="9:9" x14ac:dyDescent="0.2">
      <c r="I21007" s="26"/>
    </row>
    <row r="21008" spans="9:9" x14ac:dyDescent="0.2">
      <c r="I21008" s="26"/>
    </row>
    <row r="21009" spans="9:9" x14ac:dyDescent="0.2">
      <c r="I21009" s="26"/>
    </row>
    <row r="21010" spans="9:9" x14ac:dyDescent="0.2">
      <c r="I21010" s="26"/>
    </row>
    <row r="21011" spans="9:9" x14ac:dyDescent="0.2">
      <c r="I21011" s="26"/>
    </row>
    <row r="21012" spans="9:9" x14ac:dyDescent="0.2">
      <c r="I21012" s="26"/>
    </row>
    <row r="21013" spans="9:9" x14ac:dyDescent="0.2">
      <c r="I21013" s="26"/>
    </row>
    <row r="21014" spans="9:9" x14ac:dyDescent="0.2">
      <c r="I21014" s="26"/>
    </row>
    <row r="21015" spans="9:9" x14ac:dyDescent="0.2">
      <c r="I21015" s="26"/>
    </row>
    <row r="21016" spans="9:9" x14ac:dyDescent="0.2">
      <c r="I21016" s="26"/>
    </row>
    <row r="21017" spans="9:9" x14ac:dyDescent="0.2">
      <c r="I21017" s="26"/>
    </row>
    <row r="21018" spans="9:9" x14ac:dyDescent="0.2">
      <c r="I21018" s="26"/>
    </row>
    <row r="21019" spans="9:9" x14ac:dyDescent="0.2">
      <c r="I21019" s="26"/>
    </row>
    <row r="21020" spans="9:9" x14ac:dyDescent="0.2">
      <c r="I21020" s="26"/>
    </row>
    <row r="21021" spans="9:9" x14ac:dyDescent="0.2">
      <c r="I21021" s="26"/>
    </row>
    <row r="21022" spans="9:9" x14ac:dyDescent="0.2">
      <c r="I21022" s="26"/>
    </row>
    <row r="21023" spans="9:9" x14ac:dyDescent="0.2">
      <c r="I21023" s="26"/>
    </row>
    <row r="21024" spans="9:9" x14ac:dyDescent="0.2">
      <c r="I21024" s="26"/>
    </row>
    <row r="21025" spans="9:9" x14ac:dyDescent="0.2">
      <c r="I21025" s="26"/>
    </row>
    <row r="21026" spans="9:9" x14ac:dyDescent="0.2">
      <c r="I21026" s="26"/>
    </row>
    <row r="21027" spans="9:9" x14ac:dyDescent="0.2">
      <c r="I21027" s="26"/>
    </row>
    <row r="21028" spans="9:9" x14ac:dyDescent="0.2">
      <c r="I21028" s="26"/>
    </row>
    <row r="21029" spans="9:9" x14ac:dyDescent="0.2">
      <c r="I21029" s="26"/>
    </row>
    <row r="21030" spans="9:9" x14ac:dyDescent="0.2">
      <c r="I21030" s="26"/>
    </row>
    <row r="21031" spans="9:9" x14ac:dyDescent="0.2">
      <c r="I21031" s="26"/>
    </row>
    <row r="21032" spans="9:9" x14ac:dyDescent="0.2">
      <c r="I21032" s="26"/>
    </row>
    <row r="21033" spans="9:9" x14ac:dyDescent="0.2">
      <c r="I21033" s="26"/>
    </row>
    <row r="21034" spans="9:9" x14ac:dyDescent="0.2">
      <c r="I21034" s="26"/>
    </row>
    <row r="21035" spans="9:9" x14ac:dyDescent="0.2">
      <c r="I21035" s="26"/>
    </row>
    <row r="21036" spans="9:9" x14ac:dyDescent="0.2">
      <c r="I21036" s="26"/>
    </row>
    <row r="21037" spans="9:9" x14ac:dyDescent="0.2">
      <c r="I21037" s="26"/>
    </row>
    <row r="21038" spans="9:9" x14ac:dyDescent="0.2">
      <c r="I21038" s="26"/>
    </row>
    <row r="21039" spans="9:9" x14ac:dyDescent="0.2">
      <c r="I21039" s="26"/>
    </row>
    <row r="21040" spans="9:9" x14ac:dyDescent="0.2">
      <c r="I21040" s="26"/>
    </row>
    <row r="21041" spans="9:9" x14ac:dyDescent="0.2">
      <c r="I21041" s="26"/>
    </row>
    <row r="21042" spans="9:9" x14ac:dyDescent="0.2">
      <c r="I21042" s="26"/>
    </row>
    <row r="21043" spans="9:9" x14ac:dyDescent="0.2">
      <c r="I21043" s="26"/>
    </row>
    <row r="21044" spans="9:9" x14ac:dyDescent="0.2">
      <c r="I21044" s="26"/>
    </row>
    <row r="21045" spans="9:9" x14ac:dyDescent="0.2">
      <c r="I21045" s="26"/>
    </row>
    <row r="21046" spans="9:9" x14ac:dyDescent="0.2">
      <c r="I21046" s="26"/>
    </row>
    <row r="21047" spans="9:9" x14ac:dyDescent="0.2">
      <c r="I21047" s="26"/>
    </row>
    <row r="21048" spans="9:9" x14ac:dyDescent="0.2">
      <c r="I21048" s="26"/>
    </row>
    <row r="21049" spans="9:9" x14ac:dyDescent="0.2">
      <c r="I21049" s="26"/>
    </row>
    <row r="21050" spans="9:9" x14ac:dyDescent="0.2">
      <c r="I21050" s="26"/>
    </row>
    <row r="21051" spans="9:9" x14ac:dyDescent="0.2">
      <c r="I21051" s="26"/>
    </row>
    <row r="21052" spans="9:9" x14ac:dyDescent="0.2">
      <c r="I21052" s="26"/>
    </row>
    <row r="21053" spans="9:9" x14ac:dyDescent="0.2">
      <c r="I21053" s="26"/>
    </row>
    <row r="21054" spans="9:9" x14ac:dyDescent="0.2">
      <c r="I21054" s="26"/>
    </row>
    <row r="21055" spans="9:9" x14ac:dyDescent="0.2">
      <c r="I21055" s="26"/>
    </row>
    <row r="21056" spans="9:9" x14ac:dyDescent="0.2">
      <c r="I21056" s="26"/>
    </row>
    <row r="21057" spans="9:9" x14ac:dyDescent="0.2">
      <c r="I21057" s="26"/>
    </row>
    <row r="21058" spans="9:9" x14ac:dyDescent="0.2">
      <c r="I21058" s="26"/>
    </row>
    <row r="21059" spans="9:9" x14ac:dyDescent="0.2">
      <c r="I21059" s="26"/>
    </row>
    <row r="21060" spans="9:9" x14ac:dyDescent="0.2">
      <c r="I21060" s="26"/>
    </row>
    <row r="21061" spans="9:9" x14ac:dyDescent="0.2">
      <c r="I21061" s="26"/>
    </row>
    <row r="21062" spans="9:9" x14ac:dyDescent="0.2">
      <c r="I21062" s="26"/>
    </row>
    <row r="21063" spans="9:9" x14ac:dyDescent="0.2">
      <c r="I21063" s="26"/>
    </row>
    <row r="21064" spans="9:9" x14ac:dyDescent="0.2">
      <c r="I21064" s="26"/>
    </row>
    <row r="21065" spans="9:9" x14ac:dyDescent="0.2">
      <c r="I21065" s="26"/>
    </row>
    <row r="21066" spans="9:9" x14ac:dyDescent="0.2">
      <c r="I21066" s="26"/>
    </row>
    <row r="21067" spans="9:9" x14ac:dyDescent="0.2">
      <c r="I21067" s="26"/>
    </row>
    <row r="21068" spans="9:9" x14ac:dyDescent="0.2">
      <c r="I21068" s="26"/>
    </row>
    <row r="21069" spans="9:9" x14ac:dyDescent="0.2">
      <c r="I21069" s="26"/>
    </row>
    <row r="21070" spans="9:9" x14ac:dyDescent="0.2">
      <c r="I21070" s="26"/>
    </row>
    <row r="21071" spans="9:9" x14ac:dyDescent="0.2">
      <c r="I21071" s="26"/>
    </row>
    <row r="21072" spans="9:9" x14ac:dyDescent="0.2">
      <c r="I21072" s="26"/>
    </row>
    <row r="21073" spans="9:9" x14ac:dyDescent="0.2">
      <c r="I21073" s="26"/>
    </row>
    <row r="21074" spans="9:9" x14ac:dyDescent="0.2">
      <c r="I21074" s="26"/>
    </row>
    <row r="21075" spans="9:9" x14ac:dyDescent="0.2">
      <c r="I21075" s="26"/>
    </row>
    <row r="21076" spans="9:9" x14ac:dyDescent="0.2">
      <c r="I21076" s="26"/>
    </row>
    <row r="21077" spans="9:9" x14ac:dyDescent="0.2">
      <c r="I21077" s="26"/>
    </row>
    <row r="21078" spans="9:9" x14ac:dyDescent="0.2">
      <c r="I21078" s="26"/>
    </row>
    <row r="21079" spans="9:9" x14ac:dyDescent="0.2">
      <c r="I21079" s="26"/>
    </row>
    <row r="21080" spans="9:9" x14ac:dyDescent="0.2">
      <c r="I21080" s="26"/>
    </row>
    <row r="21081" spans="9:9" x14ac:dyDescent="0.2">
      <c r="I21081" s="26"/>
    </row>
    <row r="21082" spans="9:9" x14ac:dyDescent="0.2">
      <c r="I21082" s="26"/>
    </row>
    <row r="21083" spans="9:9" x14ac:dyDescent="0.2">
      <c r="I21083" s="26"/>
    </row>
    <row r="21084" spans="9:9" x14ac:dyDescent="0.2">
      <c r="I21084" s="26"/>
    </row>
    <row r="21085" spans="9:9" x14ac:dyDescent="0.2">
      <c r="I21085" s="26"/>
    </row>
    <row r="21086" spans="9:9" x14ac:dyDescent="0.2">
      <c r="I21086" s="26"/>
    </row>
    <row r="21087" spans="9:9" x14ac:dyDescent="0.2">
      <c r="I21087" s="26"/>
    </row>
    <row r="21088" spans="9:9" x14ac:dyDescent="0.2">
      <c r="I21088" s="26"/>
    </row>
    <row r="21089" spans="9:9" x14ac:dyDescent="0.2">
      <c r="I21089" s="26"/>
    </row>
    <row r="21090" spans="9:9" x14ac:dyDescent="0.2">
      <c r="I21090" s="26"/>
    </row>
    <row r="21091" spans="9:9" x14ac:dyDescent="0.2">
      <c r="I21091" s="26"/>
    </row>
    <row r="21092" spans="9:9" x14ac:dyDescent="0.2">
      <c r="I21092" s="26"/>
    </row>
    <row r="21093" spans="9:9" x14ac:dyDescent="0.2">
      <c r="I21093" s="26"/>
    </row>
    <row r="21094" spans="9:9" x14ac:dyDescent="0.2">
      <c r="I21094" s="26"/>
    </row>
    <row r="21095" spans="9:9" x14ac:dyDescent="0.2">
      <c r="I21095" s="26"/>
    </row>
    <row r="21096" spans="9:9" x14ac:dyDescent="0.2">
      <c r="I21096" s="26"/>
    </row>
    <row r="21097" spans="9:9" x14ac:dyDescent="0.2">
      <c r="I21097" s="26"/>
    </row>
    <row r="21098" spans="9:9" x14ac:dyDescent="0.2">
      <c r="I21098" s="26"/>
    </row>
    <row r="21099" spans="9:9" x14ac:dyDescent="0.2">
      <c r="I21099" s="26"/>
    </row>
    <row r="21100" spans="9:9" x14ac:dyDescent="0.2">
      <c r="I21100" s="26"/>
    </row>
    <row r="21101" spans="9:9" x14ac:dyDescent="0.2">
      <c r="I21101" s="26"/>
    </row>
    <row r="21102" spans="9:9" x14ac:dyDescent="0.2">
      <c r="I21102" s="26"/>
    </row>
    <row r="21103" spans="9:9" x14ac:dyDescent="0.2">
      <c r="I21103" s="26"/>
    </row>
    <row r="21104" spans="9:9" x14ac:dyDescent="0.2">
      <c r="I21104" s="26"/>
    </row>
    <row r="21105" spans="9:9" x14ac:dyDescent="0.2">
      <c r="I21105" s="26"/>
    </row>
    <row r="21106" spans="9:9" x14ac:dyDescent="0.2">
      <c r="I21106" s="26"/>
    </row>
    <row r="21107" spans="9:9" x14ac:dyDescent="0.2">
      <c r="I21107" s="26"/>
    </row>
    <row r="21108" spans="9:9" x14ac:dyDescent="0.2">
      <c r="I21108" s="26"/>
    </row>
    <row r="21109" spans="9:9" x14ac:dyDescent="0.2">
      <c r="I21109" s="26"/>
    </row>
    <row r="21110" spans="9:9" x14ac:dyDescent="0.2">
      <c r="I21110" s="26"/>
    </row>
    <row r="21111" spans="9:9" x14ac:dyDescent="0.2">
      <c r="I21111" s="26"/>
    </row>
    <row r="21112" spans="9:9" x14ac:dyDescent="0.2">
      <c r="I21112" s="26"/>
    </row>
    <row r="21113" spans="9:9" x14ac:dyDescent="0.2">
      <c r="I21113" s="26"/>
    </row>
    <row r="21114" spans="9:9" x14ac:dyDescent="0.2">
      <c r="I21114" s="26"/>
    </row>
    <row r="21115" spans="9:9" x14ac:dyDescent="0.2">
      <c r="I21115" s="26"/>
    </row>
    <row r="21116" spans="9:9" x14ac:dyDescent="0.2">
      <c r="I21116" s="26"/>
    </row>
    <row r="21117" spans="9:9" x14ac:dyDescent="0.2">
      <c r="I21117" s="26"/>
    </row>
    <row r="21118" spans="9:9" x14ac:dyDescent="0.2">
      <c r="I21118" s="26"/>
    </row>
    <row r="21119" spans="9:9" x14ac:dyDescent="0.2">
      <c r="I21119" s="26"/>
    </row>
    <row r="21120" spans="9:9" x14ac:dyDescent="0.2">
      <c r="I21120" s="26"/>
    </row>
    <row r="21121" spans="9:9" x14ac:dyDescent="0.2">
      <c r="I21121" s="26"/>
    </row>
    <row r="21122" spans="9:9" x14ac:dyDescent="0.2">
      <c r="I21122" s="26"/>
    </row>
    <row r="21123" spans="9:9" x14ac:dyDescent="0.2">
      <c r="I21123" s="26"/>
    </row>
    <row r="21124" spans="9:9" x14ac:dyDescent="0.2">
      <c r="I21124" s="26"/>
    </row>
    <row r="21125" spans="9:9" x14ac:dyDescent="0.2">
      <c r="I21125" s="26"/>
    </row>
    <row r="21126" spans="9:9" x14ac:dyDescent="0.2">
      <c r="I21126" s="26"/>
    </row>
    <row r="21127" spans="9:9" x14ac:dyDescent="0.2">
      <c r="I21127" s="26"/>
    </row>
    <row r="21128" spans="9:9" x14ac:dyDescent="0.2">
      <c r="I21128" s="26"/>
    </row>
    <row r="21129" spans="9:9" x14ac:dyDescent="0.2">
      <c r="I21129" s="26"/>
    </row>
    <row r="21130" spans="9:9" x14ac:dyDescent="0.2">
      <c r="I21130" s="26"/>
    </row>
    <row r="21131" spans="9:9" x14ac:dyDescent="0.2">
      <c r="I21131" s="26"/>
    </row>
    <row r="21132" spans="9:9" x14ac:dyDescent="0.2">
      <c r="I21132" s="26"/>
    </row>
    <row r="21133" spans="9:9" x14ac:dyDescent="0.2">
      <c r="I21133" s="26"/>
    </row>
    <row r="21134" spans="9:9" x14ac:dyDescent="0.2">
      <c r="I21134" s="26"/>
    </row>
    <row r="21135" spans="9:9" x14ac:dyDescent="0.2">
      <c r="I21135" s="26"/>
    </row>
    <row r="21136" spans="9:9" x14ac:dyDescent="0.2">
      <c r="I21136" s="26"/>
    </row>
    <row r="21137" spans="9:9" x14ac:dyDescent="0.2">
      <c r="I21137" s="26"/>
    </row>
    <row r="21138" spans="9:9" x14ac:dyDescent="0.2">
      <c r="I21138" s="26"/>
    </row>
    <row r="21139" spans="9:9" x14ac:dyDescent="0.2">
      <c r="I21139" s="26"/>
    </row>
    <row r="21140" spans="9:9" x14ac:dyDescent="0.2">
      <c r="I21140" s="26"/>
    </row>
    <row r="21141" spans="9:9" x14ac:dyDescent="0.2">
      <c r="I21141" s="26"/>
    </row>
    <row r="21142" spans="9:9" x14ac:dyDescent="0.2">
      <c r="I21142" s="26"/>
    </row>
    <row r="21143" spans="9:9" x14ac:dyDescent="0.2">
      <c r="I21143" s="26"/>
    </row>
    <row r="21144" spans="9:9" x14ac:dyDescent="0.2">
      <c r="I21144" s="26"/>
    </row>
    <row r="21145" spans="9:9" x14ac:dyDescent="0.2">
      <c r="I21145" s="26"/>
    </row>
    <row r="21146" spans="9:9" x14ac:dyDescent="0.2">
      <c r="I21146" s="26"/>
    </row>
    <row r="21147" spans="9:9" x14ac:dyDescent="0.2">
      <c r="I21147" s="26"/>
    </row>
    <row r="21148" spans="9:9" x14ac:dyDescent="0.2">
      <c r="I21148" s="26"/>
    </row>
    <row r="21149" spans="9:9" x14ac:dyDescent="0.2">
      <c r="I21149" s="26"/>
    </row>
    <row r="21150" spans="9:9" x14ac:dyDescent="0.2">
      <c r="I21150" s="26"/>
    </row>
    <row r="21151" spans="9:9" x14ac:dyDescent="0.2">
      <c r="I21151" s="26"/>
    </row>
    <row r="21152" spans="9:9" x14ac:dyDescent="0.2">
      <c r="I21152" s="26"/>
    </row>
    <row r="21153" spans="9:9" x14ac:dyDescent="0.2">
      <c r="I21153" s="26"/>
    </row>
    <row r="21154" spans="9:9" x14ac:dyDescent="0.2">
      <c r="I21154" s="26"/>
    </row>
    <row r="21155" spans="9:9" x14ac:dyDescent="0.2">
      <c r="I21155" s="26"/>
    </row>
    <row r="21156" spans="9:9" x14ac:dyDescent="0.2">
      <c r="I21156" s="26"/>
    </row>
    <row r="21157" spans="9:9" x14ac:dyDescent="0.2">
      <c r="I21157" s="26"/>
    </row>
    <row r="21158" spans="9:9" x14ac:dyDescent="0.2">
      <c r="I21158" s="26"/>
    </row>
    <row r="21159" spans="9:9" x14ac:dyDescent="0.2">
      <c r="I21159" s="26"/>
    </row>
    <row r="21160" spans="9:9" x14ac:dyDescent="0.2">
      <c r="I21160" s="26"/>
    </row>
    <row r="21161" spans="9:9" x14ac:dyDescent="0.2">
      <c r="I21161" s="26"/>
    </row>
    <row r="21162" spans="9:9" x14ac:dyDescent="0.2">
      <c r="I21162" s="26"/>
    </row>
    <row r="21163" spans="9:9" x14ac:dyDescent="0.2">
      <c r="I21163" s="26"/>
    </row>
    <row r="21164" spans="9:9" x14ac:dyDescent="0.2">
      <c r="I21164" s="26"/>
    </row>
    <row r="21165" spans="9:9" x14ac:dyDescent="0.2">
      <c r="I21165" s="26"/>
    </row>
    <row r="21166" spans="9:9" x14ac:dyDescent="0.2">
      <c r="I21166" s="26"/>
    </row>
    <row r="21167" spans="9:9" x14ac:dyDescent="0.2">
      <c r="I21167" s="26"/>
    </row>
    <row r="21168" spans="9:9" x14ac:dyDescent="0.2">
      <c r="I21168" s="26"/>
    </row>
    <row r="21169" spans="9:9" x14ac:dyDescent="0.2">
      <c r="I21169" s="26"/>
    </row>
    <row r="21170" spans="9:9" x14ac:dyDescent="0.2">
      <c r="I21170" s="26"/>
    </row>
    <row r="21171" spans="9:9" x14ac:dyDescent="0.2">
      <c r="I21171" s="26"/>
    </row>
    <row r="21172" spans="9:9" x14ac:dyDescent="0.2">
      <c r="I21172" s="26"/>
    </row>
    <row r="21173" spans="9:9" x14ac:dyDescent="0.2">
      <c r="I21173" s="26"/>
    </row>
    <row r="21174" spans="9:9" x14ac:dyDescent="0.2">
      <c r="I21174" s="26"/>
    </row>
    <row r="21175" spans="9:9" x14ac:dyDescent="0.2">
      <c r="I21175" s="26"/>
    </row>
    <row r="21176" spans="9:9" x14ac:dyDescent="0.2">
      <c r="I21176" s="26"/>
    </row>
    <row r="21177" spans="9:9" x14ac:dyDescent="0.2">
      <c r="I21177" s="26"/>
    </row>
    <row r="21178" spans="9:9" x14ac:dyDescent="0.2">
      <c r="I21178" s="26"/>
    </row>
    <row r="21179" spans="9:9" x14ac:dyDescent="0.2">
      <c r="I21179" s="26"/>
    </row>
    <row r="21180" spans="9:9" x14ac:dyDescent="0.2">
      <c r="I21180" s="26"/>
    </row>
    <row r="21181" spans="9:9" x14ac:dyDescent="0.2">
      <c r="I21181" s="26"/>
    </row>
    <row r="21182" spans="9:9" x14ac:dyDescent="0.2">
      <c r="I21182" s="26"/>
    </row>
    <row r="21183" spans="9:9" x14ac:dyDescent="0.2">
      <c r="I21183" s="26"/>
    </row>
    <row r="21184" spans="9:9" x14ac:dyDescent="0.2">
      <c r="I21184" s="26"/>
    </row>
    <row r="21185" spans="9:9" x14ac:dyDescent="0.2">
      <c r="I21185" s="26"/>
    </row>
    <row r="21186" spans="9:9" x14ac:dyDescent="0.2">
      <c r="I21186" s="26"/>
    </row>
    <row r="21187" spans="9:9" x14ac:dyDescent="0.2">
      <c r="I21187" s="26"/>
    </row>
    <row r="21188" spans="9:9" x14ac:dyDescent="0.2">
      <c r="I21188" s="26"/>
    </row>
    <row r="21189" spans="9:9" x14ac:dyDescent="0.2">
      <c r="I21189" s="26"/>
    </row>
    <row r="21190" spans="9:9" x14ac:dyDescent="0.2">
      <c r="I21190" s="26"/>
    </row>
    <row r="21191" spans="9:9" x14ac:dyDescent="0.2">
      <c r="I21191" s="26"/>
    </row>
    <row r="21192" spans="9:9" x14ac:dyDescent="0.2">
      <c r="I21192" s="26"/>
    </row>
    <row r="21193" spans="9:9" x14ac:dyDescent="0.2">
      <c r="I21193" s="26"/>
    </row>
    <row r="21194" spans="9:9" x14ac:dyDescent="0.2">
      <c r="I21194" s="26"/>
    </row>
    <row r="21195" spans="9:9" x14ac:dyDescent="0.2">
      <c r="I21195" s="26"/>
    </row>
    <row r="21196" spans="9:9" x14ac:dyDescent="0.2">
      <c r="I21196" s="26"/>
    </row>
    <row r="21197" spans="9:9" x14ac:dyDescent="0.2">
      <c r="I21197" s="26"/>
    </row>
    <row r="21198" spans="9:9" x14ac:dyDescent="0.2">
      <c r="I21198" s="26"/>
    </row>
    <row r="21199" spans="9:9" x14ac:dyDescent="0.2">
      <c r="I21199" s="26"/>
    </row>
    <row r="21200" spans="9:9" x14ac:dyDescent="0.2">
      <c r="I21200" s="26"/>
    </row>
    <row r="21201" spans="9:9" x14ac:dyDescent="0.2">
      <c r="I21201" s="26"/>
    </row>
    <row r="21202" spans="9:9" x14ac:dyDescent="0.2">
      <c r="I21202" s="26"/>
    </row>
    <row r="21203" spans="9:9" x14ac:dyDescent="0.2">
      <c r="I21203" s="26"/>
    </row>
    <row r="21204" spans="9:9" x14ac:dyDescent="0.2">
      <c r="I21204" s="26"/>
    </row>
    <row r="21205" spans="9:9" x14ac:dyDescent="0.2">
      <c r="I21205" s="26"/>
    </row>
    <row r="21206" spans="9:9" x14ac:dyDescent="0.2">
      <c r="I21206" s="26"/>
    </row>
    <row r="21207" spans="9:9" x14ac:dyDescent="0.2">
      <c r="I21207" s="26"/>
    </row>
    <row r="21208" spans="9:9" x14ac:dyDescent="0.2">
      <c r="I21208" s="26"/>
    </row>
    <row r="21209" spans="9:9" x14ac:dyDescent="0.2">
      <c r="I21209" s="26"/>
    </row>
    <row r="21210" spans="9:9" x14ac:dyDescent="0.2">
      <c r="I21210" s="26"/>
    </row>
    <row r="21211" spans="9:9" x14ac:dyDescent="0.2">
      <c r="I21211" s="26"/>
    </row>
    <row r="21212" spans="9:9" x14ac:dyDescent="0.2">
      <c r="I21212" s="26"/>
    </row>
    <row r="21213" spans="9:9" x14ac:dyDescent="0.2">
      <c r="I21213" s="26"/>
    </row>
    <row r="21214" spans="9:9" x14ac:dyDescent="0.2">
      <c r="I21214" s="26"/>
    </row>
    <row r="21215" spans="9:9" x14ac:dyDescent="0.2">
      <c r="I21215" s="26"/>
    </row>
    <row r="21216" spans="9:9" x14ac:dyDescent="0.2">
      <c r="I21216" s="26"/>
    </row>
    <row r="21217" spans="9:9" x14ac:dyDescent="0.2">
      <c r="I21217" s="26"/>
    </row>
    <row r="21218" spans="9:9" x14ac:dyDescent="0.2">
      <c r="I21218" s="26"/>
    </row>
    <row r="21219" spans="9:9" x14ac:dyDescent="0.2">
      <c r="I21219" s="26"/>
    </row>
    <row r="21220" spans="9:9" x14ac:dyDescent="0.2">
      <c r="I21220" s="26"/>
    </row>
    <row r="21221" spans="9:9" x14ac:dyDescent="0.2">
      <c r="I21221" s="26"/>
    </row>
    <row r="21222" spans="9:9" x14ac:dyDescent="0.2">
      <c r="I21222" s="26"/>
    </row>
    <row r="21223" spans="9:9" x14ac:dyDescent="0.2">
      <c r="I21223" s="26"/>
    </row>
    <row r="21224" spans="9:9" x14ac:dyDescent="0.2">
      <c r="I21224" s="26"/>
    </row>
    <row r="21225" spans="9:9" x14ac:dyDescent="0.2">
      <c r="I21225" s="26"/>
    </row>
    <row r="21226" spans="9:9" x14ac:dyDescent="0.2">
      <c r="I21226" s="26"/>
    </row>
    <row r="21227" spans="9:9" x14ac:dyDescent="0.2">
      <c r="I21227" s="26"/>
    </row>
    <row r="21228" spans="9:9" x14ac:dyDescent="0.2">
      <c r="I21228" s="26"/>
    </row>
    <row r="21229" spans="9:9" x14ac:dyDescent="0.2">
      <c r="I21229" s="26"/>
    </row>
    <row r="21230" spans="9:9" x14ac:dyDescent="0.2">
      <c r="I21230" s="26"/>
    </row>
    <row r="21231" spans="9:9" x14ac:dyDescent="0.2">
      <c r="I21231" s="26"/>
    </row>
    <row r="21232" spans="9:9" x14ac:dyDescent="0.2">
      <c r="I21232" s="26"/>
    </row>
    <row r="21233" spans="9:9" x14ac:dyDescent="0.2">
      <c r="I21233" s="26"/>
    </row>
    <row r="21234" spans="9:9" x14ac:dyDescent="0.2">
      <c r="I21234" s="26"/>
    </row>
    <row r="21235" spans="9:9" x14ac:dyDescent="0.2">
      <c r="I21235" s="26"/>
    </row>
    <row r="21236" spans="9:9" x14ac:dyDescent="0.2">
      <c r="I21236" s="26"/>
    </row>
    <row r="21237" spans="9:9" x14ac:dyDescent="0.2">
      <c r="I21237" s="26"/>
    </row>
    <row r="21238" spans="9:9" x14ac:dyDescent="0.2">
      <c r="I21238" s="26"/>
    </row>
    <row r="21239" spans="9:9" x14ac:dyDescent="0.2">
      <c r="I21239" s="26"/>
    </row>
    <row r="21240" spans="9:9" x14ac:dyDescent="0.2">
      <c r="I21240" s="26"/>
    </row>
    <row r="21241" spans="9:9" x14ac:dyDescent="0.2">
      <c r="I21241" s="26"/>
    </row>
    <row r="21242" spans="9:9" x14ac:dyDescent="0.2">
      <c r="I21242" s="26"/>
    </row>
    <row r="21243" spans="9:9" x14ac:dyDescent="0.2">
      <c r="I21243" s="26"/>
    </row>
    <row r="21244" spans="9:9" x14ac:dyDescent="0.2">
      <c r="I21244" s="26"/>
    </row>
    <row r="21245" spans="9:9" x14ac:dyDescent="0.2">
      <c r="I21245" s="26"/>
    </row>
    <row r="21246" spans="9:9" x14ac:dyDescent="0.2">
      <c r="I21246" s="26"/>
    </row>
    <row r="21247" spans="9:9" x14ac:dyDescent="0.2">
      <c r="I21247" s="26"/>
    </row>
    <row r="21248" spans="9:9" x14ac:dyDescent="0.2">
      <c r="I21248" s="26"/>
    </row>
    <row r="21249" spans="9:9" x14ac:dyDescent="0.2">
      <c r="I21249" s="26"/>
    </row>
    <row r="21250" spans="9:9" x14ac:dyDescent="0.2">
      <c r="I21250" s="26"/>
    </row>
    <row r="21251" spans="9:9" x14ac:dyDescent="0.2">
      <c r="I21251" s="26"/>
    </row>
    <row r="21252" spans="9:9" x14ac:dyDescent="0.2">
      <c r="I21252" s="26"/>
    </row>
    <row r="21253" spans="9:9" x14ac:dyDescent="0.2">
      <c r="I21253" s="26"/>
    </row>
    <row r="21254" spans="9:9" x14ac:dyDescent="0.2">
      <c r="I21254" s="26"/>
    </row>
    <row r="21255" spans="9:9" x14ac:dyDescent="0.2">
      <c r="I21255" s="26"/>
    </row>
    <row r="21256" spans="9:9" x14ac:dyDescent="0.2">
      <c r="I21256" s="26"/>
    </row>
    <row r="21257" spans="9:9" x14ac:dyDescent="0.2">
      <c r="I21257" s="26"/>
    </row>
    <row r="21258" spans="9:9" x14ac:dyDescent="0.2">
      <c r="I21258" s="26"/>
    </row>
    <row r="21259" spans="9:9" x14ac:dyDescent="0.2">
      <c r="I21259" s="26"/>
    </row>
    <row r="21260" spans="9:9" x14ac:dyDescent="0.2">
      <c r="I21260" s="26"/>
    </row>
    <row r="21261" spans="9:9" x14ac:dyDescent="0.2">
      <c r="I21261" s="26"/>
    </row>
    <row r="21262" spans="9:9" x14ac:dyDescent="0.2">
      <c r="I21262" s="26"/>
    </row>
    <row r="21263" spans="9:9" x14ac:dyDescent="0.2">
      <c r="I21263" s="26"/>
    </row>
    <row r="21264" spans="9:9" x14ac:dyDescent="0.2">
      <c r="I21264" s="26"/>
    </row>
    <row r="21265" spans="9:9" x14ac:dyDescent="0.2">
      <c r="I21265" s="26"/>
    </row>
    <row r="21266" spans="9:9" x14ac:dyDescent="0.2">
      <c r="I21266" s="26"/>
    </row>
    <row r="21267" spans="9:9" x14ac:dyDescent="0.2">
      <c r="I21267" s="26"/>
    </row>
    <row r="21268" spans="9:9" x14ac:dyDescent="0.2">
      <c r="I21268" s="26"/>
    </row>
    <row r="21269" spans="9:9" x14ac:dyDescent="0.2">
      <c r="I21269" s="26"/>
    </row>
    <row r="21270" spans="9:9" x14ac:dyDescent="0.2">
      <c r="I21270" s="26"/>
    </row>
    <row r="21271" spans="9:9" x14ac:dyDescent="0.2">
      <c r="I21271" s="26"/>
    </row>
    <row r="21272" spans="9:9" x14ac:dyDescent="0.2">
      <c r="I21272" s="26"/>
    </row>
    <row r="21273" spans="9:9" x14ac:dyDescent="0.2">
      <c r="I21273" s="26"/>
    </row>
    <row r="21274" spans="9:9" x14ac:dyDescent="0.2">
      <c r="I21274" s="26"/>
    </row>
    <row r="21275" spans="9:9" x14ac:dyDescent="0.2">
      <c r="I21275" s="26"/>
    </row>
    <row r="21276" spans="9:9" x14ac:dyDescent="0.2">
      <c r="I21276" s="26"/>
    </row>
    <row r="21277" spans="9:9" x14ac:dyDescent="0.2">
      <c r="I21277" s="26"/>
    </row>
    <row r="21278" spans="9:9" x14ac:dyDescent="0.2">
      <c r="I21278" s="26"/>
    </row>
    <row r="21279" spans="9:9" x14ac:dyDescent="0.2">
      <c r="I21279" s="26"/>
    </row>
    <row r="21280" spans="9:9" x14ac:dyDescent="0.2">
      <c r="I21280" s="26"/>
    </row>
    <row r="21281" spans="9:9" x14ac:dyDescent="0.2">
      <c r="I21281" s="26"/>
    </row>
    <row r="21282" spans="9:9" x14ac:dyDescent="0.2">
      <c r="I21282" s="26"/>
    </row>
    <row r="21283" spans="9:9" x14ac:dyDescent="0.2">
      <c r="I21283" s="26"/>
    </row>
    <row r="21284" spans="9:9" x14ac:dyDescent="0.2">
      <c r="I21284" s="26"/>
    </row>
    <row r="21285" spans="9:9" x14ac:dyDescent="0.2">
      <c r="I21285" s="26"/>
    </row>
    <row r="21286" spans="9:9" x14ac:dyDescent="0.2">
      <c r="I21286" s="26"/>
    </row>
    <row r="21287" spans="9:9" x14ac:dyDescent="0.2">
      <c r="I21287" s="26"/>
    </row>
    <row r="21288" spans="9:9" x14ac:dyDescent="0.2">
      <c r="I21288" s="26"/>
    </row>
    <row r="21289" spans="9:9" x14ac:dyDescent="0.2">
      <c r="I21289" s="26"/>
    </row>
    <row r="21290" spans="9:9" x14ac:dyDescent="0.2">
      <c r="I21290" s="26"/>
    </row>
    <row r="21291" spans="9:9" x14ac:dyDescent="0.2">
      <c r="I21291" s="26"/>
    </row>
    <row r="21292" spans="9:9" x14ac:dyDescent="0.2">
      <c r="I21292" s="26"/>
    </row>
    <row r="21293" spans="9:9" x14ac:dyDescent="0.2">
      <c r="I21293" s="26"/>
    </row>
    <row r="21294" spans="9:9" x14ac:dyDescent="0.2">
      <c r="I21294" s="26"/>
    </row>
    <row r="21295" spans="9:9" x14ac:dyDescent="0.2">
      <c r="I21295" s="26"/>
    </row>
    <row r="21296" spans="9:9" x14ac:dyDescent="0.2">
      <c r="I21296" s="26"/>
    </row>
    <row r="21297" spans="9:9" x14ac:dyDescent="0.2">
      <c r="I21297" s="26"/>
    </row>
    <row r="21298" spans="9:9" x14ac:dyDescent="0.2">
      <c r="I21298" s="26"/>
    </row>
    <row r="21299" spans="9:9" x14ac:dyDescent="0.2">
      <c r="I21299" s="26"/>
    </row>
    <row r="21300" spans="9:9" x14ac:dyDescent="0.2">
      <c r="I21300" s="26"/>
    </row>
    <row r="21301" spans="9:9" x14ac:dyDescent="0.2">
      <c r="I21301" s="26"/>
    </row>
    <row r="21302" spans="9:9" x14ac:dyDescent="0.2">
      <c r="I21302" s="26"/>
    </row>
    <row r="21303" spans="9:9" x14ac:dyDescent="0.2">
      <c r="I21303" s="26"/>
    </row>
    <row r="21304" spans="9:9" x14ac:dyDescent="0.2">
      <c r="I21304" s="26"/>
    </row>
    <row r="21305" spans="9:9" x14ac:dyDescent="0.2">
      <c r="I21305" s="26"/>
    </row>
    <row r="21306" spans="9:9" x14ac:dyDescent="0.2">
      <c r="I21306" s="26"/>
    </row>
    <row r="21307" spans="9:9" x14ac:dyDescent="0.2">
      <c r="I21307" s="26"/>
    </row>
    <row r="21308" spans="9:9" x14ac:dyDescent="0.2">
      <c r="I21308" s="26"/>
    </row>
    <row r="21309" spans="9:9" x14ac:dyDescent="0.2">
      <c r="I21309" s="26"/>
    </row>
    <row r="21310" spans="9:9" x14ac:dyDescent="0.2">
      <c r="I21310" s="26"/>
    </row>
    <row r="21311" spans="9:9" x14ac:dyDescent="0.2">
      <c r="I21311" s="26"/>
    </row>
    <row r="21312" spans="9:9" x14ac:dyDescent="0.2">
      <c r="I21312" s="26"/>
    </row>
    <row r="21313" spans="9:9" x14ac:dyDescent="0.2">
      <c r="I21313" s="26"/>
    </row>
    <row r="21314" spans="9:9" x14ac:dyDescent="0.2">
      <c r="I21314" s="26"/>
    </row>
    <row r="21315" spans="9:9" x14ac:dyDescent="0.2">
      <c r="I21315" s="26"/>
    </row>
    <row r="21316" spans="9:9" x14ac:dyDescent="0.2">
      <c r="I21316" s="26"/>
    </row>
    <row r="21317" spans="9:9" x14ac:dyDescent="0.2">
      <c r="I21317" s="26"/>
    </row>
    <row r="21318" spans="9:9" x14ac:dyDescent="0.2">
      <c r="I21318" s="26"/>
    </row>
    <row r="21319" spans="9:9" x14ac:dyDescent="0.2">
      <c r="I21319" s="26"/>
    </row>
    <row r="21320" spans="9:9" x14ac:dyDescent="0.2">
      <c r="I21320" s="26"/>
    </row>
    <row r="21321" spans="9:9" x14ac:dyDescent="0.2">
      <c r="I21321" s="26"/>
    </row>
    <row r="21322" spans="9:9" x14ac:dyDescent="0.2">
      <c r="I21322" s="26"/>
    </row>
    <row r="21323" spans="9:9" x14ac:dyDescent="0.2">
      <c r="I21323" s="26"/>
    </row>
    <row r="21324" spans="9:9" x14ac:dyDescent="0.2">
      <c r="I21324" s="26"/>
    </row>
    <row r="21325" spans="9:9" x14ac:dyDescent="0.2">
      <c r="I21325" s="26"/>
    </row>
    <row r="21326" spans="9:9" x14ac:dyDescent="0.2">
      <c r="I21326" s="26"/>
    </row>
    <row r="21327" spans="9:9" x14ac:dyDescent="0.2">
      <c r="I21327" s="26"/>
    </row>
    <row r="21328" spans="9:9" x14ac:dyDescent="0.2">
      <c r="I21328" s="26"/>
    </row>
    <row r="21329" spans="9:9" x14ac:dyDescent="0.2">
      <c r="I21329" s="26"/>
    </row>
    <row r="21330" spans="9:9" x14ac:dyDescent="0.2">
      <c r="I21330" s="26"/>
    </row>
    <row r="21331" spans="9:9" x14ac:dyDescent="0.2">
      <c r="I21331" s="26"/>
    </row>
    <row r="21332" spans="9:9" x14ac:dyDescent="0.2">
      <c r="I21332" s="26"/>
    </row>
    <row r="21333" spans="9:9" x14ac:dyDescent="0.2">
      <c r="I21333" s="26"/>
    </row>
    <row r="21334" spans="9:9" x14ac:dyDescent="0.2">
      <c r="I21334" s="26"/>
    </row>
    <row r="21335" spans="9:9" x14ac:dyDescent="0.2">
      <c r="I21335" s="26"/>
    </row>
    <row r="21336" spans="9:9" x14ac:dyDescent="0.2">
      <c r="I21336" s="26"/>
    </row>
    <row r="21337" spans="9:9" x14ac:dyDescent="0.2">
      <c r="I21337" s="26"/>
    </row>
    <row r="21338" spans="9:9" x14ac:dyDescent="0.2">
      <c r="I21338" s="26"/>
    </row>
    <row r="21339" spans="9:9" x14ac:dyDescent="0.2">
      <c r="I21339" s="26"/>
    </row>
    <row r="21340" spans="9:9" x14ac:dyDescent="0.2">
      <c r="I21340" s="26"/>
    </row>
    <row r="21341" spans="9:9" x14ac:dyDescent="0.2">
      <c r="I21341" s="26"/>
    </row>
    <row r="21342" spans="9:9" x14ac:dyDescent="0.2">
      <c r="I21342" s="26"/>
    </row>
    <row r="21343" spans="9:9" x14ac:dyDescent="0.2">
      <c r="I21343" s="26"/>
    </row>
    <row r="21344" spans="9:9" x14ac:dyDescent="0.2">
      <c r="I21344" s="26"/>
    </row>
    <row r="21345" spans="9:9" x14ac:dyDescent="0.2">
      <c r="I21345" s="26"/>
    </row>
    <row r="21346" spans="9:9" x14ac:dyDescent="0.2">
      <c r="I21346" s="26"/>
    </row>
    <row r="21347" spans="9:9" x14ac:dyDescent="0.2">
      <c r="I21347" s="26"/>
    </row>
    <row r="21348" spans="9:9" x14ac:dyDescent="0.2">
      <c r="I21348" s="26"/>
    </row>
    <row r="21349" spans="9:9" x14ac:dyDescent="0.2">
      <c r="I21349" s="26"/>
    </row>
    <row r="21350" spans="9:9" x14ac:dyDescent="0.2">
      <c r="I21350" s="26"/>
    </row>
    <row r="21351" spans="9:9" x14ac:dyDescent="0.2">
      <c r="I21351" s="26"/>
    </row>
    <row r="21352" spans="9:9" x14ac:dyDescent="0.2">
      <c r="I21352" s="26"/>
    </row>
    <row r="21353" spans="9:9" x14ac:dyDescent="0.2">
      <c r="I21353" s="26"/>
    </row>
    <row r="21354" spans="9:9" x14ac:dyDescent="0.2">
      <c r="I21354" s="26"/>
    </row>
    <row r="21355" spans="9:9" x14ac:dyDescent="0.2">
      <c r="I21355" s="26"/>
    </row>
    <row r="21356" spans="9:9" x14ac:dyDescent="0.2">
      <c r="I21356" s="26"/>
    </row>
    <row r="21357" spans="9:9" x14ac:dyDescent="0.2">
      <c r="I21357" s="26"/>
    </row>
    <row r="21358" spans="9:9" x14ac:dyDescent="0.2">
      <c r="I21358" s="26"/>
    </row>
    <row r="21359" spans="9:9" x14ac:dyDescent="0.2">
      <c r="I21359" s="26"/>
    </row>
    <row r="21360" spans="9:9" x14ac:dyDescent="0.2">
      <c r="I21360" s="26"/>
    </row>
    <row r="21361" spans="9:9" x14ac:dyDescent="0.2">
      <c r="I21361" s="26"/>
    </row>
    <row r="21362" spans="9:9" x14ac:dyDescent="0.2">
      <c r="I21362" s="26"/>
    </row>
    <row r="21363" spans="9:9" x14ac:dyDescent="0.2">
      <c r="I21363" s="26"/>
    </row>
    <row r="21364" spans="9:9" x14ac:dyDescent="0.2">
      <c r="I21364" s="26"/>
    </row>
    <row r="21365" spans="9:9" x14ac:dyDescent="0.2">
      <c r="I21365" s="26"/>
    </row>
    <row r="21366" spans="9:9" x14ac:dyDescent="0.2">
      <c r="I21366" s="26"/>
    </row>
    <row r="21367" spans="9:9" x14ac:dyDescent="0.2">
      <c r="I21367" s="26"/>
    </row>
    <row r="21368" spans="9:9" x14ac:dyDescent="0.2">
      <c r="I21368" s="26"/>
    </row>
    <row r="21369" spans="9:9" x14ac:dyDescent="0.2">
      <c r="I21369" s="26"/>
    </row>
    <row r="21370" spans="9:9" x14ac:dyDescent="0.2">
      <c r="I21370" s="26"/>
    </row>
    <row r="21371" spans="9:9" x14ac:dyDescent="0.2">
      <c r="I21371" s="26"/>
    </row>
    <row r="21372" spans="9:9" x14ac:dyDescent="0.2">
      <c r="I21372" s="26"/>
    </row>
    <row r="21373" spans="9:9" x14ac:dyDescent="0.2">
      <c r="I21373" s="26"/>
    </row>
    <row r="21374" spans="9:9" x14ac:dyDescent="0.2">
      <c r="I21374" s="26"/>
    </row>
    <row r="21375" spans="9:9" x14ac:dyDescent="0.2">
      <c r="I21375" s="26"/>
    </row>
    <row r="21376" spans="9:9" x14ac:dyDescent="0.2">
      <c r="I21376" s="26"/>
    </row>
    <row r="21377" spans="9:9" x14ac:dyDescent="0.2">
      <c r="I21377" s="26"/>
    </row>
    <row r="21378" spans="9:9" x14ac:dyDescent="0.2">
      <c r="I21378" s="26"/>
    </row>
    <row r="21379" spans="9:9" x14ac:dyDescent="0.2">
      <c r="I21379" s="26"/>
    </row>
    <row r="21380" spans="9:9" x14ac:dyDescent="0.2">
      <c r="I21380" s="26"/>
    </row>
    <row r="21381" spans="9:9" x14ac:dyDescent="0.2">
      <c r="I21381" s="26"/>
    </row>
    <row r="21382" spans="9:9" x14ac:dyDescent="0.2">
      <c r="I21382" s="26"/>
    </row>
    <row r="21383" spans="9:9" x14ac:dyDescent="0.2">
      <c r="I21383" s="26"/>
    </row>
    <row r="21384" spans="9:9" x14ac:dyDescent="0.2">
      <c r="I21384" s="26"/>
    </row>
    <row r="21385" spans="9:9" x14ac:dyDescent="0.2">
      <c r="I21385" s="26"/>
    </row>
    <row r="21386" spans="9:9" x14ac:dyDescent="0.2">
      <c r="I21386" s="26"/>
    </row>
    <row r="21387" spans="9:9" x14ac:dyDescent="0.2">
      <c r="I21387" s="26"/>
    </row>
    <row r="21388" spans="9:9" x14ac:dyDescent="0.2">
      <c r="I21388" s="26"/>
    </row>
    <row r="21389" spans="9:9" x14ac:dyDescent="0.2">
      <c r="I21389" s="26"/>
    </row>
    <row r="21390" spans="9:9" x14ac:dyDescent="0.2">
      <c r="I21390" s="26"/>
    </row>
    <row r="21391" spans="9:9" x14ac:dyDescent="0.2">
      <c r="I21391" s="26"/>
    </row>
    <row r="21392" spans="9:9" x14ac:dyDescent="0.2">
      <c r="I21392" s="26"/>
    </row>
    <row r="21393" spans="9:9" x14ac:dyDescent="0.2">
      <c r="I21393" s="26"/>
    </row>
    <row r="21394" spans="9:9" x14ac:dyDescent="0.2">
      <c r="I21394" s="26"/>
    </row>
    <row r="21395" spans="9:9" x14ac:dyDescent="0.2">
      <c r="I21395" s="26"/>
    </row>
    <row r="21396" spans="9:9" x14ac:dyDescent="0.2">
      <c r="I21396" s="26"/>
    </row>
    <row r="21397" spans="9:9" x14ac:dyDescent="0.2">
      <c r="I21397" s="26"/>
    </row>
    <row r="21398" spans="9:9" x14ac:dyDescent="0.2">
      <c r="I21398" s="26"/>
    </row>
    <row r="21399" spans="9:9" x14ac:dyDescent="0.2">
      <c r="I21399" s="26"/>
    </row>
    <row r="21400" spans="9:9" x14ac:dyDescent="0.2">
      <c r="I21400" s="26"/>
    </row>
    <row r="21401" spans="9:9" x14ac:dyDescent="0.2">
      <c r="I21401" s="26"/>
    </row>
    <row r="21402" spans="9:9" x14ac:dyDescent="0.2">
      <c r="I21402" s="26"/>
    </row>
    <row r="21403" spans="9:9" x14ac:dyDescent="0.2">
      <c r="I21403" s="26"/>
    </row>
    <row r="21404" spans="9:9" x14ac:dyDescent="0.2">
      <c r="I21404" s="26"/>
    </row>
    <row r="21405" spans="9:9" x14ac:dyDescent="0.2">
      <c r="I21405" s="26"/>
    </row>
    <row r="21406" spans="9:9" x14ac:dyDescent="0.2">
      <c r="I21406" s="26"/>
    </row>
    <row r="21407" spans="9:9" x14ac:dyDescent="0.2">
      <c r="I21407" s="26"/>
    </row>
    <row r="21408" spans="9:9" x14ac:dyDescent="0.2">
      <c r="I21408" s="26"/>
    </row>
    <row r="21409" spans="9:9" x14ac:dyDescent="0.2">
      <c r="I21409" s="26"/>
    </row>
    <row r="21410" spans="9:9" x14ac:dyDescent="0.2">
      <c r="I21410" s="26"/>
    </row>
    <row r="21411" spans="9:9" x14ac:dyDescent="0.2">
      <c r="I21411" s="26"/>
    </row>
    <row r="21412" spans="9:9" x14ac:dyDescent="0.2">
      <c r="I21412" s="26"/>
    </row>
    <row r="21413" spans="9:9" x14ac:dyDescent="0.2">
      <c r="I21413" s="26"/>
    </row>
    <row r="21414" spans="9:9" x14ac:dyDescent="0.2">
      <c r="I21414" s="26"/>
    </row>
    <row r="21415" spans="9:9" x14ac:dyDescent="0.2">
      <c r="I21415" s="26"/>
    </row>
    <row r="21416" spans="9:9" x14ac:dyDescent="0.2">
      <c r="I21416" s="26"/>
    </row>
    <row r="21417" spans="9:9" x14ac:dyDescent="0.2">
      <c r="I21417" s="26"/>
    </row>
    <row r="21418" spans="9:9" x14ac:dyDescent="0.2">
      <c r="I21418" s="26"/>
    </row>
    <row r="21419" spans="9:9" x14ac:dyDescent="0.2">
      <c r="I21419" s="26"/>
    </row>
    <row r="21420" spans="9:9" x14ac:dyDescent="0.2">
      <c r="I21420" s="26"/>
    </row>
    <row r="21421" spans="9:9" x14ac:dyDescent="0.2">
      <c r="I21421" s="26"/>
    </row>
    <row r="21422" spans="9:9" x14ac:dyDescent="0.2">
      <c r="I21422" s="26"/>
    </row>
    <row r="21423" spans="9:9" x14ac:dyDescent="0.2">
      <c r="I21423" s="26"/>
    </row>
    <row r="21424" spans="9:9" x14ac:dyDescent="0.2">
      <c r="I21424" s="26"/>
    </row>
    <row r="21425" spans="9:9" x14ac:dyDescent="0.2">
      <c r="I21425" s="26"/>
    </row>
    <row r="21426" spans="9:9" x14ac:dyDescent="0.2">
      <c r="I21426" s="26"/>
    </row>
    <row r="21427" spans="9:9" x14ac:dyDescent="0.2">
      <c r="I21427" s="26"/>
    </row>
    <row r="21428" spans="9:9" x14ac:dyDescent="0.2">
      <c r="I21428" s="26"/>
    </row>
    <row r="21429" spans="9:9" x14ac:dyDescent="0.2">
      <c r="I21429" s="26"/>
    </row>
    <row r="21430" spans="9:9" x14ac:dyDescent="0.2">
      <c r="I21430" s="26"/>
    </row>
    <row r="21431" spans="9:9" x14ac:dyDescent="0.2">
      <c r="I21431" s="26"/>
    </row>
    <row r="21432" spans="9:9" x14ac:dyDescent="0.2">
      <c r="I21432" s="26"/>
    </row>
    <row r="21433" spans="9:9" x14ac:dyDescent="0.2">
      <c r="I21433" s="26"/>
    </row>
    <row r="21434" spans="9:9" x14ac:dyDescent="0.2">
      <c r="I21434" s="26"/>
    </row>
    <row r="21435" spans="9:9" x14ac:dyDescent="0.2">
      <c r="I21435" s="26"/>
    </row>
    <row r="21436" spans="9:9" x14ac:dyDescent="0.2">
      <c r="I21436" s="26"/>
    </row>
    <row r="21437" spans="9:9" x14ac:dyDescent="0.2">
      <c r="I21437" s="26"/>
    </row>
    <row r="21438" spans="9:9" x14ac:dyDescent="0.2">
      <c r="I21438" s="26"/>
    </row>
    <row r="21439" spans="9:9" x14ac:dyDescent="0.2">
      <c r="I21439" s="26"/>
    </row>
    <row r="21440" spans="9:9" x14ac:dyDescent="0.2">
      <c r="I21440" s="26"/>
    </row>
    <row r="21441" spans="9:9" x14ac:dyDescent="0.2">
      <c r="I21441" s="26"/>
    </row>
    <row r="21442" spans="9:9" x14ac:dyDescent="0.2">
      <c r="I21442" s="26"/>
    </row>
    <row r="21443" spans="9:9" x14ac:dyDescent="0.2">
      <c r="I21443" s="26"/>
    </row>
    <row r="21444" spans="9:9" x14ac:dyDescent="0.2">
      <c r="I21444" s="26"/>
    </row>
    <row r="21445" spans="9:9" x14ac:dyDescent="0.2">
      <c r="I21445" s="26"/>
    </row>
    <row r="21446" spans="9:9" x14ac:dyDescent="0.2">
      <c r="I21446" s="26"/>
    </row>
    <row r="21447" spans="9:9" x14ac:dyDescent="0.2">
      <c r="I21447" s="26"/>
    </row>
    <row r="21448" spans="9:9" x14ac:dyDescent="0.2">
      <c r="I21448" s="26"/>
    </row>
    <row r="21449" spans="9:9" x14ac:dyDescent="0.2">
      <c r="I21449" s="26"/>
    </row>
    <row r="21450" spans="9:9" x14ac:dyDescent="0.2">
      <c r="I21450" s="26"/>
    </row>
    <row r="21451" spans="9:9" x14ac:dyDescent="0.2">
      <c r="I21451" s="26"/>
    </row>
    <row r="21452" spans="9:9" x14ac:dyDescent="0.2">
      <c r="I21452" s="26"/>
    </row>
    <row r="21453" spans="9:9" x14ac:dyDescent="0.2">
      <c r="I21453" s="26"/>
    </row>
    <row r="21454" spans="9:9" x14ac:dyDescent="0.2">
      <c r="I21454" s="26"/>
    </row>
    <row r="21455" spans="9:9" x14ac:dyDescent="0.2">
      <c r="I21455" s="26"/>
    </row>
    <row r="21456" spans="9:9" x14ac:dyDescent="0.2">
      <c r="I21456" s="26"/>
    </row>
    <row r="21457" spans="9:9" x14ac:dyDescent="0.2">
      <c r="I21457" s="26"/>
    </row>
    <row r="21458" spans="9:9" x14ac:dyDescent="0.2">
      <c r="I21458" s="26"/>
    </row>
    <row r="21459" spans="9:9" x14ac:dyDescent="0.2">
      <c r="I21459" s="26"/>
    </row>
    <row r="21460" spans="9:9" x14ac:dyDescent="0.2">
      <c r="I21460" s="26"/>
    </row>
    <row r="21461" spans="9:9" x14ac:dyDescent="0.2">
      <c r="I21461" s="26"/>
    </row>
    <row r="21462" spans="9:9" x14ac:dyDescent="0.2">
      <c r="I21462" s="26"/>
    </row>
    <row r="21463" spans="9:9" x14ac:dyDescent="0.2">
      <c r="I21463" s="26"/>
    </row>
    <row r="21464" spans="9:9" x14ac:dyDescent="0.2">
      <c r="I21464" s="26"/>
    </row>
    <row r="21465" spans="9:9" x14ac:dyDescent="0.2">
      <c r="I21465" s="26"/>
    </row>
    <row r="21466" spans="9:9" x14ac:dyDescent="0.2">
      <c r="I21466" s="26"/>
    </row>
    <row r="21467" spans="9:9" x14ac:dyDescent="0.2">
      <c r="I21467" s="26"/>
    </row>
    <row r="21468" spans="9:9" x14ac:dyDescent="0.2">
      <c r="I21468" s="26"/>
    </row>
    <row r="21469" spans="9:9" x14ac:dyDescent="0.2">
      <c r="I21469" s="26"/>
    </row>
    <row r="21470" spans="9:9" x14ac:dyDescent="0.2">
      <c r="I21470" s="26"/>
    </row>
    <row r="21471" spans="9:9" x14ac:dyDescent="0.2">
      <c r="I21471" s="26"/>
    </row>
    <row r="21472" spans="9:9" x14ac:dyDescent="0.2">
      <c r="I21472" s="26"/>
    </row>
    <row r="21473" spans="9:9" x14ac:dyDescent="0.2">
      <c r="I21473" s="26"/>
    </row>
    <row r="21474" spans="9:9" x14ac:dyDescent="0.2">
      <c r="I21474" s="26"/>
    </row>
    <row r="21475" spans="9:9" x14ac:dyDescent="0.2">
      <c r="I21475" s="26"/>
    </row>
    <row r="21476" spans="9:9" x14ac:dyDescent="0.2">
      <c r="I21476" s="26"/>
    </row>
    <row r="21477" spans="9:9" x14ac:dyDescent="0.2">
      <c r="I21477" s="26"/>
    </row>
    <row r="21478" spans="9:9" x14ac:dyDescent="0.2">
      <c r="I21478" s="26"/>
    </row>
    <row r="21479" spans="9:9" x14ac:dyDescent="0.2">
      <c r="I21479" s="26"/>
    </row>
    <row r="21480" spans="9:9" x14ac:dyDescent="0.2">
      <c r="I21480" s="26"/>
    </row>
    <row r="21481" spans="9:9" x14ac:dyDescent="0.2">
      <c r="I21481" s="26"/>
    </row>
    <row r="21482" spans="9:9" x14ac:dyDescent="0.2">
      <c r="I21482" s="26"/>
    </row>
    <row r="21483" spans="9:9" x14ac:dyDescent="0.2">
      <c r="I21483" s="26"/>
    </row>
    <row r="21484" spans="9:9" x14ac:dyDescent="0.2">
      <c r="I21484" s="26"/>
    </row>
    <row r="21485" spans="9:9" x14ac:dyDescent="0.2">
      <c r="I21485" s="26"/>
    </row>
    <row r="21486" spans="9:9" x14ac:dyDescent="0.2">
      <c r="I21486" s="26"/>
    </row>
    <row r="21487" spans="9:9" x14ac:dyDescent="0.2">
      <c r="I21487" s="26"/>
    </row>
    <row r="21488" spans="9:9" x14ac:dyDescent="0.2">
      <c r="I21488" s="26"/>
    </row>
    <row r="21489" spans="9:9" x14ac:dyDescent="0.2">
      <c r="I21489" s="26"/>
    </row>
    <row r="21490" spans="9:9" x14ac:dyDescent="0.2">
      <c r="I21490" s="26"/>
    </row>
    <row r="21491" spans="9:9" x14ac:dyDescent="0.2">
      <c r="I21491" s="26"/>
    </row>
    <row r="21492" spans="9:9" x14ac:dyDescent="0.2">
      <c r="I21492" s="26"/>
    </row>
    <row r="21493" spans="9:9" x14ac:dyDescent="0.2">
      <c r="I21493" s="26"/>
    </row>
    <row r="21494" spans="9:9" x14ac:dyDescent="0.2">
      <c r="I21494" s="26"/>
    </row>
    <row r="21495" spans="9:9" x14ac:dyDescent="0.2">
      <c r="I21495" s="26"/>
    </row>
    <row r="21496" spans="9:9" x14ac:dyDescent="0.2">
      <c r="I21496" s="26"/>
    </row>
    <row r="21497" spans="9:9" x14ac:dyDescent="0.2">
      <c r="I21497" s="26"/>
    </row>
    <row r="21498" spans="9:9" x14ac:dyDescent="0.2">
      <c r="I21498" s="26"/>
    </row>
    <row r="21499" spans="9:9" x14ac:dyDescent="0.2">
      <c r="I21499" s="26"/>
    </row>
    <row r="21500" spans="9:9" x14ac:dyDescent="0.2">
      <c r="I21500" s="26"/>
    </row>
    <row r="21501" spans="9:9" x14ac:dyDescent="0.2">
      <c r="I21501" s="26"/>
    </row>
    <row r="21502" spans="9:9" x14ac:dyDescent="0.2">
      <c r="I21502" s="26"/>
    </row>
    <row r="21503" spans="9:9" x14ac:dyDescent="0.2">
      <c r="I21503" s="26"/>
    </row>
    <row r="21504" spans="9:9" x14ac:dyDescent="0.2">
      <c r="I21504" s="26"/>
    </row>
    <row r="21505" spans="9:9" x14ac:dyDescent="0.2">
      <c r="I21505" s="26"/>
    </row>
    <row r="21506" spans="9:9" x14ac:dyDescent="0.2">
      <c r="I21506" s="26"/>
    </row>
    <row r="21507" spans="9:9" x14ac:dyDescent="0.2">
      <c r="I21507" s="26"/>
    </row>
    <row r="21508" spans="9:9" x14ac:dyDescent="0.2">
      <c r="I21508" s="26"/>
    </row>
    <row r="21509" spans="9:9" x14ac:dyDescent="0.2">
      <c r="I21509" s="26"/>
    </row>
    <row r="21510" spans="9:9" x14ac:dyDescent="0.2">
      <c r="I21510" s="26"/>
    </row>
    <row r="21511" spans="9:9" x14ac:dyDescent="0.2">
      <c r="I21511" s="26"/>
    </row>
    <row r="21512" spans="9:9" x14ac:dyDescent="0.2">
      <c r="I21512" s="26"/>
    </row>
    <row r="21513" spans="9:9" x14ac:dyDescent="0.2">
      <c r="I21513" s="26"/>
    </row>
    <row r="21514" spans="9:9" x14ac:dyDescent="0.2">
      <c r="I21514" s="26"/>
    </row>
    <row r="21515" spans="9:9" x14ac:dyDescent="0.2">
      <c r="I21515" s="26"/>
    </row>
    <row r="21516" spans="9:9" x14ac:dyDescent="0.2">
      <c r="I21516" s="26"/>
    </row>
    <row r="21517" spans="9:9" x14ac:dyDescent="0.2">
      <c r="I21517" s="26"/>
    </row>
    <row r="21518" spans="9:9" x14ac:dyDescent="0.2">
      <c r="I21518" s="26"/>
    </row>
    <row r="21519" spans="9:9" x14ac:dyDescent="0.2">
      <c r="I21519" s="26"/>
    </row>
    <row r="21520" spans="9:9" x14ac:dyDescent="0.2">
      <c r="I21520" s="26"/>
    </row>
    <row r="21521" spans="9:9" x14ac:dyDescent="0.2">
      <c r="I21521" s="26"/>
    </row>
    <row r="21522" spans="9:9" x14ac:dyDescent="0.2">
      <c r="I21522" s="26"/>
    </row>
    <row r="21523" spans="9:9" x14ac:dyDescent="0.2">
      <c r="I21523" s="26"/>
    </row>
    <row r="21524" spans="9:9" x14ac:dyDescent="0.2">
      <c r="I21524" s="26"/>
    </row>
    <row r="21525" spans="9:9" x14ac:dyDescent="0.2">
      <c r="I21525" s="26"/>
    </row>
    <row r="21526" spans="9:9" x14ac:dyDescent="0.2">
      <c r="I21526" s="26"/>
    </row>
    <row r="21527" spans="9:9" x14ac:dyDescent="0.2">
      <c r="I21527" s="26"/>
    </row>
    <row r="21528" spans="9:9" x14ac:dyDescent="0.2">
      <c r="I21528" s="26"/>
    </row>
    <row r="21529" spans="9:9" x14ac:dyDescent="0.2">
      <c r="I21529" s="26"/>
    </row>
    <row r="21530" spans="9:9" x14ac:dyDescent="0.2">
      <c r="I21530" s="26"/>
    </row>
    <row r="21531" spans="9:9" x14ac:dyDescent="0.2">
      <c r="I21531" s="26"/>
    </row>
    <row r="21532" spans="9:9" x14ac:dyDescent="0.2">
      <c r="I21532" s="26"/>
    </row>
    <row r="21533" spans="9:9" x14ac:dyDescent="0.2">
      <c r="I21533" s="26"/>
    </row>
    <row r="21534" spans="9:9" x14ac:dyDescent="0.2">
      <c r="I21534" s="26"/>
    </row>
    <row r="21535" spans="9:9" x14ac:dyDescent="0.2">
      <c r="I21535" s="26"/>
    </row>
    <row r="21536" spans="9:9" x14ac:dyDescent="0.2">
      <c r="I21536" s="26"/>
    </row>
    <row r="21537" spans="9:9" x14ac:dyDescent="0.2">
      <c r="I21537" s="26"/>
    </row>
    <row r="21538" spans="9:9" x14ac:dyDescent="0.2">
      <c r="I21538" s="26"/>
    </row>
    <row r="21539" spans="9:9" x14ac:dyDescent="0.2">
      <c r="I21539" s="26"/>
    </row>
    <row r="21540" spans="9:9" x14ac:dyDescent="0.2">
      <c r="I21540" s="26"/>
    </row>
    <row r="21541" spans="9:9" x14ac:dyDescent="0.2">
      <c r="I21541" s="26"/>
    </row>
    <row r="21542" spans="9:9" x14ac:dyDescent="0.2">
      <c r="I21542" s="26"/>
    </row>
    <row r="21543" spans="9:9" x14ac:dyDescent="0.2">
      <c r="I21543" s="26"/>
    </row>
    <row r="21544" spans="9:9" x14ac:dyDescent="0.2">
      <c r="I21544" s="26"/>
    </row>
    <row r="21545" spans="9:9" x14ac:dyDescent="0.2">
      <c r="I21545" s="26"/>
    </row>
    <row r="21546" spans="9:9" x14ac:dyDescent="0.2">
      <c r="I21546" s="26"/>
    </row>
    <row r="21547" spans="9:9" x14ac:dyDescent="0.2">
      <c r="I21547" s="26"/>
    </row>
    <row r="21548" spans="9:9" x14ac:dyDescent="0.2">
      <c r="I21548" s="26"/>
    </row>
    <row r="21549" spans="9:9" x14ac:dyDescent="0.2">
      <c r="I21549" s="26"/>
    </row>
    <row r="21550" spans="9:9" x14ac:dyDescent="0.2">
      <c r="I21550" s="26"/>
    </row>
    <row r="21551" spans="9:9" x14ac:dyDescent="0.2">
      <c r="I21551" s="26"/>
    </row>
    <row r="21552" spans="9:9" x14ac:dyDescent="0.2">
      <c r="I21552" s="26"/>
    </row>
    <row r="21553" spans="9:9" x14ac:dyDescent="0.2">
      <c r="I21553" s="26"/>
    </row>
    <row r="21554" spans="9:9" x14ac:dyDescent="0.2">
      <c r="I21554" s="26"/>
    </row>
    <row r="21555" spans="9:9" x14ac:dyDescent="0.2">
      <c r="I21555" s="26"/>
    </row>
    <row r="21556" spans="9:9" x14ac:dyDescent="0.2">
      <c r="I21556" s="26"/>
    </row>
    <row r="21557" spans="9:9" x14ac:dyDescent="0.2">
      <c r="I21557" s="26"/>
    </row>
    <row r="21558" spans="9:9" x14ac:dyDescent="0.2">
      <c r="I21558" s="26"/>
    </row>
    <row r="21559" spans="9:9" x14ac:dyDescent="0.2">
      <c r="I21559" s="26"/>
    </row>
    <row r="21560" spans="9:9" x14ac:dyDescent="0.2">
      <c r="I21560" s="26"/>
    </row>
    <row r="21561" spans="9:9" x14ac:dyDescent="0.2">
      <c r="I21561" s="26"/>
    </row>
    <row r="21562" spans="9:9" x14ac:dyDescent="0.2">
      <c r="I21562" s="26"/>
    </row>
    <row r="21563" spans="9:9" x14ac:dyDescent="0.2">
      <c r="I21563" s="26"/>
    </row>
    <row r="21564" spans="9:9" x14ac:dyDescent="0.2">
      <c r="I21564" s="26"/>
    </row>
    <row r="21565" spans="9:9" x14ac:dyDescent="0.2">
      <c r="I21565" s="26"/>
    </row>
    <row r="21566" spans="9:9" x14ac:dyDescent="0.2">
      <c r="I21566" s="26"/>
    </row>
    <row r="21567" spans="9:9" x14ac:dyDescent="0.2">
      <c r="I21567" s="26"/>
    </row>
    <row r="21568" spans="9:9" x14ac:dyDescent="0.2">
      <c r="I21568" s="26"/>
    </row>
    <row r="21569" spans="9:9" x14ac:dyDescent="0.2">
      <c r="I21569" s="26"/>
    </row>
    <row r="21570" spans="9:9" x14ac:dyDescent="0.2">
      <c r="I21570" s="26"/>
    </row>
    <row r="21571" spans="9:9" x14ac:dyDescent="0.2">
      <c r="I21571" s="26"/>
    </row>
    <row r="21572" spans="9:9" x14ac:dyDescent="0.2">
      <c r="I21572" s="26"/>
    </row>
    <row r="21573" spans="9:9" x14ac:dyDescent="0.2">
      <c r="I21573" s="26"/>
    </row>
    <row r="21574" spans="9:9" x14ac:dyDescent="0.2">
      <c r="I21574" s="26"/>
    </row>
    <row r="21575" spans="9:9" x14ac:dyDescent="0.2">
      <c r="I21575" s="26"/>
    </row>
    <row r="21576" spans="9:9" x14ac:dyDescent="0.2">
      <c r="I21576" s="26"/>
    </row>
    <row r="21577" spans="9:9" x14ac:dyDescent="0.2">
      <c r="I21577" s="26"/>
    </row>
    <row r="21578" spans="9:9" x14ac:dyDescent="0.2">
      <c r="I21578" s="26"/>
    </row>
    <row r="21579" spans="9:9" x14ac:dyDescent="0.2">
      <c r="I21579" s="26"/>
    </row>
    <row r="21580" spans="9:9" x14ac:dyDescent="0.2">
      <c r="I21580" s="26"/>
    </row>
    <row r="21581" spans="9:9" x14ac:dyDescent="0.2">
      <c r="I21581" s="26"/>
    </row>
    <row r="21582" spans="9:9" x14ac:dyDescent="0.2">
      <c r="I21582" s="26"/>
    </row>
    <row r="21583" spans="9:9" x14ac:dyDescent="0.2">
      <c r="I21583" s="26"/>
    </row>
    <row r="21584" spans="9:9" x14ac:dyDescent="0.2">
      <c r="I21584" s="26"/>
    </row>
    <row r="21585" spans="9:9" x14ac:dyDescent="0.2">
      <c r="I21585" s="26"/>
    </row>
    <row r="21586" spans="9:9" x14ac:dyDescent="0.2">
      <c r="I21586" s="26"/>
    </row>
    <row r="21587" spans="9:9" x14ac:dyDescent="0.2">
      <c r="I21587" s="26"/>
    </row>
    <row r="21588" spans="9:9" x14ac:dyDescent="0.2">
      <c r="I21588" s="26"/>
    </row>
    <row r="21589" spans="9:9" x14ac:dyDescent="0.2">
      <c r="I21589" s="26"/>
    </row>
    <row r="21590" spans="9:9" x14ac:dyDescent="0.2">
      <c r="I21590" s="26"/>
    </row>
    <row r="21591" spans="9:9" x14ac:dyDescent="0.2">
      <c r="I21591" s="26"/>
    </row>
    <row r="21592" spans="9:9" x14ac:dyDescent="0.2">
      <c r="I21592" s="26"/>
    </row>
    <row r="21593" spans="9:9" x14ac:dyDescent="0.2">
      <c r="I21593" s="26"/>
    </row>
    <row r="21594" spans="9:9" x14ac:dyDescent="0.2">
      <c r="I21594" s="26"/>
    </row>
    <row r="21595" spans="9:9" x14ac:dyDescent="0.2">
      <c r="I21595" s="26"/>
    </row>
    <row r="21596" spans="9:9" x14ac:dyDescent="0.2">
      <c r="I21596" s="26"/>
    </row>
    <row r="21597" spans="9:9" x14ac:dyDescent="0.2">
      <c r="I21597" s="26"/>
    </row>
    <row r="21598" spans="9:9" x14ac:dyDescent="0.2">
      <c r="I21598" s="26"/>
    </row>
    <row r="21599" spans="9:9" x14ac:dyDescent="0.2">
      <c r="I21599" s="26"/>
    </row>
    <row r="21600" spans="9:9" x14ac:dyDescent="0.2">
      <c r="I21600" s="26"/>
    </row>
    <row r="21601" spans="9:9" x14ac:dyDescent="0.2">
      <c r="I21601" s="26"/>
    </row>
    <row r="21602" spans="9:9" x14ac:dyDescent="0.2">
      <c r="I21602" s="26"/>
    </row>
    <row r="21603" spans="9:9" x14ac:dyDescent="0.2">
      <c r="I21603" s="26"/>
    </row>
    <row r="21604" spans="9:9" x14ac:dyDescent="0.2">
      <c r="I21604" s="26"/>
    </row>
    <row r="21605" spans="9:9" x14ac:dyDescent="0.2">
      <c r="I21605" s="26"/>
    </row>
    <row r="21606" spans="9:9" x14ac:dyDescent="0.2">
      <c r="I21606" s="26"/>
    </row>
    <row r="21607" spans="9:9" x14ac:dyDescent="0.2">
      <c r="I21607" s="26"/>
    </row>
    <row r="21608" spans="9:9" x14ac:dyDescent="0.2">
      <c r="I21608" s="26"/>
    </row>
    <row r="21609" spans="9:9" x14ac:dyDescent="0.2">
      <c r="I21609" s="26"/>
    </row>
    <row r="21610" spans="9:9" x14ac:dyDescent="0.2">
      <c r="I21610" s="26"/>
    </row>
    <row r="21611" spans="9:9" x14ac:dyDescent="0.2">
      <c r="I21611" s="26"/>
    </row>
    <row r="21612" spans="9:9" x14ac:dyDescent="0.2">
      <c r="I21612" s="26"/>
    </row>
    <row r="21613" spans="9:9" x14ac:dyDescent="0.2">
      <c r="I21613" s="26"/>
    </row>
    <row r="21614" spans="9:9" x14ac:dyDescent="0.2">
      <c r="I21614" s="26"/>
    </row>
    <row r="21615" spans="9:9" x14ac:dyDescent="0.2">
      <c r="I21615" s="26"/>
    </row>
    <row r="21616" spans="9:9" x14ac:dyDescent="0.2">
      <c r="I21616" s="26"/>
    </row>
    <row r="21617" spans="9:9" x14ac:dyDescent="0.2">
      <c r="I21617" s="26"/>
    </row>
    <row r="21618" spans="9:9" x14ac:dyDescent="0.2">
      <c r="I21618" s="26"/>
    </row>
    <row r="21619" spans="9:9" x14ac:dyDescent="0.2">
      <c r="I21619" s="26"/>
    </row>
    <row r="21620" spans="9:9" x14ac:dyDescent="0.2">
      <c r="I21620" s="26"/>
    </row>
    <row r="21621" spans="9:9" x14ac:dyDescent="0.2">
      <c r="I21621" s="26"/>
    </row>
    <row r="21622" spans="9:9" x14ac:dyDescent="0.2">
      <c r="I21622" s="26"/>
    </row>
    <row r="21623" spans="9:9" x14ac:dyDescent="0.2">
      <c r="I21623" s="26"/>
    </row>
    <row r="21624" spans="9:9" x14ac:dyDescent="0.2">
      <c r="I21624" s="26"/>
    </row>
    <row r="21625" spans="9:9" x14ac:dyDescent="0.2">
      <c r="I21625" s="26"/>
    </row>
    <row r="21626" spans="9:9" x14ac:dyDescent="0.2">
      <c r="I21626" s="26"/>
    </row>
    <row r="21627" spans="9:9" x14ac:dyDescent="0.2">
      <c r="I21627" s="26"/>
    </row>
    <row r="21628" spans="9:9" x14ac:dyDescent="0.2">
      <c r="I21628" s="26"/>
    </row>
    <row r="21629" spans="9:9" x14ac:dyDescent="0.2">
      <c r="I21629" s="26"/>
    </row>
    <row r="21630" spans="9:9" x14ac:dyDescent="0.2">
      <c r="I21630" s="26"/>
    </row>
    <row r="21631" spans="9:9" x14ac:dyDescent="0.2">
      <c r="I21631" s="26"/>
    </row>
    <row r="21632" spans="9:9" x14ac:dyDescent="0.2">
      <c r="I21632" s="26"/>
    </row>
    <row r="21633" spans="9:9" x14ac:dyDescent="0.2">
      <c r="I21633" s="26"/>
    </row>
    <row r="21634" spans="9:9" x14ac:dyDescent="0.2">
      <c r="I21634" s="26"/>
    </row>
    <row r="21635" spans="9:9" x14ac:dyDescent="0.2">
      <c r="I21635" s="26"/>
    </row>
    <row r="21636" spans="9:9" x14ac:dyDescent="0.2">
      <c r="I21636" s="26"/>
    </row>
    <row r="21637" spans="9:9" x14ac:dyDescent="0.2">
      <c r="I21637" s="26"/>
    </row>
    <row r="21638" spans="9:9" x14ac:dyDescent="0.2">
      <c r="I21638" s="26"/>
    </row>
    <row r="21639" spans="9:9" x14ac:dyDescent="0.2">
      <c r="I21639" s="26"/>
    </row>
    <row r="21640" spans="9:9" x14ac:dyDescent="0.2">
      <c r="I21640" s="26"/>
    </row>
    <row r="21641" spans="9:9" x14ac:dyDescent="0.2">
      <c r="I21641" s="26"/>
    </row>
    <row r="21642" spans="9:9" x14ac:dyDescent="0.2">
      <c r="I21642" s="26"/>
    </row>
    <row r="21643" spans="9:9" x14ac:dyDescent="0.2">
      <c r="I21643" s="26"/>
    </row>
    <row r="21644" spans="9:9" x14ac:dyDescent="0.2">
      <c r="I21644" s="26"/>
    </row>
    <row r="21645" spans="9:9" x14ac:dyDescent="0.2">
      <c r="I21645" s="26"/>
    </row>
    <row r="21646" spans="9:9" x14ac:dyDescent="0.2">
      <c r="I21646" s="26"/>
    </row>
    <row r="21647" spans="9:9" x14ac:dyDescent="0.2">
      <c r="I21647" s="26"/>
    </row>
    <row r="21648" spans="9:9" x14ac:dyDescent="0.2">
      <c r="I21648" s="26"/>
    </row>
    <row r="21649" spans="9:9" x14ac:dyDescent="0.2">
      <c r="I21649" s="26"/>
    </row>
    <row r="21650" spans="9:9" x14ac:dyDescent="0.2">
      <c r="I21650" s="26"/>
    </row>
    <row r="21651" spans="9:9" x14ac:dyDescent="0.2">
      <c r="I21651" s="26"/>
    </row>
    <row r="21652" spans="9:9" x14ac:dyDescent="0.2">
      <c r="I21652" s="26"/>
    </row>
    <row r="21653" spans="9:9" x14ac:dyDescent="0.2">
      <c r="I21653" s="26"/>
    </row>
    <row r="21654" spans="9:9" x14ac:dyDescent="0.2">
      <c r="I21654" s="26"/>
    </row>
    <row r="21655" spans="9:9" x14ac:dyDescent="0.2">
      <c r="I21655" s="26"/>
    </row>
    <row r="21656" spans="9:9" x14ac:dyDescent="0.2">
      <c r="I21656" s="26"/>
    </row>
    <row r="21657" spans="9:9" x14ac:dyDescent="0.2">
      <c r="I21657" s="26"/>
    </row>
    <row r="21658" spans="9:9" x14ac:dyDescent="0.2">
      <c r="I21658" s="26"/>
    </row>
    <row r="21659" spans="9:9" x14ac:dyDescent="0.2">
      <c r="I21659" s="26"/>
    </row>
    <row r="21660" spans="9:9" x14ac:dyDescent="0.2">
      <c r="I21660" s="26"/>
    </row>
    <row r="21661" spans="9:9" x14ac:dyDescent="0.2">
      <c r="I21661" s="26"/>
    </row>
    <row r="21662" spans="9:9" x14ac:dyDescent="0.2">
      <c r="I21662" s="26"/>
    </row>
    <row r="21663" spans="9:9" x14ac:dyDescent="0.2">
      <c r="I21663" s="26"/>
    </row>
    <row r="21664" spans="9:9" x14ac:dyDescent="0.2">
      <c r="I21664" s="26"/>
    </row>
    <row r="21665" spans="9:9" x14ac:dyDescent="0.2">
      <c r="I21665" s="26"/>
    </row>
    <row r="21666" spans="9:9" x14ac:dyDescent="0.2">
      <c r="I21666" s="26"/>
    </row>
    <row r="21667" spans="9:9" x14ac:dyDescent="0.2">
      <c r="I21667" s="26"/>
    </row>
    <row r="21668" spans="9:9" x14ac:dyDescent="0.2">
      <c r="I21668" s="26"/>
    </row>
    <row r="21669" spans="9:9" x14ac:dyDescent="0.2">
      <c r="I21669" s="26"/>
    </row>
    <row r="21670" spans="9:9" x14ac:dyDescent="0.2">
      <c r="I21670" s="26"/>
    </row>
    <row r="21671" spans="9:9" x14ac:dyDescent="0.2">
      <c r="I21671" s="26"/>
    </row>
    <row r="21672" spans="9:9" x14ac:dyDescent="0.2">
      <c r="I21672" s="26"/>
    </row>
    <row r="21673" spans="9:9" x14ac:dyDescent="0.2">
      <c r="I21673" s="26"/>
    </row>
    <row r="21674" spans="9:9" x14ac:dyDescent="0.2">
      <c r="I21674" s="26"/>
    </row>
    <row r="21675" spans="9:9" x14ac:dyDescent="0.2">
      <c r="I21675" s="26"/>
    </row>
    <row r="21676" spans="9:9" x14ac:dyDescent="0.2">
      <c r="I21676" s="26"/>
    </row>
    <row r="21677" spans="9:9" x14ac:dyDescent="0.2">
      <c r="I21677" s="26"/>
    </row>
    <row r="21678" spans="9:9" x14ac:dyDescent="0.2">
      <c r="I21678" s="26"/>
    </row>
    <row r="21679" spans="9:9" x14ac:dyDescent="0.2">
      <c r="I21679" s="26"/>
    </row>
    <row r="21680" spans="9:9" x14ac:dyDescent="0.2">
      <c r="I21680" s="26"/>
    </row>
    <row r="21681" spans="9:9" x14ac:dyDescent="0.2">
      <c r="I21681" s="26"/>
    </row>
    <row r="21682" spans="9:9" x14ac:dyDescent="0.2">
      <c r="I21682" s="26"/>
    </row>
    <row r="21683" spans="9:9" x14ac:dyDescent="0.2">
      <c r="I21683" s="26"/>
    </row>
    <row r="21684" spans="9:9" x14ac:dyDescent="0.2">
      <c r="I21684" s="26"/>
    </row>
    <row r="21685" spans="9:9" x14ac:dyDescent="0.2">
      <c r="I21685" s="26"/>
    </row>
    <row r="21686" spans="9:9" x14ac:dyDescent="0.2">
      <c r="I21686" s="26"/>
    </row>
    <row r="21687" spans="9:9" x14ac:dyDescent="0.2">
      <c r="I21687" s="26"/>
    </row>
    <row r="21688" spans="9:9" x14ac:dyDescent="0.2">
      <c r="I21688" s="26"/>
    </row>
    <row r="21689" spans="9:9" x14ac:dyDescent="0.2">
      <c r="I21689" s="26"/>
    </row>
    <row r="21690" spans="9:9" x14ac:dyDescent="0.2">
      <c r="I21690" s="26"/>
    </row>
    <row r="21691" spans="9:9" x14ac:dyDescent="0.2">
      <c r="I21691" s="26"/>
    </row>
    <row r="21692" spans="9:9" x14ac:dyDescent="0.2">
      <c r="I21692" s="26"/>
    </row>
    <row r="21693" spans="9:9" x14ac:dyDescent="0.2">
      <c r="I21693" s="26"/>
    </row>
    <row r="21694" spans="9:9" x14ac:dyDescent="0.2">
      <c r="I21694" s="26"/>
    </row>
    <row r="21695" spans="9:9" x14ac:dyDescent="0.2">
      <c r="I21695" s="26"/>
    </row>
    <row r="21696" spans="9:9" x14ac:dyDescent="0.2">
      <c r="I21696" s="26"/>
    </row>
    <row r="21697" spans="9:9" x14ac:dyDescent="0.2">
      <c r="I21697" s="26"/>
    </row>
    <row r="21698" spans="9:9" x14ac:dyDescent="0.2">
      <c r="I21698" s="26"/>
    </row>
    <row r="21699" spans="9:9" x14ac:dyDescent="0.2">
      <c r="I21699" s="26"/>
    </row>
    <row r="21700" spans="9:9" x14ac:dyDescent="0.2">
      <c r="I21700" s="26"/>
    </row>
    <row r="21701" spans="9:9" x14ac:dyDescent="0.2">
      <c r="I21701" s="26"/>
    </row>
    <row r="21702" spans="9:9" x14ac:dyDescent="0.2">
      <c r="I21702" s="26"/>
    </row>
    <row r="21703" spans="9:9" x14ac:dyDescent="0.2">
      <c r="I21703" s="26"/>
    </row>
    <row r="21704" spans="9:9" x14ac:dyDescent="0.2">
      <c r="I21704" s="26"/>
    </row>
    <row r="21705" spans="9:9" x14ac:dyDescent="0.2">
      <c r="I21705" s="26"/>
    </row>
    <row r="21706" spans="9:9" x14ac:dyDescent="0.2">
      <c r="I21706" s="26"/>
    </row>
    <row r="21707" spans="9:9" x14ac:dyDescent="0.2">
      <c r="I21707" s="26"/>
    </row>
    <row r="21708" spans="9:9" x14ac:dyDescent="0.2">
      <c r="I21708" s="26"/>
    </row>
    <row r="21709" spans="9:9" x14ac:dyDescent="0.2">
      <c r="I21709" s="26"/>
    </row>
    <row r="21710" spans="9:9" x14ac:dyDescent="0.2">
      <c r="I21710" s="26"/>
    </row>
    <row r="21711" spans="9:9" x14ac:dyDescent="0.2">
      <c r="I21711" s="26"/>
    </row>
    <row r="21712" spans="9:9" x14ac:dyDescent="0.2">
      <c r="I21712" s="26"/>
    </row>
    <row r="21713" spans="9:9" x14ac:dyDescent="0.2">
      <c r="I21713" s="26"/>
    </row>
    <row r="21714" spans="9:9" x14ac:dyDescent="0.2">
      <c r="I21714" s="26"/>
    </row>
    <row r="21715" spans="9:9" x14ac:dyDescent="0.2">
      <c r="I21715" s="26"/>
    </row>
    <row r="21716" spans="9:9" x14ac:dyDescent="0.2">
      <c r="I21716" s="26"/>
    </row>
    <row r="21717" spans="9:9" x14ac:dyDescent="0.2">
      <c r="I21717" s="26"/>
    </row>
    <row r="21718" spans="9:9" x14ac:dyDescent="0.2">
      <c r="I21718" s="26"/>
    </row>
    <row r="21719" spans="9:9" x14ac:dyDescent="0.2">
      <c r="I21719" s="26"/>
    </row>
    <row r="21720" spans="9:9" x14ac:dyDescent="0.2">
      <c r="I21720" s="26"/>
    </row>
    <row r="21721" spans="9:9" x14ac:dyDescent="0.2">
      <c r="I21721" s="26"/>
    </row>
    <row r="21722" spans="9:9" x14ac:dyDescent="0.2">
      <c r="I21722" s="26"/>
    </row>
    <row r="21723" spans="9:9" x14ac:dyDescent="0.2">
      <c r="I21723" s="26"/>
    </row>
    <row r="21724" spans="9:9" x14ac:dyDescent="0.2">
      <c r="I21724" s="26"/>
    </row>
    <row r="21725" spans="9:9" x14ac:dyDescent="0.2">
      <c r="I21725" s="26"/>
    </row>
    <row r="21726" spans="9:9" x14ac:dyDescent="0.2">
      <c r="I21726" s="26"/>
    </row>
    <row r="21727" spans="9:9" x14ac:dyDescent="0.2">
      <c r="I21727" s="26"/>
    </row>
    <row r="21728" spans="9:9" x14ac:dyDescent="0.2">
      <c r="I21728" s="26"/>
    </row>
    <row r="21729" spans="9:9" x14ac:dyDescent="0.2">
      <c r="I21729" s="26"/>
    </row>
    <row r="21730" spans="9:9" x14ac:dyDescent="0.2">
      <c r="I21730" s="26"/>
    </row>
    <row r="21731" spans="9:9" x14ac:dyDescent="0.2">
      <c r="I21731" s="26"/>
    </row>
    <row r="21732" spans="9:9" x14ac:dyDescent="0.2">
      <c r="I21732" s="26"/>
    </row>
    <row r="21733" spans="9:9" x14ac:dyDescent="0.2">
      <c r="I21733" s="26"/>
    </row>
    <row r="21734" spans="9:9" x14ac:dyDescent="0.2">
      <c r="I21734" s="26"/>
    </row>
    <row r="21735" spans="9:9" x14ac:dyDescent="0.2">
      <c r="I21735" s="26"/>
    </row>
    <row r="21736" spans="9:9" x14ac:dyDescent="0.2">
      <c r="I21736" s="26"/>
    </row>
    <row r="21737" spans="9:9" x14ac:dyDescent="0.2">
      <c r="I21737" s="26"/>
    </row>
    <row r="21738" spans="9:9" x14ac:dyDescent="0.2">
      <c r="I21738" s="26"/>
    </row>
    <row r="21739" spans="9:9" x14ac:dyDescent="0.2">
      <c r="I21739" s="26"/>
    </row>
    <row r="21740" spans="9:9" x14ac:dyDescent="0.2">
      <c r="I21740" s="26"/>
    </row>
    <row r="21741" spans="9:9" x14ac:dyDescent="0.2">
      <c r="I21741" s="26"/>
    </row>
    <row r="21742" spans="9:9" x14ac:dyDescent="0.2">
      <c r="I21742" s="26"/>
    </row>
    <row r="21743" spans="9:9" x14ac:dyDescent="0.2">
      <c r="I21743" s="26"/>
    </row>
    <row r="21744" spans="9:9" x14ac:dyDescent="0.2">
      <c r="I21744" s="26"/>
    </row>
    <row r="21745" spans="9:9" x14ac:dyDescent="0.2">
      <c r="I21745" s="26"/>
    </row>
    <row r="21746" spans="9:9" x14ac:dyDescent="0.2">
      <c r="I21746" s="26"/>
    </row>
    <row r="21747" spans="9:9" x14ac:dyDescent="0.2">
      <c r="I21747" s="26"/>
    </row>
    <row r="21748" spans="9:9" x14ac:dyDescent="0.2">
      <c r="I21748" s="26"/>
    </row>
    <row r="21749" spans="9:9" x14ac:dyDescent="0.2">
      <c r="I21749" s="26"/>
    </row>
    <row r="21750" spans="9:9" x14ac:dyDescent="0.2">
      <c r="I21750" s="26"/>
    </row>
    <row r="21751" spans="9:9" x14ac:dyDescent="0.2">
      <c r="I21751" s="26"/>
    </row>
    <row r="21752" spans="9:9" x14ac:dyDescent="0.2">
      <c r="I21752" s="26"/>
    </row>
    <row r="21753" spans="9:9" x14ac:dyDescent="0.2">
      <c r="I21753" s="26"/>
    </row>
    <row r="21754" spans="9:9" x14ac:dyDescent="0.2">
      <c r="I21754" s="26"/>
    </row>
    <row r="21755" spans="9:9" x14ac:dyDescent="0.2">
      <c r="I21755" s="26"/>
    </row>
    <row r="21756" spans="9:9" x14ac:dyDescent="0.2">
      <c r="I21756" s="26"/>
    </row>
    <row r="21757" spans="9:9" x14ac:dyDescent="0.2">
      <c r="I21757" s="26"/>
    </row>
    <row r="21758" spans="9:9" x14ac:dyDescent="0.2">
      <c r="I21758" s="26"/>
    </row>
    <row r="21759" spans="9:9" x14ac:dyDescent="0.2">
      <c r="I21759" s="26"/>
    </row>
    <row r="21760" spans="9:9" x14ac:dyDescent="0.2">
      <c r="I21760" s="26"/>
    </row>
    <row r="21761" spans="9:9" x14ac:dyDescent="0.2">
      <c r="I21761" s="26"/>
    </row>
    <row r="21762" spans="9:9" x14ac:dyDescent="0.2">
      <c r="I21762" s="26"/>
    </row>
    <row r="21763" spans="9:9" x14ac:dyDescent="0.2">
      <c r="I21763" s="26"/>
    </row>
    <row r="21764" spans="9:9" x14ac:dyDescent="0.2">
      <c r="I21764" s="26"/>
    </row>
    <row r="21765" spans="9:9" x14ac:dyDescent="0.2">
      <c r="I21765" s="26"/>
    </row>
    <row r="21766" spans="9:9" x14ac:dyDescent="0.2">
      <c r="I21766" s="26"/>
    </row>
    <row r="21767" spans="9:9" x14ac:dyDescent="0.2">
      <c r="I21767" s="26"/>
    </row>
    <row r="21768" spans="9:9" x14ac:dyDescent="0.2">
      <c r="I21768" s="26"/>
    </row>
    <row r="21769" spans="9:9" x14ac:dyDescent="0.2">
      <c r="I21769" s="26"/>
    </row>
    <row r="21770" spans="9:9" x14ac:dyDescent="0.2">
      <c r="I21770" s="26"/>
    </row>
    <row r="21771" spans="9:9" x14ac:dyDescent="0.2">
      <c r="I21771" s="26"/>
    </row>
    <row r="21772" spans="9:9" x14ac:dyDescent="0.2">
      <c r="I21772" s="26"/>
    </row>
    <row r="21773" spans="9:9" x14ac:dyDescent="0.2">
      <c r="I21773" s="26"/>
    </row>
    <row r="21774" spans="9:9" x14ac:dyDescent="0.2">
      <c r="I21774" s="26"/>
    </row>
    <row r="21775" spans="9:9" x14ac:dyDescent="0.2">
      <c r="I21775" s="26"/>
    </row>
    <row r="21776" spans="9:9" x14ac:dyDescent="0.2">
      <c r="I21776" s="26"/>
    </row>
    <row r="21777" spans="9:9" x14ac:dyDescent="0.2">
      <c r="I21777" s="26"/>
    </row>
    <row r="21778" spans="9:9" x14ac:dyDescent="0.2">
      <c r="I21778" s="26"/>
    </row>
    <row r="21779" spans="9:9" x14ac:dyDescent="0.2">
      <c r="I21779" s="26"/>
    </row>
    <row r="21780" spans="9:9" x14ac:dyDescent="0.2">
      <c r="I21780" s="26"/>
    </row>
    <row r="21781" spans="9:9" x14ac:dyDescent="0.2">
      <c r="I21781" s="26"/>
    </row>
    <row r="21782" spans="9:9" x14ac:dyDescent="0.2">
      <c r="I21782" s="26"/>
    </row>
    <row r="21783" spans="9:9" x14ac:dyDescent="0.2">
      <c r="I21783" s="26"/>
    </row>
    <row r="21784" spans="9:9" x14ac:dyDescent="0.2">
      <c r="I21784" s="26"/>
    </row>
    <row r="21785" spans="9:9" x14ac:dyDescent="0.2">
      <c r="I21785" s="26"/>
    </row>
    <row r="21786" spans="9:9" x14ac:dyDescent="0.2">
      <c r="I21786" s="26"/>
    </row>
    <row r="21787" spans="9:9" x14ac:dyDescent="0.2">
      <c r="I21787" s="26"/>
    </row>
    <row r="21788" spans="9:9" x14ac:dyDescent="0.2">
      <c r="I21788" s="26"/>
    </row>
    <row r="21789" spans="9:9" x14ac:dyDescent="0.2">
      <c r="I21789" s="26"/>
    </row>
    <row r="21790" spans="9:9" x14ac:dyDescent="0.2">
      <c r="I21790" s="26"/>
    </row>
    <row r="21791" spans="9:9" x14ac:dyDescent="0.2">
      <c r="I21791" s="26"/>
    </row>
    <row r="21792" spans="9:9" x14ac:dyDescent="0.2">
      <c r="I21792" s="26"/>
    </row>
    <row r="21793" spans="9:9" x14ac:dyDescent="0.2">
      <c r="I21793" s="26"/>
    </row>
    <row r="21794" spans="9:9" x14ac:dyDescent="0.2">
      <c r="I21794" s="26"/>
    </row>
    <row r="21795" spans="9:9" x14ac:dyDescent="0.2">
      <c r="I21795" s="26"/>
    </row>
    <row r="21796" spans="9:9" x14ac:dyDescent="0.2">
      <c r="I21796" s="26"/>
    </row>
    <row r="21797" spans="9:9" x14ac:dyDescent="0.2">
      <c r="I21797" s="26"/>
    </row>
    <row r="21798" spans="9:9" x14ac:dyDescent="0.2">
      <c r="I21798" s="26"/>
    </row>
    <row r="21799" spans="9:9" x14ac:dyDescent="0.2">
      <c r="I21799" s="26"/>
    </row>
    <row r="21800" spans="9:9" x14ac:dyDescent="0.2">
      <c r="I21800" s="26"/>
    </row>
    <row r="21801" spans="9:9" x14ac:dyDescent="0.2">
      <c r="I21801" s="26"/>
    </row>
    <row r="21802" spans="9:9" x14ac:dyDescent="0.2">
      <c r="I21802" s="26"/>
    </row>
    <row r="21803" spans="9:9" x14ac:dyDescent="0.2">
      <c r="I21803" s="26"/>
    </row>
    <row r="21804" spans="9:9" x14ac:dyDescent="0.2">
      <c r="I21804" s="26"/>
    </row>
    <row r="21805" spans="9:9" x14ac:dyDescent="0.2">
      <c r="I21805" s="26"/>
    </row>
    <row r="21806" spans="9:9" x14ac:dyDescent="0.2">
      <c r="I21806" s="26"/>
    </row>
    <row r="21807" spans="9:9" x14ac:dyDescent="0.2">
      <c r="I21807" s="26"/>
    </row>
    <row r="21808" spans="9:9" x14ac:dyDescent="0.2">
      <c r="I21808" s="26"/>
    </row>
    <row r="21809" spans="9:9" x14ac:dyDescent="0.2">
      <c r="I21809" s="26"/>
    </row>
    <row r="21810" spans="9:9" x14ac:dyDescent="0.2">
      <c r="I21810" s="26"/>
    </row>
    <row r="21811" spans="9:9" x14ac:dyDescent="0.2">
      <c r="I21811" s="26"/>
    </row>
    <row r="21812" spans="9:9" x14ac:dyDescent="0.2">
      <c r="I21812" s="26"/>
    </row>
    <row r="21813" spans="9:9" x14ac:dyDescent="0.2">
      <c r="I21813" s="26"/>
    </row>
    <row r="21814" spans="9:9" x14ac:dyDescent="0.2">
      <c r="I21814" s="26"/>
    </row>
    <row r="21815" spans="9:9" x14ac:dyDescent="0.2">
      <c r="I21815" s="26"/>
    </row>
    <row r="21816" spans="9:9" x14ac:dyDescent="0.2">
      <c r="I21816" s="26"/>
    </row>
    <row r="21817" spans="9:9" x14ac:dyDescent="0.2">
      <c r="I21817" s="26"/>
    </row>
    <row r="21818" spans="9:9" x14ac:dyDescent="0.2">
      <c r="I21818" s="26"/>
    </row>
    <row r="21819" spans="9:9" x14ac:dyDescent="0.2">
      <c r="I21819" s="26"/>
    </row>
    <row r="21820" spans="9:9" x14ac:dyDescent="0.2">
      <c r="I21820" s="26"/>
    </row>
    <row r="21821" spans="9:9" x14ac:dyDescent="0.2">
      <c r="I21821" s="26"/>
    </row>
    <row r="21822" spans="9:9" x14ac:dyDescent="0.2">
      <c r="I21822" s="26"/>
    </row>
    <row r="21823" spans="9:9" x14ac:dyDescent="0.2">
      <c r="I21823" s="26"/>
    </row>
    <row r="21824" spans="9:9" x14ac:dyDescent="0.2">
      <c r="I21824" s="26"/>
    </row>
    <row r="21825" spans="9:9" x14ac:dyDescent="0.2">
      <c r="I21825" s="26"/>
    </row>
    <row r="21826" spans="9:9" x14ac:dyDescent="0.2">
      <c r="I21826" s="26"/>
    </row>
    <row r="21827" spans="9:9" x14ac:dyDescent="0.2">
      <c r="I21827" s="26"/>
    </row>
    <row r="21828" spans="9:9" x14ac:dyDescent="0.2">
      <c r="I21828" s="26"/>
    </row>
    <row r="21829" spans="9:9" x14ac:dyDescent="0.2">
      <c r="I21829" s="26"/>
    </row>
    <row r="21830" spans="9:9" x14ac:dyDescent="0.2">
      <c r="I21830" s="26"/>
    </row>
    <row r="21831" spans="9:9" x14ac:dyDescent="0.2">
      <c r="I21831" s="26"/>
    </row>
    <row r="21832" spans="9:9" x14ac:dyDescent="0.2">
      <c r="I21832" s="26"/>
    </row>
    <row r="21833" spans="9:9" x14ac:dyDescent="0.2">
      <c r="I21833" s="26"/>
    </row>
    <row r="21834" spans="9:9" x14ac:dyDescent="0.2">
      <c r="I21834" s="26"/>
    </row>
    <row r="21835" spans="9:9" x14ac:dyDescent="0.2">
      <c r="I21835" s="26"/>
    </row>
    <row r="21836" spans="9:9" x14ac:dyDescent="0.2">
      <c r="I21836" s="26"/>
    </row>
    <row r="21837" spans="9:9" x14ac:dyDescent="0.2">
      <c r="I21837" s="26"/>
    </row>
    <row r="21838" spans="9:9" x14ac:dyDescent="0.2">
      <c r="I21838" s="26"/>
    </row>
    <row r="21839" spans="9:9" x14ac:dyDescent="0.2">
      <c r="I21839" s="26"/>
    </row>
    <row r="21840" spans="9:9" x14ac:dyDescent="0.2">
      <c r="I21840" s="26"/>
    </row>
    <row r="21841" spans="9:9" x14ac:dyDescent="0.2">
      <c r="I21841" s="26"/>
    </row>
    <row r="21842" spans="9:9" x14ac:dyDescent="0.2">
      <c r="I21842" s="26"/>
    </row>
    <row r="21843" spans="9:9" x14ac:dyDescent="0.2">
      <c r="I21843" s="26"/>
    </row>
    <row r="21844" spans="9:9" x14ac:dyDescent="0.2">
      <c r="I21844" s="26"/>
    </row>
    <row r="21845" spans="9:9" x14ac:dyDescent="0.2">
      <c r="I21845" s="26"/>
    </row>
    <row r="21846" spans="9:9" x14ac:dyDescent="0.2">
      <c r="I21846" s="26"/>
    </row>
    <row r="21847" spans="9:9" x14ac:dyDescent="0.2">
      <c r="I21847" s="26"/>
    </row>
    <row r="21848" spans="9:9" x14ac:dyDescent="0.2">
      <c r="I21848" s="26"/>
    </row>
    <row r="21849" spans="9:9" x14ac:dyDescent="0.2">
      <c r="I21849" s="26"/>
    </row>
    <row r="21850" spans="9:9" x14ac:dyDescent="0.2">
      <c r="I21850" s="26"/>
    </row>
    <row r="21851" spans="9:9" x14ac:dyDescent="0.2">
      <c r="I21851" s="26"/>
    </row>
    <row r="21852" spans="9:9" x14ac:dyDescent="0.2">
      <c r="I21852" s="26"/>
    </row>
    <row r="21853" spans="9:9" x14ac:dyDescent="0.2">
      <c r="I21853" s="26"/>
    </row>
    <row r="21854" spans="9:9" x14ac:dyDescent="0.2">
      <c r="I21854" s="26"/>
    </row>
    <row r="21855" spans="9:9" x14ac:dyDescent="0.2">
      <c r="I21855" s="26"/>
    </row>
    <row r="21856" spans="9:9" x14ac:dyDescent="0.2">
      <c r="I21856" s="26"/>
    </row>
    <row r="21857" spans="9:9" x14ac:dyDescent="0.2">
      <c r="I21857" s="26"/>
    </row>
    <row r="21858" spans="9:9" x14ac:dyDescent="0.2">
      <c r="I21858" s="26"/>
    </row>
    <row r="21859" spans="9:9" x14ac:dyDescent="0.2">
      <c r="I21859" s="26"/>
    </row>
    <row r="21860" spans="9:9" x14ac:dyDescent="0.2">
      <c r="I21860" s="26"/>
    </row>
    <row r="21861" spans="9:9" x14ac:dyDescent="0.2">
      <c r="I21861" s="26"/>
    </row>
    <row r="21862" spans="9:9" x14ac:dyDescent="0.2">
      <c r="I21862" s="26"/>
    </row>
    <row r="21863" spans="9:9" x14ac:dyDescent="0.2">
      <c r="I21863" s="26"/>
    </row>
    <row r="21864" spans="9:9" x14ac:dyDescent="0.2">
      <c r="I21864" s="26"/>
    </row>
    <row r="21865" spans="9:9" x14ac:dyDescent="0.2">
      <c r="I21865" s="26"/>
    </row>
    <row r="21866" spans="9:9" x14ac:dyDescent="0.2">
      <c r="I21866" s="26"/>
    </row>
    <row r="21867" spans="9:9" x14ac:dyDescent="0.2">
      <c r="I21867" s="26"/>
    </row>
    <row r="21868" spans="9:9" x14ac:dyDescent="0.2">
      <c r="I21868" s="26"/>
    </row>
    <row r="21869" spans="9:9" x14ac:dyDescent="0.2">
      <c r="I21869" s="26"/>
    </row>
    <row r="21870" spans="9:9" x14ac:dyDescent="0.2">
      <c r="I21870" s="26"/>
    </row>
    <row r="21871" spans="9:9" x14ac:dyDescent="0.2">
      <c r="I21871" s="26"/>
    </row>
    <row r="21872" spans="9:9" x14ac:dyDescent="0.2">
      <c r="I21872" s="26"/>
    </row>
    <row r="21873" spans="9:9" x14ac:dyDescent="0.2">
      <c r="I21873" s="26"/>
    </row>
    <row r="21874" spans="9:9" x14ac:dyDescent="0.2">
      <c r="I21874" s="26"/>
    </row>
    <row r="21875" spans="9:9" x14ac:dyDescent="0.2">
      <c r="I21875" s="26"/>
    </row>
    <row r="21876" spans="9:9" x14ac:dyDescent="0.2">
      <c r="I21876" s="26"/>
    </row>
    <row r="21877" spans="9:9" x14ac:dyDescent="0.2">
      <c r="I21877" s="26"/>
    </row>
    <row r="21878" spans="9:9" x14ac:dyDescent="0.2">
      <c r="I21878" s="26"/>
    </row>
    <row r="21879" spans="9:9" x14ac:dyDescent="0.2">
      <c r="I21879" s="26"/>
    </row>
    <row r="21880" spans="9:9" x14ac:dyDescent="0.2">
      <c r="I21880" s="26"/>
    </row>
    <row r="21881" spans="9:9" x14ac:dyDescent="0.2">
      <c r="I21881" s="26"/>
    </row>
    <row r="21882" spans="9:9" x14ac:dyDescent="0.2">
      <c r="I21882" s="26"/>
    </row>
    <row r="21883" spans="9:9" x14ac:dyDescent="0.2">
      <c r="I21883" s="26"/>
    </row>
    <row r="21884" spans="9:9" x14ac:dyDescent="0.2">
      <c r="I21884" s="26"/>
    </row>
    <row r="21885" spans="9:9" x14ac:dyDescent="0.2">
      <c r="I21885" s="26"/>
    </row>
    <row r="21886" spans="9:9" x14ac:dyDescent="0.2">
      <c r="I21886" s="26"/>
    </row>
    <row r="21887" spans="9:9" x14ac:dyDescent="0.2">
      <c r="I21887" s="26"/>
    </row>
    <row r="21888" spans="9:9" x14ac:dyDescent="0.2">
      <c r="I21888" s="26"/>
    </row>
    <row r="21889" spans="9:9" x14ac:dyDescent="0.2">
      <c r="I21889" s="26"/>
    </row>
    <row r="21890" spans="9:9" x14ac:dyDescent="0.2">
      <c r="I21890" s="26"/>
    </row>
    <row r="21891" spans="9:9" x14ac:dyDescent="0.2">
      <c r="I21891" s="26"/>
    </row>
    <row r="21892" spans="9:9" x14ac:dyDescent="0.2">
      <c r="I21892" s="26"/>
    </row>
    <row r="21893" spans="9:9" x14ac:dyDescent="0.2">
      <c r="I21893" s="26"/>
    </row>
    <row r="21894" spans="9:9" x14ac:dyDescent="0.2">
      <c r="I21894" s="26"/>
    </row>
    <row r="21895" spans="9:9" x14ac:dyDescent="0.2">
      <c r="I21895" s="26"/>
    </row>
    <row r="21896" spans="9:9" x14ac:dyDescent="0.2">
      <c r="I21896" s="26"/>
    </row>
    <row r="21897" spans="9:9" x14ac:dyDescent="0.2">
      <c r="I21897" s="26"/>
    </row>
    <row r="21898" spans="9:9" x14ac:dyDescent="0.2">
      <c r="I21898" s="26"/>
    </row>
    <row r="21899" spans="9:9" x14ac:dyDescent="0.2">
      <c r="I21899" s="26"/>
    </row>
    <row r="21900" spans="9:9" x14ac:dyDescent="0.2">
      <c r="I21900" s="26"/>
    </row>
    <row r="21901" spans="9:9" x14ac:dyDescent="0.2">
      <c r="I21901" s="26"/>
    </row>
    <row r="21902" spans="9:9" x14ac:dyDescent="0.2">
      <c r="I21902" s="26"/>
    </row>
    <row r="21903" spans="9:9" x14ac:dyDescent="0.2">
      <c r="I21903" s="26"/>
    </row>
    <row r="21904" spans="9:9" x14ac:dyDescent="0.2">
      <c r="I21904" s="26"/>
    </row>
    <row r="21905" spans="9:9" x14ac:dyDescent="0.2">
      <c r="I21905" s="26"/>
    </row>
    <row r="21906" spans="9:9" x14ac:dyDescent="0.2">
      <c r="I21906" s="26"/>
    </row>
    <row r="21907" spans="9:9" x14ac:dyDescent="0.2">
      <c r="I21907" s="26"/>
    </row>
    <row r="21908" spans="9:9" x14ac:dyDescent="0.2">
      <c r="I21908" s="26"/>
    </row>
    <row r="21909" spans="9:9" x14ac:dyDescent="0.2">
      <c r="I21909" s="26"/>
    </row>
    <row r="21910" spans="9:9" x14ac:dyDescent="0.2">
      <c r="I21910" s="26"/>
    </row>
    <row r="21911" spans="9:9" x14ac:dyDescent="0.2">
      <c r="I21911" s="26"/>
    </row>
    <row r="21912" spans="9:9" x14ac:dyDescent="0.2">
      <c r="I21912" s="26"/>
    </row>
    <row r="21913" spans="9:9" x14ac:dyDescent="0.2">
      <c r="I21913" s="26"/>
    </row>
    <row r="21914" spans="9:9" x14ac:dyDescent="0.2">
      <c r="I21914" s="26"/>
    </row>
    <row r="21915" spans="9:9" x14ac:dyDescent="0.2">
      <c r="I21915" s="26"/>
    </row>
    <row r="21916" spans="9:9" x14ac:dyDescent="0.2">
      <c r="I21916" s="26"/>
    </row>
    <row r="21917" spans="9:9" x14ac:dyDescent="0.2">
      <c r="I21917" s="26"/>
    </row>
    <row r="21918" spans="9:9" x14ac:dyDescent="0.2">
      <c r="I21918" s="26"/>
    </row>
    <row r="21919" spans="9:9" x14ac:dyDescent="0.2">
      <c r="I21919" s="26"/>
    </row>
    <row r="21920" spans="9:9" x14ac:dyDescent="0.2">
      <c r="I21920" s="26"/>
    </row>
    <row r="21921" spans="9:9" x14ac:dyDescent="0.2">
      <c r="I21921" s="26"/>
    </row>
    <row r="21922" spans="9:9" x14ac:dyDescent="0.2">
      <c r="I21922" s="26"/>
    </row>
    <row r="21923" spans="9:9" x14ac:dyDescent="0.2">
      <c r="I21923" s="26"/>
    </row>
    <row r="21924" spans="9:9" x14ac:dyDescent="0.2">
      <c r="I21924" s="26"/>
    </row>
    <row r="21925" spans="9:9" x14ac:dyDescent="0.2">
      <c r="I21925" s="26"/>
    </row>
    <row r="21926" spans="9:9" x14ac:dyDescent="0.2">
      <c r="I21926" s="26"/>
    </row>
    <row r="21927" spans="9:9" x14ac:dyDescent="0.2">
      <c r="I21927" s="26"/>
    </row>
    <row r="21928" spans="9:9" x14ac:dyDescent="0.2">
      <c r="I21928" s="26"/>
    </row>
    <row r="21929" spans="9:9" x14ac:dyDescent="0.2">
      <c r="I21929" s="26"/>
    </row>
    <row r="21930" spans="9:9" x14ac:dyDescent="0.2">
      <c r="I21930" s="26"/>
    </row>
    <row r="21931" spans="9:9" x14ac:dyDescent="0.2">
      <c r="I21931" s="26"/>
    </row>
    <row r="21932" spans="9:9" x14ac:dyDescent="0.2">
      <c r="I21932" s="26"/>
    </row>
    <row r="21933" spans="9:9" x14ac:dyDescent="0.2">
      <c r="I21933" s="26"/>
    </row>
    <row r="21934" spans="9:9" x14ac:dyDescent="0.2">
      <c r="I21934" s="26"/>
    </row>
    <row r="21935" spans="9:9" x14ac:dyDescent="0.2">
      <c r="I21935" s="26"/>
    </row>
    <row r="21936" spans="9:9" x14ac:dyDescent="0.2">
      <c r="I21936" s="26"/>
    </row>
    <row r="21937" spans="9:9" x14ac:dyDescent="0.2">
      <c r="I21937" s="26"/>
    </row>
    <row r="21938" spans="9:9" x14ac:dyDescent="0.2">
      <c r="I21938" s="26"/>
    </row>
    <row r="21939" spans="9:9" x14ac:dyDescent="0.2">
      <c r="I21939" s="26"/>
    </row>
    <row r="21940" spans="9:9" x14ac:dyDescent="0.2">
      <c r="I21940" s="26"/>
    </row>
    <row r="21941" spans="9:9" x14ac:dyDescent="0.2">
      <c r="I21941" s="26"/>
    </row>
    <row r="21942" spans="9:9" x14ac:dyDescent="0.2">
      <c r="I21942" s="26"/>
    </row>
    <row r="21943" spans="9:9" x14ac:dyDescent="0.2">
      <c r="I21943" s="26"/>
    </row>
    <row r="21944" spans="9:9" x14ac:dyDescent="0.2">
      <c r="I21944" s="26"/>
    </row>
    <row r="21945" spans="9:9" x14ac:dyDescent="0.2">
      <c r="I21945" s="26"/>
    </row>
    <row r="21946" spans="9:9" x14ac:dyDescent="0.2">
      <c r="I21946" s="26"/>
    </row>
    <row r="21947" spans="9:9" x14ac:dyDescent="0.2">
      <c r="I21947" s="26"/>
    </row>
    <row r="21948" spans="9:9" x14ac:dyDescent="0.2">
      <c r="I21948" s="26"/>
    </row>
    <row r="21949" spans="9:9" x14ac:dyDescent="0.2">
      <c r="I21949" s="26"/>
    </row>
    <row r="21950" spans="9:9" x14ac:dyDescent="0.2">
      <c r="I21950" s="26"/>
    </row>
    <row r="21951" spans="9:9" x14ac:dyDescent="0.2">
      <c r="I21951" s="26"/>
    </row>
    <row r="21952" spans="9:9" x14ac:dyDescent="0.2">
      <c r="I21952" s="26"/>
    </row>
    <row r="21953" spans="9:9" x14ac:dyDescent="0.2">
      <c r="I21953" s="26"/>
    </row>
    <row r="21954" spans="9:9" x14ac:dyDescent="0.2">
      <c r="I21954" s="26"/>
    </row>
    <row r="21955" spans="9:9" x14ac:dyDescent="0.2">
      <c r="I21955" s="26"/>
    </row>
    <row r="21956" spans="9:9" x14ac:dyDescent="0.2">
      <c r="I21956" s="26"/>
    </row>
    <row r="21957" spans="9:9" x14ac:dyDescent="0.2">
      <c r="I21957" s="26"/>
    </row>
    <row r="21958" spans="9:9" x14ac:dyDescent="0.2">
      <c r="I21958" s="26"/>
    </row>
    <row r="21959" spans="9:9" x14ac:dyDescent="0.2">
      <c r="I21959" s="26"/>
    </row>
    <row r="21960" spans="9:9" x14ac:dyDescent="0.2">
      <c r="I21960" s="26"/>
    </row>
    <row r="21961" spans="9:9" x14ac:dyDescent="0.2">
      <c r="I21961" s="26"/>
    </row>
    <row r="21962" spans="9:9" x14ac:dyDescent="0.2">
      <c r="I21962" s="26"/>
    </row>
    <row r="21963" spans="9:9" x14ac:dyDescent="0.2">
      <c r="I21963" s="26"/>
    </row>
    <row r="21964" spans="9:9" x14ac:dyDescent="0.2">
      <c r="I21964" s="26"/>
    </row>
    <row r="21965" spans="9:9" x14ac:dyDescent="0.2">
      <c r="I21965" s="26"/>
    </row>
    <row r="21966" spans="9:9" x14ac:dyDescent="0.2">
      <c r="I21966" s="26"/>
    </row>
    <row r="21967" spans="9:9" x14ac:dyDescent="0.2">
      <c r="I21967" s="26"/>
    </row>
    <row r="21968" spans="9:9" x14ac:dyDescent="0.2">
      <c r="I21968" s="26"/>
    </row>
    <row r="21969" spans="9:9" x14ac:dyDescent="0.2">
      <c r="I21969" s="26"/>
    </row>
    <row r="21970" spans="9:9" x14ac:dyDescent="0.2">
      <c r="I21970" s="26"/>
    </row>
    <row r="21971" spans="9:9" x14ac:dyDescent="0.2">
      <c r="I21971" s="26"/>
    </row>
    <row r="21972" spans="9:9" x14ac:dyDescent="0.2">
      <c r="I21972" s="26"/>
    </row>
    <row r="21973" spans="9:9" x14ac:dyDescent="0.2">
      <c r="I21973" s="26"/>
    </row>
    <row r="21974" spans="9:9" x14ac:dyDescent="0.2">
      <c r="I21974" s="26"/>
    </row>
    <row r="21975" spans="9:9" x14ac:dyDescent="0.2">
      <c r="I21975" s="26"/>
    </row>
    <row r="21976" spans="9:9" x14ac:dyDescent="0.2">
      <c r="I21976" s="26"/>
    </row>
    <row r="21977" spans="9:9" x14ac:dyDescent="0.2">
      <c r="I21977" s="26"/>
    </row>
    <row r="21978" spans="9:9" x14ac:dyDescent="0.2">
      <c r="I21978" s="26"/>
    </row>
    <row r="21979" spans="9:9" x14ac:dyDescent="0.2">
      <c r="I21979" s="26"/>
    </row>
    <row r="21980" spans="9:9" x14ac:dyDescent="0.2">
      <c r="I21980" s="26"/>
    </row>
    <row r="21981" spans="9:9" x14ac:dyDescent="0.2">
      <c r="I21981" s="26"/>
    </row>
    <row r="21982" spans="9:9" x14ac:dyDescent="0.2">
      <c r="I21982" s="26"/>
    </row>
    <row r="21983" spans="9:9" x14ac:dyDescent="0.2">
      <c r="I21983" s="26"/>
    </row>
    <row r="21984" spans="9:9" x14ac:dyDescent="0.2">
      <c r="I21984" s="26"/>
    </row>
    <row r="21985" spans="9:9" x14ac:dyDescent="0.2">
      <c r="I21985" s="26"/>
    </row>
    <row r="21986" spans="9:9" x14ac:dyDescent="0.2">
      <c r="I21986" s="26"/>
    </row>
    <row r="21987" spans="9:9" x14ac:dyDescent="0.2">
      <c r="I21987" s="26"/>
    </row>
    <row r="21988" spans="9:9" x14ac:dyDescent="0.2">
      <c r="I21988" s="26"/>
    </row>
    <row r="21989" spans="9:9" x14ac:dyDescent="0.2">
      <c r="I21989" s="26"/>
    </row>
    <row r="21990" spans="9:9" x14ac:dyDescent="0.2">
      <c r="I21990" s="26"/>
    </row>
    <row r="21991" spans="9:9" x14ac:dyDescent="0.2">
      <c r="I21991" s="26"/>
    </row>
    <row r="21992" spans="9:9" x14ac:dyDescent="0.2">
      <c r="I21992" s="26"/>
    </row>
    <row r="21993" spans="9:9" x14ac:dyDescent="0.2">
      <c r="I21993" s="26"/>
    </row>
    <row r="21994" spans="9:9" x14ac:dyDescent="0.2">
      <c r="I21994" s="26"/>
    </row>
    <row r="21995" spans="9:9" x14ac:dyDescent="0.2">
      <c r="I21995" s="26"/>
    </row>
    <row r="21996" spans="9:9" x14ac:dyDescent="0.2">
      <c r="I21996" s="26"/>
    </row>
    <row r="21997" spans="9:9" x14ac:dyDescent="0.2">
      <c r="I21997" s="26"/>
    </row>
    <row r="21998" spans="9:9" x14ac:dyDescent="0.2">
      <c r="I21998" s="26"/>
    </row>
    <row r="21999" spans="9:9" x14ac:dyDescent="0.2">
      <c r="I21999" s="26"/>
    </row>
    <row r="22000" spans="9:9" x14ac:dyDescent="0.2">
      <c r="I22000" s="26"/>
    </row>
    <row r="22001" spans="9:9" x14ac:dyDescent="0.2">
      <c r="I22001" s="26"/>
    </row>
    <row r="22002" spans="9:9" x14ac:dyDescent="0.2">
      <c r="I22002" s="26"/>
    </row>
    <row r="22003" spans="9:9" x14ac:dyDescent="0.2">
      <c r="I22003" s="26"/>
    </row>
    <row r="22004" spans="9:9" x14ac:dyDescent="0.2">
      <c r="I22004" s="26"/>
    </row>
    <row r="22005" spans="9:9" x14ac:dyDescent="0.2">
      <c r="I22005" s="26"/>
    </row>
    <row r="22006" spans="9:9" x14ac:dyDescent="0.2">
      <c r="I22006" s="26"/>
    </row>
    <row r="22007" spans="9:9" x14ac:dyDescent="0.2">
      <c r="I22007" s="26"/>
    </row>
    <row r="22008" spans="9:9" x14ac:dyDescent="0.2">
      <c r="I22008" s="26"/>
    </row>
    <row r="22009" spans="9:9" x14ac:dyDescent="0.2">
      <c r="I22009" s="26"/>
    </row>
    <row r="22010" spans="9:9" x14ac:dyDescent="0.2">
      <c r="I22010" s="26"/>
    </row>
    <row r="22011" spans="9:9" x14ac:dyDescent="0.2">
      <c r="I22011" s="26"/>
    </row>
    <row r="22012" spans="9:9" x14ac:dyDescent="0.2">
      <c r="I22012" s="26"/>
    </row>
    <row r="22013" spans="9:9" x14ac:dyDescent="0.2">
      <c r="I22013" s="26"/>
    </row>
    <row r="22014" spans="9:9" x14ac:dyDescent="0.2">
      <c r="I22014" s="26"/>
    </row>
    <row r="22015" spans="9:9" x14ac:dyDescent="0.2">
      <c r="I22015" s="26"/>
    </row>
    <row r="22016" spans="9:9" x14ac:dyDescent="0.2">
      <c r="I22016" s="26"/>
    </row>
    <row r="22017" spans="9:9" x14ac:dyDescent="0.2">
      <c r="I22017" s="26"/>
    </row>
    <row r="22018" spans="9:9" x14ac:dyDescent="0.2">
      <c r="I22018" s="26"/>
    </row>
    <row r="22019" spans="9:9" x14ac:dyDescent="0.2">
      <c r="I22019" s="26"/>
    </row>
    <row r="22020" spans="9:9" x14ac:dyDescent="0.2">
      <c r="I22020" s="26"/>
    </row>
    <row r="22021" spans="9:9" x14ac:dyDescent="0.2">
      <c r="I22021" s="26"/>
    </row>
    <row r="22022" spans="9:9" x14ac:dyDescent="0.2">
      <c r="I22022" s="26"/>
    </row>
    <row r="22023" spans="9:9" x14ac:dyDescent="0.2">
      <c r="I22023" s="26"/>
    </row>
    <row r="22024" spans="9:9" x14ac:dyDescent="0.2">
      <c r="I22024" s="26"/>
    </row>
    <row r="22025" spans="9:9" x14ac:dyDescent="0.2">
      <c r="I22025" s="26"/>
    </row>
    <row r="22026" spans="9:9" x14ac:dyDescent="0.2">
      <c r="I22026" s="26"/>
    </row>
    <row r="22027" spans="9:9" x14ac:dyDescent="0.2">
      <c r="I22027" s="26"/>
    </row>
    <row r="22028" spans="9:9" x14ac:dyDescent="0.2">
      <c r="I22028" s="26"/>
    </row>
    <row r="22029" spans="9:9" x14ac:dyDescent="0.2">
      <c r="I22029" s="26"/>
    </row>
    <row r="22030" spans="9:9" x14ac:dyDescent="0.2">
      <c r="I22030" s="26"/>
    </row>
    <row r="22031" spans="9:9" x14ac:dyDescent="0.2">
      <c r="I22031" s="26"/>
    </row>
    <row r="22032" spans="9:9" x14ac:dyDescent="0.2">
      <c r="I22032" s="26"/>
    </row>
    <row r="22033" spans="9:9" x14ac:dyDescent="0.2">
      <c r="I22033" s="26"/>
    </row>
    <row r="22034" spans="9:9" x14ac:dyDescent="0.2">
      <c r="I22034" s="26"/>
    </row>
    <row r="22035" spans="9:9" x14ac:dyDescent="0.2">
      <c r="I22035" s="26"/>
    </row>
    <row r="22036" spans="9:9" x14ac:dyDescent="0.2">
      <c r="I22036" s="26"/>
    </row>
    <row r="22037" spans="9:9" x14ac:dyDescent="0.2">
      <c r="I22037" s="26"/>
    </row>
    <row r="22038" spans="9:9" x14ac:dyDescent="0.2">
      <c r="I22038" s="26"/>
    </row>
    <row r="22039" spans="9:9" x14ac:dyDescent="0.2">
      <c r="I22039" s="26"/>
    </row>
    <row r="22040" spans="9:9" x14ac:dyDescent="0.2">
      <c r="I22040" s="26"/>
    </row>
    <row r="22041" spans="9:9" x14ac:dyDescent="0.2">
      <c r="I22041" s="26"/>
    </row>
    <row r="22042" spans="9:9" x14ac:dyDescent="0.2">
      <c r="I22042" s="26"/>
    </row>
    <row r="22043" spans="9:9" x14ac:dyDescent="0.2">
      <c r="I22043" s="26"/>
    </row>
    <row r="22044" spans="9:9" x14ac:dyDescent="0.2">
      <c r="I22044" s="26"/>
    </row>
    <row r="22045" spans="9:9" x14ac:dyDescent="0.2">
      <c r="I22045" s="26"/>
    </row>
    <row r="22046" spans="9:9" x14ac:dyDescent="0.2">
      <c r="I22046" s="26"/>
    </row>
    <row r="22047" spans="9:9" x14ac:dyDescent="0.2">
      <c r="I22047" s="26"/>
    </row>
    <row r="22048" spans="9:9" x14ac:dyDescent="0.2">
      <c r="I22048" s="26"/>
    </row>
    <row r="22049" spans="9:9" x14ac:dyDescent="0.2">
      <c r="I22049" s="26"/>
    </row>
    <row r="22050" spans="9:9" x14ac:dyDescent="0.2">
      <c r="I22050" s="26"/>
    </row>
    <row r="22051" spans="9:9" x14ac:dyDescent="0.2">
      <c r="I22051" s="26"/>
    </row>
    <row r="22052" spans="9:9" x14ac:dyDescent="0.2">
      <c r="I22052" s="26"/>
    </row>
    <row r="22053" spans="9:9" x14ac:dyDescent="0.2">
      <c r="I22053" s="26"/>
    </row>
    <row r="22054" spans="9:9" x14ac:dyDescent="0.2">
      <c r="I22054" s="26"/>
    </row>
    <row r="22055" spans="9:9" x14ac:dyDescent="0.2">
      <c r="I22055" s="26"/>
    </row>
    <row r="22056" spans="9:9" x14ac:dyDescent="0.2">
      <c r="I22056" s="26"/>
    </row>
    <row r="22057" spans="9:9" x14ac:dyDescent="0.2">
      <c r="I22057" s="26"/>
    </row>
    <row r="22058" spans="9:9" x14ac:dyDescent="0.2">
      <c r="I22058" s="26"/>
    </row>
    <row r="22059" spans="9:9" x14ac:dyDescent="0.2">
      <c r="I22059" s="26"/>
    </row>
    <row r="22060" spans="9:9" x14ac:dyDescent="0.2">
      <c r="I22060" s="26"/>
    </row>
    <row r="22061" spans="9:9" x14ac:dyDescent="0.2">
      <c r="I22061" s="26"/>
    </row>
    <row r="22062" spans="9:9" x14ac:dyDescent="0.2">
      <c r="I22062" s="26"/>
    </row>
    <row r="22063" spans="9:9" x14ac:dyDescent="0.2">
      <c r="I22063" s="26"/>
    </row>
    <row r="22064" spans="9:9" x14ac:dyDescent="0.2">
      <c r="I22064" s="26"/>
    </row>
    <row r="22065" spans="9:9" x14ac:dyDescent="0.2">
      <c r="I22065" s="26"/>
    </row>
    <row r="22066" spans="9:9" x14ac:dyDescent="0.2">
      <c r="I22066" s="26"/>
    </row>
    <row r="22067" spans="9:9" x14ac:dyDescent="0.2">
      <c r="I22067" s="26"/>
    </row>
    <row r="22068" spans="9:9" x14ac:dyDescent="0.2">
      <c r="I22068" s="26"/>
    </row>
    <row r="22069" spans="9:9" x14ac:dyDescent="0.2">
      <c r="I22069" s="26"/>
    </row>
    <row r="22070" spans="9:9" x14ac:dyDescent="0.2">
      <c r="I22070" s="26"/>
    </row>
    <row r="22071" spans="9:9" x14ac:dyDescent="0.2">
      <c r="I22071" s="26"/>
    </row>
    <row r="22072" spans="9:9" x14ac:dyDescent="0.2">
      <c r="I22072" s="26"/>
    </row>
    <row r="22073" spans="9:9" x14ac:dyDescent="0.2">
      <c r="I22073" s="26"/>
    </row>
    <row r="22074" spans="9:9" x14ac:dyDescent="0.2">
      <c r="I22074" s="26"/>
    </row>
    <row r="22075" spans="9:9" x14ac:dyDescent="0.2">
      <c r="I22075" s="26"/>
    </row>
    <row r="22076" spans="9:9" x14ac:dyDescent="0.2">
      <c r="I22076" s="26"/>
    </row>
    <row r="22077" spans="9:9" x14ac:dyDescent="0.2">
      <c r="I22077" s="26"/>
    </row>
    <row r="22078" spans="9:9" x14ac:dyDescent="0.2">
      <c r="I22078" s="26"/>
    </row>
    <row r="22079" spans="9:9" x14ac:dyDescent="0.2">
      <c r="I22079" s="26"/>
    </row>
    <row r="22080" spans="9:9" x14ac:dyDescent="0.2">
      <c r="I22080" s="26"/>
    </row>
    <row r="22081" spans="9:9" x14ac:dyDescent="0.2">
      <c r="I22081" s="26"/>
    </row>
    <row r="22082" spans="9:9" x14ac:dyDescent="0.2">
      <c r="I22082" s="26"/>
    </row>
    <row r="22083" spans="9:9" x14ac:dyDescent="0.2">
      <c r="I22083" s="26"/>
    </row>
    <row r="22084" spans="9:9" x14ac:dyDescent="0.2">
      <c r="I22084" s="26"/>
    </row>
    <row r="22085" spans="9:9" x14ac:dyDescent="0.2">
      <c r="I22085" s="26"/>
    </row>
    <row r="22086" spans="9:9" x14ac:dyDescent="0.2">
      <c r="I22086" s="26"/>
    </row>
    <row r="22087" spans="9:9" x14ac:dyDescent="0.2">
      <c r="I22087" s="26"/>
    </row>
    <row r="22088" spans="9:9" x14ac:dyDescent="0.2">
      <c r="I22088" s="26"/>
    </row>
    <row r="22089" spans="9:9" x14ac:dyDescent="0.2">
      <c r="I22089" s="26"/>
    </row>
    <row r="22090" spans="9:9" x14ac:dyDescent="0.2">
      <c r="I22090" s="26"/>
    </row>
    <row r="22091" spans="9:9" x14ac:dyDescent="0.2">
      <c r="I22091" s="26"/>
    </row>
    <row r="22092" spans="9:9" x14ac:dyDescent="0.2">
      <c r="I22092" s="26"/>
    </row>
    <row r="22093" spans="9:9" x14ac:dyDescent="0.2">
      <c r="I22093" s="26"/>
    </row>
    <row r="22094" spans="9:9" x14ac:dyDescent="0.2">
      <c r="I22094" s="26"/>
    </row>
    <row r="22095" spans="9:9" x14ac:dyDescent="0.2">
      <c r="I22095" s="26"/>
    </row>
    <row r="22096" spans="9:9" x14ac:dyDescent="0.2">
      <c r="I22096" s="26"/>
    </row>
    <row r="22097" spans="9:9" x14ac:dyDescent="0.2">
      <c r="I22097" s="26"/>
    </row>
    <row r="22098" spans="9:9" x14ac:dyDescent="0.2">
      <c r="I22098" s="26"/>
    </row>
    <row r="22099" spans="9:9" x14ac:dyDescent="0.2">
      <c r="I22099" s="26"/>
    </row>
    <row r="22100" spans="9:9" x14ac:dyDescent="0.2">
      <c r="I22100" s="26"/>
    </row>
    <row r="22101" spans="9:9" x14ac:dyDescent="0.2">
      <c r="I22101" s="26"/>
    </row>
    <row r="22102" spans="9:9" x14ac:dyDescent="0.2">
      <c r="I22102" s="26"/>
    </row>
    <row r="22103" spans="9:9" x14ac:dyDescent="0.2">
      <c r="I22103" s="26"/>
    </row>
    <row r="22104" spans="9:9" x14ac:dyDescent="0.2">
      <c r="I22104" s="26"/>
    </row>
    <row r="22105" spans="9:9" x14ac:dyDescent="0.2">
      <c r="I22105" s="26"/>
    </row>
    <row r="22106" spans="9:9" x14ac:dyDescent="0.2">
      <c r="I22106" s="26"/>
    </row>
    <row r="22107" spans="9:9" x14ac:dyDescent="0.2">
      <c r="I22107" s="26"/>
    </row>
    <row r="22108" spans="9:9" x14ac:dyDescent="0.2">
      <c r="I22108" s="26"/>
    </row>
    <row r="22109" spans="9:9" x14ac:dyDescent="0.2">
      <c r="I22109" s="26"/>
    </row>
    <row r="22110" spans="9:9" x14ac:dyDescent="0.2">
      <c r="I22110" s="26"/>
    </row>
    <row r="22111" spans="9:9" x14ac:dyDescent="0.2">
      <c r="I22111" s="26"/>
    </row>
    <row r="22112" spans="9:9" x14ac:dyDescent="0.2">
      <c r="I22112" s="26"/>
    </row>
    <row r="22113" spans="9:9" x14ac:dyDescent="0.2">
      <c r="I22113" s="26"/>
    </row>
    <row r="22114" spans="9:9" x14ac:dyDescent="0.2">
      <c r="I22114" s="26"/>
    </row>
    <row r="22115" spans="9:9" x14ac:dyDescent="0.2">
      <c r="I22115" s="26"/>
    </row>
    <row r="22116" spans="9:9" x14ac:dyDescent="0.2">
      <c r="I22116" s="26"/>
    </row>
    <row r="22117" spans="9:9" x14ac:dyDescent="0.2">
      <c r="I22117" s="26"/>
    </row>
    <row r="22118" spans="9:9" x14ac:dyDescent="0.2">
      <c r="I22118" s="26"/>
    </row>
    <row r="22119" spans="9:9" x14ac:dyDescent="0.2">
      <c r="I22119" s="26"/>
    </row>
    <row r="22120" spans="9:9" x14ac:dyDescent="0.2">
      <c r="I22120" s="26"/>
    </row>
    <row r="22121" spans="9:9" x14ac:dyDescent="0.2">
      <c r="I22121" s="26"/>
    </row>
    <row r="22122" spans="9:9" x14ac:dyDescent="0.2">
      <c r="I22122" s="26"/>
    </row>
    <row r="22123" spans="9:9" x14ac:dyDescent="0.2">
      <c r="I22123" s="26"/>
    </row>
    <row r="22124" spans="9:9" x14ac:dyDescent="0.2">
      <c r="I22124" s="26"/>
    </row>
    <row r="22125" spans="9:9" x14ac:dyDescent="0.2">
      <c r="I22125" s="26"/>
    </row>
    <row r="22126" spans="9:9" x14ac:dyDescent="0.2">
      <c r="I22126" s="26"/>
    </row>
    <row r="22127" spans="9:9" x14ac:dyDescent="0.2">
      <c r="I22127" s="26"/>
    </row>
    <row r="22128" spans="9:9" x14ac:dyDescent="0.2">
      <c r="I22128" s="26"/>
    </row>
    <row r="22129" spans="9:9" x14ac:dyDescent="0.2">
      <c r="I22129" s="26"/>
    </row>
    <row r="22130" spans="9:9" x14ac:dyDescent="0.2">
      <c r="I22130" s="26"/>
    </row>
    <row r="22131" spans="9:9" x14ac:dyDescent="0.2">
      <c r="I22131" s="26"/>
    </row>
    <row r="22132" spans="9:9" x14ac:dyDescent="0.2">
      <c r="I22132" s="26"/>
    </row>
    <row r="22133" spans="9:9" x14ac:dyDescent="0.2">
      <c r="I22133" s="26"/>
    </row>
    <row r="22134" spans="9:9" x14ac:dyDescent="0.2">
      <c r="I22134" s="26"/>
    </row>
    <row r="22135" spans="9:9" x14ac:dyDescent="0.2">
      <c r="I22135" s="26"/>
    </row>
    <row r="22136" spans="9:9" x14ac:dyDescent="0.2">
      <c r="I22136" s="26"/>
    </row>
    <row r="22137" spans="9:9" x14ac:dyDescent="0.2">
      <c r="I22137" s="26"/>
    </row>
    <row r="22138" spans="9:9" x14ac:dyDescent="0.2">
      <c r="I22138" s="26"/>
    </row>
    <row r="22139" spans="9:9" x14ac:dyDescent="0.2">
      <c r="I22139" s="26"/>
    </row>
    <row r="22140" spans="9:9" x14ac:dyDescent="0.2">
      <c r="I22140" s="26"/>
    </row>
    <row r="22141" spans="9:9" x14ac:dyDescent="0.2">
      <c r="I22141" s="26"/>
    </row>
    <row r="22142" spans="9:9" x14ac:dyDescent="0.2">
      <c r="I22142" s="26"/>
    </row>
    <row r="22143" spans="9:9" x14ac:dyDescent="0.2">
      <c r="I22143" s="26"/>
    </row>
    <row r="22144" spans="9:9" x14ac:dyDescent="0.2">
      <c r="I22144" s="26"/>
    </row>
    <row r="22145" spans="9:9" x14ac:dyDescent="0.2">
      <c r="I22145" s="26"/>
    </row>
    <row r="22146" spans="9:9" x14ac:dyDescent="0.2">
      <c r="I22146" s="26"/>
    </row>
    <row r="22147" spans="9:9" x14ac:dyDescent="0.2">
      <c r="I22147" s="26"/>
    </row>
    <row r="22148" spans="9:9" x14ac:dyDescent="0.2">
      <c r="I22148" s="26"/>
    </row>
    <row r="22149" spans="9:9" x14ac:dyDescent="0.2">
      <c r="I22149" s="26"/>
    </row>
    <row r="22150" spans="9:9" x14ac:dyDescent="0.2">
      <c r="I22150" s="26"/>
    </row>
    <row r="22151" spans="9:9" x14ac:dyDescent="0.2">
      <c r="I22151" s="26"/>
    </row>
    <row r="22152" spans="9:9" x14ac:dyDescent="0.2">
      <c r="I22152" s="26"/>
    </row>
    <row r="22153" spans="9:9" x14ac:dyDescent="0.2">
      <c r="I22153" s="26"/>
    </row>
    <row r="22154" spans="9:9" x14ac:dyDescent="0.2">
      <c r="I22154" s="26"/>
    </row>
    <row r="22155" spans="9:9" x14ac:dyDescent="0.2">
      <c r="I22155" s="26"/>
    </row>
    <row r="22156" spans="9:9" x14ac:dyDescent="0.2">
      <c r="I22156" s="26"/>
    </row>
    <row r="22157" spans="9:9" x14ac:dyDescent="0.2">
      <c r="I22157" s="26"/>
    </row>
    <row r="22158" spans="9:9" x14ac:dyDescent="0.2">
      <c r="I22158" s="26"/>
    </row>
    <row r="22159" spans="9:9" x14ac:dyDescent="0.2">
      <c r="I22159" s="26"/>
    </row>
    <row r="22160" spans="9:9" x14ac:dyDescent="0.2">
      <c r="I22160" s="26"/>
    </row>
    <row r="22161" spans="9:9" x14ac:dyDescent="0.2">
      <c r="I22161" s="26"/>
    </row>
    <row r="22162" spans="9:9" x14ac:dyDescent="0.2">
      <c r="I22162" s="26"/>
    </row>
    <row r="22163" spans="9:9" x14ac:dyDescent="0.2">
      <c r="I22163" s="26"/>
    </row>
    <row r="22164" spans="9:9" x14ac:dyDescent="0.2">
      <c r="I22164" s="26"/>
    </row>
    <row r="22165" spans="9:9" x14ac:dyDescent="0.2">
      <c r="I22165" s="26"/>
    </row>
    <row r="22166" spans="9:9" x14ac:dyDescent="0.2">
      <c r="I22166" s="26"/>
    </row>
    <row r="22167" spans="9:9" x14ac:dyDescent="0.2">
      <c r="I22167" s="26"/>
    </row>
    <row r="22168" spans="9:9" x14ac:dyDescent="0.2">
      <c r="I22168" s="26"/>
    </row>
    <row r="22169" spans="9:9" x14ac:dyDescent="0.2">
      <c r="I22169" s="26"/>
    </row>
    <row r="22170" spans="9:9" x14ac:dyDescent="0.2">
      <c r="I22170" s="26"/>
    </row>
    <row r="22171" spans="9:9" x14ac:dyDescent="0.2">
      <c r="I22171" s="26"/>
    </row>
    <row r="22172" spans="9:9" x14ac:dyDescent="0.2">
      <c r="I22172" s="26"/>
    </row>
    <row r="22173" spans="9:9" x14ac:dyDescent="0.2">
      <c r="I22173" s="26"/>
    </row>
    <row r="22174" spans="9:9" x14ac:dyDescent="0.2">
      <c r="I22174" s="26"/>
    </row>
    <row r="22175" spans="9:9" x14ac:dyDescent="0.2">
      <c r="I22175" s="26"/>
    </row>
    <row r="22176" spans="9:9" x14ac:dyDescent="0.2">
      <c r="I22176" s="26"/>
    </row>
    <row r="22177" spans="9:9" x14ac:dyDescent="0.2">
      <c r="I22177" s="26"/>
    </row>
    <row r="22178" spans="9:9" x14ac:dyDescent="0.2">
      <c r="I22178" s="26"/>
    </row>
    <row r="22179" spans="9:9" x14ac:dyDescent="0.2">
      <c r="I22179" s="26"/>
    </row>
    <row r="22180" spans="9:9" x14ac:dyDescent="0.2">
      <c r="I22180" s="26"/>
    </row>
    <row r="22181" spans="9:9" x14ac:dyDescent="0.2">
      <c r="I22181" s="26"/>
    </row>
    <row r="22182" spans="9:9" x14ac:dyDescent="0.2">
      <c r="I22182" s="26"/>
    </row>
    <row r="22183" spans="9:9" x14ac:dyDescent="0.2">
      <c r="I22183" s="26"/>
    </row>
    <row r="22184" spans="9:9" x14ac:dyDescent="0.2">
      <c r="I22184" s="26"/>
    </row>
    <row r="22185" spans="9:9" x14ac:dyDescent="0.2">
      <c r="I22185" s="26"/>
    </row>
    <row r="22186" spans="9:9" x14ac:dyDescent="0.2">
      <c r="I22186" s="26"/>
    </row>
    <row r="22187" spans="9:9" x14ac:dyDescent="0.2">
      <c r="I22187" s="26"/>
    </row>
    <row r="22188" spans="9:9" x14ac:dyDescent="0.2">
      <c r="I22188" s="26"/>
    </row>
    <row r="22189" spans="9:9" x14ac:dyDescent="0.2">
      <c r="I22189" s="26"/>
    </row>
    <row r="22190" spans="9:9" x14ac:dyDescent="0.2">
      <c r="I22190" s="26"/>
    </row>
    <row r="22191" spans="9:9" x14ac:dyDescent="0.2">
      <c r="I22191" s="26"/>
    </row>
    <row r="22192" spans="9:9" x14ac:dyDescent="0.2">
      <c r="I22192" s="26"/>
    </row>
    <row r="22193" spans="9:9" x14ac:dyDescent="0.2">
      <c r="I22193" s="26"/>
    </row>
    <row r="22194" spans="9:9" x14ac:dyDescent="0.2">
      <c r="I22194" s="26"/>
    </row>
    <row r="22195" spans="9:9" x14ac:dyDescent="0.2">
      <c r="I22195" s="26"/>
    </row>
    <row r="22196" spans="9:9" x14ac:dyDescent="0.2">
      <c r="I22196" s="26"/>
    </row>
    <row r="22197" spans="9:9" x14ac:dyDescent="0.2">
      <c r="I22197" s="26"/>
    </row>
    <row r="22198" spans="9:9" x14ac:dyDescent="0.2">
      <c r="I22198" s="26"/>
    </row>
    <row r="22199" spans="9:9" x14ac:dyDescent="0.2">
      <c r="I22199" s="26"/>
    </row>
    <row r="22200" spans="9:9" x14ac:dyDescent="0.2">
      <c r="I22200" s="26"/>
    </row>
    <row r="22201" spans="9:9" x14ac:dyDescent="0.2">
      <c r="I22201" s="26"/>
    </row>
    <row r="22202" spans="9:9" x14ac:dyDescent="0.2">
      <c r="I22202" s="26"/>
    </row>
    <row r="22203" spans="9:9" x14ac:dyDescent="0.2">
      <c r="I22203" s="26"/>
    </row>
    <row r="22204" spans="9:9" x14ac:dyDescent="0.2">
      <c r="I22204" s="26"/>
    </row>
    <row r="22205" spans="9:9" x14ac:dyDescent="0.2">
      <c r="I22205" s="26"/>
    </row>
    <row r="22206" spans="9:9" x14ac:dyDescent="0.2">
      <c r="I22206" s="26"/>
    </row>
    <row r="22207" spans="9:9" x14ac:dyDescent="0.2">
      <c r="I22207" s="26"/>
    </row>
    <row r="22208" spans="9:9" x14ac:dyDescent="0.2">
      <c r="I22208" s="26"/>
    </row>
    <row r="22209" spans="9:9" x14ac:dyDescent="0.2">
      <c r="I22209" s="26"/>
    </row>
    <row r="22210" spans="9:9" x14ac:dyDescent="0.2">
      <c r="I22210" s="26"/>
    </row>
    <row r="22211" spans="9:9" x14ac:dyDescent="0.2">
      <c r="I22211" s="26"/>
    </row>
    <row r="22212" spans="9:9" x14ac:dyDescent="0.2">
      <c r="I22212" s="26"/>
    </row>
    <row r="22213" spans="9:9" x14ac:dyDescent="0.2">
      <c r="I22213" s="26"/>
    </row>
    <row r="22214" spans="9:9" x14ac:dyDescent="0.2">
      <c r="I22214" s="26"/>
    </row>
    <row r="22215" spans="9:9" x14ac:dyDescent="0.2">
      <c r="I22215" s="26"/>
    </row>
    <row r="22216" spans="9:9" x14ac:dyDescent="0.2">
      <c r="I22216" s="26"/>
    </row>
    <row r="22217" spans="9:9" x14ac:dyDescent="0.2">
      <c r="I22217" s="26"/>
    </row>
    <row r="22218" spans="9:9" x14ac:dyDescent="0.2">
      <c r="I22218" s="26"/>
    </row>
    <row r="22219" spans="9:9" x14ac:dyDescent="0.2">
      <c r="I22219" s="26"/>
    </row>
    <row r="22220" spans="9:9" x14ac:dyDescent="0.2">
      <c r="I22220" s="26"/>
    </row>
    <row r="22221" spans="9:9" x14ac:dyDescent="0.2">
      <c r="I22221" s="26"/>
    </row>
    <row r="22222" spans="9:9" x14ac:dyDescent="0.2">
      <c r="I22222" s="26"/>
    </row>
    <row r="22223" spans="9:9" x14ac:dyDescent="0.2">
      <c r="I22223" s="26"/>
    </row>
    <row r="22224" spans="9:9" x14ac:dyDescent="0.2">
      <c r="I22224" s="26"/>
    </row>
    <row r="22225" spans="9:9" x14ac:dyDescent="0.2">
      <c r="I22225" s="26"/>
    </row>
    <row r="22226" spans="9:9" x14ac:dyDescent="0.2">
      <c r="I22226" s="26"/>
    </row>
    <row r="22227" spans="9:9" x14ac:dyDescent="0.2">
      <c r="I22227" s="26"/>
    </row>
    <row r="22228" spans="9:9" x14ac:dyDescent="0.2">
      <c r="I22228" s="26"/>
    </row>
    <row r="22229" spans="9:9" x14ac:dyDescent="0.2">
      <c r="I22229" s="26"/>
    </row>
    <row r="22230" spans="9:9" x14ac:dyDescent="0.2">
      <c r="I22230" s="26"/>
    </row>
    <row r="22231" spans="9:9" x14ac:dyDescent="0.2">
      <c r="I22231" s="26"/>
    </row>
    <row r="22232" spans="9:9" x14ac:dyDescent="0.2">
      <c r="I22232" s="26"/>
    </row>
    <row r="22233" spans="9:9" x14ac:dyDescent="0.2">
      <c r="I22233" s="26"/>
    </row>
    <row r="22234" spans="9:9" x14ac:dyDescent="0.2">
      <c r="I22234" s="26"/>
    </row>
    <row r="22235" spans="9:9" x14ac:dyDescent="0.2">
      <c r="I22235" s="26"/>
    </row>
    <row r="22236" spans="9:9" x14ac:dyDescent="0.2">
      <c r="I22236" s="26"/>
    </row>
    <row r="22237" spans="9:9" x14ac:dyDescent="0.2">
      <c r="I22237" s="26"/>
    </row>
    <row r="22238" spans="9:9" x14ac:dyDescent="0.2">
      <c r="I22238" s="26"/>
    </row>
    <row r="22239" spans="9:9" x14ac:dyDescent="0.2">
      <c r="I22239" s="26"/>
    </row>
    <row r="22240" spans="9:9" x14ac:dyDescent="0.2">
      <c r="I22240" s="26"/>
    </row>
    <row r="22241" spans="9:9" x14ac:dyDescent="0.2">
      <c r="I22241" s="26"/>
    </row>
    <row r="22242" spans="9:9" x14ac:dyDescent="0.2">
      <c r="I22242" s="26"/>
    </row>
    <row r="22243" spans="9:9" x14ac:dyDescent="0.2">
      <c r="I22243" s="26"/>
    </row>
    <row r="22244" spans="9:9" x14ac:dyDescent="0.2">
      <c r="I22244" s="26"/>
    </row>
    <row r="22245" spans="9:9" x14ac:dyDescent="0.2">
      <c r="I22245" s="26"/>
    </row>
    <row r="22246" spans="9:9" x14ac:dyDescent="0.2">
      <c r="I22246" s="26"/>
    </row>
    <row r="22247" spans="9:9" x14ac:dyDescent="0.2">
      <c r="I22247" s="26"/>
    </row>
    <row r="22248" spans="9:9" x14ac:dyDescent="0.2">
      <c r="I22248" s="26"/>
    </row>
    <row r="22249" spans="9:9" x14ac:dyDescent="0.2">
      <c r="I22249" s="26"/>
    </row>
    <row r="22250" spans="9:9" x14ac:dyDescent="0.2">
      <c r="I22250" s="26"/>
    </row>
    <row r="22251" spans="9:9" x14ac:dyDescent="0.2">
      <c r="I22251" s="26"/>
    </row>
    <row r="22252" spans="9:9" x14ac:dyDescent="0.2">
      <c r="I22252" s="26"/>
    </row>
    <row r="22253" spans="9:9" x14ac:dyDescent="0.2">
      <c r="I22253" s="26"/>
    </row>
    <row r="22254" spans="9:9" x14ac:dyDescent="0.2">
      <c r="I22254" s="26"/>
    </row>
    <row r="22255" spans="9:9" x14ac:dyDescent="0.2">
      <c r="I22255" s="26"/>
    </row>
    <row r="22256" spans="9:9" x14ac:dyDescent="0.2">
      <c r="I22256" s="26"/>
    </row>
    <row r="22257" spans="9:9" x14ac:dyDescent="0.2">
      <c r="I22257" s="26"/>
    </row>
    <row r="22258" spans="9:9" x14ac:dyDescent="0.2">
      <c r="I22258" s="26"/>
    </row>
    <row r="22259" spans="9:9" x14ac:dyDescent="0.2">
      <c r="I22259" s="26"/>
    </row>
    <row r="22260" spans="9:9" x14ac:dyDescent="0.2">
      <c r="I22260" s="26"/>
    </row>
    <row r="22261" spans="9:9" x14ac:dyDescent="0.2">
      <c r="I22261" s="26"/>
    </row>
    <row r="22262" spans="9:9" x14ac:dyDescent="0.2">
      <c r="I22262" s="26"/>
    </row>
    <row r="22263" spans="9:9" x14ac:dyDescent="0.2">
      <c r="I22263" s="26"/>
    </row>
    <row r="22264" spans="9:9" x14ac:dyDescent="0.2">
      <c r="I22264" s="26"/>
    </row>
    <row r="22265" spans="9:9" x14ac:dyDescent="0.2">
      <c r="I22265" s="26"/>
    </row>
    <row r="22266" spans="9:9" x14ac:dyDescent="0.2">
      <c r="I22266" s="26"/>
    </row>
    <row r="22267" spans="9:9" x14ac:dyDescent="0.2">
      <c r="I22267" s="26"/>
    </row>
    <row r="22268" spans="9:9" x14ac:dyDescent="0.2">
      <c r="I22268" s="26"/>
    </row>
    <row r="22269" spans="9:9" x14ac:dyDescent="0.2">
      <c r="I22269" s="26"/>
    </row>
    <row r="22270" spans="9:9" x14ac:dyDescent="0.2">
      <c r="I22270" s="26"/>
    </row>
    <row r="22271" spans="9:9" x14ac:dyDescent="0.2">
      <c r="I22271" s="26"/>
    </row>
    <row r="22272" spans="9:9" x14ac:dyDescent="0.2">
      <c r="I22272" s="26"/>
    </row>
    <row r="22273" spans="9:9" x14ac:dyDescent="0.2">
      <c r="I22273" s="26"/>
    </row>
    <row r="22274" spans="9:9" x14ac:dyDescent="0.2">
      <c r="I22274" s="26"/>
    </row>
    <row r="22275" spans="9:9" x14ac:dyDescent="0.2">
      <c r="I22275" s="26"/>
    </row>
    <row r="22276" spans="9:9" x14ac:dyDescent="0.2">
      <c r="I22276" s="26"/>
    </row>
    <row r="22277" spans="9:9" x14ac:dyDescent="0.2">
      <c r="I22277" s="26"/>
    </row>
    <row r="22278" spans="9:9" x14ac:dyDescent="0.2">
      <c r="I22278" s="26"/>
    </row>
    <row r="22279" spans="9:9" x14ac:dyDescent="0.2">
      <c r="I22279" s="26"/>
    </row>
    <row r="22280" spans="9:9" x14ac:dyDescent="0.2">
      <c r="I22280" s="26"/>
    </row>
    <row r="22281" spans="9:9" x14ac:dyDescent="0.2">
      <c r="I22281" s="26"/>
    </row>
    <row r="22282" spans="9:9" x14ac:dyDescent="0.2">
      <c r="I22282" s="26"/>
    </row>
    <row r="22283" spans="9:9" x14ac:dyDescent="0.2">
      <c r="I22283" s="26"/>
    </row>
    <row r="22284" spans="9:9" x14ac:dyDescent="0.2">
      <c r="I22284" s="26"/>
    </row>
    <row r="22285" spans="9:9" x14ac:dyDescent="0.2">
      <c r="I22285" s="26"/>
    </row>
    <row r="22286" spans="9:9" x14ac:dyDescent="0.2">
      <c r="I22286" s="26"/>
    </row>
    <row r="22287" spans="9:9" x14ac:dyDescent="0.2">
      <c r="I22287" s="26"/>
    </row>
    <row r="22288" spans="9:9" x14ac:dyDescent="0.2">
      <c r="I22288" s="26"/>
    </row>
    <row r="22289" spans="9:9" x14ac:dyDescent="0.2">
      <c r="I22289" s="26"/>
    </row>
    <row r="22290" spans="9:9" x14ac:dyDescent="0.2">
      <c r="I22290" s="26"/>
    </row>
    <row r="22291" spans="9:9" x14ac:dyDescent="0.2">
      <c r="I22291" s="26"/>
    </row>
    <row r="22292" spans="9:9" x14ac:dyDescent="0.2">
      <c r="I22292" s="26"/>
    </row>
    <row r="22293" spans="9:9" x14ac:dyDescent="0.2">
      <c r="I22293" s="26"/>
    </row>
    <row r="22294" spans="9:9" x14ac:dyDescent="0.2">
      <c r="I22294" s="26"/>
    </row>
    <row r="22295" spans="9:9" x14ac:dyDescent="0.2">
      <c r="I22295" s="26"/>
    </row>
    <row r="22296" spans="9:9" x14ac:dyDescent="0.2">
      <c r="I22296" s="26"/>
    </row>
    <row r="22297" spans="9:9" x14ac:dyDescent="0.2">
      <c r="I22297" s="26"/>
    </row>
    <row r="22298" spans="9:9" x14ac:dyDescent="0.2">
      <c r="I22298" s="26"/>
    </row>
    <row r="22299" spans="9:9" x14ac:dyDescent="0.2">
      <c r="I22299" s="26"/>
    </row>
    <row r="22300" spans="9:9" x14ac:dyDescent="0.2">
      <c r="I22300" s="26"/>
    </row>
    <row r="22301" spans="9:9" x14ac:dyDescent="0.2">
      <c r="I22301" s="26"/>
    </row>
    <row r="22302" spans="9:9" x14ac:dyDescent="0.2">
      <c r="I22302" s="26"/>
    </row>
    <row r="22303" spans="9:9" x14ac:dyDescent="0.2">
      <c r="I22303" s="26"/>
    </row>
    <row r="22304" spans="9:9" x14ac:dyDescent="0.2">
      <c r="I22304" s="26"/>
    </row>
    <row r="22305" spans="9:9" x14ac:dyDescent="0.2">
      <c r="I22305" s="26"/>
    </row>
    <row r="22306" spans="9:9" x14ac:dyDescent="0.2">
      <c r="I22306" s="26"/>
    </row>
    <row r="22307" spans="9:9" x14ac:dyDescent="0.2">
      <c r="I22307" s="26"/>
    </row>
    <row r="22308" spans="9:9" x14ac:dyDescent="0.2">
      <c r="I22308" s="26"/>
    </row>
    <row r="22309" spans="9:9" x14ac:dyDescent="0.2">
      <c r="I22309" s="26"/>
    </row>
    <row r="22310" spans="9:9" x14ac:dyDescent="0.2">
      <c r="I22310" s="26"/>
    </row>
    <row r="22311" spans="9:9" x14ac:dyDescent="0.2">
      <c r="I22311" s="26"/>
    </row>
    <row r="22312" spans="9:9" x14ac:dyDescent="0.2">
      <c r="I22312" s="26"/>
    </row>
    <row r="22313" spans="9:9" x14ac:dyDescent="0.2">
      <c r="I22313" s="26"/>
    </row>
    <row r="22314" spans="9:9" x14ac:dyDescent="0.2">
      <c r="I22314" s="26"/>
    </row>
    <row r="22315" spans="9:9" x14ac:dyDescent="0.2">
      <c r="I22315" s="26"/>
    </row>
    <row r="22316" spans="9:9" x14ac:dyDescent="0.2">
      <c r="I22316" s="26"/>
    </row>
    <row r="22317" spans="9:9" x14ac:dyDescent="0.2">
      <c r="I22317" s="26"/>
    </row>
    <row r="22318" spans="9:9" x14ac:dyDescent="0.2">
      <c r="I22318" s="26"/>
    </row>
    <row r="22319" spans="9:9" x14ac:dyDescent="0.2">
      <c r="I22319" s="26"/>
    </row>
    <row r="22320" spans="9:9" x14ac:dyDescent="0.2">
      <c r="I22320" s="26"/>
    </row>
    <row r="22321" spans="9:9" x14ac:dyDescent="0.2">
      <c r="I22321" s="26"/>
    </row>
    <row r="22322" spans="9:9" x14ac:dyDescent="0.2">
      <c r="I22322" s="26"/>
    </row>
    <row r="22323" spans="9:9" x14ac:dyDescent="0.2">
      <c r="I22323" s="26"/>
    </row>
    <row r="22324" spans="9:9" x14ac:dyDescent="0.2">
      <c r="I22324" s="26"/>
    </row>
    <row r="22325" spans="9:9" x14ac:dyDescent="0.2">
      <c r="I22325" s="26"/>
    </row>
    <row r="22326" spans="9:9" x14ac:dyDescent="0.2">
      <c r="I22326" s="26"/>
    </row>
    <row r="22327" spans="9:9" x14ac:dyDescent="0.2">
      <c r="I22327" s="26"/>
    </row>
    <row r="22328" spans="9:9" x14ac:dyDescent="0.2">
      <c r="I22328" s="26"/>
    </row>
    <row r="22329" spans="9:9" x14ac:dyDescent="0.2">
      <c r="I22329" s="26"/>
    </row>
    <row r="22330" spans="9:9" x14ac:dyDescent="0.2">
      <c r="I22330" s="26"/>
    </row>
    <row r="22331" spans="9:9" x14ac:dyDescent="0.2">
      <c r="I22331" s="26"/>
    </row>
    <row r="22332" spans="9:9" x14ac:dyDescent="0.2">
      <c r="I22332" s="26"/>
    </row>
    <row r="22333" spans="9:9" x14ac:dyDescent="0.2">
      <c r="I22333" s="26"/>
    </row>
    <row r="22334" spans="9:9" x14ac:dyDescent="0.2">
      <c r="I22334" s="26"/>
    </row>
    <row r="22335" spans="9:9" x14ac:dyDescent="0.2">
      <c r="I22335" s="26"/>
    </row>
    <row r="22336" spans="9:9" x14ac:dyDescent="0.2">
      <c r="I22336" s="26"/>
    </row>
    <row r="22337" spans="9:9" x14ac:dyDescent="0.2">
      <c r="I22337" s="26"/>
    </row>
    <row r="22338" spans="9:9" x14ac:dyDescent="0.2">
      <c r="I22338" s="26"/>
    </row>
    <row r="22339" spans="9:9" x14ac:dyDescent="0.2">
      <c r="I22339" s="26"/>
    </row>
    <row r="22340" spans="9:9" x14ac:dyDescent="0.2">
      <c r="I22340" s="26"/>
    </row>
    <row r="22341" spans="9:9" x14ac:dyDescent="0.2">
      <c r="I22341" s="26"/>
    </row>
    <row r="22342" spans="9:9" x14ac:dyDescent="0.2">
      <c r="I22342" s="26"/>
    </row>
    <row r="22343" spans="9:9" x14ac:dyDescent="0.2">
      <c r="I22343" s="26"/>
    </row>
    <row r="22344" spans="9:9" x14ac:dyDescent="0.2">
      <c r="I22344" s="26"/>
    </row>
    <row r="22345" spans="9:9" x14ac:dyDescent="0.2">
      <c r="I22345" s="26"/>
    </row>
    <row r="22346" spans="9:9" x14ac:dyDescent="0.2">
      <c r="I22346" s="26"/>
    </row>
    <row r="22347" spans="9:9" x14ac:dyDescent="0.2">
      <c r="I22347" s="26"/>
    </row>
    <row r="22348" spans="9:9" x14ac:dyDescent="0.2">
      <c r="I22348" s="26"/>
    </row>
    <row r="22349" spans="9:9" x14ac:dyDescent="0.2">
      <c r="I22349" s="26"/>
    </row>
    <row r="22350" spans="9:9" x14ac:dyDescent="0.2">
      <c r="I22350" s="26"/>
    </row>
    <row r="22351" spans="9:9" x14ac:dyDescent="0.2">
      <c r="I22351" s="26"/>
    </row>
    <row r="22352" spans="9:9" x14ac:dyDescent="0.2">
      <c r="I22352" s="26"/>
    </row>
    <row r="22353" spans="9:9" x14ac:dyDescent="0.2">
      <c r="I22353" s="26"/>
    </row>
    <row r="22354" spans="9:9" x14ac:dyDescent="0.2">
      <c r="I22354" s="26"/>
    </row>
    <row r="22355" spans="9:9" x14ac:dyDescent="0.2">
      <c r="I22355" s="26"/>
    </row>
    <row r="22356" spans="9:9" x14ac:dyDescent="0.2">
      <c r="I22356" s="26"/>
    </row>
    <row r="22357" spans="9:9" x14ac:dyDescent="0.2">
      <c r="I22357" s="26"/>
    </row>
    <row r="22358" spans="9:9" x14ac:dyDescent="0.2">
      <c r="I22358" s="26"/>
    </row>
    <row r="22359" spans="9:9" x14ac:dyDescent="0.2">
      <c r="I22359" s="26"/>
    </row>
    <row r="22360" spans="9:9" x14ac:dyDescent="0.2">
      <c r="I22360" s="26"/>
    </row>
    <row r="22361" spans="9:9" x14ac:dyDescent="0.2">
      <c r="I22361" s="26"/>
    </row>
    <row r="22362" spans="9:9" x14ac:dyDescent="0.2">
      <c r="I22362" s="26"/>
    </row>
    <row r="22363" spans="9:9" x14ac:dyDescent="0.2">
      <c r="I22363" s="26"/>
    </row>
    <row r="22364" spans="9:9" x14ac:dyDescent="0.2">
      <c r="I22364" s="26"/>
    </row>
    <row r="22365" spans="9:9" x14ac:dyDescent="0.2">
      <c r="I22365" s="26"/>
    </row>
    <row r="22366" spans="9:9" x14ac:dyDescent="0.2">
      <c r="I22366" s="26"/>
    </row>
    <row r="22367" spans="9:9" x14ac:dyDescent="0.2">
      <c r="I22367" s="26"/>
    </row>
    <row r="22368" spans="9:9" x14ac:dyDescent="0.2">
      <c r="I22368" s="26"/>
    </row>
    <row r="22369" spans="9:9" x14ac:dyDescent="0.2">
      <c r="I22369" s="26"/>
    </row>
    <row r="22370" spans="9:9" x14ac:dyDescent="0.2">
      <c r="I22370" s="26"/>
    </row>
    <row r="22371" spans="9:9" x14ac:dyDescent="0.2">
      <c r="I22371" s="26"/>
    </row>
    <row r="22372" spans="9:9" x14ac:dyDescent="0.2">
      <c r="I22372" s="26"/>
    </row>
    <row r="22373" spans="9:9" x14ac:dyDescent="0.2">
      <c r="I22373" s="26"/>
    </row>
    <row r="22374" spans="9:9" x14ac:dyDescent="0.2">
      <c r="I22374" s="26"/>
    </row>
    <row r="22375" spans="9:9" x14ac:dyDescent="0.2">
      <c r="I22375" s="26"/>
    </row>
    <row r="22376" spans="9:9" x14ac:dyDescent="0.2">
      <c r="I22376" s="26"/>
    </row>
    <row r="22377" spans="9:9" x14ac:dyDescent="0.2">
      <c r="I22377" s="26"/>
    </row>
    <row r="22378" spans="9:9" x14ac:dyDescent="0.2">
      <c r="I22378" s="26"/>
    </row>
    <row r="22379" spans="9:9" x14ac:dyDescent="0.2">
      <c r="I22379" s="26"/>
    </row>
    <row r="22380" spans="9:9" x14ac:dyDescent="0.2">
      <c r="I22380" s="26"/>
    </row>
    <row r="22381" spans="9:9" x14ac:dyDescent="0.2">
      <c r="I22381" s="26"/>
    </row>
    <row r="22382" spans="9:9" x14ac:dyDescent="0.2">
      <c r="I22382" s="26"/>
    </row>
    <row r="22383" spans="9:9" x14ac:dyDescent="0.2">
      <c r="I22383" s="26"/>
    </row>
    <row r="22384" spans="9:9" x14ac:dyDescent="0.2">
      <c r="I22384" s="26"/>
    </row>
    <row r="22385" spans="9:9" x14ac:dyDescent="0.2">
      <c r="I22385" s="26"/>
    </row>
    <row r="22386" spans="9:9" x14ac:dyDescent="0.2">
      <c r="I22386" s="26"/>
    </row>
    <row r="22387" spans="9:9" x14ac:dyDescent="0.2">
      <c r="I22387" s="26"/>
    </row>
    <row r="22388" spans="9:9" x14ac:dyDescent="0.2">
      <c r="I22388" s="26"/>
    </row>
    <row r="22389" spans="9:9" x14ac:dyDescent="0.2">
      <c r="I22389" s="26"/>
    </row>
    <row r="22390" spans="9:9" x14ac:dyDescent="0.2">
      <c r="I22390" s="26"/>
    </row>
    <row r="22391" spans="9:9" x14ac:dyDescent="0.2">
      <c r="I22391" s="26"/>
    </row>
    <row r="22392" spans="9:9" x14ac:dyDescent="0.2">
      <c r="I22392" s="26"/>
    </row>
    <row r="22393" spans="9:9" x14ac:dyDescent="0.2">
      <c r="I22393" s="26"/>
    </row>
    <row r="22394" spans="9:9" x14ac:dyDescent="0.2">
      <c r="I22394" s="26"/>
    </row>
    <row r="22395" spans="9:9" x14ac:dyDescent="0.2">
      <c r="I22395" s="26"/>
    </row>
    <row r="22396" spans="9:9" x14ac:dyDescent="0.2">
      <c r="I22396" s="26"/>
    </row>
    <row r="22397" spans="9:9" x14ac:dyDescent="0.2">
      <c r="I22397" s="26"/>
    </row>
    <row r="22398" spans="9:9" x14ac:dyDescent="0.2">
      <c r="I22398" s="26"/>
    </row>
    <row r="22399" spans="9:9" x14ac:dyDescent="0.2">
      <c r="I22399" s="26"/>
    </row>
    <row r="22400" spans="9:9" x14ac:dyDescent="0.2">
      <c r="I22400" s="26"/>
    </row>
    <row r="22401" spans="9:9" x14ac:dyDescent="0.2">
      <c r="I22401" s="26"/>
    </row>
    <row r="22402" spans="9:9" x14ac:dyDescent="0.2">
      <c r="I22402" s="26"/>
    </row>
    <row r="22403" spans="9:9" x14ac:dyDescent="0.2">
      <c r="I22403" s="26"/>
    </row>
    <row r="22404" spans="9:9" x14ac:dyDescent="0.2">
      <c r="I22404" s="26"/>
    </row>
    <row r="22405" spans="9:9" x14ac:dyDescent="0.2">
      <c r="I22405" s="26"/>
    </row>
    <row r="22406" spans="9:9" x14ac:dyDescent="0.2">
      <c r="I22406" s="26"/>
    </row>
    <row r="22407" spans="9:9" x14ac:dyDescent="0.2">
      <c r="I22407" s="26"/>
    </row>
    <row r="22408" spans="9:9" x14ac:dyDescent="0.2">
      <c r="I22408" s="26"/>
    </row>
    <row r="22409" spans="9:9" x14ac:dyDescent="0.2">
      <c r="I22409" s="26"/>
    </row>
    <row r="22410" spans="9:9" x14ac:dyDescent="0.2">
      <c r="I22410" s="26"/>
    </row>
    <row r="22411" spans="9:9" x14ac:dyDescent="0.2">
      <c r="I22411" s="26"/>
    </row>
    <row r="22412" spans="9:9" x14ac:dyDescent="0.2">
      <c r="I22412" s="26"/>
    </row>
    <row r="22413" spans="9:9" x14ac:dyDescent="0.2">
      <c r="I22413" s="26"/>
    </row>
    <row r="22414" spans="9:9" x14ac:dyDescent="0.2">
      <c r="I22414" s="26"/>
    </row>
    <row r="22415" spans="9:9" x14ac:dyDescent="0.2">
      <c r="I22415" s="26"/>
    </row>
    <row r="22416" spans="9:9" x14ac:dyDescent="0.2">
      <c r="I22416" s="26"/>
    </row>
    <row r="22417" spans="9:9" x14ac:dyDescent="0.2">
      <c r="I22417" s="26"/>
    </row>
    <row r="22418" spans="9:9" x14ac:dyDescent="0.2">
      <c r="I22418" s="26"/>
    </row>
    <row r="22419" spans="9:9" x14ac:dyDescent="0.2">
      <c r="I22419" s="26"/>
    </row>
    <row r="22420" spans="9:9" x14ac:dyDescent="0.2">
      <c r="I22420" s="26"/>
    </row>
    <row r="22421" spans="9:9" x14ac:dyDescent="0.2">
      <c r="I22421" s="26"/>
    </row>
    <row r="22422" spans="9:9" x14ac:dyDescent="0.2">
      <c r="I22422" s="26"/>
    </row>
    <row r="22423" spans="9:9" x14ac:dyDescent="0.2">
      <c r="I22423" s="26"/>
    </row>
    <row r="22424" spans="9:9" x14ac:dyDescent="0.2">
      <c r="I22424" s="26"/>
    </row>
    <row r="22425" spans="9:9" x14ac:dyDescent="0.2">
      <c r="I22425" s="26"/>
    </row>
    <row r="22426" spans="9:9" x14ac:dyDescent="0.2">
      <c r="I22426" s="26"/>
    </row>
    <row r="22427" spans="9:9" x14ac:dyDescent="0.2">
      <c r="I22427" s="26"/>
    </row>
    <row r="22428" spans="9:9" x14ac:dyDescent="0.2">
      <c r="I22428" s="26"/>
    </row>
    <row r="22429" spans="9:9" x14ac:dyDescent="0.2">
      <c r="I22429" s="26"/>
    </row>
    <row r="22430" spans="9:9" x14ac:dyDescent="0.2">
      <c r="I22430" s="26"/>
    </row>
    <row r="22431" spans="9:9" x14ac:dyDescent="0.2">
      <c r="I22431" s="26"/>
    </row>
    <row r="22432" spans="9:9" x14ac:dyDescent="0.2">
      <c r="I22432" s="26"/>
    </row>
    <row r="22433" spans="9:9" x14ac:dyDescent="0.2">
      <c r="I22433" s="26"/>
    </row>
    <row r="22434" spans="9:9" x14ac:dyDescent="0.2">
      <c r="I22434" s="26"/>
    </row>
    <row r="22435" spans="9:9" x14ac:dyDescent="0.2">
      <c r="I22435" s="26"/>
    </row>
    <row r="22436" spans="9:9" x14ac:dyDescent="0.2">
      <c r="I22436" s="26"/>
    </row>
    <row r="22437" spans="9:9" x14ac:dyDescent="0.2">
      <c r="I22437" s="26"/>
    </row>
    <row r="22438" spans="9:9" x14ac:dyDescent="0.2">
      <c r="I22438" s="26"/>
    </row>
    <row r="22439" spans="9:9" x14ac:dyDescent="0.2">
      <c r="I22439" s="26"/>
    </row>
    <row r="22440" spans="9:9" x14ac:dyDescent="0.2">
      <c r="I22440" s="26"/>
    </row>
    <row r="22441" spans="9:9" x14ac:dyDescent="0.2">
      <c r="I22441" s="26"/>
    </row>
    <row r="22442" spans="9:9" x14ac:dyDescent="0.2">
      <c r="I22442" s="26"/>
    </row>
    <row r="22443" spans="9:9" x14ac:dyDescent="0.2">
      <c r="I22443" s="26"/>
    </row>
    <row r="22444" spans="9:9" x14ac:dyDescent="0.2">
      <c r="I22444" s="26"/>
    </row>
    <row r="22445" spans="9:9" x14ac:dyDescent="0.2">
      <c r="I22445" s="26"/>
    </row>
    <row r="22446" spans="9:9" x14ac:dyDescent="0.2">
      <c r="I22446" s="26"/>
    </row>
    <row r="22447" spans="9:9" x14ac:dyDescent="0.2">
      <c r="I22447" s="26"/>
    </row>
    <row r="22448" spans="9:9" x14ac:dyDescent="0.2">
      <c r="I22448" s="26"/>
    </row>
    <row r="22449" spans="9:9" x14ac:dyDescent="0.2">
      <c r="I22449" s="26"/>
    </row>
    <row r="22450" spans="9:9" x14ac:dyDescent="0.2">
      <c r="I22450" s="26"/>
    </row>
    <row r="22451" spans="9:9" x14ac:dyDescent="0.2">
      <c r="I22451" s="26"/>
    </row>
    <row r="22452" spans="9:9" x14ac:dyDescent="0.2">
      <c r="I22452" s="26"/>
    </row>
    <row r="22453" spans="9:9" x14ac:dyDescent="0.2">
      <c r="I22453" s="26"/>
    </row>
    <row r="22454" spans="9:9" x14ac:dyDescent="0.2">
      <c r="I22454" s="26"/>
    </row>
    <row r="22455" spans="9:9" x14ac:dyDescent="0.2">
      <c r="I22455" s="26"/>
    </row>
    <row r="22456" spans="9:9" x14ac:dyDescent="0.2">
      <c r="I22456" s="26"/>
    </row>
    <row r="22457" spans="9:9" x14ac:dyDescent="0.2">
      <c r="I22457" s="26"/>
    </row>
    <row r="22458" spans="9:9" x14ac:dyDescent="0.2">
      <c r="I22458" s="26"/>
    </row>
    <row r="22459" spans="9:9" x14ac:dyDescent="0.2">
      <c r="I22459" s="26"/>
    </row>
    <row r="22460" spans="9:9" x14ac:dyDescent="0.2">
      <c r="I22460" s="26"/>
    </row>
    <row r="22461" spans="9:9" x14ac:dyDescent="0.2">
      <c r="I22461" s="26"/>
    </row>
    <row r="22462" spans="9:9" x14ac:dyDescent="0.2">
      <c r="I22462" s="26"/>
    </row>
    <row r="22463" spans="9:9" x14ac:dyDescent="0.2">
      <c r="I22463" s="26"/>
    </row>
    <row r="22464" spans="9:9" x14ac:dyDescent="0.2">
      <c r="I22464" s="26"/>
    </row>
    <row r="22465" spans="9:9" x14ac:dyDescent="0.2">
      <c r="I22465" s="26"/>
    </row>
    <row r="22466" spans="9:9" x14ac:dyDescent="0.2">
      <c r="I22466" s="26"/>
    </row>
    <row r="22467" spans="9:9" x14ac:dyDescent="0.2">
      <c r="I22467" s="26"/>
    </row>
    <row r="22468" spans="9:9" x14ac:dyDescent="0.2">
      <c r="I22468" s="26"/>
    </row>
    <row r="22469" spans="9:9" x14ac:dyDescent="0.2">
      <c r="I22469" s="26"/>
    </row>
    <row r="22470" spans="9:9" x14ac:dyDescent="0.2">
      <c r="I22470" s="26"/>
    </row>
    <row r="22471" spans="9:9" x14ac:dyDescent="0.2">
      <c r="I22471" s="26"/>
    </row>
    <row r="22472" spans="9:9" x14ac:dyDescent="0.2">
      <c r="I22472" s="26"/>
    </row>
    <row r="22473" spans="9:9" x14ac:dyDescent="0.2">
      <c r="I22473" s="26"/>
    </row>
    <row r="22474" spans="9:9" x14ac:dyDescent="0.2">
      <c r="I22474" s="26"/>
    </row>
    <row r="22475" spans="9:9" x14ac:dyDescent="0.2">
      <c r="I22475" s="26"/>
    </row>
    <row r="22476" spans="9:9" x14ac:dyDescent="0.2">
      <c r="I22476" s="26"/>
    </row>
    <row r="22477" spans="9:9" x14ac:dyDescent="0.2">
      <c r="I22477" s="26"/>
    </row>
    <row r="22478" spans="9:9" x14ac:dyDescent="0.2">
      <c r="I22478" s="26"/>
    </row>
    <row r="22479" spans="9:9" x14ac:dyDescent="0.2">
      <c r="I22479" s="26"/>
    </row>
    <row r="22480" spans="9:9" x14ac:dyDescent="0.2">
      <c r="I22480" s="26"/>
    </row>
    <row r="22481" spans="9:9" x14ac:dyDescent="0.2">
      <c r="I22481" s="26"/>
    </row>
    <row r="22482" spans="9:9" x14ac:dyDescent="0.2">
      <c r="I22482" s="26"/>
    </row>
    <row r="22483" spans="9:9" x14ac:dyDescent="0.2">
      <c r="I22483" s="26"/>
    </row>
    <row r="22484" spans="9:9" x14ac:dyDescent="0.2">
      <c r="I22484" s="26"/>
    </row>
    <row r="22485" spans="9:9" x14ac:dyDescent="0.2">
      <c r="I22485" s="26"/>
    </row>
    <row r="22486" spans="9:9" x14ac:dyDescent="0.2">
      <c r="I22486" s="26"/>
    </row>
    <row r="22487" spans="9:9" x14ac:dyDescent="0.2">
      <c r="I22487" s="26"/>
    </row>
    <row r="22488" spans="9:9" x14ac:dyDescent="0.2">
      <c r="I22488" s="26"/>
    </row>
    <row r="22489" spans="9:9" x14ac:dyDescent="0.2">
      <c r="I22489" s="26"/>
    </row>
    <row r="22490" spans="9:9" x14ac:dyDescent="0.2">
      <c r="I22490" s="26"/>
    </row>
    <row r="22491" spans="9:9" x14ac:dyDescent="0.2">
      <c r="I22491" s="26"/>
    </row>
    <row r="22492" spans="9:9" x14ac:dyDescent="0.2">
      <c r="I22492" s="26"/>
    </row>
    <row r="22493" spans="9:9" x14ac:dyDescent="0.2">
      <c r="I22493" s="26"/>
    </row>
    <row r="22494" spans="9:9" x14ac:dyDescent="0.2">
      <c r="I22494" s="26"/>
    </row>
    <row r="22495" spans="9:9" x14ac:dyDescent="0.2">
      <c r="I22495" s="26"/>
    </row>
    <row r="22496" spans="9:9" x14ac:dyDescent="0.2">
      <c r="I22496" s="26"/>
    </row>
    <row r="22497" spans="9:9" x14ac:dyDescent="0.2">
      <c r="I22497" s="26"/>
    </row>
    <row r="22498" spans="9:9" x14ac:dyDescent="0.2">
      <c r="I22498" s="26"/>
    </row>
    <row r="22499" spans="9:9" x14ac:dyDescent="0.2">
      <c r="I22499" s="26"/>
    </row>
    <row r="22500" spans="9:9" x14ac:dyDescent="0.2">
      <c r="I22500" s="26"/>
    </row>
    <row r="22501" spans="9:9" x14ac:dyDescent="0.2">
      <c r="I22501" s="26"/>
    </row>
    <row r="22502" spans="9:9" x14ac:dyDescent="0.2">
      <c r="I22502" s="26"/>
    </row>
    <row r="22503" spans="9:9" x14ac:dyDescent="0.2">
      <c r="I22503" s="26"/>
    </row>
    <row r="22504" spans="9:9" x14ac:dyDescent="0.2">
      <c r="I22504" s="26"/>
    </row>
    <row r="22505" spans="9:9" x14ac:dyDescent="0.2">
      <c r="I22505" s="26"/>
    </row>
    <row r="22506" spans="9:9" x14ac:dyDescent="0.2">
      <c r="I22506" s="26"/>
    </row>
    <row r="22507" spans="9:9" x14ac:dyDescent="0.2">
      <c r="I22507" s="26"/>
    </row>
    <row r="22508" spans="9:9" x14ac:dyDescent="0.2">
      <c r="I22508" s="26"/>
    </row>
    <row r="22509" spans="9:9" x14ac:dyDescent="0.2">
      <c r="I22509" s="26"/>
    </row>
    <row r="22510" spans="9:9" x14ac:dyDescent="0.2">
      <c r="I22510" s="26"/>
    </row>
    <row r="22511" spans="9:9" x14ac:dyDescent="0.2">
      <c r="I22511" s="26"/>
    </row>
    <row r="22512" spans="9:9" x14ac:dyDescent="0.2">
      <c r="I22512" s="26"/>
    </row>
    <row r="22513" spans="9:9" x14ac:dyDescent="0.2">
      <c r="I22513" s="26"/>
    </row>
    <row r="22514" spans="9:9" x14ac:dyDescent="0.2">
      <c r="I22514" s="26"/>
    </row>
    <row r="22515" spans="9:9" x14ac:dyDescent="0.2">
      <c r="I22515" s="26"/>
    </row>
    <row r="22516" spans="9:9" x14ac:dyDescent="0.2">
      <c r="I22516" s="26"/>
    </row>
    <row r="22517" spans="9:9" x14ac:dyDescent="0.2">
      <c r="I22517" s="26"/>
    </row>
    <row r="22518" spans="9:9" x14ac:dyDescent="0.2">
      <c r="I22518" s="26"/>
    </row>
    <row r="22519" spans="9:9" x14ac:dyDescent="0.2">
      <c r="I22519" s="26"/>
    </row>
    <row r="22520" spans="9:9" x14ac:dyDescent="0.2">
      <c r="I22520" s="26"/>
    </row>
    <row r="22521" spans="9:9" x14ac:dyDescent="0.2">
      <c r="I22521" s="26"/>
    </row>
    <row r="22522" spans="9:9" x14ac:dyDescent="0.2">
      <c r="I22522" s="26"/>
    </row>
    <row r="22523" spans="9:9" x14ac:dyDescent="0.2">
      <c r="I22523" s="26"/>
    </row>
    <row r="22524" spans="9:9" x14ac:dyDescent="0.2">
      <c r="I22524" s="26"/>
    </row>
    <row r="22525" spans="9:9" x14ac:dyDescent="0.2">
      <c r="I22525" s="26"/>
    </row>
    <row r="22526" spans="9:9" x14ac:dyDescent="0.2">
      <c r="I22526" s="26"/>
    </row>
    <row r="22527" spans="9:9" x14ac:dyDescent="0.2">
      <c r="I22527" s="26"/>
    </row>
    <row r="22528" spans="9:9" x14ac:dyDescent="0.2">
      <c r="I22528" s="26"/>
    </row>
    <row r="22529" spans="9:9" x14ac:dyDescent="0.2">
      <c r="I22529" s="26"/>
    </row>
    <row r="22530" spans="9:9" x14ac:dyDescent="0.2">
      <c r="I22530" s="26"/>
    </row>
    <row r="22531" spans="9:9" x14ac:dyDescent="0.2">
      <c r="I22531" s="26"/>
    </row>
    <row r="22532" spans="9:9" x14ac:dyDescent="0.2">
      <c r="I22532" s="26"/>
    </row>
    <row r="22533" spans="9:9" x14ac:dyDescent="0.2">
      <c r="I22533" s="26"/>
    </row>
    <row r="22534" spans="9:9" x14ac:dyDescent="0.2">
      <c r="I22534" s="26"/>
    </row>
    <row r="22535" spans="9:9" x14ac:dyDescent="0.2">
      <c r="I22535" s="26"/>
    </row>
    <row r="22536" spans="9:9" x14ac:dyDescent="0.2">
      <c r="I22536" s="26"/>
    </row>
    <row r="22537" spans="9:9" x14ac:dyDescent="0.2">
      <c r="I22537" s="26"/>
    </row>
    <row r="22538" spans="9:9" x14ac:dyDescent="0.2">
      <c r="I22538" s="26"/>
    </row>
    <row r="22539" spans="9:9" x14ac:dyDescent="0.2">
      <c r="I22539" s="26"/>
    </row>
    <row r="22540" spans="9:9" x14ac:dyDescent="0.2">
      <c r="I22540" s="26"/>
    </row>
    <row r="22541" spans="9:9" x14ac:dyDescent="0.2">
      <c r="I22541" s="26"/>
    </row>
    <row r="22542" spans="9:9" x14ac:dyDescent="0.2">
      <c r="I22542" s="26"/>
    </row>
    <row r="22543" spans="9:9" x14ac:dyDescent="0.2">
      <c r="I22543" s="26"/>
    </row>
    <row r="22544" spans="9:9" x14ac:dyDescent="0.2">
      <c r="I22544" s="26"/>
    </row>
    <row r="22545" spans="9:9" x14ac:dyDescent="0.2">
      <c r="I22545" s="26"/>
    </row>
    <row r="22546" spans="9:9" x14ac:dyDescent="0.2">
      <c r="I22546" s="26"/>
    </row>
    <row r="22547" spans="9:9" x14ac:dyDescent="0.2">
      <c r="I22547" s="26"/>
    </row>
    <row r="22548" spans="9:9" x14ac:dyDescent="0.2">
      <c r="I22548" s="26"/>
    </row>
    <row r="22549" spans="9:9" x14ac:dyDescent="0.2">
      <c r="I22549" s="26"/>
    </row>
    <row r="22550" spans="9:9" x14ac:dyDescent="0.2">
      <c r="I22550" s="26"/>
    </row>
    <row r="22551" spans="9:9" x14ac:dyDescent="0.2">
      <c r="I22551" s="26"/>
    </row>
    <row r="22552" spans="9:9" x14ac:dyDescent="0.2">
      <c r="I22552" s="26"/>
    </row>
    <row r="22553" spans="9:9" x14ac:dyDescent="0.2">
      <c r="I22553" s="26"/>
    </row>
    <row r="22554" spans="9:9" x14ac:dyDescent="0.2">
      <c r="I22554" s="26"/>
    </row>
    <row r="22555" spans="9:9" x14ac:dyDescent="0.2">
      <c r="I22555" s="26"/>
    </row>
    <row r="22556" spans="9:9" x14ac:dyDescent="0.2">
      <c r="I22556" s="26"/>
    </row>
    <row r="22557" spans="9:9" x14ac:dyDescent="0.2">
      <c r="I22557" s="26"/>
    </row>
    <row r="22558" spans="9:9" x14ac:dyDescent="0.2">
      <c r="I22558" s="26"/>
    </row>
    <row r="22559" spans="9:9" x14ac:dyDescent="0.2">
      <c r="I22559" s="26"/>
    </row>
    <row r="22560" spans="9:9" x14ac:dyDescent="0.2">
      <c r="I22560" s="26"/>
    </row>
    <row r="22561" spans="9:9" x14ac:dyDescent="0.2">
      <c r="I22561" s="26"/>
    </row>
    <row r="22562" spans="9:9" x14ac:dyDescent="0.2">
      <c r="I22562" s="26"/>
    </row>
    <row r="22563" spans="9:9" x14ac:dyDescent="0.2">
      <c r="I22563" s="26"/>
    </row>
    <row r="22564" spans="9:9" x14ac:dyDescent="0.2">
      <c r="I22564" s="26"/>
    </row>
    <row r="22565" spans="9:9" x14ac:dyDescent="0.2">
      <c r="I22565" s="26"/>
    </row>
    <row r="22566" spans="9:9" x14ac:dyDescent="0.2">
      <c r="I22566" s="26"/>
    </row>
    <row r="22567" spans="9:9" x14ac:dyDescent="0.2">
      <c r="I22567" s="26"/>
    </row>
    <row r="22568" spans="9:9" x14ac:dyDescent="0.2">
      <c r="I22568" s="26"/>
    </row>
    <row r="22569" spans="9:9" x14ac:dyDescent="0.2">
      <c r="I22569" s="26"/>
    </row>
    <row r="22570" spans="9:9" x14ac:dyDescent="0.2">
      <c r="I22570" s="26"/>
    </row>
    <row r="22571" spans="9:9" x14ac:dyDescent="0.2">
      <c r="I22571" s="26"/>
    </row>
    <row r="22572" spans="9:9" x14ac:dyDescent="0.2">
      <c r="I22572" s="26"/>
    </row>
    <row r="22573" spans="9:9" x14ac:dyDescent="0.2">
      <c r="I22573" s="26"/>
    </row>
    <row r="22574" spans="9:9" x14ac:dyDescent="0.2">
      <c r="I22574" s="26"/>
    </row>
    <row r="22575" spans="9:9" x14ac:dyDescent="0.2">
      <c r="I22575" s="26"/>
    </row>
    <row r="22576" spans="9:9" x14ac:dyDescent="0.2">
      <c r="I22576" s="26"/>
    </row>
    <row r="22577" spans="9:9" x14ac:dyDescent="0.2">
      <c r="I22577" s="26"/>
    </row>
    <row r="22578" spans="9:9" x14ac:dyDescent="0.2">
      <c r="I22578" s="26"/>
    </row>
    <row r="22579" spans="9:9" x14ac:dyDescent="0.2">
      <c r="I22579" s="26"/>
    </row>
    <row r="22580" spans="9:9" x14ac:dyDescent="0.2">
      <c r="I22580" s="26"/>
    </row>
    <row r="22581" spans="9:9" x14ac:dyDescent="0.2">
      <c r="I22581" s="26"/>
    </row>
    <row r="22582" spans="9:9" x14ac:dyDescent="0.2">
      <c r="I22582" s="26"/>
    </row>
    <row r="22583" spans="9:9" x14ac:dyDescent="0.2">
      <c r="I22583" s="26"/>
    </row>
    <row r="22584" spans="9:9" x14ac:dyDescent="0.2">
      <c r="I22584" s="26"/>
    </row>
    <row r="22585" spans="9:9" x14ac:dyDescent="0.2">
      <c r="I22585" s="26"/>
    </row>
    <row r="22586" spans="9:9" x14ac:dyDescent="0.2">
      <c r="I22586" s="26"/>
    </row>
    <row r="22587" spans="9:9" x14ac:dyDescent="0.2">
      <c r="I22587" s="26"/>
    </row>
    <row r="22588" spans="9:9" x14ac:dyDescent="0.2">
      <c r="I22588" s="26"/>
    </row>
    <row r="22589" spans="9:9" x14ac:dyDescent="0.2">
      <c r="I22589" s="26"/>
    </row>
    <row r="22590" spans="9:9" x14ac:dyDescent="0.2">
      <c r="I22590" s="26"/>
    </row>
    <row r="22591" spans="9:9" x14ac:dyDescent="0.2">
      <c r="I22591" s="26"/>
    </row>
    <row r="22592" spans="9:9" x14ac:dyDescent="0.2">
      <c r="I22592" s="26"/>
    </row>
    <row r="22593" spans="9:9" x14ac:dyDescent="0.2">
      <c r="I22593" s="26"/>
    </row>
    <row r="22594" spans="9:9" x14ac:dyDescent="0.2">
      <c r="I22594" s="26"/>
    </row>
    <row r="22595" spans="9:9" x14ac:dyDescent="0.2">
      <c r="I22595" s="26"/>
    </row>
    <row r="22596" spans="9:9" x14ac:dyDescent="0.2">
      <c r="I22596" s="26"/>
    </row>
    <row r="22597" spans="9:9" x14ac:dyDescent="0.2">
      <c r="I22597" s="26"/>
    </row>
    <row r="22598" spans="9:9" x14ac:dyDescent="0.2">
      <c r="I22598" s="26"/>
    </row>
    <row r="22599" spans="9:9" x14ac:dyDescent="0.2">
      <c r="I22599" s="26"/>
    </row>
    <row r="22600" spans="9:9" x14ac:dyDescent="0.2">
      <c r="I22600" s="26"/>
    </row>
    <row r="22601" spans="9:9" x14ac:dyDescent="0.2">
      <c r="I22601" s="26"/>
    </row>
    <row r="22602" spans="9:9" x14ac:dyDescent="0.2">
      <c r="I22602" s="26"/>
    </row>
    <row r="22603" spans="9:9" x14ac:dyDescent="0.2">
      <c r="I22603" s="26"/>
    </row>
    <row r="22604" spans="9:9" x14ac:dyDescent="0.2">
      <c r="I22604" s="26"/>
    </row>
    <row r="22605" spans="9:9" x14ac:dyDescent="0.2">
      <c r="I22605" s="26"/>
    </row>
    <row r="22606" spans="9:9" x14ac:dyDescent="0.2">
      <c r="I22606" s="26"/>
    </row>
    <row r="22607" spans="9:9" x14ac:dyDescent="0.2">
      <c r="I22607" s="26"/>
    </row>
    <row r="22608" spans="9:9" x14ac:dyDescent="0.2">
      <c r="I22608" s="26"/>
    </row>
    <row r="22609" spans="9:9" x14ac:dyDescent="0.2">
      <c r="I22609" s="26"/>
    </row>
    <row r="22610" spans="9:9" x14ac:dyDescent="0.2">
      <c r="I22610" s="26"/>
    </row>
    <row r="22611" spans="9:9" x14ac:dyDescent="0.2">
      <c r="I22611" s="26"/>
    </row>
    <row r="22612" spans="9:9" x14ac:dyDescent="0.2">
      <c r="I22612" s="26"/>
    </row>
    <row r="22613" spans="9:9" x14ac:dyDescent="0.2">
      <c r="I22613" s="26"/>
    </row>
    <row r="22614" spans="9:9" x14ac:dyDescent="0.2">
      <c r="I22614" s="26"/>
    </row>
    <row r="22615" spans="9:9" x14ac:dyDescent="0.2">
      <c r="I22615" s="26"/>
    </row>
    <row r="22616" spans="9:9" x14ac:dyDescent="0.2">
      <c r="I22616" s="26"/>
    </row>
    <row r="22617" spans="9:9" x14ac:dyDescent="0.2">
      <c r="I22617" s="26"/>
    </row>
    <row r="22618" spans="9:9" x14ac:dyDescent="0.2">
      <c r="I22618" s="26"/>
    </row>
    <row r="22619" spans="9:9" x14ac:dyDescent="0.2">
      <c r="I22619" s="26"/>
    </row>
    <row r="22620" spans="9:9" x14ac:dyDescent="0.2">
      <c r="I22620" s="26"/>
    </row>
    <row r="22621" spans="9:9" x14ac:dyDescent="0.2">
      <c r="I22621" s="26"/>
    </row>
    <row r="22622" spans="9:9" x14ac:dyDescent="0.2">
      <c r="I22622" s="26"/>
    </row>
    <row r="22623" spans="9:9" x14ac:dyDescent="0.2">
      <c r="I22623" s="26"/>
    </row>
    <row r="22624" spans="9:9" x14ac:dyDescent="0.2">
      <c r="I22624" s="26"/>
    </row>
    <row r="22625" spans="9:9" x14ac:dyDescent="0.2">
      <c r="I22625" s="26"/>
    </row>
    <row r="22626" spans="9:9" x14ac:dyDescent="0.2">
      <c r="I22626" s="26"/>
    </row>
    <row r="22627" spans="9:9" x14ac:dyDescent="0.2">
      <c r="I22627" s="26"/>
    </row>
    <row r="22628" spans="9:9" x14ac:dyDescent="0.2">
      <c r="I22628" s="26"/>
    </row>
    <row r="22629" spans="9:9" x14ac:dyDescent="0.2">
      <c r="I22629" s="26"/>
    </row>
    <row r="22630" spans="9:9" x14ac:dyDescent="0.2">
      <c r="I22630" s="26"/>
    </row>
    <row r="22631" spans="9:9" x14ac:dyDescent="0.2">
      <c r="I22631" s="26"/>
    </row>
    <row r="22632" spans="9:9" x14ac:dyDescent="0.2">
      <c r="I22632" s="26"/>
    </row>
    <row r="22633" spans="9:9" x14ac:dyDescent="0.2">
      <c r="I22633" s="26"/>
    </row>
    <row r="22634" spans="9:9" x14ac:dyDescent="0.2">
      <c r="I22634" s="26"/>
    </row>
    <row r="22635" spans="9:9" x14ac:dyDescent="0.2">
      <c r="I22635" s="26"/>
    </row>
    <row r="22636" spans="9:9" x14ac:dyDescent="0.2">
      <c r="I22636" s="26"/>
    </row>
    <row r="22637" spans="9:9" x14ac:dyDescent="0.2">
      <c r="I22637" s="26"/>
    </row>
    <row r="22638" spans="9:9" x14ac:dyDescent="0.2">
      <c r="I22638" s="26"/>
    </row>
    <row r="22639" spans="9:9" x14ac:dyDescent="0.2">
      <c r="I22639" s="26"/>
    </row>
    <row r="22640" spans="9:9" x14ac:dyDescent="0.2">
      <c r="I22640" s="26"/>
    </row>
    <row r="22641" spans="9:9" x14ac:dyDescent="0.2">
      <c r="I22641" s="26"/>
    </row>
    <row r="22642" spans="9:9" x14ac:dyDescent="0.2">
      <c r="I22642" s="26"/>
    </row>
    <row r="22643" spans="9:9" x14ac:dyDescent="0.2">
      <c r="I22643" s="26"/>
    </row>
    <row r="22644" spans="9:9" x14ac:dyDescent="0.2">
      <c r="I22644" s="26"/>
    </row>
    <row r="22645" spans="9:9" x14ac:dyDescent="0.2">
      <c r="I22645" s="26"/>
    </row>
    <row r="22646" spans="9:9" x14ac:dyDescent="0.2">
      <c r="I22646" s="26"/>
    </row>
    <row r="22647" spans="9:9" x14ac:dyDescent="0.2">
      <c r="I22647" s="26"/>
    </row>
    <row r="22648" spans="9:9" x14ac:dyDescent="0.2">
      <c r="I22648" s="26"/>
    </row>
    <row r="22649" spans="9:9" x14ac:dyDescent="0.2">
      <c r="I22649" s="26"/>
    </row>
    <row r="22650" spans="9:9" x14ac:dyDescent="0.2">
      <c r="I22650" s="26"/>
    </row>
    <row r="22651" spans="9:9" x14ac:dyDescent="0.2">
      <c r="I22651" s="26"/>
    </row>
    <row r="22652" spans="9:9" x14ac:dyDescent="0.2">
      <c r="I22652" s="26"/>
    </row>
    <row r="22653" spans="9:9" x14ac:dyDescent="0.2">
      <c r="I22653" s="26"/>
    </row>
    <row r="22654" spans="9:9" x14ac:dyDescent="0.2">
      <c r="I22654" s="26"/>
    </row>
    <row r="22655" spans="9:9" x14ac:dyDescent="0.2">
      <c r="I22655" s="26"/>
    </row>
    <row r="22656" spans="9:9" x14ac:dyDescent="0.2">
      <c r="I22656" s="26"/>
    </row>
    <row r="22657" spans="9:9" x14ac:dyDescent="0.2">
      <c r="I22657" s="26"/>
    </row>
    <row r="22658" spans="9:9" x14ac:dyDescent="0.2">
      <c r="I22658" s="26"/>
    </row>
    <row r="22659" spans="9:9" x14ac:dyDescent="0.2">
      <c r="I22659" s="26"/>
    </row>
    <row r="22660" spans="9:9" x14ac:dyDescent="0.2">
      <c r="I22660" s="26"/>
    </row>
    <row r="22661" spans="9:9" x14ac:dyDescent="0.2">
      <c r="I22661" s="26"/>
    </row>
    <row r="22662" spans="9:9" x14ac:dyDescent="0.2">
      <c r="I22662" s="26"/>
    </row>
    <row r="22663" spans="9:9" x14ac:dyDescent="0.2">
      <c r="I22663" s="26"/>
    </row>
    <row r="22664" spans="9:9" x14ac:dyDescent="0.2">
      <c r="I22664" s="26"/>
    </row>
    <row r="22665" spans="9:9" x14ac:dyDescent="0.2">
      <c r="I22665" s="26"/>
    </row>
    <row r="22666" spans="9:9" x14ac:dyDescent="0.2">
      <c r="I22666" s="26"/>
    </row>
    <row r="22667" spans="9:9" x14ac:dyDescent="0.2">
      <c r="I22667" s="26"/>
    </row>
    <row r="22668" spans="9:9" x14ac:dyDescent="0.2">
      <c r="I22668" s="26"/>
    </row>
    <row r="22669" spans="9:9" x14ac:dyDescent="0.2">
      <c r="I22669" s="26"/>
    </row>
    <row r="22670" spans="9:9" x14ac:dyDescent="0.2">
      <c r="I22670" s="26"/>
    </row>
    <row r="22671" spans="9:9" x14ac:dyDescent="0.2">
      <c r="I22671" s="26"/>
    </row>
    <row r="22672" spans="9:9" x14ac:dyDescent="0.2">
      <c r="I22672" s="26"/>
    </row>
    <row r="22673" spans="9:9" x14ac:dyDescent="0.2">
      <c r="I22673" s="26"/>
    </row>
    <row r="22674" spans="9:9" x14ac:dyDescent="0.2">
      <c r="I22674" s="26"/>
    </row>
    <row r="22675" spans="9:9" x14ac:dyDescent="0.2">
      <c r="I22675" s="26"/>
    </row>
    <row r="22676" spans="9:9" x14ac:dyDescent="0.2">
      <c r="I22676" s="26"/>
    </row>
    <row r="22677" spans="9:9" x14ac:dyDescent="0.2">
      <c r="I22677" s="26"/>
    </row>
    <row r="22678" spans="9:9" x14ac:dyDescent="0.2">
      <c r="I22678" s="26"/>
    </row>
    <row r="22679" spans="9:9" x14ac:dyDescent="0.2">
      <c r="I22679" s="26"/>
    </row>
    <row r="22680" spans="9:9" x14ac:dyDescent="0.2">
      <c r="I22680" s="26"/>
    </row>
    <row r="22681" spans="9:9" x14ac:dyDescent="0.2">
      <c r="I22681" s="26"/>
    </row>
    <row r="22682" spans="9:9" x14ac:dyDescent="0.2">
      <c r="I22682" s="26"/>
    </row>
    <row r="22683" spans="9:9" x14ac:dyDescent="0.2">
      <c r="I22683" s="26"/>
    </row>
    <row r="22684" spans="9:9" x14ac:dyDescent="0.2">
      <c r="I22684" s="26"/>
    </row>
    <row r="22685" spans="9:9" x14ac:dyDescent="0.2">
      <c r="I22685" s="26"/>
    </row>
    <row r="22686" spans="9:9" x14ac:dyDescent="0.2">
      <c r="I22686" s="26"/>
    </row>
    <row r="22687" spans="9:9" x14ac:dyDescent="0.2">
      <c r="I22687" s="26"/>
    </row>
    <row r="22688" spans="9:9" x14ac:dyDescent="0.2">
      <c r="I22688" s="26"/>
    </row>
    <row r="22689" spans="9:9" x14ac:dyDescent="0.2">
      <c r="I22689" s="26"/>
    </row>
    <row r="22690" spans="9:9" x14ac:dyDescent="0.2">
      <c r="I22690" s="26"/>
    </row>
    <row r="22691" spans="9:9" x14ac:dyDescent="0.2">
      <c r="I22691" s="26"/>
    </row>
    <row r="22692" spans="9:9" x14ac:dyDescent="0.2">
      <c r="I22692" s="26"/>
    </row>
    <row r="22693" spans="9:9" x14ac:dyDescent="0.2">
      <c r="I22693" s="26"/>
    </row>
    <row r="22694" spans="9:9" x14ac:dyDescent="0.2">
      <c r="I22694" s="26"/>
    </row>
    <row r="22695" spans="9:9" x14ac:dyDescent="0.2">
      <c r="I22695" s="26"/>
    </row>
    <row r="22696" spans="9:9" x14ac:dyDescent="0.2">
      <c r="I22696" s="26"/>
    </row>
    <row r="22697" spans="9:9" x14ac:dyDescent="0.2">
      <c r="I22697" s="26"/>
    </row>
    <row r="22698" spans="9:9" x14ac:dyDescent="0.2">
      <c r="I22698" s="26"/>
    </row>
    <row r="22699" spans="9:9" x14ac:dyDescent="0.2">
      <c r="I22699" s="26"/>
    </row>
    <row r="22700" spans="9:9" x14ac:dyDescent="0.2">
      <c r="I22700" s="26"/>
    </row>
    <row r="22701" spans="9:9" x14ac:dyDescent="0.2">
      <c r="I22701" s="26"/>
    </row>
    <row r="22702" spans="9:9" x14ac:dyDescent="0.2">
      <c r="I22702" s="26"/>
    </row>
    <row r="22703" spans="9:9" x14ac:dyDescent="0.2">
      <c r="I22703" s="26"/>
    </row>
    <row r="22704" spans="9:9" x14ac:dyDescent="0.2">
      <c r="I22704" s="26"/>
    </row>
    <row r="22705" spans="9:9" x14ac:dyDescent="0.2">
      <c r="I22705" s="26"/>
    </row>
    <row r="22706" spans="9:9" x14ac:dyDescent="0.2">
      <c r="I22706" s="26"/>
    </row>
    <row r="22707" spans="9:9" x14ac:dyDescent="0.2">
      <c r="I22707" s="26"/>
    </row>
    <row r="22708" spans="9:9" x14ac:dyDescent="0.2">
      <c r="I22708" s="26"/>
    </row>
    <row r="22709" spans="9:9" x14ac:dyDescent="0.2">
      <c r="I22709" s="26"/>
    </row>
    <row r="22710" spans="9:9" x14ac:dyDescent="0.2">
      <c r="I22710" s="26"/>
    </row>
    <row r="22711" spans="9:9" x14ac:dyDescent="0.2">
      <c r="I22711" s="26"/>
    </row>
    <row r="22712" spans="9:9" x14ac:dyDescent="0.2">
      <c r="I22712" s="26"/>
    </row>
    <row r="22713" spans="9:9" x14ac:dyDescent="0.2">
      <c r="I22713" s="26"/>
    </row>
    <row r="22714" spans="9:9" x14ac:dyDescent="0.2">
      <c r="I22714" s="26"/>
    </row>
    <row r="22715" spans="9:9" x14ac:dyDescent="0.2">
      <c r="I22715" s="26"/>
    </row>
    <row r="22716" spans="9:9" x14ac:dyDescent="0.2">
      <c r="I22716" s="26"/>
    </row>
    <row r="22717" spans="9:9" x14ac:dyDescent="0.2">
      <c r="I22717" s="26"/>
    </row>
    <row r="22718" spans="9:9" x14ac:dyDescent="0.2">
      <c r="I22718" s="26"/>
    </row>
    <row r="22719" spans="9:9" x14ac:dyDescent="0.2">
      <c r="I22719" s="26"/>
    </row>
    <row r="22720" spans="9:9" x14ac:dyDescent="0.2">
      <c r="I22720" s="26"/>
    </row>
    <row r="22721" spans="9:9" x14ac:dyDescent="0.2">
      <c r="I22721" s="26"/>
    </row>
    <row r="22722" spans="9:9" x14ac:dyDescent="0.2">
      <c r="I22722" s="26"/>
    </row>
    <row r="22723" spans="9:9" x14ac:dyDescent="0.2">
      <c r="I22723" s="26"/>
    </row>
    <row r="22724" spans="9:9" x14ac:dyDescent="0.2">
      <c r="I22724" s="26"/>
    </row>
    <row r="22725" spans="9:9" x14ac:dyDescent="0.2">
      <c r="I22725" s="26"/>
    </row>
    <row r="22726" spans="9:9" x14ac:dyDescent="0.2">
      <c r="I22726" s="26"/>
    </row>
    <row r="22727" spans="9:9" x14ac:dyDescent="0.2">
      <c r="I22727" s="26"/>
    </row>
    <row r="22728" spans="9:9" x14ac:dyDescent="0.2">
      <c r="I22728" s="26"/>
    </row>
    <row r="22729" spans="9:9" x14ac:dyDescent="0.2">
      <c r="I22729" s="26"/>
    </row>
    <row r="22730" spans="9:9" x14ac:dyDescent="0.2">
      <c r="I22730" s="26"/>
    </row>
    <row r="22731" spans="9:9" x14ac:dyDescent="0.2">
      <c r="I22731" s="26"/>
    </row>
    <row r="22732" spans="9:9" x14ac:dyDescent="0.2">
      <c r="I22732" s="26"/>
    </row>
    <row r="22733" spans="9:9" x14ac:dyDescent="0.2">
      <c r="I22733" s="26"/>
    </row>
    <row r="22734" spans="9:9" x14ac:dyDescent="0.2">
      <c r="I22734" s="26"/>
    </row>
    <row r="22735" spans="9:9" x14ac:dyDescent="0.2">
      <c r="I22735" s="26"/>
    </row>
    <row r="22736" spans="9:9" x14ac:dyDescent="0.2">
      <c r="I22736" s="26"/>
    </row>
    <row r="22737" spans="9:9" x14ac:dyDescent="0.2">
      <c r="I22737" s="26"/>
    </row>
    <row r="22738" spans="9:9" x14ac:dyDescent="0.2">
      <c r="I22738" s="26"/>
    </row>
    <row r="22739" spans="9:9" x14ac:dyDescent="0.2">
      <c r="I22739" s="26"/>
    </row>
    <row r="22740" spans="9:9" x14ac:dyDescent="0.2">
      <c r="I22740" s="26"/>
    </row>
    <row r="22741" spans="9:9" x14ac:dyDescent="0.2">
      <c r="I22741" s="26"/>
    </row>
    <row r="22742" spans="9:9" x14ac:dyDescent="0.2">
      <c r="I22742" s="26"/>
    </row>
    <row r="22743" spans="9:9" x14ac:dyDescent="0.2">
      <c r="I22743" s="26"/>
    </row>
    <row r="22744" spans="9:9" x14ac:dyDescent="0.2">
      <c r="I22744" s="26"/>
    </row>
    <row r="22745" spans="9:9" x14ac:dyDescent="0.2">
      <c r="I22745" s="26"/>
    </row>
    <row r="22746" spans="9:9" x14ac:dyDescent="0.2">
      <c r="I22746" s="26"/>
    </row>
    <row r="22747" spans="9:9" x14ac:dyDescent="0.2">
      <c r="I22747" s="26"/>
    </row>
    <row r="22748" spans="9:9" x14ac:dyDescent="0.2">
      <c r="I22748" s="26"/>
    </row>
    <row r="22749" spans="9:9" x14ac:dyDescent="0.2">
      <c r="I22749" s="26"/>
    </row>
    <row r="22750" spans="9:9" x14ac:dyDescent="0.2">
      <c r="I22750" s="26"/>
    </row>
    <row r="22751" spans="9:9" x14ac:dyDescent="0.2">
      <c r="I22751" s="26"/>
    </row>
    <row r="22752" spans="9:9" x14ac:dyDescent="0.2">
      <c r="I22752" s="26"/>
    </row>
    <row r="22753" spans="9:9" x14ac:dyDescent="0.2">
      <c r="I22753" s="26"/>
    </row>
    <row r="22754" spans="9:9" x14ac:dyDescent="0.2">
      <c r="I22754" s="26"/>
    </row>
    <row r="22755" spans="9:9" x14ac:dyDescent="0.2">
      <c r="I22755" s="26"/>
    </row>
    <row r="22756" spans="9:9" x14ac:dyDescent="0.2">
      <c r="I22756" s="26"/>
    </row>
    <row r="22757" spans="9:9" x14ac:dyDescent="0.2">
      <c r="I22757" s="26"/>
    </row>
    <row r="22758" spans="9:9" x14ac:dyDescent="0.2">
      <c r="I22758" s="26"/>
    </row>
    <row r="22759" spans="9:9" x14ac:dyDescent="0.2">
      <c r="I22759" s="26"/>
    </row>
    <row r="22760" spans="9:9" x14ac:dyDescent="0.2">
      <c r="I22760" s="26"/>
    </row>
    <row r="22761" spans="9:9" x14ac:dyDescent="0.2">
      <c r="I22761" s="26"/>
    </row>
    <row r="22762" spans="9:9" x14ac:dyDescent="0.2">
      <c r="I22762" s="26"/>
    </row>
    <row r="22763" spans="9:9" x14ac:dyDescent="0.2">
      <c r="I22763" s="26"/>
    </row>
    <row r="22764" spans="9:9" x14ac:dyDescent="0.2">
      <c r="I22764" s="26"/>
    </row>
    <row r="22765" spans="9:9" x14ac:dyDescent="0.2">
      <c r="I22765" s="26"/>
    </row>
    <row r="22766" spans="9:9" x14ac:dyDescent="0.2">
      <c r="I22766" s="26"/>
    </row>
    <row r="22767" spans="9:9" x14ac:dyDescent="0.2">
      <c r="I22767" s="26"/>
    </row>
    <row r="22768" spans="9:9" x14ac:dyDescent="0.2">
      <c r="I22768" s="26"/>
    </row>
    <row r="22769" spans="9:9" x14ac:dyDescent="0.2">
      <c r="I22769" s="26"/>
    </row>
    <row r="22770" spans="9:9" x14ac:dyDescent="0.2">
      <c r="I22770" s="26"/>
    </row>
    <row r="22771" spans="9:9" x14ac:dyDescent="0.2">
      <c r="I22771" s="26"/>
    </row>
    <row r="22772" spans="9:9" x14ac:dyDescent="0.2">
      <c r="I22772" s="26"/>
    </row>
    <row r="22773" spans="9:9" x14ac:dyDescent="0.2">
      <c r="I22773" s="26"/>
    </row>
    <row r="22774" spans="9:9" x14ac:dyDescent="0.2">
      <c r="I22774" s="26"/>
    </row>
    <row r="22775" spans="9:9" x14ac:dyDescent="0.2">
      <c r="I22775" s="26"/>
    </row>
    <row r="22776" spans="9:9" x14ac:dyDescent="0.2">
      <c r="I22776" s="26"/>
    </row>
    <row r="22777" spans="9:9" x14ac:dyDescent="0.2">
      <c r="I22777" s="26"/>
    </row>
    <row r="22778" spans="9:9" x14ac:dyDescent="0.2">
      <c r="I22778" s="26"/>
    </row>
    <row r="22779" spans="9:9" x14ac:dyDescent="0.2">
      <c r="I22779" s="26"/>
    </row>
    <row r="22780" spans="9:9" x14ac:dyDescent="0.2">
      <c r="I22780" s="26"/>
    </row>
    <row r="22781" spans="9:9" x14ac:dyDescent="0.2">
      <c r="I22781" s="26"/>
    </row>
    <row r="22782" spans="9:9" x14ac:dyDescent="0.2">
      <c r="I22782" s="26"/>
    </row>
    <row r="22783" spans="9:9" x14ac:dyDescent="0.2">
      <c r="I22783" s="26"/>
    </row>
    <row r="22784" spans="9:9" x14ac:dyDescent="0.2">
      <c r="I22784" s="26"/>
    </row>
    <row r="22785" spans="9:9" x14ac:dyDescent="0.2">
      <c r="I22785" s="26"/>
    </row>
    <row r="22786" spans="9:9" x14ac:dyDescent="0.2">
      <c r="I22786" s="26"/>
    </row>
    <row r="22787" spans="9:9" x14ac:dyDescent="0.2">
      <c r="I22787" s="26"/>
    </row>
    <row r="22788" spans="9:9" x14ac:dyDescent="0.2">
      <c r="I22788" s="26"/>
    </row>
    <row r="22789" spans="9:9" x14ac:dyDescent="0.2">
      <c r="I22789" s="26"/>
    </row>
    <row r="22790" spans="9:9" x14ac:dyDescent="0.2">
      <c r="I22790" s="26"/>
    </row>
    <row r="22791" spans="9:9" x14ac:dyDescent="0.2">
      <c r="I22791" s="26"/>
    </row>
    <row r="22792" spans="9:9" x14ac:dyDescent="0.2">
      <c r="I22792" s="26"/>
    </row>
    <row r="22793" spans="9:9" x14ac:dyDescent="0.2">
      <c r="I22793" s="26"/>
    </row>
    <row r="22794" spans="9:9" x14ac:dyDescent="0.2">
      <c r="I22794" s="26"/>
    </row>
    <row r="22795" spans="9:9" x14ac:dyDescent="0.2">
      <c r="I22795" s="26"/>
    </row>
    <row r="22796" spans="9:9" x14ac:dyDescent="0.2">
      <c r="I22796" s="26"/>
    </row>
    <row r="22797" spans="9:9" x14ac:dyDescent="0.2">
      <c r="I22797" s="26"/>
    </row>
    <row r="22798" spans="9:9" x14ac:dyDescent="0.2">
      <c r="I22798" s="26"/>
    </row>
    <row r="22799" spans="9:9" x14ac:dyDescent="0.2">
      <c r="I22799" s="26"/>
    </row>
    <row r="22800" spans="9:9" x14ac:dyDescent="0.2">
      <c r="I22800" s="26"/>
    </row>
    <row r="22801" spans="9:9" x14ac:dyDescent="0.2">
      <c r="I22801" s="26"/>
    </row>
    <row r="22802" spans="9:9" x14ac:dyDescent="0.2">
      <c r="I22802" s="26"/>
    </row>
    <row r="22803" spans="9:9" x14ac:dyDescent="0.2">
      <c r="I22803" s="26"/>
    </row>
    <row r="22804" spans="9:9" x14ac:dyDescent="0.2">
      <c r="I22804" s="26"/>
    </row>
    <row r="22805" spans="9:9" x14ac:dyDescent="0.2">
      <c r="I22805" s="26"/>
    </row>
    <row r="22806" spans="9:9" x14ac:dyDescent="0.2">
      <c r="I22806" s="26"/>
    </row>
    <row r="22807" spans="9:9" x14ac:dyDescent="0.2">
      <c r="I22807" s="26"/>
    </row>
    <row r="22808" spans="9:9" x14ac:dyDescent="0.2">
      <c r="I22808" s="26"/>
    </row>
    <row r="22809" spans="9:9" x14ac:dyDescent="0.2">
      <c r="I22809" s="26"/>
    </row>
    <row r="22810" spans="9:9" x14ac:dyDescent="0.2">
      <c r="I22810" s="26"/>
    </row>
    <row r="22811" spans="9:9" x14ac:dyDescent="0.2">
      <c r="I22811" s="26"/>
    </row>
    <row r="22812" spans="9:9" x14ac:dyDescent="0.2">
      <c r="I22812" s="26"/>
    </row>
    <row r="22813" spans="9:9" x14ac:dyDescent="0.2">
      <c r="I22813" s="26"/>
    </row>
    <row r="22814" spans="9:9" x14ac:dyDescent="0.2">
      <c r="I22814" s="26"/>
    </row>
    <row r="22815" spans="9:9" x14ac:dyDescent="0.2">
      <c r="I22815" s="26"/>
    </row>
    <row r="22816" spans="9:9" x14ac:dyDescent="0.2">
      <c r="I22816" s="26"/>
    </row>
    <row r="22817" spans="9:9" x14ac:dyDescent="0.2">
      <c r="I22817" s="26"/>
    </row>
    <row r="22818" spans="9:9" x14ac:dyDescent="0.2">
      <c r="I22818" s="26"/>
    </row>
    <row r="22819" spans="9:9" x14ac:dyDescent="0.2">
      <c r="I22819" s="26"/>
    </row>
    <row r="22820" spans="9:9" x14ac:dyDescent="0.2">
      <c r="I22820" s="26"/>
    </row>
    <row r="22821" spans="9:9" x14ac:dyDescent="0.2">
      <c r="I22821" s="26"/>
    </row>
    <row r="22822" spans="9:9" x14ac:dyDescent="0.2">
      <c r="I22822" s="26"/>
    </row>
    <row r="22823" spans="9:9" x14ac:dyDescent="0.2">
      <c r="I22823" s="26"/>
    </row>
    <row r="22824" spans="9:9" x14ac:dyDescent="0.2">
      <c r="I22824" s="26"/>
    </row>
    <row r="22825" spans="9:9" x14ac:dyDescent="0.2">
      <c r="I22825" s="26"/>
    </row>
    <row r="22826" spans="9:9" x14ac:dyDescent="0.2">
      <c r="I22826" s="26"/>
    </row>
    <row r="22827" spans="9:9" x14ac:dyDescent="0.2">
      <c r="I22827" s="26"/>
    </row>
    <row r="22828" spans="9:9" x14ac:dyDescent="0.2">
      <c r="I22828" s="26"/>
    </row>
    <row r="22829" spans="9:9" x14ac:dyDescent="0.2">
      <c r="I22829" s="26"/>
    </row>
    <row r="22830" spans="9:9" x14ac:dyDescent="0.2">
      <c r="I22830" s="26"/>
    </row>
    <row r="22831" spans="9:9" x14ac:dyDescent="0.2">
      <c r="I22831" s="26"/>
    </row>
    <row r="22832" spans="9:9" x14ac:dyDescent="0.2">
      <c r="I22832" s="26"/>
    </row>
    <row r="22833" spans="9:9" x14ac:dyDescent="0.2">
      <c r="I22833" s="26"/>
    </row>
    <row r="22834" spans="9:9" x14ac:dyDescent="0.2">
      <c r="I22834" s="26"/>
    </row>
    <row r="22835" spans="9:9" x14ac:dyDescent="0.2">
      <c r="I22835" s="26"/>
    </row>
    <row r="22836" spans="9:9" x14ac:dyDescent="0.2">
      <c r="I22836" s="26"/>
    </row>
    <row r="22837" spans="9:9" x14ac:dyDescent="0.2">
      <c r="I22837" s="26"/>
    </row>
    <row r="22838" spans="9:9" x14ac:dyDescent="0.2">
      <c r="I22838" s="26"/>
    </row>
    <row r="22839" spans="9:9" x14ac:dyDescent="0.2">
      <c r="I22839" s="26"/>
    </row>
    <row r="22840" spans="9:9" x14ac:dyDescent="0.2">
      <c r="I22840" s="26"/>
    </row>
    <row r="22841" spans="9:9" x14ac:dyDescent="0.2">
      <c r="I22841" s="26"/>
    </row>
    <row r="22842" spans="9:9" x14ac:dyDescent="0.2">
      <c r="I22842" s="26"/>
    </row>
    <row r="22843" spans="9:9" x14ac:dyDescent="0.2">
      <c r="I22843" s="26"/>
    </row>
    <row r="22844" spans="9:9" x14ac:dyDescent="0.2">
      <c r="I22844" s="26"/>
    </row>
    <row r="22845" spans="9:9" x14ac:dyDescent="0.2">
      <c r="I22845" s="26"/>
    </row>
    <row r="22846" spans="9:9" x14ac:dyDescent="0.2">
      <c r="I22846" s="26"/>
    </row>
    <row r="22847" spans="9:9" x14ac:dyDescent="0.2">
      <c r="I22847" s="26"/>
    </row>
    <row r="22848" spans="9:9" x14ac:dyDescent="0.2">
      <c r="I22848" s="26"/>
    </row>
    <row r="22849" spans="9:9" x14ac:dyDescent="0.2">
      <c r="I22849" s="26"/>
    </row>
    <row r="22850" spans="9:9" x14ac:dyDescent="0.2">
      <c r="I22850" s="26"/>
    </row>
    <row r="22851" spans="9:9" x14ac:dyDescent="0.2">
      <c r="I22851" s="26"/>
    </row>
    <row r="22852" spans="9:9" x14ac:dyDescent="0.2">
      <c r="I22852" s="26"/>
    </row>
    <row r="22853" spans="9:9" x14ac:dyDescent="0.2">
      <c r="I22853" s="26"/>
    </row>
    <row r="22854" spans="9:9" x14ac:dyDescent="0.2">
      <c r="I22854" s="26"/>
    </row>
    <row r="22855" spans="9:9" x14ac:dyDescent="0.2">
      <c r="I22855" s="26"/>
    </row>
    <row r="22856" spans="9:9" x14ac:dyDescent="0.2">
      <c r="I22856" s="26"/>
    </row>
    <row r="22857" spans="9:9" x14ac:dyDescent="0.2">
      <c r="I22857" s="26"/>
    </row>
    <row r="22858" spans="9:9" x14ac:dyDescent="0.2">
      <c r="I22858" s="26"/>
    </row>
    <row r="22859" spans="9:9" x14ac:dyDescent="0.2">
      <c r="I22859" s="26"/>
    </row>
    <row r="22860" spans="9:9" x14ac:dyDescent="0.2">
      <c r="I22860" s="26"/>
    </row>
    <row r="22861" spans="9:9" x14ac:dyDescent="0.2">
      <c r="I22861" s="26"/>
    </row>
    <row r="22862" spans="9:9" x14ac:dyDescent="0.2">
      <c r="I22862" s="26"/>
    </row>
    <row r="22863" spans="9:9" x14ac:dyDescent="0.2">
      <c r="I22863" s="26"/>
    </row>
    <row r="22864" spans="9:9" x14ac:dyDescent="0.2">
      <c r="I22864" s="26"/>
    </row>
    <row r="22865" spans="9:9" x14ac:dyDescent="0.2">
      <c r="I22865" s="26"/>
    </row>
    <row r="22866" spans="9:9" x14ac:dyDescent="0.2">
      <c r="I22866" s="26"/>
    </row>
    <row r="22867" spans="9:9" x14ac:dyDescent="0.2">
      <c r="I22867" s="26"/>
    </row>
    <row r="22868" spans="9:9" x14ac:dyDescent="0.2">
      <c r="I22868" s="26"/>
    </row>
    <row r="22869" spans="9:9" x14ac:dyDescent="0.2">
      <c r="I22869" s="26"/>
    </row>
    <row r="22870" spans="9:9" x14ac:dyDescent="0.2">
      <c r="I22870" s="26"/>
    </row>
    <row r="22871" spans="9:9" x14ac:dyDescent="0.2">
      <c r="I22871" s="26"/>
    </row>
    <row r="22872" spans="9:9" x14ac:dyDescent="0.2">
      <c r="I22872" s="26"/>
    </row>
    <row r="22873" spans="9:9" x14ac:dyDescent="0.2">
      <c r="I22873" s="26"/>
    </row>
    <row r="22874" spans="9:9" x14ac:dyDescent="0.2">
      <c r="I22874" s="26"/>
    </row>
    <row r="22875" spans="9:9" x14ac:dyDescent="0.2">
      <c r="I22875" s="26"/>
    </row>
    <row r="22876" spans="9:9" x14ac:dyDescent="0.2">
      <c r="I22876" s="26"/>
    </row>
    <row r="22877" spans="9:9" x14ac:dyDescent="0.2">
      <c r="I22877" s="26"/>
    </row>
    <row r="22878" spans="9:9" x14ac:dyDescent="0.2">
      <c r="I22878" s="26"/>
    </row>
    <row r="22879" spans="9:9" x14ac:dyDescent="0.2">
      <c r="I22879" s="26"/>
    </row>
    <row r="22880" spans="9:9" x14ac:dyDescent="0.2">
      <c r="I22880" s="26"/>
    </row>
    <row r="22881" spans="9:9" x14ac:dyDescent="0.2">
      <c r="I22881" s="26"/>
    </row>
    <row r="22882" spans="9:9" x14ac:dyDescent="0.2">
      <c r="I22882" s="26"/>
    </row>
    <row r="22883" spans="9:9" x14ac:dyDescent="0.2">
      <c r="I22883" s="26"/>
    </row>
    <row r="22884" spans="9:9" x14ac:dyDescent="0.2">
      <c r="I22884" s="26"/>
    </row>
    <row r="22885" spans="9:9" x14ac:dyDescent="0.2">
      <c r="I22885" s="26"/>
    </row>
    <row r="22886" spans="9:9" x14ac:dyDescent="0.2">
      <c r="I22886" s="26"/>
    </row>
    <row r="22887" spans="9:9" x14ac:dyDescent="0.2">
      <c r="I22887" s="26"/>
    </row>
    <row r="22888" spans="9:9" x14ac:dyDescent="0.2">
      <c r="I22888" s="26"/>
    </row>
    <row r="22889" spans="9:9" x14ac:dyDescent="0.2">
      <c r="I22889" s="26"/>
    </row>
    <row r="22890" spans="9:9" x14ac:dyDescent="0.2">
      <c r="I22890" s="26"/>
    </row>
    <row r="22891" spans="9:9" x14ac:dyDescent="0.2">
      <c r="I22891" s="26"/>
    </row>
    <row r="22892" spans="9:9" x14ac:dyDescent="0.2">
      <c r="I22892" s="26"/>
    </row>
    <row r="22893" spans="9:9" x14ac:dyDescent="0.2">
      <c r="I22893" s="26"/>
    </row>
    <row r="22894" spans="9:9" x14ac:dyDescent="0.2">
      <c r="I22894" s="26"/>
    </row>
    <row r="22895" spans="9:9" x14ac:dyDescent="0.2">
      <c r="I22895" s="26"/>
    </row>
    <row r="22896" spans="9:9" x14ac:dyDescent="0.2">
      <c r="I22896" s="26"/>
    </row>
    <row r="22897" spans="9:9" x14ac:dyDescent="0.2">
      <c r="I22897" s="26"/>
    </row>
    <row r="22898" spans="9:9" x14ac:dyDescent="0.2">
      <c r="I22898" s="26"/>
    </row>
    <row r="22899" spans="9:9" x14ac:dyDescent="0.2">
      <c r="I22899" s="26"/>
    </row>
    <row r="22900" spans="9:9" x14ac:dyDescent="0.2">
      <c r="I22900" s="26"/>
    </row>
    <row r="22901" spans="9:9" x14ac:dyDescent="0.2">
      <c r="I22901" s="26"/>
    </row>
    <row r="22902" spans="9:9" x14ac:dyDescent="0.2">
      <c r="I22902" s="26"/>
    </row>
    <row r="22903" spans="9:9" x14ac:dyDescent="0.2">
      <c r="I22903" s="26"/>
    </row>
    <row r="22904" spans="9:9" x14ac:dyDescent="0.2">
      <c r="I22904" s="26"/>
    </row>
    <row r="22905" spans="9:9" x14ac:dyDescent="0.2">
      <c r="I22905" s="26"/>
    </row>
    <row r="22906" spans="9:9" x14ac:dyDescent="0.2">
      <c r="I22906" s="26"/>
    </row>
    <row r="22907" spans="9:9" x14ac:dyDescent="0.2">
      <c r="I22907" s="26"/>
    </row>
    <row r="22908" spans="9:9" x14ac:dyDescent="0.2">
      <c r="I22908" s="26"/>
    </row>
    <row r="22909" spans="9:9" x14ac:dyDescent="0.2">
      <c r="I22909" s="26"/>
    </row>
    <row r="22910" spans="9:9" x14ac:dyDescent="0.2">
      <c r="I22910" s="26"/>
    </row>
    <row r="22911" spans="9:9" x14ac:dyDescent="0.2">
      <c r="I22911" s="26"/>
    </row>
    <row r="22912" spans="9:9" x14ac:dyDescent="0.2">
      <c r="I22912" s="26"/>
    </row>
    <row r="22913" spans="9:9" x14ac:dyDescent="0.2">
      <c r="I22913" s="26"/>
    </row>
    <row r="22914" spans="9:9" x14ac:dyDescent="0.2">
      <c r="I22914" s="26"/>
    </row>
    <row r="22915" spans="9:9" x14ac:dyDescent="0.2">
      <c r="I22915" s="26"/>
    </row>
    <row r="22916" spans="9:9" x14ac:dyDescent="0.2">
      <c r="I22916" s="26"/>
    </row>
    <row r="22917" spans="9:9" x14ac:dyDescent="0.2">
      <c r="I22917" s="26"/>
    </row>
    <row r="22918" spans="9:9" x14ac:dyDescent="0.2">
      <c r="I22918" s="26"/>
    </row>
    <row r="22919" spans="9:9" x14ac:dyDescent="0.2">
      <c r="I22919" s="26"/>
    </row>
    <row r="22920" spans="9:9" x14ac:dyDescent="0.2">
      <c r="I22920" s="26"/>
    </row>
    <row r="22921" spans="9:9" x14ac:dyDescent="0.2">
      <c r="I22921" s="26"/>
    </row>
    <row r="22922" spans="9:9" x14ac:dyDescent="0.2">
      <c r="I22922" s="26"/>
    </row>
    <row r="22923" spans="9:9" x14ac:dyDescent="0.2">
      <c r="I22923" s="26"/>
    </row>
    <row r="22924" spans="9:9" x14ac:dyDescent="0.2">
      <c r="I22924" s="26"/>
    </row>
    <row r="22925" spans="9:9" x14ac:dyDescent="0.2">
      <c r="I22925" s="26"/>
    </row>
    <row r="22926" spans="9:9" x14ac:dyDescent="0.2">
      <c r="I22926" s="26"/>
    </row>
    <row r="22927" spans="9:9" x14ac:dyDescent="0.2">
      <c r="I22927" s="26"/>
    </row>
    <row r="22928" spans="9:9" x14ac:dyDescent="0.2">
      <c r="I22928" s="26"/>
    </row>
    <row r="22929" spans="9:9" x14ac:dyDescent="0.2">
      <c r="I22929" s="26"/>
    </row>
    <row r="22930" spans="9:9" x14ac:dyDescent="0.2">
      <c r="I22930" s="26"/>
    </row>
    <row r="22931" spans="9:9" x14ac:dyDescent="0.2">
      <c r="I22931" s="26"/>
    </row>
    <row r="22932" spans="9:9" x14ac:dyDescent="0.2">
      <c r="I22932" s="26"/>
    </row>
    <row r="22933" spans="9:9" x14ac:dyDescent="0.2">
      <c r="I22933" s="26"/>
    </row>
    <row r="22934" spans="9:9" x14ac:dyDescent="0.2">
      <c r="I22934" s="26"/>
    </row>
    <row r="22935" spans="9:9" x14ac:dyDescent="0.2">
      <c r="I22935" s="26"/>
    </row>
    <row r="22936" spans="9:9" x14ac:dyDescent="0.2">
      <c r="I22936" s="26"/>
    </row>
    <row r="22937" spans="9:9" x14ac:dyDescent="0.2">
      <c r="I22937" s="26"/>
    </row>
    <row r="22938" spans="9:9" x14ac:dyDescent="0.2">
      <c r="I22938" s="26"/>
    </row>
    <row r="22939" spans="9:9" x14ac:dyDescent="0.2">
      <c r="I22939" s="26"/>
    </row>
    <row r="22940" spans="9:9" x14ac:dyDescent="0.2">
      <c r="I22940" s="26"/>
    </row>
    <row r="22941" spans="9:9" x14ac:dyDescent="0.2">
      <c r="I22941" s="26"/>
    </row>
    <row r="22942" spans="9:9" x14ac:dyDescent="0.2">
      <c r="I22942" s="26"/>
    </row>
    <row r="22943" spans="9:9" x14ac:dyDescent="0.2">
      <c r="I22943" s="26"/>
    </row>
    <row r="22944" spans="9:9" x14ac:dyDescent="0.2">
      <c r="I22944" s="26"/>
    </row>
    <row r="22945" spans="9:9" x14ac:dyDescent="0.2">
      <c r="I22945" s="26"/>
    </row>
    <row r="22946" spans="9:9" x14ac:dyDescent="0.2">
      <c r="I22946" s="26"/>
    </row>
    <row r="22947" spans="9:9" x14ac:dyDescent="0.2">
      <c r="I22947" s="26"/>
    </row>
    <row r="22948" spans="9:9" x14ac:dyDescent="0.2">
      <c r="I22948" s="26"/>
    </row>
    <row r="22949" spans="9:9" x14ac:dyDescent="0.2">
      <c r="I22949" s="26"/>
    </row>
    <row r="22950" spans="9:9" x14ac:dyDescent="0.2">
      <c r="I22950" s="26"/>
    </row>
    <row r="22951" spans="9:9" x14ac:dyDescent="0.2">
      <c r="I22951" s="26"/>
    </row>
    <row r="22952" spans="9:9" x14ac:dyDescent="0.2">
      <c r="I22952" s="26"/>
    </row>
    <row r="22953" spans="9:9" x14ac:dyDescent="0.2">
      <c r="I22953" s="26"/>
    </row>
    <row r="22954" spans="9:9" x14ac:dyDescent="0.2">
      <c r="I22954" s="26"/>
    </row>
    <row r="22955" spans="9:9" x14ac:dyDescent="0.2">
      <c r="I22955" s="26"/>
    </row>
    <row r="22956" spans="9:9" x14ac:dyDescent="0.2">
      <c r="I22956" s="26"/>
    </row>
    <row r="22957" spans="9:9" x14ac:dyDescent="0.2">
      <c r="I22957" s="26"/>
    </row>
    <row r="22958" spans="9:9" x14ac:dyDescent="0.2">
      <c r="I22958" s="26"/>
    </row>
    <row r="22959" spans="9:9" x14ac:dyDescent="0.2">
      <c r="I22959" s="26"/>
    </row>
    <row r="22960" spans="9:9" x14ac:dyDescent="0.2">
      <c r="I22960" s="26"/>
    </row>
    <row r="22961" spans="9:9" x14ac:dyDescent="0.2">
      <c r="I22961" s="26"/>
    </row>
    <row r="22962" spans="9:9" x14ac:dyDescent="0.2">
      <c r="I22962" s="26"/>
    </row>
    <row r="22963" spans="9:9" x14ac:dyDescent="0.2">
      <c r="I22963" s="26"/>
    </row>
    <row r="22964" spans="9:9" x14ac:dyDescent="0.2">
      <c r="I22964" s="26"/>
    </row>
    <row r="22965" spans="9:9" x14ac:dyDescent="0.2">
      <c r="I22965" s="26"/>
    </row>
    <row r="22966" spans="9:9" x14ac:dyDescent="0.2">
      <c r="I22966" s="26"/>
    </row>
    <row r="22967" spans="9:9" x14ac:dyDescent="0.2">
      <c r="I22967" s="26"/>
    </row>
    <row r="22968" spans="9:9" x14ac:dyDescent="0.2">
      <c r="I22968" s="26"/>
    </row>
    <row r="22969" spans="9:9" x14ac:dyDescent="0.2">
      <c r="I22969" s="26"/>
    </row>
    <row r="22970" spans="9:9" x14ac:dyDescent="0.2">
      <c r="I22970" s="26"/>
    </row>
    <row r="22971" spans="9:9" x14ac:dyDescent="0.2">
      <c r="I22971" s="26"/>
    </row>
    <row r="22972" spans="9:9" x14ac:dyDescent="0.2">
      <c r="I22972" s="26"/>
    </row>
    <row r="22973" spans="9:9" x14ac:dyDescent="0.2">
      <c r="I22973" s="26"/>
    </row>
    <row r="22974" spans="9:9" x14ac:dyDescent="0.2">
      <c r="I22974" s="26"/>
    </row>
    <row r="22975" spans="9:9" x14ac:dyDescent="0.2">
      <c r="I22975" s="26"/>
    </row>
    <row r="22976" spans="9:9" x14ac:dyDescent="0.2">
      <c r="I22976" s="26"/>
    </row>
    <row r="22977" spans="9:9" x14ac:dyDescent="0.2">
      <c r="I22977" s="26"/>
    </row>
    <row r="22978" spans="9:9" x14ac:dyDescent="0.2">
      <c r="I22978" s="26"/>
    </row>
    <row r="22979" spans="9:9" x14ac:dyDescent="0.2">
      <c r="I22979" s="26"/>
    </row>
    <row r="22980" spans="9:9" x14ac:dyDescent="0.2">
      <c r="I22980" s="26"/>
    </row>
    <row r="22981" spans="9:9" x14ac:dyDescent="0.2">
      <c r="I22981" s="26"/>
    </row>
    <row r="22982" spans="9:9" x14ac:dyDescent="0.2">
      <c r="I22982" s="26"/>
    </row>
    <row r="22983" spans="9:9" x14ac:dyDescent="0.2">
      <c r="I22983" s="26"/>
    </row>
    <row r="22984" spans="9:9" x14ac:dyDescent="0.2">
      <c r="I22984" s="26"/>
    </row>
    <row r="22985" spans="9:9" x14ac:dyDescent="0.2">
      <c r="I22985" s="26"/>
    </row>
    <row r="22986" spans="9:9" x14ac:dyDescent="0.2">
      <c r="I22986" s="26"/>
    </row>
    <row r="22987" spans="9:9" x14ac:dyDescent="0.2">
      <c r="I22987" s="26"/>
    </row>
    <row r="22988" spans="9:9" x14ac:dyDescent="0.2">
      <c r="I22988" s="26"/>
    </row>
    <row r="22989" spans="9:9" x14ac:dyDescent="0.2">
      <c r="I22989" s="26"/>
    </row>
    <row r="22990" spans="9:9" x14ac:dyDescent="0.2">
      <c r="I22990" s="26"/>
    </row>
    <row r="22991" spans="9:9" x14ac:dyDescent="0.2">
      <c r="I22991" s="26"/>
    </row>
    <row r="22992" spans="9:9" x14ac:dyDescent="0.2">
      <c r="I22992" s="26"/>
    </row>
    <row r="22993" spans="9:9" x14ac:dyDescent="0.2">
      <c r="I22993" s="26"/>
    </row>
    <row r="22994" spans="9:9" x14ac:dyDescent="0.2">
      <c r="I22994" s="26"/>
    </row>
    <row r="22995" spans="9:9" x14ac:dyDescent="0.2">
      <c r="I22995" s="26"/>
    </row>
    <row r="22996" spans="9:9" x14ac:dyDescent="0.2">
      <c r="I22996" s="26"/>
    </row>
    <row r="22997" spans="9:9" x14ac:dyDescent="0.2">
      <c r="I22997" s="26"/>
    </row>
    <row r="22998" spans="9:9" x14ac:dyDescent="0.2">
      <c r="I22998" s="26"/>
    </row>
    <row r="22999" spans="9:9" x14ac:dyDescent="0.2">
      <c r="I22999" s="26"/>
    </row>
    <row r="23000" spans="9:9" x14ac:dyDescent="0.2">
      <c r="I23000" s="26"/>
    </row>
    <row r="23001" spans="9:9" x14ac:dyDescent="0.2">
      <c r="I23001" s="26"/>
    </row>
    <row r="23002" spans="9:9" x14ac:dyDescent="0.2">
      <c r="I23002" s="26"/>
    </row>
    <row r="23003" spans="9:9" x14ac:dyDescent="0.2">
      <c r="I23003" s="26"/>
    </row>
    <row r="23004" spans="9:9" x14ac:dyDescent="0.2">
      <c r="I23004" s="26"/>
    </row>
    <row r="23005" spans="9:9" x14ac:dyDescent="0.2">
      <c r="I23005" s="26"/>
    </row>
    <row r="23006" spans="9:9" x14ac:dyDescent="0.2">
      <c r="I23006" s="26"/>
    </row>
    <row r="23007" spans="9:9" x14ac:dyDescent="0.2">
      <c r="I23007" s="26"/>
    </row>
    <row r="23008" spans="9:9" x14ac:dyDescent="0.2">
      <c r="I23008" s="26"/>
    </row>
    <row r="23009" spans="9:9" x14ac:dyDescent="0.2">
      <c r="I23009" s="26"/>
    </row>
    <row r="23010" spans="9:9" x14ac:dyDescent="0.2">
      <c r="I23010" s="26"/>
    </row>
    <row r="23011" spans="9:9" x14ac:dyDescent="0.2">
      <c r="I23011" s="26"/>
    </row>
    <row r="23012" spans="9:9" x14ac:dyDescent="0.2">
      <c r="I23012" s="26"/>
    </row>
    <row r="23013" spans="9:9" x14ac:dyDescent="0.2">
      <c r="I23013" s="26"/>
    </row>
    <row r="23014" spans="9:9" x14ac:dyDescent="0.2">
      <c r="I23014" s="26"/>
    </row>
    <row r="23015" spans="9:9" x14ac:dyDescent="0.2">
      <c r="I23015" s="26"/>
    </row>
    <row r="23016" spans="9:9" x14ac:dyDescent="0.2">
      <c r="I23016" s="26"/>
    </row>
    <row r="23017" spans="9:9" x14ac:dyDescent="0.2">
      <c r="I23017" s="26"/>
    </row>
    <row r="23018" spans="9:9" x14ac:dyDescent="0.2">
      <c r="I23018" s="26"/>
    </row>
    <row r="23019" spans="9:9" x14ac:dyDescent="0.2">
      <c r="I23019" s="26"/>
    </row>
    <row r="23020" spans="9:9" x14ac:dyDescent="0.2">
      <c r="I23020" s="26"/>
    </row>
    <row r="23021" spans="9:9" x14ac:dyDescent="0.2">
      <c r="I23021" s="26"/>
    </row>
    <row r="23022" spans="9:9" x14ac:dyDescent="0.2">
      <c r="I23022" s="26"/>
    </row>
    <row r="23023" spans="9:9" x14ac:dyDescent="0.2">
      <c r="I23023" s="26"/>
    </row>
    <row r="23024" spans="9:9" x14ac:dyDescent="0.2">
      <c r="I23024" s="26"/>
    </row>
    <row r="23025" spans="9:9" x14ac:dyDescent="0.2">
      <c r="I23025" s="26"/>
    </row>
    <row r="23026" spans="9:9" x14ac:dyDescent="0.2">
      <c r="I23026" s="26"/>
    </row>
    <row r="23027" spans="9:9" x14ac:dyDescent="0.2">
      <c r="I23027" s="26"/>
    </row>
    <row r="23028" spans="9:9" x14ac:dyDescent="0.2">
      <c r="I23028" s="26"/>
    </row>
    <row r="23029" spans="9:9" x14ac:dyDescent="0.2">
      <c r="I23029" s="26"/>
    </row>
    <row r="23030" spans="9:9" x14ac:dyDescent="0.2">
      <c r="I23030" s="26"/>
    </row>
    <row r="23031" spans="9:9" x14ac:dyDescent="0.2">
      <c r="I23031" s="26"/>
    </row>
    <row r="23032" spans="9:9" x14ac:dyDescent="0.2">
      <c r="I23032" s="26"/>
    </row>
    <row r="23033" spans="9:9" x14ac:dyDescent="0.2">
      <c r="I23033" s="26"/>
    </row>
    <row r="23034" spans="9:9" x14ac:dyDescent="0.2">
      <c r="I23034" s="26"/>
    </row>
    <row r="23035" spans="9:9" x14ac:dyDescent="0.2">
      <c r="I23035" s="26"/>
    </row>
    <row r="23036" spans="9:9" x14ac:dyDescent="0.2">
      <c r="I23036" s="26"/>
    </row>
    <row r="23037" spans="9:9" x14ac:dyDescent="0.2">
      <c r="I23037" s="26"/>
    </row>
    <row r="23038" spans="9:9" x14ac:dyDescent="0.2">
      <c r="I23038" s="26"/>
    </row>
    <row r="23039" spans="9:9" x14ac:dyDescent="0.2">
      <c r="I23039" s="26"/>
    </row>
    <row r="23040" spans="9:9" x14ac:dyDescent="0.2">
      <c r="I23040" s="26"/>
    </row>
    <row r="23041" spans="9:9" x14ac:dyDescent="0.2">
      <c r="I23041" s="26"/>
    </row>
    <row r="23042" spans="9:9" x14ac:dyDescent="0.2">
      <c r="I23042" s="26"/>
    </row>
    <row r="23043" spans="9:9" x14ac:dyDescent="0.2">
      <c r="I23043" s="26"/>
    </row>
    <row r="23044" spans="9:9" x14ac:dyDescent="0.2">
      <c r="I23044" s="26"/>
    </row>
    <row r="23045" spans="9:9" x14ac:dyDescent="0.2">
      <c r="I23045" s="26"/>
    </row>
    <row r="23046" spans="9:9" x14ac:dyDescent="0.2">
      <c r="I23046" s="26"/>
    </row>
    <row r="23047" spans="9:9" x14ac:dyDescent="0.2">
      <c r="I23047" s="26"/>
    </row>
    <row r="23048" spans="9:9" x14ac:dyDescent="0.2">
      <c r="I23048" s="26"/>
    </row>
    <row r="23049" spans="9:9" x14ac:dyDescent="0.2">
      <c r="I23049" s="26"/>
    </row>
    <row r="23050" spans="9:9" x14ac:dyDescent="0.2">
      <c r="I23050" s="26"/>
    </row>
    <row r="23051" spans="9:9" x14ac:dyDescent="0.2">
      <c r="I23051" s="26"/>
    </row>
    <row r="23052" spans="9:9" x14ac:dyDescent="0.2">
      <c r="I23052" s="26"/>
    </row>
    <row r="23053" spans="9:9" x14ac:dyDescent="0.2">
      <c r="I23053" s="26"/>
    </row>
    <row r="23054" spans="9:9" x14ac:dyDescent="0.2">
      <c r="I23054" s="26"/>
    </row>
    <row r="23055" spans="9:9" x14ac:dyDescent="0.2">
      <c r="I23055" s="26"/>
    </row>
    <row r="23056" spans="9:9" x14ac:dyDescent="0.2">
      <c r="I23056" s="26"/>
    </row>
    <row r="23057" spans="9:9" x14ac:dyDescent="0.2">
      <c r="I23057" s="26"/>
    </row>
    <row r="23058" spans="9:9" x14ac:dyDescent="0.2">
      <c r="I23058" s="26"/>
    </row>
    <row r="23059" spans="9:9" x14ac:dyDescent="0.2">
      <c r="I23059" s="26"/>
    </row>
    <row r="23060" spans="9:9" x14ac:dyDescent="0.2">
      <c r="I23060" s="26"/>
    </row>
    <row r="23061" spans="9:9" x14ac:dyDescent="0.2">
      <c r="I23061" s="26"/>
    </row>
    <row r="23062" spans="9:9" x14ac:dyDescent="0.2">
      <c r="I23062" s="26"/>
    </row>
    <row r="23063" spans="9:9" x14ac:dyDescent="0.2">
      <c r="I23063" s="26"/>
    </row>
    <row r="23064" spans="9:9" x14ac:dyDescent="0.2">
      <c r="I23064" s="26"/>
    </row>
    <row r="23065" spans="9:9" x14ac:dyDescent="0.2">
      <c r="I23065" s="26"/>
    </row>
    <row r="23066" spans="9:9" x14ac:dyDescent="0.2">
      <c r="I23066" s="26"/>
    </row>
    <row r="23067" spans="9:9" x14ac:dyDescent="0.2">
      <c r="I23067" s="26"/>
    </row>
    <row r="23068" spans="9:9" x14ac:dyDescent="0.2">
      <c r="I23068" s="26"/>
    </row>
    <row r="23069" spans="9:9" x14ac:dyDescent="0.2">
      <c r="I23069" s="26"/>
    </row>
    <row r="23070" spans="9:9" x14ac:dyDescent="0.2">
      <c r="I23070" s="26"/>
    </row>
    <row r="23071" spans="9:9" x14ac:dyDescent="0.2">
      <c r="I23071" s="26"/>
    </row>
    <row r="23072" spans="9:9" x14ac:dyDescent="0.2">
      <c r="I23072" s="26"/>
    </row>
    <row r="23073" spans="9:9" x14ac:dyDescent="0.2">
      <c r="I23073" s="26"/>
    </row>
    <row r="23074" spans="9:9" x14ac:dyDescent="0.2">
      <c r="I23074" s="26"/>
    </row>
    <row r="23075" spans="9:9" x14ac:dyDescent="0.2">
      <c r="I23075" s="26"/>
    </row>
    <row r="23076" spans="9:9" x14ac:dyDescent="0.2">
      <c r="I23076" s="26"/>
    </row>
    <row r="23077" spans="9:9" x14ac:dyDescent="0.2">
      <c r="I23077" s="26"/>
    </row>
    <row r="23078" spans="9:9" x14ac:dyDescent="0.2">
      <c r="I23078" s="26"/>
    </row>
    <row r="23079" spans="9:9" x14ac:dyDescent="0.2">
      <c r="I23079" s="26"/>
    </row>
    <row r="23080" spans="9:9" x14ac:dyDescent="0.2">
      <c r="I23080" s="26"/>
    </row>
    <row r="23081" spans="9:9" x14ac:dyDescent="0.2">
      <c r="I23081" s="26"/>
    </row>
    <row r="23082" spans="9:9" x14ac:dyDescent="0.2">
      <c r="I23082" s="26"/>
    </row>
    <row r="23083" spans="9:9" x14ac:dyDescent="0.2">
      <c r="I23083" s="26"/>
    </row>
    <row r="23084" spans="9:9" x14ac:dyDescent="0.2">
      <c r="I23084" s="26"/>
    </row>
    <row r="23085" spans="9:9" x14ac:dyDescent="0.2">
      <c r="I23085" s="26"/>
    </row>
    <row r="23086" spans="9:9" x14ac:dyDescent="0.2">
      <c r="I23086" s="26"/>
    </row>
    <row r="23087" spans="9:9" x14ac:dyDescent="0.2">
      <c r="I23087" s="26"/>
    </row>
    <row r="23088" spans="9:9" x14ac:dyDescent="0.2">
      <c r="I23088" s="26"/>
    </row>
    <row r="23089" spans="9:9" x14ac:dyDescent="0.2">
      <c r="I23089" s="26"/>
    </row>
    <row r="23090" spans="9:9" x14ac:dyDescent="0.2">
      <c r="I23090" s="26"/>
    </row>
    <row r="23091" spans="9:9" x14ac:dyDescent="0.2">
      <c r="I23091" s="26"/>
    </row>
    <row r="23092" spans="9:9" x14ac:dyDescent="0.2">
      <c r="I23092" s="26"/>
    </row>
    <row r="23093" spans="9:9" x14ac:dyDescent="0.2">
      <c r="I23093" s="26"/>
    </row>
    <row r="23094" spans="9:9" x14ac:dyDescent="0.2">
      <c r="I23094" s="26"/>
    </row>
    <row r="23095" spans="9:9" x14ac:dyDescent="0.2">
      <c r="I23095" s="26"/>
    </row>
    <row r="23096" spans="9:9" x14ac:dyDescent="0.2">
      <c r="I23096" s="26"/>
    </row>
    <row r="23097" spans="9:9" x14ac:dyDescent="0.2">
      <c r="I23097" s="26"/>
    </row>
    <row r="23098" spans="9:9" x14ac:dyDescent="0.2">
      <c r="I23098" s="26"/>
    </row>
    <row r="23099" spans="9:9" x14ac:dyDescent="0.2">
      <c r="I23099" s="26"/>
    </row>
    <row r="23100" spans="9:9" x14ac:dyDescent="0.2">
      <c r="I23100" s="26"/>
    </row>
    <row r="23101" spans="9:9" x14ac:dyDescent="0.2">
      <c r="I23101" s="26"/>
    </row>
    <row r="23102" spans="9:9" x14ac:dyDescent="0.2">
      <c r="I23102" s="26"/>
    </row>
    <row r="23103" spans="9:9" x14ac:dyDescent="0.2">
      <c r="I23103" s="26"/>
    </row>
    <row r="23104" spans="9:9" x14ac:dyDescent="0.2">
      <c r="I23104" s="26"/>
    </row>
    <row r="23105" spans="9:9" x14ac:dyDescent="0.2">
      <c r="I23105" s="26"/>
    </row>
    <row r="23106" spans="9:9" x14ac:dyDescent="0.2">
      <c r="I23106" s="26"/>
    </row>
    <row r="23107" spans="9:9" x14ac:dyDescent="0.2">
      <c r="I23107" s="26"/>
    </row>
    <row r="23108" spans="9:9" x14ac:dyDescent="0.2">
      <c r="I23108" s="26"/>
    </row>
    <row r="23109" spans="9:9" x14ac:dyDescent="0.2">
      <c r="I23109" s="26"/>
    </row>
    <row r="23110" spans="9:9" x14ac:dyDescent="0.2">
      <c r="I23110" s="26"/>
    </row>
    <row r="23111" spans="9:9" x14ac:dyDescent="0.2">
      <c r="I23111" s="26"/>
    </row>
    <row r="23112" spans="9:9" x14ac:dyDescent="0.2">
      <c r="I23112" s="26"/>
    </row>
    <row r="23113" spans="9:9" x14ac:dyDescent="0.2">
      <c r="I23113" s="26"/>
    </row>
    <row r="23114" spans="9:9" x14ac:dyDescent="0.2">
      <c r="I23114" s="26"/>
    </row>
    <row r="23115" spans="9:9" x14ac:dyDescent="0.2">
      <c r="I23115" s="26"/>
    </row>
    <row r="23116" spans="9:9" x14ac:dyDescent="0.2">
      <c r="I23116" s="26"/>
    </row>
    <row r="23117" spans="9:9" x14ac:dyDescent="0.2">
      <c r="I23117" s="26"/>
    </row>
    <row r="23118" spans="9:9" x14ac:dyDescent="0.2">
      <c r="I23118" s="26"/>
    </row>
    <row r="23119" spans="9:9" x14ac:dyDescent="0.2">
      <c r="I23119" s="26"/>
    </row>
    <row r="23120" spans="9:9" x14ac:dyDescent="0.2">
      <c r="I23120" s="26"/>
    </row>
    <row r="23121" spans="9:9" x14ac:dyDescent="0.2">
      <c r="I23121" s="26"/>
    </row>
    <row r="23122" spans="9:9" x14ac:dyDescent="0.2">
      <c r="I23122" s="26"/>
    </row>
    <row r="23123" spans="9:9" x14ac:dyDescent="0.2">
      <c r="I23123" s="26"/>
    </row>
    <row r="23124" spans="9:9" x14ac:dyDescent="0.2">
      <c r="I23124" s="26"/>
    </row>
    <row r="23125" spans="9:9" x14ac:dyDescent="0.2">
      <c r="I23125" s="26"/>
    </row>
    <row r="23126" spans="9:9" x14ac:dyDescent="0.2">
      <c r="I23126" s="26"/>
    </row>
    <row r="23127" spans="9:9" x14ac:dyDescent="0.2">
      <c r="I23127" s="26"/>
    </row>
    <row r="23128" spans="9:9" x14ac:dyDescent="0.2">
      <c r="I23128" s="26"/>
    </row>
    <row r="23129" spans="9:9" x14ac:dyDescent="0.2">
      <c r="I23129" s="26"/>
    </row>
    <row r="23130" spans="9:9" x14ac:dyDescent="0.2">
      <c r="I23130" s="26"/>
    </row>
    <row r="23131" spans="9:9" x14ac:dyDescent="0.2">
      <c r="I23131" s="26"/>
    </row>
    <row r="23132" spans="9:9" x14ac:dyDescent="0.2">
      <c r="I23132" s="26"/>
    </row>
    <row r="23133" spans="9:9" x14ac:dyDescent="0.2">
      <c r="I23133" s="26"/>
    </row>
    <row r="23134" spans="9:9" x14ac:dyDescent="0.2">
      <c r="I23134" s="26"/>
    </row>
    <row r="23135" spans="9:9" x14ac:dyDescent="0.2">
      <c r="I23135" s="26"/>
    </row>
    <row r="23136" spans="9:9" x14ac:dyDescent="0.2">
      <c r="I23136" s="26"/>
    </row>
    <row r="23137" spans="9:9" x14ac:dyDescent="0.2">
      <c r="I23137" s="26"/>
    </row>
    <row r="23138" spans="9:9" x14ac:dyDescent="0.2">
      <c r="I23138" s="26"/>
    </row>
    <row r="23139" spans="9:9" x14ac:dyDescent="0.2">
      <c r="I23139" s="26"/>
    </row>
    <row r="23140" spans="9:9" x14ac:dyDescent="0.2">
      <c r="I23140" s="26"/>
    </row>
    <row r="23141" spans="9:9" x14ac:dyDescent="0.2">
      <c r="I23141" s="26"/>
    </row>
    <row r="23142" spans="9:9" x14ac:dyDescent="0.2">
      <c r="I23142" s="26"/>
    </row>
    <row r="23143" spans="9:9" x14ac:dyDescent="0.2">
      <c r="I23143" s="26"/>
    </row>
    <row r="23144" spans="9:9" x14ac:dyDescent="0.2">
      <c r="I23144" s="26"/>
    </row>
    <row r="23145" spans="9:9" x14ac:dyDescent="0.2">
      <c r="I23145" s="26"/>
    </row>
    <row r="23146" spans="9:9" x14ac:dyDescent="0.2">
      <c r="I23146" s="26"/>
    </row>
    <row r="23147" spans="9:9" x14ac:dyDescent="0.2">
      <c r="I23147" s="26"/>
    </row>
    <row r="23148" spans="9:9" x14ac:dyDescent="0.2">
      <c r="I23148" s="26"/>
    </row>
    <row r="23149" spans="9:9" x14ac:dyDescent="0.2">
      <c r="I23149" s="26"/>
    </row>
    <row r="23150" spans="9:9" x14ac:dyDescent="0.2">
      <c r="I23150" s="26"/>
    </row>
    <row r="23151" spans="9:9" x14ac:dyDescent="0.2">
      <c r="I23151" s="26"/>
    </row>
    <row r="23152" spans="9:9" x14ac:dyDescent="0.2">
      <c r="I23152" s="26"/>
    </row>
    <row r="23153" spans="9:9" x14ac:dyDescent="0.2">
      <c r="I23153" s="26"/>
    </row>
    <row r="23154" spans="9:9" x14ac:dyDescent="0.2">
      <c r="I23154" s="26"/>
    </row>
    <row r="23155" spans="9:9" x14ac:dyDescent="0.2">
      <c r="I23155" s="26"/>
    </row>
    <row r="23156" spans="9:9" x14ac:dyDescent="0.2">
      <c r="I23156" s="26"/>
    </row>
    <row r="23157" spans="9:9" x14ac:dyDescent="0.2">
      <c r="I23157" s="26"/>
    </row>
    <row r="23158" spans="9:9" x14ac:dyDescent="0.2">
      <c r="I23158" s="26"/>
    </row>
    <row r="23159" spans="9:9" x14ac:dyDescent="0.2">
      <c r="I23159" s="26"/>
    </row>
    <row r="23160" spans="9:9" x14ac:dyDescent="0.2">
      <c r="I23160" s="26"/>
    </row>
    <row r="23161" spans="9:9" x14ac:dyDescent="0.2">
      <c r="I23161" s="26"/>
    </row>
    <row r="23162" spans="9:9" x14ac:dyDescent="0.2">
      <c r="I23162" s="26"/>
    </row>
    <row r="23163" spans="9:9" x14ac:dyDescent="0.2">
      <c r="I23163" s="26"/>
    </row>
    <row r="23164" spans="9:9" x14ac:dyDescent="0.2">
      <c r="I23164" s="26"/>
    </row>
    <row r="23165" spans="9:9" x14ac:dyDescent="0.2">
      <c r="I23165" s="26"/>
    </row>
    <row r="23166" spans="9:9" x14ac:dyDescent="0.2">
      <c r="I23166" s="26"/>
    </row>
    <row r="23167" spans="9:9" x14ac:dyDescent="0.2">
      <c r="I23167" s="26"/>
    </row>
    <row r="23168" spans="9:9" x14ac:dyDescent="0.2">
      <c r="I23168" s="26"/>
    </row>
    <row r="23169" spans="9:9" x14ac:dyDescent="0.2">
      <c r="I23169" s="26"/>
    </row>
    <row r="23170" spans="9:9" x14ac:dyDescent="0.2">
      <c r="I23170" s="26"/>
    </row>
    <row r="23171" spans="9:9" x14ac:dyDescent="0.2">
      <c r="I23171" s="26"/>
    </row>
    <row r="23172" spans="9:9" x14ac:dyDescent="0.2">
      <c r="I23172" s="26"/>
    </row>
    <row r="23173" spans="9:9" x14ac:dyDescent="0.2">
      <c r="I23173" s="26"/>
    </row>
    <row r="23174" spans="9:9" x14ac:dyDescent="0.2">
      <c r="I23174" s="26"/>
    </row>
    <row r="23175" spans="9:9" x14ac:dyDescent="0.2">
      <c r="I23175" s="26"/>
    </row>
    <row r="23176" spans="9:9" x14ac:dyDescent="0.2">
      <c r="I23176" s="26"/>
    </row>
    <row r="23177" spans="9:9" x14ac:dyDescent="0.2">
      <c r="I23177" s="26"/>
    </row>
    <row r="23178" spans="9:9" x14ac:dyDescent="0.2">
      <c r="I23178" s="26"/>
    </row>
    <row r="23179" spans="9:9" x14ac:dyDescent="0.2">
      <c r="I23179" s="26"/>
    </row>
    <row r="23180" spans="9:9" x14ac:dyDescent="0.2">
      <c r="I23180" s="26"/>
    </row>
    <row r="23181" spans="9:9" x14ac:dyDescent="0.2">
      <c r="I23181" s="26"/>
    </row>
    <row r="23182" spans="9:9" x14ac:dyDescent="0.2">
      <c r="I23182" s="26"/>
    </row>
    <row r="23183" spans="9:9" x14ac:dyDescent="0.2">
      <c r="I23183" s="26"/>
    </row>
    <row r="23184" spans="9:9" x14ac:dyDescent="0.2">
      <c r="I23184" s="26"/>
    </row>
    <row r="23185" spans="9:9" x14ac:dyDescent="0.2">
      <c r="I23185" s="26"/>
    </row>
    <row r="23186" spans="9:9" x14ac:dyDescent="0.2">
      <c r="I23186" s="26"/>
    </row>
    <row r="23187" spans="9:9" x14ac:dyDescent="0.2">
      <c r="I23187" s="26"/>
    </row>
    <row r="23188" spans="9:9" x14ac:dyDescent="0.2">
      <c r="I23188" s="26"/>
    </row>
    <row r="23189" spans="9:9" x14ac:dyDescent="0.2">
      <c r="I23189" s="26"/>
    </row>
    <row r="23190" spans="9:9" x14ac:dyDescent="0.2">
      <c r="I23190" s="26"/>
    </row>
    <row r="23191" spans="9:9" x14ac:dyDescent="0.2">
      <c r="I23191" s="26"/>
    </row>
    <row r="23192" spans="9:9" x14ac:dyDescent="0.2">
      <c r="I23192" s="26"/>
    </row>
    <row r="23193" spans="9:9" x14ac:dyDescent="0.2">
      <c r="I23193" s="26"/>
    </row>
    <row r="23194" spans="9:9" x14ac:dyDescent="0.2">
      <c r="I23194" s="26"/>
    </row>
    <row r="23195" spans="9:9" x14ac:dyDescent="0.2">
      <c r="I23195" s="26"/>
    </row>
    <row r="23196" spans="9:9" x14ac:dyDescent="0.2">
      <c r="I23196" s="26"/>
    </row>
    <row r="23197" spans="9:9" x14ac:dyDescent="0.2">
      <c r="I23197" s="26"/>
    </row>
    <row r="23198" spans="9:9" x14ac:dyDescent="0.2">
      <c r="I23198" s="26"/>
    </row>
    <row r="23199" spans="9:9" x14ac:dyDescent="0.2">
      <c r="I23199" s="26"/>
    </row>
    <row r="23200" spans="9:9" x14ac:dyDescent="0.2">
      <c r="I23200" s="26"/>
    </row>
    <row r="23201" spans="9:9" x14ac:dyDescent="0.2">
      <c r="I23201" s="26"/>
    </row>
    <row r="23202" spans="9:9" x14ac:dyDescent="0.2">
      <c r="I23202" s="26"/>
    </row>
    <row r="23203" spans="9:9" x14ac:dyDescent="0.2">
      <c r="I23203" s="26"/>
    </row>
    <row r="23204" spans="9:9" x14ac:dyDescent="0.2">
      <c r="I23204" s="26"/>
    </row>
    <row r="23205" spans="9:9" x14ac:dyDescent="0.2">
      <c r="I23205" s="26"/>
    </row>
    <row r="23206" spans="9:9" x14ac:dyDescent="0.2">
      <c r="I23206" s="26"/>
    </row>
    <row r="23207" spans="9:9" x14ac:dyDescent="0.2">
      <c r="I23207" s="26"/>
    </row>
    <row r="23208" spans="9:9" x14ac:dyDescent="0.2">
      <c r="I23208" s="26"/>
    </row>
    <row r="23209" spans="9:9" x14ac:dyDescent="0.2">
      <c r="I23209" s="26"/>
    </row>
    <row r="23210" spans="9:9" x14ac:dyDescent="0.2">
      <c r="I23210" s="26"/>
    </row>
    <row r="23211" spans="9:9" x14ac:dyDescent="0.2">
      <c r="I23211" s="26"/>
    </row>
    <row r="23212" spans="9:9" x14ac:dyDescent="0.2">
      <c r="I23212" s="26"/>
    </row>
    <row r="23213" spans="9:9" x14ac:dyDescent="0.2">
      <c r="I23213" s="26"/>
    </row>
    <row r="23214" spans="9:9" x14ac:dyDescent="0.2">
      <c r="I23214" s="26"/>
    </row>
    <row r="23215" spans="9:9" x14ac:dyDescent="0.2">
      <c r="I23215" s="26"/>
    </row>
    <row r="23216" spans="9:9" x14ac:dyDescent="0.2">
      <c r="I23216" s="26"/>
    </row>
    <row r="23217" spans="9:9" x14ac:dyDescent="0.2">
      <c r="I23217" s="26"/>
    </row>
    <row r="23218" spans="9:9" x14ac:dyDescent="0.2">
      <c r="I23218" s="26"/>
    </row>
    <row r="23219" spans="9:9" x14ac:dyDescent="0.2">
      <c r="I23219" s="26"/>
    </row>
    <row r="23220" spans="9:9" x14ac:dyDescent="0.2">
      <c r="I23220" s="26"/>
    </row>
    <row r="23221" spans="9:9" x14ac:dyDescent="0.2">
      <c r="I23221" s="26"/>
    </row>
    <row r="23222" spans="9:9" x14ac:dyDescent="0.2">
      <c r="I23222" s="26"/>
    </row>
    <row r="23223" spans="9:9" x14ac:dyDescent="0.2">
      <c r="I23223" s="26"/>
    </row>
    <row r="23224" spans="9:9" x14ac:dyDescent="0.2">
      <c r="I23224" s="26"/>
    </row>
    <row r="23225" spans="9:9" x14ac:dyDescent="0.2">
      <c r="I23225" s="26"/>
    </row>
    <row r="23226" spans="9:9" x14ac:dyDescent="0.2">
      <c r="I23226" s="26"/>
    </row>
    <row r="23227" spans="9:9" x14ac:dyDescent="0.2">
      <c r="I23227" s="26"/>
    </row>
    <row r="23228" spans="9:9" x14ac:dyDescent="0.2">
      <c r="I23228" s="26"/>
    </row>
    <row r="23229" spans="9:9" x14ac:dyDescent="0.2">
      <c r="I23229" s="26"/>
    </row>
    <row r="23230" spans="9:9" x14ac:dyDescent="0.2">
      <c r="I23230" s="26"/>
    </row>
    <row r="23231" spans="9:9" x14ac:dyDescent="0.2">
      <c r="I23231" s="26"/>
    </row>
    <row r="23232" spans="9:9" x14ac:dyDescent="0.2">
      <c r="I23232" s="26"/>
    </row>
    <row r="23233" spans="9:9" x14ac:dyDescent="0.2">
      <c r="I23233" s="26"/>
    </row>
    <row r="23234" spans="9:9" x14ac:dyDescent="0.2">
      <c r="I23234" s="26"/>
    </row>
    <row r="23235" spans="9:9" x14ac:dyDescent="0.2">
      <c r="I23235" s="26"/>
    </row>
    <row r="23236" spans="9:9" x14ac:dyDescent="0.2">
      <c r="I23236" s="26"/>
    </row>
    <row r="23237" spans="9:9" x14ac:dyDescent="0.2">
      <c r="I23237" s="26"/>
    </row>
    <row r="23238" spans="9:9" x14ac:dyDescent="0.2">
      <c r="I23238" s="26"/>
    </row>
    <row r="23239" spans="9:9" x14ac:dyDescent="0.2">
      <c r="I23239" s="26"/>
    </row>
    <row r="23240" spans="9:9" x14ac:dyDescent="0.2">
      <c r="I23240" s="26"/>
    </row>
    <row r="23241" spans="9:9" x14ac:dyDescent="0.2">
      <c r="I23241" s="26"/>
    </row>
    <row r="23242" spans="9:9" x14ac:dyDescent="0.2">
      <c r="I23242" s="26"/>
    </row>
    <row r="23243" spans="9:9" x14ac:dyDescent="0.2">
      <c r="I23243" s="26"/>
    </row>
    <row r="23244" spans="9:9" x14ac:dyDescent="0.2">
      <c r="I23244" s="26"/>
    </row>
    <row r="23245" spans="9:9" x14ac:dyDescent="0.2">
      <c r="I23245" s="26"/>
    </row>
    <row r="23246" spans="9:9" x14ac:dyDescent="0.2">
      <c r="I23246" s="26"/>
    </row>
    <row r="23247" spans="9:9" x14ac:dyDescent="0.2">
      <c r="I23247" s="26"/>
    </row>
    <row r="23248" spans="9:9" x14ac:dyDescent="0.2">
      <c r="I23248" s="26"/>
    </row>
    <row r="23249" spans="9:9" x14ac:dyDescent="0.2">
      <c r="I23249" s="26"/>
    </row>
    <row r="23250" spans="9:9" x14ac:dyDescent="0.2">
      <c r="I23250" s="26"/>
    </row>
    <row r="23251" spans="9:9" x14ac:dyDescent="0.2">
      <c r="I23251" s="26"/>
    </row>
    <row r="23252" spans="9:9" x14ac:dyDescent="0.2">
      <c r="I23252" s="26"/>
    </row>
    <row r="23253" spans="9:9" x14ac:dyDescent="0.2">
      <c r="I23253" s="26"/>
    </row>
    <row r="23254" spans="9:9" x14ac:dyDescent="0.2">
      <c r="I23254" s="26"/>
    </row>
    <row r="23255" spans="9:9" x14ac:dyDescent="0.2">
      <c r="I23255" s="26"/>
    </row>
    <row r="23256" spans="9:9" x14ac:dyDescent="0.2">
      <c r="I23256" s="26"/>
    </row>
    <row r="23257" spans="9:9" x14ac:dyDescent="0.2">
      <c r="I23257" s="26"/>
    </row>
    <row r="23258" spans="9:9" x14ac:dyDescent="0.2">
      <c r="I23258" s="26"/>
    </row>
    <row r="23259" spans="9:9" x14ac:dyDescent="0.2">
      <c r="I23259" s="26"/>
    </row>
    <row r="23260" spans="9:9" x14ac:dyDescent="0.2">
      <c r="I23260" s="26"/>
    </row>
    <row r="23261" spans="9:9" x14ac:dyDescent="0.2">
      <c r="I23261" s="26"/>
    </row>
    <row r="23262" spans="9:9" x14ac:dyDescent="0.2">
      <c r="I23262" s="26"/>
    </row>
    <row r="23263" spans="9:9" x14ac:dyDescent="0.2">
      <c r="I23263" s="26"/>
    </row>
    <row r="23264" spans="9:9" x14ac:dyDescent="0.2">
      <c r="I23264" s="26"/>
    </row>
    <row r="23265" spans="9:9" x14ac:dyDescent="0.2">
      <c r="I23265" s="26"/>
    </row>
    <row r="23266" spans="9:9" x14ac:dyDescent="0.2">
      <c r="I23266" s="26"/>
    </row>
    <row r="23267" spans="9:9" x14ac:dyDescent="0.2">
      <c r="I23267" s="26"/>
    </row>
    <row r="23268" spans="9:9" x14ac:dyDescent="0.2">
      <c r="I23268" s="26"/>
    </row>
    <row r="23269" spans="9:9" x14ac:dyDescent="0.2">
      <c r="I23269" s="26"/>
    </row>
    <row r="23270" spans="9:9" x14ac:dyDescent="0.2">
      <c r="I23270" s="26"/>
    </row>
    <row r="23271" spans="9:9" x14ac:dyDescent="0.2">
      <c r="I23271" s="26"/>
    </row>
    <row r="23272" spans="9:9" x14ac:dyDescent="0.2">
      <c r="I23272" s="26"/>
    </row>
    <row r="23273" spans="9:9" x14ac:dyDescent="0.2">
      <c r="I23273" s="26"/>
    </row>
    <row r="23274" spans="9:9" x14ac:dyDescent="0.2">
      <c r="I23274" s="26"/>
    </row>
    <row r="23275" spans="9:9" x14ac:dyDescent="0.2">
      <c r="I23275" s="26"/>
    </row>
    <row r="23276" spans="9:9" x14ac:dyDescent="0.2">
      <c r="I23276" s="26"/>
    </row>
    <row r="23277" spans="9:9" x14ac:dyDescent="0.2">
      <c r="I23277" s="26"/>
    </row>
    <row r="23278" spans="9:9" x14ac:dyDescent="0.2">
      <c r="I23278" s="26"/>
    </row>
    <row r="23279" spans="9:9" x14ac:dyDescent="0.2">
      <c r="I23279" s="26"/>
    </row>
    <row r="23280" spans="9:9" x14ac:dyDescent="0.2">
      <c r="I23280" s="26"/>
    </row>
    <row r="23281" spans="9:9" x14ac:dyDescent="0.2">
      <c r="I23281" s="26"/>
    </row>
    <row r="23282" spans="9:9" x14ac:dyDescent="0.2">
      <c r="I23282" s="26"/>
    </row>
    <row r="23283" spans="9:9" x14ac:dyDescent="0.2">
      <c r="I23283" s="26"/>
    </row>
    <row r="23284" spans="9:9" x14ac:dyDescent="0.2">
      <c r="I23284" s="26"/>
    </row>
    <row r="23285" spans="9:9" x14ac:dyDescent="0.2">
      <c r="I23285" s="26"/>
    </row>
    <row r="23286" spans="9:9" x14ac:dyDescent="0.2">
      <c r="I23286" s="26"/>
    </row>
    <row r="23287" spans="9:9" x14ac:dyDescent="0.2">
      <c r="I23287" s="26"/>
    </row>
    <row r="23288" spans="9:9" x14ac:dyDescent="0.2">
      <c r="I23288" s="26"/>
    </row>
    <row r="23289" spans="9:9" x14ac:dyDescent="0.2">
      <c r="I23289" s="26"/>
    </row>
    <row r="23290" spans="9:9" x14ac:dyDescent="0.2">
      <c r="I23290" s="26"/>
    </row>
    <row r="23291" spans="9:9" x14ac:dyDescent="0.2">
      <c r="I23291" s="26"/>
    </row>
    <row r="23292" spans="9:9" x14ac:dyDescent="0.2">
      <c r="I23292" s="26"/>
    </row>
    <row r="23293" spans="9:9" x14ac:dyDescent="0.2">
      <c r="I23293" s="26"/>
    </row>
    <row r="23294" spans="9:9" x14ac:dyDescent="0.2">
      <c r="I23294" s="26"/>
    </row>
    <row r="23295" spans="9:9" x14ac:dyDescent="0.2">
      <c r="I23295" s="26"/>
    </row>
    <row r="23296" spans="9:9" x14ac:dyDescent="0.2">
      <c r="I23296" s="26"/>
    </row>
    <row r="23297" spans="9:9" x14ac:dyDescent="0.2">
      <c r="I23297" s="26"/>
    </row>
    <row r="23298" spans="9:9" x14ac:dyDescent="0.2">
      <c r="I23298" s="26"/>
    </row>
    <row r="23299" spans="9:9" x14ac:dyDescent="0.2">
      <c r="I23299" s="26"/>
    </row>
    <row r="23300" spans="9:9" x14ac:dyDescent="0.2">
      <c r="I23300" s="26"/>
    </row>
    <row r="23301" spans="9:9" x14ac:dyDescent="0.2">
      <c r="I23301" s="26"/>
    </row>
    <row r="23302" spans="9:9" x14ac:dyDescent="0.2">
      <c r="I23302" s="26"/>
    </row>
    <row r="23303" spans="9:9" x14ac:dyDescent="0.2">
      <c r="I23303" s="26"/>
    </row>
    <row r="23304" spans="9:9" x14ac:dyDescent="0.2">
      <c r="I23304" s="26"/>
    </row>
    <row r="23305" spans="9:9" x14ac:dyDescent="0.2">
      <c r="I23305" s="26"/>
    </row>
    <row r="23306" spans="9:9" x14ac:dyDescent="0.2">
      <c r="I23306" s="26"/>
    </row>
    <row r="23307" spans="9:9" x14ac:dyDescent="0.2">
      <c r="I23307" s="26"/>
    </row>
    <row r="23308" spans="9:9" x14ac:dyDescent="0.2">
      <c r="I23308" s="26"/>
    </row>
    <row r="23309" spans="9:9" x14ac:dyDescent="0.2">
      <c r="I23309" s="26"/>
    </row>
    <row r="23310" spans="9:9" x14ac:dyDescent="0.2">
      <c r="I23310" s="26"/>
    </row>
    <row r="23311" spans="9:9" x14ac:dyDescent="0.2">
      <c r="I23311" s="26"/>
    </row>
    <row r="23312" spans="9:9" x14ac:dyDescent="0.2">
      <c r="I23312" s="26"/>
    </row>
    <row r="23313" spans="9:9" x14ac:dyDescent="0.2">
      <c r="I23313" s="26"/>
    </row>
    <row r="23314" spans="9:9" x14ac:dyDescent="0.2">
      <c r="I23314" s="26"/>
    </row>
    <row r="23315" spans="9:9" x14ac:dyDescent="0.2">
      <c r="I23315" s="26"/>
    </row>
    <row r="23316" spans="9:9" x14ac:dyDescent="0.2">
      <c r="I23316" s="26"/>
    </row>
    <row r="23317" spans="9:9" x14ac:dyDescent="0.2">
      <c r="I23317" s="26"/>
    </row>
    <row r="23318" spans="9:9" x14ac:dyDescent="0.2">
      <c r="I23318" s="26"/>
    </row>
    <row r="23319" spans="9:9" x14ac:dyDescent="0.2">
      <c r="I23319" s="26"/>
    </row>
    <row r="23320" spans="9:9" x14ac:dyDescent="0.2">
      <c r="I23320" s="26"/>
    </row>
    <row r="23321" spans="9:9" x14ac:dyDescent="0.2">
      <c r="I23321" s="26"/>
    </row>
    <row r="23322" spans="9:9" x14ac:dyDescent="0.2">
      <c r="I23322" s="26"/>
    </row>
    <row r="23323" spans="9:9" x14ac:dyDescent="0.2">
      <c r="I23323" s="26"/>
    </row>
    <row r="23324" spans="9:9" x14ac:dyDescent="0.2">
      <c r="I23324" s="26"/>
    </row>
    <row r="23325" spans="9:9" x14ac:dyDescent="0.2">
      <c r="I23325" s="26"/>
    </row>
    <row r="23326" spans="9:9" x14ac:dyDescent="0.2">
      <c r="I23326" s="26"/>
    </row>
    <row r="23327" spans="9:9" x14ac:dyDescent="0.2">
      <c r="I23327" s="26"/>
    </row>
    <row r="23328" spans="9:9" x14ac:dyDescent="0.2">
      <c r="I23328" s="26"/>
    </row>
    <row r="23329" spans="9:9" x14ac:dyDescent="0.2">
      <c r="I23329" s="26"/>
    </row>
    <row r="23330" spans="9:9" x14ac:dyDescent="0.2">
      <c r="I23330" s="26"/>
    </row>
    <row r="23331" spans="9:9" x14ac:dyDescent="0.2">
      <c r="I23331" s="26"/>
    </row>
    <row r="23332" spans="9:9" x14ac:dyDescent="0.2">
      <c r="I23332" s="26"/>
    </row>
    <row r="23333" spans="9:9" x14ac:dyDescent="0.2">
      <c r="I23333" s="26"/>
    </row>
    <row r="23334" spans="9:9" x14ac:dyDescent="0.2">
      <c r="I23334" s="26"/>
    </row>
    <row r="23335" spans="9:9" x14ac:dyDescent="0.2">
      <c r="I23335" s="26"/>
    </row>
    <row r="23336" spans="9:9" x14ac:dyDescent="0.2">
      <c r="I23336" s="26"/>
    </row>
    <row r="23337" spans="9:9" x14ac:dyDescent="0.2">
      <c r="I23337" s="26"/>
    </row>
    <row r="23338" spans="9:9" x14ac:dyDescent="0.2">
      <c r="I23338" s="26"/>
    </row>
    <row r="23339" spans="9:9" x14ac:dyDescent="0.2">
      <c r="I23339" s="26"/>
    </row>
    <row r="23340" spans="9:9" x14ac:dyDescent="0.2">
      <c r="I23340" s="26"/>
    </row>
    <row r="23341" spans="9:9" x14ac:dyDescent="0.2">
      <c r="I23341" s="26"/>
    </row>
    <row r="23342" spans="9:9" x14ac:dyDescent="0.2">
      <c r="I23342" s="26"/>
    </row>
    <row r="23343" spans="9:9" x14ac:dyDescent="0.2">
      <c r="I23343" s="26"/>
    </row>
    <row r="23344" spans="9:9" x14ac:dyDescent="0.2">
      <c r="I23344" s="26"/>
    </row>
    <row r="23345" spans="9:9" x14ac:dyDescent="0.2">
      <c r="I23345" s="26"/>
    </row>
    <row r="23346" spans="9:9" x14ac:dyDescent="0.2">
      <c r="I23346" s="26"/>
    </row>
    <row r="23347" spans="9:9" x14ac:dyDescent="0.2">
      <c r="I23347" s="26"/>
    </row>
    <row r="23348" spans="9:9" x14ac:dyDescent="0.2">
      <c r="I23348" s="26"/>
    </row>
    <row r="23349" spans="9:9" x14ac:dyDescent="0.2">
      <c r="I23349" s="26"/>
    </row>
    <row r="23350" spans="9:9" x14ac:dyDescent="0.2">
      <c r="I23350" s="26"/>
    </row>
    <row r="23351" spans="9:9" x14ac:dyDescent="0.2">
      <c r="I23351" s="26"/>
    </row>
    <row r="23352" spans="9:9" x14ac:dyDescent="0.2">
      <c r="I23352" s="26"/>
    </row>
    <row r="23353" spans="9:9" x14ac:dyDescent="0.2">
      <c r="I23353" s="26"/>
    </row>
    <row r="23354" spans="9:9" x14ac:dyDescent="0.2">
      <c r="I23354" s="26"/>
    </row>
    <row r="23355" spans="9:9" x14ac:dyDescent="0.2">
      <c r="I23355" s="26"/>
    </row>
    <row r="23356" spans="9:9" x14ac:dyDescent="0.2">
      <c r="I23356" s="26"/>
    </row>
    <row r="23357" spans="9:9" x14ac:dyDescent="0.2">
      <c r="I23357" s="26"/>
    </row>
    <row r="23358" spans="9:9" x14ac:dyDescent="0.2">
      <c r="I23358" s="26"/>
    </row>
    <row r="23359" spans="9:9" x14ac:dyDescent="0.2">
      <c r="I23359" s="26"/>
    </row>
    <row r="23360" spans="9:9" x14ac:dyDescent="0.2">
      <c r="I23360" s="26"/>
    </row>
    <row r="23361" spans="9:9" x14ac:dyDescent="0.2">
      <c r="I23361" s="26"/>
    </row>
    <row r="23362" spans="9:9" x14ac:dyDescent="0.2">
      <c r="I23362" s="26"/>
    </row>
    <row r="23363" spans="9:9" x14ac:dyDescent="0.2">
      <c r="I23363" s="26"/>
    </row>
    <row r="23364" spans="9:9" x14ac:dyDescent="0.2">
      <c r="I23364" s="26"/>
    </row>
    <row r="23365" spans="9:9" x14ac:dyDescent="0.2">
      <c r="I23365" s="26"/>
    </row>
    <row r="23366" spans="9:9" x14ac:dyDescent="0.2">
      <c r="I23366" s="26"/>
    </row>
    <row r="23367" spans="9:9" x14ac:dyDescent="0.2">
      <c r="I23367" s="26"/>
    </row>
    <row r="23368" spans="9:9" x14ac:dyDescent="0.2">
      <c r="I23368" s="26"/>
    </row>
    <row r="23369" spans="9:9" x14ac:dyDescent="0.2">
      <c r="I23369" s="26"/>
    </row>
    <row r="23370" spans="9:9" x14ac:dyDescent="0.2">
      <c r="I23370" s="26"/>
    </row>
    <row r="23371" spans="9:9" x14ac:dyDescent="0.2">
      <c r="I23371" s="26"/>
    </row>
    <row r="23372" spans="9:9" x14ac:dyDescent="0.2">
      <c r="I23372" s="26"/>
    </row>
    <row r="23373" spans="9:9" x14ac:dyDescent="0.2">
      <c r="I23373" s="26"/>
    </row>
    <row r="23374" spans="9:9" x14ac:dyDescent="0.2">
      <c r="I23374" s="26"/>
    </row>
    <row r="23375" spans="9:9" x14ac:dyDescent="0.2">
      <c r="I23375" s="26"/>
    </row>
    <row r="23376" spans="9:9" x14ac:dyDescent="0.2">
      <c r="I23376" s="26"/>
    </row>
    <row r="23377" spans="9:9" x14ac:dyDescent="0.2">
      <c r="I23377" s="26"/>
    </row>
    <row r="23378" spans="9:9" x14ac:dyDescent="0.2">
      <c r="I23378" s="26"/>
    </row>
    <row r="23379" spans="9:9" x14ac:dyDescent="0.2">
      <c r="I23379" s="26"/>
    </row>
    <row r="23380" spans="9:9" x14ac:dyDescent="0.2">
      <c r="I23380" s="26"/>
    </row>
    <row r="23381" spans="9:9" x14ac:dyDescent="0.2">
      <c r="I23381" s="26"/>
    </row>
    <row r="23382" spans="9:9" x14ac:dyDescent="0.2">
      <c r="I23382" s="26"/>
    </row>
    <row r="23383" spans="9:9" x14ac:dyDescent="0.2">
      <c r="I23383" s="26"/>
    </row>
    <row r="23384" spans="9:9" x14ac:dyDescent="0.2">
      <c r="I23384" s="26"/>
    </row>
    <row r="23385" spans="9:9" x14ac:dyDescent="0.2">
      <c r="I23385" s="26"/>
    </row>
    <row r="23386" spans="9:9" x14ac:dyDescent="0.2">
      <c r="I23386" s="26"/>
    </row>
    <row r="23387" spans="9:9" x14ac:dyDescent="0.2">
      <c r="I23387" s="26"/>
    </row>
    <row r="23388" spans="9:9" x14ac:dyDescent="0.2">
      <c r="I23388" s="26"/>
    </row>
    <row r="23389" spans="9:9" x14ac:dyDescent="0.2">
      <c r="I23389" s="26"/>
    </row>
    <row r="23390" spans="9:9" x14ac:dyDescent="0.2">
      <c r="I23390" s="26"/>
    </row>
    <row r="23391" spans="9:9" x14ac:dyDescent="0.2">
      <c r="I23391" s="26"/>
    </row>
    <row r="23392" spans="9:9" x14ac:dyDescent="0.2">
      <c r="I23392" s="26"/>
    </row>
    <row r="23393" spans="9:9" x14ac:dyDescent="0.2">
      <c r="I23393" s="26"/>
    </row>
    <row r="23394" spans="9:9" x14ac:dyDescent="0.2">
      <c r="I23394" s="26"/>
    </row>
    <row r="23395" spans="9:9" x14ac:dyDescent="0.2">
      <c r="I23395" s="26"/>
    </row>
    <row r="23396" spans="9:9" x14ac:dyDescent="0.2">
      <c r="I23396" s="26"/>
    </row>
    <row r="23397" spans="9:9" x14ac:dyDescent="0.2">
      <c r="I23397" s="26"/>
    </row>
    <row r="23398" spans="9:9" x14ac:dyDescent="0.2">
      <c r="I23398" s="26"/>
    </row>
    <row r="23399" spans="9:9" x14ac:dyDescent="0.2">
      <c r="I23399" s="26"/>
    </row>
    <row r="23400" spans="9:9" x14ac:dyDescent="0.2">
      <c r="I23400" s="26"/>
    </row>
    <row r="23401" spans="9:9" x14ac:dyDescent="0.2">
      <c r="I23401" s="26"/>
    </row>
    <row r="23402" spans="9:9" x14ac:dyDescent="0.2">
      <c r="I23402" s="26"/>
    </row>
    <row r="23403" spans="9:9" x14ac:dyDescent="0.2">
      <c r="I23403" s="26"/>
    </row>
    <row r="23404" spans="9:9" x14ac:dyDescent="0.2">
      <c r="I23404" s="26"/>
    </row>
    <row r="23405" spans="9:9" x14ac:dyDescent="0.2">
      <c r="I23405" s="26"/>
    </row>
    <row r="23406" spans="9:9" x14ac:dyDescent="0.2">
      <c r="I23406" s="26"/>
    </row>
    <row r="23407" spans="9:9" x14ac:dyDescent="0.2">
      <c r="I23407" s="26"/>
    </row>
    <row r="23408" spans="9:9" x14ac:dyDescent="0.2">
      <c r="I23408" s="26"/>
    </row>
    <row r="23409" spans="9:9" x14ac:dyDescent="0.2">
      <c r="I23409" s="26"/>
    </row>
    <row r="23410" spans="9:9" x14ac:dyDescent="0.2">
      <c r="I23410" s="26"/>
    </row>
    <row r="23411" spans="9:9" x14ac:dyDescent="0.2">
      <c r="I23411" s="26"/>
    </row>
    <row r="23412" spans="9:9" x14ac:dyDescent="0.2">
      <c r="I23412" s="26"/>
    </row>
    <row r="23413" spans="9:9" x14ac:dyDescent="0.2">
      <c r="I23413" s="26"/>
    </row>
    <row r="23414" spans="9:9" x14ac:dyDescent="0.2">
      <c r="I23414" s="26"/>
    </row>
    <row r="23415" spans="9:9" x14ac:dyDescent="0.2">
      <c r="I23415" s="26"/>
    </row>
    <row r="23416" spans="9:9" x14ac:dyDescent="0.2">
      <c r="I23416" s="26"/>
    </row>
    <row r="23417" spans="9:9" x14ac:dyDescent="0.2">
      <c r="I23417" s="26"/>
    </row>
    <row r="23418" spans="9:9" x14ac:dyDescent="0.2">
      <c r="I23418" s="26"/>
    </row>
    <row r="23419" spans="9:9" x14ac:dyDescent="0.2">
      <c r="I23419" s="26"/>
    </row>
    <row r="23420" spans="9:9" x14ac:dyDescent="0.2">
      <c r="I23420" s="26"/>
    </row>
    <row r="23421" spans="9:9" x14ac:dyDescent="0.2">
      <c r="I23421" s="26"/>
    </row>
    <row r="23422" spans="9:9" x14ac:dyDescent="0.2">
      <c r="I23422" s="26"/>
    </row>
    <row r="23423" spans="9:9" x14ac:dyDescent="0.2">
      <c r="I23423" s="26"/>
    </row>
    <row r="23424" spans="9:9" x14ac:dyDescent="0.2">
      <c r="I23424" s="26"/>
    </row>
    <row r="23425" spans="9:9" x14ac:dyDescent="0.2">
      <c r="I23425" s="26"/>
    </row>
    <row r="23426" spans="9:9" x14ac:dyDescent="0.2">
      <c r="I23426" s="26"/>
    </row>
    <row r="23427" spans="9:9" x14ac:dyDescent="0.2">
      <c r="I23427" s="26"/>
    </row>
    <row r="23428" spans="9:9" x14ac:dyDescent="0.2">
      <c r="I23428" s="26"/>
    </row>
    <row r="23429" spans="9:9" x14ac:dyDescent="0.2">
      <c r="I23429" s="26"/>
    </row>
    <row r="23430" spans="9:9" x14ac:dyDescent="0.2">
      <c r="I23430" s="26"/>
    </row>
    <row r="23431" spans="9:9" x14ac:dyDescent="0.2">
      <c r="I23431" s="26"/>
    </row>
    <row r="23432" spans="9:9" x14ac:dyDescent="0.2">
      <c r="I23432" s="26"/>
    </row>
    <row r="23433" spans="9:9" x14ac:dyDescent="0.2">
      <c r="I23433" s="26"/>
    </row>
    <row r="23434" spans="9:9" x14ac:dyDescent="0.2">
      <c r="I23434" s="26"/>
    </row>
    <row r="23435" spans="9:9" x14ac:dyDescent="0.2">
      <c r="I23435" s="26"/>
    </row>
    <row r="23436" spans="9:9" x14ac:dyDescent="0.2">
      <c r="I23436" s="26"/>
    </row>
    <row r="23437" spans="9:9" x14ac:dyDescent="0.2">
      <c r="I23437" s="26"/>
    </row>
    <row r="23438" spans="9:9" x14ac:dyDescent="0.2">
      <c r="I23438" s="26"/>
    </row>
    <row r="23439" spans="9:9" x14ac:dyDescent="0.2">
      <c r="I23439" s="26"/>
    </row>
    <row r="23440" spans="9:9" x14ac:dyDescent="0.2">
      <c r="I23440" s="26"/>
    </row>
    <row r="23441" spans="9:9" x14ac:dyDescent="0.2">
      <c r="I23441" s="26"/>
    </row>
    <row r="23442" spans="9:9" x14ac:dyDescent="0.2">
      <c r="I23442" s="26"/>
    </row>
    <row r="23443" spans="9:9" x14ac:dyDescent="0.2">
      <c r="I23443" s="26"/>
    </row>
    <row r="23444" spans="9:9" x14ac:dyDescent="0.2">
      <c r="I23444" s="26"/>
    </row>
    <row r="23445" spans="9:9" x14ac:dyDescent="0.2">
      <c r="I23445" s="26"/>
    </row>
    <row r="23446" spans="9:9" x14ac:dyDescent="0.2">
      <c r="I23446" s="26"/>
    </row>
    <row r="23447" spans="9:9" x14ac:dyDescent="0.2">
      <c r="I23447" s="26"/>
    </row>
    <row r="23448" spans="9:9" x14ac:dyDescent="0.2">
      <c r="I23448" s="26"/>
    </row>
    <row r="23449" spans="9:9" x14ac:dyDescent="0.2">
      <c r="I23449" s="26"/>
    </row>
    <row r="23450" spans="9:9" x14ac:dyDescent="0.2">
      <c r="I23450" s="26"/>
    </row>
    <row r="23451" spans="9:9" x14ac:dyDescent="0.2">
      <c r="I23451" s="26"/>
    </row>
    <row r="23452" spans="9:9" x14ac:dyDescent="0.2">
      <c r="I23452" s="26"/>
    </row>
    <row r="23453" spans="9:9" x14ac:dyDescent="0.2">
      <c r="I23453" s="26"/>
    </row>
    <row r="23454" spans="9:9" x14ac:dyDescent="0.2">
      <c r="I23454" s="26"/>
    </row>
    <row r="23455" spans="9:9" x14ac:dyDescent="0.2">
      <c r="I23455" s="26"/>
    </row>
    <row r="23456" spans="9:9" x14ac:dyDescent="0.2">
      <c r="I23456" s="26"/>
    </row>
    <row r="23457" spans="9:9" x14ac:dyDescent="0.2">
      <c r="I23457" s="26"/>
    </row>
    <row r="23458" spans="9:9" x14ac:dyDescent="0.2">
      <c r="I23458" s="26"/>
    </row>
    <row r="23459" spans="9:9" x14ac:dyDescent="0.2">
      <c r="I23459" s="26"/>
    </row>
    <row r="23460" spans="9:9" x14ac:dyDescent="0.2">
      <c r="I23460" s="26"/>
    </row>
    <row r="23461" spans="9:9" x14ac:dyDescent="0.2">
      <c r="I23461" s="26"/>
    </row>
    <row r="23462" spans="9:9" x14ac:dyDescent="0.2">
      <c r="I23462" s="26"/>
    </row>
    <row r="23463" spans="9:9" x14ac:dyDescent="0.2">
      <c r="I23463" s="26"/>
    </row>
    <row r="23464" spans="9:9" x14ac:dyDescent="0.2">
      <c r="I23464" s="26"/>
    </row>
    <row r="23465" spans="9:9" x14ac:dyDescent="0.2">
      <c r="I23465" s="26"/>
    </row>
    <row r="23466" spans="9:9" x14ac:dyDescent="0.2">
      <c r="I23466" s="26"/>
    </row>
    <row r="23467" spans="9:9" x14ac:dyDescent="0.2">
      <c r="I23467" s="26"/>
    </row>
    <row r="23468" spans="9:9" x14ac:dyDescent="0.2">
      <c r="I23468" s="26"/>
    </row>
    <row r="23469" spans="9:9" x14ac:dyDescent="0.2">
      <c r="I23469" s="26"/>
    </row>
    <row r="23470" spans="9:9" x14ac:dyDescent="0.2">
      <c r="I23470" s="26"/>
    </row>
    <row r="23471" spans="9:9" x14ac:dyDescent="0.2">
      <c r="I23471" s="26"/>
    </row>
    <row r="23472" spans="9:9" x14ac:dyDescent="0.2">
      <c r="I23472" s="26"/>
    </row>
    <row r="23473" spans="9:9" x14ac:dyDescent="0.2">
      <c r="I23473" s="26"/>
    </row>
    <row r="23474" spans="9:9" x14ac:dyDescent="0.2">
      <c r="I23474" s="26"/>
    </row>
    <row r="23475" spans="9:9" x14ac:dyDescent="0.2">
      <c r="I23475" s="26"/>
    </row>
    <row r="23476" spans="9:9" x14ac:dyDescent="0.2">
      <c r="I23476" s="26"/>
    </row>
    <row r="23477" spans="9:9" x14ac:dyDescent="0.2">
      <c r="I23477" s="26"/>
    </row>
    <row r="23478" spans="9:9" x14ac:dyDescent="0.2">
      <c r="I23478" s="26"/>
    </row>
    <row r="23479" spans="9:9" x14ac:dyDescent="0.2">
      <c r="I23479" s="26"/>
    </row>
    <row r="23480" spans="9:9" x14ac:dyDescent="0.2">
      <c r="I23480" s="26"/>
    </row>
    <row r="23481" spans="9:9" x14ac:dyDescent="0.2">
      <c r="I23481" s="26"/>
    </row>
    <row r="23482" spans="9:9" x14ac:dyDescent="0.2">
      <c r="I23482" s="26"/>
    </row>
    <row r="23483" spans="9:9" x14ac:dyDescent="0.2">
      <c r="I23483" s="26"/>
    </row>
    <row r="23484" spans="9:9" x14ac:dyDescent="0.2">
      <c r="I23484" s="26"/>
    </row>
    <row r="23485" spans="9:9" x14ac:dyDescent="0.2">
      <c r="I23485" s="26"/>
    </row>
    <row r="23486" spans="9:9" x14ac:dyDescent="0.2">
      <c r="I23486" s="26"/>
    </row>
    <row r="23487" spans="9:9" x14ac:dyDescent="0.2">
      <c r="I23487" s="26"/>
    </row>
    <row r="23488" spans="9:9" x14ac:dyDescent="0.2">
      <c r="I23488" s="26"/>
    </row>
    <row r="23489" spans="9:9" x14ac:dyDescent="0.2">
      <c r="I23489" s="26"/>
    </row>
    <row r="23490" spans="9:9" x14ac:dyDescent="0.2">
      <c r="I23490" s="26"/>
    </row>
    <row r="23491" spans="9:9" x14ac:dyDescent="0.2">
      <c r="I23491" s="26"/>
    </row>
    <row r="23492" spans="9:9" x14ac:dyDescent="0.2">
      <c r="I23492" s="26"/>
    </row>
    <row r="23493" spans="9:9" x14ac:dyDescent="0.2">
      <c r="I23493" s="26"/>
    </row>
    <row r="23494" spans="9:9" x14ac:dyDescent="0.2">
      <c r="I23494" s="26"/>
    </row>
    <row r="23495" spans="9:9" x14ac:dyDescent="0.2">
      <c r="I23495" s="26"/>
    </row>
    <row r="23496" spans="9:9" x14ac:dyDescent="0.2">
      <c r="I23496" s="26"/>
    </row>
    <row r="23497" spans="9:9" x14ac:dyDescent="0.2">
      <c r="I23497" s="26"/>
    </row>
    <row r="23498" spans="9:9" x14ac:dyDescent="0.2">
      <c r="I23498" s="26"/>
    </row>
    <row r="23499" spans="9:9" x14ac:dyDescent="0.2">
      <c r="I23499" s="26"/>
    </row>
    <row r="23500" spans="9:9" x14ac:dyDescent="0.2">
      <c r="I23500" s="26"/>
    </row>
    <row r="23501" spans="9:9" x14ac:dyDescent="0.2">
      <c r="I23501" s="26"/>
    </row>
    <row r="23502" spans="9:9" x14ac:dyDescent="0.2">
      <c r="I23502" s="26"/>
    </row>
    <row r="23503" spans="9:9" x14ac:dyDescent="0.2">
      <c r="I23503" s="26"/>
    </row>
    <row r="23504" spans="9:9" x14ac:dyDescent="0.2">
      <c r="I23504" s="26"/>
    </row>
    <row r="23505" spans="9:9" x14ac:dyDescent="0.2">
      <c r="I23505" s="26"/>
    </row>
    <row r="23506" spans="9:9" x14ac:dyDescent="0.2">
      <c r="I23506" s="26"/>
    </row>
    <row r="23507" spans="9:9" x14ac:dyDescent="0.2">
      <c r="I23507" s="26"/>
    </row>
    <row r="23508" spans="9:9" x14ac:dyDescent="0.2">
      <c r="I23508" s="26"/>
    </row>
    <row r="23509" spans="9:9" x14ac:dyDescent="0.2">
      <c r="I23509" s="26"/>
    </row>
    <row r="23510" spans="9:9" x14ac:dyDescent="0.2">
      <c r="I23510" s="26"/>
    </row>
    <row r="23511" spans="9:9" x14ac:dyDescent="0.2">
      <c r="I23511" s="26"/>
    </row>
    <row r="23512" spans="9:9" x14ac:dyDescent="0.2">
      <c r="I23512" s="26"/>
    </row>
    <row r="23513" spans="9:9" x14ac:dyDescent="0.2">
      <c r="I23513" s="26"/>
    </row>
    <row r="23514" spans="9:9" x14ac:dyDescent="0.2">
      <c r="I23514" s="26"/>
    </row>
    <row r="23515" spans="9:9" x14ac:dyDescent="0.2">
      <c r="I23515" s="26"/>
    </row>
    <row r="23516" spans="9:9" x14ac:dyDescent="0.2">
      <c r="I23516" s="26"/>
    </row>
    <row r="23517" spans="9:9" x14ac:dyDescent="0.2">
      <c r="I23517" s="26"/>
    </row>
    <row r="23518" spans="9:9" x14ac:dyDescent="0.2">
      <c r="I23518" s="26"/>
    </row>
    <row r="23519" spans="9:9" x14ac:dyDescent="0.2">
      <c r="I23519" s="26"/>
    </row>
    <row r="23520" spans="9:9" x14ac:dyDescent="0.2">
      <c r="I23520" s="26"/>
    </row>
    <row r="23521" spans="9:9" x14ac:dyDescent="0.2">
      <c r="I23521" s="26"/>
    </row>
    <row r="23522" spans="9:9" x14ac:dyDescent="0.2">
      <c r="I23522" s="26"/>
    </row>
    <row r="23523" spans="9:9" x14ac:dyDescent="0.2">
      <c r="I23523" s="26"/>
    </row>
    <row r="23524" spans="9:9" x14ac:dyDescent="0.2">
      <c r="I23524" s="26"/>
    </row>
    <row r="23525" spans="9:9" x14ac:dyDescent="0.2">
      <c r="I23525" s="26"/>
    </row>
    <row r="23526" spans="9:9" x14ac:dyDescent="0.2">
      <c r="I23526" s="26"/>
    </row>
    <row r="23527" spans="9:9" x14ac:dyDescent="0.2">
      <c r="I23527" s="26"/>
    </row>
    <row r="23528" spans="9:9" x14ac:dyDescent="0.2">
      <c r="I23528" s="26"/>
    </row>
    <row r="23529" spans="9:9" x14ac:dyDescent="0.2">
      <c r="I23529" s="26"/>
    </row>
    <row r="23530" spans="9:9" x14ac:dyDescent="0.2">
      <c r="I23530" s="26"/>
    </row>
    <row r="23531" spans="9:9" x14ac:dyDescent="0.2">
      <c r="I23531" s="26"/>
    </row>
    <row r="23532" spans="9:9" x14ac:dyDescent="0.2">
      <c r="I23532" s="26"/>
    </row>
    <row r="23533" spans="9:9" x14ac:dyDescent="0.2">
      <c r="I23533" s="26"/>
    </row>
    <row r="23534" spans="9:9" x14ac:dyDescent="0.2">
      <c r="I23534" s="26"/>
    </row>
    <row r="23535" spans="9:9" x14ac:dyDescent="0.2">
      <c r="I23535" s="26"/>
    </row>
    <row r="23536" spans="9:9" x14ac:dyDescent="0.2">
      <c r="I23536" s="26"/>
    </row>
    <row r="23537" spans="9:9" x14ac:dyDescent="0.2">
      <c r="I23537" s="26"/>
    </row>
    <row r="23538" spans="9:9" x14ac:dyDescent="0.2">
      <c r="I23538" s="26"/>
    </row>
    <row r="23539" spans="9:9" x14ac:dyDescent="0.2">
      <c r="I23539" s="26"/>
    </row>
    <row r="23540" spans="9:9" x14ac:dyDescent="0.2">
      <c r="I23540" s="26"/>
    </row>
    <row r="23541" spans="9:9" x14ac:dyDescent="0.2">
      <c r="I23541" s="26"/>
    </row>
    <row r="23542" spans="9:9" x14ac:dyDescent="0.2">
      <c r="I23542" s="26"/>
    </row>
    <row r="23543" spans="9:9" x14ac:dyDescent="0.2">
      <c r="I23543" s="26"/>
    </row>
    <row r="23544" spans="9:9" x14ac:dyDescent="0.2">
      <c r="I23544" s="26"/>
    </row>
    <row r="23545" spans="9:9" x14ac:dyDescent="0.2">
      <c r="I23545" s="26"/>
    </row>
    <row r="23546" spans="9:9" x14ac:dyDescent="0.2">
      <c r="I23546" s="26"/>
    </row>
    <row r="23547" spans="9:9" x14ac:dyDescent="0.2">
      <c r="I23547" s="26"/>
    </row>
    <row r="23548" spans="9:9" x14ac:dyDescent="0.2">
      <c r="I23548" s="26"/>
    </row>
    <row r="23549" spans="9:9" x14ac:dyDescent="0.2">
      <c r="I23549" s="26"/>
    </row>
    <row r="23550" spans="9:9" x14ac:dyDescent="0.2">
      <c r="I23550" s="26"/>
    </row>
    <row r="23551" spans="9:9" x14ac:dyDescent="0.2">
      <c r="I23551" s="26"/>
    </row>
    <row r="23552" spans="9:9" x14ac:dyDescent="0.2">
      <c r="I23552" s="26"/>
    </row>
    <row r="23553" spans="9:9" x14ac:dyDescent="0.2">
      <c r="I23553" s="26"/>
    </row>
    <row r="23554" spans="9:9" x14ac:dyDescent="0.2">
      <c r="I23554" s="26"/>
    </row>
    <row r="23555" spans="9:9" x14ac:dyDescent="0.2">
      <c r="I23555" s="26"/>
    </row>
    <row r="23556" spans="9:9" x14ac:dyDescent="0.2">
      <c r="I23556" s="26"/>
    </row>
    <row r="23557" spans="9:9" x14ac:dyDescent="0.2">
      <c r="I23557" s="26"/>
    </row>
    <row r="23558" spans="9:9" x14ac:dyDescent="0.2">
      <c r="I23558" s="26"/>
    </row>
    <row r="23559" spans="9:9" x14ac:dyDescent="0.2">
      <c r="I23559" s="26"/>
    </row>
    <row r="23560" spans="9:9" x14ac:dyDescent="0.2">
      <c r="I23560" s="26"/>
    </row>
    <row r="23561" spans="9:9" x14ac:dyDescent="0.2">
      <c r="I23561" s="26"/>
    </row>
    <row r="23562" spans="9:9" x14ac:dyDescent="0.2">
      <c r="I23562" s="26"/>
    </row>
    <row r="23563" spans="9:9" x14ac:dyDescent="0.2">
      <c r="I23563" s="26"/>
    </row>
    <row r="23564" spans="9:9" x14ac:dyDescent="0.2">
      <c r="I23564" s="26"/>
    </row>
    <row r="23565" spans="9:9" x14ac:dyDescent="0.2">
      <c r="I23565" s="26"/>
    </row>
    <row r="23566" spans="9:9" x14ac:dyDescent="0.2">
      <c r="I23566" s="26"/>
    </row>
    <row r="23567" spans="9:9" x14ac:dyDescent="0.2">
      <c r="I23567" s="26"/>
    </row>
    <row r="23568" spans="9:9" x14ac:dyDescent="0.2">
      <c r="I23568" s="26"/>
    </row>
    <row r="23569" spans="9:9" x14ac:dyDescent="0.2">
      <c r="I23569" s="26"/>
    </row>
    <row r="23570" spans="9:9" x14ac:dyDescent="0.2">
      <c r="I23570" s="26"/>
    </row>
    <row r="23571" spans="9:9" x14ac:dyDescent="0.2">
      <c r="I23571" s="26"/>
    </row>
    <row r="23572" spans="9:9" x14ac:dyDescent="0.2">
      <c r="I23572" s="26"/>
    </row>
    <row r="23573" spans="9:9" x14ac:dyDescent="0.2">
      <c r="I23573" s="26"/>
    </row>
    <row r="23574" spans="9:9" x14ac:dyDescent="0.2">
      <c r="I23574" s="26"/>
    </row>
    <row r="23575" spans="9:9" x14ac:dyDescent="0.2">
      <c r="I23575" s="26"/>
    </row>
    <row r="23576" spans="9:9" x14ac:dyDescent="0.2">
      <c r="I23576" s="26"/>
    </row>
    <row r="23577" spans="9:9" x14ac:dyDescent="0.2">
      <c r="I23577" s="26"/>
    </row>
    <row r="23578" spans="9:9" x14ac:dyDescent="0.2">
      <c r="I23578" s="26"/>
    </row>
    <row r="23579" spans="9:9" x14ac:dyDescent="0.2">
      <c r="I23579" s="26"/>
    </row>
    <row r="23580" spans="9:9" x14ac:dyDescent="0.2">
      <c r="I23580" s="26"/>
    </row>
    <row r="23581" spans="9:9" x14ac:dyDescent="0.2">
      <c r="I23581" s="26"/>
    </row>
    <row r="23582" spans="9:9" x14ac:dyDescent="0.2">
      <c r="I23582" s="26"/>
    </row>
    <row r="23583" spans="9:9" x14ac:dyDescent="0.2">
      <c r="I23583" s="26"/>
    </row>
    <row r="23584" spans="9:9" x14ac:dyDescent="0.2">
      <c r="I23584" s="26"/>
    </row>
    <row r="23585" spans="9:9" x14ac:dyDescent="0.2">
      <c r="I23585" s="26"/>
    </row>
    <row r="23586" spans="9:9" x14ac:dyDescent="0.2">
      <c r="I23586" s="26"/>
    </row>
    <row r="23587" spans="9:9" x14ac:dyDescent="0.2">
      <c r="I23587" s="26"/>
    </row>
    <row r="23588" spans="9:9" x14ac:dyDescent="0.2">
      <c r="I23588" s="26"/>
    </row>
    <row r="23589" spans="9:9" x14ac:dyDescent="0.2">
      <c r="I23589" s="26"/>
    </row>
    <row r="23590" spans="9:9" x14ac:dyDescent="0.2">
      <c r="I23590" s="26"/>
    </row>
    <row r="23591" spans="9:9" x14ac:dyDescent="0.2">
      <c r="I23591" s="26"/>
    </row>
    <row r="23592" spans="9:9" x14ac:dyDescent="0.2">
      <c r="I23592" s="26"/>
    </row>
    <row r="23593" spans="9:9" x14ac:dyDescent="0.2">
      <c r="I23593" s="26"/>
    </row>
    <row r="23594" spans="9:9" x14ac:dyDescent="0.2">
      <c r="I23594" s="26"/>
    </row>
    <row r="23595" spans="9:9" x14ac:dyDescent="0.2">
      <c r="I23595" s="26"/>
    </row>
    <row r="23596" spans="9:9" x14ac:dyDescent="0.2">
      <c r="I23596" s="26"/>
    </row>
    <row r="23597" spans="9:9" x14ac:dyDescent="0.2">
      <c r="I23597" s="26"/>
    </row>
    <row r="23598" spans="9:9" x14ac:dyDescent="0.2">
      <c r="I23598" s="26"/>
    </row>
    <row r="23599" spans="9:9" x14ac:dyDescent="0.2">
      <c r="I23599" s="26"/>
    </row>
    <row r="23600" spans="9:9" x14ac:dyDescent="0.2">
      <c r="I23600" s="26"/>
    </row>
    <row r="23601" spans="9:9" x14ac:dyDescent="0.2">
      <c r="I23601" s="26"/>
    </row>
    <row r="23602" spans="9:9" x14ac:dyDescent="0.2">
      <c r="I23602" s="26"/>
    </row>
    <row r="23603" spans="9:9" x14ac:dyDescent="0.2">
      <c r="I23603" s="26"/>
    </row>
    <row r="23604" spans="9:9" x14ac:dyDescent="0.2">
      <c r="I23604" s="26"/>
    </row>
    <row r="23605" spans="9:9" x14ac:dyDescent="0.2">
      <c r="I23605" s="26"/>
    </row>
    <row r="23606" spans="9:9" x14ac:dyDescent="0.2">
      <c r="I23606" s="26"/>
    </row>
    <row r="23607" spans="9:9" x14ac:dyDescent="0.2">
      <c r="I23607" s="26"/>
    </row>
    <row r="23608" spans="9:9" x14ac:dyDescent="0.2">
      <c r="I23608" s="26"/>
    </row>
    <row r="23609" spans="9:9" x14ac:dyDescent="0.2">
      <c r="I23609" s="26"/>
    </row>
    <row r="23610" spans="9:9" x14ac:dyDescent="0.2">
      <c r="I23610" s="26"/>
    </row>
    <row r="23611" spans="9:9" x14ac:dyDescent="0.2">
      <c r="I23611" s="26"/>
    </row>
    <row r="23612" spans="9:9" x14ac:dyDescent="0.2">
      <c r="I23612" s="26"/>
    </row>
    <row r="23613" spans="9:9" x14ac:dyDescent="0.2">
      <c r="I23613" s="26"/>
    </row>
    <row r="23614" spans="9:9" x14ac:dyDescent="0.2">
      <c r="I23614" s="26"/>
    </row>
    <row r="23615" spans="9:9" x14ac:dyDescent="0.2">
      <c r="I23615" s="26"/>
    </row>
    <row r="23616" spans="9:9" x14ac:dyDescent="0.2">
      <c r="I23616" s="26"/>
    </row>
    <row r="23617" spans="9:9" x14ac:dyDescent="0.2">
      <c r="I23617" s="26"/>
    </row>
    <row r="23618" spans="9:9" x14ac:dyDescent="0.2">
      <c r="I23618" s="26"/>
    </row>
    <row r="23619" spans="9:9" x14ac:dyDescent="0.2">
      <c r="I23619" s="26"/>
    </row>
    <row r="23620" spans="9:9" x14ac:dyDescent="0.2">
      <c r="I23620" s="26"/>
    </row>
    <row r="23621" spans="9:9" x14ac:dyDescent="0.2">
      <c r="I23621" s="26"/>
    </row>
    <row r="23622" spans="9:9" x14ac:dyDescent="0.2">
      <c r="I23622" s="26"/>
    </row>
    <row r="23623" spans="9:9" x14ac:dyDescent="0.2">
      <c r="I23623" s="26"/>
    </row>
    <row r="23624" spans="9:9" x14ac:dyDescent="0.2">
      <c r="I23624" s="26"/>
    </row>
    <row r="23625" spans="9:9" x14ac:dyDescent="0.2">
      <c r="I23625" s="26"/>
    </row>
    <row r="23626" spans="9:9" x14ac:dyDescent="0.2">
      <c r="I23626" s="26"/>
    </row>
    <row r="23627" spans="9:9" x14ac:dyDescent="0.2">
      <c r="I23627" s="26"/>
    </row>
    <row r="23628" spans="9:9" x14ac:dyDescent="0.2">
      <c r="I23628" s="26"/>
    </row>
    <row r="23629" spans="9:9" x14ac:dyDescent="0.2">
      <c r="I23629" s="26"/>
    </row>
    <row r="23630" spans="9:9" x14ac:dyDescent="0.2">
      <c r="I23630" s="26"/>
    </row>
    <row r="23631" spans="9:9" x14ac:dyDescent="0.2">
      <c r="I23631" s="26"/>
    </row>
    <row r="23632" spans="9:9" x14ac:dyDescent="0.2">
      <c r="I23632" s="26"/>
    </row>
    <row r="23633" spans="9:9" x14ac:dyDescent="0.2">
      <c r="I23633" s="26"/>
    </row>
    <row r="23634" spans="9:9" x14ac:dyDescent="0.2">
      <c r="I23634" s="26"/>
    </row>
    <row r="23635" spans="9:9" x14ac:dyDescent="0.2">
      <c r="I23635" s="26"/>
    </row>
    <row r="23636" spans="9:9" x14ac:dyDescent="0.2">
      <c r="I23636" s="26"/>
    </row>
    <row r="23637" spans="9:9" x14ac:dyDescent="0.2">
      <c r="I23637" s="26"/>
    </row>
    <row r="23638" spans="9:9" x14ac:dyDescent="0.2">
      <c r="I23638" s="26"/>
    </row>
    <row r="23639" spans="9:9" x14ac:dyDescent="0.2">
      <c r="I23639" s="26"/>
    </row>
    <row r="23640" spans="9:9" x14ac:dyDescent="0.2">
      <c r="I23640" s="26"/>
    </row>
    <row r="23641" spans="9:9" x14ac:dyDescent="0.2">
      <c r="I23641" s="26"/>
    </row>
    <row r="23642" spans="9:9" x14ac:dyDescent="0.2">
      <c r="I23642" s="26"/>
    </row>
    <row r="23643" spans="9:9" x14ac:dyDescent="0.2">
      <c r="I23643" s="26"/>
    </row>
    <row r="23644" spans="9:9" x14ac:dyDescent="0.2">
      <c r="I23644" s="26"/>
    </row>
    <row r="23645" spans="9:9" x14ac:dyDescent="0.2">
      <c r="I23645" s="26"/>
    </row>
    <row r="23646" spans="9:9" x14ac:dyDescent="0.2">
      <c r="I23646" s="26"/>
    </row>
    <row r="23647" spans="9:9" x14ac:dyDescent="0.2">
      <c r="I23647" s="26"/>
    </row>
    <row r="23648" spans="9:9" x14ac:dyDescent="0.2">
      <c r="I23648" s="26"/>
    </row>
    <row r="23649" spans="9:9" x14ac:dyDescent="0.2">
      <c r="I23649" s="26"/>
    </row>
    <row r="23650" spans="9:9" x14ac:dyDescent="0.2">
      <c r="I23650" s="26"/>
    </row>
    <row r="23651" spans="9:9" x14ac:dyDescent="0.2">
      <c r="I23651" s="26"/>
    </row>
    <row r="23652" spans="9:9" x14ac:dyDescent="0.2">
      <c r="I23652" s="26"/>
    </row>
    <row r="23653" spans="9:9" x14ac:dyDescent="0.2">
      <c r="I23653" s="26"/>
    </row>
    <row r="23654" spans="9:9" x14ac:dyDescent="0.2">
      <c r="I23654" s="26"/>
    </row>
    <row r="23655" spans="9:9" x14ac:dyDescent="0.2">
      <c r="I23655" s="26"/>
    </row>
    <row r="23656" spans="9:9" x14ac:dyDescent="0.2">
      <c r="I23656" s="26"/>
    </row>
    <row r="23657" spans="9:9" x14ac:dyDescent="0.2">
      <c r="I23657" s="26"/>
    </row>
    <row r="23658" spans="9:9" x14ac:dyDescent="0.2">
      <c r="I23658" s="26"/>
    </row>
    <row r="23659" spans="9:9" x14ac:dyDescent="0.2">
      <c r="I23659" s="26"/>
    </row>
    <row r="23660" spans="9:9" x14ac:dyDescent="0.2">
      <c r="I23660" s="26"/>
    </row>
    <row r="23661" spans="9:9" x14ac:dyDescent="0.2">
      <c r="I23661" s="26"/>
    </row>
    <row r="23662" spans="9:9" x14ac:dyDescent="0.2">
      <c r="I23662" s="26"/>
    </row>
    <row r="23663" spans="9:9" x14ac:dyDescent="0.2">
      <c r="I23663" s="26"/>
    </row>
    <row r="23664" spans="9:9" x14ac:dyDescent="0.2">
      <c r="I23664" s="26"/>
    </row>
    <row r="23665" spans="9:9" x14ac:dyDescent="0.2">
      <c r="I23665" s="26"/>
    </row>
    <row r="23666" spans="9:9" x14ac:dyDescent="0.2">
      <c r="I23666" s="26"/>
    </row>
    <row r="23667" spans="9:9" x14ac:dyDescent="0.2">
      <c r="I23667" s="26"/>
    </row>
    <row r="23668" spans="9:9" x14ac:dyDescent="0.2">
      <c r="I23668" s="26"/>
    </row>
    <row r="23669" spans="9:9" x14ac:dyDescent="0.2">
      <c r="I23669" s="26"/>
    </row>
    <row r="23670" spans="9:9" x14ac:dyDescent="0.2">
      <c r="I23670" s="26"/>
    </row>
    <row r="23671" spans="9:9" x14ac:dyDescent="0.2">
      <c r="I23671" s="26"/>
    </row>
    <row r="23672" spans="9:9" x14ac:dyDescent="0.2">
      <c r="I23672" s="26"/>
    </row>
    <row r="23673" spans="9:9" x14ac:dyDescent="0.2">
      <c r="I23673" s="26"/>
    </row>
    <row r="23674" spans="9:9" x14ac:dyDescent="0.2">
      <c r="I23674" s="26"/>
    </row>
    <row r="23675" spans="9:9" x14ac:dyDescent="0.2">
      <c r="I23675" s="26"/>
    </row>
    <row r="23676" spans="9:9" x14ac:dyDescent="0.2">
      <c r="I23676" s="26"/>
    </row>
    <row r="23677" spans="9:9" x14ac:dyDescent="0.2">
      <c r="I23677" s="26"/>
    </row>
    <row r="23678" spans="9:9" x14ac:dyDescent="0.2">
      <c r="I23678" s="26"/>
    </row>
    <row r="23679" spans="9:9" x14ac:dyDescent="0.2">
      <c r="I23679" s="26"/>
    </row>
    <row r="23680" spans="9:9" x14ac:dyDescent="0.2">
      <c r="I23680" s="26"/>
    </row>
    <row r="23681" spans="9:9" x14ac:dyDescent="0.2">
      <c r="I23681" s="26"/>
    </row>
    <row r="23682" spans="9:9" x14ac:dyDescent="0.2">
      <c r="I23682" s="26"/>
    </row>
    <row r="23683" spans="9:9" x14ac:dyDescent="0.2">
      <c r="I23683" s="26"/>
    </row>
    <row r="23684" spans="9:9" x14ac:dyDescent="0.2">
      <c r="I23684" s="26"/>
    </row>
    <row r="23685" spans="9:9" x14ac:dyDescent="0.2">
      <c r="I23685" s="26"/>
    </row>
    <row r="23686" spans="9:9" x14ac:dyDescent="0.2">
      <c r="I23686" s="26"/>
    </row>
    <row r="23687" spans="9:9" x14ac:dyDescent="0.2">
      <c r="I23687" s="26"/>
    </row>
    <row r="23688" spans="9:9" x14ac:dyDescent="0.2">
      <c r="I23688" s="26"/>
    </row>
    <row r="23689" spans="9:9" x14ac:dyDescent="0.2">
      <c r="I23689" s="26"/>
    </row>
    <row r="23690" spans="9:9" x14ac:dyDescent="0.2">
      <c r="I23690" s="26"/>
    </row>
    <row r="23691" spans="9:9" x14ac:dyDescent="0.2">
      <c r="I23691" s="26"/>
    </row>
    <row r="23692" spans="9:9" x14ac:dyDescent="0.2">
      <c r="I23692" s="26"/>
    </row>
    <row r="23693" spans="9:9" x14ac:dyDescent="0.2">
      <c r="I23693" s="26"/>
    </row>
    <row r="23694" spans="9:9" x14ac:dyDescent="0.2">
      <c r="I23694" s="26"/>
    </row>
    <row r="23695" spans="9:9" x14ac:dyDescent="0.2">
      <c r="I23695" s="26"/>
    </row>
    <row r="23696" spans="9:9" x14ac:dyDescent="0.2">
      <c r="I23696" s="26"/>
    </row>
    <row r="23697" spans="9:9" x14ac:dyDescent="0.2">
      <c r="I23697" s="26"/>
    </row>
    <row r="23698" spans="9:9" x14ac:dyDescent="0.2">
      <c r="I23698" s="26"/>
    </row>
    <row r="23699" spans="9:9" x14ac:dyDescent="0.2">
      <c r="I23699" s="26"/>
    </row>
    <row r="23700" spans="9:9" x14ac:dyDescent="0.2">
      <c r="I23700" s="26"/>
    </row>
    <row r="23701" spans="9:9" x14ac:dyDescent="0.2">
      <c r="I23701" s="26"/>
    </row>
    <row r="23702" spans="9:9" x14ac:dyDescent="0.2">
      <c r="I23702" s="26"/>
    </row>
    <row r="23703" spans="9:9" x14ac:dyDescent="0.2">
      <c r="I23703" s="26"/>
    </row>
    <row r="23704" spans="9:9" x14ac:dyDescent="0.2">
      <c r="I23704" s="26"/>
    </row>
    <row r="23705" spans="9:9" x14ac:dyDescent="0.2">
      <c r="I23705" s="26"/>
    </row>
    <row r="23706" spans="9:9" x14ac:dyDescent="0.2">
      <c r="I23706" s="26"/>
    </row>
    <row r="23707" spans="9:9" x14ac:dyDescent="0.2">
      <c r="I23707" s="26"/>
    </row>
    <row r="23708" spans="9:9" x14ac:dyDescent="0.2">
      <c r="I23708" s="26"/>
    </row>
    <row r="23709" spans="9:9" x14ac:dyDescent="0.2">
      <c r="I23709" s="26"/>
    </row>
    <row r="23710" spans="9:9" x14ac:dyDescent="0.2">
      <c r="I23710" s="26"/>
    </row>
    <row r="23711" spans="9:9" x14ac:dyDescent="0.2">
      <c r="I23711" s="26"/>
    </row>
    <row r="23712" spans="9:9" x14ac:dyDescent="0.2">
      <c r="I23712" s="26"/>
    </row>
    <row r="23713" spans="9:9" x14ac:dyDescent="0.2">
      <c r="I23713" s="26"/>
    </row>
    <row r="23714" spans="9:9" x14ac:dyDescent="0.2">
      <c r="I23714" s="26"/>
    </row>
    <row r="23715" spans="9:9" x14ac:dyDescent="0.2">
      <c r="I23715" s="26"/>
    </row>
    <row r="23716" spans="9:9" x14ac:dyDescent="0.2">
      <c r="I23716" s="26"/>
    </row>
    <row r="23717" spans="9:9" x14ac:dyDescent="0.2">
      <c r="I23717" s="26"/>
    </row>
    <row r="23718" spans="9:9" x14ac:dyDescent="0.2">
      <c r="I23718" s="26"/>
    </row>
    <row r="23719" spans="9:9" x14ac:dyDescent="0.2">
      <c r="I23719" s="26"/>
    </row>
    <row r="23720" spans="9:9" x14ac:dyDescent="0.2">
      <c r="I23720" s="26"/>
    </row>
    <row r="23721" spans="9:9" x14ac:dyDescent="0.2">
      <c r="I23721" s="26"/>
    </row>
    <row r="23722" spans="9:9" x14ac:dyDescent="0.2">
      <c r="I23722" s="26"/>
    </row>
    <row r="23723" spans="9:9" x14ac:dyDescent="0.2">
      <c r="I23723" s="26"/>
    </row>
    <row r="23724" spans="9:9" x14ac:dyDescent="0.2">
      <c r="I23724" s="26"/>
    </row>
    <row r="23725" spans="9:9" x14ac:dyDescent="0.2">
      <c r="I23725" s="26"/>
    </row>
    <row r="23726" spans="9:9" x14ac:dyDescent="0.2">
      <c r="I23726" s="26"/>
    </row>
    <row r="23727" spans="9:9" x14ac:dyDescent="0.2">
      <c r="I23727" s="26"/>
    </row>
    <row r="23728" spans="9:9" x14ac:dyDescent="0.2">
      <c r="I23728" s="26"/>
    </row>
    <row r="23729" spans="9:9" x14ac:dyDescent="0.2">
      <c r="I23729" s="26"/>
    </row>
    <row r="23730" spans="9:9" x14ac:dyDescent="0.2">
      <c r="I23730" s="26"/>
    </row>
    <row r="23731" spans="9:9" x14ac:dyDescent="0.2">
      <c r="I23731" s="26"/>
    </row>
    <row r="23732" spans="9:9" x14ac:dyDescent="0.2">
      <c r="I23732" s="26"/>
    </row>
    <row r="23733" spans="9:9" x14ac:dyDescent="0.2">
      <c r="I23733" s="26"/>
    </row>
    <row r="23734" spans="9:9" x14ac:dyDescent="0.2">
      <c r="I23734" s="26"/>
    </row>
    <row r="23735" spans="9:9" x14ac:dyDescent="0.2">
      <c r="I23735" s="26"/>
    </row>
    <row r="23736" spans="9:9" x14ac:dyDescent="0.2">
      <c r="I23736" s="26"/>
    </row>
    <row r="23737" spans="9:9" x14ac:dyDescent="0.2">
      <c r="I23737" s="26"/>
    </row>
    <row r="23738" spans="9:9" x14ac:dyDescent="0.2">
      <c r="I23738" s="26"/>
    </row>
    <row r="23739" spans="9:9" x14ac:dyDescent="0.2">
      <c r="I23739" s="26"/>
    </row>
    <row r="23740" spans="9:9" x14ac:dyDescent="0.2">
      <c r="I23740" s="26"/>
    </row>
    <row r="23741" spans="9:9" x14ac:dyDescent="0.2">
      <c r="I23741" s="26"/>
    </row>
    <row r="23742" spans="9:9" x14ac:dyDescent="0.2">
      <c r="I23742" s="26"/>
    </row>
    <row r="23743" spans="9:9" x14ac:dyDescent="0.2">
      <c r="I23743" s="26"/>
    </row>
    <row r="23744" spans="9:9" x14ac:dyDescent="0.2">
      <c r="I23744" s="26"/>
    </row>
    <row r="23745" spans="9:9" x14ac:dyDescent="0.2">
      <c r="I23745" s="26"/>
    </row>
    <row r="23746" spans="9:9" x14ac:dyDescent="0.2">
      <c r="I23746" s="26"/>
    </row>
    <row r="23747" spans="9:9" x14ac:dyDescent="0.2">
      <c r="I23747" s="26"/>
    </row>
    <row r="23748" spans="9:9" x14ac:dyDescent="0.2">
      <c r="I23748" s="26"/>
    </row>
    <row r="23749" spans="9:9" x14ac:dyDescent="0.2">
      <c r="I23749" s="26"/>
    </row>
    <row r="23750" spans="9:9" x14ac:dyDescent="0.2">
      <c r="I23750" s="26"/>
    </row>
    <row r="23751" spans="9:9" x14ac:dyDescent="0.2">
      <c r="I23751" s="26"/>
    </row>
    <row r="23752" spans="9:9" x14ac:dyDescent="0.2">
      <c r="I23752" s="26"/>
    </row>
    <row r="23753" spans="9:9" x14ac:dyDescent="0.2">
      <c r="I23753" s="26"/>
    </row>
    <row r="23754" spans="9:9" x14ac:dyDescent="0.2">
      <c r="I23754" s="26"/>
    </row>
    <row r="23755" spans="9:9" x14ac:dyDescent="0.2">
      <c r="I23755" s="26"/>
    </row>
    <row r="23756" spans="9:9" x14ac:dyDescent="0.2">
      <c r="I23756" s="26"/>
    </row>
    <row r="23757" spans="9:9" x14ac:dyDescent="0.2">
      <c r="I23757" s="26"/>
    </row>
    <row r="23758" spans="9:9" x14ac:dyDescent="0.2">
      <c r="I23758" s="26"/>
    </row>
    <row r="23759" spans="9:9" x14ac:dyDescent="0.2">
      <c r="I23759" s="26"/>
    </row>
    <row r="23760" spans="9:9" x14ac:dyDescent="0.2">
      <c r="I23760" s="26"/>
    </row>
    <row r="23761" spans="9:9" x14ac:dyDescent="0.2">
      <c r="I23761" s="26"/>
    </row>
    <row r="23762" spans="9:9" x14ac:dyDescent="0.2">
      <c r="I23762" s="26"/>
    </row>
    <row r="23763" spans="9:9" x14ac:dyDescent="0.2">
      <c r="I23763" s="26"/>
    </row>
    <row r="23764" spans="9:9" x14ac:dyDescent="0.2">
      <c r="I23764" s="26"/>
    </row>
    <row r="23765" spans="9:9" x14ac:dyDescent="0.2">
      <c r="I23765" s="26"/>
    </row>
    <row r="23766" spans="9:9" x14ac:dyDescent="0.2">
      <c r="I23766" s="26"/>
    </row>
    <row r="23767" spans="9:9" x14ac:dyDescent="0.2">
      <c r="I23767" s="26"/>
    </row>
    <row r="23768" spans="9:9" x14ac:dyDescent="0.2">
      <c r="I23768" s="26"/>
    </row>
    <row r="23769" spans="9:9" x14ac:dyDescent="0.2">
      <c r="I23769" s="26"/>
    </row>
    <row r="23770" spans="9:9" x14ac:dyDescent="0.2">
      <c r="I23770" s="26"/>
    </row>
    <row r="23771" spans="9:9" x14ac:dyDescent="0.2">
      <c r="I23771" s="26"/>
    </row>
    <row r="23772" spans="9:9" x14ac:dyDescent="0.2">
      <c r="I23772" s="26"/>
    </row>
    <row r="23773" spans="9:9" x14ac:dyDescent="0.2">
      <c r="I23773" s="26"/>
    </row>
    <row r="23774" spans="9:9" x14ac:dyDescent="0.2">
      <c r="I23774" s="26"/>
    </row>
    <row r="23775" spans="9:9" x14ac:dyDescent="0.2">
      <c r="I23775" s="26"/>
    </row>
    <row r="23776" spans="9:9" x14ac:dyDescent="0.2">
      <c r="I23776" s="26"/>
    </row>
    <row r="23777" spans="9:9" x14ac:dyDescent="0.2">
      <c r="I23777" s="26"/>
    </row>
    <row r="23778" spans="9:9" x14ac:dyDescent="0.2">
      <c r="I23778" s="26"/>
    </row>
    <row r="23779" spans="9:9" x14ac:dyDescent="0.2">
      <c r="I23779" s="26"/>
    </row>
    <row r="23780" spans="9:9" x14ac:dyDescent="0.2">
      <c r="I23780" s="26"/>
    </row>
    <row r="23781" spans="9:9" x14ac:dyDescent="0.2">
      <c r="I23781" s="26"/>
    </row>
    <row r="23782" spans="9:9" x14ac:dyDescent="0.2">
      <c r="I23782" s="26"/>
    </row>
    <row r="23783" spans="9:9" x14ac:dyDescent="0.2">
      <c r="I23783" s="26"/>
    </row>
    <row r="23784" spans="9:9" x14ac:dyDescent="0.2">
      <c r="I23784" s="26"/>
    </row>
    <row r="23785" spans="9:9" x14ac:dyDescent="0.2">
      <c r="I23785" s="26"/>
    </row>
    <row r="23786" spans="9:9" x14ac:dyDescent="0.2">
      <c r="I23786" s="26"/>
    </row>
    <row r="23787" spans="9:9" x14ac:dyDescent="0.2">
      <c r="I23787" s="26"/>
    </row>
    <row r="23788" spans="9:9" x14ac:dyDescent="0.2">
      <c r="I23788" s="26"/>
    </row>
    <row r="23789" spans="9:9" x14ac:dyDescent="0.2">
      <c r="I23789" s="26"/>
    </row>
    <row r="23790" spans="9:9" x14ac:dyDescent="0.2">
      <c r="I23790" s="26"/>
    </row>
    <row r="23791" spans="9:9" x14ac:dyDescent="0.2">
      <c r="I23791" s="26"/>
    </row>
    <row r="23792" spans="9:9" x14ac:dyDescent="0.2">
      <c r="I23792" s="26"/>
    </row>
    <row r="23793" spans="9:9" x14ac:dyDescent="0.2">
      <c r="I23793" s="26"/>
    </row>
    <row r="23794" spans="9:9" x14ac:dyDescent="0.2">
      <c r="I23794" s="26"/>
    </row>
    <row r="23795" spans="9:9" x14ac:dyDescent="0.2">
      <c r="I23795" s="26"/>
    </row>
    <row r="23796" spans="9:9" x14ac:dyDescent="0.2">
      <c r="I23796" s="26"/>
    </row>
    <row r="23797" spans="9:9" x14ac:dyDescent="0.2">
      <c r="I23797" s="26"/>
    </row>
    <row r="23798" spans="9:9" x14ac:dyDescent="0.2">
      <c r="I23798" s="26"/>
    </row>
    <row r="23799" spans="9:9" x14ac:dyDescent="0.2">
      <c r="I23799" s="26"/>
    </row>
    <row r="23800" spans="9:9" x14ac:dyDescent="0.2">
      <c r="I23800" s="26"/>
    </row>
    <row r="23801" spans="9:9" x14ac:dyDescent="0.2">
      <c r="I23801" s="26"/>
    </row>
    <row r="23802" spans="9:9" x14ac:dyDescent="0.2">
      <c r="I23802" s="26"/>
    </row>
    <row r="23803" spans="9:9" x14ac:dyDescent="0.2">
      <c r="I23803" s="26"/>
    </row>
    <row r="23804" spans="9:9" x14ac:dyDescent="0.2">
      <c r="I23804" s="26"/>
    </row>
    <row r="23805" spans="9:9" x14ac:dyDescent="0.2">
      <c r="I23805" s="26"/>
    </row>
    <row r="23806" spans="9:9" x14ac:dyDescent="0.2">
      <c r="I23806" s="26"/>
    </row>
    <row r="23807" spans="9:9" x14ac:dyDescent="0.2">
      <c r="I23807" s="26"/>
    </row>
    <row r="23808" spans="9:9" x14ac:dyDescent="0.2">
      <c r="I23808" s="26"/>
    </row>
    <row r="23809" spans="9:9" x14ac:dyDescent="0.2">
      <c r="I23809" s="26"/>
    </row>
    <row r="23810" spans="9:9" x14ac:dyDescent="0.2">
      <c r="I23810" s="26"/>
    </row>
    <row r="23811" spans="9:9" x14ac:dyDescent="0.2">
      <c r="I23811" s="26"/>
    </row>
    <row r="23812" spans="9:9" x14ac:dyDescent="0.2">
      <c r="I23812" s="26"/>
    </row>
    <row r="23813" spans="9:9" x14ac:dyDescent="0.2">
      <c r="I23813" s="26"/>
    </row>
    <row r="23814" spans="9:9" x14ac:dyDescent="0.2">
      <c r="I23814" s="26"/>
    </row>
    <row r="23815" spans="9:9" x14ac:dyDescent="0.2">
      <c r="I23815" s="26"/>
    </row>
    <row r="23816" spans="9:9" x14ac:dyDescent="0.2">
      <c r="I23816" s="26"/>
    </row>
    <row r="23817" spans="9:9" x14ac:dyDescent="0.2">
      <c r="I23817" s="26"/>
    </row>
    <row r="23818" spans="9:9" x14ac:dyDescent="0.2">
      <c r="I23818" s="26"/>
    </row>
    <row r="23819" spans="9:9" x14ac:dyDescent="0.2">
      <c r="I23819" s="26"/>
    </row>
    <row r="23820" spans="9:9" x14ac:dyDescent="0.2">
      <c r="I23820" s="26"/>
    </row>
    <row r="23821" spans="9:9" x14ac:dyDescent="0.2">
      <c r="I23821" s="26"/>
    </row>
    <row r="23822" spans="9:9" x14ac:dyDescent="0.2">
      <c r="I23822" s="26"/>
    </row>
    <row r="23823" spans="9:9" x14ac:dyDescent="0.2">
      <c r="I23823" s="26"/>
    </row>
    <row r="23824" spans="9:9" x14ac:dyDescent="0.2">
      <c r="I23824" s="26"/>
    </row>
    <row r="23825" spans="9:9" x14ac:dyDescent="0.2">
      <c r="I23825" s="26"/>
    </row>
    <row r="23826" spans="9:9" x14ac:dyDescent="0.2">
      <c r="I23826" s="26"/>
    </row>
    <row r="23827" spans="9:9" x14ac:dyDescent="0.2">
      <c r="I23827" s="26"/>
    </row>
    <row r="23828" spans="9:9" x14ac:dyDescent="0.2">
      <c r="I23828" s="26"/>
    </row>
    <row r="23829" spans="9:9" x14ac:dyDescent="0.2">
      <c r="I23829" s="26"/>
    </row>
    <row r="23830" spans="9:9" x14ac:dyDescent="0.2">
      <c r="I23830" s="26"/>
    </row>
    <row r="23831" spans="9:9" x14ac:dyDescent="0.2">
      <c r="I23831" s="26"/>
    </row>
    <row r="23832" spans="9:9" x14ac:dyDescent="0.2">
      <c r="I23832" s="26"/>
    </row>
    <row r="23833" spans="9:9" x14ac:dyDescent="0.2">
      <c r="I23833" s="26"/>
    </row>
    <row r="23834" spans="9:9" x14ac:dyDescent="0.2">
      <c r="I23834" s="26"/>
    </row>
    <row r="23835" spans="9:9" x14ac:dyDescent="0.2">
      <c r="I23835" s="26"/>
    </row>
    <row r="23836" spans="9:9" x14ac:dyDescent="0.2">
      <c r="I23836" s="26"/>
    </row>
    <row r="23837" spans="9:9" x14ac:dyDescent="0.2">
      <c r="I23837" s="26"/>
    </row>
    <row r="23838" spans="9:9" x14ac:dyDescent="0.2">
      <c r="I23838" s="26"/>
    </row>
    <row r="23839" spans="9:9" x14ac:dyDescent="0.2">
      <c r="I23839" s="26"/>
    </row>
    <row r="23840" spans="9:9" x14ac:dyDescent="0.2">
      <c r="I23840" s="26"/>
    </row>
    <row r="23841" spans="9:9" x14ac:dyDescent="0.2">
      <c r="I23841" s="26"/>
    </row>
    <row r="23842" spans="9:9" x14ac:dyDescent="0.2">
      <c r="I23842" s="26"/>
    </row>
    <row r="23843" spans="9:9" x14ac:dyDescent="0.2">
      <c r="I23843" s="26"/>
    </row>
    <row r="23844" spans="9:9" x14ac:dyDescent="0.2">
      <c r="I23844" s="26"/>
    </row>
    <row r="23845" spans="9:9" x14ac:dyDescent="0.2">
      <c r="I23845" s="26"/>
    </row>
    <row r="23846" spans="9:9" x14ac:dyDescent="0.2">
      <c r="I23846" s="26"/>
    </row>
    <row r="23847" spans="9:9" x14ac:dyDescent="0.2">
      <c r="I23847" s="26"/>
    </row>
    <row r="23848" spans="9:9" x14ac:dyDescent="0.2">
      <c r="I23848" s="26"/>
    </row>
    <row r="23849" spans="9:9" x14ac:dyDescent="0.2">
      <c r="I23849" s="26"/>
    </row>
    <row r="23850" spans="9:9" x14ac:dyDescent="0.2">
      <c r="I23850" s="26"/>
    </row>
    <row r="23851" spans="9:9" x14ac:dyDescent="0.2">
      <c r="I23851" s="26"/>
    </row>
    <row r="23852" spans="9:9" x14ac:dyDescent="0.2">
      <c r="I23852" s="26"/>
    </row>
    <row r="23853" spans="9:9" x14ac:dyDescent="0.2">
      <c r="I23853" s="26"/>
    </row>
    <row r="23854" spans="9:9" x14ac:dyDescent="0.2">
      <c r="I23854" s="26"/>
    </row>
    <row r="23855" spans="9:9" x14ac:dyDescent="0.2">
      <c r="I23855" s="26"/>
    </row>
    <row r="23856" spans="9:9" x14ac:dyDescent="0.2">
      <c r="I23856" s="26"/>
    </row>
    <row r="23857" spans="9:9" x14ac:dyDescent="0.2">
      <c r="I23857" s="26"/>
    </row>
    <row r="23858" spans="9:9" x14ac:dyDescent="0.2">
      <c r="I23858" s="26"/>
    </row>
    <row r="23859" spans="9:9" x14ac:dyDescent="0.2">
      <c r="I23859" s="26"/>
    </row>
    <row r="23860" spans="9:9" x14ac:dyDescent="0.2">
      <c r="I23860" s="26"/>
    </row>
    <row r="23861" spans="9:9" x14ac:dyDescent="0.2">
      <c r="I23861" s="26"/>
    </row>
    <row r="23862" spans="9:9" x14ac:dyDescent="0.2">
      <c r="I23862" s="26"/>
    </row>
    <row r="23863" spans="9:9" x14ac:dyDescent="0.2">
      <c r="I23863" s="26"/>
    </row>
    <row r="23864" spans="9:9" x14ac:dyDescent="0.2">
      <c r="I23864" s="26"/>
    </row>
    <row r="23865" spans="9:9" x14ac:dyDescent="0.2">
      <c r="I23865" s="26"/>
    </row>
    <row r="23866" spans="9:9" x14ac:dyDescent="0.2">
      <c r="I23866" s="26"/>
    </row>
    <row r="23867" spans="9:9" x14ac:dyDescent="0.2">
      <c r="I23867" s="26"/>
    </row>
    <row r="23868" spans="9:9" x14ac:dyDescent="0.2">
      <c r="I23868" s="26"/>
    </row>
    <row r="23869" spans="9:9" x14ac:dyDescent="0.2">
      <c r="I23869" s="26"/>
    </row>
    <row r="23870" spans="9:9" x14ac:dyDescent="0.2">
      <c r="I23870" s="26"/>
    </row>
    <row r="23871" spans="9:9" x14ac:dyDescent="0.2">
      <c r="I23871" s="26"/>
    </row>
    <row r="23872" spans="9:9" x14ac:dyDescent="0.2">
      <c r="I23872" s="26"/>
    </row>
    <row r="23873" spans="9:9" x14ac:dyDescent="0.2">
      <c r="I23873" s="26"/>
    </row>
    <row r="23874" spans="9:9" x14ac:dyDescent="0.2">
      <c r="I23874" s="26"/>
    </row>
    <row r="23875" spans="9:9" x14ac:dyDescent="0.2">
      <c r="I23875" s="26"/>
    </row>
    <row r="23876" spans="9:9" x14ac:dyDescent="0.2">
      <c r="I23876" s="26"/>
    </row>
    <row r="23877" spans="9:9" x14ac:dyDescent="0.2">
      <c r="I23877" s="26"/>
    </row>
    <row r="23878" spans="9:9" x14ac:dyDescent="0.2">
      <c r="I23878" s="26"/>
    </row>
    <row r="23879" spans="9:9" x14ac:dyDescent="0.2">
      <c r="I23879" s="26"/>
    </row>
    <row r="23880" spans="9:9" x14ac:dyDescent="0.2">
      <c r="I23880" s="26"/>
    </row>
    <row r="23881" spans="9:9" x14ac:dyDescent="0.2">
      <c r="I23881" s="26"/>
    </row>
    <row r="23882" spans="9:9" x14ac:dyDescent="0.2">
      <c r="I23882" s="26"/>
    </row>
    <row r="23883" spans="9:9" x14ac:dyDescent="0.2">
      <c r="I23883" s="26"/>
    </row>
    <row r="23884" spans="9:9" x14ac:dyDescent="0.2">
      <c r="I23884" s="26"/>
    </row>
    <row r="23885" spans="9:9" x14ac:dyDescent="0.2">
      <c r="I23885" s="26"/>
    </row>
    <row r="23886" spans="9:9" x14ac:dyDescent="0.2">
      <c r="I23886" s="26"/>
    </row>
    <row r="23887" spans="9:9" x14ac:dyDescent="0.2">
      <c r="I23887" s="26"/>
    </row>
    <row r="23888" spans="9:9" x14ac:dyDescent="0.2">
      <c r="I23888" s="26"/>
    </row>
    <row r="23889" spans="9:9" x14ac:dyDescent="0.2">
      <c r="I23889" s="26"/>
    </row>
    <row r="23890" spans="9:9" x14ac:dyDescent="0.2">
      <c r="I23890" s="26"/>
    </row>
    <row r="23891" spans="9:9" x14ac:dyDescent="0.2">
      <c r="I23891" s="26"/>
    </row>
    <row r="23892" spans="9:9" x14ac:dyDescent="0.2">
      <c r="I23892" s="26"/>
    </row>
    <row r="23893" spans="9:9" x14ac:dyDescent="0.2">
      <c r="I23893" s="26"/>
    </row>
    <row r="23894" spans="9:9" x14ac:dyDescent="0.2">
      <c r="I23894" s="26"/>
    </row>
    <row r="23895" spans="9:9" x14ac:dyDescent="0.2">
      <c r="I23895" s="26"/>
    </row>
    <row r="23896" spans="9:9" x14ac:dyDescent="0.2">
      <c r="I23896" s="26"/>
    </row>
    <row r="23897" spans="9:9" x14ac:dyDescent="0.2">
      <c r="I23897" s="26"/>
    </row>
    <row r="23898" spans="9:9" x14ac:dyDescent="0.2">
      <c r="I23898" s="26"/>
    </row>
    <row r="23899" spans="9:9" x14ac:dyDescent="0.2">
      <c r="I23899" s="26"/>
    </row>
    <row r="23900" spans="9:9" x14ac:dyDescent="0.2">
      <c r="I23900" s="26"/>
    </row>
    <row r="23901" spans="9:9" x14ac:dyDescent="0.2">
      <c r="I23901" s="26"/>
    </row>
    <row r="23902" spans="9:9" x14ac:dyDescent="0.2">
      <c r="I23902" s="26"/>
    </row>
    <row r="23903" spans="9:9" x14ac:dyDescent="0.2">
      <c r="I23903" s="26"/>
    </row>
    <row r="23904" spans="9:9" x14ac:dyDescent="0.2">
      <c r="I23904" s="26"/>
    </row>
    <row r="23905" spans="9:9" x14ac:dyDescent="0.2">
      <c r="I23905" s="26"/>
    </row>
    <row r="23906" spans="9:9" x14ac:dyDescent="0.2">
      <c r="I23906" s="26"/>
    </row>
    <row r="23907" spans="9:9" x14ac:dyDescent="0.2">
      <c r="I23907" s="26"/>
    </row>
    <row r="23908" spans="9:9" x14ac:dyDescent="0.2">
      <c r="I23908" s="26"/>
    </row>
    <row r="23909" spans="9:9" x14ac:dyDescent="0.2">
      <c r="I23909" s="26"/>
    </row>
    <row r="23910" spans="9:9" x14ac:dyDescent="0.2">
      <c r="I23910" s="26"/>
    </row>
    <row r="23911" spans="9:9" x14ac:dyDescent="0.2">
      <c r="I23911" s="26"/>
    </row>
    <row r="23912" spans="9:9" x14ac:dyDescent="0.2">
      <c r="I23912" s="26"/>
    </row>
    <row r="23913" spans="9:9" x14ac:dyDescent="0.2">
      <c r="I23913" s="26"/>
    </row>
    <row r="23914" spans="9:9" x14ac:dyDescent="0.2">
      <c r="I23914" s="26"/>
    </row>
    <row r="23915" spans="9:9" x14ac:dyDescent="0.2">
      <c r="I23915" s="26"/>
    </row>
    <row r="23916" spans="9:9" x14ac:dyDescent="0.2">
      <c r="I23916" s="26"/>
    </row>
    <row r="23917" spans="9:9" x14ac:dyDescent="0.2">
      <c r="I23917" s="26"/>
    </row>
    <row r="23918" spans="9:9" x14ac:dyDescent="0.2">
      <c r="I23918" s="26"/>
    </row>
    <row r="23919" spans="9:9" x14ac:dyDescent="0.2">
      <c r="I23919" s="26"/>
    </row>
    <row r="23920" spans="9:9" x14ac:dyDescent="0.2">
      <c r="I23920" s="26"/>
    </row>
    <row r="23921" spans="9:9" x14ac:dyDescent="0.2">
      <c r="I23921" s="26"/>
    </row>
    <row r="23922" spans="9:9" x14ac:dyDescent="0.2">
      <c r="I23922" s="26"/>
    </row>
    <row r="23923" spans="9:9" x14ac:dyDescent="0.2">
      <c r="I23923" s="26"/>
    </row>
    <row r="23924" spans="9:9" x14ac:dyDescent="0.2">
      <c r="I23924" s="26"/>
    </row>
    <row r="23925" spans="9:9" x14ac:dyDescent="0.2">
      <c r="I23925" s="26"/>
    </row>
    <row r="23926" spans="9:9" x14ac:dyDescent="0.2">
      <c r="I23926" s="26"/>
    </row>
    <row r="23927" spans="9:9" x14ac:dyDescent="0.2">
      <c r="I23927" s="26"/>
    </row>
    <row r="23928" spans="9:9" x14ac:dyDescent="0.2">
      <c r="I23928" s="26"/>
    </row>
    <row r="23929" spans="9:9" x14ac:dyDescent="0.2">
      <c r="I23929" s="26"/>
    </row>
    <row r="23930" spans="9:9" x14ac:dyDescent="0.2">
      <c r="I23930" s="26"/>
    </row>
    <row r="23931" spans="9:9" x14ac:dyDescent="0.2">
      <c r="I23931" s="26"/>
    </row>
    <row r="23932" spans="9:9" x14ac:dyDescent="0.2">
      <c r="I23932" s="26"/>
    </row>
    <row r="23933" spans="9:9" x14ac:dyDescent="0.2">
      <c r="I23933" s="26"/>
    </row>
    <row r="23934" spans="9:9" x14ac:dyDescent="0.2">
      <c r="I23934" s="26"/>
    </row>
    <row r="23935" spans="9:9" x14ac:dyDescent="0.2">
      <c r="I23935" s="26"/>
    </row>
    <row r="23936" spans="9:9" x14ac:dyDescent="0.2">
      <c r="I23936" s="26"/>
    </row>
    <row r="23937" spans="9:9" x14ac:dyDescent="0.2">
      <c r="I23937" s="26"/>
    </row>
    <row r="23938" spans="9:9" x14ac:dyDescent="0.2">
      <c r="I23938" s="26"/>
    </row>
    <row r="23939" spans="9:9" x14ac:dyDescent="0.2">
      <c r="I23939" s="26"/>
    </row>
    <row r="23940" spans="9:9" x14ac:dyDescent="0.2">
      <c r="I23940" s="26"/>
    </row>
    <row r="23941" spans="9:9" x14ac:dyDescent="0.2">
      <c r="I23941" s="26"/>
    </row>
    <row r="23942" spans="9:9" x14ac:dyDescent="0.2">
      <c r="I23942" s="26"/>
    </row>
    <row r="23943" spans="9:9" x14ac:dyDescent="0.2">
      <c r="I23943" s="26"/>
    </row>
    <row r="23944" spans="9:9" x14ac:dyDescent="0.2">
      <c r="I23944" s="26"/>
    </row>
    <row r="23945" spans="9:9" x14ac:dyDescent="0.2">
      <c r="I23945" s="26"/>
    </row>
    <row r="23946" spans="9:9" x14ac:dyDescent="0.2">
      <c r="I23946" s="26"/>
    </row>
    <row r="23947" spans="9:9" x14ac:dyDescent="0.2">
      <c r="I23947" s="26"/>
    </row>
    <row r="23948" spans="9:9" x14ac:dyDescent="0.2">
      <c r="I23948" s="26"/>
    </row>
    <row r="23949" spans="9:9" x14ac:dyDescent="0.2">
      <c r="I23949" s="26"/>
    </row>
    <row r="23950" spans="9:9" x14ac:dyDescent="0.2">
      <c r="I23950" s="26"/>
    </row>
    <row r="23951" spans="9:9" x14ac:dyDescent="0.2">
      <c r="I23951" s="26"/>
    </row>
    <row r="23952" spans="9:9" x14ac:dyDescent="0.2">
      <c r="I23952" s="26"/>
    </row>
    <row r="23953" spans="9:9" x14ac:dyDescent="0.2">
      <c r="I23953" s="26"/>
    </row>
    <row r="23954" spans="9:9" x14ac:dyDescent="0.2">
      <c r="I23954" s="26"/>
    </row>
    <row r="23955" spans="9:9" x14ac:dyDescent="0.2">
      <c r="I23955" s="26"/>
    </row>
    <row r="23956" spans="9:9" x14ac:dyDescent="0.2">
      <c r="I23956" s="26"/>
    </row>
    <row r="23957" spans="9:9" x14ac:dyDescent="0.2">
      <c r="I23957" s="26"/>
    </row>
    <row r="23958" spans="9:9" x14ac:dyDescent="0.2">
      <c r="I23958" s="26"/>
    </row>
    <row r="23959" spans="9:9" x14ac:dyDescent="0.2">
      <c r="I23959" s="26"/>
    </row>
    <row r="23960" spans="9:9" x14ac:dyDescent="0.2">
      <c r="I23960" s="26"/>
    </row>
    <row r="23961" spans="9:9" x14ac:dyDescent="0.2">
      <c r="I23961" s="26"/>
    </row>
    <row r="23962" spans="9:9" x14ac:dyDescent="0.2">
      <c r="I23962" s="26"/>
    </row>
    <row r="23963" spans="9:9" x14ac:dyDescent="0.2">
      <c r="I23963" s="26"/>
    </row>
    <row r="23964" spans="9:9" x14ac:dyDescent="0.2">
      <c r="I23964" s="26"/>
    </row>
    <row r="23965" spans="9:9" x14ac:dyDescent="0.2">
      <c r="I23965" s="26"/>
    </row>
    <row r="23966" spans="9:9" x14ac:dyDescent="0.2">
      <c r="I23966" s="26"/>
    </row>
    <row r="23967" spans="9:9" x14ac:dyDescent="0.2">
      <c r="I23967" s="26"/>
    </row>
    <row r="23968" spans="9:9" x14ac:dyDescent="0.2">
      <c r="I23968" s="26"/>
    </row>
    <row r="23969" spans="9:9" x14ac:dyDescent="0.2">
      <c r="I23969" s="26"/>
    </row>
    <row r="23970" spans="9:9" x14ac:dyDescent="0.2">
      <c r="I23970" s="26"/>
    </row>
    <row r="23971" spans="9:9" x14ac:dyDescent="0.2">
      <c r="I23971" s="26"/>
    </row>
    <row r="23972" spans="9:9" x14ac:dyDescent="0.2">
      <c r="I23972" s="26"/>
    </row>
    <row r="23973" spans="9:9" x14ac:dyDescent="0.2">
      <c r="I23973" s="26"/>
    </row>
    <row r="23974" spans="9:9" x14ac:dyDescent="0.2">
      <c r="I23974" s="26"/>
    </row>
    <row r="23975" spans="9:9" x14ac:dyDescent="0.2">
      <c r="I23975" s="26"/>
    </row>
    <row r="23976" spans="9:9" x14ac:dyDescent="0.2">
      <c r="I23976" s="26"/>
    </row>
    <row r="23977" spans="9:9" x14ac:dyDescent="0.2">
      <c r="I23977" s="26"/>
    </row>
    <row r="23978" spans="9:9" x14ac:dyDescent="0.2">
      <c r="I23978" s="26"/>
    </row>
    <row r="23979" spans="9:9" x14ac:dyDescent="0.2">
      <c r="I23979" s="26"/>
    </row>
    <row r="23980" spans="9:9" x14ac:dyDescent="0.2">
      <c r="I23980" s="26"/>
    </row>
    <row r="23981" spans="9:9" x14ac:dyDescent="0.2">
      <c r="I23981" s="26"/>
    </row>
    <row r="23982" spans="9:9" x14ac:dyDescent="0.2">
      <c r="I23982" s="26"/>
    </row>
    <row r="23983" spans="9:9" x14ac:dyDescent="0.2">
      <c r="I23983" s="26"/>
    </row>
    <row r="23984" spans="9:9" x14ac:dyDescent="0.2">
      <c r="I23984" s="26"/>
    </row>
    <row r="23985" spans="9:9" x14ac:dyDescent="0.2">
      <c r="I23985" s="26"/>
    </row>
    <row r="23986" spans="9:9" x14ac:dyDescent="0.2">
      <c r="I23986" s="26"/>
    </row>
    <row r="23987" spans="9:9" x14ac:dyDescent="0.2">
      <c r="I23987" s="26"/>
    </row>
    <row r="23988" spans="9:9" x14ac:dyDescent="0.2">
      <c r="I23988" s="26"/>
    </row>
    <row r="23989" spans="9:9" x14ac:dyDescent="0.2">
      <c r="I23989" s="26"/>
    </row>
    <row r="23990" spans="9:9" x14ac:dyDescent="0.2">
      <c r="I23990" s="26"/>
    </row>
    <row r="23991" spans="9:9" x14ac:dyDescent="0.2">
      <c r="I23991" s="26"/>
    </row>
    <row r="23992" spans="9:9" x14ac:dyDescent="0.2">
      <c r="I23992" s="26"/>
    </row>
    <row r="23993" spans="9:9" x14ac:dyDescent="0.2">
      <c r="I23993" s="26"/>
    </row>
    <row r="23994" spans="9:9" x14ac:dyDescent="0.2">
      <c r="I23994" s="26"/>
    </row>
    <row r="23995" spans="9:9" x14ac:dyDescent="0.2">
      <c r="I23995" s="26"/>
    </row>
    <row r="23996" spans="9:9" x14ac:dyDescent="0.2">
      <c r="I23996" s="26"/>
    </row>
    <row r="23997" spans="9:9" x14ac:dyDescent="0.2">
      <c r="I23997" s="26"/>
    </row>
    <row r="23998" spans="9:9" x14ac:dyDescent="0.2">
      <c r="I23998" s="26"/>
    </row>
    <row r="23999" spans="9:9" x14ac:dyDescent="0.2">
      <c r="I23999" s="26"/>
    </row>
    <row r="24000" spans="9:9" x14ac:dyDescent="0.2">
      <c r="I24000" s="26"/>
    </row>
    <row r="24001" spans="9:9" x14ac:dyDescent="0.2">
      <c r="I24001" s="26"/>
    </row>
    <row r="24002" spans="9:9" x14ac:dyDescent="0.2">
      <c r="I24002" s="26"/>
    </row>
    <row r="24003" spans="9:9" x14ac:dyDescent="0.2">
      <c r="I24003" s="26"/>
    </row>
    <row r="24004" spans="9:9" x14ac:dyDescent="0.2">
      <c r="I24004" s="26"/>
    </row>
    <row r="24005" spans="9:9" x14ac:dyDescent="0.2">
      <c r="I24005" s="26"/>
    </row>
    <row r="24006" spans="9:9" x14ac:dyDescent="0.2">
      <c r="I24006" s="26"/>
    </row>
    <row r="24007" spans="9:9" x14ac:dyDescent="0.2">
      <c r="I24007" s="26"/>
    </row>
    <row r="24008" spans="9:9" x14ac:dyDescent="0.2">
      <c r="I24008" s="26"/>
    </row>
    <row r="24009" spans="9:9" x14ac:dyDescent="0.2">
      <c r="I24009" s="26"/>
    </row>
    <row r="24010" spans="9:9" x14ac:dyDescent="0.2">
      <c r="I24010" s="26"/>
    </row>
    <row r="24011" spans="9:9" x14ac:dyDescent="0.2">
      <c r="I24011" s="26"/>
    </row>
    <row r="24012" spans="9:9" x14ac:dyDescent="0.2">
      <c r="I24012" s="26"/>
    </row>
    <row r="24013" spans="9:9" x14ac:dyDescent="0.2">
      <c r="I24013" s="26"/>
    </row>
    <row r="24014" spans="9:9" x14ac:dyDescent="0.2">
      <c r="I24014" s="26"/>
    </row>
    <row r="24015" spans="9:9" x14ac:dyDescent="0.2">
      <c r="I24015" s="26"/>
    </row>
    <row r="24016" spans="9:9" x14ac:dyDescent="0.2">
      <c r="I24016" s="26"/>
    </row>
    <row r="24017" spans="9:9" x14ac:dyDescent="0.2">
      <c r="I24017" s="26"/>
    </row>
    <row r="24018" spans="9:9" x14ac:dyDescent="0.2">
      <c r="I24018" s="26"/>
    </row>
    <row r="24019" spans="9:9" x14ac:dyDescent="0.2">
      <c r="I24019" s="26"/>
    </row>
    <row r="24020" spans="9:9" x14ac:dyDescent="0.2">
      <c r="I24020" s="26"/>
    </row>
    <row r="24021" spans="9:9" x14ac:dyDescent="0.2">
      <c r="I24021" s="26"/>
    </row>
    <row r="24022" spans="9:9" x14ac:dyDescent="0.2">
      <c r="I24022" s="26"/>
    </row>
    <row r="24023" spans="9:9" x14ac:dyDescent="0.2">
      <c r="I24023" s="26"/>
    </row>
    <row r="24024" spans="9:9" x14ac:dyDescent="0.2">
      <c r="I24024" s="26"/>
    </row>
    <row r="24025" spans="9:9" x14ac:dyDescent="0.2">
      <c r="I24025" s="26"/>
    </row>
    <row r="24026" spans="9:9" x14ac:dyDescent="0.2">
      <c r="I24026" s="26"/>
    </row>
    <row r="24027" spans="9:9" x14ac:dyDescent="0.2">
      <c r="I24027" s="26"/>
    </row>
    <row r="24028" spans="9:9" x14ac:dyDescent="0.2">
      <c r="I24028" s="26"/>
    </row>
    <row r="24029" spans="9:9" x14ac:dyDescent="0.2">
      <c r="I24029" s="26"/>
    </row>
    <row r="24030" spans="9:9" x14ac:dyDescent="0.2">
      <c r="I24030" s="26"/>
    </row>
    <row r="24031" spans="9:9" x14ac:dyDescent="0.2">
      <c r="I24031" s="26"/>
    </row>
    <row r="24032" spans="9:9" x14ac:dyDescent="0.2">
      <c r="I24032" s="26"/>
    </row>
    <row r="24033" spans="9:9" x14ac:dyDescent="0.2">
      <c r="I24033" s="26"/>
    </row>
    <row r="24034" spans="9:9" x14ac:dyDescent="0.2">
      <c r="I24034" s="26"/>
    </row>
    <row r="24035" spans="9:9" x14ac:dyDescent="0.2">
      <c r="I24035" s="26"/>
    </row>
    <row r="24036" spans="9:9" x14ac:dyDescent="0.2">
      <c r="I24036" s="26"/>
    </row>
    <row r="24037" spans="9:9" x14ac:dyDescent="0.2">
      <c r="I24037" s="26"/>
    </row>
    <row r="24038" spans="9:9" x14ac:dyDescent="0.2">
      <c r="I24038" s="26"/>
    </row>
    <row r="24039" spans="9:9" x14ac:dyDescent="0.2">
      <c r="I24039" s="26"/>
    </row>
    <row r="24040" spans="9:9" x14ac:dyDescent="0.2">
      <c r="I24040" s="26"/>
    </row>
    <row r="24041" spans="9:9" x14ac:dyDescent="0.2">
      <c r="I24041" s="26"/>
    </row>
    <row r="24042" spans="9:9" x14ac:dyDescent="0.2">
      <c r="I24042" s="26"/>
    </row>
    <row r="24043" spans="9:9" x14ac:dyDescent="0.2">
      <c r="I24043" s="26"/>
    </row>
    <row r="24044" spans="9:9" x14ac:dyDescent="0.2">
      <c r="I24044" s="26"/>
    </row>
    <row r="24045" spans="9:9" x14ac:dyDescent="0.2">
      <c r="I24045" s="26"/>
    </row>
    <row r="24046" spans="9:9" x14ac:dyDescent="0.2">
      <c r="I24046" s="26"/>
    </row>
    <row r="24047" spans="9:9" x14ac:dyDescent="0.2">
      <c r="I24047" s="26"/>
    </row>
    <row r="24048" spans="9:9" x14ac:dyDescent="0.2">
      <c r="I24048" s="26"/>
    </row>
    <row r="24049" spans="9:9" x14ac:dyDescent="0.2">
      <c r="I24049" s="26"/>
    </row>
    <row r="24050" spans="9:9" x14ac:dyDescent="0.2">
      <c r="I24050" s="26"/>
    </row>
    <row r="24051" spans="9:9" x14ac:dyDescent="0.2">
      <c r="I24051" s="26"/>
    </row>
    <row r="24052" spans="9:9" x14ac:dyDescent="0.2">
      <c r="I24052" s="26"/>
    </row>
    <row r="24053" spans="9:9" x14ac:dyDescent="0.2">
      <c r="I24053" s="26"/>
    </row>
    <row r="24054" spans="9:9" x14ac:dyDescent="0.2">
      <c r="I24054" s="26"/>
    </row>
    <row r="24055" spans="9:9" x14ac:dyDescent="0.2">
      <c r="I24055" s="26"/>
    </row>
    <row r="24056" spans="9:9" x14ac:dyDescent="0.2">
      <c r="I24056" s="26"/>
    </row>
    <row r="24057" spans="9:9" x14ac:dyDescent="0.2">
      <c r="I24057" s="26"/>
    </row>
    <row r="24058" spans="9:9" x14ac:dyDescent="0.2">
      <c r="I24058" s="26"/>
    </row>
    <row r="24059" spans="9:9" x14ac:dyDescent="0.2">
      <c r="I24059" s="26"/>
    </row>
    <row r="24060" spans="9:9" x14ac:dyDescent="0.2">
      <c r="I24060" s="26"/>
    </row>
    <row r="24061" spans="9:9" x14ac:dyDescent="0.2">
      <c r="I24061" s="26"/>
    </row>
    <row r="24062" spans="9:9" x14ac:dyDescent="0.2">
      <c r="I24062" s="26"/>
    </row>
    <row r="24063" spans="9:9" x14ac:dyDescent="0.2">
      <c r="I24063" s="26"/>
    </row>
    <row r="24064" spans="9:9" x14ac:dyDescent="0.2">
      <c r="I24064" s="26"/>
    </row>
    <row r="24065" spans="9:9" x14ac:dyDescent="0.2">
      <c r="I24065" s="26"/>
    </row>
    <row r="24066" spans="9:9" x14ac:dyDescent="0.2">
      <c r="I24066" s="26"/>
    </row>
    <row r="24067" spans="9:9" x14ac:dyDescent="0.2">
      <c r="I24067" s="26"/>
    </row>
    <row r="24068" spans="9:9" x14ac:dyDescent="0.2">
      <c r="I24068" s="26"/>
    </row>
    <row r="24069" spans="9:9" x14ac:dyDescent="0.2">
      <c r="I24069" s="26"/>
    </row>
    <row r="24070" spans="9:9" x14ac:dyDescent="0.2">
      <c r="I24070" s="26"/>
    </row>
    <row r="24071" spans="9:9" x14ac:dyDescent="0.2">
      <c r="I24071" s="26"/>
    </row>
    <row r="24072" spans="9:9" x14ac:dyDescent="0.2">
      <c r="I24072" s="26"/>
    </row>
    <row r="24073" spans="9:9" x14ac:dyDescent="0.2">
      <c r="I24073" s="26"/>
    </row>
    <row r="24074" spans="9:9" x14ac:dyDescent="0.2">
      <c r="I24074" s="26"/>
    </row>
    <row r="24075" spans="9:9" x14ac:dyDescent="0.2">
      <c r="I24075" s="26"/>
    </row>
    <row r="24076" spans="9:9" x14ac:dyDescent="0.2">
      <c r="I24076" s="26"/>
    </row>
    <row r="24077" spans="9:9" x14ac:dyDescent="0.2">
      <c r="I24077" s="26"/>
    </row>
    <row r="24078" spans="9:9" x14ac:dyDescent="0.2">
      <c r="I24078" s="26"/>
    </row>
    <row r="24079" spans="9:9" x14ac:dyDescent="0.2">
      <c r="I24079" s="26"/>
    </row>
    <row r="24080" spans="9:9" x14ac:dyDescent="0.2">
      <c r="I24080" s="26"/>
    </row>
    <row r="24081" spans="9:9" x14ac:dyDescent="0.2">
      <c r="I24081" s="26"/>
    </row>
    <row r="24082" spans="9:9" x14ac:dyDescent="0.2">
      <c r="I24082" s="26"/>
    </row>
    <row r="24083" spans="9:9" x14ac:dyDescent="0.2">
      <c r="I24083" s="26"/>
    </row>
    <row r="24084" spans="9:9" x14ac:dyDescent="0.2">
      <c r="I24084" s="26"/>
    </row>
    <row r="24085" spans="9:9" x14ac:dyDescent="0.2">
      <c r="I24085" s="26"/>
    </row>
    <row r="24086" spans="9:9" x14ac:dyDescent="0.2">
      <c r="I24086" s="26"/>
    </row>
    <row r="24087" spans="9:9" x14ac:dyDescent="0.2">
      <c r="I24087" s="26"/>
    </row>
    <row r="24088" spans="9:9" x14ac:dyDescent="0.2">
      <c r="I24088" s="26"/>
    </row>
    <row r="24089" spans="9:9" x14ac:dyDescent="0.2">
      <c r="I24089" s="26"/>
    </row>
    <row r="24090" spans="9:9" x14ac:dyDescent="0.2">
      <c r="I24090" s="26"/>
    </row>
    <row r="24091" spans="9:9" x14ac:dyDescent="0.2">
      <c r="I24091" s="26"/>
    </row>
    <row r="24092" spans="9:9" x14ac:dyDescent="0.2">
      <c r="I24092" s="26"/>
    </row>
    <row r="24093" spans="9:9" x14ac:dyDescent="0.2">
      <c r="I24093" s="26"/>
    </row>
    <row r="24094" spans="9:9" x14ac:dyDescent="0.2">
      <c r="I24094" s="26"/>
    </row>
    <row r="24095" spans="9:9" x14ac:dyDescent="0.2">
      <c r="I24095" s="26"/>
    </row>
    <row r="24096" spans="9:9" x14ac:dyDescent="0.2">
      <c r="I24096" s="26"/>
    </row>
    <row r="24097" spans="9:9" x14ac:dyDescent="0.2">
      <c r="I24097" s="26"/>
    </row>
    <row r="24098" spans="9:9" x14ac:dyDescent="0.2">
      <c r="I24098" s="26"/>
    </row>
    <row r="24099" spans="9:9" x14ac:dyDescent="0.2">
      <c r="I24099" s="26"/>
    </row>
    <row r="24100" spans="9:9" x14ac:dyDescent="0.2">
      <c r="I24100" s="26"/>
    </row>
    <row r="24101" spans="9:9" x14ac:dyDescent="0.2">
      <c r="I24101" s="26"/>
    </row>
    <row r="24102" spans="9:9" x14ac:dyDescent="0.2">
      <c r="I24102" s="26"/>
    </row>
    <row r="24103" spans="9:9" x14ac:dyDescent="0.2">
      <c r="I24103" s="26"/>
    </row>
    <row r="24104" spans="9:9" x14ac:dyDescent="0.2">
      <c r="I24104" s="26"/>
    </row>
    <row r="24105" spans="9:9" x14ac:dyDescent="0.2">
      <c r="I24105" s="26"/>
    </row>
    <row r="24106" spans="9:9" x14ac:dyDescent="0.2">
      <c r="I24106" s="26"/>
    </row>
    <row r="24107" spans="9:9" x14ac:dyDescent="0.2">
      <c r="I24107" s="26"/>
    </row>
    <row r="24108" spans="9:9" x14ac:dyDescent="0.2">
      <c r="I24108" s="26"/>
    </row>
    <row r="24109" spans="9:9" x14ac:dyDescent="0.2">
      <c r="I24109" s="26"/>
    </row>
    <row r="24110" spans="9:9" x14ac:dyDescent="0.2">
      <c r="I24110" s="26"/>
    </row>
    <row r="24111" spans="9:9" x14ac:dyDescent="0.2">
      <c r="I24111" s="26"/>
    </row>
    <row r="24112" spans="9:9" x14ac:dyDescent="0.2">
      <c r="I24112" s="26"/>
    </row>
    <row r="24113" spans="9:9" x14ac:dyDescent="0.2">
      <c r="I24113" s="26"/>
    </row>
    <row r="24114" spans="9:9" x14ac:dyDescent="0.2">
      <c r="I24114" s="26"/>
    </row>
    <row r="24115" spans="9:9" x14ac:dyDescent="0.2">
      <c r="I24115" s="26"/>
    </row>
    <row r="24116" spans="9:9" x14ac:dyDescent="0.2">
      <c r="I24116" s="26"/>
    </row>
    <row r="24117" spans="9:9" x14ac:dyDescent="0.2">
      <c r="I24117" s="26"/>
    </row>
    <row r="24118" spans="9:9" x14ac:dyDescent="0.2">
      <c r="I24118" s="26"/>
    </row>
    <row r="24119" spans="9:9" x14ac:dyDescent="0.2">
      <c r="I24119" s="26"/>
    </row>
    <row r="24120" spans="9:9" x14ac:dyDescent="0.2">
      <c r="I24120" s="26"/>
    </row>
    <row r="24121" spans="9:9" x14ac:dyDescent="0.2">
      <c r="I24121" s="26"/>
    </row>
    <row r="24122" spans="9:9" x14ac:dyDescent="0.2">
      <c r="I24122" s="26"/>
    </row>
    <row r="24123" spans="9:9" x14ac:dyDescent="0.2">
      <c r="I24123" s="26"/>
    </row>
    <row r="24124" spans="9:9" x14ac:dyDescent="0.2">
      <c r="I24124" s="26"/>
    </row>
    <row r="24125" spans="9:9" x14ac:dyDescent="0.2">
      <c r="I24125" s="26"/>
    </row>
    <row r="24126" spans="9:9" x14ac:dyDescent="0.2">
      <c r="I24126" s="26"/>
    </row>
    <row r="24127" spans="9:9" x14ac:dyDescent="0.2">
      <c r="I24127" s="26"/>
    </row>
    <row r="24128" spans="9:9" x14ac:dyDescent="0.2">
      <c r="I24128" s="26"/>
    </row>
    <row r="24129" spans="9:9" x14ac:dyDescent="0.2">
      <c r="I24129" s="26"/>
    </row>
    <row r="24130" spans="9:9" x14ac:dyDescent="0.2">
      <c r="I24130" s="26"/>
    </row>
    <row r="24131" spans="9:9" x14ac:dyDescent="0.2">
      <c r="I24131" s="26"/>
    </row>
    <row r="24132" spans="9:9" x14ac:dyDescent="0.2">
      <c r="I24132" s="26"/>
    </row>
    <row r="24133" spans="9:9" x14ac:dyDescent="0.2">
      <c r="I24133" s="26"/>
    </row>
    <row r="24134" spans="9:9" x14ac:dyDescent="0.2">
      <c r="I24134" s="26"/>
    </row>
    <row r="24135" spans="9:9" x14ac:dyDescent="0.2">
      <c r="I24135" s="26"/>
    </row>
    <row r="24136" spans="9:9" x14ac:dyDescent="0.2">
      <c r="I24136" s="26"/>
    </row>
    <row r="24137" spans="9:9" x14ac:dyDescent="0.2">
      <c r="I24137" s="26"/>
    </row>
    <row r="24138" spans="9:9" x14ac:dyDescent="0.2">
      <c r="I24138" s="26"/>
    </row>
    <row r="24139" spans="9:9" x14ac:dyDescent="0.2">
      <c r="I24139" s="26"/>
    </row>
    <row r="24140" spans="9:9" x14ac:dyDescent="0.2">
      <c r="I24140" s="26"/>
    </row>
    <row r="24141" spans="9:9" x14ac:dyDescent="0.2">
      <c r="I24141" s="26"/>
    </row>
    <row r="24142" spans="9:9" x14ac:dyDescent="0.2">
      <c r="I24142" s="26"/>
    </row>
    <row r="24143" spans="9:9" x14ac:dyDescent="0.2">
      <c r="I24143" s="26"/>
    </row>
    <row r="24144" spans="9:9" x14ac:dyDescent="0.2">
      <c r="I24144" s="26"/>
    </row>
    <row r="24145" spans="9:9" x14ac:dyDescent="0.2">
      <c r="I24145" s="26"/>
    </row>
    <row r="24146" spans="9:9" x14ac:dyDescent="0.2">
      <c r="I24146" s="26"/>
    </row>
    <row r="24147" spans="9:9" x14ac:dyDescent="0.2">
      <c r="I24147" s="26"/>
    </row>
    <row r="24148" spans="9:9" x14ac:dyDescent="0.2">
      <c r="I24148" s="26"/>
    </row>
    <row r="24149" spans="9:9" x14ac:dyDescent="0.2">
      <c r="I24149" s="26"/>
    </row>
    <row r="24150" spans="9:9" x14ac:dyDescent="0.2">
      <c r="I24150" s="26"/>
    </row>
    <row r="24151" spans="9:9" x14ac:dyDescent="0.2">
      <c r="I24151" s="26"/>
    </row>
    <row r="24152" spans="9:9" x14ac:dyDescent="0.2">
      <c r="I24152" s="26"/>
    </row>
    <row r="24153" spans="9:9" x14ac:dyDescent="0.2">
      <c r="I24153" s="26"/>
    </row>
    <row r="24154" spans="9:9" x14ac:dyDescent="0.2">
      <c r="I24154" s="26"/>
    </row>
    <row r="24155" spans="9:9" x14ac:dyDescent="0.2">
      <c r="I24155" s="26"/>
    </row>
    <row r="24156" spans="9:9" x14ac:dyDescent="0.2">
      <c r="I24156" s="26"/>
    </row>
    <row r="24157" spans="9:9" x14ac:dyDescent="0.2">
      <c r="I24157" s="26"/>
    </row>
    <row r="24158" spans="9:9" x14ac:dyDescent="0.2">
      <c r="I24158" s="26"/>
    </row>
    <row r="24159" spans="9:9" x14ac:dyDescent="0.2">
      <c r="I24159" s="26"/>
    </row>
    <row r="24160" spans="9:9" x14ac:dyDescent="0.2">
      <c r="I24160" s="26"/>
    </row>
    <row r="24161" spans="9:9" x14ac:dyDescent="0.2">
      <c r="I24161" s="26"/>
    </row>
    <row r="24162" spans="9:9" x14ac:dyDescent="0.2">
      <c r="I24162" s="26"/>
    </row>
    <row r="24163" spans="9:9" x14ac:dyDescent="0.2">
      <c r="I24163" s="26"/>
    </row>
    <row r="24164" spans="9:9" x14ac:dyDescent="0.2">
      <c r="I24164" s="26"/>
    </row>
    <row r="24165" spans="9:9" x14ac:dyDescent="0.2">
      <c r="I24165" s="26"/>
    </row>
    <row r="24166" spans="9:9" x14ac:dyDescent="0.2">
      <c r="I24166" s="26"/>
    </row>
    <row r="24167" spans="9:9" x14ac:dyDescent="0.2">
      <c r="I24167" s="26"/>
    </row>
    <row r="24168" spans="9:9" x14ac:dyDescent="0.2">
      <c r="I24168" s="26"/>
    </row>
    <row r="24169" spans="9:9" x14ac:dyDescent="0.2">
      <c r="I24169" s="26"/>
    </row>
    <row r="24170" spans="9:9" x14ac:dyDescent="0.2">
      <c r="I24170" s="26"/>
    </row>
    <row r="24171" spans="9:9" x14ac:dyDescent="0.2">
      <c r="I24171" s="26"/>
    </row>
    <row r="24172" spans="9:9" x14ac:dyDescent="0.2">
      <c r="I24172" s="26"/>
    </row>
    <row r="24173" spans="9:9" x14ac:dyDescent="0.2">
      <c r="I24173" s="26"/>
    </row>
    <row r="24174" spans="9:9" x14ac:dyDescent="0.2">
      <c r="I24174" s="26"/>
    </row>
    <row r="24175" spans="9:9" x14ac:dyDescent="0.2">
      <c r="I24175" s="26"/>
    </row>
    <row r="24176" spans="9:9" x14ac:dyDescent="0.2">
      <c r="I24176" s="26"/>
    </row>
    <row r="24177" spans="9:9" x14ac:dyDescent="0.2">
      <c r="I24177" s="26"/>
    </row>
    <row r="24178" spans="9:9" x14ac:dyDescent="0.2">
      <c r="I24178" s="26"/>
    </row>
    <row r="24179" spans="9:9" x14ac:dyDescent="0.2">
      <c r="I24179" s="26"/>
    </row>
    <row r="24180" spans="9:9" x14ac:dyDescent="0.2">
      <c r="I24180" s="26"/>
    </row>
    <row r="24181" spans="9:9" x14ac:dyDescent="0.2">
      <c r="I24181" s="26"/>
    </row>
    <row r="24182" spans="9:9" x14ac:dyDescent="0.2">
      <c r="I24182" s="26"/>
    </row>
    <row r="24183" spans="9:9" x14ac:dyDescent="0.2">
      <c r="I24183" s="26"/>
    </row>
    <row r="24184" spans="9:9" x14ac:dyDescent="0.2">
      <c r="I24184" s="26"/>
    </row>
    <row r="24185" spans="9:9" x14ac:dyDescent="0.2">
      <c r="I24185" s="26"/>
    </row>
    <row r="24186" spans="9:9" x14ac:dyDescent="0.2">
      <c r="I24186" s="26"/>
    </row>
    <row r="24187" spans="9:9" x14ac:dyDescent="0.2">
      <c r="I24187" s="26"/>
    </row>
    <row r="24188" spans="9:9" x14ac:dyDescent="0.2">
      <c r="I24188" s="26"/>
    </row>
    <row r="24189" spans="9:9" x14ac:dyDescent="0.2">
      <c r="I24189" s="26"/>
    </row>
    <row r="24190" spans="9:9" x14ac:dyDescent="0.2">
      <c r="I24190" s="26"/>
    </row>
    <row r="24191" spans="9:9" x14ac:dyDescent="0.2">
      <c r="I24191" s="26"/>
    </row>
    <row r="24192" spans="9:9" x14ac:dyDescent="0.2">
      <c r="I24192" s="26"/>
    </row>
    <row r="24193" spans="9:9" x14ac:dyDescent="0.2">
      <c r="I24193" s="26"/>
    </row>
    <row r="24194" spans="9:9" x14ac:dyDescent="0.2">
      <c r="I24194" s="26"/>
    </row>
    <row r="24195" spans="9:9" x14ac:dyDescent="0.2">
      <c r="I24195" s="26"/>
    </row>
    <row r="24196" spans="9:9" x14ac:dyDescent="0.2">
      <c r="I24196" s="26"/>
    </row>
    <row r="24197" spans="9:9" x14ac:dyDescent="0.2">
      <c r="I24197" s="26"/>
    </row>
    <row r="24198" spans="9:9" x14ac:dyDescent="0.2">
      <c r="I24198" s="26"/>
    </row>
    <row r="24199" spans="9:9" x14ac:dyDescent="0.2">
      <c r="I24199" s="26"/>
    </row>
    <row r="24200" spans="9:9" x14ac:dyDescent="0.2">
      <c r="I24200" s="26"/>
    </row>
    <row r="24201" spans="9:9" x14ac:dyDescent="0.2">
      <c r="I24201" s="26"/>
    </row>
    <row r="24202" spans="9:9" x14ac:dyDescent="0.2">
      <c r="I24202" s="26"/>
    </row>
    <row r="24203" spans="9:9" x14ac:dyDescent="0.2">
      <c r="I24203" s="26"/>
    </row>
    <row r="24204" spans="9:9" x14ac:dyDescent="0.2">
      <c r="I24204" s="26"/>
    </row>
    <row r="24205" spans="9:9" x14ac:dyDescent="0.2">
      <c r="I24205" s="26"/>
    </row>
    <row r="24206" spans="9:9" x14ac:dyDescent="0.2">
      <c r="I24206" s="26"/>
    </row>
    <row r="24207" spans="9:9" x14ac:dyDescent="0.2">
      <c r="I24207" s="26"/>
    </row>
    <row r="24208" spans="9:9" x14ac:dyDescent="0.2">
      <c r="I24208" s="26"/>
    </row>
    <row r="24209" spans="9:9" x14ac:dyDescent="0.2">
      <c r="I24209" s="26"/>
    </row>
    <row r="24210" spans="9:9" x14ac:dyDescent="0.2">
      <c r="I24210" s="26"/>
    </row>
    <row r="24211" spans="9:9" x14ac:dyDescent="0.2">
      <c r="I24211" s="26"/>
    </row>
    <row r="24212" spans="9:9" x14ac:dyDescent="0.2">
      <c r="I24212" s="26"/>
    </row>
    <row r="24213" spans="9:9" x14ac:dyDescent="0.2">
      <c r="I24213" s="26"/>
    </row>
    <row r="24214" spans="9:9" x14ac:dyDescent="0.2">
      <c r="I24214" s="26"/>
    </row>
    <row r="24215" spans="9:9" x14ac:dyDescent="0.2">
      <c r="I24215" s="26"/>
    </row>
    <row r="24216" spans="9:9" x14ac:dyDescent="0.2">
      <c r="I24216" s="26"/>
    </row>
    <row r="24217" spans="9:9" x14ac:dyDescent="0.2">
      <c r="I24217" s="26"/>
    </row>
    <row r="24218" spans="9:9" x14ac:dyDescent="0.2">
      <c r="I24218" s="26"/>
    </row>
    <row r="24219" spans="9:9" x14ac:dyDescent="0.2">
      <c r="I24219" s="26"/>
    </row>
    <row r="24220" spans="9:9" x14ac:dyDescent="0.2">
      <c r="I24220" s="26"/>
    </row>
    <row r="24221" spans="9:9" x14ac:dyDescent="0.2">
      <c r="I24221" s="26"/>
    </row>
    <row r="24222" spans="9:9" x14ac:dyDescent="0.2">
      <c r="I24222" s="26"/>
    </row>
    <row r="24223" spans="9:9" x14ac:dyDescent="0.2">
      <c r="I24223" s="26"/>
    </row>
    <row r="24224" spans="9:9" x14ac:dyDescent="0.2">
      <c r="I24224" s="26"/>
    </row>
    <row r="24225" spans="9:9" x14ac:dyDescent="0.2">
      <c r="I24225" s="26"/>
    </row>
    <row r="24226" spans="9:9" x14ac:dyDescent="0.2">
      <c r="I24226" s="26"/>
    </row>
    <row r="24227" spans="9:9" x14ac:dyDescent="0.2">
      <c r="I24227" s="26"/>
    </row>
    <row r="24228" spans="9:9" x14ac:dyDescent="0.2">
      <c r="I24228" s="26"/>
    </row>
    <row r="24229" spans="9:9" x14ac:dyDescent="0.2">
      <c r="I24229" s="26"/>
    </row>
    <row r="24230" spans="9:9" x14ac:dyDescent="0.2">
      <c r="I24230" s="26"/>
    </row>
    <row r="24231" spans="9:9" x14ac:dyDescent="0.2">
      <c r="I24231" s="26"/>
    </row>
    <row r="24232" spans="9:9" x14ac:dyDescent="0.2">
      <c r="I24232" s="26"/>
    </row>
    <row r="24233" spans="9:9" x14ac:dyDescent="0.2">
      <c r="I24233" s="26"/>
    </row>
    <row r="24234" spans="9:9" x14ac:dyDescent="0.2">
      <c r="I24234" s="26"/>
    </row>
    <row r="24235" spans="9:9" x14ac:dyDescent="0.2">
      <c r="I24235" s="26"/>
    </row>
    <row r="24236" spans="9:9" x14ac:dyDescent="0.2">
      <c r="I24236" s="26"/>
    </row>
    <row r="24237" spans="9:9" x14ac:dyDescent="0.2">
      <c r="I24237" s="26"/>
    </row>
    <row r="24238" spans="9:9" x14ac:dyDescent="0.2">
      <c r="I24238" s="26"/>
    </row>
    <row r="24239" spans="9:9" x14ac:dyDescent="0.2">
      <c r="I24239" s="26"/>
    </row>
    <row r="24240" spans="9:9" x14ac:dyDescent="0.2">
      <c r="I24240" s="26"/>
    </row>
    <row r="24241" spans="9:9" x14ac:dyDescent="0.2">
      <c r="I24241" s="26"/>
    </row>
    <row r="24242" spans="9:9" x14ac:dyDescent="0.2">
      <c r="I24242" s="26"/>
    </row>
    <row r="24243" spans="9:9" x14ac:dyDescent="0.2">
      <c r="I24243" s="26"/>
    </row>
    <row r="24244" spans="9:9" x14ac:dyDescent="0.2">
      <c r="I24244" s="26"/>
    </row>
    <row r="24245" spans="9:9" x14ac:dyDescent="0.2">
      <c r="I24245" s="26"/>
    </row>
    <row r="24246" spans="9:9" x14ac:dyDescent="0.2">
      <c r="I24246" s="26"/>
    </row>
    <row r="24247" spans="9:9" x14ac:dyDescent="0.2">
      <c r="I24247" s="26"/>
    </row>
    <row r="24248" spans="9:9" x14ac:dyDescent="0.2">
      <c r="I24248" s="26"/>
    </row>
    <row r="24249" spans="9:9" x14ac:dyDescent="0.2">
      <c r="I24249" s="26"/>
    </row>
    <row r="24250" spans="9:9" x14ac:dyDescent="0.2">
      <c r="I24250" s="26"/>
    </row>
    <row r="24251" spans="9:9" x14ac:dyDescent="0.2">
      <c r="I24251" s="26"/>
    </row>
    <row r="24252" spans="9:9" x14ac:dyDescent="0.2">
      <c r="I24252" s="26"/>
    </row>
    <row r="24253" spans="9:9" x14ac:dyDescent="0.2">
      <c r="I24253" s="26"/>
    </row>
    <row r="24254" spans="9:9" x14ac:dyDescent="0.2">
      <c r="I24254" s="26"/>
    </row>
    <row r="24255" spans="9:9" x14ac:dyDescent="0.2">
      <c r="I24255" s="26"/>
    </row>
    <row r="24256" spans="9:9" x14ac:dyDescent="0.2">
      <c r="I24256" s="26"/>
    </row>
    <row r="24257" spans="9:9" x14ac:dyDescent="0.2">
      <c r="I24257" s="26"/>
    </row>
    <row r="24258" spans="9:9" x14ac:dyDescent="0.2">
      <c r="I24258" s="26"/>
    </row>
    <row r="24259" spans="9:9" x14ac:dyDescent="0.2">
      <c r="I24259" s="26"/>
    </row>
    <row r="24260" spans="9:9" x14ac:dyDescent="0.2">
      <c r="I24260" s="26"/>
    </row>
    <row r="24261" spans="9:9" x14ac:dyDescent="0.2">
      <c r="I24261" s="26"/>
    </row>
    <row r="24262" spans="9:9" x14ac:dyDescent="0.2">
      <c r="I24262" s="26"/>
    </row>
    <row r="24263" spans="9:9" x14ac:dyDescent="0.2">
      <c r="I24263" s="26"/>
    </row>
    <row r="24264" spans="9:9" x14ac:dyDescent="0.2">
      <c r="I24264" s="26"/>
    </row>
    <row r="24265" spans="9:9" x14ac:dyDescent="0.2">
      <c r="I24265" s="26"/>
    </row>
    <row r="24266" spans="9:9" x14ac:dyDescent="0.2">
      <c r="I24266" s="26"/>
    </row>
    <row r="24267" spans="9:9" x14ac:dyDescent="0.2">
      <c r="I24267" s="26"/>
    </row>
    <row r="24268" spans="9:9" x14ac:dyDescent="0.2">
      <c r="I24268" s="26"/>
    </row>
    <row r="24269" spans="9:9" x14ac:dyDescent="0.2">
      <c r="I24269" s="26"/>
    </row>
    <row r="24270" spans="9:9" x14ac:dyDescent="0.2">
      <c r="I24270" s="26"/>
    </row>
    <row r="24271" spans="9:9" x14ac:dyDescent="0.2">
      <c r="I24271" s="26"/>
    </row>
    <row r="24272" spans="9:9" x14ac:dyDescent="0.2">
      <c r="I24272" s="26"/>
    </row>
    <row r="24273" spans="9:9" x14ac:dyDescent="0.2">
      <c r="I24273" s="26"/>
    </row>
    <row r="24274" spans="9:9" x14ac:dyDescent="0.2">
      <c r="I24274" s="26"/>
    </row>
    <row r="24275" spans="9:9" x14ac:dyDescent="0.2">
      <c r="I24275" s="26"/>
    </row>
    <row r="24276" spans="9:9" x14ac:dyDescent="0.2">
      <c r="I24276" s="26"/>
    </row>
    <row r="24277" spans="9:9" x14ac:dyDescent="0.2">
      <c r="I24277" s="26"/>
    </row>
    <row r="24278" spans="9:9" x14ac:dyDescent="0.2">
      <c r="I24278" s="26"/>
    </row>
    <row r="24279" spans="9:9" x14ac:dyDescent="0.2">
      <c r="I24279" s="26"/>
    </row>
    <row r="24280" spans="9:9" x14ac:dyDescent="0.2">
      <c r="I24280" s="26"/>
    </row>
    <row r="24281" spans="9:9" x14ac:dyDescent="0.2">
      <c r="I24281" s="26"/>
    </row>
    <row r="24282" spans="9:9" x14ac:dyDescent="0.2">
      <c r="I24282" s="26"/>
    </row>
    <row r="24283" spans="9:9" x14ac:dyDescent="0.2">
      <c r="I24283" s="26"/>
    </row>
    <row r="24284" spans="9:9" x14ac:dyDescent="0.2">
      <c r="I24284" s="26"/>
    </row>
    <row r="24285" spans="9:9" x14ac:dyDescent="0.2">
      <c r="I24285" s="26"/>
    </row>
    <row r="24286" spans="9:9" x14ac:dyDescent="0.2">
      <c r="I24286" s="26"/>
    </row>
    <row r="24287" spans="9:9" x14ac:dyDescent="0.2">
      <c r="I24287" s="26"/>
    </row>
    <row r="24288" spans="9:9" x14ac:dyDescent="0.2">
      <c r="I24288" s="26"/>
    </row>
    <row r="24289" spans="9:9" x14ac:dyDescent="0.2">
      <c r="I24289" s="26"/>
    </row>
    <row r="24290" spans="9:9" x14ac:dyDescent="0.2">
      <c r="I24290" s="26"/>
    </row>
    <row r="24291" spans="9:9" x14ac:dyDescent="0.2">
      <c r="I24291" s="26"/>
    </row>
    <row r="24292" spans="9:9" x14ac:dyDescent="0.2">
      <c r="I24292" s="26"/>
    </row>
    <row r="24293" spans="9:9" x14ac:dyDescent="0.2">
      <c r="I24293" s="26"/>
    </row>
    <row r="24294" spans="9:9" x14ac:dyDescent="0.2">
      <c r="I24294" s="26"/>
    </row>
    <row r="24295" spans="9:9" x14ac:dyDescent="0.2">
      <c r="I24295" s="26"/>
    </row>
    <row r="24296" spans="9:9" x14ac:dyDescent="0.2">
      <c r="I24296" s="26"/>
    </row>
    <row r="24297" spans="9:9" x14ac:dyDescent="0.2">
      <c r="I24297" s="26"/>
    </row>
    <row r="24298" spans="9:9" x14ac:dyDescent="0.2">
      <c r="I24298" s="26"/>
    </row>
    <row r="24299" spans="9:9" x14ac:dyDescent="0.2">
      <c r="I24299" s="26"/>
    </row>
    <row r="24300" spans="9:9" x14ac:dyDescent="0.2">
      <c r="I24300" s="26"/>
    </row>
    <row r="24301" spans="9:9" x14ac:dyDescent="0.2">
      <c r="I24301" s="26"/>
    </row>
    <row r="24302" spans="9:9" x14ac:dyDescent="0.2">
      <c r="I24302" s="26"/>
    </row>
    <row r="24303" spans="9:9" x14ac:dyDescent="0.2">
      <c r="I24303" s="26"/>
    </row>
    <row r="24304" spans="9:9" x14ac:dyDescent="0.2">
      <c r="I24304" s="26"/>
    </row>
    <row r="24305" spans="9:9" x14ac:dyDescent="0.2">
      <c r="I24305" s="26"/>
    </row>
    <row r="24306" spans="9:9" x14ac:dyDescent="0.2">
      <c r="I24306" s="26"/>
    </row>
    <row r="24307" spans="9:9" x14ac:dyDescent="0.2">
      <c r="I24307" s="26"/>
    </row>
    <row r="24308" spans="9:9" x14ac:dyDescent="0.2">
      <c r="I24308" s="26"/>
    </row>
    <row r="24309" spans="9:9" x14ac:dyDescent="0.2">
      <c r="I24309" s="26"/>
    </row>
    <row r="24310" spans="9:9" x14ac:dyDescent="0.2">
      <c r="I24310" s="26"/>
    </row>
    <row r="24311" spans="9:9" x14ac:dyDescent="0.2">
      <c r="I24311" s="26"/>
    </row>
    <row r="24312" spans="9:9" x14ac:dyDescent="0.2">
      <c r="I24312" s="26"/>
    </row>
    <row r="24313" spans="9:9" x14ac:dyDescent="0.2">
      <c r="I24313" s="26"/>
    </row>
    <row r="24314" spans="9:9" x14ac:dyDescent="0.2">
      <c r="I24314" s="26"/>
    </row>
    <row r="24315" spans="9:9" x14ac:dyDescent="0.2">
      <c r="I24315" s="26"/>
    </row>
    <row r="24316" spans="9:9" x14ac:dyDescent="0.2">
      <c r="I24316" s="26"/>
    </row>
    <row r="24317" spans="9:9" x14ac:dyDescent="0.2">
      <c r="I24317" s="26"/>
    </row>
    <row r="24318" spans="9:9" x14ac:dyDescent="0.2">
      <c r="I24318" s="26"/>
    </row>
    <row r="24319" spans="9:9" x14ac:dyDescent="0.2">
      <c r="I24319" s="26"/>
    </row>
    <row r="24320" spans="9:9" x14ac:dyDescent="0.2">
      <c r="I24320" s="26"/>
    </row>
    <row r="24321" spans="9:9" x14ac:dyDescent="0.2">
      <c r="I24321" s="26"/>
    </row>
    <row r="24322" spans="9:9" x14ac:dyDescent="0.2">
      <c r="I24322" s="26"/>
    </row>
    <row r="24323" spans="9:9" x14ac:dyDescent="0.2">
      <c r="I24323" s="26"/>
    </row>
    <row r="24324" spans="9:9" x14ac:dyDescent="0.2">
      <c r="I24324" s="26"/>
    </row>
    <row r="24325" spans="9:9" x14ac:dyDescent="0.2">
      <c r="I24325" s="26"/>
    </row>
    <row r="24326" spans="9:9" x14ac:dyDescent="0.2">
      <c r="I24326" s="26"/>
    </row>
    <row r="24327" spans="9:9" x14ac:dyDescent="0.2">
      <c r="I24327" s="26"/>
    </row>
    <row r="24328" spans="9:9" x14ac:dyDescent="0.2">
      <c r="I24328" s="26"/>
    </row>
    <row r="24329" spans="9:9" x14ac:dyDescent="0.2">
      <c r="I24329" s="26"/>
    </row>
    <row r="24330" spans="9:9" x14ac:dyDescent="0.2">
      <c r="I24330" s="26"/>
    </row>
    <row r="24331" spans="9:9" x14ac:dyDescent="0.2">
      <c r="I24331" s="26"/>
    </row>
    <row r="24332" spans="9:9" x14ac:dyDescent="0.2">
      <c r="I24332" s="26"/>
    </row>
    <row r="24333" spans="9:9" x14ac:dyDescent="0.2">
      <c r="I24333" s="26"/>
    </row>
    <row r="24334" spans="9:9" x14ac:dyDescent="0.2">
      <c r="I24334" s="26"/>
    </row>
    <row r="24335" spans="9:9" x14ac:dyDescent="0.2">
      <c r="I24335" s="26"/>
    </row>
    <row r="24336" spans="9:9" x14ac:dyDescent="0.2">
      <c r="I24336" s="26"/>
    </row>
    <row r="24337" spans="9:9" x14ac:dyDescent="0.2">
      <c r="I24337" s="26"/>
    </row>
    <row r="24338" spans="9:9" x14ac:dyDescent="0.2">
      <c r="I24338" s="26"/>
    </row>
    <row r="24339" spans="9:9" x14ac:dyDescent="0.2">
      <c r="I24339" s="26"/>
    </row>
    <row r="24340" spans="9:9" x14ac:dyDescent="0.2">
      <c r="I24340" s="26"/>
    </row>
    <row r="24341" spans="9:9" x14ac:dyDescent="0.2">
      <c r="I24341" s="26"/>
    </row>
    <row r="24342" spans="9:9" x14ac:dyDescent="0.2">
      <c r="I24342" s="26"/>
    </row>
    <row r="24343" spans="9:9" x14ac:dyDescent="0.2">
      <c r="I24343" s="26"/>
    </row>
    <row r="24344" spans="9:9" x14ac:dyDescent="0.2">
      <c r="I24344" s="26"/>
    </row>
    <row r="24345" spans="9:9" x14ac:dyDescent="0.2">
      <c r="I24345" s="26"/>
    </row>
    <row r="24346" spans="9:9" x14ac:dyDescent="0.2">
      <c r="I24346" s="26"/>
    </row>
    <row r="24347" spans="9:9" x14ac:dyDescent="0.2">
      <c r="I24347" s="26"/>
    </row>
    <row r="24348" spans="9:9" x14ac:dyDescent="0.2">
      <c r="I24348" s="26"/>
    </row>
    <row r="24349" spans="9:9" x14ac:dyDescent="0.2">
      <c r="I24349" s="26"/>
    </row>
    <row r="24350" spans="9:9" x14ac:dyDescent="0.2">
      <c r="I24350" s="26"/>
    </row>
    <row r="24351" spans="9:9" x14ac:dyDescent="0.2">
      <c r="I24351" s="26"/>
    </row>
    <row r="24352" spans="9:9" x14ac:dyDescent="0.2">
      <c r="I24352" s="26"/>
    </row>
    <row r="24353" spans="9:9" x14ac:dyDescent="0.2">
      <c r="I24353" s="26"/>
    </row>
    <row r="24354" spans="9:9" x14ac:dyDescent="0.2">
      <c r="I24354" s="26"/>
    </row>
    <row r="24355" spans="9:9" x14ac:dyDescent="0.2">
      <c r="I24355" s="26"/>
    </row>
    <row r="24356" spans="9:9" x14ac:dyDescent="0.2">
      <c r="I24356" s="26"/>
    </row>
    <row r="24357" spans="9:9" x14ac:dyDescent="0.2">
      <c r="I24357" s="26"/>
    </row>
    <row r="24358" spans="9:9" x14ac:dyDescent="0.2">
      <c r="I24358" s="26"/>
    </row>
    <row r="24359" spans="9:9" x14ac:dyDescent="0.2">
      <c r="I24359" s="26"/>
    </row>
    <row r="24360" spans="9:9" x14ac:dyDescent="0.2">
      <c r="I24360" s="26"/>
    </row>
    <row r="24361" spans="9:9" x14ac:dyDescent="0.2">
      <c r="I24361" s="26"/>
    </row>
    <row r="24362" spans="9:9" x14ac:dyDescent="0.2">
      <c r="I24362" s="26"/>
    </row>
    <row r="24363" spans="9:9" x14ac:dyDescent="0.2">
      <c r="I24363" s="26"/>
    </row>
    <row r="24364" spans="9:9" x14ac:dyDescent="0.2">
      <c r="I24364" s="26"/>
    </row>
    <row r="24365" spans="9:9" x14ac:dyDescent="0.2">
      <c r="I24365" s="26"/>
    </row>
    <row r="24366" spans="9:9" x14ac:dyDescent="0.2">
      <c r="I24366" s="26"/>
    </row>
    <row r="24367" spans="9:9" x14ac:dyDescent="0.2">
      <c r="I24367" s="26"/>
    </row>
    <row r="24368" spans="9:9" x14ac:dyDescent="0.2">
      <c r="I24368" s="26"/>
    </row>
    <row r="24369" spans="9:9" x14ac:dyDescent="0.2">
      <c r="I24369" s="26"/>
    </row>
    <row r="24370" spans="9:9" x14ac:dyDescent="0.2">
      <c r="I24370" s="26"/>
    </row>
    <row r="24371" spans="9:9" x14ac:dyDescent="0.2">
      <c r="I24371" s="26"/>
    </row>
    <row r="24372" spans="9:9" x14ac:dyDescent="0.2">
      <c r="I24372" s="26"/>
    </row>
    <row r="24373" spans="9:9" x14ac:dyDescent="0.2">
      <c r="I24373" s="26"/>
    </row>
    <row r="24374" spans="9:9" x14ac:dyDescent="0.2">
      <c r="I24374" s="26"/>
    </row>
    <row r="24375" spans="9:9" x14ac:dyDescent="0.2">
      <c r="I24375" s="26"/>
    </row>
    <row r="24376" spans="9:9" x14ac:dyDescent="0.2">
      <c r="I24376" s="26"/>
    </row>
    <row r="24377" spans="9:9" x14ac:dyDescent="0.2">
      <c r="I24377" s="26"/>
    </row>
    <row r="24378" spans="9:9" x14ac:dyDescent="0.2">
      <c r="I24378" s="26"/>
    </row>
    <row r="24379" spans="9:9" x14ac:dyDescent="0.2">
      <c r="I24379" s="26"/>
    </row>
    <row r="24380" spans="9:9" x14ac:dyDescent="0.2">
      <c r="I24380" s="26"/>
    </row>
    <row r="24381" spans="9:9" x14ac:dyDescent="0.2">
      <c r="I24381" s="26"/>
    </row>
    <row r="24382" spans="9:9" x14ac:dyDescent="0.2">
      <c r="I24382" s="26"/>
    </row>
    <row r="24383" spans="9:9" x14ac:dyDescent="0.2">
      <c r="I24383" s="26"/>
    </row>
    <row r="24384" spans="9:9" x14ac:dyDescent="0.2">
      <c r="I24384" s="26"/>
    </row>
    <row r="24385" spans="9:9" x14ac:dyDescent="0.2">
      <c r="I24385" s="26"/>
    </row>
    <row r="24386" spans="9:9" x14ac:dyDescent="0.2">
      <c r="I24386" s="26"/>
    </row>
    <row r="24387" spans="9:9" x14ac:dyDescent="0.2">
      <c r="I24387" s="26"/>
    </row>
    <row r="24388" spans="9:9" x14ac:dyDescent="0.2">
      <c r="I24388" s="26"/>
    </row>
    <row r="24389" spans="9:9" x14ac:dyDescent="0.2">
      <c r="I24389" s="26"/>
    </row>
    <row r="24390" spans="9:9" x14ac:dyDescent="0.2">
      <c r="I24390" s="26"/>
    </row>
    <row r="24391" spans="9:9" x14ac:dyDescent="0.2">
      <c r="I24391" s="26"/>
    </row>
    <row r="24392" spans="9:9" x14ac:dyDescent="0.2">
      <c r="I24392" s="26"/>
    </row>
    <row r="24393" spans="9:9" x14ac:dyDescent="0.2">
      <c r="I24393" s="26"/>
    </row>
    <row r="24394" spans="9:9" x14ac:dyDescent="0.2">
      <c r="I24394" s="26"/>
    </row>
    <row r="24395" spans="9:9" x14ac:dyDescent="0.2">
      <c r="I24395" s="26"/>
    </row>
    <row r="24396" spans="9:9" x14ac:dyDescent="0.2">
      <c r="I24396" s="26"/>
    </row>
    <row r="24397" spans="9:9" x14ac:dyDescent="0.2">
      <c r="I24397" s="26"/>
    </row>
    <row r="24398" spans="9:9" x14ac:dyDescent="0.2">
      <c r="I24398" s="26"/>
    </row>
    <row r="24399" spans="9:9" x14ac:dyDescent="0.2">
      <c r="I24399" s="26"/>
    </row>
    <row r="24400" spans="9:9" x14ac:dyDescent="0.2">
      <c r="I24400" s="26"/>
    </row>
    <row r="24401" spans="9:9" x14ac:dyDescent="0.2">
      <c r="I24401" s="26"/>
    </row>
    <row r="24402" spans="9:9" x14ac:dyDescent="0.2">
      <c r="I24402" s="26"/>
    </row>
    <row r="24403" spans="9:9" x14ac:dyDescent="0.2">
      <c r="I24403" s="26"/>
    </row>
    <row r="24404" spans="9:9" x14ac:dyDescent="0.2">
      <c r="I24404" s="26"/>
    </row>
    <row r="24405" spans="9:9" x14ac:dyDescent="0.2">
      <c r="I24405" s="26"/>
    </row>
    <row r="24406" spans="9:9" x14ac:dyDescent="0.2">
      <c r="I24406" s="26"/>
    </row>
    <row r="24407" spans="9:9" x14ac:dyDescent="0.2">
      <c r="I24407" s="26"/>
    </row>
    <row r="24408" spans="9:9" x14ac:dyDescent="0.2">
      <c r="I24408" s="26"/>
    </row>
    <row r="24409" spans="9:9" x14ac:dyDescent="0.2">
      <c r="I24409" s="26"/>
    </row>
    <row r="24410" spans="9:9" x14ac:dyDescent="0.2">
      <c r="I24410" s="26"/>
    </row>
    <row r="24411" spans="9:9" x14ac:dyDescent="0.2">
      <c r="I24411" s="26"/>
    </row>
    <row r="24412" spans="9:9" x14ac:dyDescent="0.2">
      <c r="I24412" s="26"/>
    </row>
    <row r="24413" spans="9:9" x14ac:dyDescent="0.2">
      <c r="I24413" s="26"/>
    </row>
    <row r="24414" spans="9:9" x14ac:dyDescent="0.2">
      <c r="I24414" s="26"/>
    </row>
    <row r="24415" spans="9:9" x14ac:dyDescent="0.2">
      <c r="I24415" s="26"/>
    </row>
    <row r="24416" spans="9:9" x14ac:dyDescent="0.2">
      <c r="I24416" s="26"/>
    </row>
    <row r="24417" spans="9:9" x14ac:dyDescent="0.2">
      <c r="I24417" s="26"/>
    </row>
    <row r="24418" spans="9:9" x14ac:dyDescent="0.2">
      <c r="I24418" s="26"/>
    </row>
    <row r="24419" spans="9:9" x14ac:dyDescent="0.2">
      <c r="I24419" s="26"/>
    </row>
    <row r="24420" spans="9:9" x14ac:dyDescent="0.2">
      <c r="I24420" s="26"/>
    </row>
    <row r="24421" spans="9:9" x14ac:dyDescent="0.2">
      <c r="I24421" s="26"/>
    </row>
    <row r="24422" spans="9:9" x14ac:dyDescent="0.2">
      <c r="I24422" s="26"/>
    </row>
    <row r="24423" spans="9:9" x14ac:dyDescent="0.2">
      <c r="I24423" s="26"/>
    </row>
    <row r="24424" spans="9:9" x14ac:dyDescent="0.2">
      <c r="I24424" s="26"/>
    </row>
    <row r="24425" spans="9:9" x14ac:dyDescent="0.2">
      <c r="I24425" s="26"/>
    </row>
    <row r="24426" spans="9:9" x14ac:dyDescent="0.2">
      <c r="I24426" s="26"/>
    </row>
    <row r="24427" spans="9:9" x14ac:dyDescent="0.2">
      <c r="I24427" s="26"/>
    </row>
    <row r="24428" spans="9:9" x14ac:dyDescent="0.2">
      <c r="I24428" s="26"/>
    </row>
    <row r="24429" spans="9:9" x14ac:dyDescent="0.2">
      <c r="I24429" s="26"/>
    </row>
    <row r="24430" spans="9:9" x14ac:dyDescent="0.2">
      <c r="I24430" s="26"/>
    </row>
    <row r="24431" spans="9:9" x14ac:dyDescent="0.2">
      <c r="I24431" s="26"/>
    </row>
    <row r="24432" spans="9:9" x14ac:dyDescent="0.2">
      <c r="I24432" s="26"/>
    </row>
    <row r="24433" spans="9:9" x14ac:dyDescent="0.2">
      <c r="I24433" s="26"/>
    </row>
    <row r="24434" spans="9:9" x14ac:dyDescent="0.2">
      <c r="I24434" s="26"/>
    </row>
    <row r="24435" spans="9:9" x14ac:dyDescent="0.2">
      <c r="I24435" s="26"/>
    </row>
    <row r="24436" spans="9:9" x14ac:dyDescent="0.2">
      <c r="I24436" s="26"/>
    </row>
    <row r="24437" spans="9:9" x14ac:dyDescent="0.2">
      <c r="I24437" s="26"/>
    </row>
    <row r="24438" spans="9:9" x14ac:dyDescent="0.2">
      <c r="I24438" s="26"/>
    </row>
    <row r="24439" spans="9:9" x14ac:dyDescent="0.2">
      <c r="I24439" s="26"/>
    </row>
    <row r="24440" spans="9:9" x14ac:dyDescent="0.2">
      <c r="I24440" s="26"/>
    </row>
    <row r="24441" spans="9:9" x14ac:dyDescent="0.2">
      <c r="I24441" s="26"/>
    </row>
    <row r="24442" spans="9:9" x14ac:dyDescent="0.2">
      <c r="I24442" s="26"/>
    </row>
    <row r="24443" spans="9:9" x14ac:dyDescent="0.2">
      <c r="I24443" s="26"/>
    </row>
    <row r="24444" spans="9:9" x14ac:dyDescent="0.2">
      <c r="I24444" s="26"/>
    </row>
    <row r="24445" spans="9:9" x14ac:dyDescent="0.2">
      <c r="I24445" s="26"/>
    </row>
    <row r="24446" spans="9:9" x14ac:dyDescent="0.2">
      <c r="I24446" s="26"/>
    </row>
    <row r="24447" spans="9:9" x14ac:dyDescent="0.2">
      <c r="I24447" s="26"/>
    </row>
    <row r="24448" spans="9:9" x14ac:dyDescent="0.2">
      <c r="I24448" s="26"/>
    </row>
    <row r="24449" spans="9:9" x14ac:dyDescent="0.2">
      <c r="I24449" s="26"/>
    </row>
    <row r="24450" spans="9:9" x14ac:dyDescent="0.2">
      <c r="I24450" s="26"/>
    </row>
    <row r="24451" spans="9:9" x14ac:dyDescent="0.2">
      <c r="I24451" s="26"/>
    </row>
    <row r="24452" spans="9:9" x14ac:dyDescent="0.2">
      <c r="I24452" s="26"/>
    </row>
    <row r="24453" spans="9:9" x14ac:dyDescent="0.2">
      <c r="I24453" s="26"/>
    </row>
    <row r="24454" spans="9:9" x14ac:dyDescent="0.2">
      <c r="I24454" s="26"/>
    </row>
    <row r="24455" spans="9:9" x14ac:dyDescent="0.2">
      <c r="I24455" s="26"/>
    </row>
    <row r="24456" spans="9:9" x14ac:dyDescent="0.2">
      <c r="I24456" s="26"/>
    </row>
    <row r="24457" spans="9:9" x14ac:dyDescent="0.2">
      <c r="I24457" s="26"/>
    </row>
    <row r="24458" spans="9:9" x14ac:dyDescent="0.2">
      <c r="I24458" s="26"/>
    </row>
    <row r="24459" spans="9:9" x14ac:dyDescent="0.2">
      <c r="I24459" s="26"/>
    </row>
    <row r="24460" spans="9:9" x14ac:dyDescent="0.2">
      <c r="I24460" s="26"/>
    </row>
    <row r="24461" spans="9:9" x14ac:dyDescent="0.2">
      <c r="I24461" s="26"/>
    </row>
    <row r="24462" spans="9:9" x14ac:dyDescent="0.2">
      <c r="I24462" s="26"/>
    </row>
    <row r="24463" spans="9:9" x14ac:dyDescent="0.2">
      <c r="I24463" s="26"/>
    </row>
    <row r="24464" spans="9:9" x14ac:dyDescent="0.2">
      <c r="I24464" s="26"/>
    </row>
    <row r="24465" spans="9:9" x14ac:dyDescent="0.2">
      <c r="I24465" s="26"/>
    </row>
    <row r="24466" spans="9:9" x14ac:dyDescent="0.2">
      <c r="I24466" s="26"/>
    </row>
    <row r="24467" spans="9:9" x14ac:dyDescent="0.2">
      <c r="I24467" s="26"/>
    </row>
    <row r="24468" spans="9:9" x14ac:dyDescent="0.2">
      <c r="I24468" s="26"/>
    </row>
    <row r="24469" spans="9:9" x14ac:dyDescent="0.2">
      <c r="I24469" s="26"/>
    </row>
    <row r="24470" spans="9:9" x14ac:dyDescent="0.2">
      <c r="I24470" s="26"/>
    </row>
    <row r="24471" spans="9:9" x14ac:dyDescent="0.2">
      <c r="I24471" s="26"/>
    </row>
    <row r="24472" spans="9:9" x14ac:dyDescent="0.2">
      <c r="I24472" s="26"/>
    </row>
    <row r="24473" spans="9:9" x14ac:dyDescent="0.2">
      <c r="I24473" s="26"/>
    </row>
    <row r="24474" spans="9:9" x14ac:dyDescent="0.2">
      <c r="I24474" s="26"/>
    </row>
    <row r="24475" spans="9:9" x14ac:dyDescent="0.2">
      <c r="I24475" s="26"/>
    </row>
    <row r="24476" spans="9:9" x14ac:dyDescent="0.2">
      <c r="I24476" s="26"/>
    </row>
    <row r="24477" spans="9:9" x14ac:dyDescent="0.2">
      <c r="I24477" s="26"/>
    </row>
    <row r="24478" spans="9:9" x14ac:dyDescent="0.2">
      <c r="I24478" s="26"/>
    </row>
    <row r="24479" spans="9:9" x14ac:dyDescent="0.2">
      <c r="I24479" s="26"/>
    </row>
    <row r="24480" spans="9:9" x14ac:dyDescent="0.2">
      <c r="I24480" s="26"/>
    </row>
    <row r="24481" spans="9:9" x14ac:dyDescent="0.2">
      <c r="I24481" s="26"/>
    </row>
    <row r="24482" spans="9:9" x14ac:dyDescent="0.2">
      <c r="I24482" s="26"/>
    </row>
    <row r="24483" spans="9:9" x14ac:dyDescent="0.2">
      <c r="I24483" s="26"/>
    </row>
    <row r="24484" spans="9:9" x14ac:dyDescent="0.2">
      <c r="I24484" s="26"/>
    </row>
    <row r="24485" spans="9:9" x14ac:dyDescent="0.2">
      <c r="I24485" s="26"/>
    </row>
    <row r="24486" spans="9:9" x14ac:dyDescent="0.2">
      <c r="I24486" s="26"/>
    </row>
    <row r="24487" spans="9:9" x14ac:dyDescent="0.2">
      <c r="I24487" s="26"/>
    </row>
    <row r="24488" spans="9:9" x14ac:dyDescent="0.2">
      <c r="I24488" s="26"/>
    </row>
    <row r="24489" spans="9:9" x14ac:dyDescent="0.2">
      <c r="I24489" s="26"/>
    </row>
    <row r="24490" spans="9:9" x14ac:dyDescent="0.2">
      <c r="I24490" s="26"/>
    </row>
    <row r="24491" spans="9:9" x14ac:dyDescent="0.2">
      <c r="I24491" s="26"/>
    </row>
    <row r="24492" spans="9:9" x14ac:dyDescent="0.2">
      <c r="I24492" s="26"/>
    </row>
    <row r="24493" spans="9:9" x14ac:dyDescent="0.2">
      <c r="I24493" s="26"/>
    </row>
    <row r="24494" spans="9:9" x14ac:dyDescent="0.2">
      <c r="I24494" s="26"/>
    </row>
    <row r="24495" spans="9:9" x14ac:dyDescent="0.2">
      <c r="I24495" s="26"/>
    </row>
    <row r="24496" spans="9:9" x14ac:dyDescent="0.2">
      <c r="I24496" s="26"/>
    </row>
    <row r="24497" spans="9:9" x14ac:dyDescent="0.2">
      <c r="I24497" s="26"/>
    </row>
    <row r="24498" spans="9:9" x14ac:dyDescent="0.2">
      <c r="I24498" s="26"/>
    </row>
    <row r="24499" spans="9:9" x14ac:dyDescent="0.2">
      <c r="I24499" s="26"/>
    </row>
    <row r="24500" spans="9:9" x14ac:dyDescent="0.2">
      <c r="I24500" s="26"/>
    </row>
    <row r="24501" spans="9:9" x14ac:dyDescent="0.2">
      <c r="I24501" s="26"/>
    </row>
    <row r="24502" spans="9:9" x14ac:dyDescent="0.2">
      <c r="I24502" s="26"/>
    </row>
    <row r="24503" spans="9:9" x14ac:dyDescent="0.2">
      <c r="I24503" s="26"/>
    </row>
    <row r="24504" spans="9:9" x14ac:dyDescent="0.2">
      <c r="I24504" s="26"/>
    </row>
    <row r="24505" spans="9:9" x14ac:dyDescent="0.2">
      <c r="I24505" s="26"/>
    </row>
    <row r="24506" spans="9:9" x14ac:dyDescent="0.2">
      <c r="I24506" s="26"/>
    </row>
    <row r="24507" spans="9:9" x14ac:dyDescent="0.2">
      <c r="I24507" s="26"/>
    </row>
    <row r="24508" spans="9:9" x14ac:dyDescent="0.2">
      <c r="I24508" s="26"/>
    </row>
    <row r="24509" spans="9:9" x14ac:dyDescent="0.2">
      <c r="I24509" s="26"/>
    </row>
    <row r="24510" spans="9:9" x14ac:dyDescent="0.2">
      <c r="I24510" s="26"/>
    </row>
    <row r="24511" spans="9:9" x14ac:dyDescent="0.2">
      <c r="I24511" s="26"/>
    </row>
    <row r="24512" spans="9:9" x14ac:dyDescent="0.2">
      <c r="I24512" s="26"/>
    </row>
    <row r="24513" spans="9:9" x14ac:dyDescent="0.2">
      <c r="I24513" s="26"/>
    </row>
    <row r="24514" spans="9:9" x14ac:dyDescent="0.2">
      <c r="I24514" s="26"/>
    </row>
    <row r="24515" spans="9:9" x14ac:dyDescent="0.2">
      <c r="I24515" s="26"/>
    </row>
    <row r="24516" spans="9:9" x14ac:dyDescent="0.2">
      <c r="I24516" s="26"/>
    </row>
    <row r="24517" spans="9:9" x14ac:dyDescent="0.2">
      <c r="I24517" s="26"/>
    </row>
    <row r="24518" spans="9:9" x14ac:dyDescent="0.2">
      <c r="I24518" s="26"/>
    </row>
    <row r="24519" spans="9:9" x14ac:dyDescent="0.2">
      <c r="I24519" s="26"/>
    </row>
    <row r="24520" spans="9:9" x14ac:dyDescent="0.2">
      <c r="I24520" s="26"/>
    </row>
    <row r="24521" spans="9:9" x14ac:dyDescent="0.2">
      <c r="I24521" s="26"/>
    </row>
    <row r="24522" spans="9:9" x14ac:dyDescent="0.2">
      <c r="I24522" s="26"/>
    </row>
    <row r="24523" spans="9:9" x14ac:dyDescent="0.2">
      <c r="I24523" s="26"/>
    </row>
    <row r="24524" spans="9:9" x14ac:dyDescent="0.2">
      <c r="I24524" s="26"/>
    </row>
    <row r="24525" spans="9:9" x14ac:dyDescent="0.2">
      <c r="I24525" s="26"/>
    </row>
    <row r="24526" spans="9:9" x14ac:dyDescent="0.2">
      <c r="I24526" s="26"/>
    </row>
    <row r="24527" spans="9:9" x14ac:dyDescent="0.2">
      <c r="I24527" s="26"/>
    </row>
    <row r="24528" spans="9:9" x14ac:dyDescent="0.2">
      <c r="I24528" s="26"/>
    </row>
    <row r="24529" spans="9:9" x14ac:dyDescent="0.2">
      <c r="I24529" s="26"/>
    </row>
    <row r="24530" spans="9:9" x14ac:dyDescent="0.2">
      <c r="I24530" s="26"/>
    </row>
    <row r="24531" spans="9:9" x14ac:dyDescent="0.2">
      <c r="I24531" s="26"/>
    </row>
    <row r="24532" spans="9:9" x14ac:dyDescent="0.2">
      <c r="I24532" s="26"/>
    </row>
    <row r="24533" spans="9:9" x14ac:dyDescent="0.2">
      <c r="I24533" s="26"/>
    </row>
    <row r="24534" spans="9:9" x14ac:dyDescent="0.2">
      <c r="I24534" s="26"/>
    </row>
    <row r="24535" spans="9:9" x14ac:dyDescent="0.2">
      <c r="I24535" s="26"/>
    </row>
    <row r="24536" spans="9:9" x14ac:dyDescent="0.2">
      <c r="I24536" s="26"/>
    </row>
    <row r="24537" spans="9:9" x14ac:dyDescent="0.2">
      <c r="I24537" s="26"/>
    </row>
    <row r="24538" spans="9:9" x14ac:dyDescent="0.2">
      <c r="I24538" s="26"/>
    </row>
    <row r="24539" spans="9:9" x14ac:dyDescent="0.2">
      <c r="I24539" s="26"/>
    </row>
    <row r="24540" spans="9:9" x14ac:dyDescent="0.2">
      <c r="I24540" s="26"/>
    </row>
    <row r="24541" spans="9:9" x14ac:dyDescent="0.2">
      <c r="I24541" s="26"/>
    </row>
    <row r="24542" spans="9:9" x14ac:dyDescent="0.2">
      <c r="I24542" s="26"/>
    </row>
    <row r="24543" spans="9:9" x14ac:dyDescent="0.2">
      <c r="I24543" s="26"/>
    </row>
    <row r="24544" spans="9:9" x14ac:dyDescent="0.2">
      <c r="I24544" s="26"/>
    </row>
    <row r="24545" spans="9:9" x14ac:dyDescent="0.2">
      <c r="I24545" s="26"/>
    </row>
    <row r="24546" spans="9:9" x14ac:dyDescent="0.2">
      <c r="I24546" s="26"/>
    </row>
    <row r="24547" spans="9:9" x14ac:dyDescent="0.2">
      <c r="I24547" s="26"/>
    </row>
    <row r="24548" spans="9:9" x14ac:dyDescent="0.2">
      <c r="I24548" s="26"/>
    </row>
    <row r="24549" spans="9:9" x14ac:dyDescent="0.2">
      <c r="I24549" s="26"/>
    </row>
    <row r="24550" spans="9:9" x14ac:dyDescent="0.2">
      <c r="I24550" s="26"/>
    </row>
    <row r="24551" spans="9:9" x14ac:dyDescent="0.2">
      <c r="I24551" s="26"/>
    </row>
    <row r="24552" spans="9:9" x14ac:dyDescent="0.2">
      <c r="I24552" s="26"/>
    </row>
    <row r="24553" spans="9:9" x14ac:dyDescent="0.2">
      <c r="I24553" s="26"/>
    </row>
    <row r="24554" spans="9:9" x14ac:dyDescent="0.2">
      <c r="I24554" s="26"/>
    </row>
    <row r="24555" spans="9:9" x14ac:dyDescent="0.2">
      <c r="I24555" s="26"/>
    </row>
    <row r="24556" spans="9:9" x14ac:dyDescent="0.2">
      <c r="I24556" s="26"/>
    </row>
    <row r="24557" spans="9:9" x14ac:dyDescent="0.2">
      <c r="I24557" s="26"/>
    </row>
    <row r="24558" spans="9:9" x14ac:dyDescent="0.2">
      <c r="I24558" s="26"/>
    </row>
    <row r="24559" spans="9:9" x14ac:dyDescent="0.2">
      <c r="I24559" s="26"/>
    </row>
    <row r="24560" spans="9:9" x14ac:dyDescent="0.2">
      <c r="I24560" s="26"/>
    </row>
    <row r="24561" spans="9:9" x14ac:dyDescent="0.2">
      <c r="I24561" s="26"/>
    </row>
    <row r="24562" spans="9:9" x14ac:dyDescent="0.2">
      <c r="I24562" s="26"/>
    </row>
    <row r="24563" spans="9:9" x14ac:dyDescent="0.2">
      <c r="I24563" s="26"/>
    </row>
    <row r="24564" spans="9:9" x14ac:dyDescent="0.2">
      <c r="I24564" s="26"/>
    </row>
    <row r="24565" spans="9:9" x14ac:dyDescent="0.2">
      <c r="I24565" s="26"/>
    </row>
    <row r="24566" spans="9:9" x14ac:dyDescent="0.2">
      <c r="I24566" s="26"/>
    </row>
    <row r="24567" spans="9:9" x14ac:dyDescent="0.2">
      <c r="I24567" s="26"/>
    </row>
    <row r="24568" spans="9:9" x14ac:dyDescent="0.2">
      <c r="I24568" s="26"/>
    </row>
    <row r="24569" spans="9:9" x14ac:dyDescent="0.2">
      <c r="I24569" s="26"/>
    </row>
    <row r="24570" spans="9:9" x14ac:dyDescent="0.2">
      <c r="I24570" s="26"/>
    </row>
    <row r="24571" spans="9:9" x14ac:dyDescent="0.2">
      <c r="I24571" s="26"/>
    </row>
    <row r="24572" spans="9:9" x14ac:dyDescent="0.2">
      <c r="I24572" s="26"/>
    </row>
    <row r="24573" spans="9:9" x14ac:dyDescent="0.2">
      <c r="I24573" s="26"/>
    </row>
    <row r="24574" spans="9:9" x14ac:dyDescent="0.2">
      <c r="I24574" s="26"/>
    </row>
    <row r="24575" spans="9:9" x14ac:dyDescent="0.2">
      <c r="I24575" s="26"/>
    </row>
    <row r="24576" spans="9:9" x14ac:dyDescent="0.2">
      <c r="I24576" s="26"/>
    </row>
    <row r="24577" spans="9:9" x14ac:dyDescent="0.2">
      <c r="I24577" s="26"/>
    </row>
    <row r="24578" spans="9:9" x14ac:dyDescent="0.2">
      <c r="I24578" s="26"/>
    </row>
    <row r="24579" spans="9:9" x14ac:dyDescent="0.2">
      <c r="I24579" s="26"/>
    </row>
    <row r="24580" spans="9:9" x14ac:dyDescent="0.2">
      <c r="I24580" s="26"/>
    </row>
    <row r="24581" spans="9:9" x14ac:dyDescent="0.2">
      <c r="I24581" s="26"/>
    </row>
    <row r="24582" spans="9:9" x14ac:dyDescent="0.2">
      <c r="I24582" s="26"/>
    </row>
    <row r="24583" spans="9:9" x14ac:dyDescent="0.2">
      <c r="I24583" s="26"/>
    </row>
    <row r="24584" spans="9:9" x14ac:dyDescent="0.2">
      <c r="I24584" s="26"/>
    </row>
    <row r="24585" spans="9:9" x14ac:dyDescent="0.2">
      <c r="I24585" s="26"/>
    </row>
    <row r="24586" spans="9:9" x14ac:dyDescent="0.2">
      <c r="I24586" s="26"/>
    </row>
    <row r="24587" spans="9:9" x14ac:dyDescent="0.2">
      <c r="I24587" s="26"/>
    </row>
    <row r="24588" spans="9:9" x14ac:dyDescent="0.2">
      <c r="I24588" s="26"/>
    </row>
    <row r="24589" spans="9:9" x14ac:dyDescent="0.2">
      <c r="I24589" s="26"/>
    </row>
    <row r="24590" spans="9:9" x14ac:dyDescent="0.2">
      <c r="I24590" s="26"/>
    </row>
    <row r="24591" spans="9:9" x14ac:dyDescent="0.2">
      <c r="I24591" s="26"/>
    </row>
    <row r="24592" spans="9:9" x14ac:dyDescent="0.2">
      <c r="I24592" s="26"/>
    </row>
    <row r="24593" spans="9:9" x14ac:dyDescent="0.2">
      <c r="I24593" s="26"/>
    </row>
    <row r="24594" spans="9:9" x14ac:dyDescent="0.2">
      <c r="I24594" s="26"/>
    </row>
    <row r="24595" spans="9:9" x14ac:dyDescent="0.2">
      <c r="I24595" s="26"/>
    </row>
    <row r="24596" spans="9:9" x14ac:dyDescent="0.2">
      <c r="I24596" s="26"/>
    </row>
    <row r="24597" spans="9:9" x14ac:dyDescent="0.2">
      <c r="I24597" s="26"/>
    </row>
    <row r="24598" spans="9:9" x14ac:dyDescent="0.2">
      <c r="I24598" s="26"/>
    </row>
    <row r="24599" spans="9:9" x14ac:dyDescent="0.2">
      <c r="I24599" s="26"/>
    </row>
    <row r="24600" spans="9:9" x14ac:dyDescent="0.2">
      <c r="I24600" s="26"/>
    </row>
    <row r="24601" spans="9:9" x14ac:dyDescent="0.2">
      <c r="I24601" s="26"/>
    </row>
    <row r="24602" spans="9:9" x14ac:dyDescent="0.2">
      <c r="I24602" s="26"/>
    </row>
    <row r="24603" spans="9:9" x14ac:dyDescent="0.2">
      <c r="I24603" s="26"/>
    </row>
    <row r="24604" spans="9:9" x14ac:dyDescent="0.2">
      <c r="I24604" s="26"/>
    </row>
    <row r="24605" spans="9:9" x14ac:dyDescent="0.2">
      <c r="I24605" s="26"/>
    </row>
    <row r="24606" spans="9:9" x14ac:dyDescent="0.2">
      <c r="I24606" s="26"/>
    </row>
    <row r="24607" spans="9:9" x14ac:dyDescent="0.2">
      <c r="I24607" s="26"/>
    </row>
    <row r="24608" spans="9:9" x14ac:dyDescent="0.2">
      <c r="I24608" s="26"/>
    </row>
    <row r="24609" spans="9:9" x14ac:dyDescent="0.2">
      <c r="I24609" s="26"/>
    </row>
    <row r="24610" spans="9:9" x14ac:dyDescent="0.2">
      <c r="I24610" s="26"/>
    </row>
    <row r="24611" spans="9:9" x14ac:dyDescent="0.2">
      <c r="I24611" s="26"/>
    </row>
    <row r="24612" spans="9:9" x14ac:dyDescent="0.2">
      <c r="I24612" s="26"/>
    </row>
    <row r="24613" spans="9:9" x14ac:dyDescent="0.2">
      <c r="I24613" s="26"/>
    </row>
    <row r="24614" spans="9:9" x14ac:dyDescent="0.2">
      <c r="I24614" s="26"/>
    </row>
    <row r="24615" spans="9:9" x14ac:dyDescent="0.2">
      <c r="I24615" s="26"/>
    </row>
    <row r="24616" spans="9:9" x14ac:dyDescent="0.2">
      <c r="I24616" s="26"/>
    </row>
    <row r="24617" spans="9:9" x14ac:dyDescent="0.2">
      <c r="I24617" s="26"/>
    </row>
    <row r="24618" spans="9:9" x14ac:dyDescent="0.2">
      <c r="I24618" s="26"/>
    </row>
    <row r="24619" spans="9:9" x14ac:dyDescent="0.2">
      <c r="I24619" s="26"/>
    </row>
    <row r="24620" spans="9:9" x14ac:dyDescent="0.2">
      <c r="I24620" s="26"/>
    </row>
    <row r="24621" spans="9:9" x14ac:dyDescent="0.2">
      <c r="I24621" s="26"/>
    </row>
    <row r="24622" spans="9:9" x14ac:dyDescent="0.2">
      <c r="I24622" s="26"/>
    </row>
    <row r="24623" spans="9:9" x14ac:dyDescent="0.2">
      <c r="I24623" s="26"/>
    </row>
    <row r="24624" spans="9:9" x14ac:dyDescent="0.2">
      <c r="I24624" s="26"/>
    </row>
    <row r="24625" spans="9:9" x14ac:dyDescent="0.2">
      <c r="I24625" s="26"/>
    </row>
    <row r="24626" spans="9:9" x14ac:dyDescent="0.2">
      <c r="I24626" s="26"/>
    </row>
    <row r="24627" spans="9:9" x14ac:dyDescent="0.2">
      <c r="I24627" s="26"/>
    </row>
    <row r="24628" spans="9:9" x14ac:dyDescent="0.2">
      <c r="I24628" s="26"/>
    </row>
    <row r="24629" spans="9:9" x14ac:dyDescent="0.2">
      <c r="I24629" s="26"/>
    </row>
    <row r="24630" spans="9:9" x14ac:dyDescent="0.2">
      <c r="I24630" s="26"/>
    </row>
    <row r="24631" spans="9:9" x14ac:dyDescent="0.2">
      <c r="I24631" s="26"/>
    </row>
    <row r="24632" spans="9:9" x14ac:dyDescent="0.2">
      <c r="I24632" s="26"/>
    </row>
    <row r="24633" spans="9:9" x14ac:dyDescent="0.2">
      <c r="I24633" s="26"/>
    </row>
    <row r="24634" spans="9:9" x14ac:dyDescent="0.2">
      <c r="I24634" s="26"/>
    </row>
    <row r="24635" spans="9:9" x14ac:dyDescent="0.2">
      <c r="I24635" s="26"/>
    </row>
    <row r="24636" spans="9:9" x14ac:dyDescent="0.2">
      <c r="I24636" s="26"/>
    </row>
    <row r="24637" spans="9:9" x14ac:dyDescent="0.2">
      <c r="I24637" s="26"/>
    </row>
    <row r="24638" spans="9:9" x14ac:dyDescent="0.2">
      <c r="I24638" s="26"/>
    </row>
    <row r="24639" spans="9:9" x14ac:dyDescent="0.2">
      <c r="I24639" s="26"/>
    </row>
    <row r="24640" spans="9:9" x14ac:dyDescent="0.2">
      <c r="I24640" s="26"/>
    </row>
    <row r="24641" spans="9:9" x14ac:dyDescent="0.2">
      <c r="I24641" s="26"/>
    </row>
    <row r="24642" spans="9:9" x14ac:dyDescent="0.2">
      <c r="I24642" s="26"/>
    </row>
    <row r="24643" spans="9:9" x14ac:dyDescent="0.2">
      <c r="I24643" s="26"/>
    </row>
    <row r="24644" spans="9:9" x14ac:dyDescent="0.2">
      <c r="I24644" s="26"/>
    </row>
    <row r="24645" spans="9:9" x14ac:dyDescent="0.2">
      <c r="I24645" s="26"/>
    </row>
    <row r="24646" spans="9:9" x14ac:dyDescent="0.2">
      <c r="I24646" s="26"/>
    </row>
    <row r="24647" spans="9:9" x14ac:dyDescent="0.2">
      <c r="I24647" s="26"/>
    </row>
    <row r="24648" spans="9:9" x14ac:dyDescent="0.2">
      <c r="I24648" s="26"/>
    </row>
    <row r="24649" spans="9:9" x14ac:dyDescent="0.2">
      <c r="I24649" s="26"/>
    </row>
    <row r="24650" spans="9:9" x14ac:dyDescent="0.2">
      <c r="I24650" s="26"/>
    </row>
    <row r="24651" spans="9:9" x14ac:dyDescent="0.2">
      <c r="I24651" s="26"/>
    </row>
    <row r="24652" spans="9:9" x14ac:dyDescent="0.2">
      <c r="I24652" s="26"/>
    </row>
    <row r="24653" spans="9:9" x14ac:dyDescent="0.2">
      <c r="I24653" s="26"/>
    </row>
    <row r="24654" spans="9:9" x14ac:dyDescent="0.2">
      <c r="I24654" s="26"/>
    </row>
    <row r="24655" spans="9:9" x14ac:dyDescent="0.2">
      <c r="I24655" s="26"/>
    </row>
    <row r="24656" spans="9:9" x14ac:dyDescent="0.2">
      <c r="I24656" s="26"/>
    </row>
    <row r="24657" spans="9:9" x14ac:dyDescent="0.2">
      <c r="I24657" s="26"/>
    </row>
    <row r="24658" spans="9:9" x14ac:dyDescent="0.2">
      <c r="I24658" s="26"/>
    </row>
    <row r="24659" spans="9:9" x14ac:dyDescent="0.2">
      <c r="I24659" s="26"/>
    </row>
    <row r="24660" spans="9:9" x14ac:dyDescent="0.2">
      <c r="I24660" s="26"/>
    </row>
    <row r="24661" spans="9:9" x14ac:dyDescent="0.2">
      <c r="I24661" s="26"/>
    </row>
    <row r="24662" spans="9:9" x14ac:dyDescent="0.2">
      <c r="I24662" s="26"/>
    </row>
    <row r="24663" spans="9:9" x14ac:dyDescent="0.2">
      <c r="I24663" s="26"/>
    </row>
    <row r="24664" spans="9:9" x14ac:dyDescent="0.2">
      <c r="I24664" s="26"/>
    </row>
    <row r="24665" spans="9:9" x14ac:dyDescent="0.2">
      <c r="I24665" s="26"/>
    </row>
    <row r="24666" spans="9:9" x14ac:dyDescent="0.2">
      <c r="I24666" s="26"/>
    </row>
    <row r="24667" spans="9:9" x14ac:dyDescent="0.2">
      <c r="I24667" s="26"/>
    </row>
    <row r="24668" spans="9:9" x14ac:dyDescent="0.2">
      <c r="I24668" s="26"/>
    </row>
    <row r="24669" spans="9:9" x14ac:dyDescent="0.2">
      <c r="I24669" s="26"/>
    </row>
    <row r="24670" spans="9:9" x14ac:dyDescent="0.2">
      <c r="I24670" s="26"/>
    </row>
    <row r="24671" spans="9:9" x14ac:dyDescent="0.2">
      <c r="I24671" s="26"/>
    </row>
    <row r="24672" spans="9:9" x14ac:dyDescent="0.2">
      <c r="I24672" s="26"/>
    </row>
    <row r="24673" spans="9:9" x14ac:dyDescent="0.2">
      <c r="I24673" s="26"/>
    </row>
    <row r="24674" spans="9:9" x14ac:dyDescent="0.2">
      <c r="I24674" s="26"/>
    </row>
    <row r="24675" spans="9:9" x14ac:dyDescent="0.2">
      <c r="I24675" s="26"/>
    </row>
    <row r="24676" spans="9:9" x14ac:dyDescent="0.2">
      <c r="I24676" s="26"/>
    </row>
    <row r="24677" spans="9:9" x14ac:dyDescent="0.2">
      <c r="I24677" s="26"/>
    </row>
    <row r="24678" spans="9:9" x14ac:dyDescent="0.2">
      <c r="I24678" s="26"/>
    </row>
    <row r="24679" spans="9:9" x14ac:dyDescent="0.2">
      <c r="I24679" s="26"/>
    </row>
    <row r="24680" spans="9:9" x14ac:dyDescent="0.2">
      <c r="I24680" s="26"/>
    </row>
    <row r="24681" spans="9:9" x14ac:dyDescent="0.2">
      <c r="I24681" s="26"/>
    </row>
    <row r="24682" spans="9:9" x14ac:dyDescent="0.2">
      <c r="I24682" s="26"/>
    </row>
    <row r="24683" spans="9:9" x14ac:dyDescent="0.2">
      <c r="I24683" s="26"/>
    </row>
    <row r="24684" spans="9:9" x14ac:dyDescent="0.2">
      <c r="I24684" s="26"/>
    </row>
    <row r="24685" spans="9:9" x14ac:dyDescent="0.2">
      <c r="I24685" s="26"/>
    </row>
    <row r="24686" spans="9:9" x14ac:dyDescent="0.2">
      <c r="I24686" s="26"/>
    </row>
    <row r="24687" spans="9:9" x14ac:dyDescent="0.2">
      <c r="I24687" s="26"/>
    </row>
    <row r="24688" spans="9:9" x14ac:dyDescent="0.2">
      <c r="I24688" s="26"/>
    </row>
    <row r="24689" spans="9:9" x14ac:dyDescent="0.2">
      <c r="I24689" s="26"/>
    </row>
    <row r="24690" spans="9:9" x14ac:dyDescent="0.2">
      <c r="I24690" s="26"/>
    </row>
    <row r="24691" spans="9:9" x14ac:dyDescent="0.2">
      <c r="I24691" s="26"/>
    </row>
    <row r="24692" spans="9:9" x14ac:dyDescent="0.2">
      <c r="I24692" s="26"/>
    </row>
    <row r="24693" spans="9:9" x14ac:dyDescent="0.2">
      <c r="I24693" s="26"/>
    </row>
    <row r="24694" spans="9:9" x14ac:dyDescent="0.2">
      <c r="I24694" s="26"/>
    </row>
    <row r="24695" spans="9:9" x14ac:dyDescent="0.2">
      <c r="I24695" s="26"/>
    </row>
    <row r="24696" spans="9:9" x14ac:dyDescent="0.2">
      <c r="I24696" s="26"/>
    </row>
    <row r="24697" spans="9:9" x14ac:dyDescent="0.2">
      <c r="I24697" s="26"/>
    </row>
    <row r="24698" spans="9:9" x14ac:dyDescent="0.2">
      <c r="I24698" s="26"/>
    </row>
    <row r="24699" spans="9:9" x14ac:dyDescent="0.2">
      <c r="I24699" s="26"/>
    </row>
    <row r="24700" spans="9:9" x14ac:dyDescent="0.2">
      <c r="I24700" s="26"/>
    </row>
    <row r="24701" spans="9:9" x14ac:dyDescent="0.2">
      <c r="I24701" s="26"/>
    </row>
    <row r="24702" spans="9:9" x14ac:dyDescent="0.2">
      <c r="I24702" s="26"/>
    </row>
    <row r="24703" spans="9:9" x14ac:dyDescent="0.2">
      <c r="I24703" s="26"/>
    </row>
    <row r="24704" spans="9:9" x14ac:dyDescent="0.2">
      <c r="I24704" s="26"/>
    </row>
    <row r="24705" spans="9:9" x14ac:dyDescent="0.2">
      <c r="I24705" s="26"/>
    </row>
    <row r="24706" spans="9:9" x14ac:dyDescent="0.2">
      <c r="I24706" s="26"/>
    </row>
    <row r="24707" spans="9:9" x14ac:dyDescent="0.2">
      <c r="I24707" s="26"/>
    </row>
    <row r="24708" spans="9:9" x14ac:dyDescent="0.2">
      <c r="I24708" s="26"/>
    </row>
    <row r="24709" spans="9:9" x14ac:dyDescent="0.2">
      <c r="I24709" s="26"/>
    </row>
    <row r="24710" spans="9:9" x14ac:dyDescent="0.2">
      <c r="I24710" s="26"/>
    </row>
    <row r="24711" spans="9:9" x14ac:dyDescent="0.2">
      <c r="I24711" s="26"/>
    </row>
    <row r="24712" spans="9:9" x14ac:dyDescent="0.2">
      <c r="I24712" s="26"/>
    </row>
    <row r="24713" spans="9:9" x14ac:dyDescent="0.2">
      <c r="I24713" s="26"/>
    </row>
    <row r="24714" spans="9:9" x14ac:dyDescent="0.2">
      <c r="I24714" s="26"/>
    </row>
    <row r="24715" spans="9:9" x14ac:dyDescent="0.2">
      <c r="I24715" s="26"/>
    </row>
    <row r="24716" spans="9:9" x14ac:dyDescent="0.2">
      <c r="I24716" s="26"/>
    </row>
    <row r="24717" spans="9:9" x14ac:dyDescent="0.2">
      <c r="I24717" s="26"/>
    </row>
    <row r="24718" spans="9:9" x14ac:dyDescent="0.2">
      <c r="I24718" s="26"/>
    </row>
    <row r="24719" spans="9:9" x14ac:dyDescent="0.2">
      <c r="I24719" s="26"/>
    </row>
    <row r="24720" spans="9:9" x14ac:dyDescent="0.2">
      <c r="I24720" s="26"/>
    </row>
    <row r="24721" spans="9:9" x14ac:dyDescent="0.2">
      <c r="I24721" s="26"/>
    </row>
    <row r="24722" spans="9:9" x14ac:dyDescent="0.2">
      <c r="I24722" s="26"/>
    </row>
    <row r="24723" spans="9:9" x14ac:dyDescent="0.2">
      <c r="I24723" s="26"/>
    </row>
    <row r="24724" spans="9:9" x14ac:dyDescent="0.2">
      <c r="I24724" s="26"/>
    </row>
    <row r="24725" spans="9:9" x14ac:dyDescent="0.2">
      <c r="I24725" s="26"/>
    </row>
    <row r="24726" spans="9:9" x14ac:dyDescent="0.2">
      <c r="I24726" s="26"/>
    </row>
    <row r="24727" spans="9:9" x14ac:dyDescent="0.2">
      <c r="I24727" s="26"/>
    </row>
    <row r="24728" spans="9:9" x14ac:dyDescent="0.2">
      <c r="I24728" s="26"/>
    </row>
    <row r="24729" spans="9:9" x14ac:dyDescent="0.2">
      <c r="I24729" s="26"/>
    </row>
    <row r="24730" spans="9:9" x14ac:dyDescent="0.2">
      <c r="I24730" s="26"/>
    </row>
    <row r="24731" spans="9:9" x14ac:dyDescent="0.2">
      <c r="I24731" s="26"/>
    </row>
    <row r="24732" spans="9:9" x14ac:dyDescent="0.2">
      <c r="I24732" s="26"/>
    </row>
    <row r="24733" spans="9:9" x14ac:dyDescent="0.2">
      <c r="I24733" s="26"/>
    </row>
    <row r="24734" spans="9:9" x14ac:dyDescent="0.2">
      <c r="I24734" s="26"/>
    </row>
    <row r="24735" spans="9:9" x14ac:dyDescent="0.2">
      <c r="I24735" s="26"/>
    </row>
    <row r="24736" spans="9:9" x14ac:dyDescent="0.2">
      <c r="I24736" s="26"/>
    </row>
    <row r="24737" spans="9:9" x14ac:dyDescent="0.2">
      <c r="I24737" s="26"/>
    </row>
    <row r="24738" spans="9:9" x14ac:dyDescent="0.2">
      <c r="I24738" s="26"/>
    </row>
    <row r="24739" spans="9:9" x14ac:dyDescent="0.2">
      <c r="I24739" s="26"/>
    </row>
    <row r="24740" spans="9:9" x14ac:dyDescent="0.2">
      <c r="I24740" s="26"/>
    </row>
    <row r="24741" spans="9:9" x14ac:dyDescent="0.2">
      <c r="I24741" s="26"/>
    </row>
    <row r="24742" spans="9:9" x14ac:dyDescent="0.2">
      <c r="I24742" s="26"/>
    </row>
    <row r="24743" spans="9:9" x14ac:dyDescent="0.2">
      <c r="I24743" s="26"/>
    </row>
    <row r="24744" spans="9:9" x14ac:dyDescent="0.2">
      <c r="I24744" s="26"/>
    </row>
    <row r="24745" spans="9:9" x14ac:dyDescent="0.2">
      <c r="I24745" s="26"/>
    </row>
    <row r="24746" spans="9:9" x14ac:dyDescent="0.2">
      <c r="I24746" s="26"/>
    </row>
    <row r="24747" spans="9:9" x14ac:dyDescent="0.2">
      <c r="I24747" s="26"/>
    </row>
    <row r="24748" spans="9:9" x14ac:dyDescent="0.2">
      <c r="I24748" s="26"/>
    </row>
    <row r="24749" spans="9:9" x14ac:dyDescent="0.2">
      <c r="I24749" s="26"/>
    </row>
    <row r="24750" spans="9:9" x14ac:dyDescent="0.2">
      <c r="I24750" s="26"/>
    </row>
    <row r="24751" spans="9:9" x14ac:dyDescent="0.2">
      <c r="I24751" s="26"/>
    </row>
    <row r="24752" spans="9:9" x14ac:dyDescent="0.2">
      <c r="I24752" s="26"/>
    </row>
    <row r="24753" spans="9:9" x14ac:dyDescent="0.2">
      <c r="I24753" s="26"/>
    </row>
    <row r="24754" spans="9:9" x14ac:dyDescent="0.2">
      <c r="I24754" s="26"/>
    </row>
    <row r="24755" spans="9:9" x14ac:dyDescent="0.2">
      <c r="I24755" s="26"/>
    </row>
    <row r="24756" spans="9:9" x14ac:dyDescent="0.2">
      <c r="I24756" s="26"/>
    </row>
    <row r="24757" spans="9:9" x14ac:dyDescent="0.2">
      <c r="I24757" s="26"/>
    </row>
    <row r="24758" spans="9:9" x14ac:dyDescent="0.2">
      <c r="I24758" s="26"/>
    </row>
    <row r="24759" spans="9:9" x14ac:dyDescent="0.2">
      <c r="I24759" s="26"/>
    </row>
    <row r="24760" spans="9:9" x14ac:dyDescent="0.2">
      <c r="I24760" s="26"/>
    </row>
    <row r="24761" spans="9:9" x14ac:dyDescent="0.2">
      <c r="I24761" s="26"/>
    </row>
    <row r="24762" spans="9:9" x14ac:dyDescent="0.2">
      <c r="I24762" s="26"/>
    </row>
    <row r="24763" spans="9:9" x14ac:dyDescent="0.2">
      <c r="I24763" s="26"/>
    </row>
    <row r="24764" spans="9:9" x14ac:dyDescent="0.2">
      <c r="I24764" s="26"/>
    </row>
    <row r="24765" spans="9:9" x14ac:dyDescent="0.2">
      <c r="I24765" s="26"/>
    </row>
    <row r="24766" spans="9:9" x14ac:dyDescent="0.2">
      <c r="I24766" s="26"/>
    </row>
    <row r="24767" spans="9:9" x14ac:dyDescent="0.2">
      <c r="I24767" s="26"/>
    </row>
    <row r="24768" spans="9:9" x14ac:dyDescent="0.2">
      <c r="I24768" s="26"/>
    </row>
    <row r="24769" spans="9:9" x14ac:dyDescent="0.2">
      <c r="I24769" s="26"/>
    </row>
    <row r="24770" spans="9:9" x14ac:dyDescent="0.2">
      <c r="I24770" s="26"/>
    </row>
    <row r="24771" spans="9:9" x14ac:dyDescent="0.2">
      <c r="I24771" s="26"/>
    </row>
    <row r="24772" spans="9:9" x14ac:dyDescent="0.2">
      <c r="I24772" s="26"/>
    </row>
    <row r="24773" spans="9:9" x14ac:dyDescent="0.2">
      <c r="I24773" s="26"/>
    </row>
    <row r="24774" spans="9:9" x14ac:dyDescent="0.2">
      <c r="I24774" s="26"/>
    </row>
    <row r="24775" spans="9:9" x14ac:dyDescent="0.2">
      <c r="I24775" s="26"/>
    </row>
    <row r="24776" spans="9:9" x14ac:dyDescent="0.2">
      <c r="I24776" s="26"/>
    </row>
    <row r="24777" spans="9:9" x14ac:dyDescent="0.2">
      <c r="I24777" s="26"/>
    </row>
    <row r="24778" spans="9:9" x14ac:dyDescent="0.2">
      <c r="I24778" s="26"/>
    </row>
    <row r="24779" spans="9:9" x14ac:dyDescent="0.2">
      <c r="I24779" s="26"/>
    </row>
    <row r="24780" spans="9:9" x14ac:dyDescent="0.2">
      <c r="I24780" s="26"/>
    </row>
    <row r="24781" spans="9:9" x14ac:dyDescent="0.2">
      <c r="I24781" s="26"/>
    </row>
    <row r="24782" spans="9:9" x14ac:dyDescent="0.2">
      <c r="I24782" s="26"/>
    </row>
    <row r="24783" spans="9:9" x14ac:dyDescent="0.2">
      <c r="I24783" s="26"/>
    </row>
    <row r="24784" spans="9:9" x14ac:dyDescent="0.2">
      <c r="I24784" s="26"/>
    </row>
    <row r="24785" spans="9:9" x14ac:dyDescent="0.2">
      <c r="I24785" s="26"/>
    </row>
    <row r="24786" spans="9:9" x14ac:dyDescent="0.2">
      <c r="I24786" s="26"/>
    </row>
    <row r="24787" spans="9:9" x14ac:dyDescent="0.2">
      <c r="I24787" s="26"/>
    </row>
    <row r="24788" spans="9:9" x14ac:dyDescent="0.2">
      <c r="I24788" s="26"/>
    </row>
    <row r="24789" spans="9:9" x14ac:dyDescent="0.2">
      <c r="I24789" s="26"/>
    </row>
    <row r="24790" spans="9:9" x14ac:dyDescent="0.2">
      <c r="I24790" s="26"/>
    </row>
    <row r="24791" spans="9:9" x14ac:dyDescent="0.2">
      <c r="I24791" s="26"/>
    </row>
    <row r="24792" spans="9:9" x14ac:dyDescent="0.2">
      <c r="I24792" s="26"/>
    </row>
    <row r="24793" spans="9:9" x14ac:dyDescent="0.2">
      <c r="I24793" s="26"/>
    </row>
    <row r="24794" spans="9:9" x14ac:dyDescent="0.2">
      <c r="I24794" s="26"/>
    </row>
    <row r="24795" spans="9:9" x14ac:dyDescent="0.2">
      <c r="I24795" s="26"/>
    </row>
    <row r="24796" spans="9:9" x14ac:dyDescent="0.2">
      <c r="I24796" s="26"/>
    </row>
    <row r="24797" spans="9:9" x14ac:dyDescent="0.2">
      <c r="I24797" s="26"/>
    </row>
    <row r="24798" spans="9:9" x14ac:dyDescent="0.2">
      <c r="I24798" s="26"/>
    </row>
    <row r="24799" spans="9:9" x14ac:dyDescent="0.2">
      <c r="I24799" s="26"/>
    </row>
    <row r="24800" spans="9:9" x14ac:dyDescent="0.2">
      <c r="I24800" s="26"/>
    </row>
    <row r="24801" spans="9:9" x14ac:dyDescent="0.2">
      <c r="I24801" s="26"/>
    </row>
    <row r="24802" spans="9:9" x14ac:dyDescent="0.2">
      <c r="I24802" s="26"/>
    </row>
    <row r="24803" spans="9:9" x14ac:dyDescent="0.2">
      <c r="I24803" s="26"/>
    </row>
    <row r="24804" spans="9:9" x14ac:dyDescent="0.2">
      <c r="I24804" s="26"/>
    </row>
    <row r="24805" spans="9:9" x14ac:dyDescent="0.2">
      <c r="I24805" s="26"/>
    </row>
    <row r="24806" spans="9:9" x14ac:dyDescent="0.2">
      <c r="I24806" s="26"/>
    </row>
    <row r="24807" spans="9:9" x14ac:dyDescent="0.2">
      <c r="I24807" s="26"/>
    </row>
    <row r="24808" spans="9:9" x14ac:dyDescent="0.2">
      <c r="I24808" s="26"/>
    </row>
    <row r="24809" spans="9:9" x14ac:dyDescent="0.2">
      <c r="I24809" s="26"/>
    </row>
    <row r="24810" spans="9:9" x14ac:dyDescent="0.2">
      <c r="I24810" s="26"/>
    </row>
    <row r="24811" spans="9:9" x14ac:dyDescent="0.2">
      <c r="I24811" s="26"/>
    </row>
    <row r="24812" spans="9:9" x14ac:dyDescent="0.2">
      <c r="I24812" s="26"/>
    </row>
    <row r="24813" spans="9:9" x14ac:dyDescent="0.2">
      <c r="I24813" s="26"/>
    </row>
    <row r="24814" spans="9:9" x14ac:dyDescent="0.2">
      <c r="I24814" s="26"/>
    </row>
    <row r="24815" spans="9:9" x14ac:dyDescent="0.2">
      <c r="I24815" s="26"/>
    </row>
    <row r="24816" spans="9:9" x14ac:dyDescent="0.2">
      <c r="I24816" s="26"/>
    </row>
    <row r="24817" spans="9:9" x14ac:dyDescent="0.2">
      <c r="I24817" s="26"/>
    </row>
    <row r="24818" spans="9:9" x14ac:dyDescent="0.2">
      <c r="I24818" s="26"/>
    </row>
    <row r="24819" spans="9:9" x14ac:dyDescent="0.2">
      <c r="I24819" s="26"/>
    </row>
    <row r="24820" spans="9:9" x14ac:dyDescent="0.2">
      <c r="I24820" s="26"/>
    </row>
    <row r="24821" spans="9:9" x14ac:dyDescent="0.2">
      <c r="I24821" s="26"/>
    </row>
    <row r="24822" spans="9:9" x14ac:dyDescent="0.2">
      <c r="I24822" s="26"/>
    </row>
    <row r="24823" spans="9:9" x14ac:dyDescent="0.2">
      <c r="I24823" s="26"/>
    </row>
    <row r="24824" spans="9:9" x14ac:dyDescent="0.2">
      <c r="I24824" s="26"/>
    </row>
    <row r="24825" spans="9:9" x14ac:dyDescent="0.2">
      <c r="I24825" s="26"/>
    </row>
    <row r="24826" spans="9:9" x14ac:dyDescent="0.2">
      <c r="I24826" s="26"/>
    </row>
    <row r="24827" spans="9:9" x14ac:dyDescent="0.2">
      <c r="I24827" s="26"/>
    </row>
    <row r="24828" spans="9:9" x14ac:dyDescent="0.2">
      <c r="I24828" s="26"/>
    </row>
    <row r="24829" spans="9:9" x14ac:dyDescent="0.2">
      <c r="I24829" s="26"/>
    </row>
    <row r="24830" spans="9:9" x14ac:dyDescent="0.2">
      <c r="I24830" s="26"/>
    </row>
    <row r="24831" spans="9:9" x14ac:dyDescent="0.2">
      <c r="I24831" s="26"/>
    </row>
    <row r="24832" spans="9:9" x14ac:dyDescent="0.2">
      <c r="I24832" s="26"/>
    </row>
    <row r="24833" spans="9:9" x14ac:dyDescent="0.2">
      <c r="I24833" s="26"/>
    </row>
    <row r="24834" spans="9:9" x14ac:dyDescent="0.2">
      <c r="I24834" s="26"/>
    </row>
    <row r="24835" spans="9:9" x14ac:dyDescent="0.2">
      <c r="I24835" s="26"/>
    </row>
    <row r="24836" spans="9:9" x14ac:dyDescent="0.2">
      <c r="I24836" s="26"/>
    </row>
    <row r="24837" spans="9:9" x14ac:dyDescent="0.2">
      <c r="I24837" s="26"/>
    </row>
    <row r="24838" spans="9:9" x14ac:dyDescent="0.2">
      <c r="I24838" s="26"/>
    </row>
    <row r="24839" spans="9:9" x14ac:dyDescent="0.2">
      <c r="I24839" s="26"/>
    </row>
    <row r="24840" spans="9:9" x14ac:dyDescent="0.2">
      <c r="I24840" s="26"/>
    </row>
    <row r="24841" spans="9:9" x14ac:dyDescent="0.2">
      <c r="I24841" s="26"/>
    </row>
    <row r="24842" spans="9:9" x14ac:dyDescent="0.2">
      <c r="I24842" s="26"/>
    </row>
    <row r="24843" spans="9:9" x14ac:dyDescent="0.2">
      <c r="I24843" s="26"/>
    </row>
    <row r="24844" spans="9:9" x14ac:dyDescent="0.2">
      <c r="I24844" s="26"/>
    </row>
    <row r="24845" spans="9:9" x14ac:dyDescent="0.2">
      <c r="I24845" s="26"/>
    </row>
    <row r="24846" spans="9:9" x14ac:dyDescent="0.2">
      <c r="I24846" s="26"/>
    </row>
    <row r="24847" spans="9:9" x14ac:dyDescent="0.2">
      <c r="I24847" s="26"/>
    </row>
    <row r="24848" spans="9:9" x14ac:dyDescent="0.2">
      <c r="I24848" s="26"/>
    </row>
    <row r="24849" spans="9:9" x14ac:dyDescent="0.2">
      <c r="I24849" s="26"/>
    </row>
    <row r="24850" spans="9:9" x14ac:dyDescent="0.2">
      <c r="I24850" s="26"/>
    </row>
    <row r="24851" spans="9:9" x14ac:dyDescent="0.2">
      <c r="I24851" s="26"/>
    </row>
    <row r="24852" spans="9:9" x14ac:dyDescent="0.2">
      <c r="I24852" s="26"/>
    </row>
    <row r="24853" spans="9:9" x14ac:dyDescent="0.2">
      <c r="I24853" s="26"/>
    </row>
    <row r="24854" spans="9:9" x14ac:dyDescent="0.2">
      <c r="I24854" s="26"/>
    </row>
    <row r="24855" spans="9:9" x14ac:dyDescent="0.2">
      <c r="I24855" s="26"/>
    </row>
    <row r="24856" spans="9:9" x14ac:dyDescent="0.2">
      <c r="I24856" s="26"/>
    </row>
    <row r="24857" spans="9:9" x14ac:dyDescent="0.2">
      <c r="I24857" s="26"/>
    </row>
    <row r="24858" spans="9:9" x14ac:dyDescent="0.2">
      <c r="I24858" s="26"/>
    </row>
    <row r="24859" spans="9:9" x14ac:dyDescent="0.2">
      <c r="I24859" s="26"/>
    </row>
    <row r="24860" spans="9:9" x14ac:dyDescent="0.2">
      <c r="I24860" s="26"/>
    </row>
    <row r="24861" spans="9:9" x14ac:dyDescent="0.2">
      <c r="I24861" s="26"/>
    </row>
    <row r="24862" spans="9:9" x14ac:dyDescent="0.2">
      <c r="I24862" s="26"/>
    </row>
    <row r="24863" spans="9:9" x14ac:dyDescent="0.2">
      <c r="I24863" s="26"/>
    </row>
    <row r="24864" spans="9:9" x14ac:dyDescent="0.2">
      <c r="I24864" s="26"/>
    </row>
    <row r="24865" spans="9:9" x14ac:dyDescent="0.2">
      <c r="I24865" s="26"/>
    </row>
    <row r="24866" spans="9:9" x14ac:dyDescent="0.2">
      <c r="I24866" s="26"/>
    </row>
    <row r="24867" spans="9:9" x14ac:dyDescent="0.2">
      <c r="I24867" s="26"/>
    </row>
    <row r="24868" spans="9:9" x14ac:dyDescent="0.2">
      <c r="I24868" s="26"/>
    </row>
    <row r="24869" spans="9:9" x14ac:dyDescent="0.2">
      <c r="I24869" s="26"/>
    </row>
    <row r="24870" spans="9:9" x14ac:dyDescent="0.2">
      <c r="I24870" s="26"/>
    </row>
    <row r="24871" spans="9:9" x14ac:dyDescent="0.2">
      <c r="I24871" s="26"/>
    </row>
    <row r="24872" spans="9:9" x14ac:dyDescent="0.2">
      <c r="I24872" s="26"/>
    </row>
    <row r="24873" spans="9:9" x14ac:dyDescent="0.2">
      <c r="I24873" s="26"/>
    </row>
    <row r="24874" spans="9:9" x14ac:dyDescent="0.2">
      <c r="I24874" s="26"/>
    </row>
    <row r="24875" spans="9:9" x14ac:dyDescent="0.2">
      <c r="I24875" s="26"/>
    </row>
    <row r="24876" spans="9:9" x14ac:dyDescent="0.2">
      <c r="I24876" s="26"/>
    </row>
    <row r="24877" spans="9:9" x14ac:dyDescent="0.2">
      <c r="I24877" s="26"/>
    </row>
    <row r="24878" spans="9:9" x14ac:dyDescent="0.2">
      <c r="I24878" s="26"/>
    </row>
    <row r="24879" spans="9:9" x14ac:dyDescent="0.2">
      <c r="I24879" s="26"/>
    </row>
    <row r="24880" spans="9:9" x14ac:dyDescent="0.2">
      <c r="I24880" s="26"/>
    </row>
    <row r="24881" spans="9:9" x14ac:dyDescent="0.2">
      <c r="I24881" s="26"/>
    </row>
    <row r="24882" spans="9:9" x14ac:dyDescent="0.2">
      <c r="I24882" s="26"/>
    </row>
    <row r="24883" spans="9:9" x14ac:dyDescent="0.2">
      <c r="I24883" s="26"/>
    </row>
    <row r="24884" spans="9:9" x14ac:dyDescent="0.2">
      <c r="I24884" s="26"/>
    </row>
    <row r="24885" spans="9:9" x14ac:dyDescent="0.2">
      <c r="I24885" s="26"/>
    </row>
    <row r="24886" spans="9:9" x14ac:dyDescent="0.2">
      <c r="I24886" s="26"/>
    </row>
    <row r="24887" spans="9:9" x14ac:dyDescent="0.2">
      <c r="I24887" s="26"/>
    </row>
    <row r="24888" spans="9:9" x14ac:dyDescent="0.2">
      <c r="I24888" s="26"/>
    </row>
    <row r="24889" spans="9:9" x14ac:dyDescent="0.2">
      <c r="I24889" s="26"/>
    </row>
    <row r="24890" spans="9:9" x14ac:dyDescent="0.2">
      <c r="I24890" s="26"/>
    </row>
    <row r="24891" spans="9:9" x14ac:dyDescent="0.2">
      <c r="I24891" s="26"/>
    </row>
    <row r="24892" spans="9:9" x14ac:dyDescent="0.2">
      <c r="I24892" s="26"/>
    </row>
    <row r="24893" spans="9:9" x14ac:dyDescent="0.2">
      <c r="I24893" s="26"/>
    </row>
    <row r="24894" spans="9:9" x14ac:dyDescent="0.2">
      <c r="I24894" s="26"/>
    </row>
    <row r="24895" spans="9:9" x14ac:dyDescent="0.2">
      <c r="I24895" s="26"/>
    </row>
    <row r="24896" spans="9:9" x14ac:dyDescent="0.2">
      <c r="I24896" s="26"/>
    </row>
    <row r="24897" spans="9:9" x14ac:dyDescent="0.2">
      <c r="I24897" s="26"/>
    </row>
    <row r="24898" spans="9:9" x14ac:dyDescent="0.2">
      <c r="I24898" s="26"/>
    </row>
    <row r="24899" spans="9:9" x14ac:dyDescent="0.2">
      <c r="I24899" s="26"/>
    </row>
    <row r="24900" spans="9:9" x14ac:dyDescent="0.2">
      <c r="I24900" s="26"/>
    </row>
    <row r="24901" spans="9:9" x14ac:dyDescent="0.2">
      <c r="I24901" s="26"/>
    </row>
    <row r="24902" spans="9:9" x14ac:dyDescent="0.2">
      <c r="I24902" s="26"/>
    </row>
    <row r="24903" spans="9:9" x14ac:dyDescent="0.2">
      <c r="I24903" s="26"/>
    </row>
    <row r="24904" spans="9:9" x14ac:dyDescent="0.2">
      <c r="I24904" s="26"/>
    </row>
    <row r="24905" spans="9:9" x14ac:dyDescent="0.2">
      <c r="I24905" s="26"/>
    </row>
    <row r="24906" spans="9:9" x14ac:dyDescent="0.2">
      <c r="I24906" s="26"/>
    </row>
    <row r="24907" spans="9:9" x14ac:dyDescent="0.2">
      <c r="I24907" s="26"/>
    </row>
    <row r="24908" spans="9:9" x14ac:dyDescent="0.2">
      <c r="I24908" s="26"/>
    </row>
    <row r="24909" spans="9:9" x14ac:dyDescent="0.2">
      <c r="I24909" s="26"/>
    </row>
    <row r="24910" spans="9:9" x14ac:dyDescent="0.2">
      <c r="I24910" s="26"/>
    </row>
    <row r="24911" spans="9:9" x14ac:dyDescent="0.2">
      <c r="I24911" s="26"/>
    </row>
    <row r="24912" spans="9:9" x14ac:dyDescent="0.2">
      <c r="I24912" s="26"/>
    </row>
    <row r="24913" spans="9:9" x14ac:dyDescent="0.2">
      <c r="I24913" s="26"/>
    </row>
    <row r="24914" spans="9:9" x14ac:dyDescent="0.2">
      <c r="I24914" s="26"/>
    </row>
    <row r="24915" spans="9:9" x14ac:dyDescent="0.2">
      <c r="I24915" s="26"/>
    </row>
    <row r="24916" spans="9:9" x14ac:dyDescent="0.2">
      <c r="I24916" s="26"/>
    </row>
    <row r="24917" spans="9:9" x14ac:dyDescent="0.2">
      <c r="I24917" s="26"/>
    </row>
    <row r="24918" spans="9:9" x14ac:dyDescent="0.2">
      <c r="I24918" s="26"/>
    </row>
    <row r="24919" spans="9:9" x14ac:dyDescent="0.2">
      <c r="I24919" s="26"/>
    </row>
    <row r="24920" spans="9:9" x14ac:dyDescent="0.2">
      <c r="I24920" s="26"/>
    </row>
    <row r="24921" spans="9:9" x14ac:dyDescent="0.2">
      <c r="I24921" s="26"/>
    </row>
    <row r="24922" spans="9:9" x14ac:dyDescent="0.2">
      <c r="I24922" s="26"/>
    </row>
    <row r="24923" spans="9:9" x14ac:dyDescent="0.2">
      <c r="I24923" s="26"/>
    </row>
    <row r="24924" spans="9:9" x14ac:dyDescent="0.2">
      <c r="I24924" s="26"/>
    </row>
    <row r="24925" spans="9:9" x14ac:dyDescent="0.2">
      <c r="I24925" s="26"/>
    </row>
    <row r="24926" spans="9:9" x14ac:dyDescent="0.2">
      <c r="I24926" s="26"/>
    </row>
    <row r="24927" spans="9:9" x14ac:dyDescent="0.2">
      <c r="I24927" s="26"/>
    </row>
    <row r="24928" spans="9:9" x14ac:dyDescent="0.2">
      <c r="I24928" s="26"/>
    </row>
    <row r="24929" spans="9:9" x14ac:dyDescent="0.2">
      <c r="I24929" s="26"/>
    </row>
    <row r="24930" spans="9:9" x14ac:dyDescent="0.2">
      <c r="I24930" s="26"/>
    </row>
    <row r="24931" spans="9:9" x14ac:dyDescent="0.2">
      <c r="I24931" s="26"/>
    </row>
    <row r="24932" spans="9:9" x14ac:dyDescent="0.2">
      <c r="I24932" s="26"/>
    </row>
    <row r="24933" spans="9:9" x14ac:dyDescent="0.2">
      <c r="I24933" s="26"/>
    </row>
    <row r="24934" spans="9:9" x14ac:dyDescent="0.2">
      <c r="I24934" s="26"/>
    </row>
    <row r="24935" spans="9:9" x14ac:dyDescent="0.2">
      <c r="I24935" s="26"/>
    </row>
    <row r="24936" spans="9:9" x14ac:dyDescent="0.2">
      <c r="I24936" s="26"/>
    </row>
    <row r="24937" spans="9:9" x14ac:dyDescent="0.2">
      <c r="I24937" s="26"/>
    </row>
    <row r="24938" spans="9:9" x14ac:dyDescent="0.2">
      <c r="I24938" s="26"/>
    </row>
    <row r="24939" spans="9:9" x14ac:dyDescent="0.2">
      <c r="I24939" s="26"/>
    </row>
    <row r="24940" spans="9:9" x14ac:dyDescent="0.2">
      <c r="I24940" s="26"/>
    </row>
    <row r="24941" spans="9:9" x14ac:dyDescent="0.2">
      <c r="I24941" s="26"/>
    </row>
    <row r="24942" spans="9:9" x14ac:dyDescent="0.2">
      <c r="I24942" s="26"/>
    </row>
    <row r="24943" spans="9:9" x14ac:dyDescent="0.2">
      <c r="I24943" s="26"/>
    </row>
    <row r="24944" spans="9:9" x14ac:dyDescent="0.2">
      <c r="I24944" s="26"/>
    </row>
    <row r="24945" spans="9:9" x14ac:dyDescent="0.2">
      <c r="I24945" s="26"/>
    </row>
    <row r="24946" spans="9:9" x14ac:dyDescent="0.2">
      <c r="I24946" s="26"/>
    </row>
    <row r="24947" spans="9:9" x14ac:dyDescent="0.2">
      <c r="I24947" s="26"/>
    </row>
    <row r="24948" spans="9:9" x14ac:dyDescent="0.2">
      <c r="I24948" s="26"/>
    </row>
    <row r="24949" spans="9:9" x14ac:dyDescent="0.2">
      <c r="I24949" s="26"/>
    </row>
    <row r="24950" spans="9:9" x14ac:dyDescent="0.2">
      <c r="I24950" s="26"/>
    </row>
    <row r="24951" spans="9:9" x14ac:dyDescent="0.2">
      <c r="I24951" s="26"/>
    </row>
    <row r="24952" spans="9:9" x14ac:dyDescent="0.2">
      <c r="I24952" s="26"/>
    </row>
    <row r="24953" spans="9:9" x14ac:dyDescent="0.2">
      <c r="I24953" s="26"/>
    </row>
    <row r="24954" spans="9:9" x14ac:dyDescent="0.2">
      <c r="I24954" s="26"/>
    </row>
    <row r="24955" spans="9:9" x14ac:dyDescent="0.2">
      <c r="I24955" s="26"/>
    </row>
    <row r="24956" spans="9:9" x14ac:dyDescent="0.2">
      <c r="I24956" s="26"/>
    </row>
    <row r="24957" spans="9:9" x14ac:dyDescent="0.2">
      <c r="I24957" s="26"/>
    </row>
    <row r="24958" spans="9:9" x14ac:dyDescent="0.2">
      <c r="I24958" s="26"/>
    </row>
    <row r="24959" spans="9:9" x14ac:dyDescent="0.2">
      <c r="I24959" s="26"/>
    </row>
    <row r="24960" spans="9:9" x14ac:dyDescent="0.2">
      <c r="I24960" s="26"/>
    </row>
    <row r="24961" spans="9:9" x14ac:dyDescent="0.2">
      <c r="I24961" s="26"/>
    </row>
    <row r="24962" spans="9:9" x14ac:dyDescent="0.2">
      <c r="I24962" s="26"/>
    </row>
    <row r="24963" spans="9:9" x14ac:dyDescent="0.2">
      <c r="I24963" s="26"/>
    </row>
    <row r="24964" spans="9:9" x14ac:dyDescent="0.2">
      <c r="I24964" s="26"/>
    </row>
    <row r="24965" spans="9:9" x14ac:dyDescent="0.2">
      <c r="I24965" s="26"/>
    </row>
    <row r="24966" spans="9:9" x14ac:dyDescent="0.2">
      <c r="I24966" s="26"/>
    </row>
    <row r="24967" spans="9:9" x14ac:dyDescent="0.2">
      <c r="I24967" s="26"/>
    </row>
    <row r="24968" spans="9:9" x14ac:dyDescent="0.2">
      <c r="I24968" s="26"/>
    </row>
    <row r="24969" spans="9:9" x14ac:dyDescent="0.2">
      <c r="I24969" s="26"/>
    </row>
    <row r="24970" spans="9:9" x14ac:dyDescent="0.2">
      <c r="I24970" s="26"/>
    </row>
    <row r="24971" spans="9:9" x14ac:dyDescent="0.2">
      <c r="I24971" s="26"/>
    </row>
    <row r="24972" spans="9:9" x14ac:dyDescent="0.2">
      <c r="I24972" s="26"/>
    </row>
    <row r="24973" spans="9:9" x14ac:dyDescent="0.2">
      <c r="I24973" s="26"/>
    </row>
    <row r="24974" spans="9:9" x14ac:dyDescent="0.2">
      <c r="I24974" s="26"/>
    </row>
    <row r="24975" spans="9:9" x14ac:dyDescent="0.2">
      <c r="I24975" s="26"/>
    </row>
    <row r="24976" spans="9:9" x14ac:dyDescent="0.2">
      <c r="I24976" s="26"/>
    </row>
    <row r="24977" spans="9:9" x14ac:dyDescent="0.2">
      <c r="I24977" s="26"/>
    </row>
    <row r="24978" spans="9:9" x14ac:dyDescent="0.2">
      <c r="I24978" s="26"/>
    </row>
    <row r="24979" spans="9:9" x14ac:dyDescent="0.2">
      <c r="I24979" s="26"/>
    </row>
    <row r="24980" spans="9:9" x14ac:dyDescent="0.2">
      <c r="I24980" s="26"/>
    </row>
    <row r="24981" spans="9:9" x14ac:dyDescent="0.2">
      <c r="I24981" s="26"/>
    </row>
    <row r="24982" spans="9:9" x14ac:dyDescent="0.2">
      <c r="I24982" s="26"/>
    </row>
    <row r="24983" spans="9:9" x14ac:dyDescent="0.2">
      <c r="I24983" s="26"/>
    </row>
    <row r="24984" spans="9:9" x14ac:dyDescent="0.2">
      <c r="I24984" s="26"/>
    </row>
    <row r="24985" spans="9:9" x14ac:dyDescent="0.2">
      <c r="I24985" s="26"/>
    </row>
    <row r="24986" spans="9:9" x14ac:dyDescent="0.2">
      <c r="I24986" s="26"/>
    </row>
    <row r="24987" spans="9:9" x14ac:dyDescent="0.2">
      <c r="I24987" s="26"/>
    </row>
    <row r="24988" spans="9:9" x14ac:dyDescent="0.2">
      <c r="I24988" s="26"/>
    </row>
    <row r="24989" spans="9:9" x14ac:dyDescent="0.2">
      <c r="I24989" s="26"/>
    </row>
    <row r="24990" spans="9:9" x14ac:dyDescent="0.2">
      <c r="I24990" s="26"/>
    </row>
    <row r="24991" spans="9:9" x14ac:dyDescent="0.2">
      <c r="I24991" s="26"/>
    </row>
    <row r="24992" spans="9:9" x14ac:dyDescent="0.2">
      <c r="I24992" s="26"/>
    </row>
    <row r="24993" spans="9:9" x14ac:dyDescent="0.2">
      <c r="I24993" s="26"/>
    </row>
    <row r="24994" spans="9:9" x14ac:dyDescent="0.2">
      <c r="I24994" s="26"/>
    </row>
    <row r="24995" spans="9:9" x14ac:dyDescent="0.2">
      <c r="I24995" s="26"/>
    </row>
    <row r="24996" spans="9:9" x14ac:dyDescent="0.2">
      <c r="I24996" s="26"/>
    </row>
    <row r="24997" spans="9:9" x14ac:dyDescent="0.2">
      <c r="I24997" s="26"/>
    </row>
    <row r="24998" spans="9:9" x14ac:dyDescent="0.2">
      <c r="I24998" s="26"/>
    </row>
    <row r="24999" spans="9:9" x14ac:dyDescent="0.2">
      <c r="I24999" s="26"/>
    </row>
    <row r="25000" spans="9:9" x14ac:dyDescent="0.2">
      <c r="I25000" s="26"/>
    </row>
    <row r="25001" spans="9:9" x14ac:dyDescent="0.2">
      <c r="I25001" s="26"/>
    </row>
    <row r="25002" spans="9:9" x14ac:dyDescent="0.2">
      <c r="I25002" s="26"/>
    </row>
    <row r="25003" spans="9:9" x14ac:dyDescent="0.2">
      <c r="I25003" s="26"/>
    </row>
    <row r="25004" spans="9:9" x14ac:dyDescent="0.2">
      <c r="I25004" s="26"/>
    </row>
    <row r="25005" spans="9:9" x14ac:dyDescent="0.2">
      <c r="I25005" s="26"/>
    </row>
    <row r="25006" spans="9:9" x14ac:dyDescent="0.2">
      <c r="I25006" s="26"/>
    </row>
    <row r="25007" spans="9:9" x14ac:dyDescent="0.2">
      <c r="I25007" s="26"/>
    </row>
    <row r="25008" spans="9:9" x14ac:dyDescent="0.2">
      <c r="I25008" s="26"/>
    </row>
    <row r="25009" spans="9:9" x14ac:dyDescent="0.2">
      <c r="I25009" s="26"/>
    </row>
    <row r="25010" spans="9:9" x14ac:dyDescent="0.2">
      <c r="I25010" s="26"/>
    </row>
    <row r="25011" spans="9:9" x14ac:dyDescent="0.2">
      <c r="I25011" s="26"/>
    </row>
    <row r="25012" spans="9:9" x14ac:dyDescent="0.2">
      <c r="I25012" s="26"/>
    </row>
    <row r="25013" spans="9:9" x14ac:dyDescent="0.2">
      <c r="I25013" s="26"/>
    </row>
    <row r="25014" spans="9:9" x14ac:dyDescent="0.2">
      <c r="I25014" s="26"/>
    </row>
    <row r="25015" spans="9:9" x14ac:dyDescent="0.2">
      <c r="I25015" s="26"/>
    </row>
    <row r="25016" spans="9:9" x14ac:dyDescent="0.2">
      <c r="I25016" s="26"/>
    </row>
    <row r="25017" spans="9:9" x14ac:dyDescent="0.2">
      <c r="I25017" s="26"/>
    </row>
    <row r="25018" spans="9:9" x14ac:dyDescent="0.2">
      <c r="I25018" s="26"/>
    </row>
    <row r="25019" spans="9:9" x14ac:dyDescent="0.2">
      <c r="I25019" s="26"/>
    </row>
    <row r="25020" spans="9:9" x14ac:dyDescent="0.2">
      <c r="I25020" s="26"/>
    </row>
    <row r="25021" spans="9:9" x14ac:dyDescent="0.2">
      <c r="I25021" s="26"/>
    </row>
    <row r="25022" spans="9:9" x14ac:dyDescent="0.2">
      <c r="I25022" s="26"/>
    </row>
    <row r="25023" spans="9:9" x14ac:dyDescent="0.2">
      <c r="I25023" s="26"/>
    </row>
    <row r="25024" spans="9:9" x14ac:dyDescent="0.2">
      <c r="I25024" s="26"/>
    </row>
    <row r="25025" spans="9:9" x14ac:dyDescent="0.2">
      <c r="I25025" s="26"/>
    </row>
    <row r="25026" spans="9:9" x14ac:dyDescent="0.2">
      <c r="I25026" s="26"/>
    </row>
    <row r="25027" spans="9:9" x14ac:dyDescent="0.2">
      <c r="I25027" s="26"/>
    </row>
    <row r="25028" spans="9:9" x14ac:dyDescent="0.2">
      <c r="I25028" s="26"/>
    </row>
    <row r="25029" spans="9:9" x14ac:dyDescent="0.2">
      <c r="I25029" s="26"/>
    </row>
    <row r="25030" spans="9:9" x14ac:dyDescent="0.2">
      <c r="I25030" s="26"/>
    </row>
    <row r="25031" spans="9:9" x14ac:dyDescent="0.2">
      <c r="I25031" s="26"/>
    </row>
    <row r="25032" spans="9:9" x14ac:dyDescent="0.2">
      <c r="I25032" s="26"/>
    </row>
    <row r="25033" spans="9:9" x14ac:dyDescent="0.2">
      <c r="I25033" s="26"/>
    </row>
    <row r="25034" spans="9:9" x14ac:dyDescent="0.2">
      <c r="I25034" s="26"/>
    </row>
    <row r="25035" spans="9:9" x14ac:dyDescent="0.2">
      <c r="I25035" s="26"/>
    </row>
    <row r="25036" spans="9:9" x14ac:dyDescent="0.2">
      <c r="I25036" s="26"/>
    </row>
    <row r="25037" spans="9:9" x14ac:dyDescent="0.2">
      <c r="I25037" s="26"/>
    </row>
    <row r="25038" spans="9:9" x14ac:dyDescent="0.2">
      <c r="I25038" s="26"/>
    </row>
    <row r="25039" spans="9:9" x14ac:dyDescent="0.2">
      <c r="I25039" s="26"/>
    </row>
    <row r="25040" spans="9:9" x14ac:dyDescent="0.2">
      <c r="I25040" s="26"/>
    </row>
    <row r="25041" spans="9:9" x14ac:dyDescent="0.2">
      <c r="I25041" s="26"/>
    </row>
    <row r="25042" spans="9:9" x14ac:dyDescent="0.2">
      <c r="I25042" s="26"/>
    </row>
    <row r="25043" spans="9:9" x14ac:dyDescent="0.2">
      <c r="I25043" s="26"/>
    </row>
    <row r="25044" spans="9:9" x14ac:dyDescent="0.2">
      <c r="I25044" s="26"/>
    </row>
    <row r="25045" spans="9:9" x14ac:dyDescent="0.2">
      <c r="I25045" s="26"/>
    </row>
    <row r="25046" spans="9:9" x14ac:dyDescent="0.2">
      <c r="I25046" s="26"/>
    </row>
    <row r="25047" spans="9:9" x14ac:dyDescent="0.2">
      <c r="I25047" s="26"/>
    </row>
    <row r="25048" spans="9:9" x14ac:dyDescent="0.2">
      <c r="I25048" s="26"/>
    </row>
    <row r="25049" spans="9:9" x14ac:dyDescent="0.2">
      <c r="I25049" s="26"/>
    </row>
    <row r="25050" spans="9:9" x14ac:dyDescent="0.2">
      <c r="I25050" s="26"/>
    </row>
    <row r="25051" spans="9:9" x14ac:dyDescent="0.2">
      <c r="I25051" s="26"/>
    </row>
    <row r="25052" spans="9:9" x14ac:dyDescent="0.2">
      <c r="I25052" s="26"/>
    </row>
    <row r="25053" spans="9:9" x14ac:dyDescent="0.2">
      <c r="I25053" s="26"/>
    </row>
    <row r="25054" spans="9:9" x14ac:dyDescent="0.2">
      <c r="I25054" s="26"/>
    </row>
    <row r="25055" spans="9:9" x14ac:dyDescent="0.2">
      <c r="I25055" s="26"/>
    </row>
    <row r="25056" spans="9:9" x14ac:dyDescent="0.2">
      <c r="I25056" s="26"/>
    </row>
    <row r="25057" spans="9:9" x14ac:dyDescent="0.2">
      <c r="I25057" s="26"/>
    </row>
    <row r="25058" spans="9:9" x14ac:dyDescent="0.2">
      <c r="I25058" s="26"/>
    </row>
    <row r="25059" spans="9:9" x14ac:dyDescent="0.2">
      <c r="I25059" s="26"/>
    </row>
    <row r="25060" spans="9:9" x14ac:dyDescent="0.2">
      <c r="I25060" s="26"/>
    </row>
    <row r="25061" spans="9:9" x14ac:dyDescent="0.2">
      <c r="I25061" s="26"/>
    </row>
    <row r="25062" spans="9:9" x14ac:dyDescent="0.2">
      <c r="I25062" s="26"/>
    </row>
    <row r="25063" spans="9:9" x14ac:dyDescent="0.2">
      <c r="I25063" s="26"/>
    </row>
    <row r="25064" spans="9:9" x14ac:dyDescent="0.2">
      <c r="I25064" s="26"/>
    </row>
    <row r="25065" spans="9:9" x14ac:dyDescent="0.2">
      <c r="I25065" s="26"/>
    </row>
    <row r="25066" spans="9:9" x14ac:dyDescent="0.2">
      <c r="I25066" s="26"/>
    </row>
    <row r="25067" spans="9:9" x14ac:dyDescent="0.2">
      <c r="I25067" s="26"/>
    </row>
    <row r="25068" spans="9:9" x14ac:dyDescent="0.2">
      <c r="I25068" s="26"/>
    </row>
    <row r="25069" spans="9:9" x14ac:dyDescent="0.2">
      <c r="I25069" s="26"/>
    </row>
    <row r="25070" spans="9:9" x14ac:dyDescent="0.2">
      <c r="I25070" s="26"/>
    </row>
    <row r="25071" spans="9:9" x14ac:dyDescent="0.2">
      <c r="I25071" s="26"/>
    </row>
    <row r="25072" spans="9:9" x14ac:dyDescent="0.2">
      <c r="I25072" s="26"/>
    </row>
    <row r="25073" spans="9:9" x14ac:dyDescent="0.2">
      <c r="I25073" s="26"/>
    </row>
    <row r="25074" spans="9:9" x14ac:dyDescent="0.2">
      <c r="I25074" s="26"/>
    </row>
    <row r="25075" spans="9:9" x14ac:dyDescent="0.2">
      <c r="I25075" s="26"/>
    </row>
    <row r="25076" spans="9:9" x14ac:dyDescent="0.2">
      <c r="I25076" s="26"/>
    </row>
    <row r="25077" spans="9:9" x14ac:dyDescent="0.2">
      <c r="I25077" s="26"/>
    </row>
    <row r="25078" spans="9:9" x14ac:dyDescent="0.2">
      <c r="I25078" s="26"/>
    </row>
    <row r="25079" spans="9:9" x14ac:dyDescent="0.2">
      <c r="I25079" s="26"/>
    </row>
    <row r="25080" spans="9:9" x14ac:dyDescent="0.2">
      <c r="I25080" s="26"/>
    </row>
    <row r="25081" spans="9:9" x14ac:dyDescent="0.2">
      <c r="I25081" s="26"/>
    </row>
    <row r="25082" spans="9:9" x14ac:dyDescent="0.2">
      <c r="I25082" s="26"/>
    </row>
    <row r="25083" spans="9:9" x14ac:dyDescent="0.2">
      <c r="I25083" s="26"/>
    </row>
    <row r="25084" spans="9:9" x14ac:dyDescent="0.2">
      <c r="I25084" s="26"/>
    </row>
    <row r="25085" spans="9:9" x14ac:dyDescent="0.2">
      <c r="I25085" s="26"/>
    </row>
    <row r="25086" spans="9:9" x14ac:dyDescent="0.2">
      <c r="I25086" s="26"/>
    </row>
    <row r="25087" spans="9:9" x14ac:dyDescent="0.2">
      <c r="I25087" s="26"/>
    </row>
    <row r="25088" spans="9:9" x14ac:dyDescent="0.2">
      <c r="I25088" s="26"/>
    </row>
    <row r="25089" spans="9:9" x14ac:dyDescent="0.2">
      <c r="I25089" s="26"/>
    </row>
    <row r="25090" spans="9:9" x14ac:dyDescent="0.2">
      <c r="I25090" s="26"/>
    </row>
    <row r="25091" spans="9:9" x14ac:dyDescent="0.2">
      <c r="I25091" s="26"/>
    </row>
    <row r="25092" spans="9:9" x14ac:dyDescent="0.2">
      <c r="I25092" s="26"/>
    </row>
    <row r="25093" spans="9:9" x14ac:dyDescent="0.2">
      <c r="I25093" s="26"/>
    </row>
    <row r="25094" spans="9:9" x14ac:dyDescent="0.2">
      <c r="I25094" s="26"/>
    </row>
    <row r="25095" spans="9:9" x14ac:dyDescent="0.2">
      <c r="I25095" s="26"/>
    </row>
    <row r="25096" spans="9:9" x14ac:dyDescent="0.2">
      <c r="I25096" s="26"/>
    </row>
    <row r="25097" spans="9:9" x14ac:dyDescent="0.2">
      <c r="I25097" s="26"/>
    </row>
    <row r="25098" spans="9:9" x14ac:dyDescent="0.2">
      <c r="I25098" s="26"/>
    </row>
    <row r="25099" spans="9:9" x14ac:dyDescent="0.2">
      <c r="I25099" s="26"/>
    </row>
    <row r="25100" spans="9:9" x14ac:dyDescent="0.2">
      <c r="I25100" s="26"/>
    </row>
    <row r="25101" spans="9:9" x14ac:dyDescent="0.2">
      <c r="I25101" s="26"/>
    </row>
    <row r="25102" spans="9:9" x14ac:dyDescent="0.2">
      <c r="I25102" s="26"/>
    </row>
    <row r="25103" spans="9:9" x14ac:dyDescent="0.2">
      <c r="I25103" s="26"/>
    </row>
    <row r="25104" spans="9:9" x14ac:dyDescent="0.2">
      <c r="I25104" s="26"/>
    </row>
    <row r="25105" spans="9:9" x14ac:dyDescent="0.2">
      <c r="I25105" s="26"/>
    </row>
    <row r="25106" spans="9:9" x14ac:dyDescent="0.2">
      <c r="I25106" s="26"/>
    </row>
    <row r="25107" spans="9:9" x14ac:dyDescent="0.2">
      <c r="I25107" s="26"/>
    </row>
    <row r="25108" spans="9:9" x14ac:dyDescent="0.2">
      <c r="I25108" s="26"/>
    </row>
    <row r="25109" spans="9:9" x14ac:dyDescent="0.2">
      <c r="I25109" s="26"/>
    </row>
    <row r="25110" spans="9:9" x14ac:dyDescent="0.2">
      <c r="I25110" s="26"/>
    </row>
    <row r="25111" spans="9:9" x14ac:dyDescent="0.2">
      <c r="I25111" s="26"/>
    </row>
    <row r="25112" spans="9:9" x14ac:dyDescent="0.2">
      <c r="I25112" s="26"/>
    </row>
    <row r="25113" spans="9:9" x14ac:dyDescent="0.2">
      <c r="I25113" s="26"/>
    </row>
    <row r="25114" spans="9:9" x14ac:dyDescent="0.2">
      <c r="I25114" s="26"/>
    </row>
    <row r="25115" spans="9:9" x14ac:dyDescent="0.2">
      <c r="I25115" s="26"/>
    </row>
    <row r="25116" spans="9:9" x14ac:dyDescent="0.2">
      <c r="I25116" s="26"/>
    </row>
    <row r="25117" spans="9:9" x14ac:dyDescent="0.2">
      <c r="I25117" s="26"/>
    </row>
    <row r="25118" spans="9:9" x14ac:dyDescent="0.2">
      <c r="I25118" s="26"/>
    </row>
    <row r="25119" spans="9:9" x14ac:dyDescent="0.2">
      <c r="I25119" s="26"/>
    </row>
    <row r="25120" spans="9:9" x14ac:dyDescent="0.2">
      <c r="I25120" s="26"/>
    </row>
    <row r="25121" spans="9:9" x14ac:dyDescent="0.2">
      <c r="I25121" s="26"/>
    </row>
    <row r="25122" spans="9:9" x14ac:dyDescent="0.2">
      <c r="I25122" s="26"/>
    </row>
    <row r="25123" spans="9:9" x14ac:dyDescent="0.2">
      <c r="I25123" s="26"/>
    </row>
    <row r="25124" spans="9:9" x14ac:dyDescent="0.2">
      <c r="I25124" s="26"/>
    </row>
    <row r="25125" spans="9:9" x14ac:dyDescent="0.2">
      <c r="I25125" s="26"/>
    </row>
    <row r="25126" spans="9:9" x14ac:dyDescent="0.2">
      <c r="I25126" s="26"/>
    </row>
    <row r="25127" spans="9:9" x14ac:dyDescent="0.2">
      <c r="I25127" s="26"/>
    </row>
    <row r="25128" spans="9:9" x14ac:dyDescent="0.2">
      <c r="I25128" s="26"/>
    </row>
    <row r="25129" spans="9:9" x14ac:dyDescent="0.2">
      <c r="I25129" s="26"/>
    </row>
    <row r="25130" spans="9:9" x14ac:dyDescent="0.2">
      <c r="I25130" s="26"/>
    </row>
    <row r="25131" spans="9:9" x14ac:dyDescent="0.2">
      <c r="I25131" s="26"/>
    </row>
    <row r="25132" spans="9:9" x14ac:dyDescent="0.2">
      <c r="I25132" s="26"/>
    </row>
    <row r="25133" spans="9:9" x14ac:dyDescent="0.2">
      <c r="I25133" s="26"/>
    </row>
    <row r="25134" spans="9:9" x14ac:dyDescent="0.2">
      <c r="I25134" s="26"/>
    </row>
    <row r="25135" spans="9:9" x14ac:dyDescent="0.2">
      <c r="I25135" s="26"/>
    </row>
    <row r="25136" spans="9:9" x14ac:dyDescent="0.2">
      <c r="I25136" s="26"/>
    </row>
    <row r="25137" spans="9:9" x14ac:dyDescent="0.2">
      <c r="I25137" s="26"/>
    </row>
    <row r="25138" spans="9:9" x14ac:dyDescent="0.2">
      <c r="I25138" s="26"/>
    </row>
    <row r="25139" spans="9:9" x14ac:dyDescent="0.2">
      <c r="I25139" s="26"/>
    </row>
    <row r="25140" spans="9:9" x14ac:dyDescent="0.2">
      <c r="I25140" s="26"/>
    </row>
    <row r="25141" spans="9:9" x14ac:dyDescent="0.2">
      <c r="I25141" s="26"/>
    </row>
    <row r="25142" spans="9:9" x14ac:dyDescent="0.2">
      <c r="I25142" s="26"/>
    </row>
    <row r="25143" spans="9:9" x14ac:dyDescent="0.2">
      <c r="I25143" s="26"/>
    </row>
    <row r="25144" spans="9:9" x14ac:dyDescent="0.2">
      <c r="I25144" s="26"/>
    </row>
    <row r="25145" spans="9:9" x14ac:dyDescent="0.2">
      <c r="I25145" s="26"/>
    </row>
    <row r="25146" spans="9:9" x14ac:dyDescent="0.2">
      <c r="I25146" s="26"/>
    </row>
    <row r="25147" spans="9:9" x14ac:dyDescent="0.2">
      <c r="I25147" s="26"/>
    </row>
    <row r="25148" spans="9:9" x14ac:dyDescent="0.2">
      <c r="I25148" s="26"/>
    </row>
    <row r="25149" spans="9:9" x14ac:dyDescent="0.2">
      <c r="I25149" s="26"/>
    </row>
    <row r="25150" spans="9:9" x14ac:dyDescent="0.2">
      <c r="I25150" s="26"/>
    </row>
    <row r="25151" spans="9:9" x14ac:dyDescent="0.2">
      <c r="I25151" s="26"/>
    </row>
    <row r="25152" spans="9:9" x14ac:dyDescent="0.2">
      <c r="I25152" s="26"/>
    </row>
    <row r="25153" spans="9:9" x14ac:dyDescent="0.2">
      <c r="I25153" s="26"/>
    </row>
    <row r="25154" spans="9:9" x14ac:dyDescent="0.2">
      <c r="I25154" s="26"/>
    </row>
    <row r="25155" spans="9:9" x14ac:dyDescent="0.2">
      <c r="I25155" s="26"/>
    </row>
    <row r="25156" spans="9:9" x14ac:dyDescent="0.2">
      <c r="I25156" s="26"/>
    </row>
    <row r="25157" spans="9:9" x14ac:dyDescent="0.2">
      <c r="I25157" s="26"/>
    </row>
    <row r="25158" spans="9:9" x14ac:dyDescent="0.2">
      <c r="I25158" s="26"/>
    </row>
    <row r="25159" spans="9:9" x14ac:dyDescent="0.2">
      <c r="I25159" s="26"/>
    </row>
    <row r="25160" spans="9:9" x14ac:dyDescent="0.2">
      <c r="I25160" s="26"/>
    </row>
    <row r="25161" spans="9:9" x14ac:dyDescent="0.2">
      <c r="I25161" s="26"/>
    </row>
    <row r="25162" spans="9:9" x14ac:dyDescent="0.2">
      <c r="I25162" s="26"/>
    </row>
    <row r="25163" spans="9:9" x14ac:dyDescent="0.2">
      <c r="I25163" s="26"/>
    </row>
    <row r="25164" spans="9:9" x14ac:dyDescent="0.2">
      <c r="I25164" s="26"/>
    </row>
    <row r="25165" spans="9:9" x14ac:dyDescent="0.2">
      <c r="I25165" s="26"/>
    </row>
    <row r="25166" spans="9:9" x14ac:dyDescent="0.2">
      <c r="I25166" s="26"/>
    </row>
    <row r="25167" spans="9:9" x14ac:dyDescent="0.2">
      <c r="I25167" s="26"/>
    </row>
    <row r="25168" spans="9:9" x14ac:dyDescent="0.2">
      <c r="I25168" s="26"/>
    </row>
    <row r="25169" spans="9:9" x14ac:dyDescent="0.2">
      <c r="I25169" s="26"/>
    </row>
    <row r="25170" spans="9:9" x14ac:dyDescent="0.2">
      <c r="I25170" s="26"/>
    </row>
    <row r="25171" spans="9:9" x14ac:dyDescent="0.2">
      <c r="I25171" s="26"/>
    </row>
    <row r="25172" spans="9:9" x14ac:dyDescent="0.2">
      <c r="I25172" s="26"/>
    </row>
    <row r="25173" spans="9:9" x14ac:dyDescent="0.2">
      <c r="I25173" s="26"/>
    </row>
    <row r="25174" spans="9:9" x14ac:dyDescent="0.2">
      <c r="I25174" s="26"/>
    </row>
    <row r="25175" spans="9:9" x14ac:dyDescent="0.2">
      <c r="I25175" s="26"/>
    </row>
    <row r="25176" spans="9:9" x14ac:dyDescent="0.2">
      <c r="I25176" s="26"/>
    </row>
    <row r="25177" spans="9:9" x14ac:dyDescent="0.2">
      <c r="I25177" s="26"/>
    </row>
    <row r="25178" spans="9:9" x14ac:dyDescent="0.2">
      <c r="I25178" s="26"/>
    </row>
    <row r="25179" spans="9:9" x14ac:dyDescent="0.2">
      <c r="I25179" s="26"/>
    </row>
    <row r="25180" spans="9:9" x14ac:dyDescent="0.2">
      <c r="I25180" s="26"/>
    </row>
    <row r="25181" spans="9:9" x14ac:dyDescent="0.2">
      <c r="I25181" s="26"/>
    </row>
    <row r="25182" spans="9:9" x14ac:dyDescent="0.2">
      <c r="I25182" s="26"/>
    </row>
    <row r="25183" spans="9:9" x14ac:dyDescent="0.2">
      <c r="I25183" s="26"/>
    </row>
    <row r="25184" spans="9:9" x14ac:dyDescent="0.2">
      <c r="I25184" s="26"/>
    </row>
    <row r="25185" spans="9:9" x14ac:dyDescent="0.2">
      <c r="I25185" s="26"/>
    </row>
    <row r="25186" spans="9:9" x14ac:dyDescent="0.2">
      <c r="I25186" s="26"/>
    </row>
    <row r="25187" spans="9:9" x14ac:dyDescent="0.2">
      <c r="I25187" s="26"/>
    </row>
    <row r="25188" spans="9:9" x14ac:dyDescent="0.2">
      <c r="I25188" s="26"/>
    </row>
    <row r="25189" spans="9:9" x14ac:dyDescent="0.2">
      <c r="I25189" s="26"/>
    </row>
    <row r="25190" spans="9:9" x14ac:dyDescent="0.2">
      <c r="I25190" s="26"/>
    </row>
    <row r="25191" spans="9:9" x14ac:dyDescent="0.2">
      <c r="I25191" s="26"/>
    </row>
    <row r="25192" spans="9:9" x14ac:dyDescent="0.2">
      <c r="I25192" s="26"/>
    </row>
    <row r="25193" spans="9:9" x14ac:dyDescent="0.2">
      <c r="I25193" s="26"/>
    </row>
    <row r="25194" spans="9:9" x14ac:dyDescent="0.2">
      <c r="I25194" s="26"/>
    </row>
    <row r="25195" spans="9:9" x14ac:dyDescent="0.2">
      <c r="I25195" s="26"/>
    </row>
    <row r="25196" spans="9:9" x14ac:dyDescent="0.2">
      <c r="I25196" s="26"/>
    </row>
    <row r="25197" spans="9:9" x14ac:dyDescent="0.2">
      <c r="I25197" s="26"/>
    </row>
    <row r="25198" spans="9:9" x14ac:dyDescent="0.2">
      <c r="I25198" s="26"/>
    </row>
    <row r="25199" spans="9:9" x14ac:dyDescent="0.2">
      <c r="I25199" s="26"/>
    </row>
    <row r="25200" spans="9:9" x14ac:dyDescent="0.2">
      <c r="I25200" s="26"/>
    </row>
    <row r="25201" spans="9:9" x14ac:dyDescent="0.2">
      <c r="I25201" s="26"/>
    </row>
    <row r="25202" spans="9:9" x14ac:dyDescent="0.2">
      <c r="I25202" s="26"/>
    </row>
    <row r="25203" spans="9:9" x14ac:dyDescent="0.2">
      <c r="I25203" s="26"/>
    </row>
    <row r="25204" spans="9:9" x14ac:dyDescent="0.2">
      <c r="I25204" s="26"/>
    </row>
    <row r="25205" spans="9:9" x14ac:dyDescent="0.2">
      <c r="I25205" s="26"/>
    </row>
    <row r="25206" spans="9:9" x14ac:dyDescent="0.2">
      <c r="I25206" s="26"/>
    </row>
    <row r="25207" spans="9:9" x14ac:dyDescent="0.2">
      <c r="I25207" s="26"/>
    </row>
    <row r="25208" spans="9:9" x14ac:dyDescent="0.2">
      <c r="I25208" s="26"/>
    </row>
    <row r="25209" spans="9:9" x14ac:dyDescent="0.2">
      <c r="I25209" s="26"/>
    </row>
    <row r="25210" spans="9:9" x14ac:dyDescent="0.2">
      <c r="I25210" s="26"/>
    </row>
    <row r="25211" spans="9:9" x14ac:dyDescent="0.2">
      <c r="I25211" s="26"/>
    </row>
    <row r="25212" spans="9:9" x14ac:dyDescent="0.2">
      <c r="I25212" s="26"/>
    </row>
    <row r="25213" spans="9:9" x14ac:dyDescent="0.2">
      <c r="I25213" s="26"/>
    </row>
    <row r="25214" spans="9:9" x14ac:dyDescent="0.2">
      <c r="I25214" s="26"/>
    </row>
    <row r="25215" spans="9:9" x14ac:dyDescent="0.2">
      <c r="I25215" s="26"/>
    </row>
    <row r="25216" spans="9:9" x14ac:dyDescent="0.2">
      <c r="I25216" s="26"/>
    </row>
    <row r="25217" spans="9:9" x14ac:dyDescent="0.2">
      <c r="I25217" s="26"/>
    </row>
    <row r="25218" spans="9:9" x14ac:dyDescent="0.2">
      <c r="I25218" s="26"/>
    </row>
    <row r="25219" spans="9:9" x14ac:dyDescent="0.2">
      <c r="I25219" s="26"/>
    </row>
    <row r="25220" spans="9:9" x14ac:dyDescent="0.2">
      <c r="I25220" s="26"/>
    </row>
    <row r="25221" spans="9:9" x14ac:dyDescent="0.2">
      <c r="I25221" s="26"/>
    </row>
    <row r="25222" spans="9:9" x14ac:dyDescent="0.2">
      <c r="I25222" s="26"/>
    </row>
    <row r="25223" spans="9:9" x14ac:dyDescent="0.2">
      <c r="I25223" s="26"/>
    </row>
    <row r="25224" spans="9:9" x14ac:dyDescent="0.2">
      <c r="I25224" s="26"/>
    </row>
    <row r="25225" spans="9:9" x14ac:dyDescent="0.2">
      <c r="I25225" s="26"/>
    </row>
    <row r="25226" spans="9:9" x14ac:dyDescent="0.2">
      <c r="I25226" s="26"/>
    </row>
    <row r="25227" spans="9:9" x14ac:dyDescent="0.2">
      <c r="I25227" s="26"/>
    </row>
    <row r="25228" spans="9:9" x14ac:dyDescent="0.2">
      <c r="I25228" s="26"/>
    </row>
    <row r="25229" spans="9:9" x14ac:dyDescent="0.2">
      <c r="I25229" s="26"/>
    </row>
    <row r="25230" spans="9:9" x14ac:dyDescent="0.2">
      <c r="I25230" s="26"/>
    </row>
    <row r="25231" spans="9:9" x14ac:dyDescent="0.2">
      <c r="I25231" s="26"/>
    </row>
    <row r="25232" spans="9:9" x14ac:dyDescent="0.2">
      <c r="I25232" s="26"/>
    </row>
    <row r="25233" spans="9:9" x14ac:dyDescent="0.2">
      <c r="I25233" s="26"/>
    </row>
    <row r="25234" spans="9:9" x14ac:dyDescent="0.2">
      <c r="I25234" s="26"/>
    </row>
    <row r="25235" spans="9:9" x14ac:dyDescent="0.2">
      <c r="I25235" s="26"/>
    </row>
    <row r="25236" spans="9:9" x14ac:dyDescent="0.2">
      <c r="I25236" s="26"/>
    </row>
    <row r="25237" spans="9:9" x14ac:dyDescent="0.2">
      <c r="I25237" s="26"/>
    </row>
    <row r="25238" spans="9:9" x14ac:dyDescent="0.2">
      <c r="I25238" s="26"/>
    </row>
    <row r="25239" spans="9:9" x14ac:dyDescent="0.2">
      <c r="I25239" s="26"/>
    </row>
    <row r="25240" spans="9:9" x14ac:dyDescent="0.2">
      <c r="I25240" s="26"/>
    </row>
    <row r="25241" spans="9:9" x14ac:dyDescent="0.2">
      <c r="I25241" s="26"/>
    </row>
    <row r="25242" spans="9:9" x14ac:dyDescent="0.2">
      <c r="I25242" s="26"/>
    </row>
    <row r="25243" spans="9:9" x14ac:dyDescent="0.2">
      <c r="I25243" s="26"/>
    </row>
    <row r="25244" spans="9:9" x14ac:dyDescent="0.2">
      <c r="I25244" s="26"/>
    </row>
    <row r="25245" spans="9:9" x14ac:dyDescent="0.2">
      <c r="I25245" s="26"/>
    </row>
    <row r="25246" spans="9:9" x14ac:dyDescent="0.2">
      <c r="I25246" s="26"/>
    </row>
    <row r="25247" spans="9:9" x14ac:dyDescent="0.2">
      <c r="I25247" s="26"/>
    </row>
    <row r="25248" spans="9:9" x14ac:dyDescent="0.2">
      <c r="I25248" s="26"/>
    </row>
    <row r="25249" spans="9:9" x14ac:dyDescent="0.2">
      <c r="I25249" s="26"/>
    </row>
    <row r="25250" spans="9:9" x14ac:dyDescent="0.2">
      <c r="I25250" s="26"/>
    </row>
    <row r="25251" spans="9:9" x14ac:dyDescent="0.2">
      <c r="I25251" s="26"/>
    </row>
    <row r="25252" spans="9:9" x14ac:dyDescent="0.2">
      <c r="I25252" s="26"/>
    </row>
    <row r="25253" spans="9:9" x14ac:dyDescent="0.2">
      <c r="I25253" s="26"/>
    </row>
    <row r="25254" spans="9:9" x14ac:dyDescent="0.2">
      <c r="I25254" s="26"/>
    </row>
    <row r="25255" spans="9:9" x14ac:dyDescent="0.2">
      <c r="I25255" s="26"/>
    </row>
    <row r="25256" spans="9:9" x14ac:dyDescent="0.2">
      <c r="I25256" s="26"/>
    </row>
    <row r="25257" spans="9:9" x14ac:dyDescent="0.2">
      <c r="I25257" s="26"/>
    </row>
    <row r="25258" spans="9:9" x14ac:dyDescent="0.2">
      <c r="I25258" s="26"/>
    </row>
    <row r="25259" spans="9:9" x14ac:dyDescent="0.2">
      <c r="I25259" s="26"/>
    </row>
    <row r="25260" spans="9:9" x14ac:dyDescent="0.2">
      <c r="I25260" s="26"/>
    </row>
    <row r="25261" spans="9:9" x14ac:dyDescent="0.2">
      <c r="I25261" s="26"/>
    </row>
    <row r="25262" spans="9:9" x14ac:dyDescent="0.2">
      <c r="I25262" s="26"/>
    </row>
    <row r="25263" spans="9:9" x14ac:dyDescent="0.2">
      <c r="I25263" s="26"/>
    </row>
    <row r="25264" spans="9:9" x14ac:dyDescent="0.2">
      <c r="I25264" s="26"/>
    </row>
    <row r="25265" spans="9:9" x14ac:dyDescent="0.2">
      <c r="I25265" s="26"/>
    </row>
    <row r="25266" spans="9:9" x14ac:dyDescent="0.2">
      <c r="I25266" s="26"/>
    </row>
    <row r="25267" spans="9:9" x14ac:dyDescent="0.2">
      <c r="I25267" s="26"/>
    </row>
    <row r="25268" spans="9:9" x14ac:dyDescent="0.2">
      <c r="I25268" s="26"/>
    </row>
    <row r="25269" spans="9:9" x14ac:dyDescent="0.2">
      <c r="I25269" s="26"/>
    </row>
    <row r="25270" spans="9:9" x14ac:dyDescent="0.2">
      <c r="I25270" s="26"/>
    </row>
    <row r="25271" spans="9:9" x14ac:dyDescent="0.2">
      <c r="I25271" s="26"/>
    </row>
    <row r="25272" spans="9:9" x14ac:dyDescent="0.2">
      <c r="I25272" s="26"/>
    </row>
    <row r="25273" spans="9:9" x14ac:dyDescent="0.2">
      <c r="I25273" s="26"/>
    </row>
    <row r="25274" spans="9:9" x14ac:dyDescent="0.2">
      <c r="I25274" s="26"/>
    </row>
    <row r="25275" spans="9:9" x14ac:dyDescent="0.2">
      <c r="I25275" s="26"/>
    </row>
    <row r="25276" spans="9:9" x14ac:dyDescent="0.2">
      <c r="I25276" s="26"/>
    </row>
    <row r="25277" spans="9:9" x14ac:dyDescent="0.2">
      <c r="I25277" s="26"/>
    </row>
    <row r="25278" spans="9:9" x14ac:dyDescent="0.2">
      <c r="I25278" s="26"/>
    </row>
    <row r="25279" spans="9:9" x14ac:dyDescent="0.2">
      <c r="I25279" s="26"/>
    </row>
    <row r="25280" spans="9:9" x14ac:dyDescent="0.2">
      <c r="I25280" s="26"/>
    </row>
    <row r="25281" spans="9:9" x14ac:dyDescent="0.2">
      <c r="I25281" s="26"/>
    </row>
    <row r="25282" spans="9:9" x14ac:dyDescent="0.2">
      <c r="I25282" s="26"/>
    </row>
    <row r="25283" spans="9:9" x14ac:dyDescent="0.2">
      <c r="I25283" s="26"/>
    </row>
    <row r="25284" spans="9:9" x14ac:dyDescent="0.2">
      <c r="I25284" s="26"/>
    </row>
    <row r="25285" spans="9:9" x14ac:dyDescent="0.2">
      <c r="I25285" s="26"/>
    </row>
    <row r="25286" spans="9:9" x14ac:dyDescent="0.2">
      <c r="I25286" s="26"/>
    </row>
    <row r="25287" spans="9:9" x14ac:dyDescent="0.2">
      <c r="I25287" s="26"/>
    </row>
    <row r="25288" spans="9:9" x14ac:dyDescent="0.2">
      <c r="I25288" s="26"/>
    </row>
    <row r="25289" spans="9:9" x14ac:dyDescent="0.2">
      <c r="I25289" s="26"/>
    </row>
    <row r="25290" spans="9:9" x14ac:dyDescent="0.2">
      <c r="I25290" s="26"/>
    </row>
    <row r="25291" spans="9:9" x14ac:dyDescent="0.2">
      <c r="I25291" s="26"/>
    </row>
    <row r="25292" spans="9:9" x14ac:dyDescent="0.2">
      <c r="I25292" s="26"/>
    </row>
    <row r="25293" spans="9:9" x14ac:dyDescent="0.2">
      <c r="I25293" s="26"/>
    </row>
    <row r="25294" spans="9:9" x14ac:dyDescent="0.2">
      <c r="I25294" s="26"/>
    </row>
    <row r="25295" spans="9:9" x14ac:dyDescent="0.2">
      <c r="I25295" s="26"/>
    </row>
    <row r="25296" spans="9:9" x14ac:dyDescent="0.2">
      <c r="I25296" s="26"/>
    </row>
    <row r="25297" spans="9:9" x14ac:dyDescent="0.2">
      <c r="I25297" s="26"/>
    </row>
    <row r="25298" spans="9:9" x14ac:dyDescent="0.2">
      <c r="I25298" s="26"/>
    </row>
    <row r="25299" spans="9:9" x14ac:dyDescent="0.2">
      <c r="I25299" s="26"/>
    </row>
    <row r="25300" spans="9:9" x14ac:dyDescent="0.2">
      <c r="I25300" s="26"/>
    </row>
    <row r="25301" spans="9:9" x14ac:dyDescent="0.2">
      <c r="I25301" s="26"/>
    </row>
    <row r="25302" spans="9:9" x14ac:dyDescent="0.2">
      <c r="I25302" s="26"/>
    </row>
    <row r="25303" spans="9:9" x14ac:dyDescent="0.2">
      <c r="I25303" s="26"/>
    </row>
    <row r="25304" spans="9:9" x14ac:dyDescent="0.2">
      <c r="I25304" s="26"/>
    </row>
    <row r="25305" spans="9:9" x14ac:dyDescent="0.2">
      <c r="I25305" s="26"/>
    </row>
    <row r="25306" spans="9:9" x14ac:dyDescent="0.2">
      <c r="I25306" s="26"/>
    </row>
    <row r="25307" spans="9:9" x14ac:dyDescent="0.2">
      <c r="I25307" s="26"/>
    </row>
    <row r="25308" spans="9:9" x14ac:dyDescent="0.2">
      <c r="I25308" s="26"/>
    </row>
    <row r="25309" spans="9:9" x14ac:dyDescent="0.2">
      <c r="I25309" s="26"/>
    </row>
    <row r="25310" spans="9:9" x14ac:dyDescent="0.2">
      <c r="I25310" s="26"/>
    </row>
    <row r="25311" spans="9:9" x14ac:dyDescent="0.2">
      <c r="I25311" s="26"/>
    </row>
    <row r="25312" spans="9:9" x14ac:dyDescent="0.2">
      <c r="I25312" s="26"/>
    </row>
    <row r="25313" spans="9:9" x14ac:dyDescent="0.2">
      <c r="I25313" s="26"/>
    </row>
    <row r="25314" spans="9:9" x14ac:dyDescent="0.2">
      <c r="I25314" s="26"/>
    </row>
    <row r="25315" spans="9:9" x14ac:dyDescent="0.2">
      <c r="I25315" s="26"/>
    </row>
    <row r="25316" spans="9:9" x14ac:dyDescent="0.2">
      <c r="I25316" s="26"/>
    </row>
    <row r="25317" spans="9:9" x14ac:dyDescent="0.2">
      <c r="I25317" s="26"/>
    </row>
    <row r="25318" spans="9:9" x14ac:dyDescent="0.2">
      <c r="I25318" s="26"/>
    </row>
    <row r="25319" spans="9:9" x14ac:dyDescent="0.2">
      <c r="I25319" s="26"/>
    </row>
    <row r="25320" spans="9:9" x14ac:dyDescent="0.2">
      <c r="I25320" s="26"/>
    </row>
    <row r="25321" spans="9:9" x14ac:dyDescent="0.2">
      <c r="I25321" s="26"/>
    </row>
    <row r="25322" spans="9:9" x14ac:dyDescent="0.2">
      <c r="I25322" s="26"/>
    </row>
    <row r="25323" spans="9:9" x14ac:dyDescent="0.2">
      <c r="I25323" s="26"/>
    </row>
    <row r="25324" spans="9:9" x14ac:dyDescent="0.2">
      <c r="I25324" s="26"/>
    </row>
    <row r="25325" spans="9:9" x14ac:dyDescent="0.2">
      <c r="I25325" s="26"/>
    </row>
    <row r="25326" spans="9:9" x14ac:dyDescent="0.2">
      <c r="I25326" s="26"/>
    </row>
    <row r="25327" spans="9:9" x14ac:dyDescent="0.2">
      <c r="I25327" s="26"/>
    </row>
    <row r="25328" spans="9:9" x14ac:dyDescent="0.2">
      <c r="I25328" s="26"/>
    </row>
    <row r="25329" spans="9:9" x14ac:dyDescent="0.2">
      <c r="I25329" s="26"/>
    </row>
    <row r="25330" spans="9:9" x14ac:dyDescent="0.2">
      <c r="I25330" s="26"/>
    </row>
    <row r="25331" spans="9:9" x14ac:dyDescent="0.2">
      <c r="I25331" s="26"/>
    </row>
    <row r="25332" spans="9:9" x14ac:dyDescent="0.2">
      <c r="I25332" s="26"/>
    </row>
    <row r="25333" spans="9:9" x14ac:dyDescent="0.2">
      <c r="I25333" s="26"/>
    </row>
    <row r="25334" spans="9:9" x14ac:dyDescent="0.2">
      <c r="I25334" s="26"/>
    </row>
    <row r="25335" spans="9:9" x14ac:dyDescent="0.2">
      <c r="I25335" s="26"/>
    </row>
    <row r="25336" spans="9:9" x14ac:dyDescent="0.2">
      <c r="I25336" s="26"/>
    </row>
    <row r="25337" spans="9:9" x14ac:dyDescent="0.2">
      <c r="I25337" s="26"/>
    </row>
    <row r="25338" spans="9:9" x14ac:dyDescent="0.2">
      <c r="I25338" s="26"/>
    </row>
    <row r="25339" spans="9:9" x14ac:dyDescent="0.2">
      <c r="I25339" s="26"/>
    </row>
    <row r="25340" spans="9:9" x14ac:dyDescent="0.2">
      <c r="I25340" s="26"/>
    </row>
    <row r="25341" spans="9:9" x14ac:dyDescent="0.2">
      <c r="I25341" s="26"/>
    </row>
    <row r="25342" spans="9:9" x14ac:dyDescent="0.2">
      <c r="I25342" s="26"/>
    </row>
    <row r="25343" spans="9:9" x14ac:dyDescent="0.2">
      <c r="I25343" s="26"/>
    </row>
    <row r="25344" spans="9:9" x14ac:dyDescent="0.2">
      <c r="I25344" s="26"/>
    </row>
    <row r="25345" spans="9:9" x14ac:dyDescent="0.2">
      <c r="I25345" s="26"/>
    </row>
    <row r="25346" spans="9:9" x14ac:dyDescent="0.2">
      <c r="I25346" s="26"/>
    </row>
    <row r="25347" spans="9:9" x14ac:dyDescent="0.2">
      <c r="I25347" s="26"/>
    </row>
    <row r="25348" spans="9:9" x14ac:dyDescent="0.2">
      <c r="I25348" s="26"/>
    </row>
    <row r="25349" spans="9:9" x14ac:dyDescent="0.2">
      <c r="I25349" s="26"/>
    </row>
    <row r="25350" spans="9:9" x14ac:dyDescent="0.2">
      <c r="I25350" s="26"/>
    </row>
    <row r="25351" spans="9:9" x14ac:dyDescent="0.2">
      <c r="I25351" s="26"/>
    </row>
    <row r="25352" spans="9:9" x14ac:dyDescent="0.2">
      <c r="I25352" s="26"/>
    </row>
    <row r="25353" spans="9:9" x14ac:dyDescent="0.2">
      <c r="I25353" s="26"/>
    </row>
    <row r="25354" spans="9:9" x14ac:dyDescent="0.2">
      <c r="I25354" s="26"/>
    </row>
    <row r="25355" spans="9:9" x14ac:dyDescent="0.2">
      <c r="I25355" s="26"/>
    </row>
    <row r="25356" spans="9:9" x14ac:dyDescent="0.2">
      <c r="I25356" s="26"/>
    </row>
    <row r="25357" spans="9:9" x14ac:dyDescent="0.2">
      <c r="I25357" s="26"/>
    </row>
    <row r="25358" spans="9:9" x14ac:dyDescent="0.2">
      <c r="I25358" s="26"/>
    </row>
    <row r="25359" spans="9:9" x14ac:dyDescent="0.2">
      <c r="I25359" s="26"/>
    </row>
    <row r="25360" spans="9:9" x14ac:dyDescent="0.2">
      <c r="I25360" s="26"/>
    </row>
    <row r="25361" spans="9:9" x14ac:dyDescent="0.2">
      <c r="I25361" s="26"/>
    </row>
    <row r="25362" spans="9:9" x14ac:dyDescent="0.2">
      <c r="I25362" s="26"/>
    </row>
    <row r="25363" spans="9:9" x14ac:dyDescent="0.2">
      <c r="I25363" s="26"/>
    </row>
    <row r="25364" spans="9:9" x14ac:dyDescent="0.2">
      <c r="I25364" s="26"/>
    </row>
    <row r="25365" spans="9:9" x14ac:dyDescent="0.2">
      <c r="I25365" s="26"/>
    </row>
    <row r="25366" spans="9:9" x14ac:dyDescent="0.2">
      <c r="I25366" s="26"/>
    </row>
    <row r="25367" spans="9:9" x14ac:dyDescent="0.2">
      <c r="I25367" s="26"/>
    </row>
    <row r="25368" spans="9:9" x14ac:dyDescent="0.2">
      <c r="I25368" s="26"/>
    </row>
    <row r="25369" spans="9:9" x14ac:dyDescent="0.2">
      <c r="I25369" s="26"/>
    </row>
    <row r="25370" spans="9:9" x14ac:dyDescent="0.2">
      <c r="I25370" s="26"/>
    </row>
    <row r="25371" spans="9:9" x14ac:dyDescent="0.2">
      <c r="I25371" s="26"/>
    </row>
    <row r="25372" spans="9:9" x14ac:dyDescent="0.2">
      <c r="I25372" s="26"/>
    </row>
    <row r="25373" spans="9:9" x14ac:dyDescent="0.2">
      <c r="I25373" s="26"/>
    </row>
    <row r="25374" spans="9:9" x14ac:dyDescent="0.2">
      <c r="I25374" s="26"/>
    </row>
    <row r="25375" spans="9:9" x14ac:dyDescent="0.2">
      <c r="I25375" s="26"/>
    </row>
    <row r="25376" spans="9:9" x14ac:dyDescent="0.2">
      <c r="I25376" s="26"/>
    </row>
    <row r="25377" spans="9:9" x14ac:dyDescent="0.2">
      <c r="I25377" s="26"/>
    </row>
    <row r="25378" spans="9:9" x14ac:dyDescent="0.2">
      <c r="I25378" s="26"/>
    </row>
    <row r="25379" spans="9:9" x14ac:dyDescent="0.2">
      <c r="I25379" s="26"/>
    </row>
    <row r="25380" spans="9:9" x14ac:dyDescent="0.2">
      <c r="I25380" s="26"/>
    </row>
    <row r="25381" spans="9:9" x14ac:dyDescent="0.2">
      <c r="I25381" s="26"/>
    </row>
    <row r="25382" spans="9:9" x14ac:dyDescent="0.2">
      <c r="I25382" s="26"/>
    </row>
    <row r="25383" spans="9:9" x14ac:dyDescent="0.2">
      <c r="I25383" s="26"/>
    </row>
    <row r="25384" spans="9:9" x14ac:dyDescent="0.2">
      <c r="I25384" s="26"/>
    </row>
    <row r="25385" spans="9:9" x14ac:dyDescent="0.2">
      <c r="I25385" s="26"/>
    </row>
    <row r="25386" spans="9:9" x14ac:dyDescent="0.2">
      <c r="I25386" s="26"/>
    </row>
    <row r="25387" spans="9:9" x14ac:dyDescent="0.2">
      <c r="I25387" s="26"/>
    </row>
    <row r="25388" spans="9:9" x14ac:dyDescent="0.2">
      <c r="I25388" s="26"/>
    </row>
    <row r="25389" spans="9:9" x14ac:dyDescent="0.2">
      <c r="I25389" s="26"/>
    </row>
    <row r="25390" spans="9:9" x14ac:dyDescent="0.2">
      <c r="I25390" s="26"/>
    </row>
    <row r="25391" spans="9:9" x14ac:dyDescent="0.2">
      <c r="I25391" s="26"/>
    </row>
    <row r="25392" spans="9:9" x14ac:dyDescent="0.2">
      <c r="I25392" s="26"/>
    </row>
    <row r="25393" spans="9:9" x14ac:dyDescent="0.2">
      <c r="I25393" s="26"/>
    </row>
    <row r="25394" spans="9:9" x14ac:dyDescent="0.2">
      <c r="I25394" s="26"/>
    </row>
    <row r="25395" spans="9:9" x14ac:dyDescent="0.2">
      <c r="I25395" s="26"/>
    </row>
    <row r="25396" spans="9:9" x14ac:dyDescent="0.2">
      <c r="I25396" s="26"/>
    </row>
    <row r="25397" spans="9:9" x14ac:dyDescent="0.2">
      <c r="I25397" s="26"/>
    </row>
    <row r="25398" spans="9:9" x14ac:dyDescent="0.2">
      <c r="I25398" s="26"/>
    </row>
    <row r="25399" spans="9:9" x14ac:dyDescent="0.2">
      <c r="I25399" s="26"/>
    </row>
    <row r="25400" spans="9:9" x14ac:dyDescent="0.2">
      <c r="I25400" s="26"/>
    </row>
    <row r="25401" spans="9:9" x14ac:dyDescent="0.2">
      <c r="I25401" s="26"/>
    </row>
    <row r="25402" spans="9:9" x14ac:dyDescent="0.2">
      <c r="I25402" s="26"/>
    </row>
    <row r="25403" spans="9:9" x14ac:dyDescent="0.2">
      <c r="I25403" s="26"/>
    </row>
    <row r="25404" spans="9:9" x14ac:dyDescent="0.2">
      <c r="I25404" s="26"/>
    </row>
    <row r="25405" spans="9:9" x14ac:dyDescent="0.2">
      <c r="I25405" s="26"/>
    </row>
    <row r="25406" spans="9:9" x14ac:dyDescent="0.2">
      <c r="I25406" s="26"/>
    </row>
    <row r="25407" spans="9:9" x14ac:dyDescent="0.2">
      <c r="I25407" s="26"/>
    </row>
    <row r="25408" spans="9:9" x14ac:dyDescent="0.2">
      <c r="I25408" s="26"/>
    </row>
    <row r="25409" spans="9:9" x14ac:dyDescent="0.2">
      <c r="I25409" s="26"/>
    </row>
    <row r="25410" spans="9:9" x14ac:dyDescent="0.2">
      <c r="I25410" s="26"/>
    </row>
    <row r="25411" spans="9:9" x14ac:dyDescent="0.2">
      <c r="I25411" s="26"/>
    </row>
    <row r="25412" spans="9:9" x14ac:dyDescent="0.2">
      <c r="I25412" s="26"/>
    </row>
    <row r="25413" spans="9:9" x14ac:dyDescent="0.2">
      <c r="I25413" s="26"/>
    </row>
    <row r="25414" spans="9:9" x14ac:dyDescent="0.2">
      <c r="I25414" s="26"/>
    </row>
    <row r="25415" spans="9:9" x14ac:dyDescent="0.2">
      <c r="I25415" s="26"/>
    </row>
    <row r="25416" spans="9:9" x14ac:dyDescent="0.2">
      <c r="I25416" s="26"/>
    </row>
    <row r="25417" spans="9:9" x14ac:dyDescent="0.2">
      <c r="I25417" s="26"/>
    </row>
    <row r="25418" spans="9:9" x14ac:dyDescent="0.2">
      <c r="I25418" s="26"/>
    </row>
    <row r="25419" spans="9:9" x14ac:dyDescent="0.2">
      <c r="I25419" s="26"/>
    </row>
    <row r="25420" spans="9:9" x14ac:dyDescent="0.2">
      <c r="I25420" s="26"/>
    </row>
    <row r="25421" spans="9:9" x14ac:dyDescent="0.2">
      <c r="I25421" s="26"/>
    </row>
    <row r="25422" spans="9:9" x14ac:dyDescent="0.2">
      <c r="I25422" s="26"/>
    </row>
    <row r="25423" spans="9:9" x14ac:dyDescent="0.2">
      <c r="I25423" s="26"/>
    </row>
    <row r="25424" spans="9:9" x14ac:dyDescent="0.2">
      <c r="I25424" s="26"/>
    </row>
    <row r="25425" spans="9:9" x14ac:dyDescent="0.2">
      <c r="I25425" s="26"/>
    </row>
    <row r="25426" spans="9:9" x14ac:dyDescent="0.2">
      <c r="I25426" s="26"/>
    </row>
    <row r="25427" spans="9:9" x14ac:dyDescent="0.2">
      <c r="I25427" s="26"/>
    </row>
    <row r="25428" spans="9:9" x14ac:dyDescent="0.2">
      <c r="I25428" s="26"/>
    </row>
    <row r="25429" spans="9:9" x14ac:dyDescent="0.2">
      <c r="I25429" s="26"/>
    </row>
    <row r="25430" spans="9:9" x14ac:dyDescent="0.2">
      <c r="I25430" s="26"/>
    </row>
    <row r="25431" spans="9:9" x14ac:dyDescent="0.2">
      <c r="I25431" s="26"/>
    </row>
    <row r="25432" spans="9:9" x14ac:dyDescent="0.2">
      <c r="I25432" s="26"/>
    </row>
    <row r="25433" spans="9:9" x14ac:dyDescent="0.2">
      <c r="I25433" s="26"/>
    </row>
    <row r="25434" spans="9:9" x14ac:dyDescent="0.2">
      <c r="I25434" s="26"/>
    </row>
    <row r="25435" spans="9:9" x14ac:dyDescent="0.2">
      <c r="I25435" s="26"/>
    </row>
    <row r="25436" spans="9:9" x14ac:dyDescent="0.2">
      <c r="I25436" s="26"/>
    </row>
    <row r="25437" spans="9:9" x14ac:dyDescent="0.2">
      <c r="I25437" s="26"/>
    </row>
    <row r="25438" spans="9:9" x14ac:dyDescent="0.2">
      <c r="I25438" s="26"/>
    </row>
    <row r="25439" spans="9:9" x14ac:dyDescent="0.2">
      <c r="I25439" s="26"/>
    </row>
    <row r="25440" spans="9:9" x14ac:dyDescent="0.2">
      <c r="I25440" s="26"/>
    </row>
    <row r="25441" spans="9:9" x14ac:dyDescent="0.2">
      <c r="I25441" s="26"/>
    </row>
    <row r="25442" spans="9:9" x14ac:dyDescent="0.2">
      <c r="I25442" s="26"/>
    </row>
    <row r="25443" spans="9:9" x14ac:dyDescent="0.2">
      <c r="I25443" s="26"/>
    </row>
    <row r="25444" spans="9:9" x14ac:dyDescent="0.2">
      <c r="I25444" s="26"/>
    </row>
    <row r="25445" spans="9:9" x14ac:dyDescent="0.2">
      <c r="I25445" s="26"/>
    </row>
    <row r="25446" spans="9:9" x14ac:dyDescent="0.2">
      <c r="I25446" s="26"/>
    </row>
    <row r="25447" spans="9:9" x14ac:dyDescent="0.2">
      <c r="I25447" s="26"/>
    </row>
    <row r="25448" spans="9:9" x14ac:dyDescent="0.2">
      <c r="I25448" s="26"/>
    </row>
    <row r="25449" spans="9:9" x14ac:dyDescent="0.2">
      <c r="I25449" s="26"/>
    </row>
    <row r="25450" spans="9:9" x14ac:dyDescent="0.2">
      <c r="I25450" s="26"/>
    </row>
    <row r="25451" spans="9:9" x14ac:dyDescent="0.2">
      <c r="I25451" s="26"/>
    </row>
    <row r="25452" spans="9:9" x14ac:dyDescent="0.2">
      <c r="I25452" s="26"/>
    </row>
    <row r="25453" spans="9:9" x14ac:dyDescent="0.2">
      <c r="I25453" s="26"/>
    </row>
    <row r="25454" spans="9:9" x14ac:dyDescent="0.2">
      <c r="I25454" s="26"/>
    </row>
    <row r="25455" spans="9:9" x14ac:dyDescent="0.2">
      <c r="I25455" s="26"/>
    </row>
    <row r="25456" spans="9:9" x14ac:dyDescent="0.2">
      <c r="I25456" s="26"/>
    </row>
    <row r="25457" spans="9:9" x14ac:dyDescent="0.2">
      <c r="I25457" s="26"/>
    </row>
    <row r="25458" spans="9:9" x14ac:dyDescent="0.2">
      <c r="I25458" s="26"/>
    </row>
    <row r="25459" spans="9:9" x14ac:dyDescent="0.2">
      <c r="I25459" s="26"/>
    </row>
    <row r="25460" spans="9:9" x14ac:dyDescent="0.2">
      <c r="I25460" s="26"/>
    </row>
    <row r="25461" spans="9:9" x14ac:dyDescent="0.2">
      <c r="I25461" s="26"/>
    </row>
    <row r="25462" spans="9:9" x14ac:dyDescent="0.2">
      <c r="I25462" s="26"/>
    </row>
    <row r="25463" spans="9:9" x14ac:dyDescent="0.2">
      <c r="I25463" s="26"/>
    </row>
    <row r="25464" spans="9:9" x14ac:dyDescent="0.2">
      <c r="I25464" s="26"/>
    </row>
    <row r="25465" spans="9:9" x14ac:dyDescent="0.2">
      <c r="I25465" s="26"/>
    </row>
    <row r="25466" spans="9:9" x14ac:dyDescent="0.2">
      <c r="I25466" s="26"/>
    </row>
    <row r="25467" spans="9:9" x14ac:dyDescent="0.2">
      <c r="I25467" s="26"/>
    </row>
    <row r="25468" spans="9:9" x14ac:dyDescent="0.2">
      <c r="I25468" s="26"/>
    </row>
    <row r="25469" spans="9:9" x14ac:dyDescent="0.2">
      <c r="I25469" s="26"/>
    </row>
    <row r="25470" spans="9:9" x14ac:dyDescent="0.2">
      <c r="I25470" s="26"/>
    </row>
    <row r="25471" spans="9:9" x14ac:dyDescent="0.2">
      <c r="I25471" s="26"/>
    </row>
    <row r="25472" spans="9:9" x14ac:dyDescent="0.2">
      <c r="I25472" s="26"/>
    </row>
    <row r="25473" spans="9:9" x14ac:dyDescent="0.2">
      <c r="I25473" s="26"/>
    </row>
    <row r="25474" spans="9:9" x14ac:dyDescent="0.2">
      <c r="I25474" s="26"/>
    </row>
    <row r="25475" spans="9:9" x14ac:dyDescent="0.2">
      <c r="I25475" s="26"/>
    </row>
    <row r="25476" spans="9:9" x14ac:dyDescent="0.2">
      <c r="I25476" s="26"/>
    </row>
    <row r="25477" spans="9:9" x14ac:dyDescent="0.2">
      <c r="I25477" s="26"/>
    </row>
    <row r="25478" spans="9:9" x14ac:dyDescent="0.2">
      <c r="I25478" s="26"/>
    </row>
    <row r="25479" spans="9:9" x14ac:dyDescent="0.2">
      <c r="I25479" s="26"/>
    </row>
    <row r="25480" spans="9:9" x14ac:dyDescent="0.2">
      <c r="I25480" s="26"/>
    </row>
    <row r="25481" spans="9:9" x14ac:dyDescent="0.2">
      <c r="I25481" s="26"/>
    </row>
    <row r="25482" spans="9:9" x14ac:dyDescent="0.2">
      <c r="I25482" s="26"/>
    </row>
    <row r="25483" spans="9:9" x14ac:dyDescent="0.2">
      <c r="I25483" s="26"/>
    </row>
    <row r="25484" spans="9:9" x14ac:dyDescent="0.2">
      <c r="I25484" s="26"/>
    </row>
    <row r="25485" spans="9:9" x14ac:dyDescent="0.2">
      <c r="I25485" s="26"/>
    </row>
    <row r="25486" spans="9:9" x14ac:dyDescent="0.2">
      <c r="I25486" s="26"/>
    </row>
    <row r="25487" spans="9:9" x14ac:dyDescent="0.2">
      <c r="I25487" s="26"/>
    </row>
    <row r="25488" spans="9:9" x14ac:dyDescent="0.2">
      <c r="I25488" s="26"/>
    </row>
    <row r="25489" spans="9:9" x14ac:dyDescent="0.2">
      <c r="I25489" s="26"/>
    </row>
    <row r="25490" spans="9:9" x14ac:dyDescent="0.2">
      <c r="I25490" s="26"/>
    </row>
    <row r="25491" spans="9:9" x14ac:dyDescent="0.2">
      <c r="I25491" s="26"/>
    </row>
    <row r="25492" spans="9:9" x14ac:dyDescent="0.2">
      <c r="I25492" s="26"/>
    </row>
    <row r="25493" spans="9:9" x14ac:dyDescent="0.2">
      <c r="I25493" s="26"/>
    </row>
    <row r="25494" spans="9:9" x14ac:dyDescent="0.2">
      <c r="I25494" s="26"/>
    </row>
    <row r="25495" spans="9:9" x14ac:dyDescent="0.2">
      <c r="I25495" s="26"/>
    </row>
    <row r="25496" spans="9:9" x14ac:dyDescent="0.2">
      <c r="I25496" s="26"/>
    </row>
    <row r="25497" spans="9:9" x14ac:dyDescent="0.2">
      <c r="I25497" s="26"/>
    </row>
    <row r="25498" spans="9:9" x14ac:dyDescent="0.2">
      <c r="I25498" s="26"/>
    </row>
    <row r="25499" spans="9:9" x14ac:dyDescent="0.2">
      <c r="I25499" s="26"/>
    </row>
    <row r="25500" spans="9:9" x14ac:dyDescent="0.2">
      <c r="I25500" s="26"/>
    </row>
    <row r="25501" spans="9:9" x14ac:dyDescent="0.2">
      <c r="I25501" s="26"/>
    </row>
    <row r="25502" spans="9:9" x14ac:dyDescent="0.2">
      <c r="I25502" s="26"/>
    </row>
    <row r="25503" spans="9:9" x14ac:dyDescent="0.2">
      <c r="I25503" s="26"/>
    </row>
    <row r="25504" spans="9:9" x14ac:dyDescent="0.2">
      <c r="I25504" s="26"/>
    </row>
    <row r="25505" spans="9:9" x14ac:dyDescent="0.2">
      <c r="I25505" s="26"/>
    </row>
    <row r="25506" spans="9:9" x14ac:dyDescent="0.2">
      <c r="I25506" s="26"/>
    </row>
    <row r="25507" spans="9:9" x14ac:dyDescent="0.2">
      <c r="I25507" s="26"/>
    </row>
    <row r="25508" spans="9:9" x14ac:dyDescent="0.2">
      <c r="I25508" s="26"/>
    </row>
    <row r="25509" spans="9:9" x14ac:dyDescent="0.2">
      <c r="I25509" s="26"/>
    </row>
    <row r="25510" spans="9:9" x14ac:dyDescent="0.2">
      <c r="I25510" s="26"/>
    </row>
    <row r="25511" spans="9:9" x14ac:dyDescent="0.2">
      <c r="I25511" s="26"/>
    </row>
    <row r="25512" spans="9:9" x14ac:dyDescent="0.2">
      <c r="I25512" s="26"/>
    </row>
    <row r="25513" spans="9:9" x14ac:dyDescent="0.2">
      <c r="I25513" s="26"/>
    </row>
    <row r="25514" spans="9:9" x14ac:dyDescent="0.2">
      <c r="I25514" s="26"/>
    </row>
    <row r="25515" spans="9:9" x14ac:dyDescent="0.2">
      <c r="I25515" s="26"/>
    </row>
    <row r="25516" spans="9:9" x14ac:dyDescent="0.2">
      <c r="I25516" s="26"/>
    </row>
    <row r="25517" spans="9:9" x14ac:dyDescent="0.2">
      <c r="I25517" s="26"/>
    </row>
    <row r="25518" spans="9:9" x14ac:dyDescent="0.2">
      <c r="I25518" s="26"/>
    </row>
    <row r="25519" spans="9:9" x14ac:dyDescent="0.2">
      <c r="I25519" s="26"/>
    </row>
    <row r="25520" spans="9:9" x14ac:dyDescent="0.2">
      <c r="I25520" s="26"/>
    </row>
    <row r="25521" spans="9:9" x14ac:dyDescent="0.2">
      <c r="I25521" s="26"/>
    </row>
    <row r="25522" spans="9:9" x14ac:dyDescent="0.2">
      <c r="I25522" s="26"/>
    </row>
    <row r="25523" spans="9:9" x14ac:dyDescent="0.2">
      <c r="I25523" s="26"/>
    </row>
    <row r="25524" spans="9:9" x14ac:dyDescent="0.2">
      <c r="I25524" s="26"/>
    </row>
    <row r="25525" spans="9:9" x14ac:dyDescent="0.2">
      <c r="I25525" s="26"/>
    </row>
    <row r="25526" spans="9:9" x14ac:dyDescent="0.2">
      <c r="I25526" s="26"/>
    </row>
    <row r="25527" spans="9:9" x14ac:dyDescent="0.2">
      <c r="I25527" s="26"/>
    </row>
    <row r="25528" spans="9:9" x14ac:dyDescent="0.2">
      <c r="I25528" s="26"/>
    </row>
    <row r="25529" spans="9:9" x14ac:dyDescent="0.2">
      <c r="I25529" s="26"/>
    </row>
    <row r="25530" spans="9:9" x14ac:dyDescent="0.2">
      <c r="I25530" s="26"/>
    </row>
    <row r="25531" spans="9:9" x14ac:dyDescent="0.2">
      <c r="I25531" s="26"/>
    </row>
    <row r="25532" spans="9:9" x14ac:dyDescent="0.2">
      <c r="I25532" s="26"/>
    </row>
    <row r="25533" spans="9:9" x14ac:dyDescent="0.2">
      <c r="I25533" s="26"/>
    </row>
    <row r="25534" spans="9:9" x14ac:dyDescent="0.2">
      <c r="I25534" s="26"/>
    </row>
    <row r="25535" spans="9:9" x14ac:dyDescent="0.2">
      <c r="I25535" s="26"/>
    </row>
    <row r="25536" spans="9:9" x14ac:dyDescent="0.2">
      <c r="I25536" s="26"/>
    </row>
    <row r="25537" spans="9:9" x14ac:dyDescent="0.2">
      <c r="I25537" s="26"/>
    </row>
    <row r="25538" spans="9:9" x14ac:dyDescent="0.2">
      <c r="I25538" s="26"/>
    </row>
    <row r="25539" spans="9:9" x14ac:dyDescent="0.2">
      <c r="I25539" s="26"/>
    </row>
    <row r="25540" spans="9:9" x14ac:dyDescent="0.2">
      <c r="I25540" s="26"/>
    </row>
    <row r="25541" spans="9:9" x14ac:dyDescent="0.2">
      <c r="I25541" s="26"/>
    </row>
    <row r="25542" spans="9:9" x14ac:dyDescent="0.2">
      <c r="I25542" s="26"/>
    </row>
    <row r="25543" spans="9:9" x14ac:dyDescent="0.2">
      <c r="I25543" s="26"/>
    </row>
    <row r="25544" spans="9:9" x14ac:dyDescent="0.2">
      <c r="I25544" s="26"/>
    </row>
    <row r="25545" spans="9:9" x14ac:dyDescent="0.2">
      <c r="I25545" s="26"/>
    </row>
    <row r="25546" spans="9:9" x14ac:dyDescent="0.2">
      <c r="I25546" s="26"/>
    </row>
    <row r="25547" spans="9:9" x14ac:dyDescent="0.2">
      <c r="I25547" s="26"/>
    </row>
    <row r="25548" spans="9:9" x14ac:dyDescent="0.2">
      <c r="I25548" s="26"/>
    </row>
    <row r="25549" spans="9:9" x14ac:dyDescent="0.2">
      <c r="I25549" s="26"/>
    </row>
    <row r="25550" spans="9:9" x14ac:dyDescent="0.2">
      <c r="I25550" s="26"/>
    </row>
    <row r="25551" spans="9:9" x14ac:dyDescent="0.2">
      <c r="I25551" s="26"/>
    </row>
    <row r="25552" spans="9:9" x14ac:dyDescent="0.2">
      <c r="I25552" s="26"/>
    </row>
    <row r="25553" spans="9:9" x14ac:dyDescent="0.2">
      <c r="I25553" s="26"/>
    </row>
    <row r="25554" spans="9:9" x14ac:dyDescent="0.2">
      <c r="I25554" s="26"/>
    </row>
    <row r="25555" spans="9:9" x14ac:dyDescent="0.2">
      <c r="I25555" s="26"/>
    </row>
    <row r="25556" spans="9:9" x14ac:dyDescent="0.2">
      <c r="I25556" s="26"/>
    </row>
    <row r="25557" spans="9:9" x14ac:dyDescent="0.2">
      <c r="I25557" s="26"/>
    </row>
    <row r="25558" spans="9:9" x14ac:dyDescent="0.2">
      <c r="I25558" s="26"/>
    </row>
    <row r="25559" spans="9:9" x14ac:dyDescent="0.2">
      <c r="I25559" s="26"/>
    </row>
    <row r="25560" spans="9:9" x14ac:dyDescent="0.2">
      <c r="I25560" s="26"/>
    </row>
    <row r="25561" spans="9:9" x14ac:dyDescent="0.2">
      <c r="I25561" s="26"/>
    </row>
    <row r="25562" spans="9:9" x14ac:dyDescent="0.2">
      <c r="I25562" s="26"/>
    </row>
    <row r="25563" spans="9:9" x14ac:dyDescent="0.2">
      <c r="I25563" s="26"/>
    </row>
    <row r="25564" spans="9:9" x14ac:dyDescent="0.2">
      <c r="I25564" s="26"/>
    </row>
    <row r="25565" spans="9:9" x14ac:dyDescent="0.2">
      <c r="I25565" s="26"/>
    </row>
    <row r="25566" spans="9:9" x14ac:dyDescent="0.2">
      <c r="I25566" s="26"/>
    </row>
    <row r="25567" spans="9:9" x14ac:dyDescent="0.2">
      <c r="I25567" s="26"/>
    </row>
    <row r="25568" spans="9:9" x14ac:dyDescent="0.2">
      <c r="I25568" s="26"/>
    </row>
    <row r="25569" spans="9:9" x14ac:dyDescent="0.2">
      <c r="I25569" s="26"/>
    </row>
    <row r="25570" spans="9:9" x14ac:dyDescent="0.2">
      <c r="I25570" s="26"/>
    </row>
    <row r="25571" spans="9:9" x14ac:dyDescent="0.2">
      <c r="I25571" s="26"/>
    </row>
    <row r="25572" spans="9:9" x14ac:dyDescent="0.2">
      <c r="I25572" s="26"/>
    </row>
    <row r="25573" spans="9:9" x14ac:dyDescent="0.2">
      <c r="I25573" s="26"/>
    </row>
    <row r="25574" spans="9:9" x14ac:dyDescent="0.2">
      <c r="I25574" s="26"/>
    </row>
    <row r="25575" spans="9:9" x14ac:dyDescent="0.2">
      <c r="I25575" s="26"/>
    </row>
    <row r="25576" spans="9:9" x14ac:dyDescent="0.2">
      <c r="I25576" s="26"/>
    </row>
    <row r="25577" spans="9:9" x14ac:dyDescent="0.2">
      <c r="I25577" s="26"/>
    </row>
    <row r="25578" spans="9:9" x14ac:dyDescent="0.2">
      <c r="I25578" s="26"/>
    </row>
    <row r="25579" spans="9:9" x14ac:dyDescent="0.2">
      <c r="I25579" s="26"/>
    </row>
    <row r="25580" spans="9:9" x14ac:dyDescent="0.2">
      <c r="I25580" s="26"/>
    </row>
    <row r="25581" spans="9:9" x14ac:dyDescent="0.2">
      <c r="I25581" s="26"/>
    </row>
    <row r="25582" spans="9:9" x14ac:dyDescent="0.2">
      <c r="I25582" s="26"/>
    </row>
    <row r="25583" spans="9:9" x14ac:dyDescent="0.2">
      <c r="I25583" s="26"/>
    </row>
    <row r="25584" spans="9:9" x14ac:dyDescent="0.2">
      <c r="I25584" s="26"/>
    </row>
    <row r="25585" spans="9:9" x14ac:dyDescent="0.2">
      <c r="I25585" s="26"/>
    </row>
    <row r="25586" spans="9:9" x14ac:dyDescent="0.2">
      <c r="I25586" s="26"/>
    </row>
    <row r="25587" spans="9:9" x14ac:dyDescent="0.2">
      <c r="I25587" s="26"/>
    </row>
    <row r="25588" spans="9:9" x14ac:dyDescent="0.2">
      <c r="I25588" s="26"/>
    </row>
    <row r="25589" spans="9:9" x14ac:dyDescent="0.2">
      <c r="I25589" s="26"/>
    </row>
    <row r="25590" spans="9:9" x14ac:dyDescent="0.2">
      <c r="I25590" s="26"/>
    </row>
    <row r="25591" spans="9:9" x14ac:dyDescent="0.2">
      <c r="I25591" s="26"/>
    </row>
    <row r="25592" spans="9:9" x14ac:dyDescent="0.2">
      <c r="I25592" s="26"/>
    </row>
    <row r="25593" spans="9:9" x14ac:dyDescent="0.2">
      <c r="I25593" s="26"/>
    </row>
    <row r="25594" spans="9:9" x14ac:dyDescent="0.2">
      <c r="I25594" s="26"/>
    </row>
    <row r="25595" spans="9:9" x14ac:dyDescent="0.2">
      <c r="I25595" s="26"/>
    </row>
    <row r="25596" spans="9:9" x14ac:dyDescent="0.2">
      <c r="I25596" s="26"/>
    </row>
    <row r="25597" spans="9:9" x14ac:dyDescent="0.2">
      <c r="I25597" s="26"/>
    </row>
    <row r="25598" spans="9:9" x14ac:dyDescent="0.2">
      <c r="I25598" s="26"/>
    </row>
    <row r="25599" spans="9:9" x14ac:dyDescent="0.2">
      <c r="I25599" s="26"/>
    </row>
    <row r="25600" spans="9:9" x14ac:dyDescent="0.2">
      <c r="I25600" s="26"/>
    </row>
    <row r="25601" spans="9:9" x14ac:dyDescent="0.2">
      <c r="I25601" s="26"/>
    </row>
    <row r="25602" spans="9:9" x14ac:dyDescent="0.2">
      <c r="I25602" s="26"/>
    </row>
    <row r="25603" spans="9:9" x14ac:dyDescent="0.2">
      <c r="I25603" s="26"/>
    </row>
    <row r="25604" spans="9:9" x14ac:dyDescent="0.2">
      <c r="I25604" s="26"/>
    </row>
    <row r="25605" spans="9:9" x14ac:dyDescent="0.2">
      <c r="I25605" s="26"/>
    </row>
    <row r="25606" spans="9:9" x14ac:dyDescent="0.2">
      <c r="I25606" s="26"/>
    </row>
    <row r="25607" spans="9:9" x14ac:dyDescent="0.2">
      <c r="I25607" s="26"/>
    </row>
    <row r="25608" spans="9:9" x14ac:dyDescent="0.2">
      <c r="I25608" s="26"/>
    </row>
    <row r="25609" spans="9:9" x14ac:dyDescent="0.2">
      <c r="I25609" s="26"/>
    </row>
    <row r="25610" spans="9:9" x14ac:dyDescent="0.2">
      <c r="I25610" s="26"/>
    </row>
    <row r="25611" spans="9:9" x14ac:dyDescent="0.2">
      <c r="I25611" s="26"/>
    </row>
    <row r="25612" spans="9:9" x14ac:dyDescent="0.2">
      <c r="I25612" s="26"/>
    </row>
    <row r="25613" spans="9:9" x14ac:dyDescent="0.2">
      <c r="I25613" s="26"/>
    </row>
    <row r="25614" spans="9:9" x14ac:dyDescent="0.2">
      <c r="I25614" s="26"/>
    </row>
    <row r="25615" spans="9:9" x14ac:dyDescent="0.2">
      <c r="I25615" s="26"/>
    </row>
    <row r="25616" spans="9:9" x14ac:dyDescent="0.2">
      <c r="I25616" s="26"/>
    </row>
    <row r="25617" spans="9:9" x14ac:dyDescent="0.2">
      <c r="I25617" s="26"/>
    </row>
    <row r="25618" spans="9:9" x14ac:dyDescent="0.2">
      <c r="I25618" s="26"/>
    </row>
    <row r="25619" spans="9:9" x14ac:dyDescent="0.2">
      <c r="I25619" s="26"/>
    </row>
    <row r="25620" spans="9:9" x14ac:dyDescent="0.2">
      <c r="I25620" s="26"/>
    </row>
    <row r="25621" spans="9:9" x14ac:dyDescent="0.2">
      <c r="I25621" s="26"/>
    </row>
    <row r="25622" spans="9:9" x14ac:dyDescent="0.2">
      <c r="I25622" s="26"/>
    </row>
    <row r="25623" spans="9:9" x14ac:dyDescent="0.2">
      <c r="I25623" s="26"/>
    </row>
    <row r="25624" spans="9:9" x14ac:dyDescent="0.2">
      <c r="I25624" s="26"/>
    </row>
    <row r="25625" spans="9:9" x14ac:dyDescent="0.2">
      <c r="I25625" s="26"/>
    </row>
    <row r="25626" spans="9:9" x14ac:dyDescent="0.2">
      <c r="I25626" s="26"/>
    </row>
    <row r="25627" spans="9:9" x14ac:dyDescent="0.2">
      <c r="I25627" s="26"/>
    </row>
    <row r="25628" spans="9:9" x14ac:dyDescent="0.2">
      <c r="I25628" s="26"/>
    </row>
    <row r="25629" spans="9:9" x14ac:dyDescent="0.2">
      <c r="I25629" s="26"/>
    </row>
    <row r="25630" spans="9:9" x14ac:dyDescent="0.2">
      <c r="I25630" s="26"/>
    </row>
    <row r="25631" spans="9:9" x14ac:dyDescent="0.2">
      <c r="I25631" s="26"/>
    </row>
    <row r="25632" spans="9:9" x14ac:dyDescent="0.2">
      <c r="I25632" s="26"/>
    </row>
    <row r="25633" spans="9:9" x14ac:dyDescent="0.2">
      <c r="I25633" s="26"/>
    </row>
    <row r="25634" spans="9:9" x14ac:dyDescent="0.2">
      <c r="I25634" s="26"/>
    </row>
    <row r="25635" spans="9:9" x14ac:dyDescent="0.2">
      <c r="I25635" s="26"/>
    </row>
    <row r="25636" spans="9:9" x14ac:dyDescent="0.2">
      <c r="I25636" s="26"/>
    </row>
    <row r="25637" spans="9:9" x14ac:dyDescent="0.2">
      <c r="I25637" s="26"/>
    </row>
    <row r="25638" spans="9:9" x14ac:dyDescent="0.2">
      <c r="I25638" s="26"/>
    </row>
    <row r="25639" spans="9:9" x14ac:dyDescent="0.2">
      <c r="I25639" s="26"/>
    </row>
    <row r="25640" spans="9:9" x14ac:dyDescent="0.2">
      <c r="I25640" s="26"/>
    </row>
    <row r="25641" spans="9:9" x14ac:dyDescent="0.2">
      <c r="I25641" s="26"/>
    </row>
    <row r="25642" spans="9:9" x14ac:dyDescent="0.2">
      <c r="I25642" s="26"/>
    </row>
    <row r="25643" spans="9:9" x14ac:dyDescent="0.2">
      <c r="I25643" s="26"/>
    </row>
    <row r="25644" spans="9:9" x14ac:dyDescent="0.2">
      <c r="I25644" s="26"/>
    </row>
    <row r="25645" spans="9:9" x14ac:dyDescent="0.2">
      <c r="I25645" s="26"/>
    </row>
    <row r="25646" spans="9:9" x14ac:dyDescent="0.2">
      <c r="I25646" s="26"/>
    </row>
    <row r="25647" spans="9:9" x14ac:dyDescent="0.2">
      <c r="I25647" s="26"/>
    </row>
    <row r="25648" spans="9:9" x14ac:dyDescent="0.2">
      <c r="I25648" s="26"/>
    </row>
    <row r="25649" spans="9:9" x14ac:dyDescent="0.2">
      <c r="I25649" s="26"/>
    </row>
    <row r="25650" spans="9:9" x14ac:dyDescent="0.2">
      <c r="I25650" s="26"/>
    </row>
    <row r="25651" spans="9:9" x14ac:dyDescent="0.2">
      <c r="I25651" s="26"/>
    </row>
    <row r="25652" spans="9:9" x14ac:dyDescent="0.2">
      <c r="I25652" s="26"/>
    </row>
    <row r="25653" spans="9:9" x14ac:dyDescent="0.2">
      <c r="I25653" s="26"/>
    </row>
    <row r="25654" spans="9:9" x14ac:dyDescent="0.2">
      <c r="I25654" s="26"/>
    </row>
    <row r="25655" spans="9:9" x14ac:dyDescent="0.2">
      <c r="I25655" s="26"/>
    </row>
    <row r="25656" spans="9:9" x14ac:dyDescent="0.2">
      <c r="I25656" s="26"/>
    </row>
    <row r="25657" spans="9:9" x14ac:dyDescent="0.2">
      <c r="I25657" s="26"/>
    </row>
    <row r="25658" spans="9:9" x14ac:dyDescent="0.2">
      <c r="I25658" s="26"/>
    </row>
    <row r="25659" spans="9:9" x14ac:dyDescent="0.2">
      <c r="I25659" s="26"/>
    </row>
    <row r="25660" spans="9:9" x14ac:dyDescent="0.2">
      <c r="I25660" s="26"/>
    </row>
    <row r="25661" spans="9:9" x14ac:dyDescent="0.2">
      <c r="I25661" s="26"/>
    </row>
    <row r="25662" spans="9:9" x14ac:dyDescent="0.2">
      <c r="I25662" s="26"/>
    </row>
    <row r="25663" spans="9:9" x14ac:dyDescent="0.2">
      <c r="I25663" s="26"/>
    </row>
    <row r="25664" spans="9:9" x14ac:dyDescent="0.2">
      <c r="I25664" s="26"/>
    </row>
    <row r="25665" spans="9:9" x14ac:dyDescent="0.2">
      <c r="I25665" s="26"/>
    </row>
    <row r="25666" spans="9:9" x14ac:dyDescent="0.2">
      <c r="I25666" s="26"/>
    </row>
    <row r="25667" spans="9:9" x14ac:dyDescent="0.2">
      <c r="I25667" s="26"/>
    </row>
    <row r="25668" spans="9:9" x14ac:dyDescent="0.2">
      <c r="I25668" s="26"/>
    </row>
    <row r="25669" spans="9:9" x14ac:dyDescent="0.2">
      <c r="I25669" s="26"/>
    </row>
    <row r="25670" spans="9:9" x14ac:dyDescent="0.2">
      <c r="I25670" s="26"/>
    </row>
    <row r="25671" spans="9:9" x14ac:dyDescent="0.2">
      <c r="I25671" s="26"/>
    </row>
    <row r="25672" spans="9:9" x14ac:dyDescent="0.2">
      <c r="I25672" s="26"/>
    </row>
    <row r="25673" spans="9:9" x14ac:dyDescent="0.2">
      <c r="I25673" s="26"/>
    </row>
    <row r="25674" spans="9:9" x14ac:dyDescent="0.2">
      <c r="I25674" s="26"/>
    </row>
    <row r="25675" spans="9:9" x14ac:dyDescent="0.2">
      <c r="I25675" s="26"/>
    </row>
    <row r="25676" spans="9:9" x14ac:dyDescent="0.2">
      <c r="I25676" s="26"/>
    </row>
    <row r="25677" spans="9:9" x14ac:dyDescent="0.2">
      <c r="I25677" s="26"/>
    </row>
    <row r="25678" spans="9:9" x14ac:dyDescent="0.2">
      <c r="I25678" s="26"/>
    </row>
    <row r="25679" spans="9:9" x14ac:dyDescent="0.2">
      <c r="I25679" s="26"/>
    </row>
    <row r="25680" spans="9:9" x14ac:dyDescent="0.2">
      <c r="I25680" s="26"/>
    </row>
    <row r="25681" spans="9:9" x14ac:dyDescent="0.2">
      <c r="I25681" s="26"/>
    </row>
    <row r="25682" spans="9:9" x14ac:dyDescent="0.2">
      <c r="I25682" s="26"/>
    </row>
    <row r="25683" spans="9:9" x14ac:dyDescent="0.2">
      <c r="I25683" s="26"/>
    </row>
    <row r="25684" spans="9:9" x14ac:dyDescent="0.2">
      <c r="I25684" s="26"/>
    </row>
    <row r="25685" spans="9:9" x14ac:dyDescent="0.2">
      <c r="I25685" s="26"/>
    </row>
    <row r="25686" spans="9:9" x14ac:dyDescent="0.2">
      <c r="I25686" s="26"/>
    </row>
    <row r="25687" spans="9:9" x14ac:dyDescent="0.2">
      <c r="I25687" s="26"/>
    </row>
    <row r="25688" spans="9:9" x14ac:dyDescent="0.2">
      <c r="I25688" s="26"/>
    </row>
    <row r="25689" spans="9:9" x14ac:dyDescent="0.2">
      <c r="I25689" s="26"/>
    </row>
    <row r="25690" spans="9:9" x14ac:dyDescent="0.2">
      <c r="I25690" s="26"/>
    </row>
    <row r="25691" spans="9:9" x14ac:dyDescent="0.2">
      <c r="I25691" s="26"/>
    </row>
    <row r="25692" spans="9:9" x14ac:dyDescent="0.2">
      <c r="I25692" s="26"/>
    </row>
    <row r="25693" spans="9:9" x14ac:dyDescent="0.2">
      <c r="I25693" s="26"/>
    </row>
    <row r="25694" spans="9:9" x14ac:dyDescent="0.2">
      <c r="I25694" s="26"/>
    </row>
    <row r="25695" spans="9:9" x14ac:dyDescent="0.2">
      <c r="I25695" s="26"/>
    </row>
    <row r="25696" spans="9:9" x14ac:dyDescent="0.2">
      <c r="I25696" s="26"/>
    </row>
    <row r="25697" spans="9:9" x14ac:dyDescent="0.2">
      <c r="I25697" s="26"/>
    </row>
    <row r="25698" spans="9:9" x14ac:dyDescent="0.2">
      <c r="I25698" s="26"/>
    </row>
    <row r="25699" spans="9:9" x14ac:dyDescent="0.2">
      <c r="I25699" s="26"/>
    </row>
    <row r="25700" spans="9:9" x14ac:dyDescent="0.2">
      <c r="I25700" s="26"/>
    </row>
    <row r="25701" spans="9:9" x14ac:dyDescent="0.2">
      <c r="I25701" s="26"/>
    </row>
    <row r="25702" spans="9:9" x14ac:dyDescent="0.2">
      <c r="I25702" s="26"/>
    </row>
    <row r="25703" spans="9:9" x14ac:dyDescent="0.2">
      <c r="I25703" s="26"/>
    </row>
    <row r="25704" spans="9:9" x14ac:dyDescent="0.2">
      <c r="I25704" s="26"/>
    </row>
    <row r="25705" spans="9:9" x14ac:dyDescent="0.2">
      <c r="I25705" s="26"/>
    </row>
    <row r="25706" spans="9:9" x14ac:dyDescent="0.2">
      <c r="I25706" s="26"/>
    </row>
    <row r="25707" spans="9:9" x14ac:dyDescent="0.2">
      <c r="I25707" s="26"/>
    </row>
    <row r="25708" spans="9:9" x14ac:dyDescent="0.2">
      <c r="I25708" s="26"/>
    </row>
    <row r="25709" spans="9:9" x14ac:dyDescent="0.2">
      <c r="I25709" s="26"/>
    </row>
    <row r="25710" spans="9:9" x14ac:dyDescent="0.2">
      <c r="I25710" s="26"/>
    </row>
    <row r="25711" spans="9:9" x14ac:dyDescent="0.2">
      <c r="I25711" s="26"/>
    </row>
    <row r="25712" spans="9:9" x14ac:dyDescent="0.2">
      <c r="I25712" s="26"/>
    </row>
    <row r="25713" spans="9:9" x14ac:dyDescent="0.2">
      <c r="I25713" s="26"/>
    </row>
    <row r="25714" spans="9:9" x14ac:dyDescent="0.2">
      <c r="I25714" s="26"/>
    </row>
    <row r="25715" spans="9:9" x14ac:dyDescent="0.2">
      <c r="I25715" s="26"/>
    </row>
    <row r="25716" spans="9:9" x14ac:dyDescent="0.2">
      <c r="I25716" s="26"/>
    </row>
    <row r="25717" spans="9:9" x14ac:dyDescent="0.2">
      <c r="I25717" s="26"/>
    </row>
    <row r="25718" spans="9:9" x14ac:dyDescent="0.2">
      <c r="I25718" s="26"/>
    </row>
    <row r="25719" spans="9:9" x14ac:dyDescent="0.2">
      <c r="I25719" s="26"/>
    </row>
    <row r="25720" spans="9:9" x14ac:dyDescent="0.2">
      <c r="I25720" s="26"/>
    </row>
    <row r="25721" spans="9:9" x14ac:dyDescent="0.2">
      <c r="I25721" s="26"/>
    </row>
    <row r="25722" spans="9:9" x14ac:dyDescent="0.2">
      <c r="I25722" s="26"/>
    </row>
    <row r="25723" spans="9:9" x14ac:dyDescent="0.2">
      <c r="I25723" s="26"/>
    </row>
    <row r="25724" spans="9:9" x14ac:dyDescent="0.2">
      <c r="I25724" s="26"/>
    </row>
    <row r="25725" spans="9:9" x14ac:dyDescent="0.2">
      <c r="I25725" s="26"/>
    </row>
    <row r="25726" spans="9:9" x14ac:dyDescent="0.2">
      <c r="I25726" s="26"/>
    </row>
    <row r="25727" spans="9:9" x14ac:dyDescent="0.2">
      <c r="I25727" s="26"/>
    </row>
    <row r="25728" spans="9:9" x14ac:dyDescent="0.2">
      <c r="I25728" s="26"/>
    </row>
    <row r="25729" spans="9:9" x14ac:dyDescent="0.2">
      <c r="I25729" s="26"/>
    </row>
    <row r="25730" spans="9:9" x14ac:dyDescent="0.2">
      <c r="I25730" s="26"/>
    </row>
    <row r="25731" spans="9:9" x14ac:dyDescent="0.2">
      <c r="I25731" s="26"/>
    </row>
    <row r="25732" spans="9:9" x14ac:dyDescent="0.2">
      <c r="I25732" s="26"/>
    </row>
    <row r="25733" spans="9:9" x14ac:dyDescent="0.2">
      <c r="I25733" s="26"/>
    </row>
    <row r="25734" spans="9:9" x14ac:dyDescent="0.2">
      <c r="I25734" s="26"/>
    </row>
    <row r="25735" spans="9:9" x14ac:dyDescent="0.2">
      <c r="I25735" s="26"/>
    </row>
    <row r="25736" spans="9:9" x14ac:dyDescent="0.2">
      <c r="I25736" s="26"/>
    </row>
    <row r="25737" spans="9:9" x14ac:dyDescent="0.2">
      <c r="I25737" s="26"/>
    </row>
    <row r="25738" spans="9:9" x14ac:dyDescent="0.2">
      <c r="I25738" s="26"/>
    </row>
    <row r="25739" spans="9:9" x14ac:dyDescent="0.2">
      <c r="I25739" s="26"/>
    </row>
    <row r="25740" spans="9:9" x14ac:dyDescent="0.2">
      <c r="I25740" s="26"/>
    </row>
    <row r="25741" spans="9:9" x14ac:dyDescent="0.2">
      <c r="I25741" s="26"/>
    </row>
    <row r="25742" spans="9:9" x14ac:dyDescent="0.2">
      <c r="I25742" s="26"/>
    </row>
    <row r="25743" spans="9:9" x14ac:dyDescent="0.2">
      <c r="I25743" s="26"/>
    </row>
    <row r="25744" spans="9:9" x14ac:dyDescent="0.2">
      <c r="I25744" s="26"/>
    </row>
    <row r="25745" spans="9:9" x14ac:dyDescent="0.2">
      <c r="I25745" s="26"/>
    </row>
    <row r="25746" spans="9:9" x14ac:dyDescent="0.2">
      <c r="I25746" s="26"/>
    </row>
    <row r="25747" spans="9:9" x14ac:dyDescent="0.2">
      <c r="I25747" s="26"/>
    </row>
    <row r="25748" spans="9:9" x14ac:dyDescent="0.2">
      <c r="I25748" s="26"/>
    </row>
    <row r="25749" spans="9:9" x14ac:dyDescent="0.2">
      <c r="I25749" s="26"/>
    </row>
    <row r="25750" spans="9:9" x14ac:dyDescent="0.2">
      <c r="I25750" s="26"/>
    </row>
    <row r="25751" spans="9:9" x14ac:dyDescent="0.2">
      <c r="I25751" s="26"/>
    </row>
    <row r="25752" spans="9:9" x14ac:dyDescent="0.2">
      <c r="I25752" s="26"/>
    </row>
    <row r="25753" spans="9:9" x14ac:dyDescent="0.2">
      <c r="I25753" s="26"/>
    </row>
    <row r="25754" spans="9:9" x14ac:dyDescent="0.2">
      <c r="I25754" s="26"/>
    </row>
    <row r="25755" spans="9:9" x14ac:dyDescent="0.2">
      <c r="I25755" s="26"/>
    </row>
    <row r="25756" spans="9:9" x14ac:dyDescent="0.2">
      <c r="I25756" s="26"/>
    </row>
    <row r="25757" spans="9:9" x14ac:dyDescent="0.2">
      <c r="I25757" s="26"/>
    </row>
    <row r="25758" spans="9:9" x14ac:dyDescent="0.2">
      <c r="I25758" s="26"/>
    </row>
    <row r="25759" spans="9:9" x14ac:dyDescent="0.2">
      <c r="I25759" s="26"/>
    </row>
    <row r="25760" spans="9:9" x14ac:dyDescent="0.2">
      <c r="I25760" s="26"/>
    </row>
    <row r="25761" spans="9:9" x14ac:dyDescent="0.2">
      <c r="I25761" s="26"/>
    </row>
    <row r="25762" spans="9:9" x14ac:dyDescent="0.2">
      <c r="I25762" s="26"/>
    </row>
    <row r="25763" spans="9:9" x14ac:dyDescent="0.2">
      <c r="I25763" s="26"/>
    </row>
    <row r="25764" spans="9:9" x14ac:dyDescent="0.2">
      <c r="I25764" s="26"/>
    </row>
    <row r="25765" spans="9:9" x14ac:dyDescent="0.2">
      <c r="I25765" s="26"/>
    </row>
    <row r="25766" spans="9:9" x14ac:dyDescent="0.2">
      <c r="I25766" s="26"/>
    </row>
    <row r="25767" spans="9:9" x14ac:dyDescent="0.2">
      <c r="I25767" s="26"/>
    </row>
    <row r="25768" spans="9:9" x14ac:dyDescent="0.2">
      <c r="I25768" s="26"/>
    </row>
    <row r="25769" spans="9:9" x14ac:dyDescent="0.2">
      <c r="I25769" s="26"/>
    </row>
    <row r="25770" spans="9:9" x14ac:dyDescent="0.2">
      <c r="I25770" s="26"/>
    </row>
    <row r="25771" spans="9:9" x14ac:dyDescent="0.2">
      <c r="I25771" s="26"/>
    </row>
    <row r="25772" spans="9:9" x14ac:dyDescent="0.2">
      <c r="I25772" s="26"/>
    </row>
    <row r="25773" spans="9:9" x14ac:dyDescent="0.2">
      <c r="I25773" s="26"/>
    </row>
    <row r="25774" spans="9:9" x14ac:dyDescent="0.2">
      <c r="I25774" s="26"/>
    </row>
    <row r="25775" spans="9:9" x14ac:dyDescent="0.2">
      <c r="I25775" s="26"/>
    </row>
    <row r="25776" spans="9:9" x14ac:dyDescent="0.2">
      <c r="I25776" s="26"/>
    </row>
    <row r="25777" spans="9:9" x14ac:dyDescent="0.2">
      <c r="I25777" s="26"/>
    </row>
    <row r="25778" spans="9:9" x14ac:dyDescent="0.2">
      <c r="I25778" s="26"/>
    </row>
    <row r="25779" spans="9:9" x14ac:dyDescent="0.2">
      <c r="I25779" s="26"/>
    </row>
    <row r="25780" spans="9:9" x14ac:dyDescent="0.2">
      <c r="I25780" s="26"/>
    </row>
    <row r="25781" spans="9:9" x14ac:dyDescent="0.2">
      <c r="I25781" s="26"/>
    </row>
    <row r="25782" spans="9:9" x14ac:dyDescent="0.2">
      <c r="I25782" s="26"/>
    </row>
    <row r="25783" spans="9:9" x14ac:dyDescent="0.2">
      <c r="I25783" s="26"/>
    </row>
    <row r="25784" spans="9:9" x14ac:dyDescent="0.2">
      <c r="I25784" s="26"/>
    </row>
    <row r="25785" spans="9:9" x14ac:dyDescent="0.2">
      <c r="I25785" s="26"/>
    </row>
    <row r="25786" spans="9:9" x14ac:dyDescent="0.2">
      <c r="I25786" s="26"/>
    </row>
    <row r="25787" spans="9:9" x14ac:dyDescent="0.2">
      <c r="I25787" s="26"/>
    </row>
    <row r="25788" spans="9:9" x14ac:dyDescent="0.2">
      <c r="I25788" s="26"/>
    </row>
    <row r="25789" spans="9:9" x14ac:dyDescent="0.2">
      <c r="I25789" s="26"/>
    </row>
    <row r="25790" spans="9:9" x14ac:dyDescent="0.2">
      <c r="I25790" s="26"/>
    </row>
    <row r="25791" spans="9:9" x14ac:dyDescent="0.2">
      <c r="I25791" s="26"/>
    </row>
    <row r="25792" spans="9:9" x14ac:dyDescent="0.2">
      <c r="I25792" s="26"/>
    </row>
    <row r="25793" spans="9:9" x14ac:dyDescent="0.2">
      <c r="I25793" s="26"/>
    </row>
    <row r="25794" spans="9:9" x14ac:dyDescent="0.2">
      <c r="I25794" s="26"/>
    </row>
    <row r="25795" spans="9:9" x14ac:dyDescent="0.2">
      <c r="I25795" s="26"/>
    </row>
    <row r="25796" spans="9:9" x14ac:dyDescent="0.2">
      <c r="I25796" s="26"/>
    </row>
    <row r="25797" spans="9:9" x14ac:dyDescent="0.2">
      <c r="I25797" s="26"/>
    </row>
    <row r="25798" spans="9:9" x14ac:dyDescent="0.2">
      <c r="I25798" s="26"/>
    </row>
    <row r="25799" spans="9:9" x14ac:dyDescent="0.2">
      <c r="I25799" s="26"/>
    </row>
    <row r="25800" spans="9:9" x14ac:dyDescent="0.2">
      <c r="I25800" s="26"/>
    </row>
    <row r="25801" spans="9:9" x14ac:dyDescent="0.2">
      <c r="I25801" s="26"/>
    </row>
    <row r="25802" spans="9:9" x14ac:dyDescent="0.2">
      <c r="I25802" s="26"/>
    </row>
    <row r="25803" spans="9:9" x14ac:dyDescent="0.2">
      <c r="I25803" s="26"/>
    </row>
    <row r="25804" spans="9:9" x14ac:dyDescent="0.2">
      <c r="I25804" s="26"/>
    </row>
    <row r="25805" spans="9:9" x14ac:dyDescent="0.2">
      <c r="I25805" s="26"/>
    </row>
    <row r="25806" spans="9:9" x14ac:dyDescent="0.2">
      <c r="I25806" s="26"/>
    </row>
    <row r="25807" spans="9:9" x14ac:dyDescent="0.2">
      <c r="I25807" s="26"/>
    </row>
    <row r="25808" spans="9:9" x14ac:dyDescent="0.2">
      <c r="I25808" s="26"/>
    </row>
    <row r="25809" spans="9:9" x14ac:dyDescent="0.2">
      <c r="I25809" s="26"/>
    </row>
    <row r="25810" spans="9:9" x14ac:dyDescent="0.2">
      <c r="I25810" s="26"/>
    </row>
    <row r="25811" spans="9:9" x14ac:dyDescent="0.2">
      <c r="I25811" s="26"/>
    </row>
    <row r="25812" spans="9:9" x14ac:dyDescent="0.2">
      <c r="I25812" s="26"/>
    </row>
    <row r="25813" spans="9:9" x14ac:dyDescent="0.2">
      <c r="I25813" s="26"/>
    </row>
    <row r="25814" spans="9:9" x14ac:dyDescent="0.2">
      <c r="I25814" s="26"/>
    </row>
    <row r="25815" spans="9:9" x14ac:dyDescent="0.2">
      <c r="I25815" s="26"/>
    </row>
    <row r="25816" spans="9:9" x14ac:dyDescent="0.2">
      <c r="I25816" s="26"/>
    </row>
    <row r="25817" spans="9:9" x14ac:dyDescent="0.2">
      <c r="I25817" s="26"/>
    </row>
    <row r="25818" spans="9:9" x14ac:dyDescent="0.2">
      <c r="I25818" s="26"/>
    </row>
    <row r="25819" spans="9:9" x14ac:dyDescent="0.2">
      <c r="I25819" s="26"/>
    </row>
    <row r="25820" spans="9:9" x14ac:dyDescent="0.2">
      <c r="I25820" s="26"/>
    </row>
    <row r="25821" spans="9:9" x14ac:dyDescent="0.2">
      <c r="I25821" s="26"/>
    </row>
    <row r="25822" spans="9:9" x14ac:dyDescent="0.2">
      <c r="I25822" s="26"/>
    </row>
    <row r="25823" spans="9:9" x14ac:dyDescent="0.2">
      <c r="I25823" s="26"/>
    </row>
    <row r="25824" spans="9:9" x14ac:dyDescent="0.2">
      <c r="I25824" s="26"/>
    </row>
    <row r="25825" spans="9:9" x14ac:dyDescent="0.2">
      <c r="I25825" s="26"/>
    </row>
    <row r="25826" spans="9:9" x14ac:dyDescent="0.2">
      <c r="I25826" s="26"/>
    </row>
    <row r="25827" spans="9:9" x14ac:dyDescent="0.2">
      <c r="I25827" s="26"/>
    </row>
    <row r="25828" spans="9:9" x14ac:dyDescent="0.2">
      <c r="I25828" s="26"/>
    </row>
    <row r="25829" spans="9:9" x14ac:dyDescent="0.2">
      <c r="I25829" s="26"/>
    </row>
    <row r="25830" spans="9:9" x14ac:dyDescent="0.2">
      <c r="I25830" s="26"/>
    </row>
    <row r="25831" spans="9:9" x14ac:dyDescent="0.2">
      <c r="I25831" s="26"/>
    </row>
    <row r="25832" spans="9:9" x14ac:dyDescent="0.2">
      <c r="I25832" s="26"/>
    </row>
    <row r="25833" spans="9:9" x14ac:dyDescent="0.2">
      <c r="I25833" s="26"/>
    </row>
    <row r="25834" spans="9:9" x14ac:dyDescent="0.2">
      <c r="I25834" s="26"/>
    </row>
    <row r="25835" spans="9:9" x14ac:dyDescent="0.2">
      <c r="I25835" s="26"/>
    </row>
    <row r="25836" spans="9:9" x14ac:dyDescent="0.2">
      <c r="I25836" s="26"/>
    </row>
    <row r="25837" spans="9:9" x14ac:dyDescent="0.2">
      <c r="I25837" s="26"/>
    </row>
    <row r="25838" spans="9:9" x14ac:dyDescent="0.2">
      <c r="I25838" s="26"/>
    </row>
    <row r="25839" spans="9:9" x14ac:dyDescent="0.2">
      <c r="I25839" s="26"/>
    </row>
    <row r="25840" spans="9:9" x14ac:dyDescent="0.2">
      <c r="I25840" s="26"/>
    </row>
    <row r="25841" spans="9:9" x14ac:dyDescent="0.2">
      <c r="I25841" s="26"/>
    </row>
    <row r="25842" spans="9:9" x14ac:dyDescent="0.2">
      <c r="I25842" s="26"/>
    </row>
    <row r="25843" spans="9:9" x14ac:dyDescent="0.2">
      <c r="I25843" s="26"/>
    </row>
    <row r="25844" spans="9:9" x14ac:dyDescent="0.2">
      <c r="I25844" s="26"/>
    </row>
    <row r="25845" spans="9:9" x14ac:dyDescent="0.2">
      <c r="I25845" s="26"/>
    </row>
    <row r="25846" spans="9:9" x14ac:dyDescent="0.2">
      <c r="I25846" s="26"/>
    </row>
    <row r="25847" spans="9:9" x14ac:dyDescent="0.2">
      <c r="I25847" s="26"/>
    </row>
    <row r="25848" spans="9:9" x14ac:dyDescent="0.2">
      <c r="I25848" s="26"/>
    </row>
    <row r="25849" spans="9:9" x14ac:dyDescent="0.2">
      <c r="I25849" s="26"/>
    </row>
    <row r="25850" spans="9:9" x14ac:dyDescent="0.2">
      <c r="I25850" s="26"/>
    </row>
    <row r="25851" spans="9:9" x14ac:dyDescent="0.2">
      <c r="I25851" s="26"/>
    </row>
    <row r="25852" spans="9:9" x14ac:dyDescent="0.2">
      <c r="I25852" s="26"/>
    </row>
    <row r="25853" spans="9:9" x14ac:dyDescent="0.2">
      <c r="I25853" s="26"/>
    </row>
    <row r="25854" spans="9:9" x14ac:dyDescent="0.2">
      <c r="I25854" s="26"/>
    </row>
    <row r="25855" spans="9:9" x14ac:dyDescent="0.2">
      <c r="I25855" s="26"/>
    </row>
    <row r="25856" spans="9:9" x14ac:dyDescent="0.2">
      <c r="I25856" s="26"/>
    </row>
    <row r="25857" spans="9:9" x14ac:dyDescent="0.2">
      <c r="I25857" s="26"/>
    </row>
    <row r="25858" spans="9:9" x14ac:dyDescent="0.2">
      <c r="I25858" s="26"/>
    </row>
    <row r="25859" spans="9:9" x14ac:dyDescent="0.2">
      <c r="I25859" s="26"/>
    </row>
    <row r="25860" spans="9:9" x14ac:dyDescent="0.2">
      <c r="I25860" s="26"/>
    </row>
    <row r="25861" spans="9:9" x14ac:dyDescent="0.2">
      <c r="I25861" s="26"/>
    </row>
    <row r="25862" spans="9:9" x14ac:dyDescent="0.2">
      <c r="I25862" s="26"/>
    </row>
    <row r="25863" spans="9:9" x14ac:dyDescent="0.2">
      <c r="I25863" s="26"/>
    </row>
    <row r="25864" spans="9:9" x14ac:dyDescent="0.2">
      <c r="I25864" s="26"/>
    </row>
    <row r="25865" spans="9:9" x14ac:dyDescent="0.2">
      <c r="I25865" s="26"/>
    </row>
    <row r="25866" spans="9:9" x14ac:dyDescent="0.2">
      <c r="I25866" s="26"/>
    </row>
    <row r="25867" spans="9:9" x14ac:dyDescent="0.2">
      <c r="I25867" s="26"/>
    </row>
    <row r="25868" spans="9:9" x14ac:dyDescent="0.2">
      <c r="I25868" s="26"/>
    </row>
    <row r="25869" spans="9:9" x14ac:dyDescent="0.2">
      <c r="I25869" s="26"/>
    </row>
    <row r="25870" spans="9:9" x14ac:dyDescent="0.2">
      <c r="I25870" s="26"/>
    </row>
    <row r="25871" spans="9:9" x14ac:dyDescent="0.2">
      <c r="I25871" s="26"/>
    </row>
    <row r="25872" spans="9:9" x14ac:dyDescent="0.2">
      <c r="I25872" s="26"/>
    </row>
    <row r="25873" spans="9:9" x14ac:dyDescent="0.2">
      <c r="I25873" s="26"/>
    </row>
    <row r="25874" spans="9:9" x14ac:dyDescent="0.2">
      <c r="I25874" s="26"/>
    </row>
    <row r="25875" spans="9:9" x14ac:dyDescent="0.2">
      <c r="I25875" s="26"/>
    </row>
    <row r="25876" spans="9:9" x14ac:dyDescent="0.2">
      <c r="I25876" s="26"/>
    </row>
    <row r="25877" spans="9:9" x14ac:dyDescent="0.2">
      <c r="I25877" s="26"/>
    </row>
    <row r="25878" spans="9:9" x14ac:dyDescent="0.2">
      <c r="I25878" s="26"/>
    </row>
    <row r="25879" spans="9:9" x14ac:dyDescent="0.2">
      <c r="I25879" s="26"/>
    </row>
    <row r="25880" spans="9:9" x14ac:dyDescent="0.2">
      <c r="I25880" s="26"/>
    </row>
    <row r="25881" spans="9:9" x14ac:dyDescent="0.2">
      <c r="I25881" s="26"/>
    </row>
    <row r="25882" spans="9:9" x14ac:dyDescent="0.2">
      <c r="I25882" s="26"/>
    </row>
    <row r="25883" spans="9:9" x14ac:dyDescent="0.2">
      <c r="I25883" s="26"/>
    </row>
    <row r="25884" spans="9:9" x14ac:dyDescent="0.2">
      <c r="I25884" s="26"/>
    </row>
    <row r="25885" spans="9:9" x14ac:dyDescent="0.2">
      <c r="I25885" s="26"/>
    </row>
    <row r="25886" spans="9:9" x14ac:dyDescent="0.2">
      <c r="I25886" s="26"/>
    </row>
    <row r="25887" spans="9:9" x14ac:dyDescent="0.2">
      <c r="I25887" s="26"/>
    </row>
    <row r="25888" spans="9:9" x14ac:dyDescent="0.2">
      <c r="I25888" s="26"/>
    </row>
    <row r="25889" spans="9:9" x14ac:dyDescent="0.2">
      <c r="I25889" s="26"/>
    </row>
    <row r="25890" spans="9:9" x14ac:dyDescent="0.2">
      <c r="I25890" s="26"/>
    </row>
    <row r="25891" spans="9:9" x14ac:dyDescent="0.2">
      <c r="I25891" s="26"/>
    </row>
    <row r="25892" spans="9:9" x14ac:dyDescent="0.2">
      <c r="I25892" s="26"/>
    </row>
    <row r="25893" spans="9:9" x14ac:dyDescent="0.2">
      <c r="I25893" s="26"/>
    </row>
    <row r="25894" spans="9:9" x14ac:dyDescent="0.2">
      <c r="I25894" s="26"/>
    </row>
    <row r="25895" spans="9:9" x14ac:dyDescent="0.2">
      <c r="I25895" s="26"/>
    </row>
    <row r="25896" spans="9:9" x14ac:dyDescent="0.2">
      <c r="I25896" s="26"/>
    </row>
    <row r="25897" spans="9:9" x14ac:dyDescent="0.2">
      <c r="I25897" s="26"/>
    </row>
    <row r="25898" spans="9:9" x14ac:dyDescent="0.2">
      <c r="I25898" s="26"/>
    </row>
    <row r="25899" spans="9:9" x14ac:dyDescent="0.2">
      <c r="I25899" s="26"/>
    </row>
    <row r="25900" spans="9:9" x14ac:dyDescent="0.2">
      <c r="I25900" s="26"/>
    </row>
    <row r="25901" spans="9:9" x14ac:dyDescent="0.2">
      <c r="I25901" s="26"/>
    </row>
    <row r="25902" spans="9:9" x14ac:dyDescent="0.2">
      <c r="I25902" s="26"/>
    </row>
    <row r="25903" spans="9:9" x14ac:dyDescent="0.2">
      <c r="I25903" s="26"/>
    </row>
    <row r="25904" spans="9:9" x14ac:dyDescent="0.2">
      <c r="I25904" s="26"/>
    </row>
    <row r="25905" spans="9:9" x14ac:dyDescent="0.2">
      <c r="I25905" s="26"/>
    </row>
    <row r="25906" spans="9:9" x14ac:dyDescent="0.2">
      <c r="I25906" s="26"/>
    </row>
    <row r="25907" spans="9:9" x14ac:dyDescent="0.2">
      <c r="I25907" s="26"/>
    </row>
    <row r="25908" spans="9:9" x14ac:dyDescent="0.2">
      <c r="I25908" s="26"/>
    </row>
    <row r="25909" spans="9:9" x14ac:dyDescent="0.2">
      <c r="I25909" s="26"/>
    </row>
    <row r="25910" spans="9:9" x14ac:dyDescent="0.2">
      <c r="I25910" s="26"/>
    </row>
    <row r="25911" spans="9:9" x14ac:dyDescent="0.2">
      <c r="I25911" s="26"/>
    </row>
    <row r="25912" spans="9:9" x14ac:dyDescent="0.2">
      <c r="I25912" s="26"/>
    </row>
    <row r="25913" spans="9:9" x14ac:dyDescent="0.2">
      <c r="I25913" s="26"/>
    </row>
    <row r="25914" spans="9:9" x14ac:dyDescent="0.2">
      <c r="I25914" s="26"/>
    </row>
    <row r="25915" spans="9:9" x14ac:dyDescent="0.2">
      <c r="I25915" s="26"/>
    </row>
    <row r="25916" spans="9:9" x14ac:dyDescent="0.2">
      <c r="I25916" s="26"/>
    </row>
    <row r="25917" spans="9:9" x14ac:dyDescent="0.2">
      <c r="I25917" s="26"/>
    </row>
    <row r="25918" spans="9:9" x14ac:dyDescent="0.2">
      <c r="I25918" s="26"/>
    </row>
    <row r="25919" spans="9:9" x14ac:dyDescent="0.2">
      <c r="I25919" s="26"/>
    </row>
    <row r="25920" spans="9:9" x14ac:dyDescent="0.2">
      <c r="I25920" s="26"/>
    </row>
    <row r="25921" spans="9:9" x14ac:dyDescent="0.2">
      <c r="I25921" s="26"/>
    </row>
    <row r="25922" spans="9:9" x14ac:dyDescent="0.2">
      <c r="I25922" s="26"/>
    </row>
    <row r="25923" spans="9:9" x14ac:dyDescent="0.2">
      <c r="I25923" s="26"/>
    </row>
    <row r="25924" spans="9:9" x14ac:dyDescent="0.2">
      <c r="I25924" s="26"/>
    </row>
    <row r="25925" spans="9:9" x14ac:dyDescent="0.2">
      <c r="I25925" s="26"/>
    </row>
    <row r="25926" spans="9:9" x14ac:dyDescent="0.2">
      <c r="I25926" s="26"/>
    </row>
    <row r="25927" spans="9:9" x14ac:dyDescent="0.2">
      <c r="I25927" s="26"/>
    </row>
    <row r="25928" spans="9:9" x14ac:dyDescent="0.2">
      <c r="I25928" s="26"/>
    </row>
    <row r="25929" spans="9:9" x14ac:dyDescent="0.2">
      <c r="I25929" s="26"/>
    </row>
    <row r="25930" spans="9:9" x14ac:dyDescent="0.2">
      <c r="I25930" s="26"/>
    </row>
    <row r="25931" spans="9:9" x14ac:dyDescent="0.2">
      <c r="I25931" s="26"/>
    </row>
    <row r="25932" spans="9:9" x14ac:dyDescent="0.2">
      <c r="I25932" s="26"/>
    </row>
    <row r="25933" spans="9:9" x14ac:dyDescent="0.2">
      <c r="I25933" s="26"/>
    </row>
    <row r="25934" spans="9:9" x14ac:dyDescent="0.2">
      <c r="I25934" s="26"/>
    </row>
    <row r="25935" spans="9:9" x14ac:dyDescent="0.2">
      <c r="I25935" s="26"/>
    </row>
    <row r="25936" spans="9:9" x14ac:dyDescent="0.2">
      <c r="I25936" s="26"/>
    </row>
    <row r="25937" spans="9:9" x14ac:dyDescent="0.2">
      <c r="I25937" s="26"/>
    </row>
    <row r="25938" spans="9:9" x14ac:dyDescent="0.2">
      <c r="I25938" s="26"/>
    </row>
    <row r="25939" spans="9:9" x14ac:dyDescent="0.2">
      <c r="I25939" s="26"/>
    </row>
    <row r="25940" spans="9:9" x14ac:dyDescent="0.2">
      <c r="I25940" s="26"/>
    </row>
    <row r="25941" spans="9:9" x14ac:dyDescent="0.2">
      <c r="I25941" s="26"/>
    </row>
    <row r="25942" spans="9:9" x14ac:dyDescent="0.2">
      <c r="I25942" s="26"/>
    </row>
    <row r="25943" spans="9:9" x14ac:dyDescent="0.2">
      <c r="I25943" s="26"/>
    </row>
    <row r="25944" spans="9:9" x14ac:dyDescent="0.2">
      <c r="I25944" s="26"/>
    </row>
    <row r="25945" spans="9:9" x14ac:dyDescent="0.2">
      <c r="I25945" s="26"/>
    </row>
    <row r="25946" spans="9:9" x14ac:dyDescent="0.2">
      <c r="I25946" s="26"/>
    </row>
    <row r="25947" spans="9:9" x14ac:dyDescent="0.2">
      <c r="I25947" s="26"/>
    </row>
    <row r="25948" spans="9:9" x14ac:dyDescent="0.2">
      <c r="I25948" s="26"/>
    </row>
    <row r="25949" spans="9:9" x14ac:dyDescent="0.2">
      <c r="I25949" s="26"/>
    </row>
    <row r="25950" spans="9:9" x14ac:dyDescent="0.2">
      <c r="I25950" s="26"/>
    </row>
    <row r="25951" spans="9:9" x14ac:dyDescent="0.2">
      <c r="I25951" s="26"/>
    </row>
    <row r="25952" spans="9:9" x14ac:dyDescent="0.2">
      <c r="I25952" s="26"/>
    </row>
    <row r="25953" spans="9:9" x14ac:dyDescent="0.2">
      <c r="I25953" s="26"/>
    </row>
    <row r="25954" spans="9:9" x14ac:dyDescent="0.2">
      <c r="I25954" s="26"/>
    </row>
    <row r="25955" spans="9:9" x14ac:dyDescent="0.2">
      <c r="I25955" s="26"/>
    </row>
    <row r="25956" spans="9:9" x14ac:dyDescent="0.2">
      <c r="I25956" s="26"/>
    </row>
    <row r="25957" spans="9:9" x14ac:dyDescent="0.2">
      <c r="I25957" s="26"/>
    </row>
    <row r="25958" spans="9:9" x14ac:dyDescent="0.2">
      <c r="I25958" s="26"/>
    </row>
    <row r="25959" spans="9:9" x14ac:dyDescent="0.2">
      <c r="I25959" s="26"/>
    </row>
    <row r="25960" spans="9:9" x14ac:dyDescent="0.2">
      <c r="I25960" s="26"/>
    </row>
    <row r="25961" spans="9:9" x14ac:dyDescent="0.2">
      <c r="I25961" s="26"/>
    </row>
    <row r="25962" spans="9:9" x14ac:dyDescent="0.2">
      <c r="I25962" s="26"/>
    </row>
    <row r="25963" spans="9:9" x14ac:dyDescent="0.2">
      <c r="I25963" s="26"/>
    </row>
    <row r="25964" spans="9:9" x14ac:dyDescent="0.2">
      <c r="I25964" s="26"/>
    </row>
    <row r="25965" spans="9:9" x14ac:dyDescent="0.2">
      <c r="I25965" s="26"/>
    </row>
    <row r="25966" spans="9:9" x14ac:dyDescent="0.2">
      <c r="I25966" s="26"/>
    </row>
    <row r="25967" spans="9:9" x14ac:dyDescent="0.2">
      <c r="I25967" s="26"/>
    </row>
    <row r="25968" spans="9:9" x14ac:dyDescent="0.2">
      <c r="I25968" s="26"/>
    </row>
    <row r="25969" spans="9:9" x14ac:dyDescent="0.2">
      <c r="I25969" s="26"/>
    </row>
    <row r="25970" spans="9:9" x14ac:dyDescent="0.2">
      <c r="I25970" s="26"/>
    </row>
    <row r="25971" spans="9:9" x14ac:dyDescent="0.2">
      <c r="I25971" s="26"/>
    </row>
    <row r="25972" spans="9:9" x14ac:dyDescent="0.2">
      <c r="I25972" s="26"/>
    </row>
    <row r="25973" spans="9:9" x14ac:dyDescent="0.2">
      <c r="I25973" s="26"/>
    </row>
    <row r="25974" spans="9:9" x14ac:dyDescent="0.2">
      <c r="I25974" s="26"/>
    </row>
    <row r="25975" spans="9:9" x14ac:dyDescent="0.2">
      <c r="I25975" s="26"/>
    </row>
    <row r="25976" spans="9:9" x14ac:dyDescent="0.2">
      <c r="I25976" s="26"/>
    </row>
    <row r="25977" spans="9:9" x14ac:dyDescent="0.2">
      <c r="I25977" s="26"/>
    </row>
    <row r="25978" spans="9:9" x14ac:dyDescent="0.2">
      <c r="I25978" s="26"/>
    </row>
    <row r="25979" spans="9:9" x14ac:dyDescent="0.2">
      <c r="I25979" s="26"/>
    </row>
    <row r="25980" spans="9:9" x14ac:dyDescent="0.2">
      <c r="I25980" s="26"/>
    </row>
    <row r="25981" spans="9:9" x14ac:dyDescent="0.2">
      <c r="I25981" s="26"/>
    </row>
    <row r="25982" spans="9:9" x14ac:dyDescent="0.2">
      <c r="I25982" s="26"/>
    </row>
    <row r="25983" spans="9:9" x14ac:dyDescent="0.2">
      <c r="I25983" s="26"/>
    </row>
    <row r="25984" spans="9:9" x14ac:dyDescent="0.2">
      <c r="I25984" s="26"/>
    </row>
    <row r="25985" spans="9:9" x14ac:dyDescent="0.2">
      <c r="I25985" s="26"/>
    </row>
    <row r="25986" spans="9:9" x14ac:dyDescent="0.2">
      <c r="I25986" s="26"/>
    </row>
    <row r="25987" spans="9:9" x14ac:dyDescent="0.2">
      <c r="I25987" s="26"/>
    </row>
    <row r="25988" spans="9:9" x14ac:dyDescent="0.2">
      <c r="I25988" s="26"/>
    </row>
    <row r="25989" spans="9:9" x14ac:dyDescent="0.2">
      <c r="I25989" s="26"/>
    </row>
    <row r="25990" spans="9:9" x14ac:dyDescent="0.2">
      <c r="I25990" s="26"/>
    </row>
    <row r="25991" spans="9:9" x14ac:dyDescent="0.2">
      <c r="I25991" s="26"/>
    </row>
    <row r="25992" spans="9:9" x14ac:dyDescent="0.2">
      <c r="I25992" s="26"/>
    </row>
    <row r="25993" spans="9:9" x14ac:dyDescent="0.2">
      <c r="I25993" s="26"/>
    </row>
    <row r="25994" spans="9:9" x14ac:dyDescent="0.2">
      <c r="I25994" s="26"/>
    </row>
    <row r="25995" spans="9:9" x14ac:dyDescent="0.2">
      <c r="I25995" s="26"/>
    </row>
    <row r="25996" spans="9:9" x14ac:dyDescent="0.2">
      <c r="I25996" s="26"/>
    </row>
    <row r="25997" spans="9:9" x14ac:dyDescent="0.2">
      <c r="I25997" s="26"/>
    </row>
    <row r="25998" spans="9:9" x14ac:dyDescent="0.2">
      <c r="I25998" s="26"/>
    </row>
    <row r="25999" spans="9:9" x14ac:dyDescent="0.2">
      <c r="I25999" s="26"/>
    </row>
    <row r="26000" spans="9:9" x14ac:dyDescent="0.2">
      <c r="I26000" s="26"/>
    </row>
    <row r="26001" spans="9:9" x14ac:dyDescent="0.2">
      <c r="I26001" s="26"/>
    </row>
    <row r="26002" spans="9:9" x14ac:dyDescent="0.2">
      <c r="I26002" s="26"/>
    </row>
    <row r="26003" spans="9:9" x14ac:dyDescent="0.2">
      <c r="I26003" s="26"/>
    </row>
    <row r="26004" spans="9:9" x14ac:dyDescent="0.2">
      <c r="I26004" s="26"/>
    </row>
    <row r="26005" spans="9:9" x14ac:dyDescent="0.2">
      <c r="I26005" s="26"/>
    </row>
    <row r="26006" spans="9:9" x14ac:dyDescent="0.2">
      <c r="I26006" s="26"/>
    </row>
    <row r="26007" spans="9:9" x14ac:dyDescent="0.2">
      <c r="I26007" s="26"/>
    </row>
    <row r="26008" spans="9:9" x14ac:dyDescent="0.2">
      <c r="I26008" s="26"/>
    </row>
    <row r="26009" spans="9:9" x14ac:dyDescent="0.2">
      <c r="I26009" s="26"/>
    </row>
    <row r="26010" spans="9:9" x14ac:dyDescent="0.2">
      <c r="I26010" s="26"/>
    </row>
    <row r="26011" spans="9:9" x14ac:dyDescent="0.2">
      <c r="I26011" s="26"/>
    </row>
    <row r="26012" spans="9:9" x14ac:dyDescent="0.2">
      <c r="I26012" s="26"/>
    </row>
    <row r="26013" spans="9:9" x14ac:dyDescent="0.2">
      <c r="I26013" s="26"/>
    </row>
    <row r="26014" spans="9:9" x14ac:dyDescent="0.2">
      <c r="I26014" s="26"/>
    </row>
    <row r="26015" spans="9:9" x14ac:dyDescent="0.2">
      <c r="I26015" s="26"/>
    </row>
    <row r="26016" spans="9:9" x14ac:dyDescent="0.2">
      <c r="I26016" s="26"/>
    </row>
    <row r="26017" spans="9:9" x14ac:dyDescent="0.2">
      <c r="I26017" s="26"/>
    </row>
    <row r="26018" spans="9:9" x14ac:dyDescent="0.2">
      <c r="I26018" s="26"/>
    </row>
    <row r="26019" spans="9:9" x14ac:dyDescent="0.2">
      <c r="I26019" s="26"/>
    </row>
    <row r="26020" spans="9:9" x14ac:dyDescent="0.2">
      <c r="I26020" s="26"/>
    </row>
    <row r="26021" spans="9:9" x14ac:dyDescent="0.2">
      <c r="I26021" s="26"/>
    </row>
    <row r="26022" spans="9:9" x14ac:dyDescent="0.2">
      <c r="I26022" s="26"/>
    </row>
    <row r="26023" spans="9:9" x14ac:dyDescent="0.2">
      <c r="I26023" s="26"/>
    </row>
    <row r="26024" spans="9:9" x14ac:dyDescent="0.2">
      <c r="I26024" s="26"/>
    </row>
    <row r="26025" spans="9:9" x14ac:dyDescent="0.2">
      <c r="I26025" s="26"/>
    </row>
    <row r="26026" spans="9:9" x14ac:dyDescent="0.2">
      <c r="I26026" s="26"/>
    </row>
    <row r="26027" spans="9:9" x14ac:dyDescent="0.2">
      <c r="I26027" s="26"/>
    </row>
    <row r="26028" spans="9:9" x14ac:dyDescent="0.2">
      <c r="I26028" s="26"/>
    </row>
    <row r="26029" spans="9:9" x14ac:dyDescent="0.2">
      <c r="I26029" s="26"/>
    </row>
    <row r="26030" spans="9:9" x14ac:dyDescent="0.2">
      <c r="I26030" s="26"/>
    </row>
    <row r="26031" spans="9:9" x14ac:dyDescent="0.2">
      <c r="I26031" s="26"/>
    </row>
    <row r="26032" spans="9:9" x14ac:dyDescent="0.2">
      <c r="I26032" s="26"/>
    </row>
    <row r="26033" spans="9:9" x14ac:dyDescent="0.2">
      <c r="I26033" s="26"/>
    </row>
    <row r="26034" spans="9:9" x14ac:dyDescent="0.2">
      <c r="I26034" s="26"/>
    </row>
    <row r="26035" spans="9:9" x14ac:dyDescent="0.2">
      <c r="I26035" s="26"/>
    </row>
    <row r="26036" spans="9:9" x14ac:dyDescent="0.2">
      <c r="I26036" s="26"/>
    </row>
    <row r="26037" spans="9:9" x14ac:dyDescent="0.2">
      <c r="I26037" s="26"/>
    </row>
    <row r="26038" spans="9:9" x14ac:dyDescent="0.2">
      <c r="I26038" s="26"/>
    </row>
    <row r="26039" spans="9:9" x14ac:dyDescent="0.2">
      <c r="I26039" s="26"/>
    </row>
    <row r="26040" spans="9:9" x14ac:dyDescent="0.2">
      <c r="I26040" s="26"/>
    </row>
    <row r="26041" spans="9:9" x14ac:dyDescent="0.2">
      <c r="I26041" s="26"/>
    </row>
    <row r="26042" spans="9:9" x14ac:dyDescent="0.2">
      <c r="I26042" s="26"/>
    </row>
    <row r="26043" spans="9:9" x14ac:dyDescent="0.2">
      <c r="I26043" s="26"/>
    </row>
    <row r="26044" spans="9:9" x14ac:dyDescent="0.2">
      <c r="I26044" s="26"/>
    </row>
    <row r="26045" spans="9:9" x14ac:dyDescent="0.2">
      <c r="I26045" s="26"/>
    </row>
    <row r="26046" spans="9:9" x14ac:dyDescent="0.2">
      <c r="I26046" s="26"/>
    </row>
    <row r="26047" spans="9:9" x14ac:dyDescent="0.2">
      <c r="I26047" s="26"/>
    </row>
    <row r="26048" spans="9:9" x14ac:dyDescent="0.2">
      <c r="I26048" s="26"/>
    </row>
    <row r="26049" spans="9:9" x14ac:dyDescent="0.2">
      <c r="I26049" s="26"/>
    </row>
    <row r="26050" spans="9:9" x14ac:dyDescent="0.2">
      <c r="I26050" s="26"/>
    </row>
    <row r="26051" spans="9:9" x14ac:dyDescent="0.2">
      <c r="I26051" s="26"/>
    </row>
    <row r="26052" spans="9:9" x14ac:dyDescent="0.2">
      <c r="I26052" s="26"/>
    </row>
    <row r="26053" spans="9:9" x14ac:dyDescent="0.2">
      <c r="I26053" s="26"/>
    </row>
    <row r="26054" spans="9:9" x14ac:dyDescent="0.2">
      <c r="I26054" s="26"/>
    </row>
    <row r="26055" spans="9:9" x14ac:dyDescent="0.2">
      <c r="I26055" s="26"/>
    </row>
    <row r="26056" spans="9:9" x14ac:dyDescent="0.2">
      <c r="I26056" s="26"/>
    </row>
    <row r="26057" spans="9:9" x14ac:dyDescent="0.2">
      <c r="I26057" s="26"/>
    </row>
    <row r="26058" spans="9:9" x14ac:dyDescent="0.2">
      <c r="I26058" s="26"/>
    </row>
    <row r="26059" spans="9:9" x14ac:dyDescent="0.2">
      <c r="I26059" s="26"/>
    </row>
    <row r="26060" spans="9:9" x14ac:dyDescent="0.2">
      <c r="I26060" s="26"/>
    </row>
    <row r="26061" spans="9:9" x14ac:dyDescent="0.2">
      <c r="I26061" s="26"/>
    </row>
    <row r="26062" spans="9:9" x14ac:dyDescent="0.2">
      <c r="I26062" s="26"/>
    </row>
    <row r="26063" spans="9:9" x14ac:dyDescent="0.2">
      <c r="I26063" s="26"/>
    </row>
    <row r="26064" spans="9:9" x14ac:dyDescent="0.2">
      <c r="I26064" s="26"/>
    </row>
    <row r="26065" spans="9:9" x14ac:dyDescent="0.2">
      <c r="I26065" s="26"/>
    </row>
    <row r="26066" spans="9:9" x14ac:dyDescent="0.2">
      <c r="I26066" s="26"/>
    </row>
    <row r="26067" spans="9:9" x14ac:dyDescent="0.2">
      <c r="I26067" s="26"/>
    </row>
    <row r="26068" spans="9:9" x14ac:dyDescent="0.2">
      <c r="I26068" s="26"/>
    </row>
    <row r="26069" spans="9:9" x14ac:dyDescent="0.2">
      <c r="I26069" s="26"/>
    </row>
    <row r="26070" spans="9:9" x14ac:dyDescent="0.2">
      <c r="I26070" s="26"/>
    </row>
    <row r="26071" spans="9:9" x14ac:dyDescent="0.2">
      <c r="I26071" s="26"/>
    </row>
    <row r="26072" spans="9:9" x14ac:dyDescent="0.2">
      <c r="I26072" s="26"/>
    </row>
    <row r="26073" spans="9:9" x14ac:dyDescent="0.2">
      <c r="I26073" s="26"/>
    </row>
    <row r="26074" spans="9:9" x14ac:dyDescent="0.2">
      <c r="I26074" s="26"/>
    </row>
    <row r="26075" spans="9:9" x14ac:dyDescent="0.2">
      <c r="I26075" s="26"/>
    </row>
    <row r="26076" spans="9:9" x14ac:dyDescent="0.2">
      <c r="I26076" s="26"/>
    </row>
    <row r="26077" spans="9:9" x14ac:dyDescent="0.2">
      <c r="I26077" s="26"/>
    </row>
    <row r="26078" spans="9:9" x14ac:dyDescent="0.2">
      <c r="I26078" s="26"/>
    </row>
    <row r="26079" spans="9:9" x14ac:dyDescent="0.2">
      <c r="I26079" s="26"/>
    </row>
    <row r="26080" spans="9:9" x14ac:dyDescent="0.2">
      <c r="I26080" s="26"/>
    </row>
    <row r="26081" spans="9:9" x14ac:dyDescent="0.2">
      <c r="I26081" s="26"/>
    </row>
    <row r="26082" spans="9:9" x14ac:dyDescent="0.2">
      <c r="I26082" s="26"/>
    </row>
    <row r="26083" spans="9:9" x14ac:dyDescent="0.2">
      <c r="I26083" s="26"/>
    </row>
    <row r="26084" spans="9:9" x14ac:dyDescent="0.2">
      <c r="I26084" s="26"/>
    </row>
    <row r="26085" spans="9:9" x14ac:dyDescent="0.2">
      <c r="I26085" s="26"/>
    </row>
    <row r="26086" spans="9:9" x14ac:dyDescent="0.2">
      <c r="I26086" s="26"/>
    </row>
    <row r="26087" spans="9:9" x14ac:dyDescent="0.2">
      <c r="I26087" s="26"/>
    </row>
    <row r="26088" spans="9:9" x14ac:dyDescent="0.2">
      <c r="I26088" s="26"/>
    </row>
    <row r="26089" spans="9:9" x14ac:dyDescent="0.2">
      <c r="I26089" s="26"/>
    </row>
    <row r="26090" spans="9:9" x14ac:dyDescent="0.2">
      <c r="I26090" s="26"/>
    </row>
    <row r="26091" spans="9:9" x14ac:dyDescent="0.2">
      <c r="I26091" s="26"/>
    </row>
    <row r="26092" spans="9:9" x14ac:dyDescent="0.2">
      <c r="I26092" s="26"/>
    </row>
    <row r="26093" spans="9:9" x14ac:dyDescent="0.2">
      <c r="I26093" s="26"/>
    </row>
    <row r="26094" spans="9:9" x14ac:dyDescent="0.2">
      <c r="I26094" s="26"/>
    </row>
    <row r="26095" spans="9:9" x14ac:dyDescent="0.2">
      <c r="I26095" s="26"/>
    </row>
    <row r="26096" spans="9:9" x14ac:dyDescent="0.2">
      <c r="I26096" s="26"/>
    </row>
    <row r="26097" spans="9:9" x14ac:dyDescent="0.2">
      <c r="I26097" s="26"/>
    </row>
    <row r="26098" spans="9:9" x14ac:dyDescent="0.2">
      <c r="I26098" s="26"/>
    </row>
    <row r="26099" spans="9:9" x14ac:dyDescent="0.2">
      <c r="I26099" s="26"/>
    </row>
    <row r="26100" spans="9:9" x14ac:dyDescent="0.2">
      <c r="I26100" s="26"/>
    </row>
    <row r="26101" spans="9:9" x14ac:dyDescent="0.2">
      <c r="I26101" s="26"/>
    </row>
    <row r="26102" spans="9:9" x14ac:dyDescent="0.2">
      <c r="I26102" s="26"/>
    </row>
    <row r="26103" spans="9:9" x14ac:dyDescent="0.2">
      <c r="I26103" s="26"/>
    </row>
    <row r="26104" spans="9:9" x14ac:dyDescent="0.2">
      <c r="I26104" s="26"/>
    </row>
    <row r="26105" spans="9:9" x14ac:dyDescent="0.2">
      <c r="I26105" s="26"/>
    </row>
    <row r="26106" spans="9:9" x14ac:dyDescent="0.2">
      <c r="I26106" s="26"/>
    </row>
    <row r="26107" spans="9:9" x14ac:dyDescent="0.2">
      <c r="I26107" s="26"/>
    </row>
    <row r="26108" spans="9:9" x14ac:dyDescent="0.2">
      <c r="I26108" s="26"/>
    </row>
    <row r="26109" spans="9:9" x14ac:dyDescent="0.2">
      <c r="I26109" s="26"/>
    </row>
    <row r="26110" spans="9:9" x14ac:dyDescent="0.2">
      <c r="I26110" s="26"/>
    </row>
    <row r="26111" spans="9:9" x14ac:dyDescent="0.2">
      <c r="I26111" s="26"/>
    </row>
    <row r="26112" spans="9:9" x14ac:dyDescent="0.2">
      <c r="I26112" s="26"/>
    </row>
    <row r="26113" spans="9:9" x14ac:dyDescent="0.2">
      <c r="I26113" s="26"/>
    </row>
    <row r="26114" spans="9:9" x14ac:dyDescent="0.2">
      <c r="I26114" s="26"/>
    </row>
    <row r="26115" spans="9:9" x14ac:dyDescent="0.2">
      <c r="I26115" s="26"/>
    </row>
    <row r="26116" spans="9:9" x14ac:dyDescent="0.2">
      <c r="I26116" s="26"/>
    </row>
    <row r="26117" spans="9:9" x14ac:dyDescent="0.2">
      <c r="I26117" s="26"/>
    </row>
    <row r="26118" spans="9:9" x14ac:dyDescent="0.2">
      <c r="I26118" s="26"/>
    </row>
    <row r="26119" spans="9:9" x14ac:dyDescent="0.2">
      <c r="I26119" s="26"/>
    </row>
    <row r="26120" spans="9:9" x14ac:dyDescent="0.2">
      <c r="I26120" s="26"/>
    </row>
    <row r="26121" spans="9:9" x14ac:dyDescent="0.2">
      <c r="I26121" s="26"/>
    </row>
    <row r="26122" spans="9:9" x14ac:dyDescent="0.2">
      <c r="I26122" s="26"/>
    </row>
    <row r="26123" spans="9:9" x14ac:dyDescent="0.2">
      <c r="I26123" s="26"/>
    </row>
    <row r="26124" spans="9:9" x14ac:dyDescent="0.2">
      <c r="I26124" s="26"/>
    </row>
    <row r="26125" spans="9:9" x14ac:dyDescent="0.2">
      <c r="I26125" s="26"/>
    </row>
    <row r="26126" spans="9:9" x14ac:dyDescent="0.2">
      <c r="I26126" s="26"/>
    </row>
    <row r="26127" spans="9:9" x14ac:dyDescent="0.2">
      <c r="I26127" s="26"/>
    </row>
    <row r="26128" spans="9:9" x14ac:dyDescent="0.2">
      <c r="I26128" s="26"/>
    </row>
    <row r="26129" spans="9:9" x14ac:dyDescent="0.2">
      <c r="I26129" s="26"/>
    </row>
    <row r="26130" spans="9:9" x14ac:dyDescent="0.2">
      <c r="I26130" s="26"/>
    </row>
    <row r="26131" spans="9:9" x14ac:dyDescent="0.2">
      <c r="I26131" s="26"/>
    </row>
    <row r="26132" spans="9:9" x14ac:dyDescent="0.2">
      <c r="I26132" s="26"/>
    </row>
    <row r="26133" spans="9:9" x14ac:dyDescent="0.2">
      <c r="I26133" s="26"/>
    </row>
    <row r="26134" spans="9:9" x14ac:dyDescent="0.2">
      <c r="I26134" s="26"/>
    </row>
    <row r="26135" spans="9:9" x14ac:dyDescent="0.2">
      <c r="I26135" s="26"/>
    </row>
    <row r="26136" spans="9:9" x14ac:dyDescent="0.2">
      <c r="I26136" s="26"/>
    </row>
    <row r="26137" spans="9:9" x14ac:dyDescent="0.2">
      <c r="I26137" s="26"/>
    </row>
    <row r="26138" spans="9:9" x14ac:dyDescent="0.2">
      <c r="I26138" s="26"/>
    </row>
    <row r="26139" spans="9:9" x14ac:dyDescent="0.2">
      <c r="I26139" s="26"/>
    </row>
    <row r="26140" spans="9:9" x14ac:dyDescent="0.2">
      <c r="I26140" s="26"/>
    </row>
    <row r="26141" spans="9:9" x14ac:dyDescent="0.2">
      <c r="I26141" s="26"/>
    </row>
    <row r="26142" spans="9:9" x14ac:dyDescent="0.2">
      <c r="I26142" s="26"/>
    </row>
    <row r="26143" spans="9:9" x14ac:dyDescent="0.2">
      <c r="I26143" s="26"/>
    </row>
    <row r="26144" spans="9:9" x14ac:dyDescent="0.2">
      <c r="I26144" s="26"/>
    </row>
    <row r="26145" spans="9:9" x14ac:dyDescent="0.2">
      <c r="I26145" s="26"/>
    </row>
    <row r="26146" spans="9:9" x14ac:dyDescent="0.2">
      <c r="I26146" s="26"/>
    </row>
    <row r="26147" spans="9:9" x14ac:dyDescent="0.2">
      <c r="I26147" s="26"/>
    </row>
    <row r="26148" spans="9:9" x14ac:dyDescent="0.2">
      <c r="I26148" s="26"/>
    </row>
    <row r="26149" spans="9:9" x14ac:dyDescent="0.2">
      <c r="I26149" s="26"/>
    </row>
    <row r="26150" spans="9:9" x14ac:dyDescent="0.2">
      <c r="I26150" s="26"/>
    </row>
    <row r="26151" spans="9:9" x14ac:dyDescent="0.2">
      <c r="I26151" s="26"/>
    </row>
    <row r="26152" spans="9:9" x14ac:dyDescent="0.2">
      <c r="I26152" s="26"/>
    </row>
    <row r="26153" spans="9:9" x14ac:dyDescent="0.2">
      <c r="I26153" s="26"/>
    </row>
    <row r="26154" spans="9:9" x14ac:dyDescent="0.2">
      <c r="I26154" s="26"/>
    </row>
    <row r="26155" spans="9:9" x14ac:dyDescent="0.2">
      <c r="I26155" s="26"/>
    </row>
    <row r="26156" spans="9:9" x14ac:dyDescent="0.2">
      <c r="I26156" s="26"/>
    </row>
    <row r="26157" spans="9:9" x14ac:dyDescent="0.2">
      <c r="I26157" s="26"/>
    </row>
    <row r="26158" spans="9:9" x14ac:dyDescent="0.2">
      <c r="I26158" s="26"/>
    </row>
    <row r="26159" spans="9:9" x14ac:dyDescent="0.2">
      <c r="I26159" s="26"/>
    </row>
    <row r="26160" spans="9:9" x14ac:dyDescent="0.2">
      <c r="I26160" s="26"/>
    </row>
    <row r="26161" spans="9:9" x14ac:dyDescent="0.2">
      <c r="I26161" s="26"/>
    </row>
    <row r="26162" spans="9:9" x14ac:dyDescent="0.2">
      <c r="I26162" s="26"/>
    </row>
    <row r="26163" spans="9:9" x14ac:dyDescent="0.2">
      <c r="I26163" s="26"/>
    </row>
    <row r="26164" spans="9:9" x14ac:dyDescent="0.2">
      <c r="I26164" s="26"/>
    </row>
    <row r="26165" spans="9:9" x14ac:dyDescent="0.2">
      <c r="I26165" s="26"/>
    </row>
    <row r="26166" spans="9:9" x14ac:dyDescent="0.2">
      <c r="I26166" s="26"/>
    </row>
    <row r="26167" spans="9:9" x14ac:dyDescent="0.2">
      <c r="I26167" s="26"/>
    </row>
    <row r="26168" spans="9:9" x14ac:dyDescent="0.2">
      <c r="I26168" s="26"/>
    </row>
    <row r="26169" spans="9:9" x14ac:dyDescent="0.2">
      <c r="I26169" s="26"/>
    </row>
    <row r="26170" spans="9:9" x14ac:dyDescent="0.2">
      <c r="I26170" s="26"/>
    </row>
    <row r="26171" spans="9:9" x14ac:dyDescent="0.2">
      <c r="I26171" s="26"/>
    </row>
    <row r="26172" spans="9:9" x14ac:dyDescent="0.2">
      <c r="I26172" s="26"/>
    </row>
    <row r="26173" spans="9:9" x14ac:dyDescent="0.2">
      <c r="I26173" s="26"/>
    </row>
    <row r="26174" spans="9:9" x14ac:dyDescent="0.2">
      <c r="I26174" s="26"/>
    </row>
    <row r="26175" spans="9:9" x14ac:dyDescent="0.2">
      <c r="I26175" s="26"/>
    </row>
    <row r="26176" spans="9:9" x14ac:dyDescent="0.2">
      <c r="I26176" s="26"/>
    </row>
    <row r="26177" spans="9:9" x14ac:dyDescent="0.2">
      <c r="I26177" s="26"/>
    </row>
    <row r="26178" spans="9:9" x14ac:dyDescent="0.2">
      <c r="I26178" s="26"/>
    </row>
    <row r="26179" spans="9:9" x14ac:dyDescent="0.2">
      <c r="I26179" s="26"/>
    </row>
    <row r="26180" spans="9:9" x14ac:dyDescent="0.2">
      <c r="I26180" s="26"/>
    </row>
    <row r="26181" spans="9:9" x14ac:dyDescent="0.2">
      <c r="I26181" s="26"/>
    </row>
    <row r="26182" spans="9:9" x14ac:dyDescent="0.2">
      <c r="I26182" s="26"/>
    </row>
    <row r="26183" spans="9:9" x14ac:dyDescent="0.2">
      <c r="I26183" s="26"/>
    </row>
    <row r="26184" spans="9:9" x14ac:dyDescent="0.2">
      <c r="I26184" s="26"/>
    </row>
    <row r="26185" spans="9:9" x14ac:dyDescent="0.2">
      <c r="I26185" s="26"/>
    </row>
    <row r="26186" spans="9:9" x14ac:dyDescent="0.2">
      <c r="I26186" s="26"/>
    </row>
    <row r="26187" spans="9:9" x14ac:dyDescent="0.2">
      <c r="I26187" s="26"/>
    </row>
    <row r="26188" spans="9:9" x14ac:dyDescent="0.2">
      <c r="I26188" s="26"/>
    </row>
    <row r="26189" spans="9:9" x14ac:dyDescent="0.2">
      <c r="I26189" s="26"/>
    </row>
    <row r="26190" spans="9:9" x14ac:dyDescent="0.2">
      <c r="I26190" s="26"/>
    </row>
    <row r="26191" spans="9:9" x14ac:dyDescent="0.2">
      <c r="I26191" s="26"/>
    </row>
    <row r="26192" spans="9:9" x14ac:dyDescent="0.2">
      <c r="I26192" s="26"/>
    </row>
    <row r="26193" spans="9:9" x14ac:dyDescent="0.2">
      <c r="I26193" s="26"/>
    </row>
    <row r="26194" spans="9:9" x14ac:dyDescent="0.2">
      <c r="I26194" s="26"/>
    </row>
    <row r="26195" spans="9:9" x14ac:dyDescent="0.2">
      <c r="I26195" s="26"/>
    </row>
    <row r="26196" spans="9:9" x14ac:dyDescent="0.2">
      <c r="I26196" s="26"/>
    </row>
    <row r="26197" spans="9:9" x14ac:dyDescent="0.2">
      <c r="I26197" s="26"/>
    </row>
    <row r="26198" spans="9:9" x14ac:dyDescent="0.2">
      <c r="I26198" s="26"/>
    </row>
    <row r="26199" spans="9:9" x14ac:dyDescent="0.2">
      <c r="I26199" s="26"/>
    </row>
    <row r="26200" spans="9:9" x14ac:dyDescent="0.2">
      <c r="I26200" s="26"/>
    </row>
    <row r="26201" spans="9:9" x14ac:dyDescent="0.2">
      <c r="I26201" s="26"/>
    </row>
    <row r="26202" spans="9:9" x14ac:dyDescent="0.2">
      <c r="I26202" s="26"/>
    </row>
    <row r="26203" spans="9:9" x14ac:dyDescent="0.2">
      <c r="I26203" s="26"/>
    </row>
    <row r="26204" spans="9:9" x14ac:dyDescent="0.2">
      <c r="I26204" s="26"/>
    </row>
    <row r="26205" spans="9:9" x14ac:dyDescent="0.2">
      <c r="I26205" s="26"/>
    </row>
    <row r="26206" spans="9:9" x14ac:dyDescent="0.2">
      <c r="I26206" s="26"/>
    </row>
    <row r="26207" spans="9:9" x14ac:dyDescent="0.2">
      <c r="I26207" s="26"/>
    </row>
    <row r="26208" spans="9:9" x14ac:dyDescent="0.2">
      <c r="I26208" s="26"/>
    </row>
    <row r="26209" spans="9:9" x14ac:dyDescent="0.2">
      <c r="I26209" s="26"/>
    </row>
    <row r="26210" spans="9:9" x14ac:dyDescent="0.2">
      <c r="I26210" s="26"/>
    </row>
    <row r="26211" spans="9:9" x14ac:dyDescent="0.2">
      <c r="I26211" s="26"/>
    </row>
    <row r="26212" spans="9:9" x14ac:dyDescent="0.2">
      <c r="I26212" s="26"/>
    </row>
    <row r="26213" spans="9:9" x14ac:dyDescent="0.2">
      <c r="I26213" s="26"/>
    </row>
    <row r="26214" spans="9:9" x14ac:dyDescent="0.2">
      <c r="I26214" s="26"/>
    </row>
    <row r="26215" spans="9:9" x14ac:dyDescent="0.2">
      <c r="I26215" s="26"/>
    </row>
    <row r="26216" spans="9:9" x14ac:dyDescent="0.2">
      <c r="I26216" s="26"/>
    </row>
    <row r="26217" spans="9:9" x14ac:dyDescent="0.2">
      <c r="I26217" s="26"/>
    </row>
    <row r="26218" spans="9:9" x14ac:dyDescent="0.2">
      <c r="I26218" s="26"/>
    </row>
    <row r="26219" spans="9:9" x14ac:dyDescent="0.2">
      <c r="I26219" s="26"/>
    </row>
    <row r="26220" spans="9:9" x14ac:dyDescent="0.2">
      <c r="I26220" s="26"/>
    </row>
    <row r="26221" spans="9:9" x14ac:dyDescent="0.2">
      <c r="I26221" s="26"/>
    </row>
    <row r="26222" spans="9:9" x14ac:dyDescent="0.2">
      <c r="I26222" s="26"/>
    </row>
    <row r="26223" spans="9:9" x14ac:dyDescent="0.2">
      <c r="I26223" s="26"/>
    </row>
    <row r="26224" spans="9:9" x14ac:dyDescent="0.2">
      <c r="I26224" s="26"/>
    </row>
    <row r="26225" spans="9:9" x14ac:dyDescent="0.2">
      <c r="I26225" s="26"/>
    </row>
    <row r="26226" spans="9:9" x14ac:dyDescent="0.2">
      <c r="I26226" s="26"/>
    </row>
    <row r="26227" spans="9:9" x14ac:dyDescent="0.2">
      <c r="I26227" s="26"/>
    </row>
    <row r="26228" spans="9:9" x14ac:dyDescent="0.2">
      <c r="I26228" s="26"/>
    </row>
    <row r="26229" spans="9:9" x14ac:dyDescent="0.2">
      <c r="I26229" s="26"/>
    </row>
    <row r="26230" spans="9:9" x14ac:dyDescent="0.2">
      <c r="I26230" s="26"/>
    </row>
    <row r="26231" spans="9:9" x14ac:dyDescent="0.2">
      <c r="I26231" s="26"/>
    </row>
    <row r="26232" spans="9:9" x14ac:dyDescent="0.2">
      <c r="I26232" s="26"/>
    </row>
    <row r="26233" spans="9:9" x14ac:dyDescent="0.2">
      <c r="I26233" s="26"/>
    </row>
    <row r="26234" spans="9:9" x14ac:dyDescent="0.2">
      <c r="I26234" s="26"/>
    </row>
    <row r="26235" spans="9:9" x14ac:dyDescent="0.2">
      <c r="I26235" s="26"/>
    </row>
    <row r="26236" spans="9:9" x14ac:dyDescent="0.2">
      <c r="I26236" s="26"/>
    </row>
    <row r="26237" spans="9:9" x14ac:dyDescent="0.2">
      <c r="I26237" s="26"/>
    </row>
    <row r="26238" spans="9:9" x14ac:dyDescent="0.2">
      <c r="I26238" s="26"/>
    </row>
    <row r="26239" spans="9:9" x14ac:dyDescent="0.2">
      <c r="I26239" s="26"/>
    </row>
    <row r="26240" spans="9:9" x14ac:dyDescent="0.2">
      <c r="I26240" s="26"/>
    </row>
    <row r="26241" spans="9:9" x14ac:dyDescent="0.2">
      <c r="I26241" s="26"/>
    </row>
    <row r="26242" spans="9:9" x14ac:dyDescent="0.2">
      <c r="I26242" s="26"/>
    </row>
    <row r="26243" spans="9:9" x14ac:dyDescent="0.2">
      <c r="I26243" s="26"/>
    </row>
    <row r="26244" spans="9:9" x14ac:dyDescent="0.2">
      <c r="I26244" s="26"/>
    </row>
    <row r="26245" spans="9:9" x14ac:dyDescent="0.2">
      <c r="I26245" s="26"/>
    </row>
    <row r="26246" spans="9:9" x14ac:dyDescent="0.2">
      <c r="I26246" s="26"/>
    </row>
    <row r="26247" spans="9:9" x14ac:dyDescent="0.2">
      <c r="I26247" s="26"/>
    </row>
    <row r="26248" spans="9:9" x14ac:dyDescent="0.2">
      <c r="I26248" s="26"/>
    </row>
    <row r="26249" spans="9:9" x14ac:dyDescent="0.2">
      <c r="I26249" s="26"/>
    </row>
    <row r="26250" spans="9:9" x14ac:dyDescent="0.2">
      <c r="I26250" s="26"/>
    </row>
    <row r="26251" spans="9:9" x14ac:dyDescent="0.2">
      <c r="I26251" s="26"/>
    </row>
    <row r="26252" spans="9:9" x14ac:dyDescent="0.2">
      <c r="I26252" s="26"/>
    </row>
    <row r="26253" spans="9:9" x14ac:dyDescent="0.2">
      <c r="I26253" s="26"/>
    </row>
    <row r="26254" spans="9:9" x14ac:dyDescent="0.2">
      <c r="I26254" s="26"/>
    </row>
    <row r="26255" spans="9:9" x14ac:dyDescent="0.2">
      <c r="I26255" s="26"/>
    </row>
    <row r="26256" spans="9:9" x14ac:dyDescent="0.2">
      <c r="I26256" s="26"/>
    </row>
    <row r="26257" spans="9:9" x14ac:dyDescent="0.2">
      <c r="I26257" s="26"/>
    </row>
    <row r="26258" spans="9:9" x14ac:dyDescent="0.2">
      <c r="I26258" s="26"/>
    </row>
    <row r="26259" spans="9:9" x14ac:dyDescent="0.2">
      <c r="I26259" s="26"/>
    </row>
    <row r="26260" spans="9:9" x14ac:dyDescent="0.2">
      <c r="I26260" s="26"/>
    </row>
    <row r="26261" spans="9:9" x14ac:dyDescent="0.2">
      <c r="I26261" s="26"/>
    </row>
    <row r="26262" spans="9:9" x14ac:dyDescent="0.2">
      <c r="I26262" s="26"/>
    </row>
    <row r="26263" spans="9:9" x14ac:dyDescent="0.2">
      <c r="I26263" s="26"/>
    </row>
    <row r="26264" spans="9:9" x14ac:dyDescent="0.2">
      <c r="I26264" s="26"/>
    </row>
    <row r="26265" spans="9:9" x14ac:dyDescent="0.2">
      <c r="I26265" s="26"/>
    </row>
    <row r="26266" spans="9:9" x14ac:dyDescent="0.2">
      <c r="I26266" s="26"/>
    </row>
    <row r="26267" spans="9:9" x14ac:dyDescent="0.2">
      <c r="I26267" s="26"/>
    </row>
    <row r="26268" spans="9:9" x14ac:dyDescent="0.2">
      <c r="I26268" s="26"/>
    </row>
    <row r="26269" spans="9:9" x14ac:dyDescent="0.2">
      <c r="I26269" s="26"/>
    </row>
    <row r="26270" spans="9:9" x14ac:dyDescent="0.2">
      <c r="I26270" s="26"/>
    </row>
    <row r="26271" spans="9:9" x14ac:dyDescent="0.2">
      <c r="I26271" s="26"/>
    </row>
    <row r="26272" spans="9:9" x14ac:dyDescent="0.2">
      <c r="I26272" s="26"/>
    </row>
    <row r="26273" spans="9:9" x14ac:dyDescent="0.2">
      <c r="I26273" s="26"/>
    </row>
    <row r="26274" spans="9:9" x14ac:dyDescent="0.2">
      <c r="I26274" s="26"/>
    </row>
    <row r="26275" spans="9:9" x14ac:dyDescent="0.2">
      <c r="I26275" s="26"/>
    </row>
    <row r="26276" spans="9:9" x14ac:dyDescent="0.2">
      <c r="I26276" s="26"/>
    </row>
    <row r="26277" spans="9:9" x14ac:dyDescent="0.2">
      <c r="I26277" s="26"/>
    </row>
    <row r="26278" spans="9:9" x14ac:dyDescent="0.2">
      <c r="I26278" s="26"/>
    </row>
    <row r="26279" spans="9:9" x14ac:dyDescent="0.2">
      <c r="I26279" s="26"/>
    </row>
    <row r="26280" spans="9:9" x14ac:dyDescent="0.2">
      <c r="I26280" s="26"/>
    </row>
    <row r="26281" spans="9:9" x14ac:dyDescent="0.2">
      <c r="I26281" s="26"/>
    </row>
    <row r="26282" spans="9:9" x14ac:dyDescent="0.2">
      <c r="I26282" s="26"/>
    </row>
    <row r="26283" spans="9:9" x14ac:dyDescent="0.2">
      <c r="I26283" s="26"/>
    </row>
    <row r="26284" spans="9:9" x14ac:dyDescent="0.2">
      <c r="I26284" s="26"/>
    </row>
    <row r="26285" spans="9:9" x14ac:dyDescent="0.2">
      <c r="I26285" s="26"/>
    </row>
    <row r="26286" spans="9:9" x14ac:dyDescent="0.2">
      <c r="I26286" s="26"/>
    </row>
    <row r="26287" spans="9:9" x14ac:dyDescent="0.2">
      <c r="I26287" s="26"/>
    </row>
    <row r="26288" spans="9:9" x14ac:dyDescent="0.2">
      <c r="I26288" s="26"/>
    </row>
    <row r="26289" spans="9:9" x14ac:dyDescent="0.2">
      <c r="I26289" s="26"/>
    </row>
    <row r="26290" spans="9:9" x14ac:dyDescent="0.2">
      <c r="I26290" s="26"/>
    </row>
    <row r="26291" spans="9:9" x14ac:dyDescent="0.2">
      <c r="I26291" s="26"/>
    </row>
    <row r="26292" spans="9:9" x14ac:dyDescent="0.2">
      <c r="I26292" s="26"/>
    </row>
    <row r="26293" spans="9:9" x14ac:dyDescent="0.2">
      <c r="I26293" s="26"/>
    </row>
    <row r="26294" spans="9:9" x14ac:dyDescent="0.2">
      <c r="I26294" s="26"/>
    </row>
    <row r="26295" spans="9:9" x14ac:dyDescent="0.2">
      <c r="I26295" s="26"/>
    </row>
    <row r="26296" spans="9:9" x14ac:dyDescent="0.2">
      <c r="I26296" s="26"/>
    </row>
    <row r="26297" spans="9:9" x14ac:dyDescent="0.2">
      <c r="I26297" s="26"/>
    </row>
    <row r="26298" spans="9:9" x14ac:dyDescent="0.2">
      <c r="I26298" s="26"/>
    </row>
    <row r="26299" spans="9:9" x14ac:dyDescent="0.2">
      <c r="I26299" s="26"/>
    </row>
    <row r="26300" spans="9:9" x14ac:dyDescent="0.2">
      <c r="I26300" s="26"/>
    </row>
    <row r="26301" spans="9:9" x14ac:dyDescent="0.2">
      <c r="I26301" s="26"/>
    </row>
    <row r="26302" spans="9:9" x14ac:dyDescent="0.2">
      <c r="I26302" s="26"/>
    </row>
    <row r="26303" spans="9:9" x14ac:dyDescent="0.2">
      <c r="I26303" s="26"/>
    </row>
    <row r="26304" spans="9:9" x14ac:dyDescent="0.2">
      <c r="I26304" s="26"/>
    </row>
    <row r="26305" spans="9:9" x14ac:dyDescent="0.2">
      <c r="I26305" s="26"/>
    </row>
    <row r="26306" spans="9:9" x14ac:dyDescent="0.2">
      <c r="I26306" s="26"/>
    </row>
    <row r="26307" spans="9:9" x14ac:dyDescent="0.2">
      <c r="I26307" s="26"/>
    </row>
    <row r="26308" spans="9:9" x14ac:dyDescent="0.2">
      <c r="I26308" s="26"/>
    </row>
    <row r="26309" spans="9:9" x14ac:dyDescent="0.2">
      <c r="I26309" s="26"/>
    </row>
    <row r="26310" spans="9:9" x14ac:dyDescent="0.2">
      <c r="I26310" s="26"/>
    </row>
    <row r="26311" spans="9:9" x14ac:dyDescent="0.2">
      <c r="I26311" s="26"/>
    </row>
    <row r="26312" spans="9:9" x14ac:dyDescent="0.2">
      <c r="I26312" s="26"/>
    </row>
    <row r="26313" spans="9:9" x14ac:dyDescent="0.2">
      <c r="I26313" s="26"/>
    </row>
    <row r="26314" spans="9:9" x14ac:dyDescent="0.2">
      <c r="I26314" s="26"/>
    </row>
    <row r="26315" spans="9:9" x14ac:dyDescent="0.2">
      <c r="I26315" s="26"/>
    </row>
    <row r="26316" spans="9:9" x14ac:dyDescent="0.2">
      <c r="I26316" s="26"/>
    </row>
    <row r="26317" spans="9:9" x14ac:dyDescent="0.2">
      <c r="I26317" s="26"/>
    </row>
    <row r="26318" spans="9:9" x14ac:dyDescent="0.2">
      <c r="I26318" s="26"/>
    </row>
    <row r="26319" spans="9:9" x14ac:dyDescent="0.2">
      <c r="I26319" s="26"/>
    </row>
    <row r="26320" spans="9:9" x14ac:dyDescent="0.2">
      <c r="I26320" s="26"/>
    </row>
    <row r="26321" spans="9:9" x14ac:dyDescent="0.2">
      <c r="I26321" s="26"/>
    </row>
    <row r="26322" spans="9:9" x14ac:dyDescent="0.2">
      <c r="I26322" s="26"/>
    </row>
    <row r="26323" spans="9:9" x14ac:dyDescent="0.2">
      <c r="I26323" s="26"/>
    </row>
    <row r="26324" spans="9:9" x14ac:dyDescent="0.2">
      <c r="I26324" s="26"/>
    </row>
    <row r="26325" spans="9:9" x14ac:dyDescent="0.2">
      <c r="I26325" s="26"/>
    </row>
    <row r="26326" spans="9:9" x14ac:dyDescent="0.2">
      <c r="I26326" s="26"/>
    </row>
    <row r="26327" spans="9:9" x14ac:dyDescent="0.2">
      <c r="I26327" s="26"/>
    </row>
    <row r="26328" spans="9:9" x14ac:dyDescent="0.2">
      <c r="I26328" s="26"/>
    </row>
    <row r="26329" spans="9:9" x14ac:dyDescent="0.2">
      <c r="I26329" s="26"/>
    </row>
    <row r="26330" spans="9:9" x14ac:dyDescent="0.2">
      <c r="I26330" s="26"/>
    </row>
    <row r="26331" spans="9:9" x14ac:dyDescent="0.2">
      <c r="I26331" s="26"/>
    </row>
    <row r="26332" spans="9:9" x14ac:dyDescent="0.2">
      <c r="I26332" s="26"/>
    </row>
    <row r="26333" spans="9:9" x14ac:dyDescent="0.2">
      <c r="I26333" s="26"/>
    </row>
    <row r="26334" spans="9:9" x14ac:dyDescent="0.2">
      <c r="I26334" s="26"/>
    </row>
    <row r="26335" spans="9:9" x14ac:dyDescent="0.2">
      <c r="I26335" s="26"/>
    </row>
    <row r="26336" spans="9:9" x14ac:dyDescent="0.2">
      <c r="I26336" s="26"/>
    </row>
    <row r="26337" spans="9:9" x14ac:dyDescent="0.2">
      <c r="I26337" s="26"/>
    </row>
    <row r="26338" spans="9:9" x14ac:dyDescent="0.2">
      <c r="I26338" s="26"/>
    </row>
    <row r="26339" spans="9:9" x14ac:dyDescent="0.2">
      <c r="I26339" s="26"/>
    </row>
    <row r="26340" spans="9:9" x14ac:dyDescent="0.2">
      <c r="I26340" s="26"/>
    </row>
    <row r="26341" spans="9:9" x14ac:dyDescent="0.2">
      <c r="I26341" s="26"/>
    </row>
    <row r="26342" spans="9:9" x14ac:dyDescent="0.2">
      <c r="I26342" s="26"/>
    </row>
    <row r="26343" spans="9:9" x14ac:dyDescent="0.2">
      <c r="I26343" s="26"/>
    </row>
    <row r="26344" spans="9:9" x14ac:dyDescent="0.2">
      <c r="I26344" s="26"/>
    </row>
    <row r="26345" spans="9:9" x14ac:dyDescent="0.2">
      <c r="I26345" s="26"/>
    </row>
    <row r="26346" spans="9:9" x14ac:dyDescent="0.2">
      <c r="I26346" s="26"/>
    </row>
    <row r="26347" spans="9:9" x14ac:dyDescent="0.2">
      <c r="I26347" s="26"/>
    </row>
    <row r="26348" spans="9:9" x14ac:dyDescent="0.2">
      <c r="I26348" s="26"/>
    </row>
    <row r="26349" spans="9:9" x14ac:dyDescent="0.2">
      <c r="I26349" s="26"/>
    </row>
    <row r="26350" spans="9:9" x14ac:dyDescent="0.2">
      <c r="I26350" s="26"/>
    </row>
    <row r="26351" spans="9:9" x14ac:dyDescent="0.2">
      <c r="I26351" s="26"/>
    </row>
    <row r="26352" spans="9:9" x14ac:dyDescent="0.2">
      <c r="I26352" s="26"/>
    </row>
    <row r="26353" spans="9:9" x14ac:dyDescent="0.2">
      <c r="I26353" s="26"/>
    </row>
    <row r="26354" spans="9:9" x14ac:dyDescent="0.2">
      <c r="I26354" s="26"/>
    </row>
    <row r="26355" spans="9:9" x14ac:dyDescent="0.2">
      <c r="I26355" s="26"/>
    </row>
    <row r="26356" spans="9:9" x14ac:dyDescent="0.2">
      <c r="I26356" s="26"/>
    </row>
    <row r="26357" spans="9:9" x14ac:dyDescent="0.2">
      <c r="I26357" s="26"/>
    </row>
    <row r="26358" spans="9:9" x14ac:dyDescent="0.2">
      <c r="I26358" s="26"/>
    </row>
    <row r="26359" spans="9:9" x14ac:dyDescent="0.2">
      <c r="I26359" s="26"/>
    </row>
    <row r="26360" spans="9:9" x14ac:dyDescent="0.2">
      <c r="I26360" s="26"/>
    </row>
    <row r="26361" spans="9:9" x14ac:dyDescent="0.2">
      <c r="I26361" s="26"/>
    </row>
    <row r="26362" spans="9:9" x14ac:dyDescent="0.2">
      <c r="I26362" s="26"/>
    </row>
    <row r="26363" spans="9:9" x14ac:dyDescent="0.2">
      <c r="I26363" s="26"/>
    </row>
    <row r="26364" spans="9:9" x14ac:dyDescent="0.2">
      <c r="I26364" s="26"/>
    </row>
    <row r="26365" spans="9:9" x14ac:dyDescent="0.2">
      <c r="I26365" s="26"/>
    </row>
    <row r="26366" spans="9:9" x14ac:dyDescent="0.2">
      <c r="I26366" s="26"/>
    </row>
    <row r="26367" spans="9:9" x14ac:dyDescent="0.2">
      <c r="I26367" s="26"/>
    </row>
    <row r="26368" spans="9:9" x14ac:dyDescent="0.2">
      <c r="I26368" s="26"/>
    </row>
    <row r="26369" spans="9:9" x14ac:dyDescent="0.2">
      <c r="I26369" s="26"/>
    </row>
    <row r="26370" spans="9:9" x14ac:dyDescent="0.2">
      <c r="I26370" s="26"/>
    </row>
    <row r="26371" spans="9:9" x14ac:dyDescent="0.2">
      <c r="I26371" s="26"/>
    </row>
    <row r="26372" spans="9:9" x14ac:dyDescent="0.2">
      <c r="I26372" s="26"/>
    </row>
    <row r="26373" spans="9:9" x14ac:dyDescent="0.2">
      <c r="I26373" s="26"/>
    </row>
    <row r="26374" spans="9:9" x14ac:dyDescent="0.2">
      <c r="I26374" s="26"/>
    </row>
    <row r="26375" spans="9:9" x14ac:dyDescent="0.2">
      <c r="I26375" s="26"/>
    </row>
    <row r="26376" spans="9:9" x14ac:dyDescent="0.2">
      <c r="I26376" s="26"/>
    </row>
    <row r="26377" spans="9:9" x14ac:dyDescent="0.2">
      <c r="I26377" s="26"/>
    </row>
    <row r="26378" spans="9:9" x14ac:dyDescent="0.2">
      <c r="I26378" s="26"/>
    </row>
    <row r="26379" spans="9:9" x14ac:dyDescent="0.2">
      <c r="I26379" s="26"/>
    </row>
    <row r="26380" spans="9:9" x14ac:dyDescent="0.2">
      <c r="I26380" s="26"/>
    </row>
    <row r="26381" spans="9:9" x14ac:dyDescent="0.2">
      <c r="I26381" s="26"/>
    </row>
    <row r="26382" spans="9:9" x14ac:dyDescent="0.2">
      <c r="I26382" s="26"/>
    </row>
    <row r="26383" spans="9:9" x14ac:dyDescent="0.2">
      <c r="I26383" s="26"/>
    </row>
    <row r="26384" spans="9:9" x14ac:dyDescent="0.2">
      <c r="I26384" s="26"/>
    </row>
    <row r="26385" spans="9:9" x14ac:dyDescent="0.2">
      <c r="I26385" s="26"/>
    </row>
    <row r="26386" spans="9:9" x14ac:dyDescent="0.2">
      <c r="I26386" s="26"/>
    </row>
    <row r="26387" spans="9:9" x14ac:dyDescent="0.2">
      <c r="I26387" s="26"/>
    </row>
    <row r="26388" spans="9:9" x14ac:dyDescent="0.2">
      <c r="I26388" s="26"/>
    </row>
    <row r="26389" spans="9:9" x14ac:dyDescent="0.2">
      <c r="I26389" s="26"/>
    </row>
    <row r="26390" spans="9:9" x14ac:dyDescent="0.2">
      <c r="I26390" s="26"/>
    </row>
    <row r="26391" spans="9:9" x14ac:dyDescent="0.2">
      <c r="I26391" s="26"/>
    </row>
    <row r="26392" spans="9:9" x14ac:dyDescent="0.2">
      <c r="I26392" s="26"/>
    </row>
    <row r="26393" spans="9:9" x14ac:dyDescent="0.2">
      <c r="I26393" s="26"/>
    </row>
    <row r="26394" spans="9:9" x14ac:dyDescent="0.2">
      <c r="I26394" s="26"/>
    </row>
    <row r="26395" spans="9:9" x14ac:dyDescent="0.2">
      <c r="I26395" s="26"/>
    </row>
    <row r="26396" spans="9:9" x14ac:dyDescent="0.2">
      <c r="I26396" s="26"/>
    </row>
    <row r="26397" spans="9:9" x14ac:dyDescent="0.2">
      <c r="I26397" s="26"/>
    </row>
    <row r="26398" spans="9:9" x14ac:dyDescent="0.2">
      <c r="I26398" s="26"/>
    </row>
    <row r="26399" spans="9:9" x14ac:dyDescent="0.2">
      <c r="I26399" s="26"/>
    </row>
    <row r="26400" spans="9:9" x14ac:dyDescent="0.2">
      <c r="I26400" s="26"/>
    </row>
    <row r="26401" spans="9:9" x14ac:dyDescent="0.2">
      <c r="I26401" s="26"/>
    </row>
    <row r="26402" spans="9:9" x14ac:dyDescent="0.2">
      <c r="I26402" s="26"/>
    </row>
    <row r="26403" spans="9:9" x14ac:dyDescent="0.2">
      <c r="I26403" s="26"/>
    </row>
    <row r="26404" spans="9:9" x14ac:dyDescent="0.2">
      <c r="I26404" s="26"/>
    </row>
    <row r="26405" spans="9:9" x14ac:dyDescent="0.2">
      <c r="I26405" s="26"/>
    </row>
    <row r="26406" spans="9:9" x14ac:dyDescent="0.2">
      <c r="I26406" s="26"/>
    </row>
    <row r="26407" spans="9:9" x14ac:dyDescent="0.2">
      <c r="I26407" s="26"/>
    </row>
    <row r="26408" spans="9:9" x14ac:dyDescent="0.2">
      <c r="I26408" s="26"/>
    </row>
    <row r="26409" spans="9:9" x14ac:dyDescent="0.2">
      <c r="I26409" s="26"/>
    </row>
    <row r="26410" spans="9:9" x14ac:dyDescent="0.2">
      <c r="I26410" s="26"/>
    </row>
    <row r="26411" spans="9:9" x14ac:dyDescent="0.2">
      <c r="I26411" s="26"/>
    </row>
    <row r="26412" spans="9:9" x14ac:dyDescent="0.2">
      <c r="I26412" s="26"/>
    </row>
    <row r="26413" spans="9:9" x14ac:dyDescent="0.2">
      <c r="I26413" s="26"/>
    </row>
    <row r="26414" spans="9:9" x14ac:dyDescent="0.2">
      <c r="I26414" s="26"/>
    </row>
    <row r="26415" spans="9:9" x14ac:dyDescent="0.2">
      <c r="I26415" s="26"/>
    </row>
    <row r="26416" spans="9:9" x14ac:dyDescent="0.2">
      <c r="I26416" s="26"/>
    </row>
    <row r="26417" spans="9:9" x14ac:dyDescent="0.2">
      <c r="I26417" s="26"/>
    </row>
    <row r="26418" spans="9:9" x14ac:dyDescent="0.2">
      <c r="I26418" s="26"/>
    </row>
    <row r="26419" spans="9:9" x14ac:dyDescent="0.2">
      <c r="I26419" s="26"/>
    </row>
    <row r="26420" spans="9:9" x14ac:dyDescent="0.2">
      <c r="I26420" s="26"/>
    </row>
    <row r="26421" spans="9:9" x14ac:dyDescent="0.2">
      <c r="I26421" s="26"/>
    </row>
    <row r="26422" spans="9:9" x14ac:dyDescent="0.2">
      <c r="I26422" s="26"/>
    </row>
    <row r="26423" spans="9:9" x14ac:dyDescent="0.2">
      <c r="I26423" s="26"/>
    </row>
    <row r="26424" spans="9:9" x14ac:dyDescent="0.2">
      <c r="I26424" s="26"/>
    </row>
    <row r="26425" spans="9:9" x14ac:dyDescent="0.2">
      <c r="I26425" s="26"/>
    </row>
    <row r="26426" spans="9:9" x14ac:dyDescent="0.2">
      <c r="I26426" s="26"/>
    </row>
    <row r="26427" spans="9:9" x14ac:dyDescent="0.2">
      <c r="I26427" s="26"/>
    </row>
    <row r="26428" spans="9:9" x14ac:dyDescent="0.2">
      <c r="I26428" s="26"/>
    </row>
    <row r="26429" spans="9:9" x14ac:dyDescent="0.2">
      <c r="I26429" s="26"/>
    </row>
    <row r="26430" spans="9:9" x14ac:dyDescent="0.2">
      <c r="I26430" s="26"/>
    </row>
    <row r="26431" spans="9:9" x14ac:dyDescent="0.2">
      <c r="I26431" s="26"/>
    </row>
    <row r="26432" spans="9:9" x14ac:dyDescent="0.2">
      <c r="I26432" s="26"/>
    </row>
    <row r="26433" spans="9:9" x14ac:dyDescent="0.2">
      <c r="I26433" s="26"/>
    </row>
    <row r="26434" spans="9:9" x14ac:dyDescent="0.2">
      <c r="I26434" s="26"/>
    </row>
    <row r="26435" spans="9:9" x14ac:dyDescent="0.2">
      <c r="I26435" s="26"/>
    </row>
    <row r="26436" spans="9:9" x14ac:dyDescent="0.2">
      <c r="I26436" s="26"/>
    </row>
    <row r="26437" spans="9:9" x14ac:dyDescent="0.2">
      <c r="I26437" s="26"/>
    </row>
    <row r="26438" spans="9:9" x14ac:dyDescent="0.2">
      <c r="I26438" s="26"/>
    </row>
    <row r="26439" spans="9:9" x14ac:dyDescent="0.2">
      <c r="I26439" s="26"/>
    </row>
    <row r="26440" spans="9:9" x14ac:dyDescent="0.2">
      <c r="I26440" s="26"/>
    </row>
    <row r="26441" spans="9:9" x14ac:dyDescent="0.2">
      <c r="I26441" s="26"/>
    </row>
    <row r="26442" spans="9:9" x14ac:dyDescent="0.2">
      <c r="I26442" s="26"/>
    </row>
    <row r="26443" spans="9:9" x14ac:dyDescent="0.2">
      <c r="I26443" s="26"/>
    </row>
    <row r="26444" spans="9:9" x14ac:dyDescent="0.2">
      <c r="I26444" s="26"/>
    </row>
    <row r="26445" spans="9:9" x14ac:dyDescent="0.2">
      <c r="I26445" s="26"/>
    </row>
    <row r="26446" spans="9:9" x14ac:dyDescent="0.2">
      <c r="I26446" s="26"/>
    </row>
    <row r="26447" spans="9:9" x14ac:dyDescent="0.2">
      <c r="I26447" s="26"/>
    </row>
    <row r="26448" spans="9:9" x14ac:dyDescent="0.2">
      <c r="I26448" s="26"/>
    </row>
    <row r="26449" spans="9:9" x14ac:dyDescent="0.2">
      <c r="I26449" s="26"/>
    </row>
    <row r="26450" spans="9:9" x14ac:dyDescent="0.2">
      <c r="I26450" s="26"/>
    </row>
    <row r="26451" spans="9:9" x14ac:dyDescent="0.2">
      <c r="I26451" s="26"/>
    </row>
    <row r="26452" spans="9:9" x14ac:dyDescent="0.2">
      <c r="I26452" s="26"/>
    </row>
    <row r="26453" spans="9:9" x14ac:dyDescent="0.2">
      <c r="I26453" s="26"/>
    </row>
    <row r="26454" spans="9:9" x14ac:dyDescent="0.2">
      <c r="I26454" s="26"/>
    </row>
    <row r="26455" spans="9:9" x14ac:dyDescent="0.2">
      <c r="I26455" s="26"/>
    </row>
    <row r="26456" spans="9:9" x14ac:dyDescent="0.2">
      <c r="I26456" s="26"/>
    </row>
    <row r="26457" spans="9:9" x14ac:dyDescent="0.2">
      <c r="I26457" s="26"/>
    </row>
    <row r="26458" spans="9:9" x14ac:dyDescent="0.2">
      <c r="I26458" s="26"/>
    </row>
    <row r="26459" spans="9:9" x14ac:dyDescent="0.2">
      <c r="I26459" s="26"/>
    </row>
    <row r="26460" spans="9:9" x14ac:dyDescent="0.2">
      <c r="I26460" s="26"/>
    </row>
    <row r="26461" spans="9:9" x14ac:dyDescent="0.2">
      <c r="I26461" s="26"/>
    </row>
    <row r="26462" spans="9:9" x14ac:dyDescent="0.2">
      <c r="I26462" s="26"/>
    </row>
    <row r="26463" spans="9:9" x14ac:dyDescent="0.2">
      <c r="I26463" s="26"/>
    </row>
    <row r="26464" spans="9:9" x14ac:dyDescent="0.2">
      <c r="I26464" s="26"/>
    </row>
    <row r="26465" spans="9:9" x14ac:dyDescent="0.2">
      <c r="I26465" s="26"/>
    </row>
    <row r="26466" spans="9:9" x14ac:dyDescent="0.2">
      <c r="I26466" s="26"/>
    </row>
    <row r="26467" spans="9:9" x14ac:dyDescent="0.2">
      <c r="I26467" s="26"/>
    </row>
    <row r="26468" spans="9:9" x14ac:dyDescent="0.2">
      <c r="I26468" s="26"/>
    </row>
    <row r="26469" spans="9:9" x14ac:dyDescent="0.2">
      <c r="I26469" s="26"/>
    </row>
    <row r="26470" spans="9:9" x14ac:dyDescent="0.2">
      <c r="I26470" s="26"/>
    </row>
    <row r="26471" spans="9:9" x14ac:dyDescent="0.2">
      <c r="I26471" s="26"/>
    </row>
    <row r="26472" spans="9:9" x14ac:dyDescent="0.2">
      <c r="I26472" s="26"/>
    </row>
    <row r="26473" spans="9:9" x14ac:dyDescent="0.2">
      <c r="I26473" s="26"/>
    </row>
    <row r="26474" spans="9:9" x14ac:dyDescent="0.2">
      <c r="I26474" s="26"/>
    </row>
    <row r="26475" spans="9:9" x14ac:dyDescent="0.2">
      <c r="I26475" s="26"/>
    </row>
    <row r="26476" spans="9:9" x14ac:dyDescent="0.2">
      <c r="I26476" s="26"/>
    </row>
    <row r="26477" spans="9:9" x14ac:dyDescent="0.2">
      <c r="I26477" s="26"/>
    </row>
    <row r="26478" spans="9:9" x14ac:dyDescent="0.2">
      <c r="I26478" s="26"/>
    </row>
    <row r="26479" spans="9:9" x14ac:dyDescent="0.2">
      <c r="I26479" s="26"/>
    </row>
    <row r="26480" spans="9:9" x14ac:dyDescent="0.2">
      <c r="I26480" s="26"/>
    </row>
    <row r="26481" spans="9:9" x14ac:dyDescent="0.2">
      <c r="I26481" s="26"/>
    </row>
    <row r="26482" spans="9:9" x14ac:dyDescent="0.2">
      <c r="I26482" s="26"/>
    </row>
    <row r="26483" spans="9:9" x14ac:dyDescent="0.2">
      <c r="I26483" s="26"/>
    </row>
    <row r="26484" spans="9:9" x14ac:dyDescent="0.2">
      <c r="I26484" s="26"/>
    </row>
    <row r="26485" spans="9:9" x14ac:dyDescent="0.2">
      <c r="I26485" s="26"/>
    </row>
    <row r="26486" spans="9:9" x14ac:dyDescent="0.2">
      <c r="I26486" s="26"/>
    </row>
    <row r="26487" spans="9:9" x14ac:dyDescent="0.2">
      <c r="I26487" s="26"/>
    </row>
    <row r="26488" spans="9:9" x14ac:dyDescent="0.2">
      <c r="I26488" s="26"/>
    </row>
    <row r="26489" spans="9:9" x14ac:dyDescent="0.2">
      <c r="I26489" s="26"/>
    </row>
    <row r="26490" spans="9:9" x14ac:dyDescent="0.2">
      <c r="I26490" s="26"/>
    </row>
    <row r="26491" spans="9:9" x14ac:dyDescent="0.2">
      <c r="I26491" s="26"/>
    </row>
    <row r="26492" spans="9:9" x14ac:dyDescent="0.2">
      <c r="I26492" s="26"/>
    </row>
    <row r="26493" spans="9:9" x14ac:dyDescent="0.2">
      <c r="I26493" s="26"/>
    </row>
    <row r="26494" spans="9:9" x14ac:dyDescent="0.2">
      <c r="I26494" s="26"/>
    </row>
    <row r="26495" spans="9:9" x14ac:dyDescent="0.2">
      <c r="I26495" s="26"/>
    </row>
    <row r="26496" spans="9:9" x14ac:dyDescent="0.2">
      <c r="I26496" s="26"/>
    </row>
    <row r="26497" spans="9:9" x14ac:dyDescent="0.2">
      <c r="I26497" s="26"/>
    </row>
    <row r="26498" spans="9:9" x14ac:dyDescent="0.2">
      <c r="I26498" s="26"/>
    </row>
    <row r="26499" spans="9:9" x14ac:dyDescent="0.2">
      <c r="I26499" s="26"/>
    </row>
    <row r="26500" spans="9:9" x14ac:dyDescent="0.2">
      <c r="I26500" s="26"/>
    </row>
    <row r="26501" spans="9:9" x14ac:dyDescent="0.2">
      <c r="I26501" s="26"/>
    </row>
    <row r="26502" spans="9:9" x14ac:dyDescent="0.2">
      <c r="I26502" s="26"/>
    </row>
    <row r="26503" spans="9:9" x14ac:dyDescent="0.2">
      <c r="I26503" s="26"/>
    </row>
    <row r="26504" spans="9:9" x14ac:dyDescent="0.2">
      <c r="I26504" s="26"/>
    </row>
    <row r="26505" spans="9:9" x14ac:dyDescent="0.2">
      <c r="I26505" s="26"/>
    </row>
    <row r="26506" spans="9:9" x14ac:dyDescent="0.2">
      <c r="I26506" s="26"/>
    </row>
    <row r="26507" spans="9:9" x14ac:dyDescent="0.2">
      <c r="I26507" s="26"/>
    </row>
    <row r="26508" spans="9:9" x14ac:dyDescent="0.2">
      <c r="I26508" s="26"/>
    </row>
    <row r="26509" spans="9:9" x14ac:dyDescent="0.2">
      <c r="I26509" s="26"/>
    </row>
    <row r="26510" spans="9:9" x14ac:dyDescent="0.2">
      <c r="I26510" s="26"/>
    </row>
    <row r="26511" spans="9:9" x14ac:dyDescent="0.2">
      <c r="I26511" s="26"/>
    </row>
    <row r="26512" spans="9:9" x14ac:dyDescent="0.2">
      <c r="I26512" s="26"/>
    </row>
    <row r="26513" spans="9:9" x14ac:dyDescent="0.2">
      <c r="I26513" s="26"/>
    </row>
    <row r="26514" spans="9:9" x14ac:dyDescent="0.2">
      <c r="I26514" s="26"/>
    </row>
    <row r="26515" spans="9:9" x14ac:dyDescent="0.2">
      <c r="I26515" s="26"/>
    </row>
    <row r="26516" spans="9:9" x14ac:dyDescent="0.2">
      <c r="I26516" s="26"/>
    </row>
    <row r="26517" spans="9:9" x14ac:dyDescent="0.2">
      <c r="I26517" s="26"/>
    </row>
    <row r="26518" spans="9:9" x14ac:dyDescent="0.2">
      <c r="I26518" s="26"/>
    </row>
    <row r="26519" spans="9:9" x14ac:dyDescent="0.2">
      <c r="I26519" s="26"/>
    </row>
    <row r="26520" spans="9:9" x14ac:dyDescent="0.2">
      <c r="I26520" s="26"/>
    </row>
    <row r="26521" spans="9:9" x14ac:dyDescent="0.2">
      <c r="I26521" s="26"/>
    </row>
    <row r="26522" spans="9:9" x14ac:dyDescent="0.2">
      <c r="I26522" s="26"/>
    </row>
    <row r="26523" spans="9:9" x14ac:dyDescent="0.2">
      <c r="I26523" s="26"/>
    </row>
    <row r="26524" spans="9:9" x14ac:dyDescent="0.2">
      <c r="I26524" s="26"/>
    </row>
    <row r="26525" spans="9:9" x14ac:dyDescent="0.2">
      <c r="I26525" s="26"/>
    </row>
    <row r="26526" spans="9:9" x14ac:dyDescent="0.2">
      <c r="I26526" s="26"/>
    </row>
    <row r="26527" spans="9:9" x14ac:dyDescent="0.2">
      <c r="I26527" s="26"/>
    </row>
    <row r="26528" spans="9:9" x14ac:dyDescent="0.2">
      <c r="I26528" s="26"/>
    </row>
    <row r="26529" spans="9:9" x14ac:dyDescent="0.2">
      <c r="I26529" s="26"/>
    </row>
    <row r="26530" spans="9:9" x14ac:dyDescent="0.2">
      <c r="I26530" s="26"/>
    </row>
    <row r="26531" spans="9:9" x14ac:dyDescent="0.2">
      <c r="I26531" s="26"/>
    </row>
    <row r="26532" spans="9:9" x14ac:dyDescent="0.2">
      <c r="I26532" s="26"/>
    </row>
    <row r="26533" spans="9:9" x14ac:dyDescent="0.2">
      <c r="I26533" s="26"/>
    </row>
    <row r="26534" spans="9:9" x14ac:dyDescent="0.2">
      <c r="I26534" s="26"/>
    </row>
    <row r="26535" spans="9:9" x14ac:dyDescent="0.2">
      <c r="I26535" s="26"/>
    </row>
    <row r="26536" spans="9:9" x14ac:dyDescent="0.2">
      <c r="I26536" s="26"/>
    </row>
    <row r="26537" spans="9:9" x14ac:dyDescent="0.2">
      <c r="I26537" s="26"/>
    </row>
    <row r="26538" spans="9:9" x14ac:dyDescent="0.2">
      <c r="I26538" s="26"/>
    </row>
    <row r="26539" spans="9:9" x14ac:dyDescent="0.2">
      <c r="I26539" s="26"/>
    </row>
    <row r="26540" spans="9:9" x14ac:dyDescent="0.2">
      <c r="I26540" s="26"/>
    </row>
    <row r="26541" spans="9:9" x14ac:dyDescent="0.2">
      <c r="I26541" s="26"/>
    </row>
    <row r="26542" spans="9:9" x14ac:dyDescent="0.2">
      <c r="I26542" s="26"/>
    </row>
    <row r="26543" spans="9:9" x14ac:dyDescent="0.2">
      <c r="I26543" s="26"/>
    </row>
    <row r="26544" spans="9:9" x14ac:dyDescent="0.2">
      <c r="I26544" s="26"/>
    </row>
    <row r="26545" spans="9:9" x14ac:dyDescent="0.2">
      <c r="I26545" s="26"/>
    </row>
    <row r="26546" spans="9:9" x14ac:dyDescent="0.2">
      <c r="I26546" s="26"/>
    </row>
    <row r="26547" spans="9:9" x14ac:dyDescent="0.2">
      <c r="I26547" s="26"/>
    </row>
    <row r="26548" spans="9:9" x14ac:dyDescent="0.2">
      <c r="I26548" s="26"/>
    </row>
    <row r="26549" spans="9:9" x14ac:dyDescent="0.2">
      <c r="I26549" s="26"/>
    </row>
    <row r="26550" spans="9:9" x14ac:dyDescent="0.2">
      <c r="I26550" s="26"/>
    </row>
    <row r="26551" spans="9:9" x14ac:dyDescent="0.2">
      <c r="I26551" s="26"/>
    </row>
    <row r="26552" spans="9:9" x14ac:dyDescent="0.2">
      <c r="I26552" s="26"/>
    </row>
    <row r="26553" spans="9:9" x14ac:dyDescent="0.2">
      <c r="I26553" s="26"/>
    </row>
    <row r="26554" spans="9:9" x14ac:dyDescent="0.2">
      <c r="I26554" s="26"/>
    </row>
    <row r="26555" spans="9:9" x14ac:dyDescent="0.2">
      <c r="I26555" s="26"/>
    </row>
    <row r="26556" spans="9:9" x14ac:dyDescent="0.2">
      <c r="I26556" s="26"/>
    </row>
    <row r="26557" spans="9:9" x14ac:dyDescent="0.2">
      <c r="I26557" s="26"/>
    </row>
    <row r="26558" spans="9:9" x14ac:dyDescent="0.2">
      <c r="I26558" s="26"/>
    </row>
    <row r="26559" spans="9:9" x14ac:dyDescent="0.2">
      <c r="I26559" s="26"/>
    </row>
    <row r="26560" spans="9:9" x14ac:dyDescent="0.2">
      <c r="I26560" s="26"/>
    </row>
    <row r="26561" spans="9:9" x14ac:dyDescent="0.2">
      <c r="I26561" s="26"/>
    </row>
    <row r="26562" spans="9:9" x14ac:dyDescent="0.2">
      <c r="I26562" s="26"/>
    </row>
    <row r="26563" spans="9:9" x14ac:dyDescent="0.2">
      <c r="I26563" s="26"/>
    </row>
    <row r="26564" spans="9:9" x14ac:dyDescent="0.2">
      <c r="I26564" s="26"/>
    </row>
    <row r="26565" spans="9:9" x14ac:dyDescent="0.2">
      <c r="I26565" s="26"/>
    </row>
    <row r="26566" spans="9:9" x14ac:dyDescent="0.2">
      <c r="I26566" s="26"/>
    </row>
    <row r="26567" spans="9:9" x14ac:dyDescent="0.2">
      <c r="I26567" s="26"/>
    </row>
    <row r="26568" spans="9:9" x14ac:dyDescent="0.2">
      <c r="I26568" s="26"/>
    </row>
    <row r="26569" spans="9:9" x14ac:dyDescent="0.2">
      <c r="I26569" s="26"/>
    </row>
    <row r="26570" spans="9:9" x14ac:dyDescent="0.2">
      <c r="I26570" s="26"/>
    </row>
    <row r="26571" spans="9:9" x14ac:dyDescent="0.2">
      <c r="I26571" s="26"/>
    </row>
    <row r="26572" spans="9:9" x14ac:dyDescent="0.2">
      <c r="I26572" s="26"/>
    </row>
    <row r="26573" spans="9:9" x14ac:dyDescent="0.2">
      <c r="I26573" s="26"/>
    </row>
    <row r="26574" spans="9:9" x14ac:dyDescent="0.2">
      <c r="I26574" s="26"/>
    </row>
    <row r="26575" spans="9:9" x14ac:dyDescent="0.2">
      <c r="I26575" s="26"/>
    </row>
    <row r="26576" spans="9:9" x14ac:dyDescent="0.2">
      <c r="I26576" s="26"/>
    </row>
    <row r="26577" spans="9:9" x14ac:dyDescent="0.2">
      <c r="I26577" s="26"/>
    </row>
    <row r="26578" spans="9:9" x14ac:dyDescent="0.2">
      <c r="I26578" s="26"/>
    </row>
    <row r="26579" spans="9:9" x14ac:dyDescent="0.2">
      <c r="I26579" s="26"/>
    </row>
    <row r="26580" spans="9:9" x14ac:dyDescent="0.2">
      <c r="I26580" s="26"/>
    </row>
    <row r="26581" spans="9:9" x14ac:dyDescent="0.2">
      <c r="I26581" s="26"/>
    </row>
    <row r="26582" spans="9:9" x14ac:dyDescent="0.2">
      <c r="I26582" s="26"/>
    </row>
    <row r="26583" spans="9:9" x14ac:dyDescent="0.2">
      <c r="I26583" s="26"/>
    </row>
    <row r="26584" spans="9:9" x14ac:dyDescent="0.2">
      <c r="I26584" s="26"/>
    </row>
    <row r="26585" spans="9:9" x14ac:dyDescent="0.2">
      <c r="I26585" s="26"/>
    </row>
    <row r="26586" spans="9:9" x14ac:dyDescent="0.2">
      <c r="I26586" s="26"/>
    </row>
    <row r="26587" spans="9:9" x14ac:dyDescent="0.2">
      <c r="I26587" s="26"/>
    </row>
    <row r="26588" spans="9:9" x14ac:dyDescent="0.2">
      <c r="I26588" s="26"/>
    </row>
    <row r="26589" spans="9:9" x14ac:dyDescent="0.2">
      <c r="I26589" s="26"/>
    </row>
    <row r="26590" spans="9:9" x14ac:dyDescent="0.2">
      <c r="I26590" s="26"/>
    </row>
    <row r="26591" spans="9:9" x14ac:dyDescent="0.2">
      <c r="I26591" s="26"/>
    </row>
    <row r="26592" spans="9:9" x14ac:dyDescent="0.2">
      <c r="I26592" s="26"/>
    </row>
    <row r="26593" spans="9:9" x14ac:dyDescent="0.2">
      <c r="I26593" s="26"/>
    </row>
    <row r="26594" spans="9:9" x14ac:dyDescent="0.2">
      <c r="I26594" s="26"/>
    </row>
    <row r="26595" spans="9:9" x14ac:dyDescent="0.2">
      <c r="I26595" s="26"/>
    </row>
    <row r="26596" spans="9:9" x14ac:dyDescent="0.2">
      <c r="I26596" s="26"/>
    </row>
    <row r="26597" spans="9:9" x14ac:dyDescent="0.2">
      <c r="I26597" s="26"/>
    </row>
    <row r="26598" spans="9:9" x14ac:dyDescent="0.2">
      <c r="I26598" s="26"/>
    </row>
    <row r="26599" spans="9:9" x14ac:dyDescent="0.2">
      <c r="I26599" s="26"/>
    </row>
    <row r="26600" spans="9:9" x14ac:dyDescent="0.2">
      <c r="I26600" s="26"/>
    </row>
    <row r="26601" spans="9:9" x14ac:dyDescent="0.2">
      <c r="I26601" s="26"/>
    </row>
    <row r="26602" spans="9:9" x14ac:dyDescent="0.2">
      <c r="I26602" s="26"/>
    </row>
    <row r="26603" spans="9:9" x14ac:dyDescent="0.2">
      <c r="I26603" s="26"/>
    </row>
    <row r="26604" spans="9:9" x14ac:dyDescent="0.2">
      <c r="I26604" s="26"/>
    </row>
    <row r="26605" spans="9:9" x14ac:dyDescent="0.2">
      <c r="I26605" s="26"/>
    </row>
    <row r="26606" spans="9:9" x14ac:dyDescent="0.2">
      <c r="I26606" s="26"/>
    </row>
    <row r="26607" spans="9:9" x14ac:dyDescent="0.2">
      <c r="I26607" s="26"/>
    </row>
    <row r="26608" spans="9:9" x14ac:dyDescent="0.2">
      <c r="I26608" s="26"/>
    </row>
    <row r="26609" spans="9:9" x14ac:dyDescent="0.2">
      <c r="I26609" s="26"/>
    </row>
    <row r="26610" spans="9:9" x14ac:dyDescent="0.2">
      <c r="I26610" s="26"/>
    </row>
    <row r="26611" spans="9:9" x14ac:dyDescent="0.2">
      <c r="I26611" s="26"/>
    </row>
    <row r="26612" spans="9:9" x14ac:dyDescent="0.2">
      <c r="I26612" s="26"/>
    </row>
    <row r="26613" spans="9:9" x14ac:dyDescent="0.2">
      <c r="I26613" s="26"/>
    </row>
    <row r="26614" spans="9:9" x14ac:dyDescent="0.2">
      <c r="I26614" s="26"/>
    </row>
    <row r="26615" spans="9:9" x14ac:dyDescent="0.2">
      <c r="I26615" s="26"/>
    </row>
    <row r="26616" spans="9:9" x14ac:dyDescent="0.2">
      <c r="I26616" s="26"/>
    </row>
    <row r="26617" spans="9:9" x14ac:dyDescent="0.2">
      <c r="I26617" s="26"/>
    </row>
    <row r="26618" spans="9:9" x14ac:dyDescent="0.2">
      <c r="I26618" s="26"/>
    </row>
    <row r="26619" spans="9:9" x14ac:dyDescent="0.2">
      <c r="I26619" s="26"/>
    </row>
    <row r="26620" spans="9:9" x14ac:dyDescent="0.2">
      <c r="I26620" s="26"/>
    </row>
    <row r="26621" spans="9:9" x14ac:dyDescent="0.2">
      <c r="I26621" s="26"/>
    </row>
    <row r="26622" spans="9:9" x14ac:dyDescent="0.2">
      <c r="I26622" s="26"/>
    </row>
    <row r="26623" spans="9:9" x14ac:dyDescent="0.2">
      <c r="I26623" s="26"/>
    </row>
    <row r="26624" spans="9:9" x14ac:dyDescent="0.2">
      <c r="I26624" s="26"/>
    </row>
    <row r="26625" spans="9:9" x14ac:dyDescent="0.2">
      <c r="I26625" s="26"/>
    </row>
    <row r="26626" spans="9:9" x14ac:dyDescent="0.2">
      <c r="I26626" s="26"/>
    </row>
    <row r="26627" spans="9:9" x14ac:dyDescent="0.2">
      <c r="I26627" s="26"/>
    </row>
    <row r="26628" spans="9:9" x14ac:dyDescent="0.2">
      <c r="I26628" s="26"/>
    </row>
    <row r="26629" spans="9:9" x14ac:dyDescent="0.2">
      <c r="I26629" s="26"/>
    </row>
    <row r="26630" spans="9:9" x14ac:dyDescent="0.2">
      <c r="I26630" s="26"/>
    </row>
    <row r="26631" spans="9:9" x14ac:dyDescent="0.2">
      <c r="I26631" s="26"/>
    </row>
    <row r="26632" spans="9:9" x14ac:dyDescent="0.2">
      <c r="I26632" s="26"/>
    </row>
    <row r="26633" spans="9:9" x14ac:dyDescent="0.2">
      <c r="I26633" s="26"/>
    </row>
    <row r="26634" spans="9:9" x14ac:dyDescent="0.2">
      <c r="I26634" s="26"/>
    </row>
    <row r="26635" spans="9:9" x14ac:dyDescent="0.2">
      <c r="I26635" s="26"/>
    </row>
    <row r="26636" spans="9:9" x14ac:dyDescent="0.2">
      <c r="I26636" s="26"/>
    </row>
    <row r="26637" spans="9:9" x14ac:dyDescent="0.2">
      <c r="I26637" s="26"/>
    </row>
    <row r="26638" spans="9:9" x14ac:dyDescent="0.2">
      <c r="I26638" s="26"/>
    </row>
    <row r="26639" spans="9:9" x14ac:dyDescent="0.2">
      <c r="I26639" s="26"/>
    </row>
    <row r="26640" spans="9:9" x14ac:dyDescent="0.2">
      <c r="I26640" s="26"/>
    </row>
    <row r="26641" spans="9:9" x14ac:dyDescent="0.2">
      <c r="I26641" s="26"/>
    </row>
    <row r="26642" spans="9:9" x14ac:dyDescent="0.2">
      <c r="I26642" s="26"/>
    </row>
    <row r="26643" spans="9:9" x14ac:dyDescent="0.2">
      <c r="I26643" s="26"/>
    </row>
    <row r="26644" spans="9:9" x14ac:dyDescent="0.2">
      <c r="I26644" s="26"/>
    </row>
    <row r="26645" spans="9:9" x14ac:dyDescent="0.2">
      <c r="I26645" s="26"/>
    </row>
    <row r="26646" spans="9:9" x14ac:dyDescent="0.2">
      <c r="I26646" s="26"/>
    </row>
    <row r="26647" spans="9:9" x14ac:dyDescent="0.2">
      <c r="I26647" s="26"/>
    </row>
    <row r="26648" spans="9:9" x14ac:dyDescent="0.2">
      <c r="I26648" s="26"/>
    </row>
    <row r="26649" spans="9:9" x14ac:dyDescent="0.2">
      <c r="I26649" s="26"/>
    </row>
    <row r="26650" spans="9:9" x14ac:dyDescent="0.2">
      <c r="I26650" s="26"/>
    </row>
    <row r="26651" spans="9:9" x14ac:dyDescent="0.2">
      <c r="I26651" s="26"/>
    </row>
    <row r="26652" spans="9:9" x14ac:dyDescent="0.2">
      <c r="I26652" s="26"/>
    </row>
    <row r="26653" spans="9:9" x14ac:dyDescent="0.2">
      <c r="I26653" s="26"/>
    </row>
    <row r="26654" spans="9:9" x14ac:dyDescent="0.2">
      <c r="I26654" s="26"/>
    </row>
    <row r="26655" spans="9:9" x14ac:dyDescent="0.2">
      <c r="I26655" s="26"/>
    </row>
    <row r="26656" spans="9:9" x14ac:dyDescent="0.2">
      <c r="I26656" s="26"/>
    </row>
    <row r="26657" spans="9:9" x14ac:dyDescent="0.2">
      <c r="I26657" s="26"/>
    </row>
    <row r="26658" spans="9:9" x14ac:dyDescent="0.2">
      <c r="I26658" s="26"/>
    </row>
    <row r="26659" spans="9:9" x14ac:dyDescent="0.2">
      <c r="I26659" s="26"/>
    </row>
    <row r="26660" spans="9:9" x14ac:dyDescent="0.2">
      <c r="I26660" s="26"/>
    </row>
    <row r="26661" spans="9:9" x14ac:dyDescent="0.2">
      <c r="I26661" s="26"/>
    </row>
    <row r="26662" spans="9:9" x14ac:dyDescent="0.2">
      <c r="I26662" s="26"/>
    </row>
    <row r="26663" spans="9:9" x14ac:dyDescent="0.2">
      <c r="I26663" s="26"/>
    </row>
    <row r="26664" spans="9:9" x14ac:dyDescent="0.2">
      <c r="I26664" s="26"/>
    </row>
    <row r="26665" spans="9:9" x14ac:dyDescent="0.2">
      <c r="I26665" s="26"/>
    </row>
    <row r="26666" spans="9:9" x14ac:dyDescent="0.2">
      <c r="I26666" s="26"/>
    </row>
    <row r="26667" spans="9:9" x14ac:dyDescent="0.2">
      <c r="I26667" s="26"/>
    </row>
    <row r="26668" spans="9:9" x14ac:dyDescent="0.2">
      <c r="I26668" s="26"/>
    </row>
    <row r="26669" spans="9:9" x14ac:dyDescent="0.2">
      <c r="I26669" s="26"/>
    </row>
    <row r="26670" spans="9:9" x14ac:dyDescent="0.2">
      <c r="I26670" s="26"/>
    </row>
    <row r="26671" spans="9:9" x14ac:dyDescent="0.2">
      <c r="I26671" s="26"/>
    </row>
    <row r="26672" spans="9:9" x14ac:dyDescent="0.2">
      <c r="I26672" s="26"/>
    </row>
    <row r="26673" spans="9:9" x14ac:dyDescent="0.2">
      <c r="I26673" s="26"/>
    </row>
    <row r="26674" spans="9:9" x14ac:dyDescent="0.2">
      <c r="I26674" s="26"/>
    </row>
    <row r="26675" spans="9:9" x14ac:dyDescent="0.2">
      <c r="I26675" s="26"/>
    </row>
    <row r="26676" spans="9:9" x14ac:dyDescent="0.2">
      <c r="I26676" s="26"/>
    </row>
    <row r="26677" spans="9:9" x14ac:dyDescent="0.2">
      <c r="I26677" s="26"/>
    </row>
    <row r="26678" spans="9:9" x14ac:dyDescent="0.2">
      <c r="I26678" s="26"/>
    </row>
    <row r="26679" spans="9:9" x14ac:dyDescent="0.2">
      <c r="I26679" s="26"/>
    </row>
    <row r="26680" spans="9:9" x14ac:dyDescent="0.2">
      <c r="I26680" s="26"/>
    </row>
    <row r="26681" spans="9:9" x14ac:dyDescent="0.2">
      <c r="I26681" s="26"/>
    </row>
    <row r="26682" spans="9:9" x14ac:dyDescent="0.2">
      <c r="I26682" s="26"/>
    </row>
    <row r="26683" spans="9:9" x14ac:dyDescent="0.2">
      <c r="I26683" s="26"/>
    </row>
    <row r="26684" spans="9:9" x14ac:dyDescent="0.2">
      <c r="I26684" s="26"/>
    </row>
    <row r="26685" spans="9:9" x14ac:dyDescent="0.2">
      <c r="I26685" s="26"/>
    </row>
    <row r="26686" spans="9:9" x14ac:dyDescent="0.2">
      <c r="I26686" s="26"/>
    </row>
    <row r="26687" spans="9:9" x14ac:dyDescent="0.2">
      <c r="I26687" s="26"/>
    </row>
    <row r="26688" spans="9:9" x14ac:dyDescent="0.2">
      <c r="I26688" s="26"/>
    </row>
    <row r="26689" spans="9:9" x14ac:dyDescent="0.2">
      <c r="I26689" s="26"/>
    </row>
    <row r="26690" spans="9:9" x14ac:dyDescent="0.2">
      <c r="I26690" s="26"/>
    </row>
    <row r="26691" spans="9:9" x14ac:dyDescent="0.2">
      <c r="I26691" s="26"/>
    </row>
    <row r="26692" spans="9:9" x14ac:dyDescent="0.2">
      <c r="I26692" s="26"/>
    </row>
    <row r="26693" spans="9:9" x14ac:dyDescent="0.2">
      <c r="I26693" s="26"/>
    </row>
    <row r="26694" spans="9:9" x14ac:dyDescent="0.2">
      <c r="I26694" s="26"/>
    </row>
    <row r="26695" spans="9:9" x14ac:dyDescent="0.2">
      <c r="I26695" s="26"/>
    </row>
    <row r="26696" spans="9:9" x14ac:dyDescent="0.2">
      <c r="I26696" s="26"/>
    </row>
    <row r="26697" spans="9:9" x14ac:dyDescent="0.2">
      <c r="I26697" s="26"/>
    </row>
    <row r="26698" spans="9:9" x14ac:dyDescent="0.2">
      <c r="I26698" s="26"/>
    </row>
    <row r="26699" spans="9:9" x14ac:dyDescent="0.2">
      <c r="I26699" s="26"/>
    </row>
    <row r="26700" spans="9:9" x14ac:dyDescent="0.2">
      <c r="I26700" s="26"/>
    </row>
    <row r="26701" spans="9:9" x14ac:dyDescent="0.2">
      <c r="I26701" s="26"/>
    </row>
    <row r="26702" spans="9:9" x14ac:dyDescent="0.2">
      <c r="I26702" s="26"/>
    </row>
    <row r="26703" spans="9:9" x14ac:dyDescent="0.2">
      <c r="I26703" s="26"/>
    </row>
    <row r="26704" spans="9:9" x14ac:dyDescent="0.2">
      <c r="I26704" s="26"/>
    </row>
    <row r="26705" spans="9:9" x14ac:dyDescent="0.2">
      <c r="I26705" s="26"/>
    </row>
    <row r="26706" spans="9:9" x14ac:dyDescent="0.2">
      <c r="I26706" s="26"/>
    </row>
    <row r="26707" spans="9:9" x14ac:dyDescent="0.2">
      <c r="I26707" s="26"/>
    </row>
    <row r="26708" spans="9:9" x14ac:dyDescent="0.2">
      <c r="I26708" s="26"/>
    </row>
    <row r="26709" spans="9:9" x14ac:dyDescent="0.2">
      <c r="I26709" s="26"/>
    </row>
    <row r="26710" spans="9:9" x14ac:dyDescent="0.2">
      <c r="I26710" s="26"/>
    </row>
    <row r="26711" spans="9:9" x14ac:dyDescent="0.2">
      <c r="I26711" s="26"/>
    </row>
    <row r="26712" spans="9:9" x14ac:dyDescent="0.2">
      <c r="I26712" s="26"/>
    </row>
    <row r="26713" spans="9:9" x14ac:dyDescent="0.2">
      <c r="I26713" s="26"/>
    </row>
    <row r="26714" spans="9:9" x14ac:dyDescent="0.2">
      <c r="I26714" s="26"/>
    </row>
    <row r="26715" spans="9:9" x14ac:dyDescent="0.2">
      <c r="I26715" s="26"/>
    </row>
    <row r="26716" spans="9:9" x14ac:dyDescent="0.2">
      <c r="I26716" s="26"/>
    </row>
    <row r="26717" spans="9:9" x14ac:dyDescent="0.2">
      <c r="I26717" s="26"/>
    </row>
    <row r="26718" spans="9:9" x14ac:dyDescent="0.2">
      <c r="I26718" s="26"/>
    </row>
    <row r="26719" spans="9:9" x14ac:dyDescent="0.2">
      <c r="I26719" s="26"/>
    </row>
    <row r="26720" spans="9:9" x14ac:dyDescent="0.2">
      <c r="I26720" s="26"/>
    </row>
    <row r="26721" spans="9:9" x14ac:dyDescent="0.2">
      <c r="I26721" s="26"/>
    </row>
    <row r="26722" spans="9:9" x14ac:dyDescent="0.2">
      <c r="I26722" s="26"/>
    </row>
    <row r="26723" spans="9:9" x14ac:dyDescent="0.2">
      <c r="I26723" s="26"/>
    </row>
    <row r="26724" spans="9:9" x14ac:dyDescent="0.2">
      <c r="I26724" s="26"/>
    </row>
    <row r="26725" spans="9:9" x14ac:dyDescent="0.2">
      <c r="I26725" s="26"/>
    </row>
    <row r="26726" spans="9:9" x14ac:dyDescent="0.2">
      <c r="I26726" s="26"/>
    </row>
    <row r="26727" spans="9:9" x14ac:dyDescent="0.2">
      <c r="I26727" s="26"/>
    </row>
    <row r="26728" spans="9:9" x14ac:dyDescent="0.2">
      <c r="I26728" s="26"/>
    </row>
    <row r="26729" spans="9:9" x14ac:dyDescent="0.2">
      <c r="I26729" s="26"/>
    </row>
    <row r="26730" spans="9:9" x14ac:dyDescent="0.2">
      <c r="I26730" s="26"/>
    </row>
    <row r="26731" spans="9:9" x14ac:dyDescent="0.2">
      <c r="I26731" s="26"/>
    </row>
    <row r="26732" spans="9:9" x14ac:dyDescent="0.2">
      <c r="I26732" s="26"/>
    </row>
    <row r="26733" spans="9:9" x14ac:dyDescent="0.2">
      <c r="I26733" s="26"/>
    </row>
    <row r="26734" spans="9:9" x14ac:dyDescent="0.2">
      <c r="I26734" s="26"/>
    </row>
    <row r="26735" spans="9:9" x14ac:dyDescent="0.2">
      <c r="I26735" s="26"/>
    </row>
    <row r="26736" spans="9:9" x14ac:dyDescent="0.2">
      <c r="I26736" s="26"/>
    </row>
    <row r="26737" spans="9:9" x14ac:dyDescent="0.2">
      <c r="I26737" s="26"/>
    </row>
    <row r="26738" spans="9:9" x14ac:dyDescent="0.2">
      <c r="I26738" s="26"/>
    </row>
    <row r="26739" spans="9:9" x14ac:dyDescent="0.2">
      <c r="I26739" s="26"/>
    </row>
    <row r="26740" spans="9:9" x14ac:dyDescent="0.2">
      <c r="I26740" s="26"/>
    </row>
    <row r="26741" spans="9:9" x14ac:dyDescent="0.2">
      <c r="I26741" s="26"/>
    </row>
    <row r="26742" spans="9:9" x14ac:dyDescent="0.2">
      <c r="I26742" s="26"/>
    </row>
    <row r="26743" spans="9:9" x14ac:dyDescent="0.2">
      <c r="I26743" s="26"/>
    </row>
    <row r="26744" spans="9:9" x14ac:dyDescent="0.2">
      <c r="I26744" s="26"/>
    </row>
    <row r="26745" spans="9:9" x14ac:dyDescent="0.2">
      <c r="I26745" s="26"/>
    </row>
    <row r="26746" spans="9:9" x14ac:dyDescent="0.2">
      <c r="I26746" s="26"/>
    </row>
    <row r="26747" spans="9:9" x14ac:dyDescent="0.2">
      <c r="I26747" s="26"/>
    </row>
    <row r="26748" spans="9:9" x14ac:dyDescent="0.2">
      <c r="I26748" s="26"/>
    </row>
    <row r="26749" spans="9:9" x14ac:dyDescent="0.2">
      <c r="I26749" s="26"/>
    </row>
    <row r="26750" spans="9:9" x14ac:dyDescent="0.2">
      <c r="I26750" s="26"/>
    </row>
    <row r="26751" spans="9:9" x14ac:dyDescent="0.2">
      <c r="I26751" s="26"/>
    </row>
    <row r="26752" spans="9:9" x14ac:dyDescent="0.2">
      <c r="I26752" s="26"/>
    </row>
    <row r="26753" spans="9:9" x14ac:dyDescent="0.2">
      <c r="I26753" s="26"/>
    </row>
    <row r="26754" spans="9:9" x14ac:dyDescent="0.2">
      <c r="I26754" s="26"/>
    </row>
    <row r="26755" spans="9:9" x14ac:dyDescent="0.2">
      <c r="I26755" s="26"/>
    </row>
    <row r="26756" spans="9:9" x14ac:dyDescent="0.2">
      <c r="I26756" s="26"/>
    </row>
    <row r="26757" spans="9:9" x14ac:dyDescent="0.2">
      <c r="I26757" s="26"/>
    </row>
    <row r="26758" spans="9:9" x14ac:dyDescent="0.2">
      <c r="I26758" s="26"/>
    </row>
    <row r="26759" spans="9:9" x14ac:dyDescent="0.2">
      <c r="I26759" s="26"/>
    </row>
    <row r="26760" spans="9:9" x14ac:dyDescent="0.2">
      <c r="I26760" s="26"/>
    </row>
    <row r="26761" spans="9:9" x14ac:dyDescent="0.2">
      <c r="I26761" s="26"/>
    </row>
    <row r="26762" spans="9:9" x14ac:dyDescent="0.2">
      <c r="I26762" s="26"/>
    </row>
    <row r="26763" spans="9:9" x14ac:dyDescent="0.2">
      <c r="I26763" s="26"/>
    </row>
    <row r="26764" spans="9:9" x14ac:dyDescent="0.2">
      <c r="I26764" s="26"/>
    </row>
    <row r="26765" spans="9:9" x14ac:dyDescent="0.2">
      <c r="I26765" s="26"/>
    </row>
    <row r="26766" spans="9:9" x14ac:dyDescent="0.2">
      <c r="I26766" s="26"/>
    </row>
    <row r="26767" spans="9:9" x14ac:dyDescent="0.2">
      <c r="I26767" s="26"/>
    </row>
    <row r="26768" spans="9:9" x14ac:dyDescent="0.2">
      <c r="I26768" s="26"/>
    </row>
    <row r="26769" spans="9:9" x14ac:dyDescent="0.2">
      <c r="I26769" s="26"/>
    </row>
    <row r="26770" spans="9:9" x14ac:dyDescent="0.2">
      <c r="I26770" s="26"/>
    </row>
    <row r="26771" spans="9:9" x14ac:dyDescent="0.2">
      <c r="I26771" s="26"/>
    </row>
    <row r="26772" spans="9:9" x14ac:dyDescent="0.2">
      <c r="I26772" s="26"/>
    </row>
    <row r="26773" spans="9:9" x14ac:dyDescent="0.2">
      <c r="I26773" s="26"/>
    </row>
    <row r="26774" spans="9:9" x14ac:dyDescent="0.2">
      <c r="I26774" s="26"/>
    </row>
    <row r="26775" spans="9:9" x14ac:dyDescent="0.2">
      <c r="I26775" s="26"/>
    </row>
    <row r="26776" spans="9:9" x14ac:dyDescent="0.2">
      <c r="I26776" s="26"/>
    </row>
    <row r="26777" spans="9:9" x14ac:dyDescent="0.2">
      <c r="I26777" s="26"/>
    </row>
    <row r="26778" spans="9:9" x14ac:dyDescent="0.2">
      <c r="I26778" s="26"/>
    </row>
    <row r="26779" spans="9:9" x14ac:dyDescent="0.2">
      <c r="I26779" s="26"/>
    </row>
    <row r="26780" spans="9:9" x14ac:dyDescent="0.2">
      <c r="I26780" s="26"/>
    </row>
    <row r="26781" spans="9:9" x14ac:dyDescent="0.2">
      <c r="I26781" s="26"/>
    </row>
    <row r="26782" spans="9:9" x14ac:dyDescent="0.2">
      <c r="I26782" s="26"/>
    </row>
    <row r="26783" spans="9:9" x14ac:dyDescent="0.2">
      <c r="I26783" s="26"/>
    </row>
    <row r="26784" spans="9:9" x14ac:dyDescent="0.2">
      <c r="I26784" s="26"/>
    </row>
    <row r="26785" spans="9:9" x14ac:dyDescent="0.2">
      <c r="I26785" s="26"/>
    </row>
    <row r="26786" spans="9:9" x14ac:dyDescent="0.2">
      <c r="I26786" s="26"/>
    </row>
    <row r="26787" spans="9:9" x14ac:dyDescent="0.2">
      <c r="I26787" s="26"/>
    </row>
    <row r="26788" spans="9:9" x14ac:dyDescent="0.2">
      <c r="I26788" s="26"/>
    </row>
    <row r="26789" spans="9:9" x14ac:dyDescent="0.2">
      <c r="I26789" s="26"/>
    </row>
    <row r="26790" spans="9:9" x14ac:dyDescent="0.2">
      <c r="I26790" s="26"/>
    </row>
    <row r="26791" spans="9:9" x14ac:dyDescent="0.2">
      <c r="I26791" s="26"/>
    </row>
    <row r="26792" spans="9:9" x14ac:dyDescent="0.2">
      <c r="I26792" s="26"/>
    </row>
    <row r="26793" spans="9:9" x14ac:dyDescent="0.2">
      <c r="I26793" s="26"/>
    </row>
    <row r="26794" spans="9:9" x14ac:dyDescent="0.2">
      <c r="I26794" s="26"/>
    </row>
    <row r="26795" spans="9:9" x14ac:dyDescent="0.2">
      <c r="I26795" s="26"/>
    </row>
    <row r="26796" spans="9:9" x14ac:dyDescent="0.2">
      <c r="I26796" s="26"/>
    </row>
    <row r="26797" spans="9:9" x14ac:dyDescent="0.2">
      <c r="I26797" s="26"/>
    </row>
    <row r="26798" spans="9:9" x14ac:dyDescent="0.2">
      <c r="I26798" s="26"/>
    </row>
    <row r="26799" spans="9:9" x14ac:dyDescent="0.2">
      <c r="I26799" s="26"/>
    </row>
    <row r="26800" spans="9:9" x14ac:dyDescent="0.2">
      <c r="I26800" s="26"/>
    </row>
    <row r="26801" spans="9:9" x14ac:dyDescent="0.2">
      <c r="I26801" s="26"/>
    </row>
    <row r="26802" spans="9:9" x14ac:dyDescent="0.2">
      <c r="I26802" s="26"/>
    </row>
    <row r="26803" spans="9:9" x14ac:dyDescent="0.2">
      <c r="I26803" s="26"/>
    </row>
    <row r="26804" spans="9:9" x14ac:dyDescent="0.2">
      <c r="I26804" s="26"/>
    </row>
    <row r="26805" spans="9:9" x14ac:dyDescent="0.2">
      <c r="I26805" s="26"/>
    </row>
    <row r="26806" spans="9:9" x14ac:dyDescent="0.2">
      <c r="I26806" s="26"/>
    </row>
    <row r="26807" spans="9:9" x14ac:dyDescent="0.2">
      <c r="I26807" s="26"/>
    </row>
    <row r="26808" spans="9:9" x14ac:dyDescent="0.2">
      <c r="I26808" s="26"/>
    </row>
    <row r="26809" spans="9:9" x14ac:dyDescent="0.2">
      <c r="I26809" s="26"/>
    </row>
    <row r="26810" spans="9:9" x14ac:dyDescent="0.2">
      <c r="I26810" s="26"/>
    </row>
    <row r="26811" spans="9:9" x14ac:dyDescent="0.2">
      <c r="I26811" s="26"/>
    </row>
    <row r="26812" spans="9:9" x14ac:dyDescent="0.2">
      <c r="I26812" s="26"/>
    </row>
    <row r="26813" spans="9:9" x14ac:dyDescent="0.2">
      <c r="I26813" s="26"/>
    </row>
    <row r="26814" spans="9:9" x14ac:dyDescent="0.2">
      <c r="I26814" s="26"/>
    </row>
    <row r="26815" spans="9:9" x14ac:dyDescent="0.2">
      <c r="I26815" s="26"/>
    </row>
    <row r="26816" spans="9:9" x14ac:dyDescent="0.2">
      <c r="I26816" s="26"/>
    </row>
    <row r="26817" spans="9:9" x14ac:dyDescent="0.2">
      <c r="I26817" s="26"/>
    </row>
    <row r="26818" spans="9:9" x14ac:dyDescent="0.2">
      <c r="I26818" s="26"/>
    </row>
    <row r="26819" spans="9:9" x14ac:dyDescent="0.2">
      <c r="I26819" s="26"/>
    </row>
    <row r="26820" spans="9:9" x14ac:dyDescent="0.2">
      <c r="I26820" s="26"/>
    </row>
    <row r="26821" spans="9:9" x14ac:dyDescent="0.2">
      <c r="I26821" s="26"/>
    </row>
    <row r="26822" spans="9:9" x14ac:dyDescent="0.2">
      <c r="I26822" s="26"/>
    </row>
    <row r="26823" spans="9:9" x14ac:dyDescent="0.2">
      <c r="I26823" s="26"/>
    </row>
    <row r="26824" spans="9:9" x14ac:dyDescent="0.2">
      <c r="I26824" s="26"/>
    </row>
    <row r="26825" spans="9:9" x14ac:dyDescent="0.2">
      <c r="I26825" s="26"/>
    </row>
    <row r="26826" spans="9:9" x14ac:dyDescent="0.2">
      <c r="I26826" s="26"/>
    </row>
    <row r="26827" spans="9:9" x14ac:dyDescent="0.2">
      <c r="I26827" s="26"/>
    </row>
    <row r="26828" spans="9:9" x14ac:dyDescent="0.2">
      <c r="I26828" s="26"/>
    </row>
    <row r="26829" spans="9:9" x14ac:dyDescent="0.2">
      <c r="I26829" s="26"/>
    </row>
    <row r="26830" spans="9:9" x14ac:dyDescent="0.2">
      <c r="I26830" s="26"/>
    </row>
    <row r="26831" spans="9:9" x14ac:dyDescent="0.2">
      <c r="I26831" s="26"/>
    </row>
    <row r="26832" spans="9:9" x14ac:dyDescent="0.2">
      <c r="I26832" s="26"/>
    </row>
    <row r="26833" spans="9:9" x14ac:dyDescent="0.2">
      <c r="I26833" s="26"/>
    </row>
    <row r="26834" spans="9:9" x14ac:dyDescent="0.2">
      <c r="I26834" s="26"/>
    </row>
    <row r="26835" spans="9:9" x14ac:dyDescent="0.2">
      <c r="I26835" s="26"/>
    </row>
    <row r="26836" spans="9:9" x14ac:dyDescent="0.2">
      <c r="I26836" s="26"/>
    </row>
    <row r="26837" spans="9:9" x14ac:dyDescent="0.2">
      <c r="I26837" s="26"/>
    </row>
    <row r="26838" spans="9:9" x14ac:dyDescent="0.2">
      <c r="I26838" s="26"/>
    </row>
    <row r="26839" spans="9:9" x14ac:dyDescent="0.2">
      <c r="I26839" s="26"/>
    </row>
    <row r="26840" spans="9:9" x14ac:dyDescent="0.2">
      <c r="I26840" s="26"/>
    </row>
    <row r="26841" spans="9:9" x14ac:dyDescent="0.2">
      <c r="I26841" s="26"/>
    </row>
    <row r="26842" spans="9:9" x14ac:dyDescent="0.2">
      <c r="I26842" s="26"/>
    </row>
    <row r="26843" spans="9:9" x14ac:dyDescent="0.2">
      <c r="I26843" s="26"/>
    </row>
    <row r="26844" spans="9:9" x14ac:dyDescent="0.2">
      <c r="I26844" s="26"/>
    </row>
    <row r="26845" spans="9:9" x14ac:dyDescent="0.2">
      <c r="I26845" s="26"/>
    </row>
    <row r="26846" spans="9:9" x14ac:dyDescent="0.2">
      <c r="I26846" s="26"/>
    </row>
    <row r="26847" spans="9:9" x14ac:dyDescent="0.2">
      <c r="I26847" s="26"/>
    </row>
    <row r="26848" spans="9:9" x14ac:dyDescent="0.2">
      <c r="I26848" s="26"/>
    </row>
    <row r="26849" spans="9:9" x14ac:dyDescent="0.2">
      <c r="I26849" s="26"/>
    </row>
    <row r="26850" spans="9:9" x14ac:dyDescent="0.2">
      <c r="I26850" s="26"/>
    </row>
    <row r="26851" spans="9:9" x14ac:dyDescent="0.2">
      <c r="I26851" s="26"/>
    </row>
    <row r="26852" spans="9:9" x14ac:dyDescent="0.2">
      <c r="I26852" s="26"/>
    </row>
    <row r="26853" spans="9:9" x14ac:dyDescent="0.2">
      <c r="I26853" s="26"/>
    </row>
    <row r="26854" spans="9:9" x14ac:dyDescent="0.2">
      <c r="I26854" s="26"/>
    </row>
    <row r="26855" spans="9:9" x14ac:dyDescent="0.2">
      <c r="I26855" s="26"/>
    </row>
    <row r="26856" spans="9:9" x14ac:dyDescent="0.2">
      <c r="I26856" s="26"/>
    </row>
    <row r="26857" spans="9:9" x14ac:dyDescent="0.2">
      <c r="I26857" s="26"/>
    </row>
    <row r="26858" spans="9:9" x14ac:dyDescent="0.2">
      <c r="I26858" s="26"/>
    </row>
    <row r="26859" spans="9:9" x14ac:dyDescent="0.2">
      <c r="I26859" s="26"/>
    </row>
    <row r="26860" spans="9:9" x14ac:dyDescent="0.2">
      <c r="I26860" s="26"/>
    </row>
    <row r="26861" spans="9:9" x14ac:dyDescent="0.2">
      <c r="I26861" s="26"/>
    </row>
    <row r="26862" spans="9:9" x14ac:dyDescent="0.2">
      <c r="I26862" s="26"/>
    </row>
    <row r="26863" spans="9:9" x14ac:dyDescent="0.2">
      <c r="I26863" s="26"/>
    </row>
    <row r="26864" spans="9:9" x14ac:dyDescent="0.2">
      <c r="I26864" s="26"/>
    </row>
    <row r="26865" spans="9:9" x14ac:dyDescent="0.2">
      <c r="I26865" s="26"/>
    </row>
    <row r="26866" spans="9:9" x14ac:dyDescent="0.2">
      <c r="I26866" s="26"/>
    </row>
    <row r="26867" spans="9:9" x14ac:dyDescent="0.2">
      <c r="I26867" s="26"/>
    </row>
    <row r="26868" spans="9:9" x14ac:dyDescent="0.2">
      <c r="I26868" s="26"/>
    </row>
    <row r="26869" spans="9:9" x14ac:dyDescent="0.2">
      <c r="I26869" s="26"/>
    </row>
    <row r="26870" spans="9:9" x14ac:dyDescent="0.2">
      <c r="I26870" s="26"/>
    </row>
    <row r="26871" spans="9:9" x14ac:dyDescent="0.2">
      <c r="I26871" s="26"/>
    </row>
    <row r="26872" spans="9:9" x14ac:dyDescent="0.2">
      <c r="I26872" s="26"/>
    </row>
    <row r="26873" spans="9:9" x14ac:dyDescent="0.2">
      <c r="I26873" s="26"/>
    </row>
    <row r="26874" spans="9:9" x14ac:dyDescent="0.2">
      <c r="I26874" s="26"/>
    </row>
    <row r="26875" spans="9:9" x14ac:dyDescent="0.2">
      <c r="I26875" s="26"/>
    </row>
    <row r="26876" spans="9:9" x14ac:dyDescent="0.2">
      <c r="I26876" s="26"/>
    </row>
    <row r="26877" spans="9:9" x14ac:dyDescent="0.2">
      <c r="I26877" s="26"/>
    </row>
    <row r="26878" spans="9:9" x14ac:dyDescent="0.2">
      <c r="I26878" s="26"/>
    </row>
    <row r="26879" spans="9:9" x14ac:dyDescent="0.2">
      <c r="I26879" s="26"/>
    </row>
    <row r="26880" spans="9:9" x14ac:dyDescent="0.2">
      <c r="I26880" s="26"/>
    </row>
    <row r="26881" spans="9:9" x14ac:dyDescent="0.2">
      <c r="I26881" s="26"/>
    </row>
    <row r="26882" spans="9:9" x14ac:dyDescent="0.2">
      <c r="I26882" s="26"/>
    </row>
    <row r="26883" spans="9:9" x14ac:dyDescent="0.2">
      <c r="I26883" s="26"/>
    </row>
    <row r="26884" spans="9:9" x14ac:dyDescent="0.2">
      <c r="I26884" s="26"/>
    </row>
    <row r="26885" spans="9:9" x14ac:dyDescent="0.2">
      <c r="I26885" s="26"/>
    </row>
    <row r="26886" spans="9:9" x14ac:dyDescent="0.2">
      <c r="I26886" s="26"/>
    </row>
    <row r="26887" spans="9:9" x14ac:dyDescent="0.2">
      <c r="I26887" s="26"/>
    </row>
    <row r="26888" spans="9:9" x14ac:dyDescent="0.2">
      <c r="I26888" s="26"/>
    </row>
    <row r="26889" spans="9:9" x14ac:dyDescent="0.2">
      <c r="I26889" s="26"/>
    </row>
    <row r="26890" spans="9:9" x14ac:dyDescent="0.2">
      <c r="I26890" s="26"/>
    </row>
    <row r="26891" spans="9:9" x14ac:dyDescent="0.2">
      <c r="I26891" s="26"/>
    </row>
    <row r="26892" spans="9:9" x14ac:dyDescent="0.2">
      <c r="I26892" s="26"/>
    </row>
    <row r="26893" spans="9:9" x14ac:dyDescent="0.2">
      <c r="I26893" s="26"/>
    </row>
    <row r="26894" spans="9:9" x14ac:dyDescent="0.2">
      <c r="I26894" s="26"/>
    </row>
    <row r="26895" spans="9:9" x14ac:dyDescent="0.2">
      <c r="I26895" s="26"/>
    </row>
    <row r="26896" spans="9:9" x14ac:dyDescent="0.2">
      <c r="I26896" s="26"/>
    </row>
    <row r="26897" spans="9:9" x14ac:dyDescent="0.2">
      <c r="I26897" s="26"/>
    </row>
    <row r="26898" spans="9:9" x14ac:dyDescent="0.2">
      <c r="I26898" s="26"/>
    </row>
    <row r="26899" spans="9:9" x14ac:dyDescent="0.2">
      <c r="I26899" s="26"/>
    </row>
    <row r="26900" spans="9:9" x14ac:dyDescent="0.2">
      <c r="I26900" s="26"/>
    </row>
    <row r="26901" spans="9:9" x14ac:dyDescent="0.2">
      <c r="I26901" s="26"/>
    </row>
    <row r="26902" spans="9:9" x14ac:dyDescent="0.2">
      <c r="I26902" s="26"/>
    </row>
    <row r="26903" spans="9:9" x14ac:dyDescent="0.2">
      <c r="I26903" s="26"/>
    </row>
    <row r="26904" spans="9:9" x14ac:dyDescent="0.2">
      <c r="I26904" s="26"/>
    </row>
    <row r="26905" spans="9:9" x14ac:dyDescent="0.2">
      <c r="I26905" s="26"/>
    </row>
    <row r="26906" spans="9:9" x14ac:dyDescent="0.2">
      <c r="I26906" s="26"/>
    </row>
    <row r="26907" spans="9:9" x14ac:dyDescent="0.2">
      <c r="I26907" s="26"/>
    </row>
    <row r="26908" spans="9:9" x14ac:dyDescent="0.2">
      <c r="I26908" s="26"/>
    </row>
    <row r="26909" spans="9:9" x14ac:dyDescent="0.2">
      <c r="I26909" s="26"/>
    </row>
    <row r="26910" spans="9:9" x14ac:dyDescent="0.2">
      <c r="I26910" s="26"/>
    </row>
    <row r="26911" spans="9:9" x14ac:dyDescent="0.2">
      <c r="I26911" s="26"/>
    </row>
    <row r="26912" spans="9:9" x14ac:dyDescent="0.2">
      <c r="I26912" s="26"/>
    </row>
    <row r="26913" spans="9:9" x14ac:dyDescent="0.2">
      <c r="I26913" s="26"/>
    </row>
    <row r="26914" spans="9:9" x14ac:dyDescent="0.2">
      <c r="I26914" s="26"/>
    </row>
    <row r="26915" spans="9:9" x14ac:dyDescent="0.2">
      <c r="I26915" s="26"/>
    </row>
    <row r="26916" spans="9:9" x14ac:dyDescent="0.2">
      <c r="I26916" s="26"/>
    </row>
    <row r="26917" spans="9:9" x14ac:dyDescent="0.2">
      <c r="I26917" s="26"/>
    </row>
    <row r="26918" spans="9:9" x14ac:dyDescent="0.2">
      <c r="I26918" s="26"/>
    </row>
    <row r="26919" spans="9:9" x14ac:dyDescent="0.2">
      <c r="I26919" s="26"/>
    </row>
    <row r="26920" spans="9:9" x14ac:dyDescent="0.2">
      <c r="I26920" s="26"/>
    </row>
    <row r="26921" spans="9:9" x14ac:dyDescent="0.2">
      <c r="I26921" s="26"/>
    </row>
    <row r="26922" spans="9:9" x14ac:dyDescent="0.2">
      <c r="I26922" s="26"/>
    </row>
    <row r="26923" spans="9:9" x14ac:dyDescent="0.2">
      <c r="I26923" s="26"/>
    </row>
    <row r="26924" spans="9:9" x14ac:dyDescent="0.2">
      <c r="I26924" s="26"/>
    </row>
    <row r="26925" spans="9:9" x14ac:dyDescent="0.2">
      <c r="I26925" s="26"/>
    </row>
    <row r="26926" spans="9:9" x14ac:dyDescent="0.2">
      <c r="I26926" s="26"/>
    </row>
    <row r="26927" spans="9:9" x14ac:dyDescent="0.2">
      <c r="I26927" s="26"/>
    </row>
    <row r="26928" spans="9:9" x14ac:dyDescent="0.2">
      <c r="I26928" s="26"/>
    </row>
    <row r="26929" spans="9:9" x14ac:dyDescent="0.2">
      <c r="I26929" s="26"/>
    </row>
    <row r="26930" spans="9:9" x14ac:dyDescent="0.2">
      <c r="I26930" s="26"/>
    </row>
    <row r="26931" spans="9:9" x14ac:dyDescent="0.2">
      <c r="I26931" s="26"/>
    </row>
    <row r="26932" spans="9:9" x14ac:dyDescent="0.2">
      <c r="I26932" s="26"/>
    </row>
    <row r="26933" spans="9:9" x14ac:dyDescent="0.2">
      <c r="I26933" s="26"/>
    </row>
    <row r="26934" spans="9:9" x14ac:dyDescent="0.2">
      <c r="I26934" s="26"/>
    </row>
    <row r="26935" spans="9:9" x14ac:dyDescent="0.2">
      <c r="I26935" s="26"/>
    </row>
    <row r="26936" spans="9:9" x14ac:dyDescent="0.2">
      <c r="I26936" s="26"/>
    </row>
    <row r="26937" spans="9:9" x14ac:dyDescent="0.2">
      <c r="I26937" s="26"/>
    </row>
    <row r="26938" spans="9:9" x14ac:dyDescent="0.2">
      <c r="I26938" s="26"/>
    </row>
    <row r="26939" spans="9:9" x14ac:dyDescent="0.2">
      <c r="I26939" s="26"/>
    </row>
    <row r="26940" spans="9:9" x14ac:dyDescent="0.2">
      <c r="I26940" s="26"/>
    </row>
    <row r="26941" spans="9:9" x14ac:dyDescent="0.2">
      <c r="I26941" s="26"/>
    </row>
    <row r="26942" spans="9:9" x14ac:dyDescent="0.2">
      <c r="I26942" s="26"/>
    </row>
    <row r="26943" spans="9:9" x14ac:dyDescent="0.2">
      <c r="I26943" s="26"/>
    </row>
    <row r="26944" spans="9:9" x14ac:dyDescent="0.2">
      <c r="I26944" s="26"/>
    </row>
    <row r="26945" spans="9:9" x14ac:dyDescent="0.2">
      <c r="I26945" s="26"/>
    </row>
    <row r="26946" spans="9:9" x14ac:dyDescent="0.2">
      <c r="I26946" s="26"/>
    </row>
    <row r="26947" spans="9:9" x14ac:dyDescent="0.2">
      <c r="I26947" s="26"/>
    </row>
    <row r="26948" spans="9:9" x14ac:dyDescent="0.2">
      <c r="I26948" s="26"/>
    </row>
    <row r="26949" spans="9:9" x14ac:dyDescent="0.2">
      <c r="I26949" s="26"/>
    </row>
    <row r="26950" spans="9:9" x14ac:dyDescent="0.2">
      <c r="I26950" s="26"/>
    </row>
    <row r="26951" spans="9:9" x14ac:dyDescent="0.2">
      <c r="I26951" s="26"/>
    </row>
    <row r="26952" spans="9:9" x14ac:dyDescent="0.2">
      <c r="I26952" s="26"/>
    </row>
    <row r="26953" spans="9:9" x14ac:dyDescent="0.2">
      <c r="I26953" s="26"/>
    </row>
    <row r="26954" spans="9:9" x14ac:dyDescent="0.2">
      <c r="I26954" s="26"/>
    </row>
    <row r="26955" spans="9:9" x14ac:dyDescent="0.2">
      <c r="I26955" s="26"/>
    </row>
    <row r="26956" spans="9:9" x14ac:dyDescent="0.2">
      <c r="I26956" s="26"/>
    </row>
    <row r="26957" spans="9:9" x14ac:dyDescent="0.2">
      <c r="I26957" s="26"/>
    </row>
    <row r="26958" spans="9:9" x14ac:dyDescent="0.2">
      <c r="I26958" s="26"/>
    </row>
    <row r="26959" spans="9:9" x14ac:dyDescent="0.2">
      <c r="I26959" s="26"/>
    </row>
    <row r="26960" spans="9:9" x14ac:dyDescent="0.2">
      <c r="I26960" s="26"/>
    </row>
    <row r="26961" spans="9:9" x14ac:dyDescent="0.2">
      <c r="I26961" s="26"/>
    </row>
    <row r="26962" spans="9:9" x14ac:dyDescent="0.2">
      <c r="I26962" s="26"/>
    </row>
    <row r="26963" spans="9:9" x14ac:dyDescent="0.2">
      <c r="I26963" s="26"/>
    </row>
    <row r="26964" spans="9:9" x14ac:dyDescent="0.2">
      <c r="I26964" s="26"/>
    </row>
    <row r="26965" spans="9:9" x14ac:dyDescent="0.2">
      <c r="I26965" s="26"/>
    </row>
    <row r="26966" spans="9:9" x14ac:dyDescent="0.2">
      <c r="I26966" s="26"/>
    </row>
    <row r="26967" spans="9:9" x14ac:dyDescent="0.2">
      <c r="I26967" s="26"/>
    </row>
    <row r="26968" spans="9:9" x14ac:dyDescent="0.2">
      <c r="I26968" s="26"/>
    </row>
    <row r="26969" spans="9:9" x14ac:dyDescent="0.2">
      <c r="I26969" s="26"/>
    </row>
    <row r="26970" spans="9:9" x14ac:dyDescent="0.2">
      <c r="I26970" s="26"/>
    </row>
    <row r="26971" spans="9:9" x14ac:dyDescent="0.2">
      <c r="I26971" s="26"/>
    </row>
    <row r="26972" spans="9:9" x14ac:dyDescent="0.2">
      <c r="I26972" s="26"/>
    </row>
    <row r="26973" spans="9:9" x14ac:dyDescent="0.2">
      <c r="I26973" s="26"/>
    </row>
    <row r="26974" spans="9:9" x14ac:dyDescent="0.2">
      <c r="I26974" s="26"/>
    </row>
    <row r="26975" spans="9:9" x14ac:dyDescent="0.2">
      <c r="I26975" s="26"/>
    </row>
    <row r="26976" spans="9:9" x14ac:dyDescent="0.2">
      <c r="I26976" s="26"/>
    </row>
    <row r="26977" spans="9:9" x14ac:dyDescent="0.2">
      <c r="I26977" s="26"/>
    </row>
    <row r="26978" spans="9:9" x14ac:dyDescent="0.2">
      <c r="I26978" s="26"/>
    </row>
    <row r="26979" spans="9:9" x14ac:dyDescent="0.2">
      <c r="I26979" s="26"/>
    </row>
    <row r="26980" spans="9:9" x14ac:dyDescent="0.2">
      <c r="I26980" s="26"/>
    </row>
    <row r="26981" spans="9:9" x14ac:dyDescent="0.2">
      <c r="I26981" s="26"/>
    </row>
    <row r="26982" spans="9:9" x14ac:dyDescent="0.2">
      <c r="I26982" s="26"/>
    </row>
    <row r="26983" spans="9:9" x14ac:dyDescent="0.2">
      <c r="I26983" s="26"/>
    </row>
    <row r="26984" spans="9:9" x14ac:dyDescent="0.2">
      <c r="I26984" s="26"/>
    </row>
    <row r="26985" spans="9:9" x14ac:dyDescent="0.2">
      <c r="I26985" s="26"/>
    </row>
    <row r="26986" spans="9:9" x14ac:dyDescent="0.2">
      <c r="I26986" s="26"/>
    </row>
    <row r="26987" spans="9:9" x14ac:dyDescent="0.2">
      <c r="I26987" s="26"/>
    </row>
    <row r="26988" spans="9:9" x14ac:dyDescent="0.2">
      <c r="I26988" s="26"/>
    </row>
    <row r="26989" spans="9:9" x14ac:dyDescent="0.2">
      <c r="I26989" s="26"/>
    </row>
    <row r="26990" spans="9:9" x14ac:dyDescent="0.2">
      <c r="I26990" s="26"/>
    </row>
    <row r="26991" spans="9:9" x14ac:dyDescent="0.2">
      <c r="I26991" s="26"/>
    </row>
    <row r="26992" spans="9:9" x14ac:dyDescent="0.2">
      <c r="I26992" s="26"/>
    </row>
    <row r="26993" spans="9:9" x14ac:dyDescent="0.2">
      <c r="I26993" s="26"/>
    </row>
    <row r="26994" spans="9:9" x14ac:dyDescent="0.2">
      <c r="I26994" s="26"/>
    </row>
    <row r="26995" spans="9:9" x14ac:dyDescent="0.2">
      <c r="I26995" s="26"/>
    </row>
    <row r="26996" spans="9:9" x14ac:dyDescent="0.2">
      <c r="I26996" s="26"/>
    </row>
    <row r="26997" spans="9:9" x14ac:dyDescent="0.2">
      <c r="I26997" s="26"/>
    </row>
    <row r="26998" spans="9:9" x14ac:dyDescent="0.2">
      <c r="I26998" s="26"/>
    </row>
    <row r="26999" spans="9:9" x14ac:dyDescent="0.2">
      <c r="I26999" s="26"/>
    </row>
    <row r="27000" spans="9:9" x14ac:dyDescent="0.2">
      <c r="I27000" s="26"/>
    </row>
    <row r="27001" spans="9:9" x14ac:dyDescent="0.2">
      <c r="I27001" s="26"/>
    </row>
    <row r="27002" spans="9:9" x14ac:dyDescent="0.2">
      <c r="I27002" s="26"/>
    </row>
    <row r="27003" spans="9:9" x14ac:dyDescent="0.2">
      <c r="I27003" s="26"/>
    </row>
    <row r="27004" spans="9:9" x14ac:dyDescent="0.2">
      <c r="I27004" s="26"/>
    </row>
    <row r="27005" spans="9:9" x14ac:dyDescent="0.2">
      <c r="I27005" s="26"/>
    </row>
    <row r="27006" spans="9:9" x14ac:dyDescent="0.2">
      <c r="I27006" s="26"/>
    </row>
    <row r="27007" spans="9:9" x14ac:dyDescent="0.2">
      <c r="I27007" s="26"/>
    </row>
    <row r="27008" spans="9:9" x14ac:dyDescent="0.2">
      <c r="I27008" s="26"/>
    </row>
    <row r="27009" spans="9:9" x14ac:dyDescent="0.2">
      <c r="I27009" s="26"/>
    </row>
    <row r="27010" spans="9:9" x14ac:dyDescent="0.2">
      <c r="I27010" s="26"/>
    </row>
    <row r="27011" spans="9:9" x14ac:dyDescent="0.2">
      <c r="I27011" s="26"/>
    </row>
    <row r="27012" spans="9:9" x14ac:dyDescent="0.2">
      <c r="I27012" s="26"/>
    </row>
    <row r="27013" spans="9:9" x14ac:dyDescent="0.2">
      <c r="I27013" s="26"/>
    </row>
    <row r="27014" spans="9:9" x14ac:dyDescent="0.2">
      <c r="I27014" s="26"/>
    </row>
    <row r="27015" spans="9:9" x14ac:dyDescent="0.2">
      <c r="I27015" s="26"/>
    </row>
    <row r="27016" spans="9:9" x14ac:dyDescent="0.2">
      <c r="I27016" s="26"/>
    </row>
    <row r="27017" spans="9:9" x14ac:dyDescent="0.2">
      <c r="I27017" s="26"/>
    </row>
    <row r="27018" spans="9:9" x14ac:dyDescent="0.2">
      <c r="I27018" s="26"/>
    </row>
    <row r="27019" spans="9:9" x14ac:dyDescent="0.2">
      <c r="I27019" s="26"/>
    </row>
    <row r="27020" spans="9:9" x14ac:dyDescent="0.2">
      <c r="I27020" s="26"/>
    </row>
    <row r="27021" spans="9:9" x14ac:dyDescent="0.2">
      <c r="I27021" s="26"/>
    </row>
    <row r="27022" spans="9:9" x14ac:dyDescent="0.2">
      <c r="I27022" s="26"/>
    </row>
    <row r="27023" spans="9:9" x14ac:dyDescent="0.2">
      <c r="I27023" s="26"/>
    </row>
    <row r="27024" spans="9:9" x14ac:dyDescent="0.2">
      <c r="I27024" s="26"/>
    </row>
    <row r="27025" spans="9:9" x14ac:dyDescent="0.2">
      <c r="I27025" s="26"/>
    </row>
    <row r="27026" spans="9:9" x14ac:dyDescent="0.2">
      <c r="I27026" s="26"/>
    </row>
    <row r="27027" spans="9:9" x14ac:dyDescent="0.2">
      <c r="I27027" s="26"/>
    </row>
    <row r="27028" spans="9:9" x14ac:dyDescent="0.2">
      <c r="I27028" s="26"/>
    </row>
    <row r="27029" spans="9:9" x14ac:dyDescent="0.2">
      <c r="I27029" s="26"/>
    </row>
    <row r="27030" spans="9:9" x14ac:dyDescent="0.2">
      <c r="I27030" s="26"/>
    </row>
    <row r="27031" spans="9:9" x14ac:dyDescent="0.2">
      <c r="I27031" s="26"/>
    </row>
    <row r="27032" spans="9:9" x14ac:dyDescent="0.2">
      <c r="I27032" s="26"/>
    </row>
    <row r="27033" spans="9:9" x14ac:dyDescent="0.2">
      <c r="I27033" s="26"/>
    </row>
    <row r="27034" spans="9:9" x14ac:dyDescent="0.2">
      <c r="I27034" s="26"/>
    </row>
    <row r="27035" spans="9:9" x14ac:dyDescent="0.2">
      <c r="I27035" s="26"/>
    </row>
    <row r="27036" spans="9:9" x14ac:dyDescent="0.2">
      <c r="I27036" s="26"/>
    </row>
    <row r="27037" spans="9:9" x14ac:dyDescent="0.2">
      <c r="I27037" s="26"/>
    </row>
    <row r="27038" spans="9:9" x14ac:dyDescent="0.2">
      <c r="I27038" s="26"/>
    </row>
    <row r="27039" spans="9:9" x14ac:dyDescent="0.2">
      <c r="I27039" s="26"/>
    </row>
    <row r="27040" spans="9:9" x14ac:dyDescent="0.2">
      <c r="I27040" s="26"/>
    </row>
    <row r="27041" spans="9:9" x14ac:dyDescent="0.2">
      <c r="I27041" s="26"/>
    </row>
    <row r="27042" spans="9:9" x14ac:dyDescent="0.2">
      <c r="I27042" s="26"/>
    </row>
    <row r="27043" spans="9:9" x14ac:dyDescent="0.2">
      <c r="I27043" s="26"/>
    </row>
    <row r="27044" spans="9:9" x14ac:dyDescent="0.2">
      <c r="I27044" s="26"/>
    </row>
    <row r="27045" spans="9:9" x14ac:dyDescent="0.2">
      <c r="I27045" s="26"/>
    </row>
    <row r="27046" spans="9:9" x14ac:dyDescent="0.2">
      <c r="I27046" s="26"/>
    </row>
    <row r="27047" spans="9:9" x14ac:dyDescent="0.2">
      <c r="I27047" s="26"/>
    </row>
    <row r="27048" spans="9:9" x14ac:dyDescent="0.2">
      <c r="I27048" s="26"/>
    </row>
    <row r="27049" spans="9:9" x14ac:dyDescent="0.2">
      <c r="I27049" s="26"/>
    </row>
    <row r="27050" spans="9:9" x14ac:dyDescent="0.2">
      <c r="I27050" s="26"/>
    </row>
    <row r="27051" spans="9:9" x14ac:dyDescent="0.2">
      <c r="I27051" s="26"/>
    </row>
    <row r="27052" spans="9:9" x14ac:dyDescent="0.2">
      <c r="I27052" s="26"/>
    </row>
    <row r="27053" spans="9:9" x14ac:dyDescent="0.2">
      <c r="I27053" s="26"/>
    </row>
    <row r="27054" spans="9:9" x14ac:dyDescent="0.2">
      <c r="I27054" s="26"/>
    </row>
    <row r="27055" spans="9:9" x14ac:dyDescent="0.2">
      <c r="I27055" s="26"/>
    </row>
    <row r="27056" spans="9:9" x14ac:dyDescent="0.2">
      <c r="I27056" s="26"/>
    </row>
    <row r="27057" spans="9:9" x14ac:dyDescent="0.2">
      <c r="I27057" s="26"/>
    </row>
    <row r="27058" spans="9:9" x14ac:dyDescent="0.2">
      <c r="I27058" s="26"/>
    </row>
    <row r="27059" spans="9:9" x14ac:dyDescent="0.2">
      <c r="I27059" s="26"/>
    </row>
    <row r="27060" spans="9:9" x14ac:dyDescent="0.2">
      <c r="I27060" s="26"/>
    </row>
    <row r="27061" spans="9:9" x14ac:dyDescent="0.2">
      <c r="I27061" s="26"/>
    </row>
    <row r="27062" spans="9:9" x14ac:dyDescent="0.2">
      <c r="I27062" s="26"/>
    </row>
    <row r="27063" spans="9:9" x14ac:dyDescent="0.2">
      <c r="I27063" s="26"/>
    </row>
    <row r="27064" spans="9:9" x14ac:dyDescent="0.2">
      <c r="I27064" s="26"/>
    </row>
    <row r="27065" spans="9:9" x14ac:dyDescent="0.2">
      <c r="I27065" s="26"/>
    </row>
    <row r="27066" spans="9:9" x14ac:dyDescent="0.2">
      <c r="I27066" s="26"/>
    </row>
    <row r="27067" spans="9:9" x14ac:dyDescent="0.2">
      <c r="I27067" s="26"/>
    </row>
    <row r="27068" spans="9:9" x14ac:dyDescent="0.2">
      <c r="I27068" s="26"/>
    </row>
    <row r="27069" spans="9:9" x14ac:dyDescent="0.2">
      <c r="I27069" s="26"/>
    </row>
    <row r="27070" spans="9:9" x14ac:dyDescent="0.2">
      <c r="I27070" s="26"/>
    </row>
    <row r="27071" spans="9:9" x14ac:dyDescent="0.2">
      <c r="I27071" s="26"/>
    </row>
    <row r="27072" spans="9:9" x14ac:dyDescent="0.2">
      <c r="I27072" s="26"/>
    </row>
    <row r="27073" spans="9:9" x14ac:dyDescent="0.2">
      <c r="I27073" s="26"/>
    </row>
    <row r="27074" spans="9:9" x14ac:dyDescent="0.2">
      <c r="I27074" s="26"/>
    </row>
    <row r="27075" spans="9:9" x14ac:dyDescent="0.2">
      <c r="I27075" s="26"/>
    </row>
    <row r="27076" spans="9:9" x14ac:dyDescent="0.2">
      <c r="I27076" s="26"/>
    </row>
    <row r="27077" spans="9:9" x14ac:dyDescent="0.2">
      <c r="I27077" s="26"/>
    </row>
    <row r="27078" spans="9:9" x14ac:dyDescent="0.2">
      <c r="I27078" s="26"/>
    </row>
    <row r="27079" spans="9:9" x14ac:dyDescent="0.2">
      <c r="I27079" s="26"/>
    </row>
    <row r="27080" spans="9:9" x14ac:dyDescent="0.2">
      <c r="I27080" s="26"/>
    </row>
    <row r="27081" spans="9:9" x14ac:dyDescent="0.2">
      <c r="I27081" s="26"/>
    </row>
    <row r="27082" spans="9:9" x14ac:dyDescent="0.2">
      <c r="I27082" s="26"/>
    </row>
    <row r="27083" spans="9:9" x14ac:dyDescent="0.2">
      <c r="I27083" s="26"/>
    </row>
    <row r="27084" spans="9:9" x14ac:dyDescent="0.2">
      <c r="I27084" s="26"/>
    </row>
    <row r="27085" spans="9:9" x14ac:dyDescent="0.2">
      <c r="I27085" s="26"/>
    </row>
    <row r="27086" spans="9:9" x14ac:dyDescent="0.2">
      <c r="I27086" s="26"/>
    </row>
    <row r="27087" spans="9:9" x14ac:dyDescent="0.2">
      <c r="I27087" s="26"/>
    </row>
    <row r="27088" spans="9:9" x14ac:dyDescent="0.2">
      <c r="I27088" s="26"/>
    </row>
    <row r="27089" spans="9:9" x14ac:dyDescent="0.2">
      <c r="I27089" s="26"/>
    </row>
    <row r="27090" spans="9:9" x14ac:dyDescent="0.2">
      <c r="I27090" s="26"/>
    </row>
    <row r="27091" spans="9:9" x14ac:dyDescent="0.2">
      <c r="I27091" s="26"/>
    </row>
    <row r="27092" spans="9:9" x14ac:dyDescent="0.2">
      <c r="I27092" s="26"/>
    </row>
    <row r="27093" spans="9:9" x14ac:dyDescent="0.2">
      <c r="I27093" s="26"/>
    </row>
    <row r="27094" spans="9:9" x14ac:dyDescent="0.2">
      <c r="I27094" s="26"/>
    </row>
    <row r="27095" spans="9:9" x14ac:dyDescent="0.2">
      <c r="I27095" s="26"/>
    </row>
    <row r="27096" spans="9:9" x14ac:dyDescent="0.2">
      <c r="I27096" s="26"/>
    </row>
    <row r="27097" spans="9:9" x14ac:dyDescent="0.2">
      <c r="I27097" s="26"/>
    </row>
    <row r="27098" spans="9:9" x14ac:dyDescent="0.2">
      <c r="I27098" s="26"/>
    </row>
    <row r="27099" spans="9:9" x14ac:dyDescent="0.2">
      <c r="I27099" s="26"/>
    </row>
    <row r="27100" spans="9:9" x14ac:dyDescent="0.2">
      <c r="I27100" s="26"/>
    </row>
    <row r="27101" spans="9:9" x14ac:dyDescent="0.2">
      <c r="I27101" s="26"/>
    </row>
    <row r="27102" spans="9:9" x14ac:dyDescent="0.2">
      <c r="I27102" s="26"/>
    </row>
    <row r="27103" spans="9:9" x14ac:dyDescent="0.2">
      <c r="I27103" s="26"/>
    </row>
    <row r="27104" spans="9:9" x14ac:dyDescent="0.2">
      <c r="I27104" s="26"/>
    </row>
    <row r="27105" spans="9:9" x14ac:dyDescent="0.2">
      <c r="I27105" s="26"/>
    </row>
    <row r="27106" spans="9:9" x14ac:dyDescent="0.2">
      <c r="I27106" s="26"/>
    </row>
    <row r="27107" spans="9:9" x14ac:dyDescent="0.2">
      <c r="I27107" s="26"/>
    </row>
    <row r="27108" spans="9:9" x14ac:dyDescent="0.2">
      <c r="I27108" s="26"/>
    </row>
    <row r="27109" spans="9:9" x14ac:dyDescent="0.2">
      <c r="I27109" s="26"/>
    </row>
    <row r="27110" spans="9:9" x14ac:dyDescent="0.2">
      <c r="I27110" s="26"/>
    </row>
    <row r="27111" spans="9:9" x14ac:dyDescent="0.2">
      <c r="I27111" s="26"/>
    </row>
    <row r="27112" spans="9:9" x14ac:dyDescent="0.2">
      <c r="I27112" s="26"/>
    </row>
    <row r="27113" spans="9:9" x14ac:dyDescent="0.2">
      <c r="I27113" s="26"/>
    </row>
    <row r="27114" spans="9:9" x14ac:dyDescent="0.2">
      <c r="I27114" s="26"/>
    </row>
    <row r="27115" spans="9:9" x14ac:dyDescent="0.2">
      <c r="I27115" s="26"/>
    </row>
    <row r="27116" spans="9:9" x14ac:dyDescent="0.2">
      <c r="I27116" s="26"/>
    </row>
    <row r="27117" spans="9:9" x14ac:dyDescent="0.2">
      <c r="I27117" s="26"/>
    </row>
    <row r="27118" spans="9:9" x14ac:dyDescent="0.2">
      <c r="I27118" s="26"/>
    </row>
    <row r="27119" spans="9:9" x14ac:dyDescent="0.2">
      <c r="I27119" s="26"/>
    </row>
    <row r="27120" spans="9:9" x14ac:dyDescent="0.2">
      <c r="I27120" s="26"/>
    </row>
    <row r="27121" spans="9:9" x14ac:dyDescent="0.2">
      <c r="I27121" s="26"/>
    </row>
    <row r="27122" spans="9:9" x14ac:dyDescent="0.2">
      <c r="I27122" s="26"/>
    </row>
    <row r="27123" spans="9:9" x14ac:dyDescent="0.2">
      <c r="I27123" s="26"/>
    </row>
    <row r="27124" spans="9:9" x14ac:dyDescent="0.2">
      <c r="I27124" s="26"/>
    </row>
    <row r="27125" spans="9:9" x14ac:dyDescent="0.2">
      <c r="I27125" s="26"/>
    </row>
    <row r="27126" spans="9:9" x14ac:dyDescent="0.2">
      <c r="I27126" s="26"/>
    </row>
    <row r="27127" spans="9:9" x14ac:dyDescent="0.2">
      <c r="I27127" s="26"/>
    </row>
    <row r="27128" spans="9:9" x14ac:dyDescent="0.2">
      <c r="I27128" s="26"/>
    </row>
    <row r="27129" spans="9:9" x14ac:dyDescent="0.2">
      <c r="I27129" s="26"/>
    </row>
    <row r="27130" spans="9:9" x14ac:dyDescent="0.2">
      <c r="I27130" s="26"/>
    </row>
    <row r="27131" spans="9:9" x14ac:dyDescent="0.2">
      <c r="I27131" s="26"/>
    </row>
    <row r="27132" spans="9:9" x14ac:dyDescent="0.2">
      <c r="I27132" s="26"/>
    </row>
    <row r="27133" spans="9:9" x14ac:dyDescent="0.2">
      <c r="I27133" s="26"/>
    </row>
    <row r="27134" spans="9:9" x14ac:dyDescent="0.2">
      <c r="I27134" s="26"/>
    </row>
    <row r="27135" spans="9:9" x14ac:dyDescent="0.2">
      <c r="I27135" s="26"/>
    </row>
    <row r="27136" spans="9:9" x14ac:dyDescent="0.2">
      <c r="I27136" s="26"/>
    </row>
    <row r="27137" spans="9:9" x14ac:dyDescent="0.2">
      <c r="I27137" s="26"/>
    </row>
    <row r="27138" spans="9:9" x14ac:dyDescent="0.2">
      <c r="I27138" s="26"/>
    </row>
    <row r="27139" spans="9:9" x14ac:dyDescent="0.2">
      <c r="I27139" s="26"/>
    </row>
    <row r="27140" spans="9:9" x14ac:dyDescent="0.2">
      <c r="I27140" s="26"/>
    </row>
    <row r="27141" spans="9:9" x14ac:dyDescent="0.2">
      <c r="I27141" s="26"/>
    </row>
    <row r="27142" spans="9:9" x14ac:dyDescent="0.2">
      <c r="I27142" s="26"/>
    </row>
    <row r="27143" spans="9:9" x14ac:dyDescent="0.2">
      <c r="I27143" s="26"/>
    </row>
    <row r="27144" spans="9:9" x14ac:dyDescent="0.2">
      <c r="I27144" s="26"/>
    </row>
    <row r="27145" spans="9:9" x14ac:dyDescent="0.2">
      <c r="I27145" s="26"/>
    </row>
    <row r="27146" spans="9:9" x14ac:dyDescent="0.2">
      <c r="I27146" s="26"/>
    </row>
    <row r="27147" spans="9:9" x14ac:dyDescent="0.2">
      <c r="I27147" s="26"/>
    </row>
    <row r="27148" spans="9:9" x14ac:dyDescent="0.2">
      <c r="I27148" s="26"/>
    </row>
    <row r="27149" spans="9:9" x14ac:dyDescent="0.2">
      <c r="I27149" s="26"/>
    </row>
    <row r="27150" spans="9:9" x14ac:dyDescent="0.2">
      <c r="I27150" s="26"/>
    </row>
    <row r="27151" spans="9:9" x14ac:dyDescent="0.2">
      <c r="I27151" s="26"/>
    </row>
    <row r="27152" spans="9:9" x14ac:dyDescent="0.2">
      <c r="I27152" s="26"/>
    </row>
    <row r="27153" spans="9:9" x14ac:dyDescent="0.2">
      <c r="I27153" s="26"/>
    </row>
    <row r="27154" spans="9:9" x14ac:dyDescent="0.2">
      <c r="I27154" s="26"/>
    </row>
    <row r="27155" spans="9:9" x14ac:dyDescent="0.2">
      <c r="I27155" s="26"/>
    </row>
    <row r="27156" spans="9:9" x14ac:dyDescent="0.2">
      <c r="I27156" s="26"/>
    </row>
    <row r="27157" spans="9:9" x14ac:dyDescent="0.2">
      <c r="I27157" s="26"/>
    </row>
    <row r="27158" spans="9:9" x14ac:dyDescent="0.2">
      <c r="I27158" s="26"/>
    </row>
    <row r="27159" spans="9:9" x14ac:dyDescent="0.2">
      <c r="I27159" s="26"/>
    </row>
    <row r="27160" spans="9:9" x14ac:dyDescent="0.2">
      <c r="I27160" s="26"/>
    </row>
    <row r="27161" spans="9:9" x14ac:dyDescent="0.2">
      <c r="I27161" s="26"/>
    </row>
    <row r="27162" spans="9:9" x14ac:dyDescent="0.2">
      <c r="I27162" s="26"/>
    </row>
    <row r="27163" spans="9:9" x14ac:dyDescent="0.2">
      <c r="I27163" s="26"/>
    </row>
    <row r="27164" spans="9:9" x14ac:dyDescent="0.2">
      <c r="I27164" s="26"/>
    </row>
    <row r="27165" spans="9:9" x14ac:dyDescent="0.2">
      <c r="I27165" s="26"/>
    </row>
    <row r="27166" spans="9:9" x14ac:dyDescent="0.2">
      <c r="I27166" s="26"/>
    </row>
    <row r="27167" spans="9:9" x14ac:dyDescent="0.2">
      <c r="I27167" s="26"/>
    </row>
    <row r="27168" spans="9:9" x14ac:dyDescent="0.2">
      <c r="I27168" s="26"/>
    </row>
    <row r="27169" spans="9:9" x14ac:dyDescent="0.2">
      <c r="I27169" s="26"/>
    </row>
    <row r="27170" spans="9:9" x14ac:dyDescent="0.2">
      <c r="I27170" s="26"/>
    </row>
    <row r="27171" spans="9:9" x14ac:dyDescent="0.2">
      <c r="I27171" s="26"/>
    </row>
    <row r="27172" spans="9:9" x14ac:dyDescent="0.2">
      <c r="I27172" s="26"/>
    </row>
    <row r="27173" spans="9:9" x14ac:dyDescent="0.2">
      <c r="I27173" s="26"/>
    </row>
    <row r="27174" spans="9:9" x14ac:dyDescent="0.2">
      <c r="I27174" s="26"/>
    </row>
    <row r="27175" spans="9:9" x14ac:dyDescent="0.2">
      <c r="I27175" s="26"/>
    </row>
    <row r="27176" spans="9:9" x14ac:dyDescent="0.2">
      <c r="I27176" s="26"/>
    </row>
    <row r="27177" spans="9:9" x14ac:dyDescent="0.2">
      <c r="I27177" s="26"/>
    </row>
    <row r="27178" spans="9:9" x14ac:dyDescent="0.2">
      <c r="I27178" s="26"/>
    </row>
    <row r="27179" spans="9:9" x14ac:dyDescent="0.2">
      <c r="I27179" s="26"/>
    </row>
    <row r="27180" spans="9:9" x14ac:dyDescent="0.2">
      <c r="I27180" s="26"/>
    </row>
    <row r="27181" spans="9:9" x14ac:dyDescent="0.2">
      <c r="I27181" s="26"/>
    </row>
    <row r="27182" spans="9:9" x14ac:dyDescent="0.2">
      <c r="I27182" s="26"/>
    </row>
    <row r="27183" spans="9:9" x14ac:dyDescent="0.2">
      <c r="I27183" s="26"/>
    </row>
    <row r="27184" spans="9:9" x14ac:dyDescent="0.2">
      <c r="I27184" s="26"/>
    </row>
    <row r="27185" spans="9:9" x14ac:dyDescent="0.2">
      <c r="I27185" s="26"/>
    </row>
    <row r="27186" spans="9:9" x14ac:dyDescent="0.2">
      <c r="I27186" s="26"/>
    </row>
    <row r="27187" spans="9:9" x14ac:dyDescent="0.2">
      <c r="I27187" s="26"/>
    </row>
    <row r="27188" spans="9:9" x14ac:dyDescent="0.2">
      <c r="I27188" s="26"/>
    </row>
    <row r="27189" spans="9:9" x14ac:dyDescent="0.2">
      <c r="I27189" s="26"/>
    </row>
    <row r="27190" spans="9:9" x14ac:dyDescent="0.2">
      <c r="I27190" s="26"/>
    </row>
    <row r="27191" spans="9:9" x14ac:dyDescent="0.2">
      <c r="I27191" s="26"/>
    </row>
    <row r="27192" spans="9:9" x14ac:dyDescent="0.2">
      <c r="I27192" s="26"/>
    </row>
    <row r="27193" spans="9:9" x14ac:dyDescent="0.2">
      <c r="I27193" s="26"/>
    </row>
    <row r="27194" spans="9:9" x14ac:dyDescent="0.2">
      <c r="I27194" s="26"/>
    </row>
    <row r="27195" spans="9:9" x14ac:dyDescent="0.2">
      <c r="I27195" s="26"/>
    </row>
    <row r="27196" spans="9:9" x14ac:dyDescent="0.2">
      <c r="I27196" s="26"/>
    </row>
    <row r="27197" spans="9:9" x14ac:dyDescent="0.2">
      <c r="I27197" s="26"/>
    </row>
    <row r="27198" spans="9:9" x14ac:dyDescent="0.2">
      <c r="I27198" s="26"/>
    </row>
    <row r="27199" spans="9:9" x14ac:dyDescent="0.2">
      <c r="I27199" s="26"/>
    </row>
    <row r="27200" spans="9:9" x14ac:dyDescent="0.2">
      <c r="I27200" s="26"/>
    </row>
    <row r="27201" spans="9:9" x14ac:dyDescent="0.2">
      <c r="I27201" s="26"/>
    </row>
    <row r="27202" spans="9:9" x14ac:dyDescent="0.2">
      <c r="I27202" s="26"/>
    </row>
    <row r="27203" spans="9:9" x14ac:dyDescent="0.2">
      <c r="I27203" s="26"/>
    </row>
    <row r="27204" spans="9:9" x14ac:dyDescent="0.2">
      <c r="I27204" s="26"/>
    </row>
    <row r="27205" spans="9:9" x14ac:dyDescent="0.2">
      <c r="I27205" s="26"/>
    </row>
    <row r="27206" spans="9:9" x14ac:dyDescent="0.2">
      <c r="I27206" s="26"/>
    </row>
    <row r="27207" spans="9:9" x14ac:dyDescent="0.2">
      <c r="I27207" s="26"/>
    </row>
    <row r="27208" spans="9:9" x14ac:dyDescent="0.2">
      <c r="I27208" s="26"/>
    </row>
    <row r="27209" spans="9:9" x14ac:dyDescent="0.2">
      <c r="I27209" s="26"/>
    </row>
    <row r="27210" spans="9:9" x14ac:dyDescent="0.2">
      <c r="I27210" s="26"/>
    </row>
    <row r="27211" spans="9:9" x14ac:dyDescent="0.2">
      <c r="I27211" s="26"/>
    </row>
    <row r="27212" spans="9:9" x14ac:dyDescent="0.2">
      <c r="I27212" s="26"/>
    </row>
    <row r="27213" spans="9:9" x14ac:dyDescent="0.2">
      <c r="I27213" s="26"/>
    </row>
    <row r="27214" spans="9:9" x14ac:dyDescent="0.2">
      <c r="I27214" s="26"/>
    </row>
    <row r="27215" spans="9:9" x14ac:dyDescent="0.2">
      <c r="I27215" s="26"/>
    </row>
    <row r="27216" spans="9:9" x14ac:dyDescent="0.2">
      <c r="I27216" s="26"/>
    </row>
    <row r="27217" spans="9:9" x14ac:dyDescent="0.2">
      <c r="I27217" s="26"/>
    </row>
    <row r="27218" spans="9:9" x14ac:dyDescent="0.2">
      <c r="I27218" s="26"/>
    </row>
    <row r="27219" spans="9:9" x14ac:dyDescent="0.2">
      <c r="I27219" s="26"/>
    </row>
    <row r="27220" spans="9:9" x14ac:dyDescent="0.2">
      <c r="I27220" s="26"/>
    </row>
    <row r="27221" spans="9:9" x14ac:dyDescent="0.2">
      <c r="I27221" s="26"/>
    </row>
    <row r="27222" spans="9:9" x14ac:dyDescent="0.2">
      <c r="I27222" s="26"/>
    </row>
    <row r="27223" spans="9:9" x14ac:dyDescent="0.2">
      <c r="I27223" s="26"/>
    </row>
    <row r="27224" spans="9:9" x14ac:dyDescent="0.2">
      <c r="I27224" s="26"/>
    </row>
    <row r="27225" spans="9:9" x14ac:dyDescent="0.2">
      <c r="I27225" s="26"/>
    </row>
    <row r="27226" spans="9:9" x14ac:dyDescent="0.2">
      <c r="I27226" s="26"/>
    </row>
    <row r="27227" spans="9:9" x14ac:dyDescent="0.2">
      <c r="I27227" s="26"/>
    </row>
    <row r="27228" spans="9:9" x14ac:dyDescent="0.2">
      <c r="I27228" s="26"/>
    </row>
    <row r="27229" spans="9:9" x14ac:dyDescent="0.2">
      <c r="I27229" s="26"/>
    </row>
    <row r="27230" spans="9:9" x14ac:dyDescent="0.2">
      <c r="I27230" s="26"/>
    </row>
    <row r="27231" spans="9:9" x14ac:dyDescent="0.2">
      <c r="I27231" s="26"/>
    </row>
    <row r="27232" spans="9:9" x14ac:dyDescent="0.2">
      <c r="I27232" s="26"/>
    </row>
    <row r="27233" spans="9:9" x14ac:dyDescent="0.2">
      <c r="I27233" s="26"/>
    </row>
    <row r="27234" spans="9:9" x14ac:dyDescent="0.2">
      <c r="I27234" s="26"/>
    </row>
    <row r="27235" spans="9:9" x14ac:dyDescent="0.2">
      <c r="I27235" s="26"/>
    </row>
    <row r="27236" spans="9:9" x14ac:dyDescent="0.2">
      <c r="I27236" s="26"/>
    </row>
    <row r="27237" spans="9:9" x14ac:dyDescent="0.2">
      <c r="I27237" s="26"/>
    </row>
    <row r="27238" spans="9:9" x14ac:dyDescent="0.2">
      <c r="I27238" s="26"/>
    </row>
    <row r="27239" spans="9:9" x14ac:dyDescent="0.2">
      <c r="I27239" s="26"/>
    </row>
    <row r="27240" spans="9:9" x14ac:dyDescent="0.2">
      <c r="I27240" s="26"/>
    </row>
    <row r="27241" spans="9:9" x14ac:dyDescent="0.2">
      <c r="I27241" s="26"/>
    </row>
    <row r="27242" spans="9:9" x14ac:dyDescent="0.2">
      <c r="I27242" s="26"/>
    </row>
    <row r="27243" spans="9:9" x14ac:dyDescent="0.2">
      <c r="I27243" s="26"/>
    </row>
    <row r="27244" spans="9:9" x14ac:dyDescent="0.2">
      <c r="I27244" s="26"/>
    </row>
    <row r="27245" spans="9:9" x14ac:dyDescent="0.2">
      <c r="I27245" s="26"/>
    </row>
    <row r="27246" spans="9:9" x14ac:dyDescent="0.2">
      <c r="I27246" s="26"/>
    </row>
    <row r="27247" spans="9:9" x14ac:dyDescent="0.2">
      <c r="I27247" s="26"/>
    </row>
    <row r="27248" spans="9:9" x14ac:dyDescent="0.2">
      <c r="I27248" s="26"/>
    </row>
    <row r="27249" spans="9:9" x14ac:dyDescent="0.2">
      <c r="I27249" s="26"/>
    </row>
    <row r="27250" spans="9:9" x14ac:dyDescent="0.2">
      <c r="I27250" s="26"/>
    </row>
    <row r="27251" spans="9:9" x14ac:dyDescent="0.2">
      <c r="I27251" s="26"/>
    </row>
    <row r="27252" spans="9:9" x14ac:dyDescent="0.2">
      <c r="I27252" s="26"/>
    </row>
    <row r="27253" spans="9:9" x14ac:dyDescent="0.2">
      <c r="I27253" s="26"/>
    </row>
    <row r="27254" spans="9:9" x14ac:dyDescent="0.2">
      <c r="I27254" s="26"/>
    </row>
    <row r="27255" spans="9:9" x14ac:dyDescent="0.2">
      <c r="I27255" s="26"/>
    </row>
    <row r="27256" spans="9:9" x14ac:dyDescent="0.2">
      <c r="I27256" s="26"/>
    </row>
    <row r="27257" spans="9:9" x14ac:dyDescent="0.2">
      <c r="I27257" s="26"/>
    </row>
    <row r="27258" spans="9:9" x14ac:dyDescent="0.2">
      <c r="I27258" s="26"/>
    </row>
    <row r="27259" spans="9:9" x14ac:dyDescent="0.2">
      <c r="I27259" s="26"/>
    </row>
    <row r="27260" spans="9:9" x14ac:dyDescent="0.2">
      <c r="I27260" s="26"/>
    </row>
    <row r="27261" spans="9:9" x14ac:dyDescent="0.2">
      <c r="I27261" s="26"/>
    </row>
    <row r="27262" spans="9:9" x14ac:dyDescent="0.2">
      <c r="I27262" s="26"/>
    </row>
    <row r="27263" spans="9:9" x14ac:dyDescent="0.2">
      <c r="I27263" s="26"/>
    </row>
    <row r="27264" spans="9:9" x14ac:dyDescent="0.2">
      <c r="I27264" s="26"/>
    </row>
    <row r="27265" spans="9:9" x14ac:dyDescent="0.2">
      <c r="I27265" s="26"/>
    </row>
    <row r="27266" spans="9:9" x14ac:dyDescent="0.2">
      <c r="I27266" s="26"/>
    </row>
    <row r="27267" spans="9:9" x14ac:dyDescent="0.2">
      <c r="I27267" s="26"/>
    </row>
    <row r="27268" spans="9:9" x14ac:dyDescent="0.2">
      <c r="I27268" s="26"/>
    </row>
    <row r="27269" spans="9:9" x14ac:dyDescent="0.2">
      <c r="I27269" s="26"/>
    </row>
    <row r="27270" spans="9:9" x14ac:dyDescent="0.2">
      <c r="I27270" s="26"/>
    </row>
    <row r="27271" spans="9:9" x14ac:dyDescent="0.2">
      <c r="I27271" s="26"/>
    </row>
    <row r="27272" spans="9:9" x14ac:dyDescent="0.2">
      <c r="I27272" s="26"/>
    </row>
    <row r="27273" spans="9:9" x14ac:dyDescent="0.2">
      <c r="I27273" s="26"/>
    </row>
    <row r="27274" spans="9:9" x14ac:dyDescent="0.2">
      <c r="I27274" s="26"/>
    </row>
    <row r="27275" spans="9:9" x14ac:dyDescent="0.2">
      <c r="I27275" s="26"/>
    </row>
    <row r="27276" spans="9:9" x14ac:dyDescent="0.2">
      <c r="I27276" s="26"/>
    </row>
    <row r="27277" spans="9:9" x14ac:dyDescent="0.2">
      <c r="I27277" s="26"/>
    </row>
    <row r="27278" spans="9:9" x14ac:dyDescent="0.2">
      <c r="I27278" s="26"/>
    </row>
    <row r="27279" spans="9:9" x14ac:dyDescent="0.2">
      <c r="I27279" s="26"/>
    </row>
    <row r="27280" spans="9:9" x14ac:dyDescent="0.2">
      <c r="I27280" s="26"/>
    </row>
    <row r="27281" spans="9:9" x14ac:dyDescent="0.2">
      <c r="I27281" s="26"/>
    </row>
    <row r="27282" spans="9:9" x14ac:dyDescent="0.2">
      <c r="I27282" s="26"/>
    </row>
    <row r="27283" spans="9:9" x14ac:dyDescent="0.2">
      <c r="I27283" s="26"/>
    </row>
    <row r="27284" spans="9:9" x14ac:dyDescent="0.2">
      <c r="I27284" s="26"/>
    </row>
    <row r="27285" spans="9:9" x14ac:dyDescent="0.2">
      <c r="I27285" s="26"/>
    </row>
    <row r="27286" spans="9:9" x14ac:dyDescent="0.2">
      <c r="I27286" s="26"/>
    </row>
    <row r="27287" spans="9:9" x14ac:dyDescent="0.2">
      <c r="I27287" s="26"/>
    </row>
    <row r="27288" spans="9:9" x14ac:dyDescent="0.2">
      <c r="I27288" s="26"/>
    </row>
    <row r="27289" spans="9:9" x14ac:dyDescent="0.2">
      <c r="I27289" s="26"/>
    </row>
    <row r="27290" spans="9:9" x14ac:dyDescent="0.2">
      <c r="I27290" s="26"/>
    </row>
    <row r="27291" spans="9:9" x14ac:dyDescent="0.2">
      <c r="I27291" s="26"/>
    </row>
    <row r="27292" spans="9:9" x14ac:dyDescent="0.2">
      <c r="I27292" s="26"/>
    </row>
    <row r="27293" spans="9:9" x14ac:dyDescent="0.2">
      <c r="I27293" s="26"/>
    </row>
    <row r="27294" spans="9:9" x14ac:dyDescent="0.2">
      <c r="I27294" s="26"/>
    </row>
    <row r="27295" spans="9:9" x14ac:dyDescent="0.2">
      <c r="I27295" s="26"/>
    </row>
    <row r="27296" spans="9:9" x14ac:dyDescent="0.2">
      <c r="I27296" s="26"/>
    </row>
    <row r="27297" spans="9:9" x14ac:dyDescent="0.2">
      <c r="I27297" s="26"/>
    </row>
    <row r="27298" spans="9:9" x14ac:dyDescent="0.2">
      <c r="I27298" s="26"/>
    </row>
    <row r="27299" spans="9:9" x14ac:dyDescent="0.2">
      <c r="I27299" s="26"/>
    </row>
    <row r="27300" spans="9:9" x14ac:dyDescent="0.2">
      <c r="I27300" s="26"/>
    </row>
    <row r="27301" spans="9:9" x14ac:dyDescent="0.2">
      <c r="I27301" s="26"/>
    </row>
    <row r="27302" spans="9:9" x14ac:dyDescent="0.2">
      <c r="I27302" s="26"/>
    </row>
    <row r="27303" spans="9:9" x14ac:dyDescent="0.2">
      <c r="I27303" s="26"/>
    </row>
    <row r="27304" spans="9:9" x14ac:dyDescent="0.2">
      <c r="I27304" s="26"/>
    </row>
    <row r="27305" spans="9:9" x14ac:dyDescent="0.2">
      <c r="I27305" s="26"/>
    </row>
    <row r="27306" spans="9:9" x14ac:dyDescent="0.2">
      <c r="I27306" s="26"/>
    </row>
    <row r="27307" spans="9:9" x14ac:dyDescent="0.2">
      <c r="I27307" s="26"/>
    </row>
    <row r="27308" spans="9:9" x14ac:dyDescent="0.2">
      <c r="I27308" s="26"/>
    </row>
    <row r="27309" spans="9:9" x14ac:dyDescent="0.2">
      <c r="I27309" s="26"/>
    </row>
    <row r="27310" spans="9:9" x14ac:dyDescent="0.2">
      <c r="I27310" s="26"/>
    </row>
    <row r="27311" spans="9:9" x14ac:dyDescent="0.2">
      <c r="I27311" s="26"/>
    </row>
    <row r="27312" spans="9:9" x14ac:dyDescent="0.2">
      <c r="I27312" s="26"/>
    </row>
    <row r="27313" spans="9:9" x14ac:dyDescent="0.2">
      <c r="I27313" s="26"/>
    </row>
    <row r="27314" spans="9:9" x14ac:dyDescent="0.2">
      <c r="I27314" s="26"/>
    </row>
    <row r="27315" spans="9:9" x14ac:dyDescent="0.2">
      <c r="I27315" s="26"/>
    </row>
    <row r="27316" spans="9:9" x14ac:dyDescent="0.2">
      <c r="I27316" s="26"/>
    </row>
    <row r="27317" spans="9:9" x14ac:dyDescent="0.2">
      <c r="I27317" s="26"/>
    </row>
    <row r="27318" spans="9:9" x14ac:dyDescent="0.2">
      <c r="I27318" s="26"/>
    </row>
    <row r="27319" spans="9:9" x14ac:dyDescent="0.2">
      <c r="I27319" s="26"/>
    </row>
    <row r="27320" spans="9:9" x14ac:dyDescent="0.2">
      <c r="I27320" s="26"/>
    </row>
    <row r="27321" spans="9:9" x14ac:dyDescent="0.2">
      <c r="I27321" s="26"/>
    </row>
    <row r="27322" spans="9:9" x14ac:dyDescent="0.2">
      <c r="I27322" s="26"/>
    </row>
    <row r="27323" spans="9:9" x14ac:dyDescent="0.2">
      <c r="I27323" s="26"/>
    </row>
    <row r="27324" spans="9:9" x14ac:dyDescent="0.2">
      <c r="I27324" s="26"/>
    </row>
    <row r="27325" spans="9:9" x14ac:dyDescent="0.2">
      <c r="I27325" s="26"/>
    </row>
    <row r="27326" spans="9:9" x14ac:dyDescent="0.2">
      <c r="I27326" s="26"/>
    </row>
    <row r="27327" spans="9:9" x14ac:dyDescent="0.2">
      <c r="I27327" s="26"/>
    </row>
    <row r="27328" spans="9:9" x14ac:dyDescent="0.2">
      <c r="I27328" s="26"/>
    </row>
    <row r="27329" spans="9:9" x14ac:dyDescent="0.2">
      <c r="I27329" s="26"/>
    </row>
    <row r="27330" spans="9:9" x14ac:dyDescent="0.2">
      <c r="I27330" s="26"/>
    </row>
    <row r="27331" spans="9:9" x14ac:dyDescent="0.2">
      <c r="I27331" s="26"/>
    </row>
    <row r="27332" spans="9:9" x14ac:dyDescent="0.2">
      <c r="I27332" s="26"/>
    </row>
    <row r="27333" spans="9:9" x14ac:dyDescent="0.2">
      <c r="I27333" s="26"/>
    </row>
    <row r="27334" spans="9:9" x14ac:dyDescent="0.2">
      <c r="I27334" s="26"/>
    </row>
    <row r="27335" spans="9:9" x14ac:dyDescent="0.2">
      <c r="I27335" s="26"/>
    </row>
    <row r="27336" spans="9:9" x14ac:dyDescent="0.2">
      <c r="I27336" s="26"/>
    </row>
    <row r="27337" spans="9:9" x14ac:dyDescent="0.2">
      <c r="I27337" s="26"/>
    </row>
    <row r="27338" spans="9:9" x14ac:dyDescent="0.2">
      <c r="I27338" s="26"/>
    </row>
    <row r="27339" spans="9:9" x14ac:dyDescent="0.2">
      <c r="I27339" s="26"/>
    </row>
    <row r="27340" spans="9:9" x14ac:dyDescent="0.2">
      <c r="I27340" s="26"/>
    </row>
    <row r="27341" spans="9:9" x14ac:dyDescent="0.2">
      <c r="I27341" s="26"/>
    </row>
    <row r="27342" spans="9:9" x14ac:dyDescent="0.2">
      <c r="I27342" s="26"/>
    </row>
    <row r="27343" spans="9:9" x14ac:dyDescent="0.2">
      <c r="I27343" s="26"/>
    </row>
    <row r="27344" spans="9:9" x14ac:dyDescent="0.2">
      <c r="I27344" s="26"/>
    </row>
    <row r="27345" spans="9:9" x14ac:dyDescent="0.2">
      <c r="I27345" s="26"/>
    </row>
    <row r="27346" spans="9:9" x14ac:dyDescent="0.2">
      <c r="I27346" s="26"/>
    </row>
    <row r="27347" spans="9:9" x14ac:dyDescent="0.2">
      <c r="I27347" s="26"/>
    </row>
    <row r="27348" spans="9:9" x14ac:dyDescent="0.2">
      <c r="I27348" s="26"/>
    </row>
    <row r="27349" spans="9:9" x14ac:dyDescent="0.2">
      <c r="I27349" s="26"/>
    </row>
    <row r="27350" spans="9:9" x14ac:dyDescent="0.2">
      <c r="I27350" s="26"/>
    </row>
    <row r="27351" spans="9:9" x14ac:dyDescent="0.2">
      <c r="I27351" s="26"/>
    </row>
    <row r="27352" spans="9:9" x14ac:dyDescent="0.2">
      <c r="I27352" s="26"/>
    </row>
    <row r="27353" spans="9:9" x14ac:dyDescent="0.2">
      <c r="I27353" s="26"/>
    </row>
    <row r="27354" spans="9:9" x14ac:dyDescent="0.2">
      <c r="I27354" s="26"/>
    </row>
    <row r="27355" spans="9:9" x14ac:dyDescent="0.2">
      <c r="I27355" s="26"/>
    </row>
    <row r="27356" spans="9:9" x14ac:dyDescent="0.2">
      <c r="I27356" s="26"/>
    </row>
    <row r="27357" spans="9:9" x14ac:dyDescent="0.2">
      <c r="I27357" s="26"/>
    </row>
    <row r="27358" spans="9:9" x14ac:dyDescent="0.2">
      <c r="I27358" s="26"/>
    </row>
    <row r="27359" spans="9:9" x14ac:dyDescent="0.2">
      <c r="I27359" s="26"/>
    </row>
    <row r="27360" spans="9:9" x14ac:dyDescent="0.2">
      <c r="I27360" s="26"/>
    </row>
    <row r="27361" spans="9:9" x14ac:dyDescent="0.2">
      <c r="I27361" s="26"/>
    </row>
    <row r="27362" spans="9:9" x14ac:dyDescent="0.2">
      <c r="I27362" s="26"/>
    </row>
    <row r="27363" spans="9:9" x14ac:dyDescent="0.2">
      <c r="I27363" s="26"/>
    </row>
    <row r="27364" spans="9:9" x14ac:dyDescent="0.2">
      <c r="I27364" s="26"/>
    </row>
    <row r="27365" spans="9:9" x14ac:dyDescent="0.2">
      <c r="I27365" s="26"/>
    </row>
    <row r="27366" spans="9:9" x14ac:dyDescent="0.2">
      <c r="I27366" s="26"/>
    </row>
    <row r="27367" spans="9:9" x14ac:dyDescent="0.2">
      <c r="I27367" s="26"/>
    </row>
    <row r="27368" spans="9:9" x14ac:dyDescent="0.2">
      <c r="I27368" s="26"/>
    </row>
    <row r="27369" spans="9:9" x14ac:dyDescent="0.2">
      <c r="I27369" s="26"/>
    </row>
    <row r="27370" spans="9:9" x14ac:dyDescent="0.2">
      <c r="I27370" s="26"/>
    </row>
    <row r="27371" spans="9:9" x14ac:dyDescent="0.2">
      <c r="I27371" s="26"/>
    </row>
    <row r="27372" spans="9:9" x14ac:dyDescent="0.2">
      <c r="I27372" s="26"/>
    </row>
    <row r="27373" spans="9:9" x14ac:dyDescent="0.2">
      <c r="I27373" s="26"/>
    </row>
    <row r="27374" spans="9:9" x14ac:dyDescent="0.2">
      <c r="I27374" s="26"/>
    </row>
    <row r="27375" spans="9:9" x14ac:dyDescent="0.2">
      <c r="I27375" s="26"/>
    </row>
    <row r="27376" spans="9:9" x14ac:dyDescent="0.2">
      <c r="I27376" s="26"/>
    </row>
    <row r="27377" spans="9:9" x14ac:dyDescent="0.2">
      <c r="I27377" s="26"/>
    </row>
    <row r="27378" spans="9:9" x14ac:dyDescent="0.2">
      <c r="I27378" s="26"/>
    </row>
    <row r="27379" spans="9:9" x14ac:dyDescent="0.2">
      <c r="I27379" s="26"/>
    </row>
    <row r="27380" spans="9:9" x14ac:dyDescent="0.2">
      <c r="I27380" s="26"/>
    </row>
    <row r="27381" spans="9:9" x14ac:dyDescent="0.2">
      <c r="I27381" s="26"/>
    </row>
    <row r="27382" spans="9:9" x14ac:dyDescent="0.2">
      <c r="I27382" s="26"/>
    </row>
    <row r="27383" spans="9:9" x14ac:dyDescent="0.2">
      <c r="I27383" s="26"/>
    </row>
    <row r="27384" spans="9:9" x14ac:dyDescent="0.2">
      <c r="I27384" s="26"/>
    </row>
    <row r="27385" spans="9:9" x14ac:dyDescent="0.2">
      <c r="I27385" s="26"/>
    </row>
    <row r="27386" spans="9:9" x14ac:dyDescent="0.2">
      <c r="I27386" s="26"/>
    </row>
    <row r="27387" spans="9:9" x14ac:dyDescent="0.2">
      <c r="I27387" s="26"/>
    </row>
    <row r="27388" spans="9:9" x14ac:dyDescent="0.2">
      <c r="I27388" s="26"/>
    </row>
    <row r="27389" spans="9:9" x14ac:dyDescent="0.2">
      <c r="I27389" s="26"/>
    </row>
    <row r="27390" spans="9:9" x14ac:dyDescent="0.2">
      <c r="I27390" s="26"/>
    </row>
    <row r="27391" spans="9:9" x14ac:dyDescent="0.2">
      <c r="I27391" s="26"/>
    </row>
    <row r="27392" spans="9:9" x14ac:dyDescent="0.2">
      <c r="I27392" s="26"/>
    </row>
    <row r="27393" spans="9:9" x14ac:dyDescent="0.2">
      <c r="I27393" s="26"/>
    </row>
    <row r="27394" spans="9:9" x14ac:dyDescent="0.2">
      <c r="I27394" s="26"/>
    </row>
    <row r="27395" spans="9:9" x14ac:dyDescent="0.2">
      <c r="I27395" s="26"/>
    </row>
    <row r="27396" spans="9:9" x14ac:dyDescent="0.2">
      <c r="I27396" s="26"/>
    </row>
    <row r="27397" spans="9:9" x14ac:dyDescent="0.2">
      <c r="I27397" s="26"/>
    </row>
    <row r="27398" spans="9:9" x14ac:dyDescent="0.2">
      <c r="I27398" s="26"/>
    </row>
    <row r="27399" spans="9:9" x14ac:dyDescent="0.2">
      <c r="I27399" s="26"/>
    </row>
    <row r="27400" spans="9:9" x14ac:dyDescent="0.2">
      <c r="I27400" s="26"/>
    </row>
    <row r="27401" spans="9:9" x14ac:dyDescent="0.2">
      <c r="I27401" s="26"/>
    </row>
    <row r="27402" spans="9:9" x14ac:dyDescent="0.2">
      <c r="I27402" s="26"/>
    </row>
    <row r="27403" spans="9:9" x14ac:dyDescent="0.2">
      <c r="I27403" s="26"/>
    </row>
    <row r="27404" spans="9:9" x14ac:dyDescent="0.2">
      <c r="I27404" s="26"/>
    </row>
    <row r="27405" spans="9:9" x14ac:dyDescent="0.2">
      <c r="I27405" s="26"/>
    </row>
    <row r="27406" spans="9:9" x14ac:dyDescent="0.2">
      <c r="I27406" s="26"/>
    </row>
    <row r="27407" spans="9:9" x14ac:dyDescent="0.2">
      <c r="I27407" s="26"/>
    </row>
    <row r="27408" spans="9:9" x14ac:dyDescent="0.2">
      <c r="I27408" s="26"/>
    </row>
    <row r="27409" spans="9:9" x14ac:dyDescent="0.2">
      <c r="I27409" s="26"/>
    </row>
    <row r="27410" spans="9:9" x14ac:dyDescent="0.2">
      <c r="I27410" s="26"/>
    </row>
    <row r="27411" spans="9:9" x14ac:dyDescent="0.2">
      <c r="I27411" s="26"/>
    </row>
    <row r="27412" spans="9:9" x14ac:dyDescent="0.2">
      <c r="I27412" s="26"/>
    </row>
    <row r="27413" spans="9:9" x14ac:dyDescent="0.2">
      <c r="I27413" s="26"/>
    </row>
    <row r="27414" spans="9:9" x14ac:dyDescent="0.2">
      <c r="I27414" s="26"/>
    </row>
    <row r="27415" spans="9:9" x14ac:dyDescent="0.2">
      <c r="I27415" s="26"/>
    </row>
    <row r="27416" spans="9:9" x14ac:dyDescent="0.2">
      <c r="I27416" s="26"/>
    </row>
    <row r="27417" spans="9:9" x14ac:dyDescent="0.2">
      <c r="I27417" s="26"/>
    </row>
    <row r="27418" spans="9:9" x14ac:dyDescent="0.2">
      <c r="I27418" s="26"/>
    </row>
    <row r="27419" spans="9:9" x14ac:dyDescent="0.2">
      <c r="I27419" s="26"/>
    </row>
    <row r="27420" spans="9:9" x14ac:dyDescent="0.2">
      <c r="I27420" s="26"/>
    </row>
    <row r="27421" spans="9:9" x14ac:dyDescent="0.2">
      <c r="I27421" s="26"/>
    </row>
    <row r="27422" spans="9:9" x14ac:dyDescent="0.2">
      <c r="I27422" s="26"/>
    </row>
    <row r="27423" spans="9:9" x14ac:dyDescent="0.2">
      <c r="I27423" s="26"/>
    </row>
    <row r="27424" spans="9:9" x14ac:dyDescent="0.2">
      <c r="I27424" s="26"/>
    </row>
    <row r="27425" spans="9:9" x14ac:dyDescent="0.2">
      <c r="I27425" s="26"/>
    </row>
    <row r="27426" spans="9:9" x14ac:dyDescent="0.2">
      <c r="I27426" s="26"/>
    </row>
    <row r="27427" spans="9:9" x14ac:dyDescent="0.2">
      <c r="I27427" s="26"/>
    </row>
    <row r="27428" spans="9:9" x14ac:dyDescent="0.2">
      <c r="I27428" s="26"/>
    </row>
    <row r="27429" spans="9:9" x14ac:dyDescent="0.2">
      <c r="I27429" s="26"/>
    </row>
    <row r="27430" spans="9:9" x14ac:dyDescent="0.2">
      <c r="I27430" s="26"/>
    </row>
    <row r="27431" spans="9:9" x14ac:dyDescent="0.2">
      <c r="I27431" s="26"/>
    </row>
    <row r="27432" spans="9:9" x14ac:dyDescent="0.2">
      <c r="I27432" s="26"/>
    </row>
    <row r="27433" spans="9:9" x14ac:dyDescent="0.2">
      <c r="I27433" s="26"/>
    </row>
    <row r="27434" spans="9:9" x14ac:dyDescent="0.2">
      <c r="I27434" s="26"/>
    </row>
    <row r="27435" spans="9:9" x14ac:dyDescent="0.2">
      <c r="I27435" s="26"/>
    </row>
    <row r="27436" spans="9:9" x14ac:dyDescent="0.2">
      <c r="I27436" s="26"/>
    </row>
    <row r="27437" spans="9:9" x14ac:dyDescent="0.2">
      <c r="I27437" s="26"/>
    </row>
    <row r="27438" spans="9:9" x14ac:dyDescent="0.2">
      <c r="I27438" s="26"/>
    </row>
    <row r="27439" spans="9:9" x14ac:dyDescent="0.2">
      <c r="I27439" s="26"/>
    </row>
    <row r="27440" spans="9:9" x14ac:dyDescent="0.2">
      <c r="I27440" s="26"/>
    </row>
    <row r="27441" spans="9:9" x14ac:dyDescent="0.2">
      <c r="I27441" s="26"/>
    </row>
    <row r="27442" spans="9:9" x14ac:dyDescent="0.2">
      <c r="I27442" s="26"/>
    </row>
    <row r="27443" spans="9:9" x14ac:dyDescent="0.2">
      <c r="I27443" s="26"/>
    </row>
    <row r="27444" spans="9:9" x14ac:dyDescent="0.2">
      <c r="I27444" s="26"/>
    </row>
    <row r="27445" spans="9:9" x14ac:dyDescent="0.2">
      <c r="I27445" s="26"/>
    </row>
    <row r="27446" spans="9:9" x14ac:dyDescent="0.2">
      <c r="I27446" s="26"/>
    </row>
    <row r="27447" spans="9:9" x14ac:dyDescent="0.2">
      <c r="I27447" s="26"/>
    </row>
    <row r="27448" spans="9:9" x14ac:dyDescent="0.2">
      <c r="I27448" s="26"/>
    </row>
    <row r="27449" spans="9:9" x14ac:dyDescent="0.2">
      <c r="I27449" s="26"/>
    </row>
    <row r="27450" spans="9:9" x14ac:dyDescent="0.2">
      <c r="I27450" s="26"/>
    </row>
    <row r="27451" spans="9:9" x14ac:dyDescent="0.2">
      <c r="I27451" s="26"/>
    </row>
    <row r="27452" spans="9:9" x14ac:dyDescent="0.2">
      <c r="I27452" s="26"/>
    </row>
    <row r="27453" spans="9:9" x14ac:dyDescent="0.2">
      <c r="I27453" s="26"/>
    </row>
    <row r="27454" spans="9:9" x14ac:dyDescent="0.2">
      <c r="I27454" s="26"/>
    </row>
    <row r="27455" spans="9:9" x14ac:dyDescent="0.2">
      <c r="I27455" s="26"/>
    </row>
    <row r="27456" spans="9:9" x14ac:dyDescent="0.2">
      <c r="I27456" s="26"/>
    </row>
    <row r="27457" spans="9:9" x14ac:dyDescent="0.2">
      <c r="I27457" s="26"/>
    </row>
    <row r="27458" spans="9:9" x14ac:dyDescent="0.2">
      <c r="I27458" s="26"/>
    </row>
    <row r="27459" spans="9:9" x14ac:dyDescent="0.2">
      <c r="I27459" s="26"/>
    </row>
    <row r="27460" spans="9:9" x14ac:dyDescent="0.2">
      <c r="I27460" s="26"/>
    </row>
    <row r="27461" spans="9:9" x14ac:dyDescent="0.2">
      <c r="I27461" s="26"/>
    </row>
    <row r="27462" spans="9:9" x14ac:dyDescent="0.2">
      <c r="I27462" s="26"/>
    </row>
    <row r="27463" spans="9:9" x14ac:dyDescent="0.2">
      <c r="I27463" s="26"/>
    </row>
    <row r="27464" spans="9:9" x14ac:dyDescent="0.2">
      <c r="I27464" s="26"/>
    </row>
    <row r="27465" spans="9:9" x14ac:dyDescent="0.2">
      <c r="I27465" s="26"/>
    </row>
    <row r="27466" spans="9:9" x14ac:dyDescent="0.2">
      <c r="I27466" s="26"/>
    </row>
    <row r="27467" spans="9:9" x14ac:dyDescent="0.2">
      <c r="I27467" s="26"/>
    </row>
    <row r="27468" spans="9:9" x14ac:dyDescent="0.2">
      <c r="I27468" s="26"/>
    </row>
    <row r="27469" spans="9:9" x14ac:dyDescent="0.2">
      <c r="I27469" s="26"/>
    </row>
    <row r="27470" spans="9:9" x14ac:dyDescent="0.2">
      <c r="I27470" s="26"/>
    </row>
    <row r="27471" spans="9:9" x14ac:dyDescent="0.2">
      <c r="I27471" s="26"/>
    </row>
    <row r="27472" spans="9:9" x14ac:dyDescent="0.2">
      <c r="I27472" s="26"/>
    </row>
    <row r="27473" spans="9:9" x14ac:dyDescent="0.2">
      <c r="I27473" s="26"/>
    </row>
    <row r="27474" spans="9:9" x14ac:dyDescent="0.2">
      <c r="I27474" s="26"/>
    </row>
    <row r="27475" spans="9:9" x14ac:dyDescent="0.2">
      <c r="I27475" s="26"/>
    </row>
    <row r="27476" spans="9:9" x14ac:dyDescent="0.2">
      <c r="I27476" s="26"/>
    </row>
    <row r="27477" spans="9:9" x14ac:dyDescent="0.2">
      <c r="I27477" s="26"/>
    </row>
    <row r="27478" spans="9:9" x14ac:dyDescent="0.2">
      <c r="I27478" s="26"/>
    </row>
    <row r="27479" spans="9:9" x14ac:dyDescent="0.2">
      <c r="I27479" s="26"/>
    </row>
    <row r="27480" spans="9:9" x14ac:dyDescent="0.2">
      <c r="I27480" s="26"/>
    </row>
    <row r="27481" spans="9:9" x14ac:dyDescent="0.2">
      <c r="I27481" s="26"/>
    </row>
    <row r="27482" spans="9:9" x14ac:dyDescent="0.2">
      <c r="I27482" s="26"/>
    </row>
    <row r="27483" spans="9:9" x14ac:dyDescent="0.2">
      <c r="I27483" s="26"/>
    </row>
    <row r="27484" spans="9:9" x14ac:dyDescent="0.2">
      <c r="I27484" s="26"/>
    </row>
    <row r="27485" spans="9:9" x14ac:dyDescent="0.2">
      <c r="I27485" s="26"/>
    </row>
    <row r="27486" spans="9:9" x14ac:dyDescent="0.2">
      <c r="I27486" s="26"/>
    </row>
    <row r="27487" spans="9:9" x14ac:dyDescent="0.2">
      <c r="I27487" s="26"/>
    </row>
    <row r="27488" spans="9:9" x14ac:dyDescent="0.2">
      <c r="I27488" s="26"/>
    </row>
    <row r="27489" spans="9:9" x14ac:dyDescent="0.2">
      <c r="I27489" s="26"/>
    </row>
    <row r="27490" spans="9:9" x14ac:dyDescent="0.2">
      <c r="I27490" s="26"/>
    </row>
    <row r="27491" spans="9:9" x14ac:dyDescent="0.2">
      <c r="I27491" s="26"/>
    </row>
    <row r="27492" spans="9:9" x14ac:dyDescent="0.2">
      <c r="I27492" s="26"/>
    </row>
    <row r="27493" spans="9:9" x14ac:dyDescent="0.2">
      <c r="I27493" s="26"/>
    </row>
    <row r="27494" spans="9:9" x14ac:dyDescent="0.2">
      <c r="I27494" s="26"/>
    </row>
    <row r="27495" spans="9:9" x14ac:dyDescent="0.2">
      <c r="I27495" s="26"/>
    </row>
    <row r="27496" spans="9:9" x14ac:dyDescent="0.2">
      <c r="I27496" s="26"/>
    </row>
    <row r="27497" spans="9:9" x14ac:dyDescent="0.2">
      <c r="I27497" s="26"/>
    </row>
    <row r="27498" spans="9:9" x14ac:dyDescent="0.2">
      <c r="I27498" s="26"/>
    </row>
    <row r="27499" spans="9:9" x14ac:dyDescent="0.2">
      <c r="I27499" s="26"/>
    </row>
    <row r="27500" spans="9:9" x14ac:dyDescent="0.2">
      <c r="I27500" s="26"/>
    </row>
    <row r="27501" spans="9:9" x14ac:dyDescent="0.2">
      <c r="I27501" s="26"/>
    </row>
    <row r="27502" spans="9:9" x14ac:dyDescent="0.2">
      <c r="I27502" s="26"/>
    </row>
    <row r="27503" spans="9:9" x14ac:dyDescent="0.2">
      <c r="I27503" s="26"/>
    </row>
    <row r="27504" spans="9:9" x14ac:dyDescent="0.2">
      <c r="I27504" s="26"/>
    </row>
    <row r="27505" spans="9:9" x14ac:dyDescent="0.2">
      <c r="I27505" s="26"/>
    </row>
    <row r="27506" spans="9:9" x14ac:dyDescent="0.2">
      <c r="I27506" s="26"/>
    </row>
    <row r="27507" spans="9:9" x14ac:dyDescent="0.2">
      <c r="I27507" s="26"/>
    </row>
    <row r="27508" spans="9:9" x14ac:dyDescent="0.2">
      <c r="I27508" s="26"/>
    </row>
    <row r="27509" spans="9:9" x14ac:dyDescent="0.2">
      <c r="I27509" s="26"/>
    </row>
    <row r="27510" spans="9:9" x14ac:dyDescent="0.2">
      <c r="I27510" s="26"/>
    </row>
    <row r="27511" spans="9:9" x14ac:dyDescent="0.2">
      <c r="I27511" s="26"/>
    </row>
    <row r="27512" spans="9:9" x14ac:dyDescent="0.2">
      <c r="I27512" s="26"/>
    </row>
    <row r="27513" spans="9:9" x14ac:dyDescent="0.2">
      <c r="I27513" s="26"/>
    </row>
    <row r="27514" spans="9:9" x14ac:dyDescent="0.2">
      <c r="I27514" s="26"/>
    </row>
    <row r="27515" spans="9:9" x14ac:dyDescent="0.2">
      <c r="I27515" s="26"/>
    </row>
    <row r="27516" spans="9:9" x14ac:dyDescent="0.2">
      <c r="I27516" s="26"/>
    </row>
    <row r="27517" spans="9:9" x14ac:dyDescent="0.2">
      <c r="I27517" s="26"/>
    </row>
    <row r="27518" spans="9:9" x14ac:dyDescent="0.2">
      <c r="I27518" s="26"/>
    </row>
    <row r="27519" spans="9:9" x14ac:dyDescent="0.2">
      <c r="I27519" s="26"/>
    </row>
    <row r="27520" spans="9:9" x14ac:dyDescent="0.2">
      <c r="I27520" s="26"/>
    </row>
    <row r="27521" spans="9:9" x14ac:dyDescent="0.2">
      <c r="I27521" s="26"/>
    </row>
    <row r="27522" spans="9:9" x14ac:dyDescent="0.2">
      <c r="I27522" s="26"/>
    </row>
    <row r="27523" spans="9:9" x14ac:dyDescent="0.2">
      <c r="I27523" s="26"/>
    </row>
    <row r="27524" spans="9:9" x14ac:dyDescent="0.2">
      <c r="I27524" s="26"/>
    </row>
    <row r="27525" spans="9:9" x14ac:dyDescent="0.2">
      <c r="I27525" s="26"/>
    </row>
    <row r="27526" spans="9:9" x14ac:dyDescent="0.2">
      <c r="I27526" s="26"/>
    </row>
    <row r="27527" spans="9:9" x14ac:dyDescent="0.2">
      <c r="I27527" s="26"/>
    </row>
    <row r="27528" spans="9:9" x14ac:dyDescent="0.2">
      <c r="I27528" s="26"/>
    </row>
    <row r="27529" spans="9:9" x14ac:dyDescent="0.2">
      <c r="I27529" s="26"/>
    </row>
    <row r="27530" spans="9:9" x14ac:dyDescent="0.2">
      <c r="I27530" s="26"/>
    </row>
    <row r="27531" spans="9:9" x14ac:dyDescent="0.2">
      <c r="I27531" s="26"/>
    </row>
    <row r="27532" spans="9:9" x14ac:dyDescent="0.2">
      <c r="I27532" s="26"/>
    </row>
    <row r="27533" spans="9:9" x14ac:dyDescent="0.2">
      <c r="I27533" s="26"/>
    </row>
    <row r="27534" spans="9:9" x14ac:dyDescent="0.2">
      <c r="I27534" s="26"/>
    </row>
    <row r="27535" spans="9:9" x14ac:dyDescent="0.2">
      <c r="I27535" s="26"/>
    </row>
    <row r="27536" spans="9:9" x14ac:dyDescent="0.2">
      <c r="I27536" s="26"/>
    </row>
    <row r="27537" spans="9:9" x14ac:dyDescent="0.2">
      <c r="I27537" s="26"/>
    </row>
    <row r="27538" spans="9:9" x14ac:dyDescent="0.2">
      <c r="I27538" s="26"/>
    </row>
    <row r="27539" spans="9:9" x14ac:dyDescent="0.2">
      <c r="I27539" s="26"/>
    </row>
    <row r="27540" spans="9:9" x14ac:dyDescent="0.2">
      <c r="I27540" s="26"/>
    </row>
    <row r="27541" spans="9:9" x14ac:dyDescent="0.2">
      <c r="I27541" s="26"/>
    </row>
    <row r="27542" spans="9:9" x14ac:dyDescent="0.2">
      <c r="I27542" s="26"/>
    </row>
    <row r="27543" spans="9:9" x14ac:dyDescent="0.2">
      <c r="I27543" s="26"/>
    </row>
    <row r="27544" spans="9:9" x14ac:dyDescent="0.2">
      <c r="I27544" s="26"/>
    </row>
    <row r="27545" spans="9:9" x14ac:dyDescent="0.2">
      <c r="I27545" s="26"/>
    </row>
    <row r="27546" spans="9:9" x14ac:dyDescent="0.2">
      <c r="I27546" s="26"/>
    </row>
    <row r="27547" spans="9:9" x14ac:dyDescent="0.2">
      <c r="I27547" s="26"/>
    </row>
    <row r="27548" spans="9:9" x14ac:dyDescent="0.2">
      <c r="I27548" s="26"/>
    </row>
    <row r="27549" spans="9:9" x14ac:dyDescent="0.2">
      <c r="I27549" s="26"/>
    </row>
    <row r="27550" spans="9:9" x14ac:dyDescent="0.2">
      <c r="I27550" s="26"/>
    </row>
    <row r="27551" spans="9:9" x14ac:dyDescent="0.2">
      <c r="I27551" s="26"/>
    </row>
    <row r="27552" spans="9:9" x14ac:dyDescent="0.2">
      <c r="I27552" s="26"/>
    </row>
    <row r="27553" spans="9:9" x14ac:dyDescent="0.2">
      <c r="I27553" s="26"/>
    </row>
    <row r="27554" spans="9:9" x14ac:dyDescent="0.2">
      <c r="I27554" s="26"/>
    </row>
    <row r="27555" spans="9:9" x14ac:dyDescent="0.2">
      <c r="I27555" s="26"/>
    </row>
    <row r="27556" spans="9:9" x14ac:dyDescent="0.2">
      <c r="I27556" s="26"/>
    </row>
    <row r="27557" spans="9:9" x14ac:dyDescent="0.2">
      <c r="I27557" s="26"/>
    </row>
    <row r="27558" spans="9:9" x14ac:dyDescent="0.2">
      <c r="I27558" s="26"/>
    </row>
    <row r="27559" spans="9:9" x14ac:dyDescent="0.2">
      <c r="I27559" s="26"/>
    </row>
    <row r="27560" spans="9:9" x14ac:dyDescent="0.2">
      <c r="I27560" s="26"/>
    </row>
    <row r="27561" spans="9:9" x14ac:dyDescent="0.2">
      <c r="I27561" s="26"/>
    </row>
    <row r="27562" spans="9:9" x14ac:dyDescent="0.2">
      <c r="I27562" s="26"/>
    </row>
    <row r="27563" spans="9:9" x14ac:dyDescent="0.2">
      <c r="I27563" s="26"/>
    </row>
    <row r="27564" spans="9:9" x14ac:dyDescent="0.2">
      <c r="I27564" s="26"/>
    </row>
    <row r="27565" spans="9:9" x14ac:dyDescent="0.2">
      <c r="I27565" s="26"/>
    </row>
    <row r="27566" spans="9:9" x14ac:dyDescent="0.2">
      <c r="I27566" s="26"/>
    </row>
    <row r="27567" spans="9:9" x14ac:dyDescent="0.2">
      <c r="I27567" s="26"/>
    </row>
    <row r="27568" spans="9:9" x14ac:dyDescent="0.2">
      <c r="I27568" s="26"/>
    </row>
    <row r="27569" spans="9:9" x14ac:dyDescent="0.2">
      <c r="I27569" s="26"/>
    </row>
    <row r="27570" spans="9:9" x14ac:dyDescent="0.2">
      <c r="I27570" s="26"/>
    </row>
    <row r="27571" spans="9:9" x14ac:dyDescent="0.2">
      <c r="I27571" s="26"/>
    </row>
    <row r="27572" spans="9:9" x14ac:dyDescent="0.2">
      <c r="I27572" s="26"/>
    </row>
    <row r="27573" spans="9:9" x14ac:dyDescent="0.2">
      <c r="I27573" s="26"/>
    </row>
    <row r="27574" spans="9:9" x14ac:dyDescent="0.2">
      <c r="I27574" s="26"/>
    </row>
    <row r="27575" spans="9:9" x14ac:dyDescent="0.2">
      <c r="I27575" s="26"/>
    </row>
    <row r="27576" spans="9:9" x14ac:dyDescent="0.2">
      <c r="I27576" s="26"/>
    </row>
    <row r="27577" spans="9:9" x14ac:dyDescent="0.2">
      <c r="I27577" s="26"/>
    </row>
    <row r="27578" spans="9:9" x14ac:dyDescent="0.2">
      <c r="I27578" s="26"/>
    </row>
    <row r="27579" spans="9:9" x14ac:dyDescent="0.2">
      <c r="I27579" s="26"/>
    </row>
    <row r="27580" spans="9:9" x14ac:dyDescent="0.2">
      <c r="I27580" s="26"/>
    </row>
    <row r="27581" spans="9:9" x14ac:dyDescent="0.2">
      <c r="I27581" s="26"/>
    </row>
    <row r="27582" spans="9:9" x14ac:dyDescent="0.2">
      <c r="I27582" s="26"/>
    </row>
    <row r="27583" spans="9:9" x14ac:dyDescent="0.2">
      <c r="I27583" s="26"/>
    </row>
    <row r="27584" spans="9:9" x14ac:dyDescent="0.2">
      <c r="I27584" s="26"/>
    </row>
    <row r="27585" spans="9:9" x14ac:dyDescent="0.2">
      <c r="I27585" s="26"/>
    </row>
    <row r="27586" spans="9:9" x14ac:dyDescent="0.2">
      <c r="I27586" s="26"/>
    </row>
    <row r="27587" spans="9:9" x14ac:dyDescent="0.2">
      <c r="I27587" s="26"/>
    </row>
    <row r="27588" spans="9:9" x14ac:dyDescent="0.2">
      <c r="I27588" s="26"/>
    </row>
    <row r="27589" spans="9:9" x14ac:dyDescent="0.2">
      <c r="I27589" s="26"/>
    </row>
    <row r="27590" spans="9:9" x14ac:dyDescent="0.2">
      <c r="I27590" s="26"/>
    </row>
    <row r="27591" spans="9:9" x14ac:dyDescent="0.2">
      <c r="I27591" s="26"/>
    </row>
    <row r="27592" spans="9:9" x14ac:dyDescent="0.2">
      <c r="I27592" s="26"/>
    </row>
    <row r="27593" spans="9:9" x14ac:dyDescent="0.2">
      <c r="I27593" s="26"/>
    </row>
    <row r="27594" spans="9:9" x14ac:dyDescent="0.2">
      <c r="I27594" s="26"/>
    </row>
    <row r="27595" spans="9:9" x14ac:dyDescent="0.2">
      <c r="I27595" s="26"/>
    </row>
    <row r="27596" spans="9:9" x14ac:dyDescent="0.2">
      <c r="I27596" s="26"/>
    </row>
    <row r="27597" spans="9:9" x14ac:dyDescent="0.2">
      <c r="I27597" s="26"/>
    </row>
    <row r="27598" spans="9:9" x14ac:dyDescent="0.2">
      <c r="I27598" s="26"/>
    </row>
    <row r="27599" spans="9:9" x14ac:dyDescent="0.2">
      <c r="I27599" s="26"/>
    </row>
    <row r="27600" spans="9:9" x14ac:dyDescent="0.2">
      <c r="I27600" s="26"/>
    </row>
    <row r="27601" spans="9:9" x14ac:dyDescent="0.2">
      <c r="I27601" s="26"/>
    </row>
    <row r="27602" spans="9:9" x14ac:dyDescent="0.2">
      <c r="I27602" s="26"/>
    </row>
    <row r="27603" spans="9:9" x14ac:dyDescent="0.2">
      <c r="I27603" s="26"/>
    </row>
    <row r="27604" spans="9:9" x14ac:dyDescent="0.2">
      <c r="I27604" s="26"/>
    </row>
    <row r="27605" spans="9:9" x14ac:dyDescent="0.2">
      <c r="I27605" s="26"/>
    </row>
    <row r="27606" spans="9:9" x14ac:dyDescent="0.2">
      <c r="I27606" s="26"/>
    </row>
    <row r="27607" spans="9:9" x14ac:dyDescent="0.2">
      <c r="I27607" s="26"/>
    </row>
    <row r="27608" spans="9:9" x14ac:dyDescent="0.2">
      <c r="I27608" s="26"/>
    </row>
    <row r="27609" spans="9:9" x14ac:dyDescent="0.2">
      <c r="I27609" s="26"/>
    </row>
    <row r="27610" spans="9:9" x14ac:dyDescent="0.2">
      <c r="I27610" s="26"/>
    </row>
    <row r="27611" spans="9:9" x14ac:dyDescent="0.2">
      <c r="I27611" s="26"/>
    </row>
    <row r="27612" spans="9:9" x14ac:dyDescent="0.2">
      <c r="I27612" s="26"/>
    </row>
    <row r="27613" spans="9:9" x14ac:dyDescent="0.2">
      <c r="I27613" s="26"/>
    </row>
    <row r="27614" spans="9:9" x14ac:dyDescent="0.2">
      <c r="I27614" s="26"/>
    </row>
    <row r="27615" spans="9:9" x14ac:dyDescent="0.2">
      <c r="I27615" s="26"/>
    </row>
    <row r="27616" spans="9:9" x14ac:dyDescent="0.2">
      <c r="I27616" s="26"/>
    </row>
    <row r="27617" spans="9:9" x14ac:dyDescent="0.2">
      <c r="I27617" s="26"/>
    </row>
    <row r="27618" spans="9:9" x14ac:dyDescent="0.2">
      <c r="I27618" s="26"/>
    </row>
    <row r="27619" spans="9:9" x14ac:dyDescent="0.2">
      <c r="I27619" s="26"/>
    </row>
    <row r="27620" spans="9:9" x14ac:dyDescent="0.2">
      <c r="I27620" s="26"/>
    </row>
    <row r="27621" spans="9:9" x14ac:dyDescent="0.2">
      <c r="I27621" s="26"/>
    </row>
    <row r="27622" spans="9:9" x14ac:dyDescent="0.2">
      <c r="I27622" s="26"/>
    </row>
    <row r="27623" spans="9:9" x14ac:dyDescent="0.2">
      <c r="I27623" s="26"/>
    </row>
    <row r="27624" spans="9:9" x14ac:dyDescent="0.2">
      <c r="I27624" s="26"/>
    </row>
    <row r="27625" spans="9:9" x14ac:dyDescent="0.2">
      <c r="I27625" s="26"/>
    </row>
    <row r="27626" spans="9:9" x14ac:dyDescent="0.2">
      <c r="I27626" s="26"/>
    </row>
    <row r="27627" spans="9:9" x14ac:dyDescent="0.2">
      <c r="I27627" s="26"/>
    </row>
    <row r="27628" spans="9:9" x14ac:dyDescent="0.2">
      <c r="I27628" s="26"/>
    </row>
    <row r="27629" spans="9:9" x14ac:dyDescent="0.2">
      <c r="I27629" s="26"/>
    </row>
    <row r="27630" spans="9:9" x14ac:dyDescent="0.2">
      <c r="I27630" s="26"/>
    </row>
    <row r="27631" spans="9:9" x14ac:dyDescent="0.2">
      <c r="I27631" s="26"/>
    </row>
    <row r="27632" spans="9:9" x14ac:dyDescent="0.2">
      <c r="I27632" s="26"/>
    </row>
    <row r="27633" spans="9:9" x14ac:dyDescent="0.2">
      <c r="I27633" s="26"/>
    </row>
    <row r="27634" spans="9:9" x14ac:dyDescent="0.2">
      <c r="I27634" s="26"/>
    </row>
    <row r="27635" spans="9:9" x14ac:dyDescent="0.2">
      <c r="I27635" s="26"/>
    </row>
    <row r="27636" spans="9:9" x14ac:dyDescent="0.2">
      <c r="I27636" s="26"/>
    </row>
    <row r="27637" spans="9:9" x14ac:dyDescent="0.2">
      <c r="I27637" s="26"/>
    </row>
    <row r="27638" spans="9:9" x14ac:dyDescent="0.2">
      <c r="I27638" s="26"/>
    </row>
    <row r="27639" spans="9:9" x14ac:dyDescent="0.2">
      <c r="I27639" s="26"/>
    </row>
    <row r="27640" spans="9:9" x14ac:dyDescent="0.2">
      <c r="I27640" s="26"/>
    </row>
    <row r="27641" spans="9:9" x14ac:dyDescent="0.2">
      <c r="I27641" s="26"/>
    </row>
    <row r="27642" spans="9:9" x14ac:dyDescent="0.2">
      <c r="I27642" s="26"/>
    </row>
    <row r="27643" spans="9:9" x14ac:dyDescent="0.2">
      <c r="I27643" s="26"/>
    </row>
    <row r="27644" spans="9:9" x14ac:dyDescent="0.2">
      <c r="I27644" s="26"/>
    </row>
    <row r="27645" spans="9:9" x14ac:dyDescent="0.2">
      <c r="I27645" s="26"/>
    </row>
    <row r="27646" spans="9:9" x14ac:dyDescent="0.2">
      <c r="I27646" s="26"/>
    </row>
    <row r="27647" spans="9:9" x14ac:dyDescent="0.2">
      <c r="I27647" s="26"/>
    </row>
    <row r="27648" spans="9:9" x14ac:dyDescent="0.2">
      <c r="I27648" s="26"/>
    </row>
    <row r="27649" spans="9:9" x14ac:dyDescent="0.2">
      <c r="I27649" s="26"/>
    </row>
    <row r="27650" spans="9:9" x14ac:dyDescent="0.2">
      <c r="I27650" s="26"/>
    </row>
    <row r="27651" spans="9:9" x14ac:dyDescent="0.2">
      <c r="I27651" s="26"/>
    </row>
    <row r="27652" spans="9:9" x14ac:dyDescent="0.2">
      <c r="I27652" s="26"/>
    </row>
    <row r="27653" spans="9:9" x14ac:dyDescent="0.2">
      <c r="I27653" s="26"/>
    </row>
    <row r="27654" spans="9:9" x14ac:dyDescent="0.2">
      <c r="I27654" s="26"/>
    </row>
    <row r="27655" spans="9:9" x14ac:dyDescent="0.2">
      <c r="I27655" s="26"/>
    </row>
    <row r="27656" spans="9:9" x14ac:dyDescent="0.2">
      <c r="I27656" s="26"/>
    </row>
    <row r="27657" spans="9:9" x14ac:dyDescent="0.2">
      <c r="I27657" s="26"/>
    </row>
    <row r="27658" spans="9:9" x14ac:dyDescent="0.2">
      <c r="I27658" s="26"/>
    </row>
    <row r="27659" spans="9:9" x14ac:dyDescent="0.2">
      <c r="I27659" s="26"/>
    </row>
    <row r="27660" spans="9:9" x14ac:dyDescent="0.2">
      <c r="I27660" s="26"/>
    </row>
    <row r="27661" spans="9:9" x14ac:dyDescent="0.2">
      <c r="I27661" s="26"/>
    </row>
    <row r="27662" spans="9:9" x14ac:dyDescent="0.2">
      <c r="I27662" s="26"/>
    </row>
    <row r="27663" spans="9:9" x14ac:dyDescent="0.2">
      <c r="I27663" s="26"/>
    </row>
    <row r="27664" spans="9:9" x14ac:dyDescent="0.2">
      <c r="I27664" s="26"/>
    </row>
    <row r="27665" spans="9:9" x14ac:dyDescent="0.2">
      <c r="I27665" s="26"/>
    </row>
    <row r="27666" spans="9:9" x14ac:dyDescent="0.2">
      <c r="I27666" s="26"/>
    </row>
    <row r="27667" spans="9:9" x14ac:dyDescent="0.2">
      <c r="I27667" s="26"/>
    </row>
    <row r="27668" spans="9:9" x14ac:dyDescent="0.2">
      <c r="I27668" s="26"/>
    </row>
    <row r="27669" spans="9:9" x14ac:dyDescent="0.2">
      <c r="I27669" s="26"/>
    </row>
    <row r="27670" spans="9:9" x14ac:dyDescent="0.2">
      <c r="I27670" s="26"/>
    </row>
    <row r="27671" spans="9:9" x14ac:dyDescent="0.2">
      <c r="I27671" s="26"/>
    </row>
    <row r="27672" spans="9:9" x14ac:dyDescent="0.2">
      <c r="I27672" s="26"/>
    </row>
    <row r="27673" spans="9:9" x14ac:dyDescent="0.2">
      <c r="I27673" s="26"/>
    </row>
    <row r="27674" spans="9:9" x14ac:dyDescent="0.2">
      <c r="I27674" s="26"/>
    </row>
    <row r="27675" spans="9:9" x14ac:dyDescent="0.2">
      <c r="I27675" s="26"/>
    </row>
    <row r="27676" spans="9:9" x14ac:dyDescent="0.2">
      <c r="I27676" s="26"/>
    </row>
    <row r="27677" spans="9:9" x14ac:dyDescent="0.2">
      <c r="I27677" s="26"/>
    </row>
    <row r="27678" spans="9:9" x14ac:dyDescent="0.2">
      <c r="I27678" s="26"/>
    </row>
    <row r="27679" spans="9:9" x14ac:dyDescent="0.2">
      <c r="I27679" s="26"/>
    </row>
    <row r="27680" spans="9:9" x14ac:dyDescent="0.2">
      <c r="I27680" s="26"/>
    </row>
    <row r="27681" spans="9:9" x14ac:dyDescent="0.2">
      <c r="I27681" s="26"/>
    </row>
    <row r="27682" spans="9:9" x14ac:dyDescent="0.2">
      <c r="I27682" s="26"/>
    </row>
    <row r="27683" spans="9:9" x14ac:dyDescent="0.2">
      <c r="I27683" s="26"/>
    </row>
    <row r="27684" spans="9:9" x14ac:dyDescent="0.2">
      <c r="I27684" s="26"/>
    </row>
    <row r="27685" spans="9:9" x14ac:dyDescent="0.2">
      <c r="I27685" s="26"/>
    </row>
    <row r="27686" spans="9:9" x14ac:dyDescent="0.2">
      <c r="I27686" s="26"/>
    </row>
    <row r="27687" spans="9:9" x14ac:dyDescent="0.2">
      <c r="I27687" s="26"/>
    </row>
    <row r="27688" spans="9:9" x14ac:dyDescent="0.2">
      <c r="I27688" s="26"/>
    </row>
    <row r="27689" spans="9:9" x14ac:dyDescent="0.2">
      <c r="I27689" s="26"/>
    </row>
    <row r="27690" spans="9:9" x14ac:dyDescent="0.2">
      <c r="I27690" s="26"/>
    </row>
    <row r="27691" spans="9:9" x14ac:dyDescent="0.2">
      <c r="I27691" s="26"/>
    </row>
    <row r="27692" spans="9:9" x14ac:dyDescent="0.2">
      <c r="I27692" s="26"/>
    </row>
    <row r="27693" spans="9:9" x14ac:dyDescent="0.2">
      <c r="I27693" s="26"/>
    </row>
    <row r="27694" spans="9:9" x14ac:dyDescent="0.2">
      <c r="I27694" s="26"/>
    </row>
    <row r="27695" spans="9:9" x14ac:dyDescent="0.2">
      <c r="I27695" s="26"/>
    </row>
    <row r="27696" spans="9:9" x14ac:dyDescent="0.2">
      <c r="I27696" s="26"/>
    </row>
    <row r="27697" spans="9:9" x14ac:dyDescent="0.2">
      <c r="I27697" s="26"/>
    </row>
    <row r="27698" spans="9:9" x14ac:dyDescent="0.2">
      <c r="I27698" s="26"/>
    </row>
    <row r="27699" spans="9:9" x14ac:dyDescent="0.2">
      <c r="I27699" s="26"/>
    </row>
    <row r="27700" spans="9:9" x14ac:dyDescent="0.2">
      <c r="I27700" s="26"/>
    </row>
    <row r="27701" spans="9:9" x14ac:dyDescent="0.2">
      <c r="I27701" s="26"/>
    </row>
    <row r="27702" spans="9:9" x14ac:dyDescent="0.2">
      <c r="I27702" s="26"/>
    </row>
    <row r="27703" spans="9:9" x14ac:dyDescent="0.2">
      <c r="I27703" s="26"/>
    </row>
    <row r="27704" spans="9:9" x14ac:dyDescent="0.2">
      <c r="I27704" s="26"/>
    </row>
    <row r="27705" spans="9:9" x14ac:dyDescent="0.2">
      <c r="I27705" s="26"/>
    </row>
    <row r="27706" spans="9:9" x14ac:dyDescent="0.2">
      <c r="I27706" s="26"/>
    </row>
    <row r="27707" spans="9:9" x14ac:dyDescent="0.2">
      <c r="I27707" s="26"/>
    </row>
    <row r="27708" spans="9:9" x14ac:dyDescent="0.2">
      <c r="I27708" s="26"/>
    </row>
    <row r="27709" spans="9:9" x14ac:dyDescent="0.2">
      <c r="I27709" s="26"/>
    </row>
    <row r="27710" spans="9:9" x14ac:dyDescent="0.2">
      <c r="I27710" s="26"/>
    </row>
    <row r="27711" spans="9:9" x14ac:dyDescent="0.2">
      <c r="I27711" s="26"/>
    </row>
    <row r="27712" spans="9:9" x14ac:dyDescent="0.2">
      <c r="I27712" s="26"/>
    </row>
    <row r="27713" spans="9:9" x14ac:dyDescent="0.2">
      <c r="I27713" s="26"/>
    </row>
    <row r="27714" spans="9:9" x14ac:dyDescent="0.2">
      <c r="I27714" s="26"/>
    </row>
    <row r="27715" spans="9:9" x14ac:dyDescent="0.2">
      <c r="I27715" s="26"/>
    </row>
    <row r="27716" spans="9:9" x14ac:dyDescent="0.2">
      <c r="I27716" s="26"/>
    </row>
    <row r="27717" spans="9:9" x14ac:dyDescent="0.2">
      <c r="I27717" s="26"/>
    </row>
    <row r="27718" spans="9:9" x14ac:dyDescent="0.2">
      <c r="I27718" s="26"/>
    </row>
    <row r="27719" spans="9:9" x14ac:dyDescent="0.2">
      <c r="I27719" s="26"/>
    </row>
    <row r="27720" spans="9:9" x14ac:dyDescent="0.2">
      <c r="I27720" s="26"/>
    </row>
    <row r="27721" spans="9:9" x14ac:dyDescent="0.2">
      <c r="I27721" s="26"/>
    </row>
    <row r="27722" spans="9:9" x14ac:dyDescent="0.2">
      <c r="I27722" s="26"/>
    </row>
    <row r="27723" spans="9:9" x14ac:dyDescent="0.2">
      <c r="I27723" s="26"/>
    </row>
    <row r="27724" spans="9:9" x14ac:dyDescent="0.2">
      <c r="I27724" s="26"/>
    </row>
    <row r="27725" spans="9:9" x14ac:dyDescent="0.2">
      <c r="I27725" s="26"/>
    </row>
    <row r="27726" spans="9:9" x14ac:dyDescent="0.2">
      <c r="I27726" s="26"/>
    </row>
    <row r="27727" spans="9:9" x14ac:dyDescent="0.2">
      <c r="I27727" s="26"/>
    </row>
    <row r="27728" spans="9:9" x14ac:dyDescent="0.2">
      <c r="I27728" s="26"/>
    </row>
    <row r="27729" spans="9:9" x14ac:dyDescent="0.2">
      <c r="I27729" s="26"/>
    </row>
    <row r="27730" spans="9:9" x14ac:dyDescent="0.2">
      <c r="I27730" s="26"/>
    </row>
    <row r="27731" spans="9:9" x14ac:dyDescent="0.2">
      <c r="I27731" s="26"/>
    </row>
    <row r="27732" spans="9:9" x14ac:dyDescent="0.2">
      <c r="I27732" s="26"/>
    </row>
    <row r="27733" spans="9:9" x14ac:dyDescent="0.2">
      <c r="I27733" s="26"/>
    </row>
    <row r="27734" spans="9:9" x14ac:dyDescent="0.2">
      <c r="I27734" s="26"/>
    </row>
    <row r="27735" spans="9:9" x14ac:dyDescent="0.2">
      <c r="I27735" s="26"/>
    </row>
    <row r="27736" spans="9:9" x14ac:dyDescent="0.2">
      <c r="I27736" s="26"/>
    </row>
    <row r="27737" spans="9:9" x14ac:dyDescent="0.2">
      <c r="I27737" s="26"/>
    </row>
    <row r="27738" spans="9:9" x14ac:dyDescent="0.2">
      <c r="I27738" s="26"/>
    </row>
    <row r="27739" spans="9:9" x14ac:dyDescent="0.2">
      <c r="I27739" s="26"/>
    </row>
    <row r="27740" spans="9:9" x14ac:dyDescent="0.2">
      <c r="I27740" s="26"/>
    </row>
    <row r="27741" spans="9:9" x14ac:dyDescent="0.2">
      <c r="I27741" s="26"/>
    </row>
    <row r="27742" spans="9:9" x14ac:dyDescent="0.2">
      <c r="I27742" s="26"/>
    </row>
    <row r="27743" spans="9:9" x14ac:dyDescent="0.2">
      <c r="I27743" s="26"/>
    </row>
    <row r="27744" spans="9:9" x14ac:dyDescent="0.2">
      <c r="I27744" s="26"/>
    </row>
    <row r="27745" spans="9:9" x14ac:dyDescent="0.2">
      <c r="I27745" s="26"/>
    </row>
    <row r="27746" spans="9:9" x14ac:dyDescent="0.2">
      <c r="I27746" s="26"/>
    </row>
    <row r="27747" spans="9:9" x14ac:dyDescent="0.2">
      <c r="I27747" s="26"/>
    </row>
    <row r="27748" spans="9:9" x14ac:dyDescent="0.2">
      <c r="I27748" s="26"/>
    </row>
    <row r="27749" spans="9:9" x14ac:dyDescent="0.2">
      <c r="I27749" s="26"/>
    </row>
    <row r="27750" spans="9:9" x14ac:dyDescent="0.2">
      <c r="I27750" s="26"/>
    </row>
    <row r="27751" spans="9:9" x14ac:dyDescent="0.2">
      <c r="I27751" s="26"/>
    </row>
    <row r="27752" spans="9:9" x14ac:dyDescent="0.2">
      <c r="I27752" s="26"/>
    </row>
    <row r="27753" spans="9:9" x14ac:dyDescent="0.2">
      <c r="I27753" s="26"/>
    </row>
    <row r="27754" spans="9:9" x14ac:dyDescent="0.2">
      <c r="I27754" s="26"/>
    </row>
    <row r="27755" spans="9:9" x14ac:dyDescent="0.2">
      <c r="I27755" s="26"/>
    </row>
    <row r="27756" spans="9:9" x14ac:dyDescent="0.2">
      <c r="I27756" s="26"/>
    </row>
    <row r="27757" spans="9:9" x14ac:dyDescent="0.2">
      <c r="I27757" s="26"/>
    </row>
    <row r="27758" spans="9:9" x14ac:dyDescent="0.2">
      <c r="I27758" s="26"/>
    </row>
    <row r="27759" spans="9:9" x14ac:dyDescent="0.2">
      <c r="I27759" s="26"/>
    </row>
    <row r="27760" spans="9:9" x14ac:dyDescent="0.2">
      <c r="I27760" s="26"/>
    </row>
    <row r="27761" spans="9:9" x14ac:dyDescent="0.2">
      <c r="I27761" s="26"/>
    </row>
    <row r="27762" spans="9:9" x14ac:dyDescent="0.2">
      <c r="I27762" s="26"/>
    </row>
    <row r="27763" spans="9:9" x14ac:dyDescent="0.2">
      <c r="I27763" s="26"/>
    </row>
    <row r="27764" spans="9:9" x14ac:dyDescent="0.2">
      <c r="I27764" s="26"/>
    </row>
    <row r="27765" spans="9:9" x14ac:dyDescent="0.2">
      <c r="I27765" s="26"/>
    </row>
    <row r="27766" spans="9:9" x14ac:dyDescent="0.2">
      <c r="I27766" s="26"/>
    </row>
    <row r="27767" spans="9:9" x14ac:dyDescent="0.2">
      <c r="I27767" s="26"/>
    </row>
    <row r="27768" spans="9:9" x14ac:dyDescent="0.2">
      <c r="I27768" s="26"/>
    </row>
    <row r="27769" spans="9:9" x14ac:dyDescent="0.2">
      <c r="I27769" s="26"/>
    </row>
    <row r="27770" spans="9:9" x14ac:dyDescent="0.2">
      <c r="I27770" s="26"/>
    </row>
    <row r="27771" spans="9:9" x14ac:dyDescent="0.2">
      <c r="I27771" s="26"/>
    </row>
    <row r="27772" spans="9:9" x14ac:dyDescent="0.2">
      <c r="I27772" s="26"/>
    </row>
    <row r="27773" spans="9:9" x14ac:dyDescent="0.2">
      <c r="I27773" s="26"/>
    </row>
    <row r="27774" spans="9:9" x14ac:dyDescent="0.2">
      <c r="I27774" s="26"/>
    </row>
    <row r="27775" spans="9:9" x14ac:dyDescent="0.2">
      <c r="I27775" s="26"/>
    </row>
    <row r="27776" spans="9:9" x14ac:dyDescent="0.2">
      <c r="I27776" s="26"/>
    </row>
    <row r="27777" spans="9:9" x14ac:dyDescent="0.2">
      <c r="I27777" s="26"/>
    </row>
    <row r="27778" spans="9:9" x14ac:dyDescent="0.2">
      <c r="I27778" s="26"/>
    </row>
    <row r="27779" spans="9:9" x14ac:dyDescent="0.2">
      <c r="I27779" s="26"/>
    </row>
    <row r="27780" spans="9:9" x14ac:dyDescent="0.2">
      <c r="I27780" s="26"/>
    </row>
    <row r="27781" spans="9:9" x14ac:dyDescent="0.2">
      <c r="I27781" s="26"/>
    </row>
    <row r="27782" spans="9:9" x14ac:dyDescent="0.2">
      <c r="I27782" s="26"/>
    </row>
    <row r="27783" spans="9:9" x14ac:dyDescent="0.2">
      <c r="I27783" s="26"/>
    </row>
    <row r="27784" spans="9:9" x14ac:dyDescent="0.2">
      <c r="I27784" s="26"/>
    </row>
    <row r="27785" spans="9:9" x14ac:dyDescent="0.2">
      <c r="I27785" s="26"/>
    </row>
    <row r="27786" spans="9:9" x14ac:dyDescent="0.2">
      <c r="I27786" s="26"/>
    </row>
    <row r="27787" spans="9:9" x14ac:dyDescent="0.2">
      <c r="I27787" s="26"/>
    </row>
    <row r="27788" spans="9:9" x14ac:dyDescent="0.2">
      <c r="I27788" s="26"/>
    </row>
    <row r="27789" spans="9:9" x14ac:dyDescent="0.2">
      <c r="I27789" s="26"/>
    </row>
    <row r="27790" spans="9:9" x14ac:dyDescent="0.2">
      <c r="I27790" s="26"/>
    </row>
    <row r="27791" spans="9:9" x14ac:dyDescent="0.2">
      <c r="I27791" s="26"/>
    </row>
    <row r="27792" spans="9:9" x14ac:dyDescent="0.2">
      <c r="I27792" s="26"/>
    </row>
    <row r="27793" spans="9:9" x14ac:dyDescent="0.2">
      <c r="I27793" s="26"/>
    </row>
    <row r="27794" spans="9:9" x14ac:dyDescent="0.2">
      <c r="I27794" s="26"/>
    </row>
    <row r="27795" spans="9:9" x14ac:dyDescent="0.2">
      <c r="I27795" s="26"/>
    </row>
    <row r="27796" spans="9:9" x14ac:dyDescent="0.2">
      <c r="I27796" s="26"/>
    </row>
    <row r="27797" spans="9:9" x14ac:dyDescent="0.2">
      <c r="I27797" s="26"/>
    </row>
    <row r="27798" spans="9:9" x14ac:dyDescent="0.2">
      <c r="I27798" s="26"/>
    </row>
    <row r="27799" spans="9:9" x14ac:dyDescent="0.2">
      <c r="I27799" s="26"/>
    </row>
    <row r="27800" spans="9:9" x14ac:dyDescent="0.2">
      <c r="I27800" s="26"/>
    </row>
    <row r="27801" spans="9:9" x14ac:dyDescent="0.2">
      <c r="I27801" s="26"/>
    </row>
    <row r="27802" spans="9:9" x14ac:dyDescent="0.2">
      <c r="I27802" s="26"/>
    </row>
    <row r="27803" spans="9:9" x14ac:dyDescent="0.2">
      <c r="I27803" s="26"/>
    </row>
    <row r="27804" spans="9:9" x14ac:dyDescent="0.2">
      <c r="I27804" s="26"/>
    </row>
    <row r="27805" spans="9:9" x14ac:dyDescent="0.2">
      <c r="I27805" s="26"/>
    </row>
    <row r="27806" spans="9:9" x14ac:dyDescent="0.2">
      <c r="I27806" s="26"/>
    </row>
    <row r="27807" spans="9:9" x14ac:dyDescent="0.2">
      <c r="I27807" s="26"/>
    </row>
    <row r="27808" spans="9:9" x14ac:dyDescent="0.2">
      <c r="I27808" s="26"/>
    </row>
    <row r="27809" spans="9:9" x14ac:dyDescent="0.2">
      <c r="I27809" s="26"/>
    </row>
    <row r="27810" spans="9:9" x14ac:dyDescent="0.2">
      <c r="I27810" s="26"/>
    </row>
    <row r="27811" spans="9:9" x14ac:dyDescent="0.2">
      <c r="I27811" s="26"/>
    </row>
    <row r="27812" spans="9:9" x14ac:dyDescent="0.2">
      <c r="I27812" s="26"/>
    </row>
    <row r="27813" spans="9:9" x14ac:dyDescent="0.2">
      <c r="I27813" s="26"/>
    </row>
    <row r="27814" spans="9:9" x14ac:dyDescent="0.2">
      <c r="I27814" s="26"/>
    </row>
    <row r="27815" spans="9:9" x14ac:dyDescent="0.2">
      <c r="I27815" s="26"/>
    </row>
    <row r="27816" spans="9:9" x14ac:dyDescent="0.2">
      <c r="I27816" s="26"/>
    </row>
    <row r="27817" spans="9:9" x14ac:dyDescent="0.2">
      <c r="I27817" s="26"/>
    </row>
    <row r="27818" spans="9:9" x14ac:dyDescent="0.2">
      <c r="I27818" s="26"/>
    </row>
    <row r="27819" spans="9:9" x14ac:dyDescent="0.2">
      <c r="I27819" s="26"/>
    </row>
    <row r="27820" spans="9:9" x14ac:dyDescent="0.2">
      <c r="I27820" s="26"/>
    </row>
    <row r="27821" spans="9:9" x14ac:dyDescent="0.2">
      <c r="I27821" s="26"/>
    </row>
    <row r="27822" spans="9:9" x14ac:dyDescent="0.2">
      <c r="I27822" s="26"/>
    </row>
    <row r="27823" spans="9:9" x14ac:dyDescent="0.2">
      <c r="I27823" s="26"/>
    </row>
    <row r="27824" spans="9:9" x14ac:dyDescent="0.2">
      <c r="I27824" s="26"/>
    </row>
    <row r="27825" spans="9:9" x14ac:dyDescent="0.2">
      <c r="I27825" s="26"/>
    </row>
    <row r="27826" spans="9:9" x14ac:dyDescent="0.2">
      <c r="I27826" s="26"/>
    </row>
    <row r="27827" spans="9:9" x14ac:dyDescent="0.2">
      <c r="I27827" s="26"/>
    </row>
    <row r="27828" spans="9:9" x14ac:dyDescent="0.2">
      <c r="I27828" s="26"/>
    </row>
    <row r="27829" spans="9:9" x14ac:dyDescent="0.2">
      <c r="I27829" s="26"/>
    </row>
    <row r="27830" spans="9:9" x14ac:dyDescent="0.2">
      <c r="I27830" s="26"/>
    </row>
    <row r="27831" spans="9:9" x14ac:dyDescent="0.2">
      <c r="I27831" s="26"/>
    </row>
    <row r="27832" spans="9:9" x14ac:dyDescent="0.2">
      <c r="I27832" s="26"/>
    </row>
    <row r="27833" spans="9:9" x14ac:dyDescent="0.2">
      <c r="I27833" s="26"/>
    </row>
    <row r="27834" spans="9:9" x14ac:dyDescent="0.2">
      <c r="I27834" s="26"/>
    </row>
    <row r="27835" spans="9:9" x14ac:dyDescent="0.2">
      <c r="I27835" s="26"/>
    </row>
    <row r="27836" spans="9:9" x14ac:dyDescent="0.2">
      <c r="I27836" s="26"/>
    </row>
    <row r="27837" spans="9:9" x14ac:dyDescent="0.2">
      <c r="I27837" s="26"/>
    </row>
    <row r="27838" spans="9:9" x14ac:dyDescent="0.2">
      <c r="I27838" s="26"/>
    </row>
    <row r="27839" spans="9:9" x14ac:dyDescent="0.2">
      <c r="I27839" s="26"/>
    </row>
    <row r="27840" spans="9:9" x14ac:dyDescent="0.2">
      <c r="I27840" s="26"/>
    </row>
    <row r="27841" spans="9:9" x14ac:dyDescent="0.2">
      <c r="I27841" s="26"/>
    </row>
    <row r="27842" spans="9:9" x14ac:dyDescent="0.2">
      <c r="I27842" s="26"/>
    </row>
    <row r="27843" spans="9:9" x14ac:dyDescent="0.2">
      <c r="I27843" s="26"/>
    </row>
    <row r="27844" spans="9:9" x14ac:dyDescent="0.2">
      <c r="I27844" s="26"/>
    </row>
    <row r="27845" spans="9:9" x14ac:dyDescent="0.2">
      <c r="I27845" s="26"/>
    </row>
    <row r="27846" spans="9:9" x14ac:dyDescent="0.2">
      <c r="I27846" s="26"/>
    </row>
    <row r="27847" spans="9:9" x14ac:dyDescent="0.2">
      <c r="I27847" s="26"/>
    </row>
    <row r="27848" spans="9:9" x14ac:dyDescent="0.2">
      <c r="I27848" s="26"/>
    </row>
    <row r="27849" spans="9:9" x14ac:dyDescent="0.2">
      <c r="I27849" s="26"/>
    </row>
    <row r="27850" spans="9:9" x14ac:dyDescent="0.2">
      <c r="I27850" s="26"/>
    </row>
    <row r="27851" spans="9:9" x14ac:dyDescent="0.2">
      <c r="I27851" s="26"/>
    </row>
    <row r="27852" spans="9:9" x14ac:dyDescent="0.2">
      <c r="I27852" s="26"/>
    </row>
    <row r="27853" spans="9:9" x14ac:dyDescent="0.2">
      <c r="I27853" s="26"/>
    </row>
    <row r="27854" spans="9:9" x14ac:dyDescent="0.2">
      <c r="I27854" s="26"/>
    </row>
    <row r="27855" spans="9:9" x14ac:dyDescent="0.2">
      <c r="I27855" s="26"/>
    </row>
    <row r="27856" spans="9:9" x14ac:dyDescent="0.2">
      <c r="I27856" s="26"/>
    </row>
    <row r="27857" spans="9:9" x14ac:dyDescent="0.2">
      <c r="I27857" s="26"/>
    </row>
    <row r="27858" spans="9:9" x14ac:dyDescent="0.2">
      <c r="I27858" s="26"/>
    </row>
    <row r="27859" spans="9:9" x14ac:dyDescent="0.2">
      <c r="I27859" s="26"/>
    </row>
    <row r="27860" spans="9:9" x14ac:dyDescent="0.2">
      <c r="I27860" s="26"/>
    </row>
    <row r="27861" spans="9:9" x14ac:dyDescent="0.2">
      <c r="I27861" s="26"/>
    </row>
    <row r="27862" spans="9:9" x14ac:dyDescent="0.2">
      <c r="I27862" s="26"/>
    </row>
    <row r="27863" spans="9:9" x14ac:dyDescent="0.2">
      <c r="I27863" s="26"/>
    </row>
    <row r="27864" spans="9:9" x14ac:dyDescent="0.2">
      <c r="I27864" s="26"/>
    </row>
    <row r="27865" spans="9:9" x14ac:dyDescent="0.2">
      <c r="I27865" s="26"/>
    </row>
    <row r="27866" spans="9:9" x14ac:dyDescent="0.2">
      <c r="I27866" s="26"/>
    </row>
    <row r="27867" spans="9:9" x14ac:dyDescent="0.2">
      <c r="I27867" s="26"/>
    </row>
    <row r="27868" spans="9:9" x14ac:dyDescent="0.2">
      <c r="I27868" s="26"/>
    </row>
    <row r="27869" spans="9:9" x14ac:dyDescent="0.2">
      <c r="I27869" s="26"/>
    </row>
    <row r="27870" spans="9:9" x14ac:dyDescent="0.2">
      <c r="I27870" s="26"/>
    </row>
    <row r="27871" spans="9:9" x14ac:dyDescent="0.2">
      <c r="I27871" s="26"/>
    </row>
    <row r="27872" spans="9:9" x14ac:dyDescent="0.2">
      <c r="I27872" s="26"/>
    </row>
    <row r="27873" spans="9:9" x14ac:dyDescent="0.2">
      <c r="I27873" s="26"/>
    </row>
    <row r="27874" spans="9:9" x14ac:dyDescent="0.2">
      <c r="I27874" s="26"/>
    </row>
    <row r="27875" spans="9:9" x14ac:dyDescent="0.2">
      <c r="I27875" s="26"/>
    </row>
    <row r="27876" spans="9:9" x14ac:dyDescent="0.2">
      <c r="I27876" s="26"/>
    </row>
    <row r="27877" spans="9:9" x14ac:dyDescent="0.2">
      <c r="I27877" s="26"/>
    </row>
    <row r="27878" spans="9:9" x14ac:dyDescent="0.2">
      <c r="I27878" s="26"/>
    </row>
    <row r="27879" spans="9:9" x14ac:dyDescent="0.2">
      <c r="I27879" s="26"/>
    </row>
    <row r="27880" spans="9:9" x14ac:dyDescent="0.2">
      <c r="I27880" s="26"/>
    </row>
    <row r="27881" spans="9:9" x14ac:dyDescent="0.2">
      <c r="I27881" s="26"/>
    </row>
    <row r="27882" spans="9:9" x14ac:dyDescent="0.2">
      <c r="I27882" s="26"/>
    </row>
    <row r="27883" spans="9:9" x14ac:dyDescent="0.2">
      <c r="I27883" s="26"/>
    </row>
    <row r="27884" spans="9:9" x14ac:dyDescent="0.2">
      <c r="I27884" s="26"/>
    </row>
    <row r="27885" spans="9:9" x14ac:dyDescent="0.2">
      <c r="I27885" s="26"/>
    </row>
    <row r="27886" spans="9:9" x14ac:dyDescent="0.2">
      <c r="I27886" s="26"/>
    </row>
    <row r="27887" spans="9:9" x14ac:dyDescent="0.2">
      <c r="I27887" s="26"/>
    </row>
    <row r="27888" spans="9:9" x14ac:dyDescent="0.2">
      <c r="I27888" s="26"/>
    </row>
    <row r="27889" spans="9:9" x14ac:dyDescent="0.2">
      <c r="I27889" s="26"/>
    </row>
    <row r="27890" spans="9:9" x14ac:dyDescent="0.2">
      <c r="I27890" s="26"/>
    </row>
    <row r="27891" spans="9:9" x14ac:dyDescent="0.2">
      <c r="I27891" s="26"/>
    </row>
    <row r="27892" spans="9:9" x14ac:dyDescent="0.2">
      <c r="I27892" s="26"/>
    </row>
    <row r="27893" spans="9:9" x14ac:dyDescent="0.2">
      <c r="I27893" s="26"/>
    </row>
    <row r="27894" spans="9:9" x14ac:dyDescent="0.2">
      <c r="I27894" s="26"/>
    </row>
    <row r="27895" spans="9:9" x14ac:dyDescent="0.2">
      <c r="I27895" s="26"/>
    </row>
    <row r="27896" spans="9:9" x14ac:dyDescent="0.2">
      <c r="I27896" s="26"/>
    </row>
    <row r="27897" spans="9:9" x14ac:dyDescent="0.2">
      <c r="I27897" s="26"/>
    </row>
    <row r="27898" spans="9:9" x14ac:dyDescent="0.2">
      <c r="I27898" s="26"/>
    </row>
    <row r="27899" spans="9:9" x14ac:dyDescent="0.2">
      <c r="I27899" s="26"/>
    </row>
    <row r="27900" spans="9:9" x14ac:dyDescent="0.2">
      <c r="I27900" s="26"/>
    </row>
    <row r="27901" spans="9:9" x14ac:dyDescent="0.2">
      <c r="I27901" s="26"/>
    </row>
    <row r="27902" spans="9:9" x14ac:dyDescent="0.2">
      <c r="I27902" s="26"/>
    </row>
    <row r="27903" spans="9:9" x14ac:dyDescent="0.2">
      <c r="I27903" s="26"/>
    </row>
    <row r="27904" spans="9:9" x14ac:dyDescent="0.2">
      <c r="I27904" s="26"/>
    </row>
    <row r="27905" spans="9:9" x14ac:dyDescent="0.2">
      <c r="I27905" s="26"/>
    </row>
    <row r="27906" spans="9:9" x14ac:dyDescent="0.2">
      <c r="I27906" s="26"/>
    </row>
    <row r="27907" spans="9:9" x14ac:dyDescent="0.2">
      <c r="I27907" s="26"/>
    </row>
    <row r="27908" spans="9:9" x14ac:dyDescent="0.2">
      <c r="I27908" s="26"/>
    </row>
    <row r="27909" spans="9:9" x14ac:dyDescent="0.2">
      <c r="I27909" s="26"/>
    </row>
    <row r="27910" spans="9:9" x14ac:dyDescent="0.2">
      <c r="I27910" s="26"/>
    </row>
    <row r="27911" spans="9:9" x14ac:dyDescent="0.2">
      <c r="I27911" s="26"/>
    </row>
    <row r="27912" spans="9:9" x14ac:dyDescent="0.2">
      <c r="I27912" s="26"/>
    </row>
    <row r="27913" spans="9:9" x14ac:dyDescent="0.2">
      <c r="I27913" s="26"/>
    </row>
    <row r="27914" spans="9:9" x14ac:dyDescent="0.2">
      <c r="I27914" s="26"/>
    </row>
    <row r="27915" spans="9:9" x14ac:dyDescent="0.2">
      <c r="I27915" s="26"/>
    </row>
    <row r="27916" spans="9:9" x14ac:dyDescent="0.2">
      <c r="I27916" s="26"/>
    </row>
    <row r="27917" spans="9:9" x14ac:dyDescent="0.2">
      <c r="I27917" s="26"/>
    </row>
    <row r="27918" spans="9:9" x14ac:dyDescent="0.2">
      <c r="I27918" s="26"/>
    </row>
    <row r="27919" spans="9:9" x14ac:dyDescent="0.2">
      <c r="I27919" s="26"/>
    </row>
    <row r="27920" spans="9:9" x14ac:dyDescent="0.2">
      <c r="I27920" s="26"/>
    </row>
    <row r="27921" spans="9:9" x14ac:dyDescent="0.2">
      <c r="I27921" s="26"/>
    </row>
    <row r="27922" spans="9:9" x14ac:dyDescent="0.2">
      <c r="I27922" s="26"/>
    </row>
    <row r="27923" spans="9:9" x14ac:dyDescent="0.2">
      <c r="I27923" s="26"/>
    </row>
    <row r="27924" spans="9:9" x14ac:dyDescent="0.2">
      <c r="I27924" s="26"/>
    </row>
    <row r="27925" spans="9:9" x14ac:dyDescent="0.2">
      <c r="I27925" s="26"/>
    </row>
    <row r="27926" spans="9:9" x14ac:dyDescent="0.2">
      <c r="I27926" s="26"/>
    </row>
    <row r="27927" spans="9:9" x14ac:dyDescent="0.2">
      <c r="I27927" s="26"/>
    </row>
    <row r="27928" spans="9:9" x14ac:dyDescent="0.2">
      <c r="I27928" s="26"/>
    </row>
    <row r="27929" spans="9:9" x14ac:dyDescent="0.2">
      <c r="I27929" s="26"/>
    </row>
    <row r="27930" spans="9:9" x14ac:dyDescent="0.2">
      <c r="I27930" s="26"/>
    </row>
    <row r="27931" spans="9:9" x14ac:dyDescent="0.2">
      <c r="I27931" s="26"/>
    </row>
    <row r="27932" spans="9:9" x14ac:dyDescent="0.2">
      <c r="I27932" s="26"/>
    </row>
    <row r="27933" spans="9:9" x14ac:dyDescent="0.2">
      <c r="I27933" s="26"/>
    </row>
    <row r="27934" spans="9:9" x14ac:dyDescent="0.2">
      <c r="I27934" s="26"/>
    </row>
    <row r="27935" spans="9:9" x14ac:dyDescent="0.2">
      <c r="I27935" s="26"/>
    </row>
    <row r="27936" spans="9:9" x14ac:dyDescent="0.2">
      <c r="I27936" s="26"/>
    </row>
    <row r="27937" spans="9:9" x14ac:dyDescent="0.2">
      <c r="I27937" s="26"/>
    </row>
    <row r="27938" spans="9:9" x14ac:dyDescent="0.2">
      <c r="I27938" s="26"/>
    </row>
    <row r="27939" spans="9:9" x14ac:dyDescent="0.2">
      <c r="I27939" s="26"/>
    </row>
    <row r="27940" spans="9:9" x14ac:dyDescent="0.2">
      <c r="I27940" s="26"/>
    </row>
    <row r="27941" spans="9:9" x14ac:dyDescent="0.2">
      <c r="I27941" s="26"/>
    </row>
    <row r="27942" spans="9:9" x14ac:dyDescent="0.2">
      <c r="I27942" s="26"/>
    </row>
    <row r="27943" spans="9:9" x14ac:dyDescent="0.2">
      <c r="I27943" s="26"/>
    </row>
    <row r="27944" spans="9:9" x14ac:dyDescent="0.2">
      <c r="I27944" s="26"/>
    </row>
    <row r="27945" spans="9:9" x14ac:dyDescent="0.2">
      <c r="I27945" s="26"/>
    </row>
    <row r="27946" spans="9:9" x14ac:dyDescent="0.2">
      <c r="I27946" s="26"/>
    </row>
    <row r="27947" spans="9:9" x14ac:dyDescent="0.2">
      <c r="I27947" s="26"/>
    </row>
    <row r="27948" spans="9:9" x14ac:dyDescent="0.2">
      <c r="I27948" s="26"/>
    </row>
    <row r="27949" spans="9:9" x14ac:dyDescent="0.2">
      <c r="I27949" s="26"/>
    </row>
    <row r="27950" spans="9:9" x14ac:dyDescent="0.2">
      <c r="I27950" s="26"/>
    </row>
    <row r="27951" spans="9:9" x14ac:dyDescent="0.2">
      <c r="I27951" s="26"/>
    </row>
    <row r="27952" spans="9:9" x14ac:dyDescent="0.2">
      <c r="I27952" s="26"/>
    </row>
    <row r="27953" spans="9:9" x14ac:dyDescent="0.2">
      <c r="I27953" s="26"/>
    </row>
    <row r="27954" spans="9:9" x14ac:dyDescent="0.2">
      <c r="I27954" s="26"/>
    </row>
    <row r="27955" spans="9:9" x14ac:dyDescent="0.2">
      <c r="I27955" s="26"/>
    </row>
    <row r="27956" spans="9:9" x14ac:dyDescent="0.2">
      <c r="I27956" s="26"/>
    </row>
    <row r="27957" spans="9:9" x14ac:dyDescent="0.2">
      <c r="I27957" s="26"/>
    </row>
    <row r="27958" spans="9:9" x14ac:dyDescent="0.2">
      <c r="I27958" s="26"/>
    </row>
    <row r="27959" spans="9:9" x14ac:dyDescent="0.2">
      <c r="I27959" s="26"/>
    </row>
    <row r="27960" spans="9:9" x14ac:dyDescent="0.2">
      <c r="I27960" s="26"/>
    </row>
    <row r="27961" spans="9:9" x14ac:dyDescent="0.2">
      <c r="I27961" s="26"/>
    </row>
    <row r="27962" spans="9:9" x14ac:dyDescent="0.2">
      <c r="I27962" s="26"/>
    </row>
    <row r="27963" spans="9:9" x14ac:dyDescent="0.2">
      <c r="I27963" s="26"/>
    </row>
    <row r="27964" spans="9:9" x14ac:dyDescent="0.2">
      <c r="I27964" s="26"/>
    </row>
    <row r="27965" spans="9:9" x14ac:dyDescent="0.2">
      <c r="I27965" s="26"/>
    </row>
    <row r="27966" spans="9:9" x14ac:dyDescent="0.2">
      <c r="I27966" s="26"/>
    </row>
    <row r="27967" spans="9:9" x14ac:dyDescent="0.2">
      <c r="I27967" s="26"/>
    </row>
    <row r="27968" spans="9:9" x14ac:dyDescent="0.2">
      <c r="I27968" s="26"/>
    </row>
    <row r="27969" spans="9:9" x14ac:dyDescent="0.2">
      <c r="I27969" s="26"/>
    </row>
    <row r="27970" spans="9:9" x14ac:dyDescent="0.2">
      <c r="I27970" s="26"/>
    </row>
    <row r="27971" spans="9:9" x14ac:dyDescent="0.2">
      <c r="I27971" s="26"/>
    </row>
    <row r="27972" spans="9:9" x14ac:dyDescent="0.2">
      <c r="I27972" s="26"/>
    </row>
    <row r="27973" spans="9:9" x14ac:dyDescent="0.2">
      <c r="I27973" s="26"/>
    </row>
    <row r="27974" spans="9:9" x14ac:dyDescent="0.2">
      <c r="I27974" s="26"/>
    </row>
    <row r="27975" spans="9:9" x14ac:dyDescent="0.2">
      <c r="I27975" s="26"/>
    </row>
    <row r="27976" spans="9:9" x14ac:dyDescent="0.2">
      <c r="I27976" s="26"/>
    </row>
    <row r="27977" spans="9:9" x14ac:dyDescent="0.2">
      <c r="I27977" s="26"/>
    </row>
    <row r="27978" spans="9:9" x14ac:dyDescent="0.2">
      <c r="I27978" s="26"/>
    </row>
    <row r="27979" spans="9:9" x14ac:dyDescent="0.2">
      <c r="I27979" s="26"/>
    </row>
    <row r="27980" spans="9:9" x14ac:dyDescent="0.2">
      <c r="I27980" s="26"/>
    </row>
    <row r="27981" spans="9:9" x14ac:dyDescent="0.2">
      <c r="I27981" s="26"/>
    </row>
    <row r="27982" spans="9:9" x14ac:dyDescent="0.2">
      <c r="I27982" s="26"/>
    </row>
    <row r="27983" spans="9:9" x14ac:dyDescent="0.2">
      <c r="I27983" s="26"/>
    </row>
    <row r="27984" spans="9:9" x14ac:dyDescent="0.2">
      <c r="I27984" s="26"/>
    </row>
    <row r="27985" spans="9:9" x14ac:dyDescent="0.2">
      <c r="I27985" s="26"/>
    </row>
    <row r="27986" spans="9:9" x14ac:dyDescent="0.2">
      <c r="I27986" s="26"/>
    </row>
    <row r="27987" spans="9:9" x14ac:dyDescent="0.2">
      <c r="I27987" s="26"/>
    </row>
    <row r="27988" spans="9:9" x14ac:dyDescent="0.2">
      <c r="I27988" s="26"/>
    </row>
    <row r="27989" spans="9:9" x14ac:dyDescent="0.2">
      <c r="I27989" s="26"/>
    </row>
    <row r="27990" spans="9:9" x14ac:dyDescent="0.2">
      <c r="I27990" s="26"/>
    </row>
    <row r="27991" spans="9:9" x14ac:dyDescent="0.2">
      <c r="I27991" s="26"/>
    </row>
    <row r="27992" spans="9:9" x14ac:dyDescent="0.2">
      <c r="I27992" s="26"/>
    </row>
    <row r="27993" spans="9:9" x14ac:dyDescent="0.2">
      <c r="I27993" s="26"/>
    </row>
    <row r="27994" spans="9:9" x14ac:dyDescent="0.2">
      <c r="I27994" s="26"/>
    </row>
    <row r="27995" spans="9:9" x14ac:dyDescent="0.2">
      <c r="I27995" s="26"/>
    </row>
    <row r="27996" spans="9:9" x14ac:dyDescent="0.2">
      <c r="I27996" s="26"/>
    </row>
    <row r="27997" spans="9:9" x14ac:dyDescent="0.2">
      <c r="I27997" s="26"/>
    </row>
    <row r="27998" spans="9:9" x14ac:dyDescent="0.2">
      <c r="I27998" s="26"/>
    </row>
    <row r="27999" spans="9:9" x14ac:dyDescent="0.2">
      <c r="I27999" s="26"/>
    </row>
    <row r="28000" spans="9:9" x14ac:dyDescent="0.2">
      <c r="I28000" s="26"/>
    </row>
    <row r="28001" spans="9:9" x14ac:dyDescent="0.2">
      <c r="I28001" s="26"/>
    </row>
    <row r="28002" spans="9:9" x14ac:dyDescent="0.2">
      <c r="I28002" s="26"/>
    </row>
    <row r="28003" spans="9:9" x14ac:dyDescent="0.2">
      <c r="I28003" s="26"/>
    </row>
    <row r="28004" spans="9:9" x14ac:dyDescent="0.2">
      <c r="I28004" s="26"/>
    </row>
    <row r="28005" spans="9:9" x14ac:dyDescent="0.2">
      <c r="I28005" s="26"/>
    </row>
    <row r="28006" spans="9:9" x14ac:dyDescent="0.2">
      <c r="I28006" s="26"/>
    </row>
    <row r="28007" spans="9:9" x14ac:dyDescent="0.2">
      <c r="I28007" s="26"/>
    </row>
    <row r="28008" spans="9:9" x14ac:dyDescent="0.2">
      <c r="I28008" s="26"/>
    </row>
    <row r="28009" spans="9:9" x14ac:dyDescent="0.2">
      <c r="I28009" s="26"/>
    </row>
    <row r="28010" spans="9:9" x14ac:dyDescent="0.2">
      <c r="I28010" s="26"/>
    </row>
    <row r="28011" spans="9:9" x14ac:dyDescent="0.2">
      <c r="I28011" s="26"/>
    </row>
    <row r="28012" spans="9:9" x14ac:dyDescent="0.2">
      <c r="I28012" s="26"/>
    </row>
    <row r="28013" spans="9:9" x14ac:dyDescent="0.2">
      <c r="I28013" s="26"/>
    </row>
    <row r="28014" spans="9:9" x14ac:dyDescent="0.2">
      <c r="I28014" s="26"/>
    </row>
    <row r="28015" spans="9:9" x14ac:dyDescent="0.2">
      <c r="I28015" s="26"/>
    </row>
    <row r="28016" spans="9:9" x14ac:dyDescent="0.2">
      <c r="I28016" s="26"/>
    </row>
    <row r="28017" spans="9:9" x14ac:dyDescent="0.2">
      <c r="I28017" s="26"/>
    </row>
    <row r="28018" spans="9:9" x14ac:dyDescent="0.2">
      <c r="I28018" s="26"/>
    </row>
    <row r="28019" spans="9:9" x14ac:dyDescent="0.2">
      <c r="I28019" s="26"/>
    </row>
    <row r="28020" spans="9:9" x14ac:dyDescent="0.2">
      <c r="I28020" s="26"/>
    </row>
    <row r="28021" spans="9:9" x14ac:dyDescent="0.2">
      <c r="I28021" s="26"/>
    </row>
    <row r="28022" spans="9:9" x14ac:dyDescent="0.2">
      <c r="I28022" s="26"/>
    </row>
    <row r="28023" spans="9:9" x14ac:dyDescent="0.2">
      <c r="I28023" s="26"/>
    </row>
    <row r="28024" spans="9:9" x14ac:dyDescent="0.2">
      <c r="I28024" s="26"/>
    </row>
    <row r="28025" spans="9:9" x14ac:dyDescent="0.2">
      <c r="I28025" s="26"/>
    </row>
    <row r="28026" spans="9:9" x14ac:dyDescent="0.2">
      <c r="I28026" s="26"/>
    </row>
    <row r="28027" spans="9:9" x14ac:dyDescent="0.2">
      <c r="I28027" s="26"/>
    </row>
    <row r="28028" spans="9:9" x14ac:dyDescent="0.2">
      <c r="I28028" s="26"/>
    </row>
    <row r="28029" spans="9:9" x14ac:dyDescent="0.2">
      <c r="I28029" s="26"/>
    </row>
    <row r="28030" spans="9:9" x14ac:dyDescent="0.2">
      <c r="I28030" s="26"/>
    </row>
    <row r="28031" spans="9:9" x14ac:dyDescent="0.2">
      <c r="I28031" s="26"/>
    </row>
    <row r="28032" spans="9:9" x14ac:dyDescent="0.2">
      <c r="I28032" s="26"/>
    </row>
    <row r="28033" spans="9:9" x14ac:dyDescent="0.2">
      <c r="I28033" s="26"/>
    </row>
    <row r="28034" spans="9:9" x14ac:dyDescent="0.2">
      <c r="I28034" s="26"/>
    </row>
    <row r="28035" spans="9:9" x14ac:dyDescent="0.2">
      <c r="I28035" s="26"/>
    </row>
    <row r="28036" spans="9:9" x14ac:dyDescent="0.2">
      <c r="I28036" s="26"/>
    </row>
    <row r="28037" spans="9:9" x14ac:dyDescent="0.2">
      <c r="I28037" s="26"/>
    </row>
    <row r="28038" spans="9:9" x14ac:dyDescent="0.2">
      <c r="I28038" s="26"/>
    </row>
    <row r="28039" spans="9:9" x14ac:dyDescent="0.2">
      <c r="I28039" s="26"/>
    </row>
    <row r="28040" spans="9:9" x14ac:dyDescent="0.2">
      <c r="I28040" s="26"/>
    </row>
    <row r="28041" spans="9:9" x14ac:dyDescent="0.2">
      <c r="I28041" s="26"/>
    </row>
    <row r="28042" spans="9:9" x14ac:dyDescent="0.2">
      <c r="I28042" s="26"/>
    </row>
    <row r="28043" spans="9:9" x14ac:dyDescent="0.2">
      <c r="I28043" s="26"/>
    </row>
    <row r="28044" spans="9:9" x14ac:dyDescent="0.2">
      <c r="I28044" s="26"/>
    </row>
    <row r="28045" spans="9:9" x14ac:dyDescent="0.2">
      <c r="I28045" s="26"/>
    </row>
    <row r="28046" spans="9:9" x14ac:dyDescent="0.2">
      <c r="I28046" s="26"/>
    </row>
    <row r="28047" spans="9:9" x14ac:dyDescent="0.2">
      <c r="I28047" s="26"/>
    </row>
    <row r="28048" spans="9:9" x14ac:dyDescent="0.2">
      <c r="I28048" s="26"/>
    </row>
    <row r="28049" spans="9:9" x14ac:dyDescent="0.2">
      <c r="I28049" s="26"/>
    </row>
    <row r="28050" spans="9:9" x14ac:dyDescent="0.2">
      <c r="I28050" s="26"/>
    </row>
    <row r="28051" spans="9:9" x14ac:dyDescent="0.2">
      <c r="I28051" s="26"/>
    </row>
    <row r="28052" spans="9:9" x14ac:dyDescent="0.2">
      <c r="I28052" s="26"/>
    </row>
    <row r="28053" spans="9:9" x14ac:dyDescent="0.2">
      <c r="I28053" s="26"/>
    </row>
    <row r="28054" spans="9:9" x14ac:dyDescent="0.2">
      <c r="I28054" s="26"/>
    </row>
    <row r="28055" spans="9:9" x14ac:dyDescent="0.2">
      <c r="I28055" s="26"/>
    </row>
    <row r="28056" spans="9:9" x14ac:dyDescent="0.2">
      <c r="I28056" s="26"/>
    </row>
    <row r="28057" spans="9:9" x14ac:dyDescent="0.2">
      <c r="I28057" s="26"/>
    </row>
    <row r="28058" spans="9:9" x14ac:dyDescent="0.2">
      <c r="I28058" s="26"/>
    </row>
    <row r="28059" spans="9:9" x14ac:dyDescent="0.2">
      <c r="I28059" s="26"/>
    </row>
    <row r="28060" spans="9:9" x14ac:dyDescent="0.2">
      <c r="I28060" s="26"/>
    </row>
    <row r="28061" spans="9:9" x14ac:dyDescent="0.2">
      <c r="I28061" s="26"/>
    </row>
    <row r="28062" spans="9:9" x14ac:dyDescent="0.2">
      <c r="I28062" s="26"/>
    </row>
    <row r="28063" spans="9:9" x14ac:dyDescent="0.2">
      <c r="I28063" s="26"/>
    </row>
    <row r="28064" spans="9:9" x14ac:dyDescent="0.2">
      <c r="I28064" s="26"/>
    </row>
    <row r="28065" spans="9:9" x14ac:dyDescent="0.2">
      <c r="I28065" s="26"/>
    </row>
    <row r="28066" spans="9:9" x14ac:dyDescent="0.2">
      <c r="I28066" s="26"/>
    </row>
    <row r="28067" spans="9:9" x14ac:dyDescent="0.2">
      <c r="I28067" s="26"/>
    </row>
    <row r="28068" spans="9:9" x14ac:dyDescent="0.2">
      <c r="I28068" s="26"/>
    </row>
    <row r="28069" spans="9:9" x14ac:dyDescent="0.2">
      <c r="I28069" s="26"/>
    </row>
    <row r="28070" spans="9:9" x14ac:dyDescent="0.2">
      <c r="I28070" s="26"/>
    </row>
    <row r="28071" spans="9:9" x14ac:dyDescent="0.2">
      <c r="I28071" s="26"/>
    </row>
    <row r="28072" spans="9:9" x14ac:dyDescent="0.2">
      <c r="I28072" s="26"/>
    </row>
    <row r="28073" spans="9:9" x14ac:dyDescent="0.2">
      <c r="I28073" s="26"/>
    </row>
    <row r="28074" spans="9:9" x14ac:dyDescent="0.2">
      <c r="I28074" s="26"/>
    </row>
    <row r="28075" spans="9:9" x14ac:dyDescent="0.2">
      <c r="I28075" s="26"/>
    </row>
    <row r="28076" spans="9:9" x14ac:dyDescent="0.2">
      <c r="I28076" s="26"/>
    </row>
    <row r="28077" spans="9:9" x14ac:dyDescent="0.2">
      <c r="I28077" s="26"/>
    </row>
    <row r="28078" spans="9:9" x14ac:dyDescent="0.2">
      <c r="I28078" s="26"/>
    </row>
    <row r="28079" spans="9:9" x14ac:dyDescent="0.2">
      <c r="I28079" s="26"/>
    </row>
    <row r="28080" spans="9:9" x14ac:dyDescent="0.2">
      <c r="I28080" s="26"/>
    </row>
    <row r="28081" spans="9:9" x14ac:dyDescent="0.2">
      <c r="I28081" s="26"/>
    </row>
    <row r="28082" spans="9:9" x14ac:dyDescent="0.2">
      <c r="I28082" s="26"/>
    </row>
    <row r="28083" spans="9:9" x14ac:dyDescent="0.2">
      <c r="I28083" s="26"/>
    </row>
    <row r="28084" spans="9:9" x14ac:dyDescent="0.2">
      <c r="I28084" s="26"/>
    </row>
    <row r="28085" spans="9:9" x14ac:dyDescent="0.2">
      <c r="I28085" s="26"/>
    </row>
    <row r="28086" spans="9:9" x14ac:dyDescent="0.2">
      <c r="I28086" s="26"/>
    </row>
    <row r="28087" spans="9:9" x14ac:dyDescent="0.2">
      <c r="I28087" s="26"/>
    </row>
    <row r="28088" spans="9:9" x14ac:dyDescent="0.2">
      <c r="I28088" s="26"/>
    </row>
    <row r="28089" spans="9:9" x14ac:dyDescent="0.2">
      <c r="I28089" s="26"/>
    </row>
    <row r="28090" spans="9:9" x14ac:dyDescent="0.2">
      <c r="I28090" s="26"/>
    </row>
    <row r="28091" spans="9:9" x14ac:dyDescent="0.2">
      <c r="I28091" s="26"/>
    </row>
    <row r="28092" spans="9:9" x14ac:dyDescent="0.2">
      <c r="I28092" s="26"/>
    </row>
    <row r="28093" spans="9:9" x14ac:dyDescent="0.2">
      <c r="I28093" s="26"/>
    </row>
    <row r="28094" spans="9:9" x14ac:dyDescent="0.2">
      <c r="I28094" s="26"/>
    </row>
    <row r="28095" spans="9:9" x14ac:dyDescent="0.2">
      <c r="I28095" s="26"/>
    </row>
    <row r="28096" spans="9:9" x14ac:dyDescent="0.2">
      <c r="I28096" s="26"/>
    </row>
    <row r="28097" spans="9:9" x14ac:dyDescent="0.2">
      <c r="I28097" s="26"/>
    </row>
    <row r="28098" spans="9:9" x14ac:dyDescent="0.2">
      <c r="I28098" s="26"/>
    </row>
    <row r="28099" spans="9:9" x14ac:dyDescent="0.2">
      <c r="I28099" s="26"/>
    </row>
    <row r="28100" spans="9:9" x14ac:dyDescent="0.2">
      <c r="I28100" s="26"/>
    </row>
    <row r="28101" spans="9:9" x14ac:dyDescent="0.2">
      <c r="I28101" s="26"/>
    </row>
    <row r="28102" spans="9:9" x14ac:dyDescent="0.2">
      <c r="I28102" s="26"/>
    </row>
    <row r="28103" spans="9:9" x14ac:dyDescent="0.2">
      <c r="I28103" s="26"/>
    </row>
    <row r="28104" spans="9:9" x14ac:dyDescent="0.2">
      <c r="I28104" s="26"/>
    </row>
    <row r="28105" spans="9:9" x14ac:dyDescent="0.2">
      <c r="I28105" s="26"/>
    </row>
    <row r="28106" spans="9:9" x14ac:dyDescent="0.2">
      <c r="I28106" s="26"/>
    </row>
    <row r="28107" spans="9:9" x14ac:dyDescent="0.2">
      <c r="I28107" s="26"/>
    </row>
    <row r="28108" spans="9:9" x14ac:dyDescent="0.2">
      <c r="I28108" s="26"/>
    </row>
    <row r="28109" spans="9:9" x14ac:dyDescent="0.2">
      <c r="I28109" s="26"/>
    </row>
    <row r="28110" spans="9:9" x14ac:dyDescent="0.2">
      <c r="I28110" s="26"/>
    </row>
    <row r="28111" spans="9:9" x14ac:dyDescent="0.2">
      <c r="I28111" s="26"/>
    </row>
    <row r="28112" spans="9:9" x14ac:dyDescent="0.2">
      <c r="I28112" s="26"/>
    </row>
    <row r="28113" spans="9:9" x14ac:dyDescent="0.2">
      <c r="I28113" s="26"/>
    </row>
    <row r="28114" spans="9:9" x14ac:dyDescent="0.2">
      <c r="I28114" s="26"/>
    </row>
    <row r="28115" spans="9:9" x14ac:dyDescent="0.2">
      <c r="I28115" s="26"/>
    </row>
    <row r="28116" spans="9:9" x14ac:dyDescent="0.2">
      <c r="I28116" s="26"/>
    </row>
    <row r="28117" spans="9:9" x14ac:dyDescent="0.2">
      <c r="I28117" s="26"/>
    </row>
    <row r="28118" spans="9:9" x14ac:dyDescent="0.2">
      <c r="I28118" s="26"/>
    </row>
    <row r="28119" spans="9:9" x14ac:dyDescent="0.2">
      <c r="I28119" s="26"/>
    </row>
    <row r="28120" spans="9:9" x14ac:dyDescent="0.2">
      <c r="I28120" s="26"/>
    </row>
    <row r="28121" spans="9:9" x14ac:dyDescent="0.2">
      <c r="I28121" s="26"/>
    </row>
    <row r="28122" spans="9:9" x14ac:dyDescent="0.2">
      <c r="I28122" s="26"/>
    </row>
    <row r="28123" spans="9:9" x14ac:dyDescent="0.2">
      <c r="I28123" s="26"/>
    </row>
    <row r="28124" spans="9:9" x14ac:dyDescent="0.2">
      <c r="I28124" s="26"/>
    </row>
    <row r="28125" spans="9:9" x14ac:dyDescent="0.2">
      <c r="I28125" s="26"/>
    </row>
    <row r="28126" spans="9:9" x14ac:dyDescent="0.2">
      <c r="I28126" s="26"/>
    </row>
    <row r="28127" spans="9:9" x14ac:dyDescent="0.2">
      <c r="I28127" s="26"/>
    </row>
    <row r="28128" spans="9:9" x14ac:dyDescent="0.2">
      <c r="I28128" s="26"/>
    </row>
    <row r="28129" spans="9:9" x14ac:dyDescent="0.2">
      <c r="I28129" s="26"/>
    </row>
    <row r="28130" spans="9:9" x14ac:dyDescent="0.2">
      <c r="I28130" s="26"/>
    </row>
    <row r="28131" spans="9:9" x14ac:dyDescent="0.2">
      <c r="I28131" s="26"/>
    </row>
    <row r="28132" spans="9:9" x14ac:dyDescent="0.2">
      <c r="I28132" s="26"/>
    </row>
    <row r="28133" spans="9:9" x14ac:dyDescent="0.2">
      <c r="I28133" s="26"/>
    </row>
    <row r="28134" spans="9:9" x14ac:dyDescent="0.2">
      <c r="I28134" s="26"/>
    </row>
    <row r="28135" spans="9:9" x14ac:dyDescent="0.2">
      <c r="I28135" s="26"/>
    </row>
    <row r="28136" spans="9:9" x14ac:dyDescent="0.2">
      <c r="I28136" s="26"/>
    </row>
    <row r="28137" spans="9:9" x14ac:dyDescent="0.2">
      <c r="I28137" s="26"/>
    </row>
    <row r="28138" spans="9:9" x14ac:dyDescent="0.2">
      <c r="I28138" s="26"/>
    </row>
    <row r="28139" spans="9:9" x14ac:dyDescent="0.2">
      <c r="I28139" s="26"/>
    </row>
    <row r="28140" spans="9:9" x14ac:dyDescent="0.2">
      <c r="I28140" s="26"/>
    </row>
    <row r="28141" spans="9:9" x14ac:dyDescent="0.2">
      <c r="I28141" s="26"/>
    </row>
    <row r="28142" spans="9:9" x14ac:dyDescent="0.2">
      <c r="I28142" s="26"/>
    </row>
    <row r="28143" spans="9:9" x14ac:dyDescent="0.2">
      <c r="I28143" s="26"/>
    </row>
    <row r="28144" spans="9:9" x14ac:dyDescent="0.2">
      <c r="I28144" s="26"/>
    </row>
    <row r="28145" spans="9:9" x14ac:dyDescent="0.2">
      <c r="I28145" s="26"/>
    </row>
    <row r="28146" spans="9:9" x14ac:dyDescent="0.2">
      <c r="I28146" s="26"/>
    </row>
    <row r="28147" spans="9:9" x14ac:dyDescent="0.2">
      <c r="I28147" s="26"/>
    </row>
    <row r="28148" spans="9:9" x14ac:dyDescent="0.2">
      <c r="I28148" s="26"/>
    </row>
    <row r="28149" spans="9:9" x14ac:dyDescent="0.2">
      <c r="I28149" s="26"/>
    </row>
    <row r="28150" spans="9:9" x14ac:dyDescent="0.2">
      <c r="I28150" s="26"/>
    </row>
    <row r="28151" spans="9:9" x14ac:dyDescent="0.2">
      <c r="I28151" s="26"/>
    </row>
    <row r="28152" spans="9:9" x14ac:dyDescent="0.2">
      <c r="I28152" s="26"/>
    </row>
    <row r="28153" spans="9:9" x14ac:dyDescent="0.2">
      <c r="I28153" s="26"/>
    </row>
    <row r="28154" spans="9:9" x14ac:dyDescent="0.2">
      <c r="I28154" s="26"/>
    </row>
    <row r="28155" spans="9:9" x14ac:dyDescent="0.2">
      <c r="I28155" s="26"/>
    </row>
    <row r="28156" spans="9:9" x14ac:dyDescent="0.2">
      <c r="I28156" s="26"/>
    </row>
    <row r="28157" spans="9:9" x14ac:dyDescent="0.2">
      <c r="I28157" s="26"/>
    </row>
    <row r="28158" spans="9:9" x14ac:dyDescent="0.2">
      <c r="I28158" s="26"/>
    </row>
    <row r="28159" spans="9:9" x14ac:dyDescent="0.2">
      <c r="I28159" s="26"/>
    </row>
    <row r="28160" spans="9:9" x14ac:dyDescent="0.2">
      <c r="I28160" s="26"/>
    </row>
    <row r="28161" spans="9:9" x14ac:dyDescent="0.2">
      <c r="I28161" s="26"/>
    </row>
    <row r="28162" spans="9:9" x14ac:dyDescent="0.2">
      <c r="I28162" s="26"/>
    </row>
    <row r="28163" spans="9:9" x14ac:dyDescent="0.2">
      <c r="I28163" s="26"/>
    </row>
    <row r="28164" spans="9:9" x14ac:dyDescent="0.2">
      <c r="I28164" s="26"/>
    </row>
    <row r="28165" spans="9:9" x14ac:dyDescent="0.2">
      <c r="I28165" s="26"/>
    </row>
    <row r="28166" spans="9:9" x14ac:dyDescent="0.2">
      <c r="I28166" s="26"/>
    </row>
    <row r="28167" spans="9:9" x14ac:dyDescent="0.2">
      <c r="I28167" s="26"/>
    </row>
    <row r="28168" spans="9:9" x14ac:dyDescent="0.2">
      <c r="I28168" s="26"/>
    </row>
    <row r="28169" spans="9:9" x14ac:dyDescent="0.2">
      <c r="I28169" s="26"/>
    </row>
    <row r="28170" spans="9:9" x14ac:dyDescent="0.2">
      <c r="I28170" s="26"/>
    </row>
    <row r="28171" spans="9:9" x14ac:dyDescent="0.2">
      <c r="I28171" s="26"/>
    </row>
    <row r="28172" spans="9:9" x14ac:dyDescent="0.2">
      <c r="I28172" s="26"/>
    </row>
    <row r="28173" spans="9:9" x14ac:dyDescent="0.2">
      <c r="I28173" s="26"/>
    </row>
    <row r="28174" spans="9:9" x14ac:dyDescent="0.2">
      <c r="I28174" s="26"/>
    </row>
    <row r="28175" spans="9:9" x14ac:dyDescent="0.2">
      <c r="I28175" s="26"/>
    </row>
    <row r="28176" spans="9:9" x14ac:dyDescent="0.2">
      <c r="I28176" s="26"/>
    </row>
    <row r="28177" spans="9:9" x14ac:dyDescent="0.2">
      <c r="I28177" s="26"/>
    </row>
    <row r="28178" spans="9:9" x14ac:dyDescent="0.2">
      <c r="I28178" s="26"/>
    </row>
    <row r="28179" spans="9:9" x14ac:dyDescent="0.2">
      <c r="I28179" s="26"/>
    </row>
    <row r="28180" spans="9:9" x14ac:dyDescent="0.2">
      <c r="I28180" s="26"/>
    </row>
    <row r="28181" spans="9:9" x14ac:dyDescent="0.2">
      <c r="I28181" s="26"/>
    </row>
    <row r="28182" spans="9:9" x14ac:dyDescent="0.2">
      <c r="I28182" s="26"/>
    </row>
    <row r="28183" spans="9:9" x14ac:dyDescent="0.2">
      <c r="I28183" s="26"/>
    </row>
    <row r="28184" spans="9:9" x14ac:dyDescent="0.2">
      <c r="I28184" s="26"/>
    </row>
    <row r="28185" spans="9:9" x14ac:dyDescent="0.2">
      <c r="I28185" s="26"/>
    </row>
    <row r="28186" spans="9:9" x14ac:dyDescent="0.2">
      <c r="I28186" s="26"/>
    </row>
    <row r="28187" spans="9:9" x14ac:dyDescent="0.2">
      <c r="I28187" s="26"/>
    </row>
    <row r="28188" spans="9:9" x14ac:dyDescent="0.2">
      <c r="I28188" s="26"/>
    </row>
    <row r="28189" spans="9:9" x14ac:dyDescent="0.2">
      <c r="I28189" s="26"/>
    </row>
    <row r="28190" spans="9:9" x14ac:dyDescent="0.2">
      <c r="I28190" s="26"/>
    </row>
    <row r="28191" spans="9:9" x14ac:dyDescent="0.2">
      <c r="I28191" s="26"/>
    </row>
    <row r="28192" spans="9:9" x14ac:dyDescent="0.2">
      <c r="I28192" s="26"/>
    </row>
    <row r="28193" spans="9:9" x14ac:dyDescent="0.2">
      <c r="I28193" s="26"/>
    </row>
    <row r="28194" spans="9:9" x14ac:dyDescent="0.2">
      <c r="I28194" s="26"/>
    </row>
    <row r="28195" spans="9:9" x14ac:dyDescent="0.2">
      <c r="I28195" s="26"/>
    </row>
    <row r="28196" spans="9:9" x14ac:dyDescent="0.2">
      <c r="I28196" s="26"/>
    </row>
    <row r="28197" spans="9:9" x14ac:dyDescent="0.2">
      <c r="I28197" s="26"/>
    </row>
    <row r="28198" spans="9:9" x14ac:dyDescent="0.2">
      <c r="I28198" s="26"/>
    </row>
    <row r="28199" spans="9:9" x14ac:dyDescent="0.2">
      <c r="I28199" s="26"/>
    </row>
    <row r="28200" spans="9:9" x14ac:dyDescent="0.2">
      <c r="I28200" s="26"/>
    </row>
    <row r="28201" spans="9:9" x14ac:dyDescent="0.2">
      <c r="I28201" s="26"/>
    </row>
    <row r="28202" spans="9:9" x14ac:dyDescent="0.2">
      <c r="I28202" s="26"/>
    </row>
    <row r="28203" spans="9:9" x14ac:dyDescent="0.2">
      <c r="I28203" s="26"/>
    </row>
    <row r="28204" spans="9:9" x14ac:dyDescent="0.2">
      <c r="I28204" s="26"/>
    </row>
    <row r="28205" spans="9:9" x14ac:dyDescent="0.2">
      <c r="I28205" s="26"/>
    </row>
    <row r="28206" spans="9:9" x14ac:dyDescent="0.2">
      <c r="I28206" s="26"/>
    </row>
    <row r="28207" spans="9:9" x14ac:dyDescent="0.2">
      <c r="I28207" s="26"/>
    </row>
    <row r="28208" spans="9:9" x14ac:dyDescent="0.2">
      <c r="I28208" s="26"/>
    </row>
    <row r="28209" spans="9:9" x14ac:dyDescent="0.2">
      <c r="I28209" s="26"/>
    </row>
    <row r="28210" spans="9:9" x14ac:dyDescent="0.2">
      <c r="I28210" s="26"/>
    </row>
    <row r="28211" spans="9:9" x14ac:dyDescent="0.2">
      <c r="I28211" s="26"/>
    </row>
    <row r="28212" spans="9:9" x14ac:dyDescent="0.2">
      <c r="I28212" s="26"/>
    </row>
    <row r="28213" spans="9:9" x14ac:dyDescent="0.2">
      <c r="I28213" s="26"/>
    </row>
    <row r="28214" spans="9:9" x14ac:dyDescent="0.2">
      <c r="I28214" s="26"/>
    </row>
    <row r="28215" spans="9:9" x14ac:dyDescent="0.2">
      <c r="I28215" s="26"/>
    </row>
    <row r="28216" spans="9:9" x14ac:dyDescent="0.2">
      <c r="I28216" s="26"/>
    </row>
    <row r="28217" spans="9:9" x14ac:dyDescent="0.2">
      <c r="I28217" s="26"/>
    </row>
    <row r="28218" spans="9:9" x14ac:dyDescent="0.2">
      <c r="I28218" s="26"/>
    </row>
    <row r="28219" spans="9:9" x14ac:dyDescent="0.2">
      <c r="I28219" s="26"/>
    </row>
    <row r="28220" spans="9:9" x14ac:dyDescent="0.2">
      <c r="I28220" s="26"/>
    </row>
    <row r="28221" spans="9:9" x14ac:dyDescent="0.2">
      <c r="I28221" s="26"/>
    </row>
    <row r="28222" spans="9:9" x14ac:dyDescent="0.2">
      <c r="I28222" s="26"/>
    </row>
    <row r="28223" spans="9:9" x14ac:dyDescent="0.2">
      <c r="I28223" s="26"/>
    </row>
    <row r="28224" spans="9:9" x14ac:dyDescent="0.2">
      <c r="I28224" s="26"/>
    </row>
    <row r="28225" spans="9:9" x14ac:dyDescent="0.2">
      <c r="I28225" s="26"/>
    </row>
    <row r="28226" spans="9:9" x14ac:dyDescent="0.2">
      <c r="I28226" s="26"/>
    </row>
    <row r="28227" spans="9:9" x14ac:dyDescent="0.2">
      <c r="I28227" s="26"/>
    </row>
    <row r="28228" spans="9:9" x14ac:dyDescent="0.2">
      <c r="I28228" s="26"/>
    </row>
    <row r="28229" spans="9:9" x14ac:dyDescent="0.2">
      <c r="I28229" s="26"/>
    </row>
    <row r="28230" spans="9:9" x14ac:dyDescent="0.2">
      <c r="I28230" s="26"/>
    </row>
    <row r="28231" spans="9:9" x14ac:dyDescent="0.2">
      <c r="I28231" s="26"/>
    </row>
    <row r="28232" spans="9:9" x14ac:dyDescent="0.2">
      <c r="I28232" s="26"/>
    </row>
    <row r="28233" spans="9:9" x14ac:dyDescent="0.2">
      <c r="I28233" s="26"/>
    </row>
    <row r="28234" spans="9:9" x14ac:dyDescent="0.2">
      <c r="I28234" s="26"/>
    </row>
    <row r="28235" spans="9:9" x14ac:dyDescent="0.2">
      <c r="I28235" s="26"/>
    </row>
    <row r="28236" spans="9:9" x14ac:dyDescent="0.2">
      <c r="I28236" s="26"/>
    </row>
    <row r="28237" spans="9:9" x14ac:dyDescent="0.2">
      <c r="I28237" s="26"/>
    </row>
    <row r="28238" spans="9:9" x14ac:dyDescent="0.2">
      <c r="I28238" s="26"/>
    </row>
    <row r="28239" spans="9:9" x14ac:dyDescent="0.2">
      <c r="I28239" s="26"/>
    </row>
    <row r="28240" spans="9:9" x14ac:dyDescent="0.2">
      <c r="I28240" s="26"/>
    </row>
    <row r="28241" spans="9:9" x14ac:dyDescent="0.2">
      <c r="I28241" s="26"/>
    </row>
    <row r="28242" spans="9:9" x14ac:dyDescent="0.2">
      <c r="I28242" s="26"/>
    </row>
    <row r="28243" spans="9:9" x14ac:dyDescent="0.2">
      <c r="I28243" s="26"/>
    </row>
    <row r="28244" spans="9:9" x14ac:dyDescent="0.2">
      <c r="I28244" s="26"/>
    </row>
    <row r="28245" spans="9:9" x14ac:dyDescent="0.2">
      <c r="I28245" s="26"/>
    </row>
    <row r="28246" spans="9:9" x14ac:dyDescent="0.2">
      <c r="I28246" s="26"/>
    </row>
    <row r="28247" spans="9:9" x14ac:dyDescent="0.2">
      <c r="I28247" s="26"/>
    </row>
    <row r="28248" spans="9:9" x14ac:dyDescent="0.2">
      <c r="I28248" s="26"/>
    </row>
    <row r="28249" spans="9:9" x14ac:dyDescent="0.2">
      <c r="I28249" s="26"/>
    </row>
    <row r="28250" spans="9:9" x14ac:dyDescent="0.2">
      <c r="I28250" s="26"/>
    </row>
    <row r="28251" spans="9:9" x14ac:dyDescent="0.2">
      <c r="I28251" s="26"/>
    </row>
    <row r="28252" spans="9:9" x14ac:dyDescent="0.2">
      <c r="I28252" s="26"/>
    </row>
    <row r="28253" spans="9:9" x14ac:dyDescent="0.2">
      <c r="I28253" s="26"/>
    </row>
    <row r="28254" spans="9:9" x14ac:dyDescent="0.2">
      <c r="I28254" s="26"/>
    </row>
    <row r="28255" spans="9:9" x14ac:dyDescent="0.2">
      <c r="I28255" s="26"/>
    </row>
    <row r="28256" spans="9:9" x14ac:dyDescent="0.2">
      <c r="I28256" s="26"/>
    </row>
    <row r="28257" spans="9:9" x14ac:dyDescent="0.2">
      <c r="I28257" s="26"/>
    </row>
    <row r="28258" spans="9:9" x14ac:dyDescent="0.2">
      <c r="I28258" s="26"/>
    </row>
    <row r="28259" spans="9:9" x14ac:dyDescent="0.2">
      <c r="I28259" s="26"/>
    </row>
    <row r="28260" spans="9:9" x14ac:dyDescent="0.2">
      <c r="I28260" s="26"/>
    </row>
    <row r="28261" spans="9:9" x14ac:dyDescent="0.2">
      <c r="I28261" s="26"/>
    </row>
    <row r="28262" spans="9:9" x14ac:dyDescent="0.2">
      <c r="I28262" s="26"/>
    </row>
    <row r="28263" spans="9:9" x14ac:dyDescent="0.2">
      <c r="I28263" s="26"/>
    </row>
    <row r="28264" spans="9:9" x14ac:dyDescent="0.2">
      <c r="I28264" s="26"/>
    </row>
    <row r="28265" spans="9:9" x14ac:dyDescent="0.2">
      <c r="I28265" s="26"/>
    </row>
    <row r="28266" spans="9:9" x14ac:dyDescent="0.2">
      <c r="I28266" s="26"/>
    </row>
    <row r="28267" spans="9:9" x14ac:dyDescent="0.2">
      <c r="I28267" s="26"/>
    </row>
    <row r="28268" spans="9:9" x14ac:dyDescent="0.2">
      <c r="I28268" s="26"/>
    </row>
    <row r="28269" spans="9:9" x14ac:dyDescent="0.2">
      <c r="I28269" s="26"/>
    </row>
    <row r="28270" spans="9:9" x14ac:dyDescent="0.2">
      <c r="I28270" s="26"/>
    </row>
    <row r="28271" spans="9:9" x14ac:dyDescent="0.2">
      <c r="I28271" s="26"/>
    </row>
    <row r="28272" spans="9:9" x14ac:dyDescent="0.2">
      <c r="I28272" s="26"/>
    </row>
    <row r="28273" spans="9:9" x14ac:dyDescent="0.2">
      <c r="I28273" s="26"/>
    </row>
    <row r="28274" spans="9:9" x14ac:dyDescent="0.2">
      <c r="I28274" s="26"/>
    </row>
    <row r="28275" spans="9:9" x14ac:dyDescent="0.2">
      <c r="I28275" s="26"/>
    </row>
    <row r="28276" spans="9:9" x14ac:dyDescent="0.2">
      <c r="I28276" s="26"/>
    </row>
    <row r="28277" spans="9:9" x14ac:dyDescent="0.2">
      <c r="I28277" s="26"/>
    </row>
    <row r="28278" spans="9:9" x14ac:dyDescent="0.2">
      <c r="I28278" s="26"/>
    </row>
    <row r="28279" spans="9:9" x14ac:dyDescent="0.2">
      <c r="I28279" s="26"/>
    </row>
    <row r="28280" spans="9:9" x14ac:dyDescent="0.2">
      <c r="I28280" s="26"/>
    </row>
    <row r="28281" spans="9:9" x14ac:dyDescent="0.2">
      <c r="I28281" s="26"/>
    </row>
    <row r="28282" spans="9:9" x14ac:dyDescent="0.2">
      <c r="I28282" s="26"/>
    </row>
    <row r="28283" spans="9:9" x14ac:dyDescent="0.2">
      <c r="I28283" s="26"/>
    </row>
    <row r="28284" spans="9:9" x14ac:dyDescent="0.2">
      <c r="I28284" s="26"/>
    </row>
    <row r="28285" spans="9:9" x14ac:dyDescent="0.2">
      <c r="I28285" s="26"/>
    </row>
    <row r="28286" spans="9:9" x14ac:dyDescent="0.2">
      <c r="I28286" s="26"/>
    </row>
    <row r="28287" spans="9:9" x14ac:dyDescent="0.2">
      <c r="I28287" s="26"/>
    </row>
    <row r="28288" spans="9:9" x14ac:dyDescent="0.2">
      <c r="I28288" s="26"/>
    </row>
    <row r="28289" spans="9:9" x14ac:dyDescent="0.2">
      <c r="I28289" s="26"/>
    </row>
    <row r="28290" spans="9:9" x14ac:dyDescent="0.2">
      <c r="I28290" s="26"/>
    </row>
    <row r="28291" spans="9:9" x14ac:dyDescent="0.2">
      <c r="I28291" s="26"/>
    </row>
    <row r="28292" spans="9:9" x14ac:dyDescent="0.2">
      <c r="I28292" s="26"/>
    </row>
    <row r="28293" spans="9:9" x14ac:dyDescent="0.2">
      <c r="I28293" s="26"/>
    </row>
    <row r="28294" spans="9:9" x14ac:dyDescent="0.2">
      <c r="I28294" s="26"/>
    </row>
    <row r="28295" spans="9:9" x14ac:dyDescent="0.2">
      <c r="I28295" s="26"/>
    </row>
    <row r="28296" spans="9:9" x14ac:dyDescent="0.2">
      <c r="I28296" s="26"/>
    </row>
    <row r="28297" spans="9:9" x14ac:dyDescent="0.2">
      <c r="I28297" s="26"/>
    </row>
    <row r="28298" spans="9:9" x14ac:dyDescent="0.2">
      <c r="I28298" s="26"/>
    </row>
    <row r="28299" spans="9:9" x14ac:dyDescent="0.2">
      <c r="I28299" s="26"/>
    </row>
    <row r="28300" spans="9:9" x14ac:dyDescent="0.2">
      <c r="I28300" s="26"/>
    </row>
    <row r="28301" spans="9:9" x14ac:dyDescent="0.2">
      <c r="I28301" s="26"/>
    </row>
    <row r="28302" spans="9:9" x14ac:dyDescent="0.2">
      <c r="I28302" s="26"/>
    </row>
    <row r="28303" spans="9:9" x14ac:dyDescent="0.2">
      <c r="I28303" s="26"/>
    </row>
    <row r="28304" spans="9:9" x14ac:dyDescent="0.2">
      <c r="I28304" s="26"/>
    </row>
    <row r="28305" spans="9:9" x14ac:dyDescent="0.2">
      <c r="I28305" s="26"/>
    </row>
    <row r="28306" spans="9:9" x14ac:dyDescent="0.2">
      <c r="I28306" s="26"/>
    </row>
    <row r="28307" spans="9:9" x14ac:dyDescent="0.2">
      <c r="I28307" s="26"/>
    </row>
    <row r="28308" spans="9:9" x14ac:dyDescent="0.2">
      <c r="I28308" s="26"/>
    </row>
    <row r="28309" spans="9:9" x14ac:dyDescent="0.2">
      <c r="I28309" s="26"/>
    </row>
    <row r="28310" spans="9:9" x14ac:dyDescent="0.2">
      <c r="I28310" s="26"/>
    </row>
    <row r="28311" spans="9:9" x14ac:dyDescent="0.2">
      <c r="I28311" s="26"/>
    </row>
    <row r="28312" spans="9:9" x14ac:dyDescent="0.2">
      <c r="I28312" s="26"/>
    </row>
    <row r="28313" spans="9:9" x14ac:dyDescent="0.2">
      <c r="I28313" s="26"/>
    </row>
    <row r="28314" spans="9:9" x14ac:dyDescent="0.2">
      <c r="I28314" s="26"/>
    </row>
    <row r="28315" spans="9:9" x14ac:dyDescent="0.2">
      <c r="I28315" s="26"/>
    </row>
    <row r="28316" spans="9:9" x14ac:dyDescent="0.2">
      <c r="I28316" s="26"/>
    </row>
    <row r="28317" spans="9:9" x14ac:dyDescent="0.2">
      <c r="I28317" s="26"/>
    </row>
    <row r="28318" spans="9:9" x14ac:dyDescent="0.2">
      <c r="I28318" s="26"/>
    </row>
    <row r="28319" spans="9:9" x14ac:dyDescent="0.2">
      <c r="I28319" s="26"/>
    </row>
    <row r="28320" spans="9:9" x14ac:dyDescent="0.2">
      <c r="I28320" s="26"/>
    </row>
    <row r="28321" spans="9:9" x14ac:dyDescent="0.2">
      <c r="I28321" s="26"/>
    </row>
    <row r="28322" spans="9:9" x14ac:dyDescent="0.2">
      <c r="I28322" s="26"/>
    </row>
    <row r="28323" spans="9:9" x14ac:dyDescent="0.2">
      <c r="I28323" s="26"/>
    </row>
    <row r="28324" spans="9:9" x14ac:dyDescent="0.2">
      <c r="I28324" s="26"/>
    </row>
    <row r="28325" spans="9:9" x14ac:dyDescent="0.2">
      <c r="I28325" s="26"/>
    </row>
    <row r="28326" spans="9:9" x14ac:dyDescent="0.2">
      <c r="I28326" s="26"/>
    </row>
    <row r="28327" spans="9:9" x14ac:dyDescent="0.2">
      <c r="I28327" s="26"/>
    </row>
    <row r="28328" spans="9:9" x14ac:dyDescent="0.2">
      <c r="I28328" s="26"/>
    </row>
    <row r="28329" spans="9:9" x14ac:dyDescent="0.2">
      <c r="I28329" s="26"/>
    </row>
    <row r="28330" spans="9:9" x14ac:dyDescent="0.2">
      <c r="I28330" s="26"/>
    </row>
    <row r="28331" spans="9:9" x14ac:dyDescent="0.2">
      <c r="I28331" s="26"/>
    </row>
    <row r="28332" spans="9:9" x14ac:dyDescent="0.2">
      <c r="I28332" s="26"/>
    </row>
    <row r="28333" spans="9:9" x14ac:dyDescent="0.2">
      <c r="I28333" s="26"/>
    </row>
    <row r="28334" spans="9:9" x14ac:dyDescent="0.2">
      <c r="I28334" s="26"/>
    </row>
    <row r="28335" spans="9:9" x14ac:dyDescent="0.2">
      <c r="I28335" s="26"/>
    </row>
    <row r="28336" spans="9:9" x14ac:dyDescent="0.2">
      <c r="I28336" s="26"/>
    </row>
    <row r="28337" spans="9:9" x14ac:dyDescent="0.2">
      <c r="I28337" s="26"/>
    </row>
    <row r="28338" spans="9:9" x14ac:dyDescent="0.2">
      <c r="I28338" s="26"/>
    </row>
    <row r="28339" spans="9:9" x14ac:dyDescent="0.2">
      <c r="I28339" s="26"/>
    </row>
    <row r="28340" spans="9:9" x14ac:dyDescent="0.2">
      <c r="I28340" s="26"/>
    </row>
    <row r="28341" spans="9:9" x14ac:dyDescent="0.2">
      <c r="I28341" s="26"/>
    </row>
    <row r="28342" spans="9:9" x14ac:dyDescent="0.2">
      <c r="I28342" s="26"/>
    </row>
    <row r="28343" spans="9:9" x14ac:dyDescent="0.2">
      <c r="I28343" s="26"/>
    </row>
    <row r="28344" spans="9:9" x14ac:dyDescent="0.2">
      <c r="I28344" s="26"/>
    </row>
    <row r="28345" spans="9:9" x14ac:dyDescent="0.2">
      <c r="I28345" s="26"/>
    </row>
    <row r="28346" spans="9:9" x14ac:dyDescent="0.2">
      <c r="I28346" s="26"/>
    </row>
    <row r="28347" spans="9:9" x14ac:dyDescent="0.2">
      <c r="I28347" s="26"/>
    </row>
    <row r="28348" spans="9:9" x14ac:dyDescent="0.2">
      <c r="I28348" s="26"/>
    </row>
    <row r="28349" spans="9:9" x14ac:dyDescent="0.2">
      <c r="I28349" s="26"/>
    </row>
    <row r="28350" spans="9:9" x14ac:dyDescent="0.2">
      <c r="I28350" s="26"/>
    </row>
    <row r="28351" spans="9:9" x14ac:dyDescent="0.2">
      <c r="I28351" s="26"/>
    </row>
    <row r="28352" spans="9:9" x14ac:dyDescent="0.2">
      <c r="I28352" s="26"/>
    </row>
    <row r="28353" spans="9:9" x14ac:dyDescent="0.2">
      <c r="I28353" s="26"/>
    </row>
    <row r="28354" spans="9:9" x14ac:dyDescent="0.2">
      <c r="I28354" s="26"/>
    </row>
    <row r="28355" spans="9:9" x14ac:dyDescent="0.2">
      <c r="I28355" s="26"/>
    </row>
    <row r="28356" spans="9:9" x14ac:dyDescent="0.2">
      <c r="I28356" s="26"/>
    </row>
    <row r="28357" spans="9:9" x14ac:dyDescent="0.2">
      <c r="I28357" s="26"/>
    </row>
    <row r="28358" spans="9:9" x14ac:dyDescent="0.2">
      <c r="I28358" s="26"/>
    </row>
    <row r="28359" spans="9:9" x14ac:dyDescent="0.2">
      <c r="I28359" s="26"/>
    </row>
    <row r="28360" spans="9:9" x14ac:dyDescent="0.2">
      <c r="I28360" s="26"/>
    </row>
    <row r="28361" spans="9:9" x14ac:dyDescent="0.2">
      <c r="I28361" s="26"/>
    </row>
    <row r="28362" spans="9:9" x14ac:dyDescent="0.2">
      <c r="I28362" s="26"/>
    </row>
    <row r="28363" spans="9:9" x14ac:dyDescent="0.2">
      <c r="I28363" s="26"/>
    </row>
    <row r="28364" spans="9:9" x14ac:dyDescent="0.2">
      <c r="I28364" s="26"/>
    </row>
    <row r="28365" spans="9:9" x14ac:dyDescent="0.2">
      <c r="I28365" s="26"/>
    </row>
    <row r="28366" spans="9:9" x14ac:dyDescent="0.2">
      <c r="I28366" s="26"/>
    </row>
    <row r="28367" spans="9:9" x14ac:dyDescent="0.2">
      <c r="I28367" s="26"/>
    </row>
    <row r="28368" spans="9:9" x14ac:dyDescent="0.2">
      <c r="I28368" s="26"/>
    </row>
    <row r="28369" spans="9:9" x14ac:dyDescent="0.2">
      <c r="I28369" s="26"/>
    </row>
    <row r="28370" spans="9:9" x14ac:dyDescent="0.2">
      <c r="I28370" s="26"/>
    </row>
    <row r="28371" spans="9:9" x14ac:dyDescent="0.2">
      <c r="I28371" s="26"/>
    </row>
    <row r="28372" spans="9:9" x14ac:dyDescent="0.2">
      <c r="I28372" s="26"/>
    </row>
    <row r="28373" spans="9:9" x14ac:dyDescent="0.2">
      <c r="I28373" s="26"/>
    </row>
    <row r="28374" spans="9:9" x14ac:dyDescent="0.2">
      <c r="I28374" s="26"/>
    </row>
    <row r="28375" spans="9:9" x14ac:dyDescent="0.2">
      <c r="I28375" s="26"/>
    </row>
    <row r="28376" spans="9:9" x14ac:dyDescent="0.2">
      <c r="I28376" s="26"/>
    </row>
    <row r="28377" spans="9:9" x14ac:dyDescent="0.2">
      <c r="I28377" s="26"/>
    </row>
    <row r="28378" spans="9:9" x14ac:dyDescent="0.2">
      <c r="I28378" s="26"/>
    </row>
    <row r="28379" spans="9:9" x14ac:dyDescent="0.2">
      <c r="I28379" s="26"/>
    </row>
    <row r="28380" spans="9:9" x14ac:dyDescent="0.2">
      <c r="I28380" s="26"/>
    </row>
    <row r="28381" spans="9:9" x14ac:dyDescent="0.2">
      <c r="I28381" s="26"/>
    </row>
    <row r="28382" spans="9:9" x14ac:dyDescent="0.2">
      <c r="I28382" s="26"/>
    </row>
    <row r="28383" spans="9:9" x14ac:dyDescent="0.2">
      <c r="I28383" s="26"/>
    </row>
    <row r="28384" spans="9:9" x14ac:dyDescent="0.2">
      <c r="I28384" s="26"/>
    </row>
    <row r="28385" spans="9:9" x14ac:dyDescent="0.2">
      <c r="I28385" s="26"/>
    </row>
    <row r="28386" spans="9:9" x14ac:dyDescent="0.2">
      <c r="I28386" s="26"/>
    </row>
    <row r="28387" spans="9:9" x14ac:dyDescent="0.2">
      <c r="I28387" s="26"/>
    </row>
    <row r="28388" spans="9:9" x14ac:dyDescent="0.2">
      <c r="I28388" s="26"/>
    </row>
    <row r="28389" spans="9:9" x14ac:dyDescent="0.2">
      <c r="I28389" s="26"/>
    </row>
    <row r="28390" spans="9:9" x14ac:dyDescent="0.2">
      <c r="I28390" s="26"/>
    </row>
    <row r="28391" spans="9:9" x14ac:dyDescent="0.2">
      <c r="I28391" s="26"/>
    </row>
    <row r="28392" spans="9:9" x14ac:dyDescent="0.2">
      <c r="I28392" s="26"/>
    </row>
    <row r="28393" spans="9:9" x14ac:dyDescent="0.2">
      <c r="I28393" s="26"/>
    </row>
    <row r="28394" spans="9:9" x14ac:dyDescent="0.2">
      <c r="I28394" s="26"/>
    </row>
    <row r="28395" spans="9:9" x14ac:dyDescent="0.2">
      <c r="I28395" s="26"/>
    </row>
    <row r="28396" spans="9:9" x14ac:dyDescent="0.2">
      <c r="I28396" s="26"/>
    </row>
    <row r="28397" spans="9:9" x14ac:dyDescent="0.2">
      <c r="I28397" s="26"/>
    </row>
    <row r="28398" spans="9:9" x14ac:dyDescent="0.2">
      <c r="I28398" s="26"/>
    </row>
    <row r="28399" spans="9:9" x14ac:dyDescent="0.2">
      <c r="I28399" s="26"/>
    </row>
    <row r="28400" spans="9:9" x14ac:dyDescent="0.2">
      <c r="I28400" s="26"/>
    </row>
    <row r="28401" spans="9:9" x14ac:dyDescent="0.2">
      <c r="I28401" s="26"/>
    </row>
    <row r="28402" spans="9:9" x14ac:dyDescent="0.2">
      <c r="I28402" s="26"/>
    </row>
    <row r="28403" spans="9:9" x14ac:dyDescent="0.2">
      <c r="I28403" s="26"/>
    </row>
    <row r="28404" spans="9:9" x14ac:dyDescent="0.2">
      <c r="I28404" s="26"/>
    </row>
    <row r="28405" spans="9:9" x14ac:dyDescent="0.2">
      <c r="I28405" s="26"/>
    </row>
    <row r="28406" spans="9:9" x14ac:dyDescent="0.2">
      <c r="I28406" s="26"/>
    </row>
    <row r="28407" spans="9:9" x14ac:dyDescent="0.2">
      <c r="I28407" s="26"/>
    </row>
    <row r="28408" spans="9:9" x14ac:dyDescent="0.2">
      <c r="I28408" s="26"/>
    </row>
    <row r="28409" spans="9:9" x14ac:dyDescent="0.2">
      <c r="I28409" s="26"/>
    </row>
    <row r="28410" spans="9:9" x14ac:dyDescent="0.2">
      <c r="I28410" s="26"/>
    </row>
    <row r="28411" spans="9:9" x14ac:dyDescent="0.2">
      <c r="I28411" s="26"/>
    </row>
    <row r="28412" spans="9:9" x14ac:dyDescent="0.2">
      <c r="I28412" s="26"/>
    </row>
    <row r="28413" spans="9:9" x14ac:dyDescent="0.2">
      <c r="I28413" s="26"/>
    </row>
    <row r="28414" spans="9:9" x14ac:dyDescent="0.2">
      <c r="I28414" s="26"/>
    </row>
    <row r="28415" spans="9:9" x14ac:dyDescent="0.2">
      <c r="I28415" s="26"/>
    </row>
    <row r="28416" spans="9:9" x14ac:dyDescent="0.2">
      <c r="I28416" s="26"/>
    </row>
    <row r="28417" spans="9:9" x14ac:dyDescent="0.2">
      <c r="I28417" s="26"/>
    </row>
    <row r="28418" spans="9:9" x14ac:dyDescent="0.2">
      <c r="I28418" s="26"/>
    </row>
    <row r="28419" spans="9:9" x14ac:dyDescent="0.2">
      <c r="I28419" s="26"/>
    </row>
    <row r="28420" spans="9:9" x14ac:dyDescent="0.2">
      <c r="I28420" s="26"/>
    </row>
    <row r="28421" spans="9:9" x14ac:dyDescent="0.2">
      <c r="I28421" s="26"/>
    </row>
    <row r="28422" spans="9:9" x14ac:dyDescent="0.2">
      <c r="I28422" s="26"/>
    </row>
    <row r="28423" spans="9:9" x14ac:dyDescent="0.2">
      <c r="I28423" s="26"/>
    </row>
    <row r="28424" spans="9:9" x14ac:dyDescent="0.2">
      <c r="I28424" s="26"/>
    </row>
    <row r="28425" spans="9:9" x14ac:dyDescent="0.2">
      <c r="I28425" s="26"/>
    </row>
    <row r="28426" spans="9:9" x14ac:dyDescent="0.2">
      <c r="I28426" s="26"/>
    </row>
    <row r="28427" spans="9:9" x14ac:dyDescent="0.2">
      <c r="I28427" s="26"/>
    </row>
    <row r="28428" spans="9:9" x14ac:dyDescent="0.2">
      <c r="I28428" s="26"/>
    </row>
    <row r="28429" spans="9:9" x14ac:dyDescent="0.2">
      <c r="I28429" s="26"/>
    </row>
    <row r="28430" spans="9:9" x14ac:dyDescent="0.2">
      <c r="I28430" s="26"/>
    </row>
    <row r="28431" spans="9:9" x14ac:dyDescent="0.2">
      <c r="I28431" s="26"/>
    </row>
    <row r="28432" spans="9:9" x14ac:dyDescent="0.2">
      <c r="I28432" s="26"/>
    </row>
    <row r="28433" spans="9:9" x14ac:dyDescent="0.2">
      <c r="I28433" s="26"/>
    </row>
    <row r="28434" spans="9:9" x14ac:dyDescent="0.2">
      <c r="I28434" s="26"/>
    </row>
    <row r="28435" spans="9:9" x14ac:dyDescent="0.2">
      <c r="I28435" s="26"/>
    </row>
    <row r="28436" spans="9:9" x14ac:dyDescent="0.2">
      <c r="I28436" s="26"/>
    </row>
    <row r="28437" spans="9:9" x14ac:dyDescent="0.2">
      <c r="I28437" s="26"/>
    </row>
    <row r="28438" spans="9:9" x14ac:dyDescent="0.2">
      <c r="I28438" s="26"/>
    </row>
    <row r="28439" spans="9:9" x14ac:dyDescent="0.2">
      <c r="I28439" s="26"/>
    </row>
    <row r="28440" spans="9:9" x14ac:dyDescent="0.2">
      <c r="I28440" s="26"/>
    </row>
    <row r="28441" spans="9:9" x14ac:dyDescent="0.2">
      <c r="I28441" s="26"/>
    </row>
    <row r="28442" spans="9:9" x14ac:dyDescent="0.2">
      <c r="I28442" s="26"/>
    </row>
    <row r="28443" spans="9:9" x14ac:dyDescent="0.2">
      <c r="I28443" s="26"/>
    </row>
    <row r="28444" spans="9:9" x14ac:dyDescent="0.2">
      <c r="I28444" s="26"/>
    </row>
    <row r="28445" spans="9:9" x14ac:dyDescent="0.2">
      <c r="I28445" s="26"/>
    </row>
    <row r="28446" spans="9:9" x14ac:dyDescent="0.2">
      <c r="I28446" s="26"/>
    </row>
    <row r="28447" spans="9:9" x14ac:dyDescent="0.2">
      <c r="I28447" s="26"/>
    </row>
    <row r="28448" spans="9:9" x14ac:dyDescent="0.2">
      <c r="I28448" s="26"/>
    </row>
    <row r="28449" spans="9:9" x14ac:dyDescent="0.2">
      <c r="I28449" s="26"/>
    </row>
    <row r="28450" spans="9:9" x14ac:dyDescent="0.2">
      <c r="I28450" s="26"/>
    </row>
    <row r="28451" spans="9:9" x14ac:dyDescent="0.2">
      <c r="I28451" s="26"/>
    </row>
    <row r="28452" spans="9:9" x14ac:dyDescent="0.2">
      <c r="I28452" s="26"/>
    </row>
    <row r="28453" spans="9:9" x14ac:dyDescent="0.2">
      <c r="I28453" s="26"/>
    </row>
    <row r="28454" spans="9:9" x14ac:dyDescent="0.2">
      <c r="I28454" s="26"/>
    </row>
    <row r="28455" spans="9:9" x14ac:dyDescent="0.2">
      <c r="I28455" s="26"/>
    </row>
    <row r="28456" spans="9:9" x14ac:dyDescent="0.2">
      <c r="I28456" s="26"/>
    </row>
    <row r="28457" spans="9:9" x14ac:dyDescent="0.2">
      <c r="I28457" s="26"/>
    </row>
    <row r="28458" spans="9:9" x14ac:dyDescent="0.2">
      <c r="I28458" s="26"/>
    </row>
    <row r="28459" spans="9:9" x14ac:dyDescent="0.2">
      <c r="I28459" s="26"/>
    </row>
    <row r="28460" spans="9:9" x14ac:dyDescent="0.2">
      <c r="I28460" s="26"/>
    </row>
    <row r="28461" spans="9:9" x14ac:dyDescent="0.2">
      <c r="I28461" s="26"/>
    </row>
    <row r="28462" spans="9:9" x14ac:dyDescent="0.2">
      <c r="I28462" s="26"/>
    </row>
    <row r="28463" spans="9:9" x14ac:dyDescent="0.2">
      <c r="I28463" s="26"/>
    </row>
    <row r="28464" spans="9:9" x14ac:dyDescent="0.2">
      <c r="I28464" s="26"/>
    </row>
    <row r="28465" spans="9:9" x14ac:dyDescent="0.2">
      <c r="I28465" s="26"/>
    </row>
    <row r="28466" spans="9:9" x14ac:dyDescent="0.2">
      <c r="I28466" s="26"/>
    </row>
    <row r="28467" spans="9:9" x14ac:dyDescent="0.2">
      <c r="I28467" s="26"/>
    </row>
    <row r="28468" spans="9:9" x14ac:dyDescent="0.2">
      <c r="I28468" s="26"/>
    </row>
    <row r="28469" spans="9:9" x14ac:dyDescent="0.2">
      <c r="I28469" s="26"/>
    </row>
    <row r="28470" spans="9:9" x14ac:dyDescent="0.2">
      <c r="I28470" s="26"/>
    </row>
    <row r="28471" spans="9:9" x14ac:dyDescent="0.2">
      <c r="I28471" s="26"/>
    </row>
    <row r="28472" spans="9:9" x14ac:dyDescent="0.2">
      <c r="I28472" s="26"/>
    </row>
    <row r="28473" spans="9:9" x14ac:dyDescent="0.2">
      <c r="I28473" s="26"/>
    </row>
    <row r="28474" spans="9:9" x14ac:dyDescent="0.2">
      <c r="I28474" s="26"/>
    </row>
    <row r="28475" spans="9:9" x14ac:dyDescent="0.2">
      <c r="I28475" s="26"/>
    </row>
    <row r="28476" spans="9:9" x14ac:dyDescent="0.2">
      <c r="I28476" s="26"/>
    </row>
    <row r="28477" spans="9:9" x14ac:dyDescent="0.2">
      <c r="I28477" s="26"/>
    </row>
    <row r="28478" spans="9:9" x14ac:dyDescent="0.2">
      <c r="I28478" s="26"/>
    </row>
    <row r="28479" spans="9:9" x14ac:dyDescent="0.2">
      <c r="I28479" s="26"/>
    </row>
    <row r="28480" spans="9:9" x14ac:dyDescent="0.2">
      <c r="I28480" s="26"/>
    </row>
    <row r="28481" spans="9:9" x14ac:dyDescent="0.2">
      <c r="I28481" s="26"/>
    </row>
    <row r="28482" spans="9:9" x14ac:dyDescent="0.2">
      <c r="I28482" s="26"/>
    </row>
    <row r="28483" spans="9:9" x14ac:dyDescent="0.2">
      <c r="I28483" s="26"/>
    </row>
    <row r="28484" spans="9:9" x14ac:dyDescent="0.2">
      <c r="I28484" s="26"/>
    </row>
    <row r="28485" spans="9:9" x14ac:dyDescent="0.2">
      <c r="I28485" s="26"/>
    </row>
    <row r="28486" spans="9:9" x14ac:dyDescent="0.2">
      <c r="I28486" s="26"/>
    </row>
    <row r="28487" spans="9:9" x14ac:dyDescent="0.2">
      <c r="I28487" s="26"/>
    </row>
    <row r="28488" spans="9:9" x14ac:dyDescent="0.2">
      <c r="I28488" s="26"/>
    </row>
    <row r="28489" spans="9:9" x14ac:dyDescent="0.2">
      <c r="I28489" s="26"/>
    </row>
    <row r="28490" spans="9:9" x14ac:dyDescent="0.2">
      <c r="I28490" s="26"/>
    </row>
    <row r="28491" spans="9:9" x14ac:dyDescent="0.2">
      <c r="I28491" s="26"/>
    </row>
    <row r="28492" spans="9:9" x14ac:dyDescent="0.2">
      <c r="I28492" s="26"/>
    </row>
    <row r="28493" spans="9:9" x14ac:dyDescent="0.2">
      <c r="I28493" s="26"/>
    </row>
    <row r="28494" spans="9:9" x14ac:dyDescent="0.2">
      <c r="I28494" s="26"/>
    </row>
    <row r="28495" spans="9:9" x14ac:dyDescent="0.2">
      <c r="I28495" s="26"/>
    </row>
    <row r="28496" spans="9:9" x14ac:dyDescent="0.2">
      <c r="I28496" s="26"/>
    </row>
    <row r="28497" spans="9:9" x14ac:dyDescent="0.2">
      <c r="I28497" s="26"/>
    </row>
    <row r="28498" spans="9:9" x14ac:dyDescent="0.2">
      <c r="I28498" s="26"/>
    </row>
    <row r="28499" spans="9:9" x14ac:dyDescent="0.2">
      <c r="I28499" s="26"/>
    </row>
    <row r="28500" spans="9:9" x14ac:dyDescent="0.2">
      <c r="I28500" s="26"/>
    </row>
    <row r="28501" spans="9:9" x14ac:dyDescent="0.2">
      <c r="I28501" s="26"/>
    </row>
    <row r="28502" spans="9:9" x14ac:dyDescent="0.2">
      <c r="I28502" s="26"/>
    </row>
    <row r="28503" spans="9:9" x14ac:dyDescent="0.2">
      <c r="I28503" s="26"/>
    </row>
    <row r="28504" spans="9:9" x14ac:dyDescent="0.2">
      <c r="I28504" s="26"/>
    </row>
    <row r="28505" spans="9:9" x14ac:dyDescent="0.2">
      <c r="I28505" s="26"/>
    </row>
    <row r="28506" spans="9:9" x14ac:dyDescent="0.2">
      <c r="I28506" s="26"/>
    </row>
    <row r="28507" spans="9:9" x14ac:dyDescent="0.2">
      <c r="I28507" s="26"/>
    </row>
    <row r="28508" spans="9:9" x14ac:dyDescent="0.2">
      <c r="I28508" s="26"/>
    </row>
    <row r="28509" spans="9:9" x14ac:dyDescent="0.2">
      <c r="I28509" s="26"/>
    </row>
    <row r="28510" spans="9:9" x14ac:dyDescent="0.2">
      <c r="I28510" s="26"/>
    </row>
    <row r="28511" spans="9:9" x14ac:dyDescent="0.2">
      <c r="I28511" s="26"/>
    </row>
    <row r="28512" spans="9:9" x14ac:dyDescent="0.2">
      <c r="I28512" s="26"/>
    </row>
    <row r="28513" spans="9:9" x14ac:dyDescent="0.2">
      <c r="I28513" s="26"/>
    </row>
    <row r="28514" spans="9:9" x14ac:dyDescent="0.2">
      <c r="I28514" s="26"/>
    </row>
    <row r="28515" spans="9:9" x14ac:dyDescent="0.2">
      <c r="I28515" s="26"/>
    </row>
    <row r="28516" spans="9:9" x14ac:dyDescent="0.2">
      <c r="I28516" s="26"/>
    </row>
    <row r="28517" spans="9:9" x14ac:dyDescent="0.2">
      <c r="I28517" s="26"/>
    </row>
    <row r="28518" spans="9:9" x14ac:dyDescent="0.2">
      <c r="I28518" s="26"/>
    </row>
    <row r="28519" spans="9:9" x14ac:dyDescent="0.2">
      <c r="I28519" s="26"/>
    </row>
    <row r="28520" spans="9:9" x14ac:dyDescent="0.2">
      <c r="I28520" s="26"/>
    </row>
    <row r="28521" spans="9:9" x14ac:dyDescent="0.2">
      <c r="I28521" s="26"/>
    </row>
    <row r="28522" spans="9:9" x14ac:dyDescent="0.2">
      <c r="I28522" s="26"/>
    </row>
    <row r="28523" spans="9:9" x14ac:dyDescent="0.2">
      <c r="I28523" s="26"/>
    </row>
    <row r="28524" spans="9:9" x14ac:dyDescent="0.2">
      <c r="I28524" s="26"/>
    </row>
    <row r="28525" spans="9:9" x14ac:dyDescent="0.2">
      <c r="I28525" s="26"/>
    </row>
    <row r="28526" spans="9:9" x14ac:dyDescent="0.2">
      <c r="I28526" s="26"/>
    </row>
    <row r="28527" spans="9:9" x14ac:dyDescent="0.2">
      <c r="I28527" s="26"/>
    </row>
    <row r="28528" spans="9:9" x14ac:dyDescent="0.2">
      <c r="I28528" s="26"/>
    </row>
    <row r="28529" spans="9:9" x14ac:dyDescent="0.2">
      <c r="I28529" s="26"/>
    </row>
    <row r="28530" spans="9:9" x14ac:dyDescent="0.2">
      <c r="I28530" s="26"/>
    </row>
    <row r="28531" spans="9:9" x14ac:dyDescent="0.2">
      <c r="I28531" s="26"/>
    </row>
    <row r="28532" spans="9:9" x14ac:dyDescent="0.2">
      <c r="I28532" s="26"/>
    </row>
    <row r="28533" spans="9:9" x14ac:dyDescent="0.2">
      <c r="I28533" s="26"/>
    </row>
    <row r="28534" spans="9:9" x14ac:dyDescent="0.2">
      <c r="I28534" s="26"/>
    </row>
    <row r="28535" spans="9:9" x14ac:dyDescent="0.2">
      <c r="I28535" s="26"/>
    </row>
    <row r="28536" spans="9:9" x14ac:dyDescent="0.2">
      <c r="I28536" s="26"/>
    </row>
    <row r="28537" spans="9:9" x14ac:dyDescent="0.2">
      <c r="I28537" s="26"/>
    </row>
    <row r="28538" spans="9:9" x14ac:dyDescent="0.2">
      <c r="I28538" s="26"/>
    </row>
    <row r="28539" spans="9:9" x14ac:dyDescent="0.2">
      <c r="I28539" s="26"/>
    </row>
    <row r="28540" spans="9:9" x14ac:dyDescent="0.2">
      <c r="I28540" s="26"/>
    </row>
    <row r="28541" spans="9:9" x14ac:dyDescent="0.2">
      <c r="I28541" s="26"/>
    </row>
    <row r="28542" spans="9:9" x14ac:dyDescent="0.2">
      <c r="I28542" s="26"/>
    </row>
    <row r="28543" spans="9:9" x14ac:dyDescent="0.2">
      <c r="I28543" s="26"/>
    </row>
    <row r="28544" spans="9:9" x14ac:dyDescent="0.2">
      <c r="I28544" s="26"/>
    </row>
    <row r="28545" spans="9:9" x14ac:dyDescent="0.2">
      <c r="I28545" s="26"/>
    </row>
    <row r="28546" spans="9:9" x14ac:dyDescent="0.2">
      <c r="I28546" s="26"/>
    </row>
    <row r="28547" spans="9:9" x14ac:dyDescent="0.2">
      <c r="I28547" s="26"/>
    </row>
    <row r="28548" spans="9:9" x14ac:dyDescent="0.2">
      <c r="I28548" s="26"/>
    </row>
    <row r="28549" spans="9:9" x14ac:dyDescent="0.2">
      <c r="I28549" s="26"/>
    </row>
    <row r="28550" spans="9:9" x14ac:dyDescent="0.2">
      <c r="I28550" s="26"/>
    </row>
    <row r="28551" spans="9:9" x14ac:dyDescent="0.2">
      <c r="I28551" s="26"/>
    </row>
    <row r="28552" spans="9:9" x14ac:dyDescent="0.2">
      <c r="I28552" s="26"/>
    </row>
    <row r="28553" spans="9:9" x14ac:dyDescent="0.2">
      <c r="I28553" s="26"/>
    </row>
    <row r="28554" spans="9:9" x14ac:dyDescent="0.2">
      <c r="I28554" s="26"/>
    </row>
    <row r="28555" spans="9:9" x14ac:dyDescent="0.2">
      <c r="I28555" s="26"/>
    </row>
    <row r="28556" spans="9:9" x14ac:dyDescent="0.2">
      <c r="I28556" s="26"/>
    </row>
    <row r="28557" spans="9:9" x14ac:dyDescent="0.2">
      <c r="I28557" s="26"/>
    </row>
    <row r="28558" spans="9:9" x14ac:dyDescent="0.2">
      <c r="I28558" s="26"/>
    </row>
    <row r="28559" spans="9:9" x14ac:dyDescent="0.2">
      <c r="I28559" s="26"/>
    </row>
    <row r="28560" spans="9:9" x14ac:dyDescent="0.2">
      <c r="I28560" s="26"/>
    </row>
    <row r="28561" spans="9:9" x14ac:dyDescent="0.2">
      <c r="I28561" s="26"/>
    </row>
    <row r="28562" spans="9:9" x14ac:dyDescent="0.2">
      <c r="I28562" s="26"/>
    </row>
    <row r="28563" spans="9:9" x14ac:dyDescent="0.2">
      <c r="I28563" s="26"/>
    </row>
    <row r="28564" spans="9:9" x14ac:dyDescent="0.2">
      <c r="I28564" s="26"/>
    </row>
    <row r="28565" spans="9:9" x14ac:dyDescent="0.2">
      <c r="I28565" s="26"/>
    </row>
    <row r="28566" spans="9:9" x14ac:dyDescent="0.2">
      <c r="I28566" s="26"/>
    </row>
    <row r="28567" spans="9:9" x14ac:dyDescent="0.2">
      <c r="I28567" s="26"/>
    </row>
    <row r="28568" spans="9:9" x14ac:dyDescent="0.2">
      <c r="I28568" s="26"/>
    </row>
    <row r="28569" spans="9:9" x14ac:dyDescent="0.2">
      <c r="I28569" s="26"/>
    </row>
    <row r="28570" spans="9:9" x14ac:dyDescent="0.2">
      <c r="I28570" s="26"/>
    </row>
    <row r="28571" spans="9:9" x14ac:dyDescent="0.2">
      <c r="I28571" s="26"/>
    </row>
    <row r="28572" spans="9:9" x14ac:dyDescent="0.2">
      <c r="I28572" s="26"/>
    </row>
    <row r="28573" spans="9:9" x14ac:dyDescent="0.2">
      <c r="I28573" s="26"/>
    </row>
    <row r="28574" spans="9:9" x14ac:dyDescent="0.2">
      <c r="I28574" s="26"/>
    </row>
    <row r="28575" spans="9:9" x14ac:dyDescent="0.2">
      <c r="I28575" s="26"/>
    </row>
    <row r="28576" spans="9:9" x14ac:dyDescent="0.2">
      <c r="I28576" s="26"/>
    </row>
    <row r="28577" spans="9:9" x14ac:dyDescent="0.2">
      <c r="I28577" s="26"/>
    </row>
    <row r="28578" spans="9:9" x14ac:dyDescent="0.2">
      <c r="I28578" s="26"/>
    </row>
    <row r="28579" spans="9:9" x14ac:dyDescent="0.2">
      <c r="I28579" s="26"/>
    </row>
    <row r="28580" spans="9:9" x14ac:dyDescent="0.2">
      <c r="I28580" s="26"/>
    </row>
    <row r="28581" spans="9:9" x14ac:dyDescent="0.2">
      <c r="I28581" s="26"/>
    </row>
    <row r="28582" spans="9:9" x14ac:dyDescent="0.2">
      <c r="I28582" s="26"/>
    </row>
    <row r="28583" spans="9:9" x14ac:dyDescent="0.2">
      <c r="I28583" s="26"/>
    </row>
    <row r="28584" spans="9:9" x14ac:dyDescent="0.2">
      <c r="I28584" s="26"/>
    </row>
    <row r="28585" spans="9:9" x14ac:dyDescent="0.2">
      <c r="I28585" s="26"/>
    </row>
    <row r="28586" spans="9:9" x14ac:dyDescent="0.2">
      <c r="I28586" s="26"/>
    </row>
    <row r="28587" spans="9:9" x14ac:dyDescent="0.2">
      <c r="I28587" s="26"/>
    </row>
    <row r="28588" spans="9:9" x14ac:dyDescent="0.2">
      <c r="I28588" s="26"/>
    </row>
    <row r="28589" spans="9:9" x14ac:dyDescent="0.2">
      <c r="I28589" s="26"/>
    </row>
    <row r="28590" spans="9:9" x14ac:dyDescent="0.2">
      <c r="I28590" s="26"/>
    </row>
    <row r="28591" spans="9:9" x14ac:dyDescent="0.2">
      <c r="I28591" s="26"/>
    </row>
    <row r="28592" spans="9:9" x14ac:dyDescent="0.2">
      <c r="I28592" s="26"/>
    </row>
    <row r="28593" spans="9:9" x14ac:dyDescent="0.2">
      <c r="I28593" s="26"/>
    </row>
    <row r="28594" spans="9:9" x14ac:dyDescent="0.2">
      <c r="I28594" s="26"/>
    </row>
    <row r="28595" spans="9:9" x14ac:dyDescent="0.2">
      <c r="I28595" s="26"/>
    </row>
    <row r="28596" spans="9:9" x14ac:dyDescent="0.2">
      <c r="I28596" s="26"/>
    </row>
    <row r="28597" spans="9:9" x14ac:dyDescent="0.2">
      <c r="I28597" s="26"/>
    </row>
    <row r="28598" spans="9:9" x14ac:dyDescent="0.2">
      <c r="I28598" s="26"/>
    </row>
    <row r="28599" spans="9:9" x14ac:dyDescent="0.2">
      <c r="I28599" s="26"/>
    </row>
    <row r="28600" spans="9:9" x14ac:dyDescent="0.2">
      <c r="I28600" s="26"/>
    </row>
    <row r="28601" spans="9:9" x14ac:dyDescent="0.2">
      <c r="I28601" s="26"/>
    </row>
    <row r="28602" spans="9:9" x14ac:dyDescent="0.2">
      <c r="I28602" s="26"/>
    </row>
    <row r="28603" spans="9:9" x14ac:dyDescent="0.2">
      <c r="I28603" s="26"/>
    </row>
    <row r="28604" spans="9:9" x14ac:dyDescent="0.2">
      <c r="I28604" s="26"/>
    </row>
    <row r="28605" spans="9:9" x14ac:dyDescent="0.2">
      <c r="I28605" s="26"/>
    </row>
    <row r="28606" spans="9:9" x14ac:dyDescent="0.2">
      <c r="I28606" s="26"/>
    </row>
    <row r="28607" spans="9:9" x14ac:dyDescent="0.2">
      <c r="I28607" s="26"/>
    </row>
    <row r="28608" spans="9:9" x14ac:dyDescent="0.2">
      <c r="I28608" s="26"/>
    </row>
    <row r="28609" spans="9:9" x14ac:dyDescent="0.2">
      <c r="I28609" s="26"/>
    </row>
    <row r="28610" spans="9:9" x14ac:dyDescent="0.2">
      <c r="I28610" s="26"/>
    </row>
    <row r="28611" spans="9:9" x14ac:dyDescent="0.2">
      <c r="I28611" s="26"/>
    </row>
    <row r="28612" spans="9:9" x14ac:dyDescent="0.2">
      <c r="I28612" s="26"/>
    </row>
    <row r="28613" spans="9:9" x14ac:dyDescent="0.2">
      <c r="I28613" s="26"/>
    </row>
    <row r="28614" spans="9:9" x14ac:dyDescent="0.2">
      <c r="I28614" s="26"/>
    </row>
    <row r="28615" spans="9:9" x14ac:dyDescent="0.2">
      <c r="I28615" s="26"/>
    </row>
    <row r="28616" spans="9:9" x14ac:dyDescent="0.2">
      <c r="I28616" s="26"/>
    </row>
    <row r="28617" spans="9:9" x14ac:dyDescent="0.2">
      <c r="I28617" s="26"/>
    </row>
    <row r="28618" spans="9:9" x14ac:dyDescent="0.2">
      <c r="I28618" s="26"/>
    </row>
    <row r="28619" spans="9:9" x14ac:dyDescent="0.2">
      <c r="I28619" s="26"/>
    </row>
    <row r="28620" spans="9:9" x14ac:dyDescent="0.2">
      <c r="I28620" s="26"/>
    </row>
    <row r="28621" spans="9:9" x14ac:dyDescent="0.2">
      <c r="I28621" s="26"/>
    </row>
    <row r="28622" spans="9:9" x14ac:dyDescent="0.2">
      <c r="I28622" s="26"/>
    </row>
    <row r="28623" spans="9:9" x14ac:dyDescent="0.2">
      <c r="I28623" s="26"/>
    </row>
    <row r="28624" spans="9:9" x14ac:dyDescent="0.2">
      <c r="I28624" s="26"/>
    </row>
    <row r="28625" spans="9:9" x14ac:dyDescent="0.2">
      <c r="I28625" s="26"/>
    </row>
    <row r="28626" spans="9:9" x14ac:dyDescent="0.2">
      <c r="I28626" s="26"/>
    </row>
    <row r="28627" spans="9:9" x14ac:dyDescent="0.2">
      <c r="I28627" s="26"/>
    </row>
    <row r="28628" spans="9:9" x14ac:dyDescent="0.2">
      <c r="I28628" s="26"/>
    </row>
    <row r="28629" spans="9:9" x14ac:dyDescent="0.2">
      <c r="I28629" s="26"/>
    </row>
    <row r="28630" spans="9:9" x14ac:dyDescent="0.2">
      <c r="I28630" s="26"/>
    </row>
    <row r="28631" spans="9:9" x14ac:dyDescent="0.2">
      <c r="I28631" s="26"/>
    </row>
    <row r="28632" spans="9:9" x14ac:dyDescent="0.2">
      <c r="I28632" s="26"/>
    </row>
    <row r="28633" spans="9:9" x14ac:dyDescent="0.2">
      <c r="I28633" s="26"/>
    </row>
    <row r="28634" spans="9:9" x14ac:dyDescent="0.2">
      <c r="I28634" s="26"/>
    </row>
    <row r="28635" spans="9:9" x14ac:dyDescent="0.2">
      <c r="I28635" s="26"/>
    </row>
    <row r="28636" spans="9:9" x14ac:dyDescent="0.2">
      <c r="I28636" s="26"/>
    </row>
    <row r="28637" spans="9:9" x14ac:dyDescent="0.2">
      <c r="I28637" s="26"/>
    </row>
    <row r="28638" spans="9:9" x14ac:dyDescent="0.2">
      <c r="I28638" s="26"/>
    </row>
    <row r="28639" spans="9:9" x14ac:dyDescent="0.2">
      <c r="I28639" s="26"/>
    </row>
    <row r="28640" spans="9:9" x14ac:dyDescent="0.2">
      <c r="I28640" s="26"/>
    </row>
    <row r="28641" spans="9:9" x14ac:dyDescent="0.2">
      <c r="I28641" s="26"/>
    </row>
    <row r="28642" spans="9:9" x14ac:dyDescent="0.2">
      <c r="I28642" s="26"/>
    </row>
    <row r="28643" spans="9:9" x14ac:dyDescent="0.2">
      <c r="I28643" s="26"/>
    </row>
    <row r="28644" spans="9:9" x14ac:dyDescent="0.2">
      <c r="I28644" s="26"/>
    </row>
    <row r="28645" spans="9:9" x14ac:dyDescent="0.2">
      <c r="I28645" s="26"/>
    </row>
    <row r="28646" spans="9:9" x14ac:dyDescent="0.2">
      <c r="I28646" s="26"/>
    </row>
    <row r="28647" spans="9:9" x14ac:dyDescent="0.2">
      <c r="I28647" s="26"/>
    </row>
    <row r="28648" spans="9:9" x14ac:dyDescent="0.2">
      <c r="I28648" s="26"/>
    </row>
    <row r="28649" spans="9:9" x14ac:dyDescent="0.2">
      <c r="I28649" s="26"/>
    </row>
    <row r="28650" spans="9:9" x14ac:dyDescent="0.2">
      <c r="I28650" s="26"/>
    </row>
    <row r="28651" spans="9:9" x14ac:dyDescent="0.2">
      <c r="I28651" s="26"/>
    </row>
    <row r="28652" spans="9:9" x14ac:dyDescent="0.2">
      <c r="I28652" s="26"/>
    </row>
    <row r="28653" spans="9:9" x14ac:dyDescent="0.2">
      <c r="I28653" s="26"/>
    </row>
    <row r="28654" spans="9:9" x14ac:dyDescent="0.2">
      <c r="I28654" s="26"/>
    </row>
    <row r="28655" spans="9:9" x14ac:dyDescent="0.2">
      <c r="I28655" s="26"/>
    </row>
    <row r="28656" spans="9:9" x14ac:dyDescent="0.2">
      <c r="I28656" s="26"/>
    </row>
    <row r="28657" spans="9:9" x14ac:dyDescent="0.2">
      <c r="I28657" s="26"/>
    </row>
    <row r="28658" spans="9:9" x14ac:dyDescent="0.2">
      <c r="I28658" s="26"/>
    </row>
    <row r="28659" spans="9:9" x14ac:dyDescent="0.2">
      <c r="I28659" s="26"/>
    </row>
    <row r="28660" spans="9:9" x14ac:dyDescent="0.2">
      <c r="I28660" s="26"/>
    </row>
    <row r="28661" spans="9:9" x14ac:dyDescent="0.2">
      <c r="I28661" s="26"/>
    </row>
    <row r="28662" spans="9:9" x14ac:dyDescent="0.2">
      <c r="I28662" s="26"/>
    </row>
    <row r="28663" spans="9:9" x14ac:dyDescent="0.2">
      <c r="I28663" s="26"/>
    </row>
    <row r="28664" spans="9:9" x14ac:dyDescent="0.2">
      <c r="I28664" s="26"/>
    </row>
    <row r="28665" spans="9:9" x14ac:dyDescent="0.2">
      <c r="I28665" s="26"/>
    </row>
    <row r="28666" spans="9:9" x14ac:dyDescent="0.2">
      <c r="I28666" s="26"/>
    </row>
    <row r="28667" spans="9:9" x14ac:dyDescent="0.2">
      <c r="I28667" s="26"/>
    </row>
    <row r="28668" spans="9:9" x14ac:dyDescent="0.2">
      <c r="I28668" s="26"/>
    </row>
    <row r="28669" spans="9:9" x14ac:dyDescent="0.2">
      <c r="I28669" s="26"/>
    </row>
    <row r="28670" spans="9:9" x14ac:dyDescent="0.2">
      <c r="I28670" s="26"/>
    </row>
    <row r="28671" spans="9:9" x14ac:dyDescent="0.2">
      <c r="I28671" s="26"/>
    </row>
    <row r="28672" spans="9:9" x14ac:dyDescent="0.2">
      <c r="I28672" s="26"/>
    </row>
    <row r="28673" spans="9:9" x14ac:dyDescent="0.2">
      <c r="I28673" s="26"/>
    </row>
    <row r="28674" spans="9:9" x14ac:dyDescent="0.2">
      <c r="I28674" s="26"/>
    </row>
    <row r="28675" spans="9:9" x14ac:dyDescent="0.2">
      <c r="I28675" s="26"/>
    </row>
    <row r="28676" spans="9:9" x14ac:dyDescent="0.2">
      <c r="I28676" s="26"/>
    </row>
    <row r="28677" spans="9:9" x14ac:dyDescent="0.2">
      <c r="I28677" s="26"/>
    </row>
    <row r="28678" spans="9:9" x14ac:dyDescent="0.2">
      <c r="I28678" s="26"/>
    </row>
    <row r="28679" spans="9:9" x14ac:dyDescent="0.2">
      <c r="I28679" s="26"/>
    </row>
    <row r="28680" spans="9:9" x14ac:dyDescent="0.2">
      <c r="I28680" s="26"/>
    </row>
    <row r="28681" spans="9:9" x14ac:dyDescent="0.2">
      <c r="I28681" s="26"/>
    </row>
    <row r="28682" spans="9:9" x14ac:dyDescent="0.2">
      <c r="I28682" s="26"/>
    </row>
    <row r="28683" spans="9:9" x14ac:dyDescent="0.2">
      <c r="I28683" s="26"/>
    </row>
    <row r="28684" spans="9:9" x14ac:dyDescent="0.2">
      <c r="I28684" s="26"/>
    </row>
    <row r="28685" spans="9:9" x14ac:dyDescent="0.2">
      <c r="I28685" s="26"/>
    </row>
    <row r="28686" spans="9:9" x14ac:dyDescent="0.2">
      <c r="I28686" s="26"/>
    </row>
    <row r="28687" spans="9:9" x14ac:dyDescent="0.2">
      <c r="I28687" s="26"/>
    </row>
    <row r="28688" spans="9:9" x14ac:dyDescent="0.2">
      <c r="I28688" s="26"/>
    </row>
    <row r="28689" spans="9:9" x14ac:dyDescent="0.2">
      <c r="I28689" s="26"/>
    </row>
    <row r="28690" spans="9:9" x14ac:dyDescent="0.2">
      <c r="I28690" s="26"/>
    </row>
    <row r="28691" spans="9:9" x14ac:dyDescent="0.2">
      <c r="I28691" s="26"/>
    </row>
    <row r="28692" spans="9:9" x14ac:dyDescent="0.2">
      <c r="I28692" s="26"/>
    </row>
    <row r="28693" spans="9:9" x14ac:dyDescent="0.2">
      <c r="I28693" s="26"/>
    </row>
    <row r="28694" spans="9:9" x14ac:dyDescent="0.2">
      <c r="I28694" s="26"/>
    </row>
    <row r="28695" spans="9:9" x14ac:dyDescent="0.2">
      <c r="I28695" s="26"/>
    </row>
    <row r="28696" spans="9:9" x14ac:dyDescent="0.2">
      <c r="I28696" s="26"/>
    </row>
    <row r="28697" spans="9:9" x14ac:dyDescent="0.2">
      <c r="I28697" s="26"/>
    </row>
    <row r="28698" spans="9:9" x14ac:dyDescent="0.2">
      <c r="I28698" s="26"/>
    </row>
    <row r="28699" spans="9:9" x14ac:dyDescent="0.2">
      <c r="I28699" s="26"/>
    </row>
    <row r="28700" spans="9:9" x14ac:dyDescent="0.2">
      <c r="I28700" s="26"/>
    </row>
    <row r="28701" spans="9:9" x14ac:dyDescent="0.2">
      <c r="I28701" s="26"/>
    </row>
    <row r="28702" spans="9:9" x14ac:dyDescent="0.2">
      <c r="I28702" s="26"/>
    </row>
    <row r="28703" spans="9:9" x14ac:dyDescent="0.2">
      <c r="I28703" s="26"/>
    </row>
    <row r="28704" spans="9:9" x14ac:dyDescent="0.2">
      <c r="I28704" s="26"/>
    </row>
    <row r="28705" spans="9:9" x14ac:dyDescent="0.2">
      <c r="I28705" s="26"/>
    </row>
    <row r="28706" spans="9:9" x14ac:dyDescent="0.2">
      <c r="I28706" s="26"/>
    </row>
    <row r="28707" spans="9:9" x14ac:dyDescent="0.2">
      <c r="I28707" s="26"/>
    </row>
    <row r="28708" spans="9:9" x14ac:dyDescent="0.2">
      <c r="I28708" s="26"/>
    </row>
    <row r="28709" spans="9:9" x14ac:dyDescent="0.2">
      <c r="I28709" s="26"/>
    </row>
    <row r="28710" spans="9:9" x14ac:dyDescent="0.2">
      <c r="I28710" s="26"/>
    </row>
    <row r="28711" spans="9:9" x14ac:dyDescent="0.2">
      <c r="I28711" s="26"/>
    </row>
    <row r="28712" spans="9:9" x14ac:dyDescent="0.2">
      <c r="I28712" s="26"/>
    </row>
    <row r="28713" spans="9:9" x14ac:dyDescent="0.2">
      <c r="I28713" s="26"/>
    </row>
    <row r="28714" spans="9:9" x14ac:dyDescent="0.2">
      <c r="I28714" s="26"/>
    </row>
    <row r="28715" spans="9:9" x14ac:dyDescent="0.2">
      <c r="I28715" s="26"/>
    </row>
    <row r="28716" spans="9:9" x14ac:dyDescent="0.2">
      <c r="I28716" s="26"/>
    </row>
    <row r="28717" spans="9:9" x14ac:dyDescent="0.2">
      <c r="I28717" s="26"/>
    </row>
    <row r="28718" spans="9:9" x14ac:dyDescent="0.2">
      <c r="I28718" s="26"/>
    </row>
    <row r="28719" spans="9:9" x14ac:dyDescent="0.2">
      <c r="I28719" s="26"/>
    </row>
    <row r="28720" spans="9:9" x14ac:dyDescent="0.2">
      <c r="I28720" s="26"/>
    </row>
    <row r="28721" spans="9:9" x14ac:dyDescent="0.2">
      <c r="I28721" s="26"/>
    </row>
    <row r="28722" spans="9:9" x14ac:dyDescent="0.2">
      <c r="I28722" s="26"/>
    </row>
    <row r="28723" spans="9:9" x14ac:dyDescent="0.2">
      <c r="I28723" s="26"/>
    </row>
    <row r="28724" spans="9:9" x14ac:dyDescent="0.2">
      <c r="I28724" s="26"/>
    </row>
    <row r="28725" spans="9:9" x14ac:dyDescent="0.2">
      <c r="I28725" s="26"/>
    </row>
    <row r="28726" spans="9:9" x14ac:dyDescent="0.2">
      <c r="I28726" s="26"/>
    </row>
    <row r="28727" spans="9:9" x14ac:dyDescent="0.2">
      <c r="I28727" s="26"/>
    </row>
    <row r="28728" spans="9:9" x14ac:dyDescent="0.2">
      <c r="I28728" s="26"/>
    </row>
    <row r="28729" spans="9:9" x14ac:dyDescent="0.2">
      <c r="I28729" s="26"/>
    </row>
    <row r="28730" spans="9:9" x14ac:dyDescent="0.2">
      <c r="I28730" s="26"/>
    </row>
    <row r="28731" spans="9:9" x14ac:dyDescent="0.2">
      <c r="I28731" s="26"/>
    </row>
    <row r="28732" spans="9:9" x14ac:dyDescent="0.2">
      <c r="I28732" s="26"/>
    </row>
    <row r="28733" spans="9:9" x14ac:dyDescent="0.2">
      <c r="I28733" s="26"/>
    </row>
    <row r="28734" spans="9:9" x14ac:dyDescent="0.2">
      <c r="I28734" s="26"/>
    </row>
    <row r="28735" spans="9:9" x14ac:dyDescent="0.2">
      <c r="I28735" s="26"/>
    </row>
    <row r="28736" spans="9:9" x14ac:dyDescent="0.2">
      <c r="I28736" s="26"/>
    </row>
    <row r="28737" spans="9:9" x14ac:dyDescent="0.2">
      <c r="I28737" s="26"/>
    </row>
    <row r="28738" spans="9:9" x14ac:dyDescent="0.2">
      <c r="I28738" s="26"/>
    </row>
    <row r="28739" spans="9:9" x14ac:dyDescent="0.2">
      <c r="I28739" s="26"/>
    </row>
    <row r="28740" spans="9:9" x14ac:dyDescent="0.2">
      <c r="I28740" s="26"/>
    </row>
    <row r="28741" spans="9:9" x14ac:dyDescent="0.2">
      <c r="I28741" s="26"/>
    </row>
    <row r="28742" spans="9:9" x14ac:dyDescent="0.2">
      <c r="I28742" s="26"/>
    </row>
    <row r="28743" spans="9:9" x14ac:dyDescent="0.2">
      <c r="I28743" s="26"/>
    </row>
    <row r="28744" spans="9:9" x14ac:dyDescent="0.2">
      <c r="I28744" s="26"/>
    </row>
    <row r="28745" spans="9:9" x14ac:dyDescent="0.2">
      <c r="I28745" s="26"/>
    </row>
    <row r="28746" spans="9:9" x14ac:dyDescent="0.2">
      <c r="I28746" s="26"/>
    </row>
    <row r="28747" spans="9:9" x14ac:dyDescent="0.2">
      <c r="I28747" s="26"/>
    </row>
    <row r="28748" spans="9:9" x14ac:dyDescent="0.2">
      <c r="I28748" s="26"/>
    </row>
    <row r="28749" spans="9:9" x14ac:dyDescent="0.2">
      <c r="I28749" s="26"/>
    </row>
    <row r="28750" spans="9:9" x14ac:dyDescent="0.2">
      <c r="I28750" s="26"/>
    </row>
    <row r="28751" spans="9:9" x14ac:dyDescent="0.2">
      <c r="I28751" s="26"/>
    </row>
    <row r="28752" spans="9:9" x14ac:dyDescent="0.2">
      <c r="I28752" s="26"/>
    </row>
    <row r="28753" spans="9:9" x14ac:dyDescent="0.2">
      <c r="I28753" s="26"/>
    </row>
    <row r="28754" spans="9:9" x14ac:dyDescent="0.2">
      <c r="I28754" s="26"/>
    </row>
    <row r="28755" spans="9:9" x14ac:dyDescent="0.2">
      <c r="I28755" s="26"/>
    </row>
    <row r="28756" spans="9:9" x14ac:dyDescent="0.2">
      <c r="I28756" s="26"/>
    </row>
    <row r="28757" spans="9:9" x14ac:dyDescent="0.2">
      <c r="I28757" s="26"/>
    </row>
    <row r="28758" spans="9:9" x14ac:dyDescent="0.2">
      <c r="I28758" s="26"/>
    </row>
    <row r="28759" spans="9:9" x14ac:dyDescent="0.2">
      <c r="I28759" s="26"/>
    </row>
    <row r="28760" spans="9:9" x14ac:dyDescent="0.2">
      <c r="I28760" s="26"/>
    </row>
    <row r="28761" spans="9:9" x14ac:dyDescent="0.2">
      <c r="I28761" s="26"/>
    </row>
    <row r="28762" spans="9:9" x14ac:dyDescent="0.2">
      <c r="I28762" s="26"/>
    </row>
    <row r="28763" spans="9:9" x14ac:dyDescent="0.2">
      <c r="I28763" s="26"/>
    </row>
    <row r="28764" spans="9:9" x14ac:dyDescent="0.2">
      <c r="I28764" s="26"/>
    </row>
    <row r="28765" spans="9:9" x14ac:dyDescent="0.2">
      <c r="I28765" s="26"/>
    </row>
    <row r="28766" spans="9:9" x14ac:dyDescent="0.2">
      <c r="I28766" s="26"/>
    </row>
    <row r="28767" spans="9:9" x14ac:dyDescent="0.2">
      <c r="I28767" s="26"/>
    </row>
    <row r="28768" spans="9:9" x14ac:dyDescent="0.2">
      <c r="I28768" s="26"/>
    </row>
    <row r="28769" spans="9:9" x14ac:dyDescent="0.2">
      <c r="I28769" s="26"/>
    </row>
    <row r="28770" spans="9:9" x14ac:dyDescent="0.2">
      <c r="I28770" s="26"/>
    </row>
    <row r="28771" spans="9:9" x14ac:dyDescent="0.2">
      <c r="I28771" s="26"/>
    </row>
    <row r="28772" spans="9:9" x14ac:dyDescent="0.2">
      <c r="I28772" s="26"/>
    </row>
    <row r="28773" spans="9:9" x14ac:dyDescent="0.2">
      <c r="I28773" s="26"/>
    </row>
    <row r="28774" spans="9:9" x14ac:dyDescent="0.2">
      <c r="I28774" s="26"/>
    </row>
    <row r="28775" spans="9:9" x14ac:dyDescent="0.2">
      <c r="I28775" s="26"/>
    </row>
    <row r="28776" spans="9:9" x14ac:dyDescent="0.2">
      <c r="I28776" s="26"/>
    </row>
    <row r="28777" spans="9:9" x14ac:dyDescent="0.2">
      <c r="I28777" s="26"/>
    </row>
    <row r="28778" spans="9:9" x14ac:dyDescent="0.2">
      <c r="I28778" s="26"/>
    </row>
    <row r="28779" spans="9:9" x14ac:dyDescent="0.2">
      <c r="I28779" s="26"/>
    </row>
    <row r="28780" spans="9:9" x14ac:dyDescent="0.2">
      <c r="I28780" s="26"/>
    </row>
    <row r="28781" spans="9:9" x14ac:dyDescent="0.2">
      <c r="I28781" s="26"/>
    </row>
    <row r="28782" spans="9:9" x14ac:dyDescent="0.2">
      <c r="I28782" s="26"/>
    </row>
    <row r="28783" spans="9:9" x14ac:dyDescent="0.2">
      <c r="I28783" s="26"/>
    </row>
    <row r="28784" spans="9:9" x14ac:dyDescent="0.2">
      <c r="I28784" s="26"/>
    </row>
    <row r="28785" spans="9:9" x14ac:dyDescent="0.2">
      <c r="I28785" s="26"/>
    </row>
    <row r="28786" spans="9:9" x14ac:dyDescent="0.2">
      <c r="I28786" s="26"/>
    </row>
    <row r="28787" spans="9:9" x14ac:dyDescent="0.2">
      <c r="I28787" s="26"/>
    </row>
    <row r="28788" spans="9:9" x14ac:dyDescent="0.2">
      <c r="I28788" s="26"/>
    </row>
    <row r="28789" spans="9:9" x14ac:dyDescent="0.2">
      <c r="I28789" s="26"/>
    </row>
    <row r="28790" spans="9:9" x14ac:dyDescent="0.2">
      <c r="I28790" s="26"/>
    </row>
    <row r="28791" spans="9:9" x14ac:dyDescent="0.2">
      <c r="I28791" s="26"/>
    </row>
    <row r="28792" spans="9:9" x14ac:dyDescent="0.2">
      <c r="I28792" s="26"/>
    </row>
    <row r="28793" spans="9:9" x14ac:dyDescent="0.2">
      <c r="I28793" s="26"/>
    </row>
    <row r="28794" spans="9:9" x14ac:dyDescent="0.2">
      <c r="I28794" s="26"/>
    </row>
    <row r="28795" spans="9:9" x14ac:dyDescent="0.2">
      <c r="I28795" s="26"/>
    </row>
    <row r="28796" spans="9:9" x14ac:dyDescent="0.2">
      <c r="I28796" s="26"/>
    </row>
    <row r="28797" spans="9:9" x14ac:dyDescent="0.2">
      <c r="I28797" s="26"/>
    </row>
    <row r="28798" spans="9:9" x14ac:dyDescent="0.2">
      <c r="I28798" s="26"/>
    </row>
    <row r="28799" spans="9:9" x14ac:dyDescent="0.2">
      <c r="I28799" s="26"/>
    </row>
    <row r="28800" spans="9:9" x14ac:dyDescent="0.2">
      <c r="I28800" s="26"/>
    </row>
    <row r="28801" spans="9:9" x14ac:dyDescent="0.2">
      <c r="I28801" s="26"/>
    </row>
    <row r="28802" spans="9:9" x14ac:dyDescent="0.2">
      <c r="I28802" s="26"/>
    </row>
    <row r="28803" spans="9:9" x14ac:dyDescent="0.2">
      <c r="I28803" s="26"/>
    </row>
    <row r="28804" spans="9:9" x14ac:dyDescent="0.2">
      <c r="I28804" s="26"/>
    </row>
    <row r="28805" spans="9:9" x14ac:dyDescent="0.2">
      <c r="I28805" s="26"/>
    </row>
    <row r="28806" spans="9:9" x14ac:dyDescent="0.2">
      <c r="I28806" s="26"/>
    </row>
    <row r="28807" spans="9:9" x14ac:dyDescent="0.2">
      <c r="I28807" s="26"/>
    </row>
    <row r="28808" spans="9:9" x14ac:dyDescent="0.2">
      <c r="I28808" s="26"/>
    </row>
    <row r="28809" spans="9:9" x14ac:dyDescent="0.2">
      <c r="I28809" s="26"/>
    </row>
    <row r="28810" spans="9:9" x14ac:dyDescent="0.2">
      <c r="I28810" s="26"/>
    </row>
    <row r="28811" spans="9:9" x14ac:dyDescent="0.2">
      <c r="I28811" s="26"/>
    </row>
    <row r="28812" spans="9:9" x14ac:dyDescent="0.2">
      <c r="I28812" s="26"/>
    </row>
    <row r="28813" spans="9:9" x14ac:dyDescent="0.2">
      <c r="I28813" s="26"/>
    </row>
    <row r="28814" spans="9:9" x14ac:dyDescent="0.2">
      <c r="I28814" s="26"/>
    </row>
    <row r="28815" spans="9:9" x14ac:dyDescent="0.2">
      <c r="I28815" s="26"/>
    </row>
    <row r="28816" spans="9:9" x14ac:dyDescent="0.2">
      <c r="I28816" s="26"/>
    </row>
    <row r="28817" spans="9:9" x14ac:dyDescent="0.2">
      <c r="I28817" s="26"/>
    </row>
    <row r="28818" spans="9:9" x14ac:dyDescent="0.2">
      <c r="I28818" s="26"/>
    </row>
    <row r="28819" spans="9:9" x14ac:dyDescent="0.2">
      <c r="I28819" s="26"/>
    </row>
    <row r="28820" spans="9:9" x14ac:dyDescent="0.2">
      <c r="I28820" s="26"/>
    </row>
    <row r="28821" spans="9:9" x14ac:dyDescent="0.2">
      <c r="I28821" s="26"/>
    </row>
    <row r="28822" spans="9:9" x14ac:dyDescent="0.2">
      <c r="I28822" s="26"/>
    </row>
    <row r="28823" spans="9:9" x14ac:dyDescent="0.2">
      <c r="I28823" s="26"/>
    </row>
    <row r="28824" spans="9:9" x14ac:dyDescent="0.2">
      <c r="I28824" s="26"/>
    </row>
    <row r="28825" spans="9:9" x14ac:dyDescent="0.2">
      <c r="I28825" s="26"/>
    </row>
    <row r="28826" spans="9:9" x14ac:dyDescent="0.2">
      <c r="I28826" s="26"/>
    </row>
    <row r="28827" spans="9:9" x14ac:dyDescent="0.2">
      <c r="I28827" s="26"/>
    </row>
    <row r="28828" spans="9:9" x14ac:dyDescent="0.2">
      <c r="I28828" s="26"/>
    </row>
    <row r="28829" spans="9:9" x14ac:dyDescent="0.2">
      <c r="I28829" s="26"/>
    </row>
    <row r="28830" spans="9:9" x14ac:dyDescent="0.2">
      <c r="I28830" s="26"/>
    </row>
    <row r="28831" spans="9:9" x14ac:dyDescent="0.2">
      <c r="I28831" s="26"/>
    </row>
    <row r="28832" spans="9:9" x14ac:dyDescent="0.2">
      <c r="I28832" s="26"/>
    </row>
    <row r="28833" spans="9:9" x14ac:dyDescent="0.2">
      <c r="I28833" s="26"/>
    </row>
    <row r="28834" spans="9:9" x14ac:dyDescent="0.2">
      <c r="I28834" s="26"/>
    </row>
    <row r="28835" spans="9:9" x14ac:dyDescent="0.2">
      <c r="I28835" s="26"/>
    </row>
    <row r="28836" spans="9:9" x14ac:dyDescent="0.2">
      <c r="I28836" s="26"/>
    </row>
    <row r="28837" spans="9:9" x14ac:dyDescent="0.2">
      <c r="I28837" s="26"/>
    </row>
    <row r="28838" spans="9:9" x14ac:dyDescent="0.2">
      <c r="I28838" s="26"/>
    </row>
    <row r="28839" spans="9:9" x14ac:dyDescent="0.2">
      <c r="I28839" s="26"/>
    </row>
    <row r="28840" spans="9:9" x14ac:dyDescent="0.2">
      <c r="I28840" s="26"/>
    </row>
    <row r="28841" spans="9:9" x14ac:dyDescent="0.2">
      <c r="I28841" s="26"/>
    </row>
    <row r="28842" spans="9:9" x14ac:dyDescent="0.2">
      <c r="I28842" s="26"/>
    </row>
    <row r="28843" spans="9:9" x14ac:dyDescent="0.2">
      <c r="I28843" s="26"/>
    </row>
    <row r="28844" spans="9:9" x14ac:dyDescent="0.2">
      <c r="I28844" s="26"/>
    </row>
    <row r="28845" spans="9:9" x14ac:dyDescent="0.2">
      <c r="I28845" s="26"/>
    </row>
    <row r="28846" spans="9:9" x14ac:dyDescent="0.2">
      <c r="I28846" s="26"/>
    </row>
    <row r="28847" spans="9:9" x14ac:dyDescent="0.2">
      <c r="I28847" s="26"/>
    </row>
    <row r="28848" spans="9:9" x14ac:dyDescent="0.2">
      <c r="I28848" s="26"/>
    </row>
    <row r="28849" spans="9:9" x14ac:dyDescent="0.2">
      <c r="I28849" s="26"/>
    </row>
    <row r="28850" spans="9:9" x14ac:dyDescent="0.2">
      <c r="I28850" s="26"/>
    </row>
    <row r="28851" spans="9:9" x14ac:dyDescent="0.2">
      <c r="I28851" s="26"/>
    </row>
    <row r="28852" spans="9:9" x14ac:dyDescent="0.2">
      <c r="I28852" s="26"/>
    </row>
    <row r="28853" spans="9:9" x14ac:dyDescent="0.2">
      <c r="I28853" s="26"/>
    </row>
    <row r="28854" spans="9:9" x14ac:dyDescent="0.2">
      <c r="I28854" s="26"/>
    </row>
    <row r="28855" spans="9:9" x14ac:dyDescent="0.2">
      <c r="I28855" s="26"/>
    </row>
    <row r="28856" spans="9:9" x14ac:dyDescent="0.2">
      <c r="I28856" s="26"/>
    </row>
    <row r="28857" spans="9:9" x14ac:dyDescent="0.2">
      <c r="I28857" s="26"/>
    </row>
    <row r="28858" spans="9:9" x14ac:dyDescent="0.2">
      <c r="I28858" s="26"/>
    </row>
    <row r="28859" spans="9:9" x14ac:dyDescent="0.2">
      <c r="I28859" s="26"/>
    </row>
    <row r="28860" spans="9:9" x14ac:dyDescent="0.2">
      <c r="I28860" s="26"/>
    </row>
    <row r="28861" spans="9:9" x14ac:dyDescent="0.2">
      <c r="I28861" s="26"/>
    </row>
    <row r="28862" spans="9:9" x14ac:dyDescent="0.2">
      <c r="I28862" s="26"/>
    </row>
    <row r="28863" spans="9:9" x14ac:dyDescent="0.2">
      <c r="I28863" s="26"/>
    </row>
    <row r="28864" spans="9:9" x14ac:dyDescent="0.2">
      <c r="I28864" s="26"/>
    </row>
    <row r="28865" spans="9:9" x14ac:dyDescent="0.2">
      <c r="I28865" s="26"/>
    </row>
    <row r="28866" spans="9:9" x14ac:dyDescent="0.2">
      <c r="I28866" s="26"/>
    </row>
    <row r="28867" spans="9:9" x14ac:dyDescent="0.2">
      <c r="I28867" s="26"/>
    </row>
    <row r="28868" spans="9:9" x14ac:dyDescent="0.2">
      <c r="I28868" s="26"/>
    </row>
    <row r="28869" spans="9:9" x14ac:dyDescent="0.2">
      <c r="I28869" s="26"/>
    </row>
    <row r="28870" spans="9:9" x14ac:dyDescent="0.2">
      <c r="I28870" s="26"/>
    </row>
    <row r="28871" spans="9:9" x14ac:dyDescent="0.2">
      <c r="I28871" s="26"/>
    </row>
    <row r="28872" spans="9:9" x14ac:dyDescent="0.2">
      <c r="I28872" s="26"/>
    </row>
    <row r="28873" spans="9:9" x14ac:dyDescent="0.2">
      <c r="I28873" s="26"/>
    </row>
    <row r="28874" spans="9:9" x14ac:dyDescent="0.2">
      <c r="I28874" s="26"/>
    </row>
    <row r="28875" spans="9:9" x14ac:dyDescent="0.2">
      <c r="I28875" s="26"/>
    </row>
    <row r="28876" spans="9:9" x14ac:dyDescent="0.2">
      <c r="I28876" s="26"/>
    </row>
    <row r="28877" spans="9:9" x14ac:dyDescent="0.2">
      <c r="I28877" s="26"/>
    </row>
    <row r="28878" spans="9:9" x14ac:dyDescent="0.2">
      <c r="I28878" s="26"/>
    </row>
    <row r="28879" spans="9:9" x14ac:dyDescent="0.2">
      <c r="I28879" s="26"/>
    </row>
    <row r="28880" spans="9:9" x14ac:dyDescent="0.2">
      <c r="I28880" s="26"/>
    </row>
    <row r="28881" spans="9:9" x14ac:dyDescent="0.2">
      <c r="I28881" s="26"/>
    </row>
    <row r="28882" spans="9:9" x14ac:dyDescent="0.2">
      <c r="I28882" s="26"/>
    </row>
    <row r="28883" spans="9:9" x14ac:dyDescent="0.2">
      <c r="I28883" s="26"/>
    </row>
    <row r="28884" spans="9:9" x14ac:dyDescent="0.2">
      <c r="I28884" s="26"/>
    </row>
    <row r="28885" spans="9:9" x14ac:dyDescent="0.2">
      <c r="I28885" s="26"/>
    </row>
    <row r="28886" spans="9:9" x14ac:dyDescent="0.2">
      <c r="I28886" s="26"/>
    </row>
    <row r="28887" spans="9:9" x14ac:dyDescent="0.2">
      <c r="I28887" s="26"/>
    </row>
    <row r="28888" spans="9:9" x14ac:dyDescent="0.2">
      <c r="I28888" s="26"/>
    </row>
    <row r="28889" spans="9:9" x14ac:dyDescent="0.2">
      <c r="I28889" s="26"/>
    </row>
    <row r="28890" spans="9:9" x14ac:dyDescent="0.2">
      <c r="I28890" s="26"/>
    </row>
    <row r="28891" spans="9:9" x14ac:dyDescent="0.2">
      <c r="I28891" s="26"/>
    </row>
    <row r="28892" spans="9:9" x14ac:dyDescent="0.2">
      <c r="I28892" s="26"/>
    </row>
    <row r="28893" spans="9:9" x14ac:dyDescent="0.2">
      <c r="I28893" s="26"/>
    </row>
    <row r="28894" spans="9:9" x14ac:dyDescent="0.2">
      <c r="I28894" s="26"/>
    </row>
    <row r="28895" spans="9:9" x14ac:dyDescent="0.2">
      <c r="I28895" s="26"/>
    </row>
    <row r="28896" spans="9:9" x14ac:dyDescent="0.2">
      <c r="I28896" s="26"/>
    </row>
    <row r="28897" spans="9:9" x14ac:dyDescent="0.2">
      <c r="I28897" s="26"/>
    </row>
    <row r="28898" spans="9:9" x14ac:dyDescent="0.2">
      <c r="I28898" s="26"/>
    </row>
    <row r="28899" spans="9:9" x14ac:dyDescent="0.2">
      <c r="I28899" s="26"/>
    </row>
    <row r="28900" spans="9:9" x14ac:dyDescent="0.2">
      <c r="I28900" s="26"/>
    </row>
    <row r="28901" spans="9:9" x14ac:dyDescent="0.2">
      <c r="I28901" s="26"/>
    </row>
    <row r="28902" spans="9:9" x14ac:dyDescent="0.2">
      <c r="I28902" s="26"/>
    </row>
    <row r="28903" spans="9:9" x14ac:dyDescent="0.2">
      <c r="I28903" s="26"/>
    </row>
    <row r="28904" spans="9:9" x14ac:dyDescent="0.2">
      <c r="I28904" s="26"/>
    </row>
    <row r="28905" spans="9:9" x14ac:dyDescent="0.2">
      <c r="I28905" s="26"/>
    </row>
    <row r="28906" spans="9:9" x14ac:dyDescent="0.2">
      <c r="I28906" s="26"/>
    </row>
    <row r="28907" spans="9:9" x14ac:dyDescent="0.2">
      <c r="I28907" s="26"/>
    </row>
    <row r="28908" spans="9:9" x14ac:dyDescent="0.2">
      <c r="I28908" s="26"/>
    </row>
    <row r="28909" spans="9:9" x14ac:dyDescent="0.2">
      <c r="I28909" s="26"/>
    </row>
    <row r="28910" spans="9:9" x14ac:dyDescent="0.2">
      <c r="I28910" s="26"/>
    </row>
    <row r="28911" spans="9:9" x14ac:dyDescent="0.2">
      <c r="I28911" s="26"/>
    </row>
    <row r="28912" spans="9:9" x14ac:dyDescent="0.2">
      <c r="I28912" s="26"/>
    </row>
    <row r="28913" spans="9:9" x14ac:dyDescent="0.2">
      <c r="I28913" s="26"/>
    </row>
    <row r="28914" spans="9:9" x14ac:dyDescent="0.2">
      <c r="I28914" s="26"/>
    </row>
    <row r="28915" spans="9:9" x14ac:dyDescent="0.2">
      <c r="I28915" s="26"/>
    </row>
    <row r="28916" spans="9:9" x14ac:dyDescent="0.2">
      <c r="I28916" s="26"/>
    </row>
    <row r="28917" spans="9:9" x14ac:dyDescent="0.2">
      <c r="I28917" s="26"/>
    </row>
    <row r="28918" spans="9:9" x14ac:dyDescent="0.2">
      <c r="I28918" s="26"/>
    </row>
    <row r="28919" spans="9:9" x14ac:dyDescent="0.2">
      <c r="I28919" s="26"/>
    </row>
    <row r="28920" spans="9:9" x14ac:dyDescent="0.2">
      <c r="I28920" s="26"/>
    </row>
    <row r="28921" spans="9:9" x14ac:dyDescent="0.2">
      <c r="I28921" s="26"/>
    </row>
    <row r="28922" spans="9:9" x14ac:dyDescent="0.2">
      <c r="I28922" s="26"/>
    </row>
    <row r="28923" spans="9:9" x14ac:dyDescent="0.2">
      <c r="I28923" s="26"/>
    </row>
    <row r="28924" spans="9:9" x14ac:dyDescent="0.2">
      <c r="I28924" s="26"/>
    </row>
    <row r="28925" spans="9:9" x14ac:dyDescent="0.2">
      <c r="I28925" s="26"/>
    </row>
    <row r="28926" spans="9:9" x14ac:dyDescent="0.2">
      <c r="I28926" s="26"/>
    </row>
    <row r="28927" spans="9:9" x14ac:dyDescent="0.2">
      <c r="I28927" s="26"/>
    </row>
    <row r="28928" spans="9:9" x14ac:dyDescent="0.2">
      <c r="I28928" s="26"/>
    </row>
    <row r="28929" spans="9:9" x14ac:dyDescent="0.2">
      <c r="I28929" s="26"/>
    </row>
    <row r="28930" spans="9:9" x14ac:dyDescent="0.2">
      <c r="I28930" s="26"/>
    </row>
    <row r="28931" spans="9:9" x14ac:dyDescent="0.2">
      <c r="I28931" s="26"/>
    </row>
    <row r="28932" spans="9:9" x14ac:dyDescent="0.2">
      <c r="I28932" s="26"/>
    </row>
    <row r="28933" spans="9:9" x14ac:dyDescent="0.2">
      <c r="I28933" s="26"/>
    </row>
    <row r="28934" spans="9:9" x14ac:dyDescent="0.2">
      <c r="I28934" s="26"/>
    </row>
    <row r="28935" spans="9:9" x14ac:dyDescent="0.2">
      <c r="I28935" s="26"/>
    </row>
    <row r="28936" spans="9:9" x14ac:dyDescent="0.2">
      <c r="I28936" s="26"/>
    </row>
    <row r="28937" spans="9:9" x14ac:dyDescent="0.2">
      <c r="I28937" s="26"/>
    </row>
    <row r="28938" spans="9:9" x14ac:dyDescent="0.2">
      <c r="I28938" s="26"/>
    </row>
    <row r="28939" spans="9:9" x14ac:dyDescent="0.2">
      <c r="I28939" s="26"/>
    </row>
    <row r="28940" spans="9:9" x14ac:dyDescent="0.2">
      <c r="I28940" s="26"/>
    </row>
    <row r="28941" spans="9:9" x14ac:dyDescent="0.2">
      <c r="I28941" s="26"/>
    </row>
    <row r="28942" spans="9:9" x14ac:dyDescent="0.2">
      <c r="I28942" s="26"/>
    </row>
    <row r="28943" spans="9:9" x14ac:dyDescent="0.2">
      <c r="I28943" s="26"/>
    </row>
    <row r="28944" spans="9:9" x14ac:dyDescent="0.2">
      <c r="I28944" s="26"/>
    </row>
    <row r="28945" spans="9:9" x14ac:dyDescent="0.2">
      <c r="I28945" s="26"/>
    </row>
    <row r="28946" spans="9:9" x14ac:dyDescent="0.2">
      <c r="I28946" s="26"/>
    </row>
    <row r="28947" spans="9:9" x14ac:dyDescent="0.2">
      <c r="I28947" s="26"/>
    </row>
    <row r="28948" spans="9:9" x14ac:dyDescent="0.2">
      <c r="I28948" s="26"/>
    </row>
    <row r="28949" spans="9:9" x14ac:dyDescent="0.2">
      <c r="I28949" s="26"/>
    </row>
    <row r="28950" spans="9:9" x14ac:dyDescent="0.2">
      <c r="I28950" s="26"/>
    </row>
    <row r="28951" spans="9:9" x14ac:dyDescent="0.2">
      <c r="I28951" s="26"/>
    </row>
    <row r="28952" spans="9:9" x14ac:dyDescent="0.2">
      <c r="I28952" s="26"/>
    </row>
    <row r="28953" spans="9:9" x14ac:dyDescent="0.2">
      <c r="I28953" s="26"/>
    </row>
    <row r="28954" spans="9:9" x14ac:dyDescent="0.2">
      <c r="I28954" s="26"/>
    </row>
    <row r="28955" spans="9:9" x14ac:dyDescent="0.2">
      <c r="I28955" s="26"/>
    </row>
    <row r="28956" spans="9:9" x14ac:dyDescent="0.2">
      <c r="I28956" s="26"/>
    </row>
    <row r="28957" spans="9:9" x14ac:dyDescent="0.2">
      <c r="I28957" s="26"/>
    </row>
    <row r="28958" spans="9:9" x14ac:dyDescent="0.2">
      <c r="I28958" s="26"/>
    </row>
    <row r="28959" spans="9:9" x14ac:dyDescent="0.2">
      <c r="I28959" s="26"/>
    </row>
    <row r="28960" spans="9:9" x14ac:dyDescent="0.2">
      <c r="I28960" s="26"/>
    </row>
    <row r="28961" spans="9:9" x14ac:dyDescent="0.2">
      <c r="I28961" s="26"/>
    </row>
    <row r="28962" spans="9:9" x14ac:dyDescent="0.2">
      <c r="I28962" s="26"/>
    </row>
    <row r="28963" spans="9:9" x14ac:dyDescent="0.2">
      <c r="I28963" s="26"/>
    </row>
    <row r="28964" spans="9:9" x14ac:dyDescent="0.2">
      <c r="I28964" s="26"/>
    </row>
    <row r="28965" spans="9:9" x14ac:dyDescent="0.2">
      <c r="I28965" s="26"/>
    </row>
    <row r="28966" spans="9:9" x14ac:dyDescent="0.2">
      <c r="I28966" s="26"/>
    </row>
    <row r="28967" spans="9:9" x14ac:dyDescent="0.2">
      <c r="I28967" s="26"/>
    </row>
    <row r="28968" spans="9:9" x14ac:dyDescent="0.2">
      <c r="I28968" s="26"/>
    </row>
    <row r="28969" spans="9:9" x14ac:dyDescent="0.2">
      <c r="I28969" s="26"/>
    </row>
    <row r="28970" spans="9:9" x14ac:dyDescent="0.2">
      <c r="I28970" s="26"/>
    </row>
    <row r="28971" spans="9:9" x14ac:dyDescent="0.2">
      <c r="I28971" s="26"/>
    </row>
    <row r="28972" spans="9:9" x14ac:dyDescent="0.2">
      <c r="I28972" s="26"/>
    </row>
    <row r="28973" spans="9:9" x14ac:dyDescent="0.2">
      <c r="I28973" s="26"/>
    </row>
    <row r="28974" spans="9:9" x14ac:dyDescent="0.2">
      <c r="I28974" s="26"/>
    </row>
    <row r="28975" spans="9:9" x14ac:dyDescent="0.2">
      <c r="I28975" s="26"/>
    </row>
    <row r="28976" spans="9:9" x14ac:dyDescent="0.2">
      <c r="I28976" s="26"/>
    </row>
    <row r="28977" spans="9:9" x14ac:dyDescent="0.2">
      <c r="I28977" s="26"/>
    </row>
    <row r="28978" spans="9:9" x14ac:dyDescent="0.2">
      <c r="I28978" s="26"/>
    </row>
    <row r="28979" spans="9:9" x14ac:dyDescent="0.2">
      <c r="I28979" s="26"/>
    </row>
    <row r="28980" spans="9:9" x14ac:dyDescent="0.2">
      <c r="I28980" s="26"/>
    </row>
    <row r="28981" spans="9:9" x14ac:dyDescent="0.2">
      <c r="I28981" s="26"/>
    </row>
    <row r="28982" spans="9:9" x14ac:dyDescent="0.2">
      <c r="I28982" s="26"/>
    </row>
    <row r="28983" spans="9:9" x14ac:dyDescent="0.2">
      <c r="I28983" s="26"/>
    </row>
    <row r="28984" spans="9:9" x14ac:dyDescent="0.2">
      <c r="I28984" s="26"/>
    </row>
    <row r="28985" spans="9:9" x14ac:dyDescent="0.2">
      <c r="I28985" s="26"/>
    </row>
    <row r="28986" spans="9:9" x14ac:dyDescent="0.2">
      <c r="I28986" s="26"/>
    </row>
    <row r="28987" spans="9:9" x14ac:dyDescent="0.2">
      <c r="I28987" s="26"/>
    </row>
    <row r="28988" spans="9:9" x14ac:dyDescent="0.2">
      <c r="I28988" s="26"/>
    </row>
    <row r="28989" spans="9:9" x14ac:dyDescent="0.2">
      <c r="I28989" s="26"/>
    </row>
    <row r="28990" spans="9:9" x14ac:dyDescent="0.2">
      <c r="I28990" s="26"/>
    </row>
    <row r="28991" spans="9:9" x14ac:dyDescent="0.2">
      <c r="I28991" s="26"/>
    </row>
    <row r="28992" spans="9:9" x14ac:dyDescent="0.2">
      <c r="I28992" s="26"/>
    </row>
    <row r="28993" spans="9:9" x14ac:dyDescent="0.2">
      <c r="I28993" s="26"/>
    </row>
    <row r="28994" spans="9:9" x14ac:dyDescent="0.2">
      <c r="I28994" s="26"/>
    </row>
    <row r="28995" spans="9:9" x14ac:dyDescent="0.2">
      <c r="I28995" s="26"/>
    </row>
    <row r="28996" spans="9:9" x14ac:dyDescent="0.2">
      <c r="I28996" s="26"/>
    </row>
    <row r="28997" spans="9:9" x14ac:dyDescent="0.2">
      <c r="I28997" s="26"/>
    </row>
    <row r="28998" spans="9:9" x14ac:dyDescent="0.2">
      <c r="I28998" s="26"/>
    </row>
    <row r="28999" spans="9:9" x14ac:dyDescent="0.2">
      <c r="I28999" s="26"/>
    </row>
    <row r="29000" spans="9:9" x14ac:dyDescent="0.2">
      <c r="I29000" s="26"/>
    </row>
    <row r="29001" spans="9:9" x14ac:dyDescent="0.2">
      <c r="I29001" s="26"/>
    </row>
    <row r="29002" spans="9:9" x14ac:dyDescent="0.2">
      <c r="I29002" s="26"/>
    </row>
    <row r="29003" spans="9:9" x14ac:dyDescent="0.2">
      <c r="I29003" s="26"/>
    </row>
    <row r="29004" spans="9:9" x14ac:dyDescent="0.2">
      <c r="I29004" s="26"/>
    </row>
    <row r="29005" spans="9:9" x14ac:dyDescent="0.2">
      <c r="I29005" s="26"/>
    </row>
    <row r="29006" spans="9:9" x14ac:dyDescent="0.2">
      <c r="I29006" s="26"/>
    </row>
    <row r="29007" spans="9:9" x14ac:dyDescent="0.2">
      <c r="I29007" s="26"/>
    </row>
    <row r="29008" spans="9:9" x14ac:dyDescent="0.2">
      <c r="I29008" s="26"/>
    </row>
    <row r="29009" spans="9:9" x14ac:dyDescent="0.2">
      <c r="I29009" s="26"/>
    </row>
    <row r="29010" spans="9:9" x14ac:dyDescent="0.2">
      <c r="I29010" s="26"/>
    </row>
    <row r="29011" spans="9:9" x14ac:dyDescent="0.2">
      <c r="I29011" s="26"/>
    </row>
    <row r="29012" spans="9:9" x14ac:dyDescent="0.2">
      <c r="I29012" s="26"/>
    </row>
    <row r="29013" spans="9:9" x14ac:dyDescent="0.2">
      <c r="I29013" s="26"/>
    </row>
    <row r="29014" spans="9:9" x14ac:dyDescent="0.2">
      <c r="I29014" s="26"/>
    </row>
    <row r="29015" spans="9:9" x14ac:dyDescent="0.2">
      <c r="I29015" s="26"/>
    </row>
    <row r="29016" spans="9:9" x14ac:dyDescent="0.2">
      <c r="I29016" s="26"/>
    </row>
    <row r="29017" spans="9:9" x14ac:dyDescent="0.2">
      <c r="I29017" s="26"/>
    </row>
    <row r="29018" spans="9:9" x14ac:dyDescent="0.2">
      <c r="I29018" s="26"/>
    </row>
    <row r="29019" spans="9:9" x14ac:dyDescent="0.2">
      <c r="I29019" s="26"/>
    </row>
    <row r="29020" spans="9:9" x14ac:dyDescent="0.2">
      <c r="I29020" s="26"/>
    </row>
    <row r="29021" spans="9:9" x14ac:dyDescent="0.2">
      <c r="I29021" s="26"/>
    </row>
    <row r="29022" spans="9:9" x14ac:dyDescent="0.2">
      <c r="I29022" s="26"/>
    </row>
    <row r="29023" spans="9:9" x14ac:dyDescent="0.2">
      <c r="I29023" s="26"/>
    </row>
    <row r="29024" spans="9:9" x14ac:dyDescent="0.2">
      <c r="I29024" s="26"/>
    </row>
    <row r="29025" spans="9:9" x14ac:dyDescent="0.2">
      <c r="I29025" s="26"/>
    </row>
    <row r="29026" spans="9:9" x14ac:dyDescent="0.2">
      <c r="I29026" s="26"/>
    </row>
    <row r="29027" spans="9:9" x14ac:dyDescent="0.2">
      <c r="I29027" s="26"/>
    </row>
    <row r="29028" spans="9:9" x14ac:dyDescent="0.2">
      <c r="I29028" s="26"/>
    </row>
    <row r="29029" spans="9:9" x14ac:dyDescent="0.2">
      <c r="I29029" s="26"/>
    </row>
    <row r="29030" spans="9:9" x14ac:dyDescent="0.2">
      <c r="I29030" s="26"/>
    </row>
    <row r="29031" spans="9:9" x14ac:dyDescent="0.2">
      <c r="I29031" s="26"/>
    </row>
    <row r="29032" spans="9:9" x14ac:dyDescent="0.2">
      <c r="I29032" s="26"/>
    </row>
    <row r="29033" spans="9:9" x14ac:dyDescent="0.2">
      <c r="I29033" s="26"/>
    </row>
    <row r="29034" spans="9:9" x14ac:dyDescent="0.2">
      <c r="I29034" s="26"/>
    </row>
    <row r="29035" spans="9:9" x14ac:dyDescent="0.2">
      <c r="I29035" s="26"/>
    </row>
    <row r="29036" spans="9:9" x14ac:dyDescent="0.2">
      <c r="I29036" s="26"/>
    </row>
    <row r="29037" spans="9:9" x14ac:dyDescent="0.2">
      <c r="I29037" s="26"/>
    </row>
    <row r="29038" spans="9:9" x14ac:dyDescent="0.2">
      <c r="I29038" s="26"/>
    </row>
    <row r="29039" spans="9:9" x14ac:dyDescent="0.2">
      <c r="I29039" s="26"/>
    </row>
    <row r="29040" spans="9:9" x14ac:dyDescent="0.2">
      <c r="I29040" s="26"/>
    </row>
    <row r="29041" spans="9:9" x14ac:dyDescent="0.2">
      <c r="I29041" s="26"/>
    </row>
    <row r="29042" spans="9:9" x14ac:dyDescent="0.2">
      <c r="I29042" s="26"/>
    </row>
    <row r="29043" spans="9:9" x14ac:dyDescent="0.2">
      <c r="I29043" s="26"/>
    </row>
    <row r="29044" spans="9:9" x14ac:dyDescent="0.2">
      <c r="I29044" s="26"/>
    </row>
    <row r="29045" spans="9:9" x14ac:dyDescent="0.2">
      <c r="I29045" s="26"/>
    </row>
    <row r="29046" spans="9:9" x14ac:dyDescent="0.2">
      <c r="I29046" s="26"/>
    </row>
    <row r="29047" spans="9:9" x14ac:dyDescent="0.2">
      <c r="I29047" s="26"/>
    </row>
    <row r="29048" spans="9:9" x14ac:dyDescent="0.2">
      <c r="I29048" s="26"/>
    </row>
    <row r="29049" spans="9:9" x14ac:dyDescent="0.2">
      <c r="I29049" s="26"/>
    </row>
    <row r="29050" spans="9:9" x14ac:dyDescent="0.2">
      <c r="I29050" s="26"/>
    </row>
    <row r="29051" spans="9:9" x14ac:dyDescent="0.2">
      <c r="I29051" s="26"/>
    </row>
    <row r="29052" spans="9:9" x14ac:dyDescent="0.2">
      <c r="I29052" s="26"/>
    </row>
    <row r="29053" spans="9:9" x14ac:dyDescent="0.2">
      <c r="I29053" s="26"/>
    </row>
    <row r="29054" spans="9:9" x14ac:dyDescent="0.2">
      <c r="I29054" s="26"/>
    </row>
    <row r="29055" spans="9:9" x14ac:dyDescent="0.2">
      <c r="I29055" s="26"/>
    </row>
    <row r="29056" spans="9:9" x14ac:dyDescent="0.2">
      <c r="I29056" s="26"/>
    </row>
    <row r="29057" spans="9:9" x14ac:dyDescent="0.2">
      <c r="I29057" s="26"/>
    </row>
    <row r="29058" spans="9:9" x14ac:dyDescent="0.2">
      <c r="I29058" s="26"/>
    </row>
    <row r="29059" spans="9:9" x14ac:dyDescent="0.2">
      <c r="I29059" s="26"/>
    </row>
    <row r="29060" spans="9:9" x14ac:dyDescent="0.2">
      <c r="I29060" s="26"/>
    </row>
    <row r="29061" spans="9:9" x14ac:dyDescent="0.2">
      <c r="I29061" s="26"/>
    </row>
    <row r="29062" spans="9:9" x14ac:dyDescent="0.2">
      <c r="I29062" s="26"/>
    </row>
    <row r="29063" spans="9:9" x14ac:dyDescent="0.2">
      <c r="I29063" s="26"/>
    </row>
    <row r="29064" spans="9:9" x14ac:dyDescent="0.2">
      <c r="I29064" s="26"/>
    </row>
    <row r="29065" spans="9:9" x14ac:dyDescent="0.2">
      <c r="I29065" s="26"/>
    </row>
    <row r="29066" spans="9:9" x14ac:dyDescent="0.2">
      <c r="I29066" s="26"/>
    </row>
    <row r="29067" spans="9:9" x14ac:dyDescent="0.2">
      <c r="I29067" s="26"/>
    </row>
    <row r="29068" spans="9:9" x14ac:dyDescent="0.2">
      <c r="I29068" s="26"/>
    </row>
    <row r="29069" spans="9:9" x14ac:dyDescent="0.2">
      <c r="I29069" s="26"/>
    </row>
    <row r="29070" spans="9:9" x14ac:dyDescent="0.2">
      <c r="I29070" s="26"/>
    </row>
    <row r="29071" spans="9:9" x14ac:dyDescent="0.2">
      <c r="I29071" s="26"/>
    </row>
    <row r="29072" spans="9:9" x14ac:dyDescent="0.2">
      <c r="I29072" s="26"/>
    </row>
    <row r="29073" spans="9:9" x14ac:dyDescent="0.2">
      <c r="I29073" s="26"/>
    </row>
    <row r="29074" spans="9:9" x14ac:dyDescent="0.2">
      <c r="I29074" s="26"/>
    </row>
    <row r="29075" spans="9:9" x14ac:dyDescent="0.2">
      <c r="I29075" s="26"/>
    </row>
    <row r="29076" spans="9:9" x14ac:dyDescent="0.2">
      <c r="I29076" s="26"/>
    </row>
    <row r="29077" spans="9:9" x14ac:dyDescent="0.2">
      <c r="I29077" s="26"/>
    </row>
    <row r="29078" spans="9:9" x14ac:dyDescent="0.2">
      <c r="I29078" s="26"/>
    </row>
    <row r="29079" spans="9:9" x14ac:dyDescent="0.2">
      <c r="I29079" s="26"/>
    </row>
    <row r="29080" spans="9:9" x14ac:dyDescent="0.2">
      <c r="I29080" s="26"/>
    </row>
    <row r="29081" spans="9:9" x14ac:dyDescent="0.2">
      <c r="I29081" s="26"/>
    </row>
    <row r="29082" spans="9:9" x14ac:dyDescent="0.2">
      <c r="I29082" s="26"/>
    </row>
    <row r="29083" spans="9:9" x14ac:dyDescent="0.2">
      <c r="I29083" s="26"/>
    </row>
    <row r="29084" spans="9:9" x14ac:dyDescent="0.2">
      <c r="I29084" s="26"/>
    </row>
    <row r="29085" spans="9:9" x14ac:dyDescent="0.2">
      <c r="I29085" s="26"/>
    </row>
    <row r="29086" spans="9:9" x14ac:dyDescent="0.2">
      <c r="I29086" s="26"/>
    </row>
    <row r="29087" spans="9:9" x14ac:dyDescent="0.2">
      <c r="I29087" s="26"/>
    </row>
    <row r="29088" spans="9:9" x14ac:dyDescent="0.2">
      <c r="I29088" s="26"/>
    </row>
    <row r="29089" spans="9:9" x14ac:dyDescent="0.2">
      <c r="I29089" s="26"/>
    </row>
    <row r="29090" spans="9:9" x14ac:dyDescent="0.2">
      <c r="I29090" s="26"/>
    </row>
    <row r="29091" spans="9:9" x14ac:dyDescent="0.2">
      <c r="I29091" s="26"/>
    </row>
    <row r="29092" spans="9:9" x14ac:dyDescent="0.2">
      <c r="I29092" s="26"/>
    </row>
    <row r="29093" spans="9:9" x14ac:dyDescent="0.2">
      <c r="I29093" s="26"/>
    </row>
    <row r="29094" spans="9:9" x14ac:dyDescent="0.2">
      <c r="I29094" s="26"/>
    </row>
    <row r="29095" spans="9:9" x14ac:dyDescent="0.2">
      <c r="I29095" s="26"/>
    </row>
    <row r="29096" spans="9:9" x14ac:dyDescent="0.2">
      <c r="I29096" s="26"/>
    </row>
    <row r="29097" spans="9:9" x14ac:dyDescent="0.2">
      <c r="I29097" s="26"/>
    </row>
    <row r="29098" spans="9:9" x14ac:dyDescent="0.2">
      <c r="I29098" s="26"/>
    </row>
    <row r="29099" spans="9:9" x14ac:dyDescent="0.2">
      <c r="I29099" s="26"/>
    </row>
    <row r="29100" spans="9:9" x14ac:dyDescent="0.2">
      <c r="I29100" s="26"/>
    </row>
    <row r="29101" spans="9:9" x14ac:dyDescent="0.2">
      <c r="I29101" s="26"/>
    </row>
    <row r="29102" spans="9:9" x14ac:dyDescent="0.2">
      <c r="I29102" s="26"/>
    </row>
    <row r="29103" spans="9:9" x14ac:dyDescent="0.2">
      <c r="I29103" s="26"/>
    </row>
    <row r="29104" spans="9:9" x14ac:dyDescent="0.2">
      <c r="I29104" s="26"/>
    </row>
    <row r="29105" spans="9:9" x14ac:dyDescent="0.2">
      <c r="I29105" s="26"/>
    </row>
    <row r="29106" spans="9:9" x14ac:dyDescent="0.2">
      <c r="I29106" s="26"/>
    </row>
    <row r="29107" spans="9:9" x14ac:dyDescent="0.2">
      <c r="I29107" s="26"/>
    </row>
    <row r="29108" spans="9:9" x14ac:dyDescent="0.2">
      <c r="I29108" s="26"/>
    </row>
    <row r="29109" spans="9:9" x14ac:dyDescent="0.2">
      <c r="I29109" s="26"/>
    </row>
    <row r="29110" spans="9:9" x14ac:dyDescent="0.2">
      <c r="I29110" s="26"/>
    </row>
    <row r="29111" spans="9:9" x14ac:dyDescent="0.2">
      <c r="I29111" s="26"/>
    </row>
    <row r="29112" spans="9:9" x14ac:dyDescent="0.2">
      <c r="I29112" s="26"/>
    </row>
    <row r="29113" spans="9:9" x14ac:dyDescent="0.2">
      <c r="I29113" s="26"/>
    </row>
    <row r="29114" spans="9:9" x14ac:dyDescent="0.2">
      <c r="I29114" s="26"/>
    </row>
    <row r="29115" spans="9:9" x14ac:dyDescent="0.2">
      <c r="I29115" s="26"/>
    </row>
    <row r="29116" spans="9:9" x14ac:dyDescent="0.2">
      <c r="I29116" s="26"/>
    </row>
    <row r="29117" spans="9:9" x14ac:dyDescent="0.2">
      <c r="I29117" s="26"/>
    </row>
    <row r="29118" spans="9:9" x14ac:dyDescent="0.2">
      <c r="I29118" s="26"/>
    </row>
    <row r="29119" spans="9:9" x14ac:dyDescent="0.2">
      <c r="I29119" s="26"/>
    </row>
    <row r="29120" spans="9:9" x14ac:dyDescent="0.2">
      <c r="I29120" s="26"/>
    </row>
    <row r="29121" spans="9:9" x14ac:dyDescent="0.2">
      <c r="I29121" s="26"/>
    </row>
    <row r="29122" spans="9:9" x14ac:dyDescent="0.2">
      <c r="I29122" s="26"/>
    </row>
    <row r="29123" spans="9:9" x14ac:dyDescent="0.2">
      <c r="I29123" s="26"/>
    </row>
    <row r="29124" spans="9:9" x14ac:dyDescent="0.2">
      <c r="I29124" s="26"/>
    </row>
    <row r="29125" spans="9:9" x14ac:dyDescent="0.2">
      <c r="I29125" s="26"/>
    </row>
    <row r="29126" spans="9:9" x14ac:dyDescent="0.2">
      <c r="I29126" s="26"/>
    </row>
    <row r="29127" spans="9:9" x14ac:dyDescent="0.2">
      <c r="I29127" s="26"/>
    </row>
    <row r="29128" spans="9:9" x14ac:dyDescent="0.2">
      <c r="I29128" s="26"/>
    </row>
    <row r="29129" spans="9:9" x14ac:dyDescent="0.2">
      <c r="I29129" s="26"/>
    </row>
    <row r="29130" spans="9:9" x14ac:dyDescent="0.2">
      <c r="I29130" s="26"/>
    </row>
    <row r="29131" spans="9:9" x14ac:dyDescent="0.2">
      <c r="I29131" s="26"/>
    </row>
    <row r="29132" spans="9:9" x14ac:dyDescent="0.2">
      <c r="I29132" s="26"/>
    </row>
    <row r="29133" spans="9:9" x14ac:dyDescent="0.2">
      <c r="I29133" s="26"/>
    </row>
    <row r="29134" spans="9:9" x14ac:dyDescent="0.2">
      <c r="I29134" s="26"/>
    </row>
    <row r="29135" spans="9:9" x14ac:dyDescent="0.2">
      <c r="I29135" s="26"/>
    </row>
    <row r="29136" spans="9:9" x14ac:dyDescent="0.2">
      <c r="I29136" s="26"/>
    </row>
    <row r="29137" spans="9:9" x14ac:dyDescent="0.2">
      <c r="I29137" s="26"/>
    </row>
    <row r="29138" spans="9:9" x14ac:dyDescent="0.2">
      <c r="I29138" s="26"/>
    </row>
    <row r="29139" spans="9:9" x14ac:dyDescent="0.2">
      <c r="I29139" s="26"/>
    </row>
    <row r="29140" spans="9:9" x14ac:dyDescent="0.2">
      <c r="I29140" s="26"/>
    </row>
    <row r="29141" spans="9:9" x14ac:dyDescent="0.2">
      <c r="I29141" s="26"/>
    </row>
    <row r="29142" spans="9:9" x14ac:dyDescent="0.2">
      <c r="I29142" s="26"/>
    </row>
    <row r="29143" spans="9:9" x14ac:dyDescent="0.2">
      <c r="I29143" s="26"/>
    </row>
    <row r="29144" spans="9:9" x14ac:dyDescent="0.2">
      <c r="I29144" s="26"/>
    </row>
    <row r="29145" spans="9:9" x14ac:dyDescent="0.2">
      <c r="I29145" s="26"/>
    </row>
    <row r="29146" spans="9:9" x14ac:dyDescent="0.2">
      <c r="I29146" s="26"/>
    </row>
    <row r="29147" spans="9:9" x14ac:dyDescent="0.2">
      <c r="I29147" s="26"/>
    </row>
    <row r="29148" spans="9:9" x14ac:dyDescent="0.2">
      <c r="I29148" s="26"/>
    </row>
    <row r="29149" spans="9:9" x14ac:dyDescent="0.2">
      <c r="I29149" s="26"/>
    </row>
    <row r="29150" spans="9:9" x14ac:dyDescent="0.2">
      <c r="I29150" s="26"/>
    </row>
    <row r="29151" spans="9:9" x14ac:dyDescent="0.2">
      <c r="I29151" s="26"/>
    </row>
    <row r="29152" spans="9:9" x14ac:dyDescent="0.2">
      <c r="I29152" s="26"/>
    </row>
    <row r="29153" spans="9:9" x14ac:dyDescent="0.2">
      <c r="I29153" s="26"/>
    </row>
    <row r="29154" spans="9:9" x14ac:dyDescent="0.2">
      <c r="I29154" s="26"/>
    </row>
    <row r="29155" spans="9:9" x14ac:dyDescent="0.2">
      <c r="I29155" s="26"/>
    </row>
    <row r="29156" spans="9:9" x14ac:dyDescent="0.2">
      <c r="I29156" s="26"/>
    </row>
    <row r="29157" spans="9:9" x14ac:dyDescent="0.2">
      <c r="I29157" s="26"/>
    </row>
    <row r="29158" spans="9:9" x14ac:dyDescent="0.2">
      <c r="I29158" s="26"/>
    </row>
    <row r="29159" spans="9:9" x14ac:dyDescent="0.2">
      <c r="I29159" s="26"/>
    </row>
    <row r="29160" spans="9:9" x14ac:dyDescent="0.2">
      <c r="I29160" s="26"/>
    </row>
    <row r="29161" spans="9:9" x14ac:dyDescent="0.2">
      <c r="I29161" s="26"/>
    </row>
    <row r="29162" spans="9:9" x14ac:dyDescent="0.2">
      <c r="I29162" s="26"/>
    </row>
    <row r="29163" spans="9:9" x14ac:dyDescent="0.2">
      <c r="I29163" s="26"/>
    </row>
    <row r="29164" spans="9:9" x14ac:dyDescent="0.2">
      <c r="I29164" s="26"/>
    </row>
    <row r="29165" spans="9:9" x14ac:dyDescent="0.2">
      <c r="I29165" s="26"/>
    </row>
    <row r="29166" spans="9:9" x14ac:dyDescent="0.2">
      <c r="I29166" s="26"/>
    </row>
    <row r="29167" spans="9:9" x14ac:dyDescent="0.2">
      <c r="I29167" s="26"/>
    </row>
    <row r="29168" spans="9:9" x14ac:dyDescent="0.2">
      <c r="I29168" s="2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05F66-15EF-9F4B-89E6-D2FACC1536ED}">
  <dimension ref="A1:B15819"/>
  <sheetViews>
    <sheetView tabSelected="1" zoomScale="75" workbookViewId="0">
      <pane xSplit="1" ySplit="1" topLeftCell="B15765" activePane="bottomRight" state="frozen"/>
      <selection pane="topRight" activeCell="F1" sqref="F1"/>
      <selection pane="bottomLeft" activeCell="A3" sqref="A3"/>
      <selection pane="bottomRight" activeCell="J15788" sqref="J15788"/>
    </sheetView>
  </sheetViews>
  <sheetFormatPr baseColWidth="10" defaultRowHeight="16" x14ac:dyDescent="0.2"/>
  <cols>
    <col min="1" max="1" width="19.33203125" style="1" bestFit="1" customWidth="1"/>
    <col min="2" max="2" width="15.6640625" bestFit="1" customWidth="1"/>
  </cols>
  <sheetData>
    <row r="1" spans="1:2" x14ac:dyDescent="0.2">
      <c r="A1" s="11"/>
    </row>
    <row r="2" spans="1:2" ht="17" x14ac:dyDescent="0.2">
      <c r="A2" s="12" t="s">
        <v>7</v>
      </c>
      <c r="B2" s="22" t="s">
        <v>8</v>
      </c>
    </row>
    <row r="3" spans="1:2" x14ac:dyDescent="0.2">
      <c r="A3" s="13">
        <v>480019501001</v>
      </c>
      <c r="B3">
        <v>0.15099191872543097</v>
      </c>
    </row>
    <row r="4" spans="1:2" x14ac:dyDescent="0.2">
      <c r="A4" s="13">
        <v>480019501002</v>
      </c>
      <c r="B4">
        <v>0.1505728162986906</v>
      </c>
    </row>
    <row r="5" spans="1:2" x14ac:dyDescent="0.2">
      <c r="A5" s="13">
        <v>480019501003</v>
      </c>
      <c r="B5">
        <v>0.15855891438565262</v>
      </c>
    </row>
    <row r="6" spans="1:2" x14ac:dyDescent="0.2">
      <c r="A6" s="13">
        <v>480019504011</v>
      </c>
      <c r="B6">
        <v>0.10796440259389745</v>
      </c>
    </row>
    <row r="7" spans="1:2" x14ac:dyDescent="0.2">
      <c r="A7" s="13">
        <v>480019504021</v>
      </c>
      <c r="B7">
        <v>8.4289607486805015E-2</v>
      </c>
    </row>
    <row r="8" spans="1:2" x14ac:dyDescent="0.2">
      <c r="A8" s="13">
        <v>480019505001</v>
      </c>
      <c r="B8">
        <v>0.19985741855803715</v>
      </c>
    </row>
    <row r="9" spans="1:2" x14ac:dyDescent="0.2">
      <c r="A9" s="13">
        <v>480019505002</v>
      </c>
      <c r="B9">
        <v>0.21611912401590333</v>
      </c>
    </row>
    <row r="10" spans="1:2" x14ac:dyDescent="0.2">
      <c r="A10" s="13">
        <v>480019505003</v>
      </c>
      <c r="B10">
        <v>0.17628949712032327</v>
      </c>
    </row>
    <row r="11" spans="1:2" x14ac:dyDescent="0.2">
      <c r="A11" s="13">
        <v>480019505004</v>
      </c>
      <c r="B11">
        <v>0.20365750722066953</v>
      </c>
    </row>
    <row r="12" spans="1:2" x14ac:dyDescent="0.2">
      <c r="A12" s="13">
        <v>480019506001</v>
      </c>
      <c r="B12">
        <v>0.2035118385810136</v>
      </c>
    </row>
    <row r="13" spans="1:2" x14ac:dyDescent="0.2">
      <c r="A13" s="13">
        <v>480019506002</v>
      </c>
      <c r="B13">
        <v>0.17938633962859613</v>
      </c>
    </row>
    <row r="14" spans="1:2" x14ac:dyDescent="0.2">
      <c r="A14" s="13">
        <v>480019506003</v>
      </c>
      <c r="B14">
        <v>0.2185655286333269</v>
      </c>
    </row>
    <row r="15" spans="1:2" x14ac:dyDescent="0.2">
      <c r="A15" s="13">
        <v>480019506004</v>
      </c>
      <c r="B15">
        <v>0.14395717240466072</v>
      </c>
    </row>
    <row r="16" spans="1:2" x14ac:dyDescent="0.2">
      <c r="A16" s="13">
        <v>480019507001</v>
      </c>
      <c r="B16">
        <v>0.22186943998088879</v>
      </c>
    </row>
    <row r="17" spans="1:2" x14ac:dyDescent="0.2">
      <c r="A17" s="13">
        <v>480019507002</v>
      </c>
      <c r="B17">
        <v>0.17859974108110455</v>
      </c>
    </row>
    <row r="18" spans="1:2" x14ac:dyDescent="0.2">
      <c r="A18" s="13">
        <v>480019507003</v>
      </c>
      <c r="B18">
        <v>0.18560017678200549</v>
      </c>
    </row>
    <row r="19" spans="1:2" x14ac:dyDescent="0.2">
      <c r="A19" s="13">
        <v>480019508001</v>
      </c>
      <c r="B19">
        <v>0.16534731802049546</v>
      </c>
    </row>
    <row r="20" spans="1:2" x14ac:dyDescent="0.2">
      <c r="A20" s="13">
        <v>480019508002</v>
      </c>
      <c r="B20">
        <v>0.1956484671540967</v>
      </c>
    </row>
    <row r="21" spans="1:2" x14ac:dyDescent="0.2">
      <c r="A21" s="13">
        <v>480019508003</v>
      </c>
      <c r="B21">
        <v>0.18564825671305574</v>
      </c>
    </row>
    <row r="22" spans="1:2" x14ac:dyDescent="0.2">
      <c r="A22" s="13">
        <v>480019508004</v>
      </c>
      <c r="B22">
        <v>0.12300421450058116</v>
      </c>
    </row>
    <row r="23" spans="1:2" x14ac:dyDescent="0.2">
      <c r="A23" s="13">
        <v>480019508005</v>
      </c>
      <c r="B23">
        <v>0.1177558031218401</v>
      </c>
    </row>
    <row r="24" spans="1:2" x14ac:dyDescent="0.2">
      <c r="A24" s="13">
        <v>480019509011</v>
      </c>
      <c r="B24">
        <v>0.14173994529333037</v>
      </c>
    </row>
    <row r="25" spans="1:2" x14ac:dyDescent="0.2">
      <c r="A25" s="13">
        <v>480019509012</v>
      </c>
      <c r="B25">
        <v>0.17575073463295374</v>
      </c>
    </row>
    <row r="26" spans="1:2" x14ac:dyDescent="0.2">
      <c r="A26" s="13">
        <v>480019509013</v>
      </c>
      <c r="B26">
        <v>0.16704353772359151</v>
      </c>
    </row>
    <row r="27" spans="1:2" x14ac:dyDescent="0.2">
      <c r="A27" s="13">
        <v>480019509014</v>
      </c>
      <c r="B27">
        <v>0.14475063678460995</v>
      </c>
    </row>
    <row r="28" spans="1:2" x14ac:dyDescent="0.2">
      <c r="A28" s="13">
        <v>480019509021</v>
      </c>
      <c r="B28">
        <v>0.15516319968953857</v>
      </c>
    </row>
    <row r="29" spans="1:2" x14ac:dyDescent="0.2">
      <c r="A29" s="13">
        <v>480019509022</v>
      </c>
      <c r="B29">
        <v>0.15923463696080123</v>
      </c>
    </row>
    <row r="30" spans="1:2" x14ac:dyDescent="0.2">
      <c r="A30" s="13">
        <v>480019509023</v>
      </c>
      <c r="B30">
        <v>0.15112590741895163</v>
      </c>
    </row>
    <row r="31" spans="1:2" x14ac:dyDescent="0.2">
      <c r="A31" s="13">
        <v>480019509024</v>
      </c>
      <c r="B31">
        <v>0.18915946053404661</v>
      </c>
    </row>
    <row r="32" spans="1:2" x14ac:dyDescent="0.2">
      <c r="A32" s="13">
        <v>480019510001</v>
      </c>
      <c r="B32">
        <v>0.16841631479540933</v>
      </c>
    </row>
    <row r="33" spans="1:2" x14ac:dyDescent="0.2">
      <c r="A33" s="13">
        <v>480019510002</v>
      </c>
      <c r="B33">
        <v>0.14327841704653943</v>
      </c>
    </row>
    <row r="34" spans="1:2" x14ac:dyDescent="0.2">
      <c r="A34" s="13">
        <v>480019510003</v>
      </c>
      <c r="B34">
        <v>0.1435879807706669</v>
      </c>
    </row>
    <row r="35" spans="1:2" x14ac:dyDescent="0.2">
      <c r="A35" s="13">
        <v>480019510004</v>
      </c>
      <c r="B35">
        <v>0.14971413230318573</v>
      </c>
    </row>
    <row r="36" spans="1:2" x14ac:dyDescent="0.2">
      <c r="A36" s="13">
        <v>480019510005</v>
      </c>
      <c r="B36">
        <v>0.18457098842511074</v>
      </c>
    </row>
    <row r="37" spans="1:2" x14ac:dyDescent="0.2">
      <c r="A37" s="13">
        <v>480019510006</v>
      </c>
      <c r="B37">
        <v>0.13780033826577942</v>
      </c>
    </row>
    <row r="38" spans="1:2" x14ac:dyDescent="0.2">
      <c r="A38" s="13">
        <v>480019511001</v>
      </c>
      <c r="B38">
        <v>0.15182787378878154</v>
      </c>
    </row>
    <row r="39" spans="1:2" x14ac:dyDescent="0.2">
      <c r="A39" s="13">
        <v>480019511002</v>
      </c>
      <c r="B39">
        <v>0.15608733204759673</v>
      </c>
    </row>
    <row r="40" spans="1:2" x14ac:dyDescent="0.2">
      <c r="A40" s="13">
        <v>480019511003</v>
      </c>
      <c r="B40">
        <v>0.1576398429329342</v>
      </c>
    </row>
    <row r="41" spans="1:2" x14ac:dyDescent="0.2">
      <c r="A41" s="13">
        <v>480019511004</v>
      </c>
      <c r="B41">
        <v>0.20908271840556225</v>
      </c>
    </row>
    <row r="42" spans="1:2" x14ac:dyDescent="0.2">
      <c r="A42" s="13">
        <v>480039501001</v>
      </c>
      <c r="B42">
        <v>0.13664565725575509</v>
      </c>
    </row>
    <row r="43" spans="1:2" x14ac:dyDescent="0.2">
      <c r="A43" s="13">
        <v>480039502001</v>
      </c>
      <c r="B43">
        <v>0.19211415967327106</v>
      </c>
    </row>
    <row r="44" spans="1:2" x14ac:dyDescent="0.2">
      <c r="A44" s="13">
        <v>480039502002</v>
      </c>
      <c r="B44">
        <v>0.12799461791449498</v>
      </c>
    </row>
    <row r="45" spans="1:2" x14ac:dyDescent="0.2">
      <c r="A45" s="13">
        <v>480039502003</v>
      </c>
      <c r="B45">
        <v>0.1980025740064659</v>
      </c>
    </row>
    <row r="46" spans="1:2" x14ac:dyDescent="0.2">
      <c r="A46" s="13">
        <v>480039502004</v>
      </c>
      <c r="B46">
        <v>0.1141442031247651</v>
      </c>
    </row>
    <row r="47" spans="1:2" x14ac:dyDescent="0.2">
      <c r="A47" s="13">
        <v>480039502005</v>
      </c>
      <c r="B47">
        <v>0.14255713746648824</v>
      </c>
    </row>
    <row r="48" spans="1:2" x14ac:dyDescent="0.2">
      <c r="A48" s="13">
        <v>480039502006</v>
      </c>
      <c r="B48">
        <v>0.12872834109925929</v>
      </c>
    </row>
    <row r="49" spans="1:2" x14ac:dyDescent="0.2">
      <c r="A49" s="13">
        <v>480039503001</v>
      </c>
      <c r="B49">
        <v>0.2124672693256463</v>
      </c>
    </row>
    <row r="50" spans="1:2" x14ac:dyDescent="0.2">
      <c r="A50" s="13">
        <v>480039503002</v>
      </c>
      <c r="B50">
        <v>0.18397594898308534</v>
      </c>
    </row>
    <row r="51" spans="1:2" x14ac:dyDescent="0.2">
      <c r="A51" s="13">
        <v>480039503003</v>
      </c>
      <c r="B51">
        <v>0.19661481892502902</v>
      </c>
    </row>
    <row r="52" spans="1:2" x14ac:dyDescent="0.2">
      <c r="A52" s="13">
        <v>480039504001</v>
      </c>
      <c r="B52">
        <v>0.17468956266642277</v>
      </c>
    </row>
    <row r="53" spans="1:2" x14ac:dyDescent="0.2">
      <c r="A53" s="13">
        <v>480050001011</v>
      </c>
      <c r="B53">
        <v>0.15920791637961459</v>
      </c>
    </row>
    <row r="54" spans="1:2" x14ac:dyDescent="0.2">
      <c r="A54" s="13">
        <v>480050001012</v>
      </c>
      <c r="B54">
        <v>0.18222487039175081</v>
      </c>
    </row>
    <row r="55" spans="1:2" x14ac:dyDescent="0.2">
      <c r="A55" s="13">
        <v>480050001013</v>
      </c>
      <c r="B55">
        <v>0.15058253708529182</v>
      </c>
    </row>
    <row r="56" spans="1:2" x14ac:dyDescent="0.2">
      <c r="A56" s="13">
        <v>480050001021</v>
      </c>
      <c r="B56">
        <v>0.15249344725558095</v>
      </c>
    </row>
    <row r="57" spans="1:2" x14ac:dyDescent="0.2">
      <c r="A57" s="13">
        <v>480050001022</v>
      </c>
      <c r="B57">
        <v>0.14186417069442228</v>
      </c>
    </row>
    <row r="58" spans="1:2" x14ac:dyDescent="0.2">
      <c r="A58" s="13">
        <v>480050002001</v>
      </c>
      <c r="B58">
        <v>0.18297121233733499</v>
      </c>
    </row>
    <row r="59" spans="1:2" x14ac:dyDescent="0.2">
      <c r="A59" s="13">
        <v>480050002002</v>
      </c>
      <c r="B59">
        <v>0.17654093876041646</v>
      </c>
    </row>
    <row r="60" spans="1:2" x14ac:dyDescent="0.2">
      <c r="A60" s="13">
        <v>480050002003</v>
      </c>
      <c r="B60">
        <v>0.14421159972312739</v>
      </c>
    </row>
    <row r="61" spans="1:2" x14ac:dyDescent="0.2">
      <c r="A61" s="13">
        <v>480050003011</v>
      </c>
      <c r="B61">
        <v>0.18264185877958</v>
      </c>
    </row>
    <row r="62" spans="1:2" x14ac:dyDescent="0.2">
      <c r="A62" s="13">
        <v>480050003012</v>
      </c>
      <c r="B62">
        <v>0.12988927606024328</v>
      </c>
    </row>
    <row r="63" spans="1:2" x14ac:dyDescent="0.2">
      <c r="A63" s="13">
        <v>480050003013</v>
      </c>
      <c r="B63">
        <v>0.16276107124888645</v>
      </c>
    </row>
    <row r="64" spans="1:2" x14ac:dyDescent="0.2">
      <c r="A64" s="13">
        <v>480050003021</v>
      </c>
      <c r="B64">
        <v>0.173385398839632</v>
      </c>
    </row>
    <row r="65" spans="1:2" x14ac:dyDescent="0.2">
      <c r="A65" s="13">
        <v>480050003022</v>
      </c>
      <c r="B65">
        <v>0.14729056435365376</v>
      </c>
    </row>
    <row r="66" spans="1:2" x14ac:dyDescent="0.2">
      <c r="A66" s="13">
        <v>480050004001</v>
      </c>
      <c r="B66">
        <v>0.22718401028901603</v>
      </c>
    </row>
    <row r="67" spans="1:2" x14ac:dyDescent="0.2">
      <c r="A67" s="13">
        <v>480050004002</v>
      </c>
      <c r="B67">
        <v>0.17689219087199221</v>
      </c>
    </row>
    <row r="68" spans="1:2" x14ac:dyDescent="0.2">
      <c r="A68" s="13">
        <v>480050004003</v>
      </c>
      <c r="B68">
        <v>0.177305301011566</v>
      </c>
    </row>
    <row r="69" spans="1:2" x14ac:dyDescent="0.2">
      <c r="A69" s="13">
        <v>480050004004</v>
      </c>
      <c r="B69">
        <v>0.20555726959841245</v>
      </c>
    </row>
    <row r="70" spans="1:2" x14ac:dyDescent="0.2">
      <c r="A70" s="13">
        <v>480050005001</v>
      </c>
      <c r="B70">
        <v>0.25182099997725066</v>
      </c>
    </row>
    <row r="71" spans="1:2" x14ac:dyDescent="0.2">
      <c r="A71" s="13">
        <v>480050005002</v>
      </c>
      <c r="B71">
        <v>0.24384481921286946</v>
      </c>
    </row>
    <row r="72" spans="1:2" x14ac:dyDescent="0.2">
      <c r="A72" s="13">
        <v>480050005003</v>
      </c>
      <c r="B72">
        <v>0.22681292164758235</v>
      </c>
    </row>
    <row r="73" spans="1:2" x14ac:dyDescent="0.2">
      <c r="A73" s="13">
        <v>480050005004</v>
      </c>
      <c r="B73">
        <v>0.23828644139062075</v>
      </c>
    </row>
    <row r="74" spans="1:2" x14ac:dyDescent="0.2">
      <c r="A74" s="13">
        <v>480050006001</v>
      </c>
      <c r="B74">
        <v>0.20246747772925977</v>
      </c>
    </row>
    <row r="75" spans="1:2" x14ac:dyDescent="0.2">
      <c r="A75" s="13">
        <v>480050006002</v>
      </c>
      <c r="B75">
        <v>0.22547498745387248</v>
      </c>
    </row>
    <row r="76" spans="1:2" x14ac:dyDescent="0.2">
      <c r="A76" s="13">
        <v>480050006003</v>
      </c>
      <c r="B76">
        <v>0.17844560153778019</v>
      </c>
    </row>
    <row r="77" spans="1:2" x14ac:dyDescent="0.2">
      <c r="A77" s="13">
        <v>480050006004</v>
      </c>
      <c r="B77">
        <v>0.19883634675253947</v>
      </c>
    </row>
    <row r="78" spans="1:2" x14ac:dyDescent="0.2">
      <c r="A78" s="13">
        <v>480050007001</v>
      </c>
      <c r="B78">
        <v>0.18503086750348746</v>
      </c>
    </row>
    <row r="79" spans="1:2" x14ac:dyDescent="0.2">
      <c r="A79" s="13">
        <v>480050007002</v>
      </c>
      <c r="B79">
        <v>0.24962502068337036</v>
      </c>
    </row>
    <row r="80" spans="1:2" x14ac:dyDescent="0.2">
      <c r="A80" s="13">
        <v>480050007003</v>
      </c>
      <c r="B80">
        <v>0.23636927165456489</v>
      </c>
    </row>
    <row r="81" spans="1:2" x14ac:dyDescent="0.2">
      <c r="A81" s="13">
        <v>480050008001</v>
      </c>
      <c r="B81">
        <v>0.16998062780019957</v>
      </c>
    </row>
    <row r="82" spans="1:2" x14ac:dyDescent="0.2">
      <c r="A82" s="13">
        <v>480050008002</v>
      </c>
      <c r="B82">
        <v>0.14361779836666649</v>
      </c>
    </row>
    <row r="83" spans="1:2" x14ac:dyDescent="0.2">
      <c r="A83" s="13">
        <v>480050008003</v>
      </c>
      <c r="B83">
        <v>0.15809283358848009</v>
      </c>
    </row>
    <row r="84" spans="1:2" x14ac:dyDescent="0.2">
      <c r="A84" s="13">
        <v>480050008004</v>
      </c>
      <c r="B84">
        <v>0.21943618515179761</v>
      </c>
    </row>
    <row r="85" spans="1:2" x14ac:dyDescent="0.2">
      <c r="A85" s="13">
        <v>480050009011</v>
      </c>
      <c r="B85">
        <v>0.1331156375866116</v>
      </c>
    </row>
    <row r="86" spans="1:2" x14ac:dyDescent="0.2">
      <c r="A86" s="13">
        <v>480050009012</v>
      </c>
      <c r="B86">
        <v>0.14369507479983951</v>
      </c>
    </row>
    <row r="87" spans="1:2" x14ac:dyDescent="0.2">
      <c r="A87" s="13">
        <v>480050009013</v>
      </c>
      <c r="B87">
        <v>0.209712980660196</v>
      </c>
    </row>
    <row r="88" spans="1:2" x14ac:dyDescent="0.2">
      <c r="A88" s="13">
        <v>480050009014</v>
      </c>
      <c r="B88">
        <v>0.16103788466877514</v>
      </c>
    </row>
    <row r="89" spans="1:2" x14ac:dyDescent="0.2">
      <c r="A89" s="13">
        <v>480050009021</v>
      </c>
      <c r="B89">
        <v>0.12076457161030454</v>
      </c>
    </row>
    <row r="90" spans="1:2" x14ac:dyDescent="0.2">
      <c r="A90" s="13">
        <v>480050009022</v>
      </c>
      <c r="B90">
        <v>0.126656486369533</v>
      </c>
    </row>
    <row r="91" spans="1:2" x14ac:dyDescent="0.2">
      <c r="A91" s="13">
        <v>480050010011</v>
      </c>
      <c r="B91">
        <v>0.1638125933214343</v>
      </c>
    </row>
    <row r="92" spans="1:2" x14ac:dyDescent="0.2">
      <c r="A92" s="13">
        <v>480050010012</v>
      </c>
      <c r="B92">
        <v>0.22371759587732581</v>
      </c>
    </row>
    <row r="93" spans="1:2" x14ac:dyDescent="0.2">
      <c r="A93" s="13">
        <v>480050010013</v>
      </c>
      <c r="B93">
        <v>0.23484005726957025</v>
      </c>
    </row>
    <row r="94" spans="1:2" x14ac:dyDescent="0.2">
      <c r="A94" s="13">
        <v>480050010021</v>
      </c>
      <c r="B94">
        <v>0.15936045532899129</v>
      </c>
    </row>
    <row r="95" spans="1:2" x14ac:dyDescent="0.2">
      <c r="A95" s="13">
        <v>480050010022</v>
      </c>
      <c r="B95">
        <v>0.16932384755939506</v>
      </c>
    </row>
    <row r="96" spans="1:2" x14ac:dyDescent="0.2">
      <c r="A96" s="13">
        <v>480050011001</v>
      </c>
      <c r="B96">
        <v>0.17237587287035261</v>
      </c>
    </row>
    <row r="97" spans="1:2" x14ac:dyDescent="0.2">
      <c r="A97" s="13">
        <v>480050011002</v>
      </c>
      <c r="B97">
        <v>0.14075260993073746</v>
      </c>
    </row>
    <row r="98" spans="1:2" x14ac:dyDescent="0.2">
      <c r="A98" s="13">
        <v>480050011003</v>
      </c>
      <c r="B98">
        <v>0.1639078352509924</v>
      </c>
    </row>
    <row r="99" spans="1:2" x14ac:dyDescent="0.2">
      <c r="A99" s="13">
        <v>480050012001</v>
      </c>
      <c r="B99">
        <v>0.17900813124217224</v>
      </c>
    </row>
    <row r="100" spans="1:2" x14ac:dyDescent="0.2">
      <c r="A100" s="13">
        <v>480050012002</v>
      </c>
      <c r="B100">
        <v>0.20166435530678412</v>
      </c>
    </row>
    <row r="101" spans="1:2" x14ac:dyDescent="0.2">
      <c r="A101" s="13">
        <v>480050012003</v>
      </c>
      <c r="B101">
        <v>0.19723441846853174</v>
      </c>
    </row>
    <row r="102" spans="1:2" x14ac:dyDescent="0.2">
      <c r="A102" s="13">
        <v>480050013001</v>
      </c>
      <c r="B102">
        <v>0.17155845842858675</v>
      </c>
    </row>
    <row r="103" spans="1:2" x14ac:dyDescent="0.2">
      <c r="A103" s="13">
        <v>480050013002</v>
      </c>
      <c r="B103">
        <v>0.17468284696217221</v>
      </c>
    </row>
    <row r="104" spans="1:2" x14ac:dyDescent="0.2">
      <c r="A104" s="13">
        <v>480050013003</v>
      </c>
      <c r="B104">
        <v>0.12787584235004815</v>
      </c>
    </row>
    <row r="105" spans="1:2" x14ac:dyDescent="0.2">
      <c r="A105" s="13">
        <v>480079501001</v>
      </c>
      <c r="B105">
        <v>0.1827002765429778</v>
      </c>
    </row>
    <row r="106" spans="1:2" x14ac:dyDescent="0.2">
      <c r="A106" s="13">
        <v>480079501002</v>
      </c>
      <c r="B106">
        <v>0.13808465022099534</v>
      </c>
    </row>
    <row r="107" spans="1:2" x14ac:dyDescent="0.2">
      <c r="A107" s="13">
        <v>480079501003</v>
      </c>
      <c r="B107">
        <v>0.16353235084269302</v>
      </c>
    </row>
    <row r="108" spans="1:2" x14ac:dyDescent="0.2">
      <c r="A108" s="13">
        <v>480079501004</v>
      </c>
      <c r="B108">
        <v>0.15349497581361268</v>
      </c>
    </row>
    <row r="109" spans="1:2" x14ac:dyDescent="0.2">
      <c r="A109" s="13">
        <v>480079501005</v>
      </c>
      <c r="B109">
        <v>0.17436649875882304</v>
      </c>
    </row>
    <row r="110" spans="1:2" x14ac:dyDescent="0.2">
      <c r="A110" s="13">
        <v>480079502001</v>
      </c>
      <c r="B110">
        <v>0.10373416941385552</v>
      </c>
    </row>
    <row r="111" spans="1:2" x14ac:dyDescent="0.2">
      <c r="A111" s="13">
        <v>480079502002</v>
      </c>
      <c r="B111">
        <v>0.15725256044451652</v>
      </c>
    </row>
    <row r="112" spans="1:2" x14ac:dyDescent="0.2">
      <c r="A112" s="13">
        <v>480079503001</v>
      </c>
      <c r="B112">
        <v>0.15421045646636825</v>
      </c>
    </row>
    <row r="113" spans="1:2" x14ac:dyDescent="0.2">
      <c r="A113" s="13">
        <v>480079503002</v>
      </c>
      <c r="B113">
        <v>0.17240911237401443</v>
      </c>
    </row>
    <row r="114" spans="1:2" x14ac:dyDescent="0.2">
      <c r="A114" s="13">
        <v>480079503003</v>
      </c>
      <c r="B114">
        <v>0.1678799004093402</v>
      </c>
    </row>
    <row r="115" spans="1:2" x14ac:dyDescent="0.2">
      <c r="A115" s="13">
        <v>480079503004</v>
      </c>
      <c r="B115">
        <v>0.23337190921827233</v>
      </c>
    </row>
    <row r="116" spans="1:2" x14ac:dyDescent="0.2">
      <c r="A116" s="13">
        <v>480079504001</v>
      </c>
      <c r="B116">
        <v>0.20894945957940009</v>
      </c>
    </row>
    <row r="117" spans="1:2" x14ac:dyDescent="0.2">
      <c r="A117" s="13">
        <v>480079504002</v>
      </c>
      <c r="B117">
        <v>0.19418750475136606</v>
      </c>
    </row>
    <row r="118" spans="1:2" x14ac:dyDescent="0.2">
      <c r="A118" s="13">
        <v>480079504003</v>
      </c>
      <c r="B118">
        <v>0.17454033815150771</v>
      </c>
    </row>
    <row r="119" spans="1:2" x14ac:dyDescent="0.2">
      <c r="A119" s="13">
        <v>480079505001</v>
      </c>
      <c r="B119">
        <v>0.16425886978833504</v>
      </c>
    </row>
    <row r="120" spans="1:2" x14ac:dyDescent="0.2">
      <c r="A120" s="13">
        <v>480079505002</v>
      </c>
      <c r="B120">
        <v>0.15449890954992401</v>
      </c>
    </row>
    <row r="121" spans="1:2" x14ac:dyDescent="0.2">
      <c r="A121" s="13">
        <v>480079505003</v>
      </c>
      <c r="B121">
        <v>0.21396543393104306</v>
      </c>
    </row>
    <row r="122" spans="1:2" x14ac:dyDescent="0.2">
      <c r="A122" s="13">
        <v>480079505004</v>
      </c>
      <c r="B122">
        <v>0.1639140553445699</v>
      </c>
    </row>
    <row r="123" spans="1:2" x14ac:dyDescent="0.2">
      <c r="A123" s="13">
        <v>480079900000</v>
      </c>
      <c r="B123" t="s">
        <v>9</v>
      </c>
    </row>
    <row r="124" spans="1:2" x14ac:dyDescent="0.2">
      <c r="A124" s="13">
        <v>480090201001</v>
      </c>
      <c r="B124">
        <v>0.14222903287968558</v>
      </c>
    </row>
    <row r="125" spans="1:2" x14ac:dyDescent="0.2">
      <c r="A125" s="13">
        <v>480090201002</v>
      </c>
      <c r="B125">
        <v>0.10902205706546531</v>
      </c>
    </row>
    <row r="126" spans="1:2" x14ac:dyDescent="0.2">
      <c r="A126" s="13">
        <v>480090202001</v>
      </c>
      <c r="B126">
        <v>0.16716306538719636</v>
      </c>
    </row>
    <row r="127" spans="1:2" x14ac:dyDescent="0.2">
      <c r="A127" s="13">
        <v>480090202002</v>
      </c>
      <c r="B127">
        <v>0.16039363964409706</v>
      </c>
    </row>
    <row r="128" spans="1:2" x14ac:dyDescent="0.2">
      <c r="A128" s="13">
        <v>480090202003</v>
      </c>
      <c r="B128">
        <v>0.15695358765354808</v>
      </c>
    </row>
    <row r="129" spans="1:2" x14ac:dyDescent="0.2">
      <c r="A129" s="13">
        <v>480090203001</v>
      </c>
      <c r="B129">
        <v>0.1589450355249197</v>
      </c>
    </row>
    <row r="130" spans="1:2" x14ac:dyDescent="0.2">
      <c r="A130" s="13">
        <v>480090203002</v>
      </c>
      <c r="B130">
        <v>0.14460349879000739</v>
      </c>
    </row>
    <row r="131" spans="1:2" x14ac:dyDescent="0.2">
      <c r="A131" s="13">
        <v>480090203003</v>
      </c>
      <c r="B131">
        <v>0.14440291217184675</v>
      </c>
    </row>
    <row r="132" spans="1:2" x14ac:dyDescent="0.2">
      <c r="A132" s="13">
        <v>480090203004</v>
      </c>
      <c r="B132">
        <v>0.17850117771467375</v>
      </c>
    </row>
    <row r="133" spans="1:2" x14ac:dyDescent="0.2">
      <c r="A133" s="13">
        <v>480119501001</v>
      </c>
      <c r="B133">
        <v>0.15981482298528527</v>
      </c>
    </row>
    <row r="134" spans="1:2" x14ac:dyDescent="0.2">
      <c r="A134" s="13">
        <v>480119501002</v>
      </c>
      <c r="B134">
        <v>0.13365627826321169</v>
      </c>
    </row>
    <row r="135" spans="1:2" x14ac:dyDescent="0.2">
      <c r="A135" s="13">
        <v>480119501003</v>
      </c>
      <c r="B135">
        <v>0.13865668326440311</v>
      </c>
    </row>
    <row r="136" spans="1:2" x14ac:dyDescent="0.2">
      <c r="A136" s="13">
        <v>480139601001</v>
      </c>
      <c r="B136">
        <v>0.18173034315606246</v>
      </c>
    </row>
    <row r="137" spans="1:2" x14ac:dyDescent="0.2">
      <c r="A137" s="13">
        <v>480139601002</v>
      </c>
      <c r="B137">
        <v>0.16275712862990593</v>
      </c>
    </row>
    <row r="138" spans="1:2" x14ac:dyDescent="0.2">
      <c r="A138" s="13">
        <v>480139601003</v>
      </c>
      <c r="B138">
        <v>0.19673371876292997</v>
      </c>
    </row>
    <row r="139" spans="1:2" x14ac:dyDescent="0.2">
      <c r="A139" s="13">
        <v>480139601004</v>
      </c>
      <c r="B139">
        <v>0.13613784582898383</v>
      </c>
    </row>
    <row r="140" spans="1:2" x14ac:dyDescent="0.2">
      <c r="A140" s="13">
        <v>480139602011</v>
      </c>
      <c r="B140">
        <v>0.16615866014888483</v>
      </c>
    </row>
    <row r="141" spans="1:2" x14ac:dyDescent="0.2">
      <c r="A141" s="13">
        <v>480139602012</v>
      </c>
      <c r="B141">
        <v>0.20410143932045718</v>
      </c>
    </row>
    <row r="142" spans="1:2" x14ac:dyDescent="0.2">
      <c r="A142" s="13">
        <v>480139602013</v>
      </c>
      <c r="B142">
        <v>0.20359284691000371</v>
      </c>
    </row>
    <row r="143" spans="1:2" x14ac:dyDescent="0.2">
      <c r="A143" s="13">
        <v>480139602021</v>
      </c>
      <c r="B143">
        <v>0.21952499910342918</v>
      </c>
    </row>
    <row r="144" spans="1:2" x14ac:dyDescent="0.2">
      <c r="A144" s="13">
        <v>480139602022</v>
      </c>
      <c r="B144">
        <v>0.18223549349690274</v>
      </c>
    </row>
    <row r="145" spans="1:2" x14ac:dyDescent="0.2">
      <c r="A145" s="13">
        <v>480139602023</v>
      </c>
      <c r="B145">
        <v>0.1877120214098798</v>
      </c>
    </row>
    <row r="146" spans="1:2" x14ac:dyDescent="0.2">
      <c r="A146" s="13">
        <v>480139602024</v>
      </c>
      <c r="B146">
        <v>0.23111065020715119</v>
      </c>
    </row>
    <row r="147" spans="1:2" x14ac:dyDescent="0.2">
      <c r="A147" s="13">
        <v>480139603001</v>
      </c>
      <c r="B147">
        <v>0.20608997485140743</v>
      </c>
    </row>
    <row r="148" spans="1:2" x14ac:dyDescent="0.2">
      <c r="A148" s="13">
        <v>480139603002</v>
      </c>
      <c r="B148">
        <v>0.23779870749364265</v>
      </c>
    </row>
    <row r="149" spans="1:2" x14ac:dyDescent="0.2">
      <c r="A149" s="13">
        <v>480139604011</v>
      </c>
      <c r="B149">
        <v>0.21005686622315467</v>
      </c>
    </row>
    <row r="150" spans="1:2" x14ac:dyDescent="0.2">
      <c r="A150" s="13">
        <v>480139604021</v>
      </c>
      <c r="B150">
        <v>0.17663075275303197</v>
      </c>
    </row>
    <row r="151" spans="1:2" x14ac:dyDescent="0.2">
      <c r="A151" s="13">
        <v>480139604022</v>
      </c>
      <c r="B151">
        <v>0.14418859635975587</v>
      </c>
    </row>
    <row r="152" spans="1:2" x14ac:dyDescent="0.2">
      <c r="A152" s="13">
        <v>480139604023</v>
      </c>
      <c r="B152">
        <v>0.14309580613546796</v>
      </c>
    </row>
    <row r="153" spans="1:2" x14ac:dyDescent="0.2">
      <c r="A153" s="13">
        <v>480139604024</v>
      </c>
      <c r="B153">
        <v>0.18378107805760882</v>
      </c>
    </row>
    <row r="154" spans="1:2" x14ac:dyDescent="0.2">
      <c r="A154" s="13">
        <v>480139604025</v>
      </c>
      <c r="B154">
        <v>0.17280165064078823</v>
      </c>
    </row>
    <row r="155" spans="1:2" x14ac:dyDescent="0.2">
      <c r="A155" s="13">
        <v>480139605001</v>
      </c>
      <c r="B155">
        <v>0.23756407695018733</v>
      </c>
    </row>
    <row r="156" spans="1:2" x14ac:dyDescent="0.2">
      <c r="A156" s="13">
        <v>480139605002</v>
      </c>
      <c r="B156">
        <v>0.1971777959009933</v>
      </c>
    </row>
    <row r="157" spans="1:2" x14ac:dyDescent="0.2">
      <c r="A157" s="13">
        <v>480139606001</v>
      </c>
      <c r="B157">
        <v>0.1965011830425677</v>
      </c>
    </row>
    <row r="158" spans="1:2" x14ac:dyDescent="0.2">
      <c r="A158" s="13">
        <v>480139606002</v>
      </c>
      <c r="B158">
        <v>0.16746310875403075</v>
      </c>
    </row>
    <row r="159" spans="1:2" x14ac:dyDescent="0.2">
      <c r="A159" s="13">
        <v>480139606003</v>
      </c>
      <c r="B159">
        <v>0.16551874041160744</v>
      </c>
    </row>
    <row r="160" spans="1:2" x14ac:dyDescent="0.2">
      <c r="A160" s="13">
        <v>480139606004</v>
      </c>
      <c r="B160">
        <v>0.16191046506147883</v>
      </c>
    </row>
    <row r="161" spans="1:2" x14ac:dyDescent="0.2">
      <c r="A161" s="13">
        <v>480157601001</v>
      </c>
      <c r="B161">
        <v>0.18674113028321593</v>
      </c>
    </row>
    <row r="162" spans="1:2" x14ac:dyDescent="0.2">
      <c r="A162" s="13">
        <v>480157601002</v>
      </c>
      <c r="B162">
        <v>0.17880019456955057</v>
      </c>
    </row>
    <row r="163" spans="1:2" x14ac:dyDescent="0.2">
      <c r="A163" s="13">
        <v>480157602001</v>
      </c>
      <c r="B163">
        <v>0.1825998176193982</v>
      </c>
    </row>
    <row r="164" spans="1:2" x14ac:dyDescent="0.2">
      <c r="A164" s="13">
        <v>480157602002</v>
      </c>
      <c r="B164">
        <v>0.14210700252186292</v>
      </c>
    </row>
    <row r="165" spans="1:2" x14ac:dyDescent="0.2">
      <c r="A165" s="13">
        <v>480157602003</v>
      </c>
      <c r="B165">
        <v>0.17430162586681733</v>
      </c>
    </row>
    <row r="166" spans="1:2" x14ac:dyDescent="0.2">
      <c r="A166" s="13">
        <v>480157602004</v>
      </c>
      <c r="B166">
        <v>0.20539315939080666</v>
      </c>
    </row>
    <row r="167" spans="1:2" x14ac:dyDescent="0.2">
      <c r="A167" s="13">
        <v>480157603001</v>
      </c>
      <c r="B167">
        <v>0.14826388321438955</v>
      </c>
    </row>
    <row r="168" spans="1:2" x14ac:dyDescent="0.2">
      <c r="A168" s="13">
        <v>480157603002</v>
      </c>
      <c r="B168">
        <v>0.17117033980680968</v>
      </c>
    </row>
    <row r="169" spans="1:2" x14ac:dyDescent="0.2">
      <c r="A169" s="13">
        <v>480157603003</v>
      </c>
      <c r="B169">
        <v>0.14225424908490505</v>
      </c>
    </row>
    <row r="170" spans="1:2" x14ac:dyDescent="0.2">
      <c r="A170" s="13">
        <v>480157603004</v>
      </c>
      <c r="B170">
        <v>0.18132322101873058</v>
      </c>
    </row>
    <row r="171" spans="1:2" x14ac:dyDescent="0.2">
      <c r="A171" s="13">
        <v>480157604001</v>
      </c>
      <c r="B171">
        <v>0.12449781751389777</v>
      </c>
    </row>
    <row r="172" spans="1:2" x14ac:dyDescent="0.2">
      <c r="A172" s="13">
        <v>480157604002</v>
      </c>
      <c r="B172">
        <v>0.16698640003417284</v>
      </c>
    </row>
    <row r="173" spans="1:2" x14ac:dyDescent="0.2">
      <c r="A173" s="13">
        <v>480157604003</v>
      </c>
      <c r="B173">
        <v>0.15124642519500708</v>
      </c>
    </row>
    <row r="174" spans="1:2" x14ac:dyDescent="0.2">
      <c r="A174" s="13">
        <v>480157605011</v>
      </c>
      <c r="B174">
        <v>0.14920832936870093</v>
      </c>
    </row>
    <row r="175" spans="1:2" x14ac:dyDescent="0.2">
      <c r="A175" s="13">
        <v>480157605012</v>
      </c>
      <c r="B175">
        <v>0.12715490485469974</v>
      </c>
    </row>
    <row r="176" spans="1:2" x14ac:dyDescent="0.2">
      <c r="A176" s="13">
        <v>480157605013</v>
      </c>
      <c r="B176">
        <v>0.17968578710871033</v>
      </c>
    </row>
    <row r="177" spans="1:2" x14ac:dyDescent="0.2">
      <c r="A177" s="13">
        <v>480157605021</v>
      </c>
      <c r="B177">
        <v>0.1936588675497587</v>
      </c>
    </row>
    <row r="178" spans="1:2" x14ac:dyDescent="0.2">
      <c r="A178" s="13">
        <v>480157605022</v>
      </c>
      <c r="B178">
        <v>0.13638859999885733</v>
      </c>
    </row>
    <row r="179" spans="1:2" x14ac:dyDescent="0.2">
      <c r="A179" s="13">
        <v>480157605023</v>
      </c>
      <c r="B179">
        <v>0.17918526529424264</v>
      </c>
    </row>
    <row r="180" spans="1:2" x14ac:dyDescent="0.2">
      <c r="A180" s="13">
        <v>480157605024</v>
      </c>
      <c r="B180">
        <v>0.14428439544164648</v>
      </c>
    </row>
    <row r="181" spans="1:2" x14ac:dyDescent="0.2">
      <c r="A181" s="13">
        <v>480179501001</v>
      </c>
      <c r="B181">
        <v>0.19329100751634723</v>
      </c>
    </row>
    <row r="182" spans="1:2" x14ac:dyDescent="0.2">
      <c r="A182" s="13">
        <v>480179501002</v>
      </c>
      <c r="B182">
        <v>0.18771682665443612</v>
      </c>
    </row>
    <row r="183" spans="1:2" x14ac:dyDescent="0.2">
      <c r="A183" s="13">
        <v>480179501003</v>
      </c>
      <c r="B183">
        <v>0.18788429382585578</v>
      </c>
    </row>
    <row r="184" spans="1:2" x14ac:dyDescent="0.2">
      <c r="A184" s="13">
        <v>480179501004</v>
      </c>
      <c r="B184">
        <v>0.26070369116674047</v>
      </c>
    </row>
    <row r="185" spans="1:2" x14ac:dyDescent="0.2">
      <c r="A185" s="13">
        <v>480179501005</v>
      </c>
      <c r="B185">
        <v>0.17106473642068215</v>
      </c>
    </row>
    <row r="186" spans="1:2" x14ac:dyDescent="0.2">
      <c r="A186" s="13">
        <v>480179501006</v>
      </c>
      <c r="B186">
        <v>0.19041568167736092</v>
      </c>
    </row>
    <row r="187" spans="1:2" x14ac:dyDescent="0.2">
      <c r="A187" s="13">
        <v>480190001011</v>
      </c>
      <c r="B187">
        <v>0.16021855085914963</v>
      </c>
    </row>
    <row r="188" spans="1:2" x14ac:dyDescent="0.2">
      <c r="A188" s="13">
        <v>480190001012</v>
      </c>
      <c r="B188">
        <v>0.17986864935014679</v>
      </c>
    </row>
    <row r="189" spans="1:2" x14ac:dyDescent="0.2">
      <c r="A189" s="13">
        <v>480190001021</v>
      </c>
      <c r="B189">
        <v>0.17041053038571674</v>
      </c>
    </row>
    <row r="190" spans="1:2" x14ac:dyDescent="0.2">
      <c r="A190" s="13">
        <v>480190001022</v>
      </c>
      <c r="B190">
        <v>0.16280705304825377</v>
      </c>
    </row>
    <row r="191" spans="1:2" x14ac:dyDescent="0.2">
      <c r="A191" s="13">
        <v>480190001023</v>
      </c>
      <c r="B191">
        <v>0.14785044142675716</v>
      </c>
    </row>
    <row r="192" spans="1:2" x14ac:dyDescent="0.2">
      <c r="A192" s="13">
        <v>480190002001</v>
      </c>
      <c r="B192">
        <v>0.16947989720461049</v>
      </c>
    </row>
    <row r="193" spans="1:2" x14ac:dyDescent="0.2">
      <c r="A193" s="13">
        <v>480190002002</v>
      </c>
      <c r="B193">
        <v>0.15610629951851393</v>
      </c>
    </row>
    <row r="194" spans="1:2" x14ac:dyDescent="0.2">
      <c r="A194" s="13">
        <v>480190003001</v>
      </c>
      <c r="B194">
        <v>0.14648518442906347</v>
      </c>
    </row>
    <row r="195" spans="1:2" x14ac:dyDescent="0.2">
      <c r="A195" s="13">
        <v>480190003002</v>
      </c>
      <c r="B195">
        <v>0.13910459544693848</v>
      </c>
    </row>
    <row r="196" spans="1:2" x14ac:dyDescent="0.2">
      <c r="A196" s="13">
        <v>480190003003</v>
      </c>
      <c r="B196">
        <v>0.16321615765660549</v>
      </c>
    </row>
    <row r="197" spans="1:2" x14ac:dyDescent="0.2">
      <c r="A197" s="13">
        <v>480190004001</v>
      </c>
      <c r="B197">
        <v>0.16154727210094191</v>
      </c>
    </row>
    <row r="198" spans="1:2" x14ac:dyDescent="0.2">
      <c r="A198" s="13">
        <v>480190004002</v>
      </c>
      <c r="B198">
        <v>0.17467526954483109</v>
      </c>
    </row>
    <row r="199" spans="1:2" x14ac:dyDescent="0.2">
      <c r="A199" s="13">
        <v>480219501001</v>
      </c>
      <c r="B199">
        <v>0.15366518214674343</v>
      </c>
    </row>
    <row r="200" spans="1:2" x14ac:dyDescent="0.2">
      <c r="A200" s="13">
        <v>480219501002</v>
      </c>
      <c r="B200">
        <v>0.14618359263335545</v>
      </c>
    </row>
    <row r="201" spans="1:2" x14ac:dyDescent="0.2">
      <c r="A201" s="13">
        <v>480219501003</v>
      </c>
      <c r="B201">
        <v>0.15346799755200408</v>
      </c>
    </row>
    <row r="202" spans="1:2" x14ac:dyDescent="0.2">
      <c r="A202" s="13">
        <v>480219501004</v>
      </c>
      <c r="B202">
        <v>0.14337632288183158</v>
      </c>
    </row>
    <row r="203" spans="1:2" x14ac:dyDescent="0.2">
      <c r="A203" s="13">
        <v>480219501005</v>
      </c>
      <c r="B203">
        <v>0.18194012185183306</v>
      </c>
    </row>
    <row r="204" spans="1:2" x14ac:dyDescent="0.2">
      <c r="A204" s="13">
        <v>480219502001</v>
      </c>
      <c r="B204">
        <v>0.18793733314659089</v>
      </c>
    </row>
    <row r="205" spans="1:2" x14ac:dyDescent="0.2">
      <c r="A205" s="13">
        <v>480219502002</v>
      </c>
      <c r="B205">
        <v>0.18916098029197034</v>
      </c>
    </row>
    <row r="206" spans="1:2" x14ac:dyDescent="0.2">
      <c r="A206" s="13">
        <v>480219502003</v>
      </c>
      <c r="B206">
        <v>0.1707741661160033</v>
      </c>
    </row>
    <row r="207" spans="1:2" x14ac:dyDescent="0.2">
      <c r="A207" s="13">
        <v>480219502004</v>
      </c>
      <c r="B207">
        <v>0.29510262637968182</v>
      </c>
    </row>
    <row r="208" spans="1:2" x14ac:dyDescent="0.2">
      <c r="A208" s="13">
        <v>480219502005</v>
      </c>
      <c r="B208">
        <v>0.18727673571256206</v>
      </c>
    </row>
    <row r="209" spans="1:2" x14ac:dyDescent="0.2">
      <c r="A209" s="13">
        <v>480219503001</v>
      </c>
      <c r="B209">
        <v>0.13815153280009274</v>
      </c>
    </row>
    <row r="210" spans="1:2" x14ac:dyDescent="0.2">
      <c r="A210" s="13">
        <v>480219503002</v>
      </c>
      <c r="B210">
        <v>0.15950421954412666</v>
      </c>
    </row>
    <row r="211" spans="1:2" x14ac:dyDescent="0.2">
      <c r="A211" s="13">
        <v>480219503003</v>
      </c>
      <c r="B211">
        <v>0.16936940327656724</v>
      </c>
    </row>
    <row r="212" spans="1:2" x14ac:dyDescent="0.2">
      <c r="A212" s="13">
        <v>480219503004</v>
      </c>
      <c r="B212">
        <v>0.13818715746243676</v>
      </c>
    </row>
    <row r="213" spans="1:2" x14ac:dyDescent="0.2">
      <c r="A213" s="13">
        <v>480219503005</v>
      </c>
      <c r="B213">
        <v>0.16355784889962749</v>
      </c>
    </row>
    <row r="214" spans="1:2" x14ac:dyDescent="0.2">
      <c r="A214" s="13">
        <v>480219504001</v>
      </c>
      <c r="B214">
        <v>0.20910485594443914</v>
      </c>
    </row>
    <row r="215" spans="1:2" x14ac:dyDescent="0.2">
      <c r="A215" s="13">
        <v>480219504002</v>
      </c>
      <c r="B215">
        <v>0.16797758400845439</v>
      </c>
    </row>
    <row r="216" spans="1:2" x14ac:dyDescent="0.2">
      <c r="A216" s="13">
        <v>480219504003</v>
      </c>
      <c r="B216">
        <v>0.12283595529207952</v>
      </c>
    </row>
    <row r="217" spans="1:2" x14ac:dyDescent="0.2">
      <c r="A217" s="13">
        <v>480219504004</v>
      </c>
      <c r="B217">
        <v>0.13437163882311751</v>
      </c>
    </row>
    <row r="218" spans="1:2" x14ac:dyDescent="0.2">
      <c r="A218" s="13">
        <v>480219504005</v>
      </c>
      <c r="B218">
        <v>0.13299441653956168</v>
      </c>
    </row>
    <row r="219" spans="1:2" x14ac:dyDescent="0.2">
      <c r="A219" s="13">
        <v>480219505011</v>
      </c>
      <c r="B219">
        <v>0.17376095069856551</v>
      </c>
    </row>
    <row r="220" spans="1:2" x14ac:dyDescent="0.2">
      <c r="A220" s="13">
        <v>480219505012</v>
      </c>
      <c r="B220">
        <v>0.18202259153196676</v>
      </c>
    </row>
    <row r="221" spans="1:2" x14ac:dyDescent="0.2">
      <c r="A221" s="13">
        <v>480219505013</v>
      </c>
      <c r="B221">
        <v>0.14652557143587347</v>
      </c>
    </row>
    <row r="222" spans="1:2" x14ac:dyDescent="0.2">
      <c r="A222" s="13">
        <v>480219505021</v>
      </c>
      <c r="B222">
        <v>0.15535520273252099</v>
      </c>
    </row>
    <row r="223" spans="1:2" x14ac:dyDescent="0.2">
      <c r="A223" s="13">
        <v>480219505022</v>
      </c>
      <c r="B223">
        <v>0.14284108673115814</v>
      </c>
    </row>
    <row r="224" spans="1:2" x14ac:dyDescent="0.2">
      <c r="A224" s="13">
        <v>480219505023</v>
      </c>
      <c r="B224">
        <v>0.11746508764434299</v>
      </c>
    </row>
    <row r="225" spans="1:2" x14ac:dyDescent="0.2">
      <c r="A225" s="13">
        <v>480219506001</v>
      </c>
      <c r="B225">
        <v>0.15889007825245688</v>
      </c>
    </row>
    <row r="226" spans="1:2" x14ac:dyDescent="0.2">
      <c r="A226" s="13">
        <v>480219506002</v>
      </c>
      <c r="B226">
        <v>0.14041141608028529</v>
      </c>
    </row>
    <row r="227" spans="1:2" x14ac:dyDescent="0.2">
      <c r="A227" s="13">
        <v>480219506003</v>
      </c>
      <c r="B227">
        <v>0.13785344908818417</v>
      </c>
    </row>
    <row r="228" spans="1:2" x14ac:dyDescent="0.2">
      <c r="A228" s="13">
        <v>480219507001</v>
      </c>
      <c r="B228">
        <v>0.15786019014397942</v>
      </c>
    </row>
    <row r="229" spans="1:2" x14ac:dyDescent="0.2">
      <c r="A229" s="13">
        <v>480219507002</v>
      </c>
      <c r="B229">
        <v>0.13076880999050858</v>
      </c>
    </row>
    <row r="230" spans="1:2" x14ac:dyDescent="0.2">
      <c r="A230" s="13">
        <v>480219507003</v>
      </c>
      <c r="B230">
        <v>0.16151436568000366</v>
      </c>
    </row>
    <row r="231" spans="1:2" x14ac:dyDescent="0.2">
      <c r="A231" s="13">
        <v>480219507004</v>
      </c>
      <c r="B231">
        <v>0.21540273429779258</v>
      </c>
    </row>
    <row r="232" spans="1:2" x14ac:dyDescent="0.2">
      <c r="A232" s="13">
        <v>480219508011</v>
      </c>
      <c r="B232">
        <v>0.19193547504615105</v>
      </c>
    </row>
    <row r="233" spans="1:2" x14ac:dyDescent="0.2">
      <c r="A233" s="13">
        <v>480219508012</v>
      </c>
      <c r="B233">
        <v>0.16920447156098772</v>
      </c>
    </row>
    <row r="234" spans="1:2" x14ac:dyDescent="0.2">
      <c r="A234" s="13">
        <v>480219508013</v>
      </c>
      <c r="B234">
        <v>0.19403562000135405</v>
      </c>
    </row>
    <row r="235" spans="1:2" x14ac:dyDescent="0.2">
      <c r="A235" s="13">
        <v>480219508021</v>
      </c>
      <c r="B235">
        <v>0.20726746525627682</v>
      </c>
    </row>
    <row r="236" spans="1:2" x14ac:dyDescent="0.2">
      <c r="A236" s="13">
        <v>480219508022</v>
      </c>
      <c r="B236">
        <v>0.19511076730309396</v>
      </c>
    </row>
    <row r="237" spans="1:2" x14ac:dyDescent="0.2">
      <c r="A237" s="13">
        <v>480219508023</v>
      </c>
      <c r="B237">
        <v>0.15363398566795849</v>
      </c>
    </row>
    <row r="238" spans="1:2" x14ac:dyDescent="0.2">
      <c r="A238" s="13">
        <v>480239503001</v>
      </c>
      <c r="B238">
        <v>0.1337511919366397</v>
      </c>
    </row>
    <row r="239" spans="1:2" x14ac:dyDescent="0.2">
      <c r="A239" s="13">
        <v>480239503002</v>
      </c>
      <c r="B239">
        <v>0.12703807519477919</v>
      </c>
    </row>
    <row r="240" spans="1:2" x14ac:dyDescent="0.2">
      <c r="A240" s="13">
        <v>480239503003</v>
      </c>
      <c r="B240">
        <v>0.16816730772547139</v>
      </c>
    </row>
    <row r="241" spans="1:2" x14ac:dyDescent="0.2">
      <c r="A241" s="13">
        <v>480239503004</v>
      </c>
      <c r="B241">
        <v>0.16261265004940934</v>
      </c>
    </row>
    <row r="242" spans="1:2" x14ac:dyDescent="0.2">
      <c r="A242" s="13">
        <v>480239503005</v>
      </c>
      <c r="B242">
        <v>0.16644412935814981</v>
      </c>
    </row>
    <row r="243" spans="1:2" x14ac:dyDescent="0.2">
      <c r="A243" s="13">
        <v>480259501001</v>
      </c>
      <c r="B243">
        <v>0.15526171512476819</v>
      </c>
    </row>
    <row r="244" spans="1:2" x14ac:dyDescent="0.2">
      <c r="A244" s="13">
        <v>480259501002</v>
      </c>
      <c r="B244">
        <v>0.14957532106118698</v>
      </c>
    </row>
    <row r="245" spans="1:2" x14ac:dyDescent="0.2">
      <c r="A245" s="13">
        <v>480259502011</v>
      </c>
      <c r="B245">
        <v>0.18473464123791278</v>
      </c>
    </row>
    <row r="246" spans="1:2" x14ac:dyDescent="0.2">
      <c r="A246" s="13">
        <v>480259502012</v>
      </c>
      <c r="B246">
        <v>0.12743196893695155</v>
      </c>
    </row>
    <row r="247" spans="1:2" x14ac:dyDescent="0.2">
      <c r="A247" s="13">
        <v>480259502013</v>
      </c>
      <c r="B247">
        <v>0.14063498989623099</v>
      </c>
    </row>
    <row r="248" spans="1:2" x14ac:dyDescent="0.2">
      <c r="A248" s="13">
        <v>480259502021</v>
      </c>
      <c r="B248">
        <v>0.2497326166869675</v>
      </c>
    </row>
    <row r="249" spans="1:2" x14ac:dyDescent="0.2">
      <c r="A249" s="13">
        <v>480259502022</v>
      </c>
      <c r="B249">
        <v>0.20676462791962782</v>
      </c>
    </row>
    <row r="250" spans="1:2" x14ac:dyDescent="0.2">
      <c r="A250" s="13">
        <v>480259502023</v>
      </c>
      <c r="B250">
        <v>0.13514794357619708</v>
      </c>
    </row>
    <row r="251" spans="1:2" x14ac:dyDescent="0.2">
      <c r="A251" s="13">
        <v>480259502024</v>
      </c>
      <c r="B251">
        <v>0.19507726735906905</v>
      </c>
    </row>
    <row r="252" spans="1:2" x14ac:dyDescent="0.2">
      <c r="A252" s="13">
        <v>480259503001</v>
      </c>
      <c r="B252">
        <v>0.11895285530412833</v>
      </c>
    </row>
    <row r="253" spans="1:2" x14ac:dyDescent="0.2">
      <c r="A253" s="13">
        <v>480259503002</v>
      </c>
      <c r="B253">
        <v>0.1074879212408783</v>
      </c>
    </row>
    <row r="254" spans="1:2" x14ac:dyDescent="0.2">
      <c r="A254" s="13">
        <v>480259503003</v>
      </c>
      <c r="B254">
        <v>0.19091249566554305</v>
      </c>
    </row>
    <row r="255" spans="1:2" x14ac:dyDescent="0.2">
      <c r="A255" s="13">
        <v>480259503004</v>
      </c>
      <c r="B255">
        <v>0.1897494472773984</v>
      </c>
    </row>
    <row r="256" spans="1:2" x14ac:dyDescent="0.2">
      <c r="A256" s="13">
        <v>480259503005</v>
      </c>
      <c r="B256">
        <v>0.2530626057362434</v>
      </c>
    </row>
    <row r="257" spans="1:2" x14ac:dyDescent="0.2">
      <c r="A257" s="13">
        <v>480259504001</v>
      </c>
      <c r="B257">
        <v>0.2183824313859154</v>
      </c>
    </row>
    <row r="258" spans="1:2" x14ac:dyDescent="0.2">
      <c r="A258" s="13">
        <v>480259504002</v>
      </c>
      <c r="B258">
        <v>0.20896271018952231</v>
      </c>
    </row>
    <row r="259" spans="1:2" x14ac:dyDescent="0.2">
      <c r="A259" s="13">
        <v>480259505001</v>
      </c>
      <c r="B259">
        <v>0.18541497359978673</v>
      </c>
    </row>
    <row r="260" spans="1:2" x14ac:dyDescent="0.2">
      <c r="A260" s="13">
        <v>480259505002</v>
      </c>
      <c r="B260">
        <v>0.2390250213439972</v>
      </c>
    </row>
    <row r="261" spans="1:2" x14ac:dyDescent="0.2">
      <c r="A261" s="13">
        <v>480259505003</v>
      </c>
      <c r="B261">
        <v>0.18512840236192768</v>
      </c>
    </row>
    <row r="262" spans="1:2" x14ac:dyDescent="0.2">
      <c r="A262" s="13">
        <v>480259505004</v>
      </c>
      <c r="B262">
        <v>0.21864776072736991</v>
      </c>
    </row>
    <row r="263" spans="1:2" x14ac:dyDescent="0.2">
      <c r="A263" s="13">
        <v>480259505005</v>
      </c>
      <c r="B263">
        <v>0.24731003865243256</v>
      </c>
    </row>
    <row r="264" spans="1:2" x14ac:dyDescent="0.2">
      <c r="A264" s="13">
        <v>480259505006</v>
      </c>
      <c r="B264">
        <v>0.179185453838278</v>
      </c>
    </row>
    <row r="265" spans="1:2" x14ac:dyDescent="0.2">
      <c r="A265" s="13">
        <v>480259505007</v>
      </c>
      <c r="B265">
        <v>0.1818038566053389</v>
      </c>
    </row>
    <row r="266" spans="1:2" x14ac:dyDescent="0.2">
      <c r="A266" s="13">
        <v>480259506001</v>
      </c>
      <c r="B266">
        <v>0.20591873999923127</v>
      </c>
    </row>
    <row r="267" spans="1:2" x14ac:dyDescent="0.2">
      <c r="A267" s="13">
        <v>480270201001</v>
      </c>
      <c r="B267">
        <v>0.14368014545833629</v>
      </c>
    </row>
    <row r="268" spans="1:2" x14ac:dyDescent="0.2">
      <c r="A268" s="13">
        <v>480270201002</v>
      </c>
      <c r="B268">
        <v>0.16391226627729893</v>
      </c>
    </row>
    <row r="269" spans="1:2" x14ac:dyDescent="0.2">
      <c r="A269" s="13">
        <v>480270201003</v>
      </c>
      <c r="B269">
        <v>0.12683056510767252</v>
      </c>
    </row>
    <row r="270" spans="1:2" x14ac:dyDescent="0.2">
      <c r="A270" s="13">
        <v>480270202011</v>
      </c>
      <c r="B270">
        <v>0.11046339543656856</v>
      </c>
    </row>
    <row r="271" spans="1:2" x14ac:dyDescent="0.2">
      <c r="A271" s="13">
        <v>480270202012</v>
      </c>
      <c r="B271">
        <v>0.13439386586577642</v>
      </c>
    </row>
    <row r="272" spans="1:2" x14ac:dyDescent="0.2">
      <c r="A272" s="13">
        <v>480270202021</v>
      </c>
      <c r="B272">
        <v>0.14809667724075867</v>
      </c>
    </row>
    <row r="273" spans="1:2" x14ac:dyDescent="0.2">
      <c r="A273" s="13">
        <v>480270202022</v>
      </c>
      <c r="B273">
        <v>0.13775819583531698</v>
      </c>
    </row>
    <row r="274" spans="1:2" x14ac:dyDescent="0.2">
      <c r="A274" s="13">
        <v>480270202023</v>
      </c>
      <c r="B274">
        <v>0.16759034542409712</v>
      </c>
    </row>
    <row r="275" spans="1:2" x14ac:dyDescent="0.2">
      <c r="A275" s="13">
        <v>480270203001</v>
      </c>
      <c r="B275">
        <v>0.15589495837325992</v>
      </c>
    </row>
    <row r="276" spans="1:2" x14ac:dyDescent="0.2">
      <c r="A276" s="13">
        <v>480270203002</v>
      </c>
      <c r="B276">
        <v>0.13682506650403989</v>
      </c>
    </row>
    <row r="277" spans="1:2" x14ac:dyDescent="0.2">
      <c r="A277" s="13">
        <v>480270204011</v>
      </c>
      <c r="B277">
        <v>0.1655648477070164</v>
      </c>
    </row>
    <row r="278" spans="1:2" x14ac:dyDescent="0.2">
      <c r="A278" s="13">
        <v>480270204012</v>
      </c>
      <c r="B278">
        <v>0.1893091693009708</v>
      </c>
    </row>
    <row r="279" spans="1:2" x14ac:dyDescent="0.2">
      <c r="A279" s="13">
        <v>480270204021</v>
      </c>
      <c r="B279">
        <v>0.19837791982175412</v>
      </c>
    </row>
    <row r="280" spans="1:2" x14ac:dyDescent="0.2">
      <c r="A280" s="13">
        <v>480270205001</v>
      </c>
      <c r="B280">
        <v>0.18679175586651128</v>
      </c>
    </row>
    <row r="281" spans="1:2" x14ac:dyDescent="0.2">
      <c r="A281" s="13">
        <v>480270205002</v>
      </c>
      <c r="B281">
        <v>0.16882789702388692</v>
      </c>
    </row>
    <row r="282" spans="1:2" x14ac:dyDescent="0.2">
      <c r="A282" s="13">
        <v>480270205003</v>
      </c>
      <c r="B282">
        <v>0.21599149441782495</v>
      </c>
    </row>
    <row r="283" spans="1:2" x14ac:dyDescent="0.2">
      <c r="A283" s="13">
        <v>480270206001</v>
      </c>
      <c r="B283">
        <v>0.15857478123241817</v>
      </c>
    </row>
    <row r="284" spans="1:2" x14ac:dyDescent="0.2">
      <c r="A284" s="13">
        <v>480270206002</v>
      </c>
      <c r="B284">
        <v>0.17248985565990255</v>
      </c>
    </row>
    <row r="285" spans="1:2" x14ac:dyDescent="0.2">
      <c r="A285" s="13">
        <v>480270206003</v>
      </c>
      <c r="B285">
        <v>0.17524048456867605</v>
      </c>
    </row>
    <row r="286" spans="1:2" x14ac:dyDescent="0.2">
      <c r="A286" s="13">
        <v>480270207011</v>
      </c>
      <c r="B286">
        <v>0.22583188339509863</v>
      </c>
    </row>
    <row r="287" spans="1:2" x14ac:dyDescent="0.2">
      <c r="A287" s="13">
        <v>480270207012</v>
      </c>
      <c r="B287">
        <v>0.1939926048156303</v>
      </c>
    </row>
    <row r="288" spans="1:2" x14ac:dyDescent="0.2">
      <c r="A288" s="13">
        <v>480270207021</v>
      </c>
      <c r="B288">
        <v>0.19994311435571896</v>
      </c>
    </row>
    <row r="289" spans="1:2" x14ac:dyDescent="0.2">
      <c r="A289" s="13">
        <v>480270207022</v>
      </c>
      <c r="B289">
        <v>0.20514260621421393</v>
      </c>
    </row>
    <row r="290" spans="1:2" x14ac:dyDescent="0.2">
      <c r="A290" s="13">
        <v>480270208001</v>
      </c>
      <c r="B290">
        <v>0.19939807109117211</v>
      </c>
    </row>
    <row r="291" spans="1:2" x14ac:dyDescent="0.2">
      <c r="A291" s="13">
        <v>480270208002</v>
      </c>
      <c r="B291">
        <v>0.29002542171473716</v>
      </c>
    </row>
    <row r="292" spans="1:2" x14ac:dyDescent="0.2">
      <c r="A292" s="13">
        <v>480270208003</v>
      </c>
      <c r="B292">
        <v>0.23317108796722241</v>
      </c>
    </row>
    <row r="293" spans="1:2" x14ac:dyDescent="0.2">
      <c r="A293" s="13">
        <v>480270209001</v>
      </c>
      <c r="B293">
        <v>0.22049831763388106</v>
      </c>
    </row>
    <row r="294" spans="1:2" x14ac:dyDescent="0.2">
      <c r="A294" s="13">
        <v>480270209002</v>
      </c>
      <c r="B294">
        <v>0.20495465030117821</v>
      </c>
    </row>
    <row r="295" spans="1:2" x14ac:dyDescent="0.2">
      <c r="A295" s="13">
        <v>480270210001</v>
      </c>
      <c r="B295">
        <v>0.16616443156400684</v>
      </c>
    </row>
    <row r="296" spans="1:2" x14ac:dyDescent="0.2">
      <c r="A296" s="13">
        <v>480270210002</v>
      </c>
      <c r="B296">
        <v>0.19145545029155184</v>
      </c>
    </row>
    <row r="297" spans="1:2" x14ac:dyDescent="0.2">
      <c r="A297" s="13">
        <v>480270210003</v>
      </c>
      <c r="B297">
        <v>0.18177633559722908</v>
      </c>
    </row>
    <row r="298" spans="1:2" x14ac:dyDescent="0.2">
      <c r="A298" s="13">
        <v>480270210004</v>
      </c>
      <c r="B298">
        <v>0.13292005046838062</v>
      </c>
    </row>
    <row r="299" spans="1:2" x14ac:dyDescent="0.2">
      <c r="A299" s="13">
        <v>480270210005</v>
      </c>
      <c r="B299">
        <v>0.21303780072773204</v>
      </c>
    </row>
    <row r="300" spans="1:2" x14ac:dyDescent="0.2">
      <c r="A300" s="13">
        <v>480270210006</v>
      </c>
      <c r="B300">
        <v>0.17945465503655711</v>
      </c>
    </row>
    <row r="301" spans="1:2" x14ac:dyDescent="0.2">
      <c r="A301" s="13">
        <v>480270211001</v>
      </c>
      <c r="B301">
        <v>0.21213664906579338</v>
      </c>
    </row>
    <row r="302" spans="1:2" x14ac:dyDescent="0.2">
      <c r="A302" s="13">
        <v>480270211002</v>
      </c>
      <c r="B302">
        <v>0.17891334622040717</v>
      </c>
    </row>
    <row r="303" spans="1:2" x14ac:dyDescent="0.2">
      <c r="A303" s="13">
        <v>480270211003</v>
      </c>
      <c r="B303">
        <v>0.15796488701406849</v>
      </c>
    </row>
    <row r="304" spans="1:2" x14ac:dyDescent="0.2">
      <c r="A304" s="13">
        <v>480270211004</v>
      </c>
      <c r="B304">
        <v>0.11532414690623081</v>
      </c>
    </row>
    <row r="305" spans="1:2" x14ac:dyDescent="0.2">
      <c r="A305" s="13">
        <v>480270211005</v>
      </c>
      <c r="B305">
        <v>0.18688006589740175</v>
      </c>
    </row>
    <row r="306" spans="1:2" x14ac:dyDescent="0.2">
      <c r="A306" s="13">
        <v>480270212011</v>
      </c>
      <c r="B306">
        <v>0.15466987503725121</v>
      </c>
    </row>
    <row r="307" spans="1:2" x14ac:dyDescent="0.2">
      <c r="A307" s="13">
        <v>480270212012</v>
      </c>
      <c r="B307">
        <v>0.12699395981229264</v>
      </c>
    </row>
    <row r="308" spans="1:2" x14ac:dyDescent="0.2">
      <c r="A308" s="13">
        <v>480270212013</v>
      </c>
      <c r="B308">
        <v>0.17785933086533892</v>
      </c>
    </row>
    <row r="309" spans="1:2" x14ac:dyDescent="0.2">
      <c r="A309" s="13">
        <v>480270212021</v>
      </c>
      <c r="B309">
        <v>0.17785488298320187</v>
      </c>
    </row>
    <row r="310" spans="1:2" x14ac:dyDescent="0.2">
      <c r="A310" s="13">
        <v>480270212022</v>
      </c>
      <c r="B310">
        <v>0.15803255649802508</v>
      </c>
    </row>
    <row r="311" spans="1:2" x14ac:dyDescent="0.2">
      <c r="A311" s="13">
        <v>480270212023</v>
      </c>
      <c r="B311">
        <v>0.1507026796618684</v>
      </c>
    </row>
    <row r="312" spans="1:2" x14ac:dyDescent="0.2">
      <c r="A312" s="13">
        <v>480270212031</v>
      </c>
      <c r="B312">
        <v>0.13377649243545064</v>
      </c>
    </row>
    <row r="313" spans="1:2" x14ac:dyDescent="0.2">
      <c r="A313" s="13">
        <v>480270212032</v>
      </c>
      <c r="B313">
        <v>0.15273796162773809</v>
      </c>
    </row>
    <row r="314" spans="1:2" x14ac:dyDescent="0.2">
      <c r="A314" s="13">
        <v>480270213011</v>
      </c>
      <c r="B314">
        <v>0.14502491042161159</v>
      </c>
    </row>
    <row r="315" spans="1:2" x14ac:dyDescent="0.2">
      <c r="A315" s="13">
        <v>480270213012</v>
      </c>
      <c r="B315">
        <v>0.1350797701324086</v>
      </c>
    </row>
    <row r="316" spans="1:2" x14ac:dyDescent="0.2">
      <c r="A316" s="13">
        <v>480270213013</v>
      </c>
      <c r="B316">
        <v>0.16537805067388181</v>
      </c>
    </row>
    <row r="317" spans="1:2" x14ac:dyDescent="0.2">
      <c r="A317" s="13">
        <v>480270213021</v>
      </c>
      <c r="B317">
        <v>0.15535602059325426</v>
      </c>
    </row>
    <row r="318" spans="1:2" x14ac:dyDescent="0.2">
      <c r="A318" s="13">
        <v>480270213022</v>
      </c>
      <c r="B318">
        <v>0.15228910407716872</v>
      </c>
    </row>
    <row r="319" spans="1:2" x14ac:dyDescent="0.2">
      <c r="A319" s="13">
        <v>480270213031</v>
      </c>
      <c r="B319">
        <v>0.11999105177933994</v>
      </c>
    </row>
    <row r="320" spans="1:2" x14ac:dyDescent="0.2">
      <c r="A320" s="13">
        <v>480270213032</v>
      </c>
      <c r="B320">
        <v>0.2082815166190865</v>
      </c>
    </row>
    <row r="321" spans="1:2" x14ac:dyDescent="0.2">
      <c r="A321" s="13">
        <v>480270213033</v>
      </c>
      <c r="B321">
        <v>0.19871353986119272</v>
      </c>
    </row>
    <row r="322" spans="1:2" x14ac:dyDescent="0.2">
      <c r="A322" s="13">
        <v>480270214001</v>
      </c>
      <c r="B322">
        <v>0.13480216933631123</v>
      </c>
    </row>
    <row r="323" spans="1:2" x14ac:dyDescent="0.2">
      <c r="A323" s="13">
        <v>480270214002</v>
      </c>
      <c r="B323">
        <v>0.13354614524707922</v>
      </c>
    </row>
    <row r="324" spans="1:2" x14ac:dyDescent="0.2">
      <c r="A324" s="13">
        <v>480270214003</v>
      </c>
      <c r="B324">
        <v>0.1616850986126874</v>
      </c>
    </row>
    <row r="325" spans="1:2" x14ac:dyDescent="0.2">
      <c r="A325" s="13">
        <v>480270215001</v>
      </c>
      <c r="B325">
        <v>0.20126524108134197</v>
      </c>
    </row>
    <row r="326" spans="1:2" x14ac:dyDescent="0.2">
      <c r="A326" s="13">
        <v>480270215002</v>
      </c>
      <c r="B326">
        <v>0.15519610349900509</v>
      </c>
    </row>
    <row r="327" spans="1:2" x14ac:dyDescent="0.2">
      <c r="A327" s="13">
        <v>480270215003</v>
      </c>
      <c r="B327">
        <v>0.14211995322215407</v>
      </c>
    </row>
    <row r="328" spans="1:2" x14ac:dyDescent="0.2">
      <c r="A328" s="13">
        <v>480270216011</v>
      </c>
      <c r="B328">
        <v>0.1976525455958886</v>
      </c>
    </row>
    <row r="329" spans="1:2" x14ac:dyDescent="0.2">
      <c r="A329" s="13">
        <v>480270216012</v>
      </c>
      <c r="B329">
        <v>0.19515889629394037</v>
      </c>
    </row>
    <row r="330" spans="1:2" x14ac:dyDescent="0.2">
      <c r="A330" s="13">
        <v>480270216013</v>
      </c>
      <c r="B330">
        <v>0.20672173131399341</v>
      </c>
    </row>
    <row r="331" spans="1:2" x14ac:dyDescent="0.2">
      <c r="A331" s="13">
        <v>480270216014</v>
      </c>
      <c r="B331">
        <v>0.22061270911514916</v>
      </c>
    </row>
    <row r="332" spans="1:2" x14ac:dyDescent="0.2">
      <c r="A332" s="13">
        <v>480270216015</v>
      </c>
      <c r="B332">
        <v>0.13815193936249903</v>
      </c>
    </row>
    <row r="333" spans="1:2" x14ac:dyDescent="0.2">
      <c r="A333" s="13">
        <v>480270216021</v>
      </c>
      <c r="B333">
        <v>0.17388277133242319</v>
      </c>
    </row>
    <row r="334" spans="1:2" x14ac:dyDescent="0.2">
      <c r="A334" s="13">
        <v>480270217001</v>
      </c>
      <c r="B334">
        <v>0.11566516804040616</v>
      </c>
    </row>
    <row r="335" spans="1:2" x14ac:dyDescent="0.2">
      <c r="A335" s="13">
        <v>480270217002</v>
      </c>
      <c r="B335">
        <v>0.14282855982218173</v>
      </c>
    </row>
    <row r="336" spans="1:2" x14ac:dyDescent="0.2">
      <c r="A336" s="13">
        <v>480270217003</v>
      </c>
      <c r="B336">
        <v>0.13643705904451181</v>
      </c>
    </row>
    <row r="337" spans="1:2" x14ac:dyDescent="0.2">
      <c r="A337" s="13">
        <v>480270217004</v>
      </c>
      <c r="B337">
        <v>0.12610861538671778</v>
      </c>
    </row>
    <row r="338" spans="1:2" x14ac:dyDescent="0.2">
      <c r="A338" s="13">
        <v>480270218001</v>
      </c>
      <c r="B338">
        <v>0.15752528265319338</v>
      </c>
    </row>
    <row r="339" spans="1:2" x14ac:dyDescent="0.2">
      <c r="A339" s="13">
        <v>480270218002</v>
      </c>
      <c r="B339">
        <v>0.16749098977167268</v>
      </c>
    </row>
    <row r="340" spans="1:2" x14ac:dyDescent="0.2">
      <c r="A340" s="13">
        <v>480270218003</v>
      </c>
      <c r="B340">
        <v>9.3791355923933048E-2</v>
      </c>
    </row>
    <row r="341" spans="1:2" x14ac:dyDescent="0.2">
      <c r="A341" s="13">
        <v>480270219011</v>
      </c>
      <c r="B341">
        <v>0.12053138954978733</v>
      </c>
    </row>
    <row r="342" spans="1:2" x14ac:dyDescent="0.2">
      <c r="A342" s="13">
        <v>480270219012</v>
      </c>
      <c r="B342">
        <v>0.17098017236240448</v>
      </c>
    </row>
    <row r="343" spans="1:2" x14ac:dyDescent="0.2">
      <c r="A343" s="13">
        <v>480270219013</v>
      </c>
      <c r="B343">
        <v>0.14819076829544542</v>
      </c>
    </row>
    <row r="344" spans="1:2" x14ac:dyDescent="0.2">
      <c r="A344" s="13">
        <v>480270219014</v>
      </c>
      <c r="B344">
        <v>0.16239419640346028</v>
      </c>
    </row>
    <row r="345" spans="1:2" x14ac:dyDescent="0.2">
      <c r="A345" s="13">
        <v>480270219031</v>
      </c>
      <c r="B345">
        <v>0.13354524803283394</v>
      </c>
    </row>
    <row r="346" spans="1:2" x14ac:dyDescent="0.2">
      <c r="A346" s="13">
        <v>480270219032</v>
      </c>
      <c r="B346">
        <v>0.14274890195370643</v>
      </c>
    </row>
    <row r="347" spans="1:2" x14ac:dyDescent="0.2">
      <c r="A347" s="13">
        <v>480270219033</v>
      </c>
      <c r="B347">
        <v>0.12569823163901239</v>
      </c>
    </row>
    <row r="348" spans="1:2" x14ac:dyDescent="0.2">
      <c r="A348" s="13">
        <v>480270219041</v>
      </c>
      <c r="B348">
        <v>0.1319510761540523</v>
      </c>
    </row>
    <row r="349" spans="1:2" x14ac:dyDescent="0.2">
      <c r="A349" s="13">
        <v>480270219042</v>
      </c>
      <c r="B349">
        <v>0.13868416609718751</v>
      </c>
    </row>
    <row r="350" spans="1:2" x14ac:dyDescent="0.2">
      <c r="A350" s="13">
        <v>480270219043</v>
      </c>
      <c r="B350">
        <v>0.14794404810151746</v>
      </c>
    </row>
    <row r="351" spans="1:2" x14ac:dyDescent="0.2">
      <c r="A351" s="13">
        <v>480270219044</v>
      </c>
      <c r="B351">
        <v>0.13592689869075308</v>
      </c>
    </row>
    <row r="352" spans="1:2" x14ac:dyDescent="0.2">
      <c r="A352" s="13">
        <v>480270220001</v>
      </c>
      <c r="B352">
        <v>0.14441347148051539</v>
      </c>
    </row>
    <row r="353" spans="1:2" x14ac:dyDescent="0.2">
      <c r="A353" s="13">
        <v>480270220002</v>
      </c>
      <c r="B353">
        <v>0.17049697278214695</v>
      </c>
    </row>
    <row r="354" spans="1:2" x14ac:dyDescent="0.2">
      <c r="A354" s="13">
        <v>480270220003</v>
      </c>
      <c r="B354">
        <v>0.18207739030206085</v>
      </c>
    </row>
    <row r="355" spans="1:2" x14ac:dyDescent="0.2">
      <c r="A355" s="13">
        <v>480270220004</v>
      </c>
      <c r="B355">
        <v>0.24007497872812472</v>
      </c>
    </row>
    <row r="356" spans="1:2" x14ac:dyDescent="0.2">
      <c r="A356" s="13">
        <v>480270221011</v>
      </c>
      <c r="B356">
        <v>0.14486193642140022</v>
      </c>
    </row>
    <row r="357" spans="1:2" x14ac:dyDescent="0.2">
      <c r="A357" s="13">
        <v>480270221012</v>
      </c>
      <c r="B357">
        <v>0.13653600009400468</v>
      </c>
    </row>
    <row r="358" spans="1:2" x14ac:dyDescent="0.2">
      <c r="A358" s="13">
        <v>480270221013</v>
      </c>
      <c r="B358">
        <v>0.16013804647570529</v>
      </c>
    </row>
    <row r="359" spans="1:2" x14ac:dyDescent="0.2">
      <c r="A359" s="13">
        <v>480270221014</v>
      </c>
      <c r="B359">
        <v>0.22040455308483217</v>
      </c>
    </row>
    <row r="360" spans="1:2" x14ac:dyDescent="0.2">
      <c r="A360" s="13">
        <v>480270221031</v>
      </c>
      <c r="B360">
        <v>0.1721163975869896</v>
      </c>
    </row>
    <row r="361" spans="1:2" x14ac:dyDescent="0.2">
      <c r="A361" s="13">
        <v>480270221032</v>
      </c>
      <c r="B361">
        <v>0.17135593217119094</v>
      </c>
    </row>
    <row r="362" spans="1:2" x14ac:dyDescent="0.2">
      <c r="A362" s="13">
        <v>480270221041</v>
      </c>
      <c r="B362">
        <v>0.19553868580138234</v>
      </c>
    </row>
    <row r="363" spans="1:2" x14ac:dyDescent="0.2">
      <c r="A363" s="13">
        <v>480270221042</v>
      </c>
      <c r="B363">
        <v>0.18032279893768244</v>
      </c>
    </row>
    <row r="364" spans="1:2" x14ac:dyDescent="0.2">
      <c r="A364" s="13">
        <v>480270221043</v>
      </c>
      <c r="B364">
        <v>0.18833675202856448</v>
      </c>
    </row>
    <row r="365" spans="1:2" x14ac:dyDescent="0.2">
      <c r="A365" s="13">
        <v>480270221044</v>
      </c>
      <c r="B365">
        <v>0.17833695380498626</v>
      </c>
    </row>
    <row r="366" spans="1:2" x14ac:dyDescent="0.2">
      <c r="A366" s="13">
        <v>480270221051</v>
      </c>
      <c r="B366">
        <v>0.17740363854652152</v>
      </c>
    </row>
    <row r="367" spans="1:2" x14ac:dyDescent="0.2">
      <c r="A367" s="13">
        <v>480270221052</v>
      </c>
      <c r="B367">
        <v>0.16191623427545043</v>
      </c>
    </row>
    <row r="368" spans="1:2" x14ac:dyDescent="0.2">
      <c r="A368" s="13">
        <v>480270222001</v>
      </c>
      <c r="B368">
        <v>0.18745541346039035</v>
      </c>
    </row>
    <row r="369" spans="1:2" x14ac:dyDescent="0.2">
      <c r="A369" s="13">
        <v>480270222002</v>
      </c>
      <c r="B369">
        <v>0.17809998836143459</v>
      </c>
    </row>
    <row r="370" spans="1:2" x14ac:dyDescent="0.2">
      <c r="A370" s="13">
        <v>480270222003</v>
      </c>
      <c r="B370">
        <v>0.1557554070348271</v>
      </c>
    </row>
    <row r="371" spans="1:2" x14ac:dyDescent="0.2">
      <c r="A371" s="13">
        <v>480270223001</v>
      </c>
      <c r="B371">
        <v>0.18632502798100292</v>
      </c>
    </row>
    <row r="372" spans="1:2" x14ac:dyDescent="0.2">
      <c r="A372" s="13">
        <v>480270223002</v>
      </c>
      <c r="B372">
        <v>0.18484148419901031</v>
      </c>
    </row>
    <row r="373" spans="1:2" x14ac:dyDescent="0.2">
      <c r="A373" s="13">
        <v>480270223003</v>
      </c>
      <c r="B373">
        <v>0.15423849892849756</v>
      </c>
    </row>
    <row r="374" spans="1:2" x14ac:dyDescent="0.2">
      <c r="A374" s="13">
        <v>480270223004</v>
      </c>
      <c r="B374">
        <v>0.13993315988956628</v>
      </c>
    </row>
    <row r="375" spans="1:2" x14ac:dyDescent="0.2">
      <c r="A375" s="13">
        <v>480270224011</v>
      </c>
      <c r="B375">
        <v>0.14724648059785109</v>
      </c>
    </row>
    <row r="376" spans="1:2" x14ac:dyDescent="0.2">
      <c r="A376" s="13">
        <v>480270224012</v>
      </c>
      <c r="B376">
        <v>0.18850423623630314</v>
      </c>
    </row>
    <row r="377" spans="1:2" x14ac:dyDescent="0.2">
      <c r="A377" s="13">
        <v>480270224021</v>
      </c>
      <c r="B377">
        <v>0.1387930853278484</v>
      </c>
    </row>
    <row r="378" spans="1:2" x14ac:dyDescent="0.2">
      <c r="A378" s="13">
        <v>480270224022</v>
      </c>
      <c r="B378">
        <v>0.14438270161010749</v>
      </c>
    </row>
    <row r="379" spans="1:2" x14ac:dyDescent="0.2">
      <c r="A379" s="13">
        <v>480270224031</v>
      </c>
      <c r="B379">
        <v>0.15949667933744383</v>
      </c>
    </row>
    <row r="380" spans="1:2" x14ac:dyDescent="0.2">
      <c r="A380" s="13">
        <v>480270224032</v>
      </c>
      <c r="B380">
        <v>0.16293662812898779</v>
      </c>
    </row>
    <row r="381" spans="1:2" x14ac:dyDescent="0.2">
      <c r="A381" s="13">
        <v>480270224033</v>
      </c>
      <c r="B381">
        <v>0.16705839937603864</v>
      </c>
    </row>
    <row r="382" spans="1:2" x14ac:dyDescent="0.2">
      <c r="A382" s="13">
        <v>480270224041</v>
      </c>
      <c r="B382">
        <v>0.15951005975904994</v>
      </c>
    </row>
    <row r="383" spans="1:2" x14ac:dyDescent="0.2">
      <c r="A383" s="13">
        <v>480270224042</v>
      </c>
      <c r="B383">
        <v>0.15750530597829085</v>
      </c>
    </row>
    <row r="384" spans="1:2" x14ac:dyDescent="0.2">
      <c r="A384" s="13">
        <v>480270224051</v>
      </c>
      <c r="B384">
        <v>9.9703183486416075E-2</v>
      </c>
    </row>
    <row r="385" spans="1:2" x14ac:dyDescent="0.2">
      <c r="A385" s="13">
        <v>480270224052</v>
      </c>
      <c r="B385">
        <v>0.14450885269341227</v>
      </c>
    </row>
    <row r="386" spans="1:2" x14ac:dyDescent="0.2">
      <c r="A386" s="13">
        <v>480270225011</v>
      </c>
      <c r="B386">
        <v>0.17939481342920904</v>
      </c>
    </row>
    <row r="387" spans="1:2" x14ac:dyDescent="0.2">
      <c r="A387" s="13">
        <v>480270225012</v>
      </c>
      <c r="B387">
        <v>0.14795206802179595</v>
      </c>
    </row>
    <row r="388" spans="1:2" x14ac:dyDescent="0.2">
      <c r="A388" s="13">
        <v>480270225013</v>
      </c>
      <c r="B388">
        <v>0.1767991427346878</v>
      </c>
    </row>
    <row r="389" spans="1:2" x14ac:dyDescent="0.2">
      <c r="A389" s="13">
        <v>480270225014</v>
      </c>
      <c r="B389">
        <v>0.18345045070879992</v>
      </c>
    </row>
    <row r="390" spans="1:2" x14ac:dyDescent="0.2">
      <c r="A390" s="13">
        <v>480270225021</v>
      </c>
      <c r="B390">
        <v>0.14983294432211913</v>
      </c>
    </row>
    <row r="391" spans="1:2" x14ac:dyDescent="0.2">
      <c r="A391" s="13">
        <v>480270225022</v>
      </c>
      <c r="B391">
        <v>0.14791101098929862</v>
      </c>
    </row>
    <row r="392" spans="1:2" x14ac:dyDescent="0.2">
      <c r="A392" s="13">
        <v>480270225023</v>
      </c>
      <c r="B392">
        <v>0.15648332961627023</v>
      </c>
    </row>
    <row r="393" spans="1:2" x14ac:dyDescent="0.2">
      <c r="A393" s="13">
        <v>480270226001</v>
      </c>
      <c r="B393">
        <v>0.14654649781789381</v>
      </c>
    </row>
    <row r="394" spans="1:2" x14ac:dyDescent="0.2">
      <c r="A394" s="13">
        <v>480270226002</v>
      </c>
      <c r="B394">
        <v>0.18025650384858996</v>
      </c>
    </row>
    <row r="395" spans="1:2" x14ac:dyDescent="0.2">
      <c r="A395" s="13">
        <v>480270226003</v>
      </c>
      <c r="B395">
        <v>0.21072543678899214</v>
      </c>
    </row>
    <row r="396" spans="1:2" x14ac:dyDescent="0.2">
      <c r="A396" s="13">
        <v>480270226004</v>
      </c>
      <c r="B396">
        <v>0.20023315857785018</v>
      </c>
    </row>
    <row r="397" spans="1:2" x14ac:dyDescent="0.2">
      <c r="A397" s="13">
        <v>480270226005</v>
      </c>
      <c r="B397">
        <v>0.2257752440891577</v>
      </c>
    </row>
    <row r="398" spans="1:2" x14ac:dyDescent="0.2">
      <c r="A398" s="13">
        <v>480270228011</v>
      </c>
      <c r="B398">
        <v>0.19926456564501105</v>
      </c>
    </row>
    <row r="399" spans="1:2" x14ac:dyDescent="0.2">
      <c r="A399" s="13">
        <v>480270228012</v>
      </c>
      <c r="B399">
        <v>0.18002900234126201</v>
      </c>
    </row>
    <row r="400" spans="1:2" x14ac:dyDescent="0.2">
      <c r="A400" s="13">
        <v>480270228013</v>
      </c>
      <c r="B400">
        <v>0.15619468354197366</v>
      </c>
    </row>
    <row r="401" spans="1:2" x14ac:dyDescent="0.2">
      <c r="A401" s="13">
        <v>480270229001</v>
      </c>
      <c r="B401">
        <v>0.22523518816895663</v>
      </c>
    </row>
    <row r="402" spans="1:2" x14ac:dyDescent="0.2">
      <c r="A402" s="13">
        <v>480270229002</v>
      </c>
      <c r="B402">
        <v>0.16295462235756231</v>
      </c>
    </row>
    <row r="403" spans="1:2" x14ac:dyDescent="0.2">
      <c r="A403" s="13">
        <v>480270229003</v>
      </c>
      <c r="B403">
        <v>0.18053154689427486</v>
      </c>
    </row>
    <row r="404" spans="1:2" x14ac:dyDescent="0.2">
      <c r="A404" s="13">
        <v>480270229004</v>
      </c>
      <c r="B404">
        <v>0.15643252759113063</v>
      </c>
    </row>
    <row r="405" spans="1:2" x14ac:dyDescent="0.2">
      <c r="A405" s="13">
        <v>480270230001</v>
      </c>
      <c r="B405">
        <v>0.15366697974134616</v>
      </c>
    </row>
    <row r="406" spans="1:2" x14ac:dyDescent="0.2">
      <c r="A406" s="13">
        <v>480270230002</v>
      </c>
      <c r="B406">
        <v>0.15265248775120291</v>
      </c>
    </row>
    <row r="407" spans="1:2" x14ac:dyDescent="0.2">
      <c r="A407" s="13">
        <v>480270230003</v>
      </c>
      <c r="B407">
        <v>0.16704971976156299</v>
      </c>
    </row>
    <row r="408" spans="1:2" x14ac:dyDescent="0.2">
      <c r="A408" s="13">
        <v>480270230004</v>
      </c>
      <c r="B408">
        <v>0.15616309215473401</v>
      </c>
    </row>
    <row r="409" spans="1:2" x14ac:dyDescent="0.2">
      <c r="A409" s="13">
        <v>480270231031</v>
      </c>
      <c r="B409">
        <v>0.13995758701456401</v>
      </c>
    </row>
    <row r="410" spans="1:2" x14ac:dyDescent="0.2">
      <c r="A410" s="13">
        <v>480270231032</v>
      </c>
      <c r="B410">
        <v>0.18674473695863736</v>
      </c>
    </row>
    <row r="411" spans="1:2" x14ac:dyDescent="0.2">
      <c r="A411" s="13">
        <v>480270231033</v>
      </c>
      <c r="B411">
        <v>0.17404653120208058</v>
      </c>
    </row>
    <row r="412" spans="1:2" x14ac:dyDescent="0.2">
      <c r="A412" s="13">
        <v>480270231034</v>
      </c>
      <c r="B412">
        <v>0.15791318294573675</v>
      </c>
    </row>
    <row r="413" spans="1:2" x14ac:dyDescent="0.2">
      <c r="A413" s="13">
        <v>480270231041</v>
      </c>
      <c r="B413">
        <v>0.16481824704440751</v>
      </c>
    </row>
    <row r="414" spans="1:2" x14ac:dyDescent="0.2">
      <c r="A414" s="13">
        <v>480270231042</v>
      </c>
      <c r="B414">
        <v>0.1749599298512195</v>
      </c>
    </row>
    <row r="415" spans="1:2" x14ac:dyDescent="0.2">
      <c r="A415" s="13">
        <v>480270231051</v>
      </c>
      <c r="B415">
        <v>0.16804648046024429</v>
      </c>
    </row>
    <row r="416" spans="1:2" x14ac:dyDescent="0.2">
      <c r="A416" s="13">
        <v>480270231052</v>
      </c>
      <c r="B416">
        <v>0.1595485701713</v>
      </c>
    </row>
    <row r="417" spans="1:2" x14ac:dyDescent="0.2">
      <c r="A417" s="13">
        <v>480270231061</v>
      </c>
      <c r="B417">
        <v>0.1538284429255691</v>
      </c>
    </row>
    <row r="418" spans="1:2" x14ac:dyDescent="0.2">
      <c r="A418" s="13">
        <v>480270231062</v>
      </c>
      <c r="B418">
        <v>0.14468120716151531</v>
      </c>
    </row>
    <row r="419" spans="1:2" x14ac:dyDescent="0.2">
      <c r="A419" s="13">
        <v>480270231063</v>
      </c>
      <c r="B419">
        <v>0.14177907917802038</v>
      </c>
    </row>
    <row r="420" spans="1:2" x14ac:dyDescent="0.2">
      <c r="A420" s="13">
        <v>480270231064</v>
      </c>
      <c r="B420">
        <v>0.1149487499383305</v>
      </c>
    </row>
    <row r="421" spans="1:2" x14ac:dyDescent="0.2">
      <c r="A421" s="13">
        <v>480270231071</v>
      </c>
      <c r="B421">
        <v>0.18400878425889777</v>
      </c>
    </row>
    <row r="422" spans="1:2" x14ac:dyDescent="0.2">
      <c r="A422" s="13">
        <v>480270231072</v>
      </c>
      <c r="B422">
        <v>0.20097425000516358</v>
      </c>
    </row>
    <row r="423" spans="1:2" x14ac:dyDescent="0.2">
      <c r="A423" s="13">
        <v>480270231073</v>
      </c>
      <c r="B423">
        <v>0.15823652068364794</v>
      </c>
    </row>
    <row r="424" spans="1:2" x14ac:dyDescent="0.2">
      <c r="A424" s="13">
        <v>480270231074</v>
      </c>
      <c r="B424">
        <v>0.1276229286574069</v>
      </c>
    </row>
    <row r="425" spans="1:2" x14ac:dyDescent="0.2">
      <c r="A425" s="13">
        <v>480270231081</v>
      </c>
      <c r="B425">
        <v>0.17729270250689499</v>
      </c>
    </row>
    <row r="426" spans="1:2" x14ac:dyDescent="0.2">
      <c r="A426" s="13">
        <v>480270231082</v>
      </c>
      <c r="B426">
        <v>0.1848527817230074</v>
      </c>
    </row>
    <row r="427" spans="1:2" x14ac:dyDescent="0.2">
      <c r="A427" s="13">
        <v>480270231083</v>
      </c>
      <c r="B427">
        <v>0.17120425310659904</v>
      </c>
    </row>
    <row r="428" spans="1:2" x14ac:dyDescent="0.2">
      <c r="A428" s="13">
        <v>480270231084</v>
      </c>
      <c r="B428">
        <v>0.18501635188956286</v>
      </c>
    </row>
    <row r="429" spans="1:2" x14ac:dyDescent="0.2">
      <c r="A429" s="13">
        <v>480270231085</v>
      </c>
      <c r="B429">
        <v>0.13572906264717777</v>
      </c>
    </row>
    <row r="430" spans="1:2" x14ac:dyDescent="0.2">
      <c r="A430" s="13">
        <v>480270232011</v>
      </c>
      <c r="B430" t="s">
        <v>9</v>
      </c>
    </row>
    <row r="431" spans="1:2" x14ac:dyDescent="0.2">
      <c r="A431" s="13">
        <v>480270232012</v>
      </c>
      <c r="B431" t="s">
        <v>9</v>
      </c>
    </row>
    <row r="432" spans="1:2" x14ac:dyDescent="0.2">
      <c r="A432" s="13">
        <v>480270232021</v>
      </c>
      <c r="B432" t="s">
        <v>9</v>
      </c>
    </row>
    <row r="433" spans="1:2" x14ac:dyDescent="0.2">
      <c r="A433" s="13">
        <v>480270232022</v>
      </c>
      <c r="B433" t="s">
        <v>9</v>
      </c>
    </row>
    <row r="434" spans="1:2" x14ac:dyDescent="0.2">
      <c r="A434" s="13">
        <v>480270232031</v>
      </c>
      <c r="B434" t="s">
        <v>9</v>
      </c>
    </row>
    <row r="435" spans="1:2" x14ac:dyDescent="0.2">
      <c r="A435" s="13">
        <v>480270232032</v>
      </c>
      <c r="B435" t="s">
        <v>9</v>
      </c>
    </row>
    <row r="436" spans="1:2" x14ac:dyDescent="0.2">
      <c r="A436" s="13">
        <v>480270232041</v>
      </c>
      <c r="B436" t="s">
        <v>9</v>
      </c>
    </row>
    <row r="437" spans="1:2" x14ac:dyDescent="0.2">
      <c r="A437" s="13">
        <v>480270232042</v>
      </c>
      <c r="B437" t="s">
        <v>9</v>
      </c>
    </row>
    <row r="438" spans="1:2" x14ac:dyDescent="0.2">
      <c r="A438" s="13">
        <v>480270233001</v>
      </c>
      <c r="B438">
        <v>0.14554072781641073</v>
      </c>
    </row>
    <row r="439" spans="1:2" x14ac:dyDescent="0.2">
      <c r="A439" s="13">
        <v>480270233002</v>
      </c>
      <c r="B439">
        <v>0.14050155229389374</v>
      </c>
    </row>
    <row r="440" spans="1:2" x14ac:dyDescent="0.2">
      <c r="A440" s="13">
        <v>480270233003</v>
      </c>
      <c r="B440">
        <v>0.14084260090254264</v>
      </c>
    </row>
    <row r="441" spans="1:2" x14ac:dyDescent="0.2">
      <c r="A441" s="13">
        <v>480270234021</v>
      </c>
      <c r="B441">
        <v>0.12340366659502197</v>
      </c>
    </row>
    <row r="442" spans="1:2" x14ac:dyDescent="0.2">
      <c r="A442" s="13">
        <v>480270234022</v>
      </c>
      <c r="B442">
        <v>0.17654159677410106</v>
      </c>
    </row>
    <row r="443" spans="1:2" x14ac:dyDescent="0.2">
      <c r="A443" s="13">
        <v>480270234023</v>
      </c>
      <c r="B443">
        <v>0.16966404874177929</v>
      </c>
    </row>
    <row r="444" spans="1:2" x14ac:dyDescent="0.2">
      <c r="A444" s="13">
        <v>480270234024</v>
      </c>
      <c r="B444">
        <v>0.17839548437081809</v>
      </c>
    </row>
    <row r="445" spans="1:2" x14ac:dyDescent="0.2">
      <c r="A445" s="13">
        <v>480270234031</v>
      </c>
      <c r="B445">
        <v>0.1527403045421826</v>
      </c>
    </row>
    <row r="446" spans="1:2" x14ac:dyDescent="0.2">
      <c r="A446" s="13">
        <v>480270234032</v>
      </c>
      <c r="B446">
        <v>0.11714519614179705</v>
      </c>
    </row>
    <row r="447" spans="1:2" x14ac:dyDescent="0.2">
      <c r="A447" s="13">
        <v>480270234033</v>
      </c>
      <c r="B447">
        <v>0.13012226248837477</v>
      </c>
    </row>
    <row r="448" spans="1:2" x14ac:dyDescent="0.2">
      <c r="A448" s="13">
        <v>480270234034</v>
      </c>
      <c r="B448">
        <v>0.16173363466409674</v>
      </c>
    </row>
    <row r="449" spans="1:2" x14ac:dyDescent="0.2">
      <c r="A449" s="13">
        <v>480270234041</v>
      </c>
      <c r="B449">
        <v>0.17842923816715253</v>
      </c>
    </row>
    <row r="450" spans="1:2" x14ac:dyDescent="0.2">
      <c r="A450" s="13">
        <v>480270234042</v>
      </c>
      <c r="B450">
        <v>0.12070344277155209</v>
      </c>
    </row>
    <row r="451" spans="1:2" x14ac:dyDescent="0.2">
      <c r="A451" s="13">
        <v>480270235001</v>
      </c>
      <c r="B451">
        <v>0.21242599022074776</v>
      </c>
    </row>
    <row r="452" spans="1:2" x14ac:dyDescent="0.2">
      <c r="A452" s="13">
        <v>480270235002</v>
      </c>
      <c r="B452">
        <v>0.21959539724489738</v>
      </c>
    </row>
    <row r="453" spans="1:2" x14ac:dyDescent="0.2">
      <c r="A453" s="13">
        <v>480270235003</v>
      </c>
      <c r="B453">
        <v>0.17488102384677862</v>
      </c>
    </row>
    <row r="454" spans="1:2" x14ac:dyDescent="0.2">
      <c r="A454" s="13">
        <v>480279800011</v>
      </c>
      <c r="B454" t="s">
        <v>9</v>
      </c>
    </row>
    <row r="455" spans="1:2" x14ac:dyDescent="0.2">
      <c r="A455" s="13">
        <v>480279800021</v>
      </c>
      <c r="B455" t="s">
        <v>9</v>
      </c>
    </row>
    <row r="456" spans="1:2" x14ac:dyDescent="0.2">
      <c r="A456" s="13">
        <v>480279800031</v>
      </c>
      <c r="B456" t="s">
        <v>9</v>
      </c>
    </row>
    <row r="457" spans="1:2" x14ac:dyDescent="0.2">
      <c r="A457" s="13">
        <v>480291101001</v>
      </c>
      <c r="B457">
        <v>0.1083509779657249</v>
      </c>
    </row>
    <row r="458" spans="1:2" x14ac:dyDescent="0.2">
      <c r="A458" s="13">
        <v>480291101002</v>
      </c>
      <c r="B458">
        <v>0.18177043691052658</v>
      </c>
    </row>
    <row r="459" spans="1:2" x14ac:dyDescent="0.2">
      <c r="A459" s="13">
        <v>480291101003</v>
      </c>
      <c r="B459">
        <v>0.16059982669807671</v>
      </c>
    </row>
    <row r="460" spans="1:2" x14ac:dyDescent="0.2">
      <c r="A460" s="13">
        <v>480291103001</v>
      </c>
      <c r="B460">
        <v>0.21035428683273399</v>
      </c>
    </row>
    <row r="461" spans="1:2" x14ac:dyDescent="0.2">
      <c r="A461" s="13">
        <v>480291103002</v>
      </c>
      <c r="B461">
        <v>0.20460854170755355</v>
      </c>
    </row>
    <row r="462" spans="1:2" x14ac:dyDescent="0.2">
      <c r="A462" s="13">
        <v>480291103003</v>
      </c>
      <c r="B462">
        <v>0.19765350742437668</v>
      </c>
    </row>
    <row r="463" spans="1:2" x14ac:dyDescent="0.2">
      <c r="A463" s="13">
        <v>480291105001</v>
      </c>
      <c r="B463">
        <v>0.32402052037245249</v>
      </c>
    </row>
    <row r="464" spans="1:2" x14ac:dyDescent="0.2">
      <c r="A464" s="13">
        <v>480291106001</v>
      </c>
      <c r="B464">
        <v>0.25237762262377733</v>
      </c>
    </row>
    <row r="465" spans="1:2" x14ac:dyDescent="0.2">
      <c r="A465" s="13">
        <v>480291106002</v>
      </c>
      <c r="B465">
        <v>0.27682572452021798</v>
      </c>
    </row>
    <row r="466" spans="1:2" x14ac:dyDescent="0.2">
      <c r="A466" s="13">
        <v>480291106003</v>
      </c>
      <c r="B466">
        <v>0.23716554747293436</v>
      </c>
    </row>
    <row r="467" spans="1:2" x14ac:dyDescent="0.2">
      <c r="A467" s="13">
        <v>480291107001</v>
      </c>
      <c r="B467">
        <v>0.26995211047391388</v>
      </c>
    </row>
    <row r="468" spans="1:2" x14ac:dyDescent="0.2">
      <c r="A468" s="13">
        <v>480291108001</v>
      </c>
      <c r="B468">
        <v>0.19183571754557194</v>
      </c>
    </row>
    <row r="469" spans="1:2" x14ac:dyDescent="0.2">
      <c r="A469" s="13">
        <v>480291108002</v>
      </c>
      <c r="B469">
        <v>0.232893873518636</v>
      </c>
    </row>
    <row r="470" spans="1:2" x14ac:dyDescent="0.2">
      <c r="A470" s="13">
        <v>480291108003</v>
      </c>
      <c r="B470">
        <v>0.13283024700814763</v>
      </c>
    </row>
    <row r="471" spans="1:2" x14ac:dyDescent="0.2">
      <c r="A471" s="13">
        <v>480291109001</v>
      </c>
      <c r="B471">
        <v>7.1912645455759552E-2</v>
      </c>
    </row>
    <row r="472" spans="1:2" x14ac:dyDescent="0.2">
      <c r="A472" s="13">
        <v>480291110001</v>
      </c>
      <c r="B472">
        <v>0.21814721166972995</v>
      </c>
    </row>
    <row r="473" spans="1:2" x14ac:dyDescent="0.2">
      <c r="A473" s="13">
        <v>480291110002</v>
      </c>
      <c r="B473">
        <v>0.22992371604626863</v>
      </c>
    </row>
    <row r="474" spans="1:2" x14ac:dyDescent="0.2">
      <c r="A474" s="13">
        <v>480291110003</v>
      </c>
      <c r="B474">
        <v>0.16685853940786402</v>
      </c>
    </row>
    <row r="475" spans="1:2" x14ac:dyDescent="0.2">
      <c r="A475" s="13">
        <v>480291201001</v>
      </c>
      <c r="B475">
        <v>0.12222984771505525</v>
      </c>
    </row>
    <row r="476" spans="1:2" x14ac:dyDescent="0.2">
      <c r="A476" s="13">
        <v>480291203001</v>
      </c>
      <c r="B476">
        <v>7.0465707117432358E-2</v>
      </c>
    </row>
    <row r="477" spans="1:2" x14ac:dyDescent="0.2">
      <c r="A477" s="13">
        <v>480291203002</v>
      </c>
      <c r="B477">
        <v>4.7298879764396423E-2</v>
      </c>
    </row>
    <row r="478" spans="1:2" x14ac:dyDescent="0.2">
      <c r="A478" s="13">
        <v>480291203003</v>
      </c>
      <c r="B478">
        <v>0.12515399338213876</v>
      </c>
    </row>
    <row r="479" spans="1:2" x14ac:dyDescent="0.2">
      <c r="A479" s="13">
        <v>480291203004</v>
      </c>
      <c r="B479">
        <v>9.4832920501442403E-2</v>
      </c>
    </row>
    <row r="480" spans="1:2" x14ac:dyDescent="0.2">
      <c r="A480" s="13">
        <v>480291203005</v>
      </c>
      <c r="B480">
        <v>7.1259336960172545E-2</v>
      </c>
    </row>
    <row r="481" spans="1:2" x14ac:dyDescent="0.2">
      <c r="A481" s="13">
        <v>480291203006</v>
      </c>
      <c r="B481">
        <v>6.2330161314016003E-2</v>
      </c>
    </row>
    <row r="482" spans="1:2" x14ac:dyDescent="0.2">
      <c r="A482" s="13">
        <v>480291203007</v>
      </c>
      <c r="B482">
        <v>0.10752238502099506</v>
      </c>
    </row>
    <row r="483" spans="1:2" x14ac:dyDescent="0.2">
      <c r="A483" s="13">
        <v>480291203008</v>
      </c>
      <c r="B483">
        <v>0.1040055805313613</v>
      </c>
    </row>
    <row r="484" spans="1:2" x14ac:dyDescent="0.2">
      <c r="A484" s="13">
        <v>480291204001</v>
      </c>
      <c r="B484">
        <v>9.8981322671837027E-2</v>
      </c>
    </row>
    <row r="485" spans="1:2" x14ac:dyDescent="0.2">
      <c r="A485" s="13">
        <v>480291204002</v>
      </c>
      <c r="B485">
        <v>0.10349736814605287</v>
      </c>
    </row>
    <row r="486" spans="1:2" x14ac:dyDescent="0.2">
      <c r="A486" s="13">
        <v>480291204003</v>
      </c>
      <c r="B486">
        <v>6.1749426195365199E-2</v>
      </c>
    </row>
    <row r="487" spans="1:2" x14ac:dyDescent="0.2">
      <c r="A487" s="13">
        <v>480291204004</v>
      </c>
      <c r="B487">
        <v>4.3525694005847125E-2</v>
      </c>
    </row>
    <row r="488" spans="1:2" x14ac:dyDescent="0.2">
      <c r="A488" s="13">
        <v>480291204005</v>
      </c>
      <c r="B488">
        <v>8.4613145426976691E-2</v>
      </c>
    </row>
    <row r="489" spans="1:2" x14ac:dyDescent="0.2">
      <c r="A489" s="13">
        <v>480291204006</v>
      </c>
      <c r="B489">
        <v>0.1715222300513142</v>
      </c>
    </row>
    <row r="490" spans="1:2" x14ac:dyDescent="0.2">
      <c r="A490" s="13">
        <v>480291205011</v>
      </c>
      <c r="B490">
        <v>0.19148834996583453</v>
      </c>
    </row>
    <row r="491" spans="1:2" x14ac:dyDescent="0.2">
      <c r="A491" s="13">
        <v>480291205012</v>
      </c>
      <c r="B491">
        <v>0.19039303270657876</v>
      </c>
    </row>
    <row r="492" spans="1:2" x14ac:dyDescent="0.2">
      <c r="A492" s="13">
        <v>480291205013</v>
      </c>
      <c r="B492">
        <v>0.18202519296604297</v>
      </c>
    </row>
    <row r="493" spans="1:2" x14ac:dyDescent="0.2">
      <c r="A493" s="13">
        <v>480291205014</v>
      </c>
      <c r="B493">
        <v>0.21720468301859808</v>
      </c>
    </row>
    <row r="494" spans="1:2" x14ac:dyDescent="0.2">
      <c r="A494" s="13">
        <v>480291205015</v>
      </c>
      <c r="B494">
        <v>0.19115543697532303</v>
      </c>
    </row>
    <row r="495" spans="1:2" x14ac:dyDescent="0.2">
      <c r="A495" s="13">
        <v>480291205016</v>
      </c>
      <c r="B495">
        <v>0.20023047998452481</v>
      </c>
    </row>
    <row r="496" spans="1:2" x14ac:dyDescent="0.2">
      <c r="A496" s="13">
        <v>480291205017</v>
      </c>
      <c r="B496">
        <v>0.20161303963214922</v>
      </c>
    </row>
    <row r="497" spans="1:2" x14ac:dyDescent="0.2">
      <c r="A497" s="13">
        <v>480291205021</v>
      </c>
      <c r="B497">
        <v>0.23210058034938225</v>
      </c>
    </row>
    <row r="498" spans="1:2" x14ac:dyDescent="0.2">
      <c r="A498" s="13">
        <v>480291205022</v>
      </c>
      <c r="B498">
        <v>0.22804433255834392</v>
      </c>
    </row>
    <row r="499" spans="1:2" x14ac:dyDescent="0.2">
      <c r="A499" s="13">
        <v>480291205023</v>
      </c>
      <c r="B499">
        <v>0.25451550837793557</v>
      </c>
    </row>
    <row r="500" spans="1:2" x14ac:dyDescent="0.2">
      <c r="A500" s="13">
        <v>480291205024</v>
      </c>
      <c r="B500">
        <v>0.2250027915979208</v>
      </c>
    </row>
    <row r="501" spans="1:2" x14ac:dyDescent="0.2">
      <c r="A501" s="13">
        <v>480291205025</v>
      </c>
      <c r="B501">
        <v>0.21974012823443745</v>
      </c>
    </row>
    <row r="502" spans="1:2" x14ac:dyDescent="0.2">
      <c r="A502" s="13">
        <v>480291205026</v>
      </c>
      <c r="B502">
        <v>0.19128678029082294</v>
      </c>
    </row>
    <row r="503" spans="1:2" x14ac:dyDescent="0.2">
      <c r="A503" s="13">
        <v>480291206001</v>
      </c>
      <c r="B503">
        <v>9.8224318059216442E-2</v>
      </c>
    </row>
    <row r="504" spans="1:2" x14ac:dyDescent="0.2">
      <c r="A504" s="13">
        <v>480291206002</v>
      </c>
      <c r="B504">
        <v>0.17706258319415658</v>
      </c>
    </row>
    <row r="505" spans="1:2" x14ac:dyDescent="0.2">
      <c r="A505" s="13">
        <v>480291206003</v>
      </c>
      <c r="B505">
        <v>0.10697771843213347</v>
      </c>
    </row>
    <row r="506" spans="1:2" x14ac:dyDescent="0.2">
      <c r="A506" s="13">
        <v>480291206004</v>
      </c>
      <c r="B506">
        <v>0.11338625825642233</v>
      </c>
    </row>
    <row r="507" spans="1:2" x14ac:dyDescent="0.2">
      <c r="A507" s="13">
        <v>480291206005</v>
      </c>
      <c r="B507">
        <v>0.11310890627631107</v>
      </c>
    </row>
    <row r="508" spans="1:2" x14ac:dyDescent="0.2">
      <c r="A508" s="13">
        <v>480291206006</v>
      </c>
      <c r="B508">
        <v>0.12476800753499687</v>
      </c>
    </row>
    <row r="509" spans="1:2" x14ac:dyDescent="0.2">
      <c r="A509" s="13">
        <v>480291206007</v>
      </c>
      <c r="B509">
        <v>0.20557562288273587</v>
      </c>
    </row>
    <row r="510" spans="1:2" x14ac:dyDescent="0.2">
      <c r="A510" s="13">
        <v>480291207011</v>
      </c>
      <c r="B510">
        <v>0.1905142850818187</v>
      </c>
    </row>
    <row r="511" spans="1:2" x14ac:dyDescent="0.2">
      <c r="A511" s="13">
        <v>480291207012</v>
      </c>
      <c r="B511">
        <v>0.22179434127113901</v>
      </c>
    </row>
    <row r="512" spans="1:2" x14ac:dyDescent="0.2">
      <c r="A512" s="13">
        <v>480291207013</v>
      </c>
      <c r="B512">
        <v>0.23850824851238914</v>
      </c>
    </row>
    <row r="513" spans="1:2" x14ac:dyDescent="0.2">
      <c r="A513" s="13">
        <v>480291207014</v>
      </c>
      <c r="B513">
        <v>0.14522152943873015</v>
      </c>
    </row>
    <row r="514" spans="1:2" x14ac:dyDescent="0.2">
      <c r="A514" s="13">
        <v>480291207015</v>
      </c>
      <c r="B514">
        <v>0.12360866604131163</v>
      </c>
    </row>
    <row r="515" spans="1:2" x14ac:dyDescent="0.2">
      <c r="A515" s="13">
        <v>480291207021</v>
      </c>
      <c r="B515">
        <v>9.4960441866537779E-2</v>
      </c>
    </row>
    <row r="516" spans="1:2" x14ac:dyDescent="0.2">
      <c r="A516" s="13">
        <v>480291207022</v>
      </c>
      <c r="B516">
        <v>0.21746852392480318</v>
      </c>
    </row>
    <row r="517" spans="1:2" x14ac:dyDescent="0.2">
      <c r="A517" s="13">
        <v>480291207023</v>
      </c>
      <c r="B517">
        <v>0.14432530123248577</v>
      </c>
    </row>
    <row r="518" spans="1:2" x14ac:dyDescent="0.2">
      <c r="A518" s="13">
        <v>480291208001</v>
      </c>
      <c r="B518">
        <v>0.16358654912806689</v>
      </c>
    </row>
    <row r="519" spans="1:2" x14ac:dyDescent="0.2">
      <c r="A519" s="13">
        <v>480291208002</v>
      </c>
      <c r="B519">
        <v>0.13342376820131122</v>
      </c>
    </row>
    <row r="520" spans="1:2" x14ac:dyDescent="0.2">
      <c r="A520" s="13">
        <v>480291208003</v>
      </c>
      <c r="B520">
        <v>0.11189548982026205</v>
      </c>
    </row>
    <row r="521" spans="1:2" x14ac:dyDescent="0.2">
      <c r="A521" s="13">
        <v>480291208004</v>
      </c>
      <c r="B521">
        <v>0.12801300401360605</v>
      </c>
    </row>
    <row r="522" spans="1:2" x14ac:dyDescent="0.2">
      <c r="A522" s="13">
        <v>480291208005</v>
      </c>
      <c r="B522">
        <v>0.12729436076870926</v>
      </c>
    </row>
    <row r="523" spans="1:2" x14ac:dyDescent="0.2">
      <c r="A523" s="13">
        <v>480291208006</v>
      </c>
      <c r="B523">
        <v>0.11084412079718232</v>
      </c>
    </row>
    <row r="524" spans="1:2" x14ac:dyDescent="0.2">
      <c r="A524" s="13">
        <v>480291208007</v>
      </c>
      <c r="B524">
        <v>0.11412885345246503</v>
      </c>
    </row>
    <row r="525" spans="1:2" x14ac:dyDescent="0.2">
      <c r="A525" s="13">
        <v>480291209011</v>
      </c>
      <c r="B525">
        <v>0.16478682333053835</v>
      </c>
    </row>
    <row r="526" spans="1:2" x14ac:dyDescent="0.2">
      <c r="A526" s="13">
        <v>480291209012</v>
      </c>
      <c r="B526">
        <v>0.17491283758255738</v>
      </c>
    </row>
    <row r="527" spans="1:2" x14ac:dyDescent="0.2">
      <c r="A527" s="13">
        <v>480291209021</v>
      </c>
      <c r="B527">
        <v>0.11225291145808525</v>
      </c>
    </row>
    <row r="528" spans="1:2" x14ac:dyDescent="0.2">
      <c r="A528" s="13">
        <v>480291209022</v>
      </c>
      <c r="B528">
        <v>0.11537523294954877</v>
      </c>
    </row>
    <row r="529" spans="1:2" x14ac:dyDescent="0.2">
      <c r="A529" s="13">
        <v>480291209023</v>
      </c>
      <c r="B529">
        <v>0.17695541581330054</v>
      </c>
    </row>
    <row r="530" spans="1:2" x14ac:dyDescent="0.2">
      <c r="A530" s="13">
        <v>480291209024</v>
      </c>
      <c r="B530">
        <v>0.18006867153929818</v>
      </c>
    </row>
    <row r="531" spans="1:2" x14ac:dyDescent="0.2">
      <c r="A531" s="13">
        <v>480291210001</v>
      </c>
      <c r="B531">
        <v>0.13197747721153277</v>
      </c>
    </row>
    <row r="532" spans="1:2" x14ac:dyDescent="0.2">
      <c r="A532" s="13">
        <v>480291210002</v>
      </c>
      <c r="B532">
        <v>0.1907143287191615</v>
      </c>
    </row>
    <row r="533" spans="1:2" x14ac:dyDescent="0.2">
      <c r="A533" s="13">
        <v>480291210003</v>
      </c>
      <c r="B533">
        <v>0.1981892916470871</v>
      </c>
    </row>
    <row r="534" spans="1:2" x14ac:dyDescent="0.2">
      <c r="A534" s="13">
        <v>480291210004</v>
      </c>
      <c r="B534">
        <v>0.15063345219232149</v>
      </c>
    </row>
    <row r="535" spans="1:2" x14ac:dyDescent="0.2">
      <c r="A535" s="13">
        <v>480291210005</v>
      </c>
      <c r="B535">
        <v>0.16049548497192626</v>
      </c>
    </row>
    <row r="536" spans="1:2" x14ac:dyDescent="0.2">
      <c r="A536" s="13">
        <v>480291210006</v>
      </c>
      <c r="B536">
        <v>0.17682269293799313</v>
      </c>
    </row>
    <row r="537" spans="1:2" x14ac:dyDescent="0.2">
      <c r="A537" s="13">
        <v>480291211081</v>
      </c>
      <c r="B537">
        <v>0.1654428008219857</v>
      </c>
    </row>
    <row r="538" spans="1:2" x14ac:dyDescent="0.2">
      <c r="A538" s="13">
        <v>480291211082</v>
      </c>
      <c r="B538">
        <v>0.14515435788179373</v>
      </c>
    </row>
    <row r="539" spans="1:2" x14ac:dyDescent="0.2">
      <c r="A539" s="13">
        <v>480291211083</v>
      </c>
      <c r="B539">
        <v>0.11668031189444444</v>
      </c>
    </row>
    <row r="540" spans="1:2" x14ac:dyDescent="0.2">
      <c r="A540" s="13">
        <v>480291211084</v>
      </c>
      <c r="B540">
        <v>0.12678310993455164</v>
      </c>
    </row>
    <row r="541" spans="1:2" x14ac:dyDescent="0.2">
      <c r="A541" s="13">
        <v>480291211085</v>
      </c>
      <c r="B541">
        <v>0.15633320137711296</v>
      </c>
    </row>
    <row r="542" spans="1:2" x14ac:dyDescent="0.2">
      <c r="A542" s="13">
        <v>480291211101</v>
      </c>
      <c r="B542">
        <v>0.12530837635727382</v>
      </c>
    </row>
    <row r="543" spans="1:2" x14ac:dyDescent="0.2">
      <c r="A543" s="13">
        <v>480291211102</v>
      </c>
      <c r="B543">
        <v>0.14898636690924599</v>
      </c>
    </row>
    <row r="544" spans="1:2" x14ac:dyDescent="0.2">
      <c r="A544" s="13">
        <v>480291211103</v>
      </c>
      <c r="B544">
        <v>0.15369345858587288</v>
      </c>
    </row>
    <row r="545" spans="1:2" x14ac:dyDescent="0.2">
      <c r="A545" s="13">
        <v>480291211111</v>
      </c>
      <c r="B545">
        <v>0.14025770638390217</v>
      </c>
    </row>
    <row r="546" spans="1:2" x14ac:dyDescent="0.2">
      <c r="A546" s="13">
        <v>480291211112</v>
      </c>
      <c r="B546">
        <v>0.1291279122468838</v>
      </c>
    </row>
    <row r="547" spans="1:2" x14ac:dyDescent="0.2">
      <c r="A547" s="13">
        <v>480291211113</v>
      </c>
      <c r="B547">
        <v>0.19248662119190188</v>
      </c>
    </row>
    <row r="548" spans="1:2" x14ac:dyDescent="0.2">
      <c r="A548" s="13">
        <v>480291211114</v>
      </c>
      <c r="B548">
        <v>0.20078550090843533</v>
      </c>
    </row>
    <row r="549" spans="1:2" x14ac:dyDescent="0.2">
      <c r="A549" s="13">
        <v>480291211121</v>
      </c>
      <c r="B549">
        <v>0.14345912602530642</v>
      </c>
    </row>
    <row r="550" spans="1:2" x14ac:dyDescent="0.2">
      <c r="A550" s="13">
        <v>480291211122</v>
      </c>
      <c r="B550">
        <v>0.15511885089020916</v>
      </c>
    </row>
    <row r="551" spans="1:2" x14ac:dyDescent="0.2">
      <c r="A551" s="13">
        <v>480291211151</v>
      </c>
      <c r="B551">
        <v>0.12693365480487978</v>
      </c>
    </row>
    <row r="552" spans="1:2" x14ac:dyDescent="0.2">
      <c r="A552" s="13">
        <v>480291211152</v>
      </c>
      <c r="B552">
        <v>0.14255599000701774</v>
      </c>
    </row>
    <row r="553" spans="1:2" x14ac:dyDescent="0.2">
      <c r="A553" s="13">
        <v>480291211153</v>
      </c>
      <c r="B553">
        <v>0.11546122767020808</v>
      </c>
    </row>
    <row r="554" spans="1:2" x14ac:dyDescent="0.2">
      <c r="A554" s="13">
        <v>480291211161</v>
      </c>
      <c r="B554">
        <v>0.1306401907092847</v>
      </c>
    </row>
    <row r="555" spans="1:2" x14ac:dyDescent="0.2">
      <c r="A555" s="13">
        <v>480291211162</v>
      </c>
      <c r="B555">
        <v>0.1746246477310073</v>
      </c>
    </row>
    <row r="556" spans="1:2" x14ac:dyDescent="0.2">
      <c r="A556" s="13">
        <v>480291211163</v>
      </c>
      <c r="B556">
        <v>0.14590869645018739</v>
      </c>
    </row>
    <row r="557" spans="1:2" x14ac:dyDescent="0.2">
      <c r="A557" s="13">
        <v>480291211164</v>
      </c>
      <c r="B557">
        <v>0.16978132769657639</v>
      </c>
    </row>
    <row r="558" spans="1:2" x14ac:dyDescent="0.2">
      <c r="A558" s="13">
        <v>480291211171</v>
      </c>
      <c r="B558">
        <v>0.12501589954530568</v>
      </c>
    </row>
    <row r="559" spans="1:2" x14ac:dyDescent="0.2">
      <c r="A559" s="13">
        <v>480291211172</v>
      </c>
      <c r="B559">
        <v>0.13080754165624012</v>
      </c>
    </row>
    <row r="560" spans="1:2" x14ac:dyDescent="0.2">
      <c r="A560" s="13">
        <v>480291211173</v>
      </c>
      <c r="B560">
        <v>0.17549820455362283</v>
      </c>
    </row>
    <row r="561" spans="1:2" x14ac:dyDescent="0.2">
      <c r="A561" s="13">
        <v>480291211181</v>
      </c>
      <c r="B561">
        <v>0.11447164254759595</v>
      </c>
    </row>
    <row r="562" spans="1:2" x14ac:dyDescent="0.2">
      <c r="A562" s="13">
        <v>480291211182</v>
      </c>
      <c r="B562">
        <v>0.12706454492022834</v>
      </c>
    </row>
    <row r="563" spans="1:2" x14ac:dyDescent="0.2">
      <c r="A563" s="13">
        <v>480291211183</v>
      </c>
      <c r="B563">
        <v>0.14147358853580971</v>
      </c>
    </row>
    <row r="564" spans="1:2" x14ac:dyDescent="0.2">
      <c r="A564" s="13">
        <v>480291211191</v>
      </c>
      <c r="B564">
        <v>0.12963423611796665</v>
      </c>
    </row>
    <row r="565" spans="1:2" x14ac:dyDescent="0.2">
      <c r="A565" s="13">
        <v>480291211192</v>
      </c>
      <c r="B565">
        <v>0.14015014627156591</v>
      </c>
    </row>
    <row r="566" spans="1:2" x14ac:dyDescent="0.2">
      <c r="A566" s="13">
        <v>480291211193</v>
      </c>
      <c r="B566">
        <v>0.14866716693913296</v>
      </c>
    </row>
    <row r="567" spans="1:2" x14ac:dyDescent="0.2">
      <c r="A567" s="13">
        <v>480291211201</v>
      </c>
      <c r="B567">
        <v>0.15604893315040738</v>
      </c>
    </row>
    <row r="568" spans="1:2" x14ac:dyDescent="0.2">
      <c r="A568" s="13">
        <v>480291211202</v>
      </c>
      <c r="B568">
        <v>0.13120788547512033</v>
      </c>
    </row>
    <row r="569" spans="1:2" x14ac:dyDescent="0.2">
      <c r="A569" s="13">
        <v>480291211211</v>
      </c>
      <c r="B569">
        <v>0.13110119394253317</v>
      </c>
    </row>
    <row r="570" spans="1:2" x14ac:dyDescent="0.2">
      <c r="A570" s="13">
        <v>480291211212</v>
      </c>
      <c r="B570">
        <v>0.1307994497061214</v>
      </c>
    </row>
    <row r="571" spans="1:2" x14ac:dyDescent="0.2">
      <c r="A571" s="13">
        <v>480291211221</v>
      </c>
      <c r="B571">
        <v>0.13076664409227906</v>
      </c>
    </row>
    <row r="572" spans="1:2" x14ac:dyDescent="0.2">
      <c r="A572" s="13">
        <v>480291211222</v>
      </c>
      <c r="B572">
        <v>0.12336783963196869</v>
      </c>
    </row>
    <row r="573" spans="1:2" x14ac:dyDescent="0.2">
      <c r="A573" s="13">
        <v>480291211223</v>
      </c>
      <c r="B573">
        <v>0.14498243918420617</v>
      </c>
    </row>
    <row r="574" spans="1:2" x14ac:dyDescent="0.2">
      <c r="A574" s="13">
        <v>480291212031</v>
      </c>
      <c r="B574">
        <v>0.16007878563464384</v>
      </c>
    </row>
    <row r="575" spans="1:2" x14ac:dyDescent="0.2">
      <c r="A575" s="13">
        <v>480291212032</v>
      </c>
      <c r="B575">
        <v>0.18817417854890386</v>
      </c>
    </row>
    <row r="576" spans="1:2" x14ac:dyDescent="0.2">
      <c r="A576" s="13">
        <v>480291212033</v>
      </c>
      <c r="B576">
        <v>0.16564306227805672</v>
      </c>
    </row>
    <row r="577" spans="1:2" x14ac:dyDescent="0.2">
      <c r="A577" s="13">
        <v>480291212034</v>
      </c>
      <c r="B577">
        <v>0.23551086741542326</v>
      </c>
    </row>
    <row r="578" spans="1:2" x14ac:dyDescent="0.2">
      <c r="A578" s="13">
        <v>480291212041</v>
      </c>
      <c r="B578">
        <v>0.20105223180011592</v>
      </c>
    </row>
    <row r="579" spans="1:2" x14ac:dyDescent="0.2">
      <c r="A579" s="13">
        <v>480291212042</v>
      </c>
      <c r="B579">
        <v>0.1577051688532603</v>
      </c>
    </row>
    <row r="580" spans="1:2" x14ac:dyDescent="0.2">
      <c r="A580" s="13">
        <v>480291212043</v>
      </c>
      <c r="B580">
        <v>0.16264349870089831</v>
      </c>
    </row>
    <row r="581" spans="1:2" x14ac:dyDescent="0.2">
      <c r="A581" s="13">
        <v>480291212044</v>
      </c>
      <c r="B581">
        <v>0.16351543010021952</v>
      </c>
    </row>
    <row r="582" spans="1:2" x14ac:dyDescent="0.2">
      <c r="A582" s="13">
        <v>480291212045</v>
      </c>
      <c r="B582">
        <v>0.12660723186745507</v>
      </c>
    </row>
    <row r="583" spans="1:2" x14ac:dyDescent="0.2">
      <c r="A583" s="13">
        <v>480291212051</v>
      </c>
      <c r="B583">
        <v>0.18193931127666227</v>
      </c>
    </row>
    <row r="584" spans="1:2" x14ac:dyDescent="0.2">
      <c r="A584" s="13">
        <v>480291212052</v>
      </c>
      <c r="B584">
        <v>0.22220567581033382</v>
      </c>
    </row>
    <row r="585" spans="1:2" x14ac:dyDescent="0.2">
      <c r="A585" s="13">
        <v>480291212061</v>
      </c>
      <c r="B585">
        <v>0.17484612361230792</v>
      </c>
    </row>
    <row r="586" spans="1:2" x14ac:dyDescent="0.2">
      <c r="A586" s="13">
        <v>480291212062</v>
      </c>
      <c r="B586">
        <v>0.16247599585422076</v>
      </c>
    </row>
    <row r="587" spans="1:2" x14ac:dyDescent="0.2">
      <c r="A587" s="13">
        <v>480291212063</v>
      </c>
      <c r="B587">
        <v>0.16341783385102812</v>
      </c>
    </row>
    <row r="588" spans="1:2" x14ac:dyDescent="0.2">
      <c r="A588" s="13">
        <v>480291212064</v>
      </c>
      <c r="B588">
        <v>0.17234204115407559</v>
      </c>
    </row>
    <row r="589" spans="1:2" x14ac:dyDescent="0.2">
      <c r="A589" s="13">
        <v>480291212065</v>
      </c>
      <c r="B589">
        <v>0.19041893781193509</v>
      </c>
    </row>
    <row r="590" spans="1:2" x14ac:dyDescent="0.2">
      <c r="A590" s="13">
        <v>480291212066</v>
      </c>
      <c r="B590">
        <v>0.19072537986405819</v>
      </c>
    </row>
    <row r="591" spans="1:2" x14ac:dyDescent="0.2">
      <c r="A591" s="13">
        <v>480291213001</v>
      </c>
      <c r="B591">
        <v>0.1842918256381183</v>
      </c>
    </row>
    <row r="592" spans="1:2" x14ac:dyDescent="0.2">
      <c r="A592" s="13">
        <v>480291213002</v>
      </c>
      <c r="B592">
        <v>0.15514930633101379</v>
      </c>
    </row>
    <row r="593" spans="1:2" x14ac:dyDescent="0.2">
      <c r="A593" s="13">
        <v>480291213003</v>
      </c>
      <c r="B593">
        <v>0.14468381860547133</v>
      </c>
    </row>
    <row r="594" spans="1:2" x14ac:dyDescent="0.2">
      <c r="A594" s="13">
        <v>480291213004</v>
      </c>
      <c r="B594">
        <v>0.16542359941678889</v>
      </c>
    </row>
    <row r="595" spans="1:2" x14ac:dyDescent="0.2">
      <c r="A595" s="13">
        <v>480291214021</v>
      </c>
      <c r="B595">
        <v>0.19075182781016267</v>
      </c>
    </row>
    <row r="596" spans="1:2" x14ac:dyDescent="0.2">
      <c r="A596" s="13">
        <v>480291214022</v>
      </c>
      <c r="B596">
        <v>0.19361670359986946</v>
      </c>
    </row>
    <row r="597" spans="1:2" x14ac:dyDescent="0.2">
      <c r="A597" s="13">
        <v>480291214031</v>
      </c>
      <c r="B597">
        <v>0.20793422440870465</v>
      </c>
    </row>
    <row r="598" spans="1:2" x14ac:dyDescent="0.2">
      <c r="A598" s="13">
        <v>480291214032</v>
      </c>
      <c r="B598">
        <v>0.20583477310917828</v>
      </c>
    </row>
    <row r="599" spans="1:2" x14ac:dyDescent="0.2">
      <c r="A599" s="13">
        <v>480291214033</v>
      </c>
      <c r="B599">
        <v>0.15676405984987646</v>
      </c>
    </row>
    <row r="600" spans="1:2" x14ac:dyDescent="0.2">
      <c r="A600" s="13">
        <v>480291214041</v>
      </c>
      <c r="B600">
        <v>0.18548588126647025</v>
      </c>
    </row>
    <row r="601" spans="1:2" x14ac:dyDescent="0.2">
      <c r="A601" s="13">
        <v>480291214042</v>
      </c>
      <c r="B601">
        <v>0.25059976074637913</v>
      </c>
    </row>
    <row r="602" spans="1:2" x14ac:dyDescent="0.2">
      <c r="A602" s="13">
        <v>480291214043</v>
      </c>
      <c r="B602">
        <v>0.23703447142963943</v>
      </c>
    </row>
    <row r="603" spans="1:2" x14ac:dyDescent="0.2">
      <c r="A603" s="13">
        <v>480291215011</v>
      </c>
      <c r="B603">
        <v>0.12591533448916495</v>
      </c>
    </row>
    <row r="604" spans="1:2" x14ac:dyDescent="0.2">
      <c r="A604" s="13">
        <v>480291215012</v>
      </c>
      <c r="B604">
        <v>0.16650742970530086</v>
      </c>
    </row>
    <row r="605" spans="1:2" x14ac:dyDescent="0.2">
      <c r="A605" s="13">
        <v>480291215013</v>
      </c>
      <c r="B605">
        <v>0.16883588355370172</v>
      </c>
    </row>
    <row r="606" spans="1:2" x14ac:dyDescent="0.2">
      <c r="A606" s="13">
        <v>480291215014</v>
      </c>
      <c r="B606">
        <v>0.12170040505920404</v>
      </c>
    </row>
    <row r="607" spans="1:2" x14ac:dyDescent="0.2">
      <c r="A607" s="13">
        <v>480291215041</v>
      </c>
      <c r="B607">
        <v>0.15522389622974608</v>
      </c>
    </row>
    <row r="608" spans="1:2" x14ac:dyDescent="0.2">
      <c r="A608" s="13">
        <v>480291215042</v>
      </c>
      <c r="B608">
        <v>0.19949206553880117</v>
      </c>
    </row>
    <row r="609" spans="1:2" x14ac:dyDescent="0.2">
      <c r="A609" s="13">
        <v>480291215043</v>
      </c>
      <c r="B609">
        <v>0.14411037506755153</v>
      </c>
    </row>
    <row r="610" spans="1:2" x14ac:dyDescent="0.2">
      <c r="A610" s="13">
        <v>480291215044</v>
      </c>
      <c r="B610">
        <v>0.18105424329861503</v>
      </c>
    </row>
    <row r="611" spans="1:2" x14ac:dyDescent="0.2">
      <c r="A611" s="13">
        <v>480291215051</v>
      </c>
      <c r="B611">
        <v>0.16454704843663479</v>
      </c>
    </row>
    <row r="612" spans="1:2" x14ac:dyDescent="0.2">
      <c r="A612" s="13">
        <v>480291215052</v>
      </c>
      <c r="B612">
        <v>0.19328163001588164</v>
      </c>
    </row>
    <row r="613" spans="1:2" x14ac:dyDescent="0.2">
      <c r="A613" s="13">
        <v>480291215053</v>
      </c>
      <c r="B613">
        <v>0.15402178505712957</v>
      </c>
    </row>
    <row r="614" spans="1:2" x14ac:dyDescent="0.2">
      <c r="A614" s="13">
        <v>480291215061</v>
      </c>
      <c r="B614">
        <v>0.18708448583423956</v>
      </c>
    </row>
    <row r="615" spans="1:2" x14ac:dyDescent="0.2">
      <c r="A615" s="13">
        <v>480291215062</v>
      </c>
      <c r="B615">
        <v>0.19638625673597165</v>
      </c>
    </row>
    <row r="616" spans="1:2" x14ac:dyDescent="0.2">
      <c r="A616" s="13">
        <v>480291215063</v>
      </c>
      <c r="B616">
        <v>0.23228819828868355</v>
      </c>
    </row>
    <row r="617" spans="1:2" x14ac:dyDescent="0.2">
      <c r="A617" s="13">
        <v>480291215064</v>
      </c>
      <c r="B617">
        <v>0.17304216582745882</v>
      </c>
    </row>
    <row r="618" spans="1:2" x14ac:dyDescent="0.2">
      <c r="A618" s="13">
        <v>480291215071</v>
      </c>
      <c r="B618">
        <v>0.21944635362782916</v>
      </c>
    </row>
    <row r="619" spans="1:2" x14ac:dyDescent="0.2">
      <c r="A619" s="13">
        <v>480291215072</v>
      </c>
      <c r="B619">
        <v>0.16842792052947281</v>
      </c>
    </row>
    <row r="620" spans="1:2" x14ac:dyDescent="0.2">
      <c r="A620" s="13">
        <v>480291215073</v>
      </c>
      <c r="B620">
        <v>0.16445160233569484</v>
      </c>
    </row>
    <row r="621" spans="1:2" x14ac:dyDescent="0.2">
      <c r="A621" s="13">
        <v>480291215074</v>
      </c>
      <c r="B621">
        <v>0.1804134742467326</v>
      </c>
    </row>
    <row r="622" spans="1:2" x14ac:dyDescent="0.2">
      <c r="A622" s="13">
        <v>480291215081</v>
      </c>
      <c r="B622">
        <v>0.17708904701772765</v>
      </c>
    </row>
    <row r="623" spans="1:2" x14ac:dyDescent="0.2">
      <c r="A623" s="13">
        <v>480291215082</v>
      </c>
      <c r="B623">
        <v>0.19260476964831696</v>
      </c>
    </row>
    <row r="624" spans="1:2" x14ac:dyDescent="0.2">
      <c r="A624" s="13">
        <v>480291215083</v>
      </c>
      <c r="B624">
        <v>0.17989433189767359</v>
      </c>
    </row>
    <row r="625" spans="1:2" x14ac:dyDescent="0.2">
      <c r="A625" s="13">
        <v>480291216011</v>
      </c>
      <c r="B625">
        <v>0.14100973090704799</v>
      </c>
    </row>
    <row r="626" spans="1:2" x14ac:dyDescent="0.2">
      <c r="A626" s="13">
        <v>480291216012</v>
      </c>
      <c r="B626">
        <v>0.1621066822423633</v>
      </c>
    </row>
    <row r="627" spans="1:2" x14ac:dyDescent="0.2">
      <c r="A627" s="13">
        <v>480291216013</v>
      </c>
      <c r="B627">
        <v>0.17079336518008625</v>
      </c>
    </row>
    <row r="628" spans="1:2" x14ac:dyDescent="0.2">
      <c r="A628" s="13">
        <v>480291216014</v>
      </c>
      <c r="B628">
        <v>0.20647268100321745</v>
      </c>
    </row>
    <row r="629" spans="1:2" x14ac:dyDescent="0.2">
      <c r="A629" s="13">
        <v>480291216041</v>
      </c>
      <c r="B629">
        <v>0.14558968176661274</v>
      </c>
    </row>
    <row r="630" spans="1:2" x14ac:dyDescent="0.2">
      <c r="A630" s="13">
        <v>480291216042</v>
      </c>
      <c r="B630">
        <v>0.17499697837820738</v>
      </c>
    </row>
    <row r="631" spans="1:2" x14ac:dyDescent="0.2">
      <c r="A631" s="13">
        <v>480291216043</v>
      </c>
      <c r="B631">
        <v>0.18275587931030446</v>
      </c>
    </row>
    <row r="632" spans="1:2" x14ac:dyDescent="0.2">
      <c r="A632" s="13">
        <v>480291216044</v>
      </c>
      <c r="B632">
        <v>0.15004994395182758</v>
      </c>
    </row>
    <row r="633" spans="1:2" x14ac:dyDescent="0.2">
      <c r="A633" s="13">
        <v>480291216051</v>
      </c>
      <c r="B633">
        <v>0.1590041647358186</v>
      </c>
    </row>
    <row r="634" spans="1:2" x14ac:dyDescent="0.2">
      <c r="A634" s="13">
        <v>480291216052</v>
      </c>
      <c r="B634">
        <v>0.18283366288372946</v>
      </c>
    </row>
    <row r="635" spans="1:2" x14ac:dyDescent="0.2">
      <c r="A635" s="13">
        <v>480291216061</v>
      </c>
      <c r="B635">
        <v>0.16958519046995552</v>
      </c>
    </row>
    <row r="636" spans="1:2" x14ac:dyDescent="0.2">
      <c r="A636" s="13">
        <v>480291216062</v>
      </c>
      <c r="B636">
        <v>0.12366883350506858</v>
      </c>
    </row>
    <row r="637" spans="1:2" x14ac:dyDescent="0.2">
      <c r="A637" s="13">
        <v>480291216063</v>
      </c>
      <c r="B637">
        <v>0.13772310019516254</v>
      </c>
    </row>
    <row r="638" spans="1:2" x14ac:dyDescent="0.2">
      <c r="A638" s="13">
        <v>480291216064</v>
      </c>
      <c r="B638">
        <v>0.17194758343067726</v>
      </c>
    </row>
    <row r="639" spans="1:2" x14ac:dyDescent="0.2">
      <c r="A639" s="13">
        <v>480291217011</v>
      </c>
      <c r="B639">
        <v>0.17251924129703694</v>
      </c>
    </row>
    <row r="640" spans="1:2" x14ac:dyDescent="0.2">
      <c r="A640" s="13">
        <v>480291217012</v>
      </c>
      <c r="B640">
        <v>0.14509249344855449</v>
      </c>
    </row>
    <row r="641" spans="1:2" x14ac:dyDescent="0.2">
      <c r="A641" s="13">
        <v>480291217013</v>
      </c>
      <c r="B641">
        <v>0.1673648009507373</v>
      </c>
    </row>
    <row r="642" spans="1:2" x14ac:dyDescent="0.2">
      <c r="A642" s="13">
        <v>480291217014</v>
      </c>
      <c r="B642">
        <v>0.18464093923234853</v>
      </c>
    </row>
    <row r="643" spans="1:2" x14ac:dyDescent="0.2">
      <c r="A643" s="13">
        <v>480291217021</v>
      </c>
      <c r="B643">
        <v>0.12739474161967246</v>
      </c>
    </row>
    <row r="644" spans="1:2" x14ac:dyDescent="0.2">
      <c r="A644" s="13">
        <v>480291217022</v>
      </c>
      <c r="B644">
        <v>0.14138739182011895</v>
      </c>
    </row>
    <row r="645" spans="1:2" x14ac:dyDescent="0.2">
      <c r="A645" s="13">
        <v>480291217023</v>
      </c>
      <c r="B645">
        <v>0.15424124193947339</v>
      </c>
    </row>
    <row r="646" spans="1:2" x14ac:dyDescent="0.2">
      <c r="A646" s="13">
        <v>480291218021</v>
      </c>
      <c r="B646">
        <v>0.13690371003655646</v>
      </c>
    </row>
    <row r="647" spans="1:2" x14ac:dyDescent="0.2">
      <c r="A647" s="13">
        <v>480291218022</v>
      </c>
      <c r="B647">
        <v>0.17118555561450341</v>
      </c>
    </row>
    <row r="648" spans="1:2" x14ac:dyDescent="0.2">
      <c r="A648" s="13">
        <v>480291218023</v>
      </c>
      <c r="B648">
        <v>0.17841257188464987</v>
      </c>
    </row>
    <row r="649" spans="1:2" x14ac:dyDescent="0.2">
      <c r="A649" s="13">
        <v>480291218031</v>
      </c>
      <c r="B649">
        <v>0.17044636288706727</v>
      </c>
    </row>
    <row r="650" spans="1:2" x14ac:dyDescent="0.2">
      <c r="A650" s="13">
        <v>480291218032</v>
      </c>
      <c r="B650">
        <v>0.18120778009913974</v>
      </c>
    </row>
    <row r="651" spans="1:2" x14ac:dyDescent="0.2">
      <c r="A651" s="13">
        <v>480291218033</v>
      </c>
      <c r="B651">
        <v>0.18623212966927072</v>
      </c>
    </row>
    <row r="652" spans="1:2" x14ac:dyDescent="0.2">
      <c r="A652" s="13">
        <v>480291218041</v>
      </c>
      <c r="B652">
        <v>0.13385742902421244</v>
      </c>
    </row>
    <row r="653" spans="1:2" x14ac:dyDescent="0.2">
      <c r="A653" s="13">
        <v>480291218042</v>
      </c>
      <c r="B653">
        <v>0.18199070155403657</v>
      </c>
    </row>
    <row r="654" spans="1:2" x14ac:dyDescent="0.2">
      <c r="A654" s="13">
        <v>480291218043</v>
      </c>
      <c r="B654">
        <v>0.20128333651023553</v>
      </c>
    </row>
    <row r="655" spans="1:2" x14ac:dyDescent="0.2">
      <c r="A655" s="13">
        <v>480291218081</v>
      </c>
      <c r="B655">
        <v>0.17407166416801514</v>
      </c>
    </row>
    <row r="656" spans="1:2" x14ac:dyDescent="0.2">
      <c r="A656" s="13">
        <v>480291218082</v>
      </c>
      <c r="B656">
        <v>0.15241223423839742</v>
      </c>
    </row>
    <row r="657" spans="1:2" x14ac:dyDescent="0.2">
      <c r="A657" s="13">
        <v>480291218091</v>
      </c>
      <c r="B657">
        <v>0.14141387638521569</v>
      </c>
    </row>
    <row r="658" spans="1:2" x14ac:dyDescent="0.2">
      <c r="A658" s="13">
        <v>480291218092</v>
      </c>
      <c r="B658">
        <v>0.16133943819383303</v>
      </c>
    </row>
    <row r="659" spans="1:2" x14ac:dyDescent="0.2">
      <c r="A659" s="13">
        <v>480291218093</v>
      </c>
      <c r="B659">
        <v>0.13264036332674115</v>
      </c>
    </row>
    <row r="660" spans="1:2" x14ac:dyDescent="0.2">
      <c r="A660" s="13">
        <v>480291218101</v>
      </c>
      <c r="B660">
        <v>0.16004689260576907</v>
      </c>
    </row>
    <row r="661" spans="1:2" x14ac:dyDescent="0.2">
      <c r="A661" s="13">
        <v>480291218102</v>
      </c>
      <c r="B661">
        <v>0.14953205382814927</v>
      </c>
    </row>
    <row r="662" spans="1:2" x14ac:dyDescent="0.2">
      <c r="A662" s="13">
        <v>480291218111</v>
      </c>
      <c r="B662">
        <v>0.13090282251129284</v>
      </c>
    </row>
    <row r="663" spans="1:2" x14ac:dyDescent="0.2">
      <c r="A663" s="13">
        <v>480291218112</v>
      </c>
      <c r="B663">
        <v>0.14985893060605499</v>
      </c>
    </row>
    <row r="664" spans="1:2" x14ac:dyDescent="0.2">
      <c r="A664" s="13">
        <v>480291218121</v>
      </c>
      <c r="B664">
        <v>0.15582252959179993</v>
      </c>
    </row>
    <row r="665" spans="1:2" x14ac:dyDescent="0.2">
      <c r="A665" s="13">
        <v>480291218122</v>
      </c>
      <c r="B665">
        <v>0.16328620746949804</v>
      </c>
    </row>
    <row r="666" spans="1:2" x14ac:dyDescent="0.2">
      <c r="A666" s="13">
        <v>480291218123</v>
      </c>
      <c r="B666">
        <v>0.14081636163818559</v>
      </c>
    </row>
    <row r="667" spans="1:2" x14ac:dyDescent="0.2">
      <c r="A667" s="13">
        <v>480291218124</v>
      </c>
      <c r="B667">
        <v>0.14213154742125023</v>
      </c>
    </row>
    <row r="668" spans="1:2" x14ac:dyDescent="0.2">
      <c r="A668" s="13">
        <v>480291218131</v>
      </c>
      <c r="B668">
        <v>0.15893486416228864</v>
      </c>
    </row>
    <row r="669" spans="1:2" x14ac:dyDescent="0.2">
      <c r="A669" s="13">
        <v>480291219031</v>
      </c>
      <c r="B669">
        <v>0.13996294887303756</v>
      </c>
    </row>
    <row r="670" spans="1:2" x14ac:dyDescent="0.2">
      <c r="A670" s="13">
        <v>480291219032</v>
      </c>
      <c r="B670">
        <v>0.1350737722467342</v>
      </c>
    </row>
    <row r="671" spans="1:2" x14ac:dyDescent="0.2">
      <c r="A671" s="13">
        <v>480291219041</v>
      </c>
      <c r="B671">
        <v>0.1226266735369759</v>
      </c>
    </row>
    <row r="672" spans="1:2" x14ac:dyDescent="0.2">
      <c r="A672" s="13">
        <v>480291219042</v>
      </c>
      <c r="B672">
        <v>0.10701690702332971</v>
      </c>
    </row>
    <row r="673" spans="1:2" x14ac:dyDescent="0.2">
      <c r="A673" s="13">
        <v>480291219051</v>
      </c>
      <c r="B673">
        <v>9.5653599528146699E-2</v>
      </c>
    </row>
    <row r="674" spans="1:2" x14ac:dyDescent="0.2">
      <c r="A674" s="13">
        <v>480291219052</v>
      </c>
      <c r="B674">
        <v>0.11540044093009387</v>
      </c>
    </row>
    <row r="675" spans="1:2" x14ac:dyDescent="0.2">
      <c r="A675" s="13">
        <v>480291219061</v>
      </c>
      <c r="B675">
        <v>0.12105273542186591</v>
      </c>
    </row>
    <row r="676" spans="1:2" x14ac:dyDescent="0.2">
      <c r="A676" s="13">
        <v>480291219062</v>
      </c>
      <c r="B676">
        <v>0.12233539612661638</v>
      </c>
    </row>
    <row r="677" spans="1:2" x14ac:dyDescent="0.2">
      <c r="A677" s="13">
        <v>480291219071</v>
      </c>
      <c r="B677">
        <v>0.12450946868816495</v>
      </c>
    </row>
    <row r="678" spans="1:2" x14ac:dyDescent="0.2">
      <c r="A678" s="13">
        <v>480291219072</v>
      </c>
      <c r="B678">
        <v>0.12038106067332593</v>
      </c>
    </row>
    <row r="679" spans="1:2" x14ac:dyDescent="0.2">
      <c r="A679" s="13">
        <v>480291219081</v>
      </c>
      <c r="B679">
        <v>0.11397043992479484</v>
      </c>
    </row>
    <row r="680" spans="1:2" x14ac:dyDescent="0.2">
      <c r="A680" s="13">
        <v>480291219082</v>
      </c>
      <c r="B680">
        <v>0.11768590453553601</v>
      </c>
    </row>
    <row r="681" spans="1:2" x14ac:dyDescent="0.2">
      <c r="A681" s="13">
        <v>480291219091</v>
      </c>
      <c r="B681">
        <v>0.13285644487131359</v>
      </c>
    </row>
    <row r="682" spans="1:2" x14ac:dyDescent="0.2">
      <c r="A682" s="13">
        <v>480291219092</v>
      </c>
      <c r="B682">
        <v>0.1437790160511471</v>
      </c>
    </row>
    <row r="683" spans="1:2" x14ac:dyDescent="0.2">
      <c r="A683" s="13">
        <v>480291219101</v>
      </c>
      <c r="B683">
        <v>0.13302577322284692</v>
      </c>
    </row>
    <row r="684" spans="1:2" x14ac:dyDescent="0.2">
      <c r="A684" s="13">
        <v>480291219102</v>
      </c>
      <c r="B684">
        <v>0.13629318656140391</v>
      </c>
    </row>
    <row r="685" spans="1:2" x14ac:dyDescent="0.2">
      <c r="A685" s="13">
        <v>480291302001</v>
      </c>
      <c r="B685">
        <v>0.20758769414544209</v>
      </c>
    </row>
    <row r="686" spans="1:2" x14ac:dyDescent="0.2">
      <c r="A686" s="13">
        <v>480291302002</v>
      </c>
      <c r="B686">
        <v>0.22657192738166904</v>
      </c>
    </row>
    <row r="687" spans="1:2" x14ac:dyDescent="0.2">
      <c r="A687" s="13">
        <v>480291303001</v>
      </c>
      <c r="B687">
        <v>0.20976667714291455</v>
      </c>
    </row>
    <row r="688" spans="1:2" x14ac:dyDescent="0.2">
      <c r="A688" s="13">
        <v>480291303002</v>
      </c>
      <c r="B688">
        <v>0.24811951794046649</v>
      </c>
    </row>
    <row r="689" spans="1:2" x14ac:dyDescent="0.2">
      <c r="A689" s="13">
        <v>480291303003</v>
      </c>
      <c r="B689">
        <v>0.21642050688774134</v>
      </c>
    </row>
    <row r="690" spans="1:2" x14ac:dyDescent="0.2">
      <c r="A690" s="13">
        <v>480291303004</v>
      </c>
      <c r="B690">
        <v>0.23733183926687451</v>
      </c>
    </row>
    <row r="691" spans="1:2" x14ac:dyDescent="0.2">
      <c r="A691" s="13">
        <v>480291304011</v>
      </c>
      <c r="B691">
        <v>0.23389091068504847</v>
      </c>
    </row>
    <row r="692" spans="1:2" x14ac:dyDescent="0.2">
      <c r="A692" s="13">
        <v>480291304012</v>
      </c>
      <c r="B692">
        <v>0.24555094300394797</v>
      </c>
    </row>
    <row r="693" spans="1:2" x14ac:dyDescent="0.2">
      <c r="A693" s="13">
        <v>480291304013</v>
      </c>
      <c r="B693">
        <v>0.2481617303332494</v>
      </c>
    </row>
    <row r="694" spans="1:2" x14ac:dyDescent="0.2">
      <c r="A694" s="13">
        <v>480291304014</v>
      </c>
      <c r="B694">
        <v>0.26466622894523667</v>
      </c>
    </row>
    <row r="695" spans="1:2" x14ac:dyDescent="0.2">
      <c r="A695" s="13">
        <v>480291304021</v>
      </c>
      <c r="B695">
        <v>0.2117520148959938</v>
      </c>
    </row>
    <row r="696" spans="1:2" x14ac:dyDescent="0.2">
      <c r="A696" s="13">
        <v>480291304022</v>
      </c>
      <c r="B696">
        <v>0.26372565587678465</v>
      </c>
    </row>
    <row r="697" spans="1:2" x14ac:dyDescent="0.2">
      <c r="A697" s="13">
        <v>480291304023</v>
      </c>
      <c r="B697">
        <v>0.25753235029886412</v>
      </c>
    </row>
    <row r="698" spans="1:2" x14ac:dyDescent="0.2">
      <c r="A698" s="13">
        <v>480291305001</v>
      </c>
      <c r="B698">
        <v>0.24857888632768255</v>
      </c>
    </row>
    <row r="699" spans="1:2" x14ac:dyDescent="0.2">
      <c r="A699" s="13">
        <v>480291305002</v>
      </c>
      <c r="B699">
        <v>0.25908894268335331</v>
      </c>
    </row>
    <row r="700" spans="1:2" x14ac:dyDescent="0.2">
      <c r="A700" s="13">
        <v>480291305003</v>
      </c>
      <c r="B700">
        <v>0.23498810228495659</v>
      </c>
    </row>
    <row r="701" spans="1:2" x14ac:dyDescent="0.2">
      <c r="A701" s="13">
        <v>480291305004</v>
      </c>
      <c r="B701">
        <v>0.24526495790676173</v>
      </c>
    </row>
    <row r="702" spans="1:2" x14ac:dyDescent="0.2">
      <c r="A702" s="13">
        <v>480291306001</v>
      </c>
      <c r="B702">
        <v>0.23290783161932321</v>
      </c>
    </row>
    <row r="703" spans="1:2" x14ac:dyDescent="0.2">
      <c r="A703" s="13">
        <v>480291306002</v>
      </c>
      <c r="B703">
        <v>0.25341688291177877</v>
      </c>
    </row>
    <row r="704" spans="1:2" x14ac:dyDescent="0.2">
      <c r="A704" s="13">
        <v>480291306003</v>
      </c>
      <c r="B704">
        <v>0.27474502445299515</v>
      </c>
    </row>
    <row r="705" spans="1:2" x14ac:dyDescent="0.2">
      <c r="A705" s="13">
        <v>480291306004</v>
      </c>
      <c r="B705">
        <v>0.24787900789040673</v>
      </c>
    </row>
    <row r="706" spans="1:2" x14ac:dyDescent="0.2">
      <c r="A706" s="13">
        <v>480291307001</v>
      </c>
      <c r="B706">
        <v>0.23754134344391367</v>
      </c>
    </row>
    <row r="707" spans="1:2" x14ac:dyDescent="0.2">
      <c r="A707" s="13">
        <v>480291307002</v>
      </c>
      <c r="B707">
        <v>0.20630232235609663</v>
      </c>
    </row>
    <row r="708" spans="1:2" x14ac:dyDescent="0.2">
      <c r="A708" s="13">
        <v>480291308001</v>
      </c>
      <c r="B708">
        <v>0.20203943479385933</v>
      </c>
    </row>
    <row r="709" spans="1:2" x14ac:dyDescent="0.2">
      <c r="A709" s="13">
        <v>480291308002</v>
      </c>
      <c r="B709">
        <v>0.22183662604518389</v>
      </c>
    </row>
    <row r="710" spans="1:2" x14ac:dyDescent="0.2">
      <c r="A710" s="13">
        <v>480291308003</v>
      </c>
      <c r="B710">
        <v>0.22711062592342005</v>
      </c>
    </row>
    <row r="711" spans="1:2" x14ac:dyDescent="0.2">
      <c r="A711" s="13">
        <v>480291308004</v>
      </c>
      <c r="B711">
        <v>0.24794812430440549</v>
      </c>
    </row>
    <row r="712" spans="1:2" x14ac:dyDescent="0.2">
      <c r="A712" s="13">
        <v>480291309001</v>
      </c>
      <c r="B712">
        <v>0.22671568617547427</v>
      </c>
    </row>
    <row r="713" spans="1:2" x14ac:dyDescent="0.2">
      <c r="A713" s="13">
        <v>480291309002</v>
      </c>
      <c r="B713">
        <v>0.27468390526762954</v>
      </c>
    </row>
    <row r="714" spans="1:2" x14ac:dyDescent="0.2">
      <c r="A714" s="13">
        <v>480291309003</v>
      </c>
      <c r="B714">
        <v>0.23088511228031156</v>
      </c>
    </row>
    <row r="715" spans="1:2" x14ac:dyDescent="0.2">
      <c r="A715" s="13">
        <v>480291310001</v>
      </c>
      <c r="B715">
        <v>0.24413700706011621</v>
      </c>
    </row>
    <row r="716" spans="1:2" x14ac:dyDescent="0.2">
      <c r="A716" s="13">
        <v>480291310002</v>
      </c>
      <c r="B716">
        <v>0.23982890022560083</v>
      </c>
    </row>
    <row r="717" spans="1:2" x14ac:dyDescent="0.2">
      <c r="A717" s="13">
        <v>480291310003</v>
      </c>
      <c r="B717">
        <v>0.23590961648887512</v>
      </c>
    </row>
    <row r="718" spans="1:2" x14ac:dyDescent="0.2">
      <c r="A718" s="13">
        <v>480291310004</v>
      </c>
      <c r="B718">
        <v>0.22472881333218078</v>
      </c>
    </row>
    <row r="719" spans="1:2" x14ac:dyDescent="0.2">
      <c r="A719" s="13">
        <v>480291311001</v>
      </c>
      <c r="B719">
        <v>0.2867168894429814</v>
      </c>
    </row>
    <row r="720" spans="1:2" x14ac:dyDescent="0.2">
      <c r="A720" s="13">
        <v>480291311002</v>
      </c>
      <c r="B720">
        <v>0.26573019444405277</v>
      </c>
    </row>
    <row r="721" spans="1:2" x14ac:dyDescent="0.2">
      <c r="A721" s="13">
        <v>480291311003</v>
      </c>
      <c r="B721">
        <v>0.22962354301171928</v>
      </c>
    </row>
    <row r="722" spans="1:2" x14ac:dyDescent="0.2">
      <c r="A722" s="13">
        <v>480291312001</v>
      </c>
      <c r="B722">
        <v>0.25156091627769939</v>
      </c>
    </row>
    <row r="723" spans="1:2" x14ac:dyDescent="0.2">
      <c r="A723" s="13">
        <v>480291312002</v>
      </c>
      <c r="B723">
        <v>0.21714164155680385</v>
      </c>
    </row>
    <row r="724" spans="1:2" x14ac:dyDescent="0.2">
      <c r="A724" s="13">
        <v>480291313001</v>
      </c>
      <c r="B724">
        <v>0.21911308658195555</v>
      </c>
    </row>
    <row r="725" spans="1:2" x14ac:dyDescent="0.2">
      <c r="A725" s="13">
        <v>480291313002</v>
      </c>
      <c r="B725">
        <v>0.22029508811574411</v>
      </c>
    </row>
    <row r="726" spans="1:2" x14ac:dyDescent="0.2">
      <c r="A726" s="13">
        <v>480291313003</v>
      </c>
      <c r="B726">
        <v>0.19622786389540947</v>
      </c>
    </row>
    <row r="727" spans="1:2" x14ac:dyDescent="0.2">
      <c r="A727" s="13">
        <v>480291313004</v>
      </c>
      <c r="B727">
        <v>0.20600355498975187</v>
      </c>
    </row>
    <row r="728" spans="1:2" x14ac:dyDescent="0.2">
      <c r="A728" s="13">
        <v>480291314011</v>
      </c>
      <c r="B728">
        <v>0.17153493640910425</v>
      </c>
    </row>
    <row r="729" spans="1:2" x14ac:dyDescent="0.2">
      <c r="A729" s="13">
        <v>480291314012</v>
      </c>
      <c r="B729">
        <v>0.1849128683607455</v>
      </c>
    </row>
    <row r="730" spans="1:2" x14ac:dyDescent="0.2">
      <c r="A730" s="13">
        <v>480291314021</v>
      </c>
      <c r="B730">
        <v>0.20602942254210346</v>
      </c>
    </row>
    <row r="731" spans="1:2" x14ac:dyDescent="0.2">
      <c r="A731" s="13">
        <v>480291314022</v>
      </c>
      <c r="B731">
        <v>0.22027984614024462</v>
      </c>
    </row>
    <row r="732" spans="1:2" x14ac:dyDescent="0.2">
      <c r="A732" s="13">
        <v>480291315031</v>
      </c>
      <c r="B732">
        <v>0.21209978710548305</v>
      </c>
    </row>
    <row r="733" spans="1:2" x14ac:dyDescent="0.2">
      <c r="A733" s="13">
        <v>480291315032</v>
      </c>
      <c r="B733">
        <v>0.1806071851743449</v>
      </c>
    </row>
    <row r="734" spans="1:2" x14ac:dyDescent="0.2">
      <c r="A734" s="13">
        <v>480291315033</v>
      </c>
      <c r="B734">
        <v>0.14893875551670094</v>
      </c>
    </row>
    <row r="735" spans="1:2" x14ac:dyDescent="0.2">
      <c r="A735" s="13">
        <v>480291315041</v>
      </c>
      <c r="B735">
        <v>0.2320517287914298</v>
      </c>
    </row>
    <row r="736" spans="1:2" x14ac:dyDescent="0.2">
      <c r="A736" s="13">
        <v>480291315042</v>
      </c>
      <c r="B736">
        <v>0.20863216406786542</v>
      </c>
    </row>
    <row r="737" spans="1:2" x14ac:dyDescent="0.2">
      <c r="A737" s="13">
        <v>480291315043</v>
      </c>
      <c r="B737">
        <v>0.18867805401007798</v>
      </c>
    </row>
    <row r="738" spans="1:2" x14ac:dyDescent="0.2">
      <c r="A738" s="13">
        <v>480291315051</v>
      </c>
      <c r="B738">
        <v>0.17609470508249131</v>
      </c>
    </row>
    <row r="739" spans="1:2" x14ac:dyDescent="0.2">
      <c r="A739" s="13">
        <v>480291315052</v>
      </c>
      <c r="B739">
        <v>0.19579917364164312</v>
      </c>
    </row>
    <row r="740" spans="1:2" x14ac:dyDescent="0.2">
      <c r="A740" s="13">
        <v>480291315061</v>
      </c>
      <c r="B740">
        <v>0.18685056065367081</v>
      </c>
    </row>
    <row r="741" spans="1:2" x14ac:dyDescent="0.2">
      <c r="A741" s="13">
        <v>480291315062</v>
      </c>
      <c r="B741">
        <v>0.16394920168663837</v>
      </c>
    </row>
    <row r="742" spans="1:2" x14ac:dyDescent="0.2">
      <c r="A742" s="13">
        <v>480291315071</v>
      </c>
      <c r="B742">
        <v>0.18249529644084339</v>
      </c>
    </row>
    <row r="743" spans="1:2" x14ac:dyDescent="0.2">
      <c r="A743" s="13">
        <v>480291315072</v>
      </c>
      <c r="B743">
        <v>0.14761154561562961</v>
      </c>
    </row>
    <row r="744" spans="1:2" x14ac:dyDescent="0.2">
      <c r="A744" s="13">
        <v>480291315073</v>
      </c>
      <c r="B744">
        <v>0.22554679204201447</v>
      </c>
    </row>
    <row r="745" spans="1:2" x14ac:dyDescent="0.2">
      <c r="A745" s="13">
        <v>480291316011</v>
      </c>
      <c r="B745">
        <v>0.13960574623019067</v>
      </c>
    </row>
    <row r="746" spans="1:2" x14ac:dyDescent="0.2">
      <c r="A746" s="13">
        <v>480291316012</v>
      </c>
      <c r="B746">
        <v>0.13620367598129185</v>
      </c>
    </row>
    <row r="747" spans="1:2" x14ac:dyDescent="0.2">
      <c r="A747" s="13">
        <v>480291316061</v>
      </c>
      <c r="B747">
        <v>0.15881765363144909</v>
      </c>
    </row>
    <row r="748" spans="1:2" x14ac:dyDescent="0.2">
      <c r="A748" s="13">
        <v>480291316062</v>
      </c>
      <c r="B748">
        <v>0.1594280702129981</v>
      </c>
    </row>
    <row r="749" spans="1:2" x14ac:dyDescent="0.2">
      <c r="A749" s="13">
        <v>480291316081</v>
      </c>
      <c r="B749">
        <v>0.18190461979301498</v>
      </c>
    </row>
    <row r="750" spans="1:2" x14ac:dyDescent="0.2">
      <c r="A750" s="13">
        <v>480291316082</v>
      </c>
      <c r="B750">
        <v>0.15682855576672533</v>
      </c>
    </row>
    <row r="751" spans="1:2" x14ac:dyDescent="0.2">
      <c r="A751" s="13">
        <v>480291316091</v>
      </c>
      <c r="B751">
        <v>0.18699692922008204</v>
      </c>
    </row>
    <row r="752" spans="1:2" x14ac:dyDescent="0.2">
      <c r="A752" s="13">
        <v>480291316092</v>
      </c>
      <c r="B752">
        <v>0.15005067439327677</v>
      </c>
    </row>
    <row r="753" spans="1:2" x14ac:dyDescent="0.2">
      <c r="A753" s="13">
        <v>480291316093</v>
      </c>
      <c r="B753">
        <v>0.16633986057617739</v>
      </c>
    </row>
    <row r="754" spans="1:2" x14ac:dyDescent="0.2">
      <c r="A754" s="13">
        <v>480291316101</v>
      </c>
      <c r="B754">
        <v>0.15696761267781881</v>
      </c>
    </row>
    <row r="755" spans="1:2" x14ac:dyDescent="0.2">
      <c r="A755" s="13">
        <v>480291316102</v>
      </c>
      <c r="B755">
        <v>0.18646217525448694</v>
      </c>
    </row>
    <row r="756" spans="1:2" x14ac:dyDescent="0.2">
      <c r="A756" s="13">
        <v>480291316111</v>
      </c>
      <c r="B756">
        <v>0.18640134364942018</v>
      </c>
    </row>
    <row r="757" spans="1:2" x14ac:dyDescent="0.2">
      <c r="A757" s="13">
        <v>480291316121</v>
      </c>
      <c r="B757">
        <v>0.16122758525197922</v>
      </c>
    </row>
    <row r="758" spans="1:2" x14ac:dyDescent="0.2">
      <c r="A758" s="13">
        <v>480291316131</v>
      </c>
      <c r="B758">
        <v>0.16404880703719238</v>
      </c>
    </row>
    <row r="759" spans="1:2" x14ac:dyDescent="0.2">
      <c r="A759" s="13">
        <v>480291316132</v>
      </c>
      <c r="B759">
        <v>0.1685537342177785</v>
      </c>
    </row>
    <row r="760" spans="1:2" x14ac:dyDescent="0.2">
      <c r="A760" s="13">
        <v>480291316141</v>
      </c>
      <c r="B760">
        <v>0.18290570145831872</v>
      </c>
    </row>
    <row r="761" spans="1:2" x14ac:dyDescent="0.2">
      <c r="A761" s="13">
        <v>480291316142</v>
      </c>
      <c r="B761">
        <v>0.165751432644</v>
      </c>
    </row>
    <row r="762" spans="1:2" x14ac:dyDescent="0.2">
      <c r="A762" s="13">
        <v>480291316151</v>
      </c>
      <c r="B762">
        <v>0.17272569749207772</v>
      </c>
    </row>
    <row r="763" spans="1:2" x14ac:dyDescent="0.2">
      <c r="A763" s="13">
        <v>480291316152</v>
      </c>
      <c r="B763">
        <v>0.14765520437029492</v>
      </c>
    </row>
    <row r="764" spans="1:2" x14ac:dyDescent="0.2">
      <c r="A764" s="13">
        <v>480291316153</v>
      </c>
      <c r="B764">
        <v>0.17445801190527815</v>
      </c>
    </row>
    <row r="765" spans="1:2" x14ac:dyDescent="0.2">
      <c r="A765" s="13">
        <v>480291316154</v>
      </c>
      <c r="B765">
        <v>0.23938229975767683</v>
      </c>
    </row>
    <row r="766" spans="1:2" x14ac:dyDescent="0.2">
      <c r="A766" s="13">
        <v>480291317001</v>
      </c>
      <c r="B766" t="s">
        <v>9</v>
      </c>
    </row>
    <row r="767" spans="1:2" x14ac:dyDescent="0.2">
      <c r="A767" s="13">
        <v>480291318011</v>
      </c>
      <c r="B767">
        <v>0.13149229489188041</v>
      </c>
    </row>
    <row r="768" spans="1:2" x14ac:dyDescent="0.2">
      <c r="A768" s="13">
        <v>480291318012</v>
      </c>
      <c r="B768">
        <v>0.13758705329498486</v>
      </c>
    </row>
    <row r="769" spans="1:2" x14ac:dyDescent="0.2">
      <c r="A769" s="13">
        <v>480291318021</v>
      </c>
      <c r="B769">
        <v>0.16658345146229075</v>
      </c>
    </row>
    <row r="770" spans="1:2" x14ac:dyDescent="0.2">
      <c r="A770" s="13">
        <v>480291318022</v>
      </c>
      <c r="B770">
        <v>0.13660276054731335</v>
      </c>
    </row>
    <row r="771" spans="1:2" x14ac:dyDescent="0.2">
      <c r="A771" s="13">
        <v>480291318023</v>
      </c>
      <c r="B771">
        <v>0.1776207612834117</v>
      </c>
    </row>
    <row r="772" spans="1:2" x14ac:dyDescent="0.2">
      <c r="A772" s="13">
        <v>480291401001</v>
      </c>
      <c r="B772">
        <v>0.16259957796332797</v>
      </c>
    </row>
    <row r="773" spans="1:2" x14ac:dyDescent="0.2">
      <c r="A773" s="13">
        <v>480291401002</v>
      </c>
      <c r="B773">
        <v>0.23042158282262049</v>
      </c>
    </row>
    <row r="774" spans="1:2" x14ac:dyDescent="0.2">
      <c r="A774" s="13">
        <v>480291402001</v>
      </c>
      <c r="B774">
        <v>0.19839670166202472</v>
      </c>
    </row>
    <row r="775" spans="1:2" x14ac:dyDescent="0.2">
      <c r="A775" s="13">
        <v>480291402002</v>
      </c>
      <c r="B775">
        <v>0.21602718089366854</v>
      </c>
    </row>
    <row r="776" spans="1:2" x14ac:dyDescent="0.2">
      <c r="A776" s="13">
        <v>480291402003</v>
      </c>
      <c r="B776">
        <v>0.24852156993111751</v>
      </c>
    </row>
    <row r="777" spans="1:2" x14ac:dyDescent="0.2">
      <c r="A777" s="13">
        <v>480291402004</v>
      </c>
      <c r="B777">
        <v>0.22462345696930702</v>
      </c>
    </row>
    <row r="778" spans="1:2" x14ac:dyDescent="0.2">
      <c r="A778" s="13">
        <v>480291403001</v>
      </c>
      <c r="B778">
        <v>0.23147834094666855</v>
      </c>
    </row>
    <row r="779" spans="1:2" x14ac:dyDescent="0.2">
      <c r="A779" s="13">
        <v>480291403002</v>
      </c>
      <c r="B779">
        <v>0.25067928460054439</v>
      </c>
    </row>
    <row r="780" spans="1:2" x14ac:dyDescent="0.2">
      <c r="A780" s="13">
        <v>480291403003</v>
      </c>
      <c r="B780">
        <v>0.24744975834250216</v>
      </c>
    </row>
    <row r="781" spans="1:2" x14ac:dyDescent="0.2">
      <c r="A781" s="13">
        <v>480291404001</v>
      </c>
      <c r="B781">
        <v>0.20446067312854027</v>
      </c>
    </row>
    <row r="782" spans="1:2" x14ac:dyDescent="0.2">
      <c r="A782" s="13">
        <v>480291404002</v>
      </c>
      <c r="B782">
        <v>0.17863735687476298</v>
      </c>
    </row>
    <row r="783" spans="1:2" x14ac:dyDescent="0.2">
      <c r="A783" s="13">
        <v>480291404003</v>
      </c>
      <c r="B783">
        <v>0.19549635348216932</v>
      </c>
    </row>
    <row r="784" spans="1:2" x14ac:dyDescent="0.2">
      <c r="A784" s="13">
        <v>480291404004</v>
      </c>
      <c r="B784">
        <v>0.25336608981208852</v>
      </c>
    </row>
    <row r="785" spans="1:2" x14ac:dyDescent="0.2">
      <c r="A785" s="13">
        <v>480291405001</v>
      </c>
      <c r="B785">
        <v>0.2331735188239058</v>
      </c>
    </row>
    <row r="786" spans="1:2" x14ac:dyDescent="0.2">
      <c r="A786" s="13">
        <v>480291405002</v>
      </c>
      <c r="B786">
        <v>0.20116761233654548</v>
      </c>
    </row>
    <row r="787" spans="1:2" x14ac:dyDescent="0.2">
      <c r="A787" s="13">
        <v>480291405003</v>
      </c>
      <c r="B787">
        <v>0.19259271620634288</v>
      </c>
    </row>
    <row r="788" spans="1:2" x14ac:dyDescent="0.2">
      <c r="A788" s="13">
        <v>480291405004</v>
      </c>
      <c r="B788">
        <v>0.2136947766600289</v>
      </c>
    </row>
    <row r="789" spans="1:2" x14ac:dyDescent="0.2">
      <c r="A789" s="13">
        <v>480291406001</v>
      </c>
      <c r="B789">
        <v>0.23011915174843148</v>
      </c>
    </row>
    <row r="790" spans="1:2" x14ac:dyDescent="0.2">
      <c r="A790" s="13">
        <v>480291406002</v>
      </c>
      <c r="B790">
        <v>0.22494117712117426</v>
      </c>
    </row>
    <row r="791" spans="1:2" x14ac:dyDescent="0.2">
      <c r="A791" s="13">
        <v>480291407001</v>
      </c>
      <c r="B791">
        <v>0.15933487403266569</v>
      </c>
    </row>
    <row r="792" spans="1:2" x14ac:dyDescent="0.2">
      <c r="A792" s="13">
        <v>480291407002</v>
      </c>
      <c r="B792">
        <v>0.20237323315224665</v>
      </c>
    </row>
    <row r="793" spans="1:2" x14ac:dyDescent="0.2">
      <c r="A793" s="13">
        <v>480291407003</v>
      </c>
      <c r="B793">
        <v>0.22142333813690718</v>
      </c>
    </row>
    <row r="794" spans="1:2" x14ac:dyDescent="0.2">
      <c r="A794" s="13">
        <v>480291407004</v>
      </c>
      <c r="B794">
        <v>0.21760053861500461</v>
      </c>
    </row>
    <row r="795" spans="1:2" x14ac:dyDescent="0.2">
      <c r="A795" s="13">
        <v>480291407005</v>
      </c>
      <c r="B795">
        <v>0.21224903964519148</v>
      </c>
    </row>
    <row r="796" spans="1:2" x14ac:dyDescent="0.2">
      <c r="A796" s="13">
        <v>480291408001</v>
      </c>
      <c r="B796">
        <v>0.1944819802166044</v>
      </c>
    </row>
    <row r="797" spans="1:2" x14ac:dyDescent="0.2">
      <c r="A797" s="13">
        <v>480291408002</v>
      </c>
      <c r="B797">
        <v>0.20839188015911</v>
      </c>
    </row>
    <row r="798" spans="1:2" x14ac:dyDescent="0.2">
      <c r="A798" s="13">
        <v>480291408003</v>
      </c>
      <c r="B798">
        <v>0.20148227137217478</v>
      </c>
    </row>
    <row r="799" spans="1:2" x14ac:dyDescent="0.2">
      <c r="A799" s="13">
        <v>480291408004</v>
      </c>
      <c r="B799">
        <v>0.26501268975289299</v>
      </c>
    </row>
    <row r="800" spans="1:2" x14ac:dyDescent="0.2">
      <c r="A800" s="13">
        <v>480291408005</v>
      </c>
      <c r="B800">
        <v>0.22649997554423174</v>
      </c>
    </row>
    <row r="801" spans="1:2" x14ac:dyDescent="0.2">
      <c r="A801" s="13">
        <v>480291409001</v>
      </c>
      <c r="B801">
        <v>0.21951372673587141</v>
      </c>
    </row>
    <row r="802" spans="1:2" x14ac:dyDescent="0.2">
      <c r="A802" s="13">
        <v>480291409002</v>
      </c>
      <c r="B802">
        <v>0.21291583387343982</v>
      </c>
    </row>
    <row r="803" spans="1:2" x14ac:dyDescent="0.2">
      <c r="A803" s="13">
        <v>480291410001</v>
      </c>
      <c r="B803">
        <v>0.22110885629779262</v>
      </c>
    </row>
    <row r="804" spans="1:2" x14ac:dyDescent="0.2">
      <c r="A804" s="13">
        <v>480291410002</v>
      </c>
      <c r="B804">
        <v>0.23557039249166836</v>
      </c>
    </row>
    <row r="805" spans="1:2" x14ac:dyDescent="0.2">
      <c r="A805" s="13">
        <v>480291410003</v>
      </c>
      <c r="B805">
        <v>0.23872209193778846</v>
      </c>
    </row>
    <row r="806" spans="1:2" x14ac:dyDescent="0.2">
      <c r="A806" s="13">
        <v>480291411011</v>
      </c>
      <c r="B806">
        <v>0.203199652281145</v>
      </c>
    </row>
    <row r="807" spans="1:2" x14ac:dyDescent="0.2">
      <c r="A807" s="13">
        <v>480291411012</v>
      </c>
      <c r="B807">
        <v>0.25567294592086903</v>
      </c>
    </row>
    <row r="808" spans="1:2" x14ac:dyDescent="0.2">
      <c r="A808" s="13">
        <v>480291411013</v>
      </c>
      <c r="B808">
        <v>0.23330601897792139</v>
      </c>
    </row>
    <row r="809" spans="1:2" x14ac:dyDescent="0.2">
      <c r="A809" s="13">
        <v>480291411021</v>
      </c>
      <c r="B809">
        <v>0.2420460444979706</v>
      </c>
    </row>
    <row r="810" spans="1:2" x14ac:dyDescent="0.2">
      <c r="A810" s="13">
        <v>480291411022</v>
      </c>
      <c r="B810">
        <v>0.18007908287499411</v>
      </c>
    </row>
    <row r="811" spans="1:2" x14ac:dyDescent="0.2">
      <c r="A811" s="13">
        <v>480291411023</v>
      </c>
      <c r="B811">
        <v>0.21704417434847142</v>
      </c>
    </row>
    <row r="812" spans="1:2" x14ac:dyDescent="0.2">
      <c r="A812" s="13">
        <v>480291412001</v>
      </c>
      <c r="B812">
        <v>0.22486847201501345</v>
      </c>
    </row>
    <row r="813" spans="1:2" x14ac:dyDescent="0.2">
      <c r="A813" s="13">
        <v>480291412002</v>
      </c>
      <c r="B813">
        <v>0.20551984285279293</v>
      </c>
    </row>
    <row r="814" spans="1:2" x14ac:dyDescent="0.2">
      <c r="A814" s="13">
        <v>480291412003</v>
      </c>
      <c r="B814">
        <v>0.22385027699438675</v>
      </c>
    </row>
    <row r="815" spans="1:2" x14ac:dyDescent="0.2">
      <c r="A815" s="13">
        <v>480291412004</v>
      </c>
      <c r="B815">
        <v>0.24502356308138248</v>
      </c>
    </row>
    <row r="816" spans="1:2" x14ac:dyDescent="0.2">
      <c r="A816" s="13">
        <v>480291412005</v>
      </c>
      <c r="B816">
        <v>0.215341316990179</v>
      </c>
    </row>
    <row r="817" spans="1:2" x14ac:dyDescent="0.2">
      <c r="A817" s="13">
        <v>480291412006</v>
      </c>
      <c r="B817">
        <v>0.19328038244366175</v>
      </c>
    </row>
    <row r="818" spans="1:2" x14ac:dyDescent="0.2">
      <c r="A818" s="13">
        <v>480291413001</v>
      </c>
      <c r="B818">
        <v>0.21939387975580146</v>
      </c>
    </row>
    <row r="819" spans="1:2" x14ac:dyDescent="0.2">
      <c r="A819" s="13">
        <v>480291413002</v>
      </c>
      <c r="B819">
        <v>0.19546959721073248</v>
      </c>
    </row>
    <row r="820" spans="1:2" x14ac:dyDescent="0.2">
      <c r="A820" s="13">
        <v>480291413003</v>
      </c>
      <c r="B820">
        <v>0.19308673479088334</v>
      </c>
    </row>
    <row r="821" spans="1:2" x14ac:dyDescent="0.2">
      <c r="A821" s="13">
        <v>480291414021</v>
      </c>
      <c r="B821">
        <v>0.19621365994063122</v>
      </c>
    </row>
    <row r="822" spans="1:2" x14ac:dyDescent="0.2">
      <c r="A822" s="13">
        <v>480291414022</v>
      </c>
      <c r="B822">
        <v>0.17732322531692418</v>
      </c>
    </row>
    <row r="823" spans="1:2" x14ac:dyDescent="0.2">
      <c r="A823" s="13">
        <v>480291414031</v>
      </c>
      <c r="B823">
        <v>0.19478696936182796</v>
      </c>
    </row>
    <row r="824" spans="1:2" x14ac:dyDescent="0.2">
      <c r="A824" s="13">
        <v>480291414032</v>
      </c>
      <c r="B824">
        <v>0.17095611116846332</v>
      </c>
    </row>
    <row r="825" spans="1:2" x14ac:dyDescent="0.2">
      <c r="A825" s="13">
        <v>480291414041</v>
      </c>
      <c r="B825">
        <v>0.19629047433123917</v>
      </c>
    </row>
    <row r="826" spans="1:2" x14ac:dyDescent="0.2">
      <c r="A826" s="13">
        <v>480291414042</v>
      </c>
      <c r="B826">
        <v>0.20440666049581224</v>
      </c>
    </row>
    <row r="827" spans="1:2" x14ac:dyDescent="0.2">
      <c r="A827" s="13">
        <v>480291414043</v>
      </c>
      <c r="B827">
        <v>0.25666613103779562</v>
      </c>
    </row>
    <row r="828" spans="1:2" x14ac:dyDescent="0.2">
      <c r="A828" s="13">
        <v>480291416001</v>
      </c>
      <c r="B828">
        <v>0.18219592775292068</v>
      </c>
    </row>
    <row r="829" spans="1:2" x14ac:dyDescent="0.2">
      <c r="A829" s="13">
        <v>480291416002</v>
      </c>
      <c r="B829">
        <v>0.19173571078748824</v>
      </c>
    </row>
    <row r="830" spans="1:2" x14ac:dyDescent="0.2">
      <c r="A830" s="13">
        <v>480291417001</v>
      </c>
      <c r="B830">
        <v>0.20597634410187216</v>
      </c>
    </row>
    <row r="831" spans="1:2" x14ac:dyDescent="0.2">
      <c r="A831" s="13">
        <v>480291417002</v>
      </c>
      <c r="B831">
        <v>0.16968717184561502</v>
      </c>
    </row>
    <row r="832" spans="1:2" x14ac:dyDescent="0.2">
      <c r="A832" s="13">
        <v>480291418001</v>
      </c>
      <c r="B832">
        <v>0.20162172700453296</v>
      </c>
    </row>
    <row r="833" spans="1:2" x14ac:dyDescent="0.2">
      <c r="A833" s="13">
        <v>480291418002</v>
      </c>
      <c r="B833">
        <v>0.20612281349804609</v>
      </c>
    </row>
    <row r="834" spans="1:2" x14ac:dyDescent="0.2">
      <c r="A834" s="13">
        <v>480291418003</v>
      </c>
      <c r="B834">
        <v>0.19403416262401998</v>
      </c>
    </row>
    <row r="835" spans="1:2" x14ac:dyDescent="0.2">
      <c r="A835" s="13">
        <v>480291419001</v>
      </c>
      <c r="B835">
        <v>0.14821970309182794</v>
      </c>
    </row>
    <row r="836" spans="1:2" x14ac:dyDescent="0.2">
      <c r="A836" s="13">
        <v>480291419002</v>
      </c>
      <c r="B836">
        <v>0.15370505751788582</v>
      </c>
    </row>
    <row r="837" spans="1:2" x14ac:dyDescent="0.2">
      <c r="A837" s="13">
        <v>480291419003</v>
      </c>
      <c r="B837">
        <v>0.17925832300736158</v>
      </c>
    </row>
    <row r="838" spans="1:2" x14ac:dyDescent="0.2">
      <c r="A838" s="13">
        <v>480291501001</v>
      </c>
      <c r="B838">
        <v>0.14216810435117377</v>
      </c>
    </row>
    <row r="839" spans="1:2" x14ac:dyDescent="0.2">
      <c r="A839" s="13">
        <v>480291501002</v>
      </c>
      <c r="B839">
        <v>0.24034397777224173</v>
      </c>
    </row>
    <row r="840" spans="1:2" x14ac:dyDescent="0.2">
      <c r="A840" s="13">
        <v>480291501003</v>
      </c>
      <c r="B840">
        <v>0.22687089860014265</v>
      </c>
    </row>
    <row r="841" spans="1:2" x14ac:dyDescent="0.2">
      <c r="A841" s="13">
        <v>480291501004</v>
      </c>
      <c r="B841">
        <v>0.21728855743014777</v>
      </c>
    </row>
    <row r="842" spans="1:2" x14ac:dyDescent="0.2">
      <c r="A842" s="13">
        <v>480291503001</v>
      </c>
      <c r="B842">
        <v>0.2274243788785871</v>
      </c>
    </row>
    <row r="843" spans="1:2" x14ac:dyDescent="0.2">
      <c r="A843" s="13">
        <v>480291503002</v>
      </c>
      <c r="B843">
        <v>0.23644660737112991</v>
      </c>
    </row>
    <row r="844" spans="1:2" x14ac:dyDescent="0.2">
      <c r="A844" s="13">
        <v>480291503003</v>
      </c>
      <c r="B844">
        <v>0.26164337508109681</v>
      </c>
    </row>
    <row r="845" spans="1:2" x14ac:dyDescent="0.2">
      <c r="A845" s="13">
        <v>480291503004</v>
      </c>
      <c r="B845">
        <v>0.22581785941109025</v>
      </c>
    </row>
    <row r="846" spans="1:2" x14ac:dyDescent="0.2">
      <c r="A846" s="13">
        <v>480291504001</v>
      </c>
      <c r="B846">
        <v>0.20608266792139565</v>
      </c>
    </row>
    <row r="847" spans="1:2" x14ac:dyDescent="0.2">
      <c r="A847" s="13">
        <v>480291504002</v>
      </c>
      <c r="B847">
        <v>0.27298602447272674</v>
      </c>
    </row>
    <row r="848" spans="1:2" x14ac:dyDescent="0.2">
      <c r="A848" s="13">
        <v>480291504003</v>
      </c>
      <c r="B848">
        <v>0.24039358186837717</v>
      </c>
    </row>
    <row r="849" spans="1:2" x14ac:dyDescent="0.2">
      <c r="A849" s="13">
        <v>480291505011</v>
      </c>
      <c r="B849">
        <v>0.23824429610986705</v>
      </c>
    </row>
    <row r="850" spans="1:2" x14ac:dyDescent="0.2">
      <c r="A850" s="13">
        <v>480291505012</v>
      </c>
      <c r="B850">
        <v>0.26111839468784542</v>
      </c>
    </row>
    <row r="851" spans="1:2" x14ac:dyDescent="0.2">
      <c r="A851" s="13">
        <v>480291505013</v>
      </c>
      <c r="B851">
        <v>0.24692668339152299</v>
      </c>
    </row>
    <row r="852" spans="1:2" x14ac:dyDescent="0.2">
      <c r="A852" s="13">
        <v>480291505014</v>
      </c>
      <c r="B852">
        <v>0.231928466976692</v>
      </c>
    </row>
    <row r="853" spans="1:2" x14ac:dyDescent="0.2">
      <c r="A853" s="13">
        <v>480291505021</v>
      </c>
      <c r="B853">
        <v>0.25739056846564601</v>
      </c>
    </row>
    <row r="854" spans="1:2" x14ac:dyDescent="0.2">
      <c r="A854" s="13">
        <v>480291505022</v>
      </c>
      <c r="B854">
        <v>0.23117117346861493</v>
      </c>
    </row>
    <row r="855" spans="1:2" x14ac:dyDescent="0.2">
      <c r="A855" s="13">
        <v>480291505023</v>
      </c>
      <c r="B855">
        <v>0.23072477701326147</v>
      </c>
    </row>
    <row r="856" spans="1:2" x14ac:dyDescent="0.2">
      <c r="A856" s="13">
        <v>480291506001</v>
      </c>
      <c r="B856">
        <v>0.2075078855891179</v>
      </c>
    </row>
    <row r="857" spans="1:2" x14ac:dyDescent="0.2">
      <c r="A857" s="13">
        <v>480291506002</v>
      </c>
      <c r="B857">
        <v>0.20281437156454762</v>
      </c>
    </row>
    <row r="858" spans="1:2" x14ac:dyDescent="0.2">
      <c r="A858" s="13">
        <v>480291506003</v>
      </c>
      <c r="B858">
        <v>0.23498452128434621</v>
      </c>
    </row>
    <row r="859" spans="1:2" x14ac:dyDescent="0.2">
      <c r="A859" s="13">
        <v>480291506004</v>
      </c>
      <c r="B859">
        <v>0.25076520628688548</v>
      </c>
    </row>
    <row r="860" spans="1:2" x14ac:dyDescent="0.2">
      <c r="A860" s="13">
        <v>480291507001</v>
      </c>
      <c r="B860">
        <v>0.21306731122049011</v>
      </c>
    </row>
    <row r="861" spans="1:2" x14ac:dyDescent="0.2">
      <c r="A861" s="13">
        <v>480291507002</v>
      </c>
      <c r="B861">
        <v>0.30981324380614361</v>
      </c>
    </row>
    <row r="862" spans="1:2" x14ac:dyDescent="0.2">
      <c r="A862" s="13">
        <v>480291507003</v>
      </c>
      <c r="B862">
        <v>0.21190643988955404</v>
      </c>
    </row>
    <row r="863" spans="1:2" x14ac:dyDescent="0.2">
      <c r="A863" s="13">
        <v>480291507004</v>
      </c>
      <c r="B863">
        <v>0.22221873114634191</v>
      </c>
    </row>
    <row r="864" spans="1:2" x14ac:dyDescent="0.2">
      <c r="A864" s="13">
        <v>480291507005</v>
      </c>
      <c r="B864">
        <v>0.2378928951549478</v>
      </c>
    </row>
    <row r="865" spans="1:2" x14ac:dyDescent="0.2">
      <c r="A865" s="13">
        <v>480291507006</v>
      </c>
      <c r="B865">
        <v>0.23733188374127712</v>
      </c>
    </row>
    <row r="866" spans="1:2" x14ac:dyDescent="0.2">
      <c r="A866" s="13">
        <v>480291508001</v>
      </c>
      <c r="B866">
        <v>0.29919216574696528</v>
      </c>
    </row>
    <row r="867" spans="1:2" x14ac:dyDescent="0.2">
      <c r="A867" s="13">
        <v>480291508002</v>
      </c>
      <c r="B867">
        <v>0.20672141291872681</v>
      </c>
    </row>
    <row r="868" spans="1:2" x14ac:dyDescent="0.2">
      <c r="A868" s="13">
        <v>480291508003</v>
      </c>
      <c r="B868">
        <v>0.27056935133511173</v>
      </c>
    </row>
    <row r="869" spans="1:2" x14ac:dyDescent="0.2">
      <c r="A869" s="13">
        <v>480291509001</v>
      </c>
      <c r="B869">
        <v>0.23163108087375728</v>
      </c>
    </row>
    <row r="870" spans="1:2" x14ac:dyDescent="0.2">
      <c r="A870" s="13">
        <v>480291509002</v>
      </c>
      <c r="B870">
        <v>0.2199102493140539</v>
      </c>
    </row>
    <row r="871" spans="1:2" x14ac:dyDescent="0.2">
      <c r="A871" s="13">
        <v>480291509003</v>
      </c>
      <c r="B871">
        <v>0.25603558169453522</v>
      </c>
    </row>
    <row r="872" spans="1:2" x14ac:dyDescent="0.2">
      <c r="A872" s="13">
        <v>480291509004</v>
      </c>
      <c r="B872">
        <v>0.23191545992296378</v>
      </c>
    </row>
    <row r="873" spans="1:2" x14ac:dyDescent="0.2">
      <c r="A873" s="13">
        <v>480291509005</v>
      </c>
      <c r="B873">
        <v>0.24065570335654163</v>
      </c>
    </row>
    <row r="874" spans="1:2" x14ac:dyDescent="0.2">
      <c r="A874" s="13">
        <v>480291510001</v>
      </c>
      <c r="B874">
        <v>0.21618109171728631</v>
      </c>
    </row>
    <row r="875" spans="1:2" x14ac:dyDescent="0.2">
      <c r="A875" s="13">
        <v>480291510002</v>
      </c>
      <c r="B875">
        <v>0.24872787557080578</v>
      </c>
    </row>
    <row r="876" spans="1:2" x14ac:dyDescent="0.2">
      <c r="A876" s="13">
        <v>480291510003</v>
      </c>
      <c r="B876">
        <v>0.21681426968090531</v>
      </c>
    </row>
    <row r="877" spans="1:2" x14ac:dyDescent="0.2">
      <c r="A877" s="13">
        <v>480291511001</v>
      </c>
      <c r="B877">
        <v>0.19961495013999503</v>
      </c>
    </row>
    <row r="878" spans="1:2" x14ac:dyDescent="0.2">
      <c r="A878" s="13">
        <v>480291511002</v>
      </c>
      <c r="B878">
        <v>0.22799575608288958</v>
      </c>
    </row>
    <row r="879" spans="1:2" x14ac:dyDescent="0.2">
      <c r="A879" s="13">
        <v>480291511003</v>
      </c>
      <c r="B879">
        <v>0.29498083971029021</v>
      </c>
    </row>
    <row r="880" spans="1:2" x14ac:dyDescent="0.2">
      <c r="A880" s="13">
        <v>480291511004</v>
      </c>
      <c r="B880">
        <v>0.21865657856724074</v>
      </c>
    </row>
    <row r="881" spans="1:2" x14ac:dyDescent="0.2">
      <c r="A881" s="13">
        <v>480291511005</v>
      </c>
      <c r="B881">
        <v>0.249639414137583</v>
      </c>
    </row>
    <row r="882" spans="1:2" x14ac:dyDescent="0.2">
      <c r="A882" s="13">
        <v>480291511006</v>
      </c>
      <c r="B882">
        <v>0.26958754536502394</v>
      </c>
    </row>
    <row r="883" spans="1:2" x14ac:dyDescent="0.2">
      <c r="A883" s="13">
        <v>480291511007</v>
      </c>
      <c r="B883">
        <v>0.22981268862401383</v>
      </c>
    </row>
    <row r="884" spans="1:2" x14ac:dyDescent="0.2">
      <c r="A884" s="13">
        <v>480291512001</v>
      </c>
      <c r="B884">
        <v>0.18690946392331945</v>
      </c>
    </row>
    <row r="885" spans="1:2" x14ac:dyDescent="0.2">
      <c r="A885" s="13">
        <v>480291512002</v>
      </c>
      <c r="B885">
        <v>0.22763686932431032</v>
      </c>
    </row>
    <row r="886" spans="1:2" x14ac:dyDescent="0.2">
      <c r="A886" s="13">
        <v>480291512003</v>
      </c>
      <c r="B886">
        <v>0.25640847464692174</v>
      </c>
    </row>
    <row r="887" spans="1:2" x14ac:dyDescent="0.2">
      <c r="A887" s="13">
        <v>480291512004</v>
      </c>
      <c r="B887">
        <v>0.22989578864338403</v>
      </c>
    </row>
    <row r="888" spans="1:2" x14ac:dyDescent="0.2">
      <c r="A888" s="13">
        <v>480291512005</v>
      </c>
      <c r="B888">
        <v>0.19086022609533496</v>
      </c>
    </row>
    <row r="889" spans="1:2" x14ac:dyDescent="0.2">
      <c r="A889" s="13">
        <v>480291513011</v>
      </c>
      <c r="B889">
        <v>0.22347386107052669</v>
      </c>
    </row>
    <row r="890" spans="1:2" x14ac:dyDescent="0.2">
      <c r="A890" s="13">
        <v>480291513012</v>
      </c>
      <c r="B890">
        <v>0.24551247757829753</v>
      </c>
    </row>
    <row r="891" spans="1:2" x14ac:dyDescent="0.2">
      <c r="A891" s="13">
        <v>480291513013</v>
      </c>
      <c r="B891">
        <v>0.24181344268184046</v>
      </c>
    </row>
    <row r="892" spans="1:2" x14ac:dyDescent="0.2">
      <c r="A892" s="13">
        <v>480291513014</v>
      </c>
      <c r="B892">
        <v>0.2162811199998585</v>
      </c>
    </row>
    <row r="893" spans="1:2" x14ac:dyDescent="0.2">
      <c r="A893" s="13">
        <v>480291513021</v>
      </c>
      <c r="B893">
        <v>0.23228202874917026</v>
      </c>
    </row>
    <row r="894" spans="1:2" x14ac:dyDescent="0.2">
      <c r="A894" s="13">
        <v>480291513022</v>
      </c>
      <c r="B894">
        <v>0.2264286849917263</v>
      </c>
    </row>
    <row r="895" spans="1:2" x14ac:dyDescent="0.2">
      <c r="A895" s="13">
        <v>480291514001</v>
      </c>
      <c r="B895">
        <v>0.24244873412710538</v>
      </c>
    </row>
    <row r="896" spans="1:2" x14ac:dyDescent="0.2">
      <c r="A896" s="13">
        <v>480291514002</v>
      </c>
      <c r="B896">
        <v>0.27111367630663857</v>
      </c>
    </row>
    <row r="897" spans="1:2" x14ac:dyDescent="0.2">
      <c r="A897" s="13">
        <v>480291514003</v>
      </c>
      <c r="B897">
        <v>0.23421614086486495</v>
      </c>
    </row>
    <row r="898" spans="1:2" x14ac:dyDescent="0.2">
      <c r="A898" s="13">
        <v>480291514004</v>
      </c>
      <c r="B898">
        <v>0.23277841893008266</v>
      </c>
    </row>
    <row r="899" spans="1:2" x14ac:dyDescent="0.2">
      <c r="A899" s="13">
        <v>480291515001</v>
      </c>
      <c r="B899">
        <v>0.20422799521760457</v>
      </c>
    </row>
    <row r="900" spans="1:2" x14ac:dyDescent="0.2">
      <c r="A900" s="13">
        <v>480291515002</v>
      </c>
      <c r="B900">
        <v>0.21686130918528834</v>
      </c>
    </row>
    <row r="901" spans="1:2" x14ac:dyDescent="0.2">
      <c r="A901" s="13">
        <v>480291515003</v>
      </c>
      <c r="B901">
        <v>0.19498815975051731</v>
      </c>
    </row>
    <row r="902" spans="1:2" x14ac:dyDescent="0.2">
      <c r="A902" s="13">
        <v>480291516001</v>
      </c>
      <c r="B902">
        <v>0.20009741911901355</v>
      </c>
    </row>
    <row r="903" spans="1:2" x14ac:dyDescent="0.2">
      <c r="A903" s="13">
        <v>480291516002</v>
      </c>
      <c r="B903">
        <v>0.21481398346979763</v>
      </c>
    </row>
    <row r="904" spans="1:2" x14ac:dyDescent="0.2">
      <c r="A904" s="13">
        <v>480291516003</v>
      </c>
      <c r="B904">
        <v>0.21603901848017348</v>
      </c>
    </row>
    <row r="905" spans="1:2" x14ac:dyDescent="0.2">
      <c r="A905" s="13">
        <v>480291516004</v>
      </c>
      <c r="B905">
        <v>0.21111533166935859</v>
      </c>
    </row>
    <row r="906" spans="1:2" x14ac:dyDescent="0.2">
      <c r="A906" s="13">
        <v>480291516005</v>
      </c>
      <c r="B906">
        <v>0.21275611005891187</v>
      </c>
    </row>
    <row r="907" spans="1:2" x14ac:dyDescent="0.2">
      <c r="A907" s="13">
        <v>480291517001</v>
      </c>
      <c r="B907">
        <v>0.22990314503369425</v>
      </c>
    </row>
    <row r="908" spans="1:2" x14ac:dyDescent="0.2">
      <c r="A908" s="13">
        <v>480291517002</v>
      </c>
      <c r="B908">
        <v>0.23161970760920225</v>
      </c>
    </row>
    <row r="909" spans="1:2" x14ac:dyDescent="0.2">
      <c r="A909" s="13">
        <v>480291517003</v>
      </c>
      <c r="B909">
        <v>0.212964650001783</v>
      </c>
    </row>
    <row r="910" spans="1:2" x14ac:dyDescent="0.2">
      <c r="A910" s="13">
        <v>480291517004</v>
      </c>
      <c r="B910">
        <v>0.22694906092483227</v>
      </c>
    </row>
    <row r="911" spans="1:2" x14ac:dyDescent="0.2">
      <c r="A911" s="13">
        <v>480291517005</v>
      </c>
      <c r="B911">
        <v>0.21760099005237626</v>
      </c>
    </row>
    <row r="912" spans="1:2" x14ac:dyDescent="0.2">
      <c r="A912" s="13">
        <v>480291519001</v>
      </c>
      <c r="B912">
        <v>0.24594691900027843</v>
      </c>
    </row>
    <row r="913" spans="1:2" x14ac:dyDescent="0.2">
      <c r="A913" s="13">
        <v>480291519002</v>
      </c>
      <c r="B913">
        <v>0.20352458729236647</v>
      </c>
    </row>
    <row r="914" spans="1:2" x14ac:dyDescent="0.2">
      <c r="A914" s="13">
        <v>480291520001</v>
      </c>
      <c r="B914">
        <v>0.20593777909366937</v>
      </c>
    </row>
    <row r="915" spans="1:2" x14ac:dyDescent="0.2">
      <c r="A915" s="13">
        <v>480291521001</v>
      </c>
      <c r="B915">
        <v>0.21374010576668243</v>
      </c>
    </row>
    <row r="916" spans="1:2" x14ac:dyDescent="0.2">
      <c r="A916" s="13">
        <v>480291521002</v>
      </c>
      <c r="B916">
        <v>0.1937747885025545</v>
      </c>
    </row>
    <row r="917" spans="1:2" x14ac:dyDescent="0.2">
      <c r="A917" s="13">
        <v>480291521003</v>
      </c>
      <c r="B917">
        <v>0.1890871944282492</v>
      </c>
    </row>
    <row r="918" spans="1:2" x14ac:dyDescent="0.2">
      <c r="A918" s="13">
        <v>480291521004</v>
      </c>
      <c r="B918">
        <v>0.19128834275577589</v>
      </c>
    </row>
    <row r="919" spans="1:2" x14ac:dyDescent="0.2">
      <c r="A919" s="13">
        <v>480291522011</v>
      </c>
      <c r="B919">
        <v>0.19404522781189001</v>
      </c>
    </row>
    <row r="920" spans="1:2" x14ac:dyDescent="0.2">
      <c r="A920" s="13">
        <v>480291522012</v>
      </c>
      <c r="B920">
        <v>0.20638028696728111</v>
      </c>
    </row>
    <row r="921" spans="1:2" x14ac:dyDescent="0.2">
      <c r="A921" s="13">
        <v>480291522013</v>
      </c>
      <c r="B921">
        <v>0.21285469454501016</v>
      </c>
    </row>
    <row r="922" spans="1:2" x14ac:dyDescent="0.2">
      <c r="A922" s="13">
        <v>480291522021</v>
      </c>
      <c r="B922">
        <v>0.18995256434645943</v>
      </c>
    </row>
    <row r="923" spans="1:2" x14ac:dyDescent="0.2">
      <c r="A923" s="13">
        <v>480291522022</v>
      </c>
      <c r="B923">
        <v>0.20798404858239086</v>
      </c>
    </row>
    <row r="924" spans="1:2" x14ac:dyDescent="0.2">
      <c r="A924" s="13">
        <v>480291601001</v>
      </c>
      <c r="B924">
        <v>0.25224389853137907</v>
      </c>
    </row>
    <row r="925" spans="1:2" x14ac:dyDescent="0.2">
      <c r="A925" s="13">
        <v>480291601002</v>
      </c>
      <c r="B925">
        <v>0.24056174308578213</v>
      </c>
    </row>
    <row r="926" spans="1:2" x14ac:dyDescent="0.2">
      <c r="A926" s="13">
        <v>480291601003</v>
      </c>
      <c r="B926">
        <v>0.26691123878939743</v>
      </c>
    </row>
    <row r="927" spans="1:2" x14ac:dyDescent="0.2">
      <c r="A927" s="13">
        <v>480291601004</v>
      </c>
      <c r="B927">
        <v>0.24595691936484729</v>
      </c>
    </row>
    <row r="928" spans="1:2" x14ac:dyDescent="0.2">
      <c r="A928" s="13">
        <v>480291602001</v>
      </c>
      <c r="B928">
        <v>0.21231276848764097</v>
      </c>
    </row>
    <row r="929" spans="1:2" x14ac:dyDescent="0.2">
      <c r="A929" s="13">
        <v>480291602002</v>
      </c>
      <c r="B929">
        <v>0.22850140338373048</v>
      </c>
    </row>
    <row r="930" spans="1:2" x14ac:dyDescent="0.2">
      <c r="A930" s="13">
        <v>480291602003</v>
      </c>
      <c r="B930">
        <v>0.25187830028310693</v>
      </c>
    </row>
    <row r="931" spans="1:2" x14ac:dyDescent="0.2">
      <c r="A931" s="13">
        <v>480291603001</v>
      </c>
      <c r="B931">
        <v>0.20485670211408338</v>
      </c>
    </row>
    <row r="932" spans="1:2" x14ac:dyDescent="0.2">
      <c r="A932" s="13">
        <v>480291603002</v>
      </c>
      <c r="B932">
        <v>0.23408986427341827</v>
      </c>
    </row>
    <row r="933" spans="1:2" x14ac:dyDescent="0.2">
      <c r="A933" s="13">
        <v>480291603003</v>
      </c>
      <c r="B933">
        <v>0.22140821407224501</v>
      </c>
    </row>
    <row r="934" spans="1:2" x14ac:dyDescent="0.2">
      <c r="A934" s="13">
        <v>480291603004</v>
      </c>
      <c r="B934">
        <v>0.21651764205875906</v>
      </c>
    </row>
    <row r="935" spans="1:2" x14ac:dyDescent="0.2">
      <c r="A935" s="13">
        <v>480291603005</v>
      </c>
      <c r="B935">
        <v>0.23655933268205706</v>
      </c>
    </row>
    <row r="936" spans="1:2" x14ac:dyDescent="0.2">
      <c r="A936" s="13">
        <v>480291604001</v>
      </c>
      <c r="B936">
        <v>0.24836878418021988</v>
      </c>
    </row>
    <row r="937" spans="1:2" x14ac:dyDescent="0.2">
      <c r="A937" s="13">
        <v>480291604002</v>
      </c>
      <c r="B937">
        <v>0.23404567148928246</v>
      </c>
    </row>
    <row r="938" spans="1:2" x14ac:dyDescent="0.2">
      <c r="A938" s="13">
        <v>480291604003</v>
      </c>
      <c r="B938">
        <v>0.24642064782136297</v>
      </c>
    </row>
    <row r="939" spans="1:2" x14ac:dyDescent="0.2">
      <c r="A939" s="13">
        <v>480291604004</v>
      </c>
      <c r="B939">
        <v>0.25888748727497213</v>
      </c>
    </row>
    <row r="940" spans="1:2" x14ac:dyDescent="0.2">
      <c r="A940" s="13">
        <v>480291605011</v>
      </c>
      <c r="B940">
        <v>0.29908156577259853</v>
      </c>
    </row>
    <row r="941" spans="1:2" x14ac:dyDescent="0.2">
      <c r="A941" s="13">
        <v>480291605012</v>
      </c>
      <c r="B941">
        <v>0.23381842299222391</v>
      </c>
    </row>
    <row r="942" spans="1:2" x14ac:dyDescent="0.2">
      <c r="A942" s="13">
        <v>480291605013</v>
      </c>
      <c r="B942">
        <v>0.22208234441636124</v>
      </c>
    </row>
    <row r="943" spans="1:2" x14ac:dyDescent="0.2">
      <c r="A943" s="13">
        <v>480291605021</v>
      </c>
      <c r="B943">
        <v>0.27437005362575334</v>
      </c>
    </row>
    <row r="944" spans="1:2" x14ac:dyDescent="0.2">
      <c r="A944" s="13">
        <v>480291605022</v>
      </c>
      <c r="B944">
        <v>0.25501597040094426</v>
      </c>
    </row>
    <row r="945" spans="1:2" x14ac:dyDescent="0.2">
      <c r="A945" s="13">
        <v>480291605023</v>
      </c>
      <c r="B945">
        <v>0.23980677322652047</v>
      </c>
    </row>
    <row r="946" spans="1:2" x14ac:dyDescent="0.2">
      <c r="A946" s="13">
        <v>480291605024</v>
      </c>
      <c r="B946">
        <v>0.2327009009526293</v>
      </c>
    </row>
    <row r="947" spans="1:2" x14ac:dyDescent="0.2">
      <c r="A947" s="13">
        <v>480291606001</v>
      </c>
      <c r="B947">
        <v>0.24814098646958391</v>
      </c>
    </row>
    <row r="948" spans="1:2" x14ac:dyDescent="0.2">
      <c r="A948" s="13">
        <v>480291606002</v>
      </c>
      <c r="B948">
        <v>0.23693712870647798</v>
      </c>
    </row>
    <row r="949" spans="1:2" x14ac:dyDescent="0.2">
      <c r="A949" s="13">
        <v>480291606003</v>
      </c>
      <c r="B949">
        <v>0.27491964738592473</v>
      </c>
    </row>
    <row r="950" spans="1:2" x14ac:dyDescent="0.2">
      <c r="A950" s="13">
        <v>480291607011</v>
      </c>
      <c r="B950">
        <v>0.24217268944646461</v>
      </c>
    </row>
    <row r="951" spans="1:2" x14ac:dyDescent="0.2">
      <c r="A951" s="13">
        <v>480291607012</v>
      </c>
      <c r="B951">
        <v>0.25464991796616004</v>
      </c>
    </row>
    <row r="952" spans="1:2" x14ac:dyDescent="0.2">
      <c r="A952" s="13">
        <v>480291607013</v>
      </c>
      <c r="B952">
        <v>0.23715040070393276</v>
      </c>
    </row>
    <row r="953" spans="1:2" x14ac:dyDescent="0.2">
      <c r="A953" s="13">
        <v>480291607021</v>
      </c>
      <c r="B953">
        <v>0.24491124228017963</v>
      </c>
    </row>
    <row r="954" spans="1:2" x14ac:dyDescent="0.2">
      <c r="A954" s="13">
        <v>480291607022</v>
      </c>
      <c r="B954">
        <v>0.26242854183203795</v>
      </c>
    </row>
    <row r="955" spans="1:2" x14ac:dyDescent="0.2">
      <c r="A955" s="13">
        <v>480291607023</v>
      </c>
      <c r="B955">
        <v>0.25467938429944725</v>
      </c>
    </row>
    <row r="956" spans="1:2" x14ac:dyDescent="0.2">
      <c r="A956" s="13">
        <v>480291607024</v>
      </c>
      <c r="B956">
        <v>0.22982181179770272</v>
      </c>
    </row>
    <row r="957" spans="1:2" x14ac:dyDescent="0.2">
      <c r="A957" s="13">
        <v>480291609011</v>
      </c>
      <c r="B957">
        <v>0.27158294137349676</v>
      </c>
    </row>
    <row r="958" spans="1:2" x14ac:dyDescent="0.2">
      <c r="A958" s="13">
        <v>480291609012</v>
      </c>
      <c r="B958">
        <v>0.24820719036798827</v>
      </c>
    </row>
    <row r="959" spans="1:2" x14ac:dyDescent="0.2">
      <c r="A959" s="13">
        <v>480291609013</v>
      </c>
      <c r="B959">
        <v>0.2359552896021011</v>
      </c>
    </row>
    <row r="960" spans="1:2" x14ac:dyDescent="0.2">
      <c r="A960" s="13">
        <v>480291609021</v>
      </c>
      <c r="B960">
        <v>0.23068876224943827</v>
      </c>
    </row>
    <row r="961" spans="1:2" x14ac:dyDescent="0.2">
      <c r="A961" s="13">
        <v>480291609022</v>
      </c>
      <c r="B961">
        <v>0.24262205581046714</v>
      </c>
    </row>
    <row r="962" spans="1:2" x14ac:dyDescent="0.2">
      <c r="A962" s="13">
        <v>480291609023</v>
      </c>
      <c r="B962">
        <v>0.24121199801468077</v>
      </c>
    </row>
    <row r="963" spans="1:2" x14ac:dyDescent="0.2">
      <c r="A963" s="13">
        <v>480291610001</v>
      </c>
      <c r="B963">
        <v>0.25445884546663833</v>
      </c>
    </row>
    <row r="964" spans="1:2" x14ac:dyDescent="0.2">
      <c r="A964" s="13">
        <v>480291610002</v>
      </c>
      <c r="B964">
        <v>0.23823144179407862</v>
      </c>
    </row>
    <row r="965" spans="1:2" x14ac:dyDescent="0.2">
      <c r="A965" s="13">
        <v>480291611001</v>
      </c>
      <c r="B965">
        <v>0.22244520074365093</v>
      </c>
    </row>
    <row r="966" spans="1:2" x14ac:dyDescent="0.2">
      <c r="A966" s="13">
        <v>480291611002</v>
      </c>
      <c r="B966">
        <v>0.23612104237486639</v>
      </c>
    </row>
    <row r="967" spans="1:2" x14ac:dyDescent="0.2">
      <c r="A967" s="13">
        <v>480291611003</v>
      </c>
      <c r="B967">
        <v>0.22772579068147239</v>
      </c>
    </row>
    <row r="968" spans="1:2" x14ac:dyDescent="0.2">
      <c r="A968" s="13">
        <v>480291611004</v>
      </c>
      <c r="B968">
        <v>0.19917112270175785</v>
      </c>
    </row>
    <row r="969" spans="1:2" x14ac:dyDescent="0.2">
      <c r="A969" s="13">
        <v>480291611005</v>
      </c>
      <c r="B969">
        <v>0.25555315495708253</v>
      </c>
    </row>
    <row r="970" spans="1:2" x14ac:dyDescent="0.2">
      <c r="A970" s="13">
        <v>480291611006</v>
      </c>
      <c r="B970">
        <v>0.23476544656791237</v>
      </c>
    </row>
    <row r="971" spans="1:2" x14ac:dyDescent="0.2">
      <c r="A971" s="13">
        <v>480291612001</v>
      </c>
      <c r="B971">
        <v>0.18654689685596618</v>
      </c>
    </row>
    <row r="972" spans="1:2" x14ac:dyDescent="0.2">
      <c r="A972" s="13">
        <v>480291612002</v>
      </c>
      <c r="B972">
        <v>0.23195089336708211</v>
      </c>
    </row>
    <row r="973" spans="1:2" x14ac:dyDescent="0.2">
      <c r="A973" s="13">
        <v>480291613021</v>
      </c>
      <c r="B973">
        <v>0.21186329307830754</v>
      </c>
    </row>
    <row r="974" spans="1:2" x14ac:dyDescent="0.2">
      <c r="A974" s="13">
        <v>480291613022</v>
      </c>
      <c r="B974">
        <v>0.23809328077488454</v>
      </c>
    </row>
    <row r="975" spans="1:2" x14ac:dyDescent="0.2">
      <c r="A975" s="13">
        <v>480291613031</v>
      </c>
      <c r="B975">
        <v>0.2102336111358184</v>
      </c>
    </row>
    <row r="976" spans="1:2" x14ac:dyDescent="0.2">
      <c r="A976" s="13">
        <v>480291613032</v>
      </c>
      <c r="B976">
        <v>0.24545971057063237</v>
      </c>
    </row>
    <row r="977" spans="1:2" x14ac:dyDescent="0.2">
      <c r="A977" s="13">
        <v>480291613041</v>
      </c>
      <c r="B977">
        <v>0.21853278304404947</v>
      </c>
    </row>
    <row r="978" spans="1:2" x14ac:dyDescent="0.2">
      <c r="A978" s="13">
        <v>480291613042</v>
      </c>
      <c r="B978">
        <v>0.2381754787985024</v>
      </c>
    </row>
    <row r="979" spans="1:2" x14ac:dyDescent="0.2">
      <c r="A979" s="13">
        <v>480291614001</v>
      </c>
      <c r="B979" t="s">
        <v>9</v>
      </c>
    </row>
    <row r="980" spans="1:2" x14ac:dyDescent="0.2">
      <c r="A980" s="13">
        <v>480291615011</v>
      </c>
      <c r="B980">
        <v>0.20062942036638409</v>
      </c>
    </row>
    <row r="981" spans="1:2" x14ac:dyDescent="0.2">
      <c r="A981" s="13">
        <v>480291615012</v>
      </c>
      <c r="B981">
        <v>0.20759659616687065</v>
      </c>
    </row>
    <row r="982" spans="1:2" x14ac:dyDescent="0.2">
      <c r="A982" s="13">
        <v>480291615013</v>
      </c>
      <c r="B982">
        <v>0.20169215961385037</v>
      </c>
    </row>
    <row r="983" spans="1:2" x14ac:dyDescent="0.2">
      <c r="A983" s="13">
        <v>480291615014</v>
      </c>
      <c r="B983">
        <v>0.22527095381169893</v>
      </c>
    </row>
    <row r="984" spans="1:2" x14ac:dyDescent="0.2">
      <c r="A984" s="13">
        <v>480291615015</v>
      </c>
      <c r="B984">
        <v>0.21292382176197983</v>
      </c>
    </row>
    <row r="985" spans="1:2" x14ac:dyDescent="0.2">
      <c r="A985" s="13">
        <v>480291615031</v>
      </c>
      <c r="B985">
        <v>0.20797220021562848</v>
      </c>
    </row>
    <row r="986" spans="1:2" x14ac:dyDescent="0.2">
      <c r="A986" s="13">
        <v>480291615032</v>
      </c>
      <c r="B986">
        <v>0.21092808636667415</v>
      </c>
    </row>
    <row r="987" spans="1:2" x14ac:dyDescent="0.2">
      <c r="A987" s="13">
        <v>480291615033</v>
      </c>
      <c r="B987">
        <v>0.24417060315681482</v>
      </c>
    </row>
    <row r="988" spans="1:2" x14ac:dyDescent="0.2">
      <c r="A988" s="13">
        <v>480291615041</v>
      </c>
      <c r="B988">
        <v>0.23483345552998347</v>
      </c>
    </row>
    <row r="989" spans="1:2" x14ac:dyDescent="0.2">
      <c r="A989" s="13">
        <v>480291615042</v>
      </c>
      <c r="B989">
        <v>0.22842101745365895</v>
      </c>
    </row>
    <row r="990" spans="1:2" x14ac:dyDescent="0.2">
      <c r="A990" s="13">
        <v>480291616001</v>
      </c>
      <c r="B990">
        <v>0.20988021529365353</v>
      </c>
    </row>
    <row r="991" spans="1:2" x14ac:dyDescent="0.2">
      <c r="A991" s="13">
        <v>480291616002</v>
      </c>
      <c r="B991">
        <v>0.23639293959293792</v>
      </c>
    </row>
    <row r="992" spans="1:2" x14ac:dyDescent="0.2">
      <c r="A992" s="13">
        <v>480291618011</v>
      </c>
      <c r="B992">
        <v>0.18103330861399758</v>
      </c>
    </row>
    <row r="993" spans="1:2" x14ac:dyDescent="0.2">
      <c r="A993" s="13">
        <v>480291618012</v>
      </c>
      <c r="B993">
        <v>0.22129505267366073</v>
      </c>
    </row>
    <row r="994" spans="1:2" x14ac:dyDescent="0.2">
      <c r="A994" s="13">
        <v>480291618021</v>
      </c>
      <c r="B994">
        <v>0.17918263179987826</v>
      </c>
    </row>
    <row r="995" spans="1:2" x14ac:dyDescent="0.2">
      <c r="A995" s="13">
        <v>480291618022</v>
      </c>
      <c r="B995">
        <v>0.21866595567731173</v>
      </c>
    </row>
    <row r="996" spans="1:2" x14ac:dyDescent="0.2">
      <c r="A996" s="13">
        <v>480291619011</v>
      </c>
      <c r="B996">
        <v>0.21618081575407133</v>
      </c>
    </row>
    <row r="997" spans="1:2" x14ac:dyDescent="0.2">
      <c r="A997" s="13">
        <v>480291619021</v>
      </c>
      <c r="B997">
        <v>0.22797041899253317</v>
      </c>
    </row>
    <row r="998" spans="1:2" x14ac:dyDescent="0.2">
      <c r="A998" s="13">
        <v>480291619022</v>
      </c>
      <c r="B998">
        <v>0.20691002915106604</v>
      </c>
    </row>
    <row r="999" spans="1:2" x14ac:dyDescent="0.2">
      <c r="A999" s="13">
        <v>480291619023</v>
      </c>
      <c r="B999">
        <v>0.14133573880182534</v>
      </c>
    </row>
    <row r="1000" spans="1:2" x14ac:dyDescent="0.2">
      <c r="A1000" s="13">
        <v>480291620011</v>
      </c>
      <c r="B1000">
        <v>0.21437493647053407</v>
      </c>
    </row>
    <row r="1001" spans="1:2" x14ac:dyDescent="0.2">
      <c r="A1001" s="13">
        <v>480291620031</v>
      </c>
      <c r="B1001">
        <v>0.22467104256960957</v>
      </c>
    </row>
    <row r="1002" spans="1:2" x14ac:dyDescent="0.2">
      <c r="A1002" s="13">
        <v>480291620032</v>
      </c>
      <c r="B1002">
        <v>0.2111279545859221</v>
      </c>
    </row>
    <row r="1003" spans="1:2" x14ac:dyDescent="0.2">
      <c r="A1003" s="13">
        <v>480291620033</v>
      </c>
      <c r="B1003">
        <v>0.23541985868550855</v>
      </c>
    </row>
    <row r="1004" spans="1:2" x14ac:dyDescent="0.2">
      <c r="A1004" s="13">
        <v>480291620041</v>
      </c>
      <c r="B1004">
        <v>0.21749696760527146</v>
      </c>
    </row>
    <row r="1005" spans="1:2" x14ac:dyDescent="0.2">
      <c r="A1005" s="13">
        <v>480291620042</v>
      </c>
      <c r="B1005">
        <v>0.2207095961637871</v>
      </c>
    </row>
    <row r="1006" spans="1:2" x14ac:dyDescent="0.2">
      <c r="A1006" s="13">
        <v>480291701011</v>
      </c>
      <c r="B1006">
        <v>0.27458203495507461</v>
      </c>
    </row>
    <row r="1007" spans="1:2" x14ac:dyDescent="0.2">
      <c r="A1007" s="13">
        <v>480291701012</v>
      </c>
      <c r="B1007">
        <v>0.26622775792606579</v>
      </c>
    </row>
    <row r="1008" spans="1:2" x14ac:dyDescent="0.2">
      <c r="A1008" s="13">
        <v>480291701013</v>
      </c>
      <c r="B1008">
        <v>0.23719349039369167</v>
      </c>
    </row>
    <row r="1009" spans="1:2" x14ac:dyDescent="0.2">
      <c r="A1009" s="13">
        <v>480291701021</v>
      </c>
      <c r="B1009">
        <v>0.27212586741606437</v>
      </c>
    </row>
    <row r="1010" spans="1:2" x14ac:dyDescent="0.2">
      <c r="A1010" s="13">
        <v>480291701022</v>
      </c>
      <c r="B1010">
        <v>0.24311771471321375</v>
      </c>
    </row>
    <row r="1011" spans="1:2" x14ac:dyDescent="0.2">
      <c r="A1011" s="13">
        <v>480291701023</v>
      </c>
      <c r="B1011">
        <v>0.24525336068196216</v>
      </c>
    </row>
    <row r="1012" spans="1:2" x14ac:dyDescent="0.2">
      <c r="A1012" s="13">
        <v>480291702001</v>
      </c>
      <c r="B1012">
        <v>0.25007015431779112</v>
      </c>
    </row>
    <row r="1013" spans="1:2" x14ac:dyDescent="0.2">
      <c r="A1013" s="13">
        <v>480291702002</v>
      </c>
      <c r="B1013">
        <v>0.25340099912143349</v>
      </c>
    </row>
    <row r="1014" spans="1:2" x14ac:dyDescent="0.2">
      <c r="A1014" s="13">
        <v>480291702003</v>
      </c>
      <c r="B1014">
        <v>0.28586000999628097</v>
      </c>
    </row>
    <row r="1015" spans="1:2" x14ac:dyDescent="0.2">
      <c r="A1015" s="13">
        <v>480291702004</v>
      </c>
      <c r="B1015">
        <v>0.2462230403148441</v>
      </c>
    </row>
    <row r="1016" spans="1:2" x14ac:dyDescent="0.2">
      <c r="A1016" s="13">
        <v>480291702005</v>
      </c>
      <c r="B1016">
        <v>0.32244970495579467</v>
      </c>
    </row>
    <row r="1017" spans="1:2" x14ac:dyDescent="0.2">
      <c r="A1017" s="13">
        <v>480291702006</v>
      </c>
      <c r="B1017">
        <v>0.27186413874648374</v>
      </c>
    </row>
    <row r="1018" spans="1:2" x14ac:dyDescent="0.2">
      <c r="A1018" s="13">
        <v>480291703001</v>
      </c>
      <c r="B1018">
        <v>0.2367571109091714</v>
      </c>
    </row>
    <row r="1019" spans="1:2" x14ac:dyDescent="0.2">
      <c r="A1019" s="13">
        <v>480291703002</v>
      </c>
      <c r="B1019">
        <v>0.21946224854511862</v>
      </c>
    </row>
    <row r="1020" spans="1:2" x14ac:dyDescent="0.2">
      <c r="A1020" s="13">
        <v>480291703003</v>
      </c>
      <c r="B1020">
        <v>0.32076769656843873</v>
      </c>
    </row>
    <row r="1021" spans="1:2" x14ac:dyDescent="0.2">
      <c r="A1021" s="13">
        <v>480291703004</v>
      </c>
      <c r="B1021">
        <v>0.28262211600654746</v>
      </c>
    </row>
    <row r="1022" spans="1:2" x14ac:dyDescent="0.2">
      <c r="A1022" s="13">
        <v>480291703005</v>
      </c>
      <c r="B1022">
        <v>0.234684197209582</v>
      </c>
    </row>
    <row r="1023" spans="1:2" x14ac:dyDescent="0.2">
      <c r="A1023" s="13">
        <v>480291703006</v>
      </c>
      <c r="B1023">
        <v>0.24984420625476123</v>
      </c>
    </row>
    <row r="1024" spans="1:2" x14ac:dyDescent="0.2">
      <c r="A1024" s="13">
        <v>480291704011</v>
      </c>
      <c r="B1024">
        <v>0.2737183703681601</v>
      </c>
    </row>
    <row r="1025" spans="1:2" x14ac:dyDescent="0.2">
      <c r="A1025" s="13">
        <v>480291704012</v>
      </c>
      <c r="B1025">
        <v>0.27214117101509849</v>
      </c>
    </row>
    <row r="1026" spans="1:2" x14ac:dyDescent="0.2">
      <c r="A1026" s="13">
        <v>480291704013</v>
      </c>
      <c r="B1026">
        <v>0.31935445456875322</v>
      </c>
    </row>
    <row r="1027" spans="1:2" x14ac:dyDescent="0.2">
      <c r="A1027" s="13">
        <v>480291704014</v>
      </c>
      <c r="B1027">
        <v>0.25734206442814639</v>
      </c>
    </row>
    <row r="1028" spans="1:2" x14ac:dyDescent="0.2">
      <c r="A1028" s="13">
        <v>480291704021</v>
      </c>
      <c r="B1028">
        <v>0.24939071806293633</v>
      </c>
    </row>
    <row r="1029" spans="1:2" x14ac:dyDescent="0.2">
      <c r="A1029" s="13">
        <v>480291704022</v>
      </c>
      <c r="B1029">
        <v>0.23453531923062532</v>
      </c>
    </row>
    <row r="1030" spans="1:2" x14ac:dyDescent="0.2">
      <c r="A1030" s="13">
        <v>480291704023</v>
      </c>
      <c r="B1030">
        <v>0.2132376043594234</v>
      </c>
    </row>
    <row r="1031" spans="1:2" x14ac:dyDescent="0.2">
      <c r="A1031" s="13">
        <v>480291704024</v>
      </c>
      <c r="B1031">
        <v>0.25309727043774355</v>
      </c>
    </row>
    <row r="1032" spans="1:2" x14ac:dyDescent="0.2">
      <c r="A1032" s="13">
        <v>480291705001</v>
      </c>
      <c r="B1032">
        <v>0.26679228763906671</v>
      </c>
    </row>
    <row r="1033" spans="1:2" x14ac:dyDescent="0.2">
      <c r="A1033" s="13">
        <v>480291705002</v>
      </c>
      <c r="B1033">
        <v>0.20340820541696963</v>
      </c>
    </row>
    <row r="1034" spans="1:2" x14ac:dyDescent="0.2">
      <c r="A1034" s="13">
        <v>480291705003</v>
      </c>
      <c r="B1034">
        <v>0.20123449048385941</v>
      </c>
    </row>
    <row r="1035" spans="1:2" x14ac:dyDescent="0.2">
      <c r="A1035" s="13">
        <v>480291705004</v>
      </c>
      <c r="B1035">
        <v>0.23209732280443054</v>
      </c>
    </row>
    <row r="1036" spans="1:2" x14ac:dyDescent="0.2">
      <c r="A1036" s="13">
        <v>480291706001</v>
      </c>
      <c r="B1036">
        <v>0.22550597235054001</v>
      </c>
    </row>
    <row r="1037" spans="1:2" x14ac:dyDescent="0.2">
      <c r="A1037" s="13">
        <v>480291706002</v>
      </c>
      <c r="B1037">
        <v>0.24649136623769571</v>
      </c>
    </row>
    <row r="1038" spans="1:2" x14ac:dyDescent="0.2">
      <c r="A1038" s="13">
        <v>480291706003</v>
      </c>
      <c r="B1038">
        <v>0.25087981051942054</v>
      </c>
    </row>
    <row r="1039" spans="1:2" x14ac:dyDescent="0.2">
      <c r="A1039" s="13">
        <v>480291706004</v>
      </c>
      <c r="B1039">
        <v>0.23190811691755187</v>
      </c>
    </row>
    <row r="1040" spans="1:2" x14ac:dyDescent="0.2">
      <c r="A1040" s="13">
        <v>480291707001</v>
      </c>
      <c r="B1040">
        <v>0.2564918398130478</v>
      </c>
    </row>
    <row r="1041" spans="1:2" x14ac:dyDescent="0.2">
      <c r="A1041" s="13">
        <v>480291707002</v>
      </c>
      <c r="B1041">
        <v>0.2410221756125536</v>
      </c>
    </row>
    <row r="1042" spans="1:2" x14ac:dyDescent="0.2">
      <c r="A1042" s="13">
        <v>480291707003</v>
      </c>
      <c r="B1042">
        <v>0.24353152117889657</v>
      </c>
    </row>
    <row r="1043" spans="1:2" x14ac:dyDescent="0.2">
      <c r="A1043" s="13">
        <v>480291708001</v>
      </c>
      <c r="B1043">
        <v>0.27342636939888271</v>
      </c>
    </row>
    <row r="1044" spans="1:2" x14ac:dyDescent="0.2">
      <c r="A1044" s="13">
        <v>480291708002</v>
      </c>
      <c r="B1044">
        <v>0.26941517047756208</v>
      </c>
    </row>
    <row r="1045" spans="1:2" x14ac:dyDescent="0.2">
      <c r="A1045" s="13">
        <v>480291709001</v>
      </c>
      <c r="B1045">
        <v>0.26285021388595298</v>
      </c>
    </row>
    <row r="1046" spans="1:2" x14ac:dyDescent="0.2">
      <c r="A1046" s="13">
        <v>480291709002</v>
      </c>
      <c r="B1046">
        <v>0.27414885283547402</v>
      </c>
    </row>
    <row r="1047" spans="1:2" x14ac:dyDescent="0.2">
      <c r="A1047" s="13">
        <v>480291709003</v>
      </c>
      <c r="B1047">
        <v>0.22732732133566533</v>
      </c>
    </row>
    <row r="1048" spans="1:2" x14ac:dyDescent="0.2">
      <c r="A1048" s="13">
        <v>480291710001</v>
      </c>
      <c r="B1048">
        <v>0.23672813106985352</v>
      </c>
    </row>
    <row r="1049" spans="1:2" x14ac:dyDescent="0.2">
      <c r="A1049" s="13">
        <v>480291710002</v>
      </c>
      <c r="B1049">
        <v>0.26396823312900353</v>
      </c>
    </row>
    <row r="1050" spans="1:2" x14ac:dyDescent="0.2">
      <c r="A1050" s="13">
        <v>480291710003</v>
      </c>
      <c r="B1050">
        <v>0.24857832636055141</v>
      </c>
    </row>
    <row r="1051" spans="1:2" x14ac:dyDescent="0.2">
      <c r="A1051" s="13">
        <v>480291710004</v>
      </c>
      <c r="B1051">
        <v>0.26344092516489587</v>
      </c>
    </row>
    <row r="1052" spans="1:2" x14ac:dyDescent="0.2">
      <c r="A1052" s="13">
        <v>480291710005</v>
      </c>
      <c r="B1052">
        <v>0.25473570379264049</v>
      </c>
    </row>
    <row r="1053" spans="1:2" x14ac:dyDescent="0.2">
      <c r="A1053" s="13">
        <v>480291711001</v>
      </c>
      <c r="B1053">
        <v>0.25318763566958563</v>
      </c>
    </row>
    <row r="1054" spans="1:2" x14ac:dyDescent="0.2">
      <c r="A1054" s="13">
        <v>480291711002</v>
      </c>
      <c r="B1054">
        <v>0.25934937124549634</v>
      </c>
    </row>
    <row r="1055" spans="1:2" x14ac:dyDescent="0.2">
      <c r="A1055" s="13">
        <v>480291712001</v>
      </c>
      <c r="B1055">
        <v>0.25969257494453912</v>
      </c>
    </row>
    <row r="1056" spans="1:2" x14ac:dyDescent="0.2">
      <c r="A1056" s="13">
        <v>480291712002</v>
      </c>
      <c r="B1056">
        <v>0.22774399014856961</v>
      </c>
    </row>
    <row r="1057" spans="1:2" x14ac:dyDescent="0.2">
      <c r="A1057" s="13">
        <v>480291712003</v>
      </c>
      <c r="B1057">
        <v>0.26985421394485432</v>
      </c>
    </row>
    <row r="1058" spans="1:2" x14ac:dyDescent="0.2">
      <c r="A1058" s="13">
        <v>480291713011</v>
      </c>
      <c r="B1058">
        <v>0.27251757757275458</v>
      </c>
    </row>
    <row r="1059" spans="1:2" x14ac:dyDescent="0.2">
      <c r="A1059" s="13">
        <v>480291713012</v>
      </c>
      <c r="B1059">
        <v>0.2222027768013414</v>
      </c>
    </row>
    <row r="1060" spans="1:2" x14ac:dyDescent="0.2">
      <c r="A1060" s="13">
        <v>480291713021</v>
      </c>
      <c r="B1060">
        <v>0.17734016852404355</v>
      </c>
    </row>
    <row r="1061" spans="1:2" x14ac:dyDescent="0.2">
      <c r="A1061" s="13">
        <v>480291713022</v>
      </c>
      <c r="B1061">
        <v>0.25338460846169597</v>
      </c>
    </row>
    <row r="1062" spans="1:2" x14ac:dyDescent="0.2">
      <c r="A1062" s="13">
        <v>480291713023</v>
      </c>
      <c r="B1062">
        <v>0.22822894214667486</v>
      </c>
    </row>
    <row r="1063" spans="1:2" x14ac:dyDescent="0.2">
      <c r="A1063" s="13">
        <v>480291713024</v>
      </c>
      <c r="B1063">
        <v>0.24196694154655368</v>
      </c>
    </row>
    <row r="1064" spans="1:2" x14ac:dyDescent="0.2">
      <c r="A1064" s="13">
        <v>480291714011</v>
      </c>
      <c r="B1064">
        <v>0.21883629256522796</v>
      </c>
    </row>
    <row r="1065" spans="1:2" x14ac:dyDescent="0.2">
      <c r="A1065" s="13">
        <v>480291714012</v>
      </c>
      <c r="B1065">
        <v>0.22638606160308872</v>
      </c>
    </row>
    <row r="1066" spans="1:2" x14ac:dyDescent="0.2">
      <c r="A1066" s="13">
        <v>480291714021</v>
      </c>
      <c r="B1066">
        <v>0.24259410455442509</v>
      </c>
    </row>
    <row r="1067" spans="1:2" x14ac:dyDescent="0.2">
      <c r="A1067" s="13">
        <v>480291714022</v>
      </c>
      <c r="B1067">
        <v>0.25764889301708327</v>
      </c>
    </row>
    <row r="1068" spans="1:2" x14ac:dyDescent="0.2">
      <c r="A1068" s="13">
        <v>480291714023</v>
      </c>
      <c r="B1068">
        <v>0.23505089227509282</v>
      </c>
    </row>
    <row r="1069" spans="1:2" x14ac:dyDescent="0.2">
      <c r="A1069" s="13">
        <v>480291715011</v>
      </c>
      <c r="B1069">
        <v>0.21928212544622039</v>
      </c>
    </row>
    <row r="1070" spans="1:2" x14ac:dyDescent="0.2">
      <c r="A1070" s="13">
        <v>480291715012</v>
      </c>
      <c r="B1070">
        <v>0.24185816561318937</v>
      </c>
    </row>
    <row r="1071" spans="1:2" x14ac:dyDescent="0.2">
      <c r="A1071" s="13">
        <v>480291715021</v>
      </c>
      <c r="B1071">
        <v>0.23430406219194014</v>
      </c>
    </row>
    <row r="1072" spans="1:2" x14ac:dyDescent="0.2">
      <c r="A1072" s="13">
        <v>480291715022</v>
      </c>
      <c r="B1072">
        <v>0.21111196541046484</v>
      </c>
    </row>
    <row r="1073" spans="1:2" x14ac:dyDescent="0.2">
      <c r="A1073" s="13">
        <v>480291715023</v>
      </c>
      <c r="B1073">
        <v>0.23352634196885014</v>
      </c>
    </row>
    <row r="1074" spans="1:2" x14ac:dyDescent="0.2">
      <c r="A1074" s="13">
        <v>480291715024</v>
      </c>
      <c r="B1074">
        <v>0.24681253988620344</v>
      </c>
    </row>
    <row r="1075" spans="1:2" x14ac:dyDescent="0.2">
      <c r="A1075" s="13">
        <v>480291716011</v>
      </c>
      <c r="B1075">
        <v>0.22929962497155643</v>
      </c>
    </row>
    <row r="1076" spans="1:2" x14ac:dyDescent="0.2">
      <c r="A1076" s="13">
        <v>480291716012</v>
      </c>
      <c r="B1076">
        <v>0.24768119867666588</v>
      </c>
    </row>
    <row r="1077" spans="1:2" x14ac:dyDescent="0.2">
      <c r="A1077" s="13">
        <v>480291716013</v>
      </c>
      <c r="B1077">
        <v>0.22800310510177782</v>
      </c>
    </row>
    <row r="1078" spans="1:2" x14ac:dyDescent="0.2">
      <c r="A1078" s="13">
        <v>480291716021</v>
      </c>
      <c r="B1078">
        <v>0.23823503300657345</v>
      </c>
    </row>
    <row r="1079" spans="1:2" x14ac:dyDescent="0.2">
      <c r="A1079" s="13">
        <v>480291716022</v>
      </c>
      <c r="B1079">
        <v>0.23439208399677078</v>
      </c>
    </row>
    <row r="1080" spans="1:2" x14ac:dyDescent="0.2">
      <c r="A1080" s="13">
        <v>480291717001</v>
      </c>
      <c r="B1080">
        <v>0.2373767369261871</v>
      </c>
    </row>
    <row r="1081" spans="1:2" x14ac:dyDescent="0.2">
      <c r="A1081" s="13">
        <v>480291717002</v>
      </c>
      <c r="B1081">
        <v>0.22937597781225735</v>
      </c>
    </row>
    <row r="1082" spans="1:2" x14ac:dyDescent="0.2">
      <c r="A1082" s="13">
        <v>480291717003</v>
      </c>
      <c r="B1082">
        <v>0.2091362426297777</v>
      </c>
    </row>
    <row r="1083" spans="1:2" x14ac:dyDescent="0.2">
      <c r="A1083" s="13">
        <v>480291717004</v>
      </c>
      <c r="B1083">
        <v>0.1876937726900384</v>
      </c>
    </row>
    <row r="1084" spans="1:2" x14ac:dyDescent="0.2">
      <c r="A1084" s="13">
        <v>480291717005</v>
      </c>
      <c r="B1084">
        <v>0.22736130870062135</v>
      </c>
    </row>
    <row r="1085" spans="1:2" x14ac:dyDescent="0.2">
      <c r="A1085" s="13">
        <v>480291717006</v>
      </c>
      <c r="B1085">
        <v>0.25456531484504175</v>
      </c>
    </row>
    <row r="1086" spans="1:2" x14ac:dyDescent="0.2">
      <c r="A1086" s="13">
        <v>480291718011</v>
      </c>
      <c r="B1086">
        <v>0.23377301567838782</v>
      </c>
    </row>
    <row r="1087" spans="1:2" x14ac:dyDescent="0.2">
      <c r="A1087" s="13">
        <v>480291718012</v>
      </c>
      <c r="B1087">
        <v>0.19098797649679983</v>
      </c>
    </row>
    <row r="1088" spans="1:2" x14ac:dyDescent="0.2">
      <c r="A1088" s="13">
        <v>480291718013</v>
      </c>
      <c r="B1088">
        <v>0.21821811170455485</v>
      </c>
    </row>
    <row r="1089" spans="1:2" x14ac:dyDescent="0.2">
      <c r="A1089" s="13">
        <v>480291718014</v>
      </c>
      <c r="B1089">
        <v>0.23516787905994008</v>
      </c>
    </row>
    <row r="1090" spans="1:2" x14ac:dyDescent="0.2">
      <c r="A1090" s="13">
        <v>480291718021</v>
      </c>
      <c r="B1090">
        <v>0.22520009118480655</v>
      </c>
    </row>
    <row r="1091" spans="1:2" x14ac:dyDescent="0.2">
      <c r="A1091" s="13">
        <v>480291718022</v>
      </c>
      <c r="B1091">
        <v>0.25082489402018093</v>
      </c>
    </row>
    <row r="1092" spans="1:2" x14ac:dyDescent="0.2">
      <c r="A1092" s="13">
        <v>480291718023</v>
      </c>
      <c r="B1092">
        <v>0.23356785101002503</v>
      </c>
    </row>
    <row r="1093" spans="1:2" x14ac:dyDescent="0.2">
      <c r="A1093" s="13">
        <v>480291718024</v>
      </c>
      <c r="B1093">
        <v>0.23495808807923182</v>
      </c>
    </row>
    <row r="1094" spans="1:2" x14ac:dyDescent="0.2">
      <c r="A1094" s="13">
        <v>480291718025</v>
      </c>
      <c r="B1094">
        <v>0.34016153527822141</v>
      </c>
    </row>
    <row r="1095" spans="1:2" x14ac:dyDescent="0.2">
      <c r="A1095" s="13">
        <v>480291719021</v>
      </c>
      <c r="B1095">
        <v>0.15571652021821594</v>
      </c>
    </row>
    <row r="1096" spans="1:2" x14ac:dyDescent="0.2">
      <c r="A1096" s="13">
        <v>480291719022</v>
      </c>
      <c r="B1096">
        <v>0.17921950834947481</v>
      </c>
    </row>
    <row r="1097" spans="1:2" x14ac:dyDescent="0.2">
      <c r="A1097" s="13">
        <v>480291719023</v>
      </c>
      <c r="B1097">
        <v>0.19410434092116147</v>
      </c>
    </row>
    <row r="1098" spans="1:2" x14ac:dyDescent="0.2">
      <c r="A1098" s="13">
        <v>480291719031</v>
      </c>
      <c r="B1098">
        <v>0.19130126295703384</v>
      </c>
    </row>
    <row r="1099" spans="1:2" x14ac:dyDescent="0.2">
      <c r="A1099" s="13">
        <v>480291719032</v>
      </c>
      <c r="B1099">
        <v>0.21928307079665837</v>
      </c>
    </row>
    <row r="1100" spans="1:2" x14ac:dyDescent="0.2">
      <c r="A1100" s="13">
        <v>480291719033</v>
      </c>
      <c r="B1100">
        <v>0.2301943438095394</v>
      </c>
    </row>
    <row r="1101" spans="1:2" x14ac:dyDescent="0.2">
      <c r="A1101" s="13">
        <v>480291719034</v>
      </c>
      <c r="B1101">
        <v>0.23997285510302391</v>
      </c>
    </row>
    <row r="1102" spans="1:2" x14ac:dyDescent="0.2">
      <c r="A1102" s="13">
        <v>480291719035</v>
      </c>
      <c r="B1102">
        <v>0.22653292329233332</v>
      </c>
    </row>
    <row r="1103" spans="1:2" x14ac:dyDescent="0.2">
      <c r="A1103" s="13">
        <v>480291719121</v>
      </c>
      <c r="B1103">
        <v>0.16222128111348319</v>
      </c>
    </row>
    <row r="1104" spans="1:2" x14ac:dyDescent="0.2">
      <c r="A1104" s="13">
        <v>480291719122</v>
      </c>
      <c r="B1104">
        <v>0.16956202378246246</v>
      </c>
    </row>
    <row r="1105" spans="1:2" x14ac:dyDescent="0.2">
      <c r="A1105" s="13">
        <v>480291719131</v>
      </c>
      <c r="B1105">
        <v>0.19127758218231561</v>
      </c>
    </row>
    <row r="1106" spans="1:2" x14ac:dyDescent="0.2">
      <c r="A1106" s="13">
        <v>480291719132</v>
      </c>
      <c r="B1106">
        <v>0.21983856456004983</v>
      </c>
    </row>
    <row r="1107" spans="1:2" x14ac:dyDescent="0.2">
      <c r="A1107" s="13">
        <v>480291719141</v>
      </c>
      <c r="B1107">
        <v>0.20169393373337641</v>
      </c>
    </row>
    <row r="1108" spans="1:2" x14ac:dyDescent="0.2">
      <c r="A1108" s="13">
        <v>480291719142</v>
      </c>
      <c r="B1108">
        <v>0.20006545482430538</v>
      </c>
    </row>
    <row r="1109" spans="1:2" x14ac:dyDescent="0.2">
      <c r="A1109" s="13">
        <v>480291719143</v>
      </c>
      <c r="B1109">
        <v>0.18423145014405704</v>
      </c>
    </row>
    <row r="1110" spans="1:2" x14ac:dyDescent="0.2">
      <c r="A1110" s="13">
        <v>480291719151</v>
      </c>
      <c r="B1110">
        <v>0.20866224201570066</v>
      </c>
    </row>
    <row r="1111" spans="1:2" x14ac:dyDescent="0.2">
      <c r="A1111" s="13">
        <v>480291719161</v>
      </c>
      <c r="B1111">
        <v>0.16487446876346878</v>
      </c>
    </row>
    <row r="1112" spans="1:2" x14ac:dyDescent="0.2">
      <c r="A1112" s="13">
        <v>480291719162</v>
      </c>
      <c r="B1112">
        <v>0.20562695887609556</v>
      </c>
    </row>
    <row r="1113" spans="1:2" x14ac:dyDescent="0.2">
      <c r="A1113" s="13">
        <v>480291719163</v>
      </c>
      <c r="B1113">
        <v>0.16621952929211867</v>
      </c>
    </row>
    <row r="1114" spans="1:2" x14ac:dyDescent="0.2">
      <c r="A1114" s="13">
        <v>480291719171</v>
      </c>
      <c r="B1114">
        <v>0.14731744894101256</v>
      </c>
    </row>
    <row r="1115" spans="1:2" x14ac:dyDescent="0.2">
      <c r="A1115" s="13">
        <v>480291719172</v>
      </c>
      <c r="B1115">
        <v>0.15201285681116522</v>
      </c>
    </row>
    <row r="1116" spans="1:2" x14ac:dyDescent="0.2">
      <c r="A1116" s="13">
        <v>480291719181</v>
      </c>
      <c r="B1116">
        <v>0.13646553652464105</v>
      </c>
    </row>
    <row r="1117" spans="1:2" x14ac:dyDescent="0.2">
      <c r="A1117" s="13">
        <v>480291719182</v>
      </c>
      <c r="B1117">
        <v>0.13666104197912232</v>
      </c>
    </row>
    <row r="1118" spans="1:2" x14ac:dyDescent="0.2">
      <c r="A1118" s="13">
        <v>480291719183</v>
      </c>
      <c r="B1118">
        <v>0.17195728587295175</v>
      </c>
    </row>
    <row r="1119" spans="1:2" x14ac:dyDescent="0.2">
      <c r="A1119" s="13">
        <v>480291719184</v>
      </c>
      <c r="B1119">
        <v>0.15281543828827143</v>
      </c>
    </row>
    <row r="1120" spans="1:2" x14ac:dyDescent="0.2">
      <c r="A1120" s="13">
        <v>480291719191</v>
      </c>
      <c r="B1120">
        <v>0.1787811200778272</v>
      </c>
    </row>
    <row r="1121" spans="1:2" x14ac:dyDescent="0.2">
      <c r="A1121" s="13">
        <v>480291719201</v>
      </c>
      <c r="B1121">
        <v>0.17719144476699034</v>
      </c>
    </row>
    <row r="1122" spans="1:2" x14ac:dyDescent="0.2">
      <c r="A1122" s="13">
        <v>480291719202</v>
      </c>
      <c r="B1122">
        <v>0.1960966998414872</v>
      </c>
    </row>
    <row r="1123" spans="1:2" x14ac:dyDescent="0.2">
      <c r="A1123" s="13">
        <v>480291719211</v>
      </c>
      <c r="B1123">
        <v>0.19028631753860387</v>
      </c>
    </row>
    <row r="1124" spans="1:2" x14ac:dyDescent="0.2">
      <c r="A1124" s="13">
        <v>480291719212</v>
      </c>
      <c r="B1124">
        <v>0.15436996268272851</v>
      </c>
    </row>
    <row r="1125" spans="1:2" x14ac:dyDescent="0.2">
      <c r="A1125" s="13">
        <v>480291719213</v>
      </c>
      <c r="B1125">
        <v>0.16477475679003817</v>
      </c>
    </row>
    <row r="1126" spans="1:2" x14ac:dyDescent="0.2">
      <c r="A1126" s="13">
        <v>480291719221</v>
      </c>
      <c r="B1126">
        <v>0.17316952111030393</v>
      </c>
    </row>
    <row r="1127" spans="1:2" x14ac:dyDescent="0.2">
      <c r="A1127" s="13">
        <v>480291719231</v>
      </c>
      <c r="B1127">
        <v>0.17735435989803022</v>
      </c>
    </row>
    <row r="1128" spans="1:2" x14ac:dyDescent="0.2">
      <c r="A1128" s="13">
        <v>480291719232</v>
      </c>
      <c r="B1128">
        <v>0.17409188722335889</v>
      </c>
    </row>
    <row r="1129" spans="1:2" x14ac:dyDescent="0.2">
      <c r="A1129" s="13">
        <v>480291719233</v>
      </c>
      <c r="B1129">
        <v>0.15526803077953322</v>
      </c>
    </row>
    <row r="1130" spans="1:2" x14ac:dyDescent="0.2">
      <c r="A1130" s="13">
        <v>480291719234</v>
      </c>
      <c r="B1130">
        <v>0.16383787852542028</v>
      </c>
    </row>
    <row r="1131" spans="1:2" x14ac:dyDescent="0.2">
      <c r="A1131" s="13">
        <v>480291719241</v>
      </c>
      <c r="B1131">
        <v>0.12217717612487632</v>
      </c>
    </row>
    <row r="1132" spans="1:2" x14ac:dyDescent="0.2">
      <c r="A1132" s="13">
        <v>480291719242</v>
      </c>
      <c r="B1132">
        <v>0.16266359649625456</v>
      </c>
    </row>
    <row r="1133" spans="1:2" x14ac:dyDescent="0.2">
      <c r="A1133" s="13">
        <v>480291719251</v>
      </c>
      <c r="B1133">
        <v>0.21928690023845676</v>
      </c>
    </row>
    <row r="1134" spans="1:2" x14ac:dyDescent="0.2">
      <c r="A1134" s="13">
        <v>480291719252</v>
      </c>
      <c r="B1134">
        <v>0.14386283440396669</v>
      </c>
    </row>
    <row r="1135" spans="1:2" x14ac:dyDescent="0.2">
      <c r="A1135" s="13">
        <v>480291719253</v>
      </c>
      <c r="B1135">
        <v>0.1399526593118281</v>
      </c>
    </row>
    <row r="1136" spans="1:2" x14ac:dyDescent="0.2">
      <c r="A1136" s="13">
        <v>480291719254</v>
      </c>
      <c r="B1136">
        <v>0.17299379170353629</v>
      </c>
    </row>
    <row r="1137" spans="1:2" x14ac:dyDescent="0.2">
      <c r="A1137" s="13">
        <v>480291720021</v>
      </c>
      <c r="B1137">
        <v>0.1403945732305191</v>
      </c>
    </row>
    <row r="1138" spans="1:2" x14ac:dyDescent="0.2">
      <c r="A1138" s="13">
        <v>480291720022</v>
      </c>
      <c r="B1138">
        <v>0.14988687396642794</v>
      </c>
    </row>
    <row r="1139" spans="1:2" x14ac:dyDescent="0.2">
      <c r="A1139" s="13">
        <v>480291720023</v>
      </c>
      <c r="B1139">
        <v>0.16031693072469733</v>
      </c>
    </row>
    <row r="1140" spans="1:2" x14ac:dyDescent="0.2">
      <c r="A1140" s="13">
        <v>480291720031</v>
      </c>
      <c r="B1140">
        <v>0.15272084535230152</v>
      </c>
    </row>
    <row r="1141" spans="1:2" x14ac:dyDescent="0.2">
      <c r="A1141" s="13">
        <v>480291720032</v>
      </c>
      <c r="B1141">
        <v>0.1480681817930613</v>
      </c>
    </row>
    <row r="1142" spans="1:2" x14ac:dyDescent="0.2">
      <c r="A1142" s="13">
        <v>480291720041</v>
      </c>
      <c r="B1142">
        <v>0.14454162967679199</v>
      </c>
    </row>
    <row r="1143" spans="1:2" x14ac:dyDescent="0.2">
      <c r="A1143" s="13">
        <v>480291720051</v>
      </c>
      <c r="B1143">
        <v>0.15053473198787104</v>
      </c>
    </row>
    <row r="1144" spans="1:2" x14ac:dyDescent="0.2">
      <c r="A1144" s="13">
        <v>480291720052</v>
      </c>
      <c r="B1144">
        <v>0.14369289207669558</v>
      </c>
    </row>
    <row r="1145" spans="1:2" x14ac:dyDescent="0.2">
      <c r="A1145" s="13">
        <v>480291720061</v>
      </c>
      <c r="B1145">
        <v>0.14159456367347595</v>
      </c>
    </row>
    <row r="1146" spans="1:2" x14ac:dyDescent="0.2">
      <c r="A1146" s="13">
        <v>480291720062</v>
      </c>
      <c r="B1146">
        <v>0.14514743540902247</v>
      </c>
    </row>
    <row r="1147" spans="1:2" x14ac:dyDescent="0.2">
      <c r="A1147" s="13">
        <v>480291720063</v>
      </c>
      <c r="B1147">
        <v>0.17345855475004424</v>
      </c>
    </row>
    <row r="1148" spans="1:2" x14ac:dyDescent="0.2">
      <c r="A1148" s="13">
        <v>480291720071</v>
      </c>
      <c r="B1148">
        <v>0.15533858993602903</v>
      </c>
    </row>
    <row r="1149" spans="1:2" x14ac:dyDescent="0.2">
      <c r="A1149" s="13">
        <v>480291720072</v>
      </c>
      <c r="B1149">
        <v>0.13940642790037572</v>
      </c>
    </row>
    <row r="1150" spans="1:2" x14ac:dyDescent="0.2">
      <c r="A1150" s="13">
        <v>480291720073</v>
      </c>
      <c r="B1150">
        <v>0.10988412901413272</v>
      </c>
    </row>
    <row r="1151" spans="1:2" x14ac:dyDescent="0.2">
      <c r="A1151" s="13">
        <v>480291801011</v>
      </c>
      <c r="B1151">
        <v>0.2033235961108123</v>
      </c>
    </row>
    <row r="1152" spans="1:2" x14ac:dyDescent="0.2">
      <c r="A1152" s="13">
        <v>480291801012</v>
      </c>
      <c r="B1152">
        <v>0.19774115023877981</v>
      </c>
    </row>
    <row r="1153" spans="1:2" x14ac:dyDescent="0.2">
      <c r="A1153" s="13">
        <v>480291801013</v>
      </c>
      <c r="B1153">
        <v>0.2327221436164354</v>
      </c>
    </row>
    <row r="1154" spans="1:2" x14ac:dyDescent="0.2">
      <c r="A1154" s="13">
        <v>480291801014</v>
      </c>
      <c r="B1154">
        <v>0.13656289572262773</v>
      </c>
    </row>
    <row r="1155" spans="1:2" x14ac:dyDescent="0.2">
      <c r="A1155" s="13">
        <v>480291801015</v>
      </c>
      <c r="B1155">
        <v>0.16041491994092669</v>
      </c>
    </row>
    <row r="1156" spans="1:2" x14ac:dyDescent="0.2">
      <c r="A1156" s="13">
        <v>480291801016</v>
      </c>
      <c r="B1156">
        <v>0.21935745070585583</v>
      </c>
    </row>
    <row r="1157" spans="1:2" x14ac:dyDescent="0.2">
      <c r="A1157" s="13">
        <v>480291801021</v>
      </c>
      <c r="B1157">
        <v>0.17901560440598363</v>
      </c>
    </row>
    <row r="1158" spans="1:2" x14ac:dyDescent="0.2">
      <c r="A1158" s="13">
        <v>480291801022</v>
      </c>
      <c r="B1158">
        <v>0.17916505304498287</v>
      </c>
    </row>
    <row r="1159" spans="1:2" x14ac:dyDescent="0.2">
      <c r="A1159" s="13">
        <v>480291802011</v>
      </c>
      <c r="B1159">
        <v>0.21428372942814392</v>
      </c>
    </row>
    <row r="1160" spans="1:2" x14ac:dyDescent="0.2">
      <c r="A1160" s="13">
        <v>480291802012</v>
      </c>
      <c r="B1160">
        <v>0.22676618015712779</v>
      </c>
    </row>
    <row r="1161" spans="1:2" x14ac:dyDescent="0.2">
      <c r="A1161" s="13">
        <v>480291802013</v>
      </c>
      <c r="B1161">
        <v>0.22957708074941488</v>
      </c>
    </row>
    <row r="1162" spans="1:2" x14ac:dyDescent="0.2">
      <c r="A1162" s="13">
        <v>480291802014</v>
      </c>
      <c r="B1162">
        <v>0.22130376629365786</v>
      </c>
    </row>
    <row r="1163" spans="1:2" x14ac:dyDescent="0.2">
      <c r="A1163" s="13">
        <v>480291802021</v>
      </c>
      <c r="B1163">
        <v>0.22712466673921597</v>
      </c>
    </row>
    <row r="1164" spans="1:2" x14ac:dyDescent="0.2">
      <c r="A1164" s="13">
        <v>480291802022</v>
      </c>
      <c r="B1164">
        <v>0.2104848405390326</v>
      </c>
    </row>
    <row r="1165" spans="1:2" x14ac:dyDescent="0.2">
      <c r="A1165" s="13">
        <v>480291802023</v>
      </c>
      <c r="B1165">
        <v>0.23489746703149794</v>
      </c>
    </row>
    <row r="1166" spans="1:2" x14ac:dyDescent="0.2">
      <c r="A1166" s="13">
        <v>480291802024</v>
      </c>
      <c r="B1166">
        <v>0.2145802740796324</v>
      </c>
    </row>
    <row r="1167" spans="1:2" x14ac:dyDescent="0.2">
      <c r="A1167" s="13">
        <v>480291803001</v>
      </c>
      <c r="B1167">
        <v>0.18585306827793269</v>
      </c>
    </row>
    <row r="1168" spans="1:2" x14ac:dyDescent="0.2">
      <c r="A1168" s="13">
        <v>480291803002</v>
      </c>
      <c r="B1168">
        <v>0.19684113445148851</v>
      </c>
    </row>
    <row r="1169" spans="1:2" x14ac:dyDescent="0.2">
      <c r="A1169" s="13">
        <v>480291803003</v>
      </c>
      <c r="B1169">
        <v>0.23193707849579648</v>
      </c>
    </row>
    <row r="1170" spans="1:2" x14ac:dyDescent="0.2">
      <c r="A1170" s="13">
        <v>480291803004</v>
      </c>
      <c r="B1170">
        <v>0.23532960057904276</v>
      </c>
    </row>
    <row r="1171" spans="1:2" x14ac:dyDescent="0.2">
      <c r="A1171" s="13">
        <v>480291804001</v>
      </c>
      <c r="B1171">
        <v>0.20837259185994916</v>
      </c>
    </row>
    <row r="1172" spans="1:2" x14ac:dyDescent="0.2">
      <c r="A1172" s="13">
        <v>480291804002</v>
      </c>
      <c r="B1172">
        <v>0.2627352107264575</v>
      </c>
    </row>
    <row r="1173" spans="1:2" x14ac:dyDescent="0.2">
      <c r="A1173" s="13">
        <v>480291804003</v>
      </c>
      <c r="B1173">
        <v>0.2179625718507601</v>
      </c>
    </row>
    <row r="1174" spans="1:2" x14ac:dyDescent="0.2">
      <c r="A1174" s="13">
        <v>480291805011</v>
      </c>
      <c r="B1174">
        <v>0.22101484309950634</v>
      </c>
    </row>
    <row r="1175" spans="1:2" x14ac:dyDescent="0.2">
      <c r="A1175" s="13">
        <v>480291805012</v>
      </c>
      <c r="B1175">
        <v>0.20665153355255347</v>
      </c>
    </row>
    <row r="1176" spans="1:2" x14ac:dyDescent="0.2">
      <c r="A1176" s="13">
        <v>480291805013</v>
      </c>
      <c r="B1176">
        <v>0.22997416275088078</v>
      </c>
    </row>
    <row r="1177" spans="1:2" x14ac:dyDescent="0.2">
      <c r="A1177" s="13">
        <v>480291805014</v>
      </c>
      <c r="B1177">
        <v>0.26533805996663445</v>
      </c>
    </row>
    <row r="1178" spans="1:2" x14ac:dyDescent="0.2">
      <c r="A1178" s="13">
        <v>480291805031</v>
      </c>
      <c r="B1178">
        <v>0.18293315836876939</v>
      </c>
    </row>
    <row r="1179" spans="1:2" x14ac:dyDescent="0.2">
      <c r="A1179" s="13">
        <v>480291805032</v>
      </c>
      <c r="B1179">
        <v>0.21149621651114781</v>
      </c>
    </row>
    <row r="1180" spans="1:2" x14ac:dyDescent="0.2">
      <c r="A1180" s="13">
        <v>480291805033</v>
      </c>
      <c r="B1180">
        <v>0.2443808552785543</v>
      </c>
    </row>
    <row r="1181" spans="1:2" x14ac:dyDescent="0.2">
      <c r="A1181" s="13">
        <v>480291805041</v>
      </c>
      <c r="B1181">
        <v>0.23433832950775724</v>
      </c>
    </row>
    <row r="1182" spans="1:2" x14ac:dyDescent="0.2">
      <c r="A1182" s="13">
        <v>480291805042</v>
      </c>
      <c r="B1182">
        <v>0.26318139466799251</v>
      </c>
    </row>
    <row r="1183" spans="1:2" x14ac:dyDescent="0.2">
      <c r="A1183" s="13">
        <v>480291806021</v>
      </c>
      <c r="B1183">
        <v>0.18356940771653574</v>
      </c>
    </row>
    <row r="1184" spans="1:2" x14ac:dyDescent="0.2">
      <c r="A1184" s="13">
        <v>480291806022</v>
      </c>
      <c r="B1184">
        <v>0.25504136197492461</v>
      </c>
    </row>
    <row r="1185" spans="1:2" x14ac:dyDescent="0.2">
      <c r="A1185" s="13">
        <v>480291806023</v>
      </c>
      <c r="B1185">
        <v>0.18239215224159427</v>
      </c>
    </row>
    <row r="1186" spans="1:2" x14ac:dyDescent="0.2">
      <c r="A1186" s="13">
        <v>480291806031</v>
      </c>
      <c r="B1186">
        <v>0.20421319641660368</v>
      </c>
    </row>
    <row r="1187" spans="1:2" x14ac:dyDescent="0.2">
      <c r="A1187" s="13">
        <v>480291806041</v>
      </c>
      <c r="B1187">
        <v>0.19212949854730629</v>
      </c>
    </row>
    <row r="1188" spans="1:2" x14ac:dyDescent="0.2">
      <c r="A1188" s="13">
        <v>480291806042</v>
      </c>
      <c r="B1188">
        <v>0.20135917814207646</v>
      </c>
    </row>
    <row r="1189" spans="1:2" x14ac:dyDescent="0.2">
      <c r="A1189" s="13">
        <v>480291806043</v>
      </c>
      <c r="B1189">
        <v>0.18713082233717829</v>
      </c>
    </row>
    <row r="1190" spans="1:2" x14ac:dyDescent="0.2">
      <c r="A1190" s="13">
        <v>480291806044</v>
      </c>
      <c r="B1190">
        <v>0.17003732537204191</v>
      </c>
    </row>
    <row r="1191" spans="1:2" x14ac:dyDescent="0.2">
      <c r="A1191" s="13">
        <v>480291806045</v>
      </c>
      <c r="B1191">
        <v>0.20821241027491355</v>
      </c>
    </row>
    <row r="1192" spans="1:2" x14ac:dyDescent="0.2">
      <c r="A1192" s="13">
        <v>480291807011</v>
      </c>
      <c r="B1192">
        <v>0.17363118602612512</v>
      </c>
    </row>
    <row r="1193" spans="1:2" x14ac:dyDescent="0.2">
      <c r="A1193" s="13">
        <v>480291807012</v>
      </c>
      <c r="B1193">
        <v>0.145458412994141</v>
      </c>
    </row>
    <row r="1194" spans="1:2" x14ac:dyDescent="0.2">
      <c r="A1194" s="13">
        <v>480291807021</v>
      </c>
      <c r="B1194">
        <v>0.19915261830702566</v>
      </c>
    </row>
    <row r="1195" spans="1:2" x14ac:dyDescent="0.2">
      <c r="A1195" s="13">
        <v>480291807022</v>
      </c>
      <c r="B1195">
        <v>0.18191121839415822</v>
      </c>
    </row>
    <row r="1196" spans="1:2" x14ac:dyDescent="0.2">
      <c r="A1196" s="13">
        <v>480291807023</v>
      </c>
      <c r="B1196">
        <v>0.16625728907706927</v>
      </c>
    </row>
    <row r="1197" spans="1:2" x14ac:dyDescent="0.2">
      <c r="A1197" s="13">
        <v>480291807024</v>
      </c>
      <c r="B1197">
        <v>0.19674035683565128</v>
      </c>
    </row>
    <row r="1198" spans="1:2" x14ac:dyDescent="0.2">
      <c r="A1198" s="13">
        <v>480291807025</v>
      </c>
      <c r="B1198">
        <v>0.18296078321172085</v>
      </c>
    </row>
    <row r="1199" spans="1:2" x14ac:dyDescent="0.2">
      <c r="A1199" s="13">
        <v>480291807026</v>
      </c>
      <c r="B1199">
        <v>0.15185610780170014</v>
      </c>
    </row>
    <row r="1200" spans="1:2" x14ac:dyDescent="0.2">
      <c r="A1200" s="13">
        <v>480291808001</v>
      </c>
      <c r="B1200">
        <v>0.21167012579247058</v>
      </c>
    </row>
    <row r="1201" spans="1:2" x14ac:dyDescent="0.2">
      <c r="A1201" s="13">
        <v>480291808002</v>
      </c>
      <c r="B1201">
        <v>0.19199815947067464</v>
      </c>
    </row>
    <row r="1202" spans="1:2" x14ac:dyDescent="0.2">
      <c r="A1202" s="13">
        <v>480291808003</v>
      </c>
      <c r="B1202">
        <v>0.18727584630705718</v>
      </c>
    </row>
    <row r="1203" spans="1:2" x14ac:dyDescent="0.2">
      <c r="A1203" s="13">
        <v>480291809011</v>
      </c>
      <c r="B1203">
        <v>0.19044910346543631</v>
      </c>
    </row>
    <row r="1204" spans="1:2" x14ac:dyDescent="0.2">
      <c r="A1204" s="13">
        <v>480291809012</v>
      </c>
      <c r="B1204">
        <v>0.20700995523514087</v>
      </c>
    </row>
    <row r="1205" spans="1:2" x14ac:dyDescent="0.2">
      <c r="A1205" s="13">
        <v>480291809013</v>
      </c>
      <c r="B1205">
        <v>0.18318829541807247</v>
      </c>
    </row>
    <row r="1206" spans="1:2" x14ac:dyDescent="0.2">
      <c r="A1206" s="13">
        <v>480291809014</v>
      </c>
      <c r="B1206">
        <v>0.17759231591365893</v>
      </c>
    </row>
    <row r="1207" spans="1:2" x14ac:dyDescent="0.2">
      <c r="A1207" s="13">
        <v>480291809015</v>
      </c>
      <c r="B1207">
        <v>0.19858535329946037</v>
      </c>
    </row>
    <row r="1208" spans="1:2" x14ac:dyDescent="0.2">
      <c r="A1208" s="13">
        <v>480291809021</v>
      </c>
      <c r="B1208">
        <v>0.25992116197451454</v>
      </c>
    </row>
    <row r="1209" spans="1:2" x14ac:dyDescent="0.2">
      <c r="A1209" s="13">
        <v>480291809022</v>
      </c>
      <c r="B1209">
        <v>0.22092429108019238</v>
      </c>
    </row>
    <row r="1210" spans="1:2" x14ac:dyDescent="0.2">
      <c r="A1210" s="13">
        <v>480291809023</v>
      </c>
      <c r="B1210">
        <v>0.21593850171669174</v>
      </c>
    </row>
    <row r="1211" spans="1:2" x14ac:dyDescent="0.2">
      <c r="A1211" s="13">
        <v>480291809024</v>
      </c>
      <c r="B1211">
        <v>0.21191539225572409</v>
      </c>
    </row>
    <row r="1212" spans="1:2" x14ac:dyDescent="0.2">
      <c r="A1212" s="13">
        <v>480291809025</v>
      </c>
      <c r="B1212">
        <v>0.21358506645067338</v>
      </c>
    </row>
    <row r="1213" spans="1:2" x14ac:dyDescent="0.2">
      <c r="A1213" s="13">
        <v>480291810011</v>
      </c>
      <c r="B1213">
        <v>0.22174509122719022</v>
      </c>
    </row>
    <row r="1214" spans="1:2" x14ac:dyDescent="0.2">
      <c r="A1214" s="13">
        <v>480291810012</v>
      </c>
      <c r="B1214">
        <v>0.17034283910734044</v>
      </c>
    </row>
    <row r="1215" spans="1:2" x14ac:dyDescent="0.2">
      <c r="A1215" s="13">
        <v>480291810031</v>
      </c>
      <c r="B1215">
        <v>0.16892298866587535</v>
      </c>
    </row>
    <row r="1216" spans="1:2" x14ac:dyDescent="0.2">
      <c r="A1216" s="13">
        <v>480291810032</v>
      </c>
      <c r="B1216">
        <v>0.17403171651916222</v>
      </c>
    </row>
    <row r="1217" spans="1:2" x14ac:dyDescent="0.2">
      <c r="A1217" s="13">
        <v>480291810033</v>
      </c>
      <c r="B1217">
        <v>0.12960232142945785</v>
      </c>
    </row>
    <row r="1218" spans="1:2" x14ac:dyDescent="0.2">
      <c r="A1218" s="13">
        <v>480291810041</v>
      </c>
      <c r="B1218">
        <v>0.14354376539492114</v>
      </c>
    </row>
    <row r="1219" spans="1:2" x14ac:dyDescent="0.2">
      <c r="A1219" s="13">
        <v>480291810042</v>
      </c>
      <c r="B1219">
        <v>0.13213462912562901</v>
      </c>
    </row>
    <row r="1220" spans="1:2" x14ac:dyDescent="0.2">
      <c r="A1220" s="13">
        <v>480291810051</v>
      </c>
      <c r="B1220">
        <v>0.18330637144532175</v>
      </c>
    </row>
    <row r="1221" spans="1:2" x14ac:dyDescent="0.2">
      <c r="A1221" s="13">
        <v>480291810052</v>
      </c>
      <c r="B1221">
        <v>0.16934831248278684</v>
      </c>
    </row>
    <row r="1222" spans="1:2" x14ac:dyDescent="0.2">
      <c r="A1222" s="13">
        <v>480291810053</v>
      </c>
      <c r="B1222">
        <v>0.15354407089156982</v>
      </c>
    </row>
    <row r="1223" spans="1:2" x14ac:dyDescent="0.2">
      <c r="A1223" s="13">
        <v>480291811001</v>
      </c>
      <c r="B1223">
        <v>0.18834738456749398</v>
      </c>
    </row>
    <row r="1224" spans="1:2" x14ac:dyDescent="0.2">
      <c r="A1224" s="13">
        <v>480291811002</v>
      </c>
      <c r="B1224">
        <v>0.15683554307233927</v>
      </c>
    </row>
    <row r="1225" spans="1:2" x14ac:dyDescent="0.2">
      <c r="A1225" s="13">
        <v>480291811003</v>
      </c>
      <c r="B1225">
        <v>0.17676114016023656</v>
      </c>
    </row>
    <row r="1226" spans="1:2" x14ac:dyDescent="0.2">
      <c r="A1226" s="13">
        <v>480291811004</v>
      </c>
      <c r="B1226">
        <v>0.1786551221284095</v>
      </c>
    </row>
    <row r="1227" spans="1:2" x14ac:dyDescent="0.2">
      <c r="A1227" s="13">
        <v>480291812001</v>
      </c>
      <c r="B1227">
        <v>0.17733053133106319</v>
      </c>
    </row>
    <row r="1228" spans="1:2" x14ac:dyDescent="0.2">
      <c r="A1228" s="13">
        <v>480291812002</v>
      </c>
      <c r="B1228">
        <v>0.12455138858827458</v>
      </c>
    </row>
    <row r="1229" spans="1:2" x14ac:dyDescent="0.2">
      <c r="A1229" s="13">
        <v>480291812003</v>
      </c>
      <c r="B1229">
        <v>0.12520676784655674</v>
      </c>
    </row>
    <row r="1230" spans="1:2" x14ac:dyDescent="0.2">
      <c r="A1230" s="13">
        <v>480291812004</v>
      </c>
      <c r="B1230">
        <v>0.14303155152949262</v>
      </c>
    </row>
    <row r="1231" spans="1:2" x14ac:dyDescent="0.2">
      <c r="A1231" s="13">
        <v>480291812005</v>
      </c>
      <c r="B1231">
        <v>0.16461230285121567</v>
      </c>
    </row>
    <row r="1232" spans="1:2" x14ac:dyDescent="0.2">
      <c r="A1232" s="13">
        <v>480291813011</v>
      </c>
      <c r="B1232">
        <v>0.16383808302813563</v>
      </c>
    </row>
    <row r="1233" spans="1:2" x14ac:dyDescent="0.2">
      <c r="A1233" s="13">
        <v>480291813012</v>
      </c>
      <c r="B1233">
        <v>0.13751236747496204</v>
      </c>
    </row>
    <row r="1234" spans="1:2" x14ac:dyDescent="0.2">
      <c r="A1234" s="13">
        <v>480291813021</v>
      </c>
      <c r="B1234">
        <v>0.1372562084706711</v>
      </c>
    </row>
    <row r="1235" spans="1:2" x14ac:dyDescent="0.2">
      <c r="A1235" s="13">
        <v>480291813022</v>
      </c>
      <c r="B1235">
        <v>0.14731986659197005</v>
      </c>
    </row>
    <row r="1236" spans="1:2" x14ac:dyDescent="0.2">
      <c r="A1236" s="13">
        <v>480291813023</v>
      </c>
      <c r="B1236">
        <v>0.16858379777620092</v>
      </c>
    </row>
    <row r="1237" spans="1:2" x14ac:dyDescent="0.2">
      <c r="A1237" s="13">
        <v>480291813031</v>
      </c>
      <c r="B1237">
        <v>0.16835050314955255</v>
      </c>
    </row>
    <row r="1238" spans="1:2" x14ac:dyDescent="0.2">
      <c r="A1238" s="13">
        <v>480291813032</v>
      </c>
      <c r="B1238">
        <v>0.19113347788344359</v>
      </c>
    </row>
    <row r="1239" spans="1:2" x14ac:dyDescent="0.2">
      <c r="A1239" s="13">
        <v>480291814021</v>
      </c>
      <c r="B1239">
        <v>0.16903025488206447</v>
      </c>
    </row>
    <row r="1240" spans="1:2" x14ac:dyDescent="0.2">
      <c r="A1240" s="13">
        <v>480291814022</v>
      </c>
      <c r="B1240">
        <v>0.16685152609749704</v>
      </c>
    </row>
    <row r="1241" spans="1:2" x14ac:dyDescent="0.2">
      <c r="A1241" s="13">
        <v>480291814031</v>
      </c>
      <c r="B1241">
        <v>0.17702769923247194</v>
      </c>
    </row>
    <row r="1242" spans="1:2" x14ac:dyDescent="0.2">
      <c r="A1242" s="13">
        <v>480291814032</v>
      </c>
      <c r="B1242">
        <v>0.13483628618833948</v>
      </c>
    </row>
    <row r="1243" spans="1:2" x14ac:dyDescent="0.2">
      <c r="A1243" s="13">
        <v>480291814033</v>
      </c>
      <c r="B1243">
        <v>0.14490759409495346</v>
      </c>
    </row>
    <row r="1244" spans="1:2" x14ac:dyDescent="0.2">
      <c r="A1244" s="13">
        <v>480291814041</v>
      </c>
      <c r="B1244">
        <v>0.12540818208351656</v>
      </c>
    </row>
    <row r="1245" spans="1:2" x14ac:dyDescent="0.2">
      <c r="A1245" s="13">
        <v>480291814042</v>
      </c>
      <c r="B1245">
        <v>0.14361541091336247</v>
      </c>
    </row>
    <row r="1246" spans="1:2" x14ac:dyDescent="0.2">
      <c r="A1246" s="13">
        <v>480291815031</v>
      </c>
      <c r="B1246">
        <v>0.11122625072670402</v>
      </c>
    </row>
    <row r="1247" spans="1:2" x14ac:dyDescent="0.2">
      <c r="A1247" s="13">
        <v>480291815032</v>
      </c>
      <c r="B1247">
        <v>0.15055812445590794</v>
      </c>
    </row>
    <row r="1248" spans="1:2" x14ac:dyDescent="0.2">
      <c r="A1248" s="13">
        <v>480291815041</v>
      </c>
      <c r="B1248">
        <v>0.20628900567632108</v>
      </c>
    </row>
    <row r="1249" spans="1:2" x14ac:dyDescent="0.2">
      <c r="A1249" s="13">
        <v>480291815042</v>
      </c>
      <c r="B1249">
        <v>0.12674554525675186</v>
      </c>
    </row>
    <row r="1250" spans="1:2" x14ac:dyDescent="0.2">
      <c r="A1250" s="13">
        <v>480291815043</v>
      </c>
      <c r="B1250">
        <v>0.14795087169329568</v>
      </c>
    </row>
    <row r="1251" spans="1:2" x14ac:dyDescent="0.2">
      <c r="A1251" s="13">
        <v>480291815044</v>
      </c>
      <c r="B1251">
        <v>0.14424940453287766</v>
      </c>
    </row>
    <row r="1252" spans="1:2" x14ac:dyDescent="0.2">
      <c r="A1252" s="13">
        <v>480291815051</v>
      </c>
      <c r="B1252">
        <v>0.1564937681262499</v>
      </c>
    </row>
    <row r="1253" spans="1:2" x14ac:dyDescent="0.2">
      <c r="A1253" s="13">
        <v>480291815052</v>
      </c>
      <c r="B1253">
        <v>0.16719636331185134</v>
      </c>
    </row>
    <row r="1254" spans="1:2" x14ac:dyDescent="0.2">
      <c r="A1254" s="13">
        <v>480291815053</v>
      </c>
      <c r="B1254">
        <v>0.14670074563606</v>
      </c>
    </row>
    <row r="1255" spans="1:2" x14ac:dyDescent="0.2">
      <c r="A1255" s="13">
        <v>480291815054</v>
      </c>
      <c r="B1255">
        <v>0.18834917633067177</v>
      </c>
    </row>
    <row r="1256" spans="1:2" x14ac:dyDescent="0.2">
      <c r="A1256" s="13">
        <v>480291815061</v>
      </c>
      <c r="B1256">
        <v>0.1436627637699299</v>
      </c>
    </row>
    <row r="1257" spans="1:2" x14ac:dyDescent="0.2">
      <c r="A1257" s="13">
        <v>480291815062</v>
      </c>
      <c r="B1257">
        <v>0.17087661101027848</v>
      </c>
    </row>
    <row r="1258" spans="1:2" x14ac:dyDescent="0.2">
      <c r="A1258" s="13">
        <v>480291815063</v>
      </c>
      <c r="B1258">
        <v>0.19808616995310058</v>
      </c>
    </row>
    <row r="1259" spans="1:2" x14ac:dyDescent="0.2">
      <c r="A1259" s="13">
        <v>480291816011</v>
      </c>
      <c r="B1259">
        <v>0.19495387459198288</v>
      </c>
    </row>
    <row r="1260" spans="1:2" x14ac:dyDescent="0.2">
      <c r="A1260" s="13">
        <v>480291816012</v>
      </c>
      <c r="B1260">
        <v>0.2221577719648106</v>
      </c>
    </row>
    <row r="1261" spans="1:2" x14ac:dyDescent="0.2">
      <c r="A1261" s="13">
        <v>480291816021</v>
      </c>
      <c r="B1261">
        <v>0.16962202301330559</v>
      </c>
    </row>
    <row r="1262" spans="1:2" x14ac:dyDescent="0.2">
      <c r="A1262" s="13">
        <v>480291816022</v>
      </c>
      <c r="B1262">
        <v>0.21342095149201226</v>
      </c>
    </row>
    <row r="1263" spans="1:2" x14ac:dyDescent="0.2">
      <c r="A1263" s="13">
        <v>480291816023</v>
      </c>
      <c r="B1263">
        <v>0.23225871351049607</v>
      </c>
    </row>
    <row r="1264" spans="1:2" x14ac:dyDescent="0.2">
      <c r="A1264" s="13">
        <v>480291816024</v>
      </c>
      <c r="B1264">
        <v>0.21505542606527417</v>
      </c>
    </row>
    <row r="1265" spans="1:2" x14ac:dyDescent="0.2">
      <c r="A1265" s="13">
        <v>480291817031</v>
      </c>
      <c r="B1265">
        <v>0.13717950847120289</v>
      </c>
    </row>
    <row r="1266" spans="1:2" x14ac:dyDescent="0.2">
      <c r="A1266" s="13">
        <v>480291817032</v>
      </c>
      <c r="B1266">
        <v>0.1716872935237532</v>
      </c>
    </row>
    <row r="1267" spans="1:2" x14ac:dyDescent="0.2">
      <c r="A1267" s="13">
        <v>480291817033</v>
      </c>
      <c r="B1267">
        <v>0.14944108975771375</v>
      </c>
    </row>
    <row r="1268" spans="1:2" x14ac:dyDescent="0.2">
      <c r="A1268" s="13">
        <v>480291817041</v>
      </c>
      <c r="B1268">
        <v>0.18491930499153042</v>
      </c>
    </row>
    <row r="1269" spans="1:2" x14ac:dyDescent="0.2">
      <c r="A1269" s="13">
        <v>480291817042</v>
      </c>
      <c r="B1269">
        <v>0.20499643631218623</v>
      </c>
    </row>
    <row r="1270" spans="1:2" x14ac:dyDescent="0.2">
      <c r="A1270" s="13">
        <v>480291817043</v>
      </c>
      <c r="B1270">
        <v>0.18364561908357008</v>
      </c>
    </row>
    <row r="1271" spans="1:2" x14ac:dyDescent="0.2">
      <c r="A1271" s="13">
        <v>480291817044</v>
      </c>
      <c r="B1271">
        <v>0.20201304827942762</v>
      </c>
    </row>
    <row r="1272" spans="1:2" x14ac:dyDescent="0.2">
      <c r="A1272" s="13">
        <v>480291817051</v>
      </c>
      <c r="B1272">
        <v>0.16484583755083715</v>
      </c>
    </row>
    <row r="1273" spans="1:2" x14ac:dyDescent="0.2">
      <c r="A1273" s="13">
        <v>480291817052</v>
      </c>
      <c r="B1273">
        <v>0.15285442029761553</v>
      </c>
    </row>
    <row r="1274" spans="1:2" x14ac:dyDescent="0.2">
      <c r="A1274" s="13">
        <v>480291817053</v>
      </c>
      <c r="B1274">
        <v>0.16721156059916797</v>
      </c>
    </row>
    <row r="1275" spans="1:2" x14ac:dyDescent="0.2">
      <c r="A1275" s="13">
        <v>480291817111</v>
      </c>
      <c r="B1275">
        <v>0.17317520817861848</v>
      </c>
    </row>
    <row r="1276" spans="1:2" x14ac:dyDescent="0.2">
      <c r="A1276" s="13">
        <v>480291817112</v>
      </c>
      <c r="B1276">
        <v>0.15261762198819101</v>
      </c>
    </row>
    <row r="1277" spans="1:2" x14ac:dyDescent="0.2">
      <c r="A1277" s="13">
        <v>480291817113</v>
      </c>
      <c r="B1277">
        <v>0.15442627286490238</v>
      </c>
    </row>
    <row r="1278" spans="1:2" x14ac:dyDescent="0.2">
      <c r="A1278" s="13">
        <v>480291817121</v>
      </c>
      <c r="B1278">
        <v>0.15037630419142117</v>
      </c>
    </row>
    <row r="1279" spans="1:2" x14ac:dyDescent="0.2">
      <c r="A1279" s="13">
        <v>480291817122</v>
      </c>
      <c r="B1279">
        <v>0.17490106882659964</v>
      </c>
    </row>
    <row r="1280" spans="1:2" x14ac:dyDescent="0.2">
      <c r="A1280" s="13">
        <v>480291817131</v>
      </c>
      <c r="B1280">
        <v>0.17092606831931428</v>
      </c>
    </row>
    <row r="1281" spans="1:2" x14ac:dyDescent="0.2">
      <c r="A1281" s="13">
        <v>480291817132</v>
      </c>
      <c r="B1281">
        <v>0.19150057962230602</v>
      </c>
    </row>
    <row r="1282" spans="1:2" x14ac:dyDescent="0.2">
      <c r="A1282" s="13">
        <v>480291817133</v>
      </c>
      <c r="B1282">
        <v>0.15617135169940655</v>
      </c>
    </row>
    <row r="1283" spans="1:2" x14ac:dyDescent="0.2">
      <c r="A1283" s="13">
        <v>480291817134</v>
      </c>
      <c r="B1283">
        <v>0.19004909511939624</v>
      </c>
    </row>
    <row r="1284" spans="1:2" x14ac:dyDescent="0.2">
      <c r="A1284" s="13">
        <v>480291817151</v>
      </c>
      <c r="B1284">
        <v>0.17104180200363295</v>
      </c>
    </row>
    <row r="1285" spans="1:2" x14ac:dyDescent="0.2">
      <c r="A1285" s="13">
        <v>480291817152</v>
      </c>
      <c r="B1285">
        <v>0.18913123126646381</v>
      </c>
    </row>
    <row r="1286" spans="1:2" x14ac:dyDescent="0.2">
      <c r="A1286" s="13">
        <v>480291817153</v>
      </c>
      <c r="B1286">
        <v>0.19908533270269324</v>
      </c>
    </row>
    <row r="1287" spans="1:2" x14ac:dyDescent="0.2">
      <c r="A1287" s="13">
        <v>480291817154</v>
      </c>
      <c r="B1287">
        <v>0.18103929560695592</v>
      </c>
    </row>
    <row r="1288" spans="1:2" x14ac:dyDescent="0.2">
      <c r="A1288" s="13">
        <v>480291817161</v>
      </c>
      <c r="B1288">
        <v>0.19348229057767885</v>
      </c>
    </row>
    <row r="1289" spans="1:2" x14ac:dyDescent="0.2">
      <c r="A1289" s="13">
        <v>480291817162</v>
      </c>
      <c r="B1289">
        <v>0.1679749087100646</v>
      </c>
    </row>
    <row r="1290" spans="1:2" x14ac:dyDescent="0.2">
      <c r="A1290" s="13">
        <v>480291817163</v>
      </c>
      <c r="B1290">
        <v>0.14981801901454433</v>
      </c>
    </row>
    <row r="1291" spans="1:2" x14ac:dyDescent="0.2">
      <c r="A1291" s="13">
        <v>480291817164</v>
      </c>
      <c r="B1291">
        <v>0.18864427626857516</v>
      </c>
    </row>
    <row r="1292" spans="1:2" x14ac:dyDescent="0.2">
      <c r="A1292" s="13">
        <v>480291817181</v>
      </c>
      <c r="B1292">
        <v>0.1422944251687332</v>
      </c>
    </row>
    <row r="1293" spans="1:2" x14ac:dyDescent="0.2">
      <c r="A1293" s="13">
        <v>480291817182</v>
      </c>
      <c r="B1293">
        <v>0.15599973238797371</v>
      </c>
    </row>
    <row r="1294" spans="1:2" x14ac:dyDescent="0.2">
      <c r="A1294" s="13">
        <v>480291817183</v>
      </c>
      <c r="B1294">
        <v>0.16182163619726683</v>
      </c>
    </row>
    <row r="1295" spans="1:2" x14ac:dyDescent="0.2">
      <c r="A1295" s="13">
        <v>480291817201</v>
      </c>
      <c r="B1295">
        <v>0.15674112750529934</v>
      </c>
    </row>
    <row r="1296" spans="1:2" x14ac:dyDescent="0.2">
      <c r="A1296" s="13">
        <v>480291817202</v>
      </c>
      <c r="B1296">
        <v>0.14650455730501044</v>
      </c>
    </row>
    <row r="1297" spans="1:2" x14ac:dyDescent="0.2">
      <c r="A1297" s="13">
        <v>480291817211</v>
      </c>
      <c r="B1297">
        <v>0.15098417442947165</v>
      </c>
    </row>
    <row r="1298" spans="1:2" x14ac:dyDescent="0.2">
      <c r="A1298" s="13">
        <v>480291817212</v>
      </c>
      <c r="B1298">
        <v>0.15489447472078274</v>
      </c>
    </row>
    <row r="1299" spans="1:2" x14ac:dyDescent="0.2">
      <c r="A1299" s="13">
        <v>480291817221</v>
      </c>
      <c r="B1299">
        <v>0.16448582159423808</v>
      </c>
    </row>
    <row r="1300" spans="1:2" x14ac:dyDescent="0.2">
      <c r="A1300" s="13">
        <v>480291817222</v>
      </c>
      <c r="B1300">
        <v>0.17304815126697537</v>
      </c>
    </row>
    <row r="1301" spans="1:2" x14ac:dyDescent="0.2">
      <c r="A1301" s="13">
        <v>480291817223</v>
      </c>
      <c r="B1301">
        <v>0.1528442722223293</v>
      </c>
    </row>
    <row r="1302" spans="1:2" x14ac:dyDescent="0.2">
      <c r="A1302" s="13">
        <v>480291817231</v>
      </c>
      <c r="B1302">
        <v>0.15813674331835187</v>
      </c>
    </row>
    <row r="1303" spans="1:2" x14ac:dyDescent="0.2">
      <c r="A1303" s="13">
        <v>480291817232</v>
      </c>
      <c r="B1303">
        <v>0.15815026098485235</v>
      </c>
    </row>
    <row r="1304" spans="1:2" x14ac:dyDescent="0.2">
      <c r="A1304" s="13">
        <v>480291817233</v>
      </c>
      <c r="B1304">
        <v>0.15921669162966584</v>
      </c>
    </row>
    <row r="1305" spans="1:2" x14ac:dyDescent="0.2">
      <c r="A1305" s="13">
        <v>480291817241</v>
      </c>
      <c r="B1305">
        <v>0.14547557827673357</v>
      </c>
    </row>
    <row r="1306" spans="1:2" x14ac:dyDescent="0.2">
      <c r="A1306" s="13">
        <v>480291817242</v>
      </c>
      <c r="B1306">
        <v>0.14120162340545883</v>
      </c>
    </row>
    <row r="1307" spans="1:2" x14ac:dyDescent="0.2">
      <c r="A1307" s="13">
        <v>480291817251</v>
      </c>
      <c r="B1307">
        <v>0.18663901530447638</v>
      </c>
    </row>
    <row r="1308" spans="1:2" x14ac:dyDescent="0.2">
      <c r="A1308" s="13">
        <v>480291817252</v>
      </c>
      <c r="B1308">
        <v>0.1880363647896727</v>
      </c>
    </row>
    <row r="1309" spans="1:2" x14ac:dyDescent="0.2">
      <c r="A1309" s="13">
        <v>480291817261</v>
      </c>
      <c r="B1309">
        <v>0.16943454512519979</v>
      </c>
    </row>
    <row r="1310" spans="1:2" x14ac:dyDescent="0.2">
      <c r="A1310" s="13">
        <v>480291817262</v>
      </c>
      <c r="B1310">
        <v>0.15080802278554981</v>
      </c>
    </row>
    <row r="1311" spans="1:2" x14ac:dyDescent="0.2">
      <c r="A1311" s="13">
        <v>480291817263</v>
      </c>
      <c r="B1311">
        <v>0.16663052295437555</v>
      </c>
    </row>
    <row r="1312" spans="1:2" x14ac:dyDescent="0.2">
      <c r="A1312" s="13">
        <v>480291817271</v>
      </c>
      <c r="B1312">
        <v>0.16517721881491479</v>
      </c>
    </row>
    <row r="1313" spans="1:2" x14ac:dyDescent="0.2">
      <c r="A1313" s="13">
        <v>480291817272</v>
      </c>
      <c r="B1313">
        <v>0.20299655127187796</v>
      </c>
    </row>
    <row r="1314" spans="1:2" x14ac:dyDescent="0.2">
      <c r="A1314" s="13">
        <v>480291817281</v>
      </c>
      <c r="B1314">
        <v>0.17449429989070098</v>
      </c>
    </row>
    <row r="1315" spans="1:2" x14ac:dyDescent="0.2">
      <c r="A1315" s="13">
        <v>480291817282</v>
      </c>
      <c r="B1315">
        <v>0.16557266320154998</v>
      </c>
    </row>
    <row r="1316" spans="1:2" x14ac:dyDescent="0.2">
      <c r="A1316" s="13">
        <v>480291817291</v>
      </c>
      <c r="B1316">
        <v>0.15085258784398053</v>
      </c>
    </row>
    <row r="1317" spans="1:2" x14ac:dyDescent="0.2">
      <c r="A1317" s="13">
        <v>480291817301</v>
      </c>
      <c r="B1317">
        <v>0.1836311264482694</v>
      </c>
    </row>
    <row r="1318" spans="1:2" x14ac:dyDescent="0.2">
      <c r="A1318" s="13">
        <v>480291817302</v>
      </c>
      <c r="B1318">
        <v>0.17513673591555229</v>
      </c>
    </row>
    <row r="1319" spans="1:2" x14ac:dyDescent="0.2">
      <c r="A1319" s="13">
        <v>480291817311</v>
      </c>
      <c r="B1319">
        <v>0.13345406664814893</v>
      </c>
    </row>
    <row r="1320" spans="1:2" x14ac:dyDescent="0.2">
      <c r="A1320" s="13">
        <v>480291817312</v>
      </c>
      <c r="B1320">
        <v>0.15623697351705235</v>
      </c>
    </row>
    <row r="1321" spans="1:2" x14ac:dyDescent="0.2">
      <c r="A1321" s="13">
        <v>480291817313</v>
      </c>
      <c r="B1321">
        <v>0.18158993849617944</v>
      </c>
    </row>
    <row r="1322" spans="1:2" x14ac:dyDescent="0.2">
      <c r="A1322" s="13">
        <v>480291817314</v>
      </c>
      <c r="B1322">
        <v>0.18685707318975775</v>
      </c>
    </row>
    <row r="1323" spans="1:2" x14ac:dyDescent="0.2">
      <c r="A1323" s="13">
        <v>480291818081</v>
      </c>
      <c r="B1323">
        <v>0.16002335597412345</v>
      </c>
    </row>
    <row r="1324" spans="1:2" x14ac:dyDescent="0.2">
      <c r="A1324" s="13">
        <v>480291818091</v>
      </c>
      <c r="B1324">
        <v>0.15057276326674074</v>
      </c>
    </row>
    <row r="1325" spans="1:2" x14ac:dyDescent="0.2">
      <c r="A1325" s="13">
        <v>480291818092</v>
      </c>
      <c r="B1325">
        <v>0.1910008278585969</v>
      </c>
    </row>
    <row r="1326" spans="1:2" x14ac:dyDescent="0.2">
      <c r="A1326" s="13">
        <v>480291818093</v>
      </c>
      <c r="B1326">
        <v>0.16741462718796488</v>
      </c>
    </row>
    <row r="1327" spans="1:2" x14ac:dyDescent="0.2">
      <c r="A1327" s="13">
        <v>480291818094</v>
      </c>
      <c r="B1327">
        <v>0.16726575255200882</v>
      </c>
    </row>
    <row r="1328" spans="1:2" x14ac:dyDescent="0.2">
      <c r="A1328" s="13">
        <v>480291818111</v>
      </c>
      <c r="B1328">
        <v>0.1599886007861101</v>
      </c>
    </row>
    <row r="1329" spans="1:2" x14ac:dyDescent="0.2">
      <c r="A1329" s="13">
        <v>480291818112</v>
      </c>
      <c r="B1329">
        <v>0.16620007706905954</v>
      </c>
    </row>
    <row r="1330" spans="1:2" x14ac:dyDescent="0.2">
      <c r="A1330" s="13">
        <v>480291818131</v>
      </c>
      <c r="B1330">
        <v>0.11458186411760773</v>
      </c>
    </row>
    <row r="1331" spans="1:2" x14ac:dyDescent="0.2">
      <c r="A1331" s="13">
        <v>480291818132</v>
      </c>
      <c r="B1331">
        <v>0.1170594577725283</v>
      </c>
    </row>
    <row r="1332" spans="1:2" x14ac:dyDescent="0.2">
      <c r="A1332" s="13">
        <v>480291818133</v>
      </c>
      <c r="B1332">
        <v>0.17515949777461451</v>
      </c>
    </row>
    <row r="1333" spans="1:2" x14ac:dyDescent="0.2">
      <c r="A1333" s="13">
        <v>480291818141</v>
      </c>
      <c r="B1333">
        <v>0.10986896580921175</v>
      </c>
    </row>
    <row r="1334" spans="1:2" x14ac:dyDescent="0.2">
      <c r="A1334" s="13">
        <v>480291818142</v>
      </c>
      <c r="B1334">
        <v>0.1291050308848849</v>
      </c>
    </row>
    <row r="1335" spans="1:2" x14ac:dyDescent="0.2">
      <c r="A1335" s="13">
        <v>480291818151</v>
      </c>
      <c r="B1335">
        <v>0.14473657406905244</v>
      </c>
    </row>
    <row r="1336" spans="1:2" x14ac:dyDescent="0.2">
      <c r="A1336" s="13">
        <v>480291818152</v>
      </c>
      <c r="B1336">
        <v>0.13764355593490257</v>
      </c>
    </row>
    <row r="1337" spans="1:2" x14ac:dyDescent="0.2">
      <c r="A1337" s="13">
        <v>480291818161</v>
      </c>
      <c r="B1337">
        <v>0.15193421877162469</v>
      </c>
    </row>
    <row r="1338" spans="1:2" x14ac:dyDescent="0.2">
      <c r="A1338" s="13">
        <v>480291818162</v>
      </c>
      <c r="B1338">
        <v>0.14371606023438757</v>
      </c>
    </row>
    <row r="1339" spans="1:2" x14ac:dyDescent="0.2">
      <c r="A1339" s="13">
        <v>480291818171</v>
      </c>
      <c r="B1339">
        <v>0.15163626893461452</v>
      </c>
    </row>
    <row r="1340" spans="1:2" x14ac:dyDescent="0.2">
      <c r="A1340" s="13">
        <v>480291818172</v>
      </c>
      <c r="B1340">
        <v>0.2079151402651323</v>
      </c>
    </row>
    <row r="1341" spans="1:2" x14ac:dyDescent="0.2">
      <c r="A1341" s="13">
        <v>480291818181</v>
      </c>
      <c r="B1341">
        <v>0.15619479823373306</v>
      </c>
    </row>
    <row r="1342" spans="1:2" x14ac:dyDescent="0.2">
      <c r="A1342" s="13">
        <v>480291818182</v>
      </c>
      <c r="B1342">
        <v>0.16518499260727859</v>
      </c>
    </row>
    <row r="1343" spans="1:2" x14ac:dyDescent="0.2">
      <c r="A1343" s="13">
        <v>480291818183</v>
      </c>
      <c r="B1343">
        <v>0.13509922695365364</v>
      </c>
    </row>
    <row r="1344" spans="1:2" x14ac:dyDescent="0.2">
      <c r="A1344" s="13">
        <v>480291818191</v>
      </c>
      <c r="B1344">
        <v>0.12424347679662365</v>
      </c>
    </row>
    <row r="1345" spans="1:2" x14ac:dyDescent="0.2">
      <c r="A1345" s="13">
        <v>480291818192</v>
      </c>
      <c r="B1345">
        <v>0.15618119810819517</v>
      </c>
    </row>
    <row r="1346" spans="1:2" x14ac:dyDescent="0.2">
      <c r="A1346" s="13">
        <v>480291818201</v>
      </c>
      <c r="B1346">
        <v>9.8652905538624477E-2</v>
      </c>
    </row>
    <row r="1347" spans="1:2" x14ac:dyDescent="0.2">
      <c r="A1347" s="13">
        <v>480291818202</v>
      </c>
      <c r="B1347">
        <v>0.12120097234407796</v>
      </c>
    </row>
    <row r="1348" spans="1:2" x14ac:dyDescent="0.2">
      <c r="A1348" s="13">
        <v>480291818211</v>
      </c>
      <c r="B1348">
        <v>0.16100340931835194</v>
      </c>
    </row>
    <row r="1349" spans="1:2" x14ac:dyDescent="0.2">
      <c r="A1349" s="13">
        <v>480291818212</v>
      </c>
      <c r="B1349">
        <v>0.14526221334230349</v>
      </c>
    </row>
    <row r="1350" spans="1:2" x14ac:dyDescent="0.2">
      <c r="A1350" s="13">
        <v>480291818221</v>
      </c>
      <c r="B1350">
        <v>0.15396964151756676</v>
      </c>
    </row>
    <row r="1351" spans="1:2" x14ac:dyDescent="0.2">
      <c r="A1351" s="13">
        <v>480291818222</v>
      </c>
      <c r="B1351">
        <v>0.1493446103181732</v>
      </c>
    </row>
    <row r="1352" spans="1:2" x14ac:dyDescent="0.2">
      <c r="A1352" s="13">
        <v>480291818223</v>
      </c>
      <c r="B1352">
        <v>0.14249794435900751</v>
      </c>
    </row>
    <row r="1353" spans="1:2" x14ac:dyDescent="0.2">
      <c r="A1353" s="13">
        <v>480291818231</v>
      </c>
      <c r="B1353">
        <v>0.13859092994365058</v>
      </c>
    </row>
    <row r="1354" spans="1:2" x14ac:dyDescent="0.2">
      <c r="A1354" s="13">
        <v>480291818241</v>
      </c>
      <c r="B1354">
        <v>0.14890944144630527</v>
      </c>
    </row>
    <row r="1355" spans="1:2" x14ac:dyDescent="0.2">
      <c r="A1355" s="13">
        <v>480291818242</v>
      </c>
      <c r="B1355">
        <v>0.13363278053758026</v>
      </c>
    </row>
    <row r="1356" spans="1:2" x14ac:dyDescent="0.2">
      <c r="A1356" s="13">
        <v>480291818251</v>
      </c>
      <c r="B1356">
        <v>0.12572391029520011</v>
      </c>
    </row>
    <row r="1357" spans="1:2" x14ac:dyDescent="0.2">
      <c r="A1357" s="13">
        <v>480291818252</v>
      </c>
      <c r="B1357">
        <v>0.12585281757130881</v>
      </c>
    </row>
    <row r="1358" spans="1:2" x14ac:dyDescent="0.2">
      <c r="A1358" s="13">
        <v>480291818261</v>
      </c>
      <c r="B1358">
        <v>0.15214695281635321</v>
      </c>
    </row>
    <row r="1359" spans="1:2" x14ac:dyDescent="0.2">
      <c r="A1359" s="13">
        <v>480291818262</v>
      </c>
      <c r="B1359">
        <v>0.16093267404317135</v>
      </c>
    </row>
    <row r="1360" spans="1:2" x14ac:dyDescent="0.2">
      <c r="A1360" s="13">
        <v>480291818263</v>
      </c>
      <c r="B1360">
        <v>0.19795619401915102</v>
      </c>
    </row>
    <row r="1361" spans="1:2" x14ac:dyDescent="0.2">
      <c r="A1361" s="13">
        <v>480291818264</v>
      </c>
      <c r="B1361">
        <v>0.1495844877891247</v>
      </c>
    </row>
    <row r="1362" spans="1:2" x14ac:dyDescent="0.2">
      <c r="A1362" s="13">
        <v>480291819011</v>
      </c>
      <c r="B1362">
        <v>0.160532058045224</v>
      </c>
    </row>
    <row r="1363" spans="1:2" x14ac:dyDescent="0.2">
      <c r="A1363" s="13">
        <v>480291819012</v>
      </c>
      <c r="B1363">
        <v>9.943933493519487E-2</v>
      </c>
    </row>
    <row r="1364" spans="1:2" x14ac:dyDescent="0.2">
      <c r="A1364" s="13">
        <v>480291819021</v>
      </c>
      <c r="B1364">
        <v>7.9120108500219777E-2</v>
      </c>
    </row>
    <row r="1365" spans="1:2" x14ac:dyDescent="0.2">
      <c r="A1365" s="13">
        <v>480291819022</v>
      </c>
      <c r="B1365">
        <v>0.11556057235424369</v>
      </c>
    </row>
    <row r="1366" spans="1:2" x14ac:dyDescent="0.2">
      <c r="A1366" s="13">
        <v>480291820011</v>
      </c>
      <c r="B1366">
        <v>0.12828229597851004</v>
      </c>
    </row>
    <row r="1367" spans="1:2" x14ac:dyDescent="0.2">
      <c r="A1367" s="13">
        <v>480291820012</v>
      </c>
      <c r="B1367">
        <v>0.13448840838970838</v>
      </c>
    </row>
    <row r="1368" spans="1:2" x14ac:dyDescent="0.2">
      <c r="A1368" s="13">
        <v>480291820021</v>
      </c>
      <c r="B1368">
        <v>0.13716195767996542</v>
      </c>
    </row>
    <row r="1369" spans="1:2" x14ac:dyDescent="0.2">
      <c r="A1369" s="13">
        <v>480291820022</v>
      </c>
      <c r="B1369">
        <v>0.15387692962207153</v>
      </c>
    </row>
    <row r="1370" spans="1:2" x14ac:dyDescent="0.2">
      <c r="A1370" s="13">
        <v>480291820023</v>
      </c>
      <c r="B1370">
        <v>0.1033062981577772</v>
      </c>
    </row>
    <row r="1371" spans="1:2" x14ac:dyDescent="0.2">
      <c r="A1371" s="13">
        <v>480291820031</v>
      </c>
      <c r="B1371">
        <v>0.12709614823442708</v>
      </c>
    </row>
    <row r="1372" spans="1:2" x14ac:dyDescent="0.2">
      <c r="A1372" s="13">
        <v>480291820032</v>
      </c>
      <c r="B1372">
        <v>0.11419922077223148</v>
      </c>
    </row>
    <row r="1373" spans="1:2" x14ac:dyDescent="0.2">
      <c r="A1373" s="13">
        <v>480291821011</v>
      </c>
      <c r="B1373">
        <v>0.12028317914993497</v>
      </c>
    </row>
    <row r="1374" spans="1:2" x14ac:dyDescent="0.2">
      <c r="A1374" s="13">
        <v>480291821012</v>
      </c>
      <c r="B1374">
        <v>0.12551099145895661</v>
      </c>
    </row>
    <row r="1375" spans="1:2" x14ac:dyDescent="0.2">
      <c r="A1375" s="13">
        <v>480291821013</v>
      </c>
      <c r="B1375">
        <v>9.1865695747004733E-2</v>
      </c>
    </row>
    <row r="1376" spans="1:2" x14ac:dyDescent="0.2">
      <c r="A1376" s="13">
        <v>480291821021</v>
      </c>
      <c r="B1376">
        <v>0.15295141330849191</v>
      </c>
    </row>
    <row r="1377" spans="1:2" x14ac:dyDescent="0.2">
      <c r="A1377" s="13">
        <v>480291821022</v>
      </c>
      <c r="B1377">
        <v>0.12706822954031707</v>
      </c>
    </row>
    <row r="1378" spans="1:2" x14ac:dyDescent="0.2">
      <c r="A1378" s="13">
        <v>480291821023</v>
      </c>
      <c r="B1378">
        <v>0.11605151866226247</v>
      </c>
    </row>
    <row r="1379" spans="1:2" x14ac:dyDescent="0.2">
      <c r="A1379" s="13">
        <v>480291821031</v>
      </c>
      <c r="B1379">
        <v>0.14282390895954464</v>
      </c>
    </row>
    <row r="1380" spans="1:2" x14ac:dyDescent="0.2">
      <c r="A1380" s="13">
        <v>480291821051</v>
      </c>
      <c r="B1380">
        <v>0.11958992117677528</v>
      </c>
    </row>
    <row r="1381" spans="1:2" x14ac:dyDescent="0.2">
      <c r="A1381" s="13">
        <v>480291821061</v>
      </c>
      <c r="B1381">
        <v>0.1105254900072638</v>
      </c>
    </row>
    <row r="1382" spans="1:2" x14ac:dyDescent="0.2">
      <c r="A1382" s="13">
        <v>480291821062</v>
      </c>
      <c r="B1382">
        <v>0.13315521339674716</v>
      </c>
    </row>
    <row r="1383" spans="1:2" x14ac:dyDescent="0.2">
      <c r="A1383" s="13">
        <v>480291901001</v>
      </c>
      <c r="B1383">
        <v>0.16064007002899289</v>
      </c>
    </row>
    <row r="1384" spans="1:2" x14ac:dyDescent="0.2">
      <c r="A1384" s="13">
        <v>480291901002</v>
      </c>
      <c r="B1384">
        <v>0.2534539702777891</v>
      </c>
    </row>
    <row r="1385" spans="1:2" x14ac:dyDescent="0.2">
      <c r="A1385" s="13">
        <v>480291901003</v>
      </c>
      <c r="B1385">
        <v>0.20769411379593686</v>
      </c>
    </row>
    <row r="1386" spans="1:2" x14ac:dyDescent="0.2">
      <c r="A1386" s="13">
        <v>480291901004</v>
      </c>
      <c r="B1386">
        <v>0.24604418706088532</v>
      </c>
    </row>
    <row r="1387" spans="1:2" x14ac:dyDescent="0.2">
      <c r="A1387" s="13">
        <v>480291902001</v>
      </c>
      <c r="B1387">
        <v>0.20430263421647576</v>
      </c>
    </row>
    <row r="1388" spans="1:2" x14ac:dyDescent="0.2">
      <c r="A1388" s="13">
        <v>480291902002</v>
      </c>
      <c r="B1388">
        <v>0.18313554810702859</v>
      </c>
    </row>
    <row r="1389" spans="1:2" x14ac:dyDescent="0.2">
      <c r="A1389" s="13">
        <v>480291902003</v>
      </c>
      <c r="B1389">
        <v>0.14350744135893892</v>
      </c>
    </row>
    <row r="1390" spans="1:2" x14ac:dyDescent="0.2">
      <c r="A1390" s="13">
        <v>480291902004</v>
      </c>
      <c r="B1390">
        <v>0.17094712975323198</v>
      </c>
    </row>
    <row r="1391" spans="1:2" x14ac:dyDescent="0.2">
      <c r="A1391" s="13">
        <v>480291902005</v>
      </c>
      <c r="B1391">
        <v>0.11084406476214233</v>
      </c>
    </row>
    <row r="1392" spans="1:2" x14ac:dyDescent="0.2">
      <c r="A1392" s="13">
        <v>480291904001</v>
      </c>
      <c r="B1392">
        <v>0.11266670262138628</v>
      </c>
    </row>
    <row r="1393" spans="1:2" x14ac:dyDescent="0.2">
      <c r="A1393" s="13">
        <v>480291904002</v>
      </c>
      <c r="B1393">
        <v>7.2590346666283945E-2</v>
      </c>
    </row>
    <row r="1394" spans="1:2" x14ac:dyDescent="0.2">
      <c r="A1394" s="13">
        <v>480291904003</v>
      </c>
      <c r="B1394">
        <v>0.13788895717390215</v>
      </c>
    </row>
    <row r="1395" spans="1:2" x14ac:dyDescent="0.2">
      <c r="A1395" s="13">
        <v>480291905011</v>
      </c>
      <c r="B1395">
        <v>0.21301405636025869</v>
      </c>
    </row>
    <row r="1396" spans="1:2" x14ac:dyDescent="0.2">
      <c r="A1396" s="13">
        <v>480291905012</v>
      </c>
      <c r="B1396">
        <v>0.2181334486414481</v>
      </c>
    </row>
    <row r="1397" spans="1:2" x14ac:dyDescent="0.2">
      <c r="A1397" s="13">
        <v>480291905013</v>
      </c>
      <c r="B1397">
        <v>0.21050532297150892</v>
      </c>
    </row>
    <row r="1398" spans="1:2" x14ac:dyDescent="0.2">
      <c r="A1398" s="13">
        <v>480291905031</v>
      </c>
      <c r="B1398">
        <v>0.15226133574722045</v>
      </c>
    </row>
    <row r="1399" spans="1:2" x14ac:dyDescent="0.2">
      <c r="A1399" s="13">
        <v>480291905032</v>
      </c>
      <c r="B1399">
        <v>0.17569095459075287</v>
      </c>
    </row>
    <row r="1400" spans="1:2" x14ac:dyDescent="0.2">
      <c r="A1400" s="13">
        <v>480291905033</v>
      </c>
      <c r="B1400">
        <v>0.21626169033673709</v>
      </c>
    </row>
    <row r="1401" spans="1:2" x14ac:dyDescent="0.2">
      <c r="A1401" s="13">
        <v>480291905041</v>
      </c>
      <c r="B1401">
        <v>0.18035912330710982</v>
      </c>
    </row>
    <row r="1402" spans="1:2" x14ac:dyDescent="0.2">
      <c r="A1402" s="13">
        <v>480291905042</v>
      </c>
      <c r="B1402">
        <v>0.21409013537954033</v>
      </c>
    </row>
    <row r="1403" spans="1:2" x14ac:dyDescent="0.2">
      <c r="A1403" s="13">
        <v>480291906011</v>
      </c>
      <c r="B1403">
        <v>0.19309057042132488</v>
      </c>
    </row>
    <row r="1404" spans="1:2" x14ac:dyDescent="0.2">
      <c r="A1404" s="13">
        <v>480291906012</v>
      </c>
      <c r="B1404">
        <v>0.25840107773550958</v>
      </c>
    </row>
    <row r="1405" spans="1:2" x14ac:dyDescent="0.2">
      <c r="A1405" s="13">
        <v>480291906013</v>
      </c>
      <c r="B1405">
        <v>0.2419919099690834</v>
      </c>
    </row>
    <row r="1406" spans="1:2" x14ac:dyDescent="0.2">
      <c r="A1406" s="13">
        <v>480291906031</v>
      </c>
      <c r="B1406">
        <v>0.22375399720354266</v>
      </c>
    </row>
    <row r="1407" spans="1:2" x14ac:dyDescent="0.2">
      <c r="A1407" s="13">
        <v>480291906032</v>
      </c>
      <c r="B1407">
        <v>0.2076231254271195</v>
      </c>
    </row>
    <row r="1408" spans="1:2" x14ac:dyDescent="0.2">
      <c r="A1408" s="13">
        <v>480291906041</v>
      </c>
      <c r="B1408">
        <v>0.22130451500275744</v>
      </c>
    </row>
    <row r="1409" spans="1:2" x14ac:dyDescent="0.2">
      <c r="A1409" s="13">
        <v>480291906042</v>
      </c>
      <c r="B1409">
        <v>0.21681608248518328</v>
      </c>
    </row>
    <row r="1410" spans="1:2" x14ac:dyDescent="0.2">
      <c r="A1410" s="13">
        <v>480291906043</v>
      </c>
      <c r="B1410">
        <v>0.2231889096362297</v>
      </c>
    </row>
    <row r="1411" spans="1:2" x14ac:dyDescent="0.2">
      <c r="A1411" s="13">
        <v>480291907001</v>
      </c>
      <c r="B1411">
        <v>0.14947473723464519</v>
      </c>
    </row>
    <row r="1412" spans="1:2" x14ac:dyDescent="0.2">
      <c r="A1412" s="13">
        <v>480291907002</v>
      </c>
      <c r="B1412">
        <v>0.16738395394595587</v>
      </c>
    </row>
    <row r="1413" spans="1:2" x14ac:dyDescent="0.2">
      <c r="A1413" s="13">
        <v>480291907003</v>
      </c>
      <c r="B1413">
        <v>0.23495056465742525</v>
      </c>
    </row>
    <row r="1414" spans="1:2" x14ac:dyDescent="0.2">
      <c r="A1414" s="13">
        <v>480291908001</v>
      </c>
      <c r="B1414">
        <v>9.8066367130089371E-2</v>
      </c>
    </row>
    <row r="1415" spans="1:2" x14ac:dyDescent="0.2">
      <c r="A1415" s="13">
        <v>480291908002</v>
      </c>
      <c r="B1415">
        <v>7.8672409608128324E-2</v>
      </c>
    </row>
    <row r="1416" spans="1:2" x14ac:dyDescent="0.2">
      <c r="A1416" s="13">
        <v>480291909011</v>
      </c>
      <c r="B1416">
        <v>0.21257532703919307</v>
      </c>
    </row>
    <row r="1417" spans="1:2" x14ac:dyDescent="0.2">
      <c r="A1417" s="13">
        <v>480291909012</v>
      </c>
      <c r="B1417">
        <v>0.22524214731944733</v>
      </c>
    </row>
    <row r="1418" spans="1:2" x14ac:dyDescent="0.2">
      <c r="A1418" s="13">
        <v>480291909013</v>
      </c>
      <c r="B1418">
        <v>0.23859708931757181</v>
      </c>
    </row>
    <row r="1419" spans="1:2" x14ac:dyDescent="0.2">
      <c r="A1419" s="13">
        <v>480291909014</v>
      </c>
      <c r="B1419">
        <v>0.14494304613941719</v>
      </c>
    </row>
    <row r="1420" spans="1:2" x14ac:dyDescent="0.2">
      <c r="A1420" s="13">
        <v>480291909015</v>
      </c>
      <c r="B1420">
        <v>0.16003208174651112</v>
      </c>
    </row>
    <row r="1421" spans="1:2" x14ac:dyDescent="0.2">
      <c r="A1421" s="13">
        <v>480291909021</v>
      </c>
      <c r="B1421">
        <v>0.16970112568834272</v>
      </c>
    </row>
    <row r="1422" spans="1:2" x14ac:dyDescent="0.2">
      <c r="A1422" s="13">
        <v>480291909022</v>
      </c>
      <c r="B1422">
        <v>0.18315523097078909</v>
      </c>
    </row>
    <row r="1423" spans="1:2" x14ac:dyDescent="0.2">
      <c r="A1423" s="13">
        <v>480291909023</v>
      </c>
      <c r="B1423">
        <v>0.120218979768522</v>
      </c>
    </row>
    <row r="1424" spans="1:2" x14ac:dyDescent="0.2">
      <c r="A1424" s="13">
        <v>480291910031</v>
      </c>
      <c r="B1424">
        <v>0.26173587685680888</v>
      </c>
    </row>
    <row r="1425" spans="1:2" x14ac:dyDescent="0.2">
      <c r="A1425" s="13">
        <v>480291910032</v>
      </c>
      <c r="B1425">
        <v>0.1713841840985087</v>
      </c>
    </row>
    <row r="1426" spans="1:2" x14ac:dyDescent="0.2">
      <c r="A1426" s="13">
        <v>480291910033</v>
      </c>
      <c r="B1426">
        <v>0.23085476787791187</v>
      </c>
    </row>
    <row r="1427" spans="1:2" x14ac:dyDescent="0.2">
      <c r="A1427" s="13">
        <v>480291910034</v>
      </c>
      <c r="B1427">
        <v>0.2118892389547998</v>
      </c>
    </row>
    <row r="1428" spans="1:2" x14ac:dyDescent="0.2">
      <c r="A1428" s="13">
        <v>480291910035</v>
      </c>
      <c r="B1428">
        <v>0.21606060446861894</v>
      </c>
    </row>
    <row r="1429" spans="1:2" x14ac:dyDescent="0.2">
      <c r="A1429" s="13">
        <v>480291910041</v>
      </c>
      <c r="B1429">
        <v>0.22769609133204749</v>
      </c>
    </row>
    <row r="1430" spans="1:2" x14ac:dyDescent="0.2">
      <c r="A1430" s="13">
        <v>480291910042</v>
      </c>
      <c r="B1430">
        <v>0.21701171565230146</v>
      </c>
    </row>
    <row r="1431" spans="1:2" x14ac:dyDescent="0.2">
      <c r="A1431" s="13">
        <v>480291910043</v>
      </c>
      <c r="B1431">
        <v>0.20853087723716615</v>
      </c>
    </row>
    <row r="1432" spans="1:2" x14ac:dyDescent="0.2">
      <c r="A1432" s="13">
        <v>480291910051</v>
      </c>
      <c r="B1432">
        <v>0.23253966176668495</v>
      </c>
    </row>
    <row r="1433" spans="1:2" x14ac:dyDescent="0.2">
      <c r="A1433" s="13">
        <v>480291910052</v>
      </c>
      <c r="B1433">
        <v>0.22720936967566185</v>
      </c>
    </row>
    <row r="1434" spans="1:2" x14ac:dyDescent="0.2">
      <c r="A1434" s="13">
        <v>480291910061</v>
      </c>
      <c r="B1434">
        <v>0.19603182938631133</v>
      </c>
    </row>
    <row r="1435" spans="1:2" x14ac:dyDescent="0.2">
      <c r="A1435" s="13">
        <v>480291910062</v>
      </c>
      <c r="B1435">
        <v>0.20695204794969055</v>
      </c>
    </row>
    <row r="1436" spans="1:2" x14ac:dyDescent="0.2">
      <c r="A1436" s="13">
        <v>480291910063</v>
      </c>
      <c r="B1436">
        <v>0.22846191226316209</v>
      </c>
    </row>
    <row r="1437" spans="1:2" x14ac:dyDescent="0.2">
      <c r="A1437" s="13">
        <v>480291910064</v>
      </c>
      <c r="B1437">
        <v>0.19868628799308377</v>
      </c>
    </row>
    <row r="1438" spans="1:2" x14ac:dyDescent="0.2">
      <c r="A1438" s="13">
        <v>480291910065</v>
      </c>
      <c r="B1438">
        <v>0.26589341006560208</v>
      </c>
    </row>
    <row r="1439" spans="1:2" x14ac:dyDescent="0.2">
      <c r="A1439" s="13">
        <v>480291911011</v>
      </c>
      <c r="B1439">
        <v>0.11778998205699447</v>
      </c>
    </row>
    <row r="1440" spans="1:2" x14ac:dyDescent="0.2">
      <c r="A1440" s="13">
        <v>480291911012</v>
      </c>
      <c r="B1440">
        <v>0.12187530984446182</v>
      </c>
    </row>
    <row r="1441" spans="1:2" x14ac:dyDescent="0.2">
      <c r="A1441" s="13">
        <v>480291911021</v>
      </c>
      <c r="B1441">
        <v>0.17201504945470714</v>
      </c>
    </row>
    <row r="1442" spans="1:2" x14ac:dyDescent="0.2">
      <c r="A1442" s="13">
        <v>480291911022</v>
      </c>
      <c r="B1442">
        <v>0.17442330065888223</v>
      </c>
    </row>
    <row r="1443" spans="1:2" x14ac:dyDescent="0.2">
      <c r="A1443" s="13">
        <v>480291911023</v>
      </c>
      <c r="B1443">
        <v>0.16480040998923381</v>
      </c>
    </row>
    <row r="1444" spans="1:2" x14ac:dyDescent="0.2">
      <c r="A1444" s="13">
        <v>480291912011</v>
      </c>
      <c r="B1444">
        <v>0.16027032629461424</v>
      </c>
    </row>
    <row r="1445" spans="1:2" x14ac:dyDescent="0.2">
      <c r="A1445" s="13">
        <v>480291912012</v>
      </c>
      <c r="B1445">
        <v>0.16353456934979402</v>
      </c>
    </row>
    <row r="1446" spans="1:2" x14ac:dyDescent="0.2">
      <c r="A1446" s="13">
        <v>480291912013</v>
      </c>
      <c r="B1446">
        <v>0.14593987426197749</v>
      </c>
    </row>
    <row r="1447" spans="1:2" x14ac:dyDescent="0.2">
      <c r="A1447" s="13">
        <v>480291912021</v>
      </c>
      <c r="B1447">
        <v>0.17024615390930123</v>
      </c>
    </row>
    <row r="1448" spans="1:2" x14ac:dyDescent="0.2">
      <c r="A1448" s="13">
        <v>480291912022</v>
      </c>
      <c r="B1448">
        <v>0.17042763078481593</v>
      </c>
    </row>
    <row r="1449" spans="1:2" x14ac:dyDescent="0.2">
      <c r="A1449" s="13">
        <v>480291912023</v>
      </c>
      <c r="B1449">
        <v>0.18883942898672534</v>
      </c>
    </row>
    <row r="1450" spans="1:2" x14ac:dyDescent="0.2">
      <c r="A1450" s="13">
        <v>480291912024</v>
      </c>
      <c r="B1450">
        <v>0.18499734151061301</v>
      </c>
    </row>
    <row r="1451" spans="1:2" x14ac:dyDescent="0.2">
      <c r="A1451" s="13">
        <v>480291913031</v>
      </c>
      <c r="B1451">
        <v>0.14934777949625599</v>
      </c>
    </row>
    <row r="1452" spans="1:2" x14ac:dyDescent="0.2">
      <c r="A1452" s="13">
        <v>480291913041</v>
      </c>
      <c r="B1452">
        <v>0.17873149256338947</v>
      </c>
    </row>
    <row r="1453" spans="1:2" x14ac:dyDescent="0.2">
      <c r="A1453" s="13">
        <v>480291913042</v>
      </c>
      <c r="B1453">
        <v>0.20142407406627572</v>
      </c>
    </row>
    <row r="1454" spans="1:2" x14ac:dyDescent="0.2">
      <c r="A1454" s="13">
        <v>480291914051</v>
      </c>
      <c r="B1454">
        <v>0.13306514707779515</v>
      </c>
    </row>
    <row r="1455" spans="1:2" x14ac:dyDescent="0.2">
      <c r="A1455" s="13">
        <v>480291914052</v>
      </c>
      <c r="B1455">
        <v>0.13834228814711688</v>
      </c>
    </row>
    <row r="1456" spans="1:2" x14ac:dyDescent="0.2">
      <c r="A1456" s="13">
        <v>480291914053</v>
      </c>
      <c r="B1456">
        <v>0.15429373716083894</v>
      </c>
    </row>
    <row r="1457" spans="1:2" x14ac:dyDescent="0.2">
      <c r="A1457" s="13">
        <v>480291914054</v>
      </c>
      <c r="B1457">
        <v>9.715418717039595E-2</v>
      </c>
    </row>
    <row r="1458" spans="1:2" x14ac:dyDescent="0.2">
      <c r="A1458" s="13">
        <v>480291914055</v>
      </c>
      <c r="B1458">
        <v>0.14070584415968282</v>
      </c>
    </row>
    <row r="1459" spans="1:2" x14ac:dyDescent="0.2">
      <c r="A1459" s="13">
        <v>480291914061</v>
      </c>
      <c r="B1459">
        <v>0.11455586568894427</v>
      </c>
    </row>
    <row r="1460" spans="1:2" x14ac:dyDescent="0.2">
      <c r="A1460" s="13">
        <v>480291914062</v>
      </c>
      <c r="B1460">
        <v>8.3286471019166614E-2</v>
      </c>
    </row>
    <row r="1461" spans="1:2" x14ac:dyDescent="0.2">
      <c r="A1461" s="13">
        <v>480291914063</v>
      </c>
      <c r="B1461">
        <v>0.13526081575516091</v>
      </c>
    </row>
    <row r="1462" spans="1:2" x14ac:dyDescent="0.2">
      <c r="A1462" s="13">
        <v>480291914081</v>
      </c>
      <c r="B1462">
        <v>0.13852425485802913</v>
      </c>
    </row>
    <row r="1463" spans="1:2" x14ac:dyDescent="0.2">
      <c r="A1463" s="13">
        <v>480291914082</v>
      </c>
      <c r="B1463">
        <v>0.1360218716334908</v>
      </c>
    </row>
    <row r="1464" spans="1:2" x14ac:dyDescent="0.2">
      <c r="A1464" s="13">
        <v>480291914091</v>
      </c>
      <c r="B1464">
        <v>0.1502954256895441</v>
      </c>
    </row>
    <row r="1465" spans="1:2" x14ac:dyDescent="0.2">
      <c r="A1465" s="13">
        <v>480291914092</v>
      </c>
      <c r="B1465">
        <v>0.13927519008282357</v>
      </c>
    </row>
    <row r="1466" spans="1:2" x14ac:dyDescent="0.2">
      <c r="A1466" s="13">
        <v>480291914101</v>
      </c>
      <c r="B1466">
        <v>0.15872409987532488</v>
      </c>
    </row>
    <row r="1467" spans="1:2" x14ac:dyDescent="0.2">
      <c r="A1467" s="13">
        <v>480291914102</v>
      </c>
      <c r="B1467">
        <v>0.12323316881020159</v>
      </c>
    </row>
    <row r="1468" spans="1:2" x14ac:dyDescent="0.2">
      <c r="A1468" s="13">
        <v>480291914103</v>
      </c>
      <c r="B1468">
        <v>0.12852322463998259</v>
      </c>
    </row>
    <row r="1469" spans="1:2" x14ac:dyDescent="0.2">
      <c r="A1469" s="13">
        <v>480291914111</v>
      </c>
      <c r="B1469">
        <v>0.1358680252045297</v>
      </c>
    </row>
    <row r="1470" spans="1:2" x14ac:dyDescent="0.2">
      <c r="A1470" s="13">
        <v>480291914112</v>
      </c>
      <c r="B1470">
        <v>0.11245387940647383</v>
      </c>
    </row>
    <row r="1471" spans="1:2" x14ac:dyDescent="0.2">
      <c r="A1471" s="13">
        <v>480291914121</v>
      </c>
      <c r="B1471">
        <v>7.6369728377927201E-2</v>
      </c>
    </row>
    <row r="1472" spans="1:2" x14ac:dyDescent="0.2">
      <c r="A1472" s="13">
        <v>480291914131</v>
      </c>
      <c r="B1472">
        <v>0.15237404184751663</v>
      </c>
    </row>
    <row r="1473" spans="1:2" x14ac:dyDescent="0.2">
      <c r="A1473" s="13">
        <v>480291914132</v>
      </c>
      <c r="B1473">
        <v>0.11341310735769196</v>
      </c>
    </row>
    <row r="1474" spans="1:2" x14ac:dyDescent="0.2">
      <c r="A1474" s="13">
        <v>480291915031</v>
      </c>
      <c r="B1474">
        <v>0.13274168506182507</v>
      </c>
    </row>
    <row r="1475" spans="1:2" x14ac:dyDescent="0.2">
      <c r="A1475" s="13">
        <v>480291915032</v>
      </c>
      <c r="B1475">
        <v>0.14122685461782736</v>
      </c>
    </row>
    <row r="1476" spans="1:2" x14ac:dyDescent="0.2">
      <c r="A1476" s="13">
        <v>480291915033</v>
      </c>
      <c r="B1476">
        <v>0.15723669379468339</v>
      </c>
    </row>
    <row r="1477" spans="1:2" x14ac:dyDescent="0.2">
      <c r="A1477" s="13">
        <v>480291915041</v>
      </c>
      <c r="B1477">
        <v>0.10320524590479674</v>
      </c>
    </row>
    <row r="1478" spans="1:2" x14ac:dyDescent="0.2">
      <c r="A1478" s="13">
        <v>480291915042</v>
      </c>
      <c r="B1478">
        <v>5.0168131859933678E-2</v>
      </c>
    </row>
    <row r="1479" spans="1:2" x14ac:dyDescent="0.2">
      <c r="A1479" s="13">
        <v>480291915051</v>
      </c>
      <c r="B1479">
        <v>0.13353450353343541</v>
      </c>
    </row>
    <row r="1480" spans="1:2" x14ac:dyDescent="0.2">
      <c r="A1480" s="13">
        <v>480291915052</v>
      </c>
      <c r="B1480">
        <v>0.12191153114744877</v>
      </c>
    </row>
    <row r="1481" spans="1:2" x14ac:dyDescent="0.2">
      <c r="A1481" s="13">
        <v>480291915061</v>
      </c>
      <c r="B1481">
        <v>0.10672731379980127</v>
      </c>
    </row>
    <row r="1482" spans="1:2" x14ac:dyDescent="0.2">
      <c r="A1482" s="13">
        <v>480291915062</v>
      </c>
      <c r="B1482">
        <v>0.14790130811143248</v>
      </c>
    </row>
    <row r="1483" spans="1:2" x14ac:dyDescent="0.2">
      <c r="A1483" s="13">
        <v>480291915063</v>
      </c>
      <c r="B1483">
        <v>0.13326052169831426</v>
      </c>
    </row>
    <row r="1484" spans="1:2" x14ac:dyDescent="0.2">
      <c r="A1484" s="13">
        <v>480291917011</v>
      </c>
      <c r="B1484">
        <v>9.948989097918047E-2</v>
      </c>
    </row>
    <row r="1485" spans="1:2" x14ac:dyDescent="0.2">
      <c r="A1485" s="13">
        <v>480291917012</v>
      </c>
      <c r="B1485">
        <v>0.11152557536926119</v>
      </c>
    </row>
    <row r="1486" spans="1:2" x14ac:dyDescent="0.2">
      <c r="A1486" s="13">
        <v>480291917021</v>
      </c>
      <c r="B1486">
        <v>0.12681682338728228</v>
      </c>
    </row>
    <row r="1487" spans="1:2" x14ac:dyDescent="0.2">
      <c r="A1487" s="13">
        <v>480291917022</v>
      </c>
      <c r="B1487">
        <v>0.11618996189995039</v>
      </c>
    </row>
    <row r="1488" spans="1:2" x14ac:dyDescent="0.2">
      <c r="A1488" s="13">
        <v>480291917023</v>
      </c>
      <c r="B1488">
        <v>0.13359029731205208</v>
      </c>
    </row>
    <row r="1489" spans="1:2" x14ac:dyDescent="0.2">
      <c r="A1489" s="13">
        <v>480291917024</v>
      </c>
      <c r="B1489">
        <v>0.11815160175122058</v>
      </c>
    </row>
    <row r="1490" spans="1:2" x14ac:dyDescent="0.2">
      <c r="A1490" s="13">
        <v>480291918041</v>
      </c>
      <c r="B1490">
        <v>0.11875395002604737</v>
      </c>
    </row>
    <row r="1491" spans="1:2" x14ac:dyDescent="0.2">
      <c r="A1491" s="13">
        <v>480291918042</v>
      </c>
      <c r="B1491">
        <v>0.11194424701530695</v>
      </c>
    </row>
    <row r="1492" spans="1:2" x14ac:dyDescent="0.2">
      <c r="A1492" s="13">
        <v>480291918043</v>
      </c>
      <c r="B1492">
        <v>0.11196698690639545</v>
      </c>
    </row>
    <row r="1493" spans="1:2" x14ac:dyDescent="0.2">
      <c r="A1493" s="13">
        <v>480291918061</v>
      </c>
      <c r="B1493">
        <v>9.1856762515839352E-2</v>
      </c>
    </row>
    <row r="1494" spans="1:2" x14ac:dyDescent="0.2">
      <c r="A1494" s="13">
        <v>480291918062</v>
      </c>
      <c r="B1494">
        <v>8.7646565920234315E-2</v>
      </c>
    </row>
    <row r="1495" spans="1:2" x14ac:dyDescent="0.2">
      <c r="A1495" s="13">
        <v>480291918063</v>
      </c>
      <c r="B1495">
        <v>0.10659399011414455</v>
      </c>
    </row>
    <row r="1496" spans="1:2" x14ac:dyDescent="0.2">
      <c r="A1496" s="13">
        <v>480291918071</v>
      </c>
      <c r="B1496">
        <v>9.8223494217534929E-2</v>
      </c>
    </row>
    <row r="1497" spans="1:2" x14ac:dyDescent="0.2">
      <c r="A1497" s="13">
        <v>480291918072</v>
      </c>
      <c r="B1497">
        <v>0.12368272644852067</v>
      </c>
    </row>
    <row r="1498" spans="1:2" x14ac:dyDescent="0.2">
      <c r="A1498" s="13">
        <v>480291918081</v>
      </c>
      <c r="B1498">
        <v>0.10204951307202594</v>
      </c>
    </row>
    <row r="1499" spans="1:2" x14ac:dyDescent="0.2">
      <c r="A1499" s="13">
        <v>480291918082</v>
      </c>
      <c r="B1499">
        <v>0.11221113826811667</v>
      </c>
    </row>
    <row r="1500" spans="1:2" x14ac:dyDescent="0.2">
      <c r="A1500" s="13">
        <v>480291918091</v>
      </c>
      <c r="B1500">
        <v>0.11862383805549766</v>
      </c>
    </row>
    <row r="1501" spans="1:2" x14ac:dyDescent="0.2">
      <c r="A1501" s="13">
        <v>480291918092</v>
      </c>
      <c r="B1501">
        <v>0.12181627829231544</v>
      </c>
    </row>
    <row r="1502" spans="1:2" x14ac:dyDescent="0.2">
      <c r="A1502" s="13">
        <v>480291918101</v>
      </c>
      <c r="B1502">
        <v>0.11285671957014681</v>
      </c>
    </row>
    <row r="1503" spans="1:2" x14ac:dyDescent="0.2">
      <c r="A1503" s="13">
        <v>480291918102</v>
      </c>
      <c r="B1503">
        <v>0.1118629344439433</v>
      </c>
    </row>
    <row r="1504" spans="1:2" x14ac:dyDescent="0.2">
      <c r="A1504" s="13">
        <v>480291918111</v>
      </c>
      <c r="B1504">
        <v>0.11589179561181386</v>
      </c>
    </row>
    <row r="1505" spans="1:2" x14ac:dyDescent="0.2">
      <c r="A1505" s="13">
        <v>480291918121</v>
      </c>
      <c r="B1505">
        <v>9.0825856066738098E-2</v>
      </c>
    </row>
    <row r="1506" spans="1:2" x14ac:dyDescent="0.2">
      <c r="A1506" s="13">
        <v>480291918122</v>
      </c>
      <c r="B1506">
        <v>0.12492206811766707</v>
      </c>
    </row>
    <row r="1507" spans="1:2" x14ac:dyDescent="0.2">
      <c r="A1507" s="13">
        <v>480291918131</v>
      </c>
      <c r="B1507">
        <v>0.12117193121888281</v>
      </c>
    </row>
    <row r="1508" spans="1:2" x14ac:dyDescent="0.2">
      <c r="A1508" s="13">
        <v>480291918132</v>
      </c>
      <c r="B1508">
        <v>0.12732992250690134</v>
      </c>
    </row>
    <row r="1509" spans="1:2" x14ac:dyDescent="0.2">
      <c r="A1509" s="13">
        <v>480291918141</v>
      </c>
      <c r="B1509">
        <v>0.15286036924937324</v>
      </c>
    </row>
    <row r="1510" spans="1:2" x14ac:dyDescent="0.2">
      <c r="A1510" s="13">
        <v>480291918142</v>
      </c>
      <c r="B1510">
        <v>0.11079296538834905</v>
      </c>
    </row>
    <row r="1511" spans="1:2" x14ac:dyDescent="0.2">
      <c r="A1511" s="13">
        <v>480291918151</v>
      </c>
      <c r="B1511">
        <v>9.3918886901647278E-2</v>
      </c>
    </row>
    <row r="1512" spans="1:2" x14ac:dyDescent="0.2">
      <c r="A1512" s="13">
        <v>480291918152</v>
      </c>
      <c r="B1512">
        <v>0.12689732940522791</v>
      </c>
    </row>
    <row r="1513" spans="1:2" x14ac:dyDescent="0.2">
      <c r="A1513" s="13">
        <v>480291918161</v>
      </c>
      <c r="B1513">
        <v>0.152212394285002</v>
      </c>
    </row>
    <row r="1514" spans="1:2" x14ac:dyDescent="0.2">
      <c r="A1514" s="13">
        <v>480291918162</v>
      </c>
      <c r="B1514">
        <v>0.12820988623358945</v>
      </c>
    </row>
    <row r="1515" spans="1:2" x14ac:dyDescent="0.2">
      <c r="A1515" s="13">
        <v>480291918171</v>
      </c>
      <c r="B1515">
        <v>0.1292554033551509</v>
      </c>
    </row>
    <row r="1516" spans="1:2" x14ac:dyDescent="0.2">
      <c r="A1516" s="13">
        <v>480291918172</v>
      </c>
      <c r="B1516">
        <v>0.12412654825166974</v>
      </c>
    </row>
    <row r="1517" spans="1:2" x14ac:dyDescent="0.2">
      <c r="A1517" s="13">
        <v>480291919001</v>
      </c>
      <c r="B1517">
        <v>0.18020762332821813</v>
      </c>
    </row>
    <row r="1518" spans="1:2" x14ac:dyDescent="0.2">
      <c r="A1518" s="13">
        <v>480291919002</v>
      </c>
      <c r="B1518">
        <v>0.19806222918141239</v>
      </c>
    </row>
    <row r="1519" spans="1:2" x14ac:dyDescent="0.2">
      <c r="A1519" s="13">
        <v>480291919003</v>
      </c>
      <c r="B1519">
        <v>0.23411277460663824</v>
      </c>
    </row>
    <row r="1520" spans="1:2" x14ac:dyDescent="0.2">
      <c r="A1520" s="13">
        <v>480291919004</v>
      </c>
      <c r="B1520">
        <v>0.27193380486794383</v>
      </c>
    </row>
    <row r="1521" spans="1:2" x14ac:dyDescent="0.2">
      <c r="A1521" s="13">
        <v>480291919005</v>
      </c>
      <c r="B1521">
        <v>0.24450388499090675</v>
      </c>
    </row>
    <row r="1522" spans="1:2" x14ac:dyDescent="0.2">
      <c r="A1522" s="13">
        <v>480291920001</v>
      </c>
      <c r="B1522">
        <v>0.13340345653825963</v>
      </c>
    </row>
    <row r="1523" spans="1:2" x14ac:dyDescent="0.2">
      <c r="A1523" s="13">
        <v>480291920002</v>
      </c>
      <c r="B1523">
        <v>0.12550060946607722</v>
      </c>
    </row>
    <row r="1524" spans="1:2" x14ac:dyDescent="0.2">
      <c r="A1524" s="13">
        <v>480291920003</v>
      </c>
      <c r="B1524">
        <v>0.11799304728640757</v>
      </c>
    </row>
    <row r="1525" spans="1:2" x14ac:dyDescent="0.2">
      <c r="A1525" s="13">
        <v>480291920004</v>
      </c>
      <c r="B1525">
        <v>0.15987009616537196</v>
      </c>
    </row>
    <row r="1526" spans="1:2" x14ac:dyDescent="0.2">
      <c r="A1526" s="13">
        <v>480291920005</v>
      </c>
      <c r="B1526">
        <v>0.1898187275121001</v>
      </c>
    </row>
    <row r="1527" spans="1:2" x14ac:dyDescent="0.2">
      <c r="A1527" s="13">
        <v>480291921001</v>
      </c>
      <c r="B1527">
        <v>0.10918792935411278</v>
      </c>
    </row>
    <row r="1528" spans="1:2" x14ac:dyDescent="0.2">
      <c r="A1528" s="13">
        <v>480291921002</v>
      </c>
      <c r="B1528">
        <v>0.18122183778391865</v>
      </c>
    </row>
    <row r="1529" spans="1:2" x14ac:dyDescent="0.2">
      <c r="A1529" s="13">
        <v>480291922001</v>
      </c>
      <c r="B1529">
        <v>0.11593832785052142</v>
      </c>
    </row>
    <row r="1530" spans="1:2" x14ac:dyDescent="0.2">
      <c r="A1530" s="13">
        <v>480291922002</v>
      </c>
      <c r="B1530">
        <v>0.18612553402761525</v>
      </c>
    </row>
    <row r="1531" spans="1:2" x14ac:dyDescent="0.2">
      <c r="A1531" s="13">
        <v>480291923001</v>
      </c>
      <c r="B1531">
        <v>0.19103892386424334</v>
      </c>
    </row>
    <row r="1532" spans="1:2" x14ac:dyDescent="0.2">
      <c r="A1532" s="13">
        <v>480291923002</v>
      </c>
      <c r="B1532">
        <v>0.11072993610614282</v>
      </c>
    </row>
    <row r="1533" spans="1:2" x14ac:dyDescent="0.2">
      <c r="A1533" s="13">
        <v>480291923003</v>
      </c>
      <c r="B1533">
        <v>9.0913744592510767E-2</v>
      </c>
    </row>
    <row r="1534" spans="1:2" x14ac:dyDescent="0.2">
      <c r="A1534" s="13">
        <v>480291923004</v>
      </c>
      <c r="B1534">
        <v>0.14082347494136846</v>
      </c>
    </row>
    <row r="1535" spans="1:2" x14ac:dyDescent="0.2">
      <c r="A1535" s="13">
        <v>480299800011</v>
      </c>
      <c r="B1535" t="s">
        <v>9</v>
      </c>
    </row>
    <row r="1536" spans="1:2" x14ac:dyDescent="0.2">
      <c r="A1536" s="13">
        <v>480299800021</v>
      </c>
      <c r="B1536" t="s">
        <v>9</v>
      </c>
    </row>
    <row r="1537" spans="1:2" x14ac:dyDescent="0.2">
      <c r="A1537" s="13">
        <v>480299800031</v>
      </c>
      <c r="B1537" t="s">
        <v>9</v>
      </c>
    </row>
    <row r="1538" spans="1:2" x14ac:dyDescent="0.2">
      <c r="A1538" s="13">
        <v>480299800041</v>
      </c>
      <c r="B1538" t="s">
        <v>9</v>
      </c>
    </row>
    <row r="1539" spans="1:2" x14ac:dyDescent="0.2">
      <c r="A1539" s="13">
        <v>480299800051</v>
      </c>
      <c r="B1539" t="s">
        <v>9</v>
      </c>
    </row>
    <row r="1540" spans="1:2" x14ac:dyDescent="0.2">
      <c r="A1540" s="13">
        <v>480299801001</v>
      </c>
      <c r="B1540" t="s">
        <v>9</v>
      </c>
    </row>
    <row r="1541" spans="1:2" x14ac:dyDescent="0.2">
      <c r="A1541" s="13">
        <v>480319501001</v>
      </c>
      <c r="B1541">
        <v>0.1434130545647159</v>
      </c>
    </row>
    <row r="1542" spans="1:2" x14ac:dyDescent="0.2">
      <c r="A1542" s="13">
        <v>480319501002</v>
      </c>
      <c r="B1542">
        <v>0.14650851593269043</v>
      </c>
    </row>
    <row r="1543" spans="1:2" x14ac:dyDescent="0.2">
      <c r="A1543" s="13">
        <v>480319501003</v>
      </c>
      <c r="B1543">
        <v>0.16110463419255183</v>
      </c>
    </row>
    <row r="1544" spans="1:2" x14ac:dyDescent="0.2">
      <c r="A1544" s="13">
        <v>480319502001</v>
      </c>
      <c r="B1544">
        <v>0.11610021161391125</v>
      </c>
    </row>
    <row r="1545" spans="1:2" x14ac:dyDescent="0.2">
      <c r="A1545" s="13">
        <v>480319502002</v>
      </c>
      <c r="B1545">
        <v>0.14985320475340039</v>
      </c>
    </row>
    <row r="1546" spans="1:2" x14ac:dyDescent="0.2">
      <c r="A1546" s="13">
        <v>480319502003</v>
      </c>
      <c r="B1546">
        <v>0.16353374359799019</v>
      </c>
    </row>
    <row r="1547" spans="1:2" x14ac:dyDescent="0.2">
      <c r="A1547" s="13">
        <v>480319502004</v>
      </c>
      <c r="B1547">
        <v>0.16136534000870395</v>
      </c>
    </row>
    <row r="1548" spans="1:2" x14ac:dyDescent="0.2">
      <c r="A1548" s="13">
        <v>480339501001</v>
      </c>
      <c r="B1548">
        <v>0.13844303227250085</v>
      </c>
    </row>
    <row r="1549" spans="1:2" x14ac:dyDescent="0.2">
      <c r="A1549" s="13">
        <v>480359501001</v>
      </c>
      <c r="B1549">
        <v>0.16144329603580829</v>
      </c>
    </row>
    <row r="1550" spans="1:2" x14ac:dyDescent="0.2">
      <c r="A1550" s="13">
        <v>480359501002</v>
      </c>
      <c r="B1550">
        <v>0.16319951212929676</v>
      </c>
    </row>
    <row r="1551" spans="1:2" x14ac:dyDescent="0.2">
      <c r="A1551" s="13">
        <v>480359501003</v>
      </c>
      <c r="B1551">
        <v>0.1909084136309335</v>
      </c>
    </row>
    <row r="1552" spans="1:2" x14ac:dyDescent="0.2">
      <c r="A1552" s="13">
        <v>480359501004</v>
      </c>
      <c r="B1552">
        <v>0.15976245996406588</v>
      </c>
    </row>
    <row r="1553" spans="1:2" x14ac:dyDescent="0.2">
      <c r="A1553" s="13">
        <v>480359502001</v>
      </c>
      <c r="B1553">
        <v>0.16960761244998482</v>
      </c>
    </row>
    <row r="1554" spans="1:2" x14ac:dyDescent="0.2">
      <c r="A1554" s="13">
        <v>480359503001</v>
      </c>
      <c r="B1554">
        <v>0.14418080136716005</v>
      </c>
    </row>
    <row r="1555" spans="1:2" x14ac:dyDescent="0.2">
      <c r="A1555" s="13">
        <v>480359504001</v>
      </c>
      <c r="B1555">
        <v>0.14578391621048203</v>
      </c>
    </row>
    <row r="1556" spans="1:2" x14ac:dyDescent="0.2">
      <c r="A1556" s="13">
        <v>480359504002</v>
      </c>
      <c r="B1556">
        <v>0.15388169360002252</v>
      </c>
    </row>
    <row r="1557" spans="1:2" x14ac:dyDescent="0.2">
      <c r="A1557" s="13">
        <v>480359505001</v>
      </c>
      <c r="B1557">
        <v>0.15964995646851898</v>
      </c>
    </row>
    <row r="1558" spans="1:2" x14ac:dyDescent="0.2">
      <c r="A1558" s="13">
        <v>480359505002</v>
      </c>
      <c r="B1558">
        <v>0.20560199536689686</v>
      </c>
    </row>
    <row r="1559" spans="1:2" x14ac:dyDescent="0.2">
      <c r="A1559" s="13">
        <v>480359505003</v>
      </c>
      <c r="B1559">
        <v>0.16220511646424876</v>
      </c>
    </row>
    <row r="1560" spans="1:2" x14ac:dyDescent="0.2">
      <c r="A1560" s="13">
        <v>480359506001</v>
      </c>
      <c r="B1560">
        <v>0.17546906456890385</v>
      </c>
    </row>
    <row r="1561" spans="1:2" x14ac:dyDescent="0.2">
      <c r="A1561" s="13">
        <v>480359506002</v>
      </c>
      <c r="B1561">
        <v>0.15539039702102167</v>
      </c>
    </row>
    <row r="1562" spans="1:2" x14ac:dyDescent="0.2">
      <c r="A1562" s="13">
        <v>480359507001</v>
      </c>
      <c r="B1562">
        <v>0.15153531770312331</v>
      </c>
    </row>
    <row r="1563" spans="1:2" x14ac:dyDescent="0.2">
      <c r="A1563" s="13">
        <v>480359507002</v>
      </c>
      <c r="B1563">
        <v>0.15117779050554658</v>
      </c>
    </row>
    <row r="1564" spans="1:2" x14ac:dyDescent="0.2">
      <c r="A1564" s="13">
        <v>480370101001</v>
      </c>
      <c r="B1564">
        <v>0.11565957678547489</v>
      </c>
    </row>
    <row r="1565" spans="1:2" x14ac:dyDescent="0.2">
      <c r="A1565" s="13">
        <v>480370101002</v>
      </c>
      <c r="B1565">
        <v>0.19984827914212033</v>
      </c>
    </row>
    <row r="1566" spans="1:2" x14ac:dyDescent="0.2">
      <c r="A1566" s="13">
        <v>480370101003</v>
      </c>
      <c r="B1566">
        <v>0.19439124701423127</v>
      </c>
    </row>
    <row r="1567" spans="1:2" x14ac:dyDescent="0.2">
      <c r="A1567" s="13">
        <v>480370101004</v>
      </c>
      <c r="B1567">
        <v>0.2341968771510958</v>
      </c>
    </row>
    <row r="1568" spans="1:2" x14ac:dyDescent="0.2">
      <c r="A1568" s="13">
        <v>480370101005</v>
      </c>
      <c r="B1568">
        <v>0.17763178499812254</v>
      </c>
    </row>
    <row r="1569" spans="1:2" x14ac:dyDescent="0.2">
      <c r="A1569" s="13">
        <v>480370104001</v>
      </c>
      <c r="B1569">
        <v>0.23348929459076462</v>
      </c>
    </row>
    <row r="1570" spans="1:2" x14ac:dyDescent="0.2">
      <c r="A1570" s="13">
        <v>480370104002</v>
      </c>
      <c r="B1570">
        <v>0.26494334228411304</v>
      </c>
    </row>
    <row r="1571" spans="1:2" x14ac:dyDescent="0.2">
      <c r="A1571" s="13">
        <v>480370104003</v>
      </c>
      <c r="B1571">
        <v>0.22269465594932361</v>
      </c>
    </row>
    <row r="1572" spans="1:2" x14ac:dyDescent="0.2">
      <c r="A1572" s="13">
        <v>480370104004</v>
      </c>
      <c r="B1572">
        <v>0.26856673240386503</v>
      </c>
    </row>
    <row r="1573" spans="1:2" x14ac:dyDescent="0.2">
      <c r="A1573" s="13">
        <v>480370105001</v>
      </c>
      <c r="B1573">
        <v>0.27097325703027586</v>
      </c>
    </row>
    <row r="1574" spans="1:2" x14ac:dyDescent="0.2">
      <c r="A1574" s="13">
        <v>480370105002</v>
      </c>
      <c r="B1574">
        <v>0.17547472287768237</v>
      </c>
    </row>
    <row r="1575" spans="1:2" x14ac:dyDescent="0.2">
      <c r="A1575" s="13">
        <v>480370105003</v>
      </c>
      <c r="B1575">
        <v>0.22652241471488654</v>
      </c>
    </row>
    <row r="1576" spans="1:2" x14ac:dyDescent="0.2">
      <c r="A1576" s="13">
        <v>480370106001</v>
      </c>
      <c r="B1576">
        <v>0.1872048567826356</v>
      </c>
    </row>
    <row r="1577" spans="1:2" x14ac:dyDescent="0.2">
      <c r="A1577" s="13">
        <v>480370106002</v>
      </c>
      <c r="B1577">
        <v>0.20403258443546513</v>
      </c>
    </row>
    <row r="1578" spans="1:2" x14ac:dyDescent="0.2">
      <c r="A1578" s="13">
        <v>480370106003</v>
      </c>
      <c r="B1578">
        <v>0.22977137404251768</v>
      </c>
    </row>
    <row r="1579" spans="1:2" x14ac:dyDescent="0.2">
      <c r="A1579" s="13">
        <v>480370107001</v>
      </c>
      <c r="B1579">
        <v>0.14801662815857003</v>
      </c>
    </row>
    <row r="1580" spans="1:2" x14ac:dyDescent="0.2">
      <c r="A1580" s="13">
        <v>480370107002</v>
      </c>
      <c r="B1580">
        <v>0.16722721039493349</v>
      </c>
    </row>
    <row r="1581" spans="1:2" x14ac:dyDescent="0.2">
      <c r="A1581" s="13">
        <v>480370107003</v>
      </c>
      <c r="B1581">
        <v>0.15274756745914464</v>
      </c>
    </row>
    <row r="1582" spans="1:2" x14ac:dyDescent="0.2">
      <c r="A1582" s="13">
        <v>480370107004</v>
      </c>
      <c r="B1582">
        <v>0.22821650952378666</v>
      </c>
    </row>
    <row r="1583" spans="1:2" x14ac:dyDescent="0.2">
      <c r="A1583" s="13">
        <v>480370108001</v>
      </c>
      <c r="B1583">
        <v>0.27200960311936317</v>
      </c>
    </row>
    <row r="1584" spans="1:2" x14ac:dyDescent="0.2">
      <c r="A1584" s="13">
        <v>480370108002</v>
      </c>
      <c r="B1584">
        <v>0.18768897148550057</v>
      </c>
    </row>
    <row r="1585" spans="1:2" x14ac:dyDescent="0.2">
      <c r="A1585" s="13">
        <v>480370108003</v>
      </c>
      <c r="B1585">
        <v>0.23564545120897884</v>
      </c>
    </row>
    <row r="1586" spans="1:2" x14ac:dyDescent="0.2">
      <c r="A1586" s="13">
        <v>480370108004</v>
      </c>
      <c r="B1586">
        <v>0.1649754631741317</v>
      </c>
    </row>
    <row r="1587" spans="1:2" x14ac:dyDescent="0.2">
      <c r="A1587" s="13">
        <v>480370109011</v>
      </c>
      <c r="B1587">
        <v>0.11361449516419363</v>
      </c>
    </row>
    <row r="1588" spans="1:2" x14ac:dyDescent="0.2">
      <c r="A1588" s="13">
        <v>480370109012</v>
      </c>
      <c r="B1588">
        <v>0.11662751815283058</v>
      </c>
    </row>
    <row r="1589" spans="1:2" x14ac:dyDescent="0.2">
      <c r="A1589" s="13">
        <v>480370109013</v>
      </c>
      <c r="B1589">
        <v>0.13815043982385353</v>
      </c>
    </row>
    <row r="1590" spans="1:2" x14ac:dyDescent="0.2">
      <c r="A1590" s="13">
        <v>480370109014</v>
      </c>
      <c r="B1590">
        <v>0.11939806708646869</v>
      </c>
    </row>
    <row r="1591" spans="1:2" x14ac:dyDescent="0.2">
      <c r="A1591" s="13">
        <v>480370109015</v>
      </c>
      <c r="B1591">
        <v>7.8616449048879739E-2</v>
      </c>
    </row>
    <row r="1592" spans="1:2" x14ac:dyDescent="0.2">
      <c r="A1592" s="13">
        <v>480370109016</v>
      </c>
      <c r="B1592">
        <v>0.14450116689649978</v>
      </c>
    </row>
    <row r="1593" spans="1:2" x14ac:dyDescent="0.2">
      <c r="A1593" s="13">
        <v>480370109021</v>
      </c>
      <c r="B1593">
        <v>0.12950248166316372</v>
      </c>
    </row>
    <row r="1594" spans="1:2" x14ac:dyDescent="0.2">
      <c r="A1594" s="13">
        <v>480370109022</v>
      </c>
      <c r="B1594">
        <v>0.16037929580984142</v>
      </c>
    </row>
    <row r="1595" spans="1:2" x14ac:dyDescent="0.2">
      <c r="A1595" s="13">
        <v>480370109023</v>
      </c>
      <c r="B1595">
        <v>0.15738167808430281</v>
      </c>
    </row>
    <row r="1596" spans="1:2" x14ac:dyDescent="0.2">
      <c r="A1596" s="13">
        <v>480370109024</v>
      </c>
      <c r="B1596">
        <v>0.17363814095176278</v>
      </c>
    </row>
    <row r="1597" spans="1:2" x14ac:dyDescent="0.2">
      <c r="A1597" s="13">
        <v>480370109025</v>
      </c>
      <c r="B1597">
        <v>0.15407279606158097</v>
      </c>
    </row>
    <row r="1598" spans="1:2" x14ac:dyDescent="0.2">
      <c r="A1598" s="13">
        <v>480370110001</v>
      </c>
      <c r="B1598">
        <v>0.14658158360567755</v>
      </c>
    </row>
    <row r="1599" spans="1:2" x14ac:dyDescent="0.2">
      <c r="A1599" s="13">
        <v>480370110002</v>
      </c>
      <c r="B1599">
        <v>0.16078244537728323</v>
      </c>
    </row>
    <row r="1600" spans="1:2" x14ac:dyDescent="0.2">
      <c r="A1600" s="13">
        <v>480370110003</v>
      </c>
      <c r="B1600">
        <v>0.15429107595997626</v>
      </c>
    </row>
    <row r="1601" spans="1:2" x14ac:dyDescent="0.2">
      <c r="A1601" s="13">
        <v>480370110004</v>
      </c>
      <c r="B1601">
        <v>0.18826082518536488</v>
      </c>
    </row>
    <row r="1602" spans="1:2" x14ac:dyDescent="0.2">
      <c r="A1602" s="13">
        <v>480370110005</v>
      </c>
      <c r="B1602">
        <v>0.18677606633901364</v>
      </c>
    </row>
    <row r="1603" spans="1:2" x14ac:dyDescent="0.2">
      <c r="A1603" s="13">
        <v>480370111001</v>
      </c>
      <c r="B1603">
        <v>0.19111032819532447</v>
      </c>
    </row>
    <row r="1604" spans="1:2" x14ac:dyDescent="0.2">
      <c r="A1604" s="13">
        <v>480370111002</v>
      </c>
      <c r="B1604">
        <v>0.15587793242885079</v>
      </c>
    </row>
    <row r="1605" spans="1:2" x14ac:dyDescent="0.2">
      <c r="A1605" s="13">
        <v>480370111003</v>
      </c>
      <c r="B1605">
        <v>0.12423616769386385</v>
      </c>
    </row>
    <row r="1606" spans="1:2" x14ac:dyDescent="0.2">
      <c r="A1606" s="13">
        <v>480370111004</v>
      </c>
      <c r="B1606">
        <v>0.14605768499216645</v>
      </c>
    </row>
    <row r="1607" spans="1:2" x14ac:dyDescent="0.2">
      <c r="A1607" s="13">
        <v>480370112001</v>
      </c>
      <c r="B1607">
        <v>0.12307052182885274</v>
      </c>
    </row>
    <row r="1608" spans="1:2" x14ac:dyDescent="0.2">
      <c r="A1608" s="13">
        <v>480370112002</v>
      </c>
      <c r="B1608">
        <v>0.10077143308668841</v>
      </c>
    </row>
    <row r="1609" spans="1:2" x14ac:dyDescent="0.2">
      <c r="A1609" s="13">
        <v>480370113001</v>
      </c>
      <c r="B1609">
        <v>0.15481479654577848</v>
      </c>
    </row>
    <row r="1610" spans="1:2" x14ac:dyDescent="0.2">
      <c r="A1610" s="13">
        <v>480370113002</v>
      </c>
      <c r="B1610">
        <v>0.15302681862565182</v>
      </c>
    </row>
    <row r="1611" spans="1:2" x14ac:dyDescent="0.2">
      <c r="A1611" s="13">
        <v>480370113003</v>
      </c>
      <c r="B1611">
        <v>0.14072376691843613</v>
      </c>
    </row>
    <row r="1612" spans="1:2" x14ac:dyDescent="0.2">
      <c r="A1612" s="13">
        <v>480370113004</v>
      </c>
      <c r="B1612">
        <v>0.1773176349359718</v>
      </c>
    </row>
    <row r="1613" spans="1:2" x14ac:dyDescent="0.2">
      <c r="A1613" s="13">
        <v>480370113005</v>
      </c>
      <c r="B1613">
        <v>0.15020692833040733</v>
      </c>
    </row>
    <row r="1614" spans="1:2" x14ac:dyDescent="0.2">
      <c r="A1614" s="13">
        <v>480370113006</v>
      </c>
      <c r="B1614">
        <v>0.17157159725073043</v>
      </c>
    </row>
    <row r="1615" spans="1:2" x14ac:dyDescent="0.2">
      <c r="A1615" s="13">
        <v>480370114011</v>
      </c>
      <c r="B1615">
        <v>0.16750985071580532</v>
      </c>
    </row>
    <row r="1616" spans="1:2" x14ac:dyDescent="0.2">
      <c r="A1616" s="13">
        <v>480370114012</v>
      </c>
      <c r="B1616">
        <v>0.15816447772713435</v>
      </c>
    </row>
    <row r="1617" spans="1:2" x14ac:dyDescent="0.2">
      <c r="A1617" s="13">
        <v>480370114013</v>
      </c>
      <c r="B1617">
        <v>0.12932601344482716</v>
      </c>
    </row>
    <row r="1618" spans="1:2" x14ac:dyDescent="0.2">
      <c r="A1618" s="13">
        <v>480370114014</v>
      </c>
      <c r="B1618">
        <v>0.1397334721033168</v>
      </c>
    </row>
    <row r="1619" spans="1:2" x14ac:dyDescent="0.2">
      <c r="A1619" s="13">
        <v>480370114015</v>
      </c>
      <c r="B1619">
        <v>0.11903954462814988</v>
      </c>
    </row>
    <row r="1620" spans="1:2" x14ac:dyDescent="0.2">
      <c r="A1620" s="13">
        <v>480370114021</v>
      </c>
      <c r="B1620">
        <v>0.1437684569053658</v>
      </c>
    </row>
    <row r="1621" spans="1:2" x14ac:dyDescent="0.2">
      <c r="A1621" s="13">
        <v>480370114022</v>
      </c>
      <c r="B1621">
        <v>0.16095163819908101</v>
      </c>
    </row>
    <row r="1622" spans="1:2" x14ac:dyDescent="0.2">
      <c r="A1622" s="13">
        <v>480370115011</v>
      </c>
      <c r="B1622">
        <v>0.13100712100298673</v>
      </c>
    </row>
    <row r="1623" spans="1:2" x14ac:dyDescent="0.2">
      <c r="A1623" s="13">
        <v>480370115012</v>
      </c>
      <c r="B1623">
        <v>0.13394065773996863</v>
      </c>
    </row>
    <row r="1624" spans="1:2" x14ac:dyDescent="0.2">
      <c r="A1624" s="13">
        <v>480370115013</v>
      </c>
      <c r="B1624">
        <v>0.18148722090617755</v>
      </c>
    </row>
    <row r="1625" spans="1:2" x14ac:dyDescent="0.2">
      <c r="A1625" s="13">
        <v>480370115014</v>
      </c>
      <c r="B1625">
        <v>0.12974191359686124</v>
      </c>
    </row>
    <row r="1626" spans="1:2" x14ac:dyDescent="0.2">
      <c r="A1626" s="13">
        <v>480370115015</v>
      </c>
      <c r="B1626">
        <v>0.12321603345544387</v>
      </c>
    </row>
    <row r="1627" spans="1:2" x14ac:dyDescent="0.2">
      <c r="A1627" s="13">
        <v>480370115021</v>
      </c>
      <c r="B1627">
        <v>0.16708956544908274</v>
      </c>
    </row>
    <row r="1628" spans="1:2" x14ac:dyDescent="0.2">
      <c r="A1628" s="13">
        <v>480370115022</v>
      </c>
      <c r="B1628">
        <v>0.20458181325155469</v>
      </c>
    </row>
    <row r="1629" spans="1:2" x14ac:dyDescent="0.2">
      <c r="A1629" s="13">
        <v>480370115023</v>
      </c>
      <c r="B1629">
        <v>0.16835001857065493</v>
      </c>
    </row>
    <row r="1630" spans="1:2" x14ac:dyDescent="0.2">
      <c r="A1630" s="13">
        <v>480370116001</v>
      </c>
      <c r="B1630">
        <v>0.1988756750340335</v>
      </c>
    </row>
    <row r="1631" spans="1:2" x14ac:dyDescent="0.2">
      <c r="A1631" s="13">
        <v>480370116002</v>
      </c>
      <c r="B1631">
        <v>0.18715094488104414</v>
      </c>
    </row>
    <row r="1632" spans="1:2" x14ac:dyDescent="0.2">
      <c r="A1632" s="13">
        <v>480370116003</v>
      </c>
      <c r="B1632">
        <v>0.15749099058609722</v>
      </c>
    </row>
    <row r="1633" spans="1:2" x14ac:dyDescent="0.2">
      <c r="A1633" s="13">
        <v>480370116004</v>
      </c>
      <c r="B1633">
        <v>0.18308315170555026</v>
      </c>
    </row>
    <row r="1634" spans="1:2" x14ac:dyDescent="0.2">
      <c r="A1634" s="13">
        <v>480370116005</v>
      </c>
      <c r="B1634">
        <v>0.17110980327467223</v>
      </c>
    </row>
    <row r="1635" spans="1:2" x14ac:dyDescent="0.2">
      <c r="A1635" s="13">
        <v>480370116006</v>
      </c>
      <c r="B1635">
        <v>0.1581607174000482</v>
      </c>
    </row>
    <row r="1636" spans="1:2" x14ac:dyDescent="0.2">
      <c r="A1636" s="13">
        <v>480370117001</v>
      </c>
      <c r="B1636">
        <v>0.14976539928213931</v>
      </c>
    </row>
    <row r="1637" spans="1:2" x14ac:dyDescent="0.2">
      <c r="A1637" s="13">
        <v>480370117002</v>
      </c>
      <c r="B1637">
        <v>0.18190908207622353</v>
      </c>
    </row>
    <row r="1638" spans="1:2" x14ac:dyDescent="0.2">
      <c r="A1638" s="13">
        <v>480396601001</v>
      </c>
      <c r="B1638">
        <v>0.14639941172580789</v>
      </c>
    </row>
    <row r="1639" spans="1:2" x14ac:dyDescent="0.2">
      <c r="A1639" s="13">
        <v>480396601002</v>
      </c>
      <c r="B1639">
        <v>0.12735143889930617</v>
      </c>
    </row>
    <row r="1640" spans="1:2" x14ac:dyDescent="0.2">
      <c r="A1640" s="13">
        <v>480396601003</v>
      </c>
      <c r="B1640">
        <v>0.13687210112046191</v>
      </c>
    </row>
    <row r="1641" spans="1:2" x14ac:dyDescent="0.2">
      <c r="A1641" s="13">
        <v>480396602001</v>
      </c>
      <c r="B1641">
        <v>0.15330405954874118</v>
      </c>
    </row>
    <row r="1642" spans="1:2" x14ac:dyDescent="0.2">
      <c r="A1642" s="13">
        <v>480396602002</v>
      </c>
      <c r="B1642">
        <v>0.12132348878819399</v>
      </c>
    </row>
    <row r="1643" spans="1:2" x14ac:dyDescent="0.2">
      <c r="A1643" s="13">
        <v>480396602003</v>
      </c>
      <c r="B1643">
        <v>0.13653215777052091</v>
      </c>
    </row>
    <row r="1644" spans="1:2" x14ac:dyDescent="0.2">
      <c r="A1644" s="13">
        <v>480396603001</v>
      </c>
      <c r="B1644">
        <v>0.15159873345218866</v>
      </c>
    </row>
    <row r="1645" spans="1:2" x14ac:dyDescent="0.2">
      <c r="A1645" s="13">
        <v>480396603002</v>
      </c>
      <c r="B1645">
        <v>0.14613279324796016</v>
      </c>
    </row>
    <row r="1646" spans="1:2" x14ac:dyDescent="0.2">
      <c r="A1646" s="13">
        <v>480396603003</v>
      </c>
      <c r="B1646">
        <v>0.12989793702736593</v>
      </c>
    </row>
    <row r="1647" spans="1:2" x14ac:dyDescent="0.2">
      <c r="A1647" s="13">
        <v>480396604001</v>
      </c>
      <c r="B1647">
        <v>0.12501877029262454</v>
      </c>
    </row>
    <row r="1648" spans="1:2" x14ac:dyDescent="0.2">
      <c r="A1648" s="13">
        <v>480396604002</v>
      </c>
      <c r="B1648">
        <v>0.1307271316470543</v>
      </c>
    </row>
    <row r="1649" spans="1:2" x14ac:dyDescent="0.2">
      <c r="A1649" s="13">
        <v>480396604003</v>
      </c>
      <c r="B1649">
        <v>0.14175069346924282</v>
      </c>
    </row>
    <row r="1650" spans="1:2" x14ac:dyDescent="0.2">
      <c r="A1650" s="13">
        <v>480396605001</v>
      </c>
      <c r="B1650">
        <v>0.16495149347431617</v>
      </c>
    </row>
    <row r="1651" spans="1:2" x14ac:dyDescent="0.2">
      <c r="A1651" s="13">
        <v>480396605002</v>
      </c>
      <c r="B1651">
        <v>0.16582318555801642</v>
      </c>
    </row>
    <row r="1652" spans="1:2" x14ac:dyDescent="0.2">
      <c r="A1652" s="13">
        <v>480396605003</v>
      </c>
      <c r="B1652">
        <v>0.14820151054767783</v>
      </c>
    </row>
    <row r="1653" spans="1:2" x14ac:dyDescent="0.2">
      <c r="A1653" s="13">
        <v>480396605004</v>
      </c>
      <c r="B1653">
        <v>0.14797155163204087</v>
      </c>
    </row>
    <row r="1654" spans="1:2" x14ac:dyDescent="0.2">
      <c r="A1654" s="13">
        <v>480396605005</v>
      </c>
      <c r="B1654">
        <v>0.13254824078731919</v>
      </c>
    </row>
    <row r="1655" spans="1:2" x14ac:dyDescent="0.2">
      <c r="A1655" s="13">
        <v>480396605006</v>
      </c>
      <c r="B1655">
        <v>0.1373697370032233</v>
      </c>
    </row>
    <row r="1656" spans="1:2" x14ac:dyDescent="0.2">
      <c r="A1656" s="13">
        <v>480396606011</v>
      </c>
      <c r="B1656">
        <v>0.14658074534272161</v>
      </c>
    </row>
    <row r="1657" spans="1:2" x14ac:dyDescent="0.2">
      <c r="A1657" s="13">
        <v>480396606012</v>
      </c>
      <c r="B1657">
        <v>0.14623496548255313</v>
      </c>
    </row>
    <row r="1658" spans="1:2" x14ac:dyDescent="0.2">
      <c r="A1658" s="13">
        <v>480396606013</v>
      </c>
      <c r="B1658">
        <v>0.11820516208036438</v>
      </c>
    </row>
    <row r="1659" spans="1:2" x14ac:dyDescent="0.2">
      <c r="A1659" s="13">
        <v>480396606014</v>
      </c>
      <c r="B1659">
        <v>0.11478899173477945</v>
      </c>
    </row>
    <row r="1660" spans="1:2" x14ac:dyDescent="0.2">
      <c r="A1660" s="13">
        <v>480396606021</v>
      </c>
      <c r="B1660">
        <v>0.16897190431241349</v>
      </c>
    </row>
    <row r="1661" spans="1:2" x14ac:dyDescent="0.2">
      <c r="A1661" s="13">
        <v>480396606022</v>
      </c>
      <c r="B1661">
        <v>0.10999705237762908</v>
      </c>
    </row>
    <row r="1662" spans="1:2" x14ac:dyDescent="0.2">
      <c r="A1662" s="13">
        <v>480396607011</v>
      </c>
      <c r="B1662">
        <v>0.10438518284117035</v>
      </c>
    </row>
    <row r="1663" spans="1:2" x14ac:dyDescent="0.2">
      <c r="A1663" s="13">
        <v>480396607012</v>
      </c>
      <c r="B1663">
        <v>0.12634362171690663</v>
      </c>
    </row>
    <row r="1664" spans="1:2" x14ac:dyDescent="0.2">
      <c r="A1664" s="13">
        <v>480396607013</v>
      </c>
      <c r="B1664">
        <v>0.14120130008034454</v>
      </c>
    </row>
    <row r="1665" spans="1:2" x14ac:dyDescent="0.2">
      <c r="A1665" s="13">
        <v>480396607014</v>
      </c>
      <c r="B1665">
        <v>0.14424897791695093</v>
      </c>
    </row>
    <row r="1666" spans="1:2" x14ac:dyDescent="0.2">
      <c r="A1666" s="13">
        <v>480396607015</v>
      </c>
      <c r="B1666">
        <v>9.0725386997916865E-2</v>
      </c>
    </row>
    <row r="1667" spans="1:2" x14ac:dyDescent="0.2">
      <c r="A1667" s="13">
        <v>480396607021</v>
      </c>
      <c r="B1667">
        <v>0.12508504278868335</v>
      </c>
    </row>
    <row r="1668" spans="1:2" x14ac:dyDescent="0.2">
      <c r="A1668" s="13">
        <v>480396607022</v>
      </c>
      <c r="B1668">
        <v>0.12120308377762504</v>
      </c>
    </row>
    <row r="1669" spans="1:2" x14ac:dyDescent="0.2">
      <c r="A1669" s="13">
        <v>480396607023</v>
      </c>
      <c r="B1669">
        <v>0.17809616406910556</v>
      </c>
    </row>
    <row r="1670" spans="1:2" x14ac:dyDescent="0.2">
      <c r="A1670" s="13">
        <v>480396608011</v>
      </c>
      <c r="B1670">
        <v>0.12007875415561135</v>
      </c>
    </row>
    <row r="1671" spans="1:2" x14ac:dyDescent="0.2">
      <c r="A1671" s="13">
        <v>480396608012</v>
      </c>
      <c r="B1671">
        <v>0.1433529169868836</v>
      </c>
    </row>
    <row r="1672" spans="1:2" x14ac:dyDescent="0.2">
      <c r="A1672" s="13">
        <v>480396608013</v>
      </c>
      <c r="B1672">
        <v>0.12813531111125634</v>
      </c>
    </row>
    <row r="1673" spans="1:2" x14ac:dyDescent="0.2">
      <c r="A1673" s="13">
        <v>480396608021</v>
      </c>
      <c r="B1673">
        <v>0.11374570850753478</v>
      </c>
    </row>
    <row r="1674" spans="1:2" x14ac:dyDescent="0.2">
      <c r="A1674" s="13">
        <v>480396608022</v>
      </c>
      <c r="B1674">
        <v>0.16008502331369165</v>
      </c>
    </row>
    <row r="1675" spans="1:2" x14ac:dyDescent="0.2">
      <c r="A1675" s="13">
        <v>480396608023</v>
      </c>
      <c r="B1675">
        <v>0.13565672040877755</v>
      </c>
    </row>
    <row r="1676" spans="1:2" x14ac:dyDescent="0.2">
      <c r="A1676" s="13">
        <v>480396609001</v>
      </c>
      <c r="B1676">
        <v>0.15503670678962264</v>
      </c>
    </row>
    <row r="1677" spans="1:2" x14ac:dyDescent="0.2">
      <c r="A1677" s="13">
        <v>480396609002</v>
      </c>
      <c r="B1677">
        <v>0.14094112689214644</v>
      </c>
    </row>
    <row r="1678" spans="1:2" x14ac:dyDescent="0.2">
      <c r="A1678" s="13">
        <v>480396609003</v>
      </c>
      <c r="B1678">
        <v>0.19058142791788338</v>
      </c>
    </row>
    <row r="1679" spans="1:2" x14ac:dyDescent="0.2">
      <c r="A1679" s="13">
        <v>480396609004</v>
      </c>
      <c r="B1679">
        <v>0.21295108558265452</v>
      </c>
    </row>
    <row r="1680" spans="1:2" x14ac:dyDescent="0.2">
      <c r="A1680" s="13">
        <v>480396610001</v>
      </c>
      <c r="B1680">
        <v>0.14395251734771541</v>
      </c>
    </row>
    <row r="1681" spans="1:2" x14ac:dyDescent="0.2">
      <c r="A1681" s="13">
        <v>480396610002</v>
      </c>
      <c r="B1681">
        <v>0.1588200271346506</v>
      </c>
    </row>
    <row r="1682" spans="1:2" x14ac:dyDescent="0.2">
      <c r="A1682" s="13">
        <v>480396610003</v>
      </c>
      <c r="B1682">
        <v>0.16131791863720663</v>
      </c>
    </row>
    <row r="1683" spans="1:2" x14ac:dyDescent="0.2">
      <c r="A1683" s="13">
        <v>480396611001</v>
      </c>
      <c r="B1683">
        <v>0.17258295491983222</v>
      </c>
    </row>
    <row r="1684" spans="1:2" x14ac:dyDescent="0.2">
      <c r="A1684" s="13">
        <v>480396611002</v>
      </c>
      <c r="B1684">
        <v>0.15367596658284524</v>
      </c>
    </row>
    <row r="1685" spans="1:2" x14ac:dyDescent="0.2">
      <c r="A1685" s="13">
        <v>480396612001</v>
      </c>
      <c r="B1685">
        <v>0.16475949239475962</v>
      </c>
    </row>
    <row r="1686" spans="1:2" x14ac:dyDescent="0.2">
      <c r="A1686" s="13">
        <v>480396612002</v>
      </c>
      <c r="B1686">
        <v>0.15430252222470042</v>
      </c>
    </row>
    <row r="1687" spans="1:2" x14ac:dyDescent="0.2">
      <c r="A1687" s="13">
        <v>480396612003</v>
      </c>
      <c r="B1687">
        <v>0.13730763474646934</v>
      </c>
    </row>
    <row r="1688" spans="1:2" x14ac:dyDescent="0.2">
      <c r="A1688" s="13">
        <v>480396613001</v>
      </c>
      <c r="B1688">
        <v>0.20845544750353909</v>
      </c>
    </row>
    <row r="1689" spans="1:2" x14ac:dyDescent="0.2">
      <c r="A1689" s="13">
        <v>480396613002</v>
      </c>
      <c r="B1689">
        <v>0.19335841351416427</v>
      </c>
    </row>
    <row r="1690" spans="1:2" x14ac:dyDescent="0.2">
      <c r="A1690" s="13">
        <v>480396613003</v>
      </c>
      <c r="B1690">
        <v>0.15323601045749766</v>
      </c>
    </row>
    <row r="1691" spans="1:2" x14ac:dyDescent="0.2">
      <c r="A1691" s="13">
        <v>480396614001</v>
      </c>
      <c r="B1691">
        <v>0.15284935930175056</v>
      </c>
    </row>
    <row r="1692" spans="1:2" x14ac:dyDescent="0.2">
      <c r="A1692" s="13">
        <v>480396614002</v>
      </c>
      <c r="B1692">
        <v>0.15037400250003907</v>
      </c>
    </row>
    <row r="1693" spans="1:2" x14ac:dyDescent="0.2">
      <c r="A1693" s="13">
        <v>480396614003</v>
      </c>
      <c r="B1693">
        <v>0.2018886380784054</v>
      </c>
    </row>
    <row r="1694" spans="1:2" x14ac:dyDescent="0.2">
      <c r="A1694" s="13">
        <v>480396614004</v>
      </c>
      <c r="B1694">
        <v>0.1666596757431115</v>
      </c>
    </row>
    <row r="1695" spans="1:2" x14ac:dyDescent="0.2">
      <c r="A1695" s="13">
        <v>480396614005</v>
      </c>
      <c r="B1695">
        <v>0.18945688110570746</v>
      </c>
    </row>
    <row r="1696" spans="1:2" x14ac:dyDescent="0.2">
      <c r="A1696" s="13">
        <v>480396614006</v>
      </c>
      <c r="B1696">
        <v>0.10406493239663561</v>
      </c>
    </row>
    <row r="1697" spans="1:2" x14ac:dyDescent="0.2">
      <c r="A1697" s="13">
        <v>480396615011</v>
      </c>
      <c r="B1697">
        <v>0.1664223851983504</v>
      </c>
    </row>
    <row r="1698" spans="1:2" x14ac:dyDescent="0.2">
      <c r="A1698" s="13">
        <v>480396615012</v>
      </c>
      <c r="B1698">
        <v>0.14997095279314812</v>
      </c>
    </row>
    <row r="1699" spans="1:2" x14ac:dyDescent="0.2">
      <c r="A1699" s="13">
        <v>480396615013</v>
      </c>
      <c r="B1699">
        <v>0.16388048332803662</v>
      </c>
    </row>
    <row r="1700" spans="1:2" x14ac:dyDescent="0.2">
      <c r="A1700" s="13">
        <v>480396615021</v>
      </c>
      <c r="B1700">
        <v>0.15743193669130562</v>
      </c>
    </row>
    <row r="1701" spans="1:2" x14ac:dyDescent="0.2">
      <c r="A1701" s="13">
        <v>480396615022</v>
      </c>
      <c r="B1701">
        <v>0.14225052237651303</v>
      </c>
    </row>
    <row r="1702" spans="1:2" x14ac:dyDescent="0.2">
      <c r="A1702" s="13">
        <v>480396616011</v>
      </c>
      <c r="B1702">
        <v>0.17095707733306453</v>
      </c>
    </row>
    <row r="1703" spans="1:2" x14ac:dyDescent="0.2">
      <c r="A1703" s="13">
        <v>480396616012</v>
      </c>
      <c r="B1703">
        <v>0.14373946708080998</v>
      </c>
    </row>
    <row r="1704" spans="1:2" x14ac:dyDescent="0.2">
      <c r="A1704" s="13">
        <v>480396616013</v>
      </c>
      <c r="B1704">
        <v>0.15342307255905477</v>
      </c>
    </row>
    <row r="1705" spans="1:2" x14ac:dyDescent="0.2">
      <c r="A1705" s="13">
        <v>480396616014</v>
      </c>
      <c r="B1705">
        <v>0.14973864654719155</v>
      </c>
    </row>
    <row r="1706" spans="1:2" x14ac:dyDescent="0.2">
      <c r="A1706" s="13">
        <v>480396616021</v>
      </c>
      <c r="B1706">
        <v>0.12421291657706303</v>
      </c>
    </row>
    <row r="1707" spans="1:2" x14ac:dyDescent="0.2">
      <c r="A1707" s="13">
        <v>480396616022</v>
      </c>
      <c r="B1707">
        <v>0.15483539351515432</v>
      </c>
    </row>
    <row r="1708" spans="1:2" x14ac:dyDescent="0.2">
      <c r="A1708" s="13">
        <v>480396617001</v>
      </c>
      <c r="B1708">
        <v>0.15590353139396546</v>
      </c>
    </row>
    <row r="1709" spans="1:2" x14ac:dyDescent="0.2">
      <c r="A1709" s="13">
        <v>480396617002</v>
      </c>
      <c r="B1709">
        <v>0.13062825083906648</v>
      </c>
    </row>
    <row r="1710" spans="1:2" x14ac:dyDescent="0.2">
      <c r="A1710" s="13">
        <v>480396617003</v>
      </c>
      <c r="B1710">
        <v>0.18908660882161554</v>
      </c>
    </row>
    <row r="1711" spans="1:2" x14ac:dyDescent="0.2">
      <c r="A1711" s="13">
        <v>480396618001</v>
      </c>
      <c r="B1711">
        <v>0.15359658656136488</v>
      </c>
    </row>
    <row r="1712" spans="1:2" x14ac:dyDescent="0.2">
      <c r="A1712" s="13">
        <v>480396618002</v>
      </c>
      <c r="B1712">
        <v>0.15384942535798618</v>
      </c>
    </row>
    <row r="1713" spans="1:2" x14ac:dyDescent="0.2">
      <c r="A1713" s="13">
        <v>480396619001</v>
      </c>
      <c r="B1713">
        <v>0.15870445695894869</v>
      </c>
    </row>
    <row r="1714" spans="1:2" x14ac:dyDescent="0.2">
      <c r="A1714" s="13">
        <v>480396619002</v>
      </c>
      <c r="B1714">
        <v>0.16936862003329831</v>
      </c>
    </row>
    <row r="1715" spans="1:2" x14ac:dyDescent="0.2">
      <c r="A1715" s="13">
        <v>480396619003</v>
      </c>
      <c r="B1715">
        <v>0.11875753265195173</v>
      </c>
    </row>
    <row r="1716" spans="1:2" x14ac:dyDescent="0.2">
      <c r="A1716" s="13">
        <v>480396619004</v>
      </c>
      <c r="B1716">
        <v>0.16042647189374784</v>
      </c>
    </row>
    <row r="1717" spans="1:2" x14ac:dyDescent="0.2">
      <c r="A1717" s="13">
        <v>480396620001</v>
      </c>
      <c r="B1717">
        <v>0.17406098909688383</v>
      </c>
    </row>
    <row r="1718" spans="1:2" x14ac:dyDescent="0.2">
      <c r="A1718" s="13">
        <v>480396620002</v>
      </c>
      <c r="B1718">
        <v>0.19735845161533058</v>
      </c>
    </row>
    <row r="1719" spans="1:2" x14ac:dyDescent="0.2">
      <c r="A1719" s="13">
        <v>480396620003</v>
      </c>
      <c r="B1719">
        <v>0.14696033518546392</v>
      </c>
    </row>
    <row r="1720" spans="1:2" x14ac:dyDescent="0.2">
      <c r="A1720" s="13">
        <v>480396620004</v>
      </c>
      <c r="B1720">
        <v>0.1394010370619253</v>
      </c>
    </row>
    <row r="1721" spans="1:2" x14ac:dyDescent="0.2">
      <c r="A1721" s="13">
        <v>480396620005</v>
      </c>
      <c r="B1721">
        <v>0.15980456613490157</v>
      </c>
    </row>
    <row r="1722" spans="1:2" x14ac:dyDescent="0.2">
      <c r="A1722" s="13">
        <v>480396621001</v>
      </c>
      <c r="B1722">
        <v>0.21575552215003199</v>
      </c>
    </row>
    <row r="1723" spans="1:2" x14ac:dyDescent="0.2">
      <c r="A1723" s="13">
        <v>480396621002</v>
      </c>
      <c r="B1723">
        <v>0.13319072604988802</v>
      </c>
    </row>
    <row r="1724" spans="1:2" x14ac:dyDescent="0.2">
      <c r="A1724" s="13">
        <v>480396621003</v>
      </c>
      <c r="B1724">
        <v>0.1649983401034566</v>
      </c>
    </row>
    <row r="1725" spans="1:2" x14ac:dyDescent="0.2">
      <c r="A1725" s="13">
        <v>480396622001</v>
      </c>
      <c r="B1725">
        <v>0.13644917049879185</v>
      </c>
    </row>
    <row r="1726" spans="1:2" x14ac:dyDescent="0.2">
      <c r="A1726" s="13">
        <v>480396622002</v>
      </c>
      <c r="B1726">
        <v>0.13073230673350381</v>
      </c>
    </row>
    <row r="1727" spans="1:2" x14ac:dyDescent="0.2">
      <c r="A1727" s="13">
        <v>480396622003</v>
      </c>
      <c r="B1727">
        <v>0.15885302316725763</v>
      </c>
    </row>
    <row r="1728" spans="1:2" x14ac:dyDescent="0.2">
      <c r="A1728" s="13">
        <v>480396622004</v>
      </c>
      <c r="B1728">
        <v>0.14343367641279015</v>
      </c>
    </row>
    <row r="1729" spans="1:2" x14ac:dyDescent="0.2">
      <c r="A1729" s="13">
        <v>480396623001</v>
      </c>
      <c r="B1729">
        <v>0.12794147753869314</v>
      </c>
    </row>
    <row r="1730" spans="1:2" x14ac:dyDescent="0.2">
      <c r="A1730" s="13">
        <v>480396623002</v>
      </c>
      <c r="B1730">
        <v>0.21287703848210063</v>
      </c>
    </row>
    <row r="1731" spans="1:2" x14ac:dyDescent="0.2">
      <c r="A1731" s="13">
        <v>480396623003</v>
      </c>
      <c r="B1731">
        <v>0.1569871087376403</v>
      </c>
    </row>
    <row r="1732" spans="1:2" x14ac:dyDescent="0.2">
      <c r="A1732" s="13">
        <v>480396623004</v>
      </c>
      <c r="B1732">
        <v>0.18747662171536486</v>
      </c>
    </row>
    <row r="1733" spans="1:2" x14ac:dyDescent="0.2">
      <c r="A1733" s="13">
        <v>480396624001</v>
      </c>
      <c r="B1733">
        <v>0.15439950458644983</v>
      </c>
    </row>
    <row r="1734" spans="1:2" x14ac:dyDescent="0.2">
      <c r="A1734" s="13">
        <v>480396624002</v>
      </c>
      <c r="B1734">
        <v>0.1643991145606849</v>
      </c>
    </row>
    <row r="1735" spans="1:2" x14ac:dyDescent="0.2">
      <c r="A1735" s="13">
        <v>480396624003</v>
      </c>
      <c r="B1735">
        <v>0.15050897376334016</v>
      </c>
    </row>
    <row r="1736" spans="1:2" x14ac:dyDescent="0.2">
      <c r="A1736" s="13">
        <v>480396624004</v>
      </c>
      <c r="B1736">
        <v>0.11870399274361021</v>
      </c>
    </row>
    <row r="1737" spans="1:2" x14ac:dyDescent="0.2">
      <c r="A1737" s="13">
        <v>480396625001</v>
      </c>
      <c r="B1737">
        <v>0.13890374122044802</v>
      </c>
    </row>
    <row r="1738" spans="1:2" x14ac:dyDescent="0.2">
      <c r="A1738" s="13">
        <v>480396625002</v>
      </c>
      <c r="B1738">
        <v>0.19133532132976472</v>
      </c>
    </row>
    <row r="1739" spans="1:2" x14ac:dyDescent="0.2">
      <c r="A1739" s="13">
        <v>480396626001</v>
      </c>
      <c r="B1739">
        <v>0.12837669515553765</v>
      </c>
    </row>
    <row r="1740" spans="1:2" x14ac:dyDescent="0.2">
      <c r="A1740" s="13">
        <v>480396626002</v>
      </c>
      <c r="B1740">
        <v>0.17040372840781318</v>
      </c>
    </row>
    <row r="1741" spans="1:2" x14ac:dyDescent="0.2">
      <c r="A1741" s="13">
        <v>480396626003</v>
      </c>
      <c r="B1741">
        <v>0.15941266143460808</v>
      </c>
    </row>
    <row r="1742" spans="1:2" x14ac:dyDescent="0.2">
      <c r="A1742" s="13">
        <v>480396626004</v>
      </c>
      <c r="B1742">
        <v>0.17144099185995712</v>
      </c>
    </row>
    <row r="1743" spans="1:2" x14ac:dyDescent="0.2">
      <c r="A1743" s="13">
        <v>480396627001</v>
      </c>
      <c r="B1743">
        <v>0.1401937835147769</v>
      </c>
    </row>
    <row r="1744" spans="1:2" x14ac:dyDescent="0.2">
      <c r="A1744" s="13">
        <v>480396627002</v>
      </c>
      <c r="B1744">
        <v>0.14190687978385047</v>
      </c>
    </row>
    <row r="1745" spans="1:2" x14ac:dyDescent="0.2">
      <c r="A1745" s="13">
        <v>480396628001</v>
      </c>
      <c r="B1745">
        <v>0.1383673640732811</v>
      </c>
    </row>
    <row r="1746" spans="1:2" x14ac:dyDescent="0.2">
      <c r="A1746" s="13">
        <v>480396628002</v>
      </c>
      <c r="B1746">
        <v>0.13704134936130649</v>
      </c>
    </row>
    <row r="1747" spans="1:2" x14ac:dyDescent="0.2">
      <c r="A1747" s="13">
        <v>480396628003</v>
      </c>
      <c r="B1747">
        <v>9.6132531942168295E-2</v>
      </c>
    </row>
    <row r="1748" spans="1:2" x14ac:dyDescent="0.2">
      <c r="A1748" s="13">
        <v>480396628004</v>
      </c>
      <c r="B1748">
        <v>0.14820032235010713</v>
      </c>
    </row>
    <row r="1749" spans="1:2" x14ac:dyDescent="0.2">
      <c r="A1749" s="13">
        <v>480396628005</v>
      </c>
      <c r="B1749">
        <v>0.16097986823705224</v>
      </c>
    </row>
    <row r="1750" spans="1:2" x14ac:dyDescent="0.2">
      <c r="A1750" s="13">
        <v>480396628006</v>
      </c>
      <c r="B1750">
        <v>0.14371676636380581</v>
      </c>
    </row>
    <row r="1751" spans="1:2" x14ac:dyDescent="0.2">
      <c r="A1751" s="13">
        <v>480396629001</v>
      </c>
      <c r="B1751">
        <v>0.16080482608293836</v>
      </c>
    </row>
    <row r="1752" spans="1:2" x14ac:dyDescent="0.2">
      <c r="A1752" s="13">
        <v>480396629002</v>
      </c>
      <c r="B1752">
        <v>0.14338658486229011</v>
      </c>
    </row>
    <row r="1753" spans="1:2" x14ac:dyDescent="0.2">
      <c r="A1753" s="13">
        <v>480396629003</v>
      </c>
      <c r="B1753">
        <v>0.16801052446457218</v>
      </c>
    </row>
    <row r="1754" spans="1:2" x14ac:dyDescent="0.2">
      <c r="A1754" s="13">
        <v>480396629004</v>
      </c>
      <c r="B1754">
        <v>0.14232879778600271</v>
      </c>
    </row>
    <row r="1755" spans="1:2" x14ac:dyDescent="0.2">
      <c r="A1755" s="13">
        <v>480396630001</v>
      </c>
      <c r="B1755">
        <v>0.16148243834294984</v>
      </c>
    </row>
    <row r="1756" spans="1:2" x14ac:dyDescent="0.2">
      <c r="A1756" s="13">
        <v>480396630002</v>
      </c>
      <c r="B1756">
        <v>0.15724812036593599</v>
      </c>
    </row>
    <row r="1757" spans="1:2" x14ac:dyDescent="0.2">
      <c r="A1757" s="13">
        <v>480396630003</v>
      </c>
      <c r="B1757">
        <v>0.12586160631069096</v>
      </c>
    </row>
    <row r="1758" spans="1:2" x14ac:dyDescent="0.2">
      <c r="A1758" s="13">
        <v>480396630004</v>
      </c>
      <c r="B1758">
        <v>0.14508995312683995</v>
      </c>
    </row>
    <row r="1759" spans="1:2" x14ac:dyDescent="0.2">
      <c r="A1759" s="13">
        <v>480396631001</v>
      </c>
      <c r="B1759">
        <v>0.15847993074143518</v>
      </c>
    </row>
    <row r="1760" spans="1:2" x14ac:dyDescent="0.2">
      <c r="A1760" s="13">
        <v>480396631002</v>
      </c>
      <c r="B1760">
        <v>0.13302717318494706</v>
      </c>
    </row>
    <row r="1761" spans="1:2" x14ac:dyDescent="0.2">
      <c r="A1761" s="13">
        <v>480396631003</v>
      </c>
      <c r="B1761">
        <v>8.7998238058887443E-2</v>
      </c>
    </row>
    <row r="1762" spans="1:2" x14ac:dyDescent="0.2">
      <c r="A1762" s="13">
        <v>480396631004</v>
      </c>
      <c r="B1762">
        <v>0.10953134870789732</v>
      </c>
    </row>
    <row r="1763" spans="1:2" x14ac:dyDescent="0.2">
      <c r="A1763" s="13">
        <v>480396632001</v>
      </c>
      <c r="B1763">
        <v>0.14528533921646453</v>
      </c>
    </row>
    <row r="1764" spans="1:2" x14ac:dyDescent="0.2">
      <c r="A1764" s="13">
        <v>480396632002</v>
      </c>
      <c r="B1764">
        <v>0.13991898184013754</v>
      </c>
    </row>
    <row r="1765" spans="1:2" x14ac:dyDescent="0.2">
      <c r="A1765" s="13">
        <v>480396632003</v>
      </c>
      <c r="B1765">
        <v>0.11621448286348003</v>
      </c>
    </row>
    <row r="1766" spans="1:2" x14ac:dyDescent="0.2">
      <c r="A1766" s="13">
        <v>480396633001</v>
      </c>
      <c r="B1766">
        <v>0.12287979276566102</v>
      </c>
    </row>
    <row r="1767" spans="1:2" x14ac:dyDescent="0.2">
      <c r="A1767" s="13">
        <v>480396633002</v>
      </c>
      <c r="B1767">
        <v>0.14258088522460144</v>
      </c>
    </row>
    <row r="1768" spans="1:2" x14ac:dyDescent="0.2">
      <c r="A1768" s="13">
        <v>480396633003</v>
      </c>
      <c r="B1768">
        <v>0.16770847567261404</v>
      </c>
    </row>
    <row r="1769" spans="1:2" x14ac:dyDescent="0.2">
      <c r="A1769" s="13">
        <v>480396634001</v>
      </c>
      <c r="B1769">
        <v>0.13475633224796835</v>
      </c>
    </row>
    <row r="1770" spans="1:2" x14ac:dyDescent="0.2">
      <c r="A1770" s="13">
        <v>480396634002</v>
      </c>
      <c r="B1770">
        <v>0.17855706227870524</v>
      </c>
    </row>
    <row r="1771" spans="1:2" x14ac:dyDescent="0.2">
      <c r="A1771" s="13">
        <v>480396634003</v>
      </c>
      <c r="B1771">
        <v>0.1423763767030081</v>
      </c>
    </row>
    <row r="1772" spans="1:2" x14ac:dyDescent="0.2">
      <c r="A1772" s="13">
        <v>480396634004</v>
      </c>
      <c r="B1772">
        <v>0.12826098934182062</v>
      </c>
    </row>
    <row r="1773" spans="1:2" x14ac:dyDescent="0.2">
      <c r="A1773" s="13">
        <v>480396635001</v>
      </c>
      <c r="B1773">
        <v>0.11975633888057421</v>
      </c>
    </row>
    <row r="1774" spans="1:2" x14ac:dyDescent="0.2">
      <c r="A1774" s="13">
        <v>480396635002</v>
      </c>
      <c r="B1774">
        <v>0.14890690770635129</v>
      </c>
    </row>
    <row r="1775" spans="1:2" x14ac:dyDescent="0.2">
      <c r="A1775" s="13">
        <v>480396635003</v>
      </c>
      <c r="B1775">
        <v>0.15796603408748994</v>
      </c>
    </row>
    <row r="1776" spans="1:2" x14ac:dyDescent="0.2">
      <c r="A1776" s="13">
        <v>480396635004</v>
      </c>
      <c r="B1776">
        <v>0.13802120566921777</v>
      </c>
    </row>
    <row r="1777" spans="1:2" x14ac:dyDescent="0.2">
      <c r="A1777" s="13">
        <v>480396636001</v>
      </c>
      <c r="B1777">
        <v>0.11721530075427082</v>
      </c>
    </row>
    <row r="1778" spans="1:2" x14ac:dyDescent="0.2">
      <c r="A1778" s="13">
        <v>480396636002</v>
      </c>
      <c r="B1778">
        <v>0.13709308689955055</v>
      </c>
    </row>
    <row r="1779" spans="1:2" x14ac:dyDescent="0.2">
      <c r="A1779" s="13">
        <v>480396636003</v>
      </c>
      <c r="B1779">
        <v>0.12011158837203799</v>
      </c>
    </row>
    <row r="1780" spans="1:2" x14ac:dyDescent="0.2">
      <c r="A1780" s="13">
        <v>480396637001</v>
      </c>
      <c r="B1780">
        <v>0.15257987469785322</v>
      </c>
    </row>
    <row r="1781" spans="1:2" x14ac:dyDescent="0.2">
      <c r="A1781" s="13">
        <v>480396637002</v>
      </c>
      <c r="B1781">
        <v>0.13534659654622841</v>
      </c>
    </row>
    <row r="1782" spans="1:2" x14ac:dyDescent="0.2">
      <c r="A1782" s="13">
        <v>480396638001</v>
      </c>
      <c r="B1782">
        <v>0.16295512848763746</v>
      </c>
    </row>
    <row r="1783" spans="1:2" x14ac:dyDescent="0.2">
      <c r="A1783" s="13">
        <v>480396638002</v>
      </c>
      <c r="B1783">
        <v>0.14740484838004869</v>
      </c>
    </row>
    <row r="1784" spans="1:2" x14ac:dyDescent="0.2">
      <c r="A1784" s="13">
        <v>480396638003</v>
      </c>
      <c r="B1784">
        <v>0.18133352115084853</v>
      </c>
    </row>
    <row r="1785" spans="1:2" x14ac:dyDescent="0.2">
      <c r="A1785" s="13">
        <v>480396638004</v>
      </c>
      <c r="B1785">
        <v>0.22229482820322055</v>
      </c>
    </row>
    <row r="1786" spans="1:2" x14ac:dyDescent="0.2">
      <c r="A1786" s="13">
        <v>480396639001</v>
      </c>
      <c r="B1786">
        <v>0.18570629917845444</v>
      </c>
    </row>
    <row r="1787" spans="1:2" x14ac:dyDescent="0.2">
      <c r="A1787" s="13">
        <v>480396639002</v>
      </c>
      <c r="B1787">
        <v>0.19603835648740006</v>
      </c>
    </row>
    <row r="1788" spans="1:2" x14ac:dyDescent="0.2">
      <c r="A1788" s="13">
        <v>480396640001</v>
      </c>
      <c r="B1788">
        <v>0.19639826261249704</v>
      </c>
    </row>
    <row r="1789" spans="1:2" x14ac:dyDescent="0.2">
      <c r="A1789" s="13">
        <v>480396640002</v>
      </c>
      <c r="B1789">
        <v>0.1534599143443153</v>
      </c>
    </row>
    <row r="1790" spans="1:2" x14ac:dyDescent="0.2">
      <c r="A1790" s="13">
        <v>480396640003</v>
      </c>
      <c r="B1790">
        <v>0.23670724879196495</v>
      </c>
    </row>
    <row r="1791" spans="1:2" x14ac:dyDescent="0.2">
      <c r="A1791" s="13">
        <v>480396641001</v>
      </c>
      <c r="B1791">
        <v>0.16642050411240591</v>
      </c>
    </row>
    <row r="1792" spans="1:2" x14ac:dyDescent="0.2">
      <c r="A1792" s="13">
        <v>480396641002</v>
      </c>
      <c r="B1792">
        <v>0.18881445278239686</v>
      </c>
    </row>
    <row r="1793" spans="1:2" x14ac:dyDescent="0.2">
      <c r="A1793" s="13">
        <v>480396641003</v>
      </c>
      <c r="B1793">
        <v>0.19571967589189521</v>
      </c>
    </row>
    <row r="1794" spans="1:2" x14ac:dyDescent="0.2">
      <c r="A1794" s="13">
        <v>480396641004</v>
      </c>
      <c r="B1794">
        <v>0.15838162712622134</v>
      </c>
    </row>
    <row r="1795" spans="1:2" x14ac:dyDescent="0.2">
      <c r="A1795" s="13">
        <v>480396641005</v>
      </c>
      <c r="B1795">
        <v>0.16129316898502696</v>
      </c>
    </row>
    <row r="1796" spans="1:2" x14ac:dyDescent="0.2">
      <c r="A1796" s="13">
        <v>480396642001</v>
      </c>
      <c r="B1796">
        <v>0.15917491926112934</v>
      </c>
    </row>
    <row r="1797" spans="1:2" x14ac:dyDescent="0.2">
      <c r="A1797" s="13">
        <v>480396642002</v>
      </c>
      <c r="B1797">
        <v>0.163194434462583</v>
      </c>
    </row>
    <row r="1798" spans="1:2" x14ac:dyDescent="0.2">
      <c r="A1798" s="13">
        <v>480396642003</v>
      </c>
      <c r="B1798">
        <v>0.12782577180364843</v>
      </c>
    </row>
    <row r="1799" spans="1:2" x14ac:dyDescent="0.2">
      <c r="A1799" s="13">
        <v>480396643001</v>
      </c>
      <c r="B1799">
        <v>0.24751703280330967</v>
      </c>
    </row>
    <row r="1800" spans="1:2" x14ac:dyDescent="0.2">
      <c r="A1800" s="13">
        <v>480396643002</v>
      </c>
      <c r="B1800">
        <v>0.1780760377664799</v>
      </c>
    </row>
    <row r="1801" spans="1:2" x14ac:dyDescent="0.2">
      <c r="A1801" s="13">
        <v>480396643003</v>
      </c>
      <c r="B1801">
        <v>0.21429368542903082</v>
      </c>
    </row>
    <row r="1802" spans="1:2" x14ac:dyDescent="0.2">
      <c r="A1802" s="13">
        <v>480396643004</v>
      </c>
      <c r="B1802">
        <v>0.1974033166581215</v>
      </c>
    </row>
    <row r="1803" spans="1:2" x14ac:dyDescent="0.2">
      <c r="A1803" s="13">
        <v>480396643005</v>
      </c>
      <c r="B1803">
        <v>0.1821647125527267</v>
      </c>
    </row>
    <row r="1804" spans="1:2" x14ac:dyDescent="0.2">
      <c r="A1804" s="13">
        <v>480396644001</v>
      </c>
      <c r="B1804">
        <v>0.23345906182317938</v>
      </c>
    </row>
    <row r="1805" spans="1:2" x14ac:dyDescent="0.2">
      <c r="A1805" s="13">
        <v>480396644002</v>
      </c>
      <c r="B1805">
        <v>0.16391545077412081</v>
      </c>
    </row>
    <row r="1806" spans="1:2" x14ac:dyDescent="0.2">
      <c r="A1806" s="13">
        <v>480396644003</v>
      </c>
      <c r="B1806">
        <v>0.19241508413515626</v>
      </c>
    </row>
    <row r="1807" spans="1:2" x14ac:dyDescent="0.2">
      <c r="A1807" s="13">
        <v>480396644004</v>
      </c>
      <c r="B1807">
        <v>0.20141581446224438</v>
      </c>
    </row>
    <row r="1808" spans="1:2" x14ac:dyDescent="0.2">
      <c r="A1808" s="13">
        <v>480396644005</v>
      </c>
      <c r="B1808">
        <v>0.1649587430157109</v>
      </c>
    </row>
    <row r="1809" spans="1:2" x14ac:dyDescent="0.2">
      <c r="A1809" s="13">
        <v>480396644006</v>
      </c>
      <c r="B1809">
        <v>0.18638237274038294</v>
      </c>
    </row>
    <row r="1810" spans="1:2" x14ac:dyDescent="0.2">
      <c r="A1810" s="13">
        <v>480396645011</v>
      </c>
      <c r="B1810">
        <v>0.16758434784066439</v>
      </c>
    </row>
    <row r="1811" spans="1:2" x14ac:dyDescent="0.2">
      <c r="A1811" s="13">
        <v>480396645012</v>
      </c>
      <c r="B1811">
        <v>0.13549808316318185</v>
      </c>
    </row>
    <row r="1812" spans="1:2" x14ac:dyDescent="0.2">
      <c r="A1812" s="13">
        <v>480396645013</v>
      </c>
      <c r="B1812">
        <v>0.16565846644421867</v>
      </c>
    </row>
    <row r="1813" spans="1:2" x14ac:dyDescent="0.2">
      <c r="A1813" s="13">
        <v>480396645014</v>
      </c>
      <c r="B1813">
        <v>0.15602870187960524</v>
      </c>
    </row>
    <row r="1814" spans="1:2" x14ac:dyDescent="0.2">
      <c r="A1814" s="13">
        <v>480396645015</v>
      </c>
      <c r="B1814">
        <v>0.15578200767972364</v>
      </c>
    </row>
    <row r="1815" spans="1:2" x14ac:dyDescent="0.2">
      <c r="A1815" s="13">
        <v>480399900000</v>
      </c>
      <c r="B1815" t="s">
        <v>9</v>
      </c>
    </row>
    <row r="1816" spans="1:2" x14ac:dyDescent="0.2">
      <c r="A1816" s="13">
        <v>480410001011</v>
      </c>
      <c r="B1816">
        <v>0.15822582094143181</v>
      </c>
    </row>
    <row r="1817" spans="1:2" x14ac:dyDescent="0.2">
      <c r="A1817" s="13">
        <v>480410001012</v>
      </c>
      <c r="B1817">
        <v>0.18838589463718847</v>
      </c>
    </row>
    <row r="1818" spans="1:2" x14ac:dyDescent="0.2">
      <c r="A1818" s="13">
        <v>480410001013</v>
      </c>
      <c r="B1818">
        <v>0.1144197145334352</v>
      </c>
    </row>
    <row r="1819" spans="1:2" x14ac:dyDescent="0.2">
      <c r="A1819" s="13">
        <v>480410001014</v>
      </c>
      <c r="B1819">
        <v>0.14587039451528633</v>
      </c>
    </row>
    <row r="1820" spans="1:2" x14ac:dyDescent="0.2">
      <c r="A1820" s="13">
        <v>480410001021</v>
      </c>
      <c r="B1820">
        <v>0.12812531171528035</v>
      </c>
    </row>
    <row r="1821" spans="1:2" x14ac:dyDescent="0.2">
      <c r="A1821" s="13">
        <v>480410001022</v>
      </c>
      <c r="B1821">
        <v>0.12488182902728989</v>
      </c>
    </row>
    <row r="1822" spans="1:2" x14ac:dyDescent="0.2">
      <c r="A1822" s="13">
        <v>480410001031</v>
      </c>
      <c r="B1822">
        <v>0.14706457197785097</v>
      </c>
    </row>
    <row r="1823" spans="1:2" x14ac:dyDescent="0.2">
      <c r="A1823" s="13">
        <v>480410002011</v>
      </c>
      <c r="B1823">
        <v>0.18410807543238938</v>
      </c>
    </row>
    <row r="1824" spans="1:2" x14ac:dyDescent="0.2">
      <c r="A1824" s="13">
        <v>480410002012</v>
      </c>
      <c r="B1824">
        <v>0.15505156209276841</v>
      </c>
    </row>
    <row r="1825" spans="1:2" x14ac:dyDescent="0.2">
      <c r="A1825" s="13">
        <v>480410002013</v>
      </c>
      <c r="B1825">
        <v>0.1538777347875166</v>
      </c>
    </row>
    <row r="1826" spans="1:2" x14ac:dyDescent="0.2">
      <c r="A1826" s="13">
        <v>480410002014</v>
      </c>
      <c r="B1826">
        <v>0.1159182854427193</v>
      </c>
    </row>
    <row r="1827" spans="1:2" x14ac:dyDescent="0.2">
      <c r="A1827" s="13">
        <v>480410002021</v>
      </c>
      <c r="B1827">
        <v>0.16715205076355533</v>
      </c>
    </row>
    <row r="1828" spans="1:2" x14ac:dyDescent="0.2">
      <c r="A1828" s="13">
        <v>480410002022</v>
      </c>
      <c r="B1828">
        <v>0.14234536305923298</v>
      </c>
    </row>
    <row r="1829" spans="1:2" x14ac:dyDescent="0.2">
      <c r="A1829" s="13">
        <v>480410002023</v>
      </c>
      <c r="B1829">
        <v>0.14560878529196611</v>
      </c>
    </row>
    <row r="1830" spans="1:2" x14ac:dyDescent="0.2">
      <c r="A1830" s="13">
        <v>480410002024</v>
      </c>
      <c r="B1830">
        <v>0.17574748437309351</v>
      </c>
    </row>
    <row r="1831" spans="1:2" x14ac:dyDescent="0.2">
      <c r="A1831" s="13">
        <v>480410002025</v>
      </c>
      <c r="B1831">
        <v>8.8132339764968703E-2</v>
      </c>
    </row>
    <row r="1832" spans="1:2" x14ac:dyDescent="0.2">
      <c r="A1832" s="13">
        <v>480410003001</v>
      </c>
      <c r="B1832">
        <v>0.21721920527129701</v>
      </c>
    </row>
    <row r="1833" spans="1:2" x14ac:dyDescent="0.2">
      <c r="A1833" s="13">
        <v>480410003002</v>
      </c>
      <c r="B1833">
        <v>0.18940901822555684</v>
      </c>
    </row>
    <row r="1834" spans="1:2" x14ac:dyDescent="0.2">
      <c r="A1834" s="13">
        <v>480410003003</v>
      </c>
      <c r="B1834">
        <v>0.19184253553166433</v>
      </c>
    </row>
    <row r="1835" spans="1:2" x14ac:dyDescent="0.2">
      <c r="A1835" s="13">
        <v>480410003004</v>
      </c>
      <c r="B1835">
        <v>0.17364794121325622</v>
      </c>
    </row>
    <row r="1836" spans="1:2" x14ac:dyDescent="0.2">
      <c r="A1836" s="13">
        <v>480410004001</v>
      </c>
      <c r="B1836">
        <v>0.227972950094012</v>
      </c>
    </row>
    <row r="1837" spans="1:2" x14ac:dyDescent="0.2">
      <c r="A1837" s="13">
        <v>480410004002</v>
      </c>
      <c r="B1837">
        <v>0.15583871241083619</v>
      </c>
    </row>
    <row r="1838" spans="1:2" x14ac:dyDescent="0.2">
      <c r="A1838" s="13">
        <v>480410004003</v>
      </c>
      <c r="B1838">
        <v>0.15743907404129004</v>
      </c>
    </row>
    <row r="1839" spans="1:2" x14ac:dyDescent="0.2">
      <c r="A1839" s="13">
        <v>480410004004</v>
      </c>
      <c r="B1839">
        <v>0.1531547129164289</v>
      </c>
    </row>
    <row r="1840" spans="1:2" x14ac:dyDescent="0.2">
      <c r="A1840" s="13">
        <v>480410005001</v>
      </c>
      <c r="B1840">
        <v>0.19346368351579923</v>
      </c>
    </row>
    <row r="1841" spans="1:2" x14ac:dyDescent="0.2">
      <c r="A1841" s="13">
        <v>480410005002</v>
      </c>
      <c r="B1841">
        <v>0.2487406453195069</v>
      </c>
    </row>
    <row r="1842" spans="1:2" x14ac:dyDescent="0.2">
      <c r="A1842" s="13">
        <v>480410005003</v>
      </c>
      <c r="B1842">
        <v>0.24347197542760496</v>
      </c>
    </row>
    <row r="1843" spans="1:2" x14ac:dyDescent="0.2">
      <c r="A1843" s="13">
        <v>480410005004</v>
      </c>
      <c r="B1843">
        <v>0.23663891744063667</v>
      </c>
    </row>
    <row r="1844" spans="1:2" x14ac:dyDescent="0.2">
      <c r="A1844" s="13">
        <v>480410005005</v>
      </c>
      <c r="B1844">
        <v>0.23369961855991933</v>
      </c>
    </row>
    <row r="1845" spans="1:2" x14ac:dyDescent="0.2">
      <c r="A1845" s="13">
        <v>480410006031</v>
      </c>
      <c r="B1845">
        <v>0.12342937123493473</v>
      </c>
    </row>
    <row r="1846" spans="1:2" x14ac:dyDescent="0.2">
      <c r="A1846" s="13">
        <v>480410006032</v>
      </c>
      <c r="B1846">
        <v>0.21691784643521564</v>
      </c>
    </row>
    <row r="1847" spans="1:2" x14ac:dyDescent="0.2">
      <c r="A1847" s="13">
        <v>480410006033</v>
      </c>
      <c r="B1847">
        <v>0.22879198702764103</v>
      </c>
    </row>
    <row r="1848" spans="1:2" x14ac:dyDescent="0.2">
      <c r="A1848" s="13">
        <v>480410006034</v>
      </c>
      <c r="B1848">
        <v>0.22980435466682955</v>
      </c>
    </row>
    <row r="1849" spans="1:2" x14ac:dyDescent="0.2">
      <c r="A1849" s="13">
        <v>480410006041</v>
      </c>
      <c r="B1849">
        <v>0.22499500442979128</v>
      </c>
    </row>
    <row r="1850" spans="1:2" x14ac:dyDescent="0.2">
      <c r="A1850" s="13">
        <v>480410006042</v>
      </c>
      <c r="B1850">
        <v>0.22822943044391686</v>
      </c>
    </row>
    <row r="1851" spans="1:2" x14ac:dyDescent="0.2">
      <c r="A1851" s="13">
        <v>480410006043</v>
      </c>
      <c r="B1851">
        <v>0.22253063678466967</v>
      </c>
    </row>
    <row r="1852" spans="1:2" x14ac:dyDescent="0.2">
      <c r="A1852" s="13">
        <v>480410006044</v>
      </c>
      <c r="B1852">
        <v>0.23079648196326097</v>
      </c>
    </row>
    <row r="1853" spans="1:2" x14ac:dyDescent="0.2">
      <c r="A1853" s="13">
        <v>480410007001</v>
      </c>
      <c r="B1853">
        <v>0.18110755410199297</v>
      </c>
    </row>
    <row r="1854" spans="1:2" x14ac:dyDescent="0.2">
      <c r="A1854" s="13">
        <v>480410007002</v>
      </c>
      <c r="B1854">
        <v>0.20003189682462252</v>
      </c>
    </row>
    <row r="1855" spans="1:2" x14ac:dyDescent="0.2">
      <c r="A1855" s="13">
        <v>480410007003</v>
      </c>
      <c r="B1855">
        <v>0.21506733635502362</v>
      </c>
    </row>
    <row r="1856" spans="1:2" x14ac:dyDescent="0.2">
      <c r="A1856" s="13">
        <v>480410007004</v>
      </c>
      <c r="B1856">
        <v>0.16710009153905267</v>
      </c>
    </row>
    <row r="1857" spans="1:2" x14ac:dyDescent="0.2">
      <c r="A1857" s="13">
        <v>480410008001</v>
      </c>
      <c r="B1857">
        <v>0.15306639835423644</v>
      </c>
    </row>
    <row r="1858" spans="1:2" x14ac:dyDescent="0.2">
      <c r="A1858" s="13">
        <v>480410008002</v>
      </c>
      <c r="B1858">
        <v>0.12237932376657719</v>
      </c>
    </row>
    <row r="1859" spans="1:2" x14ac:dyDescent="0.2">
      <c r="A1859" s="13">
        <v>480410008003</v>
      </c>
      <c r="B1859">
        <v>0.19071542838822</v>
      </c>
    </row>
    <row r="1860" spans="1:2" x14ac:dyDescent="0.2">
      <c r="A1860" s="13">
        <v>480410008004</v>
      </c>
      <c r="B1860">
        <v>0.17837454639668948</v>
      </c>
    </row>
    <row r="1861" spans="1:2" x14ac:dyDescent="0.2">
      <c r="A1861" s="13">
        <v>480410009001</v>
      </c>
      <c r="B1861">
        <v>0.21075377844798096</v>
      </c>
    </row>
    <row r="1862" spans="1:2" x14ac:dyDescent="0.2">
      <c r="A1862" s="13">
        <v>480410009002</v>
      </c>
      <c r="B1862">
        <v>0.17796615463752075</v>
      </c>
    </row>
    <row r="1863" spans="1:2" x14ac:dyDescent="0.2">
      <c r="A1863" s="13">
        <v>480410010001</v>
      </c>
      <c r="B1863">
        <v>0.12152062661253134</v>
      </c>
    </row>
    <row r="1864" spans="1:2" x14ac:dyDescent="0.2">
      <c r="A1864" s="13">
        <v>480410010002</v>
      </c>
      <c r="B1864">
        <v>0.11865219921002071</v>
      </c>
    </row>
    <row r="1865" spans="1:2" x14ac:dyDescent="0.2">
      <c r="A1865" s="13">
        <v>480410010003</v>
      </c>
      <c r="B1865">
        <v>0.18705322333300062</v>
      </c>
    </row>
    <row r="1866" spans="1:2" x14ac:dyDescent="0.2">
      <c r="A1866" s="13">
        <v>480410010004</v>
      </c>
      <c r="B1866">
        <v>0.11463546752209469</v>
      </c>
    </row>
    <row r="1867" spans="1:2" x14ac:dyDescent="0.2">
      <c r="A1867" s="13">
        <v>480410011001</v>
      </c>
      <c r="B1867">
        <v>0.14060103732263152</v>
      </c>
    </row>
    <row r="1868" spans="1:2" x14ac:dyDescent="0.2">
      <c r="A1868" s="13">
        <v>480410011002</v>
      </c>
      <c r="B1868">
        <v>0.17080763875703822</v>
      </c>
    </row>
    <row r="1869" spans="1:2" x14ac:dyDescent="0.2">
      <c r="A1869" s="13">
        <v>480410011003</v>
      </c>
      <c r="B1869">
        <v>0.12181660376199775</v>
      </c>
    </row>
    <row r="1870" spans="1:2" x14ac:dyDescent="0.2">
      <c r="A1870" s="13">
        <v>480410011004</v>
      </c>
      <c r="B1870">
        <v>9.168800767797422E-2</v>
      </c>
    </row>
    <row r="1871" spans="1:2" x14ac:dyDescent="0.2">
      <c r="A1871" s="13">
        <v>480410013011</v>
      </c>
      <c r="B1871">
        <v>0.12798667953198486</v>
      </c>
    </row>
    <row r="1872" spans="1:2" x14ac:dyDescent="0.2">
      <c r="A1872" s="13">
        <v>480410013012</v>
      </c>
      <c r="B1872">
        <v>0.10557150625512213</v>
      </c>
    </row>
    <row r="1873" spans="1:2" x14ac:dyDescent="0.2">
      <c r="A1873" s="13">
        <v>480410013021</v>
      </c>
      <c r="B1873">
        <v>0.13328326724487502</v>
      </c>
    </row>
    <row r="1874" spans="1:2" x14ac:dyDescent="0.2">
      <c r="A1874" s="13">
        <v>480410013022</v>
      </c>
      <c r="B1874">
        <v>0.13856677365450551</v>
      </c>
    </row>
    <row r="1875" spans="1:2" x14ac:dyDescent="0.2">
      <c r="A1875" s="13">
        <v>480410013023</v>
      </c>
      <c r="B1875">
        <v>9.0923541732273822E-2</v>
      </c>
    </row>
    <row r="1876" spans="1:2" x14ac:dyDescent="0.2">
      <c r="A1876" s="13">
        <v>480410013031</v>
      </c>
      <c r="B1876">
        <v>0.11298221126137066</v>
      </c>
    </row>
    <row r="1877" spans="1:2" x14ac:dyDescent="0.2">
      <c r="A1877" s="13">
        <v>480410013032</v>
      </c>
      <c r="B1877">
        <v>8.9609164769764701E-2</v>
      </c>
    </row>
    <row r="1878" spans="1:2" x14ac:dyDescent="0.2">
      <c r="A1878" s="13">
        <v>480410013033</v>
      </c>
      <c r="B1878">
        <v>0.12644325822922983</v>
      </c>
    </row>
    <row r="1879" spans="1:2" x14ac:dyDescent="0.2">
      <c r="A1879" s="13">
        <v>480410013034</v>
      </c>
      <c r="B1879">
        <v>0.13348816498310379</v>
      </c>
    </row>
    <row r="1880" spans="1:2" x14ac:dyDescent="0.2">
      <c r="A1880" s="13">
        <v>480410014001</v>
      </c>
      <c r="B1880">
        <v>0.29297267088832879</v>
      </c>
    </row>
    <row r="1881" spans="1:2" x14ac:dyDescent="0.2">
      <c r="A1881" s="13">
        <v>480410014002</v>
      </c>
      <c r="B1881">
        <v>0.13407112771135526</v>
      </c>
    </row>
    <row r="1882" spans="1:2" x14ac:dyDescent="0.2">
      <c r="A1882" s="13">
        <v>480410014003</v>
      </c>
      <c r="B1882">
        <v>8.571765680484858E-2</v>
      </c>
    </row>
    <row r="1883" spans="1:2" x14ac:dyDescent="0.2">
      <c r="A1883" s="13">
        <v>480410016011</v>
      </c>
      <c r="B1883">
        <v>0.12615749293380157</v>
      </c>
    </row>
    <row r="1884" spans="1:2" x14ac:dyDescent="0.2">
      <c r="A1884" s="13">
        <v>480410016012</v>
      </c>
      <c r="B1884">
        <v>0.24120356704176718</v>
      </c>
    </row>
    <row r="1885" spans="1:2" x14ac:dyDescent="0.2">
      <c r="A1885" s="13">
        <v>480410016013</v>
      </c>
      <c r="B1885">
        <v>9.8784563803894776E-2</v>
      </c>
    </row>
    <row r="1886" spans="1:2" x14ac:dyDescent="0.2">
      <c r="A1886" s="13">
        <v>480410016041</v>
      </c>
      <c r="B1886">
        <v>0.15097134138986104</v>
      </c>
    </row>
    <row r="1887" spans="1:2" x14ac:dyDescent="0.2">
      <c r="A1887" s="13">
        <v>480410016042</v>
      </c>
      <c r="B1887">
        <v>6.3500941951133372E-2</v>
      </c>
    </row>
    <row r="1888" spans="1:2" x14ac:dyDescent="0.2">
      <c r="A1888" s="13">
        <v>480410016043</v>
      </c>
      <c r="B1888">
        <v>0.12119606283724978</v>
      </c>
    </row>
    <row r="1889" spans="1:2" x14ac:dyDescent="0.2">
      <c r="A1889" s="13">
        <v>480410016051</v>
      </c>
      <c r="B1889">
        <v>0.11658336989555623</v>
      </c>
    </row>
    <row r="1890" spans="1:2" x14ac:dyDescent="0.2">
      <c r="A1890" s="13">
        <v>480410016052</v>
      </c>
      <c r="B1890">
        <v>0.13033223482727374</v>
      </c>
    </row>
    <row r="1891" spans="1:2" x14ac:dyDescent="0.2">
      <c r="A1891" s="13">
        <v>480410016061</v>
      </c>
      <c r="B1891">
        <v>0.14140783495444267</v>
      </c>
    </row>
    <row r="1892" spans="1:2" x14ac:dyDescent="0.2">
      <c r="A1892" s="13">
        <v>480410016062</v>
      </c>
      <c r="B1892">
        <v>0.13298690757612774</v>
      </c>
    </row>
    <row r="1893" spans="1:2" x14ac:dyDescent="0.2">
      <c r="A1893" s="13">
        <v>480410017011</v>
      </c>
      <c r="B1893">
        <v>0.12057416889681677</v>
      </c>
    </row>
    <row r="1894" spans="1:2" x14ac:dyDescent="0.2">
      <c r="A1894" s="13">
        <v>480410017012</v>
      </c>
      <c r="B1894">
        <v>0.11436015368544372</v>
      </c>
    </row>
    <row r="1895" spans="1:2" x14ac:dyDescent="0.2">
      <c r="A1895" s="13">
        <v>480410017013</v>
      </c>
      <c r="B1895">
        <v>0.13563261449218769</v>
      </c>
    </row>
    <row r="1896" spans="1:2" x14ac:dyDescent="0.2">
      <c r="A1896" s="13">
        <v>480410017021</v>
      </c>
      <c r="B1896">
        <v>0.1694232030597467</v>
      </c>
    </row>
    <row r="1897" spans="1:2" x14ac:dyDescent="0.2">
      <c r="A1897" s="13">
        <v>480410017022</v>
      </c>
      <c r="B1897">
        <v>0.19492440656772195</v>
      </c>
    </row>
    <row r="1898" spans="1:2" x14ac:dyDescent="0.2">
      <c r="A1898" s="13">
        <v>480410018011</v>
      </c>
      <c r="B1898">
        <v>0.10274743881682212</v>
      </c>
    </row>
    <row r="1899" spans="1:2" x14ac:dyDescent="0.2">
      <c r="A1899" s="13">
        <v>480410018012</v>
      </c>
      <c r="B1899">
        <v>0.12132215666488773</v>
      </c>
    </row>
    <row r="1900" spans="1:2" x14ac:dyDescent="0.2">
      <c r="A1900" s="13">
        <v>480410018031</v>
      </c>
      <c r="B1900">
        <v>0.13816413150429169</v>
      </c>
    </row>
    <row r="1901" spans="1:2" x14ac:dyDescent="0.2">
      <c r="A1901" s="13">
        <v>480410018032</v>
      </c>
      <c r="B1901">
        <v>6.7991295401803487E-2</v>
      </c>
    </row>
    <row r="1902" spans="1:2" x14ac:dyDescent="0.2">
      <c r="A1902" s="13">
        <v>480410018033</v>
      </c>
      <c r="B1902">
        <v>0.12547570803013194</v>
      </c>
    </row>
    <row r="1903" spans="1:2" x14ac:dyDescent="0.2">
      <c r="A1903" s="13">
        <v>480410018041</v>
      </c>
      <c r="B1903">
        <v>0.12805078069448306</v>
      </c>
    </row>
    <row r="1904" spans="1:2" x14ac:dyDescent="0.2">
      <c r="A1904" s="13">
        <v>480410019001</v>
      </c>
      <c r="B1904">
        <v>0.16870080676118651</v>
      </c>
    </row>
    <row r="1905" spans="1:2" x14ac:dyDescent="0.2">
      <c r="A1905" s="13">
        <v>480410019002</v>
      </c>
      <c r="B1905">
        <v>0.17361860385376782</v>
      </c>
    </row>
    <row r="1906" spans="1:2" x14ac:dyDescent="0.2">
      <c r="A1906" s="13">
        <v>480410019003</v>
      </c>
      <c r="B1906">
        <v>0.14224383879287736</v>
      </c>
    </row>
    <row r="1907" spans="1:2" x14ac:dyDescent="0.2">
      <c r="A1907" s="13">
        <v>480410019004</v>
      </c>
      <c r="B1907">
        <v>0.11899743937184187</v>
      </c>
    </row>
    <row r="1908" spans="1:2" x14ac:dyDescent="0.2">
      <c r="A1908" s="13">
        <v>480410019005</v>
      </c>
      <c r="B1908">
        <v>0.15236980679426823</v>
      </c>
    </row>
    <row r="1909" spans="1:2" x14ac:dyDescent="0.2">
      <c r="A1909" s="13">
        <v>480410020011</v>
      </c>
      <c r="B1909">
        <v>8.956493143099746E-2</v>
      </c>
    </row>
    <row r="1910" spans="1:2" x14ac:dyDescent="0.2">
      <c r="A1910" s="13">
        <v>480410020012</v>
      </c>
      <c r="B1910">
        <v>9.4880557903710208E-2</v>
      </c>
    </row>
    <row r="1911" spans="1:2" x14ac:dyDescent="0.2">
      <c r="A1911" s="13">
        <v>480410020021</v>
      </c>
      <c r="B1911">
        <v>0.12411867909412526</v>
      </c>
    </row>
    <row r="1912" spans="1:2" x14ac:dyDescent="0.2">
      <c r="A1912" s="13">
        <v>480410020022</v>
      </c>
      <c r="B1912">
        <v>0.10812215987794233</v>
      </c>
    </row>
    <row r="1913" spans="1:2" x14ac:dyDescent="0.2">
      <c r="A1913" s="13">
        <v>480410020023</v>
      </c>
      <c r="B1913">
        <v>0.10592599117926635</v>
      </c>
    </row>
    <row r="1914" spans="1:2" x14ac:dyDescent="0.2">
      <c r="A1914" s="13">
        <v>480410020061</v>
      </c>
      <c r="B1914">
        <v>0.11692962869917868</v>
      </c>
    </row>
    <row r="1915" spans="1:2" x14ac:dyDescent="0.2">
      <c r="A1915" s="13">
        <v>480410020071</v>
      </c>
      <c r="B1915">
        <v>0.10692424789195232</v>
      </c>
    </row>
    <row r="1916" spans="1:2" x14ac:dyDescent="0.2">
      <c r="A1916" s="13">
        <v>480410020072</v>
      </c>
      <c r="B1916">
        <v>9.7049356111123142E-2</v>
      </c>
    </row>
    <row r="1917" spans="1:2" x14ac:dyDescent="0.2">
      <c r="A1917" s="13">
        <v>480410020081</v>
      </c>
      <c r="B1917">
        <v>9.7200110308608728E-2</v>
      </c>
    </row>
    <row r="1918" spans="1:2" x14ac:dyDescent="0.2">
      <c r="A1918" s="13">
        <v>480410020082</v>
      </c>
      <c r="B1918">
        <v>9.5343981723304064E-2</v>
      </c>
    </row>
    <row r="1919" spans="1:2" x14ac:dyDescent="0.2">
      <c r="A1919" s="13">
        <v>480410020091</v>
      </c>
      <c r="B1919">
        <v>8.6300892093439302E-2</v>
      </c>
    </row>
    <row r="1920" spans="1:2" x14ac:dyDescent="0.2">
      <c r="A1920" s="13">
        <v>480410020092</v>
      </c>
      <c r="B1920">
        <v>8.2392678891299712E-2</v>
      </c>
    </row>
    <row r="1921" spans="1:2" x14ac:dyDescent="0.2">
      <c r="A1921" s="13">
        <v>480410020101</v>
      </c>
      <c r="B1921">
        <v>0.13357697286716924</v>
      </c>
    </row>
    <row r="1922" spans="1:2" x14ac:dyDescent="0.2">
      <c r="A1922" s="13">
        <v>480410020102</v>
      </c>
      <c r="B1922">
        <v>8.758251774019632E-2</v>
      </c>
    </row>
    <row r="1923" spans="1:2" x14ac:dyDescent="0.2">
      <c r="A1923" s="13">
        <v>480410020111</v>
      </c>
      <c r="B1923">
        <v>0.13314909441603623</v>
      </c>
    </row>
    <row r="1924" spans="1:2" x14ac:dyDescent="0.2">
      <c r="A1924" s="13">
        <v>480410020112</v>
      </c>
      <c r="B1924">
        <v>9.6911319451502387E-2</v>
      </c>
    </row>
    <row r="1925" spans="1:2" x14ac:dyDescent="0.2">
      <c r="A1925" s="13">
        <v>480410020121</v>
      </c>
      <c r="B1925">
        <v>9.889359965598879E-2</v>
      </c>
    </row>
    <row r="1926" spans="1:2" x14ac:dyDescent="0.2">
      <c r="A1926" s="13">
        <v>480410020122</v>
      </c>
      <c r="B1926">
        <v>0.12870921533520302</v>
      </c>
    </row>
    <row r="1927" spans="1:2" x14ac:dyDescent="0.2">
      <c r="A1927" s="13">
        <v>480410020123</v>
      </c>
      <c r="B1927">
        <v>0.11919579559566208</v>
      </c>
    </row>
    <row r="1928" spans="1:2" x14ac:dyDescent="0.2">
      <c r="A1928" s="13">
        <v>480410020131</v>
      </c>
      <c r="B1928">
        <v>0.13587521882480466</v>
      </c>
    </row>
    <row r="1929" spans="1:2" x14ac:dyDescent="0.2">
      <c r="A1929" s="13">
        <v>480410020132</v>
      </c>
      <c r="B1929">
        <v>0.11124131782039642</v>
      </c>
    </row>
    <row r="1930" spans="1:2" x14ac:dyDescent="0.2">
      <c r="A1930" s="13">
        <v>480410020141</v>
      </c>
      <c r="B1930">
        <v>0.11702261088672393</v>
      </c>
    </row>
    <row r="1931" spans="1:2" x14ac:dyDescent="0.2">
      <c r="A1931" s="13">
        <v>480410020142</v>
      </c>
      <c r="B1931">
        <v>0.10729787737250909</v>
      </c>
    </row>
    <row r="1932" spans="1:2" x14ac:dyDescent="0.2">
      <c r="A1932" s="13">
        <v>480410020151</v>
      </c>
      <c r="B1932" t="s">
        <v>9</v>
      </c>
    </row>
    <row r="1933" spans="1:2" x14ac:dyDescent="0.2">
      <c r="A1933" s="13">
        <v>480419800001</v>
      </c>
      <c r="B1933" t="s">
        <v>9</v>
      </c>
    </row>
    <row r="1934" spans="1:2" x14ac:dyDescent="0.2">
      <c r="A1934" s="13">
        <v>480439503001</v>
      </c>
      <c r="B1934">
        <v>0.17877423661008313</v>
      </c>
    </row>
    <row r="1935" spans="1:2" x14ac:dyDescent="0.2">
      <c r="A1935" s="13">
        <v>480439503002</v>
      </c>
      <c r="B1935">
        <v>0.14946492103652231</v>
      </c>
    </row>
    <row r="1936" spans="1:2" x14ac:dyDescent="0.2">
      <c r="A1936" s="13">
        <v>480439503003</v>
      </c>
      <c r="B1936">
        <v>0.1461578286541298</v>
      </c>
    </row>
    <row r="1937" spans="1:2" x14ac:dyDescent="0.2">
      <c r="A1937" s="13">
        <v>480439504001</v>
      </c>
      <c r="B1937">
        <v>0.21654657059192906</v>
      </c>
    </row>
    <row r="1938" spans="1:2" x14ac:dyDescent="0.2">
      <c r="A1938" s="13">
        <v>480439504002</v>
      </c>
      <c r="B1938">
        <v>0.22163097397901141</v>
      </c>
    </row>
    <row r="1939" spans="1:2" x14ac:dyDescent="0.2">
      <c r="A1939" s="13">
        <v>480439505001</v>
      </c>
      <c r="B1939">
        <v>0.16474688207065355</v>
      </c>
    </row>
    <row r="1940" spans="1:2" x14ac:dyDescent="0.2">
      <c r="A1940" s="13">
        <v>480439505002</v>
      </c>
      <c r="B1940">
        <v>0.17181848554901513</v>
      </c>
    </row>
    <row r="1941" spans="1:2" x14ac:dyDescent="0.2">
      <c r="A1941" s="13">
        <v>480439505003</v>
      </c>
      <c r="B1941">
        <v>0.18019317792562795</v>
      </c>
    </row>
    <row r="1942" spans="1:2" x14ac:dyDescent="0.2">
      <c r="A1942" s="13">
        <v>480439505004</v>
      </c>
      <c r="B1942">
        <v>0.16601043343185429</v>
      </c>
    </row>
    <row r="1943" spans="1:2" x14ac:dyDescent="0.2">
      <c r="A1943" s="13">
        <v>480459502001</v>
      </c>
      <c r="B1943">
        <v>0.17248251626314998</v>
      </c>
    </row>
    <row r="1944" spans="1:2" x14ac:dyDescent="0.2">
      <c r="A1944" s="13">
        <v>480479501001</v>
      </c>
      <c r="B1944">
        <v>0.22597735736746699</v>
      </c>
    </row>
    <row r="1945" spans="1:2" x14ac:dyDescent="0.2">
      <c r="A1945" s="13">
        <v>480479501002</v>
      </c>
      <c r="B1945">
        <v>0.26863808627894975</v>
      </c>
    </row>
    <row r="1946" spans="1:2" x14ac:dyDescent="0.2">
      <c r="A1946" s="13">
        <v>480479502001</v>
      </c>
      <c r="B1946">
        <v>0.24097143750699734</v>
      </c>
    </row>
    <row r="1947" spans="1:2" x14ac:dyDescent="0.2">
      <c r="A1947" s="13">
        <v>480479502002</v>
      </c>
      <c r="B1947">
        <v>0.34098629211677628</v>
      </c>
    </row>
    <row r="1948" spans="1:2" x14ac:dyDescent="0.2">
      <c r="A1948" s="13">
        <v>480479502003</v>
      </c>
      <c r="B1948">
        <v>0.28668990007945322</v>
      </c>
    </row>
    <row r="1949" spans="1:2" x14ac:dyDescent="0.2">
      <c r="A1949" s="13">
        <v>480479502004</v>
      </c>
      <c r="B1949">
        <v>0.23767312054479164</v>
      </c>
    </row>
    <row r="1950" spans="1:2" x14ac:dyDescent="0.2">
      <c r="A1950" s="13">
        <v>480479502005</v>
      </c>
      <c r="B1950">
        <v>0.2414565458875132</v>
      </c>
    </row>
    <row r="1951" spans="1:2" x14ac:dyDescent="0.2">
      <c r="A1951" s="13">
        <v>480499501001</v>
      </c>
      <c r="B1951">
        <v>0.18360465416827804</v>
      </c>
    </row>
    <row r="1952" spans="1:2" x14ac:dyDescent="0.2">
      <c r="A1952" s="13">
        <v>480499501002</v>
      </c>
      <c r="B1952">
        <v>0.14128837087231422</v>
      </c>
    </row>
    <row r="1953" spans="1:2" x14ac:dyDescent="0.2">
      <c r="A1953" s="13">
        <v>480499502001</v>
      </c>
      <c r="B1953">
        <v>0.17091439280765722</v>
      </c>
    </row>
    <row r="1954" spans="1:2" x14ac:dyDescent="0.2">
      <c r="A1954" s="13">
        <v>480499502002</v>
      </c>
      <c r="B1954">
        <v>0.16418154946042454</v>
      </c>
    </row>
    <row r="1955" spans="1:2" x14ac:dyDescent="0.2">
      <c r="A1955" s="13">
        <v>480499502003</v>
      </c>
      <c r="B1955">
        <v>0.16293185541397148</v>
      </c>
    </row>
    <row r="1956" spans="1:2" x14ac:dyDescent="0.2">
      <c r="A1956" s="13">
        <v>480499503001</v>
      </c>
      <c r="B1956">
        <v>0.15155244325369482</v>
      </c>
    </row>
    <row r="1957" spans="1:2" x14ac:dyDescent="0.2">
      <c r="A1957" s="13">
        <v>480499503002</v>
      </c>
      <c r="B1957">
        <v>0.15972530909552562</v>
      </c>
    </row>
    <row r="1958" spans="1:2" x14ac:dyDescent="0.2">
      <c r="A1958" s="13">
        <v>480499505001</v>
      </c>
      <c r="B1958">
        <v>0.16502438233070002</v>
      </c>
    </row>
    <row r="1959" spans="1:2" x14ac:dyDescent="0.2">
      <c r="A1959" s="13">
        <v>480499505002</v>
      </c>
      <c r="B1959">
        <v>0.18142166021088058</v>
      </c>
    </row>
    <row r="1960" spans="1:2" x14ac:dyDescent="0.2">
      <c r="A1960" s="13">
        <v>480499505003</v>
      </c>
      <c r="B1960">
        <v>0.16880005729114622</v>
      </c>
    </row>
    <row r="1961" spans="1:2" x14ac:dyDescent="0.2">
      <c r="A1961" s="13">
        <v>480499506001</v>
      </c>
      <c r="B1961">
        <v>0.20109418367626375</v>
      </c>
    </row>
    <row r="1962" spans="1:2" x14ac:dyDescent="0.2">
      <c r="A1962" s="13">
        <v>480499506002</v>
      </c>
      <c r="B1962">
        <v>0.2237301577810481</v>
      </c>
    </row>
    <row r="1963" spans="1:2" x14ac:dyDescent="0.2">
      <c r="A1963" s="13">
        <v>480499506003</v>
      </c>
      <c r="B1963">
        <v>0.1977910228041293</v>
      </c>
    </row>
    <row r="1964" spans="1:2" x14ac:dyDescent="0.2">
      <c r="A1964" s="13">
        <v>480499507001</v>
      </c>
      <c r="B1964">
        <v>0.21058555180947719</v>
      </c>
    </row>
    <row r="1965" spans="1:2" x14ac:dyDescent="0.2">
      <c r="A1965" s="13">
        <v>480499507002</v>
      </c>
      <c r="B1965">
        <v>0.25074687911200078</v>
      </c>
    </row>
    <row r="1966" spans="1:2" x14ac:dyDescent="0.2">
      <c r="A1966" s="13">
        <v>480499508001</v>
      </c>
      <c r="B1966">
        <v>0.14836710862951882</v>
      </c>
    </row>
    <row r="1967" spans="1:2" x14ac:dyDescent="0.2">
      <c r="A1967" s="13">
        <v>480499508002</v>
      </c>
      <c r="B1967">
        <v>0.20640335866100198</v>
      </c>
    </row>
    <row r="1968" spans="1:2" x14ac:dyDescent="0.2">
      <c r="A1968" s="13">
        <v>480499508003</v>
      </c>
      <c r="B1968">
        <v>0.16150367175448899</v>
      </c>
    </row>
    <row r="1969" spans="1:2" x14ac:dyDescent="0.2">
      <c r="A1969" s="13">
        <v>480499509001</v>
      </c>
      <c r="B1969">
        <v>0.13718198141939383</v>
      </c>
    </row>
    <row r="1970" spans="1:2" x14ac:dyDescent="0.2">
      <c r="A1970" s="13">
        <v>480499509002</v>
      </c>
      <c r="B1970">
        <v>0.14826980712048854</v>
      </c>
    </row>
    <row r="1971" spans="1:2" x14ac:dyDescent="0.2">
      <c r="A1971" s="13">
        <v>480499509003</v>
      </c>
      <c r="B1971">
        <v>0.14067941081250046</v>
      </c>
    </row>
    <row r="1972" spans="1:2" x14ac:dyDescent="0.2">
      <c r="A1972" s="13">
        <v>480499509004</v>
      </c>
      <c r="B1972">
        <v>0.1688015577526851</v>
      </c>
    </row>
    <row r="1973" spans="1:2" x14ac:dyDescent="0.2">
      <c r="A1973" s="13">
        <v>480499510001</v>
      </c>
      <c r="B1973">
        <v>0.16367330166824226</v>
      </c>
    </row>
    <row r="1974" spans="1:2" x14ac:dyDescent="0.2">
      <c r="A1974" s="13">
        <v>480499510002</v>
      </c>
      <c r="B1974">
        <v>0.16341322187974289</v>
      </c>
    </row>
    <row r="1975" spans="1:2" x14ac:dyDescent="0.2">
      <c r="A1975" s="13">
        <v>480499510003</v>
      </c>
      <c r="B1975">
        <v>0.14909871962667243</v>
      </c>
    </row>
    <row r="1976" spans="1:2" x14ac:dyDescent="0.2">
      <c r="A1976" s="13">
        <v>480499511001</v>
      </c>
      <c r="B1976">
        <v>0.1489430034647149</v>
      </c>
    </row>
    <row r="1977" spans="1:2" x14ac:dyDescent="0.2">
      <c r="A1977" s="13">
        <v>480499511002</v>
      </c>
      <c r="B1977">
        <v>0.18933280482467535</v>
      </c>
    </row>
    <row r="1978" spans="1:2" x14ac:dyDescent="0.2">
      <c r="A1978" s="13">
        <v>480499511003</v>
      </c>
      <c r="B1978">
        <v>0.14691968989793469</v>
      </c>
    </row>
    <row r="1979" spans="1:2" x14ac:dyDescent="0.2">
      <c r="A1979" s="13">
        <v>480499512001</v>
      </c>
      <c r="B1979">
        <v>0.15142377674929991</v>
      </c>
    </row>
    <row r="1980" spans="1:2" x14ac:dyDescent="0.2">
      <c r="A1980" s="13">
        <v>480499512002</v>
      </c>
      <c r="B1980">
        <v>0.14718072048684336</v>
      </c>
    </row>
    <row r="1981" spans="1:2" x14ac:dyDescent="0.2">
      <c r="A1981" s="13">
        <v>480499513001</v>
      </c>
      <c r="B1981">
        <v>0.14452402187320079</v>
      </c>
    </row>
    <row r="1982" spans="1:2" x14ac:dyDescent="0.2">
      <c r="A1982" s="13">
        <v>480499513002</v>
      </c>
      <c r="B1982">
        <v>0.1448442388562336</v>
      </c>
    </row>
    <row r="1983" spans="1:2" x14ac:dyDescent="0.2">
      <c r="A1983" s="13">
        <v>480519701001</v>
      </c>
      <c r="B1983">
        <v>0.1479778606099946</v>
      </c>
    </row>
    <row r="1984" spans="1:2" x14ac:dyDescent="0.2">
      <c r="A1984" s="13">
        <v>480519702001</v>
      </c>
      <c r="B1984">
        <v>0.161900824568115</v>
      </c>
    </row>
    <row r="1985" spans="1:2" x14ac:dyDescent="0.2">
      <c r="A1985" s="13">
        <v>480519702002</v>
      </c>
      <c r="B1985">
        <v>0.17163996406592208</v>
      </c>
    </row>
    <row r="1986" spans="1:2" x14ac:dyDescent="0.2">
      <c r="A1986" s="13">
        <v>480519702003</v>
      </c>
      <c r="B1986">
        <v>0.1521727887385585</v>
      </c>
    </row>
    <row r="1987" spans="1:2" x14ac:dyDescent="0.2">
      <c r="A1987" s="13">
        <v>480519702004</v>
      </c>
      <c r="B1987">
        <v>0.1711906445431102</v>
      </c>
    </row>
    <row r="1988" spans="1:2" x14ac:dyDescent="0.2">
      <c r="A1988" s="13">
        <v>480519703001</v>
      </c>
      <c r="B1988">
        <v>0.18154638857766947</v>
      </c>
    </row>
    <row r="1989" spans="1:2" x14ac:dyDescent="0.2">
      <c r="A1989" s="13">
        <v>480519703002</v>
      </c>
      <c r="B1989">
        <v>0.18352145498830844</v>
      </c>
    </row>
    <row r="1990" spans="1:2" x14ac:dyDescent="0.2">
      <c r="A1990" s="13">
        <v>480519703003</v>
      </c>
      <c r="B1990">
        <v>0.15930308624069436</v>
      </c>
    </row>
    <row r="1991" spans="1:2" x14ac:dyDescent="0.2">
      <c r="A1991" s="13">
        <v>480519704001</v>
      </c>
      <c r="B1991">
        <v>0.19212284645979355</v>
      </c>
    </row>
    <row r="1992" spans="1:2" x14ac:dyDescent="0.2">
      <c r="A1992" s="13">
        <v>480519704002</v>
      </c>
      <c r="B1992">
        <v>0.14751823270217715</v>
      </c>
    </row>
    <row r="1993" spans="1:2" x14ac:dyDescent="0.2">
      <c r="A1993" s="13">
        <v>480519705001</v>
      </c>
      <c r="B1993">
        <v>0.15638450921718913</v>
      </c>
    </row>
    <row r="1994" spans="1:2" x14ac:dyDescent="0.2">
      <c r="A1994" s="13">
        <v>480519705002</v>
      </c>
      <c r="B1994">
        <v>0.19572365123556754</v>
      </c>
    </row>
    <row r="1995" spans="1:2" x14ac:dyDescent="0.2">
      <c r="A1995" s="13">
        <v>480519705003</v>
      </c>
      <c r="B1995">
        <v>0.18588697601635976</v>
      </c>
    </row>
    <row r="1996" spans="1:2" x14ac:dyDescent="0.2">
      <c r="A1996" s="13">
        <v>480519705004</v>
      </c>
      <c r="B1996">
        <v>0.22737421440008859</v>
      </c>
    </row>
    <row r="1997" spans="1:2" x14ac:dyDescent="0.2">
      <c r="A1997" s="13">
        <v>480539601001</v>
      </c>
      <c r="B1997">
        <v>0.1694332280840882</v>
      </c>
    </row>
    <row r="1998" spans="1:2" x14ac:dyDescent="0.2">
      <c r="A1998" s="13">
        <v>480539601002</v>
      </c>
      <c r="B1998">
        <v>0.12502840277388971</v>
      </c>
    </row>
    <row r="1999" spans="1:2" x14ac:dyDescent="0.2">
      <c r="A1999" s="13">
        <v>480539601003</v>
      </c>
      <c r="B1999">
        <v>0.14182869424642364</v>
      </c>
    </row>
    <row r="2000" spans="1:2" x14ac:dyDescent="0.2">
      <c r="A2000" s="13">
        <v>480539602001</v>
      </c>
      <c r="B2000">
        <v>0.14165220448601737</v>
      </c>
    </row>
    <row r="2001" spans="1:2" x14ac:dyDescent="0.2">
      <c r="A2001" s="13">
        <v>480539602002</v>
      </c>
      <c r="B2001">
        <v>0.14604976997636818</v>
      </c>
    </row>
    <row r="2002" spans="1:2" x14ac:dyDescent="0.2">
      <c r="A2002" s="13">
        <v>480539603001</v>
      </c>
      <c r="B2002">
        <v>0.16765470237577829</v>
      </c>
    </row>
    <row r="2003" spans="1:2" x14ac:dyDescent="0.2">
      <c r="A2003" s="13">
        <v>480539603002</v>
      </c>
      <c r="B2003">
        <v>0.13257275551205816</v>
      </c>
    </row>
    <row r="2004" spans="1:2" x14ac:dyDescent="0.2">
      <c r="A2004" s="13">
        <v>480539603003</v>
      </c>
      <c r="B2004">
        <v>0.14441953899883675</v>
      </c>
    </row>
    <row r="2005" spans="1:2" x14ac:dyDescent="0.2">
      <c r="A2005" s="13">
        <v>480539603004</v>
      </c>
      <c r="B2005">
        <v>0.16003419053924134</v>
      </c>
    </row>
    <row r="2006" spans="1:2" x14ac:dyDescent="0.2">
      <c r="A2006" s="13">
        <v>480539603005</v>
      </c>
      <c r="B2006">
        <v>0.18324337575701924</v>
      </c>
    </row>
    <row r="2007" spans="1:2" x14ac:dyDescent="0.2">
      <c r="A2007" s="13">
        <v>480539604001</v>
      </c>
      <c r="B2007">
        <v>0.15454701590811445</v>
      </c>
    </row>
    <row r="2008" spans="1:2" x14ac:dyDescent="0.2">
      <c r="A2008" s="13">
        <v>480539604002</v>
      </c>
      <c r="B2008">
        <v>0.14456005332965993</v>
      </c>
    </row>
    <row r="2009" spans="1:2" x14ac:dyDescent="0.2">
      <c r="A2009" s="13">
        <v>480539604003</v>
      </c>
      <c r="B2009">
        <v>0.18026164362642838</v>
      </c>
    </row>
    <row r="2010" spans="1:2" x14ac:dyDescent="0.2">
      <c r="A2010" s="13">
        <v>480539605001</v>
      </c>
      <c r="B2010">
        <v>0.16798802378906239</v>
      </c>
    </row>
    <row r="2011" spans="1:2" x14ac:dyDescent="0.2">
      <c r="A2011" s="13">
        <v>480539605002</v>
      </c>
      <c r="B2011">
        <v>0.12652177180574153</v>
      </c>
    </row>
    <row r="2012" spans="1:2" x14ac:dyDescent="0.2">
      <c r="A2012" s="13">
        <v>480539605003</v>
      </c>
      <c r="B2012">
        <v>0.20479027951867171</v>
      </c>
    </row>
    <row r="2013" spans="1:2" x14ac:dyDescent="0.2">
      <c r="A2013" s="13">
        <v>480539605004</v>
      </c>
      <c r="B2013">
        <v>0.15534109185618139</v>
      </c>
    </row>
    <row r="2014" spans="1:2" x14ac:dyDescent="0.2">
      <c r="A2014" s="13">
        <v>480539606001</v>
      </c>
      <c r="B2014">
        <v>0.13304763414539381</v>
      </c>
    </row>
    <row r="2015" spans="1:2" x14ac:dyDescent="0.2">
      <c r="A2015" s="13">
        <v>480539606002</v>
      </c>
      <c r="B2015">
        <v>0.13753602226762909</v>
      </c>
    </row>
    <row r="2016" spans="1:2" x14ac:dyDescent="0.2">
      <c r="A2016" s="13">
        <v>480539607001</v>
      </c>
      <c r="B2016">
        <v>0.15452268111646575</v>
      </c>
    </row>
    <row r="2017" spans="1:2" x14ac:dyDescent="0.2">
      <c r="A2017" s="13">
        <v>480539607002</v>
      </c>
      <c r="B2017">
        <v>0.17856043151076856</v>
      </c>
    </row>
    <row r="2018" spans="1:2" x14ac:dyDescent="0.2">
      <c r="A2018" s="13">
        <v>480539607003</v>
      </c>
      <c r="B2018">
        <v>0.18728817245910351</v>
      </c>
    </row>
    <row r="2019" spans="1:2" x14ac:dyDescent="0.2">
      <c r="A2019" s="13">
        <v>480539607004</v>
      </c>
      <c r="B2019">
        <v>0.16993547647064794</v>
      </c>
    </row>
    <row r="2020" spans="1:2" x14ac:dyDescent="0.2">
      <c r="A2020" s="13">
        <v>480539607005</v>
      </c>
      <c r="B2020">
        <v>0.18927153628765425</v>
      </c>
    </row>
    <row r="2021" spans="1:2" x14ac:dyDescent="0.2">
      <c r="A2021" s="13">
        <v>480539608001</v>
      </c>
      <c r="B2021">
        <v>0.14260343489081967</v>
      </c>
    </row>
    <row r="2022" spans="1:2" x14ac:dyDescent="0.2">
      <c r="A2022" s="13">
        <v>480539608002</v>
      </c>
      <c r="B2022">
        <v>0.16635635087671072</v>
      </c>
    </row>
    <row r="2023" spans="1:2" x14ac:dyDescent="0.2">
      <c r="A2023" s="13">
        <v>480539608003</v>
      </c>
      <c r="B2023">
        <v>0.14486280369556073</v>
      </c>
    </row>
    <row r="2024" spans="1:2" x14ac:dyDescent="0.2">
      <c r="A2024" s="13">
        <v>480559601011</v>
      </c>
      <c r="B2024">
        <v>0.14711586950761102</v>
      </c>
    </row>
    <row r="2025" spans="1:2" x14ac:dyDescent="0.2">
      <c r="A2025" s="13">
        <v>480559601012</v>
      </c>
      <c r="B2025">
        <v>0.20157939556048696</v>
      </c>
    </row>
    <row r="2026" spans="1:2" x14ac:dyDescent="0.2">
      <c r="A2026" s="13">
        <v>480559601013</v>
      </c>
      <c r="B2026">
        <v>0.15605285810348563</v>
      </c>
    </row>
    <row r="2027" spans="1:2" x14ac:dyDescent="0.2">
      <c r="A2027" s="13">
        <v>480559601021</v>
      </c>
      <c r="B2027">
        <v>0.16397990523723943</v>
      </c>
    </row>
    <row r="2028" spans="1:2" x14ac:dyDescent="0.2">
      <c r="A2028" s="13">
        <v>480559601022</v>
      </c>
      <c r="B2028">
        <v>0.14898497786869586</v>
      </c>
    </row>
    <row r="2029" spans="1:2" x14ac:dyDescent="0.2">
      <c r="A2029" s="13">
        <v>480559602001</v>
      </c>
      <c r="B2029">
        <v>0.19881500902504695</v>
      </c>
    </row>
    <row r="2030" spans="1:2" x14ac:dyDescent="0.2">
      <c r="A2030" s="13">
        <v>480559602002</v>
      </c>
      <c r="B2030">
        <v>0.17906527878708112</v>
      </c>
    </row>
    <row r="2031" spans="1:2" x14ac:dyDescent="0.2">
      <c r="A2031" s="13">
        <v>480559602003</v>
      </c>
      <c r="B2031">
        <v>0.17062865645795697</v>
      </c>
    </row>
    <row r="2032" spans="1:2" x14ac:dyDescent="0.2">
      <c r="A2032" s="13">
        <v>480559602004</v>
      </c>
      <c r="B2032">
        <v>0.25407105561937099</v>
      </c>
    </row>
    <row r="2033" spans="1:2" x14ac:dyDescent="0.2">
      <c r="A2033" s="13">
        <v>480559603001</v>
      </c>
      <c r="B2033">
        <v>0.15317411761807043</v>
      </c>
    </row>
    <row r="2034" spans="1:2" x14ac:dyDescent="0.2">
      <c r="A2034" s="13">
        <v>480559603002</v>
      </c>
      <c r="B2034">
        <v>0.14800926674115006</v>
      </c>
    </row>
    <row r="2035" spans="1:2" x14ac:dyDescent="0.2">
      <c r="A2035" s="13">
        <v>480559603003</v>
      </c>
      <c r="B2035">
        <v>0.17867293157228969</v>
      </c>
    </row>
    <row r="2036" spans="1:2" x14ac:dyDescent="0.2">
      <c r="A2036" s="13">
        <v>480559604001</v>
      </c>
      <c r="B2036">
        <v>0.19830344720399182</v>
      </c>
    </row>
    <row r="2037" spans="1:2" x14ac:dyDescent="0.2">
      <c r="A2037" s="13">
        <v>480559604002</v>
      </c>
      <c r="B2037">
        <v>0.19314992328441768</v>
      </c>
    </row>
    <row r="2038" spans="1:2" x14ac:dyDescent="0.2">
      <c r="A2038" s="13">
        <v>480559605001</v>
      </c>
      <c r="B2038">
        <v>0.14873553704540998</v>
      </c>
    </row>
    <row r="2039" spans="1:2" x14ac:dyDescent="0.2">
      <c r="A2039" s="13">
        <v>480559605002</v>
      </c>
      <c r="B2039">
        <v>0.18232485686050781</v>
      </c>
    </row>
    <row r="2040" spans="1:2" x14ac:dyDescent="0.2">
      <c r="A2040" s="13">
        <v>480559605003</v>
      </c>
      <c r="B2040">
        <v>0.17470779233814113</v>
      </c>
    </row>
    <row r="2041" spans="1:2" x14ac:dyDescent="0.2">
      <c r="A2041" s="13">
        <v>480559605004</v>
      </c>
      <c r="B2041">
        <v>0.13383564576591195</v>
      </c>
    </row>
    <row r="2042" spans="1:2" x14ac:dyDescent="0.2">
      <c r="A2042" s="13">
        <v>480559606001</v>
      </c>
      <c r="B2042">
        <v>0.11719911468797618</v>
      </c>
    </row>
    <row r="2043" spans="1:2" x14ac:dyDescent="0.2">
      <c r="A2043" s="13">
        <v>480559606002</v>
      </c>
      <c r="B2043">
        <v>0.14292033973525922</v>
      </c>
    </row>
    <row r="2044" spans="1:2" x14ac:dyDescent="0.2">
      <c r="A2044" s="13">
        <v>480559607001</v>
      </c>
      <c r="B2044">
        <v>0.16956497132672729</v>
      </c>
    </row>
    <row r="2045" spans="1:2" x14ac:dyDescent="0.2">
      <c r="A2045" s="13">
        <v>480559607002</v>
      </c>
      <c r="B2045">
        <v>0.20149952629399234</v>
      </c>
    </row>
    <row r="2046" spans="1:2" x14ac:dyDescent="0.2">
      <c r="A2046" s="13">
        <v>480559607003</v>
      </c>
      <c r="B2046">
        <v>0.25172846967550871</v>
      </c>
    </row>
    <row r="2047" spans="1:2" x14ac:dyDescent="0.2">
      <c r="A2047" s="13">
        <v>480559607004</v>
      </c>
      <c r="B2047">
        <v>0.18216915365682362</v>
      </c>
    </row>
    <row r="2048" spans="1:2" x14ac:dyDescent="0.2">
      <c r="A2048" s="13">
        <v>480559607005</v>
      </c>
      <c r="B2048">
        <v>0.19767456766539052</v>
      </c>
    </row>
    <row r="2049" spans="1:2" x14ac:dyDescent="0.2">
      <c r="A2049" s="13">
        <v>480570001001</v>
      </c>
      <c r="B2049">
        <v>0.19786549171769133</v>
      </c>
    </row>
    <row r="2050" spans="1:2" x14ac:dyDescent="0.2">
      <c r="A2050" s="13">
        <v>480570001002</v>
      </c>
      <c r="B2050">
        <v>0.14227892292714328</v>
      </c>
    </row>
    <row r="2051" spans="1:2" x14ac:dyDescent="0.2">
      <c r="A2051" s="13">
        <v>480570001003</v>
      </c>
      <c r="B2051">
        <v>0.23791888989331036</v>
      </c>
    </row>
    <row r="2052" spans="1:2" x14ac:dyDescent="0.2">
      <c r="A2052" s="13">
        <v>480570002001</v>
      </c>
      <c r="B2052">
        <v>0.22430692748220812</v>
      </c>
    </row>
    <row r="2053" spans="1:2" x14ac:dyDescent="0.2">
      <c r="A2053" s="13">
        <v>480570002002</v>
      </c>
      <c r="B2053">
        <v>0.15638854067730065</v>
      </c>
    </row>
    <row r="2054" spans="1:2" x14ac:dyDescent="0.2">
      <c r="A2054" s="13">
        <v>480570002003</v>
      </c>
      <c r="B2054">
        <v>0.21192864915146592</v>
      </c>
    </row>
    <row r="2055" spans="1:2" x14ac:dyDescent="0.2">
      <c r="A2055" s="13">
        <v>480570002004</v>
      </c>
      <c r="B2055">
        <v>0.21096856310397005</v>
      </c>
    </row>
    <row r="2056" spans="1:2" x14ac:dyDescent="0.2">
      <c r="A2056" s="13">
        <v>480570003001</v>
      </c>
      <c r="B2056">
        <v>0.13792228595608444</v>
      </c>
    </row>
    <row r="2057" spans="1:2" x14ac:dyDescent="0.2">
      <c r="A2057" s="13">
        <v>480570003002</v>
      </c>
      <c r="B2057">
        <v>0.13989515732912705</v>
      </c>
    </row>
    <row r="2058" spans="1:2" x14ac:dyDescent="0.2">
      <c r="A2058" s="13">
        <v>480570004001</v>
      </c>
      <c r="B2058">
        <v>0.16491944521877222</v>
      </c>
    </row>
    <row r="2059" spans="1:2" x14ac:dyDescent="0.2">
      <c r="A2059" s="13">
        <v>480570004002</v>
      </c>
      <c r="B2059">
        <v>0.20457696092615751</v>
      </c>
    </row>
    <row r="2060" spans="1:2" x14ac:dyDescent="0.2">
      <c r="A2060" s="13">
        <v>480570004003</v>
      </c>
      <c r="B2060">
        <v>0.14440182156541623</v>
      </c>
    </row>
    <row r="2061" spans="1:2" x14ac:dyDescent="0.2">
      <c r="A2061" s="13">
        <v>480570004004</v>
      </c>
      <c r="B2061">
        <v>0.21496615490356399</v>
      </c>
    </row>
    <row r="2062" spans="1:2" x14ac:dyDescent="0.2">
      <c r="A2062" s="13">
        <v>480570005001</v>
      </c>
      <c r="B2062">
        <v>0.17541537271864499</v>
      </c>
    </row>
    <row r="2063" spans="1:2" x14ac:dyDescent="0.2">
      <c r="A2063" s="13">
        <v>480570005002</v>
      </c>
      <c r="B2063">
        <v>0.1911138925473338</v>
      </c>
    </row>
    <row r="2064" spans="1:2" x14ac:dyDescent="0.2">
      <c r="A2064" s="13">
        <v>480570005003</v>
      </c>
      <c r="B2064">
        <v>0.16857500043203377</v>
      </c>
    </row>
    <row r="2065" spans="1:2" x14ac:dyDescent="0.2">
      <c r="A2065" s="13">
        <v>480570005004</v>
      </c>
      <c r="B2065">
        <v>0.1490875302221123</v>
      </c>
    </row>
    <row r="2066" spans="1:2" x14ac:dyDescent="0.2">
      <c r="A2066" s="13">
        <v>480579900000</v>
      </c>
      <c r="B2066" t="s">
        <v>9</v>
      </c>
    </row>
    <row r="2067" spans="1:2" x14ac:dyDescent="0.2">
      <c r="A2067" s="13">
        <v>480590301011</v>
      </c>
      <c r="B2067">
        <v>0.15057721330033944</v>
      </c>
    </row>
    <row r="2068" spans="1:2" x14ac:dyDescent="0.2">
      <c r="A2068" s="13">
        <v>480590301012</v>
      </c>
      <c r="B2068">
        <v>0.15708608975868854</v>
      </c>
    </row>
    <row r="2069" spans="1:2" x14ac:dyDescent="0.2">
      <c r="A2069" s="13">
        <v>480590301013</v>
      </c>
      <c r="B2069">
        <v>0.15187150158694435</v>
      </c>
    </row>
    <row r="2070" spans="1:2" x14ac:dyDescent="0.2">
      <c r="A2070" s="13">
        <v>480590301014</v>
      </c>
      <c r="B2070">
        <v>0.16010493474467113</v>
      </c>
    </row>
    <row r="2071" spans="1:2" x14ac:dyDescent="0.2">
      <c r="A2071" s="13">
        <v>480590301021</v>
      </c>
      <c r="B2071">
        <v>0.13924071384146527</v>
      </c>
    </row>
    <row r="2072" spans="1:2" x14ac:dyDescent="0.2">
      <c r="A2072" s="13">
        <v>480590301022</v>
      </c>
      <c r="B2072">
        <v>0.14376540604057911</v>
      </c>
    </row>
    <row r="2073" spans="1:2" x14ac:dyDescent="0.2">
      <c r="A2073" s="13">
        <v>480590301023</v>
      </c>
      <c r="B2073">
        <v>0.15242508218898845</v>
      </c>
    </row>
    <row r="2074" spans="1:2" x14ac:dyDescent="0.2">
      <c r="A2074" s="13">
        <v>480590301024</v>
      </c>
      <c r="B2074">
        <v>0.13656817869157034</v>
      </c>
    </row>
    <row r="2075" spans="1:2" x14ac:dyDescent="0.2">
      <c r="A2075" s="13">
        <v>480590302001</v>
      </c>
      <c r="B2075">
        <v>0.15677279971747682</v>
      </c>
    </row>
    <row r="2076" spans="1:2" x14ac:dyDescent="0.2">
      <c r="A2076" s="13">
        <v>480590302002</v>
      </c>
      <c r="B2076">
        <v>0.15882574251059006</v>
      </c>
    </row>
    <row r="2077" spans="1:2" x14ac:dyDescent="0.2">
      <c r="A2077" s="13">
        <v>480590302003</v>
      </c>
      <c r="B2077">
        <v>0.16350222905848366</v>
      </c>
    </row>
    <row r="2078" spans="1:2" x14ac:dyDescent="0.2">
      <c r="A2078" s="13">
        <v>480590302004</v>
      </c>
      <c r="B2078">
        <v>0.16320947420110057</v>
      </c>
    </row>
    <row r="2079" spans="1:2" x14ac:dyDescent="0.2">
      <c r="A2079" s="13">
        <v>480610101001</v>
      </c>
      <c r="B2079">
        <v>0.23256311540119493</v>
      </c>
    </row>
    <row r="2080" spans="1:2" x14ac:dyDescent="0.2">
      <c r="A2080" s="13">
        <v>480610101002</v>
      </c>
      <c r="B2080">
        <v>0.24999881431511284</v>
      </c>
    </row>
    <row r="2081" spans="1:2" x14ac:dyDescent="0.2">
      <c r="A2081" s="13">
        <v>480610101003</v>
      </c>
      <c r="B2081">
        <v>0.26225480947596735</v>
      </c>
    </row>
    <row r="2082" spans="1:2" x14ac:dyDescent="0.2">
      <c r="A2082" s="13">
        <v>480610101004</v>
      </c>
      <c r="B2082">
        <v>0.2307179183827294</v>
      </c>
    </row>
    <row r="2083" spans="1:2" x14ac:dyDescent="0.2">
      <c r="A2083" s="13">
        <v>480610101005</v>
      </c>
      <c r="B2083">
        <v>0.23932210179463542</v>
      </c>
    </row>
    <row r="2084" spans="1:2" x14ac:dyDescent="0.2">
      <c r="A2084" s="13">
        <v>480610102011</v>
      </c>
      <c r="B2084">
        <v>0.21879554395946813</v>
      </c>
    </row>
    <row r="2085" spans="1:2" x14ac:dyDescent="0.2">
      <c r="A2085" s="13">
        <v>480610102031</v>
      </c>
      <c r="B2085">
        <v>0.25230065961904141</v>
      </c>
    </row>
    <row r="2086" spans="1:2" x14ac:dyDescent="0.2">
      <c r="A2086" s="13">
        <v>480610102032</v>
      </c>
      <c r="B2086">
        <v>0.19651094646760611</v>
      </c>
    </row>
    <row r="2087" spans="1:2" x14ac:dyDescent="0.2">
      <c r="A2087" s="13">
        <v>480610102033</v>
      </c>
      <c r="B2087">
        <v>0.19243521458679674</v>
      </c>
    </row>
    <row r="2088" spans="1:2" x14ac:dyDescent="0.2">
      <c r="A2088" s="13">
        <v>480610102034</v>
      </c>
      <c r="B2088">
        <v>0.22431542172798075</v>
      </c>
    </row>
    <row r="2089" spans="1:2" x14ac:dyDescent="0.2">
      <c r="A2089" s="13">
        <v>480610103011</v>
      </c>
      <c r="B2089">
        <v>0.25247490008139384</v>
      </c>
    </row>
    <row r="2090" spans="1:2" x14ac:dyDescent="0.2">
      <c r="A2090" s="13">
        <v>480610103012</v>
      </c>
      <c r="B2090">
        <v>0.23709507574818392</v>
      </c>
    </row>
    <row r="2091" spans="1:2" x14ac:dyDescent="0.2">
      <c r="A2091" s="13">
        <v>480610103021</v>
      </c>
      <c r="B2091">
        <v>0.20245339378639304</v>
      </c>
    </row>
    <row r="2092" spans="1:2" x14ac:dyDescent="0.2">
      <c r="A2092" s="13">
        <v>480610103022</v>
      </c>
      <c r="B2092">
        <v>0.21037205232072617</v>
      </c>
    </row>
    <row r="2093" spans="1:2" x14ac:dyDescent="0.2">
      <c r="A2093" s="13">
        <v>480610103023</v>
      </c>
      <c r="B2093">
        <v>0.18360868349060924</v>
      </c>
    </row>
    <row r="2094" spans="1:2" x14ac:dyDescent="0.2">
      <c r="A2094" s="13">
        <v>480610103024</v>
      </c>
      <c r="B2094">
        <v>0.21605783401965162</v>
      </c>
    </row>
    <row r="2095" spans="1:2" x14ac:dyDescent="0.2">
      <c r="A2095" s="13">
        <v>480610104011</v>
      </c>
      <c r="B2095">
        <v>0.20844738282490519</v>
      </c>
    </row>
    <row r="2096" spans="1:2" x14ac:dyDescent="0.2">
      <c r="A2096" s="13">
        <v>480610104012</v>
      </c>
      <c r="B2096">
        <v>0.26785373948336938</v>
      </c>
    </row>
    <row r="2097" spans="1:2" x14ac:dyDescent="0.2">
      <c r="A2097" s="13">
        <v>480610104021</v>
      </c>
      <c r="B2097">
        <v>0.16708460300925432</v>
      </c>
    </row>
    <row r="2098" spans="1:2" x14ac:dyDescent="0.2">
      <c r="A2098" s="13">
        <v>480610104022</v>
      </c>
      <c r="B2098">
        <v>0.24635062170331581</v>
      </c>
    </row>
    <row r="2099" spans="1:2" x14ac:dyDescent="0.2">
      <c r="A2099" s="13">
        <v>480610104023</v>
      </c>
      <c r="B2099">
        <v>0.23859861974910426</v>
      </c>
    </row>
    <row r="2100" spans="1:2" x14ac:dyDescent="0.2">
      <c r="A2100" s="13">
        <v>480610105001</v>
      </c>
      <c r="B2100">
        <v>0.26423764476899547</v>
      </c>
    </row>
    <row r="2101" spans="1:2" x14ac:dyDescent="0.2">
      <c r="A2101" s="13">
        <v>480610105002</v>
      </c>
      <c r="B2101">
        <v>0.28494243948450898</v>
      </c>
    </row>
    <row r="2102" spans="1:2" x14ac:dyDescent="0.2">
      <c r="A2102" s="13">
        <v>480610106011</v>
      </c>
      <c r="B2102">
        <v>0.22437321829292514</v>
      </c>
    </row>
    <row r="2103" spans="1:2" x14ac:dyDescent="0.2">
      <c r="A2103" s="13">
        <v>480610106012</v>
      </c>
      <c r="B2103">
        <v>0.19049139958591907</v>
      </c>
    </row>
    <row r="2104" spans="1:2" x14ac:dyDescent="0.2">
      <c r="A2104" s="13">
        <v>480610106013</v>
      </c>
      <c r="B2104">
        <v>0.22754461740646889</v>
      </c>
    </row>
    <row r="2105" spans="1:2" x14ac:dyDescent="0.2">
      <c r="A2105" s="13">
        <v>480610106014</v>
      </c>
      <c r="B2105">
        <v>0.21844402750198411</v>
      </c>
    </row>
    <row r="2106" spans="1:2" x14ac:dyDescent="0.2">
      <c r="A2106" s="13">
        <v>480610106015</v>
      </c>
      <c r="B2106">
        <v>0.24073224069297522</v>
      </c>
    </row>
    <row r="2107" spans="1:2" x14ac:dyDescent="0.2">
      <c r="A2107" s="13">
        <v>480610106021</v>
      </c>
      <c r="B2107">
        <v>0.18425892087152893</v>
      </c>
    </row>
    <row r="2108" spans="1:2" x14ac:dyDescent="0.2">
      <c r="A2108" s="13">
        <v>480610107001</v>
      </c>
      <c r="B2108">
        <v>0.19268187301581327</v>
      </c>
    </row>
    <row r="2109" spans="1:2" x14ac:dyDescent="0.2">
      <c r="A2109" s="13">
        <v>480610107002</v>
      </c>
      <c r="B2109">
        <v>0.25879166255199704</v>
      </c>
    </row>
    <row r="2110" spans="1:2" x14ac:dyDescent="0.2">
      <c r="A2110" s="13">
        <v>480610107003</v>
      </c>
      <c r="B2110">
        <v>0.23143771304238717</v>
      </c>
    </row>
    <row r="2111" spans="1:2" x14ac:dyDescent="0.2">
      <c r="A2111" s="13">
        <v>480610108001</v>
      </c>
      <c r="B2111">
        <v>0.25559609715430537</v>
      </c>
    </row>
    <row r="2112" spans="1:2" x14ac:dyDescent="0.2">
      <c r="A2112" s="13">
        <v>480610108002</v>
      </c>
      <c r="B2112">
        <v>0.17656645726094039</v>
      </c>
    </row>
    <row r="2113" spans="1:2" x14ac:dyDescent="0.2">
      <c r="A2113" s="13">
        <v>480610108003</v>
      </c>
      <c r="B2113">
        <v>0.23194372276555367</v>
      </c>
    </row>
    <row r="2114" spans="1:2" x14ac:dyDescent="0.2">
      <c r="A2114" s="13">
        <v>480610108004</v>
      </c>
      <c r="B2114">
        <v>0.2070946089699994</v>
      </c>
    </row>
    <row r="2115" spans="1:2" x14ac:dyDescent="0.2">
      <c r="A2115" s="13">
        <v>480610109001</v>
      </c>
      <c r="B2115">
        <v>0.24383016521951062</v>
      </c>
    </row>
    <row r="2116" spans="1:2" x14ac:dyDescent="0.2">
      <c r="A2116" s="13">
        <v>480610109002</v>
      </c>
      <c r="B2116">
        <v>0.27461848918213233</v>
      </c>
    </row>
    <row r="2117" spans="1:2" x14ac:dyDescent="0.2">
      <c r="A2117" s="13">
        <v>480610110001</v>
      </c>
      <c r="B2117">
        <v>0.26883782863795092</v>
      </c>
    </row>
    <row r="2118" spans="1:2" x14ac:dyDescent="0.2">
      <c r="A2118" s="13">
        <v>480610110002</v>
      </c>
      <c r="B2118">
        <v>0.26992789306057485</v>
      </c>
    </row>
    <row r="2119" spans="1:2" x14ac:dyDescent="0.2">
      <c r="A2119" s="13">
        <v>480610110003</v>
      </c>
      <c r="B2119">
        <v>0.26881044971221868</v>
      </c>
    </row>
    <row r="2120" spans="1:2" x14ac:dyDescent="0.2">
      <c r="A2120" s="13">
        <v>480610111001</v>
      </c>
      <c r="B2120">
        <v>0.26067644977539334</v>
      </c>
    </row>
    <row r="2121" spans="1:2" x14ac:dyDescent="0.2">
      <c r="A2121" s="13">
        <v>480610111002</v>
      </c>
      <c r="B2121">
        <v>0.23006398514489801</v>
      </c>
    </row>
    <row r="2122" spans="1:2" x14ac:dyDescent="0.2">
      <c r="A2122" s="13">
        <v>480610111003</v>
      </c>
      <c r="B2122">
        <v>0.24899794351959542</v>
      </c>
    </row>
    <row r="2123" spans="1:2" x14ac:dyDescent="0.2">
      <c r="A2123" s="13">
        <v>480610112001</v>
      </c>
      <c r="B2123">
        <v>0.22138684220935656</v>
      </c>
    </row>
    <row r="2124" spans="1:2" x14ac:dyDescent="0.2">
      <c r="A2124" s="13">
        <v>480610112002</v>
      </c>
      <c r="B2124">
        <v>0.26631930209371757</v>
      </c>
    </row>
    <row r="2125" spans="1:2" x14ac:dyDescent="0.2">
      <c r="A2125" s="13">
        <v>480610113011</v>
      </c>
      <c r="B2125">
        <v>0.18273924993275056</v>
      </c>
    </row>
    <row r="2126" spans="1:2" x14ac:dyDescent="0.2">
      <c r="A2126" s="13">
        <v>480610113012</v>
      </c>
      <c r="B2126">
        <v>0.17656475599854093</v>
      </c>
    </row>
    <row r="2127" spans="1:2" x14ac:dyDescent="0.2">
      <c r="A2127" s="13">
        <v>480610113021</v>
      </c>
      <c r="B2127">
        <v>0.14835578878048467</v>
      </c>
    </row>
    <row r="2128" spans="1:2" x14ac:dyDescent="0.2">
      <c r="A2128" s="13">
        <v>480610113022</v>
      </c>
      <c r="B2128">
        <v>0.17614117913885785</v>
      </c>
    </row>
    <row r="2129" spans="1:2" x14ac:dyDescent="0.2">
      <c r="A2129" s="13">
        <v>480610113023</v>
      </c>
      <c r="B2129">
        <v>0.18121086200304976</v>
      </c>
    </row>
    <row r="2130" spans="1:2" x14ac:dyDescent="0.2">
      <c r="A2130" s="13">
        <v>480610114001</v>
      </c>
      <c r="B2130">
        <v>0.24513069692324749</v>
      </c>
    </row>
    <row r="2131" spans="1:2" x14ac:dyDescent="0.2">
      <c r="A2131" s="13">
        <v>480610114002</v>
      </c>
      <c r="B2131">
        <v>0.2001325039862524</v>
      </c>
    </row>
    <row r="2132" spans="1:2" x14ac:dyDescent="0.2">
      <c r="A2132" s="13">
        <v>480610114003</v>
      </c>
      <c r="B2132">
        <v>0.20677523020797972</v>
      </c>
    </row>
    <row r="2133" spans="1:2" x14ac:dyDescent="0.2">
      <c r="A2133" s="13">
        <v>480610114004</v>
      </c>
      <c r="B2133">
        <v>0.2090010503671671</v>
      </c>
    </row>
    <row r="2134" spans="1:2" x14ac:dyDescent="0.2">
      <c r="A2134" s="13">
        <v>480610115001</v>
      </c>
      <c r="B2134">
        <v>0.25593472554088303</v>
      </c>
    </row>
    <row r="2135" spans="1:2" x14ac:dyDescent="0.2">
      <c r="A2135" s="13">
        <v>480610115002</v>
      </c>
      <c r="B2135">
        <v>0.26718378376588714</v>
      </c>
    </row>
    <row r="2136" spans="1:2" x14ac:dyDescent="0.2">
      <c r="A2136" s="13">
        <v>480610115003</v>
      </c>
      <c r="B2136">
        <v>0.2443649986335048</v>
      </c>
    </row>
    <row r="2137" spans="1:2" x14ac:dyDescent="0.2">
      <c r="A2137" s="13">
        <v>480610115004</v>
      </c>
      <c r="B2137">
        <v>0.25314905286776002</v>
      </c>
    </row>
    <row r="2138" spans="1:2" x14ac:dyDescent="0.2">
      <c r="A2138" s="13">
        <v>480610115005</v>
      </c>
      <c r="B2138">
        <v>0.23908519674105536</v>
      </c>
    </row>
    <row r="2139" spans="1:2" x14ac:dyDescent="0.2">
      <c r="A2139" s="13">
        <v>480610116001</v>
      </c>
      <c r="B2139">
        <v>0.28227205824441221</v>
      </c>
    </row>
    <row r="2140" spans="1:2" x14ac:dyDescent="0.2">
      <c r="A2140" s="13">
        <v>480610116002</v>
      </c>
      <c r="B2140">
        <v>0.30631985222099439</v>
      </c>
    </row>
    <row r="2141" spans="1:2" x14ac:dyDescent="0.2">
      <c r="A2141" s="13">
        <v>480610116003</v>
      </c>
      <c r="B2141">
        <v>0.27357911142164654</v>
      </c>
    </row>
    <row r="2142" spans="1:2" x14ac:dyDescent="0.2">
      <c r="A2142" s="13">
        <v>480610116004</v>
      </c>
      <c r="B2142">
        <v>0.24331104826796957</v>
      </c>
    </row>
    <row r="2143" spans="1:2" x14ac:dyDescent="0.2">
      <c r="A2143" s="13">
        <v>480610117001</v>
      </c>
      <c r="B2143">
        <v>0.27798080323912738</v>
      </c>
    </row>
    <row r="2144" spans="1:2" x14ac:dyDescent="0.2">
      <c r="A2144" s="13">
        <v>480610117002</v>
      </c>
      <c r="B2144">
        <v>0.25920071754203622</v>
      </c>
    </row>
    <row r="2145" spans="1:2" x14ac:dyDescent="0.2">
      <c r="A2145" s="13">
        <v>480610117003</v>
      </c>
      <c r="B2145">
        <v>0.23475388806279765</v>
      </c>
    </row>
    <row r="2146" spans="1:2" x14ac:dyDescent="0.2">
      <c r="A2146" s="13">
        <v>480610117004</v>
      </c>
      <c r="B2146">
        <v>0.23657597705856059</v>
      </c>
    </row>
    <row r="2147" spans="1:2" x14ac:dyDescent="0.2">
      <c r="A2147" s="13">
        <v>480610117005</v>
      </c>
      <c r="B2147">
        <v>0.19149523523160608</v>
      </c>
    </row>
    <row r="2148" spans="1:2" x14ac:dyDescent="0.2">
      <c r="A2148" s="13">
        <v>480610118011</v>
      </c>
      <c r="B2148">
        <v>0.21476769229293596</v>
      </c>
    </row>
    <row r="2149" spans="1:2" x14ac:dyDescent="0.2">
      <c r="A2149" s="13">
        <v>480610118012</v>
      </c>
      <c r="B2149">
        <v>0.21358013702212927</v>
      </c>
    </row>
    <row r="2150" spans="1:2" x14ac:dyDescent="0.2">
      <c r="A2150" s="13">
        <v>480610118021</v>
      </c>
      <c r="B2150">
        <v>0.26970148558291218</v>
      </c>
    </row>
    <row r="2151" spans="1:2" x14ac:dyDescent="0.2">
      <c r="A2151" s="13">
        <v>480610118022</v>
      </c>
      <c r="B2151">
        <v>0.26766146201625607</v>
      </c>
    </row>
    <row r="2152" spans="1:2" x14ac:dyDescent="0.2">
      <c r="A2152" s="13">
        <v>480610118023</v>
      </c>
      <c r="B2152">
        <v>0.21534884077032942</v>
      </c>
    </row>
    <row r="2153" spans="1:2" x14ac:dyDescent="0.2">
      <c r="A2153" s="13">
        <v>480610119011</v>
      </c>
      <c r="B2153">
        <v>0.24201058131041531</v>
      </c>
    </row>
    <row r="2154" spans="1:2" x14ac:dyDescent="0.2">
      <c r="A2154" s="13">
        <v>480610119012</v>
      </c>
      <c r="B2154">
        <v>0.2226250443828571</v>
      </c>
    </row>
    <row r="2155" spans="1:2" x14ac:dyDescent="0.2">
      <c r="A2155" s="13">
        <v>480610119013</v>
      </c>
      <c r="B2155">
        <v>0.21133917975522282</v>
      </c>
    </row>
    <row r="2156" spans="1:2" x14ac:dyDescent="0.2">
      <c r="A2156" s="13">
        <v>480610119014</v>
      </c>
      <c r="B2156">
        <v>0.22165144292427982</v>
      </c>
    </row>
    <row r="2157" spans="1:2" x14ac:dyDescent="0.2">
      <c r="A2157" s="13">
        <v>480610119021</v>
      </c>
      <c r="B2157">
        <v>0.21508622182964621</v>
      </c>
    </row>
    <row r="2158" spans="1:2" x14ac:dyDescent="0.2">
      <c r="A2158" s="13">
        <v>480610119022</v>
      </c>
      <c r="B2158">
        <v>0.24592975868327616</v>
      </c>
    </row>
    <row r="2159" spans="1:2" x14ac:dyDescent="0.2">
      <c r="A2159" s="13">
        <v>480610119031</v>
      </c>
      <c r="B2159">
        <v>0.26238088624363221</v>
      </c>
    </row>
    <row r="2160" spans="1:2" x14ac:dyDescent="0.2">
      <c r="A2160" s="13">
        <v>480610120011</v>
      </c>
      <c r="B2160">
        <v>0.18986596313318208</v>
      </c>
    </row>
    <row r="2161" spans="1:2" x14ac:dyDescent="0.2">
      <c r="A2161" s="13">
        <v>480610120012</v>
      </c>
      <c r="B2161">
        <v>0.20070840089199005</v>
      </c>
    </row>
    <row r="2162" spans="1:2" x14ac:dyDescent="0.2">
      <c r="A2162" s="13">
        <v>480610120013</v>
      </c>
      <c r="B2162">
        <v>0.20815277938089491</v>
      </c>
    </row>
    <row r="2163" spans="1:2" x14ac:dyDescent="0.2">
      <c r="A2163" s="13">
        <v>480610120014</v>
      </c>
      <c r="B2163">
        <v>0.23630947196820987</v>
      </c>
    </row>
    <row r="2164" spans="1:2" x14ac:dyDescent="0.2">
      <c r="A2164" s="13">
        <v>480610120021</v>
      </c>
      <c r="B2164">
        <v>0.19436982885581303</v>
      </c>
    </row>
    <row r="2165" spans="1:2" x14ac:dyDescent="0.2">
      <c r="A2165" s="13">
        <v>480610120022</v>
      </c>
      <c r="B2165">
        <v>0.21361861142894964</v>
      </c>
    </row>
    <row r="2166" spans="1:2" x14ac:dyDescent="0.2">
      <c r="A2166" s="13">
        <v>480610121011</v>
      </c>
      <c r="B2166">
        <v>0.22489000735458622</v>
      </c>
    </row>
    <row r="2167" spans="1:2" x14ac:dyDescent="0.2">
      <c r="A2167" s="13">
        <v>480610121012</v>
      </c>
      <c r="B2167">
        <v>0.22822833375749754</v>
      </c>
    </row>
    <row r="2168" spans="1:2" x14ac:dyDescent="0.2">
      <c r="A2168" s="13">
        <v>480610121013</v>
      </c>
      <c r="B2168">
        <v>0.18610651386318974</v>
      </c>
    </row>
    <row r="2169" spans="1:2" x14ac:dyDescent="0.2">
      <c r="A2169" s="13">
        <v>480610121021</v>
      </c>
      <c r="B2169">
        <v>0.24251924975567185</v>
      </c>
    </row>
    <row r="2170" spans="1:2" x14ac:dyDescent="0.2">
      <c r="A2170" s="13">
        <v>480610121022</v>
      </c>
      <c r="B2170">
        <v>0.25562537174684097</v>
      </c>
    </row>
    <row r="2171" spans="1:2" x14ac:dyDescent="0.2">
      <c r="A2171" s="13">
        <v>480610122001</v>
      </c>
      <c r="B2171">
        <v>0.19171322945150729</v>
      </c>
    </row>
    <row r="2172" spans="1:2" x14ac:dyDescent="0.2">
      <c r="A2172" s="13">
        <v>480610122002</v>
      </c>
      <c r="B2172">
        <v>0.23142911024600543</v>
      </c>
    </row>
    <row r="2173" spans="1:2" x14ac:dyDescent="0.2">
      <c r="A2173" s="13">
        <v>480610122003</v>
      </c>
      <c r="B2173">
        <v>0.21710270455579017</v>
      </c>
    </row>
    <row r="2174" spans="1:2" x14ac:dyDescent="0.2">
      <c r="A2174" s="13">
        <v>480610122004</v>
      </c>
      <c r="B2174">
        <v>0.2326221801053614</v>
      </c>
    </row>
    <row r="2175" spans="1:2" x14ac:dyDescent="0.2">
      <c r="A2175" s="13">
        <v>480610122005</v>
      </c>
      <c r="B2175">
        <v>0.24286224837843884</v>
      </c>
    </row>
    <row r="2176" spans="1:2" x14ac:dyDescent="0.2">
      <c r="A2176" s="13">
        <v>480610123011</v>
      </c>
      <c r="B2176">
        <v>0.17164951791344915</v>
      </c>
    </row>
    <row r="2177" spans="1:2" x14ac:dyDescent="0.2">
      <c r="A2177" s="13">
        <v>480610123012</v>
      </c>
      <c r="B2177">
        <v>0.18210913706919685</v>
      </c>
    </row>
    <row r="2178" spans="1:2" x14ac:dyDescent="0.2">
      <c r="A2178" s="13">
        <v>480610123041</v>
      </c>
      <c r="B2178">
        <v>0.20780132801770032</v>
      </c>
    </row>
    <row r="2179" spans="1:2" x14ac:dyDescent="0.2">
      <c r="A2179" s="13">
        <v>480610123042</v>
      </c>
      <c r="B2179">
        <v>0.17553611230490074</v>
      </c>
    </row>
    <row r="2180" spans="1:2" x14ac:dyDescent="0.2">
      <c r="A2180" s="13">
        <v>480610123043</v>
      </c>
      <c r="B2180">
        <v>0.22314211592001035</v>
      </c>
    </row>
    <row r="2181" spans="1:2" x14ac:dyDescent="0.2">
      <c r="A2181" s="13">
        <v>480610123051</v>
      </c>
      <c r="B2181">
        <v>0.13517557896668786</v>
      </c>
    </row>
    <row r="2182" spans="1:2" x14ac:dyDescent="0.2">
      <c r="A2182" s="13">
        <v>480610124011</v>
      </c>
      <c r="B2182">
        <v>0.23590562943855253</v>
      </c>
    </row>
    <row r="2183" spans="1:2" x14ac:dyDescent="0.2">
      <c r="A2183" s="13">
        <v>480610124012</v>
      </c>
      <c r="B2183">
        <v>0.23736263300892091</v>
      </c>
    </row>
    <row r="2184" spans="1:2" x14ac:dyDescent="0.2">
      <c r="A2184" s="13">
        <v>480610124013</v>
      </c>
      <c r="B2184">
        <v>0.26896286559770621</v>
      </c>
    </row>
    <row r="2185" spans="1:2" x14ac:dyDescent="0.2">
      <c r="A2185" s="13">
        <v>480610124021</v>
      </c>
      <c r="B2185">
        <v>0.1993113239806133</v>
      </c>
    </row>
    <row r="2186" spans="1:2" x14ac:dyDescent="0.2">
      <c r="A2186" s="13">
        <v>480610124022</v>
      </c>
      <c r="B2186">
        <v>0.2209877167655209</v>
      </c>
    </row>
    <row r="2187" spans="1:2" x14ac:dyDescent="0.2">
      <c r="A2187" s="13">
        <v>480610124023</v>
      </c>
      <c r="B2187">
        <v>0.23119271469531247</v>
      </c>
    </row>
    <row r="2188" spans="1:2" x14ac:dyDescent="0.2">
      <c r="A2188" s="13">
        <v>480610125041</v>
      </c>
      <c r="B2188">
        <v>0.21037323392434545</v>
      </c>
    </row>
    <row r="2189" spans="1:2" x14ac:dyDescent="0.2">
      <c r="A2189" s="13">
        <v>480610125042</v>
      </c>
      <c r="B2189">
        <v>0.20102363133012283</v>
      </c>
    </row>
    <row r="2190" spans="1:2" x14ac:dyDescent="0.2">
      <c r="A2190" s="13">
        <v>480610125051</v>
      </c>
      <c r="B2190">
        <v>0.25230332800418237</v>
      </c>
    </row>
    <row r="2191" spans="1:2" x14ac:dyDescent="0.2">
      <c r="A2191" s="13">
        <v>480610125052</v>
      </c>
      <c r="B2191">
        <v>0.30164385894598789</v>
      </c>
    </row>
    <row r="2192" spans="1:2" x14ac:dyDescent="0.2">
      <c r="A2192" s="13">
        <v>480610125053</v>
      </c>
      <c r="B2192">
        <v>0.2566368102552295</v>
      </c>
    </row>
    <row r="2193" spans="1:2" x14ac:dyDescent="0.2">
      <c r="A2193" s="13">
        <v>480610125061</v>
      </c>
      <c r="B2193">
        <v>0.16766634557011631</v>
      </c>
    </row>
    <row r="2194" spans="1:2" x14ac:dyDescent="0.2">
      <c r="A2194" s="13">
        <v>480610125062</v>
      </c>
      <c r="B2194">
        <v>0.19745517005457749</v>
      </c>
    </row>
    <row r="2195" spans="1:2" x14ac:dyDescent="0.2">
      <c r="A2195" s="13">
        <v>480610125071</v>
      </c>
      <c r="B2195">
        <v>0.25503625414846698</v>
      </c>
    </row>
    <row r="2196" spans="1:2" x14ac:dyDescent="0.2">
      <c r="A2196" s="13">
        <v>480610125072</v>
      </c>
      <c r="B2196">
        <v>0.20833189597192536</v>
      </c>
    </row>
    <row r="2197" spans="1:2" x14ac:dyDescent="0.2">
      <c r="A2197" s="13">
        <v>480610125081</v>
      </c>
      <c r="B2197">
        <v>0.23279827222019245</v>
      </c>
    </row>
    <row r="2198" spans="1:2" x14ac:dyDescent="0.2">
      <c r="A2198" s="13">
        <v>480610126071</v>
      </c>
      <c r="B2198">
        <v>0.26693787301818062</v>
      </c>
    </row>
    <row r="2199" spans="1:2" x14ac:dyDescent="0.2">
      <c r="A2199" s="13">
        <v>480610126081</v>
      </c>
      <c r="B2199">
        <v>0.20502394917369149</v>
      </c>
    </row>
    <row r="2200" spans="1:2" x14ac:dyDescent="0.2">
      <c r="A2200" s="13">
        <v>480610126082</v>
      </c>
      <c r="B2200">
        <v>0.2446854702115451</v>
      </c>
    </row>
    <row r="2201" spans="1:2" x14ac:dyDescent="0.2">
      <c r="A2201" s="13">
        <v>480610126091</v>
      </c>
      <c r="B2201">
        <v>0.28017396943640893</v>
      </c>
    </row>
    <row r="2202" spans="1:2" x14ac:dyDescent="0.2">
      <c r="A2202" s="13">
        <v>480610126092</v>
      </c>
      <c r="B2202">
        <v>0.25974120084186897</v>
      </c>
    </row>
    <row r="2203" spans="1:2" x14ac:dyDescent="0.2">
      <c r="A2203" s="13">
        <v>480610126093</v>
      </c>
      <c r="B2203">
        <v>0.26552886533895043</v>
      </c>
    </row>
    <row r="2204" spans="1:2" x14ac:dyDescent="0.2">
      <c r="A2204" s="13">
        <v>480610126121</v>
      </c>
      <c r="B2204">
        <v>0.20145403978879939</v>
      </c>
    </row>
    <row r="2205" spans="1:2" x14ac:dyDescent="0.2">
      <c r="A2205" s="13">
        <v>480610126122</v>
      </c>
      <c r="B2205">
        <v>0.19964345351456275</v>
      </c>
    </row>
    <row r="2206" spans="1:2" x14ac:dyDescent="0.2">
      <c r="A2206" s="13">
        <v>480610126123</v>
      </c>
      <c r="B2206">
        <v>0.24835923684930389</v>
      </c>
    </row>
    <row r="2207" spans="1:2" x14ac:dyDescent="0.2">
      <c r="A2207" s="13">
        <v>480610126131</v>
      </c>
      <c r="B2207">
        <v>0.19995010211816813</v>
      </c>
    </row>
    <row r="2208" spans="1:2" x14ac:dyDescent="0.2">
      <c r="A2208" s="13">
        <v>480610126132</v>
      </c>
      <c r="B2208">
        <v>0.19921736460054679</v>
      </c>
    </row>
    <row r="2209" spans="1:2" x14ac:dyDescent="0.2">
      <c r="A2209" s="13">
        <v>480610126133</v>
      </c>
      <c r="B2209">
        <v>0.1947026617812081</v>
      </c>
    </row>
    <row r="2210" spans="1:2" x14ac:dyDescent="0.2">
      <c r="A2210" s="13">
        <v>480610126134</v>
      </c>
      <c r="B2210">
        <v>0.2438184642026982</v>
      </c>
    </row>
    <row r="2211" spans="1:2" x14ac:dyDescent="0.2">
      <c r="A2211" s="13">
        <v>480610127001</v>
      </c>
      <c r="B2211">
        <v>0.24550788647798216</v>
      </c>
    </row>
    <row r="2212" spans="1:2" x14ac:dyDescent="0.2">
      <c r="A2212" s="13">
        <v>480610127002</v>
      </c>
      <c r="B2212">
        <v>0.20049884520538905</v>
      </c>
    </row>
    <row r="2213" spans="1:2" x14ac:dyDescent="0.2">
      <c r="A2213" s="13">
        <v>480610128001</v>
      </c>
      <c r="B2213">
        <v>0.26725663341967104</v>
      </c>
    </row>
    <row r="2214" spans="1:2" x14ac:dyDescent="0.2">
      <c r="A2214" s="13">
        <v>480610128002</v>
      </c>
      <c r="B2214">
        <v>0.28731219254662743</v>
      </c>
    </row>
    <row r="2215" spans="1:2" x14ac:dyDescent="0.2">
      <c r="A2215" s="13">
        <v>480610128003</v>
      </c>
      <c r="B2215">
        <v>0.23375972562646721</v>
      </c>
    </row>
    <row r="2216" spans="1:2" x14ac:dyDescent="0.2">
      <c r="A2216" s="13">
        <v>480610129001</v>
      </c>
      <c r="B2216">
        <v>0.20455333238753493</v>
      </c>
    </row>
    <row r="2217" spans="1:2" x14ac:dyDescent="0.2">
      <c r="A2217" s="13">
        <v>480610129002</v>
      </c>
      <c r="B2217">
        <v>0.24471961047620322</v>
      </c>
    </row>
    <row r="2218" spans="1:2" x14ac:dyDescent="0.2">
      <c r="A2218" s="13">
        <v>480610129003</v>
      </c>
      <c r="B2218">
        <v>0.23600715419288124</v>
      </c>
    </row>
    <row r="2219" spans="1:2" x14ac:dyDescent="0.2">
      <c r="A2219" s="13">
        <v>480610130021</v>
      </c>
      <c r="B2219">
        <v>0.19696339316136219</v>
      </c>
    </row>
    <row r="2220" spans="1:2" x14ac:dyDescent="0.2">
      <c r="A2220" s="13">
        <v>480610130022</v>
      </c>
      <c r="B2220">
        <v>0.22142745324179408</v>
      </c>
    </row>
    <row r="2221" spans="1:2" x14ac:dyDescent="0.2">
      <c r="A2221" s="13">
        <v>480610130023</v>
      </c>
      <c r="B2221">
        <v>0.18871663171902586</v>
      </c>
    </row>
    <row r="2222" spans="1:2" x14ac:dyDescent="0.2">
      <c r="A2222" s="13">
        <v>480610130031</v>
      </c>
      <c r="B2222">
        <v>0.23403058535897495</v>
      </c>
    </row>
    <row r="2223" spans="1:2" x14ac:dyDescent="0.2">
      <c r="A2223" s="13">
        <v>480610130041</v>
      </c>
      <c r="B2223">
        <v>0.22731704704971267</v>
      </c>
    </row>
    <row r="2224" spans="1:2" x14ac:dyDescent="0.2">
      <c r="A2224" s="13">
        <v>480610130042</v>
      </c>
      <c r="B2224">
        <v>0.24707060733214264</v>
      </c>
    </row>
    <row r="2225" spans="1:2" x14ac:dyDescent="0.2">
      <c r="A2225" s="13">
        <v>480610130043</v>
      </c>
      <c r="B2225">
        <v>0.23706062807650768</v>
      </c>
    </row>
    <row r="2226" spans="1:2" x14ac:dyDescent="0.2">
      <c r="A2226" s="13">
        <v>480610131021</v>
      </c>
      <c r="B2226">
        <v>0.21663912571187097</v>
      </c>
    </row>
    <row r="2227" spans="1:2" x14ac:dyDescent="0.2">
      <c r="A2227" s="13">
        <v>480610131022</v>
      </c>
      <c r="B2227">
        <v>0.24299799898531335</v>
      </c>
    </row>
    <row r="2228" spans="1:2" x14ac:dyDescent="0.2">
      <c r="A2228" s="13">
        <v>480610131041</v>
      </c>
      <c r="B2228">
        <v>0.21859179069640289</v>
      </c>
    </row>
    <row r="2229" spans="1:2" x14ac:dyDescent="0.2">
      <c r="A2229" s="13">
        <v>480610131042</v>
      </c>
      <c r="B2229">
        <v>0.17995125051875768</v>
      </c>
    </row>
    <row r="2230" spans="1:2" x14ac:dyDescent="0.2">
      <c r="A2230" s="13">
        <v>480610131043</v>
      </c>
      <c r="B2230">
        <v>0.25774510265938178</v>
      </c>
    </row>
    <row r="2231" spans="1:2" x14ac:dyDescent="0.2">
      <c r="A2231" s="13">
        <v>480610131061</v>
      </c>
      <c r="B2231">
        <v>0.28446376801691503</v>
      </c>
    </row>
    <row r="2232" spans="1:2" x14ac:dyDescent="0.2">
      <c r="A2232" s="13">
        <v>480610131062</v>
      </c>
      <c r="B2232">
        <v>0.28018164876546353</v>
      </c>
    </row>
    <row r="2233" spans="1:2" x14ac:dyDescent="0.2">
      <c r="A2233" s="13">
        <v>480610131063</v>
      </c>
      <c r="B2233">
        <v>0.2349064056165526</v>
      </c>
    </row>
    <row r="2234" spans="1:2" x14ac:dyDescent="0.2">
      <c r="A2234" s="13">
        <v>480610132031</v>
      </c>
      <c r="B2234">
        <v>0.27955339058339235</v>
      </c>
    </row>
    <row r="2235" spans="1:2" x14ac:dyDescent="0.2">
      <c r="A2235" s="13">
        <v>480610132032</v>
      </c>
      <c r="B2235">
        <v>0.27134790944464321</v>
      </c>
    </row>
    <row r="2236" spans="1:2" x14ac:dyDescent="0.2">
      <c r="A2236" s="13">
        <v>480610132041</v>
      </c>
      <c r="B2236">
        <v>0.27752162793038027</v>
      </c>
    </row>
    <row r="2237" spans="1:2" x14ac:dyDescent="0.2">
      <c r="A2237" s="13">
        <v>480610132042</v>
      </c>
      <c r="B2237">
        <v>0.24104937042315061</v>
      </c>
    </row>
    <row r="2238" spans="1:2" x14ac:dyDescent="0.2">
      <c r="A2238" s="13">
        <v>480610132051</v>
      </c>
      <c r="B2238">
        <v>0.27345515593863534</v>
      </c>
    </row>
    <row r="2239" spans="1:2" x14ac:dyDescent="0.2">
      <c r="A2239" s="13">
        <v>480610132052</v>
      </c>
      <c r="B2239">
        <v>0.24781928843087295</v>
      </c>
    </row>
    <row r="2240" spans="1:2" x14ac:dyDescent="0.2">
      <c r="A2240" s="13">
        <v>480610132061</v>
      </c>
      <c r="B2240">
        <v>0.26769855887538246</v>
      </c>
    </row>
    <row r="2241" spans="1:2" x14ac:dyDescent="0.2">
      <c r="A2241" s="13">
        <v>480610132071</v>
      </c>
      <c r="B2241">
        <v>0.26232784553720345</v>
      </c>
    </row>
    <row r="2242" spans="1:2" x14ac:dyDescent="0.2">
      <c r="A2242" s="13">
        <v>480610132072</v>
      </c>
      <c r="B2242">
        <v>0.23494173329965073</v>
      </c>
    </row>
    <row r="2243" spans="1:2" x14ac:dyDescent="0.2">
      <c r="A2243" s="13">
        <v>480610133031</v>
      </c>
      <c r="B2243">
        <v>0.18204317464551967</v>
      </c>
    </row>
    <row r="2244" spans="1:2" x14ac:dyDescent="0.2">
      <c r="A2244" s="13">
        <v>480610133032</v>
      </c>
      <c r="B2244">
        <v>0.24513546727731977</v>
      </c>
    </row>
    <row r="2245" spans="1:2" x14ac:dyDescent="0.2">
      <c r="A2245" s="13">
        <v>480610133051</v>
      </c>
      <c r="B2245">
        <v>0.29663638102829254</v>
      </c>
    </row>
    <row r="2246" spans="1:2" x14ac:dyDescent="0.2">
      <c r="A2246" s="13">
        <v>480610133052</v>
      </c>
      <c r="B2246">
        <v>0.23600730687507099</v>
      </c>
    </row>
    <row r="2247" spans="1:2" x14ac:dyDescent="0.2">
      <c r="A2247" s="13">
        <v>480610133053</v>
      </c>
      <c r="B2247">
        <v>0.27057632043363894</v>
      </c>
    </row>
    <row r="2248" spans="1:2" x14ac:dyDescent="0.2">
      <c r="A2248" s="13">
        <v>480610133061</v>
      </c>
      <c r="B2248">
        <v>0.24616932371534844</v>
      </c>
    </row>
    <row r="2249" spans="1:2" x14ac:dyDescent="0.2">
      <c r="A2249" s="13">
        <v>480610133062</v>
      </c>
      <c r="B2249">
        <v>0.27050497149166963</v>
      </c>
    </row>
    <row r="2250" spans="1:2" x14ac:dyDescent="0.2">
      <c r="A2250" s="13">
        <v>480610133071</v>
      </c>
      <c r="B2250">
        <v>0.27701213765653088</v>
      </c>
    </row>
    <row r="2251" spans="1:2" x14ac:dyDescent="0.2">
      <c r="A2251" s="13">
        <v>480610133072</v>
      </c>
      <c r="B2251">
        <v>0.25483455224144769</v>
      </c>
    </row>
    <row r="2252" spans="1:2" x14ac:dyDescent="0.2">
      <c r="A2252" s="13">
        <v>480610133081</v>
      </c>
      <c r="B2252">
        <v>0.26416724621728965</v>
      </c>
    </row>
    <row r="2253" spans="1:2" x14ac:dyDescent="0.2">
      <c r="A2253" s="13">
        <v>480610133082</v>
      </c>
      <c r="B2253">
        <v>0.26725045932615976</v>
      </c>
    </row>
    <row r="2254" spans="1:2" x14ac:dyDescent="0.2">
      <c r="A2254" s="13">
        <v>480610133091</v>
      </c>
      <c r="B2254">
        <v>0.27111514252787</v>
      </c>
    </row>
    <row r="2255" spans="1:2" x14ac:dyDescent="0.2">
      <c r="A2255" s="13">
        <v>480610133092</v>
      </c>
      <c r="B2255">
        <v>0.26540781104955585</v>
      </c>
    </row>
    <row r="2256" spans="1:2" x14ac:dyDescent="0.2">
      <c r="A2256" s="13">
        <v>480610134011</v>
      </c>
      <c r="B2256">
        <v>0.26047920335172126</v>
      </c>
    </row>
    <row r="2257" spans="1:2" x14ac:dyDescent="0.2">
      <c r="A2257" s="13">
        <v>480610134012</v>
      </c>
      <c r="B2257">
        <v>0.29133922904227083</v>
      </c>
    </row>
    <row r="2258" spans="1:2" x14ac:dyDescent="0.2">
      <c r="A2258" s="13">
        <v>480610134021</v>
      </c>
      <c r="B2258">
        <v>0.2654571719730015</v>
      </c>
    </row>
    <row r="2259" spans="1:2" x14ac:dyDescent="0.2">
      <c r="A2259" s="13">
        <v>480610134022</v>
      </c>
      <c r="B2259">
        <v>0.27017861733733567</v>
      </c>
    </row>
    <row r="2260" spans="1:2" x14ac:dyDescent="0.2">
      <c r="A2260" s="13">
        <v>480610134023</v>
      </c>
      <c r="B2260">
        <v>0.25438261555467734</v>
      </c>
    </row>
    <row r="2261" spans="1:2" x14ac:dyDescent="0.2">
      <c r="A2261" s="13">
        <v>480610135001</v>
      </c>
      <c r="B2261">
        <v>0.20198238660778398</v>
      </c>
    </row>
    <row r="2262" spans="1:2" x14ac:dyDescent="0.2">
      <c r="A2262" s="13">
        <v>480610135002</v>
      </c>
      <c r="B2262">
        <v>0.23330072565706736</v>
      </c>
    </row>
    <row r="2263" spans="1:2" x14ac:dyDescent="0.2">
      <c r="A2263" s="13">
        <v>480610136001</v>
      </c>
      <c r="B2263">
        <v>0.22798088724146157</v>
      </c>
    </row>
    <row r="2264" spans="1:2" x14ac:dyDescent="0.2">
      <c r="A2264" s="13">
        <v>480610136002</v>
      </c>
      <c r="B2264">
        <v>0.22919592973064418</v>
      </c>
    </row>
    <row r="2265" spans="1:2" x14ac:dyDescent="0.2">
      <c r="A2265" s="13">
        <v>480610136003</v>
      </c>
      <c r="B2265">
        <v>0.23803832877180284</v>
      </c>
    </row>
    <row r="2266" spans="1:2" x14ac:dyDescent="0.2">
      <c r="A2266" s="13">
        <v>480610136004</v>
      </c>
      <c r="B2266">
        <v>0.29199489197355294</v>
      </c>
    </row>
    <row r="2267" spans="1:2" x14ac:dyDescent="0.2">
      <c r="A2267" s="13">
        <v>480610137001</v>
      </c>
      <c r="B2267">
        <v>0.27293646575263669</v>
      </c>
    </row>
    <row r="2268" spans="1:2" x14ac:dyDescent="0.2">
      <c r="A2268" s="13">
        <v>480610137002</v>
      </c>
      <c r="B2268">
        <v>0.25489493174069838</v>
      </c>
    </row>
    <row r="2269" spans="1:2" x14ac:dyDescent="0.2">
      <c r="A2269" s="13">
        <v>480610137003</v>
      </c>
      <c r="B2269">
        <v>0.29929625114246172</v>
      </c>
    </row>
    <row r="2270" spans="1:2" x14ac:dyDescent="0.2">
      <c r="A2270" s="13">
        <v>480610137004</v>
      </c>
      <c r="B2270">
        <v>0.29386029396309005</v>
      </c>
    </row>
    <row r="2271" spans="1:2" x14ac:dyDescent="0.2">
      <c r="A2271" s="13">
        <v>480610138011</v>
      </c>
      <c r="B2271">
        <v>0.29412473091658342</v>
      </c>
    </row>
    <row r="2272" spans="1:2" x14ac:dyDescent="0.2">
      <c r="A2272" s="13">
        <v>480610138012</v>
      </c>
      <c r="B2272">
        <v>0.31294307784788306</v>
      </c>
    </row>
    <row r="2273" spans="1:2" x14ac:dyDescent="0.2">
      <c r="A2273" s="13">
        <v>480610138021</v>
      </c>
      <c r="B2273">
        <v>0.29076626433212172</v>
      </c>
    </row>
    <row r="2274" spans="1:2" x14ac:dyDescent="0.2">
      <c r="A2274" s="13">
        <v>480610138022</v>
      </c>
      <c r="B2274">
        <v>0.30850242223509039</v>
      </c>
    </row>
    <row r="2275" spans="1:2" x14ac:dyDescent="0.2">
      <c r="A2275" s="13">
        <v>480610138023</v>
      </c>
      <c r="B2275">
        <v>0.28370235769101632</v>
      </c>
    </row>
    <row r="2276" spans="1:2" x14ac:dyDescent="0.2">
      <c r="A2276" s="13">
        <v>480610139011</v>
      </c>
      <c r="B2276">
        <v>0.2686253694952625</v>
      </c>
    </row>
    <row r="2277" spans="1:2" x14ac:dyDescent="0.2">
      <c r="A2277" s="13">
        <v>480610139012</v>
      </c>
      <c r="B2277">
        <v>0.29382217248282999</v>
      </c>
    </row>
    <row r="2278" spans="1:2" x14ac:dyDescent="0.2">
      <c r="A2278" s="13">
        <v>480610139021</v>
      </c>
      <c r="B2278">
        <v>0.25189001296330604</v>
      </c>
    </row>
    <row r="2279" spans="1:2" x14ac:dyDescent="0.2">
      <c r="A2279" s="13">
        <v>480610139022</v>
      </c>
      <c r="B2279">
        <v>0.27628292947992289</v>
      </c>
    </row>
    <row r="2280" spans="1:2" x14ac:dyDescent="0.2">
      <c r="A2280" s="13">
        <v>480610139023</v>
      </c>
      <c r="B2280">
        <v>0.28288157303703532</v>
      </c>
    </row>
    <row r="2281" spans="1:2" x14ac:dyDescent="0.2">
      <c r="A2281" s="13">
        <v>480610139031</v>
      </c>
      <c r="B2281">
        <v>0.30578319623302613</v>
      </c>
    </row>
    <row r="2282" spans="1:2" x14ac:dyDescent="0.2">
      <c r="A2282" s="13">
        <v>480610139032</v>
      </c>
      <c r="B2282">
        <v>0.26983283545444997</v>
      </c>
    </row>
    <row r="2283" spans="1:2" x14ac:dyDescent="0.2">
      <c r="A2283" s="13">
        <v>480610140011</v>
      </c>
      <c r="B2283">
        <v>0.2374183974994058</v>
      </c>
    </row>
    <row r="2284" spans="1:2" x14ac:dyDescent="0.2">
      <c r="A2284" s="13">
        <v>480610140012</v>
      </c>
      <c r="B2284">
        <v>0.29662164021417758</v>
      </c>
    </row>
    <row r="2285" spans="1:2" x14ac:dyDescent="0.2">
      <c r="A2285" s="13">
        <v>480610140021</v>
      </c>
      <c r="B2285">
        <v>0.29331938520062323</v>
      </c>
    </row>
    <row r="2286" spans="1:2" x14ac:dyDescent="0.2">
      <c r="A2286" s="13">
        <v>480610140022</v>
      </c>
      <c r="B2286">
        <v>0.29461211821222683</v>
      </c>
    </row>
    <row r="2287" spans="1:2" x14ac:dyDescent="0.2">
      <c r="A2287" s="13">
        <v>480610141001</v>
      </c>
      <c r="B2287">
        <v>0.24541531876075653</v>
      </c>
    </row>
    <row r="2288" spans="1:2" x14ac:dyDescent="0.2">
      <c r="A2288" s="13">
        <v>480610141002</v>
      </c>
      <c r="B2288">
        <v>0.24209928368681233</v>
      </c>
    </row>
    <row r="2289" spans="1:2" x14ac:dyDescent="0.2">
      <c r="A2289" s="13">
        <v>480610141003</v>
      </c>
      <c r="B2289">
        <v>0.25033871157888649</v>
      </c>
    </row>
    <row r="2290" spans="1:2" x14ac:dyDescent="0.2">
      <c r="A2290" s="13">
        <v>480610141004</v>
      </c>
      <c r="B2290">
        <v>0.249187099754452</v>
      </c>
    </row>
    <row r="2291" spans="1:2" x14ac:dyDescent="0.2">
      <c r="A2291" s="13">
        <v>480610142001</v>
      </c>
      <c r="B2291">
        <v>0.26523993113186589</v>
      </c>
    </row>
    <row r="2292" spans="1:2" x14ac:dyDescent="0.2">
      <c r="A2292" s="13">
        <v>480610142002</v>
      </c>
      <c r="B2292">
        <v>0.24570365019038631</v>
      </c>
    </row>
    <row r="2293" spans="1:2" x14ac:dyDescent="0.2">
      <c r="A2293" s="13">
        <v>480610143001</v>
      </c>
      <c r="B2293">
        <v>0.25925977890383461</v>
      </c>
    </row>
    <row r="2294" spans="1:2" x14ac:dyDescent="0.2">
      <c r="A2294" s="13">
        <v>480610143002</v>
      </c>
      <c r="B2294">
        <v>0.22076939509495863</v>
      </c>
    </row>
    <row r="2295" spans="1:2" x14ac:dyDescent="0.2">
      <c r="A2295" s="13">
        <v>480610143003</v>
      </c>
      <c r="B2295">
        <v>0.2287090982918295</v>
      </c>
    </row>
    <row r="2296" spans="1:2" x14ac:dyDescent="0.2">
      <c r="A2296" s="13">
        <v>480610144001</v>
      </c>
      <c r="B2296">
        <v>0.19280204218710006</v>
      </c>
    </row>
    <row r="2297" spans="1:2" x14ac:dyDescent="0.2">
      <c r="A2297" s="13">
        <v>480610144002</v>
      </c>
      <c r="B2297">
        <v>0.19163439893866338</v>
      </c>
    </row>
    <row r="2298" spans="1:2" x14ac:dyDescent="0.2">
      <c r="A2298" s="13">
        <v>480610144003</v>
      </c>
      <c r="B2298">
        <v>0.23167968412896275</v>
      </c>
    </row>
    <row r="2299" spans="1:2" x14ac:dyDescent="0.2">
      <c r="A2299" s="13">
        <v>480610145001</v>
      </c>
      <c r="B2299">
        <v>0.2063456168724819</v>
      </c>
    </row>
    <row r="2300" spans="1:2" x14ac:dyDescent="0.2">
      <c r="A2300" s="13">
        <v>480610145002</v>
      </c>
      <c r="B2300">
        <v>0.20955554698059553</v>
      </c>
    </row>
    <row r="2301" spans="1:2" x14ac:dyDescent="0.2">
      <c r="A2301" s="14">
        <v>480619800011</v>
      </c>
      <c r="B2301" t="s">
        <v>9</v>
      </c>
    </row>
    <row r="2302" spans="1:2" x14ac:dyDescent="0.2">
      <c r="A2302" s="14">
        <v>480619801001</v>
      </c>
      <c r="B2302" t="s">
        <v>9</v>
      </c>
    </row>
    <row r="2303" spans="1:2" x14ac:dyDescent="0.2">
      <c r="A2303" s="14">
        <v>480619900000</v>
      </c>
      <c r="B2303" t="s">
        <v>9</v>
      </c>
    </row>
    <row r="2304" spans="1:2" x14ac:dyDescent="0.2">
      <c r="A2304" s="13">
        <v>480639501011</v>
      </c>
      <c r="B2304">
        <v>0.16222344767641575</v>
      </c>
    </row>
    <row r="2305" spans="1:2" x14ac:dyDescent="0.2">
      <c r="A2305" s="13">
        <v>480639501012</v>
      </c>
      <c r="B2305">
        <v>0.17070090405958871</v>
      </c>
    </row>
    <row r="2306" spans="1:2" x14ac:dyDescent="0.2">
      <c r="A2306" s="13">
        <v>480639501021</v>
      </c>
      <c r="B2306">
        <v>0.16718013844072255</v>
      </c>
    </row>
    <row r="2307" spans="1:2" x14ac:dyDescent="0.2">
      <c r="A2307" s="13">
        <v>480639501022</v>
      </c>
      <c r="B2307">
        <v>0.16726832493498897</v>
      </c>
    </row>
    <row r="2308" spans="1:2" x14ac:dyDescent="0.2">
      <c r="A2308" s="13">
        <v>480639502001</v>
      </c>
      <c r="B2308">
        <v>0.22567639319580193</v>
      </c>
    </row>
    <row r="2309" spans="1:2" x14ac:dyDescent="0.2">
      <c r="A2309" s="13">
        <v>480639502002</v>
      </c>
      <c r="B2309">
        <v>0.20608657399812422</v>
      </c>
    </row>
    <row r="2310" spans="1:2" x14ac:dyDescent="0.2">
      <c r="A2310" s="13">
        <v>480639502003</v>
      </c>
      <c r="B2310">
        <v>0.22676224188223004</v>
      </c>
    </row>
    <row r="2311" spans="1:2" x14ac:dyDescent="0.2">
      <c r="A2311" s="13">
        <v>480639502004</v>
      </c>
      <c r="B2311">
        <v>0.12822773426478867</v>
      </c>
    </row>
    <row r="2312" spans="1:2" x14ac:dyDescent="0.2">
      <c r="A2312" s="13">
        <v>480639502005</v>
      </c>
      <c r="B2312">
        <v>0.18735103036629797</v>
      </c>
    </row>
    <row r="2313" spans="1:2" x14ac:dyDescent="0.2">
      <c r="A2313" s="13">
        <v>480659501001</v>
      </c>
      <c r="B2313">
        <v>0.14042418218009539</v>
      </c>
    </row>
    <row r="2314" spans="1:2" x14ac:dyDescent="0.2">
      <c r="A2314" s="13">
        <v>480659501002</v>
      </c>
      <c r="B2314">
        <v>0.13347621484560296</v>
      </c>
    </row>
    <row r="2315" spans="1:2" x14ac:dyDescent="0.2">
      <c r="A2315" s="13">
        <v>480659501003</v>
      </c>
      <c r="B2315">
        <v>0.1477061889090002</v>
      </c>
    </row>
    <row r="2316" spans="1:2" x14ac:dyDescent="0.2">
      <c r="A2316" s="13">
        <v>480659502001</v>
      </c>
      <c r="B2316">
        <v>0.14086150033253991</v>
      </c>
    </row>
    <row r="2317" spans="1:2" x14ac:dyDescent="0.2">
      <c r="A2317" s="13">
        <v>480659502002</v>
      </c>
      <c r="B2317">
        <v>0.15120683654986364</v>
      </c>
    </row>
    <row r="2318" spans="1:2" x14ac:dyDescent="0.2">
      <c r="A2318" s="13">
        <v>480659502003</v>
      </c>
      <c r="B2318">
        <v>0.10299178147835368</v>
      </c>
    </row>
    <row r="2319" spans="1:2" x14ac:dyDescent="0.2">
      <c r="A2319" s="13">
        <v>480679501001</v>
      </c>
      <c r="B2319">
        <v>0.16875880800847406</v>
      </c>
    </row>
    <row r="2320" spans="1:2" x14ac:dyDescent="0.2">
      <c r="A2320" s="13">
        <v>480679501002</v>
      </c>
      <c r="B2320">
        <v>0.14122900602324315</v>
      </c>
    </row>
    <row r="2321" spans="1:2" x14ac:dyDescent="0.2">
      <c r="A2321" s="13">
        <v>480679501003</v>
      </c>
      <c r="B2321">
        <v>0.17003591681406383</v>
      </c>
    </row>
    <row r="2322" spans="1:2" x14ac:dyDescent="0.2">
      <c r="A2322" s="13">
        <v>480679501004</v>
      </c>
      <c r="B2322">
        <v>0.17131765556806344</v>
      </c>
    </row>
    <row r="2323" spans="1:2" x14ac:dyDescent="0.2">
      <c r="A2323" s="13">
        <v>480679501005</v>
      </c>
      <c r="B2323">
        <v>0.17634129677252874</v>
      </c>
    </row>
    <row r="2324" spans="1:2" x14ac:dyDescent="0.2">
      <c r="A2324" s="13">
        <v>480679502001</v>
      </c>
      <c r="B2324">
        <v>0.17229476496975654</v>
      </c>
    </row>
    <row r="2325" spans="1:2" x14ac:dyDescent="0.2">
      <c r="A2325" s="13">
        <v>480679502002</v>
      </c>
      <c r="B2325">
        <v>0.17375868780378384</v>
      </c>
    </row>
    <row r="2326" spans="1:2" x14ac:dyDescent="0.2">
      <c r="A2326" s="13">
        <v>480679503001</v>
      </c>
      <c r="B2326">
        <v>0.17408970762281872</v>
      </c>
    </row>
    <row r="2327" spans="1:2" x14ac:dyDescent="0.2">
      <c r="A2327" s="13">
        <v>480679503002</v>
      </c>
      <c r="B2327">
        <v>0.14770917648425491</v>
      </c>
    </row>
    <row r="2328" spans="1:2" x14ac:dyDescent="0.2">
      <c r="A2328" s="13">
        <v>480679504001</v>
      </c>
      <c r="B2328">
        <v>0.17495584338323847</v>
      </c>
    </row>
    <row r="2329" spans="1:2" x14ac:dyDescent="0.2">
      <c r="A2329" s="13">
        <v>480679504002</v>
      </c>
      <c r="B2329">
        <v>0.13200537734915796</v>
      </c>
    </row>
    <row r="2330" spans="1:2" x14ac:dyDescent="0.2">
      <c r="A2330" s="13">
        <v>480679504003</v>
      </c>
      <c r="B2330">
        <v>0.21470801019660118</v>
      </c>
    </row>
    <row r="2331" spans="1:2" x14ac:dyDescent="0.2">
      <c r="A2331" s="13">
        <v>480679504004</v>
      </c>
      <c r="B2331">
        <v>0.18165099003316623</v>
      </c>
    </row>
    <row r="2332" spans="1:2" x14ac:dyDescent="0.2">
      <c r="A2332" s="13">
        <v>480679504005</v>
      </c>
      <c r="B2332">
        <v>0.20428098246340431</v>
      </c>
    </row>
    <row r="2333" spans="1:2" x14ac:dyDescent="0.2">
      <c r="A2333" s="13">
        <v>480679504006</v>
      </c>
      <c r="B2333">
        <v>0.16998598737117762</v>
      </c>
    </row>
    <row r="2334" spans="1:2" x14ac:dyDescent="0.2">
      <c r="A2334" s="13">
        <v>480679505001</v>
      </c>
      <c r="B2334">
        <v>0.14011116697582018</v>
      </c>
    </row>
    <row r="2335" spans="1:2" x14ac:dyDescent="0.2">
      <c r="A2335" s="13">
        <v>480679505002</v>
      </c>
      <c r="B2335">
        <v>0.14022084490359804</v>
      </c>
    </row>
    <row r="2336" spans="1:2" x14ac:dyDescent="0.2">
      <c r="A2336" s="13">
        <v>480679505003</v>
      </c>
      <c r="B2336">
        <v>0.14105375094590411</v>
      </c>
    </row>
    <row r="2337" spans="1:2" x14ac:dyDescent="0.2">
      <c r="A2337" s="13">
        <v>480679506001</v>
      </c>
      <c r="B2337">
        <v>0.14495910292270897</v>
      </c>
    </row>
    <row r="2338" spans="1:2" x14ac:dyDescent="0.2">
      <c r="A2338" s="13">
        <v>480679506002</v>
      </c>
      <c r="B2338">
        <v>0.14542400883294979</v>
      </c>
    </row>
    <row r="2339" spans="1:2" x14ac:dyDescent="0.2">
      <c r="A2339" s="13">
        <v>480679506003</v>
      </c>
      <c r="B2339">
        <v>0.17312508479538691</v>
      </c>
    </row>
    <row r="2340" spans="1:2" x14ac:dyDescent="0.2">
      <c r="A2340" s="13">
        <v>480679506004</v>
      </c>
      <c r="B2340">
        <v>0.16150998086559643</v>
      </c>
    </row>
    <row r="2341" spans="1:2" x14ac:dyDescent="0.2">
      <c r="A2341" s="13">
        <v>480679506005</v>
      </c>
      <c r="B2341">
        <v>0.23389993085478494</v>
      </c>
    </row>
    <row r="2342" spans="1:2" x14ac:dyDescent="0.2">
      <c r="A2342" s="13">
        <v>480679506006</v>
      </c>
      <c r="B2342">
        <v>0.18816115214223256</v>
      </c>
    </row>
    <row r="2343" spans="1:2" x14ac:dyDescent="0.2">
      <c r="A2343" s="13">
        <v>480679507001</v>
      </c>
      <c r="B2343">
        <v>0.14863697470367743</v>
      </c>
    </row>
    <row r="2344" spans="1:2" x14ac:dyDescent="0.2">
      <c r="A2344" s="13">
        <v>480679507002</v>
      </c>
      <c r="B2344">
        <v>0.20576686086708337</v>
      </c>
    </row>
    <row r="2345" spans="1:2" x14ac:dyDescent="0.2">
      <c r="A2345" s="13">
        <v>480679507003</v>
      </c>
      <c r="B2345">
        <v>0.15808743145298187</v>
      </c>
    </row>
    <row r="2346" spans="1:2" x14ac:dyDescent="0.2">
      <c r="A2346" s="13">
        <v>480679507004</v>
      </c>
      <c r="B2346">
        <v>0.18156992143104145</v>
      </c>
    </row>
    <row r="2347" spans="1:2" x14ac:dyDescent="0.2">
      <c r="A2347" s="13">
        <v>480699501001</v>
      </c>
      <c r="B2347">
        <v>0.17528371558603634</v>
      </c>
    </row>
    <row r="2348" spans="1:2" x14ac:dyDescent="0.2">
      <c r="A2348" s="13">
        <v>480699501002</v>
      </c>
      <c r="B2348">
        <v>0.19464094608987123</v>
      </c>
    </row>
    <row r="2349" spans="1:2" x14ac:dyDescent="0.2">
      <c r="A2349" s="13">
        <v>480699502001</v>
      </c>
      <c r="B2349">
        <v>0.1764064005183594</v>
      </c>
    </row>
    <row r="2350" spans="1:2" x14ac:dyDescent="0.2">
      <c r="A2350" s="13">
        <v>480699502002</v>
      </c>
      <c r="B2350">
        <v>0.21781965471818743</v>
      </c>
    </row>
    <row r="2351" spans="1:2" x14ac:dyDescent="0.2">
      <c r="A2351" s="13">
        <v>480699502003</v>
      </c>
      <c r="B2351">
        <v>0.22461915927978238</v>
      </c>
    </row>
    <row r="2352" spans="1:2" x14ac:dyDescent="0.2">
      <c r="A2352" s="13">
        <v>480699503001</v>
      </c>
      <c r="B2352">
        <v>0.17517903065833199</v>
      </c>
    </row>
    <row r="2353" spans="1:2" x14ac:dyDescent="0.2">
      <c r="A2353" s="13">
        <v>480699503002</v>
      </c>
      <c r="B2353">
        <v>0.21534639281296142</v>
      </c>
    </row>
    <row r="2354" spans="1:2" x14ac:dyDescent="0.2">
      <c r="A2354" s="13">
        <v>480717101001</v>
      </c>
      <c r="B2354">
        <v>0.13735512844719958</v>
      </c>
    </row>
    <row r="2355" spans="1:2" x14ac:dyDescent="0.2">
      <c r="A2355" s="13">
        <v>480717101002</v>
      </c>
      <c r="B2355">
        <v>9.4540640989806551E-2</v>
      </c>
    </row>
    <row r="2356" spans="1:2" x14ac:dyDescent="0.2">
      <c r="A2356" s="13">
        <v>480717101003</v>
      </c>
      <c r="B2356">
        <v>0.1417141476567304</v>
      </c>
    </row>
    <row r="2357" spans="1:2" x14ac:dyDescent="0.2">
      <c r="A2357" s="13">
        <v>480717102001</v>
      </c>
      <c r="B2357">
        <v>0.12990656520708888</v>
      </c>
    </row>
    <row r="2358" spans="1:2" x14ac:dyDescent="0.2">
      <c r="A2358" s="13">
        <v>480717102002</v>
      </c>
      <c r="B2358">
        <v>0.15665975026390033</v>
      </c>
    </row>
    <row r="2359" spans="1:2" x14ac:dyDescent="0.2">
      <c r="A2359" s="13">
        <v>480717102003</v>
      </c>
      <c r="B2359">
        <v>0.11934597410642939</v>
      </c>
    </row>
    <row r="2360" spans="1:2" x14ac:dyDescent="0.2">
      <c r="A2360" s="13">
        <v>480717102004</v>
      </c>
      <c r="B2360">
        <v>0.14779023888379647</v>
      </c>
    </row>
    <row r="2361" spans="1:2" x14ac:dyDescent="0.2">
      <c r="A2361" s="13">
        <v>480717102005</v>
      </c>
      <c r="B2361">
        <v>0.12393070854952122</v>
      </c>
    </row>
    <row r="2362" spans="1:2" x14ac:dyDescent="0.2">
      <c r="A2362" s="13">
        <v>480717103001</v>
      </c>
      <c r="B2362">
        <v>0.16911834354281649</v>
      </c>
    </row>
    <row r="2363" spans="1:2" x14ac:dyDescent="0.2">
      <c r="A2363" s="13">
        <v>480717103002</v>
      </c>
      <c r="B2363">
        <v>0.10327066923993938</v>
      </c>
    </row>
    <row r="2364" spans="1:2" x14ac:dyDescent="0.2">
      <c r="A2364" s="13">
        <v>480717103003</v>
      </c>
      <c r="B2364">
        <v>0.19584366105354423</v>
      </c>
    </row>
    <row r="2365" spans="1:2" x14ac:dyDescent="0.2">
      <c r="A2365" s="13">
        <v>480717104011</v>
      </c>
      <c r="B2365">
        <v>0.14262059590034051</v>
      </c>
    </row>
    <row r="2366" spans="1:2" x14ac:dyDescent="0.2">
      <c r="A2366" s="13">
        <v>480717104012</v>
      </c>
      <c r="B2366">
        <v>0.15110385402683854</v>
      </c>
    </row>
    <row r="2367" spans="1:2" x14ac:dyDescent="0.2">
      <c r="A2367" s="13">
        <v>480717104013</v>
      </c>
      <c r="B2367">
        <v>0.18018310059242776</v>
      </c>
    </row>
    <row r="2368" spans="1:2" x14ac:dyDescent="0.2">
      <c r="A2368" s="13">
        <v>480717104014</v>
      </c>
      <c r="B2368">
        <v>0.15120954567225167</v>
      </c>
    </row>
    <row r="2369" spans="1:2" x14ac:dyDescent="0.2">
      <c r="A2369" s="13">
        <v>480717105001</v>
      </c>
      <c r="B2369">
        <v>0.16698484607415962</v>
      </c>
    </row>
    <row r="2370" spans="1:2" x14ac:dyDescent="0.2">
      <c r="A2370" s="13">
        <v>480717105002</v>
      </c>
      <c r="B2370">
        <v>0.22931964538637065</v>
      </c>
    </row>
    <row r="2371" spans="1:2" x14ac:dyDescent="0.2">
      <c r="A2371" s="13">
        <v>480717105003</v>
      </c>
      <c r="B2371">
        <v>0.14963618931118536</v>
      </c>
    </row>
    <row r="2372" spans="1:2" x14ac:dyDescent="0.2">
      <c r="A2372" s="14">
        <v>480717106001</v>
      </c>
      <c r="B2372" t="s">
        <v>9</v>
      </c>
    </row>
    <row r="2373" spans="1:2" x14ac:dyDescent="0.2">
      <c r="A2373" s="14">
        <v>480719900000</v>
      </c>
      <c r="B2373" t="s">
        <v>9</v>
      </c>
    </row>
    <row r="2374" spans="1:2" x14ac:dyDescent="0.2">
      <c r="A2374" s="13">
        <v>480739501001</v>
      </c>
      <c r="B2374">
        <v>0.17961551375004303</v>
      </c>
    </row>
    <row r="2375" spans="1:2" x14ac:dyDescent="0.2">
      <c r="A2375" s="13">
        <v>480739501002</v>
      </c>
      <c r="B2375">
        <v>0.20383164419283406</v>
      </c>
    </row>
    <row r="2376" spans="1:2" x14ac:dyDescent="0.2">
      <c r="A2376" s="13">
        <v>480739501003</v>
      </c>
      <c r="B2376">
        <v>0.19808285406474335</v>
      </c>
    </row>
    <row r="2377" spans="1:2" x14ac:dyDescent="0.2">
      <c r="A2377" s="13">
        <v>480739502001</v>
      </c>
      <c r="B2377">
        <v>0.14111316317316547</v>
      </c>
    </row>
    <row r="2378" spans="1:2" x14ac:dyDescent="0.2">
      <c r="A2378" s="13">
        <v>480739502002</v>
      </c>
      <c r="B2378">
        <v>0.13887397004027527</v>
      </c>
    </row>
    <row r="2379" spans="1:2" x14ac:dyDescent="0.2">
      <c r="A2379" s="13">
        <v>480739503001</v>
      </c>
      <c r="B2379">
        <v>0.1438795791551285</v>
      </c>
    </row>
    <row r="2380" spans="1:2" x14ac:dyDescent="0.2">
      <c r="A2380" s="13">
        <v>480739503002</v>
      </c>
      <c r="B2380">
        <v>0.19129099879703559</v>
      </c>
    </row>
    <row r="2381" spans="1:2" x14ac:dyDescent="0.2">
      <c r="A2381" s="13">
        <v>480739503003</v>
      </c>
      <c r="B2381">
        <v>0.20665436492255562</v>
      </c>
    </row>
    <row r="2382" spans="1:2" x14ac:dyDescent="0.2">
      <c r="A2382" s="13">
        <v>480739503004</v>
      </c>
      <c r="B2382">
        <v>0.13611689630064286</v>
      </c>
    </row>
    <row r="2383" spans="1:2" x14ac:dyDescent="0.2">
      <c r="A2383" s="13">
        <v>480739503005</v>
      </c>
      <c r="B2383">
        <v>0.17995574879409937</v>
      </c>
    </row>
    <row r="2384" spans="1:2" x14ac:dyDescent="0.2">
      <c r="A2384" s="13">
        <v>480739503006</v>
      </c>
      <c r="B2384">
        <v>0.15509256331946658</v>
      </c>
    </row>
    <row r="2385" spans="1:2" x14ac:dyDescent="0.2">
      <c r="A2385" s="13">
        <v>480739504001</v>
      </c>
      <c r="B2385">
        <v>0.22281830034864653</v>
      </c>
    </row>
    <row r="2386" spans="1:2" x14ac:dyDescent="0.2">
      <c r="A2386" s="13">
        <v>480739504002</v>
      </c>
      <c r="B2386">
        <v>0.22753522269542803</v>
      </c>
    </row>
    <row r="2387" spans="1:2" x14ac:dyDescent="0.2">
      <c r="A2387" s="13">
        <v>480739505001</v>
      </c>
      <c r="B2387">
        <v>0.22379629918357344</v>
      </c>
    </row>
    <row r="2388" spans="1:2" x14ac:dyDescent="0.2">
      <c r="A2388" s="13">
        <v>480739505002</v>
      </c>
      <c r="B2388">
        <v>0.19914202308459156</v>
      </c>
    </row>
    <row r="2389" spans="1:2" x14ac:dyDescent="0.2">
      <c r="A2389" s="13">
        <v>480739506001</v>
      </c>
      <c r="B2389">
        <v>0.13994663039227462</v>
      </c>
    </row>
    <row r="2390" spans="1:2" x14ac:dyDescent="0.2">
      <c r="A2390" s="13">
        <v>480739506002</v>
      </c>
      <c r="B2390">
        <v>0.14235055067320287</v>
      </c>
    </row>
    <row r="2391" spans="1:2" x14ac:dyDescent="0.2">
      <c r="A2391" s="13">
        <v>480739506003</v>
      </c>
      <c r="B2391">
        <v>0.15959528522363198</v>
      </c>
    </row>
    <row r="2392" spans="1:2" x14ac:dyDescent="0.2">
      <c r="A2392" s="13">
        <v>480739506004</v>
      </c>
      <c r="B2392">
        <v>0.1949051910163859</v>
      </c>
    </row>
    <row r="2393" spans="1:2" x14ac:dyDescent="0.2">
      <c r="A2393" s="13">
        <v>480739507001</v>
      </c>
      <c r="B2393">
        <v>0.21137076271452906</v>
      </c>
    </row>
    <row r="2394" spans="1:2" x14ac:dyDescent="0.2">
      <c r="A2394" s="13">
        <v>480739507002</v>
      </c>
      <c r="B2394">
        <v>0.18454818421067792</v>
      </c>
    </row>
    <row r="2395" spans="1:2" x14ac:dyDescent="0.2">
      <c r="A2395" s="13">
        <v>480739507003</v>
      </c>
      <c r="B2395">
        <v>0.19046252872952593</v>
      </c>
    </row>
    <row r="2396" spans="1:2" x14ac:dyDescent="0.2">
      <c r="A2396" s="13">
        <v>480739508011</v>
      </c>
      <c r="B2396">
        <v>0.15127375150494071</v>
      </c>
    </row>
    <row r="2397" spans="1:2" x14ac:dyDescent="0.2">
      <c r="A2397" s="13">
        <v>480739508012</v>
      </c>
      <c r="B2397">
        <v>0.17599515751567774</v>
      </c>
    </row>
    <row r="2398" spans="1:2" x14ac:dyDescent="0.2">
      <c r="A2398" s="13">
        <v>480739508013</v>
      </c>
      <c r="B2398">
        <v>0.16808291349680937</v>
      </c>
    </row>
    <row r="2399" spans="1:2" x14ac:dyDescent="0.2">
      <c r="A2399" s="13">
        <v>480739508021</v>
      </c>
      <c r="B2399">
        <v>0.17067770555209189</v>
      </c>
    </row>
    <row r="2400" spans="1:2" x14ac:dyDescent="0.2">
      <c r="A2400" s="13">
        <v>480739508022</v>
      </c>
      <c r="B2400">
        <v>0.17326277791995215</v>
      </c>
    </row>
    <row r="2401" spans="1:2" x14ac:dyDescent="0.2">
      <c r="A2401" s="13">
        <v>480739508023</v>
      </c>
      <c r="B2401">
        <v>0.16687521626789931</v>
      </c>
    </row>
    <row r="2402" spans="1:2" x14ac:dyDescent="0.2">
      <c r="A2402" s="13">
        <v>480739509001</v>
      </c>
      <c r="B2402">
        <v>0.15713587966552908</v>
      </c>
    </row>
    <row r="2403" spans="1:2" x14ac:dyDescent="0.2">
      <c r="A2403" s="13">
        <v>480739509002</v>
      </c>
      <c r="B2403">
        <v>0.13365037405000643</v>
      </c>
    </row>
    <row r="2404" spans="1:2" x14ac:dyDescent="0.2">
      <c r="A2404" s="13">
        <v>480739509003</v>
      </c>
      <c r="B2404">
        <v>0.19770529861774686</v>
      </c>
    </row>
    <row r="2405" spans="1:2" x14ac:dyDescent="0.2">
      <c r="A2405" s="13">
        <v>480739510001</v>
      </c>
      <c r="B2405">
        <v>0.18262562647308284</v>
      </c>
    </row>
    <row r="2406" spans="1:2" x14ac:dyDescent="0.2">
      <c r="A2406" s="13">
        <v>480739510002</v>
      </c>
      <c r="B2406">
        <v>0.17566302697779665</v>
      </c>
    </row>
    <row r="2407" spans="1:2" x14ac:dyDescent="0.2">
      <c r="A2407" s="13">
        <v>480739510003</v>
      </c>
      <c r="B2407">
        <v>0.19911082225768542</v>
      </c>
    </row>
    <row r="2408" spans="1:2" x14ac:dyDescent="0.2">
      <c r="A2408" s="13">
        <v>480739511001</v>
      </c>
      <c r="B2408">
        <v>0.17780629249369606</v>
      </c>
    </row>
    <row r="2409" spans="1:2" x14ac:dyDescent="0.2">
      <c r="A2409" s="13">
        <v>480759501001</v>
      </c>
      <c r="B2409">
        <v>0.16342530169352998</v>
      </c>
    </row>
    <row r="2410" spans="1:2" x14ac:dyDescent="0.2">
      <c r="A2410" s="13">
        <v>480759501002</v>
      </c>
      <c r="B2410">
        <v>0.11619114535281594</v>
      </c>
    </row>
    <row r="2411" spans="1:2" x14ac:dyDescent="0.2">
      <c r="A2411" s="13">
        <v>480759502001</v>
      </c>
      <c r="B2411">
        <v>0.14209168480928716</v>
      </c>
    </row>
    <row r="2412" spans="1:2" x14ac:dyDescent="0.2">
      <c r="A2412" s="13">
        <v>480759502002</v>
      </c>
      <c r="B2412">
        <v>0.17291348325688999</v>
      </c>
    </row>
    <row r="2413" spans="1:2" x14ac:dyDescent="0.2">
      <c r="A2413" s="13">
        <v>480759502003</v>
      </c>
      <c r="B2413">
        <v>0.13610018937113322</v>
      </c>
    </row>
    <row r="2414" spans="1:2" x14ac:dyDescent="0.2">
      <c r="A2414" s="13">
        <v>480759502004</v>
      </c>
      <c r="B2414">
        <v>0.15993181819614172</v>
      </c>
    </row>
    <row r="2415" spans="1:2" x14ac:dyDescent="0.2">
      <c r="A2415" s="13">
        <v>480759502005</v>
      </c>
      <c r="B2415">
        <v>0.16796969790763031</v>
      </c>
    </row>
    <row r="2416" spans="1:2" x14ac:dyDescent="0.2">
      <c r="A2416" s="13">
        <v>480770302001</v>
      </c>
      <c r="B2416">
        <v>0.14995547954451191</v>
      </c>
    </row>
    <row r="2417" spans="1:2" x14ac:dyDescent="0.2">
      <c r="A2417" s="13">
        <v>480770302002</v>
      </c>
      <c r="B2417">
        <v>0.18639794496029402</v>
      </c>
    </row>
    <row r="2418" spans="1:2" x14ac:dyDescent="0.2">
      <c r="A2418" s="13">
        <v>480770302003</v>
      </c>
      <c r="B2418">
        <v>0.13756743027055207</v>
      </c>
    </row>
    <row r="2419" spans="1:2" x14ac:dyDescent="0.2">
      <c r="A2419" s="13">
        <v>480770302004</v>
      </c>
      <c r="B2419">
        <v>0.14767500295270852</v>
      </c>
    </row>
    <row r="2420" spans="1:2" x14ac:dyDescent="0.2">
      <c r="A2420" s="13">
        <v>480770303011</v>
      </c>
      <c r="B2420">
        <v>0.14011491131435769</v>
      </c>
    </row>
    <row r="2421" spans="1:2" x14ac:dyDescent="0.2">
      <c r="A2421" s="13">
        <v>480770303012</v>
      </c>
      <c r="B2421">
        <v>0.15667407580037571</v>
      </c>
    </row>
    <row r="2422" spans="1:2" x14ac:dyDescent="0.2">
      <c r="A2422" s="13">
        <v>480770303013</v>
      </c>
      <c r="B2422">
        <v>0.15767389348292807</v>
      </c>
    </row>
    <row r="2423" spans="1:2" x14ac:dyDescent="0.2">
      <c r="A2423" s="13">
        <v>480770303014</v>
      </c>
      <c r="B2423">
        <v>0.15650209839768689</v>
      </c>
    </row>
    <row r="2424" spans="1:2" x14ac:dyDescent="0.2">
      <c r="A2424" s="13">
        <v>480770303021</v>
      </c>
      <c r="B2424">
        <v>0.15579805019278664</v>
      </c>
    </row>
    <row r="2425" spans="1:2" x14ac:dyDescent="0.2">
      <c r="A2425" s="13">
        <v>480770303022</v>
      </c>
      <c r="B2425">
        <v>0.13632916584163932</v>
      </c>
    </row>
    <row r="2426" spans="1:2" x14ac:dyDescent="0.2">
      <c r="A2426" s="13">
        <v>480770303023</v>
      </c>
      <c r="B2426">
        <v>0.15761617428743158</v>
      </c>
    </row>
    <row r="2427" spans="1:2" x14ac:dyDescent="0.2">
      <c r="A2427" s="13">
        <v>480799501001</v>
      </c>
      <c r="B2427">
        <v>0.16654301096078405</v>
      </c>
    </row>
    <row r="2428" spans="1:2" x14ac:dyDescent="0.2">
      <c r="A2428" s="13">
        <v>480799501002</v>
      </c>
      <c r="B2428">
        <v>0.21390014390836243</v>
      </c>
    </row>
    <row r="2429" spans="1:2" x14ac:dyDescent="0.2">
      <c r="A2429" s="13">
        <v>480799501003</v>
      </c>
      <c r="B2429">
        <v>0.24901529503812134</v>
      </c>
    </row>
    <row r="2430" spans="1:2" x14ac:dyDescent="0.2">
      <c r="A2430" s="13">
        <v>480819501001</v>
      </c>
      <c r="B2430">
        <v>0.13420409815722847</v>
      </c>
    </row>
    <row r="2431" spans="1:2" x14ac:dyDescent="0.2">
      <c r="A2431" s="13">
        <v>480819501002</v>
      </c>
      <c r="B2431">
        <v>0.17587421432201567</v>
      </c>
    </row>
    <row r="2432" spans="1:2" x14ac:dyDescent="0.2">
      <c r="A2432" s="13">
        <v>480819502001</v>
      </c>
      <c r="B2432">
        <v>0.16107719038699642</v>
      </c>
    </row>
    <row r="2433" spans="1:2" x14ac:dyDescent="0.2">
      <c r="A2433" s="13">
        <v>480819502002</v>
      </c>
      <c r="B2433">
        <v>0.15383185669380475</v>
      </c>
    </row>
    <row r="2434" spans="1:2" x14ac:dyDescent="0.2">
      <c r="A2434" s="13">
        <v>480839503001</v>
      </c>
      <c r="B2434">
        <v>0.16744034100522531</v>
      </c>
    </row>
    <row r="2435" spans="1:2" x14ac:dyDescent="0.2">
      <c r="A2435" s="13">
        <v>480839503002</v>
      </c>
      <c r="B2435">
        <v>0.13667205313051908</v>
      </c>
    </row>
    <row r="2436" spans="1:2" x14ac:dyDescent="0.2">
      <c r="A2436" s="13">
        <v>480839503003</v>
      </c>
      <c r="B2436">
        <v>0.13871760103411138</v>
      </c>
    </row>
    <row r="2437" spans="1:2" x14ac:dyDescent="0.2">
      <c r="A2437" s="13">
        <v>480839503004</v>
      </c>
      <c r="B2437">
        <v>0.15636840919039349</v>
      </c>
    </row>
    <row r="2438" spans="1:2" x14ac:dyDescent="0.2">
      <c r="A2438" s="13">
        <v>480839503005</v>
      </c>
      <c r="B2438">
        <v>0.15363882533749185</v>
      </c>
    </row>
    <row r="2439" spans="1:2" x14ac:dyDescent="0.2">
      <c r="A2439" s="13">
        <v>480839503006</v>
      </c>
      <c r="B2439">
        <v>0.16994046482901654</v>
      </c>
    </row>
    <row r="2440" spans="1:2" x14ac:dyDescent="0.2">
      <c r="A2440" s="13">
        <v>480839506001</v>
      </c>
      <c r="B2440">
        <v>0.163960777110081</v>
      </c>
    </row>
    <row r="2441" spans="1:2" x14ac:dyDescent="0.2">
      <c r="A2441" s="13">
        <v>480839506002</v>
      </c>
      <c r="B2441">
        <v>0.13239185933636585</v>
      </c>
    </row>
    <row r="2442" spans="1:2" x14ac:dyDescent="0.2">
      <c r="A2442" s="13">
        <v>480839507001</v>
      </c>
      <c r="B2442">
        <v>0.13981170981585245</v>
      </c>
    </row>
    <row r="2443" spans="1:2" x14ac:dyDescent="0.2">
      <c r="A2443" s="13">
        <v>480839507002</v>
      </c>
      <c r="B2443">
        <v>0.14418142101665765</v>
      </c>
    </row>
    <row r="2444" spans="1:2" x14ac:dyDescent="0.2">
      <c r="A2444" s="13">
        <v>480839507003</v>
      </c>
      <c r="B2444">
        <v>0.16869275747630569</v>
      </c>
    </row>
    <row r="2445" spans="1:2" x14ac:dyDescent="0.2">
      <c r="A2445" s="13">
        <v>480850301001</v>
      </c>
      <c r="B2445">
        <v>0.1325341338321403</v>
      </c>
    </row>
    <row r="2446" spans="1:2" x14ac:dyDescent="0.2">
      <c r="A2446" s="13">
        <v>480850301002</v>
      </c>
      <c r="B2446">
        <v>0.13881809068076476</v>
      </c>
    </row>
    <row r="2447" spans="1:2" x14ac:dyDescent="0.2">
      <c r="A2447" s="13">
        <v>480850301003</v>
      </c>
      <c r="B2447">
        <v>0.14622772550404625</v>
      </c>
    </row>
    <row r="2448" spans="1:2" x14ac:dyDescent="0.2">
      <c r="A2448" s="13">
        <v>480850302011</v>
      </c>
      <c r="B2448">
        <v>0.1183397219045345</v>
      </c>
    </row>
    <row r="2449" spans="1:2" x14ac:dyDescent="0.2">
      <c r="A2449" s="13">
        <v>480850302012</v>
      </c>
      <c r="B2449">
        <v>0.14552947640394137</v>
      </c>
    </row>
    <row r="2450" spans="1:2" x14ac:dyDescent="0.2">
      <c r="A2450" s="13">
        <v>480850302021</v>
      </c>
      <c r="B2450">
        <v>0.12291327445757433</v>
      </c>
    </row>
    <row r="2451" spans="1:2" x14ac:dyDescent="0.2">
      <c r="A2451" s="13">
        <v>480850302022</v>
      </c>
      <c r="B2451">
        <v>0.14624311442838264</v>
      </c>
    </row>
    <row r="2452" spans="1:2" x14ac:dyDescent="0.2">
      <c r="A2452" s="13">
        <v>480850302031</v>
      </c>
      <c r="B2452">
        <v>0.13706542821838091</v>
      </c>
    </row>
    <row r="2453" spans="1:2" x14ac:dyDescent="0.2">
      <c r="A2453" s="13">
        <v>480850302032</v>
      </c>
      <c r="B2453">
        <v>0.1159871698075397</v>
      </c>
    </row>
    <row r="2454" spans="1:2" x14ac:dyDescent="0.2">
      <c r="A2454" s="13">
        <v>480850302033</v>
      </c>
      <c r="B2454">
        <v>0.15836059031602476</v>
      </c>
    </row>
    <row r="2455" spans="1:2" x14ac:dyDescent="0.2">
      <c r="A2455" s="13">
        <v>480850302034</v>
      </c>
      <c r="B2455">
        <v>0.12513257329235339</v>
      </c>
    </row>
    <row r="2456" spans="1:2" x14ac:dyDescent="0.2">
      <c r="A2456" s="13">
        <v>480850302035</v>
      </c>
      <c r="B2456">
        <v>0.11239667735406172</v>
      </c>
    </row>
    <row r="2457" spans="1:2" x14ac:dyDescent="0.2">
      <c r="A2457" s="13">
        <v>480850303011</v>
      </c>
      <c r="B2457">
        <v>9.2827359125139591E-2</v>
      </c>
    </row>
    <row r="2458" spans="1:2" x14ac:dyDescent="0.2">
      <c r="A2458" s="13">
        <v>480850303012</v>
      </c>
      <c r="B2458">
        <v>9.9548897406563475E-2</v>
      </c>
    </row>
    <row r="2459" spans="1:2" x14ac:dyDescent="0.2">
      <c r="A2459" s="13">
        <v>480850303021</v>
      </c>
      <c r="B2459">
        <v>4.9812319415044159E-2</v>
      </c>
    </row>
    <row r="2460" spans="1:2" x14ac:dyDescent="0.2">
      <c r="A2460" s="13">
        <v>480850303022</v>
      </c>
      <c r="B2460">
        <v>7.7656284819070345E-2</v>
      </c>
    </row>
    <row r="2461" spans="1:2" x14ac:dyDescent="0.2">
      <c r="A2461" s="13">
        <v>480850303031</v>
      </c>
      <c r="B2461">
        <v>7.1091662774161624E-2</v>
      </c>
    </row>
    <row r="2462" spans="1:2" x14ac:dyDescent="0.2">
      <c r="A2462" s="13">
        <v>480850303032</v>
      </c>
      <c r="B2462">
        <v>8.7349255348672536E-2</v>
      </c>
    </row>
    <row r="2463" spans="1:2" x14ac:dyDescent="0.2">
      <c r="A2463" s="13">
        <v>480850303033</v>
      </c>
      <c r="B2463">
        <v>8.7714669372744178E-2</v>
      </c>
    </row>
    <row r="2464" spans="1:2" x14ac:dyDescent="0.2">
      <c r="A2464" s="13">
        <v>480850303041</v>
      </c>
      <c r="B2464">
        <v>0.11693878575662525</v>
      </c>
    </row>
    <row r="2465" spans="1:2" x14ac:dyDescent="0.2">
      <c r="A2465" s="13">
        <v>480850303042</v>
      </c>
      <c r="B2465">
        <v>0.12348430475333799</v>
      </c>
    </row>
    <row r="2466" spans="1:2" x14ac:dyDescent="0.2">
      <c r="A2466" s="13">
        <v>480850303051</v>
      </c>
      <c r="B2466">
        <v>8.9906043955904888E-2</v>
      </c>
    </row>
    <row r="2467" spans="1:2" x14ac:dyDescent="0.2">
      <c r="A2467" s="13">
        <v>480850303052</v>
      </c>
      <c r="B2467">
        <v>5.7049734164203975E-2</v>
      </c>
    </row>
    <row r="2468" spans="1:2" x14ac:dyDescent="0.2">
      <c r="A2468" s="13">
        <v>480850303053</v>
      </c>
      <c r="B2468">
        <v>0.10184734248840042</v>
      </c>
    </row>
    <row r="2469" spans="1:2" x14ac:dyDescent="0.2">
      <c r="A2469" s="13">
        <v>480850303054</v>
      </c>
      <c r="B2469">
        <v>0.10717377169601414</v>
      </c>
    </row>
    <row r="2470" spans="1:2" x14ac:dyDescent="0.2">
      <c r="A2470" s="13">
        <v>480850303055</v>
      </c>
      <c r="B2470">
        <v>0.14794079813144306</v>
      </c>
    </row>
    <row r="2471" spans="1:2" x14ac:dyDescent="0.2">
      <c r="A2471" s="13">
        <v>480850303056</v>
      </c>
      <c r="B2471">
        <v>0.17551032052924756</v>
      </c>
    </row>
    <row r="2472" spans="1:2" x14ac:dyDescent="0.2">
      <c r="A2472" s="13">
        <v>480850304031</v>
      </c>
      <c r="B2472">
        <v>0.15282365642909443</v>
      </c>
    </row>
    <row r="2473" spans="1:2" x14ac:dyDescent="0.2">
      <c r="A2473" s="13">
        <v>480850304032</v>
      </c>
      <c r="B2473">
        <v>0.12111385227498817</v>
      </c>
    </row>
    <row r="2474" spans="1:2" x14ac:dyDescent="0.2">
      <c r="A2474" s="13">
        <v>480850304033</v>
      </c>
      <c r="B2474">
        <v>9.1290556106402257E-2</v>
      </c>
    </row>
    <row r="2475" spans="1:2" x14ac:dyDescent="0.2">
      <c r="A2475" s="13">
        <v>480850304041</v>
      </c>
      <c r="B2475">
        <v>0.1339078539633001</v>
      </c>
    </row>
    <row r="2476" spans="1:2" x14ac:dyDescent="0.2">
      <c r="A2476" s="13">
        <v>480850304042</v>
      </c>
      <c r="B2476">
        <v>0.11128409630269592</v>
      </c>
    </row>
    <row r="2477" spans="1:2" x14ac:dyDescent="0.2">
      <c r="A2477" s="13">
        <v>480850304043</v>
      </c>
      <c r="B2477">
        <v>0.1109389456564564</v>
      </c>
    </row>
    <row r="2478" spans="1:2" x14ac:dyDescent="0.2">
      <c r="A2478" s="13">
        <v>480850304044</v>
      </c>
      <c r="B2478">
        <v>0.10672880908330065</v>
      </c>
    </row>
    <row r="2479" spans="1:2" x14ac:dyDescent="0.2">
      <c r="A2479" s="13">
        <v>480850304051</v>
      </c>
      <c r="B2479">
        <v>0.1187189459434761</v>
      </c>
    </row>
    <row r="2480" spans="1:2" x14ac:dyDescent="0.2">
      <c r="A2480" s="13">
        <v>480850304052</v>
      </c>
      <c r="B2480">
        <v>0.10718261951218971</v>
      </c>
    </row>
    <row r="2481" spans="1:2" x14ac:dyDescent="0.2">
      <c r="A2481" s="13">
        <v>480850304053</v>
      </c>
      <c r="B2481">
        <v>0.13051572251522003</v>
      </c>
    </row>
    <row r="2482" spans="1:2" x14ac:dyDescent="0.2">
      <c r="A2482" s="13">
        <v>480850304061</v>
      </c>
      <c r="B2482">
        <v>0.12787105787202913</v>
      </c>
    </row>
    <row r="2483" spans="1:2" x14ac:dyDescent="0.2">
      <c r="A2483" s="13">
        <v>480850304062</v>
      </c>
      <c r="B2483">
        <v>0.15724540583175514</v>
      </c>
    </row>
    <row r="2484" spans="1:2" x14ac:dyDescent="0.2">
      <c r="A2484" s="13">
        <v>480850304071</v>
      </c>
      <c r="B2484">
        <v>5.1775069306483984E-2</v>
      </c>
    </row>
    <row r="2485" spans="1:2" x14ac:dyDescent="0.2">
      <c r="A2485" s="13">
        <v>480850304072</v>
      </c>
      <c r="B2485">
        <v>8.3506757731940634E-2</v>
      </c>
    </row>
    <row r="2486" spans="1:2" x14ac:dyDescent="0.2">
      <c r="A2486" s="13">
        <v>480850304081</v>
      </c>
      <c r="B2486">
        <v>8.173100958189769E-2</v>
      </c>
    </row>
    <row r="2487" spans="1:2" x14ac:dyDescent="0.2">
      <c r="A2487" s="13">
        <v>480850304082</v>
      </c>
      <c r="B2487">
        <v>0.17986356921746291</v>
      </c>
    </row>
    <row r="2488" spans="1:2" x14ac:dyDescent="0.2">
      <c r="A2488" s="13">
        <v>480850304083</v>
      </c>
      <c r="B2488">
        <v>0.1515422493731754</v>
      </c>
    </row>
    <row r="2489" spans="1:2" x14ac:dyDescent="0.2">
      <c r="A2489" s="13">
        <v>480850304084</v>
      </c>
      <c r="B2489">
        <v>0.18401521998209747</v>
      </c>
    </row>
    <row r="2490" spans="1:2" x14ac:dyDescent="0.2">
      <c r="A2490" s="13">
        <v>480850304085</v>
      </c>
      <c r="B2490">
        <v>0.13441403277171129</v>
      </c>
    </row>
    <row r="2491" spans="1:2" x14ac:dyDescent="0.2">
      <c r="A2491" s="13">
        <v>480850304086</v>
      </c>
      <c r="B2491">
        <v>0.10139347958447036</v>
      </c>
    </row>
    <row r="2492" spans="1:2" x14ac:dyDescent="0.2">
      <c r="A2492" s="13">
        <v>480850305041</v>
      </c>
      <c r="B2492">
        <v>3.6988608399904171E-2</v>
      </c>
    </row>
    <row r="2493" spans="1:2" x14ac:dyDescent="0.2">
      <c r="A2493" s="13">
        <v>480850305042</v>
      </c>
      <c r="B2493">
        <v>8.4365018522874896E-2</v>
      </c>
    </row>
    <row r="2494" spans="1:2" x14ac:dyDescent="0.2">
      <c r="A2494" s="13">
        <v>480850305051</v>
      </c>
      <c r="B2494">
        <v>7.7190659567844433E-2</v>
      </c>
    </row>
    <row r="2495" spans="1:2" x14ac:dyDescent="0.2">
      <c r="A2495" s="13">
        <v>480850305052</v>
      </c>
      <c r="B2495">
        <v>9.252881202759386E-2</v>
      </c>
    </row>
    <row r="2496" spans="1:2" x14ac:dyDescent="0.2">
      <c r="A2496" s="13">
        <v>480850305061</v>
      </c>
      <c r="B2496">
        <v>9.3594655040109165E-2</v>
      </c>
    </row>
    <row r="2497" spans="1:2" x14ac:dyDescent="0.2">
      <c r="A2497" s="13">
        <v>480850305062</v>
      </c>
      <c r="B2497">
        <v>9.4402630735067827E-2</v>
      </c>
    </row>
    <row r="2498" spans="1:2" x14ac:dyDescent="0.2">
      <c r="A2498" s="13">
        <v>480850305071</v>
      </c>
      <c r="B2498">
        <v>6.5507383068834038E-2</v>
      </c>
    </row>
    <row r="2499" spans="1:2" x14ac:dyDescent="0.2">
      <c r="A2499" s="13">
        <v>480850305072</v>
      </c>
      <c r="B2499">
        <v>8.3761040376337331E-2</v>
      </c>
    </row>
    <row r="2500" spans="1:2" x14ac:dyDescent="0.2">
      <c r="A2500" s="13">
        <v>480850305081</v>
      </c>
      <c r="B2500">
        <v>0.10014536109319309</v>
      </c>
    </row>
    <row r="2501" spans="1:2" x14ac:dyDescent="0.2">
      <c r="A2501" s="13">
        <v>480850305082</v>
      </c>
      <c r="B2501">
        <v>0.10394130687023101</v>
      </c>
    </row>
    <row r="2502" spans="1:2" x14ac:dyDescent="0.2">
      <c r="A2502" s="13">
        <v>480850305083</v>
      </c>
      <c r="B2502">
        <v>0.11584103550041133</v>
      </c>
    </row>
    <row r="2503" spans="1:2" x14ac:dyDescent="0.2">
      <c r="A2503" s="13">
        <v>480850305084</v>
      </c>
      <c r="B2503">
        <v>9.9471852628131033E-2</v>
      </c>
    </row>
    <row r="2504" spans="1:2" x14ac:dyDescent="0.2">
      <c r="A2504" s="13">
        <v>480850305091</v>
      </c>
      <c r="B2504">
        <v>0.11314435927376382</v>
      </c>
    </row>
    <row r="2505" spans="1:2" x14ac:dyDescent="0.2">
      <c r="A2505" s="13">
        <v>480850305092</v>
      </c>
      <c r="B2505">
        <v>9.9140926790699593E-2</v>
      </c>
    </row>
    <row r="2506" spans="1:2" x14ac:dyDescent="0.2">
      <c r="A2506" s="13">
        <v>480850305101</v>
      </c>
      <c r="B2506">
        <v>0.10774687785139668</v>
      </c>
    </row>
    <row r="2507" spans="1:2" x14ac:dyDescent="0.2">
      <c r="A2507" s="13">
        <v>480850305102</v>
      </c>
      <c r="B2507">
        <v>0.12741826523143038</v>
      </c>
    </row>
    <row r="2508" spans="1:2" x14ac:dyDescent="0.2">
      <c r="A2508" s="13">
        <v>480850305111</v>
      </c>
      <c r="B2508">
        <v>7.3934743566336059E-2</v>
      </c>
    </row>
    <row r="2509" spans="1:2" x14ac:dyDescent="0.2">
      <c r="A2509" s="13">
        <v>480850305112</v>
      </c>
      <c r="B2509">
        <v>7.8788543163798255E-2</v>
      </c>
    </row>
    <row r="2510" spans="1:2" x14ac:dyDescent="0.2">
      <c r="A2510" s="13">
        <v>480850305113</v>
      </c>
      <c r="B2510">
        <v>0.10304669398653531</v>
      </c>
    </row>
    <row r="2511" spans="1:2" x14ac:dyDescent="0.2">
      <c r="A2511" s="13">
        <v>480850305121</v>
      </c>
      <c r="B2511">
        <v>8.1839907055246658E-2</v>
      </c>
    </row>
    <row r="2512" spans="1:2" x14ac:dyDescent="0.2">
      <c r="A2512" s="13">
        <v>480850305122</v>
      </c>
      <c r="B2512">
        <v>7.4802100788545434E-2</v>
      </c>
    </row>
    <row r="2513" spans="1:2" x14ac:dyDescent="0.2">
      <c r="A2513" s="13">
        <v>480850305131</v>
      </c>
      <c r="B2513">
        <v>6.9984107118653147E-2</v>
      </c>
    </row>
    <row r="2514" spans="1:2" x14ac:dyDescent="0.2">
      <c r="A2514" s="13">
        <v>480850305132</v>
      </c>
      <c r="B2514">
        <v>0.11310025944841406</v>
      </c>
    </row>
    <row r="2515" spans="1:2" x14ac:dyDescent="0.2">
      <c r="A2515" s="13">
        <v>480850305141</v>
      </c>
      <c r="B2515">
        <v>0.10603143214274426</v>
      </c>
    </row>
    <row r="2516" spans="1:2" x14ac:dyDescent="0.2">
      <c r="A2516" s="13">
        <v>480850305142</v>
      </c>
      <c r="B2516">
        <v>0.11307792711937045</v>
      </c>
    </row>
    <row r="2517" spans="1:2" x14ac:dyDescent="0.2">
      <c r="A2517" s="13">
        <v>480850305143</v>
      </c>
      <c r="B2517">
        <v>9.6663395376714589E-2</v>
      </c>
    </row>
    <row r="2518" spans="1:2" x14ac:dyDescent="0.2">
      <c r="A2518" s="13">
        <v>480850305144</v>
      </c>
      <c r="B2518">
        <v>0.1461033712278193</v>
      </c>
    </row>
    <row r="2519" spans="1:2" x14ac:dyDescent="0.2">
      <c r="A2519" s="13">
        <v>480850305151</v>
      </c>
      <c r="B2519">
        <v>0.12757400576302086</v>
      </c>
    </row>
    <row r="2520" spans="1:2" x14ac:dyDescent="0.2">
      <c r="A2520" s="13">
        <v>480850305152</v>
      </c>
      <c r="B2520">
        <v>0.11824461367099784</v>
      </c>
    </row>
    <row r="2521" spans="1:2" x14ac:dyDescent="0.2">
      <c r="A2521" s="13">
        <v>480850305161</v>
      </c>
      <c r="B2521">
        <v>0.1146558602844652</v>
      </c>
    </row>
    <row r="2522" spans="1:2" x14ac:dyDescent="0.2">
      <c r="A2522" s="13">
        <v>480850305162</v>
      </c>
      <c r="B2522">
        <v>0.13110876926425355</v>
      </c>
    </row>
    <row r="2523" spans="1:2" x14ac:dyDescent="0.2">
      <c r="A2523" s="13">
        <v>480850305171</v>
      </c>
      <c r="B2523">
        <v>9.8538115063501241E-2</v>
      </c>
    </row>
    <row r="2524" spans="1:2" x14ac:dyDescent="0.2">
      <c r="A2524" s="13">
        <v>480850305172</v>
      </c>
      <c r="B2524">
        <v>0.10958303937455834</v>
      </c>
    </row>
    <row r="2525" spans="1:2" x14ac:dyDescent="0.2">
      <c r="A2525" s="13">
        <v>480850305181</v>
      </c>
      <c r="B2525">
        <v>7.1000626147672524E-2</v>
      </c>
    </row>
    <row r="2526" spans="1:2" x14ac:dyDescent="0.2">
      <c r="A2526" s="13">
        <v>480850305182</v>
      </c>
      <c r="B2526">
        <v>8.8889126779385777E-2</v>
      </c>
    </row>
    <row r="2527" spans="1:2" x14ac:dyDescent="0.2">
      <c r="A2527" s="13">
        <v>480850305191</v>
      </c>
      <c r="B2527">
        <v>6.6332750560880102E-2</v>
      </c>
    </row>
    <row r="2528" spans="1:2" x14ac:dyDescent="0.2">
      <c r="A2528" s="13">
        <v>480850305192</v>
      </c>
      <c r="B2528">
        <v>9.1348348136829891E-2</v>
      </c>
    </row>
    <row r="2529" spans="1:2" x14ac:dyDescent="0.2">
      <c r="A2529" s="13">
        <v>480850305201</v>
      </c>
      <c r="B2529">
        <v>8.3200555992843483E-2</v>
      </c>
    </row>
    <row r="2530" spans="1:2" x14ac:dyDescent="0.2">
      <c r="A2530" s="13">
        <v>480850305202</v>
      </c>
      <c r="B2530">
        <v>0.13043126630071974</v>
      </c>
    </row>
    <row r="2531" spans="1:2" x14ac:dyDescent="0.2">
      <c r="A2531" s="13">
        <v>480850305203</v>
      </c>
      <c r="B2531">
        <v>7.2611400548090357E-2</v>
      </c>
    </row>
    <row r="2532" spans="1:2" x14ac:dyDescent="0.2">
      <c r="A2532" s="13">
        <v>480850305211</v>
      </c>
      <c r="B2532">
        <v>9.415861830237815E-2</v>
      </c>
    </row>
    <row r="2533" spans="1:2" x14ac:dyDescent="0.2">
      <c r="A2533" s="13">
        <v>480850305212</v>
      </c>
      <c r="B2533">
        <v>0.10708335025566613</v>
      </c>
    </row>
    <row r="2534" spans="1:2" x14ac:dyDescent="0.2">
      <c r="A2534" s="13">
        <v>480850305213</v>
      </c>
      <c r="B2534">
        <v>9.169353688684917E-2</v>
      </c>
    </row>
    <row r="2535" spans="1:2" x14ac:dyDescent="0.2">
      <c r="A2535" s="13">
        <v>480850305221</v>
      </c>
      <c r="B2535">
        <v>0.10496677791489585</v>
      </c>
    </row>
    <row r="2536" spans="1:2" x14ac:dyDescent="0.2">
      <c r="A2536" s="13">
        <v>480850305222</v>
      </c>
      <c r="B2536">
        <v>7.4368840186112062E-2</v>
      </c>
    </row>
    <row r="2537" spans="1:2" x14ac:dyDescent="0.2">
      <c r="A2537" s="13">
        <v>480850305231</v>
      </c>
      <c r="B2537">
        <v>0.12874088248750959</v>
      </c>
    </row>
    <row r="2538" spans="1:2" x14ac:dyDescent="0.2">
      <c r="A2538" s="13">
        <v>480850305232</v>
      </c>
      <c r="B2538">
        <v>0.11841138202695752</v>
      </c>
    </row>
    <row r="2539" spans="1:2" x14ac:dyDescent="0.2">
      <c r="A2539" s="13">
        <v>480850305233</v>
      </c>
      <c r="B2539">
        <v>0.11359062443580542</v>
      </c>
    </row>
    <row r="2540" spans="1:2" x14ac:dyDescent="0.2">
      <c r="A2540" s="13">
        <v>480850305234</v>
      </c>
      <c r="B2540">
        <v>8.8899575287677238E-2</v>
      </c>
    </row>
    <row r="2541" spans="1:2" x14ac:dyDescent="0.2">
      <c r="A2541" s="13">
        <v>480850305235</v>
      </c>
      <c r="B2541">
        <v>0.13302108619134356</v>
      </c>
    </row>
    <row r="2542" spans="1:2" x14ac:dyDescent="0.2">
      <c r="A2542" s="13">
        <v>480850305241</v>
      </c>
      <c r="B2542">
        <v>0.11040098269854018</v>
      </c>
    </row>
    <row r="2543" spans="1:2" x14ac:dyDescent="0.2">
      <c r="A2543" s="13">
        <v>480850305242</v>
      </c>
      <c r="B2543">
        <v>0.11304140582787878</v>
      </c>
    </row>
    <row r="2544" spans="1:2" x14ac:dyDescent="0.2">
      <c r="A2544" s="13">
        <v>480850305251</v>
      </c>
      <c r="B2544">
        <v>0.10186447084578952</v>
      </c>
    </row>
    <row r="2545" spans="1:2" x14ac:dyDescent="0.2">
      <c r="A2545" s="13">
        <v>480850305252</v>
      </c>
      <c r="B2545">
        <v>0.1161806991405232</v>
      </c>
    </row>
    <row r="2546" spans="1:2" x14ac:dyDescent="0.2">
      <c r="A2546" s="13">
        <v>480850305253</v>
      </c>
      <c r="B2546">
        <v>7.8845538296965473E-2</v>
      </c>
    </row>
    <row r="2547" spans="1:2" x14ac:dyDescent="0.2">
      <c r="A2547" s="13">
        <v>480850305261</v>
      </c>
      <c r="B2547">
        <v>7.8111547085849428E-2</v>
      </c>
    </row>
    <row r="2548" spans="1:2" x14ac:dyDescent="0.2">
      <c r="A2548" s="13">
        <v>480850305262</v>
      </c>
      <c r="B2548">
        <v>9.9389125509890833E-2</v>
      </c>
    </row>
    <row r="2549" spans="1:2" x14ac:dyDescent="0.2">
      <c r="A2549" s="13">
        <v>480850305263</v>
      </c>
      <c r="B2549">
        <v>0.11527824812932772</v>
      </c>
    </row>
    <row r="2550" spans="1:2" x14ac:dyDescent="0.2">
      <c r="A2550" s="13">
        <v>480850305271</v>
      </c>
      <c r="B2550">
        <v>0.11940736613821665</v>
      </c>
    </row>
    <row r="2551" spans="1:2" x14ac:dyDescent="0.2">
      <c r="A2551" s="13">
        <v>480850305272</v>
      </c>
      <c r="B2551">
        <v>9.6355078044869077E-2</v>
      </c>
    </row>
    <row r="2552" spans="1:2" x14ac:dyDescent="0.2">
      <c r="A2552" s="13">
        <v>480850305281</v>
      </c>
      <c r="B2552">
        <v>8.5082753414075771E-2</v>
      </c>
    </row>
    <row r="2553" spans="1:2" x14ac:dyDescent="0.2">
      <c r="A2553" s="13">
        <v>480850305282</v>
      </c>
      <c r="B2553">
        <v>0.11466780205623937</v>
      </c>
    </row>
    <row r="2554" spans="1:2" x14ac:dyDescent="0.2">
      <c r="A2554" s="13">
        <v>480850305291</v>
      </c>
      <c r="B2554">
        <v>0.1106061372394358</v>
      </c>
    </row>
    <row r="2555" spans="1:2" x14ac:dyDescent="0.2">
      <c r="A2555" s="13">
        <v>480850305292</v>
      </c>
      <c r="B2555">
        <v>0.10124833792288805</v>
      </c>
    </row>
    <row r="2556" spans="1:2" x14ac:dyDescent="0.2">
      <c r="A2556" s="13">
        <v>480850305301</v>
      </c>
      <c r="B2556">
        <v>0.10818675329418344</v>
      </c>
    </row>
    <row r="2557" spans="1:2" x14ac:dyDescent="0.2">
      <c r="A2557" s="13">
        <v>480850305302</v>
      </c>
      <c r="B2557">
        <v>0.12575100612509857</v>
      </c>
    </row>
    <row r="2558" spans="1:2" x14ac:dyDescent="0.2">
      <c r="A2558" s="13">
        <v>480850305311</v>
      </c>
      <c r="B2558">
        <v>7.2481985255253831E-2</v>
      </c>
    </row>
    <row r="2559" spans="1:2" x14ac:dyDescent="0.2">
      <c r="A2559" s="13">
        <v>480850305312</v>
      </c>
      <c r="B2559">
        <v>0.10891771552175725</v>
      </c>
    </row>
    <row r="2560" spans="1:2" x14ac:dyDescent="0.2">
      <c r="A2560" s="13">
        <v>480850306011</v>
      </c>
      <c r="B2560">
        <v>0.11350314140794802</v>
      </c>
    </row>
    <row r="2561" spans="1:2" x14ac:dyDescent="0.2">
      <c r="A2561" s="13">
        <v>480850306012</v>
      </c>
      <c r="B2561">
        <v>0.11132485626028761</v>
      </c>
    </row>
    <row r="2562" spans="1:2" x14ac:dyDescent="0.2">
      <c r="A2562" s="13">
        <v>480850306013</v>
      </c>
      <c r="B2562">
        <v>8.9272036441181341E-2</v>
      </c>
    </row>
    <row r="2563" spans="1:2" x14ac:dyDescent="0.2">
      <c r="A2563" s="13">
        <v>480850306014</v>
      </c>
      <c r="B2563">
        <v>9.5186412234513476E-2</v>
      </c>
    </row>
    <row r="2564" spans="1:2" x14ac:dyDescent="0.2">
      <c r="A2564" s="13">
        <v>480850306031</v>
      </c>
      <c r="B2564">
        <v>0.11631774534048223</v>
      </c>
    </row>
    <row r="2565" spans="1:2" x14ac:dyDescent="0.2">
      <c r="A2565" s="13">
        <v>480850306032</v>
      </c>
      <c r="B2565">
        <v>0.1695721551154151</v>
      </c>
    </row>
    <row r="2566" spans="1:2" x14ac:dyDescent="0.2">
      <c r="A2566" s="13">
        <v>480850306033</v>
      </c>
      <c r="B2566">
        <v>0.14590879911103027</v>
      </c>
    </row>
    <row r="2567" spans="1:2" x14ac:dyDescent="0.2">
      <c r="A2567" s="13">
        <v>480850306041</v>
      </c>
      <c r="B2567">
        <v>0.13204453390231297</v>
      </c>
    </row>
    <row r="2568" spans="1:2" x14ac:dyDescent="0.2">
      <c r="A2568" s="13">
        <v>480850306042</v>
      </c>
      <c r="B2568">
        <v>8.5542673134567412E-2</v>
      </c>
    </row>
    <row r="2569" spans="1:2" x14ac:dyDescent="0.2">
      <c r="A2569" s="13">
        <v>480850306051</v>
      </c>
      <c r="B2569">
        <v>0.14839200918284051</v>
      </c>
    </row>
    <row r="2570" spans="1:2" x14ac:dyDescent="0.2">
      <c r="A2570" s="13">
        <v>480850306052</v>
      </c>
      <c r="B2570">
        <v>0.12283087142891207</v>
      </c>
    </row>
    <row r="2571" spans="1:2" x14ac:dyDescent="0.2">
      <c r="A2571" s="13">
        <v>480850306053</v>
      </c>
      <c r="B2571">
        <v>0.14375789174926151</v>
      </c>
    </row>
    <row r="2572" spans="1:2" x14ac:dyDescent="0.2">
      <c r="A2572" s="13">
        <v>480850307011</v>
      </c>
      <c r="B2572">
        <v>0.14022987091347089</v>
      </c>
    </row>
    <row r="2573" spans="1:2" x14ac:dyDescent="0.2">
      <c r="A2573" s="13">
        <v>480850307012</v>
      </c>
      <c r="B2573">
        <v>0.19193035425225011</v>
      </c>
    </row>
    <row r="2574" spans="1:2" x14ac:dyDescent="0.2">
      <c r="A2574" s="13">
        <v>480850307021</v>
      </c>
      <c r="B2574">
        <v>0.18463218478715826</v>
      </c>
    </row>
    <row r="2575" spans="1:2" x14ac:dyDescent="0.2">
      <c r="A2575" s="13">
        <v>480850307022</v>
      </c>
      <c r="B2575">
        <v>0.14160020004299109</v>
      </c>
    </row>
    <row r="2576" spans="1:2" x14ac:dyDescent="0.2">
      <c r="A2576" s="13">
        <v>480850307023</v>
      </c>
      <c r="B2576">
        <v>0.13228948761263382</v>
      </c>
    </row>
    <row r="2577" spans="1:2" x14ac:dyDescent="0.2">
      <c r="A2577" s="13">
        <v>480850307024</v>
      </c>
      <c r="B2577">
        <v>0.2159755356868126</v>
      </c>
    </row>
    <row r="2578" spans="1:2" x14ac:dyDescent="0.2">
      <c r="A2578" s="13">
        <v>480850307025</v>
      </c>
      <c r="B2578">
        <v>0.14253140048773461</v>
      </c>
    </row>
    <row r="2579" spans="1:2" x14ac:dyDescent="0.2">
      <c r="A2579" s="13">
        <v>480850308011</v>
      </c>
      <c r="B2579">
        <v>0.13637509741201756</v>
      </c>
    </row>
    <row r="2580" spans="1:2" x14ac:dyDescent="0.2">
      <c r="A2580" s="13">
        <v>480850308012</v>
      </c>
      <c r="B2580">
        <v>0.13195040920489798</v>
      </c>
    </row>
    <row r="2581" spans="1:2" x14ac:dyDescent="0.2">
      <c r="A2581" s="13">
        <v>480850308021</v>
      </c>
      <c r="B2581">
        <v>0.2102020146489624</v>
      </c>
    </row>
    <row r="2582" spans="1:2" x14ac:dyDescent="0.2">
      <c r="A2582" s="13">
        <v>480850308022</v>
      </c>
      <c r="B2582">
        <v>0.17641484079214143</v>
      </c>
    </row>
    <row r="2583" spans="1:2" x14ac:dyDescent="0.2">
      <c r="A2583" s="13">
        <v>480850308023</v>
      </c>
      <c r="B2583">
        <v>0.15858213386352801</v>
      </c>
    </row>
    <row r="2584" spans="1:2" x14ac:dyDescent="0.2">
      <c r="A2584" s="13">
        <v>480850309001</v>
      </c>
      <c r="B2584">
        <v>0.19717324367828087</v>
      </c>
    </row>
    <row r="2585" spans="1:2" x14ac:dyDescent="0.2">
      <c r="A2585" s="13">
        <v>480850309002</v>
      </c>
      <c r="B2585">
        <v>0.19537089807026525</v>
      </c>
    </row>
    <row r="2586" spans="1:2" x14ac:dyDescent="0.2">
      <c r="A2586" s="13">
        <v>480850309003</v>
      </c>
      <c r="B2586">
        <v>0.2033424609703183</v>
      </c>
    </row>
    <row r="2587" spans="1:2" x14ac:dyDescent="0.2">
      <c r="A2587" s="13">
        <v>480850309004</v>
      </c>
      <c r="B2587">
        <v>0.24241798020864516</v>
      </c>
    </row>
    <row r="2588" spans="1:2" x14ac:dyDescent="0.2">
      <c r="A2588" s="13">
        <v>480850309005</v>
      </c>
      <c r="B2588">
        <v>0.17574006717796692</v>
      </c>
    </row>
    <row r="2589" spans="1:2" x14ac:dyDescent="0.2">
      <c r="A2589" s="13">
        <v>480850310011</v>
      </c>
      <c r="B2589">
        <v>0.1531761603737678</v>
      </c>
    </row>
    <row r="2590" spans="1:2" x14ac:dyDescent="0.2">
      <c r="A2590" s="13">
        <v>480850310012</v>
      </c>
      <c r="B2590">
        <v>0.12333517376253772</v>
      </c>
    </row>
    <row r="2591" spans="1:2" x14ac:dyDescent="0.2">
      <c r="A2591" s="13">
        <v>480850310013</v>
      </c>
      <c r="B2591">
        <v>0.17018772957233874</v>
      </c>
    </row>
    <row r="2592" spans="1:2" x14ac:dyDescent="0.2">
      <c r="A2592" s="13">
        <v>480850310014</v>
      </c>
      <c r="B2592">
        <v>0.1724115086018381</v>
      </c>
    </row>
    <row r="2593" spans="1:2" x14ac:dyDescent="0.2">
      <c r="A2593" s="13">
        <v>480850310031</v>
      </c>
      <c r="B2593">
        <v>0.13023994038433828</v>
      </c>
    </row>
    <row r="2594" spans="1:2" x14ac:dyDescent="0.2">
      <c r="A2594" s="13">
        <v>480850310032</v>
      </c>
      <c r="B2594">
        <v>0.16542980984209643</v>
      </c>
    </row>
    <row r="2595" spans="1:2" x14ac:dyDescent="0.2">
      <c r="A2595" s="13">
        <v>480850310041</v>
      </c>
      <c r="B2595">
        <v>0.12617993838739816</v>
      </c>
    </row>
    <row r="2596" spans="1:2" x14ac:dyDescent="0.2">
      <c r="A2596" s="13">
        <v>480850310042</v>
      </c>
      <c r="B2596">
        <v>0.13186007497879448</v>
      </c>
    </row>
    <row r="2597" spans="1:2" x14ac:dyDescent="0.2">
      <c r="A2597" s="13">
        <v>480850310043</v>
      </c>
      <c r="B2597">
        <v>0.17037356732315584</v>
      </c>
    </row>
    <row r="2598" spans="1:2" x14ac:dyDescent="0.2">
      <c r="A2598" s="13">
        <v>480850311001</v>
      </c>
      <c r="B2598">
        <v>0.13202469152214794</v>
      </c>
    </row>
    <row r="2599" spans="1:2" x14ac:dyDescent="0.2">
      <c r="A2599" s="13">
        <v>480850311002</v>
      </c>
      <c r="B2599">
        <v>0.12423086430517803</v>
      </c>
    </row>
    <row r="2600" spans="1:2" x14ac:dyDescent="0.2">
      <c r="A2600" s="13">
        <v>480850311003</v>
      </c>
      <c r="B2600">
        <v>0.1437579229727923</v>
      </c>
    </row>
    <row r="2601" spans="1:2" x14ac:dyDescent="0.2">
      <c r="A2601" s="13">
        <v>480850311004</v>
      </c>
      <c r="B2601">
        <v>0.16080724012684777</v>
      </c>
    </row>
    <row r="2602" spans="1:2" x14ac:dyDescent="0.2">
      <c r="A2602" s="13">
        <v>480850311005</v>
      </c>
      <c r="B2602">
        <v>0.14003772042887783</v>
      </c>
    </row>
    <row r="2603" spans="1:2" x14ac:dyDescent="0.2">
      <c r="A2603" s="13">
        <v>480850311006</v>
      </c>
      <c r="B2603">
        <v>0.10101396210303314</v>
      </c>
    </row>
    <row r="2604" spans="1:2" x14ac:dyDescent="0.2">
      <c r="A2604" s="13">
        <v>480850312011</v>
      </c>
      <c r="B2604">
        <v>0.14649507375384982</v>
      </c>
    </row>
    <row r="2605" spans="1:2" x14ac:dyDescent="0.2">
      <c r="A2605" s="13">
        <v>480850312012</v>
      </c>
      <c r="B2605">
        <v>0.11316615965493286</v>
      </c>
    </row>
    <row r="2606" spans="1:2" x14ac:dyDescent="0.2">
      <c r="A2606" s="13">
        <v>480850312013</v>
      </c>
      <c r="B2606">
        <v>0.13168291323980882</v>
      </c>
    </row>
    <row r="2607" spans="1:2" x14ac:dyDescent="0.2">
      <c r="A2607" s="13">
        <v>480850312021</v>
      </c>
      <c r="B2607">
        <v>0.12094077483283577</v>
      </c>
    </row>
    <row r="2608" spans="1:2" x14ac:dyDescent="0.2">
      <c r="A2608" s="13">
        <v>480850312022</v>
      </c>
      <c r="B2608">
        <v>0.1432219944716018</v>
      </c>
    </row>
    <row r="2609" spans="1:2" x14ac:dyDescent="0.2">
      <c r="A2609" s="13">
        <v>480850313081</v>
      </c>
      <c r="B2609">
        <v>0.16166035371624454</v>
      </c>
    </row>
    <row r="2610" spans="1:2" x14ac:dyDescent="0.2">
      <c r="A2610" s="13">
        <v>480850313082</v>
      </c>
      <c r="B2610">
        <v>0.12800020578085711</v>
      </c>
    </row>
    <row r="2611" spans="1:2" x14ac:dyDescent="0.2">
      <c r="A2611" s="13">
        <v>480850313091</v>
      </c>
      <c r="B2611">
        <v>0.13888006040152845</v>
      </c>
    </row>
    <row r="2612" spans="1:2" x14ac:dyDescent="0.2">
      <c r="A2612" s="13">
        <v>480850313092</v>
      </c>
      <c r="B2612">
        <v>0.1480239280383879</v>
      </c>
    </row>
    <row r="2613" spans="1:2" x14ac:dyDescent="0.2">
      <c r="A2613" s="13">
        <v>480850313093</v>
      </c>
      <c r="B2613">
        <v>0.1261643945070543</v>
      </c>
    </row>
    <row r="2614" spans="1:2" x14ac:dyDescent="0.2">
      <c r="A2614" s="13">
        <v>480850313101</v>
      </c>
      <c r="B2614">
        <v>0.1469671659857156</v>
      </c>
    </row>
    <row r="2615" spans="1:2" x14ac:dyDescent="0.2">
      <c r="A2615" s="13">
        <v>480850313102</v>
      </c>
      <c r="B2615">
        <v>0.13663319734793367</v>
      </c>
    </row>
    <row r="2616" spans="1:2" x14ac:dyDescent="0.2">
      <c r="A2616" s="13">
        <v>480850313103</v>
      </c>
      <c r="B2616">
        <v>0.14139083049704315</v>
      </c>
    </row>
    <row r="2617" spans="1:2" x14ac:dyDescent="0.2">
      <c r="A2617" s="13">
        <v>480850313104</v>
      </c>
      <c r="B2617">
        <v>0.1187494665274428</v>
      </c>
    </row>
    <row r="2618" spans="1:2" x14ac:dyDescent="0.2">
      <c r="A2618" s="13">
        <v>480850313111</v>
      </c>
      <c r="B2618">
        <v>0.12424419746055465</v>
      </c>
    </row>
    <row r="2619" spans="1:2" x14ac:dyDescent="0.2">
      <c r="A2619" s="13">
        <v>480850313112</v>
      </c>
      <c r="B2619">
        <v>0.13489584913968652</v>
      </c>
    </row>
    <row r="2620" spans="1:2" x14ac:dyDescent="0.2">
      <c r="A2620" s="13">
        <v>480850313113</v>
      </c>
      <c r="B2620">
        <v>0.11523121118870942</v>
      </c>
    </row>
    <row r="2621" spans="1:2" x14ac:dyDescent="0.2">
      <c r="A2621" s="13">
        <v>480850313121</v>
      </c>
      <c r="B2621">
        <v>0.13322668895516354</v>
      </c>
    </row>
    <row r="2622" spans="1:2" x14ac:dyDescent="0.2">
      <c r="A2622" s="13">
        <v>480850313122</v>
      </c>
      <c r="B2622">
        <v>0.11224312717177026</v>
      </c>
    </row>
    <row r="2623" spans="1:2" x14ac:dyDescent="0.2">
      <c r="A2623" s="13">
        <v>480850313123</v>
      </c>
      <c r="B2623">
        <v>9.7672539038928433E-2</v>
      </c>
    </row>
    <row r="2624" spans="1:2" x14ac:dyDescent="0.2">
      <c r="A2624" s="13">
        <v>480850313124</v>
      </c>
      <c r="B2624">
        <v>0.14770828331407759</v>
      </c>
    </row>
    <row r="2625" spans="1:2" x14ac:dyDescent="0.2">
      <c r="A2625" s="13">
        <v>480850313131</v>
      </c>
      <c r="B2625">
        <v>0.10532751760748152</v>
      </c>
    </row>
    <row r="2626" spans="1:2" x14ac:dyDescent="0.2">
      <c r="A2626" s="13">
        <v>480850313132</v>
      </c>
      <c r="B2626">
        <v>0.10830892213671289</v>
      </c>
    </row>
    <row r="2627" spans="1:2" x14ac:dyDescent="0.2">
      <c r="A2627" s="13">
        <v>480850313133</v>
      </c>
      <c r="B2627">
        <v>6.7450962630890718E-2</v>
      </c>
    </row>
    <row r="2628" spans="1:2" x14ac:dyDescent="0.2">
      <c r="A2628" s="13">
        <v>480850313134</v>
      </c>
      <c r="B2628">
        <v>0.12582733489570919</v>
      </c>
    </row>
    <row r="2629" spans="1:2" x14ac:dyDescent="0.2">
      <c r="A2629" s="13">
        <v>480850313135</v>
      </c>
      <c r="B2629">
        <v>6.2390005084340401E-2</v>
      </c>
    </row>
    <row r="2630" spans="1:2" x14ac:dyDescent="0.2">
      <c r="A2630" s="13">
        <v>480850313141</v>
      </c>
      <c r="B2630">
        <v>0.10331098977523465</v>
      </c>
    </row>
    <row r="2631" spans="1:2" x14ac:dyDescent="0.2">
      <c r="A2631" s="13">
        <v>480850313142</v>
      </c>
      <c r="B2631">
        <v>0.11404866741357329</v>
      </c>
    </row>
    <row r="2632" spans="1:2" x14ac:dyDescent="0.2">
      <c r="A2632" s="13">
        <v>480850313151</v>
      </c>
      <c r="B2632">
        <v>0.14033470651277677</v>
      </c>
    </row>
    <row r="2633" spans="1:2" x14ac:dyDescent="0.2">
      <c r="A2633" s="13">
        <v>480850313152</v>
      </c>
      <c r="B2633">
        <v>0.11549692670326255</v>
      </c>
    </row>
    <row r="2634" spans="1:2" x14ac:dyDescent="0.2">
      <c r="A2634" s="13">
        <v>480850313153</v>
      </c>
      <c r="B2634">
        <v>0.15232570475632773</v>
      </c>
    </row>
    <row r="2635" spans="1:2" x14ac:dyDescent="0.2">
      <c r="A2635" s="13">
        <v>480850313154</v>
      </c>
      <c r="B2635">
        <v>0.1090566912552145</v>
      </c>
    </row>
    <row r="2636" spans="1:2" x14ac:dyDescent="0.2">
      <c r="A2636" s="13">
        <v>480850313155</v>
      </c>
      <c r="B2636">
        <v>0.12084535974853333</v>
      </c>
    </row>
    <row r="2637" spans="1:2" x14ac:dyDescent="0.2">
      <c r="A2637" s="13">
        <v>480850313156</v>
      </c>
      <c r="B2637">
        <v>0.13310728520308057</v>
      </c>
    </row>
    <row r="2638" spans="1:2" x14ac:dyDescent="0.2">
      <c r="A2638" s="13">
        <v>480850313157</v>
      </c>
      <c r="B2638">
        <v>8.4206562977552538E-2</v>
      </c>
    </row>
    <row r="2639" spans="1:2" x14ac:dyDescent="0.2">
      <c r="A2639" s="13">
        <v>480850313158</v>
      </c>
      <c r="B2639">
        <v>0.15287002314298123</v>
      </c>
    </row>
    <row r="2640" spans="1:2" x14ac:dyDescent="0.2">
      <c r="A2640" s="13">
        <v>480850313161</v>
      </c>
      <c r="B2640">
        <v>9.9809794163732118E-2</v>
      </c>
    </row>
    <row r="2641" spans="1:2" x14ac:dyDescent="0.2">
      <c r="A2641" s="13">
        <v>480850313162</v>
      </c>
      <c r="B2641">
        <v>0.1024827757685043</v>
      </c>
    </row>
    <row r="2642" spans="1:2" x14ac:dyDescent="0.2">
      <c r="A2642" s="13">
        <v>480850313171</v>
      </c>
      <c r="B2642">
        <v>0.10723761429150803</v>
      </c>
    </row>
    <row r="2643" spans="1:2" x14ac:dyDescent="0.2">
      <c r="A2643" s="13">
        <v>480850313172</v>
      </c>
      <c r="B2643">
        <v>0.13380408951070344</v>
      </c>
    </row>
    <row r="2644" spans="1:2" x14ac:dyDescent="0.2">
      <c r="A2644" s="13">
        <v>480850313173</v>
      </c>
      <c r="B2644">
        <v>0.10958363505617816</v>
      </c>
    </row>
    <row r="2645" spans="1:2" x14ac:dyDescent="0.2">
      <c r="A2645" s="13">
        <v>480850314051</v>
      </c>
      <c r="B2645">
        <v>4.594967474306471E-2</v>
      </c>
    </row>
    <row r="2646" spans="1:2" x14ac:dyDescent="0.2">
      <c r="A2646" s="13">
        <v>480850314052</v>
      </c>
      <c r="B2646">
        <v>8.7062271465980737E-2</v>
      </c>
    </row>
    <row r="2647" spans="1:2" x14ac:dyDescent="0.2">
      <c r="A2647" s="13">
        <v>480850314053</v>
      </c>
      <c r="B2647">
        <v>8.156373627488793E-2</v>
      </c>
    </row>
    <row r="2648" spans="1:2" x14ac:dyDescent="0.2">
      <c r="A2648" s="13">
        <v>480850314054</v>
      </c>
      <c r="B2648">
        <v>8.9365829925415835E-2</v>
      </c>
    </row>
    <row r="2649" spans="1:2" x14ac:dyDescent="0.2">
      <c r="A2649" s="13">
        <v>480850314055</v>
      </c>
      <c r="B2649">
        <v>8.9519862451412038E-2</v>
      </c>
    </row>
    <row r="2650" spans="1:2" x14ac:dyDescent="0.2">
      <c r="A2650" s="13">
        <v>480850314056</v>
      </c>
      <c r="B2650">
        <v>5.3278639270822943E-2</v>
      </c>
    </row>
    <row r="2651" spans="1:2" x14ac:dyDescent="0.2">
      <c r="A2651" s="13">
        <v>480850314061</v>
      </c>
      <c r="B2651">
        <v>0.13716735909586542</v>
      </c>
    </row>
    <row r="2652" spans="1:2" x14ac:dyDescent="0.2">
      <c r="A2652" s="13">
        <v>480850314062</v>
      </c>
      <c r="B2652">
        <v>7.6045400886217723E-2</v>
      </c>
    </row>
    <row r="2653" spans="1:2" x14ac:dyDescent="0.2">
      <c r="A2653" s="13">
        <v>480850314063</v>
      </c>
      <c r="B2653">
        <v>0.1254361267649691</v>
      </c>
    </row>
    <row r="2654" spans="1:2" x14ac:dyDescent="0.2">
      <c r="A2654" s="13">
        <v>480850314064</v>
      </c>
      <c r="B2654">
        <v>9.1002229102376528E-2</v>
      </c>
    </row>
    <row r="2655" spans="1:2" x14ac:dyDescent="0.2">
      <c r="A2655" s="13">
        <v>480850314065</v>
      </c>
      <c r="B2655">
        <v>9.2127332500111236E-2</v>
      </c>
    </row>
    <row r="2656" spans="1:2" x14ac:dyDescent="0.2">
      <c r="A2656" s="13">
        <v>480850314066</v>
      </c>
      <c r="B2656">
        <v>0.11513316092245411</v>
      </c>
    </row>
    <row r="2657" spans="1:2" x14ac:dyDescent="0.2">
      <c r="A2657" s="13">
        <v>480850314067</v>
      </c>
      <c r="B2657">
        <v>8.917080261717264E-2</v>
      </c>
    </row>
    <row r="2658" spans="1:2" x14ac:dyDescent="0.2">
      <c r="A2658" s="13">
        <v>480850314068</v>
      </c>
      <c r="B2658">
        <v>0.11901152389299442</v>
      </c>
    </row>
    <row r="2659" spans="1:2" x14ac:dyDescent="0.2">
      <c r="A2659" s="13">
        <v>480850314071</v>
      </c>
      <c r="B2659">
        <v>0.15895005827327877</v>
      </c>
    </row>
    <row r="2660" spans="1:2" x14ac:dyDescent="0.2">
      <c r="A2660" s="13">
        <v>480850314072</v>
      </c>
      <c r="B2660">
        <v>7.9583393814697673E-2</v>
      </c>
    </row>
    <row r="2661" spans="1:2" x14ac:dyDescent="0.2">
      <c r="A2661" s="13">
        <v>480850314073</v>
      </c>
      <c r="B2661">
        <v>0.13144059513867848</v>
      </c>
    </row>
    <row r="2662" spans="1:2" x14ac:dyDescent="0.2">
      <c r="A2662" s="13">
        <v>480850314081</v>
      </c>
      <c r="B2662">
        <v>7.8871084595119906E-2</v>
      </c>
    </row>
    <row r="2663" spans="1:2" x14ac:dyDescent="0.2">
      <c r="A2663" s="13">
        <v>480850314082</v>
      </c>
      <c r="B2663">
        <v>0.12385997401436993</v>
      </c>
    </row>
    <row r="2664" spans="1:2" x14ac:dyDescent="0.2">
      <c r="A2664" s="13">
        <v>480850314091</v>
      </c>
      <c r="B2664">
        <v>0.11925695450595063</v>
      </c>
    </row>
    <row r="2665" spans="1:2" x14ac:dyDescent="0.2">
      <c r="A2665" s="13">
        <v>480850314092</v>
      </c>
      <c r="B2665">
        <v>0.10655113897130662</v>
      </c>
    </row>
    <row r="2666" spans="1:2" x14ac:dyDescent="0.2">
      <c r="A2666" s="13">
        <v>480850314093</v>
      </c>
      <c r="B2666">
        <v>0.11610497472615952</v>
      </c>
    </row>
    <row r="2667" spans="1:2" x14ac:dyDescent="0.2">
      <c r="A2667" s="13">
        <v>480850314094</v>
      </c>
      <c r="B2667">
        <v>8.9543335166573784E-2</v>
      </c>
    </row>
    <row r="2668" spans="1:2" x14ac:dyDescent="0.2">
      <c r="A2668" s="13">
        <v>480850314101</v>
      </c>
      <c r="B2668">
        <v>0.13281688129042585</v>
      </c>
    </row>
    <row r="2669" spans="1:2" x14ac:dyDescent="0.2">
      <c r="A2669" s="13">
        <v>480850314102</v>
      </c>
      <c r="B2669">
        <v>0.12395625231522026</v>
      </c>
    </row>
    <row r="2670" spans="1:2" x14ac:dyDescent="0.2">
      <c r="A2670" s="13">
        <v>480850314103</v>
      </c>
      <c r="B2670">
        <v>9.2999743323210524E-2</v>
      </c>
    </row>
    <row r="2671" spans="1:2" x14ac:dyDescent="0.2">
      <c r="A2671" s="13">
        <v>480850314104</v>
      </c>
      <c r="B2671">
        <v>0.10603451638517475</v>
      </c>
    </row>
    <row r="2672" spans="1:2" x14ac:dyDescent="0.2">
      <c r="A2672" s="13">
        <v>480850314105</v>
      </c>
      <c r="B2672">
        <v>0.11520487749174681</v>
      </c>
    </row>
    <row r="2673" spans="1:2" x14ac:dyDescent="0.2">
      <c r="A2673" s="13">
        <v>480850314111</v>
      </c>
      <c r="B2673">
        <v>0.11417155213707347</v>
      </c>
    </row>
    <row r="2674" spans="1:2" x14ac:dyDescent="0.2">
      <c r="A2674" s="13">
        <v>480850314112</v>
      </c>
      <c r="B2674">
        <v>0.12414830435356519</v>
      </c>
    </row>
    <row r="2675" spans="1:2" x14ac:dyDescent="0.2">
      <c r="A2675" s="13">
        <v>480850315041</v>
      </c>
      <c r="B2675">
        <v>8.9935762643896411E-2</v>
      </c>
    </row>
    <row r="2676" spans="1:2" x14ac:dyDescent="0.2">
      <c r="A2676" s="13">
        <v>480850315042</v>
      </c>
      <c r="B2676">
        <v>0.13757105131363465</v>
      </c>
    </row>
    <row r="2677" spans="1:2" x14ac:dyDescent="0.2">
      <c r="A2677" s="13">
        <v>480850315043</v>
      </c>
      <c r="B2677">
        <v>0.1596008087739518</v>
      </c>
    </row>
    <row r="2678" spans="1:2" x14ac:dyDescent="0.2">
      <c r="A2678" s="13">
        <v>480850315044</v>
      </c>
      <c r="B2678">
        <v>0.10535912891262832</v>
      </c>
    </row>
    <row r="2679" spans="1:2" x14ac:dyDescent="0.2">
      <c r="A2679" s="13">
        <v>480850315051</v>
      </c>
      <c r="B2679">
        <v>0.10136788508332817</v>
      </c>
    </row>
    <row r="2680" spans="1:2" x14ac:dyDescent="0.2">
      <c r="A2680" s="13">
        <v>480850315052</v>
      </c>
      <c r="B2680">
        <v>7.0367555285773292E-2</v>
      </c>
    </row>
    <row r="2681" spans="1:2" x14ac:dyDescent="0.2">
      <c r="A2681" s="13">
        <v>480850315053</v>
      </c>
      <c r="B2681">
        <v>5.8054853189063754E-2</v>
      </c>
    </row>
    <row r="2682" spans="1:2" x14ac:dyDescent="0.2">
      <c r="A2682" s="13">
        <v>480850315054</v>
      </c>
      <c r="B2682">
        <v>9.8367879751447063E-2</v>
      </c>
    </row>
    <row r="2683" spans="1:2" x14ac:dyDescent="0.2">
      <c r="A2683" s="13">
        <v>480850315061</v>
      </c>
      <c r="B2683">
        <v>0.12628495657269911</v>
      </c>
    </row>
    <row r="2684" spans="1:2" x14ac:dyDescent="0.2">
      <c r="A2684" s="13">
        <v>480850315062</v>
      </c>
      <c r="B2684">
        <v>0.14993646532551727</v>
      </c>
    </row>
    <row r="2685" spans="1:2" x14ac:dyDescent="0.2">
      <c r="A2685" s="13">
        <v>480850315063</v>
      </c>
      <c r="B2685">
        <v>0.14932461987187839</v>
      </c>
    </row>
    <row r="2686" spans="1:2" x14ac:dyDescent="0.2">
      <c r="A2686" s="13">
        <v>480850315064</v>
      </c>
      <c r="B2686">
        <v>0.16619876482035101</v>
      </c>
    </row>
    <row r="2687" spans="1:2" x14ac:dyDescent="0.2">
      <c r="A2687" s="13">
        <v>480850315071</v>
      </c>
      <c r="B2687">
        <v>0.11913927567070109</v>
      </c>
    </row>
    <row r="2688" spans="1:2" x14ac:dyDescent="0.2">
      <c r="A2688" s="13">
        <v>480850315072</v>
      </c>
      <c r="B2688">
        <v>7.2851070652970085E-2</v>
      </c>
    </row>
    <row r="2689" spans="1:2" x14ac:dyDescent="0.2">
      <c r="A2689" s="13">
        <v>480850315081</v>
      </c>
      <c r="B2689">
        <v>0.14180493037165812</v>
      </c>
    </row>
    <row r="2690" spans="1:2" x14ac:dyDescent="0.2">
      <c r="A2690" s="13">
        <v>480850315082</v>
      </c>
      <c r="B2690">
        <v>0.1226277054561043</v>
      </c>
    </row>
    <row r="2691" spans="1:2" x14ac:dyDescent="0.2">
      <c r="A2691" s="13">
        <v>480850315083</v>
      </c>
      <c r="B2691">
        <v>0.10952403782483919</v>
      </c>
    </row>
    <row r="2692" spans="1:2" x14ac:dyDescent="0.2">
      <c r="A2692" s="13">
        <v>480850316111</v>
      </c>
      <c r="B2692">
        <v>0.14477961175530493</v>
      </c>
    </row>
    <row r="2693" spans="1:2" x14ac:dyDescent="0.2">
      <c r="A2693" s="13">
        <v>480850316112</v>
      </c>
      <c r="B2693">
        <v>0.13535495338690692</v>
      </c>
    </row>
    <row r="2694" spans="1:2" x14ac:dyDescent="0.2">
      <c r="A2694" s="13">
        <v>480850316113</v>
      </c>
      <c r="B2694">
        <v>0.16163347144715104</v>
      </c>
    </row>
    <row r="2695" spans="1:2" x14ac:dyDescent="0.2">
      <c r="A2695" s="13">
        <v>480850316121</v>
      </c>
      <c r="B2695">
        <v>0.10736679980995191</v>
      </c>
    </row>
    <row r="2696" spans="1:2" x14ac:dyDescent="0.2">
      <c r="A2696" s="13">
        <v>480850316122</v>
      </c>
      <c r="B2696">
        <v>0.13225534302619291</v>
      </c>
    </row>
    <row r="2697" spans="1:2" x14ac:dyDescent="0.2">
      <c r="A2697" s="13">
        <v>480850316123</v>
      </c>
      <c r="B2697">
        <v>0.11783531441204295</v>
      </c>
    </row>
    <row r="2698" spans="1:2" x14ac:dyDescent="0.2">
      <c r="A2698" s="13">
        <v>480850316124</v>
      </c>
      <c r="B2698">
        <v>0.10993795770101807</v>
      </c>
    </row>
    <row r="2699" spans="1:2" x14ac:dyDescent="0.2">
      <c r="A2699" s="13">
        <v>480850316131</v>
      </c>
      <c r="B2699">
        <v>0.11923814064293431</v>
      </c>
    </row>
    <row r="2700" spans="1:2" x14ac:dyDescent="0.2">
      <c r="A2700" s="13">
        <v>480850316132</v>
      </c>
      <c r="B2700">
        <v>0.11000309696313812</v>
      </c>
    </row>
    <row r="2701" spans="1:2" x14ac:dyDescent="0.2">
      <c r="A2701" s="13">
        <v>480850316133</v>
      </c>
      <c r="B2701">
        <v>0.13290416538364347</v>
      </c>
    </row>
    <row r="2702" spans="1:2" x14ac:dyDescent="0.2">
      <c r="A2702" s="13">
        <v>480850316134</v>
      </c>
      <c r="B2702">
        <v>0.11247333245440322</v>
      </c>
    </row>
    <row r="2703" spans="1:2" x14ac:dyDescent="0.2">
      <c r="A2703" s="13">
        <v>480850316135</v>
      </c>
      <c r="B2703">
        <v>0.12801597124819708</v>
      </c>
    </row>
    <row r="2704" spans="1:2" x14ac:dyDescent="0.2">
      <c r="A2704" s="13">
        <v>480850316211</v>
      </c>
      <c r="B2704">
        <v>0.15684238694744312</v>
      </c>
    </row>
    <row r="2705" spans="1:2" x14ac:dyDescent="0.2">
      <c r="A2705" s="13">
        <v>480850316212</v>
      </c>
      <c r="B2705">
        <v>0.12044327558250176</v>
      </c>
    </row>
    <row r="2706" spans="1:2" x14ac:dyDescent="0.2">
      <c r="A2706" s="13">
        <v>480850316213</v>
      </c>
      <c r="B2706">
        <v>0.10301800961101232</v>
      </c>
    </row>
    <row r="2707" spans="1:2" x14ac:dyDescent="0.2">
      <c r="A2707" s="13">
        <v>480850316214</v>
      </c>
      <c r="B2707">
        <v>0.10428674932393191</v>
      </c>
    </row>
    <row r="2708" spans="1:2" x14ac:dyDescent="0.2">
      <c r="A2708" s="13">
        <v>480850316215</v>
      </c>
      <c r="B2708">
        <v>0.12292944067113568</v>
      </c>
    </row>
    <row r="2709" spans="1:2" x14ac:dyDescent="0.2">
      <c r="A2709" s="13">
        <v>480850316221</v>
      </c>
      <c r="B2709">
        <v>0.13553274790413983</v>
      </c>
    </row>
    <row r="2710" spans="1:2" x14ac:dyDescent="0.2">
      <c r="A2710" s="13">
        <v>480850316222</v>
      </c>
      <c r="B2710">
        <v>9.9179952053121134E-2</v>
      </c>
    </row>
    <row r="2711" spans="1:2" x14ac:dyDescent="0.2">
      <c r="A2711" s="13">
        <v>480850316223</v>
      </c>
      <c r="B2711">
        <v>0.11136666262004306</v>
      </c>
    </row>
    <row r="2712" spans="1:2" x14ac:dyDescent="0.2">
      <c r="A2712" s="13">
        <v>480850316231</v>
      </c>
      <c r="B2712">
        <v>0.21112090975134876</v>
      </c>
    </row>
    <row r="2713" spans="1:2" x14ac:dyDescent="0.2">
      <c r="A2713" s="13">
        <v>480850316232</v>
      </c>
      <c r="B2713">
        <v>0.10631403004115314</v>
      </c>
    </row>
    <row r="2714" spans="1:2" x14ac:dyDescent="0.2">
      <c r="A2714" s="13">
        <v>480850316233</v>
      </c>
      <c r="B2714">
        <v>0.13100236216819264</v>
      </c>
    </row>
    <row r="2715" spans="1:2" x14ac:dyDescent="0.2">
      <c r="A2715" s="13">
        <v>480850316241</v>
      </c>
      <c r="B2715">
        <v>0.17700417466424748</v>
      </c>
    </row>
    <row r="2716" spans="1:2" x14ac:dyDescent="0.2">
      <c r="A2716" s="13">
        <v>480850316242</v>
      </c>
      <c r="B2716">
        <v>0.12567098685720973</v>
      </c>
    </row>
    <row r="2717" spans="1:2" x14ac:dyDescent="0.2">
      <c r="A2717" s="13">
        <v>480850316243</v>
      </c>
      <c r="B2717">
        <v>0.17037820519109667</v>
      </c>
    </row>
    <row r="2718" spans="1:2" x14ac:dyDescent="0.2">
      <c r="A2718" s="13">
        <v>480850316251</v>
      </c>
      <c r="B2718">
        <v>0.12377685192195677</v>
      </c>
    </row>
    <row r="2719" spans="1:2" x14ac:dyDescent="0.2">
      <c r="A2719" s="13">
        <v>480850316252</v>
      </c>
      <c r="B2719">
        <v>9.5755659777591456E-2</v>
      </c>
    </row>
    <row r="2720" spans="1:2" x14ac:dyDescent="0.2">
      <c r="A2720" s="13">
        <v>480850316253</v>
      </c>
      <c r="B2720">
        <v>0.11899635654671729</v>
      </c>
    </row>
    <row r="2721" spans="1:2" x14ac:dyDescent="0.2">
      <c r="A2721" s="13">
        <v>480850316254</v>
      </c>
      <c r="B2721">
        <v>0.14638300358084322</v>
      </c>
    </row>
    <row r="2722" spans="1:2" x14ac:dyDescent="0.2">
      <c r="A2722" s="13">
        <v>480850316261</v>
      </c>
      <c r="B2722">
        <v>0.11695962374320576</v>
      </c>
    </row>
    <row r="2723" spans="1:2" x14ac:dyDescent="0.2">
      <c r="A2723" s="13">
        <v>480850316262</v>
      </c>
      <c r="B2723">
        <v>9.4097892444008735E-2</v>
      </c>
    </row>
    <row r="2724" spans="1:2" x14ac:dyDescent="0.2">
      <c r="A2724" s="13">
        <v>480850316271</v>
      </c>
      <c r="B2724">
        <v>0.12961621506853585</v>
      </c>
    </row>
    <row r="2725" spans="1:2" x14ac:dyDescent="0.2">
      <c r="A2725" s="13">
        <v>480850316272</v>
      </c>
      <c r="B2725">
        <v>0.14991264061331305</v>
      </c>
    </row>
    <row r="2726" spans="1:2" x14ac:dyDescent="0.2">
      <c r="A2726" s="13">
        <v>480850316273</v>
      </c>
      <c r="B2726">
        <v>0.10990730632506945</v>
      </c>
    </row>
    <row r="2727" spans="1:2" x14ac:dyDescent="0.2">
      <c r="A2727" s="13">
        <v>480850316274</v>
      </c>
      <c r="B2727">
        <v>9.7278540178693473E-2</v>
      </c>
    </row>
    <row r="2728" spans="1:2" x14ac:dyDescent="0.2">
      <c r="A2728" s="13">
        <v>480850316281</v>
      </c>
      <c r="B2728">
        <v>0.10623753449307451</v>
      </c>
    </row>
    <row r="2729" spans="1:2" x14ac:dyDescent="0.2">
      <c r="A2729" s="13">
        <v>480850316282</v>
      </c>
      <c r="B2729">
        <v>0.13445428546107915</v>
      </c>
    </row>
    <row r="2730" spans="1:2" x14ac:dyDescent="0.2">
      <c r="A2730" s="13">
        <v>480850316283</v>
      </c>
      <c r="B2730">
        <v>0.1519980196452585</v>
      </c>
    </row>
    <row r="2731" spans="1:2" x14ac:dyDescent="0.2">
      <c r="A2731" s="13">
        <v>480850316284</v>
      </c>
      <c r="B2731">
        <v>0.11428671995935281</v>
      </c>
    </row>
    <row r="2732" spans="1:2" x14ac:dyDescent="0.2">
      <c r="A2732" s="13">
        <v>480850316291</v>
      </c>
      <c r="B2732">
        <v>0.1676209936289543</v>
      </c>
    </row>
    <row r="2733" spans="1:2" x14ac:dyDescent="0.2">
      <c r="A2733" s="13">
        <v>480850316292</v>
      </c>
      <c r="B2733">
        <v>0.12326273579186051</v>
      </c>
    </row>
    <row r="2734" spans="1:2" x14ac:dyDescent="0.2">
      <c r="A2734" s="13">
        <v>480850316293</v>
      </c>
      <c r="B2734">
        <v>0.1777231367090126</v>
      </c>
    </row>
    <row r="2735" spans="1:2" x14ac:dyDescent="0.2">
      <c r="A2735" s="13">
        <v>480850316294</v>
      </c>
      <c r="B2735">
        <v>0.11579774865058824</v>
      </c>
    </row>
    <row r="2736" spans="1:2" x14ac:dyDescent="0.2">
      <c r="A2736" s="13">
        <v>480850316301</v>
      </c>
      <c r="B2736">
        <v>9.1991074824538888E-2</v>
      </c>
    </row>
    <row r="2737" spans="1:2" x14ac:dyDescent="0.2">
      <c r="A2737" s="13">
        <v>480850316302</v>
      </c>
      <c r="B2737">
        <v>7.9954267288021352E-2</v>
      </c>
    </row>
    <row r="2738" spans="1:2" x14ac:dyDescent="0.2">
      <c r="A2738" s="13">
        <v>480850316303</v>
      </c>
      <c r="B2738">
        <v>0.12856134353839543</v>
      </c>
    </row>
    <row r="2739" spans="1:2" x14ac:dyDescent="0.2">
      <c r="A2739" s="13">
        <v>480850316311</v>
      </c>
      <c r="B2739">
        <v>0.12131326829535426</v>
      </c>
    </row>
    <row r="2740" spans="1:2" x14ac:dyDescent="0.2">
      <c r="A2740" s="13">
        <v>480850316312</v>
      </c>
      <c r="B2740">
        <v>0.13913042390879837</v>
      </c>
    </row>
    <row r="2741" spans="1:2" x14ac:dyDescent="0.2">
      <c r="A2741" s="13">
        <v>480850316313</v>
      </c>
      <c r="B2741">
        <v>8.4950262294231235E-2</v>
      </c>
    </row>
    <row r="2742" spans="1:2" x14ac:dyDescent="0.2">
      <c r="A2742" s="13">
        <v>480850316321</v>
      </c>
      <c r="B2742">
        <v>0.1286973606583274</v>
      </c>
    </row>
    <row r="2743" spans="1:2" x14ac:dyDescent="0.2">
      <c r="A2743" s="13">
        <v>480850316322</v>
      </c>
      <c r="B2743">
        <v>0.13744638804027812</v>
      </c>
    </row>
    <row r="2744" spans="1:2" x14ac:dyDescent="0.2">
      <c r="A2744" s="13">
        <v>480850316331</v>
      </c>
      <c r="B2744">
        <v>0.12723281733459366</v>
      </c>
    </row>
    <row r="2745" spans="1:2" x14ac:dyDescent="0.2">
      <c r="A2745" s="13">
        <v>480850316332</v>
      </c>
      <c r="B2745">
        <v>0.10924023429478795</v>
      </c>
    </row>
    <row r="2746" spans="1:2" x14ac:dyDescent="0.2">
      <c r="A2746" s="13">
        <v>480850316341</v>
      </c>
      <c r="B2746">
        <v>0.12315122563882817</v>
      </c>
    </row>
    <row r="2747" spans="1:2" x14ac:dyDescent="0.2">
      <c r="A2747" s="13">
        <v>480850316342</v>
      </c>
      <c r="B2747">
        <v>0.10572168657481543</v>
      </c>
    </row>
    <row r="2748" spans="1:2" x14ac:dyDescent="0.2">
      <c r="A2748" s="13">
        <v>480850316343</v>
      </c>
      <c r="B2748">
        <v>0.14216271650240275</v>
      </c>
    </row>
    <row r="2749" spans="1:2" x14ac:dyDescent="0.2">
      <c r="A2749" s="13">
        <v>480850316351</v>
      </c>
      <c r="B2749">
        <v>0.11025838290719774</v>
      </c>
    </row>
    <row r="2750" spans="1:2" x14ac:dyDescent="0.2">
      <c r="A2750" s="13">
        <v>480850316352</v>
      </c>
      <c r="B2750">
        <v>0.12410161618650643</v>
      </c>
    </row>
    <row r="2751" spans="1:2" x14ac:dyDescent="0.2">
      <c r="A2751" s="13">
        <v>480850316353</v>
      </c>
      <c r="B2751">
        <v>0.13751168008290421</v>
      </c>
    </row>
    <row r="2752" spans="1:2" x14ac:dyDescent="0.2">
      <c r="A2752" s="13">
        <v>480850316361</v>
      </c>
      <c r="B2752">
        <v>0.11654033435374705</v>
      </c>
    </row>
    <row r="2753" spans="1:2" x14ac:dyDescent="0.2">
      <c r="A2753" s="13">
        <v>480850316362</v>
      </c>
      <c r="B2753">
        <v>0.1104353314973622</v>
      </c>
    </row>
    <row r="2754" spans="1:2" x14ac:dyDescent="0.2">
      <c r="A2754" s="13">
        <v>480850316363</v>
      </c>
      <c r="B2754">
        <v>0.11272181863660297</v>
      </c>
    </row>
    <row r="2755" spans="1:2" x14ac:dyDescent="0.2">
      <c r="A2755" s="13">
        <v>480850316364</v>
      </c>
      <c r="B2755">
        <v>9.4475443614676913E-2</v>
      </c>
    </row>
    <row r="2756" spans="1:2" x14ac:dyDescent="0.2">
      <c r="A2756" s="13">
        <v>480850316371</v>
      </c>
      <c r="B2756">
        <v>8.3729884964780454E-2</v>
      </c>
    </row>
    <row r="2757" spans="1:2" x14ac:dyDescent="0.2">
      <c r="A2757" s="13">
        <v>480850316372</v>
      </c>
      <c r="B2757">
        <v>6.2326279414407687E-2</v>
      </c>
    </row>
    <row r="2758" spans="1:2" x14ac:dyDescent="0.2">
      <c r="A2758" s="13">
        <v>480850316373</v>
      </c>
      <c r="B2758">
        <v>7.202080316610722E-2</v>
      </c>
    </row>
    <row r="2759" spans="1:2" x14ac:dyDescent="0.2">
      <c r="A2759" s="13">
        <v>480850316374</v>
      </c>
      <c r="B2759">
        <v>8.104253606629995E-2</v>
      </c>
    </row>
    <row r="2760" spans="1:2" x14ac:dyDescent="0.2">
      <c r="A2760" s="13">
        <v>480850316381</v>
      </c>
      <c r="B2760">
        <v>9.0009440222988901E-2</v>
      </c>
    </row>
    <row r="2761" spans="1:2" x14ac:dyDescent="0.2">
      <c r="A2761" s="13">
        <v>480850316382</v>
      </c>
      <c r="B2761">
        <v>7.7953667521026226E-2</v>
      </c>
    </row>
    <row r="2762" spans="1:2" x14ac:dyDescent="0.2">
      <c r="A2762" s="13">
        <v>480850316383</v>
      </c>
      <c r="B2762">
        <v>8.1305108542199259E-2</v>
      </c>
    </row>
    <row r="2763" spans="1:2" x14ac:dyDescent="0.2">
      <c r="A2763" s="13">
        <v>480850316391</v>
      </c>
      <c r="B2763">
        <v>9.4161252499515194E-2</v>
      </c>
    </row>
    <row r="2764" spans="1:2" x14ac:dyDescent="0.2">
      <c r="A2764" s="13">
        <v>480850316392</v>
      </c>
      <c r="B2764">
        <v>9.6566374706512956E-2</v>
      </c>
    </row>
    <row r="2765" spans="1:2" x14ac:dyDescent="0.2">
      <c r="A2765" s="13">
        <v>480850316393</v>
      </c>
      <c r="B2765">
        <v>9.3045466629581727E-2</v>
      </c>
    </row>
    <row r="2766" spans="1:2" x14ac:dyDescent="0.2">
      <c r="A2766" s="13">
        <v>480850316401</v>
      </c>
      <c r="B2766">
        <v>0.1361878512740726</v>
      </c>
    </row>
    <row r="2767" spans="1:2" x14ac:dyDescent="0.2">
      <c r="A2767" s="13">
        <v>480850316402</v>
      </c>
      <c r="B2767">
        <v>9.4034738851149768E-2</v>
      </c>
    </row>
    <row r="2768" spans="1:2" x14ac:dyDescent="0.2">
      <c r="A2768" s="13">
        <v>480850316403</v>
      </c>
      <c r="B2768">
        <v>0.10463452114141096</v>
      </c>
    </row>
    <row r="2769" spans="1:2" x14ac:dyDescent="0.2">
      <c r="A2769" s="13">
        <v>480850316411</v>
      </c>
      <c r="B2769">
        <v>7.1639895216233693E-2</v>
      </c>
    </row>
    <row r="2770" spans="1:2" x14ac:dyDescent="0.2">
      <c r="A2770" s="13">
        <v>480850316412</v>
      </c>
      <c r="B2770">
        <v>8.7196718024869044E-2</v>
      </c>
    </row>
    <row r="2771" spans="1:2" x14ac:dyDescent="0.2">
      <c r="A2771" s="13">
        <v>480850316421</v>
      </c>
      <c r="B2771">
        <v>9.7140030306870059E-2</v>
      </c>
    </row>
    <row r="2772" spans="1:2" x14ac:dyDescent="0.2">
      <c r="A2772" s="13">
        <v>480850316422</v>
      </c>
      <c r="B2772">
        <v>9.4957200235057604E-2</v>
      </c>
    </row>
    <row r="2773" spans="1:2" x14ac:dyDescent="0.2">
      <c r="A2773" s="13">
        <v>480850316423</v>
      </c>
      <c r="B2773">
        <v>8.677962003982248E-2</v>
      </c>
    </row>
    <row r="2774" spans="1:2" x14ac:dyDescent="0.2">
      <c r="A2774" s="13">
        <v>480850316431</v>
      </c>
      <c r="B2774">
        <v>9.004508599678876E-2</v>
      </c>
    </row>
    <row r="2775" spans="1:2" x14ac:dyDescent="0.2">
      <c r="A2775" s="13">
        <v>480850316432</v>
      </c>
      <c r="B2775">
        <v>0.1035892750077991</v>
      </c>
    </row>
    <row r="2776" spans="1:2" x14ac:dyDescent="0.2">
      <c r="A2776" s="13">
        <v>480850316433</v>
      </c>
      <c r="B2776">
        <v>0.11555081909158489</v>
      </c>
    </row>
    <row r="2777" spans="1:2" x14ac:dyDescent="0.2">
      <c r="A2777" s="13">
        <v>480850316451</v>
      </c>
      <c r="B2777">
        <v>8.8175813736465714E-2</v>
      </c>
    </row>
    <row r="2778" spans="1:2" x14ac:dyDescent="0.2">
      <c r="A2778" s="13">
        <v>480850316452</v>
      </c>
      <c r="B2778">
        <v>7.4324815361415261E-2</v>
      </c>
    </row>
    <row r="2779" spans="1:2" x14ac:dyDescent="0.2">
      <c r="A2779" s="13">
        <v>480850316461</v>
      </c>
      <c r="B2779">
        <v>4.0071094564805489E-2</v>
      </c>
    </row>
    <row r="2780" spans="1:2" x14ac:dyDescent="0.2">
      <c r="A2780" s="13">
        <v>480850316462</v>
      </c>
      <c r="B2780">
        <v>6.6776871785927935E-2</v>
      </c>
    </row>
    <row r="2781" spans="1:2" x14ac:dyDescent="0.2">
      <c r="A2781" s="13">
        <v>480850316463</v>
      </c>
      <c r="B2781">
        <v>8.3256518579164621E-2</v>
      </c>
    </row>
    <row r="2782" spans="1:2" x14ac:dyDescent="0.2">
      <c r="A2782" s="13">
        <v>480850316471</v>
      </c>
      <c r="B2782">
        <v>8.6405994910864925E-2</v>
      </c>
    </row>
    <row r="2783" spans="1:2" x14ac:dyDescent="0.2">
      <c r="A2783" s="13">
        <v>480850316472</v>
      </c>
      <c r="B2783">
        <v>9.4448588078272153E-2</v>
      </c>
    </row>
    <row r="2784" spans="1:2" x14ac:dyDescent="0.2">
      <c r="A2784" s="13">
        <v>480850316481</v>
      </c>
      <c r="B2784">
        <v>7.8419395331444763E-2</v>
      </c>
    </row>
    <row r="2785" spans="1:2" x14ac:dyDescent="0.2">
      <c r="A2785" s="13">
        <v>480850316482</v>
      </c>
      <c r="B2785">
        <v>6.795449563851351E-2</v>
      </c>
    </row>
    <row r="2786" spans="1:2" x14ac:dyDescent="0.2">
      <c r="A2786" s="13">
        <v>480850316483</v>
      </c>
      <c r="B2786">
        <v>8.4530757187124037E-2</v>
      </c>
    </row>
    <row r="2787" spans="1:2" x14ac:dyDescent="0.2">
      <c r="A2787" s="13">
        <v>480850316484</v>
      </c>
      <c r="B2787">
        <v>7.4085134677218598E-2</v>
      </c>
    </row>
    <row r="2788" spans="1:2" x14ac:dyDescent="0.2">
      <c r="A2788" s="13">
        <v>480850316485</v>
      </c>
      <c r="B2788">
        <v>0.12893409818411419</v>
      </c>
    </row>
    <row r="2789" spans="1:2" x14ac:dyDescent="0.2">
      <c r="A2789" s="13">
        <v>480850316491</v>
      </c>
      <c r="B2789">
        <v>0.12742926984095188</v>
      </c>
    </row>
    <row r="2790" spans="1:2" x14ac:dyDescent="0.2">
      <c r="A2790" s="13">
        <v>480850316492</v>
      </c>
      <c r="B2790">
        <v>9.5774462558812445E-2</v>
      </c>
    </row>
    <row r="2791" spans="1:2" x14ac:dyDescent="0.2">
      <c r="A2791" s="13">
        <v>480850316493</v>
      </c>
      <c r="B2791">
        <v>8.1202999099704146E-2</v>
      </c>
    </row>
    <row r="2792" spans="1:2" x14ac:dyDescent="0.2">
      <c r="A2792" s="13">
        <v>480850316494</v>
      </c>
      <c r="B2792">
        <v>7.6791674684488914E-2</v>
      </c>
    </row>
    <row r="2793" spans="1:2" x14ac:dyDescent="0.2">
      <c r="A2793" s="13">
        <v>480850316521</v>
      </c>
      <c r="B2793">
        <v>0.10025305530288479</v>
      </c>
    </row>
    <row r="2794" spans="1:2" x14ac:dyDescent="0.2">
      <c r="A2794" s="13">
        <v>480850316522</v>
      </c>
      <c r="B2794">
        <v>0.10665644555815978</v>
      </c>
    </row>
    <row r="2795" spans="1:2" x14ac:dyDescent="0.2">
      <c r="A2795" s="13">
        <v>480850316523</v>
      </c>
      <c r="B2795">
        <v>9.7434109981413428E-2</v>
      </c>
    </row>
    <row r="2796" spans="1:2" x14ac:dyDescent="0.2">
      <c r="A2796" s="13">
        <v>480850316524</v>
      </c>
      <c r="B2796">
        <v>0.11236225879916617</v>
      </c>
    </row>
    <row r="2797" spans="1:2" x14ac:dyDescent="0.2">
      <c r="A2797" s="13">
        <v>480850316531</v>
      </c>
      <c r="B2797">
        <v>0.1381150086374261</v>
      </c>
    </row>
    <row r="2798" spans="1:2" x14ac:dyDescent="0.2">
      <c r="A2798" s="13">
        <v>480850316532</v>
      </c>
      <c r="B2798">
        <v>0.1230303420681101</v>
      </c>
    </row>
    <row r="2799" spans="1:2" x14ac:dyDescent="0.2">
      <c r="A2799" s="13">
        <v>480850316533</v>
      </c>
      <c r="B2799">
        <v>0.11939004951543303</v>
      </c>
    </row>
    <row r="2800" spans="1:2" x14ac:dyDescent="0.2">
      <c r="A2800" s="13">
        <v>480850316534</v>
      </c>
      <c r="B2800">
        <v>8.4852815024132694E-2</v>
      </c>
    </row>
    <row r="2801" spans="1:2" x14ac:dyDescent="0.2">
      <c r="A2801" s="13">
        <v>480850316535</v>
      </c>
      <c r="B2801">
        <v>0.10796170026728588</v>
      </c>
    </row>
    <row r="2802" spans="1:2" x14ac:dyDescent="0.2">
      <c r="A2802" s="13">
        <v>480850316541</v>
      </c>
      <c r="B2802">
        <v>7.9392365796936495E-2</v>
      </c>
    </row>
    <row r="2803" spans="1:2" x14ac:dyDescent="0.2">
      <c r="A2803" s="13">
        <v>480850316542</v>
      </c>
      <c r="B2803">
        <v>7.9825327062255091E-2</v>
      </c>
    </row>
    <row r="2804" spans="1:2" x14ac:dyDescent="0.2">
      <c r="A2804" s="13">
        <v>480850316543</v>
      </c>
      <c r="B2804">
        <v>8.318615728563665E-2</v>
      </c>
    </row>
    <row r="2805" spans="1:2" x14ac:dyDescent="0.2">
      <c r="A2805" s="13">
        <v>480850316551</v>
      </c>
      <c r="B2805">
        <v>0.10640298272431782</v>
      </c>
    </row>
    <row r="2806" spans="1:2" x14ac:dyDescent="0.2">
      <c r="A2806" s="13">
        <v>480850316552</v>
      </c>
      <c r="B2806">
        <v>8.8265473664049285E-2</v>
      </c>
    </row>
    <row r="2807" spans="1:2" x14ac:dyDescent="0.2">
      <c r="A2807" s="13">
        <v>480850316553</v>
      </c>
      <c r="B2807">
        <v>0.12336819679750377</v>
      </c>
    </row>
    <row r="2808" spans="1:2" x14ac:dyDescent="0.2">
      <c r="A2808" s="13">
        <v>480850316554</v>
      </c>
      <c r="B2808">
        <v>0.10700879532680301</v>
      </c>
    </row>
    <row r="2809" spans="1:2" x14ac:dyDescent="0.2">
      <c r="A2809" s="13">
        <v>480850316561</v>
      </c>
      <c r="B2809">
        <v>0.10981287081891541</v>
      </c>
    </row>
    <row r="2810" spans="1:2" x14ac:dyDescent="0.2">
      <c r="A2810" s="13">
        <v>480850316562</v>
      </c>
      <c r="B2810">
        <v>7.270158305195297E-2</v>
      </c>
    </row>
    <row r="2811" spans="1:2" x14ac:dyDescent="0.2">
      <c r="A2811" s="13">
        <v>480850316571</v>
      </c>
      <c r="B2811">
        <v>6.3572625570420135E-2</v>
      </c>
    </row>
    <row r="2812" spans="1:2" x14ac:dyDescent="0.2">
      <c r="A2812" s="13">
        <v>480850316572</v>
      </c>
      <c r="B2812">
        <v>6.5375540603004378E-2</v>
      </c>
    </row>
    <row r="2813" spans="1:2" x14ac:dyDescent="0.2">
      <c r="A2813" s="13">
        <v>480850316581</v>
      </c>
      <c r="B2813">
        <v>9.3069886554107431E-2</v>
      </c>
    </row>
    <row r="2814" spans="1:2" x14ac:dyDescent="0.2">
      <c r="A2814" s="13">
        <v>480850316582</v>
      </c>
      <c r="B2814">
        <v>8.0681583447685681E-2</v>
      </c>
    </row>
    <row r="2815" spans="1:2" x14ac:dyDescent="0.2">
      <c r="A2815" s="13">
        <v>480850316583</v>
      </c>
      <c r="B2815">
        <v>9.8776577185492834E-2</v>
      </c>
    </row>
    <row r="2816" spans="1:2" x14ac:dyDescent="0.2">
      <c r="A2816" s="13">
        <v>480850316591</v>
      </c>
      <c r="B2816">
        <v>0.11248768104764946</v>
      </c>
    </row>
    <row r="2817" spans="1:2" x14ac:dyDescent="0.2">
      <c r="A2817" s="13">
        <v>480850316592</v>
      </c>
      <c r="B2817">
        <v>0.12003966444314537</v>
      </c>
    </row>
    <row r="2818" spans="1:2" x14ac:dyDescent="0.2">
      <c r="A2818" s="13">
        <v>480850316593</v>
      </c>
      <c r="B2818">
        <v>7.7626199970677184E-2</v>
      </c>
    </row>
    <row r="2819" spans="1:2" x14ac:dyDescent="0.2">
      <c r="A2819" s="13">
        <v>480850316601</v>
      </c>
      <c r="B2819">
        <v>4.9928146101144565E-2</v>
      </c>
    </row>
    <row r="2820" spans="1:2" x14ac:dyDescent="0.2">
      <c r="A2820" s="13">
        <v>480850316602</v>
      </c>
      <c r="B2820">
        <v>0.1055203659695922</v>
      </c>
    </row>
    <row r="2821" spans="1:2" x14ac:dyDescent="0.2">
      <c r="A2821" s="13">
        <v>480850316611</v>
      </c>
      <c r="B2821">
        <v>8.6006495202707312E-2</v>
      </c>
    </row>
    <row r="2822" spans="1:2" x14ac:dyDescent="0.2">
      <c r="A2822" s="13">
        <v>480850316612</v>
      </c>
      <c r="B2822">
        <v>9.164081266132923E-2</v>
      </c>
    </row>
    <row r="2823" spans="1:2" x14ac:dyDescent="0.2">
      <c r="A2823" s="13">
        <v>480850316621</v>
      </c>
      <c r="B2823">
        <v>9.7775413171052372E-2</v>
      </c>
    </row>
    <row r="2824" spans="1:2" x14ac:dyDescent="0.2">
      <c r="A2824" s="13">
        <v>480850316622</v>
      </c>
      <c r="B2824">
        <v>8.6561971826392428E-2</v>
      </c>
    </row>
    <row r="2825" spans="1:2" x14ac:dyDescent="0.2">
      <c r="A2825" s="13">
        <v>480850316623</v>
      </c>
      <c r="B2825">
        <v>9.6346634026209077E-2</v>
      </c>
    </row>
    <row r="2826" spans="1:2" x14ac:dyDescent="0.2">
      <c r="A2826" s="13">
        <v>480850316631</v>
      </c>
      <c r="B2826">
        <v>0.10095613722628163</v>
      </c>
    </row>
    <row r="2827" spans="1:2" x14ac:dyDescent="0.2">
      <c r="A2827" s="13">
        <v>480850316632</v>
      </c>
      <c r="B2827">
        <v>8.7451201935606446E-2</v>
      </c>
    </row>
    <row r="2828" spans="1:2" x14ac:dyDescent="0.2">
      <c r="A2828" s="13">
        <v>480850316641</v>
      </c>
      <c r="B2828">
        <v>8.8215947810431738E-2</v>
      </c>
    </row>
    <row r="2829" spans="1:2" x14ac:dyDescent="0.2">
      <c r="A2829" s="13">
        <v>480850316642</v>
      </c>
      <c r="B2829">
        <v>7.375834845695789E-2</v>
      </c>
    </row>
    <row r="2830" spans="1:2" x14ac:dyDescent="0.2">
      <c r="A2830" s="13">
        <v>480850317041</v>
      </c>
      <c r="B2830">
        <v>0.13197528183680188</v>
      </c>
    </row>
    <row r="2831" spans="1:2" x14ac:dyDescent="0.2">
      <c r="A2831" s="13">
        <v>480850317042</v>
      </c>
      <c r="B2831">
        <v>7.6051361172668946E-2</v>
      </c>
    </row>
    <row r="2832" spans="1:2" x14ac:dyDescent="0.2">
      <c r="A2832" s="13">
        <v>480850317043</v>
      </c>
      <c r="B2832">
        <v>9.2583195060648923E-2</v>
      </c>
    </row>
    <row r="2833" spans="1:2" x14ac:dyDescent="0.2">
      <c r="A2833" s="13">
        <v>480850317044</v>
      </c>
      <c r="B2833">
        <v>9.322661033591978E-2</v>
      </c>
    </row>
    <row r="2834" spans="1:2" x14ac:dyDescent="0.2">
      <c r="A2834" s="13">
        <v>480850317061</v>
      </c>
      <c r="B2834">
        <v>6.5636172493399342E-2</v>
      </c>
    </row>
    <row r="2835" spans="1:2" x14ac:dyDescent="0.2">
      <c r="A2835" s="13">
        <v>480850317062</v>
      </c>
      <c r="B2835">
        <v>5.9262173255170358E-2</v>
      </c>
    </row>
    <row r="2836" spans="1:2" x14ac:dyDescent="0.2">
      <c r="A2836" s="13">
        <v>480850317081</v>
      </c>
      <c r="B2836">
        <v>7.1377011308332863E-2</v>
      </c>
    </row>
    <row r="2837" spans="1:2" x14ac:dyDescent="0.2">
      <c r="A2837" s="13">
        <v>480850317082</v>
      </c>
      <c r="B2837">
        <v>0.11548074365540541</v>
      </c>
    </row>
    <row r="2838" spans="1:2" x14ac:dyDescent="0.2">
      <c r="A2838" s="13">
        <v>480850317083</v>
      </c>
      <c r="B2838">
        <v>0.12882559416047673</v>
      </c>
    </row>
    <row r="2839" spans="1:2" x14ac:dyDescent="0.2">
      <c r="A2839" s="13">
        <v>480850317091</v>
      </c>
      <c r="B2839">
        <v>8.6471674885462854E-2</v>
      </c>
    </row>
    <row r="2840" spans="1:2" x14ac:dyDescent="0.2">
      <c r="A2840" s="13">
        <v>480850317092</v>
      </c>
      <c r="B2840">
        <v>9.0627251481708651E-2</v>
      </c>
    </row>
    <row r="2841" spans="1:2" x14ac:dyDescent="0.2">
      <c r="A2841" s="13">
        <v>480850317093</v>
      </c>
      <c r="B2841">
        <v>9.0082024417714401E-2</v>
      </c>
    </row>
    <row r="2842" spans="1:2" x14ac:dyDescent="0.2">
      <c r="A2842" s="13">
        <v>480850317111</v>
      </c>
      <c r="B2842">
        <v>0.10520889651493601</v>
      </c>
    </row>
    <row r="2843" spans="1:2" x14ac:dyDescent="0.2">
      <c r="A2843" s="13">
        <v>480850317112</v>
      </c>
      <c r="B2843">
        <v>9.9993938094773319E-2</v>
      </c>
    </row>
    <row r="2844" spans="1:2" x14ac:dyDescent="0.2">
      <c r="A2844" s="13">
        <v>480850317121</v>
      </c>
      <c r="B2844">
        <v>0.12734303050781615</v>
      </c>
    </row>
    <row r="2845" spans="1:2" x14ac:dyDescent="0.2">
      <c r="A2845" s="13">
        <v>480850317122</v>
      </c>
      <c r="B2845">
        <v>9.6543048337289938E-2</v>
      </c>
    </row>
    <row r="2846" spans="1:2" x14ac:dyDescent="0.2">
      <c r="A2846" s="13">
        <v>480850317123</v>
      </c>
      <c r="B2846">
        <v>9.1451926711983572E-2</v>
      </c>
    </row>
    <row r="2847" spans="1:2" x14ac:dyDescent="0.2">
      <c r="A2847" s="13">
        <v>480850317124</v>
      </c>
      <c r="B2847">
        <v>0.11863986707495247</v>
      </c>
    </row>
    <row r="2848" spans="1:2" x14ac:dyDescent="0.2">
      <c r="A2848" s="13">
        <v>480850317131</v>
      </c>
      <c r="B2848">
        <v>0.15153295559232172</v>
      </c>
    </row>
    <row r="2849" spans="1:2" x14ac:dyDescent="0.2">
      <c r="A2849" s="13">
        <v>480850317132</v>
      </c>
      <c r="B2849">
        <v>9.9547274747218029E-2</v>
      </c>
    </row>
    <row r="2850" spans="1:2" x14ac:dyDescent="0.2">
      <c r="A2850" s="13">
        <v>480850317133</v>
      </c>
      <c r="B2850">
        <v>7.3241006352786187E-2</v>
      </c>
    </row>
    <row r="2851" spans="1:2" x14ac:dyDescent="0.2">
      <c r="A2851" s="13">
        <v>480850317134</v>
      </c>
      <c r="B2851">
        <v>0.10849810309592853</v>
      </c>
    </row>
    <row r="2852" spans="1:2" x14ac:dyDescent="0.2">
      <c r="A2852" s="13">
        <v>480850317141</v>
      </c>
      <c r="B2852">
        <v>0.13025588300188845</v>
      </c>
    </row>
    <row r="2853" spans="1:2" x14ac:dyDescent="0.2">
      <c r="A2853" s="13">
        <v>480850317142</v>
      </c>
      <c r="B2853">
        <v>9.738180834330247E-2</v>
      </c>
    </row>
    <row r="2854" spans="1:2" x14ac:dyDescent="0.2">
      <c r="A2854" s="13">
        <v>480850317143</v>
      </c>
      <c r="B2854">
        <v>0.1394414262319234</v>
      </c>
    </row>
    <row r="2855" spans="1:2" x14ac:dyDescent="0.2">
      <c r="A2855" s="13">
        <v>480850317144</v>
      </c>
      <c r="B2855">
        <v>0.14671735572321151</v>
      </c>
    </row>
    <row r="2856" spans="1:2" x14ac:dyDescent="0.2">
      <c r="A2856" s="13">
        <v>480850317151</v>
      </c>
      <c r="B2856">
        <v>0.10406672318737202</v>
      </c>
    </row>
    <row r="2857" spans="1:2" x14ac:dyDescent="0.2">
      <c r="A2857" s="13">
        <v>480850317152</v>
      </c>
      <c r="B2857">
        <v>6.8067152677753262E-2</v>
      </c>
    </row>
    <row r="2858" spans="1:2" x14ac:dyDescent="0.2">
      <c r="A2858" s="13">
        <v>480850317161</v>
      </c>
      <c r="B2858">
        <v>0.11939510282825887</v>
      </c>
    </row>
    <row r="2859" spans="1:2" x14ac:dyDescent="0.2">
      <c r="A2859" s="13">
        <v>480850317162</v>
      </c>
      <c r="B2859">
        <v>9.8355273876513591E-2</v>
      </c>
    </row>
    <row r="2860" spans="1:2" x14ac:dyDescent="0.2">
      <c r="A2860" s="13">
        <v>480850317171</v>
      </c>
      <c r="B2860">
        <v>0.12257213002549656</v>
      </c>
    </row>
    <row r="2861" spans="1:2" x14ac:dyDescent="0.2">
      <c r="A2861" s="13">
        <v>480850317172</v>
      </c>
      <c r="B2861">
        <v>8.932091970893323E-2</v>
      </c>
    </row>
    <row r="2862" spans="1:2" x14ac:dyDescent="0.2">
      <c r="A2862" s="13">
        <v>480850317181</v>
      </c>
      <c r="B2862">
        <v>9.8443192315010614E-2</v>
      </c>
    </row>
    <row r="2863" spans="1:2" x14ac:dyDescent="0.2">
      <c r="A2863" s="13">
        <v>480850317182</v>
      </c>
      <c r="B2863">
        <v>0.10192098656492204</v>
      </c>
    </row>
    <row r="2864" spans="1:2" x14ac:dyDescent="0.2">
      <c r="A2864" s="13">
        <v>480850317191</v>
      </c>
      <c r="B2864">
        <v>0.1079581874225779</v>
      </c>
    </row>
    <row r="2865" spans="1:2" x14ac:dyDescent="0.2">
      <c r="A2865" s="13">
        <v>480850317192</v>
      </c>
      <c r="B2865">
        <v>9.5755263336374685E-2</v>
      </c>
    </row>
    <row r="2866" spans="1:2" x14ac:dyDescent="0.2">
      <c r="A2866" s="13">
        <v>480850317201</v>
      </c>
      <c r="B2866">
        <v>0.16353677249802756</v>
      </c>
    </row>
    <row r="2867" spans="1:2" x14ac:dyDescent="0.2">
      <c r="A2867" s="13">
        <v>480850317202</v>
      </c>
      <c r="B2867">
        <v>0.16728180490638936</v>
      </c>
    </row>
    <row r="2868" spans="1:2" x14ac:dyDescent="0.2">
      <c r="A2868" s="13">
        <v>480850317203</v>
      </c>
      <c r="B2868">
        <v>0.18092701733962399</v>
      </c>
    </row>
    <row r="2869" spans="1:2" x14ac:dyDescent="0.2">
      <c r="A2869" s="13">
        <v>480850318021</v>
      </c>
      <c r="B2869">
        <v>0.12368235157321347</v>
      </c>
    </row>
    <row r="2870" spans="1:2" x14ac:dyDescent="0.2">
      <c r="A2870" s="13">
        <v>480850318022</v>
      </c>
      <c r="B2870">
        <v>7.9270117497464557E-2</v>
      </c>
    </row>
    <row r="2871" spans="1:2" x14ac:dyDescent="0.2">
      <c r="A2871" s="13">
        <v>480850318023</v>
      </c>
      <c r="B2871">
        <v>0.16837134384367156</v>
      </c>
    </row>
    <row r="2872" spans="1:2" x14ac:dyDescent="0.2">
      <c r="A2872" s="13">
        <v>480850318024</v>
      </c>
      <c r="B2872">
        <v>0.16177700336052181</v>
      </c>
    </row>
    <row r="2873" spans="1:2" x14ac:dyDescent="0.2">
      <c r="A2873" s="13">
        <v>480850318025</v>
      </c>
      <c r="B2873">
        <v>0.13365990460110902</v>
      </c>
    </row>
    <row r="2874" spans="1:2" x14ac:dyDescent="0.2">
      <c r="A2874" s="13">
        <v>480850318041</v>
      </c>
      <c r="B2874">
        <v>0.12911350057314397</v>
      </c>
    </row>
    <row r="2875" spans="1:2" x14ac:dyDescent="0.2">
      <c r="A2875" s="13">
        <v>480850318042</v>
      </c>
      <c r="B2875">
        <v>0.12148690684493649</v>
      </c>
    </row>
    <row r="2876" spans="1:2" x14ac:dyDescent="0.2">
      <c r="A2876" s="13">
        <v>480850318043</v>
      </c>
      <c r="B2876">
        <v>0.11227218441812642</v>
      </c>
    </row>
    <row r="2877" spans="1:2" x14ac:dyDescent="0.2">
      <c r="A2877" s="13">
        <v>480850318044</v>
      </c>
      <c r="B2877">
        <v>0.13459222400181245</v>
      </c>
    </row>
    <row r="2878" spans="1:2" x14ac:dyDescent="0.2">
      <c r="A2878" s="13">
        <v>480850318051</v>
      </c>
      <c r="B2878">
        <v>9.8773952151380545E-2</v>
      </c>
    </row>
    <row r="2879" spans="1:2" x14ac:dyDescent="0.2">
      <c r="A2879" s="13">
        <v>480850318052</v>
      </c>
      <c r="B2879">
        <v>9.8876693649705805E-2</v>
      </c>
    </row>
    <row r="2880" spans="1:2" x14ac:dyDescent="0.2">
      <c r="A2880" s="13">
        <v>480850318053</v>
      </c>
      <c r="B2880">
        <v>0.11386138516144235</v>
      </c>
    </row>
    <row r="2881" spans="1:2" x14ac:dyDescent="0.2">
      <c r="A2881" s="13">
        <v>480850318061</v>
      </c>
      <c r="B2881">
        <v>0.13093400534427738</v>
      </c>
    </row>
    <row r="2882" spans="1:2" x14ac:dyDescent="0.2">
      <c r="A2882" s="13">
        <v>480850318062</v>
      </c>
      <c r="B2882">
        <v>9.5033506526478934E-2</v>
      </c>
    </row>
    <row r="2883" spans="1:2" x14ac:dyDescent="0.2">
      <c r="A2883" s="13">
        <v>480850318071</v>
      </c>
      <c r="B2883">
        <v>0.16822551412806272</v>
      </c>
    </row>
    <row r="2884" spans="1:2" x14ac:dyDescent="0.2">
      <c r="A2884" s="13">
        <v>480850318072</v>
      </c>
      <c r="B2884">
        <v>0.12646315722542045</v>
      </c>
    </row>
    <row r="2885" spans="1:2" x14ac:dyDescent="0.2">
      <c r="A2885" s="13">
        <v>480850318073</v>
      </c>
      <c r="B2885">
        <v>0.11964331802466956</v>
      </c>
    </row>
    <row r="2886" spans="1:2" x14ac:dyDescent="0.2">
      <c r="A2886" s="13">
        <v>480850318074</v>
      </c>
      <c r="B2886">
        <v>0.12263946859030223</v>
      </c>
    </row>
    <row r="2887" spans="1:2" x14ac:dyDescent="0.2">
      <c r="A2887" s="13">
        <v>480850319001</v>
      </c>
      <c r="B2887">
        <v>0.16375009445012523</v>
      </c>
    </row>
    <row r="2888" spans="1:2" x14ac:dyDescent="0.2">
      <c r="A2888" s="13">
        <v>480850319002</v>
      </c>
      <c r="B2888">
        <v>0.16415373971294211</v>
      </c>
    </row>
    <row r="2889" spans="1:2" x14ac:dyDescent="0.2">
      <c r="A2889" s="13">
        <v>480850319003</v>
      </c>
      <c r="B2889">
        <v>0.16230864653380847</v>
      </c>
    </row>
    <row r="2890" spans="1:2" x14ac:dyDescent="0.2">
      <c r="A2890" s="13">
        <v>480850320031</v>
      </c>
      <c r="B2890">
        <v>0.17885073754965228</v>
      </c>
    </row>
    <row r="2891" spans="1:2" x14ac:dyDescent="0.2">
      <c r="A2891" s="13">
        <v>480850320032</v>
      </c>
      <c r="B2891">
        <v>0.18479437742675187</v>
      </c>
    </row>
    <row r="2892" spans="1:2" x14ac:dyDescent="0.2">
      <c r="A2892" s="13">
        <v>480850320033</v>
      </c>
      <c r="B2892">
        <v>0.159117372901702</v>
      </c>
    </row>
    <row r="2893" spans="1:2" x14ac:dyDescent="0.2">
      <c r="A2893" s="13">
        <v>480850320034</v>
      </c>
      <c r="B2893">
        <v>0.2405951935356184</v>
      </c>
    </row>
    <row r="2894" spans="1:2" x14ac:dyDescent="0.2">
      <c r="A2894" s="13">
        <v>480850320041</v>
      </c>
      <c r="B2894">
        <v>0.12596408171433823</v>
      </c>
    </row>
    <row r="2895" spans="1:2" x14ac:dyDescent="0.2">
      <c r="A2895" s="13">
        <v>480850320042</v>
      </c>
      <c r="B2895">
        <v>0.14654927129252215</v>
      </c>
    </row>
    <row r="2896" spans="1:2" x14ac:dyDescent="0.2">
      <c r="A2896" s="13">
        <v>480850320043</v>
      </c>
      <c r="B2896">
        <v>0.16935281108484343</v>
      </c>
    </row>
    <row r="2897" spans="1:2" x14ac:dyDescent="0.2">
      <c r="A2897" s="13">
        <v>480850320044</v>
      </c>
      <c r="B2897">
        <v>0.18945478564004409</v>
      </c>
    </row>
    <row r="2898" spans="1:2" x14ac:dyDescent="0.2">
      <c r="A2898" s="13">
        <v>480850320045</v>
      </c>
      <c r="B2898">
        <v>0.17578562976649253</v>
      </c>
    </row>
    <row r="2899" spans="1:2" x14ac:dyDescent="0.2">
      <c r="A2899" s="13">
        <v>480850320046</v>
      </c>
      <c r="B2899">
        <v>0.24650262211062335</v>
      </c>
    </row>
    <row r="2900" spans="1:2" x14ac:dyDescent="0.2">
      <c r="A2900" s="13">
        <v>480850320081</v>
      </c>
      <c r="B2900">
        <v>0.11339341300621639</v>
      </c>
    </row>
    <row r="2901" spans="1:2" x14ac:dyDescent="0.2">
      <c r="A2901" s="13">
        <v>480850320082</v>
      </c>
      <c r="B2901">
        <v>0.13856177576603709</v>
      </c>
    </row>
    <row r="2902" spans="1:2" x14ac:dyDescent="0.2">
      <c r="A2902" s="13">
        <v>480850320083</v>
      </c>
      <c r="B2902">
        <v>0.15152325779764897</v>
      </c>
    </row>
    <row r="2903" spans="1:2" x14ac:dyDescent="0.2">
      <c r="A2903" s="13">
        <v>480850320091</v>
      </c>
      <c r="B2903">
        <v>7.2271361732030456E-2</v>
      </c>
    </row>
    <row r="2904" spans="1:2" x14ac:dyDescent="0.2">
      <c r="A2904" s="13">
        <v>480850320092</v>
      </c>
      <c r="B2904">
        <v>0.11479344805889544</v>
      </c>
    </row>
    <row r="2905" spans="1:2" x14ac:dyDescent="0.2">
      <c r="A2905" s="13">
        <v>480850320093</v>
      </c>
      <c r="B2905">
        <v>0.12844027121228291</v>
      </c>
    </row>
    <row r="2906" spans="1:2" x14ac:dyDescent="0.2">
      <c r="A2906" s="13">
        <v>480850320101</v>
      </c>
      <c r="B2906">
        <v>0.17227184523065164</v>
      </c>
    </row>
    <row r="2907" spans="1:2" x14ac:dyDescent="0.2">
      <c r="A2907" s="13">
        <v>480850320102</v>
      </c>
      <c r="B2907">
        <v>0.14816009350981854</v>
      </c>
    </row>
    <row r="2908" spans="1:2" x14ac:dyDescent="0.2">
      <c r="A2908" s="13">
        <v>480850320103</v>
      </c>
      <c r="B2908">
        <v>0.15195019801612758</v>
      </c>
    </row>
    <row r="2909" spans="1:2" x14ac:dyDescent="0.2">
      <c r="A2909" s="13">
        <v>480850320111</v>
      </c>
      <c r="B2909">
        <v>0.10623108896048088</v>
      </c>
    </row>
    <row r="2910" spans="1:2" x14ac:dyDescent="0.2">
      <c r="A2910" s="13">
        <v>480850320112</v>
      </c>
      <c r="B2910">
        <v>7.1406658819907098E-2</v>
      </c>
    </row>
    <row r="2911" spans="1:2" x14ac:dyDescent="0.2">
      <c r="A2911" s="13">
        <v>480850320113</v>
      </c>
      <c r="B2911">
        <v>7.3240162597168756E-2</v>
      </c>
    </row>
    <row r="2912" spans="1:2" x14ac:dyDescent="0.2">
      <c r="A2912" s="13">
        <v>480850320114</v>
      </c>
      <c r="B2912">
        <v>0.11753070242510419</v>
      </c>
    </row>
    <row r="2913" spans="1:2" x14ac:dyDescent="0.2">
      <c r="A2913" s="13">
        <v>480850320121</v>
      </c>
      <c r="B2913">
        <v>0.17649979963742915</v>
      </c>
    </row>
    <row r="2914" spans="1:2" x14ac:dyDescent="0.2">
      <c r="A2914" s="13">
        <v>480850320122</v>
      </c>
      <c r="B2914">
        <v>0.15182054073920759</v>
      </c>
    </row>
    <row r="2915" spans="1:2" x14ac:dyDescent="0.2">
      <c r="A2915" s="13">
        <v>480850320131</v>
      </c>
      <c r="B2915">
        <v>8.2739189321681936E-2</v>
      </c>
    </row>
    <row r="2916" spans="1:2" x14ac:dyDescent="0.2">
      <c r="A2916" s="13">
        <v>480850320132</v>
      </c>
      <c r="B2916">
        <v>0.21979587776077814</v>
      </c>
    </row>
    <row r="2917" spans="1:2" x14ac:dyDescent="0.2">
      <c r="A2917" s="13">
        <v>480850320133</v>
      </c>
      <c r="B2917">
        <v>0.17128063071142799</v>
      </c>
    </row>
    <row r="2918" spans="1:2" x14ac:dyDescent="0.2">
      <c r="A2918" s="13">
        <v>480879503001</v>
      </c>
      <c r="B2918">
        <v>0.14576369009871817</v>
      </c>
    </row>
    <row r="2919" spans="1:2" x14ac:dyDescent="0.2">
      <c r="A2919" s="13">
        <v>480879503002</v>
      </c>
      <c r="B2919">
        <v>0.20055056059202964</v>
      </c>
    </row>
    <row r="2920" spans="1:2" x14ac:dyDescent="0.2">
      <c r="A2920" s="13">
        <v>480879503003</v>
      </c>
      <c r="B2920">
        <v>0.151690274756105</v>
      </c>
    </row>
    <row r="2921" spans="1:2" x14ac:dyDescent="0.2">
      <c r="A2921" s="13">
        <v>480879503004</v>
      </c>
      <c r="B2921">
        <v>0.18417722560418504</v>
      </c>
    </row>
    <row r="2922" spans="1:2" x14ac:dyDescent="0.2">
      <c r="A2922" s="13">
        <v>480897501001</v>
      </c>
      <c r="B2922">
        <v>0.24094296411088698</v>
      </c>
    </row>
    <row r="2923" spans="1:2" x14ac:dyDescent="0.2">
      <c r="A2923" s="13">
        <v>480897501002</v>
      </c>
      <c r="B2923">
        <v>0.18601639936521674</v>
      </c>
    </row>
    <row r="2924" spans="1:2" x14ac:dyDescent="0.2">
      <c r="A2924" s="13">
        <v>480897501003</v>
      </c>
      <c r="B2924">
        <v>0.19182165784045721</v>
      </c>
    </row>
    <row r="2925" spans="1:2" x14ac:dyDescent="0.2">
      <c r="A2925" s="13">
        <v>480897501004</v>
      </c>
      <c r="B2925">
        <v>0.23032538331690955</v>
      </c>
    </row>
    <row r="2926" spans="1:2" x14ac:dyDescent="0.2">
      <c r="A2926" s="13">
        <v>480897502001</v>
      </c>
      <c r="B2926">
        <v>0.147208160909894</v>
      </c>
    </row>
    <row r="2927" spans="1:2" x14ac:dyDescent="0.2">
      <c r="A2927" s="13">
        <v>480897502002</v>
      </c>
      <c r="B2927">
        <v>0.1550697069591096</v>
      </c>
    </row>
    <row r="2928" spans="1:2" x14ac:dyDescent="0.2">
      <c r="A2928" s="13">
        <v>480897503001</v>
      </c>
      <c r="B2928">
        <v>0.14232820813830349</v>
      </c>
    </row>
    <row r="2929" spans="1:2" x14ac:dyDescent="0.2">
      <c r="A2929" s="13">
        <v>480897503002</v>
      </c>
      <c r="B2929">
        <v>0.15017074351664741</v>
      </c>
    </row>
    <row r="2930" spans="1:2" x14ac:dyDescent="0.2">
      <c r="A2930" s="13">
        <v>480897503003</v>
      </c>
      <c r="B2930">
        <v>0.17843958852713826</v>
      </c>
    </row>
    <row r="2931" spans="1:2" x14ac:dyDescent="0.2">
      <c r="A2931" s="13">
        <v>480897503004</v>
      </c>
      <c r="B2931">
        <v>0.1863623517922218</v>
      </c>
    </row>
    <row r="2932" spans="1:2" x14ac:dyDescent="0.2">
      <c r="A2932" s="13">
        <v>480897504001</v>
      </c>
      <c r="B2932">
        <v>0.20627858362156429</v>
      </c>
    </row>
    <row r="2933" spans="1:2" x14ac:dyDescent="0.2">
      <c r="A2933" s="13">
        <v>480897504002</v>
      </c>
      <c r="B2933">
        <v>0.13757416907363512</v>
      </c>
    </row>
    <row r="2934" spans="1:2" x14ac:dyDescent="0.2">
      <c r="A2934" s="13">
        <v>480897504003</v>
      </c>
      <c r="B2934">
        <v>0.15798401577866342</v>
      </c>
    </row>
    <row r="2935" spans="1:2" x14ac:dyDescent="0.2">
      <c r="A2935" s="13">
        <v>480897504004</v>
      </c>
      <c r="B2935">
        <v>0.141480284513614</v>
      </c>
    </row>
    <row r="2936" spans="1:2" x14ac:dyDescent="0.2">
      <c r="A2936" s="13">
        <v>480897505001</v>
      </c>
      <c r="B2936">
        <v>0.20343402221434476</v>
      </c>
    </row>
    <row r="2937" spans="1:2" x14ac:dyDescent="0.2">
      <c r="A2937" s="13">
        <v>480897505002</v>
      </c>
      <c r="B2937">
        <v>0.18392311624197555</v>
      </c>
    </row>
    <row r="2938" spans="1:2" x14ac:dyDescent="0.2">
      <c r="A2938" s="13">
        <v>480897505003</v>
      </c>
      <c r="B2938">
        <v>0.14901026655531402</v>
      </c>
    </row>
    <row r="2939" spans="1:2" x14ac:dyDescent="0.2">
      <c r="A2939" s="13">
        <v>480897505004</v>
      </c>
      <c r="B2939">
        <v>0.19561708107205439</v>
      </c>
    </row>
    <row r="2940" spans="1:2" x14ac:dyDescent="0.2">
      <c r="A2940" s="13">
        <v>480913101001</v>
      </c>
      <c r="B2940">
        <v>0.11386335282660948</v>
      </c>
    </row>
    <row r="2941" spans="1:2" x14ac:dyDescent="0.2">
      <c r="A2941" s="13">
        <v>480913101002</v>
      </c>
      <c r="B2941">
        <v>0.16681425914613618</v>
      </c>
    </row>
    <row r="2942" spans="1:2" x14ac:dyDescent="0.2">
      <c r="A2942" s="13">
        <v>480913101003</v>
      </c>
      <c r="B2942">
        <v>0.15803411001838255</v>
      </c>
    </row>
    <row r="2943" spans="1:2" x14ac:dyDescent="0.2">
      <c r="A2943" s="13">
        <v>480913101004</v>
      </c>
      <c r="B2943">
        <v>0.15347675803077107</v>
      </c>
    </row>
    <row r="2944" spans="1:2" x14ac:dyDescent="0.2">
      <c r="A2944" s="13">
        <v>480913102001</v>
      </c>
      <c r="B2944">
        <v>0.20368747536729354</v>
      </c>
    </row>
    <row r="2945" spans="1:2" x14ac:dyDescent="0.2">
      <c r="A2945" s="13">
        <v>480913102002</v>
      </c>
      <c r="B2945">
        <v>0.14951300254016106</v>
      </c>
    </row>
    <row r="2946" spans="1:2" x14ac:dyDescent="0.2">
      <c r="A2946" s="13">
        <v>480913102003</v>
      </c>
      <c r="B2946">
        <v>0.14849461149059426</v>
      </c>
    </row>
    <row r="2947" spans="1:2" x14ac:dyDescent="0.2">
      <c r="A2947" s="13">
        <v>480913103001</v>
      </c>
      <c r="B2947">
        <v>0.14177303145099765</v>
      </c>
    </row>
    <row r="2948" spans="1:2" x14ac:dyDescent="0.2">
      <c r="A2948" s="13">
        <v>480913103002</v>
      </c>
      <c r="B2948">
        <v>0.17023685345339892</v>
      </c>
    </row>
    <row r="2949" spans="1:2" x14ac:dyDescent="0.2">
      <c r="A2949" s="13">
        <v>480913103003</v>
      </c>
      <c r="B2949">
        <v>0.14969534548306263</v>
      </c>
    </row>
    <row r="2950" spans="1:2" x14ac:dyDescent="0.2">
      <c r="A2950" s="13">
        <v>480913103004</v>
      </c>
      <c r="B2950">
        <v>0.14706106535701891</v>
      </c>
    </row>
    <row r="2951" spans="1:2" x14ac:dyDescent="0.2">
      <c r="A2951" s="13">
        <v>480913104011</v>
      </c>
      <c r="B2951">
        <v>0.22652160155938861</v>
      </c>
    </row>
    <row r="2952" spans="1:2" x14ac:dyDescent="0.2">
      <c r="A2952" s="13">
        <v>480913104012</v>
      </c>
      <c r="B2952">
        <v>0.18206456678878682</v>
      </c>
    </row>
    <row r="2953" spans="1:2" x14ac:dyDescent="0.2">
      <c r="A2953" s="13">
        <v>480913104013</v>
      </c>
      <c r="B2953">
        <v>0.17705992008440663</v>
      </c>
    </row>
    <row r="2954" spans="1:2" x14ac:dyDescent="0.2">
      <c r="A2954" s="13">
        <v>480913104014</v>
      </c>
      <c r="B2954">
        <v>0.23012869200908265</v>
      </c>
    </row>
    <row r="2955" spans="1:2" x14ac:dyDescent="0.2">
      <c r="A2955" s="13">
        <v>480913104015</v>
      </c>
      <c r="B2955">
        <v>0.15595868785150857</v>
      </c>
    </row>
    <row r="2956" spans="1:2" x14ac:dyDescent="0.2">
      <c r="A2956" s="13">
        <v>480913104016</v>
      </c>
      <c r="B2956">
        <v>0.1883042949280587</v>
      </c>
    </row>
    <row r="2957" spans="1:2" x14ac:dyDescent="0.2">
      <c r="A2957" s="13">
        <v>480913104031</v>
      </c>
      <c r="B2957">
        <v>0.13237087284063725</v>
      </c>
    </row>
    <row r="2958" spans="1:2" x14ac:dyDescent="0.2">
      <c r="A2958" s="13">
        <v>480913104032</v>
      </c>
      <c r="B2958">
        <v>0.12756106424135644</v>
      </c>
    </row>
    <row r="2959" spans="1:2" x14ac:dyDescent="0.2">
      <c r="A2959" s="13">
        <v>480913104033</v>
      </c>
      <c r="B2959">
        <v>0.16663173976295925</v>
      </c>
    </row>
    <row r="2960" spans="1:2" x14ac:dyDescent="0.2">
      <c r="A2960" s="13">
        <v>480913104041</v>
      </c>
      <c r="B2960">
        <v>0.17158701677966309</v>
      </c>
    </row>
    <row r="2961" spans="1:2" x14ac:dyDescent="0.2">
      <c r="A2961" s="13">
        <v>480913104042</v>
      </c>
      <c r="B2961">
        <v>0.16265126574915845</v>
      </c>
    </row>
    <row r="2962" spans="1:2" x14ac:dyDescent="0.2">
      <c r="A2962" s="13">
        <v>480913105011</v>
      </c>
      <c r="B2962">
        <v>0.17776036823855465</v>
      </c>
    </row>
    <row r="2963" spans="1:2" x14ac:dyDescent="0.2">
      <c r="A2963" s="13">
        <v>480913105012</v>
      </c>
      <c r="B2963">
        <v>0.13850244026732833</v>
      </c>
    </row>
    <row r="2964" spans="1:2" x14ac:dyDescent="0.2">
      <c r="A2964" s="13">
        <v>480913105021</v>
      </c>
      <c r="B2964">
        <v>0.14381768000456857</v>
      </c>
    </row>
    <row r="2965" spans="1:2" x14ac:dyDescent="0.2">
      <c r="A2965" s="13">
        <v>480913105022</v>
      </c>
      <c r="B2965">
        <v>0.16437576904144066</v>
      </c>
    </row>
    <row r="2966" spans="1:2" x14ac:dyDescent="0.2">
      <c r="A2966" s="13">
        <v>480913105031</v>
      </c>
      <c r="B2966">
        <v>0.12311977804474293</v>
      </c>
    </row>
    <row r="2967" spans="1:2" x14ac:dyDescent="0.2">
      <c r="A2967" s="13">
        <v>480913105032</v>
      </c>
      <c r="B2967">
        <v>0.14344294463518381</v>
      </c>
    </row>
    <row r="2968" spans="1:2" x14ac:dyDescent="0.2">
      <c r="A2968" s="13">
        <v>480913106031</v>
      </c>
      <c r="B2968">
        <v>0.15514556817988953</v>
      </c>
    </row>
    <row r="2969" spans="1:2" x14ac:dyDescent="0.2">
      <c r="A2969" s="13">
        <v>480913106032</v>
      </c>
      <c r="B2969">
        <v>0.16281340318306509</v>
      </c>
    </row>
    <row r="2970" spans="1:2" x14ac:dyDescent="0.2">
      <c r="A2970" s="13">
        <v>480913106041</v>
      </c>
      <c r="B2970">
        <v>0.13066328876650296</v>
      </c>
    </row>
    <row r="2971" spans="1:2" x14ac:dyDescent="0.2">
      <c r="A2971" s="13">
        <v>480913106042</v>
      </c>
      <c r="B2971">
        <v>0.14128446083745863</v>
      </c>
    </row>
    <row r="2972" spans="1:2" x14ac:dyDescent="0.2">
      <c r="A2972" s="13">
        <v>480913106051</v>
      </c>
      <c r="B2972">
        <v>0.14765747186664865</v>
      </c>
    </row>
    <row r="2973" spans="1:2" x14ac:dyDescent="0.2">
      <c r="A2973" s="13">
        <v>480913106052</v>
      </c>
      <c r="B2973">
        <v>0.13083704807900609</v>
      </c>
    </row>
    <row r="2974" spans="1:2" x14ac:dyDescent="0.2">
      <c r="A2974" s="13">
        <v>480913106061</v>
      </c>
      <c r="B2974">
        <v>0.14057273125447867</v>
      </c>
    </row>
    <row r="2975" spans="1:2" x14ac:dyDescent="0.2">
      <c r="A2975" s="13">
        <v>480913106062</v>
      </c>
      <c r="B2975">
        <v>0.12224523142747956</v>
      </c>
    </row>
    <row r="2976" spans="1:2" x14ac:dyDescent="0.2">
      <c r="A2976" s="13">
        <v>480913106071</v>
      </c>
      <c r="B2976">
        <v>9.6666492230550904E-2</v>
      </c>
    </row>
    <row r="2977" spans="1:2" x14ac:dyDescent="0.2">
      <c r="A2977" s="13">
        <v>480913106072</v>
      </c>
      <c r="B2977">
        <v>0.12231304296143269</v>
      </c>
    </row>
    <row r="2978" spans="1:2" x14ac:dyDescent="0.2">
      <c r="A2978" s="13">
        <v>480913106073</v>
      </c>
      <c r="B2978">
        <v>0.16520442176750352</v>
      </c>
    </row>
    <row r="2979" spans="1:2" x14ac:dyDescent="0.2">
      <c r="A2979" s="13">
        <v>480913106081</v>
      </c>
      <c r="B2979">
        <v>0.1688387892459777</v>
      </c>
    </row>
    <row r="2980" spans="1:2" x14ac:dyDescent="0.2">
      <c r="A2980" s="13">
        <v>480913106082</v>
      </c>
      <c r="B2980">
        <v>0.15858008082990135</v>
      </c>
    </row>
    <row r="2981" spans="1:2" x14ac:dyDescent="0.2">
      <c r="A2981" s="13">
        <v>480913107011</v>
      </c>
      <c r="B2981">
        <v>0.1383075144809108</v>
      </c>
    </row>
    <row r="2982" spans="1:2" x14ac:dyDescent="0.2">
      <c r="A2982" s="13">
        <v>480913107012</v>
      </c>
      <c r="B2982">
        <v>0.15618704523546517</v>
      </c>
    </row>
    <row r="2983" spans="1:2" x14ac:dyDescent="0.2">
      <c r="A2983" s="13">
        <v>480913107013</v>
      </c>
      <c r="B2983">
        <v>0.10658290274190303</v>
      </c>
    </row>
    <row r="2984" spans="1:2" x14ac:dyDescent="0.2">
      <c r="A2984" s="13">
        <v>480913107021</v>
      </c>
      <c r="B2984">
        <v>0.11396636129306745</v>
      </c>
    </row>
    <row r="2985" spans="1:2" x14ac:dyDescent="0.2">
      <c r="A2985" s="13">
        <v>480913107022</v>
      </c>
      <c r="B2985">
        <v>0.10318180012841581</v>
      </c>
    </row>
    <row r="2986" spans="1:2" x14ac:dyDescent="0.2">
      <c r="A2986" s="13">
        <v>480913107031</v>
      </c>
      <c r="B2986">
        <v>9.5781250959195152E-2</v>
      </c>
    </row>
    <row r="2987" spans="1:2" x14ac:dyDescent="0.2">
      <c r="A2987" s="13">
        <v>480913107032</v>
      </c>
      <c r="B2987">
        <v>0.14368430634919516</v>
      </c>
    </row>
    <row r="2988" spans="1:2" x14ac:dyDescent="0.2">
      <c r="A2988" s="13">
        <v>480913107033</v>
      </c>
      <c r="B2988">
        <v>9.9225575727726972E-2</v>
      </c>
    </row>
    <row r="2989" spans="1:2" x14ac:dyDescent="0.2">
      <c r="A2989" s="13">
        <v>480913107041</v>
      </c>
      <c r="B2989">
        <v>0.1072633529404064</v>
      </c>
    </row>
    <row r="2990" spans="1:2" x14ac:dyDescent="0.2">
      <c r="A2990" s="13">
        <v>480913107042</v>
      </c>
      <c r="B2990">
        <v>0.13730025019982728</v>
      </c>
    </row>
    <row r="2991" spans="1:2" x14ac:dyDescent="0.2">
      <c r="A2991" s="13">
        <v>480913107043</v>
      </c>
      <c r="B2991">
        <v>0.16593915916943422</v>
      </c>
    </row>
    <row r="2992" spans="1:2" x14ac:dyDescent="0.2">
      <c r="A2992" s="13">
        <v>480913107044</v>
      </c>
      <c r="B2992">
        <v>0.13727306746167434</v>
      </c>
    </row>
    <row r="2993" spans="1:2" x14ac:dyDescent="0.2">
      <c r="A2993" s="13">
        <v>480913108011</v>
      </c>
      <c r="B2993">
        <v>9.9810206089212219E-2</v>
      </c>
    </row>
    <row r="2994" spans="1:2" x14ac:dyDescent="0.2">
      <c r="A2994" s="13">
        <v>480913108012</v>
      </c>
      <c r="B2994">
        <v>0.12992967090545968</v>
      </c>
    </row>
    <row r="2995" spans="1:2" x14ac:dyDescent="0.2">
      <c r="A2995" s="13">
        <v>480913108013</v>
      </c>
      <c r="B2995">
        <v>0.11437578800046083</v>
      </c>
    </row>
    <row r="2996" spans="1:2" x14ac:dyDescent="0.2">
      <c r="A2996" s="13">
        <v>480913108021</v>
      </c>
      <c r="B2996">
        <v>0.13385826468149103</v>
      </c>
    </row>
    <row r="2997" spans="1:2" x14ac:dyDescent="0.2">
      <c r="A2997" s="13">
        <v>480913108022</v>
      </c>
      <c r="B2997">
        <v>0.15593928463746229</v>
      </c>
    </row>
    <row r="2998" spans="1:2" x14ac:dyDescent="0.2">
      <c r="A2998" s="13">
        <v>480913109011</v>
      </c>
      <c r="B2998">
        <v>9.3365708066034489E-2</v>
      </c>
    </row>
    <row r="2999" spans="1:2" x14ac:dyDescent="0.2">
      <c r="A2999" s="13">
        <v>480913109012</v>
      </c>
      <c r="B2999">
        <v>0.11785593736697246</v>
      </c>
    </row>
    <row r="3000" spans="1:2" x14ac:dyDescent="0.2">
      <c r="A3000" s="13">
        <v>480913109021</v>
      </c>
      <c r="B3000">
        <v>0.13993838647571902</v>
      </c>
    </row>
    <row r="3001" spans="1:2" x14ac:dyDescent="0.2">
      <c r="A3001" s="13">
        <v>480913109022</v>
      </c>
      <c r="B3001">
        <v>0.12828634087341456</v>
      </c>
    </row>
    <row r="3002" spans="1:2" x14ac:dyDescent="0.2">
      <c r="A3002" s="13">
        <v>480913109031</v>
      </c>
      <c r="B3002">
        <v>0.12279053847113833</v>
      </c>
    </row>
    <row r="3003" spans="1:2" x14ac:dyDescent="0.2">
      <c r="A3003" s="13">
        <v>480913109032</v>
      </c>
      <c r="B3003">
        <v>0.12448200116632223</v>
      </c>
    </row>
    <row r="3004" spans="1:2" x14ac:dyDescent="0.2">
      <c r="A3004" s="13">
        <v>480939501001</v>
      </c>
      <c r="B3004">
        <v>0.17956840927524409</v>
      </c>
    </row>
    <row r="3005" spans="1:2" x14ac:dyDescent="0.2">
      <c r="A3005" s="13">
        <v>480939501002</v>
      </c>
      <c r="B3005">
        <v>0.15934629175124496</v>
      </c>
    </row>
    <row r="3006" spans="1:2" x14ac:dyDescent="0.2">
      <c r="A3006" s="13">
        <v>480939501003</v>
      </c>
      <c r="B3006">
        <v>0.23259048140178817</v>
      </c>
    </row>
    <row r="3007" spans="1:2" x14ac:dyDescent="0.2">
      <c r="A3007" s="13">
        <v>480939501004</v>
      </c>
      <c r="B3007">
        <v>0.19160326252506202</v>
      </c>
    </row>
    <row r="3008" spans="1:2" x14ac:dyDescent="0.2">
      <c r="A3008" s="13">
        <v>480939501005</v>
      </c>
      <c r="B3008">
        <v>0.13707286485103692</v>
      </c>
    </row>
    <row r="3009" spans="1:2" x14ac:dyDescent="0.2">
      <c r="A3009" s="13">
        <v>480939502001</v>
      </c>
      <c r="B3009">
        <v>0.15579017409109064</v>
      </c>
    </row>
    <row r="3010" spans="1:2" x14ac:dyDescent="0.2">
      <c r="A3010" s="13">
        <v>480939502002</v>
      </c>
      <c r="B3010">
        <v>0.19206978087695123</v>
      </c>
    </row>
    <row r="3011" spans="1:2" x14ac:dyDescent="0.2">
      <c r="A3011" s="13">
        <v>480939502003</v>
      </c>
      <c r="B3011">
        <v>0.1705901507221555</v>
      </c>
    </row>
    <row r="3012" spans="1:2" x14ac:dyDescent="0.2">
      <c r="A3012" s="13">
        <v>480939503001</v>
      </c>
      <c r="B3012">
        <v>0.18828847817005515</v>
      </c>
    </row>
    <row r="3013" spans="1:2" x14ac:dyDescent="0.2">
      <c r="A3013" s="13">
        <v>480939503002</v>
      </c>
      <c r="B3013">
        <v>0.20108511177459296</v>
      </c>
    </row>
    <row r="3014" spans="1:2" x14ac:dyDescent="0.2">
      <c r="A3014" s="13">
        <v>480939503003</v>
      </c>
      <c r="B3014">
        <v>0.21015939004958722</v>
      </c>
    </row>
    <row r="3015" spans="1:2" x14ac:dyDescent="0.2">
      <c r="A3015" s="13">
        <v>480939503004</v>
      </c>
      <c r="B3015">
        <v>0.17860305499074927</v>
      </c>
    </row>
    <row r="3016" spans="1:2" x14ac:dyDescent="0.2">
      <c r="A3016" s="13">
        <v>480939504001</v>
      </c>
      <c r="B3016">
        <v>0.17264679548098283</v>
      </c>
    </row>
    <row r="3017" spans="1:2" x14ac:dyDescent="0.2">
      <c r="A3017" s="13">
        <v>480939504002</v>
      </c>
      <c r="B3017">
        <v>0.16710403759153614</v>
      </c>
    </row>
    <row r="3018" spans="1:2" x14ac:dyDescent="0.2">
      <c r="A3018" s="13">
        <v>480959503001</v>
      </c>
      <c r="B3018">
        <v>0.17222160481393242</v>
      </c>
    </row>
    <row r="3019" spans="1:2" x14ac:dyDescent="0.2">
      <c r="A3019" s="13">
        <v>480959503002</v>
      </c>
      <c r="B3019">
        <v>0.14914195726350837</v>
      </c>
    </row>
    <row r="3020" spans="1:2" x14ac:dyDescent="0.2">
      <c r="A3020" s="13">
        <v>480959503003</v>
      </c>
      <c r="B3020">
        <v>0.19384239775082684</v>
      </c>
    </row>
    <row r="3021" spans="1:2" x14ac:dyDescent="0.2">
      <c r="A3021" s="13">
        <v>480970001001</v>
      </c>
      <c r="B3021">
        <v>0.14435765011676177</v>
      </c>
    </row>
    <row r="3022" spans="1:2" x14ac:dyDescent="0.2">
      <c r="A3022" s="13">
        <v>480970001002</v>
      </c>
      <c r="B3022">
        <v>0.12619172617222055</v>
      </c>
    </row>
    <row r="3023" spans="1:2" x14ac:dyDescent="0.2">
      <c r="A3023" s="13">
        <v>480970001003</v>
      </c>
      <c r="B3023">
        <v>0.12434960703168173</v>
      </c>
    </row>
    <row r="3024" spans="1:2" x14ac:dyDescent="0.2">
      <c r="A3024" s="13">
        <v>480970001004</v>
      </c>
      <c r="B3024">
        <v>0.12909039721618557</v>
      </c>
    </row>
    <row r="3025" spans="1:2" x14ac:dyDescent="0.2">
      <c r="A3025" s="13">
        <v>480970002001</v>
      </c>
      <c r="B3025">
        <v>0.12585935209813576</v>
      </c>
    </row>
    <row r="3026" spans="1:2" x14ac:dyDescent="0.2">
      <c r="A3026" s="13">
        <v>480970002002</v>
      </c>
      <c r="B3026">
        <v>0.12406720952676399</v>
      </c>
    </row>
    <row r="3027" spans="1:2" x14ac:dyDescent="0.2">
      <c r="A3027" s="13">
        <v>480970002003</v>
      </c>
      <c r="B3027">
        <v>0.11791602188534789</v>
      </c>
    </row>
    <row r="3028" spans="1:2" x14ac:dyDescent="0.2">
      <c r="A3028" s="13">
        <v>480970004001</v>
      </c>
      <c r="B3028">
        <v>0.15724966823088687</v>
      </c>
    </row>
    <row r="3029" spans="1:2" x14ac:dyDescent="0.2">
      <c r="A3029" s="13">
        <v>480970004002</v>
      </c>
      <c r="B3029">
        <v>0.19847882362959138</v>
      </c>
    </row>
    <row r="3030" spans="1:2" x14ac:dyDescent="0.2">
      <c r="A3030" s="13">
        <v>480970005001</v>
      </c>
      <c r="B3030">
        <v>0.18694832264306316</v>
      </c>
    </row>
    <row r="3031" spans="1:2" x14ac:dyDescent="0.2">
      <c r="A3031" s="13">
        <v>480970005002</v>
      </c>
      <c r="B3031">
        <v>0.1777125802394143</v>
      </c>
    </row>
    <row r="3032" spans="1:2" x14ac:dyDescent="0.2">
      <c r="A3032" s="13">
        <v>480970005003</v>
      </c>
      <c r="B3032">
        <v>0.14853595893387009</v>
      </c>
    </row>
    <row r="3033" spans="1:2" x14ac:dyDescent="0.2">
      <c r="A3033" s="13">
        <v>480970005004</v>
      </c>
      <c r="B3033">
        <v>0.19841810607222476</v>
      </c>
    </row>
    <row r="3034" spans="1:2" x14ac:dyDescent="0.2">
      <c r="A3034" s="13">
        <v>480970006001</v>
      </c>
      <c r="B3034">
        <v>0.1567608232358699</v>
      </c>
    </row>
    <row r="3035" spans="1:2" x14ac:dyDescent="0.2">
      <c r="A3035" s="13">
        <v>480970006002</v>
      </c>
      <c r="B3035">
        <v>0.15260721759185408</v>
      </c>
    </row>
    <row r="3036" spans="1:2" x14ac:dyDescent="0.2">
      <c r="A3036" s="13">
        <v>480970006003</v>
      </c>
      <c r="B3036">
        <v>0.18873318023814906</v>
      </c>
    </row>
    <row r="3037" spans="1:2" x14ac:dyDescent="0.2">
      <c r="A3037" s="13">
        <v>480970007001</v>
      </c>
      <c r="B3037">
        <v>0.1523547555151864</v>
      </c>
    </row>
    <row r="3038" spans="1:2" x14ac:dyDescent="0.2">
      <c r="A3038" s="13">
        <v>480970007002</v>
      </c>
      <c r="B3038">
        <v>0.10941121904397547</v>
      </c>
    </row>
    <row r="3039" spans="1:2" x14ac:dyDescent="0.2">
      <c r="A3039" s="13">
        <v>480970007003</v>
      </c>
      <c r="B3039">
        <v>0.14248100869930347</v>
      </c>
    </row>
    <row r="3040" spans="1:2" x14ac:dyDescent="0.2">
      <c r="A3040" s="13">
        <v>480970007004</v>
      </c>
      <c r="B3040">
        <v>0.1603670916733568</v>
      </c>
    </row>
    <row r="3041" spans="1:2" x14ac:dyDescent="0.2">
      <c r="A3041" s="13">
        <v>480970007005</v>
      </c>
      <c r="B3041">
        <v>0.13991894427395904</v>
      </c>
    </row>
    <row r="3042" spans="1:2" x14ac:dyDescent="0.2">
      <c r="A3042" s="13">
        <v>480970009001</v>
      </c>
      <c r="B3042">
        <v>0.13823192562437733</v>
      </c>
    </row>
    <row r="3043" spans="1:2" x14ac:dyDescent="0.2">
      <c r="A3043" s="13">
        <v>480970009002</v>
      </c>
      <c r="B3043">
        <v>0.1663246133765825</v>
      </c>
    </row>
    <row r="3044" spans="1:2" x14ac:dyDescent="0.2">
      <c r="A3044" s="13">
        <v>480970009003</v>
      </c>
      <c r="B3044">
        <v>0.14244076091740066</v>
      </c>
    </row>
    <row r="3045" spans="1:2" x14ac:dyDescent="0.2">
      <c r="A3045" s="13">
        <v>480970011001</v>
      </c>
      <c r="B3045">
        <v>0.14688824405742038</v>
      </c>
    </row>
    <row r="3046" spans="1:2" x14ac:dyDescent="0.2">
      <c r="A3046" s="13">
        <v>480970011002</v>
      </c>
      <c r="B3046">
        <v>0.1919602300430043</v>
      </c>
    </row>
    <row r="3047" spans="1:2" x14ac:dyDescent="0.2">
      <c r="A3047" s="13">
        <v>480970011003</v>
      </c>
      <c r="B3047">
        <v>0.11853594680597486</v>
      </c>
    </row>
    <row r="3048" spans="1:2" x14ac:dyDescent="0.2">
      <c r="A3048" s="13">
        <v>480970011004</v>
      </c>
      <c r="B3048">
        <v>0.17883657209519077</v>
      </c>
    </row>
    <row r="3049" spans="1:2" x14ac:dyDescent="0.2">
      <c r="A3049" s="13">
        <v>480970011005</v>
      </c>
      <c r="B3049">
        <v>0.14603807278398306</v>
      </c>
    </row>
    <row r="3050" spans="1:2" x14ac:dyDescent="0.2">
      <c r="A3050" s="13">
        <v>480970011006</v>
      </c>
      <c r="B3050">
        <v>0.15981382190434873</v>
      </c>
    </row>
    <row r="3051" spans="1:2" x14ac:dyDescent="0.2">
      <c r="A3051" s="13">
        <v>480990101011</v>
      </c>
      <c r="B3051">
        <v>0.15056164064603567</v>
      </c>
    </row>
    <row r="3052" spans="1:2" x14ac:dyDescent="0.2">
      <c r="A3052" s="13">
        <v>480990101012</v>
      </c>
      <c r="B3052">
        <v>0.15208274209614692</v>
      </c>
    </row>
    <row r="3053" spans="1:2" x14ac:dyDescent="0.2">
      <c r="A3053" s="13">
        <v>480990101013</v>
      </c>
      <c r="B3053">
        <v>0.12123027505991141</v>
      </c>
    </row>
    <row r="3054" spans="1:2" x14ac:dyDescent="0.2">
      <c r="A3054" s="13">
        <v>480990101021</v>
      </c>
      <c r="B3054">
        <v>0.15009389091351197</v>
      </c>
    </row>
    <row r="3055" spans="1:2" x14ac:dyDescent="0.2">
      <c r="A3055" s="13">
        <v>480990101022</v>
      </c>
      <c r="B3055">
        <v>0.13962228195033985</v>
      </c>
    </row>
    <row r="3056" spans="1:2" x14ac:dyDescent="0.2">
      <c r="A3056" s="13">
        <v>480990102011</v>
      </c>
      <c r="B3056" t="s">
        <v>9</v>
      </c>
    </row>
    <row r="3057" spans="1:2" x14ac:dyDescent="0.2">
      <c r="A3057" s="13">
        <v>480990102012</v>
      </c>
      <c r="B3057">
        <v>0.16401433204677934</v>
      </c>
    </row>
    <row r="3058" spans="1:2" x14ac:dyDescent="0.2">
      <c r="A3058" s="13">
        <v>480990102021</v>
      </c>
      <c r="B3058">
        <v>0.21190122694794791</v>
      </c>
    </row>
    <row r="3059" spans="1:2" x14ac:dyDescent="0.2">
      <c r="A3059" s="13">
        <v>480990102022</v>
      </c>
      <c r="B3059">
        <v>0.12400155603161034</v>
      </c>
    </row>
    <row r="3060" spans="1:2" x14ac:dyDescent="0.2">
      <c r="A3060" s="13">
        <v>480990102023</v>
      </c>
      <c r="B3060">
        <v>0.15252798408808291</v>
      </c>
    </row>
    <row r="3061" spans="1:2" x14ac:dyDescent="0.2">
      <c r="A3061" s="13">
        <v>480990103001</v>
      </c>
      <c r="B3061">
        <v>0.15614021316077986</v>
      </c>
    </row>
    <row r="3062" spans="1:2" x14ac:dyDescent="0.2">
      <c r="A3062" s="13">
        <v>480990103002</v>
      </c>
      <c r="B3062">
        <v>0.16741419992992643</v>
      </c>
    </row>
    <row r="3063" spans="1:2" x14ac:dyDescent="0.2">
      <c r="A3063" s="13">
        <v>480990104001</v>
      </c>
      <c r="B3063">
        <v>0.16921418082649567</v>
      </c>
    </row>
    <row r="3064" spans="1:2" x14ac:dyDescent="0.2">
      <c r="A3064" s="13">
        <v>480990104002</v>
      </c>
      <c r="B3064">
        <v>0.15759121263099413</v>
      </c>
    </row>
    <row r="3065" spans="1:2" x14ac:dyDescent="0.2">
      <c r="A3065" s="13">
        <v>480990104003</v>
      </c>
      <c r="B3065">
        <v>0.14559306671469846</v>
      </c>
    </row>
    <row r="3066" spans="1:2" x14ac:dyDescent="0.2">
      <c r="A3066" s="13">
        <v>480990104004</v>
      </c>
      <c r="B3066">
        <v>0.15477394404940664</v>
      </c>
    </row>
    <row r="3067" spans="1:2" x14ac:dyDescent="0.2">
      <c r="A3067" s="13">
        <v>480990105011</v>
      </c>
      <c r="B3067" t="s">
        <v>9</v>
      </c>
    </row>
    <row r="3068" spans="1:2" x14ac:dyDescent="0.2">
      <c r="A3068" s="13">
        <v>480990105012</v>
      </c>
      <c r="B3068" t="s">
        <v>9</v>
      </c>
    </row>
    <row r="3069" spans="1:2" x14ac:dyDescent="0.2">
      <c r="A3069" s="13">
        <v>480990105021</v>
      </c>
      <c r="B3069" t="s">
        <v>9</v>
      </c>
    </row>
    <row r="3070" spans="1:2" x14ac:dyDescent="0.2">
      <c r="A3070" s="13">
        <v>480990105022</v>
      </c>
      <c r="B3070" t="s">
        <v>9</v>
      </c>
    </row>
    <row r="3071" spans="1:2" x14ac:dyDescent="0.2">
      <c r="A3071" s="13">
        <v>480990105031</v>
      </c>
      <c r="B3071" t="s">
        <v>9</v>
      </c>
    </row>
    <row r="3072" spans="1:2" x14ac:dyDescent="0.2">
      <c r="A3072" s="13">
        <v>480990105032</v>
      </c>
      <c r="B3072" t="s">
        <v>9</v>
      </c>
    </row>
    <row r="3073" spans="1:2" x14ac:dyDescent="0.2">
      <c r="A3073" s="13">
        <v>480990105033</v>
      </c>
      <c r="B3073" t="s">
        <v>9</v>
      </c>
    </row>
    <row r="3074" spans="1:2" x14ac:dyDescent="0.2">
      <c r="A3074" s="13">
        <v>480990105041</v>
      </c>
      <c r="B3074" t="s">
        <v>9</v>
      </c>
    </row>
    <row r="3075" spans="1:2" x14ac:dyDescent="0.2">
      <c r="A3075" s="13">
        <v>480990106011</v>
      </c>
      <c r="B3075">
        <v>0.18306581386526999</v>
      </c>
    </row>
    <row r="3076" spans="1:2" x14ac:dyDescent="0.2">
      <c r="A3076" s="13">
        <v>480990106012</v>
      </c>
      <c r="B3076">
        <v>0.15958681578568751</v>
      </c>
    </row>
    <row r="3077" spans="1:2" x14ac:dyDescent="0.2">
      <c r="A3077" s="13">
        <v>480990106013</v>
      </c>
      <c r="B3077">
        <v>0.14360794376000474</v>
      </c>
    </row>
    <row r="3078" spans="1:2" x14ac:dyDescent="0.2">
      <c r="A3078" s="13">
        <v>480990106031</v>
      </c>
      <c r="B3078">
        <v>0.19391366799622242</v>
      </c>
    </row>
    <row r="3079" spans="1:2" x14ac:dyDescent="0.2">
      <c r="A3079" s="13">
        <v>480990106032</v>
      </c>
      <c r="B3079">
        <v>0.14996605687359138</v>
      </c>
    </row>
    <row r="3080" spans="1:2" x14ac:dyDescent="0.2">
      <c r="A3080" s="13">
        <v>480990106033</v>
      </c>
      <c r="B3080">
        <v>0.14526496108311882</v>
      </c>
    </row>
    <row r="3081" spans="1:2" x14ac:dyDescent="0.2">
      <c r="A3081" s="13">
        <v>480990106034</v>
      </c>
      <c r="B3081">
        <v>0.13035872716517705</v>
      </c>
    </row>
    <row r="3082" spans="1:2" x14ac:dyDescent="0.2">
      <c r="A3082" s="13">
        <v>480990106041</v>
      </c>
      <c r="B3082">
        <v>0.12611074426242647</v>
      </c>
    </row>
    <row r="3083" spans="1:2" x14ac:dyDescent="0.2">
      <c r="A3083" s="13">
        <v>480990106042</v>
      </c>
      <c r="B3083">
        <v>0.13502770977062795</v>
      </c>
    </row>
    <row r="3084" spans="1:2" x14ac:dyDescent="0.2">
      <c r="A3084" s="13">
        <v>480990106043</v>
      </c>
      <c r="B3084">
        <v>0.15792502396536118</v>
      </c>
    </row>
    <row r="3085" spans="1:2" x14ac:dyDescent="0.2">
      <c r="A3085" s="13">
        <v>480990107011</v>
      </c>
      <c r="B3085">
        <v>0.14489424337014509</v>
      </c>
    </row>
    <row r="3086" spans="1:2" x14ac:dyDescent="0.2">
      <c r="A3086" s="13">
        <v>480990107012</v>
      </c>
      <c r="B3086">
        <v>0.15330500211464076</v>
      </c>
    </row>
    <row r="3087" spans="1:2" x14ac:dyDescent="0.2">
      <c r="A3087" s="13">
        <v>480990107013</v>
      </c>
      <c r="B3087">
        <v>0.12426081952323578</v>
      </c>
    </row>
    <row r="3088" spans="1:2" x14ac:dyDescent="0.2">
      <c r="A3088" s="13">
        <v>480990107021</v>
      </c>
      <c r="B3088">
        <v>0.19186372961141079</v>
      </c>
    </row>
    <row r="3089" spans="1:2" x14ac:dyDescent="0.2">
      <c r="A3089" s="13">
        <v>480990107022</v>
      </c>
      <c r="B3089">
        <v>0.1437315720504361</v>
      </c>
    </row>
    <row r="3090" spans="1:2" x14ac:dyDescent="0.2">
      <c r="A3090" s="13">
        <v>480990107023</v>
      </c>
      <c r="B3090">
        <v>0.14715978626344084</v>
      </c>
    </row>
    <row r="3091" spans="1:2" x14ac:dyDescent="0.2">
      <c r="A3091" s="13">
        <v>480990108021</v>
      </c>
      <c r="B3091">
        <v>0.13148463045130493</v>
      </c>
    </row>
    <row r="3092" spans="1:2" x14ac:dyDescent="0.2">
      <c r="A3092" s="13">
        <v>480990108022</v>
      </c>
      <c r="B3092">
        <v>0.13770119863810765</v>
      </c>
    </row>
    <row r="3093" spans="1:2" x14ac:dyDescent="0.2">
      <c r="A3093" s="13">
        <v>480990108023</v>
      </c>
      <c r="B3093">
        <v>0.15098951474790162</v>
      </c>
    </row>
    <row r="3094" spans="1:2" x14ac:dyDescent="0.2">
      <c r="A3094" s="13">
        <v>480990108031</v>
      </c>
      <c r="B3094">
        <v>0.14100562865947286</v>
      </c>
    </row>
    <row r="3095" spans="1:2" x14ac:dyDescent="0.2">
      <c r="A3095" s="13">
        <v>480990108041</v>
      </c>
      <c r="B3095">
        <v>0.15705463898470948</v>
      </c>
    </row>
    <row r="3096" spans="1:2" x14ac:dyDescent="0.2">
      <c r="A3096" s="13">
        <v>480990108042</v>
      </c>
      <c r="B3096">
        <v>0.17590885579931606</v>
      </c>
    </row>
    <row r="3097" spans="1:2" x14ac:dyDescent="0.2">
      <c r="A3097" s="13">
        <v>480990108043</v>
      </c>
      <c r="B3097">
        <v>0.16101174157931405</v>
      </c>
    </row>
    <row r="3098" spans="1:2" x14ac:dyDescent="0.2">
      <c r="A3098" s="13">
        <v>480999800001</v>
      </c>
      <c r="B3098" t="s">
        <v>9</v>
      </c>
    </row>
    <row r="3099" spans="1:2" x14ac:dyDescent="0.2">
      <c r="A3099" s="13">
        <v>481019501001</v>
      </c>
      <c r="B3099">
        <v>0.19671984201348403</v>
      </c>
    </row>
    <row r="3100" spans="1:2" x14ac:dyDescent="0.2">
      <c r="A3100" s="13">
        <v>481019501002</v>
      </c>
      <c r="B3100">
        <v>0.22316800724099728</v>
      </c>
    </row>
    <row r="3101" spans="1:2" x14ac:dyDescent="0.2">
      <c r="A3101" s="13">
        <v>481019501003</v>
      </c>
      <c r="B3101">
        <v>0.18753298101865376</v>
      </c>
    </row>
    <row r="3102" spans="1:2" x14ac:dyDescent="0.2">
      <c r="A3102" s="13">
        <v>481039501001</v>
      </c>
      <c r="B3102">
        <v>0.17374654633737294</v>
      </c>
    </row>
    <row r="3103" spans="1:2" x14ac:dyDescent="0.2">
      <c r="A3103" s="13">
        <v>481039501002</v>
      </c>
      <c r="B3103">
        <v>0.17909522723463134</v>
      </c>
    </row>
    <row r="3104" spans="1:2" x14ac:dyDescent="0.2">
      <c r="A3104" s="13">
        <v>481039501003</v>
      </c>
      <c r="B3104">
        <v>0.19131039165788963</v>
      </c>
    </row>
    <row r="3105" spans="1:2" x14ac:dyDescent="0.2">
      <c r="A3105" s="13">
        <v>481039501004</v>
      </c>
      <c r="B3105">
        <v>0.1700144863330233</v>
      </c>
    </row>
    <row r="3106" spans="1:2" x14ac:dyDescent="0.2">
      <c r="A3106" s="13">
        <v>481039501005</v>
      </c>
      <c r="B3106">
        <v>0.17447926841732977</v>
      </c>
    </row>
    <row r="3107" spans="1:2" x14ac:dyDescent="0.2">
      <c r="A3107" s="13">
        <v>481059501001</v>
      </c>
      <c r="B3107">
        <v>0.16596378217370539</v>
      </c>
    </row>
    <row r="3108" spans="1:2" x14ac:dyDescent="0.2">
      <c r="A3108" s="13">
        <v>481059501002</v>
      </c>
      <c r="B3108">
        <v>0.23151532078077258</v>
      </c>
    </row>
    <row r="3109" spans="1:2" x14ac:dyDescent="0.2">
      <c r="A3109" s="13">
        <v>481059501003</v>
      </c>
      <c r="B3109">
        <v>0.20479865014785947</v>
      </c>
    </row>
    <row r="3110" spans="1:2" x14ac:dyDescent="0.2">
      <c r="A3110" s="13">
        <v>481059501004</v>
      </c>
      <c r="B3110">
        <v>0.20191803467206604</v>
      </c>
    </row>
    <row r="3111" spans="1:2" x14ac:dyDescent="0.2">
      <c r="A3111" s="13">
        <v>481059501005</v>
      </c>
      <c r="B3111">
        <v>0.12664630133029192</v>
      </c>
    </row>
    <row r="3112" spans="1:2" x14ac:dyDescent="0.2">
      <c r="A3112" s="13">
        <v>481079501001</v>
      </c>
      <c r="B3112">
        <v>0.16718071715309232</v>
      </c>
    </row>
    <row r="3113" spans="1:2" x14ac:dyDescent="0.2">
      <c r="A3113" s="13">
        <v>481079501002</v>
      </c>
      <c r="B3113">
        <v>0.22525524940005706</v>
      </c>
    </row>
    <row r="3114" spans="1:2" x14ac:dyDescent="0.2">
      <c r="A3114" s="13">
        <v>481079501003</v>
      </c>
      <c r="B3114">
        <v>0.1931006041153617</v>
      </c>
    </row>
    <row r="3115" spans="1:2" x14ac:dyDescent="0.2">
      <c r="A3115" s="13">
        <v>481079502001</v>
      </c>
      <c r="B3115">
        <v>0.18198644489327545</v>
      </c>
    </row>
    <row r="3116" spans="1:2" x14ac:dyDescent="0.2">
      <c r="A3116" s="13">
        <v>481079502002</v>
      </c>
      <c r="B3116">
        <v>0.20079861996154433</v>
      </c>
    </row>
    <row r="3117" spans="1:2" x14ac:dyDescent="0.2">
      <c r="A3117" s="13">
        <v>481079503001</v>
      </c>
      <c r="B3117">
        <v>0.19264966770592895</v>
      </c>
    </row>
    <row r="3118" spans="1:2" x14ac:dyDescent="0.2">
      <c r="A3118" s="13">
        <v>481099503001</v>
      </c>
      <c r="B3118">
        <v>7.8085143763870796E-2</v>
      </c>
    </row>
    <row r="3119" spans="1:2" x14ac:dyDescent="0.2">
      <c r="A3119" s="13">
        <v>481099503002</v>
      </c>
      <c r="B3119">
        <v>0.25248858999732859</v>
      </c>
    </row>
    <row r="3120" spans="1:2" x14ac:dyDescent="0.2">
      <c r="A3120" s="13">
        <v>481099503003</v>
      </c>
      <c r="B3120">
        <v>0.2401655708007438</v>
      </c>
    </row>
    <row r="3121" spans="1:2" x14ac:dyDescent="0.2">
      <c r="A3121" s="13">
        <v>481099503004</v>
      </c>
      <c r="B3121">
        <v>0.23674110783068927</v>
      </c>
    </row>
    <row r="3122" spans="1:2" x14ac:dyDescent="0.2">
      <c r="A3122" s="13">
        <v>481119501001</v>
      </c>
      <c r="B3122">
        <v>0.11800459518797002</v>
      </c>
    </row>
    <row r="3123" spans="1:2" x14ac:dyDescent="0.2">
      <c r="A3123" s="13">
        <v>481119501002</v>
      </c>
      <c r="B3123">
        <v>0.15232538854916364</v>
      </c>
    </row>
    <row r="3124" spans="1:2" x14ac:dyDescent="0.2">
      <c r="A3124" s="13">
        <v>481119503001</v>
      </c>
      <c r="B3124">
        <v>0.19802685444891838</v>
      </c>
    </row>
    <row r="3125" spans="1:2" x14ac:dyDescent="0.2">
      <c r="A3125" s="13">
        <v>481119503002</v>
      </c>
      <c r="B3125">
        <v>0.12900120625143424</v>
      </c>
    </row>
    <row r="3126" spans="1:2" x14ac:dyDescent="0.2">
      <c r="A3126" s="13">
        <v>481119503003</v>
      </c>
      <c r="B3126">
        <v>0.20630239784905008</v>
      </c>
    </row>
    <row r="3127" spans="1:2" x14ac:dyDescent="0.2">
      <c r="A3127" s="13">
        <v>481119503004</v>
      </c>
      <c r="B3127">
        <v>0.1569560626163149</v>
      </c>
    </row>
    <row r="3128" spans="1:2" x14ac:dyDescent="0.2">
      <c r="A3128" s="13">
        <v>481130001001</v>
      </c>
      <c r="B3128">
        <v>7.7195335270972498E-2</v>
      </c>
    </row>
    <row r="3129" spans="1:2" x14ac:dyDescent="0.2">
      <c r="A3129" s="13">
        <v>481130001002</v>
      </c>
      <c r="B3129">
        <v>7.8770584324382165E-2</v>
      </c>
    </row>
    <row r="3130" spans="1:2" x14ac:dyDescent="0.2">
      <c r="A3130" s="13">
        <v>481130001003</v>
      </c>
      <c r="B3130">
        <v>4.6022323895882532E-2</v>
      </c>
    </row>
    <row r="3131" spans="1:2" x14ac:dyDescent="0.2">
      <c r="A3131" s="13">
        <v>481130002011</v>
      </c>
      <c r="B3131">
        <v>8.7380105015775589E-2</v>
      </c>
    </row>
    <row r="3132" spans="1:2" x14ac:dyDescent="0.2">
      <c r="A3132" s="13">
        <v>481130002012</v>
      </c>
      <c r="B3132">
        <v>6.3444171096203192E-2</v>
      </c>
    </row>
    <row r="3133" spans="1:2" x14ac:dyDescent="0.2">
      <c r="A3133" s="13">
        <v>481130002013</v>
      </c>
      <c r="B3133">
        <v>4.8088928177982028E-2</v>
      </c>
    </row>
    <row r="3134" spans="1:2" x14ac:dyDescent="0.2">
      <c r="A3134" s="13">
        <v>481130002021</v>
      </c>
      <c r="B3134">
        <v>8.60666982346808E-2</v>
      </c>
    </row>
    <row r="3135" spans="1:2" x14ac:dyDescent="0.2">
      <c r="A3135" s="13">
        <v>481130002022</v>
      </c>
      <c r="B3135">
        <v>8.5217900162263702E-2</v>
      </c>
    </row>
    <row r="3136" spans="1:2" x14ac:dyDescent="0.2">
      <c r="A3136" s="13">
        <v>481130002023</v>
      </c>
      <c r="B3136">
        <v>9.167291173042251E-2</v>
      </c>
    </row>
    <row r="3137" spans="1:2" x14ac:dyDescent="0.2">
      <c r="A3137" s="13">
        <v>481130003001</v>
      </c>
      <c r="B3137">
        <v>3.0274223692866673E-2</v>
      </c>
    </row>
    <row r="3138" spans="1:2" x14ac:dyDescent="0.2">
      <c r="A3138" s="13">
        <v>481130003002</v>
      </c>
      <c r="B3138">
        <v>7.7623942983934338E-2</v>
      </c>
    </row>
    <row r="3139" spans="1:2" x14ac:dyDescent="0.2">
      <c r="A3139" s="13">
        <v>481130003003</v>
      </c>
      <c r="B3139">
        <v>4.3299296744085357E-2</v>
      </c>
    </row>
    <row r="3140" spans="1:2" x14ac:dyDescent="0.2">
      <c r="A3140" s="13">
        <v>481130004011</v>
      </c>
      <c r="B3140">
        <v>0.10794492475765931</v>
      </c>
    </row>
    <row r="3141" spans="1:2" x14ac:dyDescent="0.2">
      <c r="A3141" s="13">
        <v>481130004012</v>
      </c>
      <c r="B3141">
        <v>0.21826096318249549</v>
      </c>
    </row>
    <row r="3142" spans="1:2" x14ac:dyDescent="0.2">
      <c r="A3142" s="13">
        <v>481130004013</v>
      </c>
      <c r="B3142">
        <v>0.19439898756664134</v>
      </c>
    </row>
    <row r="3143" spans="1:2" x14ac:dyDescent="0.2">
      <c r="A3143" s="13">
        <v>481130004041</v>
      </c>
      <c r="B3143">
        <v>0.14568859500578399</v>
      </c>
    </row>
    <row r="3144" spans="1:2" x14ac:dyDescent="0.2">
      <c r="A3144" s="13">
        <v>481130004042</v>
      </c>
      <c r="B3144">
        <v>0.16752625895940976</v>
      </c>
    </row>
    <row r="3145" spans="1:2" x14ac:dyDescent="0.2">
      <c r="A3145" s="13">
        <v>481130004043</v>
      </c>
      <c r="B3145">
        <v>7.1464124810662971E-2</v>
      </c>
    </row>
    <row r="3146" spans="1:2" x14ac:dyDescent="0.2">
      <c r="A3146" s="13">
        <v>481130004044</v>
      </c>
      <c r="B3146">
        <v>5.8849842478496055E-2</v>
      </c>
    </row>
    <row r="3147" spans="1:2" x14ac:dyDescent="0.2">
      <c r="A3147" s="13">
        <v>481130004051</v>
      </c>
      <c r="B3147">
        <v>0.13442155474713929</v>
      </c>
    </row>
    <row r="3148" spans="1:2" x14ac:dyDescent="0.2">
      <c r="A3148" s="13">
        <v>481130004052</v>
      </c>
      <c r="B3148">
        <v>0.20515253134228731</v>
      </c>
    </row>
    <row r="3149" spans="1:2" x14ac:dyDescent="0.2">
      <c r="A3149" s="13">
        <v>481130004061</v>
      </c>
      <c r="B3149">
        <v>0.19745501265894669</v>
      </c>
    </row>
    <row r="3150" spans="1:2" x14ac:dyDescent="0.2">
      <c r="A3150" s="13">
        <v>481130004062</v>
      </c>
      <c r="B3150">
        <v>0.23084207725790717</v>
      </c>
    </row>
    <row r="3151" spans="1:2" x14ac:dyDescent="0.2">
      <c r="A3151" s="13">
        <v>481130004063</v>
      </c>
      <c r="B3151">
        <v>0.24072327418914508</v>
      </c>
    </row>
    <row r="3152" spans="1:2" x14ac:dyDescent="0.2">
      <c r="A3152" s="13">
        <v>481130004064</v>
      </c>
      <c r="B3152">
        <v>0.21015626656227238</v>
      </c>
    </row>
    <row r="3153" spans="1:2" x14ac:dyDescent="0.2">
      <c r="A3153" s="13">
        <v>481130004065</v>
      </c>
      <c r="B3153">
        <v>0.10048877791194039</v>
      </c>
    </row>
    <row r="3154" spans="1:2" x14ac:dyDescent="0.2">
      <c r="A3154" s="13">
        <v>481130005001</v>
      </c>
      <c r="B3154">
        <v>8.4067689014121899E-2</v>
      </c>
    </row>
    <row r="3155" spans="1:2" x14ac:dyDescent="0.2">
      <c r="A3155" s="13">
        <v>481130005002</v>
      </c>
      <c r="B3155">
        <v>4.1921143223381314E-2</v>
      </c>
    </row>
    <row r="3156" spans="1:2" x14ac:dyDescent="0.2">
      <c r="A3156" s="13">
        <v>481130005003</v>
      </c>
      <c r="B3156">
        <v>6.7845044536473081E-2</v>
      </c>
    </row>
    <row r="3157" spans="1:2" x14ac:dyDescent="0.2">
      <c r="A3157" s="13">
        <v>481130005004</v>
      </c>
      <c r="B3157">
        <v>0.10512659970327488</v>
      </c>
    </row>
    <row r="3158" spans="1:2" x14ac:dyDescent="0.2">
      <c r="A3158" s="13">
        <v>481130006011</v>
      </c>
      <c r="B3158">
        <v>6.1998527040855685E-2</v>
      </c>
    </row>
    <row r="3159" spans="1:2" x14ac:dyDescent="0.2">
      <c r="A3159" s="13">
        <v>481130006012</v>
      </c>
      <c r="B3159">
        <v>7.6590415590869709E-2</v>
      </c>
    </row>
    <row r="3160" spans="1:2" x14ac:dyDescent="0.2">
      <c r="A3160" s="13">
        <v>481130006013</v>
      </c>
      <c r="B3160">
        <v>0.17593162283451122</v>
      </c>
    </row>
    <row r="3161" spans="1:2" x14ac:dyDescent="0.2">
      <c r="A3161" s="13">
        <v>481130006014</v>
      </c>
      <c r="B3161">
        <v>0.2042655393791846</v>
      </c>
    </row>
    <row r="3162" spans="1:2" x14ac:dyDescent="0.2">
      <c r="A3162" s="13">
        <v>481130006015</v>
      </c>
      <c r="B3162">
        <v>8.8967937787065063E-2</v>
      </c>
    </row>
    <row r="3163" spans="1:2" x14ac:dyDescent="0.2">
      <c r="A3163" s="13">
        <v>481130006031</v>
      </c>
      <c r="B3163">
        <v>6.4107529428120424E-2</v>
      </c>
    </row>
    <row r="3164" spans="1:2" x14ac:dyDescent="0.2">
      <c r="A3164" s="13">
        <v>481130006032</v>
      </c>
      <c r="B3164">
        <v>7.2762946745339382E-2</v>
      </c>
    </row>
    <row r="3165" spans="1:2" x14ac:dyDescent="0.2">
      <c r="A3165" s="13">
        <v>481130006033</v>
      </c>
      <c r="B3165">
        <v>4.0293622524401586E-2</v>
      </c>
    </row>
    <row r="3166" spans="1:2" x14ac:dyDescent="0.2">
      <c r="A3166" s="13">
        <v>481130006034</v>
      </c>
      <c r="B3166">
        <v>7.2710796277699705E-2</v>
      </c>
    </row>
    <row r="3167" spans="1:2" x14ac:dyDescent="0.2">
      <c r="A3167" s="13">
        <v>481130006051</v>
      </c>
      <c r="B3167">
        <v>6.9010573411167508E-2</v>
      </c>
    </row>
    <row r="3168" spans="1:2" x14ac:dyDescent="0.2">
      <c r="A3168" s="13">
        <v>481130006052</v>
      </c>
      <c r="B3168">
        <v>8.4563271191981995E-2</v>
      </c>
    </row>
    <row r="3169" spans="1:2" x14ac:dyDescent="0.2">
      <c r="A3169" s="13">
        <v>481130006061</v>
      </c>
      <c r="B3169">
        <v>7.5531139857748772E-2</v>
      </c>
    </row>
    <row r="3170" spans="1:2" x14ac:dyDescent="0.2">
      <c r="A3170" s="13">
        <v>481130006062</v>
      </c>
      <c r="B3170">
        <v>3.9700098901837712E-2</v>
      </c>
    </row>
    <row r="3171" spans="1:2" x14ac:dyDescent="0.2">
      <c r="A3171" s="13">
        <v>481130006063</v>
      </c>
      <c r="B3171">
        <v>4.3396573751938831E-2</v>
      </c>
    </row>
    <row r="3172" spans="1:2" x14ac:dyDescent="0.2">
      <c r="A3172" s="13">
        <v>481130007011</v>
      </c>
      <c r="B3172">
        <v>4.9235613555393937E-2</v>
      </c>
    </row>
    <row r="3173" spans="1:2" x14ac:dyDescent="0.2">
      <c r="A3173" s="13">
        <v>481130007012</v>
      </c>
      <c r="B3173">
        <v>3.6933682823374031E-2</v>
      </c>
    </row>
    <row r="3174" spans="1:2" x14ac:dyDescent="0.2">
      <c r="A3174" s="13">
        <v>481130007021</v>
      </c>
      <c r="B3174">
        <v>0.11115500117756584</v>
      </c>
    </row>
    <row r="3175" spans="1:2" x14ac:dyDescent="0.2">
      <c r="A3175" s="13">
        <v>481130007022</v>
      </c>
      <c r="B3175">
        <v>5.5841534354925573E-2</v>
      </c>
    </row>
    <row r="3176" spans="1:2" x14ac:dyDescent="0.2">
      <c r="A3176" s="13">
        <v>481130007023</v>
      </c>
      <c r="B3176">
        <v>5.6913605078172586E-2</v>
      </c>
    </row>
    <row r="3177" spans="1:2" x14ac:dyDescent="0.2">
      <c r="A3177" s="13">
        <v>481130008001</v>
      </c>
      <c r="B3177">
        <v>0.1673552059895923</v>
      </c>
    </row>
    <row r="3178" spans="1:2" x14ac:dyDescent="0.2">
      <c r="A3178" s="13">
        <v>481130008002</v>
      </c>
      <c r="B3178">
        <v>6.7637560372358227E-2</v>
      </c>
    </row>
    <row r="3179" spans="1:2" x14ac:dyDescent="0.2">
      <c r="A3179" s="13">
        <v>481130008003</v>
      </c>
      <c r="B3179">
        <v>0.18238959095936824</v>
      </c>
    </row>
    <row r="3180" spans="1:2" x14ac:dyDescent="0.2">
      <c r="A3180" s="13">
        <v>481130008004</v>
      </c>
      <c r="B3180">
        <v>0.15805270223982226</v>
      </c>
    </row>
    <row r="3181" spans="1:2" x14ac:dyDescent="0.2">
      <c r="A3181" s="13">
        <v>481130008005</v>
      </c>
      <c r="B3181">
        <v>0.23283218576354731</v>
      </c>
    </row>
    <row r="3182" spans="1:2" x14ac:dyDescent="0.2">
      <c r="A3182" s="13">
        <v>481130009001</v>
      </c>
      <c r="B3182">
        <v>0.10779987420669784</v>
      </c>
    </row>
    <row r="3183" spans="1:2" x14ac:dyDescent="0.2">
      <c r="A3183" s="13">
        <v>481130009002</v>
      </c>
      <c r="B3183">
        <v>4.5889888855513178E-2</v>
      </c>
    </row>
    <row r="3184" spans="1:2" x14ac:dyDescent="0.2">
      <c r="A3184" s="13">
        <v>481130009003</v>
      </c>
      <c r="B3184">
        <v>0.22488952141627574</v>
      </c>
    </row>
    <row r="3185" spans="1:2" x14ac:dyDescent="0.2">
      <c r="A3185" s="13">
        <v>481130009004</v>
      </c>
      <c r="B3185">
        <v>0.18264179279816467</v>
      </c>
    </row>
    <row r="3186" spans="1:2" x14ac:dyDescent="0.2">
      <c r="A3186" s="13">
        <v>481130010011</v>
      </c>
      <c r="B3186">
        <v>7.6033931941090954E-2</v>
      </c>
    </row>
    <row r="3187" spans="1:2" x14ac:dyDescent="0.2">
      <c r="A3187" s="13">
        <v>481130010012</v>
      </c>
      <c r="B3187">
        <v>7.4540616976290566E-2</v>
      </c>
    </row>
    <row r="3188" spans="1:2" x14ac:dyDescent="0.2">
      <c r="A3188" s="13">
        <v>481130010021</v>
      </c>
      <c r="B3188">
        <v>0.13446784233404385</v>
      </c>
    </row>
    <row r="3189" spans="1:2" x14ac:dyDescent="0.2">
      <c r="A3189" s="13">
        <v>481130010022</v>
      </c>
      <c r="B3189">
        <v>0.11646254886701676</v>
      </c>
    </row>
    <row r="3190" spans="1:2" x14ac:dyDescent="0.2">
      <c r="A3190" s="13">
        <v>481130011011</v>
      </c>
      <c r="B3190">
        <v>7.4742879126990999E-2</v>
      </c>
    </row>
    <row r="3191" spans="1:2" x14ac:dyDescent="0.2">
      <c r="A3191" s="13">
        <v>481130011012</v>
      </c>
      <c r="B3191">
        <v>7.7780947948464921E-2</v>
      </c>
    </row>
    <row r="3192" spans="1:2" x14ac:dyDescent="0.2">
      <c r="A3192" s="13">
        <v>481130011013</v>
      </c>
      <c r="B3192">
        <v>9.202027082035541E-2</v>
      </c>
    </row>
    <row r="3193" spans="1:2" x14ac:dyDescent="0.2">
      <c r="A3193" s="13">
        <v>481130011021</v>
      </c>
      <c r="B3193">
        <v>4.9091809077212389E-2</v>
      </c>
    </row>
    <row r="3194" spans="1:2" x14ac:dyDescent="0.2">
      <c r="A3194" s="13">
        <v>481130011022</v>
      </c>
      <c r="B3194">
        <v>6.6435451506514809E-2</v>
      </c>
    </row>
    <row r="3195" spans="1:2" x14ac:dyDescent="0.2">
      <c r="A3195" s="13">
        <v>481130011023</v>
      </c>
      <c r="B3195">
        <v>5.4653013152184703E-2</v>
      </c>
    </row>
    <row r="3196" spans="1:2" x14ac:dyDescent="0.2">
      <c r="A3196" s="13">
        <v>481130012021</v>
      </c>
      <c r="B3196">
        <v>0.12684086597330449</v>
      </c>
    </row>
    <row r="3197" spans="1:2" x14ac:dyDescent="0.2">
      <c r="A3197" s="13">
        <v>481130012022</v>
      </c>
      <c r="B3197">
        <v>4.9746292468184086E-2</v>
      </c>
    </row>
    <row r="3198" spans="1:2" x14ac:dyDescent="0.2">
      <c r="A3198" s="13">
        <v>481130012023</v>
      </c>
      <c r="B3198">
        <v>0.1413999426345279</v>
      </c>
    </row>
    <row r="3199" spans="1:2" x14ac:dyDescent="0.2">
      <c r="A3199" s="13">
        <v>481130012031</v>
      </c>
      <c r="B3199">
        <v>8.8079014365452901E-2</v>
      </c>
    </row>
    <row r="3200" spans="1:2" x14ac:dyDescent="0.2">
      <c r="A3200" s="13">
        <v>481130012032</v>
      </c>
      <c r="B3200">
        <v>0.1970043672536903</v>
      </c>
    </row>
    <row r="3201" spans="1:2" x14ac:dyDescent="0.2">
      <c r="A3201" s="13">
        <v>481130012041</v>
      </c>
      <c r="B3201">
        <v>0.22809836326267879</v>
      </c>
    </row>
    <row r="3202" spans="1:2" x14ac:dyDescent="0.2">
      <c r="A3202" s="13">
        <v>481130012042</v>
      </c>
      <c r="B3202">
        <v>0.24472424896298772</v>
      </c>
    </row>
    <row r="3203" spans="1:2" x14ac:dyDescent="0.2">
      <c r="A3203" s="13">
        <v>481130013011</v>
      </c>
      <c r="B3203">
        <v>0.21622854907485334</v>
      </c>
    </row>
    <row r="3204" spans="1:2" x14ac:dyDescent="0.2">
      <c r="A3204" s="13">
        <v>481130013012</v>
      </c>
      <c r="B3204">
        <v>0.10272664650858482</v>
      </c>
    </row>
    <row r="3205" spans="1:2" x14ac:dyDescent="0.2">
      <c r="A3205" s="13">
        <v>481130013013</v>
      </c>
      <c r="B3205">
        <v>0.11925876142496866</v>
      </c>
    </row>
    <row r="3206" spans="1:2" x14ac:dyDescent="0.2">
      <c r="A3206" s="13">
        <v>481130013021</v>
      </c>
      <c r="B3206">
        <v>0.1978065303434558</v>
      </c>
    </row>
    <row r="3207" spans="1:2" x14ac:dyDescent="0.2">
      <c r="A3207" s="13">
        <v>481130013022</v>
      </c>
      <c r="B3207">
        <v>0.14429336608731547</v>
      </c>
    </row>
    <row r="3208" spans="1:2" x14ac:dyDescent="0.2">
      <c r="A3208" s="13">
        <v>481130013023</v>
      </c>
      <c r="B3208">
        <v>9.449171877795727E-2</v>
      </c>
    </row>
    <row r="3209" spans="1:2" x14ac:dyDescent="0.2">
      <c r="A3209" s="13">
        <v>481130014001</v>
      </c>
      <c r="B3209">
        <v>0.18003227691214194</v>
      </c>
    </row>
    <row r="3210" spans="1:2" x14ac:dyDescent="0.2">
      <c r="A3210" s="13">
        <v>481130014002</v>
      </c>
      <c r="B3210">
        <v>0.18638290975396354</v>
      </c>
    </row>
    <row r="3211" spans="1:2" x14ac:dyDescent="0.2">
      <c r="A3211" s="13">
        <v>481130014003</v>
      </c>
      <c r="B3211">
        <v>0.12735835635325296</v>
      </c>
    </row>
    <row r="3212" spans="1:2" x14ac:dyDescent="0.2">
      <c r="A3212" s="13">
        <v>481130014004</v>
      </c>
      <c r="B3212">
        <v>0.12189072503536252</v>
      </c>
    </row>
    <row r="3213" spans="1:2" x14ac:dyDescent="0.2">
      <c r="A3213" s="13">
        <v>481130015021</v>
      </c>
      <c r="B3213">
        <v>0.17321848846403112</v>
      </c>
    </row>
    <row r="3214" spans="1:2" x14ac:dyDescent="0.2">
      <c r="A3214" s="13">
        <v>481130015022</v>
      </c>
      <c r="B3214">
        <v>0.13709228858829986</v>
      </c>
    </row>
    <row r="3215" spans="1:2" x14ac:dyDescent="0.2">
      <c r="A3215" s="13">
        <v>481130015023</v>
      </c>
      <c r="B3215">
        <v>0.20200291725663078</v>
      </c>
    </row>
    <row r="3216" spans="1:2" x14ac:dyDescent="0.2">
      <c r="A3216" s="13">
        <v>481130015024</v>
      </c>
      <c r="B3216">
        <v>0.225330568320675</v>
      </c>
    </row>
    <row r="3217" spans="1:2" x14ac:dyDescent="0.2">
      <c r="A3217" s="13">
        <v>481130015031</v>
      </c>
      <c r="B3217">
        <v>0.23686358825899592</v>
      </c>
    </row>
    <row r="3218" spans="1:2" x14ac:dyDescent="0.2">
      <c r="A3218" s="13">
        <v>481130015032</v>
      </c>
      <c r="B3218">
        <v>0.23980547953954387</v>
      </c>
    </row>
    <row r="3219" spans="1:2" x14ac:dyDescent="0.2">
      <c r="A3219" s="13">
        <v>481130015033</v>
      </c>
      <c r="B3219">
        <v>0.1360472299789707</v>
      </c>
    </row>
    <row r="3220" spans="1:2" x14ac:dyDescent="0.2">
      <c r="A3220" s="13">
        <v>481130015041</v>
      </c>
      <c r="B3220">
        <v>0.21250590556998661</v>
      </c>
    </row>
    <row r="3221" spans="1:2" x14ac:dyDescent="0.2">
      <c r="A3221" s="13">
        <v>481130015042</v>
      </c>
      <c r="B3221">
        <v>0.23362764770294303</v>
      </c>
    </row>
    <row r="3222" spans="1:2" x14ac:dyDescent="0.2">
      <c r="A3222" s="13">
        <v>481130015043</v>
      </c>
      <c r="B3222">
        <v>0.12658208469169174</v>
      </c>
    </row>
    <row r="3223" spans="1:2" x14ac:dyDescent="0.2">
      <c r="A3223" s="13">
        <v>481130015044</v>
      </c>
      <c r="B3223">
        <v>0.11552215204816073</v>
      </c>
    </row>
    <row r="3224" spans="1:2" x14ac:dyDescent="0.2">
      <c r="A3224" s="13">
        <v>481130016001</v>
      </c>
      <c r="B3224">
        <v>7.6685300496693587E-2</v>
      </c>
    </row>
    <row r="3225" spans="1:2" x14ac:dyDescent="0.2">
      <c r="A3225" s="13">
        <v>481130016002</v>
      </c>
      <c r="B3225">
        <v>0.20751921021782349</v>
      </c>
    </row>
    <row r="3226" spans="1:2" x14ac:dyDescent="0.2">
      <c r="A3226" s="13">
        <v>481130017011</v>
      </c>
      <c r="B3226">
        <v>4.156252741682482E-2</v>
      </c>
    </row>
    <row r="3227" spans="1:2" x14ac:dyDescent="0.2">
      <c r="A3227" s="13">
        <v>481130017031</v>
      </c>
      <c r="B3227">
        <v>4.3550316401243898E-2</v>
      </c>
    </row>
    <row r="3228" spans="1:2" x14ac:dyDescent="0.2">
      <c r="A3228" s="13">
        <v>481130017032</v>
      </c>
      <c r="B3228">
        <v>3.4520101652311674E-2</v>
      </c>
    </row>
    <row r="3229" spans="1:2" x14ac:dyDescent="0.2">
      <c r="A3229" s="13">
        <v>481130017033</v>
      </c>
      <c r="B3229">
        <v>1.9224275489148054E-2</v>
      </c>
    </row>
    <row r="3230" spans="1:2" x14ac:dyDescent="0.2">
      <c r="A3230" s="13">
        <v>481130017041</v>
      </c>
      <c r="B3230">
        <v>1.9574640307088678E-2</v>
      </c>
    </row>
    <row r="3231" spans="1:2" x14ac:dyDescent="0.2">
      <c r="A3231" s="13">
        <v>481130017042</v>
      </c>
      <c r="B3231">
        <v>-2.1009690550878105E-2</v>
      </c>
    </row>
    <row r="3232" spans="1:2" x14ac:dyDescent="0.2">
      <c r="A3232" s="13">
        <v>481130018001</v>
      </c>
      <c r="B3232">
        <v>5.9887623307278287E-2</v>
      </c>
    </row>
    <row r="3233" spans="1:2" x14ac:dyDescent="0.2">
      <c r="A3233" s="13">
        <v>481130018002</v>
      </c>
      <c r="B3233">
        <v>3.4745488124552713E-2</v>
      </c>
    </row>
    <row r="3234" spans="1:2" x14ac:dyDescent="0.2">
      <c r="A3234" s="13">
        <v>481130019001</v>
      </c>
      <c r="B3234">
        <v>1.3204323967271689E-2</v>
      </c>
    </row>
    <row r="3235" spans="1:2" x14ac:dyDescent="0.2">
      <c r="A3235" s="13">
        <v>481130019002</v>
      </c>
      <c r="B3235">
        <v>5.7948362764418199E-2</v>
      </c>
    </row>
    <row r="3236" spans="1:2" x14ac:dyDescent="0.2">
      <c r="A3236" s="13">
        <v>481130020001</v>
      </c>
      <c r="B3236">
        <v>9.3017362613360022E-2</v>
      </c>
    </row>
    <row r="3237" spans="1:2" x14ac:dyDescent="0.2">
      <c r="A3237" s="13">
        <v>481130020002</v>
      </c>
      <c r="B3237">
        <v>0.23354392031914598</v>
      </c>
    </row>
    <row r="3238" spans="1:2" x14ac:dyDescent="0.2">
      <c r="A3238" s="13">
        <v>481130020003</v>
      </c>
      <c r="B3238">
        <v>0.18707948043717104</v>
      </c>
    </row>
    <row r="3239" spans="1:2" x14ac:dyDescent="0.2">
      <c r="A3239" s="13">
        <v>481130020004</v>
      </c>
      <c r="B3239">
        <v>0.24193369025175093</v>
      </c>
    </row>
    <row r="3240" spans="1:2" x14ac:dyDescent="0.2">
      <c r="A3240" s="13">
        <v>481130020005</v>
      </c>
      <c r="B3240">
        <v>0.24079740724592005</v>
      </c>
    </row>
    <row r="3241" spans="1:2" x14ac:dyDescent="0.2">
      <c r="A3241" s="13">
        <v>481130021001</v>
      </c>
      <c r="B3241">
        <v>0.14679317100245975</v>
      </c>
    </row>
    <row r="3242" spans="1:2" x14ac:dyDescent="0.2">
      <c r="A3242" s="13">
        <v>481130021002</v>
      </c>
      <c r="B3242">
        <v>3.5486206039785605E-2</v>
      </c>
    </row>
    <row r="3243" spans="1:2" x14ac:dyDescent="0.2">
      <c r="A3243" s="13">
        <v>481130022001</v>
      </c>
      <c r="B3243">
        <v>0.12111602996199518</v>
      </c>
    </row>
    <row r="3244" spans="1:2" x14ac:dyDescent="0.2">
      <c r="A3244" s="13">
        <v>481130022002</v>
      </c>
      <c r="B3244">
        <v>5.6727160401590745E-2</v>
      </c>
    </row>
    <row r="3245" spans="1:2" x14ac:dyDescent="0.2">
      <c r="A3245" s="13">
        <v>481130024001</v>
      </c>
      <c r="B3245">
        <v>0.17007958710042401</v>
      </c>
    </row>
    <row r="3246" spans="1:2" x14ac:dyDescent="0.2">
      <c r="A3246" s="13">
        <v>481130024002</v>
      </c>
      <c r="B3246">
        <v>0.24827565614154817</v>
      </c>
    </row>
    <row r="3247" spans="1:2" x14ac:dyDescent="0.2">
      <c r="A3247" s="13">
        <v>481130024003</v>
      </c>
      <c r="B3247">
        <v>0.24755445552092434</v>
      </c>
    </row>
    <row r="3248" spans="1:2" x14ac:dyDescent="0.2">
      <c r="A3248" s="13">
        <v>481130025001</v>
      </c>
      <c r="B3248">
        <v>0.27411975115642129</v>
      </c>
    </row>
    <row r="3249" spans="1:2" x14ac:dyDescent="0.2">
      <c r="A3249" s="13">
        <v>481130025002</v>
      </c>
      <c r="B3249">
        <v>0.21899501914821057</v>
      </c>
    </row>
    <row r="3250" spans="1:2" x14ac:dyDescent="0.2">
      <c r="A3250" s="13">
        <v>481130025003</v>
      </c>
      <c r="B3250">
        <v>0.25620310246979616</v>
      </c>
    </row>
    <row r="3251" spans="1:2" x14ac:dyDescent="0.2">
      <c r="A3251" s="13">
        <v>481130025004</v>
      </c>
      <c r="B3251">
        <v>0.2471949424467671</v>
      </c>
    </row>
    <row r="3252" spans="1:2" x14ac:dyDescent="0.2">
      <c r="A3252" s="13">
        <v>481130027011</v>
      </c>
      <c r="B3252">
        <v>0.25264434675028219</v>
      </c>
    </row>
    <row r="3253" spans="1:2" x14ac:dyDescent="0.2">
      <c r="A3253" s="13">
        <v>481130027012</v>
      </c>
      <c r="B3253">
        <v>0.27343545813049319</v>
      </c>
    </row>
    <row r="3254" spans="1:2" x14ac:dyDescent="0.2">
      <c r="A3254" s="13">
        <v>481130027013</v>
      </c>
      <c r="B3254">
        <v>0.22639376112118681</v>
      </c>
    </row>
    <row r="3255" spans="1:2" x14ac:dyDescent="0.2">
      <c r="A3255" s="13">
        <v>481130027014</v>
      </c>
      <c r="B3255">
        <v>0.27108363634903337</v>
      </c>
    </row>
    <row r="3256" spans="1:2" x14ac:dyDescent="0.2">
      <c r="A3256" s="13">
        <v>481130027021</v>
      </c>
      <c r="B3256">
        <v>0.25163403885379582</v>
      </c>
    </row>
    <row r="3257" spans="1:2" x14ac:dyDescent="0.2">
      <c r="A3257" s="13">
        <v>481130027022</v>
      </c>
      <c r="B3257">
        <v>0.24145032826183174</v>
      </c>
    </row>
    <row r="3258" spans="1:2" x14ac:dyDescent="0.2">
      <c r="A3258" s="13">
        <v>481130031011</v>
      </c>
      <c r="B3258">
        <v>5.8862839982243474E-2</v>
      </c>
    </row>
    <row r="3259" spans="1:2" x14ac:dyDescent="0.2">
      <c r="A3259" s="13">
        <v>481130031012</v>
      </c>
      <c r="B3259">
        <v>4.2889928831703159E-2</v>
      </c>
    </row>
    <row r="3260" spans="1:2" x14ac:dyDescent="0.2">
      <c r="A3260" s="13">
        <v>481130034001</v>
      </c>
      <c r="B3260">
        <v>0.25418933155781265</v>
      </c>
    </row>
    <row r="3261" spans="1:2" x14ac:dyDescent="0.2">
      <c r="A3261" s="13">
        <v>481130034002</v>
      </c>
      <c r="B3261">
        <v>0.16121980227819691</v>
      </c>
    </row>
    <row r="3262" spans="1:2" x14ac:dyDescent="0.2">
      <c r="A3262" s="13">
        <v>481130037001</v>
      </c>
      <c r="B3262">
        <v>0.21349307518826499</v>
      </c>
    </row>
    <row r="3263" spans="1:2" x14ac:dyDescent="0.2">
      <c r="A3263" s="13">
        <v>481130037002</v>
      </c>
      <c r="B3263">
        <v>0.26650774822782519</v>
      </c>
    </row>
    <row r="3264" spans="1:2" x14ac:dyDescent="0.2">
      <c r="A3264" s="13">
        <v>481130037003</v>
      </c>
      <c r="B3264">
        <v>0.2192749327764609</v>
      </c>
    </row>
    <row r="3265" spans="1:2" x14ac:dyDescent="0.2">
      <c r="A3265" s="13">
        <v>481130037004</v>
      </c>
      <c r="B3265">
        <v>0.29458313861694801</v>
      </c>
    </row>
    <row r="3266" spans="1:2" x14ac:dyDescent="0.2">
      <c r="A3266" s="13">
        <v>481130038001</v>
      </c>
      <c r="B3266">
        <v>0.2290410671465383</v>
      </c>
    </row>
    <row r="3267" spans="1:2" x14ac:dyDescent="0.2">
      <c r="A3267" s="13">
        <v>481130038002</v>
      </c>
      <c r="B3267">
        <v>0.2543783127272865</v>
      </c>
    </row>
    <row r="3268" spans="1:2" x14ac:dyDescent="0.2">
      <c r="A3268" s="13">
        <v>481130038003</v>
      </c>
      <c r="B3268">
        <v>0.26831276101656854</v>
      </c>
    </row>
    <row r="3269" spans="1:2" x14ac:dyDescent="0.2">
      <c r="A3269" s="13">
        <v>481130039011</v>
      </c>
      <c r="B3269">
        <v>0.24876492790047086</v>
      </c>
    </row>
    <row r="3270" spans="1:2" x14ac:dyDescent="0.2">
      <c r="A3270" s="13">
        <v>481130039012</v>
      </c>
      <c r="B3270">
        <v>0.23344293366504124</v>
      </c>
    </row>
    <row r="3271" spans="1:2" x14ac:dyDescent="0.2">
      <c r="A3271" s="13">
        <v>481130039021</v>
      </c>
      <c r="B3271">
        <v>0.22383614434235286</v>
      </c>
    </row>
    <row r="3272" spans="1:2" x14ac:dyDescent="0.2">
      <c r="A3272" s="13">
        <v>481130039022</v>
      </c>
      <c r="B3272">
        <v>0.2302879569771458</v>
      </c>
    </row>
    <row r="3273" spans="1:2" x14ac:dyDescent="0.2">
      <c r="A3273" s="13">
        <v>481130040001</v>
      </c>
      <c r="B3273">
        <v>0.22765303968180531</v>
      </c>
    </row>
    <row r="3274" spans="1:2" x14ac:dyDescent="0.2">
      <c r="A3274" s="13">
        <v>481130040002</v>
      </c>
      <c r="B3274">
        <v>0.25061345149444419</v>
      </c>
    </row>
    <row r="3275" spans="1:2" x14ac:dyDescent="0.2">
      <c r="A3275" s="13">
        <v>481130041001</v>
      </c>
      <c r="B3275">
        <v>0.22241219426839198</v>
      </c>
    </row>
    <row r="3276" spans="1:2" x14ac:dyDescent="0.2">
      <c r="A3276" s="13">
        <v>481130041002</v>
      </c>
      <c r="B3276">
        <v>0.23726216855709462</v>
      </c>
    </row>
    <row r="3277" spans="1:2" x14ac:dyDescent="0.2">
      <c r="A3277" s="13">
        <v>481130042011</v>
      </c>
      <c r="B3277">
        <v>7.4767712492953137E-2</v>
      </c>
    </row>
    <row r="3278" spans="1:2" x14ac:dyDescent="0.2">
      <c r="A3278" s="13">
        <v>481130042012</v>
      </c>
      <c r="B3278">
        <v>0.21337521545742619</v>
      </c>
    </row>
    <row r="3279" spans="1:2" x14ac:dyDescent="0.2">
      <c r="A3279" s="13">
        <v>481130042013</v>
      </c>
      <c r="B3279">
        <v>0.14439319077061336</v>
      </c>
    </row>
    <row r="3280" spans="1:2" x14ac:dyDescent="0.2">
      <c r="A3280" s="13">
        <v>481130042014</v>
      </c>
      <c r="B3280">
        <v>0.19720335486504911</v>
      </c>
    </row>
    <row r="3281" spans="1:2" x14ac:dyDescent="0.2">
      <c r="A3281" s="13">
        <v>481130042015</v>
      </c>
      <c r="B3281">
        <v>0.11801361266291124</v>
      </c>
    </row>
    <row r="3282" spans="1:2" x14ac:dyDescent="0.2">
      <c r="A3282" s="13">
        <v>481130042021</v>
      </c>
      <c r="B3282">
        <v>0.17913934651879981</v>
      </c>
    </row>
    <row r="3283" spans="1:2" x14ac:dyDescent="0.2">
      <c r="A3283" s="13">
        <v>481130042022</v>
      </c>
      <c r="B3283">
        <v>0.20213925447105197</v>
      </c>
    </row>
    <row r="3284" spans="1:2" x14ac:dyDescent="0.2">
      <c r="A3284" s="13">
        <v>481130042023</v>
      </c>
      <c r="B3284">
        <v>7.8146544951613384E-2</v>
      </c>
    </row>
    <row r="3285" spans="1:2" x14ac:dyDescent="0.2">
      <c r="A3285" s="13">
        <v>481130043001</v>
      </c>
      <c r="B3285">
        <v>0.12274041022023058</v>
      </c>
    </row>
    <row r="3286" spans="1:2" x14ac:dyDescent="0.2">
      <c r="A3286" s="13">
        <v>481130043002</v>
      </c>
      <c r="B3286">
        <v>0.22815410079017959</v>
      </c>
    </row>
    <row r="3287" spans="1:2" x14ac:dyDescent="0.2">
      <c r="A3287" s="13">
        <v>481130043003</v>
      </c>
      <c r="B3287">
        <v>0.1947197234563636</v>
      </c>
    </row>
    <row r="3288" spans="1:2" x14ac:dyDescent="0.2">
      <c r="A3288" s="13">
        <v>481130044001</v>
      </c>
      <c r="B3288">
        <v>8.350916217085648E-2</v>
      </c>
    </row>
    <row r="3289" spans="1:2" x14ac:dyDescent="0.2">
      <c r="A3289" s="13">
        <v>481130044002</v>
      </c>
      <c r="B3289">
        <v>9.698785504545486E-2</v>
      </c>
    </row>
    <row r="3290" spans="1:2" x14ac:dyDescent="0.2">
      <c r="A3290" s="13">
        <v>481130044003</v>
      </c>
      <c r="B3290">
        <v>0.14208816624792264</v>
      </c>
    </row>
    <row r="3291" spans="1:2" x14ac:dyDescent="0.2">
      <c r="A3291" s="13">
        <v>481130045001</v>
      </c>
      <c r="B3291">
        <v>0.12528327706765069</v>
      </c>
    </row>
    <row r="3292" spans="1:2" x14ac:dyDescent="0.2">
      <c r="A3292" s="13">
        <v>481130045002</v>
      </c>
      <c r="B3292">
        <v>0.2496445449332779</v>
      </c>
    </row>
    <row r="3293" spans="1:2" x14ac:dyDescent="0.2">
      <c r="A3293" s="13">
        <v>481130045003</v>
      </c>
      <c r="B3293">
        <v>0.18805805466034259</v>
      </c>
    </row>
    <row r="3294" spans="1:2" x14ac:dyDescent="0.2">
      <c r="A3294" s="13">
        <v>481130045004</v>
      </c>
      <c r="B3294">
        <v>0.2048195071742023</v>
      </c>
    </row>
    <row r="3295" spans="1:2" x14ac:dyDescent="0.2">
      <c r="A3295" s="13">
        <v>481130046001</v>
      </c>
      <c r="B3295">
        <v>0.17240642581234869</v>
      </c>
    </row>
    <row r="3296" spans="1:2" x14ac:dyDescent="0.2">
      <c r="A3296" s="13">
        <v>481130046002</v>
      </c>
      <c r="B3296">
        <v>0.10696546179552922</v>
      </c>
    </row>
    <row r="3297" spans="1:2" x14ac:dyDescent="0.2">
      <c r="A3297" s="13">
        <v>481130047001</v>
      </c>
      <c r="B3297">
        <v>0.24918669370449026</v>
      </c>
    </row>
    <row r="3298" spans="1:2" x14ac:dyDescent="0.2">
      <c r="A3298" s="13">
        <v>481130047002</v>
      </c>
      <c r="B3298">
        <v>0.22198303230040956</v>
      </c>
    </row>
    <row r="3299" spans="1:2" x14ac:dyDescent="0.2">
      <c r="A3299" s="13">
        <v>481130047003</v>
      </c>
      <c r="B3299">
        <v>0.2198499220491629</v>
      </c>
    </row>
    <row r="3300" spans="1:2" x14ac:dyDescent="0.2">
      <c r="A3300" s="13">
        <v>481130048001</v>
      </c>
      <c r="B3300">
        <v>0.25938248085606308</v>
      </c>
    </row>
    <row r="3301" spans="1:2" x14ac:dyDescent="0.2">
      <c r="A3301" s="13">
        <v>481130048002</v>
      </c>
      <c r="B3301">
        <v>0.24594950969467874</v>
      </c>
    </row>
    <row r="3302" spans="1:2" x14ac:dyDescent="0.2">
      <c r="A3302" s="13">
        <v>481130048003</v>
      </c>
      <c r="B3302">
        <v>0.24421839015370278</v>
      </c>
    </row>
    <row r="3303" spans="1:2" x14ac:dyDescent="0.2">
      <c r="A3303" s="13">
        <v>481130048004</v>
      </c>
      <c r="B3303">
        <v>0.22762124381909862</v>
      </c>
    </row>
    <row r="3304" spans="1:2" x14ac:dyDescent="0.2">
      <c r="A3304" s="13">
        <v>481130049001</v>
      </c>
      <c r="B3304">
        <v>0.24619908679542332</v>
      </c>
    </row>
    <row r="3305" spans="1:2" x14ac:dyDescent="0.2">
      <c r="A3305" s="13">
        <v>481130049002</v>
      </c>
      <c r="B3305">
        <v>0.22846531393515454</v>
      </c>
    </row>
    <row r="3306" spans="1:2" x14ac:dyDescent="0.2">
      <c r="A3306" s="13">
        <v>481130049003</v>
      </c>
      <c r="B3306">
        <v>0.23436228746953075</v>
      </c>
    </row>
    <row r="3307" spans="1:2" x14ac:dyDescent="0.2">
      <c r="A3307" s="13">
        <v>481130049004</v>
      </c>
      <c r="B3307">
        <v>0.2725325462068755</v>
      </c>
    </row>
    <row r="3308" spans="1:2" x14ac:dyDescent="0.2">
      <c r="A3308" s="13">
        <v>481130050001</v>
      </c>
      <c r="B3308">
        <v>0.20599763380974789</v>
      </c>
    </row>
    <row r="3309" spans="1:2" x14ac:dyDescent="0.2">
      <c r="A3309" s="13">
        <v>481130050002</v>
      </c>
      <c r="B3309">
        <v>0.2385924326648052</v>
      </c>
    </row>
    <row r="3310" spans="1:2" x14ac:dyDescent="0.2">
      <c r="A3310" s="13">
        <v>481130050003</v>
      </c>
      <c r="B3310">
        <v>0.22761296207836823</v>
      </c>
    </row>
    <row r="3311" spans="1:2" x14ac:dyDescent="0.2">
      <c r="A3311" s="13">
        <v>481130051001</v>
      </c>
      <c r="B3311">
        <v>0.19838672745828045</v>
      </c>
    </row>
    <row r="3312" spans="1:2" x14ac:dyDescent="0.2">
      <c r="A3312" s="13">
        <v>481130051002</v>
      </c>
      <c r="B3312">
        <v>0.24289525009939439</v>
      </c>
    </row>
    <row r="3313" spans="1:2" x14ac:dyDescent="0.2">
      <c r="A3313" s="13">
        <v>481130052001</v>
      </c>
      <c r="B3313">
        <v>0.16071197384125269</v>
      </c>
    </row>
    <row r="3314" spans="1:2" x14ac:dyDescent="0.2">
      <c r="A3314" s="13">
        <v>481130052002</v>
      </c>
      <c r="B3314">
        <v>0.22012624116381799</v>
      </c>
    </row>
    <row r="3315" spans="1:2" x14ac:dyDescent="0.2">
      <c r="A3315" s="13">
        <v>481130052003</v>
      </c>
      <c r="B3315">
        <v>0.22267079333703524</v>
      </c>
    </row>
    <row r="3316" spans="1:2" x14ac:dyDescent="0.2">
      <c r="A3316" s="13">
        <v>481130052004</v>
      </c>
      <c r="B3316">
        <v>0.19253991904276646</v>
      </c>
    </row>
    <row r="3317" spans="1:2" x14ac:dyDescent="0.2">
      <c r="A3317" s="13">
        <v>481130053001</v>
      </c>
      <c r="B3317">
        <v>0.25144018800851797</v>
      </c>
    </row>
    <row r="3318" spans="1:2" x14ac:dyDescent="0.2">
      <c r="A3318" s="13">
        <v>481130053002</v>
      </c>
      <c r="B3318">
        <v>0.22584883723095864</v>
      </c>
    </row>
    <row r="3319" spans="1:2" x14ac:dyDescent="0.2">
      <c r="A3319" s="13">
        <v>481130053003</v>
      </c>
      <c r="B3319">
        <v>0.27777100700203328</v>
      </c>
    </row>
    <row r="3320" spans="1:2" x14ac:dyDescent="0.2">
      <c r="A3320" s="13">
        <v>481130053004</v>
      </c>
      <c r="B3320">
        <v>0.24153066417261482</v>
      </c>
    </row>
    <row r="3321" spans="1:2" x14ac:dyDescent="0.2">
      <c r="A3321" s="13">
        <v>481130053005</v>
      </c>
      <c r="B3321">
        <v>0.17099048980213791</v>
      </c>
    </row>
    <row r="3322" spans="1:2" x14ac:dyDescent="0.2">
      <c r="A3322" s="13">
        <v>481130054001</v>
      </c>
      <c r="B3322">
        <v>0.22075173483368726</v>
      </c>
    </row>
    <row r="3323" spans="1:2" x14ac:dyDescent="0.2">
      <c r="A3323" s="13">
        <v>481130054002</v>
      </c>
      <c r="B3323">
        <v>0.28055768283501148</v>
      </c>
    </row>
    <row r="3324" spans="1:2" x14ac:dyDescent="0.2">
      <c r="A3324" s="13">
        <v>481130054003</v>
      </c>
      <c r="B3324">
        <v>0.21441893073845042</v>
      </c>
    </row>
    <row r="3325" spans="1:2" x14ac:dyDescent="0.2">
      <c r="A3325" s="13">
        <v>481130054004</v>
      </c>
      <c r="B3325">
        <v>0.25720205483745501</v>
      </c>
    </row>
    <row r="3326" spans="1:2" x14ac:dyDescent="0.2">
      <c r="A3326" s="13">
        <v>481130055001</v>
      </c>
      <c r="B3326">
        <v>0.23902036967337567</v>
      </c>
    </row>
    <row r="3327" spans="1:2" x14ac:dyDescent="0.2">
      <c r="A3327" s="13">
        <v>481130055002</v>
      </c>
      <c r="B3327">
        <v>0.21295554032736438</v>
      </c>
    </row>
    <row r="3328" spans="1:2" x14ac:dyDescent="0.2">
      <c r="A3328" s="13">
        <v>481130055003</v>
      </c>
      <c r="B3328">
        <v>0.25253859014829838</v>
      </c>
    </row>
    <row r="3329" spans="1:2" x14ac:dyDescent="0.2">
      <c r="A3329" s="13">
        <v>481130055004</v>
      </c>
      <c r="B3329">
        <v>0.26421343188044083</v>
      </c>
    </row>
    <row r="3330" spans="1:2" x14ac:dyDescent="0.2">
      <c r="A3330" s="13">
        <v>481130056001</v>
      </c>
      <c r="B3330">
        <v>0.26594604895454349</v>
      </c>
    </row>
    <row r="3331" spans="1:2" x14ac:dyDescent="0.2">
      <c r="A3331" s="13">
        <v>481130056002</v>
      </c>
      <c r="B3331">
        <v>0.22915114174300621</v>
      </c>
    </row>
    <row r="3332" spans="1:2" x14ac:dyDescent="0.2">
      <c r="A3332" s="13">
        <v>481130056003</v>
      </c>
      <c r="B3332">
        <v>0.23604572898905707</v>
      </c>
    </row>
    <row r="3333" spans="1:2" x14ac:dyDescent="0.2">
      <c r="A3333" s="13">
        <v>481130056004</v>
      </c>
      <c r="B3333">
        <v>0.2395301788392471</v>
      </c>
    </row>
    <row r="3334" spans="1:2" x14ac:dyDescent="0.2">
      <c r="A3334" s="13">
        <v>481130057001</v>
      </c>
      <c r="B3334">
        <v>0.23949926643089287</v>
      </c>
    </row>
    <row r="3335" spans="1:2" x14ac:dyDescent="0.2">
      <c r="A3335" s="13">
        <v>481130057002</v>
      </c>
      <c r="B3335">
        <v>0.2526435663002517</v>
      </c>
    </row>
    <row r="3336" spans="1:2" x14ac:dyDescent="0.2">
      <c r="A3336" s="13">
        <v>481130057003</v>
      </c>
      <c r="B3336">
        <v>0.21077249153046426</v>
      </c>
    </row>
    <row r="3337" spans="1:2" x14ac:dyDescent="0.2">
      <c r="A3337" s="13">
        <v>481130057004</v>
      </c>
      <c r="B3337">
        <v>0.2459058778583158</v>
      </c>
    </row>
    <row r="3338" spans="1:2" x14ac:dyDescent="0.2">
      <c r="A3338" s="13">
        <v>481130059011</v>
      </c>
      <c r="B3338">
        <v>0.21810604862964234</v>
      </c>
    </row>
    <row r="3339" spans="1:2" x14ac:dyDescent="0.2">
      <c r="A3339" s="13">
        <v>481130059012</v>
      </c>
      <c r="B3339">
        <v>0.2311724408409534</v>
      </c>
    </row>
    <row r="3340" spans="1:2" x14ac:dyDescent="0.2">
      <c r="A3340" s="13">
        <v>481130059013</v>
      </c>
      <c r="B3340">
        <v>0.20546891174197146</v>
      </c>
    </row>
    <row r="3341" spans="1:2" x14ac:dyDescent="0.2">
      <c r="A3341" s="13">
        <v>481130059014</v>
      </c>
      <c r="B3341">
        <v>0.22519603700916807</v>
      </c>
    </row>
    <row r="3342" spans="1:2" x14ac:dyDescent="0.2">
      <c r="A3342" s="13">
        <v>481130059015</v>
      </c>
      <c r="B3342">
        <v>0.24809589613037097</v>
      </c>
    </row>
    <row r="3343" spans="1:2" x14ac:dyDescent="0.2">
      <c r="A3343" s="13">
        <v>481130059016</v>
      </c>
      <c r="B3343">
        <v>0.24536871590412301</v>
      </c>
    </row>
    <row r="3344" spans="1:2" x14ac:dyDescent="0.2">
      <c r="A3344" s="13">
        <v>481130059021</v>
      </c>
      <c r="B3344">
        <v>0.25092894853537484</v>
      </c>
    </row>
    <row r="3345" spans="1:2" x14ac:dyDescent="0.2">
      <c r="A3345" s="13">
        <v>481130059022</v>
      </c>
      <c r="B3345">
        <v>0.23325062579013509</v>
      </c>
    </row>
    <row r="3346" spans="1:2" x14ac:dyDescent="0.2">
      <c r="A3346" s="13">
        <v>481130060011</v>
      </c>
      <c r="B3346">
        <v>0.27861298634394083</v>
      </c>
    </row>
    <row r="3347" spans="1:2" x14ac:dyDescent="0.2">
      <c r="A3347" s="13">
        <v>481130060012</v>
      </c>
      <c r="B3347">
        <v>0.25976079515993777</v>
      </c>
    </row>
    <row r="3348" spans="1:2" x14ac:dyDescent="0.2">
      <c r="A3348" s="13">
        <v>481130060013</v>
      </c>
      <c r="B3348">
        <v>0.22574662157282635</v>
      </c>
    </row>
    <row r="3349" spans="1:2" x14ac:dyDescent="0.2">
      <c r="A3349" s="13">
        <v>481130060021</v>
      </c>
      <c r="B3349">
        <v>0.18655031495775284</v>
      </c>
    </row>
    <row r="3350" spans="1:2" x14ac:dyDescent="0.2">
      <c r="A3350" s="13">
        <v>481130060022</v>
      </c>
      <c r="B3350">
        <v>0.16346455138300547</v>
      </c>
    </row>
    <row r="3351" spans="1:2" x14ac:dyDescent="0.2">
      <c r="A3351" s="13">
        <v>481130060023</v>
      </c>
      <c r="B3351">
        <v>0.20215741851653435</v>
      </c>
    </row>
    <row r="3352" spans="1:2" x14ac:dyDescent="0.2">
      <c r="A3352" s="13">
        <v>481130061001</v>
      </c>
      <c r="B3352">
        <v>0.1906486650833189</v>
      </c>
    </row>
    <row r="3353" spans="1:2" x14ac:dyDescent="0.2">
      <c r="A3353" s="13">
        <v>481130061002</v>
      </c>
      <c r="B3353">
        <v>0.24076353040518395</v>
      </c>
    </row>
    <row r="3354" spans="1:2" x14ac:dyDescent="0.2">
      <c r="A3354" s="13">
        <v>481130062001</v>
      </c>
      <c r="B3354">
        <v>0.24664724170105734</v>
      </c>
    </row>
    <row r="3355" spans="1:2" x14ac:dyDescent="0.2">
      <c r="A3355" s="13">
        <v>481130062002</v>
      </c>
      <c r="B3355">
        <v>0.16353656426627863</v>
      </c>
    </row>
    <row r="3356" spans="1:2" x14ac:dyDescent="0.2">
      <c r="A3356" s="13">
        <v>481130062003</v>
      </c>
      <c r="B3356">
        <v>0.22287355814676749</v>
      </c>
    </row>
    <row r="3357" spans="1:2" x14ac:dyDescent="0.2">
      <c r="A3357" s="13">
        <v>481130062004</v>
      </c>
      <c r="B3357">
        <v>0.20202902931927616</v>
      </c>
    </row>
    <row r="3358" spans="1:2" x14ac:dyDescent="0.2">
      <c r="A3358" s="13">
        <v>481130062005</v>
      </c>
      <c r="B3358">
        <v>0.25965530755993965</v>
      </c>
    </row>
    <row r="3359" spans="1:2" x14ac:dyDescent="0.2">
      <c r="A3359" s="13">
        <v>481130063011</v>
      </c>
      <c r="B3359">
        <v>0.21638647719332138</v>
      </c>
    </row>
    <row r="3360" spans="1:2" x14ac:dyDescent="0.2">
      <c r="A3360" s="13">
        <v>481130063012</v>
      </c>
      <c r="B3360">
        <v>0.18146726981727074</v>
      </c>
    </row>
    <row r="3361" spans="1:2" x14ac:dyDescent="0.2">
      <c r="A3361" s="13">
        <v>481130063013</v>
      </c>
      <c r="B3361">
        <v>0.2164222956646055</v>
      </c>
    </row>
    <row r="3362" spans="1:2" x14ac:dyDescent="0.2">
      <c r="A3362" s="13">
        <v>481130063014</v>
      </c>
      <c r="B3362">
        <v>0.2073740047108841</v>
      </c>
    </row>
    <row r="3363" spans="1:2" x14ac:dyDescent="0.2">
      <c r="A3363" s="13">
        <v>481130063015</v>
      </c>
      <c r="B3363">
        <v>0.21094620069633119</v>
      </c>
    </row>
    <row r="3364" spans="1:2" x14ac:dyDescent="0.2">
      <c r="A3364" s="13">
        <v>481130063016</v>
      </c>
      <c r="B3364">
        <v>0.24213918289583777</v>
      </c>
    </row>
    <row r="3365" spans="1:2" x14ac:dyDescent="0.2">
      <c r="A3365" s="13">
        <v>481130063021</v>
      </c>
      <c r="B3365">
        <v>0.22638180624572884</v>
      </c>
    </row>
    <row r="3366" spans="1:2" x14ac:dyDescent="0.2">
      <c r="A3366" s="13">
        <v>481130063022</v>
      </c>
      <c r="B3366">
        <v>0.19719841027921092</v>
      </c>
    </row>
    <row r="3367" spans="1:2" x14ac:dyDescent="0.2">
      <c r="A3367" s="13">
        <v>481130063023</v>
      </c>
      <c r="B3367">
        <v>0.2394086010763416</v>
      </c>
    </row>
    <row r="3368" spans="1:2" x14ac:dyDescent="0.2">
      <c r="A3368" s="13">
        <v>481130064011</v>
      </c>
      <c r="B3368">
        <v>0.24396936807021247</v>
      </c>
    </row>
    <row r="3369" spans="1:2" x14ac:dyDescent="0.2">
      <c r="A3369" s="13">
        <v>481130064012</v>
      </c>
      <c r="B3369">
        <v>0.22235757468073361</v>
      </c>
    </row>
    <row r="3370" spans="1:2" x14ac:dyDescent="0.2">
      <c r="A3370" s="13">
        <v>481130064021</v>
      </c>
      <c r="B3370">
        <v>0.26182249779735756</v>
      </c>
    </row>
    <row r="3371" spans="1:2" x14ac:dyDescent="0.2">
      <c r="A3371" s="13">
        <v>481130064022</v>
      </c>
      <c r="B3371">
        <v>0.23928317322069834</v>
      </c>
    </row>
    <row r="3372" spans="1:2" x14ac:dyDescent="0.2">
      <c r="A3372" s="13">
        <v>481130064023</v>
      </c>
      <c r="B3372">
        <v>0.25974361377091693</v>
      </c>
    </row>
    <row r="3373" spans="1:2" x14ac:dyDescent="0.2">
      <c r="A3373" s="13">
        <v>481130064024</v>
      </c>
      <c r="B3373">
        <v>0.23689651048304766</v>
      </c>
    </row>
    <row r="3374" spans="1:2" x14ac:dyDescent="0.2">
      <c r="A3374" s="13">
        <v>481130065011</v>
      </c>
      <c r="B3374">
        <v>0.22697765426108976</v>
      </c>
    </row>
    <row r="3375" spans="1:2" x14ac:dyDescent="0.2">
      <c r="A3375" s="13">
        <v>481130065012</v>
      </c>
      <c r="B3375">
        <v>0.25726275842605356</v>
      </c>
    </row>
    <row r="3376" spans="1:2" x14ac:dyDescent="0.2">
      <c r="A3376" s="13">
        <v>481130065013</v>
      </c>
      <c r="B3376">
        <v>0.24313489045764769</v>
      </c>
    </row>
    <row r="3377" spans="1:2" x14ac:dyDescent="0.2">
      <c r="A3377" s="13">
        <v>481130065021</v>
      </c>
      <c r="B3377">
        <v>0.23747769779480166</v>
      </c>
    </row>
    <row r="3378" spans="1:2" x14ac:dyDescent="0.2">
      <c r="A3378" s="13">
        <v>481130065022</v>
      </c>
      <c r="B3378">
        <v>0.24647904017696767</v>
      </c>
    </row>
    <row r="3379" spans="1:2" x14ac:dyDescent="0.2">
      <c r="A3379" s="13">
        <v>481130065023</v>
      </c>
      <c r="B3379">
        <v>0.26283762498191077</v>
      </c>
    </row>
    <row r="3380" spans="1:2" x14ac:dyDescent="0.2">
      <c r="A3380" s="13">
        <v>481130067001</v>
      </c>
      <c r="B3380">
        <v>0.24987858419925102</v>
      </c>
    </row>
    <row r="3381" spans="1:2" x14ac:dyDescent="0.2">
      <c r="A3381" s="13">
        <v>481130067002</v>
      </c>
      <c r="B3381">
        <v>0.25087874590276044</v>
      </c>
    </row>
    <row r="3382" spans="1:2" x14ac:dyDescent="0.2">
      <c r="A3382" s="13">
        <v>481130067003</v>
      </c>
      <c r="B3382">
        <v>0.25287209854898718</v>
      </c>
    </row>
    <row r="3383" spans="1:2" x14ac:dyDescent="0.2">
      <c r="A3383" s="13">
        <v>481130067004</v>
      </c>
      <c r="B3383">
        <v>0.22145446797322976</v>
      </c>
    </row>
    <row r="3384" spans="1:2" x14ac:dyDescent="0.2">
      <c r="A3384" s="13">
        <v>481130068001</v>
      </c>
      <c r="B3384">
        <v>0.20053290848419969</v>
      </c>
    </row>
    <row r="3385" spans="1:2" x14ac:dyDescent="0.2">
      <c r="A3385" s="13">
        <v>481130068002</v>
      </c>
      <c r="B3385">
        <v>0.24675900099209988</v>
      </c>
    </row>
    <row r="3386" spans="1:2" x14ac:dyDescent="0.2">
      <c r="A3386" s="13">
        <v>481130068003</v>
      </c>
      <c r="B3386">
        <v>0.14342755556121309</v>
      </c>
    </row>
    <row r="3387" spans="1:2" x14ac:dyDescent="0.2">
      <c r="A3387" s="13">
        <v>481130069001</v>
      </c>
      <c r="B3387">
        <v>0.21359765802995248</v>
      </c>
    </row>
    <row r="3388" spans="1:2" x14ac:dyDescent="0.2">
      <c r="A3388" s="13">
        <v>481130069002</v>
      </c>
      <c r="B3388">
        <v>0.24705830255108088</v>
      </c>
    </row>
    <row r="3389" spans="1:2" x14ac:dyDescent="0.2">
      <c r="A3389" s="13">
        <v>481130069003</v>
      </c>
      <c r="B3389">
        <v>0.24725872972309729</v>
      </c>
    </row>
    <row r="3390" spans="1:2" x14ac:dyDescent="0.2">
      <c r="A3390" s="13">
        <v>481130071011</v>
      </c>
      <c r="B3390">
        <v>6.0264790886210742E-2</v>
      </c>
    </row>
    <row r="3391" spans="1:2" x14ac:dyDescent="0.2">
      <c r="A3391" s="13">
        <v>481130071012</v>
      </c>
      <c r="B3391">
        <v>3.464234509557234E-2</v>
      </c>
    </row>
    <row r="3392" spans="1:2" x14ac:dyDescent="0.2">
      <c r="A3392" s="13">
        <v>481130071021</v>
      </c>
      <c r="B3392">
        <v>0.14483846151276772</v>
      </c>
    </row>
    <row r="3393" spans="1:2" x14ac:dyDescent="0.2">
      <c r="A3393" s="13">
        <v>481130071022</v>
      </c>
      <c r="B3393">
        <v>0.17537022316431405</v>
      </c>
    </row>
    <row r="3394" spans="1:2" x14ac:dyDescent="0.2">
      <c r="A3394" s="13">
        <v>481130071023</v>
      </c>
      <c r="B3394">
        <v>0.12706269236436626</v>
      </c>
    </row>
    <row r="3395" spans="1:2" x14ac:dyDescent="0.2">
      <c r="A3395" s="13">
        <v>481130071024</v>
      </c>
      <c r="B3395">
        <v>0.14341116317317917</v>
      </c>
    </row>
    <row r="3396" spans="1:2" x14ac:dyDescent="0.2">
      <c r="A3396" s="13">
        <v>481130071025</v>
      </c>
      <c r="B3396">
        <v>0.12932454393112414</v>
      </c>
    </row>
    <row r="3397" spans="1:2" x14ac:dyDescent="0.2">
      <c r="A3397" s="13">
        <v>481130072011</v>
      </c>
      <c r="B3397">
        <v>0.20799431083309436</v>
      </c>
    </row>
    <row r="3398" spans="1:2" x14ac:dyDescent="0.2">
      <c r="A3398" s="13">
        <v>481130072012</v>
      </c>
      <c r="B3398">
        <v>0.25351697513030708</v>
      </c>
    </row>
    <row r="3399" spans="1:2" x14ac:dyDescent="0.2">
      <c r="A3399" s="13">
        <v>481130072013</v>
      </c>
      <c r="B3399">
        <v>0.22596030497002126</v>
      </c>
    </row>
    <row r="3400" spans="1:2" x14ac:dyDescent="0.2">
      <c r="A3400" s="13">
        <v>481130072014</v>
      </c>
      <c r="B3400">
        <v>0.22615779038604711</v>
      </c>
    </row>
    <row r="3401" spans="1:2" x14ac:dyDescent="0.2">
      <c r="A3401" s="13">
        <v>481130072015</v>
      </c>
      <c r="B3401">
        <v>0.22136451272775737</v>
      </c>
    </row>
    <row r="3402" spans="1:2" x14ac:dyDescent="0.2">
      <c r="A3402" s="13">
        <v>481130072021</v>
      </c>
      <c r="B3402">
        <v>0.22325926497760737</v>
      </c>
    </row>
    <row r="3403" spans="1:2" x14ac:dyDescent="0.2">
      <c r="A3403" s="13">
        <v>481130072022</v>
      </c>
      <c r="B3403">
        <v>0.22139553017877822</v>
      </c>
    </row>
    <row r="3404" spans="1:2" x14ac:dyDescent="0.2">
      <c r="A3404" s="13">
        <v>481130072023</v>
      </c>
      <c r="B3404">
        <v>0.21035325213106124</v>
      </c>
    </row>
    <row r="3405" spans="1:2" x14ac:dyDescent="0.2">
      <c r="A3405" s="13">
        <v>481130072024</v>
      </c>
      <c r="B3405">
        <v>0.22148707024065833</v>
      </c>
    </row>
    <row r="3406" spans="1:2" x14ac:dyDescent="0.2">
      <c r="A3406" s="13">
        <v>481130072025</v>
      </c>
      <c r="B3406">
        <v>0.21974582676981588</v>
      </c>
    </row>
    <row r="3407" spans="1:2" x14ac:dyDescent="0.2">
      <c r="A3407" s="13">
        <v>481130073011</v>
      </c>
      <c r="B3407">
        <v>2.118716951825465E-2</v>
      </c>
    </row>
    <row r="3408" spans="1:2" x14ac:dyDescent="0.2">
      <c r="A3408" s="13">
        <v>481130073012</v>
      </c>
      <c r="B3408">
        <v>8.2329750906318423E-3</v>
      </c>
    </row>
    <row r="3409" spans="1:2" x14ac:dyDescent="0.2">
      <c r="A3409" s="13">
        <v>481130073021</v>
      </c>
      <c r="B3409">
        <v>7.8178297327717111E-2</v>
      </c>
    </row>
    <row r="3410" spans="1:2" x14ac:dyDescent="0.2">
      <c r="A3410" s="13">
        <v>481130073022</v>
      </c>
      <c r="B3410">
        <v>3.4901775202887453E-2</v>
      </c>
    </row>
    <row r="3411" spans="1:2" x14ac:dyDescent="0.2">
      <c r="A3411" s="13">
        <v>481130073023</v>
      </c>
      <c r="B3411">
        <v>3.8668024051384531E-2</v>
      </c>
    </row>
    <row r="3412" spans="1:2" x14ac:dyDescent="0.2">
      <c r="A3412" s="13">
        <v>481130073024</v>
      </c>
      <c r="B3412">
        <v>0.13081874314335018</v>
      </c>
    </row>
    <row r="3413" spans="1:2" x14ac:dyDescent="0.2">
      <c r="A3413" s="13">
        <v>481130076011</v>
      </c>
      <c r="B3413">
        <v>9.306081969346075E-2</v>
      </c>
    </row>
    <row r="3414" spans="1:2" x14ac:dyDescent="0.2">
      <c r="A3414" s="13">
        <v>481130076012</v>
      </c>
      <c r="B3414">
        <v>5.1578514569005779E-2</v>
      </c>
    </row>
    <row r="3415" spans="1:2" x14ac:dyDescent="0.2">
      <c r="A3415" s="13">
        <v>481130076041</v>
      </c>
      <c r="B3415">
        <v>9.7692973014793637E-3</v>
      </c>
    </row>
    <row r="3416" spans="1:2" x14ac:dyDescent="0.2">
      <c r="A3416" s="13">
        <v>481130076042</v>
      </c>
      <c r="B3416">
        <v>2.1799045663580222E-2</v>
      </c>
    </row>
    <row r="3417" spans="1:2" x14ac:dyDescent="0.2">
      <c r="A3417" s="13">
        <v>481130076043</v>
      </c>
      <c r="B3417">
        <v>1.9932822558767566E-2</v>
      </c>
    </row>
    <row r="3418" spans="1:2" x14ac:dyDescent="0.2">
      <c r="A3418" s="13">
        <v>481130076051</v>
      </c>
      <c r="B3418">
        <v>1.7986148603835756E-2</v>
      </c>
    </row>
    <row r="3419" spans="1:2" x14ac:dyDescent="0.2">
      <c r="A3419" s="13">
        <v>481130076052</v>
      </c>
      <c r="B3419">
        <v>9.6809646631277668E-2</v>
      </c>
    </row>
    <row r="3420" spans="1:2" x14ac:dyDescent="0.2">
      <c r="A3420" s="13">
        <v>481130077001</v>
      </c>
      <c r="B3420">
        <v>3.3790484125491127E-2</v>
      </c>
    </row>
    <row r="3421" spans="1:2" x14ac:dyDescent="0.2">
      <c r="A3421" s="13">
        <v>481130077002</v>
      </c>
      <c r="B3421">
        <v>0.15433116869191499</v>
      </c>
    </row>
    <row r="3422" spans="1:2" x14ac:dyDescent="0.2">
      <c r="A3422" s="13">
        <v>481130077003</v>
      </c>
      <c r="B3422">
        <v>2.7189878505994008E-2</v>
      </c>
    </row>
    <row r="3423" spans="1:2" x14ac:dyDescent="0.2">
      <c r="A3423" s="13">
        <v>481130077004</v>
      </c>
      <c r="B3423">
        <v>6.2334952750630598E-2</v>
      </c>
    </row>
    <row r="3424" spans="1:2" x14ac:dyDescent="0.2">
      <c r="A3424" s="13">
        <v>481130078011</v>
      </c>
      <c r="B3424">
        <v>9.8647530046225562E-2</v>
      </c>
    </row>
    <row r="3425" spans="1:2" x14ac:dyDescent="0.2">
      <c r="A3425" s="13">
        <v>481130078012</v>
      </c>
      <c r="B3425">
        <v>0.10390315718111803</v>
      </c>
    </row>
    <row r="3426" spans="1:2" x14ac:dyDescent="0.2">
      <c r="A3426" s="13">
        <v>481130078041</v>
      </c>
      <c r="B3426">
        <v>0.11377127860453114</v>
      </c>
    </row>
    <row r="3427" spans="1:2" x14ac:dyDescent="0.2">
      <c r="A3427" s="13">
        <v>481130078042</v>
      </c>
      <c r="B3427">
        <v>0.23231918851287739</v>
      </c>
    </row>
    <row r="3428" spans="1:2" x14ac:dyDescent="0.2">
      <c r="A3428" s="13">
        <v>481130078043</v>
      </c>
      <c r="B3428">
        <v>0.18088764246715103</v>
      </c>
    </row>
    <row r="3429" spans="1:2" x14ac:dyDescent="0.2">
      <c r="A3429" s="13">
        <v>481130078044</v>
      </c>
      <c r="B3429">
        <v>0.13466132041239781</v>
      </c>
    </row>
    <row r="3430" spans="1:2" x14ac:dyDescent="0.2">
      <c r="A3430" s="13">
        <v>481130078051</v>
      </c>
      <c r="B3430">
        <v>0.21848207140439552</v>
      </c>
    </row>
    <row r="3431" spans="1:2" x14ac:dyDescent="0.2">
      <c r="A3431" s="13">
        <v>481130078052</v>
      </c>
      <c r="B3431">
        <v>0.13858790812294608</v>
      </c>
    </row>
    <row r="3432" spans="1:2" x14ac:dyDescent="0.2">
      <c r="A3432" s="13">
        <v>481130078053</v>
      </c>
      <c r="B3432">
        <v>0.13697585217951533</v>
      </c>
    </row>
    <row r="3433" spans="1:2" x14ac:dyDescent="0.2">
      <c r="A3433" s="13">
        <v>481130078091</v>
      </c>
      <c r="B3433">
        <v>0.23171355336176941</v>
      </c>
    </row>
    <row r="3434" spans="1:2" x14ac:dyDescent="0.2">
      <c r="A3434" s="13">
        <v>481130078092</v>
      </c>
      <c r="B3434">
        <v>9.5974342434827886E-2</v>
      </c>
    </row>
    <row r="3435" spans="1:2" x14ac:dyDescent="0.2">
      <c r="A3435" s="13">
        <v>481130078101</v>
      </c>
      <c r="B3435">
        <v>0.1425013522410368</v>
      </c>
    </row>
    <row r="3436" spans="1:2" x14ac:dyDescent="0.2">
      <c r="A3436" s="13">
        <v>481130078102</v>
      </c>
      <c r="B3436">
        <v>0.18493321278960625</v>
      </c>
    </row>
    <row r="3437" spans="1:2" x14ac:dyDescent="0.2">
      <c r="A3437" s="13">
        <v>481130078103</v>
      </c>
      <c r="B3437">
        <v>8.4734095080441899E-2</v>
      </c>
    </row>
    <row r="3438" spans="1:2" x14ac:dyDescent="0.2">
      <c r="A3438" s="13">
        <v>481130078104</v>
      </c>
      <c r="B3438">
        <v>0.14846502339723425</v>
      </c>
    </row>
    <row r="3439" spans="1:2" x14ac:dyDescent="0.2">
      <c r="A3439" s="13">
        <v>481130078111</v>
      </c>
      <c r="B3439">
        <v>0.18091000990730219</v>
      </c>
    </row>
    <row r="3440" spans="1:2" x14ac:dyDescent="0.2">
      <c r="A3440" s="13">
        <v>481130078112</v>
      </c>
      <c r="B3440">
        <v>0.202388043050065</v>
      </c>
    </row>
    <row r="3441" spans="1:2" x14ac:dyDescent="0.2">
      <c r="A3441" s="13">
        <v>481130078113</v>
      </c>
      <c r="B3441">
        <v>0.15206480887446913</v>
      </c>
    </row>
    <row r="3442" spans="1:2" x14ac:dyDescent="0.2">
      <c r="A3442" s="13">
        <v>481130078114</v>
      </c>
      <c r="B3442">
        <v>0.19172477763852361</v>
      </c>
    </row>
    <row r="3443" spans="1:2" x14ac:dyDescent="0.2">
      <c r="A3443" s="13">
        <v>481130078121</v>
      </c>
      <c r="B3443">
        <v>8.0239655921429495E-2</v>
      </c>
    </row>
    <row r="3444" spans="1:2" x14ac:dyDescent="0.2">
      <c r="A3444" s="13">
        <v>481130078122</v>
      </c>
      <c r="B3444">
        <v>4.8375766052610576E-2</v>
      </c>
    </row>
    <row r="3445" spans="1:2" x14ac:dyDescent="0.2">
      <c r="A3445" s="13">
        <v>481130078151</v>
      </c>
      <c r="B3445">
        <v>0.21576387638918679</v>
      </c>
    </row>
    <row r="3446" spans="1:2" x14ac:dyDescent="0.2">
      <c r="A3446" s="13">
        <v>481130078152</v>
      </c>
      <c r="B3446">
        <v>0.19646426747237175</v>
      </c>
    </row>
    <row r="3447" spans="1:2" x14ac:dyDescent="0.2">
      <c r="A3447" s="13">
        <v>481130078153</v>
      </c>
      <c r="B3447">
        <v>0.21026314633190857</v>
      </c>
    </row>
    <row r="3448" spans="1:2" x14ac:dyDescent="0.2">
      <c r="A3448" s="13">
        <v>481130078181</v>
      </c>
      <c r="B3448">
        <v>0.15936973609121688</v>
      </c>
    </row>
    <row r="3449" spans="1:2" x14ac:dyDescent="0.2">
      <c r="A3449" s="13">
        <v>481130078182</v>
      </c>
      <c r="B3449">
        <v>0.23387759285274093</v>
      </c>
    </row>
    <row r="3450" spans="1:2" x14ac:dyDescent="0.2">
      <c r="A3450" s="13">
        <v>481130078183</v>
      </c>
      <c r="B3450">
        <v>0.21800225089655306</v>
      </c>
    </row>
    <row r="3451" spans="1:2" x14ac:dyDescent="0.2">
      <c r="A3451" s="13">
        <v>481130078184</v>
      </c>
      <c r="B3451">
        <v>0.18436133173864203</v>
      </c>
    </row>
    <row r="3452" spans="1:2" x14ac:dyDescent="0.2">
      <c r="A3452" s="13">
        <v>481130078191</v>
      </c>
      <c r="B3452">
        <v>0.16355031066407882</v>
      </c>
    </row>
    <row r="3453" spans="1:2" x14ac:dyDescent="0.2">
      <c r="A3453" s="13">
        <v>481130078192</v>
      </c>
      <c r="B3453">
        <v>0.20427721027579537</v>
      </c>
    </row>
    <row r="3454" spans="1:2" x14ac:dyDescent="0.2">
      <c r="A3454" s="13">
        <v>481130078201</v>
      </c>
      <c r="B3454">
        <v>0.19401174030928856</v>
      </c>
    </row>
    <row r="3455" spans="1:2" x14ac:dyDescent="0.2">
      <c r="A3455" s="13">
        <v>481130078202</v>
      </c>
      <c r="B3455">
        <v>0.24852157687351195</v>
      </c>
    </row>
    <row r="3456" spans="1:2" x14ac:dyDescent="0.2">
      <c r="A3456" s="13">
        <v>481130078203</v>
      </c>
      <c r="B3456">
        <v>0.2052513928442509</v>
      </c>
    </row>
    <row r="3457" spans="1:2" x14ac:dyDescent="0.2">
      <c r="A3457" s="13">
        <v>481130078211</v>
      </c>
      <c r="B3457">
        <v>0.21477592776337492</v>
      </c>
    </row>
    <row r="3458" spans="1:2" x14ac:dyDescent="0.2">
      <c r="A3458" s="13">
        <v>481130078212</v>
      </c>
      <c r="B3458">
        <v>0.22920725542647899</v>
      </c>
    </row>
    <row r="3459" spans="1:2" x14ac:dyDescent="0.2">
      <c r="A3459" s="13">
        <v>481130078213</v>
      </c>
      <c r="B3459">
        <v>0.15459719643898567</v>
      </c>
    </row>
    <row r="3460" spans="1:2" x14ac:dyDescent="0.2">
      <c r="A3460" s="13">
        <v>481130078221</v>
      </c>
      <c r="B3460">
        <v>7.2539118045713835E-2</v>
      </c>
    </row>
    <row r="3461" spans="1:2" x14ac:dyDescent="0.2">
      <c r="A3461" s="13">
        <v>481130078222</v>
      </c>
      <c r="B3461">
        <v>0.21982220050018469</v>
      </c>
    </row>
    <row r="3462" spans="1:2" x14ac:dyDescent="0.2">
      <c r="A3462" s="13">
        <v>481130078231</v>
      </c>
      <c r="B3462">
        <v>0.22289870884952323</v>
      </c>
    </row>
    <row r="3463" spans="1:2" x14ac:dyDescent="0.2">
      <c r="A3463" s="13">
        <v>481130078232</v>
      </c>
      <c r="B3463">
        <v>0.21285641156013779</v>
      </c>
    </row>
    <row r="3464" spans="1:2" x14ac:dyDescent="0.2">
      <c r="A3464" s="13">
        <v>481130078233</v>
      </c>
      <c r="B3464">
        <v>0.20993877203749559</v>
      </c>
    </row>
    <row r="3465" spans="1:2" x14ac:dyDescent="0.2">
      <c r="A3465" s="13">
        <v>481130078241</v>
      </c>
      <c r="B3465">
        <v>7.8307061723721955E-2</v>
      </c>
    </row>
    <row r="3466" spans="1:2" x14ac:dyDescent="0.2">
      <c r="A3466" s="13">
        <v>481130078242</v>
      </c>
      <c r="B3466">
        <v>8.6784630702340673E-2</v>
      </c>
    </row>
    <row r="3467" spans="1:2" x14ac:dyDescent="0.2">
      <c r="A3467" s="13">
        <v>481130078251</v>
      </c>
      <c r="B3467">
        <v>0.13192873612793152</v>
      </c>
    </row>
    <row r="3468" spans="1:2" x14ac:dyDescent="0.2">
      <c r="A3468" s="13">
        <v>481130078252</v>
      </c>
      <c r="B3468">
        <v>0.12626139188962618</v>
      </c>
    </row>
    <row r="3469" spans="1:2" x14ac:dyDescent="0.2">
      <c r="A3469" s="13">
        <v>481130078253</v>
      </c>
      <c r="B3469">
        <v>0.16453549920971561</v>
      </c>
    </row>
    <row r="3470" spans="1:2" x14ac:dyDescent="0.2">
      <c r="A3470" s="13">
        <v>481130078254</v>
      </c>
      <c r="B3470">
        <v>0.1545098011961831</v>
      </c>
    </row>
    <row r="3471" spans="1:2" x14ac:dyDescent="0.2">
      <c r="A3471" s="13">
        <v>481130078255</v>
      </c>
      <c r="B3471">
        <v>0.17671757094681428</v>
      </c>
    </row>
    <row r="3472" spans="1:2" x14ac:dyDescent="0.2">
      <c r="A3472" s="13">
        <v>481130078261</v>
      </c>
      <c r="B3472">
        <v>0.13252771899984206</v>
      </c>
    </row>
    <row r="3473" spans="1:2" x14ac:dyDescent="0.2">
      <c r="A3473" s="13">
        <v>481130078271</v>
      </c>
      <c r="B3473">
        <v>0.19562699048020316</v>
      </c>
    </row>
    <row r="3474" spans="1:2" x14ac:dyDescent="0.2">
      <c r="A3474" s="13">
        <v>481130078272</v>
      </c>
      <c r="B3474">
        <v>0.14454403940223298</v>
      </c>
    </row>
    <row r="3475" spans="1:2" x14ac:dyDescent="0.2">
      <c r="A3475" s="13">
        <v>481130078273</v>
      </c>
      <c r="B3475">
        <v>0.15202530208640452</v>
      </c>
    </row>
    <row r="3476" spans="1:2" x14ac:dyDescent="0.2">
      <c r="A3476" s="13">
        <v>481130079021</v>
      </c>
      <c r="B3476">
        <v>0.10770075542869062</v>
      </c>
    </row>
    <row r="3477" spans="1:2" x14ac:dyDescent="0.2">
      <c r="A3477" s="13">
        <v>481130079022</v>
      </c>
      <c r="B3477">
        <v>0.13817018001584203</v>
      </c>
    </row>
    <row r="3478" spans="1:2" x14ac:dyDescent="0.2">
      <c r="A3478" s="13">
        <v>481130079023</v>
      </c>
      <c r="B3478">
        <v>0.11739035569886117</v>
      </c>
    </row>
    <row r="3479" spans="1:2" x14ac:dyDescent="0.2">
      <c r="A3479" s="13">
        <v>481130079024</v>
      </c>
      <c r="B3479">
        <v>8.2946189589679031E-2</v>
      </c>
    </row>
    <row r="3480" spans="1:2" x14ac:dyDescent="0.2">
      <c r="A3480" s="13">
        <v>481130079025</v>
      </c>
      <c r="B3480">
        <v>7.3713911822615039E-2</v>
      </c>
    </row>
    <row r="3481" spans="1:2" x14ac:dyDescent="0.2">
      <c r="A3481" s="13">
        <v>481130079031</v>
      </c>
      <c r="B3481">
        <v>8.6005786817633892E-2</v>
      </c>
    </row>
    <row r="3482" spans="1:2" x14ac:dyDescent="0.2">
      <c r="A3482" s="13">
        <v>481130079032</v>
      </c>
      <c r="B3482">
        <v>0.10888885767363631</v>
      </c>
    </row>
    <row r="3483" spans="1:2" x14ac:dyDescent="0.2">
      <c r="A3483" s="13">
        <v>481130079061</v>
      </c>
      <c r="B3483">
        <v>2.316944251873956E-2</v>
      </c>
    </row>
    <row r="3484" spans="1:2" x14ac:dyDescent="0.2">
      <c r="A3484" s="13">
        <v>481130079062</v>
      </c>
      <c r="B3484">
        <v>5.5404273455620455E-2</v>
      </c>
    </row>
    <row r="3485" spans="1:2" x14ac:dyDescent="0.2">
      <c r="A3485" s="13">
        <v>481130079091</v>
      </c>
      <c r="B3485">
        <v>0.10028970200911526</v>
      </c>
    </row>
    <row r="3486" spans="1:2" x14ac:dyDescent="0.2">
      <c r="A3486" s="13">
        <v>481130079092</v>
      </c>
      <c r="B3486">
        <v>7.5761934777423823E-2</v>
      </c>
    </row>
    <row r="3487" spans="1:2" x14ac:dyDescent="0.2">
      <c r="A3487" s="13">
        <v>481130079101</v>
      </c>
      <c r="B3487">
        <v>7.2247023411801906E-2</v>
      </c>
    </row>
    <row r="3488" spans="1:2" x14ac:dyDescent="0.2">
      <c r="A3488" s="13">
        <v>481130079102</v>
      </c>
      <c r="B3488">
        <v>9.1622685012447247E-2</v>
      </c>
    </row>
    <row r="3489" spans="1:2" x14ac:dyDescent="0.2">
      <c r="A3489" s="13">
        <v>481130079111</v>
      </c>
      <c r="B3489">
        <v>7.3442385103133681E-2</v>
      </c>
    </row>
    <row r="3490" spans="1:2" x14ac:dyDescent="0.2">
      <c r="A3490" s="13">
        <v>481130079112</v>
      </c>
      <c r="B3490">
        <v>6.5290433748816892E-2</v>
      </c>
    </row>
    <row r="3491" spans="1:2" x14ac:dyDescent="0.2">
      <c r="A3491" s="13">
        <v>481130079121</v>
      </c>
      <c r="B3491">
        <v>7.5400909102462235E-2</v>
      </c>
    </row>
    <row r="3492" spans="1:2" x14ac:dyDescent="0.2">
      <c r="A3492" s="13">
        <v>481130079122</v>
      </c>
      <c r="B3492">
        <v>5.9963371185039277E-2</v>
      </c>
    </row>
    <row r="3493" spans="1:2" x14ac:dyDescent="0.2">
      <c r="A3493" s="13">
        <v>481130079131</v>
      </c>
      <c r="B3493">
        <v>9.4920298124361438E-2</v>
      </c>
    </row>
    <row r="3494" spans="1:2" x14ac:dyDescent="0.2">
      <c r="A3494" s="13">
        <v>481130079132</v>
      </c>
      <c r="B3494">
        <v>9.81286758545237E-2</v>
      </c>
    </row>
    <row r="3495" spans="1:2" x14ac:dyDescent="0.2">
      <c r="A3495" s="13">
        <v>481130079133</v>
      </c>
      <c r="B3495">
        <v>0.13432202084780118</v>
      </c>
    </row>
    <row r="3496" spans="1:2" x14ac:dyDescent="0.2">
      <c r="A3496" s="13">
        <v>481130079141</v>
      </c>
      <c r="B3496">
        <v>8.6820909937921423E-2</v>
      </c>
    </row>
    <row r="3497" spans="1:2" x14ac:dyDescent="0.2">
      <c r="A3497" s="13">
        <v>481130079142</v>
      </c>
      <c r="B3497">
        <v>0.11584436954189956</v>
      </c>
    </row>
    <row r="3498" spans="1:2" x14ac:dyDescent="0.2">
      <c r="A3498" s="13">
        <v>481130080001</v>
      </c>
      <c r="B3498">
        <v>6.3549544175128689E-2</v>
      </c>
    </row>
    <row r="3499" spans="1:2" x14ac:dyDescent="0.2">
      <c r="A3499" s="13">
        <v>481130080002</v>
      </c>
      <c r="B3499">
        <v>7.8369800760438729E-2</v>
      </c>
    </row>
    <row r="3500" spans="1:2" x14ac:dyDescent="0.2">
      <c r="A3500" s="13">
        <v>481130080003</v>
      </c>
      <c r="B3500">
        <v>6.5247288742158183E-2</v>
      </c>
    </row>
    <row r="3501" spans="1:2" x14ac:dyDescent="0.2">
      <c r="A3501" s="13">
        <v>481130080004</v>
      </c>
      <c r="B3501">
        <v>2.9573665963879354E-2</v>
      </c>
    </row>
    <row r="3502" spans="1:2" x14ac:dyDescent="0.2">
      <c r="A3502" s="13">
        <v>481130080005</v>
      </c>
      <c r="B3502">
        <v>6.557475357448786E-2</v>
      </c>
    </row>
    <row r="3503" spans="1:2" x14ac:dyDescent="0.2">
      <c r="A3503" s="13">
        <v>481130080006</v>
      </c>
      <c r="B3503">
        <v>8.1637182172438205E-2</v>
      </c>
    </row>
    <row r="3504" spans="1:2" x14ac:dyDescent="0.2">
      <c r="A3504" s="13">
        <v>481130081001</v>
      </c>
      <c r="B3504">
        <v>0.10492241896349473</v>
      </c>
    </row>
    <row r="3505" spans="1:2" x14ac:dyDescent="0.2">
      <c r="A3505" s="13">
        <v>481130081002</v>
      </c>
      <c r="B3505">
        <v>0.11412292606598316</v>
      </c>
    </row>
    <row r="3506" spans="1:2" x14ac:dyDescent="0.2">
      <c r="A3506" s="13">
        <v>481130081003</v>
      </c>
      <c r="B3506">
        <v>5.4539516223694608E-2</v>
      </c>
    </row>
    <row r="3507" spans="1:2" x14ac:dyDescent="0.2">
      <c r="A3507" s="13">
        <v>481130081004</v>
      </c>
      <c r="B3507">
        <v>7.9652552486461622E-2</v>
      </c>
    </row>
    <row r="3508" spans="1:2" x14ac:dyDescent="0.2">
      <c r="A3508" s="13">
        <v>481130081005</v>
      </c>
      <c r="B3508">
        <v>0.13163756295030218</v>
      </c>
    </row>
    <row r="3509" spans="1:2" x14ac:dyDescent="0.2">
      <c r="A3509" s="13">
        <v>481130082001</v>
      </c>
      <c r="B3509">
        <v>8.1782775104958072E-2</v>
      </c>
    </row>
    <row r="3510" spans="1:2" x14ac:dyDescent="0.2">
      <c r="A3510" s="13">
        <v>481130082002</v>
      </c>
      <c r="B3510">
        <v>0.20096725644540786</v>
      </c>
    </row>
    <row r="3511" spans="1:2" x14ac:dyDescent="0.2">
      <c r="A3511" s="13">
        <v>481130082003</v>
      </c>
      <c r="B3511">
        <v>7.8702392257242723E-2</v>
      </c>
    </row>
    <row r="3512" spans="1:2" x14ac:dyDescent="0.2">
      <c r="A3512" s="13">
        <v>481130082004</v>
      </c>
      <c r="B3512">
        <v>0.17997793027916942</v>
      </c>
    </row>
    <row r="3513" spans="1:2" x14ac:dyDescent="0.2">
      <c r="A3513" s="13">
        <v>481130084001</v>
      </c>
      <c r="B3513">
        <v>0.23331091581387456</v>
      </c>
    </row>
    <row r="3514" spans="1:2" x14ac:dyDescent="0.2">
      <c r="A3514" s="13">
        <v>481130084002</v>
      </c>
      <c r="B3514">
        <v>0.23162145446768237</v>
      </c>
    </row>
    <row r="3515" spans="1:2" x14ac:dyDescent="0.2">
      <c r="A3515" s="13">
        <v>481130084003</v>
      </c>
      <c r="B3515">
        <v>0.18235806041381578</v>
      </c>
    </row>
    <row r="3516" spans="1:2" x14ac:dyDescent="0.2">
      <c r="A3516" s="13">
        <v>481130084004</v>
      </c>
      <c r="B3516">
        <v>0.22156143944033332</v>
      </c>
    </row>
    <row r="3517" spans="1:2" x14ac:dyDescent="0.2">
      <c r="A3517" s="13">
        <v>481130084005</v>
      </c>
      <c r="B3517">
        <v>0.2309541713472297</v>
      </c>
    </row>
    <row r="3518" spans="1:2" x14ac:dyDescent="0.2">
      <c r="A3518" s="13">
        <v>481130084006</v>
      </c>
      <c r="B3518">
        <v>0.22209421221601688</v>
      </c>
    </row>
    <row r="3519" spans="1:2" x14ac:dyDescent="0.2">
      <c r="A3519" s="13">
        <v>481130084007</v>
      </c>
      <c r="B3519">
        <v>0.24137517171083347</v>
      </c>
    </row>
    <row r="3520" spans="1:2" x14ac:dyDescent="0.2">
      <c r="A3520" s="13">
        <v>481130085001</v>
      </c>
      <c r="B3520">
        <v>0.22417250675332795</v>
      </c>
    </row>
    <row r="3521" spans="1:2" x14ac:dyDescent="0.2">
      <c r="A3521" s="13">
        <v>481130085002</v>
      </c>
      <c r="B3521">
        <v>0.23732988758556667</v>
      </c>
    </row>
    <row r="3522" spans="1:2" x14ac:dyDescent="0.2">
      <c r="A3522" s="13">
        <v>481130085003</v>
      </c>
      <c r="B3522">
        <v>0.21464757606093832</v>
      </c>
    </row>
    <row r="3523" spans="1:2" x14ac:dyDescent="0.2">
      <c r="A3523" s="13">
        <v>481130085004</v>
      </c>
      <c r="B3523">
        <v>0.20011480326009468</v>
      </c>
    </row>
    <row r="3524" spans="1:2" x14ac:dyDescent="0.2">
      <c r="A3524" s="13">
        <v>481130086031</v>
      </c>
      <c r="B3524">
        <v>0.27028380841744493</v>
      </c>
    </row>
    <row r="3525" spans="1:2" x14ac:dyDescent="0.2">
      <c r="A3525" s="13">
        <v>481130086032</v>
      </c>
      <c r="B3525">
        <v>0.21346752063148086</v>
      </c>
    </row>
    <row r="3526" spans="1:2" x14ac:dyDescent="0.2">
      <c r="A3526" s="13">
        <v>481130086041</v>
      </c>
      <c r="B3526">
        <v>0.26368931556127284</v>
      </c>
    </row>
    <row r="3527" spans="1:2" x14ac:dyDescent="0.2">
      <c r="A3527" s="13">
        <v>481130086042</v>
      </c>
      <c r="B3527">
        <v>0.24178547535492612</v>
      </c>
    </row>
    <row r="3528" spans="1:2" x14ac:dyDescent="0.2">
      <c r="A3528" s="13">
        <v>481130087011</v>
      </c>
      <c r="B3528">
        <v>0.27880014857261171</v>
      </c>
    </row>
    <row r="3529" spans="1:2" x14ac:dyDescent="0.2">
      <c r="A3529" s="13">
        <v>481130087012</v>
      </c>
      <c r="B3529">
        <v>0.22168433260154022</v>
      </c>
    </row>
    <row r="3530" spans="1:2" x14ac:dyDescent="0.2">
      <c r="A3530" s="13">
        <v>481130087013</v>
      </c>
      <c r="B3530">
        <v>0.27480891202517299</v>
      </c>
    </row>
    <row r="3531" spans="1:2" x14ac:dyDescent="0.2">
      <c r="A3531" s="13">
        <v>481130087014</v>
      </c>
      <c r="B3531">
        <v>0.25093335792290178</v>
      </c>
    </row>
    <row r="3532" spans="1:2" x14ac:dyDescent="0.2">
      <c r="A3532" s="13">
        <v>481130087015</v>
      </c>
      <c r="B3532">
        <v>0.23254221686011967</v>
      </c>
    </row>
    <row r="3533" spans="1:2" x14ac:dyDescent="0.2">
      <c r="A3533" s="13">
        <v>481130087031</v>
      </c>
      <c r="B3533">
        <v>0.22224216975130565</v>
      </c>
    </row>
    <row r="3534" spans="1:2" x14ac:dyDescent="0.2">
      <c r="A3534" s="13">
        <v>481130087032</v>
      </c>
      <c r="B3534">
        <v>0.26590770308366923</v>
      </c>
    </row>
    <row r="3535" spans="1:2" x14ac:dyDescent="0.2">
      <c r="A3535" s="13">
        <v>481130087041</v>
      </c>
      <c r="B3535">
        <v>0.22780633922466173</v>
      </c>
    </row>
    <row r="3536" spans="1:2" x14ac:dyDescent="0.2">
      <c r="A3536" s="13">
        <v>481130087042</v>
      </c>
      <c r="B3536">
        <v>0.24046624384406445</v>
      </c>
    </row>
    <row r="3537" spans="1:2" x14ac:dyDescent="0.2">
      <c r="A3537" s="13">
        <v>481130087043</v>
      </c>
      <c r="B3537">
        <v>0.22603129640340511</v>
      </c>
    </row>
    <row r="3538" spans="1:2" x14ac:dyDescent="0.2">
      <c r="A3538" s="13">
        <v>481130087051</v>
      </c>
      <c r="B3538">
        <v>0.23822753995226448</v>
      </c>
    </row>
    <row r="3539" spans="1:2" x14ac:dyDescent="0.2">
      <c r="A3539" s="13">
        <v>481130087052</v>
      </c>
      <c r="B3539">
        <v>0.24646737006755423</v>
      </c>
    </row>
    <row r="3540" spans="1:2" x14ac:dyDescent="0.2">
      <c r="A3540" s="13">
        <v>481130088011</v>
      </c>
      <c r="B3540">
        <v>0.22824990191092706</v>
      </c>
    </row>
    <row r="3541" spans="1:2" x14ac:dyDescent="0.2">
      <c r="A3541" s="13">
        <v>481130088012</v>
      </c>
      <c r="B3541">
        <v>0.25047659120007004</v>
      </c>
    </row>
    <row r="3542" spans="1:2" x14ac:dyDescent="0.2">
      <c r="A3542" s="13">
        <v>481130088013</v>
      </c>
      <c r="B3542">
        <v>0.21637165679940043</v>
      </c>
    </row>
    <row r="3543" spans="1:2" x14ac:dyDescent="0.2">
      <c r="A3543" s="13">
        <v>481130088021</v>
      </c>
      <c r="B3543">
        <v>0.25990656215104213</v>
      </c>
    </row>
    <row r="3544" spans="1:2" x14ac:dyDescent="0.2">
      <c r="A3544" s="13">
        <v>481130088022</v>
      </c>
      <c r="B3544">
        <v>0.19339415118219008</v>
      </c>
    </row>
    <row r="3545" spans="1:2" x14ac:dyDescent="0.2">
      <c r="A3545" s="13">
        <v>481130088023</v>
      </c>
      <c r="B3545">
        <v>0.26850769431917937</v>
      </c>
    </row>
    <row r="3546" spans="1:2" x14ac:dyDescent="0.2">
      <c r="A3546" s="13">
        <v>481130088024</v>
      </c>
      <c r="B3546">
        <v>0.24215481671553396</v>
      </c>
    </row>
    <row r="3547" spans="1:2" x14ac:dyDescent="0.2">
      <c r="A3547" s="13">
        <v>481130088025</v>
      </c>
      <c r="B3547">
        <v>0.24105239451993052</v>
      </c>
    </row>
    <row r="3548" spans="1:2" x14ac:dyDescent="0.2">
      <c r="A3548" s="13">
        <v>481130088026</v>
      </c>
      <c r="B3548">
        <v>0.32020316116514908</v>
      </c>
    </row>
    <row r="3549" spans="1:2" x14ac:dyDescent="0.2">
      <c r="A3549" s="13">
        <v>481130089001</v>
      </c>
      <c r="B3549">
        <v>0.24486001318957257</v>
      </c>
    </row>
    <row r="3550" spans="1:2" x14ac:dyDescent="0.2">
      <c r="A3550" s="13">
        <v>481130089002</v>
      </c>
      <c r="B3550">
        <v>0.24391840784000973</v>
      </c>
    </row>
    <row r="3551" spans="1:2" x14ac:dyDescent="0.2">
      <c r="A3551" s="13">
        <v>481130089003</v>
      </c>
      <c r="B3551">
        <v>0.23631557220016644</v>
      </c>
    </row>
    <row r="3552" spans="1:2" x14ac:dyDescent="0.2">
      <c r="A3552" s="13">
        <v>481130090001</v>
      </c>
      <c r="B3552">
        <v>0.17461506686087935</v>
      </c>
    </row>
    <row r="3553" spans="1:2" x14ac:dyDescent="0.2">
      <c r="A3553" s="13">
        <v>481130090002</v>
      </c>
      <c r="B3553">
        <v>0.20884415882492829</v>
      </c>
    </row>
    <row r="3554" spans="1:2" x14ac:dyDescent="0.2">
      <c r="A3554" s="13">
        <v>481130090003</v>
      </c>
      <c r="B3554">
        <v>0.20877985365089768</v>
      </c>
    </row>
    <row r="3555" spans="1:2" x14ac:dyDescent="0.2">
      <c r="A3555" s="13">
        <v>481130090004</v>
      </c>
      <c r="B3555">
        <v>0.23173499700596445</v>
      </c>
    </row>
    <row r="3556" spans="1:2" x14ac:dyDescent="0.2">
      <c r="A3556" s="13">
        <v>481130090005</v>
      </c>
      <c r="B3556">
        <v>0.25046602388173778</v>
      </c>
    </row>
    <row r="3557" spans="1:2" x14ac:dyDescent="0.2">
      <c r="A3557" s="13">
        <v>481130091011</v>
      </c>
      <c r="B3557">
        <v>0.24817706393175362</v>
      </c>
    </row>
    <row r="3558" spans="1:2" x14ac:dyDescent="0.2">
      <c r="A3558" s="13">
        <v>481130091012</v>
      </c>
      <c r="B3558">
        <v>0.21271313742397985</v>
      </c>
    </row>
    <row r="3559" spans="1:2" x14ac:dyDescent="0.2">
      <c r="A3559" s="13">
        <v>481130091013</v>
      </c>
      <c r="B3559">
        <v>0.20501465146385275</v>
      </c>
    </row>
    <row r="3560" spans="1:2" x14ac:dyDescent="0.2">
      <c r="A3560" s="13">
        <v>481130091014</v>
      </c>
      <c r="B3560">
        <v>0.21258662718352359</v>
      </c>
    </row>
    <row r="3561" spans="1:2" x14ac:dyDescent="0.2">
      <c r="A3561" s="13">
        <v>481130091031</v>
      </c>
      <c r="B3561">
        <v>0.20827535479094397</v>
      </c>
    </row>
    <row r="3562" spans="1:2" x14ac:dyDescent="0.2">
      <c r="A3562" s="13">
        <v>481130091032</v>
      </c>
      <c r="B3562">
        <v>0.22874037225669352</v>
      </c>
    </row>
    <row r="3563" spans="1:2" x14ac:dyDescent="0.2">
      <c r="A3563" s="13">
        <v>481130091041</v>
      </c>
      <c r="B3563">
        <v>0.21311353202574235</v>
      </c>
    </row>
    <row r="3564" spans="1:2" x14ac:dyDescent="0.2">
      <c r="A3564" s="13">
        <v>481130091042</v>
      </c>
      <c r="B3564">
        <v>0.2183867059224055</v>
      </c>
    </row>
    <row r="3565" spans="1:2" x14ac:dyDescent="0.2">
      <c r="A3565" s="13">
        <v>481130091051</v>
      </c>
      <c r="B3565">
        <v>0.26961954870846072</v>
      </c>
    </row>
    <row r="3566" spans="1:2" x14ac:dyDescent="0.2">
      <c r="A3566" s="13">
        <v>481130091052</v>
      </c>
      <c r="B3566">
        <v>0.21771360677124635</v>
      </c>
    </row>
    <row r="3567" spans="1:2" x14ac:dyDescent="0.2">
      <c r="A3567" s="13">
        <v>481130091053</v>
      </c>
      <c r="B3567">
        <v>0.2265611791757022</v>
      </c>
    </row>
    <row r="3568" spans="1:2" x14ac:dyDescent="0.2">
      <c r="A3568" s="13">
        <v>481130092011</v>
      </c>
      <c r="B3568">
        <v>0.23803008259242617</v>
      </c>
    </row>
    <row r="3569" spans="1:2" x14ac:dyDescent="0.2">
      <c r="A3569" s="13">
        <v>481130092012</v>
      </c>
      <c r="B3569">
        <v>0.23371480089870339</v>
      </c>
    </row>
    <row r="3570" spans="1:2" x14ac:dyDescent="0.2">
      <c r="A3570" s="13">
        <v>481130092013</v>
      </c>
      <c r="B3570">
        <v>0.19263486917632813</v>
      </c>
    </row>
    <row r="3571" spans="1:2" x14ac:dyDescent="0.2">
      <c r="A3571" s="13">
        <v>481130092014</v>
      </c>
      <c r="B3571">
        <v>0.20862509128649839</v>
      </c>
    </row>
    <row r="3572" spans="1:2" x14ac:dyDescent="0.2">
      <c r="A3572" s="13">
        <v>481130092015</v>
      </c>
      <c r="B3572">
        <v>0.22259755302039974</v>
      </c>
    </row>
    <row r="3573" spans="1:2" x14ac:dyDescent="0.2">
      <c r="A3573" s="13">
        <v>481130092021</v>
      </c>
      <c r="B3573">
        <v>0.2279829475229454</v>
      </c>
    </row>
    <row r="3574" spans="1:2" x14ac:dyDescent="0.2">
      <c r="A3574" s="13">
        <v>481130092022</v>
      </c>
      <c r="B3574">
        <v>0.23944870728410864</v>
      </c>
    </row>
    <row r="3575" spans="1:2" x14ac:dyDescent="0.2">
      <c r="A3575" s="13">
        <v>481130092023</v>
      </c>
      <c r="B3575">
        <v>0.22587556005015999</v>
      </c>
    </row>
    <row r="3576" spans="1:2" x14ac:dyDescent="0.2">
      <c r="A3576" s="13">
        <v>481130093011</v>
      </c>
      <c r="B3576">
        <v>0.22785413669341326</v>
      </c>
    </row>
    <row r="3577" spans="1:2" x14ac:dyDescent="0.2">
      <c r="A3577" s="13">
        <v>481130093012</v>
      </c>
      <c r="B3577">
        <v>0.22675218692421698</v>
      </c>
    </row>
    <row r="3578" spans="1:2" x14ac:dyDescent="0.2">
      <c r="A3578" s="13">
        <v>481130093013</v>
      </c>
      <c r="B3578">
        <v>0.2287157417806629</v>
      </c>
    </row>
    <row r="3579" spans="1:2" x14ac:dyDescent="0.2">
      <c r="A3579" s="13">
        <v>481130093031</v>
      </c>
      <c r="B3579">
        <v>0.24701670334940587</v>
      </c>
    </row>
    <row r="3580" spans="1:2" x14ac:dyDescent="0.2">
      <c r="A3580" s="13">
        <v>481130093032</v>
      </c>
      <c r="B3580">
        <v>0.20798985998203692</v>
      </c>
    </row>
    <row r="3581" spans="1:2" x14ac:dyDescent="0.2">
      <c r="A3581" s="13">
        <v>481130093033</v>
      </c>
      <c r="B3581">
        <v>0.23473750971831342</v>
      </c>
    </row>
    <row r="3582" spans="1:2" x14ac:dyDescent="0.2">
      <c r="A3582" s="13">
        <v>481130093041</v>
      </c>
      <c r="B3582">
        <v>0.2292339783302445</v>
      </c>
    </row>
    <row r="3583" spans="1:2" x14ac:dyDescent="0.2">
      <c r="A3583" s="13">
        <v>481130093042</v>
      </c>
      <c r="B3583">
        <v>0.3027625831121239</v>
      </c>
    </row>
    <row r="3584" spans="1:2" x14ac:dyDescent="0.2">
      <c r="A3584" s="13">
        <v>481130093043</v>
      </c>
      <c r="B3584">
        <v>0.23668924577458356</v>
      </c>
    </row>
    <row r="3585" spans="1:2" x14ac:dyDescent="0.2">
      <c r="A3585" s="13">
        <v>481130093044</v>
      </c>
      <c r="B3585">
        <v>0.24656966624574153</v>
      </c>
    </row>
    <row r="3586" spans="1:2" x14ac:dyDescent="0.2">
      <c r="A3586" s="13">
        <v>481130094011</v>
      </c>
      <c r="B3586">
        <v>0.19981430318473192</v>
      </c>
    </row>
    <row r="3587" spans="1:2" x14ac:dyDescent="0.2">
      <c r="A3587" s="13">
        <v>481130094012</v>
      </c>
      <c r="B3587">
        <v>0.13328518191701974</v>
      </c>
    </row>
    <row r="3588" spans="1:2" x14ac:dyDescent="0.2">
      <c r="A3588" s="13">
        <v>481130094013</v>
      </c>
      <c r="B3588">
        <v>0.11695994638402091</v>
      </c>
    </row>
    <row r="3589" spans="1:2" x14ac:dyDescent="0.2">
      <c r="A3589" s="13">
        <v>481130094021</v>
      </c>
      <c r="B3589">
        <v>0.12032795927649625</v>
      </c>
    </row>
    <row r="3590" spans="1:2" x14ac:dyDescent="0.2">
      <c r="A3590" s="13">
        <v>481130094022</v>
      </c>
      <c r="B3590">
        <v>5.8030390857029608E-2</v>
      </c>
    </row>
    <row r="3591" spans="1:2" x14ac:dyDescent="0.2">
      <c r="A3591" s="13">
        <v>481130095001</v>
      </c>
      <c r="B3591">
        <v>4.39380084668839E-2</v>
      </c>
    </row>
    <row r="3592" spans="1:2" x14ac:dyDescent="0.2">
      <c r="A3592" s="13">
        <v>481130095002</v>
      </c>
      <c r="B3592">
        <v>5.7812283902051322E-2</v>
      </c>
    </row>
    <row r="3593" spans="1:2" x14ac:dyDescent="0.2">
      <c r="A3593" s="13">
        <v>481130096031</v>
      </c>
      <c r="B3593">
        <v>8.3504494367510423E-2</v>
      </c>
    </row>
    <row r="3594" spans="1:2" x14ac:dyDescent="0.2">
      <c r="A3594" s="13">
        <v>481130096032</v>
      </c>
      <c r="B3594">
        <v>0.11042953897704026</v>
      </c>
    </row>
    <row r="3595" spans="1:2" x14ac:dyDescent="0.2">
      <c r="A3595" s="13">
        <v>481130096033</v>
      </c>
      <c r="B3595">
        <v>7.761405020526628E-2</v>
      </c>
    </row>
    <row r="3596" spans="1:2" x14ac:dyDescent="0.2">
      <c r="A3596" s="13">
        <v>481130096041</v>
      </c>
      <c r="B3596">
        <v>0.13820764426815527</v>
      </c>
    </row>
    <row r="3597" spans="1:2" x14ac:dyDescent="0.2">
      <c r="A3597" s="13">
        <v>481130096042</v>
      </c>
      <c r="B3597">
        <v>0.1945308707287203</v>
      </c>
    </row>
    <row r="3598" spans="1:2" x14ac:dyDescent="0.2">
      <c r="A3598" s="13">
        <v>481130096043</v>
      </c>
      <c r="B3598">
        <v>6.7284286762607767E-2</v>
      </c>
    </row>
    <row r="3599" spans="1:2" x14ac:dyDescent="0.2">
      <c r="A3599" s="13">
        <v>481130096044</v>
      </c>
      <c r="B3599">
        <v>0.20275602264157117</v>
      </c>
    </row>
    <row r="3600" spans="1:2" x14ac:dyDescent="0.2">
      <c r="A3600" s="13">
        <v>481130096051</v>
      </c>
      <c r="B3600">
        <v>0.17659430629479442</v>
      </c>
    </row>
    <row r="3601" spans="1:2" x14ac:dyDescent="0.2">
      <c r="A3601" s="13">
        <v>481130096052</v>
      </c>
      <c r="B3601">
        <v>0.19848385589685535</v>
      </c>
    </row>
    <row r="3602" spans="1:2" x14ac:dyDescent="0.2">
      <c r="A3602" s="13">
        <v>481130096071</v>
      </c>
      <c r="B3602">
        <v>9.5364951763101502E-2</v>
      </c>
    </row>
    <row r="3603" spans="1:2" x14ac:dyDescent="0.2">
      <c r="A3603" s="13">
        <v>481130096072</v>
      </c>
      <c r="B3603">
        <v>0.16037532720993977</v>
      </c>
    </row>
    <row r="3604" spans="1:2" x14ac:dyDescent="0.2">
      <c r="A3604" s="13">
        <v>481130096073</v>
      </c>
      <c r="B3604">
        <v>0.11213912848731783</v>
      </c>
    </row>
    <row r="3605" spans="1:2" x14ac:dyDescent="0.2">
      <c r="A3605" s="13">
        <v>481130096081</v>
      </c>
      <c r="B3605">
        <v>8.3697670967308527E-2</v>
      </c>
    </row>
    <row r="3606" spans="1:2" x14ac:dyDescent="0.2">
      <c r="A3606" s="13">
        <v>481130096082</v>
      </c>
      <c r="B3606">
        <v>0.15237355528012181</v>
      </c>
    </row>
    <row r="3607" spans="1:2" x14ac:dyDescent="0.2">
      <c r="A3607" s="13">
        <v>481130096083</v>
      </c>
      <c r="B3607">
        <v>0.13798862048915919</v>
      </c>
    </row>
    <row r="3608" spans="1:2" x14ac:dyDescent="0.2">
      <c r="A3608" s="13">
        <v>481130096091</v>
      </c>
      <c r="B3608">
        <v>5.2062845901864357E-2</v>
      </c>
    </row>
    <row r="3609" spans="1:2" x14ac:dyDescent="0.2">
      <c r="A3609" s="13">
        <v>481130096092</v>
      </c>
      <c r="B3609">
        <v>0.10203538252605565</v>
      </c>
    </row>
    <row r="3610" spans="1:2" x14ac:dyDescent="0.2">
      <c r="A3610" s="13">
        <v>481130096093</v>
      </c>
      <c r="B3610">
        <v>0.10167630180033388</v>
      </c>
    </row>
    <row r="3611" spans="1:2" x14ac:dyDescent="0.2">
      <c r="A3611" s="13">
        <v>481130096094</v>
      </c>
      <c r="B3611">
        <v>6.9034015756387512E-2</v>
      </c>
    </row>
    <row r="3612" spans="1:2" x14ac:dyDescent="0.2">
      <c r="A3612" s="13">
        <v>481130096101</v>
      </c>
      <c r="B3612">
        <v>0.19952174976002512</v>
      </c>
    </row>
    <row r="3613" spans="1:2" x14ac:dyDescent="0.2">
      <c r="A3613" s="13">
        <v>481130096102</v>
      </c>
      <c r="B3613">
        <v>0.21934710185591597</v>
      </c>
    </row>
    <row r="3614" spans="1:2" x14ac:dyDescent="0.2">
      <c r="A3614" s="13">
        <v>481130096103</v>
      </c>
      <c r="B3614">
        <v>0.22449161793336087</v>
      </c>
    </row>
    <row r="3615" spans="1:2" x14ac:dyDescent="0.2">
      <c r="A3615" s="13">
        <v>481130096111</v>
      </c>
      <c r="B3615">
        <v>0.13627170567623181</v>
      </c>
    </row>
    <row r="3616" spans="1:2" x14ac:dyDescent="0.2">
      <c r="A3616" s="13">
        <v>481130096112</v>
      </c>
      <c r="B3616">
        <v>0.20575708297332015</v>
      </c>
    </row>
    <row r="3617" spans="1:2" x14ac:dyDescent="0.2">
      <c r="A3617" s="13">
        <v>481130096113</v>
      </c>
      <c r="B3617">
        <v>0.18751829417022606</v>
      </c>
    </row>
    <row r="3618" spans="1:2" x14ac:dyDescent="0.2">
      <c r="A3618" s="13">
        <v>481130097011</v>
      </c>
      <c r="B3618">
        <v>0.16373163211000402</v>
      </c>
    </row>
    <row r="3619" spans="1:2" x14ac:dyDescent="0.2">
      <c r="A3619" s="13">
        <v>481130097012</v>
      </c>
      <c r="B3619">
        <v>0.24483679859029195</v>
      </c>
    </row>
    <row r="3620" spans="1:2" x14ac:dyDescent="0.2">
      <c r="A3620" s="13">
        <v>481130097013</v>
      </c>
      <c r="B3620">
        <v>0.15815537011442646</v>
      </c>
    </row>
    <row r="3621" spans="1:2" x14ac:dyDescent="0.2">
      <c r="A3621" s="13">
        <v>481130097021</v>
      </c>
      <c r="B3621">
        <v>0.12745597690207131</v>
      </c>
    </row>
    <row r="3622" spans="1:2" x14ac:dyDescent="0.2">
      <c r="A3622" s="13">
        <v>481130097022</v>
      </c>
      <c r="B3622">
        <v>8.8216599776178628E-2</v>
      </c>
    </row>
    <row r="3623" spans="1:2" x14ac:dyDescent="0.2">
      <c r="A3623" s="13">
        <v>481130098021</v>
      </c>
      <c r="B3623">
        <v>0.20662372645378602</v>
      </c>
    </row>
    <row r="3624" spans="1:2" x14ac:dyDescent="0.2">
      <c r="A3624" s="13">
        <v>481130098022</v>
      </c>
      <c r="B3624">
        <v>0.20926974042486601</v>
      </c>
    </row>
    <row r="3625" spans="1:2" x14ac:dyDescent="0.2">
      <c r="A3625" s="13">
        <v>481130098023</v>
      </c>
      <c r="B3625">
        <v>0.21303009785316523</v>
      </c>
    </row>
    <row r="3626" spans="1:2" x14ac:dyDescent="0.2">
      <c r="A3626" s="13">
        <v>481130098024</v>
      </c>
      <c r="B3626">
        <v>0.2158620718682632</v>
      </c>
    </row>
    <row r="3627" spans="1:2" x14ac:dyDescent="0.2">
      <c r="A3627" s="13">
        <v>481130098025</v>
      </c>
      <c r="B3627">
        <v>0.21481826362884926</v>
      </c>
    </row>
    <row r="3628" spans="1:2" x14ac:dyDescent="0.2">
      <c r="A3628" s="13">
        <v>481130098031</v>
      </c>
      <c r="B3628">
        <v>0.18686392493667764</v>
      </c>
    </row>
    <row r="3629" spans="1:2" x14ac:dyDescent="0.2">
      <c r="A3629" s="13">
        <v>481130098032</v>
      </c>
      <c r="B3629">
        <v>0.19075453670788348</v>
      </c>
    </row>
    <row r="3630" spans="1:2" x14ac:dyDescent="0.2">
      <c r="A3630" s="13">
        <v>481130098033</v>
      </c>
      <c r="B3630">
        <v>0.19520241191616375</v>
      </c>
    </row>
    <row r="3631" spans="1:2" x14ac:dyDescent="0.2">
      <c r="A3631" s="13">
        <v>481130098041</v>
      </c>
      <c r="B3631">
        <v>0.22824400894793653</v>
      </c>
    </row>
    <row r="3632" spans="1:2" x14ac:dyDescent="0.2">
      <c r="A3632" s="13">
        <v>481130098042</v>
      </c>
      <c r="B3632">
        <v>0.2269040375023107</v>
      </c>
    </row>
    <row r="3633" spans="1:2" x14ac:dyDescent="0.2">
      <c r="A3633" s="13">
        <v>481130098043</v>
      </c>
      <c r="B3633">
        <v>0.23563829381337997</v>
      </c>
    </row>
    <row r="3634" spans="1:2" x14ac:dyDescent="0.2">
      <c r="A3634" s="13">
        <v>481130098044</v>
      </c>
      <c r="B3634">
        <v>0.20831437841960215</v>
      </c>
    </row>
    <row r="3635" spans="1:2" x14ac:dyDescent="0.2">
      <c r="A3635" s="13">
        <v>481130099001</v>
      </c>
      <c r="B3635">
        <v>0.11312958700680086</v>
      </c>
    </row>
    <row r="3636" spans="1:2" x14ac:dyDescent="0.2">
      <c r="A3636" s="13">
        <v>481130099002</v>
      </c>
      <c r="B3636">
        <v>0.16216589725906527</v>
      </c>
    </row>
    <row r="3637" spans="1:2" x14ac:dyDescent="0.2">
      <c r="A3637" s="13">
        <v>481130100001</v>
      </c>
      <c r="B3637">
        <v>7.9256570099340715E-2</v>
      </c>
    </row>
    <row r="3638" spans="1:2" x14ac:dyDescent="0.2">
      <c r="A3638" s="13">
        <v>481130100002</v>
      </c>
      <c r="B3638">
        <v>0.2462965860674092</v>
      </c>
    </row>
    <row r="3639" spans="1:2" x14ac:dyDescent="0.2">
      <c r="A3639" s="13">
        <v>481130101011</v>
      </c>
      <c r="B3639">
        <v>0.25434294862640555</v>
      </c>
    </row>
    <row r="3640" spans="1:2" x14ac:dyDescent="0.2">
      <c r="A3640" s="13">
        <v>481130101012</v>
      </c>
      <c r="B3640">
        <v>0.21936523715367173</v>
      </c>
    </row>
    <row r="3641" spans="1:2" x14ac:dyDescent="0.2">
      <c r="A3641" s="13">
        <v>481130101013</v>
      </c>
      <c r="B3641">
        <v>0.24566302511448118</v>
      </c>
    </row>
    <row r="3642" spans="1:2" x14ac:dyDescent="0.2">
      <c r="A3642" s="13">
        <v>481130101021</v>
      </c>
      <c r="B3642">
        <v>0.26321474971994785</v>
      </c>
    </row>
    <row r="3643" spans="1:2" x14ac:dyDescent="0.2">
      <c r="A3643" s="13">
        <v>481130101022</v>
      </c>
      <c r="B3643">
        <v>0.23996895900150722</v>
      </c>
    </row>
    <row r="3644" spans="1:2" x14ac:dyDescent="0.2">
      <c r="A3644" s="13">
        <v>481130101023</v>
      </c>
      <c r="B3644">
        <v>0.25927827574142331</v>
      </c>
    </row>
    <row r="3645" spans="1:2" x14ac:dyDescent="0.2">
      <c r="A3645" s="13">
        <v>481130105001</v>
      </c>
      <c r="B3645">
        <v>0.24064869933652192</v>
      </c>
    </row>
    <row r="3646" spans="1:2" x14ac:dyDescent="0.2">
      <c r="A3646" s="13">
        <v>481130105002</v>
      </c>
      <c r="B3646">
        <v>0.22592193243866182</v>
      </c>
    </row>
    <row r="3647" spans="1:2" x14ac:dyDescent="0.2">
      <c r="A3647" s="13">
        <v>481130106011</v>
      </c>
      <c r="B3647">
        <v>0.22726017714616534</v>
      </c>
    </row>
    <row r="3648" spans="1:2" x14ac:dyDescent="0.2">
      <c r="A3648" s="13">
        <v>481130106012</v>
      </c>
      <c r="B3648">
        <v>0.22877265435388822</v>
      </c>
    </row>
    <row r="3649" spans="1:2" x14ac:dyDescent="0.2">
      <c r="A3649" s="13">
        <v>481130106013</v>
      </c>
      <c r="B3649">
        <v>0.20588408081891721</v>
      </c>
    </row>
    <row r="3650" spans="1:2" x14ac:dyDescent="0.2">
      <c r="A3650" s="13">
        <v>481130106021</v>
      </c>
      <c r="B3650">
        <v>0.21521268499664878</v>
      </c>
    </row>
    <row r="3651" spans="1:2" x14ac:dyDescent="0.2">
      <c r="A3651" s="13">
        <v>481130106022</v>
      </c>
      <c r="B3651">
        <v>0.27130801600949561</v>
      </c>
    </row>
    <row r="3652" spans="1:2" x14ac:dyDescent="0.2">
      <c r="A3652" s="13">
        <v>481130107011</v>
      </c>
      <c r="B3652">
        <v>0.20634185779714101</v>
      </c>
    </row>
    <row r="3653" spans="1:2" x14ac:dyDescent="0.2">
      <c r="A3653" s="13">
        <v>481130107012</v>
      </c>
      <c r="B3653">
        <v>0.23859765631012847</v>
      </c>
    </row>
    <row r="3654" spans="1:2" x14ac:dyDescent="0.2">
      <c r="A3654" s="13">
        <v>481130107031</v>
      </c>
      <c r="B3654">
        <v>0.22372881784265719</v>
      </c>
    </row>
    <row r="3655" spans="1:2" x14ac:dyDescent="0.2">
      <c r="A3655" s="13">
        <v>481130107032</v>
      </c>
      <c r="B3655">
        <v>0.24316876958254685</v>
      </c>
    </row>
    <row r="3656" spans="1:2" x14ac:dyDescent="0.2">
      <c r="A3656" s="13">
        <v>481130107041</v>
      </c>
      <c r="B3656">
        <v>0.21572710857206989</v>
      </c>
    </row>
    <row r="3657" spans="1:2" x14ac:dyDescent="0.2">
      <c r="A3657" s="13">
        <v>481130107042</v>
      </c>
      <c r="B3657">
        <v>0.25005467218862448</v>
      </c>
    </row>
    <row r="3658" spans="1:2" x14ac:dyDescent="0.2">
      <c r="A3658" s="13">
        <v>481130108011</v>
      </c>
      <c r="B3658">
        <v>0.24605424812262625</v>
      </c>
    </row>
    <row r="3659" spans="1:2" x14ac:dyDescent="0.2">
      <c r="A3659" s="13">
        <v>481130108012</v>
      </c>
      <c r="B3659">
        <v>0.25080493501762624</v>
      </c>
    </row>
    <row r="3660" spans="1:2" x14ac:dyDescent="0.2">
      <c r="A3660" s="13">
        <v>481130108013</v>
      </c>
      <c r="B3660">
        <v>0.24707745047211174</v>
      </c>
    </row>
    <row r="3661" spans="1:2" x14ac:dyDescent="0.2">
      <c r="A3661" s="13">
        <v>481130108014</v>
      </c>
      <c r="B3661">
        <v>0.25053650175221542</v>
      </c>
    </row>
    <row r="3662" spans="1:2" x14ac:dyDescent="0.2">
      <c r="A3662" s="13">
        <v>481130108031</v>
      </c>
      <c r="B3662">
        <v>0.20117673100578598</v>
      </c>
    </row>
    <row r="3663" spans="1:2" x14ac:dyDescent="0.2">
      <c r="A3663" s="13">
        <v>481130108032</v>
      </c>
      <c r="B3663">
        <v>0.17215416291776664</v>
      </c>
    </row>
    <row r="3664" spans="1:2" x14ac:dyDescent="0.2">
      <c r="A3664" s="13">
        <v>481130108033</v>
      </c>
      <c r="B3664">
        <v>0.20963820220088003</v>
      </c>
    </row>
    <row r="3665" spans="1:2" x14ac:dyDescent="0.2">
      <c r="A3665" s="13">
        <v>481130108034</v>
      </c>
      <c r="B3665">
        <v>0.22829486354509454</v>
      </c>
    </row>
    <row r="3666" spans="1:2" x14ac:dyDescent="0.2">
      <c r="A3666" s="13">
        <v>481130108035</v>
      </c>
      <c r="B3666">
        <v>0.21247632867962865</v>
      </c>
    </row>
    <row r="3667" spans="1:2" x14ac:dyDescent="0.2">
      <c r="A3667" s="13">
        <v>481130108036</v>
      </c>
      <c r="B3667">
        <v>0.20088220396321532</v>
      </c>
    </row>
    <row r="3668" spans="1:2" x14ac:dyDescent="0.2">
      <c r="A3668" s="13">
        <v>481130108041</v>
      </c>
      <c r="B3668">
        <v>0.24635778820596915</v>
      </c>
    </row>
    <row r="3669" spans="1:2" x14ac:dyDescent="0.2">
      <c r="A3669" s="13">
        <v>481130108042</v>
      </c>
      <c r="B3669">
        <v>0.25390882156833938</v>
      </c>
    </row>
    <row r="3670" spans="1:2" x14ac:dyDescent="0.2">
      <c r="A3670" s="13">
        <v>481130108051</v>
      </c>
      <c r="B3670">
        <v>0.24581830458888662</v>
      </c>
    </row>
    <row r="3671" spans="1:2" x14ac:dyDescent="0.2">
      <c r="A3671" s="13">
        <v>481130108052</v>
      </c>
      <c r="B3671">
        <v>0.24233291392826231</v>
      </c>
    </row>
    <row r="3672" spans="1:2" x14ac:dyDescent="0.2">
      <c r="A3672" s="13">
        <v>481130108053</v>
      </c>
      <c r="B3672">
        <v>0.21086696246010181</v>
      </c>
    </row>
    <row r="3673" spans="1:2" x14ac:dyDescent="0.2">
      <c r="A3673" s="13">
        <v>481130109021</v>
      </c>
      <c r="B3673">
        <v>0.20232609788011238</v>
      </c>
    </row>
    <row r="3674" spans="1:2" x14ac:dyDescent="0.2">
      <c r="A3674" s="13">
        <v>481130109022</v>
      </c>
      <c r="B3674">
        <v>0.25106143659018776</v>
      </c>
    </row>
    <row r="3675" spans="1:2" x14ac:dyDescent="0.2">
      <c r="A3675" s="13">
        <v>481130109023</v>
      </c>
      <c r="B3675">
        <v>0.2599479737483551</v>
      </c>
    </row>
    <row r="3676" spans="1:2" x14ac:dyDescent="0.2">
      <c r="A3676" s="13">
        <v>481130109031</v>
      </c>
      <c r="B3676">
        <v>0.22051173648193265</v>
      </c>
    </row>
    <row r="3677" spans="1:2" x14ac:dyDescent="0.2">
      <c r="A3677" s="13">
        <v>481130109032</v>
      </c>
      <c r="B3677">
        <v>0.20188120298232529</v>
      </c>
    </row>
    <row r="3678" spans="1:2" x14ac:dyDescent="0.2">
      <c r="A3678" s="13">
        <v>481130109041</v>
      </c>
      <c r="B3678">
        <v>0.24855392795870182</v>
      </c>
    </row>
    <row r="3679" spans="1:2" x14ac:dyDescent="0.2">
      <c r="A3679" s="13">
        <v>481130109042</v>
      </c>
      <c r="B3679">
        <v>0.18620687573813705</v>
      </c>
    </row>
    <row r="3680" spans="1:2" x14ac:dyDescent="0.2">
      <c r="A3680" s="13">
        <v>481130110011</v>
      </c>
      <c r="B3680">
        <v>0.24174931729009744</v>
      </c>
    </row>
    <row r="3681" spans="1:2" x14ac:dyDescent="0.2">
      <c r="A3681" s="13">
        <v>481130110012</v>
      </c>
      <c r="B3681">
        <v>0.20445348017453263</v>
      </c>
    </row>
    <row r="3682" spans="1:2" x14ac:dyDescent="0.2">
      <c r="A3682" s="13">
        <v>481130110013</v>
      </c>
      <c r="B3682">
        <v>0.18993715208886416</v>
      </c>
    </row>
    <row r="3683" spans="1:2" x14ac:dyDescent="0.2">
      <c r="A3683" s="13">
        <v>481130110014</v>
      </c>
      <c r="B3683">
        <v>0.21975291864400892</v>
      </c>
    </row>
    <row r="3684" spans="1:2" x14ac:dyDescent="0.2">
      <c r="A3684" s="13">
        <v>481130110015</v>
      </c>
      <c r="B3684">
        <v>0.24436604773994375</v>
      </c>
    </row>
    <row r="3685" spans="1:2" x14ac:dyDescent="0.2">
      <c r="A3685" s="13">
        <v>481130110016</v>
      </c>
      <c r="B3685">
        <v>0.17670370045872957</v>
      </c>
    </row>
    <row r="3686" spans="1:2" x14ac:dyDescent="0.2">
      <c r="A3686" s="13">
        <v>481130110021</v>
      </c>
      <c r="B3686">
        <v>0.22810916082467397</v>
      </c>
    </row>
    <row r="3687" spans="1:2" x14ac:dyDescent="0.2">
      <c r="A3687" s="13">
        <v>481130110022</v>
      </c>
      <c r="B3687">
        <v>0.2287096386941046</v>
      </c>
    </row>
    <row r="3688" spans="1:2" x14ac:dyDescent="0.2">
      <c r="A3688" s="13">
        <v>481130110023</v>
      </c>
      <c r="B3688">
        <v>0.20444831101532676</v>
      </c>
    </row>
    <row r="3689" spans="1:2" x14ac:dyDescent="0.2">
      <c r="A3689" s="13">
        <v>481130111011</v>
      </c>
      <c r="B3689">
        <v>0.19090272927407104</v>
      </c>
    </row>
    <row r="3690" spans="1:2" x14ac:dyDescent="0.2">
      <c r="A3690" s="13">
        <v>481130111012</v>
      </c>
      <c r="B3690">
        <v>0.19850577782917678</v>
      </c>
    </row>
    <row r="3691" spans="1:2" x14ac:dyDescent="0.2">
      <c r="A3691" s="13">
        <v>481130111013</v>
      </c>
      <c r="B3691">
        <v>0.22208311873338304</v>
      </c>
    </row>
    <row r="3692" spans="1:2" x14ac:dyDescent="0.2">
      <c r="A3692" s="13">
        <v>481130111031</v>
      </c>
      <c r="B3692">
        <v>0.23064218485406329</v>
      </c>
    </row>
    <row r="3693" spans="1:2" x14ac:dyDescent="0.2">
      <c r="A3693" s="13">
        <v>481130111032</v>
      </c>
      <c r="B3693">
        <v>0.19167482953251766</v>
      </c>
    </row>
    <row r="3694" spans="1:2" x14ac:dyDescent="0.2">
      <c r="A3694" s="13">
        <v>481130111033</v>
      </c>
      <c r="B3694">
        <v>0.22408642623341946</v>
      </c>
    </row>
    <row r="3695" spans="1:2" x14ac:dyDescent="0.2">
      <c r="A3695" s="13">
        <v>481130111041</v>
      </c>
      <c r="B3695">
        <v>0.21949699609436696</v>
      </c>
    </row>
    <row r="3696" spans="1:2" x14ac:dyDescent="0.2">
      <c r="A3696" s="13">
        <v>481130111042</v>
      </c>
      <c r="B3696">
        <v>0.24194092642659751</v>
      </c>
    </row>
    <row r="3697" spans="1:2" x14ac:dyDescent="0.2">
      <c r="A3697" s="13">
        <v>481130111043</v>
      </c>
      <c r="B3697">
        <v>0.20156109409855033</v>
      </c>
    </row>
    <row r="3698" spans="1:2" x14ac:dyDescent="0.2">
      <c r="A3698" s="13">
        <v>481130111044</v>
      </c>
      <c r="B3698">
        <v>0.22492244706788023</v>
      </c>
    </row>
    <row r="3699" spans="1:2" x14ac:dyDescent="0.2">
      <c r="A3699" s="13">
        <v>481130111051</v>
      </c>
      <c r="B3699">
        <v>0.23734888167009238</v>
      </c>
    </row>
    <row r="3700" spans="1:2" x14ac:dyDescent="0.2">
      <c r="A3700" s="13">
        <v>481130111052</v>
      </c>
      <c r="B3700">
        <v>0.23609756107555752</v>
      </c>
    </row>
    <row r="3701" spans="1:2" x14ac:dyDescent="0.2">
      <c r="A3701" s="13">
        <v>481130111053</v>
      </c>
      <c r="B3701">
        <v>0.20169835480118678</v>
      </c>
    </row>
    <row r="3702" spans="1:2" x14ac:dyDescent="0.2">
      <c r="A3702" s="13">
        <v>481130112001</v>
      </c>
      <c r="B3702">
        <v>0.20089450332297576</v>
      </c>
    </row>
    <row r="3703" spans="1:2" x14ac:dyDescent="0.2">
      <c r="A3703" s="13">
        <v>481130112002</v>
      </c>
      <c r="B3703">
        <v>0.2371137079038477</v>
      </c>
    </row>
    <row r="3704" spans="1:2" x14ac:dyDescent="0.2">
      <c r="A3704" s="13">
        <v>481130112003</v>
      </c>
      <c r="B3704">
        <v>0.21906357128805223</v>
      </c>
    </row>
    <row r="3705" spans="1:2" x14ac:dyDescent="0.2">
      <c r="A3705" s="13">
        <v>481130113001</v>
      </c>
      <c r="B3705">
        <v>0.22629622976622343</v>
      </c>
    </row>
    <row r="3706" spans="1:2" x14ac:dyDescent="0.2">
      <c r="A3706" s="13">
        <v>481130113002</v>
      </c>
      <c r="B3706">
        <v>0.21612093474239596</v>
      </c>
    </row>
    <row r="3707" spans="1:2" x14ac:dyDescent="0.2">
      <c r="A3707" s="13">
        <v>481130113003</v>
      </c>
      <c r="B3707">
        <v>0.21493857380045889</v>
      </c>
    </row>
    <row r="3708" spans="1:2" x14ac:dyDescent="0.2">
      <c r="A3708" s="13">
        <v>481130114011</v>
      </c>
      <c r="B3708">
        <v>0.24335773114742132</v>
      </c>
    </row>
    <row r="3709" spans="1:2" x14ac:dyDescent="0.2">
      <c r="A3709" s="13">
        <v>481130114012</v>
      </c>
      <c r="B3709">
        <v>0.21165913273747244</v>
      </c>
    </row>
    <row r="3710" spans="1:2" x14ac:dyDescent="0.2">
      <c r="A3710" s="13">
        <v>481130114013</v>
      </c>
      <c r="B3710">
        <v>0.23512563430690051</v>
      </c>
    </row>
    <row r="3711" spans="1:2" x14ac:dyDescent="0.2">
      <c r="A3711" s="13">
        <v>481130115001</v>
      </c>
      <c r="B3711">
        <v>0.23898137893814944</v>
      </c>
    </row>
    <row r="3712" spans="1:2" x14ac:dyDescent="0.2">
      <c r="A3712" s="13">
        <v>481130115002</v>
      </c>
      <c r="B3712">
        <v>0.24169658422058887</v>
      </c>
    </row>
    <row r="3713" spans="1:2" x14ac:dyDescent="0.2">
      <c r="A3713" s="13">
        <v>481130115003</v>
      </c>
      <c r="B3713">
        <v>0.23885004510532445</v>
      </c>
    </row>
    <row r="3714" spans="1:2" x14ac:dyDescent="0.2">
      <c r="A3714" s="13">
        <v>481130115004</v>
      </c>
      <c r="B3714">
        <v>0.21613687610457161</v>
      </c>
    </row>
    <row r="3715" spans="1:2" x14ac:dyDescent="0.2">
      <c r="A3715" s="13">
        <v>481130116011</v>
      </c>
      <c r="B3715">
        <v>0.21897490655309534</v>
      </c>
    </row>
    <row r="3716" spans="1:2" x14ac:dyDescent="0.2">
      <c r="A3716" s="13">
        <v>481130116012</v>
      </c>
      <c r="B3716">
        <v>0.24858280722372583</v>
      </c>
    </row>
    <row r="3717" spans="1:2" x14ac:dyDescent="0.2">
      <c r="A3717" s="13">
        <v>481130116013</v>
      </c>
      <c r="B3717">
        <v>0.28359304385129036</v>
      </c>
    </row>
    <row r="3718" spans="1:2" x14ac:dyDescent="0.2">
      <c r="A3718" s="13">
        <v>481130116021</v>
      </c>
      <c r="B3718">
        <v>0.25341643299918409</v>
      </c>
    </row>
    <row r="3719" spans="1:2" x14ac:dyDescent="0.2">
      <c r="A3719" s="13">
        <v>481130116022</v>
      </c>
      <c r="B3719">
        <v>0.20953992107701672</v>
      </c>
    </row>
    <row r="3720" spans="1:2" x14ac:dyDescent="0.2">
      <c r="A3720" s="13">
        <v>481130116023</v>
      </c>
      <c r="B3720">
        <v>0.17208055660392022</v>
      </c>
    </row>
    <row r="3721" spans="1:2" x14ac:dyDescent="0.2">
      <c r="A3721" s="13">
        <v>481130116024</v>
      </c>
      <c r="B3721">
        <v>0.19444114453349065</v>
      </c>
    </row>
    <row r="3722" spans="1:2" x14ac:dyDescent="0.2">
      <c r="A3722" s="13">
        <v>481130117011</v>
      </c>
      <c r="B3722">
        <v>0.198654471088553</v>
      </c>
    </row>
    <row r="3723" spans="1:2" x14ac:dyDescent="0.2">
      <c r="A3723" s="13">
        <v>481130117012</v>
      </c>
      <c r="B3723">
        <v>0.21697090778945438</v>
      </c>
    </row>
    <row r="3724" spans="1:2" x14ac:dyDescent="0.2">
      <c r="A3724" s="13">
        <v>481130117013</v>
      </c>
      <c r="B3724">
        <v>0.26098239865001016</v>
      </c>
    </row>
    <row r="3725" spans="1:2" x14ac:dyDescent="0.2">
      <c r="A3725" s="13">
        <v>481130117014</v>
      </c>
      <c r="B3725">
        <v>0.24320842892505506</v>
      </c>
    </row>
    <row r="3726" spans="1:2" x14ac:dyDescent="0.2">
      <c r="A3726" s="13">
        <v>481130117021</v>
      </c>
      <c r="B3726">
        <v>0.22306000457514155</v>
      </c>
    </row>
    <row r="3727" spans="1:2" x14ac:dyDescent="0.2">
      <c r="A3727" s="13">
        <v>481130117022</v>
      </c>
      <c r="B3727">
        <v>0.22315194836632543</v>
      </c>
    </row>
    <row r="3728" spans="1:2" x14ac:dyDescent="0.2">
      <c r="A3728" s="13">
        <v>481130117023</v>
      </c>
      <c r="B3728">
        <v>0.23417483807478437</v>
      </c>
    </row>
    <row r="3729" spans="1:2" x14ac:dyDescent="0.2">
      <c r="A3729" s="13">
        <v>481130118001</v>
      </c>
      <c r="B3729">
        <v>0.20472656722319599</v>
      </c>
    </row>
    <row r="3730" spans="1:2" x14ac:dyDescent="0.2">
      <c r="A3730" s="13">
        <v>481130118002</v>
      </c>
      <c r="B3730">
        <v>0.23008032968225287</v>
      </c>
    </row>
    <row r="3731" spans="1:2" x14ac:dyDescent="0.2">
      <c r="A3731" s="13">
        <v>481130118003</v>
      </c>
      <c r="B3731">
        <v>0.22587926742330891</v>
      </c>
    </row>
    <row r="3732" spans="1:2" x14ac:dyDescent="0.2">
      <c r="A3732" s="13">
        <v>481130118004</v>
      </c>
      <c r="B3732">
        <v>0.20746368325741402</v>
      </c>
    </row>
    <row r="3733" spans="1:2" x14ac:dyDescent="0.2">
      <c r="A3733" s="13">
        <v>481130118005</v>
      </c>
      <c r="B3733">
        <v>0.22089810149956524</v>
      </c>
    </row>
    <row r="3734" spans="1:2" x14ac:dyDescent="0.2">
      <c r="A3734" s="13">
        <v>481130119001</v>
      </c>
      <c r="B3734">
        <v>0.19398263299803883</v>
      </c>
    </row>
    <row r="3735" spans="1:2" x14ac:dyDescent="0.2">
      <c r="A3735" s="13">
        <v>481130119002</v>
      </c>
      <c r="B3735">
        <v>0.26079718715033479</v>
      </c>
    </row>
    <row r="3736" spans="1:2" x14ac:dyDescent="0.2">
      <c r="A3736" s="13">
        <v>481130119003</v>
      </c>
      <c r="B3736">
        <v>0.23640966033162622</v>
      </c>
    </row>
    <row r="3737" spans="1:2" x14ac:dyDescent="0.2">
      <c r="A3737" s="13">
        <v>481130119004</v>
      </c>
      <c r="B3737">
        <v>0.21986118905479105</v>
      </c>
    </row>
    <row r="3738" spans="1:2" x14ac:dyDescent="0.2">
      <c r="A3738" s="13">
        <v>481130119005</v>
      </c>
      <c r="B3738">
        <v>0.22938404346720265</v>
      </c>
    </row>
    <row r="3739" spans="1:2" x14ac:dyDescent="0.2">
      <c r="A3739" s="13">
        <v>481130119006</v>
      </c>
      <c r="B3739">
        <v>0.19933230122888457</v>
      </c>
    </row>
    <row r="3740" spans="1:2" x14ac:dyDescent="0.2">
      <c r="A3740" s="13">
        <v>481130120001</v>
      </c>
      <c r="B3740">
        <v>0.21781907442613743</v>
      </c>
    </row>
    <row r="3741" spans="1:2" x14ac:dyDescent="0.2">
      <c r="A3741" s="13">
        <v>481130120002</v>
      </c>
      <c r="B3741">
        <v>0.21466393816722318</v>
      </c>
    </row>
    <row r="3742" spans="1:2" x14ac:dyDescent="0.2">
      <c r="A3742" s="13">
        <v>481130120003</v>
      </c>
      <c r="B3742">
        <v>0.25172293577655858</v>
      </c>
    </row>
    <row r="3743" spans="1:2" x14ac:dyDescent="0.2">
      <c r="A3743" s="13">
        <v>481130120004</v>
      </c>
      <c r="B3743">
        <v>0.24782078562302454</v>
      </c>
    </row>
    <row r="3744" spans="1:2" x14ac:dyDescent="0.2">
      <c r="A3744" s="13">
        <v>481130121001</v>
      </c>
      <c r="B3744">
        <v>0.2189705960674343</v>
      </c>
    </row>
    <row r="3745" spans="1:2" x14ac:dyDescent="0.2">
      <c r="A3745" s="13">
        <v>481130121002</v>
      </c>
      <c r="B3745">
        <v>0.19997120080274192</v>
      </c>
    </row>
    <row r="3746" spans="1:2" x14ac:dyDescent="0.2">
      <c r="A3746" s="13">
        <v>481130121003</v>
      </c>
      <c r="B3746">
        <v>0.23371253029937572</v>
      </c>
    </row>
    <row r="3747" spans="1:2" x14ac:dyDescent="0.2">
      <c r="A3747" s="13">
        <v>481130122041</v>
      </c>
      <c r="B3747">
        <v>0.13311907146068572</v>
      </c>
    </row>
    <row r="3748" spans="1:2" x14ac:dyDescent="0.2">
      <c r="A3748" s="13">
        <v>481130122042</v>
      </c>
      <c r="B3748">
        <v>0.12028935933782264</v>
      </c>
    </row>
    <row r="3749" spans="1:2" x14ac:dyDescent="0.2">
      <c r="A3749" s="13">
        <v>481130122043</v>
      </c>
      <c r="B3749">
        <v>0.16729090543851266</v>
      </c>
    </row>
    <row r="3750" spans="1:2" x14ac:dyDescent="0.2">
      <c r="A3750" s="13">
        <v>481130122044</v>
      </c>
      <c r="B3750">
        <v>0.14911319808370715</v>
      </c>
    </row>
    <row r="3751" spans="1:2" x14ac:dyDescent="0.2">
      <c r="A3751" s="13">
        <v>481130122045</v>
      </c>
      <c r="B3751">
        <v>0.1853207732669013</v>
      </c>
    </row>
    <row r="3752" spans="1:2" x14ac:dyDescent="0.2">
      <c r="A3752" s="13">
        <v>481130122061</v>
      </c>
      <c r="B3752">
        <v>0.21709281530841698</v>
      </c>
    </row>
    <row r="3753" spans="1:2" x14ac:dyDescent="0.2">
      <c r="A3753" s="13">
        <v>481130122062</v>
      </c>
      <c r="B3753">
        <v>0.18682939970425563</v>
      </c>
    </row>
    <row r="3754" spans="1:2" x14ac:dyDescent="0.2">
      <c r="A3754" s="13">
        <v>481130122063</v>
      </c>
      <c r="B3754">
        <v>0.188432641610917</v>
      </c>
    </row>
    <row r="3755" spans="1:2" x14ac:dyDescent="0.2">
      <c r="A3755" s="13">
        <v>481130122071</v>
      </c>
      <c r="B3755">
        <v>0.24875814103009258</v>
      </c>
    </row>
    <row r="3756" spans="1:2" x14ac:dyDescent="0.2">
      <c r="A3756" s="13">
        <v>481130122072</v>
      </c>
      <c r="B3756">
        <v>0.18369156674313833</v>
      </c>
    </row>
    <row r="3757" spans="1:2" x14ac:dyDescent="0.2">
      <c r="A3757" s="13">
        <v>481130122073</v>
      </c>
      <c r="B3757">
        <v>0.20216210071478707</v>
      </c>
    </row>
    <row r="3758" spans="1:2" x14ac:dyDescent="0.2">
      <c r="A3758" s="13">
        <v>481130122081</v>
      </c>
      <c r="B3758">
        <v>0.23646891553698207</v>
      </c>
    </row>
    <row r="3759" spans="1:2" x14ac:dyDescent="0.2">
      <c r="A3759" s="13">
        <v>481130122082</v>
      </c>
      <c r="B3759">
        <v>0.26232097011049216</v>
      </c>
    </row>
    <row r="3760" spans="1:2" x14ac:dyDescent="0.2">
      <c r="A3760" s="13">
        <v>481130122091</v>
      </c>
      <c r="B3760">
        <v>0.11208700985819535</v>
      </c>
    </row>
    <row r="3761" spans="1:2" x14ac:dyDescent="0.2">
      <c r="A3761" s="13">
        <v>481130122092</v>
      </c>
      <c r="B3761">
        <v>0.20119170493142055</v>
      </c>
    </row>
    <row r="3762" spans="1:2" x14ac:dyDescent="0.2">
      <c r="A3762" s="13">
        <v>481130122101</v>
      </c>
      <c r="B3762">
        <v>0.23607630937483556</v>
      </c>
    </row>
    <row r="3763" spans="1:2" x14ac:dyDescent="0.2">
      <c r="A3763" s="13">
        <v>481130122102</v>
      </c>
      <c r="B3763">
        <v>0.17912275415825604</v>
      </c>
    </row>
    <row r="3764" spans="1:2" x14ac:dyDescent="0.2">
      <c r="A3764" s="13">
        <v>481130122111</v>
      </c>
      <c r="B3764">
        <v>0.19449037576971492</v>
      </c>
    </row>
    <row r="3765" spans="1:2" x14ac:dyDescent="0.2">
      <c r="A3765" s="13">
        <v>481130122112</v>
      </c>
      <c r="B3765">
        <v>0.23402392420175502</v>
      </c>
    </row>
    <row r="3766" spans="1:2" x14ac:dyDescent="0.2">
      <c r="A3766" s="13">
        <v>481130122113</v>
      </c>
      <c r="B3766">
        <v>0.18924171476082832</v>
      </c>
    </row>
    <row r="3767" spans="1:2" x14ac:dyDescent="0.2">
      <c r="A3767" s="13">
        <v>481130123011</v>
      </c>
      <c r="B3767">
        <v>0.20912006403070996</v>
      </c>
    </row>
    <row r="3768" spans="1:2" x14ac:dyDescent="0.2">
      <c r="A3768" s="13">
        <v>481130123012</v>
      </c>
      <c r="B3768">
        <v>0.18637021170998555</v>
      </c>
    </row>
    <row r="3769" spans="1:2" x14ac:dyDescent="0.2">
      <c r="A3769" s="13">
        <v>481130123013</v>
      </c>
      <c r="B3769">
        <v>0.2195603602888648</v>
      </c>
    </row>
    <row r="3770" spans="1:2" x14ac:dyDescent="0.2">
      <c r="A3770" s="13">
        <v>481130123021</v>
      </c>
      <c r="B3770">
        <v>0.24629079297537507</v>
      </c>
    </row>
    <row r="3771" spans="1:2" x14ac:dyDescent="0.2">
      <c r="A3771" s="13">
        <v>481130123022</v>
      </c>
      <c r="B3771">
        <v>0.23345599263278696</v>
      </c>
    </row>
    <row r="3772" spans="1:2" x14ac:dyDescent="0.2">
      <c r="A3772" s="13">
        <v>481130123023</v>
      </c>
      <c r="B3772">
        <v>0.21615354812276963</v>
      </c>
    </row>
    <row r="3773" spans="1:2" x14ac:dyDescent="0.2">
      <c r="A3773" s="13">
        <v>481130124001</v>
      </c>
      <c r="B3773">
        <v>0.14638456763132812</v>
      </c>
    </row>
    <row r="3774" spans="1:2" x14ac:dyDescent="0.2">
      <c r="A3774" s="13">
        <v>481130124002</v>
      </c>
      <c r="B3774">
        <v>0.14221496649950438</v>
      </c>
    </row>
    <row r="3775" spans="1:2" x14ac:dyDescent="0.2">
      <c r="A3775" s="13">
        <v>481130124003</v>
      </c>
      <c r="B3775">
        <v>0.13917254393430825</v>
      </c>
    </row>
    <row r="3776" spans="1:2" x14ac:dyDescent="0.2">
      <c r="A3776" s="13">
        <v>481130124004</v>
      </c>
      <c r="B3776">
        <v>0.1363363998225792</v>
      </c>
    </row>
    <row r="3777" spans="1:2" x14ac:dyDescent="0.2">
      <c r="A3777" s="13">
        <v>481130124005</v>
      </c>
      <c r="B3777">
        <v>0.12253296180223636</v>
      </c>
    </row>
    <row r="3778" spans="1:2" x14ac:dyDescent="0.2">
      <c r="A3778" s="13">
        <v>481130124006</v>
      </c>
      <c r="B3778">
        <v>0.16958062539019506</v>
      </c>
    </row>
    <row r="3779" spans="1:2" x14ac:dyDescent="0.2">
      <c r="A3779" s="13">
        <v>481130125001</v>
      </c>
      <c r="B3779">
        <v>0.21383961131216317</v>
      </c>
    </row>
    <row r="3780" spans="1:2" x14ac:dyDescent="0.2">
      <c r="A3780" s="13">
        <v>481130125002</v>
      </c>
      <c r="B3780">
        <v>0.24429527334748011</v>
      </c>
    </row>
    <row r="3781" spans="1:2" x14ac:dyDescent="0.2">
      <c r="A3781" s="13">
        <v>481130125003</v>
      </c>
      <c r="B3781">
        <v>0.17209604235273959</v>
      </c>
    </row>
    <row r="3782" spans="1:2" x14ac:dyDescent="0.2">
      <c r="A3782" s="13">
        <v>481130125004</v>
      </c>
      <c r="B3782">
        <v>0.21129129763602986</v>
      </c>
    </row>
    <row r="3783" spans="1:2" x14ac:dyDescent="0.2">
      <c r="A3783" s="13">
        <v>481130125005</v>
      </c>
      <c r="B3783">
        <v>0.16761252353107403</v>
      </c>
    </row>
    <row r="3784" spans="1:2" x14ac:dyDescent="0.2">
      <c r="A3784" s="13">
        <v>481130126011</v>
      </c>
      <c r="B3784">
        <v>0.1783711736366379</v>
      </c>
    </row>
    <row r="3785" spans="1:2" x14ac:dyDescent="0.2">
      <c r="A3785" s="13">
        <v>481130126012</v>
      </c>
      <c r="B3785">
        <v>0.21849960844239991</v>
      </c>
    </row>
    <row r="3786" spans="1:2" x14ac:dyDescent="0.2">
      <c r="A3786" s="13">
        <v>481130126013</v>
      </c>
      <c r="B3786">
        <v>0.20741100444159125</v>
      </c>
    </row>
    <row r="3787" spans="1:2" x14ac:dyDescent="0.2">
      <c r="A3787" s="13">
        <v>481130126031</v>
      </c>
      <c r="B3787">
        <v>0.19843183595031808</v>
      </c>
    </row>
    <row r="3788" spans="1:2" x14ac:dyDescent="0.2">
      <c r="A3788" s="13">
        <v>481130126032</v>
      </c>
      <c r="B3788">
        <v>0.15808847030131803</v>
      </c>
    </row>
    <row r="3789" spans="1:2" x14ac:dyDescent="0.2">
      <c r="A3789" s="13">
        <v>481130126041</v>
      </c>
      <c r="B3789">
        <v>0.19324807939959246</v>
      </c>
    </row>
    <row r="3790" spans="1:2" x14ac:dyDescent="0.2">
      <c r="A3790" s="13">
        <v>481130126042</v>
      </c>
      <c r="B3790">
        <v>0.18483536729668812</v>
      </c>
    </row>
    <row r="3791" spans="1:2" x14ac:dyDescent="0.2">
      <c r="A3791" s="13">
        <v>481130127011</v>
      </c>
      <c r="B3791">
        <v>0.21893029984210177</v>
      </c>
    </row>
    <row r="3792" spans="1:2" x14ac:dyDescent="0.2">
      <c r="A3792" s="13">
        <v>481130127012</v>
      </c>
      <c r="B3792">
        <v>0.2007422098333608</v>
      </c>
    </row>
    <row r="3793" spans="1:2" x14ac:dyDescent="0.2">
      <c r="A3793" s="13">
        <v>481130127013</v>
      </c>
      <c r="B3793">
        <v>0.25835522555242491</v>
      </c>
    </row>
    <row r="3794" spans="1:2" x14ac:dyDescent="0.2">
      <c r="A3794" s="13">
        <v>481130127014</v>
      </c>
      <c r="B3794">
        <v>0.1951393059447698</v>
      </c>
    </row>
    <row r="3795" spans="1:2" x14ac:dyDescent="0.2">
      <c r="A3795" s="13">
        <v>481130127021</v>
      </c>
      <c r="B3795">
        <v>0.18976921244167835</v>
      </c>
    </row>
    <row r="3796" spans="1:2" x14ac:dyDescent="0.2">
      <c r="A3796" s="13">
        <v>481130127022</v>
      </c>
      <c r="B3796">
        <v>0.18704731160011662</v>
      </c>
    </row>
    <row r="3797" spans="1:2" x14ac:dyDescent="0.2">
      <c r="A3797" s="13">
        <v>481130127023</v>
      </c>
      <c r="B3797">
        <v>0.19298191028802705</v>
      </c>
    </row>
    <row r="3798" spans="1:2" x14ac:dyDescent="0.2">
      <c r="A3798" s="13">
        <v>481130128001</v>
      </c>
      <c r="B3798">
        <v>0.13270264658446834</v>
      </c>
    </row>
    <row r="3799" spans="1:2" x14ac:dyDescent="0.2">
      <c r="A3799" s="13">
        <v>481130128002</v>
      </c>
      <c r="B3799">
        <v>0.13854105830954583</v>
      </c>
    </row>
    <row r="3800" spans="1:2" x14ac:dyDescent="0.2">
      <c r="A3800" s="13">
        <v>481130128003</v>
      </c>
      <c r="B3800">
        <v>0.12466551834230227</v>
      </c>
    </row>
    <row r="3801" spans="1:2" x14ac:dyDescent="0.2">
      <c r="A3801" s="13">
        <v>481130128004</v>
      </c>
      <c r="B3801">
        <v>0.12912104070067332</v>
      </c>
    </row>
    <row r="3802" spans="1:2" x14ac:dyDescent="0.2">
      <c r="A3802" s="13">
        <v>481130128005</v>
      </c>
      <c r="B3802">
        <v>0.19285639138250213</v>
      </c>
    </row>
    <row r="3803" spans="1:2" x14ac:dyDescent="0.2">
      <c r="A3803" s="13">
        <v>481130128006</v>
      </c>
      <c r="B3803">
        <v>0.14585299849167135</v>
      </c>
    </row>
    <row r="3804" spans="1:2" x14ac:dyDescent="0.2">
      <c r="A3804" s="13">
        <v>481130129001</v>
      </c>
      <c r="B3804">
        <v>0.14886420154875954</v>
      </c>
    </row>
    <row r="3805" spans="1:2" x14ac:dyDescent="0.2">
      <c r="A3805" s="13">
        <v>481130129002</v>
      </c>
      <c r="B3805">
        <v>6.5978804649462208E-2</v>
      </c>
    </row>
    <row r="3806" spans="1:2" x14ac:dyDescent="0.2">
      <c r="A3806" s="13">
        <v>481130129003</v>
      </c>
      <c r="B3806">
        <v>0.10489584744930038</v>
      </c>
    </row>
    <row r="3807" spans="1:2" x14ac:dyDescent="0.2">
      <c r="A3807" s="13">
        <v>481130129004</v>
      </c>
      <c r="B3807">
        <v>6.7383404539677727E-2</v>
      </c>
    </row>
    <row r="3808" spans="1:2" x14ac:dyDescent="0.2">
      <c r="A3808" s="13">
        <v>481130129005</v>
      </c>
      <c r="B3808">
        <v>0.14327728329833087</v>
      </c>
    </row>
    <row r="3809" spans="1:2" x14ac:dyDescent="0.2">
      <c r="A3809" s="13">
        <v>481130130041</v>
      </c>
      <c r="B3809">
        <v>8.3443448178333837E-2</v>
      </c>
    </row>
    <row r="3810" spans="1:2" x14ac:dyDescent="0.2">
      <c r="A3810" s="13">
        <v>481130130042</v>
      </c>
      <c r="B3810">
        <v>7.4561160398932319E-2</v>
      </c>
    </row>
    <row r="3811" spans="1:2" x14ac:dyDescent="0.2">
      <c r="A3811" s="13">
        <v>481130130043</v>
      </c>
      <c r="B3811">
        <v>0.15186855679299174</v>
      </c>
    </row>
    <row r="3812" spans="1:2" x14ac:dyDescent="0.2">
      <c r="A3812" s="13">
        <v>481130130044</v>
      </c>
      <c r="B3812">
        <v>7.8962491636730761E-2</v>
      </c>
    </row>
    <row r="3813" spans="1:2" x14ac:dyDescent="0.2">
      <c r="A3813" s="13">
        <v>481130130045</v>
      </c>
      <c r="B3813">
        <v>0.14838195965817513</v>
      </c>
    </row>
    <row r="3814" spans="1:2" x14ac:dyDescent="0.2">
      <c r="A3814" s="13">
        <v>481130130051</v>
      </c>
      <c r="B3814">
        <v>0.13128436581521211</v>
      </c>
    </row>
    <row r="3815" spans="1:2" x14ac:dyDescent="0.2">
      <c r="A3815" s="13">
        <v>481130130052</v>
      </c>
      <c r="B3815">
        <v>8.7080518831109011E-2</v>
      </c>
    </row>
    <row r="3816" spans="1:2" x14ac:dyDescent="0.2">
      <c r="A3816" s="13">
        <v>481130130053</v>
      </c>
      <c r="B3816">
        <v>0.1175854243524794</v>
      </c>
    </row>
    <row r="3817" spans="1:2" x14ac:dyDescent="0.2">
      <c r="A3817" s="13">
        <v>481130130054</v>
      </c>
      <c r="B3817">
        <v>0.14005349286003643</v>
      </c>
    </row>
    <row r="3818" spans="1:2" x14ac:dyDescent="0.2">
      <c r="A3818" s="13">
        <v>481130130071</v>
      </c>
      <c r="B3818">
        <v>0.16625845740666906</v>
      </c>
    </row>
    <row r="3819" spans="1:2" x14ac:dyDescent="0.2">
      <c r="A3819" s="13">
        <v>481130130072</v>
      </c>
      <c r="B3819">
        <v>0.12991463943538351</v>
      </c>
    </row>
    <row r="3820" spans="1:2" x14ac:dyDescent="0.2">
      <c r="A3820" s="13">
        <v>481130130073</v>
      </c>
      <c r="B3820">
        <v>0.17366723807239337</v>
      </c>
    </row>
    <row r="3821" spans="1:2" x14ac:dyDescent="0.2">
      <c r="A3821" s="13">
        <v>481130130081</v>
      </c>
      <c r="B3821">
        <v>0.12675889408647226</v>
      </c>
    </row>
    <row r="3822" spans="1:2" x14ac:dyDescent="0.2">
      <c r="A3822" s="13">
        <v>481130130082</v>
      </c>
      <c r="B3822">
        <v>0.12548590076147492</v>
      </c>
    </row>
    <row r="3823" spans="1:2" x14ac:dyDescent="0.2">
      <c r="A3823" s="13">
        <v>481130130091</v>
      </c>
      <c r="B3823">
        <v>0.20473559959636861</v>
      </c>
    </row>
    <row r="3824" spans="1:2" x14ac:dyDescent="0.2">
      <c r="A3824" s="13">
        <v>481130130092</v>
      </c>
      <c r="B3824">
        <v>0.15415208538051711</v>
      </c>
    </row>
    <row r="3825" spans="1:2" x14ac:dyDescent="0.2">
      <c r="A3825" s="13">
        <v>481130130093</v>
      </c>
      <c r="B3825">
        <v>0.1170965620131298</v>
      </c>
    </row>
    <row r="3826" spans="1:2" x14ac:dyDescent="0.2">
      <c r="A3826" s="13">
        <v>481130130101</v>
      </c>
      <c r="B3826">
        <v>0.1984209068901594</v>
      </c>
    </row>
    <row r="3827" spans="1:2" x14ac:dyDescent="0.2">
      <c r="A3827" s="13">
        <v>481130130102</v>
      </c>
      <c r="B3827">
        <v>0.1778309273752329</v>
      </c>
    </row>
    <row r="3828" spans="1:2" x14ac:dyDescent="0.2">
      <c r="A3828" s="13">
        <v>481130130103</v>
      </c>
      <c r="B3828">
        <v>0.17716829532187514</v>
      </c>
    </row>
    <row r="3829" spans="1:2" x14ac:dyDescent="0.2">
      <c r="A3829" s="13">
        <v>481130130111</v>
      </c>
      <c r="B3829">
        <v>0.22125195665467359</v>
      </c>
    </row>
    <row r="3830" spans="1:2" x14ac:dyDescent="0.2">
      <c r="A3830" s="13">
        <v>481130130112</v>
      </c>
      <c r="B3830">
        <v>0.1760013238524471</v>
      </c>
    </row>
    <row r="3831" spans="1:2" x14ac:dyDescent="0.2">
      <c r="A3831" s="13">
        <v>481130130113</v>
      </c>
      <c r="B3831">
        <v>0.18068549317656618</v>
      </c>
    </row>
    <row r="3832" spans="1:2" x14ac:dyDescent="0.2">
      <c r="A3832" s="13">
        <v>481130131011</v>
      </c>
      <c r="B3832">
        <v>8.3549746449580339E-2</v>
      </c>
    </row>
    <row r="3833" spans="1:2" x14ac:dyDescent="0.2">
      <c r="A3833" s="13">
        <v>481130131012</v>
      </c>
      <c r="B3833">
        <v>4.9182281061511138E-2</v>
      </c>
    </row>
    <row r="3834" spans="1:2" x14ac:dyDescent="0.2">
      <c r="A3834" s="13">
        <v>481130131013</v>
      </c>
      <c r="B3834">
        <v>0.1191073423771135</v>
      </c>
    </row>
    <row r="3835" spans="1:2" x14ac:dyDescent="0.2">
      <c r="A3835" s="13">
        <v>481130131021</v>
      </c>
      <c r="B3835">
        <v>7.3926680506996439E-2</v>
      </c>
    </row>
    <row r="3836" spans="1:2" x14ac:dyDescent="0.2">
      <c r="A3836" s="13">
        <v>481130131022</v>
      </c>
      <c r="B3836">
        <v>9.2414723812983102E-2</v>
      </c>
    </row>
    <row r="3837" spans="1:2" x14ac:dyDescent="0.2">
      <c r="A3837" s="13">
        <v>481130131041</v>
      </c>
      <c r="B3837">
        <v>7.7853122782519157E-2</v>
      </c>
    </row>
    <row r="3838" spans="1:2" x14ac:dyDescent="0.2">
      <c r="A3838" s="13">
        <v>481130131042</v>
      </c>
      <c r="B3838">
        <v>0.12208007514506347</v>
      </c>
    </row>
    <row r="3839" spans="1:2" x14ac:dyDescent="0.2">
      <c r="A3839" s="13">
        <v>481130131051</v>
      </c>
      <c r="B3839">
        <v>0.13991308177105224</v>
      </c>
    </row>
    <row r="3840" spans="1:2" x14ac:dyDescent="0.2">
      <c r="A3840" s="13">
        <v>481130131052</v>
      </c>
      <c r="B3840">
        <v>0.14731544144900793</v>
      </c>
    </row>
    <row r="3841" spans="1:2" x14ac:dyDescent="0.2">
      <c r="A3841" s="13">
        <v>481130131053</v>
      </c>
      <c r="B3841">
        <v>0.11288258561342368</v>
      </c>
    </row>
    <row r="3842" spans="1:2" x14ac:dyDescent="0.2">
      <c r="A3842" s="13">
        <v>481130131054</v>
      </c>
      <c r="B3842">
        <v>0.16654623677106903</v>
      </c>
    </row>
    <row r="3843" spans="1:2" x14ac:dyDescent="0.2">
      <c r="A3843" s="13">
        <v>481130132001</v>
      </c>
      <c r="B3843">
        <v>5.8439482953589583E-2</v>
      </c>
    </row>
    <row r="3844" spans="1:2" x14ac:dyDescent="0.2">
      <c r="A3844" s="13">
        <v>481130132002</v>
      </c>
      <c r="B3844">
        <v>0.13327522238325548</v>
      </c>
    </row>
    <row r="3845" spans="1:2" x14ac:dyDescent="0.2">
      <c r="A3845" s="13">
        <v>481130132003</v>
      </c>
      <c r="B3845">
        <v>8.8972178125124285E-2</v>
      </c>
    </row>
    <row r="3846" spans="1:2" x14ac:dyDescent="0.2">
      <c r="A3846" s="13">
        <v>481130132004</v>
      </c>
      <c r="B3846">
        <v>5.8087371919308718E-2</v>
      </c>
    </row>
    <row r="3847" spans="1:2" x14ac:dyDescent="0.2">
      <c r="A3847" s="13">
        <v>481130133001</v>
      </c>
      <c r="B3847">
        <v>4.2384578236497883E-2</v>
      </c>
    </row>
    <row r="3848" spans="1:2" x14ac:dyDescent="0.2">
      <c r="A3848" s="13">
        <v>481130133002</v>
      </c>
      <c r="B3848">
        <v>2.7351840548517053E-2</v>
      </c>
    </row>
    <row r="3849" spans="1:2" x14ac:dyDescent="0.2">
      <c r="A3849" s="13">
        <v>481130134001</v>
      </c>
      <c r="B3849">
        <v>5.1252448904557504E-2</v>
      </c>
    </row>
    <row r="3850" spans="1:2" x14ac:dyDescent="0.2">
      <c r="A3850" s="13">
        <v>481130134002</v>
      </c>
      <c r="B3850">
        <v>6.691468235423341E-2</v>
      </c>
    </row>
    <row r="3851" spans="1:2" x14ac:dyDescent="0.2">
      <c r="A3851" s="13">
        <v>481130135001</v>
      </c>
      <c r="B3851">
        <v>1.4507544897505867E-2</v>
      </c>
    </row>
    <row r="3852" spans="1:2" x14ac:dyDescent="0.2">
      <c r="A3852" s="13">
        <v>481130135002</v>
      </c>
      <c r="B3852">
        <v>4.7108140652704814E-2</v>
      </c>
    </row>
    <row r="3853" spans="1:2" x14ac:dyDescent="0.2">
      <c r="A3853" s="13">
        <v>481130136051</v>
      </c>
      <c r="B3853">
        <v>0.10508938309535848</v>
      </c>
    </row>
    <row r="3854" spans="1:2" x14ac:dyDescent="0.2">
      <c r="A3854" s="13">
        <v>481130136052</v>
      </c>
      <c r="B3854">
        <v>0.11524746466754493</v>
      </c>
    </row>
    <row r="3855" spans="1:2" x14ac:dyDescent="0.2">
      <c r="A3855" s="13">
        <v>481130136053</v>
      </c>
      <c r="B3855">
        <v>0.1063664647036666</v>
      </c>
    </row>
    <row r="3856" spans="1:2" x14ac:dyDescent="0.2">
      <c r="A3856" s="13">
        <v>481130136054</v>
      </c>
      <c r="B3856">
        <v>0.15453177648361871</v>
      </c>
    </row>
    <row r="3857" spans="1:2" x14ac:dyDescent="0.2">
      <c r="A3857" s="13">
        <v>481130136061</v>
      </c>
      <c r="B3857">
        <v>0.18316166137787696</v>
      </c>
    </row>
    <row r="3858" spans="1:2" x14ac:dyDescent="0.2">
      <c r="A3858" s="13">
        <v>481130136062</v>
      </c>
      <c r="B3858">
        <v>0.12544012901017701</v>
      </c>
    </row>
    <row r="3859" spans="1:2" x14ac:dyDescent="0.2">
      <c r="A3859" s="13">
        <v>481130136063</v>
      </c>
      <c r="B3859">
        <v>0.11370850836016218</v>
      </c>
    </row>
    <row r="3860" spans="1:2" x14ac:dyDescent="0.2">
      <c r="A3860" s="13">
        <v>481130136071</v>
      </c>
      <c r="B3860">
        <v>0.15402756577697035</v>
      </c>
    </row>
    <row r="3861" spans="1:2" x14ac:dyDescent="0.2">
      <c r="A3861" s="13">
        <v>481130136072</v>
      </c>
      <c r="B3861">
        <v>0.10413584097150359</v>
      </c>
    </row>
    <row r="3862" spans="1:2" x14ac:dyDescent="0.2">
      <c r="A3862" s="13">
        <v>481130136073</v>
      </c>
      <c r="B3862">
        <v>8.2028424445717701E-2</v>
      </c>
    </row>
    <row r="3863" spans="1:2" x14ac:dyDescent="0.2">
      <c r="A3863" s="13">
        <v>481130136074</v>
      </c>
      <c r="B3863">
        <v>0.10815216342658329</v>
      </c>
    </row>
    <row r="3864" spans="1:2" x14ac:dyDescent="0.2">
      <c r="A3864" s="13">
        <v>481130136081</v>
      </c>
      <c r="B3864">
        <v>6.8877090506179059E-2</v>
      </c>
    </row>
    <row r="3865" spans="1:2" x14ac:dyDescent="0.2">
      <c r="A3865" s="13">
        <v>481130136082</v>
      </c>
      <c r="B3865">
        <v>0.1013277919178129</v>
      </c>
    </row>
    <row r="3866" spans="1:2" x14ac:dyDescent="0.2">
      <c r="A3866" s="13">
        <v>481130136091</v>
      </c>
      <c r="B3866">
        <v>0.18886556364164503</v>
      </c>
    </row>
    <row r="3867" spans="1:2" x14ac:dyDescent="0.2">
      <c r="A3867" s="13">
        <v>481130136092</v>
      </c>
      <c r="B3867">
        <v>6.4558660425594744E-2</v>
      </c>
    </row>
    <row r="3868" spans="1:2" x14ac:dyDescent="0.2">
      <c r="A3868" s="13">
        <v>481130136093</v>
      </c>
      <c r="B3868">
        <v>0.16851215799181432</v>
      </c>
    </row>
    <row r="3869" spans="1:2" x14ac:dyDescent="0.2">
      <c r="A3869" s="13">
        <v>481130136101</v>
      </c>
      <c r="B3869">
        <v>0.15082654991025862</v>
      </c>
    </row>
    <row r="3870" spans="1:2" x14ac:dyDescent="0.2">
      <c r="A3870" s="13">
        <v>481130136102</v>
      </c>
      <c r="B3870">
        <v>9.1018346397645347E-2</v>
      </c>
    </row>
    <row r="3871" spans="1:2" x14ac:dyDescent="0.2">
      <c r="A3871" s="13">
        <v>481130136103</v>
      </c>
      <c r="B3871">
        <v>0.16121937065029851</v>
      </c>
    </row>
    <row r="3872" spans="1:2" x14ac:dyDescent="0.2">
      <c r="A3872" s="13">
        <v>481130136104</v>
      </c>
      <c r="B3872">
        <v>0.1173029724057362</v>
      </c>
    </row>
    <row r="3873" spans="1:2" x14ac:dyDescent="0.2">
      <c r="A3873" s="13">
        <v>481130136111</v>
      </c>
      <c r="B3873">
        <v>6.8471808496826242E-2</v>
      </c>
    </row>
    <row r="3874" spans="1:2" x14ac:dyDescent="0.2">
      <c r="A3874" s="13">
        <v>481130136112</v>
      </c>
      <c r="B3874">
        <v>5.8839951844024213E-2</v>
      </c>
    </row>
    <row r="3875" spans="1:2" x14ac:dyDescent="0.2">
      <c r="A3875" s="13">
        <v>481130136151</v>
      </c>
      <c r="B3875">
        <v>0.17022915801438254</v>
      </c>
    </row>
    <row r="3876" spans="1:2" x14ac:dyDescent="0.2">
      <c r="A3876" s="13">
        <v>481130136152</v>
      </c>
      <c r="B3876">
        <v>0.18198689258133921</v>
      </c>
    </row>
    <row r="3877" spans="1:2" x14ac:dyDescent="0.2">
      <c r="A3877" s="13">
        <v>481130136153</v>
      </c>
      <c r="B3877">
        <v>0.20045888250639171</v>
      </c>
    </row>
    <row r="3878" spans="1:2" x14ac:dyDescent="0.2">
      <c r="A3878" s="13">
        <v>481130136161</v>
      </c>
      <c r="B3878">
        <v>6.2837658664193871E-2</v>
      </c>
    </row>
    <row r="3879" spans="1:2" x14ac:dyDescent="0.2">
      <c r="A3879" s="13">
        <v>481130136162</v>
      </c>
      <c r="B3879">
        <v>7.4249704505120237E-2</v>
      </c>
    </row>
    <row r="3880" spans="1:2" x14ac:dyDescent="0.2">
      <c r="A3880" s="13">
        <v>481130136163</v>
      </c>
      <c r="B3880">
        <v>0.14916871718863331</v>
      </c>
    </row>
    <row r="3881" spans="1:2" x14ac:dyDescent="0.2">
      <c r="A3881" s="13">
        <v>481130136171</v>
      </c>
      <c r="B3881">
        <v>0.1014242666537979</v>
      </c>
    </row>
    <row r="3882" spans="1:2" x14ac:dyDescent="0.2">
      <c r="A3882" s="13">
        <v>481130136172</v>
      </c>
      <c r="B3882">
        <v>8.843000251632592E-2</v>
      </c>
    </row>
    <row r="3883" spans="1:2" x14ac:dyDescent="0.2">
      <c r="A3883" s="13">
        <v>481130136173</v>
      </c>
      <c r="B3883">
        <v>0.14313670685191218</v>
      </c>
    </row>
    <row r="3884" spans="1:2" x14ac:dyDescent="0.2">
      <c r="A3884" s="13">
        <v>481130136181</v>
      </c>
      <c r="B3884">
        <v>0.11693942738471771</v>
      </c>
    </row>
    <row r="3885" spans="1:2" x14ac:dyDescent="0.2">
      <c r="A3885" s="13">
        <v>481130136182</v>
      </c>
      <c r="B3885">
        <v>5.7307776981211207E-2</v>
      </c>
    </row>
    <row r="3886" spans="1:2" x14ac:dyDescent="0.2">
      <c r="A3886" s="13">
        <v>481130136191</v>
      </c>
      <c r="B3886">
        <v>9.804911297195068E-2</v>
      </c>
    </row>
    <row r="3887" spans="1:2" x14ac:dyDescent="0.2">
      <c r="A3887" s="13">
        <v>481130136192</v>
      </c>
      <c r="B3887">
        <v>0.103403048892029</v>
      </c>
    </row>
    <row r="3888" spans="1:2" x14ac:dyDescent="0.2">
      <c r="A3888" s="13">
        <v>481130136193</v>
      </c>
      <c r="B3888">
        <v>9.0578121237553794E-2</v>
      </c>
    </row>
    <row r="3889" spans="1:2" x14ac:dyDescent="0.2">
      <c r="A3889" s="13">
        <v>481130136201</v>
      </c>
      <c r="B3889">
        <v>9.2395998765124845E-2</v>
      </c>
    </row>
    <row r="3890" spans="1:2" x14ac:dyDescent="0.2">
      <c r="A3890" s="13">
        <v>481130136202</v>
      </c>
      <c r="B3890">
        <v>9.2126828522540852E-2</v>
      </c>
    </row>
    <row r="3891" spans="1:2" x14ac:dyDescent="0.2">
      <c r="A3891" s="13">
        <v>481130136203</v>
      </c>
      <c r="B3891">
        <v>0.13615144095735712</v>
      </c>
    </row>
    <row r="3892" spans="1:2" x14ac:dyDescent="0.2">
      <c r="A3892" s="13">
        <v>481130136211</v>
      </c>
      <c r="B3892">
        <v>0.14561032454118708</v>
      </c>
    </row>
    <row r="3893" spans="1:2" x14ac:dyDescent="0.2">
      <c r="A3893" s="13">
        <v>481130136212</v>
      </c>
      <c r="B3893">
        <v>5.6135790679881135E-2</v>
      </c>
    </row>
    <row r="3894" spans="1:2" x14ac:dyDescent="0.2">
      <c r="A3894" s="13">
        <v>481130136213</v>
      </c>
      <c r="B3894">
        <v>0.1061668864121732</v>
      </c>
    </row>
    <row r="3895" spans="1:2" x14ac:dyDescent="0.2">
      <c r="A3895" s="13">
        <v>481130136221</v>
      </c>
      <c r="B3895">
        <v>8.4535043352205325E-2</v>
      </c>
    </row>
    <row r="3896" spans="1:2" x14ac:dyDescent="0.2">
      <c r="A3896" s="13">
        <v>481130136222</v>
      </c>
      <c r="B3896">
        <v>0.13101582305227683</v>
      </c>
    </row>
    <row r="3897" spans="1:2" x14ac:dyDescent="0.2">
      <c r="A3897" s="13">
        <v>481130136231</v>
      </c>
      <c r="B3897">
        <v>0.17682019762954698</v>
      </c>
    </row>
    <row r="3898" spans="1:2" x14ac:dyDescent="0.2">
      <c r="A3898" s="13">
        <v>481130136232</v>
      </c>
      <c r="B3898">
        <v>0.13647798003084807</v>
      </c>
    </row>
    <row r="3899" spans="1:2" x14ac:dyDescent="0.2">
      <c r="A3899" s="13">
        <v>481130136233</v>
      </c>
      <c r="B3899">
        <v>0.20454226671355169</v>
      </c>
    </row>
    <row r="3900" spans="1:2" x14ac:dyDescent="0.2">
      <c r="A3900" s="13">
        <v>481130136241</v>
      </c>
      <c r="B3900">
        <v>0.1847687193679762</v>
      </c>
    </row>
    <row r="3901" spans="1:2" x14ac:dyDescent="0.2">
      <c r="A3901" s="13">
        <v>481130136242</v>
      </c>
      <c r="B3901">
        <v>7.3264428974994827E-2</v>
      </c>
    </row>
    <row r="3902" spans="1:2" x14ac:dyDescent="0.2">
      <c r="A3902" s="13">
        <v>481130136243</v>
      </c>
      <c r="B3902">
        <v>9.5927210544259359E-2</v>
      </c>
    </row>
    <row r="3903" spans="1:2" x14ac:dyDescent="0.2">
      <c r="A3903" s="13">
        <v>481130136251</v>
      </c>
      <c r="B3903">
        <v>0.12659084826499584</v>
      </c>
    </row>
    <row r="3904" spans="1:2" x14ac:dyDescent="0.2">
      <c r="A3904" s="13">
        <v>481130136252</v>
      </c>
      <c r="B3904">
        <v>0.17185936423485926</v>
      </c>
    </row>
    <row r="3905" spans="1:2" x14ac:dyDescent="0.2">
      <c r="A3905" s="13">
        <v>481130136261</v>
      </c>
      <c r="B3905">
        <v>0.17657898029811234</v>
      </c>
    </row>
    <row r="3906" spans="1:2" x14ac:dyDescent="0.2">
      <c r="A3906" s="13">
        <v>481130136262</v>
      </c>
      <c r="B3906">
        <v>9.1054073600200167E-2</v>
      </c>
    </row>
    <row r="3907" spans="1:2" x14ac:dyDescent="0.2">
      <c r="A3907" s="13">
        <v>481130137111</v>
      </c>
      <c r="B3907">
        <v>0.22345696279735763</v>
      </c>
    </row>
    <row r="3908" spans="1:2" x14ac:dyDescent="0.2">
      <c r="A3908" s="13">
        <v>481130137112</v>
      </c>
      <c r="B3908">
        <v>0.22302853938367065</v>
      </c>
    </row>
    <row r="3909" spans="1:2" x14ac:dyDescent="0.2">
      <c r="A3909" s="13">
        <v>481130137121</v>
      </c>
      <c r="B3909">
        <v>0.17808660837737036</v>
      </c>
    </row>
    <row r="3910" spans="1:2" x14ac:dyDescent="0.2">
      <c r="A3910" s="13">
        <v>481130137122</v>
      </c>
      <c r="B3910">
        <v>0.18130305268254621</v>
      </c>
    </row>
    <row r="3911" spans="1:2" x14ac:dyDescent="0.2">
      <c r="A3911" s="13">
        <v>481130137131</v>
      </c>
      <c r="B3911">
        <v>0.22577440752457528</v>
      </c>
    </row>
    <row r="3912" spans="1:2" x14ac:dyDescent="0.2">
      <c r="A3912" s="13">
        <v>481130137141</v>
      </c>
      <c r="B3912">
        <v>0.15207216737935092</v>
      </c>
    </row>
    <row r="3913" spans="1:2" x14ac:dyDescent="0.2">
      <c r="A3913" s="13">
        <v>481130137142</v>
      </c>
      <c r="B3913">
        <v>0.24664472828085721</v>
      </c>
    </row>
    <row r="3914" spans="1:2" x14ac:dyDescent="0.2">
      <c r="A3914" s="13">
        <v>481130137143</v>
      </c>
      <c r="B3914">
        <v>0.23344723190434039</v>
      </c>
    </row>
    <row r="3915" spans="1:2" x14ac:dyDescent="0.2">
      <c r="A3915" s="13">
        <v>481130137144</v>
      </c>
      <c r="B3915">
        <v>0.20946539886735993</v>
      </c>
    </row>
    <row r="3916" spans="1:2" x14ac:dyDescent="0.2">
      <c r="A3916" s="13">
        <v>481130137151</v>
      </c>
      <c r="B3916">
        <v>0.19001032672970783</v>
      </c>
    </row>
    <row r="3917" spans="1:2" x14ac:dyDescent="0.2">
      <c r="A3917" s="13">
        <v>481130137152</v>
      </c>
      <c r="B3917">
        <v>0.18801705600465246</v>
      </c>
    </row>
    <row r="3918" spans="1:2" x14ac:dyDescent="0.2">
      <c r="A3918" s="13">
        <v>481130137161</v>
      </c>
      <c r="B3918">
        <v>0.16711386882248347</v>
      </c>
    </row>
    <row r="3919" spans="1:2" x14ac:dyDescent="0.2">
      <c r="A3919" s="13">
        <v>481130137162</v>
      </c>
      <c r="B3919">
        <v>0.17508958680725606</v>
      </c>
    </row>
    <row r="3920" spans="1:2" x14ac:dyDescent="0.2">
      <c r="A3920" s="13">
        <v>481130137163</v>
      </c>
      <c r="B3920">
        <v>0.12173933198977556</v>
      </c>
    </row>
    <row r="3921" spans="1:2" x14ac:dyDescent="0.2">
      <c r="A3921" s="13">
        <v>481130137171</v>
      </c>
      <c r="B3921">
        <v>0.21021064561715586</v>
      </c>
    </row>
    <row r="3922" spans="1:2" x14ac:dyDescent="0.2">
      <c r="A3922" s="13">
        <v>481130137172</v>
      </c>
      <c r="B3922">
        <v>0.22227315087715954</v>
      </c>
    </row>
    <row r="3923" spans="1:2" x14ac:dyDescent="0.2">
      <c r="A3923" s="13">
        <v>481130137181</v>
      </c>
      <c r="B3923">
        <v>0.20127447751393757</v>
      </c>
    </row>
    <row r="3924" spans="1:2" x14ac:dyDescent="0.2">
      <c r="A3924" s="13">
        <v>481130137182</v>
      </c>
      <c r="B3924">
        <v>0.18140276038701533</v>
      </c>
    </row>
    <row r="3925" spans="1:2" x14ac:dyDescent="0.2">
      <c r="A3925" s="13">
        <v>481130137183</v>
      </c>
      <c r="B3925">
        <v>0.21462220703087415</v>
      </c>
    </row>
    <row r="3926" spans="1:2" x14ac:dyDescent="0.2">
      <c r="A3926" s="13">
        <v>481130137191</v>
      </c>
      <c r="B3926">
        <v>0.15348279532761266</v>
      </c>
    </row>
    <row r="3927" spans="1:2" x14ac:dyDescent="0.2">
      <c r="A3927" s="13">
        <v>481130137192</v>
      </c>
      <c r="B3927">
        <v>0.12782680985726463</v>
      </c>
    </row>
    <row r="3928" spans="1:2" x14ac:dyDescent="0.2">
      <c r="A3928" s="13">
        <v>481130137201</v>
      </c>
      <c r="B3928">
        <v>0.18448883092385751</v>
      </c>
    </row>
    <row r="3929" spans="1:2" x14ac:dyDescent="0.2">
      <c r="A3929" s="13">
        <v>481130137202</v>
      </c>
      <c r="B3929">
        <v>0.15329229968631919</v>
      </c>
    </row>
    <row r="3930" spans="1:2" x14ac:dyDescent="0.2">
      <c r="A3930" s="13">
        <v>481130137203</v>
      </c>
      <c r="B3930">
        <v>0.1867584796913167</v>
      </c>
    </row>
    <row r="3931" spans="1:2" x14ac:dyDescent="0.2">
      <c r="A3931" s="13">
        <v>481130137211</v>
      </c>
      <c r="B3931">
        <v>0.11305191954688593</v>
      </c>
    </row>
    <row r="3932" spans="1:2" x14ac:dyDescent="0.2">
      <c r="A3932" s="13">
        <v>481130137212</v>
      </c>
      <c r="B3932">
        <v>0.11198642269205172</v>
      </c>
    </row>
    <row r="3933" spans="1:2" x14ac:dyDescent="0.2">
      <c r="A3933" s="13">
        <v>481130137213</v>
      </c>
      <c r="B3933">
        <v>0.13636969620216388</v>
      </c>
    </row>
    <row r="3934" spans="1:2" x14ac:dyDescent="0.2">
      <c r="A3934" s="13">
        <v>481130137221</v>
      </c>
      <c r="B3934">
        <v>0.14576473196558784</v>
      </c>
    </row>
    <row r="3935" spans="1:2" x14ac:dyDescent="0.2">
      <c r="A3935" s="13">
        <v>481130137222</v>
      </c>
      <c r="B3935">
        <v>0.12949848150789611</v>
      </c>
    </row>
    <row r="3936" spans="1:2" x14ac:dyDescent="0.2">
      <c r="A3936" s="13">
        <v>481130137251</v>
      </c>
      <c r="B3936">
        <v>0.15675476801503185</v>
      </c>
    </row>
    <row r="3937" spans="1:2" x14ac:dyDescent="0.2">
      <c r="A3937" s="13">
        <v>481130137252</v>
      </c>
      <c r="B3937">
        <v>0.20653773002775805</v>
      </c>
    </row>
    <row r="3938" spans="1:2" x14ac:dyDescent="0.2">
      <c r="A3938" s="13">
        <v>481130137253</v>
      </c>
      <c r="B3938">
        <v>0.14001467563983372</v>
      </c>
    </row>
    <row r="3939" spans="1:2" x14ac:dyDescent="0.2">
      <c r="A3939" s="13">
        <v>481130137261</v>
      </c>
      <c r="B3939">
        <v>9.1629872142981211E-2</v>
      </c>
    </row>
    <row r="3940" spans="1:2" x14ac:dyDescent="0.2">
      <c r="A3940" s="13">
        <v>481130137262</v>
      </c>
      <c r="B3940">
        <v>0.13352681425382742</v>
      </c>
    </row>
    <row r="3941" spans="1:2" x14ac:dyDescent="0.2">
      <c r="A3941" s="13">
        <v>481130137271</v>
      </c>
      <c r="B3941">
        <v>0.11700952419315863</v>
      </c>
    </row>
    <row r="3942" spans="1:2" x14ac:dyDescent="0.2">
      <c r="A3942" s="13">
        <v>481130137272</v>
      </c>
      <c r="B3942">
        <v>0.10433839616911664</v>
      </c>
    </row>
    <row r="3943" spans="1:2" x14ac:dyDescent="0.2">
      <c r="A3943" s="13">
        <v>481130138031</v>
      </c>
      <c r="B3943">
        <v>0.13005079715087783</v>
      </c>
    </row>
    <row r="3944" spans="1:2" x14ac:dyDescent="0.2">
      <c r="A3944" s="13">
        <v>481130138032</v>
      </c>
      <c r="B3944">
        <v>0.12341663992110972</v>
      </c>
    </row>
    <row r="3945" spans="1:2" x14ac:dyDescent="0.2">
      <c r="A3945" s="13">
        <v>481130138033</v>
      </c>
      <c r="B3945">
        <v>0.133515640471111</v>
      </c>
    </row>
    <row r="3946" spans="1:2" x14ac:dyDescent="0.2">
      <c r="A3946" s="13">
        <v>481130138034</v>
      </c>
      <c r="B3946">
        <v>8.4292966986780182E-2</v>
      </c>
    </row>
    <row r="3947" spans="1:2" x14ac:dyDescent="0.2">
      <c r="A3947" s="13">
        <v>481130138035</v>
      </c>
      <c r="B3947">
        <v>0.13769066423050924</v>
      </c>
    </row>
    <row r="3948" spans="1:2" x14ac:dyDescent="0.2">
      <c r="A3948" s="13">
        <v>481130138036</v>
      </c>
      <c r="B3948">
        <v>0.17467423064648283</v>
      </c>
    </row>
    <row r="3949" spans="1:2" x14ac:dyDescent="0.2">
      <c r="A3949" s="13">
        <v>481130138041</v>
      </c>
      <c r="B3949">
        <v>0.14973731061181136</v>
      </c>
    </row>
    <row r="3950" spans="1:2" x14ac:dyDescent="0.2">
      <c r="A3950" s="13">
        <v>481130138042</v>
      </c>
      <c r="B3950">
        <v>0.1609346001109995</v>
      </c>
    </row>
    <row r="3951" spans="1:2" x14ac:dyDescent="0.2">
      <c r="A3951" s="13">
        <v>481130138043</v>
      </c>
      <c r="B3951">
        <v>0.17617798894611369</v>
      </c>
    </row>
    <row r="3952" spans="1:2" x14ac:dyDescent="0.2">
      <c r="A3952" s="13">
        <v>481130138051</v>
      </c>
      <c r="B3952">
        <v>0.15541463460813931</v>
      </c>
    </row>
    <row r="3953" spans="1:2" x14ac:dyDescent="0.2">
      <c r="A3953" s="13">
        <v>481130138052</v>
      </c>
      <c r="B3953">
        <v>5.573270950011236E-2</v>
      </c>
    </row>
    <row r="3954" spans="1:2" x14ac:dyDescent="0.2">
      <c r="A3954" s="13">
        <v>481130138053</v>
      </c>
      <c r="B3954">
        <v>0.12288979778504691</v>
      </c>
    </row>
    <row r="3955" spans="1:2" x14ac:dyDescent="0.2">
      <c r="A3955" s="13">
        <v>481130138061</v>
      </c>
      <c r="B3955">
        <v>8.3686796149927814E-2</v>
      </c>
    </row>
    <row r="3956" spans="1:2" x14ac:dyDescent="0.2">
      <c r="A3956" s="13">
        <v>481130138062</v>
      </c>
      <c r="B3956">
        <v>6.5616974690068053E-2</v>
      </c>
    </row>
    <row r="3957" spans="1:2" x14ac:dyDescent="0.2">
      <c r="A3957" s="13">
        <v>481130139011</v>
      </c>
      <c r="B3957">
        <v>0.19960327789189575</v>
      </c>
    </row>
    <row r="3958" spans="1:2" x14ac:dyDescent="0.2">
      <c r="A3958" s="13">
        <v>481130139012</v>
      </c>
      <c r="B3958">
        <v>0.21014225645173243</v>
      </c>
    </row>
    <row r="3959" spans="1:2" x14ac:dyDescent="0.2">
      <c r="A3959" s="13">
        <v>481130139013</v>
      </c>
      <c r="B3959">
        <v>0.21614449512170975</v>
      </c>
    </row>
    <row r="3960" spans="1:2" x14ac:dyDescent="0.2">
      <c r="A3960" s="13">
        <v>481130139021</v>
      </c>
      <c r="B3960">
        <v>0.19347875626084043</v>
      </c>
    </row>
    <row r="3961" spans="1:2" x14ac:dyDescent="0.2">
      <c r="A3961" s="13">
        <v>481130139022</v>
      </c>
      <c r="B3961">
        <v>0.18847776749857736</v>
      </c>
    </row>
    <row r="3962" spans="1:2" x14ac:dyDescent="0.2">
      <c r="A3962" s="13">
        <v>481130139023</v>
      </c>
      <c r="B3962">
        <v>0.16259080819542091</v>
      </c>
    </row>
    <row r="3963" spans="1:2" x14ac:dyDescent="0.2">
      <c r="A3963" s="13">
        <v>481130139024</v>
      </c>
      <c r="B3963">
        <v>0.12624175384556263</v>
      </c>
    </row>
    <row r="3964" spans="1:2" x14ac:dyDescent="0.2">
      <c r="A3964" s="13">
        <v>481130140011</v>
      </c>
      <c r="B3964">
        <v>0.14965209936886187</v>
      </c>
    </row>
    <row r="3965" spans="1:2" x14ac:dyDescent="0.2">
      <c r="A3965" s="13">
        <v>481130140012</v>
      </c>
      <c r="B3965">
        <v>0.16411740003156686</v>
      </c>
    </row>
    <row r="3966" spans="1:2" x14ac:dyDescent="0.2">
      <c r="A3966" s="13">
        <v>481130140013</v>
      </c>
      <c r="B3966">
        <v>7.5384935179155038E-2</v>
      </c>
    </row>
    <row r="3967" spans="1:2" x14ac:dyDescent="0.2">
      <c r="A3967" s="13">
        <v>481130140014</v>
      </c>
      <c r="B3967">
        <v>0.14430949001138466</v>
      </c>
    </row>
    <row r="3968" spans="1:2" x14ac:dyDescent="0.2">
      <c r="A3968" s="13">
        <v>481130140021</v>
      </c>
      <c r="B3968">
        <v>0.16784382796746825</v>
      </c>
    </row>
    <row r="3969" spans="1:2" x14ac:dyDescent="0.2">
      <c r="A3969" s="13">
        <v>481130140022</v>
      </c>
      <c r="B3969">
        <v>0.15804631877379083</v>
      </c>
    </row>
    <row r="3970" spans="1:2" x14ac:dyDescent="0.2">
      <c r="A3970" s="13">
        <v>481130141031</v>
      </c>
      <c r="B3970">
        <v>0.15227776020977601</v>
      </c>
    </row>
    <row r="3971" spans="1:2" x14ac:dyDescent="0.2">
      <c r="A3971" s="13">
        <v>481130141032</v>
      </c>
      <c r="B3971">
        <v>0.18157239538089731</v>
      </c>
    </row>
    <row r="3972" spans="1:2" x14ac:dyDescent="0.2">
      <c r="A3972" s="13">
        <v>481130141131</v>
      </c>
      <c r="B3972">
        <v>0.14771267318971062</v>
      </c>
    </row>
    <row r="3973" spans="1:2" x14ac:dyDescent="0.2">
      <c r="A3973" s="13">
        <v>481130141132</v>
      </c>
      <c r="B3973">
        <v>0.14168732892367294</v>
      </c>
    </row>
    <row r="3974" spans="1:2" x14ac:dyDescent="0.2">
      <c r="A3974" s="13">
        <v>481130141133</v>
      </c>
      <c r="B3974">
        <v>0.13008542665365927</v>
      </c>
    </row>
    <row r="3975" spans="1:2" x14ac:dyDescent="0.2">
      <c r="A3975" s="13">
        <v>481130141134</v>
      </c>
      <c r="B3975">
        <v>0.12587238403508449</v>
      </c>
    </row>
    <row r="3976" spans="1:2" x14ac:dyDescent="0.2">
      <c r="A3976" s="13">
        <v>481130141135</v>
      </c>
      <c r="B3976">
        <v>0.13510788603860024</v>
      </c>
    </row>
    <row r="3977" spans="1:2" x14ac:dyDescent="0.2">
      <c r="A3977" s="13">
        <v>481130141141</v>
      </c>
      <c r="B3977">
        <v>0.15852385265290281</v>
      </c>
    </row>
    <row r="3978" spans="1:2" x14ac:dyDescent="0.2">
      <c r="A3978" s="13">
        <v>481130141142</v>
      </c>
      <c r="B3978">
        <v>0.14241845874552675</v>
      </c>
    </row>
    <row r="3979" spans="1:2" x14ac:dyDescent="0.2">
      <c r="A3979" s="13">
        <v>481130141151</v>
      </c>
      <c r="B3979">
        <v>0.18011387610857524</v>
      </c>
    </row>
    <row r="3980" spans="1:2" x14ac:dyDescent="0.2">
      <c r="A3980" s="13">
        <v>481130141152</v>
      </c>
      <c r="B3980">
        <v>0.1989837914918719</v>
      </c>
    </row>
    <row r="3981" spans="1:2" x14ac:dyDescent="0.2">
      <c r="A3981" s="13">
        <v>481130141153</v>
      </c>
      <c r="B3981">
        <v>0.1730790748383037</v>
      </c>
    </row>
    <row r="3982" spans="1:2" x14ac:dyDescent="0.2">
      <c r="A3982" s="13">
        <v>481130141154</v>
      </c>
      <c r="B3982">
        <v>0.16383877768409252</v>
      </c>
    </row>
    <row r="3983" spans="1:2" x14ac:dyDescent="0.2">
      <c r="A3983" s="13">
        <v>481130141155</v>
      </c>
      <c r="B3983">
        <v>0.17386122715974736</v>
      </c>
    </row>
    <row r="3984" spans="1:2" x14ac:dyDescent="0.2">
      <c r="A3984" s="13">
        <v>481130141156</v>
      </c>
      <c r="B3984">
        <v>0.17193265248379402</v>
      </c>
    </row>
    <row r="3985" spans="1:2" x14ac:dyDescent="0.2">
      <c r="A3985" s="13">
        <v>481130141161</v>
      </c>
      <c r="B3985">
        <v>0.13370557649089981</v>
      </c>
    </row>
    <row r="3986" spans="1:2" x14ac:dyDescent="0.2">
      <c r="A3986" s="13">
        <v>481130141162</v>
      </c>
      <c r="B3986">
        <v>0.13717416188574422</v>
      </c>
    </row>
    <row r="3987" spans="1:2" x14ac:dyDescent="0.2">
      <c r="A3987" s="13">
        <v>481130141163</v>
      </c>
      <c r="B3987">
        <v>0.13195430262494498</v>
      </c>
    </row>
    <row r="3988" spans="1:2" x14ac:dyDescent="0.2">
      <c r="A3988" s="13">
        <v>481130141164</v>
      </c>
      <c r="B3988">
        <v>0.10409374653245868</v>
      </c>
    </row>
    <row r="3989" spans="1:2" x14ac:dyDescent="0.2">
      <c r="A3989" s="13">
        <v>481130141165</v>
      </c>
      <c r="B3989">
        <v>0.14850023793065242</v>
      </c>
    </row>
    <row r="3990" spans="1:2" x14ac:dyDescent="0.2">
      <c r="A3990" s="13">
        <v>481130141191</v>
      </c>
      <c r="B3990">
        <v>0.10798230183305914</v>
      </c>
    </row>
    <row r="3991" spans="1:2" x14ac:dyDescent="0.2">
      <c r="A3991" s="13">
        <v>481130141192</v>
      </c>
      <c r="B3991">
        <v>0.10961241209670701</v>
      </c>
    </row>
    <row r="3992" spans="1:2" x14ac:dyDescent="0.2">
      <c r="A3992" s="13">
        <v>481130141193</v>
      </c>
      <c r="B3992">
        <v>7.7106732015331608E-2</v>
      </c>
    </row>
    <row r="3993" spans="1:2" x14ac:dyDescent="0.2">
      <c r="A3993" s="13">
        <v>481130141201</v>
      </c>
      <c r="B3993">
        <v>8.3492613472650773E-2</v>
      </c>
    </row>
    <row r="3994" spans="1:2" x14ac:dyDescent="0.2">
      <c r="A3994" s="13">
        <v>481130141202</v>
      </c>
      <c r="B3994">
        <v>9.6926720349687273E-2</v>
      </c>
    </row>
    <row r="3995" spans="1:2" x14ac:dyDescent="0.2">
      <c r="A3995" s="13">
        <v>481130141203</v>
      </c>
      <c r="B3995">
        <v>9.8447980499643303E-2</v>
      </c>
    </row>
    <row r="3996" spans="1:2" x14ac:dyDescent="0.2">
      <c r="A3996" s="13">
        <v>481130141211</v>
      </c>
      <c r="B3996">
        <v>0.21418411604186444</v>
      </c>
    </row>
    <row r="3997" spans="1:2" x14ac:dyDescent="0.2">
      <c r="A3997" s="13">
        <v>481130141212</v>
      </c>
      <c r="B3997">
        <v>0.11791108614992228</v>
      </c>
    </row>
    <row r="3998" spans="1:2" x14ac:dyDescent="0.2">
      <c r="A3998" s="13">
        <v>481130141213</v>
      </c>
      <c r="B3998">
        <v>9.2193519932826998E-2</v>
      </c>
    </row>
    <row r="3999" spans="1:2" x14ac:dyDescent="0.2">
      <c r="A3999" s="13">
        <v>481130141214</v>
      </c>
      <c r="B3999">
        <v>5.6665393935606732E-2</v>
      </c>
    </row>
    <row r="4000" spans="1:2" x14ac:dyDescent="0.2">
      <c r="A4000" s="13">
        <v>481130141231</v>
      </c>
      <c r="B4000">
        <v>5.0861381010277186E-2</v>
      </c>
    </row>
    <row r="4001" spans="1:2" x14ac:dyDescent="0.2">
      <c r="A4001" s="13">
        <v>481130141232</v>
      </c>
      <c r="B4001">
        <v>0.10161017630694295</v>
      </c>
    </row>
    <row r="4002" spans="1:2" x14ac:dyDescent="0.2">
      <c r="A4002" s="13">
        <v>481130141233</v>
      </c>
      <c r="B4002">
        <v>6.8381213888328574E-2</v>
      </c>
    </row>
    <row r="4003" spans="1:2" x14ac:dyDescent="0.2">
      <c r="A4003" s="13">
        <v>481130141234</v>
      </c>
      <c r="B4003">
        <v>9.5622337647951319E-2</v>
      </c>
    </row>
    <row r="4004" spans="1:2" x14ac:dyDescent="0.2">
      <c r="A4004" s="13">
        <v>481130141241</v>
      </c>
      <c r="B4004">
        <v>6.4293485241169013E-2</v>
      </c>
    </row>
    <row r="4005" spans="1:2" x14ac:dyDescent="0.2">
      <c r="A4005" s="13">
        <v>481130141242</v>
      </c>
      <c r="B4005">
        <v>7.7370706359681976E-2</v>
      </c>
    </row>
    <row r="4006" spans="1:2" x14ac:dyDescent="0.2">
      <c r="A4006" s="13">
        <v>481130141261</v>
      </c>
      <c r="B4006">
        <v>6.569533476722357E-2</v>
      </c>
    </row>
    <row r="4007" spans="1:2" x14ac:dyDescent="0.2">
      <c r="A4007" s="13">
        <v>481130141262</v>
      </c>
      <c r="B4007">
        <v>0.13390133870726095</v>
      </c>
    </row>
    <row r="4008" spans="1:2" x14ac:dyDescent="0.2">
      <c r="A4008" s="13">
        <v>481130141263</v>
      </c>
      <c r="B4008">
        <v>9.0265105901401341E-2</v>
      </c>
    </row>
    <row r="4009" spans="1:2" x14ac:dyDescent="0.2">
      <c r="A4009" s="13">
        <v>481130141271</v>
      </c>
      <c r="B4009">
        <v>8.9030382237674371E-2</v>
      </c>
    </row>
    <row r="4010" spans="1:2" x14ac:dyDescent="0.2">
      <c r="A4010" s="13">
        <v>481130141272</v>
      </c>
      <c r="B4010">
        <v>0.10538834185311471</v>
      </c>
    </row>
    <row r="4011" spans="1:2" x14ac:dyDescent="0.2">
      <c r="A4011" s="13">
        <v>481130141273</v>
      </c>
      <c r="B4011">
        <v>9.7717459647546578E-2</v>
      </c>
    </row>
    <row r="4012" spans="1:2" x14ac:dyDescent="0.2">
      <c r="A4012" s="13">
        <v>481130141281</v>
      </c>
      <c r="B4012">
        <v>7.1548314895574616E-2</v>
      </c>
    </row>
    <row r="4013" spans="1:2" x14ac:dyDescent="0.2">
      <c r="A4013" s="13">
        <v>481130141282</v>
      </c>
      <c r="B4013">
        <v>0.12079341875778719</v>
      </c>
    </row>
    <row r="4014" spans="1:2" x14ac:dyDescent="0.2">
      <c r="A4014" s="13">
        <v>481130141283</v>
      </c>
      <c r="B4014">
        <v>0.11482258098884245</v>
      </c>
    </row>
    <row r="4015" spans="1:2" x14ac:dyDescent="0.2">
      <c r="A4015" s="13">
        <v>481130141291</v>
      </c>
      <c r="B4015">
        <v>9.7835383551819907E-2</v>
      </c>
    </row>
    <row r="4016" spans="1:2" x14ac:dyDescent="0.2">
      <c r="A4016" s="13">
        <v>481130141292</v>
      </c>
      <c r="B4016">
        <v>8.0243214499015225E-2</v>
      </c>
    </row>
    <row r="4017" spans="1:2" x14ac:dyDescent="0.2">
      <c r="A4017" s="13">
        <v>481130141301</v>
      </c>
      <c r="B4017">
        <v>6.7677194165739862E-2</v>
      </c>
    </row>
    <row r="4018" spans="1:2" x14ac:dyDescent="0.2">
      <c r="A4018" s="13">
        <v>481130141302</v>
      </c>
      <c r="B4018">
        <v>0.10986162902119941</v>
      </c>
    </row>
    <row r="4019" spans="1:2" x14ac:dyDescent="0.2">
      <c r="A4019" s="13">
        <v>481130141303</v>
      </c>
      <c r="B4019">
        <v>0.11617365347829398</v>
      </c>
    </row>
    <row r="4020" spans="1:2" x14ac:dyDescent="0.2">
      <c r="A4020" s="13">
        <v>481130141311</v>
      </c>
      <c r="B4020">
        <v>0.10520551792746836</v>
      </c>
    </row>
    <row r="4021" spans="1:2" x14ac:dyDescent="0.2">
      <c r="A4021" s="13">
        <v>481130141312</v>
      </c>
      <c r="B4021">
        <v>0.14217440780598853</v>
      </c>
    </row>
    <row r="4022" spans="1:2" x14ac:dyDescent="0.2">
      <c r="A4022" s="13">
        <v>481130141313</v>
      </c>
      <c r="B4022">
        <v>0.11831957976053752</v>
      </c>
    </row>
    <row r="4023" spans="1:2" x14ac:dyDescent="0.2">
      <c r="A4023" s="13">
        <v>481130141314</v>
      </c>
      <c r="B4023">
        <v>0.13969669249979783</v>
      </c>
    </row>
    <row r="4024" spans="1:2" x14ac:dyDescent="0.2">
      <c r="A4024" s="13">
        <v>481130141321</v>
      </c>
      <c r="B4024">
        <v>0.14947599827305039</v>
      </c>
    </row>
    <row r="4025" spans="1:2" x14ac:dyDescent="0.2">
      <c r="A4025" s="13">
        <v>481130141322</v>
      </c>
      <c r="B4025">
        <v>9.3802426521659418E-2</v>
      </c>
    </row>
    <row r="4026" spans="1:2" x14ac:dyDescent="0.2">
      <c r="A4026" s="13">
        <v>481130141331</v>
      </c>
      <c r="B4026">
        <v>0.11517826155306327</v>
      </c>
    </row>
    <row r="4027" spans="1:2" x14ac:dyDescent="0.2">
      <c r="A4027" s="13">
        <v>481130141332</v>
      </c>
      <c r="B4027">
        <v>0.16864625476155853</v>
      </c>
    </row>
    <row r="4028" spans="1:2" x14ac:dyDescent="0.2">
      <c r="A4028" s="13">
        <v>481130141333</v>
      </c>
      <c r="B4028">
        <v>0.1262155496351782</v>
      </c>
    </row>
    <row r="4029" spans="1:2" x14ac:dyDescent="0.2">
      <c r="A4029" s="13">
        <v>481130141341</v>
      </c>
      <c r="B4029">
        <v>7.4838360884453045E-2</v>
      </c>
    </row>
    <row r="4030" spans="1:2" x14ac:dyDescent="0.2">
      <c r="A4030" s="13">
        <v>481130141342</v>
      </c>
      <c r="B4030">
        <v>0.10584098865879871</v>
      </c>
    </row>
    <row r="4031" spans="1:2" x14ac:dyDescent="0.2">
      <c r="A4031" s="13">
        <v>481130141343</v>
      </c>
      <c r="B4031">
        <v>7.9877596743349655E-2</v>
      </c>
    </row>
    <row r="4032" spans="1:2" x14ac:dyDescent="0.2">
      <c r="A4032" s="13">
        <v>481130141351</v>
      </c>
      <c r="B4032">
        <v>6.4096479447470003E-2</v>
      </c>
    </row>
    <row r="4033" spans="1:2" x14ac:dyDescent="0.2">
      <c r="A4033" s="13">
        <v>481130141352</v>
      </c>
      <c r="B4033">
        <v>0.11902987717494688</v>
      </c>
    </row>
    <row r="4034" spans="1:2" x14ac:dyDescent="0.2">
      <c r="A4034" s="13">
        <v>481130141353</v>
      </c>
      <c r="B4034">
        <v>0.12704781491765368</v>
      </c>
    </row>
    <row r="4035" spans="1:2" x14ac:dyDescent="0.2">
      <c r="A4035" s="13">
        <v>481130141361</v>
      </c>
      <c r="B4035">
        <v>0.11194417832825297</v>
      </c>
    </row>
    <row r="4036" spans="1:2" x14ac:dyDescent="0.2">
      <c r="A4036" s="13">
        <v>481130141362</v>
      </c>
      <c r="B4036">
        <v>0.12843013988549787</v>
      </c>
    </row>
    <row r="4037" spans="1:2" x14ac:dyDescent="0.2">
      <c r="A4037" s="13">
        <v>481130141363</v>
      </c>
      <c r="B4037">
        <v>0.10731446334103617</v>
      </c>
    </row>
    <row r="4038" spans="1:2" x14ac:dyDescent="0.2">
      <c r="A4038" s="13">
        <v>481130141364</v>
      </c>
      <c r="B4038">
        <v>8.5753504352693882E-2</v>
      </c>
    </row>
    <row r="4039" spans="1:2" x14ac:dyDescent="0.2">
      <c r="A4039" s="13">
        <v>481130141371</v>
      </c>
      <c r="B4039">
        <v>8.3878866408058625E-2</v>
      </c>
    </row>
    <row r="4040" spans="1:2" x14ac:dyDescent="0.2">
      <c r="A4040" s="13">
        <v>481130141372</v>
      </c>
      <c r="B4040">
        <v>6.5189601105832135E-2</v>
      </c>
    </row>
    <row r="4041" spans="1:2" x14ac:dyDescent="0.2">
      <c r="A4041" s="13">
        <v>481130141381</v>
      </c>
      <c r="B4041">
        <v>6.9343535384963628E-2</v>
      </c>
    </row>
    <row r="4042" spans="1:2" x14ac:dyDescent="0.2">
      <c r="A4042" s="13">
        <v>481130141382</v>
      </c>
      <c r="B4042">
        <v>7.5016579067696612E-2</v>
      </c>
    </row>
    <row r="4043" spans="1:2" x14ac:dyDescent="0.2">
      <c r="A4043" s="13">
        <v>481130141383</v>
      </c>
      <c r="B4043">
        <v>5.6221919200970624E-2</v>
      </c>
    </row>
    <row r="4044" spans="1:2" x14ac:dyDescent="0.2">
      <c r="A4044" s="13">
        <v>481130142031</v>
      </c>
      <c r="B4044">
        <v>0.13547529157224636</v>
      </c>
    </row>
    <row r="4045" spans="1:2" x14ac:dyDescent="0.2">
      <c r="A4045" s="13">
        <v>481130142032</v>
      </c>
      <c r="B4045">
        <v>0.10054856713731519</v>
      </c>
    </row>
    <row r="4046" spans="1:2" x14ac:dyDescent="0.2">
      <c r="A4046" s="13">
        <v>481130142033</v>
      </c>
      <c r="B4046">
        <v>0.16661956958656496</v>
      </c>
    </row>
    <row r="4047" spans="1:2" x14ac:dyDescent="0.2">
      <c r="A4047" s="13">
        <v>481130142041</v>
      </c>
      <c r="B4047">
        <v>0.11345823430755744</v>
      </c>
    </row>
    <row r="4048" spans="1:2" x14ac:dyDescent="0.2">
      <c r="A4048" s="13">
        <v>481130142042</v>
      </c>
      <c r="B4048">
        <v>0.17352838335682189</v>
      </c>
    </row>
    <row r="4049" spans="1:2" x14ac:dyDescent="0.2">
      <c r="A4049" s="13">
        <v>481130142051</v>
      </c>
      <c r="B4049">
        <v>8.4702021659038618E-2</v>
      </c>
    </row>
    <row r="4050" spans="1:2" x14ac:dyDescent="0.2">
      <c r="A4050" s="13">
        <v>481130142052</v>
      </c>
      <c r="B4050">
        <v>8.1455690837740916E-2</v>
      </c>
    </row>
    <row r="4051" spans="1:2" x14ac:dyDescent="0.2">
      <c r="A4051" s="13">
        <v>481130142061</v>
      </c>
      <c r="B4051">
        <v>7.7677821625320734E-2</v>
      </c>
    </row>
    <row r="4052" spans="1:2" x14ac:dyDescent="0.2">
      <c r="A4052" s="13">
        <v>481130142062</v>
      </c>
      <c r="B4052">
        <v>0.10874524357795719</v>
      </c>
    </row>
    <row r="4053" spans="1:2" x14ac:dyDescent="0.2">
      <c r="A4053" s="13">
        <v>481130142063</v>
      </c>
      <c r="B4053">
        <v>6.7162171231998719E-2</v>
      </c>
    </row>
    <row r="4054" spans="1:2" x14ac:dyDescent="0.2">
      <c r="A4054" s="13">
        <v>481130142064</v>
      </c>
      <c r="B4054">
        <v>6.7154604522022945E-2</v>
      </c>
    </row>
    <row r="4055" spans="1:2" x14ac:dyDescent="0.2">
      <c r="A4055" s="13">
        <v>481130143021</v>
      </c>
      <c r="B4055">
        <v>0.16509656149647089</v>
      </c>
    </row>
    <row r="4056" spans="1:2" x14ac:dyDescent="0.2">
      <c r="A4056" s="13">
        <v>481130143022</v>
      </c>
      <c r="B4056">
        <v>0.19272587930610696</v>
      </c>
    </row>
    <row r="4057" spans="1:2" x14ac:dyDescent="0.2">
      <c r="A4057" s="13">
        <v>481130143023</v>
      </c>
      <c r="B4057">
        <v>0.19899269959854637</v>
      </c>
    </row>
    <row r="4058" spans="1:2" x14ac:dyDescent="0.2">
      <c r="A4058" s="13">
        <v>481130143024</v>
      </c>
      <c r="B4058">
        <v>0.20570239431824466</v>
      </c>
    </row>
    <row r="4059" spans="1:2" x14ac:dyDescent="0.2">
      <c r="A4059" s="13">
        <v>481130143025</v>
      </c>
      <c r="B4059">
        <v>0.2128476496164825</v>
      </c>
    </row>
    <row r="4060" spans="1:2" x14ac:dyDescent="0.2">
      <c r="A4060" s="13">
        <v>481130143061</v>
      </c>
      <c r="B4060">
        <v>0.2082195935507575</v>
      </c>
    </row>
    <row r="4061" spans="1:2" x14ac:dyDescent="0.2">
      <c r="A4061" s="13">
        <v>481130143062</v>
      </c>
      <c r="B4061">
        <v>0.19859161627813698</v>
      </c>
    </row>
    <row r="4062" spans="1:2" x14ac:dyDescent="0.2">
      <c r="A4062" s="13">
        <v>481130143063</v>
      </c>
      <c r="B4062">
        <v>0.18613596478977262</v>
      </c>
    </row>
    <row r="4063" spans="1:2" x14ac:dyDescent="0.2">
      <c r="A4063" s="13">
        <v>481130143064</v>
      </c>
      <c r="B4063">
        <v>0.16428970850727842</v>
      </c>
    </row>
    <row r="4064" spans="1:2" x14ac:dyDescent="0.2">
      <c r="A4064" s="13">
        <v>481130143071</v>
      </c>
      <c r="B4064">
        <v>0.13849773063719398</v>
      </c>
    </row>
    <row r="4065" spans="1:2" x14ac:dyDescent="0.2">
      <c r="A4065" s="13">
        <v>481130143072</v>
      </c>
      <c r="B4065">
        <v>0.11618046189110692</v>
      </c>
    </row>
    <row r="4066" spans="1:2" x14ac:dyDescent="0.2">
      <c r="A4066" s="13">
        <v>481130143073</v>
      </c>
      <c r="B4066">
        <v>0.15013963075690351</v>
      </c>
    </row>
    <row r="4067" spans="1:2" x14ac:dyDescent="0.2">
      <c r="A4067" s="13">
        <v>481130143074</v>
      </c>
      <c r="B4067">
        <v>0.14748492687723819</v>
      </c>
    </row>
    <row r="4068" spans="1:2" x14ac:dyDescent="0.2">
      <c r="A4068" s="13">
        <v>481130143075</v>
      </c>
      <c r="B4068">
        <v>0.17654372334017013</v>
      </c>
    </row>
    <row r="4069" spans="1:2" x14ac:dyDescent="0.2">
      <c r="A4069" s="13">
        <v>481130143081</v>
      </c>
      <c r="B4069">
        <v>0.16082270709085347</v>
      </c>
    </row>
    <row r="4070" spans="1:2" x14ac:dyDescent="0.2">
      <c r="A4070" s="13">
        <v>481130143082</v>
      </c>
      <c r="B4070">
        <v>0.19343409904345593</v>
      </c>
    </row>
    <row r="4071" spans="1:2" x14ac:dyDescent="0.2">
      <c r="A4071" s="13">
        <v>481130143091</v>
      </c>
      <c r="B4071">
        <v>0.14761119248383059</v>
      </c>
    </row>
    <row r="4072" spans="1:2" x14ac:dyDescent="0.2">
      <c r="A4072" s="13">
        <v>481130143092</v>
      </c>
      <c r="B4072">
        <v>0.18928759585998911</v>
      </c>
    </row>
    <row r="4073" spans="1:2" x14ac:dyDescent="0.2">
      <c r="A4073" s="13">
        <v>481130143093</v>
      </c>
      <c r="B4073">
        <v>0.19752935501313859</v>
      </c>
    </row>
    <row r="4074" spans="1:2" x14ac:dyDescent="0.2">
      <c r="A4074" s="13">
        <v>481130143101</v>
      </c>
      <c r="B4074">
        <v>0.17276427811837344</v>
      </c>
    </row>
    <row r="4075" spans="1:2" x14ac:dyDescent="0.2">
      <c r="A4075" s="13">
        <v>481130143102</v>
      </c>
      <c r="B4075">
        <v>0.18292997379427992</v>
      </c>
    </row>
    <row r="4076" spans="1:2" x14ac:dyDescent="0.2">
      <c r="A4076" s="13">
        <v>481130143103</v>
      </c>
      <c r="B4076">
        <v>0.16960582532068827</v>
      </c>
    </row>
    <row r="4077" spans="1:2" x14ac:dyDescent="0.2">
      <c r="A4077" s="13">
        <v>481130143111</v>
      </c>
      <c r="B4077">
        <v>0.11427660417840595</v>
      </c>
    </row>
    <row r="4078" spans="1:2" x14ac:dyDescent="0.2">
      <c r="A4078" s="13">
        <v>481130143112</v>
      </c>
      <c r="B4078">
        <v>0.11021258427348093</v>
      </c>
    </row>
    <row r="4079" spans="1:2" x14ac:dyDescent="0.2">
      <c r="A4079" s="13">
        <v>481130143113</v>
      </c>
      <c r="B4079">
        <v>8.9650026882931833E-2</v>
      </c>
    </row>
    <row r="4080" spans="1:2" x14ac:dyDescent="0.2">
      <c r="A4080" s="13">
        <v>481130143121</v>
      </c>
      <c r="B4080">
        <v>8.947377254628594E-2</v>
      </c>
    </row>
    <row r="4081" spans="1:2" x14ac:dyDescent="0.2">
      <c r="A4081" s="13">
        <v>481130143122</v>
      </c>
      <c r="B4081">
        <v>0.14088722976983814</v>
      </c>
    </row>
    <row r="4082" spans="1:2" x14ac:dyDescent="0.2">
      <c r="A4082" s="13">
        <v>481130143123</v>
      </c>
      <c r="B4082">
        <v>9.8353571918504606E-2</v>
      </c>
    </row>
    <row r="4083" spans="1:2" x14ac:dyDescent="0.2">
      <c r="A4083" s="13">
        <v>481130143124</v>
      </c>
      <c r="B4083">
        <v>9.2698385626299978E-2</v>
      </c>
    </row>
    <row r="4084" spans="1:2" x14ac:dyDescent="0.2">
      <c r="A4084" s="13">
        <v>481130144031</v>
      </c>
      <c r="B4084">
        <v>0.13535173453834798</v>
      </c>
    </row>
    <row r="4085" spans="1:2" x14ac:dyDescent="0.2">
      <c r="A4085" s="13">
        <v>481130144032</v>
      </c>
      <c r="B4085">
        <v>0.18940974342042793</v>
      </c>
    </row>
    <row r="4086" spans="1:2" x14ac:dyDescent="0.2">
      <c r="A4086" s="13">
        <v>481130144033</v>
      </c>
      <c r="B4086">
        <v>0.16371884113405247</v>
      </c>
    </row>
    <row r="4087" spans="1:2" x14ac:dyDescent="0.2">
      <c r="A4087" s="13">
        <v>481130144051</v>
      </c>
      <c r="B4087">
        <v>0.15770102097302449</v>
      </c>
    </row>
    <row r="4088" spans="1:2" x14ac:dyDescent="0.2">
      <c r="A4088" s="13">
        <v>481130144052</v>
      </c>
      <c r="B4088">
        <v>0.22646739830187279</v>
      </c>
    </row>
    <row r="4089" spans="1:2" x14ac:dyDescent="0.2">
      <c r="A4089" s="13">
        <v>481130144053</v>
      </c>
      <c r="B4089">
        <v>0.19688187738818119</v>
      </c>
    </row>
    <row r="4090" spans="1:2" x14ac:dyDescent="0.2">
      <c r="A4090" s="13">
        <v>481130144061</v>
      </c>
      <c r="B4090">
        <v>0.22452577106974403</v>
      </c>
    </row>
    <row r="4091" spans="1:2" x14ac:dyDescent="0.2">
      <c r="A4091" s="13">
        <v>481130144062</v>
      </c>
      <c r="B4091">
        <v>0.19519687458212753</v>
      </c>
    </row>
    <row r="4092" spans="1:2" x14ac:dyDescent="0.2">
      <c r="A4092" s="13">
        <v>481130144063</v>
      </c>
      <c r="B4092">
        <v>0.17001958483992499</v>
      </c>
    </row>
    <row r="4093" spans="1:2" x14ac:dyDescent="0.2">
      <c r="A4093" s="13">
        <v>481130144071</v>
      </c>
      <c r="B4093">
        <v>0.19725003347893974</v>
      </c>
    </row>
    <row r="4094" spans="1:2" x14ac:dyDescent="0.2">
      <c r="A4094" s="13">
        <v>481130144072</v>
      </c>
      <c r="B4094">
        <v>0.1974411095734892</v>
      </c>
    </row>
    <row r="4095" spans="1:2" x14ac:dyDescent="0.2">
      <c r="A4095" s="13">
        <v>481130144073</v>
      </c>
      <c r="B4095">
        <v>0.19425099903319065</v>
      </c>
    </row>
    <row r="4096" spans="1:2" x14ac:dyDescent="0.2">
      <c r="A4096" s="13">
        <v>481130144081</v>
      </c>
      <c r="B4096">
        <v>0.18801583908221872</v>
      </c>
    </row>
    <row r="4097" spans="1:2" x14ac:dyDescent="0.2">
      <c r="A4097" s="13">
        <v>481130144082</v>
      </c>
      <c r="B4097">
        <v>0.12594021845198305</v>
      </c>
    </row>
    <row r="4098" spans="1:2" x14ac:dyDescent="0.2">
      <c r="A4098" s="13">
        <v>481130144083</v>
      </c>
      <c r="B4098">
        <v>0.17149066994008941</v>
      </c>
    </row>
    <row r="4099" spans="1:2" x14ac:dyDescent="0.2">
      <c r="A4099" s="13">
        <v>481130145011</v>
      </c>
      <c r="B4099">
        <v>0.12863243389806245</v>
      </c>
    </row>
    <row r="4100" spans="1:2" x14ac:dyDescent="0.2">
      <c r="A4100" s="13">
        <v>481130145012</v>
      </c>
      <c r="B4100">
        <v>0.16664199893001039</v>
      </c>
    </row>
    <row r="4101" spans="1:2" x14ac:dyDescent="0.2">
      <c r="A4101" s="13">
        <v>481130145013</v>
      </c>
      <c r="B4101">
        <v>0.23513091759810972</v>
      </c>
    </row>
    <row r="4102" spans="1:2" x14ac:dyDescent="0.2">
      <c r="A4102" s="13">
        <v>481130145021</v>
      </c>
      <c r="B4102">
        <v>0.1671323264339617</v>
      </c>
    </row>
    <row r="4103" spans="1:2" x14ac:dyDescent="0.2">
      <c r="A4103" s="13">
        <v>481130145022</v>
      </c>
      <c r="B4103">
        <v>0.19719682751310372</v>
      </c>
    </row>
    <row r="4104" spans="1:2" x14ac:dyDescent="0.2">
      <c r="A4104" s="13">
        <v>481130145023</v>
      </c>
      <c r="B4104">
        <v>0.22897739108511944</v>
      </c>
    </row>
    <row r="4105" spans="1:2" x14ac:dyDescent="0.2">
      <c r="A4105" s="13">
        <v>481130146011</v>
      </c>
      <c r="B4105">
        <v>0.14447305323373247</v>
      </c>
    </row>
    <row r="4106" spans="1:2" x14ac:dyDescent="0.2">
      <c r="A4106" s="13">
        <v>481130146012</v>
      </c>
      <c r="B4106">
        <v>0.20276451926788491</v>
      </c>
    </row>
    <row r="4107" spans="1:2" x14ac:dyDescent="0.2">
      <c r="A4107" s="13">
        <v>481130146021</v>
      </c>
      <c r="B4107">
        <v>0.19419261546712838</v>
      </c>
    </row>
    <row r="4108" spans="1:2" x14ac:dyDescent="0.2">
      <c r="A4108" s="13">
        <v>481130146022</v>
      </c>
      <c r="B4108">
        <v>0.23649903792806784</v>
      </c>
    </row>
    <row r="4109" spans="1:2" x14ac:dyDescent="0.2">
      <c r="A4109" s="13">
        <v>481130146023</v>
      </c>
      <c r="B4109">
        <v>0.23494834942196097</v>
      </c>
    </row>
    <row r="4110" spans="1:2" x14ac:dyDescent="0.2">
      <c r="A4110" s="13">
        <v>481130146031</v>
      </c>
      <c r="B4110">
        <v>0.21072679883400525</v>
      </c>
    </row>
    <row r="4111" spans="1:2" x14ac:dyDescent="0.2">
      <c r="A4111" s="13">
        <v>481130147011</v>
      </c>
      <c r="B4111">
        <v>0.20297984616163664</v>
      </c>
    </row>
    <row r="4112" spans="1:2" x14ac:dyDescent="0.2">
      <c r="A4112" s="13">
        <v>481130147012</v>
      </c>
      <c r="B4112">
        <v>0.19011108538309726</v>
      </c>
    </row>
    <row r="4113" spans="1:2" x14ac:dyDescent="0.2">
      <c r="A4113" s="13">
        <v>481130147013</v>
      </c>
      <c r="B4113">
        <v>0.18332852084929888</v>
      </c>
    </row>
    <row r="4114" spans="1:2" x14ac:dyDescent="0.2">
      <c r="A4114" s="13">
        <v>481130147014</v>
      </c>
      <c r="B4114">
        <v>0.22851846975201739</v>
      </c>
    </row>
    <row r="4115" spans="1:2" x14ac:dyDescent="0.2">
      <c r="A4115" s="13">
        <v>481130147021</v>
      </c>
      <c r="B4115">
        <v>0.16556468060747387</v>
      </c>
    </row>
    <row r="4116" spans="1:2" x14ac:dyDescent="0.2">
      <c r="A4116" s="13">
        <v>481130147022</v>
      </c>
      <c r="B4116">
        <v>0.14428067242190387</v>
      </c>
    </row>
    <row r="4117" spans="1:2" x14ac:dyDescent="0.2">
      <c r="A4117" s="13">
        <v>481130147023</v>
      </c>
      <c r="B4117">
        <v>0.24023438308576012</v>
      </c>
    </row>
    <row r="4118" spans="1:2" x14ac:dyDescent="0.2">
      <c r="A4118" s="13">
        <v>481130147031</v>
      </c>
      <c r="B4118">
        <v>0.20405980719829961</v>
      </c>
    </row>
    <row r="4119" spans="1:2" x14ac:dyDescent="0.2">
      <c r="A4119" s="13">
        <v>481130147032</v>
      </c>
      <c r="B4119">
        <v>0.20347764833853985</v>
      </c>
    </row>
    <row r="4120" spans="1:2" x14ac:dyDescent="0.2">
      <c r="A4120" s="13">
        <v>481130149011</v>
      </c>
      <c r="B4120">
        <v>0.21624394589055981</v>
      </c>
    </row>
    <row r="4121" spans="1:2" x14ac:dyDescent="0.2">
      <c r="A4121" s="13">
        <v>481130149021</v>
      </c>
      <c r="B4121">
        <v>0.20222093004627298</v>
      </c>
    </row>
    <row r="4122" spans="1:2" x14ac:dyDescent="0.2">
      <c r="A4122" s="13">
        <v>481130149022</v>
      </c>
      <c r="B4122">
        <v>0.21536531535094539</v>
      </c>
    </row>
    <row r="4123" spans="1:2" x14ac:dyDescent="0.2">
      <c r="A4123" s="13">
        <v>481130150001</v>
      </c>
      <c r="B4123">
        <v>0.19543014635961967</v>
      </c>
    </row>
    <row r="4124" spans="1:2" x14ac:dyDescent="0.2">
      <c r="A4124" s="13">
        <v>481130150002</v>
      </c>
      <c r="B4124">
        <v>0.21775531746593918</v>
      </c>
    </row>
    <row r="4125" spans="1:2" x14ac:dyDescent="0.2">
      <c r="A4125" s="13">
        <v>481130150003</v>
      </c>
      <c r="B4125">
        <v>0.23418086688564899</v>
      </c>
    </row>
    <row r="4126" spans="1:2" x14ac:dyDescent="0.2">
      <c r="A4126" s="13">
        <v>481130150004</v>
      </c>
      <c r="B4126">
        <v>0.19035352090499258</v>
      </c>
    </row>
    <row r="4127" spans="1:2" x14ac:dyDescent="0.2">
      <c r="A4127" s="13">
        <v>481130150005</v>
      </c>
      <c r="B4127">
        <v>0.18585872094275524</v>
      </c>
    </row>
    <row r="4128" spans="1:2" x14ac:dyDescent="0.2">
      <c r="A4128" s="13">
        <v>481130151001</v>
      </c>
      <c r="B4128">
        <v>0.17580773339668512</v>
      </c>
    </row>
    <row r="4129" spans="1:2" x14ac:dyDescent="0.2">
      <c r="A4129" s="13">
        <v>481130151002</v>
      </c>
      <c r="B4129">
        <v>0.19524525157412392</v>
      </c>
    </row>
    <row r="4130" spans="1:2" x14ac:dyDescent="0.2">
      <c r="A4130" s="13">
        <v>481130151003</v>
      </c>
      <c r="B4130">
        <v>0.14511250568763942</v>
      </c>
    </row>
    <row r="4131" spans="1:2" x14ac:dyDescent="0.2">
      <c r="A4131" s="13">
        <v>481130151004</v>
      </c>
      <c r="B4131">
        <v>0.19343609747899704</v>
      </c>
    </row>
    <row r="4132" spans="1:2" x14ac:dyDescent="0.2">
      <c r="A4132" s="13">
        <v>481130151005</v>
      </c>
      <c r="B4132">
        <v>0.18866682052470807</v>
      </c>
    </row>
    <row r="4133" spans="1:2" x14ac:dyDescent="0.2">
      <c r="A4133" s="13">
        <v>481130152021</v>
      </c>
      <c r="B4133">
        <v>0.2147562985429603</v>
      </c>
    </row>
    <row r="4134" spans="1:2" x14ac:dyDescent="0.2">
      <c r="A4134" s="13">
        <v>481130152022</v>
      </c>
      <c r="B4134">
        <v>0.22058763066946671</v>
      </c>
    </row>
    <row r="4135" spans="1:2" x14ac:dyDescent="0.2">
      <c r="A4135" s="13">
        <v>481130152041</v>
      </c>
      <c r="B4135">
        <v>0.18621851156720753</v>
      </c>
    </row>
    <row r="4136" spans="1:2" x14ac:dyDescent="0.2">
      <c r="A4136" s="13">
        <v>481130152042</v>
      </c>
      <c r="B4136">
        <v>0.1547135078262846</v>
      </c>
    </row>
    <row r="4137" spans="1:2" x14ac:dyDescent="0.2">
      <c r="A4137" s="13">
        <v>481130152043</v>
      </c>
      <c r="B4137">
        <v>0.14433365453591904</v>
      </c>
    </row>
    <row r="4138" spans="1:2" x14ac:dyDescent="0.2">
      <c r="A4138" s="13">
        <v>481130152044</v>
      </c>
      <c r="B4138">
        <v>0.16444018662201693</v>
      </c>
    </row>
    <row r="4139" spans="1:2" x14ac:dyDescent="0.2">
      <c r="A4139" s="13">
        <v>481130152045</v>
      </c>
      <c r="B4139">
        <v>0.18381438143323034</v>
      </c>
    </row>
    <row r="4140" spans="1:2" x14ac:dyDescent="0.2">
      <c r="A4140" s="13">
        <v>481130152046</v>
      </c>
      <c r="B4140">
        <v>0.21380331815352882</v>
      </c>
    </row>
    <row r="4141" spans="1:2" x14ac:dyDescent="0.2">
      <c r="A4141" s="13">
        <v>481130152051</v>
      </c>
      <c r="B4141">
        <v>0.22722439317203127</v>
      </c>
    </row>
    <row r="4142" spans="1:2" x14ac:dyDescent="0.2">
      <c r="A4142" s="13">
        <v>481130152052</v>
      </c>
      <c r="B4142">
        <v>0.17126707433278904</v>
      </c>
    </row>
    <row r="4143" spans="1:2" x14ac:dyDescent="0.2">
      <c r="A4143" s="13">
        <v>481130152053</v>
      </c>
      <c r="B4143">
        <v>0.23967237082217016</v>
      </c>
    </row>
    <row r="4144" spans="1:2" x14ac:dyDescent="0.2">
      <c r="A4144" s="13">
        <v>481130152061</v>
      </c>
      <c r="B4144">
        <v>0.20799039202125857</v>
      </c>
    </row>
    <row r="4145" spans="1:2" x14ac:dyDescent="0.2">
      <c r="A4145" s="13">
        <v>481130152062</v>
      </c>
      <c r="B4145">
        <v>0.18926526903952715</v>
      </c>
    </row>
    <row r="4146" spans="1:2" x14ac:dyDescent="0.2">
      <c r="A4146" s="13">
        <v>481130152063</v>
      </c>
      <c r="B4146">
        <v>0.17316945350281129</v>
      </c>
    </row>
    <row r="4147" spans="1:2" x14ac:dyDescent="0.2">
      <c r="A4147" s="13">
        <v>481130153031</v>
      </c>
      <c r="B4147">
        <v>0.21033258454712456</v>
      </c>
    </row>
    <row r="4148" spans="1:2" x14ac:dyDescent="0.2">
      <c r="A4148" s="13">
        <v>481130153032</v>
      </c>
      <c r="B4148">
        <v>0.22879821682942383</v>
      </c>
    </row>
    <row r="4149" spans="1:2" x14ac:dyDescent="0.2">
      <c r="A4149" s="13">
        <v>481130153041</v>
      </c>
      <c r="B4149">
        <v>0.24490606328847209</v>
      </c>
    </row>
    <row r="4150" spans="1:2" x14ac:dyDescent="0.2">
      <c r="A4150" s="13">
        <v>481130153042</v>
      </c>
      <c r="B4150">
        <v>0.20609152598998415</v>
      </c>
    </row>
    <row r="4151" spans="1:2" x14ac:dyDescent="0.2">
      <c r="A4151" s="13">
        <v>481130153051</v>
      </c>
      <c r="B4151">
        <v>0.21591559676697328</v>
      </c>
    </row>
    <row r="4152" spans="1:2" x14ac:dyDescent="0.2">
      <c r="A4152" s="13">
        <v>481130153052</v>
      </c>
      <c r="B4152">
        <v>0.20675777080803337</v>
      </c>
    </row>
    <row r="4153" spans="1:2" x14ac:dyDescent="0.2">
      <c r="A4153" s="13">
        <v>481130153053</v>
      </c>
      <c r="B4153">
        <v>0.19047034389493364</v>
      </c>
    </row>
    <row r="4154" spans="1:2" x14ac:dyDescent="0.2">
      <c r="A4154" s="13">
        <v>481130153061</v>
      </c>
      <c r="B4154">
        <v>0.18420890519624875</v>
      </c>
    </row>
    <row r="4155" spans="1:2" x14ac:dyDescent="0.2">
      <c r="A4155" s="13">
        <v>481130153062</v>
      </c>
      <c r="B4155">
        <v>0.17496363263392795</v>
      </c>
    </row>
    <row r="4156" spans="1:2" x14ac:dyDescent="0.2">
      <c r="A4156" s="13">
        <v>481130153063</v>
      </c>
      <c r="B4156">
        <v>0.18364962808384366</v>
      </c>
    </row>
    <row r="4157" spans="1:2" x14ac:dyDescent="0.2">
      <c r="A4157" s="13">
        <v>481130154011</v>
      </c>
      <c r="B4157">
        <v>0.13650022345584123</v>
      </c>
    </row>
    <row r="4158" spans="1:2" x14ac:dyDescent="0.2">
      <c r="A4158" s="13">
        <v>481130154012</v>
      </c>
      <c r="B4158">
        <v>0.12732031660468598</v>
      </c>
    </row>
    <row r="4159" spans="1:2" x14ac:dyDescent="0.2">
      <c r="A4159" s="13">
        <v>481130154013</v>
      </c>
      <c r="B4159">
        <v>0.15624842575521602</v>
      </c>
    </row>
    <row r="4160" spans="1:2" x14ac:dyDescent="0.2">
      <c r="A4160" s="13">
        <v>481130154014</v>
      </c>
      <c r="B4160">
        <v>0.15103429447213707</v>
      </c>
    </row>
    <row r="4161" spans="1:2" x14ac:dyDescent="0.2">
      <c r="A4161" s="13">
        <v>481130154015</v>
      </c>
      <c r="B4161">
        <v>0.13441885283014454</v>
      </c>
    </row>
    <row r="4162" spans="1:2" x14ac:dyDescent="0.2">
      <c r="A4162" s="13">
        <v>481130154016</v>
      </c>
      <c r="B4162">
        <v>0.14581704250532132</v>
      </c>
    </row>
    <row r="4163" spans="1:2" x14ac:dyDescent="0.2">
      <c r="A4163" s="13">
        <v>481130154031</v>
      </c>
      <c r="B4163">
        <v>0.14787026176727375</v>
      </c>
    </row>
    <row r="4164" spans="1:2" x14ac:dyDescent="0.2">
      <c r="A4164" s="13">
        <v>481130154032</v>
      </c>
      <c r="B4164">
        <v>0.17533641168373837</v>
      </c>
    </row>
    <row r="4165" spans="1:2" x14ac:dyDescent="0.2">
      <c r="A4165" s="13">
        <v>481130154033</v>
      </c>
      <c r="B4165">
        <v>0.23423684935202299</v>
      </c>
    </row>
    <row r="4166" spans="1:2" x14ac:dyDescent="0.2">
      <c r="A4166" s="13">
        <v>481130154041</v>
      </c>
      <c r="B4166">
        <v>0.20440395360955857</v>
      </c>
    </row>
    <row r="4167" spans="1:2" x14ac:dyDescent="0.2">
      <c r="A4167" s="13">
        <v>481130154042</v>
      </c>
      <c r="B4167">
        <v>0.15592794494802162</v>
      </c>
    </row>
    <row r="4168" spans="1:2" x14ac:dyDescent="0.2">
      <c r="A4168" s="13">
        <v>481130154043</v>
      </c>
      <c r="B4168">
        <v>0.23534032609474734</v>
      </c>
    </row>
    <row r="4169" spans="1:2" x14ac:dyDescent="0.2">
      <c r="A4169" s="13">
        <v>481130155001</v>
      </c>
      <c r="B4169">
        <v>0.17488726702837126</v>
      </c>
    </row>
    <row r="4170" spans="1:2" x14ac:dyDescent="0.2">
      <c r="A4170" s="13">
        <v>481130155002</v>
      </c>
      <c r="B4170">
        <v>0.18088044326310782</v>
      </c>
    </row>
    <row r="4171" spans="1:2" x14ac:dyDescent="0.2">
      <c r="A4171" s="13">
        <v>481130155003</v>
      </c>
      <c r="B4171">
        <v>0.210445101859983</v>
      </c>
    </row>
    <row r="4172" spans="1:2" x14ac:dyDescent="0.2">
      <c r="A4172" s="13">
        <v>481130156001</v>
      </c>
      <c r="B4172">
        <v>0.21103129652100722</v>
      </c>
    </row>
    <row r="4173" spans="1:2" x14ac:dyDescent="0.2">
      <c r="A4173" s="13">
        <v>481130156002</v>
      </c>
      <c r="B4173">
        <v>0.23972457575102102</v>
      </c>
    </row>
    <row r="4174" spans="1:2" x14ac:dyDescent="0.2">
      <c r="A4174" s="13">
        <v>481130156003</v>
      </c>
      <c r="B4174">
        <v>0.22938849821510457</v>
      </c>
    </row>
    <row r="4175" spans="1:2" x14ac:dyDescent="0.2">
      <c r="A4175" s="13">
        <v>481130157001</v>
      </c>
      <c r="B4175">
        <v>0.22421716466087219</v>
      </c>
    </row>
    <row r="4176" spans="1:2" x14ac:dyDescent="0.2">
      <c r="A4176" s="13">
        <v>481130157002</v>
      </c>
      <c r="B4176">
        <v>0.20895820349830488</v>
      </c>
    </row>
    <row r="4177" spans="1:2" x14ac:dyDescent="0.2">
      <c r="A4177" s="13">
        <v>481130158001</v>
      </c>
      <c r="B4177">
        <v>0.23266820925927659</v>
      </c>
    </row>
    <row r="4178" spans="1:2" x14ac:dyDescent="0.2">
      <c r="A4178" s="13">
        <v>481130158002</v>
      </c>
      <c r="B4178">
        <v>0.23018457098746087</v>
      </c>
    </row>
    <row r="4179" spans="1:2" x14ac:dyDescent="0.2">
      <c r="A4179" s="13">
        <v>481130159001</v>
      </c>
      <c r="B4179">
        <v>0.19636367220085471</v>
      </c>
    </row>
    <row r="4180" spans="1:2" x14ac:dyDescent="0.2">
      <c r="A4180" s="13">
        <v>481130159002</v>
      </c>
      <c r="B4180">
        <v>0.13907491717656051</v>
      </c>
    </row>
    <row r="4181" spans="1:2" x14ac:dyDescent="0.2">
      <c r="A4181" s="13">
        <v>481130159003</v>
      </c>
      <c r="B4181">
        <v>0.24943084538175414</v>
      </c>
    </row>
    <row r="4182" spans="1:2" x14ac:dyDescent="0.2">
      <c r="A4182" s="13">
        <v>481130160011</v>
      </c>
      <c r="B4182">
        <v>0.23751603058110257</v>
      </c>
    </row>
    <row r="4183" spans="1:2" x14ac:dyDescent="0.2">
      <c r="A4183" s="13">
        <v>481130160012</v>
      </c>
      <c r="B4183">
        <v>0.22024024393398617</v>
      </c>
    </row>
    <row r="4184" spans="1:2" x14ac:dyDescent="0.2">
      <c r="A4184" s="13">
        <v>481130160013</v>
      </c>
      <c r="B4184">
        <v>0.20184766164414278</v>
      </c>
    </row>
    <row r="4185" spans="1:2" x14ac:dyDescent="0.2">
      <c r="A4185" s="13">
        <v>481130160014</v>
      </c>
      <c r="B4185">
        <v>0.2314025064694126</v>
      </c>
    </row>
    <row r="4186" spans="1:2" x14ac:dyDescent="0.2">
      <c r="A4186" s="13">
        <v>481130160021</v>
      </c>
      <c r="B4186">
        <v>0.20515251797788742</v>
      </c>
    </row>
    <row r="4187" spans="1:2" x14ac:dyDescent="0.2">
      <c r="A4187" s="13">
        <v>481130160022</v>
      </c>
      <c r="B4187">
        <v>0.20429876714268122</v>
      </c>
    </row>
    <row r="4188" spans="1:2" x14ac:dyDescent="0.2">
      <c r="A4188" s="13">
        <v>481130161001</v>
      </c>
      <c r="B4188">
        <v>0.21455312560276027</v>
      </c>
    </row>
    <row r="4189" spans="1:2" x14ac:dyDescent="0.2">
      <c r="A4189" s="13">
        <v>481130161002</v>
      </c>
      <c r="B4189">
        <v>0.21382526060991244</v>
      </c>
    </row>
    <row r="4190" spans="1:2" x14ac:dyDescent="0.2">
      <c r="A4190" s="13">
        <v>481130162011</v>
      </c>
      <c r="B4190">
        <v>0.19263969653605009</v>
      </c>
    </row>
    <row r="4191" spans="1:2" x14ac:dyDescent="0.2">
      <c r="A4191" s="13">
        <v>481130162012</v>
      </c>
      <c r="B4191">
        <v>0.25072400146898882</v>
      </c>
    </row>
    <row r="4192" spans="1:2" x14ac:dyDescent="0.2">
      <c r="A4192" s="13">
        <v>481130162013</v>
      </c>
      <c r="B4192">
        <v>0.20666913511423526</v>
      </c>
    </row>
    <row r="4193" spans="1:2" x14ac:dyDescent="0.2">
      <c r="A4193" s="13">
        <v>481130162021</v>
      </c>
      <c r="B4193">
        <v>0.20903240745094862</v>
      </c>
    </row>
    <row r="4194" spans="1:2" x14ac:dyDescent="0.2">
      <c r="A4194" s="13">
        <v>481130162022</v>
      </c>
      <c r="B4194">
        <v>0.25935102986026765</v>
      </c>
    </row>
    <row r="4195" spans="1:2" x14ac:dyDescent="0.2">
      <c r="A4195" s="13">
        <v>481130162023</v>
      </c>
      <c r="B4195">
        <v>0.20566695907969443</v>
      </c>
    </row>
    <row r="4196" spans="1:2" x14ac:dyDescent="0.2">
      <c r="A4196" s="13">
        <v>481130162024</v>
      </c>
      <c r="B4196">
        <v>0.24574079699513604</v>
      </c>
    </row>
    <row r="4197" spans="1:2" x14ac:dyDescent="0.2">
      <c r="A4197" s="13">
        <v>481130163011</v>
      </c>
      <c r="B4197">
        <v>0.23365105210634118</v>
      </c>
    </row>
    <row r="4198" spans="1:2" x14ac:dyDescent="0.2">
      <c r="A4198" s="13">
        <v>481130163012</v>
      </c>
      <c r="B4198">
        <v>0.18910096874223942</v>
      </c>
    </row>
    <row r="4199" spans="1:2" x14ac:dyDescent="0.2">
      <c r="A4199" s="13">
        <v>481130163013</v>
      </c>
      <c r="B4199">
        <v>0.22564263823359346</v>
      </c>
    </row>
    <row r="4200" spans="1:2" x14ac:dyDescent="0.2">
      <c r="A4200" s="13">
        <v>481130163021</v>
      </c>
      <c r="B4200">
        <v>0.19020593894728885</v>
      </c>
    </row>
    <row r="4201" spans="1:2" x14ac:dyDescent="0.2">
      <c r="A4201" s="13">
        <v>481130163022</v>
      </c>
      <c r="B4201">
        <v>0.26459573829606231</v>
      </c>
    </row>
    <row r="4202" spans="1:2" x14ac:dyDescent="0.2">
      <c r="A4202" s="13">
        <v>481130164011</v>
      </c>
      <c r="B4202">
        <v>0.18108229130108155</v>
      </c>
    </row>
    <row r="4203" spans="1:2" x14ac:dyDescent="0.2">
      <c r="A4203" s="13">
        <v>481130164012</v>
      </c>
      <c r="B4203">
        <v>0.16835899497699044</v>
      </c>
    </row>
    <row r="4204" spans="1:2" x14ac:dyDescent="0.2">
      <c r="A4204" s="13">
        <v>481130164013</v>
      </c>
      <c r="B4204">
        <v>0.1692607939073395</v>
      </c>
    </row>
    <row r="4205" spans="1:2" x14ac:dyDescent="0.2">
      <c r="A4205" s="13">
        <v>481130164014</v>
      </c>
      <c r="B4205">
        <v>0.1594591159927955</v>
      </c>
    </row>
    <row r="4206" spans="1:2" x14ac:dyDescent="0.2">
      <c r="A4206" s="13">
        <v>481130164061</v>
      </c>
      <c r="B4206">
        <v>0.19778064723958819</v>
      </c>
    </row>
    <row r="4207" spans="1:2" x14ac:dyDescent="0.2">
      <c r="A4207" s="13">
        <v>481130164062</v>
      </c>
      <c r="B4207">
        <v>0.23169610743062885</v>
      </c>
    </row>
    <row r="4208" spans="1:2" x14ac:dyDescent="0.2">
      <c r="A4208" s="13">
        <v>481130164063</v>
      </c>
      <c r="B4208">
        <v>0.20302099818249253</v>
      </c>
    </row>
    <row r="4209" spans="1:2" x14ac:dyDescent="0.2">
      <c r="A4209" s="13">
        <v>481130164064</v>
      </c>
      <c r="B4209">
        <v>0.23711222012367955</v>
      </c>
    </row>
    <row r="4210" spans="1:2" x14ac:dyDescent="0.2">
      <c r="A4210" s="13">
        <v>481130164071</v>
      </c>
      <c r="B4210">
        <v>0.21170067396981457</v>
      </c>
    </row>
    <row r="4211" spans="1:2" x14ac:dyDescent="0.2">
      <c r="A4211" s="13">
        <v>481130164072</v>
      </c>
      <c r="B4211">
        <v>0.17666716169137217</v>
      </c>
    </row>
    <row r="4212" spans="1:2" x14ac:dyDescent="0.2">
      <c r="A4212" s="13">
        <v>481130164073</v>
      </c>
      <c r="B4212">
        <v>0.20611765990587924</v>
      </c>
    </row>
    <row r="4213" spans="1:2" x14ac:dyDescent="0.2">
      <c r="A4213" s="13">
        <v>481130164074</v>
      </c>
      <c r="B4213">
        <v>0.1970358933453662</v>
      </c>
    </row>
    <row r="4214" spans="1:2" x14ac:dyDescent="0.2">
      <c r="A4214" s="13">
        <v>481130164081</v>
      </c>
      <c r="B4214">
        <v>0.17026702878122904</v>
      </c>
    </row>
    <row r="4215" spans="1:2" x14ac:dyDescent="0.2">
      <c r="A4215" s="13">
        <v>481130164082</v>
      </c>
      <c r="B4215">
        <v>0.21078717062328692</v>
      </c>
    </row>
    <row r="4216" spans="1:2" x14ac:dyDescent="0.2">
      <c r="A4216" s="13">
        <v>481130164083</v>
      </c>
      <c r="B4216">
        <v>0.19354561056410671</v>
      </c>
    </row>
    <row r="4217" spans="1:2" x14ac:dyDescent="0.2">
      <c r="A4217" s="13">
        <v>481130164084</v>
      </c>
      <c r="B4217">
        <v>0.19364196815966958</v>
      </c>
    </row>
    <row r="4218" spans="1:2" x14ac:dyDescent="0.2">
      <c r="A4218" s="13">
        <v>481130164091</v>
      </c>
      <c r="B4218">
        <v>0.16987140355132413</v>
      </c>
    </row>
    <row r="4219" spans="1:2" x14ac:dyDescent="0.2">
      <c r="A4219" s="13">
        <v>481130164092</v>
      </c>
      <c r="B4219">
        <v>0.14857853648116082</v>
      </c>
    </row>
    <row r="4220" spans="1:2" x14ac:dyDescent="0.2">
      <c r="A4220" s="13">
        <v>481130164101</v>
      </c>
      <c r="B4220">
        <v>0.15671394782393389</v>
      </c>
    </row>
    <row r="4221" spans="1:2" x14ac:dyDescent="0.2">
      <c r="A4221" s="13">
        <v>481130164102</v>
      </c>
      <c r="B4221">
        <v>0.15966868119762725</v>
      </c>
    </row>
    <row r="4222" spans="1:2" x14ac:dyDescent="0.2">
      <c r="A4222" s="13">
        <v>481130164111</v>
      </c>
      <c r="B4222">
        <v>0.14733024405854883</v>
      </c>
    </row>
    <row r="4223" spans="1:2" x14ac:dyDescent="0.2">
      <c r="A4223" s="13">
        <v>481130164112</v>
      </c>
      <c r="B4223">
        <v>0.16565283571859335</v>
      </c>
    </row>
    <row r="4224" spans="1:2" x14ac:dyDescent="0.2">
      <c r="A4224" s="13">
        <v>481130164113</v>
      </c>
      <c r="B4224">
        <v>0.15061189616933093</v>
      </c>
    </row>
    <row r="4225" spans="1:2" x14ac:dyDescent="0.2">
      <c r="A4225" s="13">
        <v>481130164114</v>
      </c>
      <c r="B4225">
        <v>0.18502724581376881</v>
      </c>
    </row>
    <row r="4226" spans="1:2" x14ac:dyDescent="0.2">
      <c r="A4226" s="13">
        <v>481130164121</v>
      </c>
      <c r="B4226">
        <v>0.13129300087411766</v>
      </c>
    </row>
    <row r="4227" spans="1:2" x14ac:dyDescent="0.2">
      <c r="A4227" s="13">
        <v>481130164122</v>
      </c>
      <c r="B4227">
        <v>0.12017754938025356</v>
      </c>
    </row>
    <row r="4228" spans="1:2" x14ac:dyDescent="0.2">
      <c r="A4228" s="13">
        <v>481130164131</v>
      </c>
      <c r="B4228">
        <v>0.16539587340130182</v>
      </c>
    </row>
    <row r="4229" spans="1:2" x14ac:dyDescent="0.2">
      <c r="A4229" s="13">
        <v>481130164132</v>
      </c>
      <c r="B4229">
        <v>0.1693461585692107</v>
      </c>
    </row>
    <row r="4230" spans="1:2" x14ac:dyDescent="0.2">
      <c r="A4230" s="13">
        <v>481130164133</v>
      </c>
      <c r="B4230">
        <v>0.16076041117763504</v>
      </c>
    </row>
    <row r="4231" spans="1:2" x14ac:dyDescent="0.2">
      <c r="A4231" s="13">
        <v>481130165021</v>
      </c>
      <c r="B4231">
        <v>0.20948545708458677</v>
      </c>
    </row>
    <row r="4232" spans="1:2" x14ac:dyDescent="0.2">
      <c r="A4232" s="13">
        <v>481130165022</v>
      </c>
      <c r="B4232">
        <v>0.16944241250804332</v>
      </c>
    </row>
    <row r="4233" spans="1:2" x14ac:dyDescent="0.2">
      <c r="A4233" s="13">
        <v>481130165023</v>
      </c>
      <c r="B4233">
        <v>0.18834842854777573</v>
      </c>
    </row>
    <row r="4234" spans="1:2" x14ac:dyDescent="0.2">
      <c r="A4234" s="13">
        <v>481130165024</v>
      </c>
      <c r="B4234">
        <v>0.21554554093267517</v>
      </c>
    </row>
    <row r="4235" spans="1:2" x14ac:dyDescent="0.2">
      <c r="A4235" s="13">
        <v>481130165025</v>
      </c>
      <c r="B4235">
        <v>0.24237701487474361</v>
      </c>
    </row>
    <row r="4236" spans="1:2" x14ac:dyDescent="0.2">
      <c r="A4236" s="13">
        <v>481130165091</v>
      </c>
      <c r="B4236">
        <v>0.20817873862660685</v>
      </c>
    </row>
    <row r="4237" spans="1:2" x14ac:dyDescent="0.2">
      <c r="A4237" s="13">
        <v>481130165092</v>
      </c>
      <c r="B4237">
        <v>0.16801445391441361</v>
      </c>
    </row>
    <row r="4238" spans="1:2" x14ac:dyDescent="0.2">
      <c r="A4238" s="13">
        <v>481130165093</v>
      </c>
      <c r="B4238">
        <v>0.18991189923225693</v>
      </c>
    </row>
    <row r="4239" spans="1:2" x14ac:dyDescent="0.2">
      <c r="A4239" s="13">
        <v>481130165094</v>
      </c>
      <c r="B4239">
        <v>0.18503163234550743</v>
      </c>
    </row>
    <row r="4240" spans="1:2" x14ac:dyDescent="0.2">
      <c r="A4240" s="13">
        <v>481130165095</v>
      </c>
      <c r="B4240">
        <v>0.18214774811030265</v>
      </c>
    </row>
    <row r="4241" spans="1:2" x14ac:dyDescent="0.2">
      <c r="A4241" s="13">
        <v>481130165101</v>
      </c>
      <c r="B4241">
        <v>0.18353147478441015</v>
      </c>
    </row>
    <row r="4242" spans="1:2" x14ac:dyDescent="0.2">
      <c r="A4242" s="13">
        <v>481130165102</v>
      </c>
      <c r="B4242">
        <v>0.16425045175919439</v>
      </c>
    </row>
    <row r="4243" spans="1:2" x14ac:dyDescent="0.2">
      <c r="A4243" s="13">
        <v>481130165103</v>
      </c>
      <c r="B4243">
        <v>0.17498309564838882</v>
      </c>
    </row>
    <row r="4244" spans="1:2" x14ac:dyDescent="0.2">
      <c r="A4244" s="13">
        <v>481130165104</v>
      </c>
      <c r="B4244">
        <v>0.18813657013567278</v>
      </c>
    </row>
    <row r="4245" spans="1:2" x14ac:dyDescent="0.2">
      <c r="A4245" s="13">
        <v>481130165111</v>
      </c>
      <c r="B4245">
        <v>0.20548488081894747</v>
      </c>
    </row>
    <row r="4246" spans="1:2" x14ac:dyDescent="0.2">
      <c r="A4246" s="13">
        <v>481130165112</v>
      </c>
      <c r="B4246">
        <v>0.18177936119185731</v>
      </c>
    </row>
    <row r="4247" spans="1:2" x14ac:dyDescent="0.2">
      <c r="A4247" s="13">
        <v>481130165131</v>
      </c>
      <c r="B4247">
        <v>0.1268164681674922</v>
      </c>
    </row>
    <row r="4248" spans="1:2" x14ac:dyDescent="0.2">
      <c r="A4248" s="13">
        <v>481130165132</v>
      </c>
      <c r="B4248">
        <v>0.16046236150922788</v>
      </c>
    </row>
    <row r="4249" spans="1:2" x14ac:dyDescent="0.2">
      <c r="A4249" s="13">
        <v>481130165133</v>
      </c>
      <c r="B4249">
        <v>0.17646355388179213</v>
      </c>
    </row>
    <row r="4250" spans="1:2" x14ac:dyDescent="0.2">
      <c r="A4250" s="13">
        <v>481130165141</v>
      </c>
      <c r="B4250">
        <v>0.17835033303111394</v>
      </c>
    </row>
    <row r="4251" spans="1:2" x14ac:dyDescent="0.2">
      <c r="A4251" s="13">
        <v>481130165142</v>
      </c>
      <c r="B4251">
        <v>0.19165648392140563</v>
      </c>
    </row>
    <row r="4252" spans="1:2" x14ac:dyDescent="0.2">
      <c r="A4252" s="13">
        <v>481130165143</v>
      </c>
      <c r="B4252">
        <v>0.17979658413424676</v>
      </c>
    </row>
    <row r="4253" spans="1:2" x14ac:dyDescent="0.2">
      <c r="A4253" s="13">
        <v>481130165161</v>
      </c>
      <c r="B4253">
        <v>0.22105070304723842</v>
      </c>
    </row>
    <row r="4254" spans="1:2" x14ac:dyDescent="0.2">
      <c r="A4254" s="13">
        <v>481130165162</v>
      </c>
      <c r="B4254">
        <v>0.20458979690228252</v>
      </c>
    </row>
    <row r="4255" spans="1:2" x14ac:dyDescent="0.2">
      <c r="A4255" s="13">
        <v>481130165163</v>
      </c>
      <c r="B4255">
        <v>0.26487066872542109</v>
      </c>
    </row>
    <row r="4256" spans="1:2" x14ac:dyDescent="0.2">
      <c r="A4256" s="13">
        <v>481130165164</v>
      </c>
      <c r="B4256">
        <v>0.21959350999271018</v>
      </c>
    </row>
    <row r="4257" spans="1:2" x14ac:dyDescent="0.2">
      <c r="A4257" s="13">
        <v>481130165165</v>
      </c>
      <c r="B4257">
        <v>0.1962943612521047</v>
      </c>
    </row>
    <row r="4258" spans="1:2" x14ac:dyDescent="0.2">
      <c r="A4258" s="13">
        <v>481130165171</v>
      </c>
      <c r="B4258">
        <v>0.19853700482856607</v>
      </c>
    </row>
    <row r="4259" spans="1:2" x14ac:dyDescent="0.2">
      <c r="A4259" s="13">
        <v>481130165172</v>
      </c>
      <c r="B4259">
        <v>0.20006586063085602</v>
      </c>
    </row>
    <row r="4260" spans="1:2" x14ac:dyDescent="0.2">
      <c r="A4260" s="13">
        <v>481130165173</v>
      </c>
      <c r="B4260">
        <v>0.18246171438863809</v>
      </c>
    </row>
    <row r="4261" spans="1:2" x14ac:dyDescent="0.2">
      <c r="A4261" s="13">
        <v>481130165181</v>
      </c>
      <c r="B4261">
        <v>0.18684977404611253</v>
      </c>
    </row>
    <row r="4262" spans="1:2" x14ac:dyDescent="0.2">
      <c r="A4262" s="13">
        <v>481130165182</v>
      </c>
      <c r="B4262">
        <v>0.21918784226292817</v>
      </c>
    </row>
    <row r="4263" spans="1:2" x14ac:dyDescent="0.2">
      <c r="A4263" s="13">
        <v>481130165183</v>
      </c>
      <c r="B4263">
        <v>0.22107264244871802</v>
      </c>
    </row>
    <row r="4264" spans="1:2" x14ac:dyDescent="0.2">
      <c r="A4264" s="13">
        <v>481130165184</v>
      </c>
      <c r="B4264">
        <v>0.2101190425809755</v>
      </c>
    </row>
    <row r="4265" spans="1:2" x14ac:dyDescent="0.2">
      <c r="A4265" s="13">
        <v>481130165191</v>
      </c>
      <c r="B4265">
        <v>0.16798149205196478</v>
      </c>
    </row>
    <row r="4266" spans="1:2" x14ac:dyDescent="0.2">
      <c r="A4266" s="13">
        <v>481130165192</v>
      </c>
      <c r="B4266">
        <v>0.18217945692761864</v>
      </c>
    </row>
    <row r="4267" spans="1:2" x14ac:dyDescent="0.2">
      <c r="A4267" s="13">
        <v>481130165201</v>
      </c>
      <c r="B4267">
        <v>0.16607954846926698</v>
      </c>
    </row>
    <row r="4268" spans="1:2" x14ac:dyDescent="0.2">
      <c r="A4268" s="13">
        <v>481130165202</v>
      </c>
      <c r="B4268">
        <v>0.23686792096164538</v>
      </c>
    </row>
    <row r="4269" spans="1:2" x14ac:dyDescent="0.2">
      <c r="A4269" s="13">
        <v>481130165203</v>
      </c>
      <c r="B4269">
        <v>0.2092123022184596</v>
      </c>
    </row>
    <row r="4270" spans="1:2" x14ac:dyDescent="0.2">
      <c r="A4270" s="13">
        <v>481130165211</v>
      </c>
      <c r="B4270">
        <v>0.1905287648362779</v>
      </c>
    </row>
    <row r="4271" spans="1:2" x14ac:dyDescent="0.2">
      <c r="A4271" s="13">
        <v>481130165212</v>
      </c>
      <c r="B4271">
        <v>0.12220573598554996</v>
      </c>
    </row>
    <row r="4272" spans="1:2" x14ac:dyDescent="0.2">
      <c r="A4272" s="13">
        <v>481130165221</v>
      </c>
      <c r="B4272">
        <v>0.12713596643323657</v>
      </c>
    </row>
    <row r="4273" spans="1:2" x14ac:dyDescent="0.2">
      <c r="A4273" s="13">
        <v>481130165222</v>
      </c>
      <c r="B4273">
        <v>0.17174430928541418</v>
      </c>
    </row>
    <row r="4274" spans="1:2" x14ac:dyDescent="0.2">
      <c r="A4274" s="13">
        <v>481130165231</v>
      </c>
      <c r="B4274">
        <v>0.13733756571784372</v>
      </c>
    </row>
    <row r="4275" spans="1:2" x14ac:dyDescent="0.2">
      <c r="A4275" s="13">
        <v>481130165232</v>
      </c>
      <c r="B4275">
        <v>0.12502216128298718</v>
      </c>
    </row>
    <row r="4276" spans="1:2" x14ac:dyDescent="0.2">
      <c r="A4276" s="13">
        <v>481130165233</v>
      </c>
      <c r="B4276">
        <v>0.15554668422117415</v>
      </c>
    </row>
    <row r="4277" spans="1:2" x14ac:dyDescent="0.2">
      <c r="A4277" s="13">
        <v>481130165234</v>
      </c>
      <c r="B4277">
        <v>0.17565970002041614</v>
      </c>
    </row>
    <row r="4278" spans="1:2" x14ac:dyDescent="0.2">
      <c r="A4278" s="13">
        <v>481130166051</v>
      </c>
      <c r="B4278">
        <v>0.27855688370619747</v>
      </c>
    </row>
    <row r="4279" spans="1:2" x14ac:dyDescent="0.2">
      <c r="A4279" s="13">
        <v>481130166052</v>
      </c>
      <c r="B4279">
        <v>0.25729929179912386</v>
      </c>
    </row>
    <row r="4280" spans="1:2" x14ac:dyDescent="0.2">
      <c r="A4280" s="13">
        <v>481130166061</v>
      </c>
      <c r="B4280">
        <v>0.18591382140959523</v>
      </c>
    </row>
    <row r="4281" spans="1:2" x14ac:dyDescent="0.2">
      <c r="A4281" s="13">
        <v>481130166062</v>
      </c>
      <c r="B4281">
        <v>0.19798498333345416</v>
      </c>
    </row>
    <row r="4282" spans="1:2" x14ac:dyDescent="0.2">
      <c r="A4282" s="13">
        <v>481130166063</v>
      </c>
      <c r="B4282">
        <v>0.18788036746675427</v>
      </c>
    </row>
    <row r="4283" spans="1:2" x14ac:dyDescent="0.2">
      <c r="A4283" s="13">
        <v>481130166064</v>
      </c>
      <c r="B4283">
        <v>0.19744360677677614</v>
      </c>
    </row>
    <row r="4284" spans="1:2" x14ac:dyDescent="0.2">
      <c r="A4284" s="13">
        <v>481130166071</v>
      </c>
      <c r="B4284">
        <v>0.18940606054815609</v>
      </c>
    </row>
    <row r="4285" spans="1:2" x14ac:dyDescent="0.2">
      <c r="A4285" s="13">
        <v>481130166072</v>
      </c>
      <c r="B4285">
        <v>0.17811370696539452</v>
      </c>
    </row>
    <row r="4286" spans="1:2" x14ac:dyDescent="0.2">
      <c r="A4286" s="13">
        <v>481130166073</v>
      </c>
      <c r="B4286">
        <v>0.22920095780528438</v>
      </c>
    </row>
    <row r="4287" spans="1:2" x14ac:dyDescent="0.2">
      <c r="A4287" s="13">
        <v>481130166101</v>
      </c>
      <c r="B4287">
        <v>0.15476310842880636</v>
      </c>
    </row>
    <row r="4288" spans="1:2" x14ac:dyDescent="0.2">
      <c r="A4288" s="13">
        <v>481130166102</v>
      </c>
      <c r="B4288">
        <v>0.20513374050247457</v>
      </c>
    </row>
    <row r="4289" spans="1:2" x14ac:dyDescent="0.2">
      <c r="A4289" s="13">
        <v>481130166103</v>
      </c>
      <c r="B4289">
        <v>0.19828547074192532</v>
      </c>
    </row>
    <row r="4290" spans="1:2" x14ac:dyDescent="0.2">
      <c r="A4290" s="13">
        <v>481130166104</v>
      </c>
      <c r="B4290">
        <v>0.22237270109713103</v>
      </c>
    </row>
    <row r="4291" spans="1:2" x14ac:dyDescent="0.2">
      <c r="A4291" s="13">
        <v>481130166111</v>
      </c>
      <c r="B4291">
        <v>0.17734683339132495</v>
      </c>
    </row>
    <row r="4292" spans="1:2" x14ac:dyDescent="0.2">
      <c r="A4292" s="13">
        <v>481130166112</v>
      </c>
      <c r="B4292">
        <v>0.18676200846027396</v>
      </c>
    </row>
    <row r="4293" spans="1:2" x14ac:dyDescent="0.2">
      <c r="A4293" s="13">
        <v>481130166113</v>
      </c>
      <c r="B4293">
        <v>0.15896567181093119</v>
      </c>
    </row>
    <row r="4294" spans="1:2" x14ac:dyDescent="0.2">
      <c r="A4294" s="13">
        <v>481130166121</v>
      </c>
      <c r="B4294">
        <v>0.17371545547804018</v>
      </c>
    </row>
    <row r="4295" spans="1:2" x14ac:dyDescent="0.2">
      <c r="A4295" s="13">
        <v>481130166122</v>
      </c>
      <c r="B4295">
        <v>0.17662783385676759</v>
      </c>
    </row>
    <row r="4296" spans="1:2" x14ac:dyDescent="0.2">
      <c r="A4296" s="13">
        <v>481130166123</v>
      </c>
      <c r="B4296">
        <v>0.18233100954218071</v>
      </c>
    </row>
    <row r="4297" spans="1:2" x14ac:dyDescent="0.2">
      <c r="A4297" s="13">
        <v>481130166124</v>
      </c>
      <c r="B4297">
        <v>0.16892360771497433</v>
      </c>
    </row>
    <row r="4298" spans="1:2" x14ac:dyDescent="0.2">
      <c r="A4298" s="13">
        <v>481130166125</v>
      </c>
      <c r="B4298">
        <v>0.20406029925584532</v>
      </c>
    </row>
    <row r="4299" spans="1:2" x14ac:dyDescent="0.2">
      <c r="A4299" s="13">
        <v>481130166126</v>
      </c>
      <c r="B4299">
        <v>0.17106109198682312</v>
      </c>
    </row>
    <row r="4300" spans="1:2" x14ac:dyDescent="0.2">
      <c r="A4300" s="13">
        <v>481130166151</v>
      </c>
      <c r="B4300">
        <v>0.1711374125183622</v>
      </c>
    </row>
    <row r="4301" spans="1:2" x14ac:dyDescent="0.2">
      <c r="A4301" s="13">
        <v>481130166152</v>
      </c>
      <c r="B4301">
        <v>0.18672512090678214</v>
      </c>
    </row>
    <row r="4302" spans="1:2" x14ac:dyDescent="0.2">
      <c r="A4302" s="13">
        <v>481130166161</v>
      </c>
      <c r="B4302">
        <v>0.16284676122341737</v>
      </c>
    </row>
    <row r="4303" spans="1:2" x14ac:dyDescent="0.2">
      <c r="A4303" s="13">
        <v>481130166162</v>
      </c>
      <c r="B4303">
        <v>0.17843493307298874</v>
      </c>
    </row>
    <row r="4304" spans="1:2" x14ac:dyDescent="0.2">
      <c r="A4304" s="13">
        <v>481130166171</v>
      </c>
      <c r="B4304">
        <v>0.18468355574559578</v>
      </c>
    </row>
    <row r="4305" spans="1:2" x14ac:dyDescent="0.2">
      <c r="A4305" s="13">
        <v>481130166172</v>
      </c>
      <c r="B4305">
        <v>0.13021060257282743</v>
      </c>
    </row>
    <row r="4306" spans="1:2" x14ac:dyDescent="0.2">
      <c r="A4306" s="13">
        <v>481130166173</v>
      </c>
      <c r="B4306">
        <v>0.15883048974563174</v>
      </c>
    </row>
    <row r="4307" spans="1:2" x14ac:dyDescent="0.2">
      <c r="A4307" s="13">
        <v>481130166181</v>
      </c>
      <c r="B4307">
        <v>0.17891661906831743</v>
      </c>
    </row>
    <row r="4308" spans="1:2" x14ac:dyDescent="0.2">
      <c r="A4308" s="13">
        <v>481130166182</v>
      </c>
      <c r="B4308">
        <v>0.19966626997252637</v>
      </c>
    </row>
    <row r="4309" spans="1:2" x14ac:dyDescent="0.2">
      <c r="A4309" s="13">
        <v>481130166183</v>
      </c>
      <c r="B4309">
        <v>0.19052954879678297</v>
      </c>
    </row>
    <row r="4310" spans="1:2" x14ac:dyDescent="0.2">
      <c r="A4310" s="13">
        <v>481130166191</v>
      </c>
      <c r="B4310">
        <v>0.19644097986427933</v>
      </c>
    </row>
    <row r="4311" spans="1:2" x14ac:dyDescent="0.2">
      <c r="A4311" s="13">
        <v>481130166192</v>
      </c>
      <c r="B4311">
        <v>0.20013330864930712</v>
      </c>
    </row>
    <row r="4312" spans="1:2" x14ac:dyDescent="0.2">
      <c r="A4312" s="13">
        <v>481130166193</v>
      </c>
      <c r="B4312">
        <v>0.20167506461708909</v>
      </c>
    </row>
    <row r="4313" spans="1:2" x14ac:dyDescent="0.2">
      <c r="A4313" s="13">
        <v>481130166201</v>
      </c>
      <c r="B4313">
        <v>0.21149083438727009</v>
      </c>
    </row>
    <row r="4314" spans="1:2" x14ac:dyDescent="0.2">
      <c r="A4314" s="13">
        <v>481130166202</v>
      </c>
      <c r="B4314">
        <v>0.18181711145538015</v>
      </c>
    </row>
    <row r="4315" spans="1:2" x14ac:dyDescent="0.2">
      <c r="A4315" s="13">
        <v>481130166203</v>
      </c>
      <c r="B4315">
        <v>0.19025513228739768</v>
      </c>
    </row>
    <row r="4316" spans="1:2" x14ac:dyDescent="0.2">
      <c r="A4316" s="13">
        <v>481130166211</v>
      </c>
      <c r="B4316">
        <v>0.17950147850948306</v>
      </c>
    </row>
    <row r="4317" spans="1:2" x14ac:dyDescent="0.2">
      <c r="A4317" s="13">
        <v>481130166212</v>
      </c>
      <c r="B4317">
        <v>0.20786933820491366</v>
      </c>
    </row>
    <row r="4318" spans="1:2" x14ac:dyDescent="0.2">
      <c r="A4318" s="13">
        <v>481130166213</v>
      </c>
      <c r="B4318">
        <v>0.19842171252534746</v>
      </c>
    </row>
    <row r="4319" spans="1:2" x14ac:dyDescent="0.2">
      <c r="A4319" s="13">
        <v>481130166221</v>
      </c>
      <c r="B4319">
        <v>0.1804615010399086</v>
      </c>
    </row>
    <row r="4320" spans="1:2" x14ac:dyDescent="0.2">
      <c r="A4320" s="13">
        <v>481130166222</v>
      </c>
      <c r="B4320">
        <v>0.20350298585442778</v>
      </c>
    </row>
    <row r="4321" spans="1:2" x14ac:dyDescent="0.2">
      <c r="A4321" s="13">
        <v>481130166231</v>
      </c>
      <c r="B4321">
        <v>0.18098591765996816</v>
      </c>
    </row>
    <row r="4322" spans="1:2" x14ac:dyDescent="0.2">
      <c r="A4322" s="13">
        <v>481130166232</v>
      </c>
      <c r="B4322">
        <v>0.1724881493544356</v>
      </c>
    </row>
    <row r="4323" spans="1:2" x14ac:dyDescent="0.2">
      <c r="A4323" s="13">
        <v>481130166241</v>
      </c>
      <c r="B4323">
        <v>0.16700180268055562</v>
      </c>
    </row>
    <row r="4324" spans="1:2" x14ac:dyDescent="0.2">
      <c r="A4324" s="13">
        <v>481130166242</v>
      </c>
      <c r="B4324">
        <v>0.17584271370359195</v>
      </c>
    </row>
    <row r="4325" spans="1:2" x14ac:dyDescent="0.2">
      <c r="A4325" s="13">
        <v>481130166251</v>
      </c>
      <c r="B4325">
        <v>0.1899054190510957</v>
      </c>
    </row>
    <row r="4326" spans="1:2" x14ac:dyDescent="0.2">
      <c r="A4326" s="13">
        <v>481130166252</v>
      </c>
      <c r="B4326">
        <v>0.17564952264350453</v>
      </c>
    </row>
    <row r="4327" spans="1:2" x14ac:dyDescent="0.2">
      <c r="A4327" s="13">
        <v>481130166253</v>
      </c>
      <c r="B4327">
        <v>0.17554028679818223</v>
      </c>
    </row>
    <row r="4328" spans="1:2" x14ac:dyDescent="0.2">
      <c r="A4328" s="13">
        <v>481130166261</v>
      </c>
      <c r="B4328">
        <v>0.15702124131398032</v>
      </c>
    </row>
    <row r="4329" spans="1:2" x14ac:dyDescent="0.2">
      <c r="A4329" s="13">
        <v>481130166262</v>
      </c>
      <c r="B4329">
        <v>0.19519275582190582</v>
      </c>
    </row>
    <row r="4330" spans="1:2" x14ac:dyDescent="0.2">
      <c r="A4330" s="13">
        <v>481130166263</v>
      </c>
      <c r="B4330">
        <v>0.20091879901649923</v>
      </c>
    </row>
    <row r="4331" spans="1:2" x14ac:dyDescent="0.2">
      <c r="A4331" s="13">
        <v>481130167011</v>
      </c>
      <c r="B4331">
        <v>0.23147638681214458</v>
      </c>
    </row>
    <row r="4332" spans="1:2" x14ac:dyDescent="0.2">
      <c r="A4332" s="13">
        <v>481130167012</v>
      </c>
      <c r="B4332">
        <v>0.2664784495608355</v>
      </c>
    </row>
    <row r="4333" spans="1:2" x14ac:dyDescent="0.2">
      <c r="A4333" s="13">
        <v>481130167013</v>
      </c>
      <c r="B4333">
        <v>0.22505188546655999</v>
      </c>
    </row>
    <row r="4334" spans="1:2" x14ac:dyDescent="0.2">
      <c r="A4334" s="13">
        <v>481130167014</v>
      </c>
      <c r="B4334">
        <v>0.20428396912071231</v>
      </c>
    </row>
    <row r="4335" spans="1:2" x14ac:dyDescent="0.2">
      <c r="A4335" s="13">
        <v>481130167031</v>
      </c>
      <c r="B4335">
        <v>0.17616122260921729</v>
      </c>
    </row>
    <row r="4336" spans="1:2" x14ac:dyDescent="0.2">
      <c r="A4336" s="13">
        <v>481130167032</v>
      </c>
      <c r="B4336">
        <v>0.23859518246800857</v>
      </c>
    </row>
    <row r="4337" spans="1:2" x14ac:dyDescent="0.2">
      <c r="A4337" s="13">
        <v>481130167033</v>
      </c>
      <c r="B4337">
        <v>0.22855821314078614</v>
      </c>
    </row>
    <row r="4338" spans="1:2" x14ac:dyDescent="0.2">
      <c r="A4338" s="13">
        <v>481130167034</v>
      </c>
      <c r="B4338">
        <v>0.18393744714828475</v>
      </c>
    </row>
    <row r="4339" spans="1:2" x14ac:dyDescent="0.2">
      <c r="A4339" s="13">
        <v>481130167041</v>
      </c>
      <c r="B4339">
        <v>0.20159531656252661</v>
      </c>
    </row>
    <row r="4340" spans="1:2" x14ac:dyDescent="0.2">
      <c r="A4340" s="13">
        <v>481130167042</v>
      </c>
      <c r="B4340">
        <v>0.19489327094271455</v>
      </c>
    </row>
    <row r="4341" spans="1:2" x14ac:dyDescent="0.2">
      <c r="A4341" s="13">
        <v>481130167051</v>
      </c>
      <c r="B4341">
        <v>0.20326059937583274</v>
      </c>
    </row>
    <row r="4342" spans="1:2" x14ac:dyDescent="0.2">
      <c r="A4342" s="13">
        <v>481130167052</v>
      </c>
      <c r="B4342">
        <v>0.18948149433324826</v>
      </c>
    </row>
    <row r="4343" spans="1:2" x14ac:dyDescent="0.2">
      <c r="A4343" s="13">
        <v>481130167053</v>
      </c>
      <c r="B4343">
        <v>0.20726940312300307</v>
      </c>
    </row>
    <row r="4344" spans="1:2" x14ac:dyDescent="0.2">
      <c r="A4344" s="13">
        <v>481130168021</v>
      </c>
      <c r="B4344">
        <v>0.1511433315895008</v>
      </c>
    </row>
    <row r="4345" spans="1:2" x14ac:dyDescent="0.2">
      <c r="A4345" s="13">
        <v>481130168022</v>
      </c>
      <c r="B4345">
        <v>0.17223762192987163</v>
      </c>
    </row>
    <row r="4346" spans="1:2" x14ac:dyDescent="0.2">
      <c r="A4346" s="13">
        <v>481130168023</v>
      </c>
      <c r="B4346">
        <v>0.16447075929844018</v>
      </c>
    </row>
    <row r="4347" spans="1:2" x14ac:dyDescent="0.2">
      <c r="A4347" s="13">
        <v>481130168031</v>
      </c>
      <c r="B4347">
        <v>0.18637614317636528</v>
      </c>
    </row>
    <row r="4348" spans="1:2" x14ac:dyDescent="0.2">
      <c r="A4348" s="13">
        <v>481130168032</v>
      </c>
      <c r="B4348">
        <v>0.17127838747977686</v>
      </c>
    </row>
    <row r="4349" spans="1:2" x14ac:dyDescent="0.2">
      <c r="A4349" s="13">
        <v>481130168033</v>
      </c>
      <c r="B4349">
        <v>0.22059065176244003</v>
      </c>
    </row>
    <row r="4350" spans="1:2" x14ac:dyDescent="0.2">
      <c r="A4350" s="13">
        <v>481130168041</v>
      </c>
      <c r="B4350">
        <v>0.18009517844846576</v>
      </c>
    </row>
    <row r="4351" spans="1:2" x14ac:dyDescent="0.2">
      <c r="A4351" s="13">
        <v>481130168042</v>
      </c>
      <c r="B4351">
        <v>0.17315177786263936</v>
      </c>
    </row>
    <row r="4352" spans="1:2" x14ac:dyDescent="0.2">
      <c r="A4352" s="13">
        <v>481130168043</v>
      </c>
      <c r="B4352">
        <v>0.17447208265765718</v>
      </c>
    </row>
    <row r="4353" spans="1:2" x14ac:dyDescent="0.2">
      <c r="A4353" s="13">
        <v>481130169021</v>
      </c>
      <c r="B4353">
        <v>0.15084076123749871</v>
      </c>
    </row>
    <row r="4354" spans="1:2" x14ac:dyDescent="0.2">
      <c r="A4354" s="13">
        <v>481130169022</v>
      </c>
      <c r="B4354">
        <v>0.2279263227781087</v>
      </c>
    </row>
    <row r="4355" spans="1:2" x14ac:dyDescent="0.2">
      <c r="A4355" s="13">
        <v>481130169023</v>
      </c>
      <c r="B4355">
        <v>0.21121673787020065</v>
      </c>
    </row>
    <row r="4356" spans="1:2" x14ac:dyDescent="0.2">
      <c r="A4356" s="13">
        <v>481130169031</v>
      </c>
      <c r="B4356">
        <v>0.18437069311529214</v>
      </c>
    </row>
    <row r="4357" spans="1:2" x14ac:dyDescent="0.2">
      <c r="A4357" s="13">
        <v>481130169032</v>
      </c>
      <c r="B4357">
        <v>0.23769830288184832</v>
      </c>
    </row>
    <row r="4358" spans="1:2" x14ac:dyDescent="0.2">
      <c r="A4358" s="13">
        <v>481130169033</v>
      </c>
      <c r="B4358">
        <v>0.17234380730637869</v>
      </c>
    </row>
    <row r="4359" spans="1:2" x14ac:dyDescent="0.2">
      <c r="A4359" s="13">
        <v>481130169034</v>
      </c>
      <c r="B4359">
        <v>0.21561467421092387</v>
      </c>
    </row>
    <row r="4360" spans="1:2" x14ac:dyDescent="0.2">
      <c r="A4360" s="13">
        <v>481130169035</v>
      </c>
      <c r="B4360">
        <v>0.19356042448461611</v>
      </c>
    </row>
    <row r="4361" spans="1:2" x14ac:dyDescent="0.2">
      <c r="A4361" s="13">
        <v>481130170011</v>
      </c>
      <c r="B4361">
        <v>0.10272359581842976</v>
      </c>
    </row>
    <row r="4362" spans="1:2" x14ac:dyDescent="0.2">
      <c r="A4362" s="13">
        <v>481130170012</v>
      </c>
      <c r="B4362">
        <v>0.15416394703998629</v>
      </c>
    </row>
    <row r="4363" spans="1:2" x14ac:dyDescent="0.2">
      <c r="A4363" s="13">
        <v>481130170013</v>
      </c>
      <c r="B4363">
        <v>0.15392095111180351</v>
      </c>
    </row>
    <row r="4364" spans="1:2" x14ac:dyDescent="0.2">
      <c r="A4364" s="13">
        <v>481130170014</v>
      </c>
      <c r="B4364">
        <v>0.24220952309743929</v>
      </c>
    </row>
    <row r="4365" spans="1:2" x14ac:dyDescent="0.2">
      <c r="A4365" s="13">
        <v>481130170015</v>
      </c>
      <c r="B4365">
        <v>0.17054216659811092</v>
      </c>
    </row>
    <row r="4366" spans="1:2" x14ac:dyDescent="0.2">
      <c r="A4366" s="13">
        <v>481130170031</v>
      </c>
      <c r="B4366">
        <v>0.16938151042689331</v>
      </c>
    </row>
    <row r="4367" spans="1:2" x14ac:dyDescent="0.2">
      <c r="A4367" s="13">
        <v>481130170032</v>
      </c>
      <c r="B4367">
        <v>0.23768261574540051</v>
      </c>
    </row>
    <row r="4368" spans="1:2" x14ac:dyDescent="0.2">
      <c r="A4368" s="13">
        <v>481130170033</v>
      </c>
      <c r="B4368">
        <v>0.18103410213189872</v>
      </c>
    </row>
    <row r="4369" spans="1:2" x14ac:dyDescent="0.2">
      <c r="A4369" s="13">
        <v>481130170034</v>
      </c>
      <c r="B4369">
        <v>0.20134833773011543</v>
      </c>
    </row>
    <row r="4370" spans="1:2" x14ac:dyDescent="0.2">
      <c r="A4370" s="13">
        <v>481130170041</v>
      </c>
      <c r="B4370">
        <v>0.20017094583314643</v>
      </c>
    </row>
    <row r="4371" spans="1:2" x14ac:dyDescent="0.2">
      <c r="A4371" s="13">
        <v>481130170042</v>
      </c>
      <c r="B4371">
        <v>0.16787533632081095</v>
      </c>
    </row>
    <row r="4372" spans="1:2" x14ac:dyDescent="0.2">
      <c r="A4372" s="13">
        <v>481130170043</v>
      </c>
      <c r="B4372">
        <v>0.22953576391769831</v>
      </c>
    </row>
    <row r="4373" spans="1:2" x14ac:dyDescent="0.2">
      <c r="A4373" s="13">
        <v>481130171011</v>
      </c>
      <c r="B4373">
        <v>0.1655420429504616</v>
      </c>
    </row>
    <row r="4374" spans="1:2" x14ac:dyDescent="0.2">
      <c r="A4374" s="13">
        <v>481130171012</v>
      </c>
      <c r="B4374">
        <v>0.20899679040569855</v>
      </c>
    </row>
    <row r="4375" spans="1:2" x14ac:dyDescent="0.2">
      <c r="A4375" s="13">
        <v>481130171021</v>
      </c>
      <c r="B4375">
        <v>0.24337974821514605</v>
      </c>
    </row>
    <row r="4376" spans="1:2" x14ac:dyDescent="0.2">
      <c r="A4376" s="13">
        <v>481130171022</v>
      </c>
      <c r="B4376">
        <v>0.20611337285373418</v>
      </c>
    </row>
    <row r="4377" spans="1:2" x14ac:dyDescent="0.2">
      <c r="A4377" s="13">
        <v>481130172011</v>
      </c>
      <c r="B4377">
        <v>0.21968022176769533</v>
      </c>
    </row>
    <row r="4378" spans="1:2" x14ac:dyDescent="0.2">
      <c r="A4378" s="13">
        <v>481130172012</v>
      </c>
      <c r="B4378">
        <v>0.21528606021372509</v>
      </c>
    </row>
    <row r="4379" spans="1:2" x14ac:dyDescent="0.2">
      <c r="A4379" s="13">
        <v>481130172013</v>
      </c>
      <c r="B4379">
        <v>0.1957893101503877</v>
      </c>
    </row>
    <row r="4380" spans="1:2" x14ac:dyDescent="0.2">
      <c r="A4380" s="13">
        <v>481130172014</v>
      </c>
      <c r="B4380">
        <v>0.2325404485842073</v>
      </c>
    </row>
    <row r="4381" spans="1:2" x14ac:dyDescent="0.2">
      <c r="A4381" s="13">
        <v>481130172015</v>
      </c>
      <c r="B4381">
        <v>0.23700719569615369</v>
      </c>
    </row>
    <row r="4382" spans="1:2" x14ac:dyDescent="0.2">
      <c r="A4382" s="13">
        <v>481130172021</v>
      </c>
      <c r="B4382">
        <v>0.18871983367897679</v>
      </c>
    </row>
    <row r="4383" spans="1:2" x14ac:dyDescent="0.2">
      <c r="A4383" s="13">
        <v>481130172022</v>
      </c>
      <c r="B4383">
        <v>0.21820794163388652</v>
      </c>
    </row>
    <row r="4384" spans="1:2" x14ac:dyDescent="0.2">
      <c r="A4384" s="13">
        <v>481130172023</v>
      </c>
      <c r="B4384">
        <v>0.20360155941364563</v>
      </c>
    </row>
    <row r="4385" spans="1:2" x14ac:dyDescent="0.2">
      <c r="A4385" s="13">
        <v>481130172024</v>
      </c>
      <c r="B4385">
        <v>0.20682417600759576</v>
      </c>
    </row>
    <row r="4386" spans="1:2" x14ac:dyDescent="0.2">
      <c r="A4386" s="13">
        <v>481130173011</v>
      </c>
      <c r="B4386">
        <v>0.226211030518079</v>
      </c>
    </row>
    <row r="4387" spans="1:2" x14ac:dyDescent="0.2">
      <c r="A4387" s="13">
        <v>481130173012</v>
      </c>
      <c r="B4387">
        <v>0.18994717314254295</v>
      </c>
    </row>
    <row r="4388" spans="1:2" x14ac:dyDescent="0.2">
      <c r="A4388" s="13">
        <v>481130173013</v>
      </c>
      <c r="B4388">
        <v>0.21011603202853046</v>
      </c>
    </row>
    <row r="4389" spans="1:2" x14ac:dyDescent="0.2">
      <c r="A4389" s="13">
        <v>481130173031</v>
      </c>
      <c r="B4389">
        <v>0.17574409521634635</v>
      </c>
    </row>
    <row r="4390" spans="1:2" x14ac:dyDescent="0.2">
      <c r="A4390" s="13">
        <v>481130173032</v>
      </c>
      <c r="B4390">
        <v>0.15776258822838377</v>
      </c>
    </row>
    <row r="4391" spans="1:2" x14ac:dyDescent="0.2">
      <c r="A4391" s="13">
        <v>481130173033</v>
      </c>
      <c r="B4391">
        <v>0.18421314122691468</v>
      </c>
    </row>
    <row r="4392" spans="1:2" x14ac:dyDescent="0.2">
      <c r="A4392" s="13">
        <v>481130173041</v>
      </c>
      <c r="B4392">
        <v>0.19982979575046367</v>
      </c>
    </row>
    <row r="4393" spans="1:2" x14ac:dyDescent="0.2">
      <c r="A4393" s="13">
        <v>481130173042</v>
      </c>
      <c r="B4393">
        <v>0.15096767394681498</v>
      </c>
    </row>
    <row r="4394" spans="1:2" x14ac:dyDescent="0.2">
      <c r="A4394" s="13">
        <v>481130173043</v>
      </c>
      <c r="B4394">
        <v>0.16859636298350622</v>
      </c>
    </row>
    <row r="4395" spans="1:2" x14ac:dyDescent="0.2">
      <c r="A4395" s="13">
        <v>481130173044</v>
      </c>
      <c r="B4395">
        <v>0.16065458930800569</v>
      </c>
    </row>
    <row r="4396" spans="1:2" x14ac:dyDescent="0.2">
      <c r="A4396" s="13">
        <v>481130173051</v>
      </c>
      <c r="B4396">
        <v>0.15976213004863482</v>
      </c>
    </row>
    <row r="4397" spans="1:2" x14ac:dyDescent="0.2">
      <c r="A4397" s="13">
        <v>481130173052</v>
      </c>
      <c r="B4397">
        <v>0.15328276449803221</v>
      </c>
    </row>
    <row r="4398" spans="1:2" x14ac:dyDescent="0.2">
      <c r="A4398" s="13">
        <v>481130173061</v>
      </c>
      <c r="B4398">
        <v>0.17341859588202946</v>
      </c>
    </row>
    <row r="4399" spans="1:2" x14ac:dyDescent="0.2">
      <c r="A4399" s="13">
        <v>481130173062</v>
      </c>
      <c r="B4399">
        <v>0.17856133370554897</v>
      </c>
    </row>
    <row r="4400" spans="1:2" x14ac:dyDescent="0.2">
      <c r="A4400" s="13">
        <v>481130173063</v>
      </c>
      <c r="B4400">
        <v>0.18696423003973001</v>
      </c>
    </row>
    <row r="4401" spans="1:2" x14ac:dyDescent="0.2">
      <c r="A4401" s="13">
        <v>481130173064</v>
      </c>
      <c r="B4401">
        <v>0.21791843928579682</v>
      </c>
    </row>
    <row r="4402" spans="1:2" x14ac:dyDescent="0.2">
      <c r="A4402" s="13">
        <v>481130174001</v>
      </c>
      <c r="B4402">
        <v>0.2170477653048461</v>
      </c>
    </row>
    <row r="4403" spans="1:2" x14ac:dyDescent="0.2">
      <c r="A4403" s="13">
        <v>481130174002</v>
      </c>
      <c r="B4403">
        <v>0.18296003417258916</v>
      </c>
    </row>
    <row r="4404" spans="1:2" x14ac:dyDescent="0.2">
      <c r="A4404" s="13">
        <v>481130174003</v>
      </c>
      <c r="B4404">
        <v>0.16214587374567857</v>
      </c>
    </row>
    <row r="4405" spans="1:2" x14ac:dyDescent="0.2">
      <c r="A4405" s="13">
        <v>481130174004</v>
      </c>
      <c r="B4405">
        <v>0.17518913341374265</v>
      </c>
    </row>
    <row r="4406" spans="1:2" x14ac:dyDescent="0.2">
      <c r="A4406" s="13">
        <v>481130175001</v>
      </c>
      <c r="B4406">
        <v>0.16622195388259536</v>
      </c>
    </row>
    <row r="4407" spans="1:2" x14ac:dyDescent="0.2">
      <c r="A4407" s="13">
        <v>481130175002</v>
      </c>
      <c r="B4407">
        <v>0.1881764976870014</v>
      </c>
    </row>
    <row r="4408" spans="1:2" x14ac:dyDescent="0.2">
      <c r="A4408" s="13">
        <v>481130175003</v>
      </c>
      <c r="B4408">
        <v>0.16769405639169982</v>
      </c>
    </row>
    <row r="4409" spans="1:2" x14ac:dyDescent="0.2">
      <c r="A4409" s="13">
        <v>481130176021</v>
      </c>
      <c r="B4409">
        <v>0.1893682273033831</v>
      </c>
    </row>
    <row r="4410" spans="1:2" x14ac:dyDescent="0.2">
      <c r="A4410" s="13">
        <v>481130176022</v>
      </c>
      <c r="B4410">
        <v>0.19781879362867785</v>
      </c>
    </row>
    <row r="4411" spans="1:2" x14ac:dyDescent="0.2">
      <c r="A4411" s="13">
        <v>481130176041</v>
      </c>
      <c r="B4411">
        <v>0.20462302048241426</v>
      </c>
    </row>
    <row r="4412" spans="1:2" x14ac:dyDescent="0.2">
      <c r="A4412" s="13">
        <v>481130176042</v>
      </c>
      <c r="B4412">
        <v>0.21657488945470174</v>
      </c>
    </row>
    <row r="4413" spans="1:2" x14ac:dyDescent="0.2">
      <c r="A4413" s="13">
        <v>481130176051</v>
      </c>
      <c r="B4413">
        <v>0.22153469201240011</v>
      </c>
    </row>
    <row r="4414" spans="1:2" x14ac:dyDescent="0.2">
      <c r="A4414" s="13">
        <v>481130176052</v>
      </c>
      <c r="B4414">
        <v>0.21192792501314142</v>
      </c>
    </row>
    <row r="4415" spans="1:2" x14ac:dyDescent="0.2">
      <c r="A4415" s="13">
        <v>481130176061</v>
      </c>
      <c r="B4415">
        <v>0.20684281815370417</v>
      </c>
    </row>
    <row r="4416" spans="1:2" x14ac:dyDescent="0.2">
      <c r="A4416" s="13">
        <v>481130176062</v>
      </c>
      <c r="B4416">
        <v>0.18577896616845846</v>
      </c>
    </row>
    <row r="4417" spans="1:2" x14ac:dyDescent="0.2">
      <c r="A4417" s="13">
        <v>481130176063</v>
      </c>
      <c r="B4417">
        <v>0.2163422611319363</v>
      </c>
    </row>
    <row r="4418" spans="1:2" x14ac:dyDescent="0.2">
      <c r="A4418" s="13">
        <v>481130177021</v>
      </c>
      <c r="B4418">
        <v>0.13955552568344765</v>
      </c>
    </row>
    <row r="4419" spans="1:2" x14ac:dyDescent="0.2">
      <c r="A4419" s="13">
        <v>481130177022</v>
      </c>
      <c r="B4419">
        <v>0.18903983986568282</v>
      </c>
    </row>
    <row r="4420" spans="1:2" x14ac:dyDescent="0.2">
      <c r="A4420" s="13">
        <v>481130177023</v>
      </c>
      <c r="B4420">
        <v>0.18580399951927815</v>
      </c>
    </row>
    <row r="4421" spans="1:2" x14ac:dyDescent="0.2">
      <c r="A4421" s="13">
        <v>481130177024</v>
      </c>
      <c r="B4421">
        <v>0.14351487180759848</v>
      </c>
    </row>
    <row r="4422" spans="1:2" x14ac:dyDescent="0.2">
      <c r="A4422" s="13">
        <v>481130177031</v>
      </c>
      <c r="B4422">
        <v>0.20322327727762213</v>
      </c>
    </row>
    <row r="4423" spans="1:2" x14ac:dyDescent="0.2">
      <c r="A4423" s="13">
        <v>481130177032</v>
      </c>
      <c r="B4423">
        <v>0.1964564343053074</v>
      </c>
    </row>
    <row r="4424" spans="1:2" x14ac:dyDescent="0.2">
      <c r="A4424" s="13">
        <v>481130177033</v>
      </c>
      <c r="B4424">
        <v>0.19812576849109531</v>
      </c>
    </row>
    <row r="4425" spans="1:2" x14ac:dyDescent="0.2">
      <c r="A4425" s="13">
        <v>481130177034</v>
      </c>
      <c r="B4425">
        <v>0.1866740248964488</v>
      </c>
    </row>
    <row r="4426" spans="1:2" x14ac:dyDescent="0.2">
      <c r="A4426" s="13">
        <v>481130177041</v>
      </c>
      <c r="B4426">
        <v>0.20020259766098317</v>
      </c>
    </row>
    <row r="4427" spans="1:2" x14ac:dyDescent="0.2">
      <c r="A4427" s="13">
        <v>481130177042</v>
      </c>
      <c r="B4427">
        <v>0.1764688926795181</v>
      </c>
    </row>
    <row r="4428" spans="1:2" x14ac:dyDescent="0.2">
      <c r="A4428" s="13">
        <v>481130177043</v>
      </c>
      <c r="B4428">
        <v>0.2471022399319194</v>
      </c>
    </row>
    <row r="4429" spans="1:2" x14ac:dyDescent="0.2">
      <c r="A4429" s="13">
        <v>481130177044</v>
      </c>
      <c r="B4429">
        <v>0.19650032169283155</v>
      </c>
    </row>
    <row r="4430" spans="1:2" x14ac:dyDescent="0.2">
      <c r="A4430" s="13">
        <v>481130178041</v>
      </c>
      <c r="B4430">
        <v>0.12461424281809791</v>
      </c>
    </row>
    <row r="4431" spans="1:2" x14ac:dyDescent="0.2">
      <c r="A4431" s="13">
        <v>481130178042</v>
      </c>
      <c r="B4431">
        <v>0.1705932060869827</v>
      </c>
    </row>
    <row r="4432" spans="1:2" x14ac:dyDescent="0.2">
      <c r="A4432" s="13">
        <v>481130178043</v>
      </c>
      <c r="B4432">
        <v>0.20116508280933693</v>
      </c>
    </row>
    <row r="4433" spans="1:2" x14ac:dyDescent="0.2">
      <c r="A4433" s="13">
        <v>481130178044</v>
      </c>
      <c r="B4433">
        <v>0.22228359389465535</v>
      </c>
    </row>
    <row r="4434" spans="1:2" x14ac:dyDescent="0.2">
      <c r="A4434" s="13">
        <v>481130178051</v>
      </c>
      <c r="B4434">
        <v>0.18559377283374992</v>
      </c>
    </row>
    <row r="4435" spans="1:2" x14ac:dyDescent="0.2">
      <c r="A4435" s="13">
        <v>481130178052</v>
      </c>
      <c r="B4435">
        <v>0.21565318372970527</v>
      </c>
    </row>
    <row r="4436" spans="1:2" x14ac:dyDescent="0.2">
      <c r="A4436" s="13">
        <v>481130178053</v>
      </c>
      <c r="B4436">
        <v>0.10347835067687977</v>
      </c>
    </row>
    <row r="4437" spans="1:2" x14ac:dyDescent="0.2">
      <c r="A4437" s="13">
        <v>481130178054</v>
      </c>
      <c r="B4437">
        <v>0.14764102106861099</v>
      </c>
    </row>
    <row r="4438" spans="1:2" x14ac:dyDescent="0.2">
      <c r="A4438" s="13">
        <v>481130178055</v>
      </c>
      <c r="B4438">
        <v>0.15430852655950744</v>
      </c>
    </row>
    <row r="4439" spans="1:2" x14ac:dyDescent="0.2">
      <c r="A4439" s="13">
        <v>481130178061</v>
      </c>
      <c r="B4439">
        <v>0.16767801195742596</v>
      </c>
    </row>
    <row r="4440" spans="1:2" x14ac:dyDescent="0.2">
      <c r="A4440" s="13">
        <v>481130178062</v>
      </c>
      <c r="B4440">
        <v>0.19648012901128575</v>
      </c>
    </row>
    <row r="4441" spans="1:2" x14ac:dyDescent="0.2">
      <c r="A4441" s="13">
        <v>481130178063</v>
      </c>
      <c r="B4441">
        <v>0.21259777055293444</v>
      </c>
    </row>
    <row r="4442" spans="1:2" x14ac:dyDescent="0.2">
      <c r="A4442" s="13">
        <v>481130178064</v>
      </c>
      <c r="B4442">
        <v>0.17099349788264093</v>
      </c>
    </row>
    <row r="4443" spans="1:2" x14ac:dyDescent="0.2">
      <c r="A4443" s="13">
        <v>481130178071</v>
      </c>
      <c r="B4443">
        <v>0.14055520740690078</v>
      </c>
    </row>
    <row r="4444" spans="1:2" x14ac:dyDescent="0.2">
      <c r="A4444" s="13">
        <v>481130178072</v>
      </c>
      <c r="B4444">
        <v>0.15758785468402242</v>
      </c>
    </row>
    <row r="4445" spans="1:2" x14ac:dyDescent="0.2">
      <c r="A4445" s="13">
        <v>481130178073</v>
      </c>
      <c r="B4445">
        <v>0.19295403953749071</v>
      </c>
    </row>
    <row r="4446" spans="1:2" x14ac:dyDescent="0.2">
      <c r="A4446" s="13">
        <v>481130178074</v>
      </c>
      <c r="B4446">
        <v>0.2173031958061688</v>
      </c>
    </row>
    <row r="4447" spans="1:2" x14ac:dyDescent="0.2">
      <c r="A4447" s="13">
        <v>481130178075</v>
      </c>
      <c r="B4447">
        <v>0.15116140100050418</v>
      </c>
    </row>
    <row r="4448" spans="1:2" x14ac:dyDescent="0.2">
      <c r="A4448" s="13">
        <v>481130178081</v>
      </c>
      <c r="B4448">
        <v>0.13283731099275833</v>
      </c>
    </row>
    <row r="4449" spans="1:2" x14ac:dyDescent="0.2">
      <c r="A4449" s="13">
        <v>481130178082</v>
      </c>
      <c r="B4449">
        <v>0.13722082001388897</v>
      </c>
    </row>
    <row r="4450" spans="1:2" x14ac:dyDescent="0.2">
      <c r="A4450" s="13">
        <v>481130178083</v>
      </c>
      <c r="B4450">
        <v>0.16371213939454654</v>
      </c>
    </row>
    <row r="4451" spans="1:2" x14ac:dyDescent="0.2">
      <c r="A4451" s="13">
        <v>481130178111</v>
      </c>
      <c r="B4451">
        <v>0.15808247956147431</v>
      </c>
    </row>
    <row r="4452" spans="1:2" x14ac:dyDescent="0.2">
      <c r="A4452" s="13">
        <v>481130178112</v>
      </c>
      <c r="B4452">
        <v>0.15834155686346751</v>
      </c>
    </row>
    <row r="4453" spans="1:2" x14ac:dyDescent="0.2">
      <c r="A4453" s="13">
        <v>481130178113</v>
      </c>
      <c r="B4453">
        <v>0.15936903815374248</v>
      </c>
    </row>
    <row r="4454" spans="1:2" x14ac:dyDescent="0.2">
      <c r="A4454" s="13">
        <v>481130178121</v>
      </c>
      <c r="B4454">
        <v>0.15352479727059054</v>
      </c>
    </row>
    <row r="4455" spans="1:2" x14ac:dyDescent="0.2">
      <c r="A4455" s="13">
        <v>481130178122</v>
      </c>
      <c r="B4455">
        <v>0.16315143987964201</v>
      </c>
    </row>
    <row r="4456" spans="1:2" x14ac:dyDescent="0.2">
      <c r="A4456" s="13">
        <v>481130178131</v>
      </c>
      <c r="B4456">
        <v>0.14443031391312941</v>
      </c>
    </row>
    <row r="4457" spans="1:2" x14ac:dyDescent="0.2">
      <c r="A4457" s="13">
        <v>481130178132</v>
      </c>
      <c r="B4457">
        <v>0.15838609076195909</v>
      </c>
    </row>
    <row r="4458" spans="1:2" x14ac:dyDescent="0.2">
      <c r="A4458" s="13">
        <v>481130178133</v>
      </c>
      <c r="B4458">
        <v>0.19909521816815928</v>
      </c>
    </row>
    <row r="4459" spans="1:2" x14ac:dyDescent="0.2">
      <c r="A4459" s="13">
        <v>481130178134</v>
      </c>
      <c r="B4459">
        <v>0.14005224526744303</v>
      </c>
    </row>
    <row r="4460" spans="1:2" x14ac:dyDescent="0.2">
      <c r="A4460" s="13">
        <v>481130178141</v>
      </c>
      <c r="B4460">
        <v>0.17128127356800166</v>
      </c>
    </row>
    <row r="4461" spans="1:2" x14ac:dyDescent="0.2">
      <c r="A4461" s="13">
        <v>481130178142</v>
      </c>
      <c r="B4461">
        <v>0.14253797475538746</v>
      </c>
    </row>
    <row r="4462" spans="1:2" x14ac:dyDescent="0.2">
      <c r="A4462" s="13">
        <v>481130178143</v>
      </c>
      <c r="B4462">
        <v>0.15776466214757076</v>
      </c>
    </row>
    <row r="4463" spans="1:2" x14ac:dyDescent="0.2">
      <c r="A4463" s="13">
        <v>481130179001</v>
      </c>
      <c r="B4463">
        <v>0.21720167586139719</v>
      </c>
    </row>
    <row r="4464" spans="1:2" x14ac:dyDescent="0.2">
      <c r="A4464" s="13">
        <v>481130179002</v>
      </c>
      <c r="B4464">
        <v>0.20406159695182502</v>
      </c>
    </row>
    <row r="4465" spans="1:2" x14ac:dyDescent="0.2">
      <c r="A4465" s="13">
        <v>481130179003</v>
      </c>
      <c r="B4465">
        <v>0.18088481529436859</v>
      </c>
    </row>
    <row r="4466" spans="1:2" x14ac:dyDescent="0.2">
      <c r="A4466" s="13">
        <v>481130179004</v>
      </c>
      <c r="B4466">
        <v>0.2092972027158663</v>
      </c>
    </row>
    <row r="4467" spans="1:2" x14ac:dyDescent="0.2">
      <c r="A4467" s="13">
        <v>481130180011</v>
      </c>
      <c r="B4467">
        <v>0.18159135180363414</v>
      </c>
    </row>
    <row r="4468" spans="1:2" x14ac:dyDescent="0.2">
      <c r="A4468" s="13">
        <v>481130180012</v>
      </c>
      <c r="B4468">
        <v>0.15727491861364337</v>
      </c>
    </row>
    <row r="4469" spans="1:2" x14ac:dyDescent="0.2">
      <c r="A4469" s="13">
        <v>481130180013</v>
      </c>
      <c r="B4469">
        <v>0.19086946858190734</v>
      </c>
    </row>
    <row r="4470" spans="1:2" x14ac:dyDescent="0.2">
      <c r="A4470" s="13">
        <v>481130180014</v>
      </c>
      <c r="B4470">
        <v>0.18985690065349015</v>
      </c>
    </row>
    <row r="4471" spans="1:2" x14ac:dyDescent="0.2">
      <c r="A4471" s="13">
        <v>481130180015</v>
      </c>
      <c r="B4471">
        <v>0.18840611383906902</v>
      </c>
    </row>
    <row r="4472" spans="1:2" x14ac:dyDescent="0.2">
      <c r="A4472" s="13">
        <v>481130180021</v>
      </c>
      <c r="B4472">
        <v>0.17446743170573153</v>
      </c>
    </row>
    <row r="4473" spans="1:2" x14ac:dyDescent="0.2">
      <c r="A4473" s="13">
        <v>481130180022</v>
      </c>
      <c r="B4473">
        <v>0.18114071942563287</v>
      </c>
    </row>
    <row r="4474" spans="1:2" x14ac:dyDescent="0.2">
      <c r="A4474" s="13">
        <v>481130181041</v>
      </c>
      <c r="B4474">
        <v>0.12642952645281896</v>
      </c>
    </row>
    <row r="4475" spans="1:2" x14ac:dyDescent="0.2">
      <c r="A4475" s="13">
        <v>481130181042</v>
      </c>
      <c r="B4475">
        <v>0.11083035270991516</v>
      </c>
    </row>
    <row r="4476" spans="1:2" x14ac:dyDescent="0.2">
      <c r="A4476" s="13">
        <v>481130181051</v>
      </c>
      <c r="B4476">
        <v>0.1615228876228324</v>
      </c>
    </row>
    <row r="4477" spans="1:2" x14ac:dyDescent="0.2">
      <c r="A4477" s="13">
        <v>481130181052</v>
      </c>
      <c r="B4477">
        <v>0.20747367099648761</v>
      </c>
    </row>
    <row r="4478" spans="1:2" x14ac:dyDescent="0.2">
      <c r="A4478" s="13">
        <v>481130181053</v>
      </c>
      <c r="B4478">
        <v>0.20643769965413533</v>
      </c>
    </row>
    <row r="4479" spans="1:2" x14ac:dyDescent="0.2">
      <c r="A4479" s="13">
        <v>481130181054</v>
      </c>
      <c r="B4479">
        <v>0.20624589226740658</v>
      </c>
    </row>
    <row r="4480" spans="1:2" x14ac:dyDescent="0.2">
      <c r="A4480" s="13">
        <v>481130181101</v>
      </c>
      <c r="B4480">
        <v>0.14143745552152745</v>
      </c>
    </row>
    <row r="4481" spans="1:2" x14ac:dyDescent="0.2">
      <c r="A4481" s="13">
        <v>481130181102</v>
      </c>
      <c r="B4481">
        <v>0.16319154418360413</v>
      </c>
    </row>
    <row r="4482" spans="1:2" x14ac:dyDescent="0.2">
      <c r="A4482" s="13">
        <v>481130181103</v>
      </c>
      <c r="B4482">
        <v>0.16610125855957214</v>
      </c>
    </row>
    <row r="4483" spans="1:2" x14ac:dyDescent="0.2">
      <c r="A4483" s="13">
        <v>481130181111</v>
      </c>
      <c r="B4483">
        <v>0.15783059943223077</v>
      </c>
    </row>
    <row r="4484" spans="1:2" x14ac:dyDescent="0.2">
      <c r="A4484" s="13">
        <v>481130181112</v>
      </c>
      <c r="B4484">
        <v>0.18105306588420184</v>
      </c>
    </row>
    <row r="4485" spans="1:2" x14ac:dyDescent="0.2">
      <c r="A4485" s="13">
        <v>481130181113</v>
      </c>
      <c r="B4485">
        <v>0.25233545261939561</v>
      </c>
    </row>
    <row r="4486" spans="1:2" x14ac:dyDescent="0.2">
      <c r="A4486" s="13">
        <v>481130181114</v>
      </c>
      <c r="B4486">
        <v>0.17459642668420206</v>
      </c>
    </row>
    <row r="4487" spans="1:2" x14ac:dyDescent="0.2">
      <c r="A4487" s="13">
        <v>481130181181</v>
      </c>
      <c r="B4487">
        <v>0.19602906325980129</v>
      </c>
    </row>
    <row r="4488" spans="1:2" x14ac:dyDescent="0.2">
      <c r="A4488" s="13">
        <v>481130181182</v>
      </c>
      <c r="B4488">
        <v>0.17746667634867674</v>
      </c>
    </row>
    <row r="4489" spans="1:2" x14ac:dyDescent="0.2">
      <c r="A4489" s="13">
        <v>481130181183</v>
      </c>
      <c r="B4489">
        <v>0.15430608860623282</v>
      </c>
    </row>
    <row r="4490" spans="1:2" x14ac:dyDescent="0.2">
      <c r="A4490" s="13">
        <v>481130181184</v>
      </c>
      <c r="B4490">
        <v>0.13795911414347606</v>
      </c>
    </row>
    <row r="4491" spans="1:2" x14ac:dyDescent="0.2">
      <c r="A4491" s="13">
        <v>481130181201</v>
      </c>
      <c r="B4491">
        <v>0.13534536976938666</v>
      </c>
    </row>
    <row r="4492" spans="1:2" x14ac:dyDescent="0.2">
      <c r="A4492" s="13">
        <v>481130181202</v>
      </c>
      <c r="B4492">
        <v>0.16445133430561276</v>
      </c>
    </row>
    <row r="4493" spans="1:2" x14ac:dyDescent="0.2">
      <c r="A4493" s="13">
        <v>481130181211</v>
      </c>
      <c r="B4493">
        <v>0.17560257738387317</v>
      </c>
    </row>
    <row r="4494" spans="1:2" x14ac:dyDescent="0.2">
      <c r="A4494" s="13">
        <v>481130181212</v>
      </c>
      <c r="B4494">
        <v>0.1647195544883456</v>
      </c>
    </row>
    <row r="4495" spans="1:2" x14ac:dyDescent="0.2">
      <c r="A4495" s="13">
        <v>481130181221</v>
      </c>
      <c r="B4495">
        <v>0.12731691523291111</v>
      </c>
    </row>
    <row r="4496" spans="1:2" x14ac:dyDescent="0.2">
      <c r="A4496" s="13">
        <v>481130181222</v>
      </c>
      <c r="B4496">
        <v>0.13602549999995628</v>
      </c>
    </row>
    <row r="4497" spans="1:2" x14ac:dyDescent="0.2">
      <c r="A4497" s="13">
        <v>481130181223</v>
      </c>
      <c r="B4497">
        <v>0.16395016687154193</v>
      </c>
    </row>
    <row r="4498" spans="1:2" x14ac:dyDescent="0.2">
      <c r="A4498" s="13">
        <v>481130181231</v>
      </c>
      <c r="B4498">
        <v>0.11806020418101977</v>
      </c>
    </row>
    <row r="4499" spans="1:2" x14ac:dyDescent="0.2">
      <c r="A4499" s="13">
        <v>481130181232</v>
      </c>
      <c r="B4499">
        <v>0.18313646658748539</v>
      </c>
    </row>
    <row r="4500" spans="1:2" x14ac:dyDescent="0.2">
      <c r="A4500" s="13">
        <v>481130181233</v>
      </c>
      <c r="B4500">
        <v>0.17998853762809996</v>
      </c>
    </row>
    <row r="4501" spans="1:2" x14ac:dyDescent="0.2">
      <c r="A4501" s="13">
        <v>481130181241</v>
      </c>
      <c r="B4501">
        <v>0.119761071586251</v>
      </c>
    </row>
    <row r="4502" spans="1:2" x14ac:dyDescent="0.2">
      <c r="A4502" s="13">
        <v>481130181242</v>
      </c>
      <c r="B4502">
        <v>0.10792295889917462</v>
      </c>
    </row>
    <row r="4503" spans="1:2" x14ac:dyDescent="0.2">
      <c r="A4503" s="13">
        <v>481130181243</v>
      </c>
      <c r="B4503">
        <v>0.13561508299620606</v>
      </c>
    </row>
    <row r="4504" spans="1:2" x14ac:dyDescent="0.2">
      <c r="A4504" s="13">
        <v>481130181244</v>
      </c>
      <c r="B4504">
        <v>0.11446864310368923</v>
      </c>
    </row>
    <row r="4505" spans="1:2" x14ac:dyDescent="0.2">
      <c r="A4505" s="13">
        <v>481130181261</v>
      </c>
      <c r="B4505">
        <v>0.16684639179439656</v>
      </c>
    </row>
    <row r="4506" spans="1:2" x14ac:dyDescent="0.2">
      <c r="A4506" s="13">
        <v>481130181262</v>
      </c>
      <c r="B4506">
        <v>0.20293459526641636</v>
      </c>
    </row>
    <row r="4507" spans="1:2" x14ac:dyDescent="0.2">
      <c r="A4507" s="13">
        <v>481130181263</v>
      </c>
      <c r="B4507">
        <v>0.15583133313426401</v>
      </c>
    </row>
    <row r="4508" spans="1:2" x14ac:dyDescent="0.2">
      <c r="A4508" s="13">
        <v>481130181264</v>
      </c>
      <c r="B4508">
        <v>0.16637488280172047</v>
      </c>
    </row>
    <row r="4509" spans="1:2" x14ac:dyDescent="0.2">
      <c r="A4509" s="13">
        <v>481130181265</v>
      </c>
      <c r="B4509">
        <v>0.16936468242102876</v>
      </c>
    </row>
    <row r="4510" spans="1:2" x14ac:dyDescent="0.2">
      <c r="A4510" s="13">
        <v>481130181271</v>
      </c>
      <c r="B4510">
        <v>0.19035534454278447</v>
      </c>
    </row>
    <row r="4511" spans="1:2" x14ac:dyDescent="0.2">
      <c r="A4511" s="13">
        <v>481130181272</v>
      </c>
      <c r="B4511">
        <v>0.15335153891965903</v>
      </c>
    </row>
    <row r="4512" spans="1:2" x14ac:dyDescent="0.2">
      <c r="A4512" s="13">
        <v>481130181281</v>
      </c>
      <c r="B4512">
        <v>0.17625225595967292</v>
      </c>
    </row>
    <row r="4513" spans="1:2" x14ac:dyDescent="0.2">
      <c r="A4513" s="13">
        <v>481130181282</v>
      </c>
      <c r="B4513">
        <v>0.18302825364210487</v>
      </c>
    </row>
    <row r="4514" spans="1:2" x14ac:dyDescent="0.2">
      <c r="A4514" s="13">
        <v>481130181283</v>
      </c>
      <c r="B4514">
        <v>0.18769181665116261</v>
      </c>
    </row>
    <row r="4515" spans="1:2" x14ac:dyDescent="0.2">
      <c r="A4515" s="13">
        <v>481130181291</v>
      </c>
      <c r="B4515">
        <v>0.14477785194558773</v>
      </c>
    </row>
    <row r="4516" spans="1:2" x14ac:dyDescent="0.2">
      <c r="A4516" s="13">
        <v>481130181292</v>
      </c>
      <c r="B4516">
        <v>0.15353944724362611</v>
      </c>
    </row>
    <row r="4517" spans="1:2" x14ac:dyDescent="0.2">
      <c r="A4517" s="13">
        <v>481130181301</v>
      </c>
      <c r="B4517">
        <v>0.15973913303314058</v>
      </c>
    </row>
    <row r="4518" spans="1:2" x14ac:dyDescent="0.2">
      <c r="A4518" s="13">
        <v>481130181302</v>
      </c>
      <c r="B4518">
        <v>0.18975955458892663</v>
      </c>
    </row>
    <row r="4519" spans="1:2" x14ac:dyDescent="0.2">
      <c r="A4519" s="13">
        <v>481130181321</v>
      </c>
      <c r="B4519">
        <v>0.1356010421276409</v>
      </c>
    </row>
    <row r="4520" spans="1:2" x14ac:dyDescent="0.2">
      <c r="A4520" s="13">
        <v>481130181322</v>
      </c>
      <c r="B4520">
        <v>0.1724511961191427</v>
      </c>
    </row>
    <row r="4521" spans="1:2" x14ac:dyDescent="0.2">
      <c r="A4521" s="13">
        <v>481130181323</v>
      </c>
      <c r="B4521">
        <v>0.15900773738680193</v>
      </c>
    </row>
    <row r="4522" spans="1:2" x14ac:dyDescent="0.2">
      <c r="A4522" s="13">
        <v>481130181331</v>
      </c>
      <c r="B4522">
        <v>0.14960063937516674</v>
      </c>
    </row>
    <row r="4523" spans="1:2" x14ac:dyDescent="0.2">
      <c r="A4523" s="13">
        <v>481130181332</v>
      </c>
      <c r="B4523">
        <v>0.1322556300105808</v>
      </c>
    </row>
    <row r="4524" spans="1:2" x14ac:dyDescent="0.2">
      <c r="A4524" s="13">
        <v>481130181341</v>
      </c>
      <c r="B4524">
        <v>0.1272992164488263</v>
      </c>
    </row>
    <row r="4525" spans="1:2" x14ac:dyDescent="0.2">
      <c r="A4525" s="13">
        <v>481130181342</v>
      </c>
      <c r="B4525">
        <v>0.16244827079086716</v>
      </c>
    </row>
    <row r="4526" spans="1:2" x14ac:dyDescent="0.2">
      <c r="A4526" s="13">
        <v>481130181343</v>
      </c>
      <c r="B4526">
        <v>0.13920242220408413</v>
      </c>
    </row>
    <row r="4527" spans="1:2" x14ac:dyDescent="0.2">
      <c r="A4527" s="13">
        <v>481130181351</v>
      </c>
      <c r="B4527">
        <v>0.17028528508463009</v>
      </c>
    </row>
    <row r="4528" spans="1:2" x14ac:dyDescent="0.2">
      <c r="A4528" s="13">
        <v>481130181352</v>
      </c>
      <c r="B4528">
        <v>0.12949824425184372</v>
      </c>
    </row>
    <row r="4529" spans="1:2" x14ac:dyDescent="0.2">
      <c r="A4529" s="13">
        <v>481130181361</v>
      </c>
      <c r="B4529">
        <v>0.11309658152714569</v>
      </c>
    </row>
    <row r="4530" spans="1:2" x14ac:dyDescent="0.2">
      <c r="A4530" s="13">
        <v>481130181362</v>
      </c>
      <c r="B4530">
        <v>0.13032635017206395</v>
      </c>
    </row>
    <row r="4531" spans="1:2" x14ac:dyDescent="0.2">
      <c r="A4531" s="13">
        <v>481130181363</v>
      </c>
      <c r="B4531">
        <v>0.14764780274165654</v>
      </c>
    </row>
    <row r="4532" spans="1:2" x14ac:dyDescent="0.2">
      <c r="A4532" s="13">
        <v>481130181364</v>
      </c>
      <c r="B4532">
        <v>0.12282036529792657</v>
      </c>
    </row>
    <row r="4533" spans="1:2" x14ac:dyDescent="0.2">
      <c r="A4533" s="13">
        <v>481130181365</v>
      </c>
      <c r="B4533">
        <v>0.14061539771345702</v>
      </c>
    </row>
    <row r="4534" spans="1:2" x14ac:dyDescent="0.2">
      <c r="A4534" s="13">
        <v>481130181371</v>
      </c>
      <c r="B4534">
        <v>0.13468156294061509</v>
      </c>
    </row>
    <row r="4535" spans="1:2" x14ac:dyDescent="0.2">
      <c r="A4535" s="13">
        <v>481130181372</v>
      </c>
      <c r="B4535">
        <v>0.12831711759789302</v>
      </c>
    </row>
    <row r="4536" spans="1:2" x14ac:dyDescent="0.2">
      <c r="A4536" s="13">
        <v>481130181381</v>
      </c>
      <c r="B4536">
        <v>0.1590869574005418</v>
      </c>
    </row>
    <row r="4537" spans="1:2" x14ac:dyDescent="0.2">
      <c r="A4537" s="13">
        <v>481130181382</v>
      </c>
      <c r="B4537">
        <v>0.15058523641808932</v>
      </c>
    </row>
    <row r="4538" spans="1:2" x14ac:dyDescent="0.2">
      <c r="A4538" s="13">
        <v>481130181391</v>
      </c>
      <c r="B4538">
        <v>0.13560327689101992</v>
      </c>
    </row>
    <row r="4539" spans="1:2" x14ac:dyDescent="0.2">
      <c r="A4539" s="13">
        <v>481130181392</v>
      </c>
      <c r="B4539">
        <v>0.19123601287954728</v>
      </c>
    </row>
    <row r="4540" spans="1:2" x14ac:dyDescent="0.2">
      <c r="A4540" s="13">
        <v>481130181393</v>
      </c>
      <c r="B4540">
        <v>0.11384460053622261</v>
      </c>
    </row>
    <row r="4541" spans="1:2" x14ac:dyDescent="0.2">
      <c r="A4541" s="13">
        <v>481130181394</v>
      </c>
      <c r="B4541">
        <v>0.1555489912271269</v>
      </c>
    </row>
    <row r="4542" spans="1:2" x14ac:dyDescent="0.2">
      <c r="A4542" s="13">
        <v>481130181401</v>
      </c>
      <c r="B4542">
        <v>0.15424052678045444</v>
      </c>
    </row>
    <row r="4543" spans="1:2" x14ac:dyDescent="0.2">
      <c r="A4543" s="13">
        <v>481130181402</v>
      </c>
      <c r="B4543">
        <v>0.14208999976711584</v>
      </c>
    </row>
    <row r="4544" spans="1:2" x14ac:dyDescent="0.2">
      <c r="A4544" s="13">
        <v>481130181403</v>
      </c>
      <c r="B4544">
        <v>0.13149407961775805</v>
      </c>
    </row>
    <row r="4545" spans="1:2" x14ac:dyDescent="0.2">
      <c r="A4545" s="13">
        <v>481130181411</v>
      </c>
      <c r="B4545">
        <v>0.13850791538765869</v>
      </c>
    </row>
    <row r="4546" spans="1:2" x14ac:dyDescent="0.2">
      <c r="A4546" s="13">
        <v>481130181412</v>
      </c>
      <c r="B4546">
        <v>0.16096302007232272</v>
      </c>
    </row>
    <row r="4547" spans="1:2" x14ac:dyDescent="0.2">
      <c r="A4547" s="13">
        <v>481130181413</v>
      </c>
      <c r="B4547">
        <v>0.16734130868570496</v>
      </c>
    </row>
    <row r="4548" spans="1:2" x14ac:dyDescent="0.2">
      <c r="A4548" s="13">
        <v>481130181421</v>
      </c>
      <c r="B4548">
        <v>0.17192210372069314</v>
      </c>
    </row>
    <row r="4549" spans="1:2" x14ac:dyDescent="0.2">
      <c r="A4549" s="13">
        <v>481130181422</v>
      </c>
      <c r="B4549">
        <v>0.14794536429590208</v>
      </c>
    </row>
    <row r="4550" spans="1:2" x14ac:dyDescent="0.2">
      <c r="A4550" s="13">
        <v>481130182031</v>
      </c>
      <c r="B4550">
        <v>0.18451338229054859</v>
      </c>
    </row>
    <row r="4551" spans="1:2" x14ac:dyDescent="0.2">
      <c r="A4551" s="13">
        <v>481130182032</v>
      </c>
      <c r="B4551">
        <v>0.18588118077937241</v>
      </c>
    </row>
    <row r="4552" spans="1:2" x14ac:dyDescent="0.2">
      <c r="A4552" s="13">
        <v>481130182033</v>
      </c>
      <c r="B4552">
        <v>0.17134339220064146</v>
      </c>
    </row>
    <row r="4553" spans="1:2" x14ac:dyDescent="0.2">
      <c r="A4553" s="13">
        <v>481130182034</v>
      </c>
      <c r="B4553">
        <v>0.23260753095083495</v>
      </c>
    </row>
    <row r="4554" spans="1:2" x14ac:dyDescent="0.2">
      <c r="A4554" s="13">
        <v>481130182041</v>
      </c>
      <c r="B4554">
        <v>0.22874884060931602</v>
      </c>
    </row>
    <row r="4555" spans="1:2" x14ac:dyDescent="0.2">
      <c r="A4555" s="13">
        <v>481130182042</v>
      </c>
      <c r="B4555">
        <v>0.24180484997620885</v>
      </c>
    </row>
    <row r="4556" spans="1:2" x14ac:dyDescent="0.2">
      <c r="A4556" s="13">
        <v>481130182051</v>
      </c>
      <c r="B4556">
        <v>0.21565983420949789</v>
      </c>
    </row>
    <row r="4557" spans="1:2" x14ac:dyDescent="0.2">
      <c r="A4557" s="13">
        <v>481130182052</v>
      </c>
      <c r="B4557">
        <v>0.17376810347225422</v>
      </c>
    </row>
    <row r="4558" spans="1:2" x14ac:dyDescent="0.2">
      <c r="A4558" s="13">
        <v>481130182061</v>
      </c>
      <c r="B4558">
        <v>0.2338623506043066</v>
      </c>
    </row>
    <row r="4559" spans="1:2" x14ac:dyDescent="0.2">
      <c r="A4559" s="13">
        <v>481130182062</v>
      </c>
      <c r="B4559">
        <v>0.22967566162622552</v>
      </c>
    </row>
    <row r="4560" spans="1:2" x14ac:dyDescent="0.2">
      <c r="A4560" s="13">
        <v>481130182063</v>
      </c>
      <c r="B4560">
        <v>0.20800952510786219</v>
      </c>
    </row>
    <row r="4561" spans="1:2" x14ac:dyDescent="0.2">
      <c r="A4561" s="13">
        <v>481130182064</v>
      </c>
      <c r="B4561">
        <v>0.21109467190992096</v>
      </c>
    </row>
    <row r="4562" spans="1:2" x14ac:dyDescent="0.2">
      <c r="A4562" s="13">
        <v>481130183001</v>
      </c>
      <c r="B4562">
        <v>0.21265123805185968</v>
      </c>
    </row>
    <row r="4563" spans="1:2" x14ac:dyDescent="0.2">
      <c r="A4563" s="13">
        <v>481130183002</v>
      </c>
      <c r="B4563">
        <v>0.17027448551198632</v>
      </c>
    </row>
    <row r="4564" spans="1:2" x14ac:dyDescent="0.2">
      <c r="A4564" s="13">
        <v>481130183003</v>
      </c>
      <c r="B4564">
        <v>0.19272359024297933</v>
      </c>
    </row>
    <row r="4565" spans="1:2" x14ac:dyDescent="0.2">
      <c r="A4565" s="13">
        <v>481130183004</v>
      </c>
      <c r="B4565">
        <v>0.18884714836452254</v>
      </c>
    </row>
    <row r="4566" spans="1:2" x14ac:dyDescent="0.2">
      <c r="A4566" s="13">
        <v>481130183005</v>
      </c>
      <c r="B4566">
        <v>0.15832868541459522</v>
      </c>
    </row>
    <row r="4567" spans="1:2" x14ac:dyDescent="0.2">
      <c r="A4567" s="13">
        <v>481130184011</v>
      </c>
      <c r="B4567">
        <v>0.21891909766171233</v>
      </c>
    </row>
    <row r="4568" spans="1:2" x14ac:dyDescent="0.2">
      <c r="A4568" s="13">
        <v>481130184012</v>
      </c>
      <c r="B4568">
        <v>0.19060454436238788</v>
      </c>
    </row>
    <row r="4569" spans="1:2" x14ac:dyDescent="0.2">
      <c r="A4569" s="13">
        <v>481130184013</v>
      </c>
      <c r="B4569">
        <v>0.18503775444807555</v>
      </c>
    </row>
    <row r="4570" spans="1:2" x14ac:dyDescent="0.2">
      <c r="A4570" s="13">
        <v>481130184021</v>
      </c>
      <c r="B4570">
        <v>0.16356844084144614</v>
      </c>
    </row>
    <row r="4571" spans="1:2" x14ac:dyDescent="0.2">
      <c r="A4571" s="13">
        <v>481130184022</v>
      </c>
      <c r="B4571">
        <v>0.20364016230113346</v>
      </c>
    </row>
    <row r="4572" spans="1:2" x14ac:dyDescent="0.2">
      <c r="A4572" s="13">
        <v>481130184023</v>
      </c>
      <c r="B4572">
        <v>0.22171684172485395</v>
      </c>
    </row>
    <row r="4573" spans="1:2" x14ac:dyDescent="0.2">
      <c r="A4573" s="13">
        <v>481130184031</v>
      </c>
      <c r="B4573">
        <v>0.18802961448216657</v>
      </c>
    </row>
    <row r="4574" spans="1:2" x14ac:dyDescent="0.2">
      <c r="A4574" s="13">
        <v>481130185011</v>
      </c>
      <c r="B4574">
        <v>0.18882511998046939</v>
      </c>
    </row>
    <row r="4575" spans="1:2" x14ac:dyDescent="0.2">
      <c r="A4575" s="13">
        <v>481130185012</v>
      </c>
      <c r="B4575">
        <v>0.21306255900243015</v>
      </c>
    </row>
    <row r="4576" spans="1:2" x14ac:dyDescent="0.2">
      <c r="A4576" s="13">
        <v>481130185013</v>
      </c>
      <c r="B4576">
        <v>0.21317128200121585</v>
      </c>
    </row>
    <row r="4577" spans="1:2" x14ac:dyDescent="0.2">
      <c r="A4577" s="13">
        <v>481130185031</v>
      </c>
      <c r="B4577">
        <v>0.18038099774174185</v>
      </c>
    </row>
    <row r="4578" spans="1:2" x14ac:dyDescent="0.2">
      <c r="A4578" s="13">
        <v>481130185032</v>
      </c>
      <c r="B4578">
        <v>0.17540534966615334</v>
      </c>
    </row>
    <row r="4579" spans="1:2" x14ac:dyDescent="0.2">
      <c r="A4579" s="13">
        <v>481130185033</v>
      </c>
      <c r="B4579">
        <v>0.17862677138983585</v>
      </c>
    </row>
    <row r="4580" spans="1:2" x14ac:dyDescent="0.2">
      <c r="A4580" s="13">
        <v>481130185051</v>
      </c>
      <c r="B4580">
        <v>0.19017358111607457</v>
      </c>
    </row>
    <row r="4581" spans="1:2" x14ac:dyDescent="0.2">
      <c r="A4581" s="13">
        <v>481130185052</v>
      </c>
      <c r="B4581">
        <v>0.20336628040799487</v>
      </c>
    </row>
    <row r="4582" spans="1:2" x14ac:dyDescent="0.2">
      <c r="A4582" s="13">
        <v>481130185061</v>
      </c>
      <c r="B4582">
        <v>0.18259410657042455</v>
      </c>
    </row>
    <row r="4583" spans="1:2" x14ac:dyDescent="0.2">
      <c r="A4583" s="13">
        <v>481130185062</v>
      </c>
      <c r="B4583">
        <v>0.18221222644364557</v>
      </c>
    </row>
    <row r="4584" spans="1:2" x14ac:dyDescent="0.2">
      <c r="A4584" s="13">
        <v>481130186001</v>
      </c>
      <c r="B4584">
        <v>0.17304480046862483</v>
      </c>
    </row>
    <row r="4585" spans="1:2" x14ac:dyDescent="0.2">
      <c r="A4585" s="13">
        <v>481130186002</v>
      </c>
      <c r="B4585">
        <v>0.13439061756058415</v>
      </c>
    </row>
    <row r="4586" spans="1:2" x14ac:dyDescent="0.2">
      <c r="A4586" s="13">
        <v>481130186003</v>
      </c>
      <c r="B4586">
        <v>0.15749800194122227</v>
      </c>
    </row>
    <row r="4587" spans="1:2" x14ac:dyDescent="0.2">
      <c r="A4587" s="13">
        <v>481130187001</v>
      </c>
      <c r="B4587">
        <v>0.19423404819067602</v>
      </c>
    </row>
    <row r="4588" spans="1:2" x14ac:dyDescent="0.2">
      <c r="A4588" s="13">
        <v>481130187002</v>
      </c>
      <c r="B4588">
        <v>0.17334089307805087</v>
      </c>
    </row>
    <row r="4589" spans="1:2" x14ac:dyDescent="0.2">
      <c r="A4589" s="13">
        <v>481130187003</v>
      </c>
      <c r="B4589">
        <v>0.24355367787655582</v>
      </c>
    </row>
    <row r="4590" spans="1:2" x14ac:dyDescent="0.2">
      <c r="A4590" s="13">
        <v>481130187004</v>
      </c>
      <c r="B4590">
        <v>0.21301208055731558</v>
      </c>
    </row>
    <row r="4591" spans="1:2" x14ac:dyDescent="0.2">
      <c r="A4591" s="13">
        <v>481130187005</v>
      </c>
      <c r="B4591">
        <v>0.23275165773856679</v>
      </c>
    </row>
    <row r="4592" spans="1:2" x14ac:dyDescent="0.2">
      <c r="A4592" s="13">
        <v>481130188011</v>
      </c>
      <c r="B4592">
        <v>0.20291304350543971</v>
      </c>
    </row>
    <row r="4593" spans="1:2" x14ac:dyDescent="0.2">
      <c r="A4593" s="13">
        <v>481130188012</v>
      </c>
      <c r="B4593">
        <v>0.19814184834041296</v>
      </c>
    </row>
    <row r="4594" spans="1:2" x14ac:dyDescent="0.2">
      <c r="A4594" s="13">
        <v>481130188013</v>
      </c>
      <c r="B4594">
        <v>0.20616960167697426</v>
      </c>
    </row>
    <row r="4595" spans="1:2" x14ac:dyDescent="0.2">
      <c r="A4595" s="13">
        <v>481130188014</v>
      </c>
      <c r="B4595">
        <v>0.2032717405062337</v>
      </c>
    </row>
    <row r="4596" spans="1:2" x14ac:dyDescent="0.2">
      <c r="A4596" s="13">
        <v>481130188021</v>
      </c>
      <c r="B4596">
        <v>0.19334245599307176</v>
      </c>
    </row>
    <row r="4597" spans="1:2" x14ac:dyDescent="0.2">
      <c r="A4597" s="13">
        <v>481130188022</v>
      </c>
      <c r="B4597">
        <v>0.15664959501271244</v>
      </c>
    </row>
    <row r="4598" spans="1:2" x14ac:dyDescent="0.2">
      <c r="A4598" s="13">
        <v>481130189001</v>
      </c>
      <c r="B4598">
        <v>0.18699797057983256</v>
      </c>
    </row>
    <row r="4599" spans="1:2" x14ac:dyDescent="0.2">
      <c r="A4599" s="13">
        <v>481130189002</v>
      </c>
      <c r="B4599">
        <v>0.18941495663965011</v>
      </c>
    </row>
    <row r="4600" spans="1:2" x14ac:dyDescent="0.2">
      <c r="A4600" s="13">
        <v>481130189003</v>
      </c>
      <c r="B4600">
        <v>0.21333648777698025</v>
      </c>
    </row>
    <row r="4601" spans="1:2" x14ac:dyDescent="0.2">
      <c r="A4601" s="13">
        <v>481130189004</v>
      </c>
      <c r="B4601">
        <v>0.19110130396450242</v>
      </c>
    </row>
    <row r="4602" spans="1:2" x14ac:dyDescent="0.2">
      <c r="A4602" s="13">
        <v>481130190041</v>
      </c>
      <c r="B4602">
        <v>0.19256839854547486</v>
      </c>
    </row>
    <row r="4603" spans="1:2" x14ac:dyDescent="0.2">
      <c r="A4603" s="13">
        <v>481130190042</v>
      </c>
      <c r="B4603">
        <v>0.17448021683868475</v>
      </c>
    </row>
    <row r="4604" spans="1:2" x14ac:dyDescent="0.2">
      <c r="A4604" s="13">
        <v>481130190043</v>
      </c>
      <c r="B4604">
        <v>0.12737319007531164</v>
      </c>
    </row>
    <row r="4605" spans="1:2" x14ac:dyDescent="0.2">
      <c r="A4605" s="13">
        <v>481130190044</v>
      </c>
      <c r="B4605">
        <v>0.15239696676362599</v>
      </c>
    </row>
    <row r="4606" spans="1:2" x14ac:dyDescent="0.2">
      <c r="A4606" s="13">
        <v>481130190045</v>
      </c>
      <c r="B4606">
        <v>0.14646256129417923</v>
      </c>
    </row>
    <row r="4607" spans="1:2" x14ac:dyDescent="0.2">
      <c r="A4607" s="13">
        <v>481130190046</v>
      </c>
      <c r="B4607">
        <v>0.19050067968692419</v>
      </c>
    </row>
    <row r="4608" spans="1:2" x14ac:dyDescent="0.2">
      <c r="A4608" s="13">
        <v>481130190131</v>
      </c>
      <c r="B4608">
        <v>0.24603301036149391</v>
      </c>
    </row>
    <row r="4609" spans="1:2" x14ac:dyDescent="0.2">
      <c r="A4609" s="13">
        <v>481130190132</v>
      </c>
      <c r="B4609">
        <v>0.24083206704511703</v>
      </c>
    </row>
    <row r="4610" spans="1:2" x14ac:dyDescent="0.2">
      <c r="A4610" s="13">
        <v>481130190133</v>
      </c>
      <c r="B4610">
        <v>0.2960553050934091</v>
      </c>
    </row>
    <row r="4611" spans="1:2" x14ac:dyDescent="0.2">
      <c r="A4611" s="13">
        <v>481130190134</v>
      </c>
      <c r="B4611">
        <v>0.25859534248524618</v>
      </c>
    </row>
    <row r="4612" spans="1:2" x14ac:dyDescent="0.2">
      <c r="A4612" s="13">
        <v>481130190141</v>
      </c>
      <c r="B4612">
        <v>0.24019632843160968</v>
      </c>
    </row>
    <row r="4613" spans="1:2" x14ac:dyDescent="0.2">
      <c r="A4613" s="13">
        <v>481130190142</v>
      </c>
      <c r="B4613">
        <v>0.17902417826824202</v>
      </c>
    </row>
    <row r="4614" spans="1:2" x14ac:dyDescent="0.2">
      <c r="A4614" s="13">
        <v>481130190143</v>
      </c>
      <c r="B4614">
        <v>0.20897131766432345</v>
      </c>
    </row>
    <row r="4615" spans="1:2" x14ac:dyDescent="0.2">
      <c r="A4615" s="13">
        <v>481130190144</v>
      </c>
      <c r="B4615">
        <v>0.1848748026399846</v>
      </c>
    </row>
    <row r="4616" spans="1:2" x14ac:dyDescent="0.2">
      <c r="A4616" s="13">
        <v>481130190161</v>
      </c>
      <c r="B4616">
        <v>0.14654980564540734</v>
      </c>
    </row>
    <row r="4617" spans="1:2" x14ac:dyDescent="0.2">
      <c r="A4617" s="13">
        <v>481130190162</v>
      </c>
      <c r="B4617">
        <v>0.13573763794117569</v>
      </c>
    </row>
    <row r="4618" spans="1:2" x14ac:dyDescent="0.2">
      <c r="A4618" s="13">
        <v>481130190163</v>
      </c>
      <c r="B4618">
        <v>0.21875529905407043</v>
      </c>
    </row>
    <row r="4619" spans="1:2" x14ac:dyDescent="0.2">
      <c r="A4619" s="13">
        <v>481130190181</v>
      </c>
      <c r="B4619">
        <v>0.1209276156446995</v>
      </c>
    </row>
    <row r="4620" spans="1:2" x14ac:dyDescent="0.2">
      <c r="A4620" s="13">
        <v>481130190182</v>
      </c>
      <c r="B4620">
        <v>0.14063207508975153</v>
      </c>
    </row>
    <row r="4621" spans="1:2" x14ac:dyDescent="0.2">
      <c r="A4621" s="13">
        <v>481130190183</v>
      </c>
      <c r="B4621">
        <v>0.21685916235161412</v>
      </c>
    </row>
    <row r="4622" spans="1:2" x14ac:dyDescent="0.2">
      <c r="A4622" s="13">
        <v>481130190191</v>
      </c>
      <c r="B4622">
        <v>0.17752597553448857</v>
      </c>
    </row>
    <row r="4623" spans="1:2" x14ac:dyDescent="0.2">
      <c r="A4623" s="13">
        <v>481130190192</v>
      </c>
      <c r="B4623">
        <v>0.21900924506338176</v>
      </c>
    </row>
    <row r="4624" spans="1:2" x14ac:dyDescent="0.2">
      <c r="A4624" s="13">
        <v>481130190193</v>
      </c>
      <c r="B4624">
        <v>0.10356858815684117</v>
      </c>
    </row>
    <row r="4625" spans="1:2" x14ac:dyDescent="0.2">
      <c r="A4625" s="13">
        <v>481130190194</v>
      </c>
      <c r="B4625">
        <v>0.11852097265818447</v>
      </c>
    </row>
    <row r="4626" spans="1:2" x14ac:dyDescent="0.2">
      <c r="A4626" s="13">
        <v>481130190201</v>
      </c>
      <c r="B4626">
        <v>0.17375956391587788</v>
      </c>
    </row>
    <row r="4627" spans="1:2" x14ac:dyDescent="0.2">
      <c r="A4627" s="13">
        <v>481130190202</v>
      </c>
      <c r="B4627">
        <v>0.13983889489630691</v>
      </c>
    </row>
    <row r="4628" spans="1:2" x14ac:dyDescent="0.2">
      <c r="A4628" s="13">
        <v>481130190203</v>
      </c>
      <c r="B4628">
        <v>0.12458260598583491</v>
      </c>
    </row>
    <row r="4629" spans="1:2" x14ac:dyDescent="0.2">
      <c r="A4629" s="13">
        <v>481130190211</v>
      </c>
      <c r="B4629">
        <v>0.17460527112010535</v>
      </c>
    </row>
    <row r="4630" spans="1:2" x14ac:dyDescent="0.2">
      <c r="A4630" s="13">
        <v>481130190212</v>
      </c>
      <c r="B4630">
        <v>0.18696054686100483</v>
      </c>
    </row>
    <row r="4631" spans="1:2" x14ac:dyDescent="0.2">
      <c r="A4631" s="13">
        <v>481130190213</v>
      </c>
      <c r="B4631">
        <v>0.16990993476167782</v>
      </c>
    </row>
    <row r="4632" spans="1:2" x14ac:dyDescent="0.2">
      <c r="A4632" s="13">
        <v>481130190214</v>
      </c>
      <c r="B4632">
        <v>0.16431247867598978</v>
      </c>
    </row>
    <row r="4633" spans="1:2" x14ac:dyDescent="0.2">
      <c r="A4633" s="13">
        <v>481130190215</v>
      </c>
      <c r="B4633">
        <v>0.17628851061215042</v>
      </c>
    </row>
    <row r="4634" spans="1:2" x14ac:dyDescent="0.2">
      <c r="A4634" s="13">
        <v>481130190216</v>
      </c>
      <c r="B4634">
        <v>0.15349504107810119</v>
      </c>
    </row>
    <row r="4635" spans="1:2" x14ac:dyDescent="0.2">
      <c r="A4635" s="13">
        <v>481130190231</v>
      </c>
      <c r="B4635">
        <v>0.12037223638399183</v>
      </c>
    </row>
    <row r="4636" spans="1:2" x14ac:dyDescent="0.2">
      <c r="A4636" s="13">
        <v>481130190232</v>
      </c>
      <c r="B4636">
        <v>0.11075681119757098</v>
      </c>
    </row>
    <row r="4637" spans="1:2" x14ac:dyDescent="0.2">
      <c r="A4637" s="13">
        <v>481130190233</v>
      </c>
      <c r="B4637">
        <v>0.12255982566543085</v>
      </c>
    </row>
    <row r="4638" spans="1:2" x14ac:dyDescent="0.2">
      <c r="A4638" s="13">
        <v>481130190234</v>
      </c>
      <c r="B4638">
        <v>0.14377410654801759</v>
      </c>
    </row>
    <row r="4639" spans="1:2" x14ac:dyDescent="0.2">
      <c r="A4639" s="13">
        <v>481130190241</v>
      </c>
      <c r="B4639">
        <v>0.20502112825906338</v>
      </c>
    </row>
    <row r="4640" spans="1:2" x14ac:dyDescent="0.2">
      <c r="A4640" s="13">
        <v>481130190242</v>
      </c>
      <c r="B4640">
        <v>0.14671381874472042</v>
      </c>
    </row>
    <row r="4641" spans="1:2" x14ac:dyDescent="0.2">
      <c r="A4641" s="13">
        <v>481130190243</v>
      </c>
      <c r="B4641">
        <v>0.13982099023912062</v>
      </c>
    </row>
    <row r="4642" spans="1:2" x14ac:dyDescent="0.2">
      <c r="A4642" s="13">
        <v>481130190244</v>
      </c>
      <c r="B4642">
        <v>0.16054591298739121</v>
      </c>
    </row>
    <row r="4643" spans="1:2" x14ac:dyDescent="0.2">
      <c r="A4643" s="13">
        <v>481130190251</v>
      </c>
      <c r="B4643">
        <v>0.13773265047552805</v>
      </c>
    </row>
    <row r="4644" spans="1:2" x14ac:dyDescent="0.2">
      <c r="A4644" s="13">
        <v>481130190252</v>
      </c>
      <c r="B4644">
        <v>0.14388720394130214</v>
      </c>
    </row>
    <row r="4645" spans="1:2" x14ac:dyDescent="0.2">
      <c r="A4645" s="13">
        <v>481130190253</v>
      </c>
      <c r="B4645">
        <v>0.1333927088602215</v>
      </c>
    </row>
    <row r="4646" spans="1:2" x14ac:dyDescent="0.2">
      <c r="A4646" s="13">
        <v>481130190261</v>
      </c>
      <c r="B4646">
        <v>0.15951881862998263</v>
      </c>
    </row>
    <row r="4647" spans="1:2" x14ac:dyDescent="0.2">
      <c r="A4647" s="13">
        <v>481130190262</v>
      </c>
      <c r="B4647">
        <v>0.14253652950336304</v>
      </c>
    </row>
    <row r="4648" spans="1:2" x14ac:dyDescent="0.2">
      <c r="A4648" s="13">
        <v>481130190263</v>
      </c>
      <c r="B4648">
        <v>0.15698427875626003</v>
      </c>
    </row>
    <row r="4649" spans="1:2" x14ac:dyDescent="0.2">
      <c r="A4649" s="13">
        <v>481130190264</v>
      </c>
      <c r="B4649">
        <v>0.19227646988900557</v>
      </c>
    </row>
    <row r="4650" spans="1:2" x14ac:dyDescent="0.2">
      <c r="A4650" s="13">
        <v>481130190265</v>
      </c>
      <c r="B4650">
        <v>0.14289498615672613</v>
      </c>
    </row>
    <row r="4651" spans="1:2" x14ac:dyDescent="0.2">
      <c r="A4651" s="13">
        <v>481130190271</v>
      </c>
      <c r="B4651">
        <v>0.10632384097678399</v>
      </c>
    </row>
    <row r="4652" spans="1:2" x14ac:dyDescent="0.2">
      <c r="A4652" s="13">
        <v>481130190272</v>
      </c>
      <c r="B4652">
        <v>0.15858347845028753</v>
      </c>
    </row>
    <row r="4653" spans="1:2" x14ac:dyDescent="0.2">
      <c r="A4653" s="13">
        <v>481130190273</v>
      </c>
      <c r="B4653">
        <v>0.17264254858921976</v>
      </c>
    </row>
    <row r="4654" spans="1:2" x14ac:dyDescent="0.2">
      <c r="A4654" s="13">
        <v>481130190281</v>
      </c>
      <c r="B4654">
        <v>0.19797670541381829</v>
      </c>
    </row>
    <row r="4655" spans="1:2" x14ac:dyDescent="0.2">
      <c r="A4655" s="13">
        <v>481130190282</v>
      </c>
      <c r="B4655">
        <v>0.17374374969524767</v>
      </c>
    </row>
    <row r="4656" spans="1:2" x14ac:dyDescent="0.2">
      <c r="A4656" s="13">
        <v>481130190283</v>
      </c>
      <c r="B4656">
        <v>0.14352320744807906</v>
      </c>
    </row>
    <row r="4657" spans="1:2" x14ac:dyDescent="0.2">
      <c r="A4657" s="13">
        <v>481130190291</v>
      </c>
      <c r="B4657">
        <v>0.17751307838967537</v>
      </c>
    </row>
    <row r="4658" spans="1:2" x14ac:dyDescent="0.2">
      <c r="A4658" s="13">
        <v>481130190292</v>
      </c>
      <c r="B4658">
        <v>0.155522997444833</v>
      </c>
    </row>
    <row r="4659" spans="1:2" x14ac:dyDescent="0.2">
      <c r="A4659" s="13">
        <v>481130190293</v>
      </c>
      <c r="B4659">
        <v>0.17205016155373706</v>
      </c>
    </row>
    <row r="4660" spans="1:2" x14ac:dyDescent="0.2">
      <c r="A4660" s="13">
        <v>481130190311</v>
      </c>
      <c r="B4660">
        <v>0.10452455947829167</v>
      </c>
    </row>
    <row r="4661" spans="1:2" x14ac:dyDescent="0.2">
      <c r="A4661" s="13">
        <v>481130190312</v>
      </c>
      <c r="B4661">
        <v>0.15521643543869645</v>
      </c>
    </row>
    <row r="4662" spans="1:2" x14ac:dyDescent="0.2">
      <c r="A4662" s="13">
        <v>481130190313</v>
      </c>
      <c r="B4662">
        <v>0.12533644574937039</v>
      </c>
    </row>
    <row r="4663" spans="1:2" x14ac:dyDescent="0.2">
      <c r="A4663" s="13">
        <v>481130190314</v>
      </c>
      <c r="B4663">
        <v>0.16614500035102864</v>
      </c>
    </row>
    <row r="4664" spans="1:2" x14ac:dyDescent="0.2">
      <c r="A4664" s="13">
        <v>481130190321</v>
      </c>
      <c r="B4664">
        <v>0.20409187688251149</v>
      </c>
    </row>
    <row r="4665" spans="1:2" x14ac:dyDescent="0.2">
      <c r="A4665" s="13">
        <v>481130190322</v>
      </c>
      <c r="B4665">
        <v>0.17983588922689189</v>
      </c>
    </row>
    <row r="4666" spans="1:2" x14ac:dyDescent="0.2">
      <c r="A4666" s="13">
        <v>481130190323</v>
      </c>
      <c r="B4666">
        <v>0.19967766866989933</v>
      </c>
    </row>
    <row r="4667" spans="1:2" x14ac:dyDescent="0.2">
      <c r="A4667" s="13">
        <v>481130190331</v>
      </c>
      <c r="B4667">
        <v>0.21480656237965359</v>
      </c>
    </row>
    <row r="4668" spans="1:2" x14ac:dyDescent="0.2">
      <c r="A4668" s="13">
        <v>481130190332</v>
      </c>
      <c r="B4668">
        <v>0.22668757076534454</v>
      </c>
    </row>
    <row r="4669" spans="1:2" x14ac:dyDescent="0.2">
      <c r="A4669" s="13">
        <v>481130190333</v>
      </c>
      <c r="B4669">
        <v>0.20493731210624755</v>
      </c>
    </row>
    <row r="4670" spans="1:2" x14ac:dyDescent="0.2">
      <c r="A4670" s="13">
        <v>481130190341</v>
      </c>
      <c r="B4670">
        <v>0.15301351271760044</v>
      </c>
    </row>
    <row r="4671" spans="1:2" x14ac:dyDescent="0.2">
      <c r="A4671" s="13">
        <v>481130190342</v>
      </c>
      <c r="B4671">
        <v>0.18595800142051036</v>
      </c>
    </row>
    <row r="4672" spans="1:2" x14ac:dyDescent="0.2">
      <c r="A4672" s="13">
        <v>481130190351</v>
      </c>
      <c r="B4672">
        <v>0.20470988601236118</v>
      </c>
    </row>
    <row r="4673" spans="1:2" x14ac:dyDescent="0.2">
      <c r="A4673" s="13">
        <v>481130190352</v>
      </c>
      <c r="B4673">
        <v>0.21311897025684534</v>
      </c>
    </row>
    <row r="4674" spans="1:2" x14ac:dyDescent="0.2">
      <c r="A4674" s="13">
        <v>481130190353</v>
      </c>
      <c r="B4674">
        <v>0.1803257641189403</v>
      </c>
    </row>
    <row r="4675" spans="1:2" x14ac:dyDescent="0.2">
      <c r="A4675" s="13">
        <v>481130190361</v>
      </c>
      <c r="B4675">
        <v>0.11395231631334729</v>
      </c>
    </row>
    <row r="4676" spans="1:2" x14ac:dyDescent="0.2">
      <c r="A4676" s="13">
        <v>481130190362</v>
      </c>
      <c r="B4676">
        <v>9.332641054707265E-2</v>
      </c>
    </row>
    <row r="4677" spans="1:2" x14ac:dyDescent="0.2">
      <c r="A4677" s="13">
        <v>481130190363</v>
      </c>
      <c r="B4677">
        <v>0.13513820020658318</v>
      </c>
    </row>
    <row r="4678" spans="1:2" x14ac:dyDescent="0.2">
      <c r="A4678" s="13">
        <v>481130190371</v>
      </c>
      <c r="B4678">
        <v>0.13546169002456743</v>
      </c>
    </row>
    <row r="4679" spans="1:2" x14ac:dyDescent="0.2">
      <c r="A4679" s="13">
        <v>481130190372</v>
      </c>
      <c r="B4679">
        <v>0.15536139542586794</v>
      </c>
    </row>
    <row r="4680" spans="1:2" x14ac:dyDescent="0.2">
      <c r="A4680" s="13">
        <v>481130190373</v>
      </c>
      <c r="B4680">
        <v>0.16967765746545882</v>
      </c>
    </row>
    <row r="4681" spans="1:2" x14ac:dyDescent="0.2">
      <c r="A4681" s="13">
        <v>481130190381</v>
      </c>
      <c r="B4681">
        <v>8.7954154551209085E-2</v>
      </c>
    </row>
    <row r="4682" spans="1:2" x14ac:dyDescent="0.2">
      <c r="A4682" s="13">
        <v>481130190382</v>
      </c>
      <c r="B4682">
        <v>6.7309246874896977E-2</v>
      </c>
    </row>
    <row r="4683" spans="1:2" x14ac:dyDescent="0.2">
      <c r="A4683" s="13">
        <v>481130190391</v>
      </c>
      <c r="B4683">
        <v>0.12813823615241063</v>
      </c>
    </row>
    <row r="4684" spans="1:2" x14ac:dyDescent="0.2">
      <c r="A4684" s="13">
        <v>481130190392</v>
      </c>
      <c r="B4684">
        <v>0.13792603445628951</v>
      </c>
    </row>
    <row r="4685" spans="1:2" x14ac:dyDescent="0.2">
      <c r="A4685" s="13">
        <v>481130190393</v>
      </c>
      <c r="B4685">
        <v>0.11273929816684818</v>
      </c>
    </row>
    <row r="4686" spans="1:2" x14ac:dyDescent="0.2">
      <c r="A4686" s="13">
        <v>481130190394</v>
      </c>
      <c r="B4686">
        <v>0.12434062092787657</v>
      </c>
    </row>
    <row r="4687" spans="1:2" x14ac:dyDescent="0.2">
      <c r="A4687" s="13">
        <v>481130190395</v>
      </c>
      <c r="B4687">
        <v>0.22347468721272593</v>
      </c>
    </row>
    <row r="4688" spans="1:2" x14ac:dyDescent="0.2">
      <c r="A4688" s="13">
        <v>481130190396</v>
      </c>
      <c r="B4688">
        <v>0.1135098916319055</v>
      </c>
    </row>
    <row r="4689" spans="1:2" x14ac:dyDescent="0.2">
      <c r="A4689" s="13">
        <v>481130190401</v>
      </c>
      <c r="B4689">
        <v>0.1363933761970606</v>
      </c>
    </row>
    <row r="4690" spans="1:2" x14ac:dyDescent="0.2">
      <c r="A4690" s="13">
        <v>481130190402</v>
      </c>
      <c r="B4690">
        <v>0.12358799555977172</v>
      </c>
    </row>
    <row r="4691" spans="1:2" x14ac:dyDescent="0.2">
      <c r="A4691" s="13">
        <v>481130190403</v>
      </c>
      <c r="B4691">
        <v>0.15282272446610923</v>
      </c>
    </row>
    <row r="4692" spans="1:2" x14ac:dyDescent="0.2">
      <c r="A4692" s="13">
        <v>481130190404</v>
      </c>
      <c r="B4692">
        <v>0.18981753531316289</v>
      </c>
    </row>
    <row r="4693" spans="1:2" x14ac:dyDescent="0.2">
      <c r="A4693" s="13">
        <v>481130190411</v>
      </c>
      <c r="B4693">
        <v>0.1300477890144166</v>
      </c>
    </row>
    <row r="4694" spans="1:2" x14ac:dyDescent="0.2">
      <c r="A4694" s="13">
        <v>481130190412</v>
      </c>
      <c r="B4694">
        <v>0.12867305691065656</v>
      </c>
    </row>
    <row r="4695" spans="1:2" x14ac:dyDescent="0.2">
      <c r="A4695" s="13">
        <v>481130190413</v>
      </c>
      <c r="B4695">
        <v>0.15469865671172714</v>
      </c>
    </row>
    <row r="4696" spans="1:2" x14ac:dyDescent="0.2">
      <c r="A4696" s="13">
        <v>481130190421</v>
      </c>
      <c r="B4696">
        <v>0.10075345985477645</v>
      </c>
    </row>
    <row r="4697" spans="1:2" x14ac:dyDescent="0.2">
      <c r="A4697" s="13">
        <v>481130190422</v>
      </c>
      <c r="B4697">
        <v>0.1450053384859131</v>
      </c>
    </row>
    <row r="4698" spans="1:2" x14ac:dyDescent="0.2">
      <c r="A4698" s="13">
        <v>481130190431</v>
      </c>
      <c r="B4698">
        <v>0.16221606706168215</v>
      </c>
    </row>
    <row r="4699" spans="1:2" x14ac:dyDescent="0.2">
      <c r="A4699" s="13">
        <v>481130190432</v>
      </c>
      <c r="B4699">
        <v>9.6819201767817609E-2</v>
      </c>
    </row>
    <row r="4700" spans="1:2" x14ac:dyDescent="0.2">
      <c r="A4700" s="13">
        <v>481130190433</v>
      </c>
      <c r="B4700">
        <v>0.13470430616934198</v>
      </c>
    </row>
    <row r="4701" spans="1:2" x14ac:dyDescent="0.2">
      <c r="A4701" s="13">
        <v>481130191001</v>
      </c>
      <c r="B4701">
        <v>0.1647252713737945</v>
      </c>
    </row>
    <row r="4702" spans="1:2" x14ac:dyDescent="0.2">
      <c r="A4702" s="13">
        <v>481130191002</v>
      </c>
      <c r="B4702">
        <v>0.15302803958405012</v>
      </c>
    </row>
    <row r="4703" spans="1:2" x14ac:dyDescent="0.2">
      <c r="A4703" s="13">
        <v>481130191003</v>
      </c>
      <c r="B4703">
        <v>5.8152958296757623E-2</v>
      </c>
    </row>
    <row r="4704" spans="1:2" x14ac:dyDescent="0.2">
      <c r="A4704" s="13">
        <v>481130191004</v>
      </c>
      <c r="B4704">
        <v>0.1276766997011973</v>
      </c>
    </row>
    <row r="4705" spans="1:2" x14ac:dyDescent="0.2">
      <c r="A4705" s="13">
        <v>481130191005</v>
      </c>
      <c r="B4705">
        <v>0.16812698123012829</v>
      </c>
    </row>
    <row r="4706" spans="1:2" x14ac:dyDescent="0.2">
      <c r="A4706" s="13">
        <v>481130192021</v>
      </c>
      <c r="B4706">
        <v>0.11889307951640252</v>
      </c>
    </row>
    <row r="4707" spans="1:2" x14ac:dyDescent="0.2">
      <c r="A4707" s="13">
        <v>481130192022</v>
      </c>
      <c r="B4707">
        <v>0.17585366008194281</v>
      </c>
    </row>
    <row r="4708" spans="1:2" x14ac:dyDescent="0.2">
      <c r="A4708" s="13">
        <v>481130192023</v>
      </c>
      <c r="B4708">
        <v>0.14487422035191871</v>
      </c>
    </row>
    <row r="4709" spans="1:2" x14ac:dyDescent="0.2">
      <c r="A4709" s="13">
        <v>481130192024</v>
      </c>
      <c r="B4709">
        <v>0.1289387471915536</v>
      </c>
    </row>
    <row r="4710" spans="1:2" x14ac:dyDescent="0.2">
      <c r="A4710" s="13">
        <v>481130192025</v>
      </c>
      <c r="B4710">
        <v>0.21756776321168431</v>
      </c>
    </row>
    <row r="4711" spans="1:2" x14ac:dyDescent="0.2">
      <c r="A4711" s="13">
        <v>481130192031</v>
      </c>
      <c r="B4711">
        <v>0.12102924343971365</v>
      </c>
    </row>
    <row r="4712" spans="1:2" x14ac:dyDescent="0.2">
      <c r="A4712" s="13">
        <v>481130192032</v>
      </c>
      <c r="B4712">
        <v>0.15891803074174529</v>
      </c>
    </row>
    <row r="4713" spans="1:2" x14ac:dyDescent="0.2">
      <c r="A4713" s="13">
        <v>481130192033</v>
      </c>
      <c r="B4713">
        <v>0.11129004621803246</v>
      </c>
    </row>
    <row r="4714" spans="1:2" x14ac:dyDescent="0.2">
      <c r="A4714" s="13">
        <v>481130192034</v>
      </c>
      <c r="B4714">
        <v>9.8732052436702661E-2</v>
      </c>
    </row>
    <row r="4715" spans="1:2" x14ac:dyDescent="0.2">
      <c r="A4715" s="13">
        <v>481130192041</v>
      </c>
      <c r="B4715">
        <v>0.12512632308064156</v>
      </c>
    </row>
    <row r="4716" spans="1:2" x14ac:dyDescent="0.2">
      <c r="A4716" s="13">
        <v>481130192042</v>
      </c>
      <c r="B4716">
        <v>0.15033625089045785</v>
      </c>
    </row>
    <row r="4717" spans="1:2" x14ac:dyDescent="0.2">
      <c r="A4717" s="13">
        <v>481130192043</v>
      </c>
      <c r="B4717">
        <v>9.126950057795262E-2</v>
      </c>
    </row>
    <row r="4718" spans="1:2" x14ac:dyDescent="0.2">
      <c r="A4718" s="13">
        <v>481130192044</v>
      </c>
      <c r="B4718">
        <v>0.17864359213504447</v>
      </c>
    </row>
    <row r="4719" spans="1:2" x14ac:dyDescent="0.2">
      <c r="A4719" s="13">
        <v>481130192045</v>
      </c>
      <c r="B4719">
        <v>0.18804265633719688</v>
      </c>
    </row>
    <row r="4720" spans="1:2" x14ac:dyDescent="0.2">
      <c r="A4720" s="13">
        <v>481130192046</v>
      </c>
      <c r="B4720">
        <v>0.20755511911909263</v>
      </c>
    </row>
    <row r="4721" spans="1:2" x14ac:dyDescent="0.2">
      <c r="A4721" s="13">
        <v>481130192051</v>
      </c>
      <c r="B4721">
        <v>8.3972367587775057E-2</v>
      </c>
    </row>
    <row r="4722" spans="1:2" x14ac:dyDescent="0.2">
      <c r="A4722" s="13">
        <v>481130192052</v>
      </c>
      <c r="B4722">
        <v>0.1217365470358286</v>
      </c>
    </row>
    <row r="4723" spans="1:2" x14ac:dyDescent="0.2">
      <c r="A4723" s="13">
        <v>481130192053</v>
      </c>
      <c r="B4723">
        <v>0.11697964338690209</v>
      </c>
    </row>
    <row r="4724" spans="1:2" x14ac:dyDescent="0.2">
      <c r="A4724" s="13">
        <v>481130192061</v>
      </c>
      <c r="B4724">
        <v>0.11939154234087779</v>
      </c>
    </row>
    <row r="4725" spans="1:2" x14ac:dyDescent="0.2">
      <c r="A4725" s="13">
        <v>481130192062</v>
      </c>
      <c r="B4725">
        <v>0.16645230259162097</v>
      </c>
    </row>
    <row r="4726" spans="1:2" x14ac:dyDescent="0.2">
      <c r="A4726" s="13">
        <v>481130192063</v>
      </c>
      <c r="B4726">
        <v>0.18470950241043455</v>
      </c>
    </row>
    <row r="4727" spans="1:2" x14ac:dyDescent="0.2">
      <c r="A4727" s="13">
        <v>481130192064</v>
      </c>
      <c r="B4727">
        <v>0.16053112623059279</v>
      </c>
    </row>
    <row r="4728" spans="1:2" x14ac:dyDescent="0.2">
      <c r="A4728" s="13">
        <v>481130192081</v>
      </c>
      <c r="B4728">
        <v>0.20405927059167267</v>
      </c>
    </row>
    <row r="4729" spans="1:2" x14ac:dyDescent="0.2">
      <c r="A4729" s="13">
        <v>481130192082</v>
      </c>
      <c r="B4729">
        <v>0.17789245607345719</v>
      </c>
    </row>
    <row r="4730" spans="1:2" x14ac:dyDescent="0.2">
      <c r="A4730" s="13">
        <v>481130192083</v>
      </c>
      <c r="B4730">
        <v>0.21337470384762641</v>
      </c>
    </row>
    <row r="4731" spans="1:2" x14ac:dyDescent="0.2">
      <c r="A4731" s="13">
        <v>481130192101</v>
      </c>
      <c r="B4731">
        <v>7.4484705943055465E-2</v>
      </c>
    </row>
    <row r="4732" spans="1:2" x14ac:dyDescent="0.2">
      <c r="A4732" s="13">
        <v>481130192102</v>
      </c>
      <c r="B4732">
        <v>0.1101086810292109</v>
      </c>
    </row>
    <row r="4733" spans="1:2" x14ac:dyDescent="0.2">
      <c r="A4733" s="13">
        <v>481130192103</v>
      </c>
      <c r="B4733">
        <v>0.10074305634593377</v>
      </c>
    </row>
    <row r="4734" spans="1:2" x14ac:dyDescent="0.2">
      <c r="A4734" s="13">
        <v>481130192104</v>
      </c>
      <c r="B4734">
        <v>0.1413551732647762</v>
      </c>
    </row>
    <row r="4735" spans="1:2" x14ac:dyDescent="0.2">
      <c r="A4735" s="13">
        <v>481130192111</v>
      </c>
      <c r="B4735">
        <v>0.17968056785516476</v>
      </c>
    </row>
    <row r="4736" spans="1:2" x14ac:dyDescent="0.2">
      <c r="A4736" s="13">
        <v>481130192112</v>
      </c>
      <c r="B4736">
        <v>0.13437462254765131</v>
      </c>
    </row>
    <row r="4737" spans="1:2" x14ac:dyDescent="0.2">
      <c r="A4737" s="13">
        <v>481130192113</v>
      </c>
      <c r="B4737">
        <v>0.21922154840674068</v>
      </c>
    </row>
    <row r="4738" spans="1:2" x14ac:dyDescent="0.2">
      <c r="A4738" s="13">
        <v>481130192114</v>
      </c>
      <c r="B4738">
        <v>0.13681875923332693</v>
      </c>
    </row>
    <row r="4739" spans="1:2" x14ac:dyDescent="0.2">
      <c r="A4739" s="13">
        <v>481130192121</v>
      </c>
      <c r="B4739">
        <v>0.25245053834475129</v>
      </c>
    </row>
    <row r="4740" spans="1:2" x14ac:dyDescent="0.2">
      <c r="A4740" s="13">
        <v>481130192122</v>
      </c>
      <c r="B4740">
        <v>0.24195058419124013</v>
      </c>
    </row>
    <row r="4741" spans="1:2" x14ac:dyDescent="0.2">
      <c r="A4741" s="13">
        <v>481130192123</v>
      </c>
      <c r="B4741">
        <v>0.25941426618355568</v>
      </c>
    </row>
    <row r="4742" spans="1:2" x14ac:dyDescent="0.2">
      <c r="A4742" s="13">
        <v>481130192131</v>
      </c>
      <c r="B4742">
        <v>0.21817750204380149</v>
      </c>
    </row>
    <row r="4743" spans="1:2" x14ac:dyDescent="0.2">
      <c r="A4743" s="13">
        <v>481130192132</v>
      </c>
      <c r="B4743">
        <v>0.23287316001431183</v>
      </c>
    </row>
    <row r="4744" spans="1:2" x14ac:dyDescent="0.2">
      <c r="A4744" s="13">
        <v>481130193011</v>
      </c>
      <c r="B4744">
        <v>-6.586727984695161E-3</v>
      </c>
    </row>
    <row r="4745" spans="1:2" x14ac:dyDescent="0.2">
      <c r="A4745" s="13">
        <v>481130193012</v>
      </c>
      <c r="B4745">
        <v>3.8539037335381561E-2</v>
      </c>
    </row>
    <row r="4746" spans="1:2" x14ac:dyDescent="0.2">
      <c r="A4746" s="13">
        <v>481130193013</v>
      </c>
      <c r="B4746">
        <v>2.1824954677927048E-2</v>
      </c>
    </row>
    <row r="4747" spans="1:2" x14ac:dyDescent="0.2">
      <c r="A4747" s="13">
        <v>481130193021</v>
      </c>
      <c r="B4747">
        <v>9.6799765693220009E-3</v>
      </c>
    </row>
    <row r="4748" spans="1:2" x14ac:dyDescent="0.2">
      <c r="A4748" s="13">
        <v>481130193022</v>
      </c>
      <c r="B4748">
        <v>3.9472658200086511E-2</v>
      </c>
    </row>
    <row r="4749" spans="1:2" x14ac:dyDescent="0.2">
      <c r="A4749" s="13">
        <v>481130193023</v>
      </c>
      <c r="B4749">
        <v>-3.4375635996881017E-2</v>
      </c>
    </row>
    <row r="4750" spans="1:2" x14ac:dyDescent="0.2">
      <c r="A4750" s="13">
        <v>481130193024</v>
      </c>
      <c r="B4750">
        <v>6.3402719555123055E-2</v>
      </c>
    </row>
    <row r="4751" spans="1:2" x14ac:dyDescent="0.2">
      <c r="A4751" s="13">
        <v>481130194001</v>
      </c>
      <c r="B4751">
        <v>5.6147009614302039E-3</v>
      </c>
    </row>
    <row r="4752" spans="1:2" x14ac:dyDescent="0.2">
      <c r="A4752" s="13">
        <v>481130194002</v>
      </c>
      <c r="B4752">
        <v>1.6987767383701471E-2</v>
      </c>
    </row>
    <row r="4753" spans="1:2" x14ac:dyDescent="0.2">
      <c r="A4753" s="13">
        <v>481130194003</v>
      </c>
      <c r="B4753">
        <v>5.2754024267560332E-2</v>
      </c>
    </row>
    <row r="4754" spans="1:2" x14ac:dyDescent="0.2">
      <c r="A4754" s="13">
        <v>481130195011</v>
      </c>
      <c r="B4754">
        <v>3.1153926937513406E-2</v>
      </c>
    </row>
    <row r="4755" spans="1:2" x14ac:dyDescent="0.2">
      <c r="A4755" s="13">
        <v>481130195012</v>
      </c>
      <c r="B4755">
        <v>-6.2788427963569003E-3</v>
      </c>
    </row>
    <row r="4756" spans="1:2" x14ac:dyDescent="0.2">
      <c r="A4756" s="13">
        <v>481130195013</v>
      </c>
      <c r="B4756">
        <v>-1.5715537678217612E-2</v>
      </c>
    </row>
    <row r="4757" spans="1:2" x14ac:dyDescent="0.2">
      <c r="A4757" s="13">
        <v>481130195014</v>
      </c>
      <c r="B4757">
        <v>4.7861768635832594E-2</v>
      </c>
    </row>
    <row r="4758" spans="1:2" x14ac:dyDescent="0.2">
      <c r="A4758" s="13">
        <v>481130195015</v>
      </c>
      <c r="B4758">
        <v>7.7702217247420532E-4</v>
      </c>
    </row>
    <row r="4759" spans="1:2" x14ac:dyDescent="0.2">
      <c r="A4759" s="13">
        <v>481130195021</v>
      </c>
      <c r="B4759">
        <v>4.240989346506923E-2</v>
      </c>
    </row>
    <row r="4760" spans="1:2" x14ac:dyDescent="0.2">
      <c r="A4760" s="13">
        <v>481130195022</v>
      </c>
      <c r="B4760">
        <v>7.0088509350636052E-3</v>
      </c>
    </row>
    <row r="4761" spans="1:2" x14ac:dyDescent="0.2">
      <c r="A4761" s="13">
        <v>481130195023</v>
      </c>
      <c r="B4761">
        <v>6.4218787506950259E-2</v>
      </c>
    </row>
    <row r="4762" spans="1:2" x14ac:dyDescent="0.2">
      <c r="A4762" s="13">
        <v>481130195024</v>
      </c>
      <c r="B4762">
        <v>2.075339131837263E-2</v>
      </c>
    </row>
    <row r="4763" spans="1:2" x14ac:dyDescent="0.2">
      <c r="A4763" s="13">
        <v>481130196001</v>
      </c>
      <c r="B4763">
        <v>4.0836176366656408E-2</v>
      </c>
    </row>
    <row r="4764" spans="1:2" x14ac:dyDescent="0.2">
      <c r="A4764" s="13">
        <v>481130196002</v>
      </c>
      <c r="B4764">
        <v>4.705645197740374E-2</v>
      </c>
    </row>
    <row r="4765" spans="1:2" x14ac:dyDescent="0.2">
      <c r="A4765" s="13">
        <v>481130197001</v>
      </c>
      <c r="B4765">
        <v>-1.6561451248119783E-2</v>
      </c>
    </row>
    <row r="4766" spans="1:2" x14ac:dyDescent="0.2">
      <c r="A4766" s="13">
        <v>481130197002</v>
      </c>
      <c r="B4766">
        <v>6.4978499334543078E-3</v>
      </c>
    </row>
    <row r="4767" spans="1:2" x14ac:dyDescent="0.2">
      <c r="A4767" s="13">
        <v>481130198001</v>
      </c>
      <c r="B4767">
        <v>2.2148152486220311E-2</v>
      </c>
    </row>
    <row r="4768" spans="1:2" x14ac:dyDescent="0.2">
      <c r="A4768" s="13">
        <v>481130198002</v>
      </c>
      <c r="B4768">
        <v>3.1618109904790253E-3</v>
      </c>
    </row>
    <row r="4769" spans="1:2" x14ac:dyDescent="0.2">
      <c r="A4769" s="13">
        <v>481130198003</v>
      </c>
      <c r="B4769">
        <v>3.4985263855080911E-2</v>
      </c>
    </row>
    <row r="4770" spans="1:2" x14ac:dyDescent="0.2">
      <c r="A4770" s="13">
        <v>481130198004</v>
      </c>
      <c r="B4770">
        <v>4.7898740764046382E-3</v>
      </c>
    </row>
    <row r="4771" spans="1:2" x14ac:dyDescent="0.2">
      <c r="A4771" s="13">
        <v>481130199001</v>
      </c>
      <c r="B4771">
        <v>0.24186646776808166</v>
      </c>
    </row>
    <row r="4772" spans="1:2" x14ac:dyDescent="0.2">
      <c r="A4772" s="13">
        <v>481130199002</v>
      </c>
      <c r="B4772">
        <v>0.26459481057316075</v>
      </c>
    </row>
    <row r="4773" spans="1:2" x14ac:dyDescent="0.2">
      <c r="A4773" s="13">
        <v>481130199003</v>
      </c>
      <c r="B4773">
        <v>0.22054572399712749</v>
      </c>
    </row>
    <row r="4774" spans="1:2" x14ac:dyDescent="0.2">
      <c r="A4774" s="13">
        <v>481130199004</v>
      </c>
      <c r="B4774">
        <v>0.22326348414989639</v>
      </c>
    </row>
    <row r="4775" spans="1:2" x14ac:dyDescent="0.2">
      <c r="A4775" s="13">
        <v>481130200001</v>
      </c>
      <c r="B4775">
        <v>9.364637418281882E-2</v>
      </c>
    </row>
    <row r="4776" spans="1:2" x14ac:dyDescent="0.2">
      <c r="A4776" s="13">
        <v>481130200002</v>
      </c>
      <c r="B4776">
        <v>7.0917771300523957E-2</v>
      </c>
    </row>
    <row r="4777" spans="1:2" x14ac:dyDescent="0.2">
      <c r="A4777" s="13">
        <v>481130201001</v>
      </c>
      <c r="B4777">
        <v>0.21375431131487008</v>
      </c>
    </row>
    <row r="4778" spans="1:2" x14ac:dyDescent="0.2">
      <c r="A4778" s="13">
        <v>481130201002</v>
      </c>
      <c r="B4778">
        <v>0.19442344174853579</v>
      </c>
    </row>
    <row r="4779" spans="1:2" x14ac:dyDescent="0.2">
      <c r="A4779" s="13">
        <v>481130202001</v>
      </c>
      <c r="B4779">
        <v>0.20525519073347243</v>
      </c>
    </row>
    <row r="4780" spans="1:2" x14ac:dyDescent="0.2">
      <c r="A4780" s="13">
        <v>481130202002</v>
      </c>
      <c r="B4780">
        <v>0.25587911071543779</v>
      </c>
    </row>
    <row r="4781" spans="1:2" x14ac:dyDescent="0.2">
      <c r="A4781" s="13">
        <v>481130202003</v>
      </c>
      <c r="B4781">
        <v>0.21267641705152943</v>
      </c>
    </row>
    <row r="4782" spans="1:2" x14ac:dyDescent="0.2">
      <c r="A4782" s="13">
        <v>481130203001</v>
      </c>
      <c r="B4782">
        <v>0.10638625901408266</v>
      </c>
    </row>
    <row r="4783" spans="1:2" x14ac:dyDescent="0.2">
      <c r="A4783" s="13">
        <v>481130203002</v>
      </c>
      <c r="B4783">
        <v>0.25730731432004766</v>
      </c>
    </row>
    <row r="4784" spans="1:2" x14ac:dyDescent="0.2">
      <c r="A4784" s="13">
        <v>481130203003</v>
      </c>
      <c r="B4784">
        <v>0.25356515402714686</v>
      </c>
    </row>
    <row r="4785" spans="1:2" x14ac:dyDescent="0.2">
      <c r="A4785" s="13">
        <v>481130204001</v>
      </c>
      <c r="B4785">
        <v>0.14730664558766446</v>
      </c>
    </row>
    <row r="4786" spans="1:2" x14ac:dyDescent="0.2">
      <c r="A4786" s="13">
        <v>481130204002</v>
      </c>
      <c r="B4786">
        <v>0.10655638790613939</v>
      </c>
    </row>
    <row r="4787" spans="1:2" x14ac:dyDescent="0.2">
      <c r="A4787" s="13">
        <v>481130204003</v>
      </c>
      <c r="B4787">
        <v>7.569637528501727E-2</v>
      </c>
    </row>
    <row r="4788" spans="1:2" x14ac:dyDescent="0.2">
      <c r="A4788" s="13">
        <v>481130205001</v>
      </c>
      <c r="B4788">
        <v>0.28636256032759128</v>
      </c>
    </row>
    <row r="4789" spans="1:2" x14ac:dyDescent="0.2">
      <c r="A4789" s="13">
        <v>481130205002</v>
      </c>
      <c r="B4789">
        <v>0.26877397784842066</v>
      </c>
    </row>
    <row r="4790" spans="1:2" x14ac:dyDescent="0.2">
      <c r="A4790" s="13">
        <v>481130206001</v>
      </c>
      <c r="B4790">
        <v>1.9174164826090629E-3</v>
      </c>
    </row>
    <row r="4791" spans="1:2" x14ac:dyDescent="0.2">
      <c r="A4791" s="13">
        <v>481130206002</v>
      </c>
      <c r="B4791">
        <v>2.647382391549433E-2</v>
      </c>
    </row>
    <row r="4792" spans="1:2" x14ac:dyDescent="0.2">
      <c r="A4792" s="13">
        <v>481130207001</v>
      </c>
      <c r="B4792">
        <v>0.11356314182920782</v>
      </c>
    </row>
    <row r="4793" spans="1:2" x14ac:dyDescent="0.2">
      <c r="A4793" s="13">
        <v>481130207002</v>
      </c>
      <c r="B4793">
        <v>0.16987906140941089</v>
      </c>
    </row>
    <row r="4794" spans="1:2" x14ac:dyDescent="0.2">
      <c r="A4794" s="13">
        <v>481130207003</v>
      </c>
      <c r="B4794">
        <v>0.13044275666986799</v>
      </c>
    </row>
    <row r="4795" spans="1:2" x14ac:dyDescent="0.2">
      <c r="A4795" s="13">
        <v>481139800001</v>
      </c>
      <c r="B4795" t="s">
        <v>9</v>
      </c>
    </row>
    <row r="4796" spans="1:2" x14ac:dyDescent="0.2">
      <c r="A4796" s="13">
        <v>481139801001</v>
      </c>
      <c r="B4796" t="s">
        <v>9</v>
      </c>
    </row>
    <row r="4797" spans="1:2" x14ac:dyDescent="0.2">
      <c r="A4797" s="13">
        <v>481159504011</v>
      </c>
      <c r="B4797">
        <v>0.14302030605483573</v>
      </c>
    </row>
    <row r="4798" spans="1:2" x14ac:dyDescent="0.2">
      <c r="A4798" s="13">
        <v>481159504012</v>
      </c>
      <c r="B4798">
        <v>0.19545324729098745</v>
      </c>
    </row>
    <row r="4799" spans="1:2" x14ac:dyDescent="0.2">
      <c r="A4799" s="13">
        <v>481159504013</v>
      </c>
      <c r="B4799">
        <v>0.17167166683546939</v>
      </c>
    </row>
    <row r="4800" spans="1:2" x14ac:dyDescent="0.2">
      <c r="A4800" s="13">
        <v>481159504014</v>
      </c>
      <c r="B4800">
        <v>0.23961627454643775</v>
      </c>
    </row>
    <row r="4801" spans="1:2" x14ac:dyDescent="0.2">
      <c r="A4801" s="13">
        <v>481159504021</v>
      </c>
      <c r="B4801">
        <v>0.1428453655287181</v>
      </c>
    </row>
    <row r="4802" spans="1:2" x14ac:dyDescent="0.2">
      <c r="A4802" s="13">
        <v>481159504022</v>
      </c>
      <c r="B4802">
        <v>0.2245273692970404</v>
      </c>
    </row>
    <row r="4803" spans="1:2" x14ac:dyDescent="0.2">
      <c r="A4803" s="13">
        <v>481159504023</v>
      </c>
      <c r="B4803">
        <v>0.21047724261398504</v>
      </c>
    </row>
    <row r="4804" spans="1:2" x14ac:dyDescent="0.2">
      <c r="A4804" s="13">
        <v>481159505001</v>
      </c>
      <c r="B4804">
        <v>0.25387798027474218</v>
      </c>
    </row>
    <row r="4805" spans="1:2" x14ac:dyDescent="0.2">
      <c r="A4805" s="13">
        <v>481159505002</v>
      </c>
      <c r="B4805">
        <v>0.21646370185934968</v>
      </c>
    </row>
    <row r="4806" spans="1:2" x14ac:dyDescent="0.2">
      <c r="A4806" s="13">
        <v>481159505003</v>
      </c>
      <c r="B4806">
        <v>0.19578773277967473</v>
      </c>
    </row>
    <row r="4807" spans="1:2" x14ac:dyDescent="0.2">
      <c r="A4807" s="13">
        <v>481159505004</v>
      </c>
      <c r="B4807">
        <v>0.1626661496530496</v>
      </c>
    </row>
    <row r="4808" spans="1:2" x14ac:dyDescent="0.2">
      <c r="A4808" s="13">
        <v>481159505005</v>
      </c>
      <c r="B4808">
        <v>0.17692723569916879</v>
      </c>
    </row>
    <row r="4809" spans="1:2" x14ac:dyDescent="0.2">
      <c r="A4809" s="13">
        <v>481159506001</v>
      </c>
      <c r="B4809">
        <v>0.15426996057432829</v>
      </c>
    </row>
    <row r="4810" spans="1:2" x14ac:dyDescent="0.2">
      <c r="A4810" s="13">
        <v>481159506002</v>
      </c>
      <c r="B4810">
        <v>0.17557831224725198</v>
      </c>
    </row>
    <row r="4811" spans="1:2" x14ac:dyDescent="0.2">
      <c r="A4811" s="13">
        <v>481179503001</v>
      </c>
      <c r="B4811">
        <v>0.19344729806766039</v>
      </c>
    </row>
    <row r="4812" spans="1:2" x14ac:dyDescent="0.2">
      <c r="A4812" s="13">
        <v>481179503002</v>
      </c>
      <c r="B4812">
        <v>0.21067795985528368</v>
      </c>
    </row>
    <row r="4813" spans="1:2" x14ac:dyDescent="0.2">
      <c r="A4813" s="13">
        <v>481179503003</v>
      </c>
      <c r="B4813">
        <v>0.16981595738012045</v>
      </c>
    </row>
    <row r="4814" spans="1:2" x14ac:dyDescent="0.2">
      <c r="A4814" s="13">
        <v>481179503004</v>
      </c>
      <c r="B4814">
        <v>0.14144768215932352</v>
      </c>
    </row>
    <row r="4815" spans="1:2" x14ac:dyDescent="0.2">
      <c r="A4815" s="13">
        <v>481179503005</v>
      </c>
      <c r="B4815">
        <v>0.18478221347181745</v>
      </c>
    </row>
    <row r="4816" spans="1:2" x14ac:dyDescent="0.2">
      <c r="A4816" s="13">
        <v>481179504001</v>
      </c>
      <c r="B4816">
        <v>0.22505378731830877</v>
      </c>
    </row>
    <row r="4817" spans="1:2" x14ac:dyDescent="0.2">
      <c r="A4817" s="13">
        <v>481179504002</v>
      </c>
      <c r="B4817">
        <v>0.20320905941870807</v>
      </c>
    </row>
    <row r="4818" spans="1:2" x14ac:dyDescent="0.2">
      <c r="A4818" s="13">
        <v>481179504003</v>
      </c>
      <c r="B4818">
        <v>0.22021781703392904</v>
      </c>
    </row>
    <row r="4819" spans="1:2" x14ac:dyDescent="0.2">
      <c r="A4819" s="13">
        <v>481179504004</v>
      </c>
      <c r="B4819">
        <v>0.18516828126638116</v>
      </c>
    </row>
    <row r="4820" spans="1:2" x14ac:dyDescent="0.2">
      <c r="A4820" s="13">
        <v>481179504005</v>
      </c>
      <c r="B4820">
        <v>0.19143936876696396</v>
      </c>
    </row>
    <row r="4821" spans="1:2" x14ac:dyDescent="0.2">
      <c r="A4821" s="13">
        <v>481179504006</v>
      </c>
      <c r="B4821">
        <v>0.16108575849941953</v>
      </c>
    </row>
    <row r="4822" spans="1:2" x14ac:dyDescent="0.2">
      <c r="A4822" s="13">
        <v>481179505001</v>
      </c>
      <c r="B4822">
        <v>0.18623351490810497</v>
      </c>
    </row>
    <row r="4823" spans="1:2" x14ac:dyDescent="0.2">
      <c r="A4823" s="13">
        <v>481179505002</v>
      </c>
      <c r="B4823">
        <v>0.2317851522694602</v>
      </c>
    </row>
    <row r="4824" spans="1:2" x14ac:dyDescent="0.2">
      <c r="A4824" s="13">
        <v>481179505003</v>
      </c>
      <c r="B4824">
        <v>0.2458154853465159</v>
      </c>
    </row>
    <row r="4825" spans="1:2" x14ac:dyDescent="0.2">
      <c r="A4825" s="13">
        <v>481179506001</v>
      </c>
      <c r="B4825">
        <v>0.13955292126158525</v>
      </c>
    </row>
    <row r="4826" spans="1:2" x14ac:dyDescent="0.2">
      <c r="A4826" s="13">
        <v>481179506002</v>
      </c>
      <c r="B4826">
        <v>0.2283998045281159</v>
      </c>
    </row>
    <row r="4827" spans="1:2" x14ac:dyDescent="0.2">
      <c r="A4827" s="13">
        <v>481179506003</v>
      </c>
      <c r="B4827">
        <v>0.16006699757644721</v>
      </c>
    </row>
    <row r="4828" spans="1:2" x14ac:dyDescent="0.2">
      <c r="A4828" s="13">
        <v>481199501001</v>
      </c>
      <c r="B4828">
        <v>0.13512782361821638</v>
      </c>
    </row>
    <row r="4829" spans="1:2" x14ac:dyDescent="0.2">
      <c r="A4829" s="13">
        <v>481199501002</v>
      </c>
      <c r="B4829">
        <v>0.14004207095556179</v>
      </c>
    </row>
    <row r="4830" spans="1:2" x14ac:dyDescent="0.2">
      <c r="A4830" s="13">
        <v>481199502001</v>
      </c>
      <c r="B4830">
        <v>0.1911341539518385</v>
      </c>
    </row>
    <row r="4831" spans="1:2" x14ac:dyDescent="0.2">
      <c r="A4831" s="13">
        <v>481199502002</v>
      </c>
      <c r="B4831">
        <v>0.19627722386434793</v>
      </c>
    </row>
    <row r="4832" spans="1:2" x14ac:dyDescent="0.2">
      <c r="A4832" s="13">
        <v>481210201031</v>
      </c>
      <c r="B4832">
        <v>0.16420864349479491</v>
      </c>
    </row>
    <row r="4833" spans="1:2" x14ac:dyDescent="0.2">
      <c r="A4833" s="13">
        <v>481210201032</v>
      </c>
      <c r="B4833">
        <v>0.12226335560265084</v>
      </c>
    </row>
    <row r="4834" spans="1:2" x14ac:dyDescent="0.2">
      <c r="A4834" s="13">
        <v>481210201033</v>
      </c>
      <c r="B4834">
        <v>0.126607362443236</v>
      </c>
    </row>
    <row r="4835" spans="1:2" x14ac:dyDescent="0.2">
      <c r="A4835" s="13">
        <v>481210201034</v>
      </c>
      <c r="B4835">
        <v>0.11220142688222613</v>
      </c>
    </row>
    <row r="4836" spans="1:2" x14ac:dyDescent="0.2">
      <c r="A4836" s="13">
        <v>481210201035</v>
      </c>
      <c r="B4836">
        <v>0.18473808439747452</v>
      </c>
    </row>
    <row r="4837" spans="1:2" x14ac:dyDescent="0.2">
      <c r="A4837" s="13">
        <v>481210201036</v>
      </c>
      <c r="B4837">
        <v>0.16634772265397418</v>
      </c>
    </row>
    <row r="4838" spans="1:2" x14ac:dyDescent="0.2">
      <c r="A4838" s="13">
        <v>481210201041</v>
      </c>
      <c r="B4838">
        <v>0.17168014738053139</v>
      </c>
    </row>
    <row r="4839" spans="1:2" x14ac:dyDescent="0.2">
      <c r="A4839" s="13">
        <v>481210201042</v>
      </c>
      <c r="B4839">
        <v>0.12345534864572943</v>
      </c>
    </row>
    <row r="4840" spans="1:2" x14ac:dyDescent="0.2">
      <c r="A4840" s="13">
        <v>481210201043</v>
      </c>
      <c r="B4840">
        <v>0.11197447556372768</v>
      </c>
    </row>
    <row r="4841" spans="1:2" x14ac:dyDescent="0.2">
      <c r="A4841" s="13">
        <v>481210201051</v>
      </c>
      <c r="B4841">
        <v>0.11351762751403394</v>
      </c>
    </row>
    <row r="4842" spans="1:2" x14ac:dyDescent="0.2">
      <c r="A4842" s="13">
        <v>481210201052</v>
      </c>
      <c r="B4842">
        <v>0.12355056773027356</v>
      </c>
    </row>
    <row r="4843" spans="1:2" x14ac:dyDescent="0.2">
      <c r="A4843" s="13">
        <v>481210201053</v>
      </c>
      <c r="B4843">
        <v>0.12564018400280488</v>
      </c>
    </row>
    <row r="4844" spans="1:2" x14ac:dyDescent="0.2">
      <c r="A4844" s="13">
        <v>481210201061</v>
      </c>
      <c r="B4844">
        <v>0.12703209265180507</v>
      </c>
    </row>
    <row r="4845" spans="1:2" x14ac:dyDescent="0.2">
      <c r="A4845" s="13">
        <v>481210201062</v>
      </c>
      <c r="B4845">
        <v>0.11053484861731135</v>
      </c>
    </row>
    <row r="4846" spans="1:2" x14ac:dyDescent="0.2">
      <c r="A4846" s="13">
        <v>481210201063</v>
      </c>
      <c r="B4846">
        <v>0.11446227673895591</v>
      </c>
    </row>
    <row r="4847" spans="1:2" x14ac:dyDescent="0.2">
      <c r="A4847" s="13">
        <v>481210201071</v>
      </c>
      <c r="B4847">
        <v>0.11219678056620813</v>
      </c>
    </row>
    <row r="4848" spans="1:2" x14ac:dyDescent="0.2">
      <c r="A4848" s="13">
        <v>481210201072</v>
      </c>
      <c r="B4848">
        <v>0.121576941735393</v>
      </c>
    </row>
    <row r="4849" spans="1:2" x14ac:dyDescent="0.2">
      <c r="A4849" s="13">
        <v>481210201081</v>
      </c>
      <c r="B4849">
        <v>0.12842594030780954</v>
      </c>
    </row>
    <row r="4850" spans="1:2" x14ac:dyDescent="0.2">
      <c r="A4850" s="13">
        <v>481210201082</v>
      </c>
      <c r="B4850">
        <v>0.11414438567547898</v>
      </c>
    </row>
    <row r="4851" spans="1:2" x14ac:dyDescent="0.2">
      <c r="A4851" s="13">
        <v>481210201083</v>
      </c>
      <c r="B4851">
        <v>0.1060098099783101</v>
      </c>
    </row>
    <row r="4852" spans="1:2" x14ac:dyDescent="0.2">
      <c r="A4852" s="13">
        <v>481210201091</v>
      </c>
      <c r="B4852">
        <v>9.2743271712817904E-2</v>
      </c>
    </row>
    <row r="4853" spans="1:2" x14ac:dyDescent="0.2">
      <c r="A4853" s="13">
        <v>481210201101</v>
      </c>
      <c r="B4853">
        <v>9.5107064269278493E-2</v>
      </c>
    </row>
    <row r="4854" spans="1:2" x14ac:dyDescent="0.2">
      <c r="A4854" s="13">
        <v>481210201102</v>
      </c>
      <c r="B4854">
        <v>8.2835784377567057E-2</v>
      </c>
    </row>
    <row r="4855" spans="1:2" x14ac:dyDescent="0.2">
      <c r="A4855" s="13">
        <v>481210201103</v>
      </c>
      <c r="B4855">
        <v>0.10967831117500301</v>
      </c>
    </row>
    <row r="4856" spans="1:2" x14ac:dyDescent="0.2">
      <c r="A4856" s="13">
        <v>481210201104</v>
      </c>
      <c r="B4856">
        <v>8.7991405332120937E-2</v>
      </c>
    </row>
    <row r="4857" spans="1:2" x14ac:dyDescent="0.2">
      <c r="A4857" s="13">
        <v>481210201111</v>
      </c>
      <c r="B4857">
        <v>7.2134478139206745E-2</v>
      </c>
    </row>
    <row r="4858" spans="1:2" x14ac:dyDescent="0.2">
      <c r="A4858" s="13">
        <v>481210201112</v>
      </c>
      <c r="B4858">
        <v>6.2311430823993944E-2</v>
      </c>
    </row>
    <row r="4859" spans="1:2" x14ac:dyDescent="0.2">
      <c r="A4859" s="13">
        <v>481210201121</v>
      </c>
      <c r="B4859">
        <v>9.9024205928508247E-2</v>
      </c>
    </row>
    <row r="4860" spans="1:2" x14ac:dyDescent="0.2">
      <c r="A4860" s="13">
        <v>481210201122</v>
      </c>
      <c r="B4860">
        <v>0.11932664468844902</v>
      </c>
    </row>
    <row r="4861" spans="1:2" x14ac:dyDescent="0.2">
      <c r="A4861" s="13">
        <v>481210201131</v>
      </c>
      <c r="B4861">
        <v>0.13497965400746287</v>
      </c>
    </row>
    <row r="4862" spans="1:2" x14ac:dyDescent="0.2">
      <c r="A4862" s="13">
        <v>481210201132</v>
      </c>
      <c r="B4862">
        <v>0.12175815066240855</v>
      </c>
    </row>
    <row r="4863" spans="1:2" x14ac:dyDescent="0.2">
      <c r="A4863" s="13">
        <v>481210201133</v>
      </c>
      <c r="B4863">
        <v>0.13808341633848606</v>
      </c>
    </row>
    <row r="4864" spans="1:2" x14ac:dyDescent="0.2">
      <c r="A4864" s="13">
        <v>481210201141</v>
      </c>
      <c r="B4864">
        <v>0.15462592777873643</v>
      </c>
    </row>
    <row r="4865" spans="1:2" x14ac:dyDescent="0.2">
      <c r="A4865" s="13">
        <v>481210201142</v>
      </c>
      <c r="B4865">
        <v>0.17540167784278871</v>
      </c>
    </row>
    <row r="4866" spans="1:2" x14ac:dyDescent="0.2">
      <c r="A4866" s="13">
        <v>481210201143</v>
      </c>
      <c r="B4866">
        <v>0.14157541817361982</v>
      </c>
    </row>
    <row r="4867" spans="1:2" x14ac:dyDescent="0.2">
      <c r="A4867" s="13">
        <v>481210201151</v>
      </c>
      <c r="B4867">
        <v>0.11687672150477696</v>
      </c>
    </row>
    <row r="4868" spans="1:2" x14ac:dyDescent="0.2">
      <c r="A4868" s="13">
        <v>481210201152</v>
      </c>
      <c r="B4868">
        <v>0.1247530011480979</v>
      </c>
    </row>
    <row r="4869" spans="1:2" x14ac:dyDescent="0.2">
      <c r="A4869" s="13">
        <v>481210201153</v>
      </c>
      <c r="B4869">
        <v>0.17651165480775241</v>
      </c>
    </row>
    <row r="4870" spans="1:2" x14ac:dyDescent="0.2">
      <c r="A4870" s="13">
        <v>481210202021</v>
      </c>
      <c r="B4870">
        <v>0.155211999348524</v>
      </c>
    </row>
    <row r="4871" spans="1:2" x14ac:dyDescent="0.2">
      <c r="A4871" s="13">
        <v>481210202022</v>
      </c>
      <c r="B4871">
        <v>0.13201771164478998</v>
      </c>
    </row>
    <row r="4872" spans="1:2" x14ac:dyDescent="0.2">
      <c r="A4872" s="13">
        <v>481210202023</v>
      </c>
      <c r="B4872">
        <v>0.10087478778042792</v>
      </c>
    </row>
    <row r="4873" spans="1:2" x14ac:dyDescent="0.2">
      <c r="A4873" s="13">
        <v>481210202024</v>
      </c>
      <c r="B4873">
        <v>0.14351553474007986</v>
      </c>
    </row>
    <row r="4874" spans="1:2" x14ac:dyDescent="0.2">
      <c r="A4874" s="13">
        <v>481210202031</v>
      </c>
      <c r="B4874">
        <v>0.13111355509052086</v>
      </c>
    </row>
    <row r="4875" spans="1:2" x14ac:dyDescent="0.2">
      <c r="A4875" s="13">
        <v>481210202032</v>
      </c>
      <c r="B4875">
        <v>0.14059655900190512</v>
      </c>
    </row>
    <row r="4876" spans="1:2" x14ac:dyDescent="0.2">
      <c r="A4876" s="13">
        <v>481210202033</v>
      </c>
      <c r="B4876">
        <v>0.14491372271492856</v>
      </c>
    </row>
    <row r="4877" spans="1:2" x14ac:dyDescent="0.2">
      <c r="A4877" s="13">
        <v>481210202041</v>
      </c>
      <c r="B4877">
        <v>0.12596633371600541</v>
      </c>
    </row>
    <row r="4878" spans="1:2" x14ac:dyDescent="0.2">
      <c r="A4878" s="13">
        <v>481210202042</v>
      </c>
      <c r="B4878">
        <v>0.137075371021016</v>
      </c>
    </row>
    <row r="4879" spans="1:2" x14ac:dyDescent="0.2">
      <c r="A4879" s="13">
        <v>481210202051</v>
      </c>
      <c r="B4879">
        <v>0.12621422412566199</v>
      </c>
    </row>
    <row r="4880" spans="1:2" x14ac:dyDescent="0.2">
      <c r="A4880" s="13">
        <v>481210202052</v>
      </c>
      <c r="B4880">
        <v>0.14776717328930059</v>
      </c>
    </row>
    <row r="4881" spans="1:2" x14ac:dyDescent="0.2">
      <c r="A4881" s="13">
        <v>481210203031</v>
      </c>
      <c r="B4881">
        <v>8.6094020229934606E-2</v>
      </c>
    </row>
    <row r="4882" spans="1:2" x14ac:dyDescent="0.2">
      <c r="A4882" s="13">
        <v>481210203032</v>
      </c>
      <c r="B4882">
        <v>0.10729111474410637</v>
      </c>
    </row>
    <row r="4883" spans="1:2" x14ac:dyDescent="0.2">
      <c r="A4883" s="13">
        <v>481210203051</v>
      </c>
      <c r="B4883">
        <v>0.10130802561551196</v>
      </c>
    </row>
    <row r="4884" spans="1:2" x14ac:dyDescent="0.2">
      <c r="A4884" s="13">
        <v>481210203052</v>
      </c>
      <c r="B4884">
        <v>0.110795832364789</v>
      </c>
    </row>
    <row r="4885" spans="1:2" x14ac:dyDescent="0.2">
      <c r="A4885" s="13">
        <v>481210203053</v>
      </c>
      <c r="B4885">
        <v>0.10402161486934683</v>
      </c>
    </row>
    <row r="4886" spans="1:2" x14ac:dyDescent="0.2">
      <c r="A4886" s="13">
        <v>481210203054</v>
      </c>
      <c r="B4886">
        <v>0.10713357990303088</v>
      </c>
    </row>
    <row r="4887" spans="1:2" x14ac:dyDescent="0.2">
      <c r="A4887" s="13">
        <v>481210203061</v>
      </c>
      <c r="B4887">
        <v>0.12010482782161401</v>
      </c>
    </row>
    <row r="4888" spans="1:2" x14ac:dyDescent="0.2">
      <c r="A4888" s="13">
        <v>481210203062</v>
      </c>
      <c r="B4888">
        <v>0.10421740715387018</v>
      </c>
    </row>
    <row r="4889" spans="1:2" x14ac:dyDescent="0.2">
      <c r="A4889" s="13">
        <v>481210203071</v>
      </c>
      <c r="B4889">
        <v>0.11795591065444613</v>
      </c>
    </row>
    <row r="4890" spans="1:2" x14ac:dyDescent="0.2">
      <c r="A4890" s="13">
        <v>481210203072</v>
      </c>
      <c r="B4890">
        <v>0.11915049914283404</v>
      </c>
    </row>
    <row r="4891" spans="1:2" x14ac:dyDescent="0.2">
      <c r="A4891" s="13">
        <v>481210203073</v>
      </c>
      <c r="B4891">
        <v>7.2809011870447915E-2</v>
      </c>
    </row>
    <row r="4892" spans="1:2" x14ac:dyDescent="0.2">
      <c r="A4892" s="13">
        <v>481210203081</v>
      </c>
      <c r="B4892">
        <v>0.14813282053952856</v>
      </c>
    </row>
    <row r="4893" spans="1:2" x14ac:dyDescent="0.2">
      <c r="A4893" s="13">
        <v>481210203082</v>
      </c>
      <c r="B4893">
        <v>0.12677484867297306</v>
      </c>
    </row>
    <row r="4894" spans="1:2" x14ac:dyDescent="0.2">
      <c r="A4894" s="13">
        <v>481210203083</v>
      </c>
      <c r="B4894">
        <v>0.14104396143224715</v>
      </c>
    </row>
    <row r="4895" spans="1:2" x14ac:dyDescent="0.2">
      <c r="A4895" s="13">
        <v>481210203084</v>
      </c>
      <c r="B4895">
        <v>0.10547061931959345</v>
      </c>
    </row>
    <row r="4896" spans="1:2" x14ac:dyDescent="0.2">
      <c r="A4896" s="13">
        <v>481210203091</v>
      </c>
      <c r="B4896">
        <v>0.1106909447860486</v>
      </c>
    </row>
    <row r="4897" spans="1:2" x14ac:dyDescent="0.2">
      <c r="A4897" s="13">
        <v>481210203092</v>
      </c>
      <c r="B4897">
        <v>0.13250002361940882</v>
      </c>
    </row>
    <row r="4898" spans="1:2" x14ac:dyDescent="0.2">
      <c r="A4898" s="13">
        <v>481210203093</v>
      </c>
      <c r="B4898">
        <v>0.13196332545913489</v>
      </c>
    </row>
    <row r="4899" spans="1:2" x14ac:dyDescent="0.2">
      <c r="A4899" s="13">
        <v>481210203101</v>
      </c>
      <c r="B4899">
        <v>0.1542673999008326</v>
      </c>
    </row>
    <row r="4900" spans="1:2" x14ac:dyDescent="0.2">
      <c r="A4900" s="13">
        <v>481210203102</v>
      </c>
      <c r="B4900">
        <v>0.1133808039400615</v>
      </c>
    </row>
    <row r="4901" spans="1:2" x14ac:dyDescent="0.2">
      <c r="A4901" s="13">
        <v>481210204011</v>
      </c>
      <c r="B4901">
        <v>0.15270437548861307</v>
      </c>
    </row>
    <row r="4902" spans="1:2" x14ac:dyDescent="0.2">
      <c r="A4902" s="13">
        <v>481210204012</v>
      </c>
      <c r="B4902">
        <v>0.12943658466840613</v>
      </c>
    </row>
    <row r="4903" spans="1:2" x14ac:dyDescent="0.2">
      <c r="A4903" s="13">
        <v>481210204021</v>
      </c>
      <c r="B4903">
        <v>0.11838555106243936</v>
      </c>
    </row>
    <row r="4904" spans="1:2" x14ac:dyDescent="0.2">
      <c r="A4904" s="13">
        <v>481210204022</v>
      </c>
      <c r="B4904">
        <v>0.12952692614553518</v>
      </c>
    </row>
    <row r="4905" spans="1:2" x14ac:dyDescent="0.2">
      <c r="A4905" s="13">
        <v>481210204023</v>
      </c>
      <c r="B4905">
        <v>0.16238210074022741</v>
      </c>
    </row>
    <row r="4906" spans="1:2" x14ac:dyDescent="0.2">
      <c r="A4906" s="13">
        <v>481210204024</v>
      </c>
      <c r="B4906">
        <v>0.1517510703210809</v>
      </c>
    </row>
    <row r="4907" spans="1:2" x14ac:dyDescent="0.2">
      <c r="A4907" s="13">
        <v>481210204031</v>
      </c>
      <c r="B4907">
        <v>9.889296404781367E-2</v>
      </c>
    </row>
    <row r="4908" spans="1:2" x14ac:dyDescent="0.2">
      <c r="A4908" s="13">
        <v>481210204032</v>
      </c>
      <c r="B4908">
        <v>0.10665645631264734</v>
      </c>
    </row>
    <row r="4909" spans="1:2" x14ac:dyDescent="0.2">
      <c r="A4909" s="13">
        <v>481210204033</v>
      </c>
      <c r="B4909">
        <v>0.10914348671528852</v>
      </c>
    </row>
    <row r="4910" spans="1:2" x14ac:dyDescent="0.2">
      <c r="A4910" s="13">
        <v>481210204034</v>
      </c>
      <c r="B4910">
        <v>0.1335504808694733</v>
      </c>
    </row>
    <row r="4911" spans="1:2" x14ac:dyDescent="0.2">
      <c r="A4911" s="13">
        <v>481210205031</v>
      </c>
      <c r="B4911">
        <v>0.16525441196670362</v>
      </c>
    </row>
    <row r="4912" spans="1:2" x14ac:dyDescent="0.2">
      <c r="A4912" s="13">
        <v>481210205032</v>
      </c>
      <c r="B4912">
        <v>0.16307228547161609</v>
      </c>
    </row>
    <row r="4913" spans="1:2" x14ac:dyDescent="0.2">
      <c r="A4913" s="13">
        <v>481210205033</v>
      </c>
      <c r="B4913">
        <v>0.14332129779294889</v>
      </c>
    </row>
    <row r="4914" spans="1:2" x14ac:dyDescent="0.2">
      <c r="A4914" s="13">
        <v>481210205034</v>
      </c>
      <c r="B4914">
        <v>0.13242083608376704</v>
      </c>
    </row>
    <row r="4915" spans="1:2" x14ac:dyDescent="0.2">
      <c r="A4915" s="13">
        <v>481210205041</v>
      </c>
      <c r="B4915">
        <v>0.18169250250873356</v>
      </c>
    </row>
    <row r="4916" spans="1:2" x14ac:dyDescent="0.2">
      <c r="A4916" s="13">
        <v>481210205042</v>
      </c>
      <c r="B4916">
        <v>0.13758535789995152</v>
      </c>
    </row>
    <row r="4917" spans="1:2" x14ac:dyDescent="0.2">
      <c r="A4917" s="13">
        <v>481210205051</v>
      </c>
      <c r="B4917">
        <v>0.13937661822577208</v>
      </c>
    </row>
    <row r="4918" spans="1:2" x14ac:dyDescent="0.2">
      <c r="A4918" s="13">
        <v>481210205052</v>
      </c>
      <c r="B4918">
        <v>0.12357700006805422</v>
      </c>
    </row>
    <row r="4919" spans="1:2" x14ac:dyDescent="0.2">
      <c r="A4919" s="13">
        <v>481210205053</v>
      </c>
      <c r="B4919">
        <v>0.10041926293080417</v>
      </c>
    </row>
    <row r="4920" spans="1:2" x14ac:dyDescent="0.2">
      <c r="A4920" s="13">
        <v>481210205054</v>
      </c>
      <c r="B4920">
        <v>0.12270886807024464</v>
      </c>
    </row>
    <row r="4921" spans="1:2" x14ac:dyDescent="0.2">
      <c r="A4921" s="13">
        <v>481210205055</v>
      </c>
      <c r="B4921">
        <v>0.10852527800916649</v>
      </c>
    </row>
    <row r="4922" spans="1:2" x14ac:dyDescent="0.2">
      <c r="A4922" s="13">
        <v>481210205056</v>
      </c>
      <c r="B4922">
        <v>0.13558109684997408</v>
      </c>
    </row>
    <row r="4923" spans="1:2" x14ac:dyDescent="0.2">
      <c r="A4923" s="13">
        <v>481210205061</v>
      </c>
      <c r="B4923">
        <v>0.16696713660118556</v>
      </c>
    </row>
    <row r="4924" spans="1:2" x14ac:dyDescent="0.2">
      <c r="A4924" s="13">
        <v>481210205062</v>
      </c>
      <c r="B4924">
        <v>0.11229132676049176</v>
      </c>
    </row>
    <row r="4925" spans="1:2" x14ac:dyDescent="0.2">
      <c r="A4925" s="13">
        <v>481210206011</v>
      </c>
      <c r="B4925">
        <v>0.16457014529095523</v>
      </c>
    </row>
    <row r="4926" spans="1:2" x14ac:dyDescent="0.2">
      <c r="A4926" s="13">
        <v>481210206012</v>
      </c>
      <c r="B4926">
        <v>0.17472010457232903</v>
      </c>
    </row>
    <row r="4927" spans="1:2" x14ac:dyDescent="0.2">
      <c r="A4927" s="13">
        <v>481210206013</v>
      </c>
      <c r="B4927">
        <v>0.14611883521870625</v>
      </c>
    </row>
    <row r="4928" spans="1:2" x14ac:dyDescent="0.2">
      <c r="A4928" s="13">
        <v>481210206021</v>
      </c>
      <c r="B4928">
        <v>0.14640220527085895</v>
      </c>
    </row>
    <row r="4929" spans="1:2" x14ac:dyDescent="0.2">
      <c r="A4929" s="13">
        <v>481210206022</v>
      </c>
      <c r="B4929">
        <v>0.17824113036829692</v>
      </c>
    </row>
    <row r="4930" spans="1:2" x14ac:dyDescent="0.2">
      <c r="A4930" s="13">
        <v>481210206023</v>
      </c>
      <c r="B4930">
        <v>0.20630224021470372</v>
      </c>
    </row>
    <row r="4931" spans="1:2" x14ac:dyDescent="0.2">
      <c r="A4931" s="13">
        <v>481210206024</v>
      </c>
      <c r="B4931">
        <v>0.14816769954376383</v>
      </c>
    </row>
    <row r="4932" spans="1:2" x14ac:dyDescent="0.2">
      <c r="A4932" s="13">
        <v>481210207001</v>
      </c>
      <c r="B4932">
        <v>0.14166304568480798</v>
      </c>
    </row>
    <row r="4933" spans="1:2" x14ac:dyDescent="0.2">
      <c r="A4933" s="13">
        <v>481210207002</v>
      </c>
      <c r="B4933">
        <v>9.5439932989331386E-2</v>
      </c>
    </row>
    <row r="4934" spans="1:2" x14ac:dyDescent="0.2">
      <c r="A4934" s="13">
        <v>481210207003</v>
      </c>
      <c r="B4934">
        <v>9.6695275613626563E-2</v>
      </c>
    </row>
    <row r="4935" spans="1:2" x14ac:dyDescent="0.2">
      <c r="A4935" s="13">
        <v>481210208001</v>
      </c>
      <c r="B4935">
        <v>0.17310231833547177</v>
      </c>
    </row>
    <row r="4936" spans="1:2" x14ac:dyDescent="0.2">
      <c r="A4936" s="13">
        <v>481210208002</v>
      </c>
      <c r="B4936">
        <v>0.11779472104759285</v>
      </c>
    </row>
    <row r="4937" spans="1:2" x14ac:dyDescent="0.2">
      <c r="A4937" s="13">
        <v>481210208003</v>
      </c>
      <c r="B4937">
        <v>0.24275047845609998</v>
      </c>
    </row>
    <row r="4938" spans="1:2" x14ac:dyDescent="0.2">
      <c r="A4938" s="13">
        <v>481210209001</v>
      </c>
      <c r="B4938">
        <v>0.15048603593135002</v>
      </c>
    </row>
    <row r="4939" spans="1:2" x14ac:dyDescent="0.2">
      <c r="A4939" s="13">
        <v>481210209002</v>
      </c>
      <c r="B4939">
        <v>0.14100324314930132</v>
      </c>
    </row>
    <row r="4940" spans="1:2" x14ac:dyDescent="0.2">
      <c r="A4940" s="13">
        <v>481210210001</v>
      </c>
      <c r="B4940">
        <v>0.10081075091644338</v>
      </c>
    </row>
    <row r="4941" spans="1:2" x14ac:dyDescent="0.2">
      <c r="A4941" s="13">
        <v>481210210002</v>
      </c>
      <c r="B4941">
        <v>0.12170150008852537</v>
      </c>
    </row>
    <row r="4942" spans="1:2" x14ac:dyDescent="0.2">
      <c r="A4942" s="13">
        <v>481210210003</v>
      </c>
      <c r="B4942">
        <v>0.14519196157524628</v>
      </c>
    </row>
    <row r="4943" spans="1:2" x14ac:dyDescent="0.2">
      <c r="A4943" s="13">
        <v>481210210004</v>
      </c>
      <c r="B4943">
        <v>0.16781086389482361</v>
      </c>
    </row>
    <row r="4944" spans="1:2" x14ac:dyDescent="0.2">
      <c r="A4944" s="13">
        <v>481210211001</v>
      </c>
      <c r="B4944">
        <v>0.1050308010833256</v>
      </c>
    </row>
    <row r="4945" spans="1:2" x14ac:dyDescent="0.2">
      <c r="A4945" s="13">
        <v>481210211002</v>
      </c>
      <c r="B4945">
        <v>0.12116251516541873</v>
      </c>
    </row>
    <row r="4946" spans="1:2" x14ac:dyDescent="0.2">
      <c r="A4946" s="13">
        <v>481210211003</v>
      </c>
      <c r="B4946">
        <v>0.11734449367383817</v>
      </c>
    </row>
    <row r="4947" spans="1:2" x14ac:dyDescent="0.2">
      <c r="A4947" s="13">
        <v>481210212011</v>
      </c>
      <c r="B4947">
        <v>0.16975986884801017</v>
      </c>
    </row>
    <row r="4948" spans="1:2" x14ac:dyDescent="0.2">
      <c r="A4948" s="13">
        <v>481210212012</v>
      </c>
      <c r="B4948">
        <v>0.1417735507085531</v>
      </c>
    </row>
    <row r="4949" spans="1:2" x14ac:dyDescent="0.2">
      <c r="A4949" s="13">
        <v>481210212021</v>
      </c>
      <c r="B4949">
        <v>0.21738377978875326</v>
      </c>
    </row>
    <row r="4950" spans="1:2" x14ac:dyDescent="0.2">
      <c r="A4950" s="13">
        <v>481210212022</v>
      </c>
      <c r="B4950">
        <v>0.12639874532337458</v>
      </c>
    </row>
    <row r="4951" spans="1:2" x14ac:dyDescent="0.2">
      <c r="A4951" s="13">
        <v>481210212023</v>
      </c>
      <c r="B4951">
        <v>0.16660239514007819</v>
      </c>
    </row>
    <row r="4952" spans="1:2" x14ac:dyDescent="0.2">
      <c r="A4952" s="13">
        <v>481210213011</v>
      </c>
      <c r="B4952">
        <v>0.11903709205958996</v>
      </c>
    </row>
    <row r="4953" spans="1:2" x14ac:dyDescent="0.2">
      <c r="A4953" s="13">
        <v>481210213012</v>
      </c>
      <c r="B4953">
        <v>0.14131486454123895</v>
      </c>
    </row>
    <row r="4954" spans="1:2" x14ac:dyDescent="0.2">
      <c r="A4954" s="13">
        <v>481210213031</v>
      </c>
      <c r="B4954">
        <v>0.12988731405176596</v>
      </c>
    </row>
    <row r="4955" spans="1:2" x14ac:dyDescent="0.2">
      <c r="A4955" s="13">
        <v>481210213032</v>
      </c>
      <c r="B4955">
        <v>0.11582244818197057</v>
      </c>
    </row>
    <row r="4956" spans="1:2" x14ac:dyDescent="0.2">
      <c r="A4956" s="13">
        <v>481210213041</v>
      </c>
      <c r="B4956">
        <v>0.12572868908165302</v>
      </c>
    </row>
    <row r="4957" spans="1:2" x14ac:dyDescent="0.2">
      <c r="A4957" s="13">
        <v>481210213042</v>
      </c>
      <c r="B4957">
        <v>8.358246160223147E-2</v>
      </c>
    </row>
    <row r="4958" spans="1:2" x14ac:dyDescent="0.2">
      <c r="A4958" s="13">
        <v>481210213043</v>
      </c>
      <c r="B4958">
        <v>0.13946311098501238</v>
      </c>
    </row>
    <row r="4959" spans="1:2" x14ac:dyDescent="0.2">
      <c r="A4959" s="13">
        <v>481210213044</v>
      </c>
      <c r="B4959">
        <v>0.10044274843367473</v>
      </c>
    </row>
    <row r="4960" spans="1:2" x14ac:dyDescent="0.2">
      <c r="A4960" s="13">
        <v>481210213051</v>
      </c>
      <c r="B4960">
        <v>9.7772337308773258E-2</v>
      </c>
    </row>
    <row r="4961" spans="1:2" x14ac:dyDescent="0.2">
      <c r="A4961" s="13">
        <v>481210213052</v>
      </c>
      <c r="B4961">
        <v>0.12386398328725962</v>
      </c>
    </row>
    <row r="4962" spans="1:2" x14ac:dyDescent="0.2">
      <c r="A4962" s="13">
        <v>481210214031</v>
      </c>
      <c r="B4962">
        <v>0.10614853218631307</v>
      </c>
    </row>
    <row r="4963" spans="1:2" x14ac:dyDescent="0.2">
      <c r="A4963" s="13">
        <v>481210214032</v>
      </c>
      <c r="B4963">
        <v>0.15983831501748175</v>
      </c>
    </row>
    <row r="4964" spans="1:2" x14ac:dyDescent="0.2">
      <c r="A4964" s="13">
        <v>481210214033</v>
      </c>
      <c r="B4964">
        <v>0.14229530586107209</v>
      </c>
    </row>
    <row r="4965" spans="1:2" x14ac:dyDescent="0.2">
      <c r="A4965" s="13">
        <v>481210214034</v>
      </c>
      <c r="B4965">
        <v>0.11956126061441635</v>
      </c>
    </row>
    <row r="4966" spans="1:2" x14ac:dyDescent="0.2">
      <c r="A4966" s="13">
        <v>481210214041</v>
      </c>
      <c r="B4966">
        <v>0.11988343629561592</v>
      </c>
    </row>
    <row r="4967" spans="1:2" x14ac:dyDescent="0.2">
      <c r="A4967" s="13">
        <v>481210214042</v>
      </c>
      <c r="B4967">
        <v>0.12423416561264193</v>
      </c>
    </row>
    <row r="4968" spans="1:2" x14ac:dyDescent="0.2">
      <c r="A4968" s="13">
        <v>481210214043</v>
      </c>
      <c r="B4968">
        <v>0.11432189537017869</v>
      </c>
    </row>
    <row r="4969" spans="1:2" x14ac:dyDescent="0.2">
      <c r="A4969" s="13">
        <v>481210214051</v>
      </c>
      <c r="B4969">
        <v>0.16404832956415172</v>
      </c>
    </row>
    <row r="4970" spans="1:2" x14ac:dyDescent="0.2">
      <c r="A4970" s="13">
        <v>481210214052</v>
      </c>
      <c r="B4970">
        <v>0.13886053623429426</v>
      </c>
    </row>
    <row r="4971" spans="1:2" x14ac:dyDescent="0.2">
      <c r="A4971" s="13">
        <v>481210214053</v>
      </c>
      <c r="B4971">
        <v>0.19993927727873473</v>
      </c>
    </row>
    <row r="4972" spans="1:2" x14ac:dyDescent="0.2">
      <c r="A4972" s="13">
        <v>481210214061</v>
      </c>
      <c r="B4972">
        <v>0.11904638460342357</v>
      </c>
    </row>
    <row r="4973" spans="1:2" x14ac:dyDescent="0.2">
      <c r="A4973" s="13">
        <v>481210214062</v>
      </c>
      <c r="B4973">
        <v>0.1305872542044311</v>
      </c>
    </row>
    <row r="4974" spans="1:2" x14ac:dyDescent="0.2">
      <c r="A4974" s="13">
        <v>481210214063</v>
      </c>
      <c r="B4974">
        <v>0.1167070705264501</v>
      </c>
    </row>
    <row r="4975" spans="1:2" x14ac:dyDescent="0.2">
      <c r="A4975" s="13">
        <v>481210214071</v>
      </c>
      <c r="B4975">
        <v>0.12008100067490995</v>
      </c>
    </row>
    <row r="4976" spans="1:2" x14ac:dyDescent="0.2">
      <c r="A4976" s="13">
        <v>481210214072</v>
      </c>
      <c r="B4976">
        <v>0.13865223124148868</v>
      </c>
    </row>
    <row r="4977" spans="1:2" x14ac:dyDescent="0.2">
      <c r="A4977" s="13">
        <v>481210214081</v>
      </c>
      <c r="B4977">
        <v>0.16185364331276134</v>
      </c>
    </row>
    <row r="4978" spans="1:2" x14ac:dyDescent="0.2">
      <c r="A4978" s="13">
        <v>481210214082</v>
      </c>
      <c r="B4978">
        <v>0.11621276895722714</v>
      </c>
    </row>
    <row r="4979" spans="1:2" x14ac:dyDescent="0.2">
      <c r="A4979" s="13">
        <v>481210214083</v>
      </c>
      <c r="B4979">
        <v>0.10887245753307319</v>
      </c>
    </row>
    <row r="4980" spans="1:2" x14ac:dyDescent="0.2">
      <c r="A4980" s="13">
        <v>481210214091</v>
      </c>
      <c r="B4980">
        <v>0.1172178598626593</v>
      </c>
    </row>
    <row r="4981" spans="1:2" x14ac:dyDescent="0.2">
      <c r="A4981" s="13">
        <v>481210214092</v>
      </c>
      <c r="B4981">
        <v>0.12857208909181533</v>
      </c>
    </row>
    <row r="4982" spans="1:2" x14ac:dyDescent="0.2">
      <c r="A4982" s="13">
        <v>481210214093</v>
      </c>
      <c r="B4982">
        <v>0.1455849844829851</v>
      </c>
    </row>
    <row r="4983" spans="1:2" x14ac:dyDescent="0.2">
      <c r="A4983" s="13">
        <v>481210214094</v>
      </c>
      <c r="B4983">
        <v>0.10524244766306014</v>
      </c>
    </row>
    <row r="4984" spans="1:2" x14ac:dyDescent="0.2">
      <c r="A4984" s="13">
        <v>481210215021</v>
      </c>
      <c r="B4984">
        <v>0.15740550992147564</v>
      </c>
    </row>
    <row r="4985" spans="1:2" x14ac:dyDescent="0.2">
      <c r="A4985" s="13">
        <v>481210215022</v>
      </c>
      <c r="B4985">
        <v>0.14162801927522539</v>
      </c>
    </row>
    <row r="4986" spans="1:2" x14ac:dyDescent="0.2">
      <c r="A4986" s="13">
        <v>481210215023</v>
      </c>
      <c r="B4986">
        <v>0.22065815987251314</v>
      </c>
    </row>
    <row r="4987" spans="1:2" x14ac:dyDescent="0.2">
      <c r="A4987" s="13">
        <v>481210215051</v>
      </c>
      <c r="B4987">
        <v>0.14152857838871538</v>
      </c>
    </row>
    <row r="4988" spans="1:2" x14ac:dyDescent="0.2">
      <c r="A4988" s="13">
        <v>481210215052</v>
      </c>
      <c r="B4988">
        <v>0.13822320779250674</v>
      </c>
    </row>
    <row r="4989" spans="1:2" x14ac:dyDescent="0.2">
      <c r="A4989" s="13">
        <v>481210215053</v>
      </c>
      <c r="B4989">
        <v>9.4505126367096723E-2</v>
      </c>
    </row>
    <row r="4990" spans="1:2" x14ac:dyDescent="0.2">
      <c r="A4990" s="13">
        <v>481210215121</v>
      </c>
      <c r="B4990">
        <v>7.6785402098687894E-2</v>
      </c>
    </row>
    <row r="4991" spans="1:2" x14ac:dyDescent="0.2">
      <c r="A4991" s="13">
        <v>481210215122</v>
      </c>
      <c r="B4991">
        <v>8.0060800075309579E-2</v>
      </c>
    </row>
    <row r="4992" spans="1:2" x14ac:dyDescent="0.2">
      <c r="A4992" s="13">
        <v>481210215123</v>
      </c>
      <c r="B4992">
        <v>7.0136784606609118E-2</v>
      </c>
    </row>
    <row r="4993" spans="1:2" x14ac:dyDescent="0.2">
      <c r="A4993" s="13">
        <v>481210215131</v>
      </c>
      <c r="B4993">
        <v>7.7783977259461901E-2</v>
      </c>
    </row>
    <row r="4994" spans="1:2" x14ac:dyDescent="0.2">
      <c r="A4994" s="13">
        <v>481210215132</v>
      </c>
      <c r="B4994">
        <v>9.1614608249431545E-2</v>
      </c>
    </row>
    <row r="4995" spans="1:2" x14ac:dyDescent="0.2">
      <c r="A4995" s="13">
        <v>481210215133</v>
      </c>
      <c r="B4995">
        <v>0.10152871051707332</v>
      </c>
    </row>
    <row r="4996" spans="1:2" x14ac:dyDescent="0.2">
      <c r="A4996" s="13">
        <v>481210215141</v>
      </c>
      <c r="B4996">
        <v>9.4847950306418849E-2</v>
      </c>
    </row>
    <row r="4997" spans="1:2" x14ac:dyDescent="0.2">
      <c r="A4997" s="13">
        <v>481210215142</v>
      </c>
      <c r="B4997">
        <v>0.11432313683283842</v>
      </c>
    </row>
    <row r="4998" spans="1:2" x14ac:dyDescent="0.2">
      <c r="A4998" s="13">
        <v>481210215151</v>
      </c>
      <c r="B4998">
        <v>0.13343226179099954</v>
      </c>
    </row>
    <row r="4999" spans="1:2" x14ac:dyDescent="0.2">
      <c r="A4999" s="13">
        <v>481210215152</v>
      </c>
      <c r="B4999">
        <v>7.9463693134845623E-2</v>
      </c>
    </row>
    <row r="5000" spans="1:2" x14ac:dyDescent="0.2">
      <c r="A5000" s="13">
        <v>481210215153</v>
      </c>
      <c r="B5000">
        <v>0.13004203014776833</v>
      </c>
    </row>
    <row r="5001" spans="1:2" x14ac:dyDescent="0.2">
      <c r="A5001" s="13">
        <v>481210215154</v>
      </c>
      <c r="B5001">
        <v>0.1806577000408392</v>
      </c>
    </row>
    <row r="5002" spans="1:2" x14ac:dyDescent="0.2">
      <c r="A5002" s="13">
        <v>481210215161</v>
      </c>
      <c r="B5002">
        <v>0.127133096834119</v>
      </c>
    </row>
    <row r="5003" spans="1:2" x14ac:dyDescent="0.2">
      <c r="A5003" s="13">
        <v>481210215162</v>
      </c>
      <c r="B5003">
        <v>0.13683774426363257</v>
      </c>
    </row>
    <row r="5004" spans="1:2" x14ac:dyDescent="0.2">
      <c r="A5004" s="13">
        <v>481210215163</v>
      </c>
      <c r="B5004">
        <v>0.11323776885961899</v>
      </c>
    </row>
    <row r="5005" spans="1:2" x14ac:dyDescent="0.2">
      <c r="A5005" s="13">
        <v>481210215171</v>
      </c>
      <c r="B5005">
        <v>0.12848583217268111</v>
      </c>
    </row>
    <row r="5006" spans="1:2" x14ac:dyDescent="0.2">
      <c r="A5006" s="13">
        <v>481210215172</v>
      </c>
      <c r="B5006">
        <v>8.9563774609275698E-2</v>
      </c>
    </row>
    <row r="5007" spans="1:2" x14ac:dyDescent="0.2">
      <c r="A5007" s="13">
        <v>481210215181</v>
      </c>
      <c r="B5007">
        <v>9.09527073521635E-2</v>
      </c>
    </row>
    <row r="5008" spans="1:2" x14ac:dyDescent="0.2">
      <c r="A5008" s="13">
        <v>481210215182</v>
      </c>
      <c r="B5008">
        <v>0.11534404463153874</v>
      </c>
    </row>
    <row r="5009" spans="1:2" x14ac:dyDescent="0.2">
      <c r="A5009" s="13">
        <v>481210215191</v>
      </c>
      <c r="B5009">
        <v>0.1225667631631428</v>
      </c>
    </row>
    <row r="5010" spans="1:2" x14ac:dyDescent="0.2">
      <c r="A5010" s="13">
        <v>481210215192</v>
      </c>
      <c r="B5010">
        <v>9.1538676222566728E-2</v>
      </c>
    </row>
    <row r="5011" spans="1:2" x14ac:dyDescent="0.2">
      <c r="A5011" s="13">
        <v>481210215193</v>
      </c>
      <c r="B5011">
        <v>0.15379098912257558</v>
      </c>
    </row>
    <row r="5012" spans="1:2" x14ac:dyDescent="0.2">
      <c r="A5012" s="13">
        <v>481210215194</v>
      </c>
      <c r="B5012">
        <v>0.15539853453798486</v>
      </c>
    </row>
    <row r="5013" spans="1:2" x14ac:dyDescent="0.2">
      <c r="A5013" s="13">
        <v>481210215201</v>
      </c>
      <c r="B5013">
        <v>0.13577861663060056</v>
      </c>
    </row>
    <row r="5014" spans="1:2" x14ac:dyDescent="0.2">
      <c r="A5014" s="13">
        <v>481210215202</v>
      </c>
      <c r="B5014">
        <v>0.13540432419128423</v>
      </c>
    </row>
    <row r="5015" spans="1:2" x14ac:dyDescent="0.2">
      <c r="A5015" s="13">
        <v>481210215211</v>
      </c>
      <c r="B5015">
        <v>0.11869385492498211</v>
      </c>
    </row>
    <row r="5016" spans="1:2" x14ac:dyDescent="0.2">
      <c r="A5016" s="13">
        <v>481210215212</v>
      </c>
      <c r="B5016">
        <v>0.13028930887572066</v>
      </c>
    </row>
    <row r="5017" spans="1:2" x14ac:dyDescent="0.2">
      <c r="A5017" s="13">
        <v>481210215221</v>
      </c>
      <c r="B5017">
        <v>0.10681240546535681</v>
      </c>
    </row>
    <row r="5018" spans="1:2" x14ac:dyDescent="0.2">
      <c r="A5018" s="13">
        <v>481210215231</v>
      </c>
      <c r="B5018">
        <v>0.1834425847325537</v>
      </c>
    </row>
    <row r="5019" spans="1:2" x14ac:dyDescent="0.2">
      <c r="A5019" s="13">
        <v>481210215232</v>
      </c>
      <c r="B5019">
        <v>0.11435220803744404</v>
      </c>
    </row>
    <row r="5020" spans="1:2" x14ac:dyDescent="0.2">
      <c r="A5020" s="13">
        <v>481210215241</v>
      </c>
      <c r="B5020">
        <v>7.3157280642246983E-2</v>
      </c>
    </row>
    <row r="5021" spans="1:2" x14ac:dyDescent="0.2">
      <c r="A5021" s="13">
        <v>481210215242</v>
      </c>
      <c r="B5021">
        <v>8.4260280255079964E-2</v>
      </c>
    </row>
    <row r="5022" spans="1:2" x14ac:dyDescent="0.2">
      <c r="A5022" s="13">
        <v>481210215251</v>
      </c>
      <c r="B5022">
        <v>4.2857941922133019E-2</v>
      </c>
    </row>
    <row r="5023" spans="1:2" x14ac:dyDescent="0.2">
      <c r="A5023" s="13">
        <v>481210215252</v>
      </c>
      <c r="B5023">
        <v>0.10026827309889379</v>
      </c>
    </row>
    <row r="5024" spans="1:2" x14ac:dyDescent="0.2">
      <c r="A5024" s="13">
        <v>481210215253</v>
      </c>
      <c r="B5024">
        <v>6.330128704576371E-2</v>
      </c>
    </row>
    <row r="5025" spans="1:2" x14ac:dyDescent="0.2">
      <c r="A5025" s="13">
        <v>481210215254</v>
      </c>
      <c r="B5025">
        <v>9.3715168736632382E-2</v>
      </c>
    </row>
    <row r="5026" spans="1:2" x14ac:dyDescent="0.2">
      <c r="A5026" s="13">
        <v>481210215255</v>
      </c>
      <c r="B5026">
        <v>8.009852686301068E-2</v>
      </c>
    </row>
    <row r="5027" spans="1:2" x14ac:dyDescent="0.2">
      <c r="A5027" s="13">
        <v>481210215261</v>
      </c>
      <c r="B5027">
        <v>0.10061313474298522</v>
      </c>
    </row>
    <row r="5028" spans="1:2" x14ac:dyDescent="0.2">
      <c r="A5028" s="13">
        <v>481210215262</v>
      </c>
      <c r="B5028">
        <v>9.168748524624773E-2</v>
      </c>
    </row>
    <row r="5029" spans="1:2" x14ac:dyDescent="0.2">
      <c r="A5029" s="13">
        <v>481210215263</v>
      </c>
      <c r="B5029">
        <v>8.9296729132588584E-2</v>
      </c>
    </row>
    <row r="5030" spans="1:2" x14ac:dyDescent="0.2">
      <c r="A5030" s="13">
        <v>481210215264</v>
      </c>
      <c r="B5030">
        <v>4.3920158096194914E-2</v>
      </c>
    </row>
    <row r="5031" spans="1:2" x14ac:dyDescent="0.2">
      <c r="A5031" s="13">
        <v>481210215265</v>
      </c>
      <c r="B5031">
        <v>7.8619338256904064E-2</v>
      </c>
    </row>
    <row r="5032" spans="1:2" x14ac:dyDescent="0.2">
      <c r="A5032" s="13">
        <v>481210215271</v>
      </c>
      <c r="B5032">
        <v>8.9356036649409706E-2</v>
      </c>
    </row>
    <row r="5033" spans="1:2" x14ac:dyDescent="0.2">
      <c r="A5033" s="13">
        <v>481210215272</v>
      </c>
      <c r="B5033">
        <v>7.7519494962464602E-2</v>
      </c>
    </row>
    <row r="5034" spans="1:2" x14ac:dyDescent="0.2">
      <c r="A5034" s="13">
        <v>481210215273</v>
      </c>
      <c r="B5034">
        <v>8.5744742739700577E-2</v>
      </c>
    </row>
    <row r="5035" spans="1:2" x14ac:dyDescent="0.2">
      <c r="A5035" s="13">
        <v>481210216111</v>
      </c>
      <c r="B5035">
        <v>0.14042672662394312</v>
      </c>
    </row>
    <row r="5036" spans="1:2" x14ac:dyDescent="0.2">
      <c r="A5036" s="13">
        <v>481210216112</v>
      </c>
      <c r="B5036">
        <v>0.14284237494530588</v>
      </c>
    </row>
    <row r="5037" spans="1:2" x14ac:dyDescent="0.2">
      <c r="A5037" s="13">
        <v>481210216113</v>
      </c>
      <c r="B5037">
        <v>0.1352868905446894</v>
      </c>
    </row>
    <row r="5038" spans="1:2" x14ac:dyDescent="0.2">
      <c r="A5038" s="13">
        <v>481210216121</v>
      </c>
      <c r="B5038">
        <v>0.14834794482447011</v>
      </c>
    </row>
    <row r="5039" spans="1:2" x14ac:dyDescent="0.2">
      <c r="A5039" s="13">
        <v>481210216122</v>
      </c>
      <c r="B5039">
        <v>0.11618673761073067</v>
      </c>
    </row>
    <row r="5040" spans="1:2" x14ac:dyDescent="0.2">
      <c r="A5040" s="13">
        <v>481210216131</v>
      </c>
      <c r="B5040">
        <v>0.15838029889047267</v>
      </c>
    </row>
    <row r="5041" spans="1:2" x14ac:dyDescent="0.2">
      <c r="A5041" s="13">
        <v>481210216132</v>
      </c>
      <c r="B5041">
        <v>0.11361425710152832</v>
      </c>
    </row>
    <row r="5042" spans="1:2" x14ac:dyDescent="0.2">
      <c r="A5042" s="13">
        <v>481210216133</v>
      </c>
      <c r="B5042">
        <v>0.17103218869427655</v>
      </c>
    </row>
    <row r="5043" spans="1:2" x14ac:dyDescent="0.2">
      <c r="A5043" s="13">
        <v>481210216134</v>
      </c>
      <c r="B5043">
        <v>0.15557173260314899</v>
      </c>
    </row>
    <row r="5044" spans="1:2" x14ac:dyDescent="0.2">
      <c r="A5044" s="13">
        <v>481210216141</v>
      </c>
      <c r="B5044">
        <v>0.16098035110754486</v>
      </c>
    </row>
    <row r="5045" spans="1:2" x14ac:dyDescent="0.2">
      <c r="A5045" s="13">
        <v>481210216142</v>
      </c>
      <c r="B5045">
        <v>0.14549094661650841</v>
      </c>
    </row>
    <row r="5046" spans="1:2" x14ac:dyDescent="0.2">
      <c r="A5046" s="13">
        <v>481210216143</v>
      </c>
      <c r="B5046">
        <v>0.15851064502675757</v>
      </c>
    </row>
    <row r="5047" spans="1:2" x14ac:dyDescent="0.2">
      <c r="A5047" s="13">
        <v>481210216144</v>
      </c>
      <c r="B5047">
        <v>0.13535859941297601</v>
      </c>
    </row>
    <row r="5048" spans="1:2" x14ac:dyDescent="0.2">
      <c r="A5048" s="13">
        <v>481210216151</v>
      </c>
      <c r="B5048">
        <v>0.16548047961768442</v>
      </c>
    </row>
    <row r="5049" spans="1:2" x14ac:dyDescent="0.2">
      <c r="A5049" s="13">
        <v>481210216152</v>
      </c>
      <c r="B5049">
        <v>0.1802892878523612</v>
      </c>
    </row>
    <row r="5050" spans="1:2" x14ac:dyDescent="0.2">
      <c r="A5050" s="13">
        <v>481210216153</v>
      </c>
      <c r="B5050">
        <v>0.17125798800854494</v>
      </c>
    </row>
    <row r="5051" spans="1:2" x14ac:dyDescent="0.2">
      <c r="A5051" s="13">
        <v>481210216154</v>
      </c>
      <c r="B5051">
        <v>0.1383313921620154</v>
      </c>
    </row>
    <row r="5052" spans="1:2" x14ac:dyDescent="0.2">
      <c r="A5052" s="13">
        <v>481210216161</v>
      </c>
      <c r="B5052">
        <v>0.17431465693690626</v>
      </c>
    </row>
    <row r="5053" spans="1:2" x14ac:dyDescent="0.2">
      <c r="A5053" s="13">
        <v>481210216162</v>
      </c>
      <c r="B5053">
        <v>0.13057426515877119</v>
      </c>
    </row>
    <row r="5054" spans="1:2" x14ac:dyDescent="0.2">
      <c r="A5054" s="13">
        <v>481210216163</v>
      </c>
      <c r="B5054">
        <v>0.1595183273921765</v>
      </c>
    </row>
    <row r="5055" spans="1:2" x14ac:dyDescent="0.2">
      <c r="A5055" s="13">
        <v>481210216181</v>
      </c>
      <c r="B5055">
        <v>0.19879019472213505</v>
      </c>
    </row>
    <row r="5056" spans="1:2" x14ac:dyDescent="0.2">
      <c r="A5056" s="13">
        <v>481210216182</v>
      </c>
      <c r="B5056">
        <v>0.17531499179078863</v>
      </c>
    </row>
    <row r="5057" spans="1:2" x14ac:dyDescent="0.2">
      <c r="A5057" s="13">
        <v>481210216183</v>
      </c>
      <c r="B5057">
        <v>0.18912860120306851</v>
      </c>
    </row>
    <row r="5058" spans="1:2" x14ac:dyDescent="0.2">
      <c r="A5058" s="13">
        <v>481210216191</v>
      </c>
      <c r="B5058">
        <v>0.11147270125823661</v>
      </c>
    </row>
    <row r="5059" spans="1:2" x14ac:dyDescent="0.2">
      <c r="A5059" s="13">
        <v>481210216192</v>
      </c>
      <c r="B5059">
        <v>0.19807537961894497</v>
      </c>
    </row>
    <row r="5060" spans="1:2" x14ac:dyDescent="0.2">
      <c r="A5060" s="13">
        <v>481210216201</v>
      </c>
      <c r="B5060">
        <v>7.8560620652761717E-2</v>
      </c>
    </row>
    <row r="5061" spans="1:2" x14ac:dyDescent="0.2">
      <c r="A5061" s="13">
        <v>481210216202</v>
      </c>
      <c r="B5061">
        <v>0.13665470498620447</v>
      </c>
    </row>
    <row r="5062" spans="1:2" x14ac:dyDescent="0.2">
      <c r="A5062" s="13">
        <v>481210216211</v>
      </c>
      <c r="B5062">
        <v>0.10134230101976555</v>
      </c>
    </row>
    <row r="5063" spans="1:2" x14ac:dyDescent="0.2">
      <c r="A5063" s="13">
        <v>481210216212</v>
      </c>
      <c r="B5063">
        <v>0.12903751807527128</v>
      </c>
    </row>
    <row r="5064" spans="1:2" x14ac:dyDescent="0.2">
      <c r="A5064" s="13">
        <v>481210216221</v>
      </c>
      <c r="B5064">
        <v>9.2823682977204822E-2</v>
      </c>
    </row>
    <row r="5065" spans="1:2" x14ac:dyDescent="0.2">
      <c r="A5065" s="13">
        <v>481210216222</v>
      </c>
      <c r="B5065">
        <v>0.10430213510468885</v>
      </c>
    </row>
    <row r="5066" spans="1:2" x14ac:dyDescent="0.2">
      <c r="A5066" s="13">
        <v>481210216231</v>
      </c>
      <c r="B5066">
        <v>0.11341809708795782</v>
      </c>
    </row>
    <row r="5067" spans="1:2" x14ac:dyDescent="0.2">
      <c r="A5067" s="13">
        <v>481210216232</v>
      </c>
      <c r="B5067">
        <v>0.11060440685031499</v>
      </c>
    </row>
    <row r="5068" spans="1:2" x14ac:dyDescent="0.2">
      <c r="A5068" s="13">
        <v>481210216241</v>
      </c>
      <c r="B5068">
        <v>0.18899406290197179</v>
      </c>
    </row>
    <row r="5069" spans="1:2" x14ac:dyDescent="0.2">
      <c r="A5069" s="13">
        <v>481210216242</v>
      </c>
      <c r="B5069">
        <v>0.10826910831596379</v>
      </c>
    </row>
    <row r="5070" spans="1:2" x14ac:dyDescent="0.2">
      <c r="A5070" s="13">
        <v>481210216251</v>
      </c>
      <c r="B5070">
        <v>9.9602879699955071E-2</v>
      </c>
    </row>
    <row r="5071" spans="1:2" x14ac:dyDescent="0.2">
      <c r="A5071" s="13">
        <v>481210216252</v>
      </c>
      <c r="B5071">
        <v>7.5457468321316223E-2</v>
      </c>
    </row>
    <row r="5072" spans="1:2" x14ac:dyDescent="0.2">
      <c r="A5072" s="13">
        <v>481210216261</v>
      </c>
      <c r="B5072">
        <v>8.4577385147745987E-2</v>
      </c>
    </row>
    <row r="5073" spans="1:2" x14ac:dyDescent="0.2">
      <c r="A5073" s="13">
        <v>481210216262</v>
      </c>
      <c r="B5073">
        <v>3.4391401194085076E-2</v>
      </c>
    </row>
    <row r="5074" spans="1:2" x14ac:dyDescent="0.2">
      <c r="A5074" s="13">
        <v>481210216271</v>
      </c>
      <c r="B5074">
        <v>9.8115128573530858E-2</v>
      </c>
    </row>
    <row r="5075" spans="1:2" x14ac:dyDescent="0.2">
      <c r="A5075" s="13">
        <v>481210216272</v>
      </c>
      <c r="B5075">
        <v>6.3011163808562962E-2</v>
      </c>
    </row>
    <row r="5076" spans="1:2" x14ac:dyDescent="0.2">
      <c r="A5076" s="13">
        <v>481210216273</v>
      </c>
      <c r="B5076">
        <v>5.3330229122973777E-2</v>
      </c>
    </row>
    <row r="5077" spans="1:2" x14ac:dyDescent="0.2">
      <c r="A5077" s="13">
        <v>481210216281</v>
      </c>
      <c r="B5077">
        <v>0.11120904637967288</v>
      </c>
    </row>
    <row r="5078" spans="1:2" x14ac:dyDescent="0.2">
      <c r="A5078" s="13">
        <v>481210216282</v>
      </c>
      <c r="B5078">
        <v>0.11052373482865595</v>
      </c>
    </row>
    <row r="5079" spans="1:2" x14ac:dyDescent="0.2">
      <c r="A5079" s="13">
        <v>481210216283</v>
      </c>
      <c r="B5079">
        <v>0.11314427535422</v>
      </c>
    </row>
    <row r="5080" spans="1:2" x14ac:dyDescent="0.2">
      <c r="A5080" s="13">
        <v>481210216291</v>
      </c>
      <c r="B5080">
        <v>5.4248506014449041E-2</v>
      </c>
    </row>
    <row r="5081" spans="1:2" x14ac:dyDescent="0.2">
      <c r="A5081" s="13">
        <v>481210216292</v>
      </c>
      <c r="B5081">
        <v>0.11725945454737038</v>
      </c>
    </row>
    <row r="5082" spans="1:2" x14ac:dyDescent="0.2">
      <c r="A5082" s="13">
        <v>481210216301</v>
      </c>
      <c r="B5082">
        <v>0.13351412950774202</v>
      </c>
    </row>
    <row r="5083" spans="1:2" x14ac:dyDescent="0.2">
      <c r="A5083" s="13">
        <v>481210216302</v>
      </c>
      <c r="B5083">
        <v>0.15824239266875248</v>
      </c>
    </row>
    <row r="5084" spans="1:2" x14ac:dyDescent="0.2">
      <c r="A5084" s="13">
        <v>481210216303</v>
      </c>
      <c r="B5084">
        <v>0.11525385353599632</v>
      </c>
    </row>
    <row r="5085" spans="1:2" x14ac:dyDescent="0.2">
      <c r="A5085" s="13">
        <v>481210216311</v>
      </c>
      <c r="B5085">
        <v>0.12034774605652693</v>
      </c>
    </row>
    <row r="5086" spans="1:2" x14ac:dyDescent="0.2">
      <c r="A5086" s="13">
        <v>481210216312</v>
      </c>
      <c r="B5086">
        <v>9.4693616284164395E-2</v>
      </c>
    </row>
    <row r="5087" spans="1:2" x14ac:dyDescent="0.2">
      <c r="A5087" s="13">
        <v>481210216321</v>
      </c>
      <c r="B5087">
        <v>9.9222795965975219E-2</v>
      </c>
    </row>
    <row r="5088" spans="1:2" x14ac:dyDescent="0.2">
      <c r="A5088" s="13">
        <v>481210216322</v>
      </c>
      <c r="B5088">
        <v>8.0644716404298961E-2</v>
      </c>
    </row>
    <row r="5089" spans="1:2" x14ac:dyDescent="0.2">
      <c r="A5089" s="13">
        <v>481210216323</v>
      </c>
      <c r="B5089">
        <v>0.12849422462503224</v>
      </c>
    </row>
    <row r="5090" spans="1:2" x14ac:dyDescent="0.2">
      <c r="A5090" s="13">
        <v>481210216331</v>
      </c>
      <c r="B5090">
        <v>0.12873414236398029</v>
      </c>
    </row>
    <row r="5091" spans="1:2" x14ac:dyDescent="0.2">
      <c r="A5091" s="13">
        <v>481210216332</v>
      </c>
      <c r="B5091">
        <v>0.123083319871179</v>
      </c>
    </row>
    <row r="5092" spans="1:2" x14ac:dyDescent="0.2">
      <c r="A5092" s="13">
        <v>481210216333</v>
      </c>
      <c r="B5092">
        <v>0.13281041594793952</v>
      </c>
    </row>
    <row r="5093" spans="1:2" x14ac:dyDescent="0.2">
      <c r="A5093" s="13">
        <v>481210216334</v>
      </c>
      <c r="B5093">
        <v>9.9185117674864473E-2</v>
      </c>
    </row>
    <row r="5094" spans="1:2" x14ac:dyDescent="0.2">
      <c r="A5094" s="13">
        <v>481210216341</v>
      </c>
      <c r="B5094">
        <v>0.12312974771789548</v>
      </c>
    </row>
    <row r="5095" spans="1:2" x14ac:dyDescent="0.2">
      <c r="A5095" s="13">
        <v>481210216342</v>
      </c>
      <c r="B5095">
        <v>0.12863859928221288</v>
      </c>
    </row>
    <row r="5096" spans="1:2" x14ac:dyDescent="0.2">
      <c r="A5096" s="13">
        <v>481210216343</v>
      </c>
      <c r="B5096">
        <v>0.14950224960048505</v>
      </c>
    </row>
    <row r="5097" spans="1:2" x14ac:dyDescent="0.2">
      <c r="A5097" s="13">
        <v>481210216351</v>
      </c>
      <c r="B5097">
        <v>0.11961279730987247</v>
      </c>
    </row>
    <row r="5098" spans="1:2" x14ac:dyDescent="0.2">
      <c r="A5098" s="13">
        <v>481210216352</v>
      </c>
      <c r="B5098">
        <v>0.14082489412913043</v>
      </c>
    </row>
    <row r="5099" spans="1:2" x14ac:dyDescent="0.2">
      <c r="A5099" s="13">
        <v>481210216353</v>
      </c>
      <c r="B5099">
        <v>0.1043289754134701</v>
      </c>
    </row>
    <row r="5100" spans="1:2" x14ac:dyDescent="0.2">
      <c r="A5100" s="13">
        <v>481210216361</v>
      </c>
      <c r="B5100">
        <v>0.12647664176142079</v>
      </c>
    </row>
    <row r="5101" spans="1:2" x14ac:dyDescent="0.2">
      <c r="A5101" s="13">
        <v>481210216362</v>
      </c>
      <c r="B5101">
        <v>0.13211335367068022</v>
      </c>
    </row>
    <row r="5102" spans="1:2" x14ac:dyDescent="0.2">
      <c r="A5102" s="13">
        <v>481210216363</v>
      </c>
      <c r="B5102">
        <v>9.5378670576136942E-2</v>
      </c>
    </row>
    <row r="5103" spans="1:2" x14ac:dyDescent="0.2">
      <c r="A5103" s="13">
        <v>481210216364</v>
      </c>
      <c r="B5103">
        <v>0.13385887929006438</v>
      </c>
    </row>
    <row r="5104" spans="1:2" x14ac:dyDescent="0.2">
      <c r="A5104" s="13">
        <v>481210216365</v>
      </c>
      <c r="B5104">
        <v>9.1092700835462767E-2</v>
      </c>
    </row>
    <row r="5105" spans="1:2" x14ac:dyDescent="0.2">
      <c r="A5105" s="13">
        <v>481210216371</v>
      </c>
      <c r="B5105">
        <v>0.15488524824841027</v>
      </c>
    </row>
    <row r="5106" spans="1:2" x14ac:dyDescent="0.2">
      <c r="A5106" s="13">
        <v>481210216372</v>
      </c>
      <c r="B5106">
        <v>0.15289754226472008</v>
      </c>
    </row>
    <row r="5107" spans="1:2" x14ac:dyDescent="0.2">
      <c r="A5107" s="13">
        <v>481210216373</v>
      </c>
      <c r="B5107">
        <v>0.17143629030493879</v>
      </c>
    </row>
    <row r="5108" spans="1:2" x14ac:dyDescent="0.2">
      <c r="A5108" s="13">
        <v>481210216381</v>
      </c>
      <c r="B5108">
        <v>0.13834263192322346</v>
      </c>
    </row>
    <row r="5109" spans="1:2" x14ac:dyDescent="0.2">
      <c r="A5109" s="13">
        <v>481210216382</v>
      </c>
      <c r="B5109">
        <v>0.14230115145668137</v>
      </c>
    </row>
    <row r="5110" spans="1:2" x14ac:dyDescent="0.2">
      <c r="A5110" s="13">
        <v>481210217151</v>
      </c>
      <c r="B5110">
        <v>0.11979307830273021</v>
      </c>
    </row>
    <row r="5111" spans="1:2" x14ac:dyDescent="0.2">
      <c r="A5111" s="13">
        <v>481210217152</v>
      </c>
      <c r="B5111">
        <v>0.13961758807997018</v>
      </c>
    </row>
    <row r="5112" spans="1:2" x14ac:dyDescent="0.2">
      <c r="A5112" s="13">
        <v>481210217153</v>
      </c>
      <c r="B5112">
        <v>0.1149144819124041</v>
      </c>
    </row>
    <row r="5113" spans="1:2" x14ac:dyDescent="0.2">
      <c r="A5113" s="13">
        <v>481210217154</v>
      </c>
      <c r="B5113">
        <v>9.4098808656329747E-2</v>
      </c>
    </row>
    <row r="5114" spans="1:2" x14ac:dyDescent="0.2">
      <c r="A5114" s="13">
        <v>481210217161</v>
      </c>
      <c r="B5114">
        <v>0.21010513946227682</v>
      </c>
    </row>
    <row r="5115" spans="1:2" x14ac:dyDescent="0.2">
      <c r="A5115" s="13">
        <v>481210217162</v>
      </c>
      <c r="B5115">
        <v>0.12421213091160505</v>
      </c>
    </row>
    <row r="5116" spans="1:2" x14ac:dyDescent="0.2">
      <c r="A5116" s="13">
        <v>481210217163</v>
      </c>
      <c r="B5116">
        <v>0.12044454232512271</v>
      </c>
    </row>
    <row r="5117" spans="1:2" x14ac:dyDescent="0.2">
      <c r="A5117" s="13">
        <v>481210217164</v>
      </c>
      <c r="B5117">
        <v>9.1501047470641639E-2</v>
      </c>
    </row>
    <row r="5118" spans="1:2" x14ac:dyDescent="0.2">
      <c r="A5118" s="13">
        <v>481210217171</v>
      </c>
      <c r="B5118">
        <v>0.14344707086203681</v>
      </c>
    </row>
    <row r="5119" spans="1:2" x14ac:dyDescent="0.2">
      <c r="A5119" s="13">
        <v>481210217172</v>
      </c>
      <c r="B5119">
        <v>0.13406717699402135</v>
      </c>
    </row>
    <row r="5120" spans="1:2" x14ac:dyDescent="0.2">
      <c r="A5120" s="13">
        <v>481210217173</v>
      </c>
      <c r="B5120">
        <v>0.16623903419268019</v>
      </c>
    </row>
    <row r="5121" spans="1:2" x14ac:dyDescent="0.2">
      <c r="A5121" s="13">
        <v>481210217174</v>
      </c>
      <c r="B5121">
        <v>0.12390204758303976</v>
      </c>
    </row>
    <row r="5122" spans="1:2" x14ac:dyDescent="0.2">
      <c r="A5122" s="13">
        <v>481210217175</v>
      </c>
      <c r="B5122">
        <v>0.11696144381761719</v>
      </c>
    </row>
    <row r="5123" spans="1:2" x14ac:dyDescent="0.2">
      <c r="A5123" s="13">
        <v>481210217181</v>
      </c>
      <c r="B5123">
        <v>8.0538135754810614E-2</v>
      </c>
    </row>
    <row r="5124" spans="1:2" x14ac:dyDescent="0.2">
      <c r="A5124" s="13">
        <v>481210217182</v>
      </c>
      <c r="B5124">
        <v>0.10919912139763283</v>
      </c>
    </row>
    <row r="5125" spans="1:2" x14ac:dyDescent="0.2">
      <c r="A5125" s="13">
        <v>481210217183</v>
      </c>
      <c r="B5125">
        <v>7.5466601647575141E-2</v>
      </c>
    </row>
    <row r="5126" spans="1:2" x14ac:dyDescent="0.2">
      <c r="A5126" s="13">
        <v>481210217191</v>
      </c>
      <c r="B5126">
        <v>7.7714196783387507E-2</v>
      </c>
    </row>
    <row r="5127" spans="1:2" x14ac:dyDescent="0.2">
      <c r="A5127" s="13">
        <v>481210217192</v>
      </c>
      <c r="B5127">
        <v>8.3064352834829602E-2</v>
      </c>
    </row>
    <row r="5128" spans="1:2" x14ac:dyDescent="0.2">
      <c r="A5128" s="13">
        <v>481210217201</v>
      </c>
      <c r="B5128">
        <v>9.5021719469993632E-2</v>
      </c>
    </row>
    <row r="5129" spans="1:2" x14ac:dyDescent="0.2">
      <c r="A5129" s="13">
        <v>481210217202</v>
      </c>
      <c r="B5129">
        <v>8.8047184641688273E-2</v>
      </c>
    </row>
    <row r="5130" spans="1:2" x14ac:dyDescent="0.2">
      <c r="A5130" s="13">
        <v>481210217211</v>
      </c>
      <c r="B5130">
        <v>0.10933581331550767</v>
      </c>
    </row>
    <row r="5131" spans="1:2" x14ac:dyDescent="0.2">
      <c r="A5131" s="13">
        <v>481210217212</v>
      </c>
      <c r="B5131">
        <v>0.11701688785278301</v>
      </c>
    </row>
    <row r="5132" spans="1:2" x14ac:dyDescent="0.2">
      <c r="A5132" s="13">
        <v>481210217221</v>
      </c>
      <c r="B5132">
        <v>0.13551121678238365</v>
      </c>
    </row>
    <row r="5133" spans="1:2" x14ac:dyDescent="0.2">
      <c r="A5133" s="13">
        <v>481210217222</v>
      </c>
      <c r="B5133">
        <v>0.1129556385514166</v>
      </c>
    </row>
    <row r="5134" spans="1:2" x14ac:dyDescent="0.2">
      <c r="A5134" s="13">
        <v>481210217231</v>
      </c>
      <c r="B5134">
        <v>0.13730811783484476</v>
      </c>
    </row>
    <row r="5135" spans="1:2" x14ac:dyDescent="0.2">
      <c r="A5135" s="13">
        <v>481210217232</v>
      </c>
      <c r="B5135">
        <v>0.13990686588070408</v>
      </c>
    </row>
    <row r="5136" spans="1:2" x14ac:dyDescent="0.2">
      <c r="A5136" s="13">
        <v>481210217241</v>
      </c>
      <c r="B5136">
        <v>8.2652562137997376E-2</v>
      </c>
    </row>
    <row r="5137" spans="1:2" x14ac:dyDescent="0.2">
      <c r="A5137" s="13">
        <v>481210217242</v>
      </c>
      <c r="B5137">
        <v>8.9245070588891987E-2</v>
      </c>
    </row>
    <row r="5138" spans="1:2" x14ac:dyDescent="0.2">
      <c r="A5138" s="13">
        <v>481210217243</v>
      </c>
      <c r="B5138">
        <v>0.11785952999610119</v>
      </c>
    </row>
    <row r="5139" spans="1:2" x14ac:dyDescent="0.2">
      <c r="A5139" s="13">
        <v>481210217251</v>
      </c>
      <c r="B5139">
        <v>0.10002607463067455</v>
      </c>
    </row>
    <row r="5140" spans="1:2" x14ac:dyDescent="0.2">
      <c r="A5140" s="13">
        <v>481210217252</v>
      </c>
      <c r="B5140">
        <v>0.1280641140128701</v>
      </c>
    </row>
    <row r="5141" spans="1:2" x14ac:dyDescent="0.2">
      <c r="A5141" s="13">
        <v>481210217261</v>
      </c>
      <c r="B5141">
        <v>9.6983432837062428E-2</v>
      </c>
    </row>
    <row r="5142" spans="1:2" x14ac:dyDescent="0.2">
      <c r="A5142" s="13">
        <v>481210217262</v>
      </c>
      <c r="B5142">
        <v>0.10799740846081614</v>
      </c>
    </row>
    <row r="5143" spans="1:2" x14ac:dyDescent="0.2">
      <c r="A5143" s="13">
        <v>481210217271</v>
      </c>
      <c r="B5143">
        <v>8.1473140984886491E-2</v>
      </c>
    </row>
    <row r="5144" spans="1:2" x14ac:dyDescent="0.2">
      <c r="A5144" s="13">
        <v>481210217272</v>
      </c>
      <c r="B5144">
        <v>0.10088260545969291</v>
      </c>
    </row>
    <row r="5145" spans="1:2" x14ac:dyDescent="0.2">
      <c r="A5145" s="13">
        <v>481210217281</v>
      </c>
      <c r="B5145">
        <v>0.10479322748692062</v>
      </c>
    </row>
    <row r="5146" spans="1:2" x14ac:dyDescent="0.2">
      <c r="A5146" s="13">
        <v>481210217282</v>
      </c>
      <c r="B5146">
        <v>0.16305725916347097</v>
      </c>
    </row>
    <row r="5147" spans="1:2" x14ac:dyDescent="0.2">
      <c r="A5147" s="13">
        <v>481210217291</v>
      </c>
      <c r="B5147">
        <v>9.8471730727113849E-2</v>
      </c>
    </row>
    <row r="5148" spans="1:2" x14ac:dyDescent="0.2">
      <c r="A5148" s="13">
        <v>481210217292</v>
      </c>
      <c r="B5148">
        <v>0.11119930860393573</v>
      </c>
    </row>
    <row r="5149" spans="1:2" x14ac:dyDescent="0.2">
      <c r="A5149" s="13">
        <v>481210217301</v>
      </c>
      <c r="B5149">
        <v>0.10794819829898955</v>
      </c>
    </row>
    <row r="5150" spans="1:2" x14ac:dyDescent="0.2">
      <c r="A5150" s="13">
        <v>481210217302</v>
      </c>
      <c r="B5150">
        <v>9.6013647999449309E-2</v>
      </c>
    </row>
    <row r="5151" spans="1:2" x14ac:dyDescent="0.2">
      <c r="A5151" s="13">
        <v>481210217303</v>
      </c>
      <c r="B5151">
        <v>9.1426126627972587E-2</v>
      </c>
    </row>
    <row r="5152" spans="1:2" x14ac:dyDescent="0.2">
      <c r="A5152" s="13">
        <v>481210217311</v>
      </c>
      <c r="B5152">
        <v>0.13053829994453375</v>
      </c>
    </row>
    <row r="5153" spans="1:2" x14ac:dyDescent="0.2">
      <c r="A5153" s="13">
        <v>481210217312</v>
      </c>
      <c r="B5153">
        <v>0.11571221934543738</v>
      </c>
    </row>
    <row r="5154" spans="1:2" x14ac:dyDescent="0.2">
      <c r="A5154" s="13">
        <v>481210217321</v>
      </c>
      <c r="B5154">
        <v>0.14078861057726411</v>
      </c>
    </row>
    <row r="5155" spans="1:2" x14ac:dyDescent="0.2">
      <c r="A5155" s="13">
        <v>481210217322</v>
      </c>
      <c r="B5155">
        <v>0.1212151105445321</v>
      </c>
    </row>
    <row r="5156" spans="1:2" x14ac:dyDescent="0.2">
      <c r="A5156" s="13">
        <v>481210217331</v>
      </c>
      <c r="B5156">
        <v>0.12981877196131508</v>
      </c>
    </row>
    <row r="5157" spans="1:2" x14ac:dyDescent="0.2">
      <c r="A5157" s="13">
        <v>481210217332</v>
      </c>
      <c r="B5157">
        <v>0.16777139730769491</v>
      </c>
    </row>
    <row r="5158" spans="1:2" x14ac:dyDescent="0.2">
      <c r="A5158" s="13">
        <v>481210217341</v>
      </c>
      <c r="B5158">
        <v>0.15214911664157776</v>
      </c>
    </row>
    <row r="5159" spans="1:2" x14ac:dyDescent="0.2">
      <c r="A5159" s="13">
        <v>481210217342</v>
      </c>
      <c r="B5159">
        <v>0.13030867557047621</v>
      </c>
    </row>
    <row r="5160" spans="1:2" x14ac:dyDescent="0.2">
      <c r="A5160" s="13">
        <v>481210217351</v>
      </c>
      <c r="B5160">
        <v>0.12921684384202559</v>
      </c>
    </row>
    <row r="5161" spans="1:2" x14ac:dyDescent="0.2">
      <c r="A5161" s="13">
        <v>481210217352</v>
      </c>
      <c r="B5161">
        <v>9.1124406088578205E-2</v>
      </c>
    </row>
    <row r="5162" spans="1:2" x14ac:dyDescent="0.2">
      <c r="A5162" s="13">
        <v>481210217361</v>
      </c>
      <c r="B5162">
        <v>0.10436517137202066</v>
      </c>
    </row>
    <row r="5163" spans="1:2" x14ac:dyDescent="0.2">
      <c r="A5163" s="13">
        <v>481210217371</v>
      </c>
      <c r="B5163">
        <v>8.036154314856242E-2</v>
      </c>
    </row>
    <row r="5164" spans="1:2" x14ac:dyDescent="0.2">
      <c r="A5164" s="13">
        <v>481210217372</v>
      </c>
      <c r="B5164">
        <v>0.13670477845070711</v>
      </c>
    </row>
    <row r="5165" spans="1:2" x14ac:dyDescent="0.2">
      <c r="A5165" s="13">
        <v>481210217373</v>
      </c>
      <c r="B5165">
        <v>0.10664959509434363</v>
      </c>
    </row>
    <row r="5166" spans="1:2" x14ac:dyDescent="0.2">
      <c r="A5166" s="13">
        <v>481210217381</v>
      </c>
      <c r="B5166">
        <v>0.13660277005497234</v>
      </c>
    </row>
    <row r="5167" spans="1:2" x14ac:dyDescent="0.2">
      <c r="A5167" s="13">
        <v>481210217382</v>
      </c>
      <c r="B5167">
        <v>0.14077852471137728</v>
      </c>
    </row>
    <row r="5168" spans="1:2" x14ac:dyDescent="0.2">
      <c r="A5168" s="13">
        <v>481210217391</v>
      </c>
      <c r="B5168">
        <v>0.15902271751875963</v>
      </c>
    </row>
    <row r="5169" spans="1:2" x14ac:dyDescent="0.2">
      <c r="A5169" s="13">
        <v>481210217392</v>
      </c>
      <c r="B5169">
        <v>0.18257436479284145</v>
      </c>
    </row>
    <row r="5170" spans="1:2" x14ac:dyDescent="0.2">
      <c r="A5170" s="13">
        <v>481210217401</v>
      </c>
      <c r="B5170">
        <v>0.10425951818180228</v>
      </c>
    </row>
    <row r="5171" spans="1:2" x14ac:dyDescent="0.2">
      <c r="A5171" s="13">
        <v>481210217402</v>
      </c>
      <c r="B5171">
        <v>0.13712530075735635</v>
      </c>
    </row>
    <row r="5172" spans="1:2" x14ac:dyDescent="0.2">
      <c r="A5172" s="13">
        <v>481210217403</v>
      </c>
      <c r="B5172">
        <v>0.12765747135076597</v>
      </c>
    </row>
    <row r="5173" spans="1:2" x14ac:dyDescent="0.2">
      <c r="A5173" s="13">
        <v>481210217411</v>
      </c>
      <c r="B5173">
        <v>0.16032232116035111</v>
      </c>
    </row>
    <row r="5174" spans="1:2" x14ac:dyDescent="0.2">
      <c r="A5174" s="13">
        <v>481210217412</v>
      </c>
      <c r="B5174">
        <v>0.11833337003407807</v>
      </c>
    </row>
    <row r="5175" spans="1:2" x14ac:dyDescent="0.2">
      <c r="A5175" s="13">
        <v>481210217421</v>
      </c>
      <c r="B5175">
        <v>0.11007605064186657</v>
      </c>
    </row>
    <row r="5176" spans="1:2" x14ac:dyDescent="0.2">
      <c r="A5176" s="13">
        <v>481210217422</v>
      </c>
      <c r="B5176">
        <v>0.2085286046529396</v>
      </c>
    </row>
    <row r="5177" spans="1:2" x14ac:dyDescent="0.2">
      <c r="A5177" s="13">
        <v>481210217423</v>
      </c>
      <c r="B5177">
        <v>0.10580691110310696</v>
      </c>
    </row>
    <row r="5178" spans="1:2" x14ac:dyDescent="0.2">
      <c r="A5178" s="13">
        <v>481210217431</v>
      </c>
      <c r="B5178">
        <v>0.21216169595503673</v>
      </c>
    </row>
    <row r="5179" spans="1:2" x14ac:dyDescent="0.2">
      <c r="A5179" s="13">
        <v>481210217432</v>
      </c>
      <c r="B5179">
        <v>0.22487081448329724</v>
      </c>
    </row>
    <row r="5180" spans="1:2" x14ac:dyDescent="0.2">
      <c r="A5180" s="13">
        <v>481210217433</v>
      </c>
      <c r="B5180">
        <v>0.14280414905155889</v>
      </c>
    </row>
    <row r="5181" spans="1:2" x14ac:dyDescent="0.2">
      <c r="A5181" s="13">
        <v>481210217441</v>
      </c>
      <c r="B5181">
        <v>0.17850188159661093</v>
      </c>
    </row>
    <row r="5182" spans="1:2" x14ac:dyDescent="0.2">
      <c r="A5182" s="13">
        <v>481210217442</v>
      </c>
      <c r="B5182">
        <v>0.18799700463113039</v>
      </c>
    </row>
    <row r="5183" spans="1:2" x14ac:dyDescent="0.2">
      <c r="A5183" s="13">
        <v>481210217443</v>
      </c>
      <c r="B5183">
        <v>0.18108219299910897</v>
      </c>
    </row>
    <row r="5184" spans="1:2" x14ac:dyDescent="0.2">
      <c r="A5184" s="13">
        <v>481210217451</v>
      </c>
      <c r="B5184">
        <v>0.17952293153008439</v>
      </c>
    </row>
    <row r="5185" spans="1:2" x14ac:dyDescent="0.2">
      <c r="A5185" s="13">
        <v>481210217452</v>
      </c>
      <c r="B5185">
        <v>0.16420464788367728</v>
      </c>
    </row>
    <row r="5186" spans="1:2" x14ac:dyDescent="0.2">
      <c r="A5186" s="13">
        <v>481210217453</v>
      </c>
      <c r="B5186">
        <v>0.18404233494849506</v>
      </c>
    </row>
    <row r="5187" spans="1:2" x14ac:dyDescent="0.2">
      <c r="A5187" s="13">
        <v>481210217454</v>
      </c>
      <c r="B5187">
        <v>0.21995148290130892</v>
      </c>
    </row>
    <row r="5188" spans="1:2" x14ac:dyDescent="0.2">
      <c r="A5188" s="13">
        <v>481210217461</v>
      </c>
      <c r="B5188">
        <v>9.4574523186147494E-2</v>
      </c>
    </row>
    <row r="5189" spans="1:2" x14ac:dyDescent="0.2">
      <c r="A5189" s="13">
        <v>481210217462</v>
      </c>
      <c r="B5189">
        <v>9.3928256350111719E-2</v>
      </c>
    </row>
    <row r="5190" spans="1:2" x14ac:dyDescent="0.2">
      <c r="A5190" s="13">
        <v>481210217471</v>
      </c>
      <c r="B5190">
        <v>0.12230759465901923</v>
      </c>
    </row>
    <row r="5191" spans="1:2" x14ac:dyDescent="0.2">
      <c r="A5191" s="13">
        <v>481210217472</v>
      </c>
      <c r="B5191">
        <v>0.10080370010406475</v>
      </c>
    </row>
    <row r="5192" spans="1:2" x14ac:dyDescent="0.2">
      <c r="A5192" s="13">
        <v>481210217481</v>
      </c>
      <c r="B5192">
        <v>9.0553810938537066E-2</v>
      </c>
    </row>
    <row r="5193" spans="1:2" x14ac:dyDescent="0.2">
      <c r="A5193" s="13">
        <v>481210217482</v>
      </c>
      <c r="B5193">
        <v>0.10001419258231928</v>
      </c>
    </row>
    <row r="5194" spans="1:2" x14ac:dyDescent="0.2">
      <c r="A5194" s="13">
        <v>481210217491</v>
      </c>
      <c r="B5194">
        <v>6.2458924237749271E-2</v>
      </c>
    </row>
    <row r="5195" spans="1:2" x14ac:dyDescent="0.2">
      <c r="A5195" s="13">
        <v>481210217492</v>
      </c>
      <c r="B5195">
        <v>6.6209371704846171E-2</v>
      </c>
    </row>
    <row r="5196" spans="1:2" x14ac:dyDescent="0.2">
      <c r="A5196" s="13">
        <v>481210217501</v>
      </c>
      <c r="B5196">
        <v>6.9739563313506947E-2</v>
      </c>
    </row>
    <row r="5197" spans="1:2" x14ac:dyDescent="0.2">
      <c r="A5197" s="13">
        <v>481210217502</v>
      </c>
      <c r="B5197">
        <v>5.2239119337065126E-2</v>
      </c>
    </row>
    <row r="5198" spans="1:2" x14ac:dyDescent="0.2">
      <c r="A5198" s="13">
        <v>481210217511</v>
      </c>
      <c r="B5198">
        <v>2.8469020846152437E-2</v>
      </c>
    </row>
    <row r="5199" spans="1:2" x14ac:dyDescent="0.2">
      <c r="A5199" s="13">
        <v>481210217512</v>
      </c>
      <c r="B5199">
        <v>7.3623962480303812E-2</v>
      </c>
    </row>
    <row r="5200" spans="1:2" x14ac:dyDescent="0.2">
      <c r="A5200" s="13">
        <v>481210217521</v>
      </c>
      <c r="B5200">
        <v>7.5833175048043933E-2</v>
      </c>
    </row>
    <row r="5201" spans="1:2" x14ac:dyDescent="0.2">
      <c r="A5201" s="13">
        <v>481210217522</v>
      </c>
      <c r="B5201">
        <v>8.2938464756734762E-2</v>
      </c>
    </row>
    <row r="5202" spans="1:2" x14ac:dyDescent="0.2">
      <c r="A5202" s="13">
        <v>481210217531</v>
      </c>
      <c r="B5202">
        <v>8.5440650352088962E-2</v>
      </c>
    </row>
    <row r="5203" spans="1:2" x14ac:dyDescent="0.2">
      <c r="A5203" s="13">
        <v>481210217532</v>
      </c>
      <c r="B5203">
        <v>7.405804076112843E-2</v>
      </c>
    </row>
    <row r="5204" spans="1:2" x14ac:dyDescent="0.2">
      <c r="A5204" s="13">
        <v>481210218001</v>
      </c>
      <c r="B5204">
        <v>6.9853159179908947E-2</v>
      </c>
    </row>
    <row r="5205" spans="1:2" x14ac:dyDescent="0.2">
      <c r="A5205" s="13">
        <v>481210218002</v>
      </c>
      <c r="B5205">
        <v>4.925218949823798E-2</v>
      </c>
    </row>
    <row r="5206" spans="1:2" x14ac:dyDescent="0.2">
      <c r="A5206" s="13">
        <v>481210218003</v>
      </c>
      <c r="B5206">
        <v>5.5085086663413912E-2</v>
      </c>
    </row>
    <row r="5207" spans="1:2" x14ac:dyDescent="0.2">
      <c r="A5207" s="13">
        <v>481210219001</v>
      </c>
      <c r="B5207">
        <v>6.7063047631183106E-2</v>
      </c>
    </row>
    <row r="5208" spans="1:2" x14ac:dyDescent="0.2">
      <c r="A5208" s="13">
        <v>481210219002</v>
      </c>
      <c r="B5208">
        <v>6.3851021391276089E-2</v>
      </c>
    </row>
    <row r="5209" spans="1:2" x14ac:dyDescent="0.2">
      <c r="A5209" s="13">
        <v>481210219003</v>
      </c>
      <c r="B5209">
        <v>8.3153689075964002E-2</v>
      </c>
    </row>
    <row r="5210" spans="1:2" x14ac:dyDescent="0.2">
      <c r="A5210" s="13">
        <v>481239701001</v>
      </c>
      <c r="B5210">
        <v>0.17368567847239647</v>
      </c>
    </row>
    <row r="5211" spans="1:2" x14ac:dyDescent="0.2">
      <c r="A5211" s="13">
        <v>481239701002</v>
      </c>
      <c r="B5211">
        <v>0.16105725087949996</v>
      </c>
    </row>
    <row r="5212" spans="1:2" x14ac:dyDescent="0.2">
      <c r="A5212" s="13">
        <v>481239701003</v>
      </c>
      <c r="B5212">
        <v>0.15762601886830913</v>
      </c>
    </row>
    <row r="5213" spans="1:2" x14ac:dyDescent="0.2">
      <c r="A5213" s="13">
        <v>481239702001</v>
      </c>
      <c r="B5213">
        <v>0.14200563530264232</v>
      </c>
    </row>
    <row r="5214" spans="1:2" x14ac:dyDescent="0.2">
      <c r="A5214" s="13">
        <v>481239702002</v>
      </c>
      <c r="B5214">
        <v>0.17277310742245514</v>
      </c>
    </row>
    <row r="5215" spans="1:2" x14ac:dyDescent="0.2">
      <c r="A5215" s="13">
        <v>481239702003</v>
      </c>
      <c r="B5215">
        <v>0.19441909194054949</v>
      </c>
    </row>
    <row r="5216" spans="1:2" x14ac:dyDescent="0.2">
      <c r="A5216" s="13">
        <v>481239702004</v>
      </c>
      <c r="B5216">
        <v>0.22785292130422391</v>
      </c>
    </row>
    <row r="5217" spans="1:2" x14ac:dyDescent="0.2">
      <c r="A5217" s="13">
        <v>481239703001</v>
      </c>
      <c r="B5217">
        <v>0.17603177689797969</v>
      </c>
    </row>
    <row r="5218" spans="1:2" x14ac:dyDescent="0.2">
      <c r="A5218" s="13">
        <v>481239703002</v>
      </c>
      <c r="B5218">
        <v>0.15742822987972127</v>
      </c>
    </row>
    <row r="5219" spans="1:2" x14ac:dyDescent="0.2">
      <c r="A5219" s="13">
        <v>481239703003</v>
      </c>
      <c r="B5219">
        <v>0.14595930994443623</v>
      </c>
    </row>
    <row r="5220" spans="1:2" x14ac:dyDescent="0.2">
      <c r="A5220" s="13">
        <v>481239703004</v>
      </c>
      <c r="B5220">
        <v>0.15325584003141429</v>
      </c>
    </row>
    <row r="5221" spans="1:2" x14ac:dyDescent="0.2">
      <c r="A5221" s="13">
        <v>481239704001</v>
      </c>
      <c r="B5221">
        <v>0.1549935370882303</v>
      </c>
    </row>
    <row r="5222" spans="1:2" x14ac:dyDescent="0.2">
      <c r="A5222" s="13">
        <v>481239704002</v>
      </c>
      <c r="B5222">
        <v>0.13771486628461979</v>
      </c>
    </row>
    <row r="5223" spans="1:2" x14ac:dyDescent="0.2">
      <c r="A5223" s="13">
        <v>481239704003</v>
      </c>
      <c r="B5223">
        <v>0.17302126422613603</v>
      </c>
    </row>
    <row r="5224" spans="1:2" x14ac:dyDescent="0.2">
      <c r="A5224" s="13">
        <v>481239705001</v>
      </c>
      <c r="B5224">
        <v>0.13531843877248181</v>
      </c>
    </row>
    <row r="5225" spans="1:2" x14ac:dyDescent="0.2">
      <c r="A5225" s="13">
        <v>481239705002</v>
      </c>
      <c r="B5225">
        <v>0.1712176701616335</v>
      </c>
    </row>
    <row r="5226" spans="1:2" x14ac:dyDescent="0.2">
      <c r="A5226" s="13">
        <v>481239705003</v>
      </c>
      <c r="B5226">
        <v>0.20555298440668288</v>
      </c>
    </row>
    <row r="5227" spans="1:2" x14ac:dyDescent="0.2">
      <c r="A5227" s="13">
        <v>481259503001</v>
      </c>
      <c r="B5227">
        <v>0.16040274708968039</v>
      </c>
    </row>
    <row r="5228" spans="1:2" x14ac:dyDescent="0.2">
      <c r="A5228" s="13">
        <v>481259503002</v>
      </c>
      <c r="B5228">
        <v>0.18393130072900624</v>
      </c>
    </row>
    <row r="5229" spans="1:2" x14ac:dyDescent="0.2">
      <c r="A5229" s="13">
        <v>481259503003</v>
      </c>
      <c r="B5229">
        <v>0.19681531487614035</v>
      </c>
    </row>
    <row r="5230" spans="1:2" x14ac:dyDescent="0.2">
      <c r="A5230" s="13">
        <v>481279502001</v>
      </c>
      <c r="B5230">
        <v>0.21206459745315107</v>
      </c>
    </row>
    <row r="5231" spans="1:2" x14ac:dyDescent="0.2">
      <c r="A5231" s="13">
        <v>481279502002</v>
      </c>
      <c r="B5231">
        <v>0.23341700549343791</v>
      </c>
    </row>
    <row r="5232" spans="1:2" x14ac:dyDescent="0.2">
      <c r="A5232" s="13">
        <v>481279502003</v>
      </c>
      <c r="B5232">
        <v>0.25787702659239475</v>
      </c>
    </row>
    <row r="5233" spans="1:2" x14ac:dyDescent="0.2">
      <c r="A5233" s="13">
        <v>481279502004</v>
      </c>
      <c r="B5233">
        <v>0.21329142635172524</v>
      </c>
    </row>
    <row r="5234" spans="1:2" x14ac:dyDescent="0.2">
      <c r="A5234" s="13">
        <v>481279502005</v>
      </c>
      <c r="B5234">
        <v>0.25658558134003662</v>
      </c>
    </row>
    <row r="5235" spans="1:2" x14ac:dyDescent="0.2">
      <c r="A5235" s="13">
        <v>481279504001</v>
      </c>
      <c r="B5235">
        <v>0.27024067279471808</v>
      </c>
    </row>
    <row r="5236" spans="1:2" x14ac:dyDescent="0.2">
      <c r="A5236" s="13">
        <v>481279504002</v>
      </c>
      <c r="B5236">
        <v>0.24689998345090031</v>
      </c>
    </row>
    <row r="5237" spans="1:2" x14ac:dyDescent="0.2">
      <c r="A5237" s="13">
        <v>481299502001</v>
      </c>
      <c r="B5237">
        <v>0.17044511569424117</v>
      </c>
    </row>
    <row r="5238" spans="1:2" x14ac:dyDescent="0.2">
      <c r="A5238" s="13">
        <v>481299502002</v>
      </c>
      <c r="B5238">
        <v>0.14415907877951784</v>
      </c>
    </row>
    <row r="5239" spans="1:2" x14ac:dyDescent="0.2">
      <c r="A5239" s="13">
        <v>481299503001</v>
      </c>
      <c r="B5239">
        <v>0.15647848428910294</v>
      </c>
    </row>
    <row r="5240" spans="1:2" x14ac:dyDescent="0.2">
      <c r="A5240" s="13">
        <v>481299503002</v>
      </c>
      <c r="B5240">
        <v>0.15660802652535688</v>
      </c>
    </row>
    <row r="5241" spans="1:2" x14ac:dyDescent="0.2">
      <c r="A5241" s="13">
        <v>481319501001</v>
      </c>
      <c r="B5241">
        <v>0.25791836882359437</v>
      </c>
    </row>
    <row r="5242" spans="1:2" x14ac:dyDescent="0.2">
      <c r="A5242" s="13">
        <v>481319501002</v>
      </c>
      <c r="B5242">
        <v>0.29339866424785943</v>
      </c>
    </row>
    <row r="5243" spans="1:2" x14ac:dyDescent="0.2">
      <c r="A5243" s="13">
        <v>481319501003</v>
      </c>
      <c r="B5243">
        <v>0.24320760248567858</v>
      </c>
    </row>
    <row r="5244" spans="1:2" x14ac:dyDescent="0.2">
      <c r="A5244" s="13">
        <v>481319501004</v>
      </c>
      <c r="B5244">
        <v>0.24139811634278724</v>
      </c>
    </row>
    <row r="5245" spans="1:2" x14ac:dyDescent="0.2">
      <c r="A5245" s="13">
        <v>481319501005</v>
      </c>
      <c r="B5245">
        <v>0.21375847323271088</v>
      </c>
    </row>
    <row r="5246" spans="1:2" x14ac:dyDescent="0.2">
      <c r="A5246" s="13">
        <v>481319502001</v>
      </c>
      <c r="B5246">
        <v>0.19615315055875879</v>
      </c>
    </row>
    <row r="5247" spans="1:2" x14ac:dyDescent="0.2">
      <c r="A5247" s="13">
        <v>481319502002</v>
      </c>
      <c r="B5247">
        <v>0.2055521486199926</v>
      </c>
    </row>
    <row r="5248" spans="1:2" x14ac:dyDescent="0.2">
      <c r="A5248" s="13">
        <v>481319505001</v>
      </c>
      <c r="B5248">
        <v>0.24961147692852403</v>
      </c>
    </row>
    <row r="5249" spans="1:2" x14ac:dyDescent="0.2">
      <c r="A5249" s="13">
        <v>481319505002</v>
      </c>
      <c r="B5249">
        <v>0.24967222613332066</v>
      </c>
    </row>
    <row r="5250" spans="1:2" x14ac:dyDescent="0.2">
      <c r="A5250" s="13">
        <v>481319505003</v>
      </c>
      <c r="B5250">
        <v>0.2300621988275609</v>
      </c>
    </row>
    <row r="5251" spans="1:2" x14ac:dyDescent="0.2">
      <c r="A5251" s="13">
        <v>481339501001</v>
      </c>
      <c r="B5251">
        <v>0.17717054406436691</v>
      </c>
    </row>
    <row r="5252" spans="1:2" x14ac:dyDescent="0.2">
      <c r="A5252" s="13">
        <v>481339501002</v>
      </c>
      <c r="B5252">
        <v>0.18759616640883967</v>
      </c>
    </row>
    <row r="5253" spans="1:2" x14ac:dyDescent="0.2">
      <c r="A5253" s="13">
        <v>481339501003</v>
      </c>
      <c r="B5253">
        <v>0.18441819927578357</v>
      </c>
    </row>
    <row r="5254" spans="1:2" x14ac:dyDescent="0.2">
      <c r="A5254" s="13">
        <v>481339502001</v>
      </c>
      <c r="B5254">
        <v>0.18618733549879674</v>
      </c>
    </row>
    <row r="5255" spans="1:2" x14ac:dyDescent="0.2">
      <c r="A5255" s="13">
        <v>481339502002</v>
      </c>
      <c r="B5255">
        <v>0.13381153698051249</v>
      </c>
    </row>
    <row r="5256" spans="1:2" x14ac:dyDescent="0.2">
      <c r="A5256" s="13">
        <v>481339502003</v>
      </c>
      <c r="B5256">
        <v>0.16939692937463119</v>
      </c>
    </row>
    <row r="5257" spans="1:2" x14ac:dyDescent="0.2">
      <c r="A5257" s="13">
        <v>481339502004</v>
      </c>
      <c r="B5257">
        <v>0.17156157487183815</v>
      </c>
    </row>
    <row r="5258" spans="1:2" x14ac:dyDescent="0.2">
      <c r="A5258" s="13">
        <v>481339502005</v>
      </c>
      <c r="B5258">
        <v>0.17635152436568977</v>
      </c>
    </row>
    <row r="5259" spans="1:2" x14ac:dyDescent="0.2">
      <c r="A5259" s="13">
        <v>481339502006</v>
      </c>
      <c r="B5259">
        <v>0.15954790961808279</v>
      </c>
    </row>
    <row r="5260" spans="1:2" x14ac:dyDescent="0.2">
      <c r="A5260" s="13">
        <v>481339503001</v>
      </c>
      <c r="B5260">
        <v>0.15523929082080415</v>
      </c>
    </row>
    <row r="5261" spans="1:2" x14ac:dyDescent="0.2">
      <c r="A5261" s="13">
        <v>481339503002</v>
      </c>
      <c r="B5261">
        <v>0.14039053098875212</v>
      </c>
    </row>
    <row r="5262" spans="1:2" x14ac:dyDescent="0.2">
      <c r="A5262" s="13">
        <v>481339503003</v>
      </c>
      <c r="B5262">
        <v>0.2134871083503157</v>
      </c>
    </row>
    <row r="5263" spans="1:2" x14ac:dyDescent="0.2">
      <c r="A5263" s="13">
        <v>481339503004</v>
      </c>
      <c r="B5263">
        <v>0.15322761264204976</v>
      </c>
    </row>
    <row r="5264" spans="1:2" x14ac:dyDescent="0.2">
      <c r="A5264" s="13">
        <v>481339503005</v>
      </c>
      <c r="B5264">
        <v>0.14853262656910188</v>
      </c>
    </row>
    <row r="5265" spans="1:2" x14ac:dyDescent="0.2">
      <c r="A5265" s="13">
        <v>481339503006</v>
      </c>
      <c r="B5265">
        <v>0.17292642146058534</v>
      </c>
    </row>
    <row r="5266" spans="1:2" x14ac:dyDescent="0.2">
      <c r="A5266" s="13">
        <v>481339504001</v>
      </c>
      <c r="B5266">
        <v>0.18023838962139516</v>
      </c>
    </row>
    <row r="5267" spans="1:2" x14ac:dyDescent="0.2">
      <c r="A5267" s="13">
        <v>481339504002</v>
      </c>
      <c r="B5267">
        <v>0.18151775834333522</v>
      </c>
    </row>
    <row r="5268" spans="1:2" x14ac:dyDescent="0.2">
      <c r="A5268" s="13">
        <v>481339505001</v>
      </c>
      <c r="B5268">
        <v>0.18260437227513293</v>
      </c>
    </row>
    <row r="5269" spans="1:2" x14ac:dyDescent="0.2">
      <c r="A5269" s="13">
        <v>481339505002</v>
      </c>
      <c r="B5269">
        <v>0.1804411019735446</v>
      </c>
    </row>
    <row r="5270" spans="1:2" x14ac:dyDescent="0.2">
      <c r="A5270" s="13">
        <v>481350001001</v>
      </c>
      <c r="B5270">
        <v>0.17859964062134337</v>
      </c>
    </row>
    <row r="5271" spans="1:2" x14ac:dyDescent="0.2">
      <c r="A5271" s="13">
        <v>481350001002</v>
      </c>
      <c r="B5271">
        <v>0.15652696208296218</v>
      </c>
    </row>
    <row r="5272" spans="1:2" x14ac:dyDescent="0.2">
      <c r="A5272" s="13">
        <v>481350001003</v>
      </c>
      <c r="B5272">
        <v>0.13434596003210922</v>
      </c>
    </row>
    <row r="5273" spans="1:2" x14ac:dyDescent="0.2">
      <c r="A5273" s="13">
        <v>481350003001</v>
      </c>
      <c r="B5273">
        <v>0.15052898870326639</v>
      </c>
    </row>
    <row r="5274" spans="1:2" x14ac:dyDescent="0.2">
      <c r="A5274" s="13">
        <v>481350003002</v>
      </c>
      <c r="B5274">
        <v>0.18770106729131258</v>
      </c>
    </row>
    <row r="5275" spans="1:2" x14ac:dyDescent="0.2">
      <c r="A5275" s="13">
        <v>481350004001</v>
      </c>
      <c r="B5275">
        <v>0.1291713153054854</v>
      </c>
    </row>
    <row r="5276" spans="1:2" x14ac:dyDescent="0.2">
      <c r="A5276" s="13">
        <v>481350004002</v>
      </c>
      <c r="B5276">
        <v>0.14326723100350694</v>
      </c>
    </row>
    <row r="5277" spans="1:2" x14ac:dyDescent="0.2">
      <c r="A5277" s="13">
        <v>481350004003</v>
      </c>
      <c r="B5277">
        <v>0.17403121664136456</v>
      </c>
    </row>
    <row r="5278" spans="1:2" x14ac:dyDescent="0.2">
      <c r="A5278" s="13">
        <v>481350004004</v>
      </c>
      <c r="B5278">
        <v>0.17759850796659124</v>
      </c>
    </row>
    <row r="5279" spans="1:2" x14ac:dyDescent="0.2">
      <c r="A5279" s="13">
        <v>481350005001</v>
      </c>
      <c r="B5279">
        <v>0.14074706042748727</v>
      </c>
    </row>
    <row r="5280" spans="1:2" x14ac:dyDescent="0.2">
      <c r="A5280" s="13">
        <v>481350005002</v>
      </c>
      <c r="B5280">
        <v>0.19376604183210702</v>
      </c>
    </row>
    <row r="5281" spans="1:2" x14ac:dyDescent="0.2">
      <c r="A5281" s="13">
        <v>481350005003</v>
      </c>
      <c r="B5281">
        <v>0.16748283379362949</v>
      </c>
    </row>
    <row r="5282" spans="1:2" x14ac:dyDescent="0.2">
      <c r="A5282" s="13">
        <v>481350005004</v>
      </c>
      <c r="B5282">
        <v>0.19892950414984872</v>
      </c>
    </row>
    <row r="5283" spans="1:2" x14ac:dyDescent="0.2">
      <c r="A5283" s="13">
        <v>481350006001</v>
      </c>
      <c r="B5283">
        <v>0.13789520345510639</v>
      </c>
    </row>
    <row r="5284" spans="1:2" x14ac:dyDescent="0.2">
      <c r="A5284" s="13">
        <v>481350006002</v>
      </c>
      <c r="B5284">
        <v>0.17659366507087251</v>
      </c>
    </row>
    <row r="5285" spans="1:2" x14ac:dyDescent="0.2">
      <c r="A5285" s="13">
        <v>481350006003</v>
      </c>
      <c r="B5285">
        <v>0.18819797189021914</v>
      </c>
    </row>
    <row r="5286" spans="1:2" x14ac:dyDescent="0.2">
      <c r="A5286" s="13">
        <v>481350006004</v>
      </c>
      <c r="B5286">
        <v>0.19597758834952783</v>
      </c>
    </row>
    <row r="5287" spans="1:2" x14ac:dyDescent="0.2">
      <c r="A5287" s="13">
        <v>481350006005</v>
      </c>
      <c r="B5287">
        <v>0.16817865225607972</v>
      </c>
    </row>
    <row r="5288" spans="1:2" x14ac:dyDescent="0.2">
      <c r="A5288" s="13">
        <v>481350006006</v>
      </c>
      <c r="B5288">
        <v>0.18395691166042827</v>
      </c>
    </row>
    <row r="5289" spans="1:2" x14ac:dyDescent="0.2">
      <c r="A5289" s="13">
        <v>481350007001</v>
      </c>
      <c r="B5289">
        <v>0.21698130625184334</v>
      </c>
    </row>
    <row r="5290" spans="1:2" x14ac:dyDescent="0.2">
      <c r="A5290" s="13">
        <v>481350007002</v>
      </c>
      <c r="B5290">
        <v>0.17418247885057869</v>
      </c>
    </row>
    <row r="5291" spans="1:2" x14ac:dyDescent="0.2">
      <c r="A5291" s="13">
        <v>481350007003</v>
      </c>
      <c r="B5291">
        <v>0.15308442800740885</v>
      </c>
    </row>
    <row r="5292" spans="1:2" x14ac:dyDescent="0.2">
      <c r="A5292" s="13">
        <v>481350007004</v>
      </c>
      <c r="B5292">
        <v>0.19247962743869607</v>
      </c>
    </row>
    <row r="5293" spans="1:2" x14ac:dyDescent="0.2">
      <c r="A5293" s="13">
        <v>481350008001</v>
      </c>
      <c r="B5293">
        <v>0.17100324193006922</v>
      </c>
    </row>
    <row r="5294" spans="1:2" x14ac:dyDescent="0.2">
      <c r="A5294" s="13">
        <v>481350008002</v>
      </c>
      <c r="B5294">
        <v>0.19277118550807082</v>
      </c>
    </row>
    <row r="5295" spans="1:2" x14ac:dyDescent="0.2">
      <c r="A5295" s="13">
        <v>481350008003</v>
      </c>
      <c r="B5295">
        <v>0.18907346426321076</v>
      </c>
    </row>
    <row r="5296" spans="1:2" x14ac:dyDescent="0.2">
      <c r="A5296" s="13">
        <v>481350008004</v>
      </c>
      <c r="B5296">
        <v>0.16566426995771588</v>
      </c>
    </row>
    <row r="5297" spans="1:2" x14ac:dyDescent="0.2">
      <c r="A5297" s="13">
        <v>481350010001</v>
      </c>
      <c r="B5297">
        <v>0.19233462080033459</v>
      </c>
    </row>
    <row r="5298" spans="1:2" x14ac:dyDescent="0.2">
      <c r="A5298" s="13">
        <v>481350010002</v>
      </c>
      <c r="B5298">
        <v>0.16179265520366043</v>
      </c>
    </row>
    <row r="5299" spans="1:2" x14ac:dyDescent="0.2">
      <c r="A5299" s="13">
        <v>481350010003</v>
      </c>
      <c r="B5299">
        <v>0.15710723828854622</v>
      </c>
    </row>
    <row r="5300" spans="1:2" x14ac:dyDescent="0.2">
      <c r="A5300" s="13">
        <v>481350011001</v>
      </c>
      <c r="B5300">
        <v>0.25307968602020536</v>
      </c>
    </row>
    <row r="5301" spans="1:2" x14ac:dyDescent="0.2">
      <c r="A5301" s="13">
        <v>481350011002</v>
      </c>
      <c r="B5301">
        <v>0.18877473021242286</v>
      </c>
    </row>
    <row r="5302" spans="1:2" x14ac:dyDescent="0.2">
      <c r="A5302" s="13">
        <v>481350011003</v>
      </c>
      <c r="B5302">
        <v>0.19985776258612434</v>
      </c>
    </row>
    <row r="5303" spans="1:2" x14ac:dyDescent="0.2">
      <c r="A5303" s="13">
        <v>481350011004</v>
      </c>
      <c r="B5303">
        <v>0.19364399628099338</v>
      </c>
    </row>
    <row r="5304" spans="1:2" x14ac:dyDescent="0.2">
      <c r="A5304" s="13">
        <v>481350013001</v>
      </c>
      <c r="B5304">
        <v>0.16141658385365532</v>
      </c>
    </row>
    <row r="5305" spans="1:2" x14ac:dyDescent="0.2">
      <c r="A5305" s="13">
        <v>481350013002</v>
      </c>
      <c r="B5305">
        <v>0.17639706216422874</v>
      </c>
    </row>
    <row r="5306" spans="1:2" x14ac:dyDescent="0.2">
      <c r="A5306" s="13">
        <v>481350013003</v>
      </c>
      <c r="B5306">
        <v>0.16563918085807114</v>
      </c>
    </row>
    <row r="5307" spans="1:2" x14ac:dyDescent="0.2">
      <c r="A5307" s="13">
        <v>481350013004</v>
      </c>
      <c r="B5307">
        <v>0.16784729039623938</v>
      </c>
    </row>
    <row r="5308" spans="1:2" x14ac:dyDescent="0.2">
      <c r="A5308" s="13">
        <v>481350015001</v>
      </c>
      <c r="B5308">
        <v>0.17953872200255747</v>
      </c>
    </row>
    <row r="5309" spans="1:2" x14ac:dyDescent="0.2">
      <c r="A5309" s="13">
        <v>481350015002</v>
      </c>
      <c r="B5309">
        <v>0.20545167635525532</v>
      </c>
    </row>
    <row r="5310" spans="1:2" x14ac:dyDescent="0.2">
      <c r="A5310" s="13">
        <v>481350015003</v>
      </c>
      <c r="B5310">
        <v>0.20378053860086098</v>
      </c>
    </row>
    <row r="5311" spans="1:2" x14ac:dyDescent="0.2">
      <c r="A5311" s="13">
        <v>481350015004</v>
      </c>
      <c r="B5311">
        <v>0.20102561875988131</v>
      </c>
    </row>
    <row r="5312" spans="1:2" x14ac:dyDescent="0.2">
      <c r="A5312" s="13">
        <v>481350016001</v>
      </c>
      <c r="B5312">
        <v>0.14560205078515956</v>
      </c>
    </row>
    <row r="5313" spans="1:2" x14ac:dyDescent="0.2">
      <c r="A5313" s="13">
        <v>481350016002</v>
      </c>
      <c r="B5313">
        <v>0.12258894171121588</v>
      </c>
    </row>
    <row r="5314" spans="1:2" x14ac:dyDescent="0.2">
      <c r="A5314" s="13">
        <v>481350016003</v>
      </c>
      <c r="B5314">
        <v>0.20845973388551695</v>
      </c>
    </row>
    <row r="5315" spans="1:2" x14ac:dyDescent="0.2">
      <c r="A5315" s="13">
        <v>481350016004</v>
      </c>
      <c r="B5315">
        <v>0.19630757614972336</v>
      </c>
    </row>
    <row r="5316" spans="1:2" x14ac:dyDescent="0.2">
      <c r="A5316" s="13">
        <v>481350016005</v>
      </c>
      <c r="B5316">
        <v>0.13185882989948761</v>
      </c>
    </row>
    <row r="5317" spans="1:2" x14ac:dyDescent="0.2">
      <c r="A5317" s="13">
        <v>481350016006</v>
      </c>
      <c r="B5317">
        <v>0.15953252618713393</v>
      </c>
    </row>
    <row r="5318" spans="1:2" x14ac:dyDescent="0.2">
      <c r="A5318" s="13">
        <v>481350017001</v>
      </c>
      <c r="B5318">
        <v>0.11877432864122024</v>
      </c>
    </row>
    <row r="5319" spans="1:2" x14ac:dyDescent="0.2">
      <c r="A5319" s="13">
        <v>481350017002</v>
      </c>
      <c r="B5319">
        <v>0.11610699942022516</v>
      </c>
    </row>
    <row r="5320" spans="1:2" x14ac:dyDescent="0.2">
      <c r="A5320" s="13">
        <v>481350017003</v>
      </c>
      <c r="B5320">
        <v>0.13573492886504138</v>
      </c>
    </row>
    <row r="5321" spans="1:2" x14ac:dyDescent="0.2">
      <c r="A5321" s="13">
        <v>481350017004</v>
      </c>
      <c r="B5321">
        <v>0.18900485628706643</v>
      </c>
    </row>
    <row r="5322" spans="1:2" x14ac:dyDescent="0.2">
      <c r="A5322" s="13">
        <v>481350017005</v>
      </c>
      <c r="B5322">
        <v>0.19228906014718511</v>
      </c>
    </row>
    <row r="5323" spans="1:2" x14ac:dyDescent="0.2">
      <c r="A5323" s="13">
        <v>481350017006</v>
      </c>
      <c r="B5323">
        <v>0.17253473772672157</v>
      </c>
    </row>
    <row r="5324" spans="1:2" x14ac:dyDescent="0.2">
      <c r="A5324" s="13">
        <v>481350017007</v>
      </c>
      <c r="B5324">
        <v>0.18102454319153838</v>
      </c>
    </row>
    <row r="5325" spans="1:2" x14ac:dyDescent="0.2">
      <c r="A5325" s="13">
        <v>481350018001</v>
      </c>
      <c r="B5325">
        <v>0.2539253763486099</v>
      </c>
    </row>
    <row r="5326" spans="1:2" x14ac:dyDescent="0.2">
      <c r="A5326" s="13">
        <v>481350018002</v>
      </c>
      <c r="B5326">
        <v>0.2198525413938576</v>
      </c>
    </row>
    <row r="5327" spans="1:2" x14ac:dyDescent="0.2">
      <c r="A5327" s="13">
        <v>481350019001</v>
      </c>
      <c r="B5327">
        <v>0.2368656220098867</v>
      </c>
    </row>
    <row r="5328" spans="1:2" x14ac:dyDescent="0.2">
      <c r="A5328" s="13">
        <v>481350019002</v>
      </c>
      <c r="B5328">
        <v>0.21329537367840126</v>
      </c>
    </row>
    <row r="5329" spans="1:2" x14ac:dyDescent="0.2">
      <c r="A5329" s="13">
        <v>481350019003</v>
      </c>
      <c r="B5329">
        <v>0.23406673877039408</v>
      </c>
    </row>
    <row r="5330" spans="1:2" x14ac:dyDescent="0.2">
      <c r="A5330" s="13">
        <v>481350019004</v>
      </c>
      <c r="B5330">
        <v>0.21053076315399516</v>
      </c>
    </row>
    <row r="5331" spans="1:2" x14ac:dyDescent="0.2">
      <c r="A5331" s="13">
        <v>481350019005</v>
      </c>
      <c r="B5331">
        <v>0.20733757159087687</v>
      </c>
    </row>
    <row r="5332" spans="1:2" x14ac:dyDescent="0.2">
      <c r="A5332" s="13">
        <v>481350020001</v>
      </c>
      <c r="B5332">
        <v>0.23820916557001048</v>
      </c>
    </row>
    <row r="5333" spans="1:2" x14ac:dyDescent="0.2">
      <c r="A5333" s="13">
        <v>481350020002</v>
      </c>
      <c r="B5333">
        <v>0.20565267330579676</v>
      </c>
    </row>
    <row r="5334" spans="1:2" x14ac:dyDescent="0.2">
      <c r="A5334" s="13">
        <v>481350020003</v>
      </c>
      <c r="B5334">
        <v>0.2137424390291881</v>
      </c>
    </row>
    <row r="5335" spans="1:2" x14ac:dyDescent="0.2">
      <c r="A5335" s="13">
        <v>481350022001</v>
      </c>
      <c r="B5335">
        <v>0.17701590683425353</v>
      </c>
    </row>
    <row r="5336" spans="1:2" x14ac:dyDescent="0.2">
      <c r="A5336" s="13">
        <v>481350022002</v>
      </c>
      <c r="B5336">
        <v>0.21247976177215913</v>
      </c>
    </row>
    <row r="5337" spans="1:2" x14ac:dyDescent="0.2">
      <c r="A5337" s="13">
        <v>481350023001</v>
      </c>
      <c r="B5337">
        <v>0.13102822353943766</v>
      </c>
    </row>
    <row r="5338" spans="1:2" x14ac:dyDescent="0.2">
      <c r="A5338" s="13">
        <v>481350023002</v>
      </c>
      <c r="B5338">
        <v>0.12552690380848924</v>
      </c>
    </row>
    <row r="5339" spans="1:2" x14ac:dyDescent="0.2">
      <c r="A5339" s="13">
        <v>481350023003</v>
      </c>
      <c r="B5339">
        <v>0.12385045638835947</v>
      </c>
    </row>
    <row r="5340" spans="1:2" x14ac:dyDescent="0.2">
      <c r="A5340" s="13">
        <v>481350024001</v>
      </c>
      <c r="B5340">
        <v>0.15390099729145953</v>
      </c>
    </row>
    <row r="5341" spans="1:2" x14ac:dyDescent="0.2">
      <c r="A5341" s="13">
        <v>481350024002</v>
      </c>
      <c r="B5341">
        <v>0.16992999788740182</v>
      </c>
    </row>
    <row r="5342" spans="1:2" x14ac:dyDescent="0.2">
      <c r="A5342" s="13">
        <v>481350024003</v>
      </c>
      <c r="B5342">
        <v>0.11138604991559073</v>
      </c>
    </row>
    <row r="5343" spans="1:2" x14ac:dyDescent="0.2">
      <c r="A5343" s="13">
        <v>481350024004</v>
      </c>
      <c r="B5343">
        <v>0.15407586850671187</v>
      </c>
    </row>
    <row r="5344" spans="1:2" x14ac:dyDescent="0.2">
      <c r="A5344" s="13">
        <v>481350024005</v>
      </c>
      <c r="B5344">
        <v>0.13045755917634921</v>
      </c>
    </row>
    <row r="5345" spans="1:2" x14ac:dyDescent="0.2">
      <c r="A5345" s="13">
        <v>481350025011</v>
      </c>
      <c r="B5345">
        <v>0.13234659460306167</v>
      </c>
    </row>
    <row r="5346" spans="1:2" x14ac:dyDescent="0.2">
      <c r="A5346" s="13">
        <v>481350025012</v>
      </c>
      <c r="B5346">
        <v>0.15932953021759141</v>
      </c>
    </row>
    <row r="5347" spans="1:2" x14ac:dyDescent="0.2">
      <c r="A5347" s="13">
        <v>481350025021</v>
      </c>
      <c r="B5347">
        <v>0.1279812334346819</v>
      </c>
    </row>
    <row r="5348" spans="1:2" x14ac:dyDescent="0.2">
      <c r="A5348" s="13">
        <v>481350025022</v>
      </c>
      <c r="B5348">
        <v>0.17392885698051128</v>
      </c>
    </row>
    <row r="5349" spans="1:2" x14ac:dyDescent="0.2">
      <c r="A5349" s="13">
        <v>481350025023</v>
      </c>
      <c r="B5349">
        <v>0.15011645963571357</v>
      </c>
    </row>
    <row r="5350" spans="1:2" x14ac:dyDescent="0.2">
      <c r="A5350" s="13">
        <v>481350025024</v>
      </c>
      <c r="B5350">
        <v>0.21139889969186265</v>
      </c>
    </row>
    <row r="5351" spans="1:2" x14ac:dyDescent="0.2">
      <c r="A5351" s="13">
        <v>481350025025</v>
      </c>
      <c r="B5351">
        <v>0.17607293991772985</v>
      </c>
    </row>
    <row r="5352" spans="1:2" x14ac:dyDescent="0.2">
      <c r="A5352" s="13">
        <v>481350025031</v>
      </c>
      <c r="B5352">
        <v>0.1205743916133976</v>
      </c>
    </row>
    <row r="5353" spans="1:2" x14ac:dyDescent="0.2">
      <c r="A5353" s="13">
        <v>481350025032</v>
      </c>
      <c r="B5353">
        <v>0.15170883675534902</v>
      </c>
    </row>
    <row r="5354" spans="1:2" x14ac:dyDescent="0.2">
      <c r="A5354" s="13">
        <v>481350025033</v>
      </c>
      <c r="B5354">
        <v>0.16258886536888972</v>
      </c>
    </row>
    <row r="5355" spans="1:2" x14ac:dyDescent="0.2">
      <c r="A5355" s="13">
        <v>481350025034</v>
      </c>
      <c r="B5355">
        <v>0.13339164608684659</v>
      </c>
    </row>
    <row r="5356" spans="1:2" x14ac:dyDescent="0.2">
      <c r="A5356" s="13">
        <v>481350027001</v>
      </c>
      <c r="B5356">
        <v>0.20342854315250133</v>
      </c>
    </row>
    <row r="5357" spans="1:2" x14ac:dyDescent="0.2">
      <c r="A5357" s="13">
        <v>481350027002</v>
      </c>
      <c r="B5357">
        <v>0.16913979180299163</v>
      </c>
    </row>
    <row r="5358" spans="1:2" x14ac:dyDescent="0.2">
      <c r="A5358" s="13">
        <v>481350027003</v>
      </c>
      <c r="B5358">
        <v>0.19078088781878494</v>
      </c>
    </row>
    <row r="5359" spans="1:2" x14ac:dyDescent="0.2">
      <c r="A5359" s="13">
        <v>481350027004</v>
      </c>
      <c r="B5359">
        <v>0.24044776759270781</v>
      </c>
    </row>
    <row r="5360" spans="1:2" x14ac:dyDescent="0.2">
      <c r="A5360" s="13">
        <v>481350027005</v>
      </c>
      <c r="B5360">
        <v>0.15966498780555372</v>
      </c>
    </row>
    <row r="5361" spans="1:2" x14ac:dyDescent="0.2">
      <c r="A5361" s="13">
        <v>481350027006</v>
      </c>
      <c r="B5361">
        <v>0.17687317084702028</v>
      </c>
    </row>
    <row r="5362" spans="1:2" x14ac:dyDescent="0.2">
      <c r="A5362" s="13">
        <v>481350028011</v>
      </c>
      <c r="B5362">
        <v>0.20720477578747601</v>
      </c>
    </row>
    <row r="5363" spans="1:2" x14ac:dyDescent="0.2">
      <c r="A5363" s="13">
        <v>481350028012</v>
      </c>
      <c r="B5363">
        <v>0.19993629266129112</v>
      </c>
    </row>
    <row r="5364" spans="1:2" x14ac:dyDescent="0.2">
      <c r="A5364" s="13">
        <v>481350028021</v>
      </c>
      <c r="B5364">
        <v>0.18651361661099009</v>
      </c>
    </row>
    <row r="5365" spans="1:2" x14ac:dyDescent="0.2">
      <c r="A5365" s="13">
        <v>481350028022</v>
      </c>
      <c r="B5365">
        <v>0.17261445040453033</v>
      </c>
    </row>
    <row r="5366" spans="1:2" x14ac:dyDescent="0.2">
      <c r="A5366" s="13">
        <v>481350028023</v>
      </c>
      <c r="B5366">
        <v>0.195682601112666</v>
      </c>
    </row>
    <row r="5367" spans="1:2" x14ac:dyDescent="0.2">
      <c r="A5367" s="13">
        <v>481350028024</v>
      </c>
      <c r="B5367">
        <v>0.16556803997346625</v>
      </c>
    </row>
    <row r="5368" spans="1:2" x14ac:dyDescent="0.2">
      <c r="A5368" s="13">
        <v>481350028025</v>
      </c>
      <c r="B5368">
        <v>0.20608175761489519</v>
      </c>
    </row>
    <row r="5369" spans="1:2" x14ac:dyDescent="0.2">
      <c r="A5369" s="13">
        <v>481350029001</v>
      </c>
      <c r="B5369">
        <v>9.6061855869449875E-2</v>
      </c>
    </row>
    <row r="5370" spans="1:2" x14ac:dyDescent="0.2">
      <c r="A5370" s="13">
        <v>481350029002</v>
      </c>
      <c r="B5370">
        <v>0.10929668887460083</v>
      </c>
    </row>
    <row r="5371" spans="1:2" x14ac:dyDescent="0.2">
      <c r="A5371" s="13">
        <v>481350029003</v>
      </c>
      <c r="B5371">
        <v>0.12511486756547685</v>
      </c>
    </row>
    <row r="5372" spans="1:2" x14ac:dyDescent="0.2">
      <c r="A5372" s="13">
        <v>481350030001</v>
      </c>
      <c r="B5372">
        <v>8.6433651202499948E-2</v>
      </c>
    </row>
    <row r="5373" spans="1:2" x14ac:dyDescent="0.2">
      <c r="A5373" s="13">
        <v>481350030002</v>
      </c>
      <c r="B5373">
        <v>0.10362193340607215</v>
      </c>
    </row>
    <row r="5374" spans="1:2" x14ac:dyDescent="0.2">
      <c r="A5374" s="13">
        <v>481350030003</v>
      </c>
      <c r="B5374">
        <v>0.12660912854380005</v>
      </c>
    </row>
    <row r="5375" spans="1:2" x14ac:dyDescent="0.2">
      <c r="A5375" s="13">
        <v>481350030004</v>
      </c>
      <c r="B5375">
        <v>0.18800374144352697</v>
      </c>
    </row>
    <row r="5376" spans="1:2" x14ac:dyDescent="0.2">
      <c r="A5376" s="13">
        <v>481350031001</v>
      </c>
      <c r="B5376">
        <v>0.18357821475894198</v>
      </c>
    </row>
    <row r="5377" spans="1:2" x14ac:dyDescent="0.2">
      <c r="A5377" s="13">
        <v>481350031002</v>
      </c>
      <c r="B5377">
        <v>0.22772306036445189</v>
      </c>
    </row>
    <row r="5378" spans="1:2" x14ac:dyDescent="0.2">
      <c r="A5378" s="13">
        <v>481350031003</v>
      </c>
      <c r="B5378">
        <v>0.19275407026093377</v>
      </c>
    </row>
    <row r="5379" spans="1:2" x14ac:dyDescent="0.2">
      <c r="A5379" s="13">
        <v>481379503001</v>
      </c>
      <c r="B5379">
        <v>0.2446344929136692</v>
      </c>
    </row>
    <row r="5380" spans="1:2" x14ac:dyDescent="0.2">
      <c r="A5380" s="13">
        <v>481379503002</v>
      </c>
      <c r="B5380">
        <v>0.20402328447268175</v>
      </c>
    </row>
    <row r="5381" spans="1:2" x14ac:dyDescent="0.2">
      <c r="A5381" s="13">
        <v>481390601011</v>
      </c>
      <c r="B5381">
        <v>0.15647942453567007</v>
      </c>
    </row>
    <row r="5382" spans="1:2" x14ac:dyDescent="0.2">
      <c r="A5382" s="13">
        <v>481390601012</v>
      </c>
      <c r="B5382">
        <v>0.16407300488976784</v>
      </c>
    </row>
    <row r="5383" spans="1:2" x14ac:dyDescent="0.2">
      <c r="A5383" s="13">
        <v>481390601013</v>
      </c>
      <c r="B5383">
        <v>0.20774422905918033</v>
      </c>
    </row>
    <row r="5384" spans="1:2" x14ac:dyDescent="0.2">
      <c r="A5384" s="13">
        <v>481390601014</v>
      </c>
      <c r="B5384">
        <v>0.18808716231768749</v>
      </c>
    </row>
    <row r="5385" spans="1:2" x14ac:dyDescent="0.2">
      <c r="A5385" s="13">
        <v>481390601015</v>
      </c>
      <c r="B5385">
        <v>0.16144267155456332</v>
      </c>
    </row>
    <row r="5386" spans="1:2" x14ac:dyDescent="0.2">
      <c r="A5386" s="13">
        <v>481390601021</v>
      </c>
      <c r="B5386">
        <v>0.17110348834017025</v>
      </c>
    </row>
    <row r="5387" spans="1:2" x14ac:dyDescent="0.2">
      <c r="A5387" s="13">
        <v>481390601022</v>
      </c>
      <c r="B5387">
        <v>0.17200786404326379</v>
      </c>
    </row>
    <row r="5388" spans="1:2" x14ac:dyDescent="0.2">
      <c r="A5388" s="13">
        <v>481390601023</v>
      </c>
      <c r="B5388">
        <v>0.1733590790309204</v>
      </c>
    </row>
    <row r="5389" spans="1:2" x14ac:dyDescent="0.2">
      <c r="A5389" s="13">
        <v>481390602041</v>
      </c>
      <c r="B5389">
        <v>0.14581225731570008</v>
      </c>
    </row>
    <row r="5390" spans="1:2" x14ac:dyDescent="0.2">
      <c r="A5390" s="13">
        <v>481390602042</v>
      </c>
      <c r="B5390">
        <v>0.14619896922911188</v>
      </c>
    </row>
    <row r="5391" spans="1:2" x14ac:dyDescent="0.2">
      <c r="A5391" s="13">
        <v>481390602043</v>
      </c>
      <c r="B5391">
        <v>0.1310059241094399</v>
      </c>
    </row>
    <row r="5392" spans="1:2" x14ac:dyDescent="0.2">
      <c r="A5392" s="13">
        <v>481390602044</v>
      </c>
      <c r="B5392">
        <v>0.13382134309206117</v>
      </c>
    </row>
    <row r="5393" spans="1:2" x14ac:dyDescent="0.2">
      <c r="A5393" s="13">
        <v>481390602045</v>
      </c>
      <c r="B5393">
        <v>0.14864225499978068</v>
      </c>
    </row>
    <row r="5394" spans="1:2" x14ac:dyDescent="0.2">
      <c r="A5394" s="13">
        <v>481390602061</v>
      </c>
      <c r="B5394">
        <v>0.15750731572655891</v>
      </c>
    </row>
    <row r="5395" spans="1:2" x14ac:dyDescent="0.2">
      <c r="A5395" s="13">
        <v>481390602062</v>
      </c>
      <c r="B5395">
        <v>0.15674628503115121</v>
      </c>
    </row>
    <row r="5396" spans="1:2" x14ac:dyDescent="0.2">
      <c r="A5396" s="13">
        <v>481390602063</v>
      </c>
      <c r="B5396">
        <v>0.20021098514059654</v>
      </c>
    </row>
    <row r="5397" spans="1:2" x14ac:dyDescent="0.2">
      <c r="A5397" s="13">
        <v>481390602071</v>
      </c>
      <c r="B5397">
        <v>0.15639865042454665</v>
      </c>
    </row>
    <row r="5398" spans="1:2" x14ac:dyDescent="0.2">
      <c r="A5398" s="13">
        <v>481390602072</v>
      </c>
      <c r="B5398">
        <v>0.1476754402580541</v>
      </c>
    </row>
    <row r="5399" spans="1:2" x14ac:dyDescent="0.2">
      <c r="A5399" s="13">
        <v>481390602073</v>
      </c>
      <c r="B5399">
        <v>0.16282980492961097</v>
      </c>
    </row>
    <row r="5400" spans="1:2" x14ac:dyDescent="0.2">
      <c r="A5400" s="13">
        <v>481390602081</v>
      </c>
      <c r="B5400">
        <v>0.14915789580928282</v>
      </c>
    </row>
    <row r="5401" spans="1:2" x14ac:dyDescent="0.2">
      <c r="A5401" s="13">
        <v>481390602082</v>
      </c>
      <c r="B5401">
        <v>0.13384876276038227</v>
      </c>
    </row>
    <row r="5402" spans="1:2" x14ac:dyDescent="0.2">
      <c r="A5402" s="13">
        <v>481390602091</v>
      </c>
      <c r="B5402">
        <v>0.10860453838918049</v>
      </c>
    </row>
    <row r="5403" spans="1:2" x14ac:dyDescent="0.2">
      <c r="A5403" s="13">
        <v>481390602092</v>
      </c>
      <c r="B5403">
        <v>0.13177014685725263</v>
      </c>
    </row>
    <row r="5404" spans="1:2" x14ac:dyDescent="0.2">
      <c r="A5404" s="13">
        <v>481390602101</v>
      </c>
      <c r="B5404">
        <v>0.14373010595232319</v>
      </c>
    </row>
    <row r="5405" spans="1:2" x14ac:dyDescent="0.2">
      <c r="A5405" s="13">
        <v>481390602102</v>
      </c>
      <c r="B5405">
        <v>9.3070798514086589E-2</v>
      </c>
    </row>
    <row r="5406" spans="1:2" x14ac:dyDescent="0.2">
      <c r="A5406" s="13">
        <v>481390602111</v>
      </c>
      <c r="B5406">
        <v>0.15408917157547777</v>
      </c>
    </row>
    <row r="5407" spans="1:2" x14ac:dyDescent="0.2">
      <c r="A5407" s="13">
        <v>481390602112</v>
      </c>
      <c r="B5407">
        <v>0.11009301779641287</v>
      </c>
    </row>
    <row r="5408" spans="1:2" x14ac:dyDescent="0.2">
      <c r="A5408" s="13">
        <v>481390602121</v>
      </c>
      <c r="B5408">
        <v>0.13790177765685685</v>
      </c>
    </row>
    <row r="5409" spans="1:2" x14ac:dyDescent="0.2">
      <c r="A5409" s="13">
        <v>481390602122</v>
      </c>
      <c r="B5409">
        <v>0.12574984193455141</v>
      </c>
    </row>
    <row r="5410" spans="1:2" x14ac:dyDescent="0.2">
      <c r="A5410" s="13">
        <v>481390602131</v>
      </c>
      <c r="B5410">
        <v>0.12874940639043458</v>
      </c>
    </row>
    <row r="5411" spans="1:2" x14ac:dyDescent="0.2">
      <c r="A5411" s="13">
        <v>481390602132</v>
      </c>
      <c r="B5411">
        <v>0.1300520371430986</v>
      </c>
    </row>
    <row r="5412" spans="1:2" x14ac:dyDescent="0.2">
      <c r="A5412" s="13">
        <v>481390602133</v>
      </c>
      <c r="B5412">
        <v>0.14094682992526641</v>
      </c>
    </row>
    <row r="5413" spans="1:2" x14ac:dyDescent="0.2">
      <c r="A5413" s="13">
        <v>481390602141</v>
      </c>
      <c r="B5413">
        <v>8.5502853986394067E-2</v>
      </c>
    </row>
    <row r="5414" spans="1:2" x14ac:dyDescent="0.2">
      <c r="A5414" s="13">
        <v>481390602142</v>
      </c>
      <c r="B5414">
        <v>0.11252067474468837</v>
      </c>
    </row>
    <row r="5415" spans="1:2" x14ac:dyDescent="0.2">
      <c r="A5415" s="13">
        <v>481390602143</v>
      </c>
      <c r="B5415">
        <v>0.1247054776528338</v>
      </c>
    </row>
    <row r="5416" spans="1:2" x14ac:dyDescent="0.2">
      <c r="A5416" s="13">
        <v>481390603001</v>
      </c>
      <c r="B5416">
        <v>0.13961465501949558</v>
      </c>
    </row>
    <row r="5417" spans="1:2" x14ac:dyDescent="0.2">
      <c r="A5417" s="13">
        <v>481390603002</v>
      </c>
      <c r="B5417">
        <v>0.16764925057903568</v>
      </c>
    </row>
    <row r="5418" spans="1:2" x14ac:dyDescent="0.2">
      <c r="A5418" s="13">
        <v>481390603003</v>
      </c>
      <c r="B5418">
        <v>0.20050030576345262</v>
      </c>
    </row>
    <row r="5419" spans="1:2" x14ac:dyDescent="0.2">
      <c r="A5419" s="13">
        <v>481390604001</v>
      </c>
      <c r="B5419">
        <v>0.16135048375082395</v>
      </c>
    </row>
    <row r="5420" spans="1:2" x14ac:dyDescent="0.2">
      <c r="A5420" s="13">
        <v>481390604002</v>
      </c>
      <c r="B5420">
        <v>0.22781421368290777</v>
      </c>
    </row>
    <row r="5421" spans="1:2" x14ac:dyDescent="0.2">
      <c r="A5421" s="13">
        <v>481390604003</v>
      </c>
      <c r="B5421">
        <v>0.21867855020449384</v>
      </c>
    </row>
    <row r="5422" spans="1:2" x14ac:dyDescent="0.2">
      <c r="A5422" s="13">
        <v>481390604004</v>
      </c>
      <c r="B5422">
        <v>0.16643639744072186</v>
      </c>
    </row>
    <row r="5423" spans="1:2" x14ac:dyDescent="0.2">
      <c r="A5423" s="13">
        <v>481390605001</v>
      </c>
      <c r="B5423">
        <v>0.14898121997118396</v>
      </c>
    </row>
    <row r="5424" spans="1:2" x14ac:dyDescent="0.2">
      <c r="A5424" s="13">
        <v>481390605002</v>
      </c>
      <c r="B5424">
        <v>0.15636154534681068</v>
      </c>
    </row>
    <row r="5425" spans="1:2" x14ac:dyDescent="0.2">
      <c r="A5425" s="13">
        <v>481390605003</v>
      </c>
      <c r="B5425">
        <v>0.18274181138101606</v>
      </c>
    </row>
    <row r="5426" spans="1:2" x14ac:dyDescent="0.2">
      <c r="A5426" s="13">
        <v>481390606001</v>
      </c>
      <c r="B5426">
        <v>0.111794080572932</v>
      </c>
    </row>
    <row r="5427" spans="1:2" x14ac:dyDescent="0.2">
      <c r="A5427" s="13">
        <v>481390606002</v>
      </c>
      <c r="B5427">
        <v>0.15239001085294532</v>
      </c>
    </row>
    <row r="5428" spans="1:2" x14ac:dyDescent="0.2">
      <c r="A5428" s="13">
        <v>481390606003</v>
      </c>
      <c r="B5428">
        <v>0.1577818615229821</v>
      </c>
    </row>
    <row r="5429" spans="1:2" x14ac:dyDescent="0.2">
      <c r="A5429" s="13">
        <v>481390606004</v>
      </c>
      <c r="B5429">
        <v>0.14998805261845558</v>
      </c>
    </row>
    <row r="5430" spans="1:2" x14ac:dyDescent="0.2">
      <c r="A5430" s="13">
        <v>481390606005</v>
      </c>
      <c r="B5430">
        <v>0.12995174492231612</v>
      </c>
    </row>
    <row r="5431" spans="1:2" x14ac:dyDescent="0.2">
      <c r="A5431" s="13">
        <v>481390607011</v>
      </c>
      <c r="B5431">
        <v>0.11988655452757123</v>
      </c>
    </row>
    <row r="5432" spans="1:2" x14ac:dyDescent="0.2">
      <c r="A5432" s="13">
        <v>481390607012</v>
      </c>
      <c r="B5432">
        <v>0.17489021197355722</v>
      </c>
    </row>
    <row r="5433" spans="1:2" x14ac:dyDescent="0.2">
      <c r="A5433" s="13">
        <v>481390607021</v>
      </c>
      <c r="B5433">
        <v>0.12891401229946117</v>
      </c>
    </row>
    <row r="5434" spans="1:2" x14ac:dyDescent="0.2">
      <c r="A5434" s="13">
        <v>481390607022</v>
      </c>
      <c r="B5434">
        <v>0.31084118646037229</v>
      </c>
    </row>
    <row r="5435" spans="1:2" x14ac:dyDescent="0.2">
      <c r="A5435" s="13">
        <v>481390607023</v>
      </c>
      <c r="B5435">
        <v>0.13181965071708346</v>
      </c>
    </row>
    <row r="5436" spans="1:2" x14ac:dyDescent="0.2">
      <c r="A5436" s="13">
        <v>481390607024</v>
      </c>
      <c r="B5436">
        <v>0.14551538680565423</v>
      </c>
    </row>
    <row r="5437" spans="1:2" x14ac:dyDescent="0.2">
      <c r="A5437" s="13">
        <v>481390607031</v>
      </c>
      <c r="B5437">
        <v>0.14831990981524967</v>
      </c>
    </row>
    <row r="5438" spans="1:2" x14ac:dyDescent="0.2">
      <c r="A5438" s="13">
        <v>481390607032</v>
      </c>
      <c r="B5438">
        <v>0.10738576597380151</v>
      </c>
    </row>
    <row r="5439" spans="1:2" x14ac:dyDescent="0.2">
      <c r="A5439" s="13">
        <v>481390608011</v>
      </c>
      <c r="B5439">
        <v>0.11923475784219287</v>
      </c>
    </row>
    <row r="5440" spans="1:2" x14ac:dyDescent="0.2">
      <c r="A5440" s="13">
        <v>481390608012</v>
      </c>
      <c r="B5440">
        <v>0.12031431043459404</v>
      </c>
    </row>
    <row r="5441" spans="1:2" x14ac:dyDescent="0.2">
      <c r="A5441" s="13">
        <v>481390608013</v>
      </c>
      <c r="B5441">
        <v>0.12983540552982711</v>
      </c>
    </row>
    <row r="5442" spans="1:2" x14ac:dyDescent="0.2">
      <c r="A5442" s="13">
        <v>481390608021</v>
      </c>
      <c r="B5442">
        <v>0.12392611448189689</v>
      </c>
    </row>
    <row r="5443" spans="1:2" x14ac:dyDescent="0.2">
      <c r="A5443" s="13">
        <v>481390608022</v>
      </c>
      <c r="B5443">
        <v>0.10924009763966026</v>
      </c>
    </row>
    <row r="5444" spans="1:2" x14ac:dyDescent="0.2">
      <c r="A5444" s="13">
        <v>481390608023</v>
      </c>
      <c r="B5444">
        <v>0.11495308225637629</v>
      </c>
    </row>
    <row r="5445" spans="1:2" x14ac:dyDescent="0.2">
      <c r="A5445" s="13">
        <v>481390608031</v>
      </c>
      <c r="B5445">
        <v>0.16866048496933972</v>
      </c>
    </row>
    <row r="5446" spans="1:2" x14ac:dyDescent="0.2">
      <c r="A5446" s="13">
        <v>481390608032</v>
      </c>
      <c r="B5446">
        <v>0.17036610270703056</v>
      </c>
    </row>
    <row r="5447" spans="1:2" x14ac:dyDescent="0.2">
      <c r="A5447" s="13">
        <v>481390609001</v>
      </c>
      <c r="B5447">
        <v>0.13783598383437129</v>
      </c>
    </row>
    <row r="5448" spans="1:2" x14ac:dyDescent="0.2">
      <c r="A5448" s="13">
        <v>481390609002</v>
      </c>
      <c r="B5448">
        <v>0.14228156552127252</v>
      </c>
    </row>
    <row r="5449" spans="1:2" x14ac:dyDescent="0.2">
      <c r="A5449" s="13">
        <v>481390609003</v>
      </c>
      <c r="B5449">
        <v>0.12550295929913891</v>
      </c>
    </row>
    <row r="5450" spans="1:2" x14ac:dyDescent="0.2">
      <c r="A5450" s="13">
        <v>481390610001</v>
      </c>
      <c r="B5450">
        <v>0.14246537712158625</v>
      </c>
    </row>
    <row r="5451" spans="1:2" x14ac:dyDescent="0.2">
      <c r="A5451" s="13">
        <v>481390610002</v>
      </c>
      <c r="B5451">
        <v>0.15281988406231523</v>
      </c>
    </row>
    <row r="5452" spans="1:2" x14ac:dyDescent="0.2">
      <c r="A5452" s="13">
        <v>481390610003</v>
      </c>
      <c r="B5452">
        <v>0.16706060705449272</v>
      </c>
    </row>
    <row r="5453" spans="1:2" x14ac:dyDescent="0.2">
      <c r="A5453" s="13">
        <v>481390610004</v>
      </c>
      <c r="B5453">
        <v>0.1610693548122811</v>
      </c>
    </row>
    <row r="5454" spans="1:2" x14ac:dyDescent="0.2">
      <c r="A5454" s="13">
        <v>481390611001</v>
      </c>
      <c r="B5454">
        <v>0.12902915140520077</v>
      </c>
    </row>
    <row r="5455" spans="1:2" x14ac:dyDescent="0.2">
      <c r="A5455" s="13">
        <v>481390611002</v>
      </c>
      <c r="B5455">
        <v>0.16249155361755288</v>
      </c>
    </row>
    <row r="5456" spans="1:2" x14ac:dyDescent="0.2">
      <c r="A5456" s="13">
        <v>481390611003</v>
      </c>
      <c r="B5456">
        <v>0.19596089022686797</v>
      </c>
    </row>
    <row r="5457" spans="1:2" x14ac:dyDescent="0.2">
      <c r="A5457" s="13">
        <v>481390612001</v>
      </c>
      <c r="B5457">
        <v>0.16090262022096269</v>
      </c>
    </row>
    <row r="5458" spans="1:2" x14ac:dyDescent="0.2">
      <c r="A5458" s="13">
        <v>481390612002</v>
      </c>
      <c r="B5458">
        <v>0.17833706624828966</v>
      </c>
    </row>
    <row r="5459" spans="1:2" x14ac:dyDescent="0.2">
      <c r="A5459" s="13">
        <v>481390613001</v>
      </c>
      <c r="B5459">
        <v>0.16055612955799989</v>
      </c>
    </row>
    <row r="5460" spans="1:2" x14ac:dyDescent="0.2">
      <c r="A5460" s="13">
        <v>481390613002</v>
      </c>
      <c r="B5460">
        <v>0.16196902176326675</v>
      </c>
    </row>
    <row r="5461" spans="1:2" x14ac:dyDescent="0.2">
      <c r="A5461" s="13">
        <v>481390614001</v>
      </c>
      <c r="B5461">
        <v>0.14353643690305432</v>
      </c>
    </row>
    <row r="5462" spans="1:2" x14ac:dyDescent="0.2">
      <c r="A5462" s="13">
        <v>481390614002</v>
      </c>
      <c r="B5462">
        <v>0.14850279687706389</v>
      </c>
    </row>
    <row r="5463" spans="1:2" x14ac:dyDescent="0.2">
      <c r="A5463" s="13">
        <v>481390614003</v>
      </c>
      <c r="B5463">
        <v>0.15859362220120976</v>
      </c>
    </row>
    <row r="5464" spans="1:2" x14ac:dyDescent="0.2">
      <c r="A5464" s="13">
        <v>481390614004</v>
      </c>
      <c r="B5464">
        <v>0.14848546395359152</v>
      </c>
    </row>
    <row r="5465" spans="1:2" x14ac:dyDescent="0.2">
      <c r="A5465" s="13">
        <v>481390615001</v>
      </c>
      <c r="B5465">
        <v>0.17723778741139246</v>
      </c>
    </row>
    <row r="5466" spans="1:2" x14ac:dyDescent="0.2">
      <c r="A5466" s="13">
        <v>481390615002</v>
      </c>
      <c r="B5466">
        <v>0.20982644951249846</v>
      </c>
    </row>
    <row r="5467" spans="1:2" x14ac:dyDescent="0.2">
      <c r="A5467" s="13">
        <v>481390615003</v>
      </c>
      <c r="B5467">
        <v>0.23170035115135146</v>
      </c>
    </row>
    <row r="5468" spans="1:2" x14ac:dyDescent="0.2">
      <c r="A5468" s="13">
        <v>481390616001</v>
      </c>
      <c r="B5468">
        <v>0.23934910221193181</v>
      </c>
    </row>
    <row r="5469" spans="1:2" x14ac:dyDescent="0.2">
      <c r="A5469" s="13">
        <v>481390616002</v>
      </c>
      <c r="B5469">
        <v>0.18668994471987208</v>
      </c>
    </row>
    <row r="5470" spans="1:2" x14ac:dyDescent="0.2">
      <c r="A5470" s="13">
        <v>481390616003</v>
      </c>
      <c r="B5470">
        <v>0.18283874314159373</v>
      </c>
    </row>
    <row r="5471" spans="1:2" x14ac:dyDescent="0.2">
      <c r="A5471" s="13">
        <v>481390616004</v>
      </c>
      <c r="B5471">
        <v>0.21262637524383449</v>
      </c>
    </row>
    <row r="5472" spans="1:2" x14ac:dyDescent="0.2">
      <c r="A5472" s="13">
        <v>481390617001</v>
      </c>
      <c r="B5472">
        <v>0.16482835503401885</v>
      </c>
    </row>
    <row r="5473" spans="1:2" x14ac:dyDescent="0.2">
      <c r="A5473" s="13">
        <v>481390617002</v>
      </c>
      <c r="B5473">
        <v>0.16227846289444545</v>
      </c>
    </row>
    <row r="5474" spans="1:2" x14ac:dyDescent="0.2">
      <c r="A5474" s="13">
        <v>481390617003</v>
      </c>
      <c r="B5474">
        <v>0.13935909578522304</v>
      </c>
    </row>
    <row r="5475" spans="1:2" x14ac:dyDescent="0.2">
      <c r="A5475" s="13">
        <v>481410001011</v>
      </c>
      <c r="B5475">
        <v>0.23680971149349198</v>
      </c>
    </row>
    <row r="5476" spans="1:2" x14ac:dyDescent="0.2">
      <c r="A5476" s="13">
        <v>481410001012</v>
      </c>
      <c r="B5476">
        <v>0.20720965439180733</v>
      </c>
    </row>
    <row r="5477" spans="1:2" x14ac:dyDescent="0.2">
      <c r="A5477" s="13">
        <v>481410001013</v>
      </c>
      <c r="B5477">
        <v>0.21922173108887452</v>
      </c>
    </row>
    <row r="5478" spans="1:2" x14ac:dyDescent="0.2">
      <c r="A5478" s="13">
        <v>481410001014</v>
      </c>
      <c r="B5478">
        <v>0.18175652350686411</v>
      </c>
    </row>
    <row r="5479" spans="1:2" x14ac:dyDescent="0.2">
      <c r="A5479" s="13">
        <v>481410001061</v>
      </c>
      <c r="B5479">
        <v>0.18885244173065444</v>
      </c>
    </row>
    <row r="5480" spans="1:2" x14ac:dyDescent="0.2">
      <c r="A5480" s="13">
        <v>481410001062</v>
      </c>
      <c r="B5480">
        <v>0.18979118693590985</v>
      </c>
    </row>
    <row r="5481" spans="1:2" x14ac:dyDescent="0.2">
      <c r="A5481" s="13">
        <v>481410001063</v>
      </c>
      <c r="B5481">
        <v>0.14996422222077638</v>
      </c>
    </row>
    <row r="5482" spans="1:2" x14ac:dyDescent="0.2">
      <c r="A5482" s="13">
        <v>481410001064</v>
      </c>
      <c r="B5482">
        <v>0.17685395443283639</v>
      </c>
    </row>
    <row r="5483" spans="1:2" x14ac:dyDescent="0.2">
      <c r="A5483" s="13">
        <v>481410001071</v>
      </c>
      <c r="B5483">
        <v>0.21936581822525275</v>
      </c>
    </row>
    <row r="5484" spans="1:2" x14ac:dyDescent="0.2">
      <c r="A5484" s="13">
        <v>481410001072</v>
      </c>
      <c r="B5484">
        <v>0.20854900959500344</v>
      </c>
    </row>
    <row r="5485" spans="1:2" x14ac:dyDescent="0.2">
      <c r="A5485" s="13">
        <v>481410001073</v>
      </c>
      <c r="B5485">
        <v>0.18662334355847296</v>
      </c>
    </row>
    <row r="5486" spans="1:2" x14ac:dyDescent="0.2">
      <c r="A5486" s="13">
        <v>481410001074</v>
      </c>
      <c r="B5486">
        <v>0.22267816779207206</v>
      </c>
    </row>
    <row r="5487" spans="1:2" x14ac:dyDescent="0.2">
      <c r="A5487" s="13">
        <v>481410001075</v>
      </c>
      <c r="B5487">
        <v>0.22276011098654161</v>
      </c>
    </row>
    <row r="5488" spans="1:2" x14ac:dyDescent="0.2">
      <c r="A5488" s="13">
        <v>481410001076</v>
      </c>
      <c r="B5488">
        <v>0.21712875826716779</v>
      </c>
    </row>
    <row r="5489" spans="1:2" x14ac:dyDescent="0.2">
      <c r="A5489" s="13">
        <v>481410001081</v>
      </c>
      <c r="B5489">
        <v>0.19152122146173056</v>
      </c>
    </row>
    <row r="5490" spans="1:2" x14ac:dyDescent="0.2">
      <c r="A5490" s="13">
        <v>481410001082</v>
      </c>
      <c r="B5490">
        <v>0.21944039616233391</v>
      </c>
    </row>
    <row r="5491" spans="1:2" x14ac:dyDescent="0.2">
      <c r="A5491" s="13">
        <v>481410001091</v>
      </c>
      <c r="B5491">
        <v>0.25312204315357811</v>
      </c>
    </row>
    <row r="5492" spans="1:2" x14ac:dyDescent="0.2">
      <c r="A5492" s="13">
        <v>481410001092</v>
      </c>
      <c r="B5492">
        <v>0.23350002031402273</v>
      </c>
    </row>
    <row r="5493" spans="1:2" x14ac:dyDescent="0.2">
      <c r="A5493" s="13">
        <v>481410001101</v>
      </c>
      <c r="B5493">
        <v>0.23649617201192286</v>
      </c>
    </row>
    <row r="5494" spans="1:2" x14ac:dyDescent="0.2">
      <c r="A5494" s="13">
        <v>481410001102</v>
      </c>
      <c r="B5494">
        <v>0.2289058141948376</v>
      </c>
    </row>
    <row r="5495" spans="1:2" x14ac:dyDescent="0.2">
      <c r="A5495" s="13">
        <v>481410001103</v>
      </c>
      <c r="B5495">
        <v>0.20728457077532428</v>
      </c>
    </row>
    <row r="5496" spans="1:2" x14ac:dyDescent="0.2">
      <c r="A5496" s="13">
        <v>481410001111</v>
      </c>
      <c r="B5496">
        <v>0.14673825731221113</v>
      </c>
    </row>
    <row r="5497" spans="1:2" x14ac:dyDescent="0.2">
      <c r="A5497" s="13">
        <v>481410001112</v>
      </c>
      <c r="B5497">
        <v>0.20891584377228145</v>
      </c>
    </row>
    <row r="5498" spans="1:2" x14ac:dyDescent="0.2">
      <c r="A5498" s="13">
        <v>481410001113</v>
      </c>
      <c r="B5498">
        <v>0.16720986245230762</v>
      </c>
    </row>
    <row r="5499" spans="1:2" x14ac:dyDescent="0.2">
      <c r="A5499" s="13">
        <v>481410001121</v>
      </c>
      <c r="B5499">
        <v>0.20244352302930227</v>
      </c>
    </row>
    <row r="5500" spans="1:2" x14ac:dyDescent="0.2">
      <c r="A5500" s="13">
        <v>481410001122</v>
      </c>
      <c r="B5500">
        <v>0.22371819312570704</v>
      </c>
    </row>
    <row r="5501" spans="1:2" x14ac:dyDescent="0.2">
      <c r="A5501" s="13">
        <v>481410001123</v>
      </c>
      <c r="B5501">
        <v>0.19066249539492111</v>
      </c>
    </row>
    <row r="5502" spans="1:2" x14ac:dyDescent="0.2">
      <c r="A5502" s="13">
        <v>481410001124</v>
      </c>
      <c r="B5502">
        <v>0.198373376485946</v>
      </c>
    </row>
    <row r="5503" spans="1:2" x14ac:dyDescent="0.2">
      <c r="A5503" s="13">
        <v>481410002041</v>
      </c>
      <c r="B5503">
        <v>0.18880772571709872</v>
      </c>
    </row>
    <row r="5504" spans="1:2" x14ac:dyDescent="0.2">
      <c r="A5504" s="13">
        <v>481410002042</v>
      </c>
      <c r="B5504">
        <v>0.19075119243499256</v>
      </c>
    </row>
    <row r="5505" spans="1:2" x14ac:dyDescent="0.2">
      <c r="A5505" s="13">
        <v>481410002043</v>
      </c>
      <c r="B5505">
        <v>0.18790589041792094</v>
      </c>
    </row>
    <row r="5506" spans="1:2" x14ac:dyDescent="0.2">
      <c r="A5506" s="13">
        <v>481410002044</v>
      </c>
      <c r="B5506">
        <v>0.17521718489233473</v>
      </c>
    </row>
    <row r="5507" spans="1:2" x14ac:dyDescent="0.2">
      <c r="A5507" s="13">
        <v>481410002045</v>
      </c>
      <c r="B5507">
        <v>0.22673231927923634</v>
      </c>
    </row>
    <row r="5508" spans="1:2" x14ac:dyDescent="0.2">
      <c r="A5508" s="13">
        <v>481410002051</v>
      </c>
      <c r="B5508">
        <v>0.23867338130202112</v>
      </c>
    </row>
    <row r="5509" spans="1:2" x14ac:dyDescent="0.2">
      <c r="A5509" s="13">
        <v>481410002052</v>
      </c>
      <c r="B5509">
        <v>0.20826457822045935</v>
      </c>
    </row>
    <row r="5510" spans="1:2" x14ac:dyDescent="0.2">
      <c r="A5510" s="13">
        <v>481410002053</v>
      </c>
      <c r="B5510">
        <v>0.2122436797867622</v>
      </c>
    </row>
    <row r="5511" spans="1:2" x14ac:dyDescent="0.2">
      <c r="A5511" s="13">
        <v>481410002061</v>
      </c>
      <c r="B5511">
        <v>0.1929108802507366</v>
      </c>
    </row>
    <row r="5512" spans="1:2" x14ac:dyDescent="0.2">
      <c r="A5512" s="13">
        <v>481410002062</v>
      </c>
      <c r="B5512">
        <v>0.26716797978114193</v>
      </c>
    </row>
    <row r="5513" spans="1:2" x14ac:dyDescent="0.2">
      <c r="A5513" s="13">
        <v>481410002063</v>
      </c>
      <c r="B5513">
        <v>0.20776084826973537</v>
      </c>
    </row>
    <row r="5514" spans="1:2" x14ac:dyDescent="0.2">
      <c r="A5514" s="13">
        <v>481410002071</v>
      </c>
      <c r="B5514">
        <v>0.21365078079791497</v>
      </c>
    </row>
    <row r="5515" spans="1:2" x14ac:dyDescent="0.2">
      <c r="A5515" s="13">
        <v>481410002072</v>
      </c>
      <c r="B5515">
        <v>0.20205972149605739</v>
      </c>
    </row>
    <row r="5516" spans="1:2" x14ac:dyDescent="0.2">
      <c r="A5516" s="13">
        <v>481410002081</v>
      </c>
      <c r="B5516">
        <v>0.17882113275951869</v>
      </c>
    </row>
    <row r="5517" spans="1:2" x14ac:dyDescent="0.2">
      <c r="A5517" s="13">
        <v>481410002082</v>
      </c>
      <c r="B5517">
        <v>0.22073046366176596</v>
      </c>
    </row>
    <row r="5518" spans="1:2" x14ac:dyDescent="0.2">
      <c r="A5518" s="13">
        <v>481410003011</v>
      </c>
      <c r="B5518">
        <v>0.29404568624833044</v>
      </c>
    </row>
    <row r="5519" spans="1:2" x14ac:dyDescent="0.2">
      <c r="A5519" s="13">
        <v>481410003012</v>
      </c>
      <c r="B5519">
        <v>0.21669382844286117</v>
      </c>
    </row>
    <row r="5520" spans="1:2" x14ac:dyDescent="0.2">
      <c r="A5520" s="13">
        <v>481410003013</v>
      </c>
      <c r="B5520">
        <v>0.21948574554364908</v>
      </c>
    </row>
    <row r="5521" spans="1:2" x14ac:dyDescent="0.2">
      <c r="A5521" s="13">
        <v>481410003014</v>
      </c>
      <c r="B5521">
        <v>0.22058693130374174</v>
      </c>
    </row>
    <row r="5522" spans="1:2" x14ac:dyDescent="0.2">
      <c r="A5522" s="13">
        <v>481410003015</v>
      </c>
      <c r="B5522">
        <v>0.22208564120434257</v>
      </c>
    </row>
    <row r="5523" spans="1:2" x14ac:dyDescent="0.2">
      <c r="A5523" s="13">
        <v>481410003021</v>
      </c>
      <c r="B5523">
        <v>0.24655819843787163</v>
      </c>
    </row>
    <row r="5524" spans="1:2" x14ac:dyDescent="0.2">
      <c r="A5524" s="13">
        <v>481410003022</v>
      </c>
      <c r="B5524">
        <v>0.30584214057034004</v>
      </c>
    </row>
    <row r="5525" spans="1:2" x14ac:dyDescent="0.2">
      <c r="A5525" s="13">
        <v>481410003023</v>
      </c>
      <c r="B5525">
        <v>0.25097112484050943</v>
      </c>
    </row>
    <row r="5526" spans="1:2" x14ac:dyDescent="0.2">
      <c r="A5526" s="13">
        <v>481410003024</v>
      </c>
      <c r="B5526">
        <v>0.21857511552788736</v>
      </c>
    </row>
    <row r="5527" spans="1:2" x14ac:dyDescent="0.2">
      <c r="A5527" s="13">
        <v>481410003025</v>
      </c>
      <c r="B5527">
        <v>0.25082807424670484</v>
      </c>
    </row>
    <row r="5528" spans="1:2" x14ac:dyDescent="0.2">
      <c r="A5528" s="13">
        <v>481410003026</v>
      </c>
      <c r="B5528">
        <v>0.24880697093502135</v>
      </c>
    </row>
    <row r="5529" spans="1:2" x14ac:dyDescent="0.2">
      <c r="A5529" s="13">
        <v>481410004011</v>
      </c>
      <c r="B5529">
        <v>0.18310592016303243</v>
      </c>
    </row>
    <row r="5530" spans="1:2" x14ac:dyDescent="0.2">
      <c r="A5530" s="13">
        <v>481410004012</v>
      </c>
      <c r="B5530">
        <v>0.185809198858368</v>
      </c>
    </row>
    <row r="5531" spans="1:2" x14ac:dyDescent="0.2">
      <c r="A5531" s="13">
        <v>481410004013</v>
      </c>
      <c r="B5531">
        <v>0.15897388628260103</v>
      </c>
    </row>
    <row r="5532" spans="1:2" x14ac:dyDescent="0.2">
      <c r="A5532" s="13">
        <v>481410004031</v>
      </c>
      <c r="B5532">
        <v>0.19902042494580022</v>
      </c>
    </row>
    <row r="5533" spans="1:2" x14ac:dyDescent="0.2">
      <c r="A5533" s="13">
        <v>481410004032</v>
      </c>
      <c r="B5533">
        <v>0.22332679979619524</v>
      </c>
    </row>
    <row r="5534" spans="1:2" x14ac:dyDescent="0.2">
      <c r="A5534" s="13">
        <v>481410004041</v>
      </c>
      <c r="B5534">
        <v>0.26341392331387131</v>
      </c>
    </row>
    <row r="5535" spans="1:2" x14ac:dyDescent="0.2">
      <c r="A5535" s="13">
        <v>481410004042</v>
      </c>
      <c r="B5535">
        <v>0.28636201465789124</v>
      </c>
    </row>
    <row r="5536" spans="1:2" x14ac:dyDescent="0.2">
      <c r="A5536" s="13">
        <v>481410006001</v>
      </c>
      <c r="B5536">
        <v>0.2405367202594538</v>
      </c>
    </row>
    <row r="5537" spans="1:2" x14ac:dyDescent="0.2">
      <c r="A5537" s="13">
        <v>481410006002</v>
      </c>
      <c r="B5537">
        <v>0.27692448249947904</v>
      </c>
    </row>
    <row r="5538" spans="1:2" x14ac:dyDescent="0.2">
      <c r="A5538" s="13">
        <v>481410006003</v>
      </c>
      <c r="B5538">
        <v>0.21399984114523932</v>
      </c>
    </row>
    <row r="5539" spans="1:2" x14ac:dyDescent="0.2">
      <c r="A5539" s="13">
        <v>481410006004</v>
      </c>
      <c r="B5539">
        <v>0.22986861985825499</v>
      </c>
    </row>
    <row r="5540" spans="1:2" x14ac:dyDescent="0.2">
      <c r="A5540" s="13">
        <v>481410008001</v>
      </c>
      <c r="B5540">
        <v>0.25996599603016685</v>
      </c>
    </row>
    <row r="5541" spans="1:2" x14ac:dyDescent="0.2">
      <c r="A5541" s="13">
        <v>481410008002</v>
      </c>
      <c r="B5541">
        <v>0.23793977444826375</v>
      </c>
    </row>
    <row r="5542" spans="1:2" x14ac:dyDescent="0.2">
      <c r="A5542" s="13">
        <v>481410008003</v>
      </c>
      <c r="B5542">
        <v>0.23819941715893903</v>
      </c>
    </row>
    <row r="5543" spans="1:2" x14ac:dyDescent="0.2">
      <c r="A5543" s="13">
        <v>481410008004</v>
      </c>
      <c r="B5543">
        <v>0.23941311005670507</v>
      </c>
    </row>
    <row r="5544" spans="1:2" x14ac:dyDescent="0.2">
      <c r="A5544" s="13">
        <v>481410008005</v>
      </c>
      <c r="B5544">
        <v>0.21555179501076646</v>
      </c>
    </row>
    <row r="5545" spans="1:2" x14ac:dyDescent="0.2">
      <c r="A5545" s="13">
        <v>481410009001</v>
      </c>
      <c r="B5545">
        <v>0.17970328887619408</v>
      </c>
    </row>
    <row r="5546" spans="1:2" x14ac:dyDescent="0.2">
      <c r="A5546" s="13">
        <v>481410009002</v>
      </c>
      <c r="B5546">
        <v>0.22051862909243028</v>
      </c>
    </row>
    <row r="5547" spans="1:2" x14ac:dyDescent="0.2">
      <c r="A5547" s="13">
        <v>481410009003</v>
      </c>
      <c r="B5547">
        <v>0.26782403635190138</v>
      </c>
    </row>
    <row r="5548" spans="1:2" x14ac:dyDescent="0.2">
      <c r="A5548" s="13">
        <v>481410009004</v>
      </c>
      <c r="B5548">
        <v>0.26425482541162126</v>
      </c>
    </row>
    <row r="5549" spans="1:2" x14ac:dyDescent="0.2">
      <c r="A5549" s="13">
        <v>481410009005</v>
      </c>
      <c r="B5549">
        <v>0.23185831048259611</v>
      </c>
    </row>
    <row r="5550" spans="1:2" x14ac:dyDescent="0.2">
      <c r="A5550" s="13">
        <v>481410009006</v>
      </c>
      <c r="B5550">
        <v>0.19244984805740373</v>
      </c>
    </row>
    <row r="5551" spans="1:2" x14ac:dyDescent="0.2">
      <c r="A5551" s="13">
        <v>481410010011</v>
      </c>
      <c r="B5551">
        <v>0.2498091927101439</v>
      </c>
    </row>
    <row r="5552" spans="1:2" x14ac:dyDescent="0.2">
      <c r="A5552" s="13">
        <v>481410010012</v>
      </c>
      <c r="B5552">
        <v>0.2315799976406705</v>
      </c>
    </row>
    <row r="5553" spans="1:2" x14ac:dyDescent="0.2">
      <c r="A5553" s="13">
        <v>481410010013</v>
      </c>
      <c r="B5553">
        <v>0.22231276269279704</v>
      </c>
    </row>
    <row r="5554" spans="1:2" x14ac:dyDescent="0.2">
      <c r="A5554" s="13">
        <v>481410010014</v>
      </c>
      <c r="B5554">
        <v>0.24233320678024567</v>
      </c>
    </row>
    <row r="5555" spans="1:2" x14ac:dyDescent="0.2">
      <c r="A5555" s="13">
        <v>481410010021</v>
      </c>
      <c r="B5555">
        <v>0.28567583009834413</v>
      </c>
    </row>
    <row r="5556" spans="1:2" x14ac:dyDescent="0.2">
      <c r="A5556" s="13">
        <v>481410010022</v>
      </c>
      <c r="B5556">
        <v>0.2716286307892542</v>
      </c>
    </row>
    <row r="5557" spans="1:2" x14ac:dyDescent="0.2">
      <c r="A5557" s="13">
        <v>481410010023</v>
      </c>
      <c r="B5557">
        <v>0.22947356606249947</v>
      </c>
    </row>
    <row r="5558" spans="1:2" x14ac:dyDescent="0.2">
      <c r="A5558" s="13">
        <v>481410011041</v>
      </c>
      <c r="B5558">
        <v>0.20392225410316123</v>
      </c>
    </row>
    <row r="5559" spans="1:2" x14ac:dyDescent="0.2">
      <c r="A5559" s="13">
        <v>481410011042</v>
      </c>
      <c r="B5559">
        <v>0.14941175722099576</v>
      </c>
    </row>
    <row r="5560" spans="1:2" x14ac:dyDescent="0.2">
      <c r="A5560" s="13">
        <v>481410011043</v>
      </c>
      <c r="B5560">
        <v>0.22225918994128277</v>
      </c>
    </row>
    <row r="5561" spans="1:2" x14ac:dyDescent="0.2">
      <c r="A5561" s="13">
        <v>481410011071</v>
      </c>
      <c r="B5561">
        <v>0.21829296094905715</v>
      </c>
    </row>
    <row r="5562" spans="1:2" x14ac:dyDescent="0.2">
      <c r="A5562" s="13">
        <v>481410011072</v>
      </c>
      <c r="B5562">
        <v>0.18048247795261491</v>
      </c>
    </row>
    <row r="5563" spans="1:2" x14ac:dyDescent="0.2">
      <c r="A5563" s="13">
        <v>481410011073</v>
      </c>
      <c r="B5563">
        <v>0.12105622148650334</v>
      </c>
    </row>
    <row r="5564" spans="1:2" x14ac:dyDescent="0.2">
      <c r="A5564" s="13">
        <v>481410011091</v>
      </c>
      <c r="B5564">
        <v>0.17002357552540531</v>
      </c>
    </row>
    <row r="5565" spans="1:2" x14ac:dyDescent="0.2">
      <c r="A5565" s="13">
        <v>481410011092</v>
      </c>
      <c r="B5565">
        <v>0.14274331980479477</v>
      </c>
    </row>
    <row r="5566" spans="1:2" x14ac:dyDescent="0.2">
      <c r="A5566" s="13">
        <v>481410011093</v>
      </c>
      <c r="B5566">
        <v>0.16546003847836901</v>
      </c>
    </row>
    <row r="5567" spans="1:2" x14ac:dyDescent="0.2">
      <c r="A5567" s="13">
        <v>481410011101</v>
      </c>
      <c r="B5567">
        <v>0.17631394468246167</v>
      </c>
    </row>
    <row r="5568" spans="1:2" x14ac:dyDescent="0.2">
      <c r="A5568" s="13">
        <v>481410011102</v>
      </c>
      <c r="B5568">
        <v>0.15364468359862479</v>
      </c>
    </row>
    <row r="5569" spans="1:2" x14ac:dyDescent="0.2">
      <c r="A5569" s="13">
        <v>481410011103</v>
      </c>
      <c r="B5569">
        <v>0.19036061061448331</v>
      </c>
    </row>
    <row r="5570" spans="1:2" x14ac:dyDescent="0.2">
      <c r="A5570" s="13">
        <v>481410011111</v>
      </c>
      <c r="B5570">
        <v>9.8646196734137853E-2</v>
      </c>
    </row>
    <row r="5571" spans="1:2" x14ac:dyDescent="0.2">
      <c r="A5571" s="13">
        <v>481410011112</v>
      </c>
      <c r="B5571">
        <v>0.15738987514015548</v>
      </c>
    </row>
    <row r="5572" spans="1:2" x14ac:dyDescent="0.2">
      <c r="A5572" s="13">
        <v>481410011121</v>
      </c>
      <c r="B5572">
        <v>0.17962770180870302</v>
      </c>
    </row>
    <row r="5573" spans="1:2" x14ac:dyDescent="0.2">
      <c r="A5573" s="13">
        <v>481410011122</v>
      </c>
      <c r="B5573">
        <v>0.17083871466660447</v>
      </c>
    </row>
    <row r="5574" spans="1:2" x14ac:dyDescent="0.2">
      <c r="A5574" s="13">
        <v>481410011123</v>
      </c>
      <c r="B5574">
        <v>0.18460632479350406</v>
      </c>
    </row>
    <row r="5575" spans="1:2" x14ac:dyDescent="0.2">
      <c r="A5575" s="13">
        <v>481410011131</v>
      </c>
      <c r="B5575">
        <v>0.17888920176549516</v>
      </c>
    </row>
    <row r="5576" spans="1:2" x14ac:dyDescent="0.2">
      <c r="A5576" s="13">
        <v>481410011132</v>
      </c>
      <c r="B5576">
        <v>0.15537316277306604</v>
      </c>
    </row>
    <row r="5577" spans="1:2" x14ac:dyDescent="0.2">
      <c r="A5577" s="13">
        <v>481410011133</v>
      </c>
      <c r="B5577">
        <v>0.17585634896467964</v>
      </c>
    </row>
    <row r="5578" spans="1:2" x14ac:dyDescent="0.2">
      <c r="A5578" s="13">
        <v>481410011134</v>
      </c>
      <c r="B5578">
        <v>0.20341175502468253</v>
      </c>
    </row>
    <row r="5579" spans="1:2" x14ac:dyDescent="0.2">
      <c r="A5579" s="13">
        <v>481410011135</v>
      </c>
      <c r="B5579">
        <v>0.22402151469820197</v>
      </c>
    </row>
    <row r="5580" spans="1:2" x14ac:dyDescent="0.2">
      <c r="A5580" s="13">
        <v>481410011141</v>
      </c>
      <c r="B5580">
        <v>0.21545233140538361</v>
      </c>
    </row>
    <row r="5581" spans="1:2" x14ac:dyDescent="0.2">
      <c r="A5581" s="13">
        <v>481410011142</v>
      </c>
      <c r="B5581">
        <v>0.17151354447200107</v>
      </c>
    </row>
    <row r="5582" spans="1:2" x14ac:dyDescent="0.2">
      <c r="A5582" s="13">
        <v>481410011143</v>
      </c>
      <c r="B5582">
        <v>0.27641131724942469</v>
      </c>
    </row>
    <row r="5583" spans="1:2" x14ac:dyDescent="0.2">
      <c r="A5583" s="13">
        <v>481410011144</v>
      </c>
      <c r="B5583">
        <v>0.25579339415758612</v>
      </c>
    </row>
    <row r="5584" spans="1:2" x14ac:dyDescent="0.2">
      <c r="A5584" s="13">
        <v>481410011151</v>
      </c>
      <c r="B5584">
        <v>0.14287457559522868</v>
      </c>
    </row>
    <row r="5585" spans="1:2" x14ac:dyDescent="0.2">
      <c r="A5585" s="13">
        <v>481410011152</v>
      </c>
      <c r="B5585">
        <v>0.21710929172418758</v>
      </c>
    </row>
    <row r="5586" spans="1:2" x14ac:dyDescent="0.2">
      <c r="A5586" s="13">
        <v>481410011153</v>
      </c>
      <c r="B5586">
        <v>0.28353645806371941</v>
      </c>
    </row>
    <row r="5587" spans="1:2" x14ac:dyDescent="0.2">
      <c r="A5587" s="13">
        <v>481410012011</v>
      </c>
      <c r="B5587">
        <v>0.25647709651975004</v>
      </c>
    </row>
    <row r="5588" spans="1:2" x14ac:dyDescent="0.2">
      <c r="A5588" s="13">
        <v>481410012012</v>
      </c>
      <c r="B5588">
        <v>0.24886414730518613</v>
      </c>
    </row>
    <row r="5589" spans="1:2" x14ac:dyDescent="0.2">
      <c r="A5589" s="13">
        <v>481410012021</v>
      </c>
      <c r="B5589">
        <v>0.19423374905995042</v>
      </c>
    </row>
    <row r="5590" spans="1:2" x14ac:dyDescent="0.2">
      <c r="A5590" s="13">
        <v>481410012022</v>
      </c>
      <c r="B5590">
        <v>0.19500126161715142</v>
      </c>
    </row>
    <row r="5591" spans="1:2" x14ac:dyDescent="0.2">
      <c r="A5591" s="13">
        <v>481410012031</v>
      </c>
      <c r="B5591">
        <v>0.24972735712380351</v>
      </c>
    </row>
    <row r="5592" spans="1:2" x14ac:dyDescent="0.2">
      <c r="A5592" s="13">
        <v>481410013011</v>
      </c>
      <c r="B5592">
        <v>0.13626329854418706</v>
      </c>
    </row>
    <row r="5593" spans="1:2" x14ac:dyDescent="0.2">
      <c r="A5593" s="13">
        <v>481410013012</v>
      </c>
      <c r="B5593">
        <v>0.16435208885843788</v>
      </c>
    </row>
    <row r="5594" spans="1:2" x14ac:dyDescent="0.2">
      <c r="A5594" s="13">
        <v>481410013013</v>
      </c>
      <c r="B5594">
        <v>0.16831150878868711</v>
      </c>
    </row>
    <row r="5595" spans="1:2" x14ac:dyDescent="0.2">
      <c r="A5595" s="13">
        <v>481410013021</v>
      </c>
      <c r="B5595">
        <v>8.2230857190400228E-2</v>
      </c>
    </row>
    <row r="5596" spans="1:2" x14ac:dyDescent="0.2">
      <c r="A5596" s="13">
        <v>481410013022</v>
      </c>
      <c r="B5596">
        <v>0.17608381011126786</v>
      </c>
    </row>
    <row r="5597" spans="1:2" x14ac:dyDescent="0.2">
      <c r="A5597" s="13">
        <v>481410013023</v>
      </c>
      <c r="B5597">
        <v>0.19955316795338632</v>
      </c>
    </row>
    <row r="5598" spans="1:2" x14ac:dyDescent="0.2">
      <c r="A5598" s="13">
        <v>481410013024</v>
      </c>
      <c r="B5598">
        <v>0.13306648915240935</v>
      </c>
    </row>
    <row r="5599" spans="1:2" x14ac:dyDescent="0.2">
      <c r="A5599" s="13">
        <v>481410013025</v>
      </c>
      <c r="B5599">
        <v>0.17969248138195762</v>
      </c>
    </row>
    <row r="5600" spans="1:2" x14ac:dyDescent="0.2">
      <c r="A5600" s="13">
        <v>481410014001</v>
      </c>
      <c r="B5600">
        <v>0.26273055939191287</v>
      </c>
    </row>
    <row r="5601" spans="1:2" x14ac:dyDescent="0.2">
      <c r="A5601" s="13">
        <v>481410014002</v>
      </c>
      <c r="B5601">
        <v>0.18183733921807249</v>
      </c>
    </row>
    <row r="5602" spans="1:2" x14ac:dyDescent="0.2">
      <c r="A5602" s="13">
        <v>481410015011</v>
      </c>
      <c r="B5602">
        <v>0.15277230587006066</v>
      </c>
    </row>
    <row r="5603" spans="1:2" x14ac:dyDescent="0.2">
      <c r="A5603" s="13">
        <v>481410015012</v>
      </c>
      <c r="B5603">
        <v>0.2136381964446071</v>
      </c>
    </row>
    <row r="5604" spans="1:2" x14ac:dyDescent="0.2">
      <c r="A5604" s="13">
        <v>481410015013</v>
      </c>
      <c r="B5604">
        <v>0.17821669519611399</v>
      </c>
    </row>
    <row r="5605" spans="1:2" x14ac:dyDescent="0.2">
      <c r="A5605" s="13">
        <v>481410015014</v>
      </c>
      <c r="B5605">
        <v>0.16981052750136927</v>
      </c>
    </row>
    <row r="5606" spans="1:2" x14ac:dyDescent="0.2">
      <c r="A5606" s="13">
        <v>481410015021</v>
      </c>
      <c r="B5606">
        <v>0.11095113101289211</v>
      </c>
    </row>
    <row r="5607" spans="1:2" x14ac:dyDescent="0.2">
      <c r="A5607" s="13">
        <v>481410015022</v>
      </c>
      <c r="B5607">
        <v>0.15740619579506632</v>
      </c>
    </row>
    <row r="5608" spans="1:2" x14ac:dyDescent="0.2">
      <c r="A5608" s="13">
        <v>481410015023</v>
      </c>
      <c r="B5608">
        <v>0.15198486216406781</v>
      </c>
    </row>
    <row r="5609" spans="1:2" x14ac:dyDescent="0.2">
      <c r="A5609" s="13">
        <v>481410016001</v>
      </c>
      <c r="B5609">
        <v>0.2936398268037122</v>
      </c>
    </row>
    <row r="5610" spans="1:2" x14ac:dyDescent="0.2">
      <c r="A5610" s="13">
        <v>481410016002</v>
      </c>
      <c r="B5610">
        <v>0.30178317955073142</v>
      </c>
    </row>
    <row r="5611" spans="1:2" x14ac:dyDescent="0.2">
      <c r="A5611" s="13">
        <v>481410016003</v>
      </c>
      <c r="B5611">
        <v>0.17152063669133252</v>
      </c>
    </row>
    <row r="5612" spans="1:2" x14ac:dyDescent="0.2">
      <c r="A5612" s="13">
        <v>481410016004</v>
      </c>
      <c r="B5612">
        <v>0.23930127302086557</v>
      </c>
    </row>
    <row r="5613" spans="1:2" x14ac:dyDescent="0.2">
      <c r="A5613" s="13">
        <v>481410016005</v>
      </c>
      <c r="B5613">
        <v>0.22303539006172629</v>
      </c>
    </row>
    <row r="5614" spans="1:2" x14ac:dyDescent="0.2">
      <c r="A5614" s="13">
        <v>481410017001</v>
      </c>
      <c r="B5614">
        <v>0.21728856423697768</v>
      </c>
    </row>
    <row r="5615" spans="1:2" x14ac:dyDescent="0.2">
      <c r="A5615" s="13">
        <v>481410017002</v>
      </c>
      <c r="B5615">
        <v>0.25593666929246639</v>
      </c>
    </row>
    <row r="5616" spans="1:2" x14ac:dyDescent="0.2">
      <c r="A5616" s="13">
        <v>481410018001</v>
      </c>
      <c r="B5616">
        <v>0.31930095769756944</v>
      </c>
    </row>
    <row r="5617" spans="1:2" x14ac:dyDescent="0.2">
      <c r="A5617" s="13">
        <v>481410018002</v>
      </c>
      <c r="B5617">
        <v>0.32833835887867469</v>
      </c>
    </row>
    <row r="5618" spans="1:2" x14ac:dyDescent="0.2">
      <c r="A5618" s="13">
        <v>481410019001</v>
      </c>
      <c r="B5618">
        <v>0.29328970686143663</v>
      </c>
    </row>
    <row r="5619" spans="1:2" x14ac:dyDescent="0.2">
      <c r="A5619" s="13">
        <v>481410019002</v>
      </c>
      <c r="B5619">
        <v>0.32232065849844793</v>
      </c>
    </row>
    <row r="5620" spans="1:2" x14ac:dyDescent="0.2">
      <c r="A5620" s="13">
        <v>481410019003</v>
      </c>
      <c r="B5620">
        <v>0.32967574389016502</v>
      </c>
    </row>
    <row r="5621" spans="1:2" x14ac:dyDescent="0.2">
      <c r="A5621" s="13">
        <v>481410020001</v>
      </c>
      <c r="B5621">
        <v>0.31485361258631606</v>
      </c>
    </row>
    <row r="5622" spans="1:2" x14ac:dyDescent="0.2">
      <c r="A5622" s="13">
        <v>481410020002</v>
      </c>
      <c r="B5622">
        <v>0.29692590209350517</v>
      </c>
    </row>
    <row r="5623" spans="1:2" x14ac:dyDescent="0.2">
      <c r="A5623" s="13">
        <v>481410020003</v>
      </c>
      <c r="B5623">
        <v>0.35081825572698283</v>
      </c>
    </row>
    <row r="5624" spans="1:2" x14ac:dyDescent="0.2">
      <c r="A5624" s="13">
        <v>481410021001</v>
      </c>
      <c r="B5624">
        <v>0.24528019491169978</v>
      </c>
    </row>
    <row r="5625" spans="1:2" x14ac:dyDescent="0.2">
      <c r="A5625" s="13">
        <v>481410021002</v>
      </c>
      <c r="B5625">
        <v>0.34733047661939692</v>
      </c>
    </row>
    <row r="5626" spans="1:2" x14ac:dyDescent="0.2">
      <c r="A5626" s="13">
        <v>481410021003</v>
      </c>
      <c r="B5626">
        <v>0.32188798066010826</v>
      </c>
    </row>
    <row r="5627" spans="1:2" x14ac:dyDescent="0.2">
      <c r="A5627" s="13">
        <v>481410022011</v>
      </c>
      <c r="B5627">
        <v>0.22713552489235292</v>
      </c>
    </row>
    <row r="5628" spans="1:2" x14ac:dyDescent="0.2">
      <c r="A5628" s="13">
        <v>481410022012</v>
      </c>
      <c r="B5628">
        <v>0.25185012379801741</v>
      </c>
    </row>
    <row r="5629" spans="1:2" x14ac:dyDescent="0.2">
      <c r="A5629" s="13">
        <v>481410022021</v>
      </c>
      <c r="B5629">
        <v>0.23611574682926273</v>
      </c>
    </row>
    <row r="5630" spans="1:2" x14ac:dyDescent="0.2">
      <c r="A5630" s="13">
        <v>481410022022</v>
      </c>
      <c r="B5630">
        <v>0.23364108992370902</v>
      </c>
    </row>
    <row r="5631" spans="1:2" x14ac:dyDescent="0.2">
      <c r="A5631" s="13">
        <v>481410022023</v>
      </c>
      <c r="B5631">
        <v>0.27254091301284045</v>
      </c>
    </row>
    <row r="5632" spans="1:2" x14ac:dyDescent="0.2">
      <c r="A5632" s="13">
        <v>481410022024</v>
      </c>
      <c r="B5632">
        <v>0.24466105939527216</v>
      </c>
    </row>
    <row r="5633" spans="1:2" x14ac:dyDescent="0.2">
      <c r="A5633" s="13">
        <v>481410022025</v>
      </c>
      <c r="B5633">
        <v>0.30440950798034505</v>
      </c>
    </row>
    <row r="5634" spans="1:2" x14ac:dyDescent="0.2">
      <c r="A5634" s="13">
        <v>481410023001</v>
      </c>
      <c r="B5634">
        <v>0.21328446071789431</v>
      </c>
    </row>
    <row r="5635" spans="1:2" x14ac:dyDescent="0.2">
      <c r="A5635" s="13">
        <v>481410023002</v>
      </c>
      <c r="B5635">
        <v>0.22053922785291119</v>
      </c>
    </row>
    <row r="5636" spans="1:2" x14ac:dyDescent="0.2">
      <c r="A5636" s="13">
        <v>481410023003</v>
      </c>
      <c r="B5636">
        <v>0.24214355966482426</v>
      </c>
    </row>
    <row r="5637" spans="1:2" x14ac:dyDescent="0.2">
      <c r="A5637" s="13">
        <v>481410023004</v>
      </c>
      <c r="B5637">
        <v>0.2645258887543917</v>
      </c>
    </row>
    <row r="5638" spans="1:2" x14ac:dyDescent="0.2">
      <c r="A5638" s="13">
        <v>481410023005</v>
      </c>
      <c r="B5638">
        <v>0.21032613874161671</v>
      </c>
    </row>
    <row r="5639" spans="1:2" x14ac:dyDescent="0.2">
      <c r="A5639" s="13">
        <v>481410023006</v>
      </c>
      <c r="B5639">
        <v>0.22328958909233976</v>
      </c>
    </row>
    <row r="5640" spans="1:2" x14ac:dyDescent="0.2">
      <c r="A5640" s="13">
        <v>481410024001</v>
      </c>
      <c r="B5640">
        <v>0.26969589131398936</v>
      </c>
    </row>
    <row r="5641" spans="1:2" x14ac:dyDescent="0.2">
      <c r="A5641" s="13">
        <v>481410024002</v>
      </c>
      <c r="B5641">
        <v>0.26106420195645985</v>
      </c>
    </row>
    <row r="5642" spans="1:2" x14ac:dyDescent="0.2">
      <c r="A5642" s="13">
        <v>481410024003</v>
      </c>
      <c r="B5642">
        <v>0.17415882700569127</v>
      </c>
    </row>
    <row r="5643" spans="1:2" x14ac:dyDescent="0.2">
      <c r="A5643" s="13">
        <v>481410024004</v>
      </c>
      <c r="B5643">
        <v>0.18336240843187243</v>
      </c>
    </row>
    <row r="5644" spans="1:2" x14ac:dyDescent="0.2">
      <c r="A5644" s="13">
        <v>481410025001</v>
      </c>
      <c r="B5644">
        <v>0.25804409361302505</v>
      </c>
    </row>
    <row r="5645" spans="1:2" x14ac:dyDescent="0.2">
      <c r="A5645" s="13">
        <v>481410025002</v>
      </c>
      <c r="B5645">
        <v>0.24885449726747438</v>
      </c>
    </row>
    <row r="5646" spans="1:2" x14ac:dyDescent="0.2">
      <c r="A5646" s="13">
        <v>481410025003</v>
      </c>
      <c r="B5646">
        <v>0.19704324622540101</v>
      </c>
    </row>
    <row r="5647" spans="1:2" x14ac:dyDescent="0.2">
      <c r="A5647" s="13">
        <v>481410025004</v>
      </c>
      <c r="B5647">
        <v>0.25814564715596927</v>
      </c>
    </row>
    <row r="5648" spans="1:2" x14ac:dyDescent="0.2">
      <c r="A5648" s="13">
        <v>481410025005</v>
      </c>
      <c r="B5648">
        <v>0.2185931333636244</v>
      </c>
    </row>
    <row r="5649" spans="1:2" x14ac:dyDescent="0.2">
      <c r="A5649" s="13">
        <v>481410025006</v>
      </c>
      <c r="B5649">
        <v>0.20071996670698022</v>
      </c>
    </row>
    <row r="5650" spans="1:2" x14ac:dyDescent="0.2">
      <c r="A5650" s="13">
        <v>481410025007</v>
      </c>
      <c r="B5650">
        <v>0.20765069139123268</v>
      </c>
    </row>
    <row r="5651" spans="1:2" x14ac:dyDescent="0.2">
      <c r="A5651" s="13">
        <v>481410025008</v>
      </c>
      <c r="B5651">
        <v>0.17691164626601927</v>
      </c>
    </row>
    <row r="5652" spans="1:2" x14ac:dyDescent="0.2">
      <c r="A5652" s="13">
        <v>481410026001</v>
      </c>
      <c r="B5652">
        <v>0.25379279279041295</v>
      </c>
    </row>
    <row r="5653" spans="1:2" x14ac:dyDescent="0.2">
      <c r="A5653" s="13">
        <v>481410026002</v>
      </c>
      <c r="B5653">
        <v>0.27966011178535399</v>
      </c>
    </row>
    <row r="5654" spans="1:2" x14ac:dyDescent="0.2">
      <c r="A5654" s="13">
        <v>481410026003</v>
      </c>
      <c r="B5654">
        <v>0.25688744857028012</v>
      </c>
    </row>
    <row r="5655" spans="1:2" x14ac:dyDescent="0.2">
      <c r="A5655" s="13">
        <v>481410026004</v>
      </c>
      <c r="B5655">
        <v>0.26239082007261161</v>
      </c>
    </row>
    <row r="5656" spans="1:2" x14ac:dyDescent="0.2">
      <c r="A5656" s="13">
        <v>481410026005</v>
      </c>
      <c r="B5656">
        <v>0.26855539870384959</v>
      </c>
    </row>
    <row r="5657" spans="1:2" x14ac:dyDescent="0.2">
      <c r="A5657" s="13">
        <v>481410028001</v>
      </c>
      <c r="B5657">
        <v>0.31973970949205399</v>
      </c>
    </row>
    <row r="5658" spans="1:2" x14ac:dyDescent="0.2">
      <c r="A5658" s="13">
        <v>481410028002</v>
      </c>
      <c r="B5658">
        <v>0.29930621870053503</v>
      </c>
    </row>
    <row r="5659" spans="1:2" x14ac:dyDescent="0.2">
      <c r="A5659" s="13">
        <v>481410028003</v>
      </c>
      <c r="B5659">
        <v>0.2559143381992921</v>
      </c>
    </row>
    <row r="5660" spans="1:2" x14ac:dyDescent="0.2">
      <c r="A5660" s="13">
        <v>481410028004</v>
      </c>
      <c r="B5660">
        <v>0.33778208633960277</v>
      </c>
    </row>
    <row r="5661" spans="1:2" x14ac:dyDescent="0.2">
      <c r="A5661" s="13">
        <v>481410028005</v>
      </c>
      <c r="B5661">
        <v>0.29578401053523012</v>
      </c>
    </row>
    <row r="5662" spans="1:2" x14ac:dyDescent="0.2">
      <c r="A5662" s="13">
        <v>481410029001</v>
      </c>
      <c r="B5662">
        <v>0.28261699651420508</v>
      </c>
    </row>
    <row r="5663" spans="1:2" x14ac:dyDescent="0.2">
      <c r="A5663" s="13">
        <v>481410029002</v>
      </c>
      <c r="B5663">
        <v>0.27152611514140013</v>
      </c>
    </row>
    <row r="5664" spans="1:2" x14ac:dyDescent="0.2">
      <c r="A5664" s="13">
        <v>481410030001</v>
      </c>
      <c r="B5664">
        <v>0.28330255448125646</v>
      </c>
    </row>
    <row r="5665" spans="1:2" x14ac:dyDescent="0.2">
      <c r="A5665" s="13">
        <v>481410030002</v>
      </c>
      <c r="B5665">
        <v>0.27172726361408511</v>
      </c>
    </row>
    <row r="5666" spans="1:2" x14ac:dyDescent="0.2">
      <c r="A5666" s="13">
        <v>481410030003</v>
      </c>
      <c r="B5666">
        <v>0.32122740441858461</v>
      </c>
    </row>
    <row r="5667" spans="1:2" x14ac:dyDescent="0.2">
      <c r="A5667" s="13">
        <v>481410030004</v>
      </c>
      <c r="B5667">
        <v>0.2958496222668987</v>
      </c>
    </row>
    <row r="5668" spans="1:2" x14ac:dyDescent="0.2">
      <c r="A5668" s="13">
        <v>481410031001</v>
      </c>
      <c r="B5668">
        <v>0.34340450031020048</v>
      </c>
    </row>
    <row r="5669" spans="1:2" x14ac:dyDescent="0.2">
      <c r="A5669" s="13">
        <v>481410031002</v>
      </c>
      <c r="B5669">
        <v>0.28875483958305498</v>
      </c>
    </row>
    <row r="5670" spans="1:2" x14ac:dyDescent="0.2">
      <c r="A5670" s="13">
        <v>481410031003</v>
      </c>
      <c r="B5670">
        <v>0.29656392729517783</v>
      </c>
    </row>
    <row r="5671" spans="1:2" x14ac:dyDescent="0.2">
      <c r="A5671" s="13">
        <v>481410031004</v>
      </c>
      <c r="B5671">
        <v>0.27344970082355902</v>
      </c>
    </row>
    <row r="5672" spans="1:2" x14ac:dyDescent="0.2">
      <c r="A5672" s="13">
        <v>481410032001</v>
      </c>
      <c r="B5672">
        <v>0.26995132955322337</v>
      </c>
    </row>
    <row r="5673" spans="1:2" x14ac:dyDescent="0.2">
      <c r="A5673" s="13">
        <v>481410032002</v>
      </c>
      <c r="B5673">
        <v>0.25428035481623884</v>
      </c>
    </row>
    <row r="5674" spans="1:2" x14ac:dyDescent="0.2">
      <c r="A5674" s="13">
        <v>481410032003</v>
      </c>
      <c r="B5674">
        <v>0.27789356254601577</v>
      </c>
    </row>
    <row r="5675" spans="1:2" x14ac:dyDescent="0.2">
      <c r="A5675" s="13">
        <v>481410033001</v>
      </c>
      <c r="B5675">
        <v>0.1714689177000788</v>
      </c>
    </row>
    <row r="5676" spans="1:2" x14ac:dyDescent="0.2">
      <c r="A5676" s="13">
        <v>481410033002</v>
      </c>
      <c r="B5676">
        <v>0.35501715027861458</v>
      </c>
    </row>
    <row r="5677" spans="1:2" x14ac:dyDescent="0.2">
      <c r="A5677" s="13">
        <v>481410033003</v>
      </c>
      <c r="B5677">
        <v>0.26281304539620109</v>
      </c>
    </row>
    <row r="5678" spans="1:2" x14ac:dyDescent="0.2">
      <c r="A5678" s="13">
        <v>481410033004</v>
      </c>
      <c r="B5678">
        <v>0.22370273463225449</v>
      </c>
    </row>
    <row r="5679" spans="1:2" x14ac:dyDescent="0.2">
      <c r="A5679" s="13">
        <v>481410033005</v>
      </c>
      <c r="B5679">
        <v>0.242332890402571</v>
      </c>
    </row>
    <row r="5680" spans="1:2" x14ac:dyDescent="0.2">
      <c r="A5680" s="13">
        <v>481410033006</v>
      </c>
      <c r="B5680">
        <v>0.24269373330599059</v>
      </c>
    </row>
    <row r="5681" spans="1:2" x14ac:dyDescent="0.2">
      <c r="A5681" s="13">
        <v>481410033007</v>
      </c>
      <c r="B5681">
        <v>0.21986702547134165</v>
      </c>
    </row>
    <row r="5682" spans="1:2" x14ac:dyDescent="0.2">
      <c r="A5682" s="13">
        <v>481410034021</v>
      </c>
      <c r="B5682">
        <v>0.21526917553504679</v>
      </c>
    </row>
    <row r="5683" spans="1:2" x14ac:dyDescent="0.2">
      <c r="A5683" s="13">
        <v>481410034022</v>
      </c>
      <c r="B5683">
        <v>0.23866017821521229</v>
      </c>
    </row>
    <row r="5684" spans="1:2" x14ac:dyDescent="0.2">
      <c r="A5684" s="13">
        <v>481410034031</v>
      </c>
      <c r="B5684">
        <v>0.14677252135598864</v>
      </c>
    </row>
    <row r="5685" spans="1:2" x14ac:dyDescent="0.2">
      <c r="A5685" s="13">
        <v>481410034032</v>
      </c>
      <c r="B5685">
        <v>0.20178912990600442</v>
      </c>
    </row>
    <row r="5686" spans="1:2" x14ac:dyDescent="0.2">
      <c r="A5686" s="13">
        <v>481410034033</v>
      </c>
      <c r="B5686">
        <v>0.20882024659079654</v>
      </c>
    </row>
    <row r="5687" spans="1:2" x14ac:dyDescent="0.2">
      <c r="A5687" s="13">
        <v>481410034034</v>
      </c>
      <c r="B5687">
        <v>0.21411300336855404</v>
      </c>
    </row>
    <row r="5688" spans="1:2" x14ac:dyDescent="0.2">
      <c r="A5688" s="13">
        <v>481410034035</v>
      </c>
      <c r="B5688">
        <v>0.16730058097529835</v>
      </c>
    </row>
    <row r="5689" spans="1:2" x14ac:dyDescent="0.2">
      <c r="A5689" s="13">
        <v>481410034041</v>
      </c>
      <c r="B5689">
        <v>0.22566035744757074</v>
      </c>
    </row>
    <row r="5690" spans="1:2" x14ac:dyDescent="0.2">
      <c r="A5690" s="13">
        <v>481410034042</v>
      </c>
      <c r="B5690">
        <v>0.16286941313815548</v>
      </c>
    </row>
    <row r="5691" spans="1:2" x14ac:dyDescent="0.2">
      <c r="A5691" s="13">
        <v>481410034043</v>
      </c>
      <c r="B5691">
        <v>0.16865134505667251</v>
      </c>
    </row>
    <row r="5692" spans="1:2" x14ac:dyDescent="0.2">
      <c r="A5692" s="13">
        <v>481410034044</v>
      </c>
      <c r="B5692">
        <v>0.24802879529751612</v>
      </c>
    </row>
    <row r="5693" spans="1:2" x14ac:dyDescent="0.2">
      <c r="A5693" s="13">
        <v>481410034045</v>
      </c>
      <c r="B5693">
        <v>0.15482336076277115</v>
      </c>
    </row>
    <row r="5694" spans="1:2" x14ac:dyDescent="0.2">
      <c r="A5694" s="13">
        <v>481410035011</v>
      </c>
      <c r="B5694">
        <v>0.25694439772401978</v>
      </c>
    </row>
    <row r="5695" spans="1:2" x14ac:dyDescent="0.2">
      <c r="A5695" s="13">
        <v>481410035012</v>
      </c>
      <c r="B5695">
        <v>0.2418493433955296</v>
      </c>
    </row>
    <row r="5696" spans="1:2" x14ac:dyDescent="0.2">
      <c r="A5696" s="13">
        <v>481410035013</v>
      </c>
      <c r="B5696">
        <v>0.24707305225412649</v>
      </c>
    </row>
    <row r="5697" spans="1:2" x14ac:dyDescent="0.2">
      <c r="A5697" s="13">
        <v>481410035021</v>
      </c>
      <c r="B5697">
        <v>0.25326927322203802</v>
      </c>
    </row>
    <row r="5698" spans="1:2" x14ac:dyDescent="0.2">
      <c r="A5698" s="13">
        <v>481410035022</v>
      </c>
      <c r="B5698">
        <v>0.24488689771235073</v>
      </c>
    </row>
    <row r="5699" spans="1:2" x14ac:dyDescent="0.2">
      <c r="A5699" s="13">
        <v>481410035023</v>
      </c>
      <c r="B5699">
        <v>0.26134337845294248</v>
      </c>
    </row>
    <row r="5700" spans="1:2" x14ac:dyDescent="0.2">
      <c r="A5700" s="13">
        <v>481410036011</v>
      </c>
      <c r="B5700">
        <v>0.26245184409589001</v>
      </c>
    </row>
    <row r="5701" spans="1:2" x14ac:dyDescent="0.2">
      <c r="A5701" s="13">
        <v>481410036012</v>
      </c>
      <c r="B5701">
        <v>0.29165624556606023</v>
      </c>
    </row>
    <row r="5702" spans="1:2" x14ac:dyDescent="0.2">
      <c r="A5702" s="13">
        <v>481410036013</v>
      </c>
      <c r="B5702">
        <v>0.23584946381529276</v>
      </c>
    </row>
    <row r="5703" spans="1:2" x14ac:dyDescent="0.2">
      <c r="A5703" s="13">
        <v>481410036021</v>
      </c>
      <c r="B5703">
        <v>0.2823567556441392</v>
      </c>
    </row>
    <row r="5704" spans="1:2" x14ac:dyDescent="0.2">
      <c r="A5704" s="13">
        <v>481410036022</v>
      </c>
      <c r="B5704">
        <v>0.248069954828494</v>
      </c>
    </row>
    <row r="5705" spans="1:2" x14ac:dyDescent="0.2">
      <c r="A5705" s="13">
        <v>481410037011</v>
      </c>
      <c r="B5705">
        <v>0.30583579029909402</v>
      </c>
    </row>
    <row r="5706" spans="1:2" x14ac:dyDescent="0.2">
      <c r="A5706" s="13">
        <v>481410037012</v>
      </c>
      <c r="B5706">
        <v>0.25586946143057243</v>
      </c>
    </row>
    <row r="5707" spans="1:2" x14ac:dyDescent="0.2">
      <c r="A5707" s="13">
        <v>481410037013</v>
      </c>
      <c r="B5707">
        <v>0.23191443374897902</v>
      </c>
    </row>
    <row r="5708" spans="1:2" x14ac:dyDescent="0.2">
      <c r="A5708" s="13">
        <v>481410037014</v>
      </c>
      <c r="B5708">
        <v>0.26283298970612584</v>
      </c>
    </row>
    <row r="5709" spans="1:2" x14ac:dyDescent="0.2">
      <c r="A5709" s="13">
        <v>481410037021</v>
      </c>
      <c r="B5709">
        <v>0.26852244016732679</v>
      </c>
    </row>
    <row r="5710" spans="1:2" x14ac:dyDescent="0.2">
      <c r="A5710" s="13">
        <v>481410037022</v>
      </c>
      <c r="B5710">
        <v>0.29289299688380377</v>
      </c>
    </row>
    <row r="5711" spans="1:2" x14ac:dyDescent="0.2">
      <c r="A5711" s="13">
        <v>481410037023</v>
      </c>
      <c r="B5711">
        <v>0.2342651884588407</v>
      </c>
    </row>
    <row r="5712" spans="1:2" x14ac:dyDescent="0.2">
      <c r="A5712" s="13">
        <v>481410038011</v>
      </c>
      <c r="B5712">
        <v>0.28390362877041891</v>
      </c>
    </row>
    <row r="5713" spans="1:2" x14ac:dyDescent="0.2">
      <c r="A5713" s="13">
        <v>481410038012</v>
      </c>
      <c r="B5713">
        <v>0.25896419505401408</v>
      </c>
    </row>
    <row r="5714" spans="1:2" x14ac:dyDescent="0.2">
      <c r="A5714" s="13">
        <v>481410038013</v>
      </c>
      <c r="B5714">
        <v>0.2635051658202594</v>
      </c>
    </row>
    <row r="5715" spans="1:2" x14ac:dyDescent="0.2">
      <c r="A5715" s="13">
        <v>481410038031</v>
      </c>
      <c r="B5715">
        <v>0.21907431064006891</v>
      </c>
    </row>
    <row r="5716" spans="1:2" x14ac:dyDescent="0.2">
      <c r="A5716" s="13">
        <v>481410038032</v>
      </c>
      <c r="B5716">
        <v>0.2405359272713439</v>
      </c>
    </row>
    <row r="5717" spans="1:2" x14ac:dyDescent="0.2">
      <c r="A5717" s="13">
        <v>481410038033</v>
      </c>
      <c r="B5717">
        <v>0.25738426869080011</v>
      </c>
    </row>
    <row r="5718" spans="1:2" x14ac:dyDescent="0.2">
      <c r="A5718" s="13">
        <v>481410038041</v>
      </c>
      <c r="B5718">
        <v>0.2561464972526819</v>
      </c>
    </row>
    <row r="5719" spans="1:2" x14ac:dyDescent="0.2">
      <c r="A5719" s="13">
        <v>481410038042</v>
      </c>
      <c r="B5719">
        <v>0.22886120583934766</v>
      </c>
    </row>
    <row r="5720" spans="1:2" x14ac:dyDescent="0.2">
      <c r="A5720" s="13">
        <v>481410038043</v>
      </c>
      <c r="B5720">
        <v>0.27387725763360504</v>
      </c>
    </row>
    <row r="5721" spans="1:2" x14ac:dyDescent="0.2">
      <c r="A5721" s="13">
        <v>481410039011</v>
      </c>
      <c r="B5721">
        <v>0.25469447975846521</v>
      </c>
    </row>
    <row r="5722" spans="1:2" x14ac:dyDescent="0.2">
      <c r="A5722" s="13">
        <v>481410039012</v>
      </c>
      <c r="B5722">
        <v>0.30704836324807672</v>
      </c>
    </row>
    <row r="5723" spans="1:2" x14ac:dyDescent="0.2">
      <c r="A5723" s="13">
        <v>481410039013</v>
      </c>
      <c r="B5723">
        <v>0.25468533521981507</v>
      </c>
    </row>
    <row r="5724" spans="1:2" x14ac:dyDescent="0.2">
      <c r="A5724" s="13">
        <v>481410039021</v>
      </c>
      <c r="B5724">
        <v>0.26558383159572457</v>
      </c>
    </row>
    <row r="5725" spans="1:2" x14ac:dyDescent="0.2">
      <c r="A5725" s="13">
        <v>481410039022</v>
      </c>
      <c r="B5725">
        <v>0.24013337452171601</v>
      </c>
    </row>
    <row r="5726" spans="1:2" x14ac:dyDescent="0.2">
      <c r="A5726" s="13">
        <v>481410039031</v>
      </c>
      <c r="B5726">
        <v>0.29307707961184615</v>
      </c>
    </row>
    <row r="5727" spans="1:2" x14ac:dyDescent="0.2">
      <c r="A5727" s="13">
        <v>481410039032</v>
      </c>
      <c r="B5727">
        <v>0.26838921772061014</v>
      </c>
    </row>
    <row r="5728" spans="1:2" x14ac:dyDescent="0.2">
      <c r="A5728" s="13">
        <v>481410039033</v>
      </c>
      <c r="B5728">
        <v>0.28206217100015224</v>
      </c>
    </row>
    <row r="5729" spans="1:2" x14ac:dyDescent="0.2">
      <c r="A5729" s="13">
        <v>481410039034</v>
      </c>
      <c r="B5729">
        <v>0.27311523944500893</v>
      </c>
    </row>
    <row r="5730" spans="1:2" x14ac:dyDescent="0.2">
      <c r="A5730" s="13">
        <v>481410040021</v>
      </c>
      <c r="B5730">
        <v>0.25029956130282272</v>
      </c>
    </row>
    <row r="5731" spans="1:2" x14ac:dyDescent="0.2">
      <c r="A5731" s="13">
        <v>481410040022</v>
      </c>
      <c r="B5731">
        <v>0.21867358273642032</v>
      </c>
    </row>
    <row r="5732" spans="1:2" x14ac:dyDescent="0.2">
      <c r="A5732" s="13">
        <v>481410040023</v>
      </c>
      <c r="B5732">
        <v>0.24813241577030098</v>
      </c>
    </row>
    <row r="5733" spans="1:2" x14ac:dyDescent="0.2">
      <c r="A5733" s="13">
        <v>481410040024</v>
      </c>
      <c r="B5733">
        <v>0.26079883207463533</v>
      </c>
    </row>
    <row r="5734" spans="1:2" x14ac:dyDescent="0.2">
      <c r="A5734" s="13">
        <v>481410040031</v>
      </c>
      <c r="B5734">
        <v>0.23663504804445334</v>
      </c>
    </row>
    <row r="5735" spans="1:2" x14ac:dyDescent="0.2">
      <c r="A5735" s="13">
        <v>481410040032</v>
      </c>
      <c r="B5735">
        <v>0.22136642529408185</v>
      </c>
    </row>
    <row r="5736" spans="1:2" x14ac:dyDescent="0.2">
      <c r="A5736" s="13">
        <v>481410040033</v>
      </c>
      <c r="B5736">
        <v>0.20362302970664597</v>
      </c>
    </row>
    <row r="5737" spans="1:2" x14ac:dyDescent="0.2">
      <c r="A5737" s="13">
        <v>481410040034</v>
      </c>
      <c r="B5737">
        <v>0.22540951960822753</v>
      </c>
    </row>
    <row r="5738" spans="1:2" x14ac:dyDescent="0.2">
      <c r="A5738" s="13">
        <v>481410040041</v>
      </c>
      <c r="B5738">
        <v>0.29630248747483812</v>
      </c>
    </row>
    <row r="5739" spans="1:2" x14ac:dyDescent="0.2">
      <c r="A5739" s="13">
        <v>481410040042</v>
      </c>
      <c r="B5739">
        <v>0.25839772831913738</v>
      </c>
    </row>
    <row r="5740" spans="1:2" x14ac:dyDescent="0.2">
      <c r="A5740" s="13">
        <v>481410040043</v>
      </c>
      <c r="B5740">
        <v>0.22495199594890763</v>
      </c>
    </row>
    <row r="5741" spans="1:2" x14ac:dyDescent="0.2">
      <c r="A5741" s="13">
        <v>481410040044</v>
      </c>
      <c r="B5741">
        <v>0.25708938349851751</v>
      </c>
    </row>
    <row r="5742" spans="1:2" x14ac:dyDescent="0.2">
      <c r="A5742" s="13">
        <v>481410041031</v>
      </c>
      <c r="B5742">
        <v>0.25124341425970997</v>
      </c>
    </row>
    <row r="5743" spans="1:2" x14ac:dyDescent="0.2">
      <c r="A5743" s="13">
        <v>481410041032</v>
      </c>
      <c r="B5743">
        <v>0.18969173339441475</v>
      </c>
    </row>
    <row r="5744" spans="1:2" x14ac:dyDescent="0.2">
      <c r="A5744" s="13">
        <v>481410041033</v>
      </c>
      <c r="B5744">
        <v>0.23393048385826468</v>
      </c>
    </row>
    <row r="5745" spans="1:2" x14ac:dyDescent="0.2">
      <c r="A5745" s="13">
        <v>481410041034</v>
      </c>
      <c r="B5745">
        <v>0.28871727407471465</v>
      </c>
    </row>
    <row r="5746" spans="1:2" x14ac:dyDescent="0.2">
      <c r="A5746" s="13">
        <v>481410041041</v>
      </c>
      <c r="B5746">
        <v>0.2818596531264696</v>
      </c>
    </row>
    <row r="5747" spans="1:2" x14ac:dyDescent="0.2">
      <c r="A5747" s="13">
        <v>481410041042</v>
      </c>
      <c r="B5747">
        <v>0.24350633429062438</v>
      </c>
    </row>
    <row r="5748" spans="1:2" x14ac:dyDescent="0.2">
      <c r="A5748" s="13">
        <v>481410041043</v>
      </c>
      <c r="B5748">
        <v>0.19032521001922545</v>
      </c>
    </row>
    <row r="5749" spans="1:2" x14ac:dyDescent="0.2">
      <c r="A5749" s="13">
        <v>481410041044</v>
      </c>
      <c r="B5749">
        <v>0.21903405807715698</v>
      </c>
    </row>
    <row r="5750" spans="1:2" x14ac:dyDescent="0.2">
      <c r="A5750" s="13">
        <v>481410041045</v>
      </c>
      <c r="B5750">
        <v>0.27308403218571414</v>
      </c>
    </row>
    <row r="5751" spans="1:2" x14ac:dyDescent="0.2">
      <c r="A5751" s="13">
        <v>481410041051</v>
      </c>
      <c r="B5751">
        <v>0.29354408072802624</v>
      </c>
    </row>
    <row r="5752" spans="1:2" x14ac:dyDescent="0.2">
      <c r="A5752" s="13">
        <v>481410041052</v>
      </c>
      <c r="B5752">
        <v>0.30869932065871236</v>
      </c>
    </row>
    <row r="5753" spans="1:2" x14ac:dyDescent="0.2">
      <c r="A5753" s="13">
        <v>481410041053</v>
      </c>
      <c r="B5753">
        <v>0.2496992977049653</v>
      </c>
    </row>
    <row r="5754" spans="1:2" x14ac:dyDescent="0.2">
      <c r="A5754" s="13">
        <v>481410041061</v>
      </c>
      <c r="B5754">
        <v>0.29338126363940331</v>
      </c>
    </row>
    <row r="5755" spans="1:2" x14ac:dyDescent="0.2">
      <c r="A5755" s="13">
        <v>481410041062</v>
      </c>
      <c r="B5755">
        <v>0.23601303846546159</v>
      </c>
    </row>
    <row r="5756" spans="1:2" x14ac:dyDescent="0.2">
      <c r="A5756" s="13">
        <v>481410041063</v>
      </c>
      <c r="B5756">
        <v>0.2567839699022455</v>
      </c>
    </row>
    <row r="5757" spans="1:2" x14ac:dyDescent="0.2">
      <c r="A5757" s="13">
        <v>481410041064</v>
      </c>
      <c r="B5757">
        <v>0.26452945606703238</v>
      </c>
    </row>
    <row r="5758" spans="1:2" x14ac:dyDescent="0.2">
      <c r="A5758" s="13">
        <v>481410041071</v>
      </c>
      <c r="B5758">
        <v>0.23390079807574102</v>
      </c>
    </row>
    <row r="5759" spans="1:2" x14ac:dyDescent="0.2">
      <c r="A5759" s="13">
        <v>481410042011</v>
      </c>
      <c r="B5759">
        <v>0.24475403112870497</v>
      </c>
    </row>
    <row r="5760" spans="1:2" x14ac:dyDescent="0.2">
      <c r="A5760" s="13">
        <v>481410042012</v>
      </c>
      <c r="B5760">
        <v>0.25145564540348175</v>
      </c>
    </row>
    <row r="5761" spans="1:2" x14ac:dyDescent="0.2">
      <c r="A5761" s="13">
        <v>481410042013</v>
      </c>
      <c r="B5761">
        <v>0.26321802897728236</v>
      </c>
    </row>
    <row r="5762" spans="1:2" x14ac:dyDescent="0.2">
      <c r="A5762" s="13">
        <v>481410042014</v>
      </c>
      <c r="B5762">
        <v>0.27080916188465665</v>
      </c>
    </row>
    <row r="5763" spans="1:2" x14ac:dyDescent="0.2">
      <c r="A5763" s="13">
        <v>481410042015</v>
      </c>
      <c r="B5763">
        <v>0.27345742108017906</v>
      </c>
    </row>
    <row r="5764" spans="1:2" x14ac:dyDescent="0.2">
      <c r="A5764" s="13">
        <v>481410042016</v>
      </c>
      <c r="B5764">
        <v>0.25356520889884521</v>
      </c>
    </row>
    <row r="5765" spans="1:2" x14ac:dyDescent="0.2">
      <c r="A5765" s="13">
        <v>481410042021</v>
      </c>
      <c r="B5765">
        <v>0.18023095442935397</v>
      </c>
    </row>
    <row r="5766" spans="1:2" x14ac:dyDescent="0.2">
      <c r="A5766" s="13">
        <v>481410042022</v>
      </c>
      <c r="B5766">
        <v>0.25207965115671344</v>
      </c>
    </row>
    <row r="5767" spans="1:2" x14ac:dyDescent="0.2">
      <c r="A5767" s="13">
        <v>481410042023</v>
      </c>
      <c r="B5767">
        <v>0.26162516136663005</v>
      </c>
    </row>
    <row r="5768" spans="1:2" x14ac:dyDescent="0.2">
      <c r="A5768" s="13">
        <v>481410042024</v>
      </c>
      <c r="B5768">
        <v>0.24383152371113162</v>
      </c>
    </row>
    <row r="5769" spans="1:2" x14ac:dyDescent="0.2">
      <c r="A5769" s="13">
        <v>481410042025</v>
      </c>
      <c r="B5769">
        <v>0.20809855700314989</v>
      </c>
    </row>
    <row r="5770" spans="1:2" x14ac:dyDescent="0.2">
      <c r="A5770" s="13">
        <v>481410043031</v>
      </c>
      <c r="B5770">
        <v>0.18663871584436975</v>
      </c>
    </row>
    <row r="5771" spans="1:2" x14ac:dyDescent="0.2">
      <c r="A5771" s="13">
        <v>481410043032</v>
      </c>
      <c r="B5771">
        <v>0.1980604140524391</v>
      </c>
    </row>
    <row r="5772" spans="1:2" x14ac:dyDescent="0.2">
      <c r="A5772" s="13">
        <v>481410043033</v>
      </c>
      <c r="B5772">
        <v>0.17451850672594055</v>
      </c>
    </row>
    <row r="5773" spans="1:2" x14ac:dyDescent="0.2">
      <c r="A5773" s="13">
        <v>481410043071</v>
      </c>
      <c r="B5773">
        <v>0.15689653059110531</v>
      </c>
    </row>
    <row r="5774" spans="1:2" x14ac:dyDescent="0.2">
      <c r="A5774" s="13">
        <v>481410043072</v>
      </c>
      <c r="B5774">
        <v>0.2081703699917154</v>
      </c>
    </row>
    <row r="5775" spans="1:2" x14ac:dyDescent="0.2">
      <c r="A5775" s="13">
        <v>481410043073</v>
      </c>
      <c r="B5775">
        <v>0.15891763784985111</v>
      </c>
    </row>
    <row r="5776" spans="1:2" x14ac:dyDescent="0.2">
      <c r="A5776" s="13">
        <v>481410043074</v>
      </c>
      <c r="B5776">
        <v>0.17608074040295199</v>
      </c>
    </row>
    <row r="5777" spans="1:2" x14ac:dyDescent="0.2">
      <c r="A5777" s="13">
        <v>481410043091</v>
      </c>
      <c r="B5777">
        <v>0.18912979703377375</v>
      </c>
    </row>
    <row r="5778" spans="1:2" x14ac:dyDescent="0.2">
      <c r="A5778" s="13">
        <v>481410043092</v>
      </c>
      <c r="B5778">
        <v>0.18457317844739582</v>
      </c>
    </row>
    <row r="5779" spans="1:2" x14ac:dyDescent="0.2">
      <c r="A5779" s="13">
        <v>481410043093</v>
      </c>
      <c r="B5779">
        <v>0.19791534928776783</v>
      </c>
    </row>
    <row r="5780" spans="1:2" x14ac:dyDescent="0.2">
      <c r="A5780" s="13">
        <v>481410043101</v>
      </c>
      <c r="B5780">
        <v>0.19530278786691557</v>
      </c>
    </row>
    <row r="5781" spans="1:2" x14ac:dyDescent="0.2">
      <c r="A5781" s="13">
        <v>481410043102</v>
      </c>
      <c r="B5781">
        <v>0.22963277795548384</v>
      </c>
    </row>
    <row r="5782" spans="1:2" x14ac:dyDescent="0.2">
      <c r="A5782" s="13">
        <v>481410043103</v>
      </c>
      <c r="B5782">
        <v>0.21972132226181967</v>
      </c>
    </row>
    <row r="5783" spans="1:2" x14ac:dyDescent="0.2">
      <c r="A5783" s="13">
        <v>481410043104</v>
      </c>
      <c r="B5783">
        <v>0.19126336481367187</v>
      </c>
    </row>
    <row r="5784" spans="1:2" x14ac:dyDescent="0.2">
      <c r="A5784" s="13">
        <v>481410043111</v>
      </c>
      <c r="B5784">
        <v>0.2162946696248029</v>
      </c>
    </row>
    <row r="5785" spans="1:2" x14ac:dyDescent="0.2">
      <c r="A5785" s="13">
        <v>481410043112</v>
      </c>
      <c r="B5785">
        <v>0.16836964803628479</v>
      </c>
    </row>
    <row r="5786" spans="1:2" x14ac:dyDescent="0.2">
      <c r="A5786" s="13">
        <v>481410043113</v>
      </c>
      <c r="B5786">
        <v>0.20098652078613938</v>
      </c>
    </row>
    <row r="5787" spans="1:2" x14ac:dyDescent="0.2">
      <c r="A5787" s="13">
        <v>481410043114</v>
      </c>
      <c r="B5787">
        <v>0.17946312662950406</v>
      </c>
    </row>
    <row r="5788" spans="1:2" x14ac:dyDescent="0.2">
      <c r="A5788" s="13">
        <v>481410043121</v>
      </c>
      <c r="B5788">
        <v>0.19903597145991839</v>
      </c>
    </row>
    <row r="5789" spans="1:2" x14ac:dyDescent="0.2">
      <c r="A5789" s="13">
        <v>481410043122</v>
      </c>
      <c r="B5789">
        <v>0.22815895105970371</v>
      </c>
    </row>
    <row r="5790" spans="1:2" x14ac:dyDescent="0.2">
      <c r="A5790" s="13">
        <v>481410043123</v>
      </c>
      <c r="B5790">
        <v>0.19681576400274409</v>
      </c>
    </row>
    <row r="5791" spans="1:2" x14ac:dyDescent="0.2">
      <c r="A5791" s="13">
        <v>481410043124</v>
      </c>
      <c r="B5791">
        <v>0.19495988995140401</v>
      </c>
    </row>
    <row r="5792" spans="1:2" x14ac:dyDescent="0.2">
      <c r="A5792" s="13">
        <v>481410043131</v>
      </c>
      <c r="B5792">
        <v>0.17467021993944723</v>
      </c>
    </row>
    <row r="5793" spans="1:2" x14ac:dyDescent="0.2">
      <c r="A5793" s="13">
        <v>481410043132</v>
      </c>
      <c r="B5793">
        <v>0.19199138545918706</v>
      </c>
    </row>
    <row r="5794" spans="1:2" x14ac:dyDescent="0.2">
      <c r="A5794" s="13">
        <v>481410043133</v>
      </c>
      <c r="B5794">
        <v>0.15895095661576744</v>
      </c>
    </row>
    <row r="5795" spans="1:2" x14ac:dyDescent="0.2">
      <c r="A5795" s="13">
        <v>481410043141</v>
      </c>
      <c r="B5795">
        <v>0.18754109177682063</v>
      </c>
    </row>
    <row r="5796" spans="1:2" x14ac:dyDescent="0.2">
      <c r="A5796" s="13">
        <v>481410043142</v>
      </c>
      <c r="B5796">
        <v>0.18577542574111958</v>
      </c>
    </row>
    <row r="5797" spans="1:2" x14ac:dyDescent="0.2">
      <c r="A5797" s="13">
        <v>481410043161</v>
      </c>
      <c r="B5797">
        <v>0.18961080756848006</v>
      </c>
    </row>
    <row r="5798" spans="1:2" x14ac:dyDescent="0.2">
      <c r="A5798" s="13">
        <v>481410043162</v>
      </c>
      <c r="B5798">
        <v>0.1915805698778017</v>
      </c>
    </row>
    <row r="5799" spans="1:2" x14ac:dyDescent="0.2">
      <c r="A5799" s="13">
        <v>481410043163</v>
      </c>
      <c r="B5799">
        <v>0.18667487473891464</v>
      </c>
    </row>
    <row r="5800" spans="1:2" x14ac:dyDescent="0.2">
      <c r="A5800" s="13">
        <v>481410043171</v>
      </c>
      <c r="B5800">
        <v>0.1328965447319897</v>
      </c>
    </row>
    <row r="5801" spans="1:2" x14ac:dyDescent="0.2">
      <c r="A5801" s="13">
        <v>481410043172</v>
      </c>
      <c r="B5801">
        <v>0.17790400083645044</v>
      </c>
    </row>
    <row r="5802" spans="1:2" x14ac:dyDescent="0.2">
      <c r="A5802" s="13">
        <v>481410043181</v>
      </c>
      <c r="B5802">
        <v>0.18824210101122382</v>
      </c>
    </row>
    <row r="5803" spans="1:2" x14ac:dyDescent="0.2">
      <c r="A5803" s="13">
        <v>481410043182</v>
      </c>
      <c r="B5803">
        <v>0.24272203251968813</v>
      </c>
    </row>
    <row r="5804" spans="1:2" x14ac:dyDescent="0.2">
      <c r="A5804" s="13">
        <v>481410043183</v>
      </c>
      <c r="B5804">
        <v>0.20792871417647732</v>
      </c>
    </row>
    <row r="5805" spans="1:2" x14ac:dyDescent="0.2">
      <c r="A5805" s="13">
        <v>481410043191</v>
      </c>
      <c r="B5805">
        <v>0.1409209490817408</v>
      </c>
    </row>
    <row r="5806" spans="1:2" x14ac:dyDescent="0.2">
      <c r="A5806" s="13">
        <v>481410043192</v>
      </c>
      <c r="B5806">
        <v>0.17837657450519709</v>
      </c>
    </row>
    <row r="5807" spans="1:2" x14ac:dyDescent="0.2">
      <c r="A5807" s="13">
        <v>481410043193</v>
      </c>
      <c r="B5807">
        <v>0.19250582275771033</v>
      </c>
    </row>
    <row r="5808" spans="1:2" x14ac:dyDescent="0.2">
      <c r="A5808" s="13">
        <v>481410043201</v>
      </c>
      <c r="B5808">
        <v>0.18973885234987106</v>
      </c>
    </row>
    <row r="5809" spans="1:2" x14ac:dyDescent="0.2">
      <c r="A5809" s="13">
        <v>481410043202</v>
      </c>
      <c r="B5809">
        <v>0.20039603367789738</v>
      </c>
    </row>
    <row r="5810" spans="1:2" x14ac:dyDescent="0.2">
      <c r="A5810" s="15">
        <v>481410101011</v>
      </c>
      <c r="B5810" t="s">
        <v>9</v>
      </c>
    </row>
    <row r="5811" spans="1:2" x14ac:dyDescent="0.2">
      <c r="A5811" s="15">
        <v>481410101012</v>
      </c>
      <c r="B5811" t="s">
        <v>9</v>
      </c>
    </row>
    <row r="5812" spans="1:2" x14ac:dyDescent="0.2">
      <c r="A5812" s="15">
        <v>481410101021</v>
      </c>
      <c r="B5812" t="s">
        <v>9</v>
      </c>
    </row>
    <row r="5813" spans="1:2" x14ac:dyDescent="0.2">
      <c r="A5813" s="15">
        <v>481410101022</v>
      </c>
      <c r="B5813" t="s">
        <v>9</v>
      </c>
    </row>
    <row r="5814" spans="1:2" x14ac:dyDescent="0.2">
      <c r="A5814" s="15">
        <v>481410101031</v>
      </c>
      <c r="B5814" t="s">
        <v>9</v>
      </c>
    </row>
    <row r="5815" spans="1:2" x14ac:dyDescent="0.2">
      <c r="A5815" s="13">
        <v>481410102031</v>
      </c>
      <c r="B5815">
        <v>0.14738188173877259</v>
      </c>
    </row>
    <row r="5816" spans="1:2" x14ac:dyDescent="0.2">
      <c r="A5816" s="13">
        <v>481410102032</v>
      </c>
      <c r="B5816">
        <v>0.23636138276593829</v>
      </c>
    </row>
    <row r="5817" spans="1:2" x14ac:dyDescent="0.2">
      <c r="A5817" s="13">
        <v>481410102071</v>
      </c>
      <c r="B5817">
        <v>0.17627110972064797</v>
      </c>
    </row>
    <row r="5818" spans="1:2" x14ac:dyDescent="0.2">
      <c r="A5818" s="13">
        <v>481410102072</v>
      </c>
      <c r="B5818">
        <v>0.17216959369090937</v>
      </c>
    </row>
    <row r="5819" spans="1:2" x14ac:dyDescent="0.2">
      <c r="A5819" s="13">
        <v>481410102101</v>
      </c>
      <c r="B5819">
        <v>0.16526070037211624</v>
      </c>
    </row>
    <row r="5820" spans="1:2" x14ac:dyDescent="0.2">
      <c r="A5820" s="13">
        <v>481410102102</v>
      </c>
      <c r="B5820">
        <v>0.14217694104371806</v>
      </c>
    </row>
    <row r="5821" spans="1:2" x14ac:dyDescent="0.2">
      <c r="A5821" s="13">
        <v>481410102111</v>
      </c>
      <c r="B5821">
        <v>0.15596036092928994</v>
      </c>
    </row>
    <row r="5822" spans="1:2" x14ac:dyDescent="0.2">
      <c r="A5822" s="13">
        <v>481410102112</v>
      </c>
      <c r="B5822">
        <v>0.1405168547731766</v>
      </c>
    </row>
    <row r="5823" spans="1:2" x14ac:dyDescent="0.2">
      <c r="A5823" s="13">
        <v>481410102121</v>
      </c>
      <c r="B5823">
        <v>0.16820057099457328</v>
      </c>
    </row>
    <row r="5824" spans="1:2" x14ac:dyDescent="0.2">
      <c r="A5824" s="13">
        <v>481410102122</v>
      </c>
      <c r="B5824">
        <v>0.13543300875982855</v>
      </c>
    </row>
    <row r="5825" spans="1:2" x14ac:dyDescent="0.2">
      <c r="A5825" s="13">
        <v>481410102131</v>
      </c>
      <c r="B5825">
        <v>0.13913801295042033</v>
      </c>
    </row>
    <row r="5826" spans="1:2" x14ac:dyDescent="0.2">
      <c r="A5826" s="13">
        <v>481410102132</v>
      </c>
      <c r="B5826">
        <v>0.14687177257332706</v>
      </c>
    </row>
    <row r="5827" spans="1:2" x14ac:dyDescent="0.2">
      <c r="A5827" s="13">
        <v>481410102141</v>
      </c>
      <c r="B5827">
        <v>0.14548190967366761</v>
      </c>
    </row>
    <row r="5828" spans="1:2" x14ac:dyDescent="0.2">
      <c r="A5828" s="13">
        <v>481410102142</v>
      </c>
      <c r="B5828">
        <v>0.14307266481898662</v>
      </c>
    </row>
    <row r="5829" spans="1:2" x14ac:dyDescent="0.2">
      <c r="A5829" s="13">
        <v>481410102151</v>
      </c>
      <c r="B5829">
        <v>0.21629411625006259</v>
      </c>
    </row>
    <row r="5830" spans="1:2" x14ac:dyDescent="0.2">
      <c r="A5830" s="13">
        <v>481410102152</v>
      </c>
      <c r="B5830">
        <v>0.16780530284989748</v>
      </c>
    </row>
    <row r="5831" spans="1:2" x14ac:dyDescent="0.2">
      <c r="A5831" s="13">
        <v>481410102153</v>
      </c>
      <c r="B5831">
        <v>0.17197115574337368</v>
      </c>
    </row>
    <row r="5832" spans="1:2" x14ac:dyDescent="0.2">
      <c r="A5832" s="13">
        <v>481410102161</v>
      </c>
      <c r="B5832">
        <v>0.19989257546584638</v>
      </c>
    </row>
    <row r="5833" spans="1:2" x14ac:dyDescent="0.2">
      <c r="A5833" s="13">
        <v>481410102162</v>
      </c>
      <c r="B5833">
        <v>0.23201357780149387</v>
      </c>
    </row>
    <row r="5834" spans="1:2" x14ac:dyDescent="0.2">
      <c r="A5834" s="13">
        <v>481410102171</v>
      </c>
      <c r="B5834">
        <v>0.17150345917976567</v>
      </c>
    </row>
    <row r="5835" spans="1:2" x14ac:dyDescent="0.2">
      <c r="A5835" s="13">
        <v>481410102172</v>
      </c>
      <c r="B5835">
        <v>0.16665022887533132</v>
      </c>
    </row>
    <row r="5836" spans="1:2" x14ac:dyDescent="0.2">
      <c r="A5836" s="13">
        <v>481410102181</v>
      </c>
      <c r="B5836">
        <v>0.13678589776601602</v>
      </c>
    </row>
    <row r="5837" spans="1:2" x14ac:dyDescent="0.2">
      <c r="A5837" s="13">
        <v>481410102182</v>
      </c>
      <c r="B5837">
        <v>0.16512026393146281</v>
      </c>
    </row>
    <row r="5838" spans="1:2" x14ac:dyDescent="0.2">
      <c r="A5838" s="13">
        <v>481410102191</v>
      </c>
      <c r="B5838">
        <v>0.18029861046262557</v>
      </c>
    </row>
    <row r="5839" spans="1:2" x14ac:dyDescent="0.2">
      <c r="A5839" s="13">
        <v>481410102192</v>
      </c>
      <c r="B5839">
        <v>0.1160778415328018</v>
      </c>
    </row>
    <row r="5840" spans="1:2" x14ac:dyDescent="0.2">
      <c r="A5840" s="13">
        <v>481410102193</v>
      </c>
      <c r="B5840">
        <v>0.19148252817905798</v>
      </c>
    </row>
    <row r="5841" spans="1:2" x14ac:dyDescent="0.2">
      <c r="A5841" s="13">
        <v>481410102201</v>
      </c>
      <c r="B5841">
        <v>0.19374704486284508</v>
      </c>
    </row>
    <row r="5842" spans="1:2" x14ac:dyDescent="0.2">
      <c r="A5842" s="13">
        <v>481410102202</v>
      </c>
      <c r="B5842">
        <v>0.28895933158137915</v>
      </c>
    </row>
    <row r="5843" spans="1:2" x14ac:dyDescent="0.2">
      <c r="A5843" s="13">
        <v>481410102203</v>
      </c>
      <c r="B5843">
        <v>0.27036837093956612</v>
      </c>
    </row>
    <row r="5844" spans="1:2" x14ac:dyDescent="0.2">
      <c r="A5844" s="13">
        <v>481410102211</v>
      </c>
      <c r="B5844">
        <v>0.25638482984913202</v>
      </c>
    </row>
    <row r="5845" spans="1:2" x14ac:dyDescent="0.2">
      <c r="A5845" s="13">
        <v>481410102212</v>
      </c>
      <c r="B5845">
        <v>0.2312586518067993</v>
      </c>
    </row>
    <row r="5846" spans="1:2" x14ac:dyDescent="0.2">
      <c r="A5846" s="13">
        <v>481410102213</v>
      </c>
      <c r="B5846">
        <v>0.25120140679422459</v>
      </c>
    </row>
    <row r="5847" spans="1:2" x14ac:dyDescent="0.2">
      <c r="A5847" s="13">
        <v>481410102214</v>
      </c>
      <c r="B5847">
        <v>0.24086033784174696</v>
      </c>
    </row>
    <row r="5848" spans="1:2" x14ac:dyDescent="0.2">
      <c r="A5848" s="13">
        <v>481410102221</v>
      </c>
      <c r="B5848">
        <v>0.22062508971364153</v>
      </c>
    </row>
    <row r="5849" spans="1:2" x14ac:dyDescent="0.2">
      <c r="A5849" s="13">
        <v>481410102222</v>
      </c>
      <c r="B5849">
        <v>0.23285520420235331</v>
      </c>
    </row>
    <row r="5850" spans="1:2" x14ac:dyDescent="0.2">
      <c r="A5850" s="13">
        <v>481410103031</v>
      </c>
      <c r="B5850">
        <v>0.16479360594499826</v>
      </c>
    </row>
    <row r="5851" spans="1:2" x14ac:dyDescent="0.2">
      <c r="A5851" s="13">
        <v>481410103032</v>
      </c>
      <c r="B5851">
        <v>0.19869957191326085</v>
      </c>
    </row>
    <row r="5852" spans="1:2" x14ac:dyDescent="0.2">
      <c r="A5852" s="13">
        <v>481410103033</v>
      </c>
      <c r="B5852">
        <v>0.20778643891265722</v>
      </c>
    </row>
    <row r="5853" spans="1:2" x14ac:dyDescent="0.2">
      <c r="A5853" s="13">
        <v>481410103071</v>
      </c>
      <c r="B5853">
        <v>0.23783922609302977</v>
      </c>
    </row>
    <row r="5854" spans="1:2" x14ac:dyDescent="0.2">
      <c r="A5854" s="13">
        <v>481410103072</v>
      </c>
      <c r="B5854">
        <v>0.23563148433654904</v>
      </c>
    </row>
    <row r="5855" spans="1:2" x14ac:dyDescent="0.2">
      <c r="A5855" s="13">
        <v>481410103073</v>
      </c>
      <c r="B5855">
        <v>0.20237969172931763</v>
      </c>
    </row>
    <row r="5856" spans="1:2" x14ac:dyDescent="0.2">
      <c r="A5856" s="13">
        <v>481410103074</v>
      </c>
      <c r="B5856">
        <v>0.20590734761823251</v>
      </c>
    </row>
    <row r="5857" spans="1:2" x14ac:dyDescent="0.2">
      <c r="A5857" s="13">
        <v>481410103075</v>
      </c>
      <c r="B5857">
        <v>0.20825114750156268</v>
      </c>
    </row>
    <row r="5858" spans="1:2" x14ac:dyDescent="0.2">
      <c r="A5858" s="13">
        <v>481410103076</v>
      </c>
      <c r="B5858">
        <v>0.21153304964232955</v>
      </c>
    </row>
    <row r="5859" spans="1:2" x14ac:dyDescent="0.2">
      <c r="A5859" s="13">
        <v>481410103111</v>
      </c>
      <c r="B5859">
        <v>0.16458562333663029</v>
      </c>
    </row>
    <row r="5860" spans="1:2" x14ac:dyDescent="0.2">
      <c r="A5860" s="13">
        <v>481410103112</v>
      </c>
      <c r="B5860">
        <v>0.21719360524853845</v>
      </c>
    </row>
    <row r="5861" spans="1:2" x14ac:dyDescent="0.2">
      <c r="A5861" s="13">
        <v>481410103113</v>
      </c>
      <c r="B5861">
        <v>0.20066116497544317</v>
      </c>
    </row>
    <row r="5862" spans="1:2" x14ac:dyDescent="0.2">
      <c r="A5862" s="13">
        <v>481410103114</v>
      </c>
      <c r="B5862">
        <v>0.19769378608526933</v>
      </c>
    </row>
    <row r="5863" spans="1:2" x14ac:dyDescent="0.2">
      <c r="A5863" s="13">
        <v>481410103121</v>
      </c>
      <c r="B5863">
        <v>0.16897112025833153</v>
      </c>
    </row>
    <row r="5864" spans="1:2" x14ac:dyDescent="0.2">
      <c r="A5864" s="13">
        <v>481410103122</v>
      </c>
      <c r="B5864">
        <v>0.1832171797752119</v>
      </c>
    </row>
    <row r="5865" spans="1:2" x14ac:dyDescent="0.2">
      <c r="A5865" s="13">
        <v>481410103123</v>
      </c>
      <c r="B5865">
        <v>0.21801391963729064</v>
      </c>
    </row>
    <row r="5866" spans="1:2" x14ac:dyDescent="0.2">
      <c r="A5866" s="13">
        <v>481410103124</v>
      </c>
      <c r="B5866">
        <v>0.21862394832444343</v>
      </c>
    </row>
    <row r="5867" spans="1:2" x14ac:dyDescent="0.2">
      <c r="A5867" s="13">
        <v>481410103161</v>
      </c>
      <c r="B5867">
        <v>0.209314743744245</v>
      </c>
    </row>
    <row r="5868" spans="1:2" x14ac:dyDescent="0.2">
      <c r="A5868" s="13">
        <v>481410103162</v>
      </c>
      <c r="B5868">
        <v>0.19578156669400926</v>
      </c>
    </row>
    <row r="5869" spans="1:2" x14ac:dyDescent="0.2">
      <c r="A5869" s="13">
        <v>481410103163</v>
      </c>
      <c r="B5869">
        <v>0.20786387705520093</v>
      </c>
    </row>
    <row r="5870" spans="1:2" x14ac:dyDescent="0.2">
      <c r="A5870" s="13">
        <v>481410103171</v>
      </c>
      <c r="B5870">
        <v>0.2311032974429077</v>
      </c>
    </row>
    <row r="5871" spans="1:2" x14ac:dyDescent="0.2">
      <c r="A5871" s="13">
        <v>481410103172</v>
      </c>
      <c r="B5871">
        <v>0.19586929375342649</v>
      </c>
    </row>
    <row r="5872" spans="1:2" x14ac:dyDescent="0.2">
      <c r="A5872" s="13">
        <v>481410103173</v>
      </c>
      <c r="B5872">
        <v>0.18987965885252667</v>
      </c>
    </row>
    <row r="5873" spans="1:2" x14ac:dyDescent="0.2">
      <c r="A5873" s="13">
        <v>481410103174</v>
      </c>
      <c r="B5873">
        <v>0.18793728215560748</v>
      </c>
    </row>
    <row r="5874" spans="1:2" x14ac:dyDescent="0.2">
      <c r="A5874" s="13">
        <v>481410103191</v>
      </c>
      <c r="B5874">
        <v>0.23966499125276775</v>
      </c>
    </row>
    <row r="5875" spans="1:2" x14ac:dyDescent="0.2">
      <c r="A5875" s="13">
        <v>481410103192</v>
      </c>
      <c r="B5875">
        <v>0.21550679889595156</v>
      </c>
    </row>
    <row r="5876" spans="1:2" x14ac:dyDescent="0.2">
      <c r="A5876" s="13">
        <v>481410103221</v>
      </c>
      <c r="B5876">
        <v>0.17207327965981767</v>
      </c>
    </row>
    <row r="5877" spans="1:2" x14ac:dyDescent="0.2">
      <c r="A5877" s="13">
        <v>481410103222</v>
      </c>
      <c r="B5877">
        <v>0.2022705775338835</v>
      </c>
    </row>
    <row r="5878" spans="1:2" x14ac:dyDescent="0.2">
      <c r="A5878" s="13">
        <v>481410103231</v>
      </c>
      <c r="B5878">
        <v>0.15410160383408517</v>
      </c>
    </row>
    <row r="5879" spans="1:2" x14ac:dyDescent="0.2">
      <c r="A5879" s="13">
        <v>481410103232</v>
      </c>
      <c r="B5879">
        <v>0.17583591304843138</v>
      </c>
    </row>
    <row r="5880" spans="1:2" x14ac:dyDescent="0.2">
      <c r="A5880" s="13">
        <v>481410103241</v>
      </c>
      <c r="B5880">
        <v>0.1802126811997829</v>
      </c>
    </row>
    <row r="5881" spans="1:2" x14ac:dyDescent="0.2">
      <c r="A5881" s="13">
        <v>481410103242</v>
      </c>
      <c r="B5881">
        <v>0.17665808907213951</v>
      </c>
    </row>
    <row r="5882" spans="1:2" x14ac:dyDescent="0.2">
      <c r="A5882" s="13">
        <v>481410103243</v>
      </c>
      <c r="B5882">
        <v>0.21109596977215928</v>
      </c>
    </row>
    <row r="5883" spans="1:2" x14ac:dyDescent="0.2">
      <c r="A5883" s="13">
        <v>481410103251</v>
      </c>
      <c r="B5883">
        <v>0.20359186819876587</v>
      </c>
    </row>
    <row r="5884" spans="1:2" x14ac:dyDescent="0.2">
      <c r="A5884" s="13">
        <v>481410103252</v>
      </c>
      <c r="B5884">
        <v>0.21335234101994283</v>
      </c>
    </row>
    <row r="5885" spans="1:2" x14ac:dyDescent="0.2">
      <c r="A5885" s="13">
        <v>481410103253</v>
      </c>
      <c r="B5885">
        <v>0.19784148169679364</v>
      </c>
    </row>
    <row r="5886" spans="1:2" x14ac:dyDescent="0.2">
      <c r="A5886" s="13">
        <v>481410103254</v>
      </c>
      <c r="B5886">
        <v>0.20775076801968814</v>
      </c>
    </row>
    <row r="5887" spans="1:2" x14ac:dyDescent="0.2">
      <c r="A5887" s="13">
        <v>481410103261</v>
      </c>
      <c r="B5887">
        <v>0.22820628245641453</v>
      </c>
    </row>
    <row r="5888" spans="1:2" x14ac:dyDescent="0.2">
      <c r="A5888" s="13">
        <v>481410103262</v>
      </c>
      <c r="B5888">
        <v>0.18219660967855533</v>
      </c>
    </row>
    <row r="5889" spans="1:2" x14ac:dyDescent="0.2">
      <c r="A5889" s="13">
        <v>481410103263</v>
      </c>
      <c r="B5889">
        <v>0.17757047937461923</v>
      </c>
    </row>
    <row r="5890" spans="1:2" x14ac:dyDescent="0.2">
      <c r="A5890" s="13">
        <v>481410103271</v>
      </c>
      <c r="B5890">
        <v>0.20228351665304864</v>
      </c>
    </row>
    <row r="5891" spans="1:2" x14ac:dyDescent="0.2">
      <c r="A5891" s="13">
        <v>481410103272</v>
      </c>
      <c r="B5891">
        <v>0.17314482685270319</v>
      </c>
    </row>
    <row r="5892" spans="1:2" x14ac:dyDescent="0.2">
      <c r="A5892" s="13">
        <v>481410103281</v>
      </c>
      <c r="B5892">
        <v>0.18883023535009388</v>
      </c>
    </row>
    <row r="5893" spans="1:2" x14ac:dyDescent="0.2">
      <c r="A5893" s="13">
        <v>481410103282</v>
      </c>
      <c r="B5893">
        <v>0.16684984347146872</v>
      </c>
    </row>
    <row r="5894" spans="1:2" x14ac:dyDescent="0.2">
      <c r="A5894" s="13">
        <v>481410103291</v>
      </c>
      <c r="B5894">
        <v>0.19744662546535313</v>
      </c>
    </row>
    <row r="5895" spans="1:2" x14ac:dyDescent="0.2">
      <c r="A5895" s="13">
        <v>481410103292</v>
      </c>
      <c r="B5895">
        <v>0.22223554881129826</v>
      </c>
    </row>
    <row r="5896" spans="1:2" x14ac:dyDescent="0.2">
      <c r="A5896" s="13">
        <v>481410103301</v>
      </c>
      <c r="B5896">
        <v>0.17935185164534975</v>
      </c>
    </row>
    <row r="5897" spans="1:2" x14ac:dyDescent="0.2">
      <c r="A5897" s="13">
        <v>481410103302</v>
      </c>
      <c r="B5897">
        <v>0.17794613507681112</v>
      </c>
    </row>
    <row r="5898" spans="1:2" x14ac:dyDescent="0.2">
      <c r="A5898" s="13">
        <v>481410103311</v>
      </c>
      <c r="B5898">
        <v>0.15382271800457492</v>
      </c>
    </row>
    <row r="5899" spans="1:2" x14ac:dyDescent="0.2">
      <c r="A5899" s="13">
        <v>481410103312</v>
      </c>
      <c r="B5899">
        <v>0.20385206482823565</v>
      </c>
    </row>
    <row r="5900" spans="1:2" x14ac:dyDescent="0.2">
      <c r="A5900" s="13">
        <v>481410103313</v>
      </c>
      <c r="B5900">
        <v>0.18420139584687367</v>
      </c>
    </row>
    <row r="5901" spans="1:2" x14ac:dyDescent="0.2">
      <c r="A5901" s="13">
        <v>481410103321</v>
      </c>
      <c r="B5901">
        <v>0.20352235479185371</v>
      </c>
    </row>
    <row r="5902" spans="1:2" x14ac:dyDescent="0.2">
      <c r="A5902" s="13">
        <v>481410103322</v>
      </c>
      <c r="B5902">
        <v>0.20301428589159556</v>
      </c>
    </row>
    <row r="5903" spans="1:2" x14ac:dyDescent="0.2">
      <c r="A5903" s="13">
        <v>481410103331</v>
      </c>
      <c r="B5903">
        <v>0.2513088751212515</v>
      </c>
    </row>
    <row r="5904" spans="1:2" x14ac:dyDescent="0.2">
      <c r="A5904" s="13">
        <v>481410103332</v>
      </c>
      <c r="B5904">
        <v>0.22621858239805329</v>
      </c>
    </row>
    <row r="5905" spans="1:2" x14ac:dyDescent="0.2">
      <c r="A5905" s="13">
        <v>481410103333</v>
      </c>
      <c r="B5905">
        <v>0.25277522996201829</v>
      </c>
    </row>
    <row r="5906" spans="1:2" x14ac:dyDescent="0.2">
      <c r="A5906" s="13">
        <v>481410103341</v>
      </c>
      <c r="B5906">
        <v>0.24429766628480312</v>
      </c>
    </row>
    <row r="5907" spans="1:2" x14ac:dyDescent="0.2">
      <c r="A5907" s="13">
        <v>481410103342</v>
      </c>
      <c r="B5907">
        <v>0.22478259400273204</v>
      </c>
    </row>
    <row r="5908" spans="1:2" x14ac:dyDescent="0.2">
      <c r="A5908" s="13">
        <v>481410103351</v>
      </c>
      <c r="B5908">
        <v>0.24678962316922742</v>
      </c>
    </row>
    <row r="5909" spans="1:2" x14ac:dyDescent="0.2">
      <c r="A5909" s="13">
        <v>481410103352</v>
      </c>
      <c r="B5909">
        <v>0.25130085424762655</v>
      </c>
    </row>
    <row r="5910" spans="1:2" x14ac:dyDescent="0.2">
      <c r="A5910" s="13">
        <v>481410103361</v>
      </c>
      <c r="B5910">
        <v>0.18714114593107267</v>
      </c>
    </row>
    <row r="5911" spans="1:2" x14ac:dyDescent="0.2">
      <c r="A5911" s="13">
        <v>481410103362</v>
      </c>
      <c r="B5911">
        <v>0.17741311840548407</v>
      </c>
    </row>
    <row r="5912" spans="1:2" x14ac:dyDescent="0.2">
      <c r="A5912" s="13">
        <v>481410103363</v>
      </c>
      <c r="B5912">
        <v>0.18625291132119376</v>
      </c>
    </row>
    <row r="5913" spans="1:2" x14ac:dyDescent="0.2">
      <c r="A5913" s="13">
        <v>481410103371</v>
      </c>
      <c r="B5913">
        <v>0.1758940172161744</v>
      </c>
    </row>
    <row r="5914" spans="1:2" x14ac:dyDescent="0.2">
      <c r="A5914" s="13">
        <v>481410103372</v>
      </c>
      <c r="B5914">
        <v>0.22343524509402529</v>
      </c>
    </row>
    <row r="5915" spans="1:2" x14ac:dyDescent="0.2">
      <c r="A5915" s="13">
        <v>481410103373</v>
      </c>
      <c r="B5915">
        <v>0.1783664875487169</v>
      </c>
    </row>
    <row r="5916" spans="1:2" x14ac:dyDescent="0.2">
      <c r="A5916" s="13">
        <v>481410103381</v>
      </c>
      <c r="B5916">
        <v>0.15588589900839903</v>
      </c>
    </row>
    <row r="5917" spans="1:2" x14ac:dyDescent="0.2">
      <c r="A5917" s="13">
        <v>481410103382</v>
      </c>
      <c r="B5917">
        <v>0.15512041982834551</v>
      </c>
    </row>
    <row r="5918" spans="1:2" x14ac:dyDescent="0.2">
      <c r="A5918" s="13">
        <v>481410103383</v>
      </c>
      <c r="B5918">
        <v>0.18521004848775857</v>
      </c>
    </row>
    <row r="5919" spans="1:2" x14ac:dyDescent="0.2">
      <c r="A5919" s="13">
        <v>481410103391</v>
      </c>
      <c r="B5919">
        <v>0.19759532829544596</v>
      </c>
    </row>
    <row r="5920" spans="1:2" x14ac:dyDescent="0.2">
      <c r="A5920" s="13">
        <v>481410103392</v>
      </c>
      <c r="B5920">
        <v>0.19918953070205087</v>
      </c>
    </row>
    <row r="5921" spans="1:2" x14ac:dyDescent="0.2">
      <c r="A5921" s="13">
        <v>481410103393</v>
      </c>
      <c r="B5921">
        <v>0.17139770978557736</v>
      </c>
    </row>
    <row r="5922" spans="1:2" x14ac:dyDescent="0.2">
      <c r="A5922" s="13">
        <v>481410103394</v>
      </c>
      <c r="B5922">
        <v>0.21821541275238859</v>
      </c>
    </row>
    <row r="5923" spans="1:2" x14ac:dyDescent="0.2">
      <c r="A5923" s="13">
        <v>481410103401</v>
      </c>
      <c r="B5923">
        <v>0.20811393584064664</v>
      </c>
    </row>
    <row r="5924" spans="1:2" x14ac:dyDescent="0.2">
      <c r="A5924" s="13">
        <v>481410103402</v>
      </c>
      <c r="B5924">
        <v>0.23213982909175407</v>
      </c>
    </row>
    <row r="5925" spans="1:2" x14ac:dyDescent="0.2">
      <c r="A5925" s="13">
        <v>481410103411</v>
      </c>
      <c r="B5925">
        <v>0.1727448052128934</v>
      </c>
    </row>
    <row r="5926" spans="1:2" x14ac:dyDescent="0.2">
      <c r="A5926" s="13">
        <v>481410103412</v>
      </c>
      <c r="B5926">
        <v>0.27992915520379746</v>
      </c>
    </row>
    <row r="5927" spans="1:2" x14ac:dyDescent="0.2">
      <c r="A5927" s="13">
        <v>481410103413</v>
      </c>
      <c r="B5927">
        <v>0.27218008842171332</v>
      </c>
    </row>
    <row r="5928" spans="1:2" x14ac:dyDescent="0.2">
      <c r="A5928" s="13">
        <v>481410103414</v>
      </c>
      <c r="B5928">
        <v>0.19201559627119991</v>
      </c>
    </row>
    <row r="5929" spans="1:2" x14ac:dyDescent="0.2">
      <c r="A5929" s="13">
        <v>481410103415</v>
      </c>
      <c r="B5929">
        <v>0.15932602894366413</v>
      </c>
    </row>
    <row r="5930" spans="1:2" x14ac:dyDescent="0.2">
      <c r="A5930" s="13">
        <v>481410103416</v>
      </c>
      <c r="B5930">
        <v>0.19266458770579778</v>
      </c>
    </row>
    <row r="5931" spans="1:2" x14ac:dyDescent="0.2">
      <c r="A5931" s="13">
        <v>481410103421</v>
      </c>
      <c r="B5931">
        <v>0.19574226978665568</v>
      </c>
    </row>
    <row r="5932" spans="1:2" x14ac:dyDescent="0.2">
      <c r="A5932" s="13">
        <v>481410103422</v>
      </c>
      <c r="B5932">
        <v>0.1701140443509972</v>
      </c>
    </row>
    <row r="5933" spans="1:2" x14ac:dyDescent="0.2">
      <c r="A5933" s="13">
        <v>481410103423</v>
      </c>
      <c r="B5933">
        <v>0.17255861236440379</v>
      </c>
    </row>
    <row r="5934" spans="1:2" x14ac:dyDescent="0.2">
      <c r="A5934" s="13">
        <v>481410103431</v>
      </c>
      <c r="B5934">
        <v>0.18178094499975073</v>
      </c>
    </row>
    <row r="5935" spans="1:2" x14ac:dyDescent="0.2">
      <c r="A5935" s="13">
        <v>481410103432</v>
      </c>
      <c r="B5935">
        <v>0.18708587746505678</v>
      </c>
    </row>
    <row r="5936" spans="1:2" x14ac:dyDescent="0.2">
      <c r="A5936" s="13">
        <v>481410103433</v>
      </c>
      <c r="B5936">
        <v>0.20684454980166944</v>
      </c>
    </row>
    <row r="5937" spans="1:2" x14ac:dyDescent="0.2">
      <c r="A5937" s="13">
        <v>481410103441</v>
      </c>
      <c r="B5937">
        <v>0.25391751595619566</v>
      </c>
    </row>
    <row r="5938" spans="1:2" x14ac:dyDescent="0.2">
      <c r="A5938" s="13">
        <v>481410103442</v>
      </c>
      <c r="B5938">
        <v>0.22725951322929414</v>
      </c>
    </row>
    <row r="5939" spans="1:2" x14ac:dyDescent="0.2">
      <c r="A5939" s="13">
        <v>481410103451</v>
      </c>
      <c r="B5939">
        <v>0.23028111702447626</v>
      </c>
    </row>
    <row r="5940" spans="1:2" x14ac:dyDescent="0.2">
      <c r="A5940" s="13">
        <v>481410103452</v>
      </c>
      <c r="B5940">
        <v>0.23937683210160085</v>
      </c>
    </row>
    <row r="5941" spans="1:2" x14ac:dyDescent="0.2">
      <c r="A5941" s="13">
        <v>481410103453</v>
      </c>
      <c r="B5941">
        <v>0.17287935784826394</v>
      </c>
    </row>
    <row r="5942" spans="1:2" x14ac:dyDescent="0.2">
      <c r="A5942" s="13">
        <v>481410103461</v>
      </c>
      <c r="B5942">
        <v>0.2385845601983676</v>
      </c>
    </row>
    <row r="5943" spans="1:2" x14ac:dyDescent="0.2">
      <c r="A5943" s="13">
        <v>481410103462</v>
      </c>
      <c r="B5943">
        <v>0.24979308375593698</v>
      </c>
    </row>
    <row r="5944" spans="1:2" x14ac:dyDescent="0.2">
      <c r="A5944" s="13">
        <v>481410103463</v>
      </c>
      <c r="B5944">
        <v>0.26097650129415018</v>
      </c>
    </row>
    <row r="5945" spans="1:2" x14ac:dyDescent="0.2">
      <c r="A5945" s="13">
        <v>481410103471</v>
      </c>
      <c r="B5945">
        <v>0.26798543035789507</v>
      </c>
    </row>
    <row r="5946" spans="1:2" x14ac:dyDescent="0.2">
      <c r="A5946" s="13">
        <v>481410103472</v>
      </c>
      <c r="B5946">
        <v>0.23165550610519561</v>
      </c>
    </row>
    <row r="5947" spans="1:2" x14ac:dyDescent="0.2">
      <c r="A5947" s="13">
        <v>481410103473</v>
      </c>
      <c r="B5947">
        <v>0.21648354861565949</v>
      </c>
    </row>
    <row r="5948" spans="1:2" x14ac:dyDescent="0.2">
      <c r="A5948" s="13">
        <v>481410104011</v>
      </c>
      <c r="B5948">
        <v>0.23083621497012163</v>
      </c>
    </row>
    <row r="5949" spans="1:2" x14ac:dyDescent="0.2">
      <c r="A5949" s="13">
        <v>481410104012</v>
      </c>
      <c r="B5949">
        <v>0.27666072290354032</v>
      </c>
    </row>
    <row r="5950" spans="1:2" x14ac:dyDescent="0.2">
      <c r="A5950" s="13">
        <v>481410104013</v>
      </c>
      <c r="B5950">
        <v>0.26322808731080177</v>
      </c>
    </row>
    <row r="5951" spans="1:2" x14ac:dyDescent="0.2">
      <c r="A5951" s="13">
        <v>481410104014</v>
      </c>
      <c r="B5951">
        <v>0.25000020293534403</v>
      </c>
    </row>
    <row r="5952" spans="1:2" x14ac:dyDescent="0.2">
      <c r="A5952" s="13">
        <v>481410104041</v>
      </c>
      <c r="B5952">
        <v>0.25053893088705892</v>
      </c>
    </row>
    <row r="5953" spans="1:2" x14ac:dyDescent="0.2">
      <c r="A5953" s="13">
        <v>481410104042</v>
      </c>
      <c r="B5953">
        <v>0.23643983590446205</v>
      </c>
    </row>
    <row r="5954" spans="1:2" x14ac:dyDescent="0.2">
      <c r="A5954" s="13">
        <v>481410104043</v>
      </c>
      <c r="B5954">
        <v>0.23858818681155347</v>
      </c>
    </row>
    <row r="5955" spans="1:2" x14ac:dyDescent="0.2">
      <c r="A5955" s="13">
        <v>481410104051</v>
      </c>
      <c r="B5955">
        <v>0.25054604046154849</v>
      </c>
    </row>
    <row r="5956" spans="1:2" x14ac:dyDescent="0.2">
      <c r="A5956" s="13">
        <v>481410104052</v>
      </c>
      <c r="B5956">
        <v>0.24402379785646822</v>
      </c>
    </row>
    <row r="5957" spans="1:2" x14ac:dyDescent="0.2">
      <c r="A5957" s="13">
        <v>481410104053</v>
      </c>
      <c r="B5957">
        <v>0.23815245852825628</v>
      </c>
    </row>
    <row r="5958" spans="1:2" x14ac:dyDescent="0.2">
      <c r="A5958" s="13">
        <v>481410104054</v>
      </c>
      <c r="B5958">
        <v>0.28237877353462337</v>
      </c>
    </row>
    <row r="5959" spans="1:2" x14ac:dyDescent="0.2">
      <c r="A5959" s="13">
        <v>481410104061</v>
      </c>
      <c r="B5959">
        <v>0.26127472205673463</v>
      </c>
    </row>
    <row r="5960" spans="1:2" x14ac:dyDescent="0.2">
      <c r="A5960" s="13">
        <v>481410104062</v>
      </c>
      <c r="B5960">
        <v>0.27554321394618897</v>
      </c>
    </row>
    <row r="5961" spans="1:2" x14ac:dyDescent="0.2">
      <c r="A5961" s="13">
        <v>481410104071</v>
      </c>
      <c r="B5961">
        <v>0.27059829543462421</v>
      </c>
    </row>
    <row r="5962" spans="1:2" x14ac:dyDescent="0.2">
      <c r="A5962" s="13">
        <v>481410104072</v>
      </c>
      <c r="B5962">
        <v>0.26900741845008086</v>
      </c>
    </row>
    <row r="5963" spans="1:2" x14ac:dyDescent="0.2">
      <c r="A5963" s="13">
        <v>481410104073</v>
      </c>
      <c r="B5963">
        <v>0.26593639488088971</v>
      </c>
    </row>
    <row r="5964" spans="1:2" x14ac:dyDescent="0.2">
      <c r="A5964" s="13">
        <v>481410104081</v>
      </c>
      <c r="B5964">
        <v>0.24940523928180658</v>
      </c>
    </row>
    <row r="5965" spans="1:2" x14ac:dyDescent="0.2">
      <c r="A5965" s="13">
        <v>481410104082</v>
      </c>
      <c r="B5965">
        <v>0.2406887545551632</v>
      </c>
    </row>
    <row r="5966" spans="1:2" x14ac:dyDescent="0.2">
      <c r="A5966" s="13">
        <v>481410104083</v>
      </c>
      <c r="B5966">
        <v>0.24528217040705791</v>
      </c>
    </row>
    <row r="5967" spans="1:2" x14ac:dyDescent="0.2">
      <c r="A5967" s="13">
        <v>481410104091</v>
      </c>
      <c r="B5967">
        <v>0.23779328764367286</v>
      </c>
    </row>
    <row r="5968" spans="1:2" x14ac:dyDescent="0.2">
      <c r="A5968" s="13">
        <v>481410104092</v>
      </c>
      <c r="B5968">
        <v>0.21567402674659655</v>
      </c>
    </row>
    <row r="5969" spans="1:2" x14ac:dyDescent="0.2">
      <c r="A5969" s="13">
        <v>481410104093</v>
      </c>
      <c r="B5969">
        <v>0.23669818509445248</v>
      </c>
    </row>
    <row r="5970" spans="1:2" x14ac:dyDescent="0.2">
      <c r="A5970" s="13">
        <v>481410105011</v>
      </c>
      <c r="B5970">
        <v>0.22751248198069662</v>
      </c>
    </row>
    <row r="5971" spans="1:2" x14ac:dyDescent="0.2">
      <c r="A5971" s="13">
        <v>481410105012</v>
      </c>
      <c r="B5971">
        <v>0.28178501109648035</v>
      </c>
    </row>
    <row r="5972" spans="1:2" x14ac:dyDescent="0.2">
      <c r="A5972" s="13">
        <v>481410105013</v>
      </c>
      <c r="B5972">
        <v>0.28862585664700885</v>
      </c>
    </row>
    <row r="5973" spans="1:2" x14ac:dyDescent="0.2">
      <c r="A5973" s="13">
        <v>481410105014</v>
      </c>
      <c r="B5973">
        <v>0.24802720314292215</v>
      </c>
    </row>
    <row r="5974" spans="1:2" x14ac:dyDescent="0.2">
      <c r="A5974" s="13">
        <v>481410105021</v>
      </c>
      <c r="B5974">
        <v>0.25866443441402764</v>
      </c>
    </row>
    <row r="5975" spans="1:2" x14ac:dyDescent="0.2">
      <c r="A5975" s="13">
        <v>481410105022</v>
      </c>
      <c r="B5975">
        <v>0.25411040465815232</v>
      </c>
    </row>
    <row r="5976" spans="1:2" x14ac:dyDescent="0.2">
      <c r="A5976" s="13">
        <v>481410105023</v>
      </c>
      <c r="B5976">
        <v>0.30589978041127497</v>
      </c>
    </row>
    <row r="5977" spans="1:2" x14ac:dyDescent="0.2">
      <c r="A5977" s="13">
        <v>481410105041</v>
      </c>
      <c r="B5977">
        <v>0.2879587020169051</v>
      </c>
    </row>
    <row r="5978" spans="1:2" x14ac:dyDescent="0.2">
      <c r="A5978" s="13">
        <v>481410105042</v>
      </c>
      <c r="B5978">
        <v>0.28223851291104302</v>
      </c>
    </row>
    <row r="5979" spans="1:2" x14ac:dyDescent="0.2">
      <c r="A5979" s="13">
        <v>481410105051</v>
      </c>
      <c r="B5979">
        <v>0.27846418149582697</v>
      </c>
    </row>
    <row r="5980" spans="1:2" x14ac:dyDescent="0.2">
      <c r="A5980" s="13">
        <v>481410105052</v>
      </c>
      <c r="B5980">
        <v>0.29133457327051399</v>
      </c>
    </row>
    <row r="5981" spans="1:2" x14ac:dyDescent="0.2">
      <c r="A5981" s="13">
        <v>481410105053</v>
      </c>
      <c r="B5981">
        <v>0.28648099921203152</v>
      </c>
    </row>
    <row r="5982" spans="1:2" x14ac:dyDescent="0.2">
      <c r="A5982" s="13">
        <v>481410105061</v>
      </c>
      <c r="B5982">
        <v>0.25696379347837273</v>
      </c>
    </row>
    <row r="5983" spans="1:2" x14ac:dyDescent="0.2">
      <c r="A5983" s="13">
        <v>481410105062</v>
      </c>
      <c r="B5983">
        <v>0.26116736946128821</v>
      </c>
    </row>
    <row r="5984" spans="1:2" x14ac:dyDescent="0.2">
      <c r="A5984" s="15">
        <v>481410106001</v>
      </c>
      <c r="B5984" t="s">
        <v>9</v>
      </c>
    </row>
    <row r="5985" spans="1:2" x14ac:dyDescent="0.2">
      <c r="A5985" s="15">
        <v>481410106002</v>
      </c>
      <c r="B5985" t="s">
        <v>9</v>
      </c>
    </row>
    <row r="5986" spans="1:2" x14ac:dyDescent="0.2">
      <c r="A5986" s="15">
        <v>481410106003</v>
      </c>
      <c r="B5986" t="s">
        <v>9</v>
      </c>
    </row>
    <row r="5987" spans="1:2" x14ac:dyDescent="0.2">
      <c r="A5987" s="15">
        <v>481419800001</v>
      </c>
      <c r="B5987" t="s">
        <v>9</v>
      </c>
    </row>
    <row r="5988" spans="1:2" x14ac:dyDescent="0.2">
      <c r="A5988" s="13">
        <v>481439501001</v>
      </c>
      <c r="B5988">
        <v>0.1366198739262687</v>
      </c>
    </row>
    <row r="5989" spans="1:2" x14ac:dyDescent="0.2">
      <c r="A5989" s="13">
        <v>481439501002</v>
      </c>
      <c r="B5989">
        <v>0.14024182744309088</v>
      </c>
    </row>
    <row r="5990" spans="1:2" x14ac:dyDescent="0.2">
      <c r="A5990" s="13">
        <v>481439502011</v>
      </c>
      <c r="B5990">
        <v>0.15711486134069474</v>
      </c>
    </row>
    <row r="5991" spans="1:2" x14ac:dyDescent="0.2">
      <c r="A5991" s="13">
        <v>481439502012</v>
      </c>
      <c r="B5991">
        <v>0.14257842229890277</v>
      </c>
    </row>
    <row r="5992" spans="1:2" x14ac:dyDescent="0.2">
      <c r="A5992" s="13">
        <v>481439502013</v>
      </c>
      <c r="B5992">
        <v>0.11880823318676272</v>
      </c>
    </row>
    <row r="5993" spans="1:2" x14ac:dyDescent="0.2">
      <c r="A5993" s="13">
        <v>481439502021</v>
      </c>
      <c r="B5993">
        <v>0.14455798955596255</v>
      </c>
    </row>
    <row r="5994" spans="1:2" x14ac:dyDescent="0.2">
      <c r="A5994" s="13">
        <v>481439502022</v>
      </c>
      <c r="B5994">
        <v>0.14117662873369954</v>
      </c>
    </row>
    <row r="5995" spans="1:2" x14ac:dyDescent="0.2">
      <c r="A5995" s="13">
        <v>481439502023</v>
      </c>
      <c r="B5995">
        <v>0.1159047890013904</v>
      </c>
    </row>
    <row r="5996" spans="1:2" x14ac:dyDescent="0.2">
      <c r="A5996" s="13">
        <v>481439503001</v>
      </c>
      <c r="B5996">
        <v>0.14964355227257631</v>
      </c>
    </row>
    <row r="5997" spans="1:2" x14ac:dyDescent="0.2">
      <c r="A5997" s="13">
        <v>481439503002</v>
      </c>
      <c r="B5997">
        <v>0.16860128606531755</v>
      </c>
    </row>
    <row r="5998" spans="1:2" x14ac:dyDescent="0.2">
      <c r="A5998" s="13">
        <v>481439503003</v>
      </c>
      <c r="B5998">
        <v>0.18872417548556158</v>
      </c>
    </row>
    <row r="5999" spans="1:2" x14ac:dyDescent="0.2">
      <c r="A5999" s="13">
        <v>481439503004</v>
      </c>
      <c r="B5999">
        <v>0.22543738100597879</v>
      </c>
    </row>
    <row r="6000" spans="1:2" x14ac:dyDescent="0.2">
      <c r="A6000" s="13">
        <v>481439503005</v>
      </c>
      <c r="B6000">
        <v>0.15645282257047366</v>
      </c>
    </row>
    <row r="6001" spans="1:2" x14ac:dyDescent="0.2">
      <c r="A6001" s="13">
        <v>481439503006</v>
      </c>
      <c r="B6001">
        <v>0.22052817097046282</v>
      </c>
    </row>
    <row r="6002" spans="1:2" x14ac:dyDescent="0.2">
      <c r="A6002" s="13">
        <v>481439504001</v>
      </c>
      <c r="B6002">
        <v>0.13332372111633867</v>
      </c>
    </row>
    <row r="6003" spans="1:2" x14ac:dyDescent="0.2">
      <c r="A6003" s="13">
        <v>481439504002</v>
      </c>
      <c r="B6003">
        <v>0.13286573634091253</v>
      </c>
    </row>
    <row r="6004" spans="1:2" x14ac:dyDescent="0.2">
      <c r="A6004" s="13">
        <v>481439504003</v>
      </c>
      <c r="B6004">
        <v>0.14104646955567213</v>
      </c>
    </row>
    <row r="6005" spans="1:2" x14ac:dyDescent="0.2">
      <c r="A6005" s="13">
        <v>481439504004</v>
      </c>
      <c r="B6005">
        <v>0.12288657993193243</v>
      </c>
    </row>
    <row r="6006" spans="1:2" x14ac:dyDescent="0.2">
      <c r="A6006" s="13">
        <v>481439504005</v>
      </c>
      <c r="B6006">
        <v>0.14350166137790618</v>
      </c>
    </row>
    <row r="6007" spans="1:2" x14ac:dyDescent="0.2">
      <c r="A6007" s="13">
        <v>481439505001</v>
      </c>
      <c r="B6007">
        <v>0.15589167771037346</v>
      </c>
    </row>
    <row r="6008" spans="1:2" x14ac:dyDescent="0.2">
      <c r="A6008" s="13">
        <v>481439505002</v>
      </c>
      <c r="B6008">
        <v>0.13873450016427474</v>
      </c>
    </row>
    <row r="6009" spans="1:2" x14ac:dyDescent="0.2">
      <c r="A6009" s="13">
        <v>481439505003</v>
      </c>
      <c r="B6009">
        <v>0.11426305716146734</v>
      </c>
    </row>
    <row r="6010" spans="1:2" x14ac:dyDescent="0.2">
      <c r="A6010" s="13">
        <v>481439505004</v>
      </c>
      <c r="B6010">
        <v>0.17237318489480327</v>
      </c>
    </row>
    <row r="6011" spans="1:2" x14ac:dyDescent="0.2">
      <c r="A6011" s="13">
        <v>481439505005</v>
      </c>
      <c r="B6011">
        <v>0.13335476646611347</v>
      </c>
    </row>
    <row r="6012" spans="1:2" x14ac:dyDescent="0.2">
      <c r="A6012" s="13">
        <v>481439506001</v>
      </c>
      <c r="B6012">
        <v>0.15878535750438422</v>
      </c>
    </row>
    <row r="6013" spans="1:2" x14ac:dyDescent="0.2">
      <c r="A6013" s="13">
        <v>481439506002</v>
      </c>
      <c r="B6013">
        <v>0.17955354272350585</v>
      </c>
    </row>
    <row r="6014" spans="1:2" x14ac:dyDescent="0.2">
      <c r="A6014" s="13">
        <v>481439506003</v>
      </c>
      <c r="B6014">
        <v>0.11617727644973407</v>
      </c>
    </row>
    <row r="6015" spans="1:2" x14ac:dyDescent="0.2">
      <c r="A6015" s="13">
        <v>481439507001</v>
      </c>
      <c r="B6015">
        <v>0.17059527466411198</v>
      </c>
    </row>
    <row r="6016" spans="1:2" x14ac:dyDescent="0.2">
      <c r="A6016" s="13">
        <v>481439507002</v>
      </c>
      <c r="B6016">
        <v>0.14185866146201681</v>
      </c>
    </row>
    <row r="6017" spans="1:2" x14ac:dyDescent="0.2">
      <c r="A6017" s="13">
        <v>481450002001</v>
      </c>
      <c r="B6017">
        <v>0.15579871904109538</v>
      </c>
    </row>
    <row r="6018" spans="1:2" x14ac:dyDescent="0.2">
      <c r="A6018" s="13">
        <v>481450002002</v>
      </c>
      <c r="B6018">
        <v>0.22117421910375085</v>
      </c>
    </row>
    <row r="6019" spans="1:2" x14ac:dyDescent="0.2">
      <c r="A6019" s="13">
        <v>481450003001</v>
      </c>
      <c r="B6019">
        <v>0.19092151067165963</v>
      </c>
    </row>
    <row r="6020" spans="1:2" x14ac:dyDescent="0.2">
      <c r="A6020" s="13">
        <v>481450003002</v>
      </c>
      <c r="B6020">
        <v>0.21276075763710817</v>
      </c>
    </row>
    <row r="6021" spans="1:2" x14ac:dyDescent="0.2">
      <c r="A6021" s="13">
        <v>481450004001</v>
      </c>
      <c r="B6021">
        <v>0.23910609111913525</v>
      </c>
    </row>
    <row r="6022" spans="1:2" x14ac:dyDescent="0.2">
      <c r="A6022" s="13">
        <v>481450004002</v>
      </c>
      <c r="B6022">
        <v>0.23945595688797974</v>
      </c>
    </row>
    <row r="6023" spans="1:2" x14ac:dyDescent="0.2">
      <c r="A6023" s="13">
        <v>481450005001</v>
      </c>
      <c r="B6023">
        <v>0.16586051364603469</v>
      </c>
    </row>
    <row r="6024" spans="1:2" x14ac:dyDescent="0.2">
      <c r="A6024" s="13">
        <v>481450005002</v>
      </c>
      <c r="B6024">
        <v>0.20133418329585062</v>
      </c>
    </row>
    <row r="6025" spans="1:2" x14ac:dyDescent="0.2">
      <c r="A6025" s="13">
        <v>481450007001</v>
      </c>
      <c r="B6025">
        <v>0.18439523899050098</v>
      </c>
    </row>
    <row r="6026" spans="1:2" x14ac:dyDescent="0.2">
      <c r="A6026" s="13">
        <v>481450007002</v>
      </c>
      <c r="B6026">
        <v>0.19436963817112385</v>
      </c>
    </row>
    <row r="6027" spans="1:2" x14ac:dyDescent="0.2">
      <c r="A6027" s="13">
        <v>481450008001</v>
      </c>
      <c r="B6027">
        <v>0.2019825469382244</v>
      </c>
    </row>
    <row r="6028" spans="1:2" x14ac:dyDescent="0.2">
      <c r="A6028" s="13">
        <v>481450008002</v>
      </c>
      <c r="B6028">
        <v>0.18994403213528058</v>
      </c>
    </row>
    <row r="6029" spans="1:2" x14ac:dyDescent="0.2">
      <c r="A6029" s="13">
        <v>481450008003</v>
      </c>
      <c r="B6029">
        <v>0.1546482720050868</v>
      </c>
    </row>
    <row r="6030" spans="1:2" x14ac:dyDescent="0.2">
      <c r="A6030" s="13">
        <v>481479501001</v>
      </c>
      <c r="B6030">
        <v>0.13448170429758916</v>
      </c>
    </row>
    <row r="6031" spans="1:2" x14ac:dyDescent="0.2">
      <c r="A6031" s="13">
        <v>481479501002</v>
      </c>
      <c r="B6031">
        <v>0.18804395316947378</v>
      </c>
    </row>
    <row r="6032" spans="1:2" x14ac:dyDescent="0.2">
      <c r="A6032" s="13">
        <v>481479501003</v>
      </c>
      <c r="B6032">
        <v>0.18613270679364258</v>
      </c>
    </row>
    <row r="6033" spans="1:2" x14ac:dyDescent="0.2">
      <c r="A6033" s="13">
        <v>481479503001</v>
      </c>
      <c r="B6033">
        <v>0.14767573736522641</v>
      </c>
    </row>
    <row r="6034" spans="1:2" x14ac:dyDescent="0.2">
      <c r="A6034" s="13">
        <v>481479503002</v>
      </c>
      <c r="B6034">
        <v>0.15789928525100227</v>
      </c>
    </row>
    <row r="6035" spans="1:2" x14ac:dyDescent="0.2">
      <c r="A6035" s="13">
        <v>481479503003</v>
      </c>
      <c r="B6035">
        <v>0.13766254399967259</v>
      </c>
    </row>
    <row r="6036" spans="1:2" x14ac:dyDescent="0.2">
      <c r="A6036" s="13">
        <v>481479504011</v>
      </c>
      <c r="B6036">
        <v>0.15583800812674817</v>
      </c>
    </row>
    <row r="6037" spans="1:2" x14ac:dyDescent="0.2">
      <c r="A6037" s="13">
        <v>481479504012</v>
      </c>
      <c r="B6037">
        <v>0.19946656348613478</v>
      </c>
    </row>
    <row r="6038" spans="1:2" x14ac:dyDescent="0.2">
      <c r="A6038" s="13">
        <v>481479504013</v>
      </c>
      <c r="B6038">
        <v>0.12093134295668374</v>
      </c>
    </row>
    <row r="6039" spans="1:2" x14ac:dyDescent="0.2">
      <c r="A6039" s="13">
        <v>481479504014</v>
      </c>
      <c r="B6039">
        <v>0.16196513818370273</v>
      </c>
    </row>
    <row r="6040" spans="1:2" x14ac:dyDescent="0.2">
      <c r="A6040" s="13">
        <v>481479504021</v>
      </c>
      <c r="B6040">
        <v>0.13382312950473615</v>
      </c>
    </row>
    <row r="6041" spans="1:2" x14ac:dyDescent="0.2">
      <c r="A6041" s="13">
        <v>481479504022</v>
      </c>
      <c r="B6041">
        <v>0.18844331453040605</v>
      </c>
    </row>
    <row r="6042" spans="1:2" x14ac:dyDescent="0.2">
      <c r="A6042" s="13">
        <v>481479504023</v>
      </c>
      <c r="B6042">
        <v>0.17423889356249303</v>
      </c>
    </row>
    <row r="6043" spans="1:2" x14ac:dyDescent="0.2">
      <c r="A6043" s="13">
        <v>481479504024</v>
      </c>
      <c r="B6043">
        <v>0.15491609482622778</v>
      </c>
    </row>
    <row r="6044" spans="1:2" x14ac:dyDescent="0.2">
      <c r="A6044" s="13">
        <v>481479504025</v>
      </c>
      <c r="B6044">
        <v>0.22234890189119941</v>
      </c>
    </row>
    <row r="6045" spans="1:2" x14ac:dyDescent="0.2">
      <c r="A6045" s="13">
        <v>481479505001</v>
      </c>
      <c r="B6045">
        <v>0.14884230928903272</v>
      </c>
    </row>
    <row r="6046" spans="1:2" x14ac:dyDescent="0.2">
      <c r="A6046" s="13">
        <v>481479505002</v>
      </c>
      <c r="B6046">
        <v>0.13907611962968966</v>
      </c>
    </row>
    <row r="6047" spans="1:2" x14ac:dyDescent="0.2">
      <c r="A6047" s="13">
        <v>481479505003</v>
      </c>
      <c r="B6047">
        <v>0.17815966182324858</v>
      </c>
    </row>
    <row r="6048" spans="1:2" x14ac:dyDescent="0.2">
      <c r="A6048" s="13">
        <v>481479506001</v>
      </c>
      <c r="B6048">
        <v>0.1691040531878579</v>
      </c>
    </row>
    <row r="6049" spans="1:2" x14ac:dyDescent="0.2">
      <c r="A6049" s="13">
        <v>481479506002</v>
      </c>
      <c r="B6049">
        <v>0.14208396121118902</v>
      </c>
    </row>
    <row r="6050" spans="1:2" x14ac:dyDescent="0.2">
      <c r="A6050" s="13">
        <v>481479507011</v>
      </c>
      <c r="B6050">
        <v>0.14647933772031224</v>
      </c>
    </row>
    <row r="6051" spans="1:2" x14ac:dyDescent="0.2">
      <c r="A6051" s="13">
        <v>481479507012</v>
      </c>
      <c r="B6051">
        <v>0.17360426414699745</v>
      </c>
    </row>
    <row r="6052" spans="1:2" x14ac:dyDescent="0.2">
      <c r="A6052" s="13">
        <v>481479507013</v>
      </c>
      <c r="B6052">
        <v>0.15166458385598525</v>
      </c>
    </row>
    <row r="6053" spans="1:2" x14ac:dyDescent="0.2">
      <c r="A6053" s="13">
        <v>481479507021</v>
      </c>
      <c r="B6053">
        <v>0.17243855940127112</v>
      </c>
    </row>
    <row r="6054" spans="1:2" x14ac:dyDescent="0.2">
      <c r="A6054" s="13">
        <v>481479507022</v>
      </c>
      <c r="B6054">
        <v>0.11758693015384848</v>
      </c>
    </row>
    <row r="6055" spans="1:2" x14ac:dyDescent="0.2">
      <c r="A6055" s="13">
        <v>481479507023</v>
      </c>
      <c r="B6055">
        <v>0.10965285561338575</v>
      </c>
    </row>
    <row r="6056" spans="1:2" x14ac:dyDescent="0.2">
      <c r="A6056" s="13">
        <v>481479508001</v>
      </c>
      <c r="B6056">
        <v>0.13100068594890704</v>
      </c>
    </row>
    <row r="6057" spans="1:2" x14ac:dyDescent="0.2">
      <c r="A6057" s="13">
        <v>481479508002</v>
      </c>
      <c r="B6057">
        <v>0.15403299175878496</v>
      </c>
    </row>
    <row r="6058" spans="1:2" x14ac:dyDescent="0.2">
      <c r="A6058" s="13">
        <v>481479508003</v>
      </c>
      <c r="B6058">
        <v>0.16045755459944661</v>
      </c>
    </row>
    <row r="6059" spans="1:2" x14ac:dyDescent="0.2">
      <c r="A6059" s="13">
        <v>481479508004</v>
      </c>
      <c r="B6059">
        <v>0.14950907067903385</v>
      </c>
    </row>
    <row r="6060" spans="1:2" x14ac:dyDescent="0.2">
      <c r="A6060" s="13">
        <v>481499701001</v>
      </c>
      <c r="B6060">
        <v>0.14433852919221521</v>
      </c>
    </row>
    <row r="6061" spans="1:2" x14ac:dyDescent="0.2">
      <c r="A6061" s="13">
        <v>481499701002</v>
      </c>
      <c r="B6061">
        <v>0.16209774369093857</v>
      </c>
    </row>
    <row r="6062" spans="1:2" x14ac:dyDescent="0.2">
      <c r="A6062" s="13">
        <v>481499702001</v>
      </c>
      <c r="B6062">
        <v>0.11871409787733442</v>
      </c>
    </row>
    <row r="6063" spans="1:2" x14ac:dyDescent="0.2">
      <c r="A6063" s="13">
        <v>481499702002</v>
      </c>
      <c r="B6063">
        <v>0.15674340500423001</v>
      </c>
    </row>
    <row r="6064" spans="1:2" x14ac:dyDescent="0.2">
      <c r="A6064" s="13">
        <v>481499702003</v>
      </c>
      <c r="B6064">
        <v>0.15576966410529813</v>
      </c>
    </row>
    <row r="6065" spans="1:2" x14ac:dyDescent="0.2">
      <c r="A6065" s="13">
        <v>481499703001</v>
      </c>
      <c r="B6065">
        <v>0.17171692587312443</v>
      </c>
    </row>
    <row r="6066" spans="1:2" x14ac:dyDescent="0.2">
      <c r="A6066" s="13">
        <v>481499703002</v>
      </c>
      <c r="B6066">
        <v>0.17232314878916996</v>
      </c>
    </row>
    <row r="6067" spans="1:2" x14ac:dyDescent="0.2">
      <c r="A6067" s="13">
        <v>481499703003</v>
      </c>
      <c r="B6067">
        <v>0.19819610488029493</v>
      </c>
    </row>
    <row r="6068" spans="1:2" x14ac:dyDescent="0.2">
      <c r="A6068" s="13">
        <v>481499703004</v>
      </c>
      <c r="B6068">
        <v>0.18984830601154848</v>
      </c>
    </row>
    <row r="6069" spans="1:2" x14ac:dyDescent="0.2">
      <c r="A6069" s="13">
        <v>481499703005</v>
      </c>
      <c r="B6069">
        <v>0.17913672777490458</v>
      </c>
    </row>
    <row r="6070" spans="1:2" x14ac:dyDescent="0.2">
      <c r="A6070" s="13">
        <v>481499703006</v>
      </c>
      <c r="B6070">
        <v>0.1895130825031337</v>
      </c>
    </row>
    <row r="6071" spans="1:2" x14ac:dyDescent="0.2">
      <c r="A6071" s="13">
        <v>481499703007</v>
      </c>
      <c r="B6071">
        <v>0.13580175937853334</v>
      </c>
    </row>
    <row r="6072" spans="1:2" x14ac:dyDescent="0.2">
      <c r="A6072" s="13">
        <v>481499704001</v>
      </c>
      <c r="B6072">
        <v>0.13739570666085549</v>
      </c>
    </row>
    <row r="6073" spans="1:2" x14ac:dyDescent="0.2">
      <c r="A6073" s="13">
        <v>481499704002</v>
      </c>
      <c r="B6073">
        <v>0.15534983939870489</v>
      </c>
    </row>
    <row r="6074" spans="1:2" x14ac:dyDescent="0.2">
      <c r="A6074" s="13">
        <v>481499704003</v>
      </c>
      <c r="B6074">
        <v>0.16054340203646919</v>
      </c>
    </row>
    <row r="6075" spans="1:2" x14ac:dyDescent="0.2">
      <c r="A6075" s="13">
        <v>481499705001</v>
      </c>
      <c r="B6075">
        <v>0.14094252718603562</v>
      </c>
    </row>
    <row r="6076" spans="1:2" x14ac:dyDescent="0.2">
      <c r="A6076" s="13">
        <v>481499705002</v>
      </c>
      <c r="B6076">
        <v>0.17528217895814524</v>
      </c>
    </row>
    <row r="6077" spans="1:2" x14ac:dyDescent="0.2">
      <c r="A6077" s="13">
        <v>481499705003</v>
      </c>
      <c r="B6077">
        <v>0.1890974850237267</v>
      </c>
    </row>
    <row r="6078" spans="1:2" x14ac:dyDescent="0.2">
      <c r="A6078" s="13">
        <v>481499706001</v>
      </c>
      <c r="B6078">
        <v>0.12557448534227703</v>
      </c>
    </row>
    <row r="6079" spans="1:2" x14ac:dyDescent="0.2">
      <c r="A6079" s="13">
        <v>481499706002</v>
      </c>
      <c r="B6079">
        <v>0.19849113142234867</v>
      </c>
    </row>
    <row r="6080" spans="1:2" x14ac:dyDescent="0.2">
      <c r="A6080" s="13">
        <v>481499706003</v>
      </c>
      <c r="B6080">
        <v>0.17337104484670907</v>
      </c>
    </row>
    <row r="6081" spans="1:2" x14ac:dyDescent="0.2">
      <c r="A6081" s="13">
        <v>481499706004</v>
      </c>
      <c r="B6081">
        <v>0.20791091301587011</v>
      </c>
    </row>
    <row r="6082" spans="1:2" x14ac:dyDescent="0.2">
      <c r="A6082" s="13">
        <v>481499706005</v>
      </c>
      <c r="B6082">
        <v>0.19441187597189169</v>
      </c>
    </row>
    <row r="6083" spans="1:2" x14ac:dyDescent="0.2">
      <c r="A6083" s="13">
        <v>481499707001</v>
      </c>
      <c r="B6083">
        <v>0.15849145382655735</v>
      </c>
    </row>
    <row r="6084" spans="1:2" x14ac:dyDescent="0.2">
      <c r="A6084" s="13">
        <v>481499707002</v>
      </c>
      <c r="B6084">
        <v>0.13962478567966968</v>
      </c>
    </row>
    <row r="6085" spans="1:2" x14ac:dyDescent="0.2">
      <c r="A6085" s="13">
        <v>481519503001</v>
      </c>
      <c r="B6085">
        <v>0.18153102731817186</v>
      </c>
    </row>
    <row r="6086" spans="1:2" x14ac:dyDescent="0.2">
      <c r="A6086" s="13">
        <v>481519503002</v>
      </c>
      <c r="B6086">
        <v>0.13400351155411966</v>
      </c>
    </row>
    <row r="6087" spans="1:2" x14ac:dyDescent="0.2">
      <c r="A6087" s="13">
        <v>481519504001</v>
      </c>
      <c r="B6087">
        <v>0.16750995693884121</v>
      </c>
    </row>
    <row r="6088" spans="1:2" x14ac:dyDescent="0.2">
      <c r="A6088" s="13">
        <v>481519504002</v>
      </c>
      <c r="B6088">
        <v>0.17964503785098906</v>
      </c>
    </row>
    <row r="6089" spans="1:2" x14ac:dyDescent="0.2">
      <c r="A6089" s="13">
        <v>481519504003</v>
      </c>
      <c r="B6089">
        <v>0.20628547606468689</v>
      </c>
    </row>
    <row r="6090" spans="1:2" x14ac:dyDescent="0.2">
      <c r="A6090" s="13">
        <v>481539505001</v>
      </c>
      <c r="B6090">
        <v>0.11793435340298886</v>
      </c>
    </row>
    <row r="6091" spans="1:2" x14ac:dyDescent="0.2">
      <c r="A6091" s="13">
        <v>481539505002</v>
      </c>
      <c r="B6091">
        <v>0.22479751613990906</v>
      </c>
    </row>
    <row r="6092" spans="1:2" x14ac:dyDescent="0.2">
      <c r="A6092" s="13">
        <v>481539505003</v>
      </c>
      <c r="B6092">
        <v>0.17539952247382423</v>
      </c>
    </row>
    <row r="6093" spans="1:2" x14ac:dyDescent="0.2">
      <c r="A6093" s="13">
        <v>481539506001</v>
      </c>
      <c r="B6093">
        <v>0.19509106198930301</v>
      </c>
    </row>
    <row r="6094" spans="1:2" x14ac:dyDescent="0.2">
      <c r="A6094" s="13">
        <v>481539506002</v>
      </c>
      <c r="B6094">
        <v>0.22808713191352256</v>
      </c>
    </row>
    <row r="6095" spans="1:2" x14ac:dyDescent="0.2">
      <c r="A6095" s="13">
        <v>481539506003</v>
      </c>
      <c r="B6095">
        <v>0.19509033054034686</v>
      </c>
    </row>
    <row r="6096" spans="1:2" x14ac:dyDescent="0.2">
      <c r="A6096" s="13">
        <v>481539506004</v>
      </c>
      <c r="B6096">
        <v>0.21906187122962439</v>
      </c>
    </row>
    <row r="6097" spans="1:2" x14ac:dyDescent="0.2">
      <c r="A6097" s="13">
        <v>481539506005</v>
      </c>
      <c r="B6097">
        <v>0.12733158031060413</v>
      </c>
    </row>
    <row r="6098" spans="1:2" x14ac:dyDescent="0.2">
      <c r="A6098" s="13">
        <v>481559501001</v>
      </c>
      <c r="B6098">
        <v>0.18448754378991106</v>
      </c>
    </row>
    <row r="6099" spans="1:2" x14ac:dyDescent="0.2">
      <c r="A6099" s="13">
        <v>481576701011</v>
      </c>
      <c r="B6099">
        <v>0.24575788570245471</v>
      </c>
    </row>
    <row r="6100" spans="1:2" x14ac:dyDescent="0.2">
      <c r="A6100" s="13">
        <v>481576701012</v>
      </c>
      <c r="B6100">
        <v>0.21564240398427684</v>
      </c>
    </row>
    <row r="6101" spans="1:2" x14ac:dyDescent="0.2">
      <c r="A6101" s="13">
        <v>481576701013</v>
      </c>
      <c r="B6101">
        <v>0.20489562260897365</v>
      </c>
    </row>
    <row r="6102" spans="1:2" x14ac:dyDescent="0.2">
      <c r="A6102" s="13">
        <v>481576701014</v>
      </c>
      <c r="B6102">
        <v>0.26433545970376832</v>
      </c>
    </row>
    <row r="6103" spans="1:2" x14ac:dyDescent="0.2">
      <c r="A6103" s="13">
        <v>481576701021</v>
      </c>
      <c r="B6103">
        <v>0.20527433730720654</v>
      </c>
    </row>
    <row r="6104" spans="1:2" x14ac:dyDescent="0.2">
      <c r="A6104" s="13">
        <v>481576701022</v>
      </c>
      <c r="B6104">
        <v>0.18839186152908738</v>
      </c>
    </row>
    <row r="6105" spans="1:2" x14ac:dyDescent="0.2">
      <c r="A6105" s="13">
        <v>481576702001</v>
      </c>
      <c r="B6105">
        <v>0.22982417353918366</v>
      </c>
    </row>
    <row r="6106" spans="1:2" x14ac:dyDescent="0.2">
      <c r="A6106" s="13">
        <v>481576702002</v>
      </c>
      <c r="B6106">
        <v>0.18931646035607089</v>
      </c>
    </row>
    <row r="6107" spans="1:2" x14ac:dyDescent="0.2">
      <c r="A6107" s="13">
        <v>481576702003</v>
      </c>
      <c r="B6107">
        <v>0.20012467392155575</v>
      </c>
    </row>
    <row r="6108" spans="1:2" x14ac:dyDescent="0.2">
      <c r="A6108" s="13">
        <v>481576702004</v>
      </c>
      <c r="B6108">
        <v>0.20010659948203294</v>
      </c>
    </row>
    <row r="6109" spans="1:2" x14ac:dyDescent="0.2">
      <c r="A6109" s="13">
        <v>481576702005</v>
      </c>
      <c r="B6109">
        <v>0.19679834104840541</v>
      </c>
    </row>
    <row r="6110" spans="1:2" x14ac:dyDescent="0.2">
      <c r="A6110" s="13">
        <v>481576703001</v>
      </c>
      <c r="B6110">
        <v>0.19857079129605884</v>
      </c>
    </row>
    <row r="6111" spans="1:2" x14ac:dyDescent="0.2">
      <c r="A6111" s="13">
        <v>481576703002</v>
      </c>
      <c r="B6111">
        <v>0.19816550379202785</v>
      </c>
    </row>
    <row r="6112" spans="1:2" x14ac:dyDescent="0.2">
      <c r="A6112" s="13">
        <v>481576704001</v>
      </c>
      <c r="B6112">
        <v>0.20580806482174152</v>
      </c>
    </row>
    <row r="6113" spans="1:2" x14ac:dyDescent="0.2">
      <c r="A6113" s="13">
        <v>481576704002</v>
      </c>
      <c r="B6113">
        <v>0.20928599954791804</v>
      </c>
    </row>
    <row r="6114" spans="1:2" x14ac:dyDescent="0.2">
      <c r="A6114" s="13">
        <v>481576704003</v>
      </c>
      <c r="B6114">
        <v>0.19495076870636177</v>
      </c>
    </row>
    <row r="6115" spans="1:2" x14ac:dyDescent="0.2">
      <c r="A6115" s="13">
        <v>481576705001</v>
      </c>
      <c r="B6115">
        <v>0.20451209916282476</v>
      </c>
    </row>
    <row r="6116" spans="1:2" x14ac:dyDescent="0.2">
      <c r="A6116" s="13">
        <v>481576705002</v>
      </c>
      <c r="B6116">
        <v>0.18253160137616881</v>
      </c>
    </row>
    <row r="6117" spans="1:2" x14ac:dyDescent="0.2">
      <c r="A6117" s="13">
        <v>481576706011</v>
      </c>
      <c r="B6117">
        <v>0.17532154743947437</v>
      </c>
    </row>
    <row r="6118" spans="1:2" x14ac:dyDescent="0.2">
      <c r="A6118" s="13">
        <v>481576706012</v>
      </c>
      <c r="B6118">
        <v>0.1922162594432516</v>
      </c>
    </row>
    <row r="6119" spans="1:2" x14ac:dyDescent="0.2">
      <c r="A6119" s="13">
        <v>481576706013</v>
      </c>
      <c r="B6119">
        <v>0.19031975468351089</v>
      </c>
    </row>
    <row r="6120" spans="1:2" x14ac:dyDescent="0.2">
      <c r="A6120" s="13">
        <v>481576706014</v>
      </c>
      <c r="B6120">
        <v>0.15249496081345665</v>
      </c>
    </row>
    <row r="6121" spans="1:2" x14ac:dyDescent="0.2">
      <c r="A6121" s="13">
        <v>481576706021</v>
      </c>
      <c r="B6121">
        <v>0.19746022500736751</v>
      </c>
    </row>
    <row r="6122" spans="1:2" x14ac:dyDescent="0.2">
      <c r="A6122" s="13">
        <v>481576707001</v>
      </c>
      <c r="B6122">
        <v>0.18112537318874222</v>
      </c>
    </row>
    <row r="6123" spans="1:2" x14ac:dyDescent="0.2">
      <c r="A6123" s="13">
        <v>481576707002</v>
      </c>
      <c r="B6123">
        <v>0.13153564083854083</v>
      </c>
    </row>
    <row r="6124" spans="1:2" x14ac:dyDescent="0.2">
      <c r="A6124" s="13">
        <v>481576708001</v>
      </c>
      <c r="B6124">
        <v>0.17648825943959257</v>
      </c>
    </row>
    <row r="6125" spans="1:2" x14ac:dyDescent="0.2">
      <c r="A6125" s="13">
        <v>481576708002</v>
      </c>
      <c r="B6125">
        <v>0.25503894033006841</v>
      </c>
    </row>
    <row r="6126" spans="1:2" x14ac:dyDescent="0.2">
      <c r="A6126" s="13">
        <v>481576708003</v>
      </c>
      <c r="B6126">
        <v>0.1942484295830155</v>
      </c>
    </row>
    <row r="6127" spans="1:2" x14ac:dyDescent="0.2">
      <c r="A6127" s="13">
        <v>481576709011</v>
      </c>
      <c r="B6127">
        <v>0.11893637631341065</v>
      </c>
    </row>
    <row r="6128" spans="1:2" x14ac:dyDescent="0.2">
      <c r="A6128" s="13">
        <v>481576709012</v>
      </c>
      <c r="B6128">
        <v>0.13690319420142213</v>
      </c>
    </row>
    <row r="6129" spans="1:2" x14ac:dyDescent="0.2">
      <c r="A6129" s="13">
        <v>481576709013</v>
      </c>
      <c r="B6129">
        <v>0.13270230128765517</v>
      </c>
    </row>
    <row r="6130" spans="1:2" x14ac:dyDescent="0.2">
      <c r="A6130" s="13">
        <v>481576709021</v>
      </c>
      <c r="B6130">
        <v>0.16243821912518552</v>
      </c>
    </row>
    <row r="6131" spans="1:2" x14ac:dyDescent="0.2">
      <c r="A6131" s="13">
        <v>481576709022</v>
      </c>
      <c r="B6131">
        <v>0.21961280030346458</v>
      </c>
    </row>
    <row r="6132" spans="1:2" x14ac:dyDescent="0.2">
      <c r="A6132" s="13">
        <v>481576710011</v>
      </c>
      <c r="B6132">
        <v>0.1437172722434519</v>
      </c>
    </row>
    <row r="6133" spans="1:2" x14ac:dyDescent="0.2">
      <c r="A6133" s="13">
        <v>481576710012</v>
      </c>
      <c r="B6133">
        <v>0.14745937301531914</v>
      </c>
    </row>
    <row r="6134" spans="1:2" x14ac:dyDescent="0.2">
      <c r="A6134" s="13">
        <v>481576710013</v>
      </c>
      <c r="B6134">
        <v>0.13212603425831629</v>
      </c>
    </row>
    <row r="6135" spans="1:2" x14ac:dyDescent="0.2">
      <c r="A6135" s="13">
        <v>481576710014</v>
      </c>
      <c r="B6135">
        <v>0.13726178910020256</v>
      </c>
    </row>
    <row r="6136" spans="1:2" x14ac:dyDescent="0.2">
      <c r="A6136" s="13">
        <v>481576710021</v>
      </c>
      <c r="B6136">
        <v>0.15442757451148947</v>
      </c>
    </row>
    <row r="6137" spans="1:2" x14ac:dyDescent="0.2">
      <c r="A6137" s="13">
        <v>481576710022</v>
      </c>
      <c r="B6137">
        <v>0.15307537772062998</v>
      </c>
    </row>
    <row r="6138" spans="1:2" x14ac:dyDescent="0.2">
      <c r="A6138" s="13">
        <v>481576710023</v>
      </c>
      <c r="B6138">
        <v>0.16616765644312442</v>
      </c>
    </row>
    <row r="6139" spans="1:2" x14ac:dyDescent="0.2">
      <c r="A6139" s="13">
        <v>481576710024</v>
      </c>
      <c r="B6139">
        <v>0.13310062380927934</v>
      </c>
    </row>
    <row r="6140" spans="1:2" x14ac:dyDescent="0.2">
      <c r="A6140" s="13">
        <v>481576711001</v>
      </c>
      <c r="B6140">
        <v>0.20462151930900704</v>
      </c>
    </row>
    <row r="6141" spans="1:2" x14ac:dyDescent="0.2">
      <c r="A6141" s="13">
        <v>481576711002</v>
      </c>
      <c r="B6141">
        <v>0.18334159935190664</v>
      </c>
    </row>
    <row r="6142" spans="1:2" x14ac:dyDescent="0.2">
      <c r="A6142" s="13">
        <v>481576711003</v>
      </c>
      <c r="B6142">
        <v>0.22174485828214405</v>
      </c>
    </row>
    <row r="6143" spans="1:2" x14ac:dyDescent="0.2">
      <c r="A6143" s="13">
        <v>481576711004</v>
      </c>
      <c r="B6143">
        <v>0.18237615986371578</v>
      </c>
    </row>
    <row r="6144" spans="1:2" x14ac:dyDescent="0.2">
      <c r="A6144" s="13">
        <v>481576712001</v>
      </c>
      <c r="B6144">
        <v>0.16948599392921959</v>
      </c>
    </row>
    <row r="6145" spans="1:2" x14ac:dyDescent="0.2">
      <c r="A6145" s="13">
        <v>481576712002</v>
      </c>
      <c r="B6145">
        <v>0.19424248284019949</v>
      </c>
    </row>
    <row r="6146" spans="1:2" x14ac:dyDescent="0.2">
      <c r="A6146" s="13">
        <v>481576713001</v>
      </c>
      <c r="B6146">
        <v>0.16991913903671463</v>
      </c>
    </row>
    <row r="6147" spans="1:2" x14ac:dyDescent="0.2">
      <c r="A6147" s="13">
        <v>481576713002</v>
      </c>
      <c r="B6147">
        <v>0.17658488588087484</v>
      </c>
    </row>
    <row r="6148" spans="1:2" x14ac:dyDescent="0.2">
      <c r="A6148" s="13">
        <v>481576714001</v>
      </c>
      <c r="B6148">
        <v>0.14132697771460145</v>
      </c>
    </row>
    <row r="6149" spans="1:2" x14ac:dyDescent="0.2">
      <c r="A6149" s="13">
        <v>481576714002</v>
      </c>
      <c r="B6149">
        <v>0.16417713958949293</v>
      </c>
    </row>
    <row r="6150" spans="1:2" x14ac:dyDescent="0.2">
      <c r="A6150" s="13">
        <v>481576715011</v>
      </c>
      <c r="B6150">
        <v>0.14313060279353218</v>
      </c>
    </row>
    <row r="6151" spans="1:2" x14ac:dyDescent="0.2">
      <c r="A6151" s="13">
        <v>481576715012</v>
      </c>
      <c r="B6151">
        <v>7.5865604989300159E-2</v>
      </c>
    </row>
    <row r="6152" spans="1:2" x14ac:dyDescent="0.2">
      <c r="A6152" s="13">
        <v>481576715013</v>
      </c>
      <c r="B6152">
        <v>0.11066247424446705</v>
      </c>
    </row>
    <row r="6153" spans="1:2" x14ac:dyDescent="0.2">
      <c r="A6153" s="13">
        <v>481576715014</v>
      </c>
      <c r="B6153">
        <v>0.15365880996364487</v>
      </c>
    </row>
    <row r="6154" spans="1:2" x14ac:dyDescent="0.2">
      <c r="A6154" s="13">
        <v>481576715021</v>
      </c>
      <c r="B6154">
        <v>0.12144789151867046</v>
      </c>
    </row>
    <row r="6155" spans="1:2" x14ac:dyDescent="0.2">
      <c r="A6155" s="13">
        <v>481576716011</v>
      </c>
      <c r="B6155">
        <v>0.11348285397323542</v>
      </c>
    </row>
    <row r="6156" spans="1:2" x14ac:dyDescent="0.2">
      <c r="A6156" s="13">
        <v>481576716012</v>
      </c>
      <c r="B6156">
        <v>0.11944377377819532</v>
      </c>
    </row>
    <row r="6157" spans="1:2" x14ac:dyDescent="0.2">
      <c r="A6157" s="13">
        <v>481576716013</v>
      </c>
      <c r="B6157">
        <v>0.11146434452806979</v>
      </c>
    </row>
    <row r="6158" spans="1:2" x14ac:dyDescent="0.2">
      <c r="A6158" s="13">
        <v>481576716014</v>
      </c>
      <c r="B6158">
        <v>0.12284992935150774</v>
      </c>
    </row>
    <row r="6159" spans="1:2" x14ac:dyDescent="0.2">
      <c r="A6159" s="13">
        <v>481576716021</v>
      </c>
      <c r="B6159">
        <v>0.11143086483159986</v>
      </c>
    </row>
    <row r="6160" spans="1:2" x14ac:dyDescent="0.2">
      <c r="A6160" s="13">
        <v>481576716022</v>
      </c>
      <c r="B6160">
        <v>7.6428551401346898E-2</v>
      </c>
    </row>
    <row r="6161" spans="1:2" x14ac:dyDescent="0.2">
      <c r="A6161" s="13">
        <v>481576717001</v>
      </c>
      <c r="B6161">
        <v>0.13500518429073535</v>
      </c>
    </row>
    <row r="6162" spans="1:2" x14ac:dyDescent="0.2">
      <c r="A6162" s="13">
        <v>481576717002</v>
      </c>
      <c r="B6162">
        <v>0.10645468362055716</v>
      </c>
    </row>
    <row r="6163" spans="1:2" x14ac:dyDescent="0.2">
      <c r="A6163" s="13">
        <v>481576717003</v>
      </c>
      <c r="B6163">
        <v>0.11712442804114895</v>
      </c>
    </row>
    <row r="6164" spans="1:2" x14ac:dyDescent="0.2">
      <c r="A6164" s="13">
        <v>481576718001</v>
      </c>
      <c r="B6164">
        <v>0.16203706052858394</v>
      </c>
    </row>
    <row r="6165" spans="1:2" x14ac:dyDescent="0.2">
      <c r="A6165" s="13">
        <v>481576718002</v>
      </c>
      <c r="B6165">
        <v>0.15092320197720191</v>
      </c>
    </row>
    <row r="6166" spans="1:2" x14ac:dyDescent="0.2">
      <c r="A6166" s="13">
        <v>481576719001</v>
      </c>
      <c r="B6166">
        <v>0.1412789355728131</v>
      </c>
    </row>
    <row r="6167" spans="1:2" x14ac:dyDescent="0.2">
      <c r="A6167" s="13">
        <v>481576719002</v>
      </c>
      <c r="B6167">
        <v>0.15329980725309808</v>
      </c>
    </row>
    <row r="6168" spans="1:2" x14ac:dyDescent="0.2">
      <c r="A6168" s="13">
        <v>481576719003</v>
      </c>
      <c r="B6168">
        <v>0.16033053236357458</v>
      </c>
    </row>
    <row r="6169" spans="1:2" x14ac:dyDescent="0.2">
      <c r="A6169" s="13">
        <v>481576720011</v>
      </c>
      <c r="B6169">
        <v>0.15415988190383706</v>
      </c>
    </row>
    <row r="6170" spans="1:2" x14ac:dyDescent="0.2">
      <c r="A6170" s="13">
        <v>481576720012</v>
      </c>
      <c r="B6170">
        <v>0.11659110933207477</v>
      </c>
    </row>
    <row r="6171" spans="1:2" x14ac:dyDescent="0.2">
      <c r="A6171" s="13">
        <v>481576720013</v>
      </c>
      <c r="B6171">
        <v>0.18740893194926975</v>
      </c>
    </row>
    <row r="6172" spans="1:2" x14ac:dyDescent="0.2">
      <c r="A6172" s="13">
        <v>481576720014</v>
      </c>
      <c r="B6172">
        <v>0.15048978219761502</v>
      </c>
    </row>
    <row r="6173" spans="1:2" x14ac:dyDescent="0.2">
      <c r="A6173" s="13">
        <v>481576720021</v>
      </c>
      <c r="B6173">
        <v>0.14552184032678708</v>
      </c>
    </row>
    <row r="6174" spans="1:2" x14ac:dyDescent="0.2">
      <c r="A6174" s="13">
        <v>481576720022</v>
      </c>
      <c r="B6174">
        <v>0.13362840263178744</v>
      </c>
    </row>
    <row r="6175" spans="1:2" x14ac:dyDescent="0.2">
      <c r="A6175" s="13">
        <v>481576720023</v>
      </c>
      <c r="B6175">
        <v>0.1490766015013302</v>
      </c>
    </row>
    <row r="6176" spans="1:2" x14ac:dyDescent="0.2">
      <c r="A6176" s="13">
        <v>481576721001</v>
      </c>
      <c r="B6176">
        <v>0.11440948914986887</v>
      </c>
    </row>
    <row r="6177" spans="1:2" x14ac:dyDescent="0.2">
      <c r="A6177" s="13">
        <v>481576721002</v>
      </c>
      <c r="B6177">
        <v>0.11466423091611005</v>
      </c>
    </row>
    <row r="6178" spans="1:2" x14ac:dyDescent="0.2">
      <c r="A6178" s="13">
        <v>481576722001</v>
      </c>
      <c r="B6178">
        <v>0.11958468045108095</v>
      </c>
    </row>
    <row r="6179" spans="1:2" x14ac:dyDescent="0.2">
      <c r="A6179" s="13">
        <v>481576722002</v>
      </c>
      <c r="B6179">
        <v>0.13988576401031272</v>
      </c>
    </row>
    <row r="6180" spans="1:2" x14ac:dyDescent="0.2">
      <c r="A6180" s="13">
        <v>481576723011</v>
      </c>
      <c r="B6180">
        <v>0.15884603795218644</v>
      </c>
    </row>
    <row r="6181" spans="1:2" x14ac:dyDescent="0.2">
      <c r="A6181" s="13">
        <v>481576723021</v>
      </c>
      <c r="B6181">
        <v>0.13606947913875</v>
      </c>
    </row>
    <row r="6182" spans="1:2" x14ac:dyDescent="0.2">
      <c r="A6182" s="13">
        <v>481576723022</v>
      </c>
      <c r="B6182">
        <v>0.13346394290226715</v>
      </c>
    </row>
    <row r="6183" spans="1:2" x14ac:dyDescent="0.2">
      <c r="A6183" s="13">
        <v>481576723023</v>
      </c>
      <c r="B6183">
        <v>0.12933130089124395</v>
      </c>
    </row>
    <row r="6184" spans="1:2" x14ac:dyDescent="0.2">
      <c r="A6184" s="13">
        <v>481576723024</v>
      </c>
      <c r="B6184">
        <v>0.1375363515137169</v>
      </c>
    </row>
    <row r="6185" spans="1:2" x14ac:dyDescent="0.2">
      <c r="A6185" s="13">
        <v>481576724001</v>
      </c>
      <c r="B6185">
        <v>0.16751157592597071</v>
      </c>
    </row>
    <row r="6186" spans="1:2" x14ac:dyDescent="0.2">
      <c r="A6186" s="13">
        <v>481576724002</v>
      </c>
      <c r="B6186">
        <v>0.15388641793697497</v>
      </c>
    </row>
    <row r="6187" spans="1:2" x14ac:dyDescent="0.2">
      <c r="A6187" s="13">
        <v>481576724003</v>
      </c>
      <c r="B6187">
        <v>0.17229604824609226</v>
      </c>
    </row>
    <row r="6188" spans="1:2" x14ac:dyDescent="0.2">
      <c r="A6188" s="13">
        <v>481576724004</v>
      </c>
      <c r="B6188">
        <v>0.17551801849837065</v>
      </c>
    </row>
    <row r="6189" spans="1:2" x14ac:dyDescent="0.2">
      <c r="A6189" s="13">
        <v>481576725001</v>
      </c>
      <c r="B6189">
        <v>0.18562516833231613</v>
      </c>
    </row>
    <row r="6190" spans="1:2" x14ac:dyDescent="0.2">
      <c r="A6190" s="13">
        <v>481576725002</v>
      </c>
      <c r="B6190">
        <v>0.20569721272022276</v>
      </c>
    </row>
    <row r="6191" spans="1:2" x14ac:dyDescent="0.2">
      <c r="A6191" s="13">
        <v>481576725003</v>
      </c>
      <c r="B6191">
        <v>0.16860168697943437</v>
      </c>
    </row>
    <row r="6192" spans="1:2" x14ac:dyDescent="0.2">
      <c r="A6192" s="13">
        <v>481576726011</v>
      </c>
      <c r="B6192">
        <v>0.19516853905127574</v>
      </c>
    </row>
    <row r="6193" spans="1:2" x14ac:dyDescent="0.2">
      <c r="A6193" s="13">
        <v>481576726012</v>
      </c>
      <c r="B6193">
        <v>0.1548796916454766</v>
      </c>
    </row>
    <row r="6194" spans="1:2" x14ac:dyDescent="0.2">
      <c r="A6194" s="13">
        <v>481576726013</v>
      </c>
      <c r="B6194">
        <v>0.17897902978853583</v>
      </c>
    </row>
    <row r="6195" spans="1:2" x14ac:dyDescent="0.2">
      <c r="A6195" s="13">
        <v>481576726014</v>
      </c>
      <c r="B6195">
        <v>0.17839218012797367</v>
      </c>
    </row>
    <row r="6196" spans="1:2" x14ac:dyDescent="0.2">
      <c r="A6196" s="13">
        <v>481576726015</v>
      </c>
      <c r="B6196">
        <v>0.16641677630436671</v>
      </c>
    </row>
    <row r="6197" spans="1:2" x14ac:dyDescent="0.2">
      <c r="A6197" s="13">
        <v>481576726021</v>
      </c>
      <c r="B6197">
        <v>0.18386679870871822</v>
      </c>
    </row>
    <row r="6198" spans="1:2" x14ac:dyDescent="0.2">
      <c r="A6198" s="13">
        <v>481576726022</v>
      </c>
      <c r="B6198">
        <v>0.1931422866550313</v>
      </c>
    </row>
    <row r="6199" spans="1:2" x14ac:dyDescent="0.2">
      <c r="A6199" s="13">
        <v>481576727011</v>
      </c>
      <c r="B6199">
        <v>0.18244782761061762</v>
      </c>
    </row>
    <row r="6200" spans="1:2" x14ac:dyDescent="0.2">
      <c r="A6200" s="13">
        <v>481576727012</v>
      </c>
      <c r="B6200">
        <v>0.15948177977826664</v>
      </c>
    </row>
    <row r="6201" spans="1:2" x14ac:dyDescent="0.2">
      <c r="A6201" s="13">
        <v>481576727013</v>
      </c>
      <c r="B6201">
        <v>0.15495527795792782</v>
      </c>
    </row>
    <row r="6202" spans="1:2" x14ac:dyDescent="0.2">
      <c r="A6202" s="13">
        <v>481576727021</v>
      </c>
      <c r="B6202">
        <v>0.17697501489259571</v>
      </c>
    </row>
    <row r="6203" spans="1:2" x14ac:dyDescent="0.2">
      <c r="A6203" s="13">
        <v>481576727022</v>
      </c>
      <c r="B6203">
        <v>0.1284939685130243</v>
      </c>
    </row>
    <row r="6204" spans="1:2" x14ac:dyDescent="0.2">
      <c r="A6204" s="13">
        <v>481576728001</v>
      </c>
      <c r="B6204">
        <v>0.11632245494103446</v>
      </c>
    </row>
    <row r="6205" spans="1:2" x14ac:dyDescent="0.2">
      <c r="A6205" s="13">
        <v>481576729001</v>
      </c>
      <c r="B6205">
        <v>0.13667060910609699</v>
      </c>
    </row>
    <row r="6206" spans="1:2" x14ac:dyDescent="0.2">
      <c r="A6206" s="13">
        <v>481576730011</v>
      </c>
      <c r="B6206">
        <v>0.13341701279534687</v>
      </c>
    </row>
    <row r="6207" spans="1:2" x14ac:dyDescent="0.2">
      <c r="A6207" s="13">
        <v>481576730012</v>
      </c>
      <c r="B6207">
        <v>8.9527302787378166E-2</v>
      </c>
    </row>
    <row r="6208" spans="1:2" x14ac:dyDescent="0.2">
      <c r="A6208" s="13">
        <v>481576730013</v>
      </c>
      <c r="B6208">
        <v>8.6115364920391291E-2</v>
      </c>
    </row>
    <row r="6209" spans="1:2" x14ac:dyDescent="0.2">
      <c r="A6209" s="13">
        <v>481576730021</v>
      </c>
      <c r="B6209">
        <v>0.11170719746299179</v>
      </c>
    </row>
    <row r="6210" spans="1:2" x14ac:dyDescent="0.2">
      <c r="A6210" s="13">
        <v>481576730022</v>
      </c>
      <c r="B6210">
        <v>0.1401929042612268</v>
      </c>
    </row>
    <row r="6211" spans="1:2" x14ac:dyDescent="0.2">
      <c r="A6211" s="13">
        <v>481576730031</v>
      </c>
      <c r="B6211">
        <v>3.4810048230509663E-2</v>
      </c>
    </row>
    <row r="6212" spans="1:2" x14ac:dyDescent="0.2">
      <c r="A6212" s="13">
        <v>481576730032</v>
      </c>
      <c r="B6212">
        <v>8.3105092921888515E-2</v>
      </c>
    </row>
    <row r="6213" spans="1:2" x14ac:dyDescent="0.2">
      <c r="A6213" s="13">
        <v>481576731011</v>
      </c>
      <c r="B6213">
        <v>9.8641190205644574E-2</v>
      </c>
    </row>
    <row r="6214" spans="1:2" x14ac:dyDescent="0.2">
      <c r="A6214" s="13">
        <v>481576731012</v>
      </c>
      <c r="B6214">
        <v>0.11702498651497202</v>
      </c>
    </row>
    <row r="6215" spans="1:2" x14ac:dyDescent="0.2">
      <c r="A6215" s="13">
        <v>481576731013</v>
      </c>
      <c r="B6215">
        <v>8.5724368310233334E-2</v>
      </c>
    </row>
    <row r="6216" spans="1:2" x14ac:dyDescent="0.2">
      <c r="A6216" s="13">
        <v>481576731021</v>
      </c>
      <c r="B6216">
        <v>0.10347504725603687</v>
      </c>
    </row>
    <row r="6217" spans="1:2" x14ac:dyDescent="0.2">
      <c r="A6217" s="13">
        <v>481576731022</v>
      </c>
      <c r="B6217">
        <v>0.11946342784449565</v>
      </c>
    </row>
    <row r="6218" spans="1:2" x14ac:dyDescent="0.2">
      <c r="A6218" s="13">
        <v>481576732001</v>
      </c>
      <c r="B6218">
        <v>0.12384706431728976</v>
      </c>
    </row>
    <row r="6219" spans="1:2" x14ac:dyDescent="0.2">
      <c r="A6219" s="13">
        <v>481576732002</v>
      </c>
      <c r="B6219">
        <v>7.9972581206168208E-2</v>
      </c>
    </row>
    <row r="6220" spans="1:2" x14ac:dyDescent="0.2">
      <c r="A6220" s="13">
        <v>481576733001</v>
      </c>
      <c r="B6220">
        <v>0.10118391988470614</v>
      </c>
    </row>
    <row r="6221" spans="1:2" x14ac:dyDescent="0.2">
      <c r="A6221" s="13">
        <v>481576733002</v>
      </c>
      <c r="B6221">
        <v>8.7221669758099141E-2</v>
      </c>
    </row>
    <row r="6222" spans="1:2" x14ac:dyDescent="0.2">
      <c r="A6222" s="13">
        <v>481576734001</v>
      </c>
      <c r="B6222">
        <v>0.10833614065674782</v>
      </c>
    </row>
    <row r="6223" spans="1:2" x14ac:dyDescent="0.2">
      <c r="A6223" s="13">
        <v>481576734002</v>
      </c>
      <c r="B6223">
        <v>0.13320193263948979</v>
      </c>
    </row>
    <row r="6224" spans="1:2" x14ac:dyDescent="0.2">
      <c r="A6224" s="13">
        <v>481576735001</v>
      </c>
      <c r="B6224">
        <v>0.12549003425543429</v>
      </c>
    </row>
    <row r="6225" spans="1:2" x14ac:dyDescent="0.2">
      <c r="A6225" s="13">
        <v>481576735002</v>
      </c>
      <c r="B6225">
        <v>0.11119740334645137</v>
      </c>
    </row>
    <row r="6226" spans="1:2" x14ac:dyDescent="0.2">
      <c r="A6226" s="13">
        <v>481576735003</v>
      </c>
      <c r="B6226">
        <v>8.7452989365781983E-2</v>
      </c>
    </row>
    <row r="6227" spans="1:2" x14ac:dyDescent="0.2">
      <c r="A6227" s="13">
        <v>481576736001</v>
      </c>
      <c r="B6227">
        <v>0.12373797696814631</v>
      </c>
    </row>
    <row r="6228" spans="1:2" x14ac:dyDescent="0.2">
      <c r="A6228" s="13">
        <v>481576736002</v>
      </c>
      <c r="B6228">
        <v>0.14205790018891731</v>
      </c>
    </row>
    <row r="6229" spans="1:2" x14ac:dyDescent="0.2">
      <c r="A6229" s="13">
        <v>481576736003</v>
      </c>
      <c r="B6229">
        <v>0.13113710900725634</v>
      </c>
    </row>
    <row r="6230" spans="1:2" x14ac:dyDescent="0.2">
      <c r="A6230" s="13">
        <v>481576736004</v>
      </c>
      <c r="B6230">
        <v>0.11210907015647026</v>
      </c>
    </row>
    <row r="6231" spans="1:2" x14ac:dyDescent="0.2">
      <c r="A6231" s="15">
        <v>481576737001</v>
      </c>
      <c r="B6231" t="s">
        <v>9</v>
      </c>
    </row>
    <row r="6232" spans="1:2" x14ac:dyDescent="0.2">
      <c r="A6232" s="13">
        <v>481576738001</v>
      </c>
      <c r="B6232">
        <v>0.11721720257281773</v>
      </c>
    </row>
    <row r="6233" spans="1:2" x14ac:dyDescent="0.2">
      <c r="A6233" s="13">
        <v>481576738002</v>
      </c>
      <c r="B6233">
        <v>0.12937172189593193</v>
      </c>
    </row>
    <row r="6234" spans="1:2" x14ac:dyDescent="0.2">
      <c r="A6234" s="13">
        <v>481576738003</v>
      </c>
      <c r="B6234">
        <v>0.12229540547592488</v>
      </c>
    </row>
    <row r="6235" spans="1:2" x14ac:dyDescent="0.2">
      <c r="A6235" s="13">
        <v>481576738004</v>
      </c>
      <c r="B6235">
        <v>0.18145910779793525</v>
      </c>
    </row>
    <row r="6236" spans="1:2" x14ac:dyDescent="0.2">
      <c r="A6236" s="13">
        <v>481576739011</v>
      </c>
      <c r="B6236">
        <v>7.29280818261724E-2</v>
      </c>
    </row>
    <row r="6237" spans="1:2" x14ac:dyDescent="0.2">
      <c r="A6237" s="13">
        <v>481576739012</v>
      </c>
      <c r="B6237">
        <v>7.0141273354958553E-2</v>
      </c>
    </row>
    <row r="6238" spans="1:2" x14ac:dyDescent="0.2">
      <c r="A6238" s="13">
        <v>481576739013</v>
      </c>
      <c r="B6238">
        <v>7.6626272713655255E-2</v>
      </c>
    </row>
    <row r="6239" spans="1:2" x14ac:dyDescent="0.2">
      <c r="A6239" s="13">
        <v>481576739014</v>
      </c>
      <c r="B6239">
        <v>0.11327225627538177</v>
      </c>
    </row>
    <row r="6240" spans="1:2" x14ac:dyDescent="0.2">
      <c r="A6240" s="13">
        <v>481576739021</v>
      </c>
      <c r="B6240">
        <v>7.0723843426516969E-2</v>
      </c>
    </row>
    <row r="6241" spans="1:2" x14ac:dyDescent="0.2">
      <c r="A6241" s="13">
        <v>481576739022</v>
      </c>
      <c r="B6241">
        <v>9.27280324472501E-2</v>
      </c>
    </row>
    <row r="6242" spans="1:2" x14ac:dyDescent="0.2">
      <c r="A6242" s="13">
        <v>481576740001</v>
      </c>
      <c r="B6242">
        <v>0.10614211425751817</v>
      </c>
    </row>
    <row r="6243" spans="1:2" x14ac:dyDescent="0.2">
      <c r="A6243" s="13">
        <v>481576740002</v>
      </c>
      <c r="B6243">
        <v>0.12572179083268742</v>
      </c>
    </row>
    <row r="6244" spans="1:2" x14ac:dyDescent="0.2">
      <c r="A6244" s="13">
        <v>481576740003</v>
      </c>
      <c r="B6244">
        <v>0.12534906640078838</v>
      </c>
    </row>
    <row r="6245" spans="1:2" x14ac:dyDescent="0.2">
      <c r="A6245" s="13">
        <v>481576741001</v>
      </c>
      <c r="B6245">
        <v>0.11882251726796896</v>
      </c>
    </row>
    <row r="6246" spans="1:2" x14ac:dyDescent="0.2">
      <c r="A6246" s="13">
        <v>481576741002</v>
      </c>
      <c r="B6246">
        <v>0.13392183996777599</v>
      </c>
    </row>
    <row r="6247" spans="1:2" x14ac:dyDescent="0.2">
      <c r="A6247" s="13">
        <v>481576741003</v>
      </c>
      <c r="B6247">
        <v>0.13299056163805117</v>
      </c>
    </row>
    <row r="6248" spans="1:2" x14ac:dyDescent="0.2">
      <c r="A6248" s="13">
        <v>481576741004</v>
      </c>
      <c r="B6248">
        <v>0.1030343860154162</v>
      </c>
    </row>
    <row r="6249" spans="1:2" x14ac:dyDescent="0.2">
      <c r="A6249" s="13">
        <v>481576742001</v>
      </c>
      <c r="B6249">
        <v>9.7313076712107288E-2</v>
      </c>
    </row>
    <row r="6250" spans="1:2" x14ac:dyDescent="0.2">
      <c r="A6250" s="13">
        <v>481576742002</v>
      </c>
      <c r="B6250">
        <v>5.9703334901932324E-2</v>
      </c>
    </row>
    <row r="6251" spans="1:2" x14ac:dyDescent="0.2">
      <c r="A6251" s="13">
        <v>481576742003</v>
      </c>
      <c r="B6251">
        <v>3.5540055809202872E-2</v>
      </c>
    </row>
    <row r="6252" spans="1:2" x14ac:dyDescent="0.2">
      <c r="A6252" s="13">
        <v>481576742004</v>
      </c>
      <c r="B6252">
        <v>2.0883317558436684E-2</v>
      </c>
    </row>
    <row r="6253" spans="1:2" x14ac:dyDescent="0.2">
      <c r="A6253" s="13">
        <v>481576743001</v>
      </c>
      <c r="B6253">
        <v>0.10356040730394958</v>
      </c>
    </row>
    <row r="6254" spans="1:2" x14ac:dyDescent="0.2">
      <c r="A6254" s="13">
        <v>481576743002</v>
      </c>
      <c r="B6254">
        <v>0.10027528842728299</v>
      </c>
    </row>
    <row r="6255" spans="1:2" x14ac:dyDescent="0.2">
      <c r="A6255" s="13">
        <v>481576743003</v>
      </c>
      <c r="B6255">
        <v>8.7766672239972462E-2</v>
      </c>
    </row>
    <row r="6256" spans="1:2" x14ac:dyDescent="0.2">
      <c r="A6256" s="13">
        <v>481576744001</v>
      </c>
      <c r="B6256">
        <v>5.4771886357000803E-2</v>
      </c>
    </row>
    <row r="6257" spans="1:2" x14ac:dyDescent="0.2">
      <c r="A6257" s="13">
        <v>481576744002</v>
      </c>
      <c r="B6257">
        <v>5.0135851164934651E-2</v>
      </c>
    </row>
    <row r="6258" spans="1:2" x14ac:dyDescent="0.2">
      <c r="A6258" s="13">
        <v>481576744003</v>
      </c>
      <c r="B6258">
        <v>7.1479777390605612E-2</v>
      </c>
    </row>
    <row r="6259" spans="1:2" x14ac:dyDescent="0.2">
      <c r="A6259" s="13">
        <v>481576745011</v>
      </c>
      <c r="B6259">
        <v>0.11221234800504984</v>
      </c>
    </row>
    <row r="6260" spans="1:2" x14ac:dyDescent="0.2">
      <c r="A6260" s="13">
        <v>481576745021</v>
      </c>
      <c r="B6260">
        <v>0.12271635548175348</v>
      </c>
    </row>
    <row r="6261" spans="1:2" x14ac:dyDescent="0.2">
      <c r="A6261" s="13">
        <v>481576745022</v>
      </c>
      <c r="B6261">
        <v>7.4873288826261E-2</v>
      </c>
    </row>
    <row r="6262" spans="1:2" x14ac:dyDescent="0.2">
      <c r="A6262" s="13">
        <v>481576746011</v>
      </c>
      <c r="B6262">
        <v>0.10934707264128515</v>
      </c>
    </row>
    <row r="6263" spans="1:2" x14ac:dyDescent="0.2">
      <c r="A6263" s="13">
        <v>481576746012</v>
      </c>
      <c r="B6263">
        <v>9.4934484230421265E-2</v>
      </c>
    </row>
    <row r="6264" spans="1:2" x14ac:dyDescent="0.2">
      <c r="A6264" s="13">
        <v>481576746021</v>
      </c>
      <c r="B6264">
        <v>0.11898465264278316</v>
      </c>
    </row>
    <row r="6265" spans="1:2" x14ac:dyDescent="0.2">
      <c r="A6265" s="13">
        <v>481576746022</v>
      </c>
      <c r="B6265">
        <v>0.10665440741084893</v>
      </c>
    </row>
    <row r="6266" spans="1:2" x14ac:dyDescent="0.2">
      <c r="A6266" s="13">
        <v>481576746031</v>
      </c>
      <c r="B6266">
        <v>9.3946425396243941E-2</v>
      </c>
    </row>
    <row r="6267" spans="1:2" x14ac:dyDescent="0.2">
      <c r="A6267" s="13">
        <v>481576746032</v>
      </c>
      <c r="B6267">
        <v>0.1394300554168019</v>
      </c>
    </row>
    <row r="6268" spans="1:2" x14ac:dyDescent="0.2">
      <c r="A6268" s="13">
        <v>481576746033</v>
      </c>
      <c r="B6268">
        <v>0.17443810436450341</v>
      </c>
    </row>
    <row r="6269" spans="1:2" x14ac:dyDescent="0.2">
      <c r="A6269" s="13">
        <v>481576746041</v>
      </c>
      <c r="B6269">
        <v>0.14178967367626416</v>
      </c>
    </row>
    <row r="6270" spans="1:2" x14ac:dyDescent="0.2">
      <c r="A6270" s="13">
        <v>481576747001</v>
      </c>
      <c r="B6270">
        <v>0.13991240324477161</v>
      </c>
    </row>
    <row r="6271" spans="1:2" x14ac:dyDescent="0.2">
      <c r="A6271" s="13">
        <v>481576747002</v>
      </c>
      <c r="B6271">
        <v>0.20935478292994875</v>
      </c>
    </row>
    <row r="6272" spans="1:2" x14ac:dyDescent="0.2">
      <c r="A6272" s="13">
        <v>481576747003</v>
      </c>
      <c r="B6272">
        <v>0.12702382250054184</v>
      </c>
    </row>
    <row r="6273" spans="1:2" x14ac:dyDescent="0.2">
      <c r="A6273" s="13">
        <v>481576748001</v>
      </c>
      <c r="B6273">
        <v>0.19385541967193409</v>
      </c>
    </row>
    <row r="6274" spans="1:2" x14ac:dyDescent="0.2">
      <c r="A6274" s="13">
        <v>481576748002</v>
      </c>
      <c r="B6274">
        <v>0.13573439731341425</v>
      </c>
    </row>
    <row r="6275" spans="1:2" x14ac:dyDescent="0.2">
      <c r="A6275" s="13">
        <v>481576748003</v>
      </c>
      <c r="B6275">
        <v>0.17201323261399029</v>
      </c>
    </row>
    <row r="6276" spans="1:2" x14ac:dyDescent="0.2">
      <c r="A6276" s="13">
        <v>481576748004</v>
      </c>
      <c r="B6276">
        <v>0.20631552447566043</v>
      </c>
    </row>
    <row r="6277" spans="1:2" x14ac:dyDescent="0.2">
      <c r="A6277" s="13">
        <v>481576748005</v>
      </c>
      <c r="B6277">
        <v>0.18432353209288238</v>
      </c>
    </row>
    <row r="6278" spans="1:2" x14ac:dyDescent="0.2">
      <c r="A6278" s="13">
        <v>481576749001</v>
      </c>
      <c r="B6278">
        <v>0.24660373858863321</v>
      </c>
    </row>
    <row r="6279" spans="1:2" x14ac:dyDescent="0.2">
      <c r="A6279" s="13">
        <v>481576749002</v>
      </c>
      <c r="B6279">
        <v>0.19810062766816106</v>
      </c>
    </row>
    <row r="6280" spans="1:2" x14ac:dyDescent="0.2">
      <c r="A6280" s="13">
        <v>481576749003</v>
      </c>
      <c r="B6280">
        <v>0.21429110400767579</v>
      </c>
    </row>
    <row r="6281" spans="1:2" x14ac:dyDescent="0.2">
      <c r="A6281" s="13">
        <v>481576749004</v>
      </c>
      <c r="B6281">
        <v>0.22142096793462962</v>
      </c>
    </row>
    <row r="6282" spans="1:2" x14ac:dyDescent="0.2">
      <c r="A6282" s="13">
        <v>481576750001</v>
      </c>
      <c r="B6282">
        <v>0.23580191294412384</v>
      </c>
    </row>
    <row r="6283" spans="1:2" x14ac:dyDescent="0.2">
      <c r="A6283" s="13">
        <v>481576750002</v>
      </c>
      <c r="B6283">
        <v>0.19222092353736192</v>
      </c>
    </row>
    <row r="6284" spans="1:2" x14ac:dyDescent="0.2">
      <c r="A6284" s="13">
        <v>481576751001</v>
      </c>
      <c r="B6284">
        <v>0.22136502678705372</v>
      </c>
    </row>
    <row r="6285" spans="1:2" x14ac:dyDescent="0.2">
      <c r="A6285" s="13">
        <v>481576751002</v>
      </c>
      <c r="B6285">
        <v>0.17998819290047899</v>
      </c>
    </row>
    <row r="6286" spans="1:2" x14ac:dyDescent="0.2">
      <c r="A6286" s="13">
        <v>481576751003</v>
      </c>
      <c r="B6286">
        <v>0.15673735514846829</v>
      </c>
    </row>
    <row r="6287" spans="1:2" x14ac:dyDescent="0.2">
      <c r="A6287" s="13">
        <v>481576751004</v>
      </c>
      <c r="B6287">
        <v>0.17134596833609861</v>
      </c>
    </row>
    <row r="6288" spans="1:2" x14ac:dyDescent="0.2">
      <c r="A6288" s="13">
        <v>481576752001</v>
      </c>
      <c r="B6288">
        <v>0.19427781368168681</v>
      </c>
    </row>
    <row r="6289" spans="1:2" x14ac:dyDescent="0.2">
      <c r="A6289" s="13">
        <v>481576752002</v>
      </c>
      <c r="B6289">
        <v>0.2261198889895536</v>
      </c>
    </row>
    <row r="6290" spans="1:2" x14ac:dyDescent="0.2">
      <c r="A6290" s="13">
        <v>481576752003</v>
      </c>
      <c r="B6290">
        <v>0.15882070600118831</v>
      </c>
    </row>
    <row r="6291" spans="1:2" x14ac:dyDescent="0.2">
      <c r="A6291" s="13">
        <v>481576752004</v>
      </c>
      <c r="B6291">
        <v>0.18698441477726643</v>
      </c>
    </row>
    <row r="6292" spans="1:2" x14ac:dyDescent="0.2">
      <c r="A6292" s="13">
        <v>481576753001</v>
      </c>
      <c r="B6292">
        <v>0.21495558053348823</v>
      </c>
    </row>
    <row r="6293" spans="1:2" x14ac:dyDescent="0.2">
      <c r="A6293" s="13">
        <v>481576753002</v>
      </c>
      <c r="B6293">
        <v>0.21500154165595889</v>
      </c>
    </row>
    <row r="6294" spans="1:2" x14ac:dyDescent="0.2">
      <c r="A6294" s="13">
        <v>481576753003</v>
      </c>
      <c r="B6294">
        <v>0.22429695232655827</v>
      </c>
    </row>
    <row r="6295" spans="1:2" x14ac:dyDescent="0.2">
      <c r="A6295" s="13">
        <v>481576753004</v>
      </c>
      <c r="B6295">
        <v>0.22519098385385558</v>
      </c>
    </row>
    <row r="6296" spans="1:2" x14ac:dyDescent="0.2">
      <c r="A6296" s="13">
        <v>481576754001</v>
      </c>
      <c r="B6296">
        <v>0.18768993396659045</v>
      </c>
    </row>
    <row r="6297" spans="1:2" x14ac:dyDescent="0.2">
      <c r="A6297" s="13">
        <v>481576754002</v>
      </c>
      <c r="B6297">
        <v>0.17496845737439692</v>
      </c>
    </row>
    <row r="6298" spans="1:2" x14ac:dyDescent="0.2">
      <c r="A6298" s="13">
        <v>481576755001</v>
      </c>
      <c r="B6298">
        <v>0.12453821701729131</v>
      </c>
    </row>
    <row r="6299" spans="1:2" x14ac:dyDescent="0.2">
      <c r="A6299" s="13">
        <v>481576755002</v>
      </c>
      <c r="B6299">
        <v>0.16669071190688645</v>
      </c>
    </row>
    <row r="6300" spans="1:2" x14ac:dyDescent="0.2">
      <c r="A6300" s="13">
        <v>481576756001</v>
      </c>
      <c r="B6300">
        <v>0.15377548701166874</v>
      </c>
    </row>
    <row r="6301" spans="1:2" x14ac:dyDescent="0.2">
      <c r="A6301" s="13">
        <v>481576756002</v>
      </c>
      <c r="B6301">
        <v>0.13342827590412371</v>
      </c>
    </row>
    <row r="6302" spans="1:2" x14ac:dyDescent="0.2">
      <c r="A6302" s="13">
        <v>481576757001</v>
      </c>
      <c r="B6302">
        <v>0.18807735323580574</v>
      </c>
    </row>
    <row r="6303" spans="1:2" x14ac:dyDescent="0.2">
      <c r="A6303" s="13">
        <v>481576757002</v>
      </c>
      <c r="B6303">
        <v>0.15552112792648454</v>
      </c>
    </row>
    <row r="6304" spans="1:2" x14ac:dyDescent="0.2">
      <c r="A6304" s="13">
        <v>481576757003</v>
      </c>
      <c r="B6304">
        <v>0.14020564463318752</v>
      </c>
    </row>
    <row r="6305" spans="1:2" x14ac:dyDescent="0.2">
      <c r="A6305" s="13">
        <v>481576758001</v>
      </c>
      <c r="B6305">
        <v>0.21242753028183778</v>
      </c>
    </row>
    <row r="6306" spans="1:2" x14ac:dyDescent="0.2">
      <c r="A6306" s="13">
        <v>481576758002</v>
      </c>
      <c r="B6306">
        <v>0.17369093131594338</v>
      </c>
    </row>
    <row r="6307" spans="1:2" x14ac:dyDescent="0.2">
      <c r="A6307" s="13">
        <v>481576758003</v>
      </c>
      <c r="B6307">
        <v>0.23560773236217411</v>
      </c>
    </row>
    <row r="6308" spans="1:2" x14ac:dyDescent="0.2">
      <c r="A6308" s="13">
        <v>481599501001</v>
      </c>
      <c r="B6308">
        <v>0.1383361119918885</v>
      </c>
    </row>
    <row r="6309" spans="1:2" x14ac:dyDescent="0.2">
      <c r="A6309" s="13">
        <v>481599501002</v>
      </c>
      <c r="B6309">
        <v>0.16726987156481141</v>
      </c>
    </row>
    <row r="6310" spans="1:2" x14ac:dyDescent="0.2">
      <c r="A6310" s="13">
        <v>481599501003</v>
      </c>
      <c r="B6310">
        <v>0.13993166647077587</v>
      </c>
    </row>
    <row r="6311" spans="1:2" x14ac:dyDescent="0.2">
      <c r="A6311" s="13">
        <v>481599501004</v>
      </c>
      <c r="B6311">
        <v>0.14629070742389252</v>
      </c>
    </row>
    <row r="6312" spans="1:2" x14ac:dyDescent="0.2">
      <c r="A6312" s="13">
        <v>481599502001</v>
      </c>
      <c r="B6312">
        <v>0.177580881402714</v>
      </c>
    </row>
    <row r="6313" spans="1:2" x14ac:dyDescent="0.2">
      <c r="A6313" s="13">
        <v>481599503001</v>
      </c>
      <c r="B6313">
        <v>0.17303884596001451</v>
      </c>
    </row>
    <row r="6314" spans="1:2" x14ac:dyDescent="0.2">
      <c r="A6314" s="13">
        <v>481599503002</v>
      </c>
      <c r="B6314">
        <v>0.17227808400220665</v>
      </c>
    </row>
    <row r="6315" spans="1:2" x14ac:dyDescent="0.2">
      <c r="A6315" s="13">
        <v>481610001001</v>
      </c>
      <c r="B6315">
        <v>0.16922065943904238</v>
      </c>
    </row>
    <row r="6316" spans="1:2" x14ac:dyDescent="0.2">
      <c r="A6316" s="13">
        <v>481610001002</v>
      </c>
      <c r="B6316">
        <v>0.14995244666234731</v>
      </c>
    </row>
    <row r="6317" spans="1:2" x14ac:dyDescent="0.2">
      <c r="A6317" s="13">
        <v>481610002001</v>
      </c>
      <c r="B6317">
        <v>0.15511584838611372</v>
      </c>
    </row>
    <row r="6318" spans="1:2" x14ac:dyDescent="0.2">
      <c r="A6318" s="13">
        <v>481610003001</v>
      </c>
      <c r="B6318">
        <v>0.17646591099820683</v>
      </c>
    </row>
    <row r="6319" spans="1:2" x14ac:dyDescent="0.2">
      <c r="A6319" s="13">
        <v>481610004001</v>
      </c>
      <c r="B6319">
        <v>0.17493996505617904</v>
      </c>
    </row>
    <row r="6320" spans="1:2" x14ac:dyDescent="0.2">
      <c r="A6320" s="13">
        <v>481610004002</v>
      </c>
      <c r="B6320">
        <v>0.17818952947510847</v>
      </c>
    </row>
    <row r="6321" spans="1:2" x14ac:dyDescent="0.2">
      <c r="A6321" s="13">
        <v>481610006001</v>
      </c>
      <c r="B6321">
        <v>0.16666644944358935</v>
      </c>
    </row>
    <row r="6322" spans="1:2" x14ac:dyDescent="0.2">
      <c r="A6322" s="13">
        <v>481610006002</v>
      </c>
      <c r="B6322">
        <v>0.15727731587695504</v>
      </c>
    </row>
    <row r="6323" spans="1:2" x14ac:dyDescent="0.2">
      <c r="A6323" s="13">
        <v>481610006003</v>
      </c>
      <c r="B6323">
        <v>0.14212715931115844</v>
      </c>
    </row>
    <row r="6324" spans="1:2" x14ac:dyDescent="0.2">
      <c r="A6324" s="13">
        <v>481610007001</v>
      </c>
      <c r="B6324">
        <v>0.18233672693694514</v>
      </c>
    </row>
    <row r="6325" spans="1:2" x14ac:dyDescent="0.2">
      <c r="A6325" s="13">
        <v>481610007002</v>
      </c>
      <c r="B6325">
        <v>0.2311605101872575</v>
      </c>
    </row>
    <row r="6326" spans="1:2" x14ac:dyDescent="0.2">
      <c r="A6326" s="13">
        <v>481610007003</v>
      </c>
      <c r="B6326">
        <v>0.13619169909116632</v>
      </c>
    </row>
    <row r="6327" spans="1:2" x14ac:dyDescent="0.2">
      <c r="A6327" s="13">
        <v>481610009001</v>
      </c>
      <c r="B6327">
        <v>0.19220533941842929</v>
      </c>
    </row>
    <row r="6328" spans="1:2" x14ac:dyDescent="0.2">
      <c r="A6328" s="13">
        <v>481639501001</v>
      </c>
      <c r="B6328">
        <v>0.13586127612328758</v>
      </c>
    </row>
    <row r="6329" spans="1:2" x14ac:dyDescent="0.2">
      <c r="A6329" s="13">
        <v>481639501002</v>
      </c>
      <c r="B6329">
        <v>0.25430526070139542</v>
      </c>
    </row>
    <row r="6330" spans="1:2" x14ac:dyDescent="0.2">
      <c r="A6330" s="13">
        <v>481639501003</v>
      </c>
      <c r="B6330">
        <v>0.17809062929669947</v>
      </c>
    </row>
    <row r="6331" spans="1:2" x14ac:dyDescent="0.2">
      <c r="A6331" s="13">
        <v>481639501004</v>
      </c>
      <c r="B6331">
        <v>0.1694777466770232</v>
      </c>
    </row>
    <row r="6332" spans="1:2" x14ac:dyDescent="0.2">
      <c r="A6332" s="13">
        <v>481639501005</v>
      </c>
      <c r="B6332">
        <v>0.2428603566762072</v>
      </c>
    </row>
    <row r="6333" spans="1:2" x14ac:dyDescent="0.2">
      <c r="A6333" s="13">
        <v>481639502001</v>
      </c>
      <c r="B6333">
        <v>0.23098450840577853</v>
      </c>
    </row>
    <row r="6334" spans="1:2" x14ac:dyDescent="0.2">
      <c r="A6334" s="13">
        <v>481639502002</v>
      </c>
      <c r="B6334">
        <v>0.20406402755762215</v>
      </c>
    </row>
    <row r="6335" spans="1:2" x14ac:dyDescent="0.2">
      <c r="A6335" s="13">
        <v>481639502003</v>
      </c>
      <c r="B6335">
        <v>0.24996527915866165</v>
      </c>
    </row>
    <row r="6336" spans="1:2" x14ac:dyDescent="0.2">
      <c r="A6336" s="13">
        <v>481639503001</v>
      </c>
      <c r="B6336">
        <v>0.20228180416384875</v>
      </c>
    </row>
    <row r="6337" spans="1:2" x14ac:dyDescent="0.2">
      <c r="A6337" s="13">
        <v>481639503002</v>
      </c>
      <c r="B6337">
        <v>0.19412020688539794</v>
      </c>
    </row>
    <row r="6338" spans="1:2" x14ac:dyDescent="0.2">
      <c r="A6338" s="13">
        <v>481639503003</v>
      </c>
      <c r="B6338">
        <v>0.25874477516093231</v>
      </c>
    </row>
    <row r="6339" spans="1:2" x14ac:dyDescent="0.2">
      <c r="A6339" s="13">
        <v>481639503004</v>
      </c>
      <c r="B6339">
        <v>0.1494519759486187</v>
      </c>
    </row>
    <row r="6340" spans="1:2" x14ac:dyDescent="0.2">
      <c r="A6340" s="13">
        <v>481659501001</v>
      </c>
      <c r="B6340">
        <v>0.17289746361910491</v>
      </c>
    </row>
    <row r="6341" spans="1:2" x14ac:dyDescent="0.2">
      <c r="A6341" s="13">
        <v>481659501002</v>
      </c>
      <c r="B6341">
        <v>0.16334654155152842</v>
      </c>
    </row>
    <row r="6342" spans="1:2" x14ac:dyDescent="0.2">
      <c r="A6342" s="13">
        <v>481659501003</v>
      </c>
      <c r="B6342">
        <v>0.20867531037345302</v>
      </c>
    </row>
    <row r="6343" spans="1:2" x14ac:dyDescent="0.2">
      <c r="A6343" s="13">
        <v>481659501004</v>
      </c>
      <c r="B6343">
        <v>0.23288497577029213</v>
      </c>
    </row>
    <row r="6344" spans="1:2" x14ac:dyDescent="0.2">
      <c r="A6344" s="13">
        <v>481659501005</v>
      </c>
      <c r="B6344">
        <v>0.21939330515962233</v>
      </c>
    </row>
    <row r="6345" spans="1:2" x14ac:dyDescent="0.2">
      <c r="A6345" s="13">
        <v>481659502001</v>
      </c>
      <c r="B6345">
        <v>0.16260073815142603</v>
      </c>
    </row>
    <row r="6346" spans="1:2" x14ac:dyDescent="0.2">
      <c r="A6346" s="13">
        <v>481659502002</v>
      </c>
      <c r="B6346">
        <v>0.17677073152344208</v>
      </c>
    </row>
    <row r="6347" spans="1:2" x14ac:dyDescent="0.2">
      <c r="A6347" s="13">
        <v>481659502003</v>
      </c>
      <c r="B6347">
        <v>0.16674364626687244</v>
      </c>
    </row>
    <row r="6348" spans="1:2" x14ac:dyDescent="0.2">
      <c r="A6348" s="13">
        <v>481659503001</v>
      </c>
      <c r="B6348">
        <v>0.22213107931194168</v>
      </c>
    </row>
    <row r="6349" spans="1:2" x14ac:dyDescent="0.2">
      <c r="A6349" s="13">
        <v>481659503002</v>
      </c>
      <c r="B6349">
        <v>0.16994828456135735</v>
      </c>
    </row>
    <row r="6350" spans="1:2" x14ac:dyDescent="0.2">
      <c r="A6350" s="13">
        <v>481659503003</v>
      </c>
      <c r="B6350">
        <v>0.16223130242337577</v>
      </c>
    </row>
    <row r="6351" spans="1:2" x14ac:dyDescent="0.2">
      <c r="A6351" s="13">
        <v>481659503004</v>
      </c>
      <c r="B6351">
        <v>0.19453609254486864</v>
      </c>
    </row>
    <row r="6352" spans="1:2" x14ac:dyDescent="0.2">
      <c r="A6352" s="13">
        <v>481659503005</v>
      </c>
      <c r="B6352">
        <v>0.17548649759053692</v>
      </c>
    </row>
    <row r="6353" spans="1:2" x14ac:dyDescent="0.2">
      <c r="A6353" s="13">
        <v>481677201001</v>
      </c>
      <c r="B6353">
        <v>0.11481023942924226</v>
      </c>
    </row>
    <row r="6354" spans="1:2" x14ac:dyDescent="0.2">
      <c r="A6354" s="13">
        <v>481677201002</v>
      </c>
      <c r="B6354">
        <v>0.12388458828108123</v>
      </c>
    </row>
    <row r="6355" spans="1:2" x14ac:dyDescent="0.2">
      <c r="A6355" s="13">
        <v>481677201003</v>
      </c>
      <c r="B6355">
        <v>0.18539568132119208</v>
      </c>
    </row>
    <row r="6356" spans="1:2" x14ac:dyDescent="0.2">
      <c r="A6356" s="13">
        <v>481677202001</v>
      </c>
      <c r="B6356">
        <v>9.8634570990386097E-2</v>
      </c>
    </row>
    <row r="6357" spans="1:2" x14ac:dyDescent="0.2">
      <c r="A6357" s="13">
        <v>481677202002</v>
      </c>
      <c r="B6357">
        <v>0.13997173322853812</v>
      </c>
    </row>
    <row r="6358" spans="1:2" x14ac:dyDescent="0.2">
      <c r="A6358" s="13">
        <v>481677202003</v>
      </c>
      <c r="B6358">
        <v>0.1495716260898324</v>
      </c>
    </row>
    <row r="6359" spans="1:2" x14ac:dyDescent="0.2">
      <c r="A6359" s="13">
        <v>481677203011</v>
      </c>
      <c r="B6359">
        <v>0.15377476057541675</v>
      </c>
    </row>
    <row r="6360" spans="1:2" x14ac:dyDescent="0.2">
      <c r="A6360" s="13">
        <v>481677203012</v>
      </c>
      <c r="B6360">
        <v>0.11139403510214849</v>
      </c>
    </row>
    <row r="6361" spans="1:2" x14ac:dyDescent="0.2">
      <c r="A6361" s="13">
        <v>481677203021</v>
      </c>
      <c r="B6361">
        <v>0.12074987789333866</v>
      </c>
    </row>
    <row r="6362" spans="1:2" x14ac:dyDescent="0.2">
      <c r="A6362" s="13">
        <v>481677203022</v>
      </c>
      <c r="B6362">
        <v>9.9505522026028442E-2</v>
      </c>
    </row>
    <row r="6363" spans="1:2" x14ac:dyDescent="0.2">
      <c r="A6363" s="13">
        <v>481677203023</v>
      </c>
      <c r="B6363">
        <v>0.10822690458861926</v>
      </c>
    </row>
    <row r="6364" spans="1:2" x14ac:dyDescent="0.2">
      <c r="A6364" s="13">
        <v>481677204001</v>
      </c>
      <c r="B6364">
        <v>6.178652440574512E-2</v>
      </c>
    </row>
    <row r="6365" spans="1:2" x14ac:dyDescent="0.2">
      <c r="A6365" s="13">
        <v>481677204002</v>
      </c>
      <c r="B6365">
        <v>9.9933146182131186E-2</v>
      </c>
    </row>
    <row r="6366" spans="1:2" x14ac:dyDescent="0.2">
      <c r="A6366" s="13">
        <v>481677205011</v>
      </c>
      <c r="B6366">
        <v>0.13512991055923701</v>
      </c>
    </row>
    <row r="6367" spans="1:2" x14ac:dyDescent="0.2">
      <c r="A6367" s="13">
        <v>481677205012</v>
      </c>
      <c r="B6367">
        <v>0.12470924210417499</v>
      </c>
    </row>
    <row r="6368" spans="1:2" x14ac:dyDescent="0.2">
      <c r="A6368" s="13">
        <v>481677205021</v>
      </c>
      <c r="B6368">
        <v>0.15592361641087196</v>
      </c>
    </row>
    <row r="6369" spans="1:2" x14ac:dyDescent="0.2">
      <c r="A6369" s="13">
        <v>481677205022</v>
      </c>
      <c r="B6369">
        <v>0.12264752466173189</v>
      </c>
    </row>
    <row r="6370" spans="1:2" x14ac:dyDescent="0.2">
      <c r="A6370" s="13">
        <v>481677205023</v>
      </c>
      <c r="B6370">
        <v>0.12581297892618951</v>
      </c>
    </row>
    <row r="6371" spans="1:2" x14ac:dyDescent="0.2">
      <c r="A6371" s="13">
        <v>481677205031</v>
      </c>
      <c r="B6371">
        <v>8.7425250998780027E-2</v>
      </c>
    </row>
    <row r="6372" spans="1:2" x14ac:dyDescent="0.2">
      <c r="A6372" s="13">
        <v>481677205032</v>
      </c>
      <c r="B6372">
        <v>0.13120844920331495</v>
      </c>
    </row>
    <row r="6373" spans="1:2" x14ac:dyDescent="0.2">
      <c r="A6373" s="13">
        <v>481677205033</v>
      </c>
      <c r="B6373">
        <v>0.11871804290467362</v>
      </c>
    </row>
    <row r="6374" spans="1:2" x14ac:dyDescent="0.2">
      <c r="A6374" s="13">
        <v>481677206001</v>
      </c>
      <c r="B6374">
        <v>0.13682295314637891</v>
      </c>
    </row>
    <row r="6375" spans="1:2" x14ac:dyDescent="0.2">
      <c r="A6375" s="13">
        <v>481677206002</v>
      </c>
      <c r="B6375">
        <v>0.12673856347627019</v>
      </c>
    </row>
    <row r="6376" spans="1:2" x14ac:dyDescent="0.2">
      <c r="A6376" s="13">
        <v>481677207001</v>
      </c>
      <c r="B6376">
        <v>0.15938522612088049</v>
      </c>
    </row>
    <row r="6377" spans="1:2" x14ac:dyDescent="0.2">
      <c r="A6377" s="13">
        <v>481677207002</v>
      </c>
      <c r="B6377">
        <v>0.12719758692571825</v>
      </c>
    </row>
    <row r="6378" spans="1:2" x14ac:dyDescent="0.2">
      <c r="A6378" s="13">
        <v>481677207003</v>
      </c>
      <c r="B6378">
        <v>9.6697918417772755E-2</v>
      </c>
    </row>
    <row r="6379" spans="1:2" x14ac:dyDescent="0.2">
      <c r="A6379" s="13">
        <v>481677208001</v>
      </c>
      <c r="B6379">
        <v>0.18016099593406318</v>
      </c>
    </row>
    <row r="6380" spans="1:2" x14ac:dyDescent="0.2">
      <c r="A6380" s="13">
        <v>481677208002</v>
      </c>
      <c r="B6380">
        <v>0.15038834040758806</v>
      </c>
    </row>
    <row r="6381" spans="1:2" x14ac:dyDescent="0.2">
      <c r="A6381" s="13">
        <v>481677208003</v>
      </c>
      <c r="B6381">
        <v>0.1642374474245972</v>
      </c>
    </row>
    <row r="6382" spans="1:2" x14ac:dyDescent="0.2">
      <c r="A6382" s="13">
        <v>481677208004</v>
      </c>
      <c r="B6382">
        <v>9.6143827111006025E-2</v>
      </c>
    </row>
    <row r="6383" spans="1:2" x14ac:dyDescent="0.2">
      <c r="A6383" s="13">
        <v>481677209001</v>
      </c>
      <c r="B6383">
        <v>0.22042203086755038</v>
      </c>
    </row>
    <row r="6384" spans="1:2" x14ac:dyDescent="0.2">
      <c r="A6384" s="13">
        <v>481677209002</v>
      </c>
      <c r="B6384">
        <v>0.15906596099500009</v>
      </c>
    </row>
    <row r="6385" spans="1:2" x14ac:dyDescent="0.2">
      <c r="A6385" s="13">
        <v>481677209003</v>
      </c>
      <c r="B6385">
        <v>0.19234707847194532</v>
      </c>
    </row>
    <row r="6386" spans="1:2" x14ac:dyDescent="0.2">
      <c r="A6386" s="13">
        <v>481677209004</v>
      </c>
      <c r="B6386">
        <v>0.19615219257394542</v>
      </c>
    </row>
    <row r="6387" spans="1:2" x14ac:dyDescent="0.2">
      <c r="A6387" s="13">
        <v>481677210001</v>
      </c>
      <c r="B6387">
        <v>0.15328114382285163</v>
      </c>
    </row>
    <row r="6388" spans="1:2" x14ac:dyDescent="0.2">
      <c r="A6388" s="13">
        <v>481677211001</v>
      </c>
      <c r="B6388">
        <v>0.18733546404844267</v>
      </c>
    </row>
    <row r="6389" spans="1:2" x14ac:dyDescent="0.2">
      <c r="A6389" s="13">
        <v>481677211002</v>
      </c>
      <c r="B6389">
        <v>0.2123145947056711</v>
      </c>
    </row>
    <row r="6390" spans="1:2" x14ac:dyDescent="0.2">
      <c r="A6390" s="13">
        <v>481677211003</v>
      </c>
      <c r="B6390">
        <v>0.17500449986726468</v>
      </c>
    </row>
    <row r="6391" spans="1:2" x14ac:dyDescent="0.2">
      <c r="A6391" s="13">
        <v>481677211004</v>
      </c>
      <c r="B6391">
        <v>0.16354360154991554</v>
      </c>
    </row>
    <row r="6392" spans="1:2" x14ac:dyDescent="0.2">
      <c r="A6392" s="13">
        <v>481677212011</v>
      </c>
      <c r="B6392">
        <v>0.13727222678870801</v>
      </c>
    </row>
    <row r="6393" spans="1:2" x14ac:dyDescent="0.2">
      <c r="A6393" s="13">
        <v>481677212012</v>
      </c>
      <c r="B6393">
        <v>9.2948198975031718E-2</v>
      </c>
    </row>
    <row r="6394" spans="1:2" x14ac:dyDescent="0.2">
      <c r="A6394" s="13">
        <v>481677212013</v>
      </c>
      <c r="B6394">
        <v>0.12667251344829122</v>
      </c>
    </row>
    <row r="6395" spans="1:2" x14ac:dyDescent="0.2">
      <c r="A6395" s="13">
        <v>481677212014</v>
      </c>
      <c r="B6395">
        <v>0.11847617975110689</v>
      </c>
    </row>
    <row r="6396" spans="1:2" x14ac:dyDescent="0.2">
      <c r="A6396" s="13">
        <v>481677212015</v>
      </c>
      <c r="B6396">
        <v>9.7998423747171728E-2</v>
      </c>
    </row>
    <row r="6397" spans="1:2" x14ac:dyDescent="0.2">
      <c r="A6397" s="13">
        <v>481677212021</v>
      </c>
      <c r="B6397">
        <v>0.10846634592230185</v>
      </c>
    </row>
    <row r="6398" spans="1:2" x14ac:dyDescent="0.2">
      <c r="A6398" s="13">
        <v>481677213001</v>
      </c>
      <c r="B6398">
        <v>0.14341195246263239</v>
      </c>
    </row>
    <row r="6399" spans="1:2" x14ac:dyDescent="0.2">
      <c r="A6399" s="13">
        <v>481677213002</v>
      </c>
      <c r="B6399">
        <v>0.16201071541516987</v>
      </c>
    </row>
    <row r="6400" spans="1:2" x14ac:dyDescent="0.2">
      <c r="A6400" s="13">
        <v>481677213003</v>
      </c>
      <c r="B6400">
        <v>0.14049961733825947</v>
      </c>
    </row>
    <row r="6401" spans="1:2" x14ac:dyDescent="0.2">
      <c r="A6401" s="13">
        <v>481677213004</v>
      </c>
      <c r="B6401">
        <v>0.12197201671801459</v>
      </c>
    </row>
    <row r="6402" spans="1:2" x14ac:dyDescent="0.2">
      <c r="A6402" s="13">
        <v>481677214001</v>
      </c>
      <c r="B6402">
        <v>8.6810436965282359E-2</v>
      </c>
    </row>
    <row r="6403" spans="1:2" x14ac:dyDescent="0.2">
      <c r="A6403" s="13">
        <v>481677214002</v>
      </c>
      <c r="B6403">
        <v>0.14149629924658516</v>
      </c>
    </row>
    <row r="6404" spans="1:2" x14ac:dyDescent="0.2">
      <c r="A6404" s="13">
        <v>481677214003</v>
      </c>
      <c r="B6404">
        <v>0.10693872699446574</v>
      </c>
    </row>
    <row r="6405" spans="1:2" x14ac:dyDescent="0.2">
      <c r="A6405" s="13">
        <v>481677215001</v>
      </c>
      <c r="B6405">
        <v>0.11232635588533979</v>
      </c>
    </row>
    <row r="6406" spans="1:2" x14ac:dyDescent="0.2">
      <c r="A6406" s="13">
        <v>481677215002</v>
      </c>
      <c r="B6406">
        <v>8.883665074912428E-2</v>
      </c>
    </row>
    <row r="6407" spans="1:2" x14ac:dyDescent="0.2">
      <c r="A6407" s="13">
        <v>481677215003</v>
      </c>
      <c r="B6407">
        <v>7.7649492807897624E-2</v>
      </c>
    </row>
    <row r="6408" spans="1:2" x14ac:dyDescent="0.2">
      <c r="A6408" s="13">
        <v>481677215004</v>
      </c>
      <c r="B6408">
        <v>9.1005708675220953E-2</v>
      </c>
    </row>
    <row r="6409" spans="1:2" x14ac:dyDescent="0.2">
      <c r="A6409" s="13">
        <v>481677216001</v>
      </c>
      <c r="B6409">
        <v>0.1487161663482616</v>
      </c>
    </row>
    <row r="6410" spans="1:2" x14ac:dyDescent="0.2">
      <c r="A6410" s="13">
        <v>481677217001</v>
      </c>
      <c r="B6410">
        <v>0.18173742213387467</v>
      </c>
    </row>
    <row r="6411" spans="1:2" x14ac:dyDescent="0.2">
      <c r="A6411" s="13">
        <v>481677217002</v>
      </c>
      <c r="B6411">
        <v>0.13203465416838267</v>
      </c>
    </row>
    <row r="6412" spans="1:2" x14ac:dyDescent="0.2">
      <c r="A6412" s="13">
        <v>481677217003</v>
      </c>
      <c r="B6412">
        <v>0.20689437170833203</v>
      </c>
    </row>
    <row r="6413" spans="1:2" x14ac:dyDescent="0.2">
      <c r="A6413" s="13">
        <v>481677217004</v>
      </c>
      <c r="B6413">
        <v>0.20320272628884484</v>
      </c>
    </row>
    <row r="6414" spans="1:2" x14ac:dyDescent="0.2">
      <c r="A6414" s="13">
        <v>481677217005</v>
      </c>
      <c r="B6414">
        <v>0.15514702863013122</v>
      </c>
    </row>
    <row r="6415" spans="1:2" x14ac:dyDescent="0.2">
      <c r="A6415" s="13">
        <v>481677217006</v>
      </c>
      <c r="B6415">
        <v>0.14381888739023357</v>
      </c>
    </row>
    <row r="6416" spans="1:2" x14ac:dyDescent="0.2">
      <c r="A6416" s="13">
        <v>481677218001</v>
      </c>
      <c r="B6416">
        <v>0.15949579752237431</v>
      </c>
    </row>
    <row r="6417" spans="1:2" x14ac:dyDescent="0.2">
      <c r="A6417" s="13">
        <v>481677218002</v>
      </c>
      <c r="B6417">
        <v>0.19729511585990483</v>
      </c>
    </row>
    <row r="6418" spans="1:2" x14ac:dyDescent="0.2">
      <c r="A6418" s="13">
        <v>481677218003</v>
      </c>
      <c r="B6418">
        <v>0.11915232369156259</v>
      </c>
    </row>
    <row r="6419" spans="1:2" x14ac:dyDescent="0.2">
      <c r="A6419" s="13">
        <v>481677218004</v>
      </c>
      <c r="B6419">
        <v>0.16935532364929307</v>
      </c>
    </row>
    <row r="6420" spans="1:2" x14ac:dyDescent="0.2">
      <c r="A6420" s="13">
        <v>481677219001</v>
      </c>
      <c r="B6420">
        <v>0.14457100795519567</v>
      </c>
    </row>
    <row r="6421" spans="1:2" x14ac:dyDescent="0.2">
      <c r="A6421" s="13">
        <v>481677219002</v>
      </c>
      <c r="B6421">
        <v>0.21158404348186752</v>
      </c>
    </row>
    <row r="6422" spans="1:2" x14ac:dyDescent="0.2">
      <c r="A6422" s="13">
        <v>481677219003</v>
      </c>
      <c r="B6422">
        <v>0.20549320267547114</v>
      </c>
    </row>
    <row r="6423" spans="1:2" x14ac:dyDescent="0.2">
      <c r="A6423" s="13">
        <v>481677220011</v>
      </c>
      <c r="B6423">
        <v>0.14551054672433283</v>
      </c>
    </row>
    <row r="6424" spans="1:2" x14ac:dyDescent="0.2">
      <c r="A6424" s="13">
        <v>481677220012</v>
      </c>
      <c r="B6424">
        <v>0.17520794306317922</v>
      </c>
    </row>
    <row r="6425" spans="1:2" x14ac:dyDescent="0.2">
      <c r="A6425" s="13">
        <v>481677220013</v>
      </c>
      <c r="B6425">
        <v>0.16561583899586152</v>
      </c>
    </row>
    <row r="6426" spans="1:2" x14ac:dyDescent="0.2">
      <c r="A6426" s="13">
        <v>481677220021</v>
      </c>
      <c r="B6426">
        <v>0.15570733197532416</v>
      </c>
    </row>
    <row r="6427" spans="1:2" x14ac:dyDescent="0.2">
      <c r="A6427" s="13">
        <v>481677220022</v>
      </c>
      <c r="B6427">
        <v>0.14223356427796965</v>
      </c>
    </row>
    <row r="6428" spans="1:2" x14ac:dyDescent="0.2">
      <c r="A6428" s="13">
        <v>481677220023</v>
      </c>
      <c r="B6428">
        <v>0.17991886261996121</v>
      </c>
    </row>
    <row r="6429" spans="1:2" x14ac:dyDescent="0.2">
      <c r="A6429" s="13">
        <v>481677221001</v>
      </c>
      <c r="B6429">
        <v>0.14674037279616242</v>
      </c>
    </row>
    <row r="6430" spans="1:2" x14ac:dyDescent="0.2">
      <c r="A6430" s="13">
        <v>481677221002</v>
      </c>
      <c r="B6430">
        <v>0.1943910734625581</v>
      </c>
    </row>
    <row r="6431" spans="1:2" x14ac:dyDescent="0.2">
      <c r="A6431" s="13">
        <v>481677221003</v>
      </c>
      <c r="B6431">
        <v>0.1558676195182086</v>
      </c>
    </row>
    <row r="6432" spans="1:2" x14ac:dyDescent="0.2">
      <c r="A6432" s="13">
        <v>481677221004</v>
      </c>
      <c r="B6432">
        <v>0.15326762714478331</v>
      </c>
    </row>
    <row r="6433" spans="1:2" x14ac:dyDescent="0.2">
      <c r="A6433" s="13">
        <v>481677221005</v>
      </c>
      <c r="B6433">
        <v>0.14221286865801747</v>
      </c>
    </row>
    <row r="6434" spans="1:2" x14ac:dyDescent="0.2">
      <c r="A6434" s="13">
        <v>481677221006</v>
      </c>
      <c r="B6434">
        <v>0.13680962232846344</v>
      </c>
    </row>
    <row r="6435" spans="1:2" x14ac:dyDescent="0.2">
      <c r="A6435" s="13">
        <v>481677222001</v>
      </c>
      <c r="B6435">
        <v>0.18670455865625291</v>
      </c>
    </row>
    <row r="6436" spans="1:2" x14ac:dyDescent="0.2">
      <c r="A6436" s="13">
        <v>481677222002</v>
      </c>
      <c r="B6436">
        <v>0.17848617339484746</v>
      </c>
    </row>
    <row r="6437" spans="1:2" x14ac:dyDescent="0.2">
      <c r="A6437" s="13">
        <v>481677222003</v>
      </c>
      <c r="B6437">
        <v>0.22741620654632971</v>
      </c>
    </row>
    <row r="6438" spans="1:2" x14ac:dyDescent="0.2">
      <c r="A6438" s="13">
        <v>481677222004</v>
      </c>
      <c r="B6438">
        <v>0.29189373523803192</v>
      </c>
    </row>
    <row r="6439" spans="1:2" x14ac:dyDescent="0.2">
      <c r="A6439" s="13">
        <v>481677223001</v>
      </c>
      <c r="B6439">
        <v>0.19436612845886192</v>
      </c>
    </row>
    <row r="6440" spans="1:2" x14ac:dyDescent="0.2">
      <c r="A6440" s="13">
        <v>481677223002</v>
      </c>
      <c r="B6440">
        <v>0.24382023126210151</v>
      </c>
    </row>
    <row r="6441" spans="1:2" x14ac:dyDescent="0.2">
      <c r="A6441" s="13">
        <v>481677223003</v>
      </c>
      <c r="B6441">
        <v>0.25619778151859918</v>
      </c>
    </row>
    <row r="6442" spans="1:2" x14ac:dyDescent="0.2">
      <c r="A6442" s="13">
        <v>481677223004</v>
      </c>
      <c r="B6442">
        <v>0.21509089497650496</v>
      </c>
    </row>
    <row r="6443" spans="1:2" x14ac:dyDescent="0.2">
      <c r="A6443" s="13">
        <v>481677223005</v>
      </c>
      <c r="B6443">
        <v>0.19094650994957219</v>
      </c>
    </row>
    <row r="6444" spans="1:2" x14ac:dyDescent="0.2">
      <c r="A6444" s="13">
        <v>481677223006</v>
      </c>
      <c r="B6444">
        <v>0.20086629618552315</v>
      </c>
    </row>
    <row r="6445" spans="1:2" x14ac:dyDescent="0.2">
      <c r="A6445" s="13">
        <v>481677226001</v>
      </c>
      <c r="B6445">
        <v>0.18109799344649685</v>
      </c>
    </row>
    <row r="6446" spans="1:2" x14ac:dyDescent="0.2">
      <c r="A6446" s="13">
        <v>481677227001</v>
      </c>
      <c r="B6446">
        <v>0.22809577324826785</v>
      </c>
    </row>
    <row r="6447" spans="1:2" x14ac:dyDescent="0.2">
      <c r="A6447" s="13">
        <v>481677227002</v>
      </c>
      <c r="B6447">
        <v>0.27150093094953198</v>
      </c>
    </row>
    <row r="6448" spans="1:2" x14ac:dyDescent="0.2">
      <c r="A6448" s="13">
        <v>481677227003</v>
      </c>
      <c r="B6448">
        <v>0.22740921193135874</v>
      </c>
    </row>
    <row r="6449" spans="1:2" x14ac:dyDescent="0.2">
      <c r="A6449" s="13">
        <v>481677227004</v>
      </c>
      <c r="B6449">
        <v>0.17011119047241044</v>
      </c>
    </row>
    <row r="6450" spans="1:2" x14ac:dyDescent="0.2">
      <c r="A6450" s="13">
        <v>481677228001</v>
      </c>
      <c r="B6450">
        <v>0.18253924387771045</v>
      </c>
    </row>
    <row r="6451" spans="1:2" x14ac:dyDescent="0.2">
      <c r="A6451" s="13">
        <v>481677228002</v>
      </c>
      <c r="B6451">
        <v>0.20606349891173004</v>
      </c>
    </row>
    <row r="6452" spans="1:2" x14ac:dyDescent="0.2">
      <c r="A6452" s="13">
        <v>481677229001</v>
      </c>
      <c r="B6452">
        <v>0.21392613765220564</v>
      </c>
    </row>
    <row r="6453" spans="1:2" x14ac:dyDescent="0.2">
      <c r="A6453" s="13">
        <v>481677229002</v>
      </c>
      <c r="B6453">
        <v>0.1919406245475509</v>
      </c>
    </row>
    <row r="6454" spans="1:2" x14ac:dyDescent="0.2">
      <c r="A6454" s="13">
        <v>481677230001</v>
      </c>
      <c r="B6454">
        <v>0.17993375479896745</v>
      </c>
    </row>
    <row r="6455" spans="1:2" x14ac:dyDescent="0.2">
      <c r="A6455" s="13">
        <v>481677230002</v>
      </c>
      <c r="B6455">
        <v>0.22422804582110573</v>
      </c>
    </row>
    <row r="6456" spans="1:2" x14ac:dyDescent="0.2">
      <c r="A6456" s="13">
        <v>481677230003</v>
      </c>
      <c r="B6456">
        <v>0.20641533263698214</v>
      </c>
    </row>
    <row r="6457" spans="1:2" x14ac:dyDescent="0.2">
      <c r="A6457" s="13">
        <v>481677231001</v>
      </c>
      <c r="B6457">
        <v>0.13898386287116404</v>
      </c>
    </row>
    <row r="6458" spans="1:2" x14ac:dyDescent="0.2">
      <c r="A6458" s="13">
        <v>481677231002</v>
      </c>
      <c r="B6458">
        <v>0.19082776474804572</v>
      </c>
    </row>
    <row r="6459" spans="1:2" x14ac:dyDescent="0.2">
      <c r="A6459" s="13">
        <v>481677231003</v>
      </c>
      <c r="B6459">
        <v>0.14678600784938714</v>
      </c>
    </row>
    <row r="6460" spans="1:2" x14ac:dyDescent="0.2">
      <c r="A6460" s="13">
        <v>481677232001</v>
      </c>
      <c r="B6460">
        <v>0.16607894607597376</v>
      </c>
    </row>
    <row r="6461" spans="1:2" x14ac:dyDescent="0.2">
      <c r="A6461" s="13">
        <v>481677232002</v>
      </c>
      <c r="B6461">
        <v>0.19574280978468581</v>
      </c>
    </row>
    <row r="6462" spans="1:2" x14ac:dyDescent="0.2">
      <c r="A6462" s="13">
        <v>481677233001</v>
      </c>
      <c r="B6462">
        <v>0.16586554016731095</v>
      </c>
    </row>
    <row r="6463" spans="1:2" x14ac:dyDescent="0.2">
      <c r="A6463" s="13">
        <v>481677233002</v>
      </c>
      <c r="B6463">
        <v>0.11803886877863398</v>
      </c>
    </row>
    <row r="6464" spans="1:2" x14ac:dyDescent="0.2">
      <c r="A6464" s="13">
        <v>481677233003</v>
      </c>
      <c r="B6464">
        <v>0.13671507129005298</v>
      </c>
    </row>
    <row r="6465" spans="1:2" x14ac:dyDescent="0.2">
      <c r="A6465" s="13">
        <v>481677234001</v>
      </c>
      <c r="B6465">
        <v>0.17557790343635793</v>
      </c>
    </row>
    <row r="6466" spans="1:2" x14ac:dyDescent="0.2">
      <c r="A6466" s="13">
        <v>481677234002</v>
      </c>
      <c r="B6466">
        <v>0.12692747382611305</v>
      </c>
    </row>
    <row r="6467" spans="1:2" x14ac:dyDescent="0.2">
      <c r="A6467" s="13">
        <v>481677234003</v>
      </c>
      <c r="B6467">
        <v>0.13352329798591078</v>
      </c>
    </row>
    <row r="6468" spans="1:2" x14ac:dyDescent="0.2">
      <c r="A6468" s="13">
        <v>481677234004</v>
      </c>
      <c r="B6468">
        <v>0.14140368110325133</v>
      </c>
    </row>
    <row r="6469" spans="1:2" x14ac:dyDescent="0.2">
      <c r="A6469" s="13">
        <v>481677235011</v>
      </c>
      <c r="B6469">
        <v>0.1465885081892554</v>
      </c>
    </row>
    <row r="6470" spans="1:2" x14ac:dyDescent="0.2">
      <c r="A6470" s="13">
        <v>481677235012</v>
      </c>
      <c r="B6470">
        <v>0.15125434899807261</v>
      </c>
    </row>
    <row r="6471" spans="1:2" x14ac:dyDescent="0.2">
      <c r="A6471" s="13">
        <v>481677235021</v>
      </c>
      <c r="B6471">
        <v>0.17205682810921827</v>
      </c>
    </row>
    <row r="6472" spans="1:2" x14ac:dyDescent="0.2">
      <c r="A6472" s="13">
        <v>481677235022</v>
      </c>
      <c r="B6472">
        <v>0.13704475510960026</v>
      </c>
    </row>
    <row r="6473" spans="1:2" x14ac:dyDescent="0.2">
      <c r="A6473" s="13">
        <v>481677235023</v>
      </c>
      <c r="B6473">
        <v>0.12973072252805229</v>
      </c>
    </row>
    <row r="6474" spans="1:2" x14ac:dyDescent="0.2">
      <c r="A6474" s="13">
        <v>481677235024</v>
      </c>
      <c r="B6474">
        <v>0.13196963431817407</v>
      </c>
    </row>
    <row r="6475" spans="1:2" x14ac:dyDescent="0.2">
      <c r="A6475" s="13">
        <v>481677236001</v>
      </c>
      <c r="B6475">
        <v>0.16138274853904008</v>
      </c>
    </row>
    <row r="6476" spans="1:2" x14ac:dyDescent="0.2">
      <c r="A6476" s="13">
        <v>481677236002</v>
      </c>
      <c r="B6476">
        <v>0.21137035622688888</v>
      </c>
    </row>
    <row r="6477" spans="1:2" x14ac:dyDescent="0.2">
      <c r="A6477" s="13">
        <v>481677236003</v>
      </c>
      <c r="B6477">
        <v>0.14021733745523898</v>
      </c>
    </row>
    <row r="6478" spans="1:2" x14ac:dyDescent="0.2">
      <c r="A6478" s="13">
        <v>481677237001</v>
      </c>
      <c r="B6478">
        <v>0.19631895928687099</v>
      </c>
    </row>
    <row r="6479" spans="1:2" x14ac:dyDescent="0.2">
      <c r="A6479" s="13">
        <v>481677237002</v>
      </c>
      <c r="B6479">
        <v>0.23269479243147451</v>
      </c>
    </row>
    <row r="6480" spans="1:2" x14ac:dyDescent="0.2">
      <c r="A6480" s="13">
        <v>481677238001</v>
      </c>
      <c r="B6480">
        <v>0.16635797348228312</v>
      </c>
    </row>
    <row r="6481" spans="1:2" x14ac:dyDescent="0.2">
      <c r="A6481" s="13">
        <v>481677238002</v>
      </c>
      <c r="B6481">
        <v>8.4877155051510306E-2</v>
      </c>
    </row>
    <row r="6482" spans="1:2" x14ac:dyDescent="0.2">
      <c r="A6482" s="13">
        <v>481677238003</v>
      </c>
      <c r="B6482">
        <v>0.11391697013384766</v>
      </c>
    </row>
    <row r="6483" spans="1:2" x14ac:dyDescent="0.2">
      <c r="A6483" s="13">
        <v>481677239001</v>
      </c>
      <c r="B6483">
        <v>0.15871214018746757</v>
      </c>
    </row>
    <row r="6484" spans="1:2" x14ac:dyDescent="0.2">
      <c r="A6484" s="13">
        <v>481677239002</v>
      </c>
      <c r="B6484">
        <v>0.12392742921460526</v>
      </c>
    </row>
    <row r="6485" spans="1:2" x14ac:dyDescent="0.2">
      <c r="A6485" s="13">
        <v>481677239003</v>
      </c>
      <c r="B6485">
        <v>0.20433152220471229</v>
      </c>
    </row>
    <row r="6486" spans="1:2" x14ac:dyDescent="0.2">
      <c r="A6486" s="13">
        <v>481677239004</v>
      </c>
      <c r="B6486">
        <v>0.14823551172235602</v>
      </c>
    </row>
    <row r="6487" spans="1:2" x14ac:dyDescent="0.2">
      <c r="A6487" s="13">
        <v>481677240001</v>
      </c>
      <c r="B6487">
        <v>0.10663069452616727</v>
      </c>
    </row>
    <row r="6488" spans="1:2" x14ac:dyDescent="0.2">
      <c r="A6488" s="13">
        <v>481677240002</v>
      </c>
      <c r="B6488">
        <v>0.14707922417931488</v>
      </c>
    </row>
    <row r="6489" spans="1:2" x14ac:dyDescent="0.2">
      <c r="A6489" s="13">
        <v>481677241011</v>
      </c>
      <c r="B6489">
        <v>0.16895904340782694</v>
      </c>
    </row>
    <row r="6490" spans="1:2" x14ac:dyDescent="0.2">
      <c r="A6490" s="13">
        <v>481677241012</v>
      </c>
      <c r="B6490">
        <v>0.18716046911855616</v>
      </c>
    </row>
    <row r="6491" spans="1:2" x14ac:dyDescent="0.2">
      <c r="A6491" s="13">
        <v>481677242001</v>
      </c>
      <c r="B6491">
        <v>0.11038185010185679</v>
      </c>
    </row>
    <row r="6492" spans="1:2" x14ac:dyDescent="0.2">
      <c r="A6492" s="13">
        <v>481677242002</v>
      </c>
      <c r="B6492">
        <v>0.15472012861188414</v>
      </c>
    </row>
    <row r="6493" spans="1:2" x14ac:dyDescent="0.2">
      <c r="A6493" s="13">
        <v>481677242003</v>
      </c>
      <c r="B6493">
        <v>0.12141299495063257</v>
      </c>
    </row>
    <row r="6494" spans="1:2" x14ac:dyDescent="0.2">
      <c r="A6494" s="13">
        <v>481677243001</v>
      </c>
      <c r="B6494">
        <v>0.13482654283432144</v>
      </c>
    </row>
    <row r="6495" spans="1:2" x14ac:dyDescent="0.2">
      <c r="A6495" s="13">
        <v>481677243002</v>
      </c>
      <c r="B6495">
        <v>0.13158159417439308</v>
      </c>
    </row>
    <row r="6496" spans="1:2" x14ac:dyDescent="0.2">
      <c r="A6496" s="13">
        <v>481677243003</v>
      </c>
      <c r="B6496">
        <v>0.13656499798657742</v>
      </c>
    </row>
    <row r="6497" spans="1:2" x14ac:dyDescent="0.2">
      <c r="A6497" s="13">
        <v>481677243004</v>
      </c>
      <c r="B6497">
        <v>0.15607629390540026</v>
      </c>
    </row>
    <row r="6498" spans="1:2" x14ac:dyDescent="0.2">
      <c r="A6498" s="13">
        <v>481677243005</v>
      </c>
      <c r="B6498">
        <v>0.12596594042556949</v>
      </c>
    </row>
    <row r="6499" spans="1:2" x14ac:dyDescent="0.2">
      <c r="A6499" s="13">
        <v>481677244001</v>
      </c>
      <c r="B6499">
        <v>0.15081849954323909</v>
      </c>
    </row>
    <row r="6500" spans="1:2" x14ac:dyDescent="0.2">
      <c r="A6500" s="13">
        <v>481677244002</v>
      </c>
      <c r="B6500">
        <v>0.18770748529675574</v>
      </c>
    </row>
    <row r="6501" spans="1:2" x14ac:dyDescent="0.2">
      <c r="A6501" s="13">
        <v>481677244003</v>
      </c>
      <c r="B6501">
        <v>0.2364056767769957</v>
      </c>
    </row>
    <row r="6502" spans="1:2" x14ac:dyDescent="0.2">
      <c r="A6502" s="13">
        <v>481677244004</v>
      </c>
      <c r="B6502">
        <v>0.15320900797879031</v>
      </c>
    </row>
    <row r="6503" spans="1:2" x14ac:dyDescent="0.2">
      <c r="A6503" s="13">
        <v>481677245001</v>
      </c>
      <c r="B6503">
        <v>0.15338738010194186</v>
      </c>
    </row>
    <row r="6504" spans="1:2" x14ac:dyDescent="0.2">
      <c r="A6504" s="13">
        <v>481677246001</v>
      </c>
      <c r="B6504">
        <v>0.26861763427558111</v>
      </c>
    </row>
    <row r="6505" spans="1:2" x14ac:dyDescent="0.2">
      <c r="A6505" s="13">
        <v>481677246002</v>
      </c>
      <c r="B6505">
        <v>0.26898429154521364</v>
      </c>
    </row>
    <row r="6506" spans="1:2" x14ac:dyDescent="0.2">
      <c r="A6506" s="13">
        <v>481677247001</v>
      </c>
      <c r="B6506">
        <v>0.23001114435530903</v>
      </c>
    </row>
    <row r="6507" spans="1:2" x14ac:dyDescent="0.2">
      <c r="A6507" s="13">
        <v>481677247002</v>
      </c>
      <c r="B6507">
        <v>0.21808214470389209</v>
      </c>
    </row>
    <row r="6508" spans="1:2" x14ac:dyDescent="0.2">
      <c r="A6508" s="13">
        <v>481677248001</v>
      </c>
      <c r="B6508">
        <v>0.15402102566795695</v>
      </c>
    </row>
    <row r="6509" spans="1:2" x14ac:dyDescent="0.2">
      <c r="A6509" s="13">
        <v>481677248002</v>
      </c>
      <c r="B6509">
        <v>0.24332535372835068</v>
      </c>
    </row>
    <row r="6510" spans="1:2" x14ac:dyDescent="0.2">
      <c r="A6510" s="13">
        <v>481677249001</v>
      </c>
      <c r="B6510">
        <v>0.16359572831005126</v>
      </c>
    </row>
    <row r="6511" spans="1:2" x14ac:dyDescent="0.2">
      <c r="A6511" s="13">
        <v>481677249002</v>
      </c>
      <c r="B6511">
        <v>0.13288540931171375</v>
      </c>
    </row>
    <row r="6512" spans="1:2" x14ac:dyDescent="0.2">
      <c r="A6512" s="13">
        <v>481677249003</v>
      </c>
      <c r="B6512">
        <v>0.20639164876067095</v>
      </c>
    </row>
    <row r="6513" spans="1:2" x14ac:dyDescent="0.2">
      <c r="A6513" s="13">
        <v>481677250001</v>
      </c>
      <c r="B6513">
        <v>0.19685686290864532</v>
      </c>
    </row>
    <row r="6514" spans="1:2" x14ac:dyDescent="0.2">
      <c r="A6514" s="13">
        <v>481677250002</v>
      </c>
      <c r="B6514">
        <v>0.1777400991392003</v>
      </c>
    </row>
    <row r="6515" spans="1:2" x14ac:dyDescent="0.2">
      <c r="A6515" s="13">
        <v>481677250003</v>
      </c>
      <c r="B6515">
        <v>0.1669430257457406</v>
      </c>
    </row>
    <row r="6516" spans="1:2" x14ac:dyDescent="0.2">
      <c r="A6516" s="13">
        <v>481677251001</v>
      </c>
      <c r="B6516">
        <v>0.22667900711332672</v>
      </c>
    </row>
    <row r="6517" spans="1:2" x14ac:dyDescent="0.2">
      <c r="A6517" s="13">
        <v>481677251002</v>
      </c>
      <c r="B6517">
        <v>0.23735544776179374</v>
      </c>
    </row>
    <row r="6518" spans="1:2" x14ac:dyDescent="0.2">
      <c r="A6518" s="13">
        <v>481677251003</v>
      </c>
      <c r="B6518">
        <v>0.22856218252517507</v>
      </c>
    </row>
    <row r="6519" spans="1:2" x14ac:dyDescent="0.2">
      <c r="A6519" s="13">
        <v>481677252001</v>
      </c>
      <c r="B6519">
        <v>0.1654886966309673</v>
      </c>
    </row>
    <row r="6520" spans="1:2" x14ac:dyDescent="0.2">
      <c r="A6520" s="13">
        <v>481677252002</v>
      </c>
      <c r="B6520">
        <v>0.24479893336205233</v>
      </c>
    </row>
    <row r="6521" spans="1:2" x14ac:dyDescent="0.2">
      <c r="A6521" s="13">
        <v>481677253001</v>
      </c>
      <c r="B6521">
        <v>0.2060925317251486</v>
      </c>
    </row>
    <row r="6522" spans="1:2" x14ac:dyDescent="0.2">
      <c r="A6522" s="13">
        <v>481677253002</v>
      </c>
      <c r="B6522">
        <v>0.14817283021965871</v>
      </c>
    </row>
    <row r="6523" spans="1:2" x14ac:dyDescent="0.2">
      <c r="A6523" s="13">
        <v>481677254001</v>
      </c>
      <c r="B6523">
        <v>0.14113387955553267</v>
      </c>
    </row>
    <row r="6524" spans="1:2" x14ac:dyDescent="0.2">
      <c r="A6524" s="13">
        <v>481677254002</v>
      </c>
      <c r="B6524">
        <v>0.22380642095536407</v>
      </c>
    </row>
    <row r="6525" spans="1:2" x14ac:dyDescent="0.2">
      <c r="A6525" s="13">
        <v>481677254003</v>
      </c>
      <c r="B6525">
        <v>0.23371828327313121</v>
      </c>
    </row>
    <row r="6526" spans="1:2" x14ac:dyDescent="0.2">
      <c r="A6526" s="13">
        <v>481677254004</v>
      </c>
      <c r="B6526">
        <v>0.18555500357978957</v>
      </c>
    </row>
    <row r="6527" spans="1:2" x14ac:dyDescent="0.2">
      <c r="A6527" s="13">
        <v>481677255001</v>
      </c>
      <c r="B6527">
        <v>0.12548475623044952</v>
      </c>
    </row>
    <row r="6528" spans="1:2" x14ac:dyDescent="0.2">
      <c r="A6528" s="13">
        <v>481677255002</v>
      </c>
      <c r="B6528">
        <v>0.15757223646478932</v>
      </c>
    </row>
    <row r="6529" spans="1:2" x14ac:dyDescent="0.2">
      <c r="A6529" s="13">
        <v>481677256001</v>
      </c>
      <c r="B6529">
        <v>0.1672230232062154</v>
      </c>
    </row>
    <row r="6530" spans="1:2" x14ac:dyDescent="0.2">
      <c r="A6530" s="13">
        <v>481677256002</v>
      </c>
      <c r="B6530">
        <v>0.16914771643548149</v>
      </c>
    </row>
    <row r="6531" spans="1:2" x14ac:dyDescent="0.2">
      <c r="A6531" s="13">
        <v>481677256003</v>
      </c>
      <c r="B6531">
        <v>0.12080603407316055</v>
      </c>
    </row>
    <row r="6532" spans="1:2" x14ac:dyDescent="0.2">
      <c r="A6532" s="13">
        <v>481677256004</v>
      </c>
      <c r="B6532">
        <v>0.18612388930119372</v>
      </c>
    </row>
    <row r="6533" spans="1:2" x14ac:dyDescent="0.2">
      <c r="A6533" s="13">
        <v>481677257001</v>
      </c>
      <c r="B6533">
        <v>0.14153316450679324</v>
      </c>
    </row>
    <row r="6534" spans="1:2" x14ac:dyDescent="0.2">
      <c r="A6534" s="13">
        <v>481677257002</v>
      </c>
      <c r="B6534">
        <v>0.12681737788170488</v>
      </c>
    </row>
    <row r="6535" spans="1:2" x14ac:dyDescent="0.2">
      <c r="A6535" s="13">
        <v>481677258001</v>
      </c>
      <c r="B6535">
        <v>0.15141945401997431</v>
      </c>
    </row>
    <row r="6536" spans="1:2" x14ac:dyDescent="0.2">
      <c r="A6536" s="13">
        <v>481677258002</v>
      </c>
      <c r="B6536">
        <v>0.14483073473819211</v>
      </c>
    </row>
    <row r="6537" spans="1:2" x14ac:dyDescent="0.2">
      <c r="A6537" s="13">
        <v>481677258003</v>
      </c>
      <c r="B6537">
        <v>0.17243877715559888</v>
      </c>
    </row>
    <row r="6538" spans="1:2" x14ac:dyDescent="0.2">
      <c r="A6538" s="13">
        <v>481677259001</v>
      </c>
      <c r="B6538">
        <v>0.12843168132548829</v>
      </c>
    </row>
    <row r="6539" spans="1:2" x14ac:dyDescent="0.2">
      <c r="A6539" s="13">
        <v>481677259002</v>
      </c>
      <c r="B6539">
        <v>0.10311383972697497</v>
      </c>
    </row>
    <row r="6540" spans="1:2" x14ac:dyDescent="0.2">
      <c r="A6540" s="13">
        <v>481677260001</v>
      </c>
      <c r="B6540">
        <v>0.13871697363053526</v>
      </c>
    </row>
    <row r="6541" spans="1:2" x14ac:dyDescent="0.2">
      <c r="A6541" s="13">
        <v>481677260002</v>
      </c>
      <c r="B6541">
        <v>0.14023490744453493</v>
      </c>
    </row>
    <row r="6542" spans="1:2" x14ac:dyDescent="0.2">
      <c r="A6542" s="13">
        <v>481677261001</v>
      </c>
      <c r="B6542">
        <v>0.10398170395948476</v>
      </c>
    </row>
    <row r="6543" spans="1:2" x14ac:dyDescent="0.2">
      <c r="A6543" s="13">
        <v>481677261002</v>
      </c>
      <c r="B6543">
        <v>8.5802808235802164E-2</v>
      </c>
    </row>
    <row r="6544" spans="1:2" x14ac:dyDescent="0.2">
      <c r="A6544" s="13">
        <v>481677262001</v>
      </c>
      <c r="B6544">
        <v>0.2237528073750536</v>
      </c>
    </row>
    <row r="6545" spans="1:2" x14ac:dyDescent="0.2">
      <c r="A6545" s="13">
        <v>481677262002</v>
      </c>
      <c r="B6545">
        <v>0.2173280127096647</v>
      </c>
    </row>
    <row r="6546" spans="1:2" x14ac:dyDescent="0.2">
      <c r="A6546" s="15">
        <v>481679900000</v>
      </c>
      <c r="B6546" t="s">
        <v>9</v>
      </c>
    </row>
    <row r="6547" spans="1:2" x14ac:dyDescent="0.2">
      <c r="A6547" s="13">
        <v>481699501001</v>
      </c>
      <c r="B6547">
        <v>0.12432189397070781</v>
      </c>
    </row>
    <row r="6548" spans="1:2" x14ac:dyDescent="0.2">
      <c r="A6548" s="13">
        <v>481699501002</v>
      </c>
      <c r="B6548">
        <v>0.1763185912327217</v>
      </c>
    </row>
    <row r="6549" spans="1:2" x14ac:dyDescent="0.2">
      <c r="A6549" s="13">
        <v>481699501003</v>
      </c>
      <c r="B6549">
        <v>0.17642561047277111</v>
      </c>
    </row>
    <row r="6550" spans="1:2" x14ac:dyDescent="0.2">
      <c r="A6550" s="13">
        <v>481699501004</v>
      </c>
      <c r="B6550">
        <v>0.17085607737232913</v>
      </c>
    </row>
    <row r="6551" spans="1:2" x14ac:dyDescent="0.2">
      <c r="A6551" s="13">
        <v>481699501005</v>
      </c>
      <c r="B6551">
        <v>0.2189359499413451</v>
      </c>
    </row>
    <row r="6552" spans="1:2" x14ac:dyDescent="0.2">
      <c r="A6552" s="13">
        <v>481719501001</v>
      </c>
      <c r="B6552">
        <v>0.14275582101039375</v>
      </c>
    </row>
    <row r="6553" spans="1:2" x14ac:dyDescent="0.2">
      <c r="A6553" s="13">
        <v>481719501002</v>
      </c>
      <c r="B6553">
        <v>0.17556699180070801</v>
      </c>
    </row>
    <row r="6554" spans="1:2" x14ac:dyDescent="0.2">
      <c r="A6554" s="13">
        <v>481719502001</v>
      </c>
      <c r="B6554">
        <v>0.14198607457694701</v>
      </c>
    </row>
    <row r="6555" spans="1:2" x14ac:dyDescent="0.2">
      <c r="A6555" s="13">
        <v>481719502002</v>
      </c>
      <c r="B6555">
        <v>0.16212020365427793</v>
      </c>
    </row>
    <row r="6556" spans="1:2" x14ac:dyDescent="0.2">
      <c r="A6556" s="13">
        <v>481719502003</v>
      </c>
      <c r="B6556">
        <v>0.17790955236084169</v>
      </c>
    </row>
    <row r="6557" spans="1:2" x14ac:dyDescent="0.2">
      <c r="A6557" s="13">
        <v>481719503001</v>
      </c>
      <c r="B6557">
        <v>0.16750278020671752</v>
      </c>
    </row>
    <row r="6558" spans="1:2" x14ac:dyDescent="0.2">
      <c r="A6558" s="13">
        <v>481719503002</v>
      </c>
      <c r="B6558">
        <v>0.14942150306924129</v>
      </c>
    </row>
    <row r="6559" spans="1:2" x14ac:dyDescent="0.2">
      <c r="A6559" s="13">
        <v>481719503003</v>
      </c>
      <c r="B6559">
        <v>0.15273440648716097</v>
      </c>
    </row>
    <row r="6560" spans="1:2" x14ac:dyDescent="0.2">
      <c r="A6560" s="13">
        <v>481719503004</v>
      </c>
      <c r="B6560">
        <v>0.12332310545834918</v>
      </c>
    </row>
    <row r="6561" spans="1:2" x14ac:dyDescent="0.2">
      <c r="A6561" s="13">
        <v>481719503005</v>
      </c>
      <c r="B6561">
        <v>0.16026648337939911</v>
      </c>
    </row>
    <row r="6562" spans="1:2" x14ac:dyDescent="0.2">
      <c r="A6562" s="13">
        <v>481719503006</v>
      </c>
      <c r="B6562">
        <v>0.14837727521601826</v>
      </c>
    </row>
    <row r="6563" spans="1:2" x14ac:dyDescent="0.2">
      <c r="A6563" s="13">
        <v>481719504001</v>
      </c>
      <c r="B6563">
        <v>0.14968195736987294</v>
      </c>
    </row>
    <row r="6564" spans="1:2" x14ac:dyDescent="0.2">
      <c r="A6564" s="13">
        <v>481719504002</v>
      </c>
      <c r="B6564">
        <v>0.1656565195473495</v>
      </c>
    </row>
    <row r="6565" spans="1:2" x14ac:dyDescent="0.2">
      <c r="A6565" s="13">
        <v>481719504003</v>
      </c>
      <c r="B6565">
        <v>0.16914338070976193</v>
      </c>
    </row>
    <row r="6566" spans="1:2" x14ac:dyDescent="0.2">
      <c r="A6566" s="13">
        <v>481719505001</v>
      </c>
      <c r="B6566">
        <v>0.15961039962392379</v>
      </c>
    </row>
    <row r="6567" spans="1:2" x14ac:dyDescent="0.2">
      <c r="A6567" s="13">
        <v>481719505002</v>
      </c>
      <c r="B6567">
        <v>0.16505698177646033</v>
      </c>
    </row>
    <row r="6568" spans="1:2" x14ac:dyDescent="0.2">
      <c r="A6568" s="13">
        <v>481739501001</v>
      </c>
      <c r="B6568">
        <v>0.12459997255783969</v>
      </c>
    </row>
    <row r="6569" spans="1:2" x14ac:dyDescent="0.2">
      <c r="A6569" s="13">
        <v>481739501002</v>
      </c>
      <c r="B6569">
        <v>0.15448423169213299</v>
      </c>
    </row>
    <row r="6570" spans="1:2" x14ac:dyDescent="0.2">
      <c r="A6570" s="13">
        <v>481759601001</v>
      </c>
      <c r="B6570">
        <v>0.13709812163730614</v>
      </c>
    </row>
    <row r="6571" spans="1:2" x14ac:dyDescent="0.2">
      <c r="A6571" s="13">
        <v>481759601002</v>
      </c>
      <c r="B6571">
        <v>0.14773910888999114</v>
      </c>
    </row>
    <row r="6572" spans="1:2" x14ac:dyDescent="0.2">
      <c r="A6572" s="13">
        <v>481759601003</v>
      </c>
      <c r="B6572">
        <v>0.22364467871088869</v>
      </c>
    </row>
    <row r="6573" spans="1:2" x14ac:dyDescent="0.2">
      <c r="A6573" s="13">
        <v>481759602001</v>
      </c>
      <c r="B6573">
        <v>0.17384267446685694</v>
      </c>
    </row>
    <row r="6574" spans="1:2" x14ac:dyDescent="0.2">
      <c r="A6574" s="13">
        <v>481759602002</v>
      </c>
      <c r="B6574">
        <v>0.19669797790333937</v>
      </c>
    </row>
    <row r="6575" spans="1:2" x14ac:dyDescent="0.2">
      <c r="A6575" s="13">
        <v>481759602003</v>
      </c>
      <c r="B6575">
        <v>0.18704622626689396</v>
      </c>
    </row>
    <row r="6576" spans="1:2" x14ac:dyDescent="0.2">
      <c r="A6576" s="13">
        <v>481770001001</v>
      </c>
      <c r="B6576">
        <v>0.14270913458567483</v>
      </c>
    </row>
    <row r="6577" spans="1:2" x14ac:dyDescent="0.2">
      <c r="A6577" s="13">
        <v>481770001002</v>
      </c>
      <c r="B6577">
        <v>0.21151578792361589</v>
      </c>
    </row>
    <row r="6578" spans="1:2" x14ac:dyDescent="0.2">
      <c r="A6578" s="13">
        <v>481770002001</v>
      </c>
      <c r="B6578">
        <v>0.18842801506797086</v>
      </c>
    </row>
    <row r="6579" spans="1:2" x14ac:dyDescent="0.2">
      <c r="A6579" s="13">
        <v>481770002002</v>
      </c>
      <c r="B6579">
        <v>0.1786240938554762</v>
      </c>
    </row>
    <row r="6580" spans="1:2" x14ac:dyDescent="0.2">
      <c r="A6580" s="13">
        <v>481770002003</v>
      </c>
      <c r="B6580">
        <v>0.1961205721425307</v>
      </c>
    </row>
    <row r="6581" spans="1:2" x14ac:dyDescent="0.2">
      <c r="A6581" s="13">
        <v>481770003001</v>
      </c>
      <c r="B6581">
        <v>0.24981502853813448</v>
      </c>
    </row>
    <row r="6582" spans="1:2" x14ac:dyDescent="0.2">
      <c r="A6582" s="13">
        <v>481770003002</v>
      </c>
      <c r="B6582">
        <v>0.21025964499598193</v>
      </c>
    </row>
    <row r="6583" spans="1:2" x14ac:dyDescent="0.2">
      <c r="A6583" s="13">
        <v>481770003003</v>
      </c>
      <c r="B6583">
        <v>0.1516639351132279</v>
      </c>
    </row>
    <row r="6584" spans="1:2" x14ac:dyDescent="0.2">
      <c r="A6584" s="13">
        <v>481770003004</v>
      </c>
      <c r="B6584">
        <v>0.2257216326796446</v>
      </c>
    </row>
    <row r="6585" spans="1:2" x14ac:dyDescent="0.2">
      <c r="A6585" s="13">
        <v>481770004001</v>
      </c>
      <c r="B6585">
        <v>0.19637471680058591</v>
      </c>
    </row>
    <row r="6586" spans="1:2" x14ac:dyDescent="0.2">
      <c r="A6586" s="13">
        <v>481770004002</v>
      </c>
      <c r="B6586">
        <v>0.17402522196554265</v>
      </c>
    </row>
    <row r="6587" spans="1:2" x14ac:dyDescent="0.2">
      <c r="A6587" s="13">
        <v>481770005001</v>
      </c>
      <c r="B6587">
        <v>0.17499411107309693</v>
      </c>
    </row>
    <row r="6588" spans="1:2" x14ac:dyDescent="0.2">
      <c r="A6588" s="13">
        <v>481770005002</v>
      </c>
      <c r="B6588">
        <v>0.19400437529397666</v>
      </c>
    </row>
    <row r="6589" spans="1:2" x14ac:dyDescent="0.2">
      <c r="A6589" s="13">
        <v>481770005003</v>
      </c>
      <c r="B6589">
        <v>0.21463269548402303</v>
      </c>
    </row>
    <row r="6590" spans="1:2" x14ac:dyDescent="0.2">
      <c r="A6590" s="13">
        <v>481770006001</v>
      </c>
      <c r="B6590">
        <v>0.15536965316461102</v>
      </c>
    </row>
    <row r="6591" spans="1:2" x14ac:dyDescent="0.2">
      <c r="A6591" s="13">
        <v>481770006002</v>
      </c>
      <c r="B6591">
        <v>0.19653312689990574</v>
      </c>
    </row>
    <row r="6592" spans="1:2" x14ac:dyDescent="0.2">
      <c r="A6592" s="13">
        <v>481799501001</v>
      </c>
      <c r="B6592">
        <v>0.13209266233719733</v>
      </c>
    </row>
    <row r="6593" spans="1:2" x14ac:dyDescent="0.2">
      <c r="A6593" s="13">
        <v>481799501002</v>
      </c>
      <c r="B6593">
        <v>0.14587869550092894</v>
      </c>
    </row>
    <row r="6594" spans="1:2" x14ac:dyDescent="0.2">
      <c r="A6594" s="13">
        <v>481799501003</v>
      </c>
      <c r="B6594">
        <v>0.16396454989985645</v>
      </c>
    </row>
    <row r="6595" spans="1:2" x14ac:dyDescent="0.2">
      <c r="A6595" s="13">
        <v>481799501004</v>
      </c>
      <c r="B6595">
        <v>0.16357589642507561</v>
      </c>
    </row>
    <row r="6596" spans="1:2" x14ac:dyDescent="0.2">
      <c r="A6596" s="13">
        <v>481799503001</v>
      </c>
      <c r="B6596">
        <v>0.13809924085210523</v>
      </c>
    </row>
    <row r="6597" spans="1:2" x14ac:dyDescent="0.2">
      <c r="A6597" s="13">
        <v>481799503002</v>
      </c>
      <c r="B6597">
        <v>0.17008859800584913</v>
      </c>
    </row>
    <row r="6598" spans="1:2" x14ac:dyDescent="0.2">
      <c r="A6598" s="13">
        <v>481799503003</v>
      </c>
      <c r="B6598">
        <v>0.13592202879032295</v>
      </c>
    </row>
    <row r="6599" spans="1:2" x14ac:dyDescent="0.2">
      <c r="A6599" s="13">
        <v>481799503004</v>
      </c>
      <c r="B6599">
        <v>0.12688196821247916</v>
      </c>
    </row>
    <row r="6600" spans="1:2" x14ac:dyDescent="0.2">
      <c r="A6600" s="13">
        <v>481799503005</v>
      </c>
      <c r="B6600">
        <v>0.1557475190354794</v>
      </c>
    </row>
    <row r="6601" spans="1:2" x14ac:dyDescent="0.2">
      <c r="A6601" s="13">
        <v>481799504001</v>
      </c>
      <c r="B6601">
        <v>0.14451597701754768</v>
      </c>
    </row>
    <row r="6602" spans="1:2" x14ac:dyDescent="0.2">
      <c r="A6602" s="13">
        <v>481799504002</v>
      </c>
      <c r="B6602">
        <v>0.15018477732628643</v>
      </c>
    </row>
    <row r="6603" spans="1:2" x14ac:dyDescent="0.2">
      <c r="A6603" s="13">
        <v>481799504003</v>
      </c>
      <c r="B6603">
        <v>0.1375506472880689</v>
      </c>
    </row>
    <row r="6604" spans="1:2" x14ac:dyDescent="0.2">
      <c r="A6604" s="13">
        <v>481799504004</v>
      </c>
      <c r="B6604">
        <v>0.16487910283836002</v>
      </c>
    </row>
    <row r="6605" spans="1:2" x14ac:dyDescent="0.2">
      <c r="A6605" s="13">
        <v>481799504005</v>
      </c>
      <c r="B6605">
        <v>0.17988311825692133</v>
      </c>
    </row>
    <row r="6606" spans="1:2" x14ac:dyDescent="0.2">
      <c r="A6606" s="13">
        <v>481799504006</v>
      </c>
      <c r="B6606">
        <v>0.13248790948931097</v>
      </c>
    </row>
    <row r="6607" spans="1:2" x14ac:dyDescent="0.2">
      <c r="A6607" s="13">
        <v>481799505001</v>
      </c>
      <c r="B6607">
        <v>0.15634913520082902</v>
      </c>
    </row>
    <row r="6608" spans="1:2" x14ac:dyDescent="0.2">
      <c r="A6608" s="13">
        <v>481799505002</v>
      </c>
      <c r="B6608">
        <v>0.20406736672306705</v>
      </c>
    </row>
    <row r="6609" spans="1:2" x14ac:dyDescent="0.2">
      <c r="A6609" s="13">
        <v>481799505003</v>
      </c>
      <c r="B6609">
        <v>0.18373442859737077</v>
      </c>
    </row>
    <row r="6610" spans="1:2" x14ac:dyDescent="0.2">
      <c r="A6610" s="13">
        <v>481799506001</v>
      </c>
      <c r="B6610">
        <v>0.18133729638257054</v>
      </c>
    </row>
    <row r="6611" spans="1:2" x14ac:dyDescent="0.2">
      <c r="A6611" s="13">
        <v>481799506002</v>
      </c>
      <c r="B6611">
        <v>0.20868466789354961</v>
      </c>
    </row>
    <row r="6612" spans="1:2" x14ac:dyDescent="0.2">
      <c r="A6612" s="13">
        <v>481799507001</v>
      </c>
      <c r="B6612">
        <v>0.18259168569982367</v>
      </c>
    </row>
    <row r="6613" spans="1:2" x14ac:dyDescent="0.2">
      <c r="A6613" s="13">
        <v>481799507002</v>
      </c>
      <c r="B6613">
        <v>0.16201178730074081</v>
      </c>
    </row>
    <row r="6614" spans="1:2" x14ac:dyDescent="0.2">
      <c r="A6614" s="13">
        <v>481799508001</v>
      </c>
      <c r="B6614">
        <v>0.1764392171367396</v>
      </c>
    </row>
    <row r="6615" spans="1:2" x14ac:dyDescent="0.2">
      <c r="A6615" s="13">
        <v>481799508002</v>
      </c>
      <c r="B6615">
        <v>0.21105624291050662</v>
      </c>
    </row>
    <row r="6616" spans="1:2" x14ac:dyDescent="0.2">
      <c r="A6616" s="13">
        <v>481810001011</v>
      </c>
      <c r="B6616">
        <v>0.14822739702503063</v>
      </c>
    </row>
    <row r="6617" spans="1:2" x14ac:dyDescent="0.2">
      <c r="A6617" s="13">
        <v>481810001012</v>
      </c>
      <c r="B6617">
        <v>0.17761130603458597</v>
      </c>
    </row>
    <row r="6618" spans="1:2" x14ac:dyDescent="0.2">
      <c r="A6618" s="13">
        <v>481810001013</v>
      </c>
      <c r="B6618">
        <v>0.14928768818123034</v>
      </c>
    </row>
    <row r="6619" spans="1:2" x14ac:dyDescent="0.2">
      <c r="A6619" s="13">
        <v>481810001021</v>
      </c>
      <c r="B6619">
        <v>0.15405221640337793</v>
      </c>
    </row>
    <row r="6620" spans="1:2" x14ac:dyDescent="0.2">
      <c r="A6620" s="13">
        <v>481810001022</v>
      </c>
      <c r="B6620">
        <v>0.15903946887654785</v>
      </c>
    </row>
    <row r="6621" spans="1:2" x14ac:dyDescent="0.2">
      <c r="A6621" s="13">
        <v>481810001023</v>
      </c>
      <c r="B6621">
        <v>0.17655617134457502</v>
      </c>
    </row>
    <row r="6622" spans="1:2" x14ac:dyDescent="0.2">
      <c r="A6622" s="13">
        <v>481810002001</v>
      </c>
      <c r="B6622">
        <v>0.16198897120515421</v>
      </c>
    </row>
    <row r="6623" spans="1:2" x14ac:dyDescent="0.2">
      <c r="A6623" s="13">
        <v>481810002002</v>
      </c>
      <c r="B6623">
        <v>0.16629224550942656</v>
      </c>
    </row>
    <row r="6624" spans="1:2" x14ac:dyDescent="0.2">
      <c r="A6624" s="13">
        <v>481810003021</v>
      </c>
      <c r="B6624">
        <v>0.12737743916285252</v>
      </c>
    </row>
    <row r="6625" spans="1:2" x14ac:dyDescent="0.2">
      <c r="A6625" s="13">
        <v>481810003022</v>
      </c>
      <c r="B6625">
        <v>0.14146860007633971</v>
      </c>
    </row>
    <row r="6626" spans="1:2" x14ac:dyDescent="0.2">
      <c r="A6626" s="13">
        <v>481810003031</v>
      </c>
      <c r="B6626">
        <v>0.13131746059511315</v>
      </c>
    </row>
    <row r="6627" spans="1:2" x14ac:dyDescent="0.2">
      <c r="A6627" s="13">
        <v>481810003032</v>
      </c>
      <c r="B6627">
        <v>0.14795662743118707</v>
      </c>
    </row>
    <row r="6628" spans="1:2" x14ac:dyDescent="0.2">
      <c r="A6628" s="13">
        <v>481810003033</v>
      </c>
      <c r="B6628">
        <v>0.15638592112037689</v>
      </c>
    </row>
    <row r="6629" spans="1:2" x14ac:dyDescent="0.2">
      <c r="A6629" s="13">
        <v>481810003041</v>
      </c>
      <c r="B6629">
        <v>0.16744204056761555</v>
      </c>
    </row>
    <row r="6630" spans="1:2" x14ac:dyDescent="0.2">
      <c r="A6630" s="13">
        <v>481810003042</v>
      </c>
      <c r="B6630">
        <v>0.13511462693899268</v>
      </c>
    </row>
    <row r="6631" spans="1:2" x14ac:dyDescent="0.2">
      <c r="A6631" s="13">
        <v>481810003043</v>
      </c>
      <c r="B6631">
        <v>0.14747947636268671</v>
      </c>
    </row>
    <row r="6632" spans="1:2" x14ac:dyDescent="0.2">
      <c r="A6632" s="13">
        <v>481810004001</v>
      </c>
      <c r="B6632">
        <v>0.19335935948940836</v>
      </c>
    </row>
    <row r="6633" spans="1:2" x14ac:dyDescent="0.2">
      <c r="A6633" s="13">
        <v>481810004002</v>
      </c>
      <c r="B6633">
        <v>0.15862014584381476</v>
      </c>
    </row>
    <row r="6634" spans="1:2" x14ac:dyDescent="0.2">
      <c r="A6634" s="13">
        <v>481810005011</v>
      </c>
      <c r="B6634">
        <v>0.18053601376928827</v>
      </c>
    </row>
    <row r="6635" spans="1:2" x14ac:dyDescent="0.2">
      <c r="A6635" s="13">
        <v>481810005012</v>
      </c>
      <c r="B6635">
        <v>0.18456242874980588</v>
      </c>
    </row>
    <row r="6636" spans="1:2" x14ac:dyDescent="0.2">
      <c r="A6636" s="13">
        <v>481810005013</v>
      </c>
      <c r="B6636">
        <v>0.17795794252395439</v>
      </c>
    </row>
    <row r="6637" spans="1:2" x14ac:dyDescent="0.2">
      <c r="A6637" s="13">
        <v>481810005014</v>
      </c>
      <c r="B6637">
        <v>0.14492394307521012</v>
      </c>
    </row>
    <row r="6638" spans="1:2" x14ac:dyDescent="0.2">
      <c r="A6638" s="13">
        <v>481810005021</v>
      </c>
      <c r="B6638">
        <v>0.18166168987911707</v>
      </c>
    </row>
    <row r="6639" spans="1:2" x14ac:dyDescent="0.2">
      <c r="A6639" s="13">
        <v>481810006001</v>
      </c>
      <c r="B6639">
        <v>0.18067816553682969</v>
      </c>
    </row>
    <row r="6640" spans="1:2" x14ac:dyDescent="0.2">
      <c r="A6640" s="13">
        <v>481810006002</v>
      </c>
      <c r="B6640">
        <v>0.16855097816742923</v>
      </c>
    </row>
    <row r="6641" spans="1:2" x14ac:dyDescent="0.2">
      <c r="A6641" s="13">
        <v>481810006003</v>
      </c>
      <c r="B6641">
        <v>0.12385218292063715</v>
      </c>
    </row>
    <row r="6642" spans="1:2" x14ac:dyDescent="0.2">
      <c r="A6642" s="13">
        <v>481810006004</v>
      </c>
      <c r="B6642">
        <v>0.10618781866864163</v>
      </c>
    </row>
    <row r="6643" spans="1:2" x14ac:dyDescent="0.2">
      <c r="A6643" s="13">
        <v>481810007001</v>
      </c>
      <c r="B6643">
        <v>0.12595640118564366</v>
      </c>
    </row>
    <row r="6644" spans="1:2" x14ac:dyDescent="0.2">
      <c r="A6644" s="13">
        <v>481810007002</v>
      </c>
      <c r="B6644">
        <v>0.1702217070191222</v>
      </c>
    </row>
    <row r="6645" spans="1:2" x14ac:dyDescent="0.2">
      <c r="A6645" s="13">
        <v>481810007003</v>
      </c>
      <c r="B6645">
        <v>0.16590576827258602</v>
      </c>
    </row>
    <row r="6646" spans="1:2" x14ac:dyDescent="0.2">
      <c r="A6646" s="13">
        <v>481810007004</v>
      </c>
      <c r="B6646">
        <v>0.19467512869060177</v>
      </c>
    </row>
    <row r="6647" spans="1:2" x14ac:dyDescent="0.2">
      <c r="A6647" s="13">
        <v>481810007005</v>
      </c>
      <c r="B6647">
        <v>0.19933631847420863</v>
      </c>
    </row>
    <row r="6648" spans="1:2" x14ac:dyDescent="0.2">
      <c r="A6648" s="13">
        <v>481810008001</v>
      </c>
      <c r="B6648">
        <v>0.1249330415591733</v>
      </c>
    </row>
    <row r="6649" spans="1:2" x14ac:dyDescent="0.2">
      <c r="A6649" s="13">
        <v>481810008002</v>
      </c>
      <c r="B6649">
        <v>0.17235844393833719</v>
      </c>
    </row>
    <row r="6650" spans="1:2" x14ac:dyDescent="0.2">
      <c r="A6650" s="13">
        <v>481810008003</v>
      </c>
      <c r="B6650">
        <v>0.14888758234816335</v>
      </c>
    </row>
    <row r="6651" spans="1:2" x14ac:dyDescent="0.2">
      <c r="A6651" s="13">
        <v>481810008004</v>
      </c>
      <c r="B6651">
        <v>0.15360516489451392</v>
      </c>
    </row>
    <row r="6652" spans="1:2" x14ac:dyDescent="0.2">
      <c r="A6652" s="13">
        <v>481810008005</v>
      </c>
      <c r="B6652">
        <v>0.1306997711905013</v>
      </c>
    </row>
    <row r="6653" spans="1:2" x14ac:dyDescent="0.2">
      <c r="A6653" s="13">
        <v>481810009011</v>
      </c>
      <c r="B6653">
        <v>0.13403510548546416</v>
      </c>
    </row>
    <row r="6654" spans="1:2" x14ac:dyDescent="0.2">
      <c r="A6654" s="13">
        <v>481810009012</v>
      </c>
      <c r="B6654">
        <v>0.14222131426936738</v>
      </c>
    </row>
    <row r="6655" spans="1:2" x14ac:dyDescent="0.2">
      <c r="A6655" s="13">
        <v>481810009013</v>
      </c>
      <c r="B6655">
        <v>0.16122912485497207</v>
      </c>
    </row>
    <row r="6656" spans="1:2" x14ac:dyDescent="0.2">
      <c r="A6656" s="13">
        <v>481810009021</v>
      </c>
      <c r="B6656">
        <v>0.13845496698189075</v>
      </c>
    </row>
    <row r="6657" spans="1:2" x14ac:dyDescent="0.2">
      <c r="A6657" s="13">
        <v>481810009022</v>
      </c>
      <c r="B6657">
        <v>0.19336335821906106</v>
      </c>
    </row>
    <row r="6658" spans="1:2" x14ac:dyDescent="0.2">
      <c r="A6658" s="13">
        <v>481810009023</v>
      </c>
      <c r="B6658">
        <v>0.14911562438944748</v>
      </c>
    </row>
    <row r="6659" spans="1:2" x14ac:dyDescent="0.2">
      <c r="A6659" s="13">
        <v>481810009024</v>
      </c>
      <c r="B6659">
        <v>0.17176530047291516</v>
      </c>
    </row>
    <row r="6660" spans="1:2" x14ac:dyDescent="0.2">
      <c r="A6660" s="13">
        <v>481810011011</v>
      </c>
      <c r="B6660">
        <v>0.10424659737563176</v>
      </c>
    </row>
    <row r="6661" spans="1:2" x14ac:dyDescent="0.2">
      <c r="A6661" s="13">
        <v>481810011012</v>
      </c>
      <c r="B6661">
        <v>0.15464403192321263</v>
      </c>
    </row>
    <row r="6662" spans="1:2" x14ac:dyDescent="0.2">
      <c r="A6662" s="13">
        <v>481810011021</v>
      </c>
      <c r="B6662">
        <v>0.1272953336316123</v>
      </c>
    </row>
    <row r="6663" spans="1:2" x14ac:dyDescent="0.2">
      <c r="A6663" s="13">
        <v>481810011022</v>
      </c>
      <c r="B6663">
        <v>0.15952473639190917</v>
      </c>
    </row>
    <row r="6664" spans="1:2" x14ac:dyDescent="0.2">
      <c r="A6664" s="13">
        <v>481810011023</v>
      </c>
      <c r="B6664">
        <v>0.16415884832812111</v>
      </c>
    </row>
    <row r="6665" spans="1:2" x14ac:dyDescent="0.2">
      <c r="A6665" s="13">
        <v>481810011024</v>
      </c>
      <c r="B6665">
        <v>0.13292726232775362</v>
      </c>
    </row>
    <row r="6666" spans="1:2" x14ac:dyDescent="0.2">
      <c r="A6666" s="13">
        <v>481810012001</v>
      </c>
      <c r="B6666">
        <v>0.15718700279267367</v>
      </c>
    </row>
    <row r="6667" spans="1:2" x14ac:dyDescent="0.2">
      <c r="A6667" s="13">
        <v>481810012002</v>
      </c>
      <c r="B6667">
        <v>0.14517666711191513</v>
      </c>
    </row>
    <row r="6668" spans="1:2" x14ac:dyDescent="0.2">
      <c r="A6668" s="13">
        <v>481810012003</v>
      </c>
      <c r="B6668">
        <v>0.19450727774078094</v>
      </c>
    </row>
    <row r="6669" spans="1:2" x14ac:dyDescent="0.2">
      <c r="A6669" s="13">
        <v>481810012004</v>
      </c>
      <c r="B6669">
        <v>0.13176568317562487</v>
      </c>
    </row>
    <row r="6670" spans="1:2" x14ac:dyDescent="0.2">
      <c r="A6670" s="13">
        <v>481810012005</v>
      </c>
      <c r="B6670">
        <v>0.13098794770584446</v>
      </c>
    </row>
    <row r="6671" spans="1:2" x14ac:dyDescent="0.2">
      <c r="A6671" s="13">
        <v>481810012006</v>
      </c>
      <c r="B6671">
        <v>0.12201705315380124</v>
      </c>
    </row>
    <row r="6672" spans="1:2" x14ac:dyDescent="0.2">
      <c r="A6672" s="13">
        <v>481810013001</v>
      </c>
      <c r="B6672">
        <v>0.10901777733121637</v>
      </c>
    </row>
    <row r="6673" spans="1:2" x14ac:dyDescent="0.2">
      <c r="A6673" s="13">
        <v>481810013002</v>
      </c>
      <c r="B6673">
        <v>0.13258784753689434</v>
      </c>
    </row>
    <row r="6674" spans="1:2" x14ac:dyDescent="0.2">
      <c r="A6674" s="13">
        <v>481810013003</v>
      </c>
      <c r="B6674">
        <v>0.15973790395250642</v>
      </c>
    </row>
    <row r="6675" spans="1:2" x14ac:dyDescent="0.2">
      <c r="A6675" s="13">
        <v>481810013004</v>
      </c>
      <c r="B6675">
        <v>0.14544378970298111</v>
      </c>
    </row>
    <row r="6676" spans="1:2" x14ac:dyDescent="0.2">
      <c r="A6676" s="13">
        <v>481810013005</v>
      </c>
      <c r="B6676">
        <v>0.16103279600051523</v>
      </c>
    </row>
    <row r="6677" spans="1:2" x14ac:dyDescent="0.2">
      <c r="A6677" s="13">
        <v>481810014001</v>
      </c>
      <c r="B6677">
        <v>0.14325777972570586</v>
      </c>
    </row>
    <row r="6678" spans="1:2" x14ac:dyDescent="0.2">
      <c r="A6678" s="13">
        <v>481810014002</v>
      </c>
      <c r="B6678">
        <v>0.18918945705088383</v>
      </c>
    </row>
    <row r="6679" spans="1:2" x14ac:dyDescent="0.2">
      <c r="A6679" s="13">
        <v>481810014003</v>
      </c>
      <c r="B6679">
        <v>0.19341586684060713</v>
      </c>
    </row>
    <row r="6680" spans="1:2" x14ac:dyDescent="0.2">
      <c r="A6680" s="13">
        <v>481810014004</v>
      </c>
      <c r="B6680">
        <v>0.18203323058674803</v>
      </c>
    </row>
    <row r="6681" spans="1:2" x14ac:dyDescent="0.2">
      <c r="A6681" s="13">
        <v>481810014005</v>
      </c>
      <c r="B6681">
        <v>0.15441057590206511</v>
      </c>
    </row>
    <row r="6682" spans="1:2" x14ac:dyDescent="0.2">
      <c r="A6682" s="13">
        <v>481810015001</v>
      </c>
      <c r="B6682">
        <v>0.22899000391946306</v>
      </c>
    </row>
    <row r="6683" spans="1:2" x14ac:dyDescent="0.2">
      <c r="A6683" s="13">
        <v>481810015002</v>
      </c>
      <c r="B6683">
        <v>0.15234917938910084</v>
      </c>
    </row>
    <row r="6684" spans="1:2" x14ac:dyDescent="0.2">
      <c r="A6684" s="13">
        <v>481810015003</v>
      </c>
      <c r="B6684">
        <v>0.16356924120933344</v>
      </c>
    </row>
    <row r="6685" spans="1:2" x14ac:dyDescent="0.2">
      <c r="A6685" s="13">
        <v>481810015004</v>
      </c>
      <c r="B6685">
        <v>0.1967152974656132</v>
      </c>
    </row>
    <row r="6686" spans="1:2" x14ac:dyDescent="0.2">
      <c r="A6686" s="13">
        <v>481810015005</v>
      </c>
      <c r="B6686">
        <v>0.19705635231646848</v>
      </c>
    </row>
    <row r="6687" spans="1:2" x14ac:dyDescent="0.2">
      <c r="A6687" s="13">
        <v>481810015006</v>
      </c>
      <c r="B6687">
        <v>0.16199692484076372</v>
      </c>
    </row>
    <row r="6688" spans="1:2" x14ac:dyDescent="0.2">
      <c r="A6688" s="13">
        <v>481810015007</v>
      </c>
      <c r="B6688">
        <v>0.20691488285526496</v>
      </c>
    </row>
    <row r="6689" spans="1:2" x14ac:dyDescent="0.2">
      <c r="A6689" s="13">
        <v>481810017001</v>
      </c>
      <c r="B6689">
        <v>0.15175702427007692</v>
      </c>
    </row>
    <row r="6690" spans="1:2" x14ac:dyDescent="0.2">
      <c r="A6690" s="13">
        <v>481810017002</v>
      </c>
      <c r="B6690">
        <v>0.18958696110302237</v>
      </c>
    </row>
    <row r="6691" spans="1:2" x14ac:dyDescent="0.2">
      <c r="A6691" s="13">
        <v>481810018011</v>
      </c>
      <c r="B6691">
        <v>0.14937295870937145</v>
      </c>
    </row>
    <row r="6692" spans="1:2" x14ac:dyDescent="0.2">
      <c r="A6692" s="13">
        <v>481810018012</v>
      </c>
      <c r="B6692">
        <v>0.15921054926594688</v>
      </c>
    </row>
    <row r="6693" spans="1:2" x14ac:dyDescent="0.2">
      <c r="A6693" s="13">
        <v>481810018013</v>
      </c>
      <c r="B6693">
        <v>0.14428902027033974</v>
      </c>
    </row>
    <row r="6694" spans="1:2" x14ac:dyDescent="0.2">
      <c r="A6694" s="13">
        <v>481810018014</v>
      </c>
      <c r="B6694">
        <v>0.13823938459086221</v>
      </c>
    </row>
    <row r="6695" spans="1:2" x14ac:dyDescent="0.2">
      <c r="A6695" s="13">
        <v>481810018021</v>
      </c>
      <c r="B6695">
        <v>0.16071676358160883</v>
      </c>
    </row>
    <row r="6696" spans="1:2" x14ac:dyDescent="0.2">
      <c r="A6696" s="13">
        <v>481810018022</v>
      </c>
      <c r="B6696">
        <v>0.12944964602894574</v>
      </c>
    </row>
    <row r="6697" spans="1:2" x14ac:dyDescent="0.2">
      <c r="A6697" s="13">
        <v>481810018031</v>
      </c>
      <c r="B6697">
        <v>0.12225807127000181</v>
      </c>
    </row>
    <row r="6698" spans="1:2" x14ac:dyDescent="0.2">
      <c r="A6698" s="13">
        <v>481810018032</v>
      </c>
      <c r="B6698">
        <v>0.14334666038098354</v>
      </c>
    </row>
    <row r="6699" spans="1:2" x14ac:dyDescent="0.2">
      <c r="A6699" s="13">
        <v>481810018033</v>
      </c>
      <c r="B6699">
        <v>0.13712781695219395</v>
      </c>
    </row>
    <row r="6700" spans="1:2" x14ac:dyDescent="0.2">
      <c r="A6700" s="13">
        <v>481810019001</v>
      </c>
      <c r="B6700">
        <v>0.12673468800668075</v>
      </c>
    </row>
    <row r="6701" spans="1:2" x14ac:dyDescent="0.2">
      <c r="A6701" s="13">
        <v>481810019002</v>
      </c>
      <c r="B6701">
        <v>0.13043514532793546</v>
      </c>
    </row>
    <row r="6702" spans="1:2" x14ac:dyDescent="0.2">
      <c r="A6702" s="13">
        <v>481810019003</v>
      </c>
      <c r="B6702">
        <v>0.1635882938936466</v>
      </c>
    </row>
    <row r="6703" spans="1:2" x14ac:dyDescent="0.2">
      <c r="A6703" s="13">
        <v>481810019004</v>
      </c>
      <c r="B6703">
        <v>0.14842298929853209</v>
      </c>
    </row>
    <row r="6704" spans="1:2" x14ac:dyDescent="0.2">
      <c r="A6704" s="13">
        <v>481810019005</v>
      </c>
      <c r="B6704">
        <v>0.13252298260672093</v>
      </c>
    </row>
    <row r="6705" spans="1:2" x14ac:dyDescent="0.2">
      <c r="A6705" s="13">
        <v>481810020001</v>
      </c>
      <c r="B6705">
        <v>0.18353396969536545</v>
      </c>
    </row>
    <row r="6706" spans="1:2" x14ac:dyDescent="0.2">
      <c r="A6706" s="13">
        <v>481810020002</v>
      </c>
      <c r="B6706">
        <v>0.22997644253765592</v>
      </c>
    </row>
    <row r="6707" spans="1:2" x14ac:dyDescent="0.2">
      <c r="A6707" s="13">
        <v>481810020003</v>
      </c>
      <c r="B6707">
        <v>0.16882770946186929</v>
      </c>
    </row>
    <row r="6708" spans="1:2" x14ac:dyDescent="0.2">
      <c r="A6708" s="13">
        <v>481830002001</v>
      </c>
      <c r="B6708">
        <v>0.10423409139060863</v>
      </c>
    </row>
    <row r="6709" spans="1:2" x14ac:dyDescent="0.2">
      <c r="A6709" s="13">
        <v>481830002002</v>
      </c>
      <c r="B6709">
        <v>0.18432891161078038</v>
      </c>
    </row>
    <row r="6710" spans="1:2" x14ac:dyDescent="0.2">
      <c r="A6710" s="13">
        <v>481830002003</v>
      </c>
      <c r="B6710">
        <v>0.18403126413313292</v>
      </c>
    </row>
    <row r="6711" spans="1:2" x14ac:dyDescent="0.2">
      <c r="A6711" s="13">
        <v>481830003001</v>
      </c>
      <c r="B6711">
        <v>0.17144383075708899</v>
      </c>
    </row>
    <row r="6712" spans="1:2" x14ac:dyDescent="0.2">
      <c r="A6712" s="13">
        <v>481830003002</v>
      </c>
      <c r="B6712">
        <v>0.14226660669666316</v>
      </c>
    </row>
    <row r="6713" spans="1:2" x14ac:dyDescent="0.2">
      <c r="A6713" s="13">
        <v>481830003003</v>
      </c>
      <c r="B6713">
        <v>0.12427416228036953</v>
      </c>
    </row>
    <row r="6714" spans="1:2" x14ac:dyDescent="0.2">
      <c r="A6714" s="13">
        <v>481830003004</v>
      </c>
      <c r="B6714">
        <v>0.13446802682918862</v>
      </c>
    </row>
    <row r="6715" spans="1:2" x14ac:dyDescent="0.2">
      <c r="A6715" s="13">
        <v>481830003005</v>
      </c>
      <c r="B6715">
        <v>0.18411740971136836</v>
      </c>
    </row>
    <row r="6716" spans="1:2" x14ac:dyDescent="0.2">
      <c r="A6716" s="13">
        <v>481830004011</v>
      </c>
      <c r="B6716">
        <v>0.14273149287218534</v>
      </c>
    </row>
    <row r="6717" spans="1:2" x14ac:dyDescent="0.2">
      <c r="A6717" s="13">
        <v>481830004012</v>
      </c>
      <c r="B6717">
        <v>0.12596801098722954</v>
      </c>
    </row>
    <row r="6718" spans="1:2" x14ac:dyDescent="0.2">
      <c r="A6718" s="13">
        <v>481830004021</v>
      </c>
      <c r="B6718">
        <v>0.16128364211649771</v>
      </c>
    </row>
    <row r="6719" spans="1:2" x14ac:dyDescent="0.2">
      <c r="A6719" s="13">
        <v>481830004022</v>
      </c>
      <c r="B6719">
        <v>0.14038465544420675</v>
      </c>
    </row>
    <row r="6720" spans="1:2" x14ac:dyDescent="0.2">
      <c r="A6720" s="13">
        <v>481830004023</v>
      </c>
      <c r="B6720">
        <v>0.14316392769268835</v>
      </c>
    </row>
    <row r="6721" spans="1:2" x14ac:dyDescent="0.2">
      <c r="A6721" s="13">
        <v>481830005011</v>
      </c>
      <c r="B6721">
        <v>0.11259127009630854</v>
      </c>
    </row>
    <row r="6722" spans="1:2" x14ac:dyDescent="0.2">
      <c r="A6722" s="13">
        <v>481830005012</v>
      </c>
      <c r="B6722">
        <v>9.0399144913649324E-2</v>
      </c>
    </row>
    <row r="6723" spans="1:2" x14ac:dyDescent="0.2">
      <c r="A6723" s="13">
        <v>481830005013</v>
      </c>
      <c r="B6723">
        <v>0.11811111132541502</v>
      </c>
    </row>
    <row r="6724" spans="1:2" x14ac:dyDescent="0.2">
      <c r="A6724" s="13">
        <v>481830005014</v>
      </c>
      <c r="B6724">
        <v>0.14762890434480203</v>
      </c>
    </row>
    <row r="6725" spans="1:2" x14ac:dyDescent="0.2">
      <c r="A6725" s="13">
        <v>481830005021</v>
      </c>
      <c r="B6725">
        <v>0.14733950788785868</v>
      </c>
    </row>
    <row r="6726" spans="1:2" x14ac:dyDescent="0.2">
      <c r="A6726" s="13">
        <v>481830005022</v>
      </c>
      <c r="B6726">
        <v>0.1331684451904861</v>
      </c>
    </row>
    <row r="6727" spans="1:2" x14ac:dyDescent="0.2">
      <c r="A6727" s="13">
        <v>481830005023</v>
      </c>
      <c r="B6727">
        <v>0.1822637645367709</v>
      </c>
    </row>
    <row r="6728" spans="1:2" x14ac:dyDescent="0.2">
      <c r="A6728" s="13">
        <v>481830005024</v>
      </c>
      <c r="B6728">
        <v>0.17108305570766894</v>
      </c>
    </row>
    <row r="6729" spans="1:2" x14ac:dyDescent="0.2">
      <c r="A6729" s="13">
        <v>481830006001</v>
      </c>
      <c r="B6729">
        <v>0.13545849024332485</v>
      </c>
    </row>
    <row r="6730" spans="1:2" x14ac:dyDescent="0.2">
      <c r="A6730" s="13">
        <v>481830006002</v>
      </c>
      <c r="B6730">
        <v>0.12562591818880475</v>
      </c>
    </row>
    <row r="6731" spans="1:2" x14ac:dyDescent="0.2">
      <c r="A6731" s="13">
        <v>481830006003</v>
      </c>
      <c r="B6731">
        <v>0.1547743281474134</v>
      </c>
    </row>
    <row r="6732" spans="1:2" x14ac:dyDescent="0.2">
      <c r="A6732" s="13">
        <v>481830006004</v>
      </c>
      <c r="B6732">
        <v>0.10428259230553213</v>
      </c>
    </row>
    <row r="6733" spans="1:2" x14ac:dyDescent="0.2">
      <c r="A6733" s="13">
        <v>481830007001</v>
      </c>
      <c r="B6733">
        <v>0.15646929143639166</v>
      </c>
    </row>
    <row r="6734" spans="1:2" x14ac:dyDescent="0.2">
      <c r="A6734" s="13">
        <v>481830007002</v>
      </c>
      <c r="B6734">
        <v>0.17233528319757049</v>
      </c>
    </row>
    <row r="6735" spans="1:2" x14ac:dyDescent="0.2">
      <c r="A6735" s="13">
        <v>481830007003</v>
      </c>
      <c r="B6735">
        <v>0.19460567290555039</v>
      </c>
    </row>
    <row r="6736" spans="1:2" x14ac:dyDescent="0.2">
      <c r="A6736" s="13">
        <v>481830007004</v>
      </c>
      <c r="B6736">
        <v>0.19029790475992089</v>
      </c>
    </row>
    <row r="6737" spans="1:2" x14ac:dyDescent="0.2">
      <c r="A6737" s="13">
        <v>481830007005</v>
      </c>
      <c r="B6737">
        <v>0.18625033389436141</v>
      </c>
    </row>
    <row r="6738" spans="1:2" x14ac:dyDescent="0.2">
      <c r="A6738" s="13">
        <v>481830008001</v>
      </c>
      <c r="B6738">
        <v>0.15889864324261457</v>
      </c>
    </row>
    <row r="6739" spans="1:2" x14ac:dyDescent="0.2">
      <c r="A6739" s="13">
        <v>481830008002</v>
      </c>
      <c r="B6739">
        <v>0.22209142311433544</v>
      </c>
    </row>
    <row r="6740" spans="1:2" x14ac:dyDescent="0.2">
      <c r="A6740" s="13">
        <v>481830008003</v>
      </c>
      <c r="B6740">
        <v>0.17076400662436356</v>
      </c>
    </row>
    <row r="6741" spans="1:2" x14ac:dyDescent="0.2">
      <c r="A6741" s="13">
        <v>481830008004</v>
      </c>
      <c r="B6741">
        <v>0.16280991007203158</v>
      </c>
    </row>
    <row r="6742" spans="1:2" x14ac:dyDescent="0.2">
      <c r="A6742" s="13">
        <v>481830008005</v>
      </c>
      <c r="B6742">
        <v>0.18417960343684639</v>
      </c>
    </row>
    <row r="6743" spans="1:2" x14ac:dyDescent="0.2">
      <c r="A6743" s="13">
        <v>481830009001</v>
      </c>
      <c r="B6743">
        <v>0.17027721620537101</v>
      </c>
    </row>
    <row r="6744" spans="1:2" x14ac:dyDescent="0.2">
      <c r="A6744" s="13">
        <v>481830009002</v>
      </c>
      <c r="B6744">
        <v>0.15631213054850546</v>
      </c>
    </row>
    <row r="6745" spans="1:2" x14ac:dyDescent="0.2">
      <c r="A6745" s="13">
        <v>481830009003</v>
      </c>
      <c r="B6745">
        <v>0.19705664703114822</v>
      </c>
    </row>
    <row r="6746" spans="1:2" x14ac:dyDescent="0.2">
      <c r="A6746" s="13">
        <v>481830010001</v>
      </c>
      <c r="B6746">
        <v>0.1904124390467746</v>
      </c>
    </row>
    <row r="6747" spans="1:2" x14ac:dyDescent="0.2">
      <c r="A6747" s="13">
        <v>481830010002</v>
      </c>
      <c r="B6747">
        <v>0.18889220611013868</v>
      </c>
    </row>
    <row r="6748" spans="1:2" x14ac:dyDescent="0.2">
      <c r="A6748" s="13">
        <v>481830011001</v>
      </c>
      <c r="B6748">
        <v>0.19891367693642048</v>
      </c>
    </row>
    <row r="6749" spans="1:2" x14ac:dyDescent="0.2">
      <c r="A6749" s="13">
        <v>481830011002</v>
      </c>
      <c r="B6749">
        <v>0.21960494697346078</v>
      </c>
    </row>
    <row r="6750" spans="1:2" x14ac:dyDescent="0.2">
      <c r="A6750" s="13">
        <v>481830011003</v>
      </c>
      <c r="B6750">
        <v>0.15774802862653953</v>
      </c>
    </row>
    <row r="6751" spans="1:2" x14ac:dyDescent="0.2">
      <c r="A6751" s="13">
        <v>481830012001</v>
      </c>
      <c r="B6751">
        <v>0.21105842765088711</v>
      </c>
    </row>
    <row r="6752" spans="1:2" x14ac:dyDescent="0.2">
      <c r="A6752" s="13">
        <v>481830012002</v>
      </c>
      <c r="B6752">
        <v>0.21268948905228324</v>
      </c>
    </row>
    <row r="6753" spans="1:2" x14ac:dyDescent="0.2">
      <c r="A6753" s="13">
        <v>481830012003</v>
      </c>
      <c r="B6753">
        <v>0.23096436052323291</v>
      </c>
    </row>
    <row r="6754" spans="1:2" x14ac:dyDescent="0.2">
      <c r="A6754" s="13">
        <v>481830013001</v>
      </c>
      <c r="B6754">
        <v>0.20720439654776579</v>
      </c>
    </row>
    <row r="6755" spans="1:2" x14ac:dyDescent="0.2">
      <c r="A6755" s="13">
        <v>481830013002</v>
      </c>
      <c r="B6755">
        <v>0.20925823964859427</v>
      </c>
    </row>
    <row r="6756" spans="1:2" x14ac:dyDescent="0.2">
      <c r="A6756" s="13">
        <v>481830013003</v>
      </c>
      <c r="B6756">
        <v>0.23733052466217819</v>
      </c>
    </row>
    <row r="6757" spans="1:2" x14ac:dyDescent="0.2">
      <c r="A6757" s="13">
        <v>481830013004</v>
      </c>
      <c r="B6757">
        <v>0.21157275226626282</v>
      </c>
    </row>
    <row r="6758" spans="1:2" x14ac:dyDescent="0.2">
      <c r="A6758" s="13">
        <v>481830013005</v>
      </c>
      <c r="B6758">
        <v>0.24297124119934241</v>
      </c>
    </row>
    <row r="6759" spans="1:2" x14ac:dyDescent="0.2">
      <c r="A6759" s="13">
        <v>481830014001</v>
      </c>
      <c r="B6759">
        <v>0.20167284145107833</v>
      </c>
    </row>
    <row r="6760" spans="1:2" x14ac:dyDescent="0.2">
      <c r="A6760" s="13">
        <v>481830014002</v>
      </c>
      <c r="B6760">
        <v>0.20369085916789523</v>
      </c>
    </row>
    <row r="6761" spans="1:2" x14ac:dyDescent="0.2">
      <c r="A6761" s="13">
        <v>481830014003</v>
      </c>
      <c r="B6761">
        <v>0.20726953419313293</v>
      </c>
    </row>
    <row r="6762" spans="1:2" x14ac:dyDescent="0.2">
      <c r="A6762" s="13">
        <v>481830015001</v>
      </c>
      <c r="B6762">
        <v>0.13264420199679924</v>
      </c>
    </row>
    <row r="6763" spans="1:2" x14ac:dyDescent="0.2">
      <c r="A6763" s="13">
        <v>481830015002</v>
      </c>
      <c r="B6763">
        <v>0.23106423209788407</v>
      </c>
    </row>
    <row r="6764" spans="1:2" x14ac:dyDescent="0.2">
      <c r="A6764" s="13">
        <v>481830015003</v>
      </c>
      <c r="B6764">
        <v>0.21620815115829989</v>
      </c>
    </row>
    <row r="6765" spans="1:2" x14ac:dyDescent="0.2">
      <c r="A6765" s="13">
        <v>481830015004</v>
      </c>
      <c r="B6765">
        <v>0.22782378106957379</v>
      </c>
    </row>
    <row r="6766" spans="1:2" x14ac:dyDescent="0.2">
      <c r="A6766" s="13">
        <v>481830101001</v>
      </c>
      <c r="B6766">
        <v>0.14044369123920841</v>
      </c>
    </row>
    <row r="6767" spans="1:2" x14ac:dyDescent="0.2">
      <c r="A6767" s="13">
        <v>481830101002</v>
      </c>
      <c r="B6767">
        <v>0.14702722708137317</v>
      </c>
    </row>
    <row r="6768" spans="1:2" x14ac:dyDescent="0.2">
      <c r="A6768" s="13">
        <v>481830101003</v>
      </c>
      <c r="B6768">
        <v>0.15073128651997034</v>
      </c>
    </row>
    <row r="6769" spans="1:2" x14ac:dyDescent="0.2">
      <c r="A6769" s="13">
        <v>481830101004</v>
      </c>
      <c r="B6769">
        <v>0.11138296599068045</v>
      </c>
    </row>
    <row r="6770" spans="1:2" x14ac:dyDescent="0.2">
      <c r="A6770" s="13">
        <v>481830102001</v>
      </c>
      <c r="B6770">
        <v>0.19970687853540511</v>
      </c>
    </row>
    <row r="6771" spans="1:2" x14ac:dyDescent="0.2">
      <c r="A6771" s="13">
        <v>481830102002</v>
      </c>
      <c r="B6771">
        <v>0.14898282957812492</v>
      </c>
    </row>
    <row r="6772" spans="1:2" x14ac:dyDescent="0.2">
      <c r="A6772" s="13">
        <v>481830102003</v>
      </c>
      <c r="B6772">
        <v>0.17546874633895904</v>
      </c>
    </row>
    <row r="6773" spans="1:2" x14ac:dyDescent="0.2">
      <c r="A6773" s="13">
        <v>481830102004</v>
      </c>
      <c r="B6773">
        <v>0.15853875204236437</v>
      </c>
    </row>
    <row r="6774" spans="1:2" x14ac:dyDescent="0.2">
      <c r="A6774" s="13">
        <v>481830102005</v>
      </c>
      <c r="B6774">
        <v>0.14900917164354988</v>
      </c>
    </row>
    <row r="6775" spans="1:2" x14ac:dyDescent="0.2">
      <c r="A6775" s="13">
        <v>481830102006</v>
      </c>
      <c r="B6775">
        <v>0.1272895124191932</v>
      </c>
    </row>
    <row r="6776" spans="1:2" x14ac:dyDescent="0.2">
      <c r="A6776" s="13">
        <v>481830102007</v>
      </c>
      <c r="B6776">
        <v>0.14679155158095789</v>
      </c>
    </row>
    <row r="6777" spans="1:2" x14ac:dyDescent="0.2">
      <c r="A6777" s="13">
        <v>481830103011</v>
      </c>
      <c r="B6777">
        <v>0.18956548248217853</v>
      </c>
    </row>
    <row r="6778" spans="1:2" x14ac:dyDescent="0.2">
      <c r="A6778" s="13">
        <v>481830103012</v>
      </c>
      <c r="B6778">
        <v>0.17002613430894015</v>
      </c>
    </row>
    <row r="6779" spans="1:2" x14ac:dyDescent="0.2">
      <c r="A6779" s="13">
        <v>481830103013</v>
      </c>
      <c r="B6779">
        <v>0.1373389478626216</v>
      </c>
    </row>
    <row r="6780" spans="1:2" x14ac:dyDescent="0.2">
      <c r="A6780" s="13">
        <v>481830103021</v>
      </c>
      <c r="B6780">
        <v>0.14203760162899537</v>
      </c>
    </row>
    <row r="6781" spans="1:2" x14ac:dyDescent="0.2">
      <c r="A6781" s="13">
        <v>481830103022</v>
      </c>
      <c r="B6781">
        <v>0.12714120513467411</v>
      </c>
    </row>
    <row r="6782" spans="1:2" x14ac:dyDescent="0.2">
      <c r="A6782" s="13">
        <v>481830103023</v>
      </c>
      <c r="B6782">
        <v>0.18704821228089705</v>
      </c>
    </row>
    <row r="6783" spans="1:2" x14ac:dyDescent="0.2">
      <c r="A6783" s="13">
        <v>481830104001</v>
      </c>
      <c r="B6783">
        <v>0.15143615397563345</v>
      </c>
    </row>
    <row r="6784" spans="1:2" x14ac:dyDescent="0.2">
      <c r="A6784" s="13">
        <v>481830104002</v>
      </c>
      <c r="B6784">
        <v>0.13389239683960472</v>
      </c>
    </row>
    <row r="6785" spans="1:2" x14ac:dyDescent="0.2">
      <c r="A6785" s="13">
        <v>481830104003</v>
      </c>
      <c r="B6785">
        <v>0.14495969674859388</v>
      </c>
    </row>
    <row r="6786" spans="1:2" x14ac:dyDescent="0.2">
      <c r="A6786" s="13">
        <v>481830104004</v>
      </c>
      <c r="B6786">
        <v>0.20495071288156044</v>
      </c>
    </row>
    <row r="6787" spans="1:2" x14ac:dyDescent="0.2">
      <c r="A6787" s="13">
        <v>481830104005</v>
      </c>
      <c r="B6787">
        <v>0.14273293687332009</v>
      </c>
    </row>
    <row r="6788" spans="1:2" x14ac:dyDescent="0.2">
      <c r="A6788" s="13">
        <v>481830105001</v>
      </c>
      <c r="B6788">
        <v>0.15087680536700118</v>
      </c>
    </row>
    <row r="6789" spans="1:2" x14ac:dyDescent="0.2">
      <c r="A6789" s="13">
        <v>481830105002</v>
      </c>
      <c r="B6789">
        <v>0.18028288633749959</v>
      </c>
    </row>
    <row r="6790" spans="1:2" x14ac:dyDescent="0.2">
      <c r="A6790" s="13">
        <v>481830105003</v>
      </c>
      <c r="B6790">
        <v>0.17020196623623254</v>
      </c>
    </row>
    <row r="6791" spans="1:2" x14ac:dyDescent="0.2">
      <c r="A6791" s="13">
        <v>481830105004</v>
      </c>
      <c r="B6791">
        <v>0.18308324039937596</v>
      </c>
    </row>
    <row r="6792" spans="1:2" x14ac:dyDescent="0.2">
      <c r="A6792" s="13">
        <v>481830106001</v>
      </c>
      <c r="B6792">
        <v>0.1934553039544917</v>
      </c>
    </row>
    <row r="6793" spans="1:2" x14ac:dyDescent="0.2">
      <c r="A6793" s="13">
        <v>481830106002</v>
      </c>
      <c r="B6793">
        <v>0.13781642403502026</v>
      </c>
    </row>
    <row r="6794" spans="1:2" x14ac:dyDescent="0.2">
      <c r="A6794" s="13">
        <v>481830106003</v>
      </c>
      <c r="B6794">
        <v>0.16355547146704127</v>
      </c>
    </row>
    <row r="6795" spans="1:2" x14ac:dyDescent="0.2">
      <c r="A6795" s="13">
        <v>481830106004</v>
      </c>
      <c r="B6795">
        <v>0.11586120859784572</v>
      </c>
    </row>
    <row r="6796" spans="1:2" x14ac:dyDescent="0.2">
      <c r="A6796" s="13">
        <v>481830106005</v>
      </c>
      <c r="B6796">
        <v>0.13029016202604779</v>
      </c>
    </row>
    <row r="6797" spans="1:2" x14ac:dyDescent="0.2">
      <c r="A6797" s="13">
        <v>481830107001</v>
      </c>
      <c r="B6797">
        <v>0.227013642634045</v>
      </c>
    </row>
    <row r="6798" spans="1:2" x14ac:dyDescent="0.2">
      <c r="A6798" s="13">
        <v>481830107002</v>
      </c>
      <c r="B6798">
        <v>0.19782567247078875</v>
      </c>
    </row>
    <row r="6799" spans="1:2" x14ac:dyDescent="0.2">
      <c r="A6799" s="13">
        <v>481830107003</v>
      </c>
      <c r="B6799">
        <v>0.23807638566636147</v>
      </c>
    </row>
    <row r="6800" spans="1:2" x14ac:dyDescent="0.2">
      <c r="A6800" s="13">
        <v>481830107004</v>
      </c>
      <c r="B6800">
        <v>0.16399858557078609</v>
      </c>
    </row>
    <row r="6801" spans="1:2" x14ac:dyDescent="0.2">
      <c r="A6801" s="13">
        <v>481830107005</v>
      </c>
      <c r="B6801">
        <v>0.14574363020783046</v>
      </c>
    </row>
    <row r="6802" spans="1:2" x14ac:dyDescent="0.2">
      <c r="A6802" s="15">
        <v>481839800001</v>
      </c>
      <c r="B6802" t="s">
        <v>9</v>
      </c>
    </row>
    <row r="6803" spans="1:2" x14ac:dyDescent="0.2">
      <c r="A6803" s="13">
        <v>481851801011</v>
      </c>
      <c r="B6803">
        <v>0.2244831953918629</v>
      </c>
    </row>
    <row r="6804" spans="1:2" x14ac:dyDescent="0.2">
      <c r="A6804" s="13">
        <v>481851801012</v>
      </c>
      <c r="B6804">
        <v>0.17437888764171505</v>
      </c>
    </row>
    <row r="6805" spans="1:2" x14ac:dyDescent="0.2">
      <c r="A6805" s="13">
        <v>481851801013</v>
      </c>
      <c r="B6805">
        <v>0.21988129698842951</v>
      </c>
    </row>
    <row r="6806" spans="1:2" x14ac:dyDescent="0.2">
      <c r="A6806" s="13">
        <v>481851801021</v>
      </c>
      <c r="B6806">
        <v>0.14803178128219263</v>
      </c>
    </row>
    <row r="6807" spans="1:2" x14ac:dyDescent="0.2">
      <c r="A6807" s="13">
        <v>481851801022</v>
      </c>
      <c r="B6807">
        <v>0.14962202124726398</v>
      </c>
    </row>
    <row r="6808" spans="1:2" x14ac:dyDescent="0.2">
      <c r="A6808" s="13">
        <v>481851801023</v>
      </c>
      <c r="B6808">
        <v>0.1248463300097812</v>
      </c>
    </row>
    <row r="6809" spans="1:2" x14ac:dyDescent="0.2">
      <c r="A6809" s="13">
        <v>481851802001</v>
      </c>
      <c r="B6809">
        <v>0.23408249221144287</v>
      </c>
    </row>
    <row r="6810" spans="1:2" x14ac:dyDescent="0.2">
      <c r="A6810" s="13">
        <v>481851802002</v>
      </c>
      <c r="B6810">
        <v>0.16503104174743286</v>
      </c>
    </row>
    <row r="6811" spans="1:2" x14ac:dyDescent="0.2">
      <c r="A6811" s="13">
        <v>481851802003</v>
      </c>
      <c r="B6811">
        <v>0.12851654808723695</v>
      </c>
    </row>
    <row r="6812" spans="1:2" x14ac:dyDescent="0.2">
      <c r="A6812" s="13">
        <v>481851802004</v>
      </c>
      <c r="B6812">
        <v>0.19544107491182697</v>
      </c>
    </row>
    <row r="6813" spans="1:2" x14ac:dyDescent="0.2">
      <c r="A6813" s="13">
        <v>481851802005</v>
      </c>
      <c r="B6813">
        <v>0.18132953892577086</v>
      </c>
    </row>
    <row r="6814" spans="1:2" x14ac:dyDescent="0.2">
      <c r="A6814" s="13">
        <v>481851803011</v>
      </c>
      <c r="B6814">
        <v>0.15032392761557314</v>
      </c>
    </row>
    <row r="6815" spans="1:2" x14ac:dyDescent="0.2">
      <c r="A6815" s="13">
        <v>481851803012</v>
      </c>
      <c r="B6815">
        <v>0.1539882056656928</v>
      </c>
    </row>
    <row r="6816" spans="1:2" x14ac:dyDescent="0.2">
      <c r="A6816" s="13">
        <v>481851803013</v>
      </c>
      <c r="B6816">
        <v>0.14618906264831638</v>
      </c>
    </row>
    <row r="6817" spans="1:2" x14ac:dyDescent="0.2">
      <c r="A6817" s="13">
        <v>481851803014</v>
      </c>
      <c r="B6817">
        <v>0.16785900454640115</v>
      </c>
    </row>
    <row r="6818" spans="1:2" x14ac:dyDescent="0.2">
      <c r="A6818" s="13">
        <v>481851803021</v>
      </c>
      <c r="B6818">
        <v>0.14555362408675354</v>
      </c>
    </row>
    <row r="6819" spans="1:2" x14ac:dyDescent="0.2">
      <c r="A6819" s="13">
        <v>481851803022</v>
      </c>
      <c r="B6819">
        <v>0.17978776882224518</v>
      </c>
    </row>
    <row r="6820" spans="1:2" x14ac:dyDescent="0.2">
      <c r="A6820" s="13">
        <v>481851804001</v>
      </c>
      <c r="B6820">
        <v>0.1439656088635563</v>
      </c>
    </row>
    <row r="6821" spans="1:2" x14ac:dyDescent="0.2">
      <c r="A6821" s="13">
        <v>481872101001</v>
      </c>
      <c r="B6821">
        <v>0.20431432625507964</v>
      </c>
    </row>
    <row r="6822" spans="1:2" x14ac:dyDescent="0.2">
      <c r="A6822" s="13">
        <v>481872101002</v>
      </c>
      <c r="B6822">
        <v>0.22687413492978148</v>
      </c>
    </row>
    <row r="6823" spans="1:2" x14ac:dyDescent="0.2">
      <c r="A6823" s="13">
        <v>481872101003</v>
      </c>
      <c r="B6823">
        <v>0.17202677230904845</v>
      </c>
    </row>
    <row r="6824" spans="1:2" x14ac:dyDescent="0.2">
      <c r="A6824" s="13">
        <v>481872101004</v>
      </c>
      <c r="B6824">
        <v>0.19381181337506509</v>
      </c>
    </row>
    <row r="6825" spans="1:2" x14ac:dyDescent="0.2">
      <c r="A6825" s="13">
        <v>481872102001</v>
      </c>
      <c r="B6825">
        <v>0.19510042588158694</v>
      </c>
    </row>
    <row r="6826" spans="1:2" x14ac:dyDescent="0.2">
      <c r="A6826" s="13">
        <v>481872102002</v>
      </c>
      <c r="B6826">
        <v>0.20819644116240976</v>
      </c>
    </row>
    <row r="6827" spans="1:2" x14ac:dyDescent="0.2">
      <c r="A6827" s="13">
        <v>481872102003</v>
      </c>
      <c r="B6827">
        <v>0.21625957938182666</v>
      </c>
    </row>
    <row r="6828" spans="1:2" x14ac:dyDescent="0.2">
      <c r="A6828" s="13">
        <v>481872102004</v>
      </c>
      <c r="B6828">
        <v>0.1910126762705745</v>
      </c>
    </row>
    <row r="6829" spans="1:2" x14ac:dyDescent="0.2">
      <c r="A6829" s="13">
        <v>481872103001</v>
      </c>
      <c r="B6829">
        <v>0.14485589567236787</v>
      </c>
    </row>
    <row r="6830" spans="1:2" x14ac:dyDescent="0.2">
      <c r="A6830" s="13">
        <v>481872103002</v>
      </c>
      <c r="B6830">
        <v>0.22740201462207132</v>
      </c>
    </row>
    <row r="6831" spans="1:2" x14ac:dyDescent="0.2">
      <c r="A6831" s="13">
        <v>481872103003</v>
      </c>
      <c r="B6831">
        <v>0.20425987030628448</v>
      </c>
    </row>
    <row r="6832" spans="1:2" x14ac:dyDescent="0.2">
      <c r="A6832" s="13">
        <v>481872103004</v>
      </c>
      <c r="B6832">
        <v>0.21581852775277813</v>
      </c>
    </row>
    <row r="6833" spans="1:2" x14ac:dyDescent="0.2">
      <c r="A6833" s="13">
        <v>481872103005</v>
      </c>
      <c r="B6833">
        <v>0.23705684477811215</v>
      </c>
    </row>
    <row r="6834" spans="1:2" x14ac:dyDescent="0.2">
      <c r="A6834" s="13">
        <v>481872104001</v>
      </c>
      <c r="B6834">
        <v>0.16631498511858808</v>
      </c>
    </row>
    <row r="6835" spans="1:2" x14ac:dyDescent="0.2">
      <c r="A6835" s="13">
        <v>481872104002</v>
      </c>
      <c r="B6835">
        <v>0.20719069264245824</v>
      </c>
    </row>
    <row r="6836" spans="1:2" x14ac:dyDescent="0.2">
      <c r="A6836" s="13">
        <v>481872104003</v>
      </c>
      <c r="B6836">
        <v>0.16791823719532858</v>
      </c>
    </row>
    <row r="6837" spans="1:2" x14ac:dyDescent="0.2">
      <c r="A6837" s="13">
        <v>481872105041</v>
      </c>
      <c r="B6837">
        <v>0.1593907175897005</v>
      </c>
    </row>
    <row r="6838" spans="1:2" x14ac:dyDescent="0.2">
      <c r="A6838" s="13">
        <v>481872105042</v>
      </c>
      <c r="B6838">
        <v>0.18712924929336031</v>
      </c>
    </row>
    <row r="6839" spans="1:2" x14ac:dyDescent="0.2">
      <c r="A6839" s="13">
        <v>481872105051</v>
      </c>
      <c r="B6839">
        <v>0.18338584573414141</v>
      </c>
    </row>
    <row r="6840" spans="1:2" x14ac:dyDescent="0.2">
      <c r="A6840" s="13">
        <v>481872105052</v>
      </c>
      <c r="B6840">
        <v>0.21088887077047999</v>
      </c>
    </row>
    <row r="6841" spans="1:2" x14ac:dyDescent="0.2">
      <c r="A6841" s="13">
        <v>481872105061</v>
      </c>
      <c r="B6841">
        <v>0.16672741529064156</v>
      </c>
    </row>
    <row r="6842" spans="1:2" x14ac:dyDescent="0.2">
      <c r="A6842" s="13">
        <v>481872105062</v>
      </c>
      <c r="B6842">
        <v>0.15682453171379551</v>
      </c>
    </row>
    <row r="6843" spans="1:2" x14ac:dyDescent="0.2">
      <c r="A6843" s="13">
        <v>481872105071</v>
      </c>
      <c r="B6843">
        <v>0.13893395223266949</v>
      </c>
    </row>
    <row r="6844" spans="1:2" x14ac:dyDescent="0.2">
      <c r="A6844" s="13">
        <v>481872105072</v>
      </c>
      <c r="B6844">
        <v>0.12903830874778863</v>
      </c>
    </row>
    <row r="6845" spans="1:2" x14ac:dyDescent="0.2">
      <c r="A6845" s="13">
        <v>481872105081</v>
      </c>
      <c r="B6845">
        <v>0.17020349555723824</v>
      </c>
    </row>
    <row r="6846" spans="1:2" x14ac:dyDescent="0.2">
      <c r="A6846" s="13">
        <v>481872105082</v>
      </c>
      <c r="B6846">
        <v>0.16664902058248923</v>
      </c>
    </row>
    <row r="6847" spans="1:2" x14ac:dyDescent="0.2">
      <c r="A6847" s="13">
        <v>481872106031</v>
      </c>
      <c r="B6847">
        <v>0.17257372277505301</v>
      </c>
    </row>
    <row r="6848" spans="1:2" x14ac:dyDescent="0.2">
      <c r="A6848" s="13">
        <v>481872106032</v>
      </c>
      <c r="B6848">
        <v>0.19395094767776433</v>
      </c>
    </row>
    <row r="6849" spans="1:2" x14ac:dyDescent="0.2">
      <c r="A6849" s="13">
        <v>481872106041</v>
      </c>
      <c r="B6849">
        <v>0.13804892043856196</v>
      </c>
    </row>
    <row r="6850" spans="1:2" x14ac:dyDescent="0.2">
      <c r="A6850" s="13">
        <v>481872106042</v>
      </c>
      <c r="B6850">
        <v>0.1542690835224928</v>
      </c>
    </row>
    <row r="6851" spans="1:2" x14ac:dyDescent="0.2">
      <c r="A6851" s="13">
        <v>481872106043</v>
      </c>
      <c r="B6851">
        <v>0.13972529029321051</v>
      </c>
    </row>
    <row r="6852" spans="1:2" x14ac:dyDescent="0.2">
      <c r="A6852" s="13">
        <v>481872106061</v>
      </c>
      <c r="B6852">
        <v>0.16027528227957072</v>
      </c>
    </row>
    <row r="6853" spans="1:2" x14ac:dyDescent="0.2">
      <c r="A6853" s="13">
        <v>481872106062</v>
      </c>
      <c r="B6853">
        <v>0.1521541913716413</v>
      </c>
    </row>
    <row r="6854" spans="1:2" x14ac:dyDescent="0.2">
      <c r="A6854" s="13">
        <v>481872106071</v>
      </c>
      <c r="B6854">
        <v>0.13212380835513471</v>
      </c>
    </row>
    <row r="6855" spans="1:2" x14ac:dyDescent="0.2">
      <c r="A6855" s="13">
        <v>481872106072</v>
      </c>
      <c r="B6855">
        <v>0.12444823472038502</v>
      </c>
    </row>
    <row r="6856" spans="1:2" x14ac:dyDescent="0.2">
      <c r="A6856" s="13">
        <v>481872106073</v>
      </c>
      <c r="B6856">
        <v>0.11704317293741459</v>
      </c>
    </row>
    <row r="6857" spans="1:2" x14ac:dyDescent="0.2">
      <c r="A6857" s="13">
        <v>481872106081</v>
      </c>
      <c r="B6857">
        <v>0.19918028415387645</v>
      </c>
    </row>
    <row r="6858" spans="1:2" x14ac:dyDescent="0.2">
      <c r="A6858" s="13">
        <v>481872106082</v>
      </c>
      <c r="B6858">
        <v>0.17492195029930413</v>
      </c>
    </row>
    <row r="6859" spans="1:2" x14ac:dyDescent="0.2">
      <c r="A6859" s="13">
        <v>481872106083</v>
      </c>
      <c r="B6859">
        <v>0.17071457412159999</v>
      </c>
    </row>
    <row r="6860" spans="1:2" x14ac:dyDescent="0.2">
      <c r="A6860" s="13">
        <v>481872107051</v>
      </c>
      <c r="B6860">
        <v>0.1526816855736611</v>
      </c>
    </row>
    <row r="6861" spans="1:2" x14ac:dyDescent="0.2">
      <c r="A6861" s="13">
        <v>481872107052</v>
      </c>
      <c r="B6861">
        <v>0.13759286796331793</v>
      </c>
    </row>
    <row r="6862" spans="1:2" x14ac:dyDescent="0.2">
      <c r="A6862" s="13">
        <v>481872107061</v>
      </c>
      <c r="B6862">
        <v>0.16453656453381627</v>
      </c>
    </row>
    <row r="6863" spans="1:2" x14ac:dyDescent="0.2">
      <c r="A6863" s="13">
        <v>481872107062</v>
      </c>
      <c r="B6863">
        <v>0.15316130527135968</v>
      </c>
    </row>
    <row r="6864" spans="1:2" x14ac:dyDescent="0.2">
      <c r="A6864" s="13">
        <v>481872107063</v>
      </c>
      <c r="B6864">
        <v>0.14272308659801791</v>
      </c>
    </row>
    <row r="6865" spans="1:2" x14ac:dyDescent="0.2">
      <c r="A6865" s="13">
        <v>481872107071</v>
      </c>
      <c r="B6865">
        <v>0.13653226938950891</v>
      </c>
    </row>
    <row r="6866" spans="1:2" x14ac:dyDescent="0.2">
      <c r="A6866" s="13">
        <v>481872107072</v>
      </c>
      <c r="B6866">
        <v>0.11273517793129469</v>
      </c>
    </row>
    <row r="6867" spans="1:2" x14ac:dyDescent="0.2">
      <c r="A6867" s="13">
        <v>481872107081</v>
      </c>
      <c r="B6867">
        <v>0.13436427940623558</v>
      </c>
    </row>
    <row r="6868" spans="1:2" x14ac:dyDescent="0.2">
      <c r="A6868" s="13">
        <v>481872107082</v>
      </c>
      <c r="B6868">
        <v>0.12550412350364676</v>
      </c>
    </row>
    <row r="6869" spans="1:2" x14ac:dyDescent="0.2">
      <c r="A6869" s="13">
        <v>481872107091</v>
      </c>
      <c r="B6869">
        <v>0.13540565717428285</v>
      </c>
    </row>
    <row r="6870" spans="1:2" x14ac:dyDescent="0.2">
      <c r="A6870" s="13">
        <v>481872107092</v>
      </c>
      <c r="B6870">
        <v>0.12901041264683771</v>
      </c>
    </row>
    <row r="6871" spans="1:2" x14ac:dyDescent="0.2">
      <c r="A6871" s="13">
        <v>481872107093</v>
      </c>
      <c r="B6871">
        <v>0.11208889049780305</v>
      </c>
    </row>
    <row r="6872" spans="1:2" x14ac:dyDescent="0.2">
      <c r="A6872" s="13">
        <v>481872107101</v>
      </c>
      <c r="B6872">
        <v>0.12941774570054482</v>
      </c>
    </row>
    <row r="6873" spans="1:2" x14ac:dyDescent="0.2">
      <c r="A6873" s="13">
        <v>481872107102</v>
      </c>
      <c r="B6873">
        <v>0.12510188494728147</v>
      </c>
    </row>
    <row r="6874" spans="1:2" x14ac:dyDescent="0.2">
      <c r="A6874" s="13">
        <v>481872107111</v>
      </c>
      <c r="B6874">
        <v>0.12536968440160801</v>
      </c>
    </row>
    <row r="6875" spans="1:2" x14ac:dyDescent="0.2">
      <c r="A6875" s="13">
        <v>481872107112</v>
      </c>
      <c r="B6875">
        <v>0.13331202324818678</v>
      </c>
    </row>
    <row r="6876" spans="1:2" x14ac:dyDescent="0.2">
      <c r="A6876" s="13">
        <v>481872107121</v>
      </c>
      <c r="B6876">
        <v>0.1152549517366224</v>
      </c>
    </row>
    <row r="6877" spans="1:2" x14ac:dyDescent="0.2">
      <c r="A6877" s="13">
        <v>481872107122</v>
      </c>
      <c r="B6877">
        <v>0.13889555318247587</v>
      </c>
    </row>
    <row r="6878" spans="1:2" x14ac:dyDescent="0.2">
      <c r="A6878" s="13">
        <v>481872107123</v>
      </c>
      <c r="B6878">
        <v>0.11287916462818148</v>
      </c>
    </row>
    <row r="6879" spans="1:2" x14ac:dyDescent="0.2">
      <c r="A6879" s="13">
        <v>481872107131</v>
      </c>
      <c r="B6879">
        <v>0.13024331588100435</v>
      </c>
    </row>
    <row r="6880" spans="1:2" x14ac:dyDescent="0.2">
      <c r="A6880" s="13">
        <v>481872107132</v>
      </c>
      <c r="B6880">
        <v>0.13137236494469845</v>
      </c>
    </row>
    <row r="6881" spans="1:2" x14ac:dyDescent="0.2">
      <c r="A6881" s="13">
        <v>481872107141</v>
      </c>
      <c r="B6881">
        <v>0.13857492080882608</v>
      </c>
    </row>
    <row r="6882" spans="1:2" x14ac:dyDescent="0.2">
      <c r="A6882" s="13">
        <v>481872107142</v>
      </c>
      <c r="B6882">
        <v>0.18080855434413937</v>
      </c>
    </row>
    <row r="6883" spans="1:2" x14ac:dyDescent="0.2">
      <c r="A6883" s="13">
        <v>481872108011</v>
      </c>
      <c r="B6883">
        <v>0.14347570861468503</v>
      </c>
    </row>
    <row r="6884" spans="1:2" x14ac:dyDescent="0.2">
      <c r="A6884" s="13">
        <v>481872108012</v>
      </c>
      <c r="B6884">
        <v>0.20772321319021017</v>
      </c>
    </row>
    <row r="6885" spans="1:2" x14ac:dyDescent="0.2">
      <c r="A6885" s="13">
        <v>481872108013</v>
      </c>
      <c r="B6885">
        <v>0.13997723423239117</v>
      </c>
    </row>
    <row r="6886" spans="1:2" x14ac:dyDescent="0.2">
      <c r="A6886" s="13">
        <v>481872108031</v>
      </c>
      <c r="B6886">
        <v>0.13666936243579608</v>
      </c>
    </row>
    <row r="6887" spans="1:2" x14ac:dyDescent="0.2">
      <c r="A6887" s="13">
        <v>481872108032</v>
      </c>
      <c r="B6887">
        <v>0.15336843528038327</v>
      </c>
    </row>
    <row r="6888" spans="1:2" x14ac:dyDescent="0.2">
      <c r="A6888" s="13">
        <v>481872108041</v>
      </c>
      <c r="B6888">
        <v>0.14075686747422045</v>
      </c>
    </row>
    <row r="6889" spans="1:2" x14ac:dyDescent="0.2">
      <c r="A6889" s="13">
        <v>481872108042</v>
      </c>
      <c r="B6889">
        <v>0.14369070857180347</v>
      </c>
    </row>
    <row r="6890" spans="1:2" x14ac:dyDescent="0.2">
      <c r="A6890" s="13">
        <v>481872109011</v>
      </c>
      <c r="B6890">
        <v>0.15747547445624724</v>
      </c>
    </row>
    <row r="6891" spans="1:2" x14ac:dyDescent="0.2">
      <c r="A6891" s="13">
        <v>481872109012</v>
      </c>
      <c r="B6891">
        <v>0.16071245177829394</v>
      </c>
    </row>
    <row r="6892" spans="1:2" x14ac:dyDescent="0.2">
      <c r="A6892" s="13">
        <v>481872109013</v>
      </c>
      <c r="B6892">
        <v>0.15863060059899911</v>
      </c>
    </row>
    <row r="6893" spans="1:2" x14ac:dyDescent="0.2">
      <c r="A6893" s="13">
        <v>481872109021</v>
      </c>
      <c r="B6893">
        <v>0.15666740407138269</v>
      </c>
    </row>
    <row r="6894" spans="1:2" x14ac:dyDescent="0.2">
      <c r="A6894" s="13">
        <v>481872109022</v>
      </c>
      <c r="B6894">
        <v>0.13402552210725613</v>
      </c>
    </row>
    <row r="6895" spans="1:2" x14ac:dyDescent="0.2">
      <c r="A6895" s="13">
        <v>481899501001</v>
      </c>
      <c r="B6895">
        <v>0.22868575712505468</v>
      </c>
    </row>
    <row r="6896" spans="1:2" x14ac:dyDescent="0.2">
      <c r="A6896" s="13">
        <v>481899501002</v>
      </c>
      <c r="B6896">
        <v>0.2369038975846155</v>
      </c>
    </row>
    <row r="6897" spans="1:2" x14ac:dyDescent="0.2">
      <c r="A6897" s="13">
        <v>481899501003</v>
      </c>
      <c r="B6897">
        <v>0.25626289354874721</v>
      </c>
    </row>
    <row r="6898" spans="1:2" x14ac:dyDescent="0.2">
      <c r="A6898" s="13">
        <v>481899501004</v>
      </c>
      <c r="B6898">
        <v>0.21865821818913156</v>
      </c>
    </row>
    <row r="6899" spans="1:2" x14ac:dyDescent="0.2">
      <c r="A6899" s="13">
        <v>481899502001</v>
      </c>
      <c r="B6899">
        <v>0.2785903819577269</v>
      </c>
    </row>
    <row r="6900" spans="1:2" x14ac:dyDescent="0.2">
      <c r="A6900" s="13">
        <v>481899502002</v>
      </c>
      <c r="B6900">
        <v>0.23898482217614314</v>
      </c>
    </row>
    <row r="6901" spans="1:2" x14ac:dyDescent="0.2">
      <c r="A6901" s="13">
        <v>481899502003</v>
      </c>
      <c r="B6901">
        <v>0.18150203674581589</v>
      </c>
    </row>
    <row r="6902" spans="1:2" x14ac:dyDescent="0.2">
      <c r="A6902" s="13">
        <v>481899502004</v>
      </c>
      <c r="B6902">
        <v>0.22369713649820289</v>
      </c>
    </row>
    <row r="6903" spans="1:2" x14ac:dyDescent="0.2">
      <c r="A6903" s="13">
        <v>481899503001</v>
      </c>
      <c r="B6903">
        <v>0.16879171776163526</v>
      </c>
    </row>
    <row r="6904" spans="1:2" x14ac:dyDescent="0.2">
      <c r="A6904" s="13">
        <v>481899503002</v>
      </c>
      <c r="B6904">
        <v>0.17068203518802477</v>
      </c>
    </row>
    <row r="6905" spans="1:2" x14ac:dyDescent="0.2">
      <c r="A6905" s="13">
        <v>481899503003</v>
      </c>
      <c r="B6905">
        <v>0.14414567444263243</v>
      </c>
    </row>
    <row r="6906" spans="1:2" x14ac:dyDescent="0.2">
      <c r="A6906" s="13">
        <v>481899503004</v>
      </c>
      <c r="B6906">
        <v>0.16541070454606299</v>
      </c>
    </row>
    <row r="6907" spans="1:2" x14ac:dyDescent="0.2">
      <c r="A6907" s="13">
        <v>481899503005</v>
      </c>
      <c r="B6907">
        <v>0.15510751361969324</v>
      </c>
    </row>
    <row r="6908" spans="1:2" x14ac:dyDescent="0.2">
      <c r="A6908" s="13">
        <v>481899504001</v>
      </c>
      <c r="B6908">
        <v>0.18522958239966444</v>
      </c>
    </row>
    <row r="6909" spans="1:2" x14ac:dyDescent="0.2">
      <c r="A6909" s="13">
        <v>481899504002</v>
      </c>
      <c r="B6909">
        <v>0.14546801081934729</v>
      </c>
    </row>
    <row r="6910" spans="1:2" x14ac:dyDescent="0.2">
      <c r="A6910" s="13">
        <v>481899504003</v>
      </c>
      <c r="B6910">
        <v>0.18605884396710876</v>
      </c>
    </row>
    <row r="6911" spans="1:2" x14ac:dyDescent="0.2">
      <c r="A6911" s="13">
        <v>481899505001</v>
      </c>
      <c r="B6911">
        <v>0.20476326830102595</v>
      </c>
    </row>
    <row r="6912" spans="1:2" x14ac:dyDescent="0.2">
      <c r="A6912" s="13">
        <v>481899505002</v>
      </c>
      <c r="B6912">
        <v>0.19411678503924545</v>
      </c>
    </row>
    <row r="6913" spans="1:2" x14ac:dyDescent="0.2">
      <c r="A6913" s="13">
        <v>481899505003</v>
      </c>
      <c r="B6913">
        <v>0.22499956451501499</v>
      </c>
    </row>
    <row r="6914" spans="1:2" x14ac:dyDescent="0.2">
      <c r="A6914" s="13">
        <v>481899506001</v>
      </c>
      <c r="B6914">
        <v>0.14037370401804589</v>
      </c>
    </row>
    <row r="6915" spans="1:2" x14ac:dyDescent="0.2">
      <c r="A6915" s="13">
        <v>481899506002</v>
      </c>
      <c r="B6915">
        <v>0.15143001992097516</v>
      </c>
    </row>
    <row r="6916" spans="1:2" x14ac:dyDescent="0.2">
      <c r="A6916" s="13">
        <v>481899506003</v>
      </c>
      <c r="B6916">
        <v>0.19259056978759226</v>
      </c>
    </row>
    <row r="6917" spans="1:2" x14ac:dyDescent="0.2">
      <c r="A6917" s="13">
        <v>481899507001</v>
      </c>
      <c r="B6917">
        <v>0.17809164163572497</v>
      </c>
    </row>
    <row r="6918" spans="1:2" x14ac:dyDescent="0.2">
      <c r="A6918" s="13">
        <v>481899507002</v>
      </c>
      <c r="B6918">
        <v>0.19510743338475339</v>
      </c>
    </row>
    <row r="6919" spans="1:2" x14ac:dyDescent="0.2">
      <c r="A6919" s="13">
        <v>481899507003</v>
      </c>
      <c r="B6919">
        <v>0.20129304568366901</v>
      </c>
    </row>
    <row r="6920" spans="1:2" x14ac:dyDescent="0.2">
      <c r="A6920" s="13">
        <v>481899508001</v>
      </c>
      <c r="B6920">
        <v>0.18320114714885705</v>
      </c>
    </row>
    <row r="6921" spans="1:2" x14ac:dyDescent="0.2">
      <c r="A6921" s="13">
        <v>481899508002</v>
      </c>
      <c r="B6921">
        <v>0.14953739865504953</v>
      </c>
    </row>
    <row r="6922" spans="1:2" x14ac:dyDescent="0.2">
      <c r="A6922" s="13">
        <v>481899509001</v>
      </c>
      <c r="B6922">
        <v>0.14340832974935325</v>
      </c>
    </row>
    <row r="6923" spans="1:2" x14ac:dyDescent="0.2">
      <c r="A6923" s="13">
        <v>481899509002</v>
      </c>
      <c r="B6923">
        <v>0.18853261865212095</v>
      </c>
    </row>
    <row r="6924" spans="1:2" x14ac:dyDescent="0.2">
      <c r="A6924" s="13">
        <v>481899509003</v>
      </c>
      <c r="B6924">
        <v>0.17320570982586403</v>
      </c>
    </row>
    <row r="6925" spans="1:2" x14ac:dyDescent="0.2">
      <c r="A6925" s="13">
        <v>481919505001</v>
      </c>
      <c r="B6925">
        <v>0.20040265025575632</v>
      </c>
    </row>
    <row r="6926" spans="1:2" x14ac:dyDescent="0.2">
      <c r="A6926" s="13">
        <v>481919505002</v>
      </c>
      <c r="B6926">
        <v>0.2018246143483568</v>
      </c>
    </row>
    <row r="6927" spans="1:2" x14ac:dyDescent="0.2">
      <c r="A6927" s="13">
        <v>481919505003</v>
      </c>
      <c r="B6927">
        <v>0.18664124979443353</v>
      </c>
    </row>
    <row r="6928" spans="1:2" x14ac:dyDescent="0.2">
      <c r="A6928" s="13">
        <v>481939501001</v>
      </c>
      <c r="B6928">
        <v>0.1518832857183646</v>
      </c>
    </row>
    <row r="6929" spans="1:2" x14ac:dyDescent="0.2">
      <c r="A6929" s="13">
        <v>481939501002</v>
      </c>
      <c r="B6929">
        <v>0.16794759590019284</v>
      </c>
    </row>
    <row r="6930" spans="1:2" x14ac:dyDescent="0.2">
      <c r="A6930" s="13">
        <v>481939502001</v>
      </c>
      <c r="B6930">
        <v>0.15635578881123216</v>
      </c>
    </row>
    <row r="6931" spans="1:2" x14ac:dyDescent="0.2">
      <c r="A6931" s="13">
        <v>481939502002</v>
      </c>
      <c r="B6931">
        <v>0.15276549207726869</v>
      </c>
    </row>
    <row r="6932" spans="1:2" x14ac:dyDescent="0.2">
      <c r="A6932" s="13">
        <v>481939503001</v>
      </c>
      <c r="B6932">
        <v>0.14946753364261978</v>
      </c>
    </row>
    <row r="6933" spans="1:2" x14ac:dyDescent="0.2">
      <c r="A6933" s="13">
        <v>481939503002</v>
      </c>
      <c r="B6933">
        <v>0.18571971194617737</v>
      </c>
    </row>
    <row r="6934" spans="1:2" x14ac:dyDescent="0.2">
      <c r="A6934" s="13">
        <v>481939503003</v>
      </c>
      <c r="B6934">
        <v>0.15878498328850885</v>
      </c>
    </row>
    <row r="6935" spans="1:2" x14ac:dyDescent="0.2">
      <c r="A6935" s="13">
        <v>481939503004</v>
      </c>
      <c r="B6935">
        <v>0.18655996678882489</v>
      </c>
    </row>
    <row r="6936" spans="1:2" x14ac:dyDescent="0.2">
      <c r="A6936" s="13">
        <v>481939503005</v>
      </c>
      <c r="B6936">
        <v>0.14773657369445203</v>
      </c>
    </row>
    <row r="6937" spans="1:2" x14ac:dyDescent="0.2">
      <c r="A6937" s="13">
        <v>481959501001</v>
      </c>
      <c r="B6937">
        <v>0.13963834304059933</v>
      </c>
    </row>
    <row r="6938" spans="1:2" x14ac:dyDescent="0.2">
      <c r="A6938" s="13">
        <v>481959501002</v>
      </c>
      <c r="B6938">
        <v>0.16205359604925507</v>
      </c>
    </row>
    <row r="6939" spans="1:2" x14ac:dyDescent="0.2">
      <c r="A6939" s="13">
        <v>481959503001</v>
      </c>
      <c r="B6939">
        <v>0.21269687409897642</v>
      </c>
    </row>
    <row r="6940" spans="1:2" x14ac:dyDescent="0.2">
      <c r="A6940" s="13">
        <v>481959503002</v>
      </c>
      <c r="B6940">
        <v>0.17255075124198871</v>
      </c>
    </row>
    <row r="6941" spans="1:2" x14ac:dyDescent="0.2">
      <c r="A6941" s="13">
        <v>481959503003</v>
      </c>
      <c r="B6941">
        <v>0.17727944647783767</v>
      </c>
    </row>
    <row r="6942" spans="1:2" x14ac:dyDescent="0.2">
      <c r="A6942" s="13">
        <v>481979501001</v>
      </c>
      <c r="B6942">
        <v>0.14706519818658947</v>
      </c>
    </row>
    <row r="6943" spans="1:2" x14ac:dyDescent="0.2">
      <c r="A6943" s="13">
        <v>481979501002</v>
      </c>
      <c r="B6943">
        <v>0.21165789789386474</v>
      </c>
    </row>
    <row r="6944" spans="1:2" x14ac:dyDescent="0.2">
      <c r="A6944" s="13">
        <v>481979501003</v>
      </c>
      <c r="B6944">
        <v>0.17744962370402625</v>
      </c>
    </row>
    <row r="6945" spans="1:2" x14ac:dyDescent="0.2">
      <c r="A6945" s="13">
        <v>481979501004</v>
      </c>
      <c r="B6945">
        <v>0.18914706963822628</v>
      </c>
    </row>
    <row r="6946" spans="1:2" x14ac:dyDescent="0.2">
      <c r="A6946" s="13">
        <v>481979501005</v>
      </c>
      <c r="B6946">
        <v>0.18591364108505065</v>
      </c>
    </row>
    <row r="6947" spans="1:2" x14ac:dyDescent="0.2">
      <c r="A6947" s="13">
        <v>481990301001</v>
      </c>
      <c r="B6947">
        <v>0.14929812037507251</v>
      </c>
    </row>
    <row r="6948" spans="1:2" x14ac:dyDescent="0.2">
      <c r="A6948" s="13">
        <v>481990301002</v>
      </c>
      <c r="B6948">
        <v>0.15919042073109577</v>
      </c>
    </row>
    <row r="6949" spans="1:2" x14ac:dyDescent="0.2">
      <c r="A6949" s="13">
        <v>481990301003</v>
      </c>
      <c r="B6949">
        <v>0.13795061926510074</v>
      </c>
    </row>
    <row r="6950" spans="1:2" x14ac:dyDescent="0.2">
      <c r="A6950" s="13">
        <v>481990302001</v>
      </c>
      <c r="B6950">
        <v>0.121253193255262</v>
      </c>
    </row>
    <row r="6951" spans="1:2" x14ac:dyDescent="0.2">
      <c r="A6951" s="13">
        <v>481990302002</v>
      </c>
      <c r="B6951">
        <v>0.14972447724176421</v>
      </c>
    </row>
    <row r="6952" spans="1:2" x14ac:dyDescent="0.2">
      <c r="A6952" s="13">
        <v>481990302003</v>
      </c>
      <c r="B6952">
        <v>0.14243564931323144</v>
      </c>
    </row>
    <row r="6953" spans="1:2" x14ac:dyDescent="0.2">
      <c r="A6953" s="13">
        <v>481990303001</v>
      </c>
      <c r="B6953">
        <v>0.13153810262614077</v>
      </c>
    </row>
    <row r="6954" spans="1:2" x14ac:dyDescent="0.2">
      <c r="A6954" s="13">
        <v>481990303002</v>
      </c>
      <c r="B6954">
        <v>0.13065695471200678</v>
      </c>
    </row>
    <row r="6955" spans="1:2" x14ac:dyDescent="0.2">
      <c r="A6955" s="13">
        <v>481990303003</v>
      </c>
      <c r="B6955">
        <v>0.14436885642363681</v>
      </c>
    </row>
    <row r="6956" spans="1:2" x14ac:dyDescent="0.2">
      <c r="A6956" s="13">
        <v>481990303004</v>
      </c>
      <c r="B6956">
        <v>0.12585577477540444</v>
      </c>
    </row>
    <row r="6957" spans="1:2" x14ac:dyDescent="0.2">
      <c r="A6957" s="13">
        <v>481990304001</v>
      </c>
      <c r="B6957">
        <v>0.17681614511740906</v>
      </c>
    </row>
    <row r="6958" spans="1:2" x14ac:dyDescent="0.2">
      <c r="A6958" s="13">
        <v>481990304002</v>
      </c>
      <c r="B6958">
        <v>0.16643935537808485</v>
      </c>
    </row>
    <row r="6959" spans="1:2" x14ac:dyDescent="0.2">
      <c r="A6959" s="13">
        <v>481990304003</v>
      </c>
      <c r="B6959">
        <v>0.16876087663618644</v>
      </c>
    </row>
    <row r="6960" spans="1:2" x14ac:dyDescent="0.2">
      <c r="A6960" s="13">
        <v>481990305011</v>
      </c>
      <c r="B6960">
        <v>0.12434842340277602</v>
      </c>
    </row>
    <row r="6961" spans="1:2" x14ac:dyDescent="0.2">
      <c r="A6961" s="13">
        <v>481990305012</v>
      </c>
      <c r="B6961">
        <v>0.11729480787585454</v>
      </c>
    </row>
    <row r="6962" spans="1:2" x14ac:dyDescent="0.2">
      <c r="A6962" s="13">
        <v>481990305021</v>
      </c>
      <c r="B6962">
        <v>0.13888575315658105</v>
      </c>
    </row>
    <row r="6963" spans="1:2" x14ac:dyDescent="0.2">
      <c r="A6963" s="13">
        <v>481990305022</v>
      </c>
      <c r="B6963">
        <v>0.15667252490128319</v>
      </c>
    </row>
    <row r="6964" spans="1:2" x14ac:dyDescent="0.2">
      <c r="A6964" s="13">
        <v>481990305023</v>
      </c>
      <c r="B6964">
        <v>0.13164729845000347</v>
      </c>
    </row>
    <row r="6965" spans="1:2" x14ac:dyDescent="0.2">
      <c r="A6965" s="13">
        <v>481990305024</v>
      </c>
      <c r="B6965">
        <v>0.12068465590003336</v>
      </c>
    </row>
    <row r="6966" spans="1:2" x14ac:dyDescent="0.2">
      <c r="A6966" s="13">
        <v>481990305025</v>
      </c>
      <c r="B6966">
        <v>0.1394772242372416</v>
      </c>
    </row>
    <row r="6967" spans="1:2" x14ac:dyDescent="0.2">
      <c r="A6967" s="13">
        <v>481990306001</v>
      </c>
      <c r="B6967">
        <v>0.15091474079919928</v>
      </c>
    </row>
    <row r="6968" spans="1:2" x14ac:dyDescent="0.2">
      <c r="A6968" s="13">
        <v>481990306002</v>
      </c>
      <c r="B6968">
        <v>0.14779046384612429</v>
      </c>
    </row>
    <row r="6969" spans="1:2" x14ac:dyDescent="0.2">
      <c r="A6969" s="13">
        <v>481990307001</v>
      </c>
      <c r="B6969">
        <v>0.15216397177006746</v>
      </c>
    </row>
    <row r="6970" spans="1:2" x14ac:dyDescent="0.2">
      <c r="A6970" s="13">
        <v>481990307002</v>
      </c>
      <c r="B6970">
        <v>0.19929378873892425</v>
      </c>
    </row>
    <row r="6971" spans="1:2" x14ac:dyDescent="0.2">
      <c r="A6971" s="13">
        <v>481990307003</v>
      </c>
      <c r="B6971">
        <v>0.17367860237843669</v>
      </c>
    </row>
    <row r="6972" spans="1:2" x14ac:dyDescent="0.2">
      <c r="A6972" s="13">
        <v>481990308001</v>
      </c>
      <c r="B6972">
        <v>0.31080266604459417</v>
      </c>
    </row>
    <row r="6973" spans="1:2" x14ac:dyDescent="0.2">
      <c r="A6973" s="13">
        <v>481990308002</v>
      </c>
      <c r="B6973">
        <v>0.1418749747767728</v>
      </c>
    </row>
    <row r="6974" spans="1:2" x14ac:dyDescent="0.2">
      <c r="A6974" s="13">
        <v>481990308003</v>
      </c>
      <c r="B6974">
        <v>0.15686588966715426</v>
      </c>
    </row>
    <row r="6975" spans="1:2" x14ac:dyDescent="0.2">
      <c r="A6975" s="13">
        <v>481990308004</v>
      </c>
      <c r="B6975">
        <v>0.28286036640212853</v>
      </c>
    </row>
    <row r="6976" spans="1:2" x14ac:dyDescent="0.2">
      <c r="A6976" s="13">
        <v>481990308005</v>
      </c>
      <c r="B6976">
        <v>0.15954666104991985</v>
      </c>
    </row>
    <row r="6977" spans="1:2" x14ac:dyDescent="0.2">
      <c r="A6977" s="13">
        <v>481990308006</v>
      </c>
      <c r="B6977">
        <v>0.13237964591117127</v>
      </c>
    </row>
    <row r="6978" spans="1:2" x14ac:dyDescent="0.2">
      <c r="A6978" s="13">
        <v>481990309001</v>
      </c>
      <c r="B6978">
        <v>0.13490956913756441</v>
      </c>
    </row>
    <row r="6979" spans="1:2" x14ac:dyDescent="0.2">
      <c r="A6979" s="13">
        <v>481990309002</v>
      </c>
      <c r="B6979">
        <v>0.13012015068746546</v>
      </c>
    </row>
    <row r="6980" spans="1:2" x14ac:dyDescent="0.2">
      <c r="A6980" s="13">
        <v>481990309003</v>
      </c>
      <c r="B6980">
        <v>0.15716147361787833</v>
      </c>
    </row>
    <row r="6981" spans="1:2" x14ac:dyDescent="0.2">
      <c r="A6981" s="13">
        <v>481990310001</v>
      </c>
      <c r="B6981">
        <v>0.12366309551040031</v>
      </c>
    </row>
    <row r="6982" spans="1:2" x14ac:dyDescent="0.2">
      <c r="A6982" s="13">
        <v>481990310002</v>
      </c>
      <c r="B6982">
        <v>0.13701194313805903</v>
      </c>
    </row>
    <row r="6983" spans="1:2" x14ac:dyDescent="0.2">
      <c r="A6983" s="13">
        <v>481990310003</v>
      </c>
      <c r="B6983">
        <v>0.14351448292797905</v>
      </c>
    </row>
    <row r="6984" spans="1:2" x14ac:dyDescent="0.2">
      <c r="A6984" s="13">
        <v>482011000001</v>
      </c>
      <c r="B6984">
        <v>6.6097072393965728E-2</v>
      </c>
    </row>
    <row r="6985" spans="1:2" x14ac:dyDescent="0.2">
      <c r="A6985" s="13">
        <v>482011000002</v>
      </c>
      <c r="B6985">
        <v>4.8989947926533627E-2</v>
      </c>
    </row>
    <row r="6986" spans="1:2" x14ac:dyDescent="0.2">
      <c r="A6986" s="13">
        <v>482011000003</v>
      </c>
      <c r="B6986">
        <v>2.2839406732574404E-2</v>
      </c>
    </row>
    <row r="6987" spans="1:2" x14ac:dyDescent="0.2">
      <c r="A6987" s="13">
        <v>482012101001</v>
      </c>
      <c r="B6987">
        <v>5.2746000896244448E-2</v>
      </c>
    </row>
    <row r="6988" spans="1:2" x14ac:dyDescent="0.2">
      <c r="A6988" s="13">
        <v>482012104001</v>
      </c>
      <c r="B6988">
        <v>0.22698553335791058</v>
      </c>
    </row>
    <row r="6989" spans="1:2" x14ac:dyDescent="0.2">
      <c r="A6989" s="13">
        <v>482012104002</v>
      </c>
      <c r="B6989">
        <v>0.17109919898678888</v>
      </c>
    </row>
    <row r="6990" spans="1:2" x14ac:dyDescent="0.2">
      <c r="A6990" s="13">
        <v>482012104003</v>
      </c>
      <c r="B6990">
        <v>0.26837220204755524</v>
      </c>
    </row>
    <row r="6991" spans="1:2" x14ac:dyDescent="0.2">
      <c r="A6991" s="13">
        <v>482012104004</v>
      </c>
      <c r="B6991">
        <v>0.23892187875326265</v>
      </c>
    </row>
    <row r="6992" spans="1:2" x14ac:dyDescent="0.2">
      <c r="A6992" s="13">
        <v>482012105001</v>
      </c>
      <c r="B6992">
        <v>0.23553048793816503</v>
      </c>
    </row>
    <row r="6993" spans="1:2" x14ac:dyDescent="0.2">
      <c r="A6993" s="13">
        <v>482012105002</v>
      </c>
      <c r="B6993">
        <v>0.23453828270898588</v>
      </c>
    </row>
    <row r="6994" spans="1:2" x14ac:dyDescent="0.2">
      <c r="A6994" s="13">
        <v>482012105003</v>
      </c>
      <c r="B6994">
        <v>0.22007543624595119</v>
      </c>
    </row>
    <row r="6995" spans="1:2" x14ac:dyDescent="0.2">
      <c r="A6995" s="13">
        <v>482012106001</v>
      </c>
      <c r="B6995">
        <v>0.1494168670094157</v>
      </c>
    </row>
    <row r="6996" spans="1:2" x14ac:dyDescent="0.2">
      <c r="A6996" s="13">
        <v>482012106002</v>
      </c>
      <c r="B6996">
        <v>0.14344430411917161</v>
      </c>
    </row>
    <row r="6997" spans="1:2" x14ac:dyDescent="0.2">
      <c r="A6997" s="13">
        <v>482012106003</v>
      </c>
      <c r="B6997">
        <v>0.21003925545478852</v>
      </c>
    </row>
    <row r="6998" spans="1:2" x14ac:dyDescent="0.2">
      <c r="A6998" s="13">
        <v>482012106004</v>
      </c>
      <c r="B6998">
        <v>0.17773937424080841</v>
      </c>
    </row>
    <row r="6999" spans="1:2" x14ac:dyDescent="0.2">
      <c r="A6999" s="13">
        <v>482012107001</v>
      </c>
      <c r="B6999">
        <v>0.24843955699209141</v>
      </c>
    </row>
    <row r="7000" spans="1:2" x14ac:dyDescent="0.2">
      <c r="A7000" s="13">
        <v>482012107002</v>
      </c>
      <c r="B7000">
        <v>0.21983178921973931</v>
      </c>
    </row>
    <row r="7001" spans="1:2" x14ac:dyDescent="0.2">
      <c r="A7001" s="13">
        <v>482012107003</v>
      </c>
      <c r="B7001">
        <v>0.23003271817830662</v>
      </c>
    </row>
    <row r="7002" spans="1:2" x14ac:dyDescent="0.2">
      <c r="A7002" s="13">
        <v>482012108001</v>
      </c>
      <c r="B7002">
        <v>0.22197961802844748</v>
      </c>
    </row>
    <row r="7003" spans="1:2" x14ac:dyDescent="0.2">
      <c r="A7003" s="13">
        <v>482012108002</v>
      </c>
      <c r="B7003">
        <v>0.22997922238923943</v>
      </c>
    </row>
    <row r="7004" spans="1:2" x14ac:dyDescent="0.2">
      <c r="A7004" s="13">
        <v>482012109001</v>
      </c>
      <c r="B7004">
        <v>0.22396154695661133</v>
      </c>
    </row>
    <row r="7005" spans="1:2" x14ac:dyDescent="0.2">
      <c r="A7005" s="13">
        <v>482012109002</v>
      </c>
      <c r="B7005">
        <v>0.26092778398362593</v>
      </c>
    </row>
    <row r="7006" spans="1:2" x14ac:dyDescent="0.2">
      <c r="A7006" s="13">
        <v>482012110001</v>
      </c>
      <c r="B7006">
        <v>0.22371791027977941</v>
      </c>
    </row>
    <row r="7007" spans="1:2" x14ac:dyDescent="0.2">
      <c r="A7007" s="13">
        <v>482012110002</v>
      </c>
      <c r="B7007">
        <v>0.26039866646604692</v>
      </c>
    </row>
    <row r="7008" spans="1:2" x14ac:dyDescent="0.2">
      <c r="A7008" s="13">
        <v>482012111001</v>
      </c>
      <c r="B7008">
        <v>0.22620219760318261</v>
      </c>
    </row>
    <row r="7009" spans="1:2" x14ac:dyDescent="0.2">
      <c r="A7009" s="13">
        <v>482012111002</v>
      </c>
      <c r="B7009">
        <v>0.22583520189606338</v>
      </c>
    </row>
    <row r="7010" spans="1:2" x14ac:dyDescent="0.2">
      <c r="A7010" s="13">
        <v>482012111003</v>
      </c>
      <c r="B7010">
        <v>0.2398365531523495</v>
      </c>
    </row>
    <row r="7011" spans="1:2" x14ac:dyDescent="0.2">
      <c r="A7011" s="13">
        <v>482012111004</v>
      </c>
      <c r="B7011">
        <v>0.26538585539426807</v>
      </c>
    </row>
    <row r="7012" spans="1:2" x14ac:dyDescent="0.2">
      <c r="A7012" s="13">
        <v>482012111005</v>
      </c>
      <c r="B7012">
        <v>0.24786423885413836</v>
      </c>
    </row>
    <row r="7013" spans="1:2" x14ac:dyDescent="0.2">
      <c r="A7013" s="13">
        <v>482012111006</v>
      </c>
      <c r="B7013">
        <v>0.23870659615129725</v>
      </c>
    </row>
    <row r="7014" spans="1:2" x14ac:dyDescent="0.2">
      <c r="A7014" s="13">
        <v>482012112001</v>
      </c>
      <c r="B7014">
        <v>0.24102100552072026</v>
      </c>
    </row>
    <row r="7015" spans="1:2" x14ac:dyDescent="0.2">
      <c r="A7015" s="13">
        <v>482012112002</v>
      </c>
      <c r="B7015">
        <v>0.25318036016299672</v>
      </c>
    </row>
    <row r="7016" spans="1:2" x14ac:dyDescent="0.2">
      <c r="A7016" s="13">
        <v>482012112003</v>
      </c>
      <c r="B7016">
        <v>0.23352302173258291</v>
      </c>
    </row>
    <row r="7017" spans="1:2" x14ac:dyDescent="0.2">
      <c r="A7017" s="13">
        <v>482012113001</v>
      </c>
      <c r="B7017">
        <v>0.19074708680082361</v>
      </c>
    </row>
    <row r="7018" spans="1:2" x14ac:dyDescent="0.2">
      <c r="A7018" s="13">
        <v>482012113002</v>
      </c>
      <c r="B7018">
        <v>0.28412959799443371</v>
      </c>
    </row>
    <row r="7019" spans="1:2" x14ac:dyDescent="0.2">
      <c r="A7019" s="13">
        <v>482012113003</v>
      </c>
      <c r="B7019">
        <v>0.21510158671772842</v>
      </c>
    </row>
    <row r="7020" spans="1:2" x14ac:dyDescent="0.2">
      <c r="A7020" s="13">
        <v>482012113004</v>
      </c>
      <c r="B7020">
        <v>0.24667895251071364</v>
      </c>
    </row>
    <row r="7021" spans="1:2" x14ac:dyDescent="0.2">
      <c r="A7021" s="13">
        <v>482012113005</v>
      </c>
      <c r="B7021">
        <v>0.23851744559070268</v>
      </c>
    </row>
    <row r="7022" spans="1:2" x14ac:dyDescent="0.2">
      <c r="A7022" s="13">
        <v>482012114001</v>
      </c>
      <c r="B7022">
        <v>0.2471431363651399</v>
      </c>
    </row>
    <row r="7023" spans="1:2" x14ac:dyDescent="0.2">
      <c r="A7023" s="13">
        <v>482012114002</v>
      </c>
      <c r="B7023">
        <v>0.27930096020720518</v>
      </c>
    </row>
    <row r="7024" spans="1:2" x14ac:dyDescent="0.2">
      <c r="A7024" s="13">
        <v>482012114003</v>
      </c>
      <c r="B7024">
        <v>0.16508999029638968</v>
      </c>
    </row>
    <row r="7025" spans="1:2" x14ac:dyDescent="0.2">
      <c r="A7025" s="13">
        <v>482012115001</v>
      </c>
      <c r="B7025">
        <v>0.26772076378518317</v>
      </c>
    </row>
    <row r="7026" spans="1:2" x14ac:dyDescent="0.2">
      <c r="A7026" s="13">
        <v>482012115002</v>
      </c>
      <c r="B7026">
        <v>0.2353565304878385</v>
      </c>
    </row>
    <row r="7027" spans="1:2" x14ac:dyDescent="0.2">
      <c r="A7027" s="13">
        <v>482012115003</v>
      </c>
      <c r="B7027">
        <v>0.25679894359771827</v>
      </c>
    </row>
    <row r="7028" spans="1:2" x14ac:dyDescent="0.2">
      <c r="A7028" s="13">
        <v>482012115004</v>
      </c>
      <c r="B7028">
        <v>0.2336782590114794</v>
      </c>
    </row>
    <row r="7029" spans="1:2" x14ac:dyDescent="0.2">
      <c r="A7029" s="13">
        <v>482012115005</v>
      </c>
      <c r="B7029">
        <v>0.21674787221672648</v>
      </c>
    </row>
    <row r="7030" spans="1:2" x14ac:dyDescent="0.2">
      <c r="A7030" s="13">
        <v>482012116001</v>
      </c>
      <c r="B7030">
        <v>0.22066813595076296</v>
      </c>
    </row>
    <row r="7031" spans="1:2" x14ac:dyDescent="0.2">
      <c r="A7031" s="13">
        <v>482012116002</v>
      </c>
      <c r="B7031">
        <v>0.21947823663403065</v>
      </c>
    </row>
    <row r="7032" spans="1:2" x14ac:dyDescent="0.2">
      <c r="A7032" s="13">
        <v>482012117001</v>
      </c>
      <c r="B7032">
        <v>0.23584686208541189</v>
      </c>
    </row>
    <row r="7033" spans="1:2" x14ac:dyDescent="0.2">
      <c r="A7033" s="13">
        <v>482012117002</v>
      </c>
      <c r="B7033">
        <v>0.23437049580278468</v>
      </c>
    </row>
    <row r="7034" spans="1:2" x14ac:dyDescent="0.2">
      <c r="A7034" s="13">
        <v>482012117003</v>
      </c>
      <c r="B7034">
        <v>0.22525912568246109</v>
      </c>
    </row>
    <row r="7035" spans="1:2" x14ac:dyDescent="0.2">
      <c r="A7035" s="13">
        <v>482012119001</v>
      </c>
      <c r="B7035">
        <v>0.25775186493446645</v>
      </c>
    </row>
    <row r="7036" spans="1:2" x14ac:dyDescent="0.2">
      <c r="A7036" s="13">
        <v>482012119002</v>
      </c>
      <c r="B7036">
        <v>0.2208501956418889</v>
      </c>
    </row>
    <row r="7037" spans="1:2" x14ac:dyDescent="0.2">
      <c r="A7037" s="13">
        <v>482012119003</v>
      </c>
      <c r="B7037">
        <v>0.23839521788634549</v>
      </c>
    </row>
    <row r="7038" spans="1:2" x14ac:dyDescent="0.2">
      <c r="A7038" s="13">
        <v>482012119004</v>
      </c>
      <c r="B7038">
        <v>0.23912271373693064</v>
      </c>
    </row>
    <row r="7039" spans="1:2" x14ac:dyDescent="0.2">
      <c r="A7039" s="13">
        <v>482012123001</v>
      </c>
      <c r="B7039">
        <v>0.25858313103695602</v>
      </c>
    </row>
    <row r="7040" spans="1:2" x14ac:dyDescent="0.2">
      <c r="A7040" s="13">
        <v>482012123002</v>
      </c>
      <c r="B7040">
        <v>0.27919013949413712</v>
      </c>
    </row>
    <row r="7041" spans="1:2" x14ac:dyDescent="0.2">
      <c r="A7041" s="13">
        <v>482012123003</v>
      </c>
      <c r="B7041">
        <v>0.15644238466988636</v>
      </c>
    </row>
    <row r="7042" spans="1:2" x14ac:dyDescent="0.2">
      <c r="A7042" s="13">
        <v>482012123004</v>
      </c>
      <c r="B7042">
        <v>0.26860721349378092</v>
      </c>
    </row>
    <row r="7043" spans="1:2" x14ac:dyDescent="0.2">
      <c r="A7043" s="13">
        <v>482012123005</v>
      </c>
      <c r="B7043">
        <v>0.19531832923657047</v>
      </c>
    </row>
    <row r="7044" spans="1:2" x14ac:dyDescent="0.2">
      <c r="A7044" s="13">
        <v>482012124001</v>
      </c>
      <c r="B7044">
        <v>0.23167009050449799</v>
      </c>
    </row>
    <row r="7045" spans="1:2" x14ac:dyDescent="0.2">
      <c r="A7045" s="13">
        <v>482012124002</v>
      </c>
      <c r="B7045">
        <v>0.25481853460076676</v>
      </c>
    </row>
    <row r="7046" spans="1:2" x14ac:dyDescent="0.2">
      <c r="A7046" s="13">
        <v>482012124003</v>
      </c>
      <c r="B7046">
        <v>0.23692908461891282</v>
      </c>
    </row>
    <row r="7047" spans="1:2" x14ac:dyDescent="0.2">
      <c r="A7047" s="13">
        <v>482012125001</v>
      </c>
      <c r="B7047">
        <v>0.22457302236310817</v>
      </c>
    </row>
    <row r="7048" spans="1:2" x14ac:dyDescent="0.2">
      <c r="A7048" s="13">
        <v>482012125002</v>
      </c>
      <c r="B7048">
        <v>0.2400135640703972</v>
      </c>
    </row>
    <row r="7049" spans="1:2" x14ac:dyDescent="0.2">
      <c r="A7049" s="13">
        <v>482012125003</v>
      </c>
      <c r="B7049">
        <v>0.22626356216859492</v>
      </c>
    </row>
    <row r="7050" spans="1:2" x14ac:dyDescent="0.2">
      <c r="A7050" s="13">
        <v>482012201001</v>
      </c>
      <c r="B7050">
        <v>0.25099468061740449</v>
      </c>
    </row>
    <row r="7051" spans="1:2" x14ac:dyDescent="0.2">
      <c r="A7051" s="13">
        <v>482012201002</v>
      </c>
      <c r="B7051">
        <v>0.233906968306657</v>
      </c>
    </row>
    <row r="7052" spans="1:2" x14ac:dyDescent="0.2">
      <c r="A7052" s="13">
        <v>482012202001</v>
      </c>
      <c r="B7052">
        <v>0.23410450355289786</v>
      </c>
    </row>
    <row r="7053" spans="1:2" x14ac:dyDescent="0.2">
      <c r="A7053" s="13">
        <v>482012202002</v>
      </c>
      <c r="B7053">
        <v>0.20023908715332223</v>
      </c>
    </row>
    <row r="7054" spans="1:2" x14ac:dyDescent="0.2">
      <c r="A7054" s="13">
        <v>482012203001</v>
      </c>
      <c r="B7054">
        <v>0.23952399856644024</v>
      </c>
    </row>
    <row r="7055" spans="1:2" x14ac:dyDescent="0.2">
      <c r="A7055" s="13">
        <v>482012203002</v>
      </c>
      <c r="B7055">
        <v>0.25987373714413348</v>
      </c>
    </row>
    <row r="7056" spans="1:2" x14ac:dyDescent="0.2">
      <c r="A7056" s="13">
        <v>482012203003</v>
      </c>
      <c r="B7056">
        <v>0.21816138755063433</v>
      </c>
    </row>
    <row r="7057" spans="1:2" x14ac:dyDescent="0.2">
      <c r="A7057" s="13">
        <v>482012204001</v>
      </c>
      <c r="B7057">
        <v>0.24186947583436544</v>
      </c>
    </row>
    <row r="7058" spans="1:2" x14ac:dyDescent="0.2">
      <c r="A7058" s="13">
        <v>482012204002</v>
      </c>
      <c r="B7058">
        <v>0.26692434923581432</v>
      </c>
    </row>
    <row r="7059" spans="1:2" x14ac:dyDescent="0.2">
      <c r="A7059" s="13">
        <v>482012204003</v>
      </c>
      <c r="B7059">
        <v>0.25207306955110081</v>
      </c>
    </row>
    <row r="7060" spans="1:2" x14ac:dyDescent="0.2">
      <c r="A7060" s="13">
        <v>482012205001</v>
      </c>
      <c r="B7060">
        <v>0.24149251481693165</v>
      </c>
    </row>
    <row r="7061" spans="1:2" x14ac:dyDescent="0.2">
      <c r="A7061" s="13">
        <v>482012205002</v>
      </c>
      <c r="B7061">
        <v>0.22872405938422899</v>
      </c>
    </row>
    <row r="7062" spans="1:2" x14ac:dyDescent="0.2">
      <c r="A7062" s="13">
        <v>482012205003</v>
      </c>
      <c r="B7062">
        <v>0.28713317680474987</v>
      </c>
    </row>
    <row r="7063" spans="1:2" x14ac:dyDescent="0.2">
      <c r="A7063" s="13">
        <v>482012206001</v>
      </c>
      <c r="B7063">
        <v>0.23193399538689308</v>
      </c>
    </row>
    <row r="7064" spans="1:2" x14ac:dyDescent="0.2">
      <c r="A7064" s="13">
        <v>482012206002</v>
      </c>
      <c r="B7064">
        <v>0.20061409162365865</v>
      </c>
    </row>
    <row r="7065" spans="1:2" x14ac:dyDescent="0.2">
      <c r="A7065" s="13">
        <v>482012207001</v>
      </c>
      <c r="B7065">
        <v>0.28688661306463792</v>
      </c>
    </row>
    <row r="7066" spans="1:2" x14ac:dyDescent="0.2">
      <c r="A7066" s="13">
        <v>482012207002</v>
      </c>
      <c r="B7066">
        <v>0.22590472756702315</v>
      </c>
    </row>
    <row r="7067" spans="1:2" x14ac:dyDescent="0.2">
      <c r="A7067" s="13">
        <v>482012207003</v>
      </c>
      <c r="B7067">
        <v>0.24052574565286852</v>
      </c>
    </row>
    <row r="7068" spans="1:2" x14ac:dyDescent="0.2">
      <c r="A7068" s="13">
        <v>482012207004</v>
      </c>
      <c r="B7068">
        <v>0.2622800207738053</v>
      </c>
    </row>
    <row r="7069" spans="1:2" x14ac:dyDescent="0.2">
      <c r="A7069" s="13">
        <v>482012207005</v>
      </c>
      <c r="B7069">
        <v>0.26668763959080038</v>
      </c>
    </row>
    <row r="7070" spans="1:2" x14ac:dyDescent="0.2">
      <c r="A7070" s="13">
        <v>482012208001</v>
      </c>
      <c r="B7070">
        <v>0.27432146672882401</v>
      </c>
    </row>
    <row r="7071" spans="1:2" x14ac:dyDescent="0.2">
      <c r="A7071" s="13">
        <v>482012208002</v>
      </c>
      <c r="B7071">
        <v>0.279165513289301</v>
      </c>
    </row>
    <row r="7072" spans="1:2" x14ac:dyDescent="0.2">
      <c r="A7072" s="13">
        <v>482012209001</v>
      </c>
      <c r="B7072">
        <v>0.2448031387657196</v>
      </c>
    </row>
    <row r="7073" spans="1:2" x14ac:dyDescent="0.2">
      <c r="A7073" s="13">
        <v>482012209002</v>
      </c>
      <c r="B7073">
        <v>0.23264732954146769</v>
      </c>
    </row>
    <row r="7074" spans="1:2" x14ac:dyDescent="0.2">
      <c r="A7074" s="13">
        <v>482012210001</v>
      </c>
      <c r="B7074">
        <v>0.24588099672818359</v>
      </c>
    </row>
    <row r="7075" spans="1:2" x14ac:dyDescent="0.2">
      <c r="A7075" s="13">
        <v>482012210002</v>
      </c>
      <c r="B7075">
        <v>0.25160628321659689</v>
      </c>
    </row>
    <row r="7076" spans="1:2" x14ac:dyDescent="0.2">
      <c r="A7076" s="13">
        <v>482012211001</v>
      </c>
      <c r="B7076">
        <v>0.2397666419584939</v>
      </c>
    </row>
    <row r="7077" spans="1:2" x14ac:dyDescent="0.2">
      <c r="A7077" s="13">
        <v>482012211002</v>
      </c>
      <c r="B7077">
        <v>0.26232407388362533</v>
      </c>
    </row>
    <row r="7078" spans="1:2" x14ac:dyDescent="0.2">
      <c r="A7078" s="13">
        <v>482012211003</v>
      </c>
      <c r="B7078">
        <v>0.25441910679231017</v>
      </c>
    </row>
    <row r="7079" spans="1:2" x14ac:dyDescent="0.2">
      <c r="A7079" s="13">
        <v>482012212001</v>
      </c>
      <c r="B7079">
        <v>0.22459454800646014</v>
      </c>
    </row>
    <row r="7080" spans="1:2" x14ac:dyDescent="0.2">
      <c r="A7080" s="13">
        <v>482012212002</v>
      </c>
      <c r="B7080">
        <v>0.24350792580936295</v>
      </c>
    </row>
    <row r="7081" spans="1:2" x14ac:dyDescent="0.2">
      <c r="A7081" s="13">
        <v>482012212003</v>
      </c>
      <c r="B7081">
        <v>0.24352690351026801</v>
      </c>
    </row>
    <row r="7082" spans="1:2" x14ac:dyDescent="0.2">
      <c r="A7082" s="13">
        <v>482012213001</v>
      </c>
      <c r="B7082">
        <v>0.23826718729968693</v>
      </c>
    </row>
    <row r="7083" spans="1:2" x14ac:dyDescent="0.2">
      <c r="A7083" s="13">
        <v>482012213002</v>
      </c>
      <c r="B7083">
        <v>0.22979993008729785</v>
      </c>
    </row>
    <row r="7084" spans="1:2" x14ac:dyDescent="0.2">
      <c r="A7084" s="13">
        <v>482012213003</v>
      </c>
      <c r="B7084">
        <v>0.2613327032680785</v>
      </c>
    </row>
    <row r="7085" spans="1:2" x14ac:dyDescent="0.2">
      <c r="A7085" s="13">
        <v>482012213004</v>
      </c>
      <c r="B7085">
        <v>0.21842581379490897</v>
      </c>
    </row>
    <row r="7086" spans="1:2" x14ac:dyDescent="0.2">
      <c r="A7086" s="13">
        <v>482012213005</v>
      </c>
      <c r="B7086">
        <v>0.22912639690765418</v>
      </c>
    </row>
    <row r="7087" spans="1:2" x14ac:dyDescent="0.2">
      <c r="A7087" s="13">
        <v>482012214001</v>
      </c>
      <c r="B7087">
        <v>0.28772507575760575</v>
      </c>
    </row>
    <row r="7088" spans="1:2" x14ac:dyDescent="0.2">
      <c r="A7088" s="13">
        <v>482012214002</v>
      </c>
      <c r="B7088">
        <v>0.2624152565159083</v>
      </c>
    </row>
    <row r="7089" spans="1:2" x14ac:dyDescent="0.2">
      <c r="A7089" s="13">
        <v>482012214003</v>
      </c>
      <c r="B7089">
        <v>0.24981322611977663</v>
      </c>
    </row>
    <row r="7090" spans="1:2" x14ac:dyDescent="0.2">
      <c r="A7090" s="13">
        <v>482012215001</v>
      </c>
      <c r="B7090">
        <v>0.26456183415174661</v>
      </c>
    </row>
    <row r="7091" spans="1:2" x14ac:dyDescent="0.2">
      <c r="A7091" s="13">
        <v>482012215002</v>
      </c>
      <c r="B7091">
        <v>0.24565083900348025</v>
      </c>
    </row>
    <row r="7092" spans="1:2" x14ac:dyDescent="0.2">
      <c r="A7092" s="13">
        <v>482012215003</v>
      </c>
      <c r="B7092">
        <v>0.26682258513402857</v>
      </c>
    </row>
    <row r="7093" spans="1:2" x14ac:dyDescent="0.2">
      <c r="A7093" s="13">
        <v>482012216001</v>
      </c>
      <c r="B7093">
        <v>0.25047193561556924</v>
      </c>
    </row>
    <row r="7094" spans="1:2" x14ac:dyDescent="0.2">
      <c r="A7094" s="13">
        <v>482012216002</v>
      </c>
      <c r="B7094">
        <v>0.21646549198718731</v>
      </c>
    </row>
    <row r="7095" spans="1:2" x14ac:dyDescent="0.2">
      <c r="A7095" s="13">
        <v>482012216003</v>
      </c>
      <c r="B7095">
        <v>0.26314702916341171</v>
      </c>
    </row>
    <row r="7096" spans="1:2" x14ac:dyDescent="0.2">
      <c r="A7096" s="13">
        <v>482012216004</v>
      </c>
      <c r="B7096">
        <v>0.24635695000131674</v>
      </c>
    </row>
    <row r="7097" spans="1:2" x14ac:dyDescent="0.2">
      <c r="A7097" s="13">
        <v>482012216005</v>
      </c>
      <c r="B7097">
        <v>0.24486721285655572</v>
      </c>
    </row>
    <row r="7098" spans="1:2" x14ac:dyDescent="0.2">
      <c r="A7098" s="13">
        <v>482012217001</v>
      </c>
      <c r="B7098">
        <v>0.24354450471139355</v>
      </c>
    </row>
    <row r="7099" spans="1:2" x14ac:dyDescent="0.2">
      <c r="A7099" s="13">
        <v>482012217002</v>
      </c>
      <c r="B7099">
        <v>0.23349783942396871</v>
      </c>
    </row>
    <row r="7100" spans="1:2" x14ac:dyDescent="0.2">
      <c r="A7100" s="13">
        <v>482012217003</v>
      </c>
      <c r="B7100">
        <v>0.29244304250172393</v>
      </c>
    </row>
    <row r="7101" spans="1:2" x14ac:dyDescent="0.2">
      <c r="A7101" s="13">
        <v>482012217004</v>
      </c>
      <c r="B7101">
        <v>0.25495209453332474</v>
      </c>
    </row>
    <row r="7102" spans="1:2" x14ac:dyDescent="0.2">
      <c r="A7102" s="13">
        <v>482012218001</v>
      </c>
      <c r="B7102">
        <v>0.25370790016143813</v>
      </c>
    </row>
    <row r="7103" spans="1:2" x14ac:dyDescent="0.2">
      <c r="A7103" s="13">
        <v>482012218002</v>
      </c>
      <c r="B7103">
        <v>0.22230591993978147</v>
      </c>
    </row>
    <row r="7104" spans="1:2" x14ac:dyDescent="0.2">
      <c r="A7104" s="13">
        <v>482012219001</v>
      </c>
      <c r="B7104">
        <v>0.25897600397577669</v>
      </c>
    </row>
    <row r="7105" spans="1:2" x14ac:dyDescent="0.2">
      <c r="A7105" s="13">
        <v>482012219002</v>
      </c>
      <c r="B7105">
        <v>0.23624221143163757</v>
      </c>
    </row>
    <row r="7106" spans="1:2" x14ac:dyDescent="0.2">
      <c r="A7106" s="13">
        <v>482012219003</v>
      </c>
      <c r="B7106">
        <v>0.24063910472956149</v>
      </c>
    </row>
    <row r="7107" spans="1:2" x14ac:dyDescent="0.2">
      <c r="A7107" s="13">
        <v>482012220001</v>
      </c>
      <c r="B7107">
        <v>0.22437417059711778</v>
      </c>
    </row>
    <row r="7108" spans="1:2" x14ac:dyDescent="0.2">
      <c r="A7108" s="13">
        <v>482012221001</v>
      </c>
      <c r="B7108">
        <v>0.25675099840690724</v>
      </c>
    </row>
    <row r="7109" spans="1:2" x14ac:dyDescent="0.2">
      <c r="A7109" s="13">
        <v>482012221002</v>
      </c>
      <c r="B7109">
        <v>0.24363746533745889</v>
      </c>
    </row>
    <row r="7110" spans="1:2" x14ac:dyDescent="0.2">
      <c r="A7110" s="13">
        <v>482012222001</v>
      </c>
      <c r="B7110">
        <v>0.24785024073407877</v>
      </c>
    </row>
    <row r="7111" spans="1:2" x14ac:dyDescent="0.2">
      <c r="A7111" s="13">
        <v>482012222002</v>
      </c>
      <c r="B7111">
        <v>0.2392998012450262</v>
      </c>
    </row>
    <row r="7112" spans="1:2" x14ac:dyDescent="0.2">
      <c r="A7112" s="13">
        <v>482012223001</v>
      </c>
      <c r="B7112">
        <v>0.24112847906651552</v>
      </c>
    </row>
    <row r="7113" spans="1:2" x14ac:dyDescent="0.2">
      <c r="A7113" s="13">
        <v>482012223002</v>
      </c>
      <c r="B7113">
        <v>0.23034361879648729</v>
      </c>
    </row>
    <row r="7114" spans="1:2" x14ac:dyDescent="0.2">
      <c r="A7114" s="13">
        <v>482012223003</v>
      </c>
      <c r="B7114">
        <v>0.23826319122246697</v>
      </c>
    </row>
    <row r="7115" spans="1:2" x14ac:dyDescent="0.2">
      <c r="A7115" s="13">
        <v>482012224011</v>
      </c>
      <c r="B7115">
        <v>0.23455468860658416</v>
      </c>
    </row>
    <row r="7116" spans="1:2" x14ac:dyDescent="0.2">
      <c r="A7116" s="13">
        <v>482012224012</v>
      </c>
      <c r="B7116">
        <v>0.23115986705521774</v>
      </c>
    </row>
    <row r="7117" spans="1:2" x14ac:dyDescent="0.2">
      <c r="A7117" s="13">
        <v>482012224021</v>
      </c>
      <c r="B7117">
        <v>0.22941527977085358</v>
      </c>
    </row>
    <row r="7118" spans="1:2" x14ac:dyDescent="0.2">
      <c r="A7118" s="13">
        <v>482012224022</v>
      </c>
      <c r="B7118">
        <v>0.23582610153056896</v>
      </c>
    </row>
    <row r="7119" spans="1:2" x14ac:dyDescent="0.2">
      <c r="A7119" s="13">
        <v>482012224023</v>
      </c>
      <c r="B7119">
        <v>0.25399386417630498</v>
      </c>
    </row>
    <row r="7120" spans="1:2" x14ac:dyDescent="0.2">
      <c r="A7120" s="13">
        <v>482012225011</v>
      </c>
      <c r="B7120">
        <v>0.27707215362702853</v>
      </c>
    </row>
    <row r="7121" spans="1:2" x14ac:dyDescent="0.2">
      <c r="A7121" s="13">
        <v>482012225012</v>
      </c>
      <c r="B7121">
        <v>0.25846341297283026</v>
      </c>
    </row>
    <row r="7122" spans="1:2" x14ac:dyDescent="0.2">
      <c r="A7122" s="13">
        <v>482012225021</v>
      </c>
      <c r="B7122">
        <v>0.24537656313662751</v>
      </c>
    </row>
    <row r="7123" spans="1:2" x14ac:dyDescent="0.2">
      <c r="A7123" s="13">
        <v>482012225022</v>
      </c>
      <c r="B7123">
        <v>0.22553110456073769</v>
      </c>
    </row>
    <row r="7124" spans="1:2" x14ac:dyDescent="0.2">
      <c r="A7124" s="13">
        <v>482012225031</v>
      </c>
      <c r="B7124">
        <v>0.23683784846285993</v>
      </c>
    </row>
    <row r="7125" spans="1:2" x14ac:dyDescent="0.2">
      <c r="A7125" s="13">
        <v>482012225032</v>
      </c>
      <c r="B7125">
        <v>0.28070102574340972</v>
      </c>
    </row>
    <row r="7126" spans="1:2" x14ac:dyDescent="0.2">
      <c r="A7126" s="13">
        <v>482012225033</v>
      </c>
      <c r="B7126">
        <v>0.27545036586169114</v>
      </c>
    </row>
    <row r="7127" spans="1:2" x14ac:dyDescent="0.2">
      <c r="A7127" s="13">
        <v>482012226001</v>
      </c>
      <c r="B7127">
        <v>0.22687712456367892</v>
      </c>
    </row>
    <row r="7128" spans="1:2" x14ac:dyDescent="0.2">
      <c r="A7128" s="13">
        <v>482012226002</v>
      </c>
      <c r="B7128">
        <v>0.22369912951496973</v>
      </c>
    </row>
    <row r="7129" spans="1:2" x14ac:dyDescent="0.2">
      <c r="A7129" s="13">
        <v>482012227001</v>
      </c>
      <c r="B7129">
        <v>0.23707772468160482</v>
      </c>
    </row>
    <row r="7130" spans="1:2" x14ac:dyDescent="0.2">
      <c r="A7130" s="13">
        <v>482012227002</v>
      </c>
      <c r="B7130">
        <v>0.23306638150507869</v>
      </c>
    </row>
    <row r="7131" spans="1:2" x14ac:dyDescent="0.2">
      <c r="A7131" s="13">
        <v>482012228001</v>
      </c>
      <c r="B7131">
        <v>0.23883427109686461</v>
      </c>
    </row>
    <row r="7132" spans="1:2" x14ac:dyDescent="0.2">
      <c r="A7132" s="13">
        <v>482012228002</v>
      </c>
      <c r="B7132">
        <v>0.23729428408107289</v>
      </c>
    </row>
    <row r="7133" spans="1:2" x14ac:dyDescent="0.2">
      <c r="A7133" s="13">
        <v>482012229001</v>
      </c>
      <c r="B7133">
        <v>0.2279479756534038</v>
      </c>
    </row>
    <row r="7134" spans="1:2" x14ac:dyDescent="0.2">
      <c r="A7134" s="13">
        <v>482012229002</v>
      </c>
      <c r="B7134">
        <v>0.23992356483484675</v>
      </c>
    </row>
    <row r="7135" spans="1:2" x14ac:dyDescent="0.2">
      <c r="A7135" s="13">
        <v>482012229003</v>
      </c>
      <c r="B7135">
        <v>0.23223703155772979</v>
      </c>
    </row>
    <row r="7136" spans="1:2" x14ac:dyDescent="0.2">
      <c r="A7136" s="13">
        <v>482012229004</v>
      </c>
      <c r="B7136">
        <v>0.25911804906516622</v>
      </c>
    </row>
    <row r="7137" spans="1:2" x14ac:dyDescent="0.2">
      <c r="A7137" s="13">
        <v>482012230011</v>
      </c>
      <c r="B7137">
        <v>0.26156589236607353</v>
      </c>
    </row>
    <row r="7138" spans="1:2" x14ac:dyDescent="0.2">
      <c r="A7138" s="13">
        <v>482012230012</v>
      </c>
      <c r="B7138">
        <v>0.22063223119994663</v>
      </c>
    </row>
    <row r="7139" spans="1:2" x14ac:dyDescent="0.2">
      <c r="A7139" s="13">
        <v>482012230021</v>
      </c>
      <c r="B7139">
        <v>0.24542297291793863</v>
      </c>
    </row>
    <row r="7140" spans="1:2" x14ac:dyDescent="0.2">
      <c r="A7140" s="13">
        <v>482012230022</v>
      </c>
      <c r="B7140">
        <v>0.26933063366815507</v>
      </c>
    </row>
    <row r="7141" spans="1:2" x14ac:dyDescent="0.2">
      <c r="A7141" s="13">
        <v>482012231001</v>
      </c>
      <c r="B7141">
        <v>0.22939091982727819</v>
      </c>
    </row>
    <row r="7142" spans="1:2" x14ac:dyDescent="0.2">
      <c r="A7142" s="13">
        <v>482012301001</v>
      </c>
      <c r="B7142">
        <v>0.21886220231469386</v>
      </c>
    </row>
    <row r="7143" spans="1:2" x14ac:dyDescent="0.2">
      <c r="A7143" s="13">
        <v>482012302001</v>
      </c>
      <c r="B7143">
        <v>0.23783992953550839</v>
      </c>
    </row>
    <row r="7144" spans="1:2" x14ac:dyDescent="0.2">
      <c r="A7144" s="13">
        <v>482012302002</v>
      </c>
      <c r="B7144">
        <v>0.21318680521917241</v>
      </c>
    </row>
    <row r="7145" spans="1:2" x14ac:dyDescent="0.2">
      <c r="A7145" s="13">
        <v>482012302003</v>
      </c>
      <c r="B7145">
        <v>0.21079144788779047</v>
      </c>
    </row>
    <row r="7146" spans="1:2" x14ac:dyDescent="0.2">
      <c r="A7146" s="13">
        <v>482012302004</v>
      </c>
      <c r="B7146">
        <v>0.21129553289745859</v>
      </c>
    </row>
    <row r="7147" spans="1:2" x14ac:dyDescent="0.2">
      <c r="A7147" s="13">
        <v>482012302005</v>
      </c>
      <c r="B7147">
        <v>0.25619575055094196</v>
      </c>
    </row>
    <row r="7148" spans="1:2" x14ac:dyDescent="0.2">
      <c r="A7148" s="13">
        <v>482012303001</v>
      </c>
      <c r="B7148">
        <v>0.22145333711968224</v>
      </c>
    </row>
    <row r="7149" spans="1:2" x14ac:dyDescent="0.2">
      <c r="A7149" s="13">
        <v>482012303002</v>
      </c>
      <c r="B7149">
        <v>0.19319634368911837</v>
      </c>
    </row>
    <row r="7150" spans="1:2" x14ac:dyDescent="0.2">
      <c r="A7150" s="13">
        <v>482012304001</v>
      </c>
      <c r="B7150">
        <v>0.22768828973054334</v>
      </c>
    </row>
    <row r="7151" spans="1:2" x14ac:dyDescent="0.2">
      <c r="A7151" s="13">
        <v>482012304002</v>
      </c>
      <c r="B7151">
        <v>0.22694808660038188</v>
      </c>
    </row>
    <row r="7152" spans="1:2" x14ac:dyDescent="0.2">
      <c r="A7152" s="13">
        <v>482012304003</v>
      </c>
      <c r="B7152">
        <v>0.20838221837496995</v>
      </c>
    </row>
    <row r="7153" spans="1:2" x14ac:dyDescent="0.2">
      <c r="A7153" s="13">
        <v>482012305001</v>
      </c>
      <c r="B7153">
        <v>0.22587519201942355</v>
      </c>
    </row>
    <row r="7154" spans="1:2" x14ac:dyDescent="0.2">
      <c r="A7154" s="13">
        <v>482012305002</v>
      </c>
      <c r="B7154">
        <v>0.24272175180519406</v>
      </c>
    </row>
    <row r="7155" spans="1:2" x14ac:dyDescent="0.2">
      <c r="A7155" s="13">
        <v>482012305003</v>
      </c>
      <c r="B7155">
        <v>0.19093408987101371</v>
      </c>
    </row>
    <row r="7156" spans="1:2" x14ac:dyDescent="0.2">
      <c r="A7156" s="13">
        <v>482012306001</v>
      </c>
      <c r="B7156">
        <v>0.25229875310241434</v>
      </c>
    </row>
    <row r="7157" spans="1:2" x14ac:dyDescent="0.2">
      <c r="A7157" s="13">
        <v>482012306002</v>
      </c>
      <c r="B7157">
        <v>0.24902172245371634</v>
      </c>
    </row>
    <row r="7158" spans="1:2" x14ac:dyDescent="0.2">
      <c r="A7158" s="13">
        <v>482012307001</v>
      </c>
      <c r="B7158">
        <v>0.23250970685834277</v>
      </c>
    </row>
    <row r="7159" spans="1:2" x14ac:dyDescent="0.2">
      <c r="A7159" s="13">
        <v>482012307002</v>
      </c>
      <c r="B7159">
        <v>0.23343705604057241</v>
      </c>
    </row>
    <row r="7160" spans="1:2" x14ac:dyDescent="0.2">
      <c r="A7160" s="13">
        <v>482012307003</v>
      </c>
      <c r="B7160">
        <v>0.24888484851132972</v>
      </c>
    </row>
    <row r="7161" spans="1:2" x14ac:dyDescent="0.2">
      <c r="A7161" s="13">
        <v>482012308001</v>
      </c>
      <c r="B7161">
        <v>0.23370812529545981</v>
      </c>
    </row>
    <row r="7162" spans="1:2" x14ac:dyDescent="0.2">
      <c r="A7162" s="13">
        <v>482012308002</v>
      </c>
      <c r="B7162">
        <v>0.22644168739050707</v>
      </c>
    </row>
    <row r="7163" spans="1:2" x14ac:dyDescent="0.2">
      <c r="A7163" s="13">
        <v>482012309001</v>
      </c>
      <c r="B7163">
        <v>0.23338219976808347</v>
      </c>
    </row>
    <row r="7164" spans="1:2" x14ac:dyDescent="0.2">
      <c r="A7164" s="13">
        <v>482012309002</v>
      </c>
      <c r="B7164">
        <v>0.23834756321756265</v>
      </c>
    </row>
    <row r="7165" spans="1:2" x14ac:dyDescent="0.2">
      <c r="A7165" s="13">
        <v>482012309003</v>
      </c>
      <c r="B7165">
        <v>0.2401072200761136</v>
      </c>
    </row>
    <row r="7166" spans="1:2" x14ac:dyDescent="0.2">
      <c r="A7166" s="13">
        <v>482012309004</v>
      </c>
      <c r="B7166">
        <v>0.25247107399684809</v>
      </c>
    </row>
    <row r="7167" spans="1:2" x14ac:dyDescent="0.2">
      <c r="A7167" s="13">
        <v>482012310001</v>
      </c>
      <c r="B7167">
        <v>0.23563210975127902</v>
      </c>
    </row>
    <row r="7168" spans="1:2" x14ac:dyDescent="0.2">
      <c r="A7168" s="13">
        <v>482012310002</v>
      </c>
      <c r="B7168">
        <v>0.23082487492052353</v>
      </c>
    </row>
    <row r="7169" spans="1:2" x14ac:dyDescent="0.2">
      <c r="A7169" s="13">
        <v>482012311001</v>
      </c>
      <c r="B7169">
        <v>0.24123637085543848</v>
      </c>
    </row>
    <row r="7170" spans="1:2" x14ac:dyDescent="0.2">
      <c r="A7170" s="13">
        <v>482012311002</v>
      </c>
      <c r="B7170">
        <v>0.23403541646460177</v>
      </c>
    </row>
    <row r="7171" spans="1:2" x14ac:dyDescent="0.2">
      <c r="A7171" s="13">
        <v>482012311003</v>
      </c>
      <c r="B7171">
        <v>0.21729001014537752</v>
      </c>
    </row>
    <row r="7172" spans="1:2" x14ac:dyDescent="0.2">
      <c r="A7172" s="13">
        <v>482012312001</v>
      </c>
      <c r="B7172">
        <v>0.23487173629259075</v>
      </c>
    </row>
    <row r="7173" spans="1:2" x14ac:dyDescent="0.2">
      <c r="A7173" s="13">
        <v>482012312002</v>
      </c>
      <c r="B7173">
        <v>0.22167873597974441</v>
      </c>
    </row>
    <row r="7174" spans="1:2" x14ac:dyDescent="0.2">
      <c r="A7174" s="13">
        <v>482012312003</v>
      </c>
      <c r="B7174">
        <v>0.27625621955295676</v>
      </c>
    </row>
    <row r="7175" spans="1:2" x14ac:dyDescent="0.2">
      <c r="A7175" s="13">
        <v>482012313001</v>
      </c>
      <c r="B7175">
        <v>0.23757897586990184</v>
      </c>
    </row>
    <row r="7176" spans="1:2" x14ac:dyDescent="0.2">
      <c r="A7176" s="13">
        <v>482012313002</v>
      </c>
      <c r="B7176">
        <v>0.23529598521878312</v>
      </c>
    </row>
    <row r="7177" spans="1:2" x14ac:dyDescent="0.2">
      <c r="A7177" s="13">
        <v>482012314001</v>
      </c>
      <c r="B7177">
        <v>0.23162349553739997</v>
      </c>
    </row>
    <row r="7178" spans="1:2" x14ac:dyDescent="0.2">
      <c r="A7178" s="13">
        <v>482012315001</v>
      </c>
      <c r="B7178">
        <v>0.24092680879031342</v>
      </c>
    </row>
    <row r="7179" spans="1:2" x14ac:dyDescent="0.2">
      <c r="A7179" s="13">
        <v>482012315002</v>
      </c>
      <c r="B7179">
        <v>0.24641735599522555</v>
      </c>
    </row>
    <row r="7180" spans="1:2" x14ac:dyDescent="0.2">
      <c r="A7180" s="13">
        <v>482012316001</v>
      </c>
      <c r="B7180">
        <v>0.19906324236266856</v>
      </c>
    </row>
    <row r="7181" spans="1:2" x14ac:dyDescent="0.2">
      <c r="A7181" s="13">
        <v>482012316002</v>
      </c>
      <c r="B7181">
        <v>0.24397291654072747</v>
      </c>
    </row>
    <row r="7182" spans="1:2" x14ac:dyDescent="0.2">
      <c r="A7182" s="13">
        <v>482012317001</v>
      </c>
      <c r="B7182">
        <v>0.24135561618612866</v>
      </c>
    </row>
    <row r="7183" spans="1:2" x14ac:dyDescent="0.2">
      <c r="A7183" s="13">
        <v>482012317002</v>
      </c>
      <c r="B7183">
        <v>0.22483871661636234</v>
      </c>
    </row>
    <row r="7184" spans="1:2" x14ac:dyDescent="0.2">
      <c r="A7184" s="13">
        <v>482012318001</v>
      </c>
      <c r="B7184">
        <v>0.2285313410978192</v>
      </c>
    </row>
    <row r="7185" spans="1:2" x14ac:dyDescent="0.2">
      <c r="A7185" s="13">
        <v>482012318002</v>
      </c>
      <c r="B7185">
        <v>0.2259362294848683</v>
      </c>
    </row>
    <row r="7186" spans="1:2" x14ac:dyDescent="0.2">
      <c r="A7186" s="13">
        <v>482012319001</v>
      </c>
      <c r="B7186">
        <v>0.27288735810733999</v>
      </c>
    </row>
    <row r="7187" spans="1:2" x14ac:dyDescent="0.2">
      <c r="A7187" s="13">
        <v>482012319002</v>
      </c>
      <c r="B7187">
        <v>0.22733558194976367</v>
      </c>
    </row>
    <row r="7188" spans="1:2" x14ac:dyDescent="0.2">
      <c r="A7188" s="13">
        <v>482012319003</v>
      </c>
      <c r="B7188">
        <v>0.21243301627875419</v>
      </c>
    </row>
    <row r="7189" spans="1:2" x14ac:dyDescent="0.2">
      <c r="A7189" s="13">
        <v>482012319004</v>
      </c>
      <c r="B7189">
        <v>0.2125580998062491</v>
      </c>
    </row>
    <row r="7190" spans="1:2" x14ac:dyDescent="0.2">
      <c r="A7190" s="13">
        <v>482012320001</v>
      </c>
      <c r="B7190">
        <v>0.23039862125815563</v>
      </c>
    </row>
    <row r="7191" spans="1:2" x14ac:dyDescent="0.2">
      <c r="A7191" s="13">
        <v>482012320002</v>
      </c>
      <c r="B7191">
        <v>0.22991940660722335</v>
      </c>
    </row>
    <row r="7192" spans="1:2" x14ac:dyDescent="0.2">
      <c r="A7192" s="13">
        <v>482012321001</v>
      </c>
      <c r="B7192">
        <v>0.23951072084216418</v>
      </c>
    </row>
    <row r="7193" spans="1:2" x14ac:dyDescent="0.2">
      <c r="A7193" s="13">
        <v>482012321002</v>
      </c>
      <c r="B7193">
        <v>0.22627122872514527</v>
      </c>
    </row>
    <row r="7194" spans="1:2" x14ac:dyDescent="0.2">
      <c r="A7194" s="13">
        <v>482012322001</v>
      </c>
      <c r="B7194">
        <v>0.11491004198870214</v>
      </c>
    </row>
    <row r="7195" spans="1:2" x14ac:dyDescent="0.2">
      <c r="A7195" s="13">
        <v>482012322002</v>
      </c>
      <c r="B7195">
        <v>0.21322302320111347</v>
      </c>
    </row>
    <row r="7196" spans="1:2" x14ac:dyDescent="0.2">
      <c r="A7196" s="13">
        <v>482012322003</v>
      </c>
      <c r="B7196">
        <v>0.12120435122143818</v>
      </c>
    </row>
    <row r="7197" spans="1:2" x14ac:dyDescent="0.2">
      <c r="A7197" s="13">
        <v>482012322004</v>
      </c>
      <c r="B7197">
        <v>0.23533158713359359</v>
      </c>
    </row>
    <row r="7198" spans="1:2" x14ac:dyDescent="0.2">
      <c r="A7198" s="13">
        <v>482012323011</v>
      </c>
      <c r="B7198">
        <v>0.19071175018925357</v>
      </c>
    </row>
    <row r="7199" spans="1:2" x14ac:dyDescent="0.2">
      <c r="A7199" s="13">
        <v>482012323012</v>
      </c>
      <c r="B7199">
        <v>0.22256598487465051</v>
      </c>
    </row>
    <row r="7200" spans="1:2" x14ac:dyDescent="0.2">
      <c r="A7200" s="13">
        <v>482012323013</v>
      </c>
      <c r="B7200">
        <v>0.1959243826931352</v>
      </c>
    </row>
    <row r="7201" spans="1:2" x14ac:dyDescent="0.2">
      <c r="A7201" s="13">
        <v>482012323021</v>
      </c>
      <c r="B7201">
        <v>0.21339756090374051</v>
      </c>
    </row>
    <row r="7202" spans="1:2" x14ac:dyDescent="0.2">
      <c r="A7202" s="13">
        <v>482012323022</v>
      </c>
      <c r="B7202">
        <v>0.18899259409546154</v>
      </c>
    </row>
    <row r="7203" spans="1:2" x14ac:dyDescent="0.2">
      <c r="A7203" s="13">
        <v>482012323023</v>
      </c>
      <c r="B7203">
        <v>0.24159302609398281</v>
      </c>
    </row>
    <row r="7204" spans="1:2" x14ac:dyDescent="0.2">
      <c r="A7204" s="13">
        <v>482012324011</v>
      </c>
      <c r="B7204">
        <v>0.18616123894401734</v>
      </c>
    </row>
    <row r="7205" spans="1:2" x14ac:dyDescent="0.2">
      <c r="A7205" s="13">
        <v>482012324012</v>
      </c>
      <c r="B7205">
        <v>0.21878115559767913</v>
      </c>
    </row>
    <row r="7206" spans="1:2" x14ac:dyDescent="0.2">
      <c r="A7206" s="13">
        <v>482012324013</v>
      </c>
      <c r="B7206">
        <v>0.1926394084776317</v>
      </c>
    </row>
    <row r="7207" spans="1:2" x14ac:dyDescent="0.2">
      <c r="A7207" s="13">
        <v>482012324014</v>
      </c>
      <c r="B7207">
        <v>0.22442252400413679</v>
      </c>
    </row>
    <row r="7208" spans="1:2" x14ac:dyDescent="0.2">
      <c r="A7208" s="13">
        <v>482012324021</v>
      </c>
      <c r="B7208">
        <v>0.19986148782836866</v>
      </c>
    </row>
    <row r="7209" spans="1:2" x14ac:dyDescent="0.2">
      <c r="A7209" s="13">
        <v>482012324022</v>
      </c>
      <c r="B7209">
        <v>0.20011590019544151</v>
      </c>
    </row>
    <row r="7210" spans="1:2" x14ac:dyDescent="0.2">
      <c r="A7210" s="13">
        <v>482012324031</v>
      </c>
      <c r="B7210">
        <v>0.22137869431478782</v>
      </c>
    </row>
    <row r="7211" spans="1:2" x14ac:dyDescent="0.2">
      <c r="A7211" s="13">
        <v>482012324032</v>
      </c>
      <c r="B7211">
        <v>0.19072570835709232</v>
      </c>
    </row>
    <row r="7212" spans="1:2" x14ac:dyDescent="0.2">
      <c r="A7212" s="13">
        <v>482012325001</v>
      </c>
      <c r="B7212">
        <v>0.20183177071278863</v>
      </c>
    </row>
    <row r="7213" spans="1:2" x14ac:dyDescent="0.2">
      <c r="A7213" s="13">
        <v>482012326001</v>
      </c>
      <c r="B7213">
        <v>0.22671528056374196</v>
      </c>
    </row>
    <row r="7214" spans="1:2" x14ac:dyDescent="0.2">
      <c r="A7214" s="13">
        <v>482012326002</v>
      </c>
      <c r="B7214">
        <v>0.19206503566967567</v>
      </c>
    </row>
    <row r="7215" spans="1:2" x14ac:dyDescent="0.2">
      <c r="A7215" s="13">
        <v>482012327011</v>
      </c>
      <c r="B7215">
        <v>0.22430811303420006</v>
      </c>
    </row>
    <row r="7216" spans="1:2" x14ac:dyDescent="0.2">
      <c r="A7216" s="13">
        <v>482012327012</v>
      </c>
      <c r="B7216">
        <v>0.21089712868756852</v>
      </c>
    </row>
    <row r="7217" spans="1:2" x14ac:dyDescent="0.2">
      <c r="A7217" s="13">
        <v>482012327013</v>
      </c>
      <c r="B7217">
        <v>0.2242906260581787</v>
      </c>
    </row>
    <row r="7218" spans="1:2" x14ac:dyDescent="0.2">
      <c r="A7218" s="13">
        <v>482012327021</v>
      </c>
      <c r="B7218">
        <v>0.22449490712782141</v>
      </c>
    </row>
    <row r="7219" spans="1:2" x14ac:dyDescent="0.2">
      <c r="A7219" s="13">
        <v>482012327022</v>
      </c>
      <c r="B7219">
        <v>0.17812148791337351</v>
      </c>
    </row>
    <row r="7220" spans="1:2" x14ac:dyDescent="0.2">
      <c r="A7220" s="13">
        <v>482012327023</v>
      </c>
      <c r="B7220">
        <v>0.23436411277549973</v>
      </c>
    </row>
    <row r="7221" spans="1:2" x14ac:dyDescent="0.2">
      <c r="A7221" s="13">
        <v>482012328001</v>
      </c>
      <c r="B7221">
        <v>0.18163964662587395</v>
      </c>
    </row>
    <row r="7222" spans="1:2" x14ac:dyDescent="0.2">
      <c r="A7222" s="13">
        <v>482012328002</v>
      </c>
      <c r="B7222">
        <v>0.17789771422885695</v>
      </c>
    </row>
    <row r="7223" spans="1:2" x14ac:dyDescent="0.2">
      <c r="A7223" s="13">
        <v>482012329001</v>
      </c>
      <c r="B7223">
        <v>0.18154881919503951</v>
      </c>
    </row>
    <row r="7224" spans="1:2" x14ac:dyDescent="0.2">
      <c r="A7224" s="13">
        <v>482012329002</v>
      </c>
      <c r="B7224">
        <v>0.18037067966369619</v>
      </c>
    </row>
    <row r="7225" spans="1:2" x14ac:dyDescent="0.2">
      <c r="A7225" s="13">
        <v>482012329003</v>
      </c>
      <c r="B7225">
        <v>0.19995583734236511</v>
      </c>
    </row>
    <row r="7226" spans="1:2" x14ac:dyDescent="0.2">
      <c r="A7226" s="13">
        <v>482012330011</v>
      </c>
      <c r="B7226">
        <v>0.14099597959937946</v>
      </c>
    </row>
    <row r="7227" spans="1:2" x14ac:dyDescent="0.2">
      <c r="A7227" s="13">
        <v>482012330012</v>
      </c>
      <c r="B7227">
        <v>0.22800941874031622</v>
      </c>
    </row>
    <row r="7228" spans="1:2" x14ac:dyDescent="0.2">
      <c r="A7228" s="13">
        <v>482012330021</v>
      </c>
      <c r="B7228">
        <v>0.16789672216882437</v>
      </c>
    </row>
    <row r="7229" spans="1:2" x14ac:dyDescent="0.2">
      <c r="A7229" s="13">
        <v>482012330022</v>
      </c>
      <c r="B7229">
        <v>0.16912140610036394</v>
      </c>
    </row>
    <row r="7230" spans="1:2" x14ac:dyDescent="0.2">
      <c r="A7230" s="13">
        <v>482012330031</v>
      </c>
      <c r="B7230">
        <v>0.18101213661990329</v>
      </c>
    </row>
    <row r="7231" spans="1:2" x14ac:dyDescent="0.2">
      <c r="A7231" s="13">
        <v>482012330032</v>
      </c>
      <c r="B7231">
        <v>0.17341408903379951</v>
      </c>
    </row>
    <row r="7232" spans="1:2" x14ac:dyDescent="0.2">
      <c r="A7232" s="13">
        <v>482012331011</v>
      </c>
      <c r="B7232">
        <v>0.21463906258935553</v>
      </c>
    </row>
    <row r="7233" spans="1:2" x14ac:dyDescent="0.2">
      <c r="A7233" s="13">
        <v>482012331012</v>
      </c>
      <c r="B7233">
        <v>0.20577152065102916</v>
      </c>
    </row>
    <row r="7234" spans="1:2" x14ac:dyDescent="0.2">
      <c r="A7234" s="13">
        <v>482012331013</v>
      </c>
      <c r="B7234">
        <v>0.20613940049802887</v>
      </c>
    </row>
    <row r="7235" spans="1:2" x14ac:dyDescent="0.2">
      <c r="A7235" s="13">
        <v>482012331021</v>
      </c>
      <c r="B7235">
        <v>0.22456562615534903</v>
      </c>
    </row>
    <row r="7236" spans="1:2" x14ac:dyDescent="0.2">
      <c r="A7236" s="13">
        <v>482012331022</v>
      </c>
      <c r="B7236">
        <v>0.24248818454492124</v>
      </c>
    </row>
    <row r="7237" spans="1:2" x14ac:dyDescent="0.2">
      <c r="A7237" s="13">
        <v>482012331023</v>
      </c>
      <c r="B7237">
        <v>0.23464857461118616</v>
      </c>
    </row>
    <row r="7238" spans="1:2" x14ac:dyDescent="0.2">
      <c r="A7238" s="13">
        <v>482012331031</v>
      </c>
      <c r="B7238">
        <v>0.23231301382037695</v>
      </c>
    </row>
    <row r="7239" spans="1:2" x14ac:dyDescent="0.2">
      <c r="A7239" s="13">
        <v>482012331032</v>
      </c>
      <c r="B7239">
        <v>0.25112586887611138</v>
      </c>
    </row>
    <row r="7240" spans="1:2" x14ac:dyDescent="0.2">
      <c r="A7240" s="13">
        <v>482012332001</v>
      </c>
      <c r="B7240">
        <v>0.20853850097495533</v>
      </c>
    </row>
    <row r="7241" spans="1:2" x14ac:dyDescent="0.2">
      <c r="A7241" s="13">
        <v>482012332002</v>
      </c>
      <c r="B7241">
        <v>0.14841160381895152</v>
      </c>
    </row>
    <row r="7242" spans="1:2" x14ac:dyDescent="0.2">
      <c r="A7242" s="13">
        <v>482012332003</v>
      </c>
      <c r="B7242">
        <v>0.17801207660029938</v>
      </c>
    </row>
    <row r="7243" spans="1:2" x14ac:dyDescent="0.2">
      <c r="A7243" s="13">
        <v>482012332004</v>
      </c>
      <c r="B7243">
        <v>0.23700765579992122</v>
      </c>
    </row>
    <row r="7244" spans="1:2" x14ac:dyDescent="0.2">
      <c r="A7244" s="13">
        <v>482012333001</v>
      </c>
      <c r="B7244">
        <v>0.24619587316551617</v>
      </c>
    </row>
    <row r="7245" spans="1:2" x14ac:dyDescent="0.2">
      <c r="A7245" s="13">
        <v>482012333002</v>
      </c>
      <c r="B7245">
        <v>0.21747303005111634</v>
      </c>
    </row>
    <row r="7246" spans="1:2" x14ac:dyDescent="0.2">
      <c r="A7246" s="13">
        <v>482012333003</v>
      </c>
      <c r="B7246">
        <v>0.2223706294649524</v>
      </c>
    </row>
    <row r="7247" spans="1:2" x14ac:dyDescent="0.2">
      <c r="A7247" s="13">
        <v>482012334001</v>
      </c>
      <c r="B7247">
        <v>0.23381714922701879</v>
      </c>
    </row>
    <row r="7248" spans="1:2" x14ac:dyDescent="0.2">
      <c r="A7248" s="13">
        <v>482012334002</v>
      </c>
      <c r="B7248">
        <v>0.22269575900155486</v>
      </c>
    </row>
    <row r="7249" spans="1:2" x14ac:dyDescent="0.2">
      <c r="A7249" s="13">
        <v>482012335001</v>
      </c>
      <c r="B7249">
        <v>0.2260411795130676</v>
      </c>
    </row>
    <row r="7250" spans="1:2" x14ac:dyDescent="0.2">
      <c r="A7250" s="13">
        <v>482012335002</v>
      </c>
      <c r="B7250">
        <v>0.24839117371284677</v>
      </c>
    </row>
    <row r="7251" spans="1:2" x14ac:dyDescent="0.2">
      <c r="A7251" s="13">
        <v>482012335003</v>
      </c>
      <c r="B7251">
        <v>0.23617309176251425</v>
      </c>
    </row>
    <row r="7252" spans="1:2" x14ac:dyDescent="0.2">
      <c r="A7252" s="13">
        <v>482012335004</v>
      </c>
      <c r="B7252">
        <v>0.23592642685369547</v>
      </c>
    </row>
    <row r="7253" spans="1:2" x14ac:dyDescent="0.2">
      <c r="A7253" s="13">
        <v>482012336001</v>
      </c>
      <c r="B7253">
        <v>0.22298970032246407</v>
      </c>
    </row>
    <row r="7254" spans="1:2" x14ac:dyDescent="0.2">
      <c r="A7254" s="13">
        <v>482012336002</v>
      </c>
      <c r="B7254">
        <v>0.24155213385026514</v>
      </c>
    </row>
    <row r="7255" spans="1:2" x14ac:dyDescent="0.2">
      <c r="A7255" s="13">
        <v>482012337011</v>
      </c>
      <c r="B7255">
        <v>0.21124677962353808</v>
      </c>
    </row>
    <row r="7256" spans="1:2" x14ac:dyDescent="0.2">
      <c r="A7256" s="13">
        <v>482012337012</v>
      </c>
      <c r="B7256">
        <v>0.20546046824697928</v>
      </c>
    </row>
    <row r="7257" spans="1:2" x14ac:dyDescent="0.2">
      <c r="A7257" s="13">
        <v>482012337021</v>
      </c>
      <c r="B7257">
        <v>0.21951392727284599</v>
      </c>
    </row>
    <row r="7258" spans="1:2" x14ac:dyDescent="0.2">
      <c r="A7258" s="13">
        <v>482012337022</v>
      </c>
      <c r="B7258">
        <v>0.26285683012942651</v>
      </c>
    </row>
    <row r="7259" spans="1:2" x14ac:dyDescent="0.2">
      <c r="A7259" s="13">
        <v>482012337023</v>
      </c>
      <c r="B7259">
        <v>0.19593769921796772</v>
      </c>
    </row>
    <row r="7260" spans="1:2" x14ac:dyDescent="0.2">
      <c r="A7260" s="13">
        <v>482012337031</v>
      </c>
      <c r="B7260">
        <v>0.2175759782826735</v>
      </c>
    </row>
    <row r="7261" spans="1:2" x14ac:dyDescent="0.2">
      <c r="A7261" s="13">
        <v>482012337032</v>
      </c>
      <c r="B7261">
        <v>0.19756268132801427</v>
      </c>
    </row>
    <row r="7262" spans="1:2" x14ac:dyDescent="0.2">
      <c r="A7262" s="13">
        <v>482012401001</v>
      </c>
      <c r="B7262">
        <v>0.19270883290979665</v>
      </c>
    </row>
    <row r="7263" spans="1:2" x14ac:dyDescent="0.2">
      <c r="A7263" s="13">
        <v>482012401002</v>
      </c>
      <c r="B7263">
        <v>0.21559048529676839</v>
      </c>
    </row>
    <row r="7264" spans="1:2" x14ac:dyDescent="0.2">
      <c r="A7264" s="13">
        <v>482012404001</v>
      </c>
      <c r="B7264">
        <v>0.16386349735629105</v>
      </c>
    </row>
    <row r="7265" spans="1:2" x14ac:dyDescent="0.2">
      <c r="A7265" s="13">
        <v>482012404002</v>
      </c>
      <c r="B7265">
        <v>0.24585379857143255</v>
      </c>
    </row>
    <row r="7266" spans="1:2" x14ac:dyDescent="0.2">
      <c r="A7266" s="13">
        <v>482012405011</v>
      </c>
      <c r="B7266">
        <v>0.22381000126881251</v>
      </c>
    </row>
    <row r="7267" spans="1:2" x14ac:dyDescent="0.2">
      <c r="A7267" s="13">
        <v>482012405012</v>
      </c>
      <c r="B7267">
        <v>0.23787711943539616</v>
      </c>
    </row>
    <row r="7268" spans="1:2" x14ac:dyDescent="0.2">
      <c r="A7268" s="13">
        <v>482012405021</v>
      </c>
      <c r="B7268">
        <v>0.24010138429387437</v>
      </c>
    </row>
    <row r="7269" spans="1:2" x14ac:dyDescent="0.2">
      <c r="A7269" s="13">
        <v>482012405022</v>
      </c>
      <c r="B7269">
        <v>0.23659324461477788</v>
      </c>
    </row>
    <row r="7270" spans="1:2" x14ac:dyDescent="0.2">
      <c r="A7270" s="13">
        <v>482012405023</v>
      </c>
      <c r="B7270">
        <v>0.25612316242800631</v>
      </c>
    </row>
    <row r="7271" spans="1:2" x14ac:dyDescent="0.2">
      <c r="A7271" s="13">
        <v>482012406001</v>
      </c>
      <c r="B7271">
        <v>0.22795114072543271</v>
      </c>
    </row>
    <row r="7272" spans="1:2" x14ac:dyDescent="0.2">
      <c r="A7272" s="13">
        <v>482012407011</v>
      </c>
      <c r="B7272">
        <v>0.17325035523308663</v>
      </c>
    </row>
    <row r="7273" spans="1:2" x14ac:dyDescent="0.2">
      <c r="A7273" s="13">
        <v>482012407012</v>
      </c>
      <c r="B7273">
        <v>0.18815540228875585</v>
      </c>
    </row>
    <row r="7274" spans="1:2" x14ac:dyDescent="0.2">
      <c r="A7274" s="13">
        <v>482012407021</v>
      </c>
      <c r="B7274">
        <v>0.20801935874988114</v>
      </c>
    </row>
    <row r="7275" spans="1:2" x14ac:dyDescent="0.2">
      <c r="A7275" s="13">
        <v>482012407022</v>
      </c>
      <c r="B7275">
        <v>0.1894837869597184</v>
      </c>
    </row>
    <row r="7276" spans="1:2" x14ac:dyDescent="0.2">
      <c r="A7276" s="13">
        <v>482012408011</v>
      </c>
      <c r="B7276">
        <v>0.2113562474831745</v>
      </c>
    </row>
    <row r="7277" spans="1:2" x14ac:dyDescent="0.2">
      <c r="A7277" s="13">
        <v>482012408012</v>
      </c>
      <c r="B7277">
        <v>0.19585725944241528</v>
      </c>
    </row>
    <row r="7278" spans="1:2" x14ac:dyDescent="0.2">
      <c r="A7278" s="13">
        <v>482012408013</v>
      </c>
      <c r="B7278">
        <v>0.1555651858124473</v>
      </c>
    </row>
    <row r="7279" spans="1:2" x14ac:dyDescent="0.2">
      <c r="A7279" s="13">
        <v>482012408014</v>
      </c>
      <c r="B7279">
        <v>0.17206077473522777</v>
      </c>
    </row>
    <row r="7280" spans="1:2" x14ac:dyDescent="0.2">
      <c r="A7280" s="13">
        <v>482012408021</v>
      </c>
      <c r="B7280">
        <v>0.20674281208115802</v>
      </c>
    </row>
    <row r="7281" spans="1:2" x14ac:dyDescent="0.2">
      <c r="A7281" s="13">
        <v>482012408022</v>
      </c>
      <c r="B7281">
        <v>0.17519711838047816</v>
      </c>
    </row>
    <row r="7282" spans="1:2" x14ac:dyDescent="0.2">
      <c r="A7282" s="13">
        <v>482012409011</v>
      </c>
      <c r="B7282">
        <v>0.17726211298976027</v>
      </c>
    </row>
    <row r="7283" spans="1:2" x14ac:dyDescent="0.2">
      <c r="A7283" s="13">
        <v>482012409012</v>
      </c>
      <c r="B7283">
        <v>0.16841851015718509</v>
      </c>
    </row>
    <row r="7284" spans="1:2" x14ac:dyDescent="0.2">
      <c r="A7284" s="13">
        <v>482012409021</v>
      </c>
      <c r="B7284">
        <v>0.15310406020814127</v>
      </c>
    </row>
    <row r="7285" spans="1:2" x14ac:dyDescent="0.2">
      <c r="A7285" s="13">
        <v>482012409022</v>
      </c>
      <c r="B7285">
        <v>0.17767129872922446</v>
      </c>
    </row>
    <row r="7286" spans="1:2" x14ac:dyDescent="0.2">
      <c r="A7286" s="13">
        <v>482012409023</v>
      </c>
      <c r="B7286">
        <v>0.19724933755303548</v>
      </c>
    </row>
    <row r="7287" spans="1:2" x14ac:dyDescent="0.2">
      <c r="A7287" s="13">
        <v>482012409024</v>
      </c>
      <c r="B7287">
        <v>0.15078202666938831</v>
      </c>
    </row>
    <row r="7288" spans="1:2" x14ac:dyDescent="0.2">
      <c r="A7288" s="13">
        <v>482012410001</v>
      </c>
      <c r="B7288">
        <v>0.14343996566785266</v>
      </c>
    </row>
    <row r="7289" spans="1:2" x14ac:dyDescent="0.2">
      <c r="A7289" s="13">
        <v>482012410002</v>
      </c>
      <c r="B7289">
        <v>0.17657865886009894</v>
      </c>
    </row>
    <row r="7290" spans="1:2" x14ac:dyDescent="0.2">
      <c r="A7290" s="13">
        <v>482012410003</v>
      </c>
      <c r="B7290">
        <v>0.14776578312401747</v>
      </c>
    </row>
    <row r="7291" spans="1:2" x14ac:dyDescent="0.2">
      <c r="A7291" s="13">
        <v>482012410004</v>
      </c>
      <c r="B7291">
        <v>0.15462247339527935</v>
      </c>
    </row>
    <row r="7292" spans="1:2" x14ac:dyDescent="0.2">
      <c r="A7292" s="13">
        <v>482012411011</v>
      </c>
      <c r="B7292">
        <v>0.1497623755111003</v>
      </c>
    </row>
    <row r="7293" spans="1:2" x14ac:dyDescent="0.2">
      <c r="A7293" s="13">
        <v>482012411012</v>
      </c>
      <c r="B7293">
        <v>0.16465175712706859</v>
      </c>
    </row>
    <row r="7294" spans="1:2" x14ac:dyDescent="0.2">
      <c r="A7294" s="13">
        <v>482012411021</v>
      </c>
      <c r="B7294">
        <v>0.16047445973782576</v>
      </c>
    </row>
    <row r="7295" spans="1:2" x14ac:dyDescent="0.2">
      <c r="A7295" s="13">
        <v>482012411022</v>
      </c>
      <c r="B7295">
        <v>0.18872917717592244</v>
      </c>
    </row>
    <row r="7296" spans="1:2" x14ac:dyDescent="0.2">
      <c r="A7296" s="13">
        <v>482012411023</v>
      </c>
      <c r="B7296">
        <v>0.16687313163238973</v>
      </c>
    </row>
    <row r="7297" spans="1:2" x14ac:dyDescent="0.2">
      <c r="A7297" s="13">
        <v>482012411024</v>
      </c>
      <c r="B7297">
        <v>0.1486294035373904</v>
      </c>
    </row>
    <row r="7298" spans="1:2" x14ac:dyDescent="0.2">
      <c r="A7298" s="13">
        <v>482012411025</v>
      </c>
      <c r="B7298">
        <v>0.17461167602937841</v>
      </c>
    </row>
    <row r="7299" spans="1:2" x14ac:dyDescent="0.2">
      <c r="A7299" s="13">
        <v>482012411031</v>
      </c>
      <c r="B7299">
        <v>0.16298127976674637</v>
      </c>
    </row>
    <row r="7300" spans="1:2" x14ac:dyDescent="0.2">
      <c r="A7300" s="13">
        <v>482012411032</v>
      </c>
      <c r="B7300">
        <v>0.13155767520657094</v>
      </c>
    </row>
    <row r="7301" spans="1:2" x14ac:dyDescent="0.2">
      <c r="A7301" s="13">
        <v>482012412001</v>
      </c>
      <c r="B7301">
        <v>0.18404998700135652</v>
      </c>
    </row>
    <row r="7302" spans="1:2" x14ac:dyDescent="0.2">
      <c r="A7302" s="13">
        <v>482012412002</v>
      </c>
      <c r="B7302">
        <v>0.14658996823059922</v>
      </c>
    </row>
    <row r="7303" spans="1:2" x14ac:dyDescent="0.2">
      <c r="A7303" s="13">
        <v>482012412003</v>
      </c>
      <c r="B7303">
        <v>0.15489785314926344</v>
      </c>
    </row>
    <row r="7304" spans="1:2" x14ac:dyDescent="0.2">
      <c r="A7304" s="13">
        <v>482012413001</v>
      </c>
      <c r="B7304">
        <v>0.15095224459470513</v>
      </c>
    </row>
    <row r="7305" spans="1:2" x14ac:dyDescent="0.2">
      <c r="A7305" s="13">
        <v>482012413002</v>
      </c>
      <c r="B7305">
        <v>0.12188369999246602</v>
      </c>
    </row>
    <row r="7306" spans="1:2" x14ac:dyDescent="0.2">
      <c r="A7306" s="13">
        <v>482012413003</v>
      </c>
      <c r="B7306">
        <v>0.15010261304789393</v>
      </c>
    </row>
    <row r="7307" spans="1:2" x14ac:dyDescent="0.2">
      <c r="A7307" s="13">
        <v>482012414001</v>
      </c>
      <c r="B7307">
        <v>0.14707822012575467</v>
      </c>
    </row>
    <row r="7308" spans="1:2" x14ac:dyDescent="0.2">
      <c r="A7308" s="13">
        <v>482012414002</v>
      </c>
      <c r="B7308">
        <v>0.15290310248658714</v>
      </c>
    </row>
    <row r="7309" spans="1:2" x14ac:dyDescent="0.2">
      <c r="A7309" s="13">
        <v>482012414003</v>
      </c>
      <c r="B7309">
        <v>0.1947893638212338</v>
      </c>
    </row>
    <row r="7310" spans="1:2" x14ac:dyDescent="0.2">
      <c r="A7310" s="13">
        <v>482012415001</v>
      </c>
      <c r="B7310">
        <v>0.18246897205698645</v>
      </c>
    </row>
    <row r="7311" spans="1:2" x14ac:dyDescent="0.2">
      <c r="A7311" s="13">
        <v>482012415002</v>
      </c>
      <c r="B7311">
        <v>0.19000713912046571</v>
      </c>
    </row>
    <row r="7312" spans="1:2" x14ac:dyDescent="0.2">
      <c r="A7312" s="13">
        <v>482012415003</v>
      </c>
      <c r="B7312">
        <v>0.21537318908437841</v>
      </c>
    </row>
    <row r="7313" spans="1:2" x14ac:dyDescent="0.2">
      <c r="A7313" s="13">
        <v>482012415004</v>
      </c>
      <c r="B7313">
        <v>0.20006898909833301</v>
      </c>
    </row>
    <row r="7314" spans="1:2" x14ac:dyDescent="0.2">
      <c r="A7314" s="13">
        <v>482012501001</v>
      </c>
      <c r="B7314">
        <v>0.15177950617010863</v>
      </c>
    </row>
    <row r="7315" spans="1:2" x14ac:dyDescent="0.2">
      <c r="A7315" s="13">
        <v>482012501002</v>
      </c>
      <c r="B7315">
        <v>0.17057039030978344</v>
      </c>
    </row>
    <row r="7316" spans="1:2" x14ac:dyDescent="0.2">
      <c r="A7316" s="13">
        <v>482012501003</v>
      </c>
      <c r="B7316">
        <v>0.18040817719252183</v>
      </c>
    </row>
    <row r="7317" spans="1:2" x14ac:dyDescent="0.2">
      <c r="A7317" s="13">
        <v>482012502001</v>
      </c>
      <c r="B7317">
        <v>0.18799106491584083</v>
      </c>
    </row>
    <row r="7318" spans="1:2" x14ac:dyDescent="0.2">
      <c r="A7318" s="13">
        <v>482012502002</v>
      </c>
      <c r="B7318">
        <v>0.18738028332402853</v>
      </c>
    </row>
    <row r="7319" spans="1:2" x14ac:dyDescent="0.2">
      <c r="A7319" s="13">
        <v>482012503011</v>
      </c>
      <c r="B7319">
        <v>0.13629633720220297</v>
      </c>
    </row>
    <row r="7320" spans="1:2" x14ac:dyDescent="0.2">
      <c r="A7320" s="13">
        <v>482012503012</v>
      </c>
      <c r="B7320">
        <v>0.14668427777316831</v>
      </c>
    </row>
    <row r="7321" spans="1:2" x14ac:dyDescent="0.2">
      <c r="A7321" s="13">
        <v>482012503021</v>
      </c>
      <c r="B7321">
        <v>0.14291175156711047</v>
      </c>
    </row>
    <row r="7322" spans="1:2" x14ac:dyDescent="0.2">
      <c r="A7322" s="13">
        <v>482012503022</v>
      </c>
      <c r="B7322">
        <v>0.15345919093253718</v>
      </c>
    </row>
    <row r="7323" spans="1:2" x14ac:dyDescent="0.2">
      <c r="A7323" s="13">
        <v>482012503023</v>
      </c>
      <c r="B7323">
        <v>0.13998955128961332</v>
      </c>
    </row>
    <row r="7324" spans="1:2" x14ac:dyDescent="0.2">
      <c r="A7324" s="13">
        <v>482012504011</v>
      </c>
      <c r="B7324">
        <v>0.13143092648663524</v>
      </c>
    </row>
    <row r="7325" spans="1:2" x14ac:dyDescent="0.2">
      <c r="A7325" s="13">
        <v>482012504012</v>
      </c>
      <c r="B7325">
        <v>0.14217912339502181</v>
      </c>
    </row>
    <row r="7326" spans="1:2" x14ac:dyDescent="0.2">
      <c r="A7326" s="13">
        <v>482012504021</v>
      </c>
      <c r="B7326">
        <v>0.10855464946597343</v>
      </c>
    </row>
    <row r="7327" spans="1:2" x14ac:dyDescent="0.2">
      <c r="A7327" s="13">
        <v>482012504022</v>
      </c>
      <c r="B7327">
        <v>0.14572572661234795</v>
      </c>
    </row>
    <row r="7328" spans="1:2" x14ac:dyDescent="0.2">
      <c r="A7328" s="13">
        <v>482012504023</v>
      </c>
      <c r="B7328">
        <v>0.13070140826509846</v>
      </c>
    </row>
    <row r="7329" spans="1:2" x14ac:dyDescent="0.2">
      <c r="A7329" s="13">
        <v>482012505001</v>
      </c>
      <c r="B7329">
        <v>0.14484387509748145</v>
      </c>
    </row>
    <row r="7330" spans="1:2" x14ac:dyDescent="0.2">
      <c r="A7330" s="13">
        <v>482012505002</v>
      </c>
      <c r="B7330">
        <v>0.1608448185435144</v>
      </c>
    </row>
    <row r="7331" spans="1:2" x14ac:dyDescent="0.2">
      <c r="A7331" s="13">
        <v>482012506001</v>
      </c>
      <c r="B7331">
        <v>0.20287418340502938</v>
      </c>
    </row>
    <row r="7332" spans="1:2" x14ac:dyDescent="0.2">
      <c r="A7332" s="13">
        <v>482012506002</v>
      </c>
      <c r="B7332">
        <v>0.16922810809992278</v>
      </c>
    </row>
    <row r="7333" spans="1:2" x14ac:dyDescent="0.2">
      <c r="A7333" s="13">
        <v>482012506003</v>
      </c>
      <c r="B7333">
        <v>0.23020503926869573</v>
      </c>
    </row>
    <row r="7334" spans="1:2" x14ac:dyDescent="0.2">
      <c r="A7334" s="13">
        <v>482012506004</v>
      </c>
      <c r="B7334">
        <v>0.18304499697212731</v>
      </c>
    </row>
    <row r="7335" spans="1:2" x14ac:dyDescent="0.2">
      <c r="A7335" s="13">
        <v>482012506005</v>
      </c>
      <c r="B7335">
        <v>0.14897294917073253</v>
      </c>
    </row>
    <row r="7336" spans="1:2" x14ac:dyDescent="0.2">
      <c r="A7336" s="13">
        <v>482012507011</v>
      </c>
      <c r="B7336">
        <v>0.12634013828784033</v>
      </c>
    </row>
    <row r="7337" spans="1:2" x14ac:dyDescent="0.2">
      <c r="A7337" s="13">
        <v>482012507012</v>
      </c>
      <c r="B7337">
        <v>0.15372460868984675</v>
      </c>
    </row>
    <row r="7338" spans="1:2" x14ac:dyDescent="0.2">
      <c r="A7338" s="13">
        <v>482012507013</v>
      </c>
      <c r="B7338">
        <v>0.150173681735078</v>
      </c>
    </row>
    <row r="7339" spans="1:2" x14ac:dyDescent="0.2">
      <c r="A7339" s="13">
        <v>482012507021</v>
      </c>
      <c r="B7339">
        <v>0.13102759991216409</v>
      </c>
    </row>
    <row r="7340" spans="1:2" x14ac:dyDescent="0.2">
      <c r="A7340" s="13">
        <v>482012507022</v>
      </c>
      <c r="B7340">
        <v>0.12163427795162393</v>
      </c>
    </row>
    <row r="7341" spans="1:2" x14ac:dyDescent="0.2">
      <c r="A7341" s="13">
        <v>482012508001</v>
      </c>
      <c r="B7341">
        <v>0.13734212939317064</v>
      </c>
    </row>
    <row r="7342" spans="1:2" x14ac:dyDescent="0.2">
      <c r="A7342" s="13">
        <v>482012508002</v>
      </c>
      <c r="B7342">
        <v>0.12674190233653329</v>
      </c>
    </row>
    <row r="7343" spans="1:2" x14ac:dyDescent="0.2">
      <c r="A7343" s="13">
        <v>482012508003</v>
      </c>
      <c r="B7343">
        <v>9.4839767528670835E-2</v>
      </c>
    </row>
    <row r="7344" spans="1:2" x14ac:dyDescent="0.2">
      <c r="A7344" s="13">
        <v>482012509001</v>
      </c>
      <c r="B7344">
        <v>8.7467112260275703E-2</v>
      </c>
    </row>
    <row r="7345" spans="1:2" x14ac:dyDescent="0.2">
      <c r="A7345" s="13">
        <v>482012509002</v>
      </c>
      <c r="B7345">
        <v>0.11175454474763304</v>
      </c>
    </row>
    <row r="7346" spans="1:2" x14ac:dyDescent="0.2">
      <c r="A7346" s="13">
        <v>482012509003</v>
      </c>
      <c r="B7346">
        <v>8.3370072629848843E-2</v>
      </c>
    </row>
    <row r="7347" spans="1:2" x14ac:dyDescent="0.2">
      <c r="A7347" s="13">
        <v>482012509004</v>
      </c>
      <c r="B7347">
        <v>7.3611570997695816E-2</v>
      </c>
    </row>
    <row r="7348" spans="1:2" x14ac:dyDescent="0.2">
      <c r="A7348" s="13">
        <v>482012510001</v>
      </c>
      <c r="B7348">
        <v>0.1059682946896557</v>
      </c>
    </row>
    <row r="7349" spans="1:2" x14ac:dyDescent="0.2">
      <c r="A7349" s="13">
        <v>482012510002</v>
      </c>
      <c r="B7349">
        <v>0.10320046193458687</v>
      </c>
    </row>
    <row r="7350" spans="1:2" x14ac:dyDescent="0.2">
      <c r="A7350" s="13">
        <v>482012511001</v>
      </c>
      <c r="B7350">
        <v>0.14506460677862285</v>
      </c>
    </row>
    <row r="7351" spans="1:2" x14ac:dyDescent="0.2">
      <c r="A7351" s="13">
        <v>482012511002</v>
      </c>
      <c r="B7351">
        <v>0.11553968118230257</v>
      </c>
    </row>
    <row r="7352" spans="1:2" x14ac:dyDescent="0.2">
      <c r="A7352" s="13">
        <v>482012511003</v>
      </c>
      <c r="B7352">
        <v>0.10908319010683604</v>
      </c>
    </row>
    <row r="7353" spans="1:2" x14ac:dyDescent="0.2">
      <c r="A7353" s="13">
        <v>482012511004</v>
      </c>
      <c r="B7353">
        <v>0.12720822340231452</v>
      </c>
    </row>
    <row r="7354" spans="1:2" x14ac:dyDescent="0.2">
      <c r="A7354" s="13">
        <v>482012511005</v>
      </c>
      <c r="B7354">
        <v>0.15871901657879553</v>
      </c>
    </row>
    <row r="7355" spans="1:2" x14ac:dyDescent="0.2">
      <c r="A7355" s="13">
        <v>482012512001</v>
      </c>
      <c r="B7355">
        <v>0.14777587156941827</v>
      </c>
    </row>
    <row r="7356" spans="1:2" x14ac:dyDescent="0.2">
      <c r="A7356" s="13">
        <v>482012512002</v>
      </c>
      <c r="B7356">
        <v>0.15152674303080207</v>
      </c>
    </row>
    <row r="7357" spans="1:2" x14ac:dyDescent="0.2">
      <c r="A7357" s="13">
        <v>482012512003</v>
      </c>
      <c r="B7357">
        <v>0.14561534694126538</v>
      </c>
    </row>
    <row r="7358" spans="1:2" x14ac:dyDescent="0.2">
      <c r="A7358" s="13">
        <v>482012513001</v>
      </c>
      <c r="B7358">
        <v>0.11642245138830536</v>
      </c>
    </row>
    <row r="7359" spans="1:2" x14ac:dyDescent="0.2">
      <c r="A7359" s="13">
        <v>482012513002</v>
      </c>
      <c r="B7359">
        <v>0.12429736022291572</v>
      </c>
    </row>
    <row r="7360" spans="1:2" x14ac:dyDescent="0.2">
      <c r="A7360" s="13">
        <v>482012513003</v>
      </c>
      <c r="B7360">
        <v>0.13041684699139416</v>
      </c>
    </row>
    <row r="7361" spans="1:2" x14ac:dyDescent="0.2">
      <c r="A7361" s="13">
        <v>482012513004</v>
      </c>
      <c r="B7361">
        <v>0.11046571724210165</v>
      </c>
    </row>
    <row r="7362" spans="1:2" x14ac:dyDescent="0.2">
      <c r="A7362" s="13">
        <v>482012513005</v>
      </c>
      <c r="B7362">
        <v>0.11098622332331395</v>
      </c>
    </row>
    <row r="7363" spans="1:2" x14ac:dyDescent="0.2">
      <c r="A7363" s="13">
        <v>482012514011</v>
      </c>
      <c r="B7363">
        <v>0.10817013712552434</v>
      </c>
    </row>
    <row r="7364" spans="1:2" x14ac:dyDescent="0.2">
      <c r="A7364" s="13">
        <v>482012514021</v>
      </c>
      <c r="B7364">
        <v>0.12563170699769582</v>
      </c>
    </row>
    <row r="7365" spans="1:2" x14ac:dyDescent="0.2">
      <c r="A7365" s="13">
        <v>482012514022</v>
      </c>
      <c r="B7365">
        <v>0.11869594898601046</v>
      </c>
    </row>
    <row r="7366" spans="1:2" x14ac:dyDescent="0.2">
      <c r="A7366" s="13">
        <v>482012514023</v>
      </c>
      <c r="B7366">
        <v>0.11343934991769282</v>
      </c>
    </row>
    <row r="7367" spans="1:2" x14ac:dyDescent="0.2">
      <c r="A7367" s="13">
        <v>482012515011</v>
      </c>
      <c r="B7367">
        <v>9.4139785736252549E-2</v>
      </c>
    </row>
    <row r="7368" spans="1:2" x14ac:dyDescent="0.2">
      <c r="A7368" s="13">
        <v>482012515021</v>
      </c>
      <c r="B7368">
        <v>9.749770026377852E-2</v>
      </c>
    </row>
    <row r="7369" spans="1:2" x14ac:dyDescent="0.2">
      <c r="A7369" s="13">
        <v>482012515022</v>
      </c>
      <c r="B7369">
        <v>8.6260605723953596E-2</v>
      </c>
    </row>
    <row r="7370" spans="1:2" x14ac:dyDescent="0.2">
      <c r="A7370" s="13">
        <v>482012515023</v>
      </c>
      <c r="B7370">
        <v>0.10741700971674105</v>
      </c>
    </row>
    <row r="7371" spans="1:2" x14ac:dyDescent="0.2">
      <c r="A7371" s="13">
        <v>482012515024</v>
      </c>
      <c r="B7371">
        <v>0.10202899883566095</v>
      </c>
    </row>
    <row r="7372" spans="1:2" x14ac:dyDescent="0.2">
      <c r="A7372" s="13">
        <v>482012515025</v>
      </c>
      <c r="B7372">
        <v>0.10113344124397992</v>
      </c>
    </row>
    <row r="7373" spans="1:2" x14ac:dyDescent="0.2">
      <c r="A7373" s="13">
        <v>482012515026</v>
      </c>
      <c r="B7373">
        <v>7.1495384283278549E-2</v>
      </c>
    </row>
    <row r="7374" spans="1:2" x14ac:dyDescent="0.2">
      <c r="A7374" s="13">
        <v>482012515031</v>
      </c>
      <c r="B7374">
        <v>0.11226678326351482</v>
      </c>
    </row>
    <row r="7375" spans="1:2" x14ac:dyDescent="0.2">
      <c r="A7375" s="13">
        <v>482012516001</v>
      </c>
      <c r="B7375">
        <v>0.16862027257932238</v>
      </c>
    </row>
    <row r="7376" spans="1:2" x14ac:dyDescent="0.2">
      <c r="A7376" s="13">
        <v>482012516002</v>
      </c>
      <c r="B7376">
        <v>0.10396476932071073</v>
      </c>
    </row>
    <row r="7377" spans="1:2" x14ac:dyDescent="0.2">
      <c r="A7377" s="13">
        <v>482012517001</v>
      </c>
      <c r="B7377">
        <v>0.10974509158427309</v>
      </c>
    </row>
    <row r="7378" spans="1:2" x14ac:dyDescent="0.2">
      <c r="A7378" s="13">
        <v>482012517002</v>
      </c>
      <c r="B7378">
        <v>0.14966495891603759</v>
      </c>
    </row>
    <row r="7379" spans="1:2" x14ac:dyDescent="0.2">
      <c r="A7379" s="13">
        <v>482012517003</v>
      </c>
      <c r="B7379">
        <v>0.13322563593432238</v>
      </c>
    </row>
    <row r="7380" spans="1:2" x14ac:dyDescent="0.2">
      <c r="A7380" s="13">
        <v>482012517004</v>
      </c>
      <c r="B7380">
        <v>0.13112775620850955</v>
      </c>
    </row>
    <row r="7381" spans="1:2" x14ac:dyDescent="0.2">
      <c r="A7381" s="13">
        <v>482012518001</v>
      </c>
      <c r="B7381">
        <v>0.15208542299708944</v>
      </c>
    </row>
    <row r="7382" spans="1:2" x14ac:dyDescent="0.2">
      <c r="A7382" s="13">
        <v>482012519011</v>
      </c>
      <c r="B7382">
        <v>0.13345404146372658</v>
      </c>
    </row>
    <row r="7383" spans="1:2" x14ac:dyDescent="0.2">
      <c r="A7383" s="13">
        <v>482012519012</v>
      </c>
      <c r="B7383">
        <v>0.10722988868071778</v>
      </c>
    </row>
    <row r="7384" spans="1:2" x14ac:dyDescent="0.2">
      <c r="A7384" s="13">
        <v>482012519013</v>
      </c>
      <c r="B7384">
        <v>0.10160781188825228</v>
      </c>
    </row>
    <row r="7385" spans="1:2" x14ac:dyDescent="0.2">
      <c r="A7385" s="13">
        <v>482012519014</v>
      </c>
      <c r="B7385">
        <v>0.14474739060662334</v>
      </c>
    </row>
    <row r="7386" spans="1:2" x14ac:dyDescent="0.2">
      <c r="A7386" s="13">
        <v>482012519021</v>
      </c>
      <c r="B7386">
        <v>0.18547173846043596</v>
      </c>
    </row>
    <row r="7387" spans="1:2" x14ac:dyDescent="0.2">
      <c r="A7387" s="13">
        <v>482012519022</v>
      </c>
      <c r="B7387">
        <v>0.13901201301800947</v>
      </c>
    </row>
    <row r="7388" spans="1:2" x14ac:dyDescent="0.2">
      <c r="A7388" s="13">
        <v>482012519023</v>
      </c>
      <c r="B7388">
        <v>0.13627144569293054</v>
      </c>
    </row>
    <row r="7389" spans="1:2" x14ac:dyDescent="0.2">
      <c r="A7389" s="13">
        <v>482012520001</v>
      </c>
      <c r="B7389">
        <v>0.12141597533194586</v>
      </c>
    </row>
    <row r="7390" spans="1:2" x14ac:dyDescent="0.2">
      <c r="A7390" s="13">
        <v>482012521001</v>
      </c>
      <c r="B7390">
        <v>0.16279171479655977</v>
      </c>
    </row>
    <row r="7391" spans="1:2" x14ac:dyDescent="0.2">
      <c r="A7391" s="13">
        <v>482012522001</v>
      </c>
      <c r="B7391">
        <v>0.24352853470977623</v>
      </c>
    </row>
    <row r="7392" spans="1:2" x14ac:dyDescent="0.2">
      <c r="A7392" s="13">
        <v>482012522002</v>
      </c>
      <c r="B7392">
        <v>0.17038506297693723</v>
      </c>
    </row>
    <row r="7393" spans="1:2" x14ac:dyDescent="0.2">
      <c r="A7393" s="13">
        <v>482012523011</v>
      </c>
      <c r="B7393">
        <v>0.17626060588635645</v>
      </c>
    </row>
    <row r="7394" spans="1:2" x14ac:dyDescent="0.2">
      <c r="A7394" s="13">
        <v>482012523012</v>
      </c>
      <c r="B7394">
        <v>0.20338845001174541</v>
      </c>
    </row>
    <row r="7395" spans="1:2" x14ac:dyDescent="0.2">
      <c r="A7395" s="13">
        <v>482012523013</v>
      </c>
      <c r="B7395">
        <v>0.19235958380692356</v>
      </c>
    </row>
    <row r="7396" spans="1:2" x14ac:dyDescent="0.2">
      <c r="A7396" s="13">
        <v>482012523021</v>
      </c>
      <c r="B7396">
        <v>0.19210017409526825</v>
      </c>
    </row>
    <row r="7397" spans="1:2" x14ac:dyDescent="0.2">
      <c r="A7397" s="13">
        <v>482012523022</v>
      </c>
      <c r="B7397">
        <v>0.18768193226868657</v>
      </c>
    </row>
    <row r="7398" spans="1:2" x14ac:dyDescent="0.2">
      <c r="A7398" s="13">
        <v>482012523023</v>
      </c>
      <c r="B7398">
        <v>0.17994078359908164</v>
      </c>
    </row>
    <row r="7399" spans="1:2" x14ac:dyDescent="0.2">
      <c r="A7399" s="13">
        <v>482012524001</v>
      </c>
      <c r="B7399">
        <v>0.22108736318866834</v>
      </c>
    </row>
    <row r="7400" spans="1:2" x14ac:dyDescent="0.2">
      <c r="A7400" s="13">
        <v>482012524002</v>
      </c>
      <c r="B7400">
        <v>0.19563990436279699</v>
      </c>
    </row>
    <row r="7401" spans="1:2" x14ac:dyDescent="0.2">
      <c r="A7401" s="13">
        <v>482012524003</v>
      </c>
      <c r="B7401">
        <v>0.17480938122209216</v>
      </c>
    </row>
    <row r="7402" spans="1:2" x14ac:dyDescent="0.2">
      <c r="A7402" s="13">
        <v>482012524004</v>
      </c>
      <c r="B7402">
        <v>0.21763546428530192</v>
      </c>
    </row>
    <row r="7403" spans="1:2" x14ac:dyDescent="0.2">
      <c r="A7403" s="13">
        <v>482012525001</v>
      </c>
      <c r="B7403">
        <v>0.21401546725677342</v>
      </c>
    </row>
    <row r="7404" spans="1:2" x14ac:dyDescent="0.2">
      <c r="A7404" s="13">
        <v>482012525002</v>
      </c>
      <c r="B7404">
        <v>0.14700956556590253</v>
      </c>
    </row>
    <row r="7405" spans="1:2" x14ac:dyDescent="0.2">
      <c r="A7405" s="13">
        <v>482012525003</v>
      </c>
      <c r="B7405">
        <v>0.16119697454964765</v>
      </c>
    </row>
    <row r="7406" spans="1:2" x14ac:dyDescent="0.2">
      <c r="A7406" s="13">
        <v>482012525004</v>
      </c>
      <c r="B7406">
        <v>0.21001236897769957</v>
      </c>
    </row>
    <row r="7407" spans="1:2" x14ac:dyDescent="0.2">
      <c r="A7407" s="13">
        <v>482012526001</v>
      </c>
      <c r="B7407">
        <v>0.22406160720494059</v>
      </c>
    </row>
    <row r="7408" spans="1:2" x14ac:dyDescent="0.2">
      <c r="A7408" s="13">
        <v>482012526002</v>
      </c>
      <c r="B7408">
        <v>0.19877755417130269</v>
      </c>
    </row>
    <row r="7409" spans="1:2" x14ac:dyDescent="0.2">
      <c r="A7409" s="13">
        <v>482012526003</v>
      </c>
      <c r="B7409">
        <v>0.20402547713532654</v>
      </c>
    </row>
    <row r="7410" spans="1:2" x14ac:dyDescent="0.2">
      <c r="A7410" s="13">
        <v>482012526004</v>
      </c>
      <c r="B7410">
        <v>0.21227853876231492</v>
      </c>
    </row>
    <row r="7411" spans="1:2" x14ac:dyDescent="0.2">
      <c r="A7411" s="13">
        <v>482012527001</v>
      </c>
      <c r="B7411">
        <v>0.1687407829081603</v>
      </c>
    </row>
    <row r="7412" spans="1:2" x14ac:dyDescent="0.2">
      <c r="A7412" s="13">
        <v>482012527002</v>
      </c>
      <c r="B7412">
        <v>0.16038755933279292</v>
      </c>
    </row>
    <row r="7413" spans="1:2" x14ac:dyDescent="0.2">
      <c r="A7413" s="13">
        <v>482012527003</v>
      </c>
      <c r="B7413">
        <v>0.13168675518032821</v>
      </c>
    </row>
    <row r="7414" spans="1:2" x14ac:dyDescent="0.2">
      <c r="A7414" s="13">
        <v>482012528001</v>
      </c>
      <c r="B7414">
        <v>0.19879635362677953</v>
      </c>
    </row>
    <row r="7415" spans="1:2" x14ac:dyDescent="0.2">
      <c r="A7415" s="13">
        <v>482012528002</v>
      </c>
      <c r="B7415">
        <v>0.1706779862635458</v>
      </c>
    </row>
    <row r="7416" spans="1:2" x14ac:dyDescent="0.2">
      <c r="A7416" s="13">
        <v>482012528003</v>
      </c>
      <c r="B7416">
        <v>0.24100926198917694</v>
      </c>
    </row>
    <row r="7417" spans="1:2" x14ac:dyDescent="0.2">
      <c r="A7417" s="13">
        <v>482012529001</v>
      </c>
      <c r="B7417">
        <v>0.15611196710567851</v>
      </c>
    </row>
    <row r="7418" spans="1:2" x14ac:dyDescent="0.2">
      <c r="A7418" s="13">
        <v>482012529002</v>
      </c>
      <c r="B7418">
        <v>0.20334128519518402</v>
      </c>
    </row>
    <row r="7419" spans="1:2" x14ac:dyDescent="0.2">
      <c r="A7419" s="13">
        <v>482012529003</v>
      </c>
      <c r="B7419">
        <v>0.17406479126319085</v>
      </c>
    </row>
    <row r="7420" spans="1:2" x14ac:dyDescent="0.2">
      <c r="A7420" s="13">
        <v>482012529004</v>
      </c>
      <c r="B7420">
        <v>0.18792133474431394</v>
      </c>
    </row>
    <row r="7421" spans="1:2" x14ac:dyDescent="0.2">
      <c r="A7421" s="13">
        <v>482012529005</v>
      </c>
      <c r="B7421">
        <v>0.17342003918303853</v>
      </c>
    </row>
    <row r="7422" spans="1:2" x14ac:dyDescent="0.2">
      <c r="A7422" s="13">
        <v>482012530001</v>
      </c>
      <c r="B7422">
        <v>0.24054781466098143</v>
      </c>
    </row>
    <row r="7423" spans="1:2" x14ac:dyDescent="0.2">
      <c r="A7423" s="13">
        <v>482012530002</v>
      </c>
      <c r="B7423">
        <v>0.20747431973593333</v>
      </c>
    </row>
    <row r="7424" spans="1:2" x14ac:dyDescent="0.2">
      <c r="A7424" s="13">
        <v>482012530003</v>
      </c>
      <c r="B7424">
        <v>0.17364985058773275</v>
      </c>
    </row>
    <row r="7425" spans="1:2" x14ac:dyDescent="0.2">
      <c r="A7425" s="13">
        <v>482012531001</v>
      </c>
      <c r="B7425">
        <v>0.13665865985248044</v>
      </c>
    </row>
    <row r="7426" spans="1:2" x14ac:dyDescent="0.2">
      <c r="A7426" s="13">
        <v>482012531002</v>
      </c>
      <c r="B7426">
        <v>0.15204460726289559</v>
      </c>
    </row>
    <row r="7427" spans="1:2" x14ac:dyDescent="0.2">
      <c r="A7427" s="13">
        <v>482012532001</v>
      </c>
      <c r="B7427">
        <v>0.19686901989663066</v>
      </c>
    </row>
    <row r="7428" spans="1:2" x14ac:dyDescent="0.2">
      <c r="A7428" s="13">
        <v>482012532002</v>
      </c>
      <c r="B7428">
        <v>0.18801306490156852</v>
      </c>
    </row>
    <row r="7429" spans="1:2" x14ac:dyDescent="0.2">
      <c r="A7429" s="13">
        <v>482012532003</v>
      </c>
      <c r="B7429">
        <v>0.14163525477950201</v>
      </c>
    </row>
    <row r="7430" spans="1:2" x14ac:dyDescent="0.2">
      <c r="A7430" s="13">
        <v>482012532004</v>
      </c>
      <c r="B7430">
        <v>0.14362223019683562</v>
      </c>
    </row>
    <row r="7431" spans="1:2" x14ac:dyDescent="0.2">
      <c r="A7431" s="13">
        <v>482012532005</v>
      </c>
      <c r="B7431">
        <v>0.13316133569290159</v>
      </c>
    </row>
    <row r="7432" spans="1:2" x14ac:dyDescent="0.2">
      <c r="A7432" s="13">
        <v>482012533001</v>
      </c>
      <c r="B7432">
        <v>0.16238800099252712</v>
      </c>
    </row>
    <row r="7433" spans="1:2" x14ac:dyDescent="0.2">
      <c r="A7433" s="13">
        <v>482012533002</v>
      </c>
      <c r="B7433">
        <v>0.15031055910778013</v>
      </c>
    </row>
    <row r="7434" spans="1:2" x14ac:dyDescent="0.2">
      <c r="A7434" s="13">
        <v>482012534001</v>
      </c>
      <c r="B7434">
        <v>0.20841236253714301</v>
      </c>
    </row>
    <row r="7435" spans="1:2" x14ac:dyDescent="0.2">
      <c r="A7435" s="13">
        <v>482012535001</v>
      </c>
      <c r="B7435">
        <v>0.16291575565803737</v>
      </c>
    </row>
    <row r="7436" spans="1:2" x14ac:dyDescent="0.2">
      <c r="A7436" s="13">
        <v>482012535002</v>
      </c>
      <c r="B7436">
        <v>0.16915364106493277</v>
      </c>
    </row>
    <row r="7437" spans="1:2" x14ac:dyDescent="0.2">
      <c r="A7437" s="13">
        <v>482012535003</v>
      </c>
      <c r="B7437">
        <v>0.22372267358505019</v>
      </c>
    </row>
    <row r="7438" spans="1:2" x14ac:dyDescent="0.2">
      <c r="A7438" s="13">
        <v>482012535004</v>
      </c>
      <c r="B7438">
        <v>0.17610876237778106</v>
      </c>
    </row>
    <row r="7439" spans="1:2" x14ac:dyDescent="0.2">
      <c r="A7439" s="13">
        <v>482012536001</v>
      </c>
      <c r="B7439">
        <v>0.15028618014305689</v>
      </c>
    </row>
    <row r="7440" spans="1:2" x14ac:dyDescent="0.2">
      <c r="A7440" s="13">
        <v>482012536002</v>
      </c>
      <c r="B7440">
        <v>0.13573244891267031</v>
      </c>
    </row>
    <row r="7441" spans="1:2" x14ac:dyDescent="0.2">
      <c r="A7441" s="13">
        <v>482012536003</v>
      </c>
      <c r="B7441">
        <v>0.10932917265339542</v>
      </c>
    </row>
    <row r="7442" spans="1:2" x14ac:dyDescent="0.2">
      <c r="A7442" s="13">
        <v>482012536004</v>
      </c>
      <c r="B7442">
        <v>0.21047661724324143</v>
      </c>
    </row>
    <row r="7443" spans="1:2" x14ac:dyDescent="0.2">
      <c r="A7443" s="13">
        <v>482012537001</v>
      </c>
      <c r="B7443">
        <v>0.21036071049570193</v>
      </c>
    </row>
    <row r="7444" spans="1:2" x14ac:dyDescent="0.2">
      <c r="A7444" s="13">
        <v>482012537002</v>
      </c>
      <c r="B7444">
        <v>0.13625335263168084</v>
      </c>
    </row>
    <row r="7445" spans="1:2" x14ac:dyDescent="0.2">
      <c r="A7445" s="13">
        <v>482012537003</v>
      </c>
      <c r="B7445">
        <v>0.1341692616216546</v>
      </c>
    </row>
    <row r="7446" spans="1:2" x14ac:dyDescent="0.2">
      <c r="A7446" s="13">
        <v>482012537004</v>
      </c>
      <c r="B7446">
        <v>0.16796519151384198</v>
      </c>
    </row>
    <row r="7447" spans="1:2" x14ac:dyDescent="0.2">
      <c r="A7447" s="13">
        <v>482012538001</v>
      </c>
      <c r="B7447">
        <v>0.19066215678067586</v>
      </c>
    </row>
    <row r="7448" spans="1:2" x14ac:dyDescent="0.2">
      <c r="A7448" s="13">
        <v>482012538002</v>
      </c>
      <c r="B7448">
        <v>0.17708299469084618</v>
      </c>
    </row>
    <row r="7449" spans="1:2" x14ac:dyDescent="0.2">
      <c r="A7449" s="13">
        <v>482012538003</v>
      </c>
      <c r="B7449">
        <v>0.20045573797014679</v>
      </c>
    </row>
    <row r="7450" spans="1:2" x14ac:dyDescent="0.2">
      <c r="A7450" s="13">
        <v>482012538004</v>
      </c>
      <c r="B7450">
        <v>0.18167431172726131</v>
      </c>
    </row>
    <row r="7451" spans="1:2" x14ac:dyDescent="0.2">
      <c r="A7451" s="13">
        <v>482012539001</v>
      </c>
      <c r="B7451">
        <v>0.15460928501658788</v>
      </c>
    </row>
    <row r="7452" spans="1:2" x14ac:dyDescent="0.2">
      <c r="A7452" s="13">
        <v>482012539002</v>
      </c>
      <c r="B7452">
        <v>0.20176900450507018</v>
      </c>
    </row>
    <row r="7453" spans="1:2" x14ac:dyDescent="0.2">
      <c r="A7453" s="13">
        <v>482012539003</v>
      </c>
      <c r="B7453">
        <v>0.20007361687954936</v>
      </c>
    </row>
    <row r="7454" spans="1:2" x14ac:dyDescent="0.2">
      <c r="A7454" s="13">
        <v>482012540001</v>
      </c>
      <c r="B7454">
        <v>0.17014329482424451</v>
      </c>
    </row>
    <row r="7455" spans="1:2" x14ac:dyDescent="0.2">
      <c r="A7455" s="13">
        <v>482012540002</v>
      </c>
      <c r="B7455">
        <v>0.17041904417511192</v>
      </c>
    </row>
    <row r="7456" spans="1:2" x14ac:dyDescent="0.2">
      <c r="A7456" s="13">
        <v>482012541001</v>
      </c>
      <c r="B7456">
        <v>0.21185652450277781</v>
      </c>
    </row>
    <row r="7457" spans="1:2" x14ac:dyDescent="0.2">
      <c r="A7457" s="13">
        <v>482012541002</v>
      </c>
      <c r="B7457">
        <v>0.19839301187133651</v>
      </c>
    </row>
    <row r="7458" spans="1:2" x14ac:dyDescent="0.2">
      <c r="A7458" s="13">
        <v>482012541003</v>
      </c>
      <c r="B7458">
        <v>0.19769311939486606</v>
      </c>
    </row>
    <row r="7459" spans="1:2" x14ac:dyDescent="0.2">
      <c r="A7459" s="13">
        <v>482012541004</v>
      </c>
      <c r="B7459">
        <v>0.20585511712659466</v>
      </c>
    </row>
    <row r="7460" spans="1:2" x14ac:dyDescent="0.2">
      <c r="A7460" s="13">
        <v>482012542001</v>
      </c>
      <c r="B7460">
        <v>0.21707330979941766</v>
      </c>
    </row>
    <row r="7461" spans="1:2" x14ac:dyDescent="0.2">
      <c r="A7461" s="13">
        <v>482012542002</v>
      </c>
      <c r="B7461">
        <v>0.20696810566007645</v>
      </c>
    </row>
    <row r="7462" spans="1:2" x14ac:dyDescent="0.2">
      <c r="A7462" s="13">
        <v>482012542003</v>
      </c>
      <c r="B7462">
        <v>0.20344438307677995</v>
      </c>
    </row>
    <row r="7463" spans="1:2" x14ac:dyDescent="0.2">
      <c r="A7463" s="13">
        <v>482012543001</v>
      </c>
      <c r="B7463">
        <v>0.1806994030149475</v>
      </c>
    </row>
    <row r="7464" spans="1:2" x14ac:dyDescent="0.2">
      <c r="A7464" s="13">
        <v>482012543002</v>
      </c>
      <c r="B7464">
        <v>0.19047114311143687</v>
      </c>
    </row>
    <row r="7465" spans="1:2" x14ac:dyDescent="0.2">
      <c r="A7465" s="13">
        <v>482012543003</v>
      </c>
      <c r="B7465">
        <v>0.20644020348906272</v>
      </c>
    </row>
    <row r="7466" spans="1:2" x14ac:dyDescent="0.2">
      <c r="A7466" s="13">
        <v>482012543004</v>
      </c>
      <c r="B7466">
        <v>0.21270734666147884</v>
      </c>
    </row>
    <row r="7467" spans="1:2" x14ac:dyDescent="0.2">
      <c r="A7467" s="13">
        <v>482012544001</v>
      </c>
      <c r="B7467">
        <v>0.21159949107238019</v>
      </c>
    </row>
    <row r="7468" spans="1:2" x14ac:dyDescent="0.2">
      <c r="A7468" s="13">
        <v>482012544002</v>
      </c>
      <c r="B7468">
        <v>0.22863536837546553</v>
      </c>
    </row>
    <row r="7469" spans="1:2" x14ac:dyDescent="0.2">
      <c r="A7469" s="13">
        <v>482012544003</v>
      </c>
      <c r="B7469">
        <v>0.28378354089285984</v>
      </c>
    </row>
    <row r="7470" spans="1:2" x14ac:dyDescent="0.2">
      <c r="A7470" s="13">
        <v>482012544004</v>
      </c>
      <c r="B7470">
        <v>0.23848293394565839</v>
      </c>
    </row>
    <row r="7471" spans="1:2" x14ac:dyDescent="0.2">
      <c r="A7471" s="13">
        <v>482012545001</v>
      </c>
      <c r="B7471">
        <v>0.20937293909294838</v>
      </c>
    </row>
    <row r="7472" spans="1:2" x14ac:dyDescent="0.2">
      <c r="A7472" s="13">
        <v>482012545002</v>
      </c>
      <c r="B7472">
        <v>0.22495763428921198</v>
      </c>
    </row>
    <row r="7473" spans="1:2" x14ac:dyDescent="0.2">
      <c r="A7473" s="13">
        <v>482012546001</v>
      </c>
      <c r="B7473">
        <v>0.19774392412206032</v>
      </c>
    </row>
    <row r="7474" spans="1:2" x14ac:dyDescent="0.2">
      <c r="A7474" s="13">
        <v>482012546002</v>
      </c>
      <c r="B7474">
        <v>0.22114557889605654</v>
      </c>
    </row>
    <row r="7475" spans="1:2" x14ac:dyDescent="0.2">
      <c r="A7475" s="13">
        <v>482012546003</v>
      </c>
      <c r="B7475">
        <v>0.17987171735973551</v>
      </c>
    </row>
    <row r="7476" spans="1:2" x14ac:dyDescent="0.2">
      <c r="A7476" s="13">
        <v>482012547001</v>
      </c>
      <c r="B7476">
        <v>0.16013726171538364</v>
      </c>
    </row>
    <row r="7477" spans="1:2" x14ac:dyDescent="0.2">
      <c r="A7477" s="13">
        <v>482013101001</v>
      </c>
      <c r="B7477">
        <v>0.2124606688804106</v>
      </c>
    </row>
    <row r="7478" spans="1:2" x14ac:dyDescent="0.2">
      <c r="A7478" s="13">
        <v>482013101002</v>
      </c>
      <c r="B7478">
        <v>9.0471773481049497E-2</v>
      </c>
    </row>
    <row r="7479" spans="1:2" x14ac:dyDescent="0.2">
      <c r="A7479" s="13">
        <v>482013102001</v>
      </c>
      <c r="B7479">
        <v>6.9789705117994122E-2</v>
      </c>
    </row>
    <row r="7480" spans="1:2" x14ac:dyDescent="0.2">
      <c r="A7480" s="13">
        <v>482013103001</v>
      </c>
      <c r="B7480">
        <v>0.19346547182897184</v>
      </c>
    </row>
    <row r="7481" spans="1:2" x14ac:dyDescent="0.2">
      <c r="A7481" s="13">
        <v>482013103002</v>
      </c>
      <c r="B7481">
        <v>0.15674228478123819</v>
      </c>
    </row>
    <row r="7482" spans="1:2" x14ac:dyDescent="0.2">
      <c r="A7482" s="13">
        <v>482013103003</v>
      </c>
      <c r="B7482">
        <v>0.22170508938443506</v>
      </c>
    </row>
    <row r="7483" spans="1:2" x14ac:dyDescent="0.2">
      <c r="A7483" s="13">
        <v>482013103004</v>
      </c>
      <c r="B7483">
        <v>0.14199918207466788</v>
      </c>
    </row>
    <row r="7484" spans="1:2" x14ac:dyDescent="0.2">
      <c r="A7484" s="13">
        <v>482013103005</v>
      </c>
      <c r="B7484">
        <v>0.21639916105505358</v>
      </c>
    </row>
    <row r="7485" spans="1:2" x14ac:dyDescent="0.2">
      <c r="A7485" s="13">
        <v>482013103006</v>
      </c>
      <c r="B7485">
        <v>0.14638634674114515</v>
      </c>
    </row>
    <row r="7486" spans="1:2" x14ac:dyDescent="0.2">
      <c r="A7486" s="13">
        <v>482013104001</v>
      </c>
      <c r="B7486">
        <v>0.24822617801620034</v>
      </c>
    </row>
    <row r="7487" spans="1:2" x14ac:dyDescent="0.2">
      <c r="A7487" s="13">
        <v>482013104002</v>
      </c>
      <c r="B7487">
        <v>0.21458636803255374</v>
      </c>
    </row>
    <row r="7488" spans="1:2" x14ac:dyDescent="0.2">
      <c r="A7488" s="13">
        <v>482013104003</v>
      </c>
      <c r="B7488">
        <v>0.2431493855367744</v>
      </c>
    </row>
    <row r="7489" spans="1:2" x14ac:dyDescent="0.2">
      <c r="A7489" s="13">
        <v>482013105001</v>
      </c>
      <c r="B7489">
        <v>0.25775916427029844</v>
      </c>
    </row>
    <row r="7490" spans="1:2" x14ac:dyDescent="0.2">
      <c r="A7490" s="13">
        <v>482013105002</v>
      </c>
      <c r="B7490">
        <v>0.24449916518491369</v>
      </c>
    </row>
    <row r="7491" spans="1:2" x14ac:dyDescent="0.2">
      <c r="A7491" s="13">
        <v>482013105003</v>
      </c>
      <c r="B7491">
        <v>0.22992772353335933</v>
      </c>
    </row>
    <row r="7492" spans="1:2" x14ac:dyDescent="0.2">
      <c r="A7492" s="13">
        <v>482013106001</v>
      </c>
      <c r="B7492">
        <v>0.23371085476606357</v>
      </c>
    </row>
    <row r="7493" spans="1:2" x14ac:dyDescent="0.2">
      <c r="A7493" s="13">
        <v>482013106002</v>
      </c>
      <c r="B7493">
        <v>0.21235564291097359</v>
      </c>
    </row>
    <row r="7494" spans="1:2" x14ac:dyDescent="0.2">
      <c r="A7494" s="13">
        <v>482013106003</v>
      </c>
      <c r="B7494">
        <v>0.25993079978580219</v>
      </c>
    </row>
    <row r="7495" spans="1:2" x14ac:dyDescent="0.2">
      <c r="A7495" s="13">
        <v>482013106004</v>
      </c>
      <c r="B7495">
        <v>0.2113186739210586</v>
      </c>
    </row>
    <row r="7496" spans="1:2" x14ac:dyDescent="0.2">
      <c r="A7496" s="13">
        <v>482013106005</v>
      </c>
      <c r="B7496">
        <v>0.21765290063752302</v>
      </c>
    </row>
    <row r="7497" spans="1:2" x14ac:dyDescent="0.2">
      <c r="A7497" s="13">
        <v>482013107001</v>
      </c>
      <c r="B7497">
        <v>0.22314111194936848</v>
      </c>
    </row>
    <row r="7498" spans="1:2" x14ac:dyDescent="0.2">
      <c r="A7498" s="13">
        <v>482013107002</v>
      </c>
      <c r="B7498">
        <v>0.18201861252425083</v>
      </c>
    </row>
    <row r="7499" spans="1:2" x14ac:dyDescent="0.2">
      <c r="A7499" s="13">
        <v>482013108001</v>
      </c>
      <c r="B7499">
        <v>0.26527444967601532</v>
      </c>
    </row>
    <row r="7500" spans="1:2" x14ac:dyDescent="0.2">
      <c r="A7500" s="13">
        <v>482013108002</v>
      </c>
      <c r="B7500">
        <v>0.19369253690793078</v>
      </c>
    </row>
    <row r="7501" spans="1:2" x14ac:dyDescent="0.2">
      <c r="A7501" s="13">
        <v>482013109001</v>
      </c>
      <c r="B7501">
        <v>0.23649897174026277</v>
      </c>
    </row>
    <row r="7502" spans="1:2" x14ac:dyDescent="0.2">
      <c r="A7502" s="13">
        <v>482013109002</v>
      </c>
      <c r="B7502">
        <v>0.24127921940142677</v>
      </c>
    </row>
    <row r="7503" spans="1:2" x14ac:dyDescent="0.2">
      <c r="A7503" s="13">
        <v>482013109003</v>
      </c>
      <c r="B7503">
        <v>0.26606931987006055</v>
      </c>
    </row>
    <row r="7504" spans="1:2" x14ac:dyDescent="0.2">
      <c r="A7504" s="13">
        <v>482013109004</v>
      </c>
      <c r="B7504">
        <v>0.18970381956781207</v>
      </c>
    </row>
    <row r="7505" spans="1:2" x14ac:dyDescent="0.2">
      <c r="A7505" s="13">
        <v>482013109005</v>
      </c>
      <c r="B7505">
        <v>0.2703015580388507</v>
      </c>
    </row>
    <row r="7506" spans="1:2" x14ac:dyDescent="0.2">
      <c r="A7506" s="13">
        <v>482013110001</v>
      </c>
      <c r="B7506">
        <v>0.25162260682230342</v>
      </c>
    </row>
    <row r="7507" spans="1:2" x14ac:dyDescent="0.2">
      <c r="A7507" s="13">
        <v>482013110002</v>
      </c>
      <c r="B7507">
        <v>0.19265917541107092</v>
      </c>
    </row>
    <row r="7508" spans="1:2" x14ac:dyDescent="0.2">
      <c r="A7508" s="13">
        <v>482013110003</v>
      </c>
      <c r="B7508">
        <v>0.23150243893256622</v>
      </c>
    </row>
    <row r="7509" spans="1:2" x14ac:dyDescent="0.2">
      <c r="A7509" s="13">
        <v>482013110004</v>
      </c>
      <c r="B7509">
        <v>0.24312136069817095</v>
      </c>
    </row>
    <row r="7510" spans="1:2" x14ac:dyDescent="0.2">
      <c r="A7510" s="13">
        <v>482013110005</v>
      </c>
      <c r="B7510">
        <v>0.24608051535321854</v>
      </c>
    </row>
    <row r="7511" spans="1:2" x14ac:dyDescent="0.2">
      <c r="A7511" s="13">
        <v>482013111001</v>
      </c>
      <c r="B7511">
        <v>0.26753597677557345</v>
      </c>
    </row>
    <row r="7512" spans="1:2" x14ac:dyDescent="0.2">
      <c r="A7512" s="13">
        <v>482013111002</v>
      </c>
      <c r="B7512">
        <v>0.24531556131363771</v>
      </c>
    </row>
    <row r="7513" spans="1:2" x14ac:dyDescent="0.2">
      <c r="A7513" s="13">
        <v>482013111003</v>
      </c>
      <c r="B7513">
        <v>0.24554712324414465</v>
      </c>
    </row>
    <row r="7514" spans="1:2" x14ac:dyDescent="0.2">
      <c r="A7514" s="13">
        <v>482013111004</v>
      </c>
      <c r="B7514">
        <v>0.23386702863321795</v>
      </c>
    </row>
    <row r="7515" spans="1:2" x14ac:dyDescent="0.2">
      <c r="A7515" s="13">
        <v>482013112001</v>
      </c>
      <c r="B7515">
        <v>0.21346370530030587</v>
      </c>
    </row>
    <row r="7516" spans="1:2" x14ac:dyDescent="0.2">
      <c r="A7516" s="13">
        <v>482013112002</v>
      </c>
      <c r="B7516">
        <v>0.21857351921035317</v>
      </c>
    </row>
    <row r="7517" spans="1:2" x14ac:dyDescent="0.2">
      <c r="A7517" s="13">
        <v>482013112003</v>
      </c>
      <c r="B7517">
        <v>0.20985235486494452</v>
      </c>
    </row>
    <row r="7518" spans="1:2" x14ac:dyDescent="0.2">
      <c r="A7518" s="13">
        <v>482013113001</v>
      </c>
      <c r="B7518">
        <v>0.22349669679434664</v>
      </c>
    </row>
    <row r="7519" spans="1:2" x14ac:dyDescent="0.2">
      <c r="A7519" s="13">
        <v>482013113002</v>
      </c>
      <c r="B7519">
        <v>0.21553456397254245</v>
      </c>
    </row>
    <row r="7520" spans="1:2" x14ac:dyDescent="0.2">
      <c r="A7520" s="13">
        <v>482013113003</v>
      </c>
      <c r="B7520">
        <v>0.21751426460286613</v>
      </c>
    </row>
    <row r="7521" spans="1:2" x14ac:dyDescent="0.2">
      <c r="A7521" s="13">
        <v>482013114001</v>
      </c>
      <c r="B7521">
        <v>0.21628369136784173</v>
      </c>
    </row>
    <row r="7522" spans="1:2" x14ac:dyDescent="0.2">
      <c r="A7522" s="13">
        <v>482013115001</v>
      </c>
      <c r="B7522">
        <v>0.26756742068211259</v>
      </c>
    </row>
    <row r="7523" spans="1:2" x14ac:dyDescent="0.2">
      <c r="A7523" s="13">
        <v>482013115002</v>
      </c>
      <c r="B7523">
        <v>0.20935189648931107</v>
      </c>
    </row>
    <row r="7524" spans="1:2" x14ac:dyDescent="0.2">
      <c r="A7524" s="13">
        <v>482013115003</v>
      </c>
      <c r="B7524">
        <v>0.26999404333488447</v>
      </c>
    </row>
    <row r="7525" spans="1:2" x14ac:dyDescent="0.2">
      <c r="A7525" s="13">
        <v>482013115004</v>
      </c>
      <c r="B7525">
        <v>0.24040257178230762</v>
      </c>
    </row>
    <row r="7526" spans="1:2" x14ac:dyDescent="0.2">
      <c r="A7526" s="13">
        <v>482013116001</v>
      </c>
      <c r="B7526">
        <v>0.23593855157306207</v>
      </c>
    </row>
    <row r="7527" spans="1:2" x14ac:dyDescent="0.2">
      <c r="A7527" s="13">
        <v>482013116002</v>
      </c>
      <c r="B7527">
        <v>0.2173668718899594</v>
      </c>
    </row>
    <row r="7528" spans="1:2" x14ac:dyDescent="0.2">
      <c r="A7528" s="13">
        <v>482013116003</v>
      </c>
      <c r="B7528">
        <v>0.22445328916094834</v>
      </c>
    </row>
    <row r="7529" spans="1:2" x14ac:dyDescent="0.2">
      <c r="A7529" s="13">
        <v>482013117001</v>
      </c>
      <c r="B7529">
        <v>0.21950785265957859</v>
      </c>
    </row>
    <row r="7530" spans="1:2" x14ac:dyDescent="0.2">
      <c r="A7530" s="13">
        <v>482013117002</v>
      </c>
      <c r="B7530">
        <v>0.23666631812422098</v>
      </c>
    </row>
    <row r="7531" spans="1:2" x14ac:dyDescent="0.2">
      <c r="A7531" s="13">
        <v>482013118001</v>
      </c>
      <c r="B7531">
        <v>0.24002134824690316</v>
      </c>
    </row>
    <row r="7532" spans="1:2" x14ac:dyDescent="0.2">
      <c r="A7532" s="13">
        <v>482013118002</v>
      </c>
      <c r="B7532">
        <v>0.22666090449068602</v>
      </c>
    </row>
    <row r="7533" spans="1:2" x14ac:dyDescent="0.2">
      <c r="A7533" s="13">
        <v>482013118003</v>
      </c>
      <c r="B7533">
        <v>0.24643616758616049</v>
      </c>
    </row>
    <row r="7534" spans="1:2" x14ac:dyDescent="0.2">
      <c r="A7534" s="13">
        <v>482013119001</v>
      </c>
      <c r="B7534">
        <v>0.22984594463486119</v>
      </c>
    </row>
    <row r="7535" spans="1:2" x14ac:dyDescent="0.2">
      <c r="A7535" s="13">
        <v>482013119002</v>
      </c>
      <c r="B7535">
        <v>0.24112615648291927</v>
      </c>
    </row>
    <row r="7536" spans="1:2" x14ac:dyDescent="0.2">
      <c r="A7536" s="13">
        <v>482013120001</v>
      </c>
      <c r="B7536">
        <v>0.14162224206996654</v>
      </c>
    </row>
    <row r="7537" spans="1:2" x14ac:dyDescent="0.2">
      <c r="A7537" s="13">
        <v>482013120002</v>
      </c>
      <c r="B7537">
        <v>0.12252353276962176</v>
      </c>
    </row>
    <row r="7538" spans="1:2" x14ac:dyDescent="0.2">
      <c r="A7538" s="15">
        <v>482013121001</v>
      </c>
      <c r="B7538" t="s">
        <v>9</v>
      </c>
    </row>
    <row r="7539" spans="1:2" x14ac:dyDescent="0.2">
      <c r="A7539" s="13">
        <v>482013122001</v>
      </c>
      <c r="B7539">
        <v>0.24034103686304695</v>
      </c>
    </row>
    <row r="7540" spans="1:2" x14ac:dyDescent="0.2">
      <c r="A7540" s="13">
        <v>482013122002</v>
      </c>
      <c r="B7540">
        <v>0.24205515758687854</v>
      </c>
    </row>
    <row r="7541" spans="1:2" x14ac:dyDescent="0.2">
      <c r="A7541" s="13">
        <v>482013122003</v>
      </c>
      <c r="B7541">
        <v>0.20504542403241108</v>
      </c>
    </row>
    <row r="7542" spans="1:2" x14ac:dyDescent="0.2">
      <c r="A7542" s="13">
        <v>482013123001</v>
      </c>
      <c r="B7542">
        <v>0.16778086971977688</v>
      </c>
    </row>
    <row r="7543" spans="1:2" x14ac:dyDescent="0.2">
      <c r="A7543" s="13">
        <v>482013123002</v>
      </c>
      <c r="B7543">
        <v>0.25359857669498143</v>
      </c>
    </row>
    <row r="7544" spans="1:2" x14ac:dyDescent="0.2">
      <c r="A7544" s="13">
        <v>482013124001</v>
      </c>
      <c r="B7544">
        <v>0.23321091436283078</v>
      </c>
    </row>
    <row r="7545" spans="1:2" x14ac:dyDescent="0.2">
      <c r="A7545" s="13">
        <v>482013124002</v>
      </c>
      <c r="B7545">
        <v>0.25526040889123069</v>
      </c>
    </row>
    <row r="7546" spans="1:2" x14ac:dyDescent="0.2">
      <c r="A7546" s="13">
        <v>482013124003</v>
      </c>
      <c r="B7546">
        <v>0.20478959223888726</v>
      </c>
    </row>
    <row r="7547" spans="1:2" x14ac:dyDescent="0.2">
      <c r="A7547" s="13">
        <v>482013125001</v>
      </c>
      <c r="B7547">
        <v>7.794221525858043E-2</v>
      </c>
    </row>
    <row r="7548" spans="1:2" x14ac:dyDescent="0.2">
      <c r="A7548" s="13">
        <v>482013125002</v>
      </c>
      <c r="B7548">
        <v>8.2534063672584923E-2</v>
      </c>
    </row>
    <row r="7549" spans="1:2" x14ac:dyDescent="0.2">
      <c r="A7549" s="13">
        <v>482013126001</v>
      </c>
      <c r="B7549">
        <v>0.10109911458046575</v>
      </c>
    </row>
    <row r="7550" spans="1:2" x14ac:dyDescent="0.2">
      <c r="A7550" s="13">
        <v>482013126002</v>
      </c>
      <c r="B7550">
        <v>7.5028469280585874E-2</v>
      </c>
    </row>
    <row r="7551" spans="1:2" x14ac:dyDescent="0.2">
      <c r="A7551" s="13">
        <v>482013126003</v>
      </c>
      <c r="B7551">
        <v>0.1514591982978615</v>
      </c>
    </row>
    <row r="7552" spans="1:2" x14ac:dyDescent="0.2">
      <c r="A7552" s="13">
        <v>482013126004</v>
      </c>
      <c r="B7552">
        <v>5.467787213314592E-2</v>
      </c>
    </row>
    <row r="7553" spans="1:2" x14ac:dyDescent="0.2">
      <c r="A7553" s="13">
        <v>482013127001</v>
      </c>
      <c r="B7553">
        <v>0.17991075505562515</v>
      </c>
    </row>
    <row r="7554" spans="1:2" x14ac:dyDescent="0.2">
      <c r="A7554" s="13">
        <v>482013127002</v>
      </c>
      <c r="B7554">
        <v>0.1534391467720321</v>
      </c>
    </row>
    <row r="7555" spans="1:2" x14ac:dyDescent="0.2">
      <c r="A7555" s="13">
        <v>482013127003</v>
      </c>
      <c r="B7555">
        <v>0.15377654072719521</v>
      </c>
    </row>
    <row r="7556" spans="1:2" x14ac:dyDescent="0.2">
      <c r="A7556" s="13">
        <v>482013128001</v>
      </c>
      <c r="B7556">
        <v>0.2824163532454525</v>
      </c>
    </row>
    <row r="7557" spans="1:2" x14ac:dyDescent="0.2">
      <c r="A7557" s="13">
        <v>482013128002</v>
      </c>
      <c r="B7557">
        <v>0.17061635791968646</v>
      </c>
    </row>
    <row r="7558" spans="1:2" x14ac:dyDescent="0.2">
      <c r="A7558" s="13">
        <v>482013129001</v>
      </c>
      <c r="B7558">
        <v>0.19391807579822148</v>
      </c>
    </row>
    <row r="7559" spans="1:2" x14ac:dyDescent="0.2">
      <c r="A7559" s="13">
        <v>482013129002</v>
      </c>
      <c r="B7559">
        <v>0.16416637406493909</v>
      </c>
    </row>
    <row r="7560" spans="1:2" x14ac:dyDescent="0.2">
      <c r="A7560" s="13">
        <v>482013130001</v>
      </c>
      <c r="B7560">
        <v>0.18358959851156192</v>
      </c>
    </row>
    <row r="7561" spans="1:2" x14ac:dyDescent="0.2">
      <c r="A7561" s="13">
        <v>482013130002</v>
      </c>
      <c r="B7561">
        <v>0.16870323828936712</v>
      </c>
    </row>
    <row r="7562" spans="1:2" x14ac:dyDescent="0.2">
      <c r="A7562" s="13">
        <v>482013130003</v>
      </c>
      <c r="B7562">
        <v>0.19344649357928353</v>
      </c>
    </row>
    <row r="7563" spans="1:2" x14ac:dyDescent="0.2">
      <c r="A7563" s="13">
        <v>482013131001</v>
      </c>
      <c r="B7563">
        <v>9.1785721782189744E-2</v>
      </c>
    </row>
    <row r="7564" spans="1:2" x14ac:dyDescent="0.2">
      <c r="A7564" s="13">
        <v>482013131002</v>
      </c>
      <c r="B7564">
        <v>7.3149475567412317E-2</v>
      </c>
    </row>
    <row r="7565" spans="1:2" x14ac:dyDescent="0.2">
      <c r="A7565" s="13">
        <v>482013132001</v>
      </c>
      <c r="B7565">
        <v>0.15904068735218899</v>
      </c>
    </row>
    <row r="7566" spans="1:2" x14ac:dyDescent="0.2">
      <c r="A7566" s="13">
        <v>482013132002</v>
      </c>
      <c r="B7566">
        <v>0.21378271949073602</v>
      </c>
    </row>
    <row r="7567" spans="1:2" x14ac:dyDescent="0.2">
      <c r="A7567" s="13">
        <v>482013132003</v>
      </c>
      <c r="B7567">
        <v>0.17284546940628395</v>
      </c>
    </row>
    <row r="7568" spans="1:2" x14ac:dyDescent="0.2">
      <c r="A7568" s="13">
        <v>482013132004</v>
      </c>
      <c r="B7568">
        <v>0.19282509406662934</v>
      </c>
    </row>
    <row r="7569" spans="1:2" x14ac:dyDescent="0.2">
      <c r="A7569" s="13">
        <v>482013133001</v>
      </c>
      <c r="B7569">
        <v>0.20637210402336714</v>
      </c>
    </row>
    <row r="7570" spans="1:2" x14ac:dyDescent="0.2">
      <c r="A7570" s="13">
        <v>482013133002</v>
      </c>
      <c r="B7570">
        <v>0.21657373915795608</v>
      </c>
    </row>
    <row r="7571" spans="1:2" x14ac:dyDescent="0.2">
      <c r="A7571" s="13">
        <v>482013134001</v>
      </c>
      <c r="B7571">
        <v>0.27341995408956477</v>
      </c>
    </row>
    <row r="7572" spans="1:2" x14ac:dyDescent="0.2">
      <c r="A7572" s="13">
        <v>482013134002</v>
      </c>
      <c r="B7572">
        <v>0.19388616165668709</v>
      </c>
    </row>
    <row r="7573" spans="1:2" x14ac:dyDescent="0.2">
      <c r="A7573" s="13">
        <v>482013135001</v>
      </c>
      <c r="B7573">
        <v>0.22078053011124027</v>
      </c>
    </row>
    <row r="7574" spans="1:2" x14ac:dyDescent="0.2">
      <c r="A7574" s="13">
        <v>482013135002</v>
      </c>
      <c r="B7574">
        <v>0.24057518125877031</v>
      </c>
    </row>
    <row r="7575" spans="1:2" x14ac:dyDescent="0.2">
      <c r="A7575" s="13">
        <v>482013135003</v>
      </c>
      <c r="B7575">
        <v>0.20290718792994988</v>
      </c>
    </row>
    <row r="7576" spans="1:2" x14ac:dyDescent="0.2">
      <c r="A7576" s="13">
        <v>482013136001</v>
      </c>
      <c r="B7576">
        <v>0.20623087556196204</v>
      </c>
    </row>
    <row r="7577" spans="1:2" x14ac:dyDescent="0.2">
      <c r="A7577" s="13">
        <v>482013136002</v>
      </c>
      <c r="B7577">
        <v>0.23852022921926969</v>
      </c>
    </row>
    <row r="7578" spans="1:2" x14ac:dyDescent="0.2">
      <c r="A7578" s="13">
        <v>482013136003</v>
      </c>
      <c r="B7578">
        <v>0.22984188171038097</v>
      </c>
    </row>
    <row r="7579" spans="1:2" x14ac:dyDescent="0.2">
      <c r="A7579" s="13">
        <v>482013137001</v>
      </c>
      <c r="B7579">
        <v>0.20946921520182049</v>
      </c>
    </row>
    <row r="7580" spans="1:2" x14ac:dyDescent="0.2">
      <c r="A7580" s="13">
        <v>482013137002</v>
      </c>
      <c r="B7580">
        <v>0.21559743022136182</v>
      </c>
    </row>
    <row r="7581" spans="1:2" x14ac:dyDescent="0.2">
      <c r="A7581" s="13">
        <v>482013138001</v>
      </c>
      <c r="B7581">
        <v>0.2577974522897733</v>
      </c>
    </row>
    <row r="7582" spans="1:2" x14ac:dyDescent="0.2">
      <c r="A7582" s="13">
        <v>482013138002</v>
      </c>
      <c r="B7582">
        <v>0.23080660292569202</v>
      </c>
    </row>
    <row r="7583" spans="1:2" x14ac:dyDescent="0.2">
      <c r="A7583" s="13">
        <v>482013138003</v>
      </c>
      <c r="B7583">
        <v>0.25556105067849694</v>
      </c>
    </row>
    <row r="7584" spans="1:2" x14ac:dyDescent="0.2">
      <c r="A7584" s="13">
        <v>482013138004</v>
      </c>
      <c r="B7584">
        <v>0.219156213815592</v>
      </c>
    </row>
    <row r="7585" spans="1:2" x14ac:dyDescent="0.2">
      <c r="A7585" s="13">
        <v>482013139001</v>
      </c>
      <c r="B7585">
        <v>0.10685489335685788</v>
      </c>
    </row>
    <row r="7586" spans="1:2" x14ac:dyDescent="0.2">
      <c r="A7586" s="13">
        <v>482013139002</v>
      </c>
      <c r="B7586">
        <v>0.110729750554369</v>
      </c>
    </row>
    <row r="7587" spans="1:2" x14ac:dyDescent="0.2">
      <c r="A7587" s="13">
        <v>482013139003</v>
      </c>
      <c r="B7587">
        <v>0.10151790306870508</v>
      </c>
    </row>
    <row r="7588" spans="1:2" x14ac:dyDescent="0.2">
      <c r="A7588" s="13">
        <v>482013140011</v>
      </c>
      <c r="B7588">
        <v>7.1120458414580173E-2</v>
      </c>
    </row>
    <row r="7589" spans="1:2" x14ac:dyDescent="0.2">
      <c r="A7589" s="13">
        <v>482013140012</v>
      </c>
      <c r="B7589">
        <v>8.856726358592433E-2</v>
      </c>
    </row>
    <row r="7590" spans="1:2" x14ac:dyDescent="0.2">
      <c r="A7590" s="13">
        <v>482013140013</v>
      </c>
      <c r="B7590">
        <v>9.6736518620810077E-2</v>
      </c>
    </row>
    <row r="7591" spans="1:2" x14ac:dyDescent="0.2">
      <c r="A7591" s="13">
        <v>482013140021</v>
      </c>
      <c r="B7591">
        <v>0.14918390877418183</v>
      </c>
    </row>
    <row r="7592" spans="1:2" x14ac:dyDescent="0.2">
      <c r="A7592" s="13">
        <v>482013140022</v>
      </c>
      <c r="B7592">
        <v>7.8451230315713605E-2</v>
      </c>
    </row>
    <row r="7593" spans="1:2" x14ac:dyDescent="0.2">
      <c r="A7593" s="13">
        <v>482013140023</v>
      </c>
      <c r="B7593">
        <v>0.11914311882864542</v>
      </c>
    </row>
    <row r="7594" spans="1:2" x14ac:dyDescent="0.2">
      <c r="A7594" s="13">
        <v>482013140024</v>
      </c>
      <c r="B7594">
        <v>0.13302579776021714</v>
      </c>
    </row>
    <row r="7595" spans="1:2" x14ac:dyDescent="0.2">
      <c r="A7595" s="13">
        <v>482013140025</v>
      </c>
      <c r="B7595">
        <v>0.10536507496889952</v>
      </c>
    </row>
    <row r="7596" spans="1:2" x14ac:dyDescent="0.2">
      <c r="A7596" s="13">
        <v>482013143001</v>
      </c>
      <c r="B7596">
        <v>0.21021552294558651</v>
      </c>
    </row>
    <row r="7597" spans="1:2" x14ac:dyDescent="0.2">
      <c r="A7597" s="13">
        <v>482013143002</v>
      </c>
      <c r="B7597">
        <v>0.15669647762438055</v>
      </c>
    </row>
    <row r="7598" spans="1:2" x14ac:dyDescent="0.2">
      <c r="A7598" s="13">
        <v>482013143003</v>
      </c>
      <c r="B7598">
        <v>0.1556039676120875</v>
      </c>
    </row>
    <row r="7599" spans="1:2" x14ac:dyDescent="0.2">
      <c r="A7599" s="13">
        <v>482013144001</v>
      </c>
      <c r="B7599">
        <v>0.12283712754480969</v>
      </c>
    </row>
    <row r="7600" spans="1:2" x14ac:dyDescent="0.2">
      <c r="A7600" s="13">
        <v>482013144002</v>
      </c>
      <c r="B7600">
        <v>8.7441223857341613E-2</v>
      </c>
    </row>
    <row r="7601" spans="1:2" x14ac:dyDescent="0.2">
      <c r="A7601" s="13">
        <v>482013201001</v>
      </c>
      <c r="B7601">
        <v>0.21528694488175276</v>
      </c>
    </row>
    <row r="7602" spans="1:2" x14ac:dyDescent="0.2">
      <c r="A7602" s="13">
        <v>482013201002</v>
      </c>
      <c r="B7602">
        <v>0.20786785926938112</v>
      </c>
    </row>
    <row r="7603" spans="1:2" x14ac:dyDescent="0.2">
      <c r="A7603" s="13">
        <v>482013202001</v>
      </c>
      <c r="B7603">
        <v>0.22876373714699488</v>
      </c>
    </row>
    <row r="7604" spans="1:2" x14ac:dyDescent="0.2">
      <c r="A7604" s="13">
        <v>482013202002</v>
      </c>
      <c r="B7604">
        <v>0.20501359194257385</v>
      </c>
    </row>
    <row r="7605" spans="1:2" x14ac:dyDescent="0.2">
      <c r="A7605" s="13">
        <v>482013202003</v>
      </c>
      <c r="B7605">
        <v>0.20862168077006751</v>
      </c>
    </row>
    <row r="7606" spans="1:2" x14ac:dyDescent="0.2">
      <c r="A7606" s="13">
        <v>482013202004</v>
      </c>
      <c r="B7606">
        <v>0.21652279103092809</v>
      </c>
    </row>
    <row r="7607" spans="1:2" x14ac:dyDescent="0.2">
      <c r="A7607" s="13">
        <v>482013205001</v>
      </c>
      <c r="B7607">
        <v>0.22102137793165091</v>
      </c>
    </row>
    <row r="7608" spans="1:2" x14ac:dyDescent="0.2">
      <c r="A7608" s="13">
        <v>482013205002</v>
      </c>
      <c r="B7608">
        <v>0.22896157608332443</v>
      </c>
    </row>
    <row r="7609" spans="1:2" x14ac:dyDescent="0.2">
      <c r="A7609" s="13">
        <v>482013206011</v>
      </c>
      <c r="B7609">
        <v>0.20523663952335047</v>
      </c>
    </row>
    <row r="7610" spans="1:2" x14ac:dyDescent="0.2">
      <c r="A7610" s="13">
        <v>482013206021</v>
      </c>
      <c r="B7610">
        <v>0.29252596888337618</v>
      </c>
    </row>
    <row r="7611" spans="1:2" x14ac:dyDescent="0.2">
      <c r="A7611" s="13">
        <v>482013206022</v>
      </c>
      <c r="B7611">
        <v>0.21391774073089648</v>
      </c>
    </row>
    <row r="7612" spans="1:2" x14ac:dyDescent="0.2">
      <c r="A7612" s="13">
        <v>482013206023</v>
      </c>
      <c r="B7612">
        <v>0.2109901565804681</v>
      </c>
    </row>
    <row r="7613" spans="1:2" x14ac:dyDescent="0.2">
      <c r="A7613" s="13">
        <v>482013207001</v>
      </c>
      <c r="B7613">
        <v>0.18999786773132696</v>
      </c>
    </row>
    <row r="7614" spans="1:2" x14ac:dyDescent="0.2">
      <c r="A7614" s="13">
        <v>482013207002</v>
      </c>
      <c r="B7614">
        <v>0.23165967035637441</v>
      </c>
    </row>
    <row r="7615" spans="1:2" x14ac:dyDescent="0.2">
      <c r="A7615" s="13">
        <v>482013208001</v>
      </c>
      <c r="B7615">
        <v>0.22575371849366688</v>
      </c>
    </row>
    <row r="7616" spans="1:2" x14ac:dyDescent="0.2">
      <c r="A7616" s="13">
        <v>482013208002</v>
      </c>
      <c r="B7616">
        <v>0.24311174098707949</v>
      </c>
    </row>
    <row r="7617" spans="1:2" x14ac:dyDescent="0.2">
      <c r="A7617" s="13">
        <v>482013208003</v>
      </c>
      <c r="B7617">
        <v>0.20771151093486726</v>
      </c>
    </row>
    <row r="7618" spans="1:2" x14ac:dyDescent="0.2">
      <c r="A7618" s="13">
        <v>482013209001</v>
      </c>
      <c r="B7618">
        <v>0.15824650497322443</v>
      </c>
    </row>
    <row r="7619" spans="1:2" x14ac:dyDescent="0.2">
      <c r="A7619" s="13">
        <v>482013209002</v>
      </c>
      <c r="B7619">
        <v>0.22967552094042462</v>
      </c>
    </row>
    <row r="7620" spans="1:2" x14ac:dyDescent="0.2">
      <c r="A7620" s="13">
        <v>482013209003</v>
      </c>
      <c r="B7620">
        <v>0.21300232303382505</v>
      </c>
    </row>
    <row r="7621" spans="1:2" x14ac:dyDescent="0.2">
      <c r="A7621" s="13">
        <v>482013209004</v>
      </c>
      <c r="B7621">
        <v>0.22352859293443966</v>
      </c>
    </row>
    <row r="7622" spans="1:2" x14ac:dyDescent="0.2">
      <c r="A7622" s="13">
        <v>482013210001</v>
      </c>
      <c r="B7622">
        <v>0.21780521342290257</v>
      </c>
    </row>
    <row r="7623" spans="1:2" x14ac:dyDescent="0.2">
      <c r="A7623" s="13">
        <v>482013210002</v>
      </c>
      <c r="B7623">
        <v>0.21426626071096494</v>
      </c>
    </row>
    <row r="7624" spans="1:2" x14ac:dyDescent="0.2">
      <c r="A7624" s="13">
        <v>482013210003</v>
      </c>
      <c r="B7624">
        <v>0.20635134324993898</v>
      </c>
    </row>
    <row r="7625" spans="1:2" x14ac:dyDescent="0.2">
      <c r="A7625" s="13">
        <v>482013210004</v>
      </c>
      <c r="B7625">
        <v>0.22918872681761263</v>
      </c>
    </row>
    <row r="7626" spans="1:2" x14ac:dyDescent="0.2">
      <c r="A7626" s="13">
        <v>482013210005</v>
      </c>
      <c r="B7626">
        <v>0.19552857652153444</v>
      </c>
    </row>
    <row r="7627" spans="1:2" x14ac:dyDescent="0.2">
      <c r="A7627" s="13">
        <v>482013211001</v>
      </c>
      <c r="B7627">
        <v>0.16918965587232446</v>
      </c>
    </row>
    <row r="7628" spans="1:2" x14ac:dyDescent="0.2">
      <c r="A7628" s="13">
        <v>482013211002</v>
      </c>
      <c r="B7628">
        <v>0.19421213178613345</v>
      </c>
    </row>
    <row r="7629" spans="1:2" x14ac:dyDescent="0.2">
      <c r="A7629" s="13">
        <v>482013211003</v>
      </c>
      <c r="B7629">
        <v>0.20059824520331018</v>
      </c>
    </row>
    <row r="7630" spans="1:2" x14ac:dyDescent="0.2">
      <c r="A7630" s="13">
        <v>482013212001</v>
      </c>
      <c r="B7630">
        <v>0.22563327716028836</v>
      </c>
    </row>
    <row r="7631" spans="1:2" x14ac:dyDescent="0.2">
      <c r="A7631" s="13">
        <v>482013212002</v>
      </c>
      <c r="B7631">
        <v>0.20536971026687637</v>
      </c>
    </row>
    <row r="7632" spans="1:2" x14ac:dyDescent="0.2">
      <c r="A7632" s="13">
        <v>482013213001</v>
      </c>
      <c r="B7632">
        <v>0.20698076369593257</v>
      </c>
    </row>
    <row r="7633" spans="1:2" x14ac:dyDescent="0.2">
      <c r="A7633" s="13">
        <v>482013213002</v>
      </c>
      <c r="B7633">
        <v>0.19191686066618566</v>
      </c>
    </row>
    <row r="7634" spans="1:2" x14ac:dyDescent="0.2">
      <c r="A7634" s="13">
        <v>482013213003</v>
      </c>
      <c r="B7634">
        <v>0.21207476777967604</v>
      </c>
    </row>
    <row r="7635" spans="1:2" x14ac:dyDescent="0.2">
      <c r="A7635" s="13">
        <v>482013214011</v>
      </c>
      <c r="B7635">
        <v>0.22600859576579241</v>
      </c>
    </row>
    <row r="7636" spans="1:2" x14ac:dyDescent="0.2">
      <c r="A7636" s="13">
        <v>482013214012</v>
      </c>
      <c r="B7636">
        <v>0.22033157402360429</v>
      </c>
    </row>
    <row r="7637" spans="1:2" x14ac:dyDescent="0.2">
      <c r="A7637" s="13">
        <v>482013214021</v>
      </c>
      <c r="B7637">
        <v>0.23791263030967358</v>
      </c>
    </row>
    <row r="7638" spans="1:2" x14ac:dyDescent="0.2">
      <c r="A7638" s="13">
        <v>482013214022</v>
      </c>
      <c r="B7638">
        <v>0.18853693595050208</v>
      </c>
    </row>
    <row r="7639" spans="1:2" x14ac:dyDescent="0.2">
      <c r="A7639" s="13">
        <v>482013214023</v>
      </c>
      <c r="B7639">
        <v>0.2154093225699889</v>
      </c>
    </row>
    <row r="7640" spans="1:2" x14ac:dyDescent="0.2">
      <c r="A7640" s="13">
        <v>482013215001</v>
      </c>
      <c r="B7640">
        <v>0.23353304084181303</v>
      </c>
    </row>
    <row r="7641" spans="1:2" x14ac:dyDescent="0.2">
      <c r="A7641" s="13">
        <v>482013216001</v>
      </c>
      <c r="B7641">
        <v>0.22523952341717124</v>
      </c>
    </row>
    <row r="7642" spans="1:2" x14ac:dyDescent="0.2">
      <c r="A7642" s="13">
        <v>482013216002</v>
      </c>
      <c r="B7642">
        <v>0.20292523709429014</v>
      </c>
    </row>
    <row r="7643" spans="1:2" x14ac:dyDescent="0.2">
      <c r="A7643" s="13">
        <v>482013216003</v>
      </c>
      <c r="B7643">
        <v>0.22355290638168779</v>
      </c>
    </row>
    <row r="7644" spans="1:2" x14ac:dyDescent="0.2">
      <c r="A7644" s="13">
        <v>482013216004</v>
      </c>
      <c r="B7644">
        <v>0.22232757051703336</v>
      </c>
    </row>
    <row r="7645" spans="1:2" x14ac:dyDescent="0.2">
      <c r="A7645" s="13">
        <v>482013216005</v>
      </c>
      <c r="B7645">
        <v>0.18683327294565213</v>
      </c>
    </row>
    <row r="7646" spans="1:2" x14ac:dyDescent="0.2">
      <c r="A7646" s="13">
        <v>482013217001</v>
      </c>
      <c r="B7646">
        <v>0.20322540370754574</v>
      </c>
    </row>
    <row r="7647" spans="1:2" x14ac:dyDescent="0.2">
      <c r="A7647" s="13">
        <v>482013217002</v>
      </c>
      <c r="B7647">
        <v>0.21169460924603872</v>
      </c>
    </row>
    <row r="7648" spans="1:2" x14ac:dyDescent="0.2">
      <c r="A7648" s="13">
        <v>482013218001</v>
      </c>
      <c r="B7648">
        <v>0.23525952987655824</v>
      </c>
    </row>
    <row r="7649" spans="1:2" x14ac:dyDescent="0.2">
      <c r="A7649" s="13">
        <v>482013218002</v>
      </c>
      <c r="B7649">
        <v>0.2187966248745476</v>
      </c>
    </row>
    <row r="7650" spans="1:2" x14ac:dyDescent="0.2">
      <c r="A7650" s="13">
        <v>482013219001</v>
      </c>
      <c r="B7650">
        <v>0.21812694719808429</v>
      </c>
    </row>
    <row r="7651" spans="1:2" x14ac:dyDescent="0.2">
      <c r="A7651" s="13">
        <v>482013219002</v>
      </c>
      <c r="B7651">
        <v>0.2013699585586014</v>
      </c>
    </row>
    <row r="7652" spans="1:2" x14ac:dyDescent="0.2">
      <c r="A7652" s="13">
        <v>482013219003</v>
      </c>
      <c r="B7652">
        <v>0.24840203001927208</v>
      </c>
    </row>
    <row r="7653" spans="1:2" x14ac:dyDescent="0.2">
      <c r="A7653" s="13">
        <v>482013219004</v>
      </c>
      <c r="B7653">
        <v>0.2395029319295765</v>
      </c>
    </row>
    <row r="7654" spans="1:2" x14ac:dyDescent="0.2">
      <c r="A7654" s="13">
        <v>482013220001</v>
      </c>
      <c r="B7654">
        <v>0.22366667567732382</v>
      </c>
    </row>
    <row r="7655" spans="1:2" x14ac:dyDescent="0.2">
      <c r="A7655" s="13">
        <v>482013220002</v>
      </c>
      <c r="B7655">
        <v>0.25072532906877332</v>
      </c>
    </row>
    <row r="7656" spans="1:2" x14ac:dyDescent="0.2">
      <c r="A7656" s="13">
        <v>482013220003</v>
      </c>
      <c r="B7656">
        <v>0.22472210731361703</v>
      </c>
    </row>
    <row r="7657" spans="1:2" x14ac:dyDescent="0.2">
      <c r="A7657" s="13">
        <v>482013221001</v>
      </c>
      <c r="B7657">
        <v>0.24258559275984506</v>
      </c>
    </row>
    <row r="7658" spans="1:2" x14ac:dyDescent="0.2">
      <c r="A7658" s="13">
        <v>482013221002</v>
      </c>
      <c r="B7658">
        <v>0.21499742149160506</v>
      </c>
    </row>
    <row r="7659" spans="1:2" x14ac:dyDescent="0.2">
      <c r="A7659" s="13">
        <v>482013221003</v>
      </c>
      <c r="B7659">
        <v>0.24083588731992744</v>
      </c>
    </row>
    <row r="7660" spans="1:2" x14ac:dyDescent="0.2">
      <c r="A7660" s="13">
        <v>482013222001</v>
      </c>
      <c r="B7660">
        <v>0.23543303603455357</v>
      </c>
    </row>
    <row r="7661" spans="1:2" x14ac:dyDescent="0.2">
      <c r="A7661" s="13">
        <v>482013226001</v>
      </c>
      <c r="B7661">
        <v>0.15514990243181537</v>
      </c>
    </row>
    <row r="7662" spans="1:2" x14ac:dyDescent="0.2">
      <c r="A7662" s="13">
        <v>482013226002</v>
      </c>
      <c r="B7662">
        <v>0.21291973789630125</v>
      </c>
    </row>
    <row r="7663" spans="1:2" x14ac:dyDescent="0.2">
      <c r="A7663" s="13">
        <v>482013226003</v>
      </c>
      <c r="B7663">
        <v>0.17572837443974026</v>
      </c>
    </row>
    <row r="7664" spans="1:2" x14ac:dyDescent="0.2">
      <c r="A7664" s="13">
        <v>482013227001</v>
      </c>
      <c r="B7664">
        <v>0.22048925612940529</v>
      </c>
    </row>
    <row r="7665" spans="1:2" x14ac:dyDescent="0.2">
      <c r="A7665" s="13">
        <v>482013227002</v>
      </c>
      <c r="B7665">
        <v>0.23398564883216183</v>
      </c>
    </row>
    <row r="7666" spans="1:2" x14ac:dyDescent="0.2">
      <c r="A7666" s="13">
        <v>482013227003</v>
      </c>
      <c r="B7666">
        <v>0.18862136419648612</v>
      </c>
    </row>
    <row r="7667" spans="1:2" x14ac:dyDescent="0.2">
      <c r="A7667" s="13">
        <v>482013227004</v>
      </c>
      <c r="B7667">
        <v>0.20929552684938876</v>
      </c>
    </row>
    <row r="7668" spans="1:2" x14ac:dyDescent="0.2">
      <c r="A7668" s="13">
        <v>482013228001</v>
      </c>
      <c r="B7668">
        <v>0.21214665736025273</v>
      </c>
    </row>
    <row r="7669" spans="1:2" x14ac:dyDescent="0.2">
      <c r="A7669" s="13">
        <v>482013228002</v>
      </c>
      <c r="B7669">
        <v>0.18141928251480541</v>
      </c>
    </row>
    <row r="7670" spans="1:2" x14ac:dyDescent="0.2">
      <c r="A7670" s="13">
        <v>482013228003</v>
      </c>
      <c r="B7670">
        <v>0.21009965467025915</v>
      </c>
    </row>
    <row r="7671" spans="1:2" x14ac:dyDescent="0.2">
      <c r="A7671" s="13">
        <v>482013228004</v>
      </c>
      <c r="B7671">
        <v>0.19964565850575167</v>
      </c>
    </row>
    <row r="7672" spans="1:2" x14ac:dyDescent="0.2">
      <c r="A7672" s="13">
        <v>482013229001</v>
      </c>
      <c r="B7672">
        <v>0.20027269057497532</v>
      </c>
    </row>
    <row r="7673" spans="1:2" x14ac:dyDescent="0.2">
      <c r="A7673" s="13">
        <v>482013229002</v>
      </c>
      <c r="B7673">
        <v>0.27069307049376462</v>
      </c>
    </row>
    <row r="7674" spans="1:2" x14ac:dyDescent="0.2">
      <c r="A7674" s="13">
        <v>482013229003</v>
      </c>
      <c r="B7674">
        <v>0.22233862830465614</v>
      </c>
    </row>
    <row r="7675" spans="1:2" x14ac:dyDescent="0.2">
      <c r="A7675" s="13">
        <v>482013230001</v>
      </c>
      <c r="B7675">
        <v>0.23382662388060849</v>
      </c>
    </row>
    <row r="7676" spans="1:2" x14ac:dyDescent="0.2">
      <c r="A7676" s="13">
        <v>482013230002</v>
      </c>
      <c r="B7676">
        <v>0.21704211533033602</v>
      </c>
    </row>
    <row r="7677" spans="1:2" x14ac:dyDescent="0.2">
      <c r="A7677" s="13">
        <v>482013230003</v>
      </c>
      <c r="B7677">
        <v>0.2854859085168156</v>
      </c>
    </row>
    <row r="7678" spans="1:2" x14ac:dyDescent="0.2">
      <c r="A7678" s="13">
        <v>482013231001</v>
      </c>
      <c r="B7678">
        <v>0.20959786284615073</v>
      </c>
    </row>
    <row r="7679" spans="1:2" x14ac:dyDescent="0.2">
      <c r="A7679" s="13">
        <v>482013231002</v>
      </c>
      <c r="B7679">
        <v>0.24817955736330177</v>
      </c>
    </row>
    <row r="7680" spans="1:2" x14ac:dyDescent="0.2">
      <c r="A7680" s="13">
        <v>482013232001</v>
      </c>
      <c r="B7680">
        <v>0.17060713799084759</v>
      </c>
    </row>
    <row r="7681" spans="1:2" x14ac:dyDescent="0.2">
      <c r="A7681" s="13">
        <v>482013232002</v>
      </c>
      <c r="B7681">
        <v>0.20677252088004694</v>
      </c>
    </row>
    <row r="7682" spans="1:2" x14ac:dyDescent="0.2">
      <c r="A7682" s="13">
        <v>482013232003</v>
      </c>
      <c r="B7682">
        <v>0.15836694083378336</v>
      </c>
    </row>
    <row r="7683" spans="1:2" x14ac:dyDescent="0.2">
      <c r="A7683" s="13">
        <v>482013232004</v>
      </c>
      <c r="B7683">
        <v>0.20203090870531121</v>
      </c>
    </row>
    <row r="7684" spans="1:2" x14ac:dyDescent="0.2">
      <c r="A7684" s="13">
        <v>482013233001</v>
      </c>
      <c r="B7684">
        <v>0.22985108350283262</v>
      </c>
    </row>
    <row r="7685" spans="1:2" x14ac:dyDescent="0.2">
      <c r="A7685" s="13">
        <v>482013233002</v>
      </c>
      <c r="B7685">
        <v>0.24225461322450925</v>
      </c>
    </row>
    <row r="7686" spans="1:2" x14ac:dyDescent="0.2">
      <c r="A7686" s="13">
        <v>482013234001</v>
      </c>
      <c r="B7686">
        <v>0.23257256892240086</v>
      </c>
    </row>
    <row r="7687" spans="1:2" x14ac:dyDescent="0.2">
      <c r="A7687" s="13">
        <v>482013234002</v>
      </c>
      <c r="B7687">
        <v>0.23511289748621333</v>
      </c>
    </row>
    <row r="7688" spans="1:2" x14ac:dyDescent="0.2">
      <c r="A7688" s="13">
        <v>482013234003</v>
      </c>
      <c r="B7688">
        <v>0.18979434816388674</v>
      </c>
    </row>
    <row r="7689" spans="1:2" x14ac:dyDescent="0.2">
      <c r="A7689" s="13">
        <v>482013234004</v>
      </c>
      <c r="B7689">
        <v>0.2526696913260626</v>
      </c>
    </row>
    <row r="7690" spans="1:2" x14ac:dyDescent="0.2">
      <c r="A7690" s="13">
        <v>482013235001</v>
      </c>
      <c r="B7690">
        <v>0.23872549128403719</v>
      </c>
    </row>
    <row r="7691" spans="1:2" x14ac:dyDescent="0.2">
      <c r="A7691" s="13">
        <v>482013235002</v>
      </c>
      <c r="B7691">
        <v>0.20989173770748806</v>
      </c>
    </row>
    <row r="7692" spans="1:2" x14ac:dyDescent="0.2">
      <c r="A7692" s="13">
        <v>482013235003</v>
      </c>
      <c r="B7692">
        <v>0.19923950199275853</v>
      </c>
    </row>
    <row r="7693" spans="1:2" x14ac:dyDescent="0.2">
      <c r="A7693" s="13">
        <v>482013236001</v>
      </c>
      <c r="B7693">
        <v>0.17502893469140446</v>
      </c>
    </row>
    <row r="7694" spans="1:2" x14ac:dyDescent="0.2">
      <c r="A7694" s="13">
        <v>482013236002</v>
      </c>
      <c r="B7694">
        <v>0.21158674972352756</v>
      </c>
    </row>
    <row r="7695" spans="1:2" x14ac:dyDescent="0.2">
      <c r="A7695" s="13">
        <v>482013236003</v>
      </c>
      <c r="B7695">
        <v>0.13929734263686264</v>
      </c>
    </row>
    <row r="7696" spans="1:2" x14ac:dyDescent="0.2">
      <c r="A7696" s="13">
        <v>482013236004</v>
      </c>
      <c r="B7696">
        <v>0.17509196452312839</v>
      </c>
    </row>
    <row r="7697" spans="1:2" x14ac:dyDescent="0.2">
      <c r="A7697" s="13">
        <v>482013237011</v>
      </c>
      <c r="B7697">
        <v>0.19249967109842747</v>
      </c>
    </row>
    <row r="7698" spans="1:2" x14ac:dyDescent="0.2">
      <c r="A7698" s="13">
        <v>482013237012</v>
      </c>
      <c r="B7698">
        <v>0.12572838611721437</v>
      </c>
    </row>
    <row r="7699" spans="1:2" x14ac:dyDescent="0.2">
      <c r="A7699" s="13">
        <v>482013237013</v>
      </c>
      <c r="B7699">
        <v>0.14254979376927673</v>
      </c>
    </row>
    <row r="7700" spans="1:2" x14ac:dyDescent="0.2">
      <c r="A7700" s="13">
        <v>482013237021</v>
      </c>
      <c r="B7700">
        <v>0.17415671158476592</v>
      </c>
    </row>
    <row r="7701" spans="1:2" x14ac:dyDescent="0.2">
      <c r="A7701" s="13">
        <v>482013237022</v>
      </c>
      <c r="B7701">
        <v>0.20043631351534513</v>
      </c>
    </row>
    <row r="7702" spans="1:2" x14ac:dyDescent="0.2">
      <c r="A7702" s="13">
        <v>482013238011</v>
      </c>
      <c r="B7702">
        <v>0.19359402235000234</v>
      </c>
    </row>
    <row r="7703" spans="1:2" x14ac:dyDescent="0.2">
      <c r="A7703" s="13">
        <v>482013238012</v>
      </c>
      <c r="B7703">
        <v>0.18717898657662482</v>
      </c>
    </row>
    <row r="7704" spans="1:2" x14ac:dyDescent="0.2">
      <c r="A7704" s="13">
        <v>482013238021</v>
      </c>
      <c r="B7704">
        <v>0.20324981367351988</v>
      </c>
    </row>
    <row r="7705" spans="1:2" x14ac:dyDescent="0.2">
      <c r="A7705" s="13">
        <v>482013238022</v>
      </c>
      <c r="B7705">
        <v>0.19453096597188863</v>
      </c>
    </row>
    <row r="7706" spans="1:2" x14ac:dyDescent="0.2">
      <c r="A7706" s="13">
        <v>482013239001</v>
      </c>
      <c r="B7706">
        <v>0.22408537441689294</v>
      </c>
    </row>
    <row r="7707" spans="1:2" x14ac:dyDescent="0.2">
      <c r="A7707" s="13">
        <v>482013239002</v>
      </c>
      <c r="B7707">
        <v>0.20195874943167461</v>
      </c>
    </row>
    <row r="7708" spans="1:2" x14ac:dyDescent="0.2">
      <c r="A7708" s="13">
        <v>482013240001</v>
      </c>
      <c r="B7708">
        <v>0.18644272390665181</v>
      </c>
    </row>
    <row r="7709" spans="1:2" x14ac:dyDescent="0.2">
      <c r="A7709" s="13">
        <v>482013240002</v>
      </c>
      <c r="B7709">
        <v>0.13873194347974394</v>
      </c>
    </row>
    <row r="7710" spans="1:2" x14ac:dyDescent="0.2">
      <c r="A7710" s="13">
        <v>482013241001</v>
      </c>
      <c r="B7710">
        <v>0.23322050401902639</v>
      </c>
    </row>
    <row r="7711" spans="1:2" x14ac:dyDescent="0.2">
      <c r="A7711" s="13">
        <v>482013241002</v>
      </c>
      <c r="B7711">
        <v>0.25450866337388917</v>
      </c>
    </row>
    <row r="7712" spans="1:2" x14ac:dyDescent="0.2">
      <c r="A7712" s="13">
        <v>482013241003</v>
      </c>
      <c r="B7712">
        <v>0.22513835570174562</v>
      </c>
    </row>
    <row r="7713" spans="1:2" x14ac:dyDescent="0.2">
      <c r="A7713" s="13">
        <v>482013241004</v>
      </c>
      <c r="B7713">
        <v>0.21397489604720488</v>
      </c>
    </row>
    <row r="7714" spans="1:2" x14ac:dyDescent="0.2">
      <c r="A7714" s="13">
        <v>482013241005</v>
      </c>
      <c r="B7714">
        <v>0.20704286023499741</v>
      </c>
    </row>
    <row r="7715" spans="1:2" x14ac:dyDescent="0.2">
      <c r="A7715" s="13">
        <v>482013242001</v>
      </c>
      <c r="B7715">
        <v>0.24758630831600201</v>
      </c>
    </row>
    <row r="7716" spans="1:2" x14ac:dyDescent="0.2">
      <c r="A7716" s="13">
        <v>482013301001</v>
      </c>
      <c r="B7716">
        <v>0.23232738476477721</v>
      </c>
    </row>
    <row r="7717" spans="1:2" x14ac:dyDescent="0.2">
      <c r="A7717" s="13">
        <v>482013301002</v>
      </c>
      <c r="B7717">
        <v>0.23483640036166145</v>
      </c>
    </row>
    <row r="7718" spans="1:2" x14ac:dyDescent="0.2">
      <c r="A7718" s="13">
        <v>482013301003</v>
      </c>
      <c r="B7718">
        <v>0.23641456494161231</v>
      </c>
    </row>
    <row r="7719" spans="1:2" x14ac:dyDescent="0.2">
      <c r="A7719" s="13">
        <v>482013301004</v>
      </c>
      <c r="B7719">
        <v>0.22614016761193756</v>
      </c>
    </row>
    <row r="7720" spans="1:2" x14ac:dyDescent="0.2">
      <c r="A7720" s="13">
        <v>482013302001</v>
      </c>
      <c r="B7720">
        <v>0.20872419225532554</v>
      </c>
    </row>
    <row r="7721" spans="1:2" x14ac:dyDescent="0.2">
      <c r="A7721" s="13">
        <v>482013302002</v>
      </c>
      <c r="B7721">
        <v>0.24980047610881279</v>
      </c>
    </row>
    <row r="7722" spans="1:2" x14ac:dyDescent="0.2">
      <c r="A7722" s="13">
        <v>482013303011</v>
      </c>
      <c r="B7722">
        <v>0.20057407528168225</v>
      </c>
    </row>
    <row r="7723" spans="1:2" x14ac:dyDescent="0.2">
      <c r="A7723" s="13">
        <v>482013303012</v>
      </c>
      <c r="B7723">
        <v>0.20653003920710578</v>
      </c>
    </row>
    <row r="7724" spans="1:2" x14ac:dyDescent="0.2">
      <c r="A7724" s="13">
        <v>482013303021</v>
      </c>
      <c r="B7724">
        <v>0.20352934354561292</v>
      </c>
    </row>
    <row r="7725" spans="1:2" x14ac:dyDescent="0.2">
      <c r="A7725" s="13">
        <v>482013303022</v>
      </c>
      <c r="B7725">
        <v>0.23539351709611869</v>
      </c>
    </row>
    <row r="7726" spans="1:2" x14ac:dyDescent="0.2">
      <c r="A7726" s="13">
        <v>482013303023</v>
      </c>
      <c r="B7726">
        <v>0.21827666516115463</v>
      </c>
    </row>
    <row r="7727" spans="1:2" x14ac:dyDescent="0.2">
      <c r="A7727" s="13">
        <v>482013303031</v>
      </c>
      <c r="B7727">
        <v>0.19754035598120187</v>
      </c>
    </row>
    <row r="7728" spans="1:2" x14ac:dyDescent="0.2">
      <c r="A7728" s="13">
        <v>482013303032</v>
      </c>
      <c r="B7728">
        <v>0.17252393249178832</v>
      </c>
    </row>
    <row r="7729" spans="1:2" x14ac:dyDescent="0.2">
      <c r="A7729" s="13">
        <v>482013303033</v>
      </c>
      <c r="B7729">
        <v>0.19436342158939621</v>
      </c>
    </row>
    <row r="7730" spans="1:2" x14ac:dyDescent="0.2">
      <c r="A7730" s="13">
        <v>482013304001</v>
      </c>
      <c r="B7730">
        <v>0.20827984205350841</v>
      </c>
    </row>
    <row r="7731" spans="1:2" x14ac:dyDescent="0.2">
      <c r="A7731" s="13">
        <v>482013304002</v>
      </c>
      <c r="B7731">
        <v>0.22044113994862499</v>
      </c>
    </row>
    <row r="7732" spans="1:2" x14ac:dyDescent="0.2">
      <c r="A7732" s="13">
        <v>482013304003</v>
      </c>
      <c r="B7732">
        <v>0.22967538125695114</v>
      </c>
    </row>
    <row r="7733" spans="1:2" x14ac:dyDescent="0.2">
      <c r="A7733" s="13">
        <v>482013305001</v>
      </c>
      <c r="B7733">
        <v>0.25140242803915658</v>
      </c>
    </row>
    <row r="7734" spans="1:2" x14ac:dyDescent="0.2">
      <c r="A7734" s="13">
        <v>482013305002</v>
      </c>
      <c r="B7734">
        <v>0.22065595853174649</v>
      </c>
    </row>
    <row r="7735" spans="1:2" x14ac:dyDescent="0.2">
      <c r="A7735" s="13">
        <v>482013305003</v>
      </c>
      <c r="B7735">
        <v>0.21911473761945194</v>
      </c>
    </row>
    <row r="7736" spans="1:2" x14ac:dyDescent="0.2">
      <c r="A7736" s="13">
        <v>482013306001</v>
      </c>
      <c r="B7736">
        <v>0.18603619724617049</v>
      </c>
    </row>
    <row r="7737" spans="1:2" x14ac:dyDescent="0.2">
      <c r="A7737" s="13">
        <v>482013306002</v>
      </c>
      <c r="B7737">
        <v>0.23355856726594318</v>
      </c>
    </row>
    <row r="7738" spans="1:2" x14ac:dyDescent="0.2">
      <c r="A7738" s="13">
        <v>482013306003</v>
      </c>
      <c r="B7738">
        <v>0.22398948218512965</v>
      </c>
    </row>
    <row r="7739" spans="1:2" x14ac:dyDescent="0.2">
      <c r="A7739" s="13">
        <v>482013306004</v>
      </c>
      <c r="B7739">
        <v>0.22493709334555362</v>
      </c>
    </row>
    <row r="7740" spans="1:2" x14ac:dyDescent="0.2">
      <c r="A7740" s="13">
        <v>482013307001</v>
      </c>
      <c r="B7740">
        <v>0.2191870992202076</v>
      </c>
    </row>
    <row r="7741" spans="1:2" x14ac:dyDescent="0.2">
      <c r="A7741" s="13">
        <v>482013307002</v>
      </c>
      <c r="B7741">
        <v>0.23550432365891286</v>
      </c>
    </row>
    <row r="7742" spans="1:2" x14ac:dyDescent="0.2">
      <c r="A7742" s="13">
        <v>482013307003</v>
      </c>
      <c r="B7742">
        <v>0.2299030289510488</v>
      </c>
    </row>
    <row r="7743" spans="1:2" x14ac:dyDescent="0.2">
      <c r="A7743" s="13">
        <v>482013308001</v>
      </c>
      <c r="B7743">
        <v>0.18095914277776201</v>
      </c>
    </row>
    <row r="7744" spans="1:2" x14ac:dyDescent="0.2">
      <c r="A7744" s="13">
        <v>482013308002</v>
      </c>
      <c r="B7744">
        <v>0.17768772508210284</v>
      </c>
    </row>
    <row r="7745" spans="1:2" x14ac:dyDescent="0.2">
      <c r="A7745" s="13">
        <v>482013309001</v>
      </c>
      <c r="B7745">
        <v>0.15170100909901663</v>
      </c>
    </row>
    <row r="7746" spans="1:2" x14ac:dyDescent="0.2">
      <c r="A7746" s="13">
        <v>482013309002</v>
      </c>
      <c r="B7746">
        <v>0.252843411873238</v>
      </c>
    </row>
    <row r="7747" spans="1:2" x14ac:dyDescent="0.2">
      <c r="A7747" s="13">
        <v>482013309003</v>
      </c>
      <c r="B7747">
        <v>0.23043663610917761</v>
      </c>
    </row>
    <row r="7748" spans="1:2" x14ac:dyDescent="0.2">
      <c r="A7748" s="13">
        <v>482013311001</v>
      </c>
      <c r="B7748">
        <v>0.23129301102135125</v>
      </c>
    </row>
    <row r="7749" spans="1:2" x14ac:dyDescent="0.2">
      <c r="A7749" s="13">
        <v>482013311002</v>
      </c>
      <c r="B7749">
        <v>0.22856322768539605</v>
      </c>
    </row>
    <row r="7750" spans="1:2" x14ac:dyDescent="0.2">
      <c r="A7750" s="13">
        <v>482013311003</v>
      </c>
      <c r="B7750">
        <v>0.24634535984323275</v>
      </c>
    </row>
    <row r="7751" spans="1:2" x14ac:dyDescent="0.2">
      <c r="A7751" s="13">
        <v>482013311004</v>
      </c>
      <c r="B7751">
        <v>0.25390926982416429</v>
      </c>
    </row>
    <row r="7752" spans="1:2" x14ac:dyDescent="0.2">
      <c r="A7752" s="13">
        <v>482013312001</v>
      </c>
      <c r="B7752">
        <v>0.23120017877273569</v>
      </c>
    </row>
    <row r="7753" spans="1:2" x14ac:dyDescent="0.2">
      <c r="A7753" s="13">
        <v>482013312002</v>
      </c>
      <c r="B7753">
        <v>0.22103164365048453</v>
      </c>
    </row>
    <row r="7754" spans="1:2" x14ac:dyDescent="0.2">
      <c r="A7754" s="13">
        <v>482013313001</v>
      </c>
      <c r="B7754">
        <v>0.19746239583817449</v>
      </c>
    </row>
    <row r="7755" spans="1:2" x14ac:dyDescent="0.2">
      <c r="A7755" s="13">
        <v>482013313002</v>
      </c>
      <c r="B7755">
        <v>0.22360625177343182</v>
      </c>
    </row>
    <row r="7756" spans="1:2" x14ac:dyDescent="0.2">
      <c r="A7756" s="13">
        <v>482013313003</v>
      </c>
      <c r="B7756">
        <v>0.25128521910287405</v>
      </c>
    </row>
    <row r="7757" spans="1:2" x14ac:dyDescent="0.2">
      <c r="A7757" s="13">
        <v>482013313004</v>
      </c>
      <c r="B7757">
        <v>0.22610023917742639</v>
      </c>
    </row>
    <row r="7758" spans="1:2" x14ac:dyDescent="0.2">
      <c r="A7758" s="13">
        <v>482013314001</v>
      </c>
      <c r="B7758">
        <v>0.30577176783203097</v>
      </c>
    </row>
    <row r="7759" spans="1:2" x14ac:dyDescent="0.2">
      <c r="A7759" s="13">
        <v>482013315001</v>
      </c>
      <c r="B7759">
        <v>0.25887511425706838</v>
      </c>
    </row>
    <row r="7760" spans="1:2" x14ac:dyDescent="0.2">
      <c r="A7760" s="13">
        <v>482013315002</v>
      </c>
      <c r="B7760">
        <v>0.16881412827712114</v>
      </c>
    </row>
    <row r="7761" spans="1:2" x14ac:dyDescent="0.2">
      <c r="A7761" s="13">
        <v>482013315003</v>
      </c>
      <c r="B7761">
        <v>0.22477409232151027</v>
      </c>
    </row>
    <row r="7762" spans="1:2" x14ac:dyDescent="0.2">
      <c r="A7762" s="13">
        <v>482013315004</v>
      </c>
      <c r="B7762">
        <v>0.2173925386915469</v>
      </c>
    </row>
    <row r="7763" spans="1:2" x14ac:dyDescent="0.2">
      <c r="A7763" s="13">
        <v>482013315005</v>
      </c>
      <c r="B7763">
        <v>0.2202596939759926</v>
      </c>
    </row>
    <row r="7764" spans="1:2" x14ac:dyDescent="0.2">
      <c r="A7764" s="13">
        <v>482013315006</v>
      </c>
      <c r="B7764">
        <v>0.18751310863171775</v>
      </c>
    </row>
    <row r="7765" spans="1:2" x14ac:dyDescent="0.2">
      <c r="A7765" s="13">
        <v>482013316011</v>
      </c>
      <c r="B7765">
        <v>0.20475924074349872</v>
      </c>
    </row>
    <row r="7766" spans="1:2" x14ac:dyDescent="0.2">
      <c r="A7766" s="13">
        <v>482013316012</v>
      </c>
      <c r="B7766">
        <v>0.27122326346302189</v>
      </c>
    </row>
    <row r="7767" spans="1:2" x14ac:dyDescent="0.2">
      <c r="A7767" s="13">
        <v>482013316013</v>
      </c>
      <c r="B7767">
        <v>0.1960924461403164</v>
      </c>
    </row>
    <row r="7768" spans="1:2" x14ac:dyDescent="0.2">
      <c r="A7768" s="13">
        <v>482013316014</v>
      </c>
      <c r="B7768">
        <v>0.22208507401963376</v>
      </c>
    </row>
    <row r="7769" spans="1:2" x14ac:dyDescent="0.2">
      <c r="A7769" s="13">
        <v>482013316021</v>
      </c>
      <c r="B7769">
        <v>0.19413920676272794</v>
      </c>
    </row>
    <row r="7770" spans="1:2" x14ac:dyDescent="0.2">
      <c r="A7770" s="13">
        <v>482013316022</v>
      </c>
      <c r="B7770">
        <v>0.25777752167665746</v>
      </c>
    </row>
    <row r="7771" spans="1:2" x14ac:dyDescent="0.2">
      <c r="A7771" s="13">
        <v>482013317001</v>
      </c>
      <c r="B7771">
        <v>0.2633626094996388</v>
      </c>
    </row>
    <row r="7772" spans="1:2" x14ac:dyDescent="0.2">
      <c r="A7772" s="13">
        <v>482013317002</v>
      </c>
      <c r="B7772">
        <v>0.21729624153947535</v>
      </c>
    </row>
    <row r="7773" spans="1:2" x14ac:dyDescent="0.2">
      <c r="A7773" s="13">
        <v>482013317003</v>
      </c>
      <c r="B7773">
        <v>0.25108262949200999</v>
      </c>
    </row>
    <row r="7774" spans="1:2" x14ac:dyDescent="0.2">
      <c r="A7774" s="13">
        <v>482013318001</v>
      </c>
      <c r="B7774">
        <v>0.25144625780099922</v>
      </c>
    </row>
    <row r="7775" spans="1:2" x14ac:dyDescent="0.2">
      <c r="A7775" s="13">
        <v>482013318002</v>
      </c>
      <c r="B7775">
        <v>0.24487271936753874</v>
      </c>
    </row>
    <row r="7776" spans="1:2" x14ac:dyDescent="0.2">
      <c r="A7776" s="13">
        <v>482013319001</v>
      </c>
      <c r="B7776">
        <v>0.25915600346867929</v>
      </c>
    </row>
    <row r="7777" spans="1:2" x14ac:dyDescent="0.2">
      <c r="A7777" s="13">
        <v>482013319002</v>
      </c>
      <c r="B7777">
        <v>0.24051358794528158</v>
      </c>
    </row>
    <row r="7778" spans="1:2" x14ac:dyDescent="0.2">
      <c r="A7778" s="13">
        <v>482013319003</v>
      </c>
      <c r="B7778">
        <v>0.21279706629884421</v>
      </c>
    </row>
    <row r="7779" spans="1:2" x14ac:dyDescent="0.2">
      <c r="A7779" s="13">
        <v>482013320001</v>
      </c>
      <c r="B7779">
        <v>0.23725597072689697</v>
      </c>
    </row>
    <row r="7780" spans="1:2" x14ac:dyDescent="0.2">
      <c r="A7780" s="13">
        <v>482013320002</v>
      </c>
      <c r="B7780">
        <v>0.25717664244289623</v>
      </c>
    </row>
    <row r="7781" spans="1:2" x14ac:dyDescent="0.2">
      <c r="A7781" s="13">
        <v>482013320003</v>
      </c>
      <c r="B7781">
        <v>0.3015472634093937</v>
      </c>
    </row>
    <row r="7782" spans="1:2" x14ac:dyDescent="0.2">
      <c r="A7782" s="13">
        <v>482013320004</v>
      </c>
      <c r="B7782">
        <v>0.2089583911232239</v>
      </c>
    </row>
    <row r="7783" spans="1:2" x14ac:dyDescent="0.2">
      <c r="A7783" s="13">
        <v>482013321001</v>
      </c>
      <c r="B7783">
        <v>0.2517103719792062</v>
      </c>
    </row>
    <row r="7784" spans="1:2" x14ac:dyDescent="0.2">
      <c r="A7784" s="13">
        <v>482013321002</v>
      </c>
      <c r="B7784">
        <v>0.24994085662560137</v>
      </c>
    </row>
    <row r="7785" spans="1:2" x14ac:dyDescent="0.2">
      <c r="A7785" s="13">
        <v>482013322001</v>
      </c>
      <c r="B7785">
        <v>0.23663779103316132</v>
      </c>
    </row>
    <row r="7786" spans="1:2" x14ac:dyDescent="0.2">
      <c r="A7786" s="13">
        <v>482013322002</v>
      </c>
      <c r="B7786">
        <v>0.2386061321698692</v>
      </c>
    </row>
    <row r="7787" spans="1:2" x14ac:dyDescent="0.2">
      <c r="A7787" s="13">
        <v>482013322003</v>
      </c>
      <c r="B7787">
        <v>0.23844446072802425</v>
      </c>
    </row>
    <row r="7788" spans="1:2" x14ac:dyDescent="0.2">
      <c r="A7788" s="13">
        <v>482013323001</v>
      </c>
      <c r="B7788">
        <v>0.23545942643111145</v>
      </c>
    </row>
    <row r="7789" spans="1:2" x14ac:dyDescent="0.2">
      <c r="A7789" s="13">
        <v>482013323002</v>
      </c>
      <c r="B7789">
        <v>0.25125787105579395</v>
      </c>
    </row>
    <row r="7790" spans="1:2" x14ac:dyDescent="0.2">
      <c r="A7790" s="13">
        <v>482013324001</v>
      </c>
      <c r="B7790">
        <v>0.21829703760747801</v>
      </c>
    </row>
    <row r="7791" spans="1:2" x14ac:dyDescent="0.2">
      <c r="A7791" s="13">
        <v>482013324002</v>
      </c>
      <c r="B7791">
        <v>0.20575419439767953</v>
      </c>
    </row>
    <row r="7792" spans="1:2" x14ac:dyDescent="0.2">
      <c r="A7792" s="13">
        <v>482013324003</v>
      </c>
      <c r="B7792">
        <v>0.22286509940788704</v>
      </c>
    </row>
    <row r="7793" spans="1:2" x14ac:dyDescent="0.2">
      <c r="A7793" s="13">
        <v>482013325001</v>
      </c>
      <c r="B7793">
        <v>0.21893337943813307</v>
      </c>
    </row>
    <row r="7794" spans="1:2" x14ac:dyDescent="0.2">
      <c r="A7794" s="13">
        <v>482013325002</v>
      </c>
      <c r="B7794">
        <v>0.21897402163714272</v>
      </c>
    </row>
    <row r="7795" spans="1:2" x14ac:dyDescent="0.2">
      <c r="A7795" s="13">
        <v>482013326001</v>
      </c>
      <c r="B7795">
        <v>0.22585235015244359</v>
      </c>
    </row>
    <row r="7796" spans="1:2" x14ac:dyDescent="0.2">
      <c r="A7796" s="13">
        <v>482013326002</v>
      </c>
      <c r="B7796">
        <v>0.2307181777821547</v>
      </c>
    </row>
    <row r="7797" spans="1:2" x14ac:dyDescent="0.2">
      <c r="A7797" s="13">
        <v>482013326003</v>
      </c>
      <c r="B7797">
        <v>0.22366715088965616</v>
      </c>
    </row>
    <row r="7798" spans="1:2" x14ac:dyDescent="0.2">
      <c r="A7798" s="13">
        <v>482013326004</v>
      </c>
      <c r="B7798">
        <v>0.23377759353923416</v>
      </c>
    </row>
    <row r="7799" spans="1:2" x14ac:dyDescent="0.2">
      <c r="A7799" s="13">
        <v>482013327001</v>
      </c>
      <c r="B7799">
        <v>0.27758487295747386</v>
      </c>
    </row>
    <row r="7800" spans="1:2" x14ac:dyDescent="0.2">
      <c r="A7800" s="13">
        <v>482013327002</v>
      </c>
      <c r="B7800">
        <v>0.22878628722242944</v>
      </c>
    </row>
    <row r="7801" spans="1:2" x14ac:dyDescent="0.2">
      <c r="A7801" s="13">
        <v>482013328001</v>
      </c>
      <c r="B7801">
        <v>0.24896132695758777</v>
      </c>
    </row>
    <row r="7802" spans="1:2" x14ac:dyDescent="0.2">
      <c r="A7802" s="13">
        <v>482013328002</v>
      </c>
      <c r="B7802">
        <v>0.26068388284353933</v>
      </c>
    </row>
    <row r="7803" spans="1:2" x14ac:dyDescent="0.2">
      <c r="A7803" s="13">
        <v>482013328003</v>
      </c>
      <c r="B7803">
        <v>0.24060595723289996</v>
      </c>
    </row>
    <row r="7804" spans="1:2" x14ac:dyDescent="0.2">
      <c r="A7804" s="13">
        <v>482013329001</v>
      </c>
      <c r="B7804">
        <v>0.25316177291531716</v>
      </c>
    </row>
    <row r="7805" spans="1:2" x14ac:dyDescent="0.2">
      <c r="A7805" s="13">
        <v>482013329002</v>
      </c>
      <c r="B7805">
        <v>0.22970513466610434</v>
      </c>
    </row>
    <row r="7806" spans="1:2" x14ac:dyDescent="0.2">
      <c r="A7806" s="13">
        <v>482013330001</v>
      </c>
      <c r="B7806">
        <v>0.21368908872799175</v>
      </c>
    </row>
    <row r="7807" spans="1:2" x14ac:dyDescent="0.2">
      <c r="A7807" s="13">
        <v>482013330002</v>
      </c>
      <c r="B7807">
        <v>0.21725606609607256</v>
      </c>
    </row>
    <row r="7808" spans="1:2" x14ac:dyDescent="0.2">
      <c r="A7808" s="13">
        <v>482013331001</v>
      </c>
      <c r="B7808">
        <v>0.22356937869486548</v>
      </c>
    </row>
    <row r="7809" spans="1:2" x14ac:dyDescent="0.2">
      <c r="A7809" s="13">
        <v>482013331002</v>
      </c>
      <c r="B7809">
        <v>0.19354525213672186</v>
      </c>
    </row>
    <row r="7810" spans="1:2" x14ac:dyDescent="0.2">
      <c r="A7810" s="13">
        <v>482013332011</v>
      </c>
      <c r="B7810">
        <v>0.24261904398527337</v>
      </c>
    </row>
    <row r="7811" spans="1:2" x14ac:dyDescent="0.2">
      <c r="A7811" s="13">
        <v>482013332012</v>
      </c>
      <c r="B7811">
        <v>0.19806951269361717</v>
      </c>
    </row>
    <row r="7812" spans="1:2" x14ac:dyDescent="0.2">
      <c r="A7812" s="13">
        <v>482013332013</v>
      </c>
      <c r="B7812">
        <v>0.1924068178258527</v>
      </c>
    </row>
    <row r="7813" spans="1:2" x14ac:dyDescent="0.2">
      <c r="A7813" s="13">
        <v>482013332021</v>
      </c>
      <c r="B7813">
        <v>0.20011994175227685</v>
      </c>
    </row>
    <row r="7814" spans="1:2" x14ac:dyDescent="0.2">
      <c r="A7814" s="13">
        <v>482013332022</v>
      </c>
      <c r="B7814">
        <v>0.18318481779969933</v>
      </c>
    </row>
    <row r="7815" spans="1:2" x14ac:dyDescent="0.2">
      <c r="A7815" s="13">
        <v>482013332023</v>
      </c>
      <c r="B7815">
        <v>0.20096006277161493</v>
      </c>
    </row>
    <row r="7816" spans="1:2" x14ac:dyDescent="0.2">
      <c r="A7816" s="13">
        <v>482013332024</v>
      </c>
      <c r="B7816">
        <v>0.21832435199738467</v>
      </c>
    </row>
    <row r="7817" spans="1:2" x14ac:dyDescent="0.2">
      <c r="A7817" s="13">
        <v>482013333001</v>
      </c>
      <c r="B7817">
        <v>0.17827865353778374</v>
      </c>
    </row>
    <row r="7818" spans="1:2" x14ac:dyDescent="0.2">
      <c r="A7818" s="13">
        <v>482013333002</v>
      </c>
      <c r="B7818">
        <v>0.22776738366731225</v>
      </c>
    </row>
    <row r="7819" spans="1:2" x14ac:dyDescent="0.2">
      <c r="A7819" s="13">
        <v>482013333003</v>
      </c>
      <c r="B7819">
        <v>0.20842892246036718</v>
      </c>
    </row>
    <row r="7820" spans="1:2" x14ac:dyDescent="0.2">
      <c r="A7820" s="13">
        <v>482013335001</v>
      </c>
      <c r="B7820">
        <v>0.23206351902077879</v>
      </c>
    </row>
    <row r="7821" spans="1:2" x14ac:dyDescent="0.2">
      <c r="A7821" s="13">
        <v>482013335002</v>
      </c>
      <c r="B7821">
        <v>0.22398590082986841</v>
      </c>
    </row>
    <row r="7822" spans="1:2" x14ac:dyDescent="0.2">
      <c r="A7822" s="13">
        <v>482013335003</v>
      </c>
      <c r="B7822">
        <v>0.20007242341612924</v>
      </c>
    </row>
    <row r="7823" spans="1:2" x14ac:dyDescent="0.2">
      <c r="A7823" s="13">
        <v>482013336001</v>
      </c>
      <c r="B7823">
        <v>0.21455417489983253</v>
      </c>
    </row>
    <row r="7824" spans="1:2" x14ac:dyDescent="0.2">
      <c r="A7824" s="13">
        <v>482013336002</v>
      </c>
      <c r="B7824">
        <v>0.17155773587422474</v>
      </c>
    </row>
    <row r="7825" spans="1:2" x14ac:dyDescent="0.2">
      <c r="A7825" s="13">
        <v>482013336003</v>
      </c>
      <c r="B7825">
        <v>0.20159907407360439</v>
      </c>
    </row>
    <row r="7826" spans="1:2" x14ac:dyDescent="0.2">
      <c r="A7826" s="13">
        <v>482013337001</v>
      </c>
      <c r="B7826">
        <v>0.19831413289289002</v>
      </c>
    </row>
    <row r="7827" spans="1:2" x14ac:dyDescent="0.2">
      <c r="A7827" s="13">
        <v>482013337002</v>
      </c>
      <c r="B7827">
        <v>0.210243461236748</v>
      </c>
    </row>
    <row r="7828" spans="1:2" x14ac:dyDescent="0.2">
      <c r="A7828" s="13">
        <v>482013338001</v>
      </c>
      <c r="B7828">
        <v>0.23772726972244757</v>
      </c>
    </row>
    <row r="7829" spans="1:2" x14ac:dyDescent="0.2">
      <c r="A7829" s="13">
        <v>482013338002</v>
      </c>
      <c r="B7829">
        <v>0.23291015273649857</v>
      </c>
    </row>
    <row r="7830" spans="1:2" x14ac:dyDescent="0.2">
      <c r="A7830" s="13">
        <v>482013338003</v>
      </c>
      <c r="B7830">
        <v>0.18200824569949717</v>
      </c>
    </row>
    <row r="7831" spans="1:2" x14ac:dyDescent="0.2">
      <c r="A7831" s="13">
        <v>482013338004</v>
      </c>
      <c r="B7831">
        <v>0.19423094931888374</v>
      </c>
    </row>
    <row r="7832" spans="1:2" x14ac:dyDescent="0.2">
      <c r="A7832" s="13">
        <v>482013338005</v>
      </c>
      <c r="B7832">
        <v>0.20654060962556245</v>
      </c>
    </row>
    <row r="7833" spans="1:2" x14ac:dyDescent="0.2">
      <c r="A7833" s="13">
        <v>482013339011</v>
      </c>
      <c r="B7833">
        <v>0.17292081238752166</v>
      </c>
    </row>
    <row r="7834" spans="1:2" x14ac:dyDescent="0.2">
      <c r="A7834" s="13">
        <v>482013339012</v>
      </c>
      <c r="B7834">
        <v>0.16448546182833404</v>
      </c>
    </row>
    <row r="7835" spans="1:2" x14ac:dyDescent="0.2">
      <c r="A7835" s="13">
        <v>482013339021</v>
      </c>
      <c r="B7835">
        <v>0.19182059329347809</v>
      </c>
    </row>
    <row r="7836" spans="1:2" x14ac:dyDescent="0.2">
      <c r="A7836" s="13">
        <v>482013339022</v>
      </c>
      <c r="B7836">
        <v>0.15798112591233301</v>
      </c>
    </row>
    <row r="7837" spans="1:2" x14ac:dyDescent="0.2">
      <c r="A7837" s="13">
        <v>482013339023</v>
      </c>
      <c r="B7837">
        <v>0.16250034933752452</v>
      </c>
    </row>
    <row r="7838" spans="1:2" x14ac:dyDescent="0.2">
      <c r="A7838" s="13">
        <v>482013340011</v>
      </c>
      <c r="B7838">
        <v>0.21694538990171416</v>
      </c>
    </row>
    <row r="7839" spans="1:2" x14ac:dyDescent="0.2">
      <c r="A7839" s="13">
        <v>482013340012</v>
      </c>
      <c r="B7839">
        <v>0.18969619911792307</v>
      </c>
    </row>
    <row r="7840" spans="1:2" x14ac:dyDescent="0.2">
      <c r="A7840" s="13">
        <v>482013340021</v>
      </c>
      <c r="B7840">
        <v>0.11058426968036524</v>
      </c>
    </row>
    <row r="7841" spans="1:2" x14ac:dyDescent="0.2">
      <c r="A7841" s="13">
        <v>482013340022</v>
      </c>
      <c r="B7841">
        <v>0.12968842100266287</v>
      </c>
    </row>
    <row r="7842" spans="1:2" x14ac:dyDescent="0.2">
      <c r="A7842" s="13">
        <v>482013340031</v>
      </c>
      <c r="B7842">
        <v>0.1603461567237511</v>
      </c>
    </row>
    <row r="7843" spans="1:2" x14ac:dyDescent="0.2">
      <c r="A7843" s="13">
        <v>482013340032</v>
      </c>
      <c r="B7843">
        <v>0.16611974722423639</v>
      </c>
    </row>
    <row r="7844" spans="1:2" x14ac:dyDescent="0.2">
      <c r="A7844" s="13">
        <v>482013340033</v>
      </c>
      <c r="B7844">
        <v>0.17797353356777068</v>
      </c>
    </row>
    <row r="7845" spans="1:2" x14ac:dyDescent="0.2">
      <c r="A7845" s="13">
        <v>482013341001</v>
      </c>
      <c r="B7845">
        <v>0.22654702980663557</v>
      </c>
    </row>
    <row r="7846" spans="1:2" x14ac:dyDescent="0.2">
      <c r="A7846" s="13">
        <v>482013341002</v>
      </c>
      <c r="B7846">
        <v>0.15713501511623063</v>
      </c>
    </row>
    <row r="7847" spans="1:2" x14ac:dyDescent="0.2">
      <c r="A7847" s="13">
        <v>482013341003</v>
      </c>
      <c r="B7847">
        <v>0.22874753296619244</v>
      </c>
    </row>
    <row r="7848" spans="1:2" x14ac:dyDescent="0.2">
      <c r="A7848" s="13">
        <v>482013341004</v>
      </c>
      <c r="B7848">
        <v>0.17015970535318981</v>
      </c>
    </row>
    <row r="7849" spans="1:2" x14ac:dyDescent="0.2">
      <c r="A7849" s="13">
        <v>482013401001</v>
      </c>
      <c r="B7849">
        <v>0.16896347833171799</v>
      </c>
    </row>
    <row r="7850" spans="1:2" x14ac:dyDescent="0.2">
      <c r="A7850" s="13">
        <v>482013401002</v>
      </c>
      <c r="B7850">
        <v>0.12014421970764053</v>
      </c>
    </row>
    <row r="7851" spans="1:2" x14ac:dyDescent="0.2">
      <c r="A7851" s="13">
        <v>482013402011</v>
      </c>
      <c r="B7851">
        <v>9.8971614821741979E-2</v>
      </c>
    </row>
    <row r="7852" spans="1:2" x14ac:dyDescent="0.2">
      <c r="A7852" s="13">
        <v>482013402012</v>
      </c>
      <c r="B7852">
        <v>0.14283137871394391</v>
      </c>
    </row>
    <row r="7853" spans="1:2" x14ac:dyDescent="0.2">
      <c r="A7853" s="13">
        <v>482013402021</v>
      </c>
      <c r="B7853">
        <v>9.385936498301535E-2</v>
      </c>
    </row>
    <row r="7854" spans="1:2" x14ac:dyDescent="0.2">
      <c r="A7854" s="13">
        <v>482013402022</v>
      </c>
      <c r="B7854">
        <v>0.11493338867567027</v>
      </c>
    </row>
    <row r="7855" spans="1:2" x14ac:dyDescent="0.2">
      <c r="A7855" s="13">
        <v>482013402031</v>
      </c>
      <c r="B7855">
        <v>8.5130865304801837E-2</v>
      </c>
    </row>
    <row r="7856" spans="1:2" x14ac:dyDescent="0.2">
      <c r="A7856" s="13">
        <v>482013402032</v>
      </c>
      <c r="B7856">
        <v>0.10873415771854882</v>
      </c>
    </row>
    <row r="7857" spans="1:2" x14ac:dyDescent="0.2">
      <c r="A7857" s="13">
        <v>482013403011</v>
      </c>
      <c r="B7857">
        <v>7.0450815417592932E-2</v>
      </c>
    </row>
    <row r="7858" spans="1:2" x14ac:dyDescent="0.2">
      <c r="A7858" s="13">
        <v>482013403012</v>
      </c>
      <c r="B7858">
        <v>7.9691572809673927E-2</v>
      </c>
    </row>
    <row r="7859" spans="1:2" x14ac:dyDescent="0.2">
      <c r="A7859" s="13">
        <v>482013403021</v>
      </c>
      <c r="B7859">
        <v>0.11835479291893157</v>
      </c>
    </row>
    <row r="7860" spans="1:2" x14ac:dyDescent="0.2">
      <c r="A7860" s="13">
        <v>482013403022</v>
      </c>
      <c r="B7860">
        <v>8.8488825805057306E-2</v>
      </c>
    </row>
    <row r="7861" spans="1:2" x14ac:dyDescent="0.2">
      <c r="A7861" s="13">
        <v>482013403023</v>
      </c>
      <c r="B7861">
        <v>0.14754288240993438</v>
      </c>
    </row>
    <row r="7862" spans="1:2" x14ac:dyDescent="0.2">
      <c r="A7862" s="13">
        <v>482013404001</v>
      </c>
      <c r="B7862">
        <v>0.1073156246321197</v>
      </c>
    </row>
    <row r="7863" spans="1:2" x14ac:dyDescent="0.2">
      <c r="A7863" s="13">
        <v>482013405001</v>
      </c>
      <c r="B7863">
        <v>0.16417681231526385</v>
      </c>
    </row>
    <row r="7864" spans="1:2" x14ac:dyDescent="0.2">
      <c r="A7864" s="13">
        <v>482013405002</v>
      </c>
      <c r="B7864">
        <v>0.1782025220430066</v>
      </c>
    </row>
    <row r="7865" spans="1:2" x14ac:dyDescent="0.2">
      <c r="A7865" s="13">
        <v>482013405003</v>
      </c>
      <c r="B7865">
        <v>9.7507158642501812E-2</v>
      </c>
    </row>
    <row r="7866" spans="1:2" x14ac:dyDescent="0.2">
      <c r="A7866" s="13">
        <v>482013405004</v>
      </c>
      <c r="B7866">
        <v>0.16350375224179736</v>
      </c>
    </row>
    <row r="7867" spans="1:2" x14ac:dyDescent="0.2">
      <c r="A7867" s="13">
        <v>482013405005</v>
      </c>
      <c r="B7867">
        <v>0.1274910195629573</v>
      </c>
    </row>
    <row r="7868" spans="1:2" x14ac:dyDescent="0.2">
      <c r="A7868" s="13">
        <v>482013406001</v>
      </c>
      <c r="B7868">
        <v>0.12216255482342259</v>
      </c>
    </row>
    <row r="7869" spans="1:2" x14ac:dyDescent="0.2">
      <c r="A7869" s="13">
        <v>482013406002</v>
      </c>
      <c r="B7869">
        <v>0.12202880321460204</v>
      </c>
    </row>
    <row r="7870" spans="1:2" x14ac:dyDescent="0.2">
      <c r="A7870" s="13">
        <v>482013407001</v>
      </c>
      <c r="B7870">
        <v>0.16681522957252323</v>
      </c>
    </row>
    <row r="7871" spans="1:2" x14ac:dyDescent="0.2">
      <c r="A7871" s="13">
        <v>482013407002</v>
      </c>
      <c r="B7871">
        <v>0.14707087642222585</v>
      </c>
    </row>
    <row r="7872" spans="1:2" x14ac:dyDescent="0.2">
      <c r="A7872" s="13">
        <v>482013407003</v>
      </c>
      <c r="B7872">
        <v>0.169609865562971</v>
      </c>
    </row>
    <row r="7873" spans="1:2" x14ac:dyDescent="0.2">
      <c r="A7873" s="13">
        <v>482013407004</v>
      </c>
      <c r="B7873">
        <v>0.13978959122602636</v>
      </c>
    </row>
    <row r="7874" spans="1:2" x14ac:dyDescent="0.2">
      <c r="A7874" s="13">
        <v>482013408001</v>
      </c>
      <c r="B7874">
        <v>0.12630588807329468</v>
      </c>
    </row>
    <row r="7875" spans="1:2" x14ac:dyDescent="0.2">
      <c r="A7875" s="13">
        <v>482013408002</v>
      </c>
      <c r="B7875">
        <v>9.9480649591521544E-2</v>
      </c>
    </row>
    <row r="7876" spans="1:2" x14ac:dyDescent="0.2">
      <c r="A7876" s="13">
        <v>482013408003</v>
      </c>
      <c r="B7876">
        <v>0.10517432492692949</v>
      </c>
    </row>
    <row r="7877" spans="1:2" x14ac:dyDescent="0.2">
      <c r="A7877" s="13">
        <v>482013409001</v>
      </c>
      <c r="B7877">
        <v>0.16433150383911915</v>
      </c>
    </row>
    <row r="7878" spans="1:2" x14ac:dyDescent="0.2">
      <c r="A7878" s="13">
        <v>482013409002</v>
      </c>
      <c r="B7878">
        <v>0.125688611684447</v>
      </c>
    </row>
    <row r="7879" spans="1:2" x14ac:dyDescent="0.2">
      <c r="A7879" s="13">
        <v>482013410001</v>
      </c>
      <c r="B7879">
        <v>0.12902210318234364</v>
      </c>
    </row>
    <row r="7880" spans="1:2" x14ac:dyDescent="0.2">
      <c r="A7880" s="13">
        <v>482013410002</v>
      </c>
      <c r="B7880">
        <v>0.12858462364958692</v>
      </c>
    </row>
    <row r="7881" spans="1:2" x14ac:dyDescent="0.2">
      <c r="A7881" s="13">
        <v>482013410003</v>
      </c>
      <c r="B7881">
        <v>0.1268430714997702</v>
      </c>
    </row>
    <row r="7882" spans="1:2" x14ac:dyDescent="0.2">
      <c r="A7882" s="13">
        <v>482013410004</v>
      </c>
      <c r="B7882">
        <v>0.13577640632502161</v>
      </c>
    </row>
    <row r="7883" spans="1:2" x14ac:dyDescent="0.2">
      <c r="A7883" s="13">
        <v>482013411001</v>
      </c>
      <c r="B7883">
        <v>0.1265891969178862</v>
      </c>
    </row>
    <row r="7884" spans="1:2" x14ac:dyDescent="0.2">
      <c r="A7884" s="13">
        <v>482013411002</v>
      </c>
      <c r="B7884">
        <v>0.15198025844776597</v>
      </c>
    </row>
    <row r="7885" spans="1:2" x14ac:dyDescent="0.2">
      <c r="A7885" s="13">
        <v>482013412011</v>
      </c>
      <c r="B7885">
        <v>0.20635079531775868</v>
      </c>
    </row>
    <row r="7886" spans="1:2" x14ac:dyDescent="0.2">
      <c r="A7886" s="13">
        <v>482013412012</v>
      </c>
      <c r="B7886">
        <v>0.12503602278441417</v>
      </c>
    </row>
    <row r="7887" spans="1:2" x14ac:dyDescent="0.2">
      <c r="A7887" s="13">
        <v>482013412021</v>
      </c>
      <c r="B7887">
        <v>0.12468239678545912</v>
      </c>
    </row>
    <row r="7888" spans="1:2" x14ac:dyDescent="0.2">
      <c r="A7888" s="13">
        <v>482013412022</v>
      </c>
      <c r="B7888">
        <v>0.13355063263553321</v>
      </c>
    </row>
    <row r="7889" spans="1:2" x14ac:dyDescent="0.2">
      <c r="A7889" s="13">
        <v>482013412023</v>
      </c>
      <c r="B7889">
        <v>0.12488186894344354</v>
      </c>
    </row>
    <row r="7890" spans="1:2" x14ac:dyDescent="0.2">
      <c r="A7890" s="13">
        <v>482013412024</v>
      </c>
      <c r="B7890">
        <v>0.11005997978041382</v>
      </c>
    </row>
    <row r="7891" spans="1:2" x14ac:dyDescent="0.2">
      <c r="A7891" s="13">
        <v>482013413011</v>
      </c>
      <c r="B7891">
        <v>0.10960491398062105</v>
      </c>
    </row>
    <row r="7892" spans="1:2" x14ac:dyDescent="0.2">
      <c r="A7892" s="13">
        <v>482013413012</v>
      </c>
      <c r="B7892">
        <v>0.12157610261905966</v>
      </c>
    </row>
    <row r="7893" spans="1:2" x14ac:dyDescent="0.2">
      <c r="A7893" s="13">
        <v>482013413013</v>
      </c>
      <c r="B7893">
        <v>0.15803646270329202</v>
      </c>
    </row>
    <row r="7894" spans="1:2" x14ac:dyDescent="0.2">
      <c r="A7894" s="13">
        <v>482013413021</v>
      </c>
      <c r="B7894">
        <v>0.1469965818088923</v>
      </c>
    </row>
    <row r="7895" spans="1:2" x14ac:dyDescent="0.2">
      <c r="A7895" s="13">
        <v>482013413022</v>
      </c>
      <c r="B7895">
        <v>0.12839594704649565</v>
      </c>
    </row>
    <row r="7896" spans="1:2" x14ac:dyDescent="0.2">
      <c r="A7896" s="13">
        <v>482013414001</v>
      </c>
      <c r="B7896">
        <v>0.11207043513400593</v>
      </c>
    </row>
    <row r="7897" spans="1:2" x14ac:dyDescent="0.2">
      <c r="A7897" s="13">
        <v>482013414002</v>
      </c>
      <c r="B7897">
        <v>0.10734249553397779</v>
      </c>
    </row>
    <row r="7898" spans="1:2" x14ac:dyDescent="0.2">
      <c r="A7898" s="13">
        <v>482013414003</v>
      </c>
      <c r="B7898">
        <v>0.10407216971192343</v>
      </c>
    </row>
    <row r="7899" spans="1:2" x14ac:dyDescent="0.2">
      <c r="A7899" s="13">
        <v>482013415011</v>
      </c>
      <c r="B7899">
        <v>9.627891519989433E-2</v>
      </c>
    </row>
    <row r="7900" spans="1:2" x14ac:dyDescent="0.2">
      <c r="A7900" s="13">
        <v>482013415012</v>
      </c>
      <c r="B7900">
        <v>0.10914360219091039</v>
      </c>
    </row>
    <row r="7901" spans="1:2" x14ac:dyDescent="0.2">
      <c r="A7901" s="13">
        <v>482013415013</v>
      </c>
      <c r="B7901">
        <v>0.12764159038565825</v>
      </c>
    </row>
    <row r="7902" spans="1:2" x14ac:dyDescent="0.2">
      <c r="A7902" s="13">
        <v>482013415021</v>
      </c>
      <c r="B7902">
        <v>0.10722335724280087</v>
      </c>
    </row>
    <row r="7903" spans="1:2" x14ac:dyDescent="0.2">
      <c r="A7903" s="13">
        <v>482013415022</v>
      </c>
      <c r="B7903">
        <v>9.3353974814346E-2</v>
      </c>
    </row>
    <row r="7904" spans="1:2" x14ac:dyDescent="0.2">
      <c r="A7904" s="13">
        <v>482013416001</v>
      </c>
      <c r="B7904">
        <v>0.13209853292802615</v>
      </c>
    </row>
    <row r="7905" spans="1:2" x14ac:dyDescent="0.2">
      <c r="A7905" s="13">
        <v>482013416002</v>
      </c>
      <c r="B7905">
        <v>0.11481613548810864</v>
      </c>
    </row>
    <row r="7906" spans="1:2" x14ac:dyDescent="0.2">
      <c r="A7906" s="13">
        <v>482013416003</v>
      </c>
      <c r="B7906">
        <v>0.11389407354344755</v>
      </c>
    </row>
    <row r="7907" spans="1:2" x14ac:dyDescent="0.2">
      <c r="A7907" s="13">
        <v>482013417001</v>
      </c>
      <c r="B7907">
        <v>0.1287234093103666</v>
      </c>
    </row>
    <row r="7908" spans="1:2" x14ac:dyDescent="0.2">
      <c r="A7908" s="13">
        <v>482013417002</v>
      </c>
      <c r="B7908">
        <v>0.12577987441877905</v>
      </c>
    </row>
    <row r="7909" spans="1:2" x14ac:dyDescent="0.2">
      <c r="A7909" s="13">
        <v>482013417003</v>
      </c>
      <c r="B7909">
        <v>0.14226634296057999</v>
      </c>
    </row>
    <row r="7910" spans="1:2" x14ac:dyDescent="0.2">
      <c r="A7910" s="13">
        <v>482013418001</v>
      </c>
      <c r="B7910">
        <v>0.11759064780252276</v>
      </c>
    </row>
    <row r="7911" spans="1:2" x14ac:dyDescent="0.2">
      <c r="A7911" s="13">
        <v>482013418002</v>
      </c>
      <c r="B7911">
        <v>0.14245717171100439</v>
      </c>
    </row>
    <row r="7912" spans="1:2" x14ac:dyDescent="0.2">
      <c r="A7912" s="13">
        <v>482013420011</v>
      </c>
      <c r="B7912">
        <v>9.0142096247428222E-2</v>
      </c>
    </row>
    <row r="7913" spans="1:2" x14ac:dyDescent="0.2">
      <c r="A7913" s="13">
        <v>482013420012</v>
      </c>
      <c r="B7913">
        <v>0.12621744779824773</v>
      </c>
    </row>
    <row r="7914" spans="1:2" x14ac:dyDescent="0.2">
      <c r="A7914" s="13">
        <v>482013420013</v>
      </c>
      <c r="B7914">
        <v>0.11526876066777099</v>
      </c>
    </row>
    <row r="7915" spans="1:2" x14ac:dyDescent="0.2">
      <c r="A7915" s="13">
        <v>482013420021</v>
      </c>
      <c r="B7915">
        <v>0.12520318734774891</v>
      </c>
    </row>
    <row r="7916" spans="1:2" x14ac:dyDescent="0.2">
      <c r="A7916" s="13">
        <v>482013421001</v>
      </c>
      <c r="B7916">
        <v>0.17591342151551048</v>
      </c>
    </row>
    <row r="7917" spans="1:2" x14ac:dyDescent="0.2">
      <c r="A7917" s="13">
        <v>482013421002</v>
      </c>
      <c r="B7917">
        <v>0.15085751000884087</v>
      </c>
    </row>
    <row r="7918" spans="1:2" x14ac:dyDescent="0.2">
      <c r="A7918" s="13">
        <v>482013422001</v>
      </c>
      <c r="B7918">
        <v>0.16492468003468011</v>
      </c>
    </row>
    <row r="7919" spans="1:2" x14ac:dyDescent="0.2">
      <c r="A7919" s="13">
        <v>482013422002</v>
      </c>
      <c r="B7919">
        <v>0.19292785005348453</v>
      </c>
    </row>
    <row r="7920" spans="1:2" x14ac:dyDescent="0.2">
      <c r="A7920" s="13">
        <v>482013422003</v>
      </c>
      <c r="B7920">
        <v>0.15881534996805191</v>
      </c>
    </row>
    <row r="7921" spans="1:2" x14ac:dyDescent="0.2">
      <c r="A7921" s="13">
        <v>482013423001</v>
      </c>
      <c r="B7921">
        <v>0.18471961709092857</v>
      </c>
    </row>
    <row r="7922" spans="1:2" x14ac:dyDescent="0.2">
      <c r="A7922" s="13">
        <v>482013423002</v>
      </c>
      <c r="B7922">
        <v>0.16993045627324055</v>
      </c>
    </row>
    <row r="7923" spans="1:2" x14ac:dyDescent="0.2">
      <c r="A7923" s="13">
        <v>482013423003</v>
      </c>
      <c r="B7923">
        <v>0.1988037931767398</v>
      </c>
    </row>
    <row r="7924" spans="1:2" x14ac:dyDescent="0.2">
      <c r="A7924" s="13">
        <v>482013424001</v>
      </c>
      <c r="B7924">
        <v>0.17490715854985014</v>
      </c>
    </row>
    <row r="7925" spans="1:2" x14ac:dyDescent="0.2">
      <c r="A7925" s="13">
        <v>482013424002</v>
      </c>
      <c r="B7925">
        <v>0.16772228472682699</v>
      </c>
    </row>
    <row r="7926" spans="1:2" x14ac:dyDescent="0.2">
      <c r="A7926" s="13">
        <v>482013425001</v>
      </c>
      <c r="B7926">
        <v>0.13664794253981249</v>
      </c>
    </row>
    <row r="7927" spans="1:2" x14ac:dyDescent="0.2">
      <c r="A7927" s="13">
        <v>482013425002</v>
      </c>
      <c r="B7927">
        <v>0.12254694707316954</v>
      </c>
    </row>
    <row r="7928" spans="1:2" x14ac:dyDescent="0.2">
      <c r="A7928" s="13">
        <v>482013425003</v>
      </c>
      <c r="B7928">
        <v>0.14823326151732397</v>
      </c>
    </row>
    <row r="7929" spans="1:2" x14ac:dyDescent="0.2">
      <c r="A7929" s="13">
        <v>482013427001</v>
      </c>
      <c r="B7929">
        <v>0.1179119586574907</v>
      </c>
    </row>
    <row r="7930" spans="1:2" x14ac:dyDescent="0.2">
      <c r="A7930" s="13">
        <v>482013427002</v>
      </c>
      <c r="B7930">
        <v>0.12487794150271293</v>
      </c>
    </row>
    <row r="7931" spans="1:2" x14ac:dyDescent="0.2">
      <c r="A7931" s="13">
        <v>482013427003</v>
      </c>
      <c r="B7931">
        <v>0.17246967243775155</v>
      </c>
    </row>
    <row r="7932" spans="1:2" x14ac:dyDescent="0.2">
      <c r="A7932" s="13">
        <v>482013428001</v>
      </c>
      <c r="B7932">
        <v>0.11984033952683859</v>
      </c>
    </row>
    <row r="7933" spans="1:2" x14ac:dyDescent="0.2">
      <c r="A7933" s="13">
        <v>482013428002</v>
      </c>
      <c r="B7933">
        <v>0.14709614406139171</v>
      </c>
    </row>
    <row r="7934" spans="1:2" x14ac:dyDescent="0.2">
      <c r="A7934" s="13">
        <v>482013429001</v>
      </c>
      <c r="B7934">
        <v>0.16758512399391268</v>
      </c>
    </row>
    <row r="7935" spans="1:2" x14ac:dyDescent="0.2">
      <c r="A7935" s="13">
        <v>482013429002</v>
      </c>
      <c r="B7935">
        <v>0.17876774738234077</v>
      </c>
    </row>
    <row r="7936" spans="1:2" x14ac:dyDescent="0.2">
      <c r="A7936" s="13">
        <v>482013429003</v>
      </c>
      <c r="B7936">
        <v>0.13016925778736674</v>
      </c>
    </row>
    <row r="7937" spans="1:2" x14ac:dyDescent="0.2">
      <c r="A7937" s="13">
        <v>482013430001</v>
      </c>
      <c r="B7937">
        <v>0.15094830740229365</v>
      </c>
    </row>
    <row r="7938" spans="1:2" x14ac:dyDescent="0.2">
      <c r="A7938" s="13">
        <v>482013430002</v>
      </c>
      <c r="B7938">
        <v>0.18850075570286318</v>
      </c>
    </row>
    <row r="7939" spans="1:2" x14ac:dyDescent="0.2">
      <c r="A7939" s="13">
        <v>482013430003</v>
      </c>
      <c r="B7939">
        <v>0.1432335300643226</v>
      </c>
    </row>
    <row r="7940" spans="1:2" x14ac:dyDescent="0.2">
      <c r="A7940" s="13">
        <v>482013431001</v>
      </c>
      <c r="B7940">
        <v>0.14192463571301525</v>
      </c>
    </row>
    <row r="7941" spans="1:2" x14ac:dyDescent="0.2">
      <c r="A7941" s="13">
        <v>482013431002</v>
      </c>
      <c r="B7941">
        <v>0.1506519563923755</v>
      </c>
    </row>
    <row r="7942" spans="1:2" x14ac:dyDescent="0.2">
      <c r="A7942" s="13">
        <v>482013431003</v>
      </c>
      <c r="B7942">
        <v>0.13598436815132578</v>
      </c>
    </row>
    <row r="7943" spans="1:2" x14ac:dyDescent="0.2">
      <c r="A7943" s="13">
        <v>482013432001</v>
      </c>
      <c r="B7943">
        <v>0.13056534103569345</v>
      </c>
    </row>
    <row r="7944" spans="1:2" x14ac:dyDescent="0.2">
      <c r="A7944" s="13">
        <v>482013432002</v>
      </c>
      <c r="B7944">
        <v>0.14944114217934823</v>
      </c>
    </row>
    <row r="7945" spans="1:2" x14ac:dyDescent="0.2">
      <c r="A7945" s="13">
        <v>482013433011</v>
      </c>
      <c r="B7945">
        <v>0.13519379312391952</v>
      </c>
    </row>
    <row r="7946" spans="1:2" x14ac:dyDescent="0.2">
      <c r="A7946" s="13">
        <v>482013433012</v>
      </c>
      <c r="B7946">
        <v>0.14159171609399385</v>
      </c>
    </row>
    <row r="7947" spans="1:2" x14ac:dyDescent="0.2">
      <c r="A7947" s="13">
        <v>482013433013</v>
      </c>
      <c r="B7947">
        <v>0.16877613628380572</v>
      </c>
    </row>
    <row r="7948" spans="1:2" x14ac:dyDescent="0.2">
      <c r="A7948" s="13">
        <v>482013433021</v>
      </c>
      <c r="B7948">
        <v>0.13470341199095767</v>
      </c>
    </row>
    <row r="7949" spans="1:2" x14ac:dyDescent="0.2">
      <c r="A7949" s="13">
        <v>482013433022</v>
      </c>
      <c r="B7949">
        <v>0.12924677883129382</v>
      </c>
    </row>
    <row r="7950" spans="1:2" x14ac:dyDescent="0.2">
      <c r="A7950" s="13">
        <v>482013436001</v>
      </c>
      <c r="B7950">
        <v>0.15570498332694141</v>
      </c>
    </row>
    <row r="7951" spans="1:2" x14ac:dyDescent="0.2">
      <c r="A7951" s="13">
        <v>482013436002</v>
      </c>
      <c r="B7951">
        <v>0.17621469685060723</v>
      </c>
    </row>
    <row r="7952" spans="1:2" x14ac:dyDescent="0.2">
      <c r="A7952" s="13">
        <v>482013436003</v>
      </c>
      <c r="B7952">
        <v>0.13066156010956137</v>
      </c>
    </row>
    <row r="7953" spans="1:2" x14ac:dyDescent="0.2">
      <c r="A7953" s="13">
        <v>482013437001</v>
      </c>
      <c r="B7953">
        <v>0.20221091868240551</v>
      </c>
    </row>
    <row r="7954" spans="1:2" x14ac:dyDescent="0.2">
      <c r="A7954" s="13">
        <v>482013437002</v>
      </c>
      <c r="B7954">
        <v>0.18479893491098098</v>
      </c>
    </row>
    <row r="7955" spans="1:2" x14ac:dyDescent="0.2">
      <c r="A7955" s="13">
        <v>482013437003</v>
      </c>
      <c r="B7955">
        <v>0.15464523631979796</v>
      </c>
    </row>
    <row r="7956" spans="1:2" x14ac:dyDescent="0.2">
      <c r="A7956" s="13">
        <v>482013501001</v>
      </c>
      <c r="B7956">
        <v>0.1565720008037452</v>
      </c>
    </row>
    <row r="7957" spans="1:2" x14ac:dyDescent="0.2">
      <c r="A7957" s="13">
        <v>482013501002</v>
      </c>
      <c r="B7957">
        <v>0.16545551661563687</v>
      </c>
    </row>
    <row r="7958" spans="1:2" x14ac:dyDescent="0.2">
      <c r="A7958" s="13">
        <v>482013502001</v>
      </c>
      <c r="B7958">
        <v>0.18135548236907764</v>
      </c>
    </row>
    <row r="7959" spans="1:2" x14ac:dyDescent="0.2">
      <c r="A7959" s="13">
        <v>482013502002</v>
      </c>
      <c r="B7959">
        <v>0.16864672796859148</v>
      </c>
    </row>
    <row r="7960" spans="1:2" x14ac:dyDescent="0.2">
      <c r="A7960" s="13">
        <v>482013502003</v>
      </c>
      <c r="B7960">
        <v>0.2147267696486008</v>
      </c>
    </row>
    <row r="7961" spans="1:2" x14ac:dyDescent="0.2">
      <c r="A7961" s="13">
        <v>482013502004</v>
      </c>
      <c r="B7961">
        <v>0.16573052735006991</v>
      </c>
    </row>
    <row r="7962" spans="1:2" x14ac:dyDescent="0.2">
      <c r="A7962" s="13">
        <v>482013503001</v>
      </c>
      <c r="B7962">
        <v>0.2025749399752553</v>
      </c>
    </row>
    <row r="7963" spans="1:2" x14ac:dyDescent="0.2">
      <c r="A7963" s="13">
        <v>482013503002</v>
      </c>
      <c r="B7963">
        <v>0.17414291367193929</v>
      </c>
    </row>
    <row r="7964" spans="1:2" x14ac:dyDescent="0.2">
      <c r="A7964" s="13">
        <v>482013503003</v>
      </c>
      <c r="B7964">
        <v>0.17875323701046686</v>
      </c>
    </row>
    <row r="7965" spans="1:2" x14ac:dyDescent="0.2">
      <c r="A7965" s="13">
        <v>482013503004</v>
      </c>
      <c r="B7965">
        <v>0.14044653688419467</v>
      </c>
    </row>
    <row r="7966" spans="1:2" x14ac:dyDescent="0.2">
      <c r="A7966" s="13">
        <v>482013504001</v>
      </c>
      <c r="B7966">
        <v>0.19659887991738834</v>
      </c>
    </row>
    <row r="7967" spans="1:2" x14ac:dyDescent="0.2">
      <c r="A7967" s="13">
        <v>482013504002</v>
      </c>
      <c r="B7967">
        <v>0.18526440045919712</v>
      </c>
    </row>
    <row r="7968" spans="1:2" x14ac:dyDescent="0.2">
      <c r="A7968" s="13">
        <v>482013504003</v>
      </c>
      <c r="B7968">
        <v>0.19406055514796605</v>
      </c>
    </row>
    <row r="7969" spans="1:2" x14ac:dyDescent="0.2">
      <c r="A7969" s="13">
        <v>482013505001</v>
      </c>
      <c r="B7969">
        <v>0.20460600686172226</v>
      </c>
    </row>
    <row r="7970" spans="1:2" x14ac:dyDescent="0.2">
      <c r="A7970" s="13">
        <v>482013505002</v>
      </c>
      <c r="B7970">
        <v>0.18634059809755585</v>
      </c>
    </row>
    <row r="7971" spans="1:2" x14ac:dyDescent="0.2">
      <c r="A7971" s="13">
        <v>482013505003</v>
      </c>
      <c r="B7971">
        <v>0.16645176654320512</v>
      </c>
    </row>
    <row r="7972" spans="1:2" x14ac:dyDescent="0.2">
      <c r="A7972" s="13">
        <v>482013505004</v>
      </c>
      <c r="B7972">
        <v>0.20012210416683562</v>
      </c>
    </row>
    <row r="7973" spans="1:2" x14ac:dyDescent="0.2">
      <c r="A7973" s="13">
        <v>482013506011</v>
      </c>
      <c r="B7973">
        <v>0.12225325878634294</v>
      </c>
    </row>
    <row r="7974" spans="1:2" x14ac:dyDescent="0.2">
      <c r="A7974" s="13">
        <v>482013506012</v>
      </c>
      <c r="B7974">
        <v>0.14854420900051693</v>
      </c>
    </row>
    <row r="7975" spans="1:2" x14ac:dyDescent="0.2">
      <c r="A7975" s="13">
        <v>482013506021</v>
      </c>
      <c r="B7975">
        <v>0.13439672441107031</v>
      </c>
    </row>
    <row r="7976" spans="1:2" x14ac:dyDescent="0.2">
      <c r="A7976" s="13">
        <v>482013506022</v>
      </c>
      <c r="B7976">
        <v>0.11525475550999037</v>
      </c>
    </row>
    <row r="7977" spans="1:2" x14ac:dyDescent="0.2">
      <c r="A7977" s="13">
        <v>482013506023</v>
      </c>
      <c r="B7977">
        <v>0.14088153432246051</v>
      </c>
    </row>
    <row r="7978" spans="1:2" x14ac:dyDescent="0.2">
      <c r="A7978" s="13">
        <v>482013507001</v>
      </c>
      <c r="B7978">
        <v>0.14685080891395963</v>
      </c>
    </row>
    <row r="7979" spans="1:2" x14ac:dyDescent="0.2">
      <c r="A7979" s="13">
        <v>482013507002</v>
      </c>
      <c r="B7979">
        <v>0.14548586916746789</v>
      </c>
    </row>
    <row r="7980" spans="1:2" x14ac:dyDescent="0.2">
      <c r="A7980" s="13">
        <v>482013508011</v>
      </c>
      <c r="B7980">
        <v>0.16604277867500858</v>
      </c>
    </row>
    <row r="7981" spans="1:2" x14ac:dyDescent="0.2">
      <c r="A7981" s="13">
        <v>482013508012</v>
      </c>
      <c r="B7981">
        <v>0.13069053278223891</v>
      </c>
    </row>
    <row r="7982" spans="1:2" x14ac:dyDescent="0.2">
      <c r="A7982" s="13">
        <v>482013508013</v>
      </c>
      <c r="B7982">
        <v>0.12417388828105372</v>
      </c>
    </row>
    <row r="7983" spans="1:2" x14ac:dyDescent="0.2">
      <c r="A7983" s="13">
        <v>482013508021</v>
      </c>
      <c r="B7983">
        <v>0.1115160424599215</v>
      </c>
    </row>
    <row r="7984" spans="1:2" x14ac:dyDescent="0.2">
      <c r="A7984" s="13">
        <v>482013508022</v>
      </c>
      <c r="B7984">
        <v>0.18389488651464383</v>
      </c>
    </row>
    <row r="7985" spans="1:2" x14ac:dyDescent="0.2">
      <c r="A7985" s="13">
        <v>482014101001</v>
      </c>
      <c r="B7985">
        <v>0.1066258038837701</v>
      </c>
    </row>
    <row r="7986" spans="1:2" x14ac:dyDescent="0.2">
      <c r="A7986" s="13">
        <v>482014101002</v>
      </c>
      <c r="B7986">
        <v>9.940885127056609E-2</v>
      </c>
    </row>
    <row r="7987" spans="1:2" x14ac:dyDescent="0.2">
      <c r="A7987" s="13">
        <v>482014102001</v>
      </c>
      <c r="B7987">
        <v>2.901622313840313E-2</v>
      </c>
    </row>
    <row r="7988" spans="1:2" x14ac:dyDescent="0.2">
      <c r="A7988" s="13">
        <v>482014102002</v>
      </c>
      <c r="B7988">
        <v>2.3739953025338798E-2</v>
      </c>
    </row>
    <row r="7989" spans="1:2" x14ac:dyDescent="0.2">
      <c r="A7989" s="13">
        <v>482014102003</v>
      </c>
      <c r="B7989">
        <v>6.6946143430740832E-2</v>
      </c>
    </row>
    <row r="7990" spans="1:2" x14ac:dyDescent="0.2">
      <c r="A7990" s="13">
        <v>482014103001</v>
      </c>
      <c r="B7990">
        <v>0.16378295348453609</v>
      </c>
    </row>
    <row r="7991" spans="1:2" x14ac:dyDescent="0.2">
      <c r="A7991" s="13">
        <v>482014103002</v>
      </c>
      <c r="B7991">
        <v>6.6650623426296587E-2</v>
      </c>
    </row>
    <row r="7992" spans="1:2" x14ac:dyDescent="0.2">
      <c r="A7992" s="13">
        <v>482014103003</v>
      </c>
      <c r="B7992">
        <v>5.1906527088552729E-2</v>
      </c>
    </row>
    <row r="7993" spans="1:2" x14ac:dyDescent="0.2">
      <c r="A7993" s="13">
        <v>482014104011</v>
      </c>
      <c r="B7993">
        <v>8.0376703743072292E-2</v>
      </c>
    </row>
    <row r="7994" spans="1:2" x14ac:dyDescent="0.2">
      <c r="A7994" s="13">
        <v>482014104012</v>
      </c>
      <c r="B7994">
        <v>5.456645390914884E-2</v>
      </c>
    </row>
    <row r="7995" spans="1:2" x14ac:dyDescent="0.2">
      <c r="A7995" s="13">
        <v>482014104013</v>
      </c>
      <c r="B7995">
        <v>1.5025774627739654E-2</v>
      </c>
    </row>
    <row r="7996" spans="1:2" x14ac:dyDescent="0.2">
      <c r="A7996" s="13">
        <v>482014104021</v>
      </c>
      <c r="B7996">
        <v>6.2846682855117339E-2</v>
      </c>
    </row>
    <row r="7997" spans="1:2" x14ac:dyDescent="0.2">
      <c r="A7997" s="13">
        <v>482014104022</v>
      </c>
      <c r="B7997">
        <v>7.3156513674146731E-2</v>
      </c>
    </row>
    <row r="7998" spans="1:2" x14ac:dyDescent="0.2">
      <c r="A7998" s="13">
        <v>482014105001</v>
      </c>
      <c r="B7998">
        <v>4.9701826036412614E-2</v>
      </c>
    </row>
    <row r="7999" spans="1:2" x14ac:dyDescent="0.2">
      <c r="A7999" s="13">
        <v>482014105002</v>
      </c>
      <c r="B7999">
        <v>7.227291276476551E-2</v>
      </c>
    </row>
    <row r="8000" spans="1:2" x14ac:dyDescent="0.2">
      <c r="A8000" s="13">
        <v>482014105003</v>
      </c>
      <c r="B8000">
        <v>9.7911877341882392E-2</v>
      </c>
    </row>
    <row r="8001" spans="1:2" x14ac:dyDescent="0.2">
      <c r="A8001" s="13">
        <v>482014105004</v>
      </c>
      <c r="B8001">
        <v>7.5118211209659141E-2</v>
      </c>
    </row>
    <row r="8002" spans="1:2" x14ac:dyDescent="0.2">
      <c r="A8002" s="13">
        <v>482014106001</v>
      </c>
      <c r="B8002">
        <v>2.2054865825884999E-2</v>
      </c>
    </row>
    <row r="8003" spans="1:2" x14ac:dyDescent="0.2">
      <c r="A8003" s="13">
        <v>482014106002</v>
      </c>
      <c r="B8003">
        <v>4.204895381250013E-2</v>
      </c>
    </row>
    <row r="8004" spans="1:2" x14ac:dyDescent="0.2">
      <c r="A8004" s="13">
        <v>482014107011</v>
      </c>
      <c r="B8004">
        <v>7.6290489010599483E-2</v>
      </c>
    </row>
    <row r="8005" spans="1:2" x14ac:dyDescent="0.2">
      <c r="A8005" s="13">
        <v>482014107012</v>
      </c>
      <c r="B8005">
        <v>8.5410298492618886E-2</v>
      </c>
    </row>
    <row r="8006" spans="1:2" x14ac:dyDescent="0.2">
      <c r="A8006" s="13">
        <v>482014107013</v>
      </c>
      <c r="B8006">
        <v>6.3795935511736179E-2</v>
      </c>
    </row>
    <row r="8007" spans="1:2" x14ac:dyDescent="0.2">
      <c r="A8007" s="13">
        <v>482014107014</v>
      </c>
      <c r="B8007">
        <v>6.2892011988590804E-2</v>
      </c>
    </row>
    <row r="8008" spans="1:2" x14ac:dyDescent="0.2">
      <c r="A8008" s="13">
        <v>482014107021</v>
      </c>
      <c r="B8008">
        <v>0.11214399715676786</v>
      </c>
    </row>
    <row r="8009" spans="1:2" x14ac:dyDescent="0.2">
      <c r="A8009" s="13">
        <v>482014107022</v>
      </c>
      <c r="B8009">
        <v>8.1375863848902705E-2</v>
      </c>
    </row>
    <row r="8010" spans="1:2" x14ac:dyDescent="0.2">
      <c r="A8010" s="13">
        <v>482014108001</v>
      </c>
      <c r="B8010">
        <v>7.1745558277867563E-2</v>
      </c>
    </row>
    <row r="8011" spans="1:2" x14ac:dyDescent="0.2">
      <c r="A8011" s="13">
        <v>482014108002</v>
      </c>
      <c r="B8011">
        <v>9.4666671842099107E-2</v>
      </c>
    </row>
    <row r="8012" spans="1:2" x14ac:dyDescent="0.2">
      <c r="A8012" s="13">
        <v>482014108003</v>
      </c>
      <c r="B8012">
        <v>8.544462513045116E-2</v>
      </c>
    </row>
    <row r="8013" spans="1:2" x14ac:dyDescent="0.2">
      <c r="A8013" s="13">
        <v>482014109001</v>
      </c>
      <c r="B8013">
        <v>7.5092722864373615E-2</v>
      </c>
    </row>
    <row r="8014" spans="1:2" x14ac:dyDescent="0.2">
      <c r="A8014" s="13">
        <v>482014109002</v>
      </c>
      <c r="B8014">
        <v>3.6409289750496197E-2</v>
      </c>
    </row>
    <row r="8015" spans="1:2" x14ac:dyDescent="0.2">
      <c r="A8015" s="13">
        <v>482014109003</v>
      </c>
      <c r="B8015">
        <v>9.2908394158653582E-2</v>
      </c>
    </row>
    <row r="8016" spans="1:2" x14ac:dyDescent="0.2">
      <c r="A8016" s="13">
        <v>482014110001</v>
      </c>
      <c r="B8016">
        <v>4.6602150954485798E-2</v>
      </c>
    </row>
    <row r="8017" spans="1:2" x14ac:dyDescent="0.2">
      <c r="A8017" s="13">
        <v>482014110002</v>
      </c>
      <c r="B8017">
        <v>6.7472219125362887E-2</v>
      </c>
    </row>
    <row r="8018" spans="1:2" x14ac:dyDescent="0.2">
      <c r="A8018" s="13">
        <v>482014110003</v>
      </c>
      <c r="B8018">
        <v>4.2717937525243735E-2</v>
      </c>
    </row>
    <row r="8019" spans="1:2" x14ac:dyDescent="0.2">
      <c r="A8019" s="13">
        <v>482014111001</v>
      </c>
      <c r="B8019">
        <v>1.7833378847396719E-2</v>
      </c>
    </row>
    <row r="8020" spans="1:2" x14ac:dyDescent="0.2">
      <c r="A8020" s="13">
        <v>482014111002</v>
      </c>
      <c r="B8020">
        <v>0.10039897902763578</v>
      </c>
    </row>
    <row r="8021" spans="1:2" x14ac:dyDescent="0.2">
      <c r="A8021" s="13">
        <v>482014111003</v>
      </c>
      <c r="B8021">
        <v>5.4887394850228116E-2</v>
      </c>
    </row>
    <row r="8022" spans="1:2" x14ac:dyDescent="0.2">
      <c r="A8022" s="13">
        <v>482014112001</v>
      </c>
      <c r="B8022">
        <v>1.3360642512648339E-2</v>
      </c>
    </row>
    <row r="8023" spans="1:2" x14ac:dyDescent="0.2">
      <c r="A8023" s="13">
        <v>482014112002</v>
      </c>
      <c r="B8023">
        <v>3.6164476891408247E-2</v>
      </c>
    </row>
    <row r="8024" spans="1:2" x14ac:dyDescent="0.2">
      <c r="A8024" s="13">
        <v>482014113001</v>
      </c>
      <c r="B8024">
        <v>6.3645043429373035E-2</v>
      </c>
    </row>
    <row r="8025" spans="1:2" x14ac:dyDescent="0.2">
      <c r="A8025" s="13">
        <v>482014113002</v>
      </c>
      <c r="B8025">
        <v>8.903623367396736E-2</v>
      </c>
    </row>
    <row r="8026" spans="1:2" x14ac:dyDescent="0.2">
      <c r="A8026" s="13">
        <v>482014113003</v>
      </c>
      <c r="B8026">
        <v>3.4832720041600901E-2</v>
      </c>
    </row>
    <row r="8027" spans="1:2" x14ac:dyDescent="0.2">
      <c r="A8027" s="13">
        <v>482014114001</v>
      </c>
      <c r="B8027">
        <v>7.5676211326862655E-2</v>
      </c>
    </row>
    <row r="8028" spans="1:2" x14ac:dyDescent="0.2">
      <c r="A8028" s="13">
        <v>482014114002</v>
      </c>
      <c r="B8028">
        <v>-1.1211047897356016E-2</v>
      </c>
    </row>
    <row r="8029" spans="1:2" x14ac:dyDescent="0.2">
      <c r="A8029" s="13">
        <v>482014114003</v>
      </c>
      <c r="B8029">
        <v>4.864397887064445E-2</v>
      </c>
    </row>
    <row r="8030" spans="1:2" x14ac:dyDescent="0.2">
      <c r="A8030" s="13">
        <v>482014115011</v>
      </c>
      <c r="B8030">
        <v>8.5024937770208309E-2</v>
      </c>
    </row>
    <row r="8031" spans="1:2" x14ac:dyDescent="0.2">
      <c r="A8031" s="13">
        <v>482014115012</v>
      </c>
      <c r="B8031">
        <v>3.5338427368501228E-2</v>
      </c>
    </row>
    <row r="8032" spans="1:2" x14ac:dyDescent="0.2">
      <c r="A8032" s="13">
        <v>482014115013</v>
      </c>
      <c r="B8032">
        <v>7.3884734465998067E-2</v>
      </c>
    </row>
    <row r="8033" spans="1:2" x14ac:dyDescent="0.2">
      <c r="A8033" s="13">
        <v>482014115021</v>
      </c>
      <c r="B8033">
        <v>3.6880325357733806E-2</v>
      </c>
    </row>
    <row r="8034" spans="1:2" x14ac:dyDescent="0.2">
      <c r="A8034" s="13">
        <v>482014115022</v>
      </c>
      <c r="B8034">
        <v>8.4445247336089144E-2</v>
      </c>
    </row>
    <row r="8035" spans="1:2" x14ac:dyDescent="0.2">
      <c r="A8035" s="13">
        <v>482014115023</v>
      </c>
      <c r="B8035">
        <v>0.10510521790685616</v>
      </c>
    </row>
    <row r="8036" spans="1:2" x14ac:dyDescent="0.2">
      <c r="A8036" s="13">
        <v>482014115024</v>
      </c>
      <c r="B8036">
        <v>7.0579738027826508E-2</v>
      </c>
    </row>
    <row r="8037" spans="1:2" x14ac:dyDescent="0.2">
      <c r="A8037" s="13">
        <v>482014116001</v>
      </c>
      <c r="B8037">
        <v>3.358788790914962E-2</v>
      </c>
    </row>
    <row r="8038" spans="1:2" x14ac:dyDescent="0.2">
      <c r="A8038" s="13">
        <v>482014116002</v>
      </c>
      <c r="B8038">
        <v>5.4956621399494726E-2</v>
      </c>
    </row>
    <row r="8039" spans="1:2" x14ac:dyDescent="0.2">
      <c r="A8039" s="13">
        <v>482014117001</v>
      </c>
      <c r="B8039">
        <v>0.11005335527412646</v>
      </c>
    </row>
    <row r="8040" spans="1:2" x14ac:dyDescent="0.2">
      <c r="A8040" s="13">
        <v>482014117002</v>
      </c>
      <c r="B8040">
        <v>7.3211137022477696E-2</v>
      </c>
    </row>
    <row r="8041" spans="1:2" x14ac:dyDescent="0.2">
      <c r="A8041" s="13">
        <v>482014118001</v>
      </c>
      <c r="B8041">
        <v>0.11261924003207364</v>
      </c>
    </row>
    <row r="8042" spans="1:2" x14ac:dyDescent="0.2">
      <c r="A8042" s="13">
        <v>482014118002</v>
      </c>
      <c r="B8042">
        <v>5.2373883520791926E-2</v>
      </c>
    </row>
    <row r="8043" spans="1:2" x14ac:dyDescent="0.2">
      <c r="A8043" s="13">
        <v>482014118003</v>
      </c>
      <c r="B8043">
        <v>4.4531073187671612E-2</v>
      </c>
    </row>
    <row r="8044" spans="1:2" x14ac:dyDescent="0.2">
      <c r="A8044" s="13">
        <v>482014118004</v>
      </c>
      <c r="B8044">
        <v>7.9893859559339891E-2</v>
      </c>
    </row>
    <row r="8045" spans="1:2" x14ac:dyDescent="0.2">
      <c r="A8045" s="13">
        <v>482014119001</v>
      </c>
      <c r="B8045">
        <v>6.6237372299156216E-2</v>
      </c>
    </row>
    <row r="8046" spans="1:2" x14ac:dyDescent="0.2">
      <c r="A8046" s="13">
        <v>482014119002</v>
      </c>
      <c r="B8046">
        <v>3.7191584061544547E-2</v>
      </c>
    </row>
    <row r="8047" spans="1:2" x14ac:dyDescent="0.2">
      <c r="A8047" s="13">
        <v>482014119003</v>
      </c>
      <c r="B8047">
        <v>7.5022556639368326E-2</v>
      </c>
    </row>
    <row r="8048" spans="1:2" x14ac:dyDescent="0.2">
      <c r="A8048" s="13">
        <v>482014120001</v>
      </c>
      <c r="B8048">
        <v>6.529432662594313E-2</v>
      </c>
    </row>
    <row r="8049" spans="1:2" x14ac:dyDescent="0.2">
      <c r="A8049" s="13">
        <v>482014120002</v>
      </c>
      <c r="B8049">
        <v>2.7947930502398348E-2</v>
      </c>
    </row>
    <row r="8050" spans="1:2" x14ac:dyDescent="0.2">
      <c r="A8050" s="13">
        <v>482014120003</v>
      </c>
      <c r="B8050">
        <v>4.062654964942658E-2</v>
      </c>
    </row>
    <row r="8051" spans="1:2" x14ac:dyDescent="0.2">
      <c r="A8051" s="15">
        <v>482014121001</v>
      </c>
      <c r="B8051" t="s">
        <v>9</v>
      </c>
    </row>
    <row r="8052" spans="1:2" x14ac:dyDescent="0.2">
      <c r="A8052" s="13">
        <v>482014122001</v>
      </c>
      <c r="B8052">
        <v>5.6570789062712699E-2</v>
      </c>
    </row>
    <row r="8053" spans="1:2" x14ac:dyDescent="0.2">
      <c r="A8053" s="13">
        <v>482014122002</v>
      </c>
      <c r="B8053">
        <v>2.3326466770472346E-2</v>
      </c>
    </row>
    <row r="8054" spans="1:2" x14ac:dyDescent="0.2">
      <c r="A8054" s="13">
        <v>482014122003</v>
      </c>
      <c r="B8054">
        <v>8.119480492617738E-2</v>
      </c>
    </row>
    <row r="8055" spans="1:2" x14ac:dyDescent="0.2">
      <c r="A8055" s="13">
        <v>482014122004</v>
      </c>
      <c r="B8055">
        <v>6.9016089957206622E-2</v>
      </c>
    </row>
    <row r="8056" spans="1:2" x14ac:dyDescent="0.2">
      <c r="A8056" s="13">
        <v>482014123001</v>
      </c>
      <c r="B8056">
        <v>6.7176000256554069E-2</v>
      </c>
    </row>
    <row r="8057" spans="1:2" x14ac:dyDescent="0.2">
      <c r="A8057" s="13">
        <v>482014123002</v>
      </c>
      <c r="B8057">
        <v>2.2974885768514745E-2</v>
      </c>
    </row>
    <row r="8058" spans="1:2" x14ac:dyDescent="0.2">
      <c r="A8058" s="13">
        <v>482014123003</v>
      </c>
      <c r="B8058">
        <v>2.9111040865585566E-2</v>
      </c>
    </row>
    <row r="8059" spans="1:2" x14ac:dyDescent="0.2">
      <c r="A8059" s="13">
        <v>482014123004</v>
      </c>
      <c r="B8059">
        <v>2.8215957421399276E-2</v>
      </c>
    </row>
    <row r="8060" spans="1:2" x14ac:dyDescent="0.2">
      <c r="A8060" s="13">
        <v>482014123005</v>
      </c>
      <c r="B8060">
        <v>2.3400457224826348E-2</v>
      </c>
    </row>
    <row r="8061" spans="1:2" x14ac:dyDescent="0.2">
      <c r="A8061" s="13">
        <v>482014124001</v>
      </c>
      <c r="B8061">
        <v>1.6189744965148294E-2</v>
      </c>
    </row>
    <row r="8062" spans="1:2" x14ac:dyDescent="0.2">
      <c r="A8062" s="13">
        <v>482014124002</v>
      </c>
      <c r="B8062">
        <v>3.1332113482047057E-2</v>
      </c>
    </row>
    <row r="8063" spans="1:2" x14ac:dyDescent="0.2">
      <c r="A8063" s="13">
        <v>482014124003</v>
      </c>
      <c r="B8063">
        <v>3.791170773713623E-2</v>
      </c>
    </row>
    <row r="8064" spans="1:2" x14ac:dyDescent="0.2">
      <c r="A8064" s="13">
        <v>482014124004</v>
      </c>
      <c r="B8064">
        <v>3.5209683158875932E-2</v>
      </c>
    </row>
    <row r="8065" spans="1:2" x14ac:dyDescent="0.2">
      <c r="A8065" s="13">
        <v>482014125001</v>
      </c>
      <c r="B8065">
        <v>3.2266289030168961E-2</v>
      </c>
    </row>
    <row r="8066" spans="1:2" x14ac:dyDescent="0.2">
      <c r="A8066" s="13">
        <v>482014125002</v>
      </c>
      <c r="B8066">
        <v>8.6682428952182658E-2</v>
      </c>
    </row>
    <row r="8067" spans="1:2" x14ac:dyDescent="0.2">
      <c r="A8067" s="13">
        <v>482014126001</v>
      </c>
      <c r="B8067">
        <v>4.202786579130361E-2</v>
      </c>
    </row>
    <row r="8068" spans="1:2" x14ac:dyDescent="0.2">
      <c r="A8068" s="13">
        <v>482014126002</v>
      </c>
      <c r="B8068">
        <v>2.7817304790971498E-2</v>
      </c>
    </row>
    <row r="8069" spans="1:2" x14ac:dyDescent="0.2">
      <c r="A8069" s="13">
        <v>482014126003</v>
      </c>
      <c r="B8069">
        <v>6.6440703721445454E-3</v>
      </c>
    </row>
    <row r="8070" spans="1:2" x14ac:dyDescent="0.2">
      <c r="A8070" s="13">
        <v>482014127001</v>
      </c>
      <c r="B8070">
        <v>8.9548988248542821E-2</v>
      </c>
    </row>
    <row r="8071" spans="1:2" x14ac:dyDescent="0.2">
      <c r="A8071" s="13">
        <v>482014127002</v>
      </c>
      <c r="B8071">
        <v>9.3642305225565658E-2</v>
      </c>
    </row>
    <row r="8072" spans="1:2" x14ac:dyDescent="0.2">
      <c r="A8072" s="13">
        <v>482014128001</v>
      </c>
      <c r="B8072">
        <v>3.8895778896271466E-2</v>
      </c>
    </row>
    <row r="8073" spans="1:2" x14ac:dyDescent="0.2">
      <c r="A8073" s="13">
        <v>482014128002</v>
      </c>
      <c r="B8073">
        <v>7.6166801781754584E-2</v>
      </c>
    </row>
    <row r="8074" spans="1:2" x14ac:dyDescent="0.2">
      <c r="A8074" s="13">
        <v>482014128003</v>
      </c>
      <c r="B8074">
        <v>5.1196997046536782E-2</v>
      </c>
    </row>
    <row r="8075" spans="1:2" x14ac:dyDescent="0.2">
      <c r="A8075" s="13">
        <v>482014129001</v>
      </c>
      <c r="B8075">
        <v>9.893022158311722E-2</v>
      </c>
    </row>
    <row r="8076" spans="1:2" x14ac:dyDescent="0.2">
      <c r="A8076" s="13">
        <v>482014129002</v>
      </c>
      <c r="B8076">
        <v>0.12956094835345303</v>
      </c>
    </row>
    <row r="8077" spans="1:2" x14ac:dyDescent="0.2">
      <c r="A8077" s="13">
        <v>482014129003</v>
      </c>
      <c r="B8077">
        <v>0.15713503190617573</v>
      </c>
    </row>
    <row r="8078" spans="1:2" x14ac:dyDescent="0.2">
      <c r="A8078" s="13">
        <v>482014130001</v>
      </c>
      <c r="B8078">
        <v>7.6048164545955158E-2</v>
      </c>
    </row>
    <row r="8079" spans="1:2" x14ac:dyDescent="0.2">
      <c r="A8079" s="13">
        <v>482014130002</v>
      </c>
      <c r="B8079">
        <v>9.2606849332821747E-2</v>
      </c>
    </row>
    <row r="8080" spans="1:2" x14ac:dyDescent="0.2">
      <c r="A8080" s="13">
        <v>482014131001</v>
      </c>
      <c r="B8080">
        <v>5.9491495016803002E-2</v>
      </c>
    </row>
    <row r="8081" spans="1:2" x14ac:dyDescent="0.2">
      <c r="A8081" s="13">
        <v>482014131002</v>
      </c>
      <c r="B8081">
        <v>3.8736311018998264E-2</v>
      </c>
    </row>
    <row r="8082" spans="1:2" x14ac:dyDescent="0.2">
      <c r="A8082" s="13">
        <v>482014131003</v>
      </c>
      <c r="B8082">
        <v>3.2225164411556512E-2</v>
      </c>
    </row>
    <row r="8083" spans="1:2" x14ac:dyDescent="0.2">
      <c r="A8083" s="13">
        <v>482014132011</v>
      </c>
      <c r="B8083">
        <v>9.6542816198285919E-2</v>
      </c>
    </row>
    <row r="8084" spans="1:2" x14ac:dyDescent="0.2">
      <c r="A8084" s="13">
        <v>482014132012</v>
      </c>
      <c r="B8084">
        <v>8.0719093614836479E-2</v>
      </c>
    </row>
    <row r="8085" spans="1:2" x14ac:dyDescent="0.2">
      <c r="A8085" s="13">
        <v>482014132021</v>
      </c>
      <c r="B8085">
        <v>9.3785435369908798E-2</v>
      </c>
    </row>
    <row r="8086" spans="1:2" x14ac:dyDescent="0.2">
      <c r="A8086" s="13">
        <v>482014132022</v>
      </c>
      <c r="B8086">
        <v>9.1373845497521436E-2</v>
      </c>
    </row>
    <row r="8087" spans="1:2" x14ac:dyDescent="0.2">
      <c r="A8087" s="13">
        <v>482014133001</v>
      </c>
      <c r="B8087">
        <v>0.13583189774368187</v>
      </c>
    </row>
    <row r="8088" spans="1:2" x14ac:dyDescent="0.2">
      <c r="A8088" s="13">
        <v>482014133002</v>
      </c>
      <c r="B8088">
        <v>0.11496152176061782</v>
      </c>
    </row>
    <row r="8089" spans="1:2" x14ac:dyDescent="0.2">
      <c r="A8089" s="13">
        <v>482014133003</v>
      </c>
      <c r="B8089">
        <v>6.1087778814938737E-2</v>
      </c>
    </row>
    <row r="8090" spans="1:2" x14ac:dyDescent="0.2">
      <c r="A8090" s="13">
        <v>482014133004</v>
      </c>
      <c r="B8090">
        <v>0.11992475083306126</v>
      </c>
    </row>
    <row r="8091" spans="1:2" x14ac:dyDescent="0.2">
      <c r="A8091" s="13">
        <v>482014133005</v>
      </c>
      <c r="B8091">
        <v>7.8510817773485925E-2</v>
      </c>
    </row>
    <row r="8092" spans="1:2" x14ac:dyDescent="0.2">
      <c r="A8092" s="13">
        <v>482014201001</v>
      </c>
      <c r="B8092">
        <v>0.17390728395777869</v>
      </c>
    </row>
    <row r="8093" spans="1:2" x14ac:dyDescent="0.2">
      <c r="A8093" s="13">
        <v>482014201002</v>
      </c>
      <c r="B8093">
        <v>0.16033581821158088</v>
      </c>
    </row>
    <row r="8094" spans="1:2" x14ac:dyDescent="0.2">
      <c r="A8094" s="13">
        <v>482014202001</v>
      </c>
      <c r="B8094">
        <v>0.13368812283334489</v>
      </c>
    </row>
    <row r="8095" spans="1:2" x14ac:dyDescent="0.2">
      <c r="A8095" s="13">
        <v>482014202002</v>
      </c>
      <c r="B8095">
        <v>0.15427526971970026</v>
      </c>
    </row>
    <row r="8096" spans="1:2" x14ac:dyDescent="0.2">
      <c r="A8096" s="13">
        <v>482014203001</v>
      </c>
      <c r="B8096">
        <v>0.11838383362560813</v>
      </c>
    </row>
    <row r="8097" spans="1:2" x14ac:dyDescent="0.2">
      <c r="A8097" s="13">
        <v>482014203002</v>
      </c>
      <c r="B8097">
        <v>8.5563541773580498E-2</v>
      </c>
    </row>
    <row r="8098" spans="1:2" x14ac:dyDescent="0.2">
      <c r="A8098" s="13">
        <v>482014203003</v>
      </c>
      <c r="B8098">
        <v>0.10417245275144306</v>
      </c>
    </row>
    <row r="8099" spans="1:2" x14ac:dyDescent="0.2">
      <c r="A8099" s="13">
        <v>482014204001</v>
      </c>
      <c r="B8099">
        <v>8.8150533870796285E-2</v>
      </c>
    </row>
    <row r="8100" spans="1:2" x14ac:dyDescent="0.2">
      <c r="A8100" s="13">
        <v>482014204002</v>
      </c>
      <c r="B8100">
        <v>9.4666570388019233E-2</v>
      </c>
    </row>
    <row r="8101" spans="1:2" x14ac:dyDescent="0.2">
      <c r="A8101" s="13">
        <v>482014204003</v>
      </c>
      <c r="B8101">
        <v>0.17518924733015306</v>
      </c>
    </row>
    <row r="8102" spans="1:2" x14ac:dyDescent="0.2">
      <c r="A8102" s="13">
        <v>482014205001</v>
      </c>
      <c r="B8102">
        <v>0.19530952079350988</v>
      </c>
    </row>
    <row r="8103" spans="1:2" x14ac:dyDescent="0.2">
      <c r="A8103" s="13">
        <v>482014205002</v>
      </c>
      <c r="B8103">
        <v>0.26343604993298941</v>
      </c>
    </row>
    <row r="8104" spans="1:2" x14ac:dyDescent="0.2">
      <c r="A8104" s="13">
        <v>482014205003</v>
      </c>
      <c r="B8104">
        <v>0.23674162190362852</v>
      </c>
    </row>
    <row r="8105" spans="1:2" x14ac:dyDescent="0.2">
      <c r="A8105" s="13">
        <v>482014206001</v>
      </c>
      <c r="B8105">
        <v>0.13601955372985058</v>
      </c>
    </row>
    <row r="8106" spans="1:2" x14ac:dyDescent="0.2">
      <c r="A8106" s="13">
        <v>482014206002</v>
      </c>
      <c r="B8106">
        <v>0.12445938959459585</v>
      </c>
    </row>
    <row r="8107" spans="1:2" x14ac:dyDescent="0.2">
      <c r="A8107" s="13">
        <v>482014207001</v>
      </c>
      <c r="B8107">
        <v>9.4297088070636359E-2</v>
      </c>
    </row>
    <row r="8108" spans="1:2" x14ac:dyDescent="0.2">
      <c r="A8108" s="13">
        <v>482014207002</v>
      </c>
      <c r="B8108">
        <v>8.5449890892522945E-2</v>
      </c>
    </row>
    <row r="8109" spans="1:2" x14ac:dyDescent="0.2">
      <c r="A8109" s="13">
        <v>482014207003</v>
      </c>
      <c r="B8109">
        <v>0.10112363918973853</v>
      </c>
    </row>
    <row r="8110" spans="1:2" x14ac:dyDescent="0.2">
      <c r="A8110" s="13">
        <v>482014208001</v>
      </c>
      <c r="B8110">
        <v>7.9925904514609056E-2</v>
      </c>
    </row>
    <row r="8111" spans="1:2" x14ac:dyDescent="0.2">
      <c r="A8111" s="13">
        <v>482014208002</v>
      </c>
      <c r="B8111">
        <v>5.7940260092061199E-2</v>
      </c>
    </row>
    <row r="8112" spans="1:2" x14ac:dyDescent="0.2">
      <c r="A8112" s="13">
        <v>482014208003</v>
      </c>
      <c r="B8112">
        <v>7.8760312626416404E-2</v>
      </c>
    </row>
    <row r="8113" spans="1:2" x14ac:dyDescent="0.2">
      <c r="A8113" s="13">
        <v>482014209001</v>
      </c>
      <c r="B8113">
        <v>5.605462104794149E-2</v>
      </c>
    </row>
    <row r="8114" spans="1:2" x14ac:dyDescent="0.2">
      <c r="A8114" s="13">
        <v>482014209002</v>
      </c>
      <c r="B8114">
        <v>5.6280490165184743E-2</v>
      </c>
    </row>
    <row r="8115" spans="1:2" x14ac:dyDescent="0.2">
      <c r="A8115" s="13">
        <v>482014209003</v>
      </c>
      <c r="B8115">
        <v>3.1310608830954156E-2</v>
      </c>
    </row>
    <row r="8116" spans="1:2" x14ac:dyDescent="0.2">
      <c r="A8116" s="13">
        <v>482014209004</v>
      </c>
      <c r="B8116">
        <v>3.8019453850747488E-2</v>
      </c>
    </row>
    <row r="8117" spans="1:2" x14ac:dyDescent="0.2">
      <c r="A8117" s="13">
        <v>482014210001</v>
      </c>
      <c r="B8117">
        <v>7.1010067754474729E-2</v>
      </c>
    </row>
    <row r="8118" spans="1:2" x14ac:dyDescent="0.2">
      <c r="A8118" s="13">
        <v>482014210002</v>
      </c>
      <c r="B8118">
        <v>4.7275393062672283E-2</v>
      </c>
    </row>
    <row r="8119" spans="1:2" x14ac:dyDescent="0.2">
      <c r="A8119" s="13">
        <v>482014211011</v>
      </c>
      <c r="B8119">
        <v>9.1138180918567901E-2</v>
      </c>
    </row>
    <row r="8120" spans="1:2" x14ac:dyDescent="0.2">
      <c r="A8120" s="13">
        <v>482014211012</v>
      </c>
      <c r="B8120">
        <v>0.18100005958709409</v>
      </c>
    </row>
    <row r="8121" spans="1:2" x14ac:dyDescent="0.2">
      <c r="A8121" s="13">
        <v>482014211021</v>
      </c>
      <c r="B8121">
        <v>0.26101447439520115</v>
      </c>
    </row>
    <row r="8122" spans="1:2" x14ac:dyDescent="0.2">
      <c r="A8122" s="13">
        <v>482014211022</v>
      </c>
      <c r="B8122">
        <v>0.14632665500056583</v>
      </c>
    </row>
    <row r="8123" spans="1:2" x14ac:dyDescent="0.2">
      <c r="A8123" s="13">
        <v>482014211023</v>
      </c>
      <c r="B8123">
        <v>0.19802237272564197</v>
      </c>
    </row>
    <row r="8124" spans="1:2" x14ac:dyDescent="0.2">
      <c r="A8124" s="13">
        <v>482014212011</v>
      </c>
      <c r="B8124">
        <v>0.15631855424394447</v>
      </c>
    </row>
    <row r="8125" spans="1:2" x14ac:dyDescent="0.2">
      <c r="A8125" s="13">
        <v>482014212012</v>
      </c>
      <c r="B8125">
        <v>0.21184776230148247</v>
      </c>
    </row>
    <row r="8126" spans="1:2" x14ac:dyDescent="0.2">
      <c r="A8126" s="13">
        <v>482014212013</v>
      </c>
      <c r="B8126">
        <v>0.24539659206859302</v>
      </c>
    </row>
    <row r="8127" spans="1:2" x14ac:dyDescent="0.2">
      <c r="A8127" s="13">
        <v>482014212021</v>
      </c>
      <c r="B8127">
        <v>0.2334885800179799</v>
      </c>
    </row>
    <row r="8128" spans="1:2" x14ac:dyDescent="0.2">
      <c r="A8128" s="13">
        <v>482014212022</v>
      </c>
      <c r="B8128">
        <v>0.26099655942116073</v>
      </c>
    </row>
    <row r="8129" spans="1:2" x14ac:dyDescent="0.2">
      <c r="A8129" s="13">
        <v>482014212023</v>
      </c>
      <c r="B8129">
        <v>0.21803309322052256</v>
      </c>
    </row>
    <row r="8130" spans="1:2" x14ac:dyDescent="0.2">
      <c r="A8130" s="13">
        <v>482014213001</v>
      </c>
      <c r="B8130">
        <v>0.17292665745320412</v>
      </c>
    </row>
    <row r="8131" spans="1:2" x14ac:dyDescent="0.2">
      <c r="A8131" s="13">
        <v>482014213002</v>
      </c>
      <c r="B8131">
        <v>0.20424138168783776</v>
      </c>
    </row>
    <row r="8132" spans="1:2" x14ac:dyDescent="0.2">
      <c r="A8132" s="13">
        <v>482014213003</v>
      </c>
      <c r="B8132">
        <v>0.19049583473519902</v>
      </c>
    </row>
    <row r="8133" spans="1:2" x14ac:dyDescent="0.2">
      <c r="A8133" s="13">
        <v>482014214011</v>
      </c>
      <c r="B8133">
        <v>0.22464469490126582</v>
      </c>
    </row>
    <row r="8134" spans="1:2" x14ac:dyDescent="0.2">
      <c r="A8134" s="13">
        <v>482014214012</v>
      </c>
      <c r="B8134">
        <v>0.22549372012881927</v>
      </c>
    </row>
    <row r="8135" spans="1:2" x14ac:dyDescent="0.2">
      <c r="A8135" s="13">
        <v>482014214021</v>
      </c>
      <c r="B8135">
        <v>0.21088258014501202</v>
      </c>
    </row>
    <row r="8136" spans="1:2" x14ac:dyDescent="0.2">
      <c r="A8136" s="13">
        <v>482014214022</v>
      </c>
      <c r="B8136">
        <v>0.25200169499893538</v>
      </c>
    </row>
    <row r="8137" spans="1:2" x14ac:dyDescent="0.2">
      <c r="A8137" s="13">
        <v>482014214031</v>
      </c>
      <c r="B8137">
        <v>0.26460607555378957</v>
      </c>
    </row>
    <row r="8138" spans="1:2" x14ac:dyDescent="0.2">
      <c r="A8138" s="13">
        <v>482014214032</v>
      </c>
      <c r="B8138">
        <v>0.2379407848032781</v>
      </c>
    </row>
    <row r="8139" spans="1:2" x14ac:dyDescent="0.2">
      <c r="A8139" s="13">
        <v>482014214033</v>
      </c>
      <c r="B8139">
        <v>0.18998660467701922</v>
      </c>
    </row>
    <row r="8140" spans="1:2" x14ac:dyDescent="0.2">
      <c r="A8140" s="13">
        <v>482014215001</v>
      </c>
      <c r="B8140">
        <v>0.16180457081066496</v>
      </c>
    </row>
    <row r="8141" spans="1:2" x14ac:dyDescent="0.2">
      <c r="A8141" s="13">
        <v>482014215002</v>
      </c>
      <c r="B8141">
        <v>0.18709517534898693</v>
      </c>
    </row>
    <row r="8142" spans="1:2" x14ac:dyDescent="0.2">
      <c r="A8142" s="13">
        <v>482014215003</v>
      </c>
      <c r="B8142">
        <v>0.17945410861132124</v>
      </c>
    </row>
    <row r="8143" spans="1:2" x14ac:dyDescent="0.2">
      <c r="A8143" s="13">
        <v>482014215004</v>
      </c>
      <c r="B8143">
        <v>0.15282902981045343</v>
      </c>
    </row>
    <row r="8144" spans="1:2" x14ac:dyDescent="0.2">
      <c r="A8144" s="13">
        <v>482014216001</v>
      </c>
      <c r="B8144">
        <v>0.2815302220631698</v>
      </c>
    </row>
    <row r="8145" spans="1:2" x14ac:dyDescent="0.2">
      <c r="A8145" s="13">
        <v>482014216002</v>
      </c>
      <c r="B8145">
        <v>0.214560751601345</v>
      </c>
    </row>
    <row r="8146" spans="1:2" x14ac:dyDescent="0.2">
      <c r="A8146" s="13">
        <v>482014216003</v>
      </c>
      <c r="B8146">
        <v>0.12379161187336685</v>
      </c>
    </row>
    <row r="8147" spans="1:2" x14ac:dyDescent="0.2">
      <c r="A8147" s="13">
        <v>482014216004</v>
      </c>
      <c r="B8147">
        <v>0.26168518933488039</v>
      </c>
    </row>
    <row r="8148" spans="1:2" x14ac:dyDescent="0.2">
      <c r="A8148" s="13">
        <v>482014217001</v>
      </c>
      <c r="B8148">
        <v>0.18268474946393068</v>
      </c>
    </row>
    <row r="8149" spans="1:2" x14ac:dyDescent="0.2">
      <c r="A8149" s="13">
        <v>482014217002</v>
      </c>
      <c r="B8149">
        <v>0.12677259664588938</v>
      </c>
    </row>
    <row r="8150" spans="1:2" x14ac:dyDescent="0.2">
      <c r="A8150" s="13">
        <v>482014217003</v>
      </c>
      <c r="B8150">
        <v>0.1142904587313627</v>
      </c>
    </row>
    <row r="8151" spans="1:2" x14ac:dyDescent="0.2">
      <c r="A8151" s="13">
        <v>482014217004</v>
      </c>
      <c r="B8151">
        <v>0.16456004768518359</v>
      </c>
    </row>
    <row r="8152" spans="1:2" x14ac:dyDescent="0.2">
      <c r="A8152" s="13">
        <v>482014218001</v>
      </c>
      <c r="B8152">
        <v>0.14306881950737824</v>
      </c>
    </row>
    <row r="8153" spans="1:2" x14ac:dyDescent="0.2">
      <c r="A8153" s="13">
        <v>482014218002</v>
      </c>
      <c r="B8153">
        <v>0.12890211671655746</v>
      </c>
    </row>
    <row r="8154" spans="1:2" x14ac:dyDescent="0.2">
      <c r="A8154" s="13">
        <v>482014218003</v>
      </c>
      <c r="B8154">
        <v>0.10182214511381903</v>
      </c>
    </row>
    <row r="8155" spans="1:2" x14ac:dyDescent="0.2">
      <c r="A8155" s="13">
        <v>482014218004</v>
      </c>
      <c r="B8155">
        <v>7.2094257528852859E-2</v>
      </c>
    </row>
    <row r="8156" spans="1:2" x14ac:dyDescent="0.2">
      <c r="A8156" s="13">
        <v>482014219001</v>
      </c>
      <c r="B8156">
        <v>0.11310709020953762</v>
      </c>
    </row>
    <row r="8157" spans="1:2" x14ac:dyDescent="0.2">
      <c r="A8157" s="13">
        <v>482014219002</v>
      </c>
      <c r="B8157">
        <v>0.10939468410925494</v>
      </c>
    </row>
    <row r="8158" spans="1:2" x14ac:dyDescent="0.2">
      <c r="A8158" s="13">
        <v>482014219003</v>
      </c>
      <c r="B8158">
        <v>0.10067933051166281</v>
      </c>
    </row>
    <row r="8159" spans="1:2" x14ac:dyDescent="0.2">
      <c r="A8159" s="13">
        <v>482014220001</v>
      </c>
      <c r="B8159">
        <v>0.1112136308485364</v>
      </c>
    </row>
    <row r="8160" spans="1:2" x14ac:dyDescent="0.2">
      <c r="A8160" s="13">
        <v>482014220002</v>
      </c>
      <c r="B8160">
        <v>9.5779623104909978E-2</v>
      </c>
    </row>
    <row r="8161" spans="1:2" x14ac:dyDescent="0.2">
      <c r="A8161" s="13">
        <v>482014220003</v>
      </c>
      <c r="B8161">
        <v>0.12909821035294111</v>
      </c>
    </row>
    <row r="8162" spans="1:2" x14ac:dyDescent="0.2">
      <c r="A8162" s="13">
        <v>482014221001</v>
      </c>
      <c r="B8162">
        <v>0.15492409895873116</v>
      </c>
    </row>
    <row r="8163" spans="1:2" x14ac:dyDescent="0.2">
      <c r="A8163" s="13">
        <v>482014221002</v>
      </c>
      <c r="B8163">
        <v>0.15832872428677827</v>
      </c>
    </row>
    <row r="8164" spans="1:2" x14ac:dyDescent="0.2">
      <c r="A8164" s="13">
        <v>482014221003</v>
      </c>
      <c r="B8164">
        <v>0.20781954258491517</v>
      </c>
    </row>
    <row r="8165" spans="1:2" x14ac:dyDescent="0.2">
      <c r="A8165" s="13">
        <v>482014221004</v>
      </c>
      <c r="B8165">
        <v>0.13094776140596262</v>
      </c>
    </row>
    <row r="8166" spans="1:2" x14ac:dyDescent="0.2">
      <c r="A8166" s="13">
        <v>482014221005</v>
      </c>
      <c r="B8166">
        <v>0.14593100900942449</v>
      </c>
    </row>
    <row r="8167" spans="1:2" x14ac:dyDescent="0.2">
      <c r="A8167" s="13">
        <v>482014222001</v>
      </c>
      <c r="B8167">
        <v>0.21656753345234253</v>
      </c>
    </row>
    <row r="8168" spans="1:2" x14ac:dyDescent="0.2">
      <c r="A8168" s="13">
        <v>482014222002</v>
      </c>
      <c r="B8168">
        <v>0.25450436770869778</v>
      </c>
    </row>
    <row r="8169" spans="1:2" x14ac:dyDescent="0.2">
      <c r="A8169" s="13">
        <v>482014222003</v>
      </c>
      <c r="B8169">
        <v>0.20464834153958694</v>
      </c>
    </row>
    <row r="8170" spans="1:2" x14ac:dyDescent="0.2">
      <c r="A8170" s="13">
        <v>482014223011</v>
      </c>
      <c r="B8170">
        <v>0.17854435104658847</v>
      </c>
    </row>
    <row r="8171" spans="1:2" x14ac:dyDescent="0.2">
      <c r="A8171" s="13">
        <v>482014223012</v>
      </c>
      <c r="B8171">
        <v>0.25304753255823337</v>
      </c>
    </row>
    <row r="8172" spans="1:2" x14ac:dyDescent="0.2">
      <c r="A8172" s="13">
        <v>482014223013</v>
      </c>
      <c r="B8172">
        <v>0.20637799757011574</v>
      </c>
    </row>
    <row r="8173" spans="1:2" x14ac:dyDescent="0.2">
      <c r="A8173" s="13">
        <v>482014223014</v>
      </c>
      <c r="B8173">
        <v>0.19373358582277767</v>
      </c>
    </row>
    <row r="8174" spans="1:2" x14ac:dyDescent="0.2">
      <c r="A8174" s="13">
        <v>482014223021</v>
      </c>
      <c r="B8174">
        <v>0.15784212484082585</v>
      </c>
    </row>
    <row r="8175" spans="1:2" x14ac:dyDescent="0.2">
      <c r="A8175" s="13">
        <v>482014224011</v>
      </c>
      <c r="B8175">
        <v>0.19092201522043503</v>
      </c>
    </row>
    <row r="8176" spans="1:2" x14ac:dyDescent="0.2">
      <c r="A8176" s="13">
        <v>482014224012</v>
      </c>
      <c r="B8176">
        <v>0.17919938446440517</v>
      </c>
    </row>
    <row r="8177" spans="1:2" x14ac:dyDescent="0.2">
      <c r="A8177" s="13">
        <v>482014224013</v>
      </c>
      <c r="B8177">
        <v>0.25466737029566211</v>
      </c>
    </row>
    <row r="8178" spans="1:2" x14ac:dyDescent="0.2">
      <c r="A8178" s="13">
        <v>482014224021</v>
      </c>
      <c r="B8178">
        <v>0.22543882776858734</v>
      </c>
    </row>
    <row r="8179" spans="1:2" x14ac:dyDescent="0.2">
      <c r="A8179" s="13">
        <v>482014224022</v>
      </c>
      <c r="B8179">
        <v>0.21782215509115588</v>
      </c>
    </row>
    <row r="8180" spans="1:2" x14ac:dyDescent="0.2">
      <c r="A8180" s="13">
        <v>482014224023</v>
      </c>
      <c r="B8180">
        <v>0.2348615350003978</v>
      </c>
    </row>
    <row r="8181" spans="1:2" x14ac:dyDescent="0.2">
      <c r="A8181" s="13">
        <v>482014224024</v>
      </c>
      <c r="B8181">
        <v>0.12265582001404633</v>
      </c>
    </row>
    <row r="8182" spans="1:2" x14ac:dyDescent="0.2">
      <c r="A8182" s="13">
        <v>482014225001</v>
      </c>
      <c r="B8182">
        <v>0.21544781210899852</v>
      </c>
    </row>
    <row r="8183" spans="1:2" x14ac:dyDescent="0.2">
      <c r="A8183" s="13">
        <v>482014225002</v>
      </c>
      <c r="B8183">
        <v>8.9517997318983758E-2</v>
      </c>
    </row>
    <row r="8184" spans="1:2" x14ac:dyDescent="0.2">
      <c r="A8184" s="13">
        <v>482014225003</v>
      </c>
      <c r="B8184">
        <v>0.22489749729257869</v>
      </c>
    </row>
    <row r="8185" spans="1:2" x14ac:dyDescent="0.2">
      <c r="A8185" s="13">
        <v>482014225004</v>
      </c>
      <c r="B8185">
        <v>0.14081332287017931</v>
      </c>
    </row>
    <row r="8186" spans="1:2" x14ac:dyDescent="0.2">
      <c r="A8186" s="13">
        <v>482014226001</v>
      </c>
      <c r="B8186">
        <v>0.15064088140457427</v>
      </c>
    </row>
    <row r="8187" spans="1:2" x14ac:dyDescent="0.2">
      <c r="A8187" s="13">
        <v>482014226002</v>
      </c>
      <c r="B8187">
        <v>0.1331919982204548</v>
      </c>
    </row>
    <row r="8188" spans="1:2" x14ac:dyDescent="0.2">
      <c r="A8188" s="13">
        <v>482014226003</v>
      </c>
      <c r="B8188">
        <v>0.19958836571921321</v>
      </c>
    </row>
    <row r="8189" spans="1:2" x14ac:dyDescent="0.2">
      <c r="A8189" s="13">
        <v>482014226004</v>
      </c>
      <c r="B8189">
        <v>0.19939255609649276</v>
      </c>
    </row>
    <row r="8190" spans="1:2" x14ac:dyDescent="0.2">
      <c r="A8190" s="13">
        <v>482014227011</v>
      </c>
      <c r="B8190">
        <v>0.23026131378480011</v>
      </c>
    </row>
    <row r="8191" spans="1:2" x14ac:dyDescent="0.2">
      <c r="A8191" s="13">
        <v>482014227012</v>
      </c>
      <c r="B8191">
        <v>0.20008226724008316</v>
      </c>
    </row>
    <row r="8192" spans="1:2" x14ac:dyDescent="0.2">
      <c r="A8192" s="13">
        <v>482014227013</v>
      </c>
      <c r="B8192">
        <v>0.1760113153712039</v>
      </c>
    </row>
    <row r="8193" spans="1:2" x14ac:dyDescent="0.2">
      <c r="A8193" s="13">
        <v>482014227021</v>
      </c>
      <c r="B8193">
        <v>0.17155611858697076</v>
      </c>
    </row>
    <row r="8194" spans="1:2" x14ac:dyDescent="0.2">
      <c r="A8194" s="13">
        <v>482014227022</v>
      </c>
      <c r="B8194">
        <v>0.17426710030982828</v>
      </c>
    </row>
    <row r="8195" spans="1:2" x14ac:dyDescent="0.2">
      <c r="A8195" s="13">
        <v>482014228001</v>
      </c>
      <c r="B8195">
        <v>0.15328079855557189</v>
      </c>
    </row>
    <row r="8196" spans="1:2" x14ac:dyDescent="0.2">
      <c r="A8196" s="13">
        <v>482014228002</v>
      </c>
      <c r="B8196">
        <v>0.20178744929250589</v>
      </c>
    </row>
    <row r="8197" spans="1:2" x14ac:dyDescent="0.2">
      <c r="A8197" s="13">
        <v>482014228003</v>
      </c>
      <c r="B8197">
        <v>0.17325148251156222</v>
      </c>
    </row>
    <row r="8198" spans="1:2" x14ac:dyDescent="0.2">
      <c r="A8198" s="13">
        <v>482014228004</v>
      </c>
      <c r="B8198">
        <v>0.29581049419774075</v>
      </c>
    </row>
    <row r="8199" spans="1:2" x14ac:dyDescent="0.2">
      <c r="A8199" s="13">
        <v>482014229001</v>
      </c>
      <c r="B8199">
        <v>0.24000069794210477</v>
      </c>
    </row>
    <row r="8200" spans="1:2" x14ac:dyDescent="0.2">
      <c r="A8200" s="13">
        <v>482014229002</v>
      </c>
      <c r="B8200">
        <v>0.20603409569065803</v>
      </c>
    </row>
    <row r="8201" spans="1:2" x14ac:dyDescent="0.2">
      <c r="A8201" s="13">
        <v>482014230001</v>
      </c>
      <c r="B8201">
        <v>0.22801735451642871</v>
      </c>
    </row>
    <row r="8202" spans="1:2" x14ac:dyDescent="0.2">
      <c r="A8202" s="13">
        <v>482014230002</v>
      </c>
      <c r="B8202">
        <v>0.22810103390033831</v>
      </c>
    </row>
    <row r="8203" spans="1:2" x14ac:dyDescent="0.2">
      <c r="A8203" s="13">
        <v>482014230003</v>
      </c>
      <c r="B8203">
        <v>0.21320982512022874</v>
      </c>
    </row>
    <row r="8204" spans="1:2" x14ac:dyDescent="0.2">
      <c r="A8204" s="13">
        <v>482014231001</v>
      </c>
      <c r="B8204">
        <v>0.21200040496997832</v>
      </c>
    </row>
    <row r="8205" spans="1:2" x14ac:dyDescent="0.2">
      <c r="A8205" s="13">
        <v>482014231002</v>
      </c>
      <c r="B8205">
        <v>0.19470332366494306</v>
      </c>
    </row>
    <row r="8206" spans="1:2" x14ac:dyDescent="0.2">
      <c r="A8206" s="13">
        <v>482014232011</v>
      </c>
      <c r="B8206">
        <v>0.17428447825874041</v>
      </c>
    </row>
    <row r="8207" spans="1:2" x14ac:dyDescent="0.2">
      <c r="A8207" s="13">
        <v>482014232012</v>
      </c>
      <c r="B8207">
        <v>0.18674113532546943</v>
      </c>
    </row>
    <row r="8208" spans="1:2" x14ac:dyDescent="0.2">
      <c r="A8208" s="13">
        <v>482014232021</v>
      </c>
      <c r="B8208">
        <v>0.25300863879999397</v>
      </c>
    </row>
    <row r="8209" spans="1:2" x14ac:dyDescent="0.2">
      <c r="A8209" s="13">
        <v>482014232022</v>
      </c>
      <c r="B8209">
        <v>0.16215221400469096</v>
      </c>
    </row>
    <row r="8210" spans="1:2" x14ac:dyDescent="0.2">
      <c r="A8210" s="13">
        <v>482014232023</v>
      </c>
      <c r="B8210">
        <v>0.21573398007960376</v>
      </c>
    </row>
    <row r="8211" spans="1:2" x14ac:dyDescent="0.2">
      <c r="A8211" s="13">
        <v>482014233011</v>
      </c>
      <c r="B8211">
        <v>0.17879996482009908</v>
      </c>
    </row>
    <row r="8212" spans="1:2" x14ac:dyDescent="0.2">
      <c r="A8212" s="13">
        <v>482014233012</v>
      </c>
      <c r="B8212">
        <v>0.18118415738383789</v>
      </c>
    </row>
    <row r="8213" spans="1:2" x14ac:dyDescent="0.2">
      <c r="A8213" s="13">
        <v>482014233013</v>
      </c>
      <c r="B8213">
        <v>0.20175989787906584</v>
      </c>
    </row>
    <row r="8214" spans="1:2" x14ac:dyDescent="0.2">
      <c r="A8214" s="13">
        <v>482014233021</v>
      </c>
      <c r="B8214">
        <v>0.16601223482969787</v>
      </c>
    </row>
    <row r="8215" spans="1:2" x14ac:dyDescent="0.2">
      <c r="A8215" s="13">
        <v>482014233022</v>
      </c>
      <c r="B8215">
        <v>0.18148810068374591</v>
      </c>
    </row>
    <row r="8216" spans="1:2" x14ac:dyDescent="0.2">
      <c r="A8216" s="13">
        <v>482014233023</v>
      </c>
      <c r="B8216">
        <v>0.19170934802041956</v>
      </c>
    </row>
    <row r="8217" spans="1:2" x14ac:dyDescent="0.2">
      <c r="A8217" s="13">
        <v>482014234011</v>
      </c>
      <c r="B8217">
        <v>0.22267981577887419</v>
      </c>
    </row>
    <row r="8218" spans="1:2" x14ac:dyDescent="0.2">
      <c r="A8218" s="13">
        <v>482014234012</v>
      </c>
      <c r="B8218">
        <v>0.19856522331733506</v>
      </c>
    </row>
    <row r="8219" spans="1:2" x14ac:dyDescent="0.2">
      <c r="A8219" s="13">
        <v>482014234013</v>
      </c>
      <c r="B8219">
        <v>0.17903980237199013</v>
      </c>
    </row>
    <row r="8220" spans="1:2" x14ac:dyDescent="0.2">
      <c r="A8220" s="13">
        <v>482014234021</v>
      </c>
      <c r="B8220">
        <v>0.17557517865369007</v>
      </c>
    </row>
    <row r="8221" spans="1:2" x14ac:dyDescent="0.2">
      <c r="A8221" s="13">
        <v>482014234022</v>
      </c>
      <c r="B8221">
        <v>0.20171690543947665</v>
      </c>
    </row>
    <row r="8222" spans="1:2" x14ac:dyDescent="0.2">
      <c r="A8222" s="13">
        <v>482014235001</v>
      </c>
      <c r="B8222">
        <v>0.16317561614425846</v>
      </c>
    </row>
    <row r="8223" spans="1:2" x14ac:dyDescent="0.2">
      <c r="A8223" s="13">
        <v>482014236001</v>
      </c>
      <c r="B8223">
        <v>0.2088963248840259</v>
      </c>
    </row>
    <row r="8224" spans="1:2" x14ac:dyDescent="0.2">
      <c r="A8224" s="13">
        <v>482014236002</v>
      </c>
      <c r="B8224">
        <v>0.21597499506334927</v>
      </c>
    </row>
    <row r="8225" spans="1:2" x14ac:dyDescent="0.2">
      <c r="A8225" s="13">
        <v>482014236003</v>
      </c>
      <c r="B8225">
        <v>0.19092044477618542</v>
      </c>
    </row>
    <row r="8226" spans="1:2" x14ac:dyDescent="0.2">
      <c r="A8226" s="13">
        <v>482014236004</v>
      </c>
      <c r="B8226">
        <v>0.18377005941192276</v>
      </c>
    </row>
    <row r="8227" spans="1:2" x14ac:dyDescent="0.2">
      <c r="A8227" s="13">
        <v>482014301001</v>
      </c>
      <c r="B8227">
        <v>8.3217781417643549E-2</v>
      </c>
    </row>
    <row r="8228" spans="1:2" x14ac:dyDescent="0.2">
      <c r="A8228" s="13">
        <v>482014301002</v>
      </c>
      <c r="B8228">
        <v>1.8237013050670565E-2</v>
      </c>
    </row>
    <row r="8229" spans="1:2" x14ac:dyDescent="0.2">
      <c r="A8229" s="13">
        <v>482014301003</v>
      </c>
      <c r="B8229">
        <v>6.7110953421833999E-2</v>
      </c>
    </row>
    <row r="8230" spans="1:2" x14ac:dyDescent="0.2">
      <c r="A8230" s="13">
        <v>482014301004</v>
      </c>
      <c r="B8230">
        <v>6.7012301137549801E-2</v>
      </c>
    </row>
    <row r="8231" spans="1:2" x14ac:dyDescent="0.2">
      <c r="A8231" s="13">
        <v>482014301005</v>
      </c>
      <c r="B8231">
        <v>0.17278869165321245</v>
      </c>
    </row>
    <row r="8232" spans="1:2" x14ac:dyDescent="0.2">
      <c r="A8232" s="13">
        <v>482014302001</v>
      </c>
      <c r="B8232">
        <v>8.7080513696660811E-2</v>
      </c>
    </row>
    <row r="8233" spans="1:2" x14ac:dyDescent="0.2">
      <c r="A8233" s="13">
        <v>482014303001</v>
      </c>
      <c r="B8233">
        <v>3.3909743188116022E-2</v>
      </c>
    </row>
    <row r="8234" spans="1:2" x14ac:dyDescent="0.2">
      <c r="A8234" s="13">
        <v>482014303002</v>
      </c>
      <c r="B8234">
        <v>4.2416667313423889E-2</v>
      </c>
    </row>
    <row r="8235" spans="1:2" x14ac:dyDescent="0.2">
      <c r="A8235" s="13">
        <v>482014303003</v>
      </c>
      <c r="B8235">
        <v>1.3289015798171371E-2</v>
      </c>
    </row>
    <row r="8236" spans="1:2" x14ac:dyDescent="0.2">
      <c r="A8236" s="13">
        <v>482014304001</v>
      </c>
      <c r="B8236">
        <v>2.0927164536657501E-2</v>
      </c>
    </row>
    <row r="8237" spans="1:2" x14ac:dyDescent="0.2">
      <c r="A8237" s="13">
        <v>482014304002</v>
      </c>
      <c r="B8237">
        <v>4.6284882310020516E-2</v>
      </c>
    </row>
    <row r="8238" spans="1:2" x14ac:dyDescent="0.2">
      <c r="A8238" s="13">
        <v>482014305001</v>
      </c>
      <c r="B8238">
        <v>7.3973695387148986E-2</v>
      </c>
    </row>
    <row r="8239" spans="1:2" x14ac:dyDescent="0.2">
      <c r="A8239" s="13">
        <v>482014305002</v>
      </c>
      <c r="B8239">
        <v>9.1303561034580108E-2</v>
      </c>
    </row>
    <row r="8240" spans="1:2" x14ac:dyDescent="0.2">
      <c r="A8240" s="13">
        <v>482014306001</v>
      </c>
      <c r="B8240">
        <v>4.1435986992471106E-2</v>
      </c>
    </row>
    <row r="8241" spans="1:2" x14ac:dyDescent="0.2">
      <c r="A8241" s="13">
        <v>482014306002</v>
      </c>
      <c r="B8241">
        <v>4.0199477261074867E-2</v>
      </c>
    </row>
    <row r="8242" spans="1:2" x14ac:dyDescent="0.2">
      <c r="A8242" s="13">
        <v>482014307001</v>
      </c>
      <c r="B8242">
        <v>5.3036010496148908E-2</v>
      </c>
    </row>
    <row r="8243" spans="1:2" x14ac:dyDescent="0.2">
      <c r="A8243" s="13">
        <v>482014307002</v>
      </c>
      <c r="B8243">
        <v>0.14952205336859781</v>
      </c>
    </row>
    <row r="8244" spans="1:2" x14ac:dyDescent="0.2">
      <c r="A8244" s="13">
        <v>482014307003</v>
      </c>
      <c r="B8244">
        <v>5.0750202584622497E-2</v>
      </c>
    </row>
    <row r="8245" spans="1:2" x14ac:dyDescent="0.2">
      <c r="A8245" s="13">
        <v>482014308001</v>
      </c>
      <c r="B8245">
        <v>5.128884267844306E-2</v>
      </c>
    </row>
    <row r="8246" spans="1:2" x14ac:dyDescent="0.2">
      <c r="A8246" s="13">
        <v>482014308002</v>
      </c>
      <c r="B8246">
        <v>6.5319103125093814E-2</v>
      </c>
    </row>
    <row r="8247" spans="1:2" x14ac:dyDescent="0.2">
      <c r="A8247" s="13">
        <v>482014309001</v>
      </c>
      <c r="B8247">
        <v>9.4105248023734586E-2</v>
      </c>
    </row>
    <row r="8248" spans="1:2" x14ac:dyDescent="0.2">
      <c r="A8248" s="13">
        <v>482014309002</v>
      </c>
      <c r="B8248">
        <v>7.4421346040747877E-2</v>
      </c>
    </row>
    <row r="8249" spans="1:2" x14ac:dyDescent="0.2">
      <c r="A8249" s="13">
        <v>482014309003</v>
      </c>
      <c r="B8249">
        <v>8.6871957149846121E-2</v>
      </c>
    </row>
    <row r="8250" spans="1:2" x14ac:dyDescent="0.2">
      <c r="A8250" s="13">
        <v>482014309004</v>
      </c>
      <c r="B8250">
        <v>0.11293336447584654</v>
      </c>
    </row>
    <row r="8251" spans="1:2" x14ac:dyDescent="0.2">
      <c r="A8251" s="13">
        <v>482014310001</v>
      </c>
      <c r="B8251">
        <v>0.11621713972483277</v>
      </c>
    </row>
    <row r="8252" spans="1:2" x14ac:dyDescent="0.2">
      <c r="A8252" s="13">
        <v>482014310002</v>
      </c>
      <c r="B8252">
        <v>5.9404678477176481E-2</v>
      </c>
    </row>
    <row r="8253" spans="1:2" x14ac:dyDescent="0.2">
      <c r="A8253" s="13">
        <v>482014310003</v>
      </c>
      <c r="B8253">
        <v>0.11407669442271695</v>
      </c>
    </row>
    <row r="8254" spans="1:2" x14ac:dyDescent="0.2">
      <c r="A8254" s="13">
        <v>482014310004</v>
      </c>
      <c r="B8254">
        <v>7.3861583638835243E-2</v>
      </c>
    </row>
    <row r="8255" spans="1:2" x14ac:dyDescent="0.2">
      <c r="A8255" s="13">
        <v>482014311011</v>
      </c>
      <c r="B8255">
        <v>0.1663182412812248</v>
      </c>
    </row>
    <row r="8256" spans="1:2" x14ac:dyDescent="0.2">
      <c r="A8256" s="13">
        <v>482014311012</v>
      </c>
      <c r="B8256">
        <v>0.12191534926138758</v>
      </c>
    </row>
    <row r="8257" spans="1:2" x14ac:dyDescent="0.2">
      <c r="A8257" s="13">
        <v>482014311013</v>
      </c>
      <c r="B8257">
        <v>9.333499758029408E-2</v>
      </c>
    </row>
    <row r="8258" spans="1:2" x14ac:dyDescent="0.2">
      <c r="A8258" s="13">
        <v>482014311021</v>
      </c>
      <c r="B8258">
        <v>0.15105924623132888</v>
      </c>
    </row>
    <row r="8259" spans="1:2" x14ac:dyDescent="0.2">
      <c r="A8259" s="13">
        <v>482014311022</v>
      </c>
      <c r="B8259">
        <v>0.14359404347876997</v>
      </c>
    </row>
    <row r="8260" spans="1:2" x14ac:dyDescent="0.2">
      <c r="A8260" s="13">
        <v>482014312011</v>
      </c>
      <c r="B8260">
        <v>0.11822161661646639</v>
      </c>
    </row>
    <row r="8261" spans="1:2" x14ac:dyDescent="0.2">
      <c r="A8261" s="13">
        <v>482014312012</v>
      </c>
      <c r="B8261">
        <v>0.13677266957500017</v>
      </c>
    </row>
    <row r="8262" spans="1:2" x14ac:dyDescent="0.2">
      <c r="A8262" s="13">
        <v>482014312021</v>
      </c>
      <c r="B8262">
        <v>0.13228165202896344</v>
      </c>
    </row>
    <row r="8263" spans="1:2" x14ac:dyDescent="0.2">
      <c r="A8263" s="13">
        <v>482014312022</v>
      </c>
      <c r="B8263">
        <v>0.10962485596274675</v>
      </c>
    </row>
    <row r="8264" spans="1:2" x14ac:dyDescent="0.2">
      <c r="A8264" s="13">
        <v>482014312023</v>
      </c>
      <c r="B8264">
        <v>0.13920662205642928</v>
      </c>
    </row>
    <row r="8265" spans="1:2" x14ac:dyDescent="0.2">
      <c r="A8265" s="13">
        <v>482014312024</v>
      </c>
      <c r="B8265">
        <v>9.4104335384688625E-2</v>
      </c>
    </row>
    <row r="8266" spans="1:2" x14ac:dyDescent="0.2">
      <c r="A8266" s="13">
        <v>482014313011</v>
      </c>
      <c r="B8266">
        <v>9.1116897139862582E-2</v>
      </c>
    </row>
    <row r="8267" spans="1:2" x14ac:dyDescent="0.2">
      <c r="A8267" s="13">
        <v>482014313012</v>
      </c>
      <c r="B8267">
        <v>0.14559077829568706</v>
      </c>
    </row>
    <row r="8268" spans="1:2" x14ac:dyDescent="0.2">
      <c r="A8268" s="13">
        <v>482014313013</v>
      </c>
      <c r="B8268">
        <v>0.11268065619022154</v>
      </c>
    </row>
    <row r="8269" spans="1:2" x14ac:dyDescent="0.2">
      <c r="A8269" s="13">
        <v>482014313021</v>
      </c>
      <c r="B8269">
        <v>7.7274887568145656E-2</v>
      </c>
    </row>
    <row r="8270" spans="1:2" x14ac:dyDescent="0.2">
      <c r="A8270" s="13">
        <v>482014313022</v>
      </c>
      <c r="B8270">
        <v>0.10111512399837475</v>
      </c>
    </row>
    <row r="8271" spans="1:2" x14ac:dyDescent="0.2">
      <c r="A8271" s="13">
        <v>482014313023</v>
      </c>
      <c r="B8271">
        <v>5.7660605173353884E-2</v>
      </c>
    </row>
    <row r="8272" spans="1:2" x14ac:dyDescent="0.2">
      <c r="A8272" s="13">
        <v>482014314011</v>
      </c>
      <c r="B8272">
        <v>0.11722123392970223</v>
      </c>
    </row>
    <row r="8273" spans="1:2" x14ac:dyDescent="0.2">
      <c r="A8273" s="13">
        <v>482014314012</v>
      </c>
      <c r="B8273">
        <v>9.2918810454751088E-2</v>
      </c>
    </row>
    <row r="8274" spans="1:2" x14ac:dyDescent="0.2">
      <c r="A8274" s="13">
        <v>482014314021</v>
      </c>
      <c r="B8274">
        <v>0.10256707672120634</v>
      </c>
    </row>
    <row r="8275" spans="1:2" x14ac:dyDescent="0.2">
      <c r="A8275" s="13">
        <v>482014314022</v>
      </c>
      <c r="B8275">
        <v>8.0449699783830278E-2</v>
      </c>
    </row>
    <row r="8276" spans="1:2" x14ac:dyDescent="0.2">
      <c r="A8276" s="13">
        <v>482014315011</v>
      </c>
      <c r="B8276">
        <v>0.12000550275031802</v>
      </c>
    </row>
    <row r="8277" spans="1:2" x14ac:dyDescent="0.2">
      <c r="A8277" s="13">
        <v>482014315012</v>
      </c>
      <c r="B8277">
        <v>0.11274918345958916</v>
      </c>
    </row>
    <row r="8278" spans="1:2" x14ac:dyDescent="0.2">
      <c r="A8278" s="13">
        <v>482014315013</v>
      </c>
      <c r="B8278">
        <v>9.5274164721382282E-2</v>
      </c>
    </row>
    <row r="8279" spans="1:2" x14ac:dyDescent="0.2">
      <c r="A8279" s="13">
        <v>482014315021</v>
      </c>
      <c r="B8279">
        <v>5.7829886465377824E-2</v>
      </c>
    </row>
    <row r="8280" spans="1:2" x14ac:dyDescent="0.2">
      <c r="A8280" s="13">
        <v>482014315022</v>
      </c>
      <c r="B8280">
        <v>9.3187404088804021E-2</v>
      </c>
    </row>
    <row r="8281" spans="1:2" x14ac:dyDescent="0.2">
      <c r="A8281" s="13">
        <v>482014315023</v>
      </c>
      <c r="B8281">
        <v>3.5903140464167753E-2</v>
      </c>
    </row>
    <row r="8282" spans="1:2" x14ac:dyDescent="0.2">
      <c r="A8282" s="13">
        <v>482014316001</v>
      </c>
      <c r="B8282">
        <v>4.9685080000238087E-2</v>
      </c>
    </row>
    <row r="8283" spans="1:2" x14ac:dyDescent="0.2">
      <c r="A8283" s="13">
        <v>482014316002</v>
      </c>
      <c r="B8283">
        <v>3.1114071249744007E-2</v>
      </c>
    </row>
    <row r="8284" spans="1:2" x14ac:dyDescent="0.2">
      <c r="A8284" s="13">
        <v>482014316003</v>
      </c>
      <c r="B8284">
        <v>0.10016639164747804</v>
      </c>
    </row>
    <row r="8285" spans="1:2" x14ac:dyDescent="0.2">
      <c r="A8285" s="13">
        <v>482014317001</v>
      </c>
      <c r="B8285">
        <v>7.0200470594787248E-2</v>
      </c>
    </row>
    <row r="8286" spans="1:2" x14ac:dyDescent="0.2">
      <c r="A8286" s="13">
        <v>482014317002</v>
      </c>
      <c r="B8286">
        <v>8.8265707778225747E-2</v>
      </c>
    </row>
    <row r="8287" spans="1:2" x14ac:dyDescent="0.2">
      <c r="A8287" s="13">
        <v>482014317003</v>
      </c>
      <c r="B8287">
        <v>1.9776385263279427E-2</v>
      </c>
    </row>
    <row r="8288" spans="1:2" x14ac:dyDescent="0.2">
      <c r="A8288" s="13">
        <v>482014318011</v>
      </c>
      <c r="B8288">
        <v>8.539788744262064E-2</v>
      </c>
    </row>
    <row r="8289" spans="1:2" x14ac:dyDescent="0.2">
      <c r="A8289" s="13">
        <v>482014318012</v>
      </c>
      <c r="B8289">
        <v>7.5520022387739749E-2</v>
      </c>
    </row>
    <row r="8290" spans="1:2" x14ac:dyDescent="0.2">
      <c r="A8290" s="13">
        <v>482014318013</v>
      </c>
      <c r="B8290">
        <v>5.4343981084797842E-2</v>
      </c>
    </row>
    <row r="8291" spans="1:2" x14ac:dyDescent="0.2">
      <c r="A8291" s="13">
        <v>482014318021</v>
      </c>
      <c r="B8291">
        <v>4.8772331797470682E-2</v>
      </c>
    </row>
    <row r="8292" spans="1:2" x14ac:dyDescent="0.2">
      <c r="A8292" s="13">
        <v>482014318022</v>
      </c>
      <c r="B8292">
        <v>6.717633861482912E-2</v>
      </c>
    </row>
    <row r="8293" spans="1:2" x14ac:dyDescent="0.2">
      <c r="A8293" s="13">
        <v>482014319001</v>
      </c>
      <c r="B8293">
        <v>0.10726395593407641</v>
      </c>
    </row>
    <row r="8294" spans="1:2" x14ac:dyDescent="0.2">
      <c r="A8294" s="13">
        <v>482014319002</v>
      </c>
      <c r="B8294">
        <v>6.0808387932939266E-2</v>
      </c>
    </row>
    <row r="8295" spans="1:2" x14ac:dyDescent="0.2">
      <c r="A8295" s="13">
        <v>482014320011</v>
      </c>
      <c r="B8295">
        <v>0.13257002694393993</v>
      </c>
    </row>
    <row r="8296" spans="1:2" x14ac:dyDescent="0.2">
      <c r="A8296" s="13">
        <v>482014320012</v>
      </c>
      <c r="B8296">
        <v>6.4147482659907384E-2</v>
      </c>
    </row>
    <row r="8297" spans="1:2" x14ac:dyDescent="0.2">
      <c r="A8297" s="13">
        <v>482014320021</v>
      </c>
      <c r="B8297">
        <v>0.15320251980891708</v>
      </c>
    </row>
    <row r="8298" spans="1:2" x14ac:dyDescent="0.2">
      <c r="A8298" s="13">
        <v>482014320022</v>
      </c>
      <c r="B8298">
        <v>0.15307551288009835</v>
      </c>
    </row>
    <row r="8299" spans="1:2" x14ac:dyDescent="0.2">
      <c r="A8299" s="13">
        <v>482014320023</v>
      </c>
      <c r="B8299">
        <v>0.11649733209720653</v>
      </c>
    </row>
    <row r="8300" spans="1:2" x14ac:dyDescent="0.2">
      <c r="A8300" s="13">
        <v>482014321001</v>
      </c>
      <c r="B8300">
        <v>0.1524151232127684</v>
      </c>
    </row>
    <row r="8301" spans="1:2" x14ac:dyDescent="0.2">
      <c r="A8301" s="13">
        <v>482014321002</v>
      </c>
      <c r="B8301">
        <v>0.13723915308300152</v>
      </c>
    </row>
    <row r="8302" spans="1:2" x14ac:dyDescent="0.2">
      <c r="A8302" s="13">
        <v>482014321003</v>
      </c>
      <c r="B8302">
        <v>0.10295744903954164</v>
      </c>
    </row>
    <row r="8303" spans="1:2" x14ac:dyDescent="0.2">
      <c r="A8303" s="13">
        <v>482014322001</v>
      </c>
      <c r="B8303">
        <v>0.16117714932800975</v>
      </c>
    </row>
    <row r="8304" spans="1:2" x14ac:dyDescent="0.2">
      <c r="A8304" s="13">
        <v>482014322002</v>
      </c>
      <c r="B8304">
        <v>0.10868780246281645</v>
      </c>
    </row>
    <row r="8305" spans="1:2" x14ac:dyDescent="0.2">
      <c r="A8305" s="13">
        <v>482014322003</v>
      </c>
      <c r="B8305">
        <v>0.15838836055603364</v>
      </c>
    </row>
    <row r="8306" spans="1:2" x14ac:dyDescent="0.2">
      <c r="A8306" s="13">
        <v>482014323001</v>
      </c>
      <c r="B8306">
        <v>0.16157454199745466</v>
      </c>
    </row>
    <row r="8307" spans="1:2" x14ac:dyDescent="0.2">
      <c r="A8307" s="13">
        <v>482014323002</v>
      </c>
      <c r="B8307">
        <v>0.15953273281263994</v>
      </c>
    </row>
    <row r="8308" spans="1:2" x14ac:dyDescent="0.2">
      <c r="A8308" s="13">
        <v>482014323003</v>
      </c>
      <c r="B8308">
        <v>0.18420650148390613</v>
      </c>
    </row>
    <row r="8309" spans="1:2" x14ac:dyDescent="0.2">
      <c r="A8309" s="13">
        <v>482014323004</v>
      </c>
      <c r="B8309">
        <v>0.13198473956916687</v>
      </c>
    </row>
    <row r="8310" spans="1:2" x14ac:dyDescent="0.2">
      <c r="A8310" s="13">
        <v>482014324001</v>
      </c>
      <c r="B8310">
        <v>0.16910274060368263</v>
      </c>
    </row>
    <row r="8311" spans="1:2" x14ac:dyDescent="0.2">
      <c r="A8311" s="13">
        <v>482014324002</v>
      </c>
      <c r="B8311">
        <v>0.17289459028477847</v>
      </c>
    </row>
    <row r="8312" spans="1:2" x14ac:dyDescent="0.2">
      <c r="A8312" s="13">
        <v>482014324003</v>
      </c>
      <c r="B8312">
        <v>0.16521472173886487</v>
      </c>
    </row>
    <row r="8313" spans="1:2" x14ac:dyDescent="0.2">
      <c r="A8313" s="13">
        <v>482014325001</v>
      </c>
      <c r="B8313">
        <v>0.17492309128265238</v>
      </c>
    </row>
    <row r="8314" spans="1:2" x14ac:dyDescent="0.2">
      <c r="A8314" s="13">
        <v>482014325002</v>
      </c>
      <c r="B8314">
        <v>0.16028980694373518</v>
      </c>
    </row>
    <row r="8315" spans="1:2" x14ac:dyDescent="0.2">
      <c r="A8315" s="13">
        <v>482014325003</v>
      </c>
      <c r="B8315">
        <v>0.18366596095368481</v>
      </c>
    </row>
    <row r="8316" spans="1:2" x14ac:dyDescent="0.2">
      <c r="A8316" s="13">
        <v>482014326001</v>
      </c>
      <c r="B8316">
        <v>0.10924306657954547</v>
      </c>
    </row>
    <row r="8317" spans="1:2" x14ac:dyDescent="0.2">
      <c r="A8317" s="13">
        <v>482014326002</v>
      </c>
      <c r="B8317">
        <v>0.16305143150160786</v>
      </c>
    </row>
    <row r="8318" spans="1:2" x14ac:dyDescent="0.2">
      <c r="A8318" s="13">
        <v>482014327011</v>
      </c>
      <c r="B8318">
        <v>0.257906129240971</v>
      </c>
    </row>
    <row r="8319" spans="1:2" x14ac:dyDescent="0.2">
      <c r="A8319" s="13">
        <v>482014327012</v>
      </c>
      <c r="B8319">
        <v>0.22864438967180131</v>
      </c>
    </row>
    <row r="8320" spans="1:2" x14ac:dyDescent="0.2">
      <c r="A8320" s="13">
        <v>482014327013</v>
      </c>
      <c r="B8320">
        <v>0.24841069741301572</v>
      </c>
    </row>
    <row r="8321" spans="1:2" x14ac:dyDescent="0.2">
      <c r="A8321" s="13">
        <v>482014327021</v>
      </c>
      <c r="B8321">
        <v>8.36136346596352E-2</v>
      </c>
    </row>
    <row r="8322" spans="1:2" x14ac:dyDescent="0.2">
      <c r="A8322" s="13">
        <v>482014327022</v>
      </c>
      <c r="B8322">
        <v>0.17183291537789441</v>
      </c>
    </row>
    <row r="8323" spans="1:2" x14ac:dyDescent="0.2">
      <c r="A8323" s="13">
        <v>482014328011</v>
      </c>
      <c r="B8323">
        <v>0.16418476588929987</v>
      </c>
    </row>
    <row r="8324" spans="1:2" x14ac:dyDescent="0.2">
      <c r="A8324" s="13">
        <v>482014328012</v>
      </c>
      <c r="B8324">
        <v>0.19702091783622983</v>
      </c>
    </row>
    <row r="8325" spans="1:2" x14ac:dyDescent="0.2">
      <c r="A8325" s="13">
        <v>482014328013</v>
      </c>
      <c r="B8325">
        <v>0.22265947392183394</v>
      </c>
    </row>
    <row r="8326" spans="1:2" x14ac:dyDescent="0.2">
      <c r="A8326" s="13">
        <v>482014328021</v>
      </c>
      <c r="B8326">
        <v>0.24715294612576441</v>
      </c>
    </row>
    <row r="8327" spans="1:2" x14ac:dyDescent="0.2">
      <c r="A8327" s="13">
        <v>482014328022</v>
      </c>
      <c r="B8327">
        <v>0.24114526895799543</v>
      </c>
    </row>
    <row r="8328" spans="1:2" x14ac:dyDescent="0.2">
      <c r="A8328" s="13">
        <v>482014328023</v>
      </c>
      <c r="B8328">
        <v>0.21032724561189894</v>
      </c>
    </row>
    <row r="8329" spans="1:2" x14ac:dyDescent="0.2">
      <c r="A8329" s="13">
        <v>482014328024</v>
      </c>
      <c r="B8329">
        <v>0.1686142769545631</v>
      </c>
    </row>
    <row r="8330" spans="1:2" x14ac:dyDescent="0.2">
      <c r="A8330" s="13">
        <v>482014329011</v>
      </c>
      <c r="B8330">
        <v>0.23749416742122861</v>
      </c>
    </row>
    <row r="8331" spans="1:2" x14ac:dyDescent="0.2">
      <c r="A8331" s="13">
        <v>482014329012</v>
      </c>
      <c r="B8331">
        <v>0.15995513877173384</v>
      </c>
    </row>
    <row r="8332" spans="1:2" x14ac:dyDescent="0.2">
      <c r="A8332" s="13">
        <v>482014329021</v>
      </c>
      <c r="B8332">
        <v>0.20502959581975139</v>
      </c>
    </row>
    <row r="8333" spans="1:2" x14ac:dyDescent="0.2">
      <c r="A8333" s="13">
        <v>482014329022</v>
      </c>
      <c r="B8333">
        <v>0.22369645456871201</v>
      </c>
    </row>
    <row r="8334" spans="1:2" x14ac:dyDescent="0.2">
      <c r="A8334" s="13">
        <v>482014329023</v>
      </c>
      <c r="B8334">
        <v>0.15560825386118879</v>
      </c>
    </row>
    <row r="8335" spans="1:2" x14ac:dyDescent="0.2">
      <c r="A8335" s="13">
        <v>482014330011</v>
      </c>
      <c r="B8335">
        <v>0.23240095716114403</v>
      </c>
    </row>
    <row r="8336" spans="1:2" x14ac:dyDescent="0.2">
      <c r="A8336" s="13">
        <v>482014330012</v>
      </c>
      <c r="B8336">
        <v>0.24623302647392878</v>
      </c>
    </row>
    <row r="8337" spans="1:2" x14ac:dyDescent="0.2">
      <c r="A8337" s="13">
        <v>482014330013</v>
      </c>
      <c r="B8337">
        <v>0.22820711715462538</v>
      </c>
    </row>
    <row r="8338" spans="1:2" x14ac:dyDescent="0.2">
      <c r="A8338" s="13">
        <v>482014330021</v>
      </c>
      <c r="B8338">
        <v>0.22483216003421294</v>
      </c>
    </row>
    <row r="8339" spans="1:2" x14ac:dyDescent="0.2">
      <c r="A8339" s="13">
        <v>482014330022</v>
      </c>
      <c r="B8339">
        <v>0.22410797440149111</v>
      </c>
    </row>
    <row r="8340" spans="1:2" x14ac:dyDescent="0.2">
      <c r="A8340" s="13">
        <v>482014330031</v>
      </c>
      <c r="B8340">
        <v>0.21782700219901616</v>
      </c>
    </row>
    <row r="8341" spans="1:2" x14ac:dyDescent="0.2">
      <c r="A8341" s="13">
        <v>482014330032</v>
      </c>
      <c r="B8341">
        <v>0.24561275964235391</v>
      </c>
    </row>
    <row r="8342" spans="1:2" x14ac:dyDescent="0.2">
      <c r="A8342" s="13">
        <v>482014331001</v>
      </c>
      <c r="B8342">
        <v>0.23233536272174574</v>
      </c>
    </row>
    <row r="8343" spans="1:2" x14ac:dyDescent="0.2">
      <c r="A8343" s="13">
        <v>482014331002</v>
      </c>
      <c r="B8343">
        <v>0.24155671454565081</v>
      </c>
    </row>
    <row r="8344" spans="1:2" x14ac:dyDescent="0.2">
      <c r="A8344" s="13">
        <v>482014332011</v>
      </c>
      <c r="B8344">
        <v>0.18817717923066329</v>
      </c>
    </row>
    <row r="8345" spans="1:2" x14ac:dyDescent="0.2">
      <c r="A8345" s="13">
        <v>482014332012</v>
      </c>
      <c r="B8345">
        <v>0.19394033958563239</v>
      </c>
    </row>
    <row r="8346" spans="1:2" x14ac:dyDescent="0.2">
      <c r="A8346" s="13">
        <v>482014332013</v>
      </c>
      <c r="B8346">
        <v>0.21090653615190902</v>
      </c>
    </row>
    <row r="8347" spans="1:2" x14ac:dyDescent="0.2">
      <c r="A8347" s="13">
        <v>482014332021</v>
      </c>
      <c r="B8347">
        <v>0.18872183776472087</v>
      </c>
    </row>
    <row r="8348" spans="1:2" x14ac:dyDescent="0.2">
      <c r="A8348" s="13">
        <v>482014332022</v>
      </c>
      <c r="B8348">
        <v>0.19884215757852722</v>
      </c>
    </row>
    <row r="8349" spans="1:2" x14ac:dyDescent="0.2">
      <c r="A8349" s="13">
        <v>482014333001</v>
      </c>
      <c r="B8349">
        <v>0.18308201670573387</v>
      </c>
    </row>
    <row r="8350" spans="1:2" x14ac:dyDescent="0.2">
      <c r="A8350" s="13">
        <v>482014333002</v>
      </c>
      <c r="B8350">
        <v>0.17430635105227055</v>
      </c>
    </row>
    <row r="8351" spans="1:2" x14ac:dyDescent="0.2">
      <c r="A8351" s="13">
        <v>482014333003</v>
      </c>
      <c r="B8351">
        <v>0.18358889353243452</v>
      </c>
    </row>
    <row r="8352" spans="1:2" x14ac:dyDescent="0.2">
      <c r="A8352" s="13">
        <v>482014334001</v>
      </c>
      <c r="B8352">
        <v>0.18626664053785225</v>
      </c>
    </row>
    <row r="8353" spans="1:2" x14ac:dyDescent="0.2">
      <c r="A8353" s="13">
        <v>482014334002</v>
      </c>
      <c r="B8353">
        <v>0.20973152004491583</v>
      </c>
    </row>
    <row r="8354" spans="1:2" x14ac:dyDescent="0.2">
      <c r="A8354" s="13">
        <v>482014335011</v>
      </c>
      <c r="B8354">
        <v>0.23676785059953767</v>
      </c>
    </row>
    <row r="8355" spans="1:2" x14ac:dyDescent="0.2">
      <c r="A8355" s="13">
        <v>482014335012</v>
      </c>
      <c r="B8355">
        <v>0.23781852358469799</v>
      </c>
    </row>
    <row r="8356" spans="1:2" x14ac:dyDescent="0.2">
      <c r="A8356" s="13">
        <v>482014335013</v>
      </c>
      <c r="B8356">
        <v>0.21395056350365174</v>
      </c>
    </row>
    <row r="8357" spans="1:2" x14ac:dyDescent="0.2">
      <c r="A8357" s="13">
        <v>482014335021</v>
      </c>
      <c r="B8357">
        <v>0.21597829674033381</v>
      </c>
    </row>
    <row r="8358" spans="1:2" x14ac:dyDescent="0.2">
      <c r="A8358" s="13">
        <v>482014335022</v>
      </c>
      <c r="B8358">
        <v>0.18800062168313897</v>
      </c>
    </row>
    <row r="8359" spans="1:2" x14ac:dyDescent="0.2">
      <c r="A8359" s="13">
        <v>482014335023</v>
      </c>
      <c r="B8359">
        <v>0.26752727731395315</v>
      </c>
    </row>
    <row r="8360" spans="1:2" x14ac:dyDescent="0.2">
      <c r="A8360" s="13">
        <v>482014335024</v>
      </c>
      <c r="B8360">
        <v>0.27868199802037485</v>
      </c>
    </row>
    <row r="8361" spans="1:2" x14ac:dyDescent="0.2">
      <c r="A8361" s="13">
        <v>482014336001</v>
      </c>
      <c r="B8361">
        <v>0.2100147063466957</v>
      </c>
    </row>
    <row r="8362" spans="1:2" x14ac:dyDescent="0.2">
      <c r="A8362" s="13">
        <v>482014336002</v>
      </c>
      <c r="B8362">
        <v>0.26016562857366921</v>
      </c>
    </row>
    <row r="8363" spans="1:2" x14ac:dyDescent="0.2">
      <c r="A8363" s="13">
        <v>482014336003</v>
      </c>
      <c r="B8363">
        <v>0.20056567461698316</v>
      </c>
    </row>
    <row r="8364" spans="1:2" x14ac:dyDescent="0.2">
      <c r="A8364" s="13">
        <v>482014336004</v>
      </c>
      <c r="B8364">
        <v>0.21492033101259889</v>
      </c>
    </row>
    <row r="8365" spans="1:2" x14ac:dyDescent="0.2">
      <c r="A8365" s="13">
        <v>482014401001</v>
      </c>
      <c r="B8365">
        <v>0.21743409559301735</v>
      </c>
    </row>
    <row r="8366" spans="1:2" x14ac:dyDescent="0.2">
      <c r="A8366" s="13">
        <v>482014401002</v>
      </c>
      <c r="B8366">
        <v>0.15345878996714593</v>
      </c>
    </row>
    <row r="8367" spans="1:2" x14ac:dyDescent="0.2">
      <c r="A8367" s="13">
        <v>482014401003</v>
      </c>
      <c r="B8367">
        <v>0.14976350168935337</v>
      </c>
    </row>
    <row r="8368" spans="1:2" x14ac:dyDescent="0.2">
      <c r="A8368" s="13">
        <v>482014401004</v>
      </c>
      <c r="B8368">
        <v>0.24218527840930543</v>
      </c>
    </row>
    <row r="8369" spans="1:2" x14ac:dyDescent="0.2">
      <c r="A8369" s="13">
        <v>482014501001</v>
      </c>
      <c r="B8369">
        <v>9.8785064898930575E-2</v>
      </c>
    </row>
    <row r="8370" spans="1:2" x14ac:dyDescent="0.2">
      <c r="A8370" s="13">
        <v>482014502001</v>
      </c>
      <c r="B8370">
        <v>8.3903492932538432E-2</v>
      </c>
    </row>
    <row r="8371" spans="1:2" x14ac:dyDescent="0.2">
      <c r="A8371" s="13">
        <v>482014502002</v>
      </c>
      <c r="B8371">
        <v>7.0129214310132831E-2</v>
      </c>
    </row>
    <row r="8372" spans="1:2" x14ac:dyDescent="0.2">
      <c r="A8372" s="13">
        <v>482014502003</v>
      </c>
      <c r="B8372">
        <v>0.11217121790664579</v>
      </c>
    </row>
    <row r="8373" spans="1:2" x14ac:dyDescent="0.2">
      <c r="A8373" s="13">
        <v>482014503001</v>
      </c>
      <c r="B8373">
        <v>0.1198159831275569</v>
      </c>
    </row>
    <row r="8374" spans="1:2" x14ac:dyDescent="0.2">
      <c r="A8374" s="13">
        <v>482014503002</v>
      </c>
      <c r="B8374">
        <v>0.17388766307351675</v>
      </c>
    </row>
    <row r="8375" spans="1:2" x14ac:dyDescent="0.2">
      <c r="A8375" s="13">
        <v>482014503003</v>
      </c>
      <c r="B8375">
        <v>0.12807075422759442</v>
      </c>
    </row>
    <row r="8376" spans="1:2" x14ac:dyDescent="0.2">
      <c r="A8376" s="13">
        <v>482014503004</v>
      </c>
      <c r="B8376">
        <v>0.1438312962205959</v>
      </c>
    </row>
    <row r="8377" spans="1:2" x14ac:dyDescent="0.2">
      <c r="A8377" s="13">
        <v>482014504001</v>
      </c>
      <c r="B8377">
        <v>0.10167379577476665</v>
      </c>
    </row>
    <row r="8378" spans="1:2" x14ac:dyDescent="0.2">
      <c r="A8378" s="13">
        <v>482014504002</v>
      </c>
      <c r="B8378">
        <v>0.23257691179379916</v>
      </c>
    </row>
    <row r="8379" spans="1:2" x14ac:dyDescent="0.2">
      <c r="A8379" s="13">
        <v>482014504003</v>
      </c>
      <c r="B8379">
        <v>0.17150456988338497</v>
      </c>
    </row>
    <row r="8380" spans="1:2" x14ac:dyDescent="0.2">
      <c r="A8380" s="13">
        <v>482014505001</v>
      </c>
      <c r="B8380">
        <v>5.2845850124098141E-2</v>
      </c>
    </row>
    <row r="8381" spans="1:2" x14ac:dyDescent="0.2">
      <c r="A8381" s="13">
        <v>482014505002</v>
      </c>
      <c r="B8381">
        <v>8.2957753595679806E-2</v>
      </c>
    </row>
    <row r="8382" spans="1:2" x14ac:dyDescent="0.2">
      <c r="A8382" s="13">
        <v>482014506001</v>
      </c>
      <c r="B8382">
        <v>0.10087085298964599</v>
      </c>
    </row>
    <row r="8383" spans="1:2" x14ac:dyDescent="0.2">
      <c r="A8383" s="13">
        <v>482014506002</v>
      </c>
      <c r="B8383">
        <v>0.12669347215401855</v>
      </c>
    </row>
    <row r="8384" spans="1:2" x14ac:dyDescent="0.2">
      <c r="A8384" s="13">
        <v>482014506003</v>
      </c>
      <c r="B8384">
        <v>0.10410077668500745</v>
      </c>
    </row>
    <row r="8385" spans="1:2" x14ac:dyDescent="0.2">
      <c r="A8385" s="13">
        <v>482014507001</v>
      </c>
      <c r="B8385">
        <v>3.6847359986911306E-2</v>
      </c>
    </row>
    <row r="8386" spans="1:2" x14ac:dyDescent="0.2">
      <c r="A8386" s="13">
        <v>482014507002</v>
      </c>
      <c r="B8386">
        <v>3.9939871245089908E-2</v>
      </c>
    </row>
    <row r="8387" spans="1:2" x14ac:dyDescent="0.2">
      <c r="A8387" s="13">
        <v>482014507003</v>
      </c>
      <c r="B8387">
        <v>6.1494535494077254E-2</v>
      </c>
    </row>
    <row r="8388" spans="1:2" x14ac:dyDescent="0.2">
      <c r="A8388" s="13">
        <v>482014508011</v>
      </c>
      <c r="B8388">
        <v>5.2226955417503579E-2</v>
      </c>
    </row>
    <row r="8389" spans="1:2" x14ac:dyDescent="0.2">
      <c r="A8389" s="13">
        <v>482014508012</v>
      </c>
      <c r="B8389">
        <v>0.13578086122388863</v>
      </c>
    </row>
    <row r="8390" spans="1:2" x14ac:dyDescent="0.2">
      <c r="A8390" s="13">
        <v>482014508021</v>
      </c>
      <c r="B8390">
        <v>0.10644185802468585</v>
      </c>
    </row>
    <row r="8391" spans="1:2" x14ac:dyDescent="0.2">
      <c r="A8391" s="13">
        <v>482014508022</v>
      </c>
      <c r="B8391">
        <v>0.15505232477706621</v>
      </c>
    </row>
    <row r="8392" spans="1:2" x14ac:dyDescent="0.2">
      <c r="A8392" s="13">
        <v>482014508023</v>
      </c>
      <c r="B8392">
        <v>0.21623117786684787</v>
      </c>
    </row>
    <row r="8393" spans="1:2" x14ac:dyDescent="0.2">
      <c r="A8393" s="13">
        <v>482014508024</v>
      </c>
      <c r="B8393">
        <v>0.2388490383498916</v>
      </c>
    </row>
    <row r="8394" spans="1:2" x14ac:dyDescent="0.2">
      <c r="A8394" s="13">
        <v>482014508025</v>
      </c>
      <c r="B8394">
        <v>0.14230789917771938</v>
      </c>
    </row>
    <row r="8395" spans="1:2" x14ac:dyDescent="0.2">
      <c r="A8395" s="13">
        <v>482014509001</v>
      </c>
      <c r="B8395">
        <v>9.3876659973170573E-2</v>
      </c>
    </row>
    <row r="8396" spans="1:2" x14ac:dyDescent="0.2">
      <c r="A8396" s="13">
        <v>482014509002</v>
      </c>
      <c r="B8396">
        <v>0.11274192733022767</v>
      </c>
    </row>
    <row r="8397" spans="1:2" x14ac:dyDescent="0.2">
      <c r="A8397" s="13">
        <v>482014510011</v>
      </c>
      <c r="B8397">
        <v>6.9939584846055544E-2</v>
      </c>
    </row>
    <row r="8398" spans="1:2" x14ac:dyDescent="0.2">
      <c r="A8398" s="13">
        <v>482014510012</v>
      </c>
      <c r="B8398">
        <v>0.19794495657585837</v>
      </c>
    </row>
    <row r="8399" spans="1:2" x14ac:dyDescent="0.2">
      <c r="A8399" s="13">
        <v>482014510013</v>
      </c>
      <c r="B8399">
        <v>0.16376384988287887</v>
      </c>
    </row>
    <row r="8400" spans="1:2" x14ac:dyDescent="0.2">
      <c r="A8400" s="13">
        <v>482014510021</v>
      </c>
      <c r="B8400">
        <v>8.632390711741883E-2</v>
      </c>
    </row>
    <row r="8401" spans="1:2" x14ac:dyDescent="0.2">
      <c r="A8401" s="13">
        <v>482014510022</v>
      </c>
      <c r="B8401">
        <v>0.17919436074571726</v>
      </c>
    </row>
    <row r="8402" spans="1:2" x14ac:dyDescent="0.2">
      <c r="A8402" s="13">
        <v>482014510023</v>
      </c>
      <c r="B8402">
        <v>0.20718344788183757</v>
      </c>
    </row>
    <row r="8403" spans="1:2" x14ac:dyDescent="0.2">
      <c r="A8403" s="13">
        <v>482014510024</v>
      </c>
      <c r="B8403">
        <v>0.11923117633569388</v>
      </c>
    </row>
    <row r="8404" spans="1:2" x14ac:dyDescent="0.2">
      <c r="A8404" s="13">
        <v>482014511001</v>
      </c>
      <c r="B8404">
        <v>8.7483777547349387E-2</v>
      </c>
    </row>
    <row r="8405" spans="1:2" x14ac:dyDescent="0.2">
      <c r="A8405" s="13">
        <v>482014511002</v>
      </c>
      <c r="B8405">
        <v>0.12023230676811651</v>
      </c>
    </row>
    <row r="8406" spans="1:2" x14ac:dyDescent="0.2">
      <c r="A8406" s="13">
        <v>482014511003</v>
      </c>
      <c r="B8406">
        <v>0.10415686841213434</v>
      </c>
    </row>
    <row r="8407" spans="1:2" x14ac:dyDescent="0.2">
      <c r="A8407" s="13">
        <v>482014511004</v>
      </c>
      <c r="B8407">
        <v>0.17385513681841611</v>
      </c>
    </row>
    <row r="8408" spans="1:2" x14ac:dyDescent="0.2">
      <c r="A8408" s="13">
        <v>482014512001</v>
      </c>
      <c r="B8408">
        <v>7.6356848863780247E-2</v>
      </c>
    </row>
    <row r="8409" spans="1:2" x14ac:dyDescent="0.2">
      <c r="A8409" s="13">
        <v>482014512002</v>
      </c>
      <c r="B8409">
        <v>7.4735647644523492E-2</v>
      </c>
    </row>
    <row r="8410" spans="1:2" x14ac:dyDescent="0.2">
      <c r="A8410" s="13">
        <v>482014513001</v>
      </c>
      <c r="B8410">
        <v>0.13147498315460257</v>
      </c>
    </row>
    <row r="8411" spans="1:2" x14ac:dyDescent="0.2">
      <c r="A8411" s="13">
        <v>482014513002</v>
      </c>
      <c r="B8411">
        <v>0.14637829118474729</v>
      </c>
    </row>
    <row r="8412" spans="1:2" x14ac:dyDescent="0.2">
      <c r="A8412" s="13">
        <v>482014513003</v>
      </c>
      <c r="B8412">
        <v>0.11307753362723903</v>
      </c>
    </row>
    <row r="8413" spans="1:2" x14ac:dyDescent="0.2">
      <c r="A8413" s="13">
        <v>482014513004</v>
      </c>
      <c r="B8413">
        <v>0.14017014116311899</v>
      </c>
    </row>
    <row r="8414" spans="1:2" x14ac:dyDescent="0.2">
      <c r="A8414" s="13">
        <v>482014514011</v>
      </c>
      <c r="B8414">
        <v>0.13230400625129091</v>
      </c>
    </row>
    <row r="8415" spans="1:2" x14ac:dyDescent="0.2">
      <c r="A8415" s="13">
        <v>482014514012</v>
      </c>
      <c r="B8415">
        <v>0.13759844319703232</v>
      </c>
    </row>
    <row r="8416" spans="1:2" x14ac:dyDescent="0.2">
      <c r="A8416" s="13">
        <v>482014514021</v>
      </c>
      <c r="B8416">
        <v>0.13017634434913219</v>
      </c>
    </row>
    <row r="8417" spans="1:2" x14ac:dyDescent="0.2">
      <c r="A8417" s="13">
        <v>482014514022</v>
      </c>
      <c r="B8417">
        <v>0.16234797959949418</v>
      </c>
    </row>
    <row r="8418" spans="1:2" x14ac:dyDescent="0.2">
      <c r="A8418" s="13">
        <v>482014514031</v>
      </c>
      <c r="B8418">
        <v>0.10746385901501244</v>
      </c>
    </row>
    <row r="8419" spans="1:2" x14ac:dyDescent="0.2">
      <c r="A8419" s="13">
        <v>482014514032</v>
      </c>
      <c r="B8419">
        <v>9.1827606684636354E-2</v>
      </c>
    </row>
    <row r="8420" spans="1:2" x14ac:dyDescent="0.2">
      <c r="A8420" s="13">
        <v>482014515001</v>
      </c>
      <c r="B8420">
        <v>9.0224389821602302E-2</v>
      </c>
    </row>
    <row r="8421" spans="1:2" x14ac:dyDescent="0.2">
      <c r="A8421" s="13">
        <v>482014515002</v>
      </c>
      <c r="B8421">
        <v>0.10755584721816569</v>
      </c>
    </row>
    <row r="8422" spans="1:2" x14ac:dyDescent="0.2">
      <c r="A8422" s="13">
        <v>482014516011</v>
      </c>
      <c r="B8422">
        <v>0.1071897553399595</v>
      </c>
    </row>
    <row r="8423" spans="1:2" x14ac:dyDescent="0.2">
      <c r="A8423" s="13">
        <v>482014516012</v>
      </c>
      <c r="B8423">
        <v>0.12884466635080993</v>
      </c>
    </row>
    <row r="8424" spans="1:2" x14ac:dyDescent="0.2">
      <c r="A8424" s="13">
        <v>482014516021</v>
      </c>
      <c r="B8424">
        <v>0.10448664996022966</v>
      </c>
    </row>
    <row r="8425" spans="1:2" x14ac:dyDescent="0.2">
      <c r="A8425" s="13">
        <v>482014516022</v>
      </c>
      <c r="B8425">
        <v>8.8557516773412115E-2</v>
      </c>
    </row>
    <row r="8426" spans="1:2" x14ac:dyDescent="0.2">
      <c r="A8426" s="13">
        <v>482014517001</v>
      </c>
      <c r="B8426">
        <v>0.15459979807252189</v>
      </c>
    </row>
    <row r="8427" spans="1:2" x14ac:dyDescent="0.2">
      <c r="A8427" s="13">
        <v>482014517002</v>
      </c>
      <c r="B8427">
        <v>0.15283856894374676</v>
      </c>
    </row>
    <row r="8428" spans="1:2" x14ac:dyDescent="0.2">
      <c r="A8428" s="13">
        <v>482014518001</v>
      </c>
      <c r="B8428">
        <v>0.17457760722767618</v>
      </c>
    </row>
    <row r="8429" spans="1:2" x14ac:dyDescent="0.2">
      <c r="A8429" s="13">
        <v>482014518002</v>
      </c>
      <c r="B8429">
        <v>0.1674838340815101</v>
      </c>
    </row>
    <row r="8430" spans="1:2" x14ac:dyDescent="0.2">
      <c r="A8430" s="13">
        <v>482014518003</v>
      </c>
      <c r="B8430">
        <v>0.18574508717730431</v>
      </c>
    </row>
    <row r="8431" spans="1:2" x14ac:dyDescent="0.2">
      <c r="A8431" s="13">
        <v>482014519011</v>
      </c>
      <c r="B8431">
        <v>0.13092622710311541</v>
      </c>
    </row>
    <row r="8432" spans="1:2" x14ac:dyDescent="0.2">
      <c r="A8432" s="13">
        <v>482014519012</v>
      </c>
      <c r="B8432">
        <v>0.15806392269016881</v>
      </c>
    </row>
    <row r="8433" spans="1:2" x14ac:dyDescent="0.2">
      <c r="A8433" s="13">
        <v>482014519013</v>
      </c>
      <c r="B8433">
        <v>0.19132014591236696</v>
      </c>
    </row>
    <row r="8434" spans="1:2" x14ac:dyDescent="0.2">
      <c r="A8434" s="13">
        <v>482014519014</v>
      </c>
      <c r="B8434">
        <v>0.18111051612186074</v>
      </c>
    </row>
    <row r="8435" spans="1:2" x14ac:dyDescent="0.2">
      <c r="A8435" s="13">
        <v>482014519021</v>
      </c>
      <c r="B8435">
        <v>0.10945552275546434</v>
      </c>
    </row>
    <row r="8436" spans="1:2" x14ac:dyDescent="0.2">
      <c r="A8436" s="13">
        <v>482014520001</v>
      </c>
      <c r="B8436">
        <v>0.13719255266447294</v>
      </c>
    </row>
    <row r="8437" spans="1:2" x14ac:dyDescent="0.2">
      <c r="A8437" s="13">
        <v>482014520002</v>
      </c>
      <c r="B8437">
        <v>0.19335913715155958</v>
      </c>
    </row>
    <row r="8438" spans="1:2" x14ac:dyDescent="0.2">
      <c r="A8438" s="13">
        <v>482014520003</v>
      </c>
      <c r="B8438">
        <v>0.15516262261058944</v>
      </c>
    </row>
    <row r="8439" spans="1:2" x14ac:dyDescent="0.2">
      <c r="A8439" s="13">
        <v>482014521001</v>
      </c>
      <c r="B8439">
        <v>0.16819436802910359</v>
      </c>
    </row>
    <row r="8440" spans="1:2" x14ac:dyDescent="0.2">
      <c r="A8440" s="13">
        <v>482014521002</v>
      </c>
      <c r="B8440">
        <v>0.11306442379559486</v>
      </c>
    </row>
    <row r="8441" spans="1:2" x14ac:dyDescent="0.2">
      <c r="A8441" s="13">
        <v>482014521003</v>
      </c>
      <c r="B8441">
        <v>0.1222052731314936</v>
      </c>
    </row>
    <row r="8442" spans="1:2" x14ac:dyDescent="0.2">
      <c r="A8442" s="13">
        <v>482014522011</v>
      </c>
      <c r="B8442">
        <v>0.20027377293893764</v>
      </c>
    </row>
    <row r="8443" spans="1:2" x14ac:dyDescent="0.2">
      <c r="A8443" s="13">
        <v>482014522012</v>
      </c>
      <c r="B8443">
        <v>0.13278286454906904</v>
      </c>
    </row>
    <row r="8444" spans="1:2" x14ac:dyDescent="0.2">
      <c r="A8444" s="13">
        <v>482014522013</v>
      </c>
      <c r="B8444">
        <v>0.15821211443628846</v>
      </c>
    </row>
    <row r="8445" spans="1:2" x14ac:dyDescent="0.2">
      <c r="A8445" s="13">
        <v>482014522014</v>
      </c>
      <c r="B8445">
        <v>0.13160601583940867</v>
      </c>
    </row>
    <row r="8446" spans="1:2" x14ac:dyDescent="0.2">
      <c r="A8446" s="13">
        <v>482014522021</v>
      </c>
      <c r="B8446">
        <v>9.7256145034597397E-2</v>
      </c>
    </row>
    <row r="8447" spans="1:2" x14ac:dyDescent="0.2">
      <c r="A8447" s="13">
        <v>482014522022</v>
      </c>
      <c r="B8447">
        <v>0.17391711357675274</v>
      </c>
    </row>
    <row r="8448" spans="1:2" x14ac:dyDescent="0.2">
      <c r="A8448" s="13">
        <v>482014523001</v>
      </c>
      <c r="B8448">
        <v>0.20935300562178666</v>
      </c>
    </row>
    <row r="8449" spans="1:2" x14ac:dyDescent="0.2">
      <c r="A8449" s="13">
        <v>482014524001</v>
      </c>
      <c r="B8449">
        <v>0.15980418020833373</v>
      </c>
    </row>
    <row r="8450" spans="1:2" x14ac:dyDescent="0.2">
      <c r="A8450" s="13">
        <v>482014524002</v>
      </c>
      <c r="B8450">
        <v>0.21487222759370411</v>
      </c>
    </row>
    <row r="8451" spans="1:2" x14ac:dyDescent="0.2">
      <c r="A8451" s="13">
        <v>482014524003</v>
      </c>
      <c r="B8451">
        <v>0.27190543065886214</v>
      </c>
    </row>
    <row r="8452" spans="1:2" x14ac:dyDescent="0.2">
      <c r="A8452" s="13">
        <v>482014524004</v>
      </c>
      <c r="B8452">
        <v>0.24623954797048991</v>
      </c>
    </row>
    <row r="8453" spans="1:2" x14ac:dyDescent="0.2">
      <c r="A8453" s="13">
        <v>482014525001</v>
      </c>
      <c r="B8453">
        <v>0.23296797023304311</v>
      </c>
    </row>
    <row r="8454" spans="1:2" x14ac:dyDescent="0.2">
      <c r="A8454" s="13">
        <v>482014525002</v>
      </c>
      <c r="B8454">
        <v>0.23202013159937629</v>
      </c>
    </row>
    <row r="8455" spans="1:2" x14ac:dyDescent="0.2">
      <c r="A8455" s="13">
        <v>482014525003</v>
      </c>
      <c r="B8455">
        <v>0.19815824200870902</v>
      </c>
    </row>
    <row r="8456" spans="1:2" x14ac:dyDescent="0.2">
      <c r="A8456" s="13">
        <v>482014526001</v>
      </c>
      <c r="B8456">
        <v>0.21980189690721344</v>
      </c>
    </row>
    <row r="8457" spans="1:2" x14ac:dyDescent="0.2">
      <c r="A8457" s="13">
        <v>482014526002</v>
      </c>
      <c r="B8457">
        <v>0.18238187530792874</v>
      </c>
    </row>
    <row r="8458" spans="1:2" x14ac:dyDescent="0.2">
      <c r="A8458" s="13">
        <v>482014526003</v>
      </c>
      <c r="B8458">
        <v>0.22019370671656971</v>
      </c>
    </row>
    <row r="8459" spans="1:2" x14ac:dyDescent="0.2">
      <c r="A8459" s="13">
        <v>482014527001</v>
      </c>
      <c r="B8459">
        <v>0.21462109582299782</v>
      </c>
    </row>
    <row r="8460" spans="1:2" x14ac:dyDescent="0.2">
      <c r="A8460" s="13">
        <v>482014527002</v>
      </c>
      <c r="B8460">
        <v>0.16391453413246024</v>
      </c>
    </row>
    <row r="8461" spans="1:2" x14ac:dyDescent="0.2">
      <c r="A8461" s="13">
        <v>482014527003</v>
      </c>
      <c r="B8461">
        <v>0.21248838608427281</v>
      </c>
    </row>
    <row r="8462" spans="1:2" x14ac:dyDescent="0.2">
      <c r="A8462" s="13">
        <v>482014527004</v>
      </c>
      <c r="B8462">
        <v>0.17466883756712781</v>
      </c>
    </row>
    <row r="8463" spans="1:2" x14ac:dyDescent="0.2">
      <c r="A8463" s="13">
        <v>482014528011</v>
      </c>
      <c r="B8463">
        <v>0.18629633618073355</v>
      </c>
    </row>
    <row r="8464" spans="1:2" x14ac:dyDescent="0.2">
      <c r="A8464" s="13">
        <v>482014528012</v>
      </c>
      <c r="B8464">
        <v>0.18218721372586399</v>
      </c>
    </row>
    <row r="8465" spans="1:2" x14ac:dyDescent="0.2">
      <c r="A8465" s="13">
        <v>482014528013</v>
      </c>
      <c r="B8465">
        <v>0.21977889212530435</v>
      </c>
    </row>
    <row r="8466" spans="1:2" x14ac:dyDescent="0.2">
      <c r="A8466" s="13">
        <v>482014528021</v>
      </c>
      <c r="B8466">
        <v>0.20010066507811347</v>
      </c>
    </row>
    <row r="8467" spans="1:2" x14ac:dyDescent="0.2">
      <c r="A8467" s="13">
        <v>482014528022</v>
      </c>
      <c r="B8467">
        <v>0.19892367098804453</v>
      </c>
    </row>
    <row r="8468" spans="1:2" x14ac:dyDescent="0.2">
      <c r="A8468" s="13">
        <v>482014529001</v>
      </c>
      <c r="B8468">
        <v>0.20839677103304055</v>
      </c>
    </row>
    <row r="8469" spans="1:2" x14ac:dyDescent="0.2">
      <c r="A8469" s="13">
        <v>482014529002</v>
      </c>
      <c r="B8469">
        <v>0.21072114210801826</v>
      </c>
    </row>
    <row r="8470" spans="1:2" x14ac:dyDescent="0.2">
      <c r="A8470" s="13">
        <v>482014530001</v>
      </c>
      <c r="B8470">
        <v>0.20817572176124591</v>
      </c>
    </row>
    <row r="8471" spans="1:2" x14ac:dyDescent="0.2">
      <c r="A8471" s="13">
        <v>482014530002</v>
      </c>
      <c r="B8471">
        <v>0.20647131909478489</v>
      </c>
    </row>
    <row r="8472" spans="1:2" x14ac:dyDescent="0.2">
      <c r="A8472" s="13">
        <v>482014530003</v>
      </c>
      <c r="B8472">
        <v>0.20846902167093725</v>
      </c>
    </row>
    <row r="8473" spans="1:2" x14ac:dyDescent="0.2">
      <c r="A8473" s="13">
        <v>482014531001</v>
      </c>
      <c r="B8473">
        <v>0.2182584880799644</v>
      </c>
    </row>
    <row r="8474" spans="1:2" x14ac:dyDescent="0.2">
      <c r="A8474" s="13">
        <v>482014531002</v>
      </c>
      <c r="B8474">
        <v>0.19086818434704705</v>
      </c>
    </row>
    <row r="8475" spans="1:2" x14ac:dyDescent="0.2">
      <c r="A8475" s="13">
        <v>482014532001</v>
      </c>
      <c r="B8475">
        <v>0.21244949037380717</v>
      </c>
    </row>
    <row r="8476" spans="1:2" x14ac:dyDescent="0.2">
      <c r="A8476" s="13">
        <v>482014532002</v>
      </c>
      <c r="B8476">
        <v>0.24013343219290903</v>
      </c>
    </row>
    <row r="8477" spans="1:2" x14ac:dyDescent="0.2">
      <c r="A8477" s="13">
        <v>482014532003</v>
      </c>
      <c r="B8477">
        <v>0.21785578702720457</v>
      </c>
    </row>
    <row r="8478" spans="1:2" x14ac:dyDescent="0.2">
      <c r="A8478" s="13">
        <v>482014533001</v>
      </c>
      <c r="B8478">
        <v>0.20150875047588152</v>
      </c>
    </row>
    <row r="8479" spans="1:2" x14ac:dyDescent="0.2">
      <c r="A8479" s="13">
        <v>482014534011</v>
      </c>
      <c r="B8479">
        <v>0.18165310769305107</v>
      </c>
    </row>
    <row r="8480" spans="1:2" x14ac:dyDescent="0.2">
      <c r="A8480" s="13">
        <v>482014534012</v>
      </c>
      <c r="B8480">
        <v>0.19791434291658863</v>
      </c>
    </row>
    <row r="8481" spans="1:2" x14ac:dyDescent="0.2">
      <c r="A8481" s="13">
        <v>482014534021</v>
      </c>
      <c r="B8481">
        <v>0.19794305911525356</v>
      </c>
    </row>
    <row r="8482" spans="1:2" x14ac:dyDescent="0.2">
      <c r="A8482" s="13">
        <v>482014534022</v>
      </c>
      <c r="B8482">
        <v>0.19307462562274305</v>
      </c>
    </row>
    <row r="8483" spans="1:2" x14ac:dyDescent="0.2">
      <c r="A8483" s="13">
        <v>482014534023</v>
      </c>
      <c r="B8483">
        <v>0.1953496422706037</v>
      </c>
    </row>
    <row r="8484" spans="1:2" x14ac:dyDescent="0.2">
      <c r="A8484" s="13">
        <v>482014534024</v>
      </c>
      <c r="B8484">
        <v>0.16183012348021744</v>
      </c>
    </row>
    <row r="8485" spans="1:2" x14ac:dyDescent="0.2">
      <c r="A8485" s="13">
        <v>482014534031</v>
      </c>
      <c r="B8485">
        <v>0.19543806910229045</v>
      </c>
    </row>
    <row r="8486" spans="1:2" x14ac:dyDescent="0.2">
      <c r="A8486" s="13">
        <v>482014534032</v>
      </c>
      <c r="B8486">
        <v>0.22917289772353644</v>
      </c>
    </row>
    <row r="8487" spans="1:2" x14ac:dyDescent="0.2">
      <c r="A8487" s="13">
        <v>482014535011</v>
      </c>
      <c r="B8487">
        <v>0.19296473004299283</v>
      </c>
    </row>
    <row r="8488" spans="1:2" x14ac:dyDescent="0.2">
      <c r="A8488" s="13">
        <v>482014535012</v>
      </c>
      <c r="B8488">
        <v>0.18318483279751827</v>
      </c>
    </row>
    <row r="8489" spans="1:2" x14ac:dyDescent="0.2">
      <c r="A8489" s="13">
        <v>482014535013</v>
      </c>
      <c r="B8489">
        <v>0.19434262426912263</v>
      </c>
    </row>
    <row r="8490" spans="1:2" x14ac:dyDescent="0.2">
      <c r="A8490" s="13">
        <v>482014535021</v>
      </c>
      <c r="B8490">
        <v>0.18751136227551191</v>
      </c>
    </row>
    <row r="8491" spans="1:2" x14ac:dyDescent="0.2">
      <c r="A8491" s="13">
        <v>482014535022</v>
      </c>
      <c r="B8491">
        <v>0.20128935078564544</v>
      </c>
    </row>
    <row r="8492" spans="1:2" x14ac:dyDescent="0.2">
      <c r="A8492" s="13">
        <v>482014536011</v>
      </c>
      <c r="B8492">
        <v>0.21191070707183646</v>
      </c>
    </row>
    <row r="8493" spans="1:2" x14ac:dyDescent="0.2">
      <c r="A8493" s="13">
        <v>482014536021</v>
      </c>
      <c r="B8493">
        <v>0.17957787982980267</v>
      </c>
    </row>
    <row r="8494" spans="1:2" x14ac:dyDescent="0.2">
      <c r="A8494" s="13">
        <v>482014536022</v>
      </c>
      <c r="B8494">
        <v>0.24320051652999972</v>
      </c>
    </row>
    <row r="8495" spans="1:2" x14ac:dyDescent="0.2">
      <c r="A8495" s="13">
        <v>482014536023</v>
      </c>
      <c r="B8495">
        <v>0.20305362093589185</v>
      </c>
    </row>
    <row r="8496" spans="1:2" x14ac:dyDescent="0.2">
      <c r="A8496" s="13">
        <v>482014536024</v>
      </c>
      <c r="B8496">
        <v>0.20265193954405178</v>
      </c>
    </row>
    <row r="8497" spans="1:2" x14ac:dyDescent="0.2">
      <c r="A8497" s="13">
        <v>482014537001</v>
      </c>
      <c r="B8497">
        <v>0.19707849393021337</v>
      </c>
    </row>
    <row r="8498" spans="1:2" x14ac:dyDescent="0.2">
      <c r="A8498" s="13">
        <v>482014537002</v>
      </c>
      <c r="B8498">
        <v>0.21214493764307635</v>
      </c>
    </row>
    <row r="8499" spans="1:2" x14ac:dyDescent="0.2">
      <c r="A8499" s="13">
        <v>482014537003</v>
      </c>
      <c r="B8499">
        <v>0.20853005542622763</v>
      </c>
    </row>
    <row r="8500" spans="1:2" x14ac:dyDescent="0.2">
      <c r="A8500" s="13">
        <v>482014537004</v>
      </c>
      <c r="B8500">
        <v>0.18801497166879952</v>
      </c>
    </row>
    <row r="8501" spans="1:2" x14ac:dyDescent="0.2">
      <c r="A8501" s="13">
        <v>482014538001</v>
      </c>
      <c r="B8501">
        <v>0.21887438632636272</v>
      </c>
    </row>
    <row r="8502" spans="1:2" x14ac:dyDescent="0.2">
      <c r="A8502" s="13">
        <v>482014538002</v>
      </c>
      <c r="B8502">
        <v>0.19830074436947095</v>
      </c>
    </row>
    <row r="8503" spans="1:2" x14ac:dyDescent="0.2">
      <c r="A8503" s="13">
        <v>482014539001</v>
      </c>
      <c r="B8503">
        <v>0.18983047477019799</v>
      </c>
    </row>
    <row r="8504" spans="1:2" x14ac:dyDescent="0.2">
      <c r="A8504" s="13">
        <v>482014539002</v>
      </c>
      <c r="B8504">
        <v>0.18047740075599109</v>
      </c>
    </row>
    <row r="8505" spans="1:2" x14ac:dyDescent="0.2">
      <c r="A8505" s="13">
        <v>482014539003</v>
      </c>
      <c r="B8505">
        <v>0.18160058377690871</v>
      </c>
    </row>
    <row r="8506" spans="1:2" x14ac:dyDescent="0.2">
      <c r="A8506" s="13">
        <v>482014540001</v>
      </c>
      <c r="B8506">
        <v>0.1962514349479646</v>
      </c>
    </row>
    <row r="8507" spans="1:2" x14ac:dyDescent="0.2">
      <c r="A8507" s="13">
        <v>482014540002</v>
      </c>
      <c r="B8507">
        <v>0.16539505632844215</v>
      </c>
    </row>
    <row r="8508" spans="1:2" x14ac:dyDescent="0.2">
      <c r="A8508" s="13">
        <v>482014541001</v>
      </c>
      <c r="B8508">
        <v>0.15856058240993384</v>
      </c>
    </row>
    <row r="8509" spans="1:2" x14ac:dyDescent="0.2">
      <c r="A8509" s="13">
        <v>482014541002</v>
      </c>
      <c r="B8509">
        <v>0.18727782750544286</v>
      </c>
    </row>
    <row r="8510" spans="1:2" x14ac:dyDescent="0.2">
      <c r="A8510" s="13">
        <v>482014542001</v>
      </c>
      <c r="B8510">
        <v>0.18605976358982362</v>
      </c>
    </row>
    <row r="8511" spans="1:2" x14ac:dyDescent="0.2">
      <c r="A8511" s="13">
        <v>482014542002</v>
      </c>
      <c r="B8511">
        <v>0.16277735975891672</v>
      </c>
    </row>
    <row r="8512" spans="1:2" x14ac:dyDescent="0.2">
      <c r="A8512" s="13">
        <v>482014543011</v>
      </c>
      <c r="B8512">
        <v>0.18368666536585307</v>
      </c>
    </row>
    <row r="8513" spans="1:2" x14ac:dyDescent="0.2">
      <c r="A8513" s="13">
        <v>482014543012</v>
      </c>
      <c r="B8513">
        <v>0.18728338144358883</v>
      </c>
    </row>
    <row r="8514" spans="1:2" x14ac:dyDescent="0.2">
      <c r="A8514" s="13">
        <v>482014543013</v>
      </c>
      <c r="B8514">
        <v>0.17677999562809185</v>
      </c>
    </row>
    <row r="8515" spans="1:2" x14ac:dyDescent="0.2">
      <c r="A8515" s="13">
        <v>482014543014</v>
      </c>
      <c r="B8515">
        <v>0.15784754754306046</v>
      </c>
    </row>
    <row r="8516" spans="1:2" x14ac:dyDescent="0.2">
      <c r="A8516" s="13">
        <v>482014543021</v>
      </c>
      <c r="B8516">
        <v>0.19693044213163832</v>
      </c>
    </row>
    <row r="8517" spans="1:2" x14ac:dyDescent="0.2">
      <c r="A8517" s="13">
        <v>482014543022</v>
      </c>
      <c r="B8517">
        <v>0.1713865691834339</v>
      </c>
    </row>
    <row r="8518" spans="1:2" x14ac:dyDescent="0.2">
      <c r="A8518" s="13">
        <v>482014544001</v>
      </c>
      <c r="B8518">
        <v>7.984720670450568E-2</v>
      </c>
    </row>
    <row r="8519" spans="1:2" x14ac:dyDescent="0.2">
      <c r="A8519" s="13">
        <v>482014545011</v>
      </c>
      <c r="B8519">
        <v>5.5543079833654703E-2</v>
      </c>
    </row>
    <row r="8520" spans="1:2" x14ac:dyDescent="0.2">
      <c r="A8520" s="13">
        <v>482014545012</v>
      </c>
      <c r="B8520">
        <v>9.3360462398789978E-2</v>
      </c>
    </row>
    <row r="8521" spans="1:2" x14ac:dyDescent="0.2">
      <c r="A8521" s="13">
        <v>482014545013</v>
      </c>
      <c r="B8521">
        <v>4.5194744292162067E-2</v>
      </c>
    </row>
    <row r="8522" spans="1:2" x14ac:dyDescent="0.2">
      <c r="A8522" s="13">
        <v>482014545021</v>
      </c>
      <c r="B8522">
        <v>7.7358252705157907E-2</v>
      </c>
    </row>
    <row r="8523" spans="1:2" x14ac:dyDescent="0.2">
      <c r="A8523" s="13">
        <v>482014546001</v>
      </c>
      <c r="B8523">
        <v>0.13130585043023391</v>
      </c>
    </row>
    <row r="8524" spans="1:2" x14ac:dyDescent="0.2">
      <c r="A8524" s="13">
        <v>482014547001</v>
      </c>
      <c r="B8524">
        <v>0.1364047563334313</v>
      </c>
    </row>
    <row r="8525" spans="1:2" x14ac:dyDescent="0.2">
      <c r="A8525" s="13">
        <v>482014547002</v>
      </c>
      <c r="B8525">
        <v>0.11287736382004858</v>
      </c>
    </row>
    <row r="8526" spans="1:2" x14ac:dyDescent="0.2">
      <c r="A8526" s="13">
        <v>482014547003</v>
      </c>
      <c r="B8526">
        <v>9.3370535109861777E-2</v>
      </c>
    </row>
    <row r="8527" spans="1:2" x14ac:dyDescent="0.2">
      <c r="A8527" s="13">
        <v>482014547004</v>
      </c>
      <c r="B8527">
        <v>0.10268348477225619</v>
      </c>
    </row>
    <row r="8528" spans="1:2" x14ac:dyDescent="0.2">
      <c r="A8528" s="13">
        <v>482014548001</v>
      </c>
      <c r="B8528">
        <v>0.13738324185450099</v>
      </c>
    </row>
    <row r="8529" spans="1:2" x14ac:dyDescent="0.2">
      <c r="A8529" s="13">
        <v>482014548002</v>
      </c>
      <c r="B8529">
        <v>0.16380123877409489</v>
      </c>
    </row>
    <row r="8530" spans="1:2" x14ac:dyDescent="0.2">
      <c r="A8530" s="13">
        <v>482014548003</v>
      </c>
      <c r="B8530">
        <v>0.14652359400971551</v>
      </c>
    </row>
    <row r="8531" spans="1:2" x14ac:dyDescent="0.2">
      <c r="A8531" s="13">
        <v>482014549001</v>
      </c>
      <c r="B8531">
        <v>9.7731848766542645E-2</v>
      </c>
    </row>
    <row r="8532" spans="1:2" x14ac:dyDescent="0.2">
      <c r="A8532" s="13">
        <v>482014549002</v>
      </c>
      <c r="B8532">
        <v>0.12933425693371561</v>
      </c>
    </row>
    <row r="8533" spans="1:2" x14ac:dyDescent="0.2">
      <c r="A8533" s="13">
        <v>482014550001</v>
      </c>
      <c r="B8533">
        <v>9.8222785530334283E-2</v>
      </c>
    </row>
    <row r="8534" spans="1:2" x14ac:dyDescent="0.2">
      <c r="A8534" s="13">
        <v>482014551011</v>
      </c>
      <c r="B8534">
        <v>0.16777519068310201</v>
      </c>
    </row>
    <row r="8535" spans="1:2" x14ac:dyDescent="0.2">
      <c r="A8535" s="13">
        <v>482014551012</v>
      </c>
      <c r="B8535">
        <v>0.17930714353217361</v>
      </c>
    </row>
    <row r="8536" spans="1:2" x14ac:dyDescent="0.2">
      <c r="A8536" s="13">
        <v>482014551013</v>
      </c>
      <c r="B8536">
        <v>0.1135944907815043</v>
      </c>
    </row>
    <row r="8537" spans="1:2" x14ac:dyDescent="0.2">
      <c r="A8537" s="13">
        <v>482014551014</v>
      </c>
      <c r="B8537">
        <v>0.13194841979060407</v>
      </c>
    </row>
    <row r="8538" spans="1:2" x14ac:dyDescent="0.2">
      <c r="A8538" s="13">
        <v>482014551021</v>
      </c>
      <c r="B8538">
        <v>7.025055818841304E-2</v>
      </c>
    </row>
    <row r="8539" spans="1:2" x14ac:dyDescent="0.2">
      <c r="A8539" s="13">
        <v>482014551022</v>
      </c>
      <c r="B8539">
        <v>0.1243991279809963</v>
      </c>
    </row>
    <row r="8540" spans="1:2" x14ac:dyDescent="0.2">
      <c r="A8540" s="13">
        <v>482014552001</v>
      </c>
      <c r="B8540">
        <v>0.16069676229707686</v>
      </c>
    </row>
    <row r="8541" spans="1:2" x14ac:dyDescent="0.2">
      <c r="A8541" s="13">
        <v>482014552002</v>
      </c>
      <c r="B8541">
        <v>0.14370772623851874</v>
      </c>
    </row>
    <row r="8542" spans="1:2" x14ac:dyDescent="0.2">
      <c r="A8542" s="13">
        <v>482014552003</v>
      </c>
      <c r="B8542">
        <v>0.11542186393904202</v>
      </c>
    </row>
    <row r="8543" spans="1:2" x14ac:dyDescent="0.2">
      <c r="A8543" s="13">
        <v>482014553001</v>
      </c>
      <c r="B8543">
        <v>0.11815805733996794</v>
      </c>
    </row>
    <row r="8544" spans="1:2" x14ac:dyDescent="0.2">
      <c r="A8544" s="13">
        <v>482015101001</v>
      </c>
      <c r="B8544">
        <v>8.0095786784738332E-2</v>
      </c>
    </row>
    <row r="8545" spans="1:2" x14ac:dyDescent="0.2">
      <c r="A8545" s="13">
        <v>482015101002</v>
      </c>
      <c r="B8545">
        <v>8.5941565261259942E-2</v>
      </c>
    </row>
    <row r="8546" spans="1:2" x14ac:dyDescent="0.2">
      <c r="A8546" s="13">
        <v>482015102001</v>
      </c>
      <c r="B8546">
        <v>9.5953048791082809E-2</v>
      </c>
    </row>
    <row r="8547" spans="1:2" x14ac:dyDescent="0.2">
      <c r="A8547" s="13">
        <v>482015102002</v>
      </c>
      <c r="B8547">
        <v>5.0315424865859194E-2</v>
      </c>
    </row>
    <row r="8548" spans="1:2" x14ac:dyDescent="0.2">
      <c r="A8548" s="13">
        <v>482015103001</v>
      </c>
      <c r="B8548">
        <v>4.5233420337778968E-2</v>
      </c>
    </row>
    <row r="8549" spans="1:2" x14ac:dyDescent="0.2">
      <c r="A8549" s="13">
        <v>482015103002</v>
      </c>
      <c r="B8549">
        <v>4.5755806278467523E-2</v>
      </c>
    </row>
    <row r="8550" spans="1:2" x14ac:dyDescent="0.2">
      <c r="A8550" s="13">
        <v>482015103003</v>
      </c>
      <c r="B8550">
        <v>5.2242168396066366E-2</v>
      </c>
    </row>
    <row r="8551" spans="1:2" x14ac:dyDescent="0.2">
      <c r="A8551" s="13">
        <v>482015103004</v>
      </c>
      <c r="B8551">
        <v>5.5571776627156733E-2</v>
      </c>
    </row>
    <row r="8552" spans="1:2" x14ac:dyDescent="0.2">
      <c r="A8552" s="13">
        <v>482015103005</v>
      </c>
      <c r="B8552">
        <v>7.1142718625067214E-2</v>
      </c>
    </row>
    <row r="8553" spans="1:2" x14ac:dyDescent="0.2">
      <c r="A8553" s="13">
        <v>482015104001</v>
      </c>
      <c r="B8553">
        <v>7.955581519510635E-2</v>
      </c>
    </row>
    <row r="8554" spans="1:2" x14ac:dyDescent="0.2">
      <c r="A8554" s="13">
        <v>482015104002</v>
      </c>
      <c r="B8554">
        <v>3.4112469079610068E-2</v>
      </c>
    </row>
    <row r="8555" spans="1:2" x14ac:dyDescent="0.2">
      <c r="A8555" s="13">
        <v>482015104003</v>
      </c>
      <c r="B8555">
        <v>7.770775765125959E-2</v>
      </c>
    </row>
    <row r="8556" spans="1:2" x14ac:dyDescent="0.2">
      <c r="A8556" s="13">
        <v>482015105001</v>
      </c>
      <c r="B8556">
        <v>6.7619377846334386E-2</v>
      </c>
    </row>
    <row r="8557" spans="1:2" x14ac:dyDescent="0.2">
      <c r="A8557" s="13">
        <v>482015105002</v>
      </c>
      <c r="B8557">
        <v>5.4037757799743937E-2</v>
      </c>
    </row>
    <row r="8558" spans="1:2" x14ac:dyDescent="0.2">
      <c r="A8558" s="13">
        <v>482015105003</v>
      </c>
      <c r="B8558">
        <v>6.1387769473360075E-2</v>
      </c>
    </row>
    <row r="8559" spans="1:2" x14ac:dyDescent="0.2">
      <c r="A8559" s="13">
        <v>482015106001</v>
      </c>
      <c r="B8559">
        <v>2.7265480902401773E-2</v>
      </c>
    </row>
    <row r="8560" spans="1:2" x14ac:dyDescent="0.2">
      <c r="A8560" s="13">
        <v>482015106002</v>
      </c>
      <c r="B8560">
        <v>6.1834810594820072E-2</v>
      </c>
    </row>
    <row r="8561" spans="1:2" x14ac:dyDescent="0.2">
      <c r="A8561" s="13">
        <v>482015106003</v>
      </c>
      <c r="B8561">
        <v>4.5995693283629284E-2</v>
      </c>
    </row>
    <row r="8562" spans="1:2" x14ac:dyDescent="0.2">
      <c r="A8562" s="13">
        <v>482015107001</v>
      </c>
      <c r="B8562">
        <v>3.5849423013971309E-2</v>
      </c>
    </row>
    <row r="8563" spans="1:2" x14ac:dyDescent="0.2">
      <c r="A8563" s="13">
        <v>482015107002</v>
      </c>
      <c r="B8563">
        <v>4.8183392797674994E-2</v>
      </c>
    </row>
    <row r="8564" spans="1:2" x14ac:dyDescent="0.2">
      <c r="A8564" s="13">
        <v>482015108001</v>
      </c>
      <c r="B8564">
        <v>3.6715273995610379E-2</v>
      </c>
    </row>
    <row r="8565" spans="1:2" x14ac:dyDescent="0.2">
      <c r="A8565" s="13">
        <v>482015108002</v>
      </c>
      <c r="B8565">
        <v>5.9796416775441057E-2</v>
      </c>
    </row>
    <row r="8566" spans="1:2" x14ac:dyDescent="0.2">
      <c r="A8566" s="13">
        <v>482015108003</v>
      </c>
      <c r="B8566">
        <v>7.6334520068721393E-2</v>
      </c>
    </row>
    <row r="8567" spans="1:2" x14ac:dyDescent="0.2">
      <c r="A8567" s="13">
        <v>482015108004</v>
      </c>
      <c r="B8567">
        <v>3.9429083791508385E-3</v>
      </c>
    </row>
    <row r="8568" spans="1:2" x14ac:dyDescent="0.2">
      <c r="A8568" s="13">
        <v>482015108005</v>
      </c>
      <c r="B8568">
        <v>3.026719231795413E-2</v>
      </c>
    </row>
    <row r="8569" spans="1:2" x14ac:dyDescent="0.2">
      <c r="A8569" s="13">
        <v>482015108006</v>
      </c>
      <c r="B8569">
        <v>1.2089240105999488E-2</v>
      </c>
    </row>
    <row r="8570" spans="1:2" x14ac:dyDescent="0.2">
      <c r="A8570" s="13">
        <v>482015109001</v>
      </c>
      <c r="B8570">
        <v>0.12180923108044937</v>
      </c>
    </row>
    <row r="8571" spans="1:2" x14ac:dyDescent="0.2">
      <c r="A8571" s="13">
        <v>482015109002</v>
      </c>
      <c r="B8571">
        <v>6.2315478086037962E-2</v>
      </c>
    </row>
    <row r="8572" spans="1:2" x14ac:dyDescent="0.2">
      <c r="A8572" s="13">
        <v>482015109003</v>
      </c>
      <c r="B8572">
        <v>9.6588305630115404E-2</v>
      </c>
    </row>
    <row r="8573" spans="1:2" x14ac:dyDescent="0.2">
      <c r="A8573" s="13">
        <v>482015110011</v>
      </c>
      <c r="B8573">
        <v>8.198452599323755E-2</v>
      </c>
    </row>
    <row r="8574" spans="1:2" x14ac:dyDescent="0.2">
      <c r="A8574" s="13">
        <v>482015110012</v>
      </c>
      <c r="B8574">
        <v>0.11515653527949936</v>
      </c>
    </row>
    <row r="8575" spans="1:2" x14ac:dyDescent="0.2">
      <c r="A8575" s="13">
        <v>482015110021</v>
      </c>
      <c r="B8575">
        <v>8.6239306997394072E-2</v>
      </c>
    </row>
    <row r="8576" spans="1:2" x14ac:dyDescent="0.2">
      <c r="A8576" s="13">
        <v>482015110022</v>
      </c>
      <c r="B8576">
        <v>8.0158410207133865E-2</v>
      </c>
    </row>
    <row r="8577" spans="1:2" x14ac:dyDescent="0.2">
      <c r="A8577" s="13">
        <v>482015110023</v>
      </c>
      <c r="B8577">
        <v>8.5111708855017787E-2</v>
      </c>
    </row>
    <row r="8578" spans="1:2" x14ac:dyDescent="0.2">
      <c r="A8578" s="13">
        <v>482015111001</v>
      </c>
      <c r="B8578">
        <v>0.11292957615644106</v>
      </c>
    </row>
    <row r="8579" spans="1:2" x14ac:dyDescent="0.2">
      <c r="A8579" s="13">
        <v>482015111002</v>
      </c>
      <c r="B8579">
        <v>6.7395708494306483E-2</v>
      </c>
    </row>
    <row r="8580" spans="1:2" x14ac:dyDescent="0.2">
      <c r="A8580" s="13">
        <v>482015112001</v>
      </c>
      <c r="B8580">
        <v>5.7808859428976928E-2</v>
      </c>
    </row>
    <row r="8581" spans="1:2" x14ac:dyDescent="0.2">
      <c r="A8581" s="13">
        <v>482015112002</v>
      </c>
      <c r="B8581">
        <v>0.12473698609647846</v>
      </c>
    </row>
    <row r="8582" spans="1:2" x14ac:dyDescent="0.2">
      <c r="A8582" s="13">
        <v>482015112003</v>
      </c>
      <c r="B8582">
        <v>8.1621266467489545E-2</v>
      </c>
    </row>
    <row r="8583" spans="1:2" x14ac:dyDescent="0.2">
      <c r="A8583" s="13">
        <v>482015113011</v>
      </c>
      <c r="B8583">
        <v>9.6308642669631184E-2</v>
      </c>
    </row>
    <row r="8584" spans="1:2" x14ac:dyDescent="0.2">
      <c r="A8584" s="13">
        <v>482015113012</v>
      </c>
      <c r="B8584">
        <v>5.1037888387925695E-2</v>
      </c>
    </row>
    <row r="8585" spans="1:2" x14ac:dyDescent="0.2">
      <c r="A8585" s="13">
        <v>482015113013</v>
      </c>
      <c r="B8585">
        <v>7.8865634562962972E-2</v>
      </c>
    </row>
    <row r="8586" spans="1:2" x14ac:dyDescent="0.2">
      <c r="A8586" s="13">
        <v>482015113014</v>
      </c>
      <c r="B8586">
        <v>6.9928259787894659E-2</v>
      </c>
    </row>
    <row r="8587" spans="1:2" x14ac:dyDescent="0.2">
      <c r="A8587" s="13">
        <v>482015113021</v>
      </c>
      <c r="B8587">
        <v>7.5837826083516358E-2</v>
      </c>
    </row>
    <row r="8588" spans="1:2" x14ac:dyDescent="0.2">
      <c r="A8588" s="13">
        <v>482015113022</v>
      </c>
      <c r="B8588">
        <v>7.4222953812795714E-2</v>
      </c>
    </row>
    <row r="8589" spans="1:2" x14ac:dyDescent="0.2">
      <c r="A8589" s="13">
        <v>482015113023</v>
      </c>
      <c r="B8589">
        <v>0.10503661412074841</v>
      </c>
    </row>
    <row r="8590" spans="1:2" x14ac:dyDescent="0.2">
      <c r="A8590" s="13">
        <v>482015114001</v>
      </c>
      <c r="B8590">
        <v>5.0795359413120467E-2</v>
      </c>
    </row>
    <row r="8591" spans="1:2" x14ac:dyDescent="0.2">
      <c r="A8591" s="13">
        <v>482015114002</v>
      </c>
      <c r="B8591">
        <v>6.0316816617663513E-2</v>
      </c>
    </row>
    <row r="8592" spans="1:2" x14ac:dyDescent="0.2">
      <c r="A8592" s="13">
        <v>482015114003</v>
      </c>
      <c r="B8592">
        <v>0.13229393088139246</v>
      </c>
    </row>
    <row r="8593" spans="1:2" x14ac:dyDescent="0.2">
      <c r="A8593" s="13">
        <v>482015115001</v>
      </c>
      <c r="B8593">
        <v>0.10555388904249374</v>
      </c>
    </row>
    <row r="8594" spans="1:2" x14ac:dyDescent="0.2">
      <c r="A8594" s="13">
        <v>482015115002</v>
      </c>
      <c r="B8594">
        <v>0.1674436475756102</v>
      </c>
    </row>
    <row r="8595" spans="1:2" x14ac:dyDescent="0.2">
      <c r="A8595" s="13">
        <v>482015115003</v>
      </c>
      <c r="B8595">
        <v>0.14050921039018938</v>
      </c>
    </row>
    <row r="8596" spans="1:2" x14ac:dyDescent="0.2">
      <c r="A8596" s="13">
        <v>482015115004</v>
      </c>
      <c r="B8596">
        <v>7.6306846960401742E-2</v>
      </c>
    </row>
    <row r="8597" spans="1:2" x14ac:dyDescent="0.2">
      <c r="A8597" s="13">
        <v>482015115005</v>
      </c>
      <c r="B8597">
        <v>5.791209226496484E-2</v>
      </c>
    </row>
    <row r="8598" spans="1:2" x14ac:dyDescent="0.2">
      <c r="A8598" s="13">
        <v>482015115006</v>
      </c>
      <c r="B8598">
        <v>8.5789312951885896E-2</v>
      </c>
    </row>
    <row r="8599" spans="1:2" x14ac:dyDescent="0.2">
      <c r="A8599" s="13">
        <v>482015115007</v>
      </c>
      <c r="B8599">
        <v>9.8808382758397179E-2</v>
      </c>
    </row>
    <row r="8600" spans="1:2" x14ac:dyDescent="0.2">
      <c r="A8600" s="13">
        <v>482015116001</v>
      </c>
      <c r="B8600">
        <v>0.17195101770033849</v>
      </c>
    </row>
    <row r="8601" spans="1:2" x14ac:dyDescent="0.2">
      <c r="A8601" s="13">
        <v>482015116002</v>
      </c>
      <c r="B8601">
        <v>0.21035491381445842</v>
      </c>
    </row>
    <row r="8602" spans="1:2" x14ac:dyDescent="0.2">
      <c r="A8602" s="13">
        <v>482015116003</v>
      </c>
      <c r="B8602">
        <v>0.17118341058070319</v>
      </c>
    </row>
    <row r="8603" spans="1:2" x14ac:dyDescent="0.2">
      <c r="A8603" s="13">
        <v>482015116004</v>
      </c>
      <c r="B8603">
        <v>0.20718564819340485</v>
      </c>
    </row>
    <row r="8604" spans="1:2" x14ac:dyDescent="0.2">
      <c r="A8604" s="13">
        <v>482015201001</v>
      </c>
      <c r="B8604">
        <v>0.12083867068904623</v>
      </c>
    </row>
    <row r="8605" spans="1:2" x14ac:dyDescent="0.2">
      <c r="A8605" s="13">
        <v>482015202001</v>
      </c>
      <c r="B8605">
        <v>9.8275200129204404E-2</v>
      </c>
    </row>
    <row r="8606" spans="1:2" x14ac:dyDescent="0.2">
      <c r="A8606" s="13">
        <v>482015202002</v>
      </c>
      <c r="B8606">
        <v>7.6297303425812105E-2</v>
      </c>
    </row>
    <row r="8607" spans="1:2" x14ac:dyDescent="0.2">
      <c r="A8607" s="13">
        <v>482015202003</v>
      </c>
      <c r="B8607">
        <v>0.15570504835582594</v>
      </c>
    </row>
    <row r="8608" spans="1:2" x14ac:dyDescent="0.2">
      <c r="A8608" s="13">
        <v>482015203001</v>
      </c>
      <c r="B8608">
        <v>0.17278088870410124</v>
      </c>
    </row>
    <row r="8609" spans="1:2" x14ac:dyDescent="0.2">
      <c r="A8609" s="13">
        <v>482015203002</v>
      </c>
      <c r="B8609">
        <v>0.21848374699916942</v>
      </c>
    </row>
    <row r="8610" spans="1:2" x14ac:dyDescent="0.2">
      <c r="A8610" s="13">
        <v>482015203003</v>
      </c>
      <c r="B8610">
        <v>0.16328361645861431</v>
      </c>
    </row>
    <row r="8611" spans="1:2" x14ac:dyDescent="0.2">
      <c r="A8611" s="13">
        <v>482015204001</v>
      </c>
      <c r="B8611">
        <v>0.19422700169565463</v>
      </c>
    </row>
    <row r="8612" spans="1:2" x14ac:dyDescent="0.2">
      <c r="A8612" s="13">
        <v>482015204002</v>
      </c>
      <c r="B8612">
        <v>0.21489148586569723</v>
      </c>
    </row>
    <row r="8613" spans="1:2" x14ac:dyDescent="0.2">
      <c r="A8613" s="13">
        <v>482015205001</v>
      </c>
      <c r="B8613">
        <v>0.2367190816784549</v>
      </c>
    </row>
    <row r="8614" spans="1:2" x14ac:dyDescent="0.2">
      <c r="A8614" s="13">
        <v>482015205002</v>
      </c>
      <c r="B8614">
        <v>0.19607398589680314</v>
      </c>
    </row>
    <row r="8615" spans="1:2" x14ac:dyDescent="0.2">
      <c r="A8615" s="13">
        <v>482015205003</v>
      </c>
      <c r="B8615">
        <v>0.17793554612810064</v>
      </c>
    </row>
    <row r="8616" spans="1:2" x14ac:dyDescent="0.2">
      <c r="A8616" s="13">
        <v>482015205004</v>
      </c>
      <c r="B8616">
        <v>0.21958191900572877</v>
      </c>
    </row>
    <row r="8617" spans="1:2" x14ac:dyDescent="0.2">
      <c r="A8617" s="13">
        <v>482015206011</v>
      </c>
      <c r="B8617">
        <v>0.22448188915969838</v>
      </c>
    </row>
    <row r="8618" spans="1:2" x14ac:dyDescent="0.2">
      <c r="A8618" s="13">
        <v>482015206021</v>
      </c>
      <c r="B8618">
        <v>0.24756723706135236</v>
      </c>
    </row>
    <row r="8619" spans="1:2" x14ac:dyDescent="0.2">
      <c r="A8619" s="13">
        <v>482015206022</v>
      </c>
      <c r="B8619">
        <v>0.24101671214644668</v>
      </c>
    </row>
    <row r="8620" spans="1:2" x14ac:dyDescent="0.2">
      <c r="A8620" s="13">
        <v>482015206023</v>
      </c>
      <c r="B8620">
        <v>0.19782761775640478</v>
      </c>
    </row>
    <row r="8621" spans="1:2" x14ac:dyDescent="0.2">
      <c r="A8621" s="13">
        <v>482015206024</v>
      </c>
      <c r="B8621">
        <v>0.22385835137058052</v>
      </c>
    </row>
    <row r="8622" spans="1:2" x14ac:dyDescent="0.2">
      <c r="A8622" s="13">
        <v>482015207001</v>
      </c>
      <c r="B8622">
        <v>8.0156018611424545E-2</v>
      </c>
    </row>
    <row r="8623" spans="1:2" x14ac:dyDescent="0.2">
      <c r="A8623" s="13">
        <v>482015207002</v>
      </c>
      <c r="B8623">
        <v>0.16073297469342843</v>
      </c>
    </row>
    <row r="8624" spans="1:2" x14ac:dyDescent="0.2">
      <c r="A8624" s="13">
        <v>482015207003</v>
      </c>
      <c r="B8624">
        <v>0.13451888663180037</v>
      </c>
    </row>
    <row r="8625" spans="1:2" x14ac:dyDescent="0.2">
      <c r="A8625" s="13">
        <v>482015207004</v>
      </c>
      <c r="B8625">
        <v>0.13800461276234091</v>
      </c>
    </row>
    <row r="8626" spans="1:2" x14ac:dyDescent="0.2">
      <c r="A8626" s="13">
        <v>482015210001</v>
      </c>
      <c r="B8626">
        <v>0.19076798426970903</v>
      </c>
    </row>
    <row r="8627" spans="1:2" x14ac:dyDescent="0.2">
      <c r="A8627" s="13">
        <v>482015211001</v>
      </c>
      <c r="B8627">
        <v>0.211112516489496</v>
      </c>
    </row>
    <row r="8628" spans="1:2" x14ac:dyDescent="0.2">
      <c r="A8628" s="13">
        <v>482015212001</v>
      </c>
      <c r="B8628">
        <v>0.21037608860087095</v>
      </c>
    </row>
    <row r="8629" spans="1:2" x14ac:dyDescent="0.2">
      <c r="A8629" s="13">
        <v>482015212002</v>
      </c>
      <c r="B8629">
        <v>0.20195741366011022</v>
      </c>
    </row>
    <row r="8630" spans="1:2" x14ac:dyDescent="0.2">
      <c r="A8630" s="13">
        <v>482015212003</v>
      </c>
      <c r="B8630">
        <v>0.18202650718554761</v>
      </c>
    </row>
    <row r="8631" spans="1:2" x14ac:dyDescent="0.2">
      <c r="A8631" s="13">
        <v>482015213001</v>
      </c>
      <c r="B8631">
        <v>0.17765760785382231</v>
      </c>
    </row>
    <row r="8632" spans="1:2" x14ac:dyDescent="0.2">
      <c r="A8632" s="13">
        <v>482015213002</v>
      </c>
      <c r="B8632">
        <v>0.22226538853658606</v>
      </c>
    </row>
    <row r="8633" spans="1:2" x14ac:dyDescent="0.2">
      <c r="A8633" s="13">
        <v>482015213003</v>
      </c>
      <c r="B8633">
        <v>0.21415709942088362</v>
      </c>
    </row>
    <row r="8634" spans="1:2" x14ac:dyDescent="0.2">
      <c r="A8634" s="13">
        <v>482015213004</v>
      </c>
      <c r="B8634">
        <v>0.17827333142254673</v>
      </c>
    </row>
    <row r="8635" spans="1:2" x14ac:dyDescent="0.2">
      <c r="A8635" s="13">
        <v>482015214001</v>
      </c>
      <c r="B8635">
        <v>0.22054442181112038</v>
      </c>
    </row>
    <row r="8636" spans="1:2" x14ac:dyDescent="0.2">
      <c r="A8636" s="13">
        <v>482015214002</v>
      </c>
      <c r="B8636">
        <v>0.22206213482865345</v>
      </c>
    </row>
    <row r="8637" spans="1:2" x14ac:dyDescent="0.2">
      <c r="A8637" s="13">
        <v>482015214003</v>
      </c>
      <c r="B8637">
        <v>0.22211919966543275</v>
      </c>
    </row>
    <row r="8638" spans="1:2" x14ac:dyDescent="0.2">
      <c r="A8638" s="13">
        <v>482015214004</v>
      </c>
      <c r="B8638">
        <v>0.24226101586178198</v>
      </c>
    </row>
    <row r="8639" spans="1:2" x14ac:dyDescent="0.2">
      <c r="A8639" s="13">
        <v>482015215001</v>
      </c>
      <c r="B8639">
        <v>0.20883467284263613</v>
      </c>
    </row>
    <row r="8640" spans="1:2" x14ac:dyDescent="0.2">
      <c r="A8640" s="13">
        <v>482015215002</v>
      </c>
      <c r="B8640">
        <v>0.18205815696245764</v>
      </c>
    </row>
    <row r="8641" spans="1:2" x14ac:dyDescent="0.2">
      <c r="A8641" s="13">
        <v>482015215003</v>
      </c>
      <c r="B8641">
        <v>0.20857448606761855</v>
      </c>
    </row>
    <row r="8642" spans="1:2" x14ac:dyDescent="0.2">
      <c r="A8642" s="13">
        <v>482015215004</v>
      </c>
      <c r="B8642">
        <v>0.16495561581264384</v>
      </c>
    </row>
    <row r="8643" spans="1:2" x14ac:dyDescent="0.2">
      <c r="A8643" s="13">
        <v>482015216001</v>
      </c>
      <c r="B8643">
        <v>0.20252920098306018</v>
      </c>
    </row>
    <row r="8644" spans="1:2" x14ac:dyDescent="0.2">
      <c r="A8644" s="13">
        <v>482015216002</v>
      </c>
      <c r="B8644">
        <v>0.21965363066812227</v>
      </c>
    </row>
    <row r="8645" spans="1:2" x14ac:dyDescent="0.2">
      <c r="A8645" s="13">
        <v>482015217001</v>
      </c>
      <c r="B8645">
        <v>0.1920294076377875</v>
      </c>
    </row>
    <row r="8646" spans="1:2" x14ac:dyDescent="0.2">
      <c r="A8646" s="13">
        <v>482015217002</v>
      </c>
      <c r="B8646">
        <v>0.18522751158486375</v>
      </c>
    </row>
    <row r="8647" spans="1:2" x14ac:dyDescent="0.2">
      <c r="A8647" s="13">
        <v>482015217003</v>
      </c>
      <c r="B8647">
        <v>0.20171225857653632</v>
      </c>
    </row>
    <row r="8648" spans="1:2" x14ac:dyDescent="0.2">
      <c r="A8648" s="13">
        <v>482015217004</v>
      </c>
      <c r="B8648">
        <v>0.18201863847374494</v>
      </c>
    </row>
    <row r="8649" spans="1:2" x14ac:dyDescent="0.2">
      <c r="A8649" s="13">
        <v>482015218001</v>
      </c>
      <c r="B8649">
        <v>0.15174352887865969</v>
      </c>
    </row>
    <row r="8650" spans="1:2" x14ac:dyDescent="0.2">
      <c r="A8650" s="13">
        <v>482015218002</v>
      </c>
      <c r="B8650">
        <v>0.17082298369666837</v>
      </c>
    </row>
    <row r="8651" spans="1:2" x14ac:dyDescent="0.2">
      <c r="A8651" s="13">
        <v>482015219001</v>
      </c>
      <c r="B8651">
        <v>0.12512546215335288</v>
      </c>
    </row>
    <row r="8652" spans="1:2" x14ac:dyDescent="0.2">
      <c r="A8652" s="13">
        <v>482015219002</v>
      </c>
      <c r="B8652">
        <v>0.19402625583872657</v>
      </c>
    </row>
    <row r="8653" spans="1:2" x14ac:dyDescent="0.2">
      <c r="A8653" s="13">
        <v>482015219003</v>
      </c>
      <c r="B8653">
        <v>0.15639697345908912</v>
      </c>
    </row>
    <row r="8654" spans="1:2" x14ac:dyDescent="0.2">
      <c r="A8654" s="13">
        <v>482015220001</v>
      </c>
      <c r="B8654">
        <v>0.18586546600137355</v>
      </c>
    </row>
    <row r="8655" spans="1:2" x14ac:dyDescent="0.2">
      <c r="A8655" s="13">
        <v>482015220002</v>
      </c>
      <c r="B8655">
        <v>0.15722328583451489</v>
      </c>
    </row>
    <row r="8656" spans="1:2" x14ac:dyDescent="0.2">
      <c r="A8656" s="13">
        <v>482015220003</v>
      </c>
      <c r="B8656">
        <v>0.20052537808900134</v>
      </c>
    </row>
    <row r="8657" spans="1:2" x14ac:dyDescent="0.2">
      <c r="A8657" s="13">
        <v>482015221001</v>
      </c>
      <c r="B8657">
        <v>0.20330062174988481</v>
      </c>
    </row>
    <row r="8658" spans="1:2" x14ac:dyDescent="0.2">
      <c r="A8658" s="13">
        <v>482015221002</v>
      </c>
      <c r="B8658">
        <v>0.12750146219083</v>
      </c>
    </row>
    <row r="8659" spans="1:2" x14ac:dyDescent="0.2">
      <c r="A8659" s="13">
        <v>482015221003</v>
      </c>
      <c r="B8659">
        <v>0.18556370039912579</v>
      </c>
    </row>
    <row r="8660" spans="1:2" x14ac:dyDescent="0.2">
      <c r="A8660" s="13">
        <v>482015221004</v>
      </c>
      <c r="B8660">
        <v>0.20445952070167536</v>
      </c>
    </row>
    <row r="8661" spans="1:2" x14ac:dyDescent="0.2">
      <c r="A8661" s="13">
        <v>482015222011</v>
      </c>
      <c r="B8661">
        <v>0.24450646054635744</v>
      </c>
    </row>
    <row r="8662" spans="1:2" x14ac:dyDescent="0.2">
      <c r="A8662" s="13">
        <v>482015222012</v>
      </c>
      <c r="B8662">
        <v>0.16259719289287558</v>
      </c>
    </row>
    <row r="8663" spans="1:2" x14ac:dyDescent="0.2">
      <c r="A8663" s="13">
        <v>482015222021</v>
      </c>
      <c r="B8663">
        <v>0.1967317834473663</v>
      </c>
    </row>
    <row r="8664" spans="1:2" x14ac:dyDescent="0.2">
      <c r="A8664" s="13">
        <v>482015222022</v>
      </c>
      <c r="B8664">
        <v>0.19827979548468141</v>
      </c>
    </row>
    <row r="8665" spans="1:2" x14ac:dyDescent="0.2">
      <c r="A8665" s="13">
        <v>482015223011</v>
      </c>
      <c r="B8665">
        <v>0.15407363645808494</v>
      </c>
    </row>
    <row r="8666" spans="1:2" x14ac:dyDescent="0.2">
      <c r="A8666" s="13">
        <v>482015223012</v>
      </c>
      <c r="B8666">
        <v>0.19824245455684725</v>
      </c>
    </row>
    <row r="8667" spans="1:2" x14ac:dyDescent="0.2">
      <c r="A8667" s="13">
        <v>482015223021</v>
      </c>
      <c r="B8667">
        <v>0.19259508833687111</v>
      </c>
    </row>
    <row r="8668" spans="1:2" x14ac:dyDescent="0.2">
      <c r="A8668" s="13">
        <v>482015223022</v>
      </c>
      <c r="B8668">
        <v>0.12150596645693436</v>
      </c>
    </row>
    <row r="8669" spans="1:2" x14ac:dyDescent="0.2">
      <c r="A8669" s="13">
        <v>482015224011</v>
      </c>
      <c r="B8669">
        <v>0.11886868423634252</v>
      </c>
    </row>
    <row r="8670" spans="1:2" x14ac:dyDescent="0.2">
      <c r="A8670" s="13">
        <v>482015224012</v>
      </c>
      <c r="B8670">
        <v>0.116025197548213</v>
      </c>
    </row>
    <row r="8671" spans="1:2" x14ac:dyDescent="0.2">
      <c r="A8671" s="13">
        <v>482015224013</v>
      </c>
      <c r="B8671">
        <v>0.13122040216341929</v>
      </c>
    </row>
    <row r="8672" spans="1:2" x14ac:dyDescent="0.2">
      <c r="A8672" s="13">
        <v>482015224014</v>
      </c>
      <c r="B8672">
        <v>0.22247742714299243</v>
      </c>
    </row>
    <row r="8673" spans="1:2" x14ac:dyDescent="0.2">
      <c r="A8673" s="13">
        <v>482015224021</v>
      </c>
      <c r="B8673">
        <v>0.18582933352538586</v>
      </c>
    </row>
    <row r="8674" spans="1:2" x14ac:dyDescent="0.2">
      <c r="A8674" s="13">
        <v>482015224022</v>
      </c>
      <c r="B8674">
        <v>0.14415150140163605</v>
      </c>
    </row>
    <row r="8675" spans="1:2" x14ac:dyDescent="0.2">
      <c r="A8675" s="13">
        <v>482015225001</v>
      </c>
      <c r="B8675">
        <v>7.9927127409503279E-2</v>
      </c>
    </row>
    <row r="8676" spans="1:2" x14ac:dyDescent="0.2">
      <c r="A8676" s="13">
        <v>482015225002</v>
      </c>
      <c r="B8676">
        <v>6.7403885014480469E-2</v>
      </c>
    </row>
    <row r="8677" spans="1:2" x14ac:dyDescent="0.2">
      <c r="A8677" s="13">
        <v>482015225003</v>
      </c>
      <c r="B8677">
        <v>5.976927091447478E-2</v>
      </c>
    </row>
    <row r="8678" spans="1:2" x14ac:dyDescent="0.2">
      <c r="A8678" s="13">
        <v>482015225004</v>
      </c>
      <c r="B8678">
        <v>6.689832495772241E-2</v>
      </c>
    </row>
    <row r="8679" spans="1:2" x14ac:dyDescent="0.2">
      <c r="A8679" s="13">
        <v>482015301001</v>
      </c>
      <c r="B8679">
        <v>0.20418855759950444</v>
      </c>
    </row>
    <row r="8680" spans="1:2" x14ac:dyDescent="0.2">
      <c r="A8680" s="13">
        <v>482015301002</v>
      </c>
      <c r="B8680">
        <v>0.18659994028077398</v>
      </c>
    </row>
    <row r="8681" spans="1:2" x14ac:dyDescent="0.2">
      <c r="A8681" s="13">
        <v>482015301003</v>
      </c>
      <c r="B8681">
        <v>0.17103426229100216</v>
      </c>
    </row>
    <row r="8682" spans="1:2" x14ac:dyDescent="0.2">
      <c r="A8682" s="13">
        <v>482015301004</v>
      </c>
      <c r="B8682">
        <v>0.19147183974755708</v>
      </c>
    </row>
    <row r="8683" spans="1:2" x14ac:dyDescent="0.2">
      <c r="A8683" s="13">
        <v>482015302001</v>
      </c>
      <c r="B8683">
        <v>0.11486259945355289</v>
      </c>
    </row>
    <row r="8684" spans="1:2" x14ac:dyDescent="0.2">
      <c r="A8684" s="13">
        <v>482015302002</v>
      </c>
      <c r="B8684">
        <v>0.14346469508595983</v>
      </c>
    </row>
    <row r="8685" spans="1:2" x14ac:dyDescent="0.2">
      <c r="A8685" s="13">
        <v>482015302003</v>
      </c>
      <c r="B8685">
        <v>9.4997393865254354E-2</v>
      </c>
    </row>
    <row r="8686" spans="1:2" x14ac:dyDescent="0.2">
      <c r="A8686" s="13">
        <v>482015303001</v>
      </c>
      <c r="B8686">
        <v>0.26375571051983326</v>
      </c>
    </row>
    <row r="8687" spans="1:2" x14ac:dyDescent="0.2">
      <c r="A8687" s="13">
        <v>482015303002</v>
      </c>
      <c r="B8687">
        <v>0.26005462687125475</v>
      </c>
    </row>
    <row r="8688" spans="1:2" x14ac:dyDescent="0.2">
      <c r="A8688" s="13">
        <v>482015303003</v>
      </c>
      <c r="B8688">
        <v>0.20283784521793374</v>
      </c>
    </row>
    <row r="8689" spans="1:2" x14ac:dyDescent="0.2">
      <c r="A8689" s="13">
        <v>482015304001</v>
      </c>
      <c r="B8689">
        <v>0.2450386302774778</v>
      </c>
    </row>
    <row r="8690" spans="1:2" x14ac:dyDescent="0.2">
      <c r="A8690" s="13">
        <v>482015304002</v>
      </c>
      <c r="B8690">
        <v>0.24675403687369096</v>
      </c>
    </row>
    <row r="8691" spans="1:2" x14ac:dyDescent="0.2">
      <c r="A8691" s="13">
        <v>482015305001</v>
      </c>
      <c r="B8691">
        <v>0.23563228857288884</v>
      </c>
    </row>
    <row r="8692" spans="1:2" x14ac:dyDescent="0.2">
      <c r="A8692" s="13">
        <v>482015305002</v>
      </c>
      <c r="B8692">
        <v>0.25595548815678815</v>
      </c>
    </row>
    <row r="8693" spans="1:2" x14ac:dyDescent="0.2">
      <c r="A8693" s="13">
        <v>482015305003</v>
      </c>
      <c r="B8693">
        <v>0.25985992124919555</v>
      </c>
    </row>
    <row r="8694" spans="1:2" x14ac:dyDescent="0.2">
      <c r="A8694" s="13">
        <v>482015306001</v>
      </c>
      <c r="B8694">
        <v>0.21400351829931852</v>
      </c>
    </row>
    <row r="8695" spans="1:2" x14ac:dyDescent="0.2">
      <c r="A8695" s="13">
        <v>482015306002</v>
      </c>
      <c r="B8695">
        <v>0.2041163346586104</v>
      </c>
    </row>
    <row r="8696" spans="1:2" x14ac:dyDescent="0.2">
      <c r="A8696" s="13">
        <v>482015307001</v>
      </c>
      <c r="B8696">
        <v>0.2375551215338535</v>
      </c>
    </row>
    <row r="8697" spans="1:2" x14ac:dyDescent="0.2">
      <c r="A8697" s="13">
        <v>482015307002</v>
      </c>
      <c r="B8697">
        <v>0.25734327282786384</v>
      </c>
    </row>
    <row r="8698" spans="1:2" x14ac:dyDescent="0.2">
      <c r="A8698" s="13">
        <v>482015307003</v>
      </c>
      <c r="B8698">
        <v>0.22051174911219876</v>
      </c>
    </row>
    <row r="8699" spans="1:2" x14ac:dyDescent="0.2">
      <c r="A8699" s="13">
        <v>482015308001</v>
      </c>
      <c r="B8699">
        <v>0.22041439068674887</v>
      </c>
    </row>
    <row r="8700" spans="1:2" x14ac:dyDescent="0.2">
      <c r="A8700" s="13">
        <v>482015308002</v>
      </c>
      <c r="B8700">
        <v>0.24778332080101428</v>
      </c>
    </row>
    <row r="8701" spans="1:2" x14ac:dyDescent="0.2">
      <c r="A8701" s="13">
        <v>482015308003</v>
      </c>
      <c r="B8701">
        <v>0.20206805731065369</v>
      </c>
    </row>
    <row r="8702" spans="1:2" x14ac:dyDescent="0.2">
      <c r="A8702" s="13">
        <v>482015309001</v>
      </c>
      <c r="B8702">
        <v>0.22517418215017951</v>
      </c>
    </row>
    <row r="8703" spans="1:2" x14ac:dyDescent="0.2">
      <c r="A8703" s="13">
        <v>482015309002</v>
      </c>
      <c r="B8703">
        <v>0.14134205424148044</v>
      </c>
    </row>
    <row r="8704" spans="1:2" x14ac:dyDescent="0.2">
      <c r="A8704" s="13">
        <v>482015309003</v>
      </c>
      <c r="B8704">
        <v>0.12165131976302344</v>
      </c>
    </row>
    <row r="8705" spans="1:2" x14ac:dyDescent="0.2">
      <c r="A8705" s="13">
        <v>482015310001</v>
      </c>
      <c r="B8705">
        <v>0.10451690820474477</v>
      </c>
    </row>
    <row r="8706" spans="1:2" x14ac:dyDescent="0.2">
      <c r="A8706" s="13">
        <v>482015310002</v>
      </c>
      <c r="B8706">
        <v>0.10888114380674477</v>
      </c>
    </row>
    <row r="8707" spans="1:2" x14ac:dyDescent="0.2">
      <c r="A8707" s="13">
        <v>482015311001</v>
      </c>
      <c r="B8707">
        <v>0.10158608047216551</v>
      </c>
    </row>
    <row r="8708" spans="1:2" x14ac:dyDescent="0.2">
      <c r="A8708" s="13">
        <v>482015311002</v>
      </c>
      <c r="B8708">
        <v>9.9439996359814778E-2</v>
      </c>
    </row>
    <row r="8709" spans="1:2" x14ac:dyDescent="0.2">
      <c r="A8709" s="13">
        <v>482015312001</v>
      </c>
      <c r="B8709">
        <v>0.14631364257519944</v>
      </c>
    </row>
    <row r="8710" spans="1:2" x14ac:dyDescent="0.2">
      <c r="A8710" s="13">
        <v>482015312002</v>
      </c>
      <c r="B8710">
        <v>8.9618888214630987E-2</v>
      </c>
    </row>
    <row r="8711" spans="1:2" x14ac:dyDescent="0.2">
      <c r="A8711" s="13">
        <v>482015312003</v>
      </c>
      <c r="B8711">
        <v>0.14474734299528955</v>
      </c>
    </row>
    <row r="8712" spans="1:2" x14ac:dyDescent="0.2">
      <c r="A8712" s="13">
        <v>482015313001</v>
      </c>
      <c r="B8712">
        <v>0.22863985960354405</v>
      </c>
    </row>
    <row r="8713" spans="1:2" x14ac:dyDescent="0.2">
      <c r="A8713" s="13">
        <v>482015313002</v>
      </c>
      <c r="B8713">
        <v>0.14432383576814292</v>
      </c>
    </row>
    <row r="8714" spans="1:2" x14ac:dyDescent="0.2">
      <c r="A8714" s="13">
        <v>482015313003</v>
      </c>
      <c r="B8714">
        <v>0.18362014053192696</v>
      </c>
    </row>
    <row r="8715" spans="1:2" x14ac:dyDescent="0.2">
      <c r="A8715" s="13">
        <v>482015314001</v>
      </c>
      <c r="B8715">
        <v>0.14266619576189291</v>
      </c>
    </row>
    <row r="8716" spans="1:2" x14ac:dyDescent="0.2">
      <c r="A8716" s="13">
        <v>482015315001</v>
      </c>
      <c r="B8716">
        <v>0.13958796927263528</v>
      </c>
    </row>
    <row r="8717" spans="1:2" x14ac:dyDescent="0.2">
      <c r="A8717" s="13">
        <v>482015315002</v>
      </c>
      <c r="B8717">
        <v>0.1797401715995697</v>
      </c>
    </row>
    <row r="8718" spans="1:2" x14ac:dyDescent="0.2">
      <c r="A8718" s="13">
        <v>482015315003</v>
      </c>
      <c r="B8718">
        <v>0.17070787830983894</v>
      </c>
    </row>
    <row r="8719" spans="1:2" x14ac:dyDescent="0.2">
      <c r="A8719" s="13">
        <v>482015316001</v>
      </c>
      <c r="B8719">
        <v>9.7946987656119977E-2</v>
      </c>
    </row>
    <row r="8720" spans="1:2" x14ac:dyDescent="0.2">
      <c r="A8720" s="13">
        <v>482015316002</v>
      </c>
      <c r="B8720">
        <v>0.1667672468329727</v>
      </c>
    </row>
    <row r="8721" spans="1:2" x14ac:dyDescent="0.2">
      <c r="A8721" s="13">
        <v>482015317001</v>
      </c>
      <c r="B8721">
        <v>8.7089351863263859E-2</v>
      </c>
    </row>
    <row r="8722" spans="1:2" x14ac:dyDescent="0.2">
      <c r="A8722" s="13">
        <v>482015317002</v>
      </c>
      <c r="B8722">
        <v>0.10333992334573791</v>
      </c>
    </row>
    <row r="8723" spans="1:2" x14ac:dyDescent="0.2">
      <c r="A8723" s="13">
        <v>482015318001</v>
      </c>
      <c r="B8723">
        <v>0.21821732279491252</v>
      </c>
    </row>
    <row r="8724" spans="1:2" x14ac:dyDescent="0.2">
      <c r="A8724" s="13">
        <v>482015318002</v>
      </c>
      <c r="B8724">
        <v>0.19399492383991987</v>
      </c>
    </row>
    <row r="8725" spans="1:2" x14ac:dyDescent="0.2">
      <c r="A8725" s="13">
        <v>482015319001</v>
      </c>
      <c r="B8725">
        <v>0.2295137429364863</v>
      </c>
    </row>
    <row r="8726" spans="1:2" x14ac:dyDescent="0.2">
      <c r="A8726" s="13">
        <v>482015319002</v>
      </c>
      <c r="B8726">
        <v>0.22179708221014721</v>
      </c>
    </row>
    <row r="8727" spans="1:2" x14ac:dyDescent="0.2">
      <c r="A8727" s="13">
        <v>482015319003</v>
      </c>
      <c r="B8727">
        <v>0.2057538265222375</v>
      </c>
    </row>
    <row r="8728" spans="1:2" x14ac:dyDescent="0.2">
      <c r="A8728" s="13">
        <v>482015320011</v>
      </c>
      <c r="B8728">
        <v>0.20318846186241138</v>
      </c>
    </row>
    <row r="8729" spans="1:2" x14ac:dyDescent="0.2">
      <c r="A8729" s="13">
        <v>482015320012</v>
      </c>
      <c r="B8729">
        <v>0.20862172599188827</v>
      </c>
    </row>
    <row r="8730" spans="1:2" x14ac:dyDescent="0.2">
      <c r="A8730" s="13">
        <v>482015320013</v>
      </c>
      <c r="B8730">
        <v>0.15578519930052762</v>
      </c>
    </row>
    <row r="8731" spans="1:2" x14ac:dyDescent="0.2">
      <c r="A8731" s="13">
        <v>482015320014</v>
      </c>
      <c r="B8731">
        <v>0.20996295321505581</v>
      </c>
    </row>
    <row r="8732" spans="1:2" x14ac:dyDescent="0.2">
      <c r="A8732" s="13">
        <v>482015320021</v>
      </c>
      <c r="B8732">
        <v>0.14005190118914135</v>
      </c>
    </row>
    <row r="8733" spans="1:2" x14ac:dyDescent="0.2">
      <c r="A8733" s="13">
        <v>482015321001</v>
      </c>
      <c r="B8733">
        <v>0.20271823894391533</v>
      </c>
    </row>
    <row r="8734" spans="1:2" x14ac:dyDescent="0.2">
      <c r="A8734" s="13">
        <v>482015321002</v>
      </c>
      <c r="B8734">
        <v>0.19787542911536274</v>
      </c>
    </row>
    <row r="8735" spans="1:2" x14ac:dyDescent="0.2">
      <c r="A8735" s="13">
        <v>482015321003</v>
      </c>
      <c r="B8735">
        <v>0.14621965712745574</v>
      </c>
    </row>
    <row r="8736" spans="1:2" x14ac:dyDescent="0.2">
      <c r="A8736" s="13">
        <v>482015321004</v>
      </c>
      <c r="B8736">
        <v>0.22989909297510888</v>
      </c>
    </row>
    <row r="8737" spans="1:2" x14ac:dyDescent="0.2">
      <c r="A8737" s="13">
        <v>482015322001</v>
      </c>
      <c r="B8737">
        <v>0.25883820389754475</v>
      </c>
    </row>
    <row r="8738" spans="1:2" x14ac:dyDescent="0.2">
      <c r="A8738" s="13">
        <v>482015322002</v>
      </c>
      <c r="B8738">
        <v>0.19138401481446354</v>
      </c>
    </row>
    <row r="8739" spans="1:2" x14ac:dyDescent="0.2">
      <c r="A8739" s="13">
        <v>482015323001</v>
      </c>
      <c r="B8739">
        <v>0.13965010806227343</v>
      </c>
    </row>
    <row r="8740" spans="1:2" x14ac:dyDescent="0.2">
      <c r="A8740" s="13">
        <v>482015323002</v>
      </c>
      <c r="B8740">
        <v>0.18471115184553524</v>
      </c>
    </row>
    <row r="8741" spans="1:2" x14ac:dyDescent="0.2">
      <c r="A8741" s="13">
        <v>482015323003</v>
      </c>
      <c r="B8741">
        <v>0.17218137552039267</v>
      </c>
    </row>
    <row r="8742" spans="1:2" x14ac:dyDescent="0.2">
      <c r="A8742" s="13">
        <v>482015323004</v>
      </c>
      <c r="B8742">
        <v>0.1573417186048274</v>
      </c>
    </row>
    <row r="8743" spans="1:2" x14ac:dyDescent="0.2">
      <c r="A8743" s="13">
        <v>482015324001</v>
      </c>
      <c r="B8743">
        <v>0.22717479625301035</v>
      </c>
    </row>
    <row r="8744" spans="1:2" x14ac:dyDescent="0.2">
      <c r="A8744" s="13">
        <v>482015324002</v>
      </c>
      <c r="B8744">
        <v>0.16333695299838308</v>
      </c>
    </row>
    <row r="8745" spans="1:2" x14ac:dyDescent="0.2">
      <c r="A8745" s="13">
        <v>482015324003</v>
      </c>
      <c r="B8745">
        <v>0.15631495752422694</v>
      </c>
    </row>
    <row r="8746" spans="1:2" x14ac:dyDescent="0.2">
      <c r="A8746" s="13">
        <v>482015325011</v>
      </c>
      <c r="B8746">
        <v>0.16320934238738793</v>
      </c>
    </row>
    <row r="8747" spans="1:2" x14ac:dyDescent="0.2">
      <c r="A8747" s="13">
        <v>482015325012</v>
      </c>
      <c r="B8747">
        <v>0.15700649438108227</v>
      </c>
    </row>
    <row r="8748" spans="1:2" x14ac:dyDescent="0.2">
      <c r="A8748" s="13">
        <v>482015325013</v>
      </c>
      <c r="B8748">
        <v>0.19072937298936277</v>
      </c>
    </row>
    <row r="8749" spans="1:2" x14ac:dyDescent="0.2">
      <c r="A8749" s="13">
        <v>482015325021</v>
      </c>
      <c r="B8749">
        <v>0.19855180315295037</v>
      </c>
    </row>
    <row r="8750" spans="1:2" x14ac:dyDescent="0.2">
      <c r="A8750" s="13">
        <v>482015325022</v>
      </c>
      <c r="B8750">
        <v>0.20956818253008164</v>
      </c>
    </row>
    <row r="8751" spans="1:2" x14ac:dyDescent="0.2">
      <c r="A8751" s="13">
        <v>482015325023</v>
      </c>
      <c r="B8751">
        <v>0.20097152277389718</v>
      </c>
    </row>
    <row r="8752" spans="1:2" x14ac:dyDescent="0.2">
      <c r="A8752" s="13">
        <v>482015326001</v>
      </c>
      <c r="B8752">
        <v>0.22748069659334227</v>
      </c>
    </row>
    <row r="8753" spans="1:2" x14ac:dyDescent="0.2">
      <c r="A8753" s="13">
        <v>482015326002</v>
      </c>
      <c r="B8753">
        <v>0.18076887159207264</v>
      </c>
    </row>
    <row r="8754" spans="1:2" x14ac:dyDescent="0.2">
      <c r="A8754" s="13">
        <v>482015326003</v>
      </c>
      <c r="B8754">
        <v>0.19627737354697544</v>
      </c>
    </row>
    <row r="8755" spans="1:2" x14ac:dyDescent="0.2">
      <c r="A8755" s="13">
        <v>482015327001</v>
      </c>
      <c r="B8755">
        <v>0.16427929843053662</v>
      </c>
    </row>
    <row r="8756" spans="1:2" x14ac:dyDescent="0.2">
      <c r="A8756" s="13">
        <v>482015327002</v>
      </c>
      <c r="B8756">
        <v>0.18381482605551069</v>
      </c>
    </row>
    <row r="8757" spans="1:2" x14ac:dyDescent="0.2">
      <c r="A8757" s="13">
        <v>482015327003</v>
      </c>
      <c r="B8757">
        <v>0.21267154623931842</v>
      </c>
    </row>
    <row r="8758" spans="1:2" x14ac:dyDescent="0.2">
      <c r="A8758" s="13">
        <v>482015328001</v>
      </c>
      <c r="B8758">
        <v>0.19095127630803718</v>
      </c>
    </row>
    <row r="8759" spans="1:2" x14ac:dyDescent="0.2">
      <c r="A8759" s="13">
        <v>482015329001</v>
      </c>
      <c r="B8759">
        <v>0.24388154593640157</v>
      </c>
    </row>
    <row r="8760" spans="1:2" x14ac:dyDescent="0.2">
      <c r="A8760" s="13">
        <v>482015329002</v>
      </c>
      <c r="B8760">
        <v>0.22681668571913882</v>
      </c>
    </row>
    <row r="8761" spans="1:2" x14ac:dyDescent="0.2">
      <c r="A8761" s="13">
        <v>482015329003</v>
      </c>
      <c r="B8761">
        <v>0.19644664848797927</v>
      </c>
    </row>
    <row r="8762" spans="1:2" x14ac:dyDescent="0.2">
      <c r="A8762" s="13">
        <v>482015330001</v>
      </c>
      <c r="B8762">
        <v>0.22770308694870481</v>
      </c>
    </row>
    <row r="8763" spans="1:2" x14ac:dyDescent="0.2">
      <c r="A8763" s="13">
        <v>482015331001</v>
      </c>
      <c r="B8763">
        <v>0.2008927429872546</v>
      </c>
    </row>
    <row r="8764" spans="1:2" x14ac:dyDescent="0.2">
      <c r="A8764" s="13">
        <v>482015331002</v>
      </c>
      <c r="B8764">
        <v>0.23402542665782022</v>
      </c>
    </row>
    <row r="8765" spans="1:2" x14ac:dyDescent="0.2">
      <c r="A8765" s="13">
        <v>482015331003</v>
      </c>
      <c r="B8765">
        <v>0.18810183487103277</v>
      </c>
    </row>
    <row r="8766" spans="1:2" x14ac:dyDescent="0.2">
      <c r="A8766" s="13">
        <v>482015332001</v>
      </c>
      <c r="B8766">
        <v>0.24464367844787782</v>
      </c>
    </row>
    <row r="8767" spans="1:2" x14ac:dyDescent="0.2">
      <c r="A8767" s="13">
        <v>482015332002</v>
      </c>
      <c r="B8767">
        <v>0.19997754186304512</v>
      </c>
    </row>
    <row r="8768" spans="1:2" x14ac:dyDescent="0.2">
      <c r="A8768" s="13">
        <v>482015332003</v>
      </c>
      <c r="B8768">
        <v>0.20236521166385771</v>
      </c>
    </row>
    <row r="8769" spans="1:2" x14ac:dyDescent="0.2">
      <c r="A8769" s="13">
        <v>482015333001</v>
      </c>
      <c r="B8769">
        <v>0.23060424596071197</v>
      </c>
    </row>
    <row r="8770" spans="1:2" x14ac:dyDescent="0.2">
      <c r="A8770" s="13">
        <v>482015333002</v>
      </c>
      <c r="B8770">
        <v>0.28179216789181893</v>
      </c>
    </row>
    <row r="8771" spans="1:2" x14ac:dyDescent="0.2">
      <c r="A8771" s="13">
        <v>482015333003</v>
      </c>
      <c r="B8771">
        <v>0.23374590280596794</v>
      </c>
    </row>
    <row r="8772" spans="1:2" x14ac:dyDescent="0.2">
      <c r="A8772" s="13">
        <v>482015333004</v>
      </c>
      <c r="B8772">
        <v>0.21772188524372713</v>
      </c>
    </row>
    <row r="8773" spans="1:2" x14ac:dyDescent="0.2">
      <c r="A8773" s="13">
        <v>482015334001</v>
      </c>
      <c r="B8773">
        <v>0.21938116997305104</v>
      </c>
    </row>
    <row r="8774" spans="1:2" x14ac:dyDescent="0.2">
      <c r="A8774" s="13">
        <v>482015334002</v>
      </c>
      <c r="B8774">
        <v>0.2556155677418091</v>
      </c>
    </row>
    <row r="8775" spans="1:2" x14ac:dyDescent="0.2">
      <c r="A8775" s="13">
        <v>482015334003</v>
      </c>
      <c r="B8775">
        <v>0.22271384773527972</v>
      </c>
    </row>
    <row r="8776" spans="1:2" x14ac:dyDescent="0.2">
      <c r="A8776" s="13">
        <v>482015334004</v>
      </c>
      <c r="B8776">
        <v>0.23597882970392131</v>
      </c>
    </row>
    <row r="8777" spans="1:2" x14ac:dyDescent="0.2">
      <c r="A8777" s="13">
        <v>482015335001</v>
      </c>
      <c r="B8777">
        <v>0.20288626835639567</v>
      </c>
    </row>
    <row r="8778" spans="1:2" x14ac:dyDescent="0.2">
      <c r="A8778" s="13">
        <v>482015335002</v>
      </c>
      <c r="B8778">
        <v>0.19658600334149887</v>
      </c>
    </row>
    <row r="8779" spans="1:2" x14ac:dyDescent="0.2">
      <c r="A8779" s="13">
        <v>482015335003</v>
      </c>
      <c r="B8779">
        <v>0.23640512723029003</v>
      </c>
    </row>
    <row r="8780" spans="1:2" x14ac:dyDescent="0.2">
      <c r="A8780" s="13">
        <v>482015336001</v>
      </c>
      <c r="B8780">
        <v>0.24099759742423277</v>
      </c>
    </row>
    <row r="8781" spans="1:2" x14ac:dyDescent="0.2">
      <c r="A8781" s="13">
        <v>482015336002</v>
      </c>
      <c r="B8781">
        <v>0.21508049179328489</v>
      </c>
    </row>
    <row r="8782" spans="1:2" x14ac:dyDescent="0.2">
      <c r="A8782" s="13">
        <v>482015337011</v>
      </c>
      <c r="B8782">
        <v>0.24050695864922028</v>
      </c>
    </row>
    <row r="8783" spans="1:2" x14ac:dyDescent="0.2">
      <c r="A8783" s="13">
        <v>482015337012</v>
      </c>
      <c r="B8783">
        <v>0.22611205216812291</v>
      </c>
    </row>
    <row r="8784" spans="1:2" x14ac:dyDescent="0.2">
      <c r="A8784" s="13">
        <v>482015337013</v>
      </c>
      <c r="B8784">
        <v>0.24466640668156389</v>
      </c>
    </row>
    <row r="8785" spans="1:2" x14ac:dyDescent="0.2">
      <c r="A8785" s="13">
        <v>482015337021</v>
      </c>
      <c r="B8785">
        <v>0.21693350931534658</v>
      </c>
    </row>
    <row r="8786" spans="1:2" x14ac:dyDescent="0.2">
      <c r="A8786" s="13">
        <v>482015337022</v>
      </c>
      <c r="B8786">
        <v>0.22347664456949717</v>
      </c>
    </row>
    <row r="8787" spans="1:2" x14ac:dyDescent="0.2">
      <c r="A8787" s="13">
        <v>482015338011</v>
      </c>
      <c r="B8787">
        <v>0.21655257834062508</v>
      </c>
    </row>
    <row r="8788" spans="1:2" x14ac:dyDescent="0.2">
      <c r="A8788" s="13">
        <v>482015338012</v>
      </c>
      <c r="B8788">
        <v>0.2166216175023995</v>
      </c>
    </row>
    <row r="8789" spans="1:2" x14ac:dyDescent="0.2">
      <c r="A8789" s="13">
        <v>482015338021</v>
      </c>
      <c r="B8789">
        <v>0.24304041399684717</v>
      </c>
    </row>
    <row r="8790" spans="1:2" x14ac:dyDescent="0.2">
      <c r="A8790" s="13">
        <v>482015338022</v>
      </c>
      <c r="B8790">
        <v>0.20886762990194641</v>
      </c>
    </row>
    <row r="8791" spans="1:2" x14ac:dyDescent="0.2">
      <c r="A8791" s="13">
        <v>482015338023</v>
      </c>
      <c r="B8791">
        <v>0.24588601337851776</v>
      </c>
    </row>
    <row r="8792" spans="1:2" x14ac:dyDescent="0.2">
      <c r="A8792" s="13">
        <v>482015339011</v>
      </c>
      <c r="B8792">
        <v>0.21352229898498823</v>
      </c>
    </row>
    <row r="8793" spans="1:2" x14ac:dyDescent="0.2">
      <c r="A8793" s="13">
        <v>482015339012</v>
      </c>
      <c r="B8793">
        <v>0.20476127482102907</v>
      </c>
    </row>
    <row r="8794" spans="1:2" x14ac:dyDescent="0.2">
      <c r="A8794" s="13">
        <v>482015339013</v>
      </c>
      <c r="B8794">
        <v>0.21786043655961398</v>
      </c>
    </row>
    <row r="8795" spans="1:2" x14ac:dyDescent="0.2">
      <c r="A8795" s="13">
        <v>482015339021</v>
      </c>
      <c r="B8795">
        <v>0.25328090677565096</v>
      </c>
    </row>
    <row r="8796" spans="1:2" x14ac:dyDescent="0.2">
      <c r="A8796" s="13">
        <v>482015339022</v>
      </c>
      <c r="B8796">
        <v>0.23924317871886933</v>
      </c>
    </row>
    <row r="8797" spans="1:2" x14ac:dyDescent="0.2">
      <c r="A8797" s="13">
        <v>482015340011</v>
      </c>
      <c r="B8797">
        <v>0.22043007080656943</v>
      </c>
    </row>
    <row r="8798" spans="1:2" x14ac:dyDescent="0.2">
      <c r="A8798" s="13">
        <v>482015340021</v>
      </c>
      <c r="B8798">
        <v>0.19869410041342711</v>
      </c>
    </row>
    <row r="8799" spans="1:2" x14ac:dyDescent="0.2">
      <c r="A8799" s="13">
        <v>482015340022</v>
      </c>
      <c r="B8799">
        <v>0.20522577927556623</v>
      </c>
    </row>
    <row r="8800" spans="1:2" x14ac:dyDescent="0.2">
      <c r="A8800" s="13">
        <v>482015340031</v>
      </c>
      <c r="B8800">
        <v>0.19975445692675853</v>
      </c>
    </row>
    <row r="8801" spans="1:2" x14ac:dyDescent="0.2">
      <c r="A8801" s="13">
        <v>482015341001</v>
      </c>
      <c r="B8801">
        <v>0.17577801157375311</v>
      </c>
    </row>
    <row r="8802" spans="1:2" x14ac:dyDescent="0.2">
      <c r="A8802" s="13">
        <v>482015341002</v>
      </c>
      <c r="B8802">
        <v>0.18872847211306473</v>
      </c>
    </row>
    <row r="8803" spans="1:2" x14ac:dyDescent="0.2">
      <c r="A8803" s="13">
        <v>482015341003</v>
      </c>
      <c r="B8803">
        <v>0.19025530800171875</v>
      </c>
    </row>
    <row r="8804" spans="1:2" x14ac:dyDescent="0.2">
      <c r="A8804" s="13">
        <v>482015342011</v>
      </c>
      <c r="B8804">
        <v>0.16426658283063555</v>
      </c>
    </row>
    <row r="8805" spans="1:2" x14ac:dyDescent="0.2">
      <c r="A8805" s="13">
        <v>482015342021</v>
      </c>
      <c r="B8805">
        <v>0.16341531333159909</v>
      </c>
    </row>
    <row r="8806" spans="1:2" x14ac:dyDescent="0.2">
      <c r="A8806" s="13">
        <v>482015342022</v>
      </c>
      <c r="B8806">
        <v>0.11451470064211636</v>
      </c>
    </row>
    <row r="8807" spans="1:2" x14ac:dyDescent="0.2">
      <c r="A8807" s="13">
        <v>482015342023</v>
      </c>
      <c r="B8807">
        <v>0.10354958059244253</v>
      </c>
    </row>
    <row r="8808" spans="1:2" x14ac:dyDescent="0.2">
      <c r="A8808" s="13">
        <v>482015342024</v>
      </c>
      <c r="B8808">
        <v>0.15726055486738277</v>
      </c>
    </row>
    <row r="8809" spans="1:2" x14ac:dyDescent="0.2">
      <c r="A8809" s="13">
        <v>482015342031</v>
      </c>
      <c r="B8809">
        <v>0.1801526510835747</v>
      </c>
    </row>
    <row r="8810" spans="1:2" x14ac:dyDescent="0.2">
      <c r="A8810" s="13">
        <v>482015401001</v>
      </c>
      <c r="B8810">
        <v>9.4887462112784482E-2</v>
      </c>
    </row>
    <row r="8811" spans="1:2" x14ac:dyDescent="0.2">
      <c r="A8811" s="13">
        <v>482015401002</v>
      </c>
      <c r="B8811">
        <v>9.9833600927208291E-2</v>
      </c>
    </row>
    <row r="8812" spans="1:2" x14ac:dyDescent="0.2">
      <c r="A8812" s="13">
        <v>482015401003</v>
      </c>
      <c r="B8812">
        <v>0.14734523433135252</v>
      </c>
    </row>
    <row r="8813" spans="1:2" x14ac:dyDescent="0.2">
      <c r="A8813" s="13">
        <v>482015402001</v>
      </c>
      <c r="B8813">
        <v>0.18488361251102836</v>
      </c>
    </row>
    <row r="8814" spans="1:2" x14ac:dyDescent="0.2">
      <c r="A8814" s="13">
        <v>482015405011</v>
      </c>
      <c r="B8814">
        <v>0.17210284331172254</v>
      </c>
    </row>
    <row r="8815" spans="1:2" x14ac:dyDescent="0.2">
      <c r="A8815" s="13">
        <v>482015405012</v>
      </c>
      <c r="B8815">
        <v>0.18365889615124081</v>
      </c>
    </row>
    <row r="8816" spans="1:2" x14ac:dyDescent="0.2">
      <c r="A8816" s="13">
        <v>482015405013</v>
      </c>
      <c r="B8816">
        <v>0.19229970787872711</v>
      </c>
    </row>
    <row r="8817" spans="1:2" x14ac:dyDescent="0.2">
      <c r="A8817" s="13">
        <v>482015405021</v>
      </c>
      <c r="B8817">
        <v>0.13871608804940808</v>
      </c>
    </row>
    <row r="8818" spans="1:2" x14ac:dyDescent="0.2">
      <c r="A8818" s="13">
        <v>482015405022</v>
      </c>
      <c r="B8818">
        <v>0.13175568983209138</v>
      </c>
    </row>
    <row r="8819" spans="1:2" x14ac:dyDescent="0.2">
      <c r="A8819" s="13">
        <v>482015405023</v>
      </c>
      <c r="B8819">
        <v>0.14822867496876496</v>
      </c>
    </row>
    <row r="8820" spans="1:2" x14ac:dyDescent="0.2">
      <c r="A8820" s="13">
        <v>482015406011</v>
      </c>
      <c r="B8820">
        <v>0.12920400981606286</v>
      </c>
    </row>
    <row r="8821" spans="1:2" x14ac:dyDescent="0.2">
      <c r="A8821" s="13">
        <v>482015406012</v>
      </c>
      <c r="B8821">
        <v>0.1540786915871562</v>
      </c>
    </row>
    <row r="8822" spans="1:2" x14ac:dyDescent="0.2">
      <c r="A8822" s="13">
        <v>482015406021</v>
      </c>
      <c r="B8822">
        <v>0.18759952936497429</v>
      </c>
    </row>
    <row r="8823" spans="1:2" x14ac:dyDescent="0.2">
      <c r="A8823" s="13">
        <v>482015406022</v>
      </c>
      <c r="B8823">
        <v>0.14324563813428359</v>
      </c>
    </row>
    <row r="8824" spans="1:2" x14ac:dyDescent="0.2">
      <c r="A8824" s="13">
        <v>482015407001</v>
      </c>
      <c r="B8824">
        <v>7.6944287775304723E-2</v>
      </c>
    </row>
    <row r="8825" spans="1:2" x14ac:dyDescent="0.2">
      <c r="A8825" s="13">
        <v>482015407002</v>
      </c>
      <c r="B8825">
        <v>0.15771886027650633</v>
      </c>
    </row>
    <row r="8826" spans="1:2" x14ac:dyDescent="0.2">
      <c r="A8826" s="13">
        <v>482015407003</v>
      </c>
      <c r="B8826">
        <v>0.15772638944072209</v>
      </c>
    </row>
    <row r="8827" spans="1:2" x14ac:dyDescent="0.2">
      <c r="A8827" s="13">
        <v>482015408001</v>
      </c>
      <c r="B8827">
        <v>0.18001454206854467</v>
      </c>
    </row>
    <row r="8828" spans="1:2" x14ac:dyDescent="0.2">
      <c r="A8828" s="13">
        <v>482015408002</v>
      </c>
      <c r="B8828">
        <v>0.14857922688151523</v>
      </c>
    </row>
    <row r="8829" spans="1:2" x14ac:dyDescent="0.2">
      <c r="A8829" s="13">
        <v>482015408003</v>
      </c>
      <c r="B8829">
        <v>0.19709392824468713</v>
      </c>
    </row>
    <row r="8830" spans="1:2" x14ac:dyDescent="0.2">
      <c r="A8830" s="13">
        <v>482015409011</v>
      </c>
      <c r="B8830">
        <v>9.8977523943354226E-2</v>
      </c>
    </row>
    <row r="8831" spans="1:2" x14ac:dyDescent="0.2">
      <c r="A8831" s="13">
        <v>482015409021</v>
      </c>
      <c r="B8831">
        <v>0.13090766443970023</v>
      </c>
    </row>
    <row r="8832" spans="1:2" x14ac:dyDescent="0.2">
      <c r="A8832" s="13">
        <v>482015409022</v>
      </c>
      <c r="B8832">
        <v>0.13691071999654419</v>
      </c>
    </row>
    <row r="8833" spans="1:2" x14ac:dyDescent="0.2">
      <c r="A8833" s="13">
        <v>482015409023</v>
      </c>
      <c r="B8833">
        <v>0.12413571738079322</v>
      </c>
    </row>
    <row r="8834" spans="1:2" x14ac:dyDescent="0.2">
      <c r="A8834" s="13">
        <v>482015410011</v>
      </c>
      <c r="B8834">
        <v>0.13318767851531305</v>
      </c>
    </row>
    <row r="8835" spans="1:2" x14ac:dyDescent="0.2">
      <c r="A8835" s="13">
        <v>482015410012</v>
      </c>
      <c r="B8835">
        <v>0.1403627213535924</v>
      </c>
    </row>
    <row r="8836" spans="1:2" x14ac:dyDescent="0.2">
      <c r="A8836" s="13">
        <v>482015410021</v>
      </c>
      <c r="B8836">
        <v>0.14812300268226941</v>
      </c>
    </row>
    <row r="8837" spans="1:2" x14ac:dyDescent="0.2">
      <c r="A8837" s="13">
        <v>482015410022</v>
      </c>
      <c r="B8837">
        <v>0.13185251994742814</v>
      </c>
    </row>
    <row r="8838" spans="1:2" x14ac:dyDescent="0.2">
      <c r="A8838" s="13">
        <v>482015410031</v>
      </c>
      <c r="B8838">
        <v>0.13293644950691866</v>
      </c>
    </row>
    <row r="8839" spans="1:2" x14ac:dyDescent="0.2">
      <c r="A8839" s="13">
        <v>482015410032</v>
      </c>
      <c r="B8839">
        <v>0.11171662703951735</v>
      </c>
    </row>
    <row r="8840" spans="1:2" x14ac:dyDescent="0.2">
      <c r="A8840" s="13">
        <v>482015411001</v>
      </c>
      <c r="B8840">
        <v>0.13559468939059946</v>
      </c>
    </row>
    <row r="8841" spans="1:2" x14ac:dyDescent="0.2">
      <c r="A8841" s="13">
        <v>482015411002</v>
      </c>
      <c r="B8841">
        <v>0.13053028194241767</v>
      </c>
    </row>
    <row r="8842" spans="1:2" x14ac:dyDescent="0.2">
      <c r="A8842" s="13">
        <v>482015411003</v>
      </c>
      <c r="B8842">
        <v>0.14034879606478351</v>
      </c>
    </row>
    <row r="8843" spans="1:2" x14ac:dyDescent="0.2">
      <c r="A8843" s="13">
        <v>482015412011</v>
      </c>
      <c r="B8843">
        <v>0.12511830478859853</v>
      </c>
    </row>
    <row r="8844" spans="1:2" x14ac:dyDescent="0.2">
      <c r="A8844" s="13">
        <v>482015412012</v>
      </c>
      <c r="B8844">
        <v>9.3710376199811429E-2</v>
      </c>
    </row>
    <row r="8845" spans="1:2" x14ac:dyDescent="0.2">
      <c r="A8845" s="13">
        <v>482015412021</v>
      </c>
      <c r="B8845">
        <v>0.11706547325395994</v>
      </c>
    </row>
    <row r="8846" spans="1:2" x14ac:dyDescent="0.2">
      <c r="A8846" s="13">
        <v>482015412022</v>
      </c>
      <c r="B8846">
        <v>0.16187602688844149</v>
      </c>
    </row>
    <row r="8847" spans="1:2" x14ac:dyDescent="0.2">
      <c r="A8847" s="13">
        <v>482015412023</v>
      </c>
      <c r="B8847">
        <v>0.13222897535790734</v>
      </c>
    </row>
    <row r="8848" spans="1:2" x14ac:dyDescent="0.2">
      <c r="A8848" s="13">
        <v>482015412024</v>
      </c>
      <c r="B8848">
        <v>0.16893987270281055</v>
      </c>
    </row>
    <row r="8849" spans="1:2" x14ac:dyDescent="0.2">
      <c r="A8849" s="13">
        <v>482015412031</v>
      </c>
      <c r="B8849">
        <v>0.10878161810802434</v>
      </c>
    </row>
    <row r="8850" spans="1:2" x14ac:dyDescent="0.2">
      <c r="A8850" s="13">
        <v>482015412032</v>
      </c>
      <c r="B8850">
        <v>0.10680845590596927</v>
      </c>
    </row>
    <row r="8851" spans="1:2" x14ac:dyDescent="0.2">
      <c r="A8851" s="13">
        <v>482015413001</v>
      </c>
      <c r="B8851">
        <v>0.14880340449672855</v>
      </c>
    </row>
    <row r="8852" spans="1:2" x14ac:dyDescent="0.2">
      <c r="A8852" s="13">
        <v>482015413002</v>
      </c>
      <c r="B8852">
        <v>0.16612237935470395</v>
      </c>
    </row>
    <row r="8853" spans="1:2" x14ac:dyDescent="0.2">
      <c r="A8853" s="13">
        <v>482015413003</v>
      </c>
      <c r="B8853">
        <v>0.18351963796483289</v>
      </c>
    </row>
    <row r="8854" spans="1:2" x14ac:dyDescent="0.2">
      <c r="A8854" s="13">
        <v>482015413004</v>
      </c>
      <c r="B8854">
        <v>0.18280505011917481</v>
      </c>
    </row>
    <row r="8855" spans="1:2" x14ac:dyDescent="0.2">
      <c r="A8855" s="13">
        <v>482015414001</v>
      </c>
      <c r="B8855">
        <v>0.14979748431801015</v>
      </c>
    </row>
    <row r="8856" spans="1:2" x14ac:dyDescent="0.2">
      <c r="A8856" s="13">
        <v>482015414002</v>
      </c>
      <c r="B8856">
        <v>0.18597135793790276</v>
      </c>
    </row>
    <row r="8857" spans="1:2" x14ac:dyDescent="0.2">
      <c r="A8857" s="13">
        <v>482015415001</v>
      </c>
      <c r="B8857">
        <v>0.14518975995482658</v>
      </c>
    </row>
    <row r="8858" spans="1:2" x14ac:dyDescent="0.2">
      <c r="A8858" s="13">
        <v>482015415002</v>
      </c>
      <c r="B8858">
        <v>0.15902653015001678</v>
      </c>
    </row>
    <row r="8859" spans="1:2" x14ac:dyDescent="0.2">
      <c r="A8859" s="13">
        <v>482015416011</v>
      </c>
      <c r="B8859">
        <v>0.15395930614012113</v>
      </c>
    </row>
    <row r="8860" spans="1:2" x14ac:dyDescent="0.2">
      <c r="A8860" s="13">
        <v>482015416012</v>
      </c>
      <c r="B8860">
        <v>0.12046874344955077</v>
      </c>
    </row>
    <row r="8861" spans="1:2" x14ac:dyDescent="0.2">
      <c r="A8861" s="13">
        <v>482015416021</v>
      </c>
      <c r="B8861">
        <v>0.22971409475532756</v>
      </c>
    </row>
    <row r="8862" spans="1:2" x14ac:dyDescent="0.2">
      <c r="A8862" s="13">
        <v>482015416022</v>
      </c>
      <c r="B8862">
        <v>0.1874854230898009</v>
      </c>
    </row>
    <row r="8863" spans="1:2" x14ac:dyDescent="0.2">
      <c r="A8863" s="13">
        <v>482015416023</v>
      </c>
      <c r="B8863">
        <v>0.16587306758414966</v>
      </c>
    </row>
    <row r="8864" spans="1:2" x14ac:dyDescent="0.2">
      <c r="A8864" s="13">
        <v>482015416024</v>
      </c>
      <c r="B8864">
        <v>0.15126916694993103</v>
      </c>
    </row>
    <row r="8865" spans="1:2" x14ac:dyDescent="0.2">
      <c r="A8865" s="13">
        <v>482015417001</v>
      </c>
      <c r="B8865">
        <v>0.15865996004108474</v>
      </c>
    </row>
    <row r="8866" spans="1:2" x14ac:dyDescent="0.2">
      <c r="A8866" s="13">
        <v>482015417002</v>
      </c>
      <c r="B8866">
        <v>0.16344778795632703</v>
      </c>
    </row>
    <row r="8867" spans="1:2" x14ac:dyDescent="0.2">
      <c r="A8867" s="13">
        <v>482015417003</v>
      </c>
      <c r="B8867">
        <v>0.12832024551279911</v>
      </c>
    </row>
    <row r="8868" spans="1:2" x14ac:dyDescent="0.2">
      <c r="A8868" s="13">
        <v>482015418001</v>
      </c>
      <c r="B8868">
        <v>0.13951206584616682</v>
      </c>
    </row>
    <row r="8869" spans="1:2" x14ac:dyDescent="0.2">
      <c r="A8869" s="13">
        <v>482015418002</v>
      </c>
      <c r="B8869">
        <v>0.16221792103252591</v>
      </c>
    </row>
    <row r="8870" spans="1:2" x14ac:dyDescent="0.2">
      <c r="A8870" s="13">
        <v>482015419001</v>
      </c>
      <c r="B8870">
        <v>0.15499131113025588</v>
      </c>
    </row>
    <row r="8871" spans="1:2" x14ac:dyDescent="0.2">
      <c r="A8871" s="13">
        <v>482015419002</v>
      </c>
      <c r="B8871">
        <v>0.12719965206842376</v>
      </c>
    </row>
    <row r="8872" spans="1:2" x14ac:dyDescent="0.2">
      <c r="A8872" s="13">
        <v>482015420001</v>
      </c>
      <c r="B8872">
        <v>0.16267271351118595</v>
      </c>
    </row>
    <row r="8873" spans="1:2" x14ac:dyDescent="0.2">
      <c r="A8873" s="13">
        <v>482015420002</v>
      </c>
      <c r="B8873">
        <v>0.13716848140034821</v>
      </c>
    </row>
    <row r="8874" spans="1:2" x14ac:dyDescent="0.2">
      <c r="A8874" s="13">
        <v>482015420003</v>
      </c>
      <c r="B8874">
        <v>0.15175894902812831</v>
      </c>
    </row>
    <row r="8875" spans="1:2" x14ac:dyDescent="0.2">
      <c r="A8875" s="13">
        <v>482015420004</v>
      </c>
      <c r="B8875">
        <v>0.14854627363599951</v>
      </c>
    </row>
    <row r="8876" spans="1:2" x14ac:dyDescent="0.2">
      <c r="A8876" s="13">
        <v>482015421011</v>
      </c>
      <c r="B8876">
        <v>0.17783132368893384</v>
      </c>
    </row>
    <row r="8877" spans="1:2" x14ac:dyDescent="0.2">
      <c r="A8877" s="13">
        <v>482015421012</v>
      </c>
      <c r="B8877">
        <v>0.17267829037856222</v>
      </c>
    </row>
    <row r="8878" spans="1:2" x14ac:dyDescent="0.2">
      <c r="A8878" s="13">
        <v>482015421021</v>
      </c>
      <c r="B8878">
        <v>0.17113881440234602</v>
      </c>
    </row>
    <row r="8879" spans="1:2" x14ac:dyDescent="0.2">
      <c r="A8879" s="13">
        <v>482015421022</v>
      </c>
      <c r="B8879">
        <v>0.18187180390031285</v>
      </c>
    </row>
    <row r="8880" spans="1:2" x14ac:dyDescent="0.2">
      <c r="A8880" s="13">
        <v>482015422001</v>
      </c>
      <c r="B8880">
        <v>0.1551485142703849</v>
      </c>
    </row>
    <row r="8881" spans="1:2" x14ac:dyDescent="0.2">
      <c r="A8881" s="13">
        <v>482015422002</v>
      </c>
      <c r="B8881">
        <v>0.1606874534844788</v>
      </c>
    </row>
    <row r="8882" spans="1:2" x14ac:dyDescent="0.2">
      <c r="A8882" s="13">
        <v>482015423011</v>
      </c>
      <c r="B8882">
        <v>0.15526209923534198</v>
      </c>
    </row>
    <row r="8883" spans="1:2" x14ac:dyDescent="0.2">
      <c r="A8883" s="13">
        <v>482015423012</v>
      </c>
      <c r="B8883">
        <v>0.16972562279264924</v>
      </c>
    </row>
    <row r="8884" spans="1:2" x14ac:dyDescent="0.2">
      <c r="A8884" s="13">
        <v>482015423013</v>
      </c>
      <c r="B8884">
        <v>0.155815583442934</v>
      </c>
    </row>
    <row r="8885" spans="1:2" x14ac:dyDescent="0.2">
      <c r="A8885" s="13">
        <v>482015423014</v>
      </c>
      <c r="B8885">
        <v>0.16286172544485994</v>
      </c>
    </row>
    <row r="8886" spans="1:2" x14ac:dyDescent="0.2">
      <c r="A8886" s="13">
        <v>482015423021</v>
      </c>
      <c r="B8886">
        <v>0.16892688625062255</v>
      </c>
    </row>
    <row r="8887" spans="1:2" x14ac:dyDescent="0.2">
      <c r="A8887" s="13">
        <v>482015424001</v>
      </c>
      <c r="B8887">
        <v>0.15175892168021685</v>
      </c>
    </row>
    <row r="8888" spans="1:2" x14ac:dyDescent="0.2">
      <c r="A8888" s="13">
        <v>482015424002</v>
      </c>
      <c r="B8888">
        <v>0.17174059421611451</v>
      </c>
    </row>
    <row r="8889" spans="1:2" x14ac:dyDescent="0.2">
      <c r="A8889" s="13">
        <v>482015424003</v>
      </c>
      <c r="B8889">
        <v>0.17592129432949255</v>
      </c>
    </row>
    <row r="8890" spans="1:2" x14ac:dyDescent="0.2">
      <c r="A8890" s="13">
        <v>482015425001</v>
      </c>
      <c r="B8890">
        <v>0.13735629101887195</v>
      </c>
    </row>
    <row r="8891" spans="1:2" x14ac:dyDescent="0.2">
      <c r="A8891" s="13">
        <v>482015426001</v>
      </c>
      <c r="B8891">
        <v>0.13089632863593903</v>
      </c>
    </row>
    <row r="8892" spans="1:2" x14ac:dyDescent="0.2">
      <c r="A8892" s="13">
        <v>482015427001</v>
      </c>
      <c r="B8892">
        <v>0.15608792073377148</v>
      </c>
    </row>
    <row r="8893" spans="1:2" x14ac:dyDescent="0.2">
      <c r="A8893" s="13">
        <v>482015427002</v>
      </c>
      <c r="B8893">
        <v>0.17317778719716864</v>
      </c>
    </row>
    <row r="8894" spans="1:2" x14ac:dyDescent="0.2">
      <c r="A8894" s="13">
        <v>482015428001</v>
      </c>
      <c r="B8894">
        <v>0.11410893185065819</v>
      </c>
    </row>
    <row r="8895" spans="1:2" x14ac:dyDescent="0.2">
      <c r="A8895" s="13">
        <v>482015428002</v>
      </c>
      <c r="B8895">
        <v>0.13621807762667981</v>
      </c>
    </row>
    <row r="8896" spans="1:2" x14ac:dyDescent="0.2">
      <c r="A8896" s="13">
        <v>482015428003</v>
      </c>
      <c r="B8896">
        <v>0.15508566110853092</v>
      </c>
    </row>
    <row r="8897" spans="1:2" x14ac:dyDescent="0.2">
      <c r="A8897" s="13">
        <v>482015429001</v>
      </c>
      <c r="B8897">
        <v>0.15122754378512437</v>
      </c>
    </row>
    <row r="8898" spans="1:2" x14ac:dyDescent="0.2">
      <c r="A8898" s="13">
        <v>482015429002</v>
      </c>
      <c r="B8898">
        <v>0.14465491699014263</v>
      </c>
    </row>
    <row r="8899" spans="1:2" x14ac:dyDescent="0.2">
      <c r="A8899" s="13">
        <v>482015429003</v>
      </c>
      <c r="B8899">
        <v>0.15021960822859973</v>
      </c>
    </row>
    <row r="8900" spans="1:2" x14ac:dyDescent="0.2">
      <c r="A8900" s="13">
        <v>482015430011</v>
      </c>
      <c r="B8900">
        <v>0.11265110505713086</v>
      </c>
    </row>
    <row r="8901" spans="1:2" x14ac:dyDescent="0.2">
      <c r="A8901" s="13">
        <v>482015430012</v>
      </c>
      <c r="B8901">
        <v>0.14738551235702035</v>
      </c>
    </row>
    <row r="8902" spans="1:2" x14ac:dyDescent="0.2">
      <c r="A8902" s="13">
        <v>482015430021</v>
      </c>
      <c r="B8902">
        <v>0.10419632621203838</v>
      </c>
    </row>
    <row r="8903" spans="1:2" x14ac:dyDescent="0.2">
      <c r="A8903" s="13">
        <v>482015430022</v>
      </c>
      <c r="B8903">
        <v>0.12194800321625524</v>
      </c>
    </row>
    <row r="8904" spans="1:2" x14ac:dyDescent="0.2">
      <c r="A8904" s="13">
        <v>482015430031</v>
      </c>
      <c r="B8904">
        <v>0.15851063635748433</v>
      </c>
    </row>
    <row r="8905" spans="1:2" x14ac:dyDescent="0.2">
      <c r="A8905" s="13">
        <v>482015431001</v>
      </c>
      <c r="B8905">
        <v>0.15603213623235718</v>
      </c>
    </row>
    <row r="8906" spans="1:2" x14ac:dyDescent="0.2">
      <c r="A8906" s="13">
        <v>482015432001</v>
      </c>
      <c r="B8906">
        <v>0.16506467112613191</v>
      </c>
    </row>
    <row r="8907" spans="1:2" x14ac:dyDescent="0.2">
      <c r="A8907" s="13">
        <v>482015432002</v>
      </c>
      <c r="B8907">
        <v>0.13585859290765112</v>
      </c>
    </row>
    <row r="8908" spans="1:2" x14ac:dyDescent="0.2">
      <c r="A8908" s="13">
        <v>482015432003</v>
      </c>
      <c r="B8908">
        <v>0.12655368853539373</v>
      </c>
    </row>
    <row r="8909" spans="1:2" x14ac:dyDescent="0.2">
      <c r="A8909" s="13">
        <v>482015501001</v>
      </c>
      <c r="B8909">
        <v>0.21539317658682519</v>
      </c>
    </row>
    <row r="8910" spans="1:2" x14ac:dyDescent="0.2">
      <c r="A8910" s="13">
        <v>482015501002</v>
      </c>
      <c r="B8910">
        <v>0.23465695260796327</v>
      </c>
    </row>
    <row r="8911" spans="1:2" x14ac:dyDescent="0.2">
      <c r="A8911" s="13">
        <v>482015502001</v>
      </c>
      <c r="B8911">
        <v>0.22811305563993431</v>
      </c>
    </row>
    <row r="8912" spans="1:2" x14ac:dyDescent="0.2">
      <c r="A8912" s="13">
        <v>482015502002</v>
      </c>
      <c r="B8912">
        <v>0.20984518856493789</v>
      </c>
    </row>
    <row r="8913" spans="1:2" x14ac:dyDescent="0.2">
      <c r="A8913" s="13">
        <v>482015503011</v>
      </c>
      <c r="B8913">
        <v>0.1724451884666468</v>
      </c>
    </row>
    <row r="8914" spans="1:2" x14ac:dyDescent="0.2">
      <c r="A8914" s="13">
        <v>482015503012</v>
      </c>
      <c r="B8914">
        <v>0.19796254748508985</v>
      </c>
    </row>
    <row r="8915" spans="1:2" x14ac:dyDescent="0.2">
      <c r="A8915" s="13">
        <v>482015503013</v>
      </c>
      <c r="B8915">
        <v>0.20015359189305978</v>
      </c>
    </row>
    <row r="8916" spans="1:2" x14ac:dyDescent="0.2">
      <c r="A8916" s="13">
        <v>482015503021</v>
      </c>
      <c r="B8916">
        <v>0.18706972642913766</v>
      </c>
    </row>
    <row r="8917" spans="1:2" x14ac:dyDescent="0.2">
      <c r="A8917" s="13">
        <v>482015503022</v>
      </c>
      <c r="B8917">
        <v>0.21820028072358275</v>
      </c>
    </row>
    <row r="8918" spans="1:2" x14ac:dyDescent="0.2">
      <c r="A8918" s="13">
        <v>482015503023</v>
      </c>
      <c r="B8918">
        <v>0.17269109841165331</v>
      </c>
    </row>
    <row r="8919" spans="1:2" x14ac:dyDescent="0.2">
      <c r="A8919" s="13">
        <v>482015503024</v>
      </c>
      <c r="B8919">
        <v>0.19151218677625501</v>
      </c>
    </row>
    <row r="8920" spans="1:2" x14ac:dyDescent="0.2">
      <c r="A8920" s="13">
        <v>482015504011</v>
      </c>
      <c r="B8920">
        <v>0.20449797518265372</v>
      </c>
    </row>
    <row r="8921" spans="1:2" x14ac:dyDescent="0.2">
      <c r="A8921" s="13">
        <v>482015504012</v>
      </c>
      <c r="B8921">
        <v>0.2015346010745514</v>
      </c>
    </row>
    <row r="8922" spans="1:2" x14ac:dyDescent="0.2">
      <c r="A8922" s="13">
        <v>482015504013</v>
      </c>
      <c r="B8922">
        <v>0.17723837031775846</v>
      </c>
    </row>
    <row r="8923" spans="1:2" x14ac:dyDescent="0.2">
      <c r="A8923" s="13">
        <v>482015504014</v>
      </c>
      <c r="B8923">
        <v>0.19169375385281201</v>
      </c>
    </row>
    <row r="8924" spans="1:2" x14ac:dyDescent="0.2">
      <c r="A8924" s="13">
        <v>482015504021</v>
      </c>
      <c r="B8924">
        <v>0.17304139742144495</v>
      </c>
    </row>
    <row r="8925" spans="1:2" x14ac:dyDescent="0.2">
      <c r="A8925" s="13">
        <v>482015504022</v>
      </c>
      <c r="B8925">
        <v>0.17387869882722198</v>
      </c>
    </row>
    <row r="8926" spans="1:2" x14ac:dyDescent="0.2">
      <c r="A8926" s="13">
        <v>482015504023</v>
      </c>
      <c r="B8926">
        <v>0.17444431736439936</v>
      </c>
    </row>
    <row r="8927" spans="1:2" x14ac:dyDescent="0.2">
      <c r="A8927" s="13">
        <v>482015505001</v>
      </c>
      <c r="B8927">
        <v>0.17464236785750986</v>
      </c>
    </row>
    <row r="8928" spans="1:2" x14ac:dyDescent="0.2">
      <c r="A8928" s="13">
        <v>482015505002</v>
      </c>
      <c r="B8928">
        <v>0.2047410073252359</v>
      </c>
    </row>
    <row r="8929" spans="1:2" x14ac:dyDescent="0.2">
      <c r="A8929" s="13">
        <v>482015506011</v>
      </c>
      <c r="B8929">
        <v>0.20624001291252814</v>
      </c>
    </row>
    <row r="8930" spans="1:2" x14ac:dyDescent="0.2">
      <c r="A8930" s="13">
        <v>482015506012</v>
      </c>
      <c r="B8930">
        <v>0.19526611372332037</v>
      </c>
    </row>
    <row r="8931" spans="1:2" x14ac:dyDescent="0.2">
      <c r="A8931" s="13">
        <v>482015506021</v>
      </c>
      <c r="B8931">
        <v>0.20203594118110826</v>
      </c>
    </row>
    <row r="8932" spans="1:2" x14ac:dyDescent="0.2">
      <c r="A8932" s="13">
        <v>482015506022</v>
      </c>
      <c r="B8932">
        <v>0.21160485658411643</v>
      </c>
    </row>
    <row r="8933" spans="1:2" x14ac:dyDescent="0.2">
      <c r="A8933" s="13">
        <v>482015506031</v>
      </c>
      <c r="B8933">
        <v>0.20161262269249119</v>
      </c>
    </row>
    <row r="8934" spans="1:2" x14ac:dyDescent="0.2">
      <c r="A8934" s="13">
        <v>482015506032</v>
      </c>
      <c r="B8934">
        <v>0.21796029302720549</v>
      </c>
    </row>
    <row r="8935" spans="1:2" x14ac:dyDescent="0.2">
      <c r="A8935" s="13">
        <v>482015506033</v>
      </c>
      <c r="B8935">
        <v>0.19976520721751057</v>
      </c>
    </row>
    <row r="8936" spans="1:2" x14ac:dyDescent="0.2">
      <c r="A8936" s="13">
        <v>482015507001</v>
      </c>
      <c r="B8936">
        <v>0.15202360864925027</v>
      </c>
    </row>
    <row r="8937" spans="1:2" x14ac:dyDescent="0.2">
      <c r="A8937" s="13">
        <v>482015507002</v>
      </c>
      <c r="B8937">
        <v>0.19173600062676494</v>
      </c>
    </row>
    <row r="8938" spans="1:2" x14ac:dyDescent="0.2">
      <c r="A8938" s="13">
        <v>482015508001</v>
      </c>
      <c r="B8938">
        <v>0.21247139178950478</v>
      </c>
    </row>
    <row r="8939" spans="1:2" x14ac:dyDescent="0.2">
      <c r="A8939" s="13">
        <v>482015508002</v>
      </c>
      <c r="B8939">
        <v>0.19976097186327915</v>
      </c>
    </row>
    <row r="8940" spans="1:2" x14ac:dyDescent="0.2">
      <c r="A8940" s="13">
        <v>482015509001</v>
      </c>
      <c r="B8940">
        <v>0.16280278831538453</v>
      </c>
    </row>
    <row r="8941" spans="1:2" x14ac:dyDescent="0.2">
      <c r="A8941" s="13">
        <v>482015509002</v>
      </c>
      <c r="B8941">
        <v>0.17892207823542911</v>
      </c>
    </row>
    <row r="8942" spans="1:2" x14ac:dyDescent="0.2">
      <c r="A8942" s="13">
        <v>482015509003</v>
      </c>
      <c r="B8942">
        <v>0.18735000746735542</v>
      </c>
    </row>
    <row r="8943" spans="1:2" x14ac:dyDescent="0.2">
      <c r="A8943" s="13">
        <v>482015509004</v>
      </c>
      <c r="B8943">
        <v>0.19646966418174283</v>
      </c>
    </row>
    <row r="8944" spans="1:2" x14ac:dyDescent="0.2">
      <c r="A8944" s="13">
        <v>482015510001</v>
      </c>
      <c r="B8944">
        <v>0.21371837441098004</v>
      </c>
    </row>
    <row r="8945" spans="1:2" x14ac:dyDescent="0.2">
      <c r="A8945" s="13">
        <v>482015511001</v>
      </c>
      <c r="B8945">
        <v>0.19295055629476843</v>
      </c>
    </row>
    <row r="8946" spans="1:2" x14ac:dyDescent="0.2">
      <c r="A8946" s="13">
        <v>482015511002</v>
      </c>
      <c r="B8946">
        <v>0.20988441708599406</v>
      </c>
    </row>
    <row r="8947" spans="1:2" x14ac:dyDescent="0.2">
      <c r="A8947" s="13">
        <v>482015511003</v>
      </c>
      <c r="B8947">
        <v>0.215663435117115</v>
      </c>
    </row>
    <row r="8948" spans="1:2" x14ac:dyDescent="0.2">
      <c r="A8948" s="13">
        <v>482015511004</v>
      </c>
      <c r="B8948">
        <v>0.17518671574408037</v>
      </c>
    </row>
    <row r="8949" spans="1:2" x14ac:dyDescent="0.2">
      <c r="A8949" s="13">
        <v>482015511005</v>
      </c>
      <c r="B8949">
        <v>0.19319303919953237</v>
      </c>
    </row>
    <row r="8950" spans="1:2" x14ac:dyDescent="0.2">
      <c r="A8950" s="13">
        <v>482015512001</v>
      </c>
      <c r="B8950">
        <v>0.18686494268899098</v>
      </c>
    </row>
    <row r="8951" spans="1:2" x14ac:dyDescent="0.2">
      <c r="A8951" s="13">
        <v>482015512002</v>
      </c>
      <c r="B8951">
        <v>0.19759741786529514</v>
      </c>
    </row>
    <row r="8952" spans="1:2" x14ac:dyDescent="0.2">
      <c r="A8952" s="13">
        <v>482015512003</v>
      </c>
      <c r="B8952">
        <v>0.1207504410378767</v>
      </c>
    </row>
    <row r="8953" spans="1:2" x14ac:dyDescent="0.2">
      <c r="A8953" s="13">
        <v>482015512004</v>
      </c>
      <c r="B8953">
        <v>0.16805545977392239</v>
      </c>
    </row>
    <row r="8954" spans="1:2" x14ac:dyDescent="0.2">
      <c r="A8954" s="13">
        <v>482015513001</v>
      </c>
      <c r="B8954">
        <v>0.16999086744332037</v>
      </c>
    </row>
    <row r="8955" spans="1:2" x14ac:dyDescent="0.2">
      <c r="A8955" s="13">
        <v>482015513002</v>
      </c>
      <c r="B8955">
        <v>0.12744745875514676</v>
      </c>
    </row>
    <row r="8956" spans="1:2" x14ac:dyDescent="0.2">
      <c r="A8956" s="13">
        <v>482015514001</v>
      </c>
      <c r="B8956">
        <v>0.13689744859390782</v>
      </c>
    </row>
    <row r="8957" spans="1:2" x14ac:dyDescent="0.2">
      <c r="A8957" s="13">
        <v>482015514002</v>
      </c>
      <c r="B8957">
        <v>0.1429812209407989</v>
      </c>
    </row>
    <row r="8958" spans="1:2" x14ac:dyDescent="0.2">
      <c r="A8958" s="13">
        <v>482015514003</v>
      </c>
      <c r="B8958">
        <v>0.15619676303863703</v>
      </c>
    </row>
    <row r="8959" spans="1:2" x14ac:dyDescent="0.2">
      <c r="A8959" s="13">
        <v>482015515001</v>
      </c>
      <c r="B8959">
        <v>0.15359466145602985</v>
      </c>
    </row>
    <row r="8960" spans="1:2" x14ac:dyDescent="0.2">
      <c r="A8960" s="13">
        <v>482015515002</v>
      </c>
      <c r="B8960">
        <v>0.170463413553988</v>
      </c>
    </row>
    <row r="8961" spans="1:2" x14ac:dyDescent="0.2">
      <c r="A8961" s="13">
        <v>482015516001</v>
      </c>
      <c r="B8961">
        <v>0.16239115111829386</v>
      </c>
    </row>
    <row r="8962" spans="1:2" x14ac:dyDescent="0.2">
      <c r="A8962" s="13">
        <v>482015516002</v>
      </c>
      <c r="B8962">
        <v>0.15977321944173761</v>
      </c>
    </row>
    <row r="8963" spans="1:2" x14ac:dyDescent="0.2">
      <c r="A8963" s="13">
        <v>482015516003</v>
      </c>
      <c r="B8963">
        <v>0.16276257962644436</v>
      </c>
    </row>
    <row r="8964" spans="1:2" x14ac:dyDescent="0.2">
      <c r="A8964" s="13">
        <v>482015517011</v>
      </c>
      <c r="B8964">
        <v>0.1397217211032612</v>
      </c>
    </row>
    <row r="8965" spans="1:2" x14ac:dyDescent="0.2">
      <c r="A8965" s="13">
        <v>482015517012</v>
      </c>
      <c r="B8965">
        <v>0.15208081352804831</v>
      </c>
    </row>
    <row r="8966" spans="1:2" x14ac:dyDescent="0.2">
      <c r="A8966" s="13">
        <v>482015517013</v>
      </c>
      <c r="B8966">
        <v>0.16565301491572734</v>
      </c>
    </row>
    <row r="8967" spans="1:2" x14ac:dyDescent="0.2">
      <c r="A8967" s="13">
        <v>482015517014</v>
      </c>
      <c r="B8967">
        <v>0.13578353484422742</v>
      </c>
    </row>
    <row r="8968" spans="1:2" x14ac:dyDescent="0.2">
      <c r="A8968" s="13">
        <v>482015517015</v>
      </c>
      <c r="B8968">
        <v>0.11105222869913707</v>
      </c>
    </row>
    <row r="8969" spans="1:2" x14ac:dyDescent="0.2">
      <c r="A8969" s="13">
        <v>482015517016</v>
      </c>
      <c r="B8969">
        <v>0.11597430186611749</v>
      </c>
    </row>
    <row r="8970" spans="1:2" x14ac:dyDescent="0.2">
      <c r="A8970" s="13">
        <v>482015517021</v>
      </c>
      <c r="B8970">
        <v>0.1314771508208924</v>
      </c>
    </row>
    <row r="8971" spans="1:2" x14ac:dyDescent="0.2">
      <c r="A8971" s="13">
        <v>482015517022</v>
      </c>
      <c r="B8971">
        <v>9.2590870907488909E-2</v>
      </c>
    </row>
    <row r="8972" spans="1:2" x14ac:dyDescent="0.2">
      <c r="A8972" s="13">
        <v>482015517031</v>
      </c>
      <c r="B8972">
        <v>0.1188001877947702</v>
      </c>
    </row>
    <row r="8973" spans="1:2" x14ac:dyDescent="0.2">
      <c r="A8973" s="13">
        <v>482015517032</v>
      </c>
      <c r="B8973">
        <v>0.12566747100683295</v>
      </c>
    </row>
    <row r="8974" spans="1:2" x14ac:dyDescent="0.2">
      <c r="A8974" s="13">
        <v>482015517033</v>
      </c>
      <c r="B8974">
        <v>0.15625977157434134</v>
      </c>
    </row>
    <row r="8975" spans="1:2" x14ac:dyDescent="0.2">
      <c r="A8975" s="13">
        <v>482015518001</v>
      </c>
      <c r="B8975">
        <v>0.10481105051629006</v>
      </c>
    </row>
    <row r="8976" spans="1:2" x14ac:dyDescent="0.2">
      <c r="A8976" s="13">
        <v>482015518002</v>
      </c>
      <c r="B8976">
        <v>0.12743143539946183</v>
      </c>
    </row>
    <row r="8977" spans="1:2" x14ac:dyDescent="0.2">
      <c r="A8977" s="13">
        <v>482015518003</v>
      </c>
      <c r="B8977">
        <v>0.1510679626482348</v>
      </c>
    </row>
    <row r="8978" spans="1:2" x14ac:dyDescent="0.2">
      <c r="A8978" s="13">
        <v>482015519001</v>
      </c>
      <c r="B8978">
        <v>0.13472316981275634</v>
      </c>
    </row>
    <row r="8979" spans="1:2" x14ac:dyDescent="0.2">
      <c r="A8979" s="13">
        <v>482015519002</v>
      </c>
      <c r="B8979">
        <v>0.17183950170511531</v>
      </c>
    </row>
    <row r="8980" spans="1:2" x14ac:dyDescent="0.2">
      <c r="A8980" s="13">
        <v>482015519003</v>
      </c>
      <c r="B8980">
        <v>0.13792018136461251</v>
      </c>
    </row>
    <row r="8981" spans="1:2" x14ac:dyDescent="0.2">
      <c r="A8981" s="13">
        <v>482015520011</v>
      </c>
      <c r="B8981">
        <v>0.14125279154737788</v>
      </c>
    </row>
    <row r="8982" spans="1:2" x14ac:dyDescent="0.2">
      <c r="A8982" s="13">
        <v>482015520012</v>
      </c>
      <c r="B8982">
        <v>0.13714263840154406</v>
      </c>
    </row>
    <row r="8983" spans="1:2" x14ac:dyDescent="0.2">
      <c r="A8983" s="13">
        <v>482015520013</v>
      </c>
      <c r="B8983">
        <v>0.19472507034385095</v>
      </c>
    </row>
    <row r="8984" spans="1:2" x14ac:dyDescent="0.2">
      <c r="A8984" s="13">
        <v>482015520021</v>
      </c>
      <c r="B8984">
        <v>0.13865654523736376</v>
      </c>
    </row>
    <row r="8985" spans="1:2" x14ac:dyDescent="0.2">
      <c r="A8985" s="13">
        <v>482015521011</v>
      </c>
      <c r="B8985">
        <v>0.12491260213722456</v>
      </c>
    </row>
    <row r="8986" spans="1:2" x14ac:dyDescent="0.2">
      <c r="A8986" s="13">
        <v>482015521021</v>
      </c>
      <c r="B8986">
        <v>0.14034416358760485</v>
      </c>
    </row>
    <row r="8987" spans="1:2" x14ac:dyDescent="0.2">
      <c r="A8987" s="13">
        <v>482015521022</v>
      </c>
      <c r="B8987">
        <v>0.12456541188886157</v>
      </c>
    </row>
    <row r="8988" spans="1:2" x14ac:dyDescent="0.2">
      <c r="A8988" s="13">
        <v>482015521023</v>
      </c>
      <c r="B8988">
        <v>0.15174157698685956</v>
      </c>
    </row>
    <row r="8989" spans="1:2" x14ac:dyDescent="0.2">
      <c r="A8989" s="13">
        <v>482015521031</v>
      </c>
      <c r="B8989">
        <v>0.14903306229600144</v>
      </c>
    </row>
    <row r="8990" spans="1:2" x14ac:dyDescent="0.2">
      <c r="A8990" s="13">
        <v>482015521032</v>
      </c>
      <c r="B8990">
        <v>0.15063807758428835</v>
      </c>
    </row>
    <row r="8991" spans="1:2" x14ac:dyDescent="0.2">
      <c r="A8991" s="13">
        <v>482015522001</v>
      </c>
      <c r="B8991">
        <v>0.15177175207918275</v>
      </c>
    </row>
    <row r="8992" spans="1:2" x14ac:dyDescent="0.2">
      <c r="A8992" s="13">
        <v>482015522002</v>
      </c>
      <c r="B8992">
        <v>0.12731576967247424</v>
      </c>
    </row>
    <row r="8993" spans="1:2" x14ac:dyDescent="0.2">
      <c r="A8993" s="13">
        <v>482015522003</v>
      </c>
      <c r="B8993">
        <v>0.165925553448936</v>
      </c>
    </row>
    <row r="8994" spans="1:2" x14ac:dyDescent="0.2">
      <c r="A8994" s="13">
        <v>482015523011</v>
      </c>
      <c r="B8994">
        <v>0.12594445639314752</v>
      </c>
    </row>
    <row r="8995" spans="1:2" x14ac:dyDescent="0.2">
      <c r="A8995" s="13">
        <v>482015523012</v>
      </c>
      <c r="B8995">
        <v>0.1372248469816231</v>
      </c>
    </row>
    <row r="8996" spans="1:2" x14ac:dyDescent="0.2">
      <c r="A8996" s="13">
        <v>482015523021</v>
      </c>
      <c r="B8996">
        <v>0.13471491878193065</v>
      </c>
    </row>
    <row r="8997" spans="1:2" x14ac:dyDescent="0.2">
      <c r="A8997" s="13">
        <v>482015523022</v>
      </c>
      <c r="B8997">
        <v>0.17293464146907433</v>
      </c>
    </row>
    <row r="8998" spans="1:2" x14ac:dyDescent="0.2">
      <c r="A8998" s="13">
        <v>482015524001</v>
      </c>
      <c r="B8998">
        <v>0.17183814714324325</v>
      </c>
    </row>
    <row r="8999" spans="1:2" x14ac:dyDescent="0.2">
      <c r="A8999" s="13">
        <v>482015524002</v>
      </c>
      <c r="B8999">
        <v>0.1516214535905597</v>
      </c>
    </row>
    <row r="9000" spans="1:2" x14ac:dyDescent="0.2">
      <c r="A9000" s="13">
        <v>482015524003</v>
      </c>
      <c r="B9000">
        <v>0.18205500854353451</v>
      </c>
    </row>
    <row r="9001" spans="1:2" x14ac:dyDescent="0.2">
      <c r="A9001" s="13">
        <v>482015525001</v>
      </c>
      <c r="B9001">
        <v>0.14210929765897232</v>
      </c>
    </row>
    <row r="9002" spans="1:2" x14ac:dyDescent="0.2">
      <c r="A9002" s="13">
        <v>482015525002</v>
      </c>
      <c r="B9002">
        <v>0.16068929038111565</v>
      </c>
    </row>
    <row r="9003" spans="1:2" x14ac:dyDescent="0.2">
      <c r="A9003" s="13">
        <v>482015525003</v>
      </c>
      <c r="B9003">
        <v>0.14121567949041161</v>
      </c>
    </row>
    <row r="9004" spans="1:2" x14ac:dyDescent="0.2">
      <c r="A9004" s="13">
        <v>482015526011</v>
      </c>
      <c r="B9004">
        <v>0.17600794453277718</v>
      </c>
    </row>
    <row r="9005" spans="1:2" x14ac:dyDescent="0.2">
      <c r="A9005" s="13">
        <v>482015526021</v>
      </c>
      <c r="B9005">
        <v>0.11471777719691288</v>
      </c>
    </row>
    <row r="9006" spans="1:2" x14ac:dyDescent="0.2">
      <c r="A9006" s="13">
        <v>482015526022</v>
      </c>
      <c r="B9006">
        <v>0.11796368849372943</v>
      </c>
    </row>
    <row r="9007" spans="1:2" x14ac:dyDescent="0.2">
      <c r="A9007" s="13">
        <v>482015527001</v>
      </c>
      <c r="B9007">
        <v>0.1480996235303346</v>
      </c>
    </row>
    <row r="9008" spans="1:2" x14ac:dyDescent="0.2">
      <c r="A9008" s="13">
        <v>482015527002</v>
      </c>
      <c r="B9008">
        <v>0.14260373815413241</v>
      </c>
    </row>
    <row r="9009" spans="1:2" x14ac:dyDescent="0.2">
      <c r="A9009" s="13">
        <v>482015527003</v>
      </c>
      <c r="B9009">
        <v>0.11037742992139656</v>
      </c>
    </row>
    <row r="9010" spans="1:2" x14ac:dyDescent="0.2">
      <c r="A9010" s="13">
        <v>482015528001</v>
      </c>
      <c r="B9010">
        <v>0.15072476136760338</v>
      </c>
    </row>
    <row r="9011" spans="1:2" x14ac:dyDescent="0.2">
      <c r="A9011" s="13">
        <v>482015528002</v>
      </c>
      <c r="B9011">
        <v>0.11956249811216739</v>
      </c>
    </row>
    <row r="9012" spans="1:2" x14ac:dyDescent="0.2">
      <c r="A9012" s="13">
        <v>482015528003</v>
      </c>
      <c r="B9012">
        <v>0.13646338659396906</v>
      </c>
    </row>
    <row r="9013" spans="1:2" x14ac:dyDescent="0.2">
      <c r="A9013" s="13">
        <v>482015528004</v>
      </c>
      <c r="B9013">
        <v>0.11059541589937566</v>
      </c>
    </row>
    <row r="9014" spans="1:2" x14ac:dyDescent="0.2">
      <c r="A9014" s="13">
        <v>482015528005</v>
      </c>
      <c r="B9014">
        <v>0.120360763387008</v>
      </c>
    </row>
    <row r="9015" spans="1:2" x14ac:dyDescent="0.2">
      <c r="A9015" s="13">
        <v>482015529001</v>
      </c>
      <c r="B9015">
        <v>0.12893195449936246</v>
      </c>
    </row>
    <row r="9016" spans="1:2" x14ac:dyDescent="0.2">
      <c r="A9016" s="13">
        <v>482015529002</v>
      </c>
      <c r="B9016">
        <v>0.16995664470973093</v>
      </c>
    </row>
    <row r="9017" spans="1:2" x14ac:dyDescent="0.2">
      <c r="A9017" s="13">
        <v>482015529003</v>
      </c>
      <c r="B9017">
        <v>0.16187658319270001</v>
      </c>
    </row>
    <row r="9018" spans="1:2" x14ac:dyDescent="0.2">
      <c r="A9018" s="13">
        <v>482015529004</v>
      </c>
      <c r="B9018">
        <v>0.10425590349592569</v>
      </c>
    </row>
    <row r="9019" spans="1:2" x14ac:dyDescent="0.2">
      <c r="A9019" s="13">
        <v>482015529005</v>
      </c>
      <c r="B9019">
        <v>0.10166286895594204</v>
      </c>
    </row>
    <row r="9020" spans="1:2" x14ac:dyDescent="0.2">
      <c r="A9020" s="13">
        <v>482015530011</v>
      </c>
      <c r="B9020">
        <v>0.12022222564116368</v>
      </c>
    </row>
    <row r="9021" spans="1:2" x14ac:dyDescent="0.2">
      <c r="A9021" s="13">
        <v>482015530012</v>
      </c>
      <c r="B9021">
        <v>0.15373053950904608</v>
      </c>
    </row>
    <row r="9022" spans="1:2" x14ac:dyDescent="0.2">
      <c r="A9022" s="13">
        <v>482015530013</v>
      </c>
      <c r="B9022">
        <v>0.1668052411897456</v>
      </c>
    </row>
    <row r="9023" spans="1:2" x14ac:dyDescent="0.2">
      <c r="A9023" s="13">
        <v>482015530021</v>
      </c>
      <c r="B9023">
        <v>0.20563378991692671</v>
      </c>
    </row>
    <row r="9024" spans="1:2" x14ac:dyDescent="0.2">
      <c r="A9024" s="13">
        <v>482015530022</v>
      </c>
      <c r="B9024">
        <v>0.11970056499483711</v>
      </c>
    </row>
    <row r="9025" spans="1:2" x14ac:dyDescent="0.2">
      <c r="A9025" s="13">
        <v>482015531001</v>
      </c>
      <c r="B9025">
        <v>0.16622891121362762</v>
      </c>
    </row>
    <row r="9026" spans="1:2" x14ac:dyDescent="0.2">
      <c r="A9026" s="13">
        <v>482015531002</v>
      </c>
      <c r="B9026">
        <v>0.19128328250164217</v>
      </c>
    </row>
    <row r="9027" spans="1:2" x14ac:dyDescent="0.2">
      <c r="A9027" s="13">
        <v>482015531003</v>
      </c>
      <c r="B9027">
        <v>0.20599334153633841</v>
      </c>
    </row>
    <row r="9028" spans="1:2" x14ac:dyDescent="0.2">
      <c r="A9028" s="13">
        <v>482015531004</v>
      </c>
      <c r="B9028">
        <v>0.12931030197167045</v>
      </c>
    </row>
    <row r="9029" spans="1:2" x14ac:dyDescent="0.2">
      <c r="A9029" s="13">
        <v>482015532001</v>
      </c>
      <c r="B9029">
        <v>0.14581856283614583</v>
      </c>
    </row>
    <row r="9030" spans="1:2" x14ac:dyDescent="0.2">
      <c r="A9030" s="13">
        <v>482015532002</v>
      </c>
      <c r="B9030">
        <v>0.12753462020649547</v>
      </c>
    </row>
    <row r="9031" spans="1:2" x14ac:dyDescent="0.2">
      <c r="A9031" s="13">
        <v>482015532003</v>
      </c>
      <c r="B9031">
        <v>0.18036307293622983</v>
      </c>
    </row>
    <row r="9032" spans="1:2" x14ac:dyDescent="0.2">
      <c r="A9032" s="13">
        <v>482015532004</v>
      </c>
      <c r="B9032">
        <v>0.22220744896661418</v>
      </c>
    </row>
    <row r="9033" spans="1:2" x14ac:dyDescent="0.2">
      <c r="A9033" s="13">
        <v>482015533001</v>
      </c>
      <c r="B9033">
        <v>0.20510955490953442</v>
      </c>
    </row>
    <row r="9034" spans="1:2" x14ac:dyDescent="0.2">
      <c r="A9034" s="13">
        <v>482015533002</v>
      </c>
      <c r="B9034">
        <v>0.16015228083561814</v>
      </c>
    </row>
    <row r="9035" spans="1:2" x14ac:dyDescent="0.2">
      <c r="A9035" s="13">
        <v>482015534011</v>
      </c>
      <c r="B9035">
        <v>0.12873368060662085</v>
      </c>
    </row>
    <row r="9036" spans="1:2" x14ac:dyDescent="0.2">
      <c r="A9036" s="13">
        <v>482015534012</v>
      </c>
      <c r="B9036">
        <v>0.10871542217573821</v>
      </c>
    </row>
    <row r="9037" spans="1:2" x14ac:dyDescent="0.2">
      <c r="A9037" s="13">
        <v>482015534021</v>
      </c>
      <c r="B9037">
        <v>0.12692696762811762</v>
      </c>
    </row>
    <row r="9038" spans="1:2" x14ac:dyDescent="0.2">
      <c r="A9038" s="13">
        <v>482015534022</v>
      </c>
      <c r="B9038">
        <v>0.11985311398873508</v>
      </c>
    </row>
    <row r="9039" spans="1:2" x14ac:dyDescent="0.2">
      <c r="A9039" s="13">
        <v>482015534023</v>
      </c>
      <c r="B9039">
        <v>9.979805335344101E-2</v>
      </c>
    </row>
    <row r="9040" spans="1:2" x14ac:dyDescent="0.2">
      <c r="A9040" s="13">
        <v>482015534024</v>
      </c>
      <c r="B9040">
        <v>8.4864507189318372E-2</v>
      </c>
    </row>
    <row r="9041" spans="1:2" x14ac:dyDescent="0.2">
      <c r="A9041" s="13">
        <v>482015534031</v>
      </c>
      <c r="B9041">
        <v>0.13536489132894661</v>
      </c>
    </row>
    <row r="9042" spans="1:2" x14ac:dyDescent="0.2">
      <c r="A9042" s="13">
        <v>482015535001</v>
      </c>
      <c r="B9042">
        <v>0.14201310952318652</v>
      </c>
    </row>
    <row r="9043" spans="1:2" x14ac:dyDescent="0.2">
      <c r="A9043" s="13">
        <v>482015535002</v>
      </c>
      <c r="B9043">
        <v>0.13450190023945327</v>
      </c>
    </row>
    <row r="9044" spans="1:2" x14ac:dyDescent="0.2">
      <c r="A9044" s="13">
        <v>482015535003</v>
      </c>
      <c r="B9044">
        <v>0.13298051686198017</v>
      </c>
    </row>
    <row r="9045" spans="1:2" x14ac:dyDescent="0.2">
      <c r="A9045" s="13">
        <v>482015536001</v>
      </c>
      <c r="B9045">
        <v>0.13540471225623024</v>
      </c>
    </row>
    <row r="9046" spans="1:2" x14ac:dyDescent="0.2">
      <c r="A9046" s="13">
        <v>482015536002</v>
      </c>
      <c r="B9046">
        <v>0.12556054240790665</v>
      </c>
    </row>
    <row r="9047" spans="1:2" x14ac:dyDescent="0.2">
      <c r="A9047" s="13">
        <v>482015537001</v>
      </c>
      <c r="B9047">
        <v>0.11548134420871883</v>
      </c>
    </row>
    <row r="9048" spans="1:2" x14ac:dyDescent="0.2">
      <c r="A9048" s="13">
        <v>482015537002</v>
      </c>
      <c r="B9048">
        <v>0.13887358728545049</v>
      </c>
    </row>
    <row r="9049" spans="1:2" x14ac:dyDescent="0.2">
      <c r="A9049" s="13">
        <v>482015538011</v>
      </c>
      <c r="B9049">
        <v>0.11920532150346291</v>
      </c>
    </row>
    <row r="9050" spans="1:2" x14ac:dyDescent="0.2">
      <c r="A9050" s="13">
        <v>482015538021</v>
      </c>
      <c r="B9050">
        <v>0.13119123138953259</v>
      </c>
    </row>
    <row r="9051" spans="1:2" x14ac:dyDescent="0.2">
      <c r="A9051" s="13">
        <v>482015538022</v>
      </c>
      <c r="B9051">
        <v>0.132935841566064</v>
      </c>
    </row>
    <row r="9052" spans="1:2" x14ac:dyDescent="0.2">
      <c r="A9052" s="13">
        <v>482015538023</v>
      </c>
      <c r="B9052">
        <v>0.12697216112829837</v>
      </c>
    </row>
    <row r="9053" spans="1:2" x14ac:dyDescent="0.2">
      <c r="A9053" s="13">
        <v>482015538024</v>
      </c>
      <c r="B9053">
        <v>0.17856153755345078</v>
      </c>
    </row>
    <row r="9054" spans="1:2" x14ac:dyDescent="0.2">
      <c r="A9054" s="13">
        <v>482015539001</v>
      </c>
      <c r="B9054">
        <v>0.10230244862595196</v>
      </c>
    </row>
    <row r="9055" spans="1:2" x14ac:dyDescent="0.2">
      <c r="A9055" s="13">
        <v>482015539002</v>
      </c>
      <c r="B9055">
        <v>9.5393992664796257E-2</v>
      </c>
    </row>
    <row r="9056" spans="1:2" x14ac:dyDescent="0.2">
      <c r="A9056" s="13">
        <v>482015539003</v>
      </c>
      <c r="B9056">
        <v>0.12613616330359148</v>
      </c>
    </row>
    <row r="9057" spans="1:2" x14ac:dyDescent="0.2">
      <c r="A9057" s="13">
        <v>482015539004</v>
      </c>
      <c r="B9057">
        <v>0.10515116136604938</v>
      </c>
    </row>
    <row r="9058" spans="1:2" x14ac:dyDescent="0.2">
      <c r="A9058" s="13">
        <v>482015540011</v>
      </c>
      <c r="B9058">
        <v>0.16228644808915035</v>
      </c>
    </row>
    <row r="9059" spans="1:2" x14ac:dyDescent="0.2">
      <c r="A9059" s="13">
        <v>482015540012</v>
      </c>
      <c r="B9059">
        <v>0.1164874193505554</v>
      </c>
    </row>
    <row r="9060" spans="1:2" x14ac:dyDescent="0.2">
      <c r="A9060" s="13">
        <v>482015540021</v>
      </c>
      <c r="B9060">
        <v>7.4436607901999477E-2</v>
      </c>
    </row>
    <row r="9061" spans="1:2" x14ac:dyDescent="0.2">
      <c r="A9061" s="13">
        <v>482015540022</v>
      </c>
      <c r="B9061">
        <v>0.10931768786917534</v>
      </c>
    </row>
    <row r="9062" spans="1:2" x14ac:dyDescent="0.2">
      <c r="A9062" s="13">
        <v>482015541011</v>
      </c>
      <c r="B9062">
        <v>0.13315561192509939</v>
      </c>
    </row>
    <row r="9063" spans="1:2" x14ac:dyDescent="0.2">
      <c r="A9063" s="13">
        <v>482015541021</v>
      </c>
      <c r="B9063">
        <v>0.11939729768425779</v>
      </c>
    </row>
    <row r="9064" spans="1:2" x14ac:dyDescent="0.2">
      <c r="A9064" s="13">
        <v>482015541022</v>
      </c>
      <c r="B9064">
        <v>0.11994970769702659</v>
      </c>
    </row>
    <row r="9065" spans="1:2" x14ac:dyDescent="0.2">
      <c r="A9065" s="13">
        <v>482015541023</v>
      </c>
      <c r="B9065">
        <v>0.1197025939196599</v>
      </c>
    </row>
    <row r="9066" spans="1:2" x14ac:dyDescent="0.2">
      <c r="A9066" s="13">
        <v>482015542001</v>
      </c>
      <c r="B9066">
        <v>0.16122835894641008</v>
      </c>
    </row>
    <row r="9067" spans="1:2" x14ac:dyDescent="0.2">
      <c r="A9067" s="13">
        <v>482015542002</v>
      </c>
      <c r="B9067">
        <v>0.11699405805831385</v>
      </c>
    </row>
    <row r="9068" spans="1:2" x14ac:dyDescent="0.2">
      <c r="A9068" s="13">
        <v>482015542003</v>
      </c>
      <c r="B9068">
        <v>0.15709002814364156</v>
      </c>
    </row>
    <row r="9069" spans="1:2" x14ac:dyDescent="0.2">
      <c r="A9069" s="13">
        <v>482015543011</v>
      </c>
      <c r="B9069">
        <v>0.10678370089909099</v>
      </c>
    </row>
    <row r="9070" spans="1:2" x14ac:dyDescent="0.2">
      <c r="A9070" s="13">
        <v>482015543012</v>
      </c>
      <c r="B9070">
        <v>0.10747499717780665</v>
      </c>
    </row>
    <row r="9071" spans="1:2" x14ac:dyDescent="0.2">
      <c r="A9071" s="13">
        <v>482015543013</v>
      </c>
      <c r="B9071">
        <v>0.10221732187383863</v>
      </c>
    </row>
    <row r="9072" spans="1:2" x14ac:dyDescent="0.2">
      <c r="A9072" s="13">
        <v>482015543014</v>
      </c>
      <c r="B9072">
        <v>0.1063934866904141</v>
      </c>
    </row>
    <row r="9073" spans="1:2" x14ac:dyDescent="0.2">
      <c r="A9073" s="13">
        <v>482015543021</v>
      </c>
      <c r="B9073">
        <v>0.14471244430830196</v>
      </c>
    </row>
    <row r="9074" spans="1:2" x14ac:dyDescent="0.2">
      <c r="A9074" s="13">
        <v>482015543022</v>
      </c>
      <c r="B9074">
        <v>0.11600302946138601</v>
      </c>
    </row>
    <row r="9075" spans="1:2" x14ac:dyDescent="0.2">
      <c r="A9075" s="13">
        <v>482015544011</v>
      </c>
      <c r="B9075">
        <v>0.10335325124744983</v>
      </c>
    </row>
    <row r="9076" spans="1:2" x14ac:dyDescent="0.2">
      <c r="A9076" s="13">
        <v>482015544012</v>
      </c>
      <c r="B9076">
        <v>0.12310712846796291</v>
      </c>
    </row>
    <row r="9077" spans="1:2" x14ac:dyDescent="0.2">
      <c r="A9077" s="13">
        <v>482015544021</v>
      </c>
      <c r="B9077">
        <v>0.12151326913467224</v>
      </c>
    </row>
    <row r="9078" spans="1:2" x14ac:dyDescent="0.2">
      <c r="A9078" s="13">
        <v>482015544022</v>
      </c>
      <c r="B9078">
        <v>0.10745306612166111</v>
      </c>
    </row>
    <row r="9079" spans="1:2" x14ac:dyDescent="0.2">
      <c r="A9079" s="13">
        <v>482015544031</v>
      </c>
      <c r="B9079">
        <v>0.14021529600824453</v>
      </c>
    </row>
    <row r="9080" spans="1:2" x14ac:dyDescent="0.2">
      <c r="A9080" s="13">
        <v>482015545011</v>
      </c>
      <c r="B9080">
        <v>0.11866350137346481</v>
      </c>
    </row>
    <row r="9081" spans="1:2" x14ac:dyDescent="0.2">
      <c r="A9081" s="13">
        <v>482015545012</v>
      </c>
      <c r="B9081">
        <v>8.6790591967879915E-2</v>
      </c>
    </row>
    <row r="9082" spans="1:2" x14ac:dyDescent="0.2">
      <c r="A9082" s="13">
        <v>482015545021</v>
      </c>
      <c r="B9082">
        <v>0.11115750438525224</v>
      </c>
    </row>
    <row r="9083" spans="1:2" x14ac:dyDescent="0.2">
      <c r="A9083" s="13">
        <v>482015545022</v>
      </c>
      <c r="B9083">
        <v>7.2734696901160023E-2</v>
      </c>
    </row>
    <row r="9084" spans="1:2" x14ac:dyDescent="0.2">
      <c r="A9084" s="13">
        <v>482015545023</v>
      </c>
      <c r="B9084">
        <v>0.10023865485685982</v>
      </c>
    </row>
    <row r="9085" spans="1:2" x14ac:dyDescent="0.2">
      <c r="A9085" s="13">
        <v>482015546001</v>
      </c>
      <c r="B9085">
        <v>0.11126645235542793</v>
      </c>
    </row>
    <row r="9086" spans="1:2" x14ac:dyDescent="0.2">
      <c r="A9086" s="13">
        <v>482015546002</v>
      </c>
      <c r="B9086">
        <v>9.1123624037248441E-2</v>
      </c>
    </row>
    <row r="9087" spans="1:2" x14ac:dyDescent="0.2">
      <c r="A9087" s="13">
        <v>482015547001</v>
      </c>
      <c r="B9087">
        <v>0.10253952982760225</v>
      </c>
    </row>
    <row r="9088" spans="1:2" x14ac:dyDescent="0.2">
      <c r="A9088" s="13">
        <v>482015547002</v>
      </c>
      <c r="B9088">
        <v>0.11762313884840145</v>
      </c>
    </row>
    <row r="9089" spans="1:2" x14ac:dyDescent="0.2">
      <c r="A9089" s="13">
        <v>482015548011</v>
      </c>
      <c r="B9089">
        <v>0.13638576969202601</v>
      </c>
    </row>
    <row r="9090" spans="1:2" x14ac:dyDescent="0.2">
      <c r="A9090" s="13">
        <v>482015548021</v>
      </c>
      <c r="B9090">
        <v>0.11087548589029993</v>
      </c>
    </row>
    <row r="9091" spans="1:2" x14ac:dyDescent="0.2">
      <c r="A9091" s="13">
        <v>482015548022</v>
      </c>
      <c r="B9091">
        <v>0.13077872094464121</v>
      </c>
    </row>
    <row r="9092" spans="1:2" x14ac:dyDescent="0.2">
      <c r="A9092" s="13">
        <v>482015549011</v>
      </c>
      <c r="B9092">
        <v>0.14426121756999247</v>
      </c>
    </row>
    <row r="9093" spans="1:2" x14ac:dyDescent="0.2">
      <c r="A9093" s="13">
        <v>482015549012</v>
      </c>
      <c r="B9093">
        <v>0.15495425077150171</v>
      </c>
    </row>
    <row r="9094" spans="1:2" x14ac:dyDescent="0.2">
      <c r="A9094" s="13">
        <v>482015549021</v>
      </c>
      <c r="B9094">
        <v>0.1109564790784441</v>
      </c>
    </row>
    <row r="9095" spans="1:2" x14ac:dyDescent="0.2">
      <c r="A9095" s="13">
        <v>482015549022</v>
      </c>
      <c r="B9095">
        <v>0.10079932453127427</v>
      </c>
    </row>
    <row r="9096" spans="1:2" x14ac:dyDescent="0.2">
      <c r="A9096" s="13">
        <v>482015549031</v>
      </c>
      <c r="B9096">
        <v>0.10564024513450855</v>
      </c>
    </row>
    <row r="9097" spans="1:2" x14ac:dyDescent="0.2">
      <c r="A9097" s="13">
        <v>482015550001</v>
      </c>
      <c r="B9097">
        <v>0.15342723091860608</v>
      </c>
    </row>
    <row r="9098" spans="1:2" x14ac:dyDescent="0.2">
      <c r="A9098" s="13">
        <v>482015550002</v>
      </c>
      <c r="B9098">
        <v>0.12961166065289931</v>
      </c>
    </row>
    <row r="9099" spans="1:2" x14ac:dyDescent="0.2">
      <c r="A9099" s="13">
        <v>482015550003</v>
      </c>
      <c r="B9099">
        <v>0.14108760305121418</v>
      </c>
    </row>
    <row r="9100" spans="1:2" x14ac:dyDescent="0.2">
      <c r="A9100" s="13">
        <v>482015551001</v>
      </c>
      <c r="B9100">
        <v>0.13142290353879776</v>
      </c>
    </row>
    <row r="9101" spans="1:2" x14ac:dyDescent="0.2">
      <c r="A9101" s="13">
        <v>482015551002</v>
      </c>
      <c r="B9101">
        <v>0.14597688791395858</v>
      </c>
    </row>
    <row r="9102" spans="1:2" x14ac:dyDescent="0.2">
      <c r="A9102" s="13">
        <v>482015551003</v>
      </c>
      <c r="B9102">
        <v>0.14074768260319293</v>
      </c>
    </row>
    <row r="9103" spans="1:2" x14ac:dyDescent="0.2">
      <c r="A9103" s="13">
        <v>482015552001</v>
      </c>
      <c r="B9103">
        <v>0.14475033476374932</v>
      </c>
    </row>
    <row r="9104" spans="1:2" x14ac:dyDescent="0.2">
      <c r="A9104" s="13">
        <v>482015552002</v>
      </c>
      <c r="B9104">
        <v>0.14914386451590037</v>
      </c>
    </row>
    <row r="9105" spans="1:2" x14ac:dyDescent="0.2">
      <c r="A9105" s="13">
        <v>482015553011</v>
      </c>
      <c r="B9105">
        <v>8.3851175871499498E-2</v>
      </c>
    </row>
    <row r="9106" spans="1:2" x14ac:dyDescent="0.2">
      <c r="A9106" s="13">
        <v>482015553021</v>
      </c>
      <c r="B9106">
        <v>0.1164643016000141</v>
      </c>
    </row>
    <row r="9107" spans="1:2" x14ac:dyDescent="0.2">
      <c r="A9107" s="13">
        <v>482015553022</v>
      </c>
      <c r="B9107">
        <v>9.0324788321449231E-2</v>
      </c>
    </row>
    <row r="9108" spans="1:2" x14ac:dyDescent="0.2">
      <c r="A9108" s="13">
        <v>482015553031</v>
      </c>
      <c r="B9108">
        <v>0.12931795170353552</v>
      </c>
    </row>
    <row r="9109" spans="1:2" x14ac:dyDescent="0.2">
      <c r="A9109" s="13">
        <v>482015554011</v>
      </c>
      <c r="B9109">
        <v>0.14850273362403785</v>
      </c>
    </row>
    <row r="9110" spans="1:2" x14ac:dyDescent="0.2">
      <c r="A9110" s="13">
        <v>482015554021</v>
      </c>
      <c r="B9110">
        <v>0.1599234673561592</v>
      </c>
    </row>
    <row r="9111" spans="1:2" x14ac:dyDescent="0.2">
      <c r="A9111" s="13">
        <v>482015554022</v>
      </c>
      <c r="B9111">
        <v>0.15143429288890878</v>
      </c>
    </row>
    <row r="9112" spans="1:2" x14ac:dyDescent="0.2">
      <c r="A9112" s="13">
        <v>482015554023</v>
      </c>
      <c r="B9112">
        <v>0.13913059913768536</v>
      </c>
    </row>
    <row r="9113" spans="1:2" x14ac:dyDescent="0.2">
      <c r="A9113" s="13">
        <v>482015554024</v>
      </c>
      <c r="B9113">
        <v>0.20685675990409111</v>
      </c>
    </row>
    <row r="9114" spans="1:2" x14ac:dyDescent="0.2">
      <c r="A9114" s="13">
        <v>482015555011</v>
      </c>
      <c r="B9114">
        <v>0.1652205865721742</v>
      </c>
    </row>
    <row r="9115" spans="1:2" x14ac:dyDescent="0.2">
      <c r="A9115" s="13">
        <v>482015555012</v>
      </c>
      <c r="B9115">
        <v>0.12625397420486154</v>
      </c>
    </row>
    <row r="9116" spans="1:2" x14ac:dyDescent="0.2">
      <c r="A9116" s="13">
        <v>482015555021</v>
      </c>
      <c r="B9116">
        <v>0.12528143385895524</v>
      </c>
    </row>
    <row r="9117" spans="1:2" x14ac:dyDescent="0.2">
      <c r="A9117" s="13">
        <v>482015555022</v>
      </c>
      <c r="B9117">
        <v>0.11998423958480821</v>
      </c>
    </row>
    <row r="9118" spans="1:2" x14ac:dyDescent="0.2">
      <c r="A9118" s="13">
        <v>482015556001</v>
      </c>
      <c r="B9118">
        <v>0.14279138984819467</v>
      </c>
    </row>
    <row r="9119" spans="1:2" x14ac:dyDescent="0.2">
      <c r="A9119" s="13">
        <v>482015556002</v>
      </c>
      <c r="B9119">
        <v>0.13611812863218251</v>
      </c>
    </row>
    <row r="9120" spans="1:2" x14ac:dyDescent="0.2">
      <c r="A9120" s="13">
        <v>482015557011</v>
      </c>
      <c r="B9120">
        <v>0.1019993714192779</v>
      </c>
    </row>
    <row r="9121" spans="1:2" x14ac:dyDescent="0.2">
      <c r="A9121" s="13">
        <v>482015557012</v>
      </c>
      <c r="B9121">
        <v>0.11700066982444174</v>
      </c>
    </row>
    <row r="9122" spans="1:2" x14ac:dyDescent="0.2">
      <c r="A9122" s="13">
        <v>482015557021</v>
      </c>
      <c r="B9122">
        <v>9.4490060555027969E-2</v>
      </c>
    </row>
    <row r="9123" spans="1:2" x14ac:dyDescent="0.2">
      <c r="A9123" s="13">
        <v>482015560001</v>
      </c>
      <c r="B9123">
        <v>0.16478525759789411</v>
      </c>
    </row>
    <row r="9124" spans="1:2" x14ac:dyDescent="0.2">
      <c r="A9124" s="13">
        <v>482015560002</v>
      </c>
      <c r="B9124">
        <v>0.13781647320712706</v>
      </c>
    </row>
    <row r="9125" spans="1:2" x14ac:dyDescent="0.2">
      <c r="A9125" s="13">
        <v>482015560003</v>
      </c>
      <c r="B9125">
        <v>0.16673348113749206</v>
      </c>
    </row>
    <row r="9126" spans="1:2" x14ac:dyDescent="0.2">
      <c r="A9126" s="15">
        <v>482019800001</v>
      </c>
      <c r="B9126" t="s">
        <v>9</v>
      </c>
    </row>
    <row r="9127" spans="1:2" x14ac:dyDescent="0.2">
      <c r="A9127" s="15">
        <v>482019801001</v>
      </c>
      <c r="B9127" t="s">
        <v>9</v>
      </c>
    </row>
    <row r="9128" spans="1:2" x14ac:dyDescent="0.2">
      <c r="A9128" s="13">
        <v>482030201021</v>
      </c>
      <c r="B9128">
        <v>0.14264103663273381</v>
      </c>
    </row>
    <row r="9129" spans="1:2" x14ac:dyDescent="0.2">
      <c r="A9129" s="13">
        <v>482030201022</v>
      </c>
      <c r="B9129">
        <v>0.19260184787933593</v>
      </c>
    </row>
    <row r="9130" spans="1:2" x14ac:dyDescent="0.2">
      <c r="A9130" s="13">
        <v>482030201023</v>
      </c>
      <c r="B9130">
        <v>0.20061852211823611</v>
      </c>
    </row>
    <row r="9131" spans="1:2" x14ac:dyDescent="0.2">
      <c r="A9131" s="13">
        <v>482030201024</v>
      </c>
      <c r="B9131">
        <v>0.19175697261115543</v>
      </c>
    </row>
    <row r="9132" spans="1:2" x14ac:dyDescent="0.2">
      <c r="A9132" s="13">
        <v>482030201031</v>
      </c>
      <c r="B9132">
        <v>0.18009162952425228</v>
      </c>
    </row>
    <row r="9133" spans="1:2" x14ac:dyDescent="0.2">
      <c r="A9133" s="13">
        <v>482030201032</v>
      </c>
      <c r="B9133">
        <v>0.15888491718412173</v>
      </c>
    </row>
    <row r="9134" spans="1:2" x14ac:dyDescent="0.2">
      <c r="A9134" s="13">
        <v>482030201041</v>
      </c>
      <c r="B9134">
        <v>0.18641916888088134</v>
      </c>
    </row>
    <row r="9135" spans="1:2" x14ac:dyDescent="0.2">
      <c r="A9135" s="13">
        <v>482030201042</v>
      </c>
      <c r="B9135">
        <v>0.16943141859388672</v>
      </c>
    </row>
    <row r="9136" spans="1:2" x14ac:dyDescent="0.2">
      <c r="A9136" s="13">
        <v>482030201043</v>
      </c>
      <c r="B9136">
        <v>0.15316906631374533</v>
      </c>
    </row>
    <row r="9137" spans="1:2" x14ac:dyDescent="0.2">
      <c r="A9137" s="13">
        <v>482030202001</v>
      </c>
      <c r="B9137">
        <v>0.13750701493131562</v>
      </c>
    </row>
    <row r="9138" spans="1:2" x14ac:dyDescent="0.2">
      <c r="A9138" s="13">
        <v>482030202002</v>
      </c>
      <c r="B9138">
        <v>0.13033239775013569</v>
      </c>
    </row>
    <row r="9139" spans="1:2" x14ac:dyDescent="0.2">
      <c r="A9139" s="13">
        <v>482030202003</v>
      </c>
      <c r="B9139">
        <v>0.13877131183063723</v>
      </c>
    </row>
    <row r="9140" spans="1:2" x14ac:dyDescent="0.2">
      <c r="A9140" s="13">
        <v>482030202004</v>
      </c>
      <c r="B9140">
        <v>0.17611175696834566</v>
      </c>
    </row>
    <row r="9141" spans="1:2" x14ac:dyDescent="0.2">
      <c r="A9141" s="13">
        <v>482030203011</v>
      </c>
      <c r="B9141">
        <v>0.15274017517209523</v>
      </c>
    </row>
    <row r="9142" spans="1:2" x14ac:dyDescent="0.2">
      <c r="A9142" s="13">
        <v>482030203012</v>
      </c>
      <c r="B9142">
        <v>0.13770379792430337</v>
      </c>
    </row>
    <row r="9143" spans="1:2" x14ac:dyDescent="0.2">
      <c r="A9143" s="13">
        <v>482030203013</v>
      </c>
      <c r="B9143">
        <v>0.17460325533926691</v>
      </c>
    </row>
    <row r="9144" spans="1:2" x14ac:dyDescent="0.2">
      <c r="A9144" s="13">
        <v>482030203014</v>
      </c>
      <c r="B9144">
        <v>0.15097514674830595</v>
      </c>
    </row>
    <row r="9145" spans="1:2" x14ac:dyDescent="0.2">
      <c r="A9145" s="13">
        <v>482030203021</v>
      </c>
      <c r="B9145">
        <v>0.23205500259939735</v>
      </c>
    </row>
    <row r="9146" spans="1:2" x14ac:dyDescent="0.2">
      <c r="A9146" s="13">
        <v>482030203022</v>
      </c>
      <c r="B9146">
        <v>0.1773555657463011</v>
      </c>
    </row>
    <row r="9147" spans="1:2" x14ac:dyDescent="0.2">
      <c r="A9147" s="13">
        <v>482030203023</v>
      </c>
      <c r="B9147">
        <v>0.20671799854145489</v>
      </c>
    </row>
    <row r="9148" spans="1:2" x14ac:dyDescent="0.2">
      <c r="A9148" s="13">
        <v>482030203024</v>
      </c>
      <c r="B9148">
        <v>0.25714330769487553</v>
      </c>
    </row>
    <row r="9149" spans="1:2" x14ac:dyDescent="0.2">
      <c r="A9149" s="13">
        <v>482030204011</v>
      </c>
      <c r="B9149">
        <v>0.20558895356021856</v>
      </c>
    </row>
    <row r="9150" spans="1:2" x14ac:dyDescent="0.2">
      <c r="A9150" s="13">
        <v>482030204012</v>
      </c>
      <c r="B9150">
        <v>0.21435301711993393</v>
      </c>
    </row>
    <row r="9151" spans="1:2" x14ac:dyDescent="0.2">
      <c r="A9151" s="13">
        <v>482030204013</v>
      </c>
      <c r="B9151">
        <v>0.21305165902670825</v>
      </c>
    </row>
    <row r="9152" spans="1:2" x14ac:dyDescent="0.2">
      <c r="A9152" s="13">
        <v>482030204014</v>
      </c>
      <c r="B9152">
        <v>0.17647602781956206</v>
      </c>
    </row>
    <row r="9153" spans="1:2" x14ac:dyDescent="0.2">
      <c r="A9153" s="13">
        <v>482030204021</v>
      </c>
      <c r="B9153">
        <v>0.21549741326099905</v>
      </c>
    </row>
    <row r="9154" spans="1:2" x14ac:dyDescent="0.2">
      <c r="A9154" s="13">
        <v>482030204022</v>
      </c>
      <c r="B9154">
        <v>0.20365764976198356</v>
      </c>
    </row>
    <row r="9155" spans="1:2" x14ac:dyDescent="0.2">
      <c r="A9155" s="13">
        <v>482030204023</v>
      </c>
      <c r="B9155">
        <v>0.21178040173961485</v>
      </c>
    </row>
    <row r="9156" spans="1:2" x14ac:dyDescent="0.2">
      <c r="A9156" s="13">
        <v>482030204024</v>
      </c>
      <c r="B9156">
        <v>0.23637778789301292</v>
      </c>
    </row>
    <row r="9157" spans="1:2" x14ac:dyDescent="0.2">
      <c r="A9157" s="13">
        <v>482030204025</v>
      </c>
      <c r="B9157">
        <v>0.21399639036545237</v>
      </c>
    </row>
    <row r="9158" spans="1:2" x14ac:dyDescent="0.2">
      <c r="A9158" s="13">
        <v>482030205011</v>
      </c>
      <c r="B9158">
        <v>0.20734872570406659</v>
      </c>
    </row>
    <row r="9159" spans="1:2" x14ac:dyDescent="0.2">
      <c r="A9159" s="13">
        <v>482030205012</v>
      </c>
      <c r="B9159">
        <v>0.18918179721567313</v>
      </c>
    </row>
    <row r="9160" spans="1:2" x14ac:dyDescent="0.2">
      <c r="A9160" s="13">
        <v>482030205013</v>
      </c>
      <c r="B9160">
        <v>0.15209371009553077</v>
      </c>
    </row>
    <row r="9161" spans="1:2" x14ac:dyDescent="0.2">
      <c r="A9161" s="13">
        <v>482030205014</v>
      </c>
      <c r="B9161">
        <v>0.21889896084197014</v>
      </c>
    </row>
    <row r="9162" spans="1:2" x14ac:dyDescent="0.2">
      <c r="A9162" s="13">
        <v>482030205021</v>
      </c>
      <c r="B9162">
        <v>0.17084826758063634</v>
      </c>
    </row>
    <row r="9163" spans="1:2" x14ac:dyDescent="0.2">
      <c r="A9163" s="13">
        <v>482030205022</v>
      </c>
      <c r="B9163">
        <v>0.16291589916533278</v>
      </c>
    </row>
    <row r="9164" spans="1:2" x14ac:dyDescent="0.2">
      <c r="A9164" s="13">
        <v>482030205023</v>
      </c>
      <c r="B9164">
        <v>0.21016858008761508</v>
      </c>
    </row>
    <row r="9165" spans="1:2" x14ac:dyDescent="0.2">
      <c r="A9165" s="13">
        <v>482030205024</v>
      </c>
      <c r="B9165">
        <v>0.14739387760186007</v>
      </c>
    </row>
    <row r="9166" spans="1:2" x14ac:dyDescent="0.2">
      <c r="A9166" s="13">
        <v>482030205025</v>
      </c>
      <c r="B9166">
        <v>0.13703319809333619</v>
      </c>
    </row>
    <row r="9167" spans="1:2" x14ac:dyDescent="0.2">
      <c r="A9167" s="13">
        <v>482030206031</v>
      </c>
      <c r="B9167">
        <v>0.13879517870675676</v>
      </c>
    </row>
    <row r="9168" spans="1:2" x14ac:dyDescent="0.2">
      <c r="A9168" s="13">
        <v>482030206032</v>
      </c>
      <c r="B9168">
        <v>0.12445632394701321</v>
      </c>
    </row>
    <row r="9169" spans="1:2" x14ac:dyDescent="0.2">
      <c r="A9169" s="13">
        <v>482030206033</v>
      </c>
      <c r="B9169">
        <v>0.12127754121762487</v>
      </c>
    </row>
    <row r="9170" spans="1:2" x14ac:dyDescent="0.2">
      <c r="A9170" s="13">
        <v>482030206041</v>
      </c>
      <c r="B9170">
        <v>0.1574982592914983</v>
      </c>
    </row>
    <row r="9171" spans="1:2" x14ac:dyDescent="0.2">
      <c r="A9171" s="13">
        <v>482030206042</v>
      </c>
      <c r="B9171">
        <v>0.16759227533955526</v>
      </c>
    </row>
    <row r="9172" spans="1:2" x14ac:dyDescent="0.2">
      <c r="A9172" s="13">
        <v>482030206043</v>
      </c>
      <c r="B9172">
        <v>0.16915443577839834</v>
      </c>
    </row>
    <row r="9173" spans="1:2" x14ac:dyDescent="0.2">
      <c r="A9173" s="13">
        <v>482030206051</v>
      </c>
      <c r="B9173">
        <v>0.1523703479354761</v>
      </c>
    </row>
    <row r="9174" spans="1:2" x14ac:dyDescent="0.2">
      <c r="A9174" s="13">
        <v>482030206052</v>
      </c>
      <c r="B9174">
        <v>0.15178830238375093</v>
      </c>
    </row>
    <row r="9175" spans="1:2" x14ac:dyDescent="0.2">
      <c r="A9175" s="13">
        <v>482030206053</v>
      </c>
      <c r="B9175">
        <v>0.13515532315477585</v>
      </c>
    </row>
    <row r="9176" spans="1:2" x14ac:dyDescent="0.2">
      <c r="A9176" s="13">
        <v>482030206061</v>
      </c>
      <c r="B9176">
        <v>0.13827419235957425</v>
      </c>
    </row>
    <row r="9177" spans="1:2" x14ac:dyDescent="0.2">
      <c r="A9177" s="13">
        <v>482030206062</v>
      </c>
      <c r="B9177">
        <v>0.15133424920008987</v>
      </c>
    </row>
    <row r="9178" spans="1:2" x14ac:dyDescent="0.2">
      <c r="A9178" s="13">
        <v>482030206063</v>
      </c>
      <c r="B9178">
        <v>0.1139892019435403</v>
      </c>
    </row>
    <row r="9179" spans="1:2" x14ac:dyDescent="0.2">
      <c r="A9179" s="13">
        <v>482030206064</v>
      </c>
      <c r="B9179">
        <v>0.16044666584397749</v>
      </c>
    </row>
    <row r="9180" spans="1:2" x14ac:dyDescent="0.2">
      <c r="A9180" s="13">
        <v>482059502001</v>
      </c>
      <c r="B9180">
        <v>0.10745842270928817</v>
      </c>
    </row>
    <row r="9181" spans="1:2" x14ac:dyDescent="0.2">
      <c r="A9181" s="13">
        <v>482059502002</v>
      </c>
      <c r="B9181">
        <v>0.15732228917309998</v>
      </c>
    </row>
    <row r="9182" spans="1:2" x14ac:dyDescent="0.2">
      <c r="A9182" s="13">
        <v>482059502003</v>
      </c>
      <c r="B9182">
        <v>0.14266027747324908</v>
      </c>
    </row>
    <row r="9183" spans="1:2" x14ac:dyDescent="0.2">
      <c r="A9183" s="13">
        <v>482059502004</v>
      </c>
      <c r="B9183">
        <v>0.18428237868576194</v>
      </c>
    </row>
    <row r="9184" spans="1:2" x14ac:dyDescent="0.2">
      <c r="A9184" s="13">
        <v>482079503001</v>
      </c>
      <c r="B9184">
        <v>0.14418325018560665</v>
      </c>
    </row>
    <row r="9185" spans="1:2" x14ac:dyDescent="0.2">
      <c r="A9185" s="13">
        <v>482079503002</v>
      </c>
      <c r="B9185">
        <v>0.19302953375649748</v>
      </c>
    </row>
    <row r="9186" spans="1:2" x14ac:dyDescent="0.2">
      <c r="A9186" s="13">
        <v>482079503003</v>
      </c>
      <c r="B9186">
        <v>0.17504067725034023</v>
      </c>
    </row>
    <row r="9187" spans="1:2" x14ac:dyDescent="0.2">
      <c r="A9187" s="13">
        <v>482079503004</v>
      </c>
      <c r="B9187">
        <v>0.20701608972801708</v>
      </c>
    </row>
    <row r="9188" spans="1:2" x14ac:dyDescent="0.2">
      <c r="A9188" s="13">
        <v>482079504001</v>
      </c>
      <c r="B9188">
        <v>0.16613871351176351</v>
      </c>
    </row>
    <row r="9189" spans="1:2" x14ac:dyDescent="0.2">
      <c r="A9189" s="13">
        <v>482079504002</v>
      </c>
      <c r="B9189">
        <v>0.17261303978293985</v>
      </c>
    </row>
    <row r="9190" spans="1:2" x14ac:dyDescent="0.2">
      <c r="A9190" s="13">
        <v>482090101001</v>
      </c>
      <c r="B9190">
        <v>0.12505370010510777</v>
      </c>
    </row>
    <row r="9191" spans="1:2" x14ac:dyDescent="0.2">
      <c r="A9191" s="13">
        <v>482090101002</v>
      </c>
      <c r="B9191">
        <v>0.12420825944298763</v>
      </c>
    </row>
    <row r="9192" spans="1:2" x14ac:dyDescent="0.2">
      <c r="A9192" s="13">
        <v>482090102001</v>
      </c>
      <c r="B9192">
        <v>0.10640684506465033</v>
      </c>
    </row>
    <row r="9193" spans="1:2" x14ac:dyDescent="0.2">
      <c r="A9193" s="13">
        <v>482090102002</v>
      </c>
      <c r="B9193">
        <v>0.14870293851274446</v>
      </c>
    </row>
    <row r="9194" spans="1:2" x14ac:dyDescent="0.2">
      <c r="A9194" s="13">
        <v>482090102003</v>
      </c>
      <c r="B9194">
        <v>0.19475510674706792</v>
      </c>
    </row>
    <row r="9195" spans="1:2" x14ac:dyDescent="0.2">
      <c r="A9195" s="13">
        <v>482090103021</v>
      </c>
      <c r="B9195">
        <v>0.17583925315762863</v>
      </c>
    </row>
    <row r="9196" spans="1:2" x14ac:dyDescent="0.2">
      <c r="A9196" s="13">
        <v>482090103022</v>
      </c>
      <c r="B9196">
        <v>0.15503215573105483</v>
      </c>
    </row>
    <row r="9197" spans="1:2" x14ac:dyDescent="0.2">
      <c r="A9197" s="13">
        <v>482090103031</v>
      </c>
      <c r="B9197">
        <v>0.11744710360791316</v>
      </c>
    </row>
    <row r="9198" spans="1:2" x14ac:dyDescent="0.2">
      <c r="A9198" s="13">
        <v>482090103032</v>
      </c>
      <c r="B9198">
        <v>0.13197719313782424</v>
      </c>
    </row>
    <row r="9199" spans="1:2" x14ac:dyDescent="0.2">
      <c r="A9199" s="13">
        <v>482090103033</v>
      </c>
      <c r="B9199">
        <v>0.14030480868872669</v>
      </c>
    </row>
    <row r="9200" spans="1:2" x14ac:dyDescent="0.2">
      <c r="A9200" s="13">
        <v>482090103041</v>
      </c>
      <c r="B9200">
        <v>0.15359923431143926</v>
      </c>
    </row>
    <row r="9201" spans="1:2" x14ac:dyDescent="0.2">
      <c r="A9201" s="13">
        <v>482090103042</v>
      </c>
      <c r="B9201">
        <v>0.23717138835816945</v>
      </c>
    </row>
    <row r="9202" spans="1:2" x14ac:dyDescent="0.2">
      <c r="A9202" s="13">
        <v>482090103043</v>
      </c>
      <c r="B9202">
        <v>0.15747533454807031</v>
      </c>
    </row>
    <row r="9203" spans="1:2" x14ac:dyDescent="0.2">
      <c r="A9203" s="13">
        <v>482090103044</v>
      </c>
      <c r="B9203">
        <v>0.13615932724660984</v>
      </c>
    </row>
    <row r="9204" spans="1:2" x14ac:dyDescent="0.2">
      <c r="A9204" s="13">
        <v>482090104001</v>
      </c>
      <c r="B9204">
        <v>0.18653381550741255</v>
      </c>
    </row>
    <row r="9205" spans="1:2" x14ac:dyDescent="0.2">
      <c r="A9205" s="13">
        <v>482090104002</v>
      </c>
      <c r="B9205">
        <v>0.17760339871547115</v>
      </c>
    </row>
    <row r="9206" spans="1:2" x14ac:dyDescent="0.2">
      <c r="A9206" s="13">
        <v>482090104003</v>
      </c>
      <c r="B9206">
        <v>0.14822747726213337</v>
      </c>
    </row>
    <row r="9207" spans="1:2" x14ac:dyDescent="0.2">
      <c r="A9207" s="13">
        <v>482090105001</v>
      </c>
      <c r="B9207">
        <v>0.16431385082796524</v>
      </c>
    </row>
    <row r="9208" spans="1:2" x14ac:dyDescent="0.2">
      <c r="A9208" s="13">
        <v>482090105002</v>
      </c>
      <c r="B9208">
        <v>0.1639784178909921</v>
      </c>
    </row>
    <row r="9209" spans="1:2" x14ac:dyDescent="0.2">
      <c r="A9209" s="13">
        <v>482090106001</v>
      </c>
      <c r="B9209">
        <v>0.12269590545304333</v>
      </c>
    </row>
    <row r="9210" spans="1:2" x14ac:dyDescent="0.2">
      <c r="A9210" s="13">
        <v>482090106002</v>
      </c>
      <c r="B9210">
        <v>0.13951910782259219</v>
      </c>
    </row>
    <row r="9211" spans="1:2" x14ac:dyDescent="0.2">
      <c r="A9211" s="13">
        <v>482090106003</v>
      </c>
      <c r="B9211">
        <v>0.10931054186059125</v>
      </c>
    </row>
    <row r="9212" spans="1:2" x14ac:dyDescent="0.2">
      <c r="A9212" s="13">
        <v>482090106004</v>
      </c>
      <c r="B9212">
        <v>0.15157414215019122</v>
      </c>
    </row>
    <row r="9213" spans="1:2" x14ac:dyDescent="0.2">
      <c r="A9213" s="13">
        <v>482090106005</v>
      </c>
      <c r="B9213">
        <v>0.15989674777082688</v>
      </c>
    </row>
    <row r="9214" spans="1:2" x14ac:dyDescent="0.2">
      <c r="A9214" s="13">
        <v>482090106006</v>
      </c>
      <c r="B9214">
        <v>0.15232321405850044</v>
      </c>
    </row>
    <row r="9215" spans="1:2" x14ac:dyDescent="0.2">
      <c r="A9215" s="13">
        <v>482090107011</v>
      </c>
      <c r="B9215">
        <v>0.14355140946011635</v>
      </c>
    </row>
    <row r="9216" spans="1:2" x14ac:dyDescent="0.2">
      <c r="A9216" s="13">
        <v>482090107012</v>
      </c>
      <c r="B9216">
        <v>9.5990133835982955E-2</v>
      </c>
    </row>
    <row r="9217" spans="1:2" x14ac:dyDescent="0.2">
      <c r="A9217" s="13">
        <v>482090107013</v>
      </c>
      <c r="B9217">
        <v>9.8405635957781457E-2</v>
      </c>
    </row>
    <row r="9218" spans="1:2" x14ac:dyDescent="0.2">
      <c r="A9218" s="13">
        <v>482090107014</v>
      </c>
      <c r="B9218">
        <v>9.2933314025549926E-2</v>
      </c>
    </row>
    <row r="9219" spans="1:2" x14ac:dyDescent="0.2">
      <c r="A9219" s="13">
        <v>482090107021</v>
      </c>
      <c r="B9219">
        <v>0.13378057892840195</v>
      </c>
    </row>
    <row r="9220" spans="1:2" x14ac:dyDescent="0.2">
      <c r="A9220" s="13">
        <v>482090107022</v>
      </c>
      <c r="B9220">
        <v>0.16089697507018974</v>
      </c>
    </row>
    <row r="9221" spans="1:2" x14ac:dyDescent="0.2">
      <c r="A9221" s="13">
        <v>482090108031</v>
      </c>
      <c r="B9221">
        <v>0.13934138591680412</v>
      </c>
    </row>
    <row r="9222" spans="1:2" x14ac:dyDescent="0.2">
      <c r="A9222" s="13">
        <v>482090108032</v>
      </c>
      <c r="B9222">
        <v>0.13890511386122806</v>
      </c>
    </row>
    <row r="9223" spans="1:2" x14ac:dyDescent="0.2">
      <c r="A9223" s="13">
        <v>482090108033</v>
      </c>
      <c r="B9223">
        <v>0.12164984765358275</v>
      </c>
    </row>
    <row r="9224" spans="1:2" x14ac:dyDescent="0.2">
      <c r="A9224" s="13">
        <v>482090108041</v>
      </c>
      <c r="B9224">
        <v>0.10870675351524545</v>
      </c>
    </row>
    <row r="9225" spans="1:2" x14ac:dyDescent="0.2">
      <c r="A9225" s="13">
        <v>482090108042</v>
      </c>
      <c r="B9225">
        <v>0.10406345185518945</v>
      </c>
    </row>
    <row r="9226" spans="1:2" x14ac:dyDescent="0.2">
      <c r="A9226" s="13">
        <v>482090108043</v>
      </c>
      <c r="B9226">
        <v>0.14470482039360566</v>
      </c>
    </row>
    <row r="9227" spans="1:2" x14ac:dyDescent="0.2">
      <c r="A9227" s="13">
        <v>482090108044</v>
      </c>
      <c r="B9227">
        <v>0.11578303702583002</v>
      </c>
    </row>
    <row r="9228" spans="1:2" x14ac:dyDescent="0.2">
      <c r="A9228" s="13">
        <v>482090108051</v>
      </c>
      <c r="B9228">
        <v>7.6774486591522806E-2</v>
      </c>
    </row>
    <row r="9229" spans="1:2" x14ac:dyDescent="0.2">
      <c r="A9229" s="13">
        <v>482090108052</v>
      </c>
      <c r="B9229">
        <v>0.12166431965547758</v>
      </c>
    </row>
    <row r="9230" spans="1:2" x14ac:dyDescent="0.2">
      <c r="A9230" s="13">
        <v>482090108053</v>
      </c>
      <c r="B9230">
        <v>0.1099766741882115</v>
      </c>
    </row>
    <row r="9231" spans="1:2" x14ac:dyDescent="0.2">
      <c r="A9231" s="13">
        <v>482090108054</v>
      </c>
      <c r="B9231">
        <v>0.11174514088678394</v>
      </c>
    </row>
    <row r="9232" spans="1:2" x14ac:dyDescent="0.2">
      <c r="A9232" s="13">
        <v>482090108061</v>
      </c>
      <c r="B9232">
        <v>0.11646756703062087</v>
      </c>
    </row>
    <row r="9233" spans="1:2" x14ac:dyDescent="0.2">
      <c r="A9233" s="13">
        <v>482090108062</v>
      </c>
      <c r="B9233">
        <v>0.11617465757471088</v>
      </c>
    </row>
    <row r="9234" spans="1:2" x14ac:dyDescent="0.2">
      <c r="A9234" s="13">
        <v>482090108071</v>
      </c>
      <c r="B9234">
        <v>0.1423972813717386</v>
      </c>
    </row>
    <row r="9235" spans="1:2" x14ac:dyDescent="0.2">
      <c r="A9235" s="13">
        <v>482090108072</v>
      </c>
      <c r="B9235">
        <v>0.13653775756226788</v>
      </c>
    </row>
    <row r="9236" spans="1:2" x14ac:dyDescent="0.2">
      <c r="A9236" s="13">
        <v>482090108081</v>
      </c>
      <c r="B9236">
        <v>0.12048584874537388</v>
      </c>
    </row>
    <row r="9237" spans="1:2" x14ac:dyDescent="0.2">
      <c r="A9237" s="13">
        <v>482090108082</v>
      </c>
      <c r="B9237">
        <v>0.12066700938252634</v>
      </c>
    </row>
    <row r="9238" spans="1:2" x14ac:dyDescent="0.2">
      <c r="A9238" s="13">
        <v>482090108083</v>
      </c>
      <c r="B9238">
        <v>0.11361137009341619</v>
      </c>
    </row>
    <row r="9239" spans="1:2" x14ac:dyDescent="0.2">
      <c r="A9239" s="13">
        <v>482090108091</v>
      </c>
      <c r="B9239">
        <v>0.11328295504763067</v>
      </c>
    </row>
    <row r="9240" spans="1:2" x14ac:dyDescent="0.2">
      <c r="A9240" s="13">
        <v>482090108092</v>
      </c>
      <c r="B9240">
        <v>7.7459483493678885E-2</v>
      </c>
    </row>
    <row r="9241" spans="1:2" x14ac:dyDescent="0.2">
      <c r="A9241" s="13">
        <v>482090109011</v>
      </c>
      <c r="B9241">
        <v>0.10164005219384611</v>
      </c>
    </row>
    <row r="9242" spans="1:2" x14ac:dyDescent="0.2">
      <c r="A9242" s="13">
        <v>482090109012</v>
      </c>
      <c r="B9242">
        <v>0.12747115978155427</v>
      </c>
    </row>
    <row r="9243" spans="1:2" x14ac:dyDescent="0.2">
      <c r="A9243" s="13">
        <v>482090109013</v>
      </c>
      <c r="B9243">
        <v>0.10660728032012377</v>
      </c>
    </row>
    <row r="9244" spans="1:2" x14ac:dyDescent="0.2">
      <c r="A9244" s="13">
        <v>482090109014</v>
      </c>
      <c r="B9244">
        <v>0.11692203194415682</v>
      </c>
    </row>
    <row r="9245" spans="1:2" x14ac:dyDescent="0.2">
      <c r="A9245" s="13">
        <v>482090109021</v>
      </c>
      <c r="B9245">
        <v>0.10958709019190575</v>
      </c>
    </row>
    <row r="9246" spans="1:2" x14ac:dyDescent="0.2">
      <c r="A9246" s="13">
        <v>482090109022</v>
      </c>
      <c r="B9246">
        <v>0.13330428726029764</v>
      </c>
    </row>
    <row r="9247" spans="1:2" x14ac:dyDescent="0.2">
      <c r="A9247" s="13">
        <v>482090109023</v>
      </c>
      <c r="B9247">
        <v>0.12190875777181824</v>
      </c>
    </row>
    <row r="9248" spans="1:2" x14ac:dyDescent="0.2">
      <c r="A9248" s="13">
        <v>482090109024</v>
      </c>
      <c r="B9248">
        <v>0.11475364111124153</v>
      </c>
    </row>
    <row r="9249" spans="1:2" x14ac:dyDescent="0.2">
      <c r="A9249" s="13">
        <v>482090109025</v>
      </c>
      <c r="B9249">
        <v>0.14684124641488319</v>
      </c>
    </row>
    <row r="9250" spans="1:2" x14ac:dyDescent="0.2">
      <c r="A9250" s="13">
        <v>482090109051</v>
      </c>
      <c r="B9250">
        <v>0.13469888426002025</v>
      </c>
    </row>
    <row r="9251" spans="1:2" x14ac:dyDescent="0.2">
      <c r="A9251" s="13">
        <v>482090109052</v>
      </c>
      <c r="B9251">
        <v>0.13051404187556534</v>
      </c>
    </row>
    <row r="9252" spans="1:2" x14ac:dyDescent="0.2">
      <c r="A9252" s="13">
        <v>482090109053</v>
      </c>
      <c r="B9252">
        <v>0.19188356318021896</v>
      </c>
    </row>
    <row r="9253" spans="1:2" x14ac:dyDescent="0.2">
      <c r="A9253" s="13">
        <v>482090109061</v>
      </c>
      <c r="B9253">
        <v>0.13735953914640531</v>
      </c>
    </row>
    <row r="9254" spans="1:2" x14ac:dyDescent="0.2">
      <c r="A9254" s="13">
        <v>482090109062</v>
      </c>
      <c r="B9254">
        <v>0.14095285573745966</v>
      </c>
    </row>
    <row r="9255" spans="1:2" x14ac:dyDescent="0.2">
      <c r="A9255" s="13">
        <v>482090109063</v>
      </c>
      <c r="B9255">
        <v>0.20567676707619773</v>
      </c>
    </row>
    <row r="9256" spans="1:2" x14ac:dyDescent="0.2">
      <c r="A9256" s="13">
        <v>482090109064</v>
      </c>
      <c r="B9256">
        <v>0.1348759776535377</v>
      </c>
    </row>
    <row r="9257" spans="1:2" x14ac:dyDescent="0.2">
      <c r="A9257" s="13">
        <v>482090109071</v>
      </c>
      <c r="B9257">
        <v>0.1968055597589842</v>
      </c>
    </row>
    <row r="9258" spans="1:2" x14ac:dyDescent="0.2">
      <c r="A9258" s="13">
        <v>482090109072</v>
      </c>
      <c r="B9258">
        <v>0.18339184226029234</v>
      </c>
    </row>
    <row r="9259" spans="1:2" x14ac:dyDescent="0.2">
      <c r="A9259" s="13">
        <v>482090109073</v>
      </c>
      <c r="B9259">
        <v>0.17018340725612191</v>
      </c>
    </row>
    <row r="9260" spans="1:2" x14ac:dyDescent="0.2">
      <c r="A9260" s="13">
        <v>482090109074</v>
      </c>
      <c r="B9260">
        <v>0.22480435062647158</v>
      </c>
    </row>
    <row r="9261" spans="1:2" x14ac:dyDescent="0.2">
      <c r="A9261" s="13">
        <v>482090109081</v>
      </c>
      <c r="B9261">
        <v>0.16539500866909013</v>
      </c>
    </row>
    <row r="9262" spans="1:2" x14ac:dyDescent="0.2">
      <c r="A9262" s="13">
        <v>482090109082</v>
      </c>
      <c r="B9262">
        <v>0.1505216937634466</v>
      </c>
    </row>
    <row r="9263" spans="1:2" x14ac:dyDescent="0.2">
      <c r="A9263" s="13">
        <v>482090109091</v>
      </c>
      <c r="B9263">
        <v>0.14678399008358081</v>
      </c>
    </row>
    <row r="9264" spans="1:2" x14ac:dyDescent="0.2">
      <c r="A9264" s="13">
        <v>482090109092</v>
      </c>
      <c r="B9264">
        <v>0.11915047342221168</v>
      </c>
    </row>
    <row r="9265" spans="1:2" x14ac:dyDescent="0.2">
      <c r="A9265" s="13">
        <v>482090109093</v>
      </c>
      <c r="B9265">
        <v>0.11958250733859238</v>
      </c>
    </row>
    <row r="9266" spans="1:2" x14ac:dyDescent="0.2">
      <c r="A9266" s="13">
        <v>482090109101</v>
      </c>
      <c r="B9266">
        <v>0.15441875745537725</v>
      </c>
    </row>
    <row r="9267" spans="1:2" x14ac:dyDescent="0.2">
      <c r="A9267" s="13">
        <v>482090109102</v>
      </c>
      <c r="B9267">
        <v>0.19380968869791734</v>
      </c>
    </row>
    <row r="9268" spans="1:2" x14ac:dyDescent="0.2">
      <c r="A9268" s="13">
        <v>482090109103</v>
      </c>
      <c r="B9268">
        <v>0.15649126691823548</v>
      </c>
    </row>
    <row r="9269" spans="1:2" x14ac:dyDescent="0.2">
      <c r="A9269" s="13">
        <v>482090109104</v>
      </c>
      <c r="B9269">
        <v>0.14604310125862946</v>
      </c>
    </row>
    <row r="9270" spans="1:2" x14ac:dyDescent="0.2">
      <c r="A9270" s="13">
        <v>482119503001</v>
      </c>
      <c r="B9270">
        <v>0.11500441943607592</v>
      </c>
    </row>
    <row r="9271" spans="1:2" x14ac:dyDescent="0.2">
      <c r="A9271" s="13">
        <v>482119503002</v>
      </c>
      <c r="B9271">
        <v>0.20004804655514524</v>
      </c>
    </row>
    <row r="9272" spans="1:2" x14ac:dyDescent="0.2">
      <c r="A9272" s="13">
        <v>482119503003</v>
      </c>
      <c r="B9272">
        <v>0.18789825046399272</v>
      </c>
    </row>
    <row r="9273" spans="1:2" x14ac:dyDescent="0.2">
      <c r="A9273" s="13">
        <v>482119503004</v>
      </c>
      <c r="B9273">
        <v>0.15669279040049403</v>
      </c>
    </row>
    <row r="9274" spans="1:2" x14ac:dyDescent="0.2">
      <c r="A9274" s="13">
        <v>482139501001</v>
      </c>
      <c r="B9274">
        <v>0.15653325292983963</v>
      </c>
    </row>
    <row r="9275" spans="1:2" x14ac:dyDescent="0.2">
      <c r="A9275" s="13">
        <v>482139501002</v>
      </c>
      <c r="B9275">
        <v>0.15117514437059582</v>
      </c>
    </row>
    <row r="9276" spans="1:2" x14ac:dyDescent="0.2">
      <c r="A9276" s="13">
        <v>482139501003</v>
      </c>
      <c r="B9276">
        <v>0.15110127088580899</v>
      </c>
    </row>
    <row r="9277" spans="1:2" x14ac:dyDescent="0.2">
      <c r="A9277" s="13">
        <v>482139502001</v>
      </c>
      <c r="B9277">
        <v>0.17514651481640883</v>
      </c>
    </row>
    <row r="9278" spans="1:2" x14ac:dyDescent="0.2">
      <c r="A9278" s="13">
        <v>482139502002</v>
      </c>
      <c r="B9278">
        <v>0.16579713892734246</v>
      </c>
    </row>
    <row r="9279" spans="1:2" x14ac:dyDescent="0.2">
      <c r="A9279" s="13">
        <v>482139502003</v>
      </c>
      <c r="B9279">
        <v>0.14640957945550429</v>
      </c>
    </row>
    <row r="9280" spans="1:2" x14ac:dyDescent="0.2">
      <c r="A9280" s="13">
        <v>482139503001</v>
      </c>
      <c r="B9280">
        <v>0.14514074240826305</v>
      </c>
    </row>
    <row r="9281" spans="1:2" x14ac:dyDescent="0.2">
      <c r="A9281" s="13">
        <v>482139503002</v>
      </c>
      <c r="B9281">
        <v>0.16326280972291116</v>
      </c>
    </row>
    <row r="9282" spans="1:2" x14ac:dyDescent="0.2">
      <c r="A9282" s="13">
        <v>482139503003</v>
      </c>
      <c r="B9282">
        <v>0.18113340537623029</v>
      </c>
    </row>
    <row r="9283" spans="1:2" x14ac:dyDescent="0.2">
      <c r="A9283" s="13">
        <v>482139503004</v>
      </c>
      <c r="B9283">
        <v>0.19694556903389612</v>
      </c>
    </row>
    <row r="9284" spans="1:2" x14ac:dyDescent="0.2">
      <c r="A9284" s="13">
        <v>482139503005</v>
      </c>
      <c r="B9284">
        <v>0.15777207583360242</v>
      </c>
    </row>
    <row r="9285" spans="1:2" x14ac:dyDescent="0.2">
      <c r="A9285" s="13">
        <v>482139504001</v>
      </c>
      <c r="B9285">
        <v>0.15498733342305979</v>
      </c>
    </row>
    <row r="9286" spans="1:2" x14ac:dyDescent="0.2">
      <c r="A9286" s="13">
        <v>482139504002</v>
      </c>
      <c r="B9286">
        <v>0.15600124488071276</v>
      </c>
    </row>
    <row r="9287" spans="1:2" x14ac:dyDescent="0.2">
      <c r="A9287" s="13">
        <v>482139505001</v>
      </c>
      <c r="B9287">
        <v>0.13990643505258193</v>
      </c>
    </row>
    <row r="9288" spans="1:2" x14ac:dyDescent="0.2">
      <c r="A9288" s="13">
        <v>482139505002</v>
      </c>
      <c r="B9288">
        <v>0.15780951149351832</v>
      </c>
    </row>
    <row r="9289" spans="1:2" x14ac:dyDescent="0.2">
      <c r="A9289" s="13">
        <v>482139506011</v>
      </c>
      <c r="B9289">
        <v>0.18788953683328713</v>
      </c>
    </row>
    <row r="9290" spans="1:2" x14ac:dyDescent="0.2">
      <c r="A9290" s="13">
        <v>482139506012</v>
      </c>
      <c r="B9290">
        <v>0.17342790731078001</v>
      </c>
    </row>
    <row r="9291" spans="1:2" x14ac:dyDescent="0.2">
      <c r="A9291" s="13">
        <v>482139506021</v>
      </c>
      <c r="B9291">
        <v>0.12833177185023736</v>
      </c>
    </row>
    <row r="9292" spans="1:2" x14ac:dyDescent="0.2">
      <c r="A9292" s="13">
        <v>482139506022</v>
      </c>
      <c r="B9292">
        <v>0.17141798641428002</v>
      </c>
    </row>
    <row r="9293" spans="1:2" x14ac:dyDescent="0.2">
      <c r="A9293" s="13">
        <v>482139506023</v>
      </c>
      <c r="B9293">
        <v>0.17161726125263069</v>
      </c>
    </row>
    <row r="9294" spans="1:2" x14ac:dyDescent="0.2">
      <c r="A9294" s="13">
        <v>482139506024</v>
      </c>
      <c r="B9294">
        <v>0.14919208320512256</v>
      </c>
    </row>
    <row r="9295" spans="1:2" x14ac:dyDescent="0.2">
      <c r="A9295" s="13">
        <v>482139507001</v>
      </c>
      <c r="B9295">
        <v>0.16235344939482288</v>
      </c>
    </row>
    <row r="9296" spans="1:2" x14ac:dyDescent="0.2">
      <c r="A9296" s="13">
        <v>482139507002</v>
      </c>
      <c r="B9296">
        <v>0.17489299814120962</v>
      </c>
    </row>
    <row r="9297" spans="1:2" x14ac:dyDescent="0.2">
      <c r="A9297" s="13">
        <v>482139508001</v>
      </c>
      <c r="B9297">
        <v>0.2022385348656256</v>
      </c>
    </row>
    <row r="9298" spans="1:2" x14ac:dyDescent="0.2">
      <c r="A9298" s="13">
        <v>482139508002</v>
      </c>
      <c r="B9298">
        <v>0.15174679333098057</v>
      </c>
    </row>
    <row r="9299" spans="1:2" x14ac:dyDescent="0.2">
      <c r="A9299" s="13">
        <v>482139508003</v>
      </c>
      <c r="B9299">
        <v>0.16793872166867019</v>
      </c>
    </row>
    <row r="9300" spans="1:2" x14ac:dyDescent="0.2">
      <c r="A9300" s="13">
        <v>482139508004</v>
      </c>
      <c r="B9300">
        <v>0.15000883549732136</v>
      </c>
    </row>
    <row r="9301" spans="1:2" x14ac:dyDescent="0.2">
      <c r="A9301" s="13">
        <v>482139509011</v>
      </c>
      <c r="B9301">
        <v>0.12810642957992477</v>
      </c>
    </row>
    <row r="9302" spans="1:2" x14ac:dyDescent="0.2">
      <c r="A9302" s="13">
        <v>482139509012</v>
      </c>
      <c r="B9302">
        <v>0.17222872172351303</v>
      </c>
    </row>
    <row r="9303" spans="1:2" x14ac:dyDescent="0.2">
      <c r="A9303" s="13">
        <v>482139509013</v>
      </c>
      <c r="B9303">
        <v>0.15671816964478241</v>
      </c>
    </row>
    <row r="9304" spans="1:2" x14ac:dyDescent="0.2">
      <c r="A9304" s="13">
        <v>482139509014</v>
      </c>
      <c r="B9304">
        <v>0.16074567391248784</v>
      </c>
    </row>
    <row r="9305" spans="1:2" x14ac:dyDescent="0.2">
      <c r="A9305" s="13">
        <v>482139509021</v>
      </c>
      <c r="B9305">
        <v>0.17348691984505582</v>
      </c>
    </row>
    <row r="9306" spans="1:2" x14ac:dyDescent="0.2">
      <c r="A9306" s="13">
        <v>482139509022</v>
      </c>
      <c r="B9306">
        <v>0.19694060398984636</v>
      </c>
    </row>
    <row r="9307" spans="1:2" x14ac:dyDescent="0.2">
      <c r="A9307" s="13">
        <v>482139509031</v>
      </c>
      <c r="B9307">
        <v>0.13539231920133418</v>
      </c>
    </row>
    <row r="9308" spans="1:2" x14ac:dyDescent="0.2">
      <c r="A9308" s="13">
        <v>482139509032</v>
      </c>
      <c r="B9308">
        <v>0.14562923402881567</v>
      </c>
    </row>
    <row r="9309" spans="1:2" x14ac:dyDescent="0.2">
      <c r="A9309" s="13">
        <v>482139509033</v>
      </c>
      <c r="B9309">
        <v>0.16119307035843988</v>
      </c>
    </row>
    <row r="9310" spans="1:2" x14ac:dyDescent="0.2">
      <c r="A9310" s="13">
        <v>482139510001</v>
      </c>
      <c r="B9310">
        <v>0.14873552365811857</v>
      </c>
    </row>
    <row r="9311" spans="1:2" x14ac:dyDescent="0.2">
      <c r="A9311" s="13">
        <v>482139510002</v>
      </c>
      <c r="B9311">
        <v>0.21492959831812547</v>
      </c>
    </row>
    <row r="9312" spans="1:2" x14ac:dyDescent="0.2">
      <c r="A9312" s="13">
        <v>482139511001</v>
      </c>
      <c r="B9312">
        <v>0.13565240544489646</v>
      </c>
    </row>
    <row r="9313" spans="1:2" x14ac:dyDescent="0.2">
      <c r="A9313" s="13">
        <v>482139511002</v>
      </c>
      <c r="B9313">
        <v>0.1626498113959661</v>
      </c>
    </row>
    <row r="9314" spans="1:2" x14ac:dyDescent="0.2">
      <c r="A9314" s="13">
        <v>482139511003</v>
      </c>
      <c r="B9314">
        <v>0.16928450815828108</v>
      </c>
    </row>
    <row r="9315" spans="1:2" x14ac:dyDescent="0.2">
      <c r="A9315" s="13">
        <v>482139512001</v>
      </c>
      <c r="B9315">
        <v>0.23038990899188644</v>
      </c>
    </row>
    <row r="9316" spans="1:2" x14ac:dyDescent="0.2">
      <c r="A9316" s="13">
        <v>482139512002</v>
      </c>
      <c r="B9316">
        <v>0.24164758729311531</v>
      </c>
    </row>
    <row r="9317" spans="1:2" x14ac:dyDescent="0.2">
      <c r="A9317" s="13">
        <v>482139512003</v>
      </c>
      <c r="B9317">
        <v>0.20844241736381594</v>
      </c>
    </row>
    <row r="9318" spans="1:2" x14ac:dyDescent="0.2">
      <c r="A9318" s="13">
        <v>482139512004</v>
      </c>
      <c r="B9318">
        <v>0.21761184549752002</v>
      </c>
    </row>
    <row r="9319" spans="1:2" x14ac:dyDescent="0.2">
      <c r="A9319" s="13">
        <v>482139512005</v>
      </c>
      <c r="B9319">
        <v>0.14970462407157908</v>
      </c>
    </row>
    <row r="9320" spans="1:2" x14ac:dyDescent="0.2">
      <c r="A9320" s="13">
        <v>482139513001</v>
      </c>
      <c r="B9320">
        <v>0.15801031198509002</v>
      </c>
    </row>
    <row r="9321" spans="1:2" x14ac:dyDescent="0.2">
      <c r="A9321" s="13">
        <v>482139513002</v>
      </c>
      <c r="B9321">
        <v>0.20605499662137536</v>
      </c>
    </row>
    <row r="9322" spans="1:2" x14ac:dyDescent="0.2">
      <c r="A9322" s="13">
        <v>482139513003</v>
      </c>
      <c r="B9322">
        <v>0.1241089004450753</v>
      </c>
    </row>
    <row r="9323" spans="1:2" x14ac:dyDescent="0.2">
      <c r="A9323" s="13">
        <v>482139513004</v>
      </c>
      <c r="B9323">
        <v>0.18243232182488714</v>
      </c>
    </row>
    <row r="9324" spans="1:2" x14ac:dyDescent="0.2">
      <c r="A9324" s="13">
        <v>482139514001</v>
      </c>
      <c r="B9324">
        <v>0.18612971396181677</v>
      </c>
    </row>
    <row r="9325" spans="1:2" x14ac:dyDescent="0.2">
      <c r="A9325" s="13">
        <v>482139514002</v>
      </c>
      <c r="B9325">
        <v>0.14010999596156826</v>
      </c>
    </row>
    <row r="9326" spans="1:2" x14ac:dyDescent="0.2">
      <c r="A9326" s="13">
        <v>482139514003</v>
      </c>
      <c r="B9326">
        <v>0.15505271221470737</v>
      </c>
    </row>
    <row r="9327" spans="1:2" x14ac:dyDescent="0.2">
      <c r="A9327" s="13">
        <v>482139514004</v>
      </c>
      <c r="B9327">
        <v>0.15300018090768697</v>
      </c>
    </row>
    <row r="9328" spans="1:2" x14ac:dyDescent="0.2">
      <c r="A9328" s="13">
        <v>482150201011</v>
      </c>
      <c r="B9328">
        <v>0.27359758671634576</v>
      </c>
    </row>
    <row r="9329" spans="1:2" x14ac:dyDescent="0.2">
      <c r="A9329" s="13">
        <v>482150201012</v>
      </c>
      <c r="B9329">
        <v>0.24746563704701252</v>
      </c>
    </row>
    <row r="9330" spans="1:2" x14ac:dyDescent="0.2">
      <c r="A9330" s="13">
        <v>482150201013</v>
      </c>
      <c r="B9330">
        <v>0.27070170798410992</v>
      </c>
    </row>
    <row r="9331" spans="1:2" x14ac:dyDescent="0.2">
      <c r="A9331" s="13">
        <v>482150201021</v>
      </c>
      <c r="B9331">
        <v>0.21225206638029653</v>
      </c>
    </row>
    <row r="9332" spans="1:2" x14ac:dyDescent="0.2">
      <c r="A9332" s="13">
        <v>482150201022</v>
      </c>
      <c r="B9332">
        <v>0.26936352267299324</v>
      </c>
    </row>
    <row r="9333" spans="1:2" x14ac:dyDescent="0.2">
      <c r="A9333" s="13">
        <v>482150201023</v>
      </c>
      <c r="B9333">
        <v>0.23920066704568446</v>
      </c>
    </row>
    <row r="9334" spans="1:2" x14ac:dyDescent="0.2">
      <c r="A9334" s="13">
        <v>482150202011</v>
      </c>
      <c r="B9334">
        <v>0.23951167236721271</v>
      </c>
    </row>
    <row r="9335" spans="1:2" x14ac:dyDescent="0.2">
      <c r="A9335" s="13">
        <v>482150202012</v>
      </c>
      <c r="B9335">
        <v>0.26779676193810642</v>
      </c>
    </row>
    <row r="9336" spans="1:2" x14ac:dyDescent="0.2">
      <c r="A9336" s="13">
        <v>482150202013</v>
      </c>
      <c r="B9336">
        <v>0.2296221576875484</v>
      </c>
    </row>
    <row r="9337" spans="1:2" x14ac:dyDescent="0.2">
      <c r="A9337" s="13">
        <v>482150202021</v>
      </c>
      <c r="B9337">
        <v>0.25075833788086233</v>
      </c>
    </row>
    <row r="9338" spans="1:2" x14ac:dyDescent="0.2">
      <c r="A9338" s="13">
        <v>482150202022</v>
      </c>
      <c r="B9338">
        <v>0.26567545721394503</v>
      </c>
    </row>
    <row r="9339" spans="1:2" x14ac:dyDescent="0.2">
      <c r="A9339" s="13">
        <v>482150202023</v>
      </c>
      <c r="B9339">
        <v>0.24727198324027347</v>
      </c>
    </row>
    <row r="9340" spans="1:2" x14ac:dyDescent="0.2">
      <c r="A9340" s="13">
        <v>482150202041</v>
      </c>
      <c r="B9340">
        <v>0.26086935275704687</v>
      </c>
    </row>
    <row r="9341" spans="1:2" x14ac:dyDescent="0.2">
      <c r="A9341" s="13">
        <v>482150202042</v>
      </c>
      <c r="B9341">
        <v>0.24437169862299182</v>
      </c>
    </row>
    <row r="9342" spans="1:2" x14ac:dyDescent="0.2">
      <c r="A9342" s="13">
        <v>482150202043</v>
      </c>
      <c r="B9342">
        <v>0.23944796685504993</v>
      </c>
    </row>
    <row r="9343" spans="1:2" x14ac:dyDescent="0.2">
      <c r="A9343" s="13">
        <v>482150202051</v>
      </c>
      <c r="B9343">
        <v>0.27049558328207685</v>
      </c>
    </row>
    <row r="9344" spans="1:2" x14ac:dyDescent="0.2">
      <c r="A9344" s="13">
        <v>482150202052</v>
      </c>
      <c r="B9344">
        <v>0.2442051881947809</v>
      </c>
    </row>
    <row r="9345" spans="1:2" x14ac:dyDescent="0.2">
      <c r="A9345" s="13">
        <v>482150202053</v>
      </c>
      <c r="B9345">
        <v>0.23846990575411445</v>
      </c>
    </row>
    <row r="9346" spans="1:2" x14ac:dyDescent="0.2">
      <c r="A9346" s="13">
        <v>482150203011</v>
      </c>
      <c r="B9346">
        <v>0.1477777777749632</v>
      </c>
    </row>
    <row r="9347" spans="1:2" x14ac:dyDescent="0.2">
      <c r="A9347" s="13">
        <v>482150203012</v>
      </c>
      <c r="B9347">
        <v>0.17750707695973963</v>
      </c>
    </row>
    <row r="9348" spans="1:2" x14ac:dyDescent="0.2">
      <c r="A9348" s="13">
        <v>482150203013</v>
      </c>
      <c r="B9348">
        <v>0.18690039826694027</v>
      </c>
    </row>
    <row r="9349" spans="1:2" x14ac:dyDescent="0.2">
      <c r="A9349" s="13">
        <v>482150203021</v>
      </c>
      <c r="B9349">
        <v>0.21121496998678968</v>
      </c>
    </row>
    <row r="9350" spans="1:2" x14ac:dyDescent="0.2">
      <c r="A9350" s="13">
        <v>482150203022</v>
      </c>
      <c r="B9350">
        <v>0.19688085551752316</v>
      </c>
    </row>
    <row r="9351" spans="1:2" x14ac:dyDescent="0.2">
      <c r="A9351" s="13">
        <v>482150203023</v>
      </c>
      <c r="B9351">
        <v>0.19290922633393548</v>
      </c>
    </row>
    <row r="9352" spans="1:2" x14ac:dyDescent="0.2">
      <c r="A9352" s="13">
        <v>482150203024</v>
      </c>
      <c r="B9352">
        <v>0.21145299227194544</v>
      </c>
    </row>
    <row r="9353" spans="1:2" x14ac:dyDescent="0.2">
      <c r="A9353" s="13">
        <v>482150204021</v>
      </c>
      <c r="B9353">
        <v>0.16677208983514447</v>
      </c>
    </row>
    <row r="9354" spans="1:2" x14ac:dyDescent="0.2">
      <c r="A9354" s="13">
        <v>482150204022</v>
      </c>
      <c r="B9354">
        <v>0.17070079201682717</v>
      </c>
    </row>
    <row r="9355" spans="1:2" x14ac:dyDescent="0.2">
      <c r="A9355" s="13">
        <v>482150204031</v>
      </c>
      <c r="B9355">
        <v>0.31001594446424835</v>
      </c>
    </row>
    <row r="9356" spans="1:2" x14ac:dyDescent="0.2">
      <c r="A9356" s="13">
        <v>482150204032</v>
      </c>
      <c r="B9356">
        <v>0.26035744176913345</v>
      </c>
    </row>
    <row r="9357" spans="1:2" x14ac:dyDescent="0.2">
      <c r="A9357" s="13">
        <v>482150204033</v>
      </c>
      <c r="B9357">
        <v>0.26535065700797134</v>
      </c>
    </row>
    <row r="9358" spans="1:2" x14ac:dyDescent="0.2">
      <c r="A9358" s="13">
        <v>482150204041</v>
      </c>
      <c r="B9358">
        <v>0.24598718774080208</v>
      </c>
    </row>
    <row r="9359" spans="1:2" x14ac:dyDescent="0.2">
      <c r="A9359" s="13">
        <v>482150204042</v>
      </c>
      <c r="B9359">
        <v>0.21449283856746529</v>
      </c>
    </row>
    <row r="9360" spans="1:2" x14ac:dyDescent="0.2">
      <c r="A9360" s="13">
        <v>482150204043</v>
      </c>
      <c r="B9360">
        <v>0.23118466363732867</v>
      </c>
    </row>
    <row r="9361" spans="1:2" x14ac:dyDescent="0.2">
      <c r="A9361" s="13">
        <v>482150205011</v>
      </c>
      <c r="B9361">
        <v>0.31427338395974247</v>
      </c>
    </row>
    <row r="9362" spans="1:2" x14ac:dyDescent="0.2">
      <c r="A9362" s="13">
        <v>482150205012</v>
      </c>
      <c r="B9362">
        <v>0.26894560104207349</v>
      </c>
    </row>
    <row r="9363" spans="1:2" x14ac:dyDescent="0.2">
      <c r="A9363" s="13">
        <v>482150205013</v>
      </c>
      <c r="B9363">
        <v>0.21658553343020526</v>
      </c>
    </row>
    <row r="9364" spans="1:2" x14ac:dyDescent="0.2">
      <c r="A9364" s="13">
        <v>482150205014</v>
      </c>
      <c r="B9364">
        <v>0.28560667439847337</v>
      </c>
    </row>
    <row r="9365" spans="1:2" x14ac:dyDescent="0.2">
      <c r="A9365" s="13">
        <v>482150205031</v>
      </c>
      <c r="B9365">
        <v>0.28750542216694586</v>
      </c>
    </row>
    <row r="9366" spans="1:2" x14ac:dyDescent="0.2">
      <c r="A9366" s="13">
        <v>482150205032</v>
      </c>
      <c r="B9366">
        <v>0.1973465320636642</v>
      </c>
    </row>
    <row r="9367" spans="1:2" x14ac:dyDescent="0.2">
      <c r="A9367" s="13">
        <v>482150205033</v>
      </c>
      <c r="B9367">
        <v>0.3017475556493911</v>
      </c>
    </row>
    <row r="9368" spans="1:2" x14ac:dyDescent="0.2">
      <c r="A9368" s="13">
        <v>482150205034</v>
      </c>
      <c r="B9368">
        <v>0.23790844687784901</v>
      </c>
    </row>
    <row r="9369" spans="1:2" x14ac:dyDescent="0.2">
      <c r="A9369" s="13">
        <v>482150205041</v>
      </c>
      <c r="B9369">
        <v>0.27485468677925096</v>
      </c>
    </row>
    <row r="9370" spans="1:2" x14ac:dyDescent="0.2">
      <c r="A9370" s="13">
        <v>482150205042</v>
      </c>
      <c r="B9370">
        <v>0.20966330923524767</v>
      </c>
    </row>
    <row r="9371" spans="1:2" x14ac:dyDescent="0.2">
      <c r="A9371" s="13">
        <v>482150205043</v>
      </c>
      <c r="B9371">
        <v>0.26104626274963366</v>
      </c>
    </row>
    <row r="9372" spans="1:2" x14ac:dyDescent="0.2">
      <c r="A9372" s="13">
        <v>482150205044</v>
      </c>
      <c r="B9372">
        <v>0.27057491179604876</v>
      </c>
    </row>
    <row r="9373" spans="1:2" x14ac:dyDescent="0.2">
      <c r="A9373" s="13">
        <v>482150206001</v>
      </c>
      <c r="B9373">
        <v>0.30696295839704724</v>
      </c>
    </row>
    <row r="9374" spans="1:2" x14ac:dyDescent="0.2">
      <c r="A9374" s="13">
        <v>482150206002</v>
      </c>
      <c r="B9374">
        <v>0.25024566836060647</v>
      </c>
    </row>
    <row r="9375" spans="1:2" x14ac:dyDescent="0.2">
      <c r="A9375" s="13">
        <v>482150206003</v>
      </c>
      <c r="B9375">
        <v>0.28274530662871711</v>
      </c>
    </row>
    <row r="9376" spans="1:2" x14ac:dyDescent="0.2">
      <c r="A9376" s="13">
        <v>482150207011</v>
      </c>
      <c r="B9376">
        <v>0.21279869080710473</v>
      </c>
    </row>
    <row r="9377" spans="1:2" x14ac:dyDescent="0.2">
      <c r="A9377" s="13">
        <v>482150207012</v>
      </c>
      <c r="B9377">
        <v>0.18543456503656297</v>
      </c>
    </row>
    <row r="9378" spans="1:2" x14ac:dyDescent="0.2">
      <c r="A9378" s="13">
        <v>482150207013</v>
      </c>
      <c r="B9378">
        <v>0.20731135162594783</v>
      </c>
    </row>
    <row r="9379" spans="1:2" x14ac:dyDescent="0.2">
      <c r="A9379" s="13">
        <v>482150207211</v>
      </c>
      <c r="B9379">
        <v>0.19848423999771544</v>
      </c>
    </row>
    <row r="9380" spans="1:2" x14ac:dyDescent="0.2">
      <c r="A9380" s="13">
        <v>482150207212</v>
      </c>
      <c r="B9380">
        <v>0.24397356035430695</v>
      </c>
    </row>
    <row r="9381" spans="1:2" x14ac:dyDescent="0.2">
      <c r="A9381" s="13">
        <v>482150207231</v>
      </c>
      <c r="B9381">
        <v>0.27744114342977583</v>
      </c>
    </row>
    <row r="9382" spans="1:2" x14ac:dyDescent="0.2">
      <c r="A9382" s="13">
        <v>482150207232</v>
      </c>
      <c r="B9382">
        <v>0.26298464314487707</v>
      </c>
    </row>
    <row r="9383" spans="1:2" x14ac:dyDescent="0.2">
      <c r="A9383" s="13">
        <v>482150207233</v>
      </c>
      <c r="B9383">
        <v>0.25736076874554153</v>
      </c>
    </row>
    <row r="9384" spans="1:2" x14ac:dyDescent="0.2">
      <c r="A9384" s="13">
        <v>482150207241</v>
      </c>
      <c r="B9384">
        <v>0.16730037469034365</v>
      </c>
    </row>
    <row r="9385" spans="1:2" x14ac:dyDescent="0.2">
      <c r="A9385" s="13">
        <v>482150207242</v>
      </c>
      <c r="B9385">
        <v>0.23770496010542497</v>
      </c>
    </row>
    <row r="9386" spans="1:2" x14ac:dyDescent="0.2">
      <c r="A9386" s="13">
        <v>482150207251</v>
      </c>
      <c r="B9386">
        <v>0.21934841038091943</v>
      </c>
    </row>
    <row r="9387" spans="1:2" x14ac:dyDescent="0.2">
      <c r="A9387" s="13">
        <v>482150207252</v>
      </c>
      <c r="B9387">
        <v>0.25082153190840034</v>
      </c>
    </row>
    <row r="9388" spans="1:2" x14ac:dyDescent="0.2">
      <c r="A9388" s="13">
        <v>482150207261</v>
      </c>
      <c r="B9388">
        <v>0.22436739176344445</v>
      </c>
    </row>
    <row r="9389" spans="1:2" x14ac:dyDescent="0.2">
      <c r="A9389" s="13">
        <v>482150207262</v>
      </c>
      <c r="B9389">
        <v>0.19290967258320738</v>
      </c>
    </row>
    <row r="9390" spans="1:2" x14ac:dyDescent="0.2">
      <c r="A9390" s="13">
        <v>482150208021</v>
      </c>
      <c r="B9390">
        <v>0.22631299272687336</v>
      </c>
    </row>
    <row r="9391" spans="1:2" x14ac:dyDescent="0.2">
      <c r="A9391" s="13">
        <v>482150208022</v>
      </c>
      <c r="B9391">
        <v>0.21102551308112344</v>
      </c>
    </row>
    <row r="9392" spans="1:2" x14ac:dyDescent="0.2">
      <c r="A9392" s="13">
        <v>482150208023</v>
      </c>
      <c r="B9392">
        <v>0.2015469417406798</v>
      </c>
    </row>
    <row r="9393" spans="1:2" x14ac:dyDescent="0.2">
      <c r="A9393" s="13">
        <v>482150208024</v>
      </c>
      <c r="B9393">
        <v>0.24176240542879565</v>
      </c>
    </row>
    <row r="9394" spans="1:2" x14ac:dyDescent="0.2">
      <c r="A9394" s="13">
        <v>482150208025</v>
      </c>
      <c r="B9394">
        <v>0.21381900957930036</v>
      </c>
    </row>
    <row r="9395" spans="1:2" x14ac:dyDescent="0.2">
      <c r="A9395" s="13">
        <v>482150208031</v>
      </c>
      <c r="B9395">
        <v>0.18404496440279955</v>
      </c>
    </row>
    <row r="9396" spans="1:2" x14ac:dyDescent="0.2">
      <c r="A9396" s="13">
        <v>482150208032</v>
      </c>
      <c r="B9396">
        <v>0.18206767816757274</v>
      </c>
    </row>
    <row r="9397" spans="1:2" x14ac:dyDescent="0.2">
      <c r="A9397" s="13">
        <v>482150208033</v>
      </c>
      <c r="B9397">
        <v>0.19059587849188012</v>
      </c>
    </row>
    <row r="9398" spans="1:2" x14ac:dyDescent="0.2">
      <c r="A9398" s="13">
        <v>482150208041</v>
      </c>
      <c r="B9398">
        <v>0.18120661219546241</v>
      </c>
    </row>
    <row r="9399" spans="1:2" x14ac:dyDescent="0.2">
      <c r="A9399" s="13">
        <v>482150208042</v>
      </c>
      <c r="B9399">
        <v>0.17005455924725366</v>
      </c>
    </row>
    <row r="9400" spans="1:2" x14ac:dyDescent="0.2">
      <c r="A9400" s="13">
        <v>482150208043</v>
      </c>
      <c r="B9400">
        <v>0.20643339207135611</v>
      </c>
    </row>
    <row r="9401" spans="1:2" x14ac:dyDescent="0.2">
      <c r="A9401" s="13">
        <v>482150209011</v>
      </c>
      <c r="B9401">
        <v>0.15497950389467807</v>
      </c>
    </row>
    <row r="9402" spans="1:2" x14ac:dyDescent="0.2">
      <c r="A9402" s="13">
        <v>482150209012</v>
      </c>
      <c r="B9402">
        <v>0.1549691038054905</v>
      </c>
    </row>
    <row r="9403" spans="1:2" x14ac:dyDescent="0.2">
      <c r="A9403" s="13">
        <v>482150209031</v>
      </c>
      <c r="B9403">
        <v>0.21126521016331176</v>
      </c>
    </row>
    <row r="9404" spans="1:2" x14ac:dyDescent="0.2">
      <c r="A9404" s="13">
        <v>482150209032</v>
      </c>
      <c r="B9404">
        <v>0.21419919630365142</v>
      </c>
    </row>
    <row r="9405" spans="1:2" x14ac:dyDescent="0.2">
      <c r="A9405" s="13">
        <v>482150209033</v>
      </c>
      <c r="B9405">
        <v>0.1451017808103566</v>
      </c>
    </row>
    <row r="9406" spans="1:2" x14ac:dyDescent="0.2">
      <c r="A9406" s="13">
        <v>482150209041</v>
      </c>
      <c r="B9406">
        <v>0.20420227893547091</v>
      </c>
    </row>
    <row r="9407" spans="1:2" x14ac:dyDescent="0.2">
      <c r="A9407" s="13">
        <v>482150209042</v>
      </c>
      <c r="B9407">
        <v>0.14145808209004457</v>
      </c>
    </row>
    <row r="9408" spans="1:2" x14ac:dyDescent="0.2">
      <c r="A9408" s="13">
        <v>482150209043</v>
      </c>
      <c r="B9408">
        <v>0.21859204108938718</v>
      </c>
    </row>
    <row r="9409" spans="1:2" x14ac:dyDescent="0.2">
      <c r="A9409" s="13">
        <v>482150210001</v>
      </c>
      <c r="B9409">
        <v>0.27517572158755366</v>
      </c>
    </row>
    <row r="9410" spans="1:2" x14ac:dyDescent="0.2">
      <c r="A9410" s="13">
        <v>482150210002</v>
      </c>
      <c r="B9410">
        <v>0.275992065719813</v>
      </c>
    </row>
    <row r="9411" spans="1:2" x14ac:dyDescent="0.2">
      <c r="A9411" s="13">
        <v>482150210003</v>
      </c>
      <c r="B9411">
        <v>0.21692860208876275</v>
      </c>
    </row>
    <row r="9412" spans="1:2" x14ac:dyDescent="0.2">
      <c r="A9412" s="13">
        <v>482150210004</v>
      </c>
      <c r="B9412">
        <v>0.26881582225968376</v>
      </c>
    </row>
    <row r="9413" spans="1:2" x14ac:dyDescent="0.2">
      <c r="A9413" s="13">
        <v>482150210005</v>
      </c>
      <c r="B9413">
        <v>0.26250371648466914</v>
      </c>
    </row>
    <row r="9414" spans="1:2" x14ac:dyDescent="0.2">
      <c r="A9414" s="13">
        <v>482150210006</v>
      </c>
      <c r="B9414">
        <v>0.27072601529561541</v>
      </c>
    </row>
    <row r="9415" spans="1:2" x14ac:dyDescent="0.2">
      <c r="A9415" s="13">
        <v>482150211001</v>
      </c>
      <c r="B9415">
        <v>0.22241831795062922</v>
      </c>
    </row>
    <row r="9416" spans="1:2" x14ac:dyDescent="0.2">
      <c r="A9416" s="13">
        <v>482150211002</v>
      </c>
      <c r="B9416">
        <v>0.26666218366912542</v>
      </c>
    </row>
    <row r="9417" spans="1:2" x14ac:dyDescent="0.2">
      <c r="A9417" s="13">
        <v>482150211003</v>
      </c>
      <c r="B9417">
        <v>0.25909281326223738</v>
      </c>
    </row>
    <row r="9418" spans="1:2" x14ac:dyDescent="0.2">
      <c r="A9418" s="13">
        <v>482150212011</v>
      </c>
      <c r="B9418">
        <v>0.19843656136101942</v>
      </c>
    </row>
    <row r="9419" spans="1:2" x14ac:dyDescent="0.2">
      <c r="A9419" s="13">
        <v>482150212012</v>
      </c>
      <c r="B9419">
        <v>0.18376513977879474</v>
      </c>
    </row>
    <row r="9420" spans="1:2" x14ac:dyDescent="0.2">
      <c r="A9420" s="13">
        <v>482150212013</v>
      </c>
      <c r="B9420">
        <v>0.20501970021712865</v>
      </c>
    </row>
    <row r="9421" spans="1:2" x14ac:dyDescent="0.2">
      <c r="A9421" s="13">
        <v>482150212014</v>
      </c>
      <c r="B9421">
        <v>0.19447848926879865</v>
      </c>
    </row>
    <row r="9422" spans="1:2" x14ac:dyDescent="0.2">
      <c r="A9422" s="13">
        <v>482150212021</v>
      </c>
      <c r="B9422">
        <v>0.17492782760488876</v>
      </c>
    </row>
    <row r="9423" spans="1:2" x14ac:dyDescent="0.2">
      <c r="A9423" s="13">
        <v>482150212022</v>
      </c>
      <c r="B9423">
        <v>0.17346553048948177</v>
      </c>
    </row>
    <row r="9424" spans="1:2" x14ac:dyDescent="0.2">
      <c r="A9424" s="13">
        <v>482150213021</v>
      </c>
      <c r="B9424">
        <v>0.28032820023731597</v>
      </c>
    </row>
    <row r="9425" spans="1:2" x14ac:dyDescent="0.2">
      <c r="A9425" s="13">
        <v>482150213022</v>
      </c>
      <c r="B9425">
        <v>0.26165428160531989</v>
      </c>
    </row>
    <row r="9426" spans="1:2" x14ac:dyDescent="0.2">
      <c r="A9426" s="13">
        <v>482150213023</v>
      </c>
      <c r="B9426">
        <v>0.26246301657722315</v>
      </c>
    </row>
    <row r="9427" spans="1:2" x14ac:dyDescent="0.2">
      <c r="A9427" s="13">
        <v>482150213031</v>
      </c>
      <c r="B9427">
        <v>0.24182515572591454</v>
      </c>
    </row>
    <row r="9428" spans="1:2" x14ac:dyDescent="0.2">
      <c r="A9428" s="13">
        <v>482150213032</v>
      </c>
      <c r="B9428">
        <v>0.27875090133811953</v>
      </c>
    </row>
    <row r="9429" spans="1:2" x14ac:dyDescent="0.2">
      <c r="A9429" s="13">
        <v>482150213033</v>
      </c>
      <c r="B9429">
        <v>0.26900104515752582</v>
      </c>
    </row>
    <row r="9430" spans="1:2" x14ac:dyDescent="0.2">
      <c r="A9430" s="13">
        <v>482150213041</v>
      </c>
      <c r="B9430">
        <v>0.26764243396106008</v>
      </c>
    </row>
    <row r="9431" spans="1:2" x14ac:dyDescent="0.2">
      <c r="A9431" s="13">
        <v>482150213042</v>
      </c>
      <c r="B9431">
        <v>0.2436171704974244</v>
      </c>
    </row>
    <row r="9432" spans="1:2" x14ac:dyDescent="0.2">
      <c r="A9432" s="13">
        <v>482150213051</v>
      </c>
      <c r="B9432">
        <v>0.24616555970375098</v>
      </c>
    </row>
    <row r="9433" spans="1:2" x14ac:dyDescent="0.2">
      <c r="A9433" s="13">
        <v>482150213052</v>
      </c>
      <c r="B9433">
        <v>0.21970471521314197</v>
      </c>
    </row>
    <row r="9434" spans="1:2" x14ac:dyDescent="0.2">
      <c r="A9434" s="13">
        <v>482150213053</v>
      </c>
      <c r="B9434">
        <v>0.26368905452003266</v>
      </c>
    </row>
    <row r="9435" spans="1:2" x14ac:dyDescent="0.2">
      <c r="A9435" s="13">
        <v>482150214011</v>
      </c>
      <c r="B9435">
        <v>0.29293859817129042</v>
      </c>
    </row>
    <row r="9436" spans="1:2" x14ac:dyDescent="0.2">
      <c r="A9436" s="13">
        <v>482150214012</v>
      </c>
      <c r="B9436">
        <v>0.25314495436910028</v>
      </c>
    </row>
    <row r="9437" spans="1:2" x14ac:dyDescent="0.2">
      <c r="A9437" s="13">
        <v>482150214013</v>
      </c>
      <c r="B9437">
        <v>0.21284780729066766</v>
      </c>
    </row>
    <row r="9438" spans="1:2" x14ac:dyDescent="0.2">
      <c r="A9438" s="13">
        <v>482150214014</v>
      </c>
      <c r="B9438">
        <v>0.26358950520390156</v>
      </c>
    </row>
    <row r="9439" spans="1:2" x14ac:dyDescent="0.2">
      <c r="A9439" s="13">
        <v>482150214031</v>
      </c>
      <c r="B9439">
        <v>0.22029789619124626</v>
      </c>
    </row>
    <row r="9440" spans="1:2" x14ac:dyDescent="0.2">
      <c r="A9440" s="13">
        <v>482150214032</v>
      </c>
      <c r="B9440">
        <v>0.22391904923684239</v>
      </c>
    </row>
    <row r="9441" spans="1:2" x14ac:dyDescent="0.2">
      <c r="A9441" s="13">
        <v>482150214041</v>
      </c>
      <c r="B9441">
        <v>0.1820060193832051</v>
      </c>
    </row>
    <row r="9442" spans="1:2" x14ac:dyDescent="0.2">
      <c r="A9442" s="13">
        <v>482150214042</v>
      </c>
      <c r="B9442">
        <v>0.20523733791067311</v>
      </c>
    </row>
    <row r="9443" spans="1:2" x14ac:dyDescent="0.2">
      <c r="A9443" s="13">
        <v>482150214043</v>
      </c>
      <c r="B9443">
        <v>0.21978829891266277</v>
      </c>
    </row>
    <row r="9444" spans="1:2" x14ac:dyDescent="0.2">
      <c r="A9444" s="13">
        <v>482150215001</v>
      </c>
      <c r="B9444">
        <v>0.26526000645455827</v>
      </c>
    </row>
    <row r="9445" spans="1:2" x14ac:dyDescent="0.2">
      <c r="A9445" s="13">
        <v>482150215002</v>
      </c>
      <c r="B9445">
        <v>0.2796144013078718</v>
      </c>
    </row>
    <row r="9446" spans="1:2" x14ac:dyDescent="0.2">
      <c r="A9446" s="13">
        <v>482150215003</v>
      </c>
      <c r="B9446">
        <v>0.28960308778961186</v>
      </c>
    </row>
    <row r="9447" spans="1:2" x14ac:dyDescent="0.2">
      <c r="A9447" s="13">
        <v>482150215004</v>
      </c>
      <c r="B9447">
        <v>0.30612117855666704</v>
      </c>
    </row>
    <row r="9448" spans="1:2" x14ac:dyDescent="0.2">
      <c r="A9448" s="13">
        <v>482150216001</v>
      </c>
      <c r="B9448">
        <v>0.24851652739425401</v>
      </c>
    </row>
    <row r="9449" spans="1:2" x14ac:dyDescent="0.2">
      <c r="A9449" s="13">
        <v>482150216002</v>
      </c>
      <c r="B9449">
        <v>0.28452795533091624</v>
      </c>
    </row>
    <row r="9450" spans="1:2" x14ac:dyDescent="0.2">
      <c r="A9450" s="13">
        <v>482150216003</v>
      </c>
      <c r="B9450">
        <v>0.27921750278953389</v>
      </c>
    </row>
    <row r="9451" spans="1:2" x14ac:dyDescent="0.2">
      <c r="A9451" s="13">
        <v>482150217011</v>
      </c>
      <c r="B9451">
        <v>0.2026597358555321</v>
      </c>
    </row>
    <row r="9452" spans="1:2" x14ac:dyDescent="0.2">
      <c r="A9452" s="13">
        <v>482150217012</v>
      </c>
      <c r="B9452">
        <v>0.17854134327077131</v>
      </c>
    </row>
    <row r="9453" spans="1:2" x14ac:dyDescent="0.2">
      <c r="A9453" s="13">
        <v>482150217013</v>
      </c>
      <c r="B9453">
        <v>0.22294325995007647</v>
      </c>
    </row>
    <row r="9454" spans="1:2" x14ac:dyDescent="0.2">
      <c r="A9454" s="13">
        <v>482150217014</v>
      </c>
      <c r="B9454">
        <v>0.25191414412865909</v>
      </c>
    </row>
    <row r="9455" spans="1:2" x14ac:dyDescent="0.2">
      <c r="A9455" s="13">
        <v>482150217021</v>
      </c>
      <c r="B9455">
        <v>0.20456230466981648</v>
      </c>
    </row>
    <row r="9456" spans="1:2" x14ac:dyDescent="0.2">
      <c r="A9456" s="13">
        <v>482150217022</v>
      </c>
      <c r="B9456">
        <v>0.22904723172110419</v>
      </c>
    </row>
    <row r="9457" spans="1:2" x14ac:dyDescent="0.2">
      <c r="A9457" s="13">
        <v>482150217023</v>
      </c>
      <c r="B9457">
        <v>0.22774555513102968</v>
      </c>
    </row>
    <row r="9458" spans="1:2" x14ac:dyDescent="0.2">
      <c r="A9458" s="13">
        <v>482150217024</v>
      </c>
      <c r="B9458">
        <v>0.18303548676014186</v>
      </c>
    </row>
    <row r="9459" spans="1:2" x14ac:dyDescent="0.2">
      <c r="A9459" s="13">
        <v>482150218031</v>
      </c>
      <c r="B9459">
        <v>0.26844513058011799</v>
      </c>
    </row>
    <row r="9460" spans="1:2" x14ac:dyDescent="0.2">
      <c r="A9460" s="13">
        <v>482150218032</v>
      </c>
      <c r="B9460">
        <v>0.23256269219392156</v>
      </c>
    </row>
    <row r="9461" spans="1:2" x14ac:dyDescent="0.2">
      <c r="A9461" s="13">
        <v>482150218041</v>
      </c>
      <c r="B9461">
        <v>0.28164050460624773</v>
      </c>
    </row>
    <row r="9462" spans="1:2" x14ac:dyDescent="0.2">
      <c r="A9462" s="13">
        <v>482150218042</v>
      </c>
      <c r="B9462">
        <v>0.24092708854341088</v>
      </c>
    </row>
    <row r="9463" spans="1:2" x14ac:dyDescent="0.2">
      <c r="A9463" s="13">
        <v>482150218043</v>
      </c>
      <c r="B9463">
        <v>0.25450742218259415</v>
      </c>
    </row>
    <row r="9464" spans="1:2" x14ac:dyDescent="0.2">
      <c r="A9464" s="13">
        <v>482150218051</v>
      </c>
      <c r="B9464">
        <v>0.26685293696285939</v>
      </c>
    </row>
    <row r="9465" spans="1:2" x14ac:dyDescent="0.2">
      <c r="A9465" s="13">
        <v>482150218052</v>
      </c>
      <c r="B9465">
        <v>0.24559229578695665</v>
      </c>
    </row>
    <row r="9466" spans="1:2" x14ac:dyDescent="0.2">
      <c r="A9466" s="13">
        <v>482150218053</v>
      </c>
      <c r="B9466">
        <v>0.33498999948735725</v>
      </c>
    </row>
    <row r="9467" spans="1:2" x14ac:dyDescent="0.2">
      <c r="A9467" s="13">
        <v>482150218061</v>
      </c>
      <c r="B9467">
        <v>0.24415396323283284</v>
      </c>
    </row>
    <row r="9468" spans="1:2" x14ac:dyDescent="0.2">
      <c r="A9468" s="13">
        <v>482150218062</v>
      </c>
      <c r="B9468">
        <v>0.26072824333981814</v>
      </c>
    </row>
    <row r="9469" spans="1:2" x14ac:dyDescent="0.2">
      <c r="A9469" s="13">
        <v>482150218063</v>
      </c>
      <c r="B9469">
        <v>0.24246753310063862</v>
      </c>
    </row>
    <row r="9470" spans="1:2" x14ac:dyDescent="0.2">
      <c r="A9470" s="13">
        <v>482150219011</v>
      </c>
      <c r="B9470">
        <v>0.1964621234349628</v>
      </c>
    </row>
    <row r="9471" spans="1:2" x14ac:dyDescent="0.2">
      <c r="A9471" s="13">
        <v>482150219012</v>
      </c>
      <c r="B9471">
        <v>0.24523955524738306</v>
      </c>
    </row>
    <row r="9472" spans="1:2" x14ac:dyDescent="0.2">
      <c r="A9472" s="13">
        <v>482150219013</v>
      </c>
      <c r="B9472">
        <v>0.27163480451794203</v>
      </c>
    </row>
    <row r="9473" spans="1:2" x14ac:dyDescent="0.2">
      <c r="A9473" s="13">
        <v>482150219014</v>
      </c>
      <c r="B9473">
        <v>0.24510746384465879</v>
      </c>
    </row>
    <row r="9474" spans="1:2" x14ac:dyDescent="0.2">
      <c r="A9474" s="13">
        <v>482150219031</v>
      </c>
      <c r="B9474">
        <v>0.27596523783172028</v>
      </c>
    </row>
    <row r="9475" spans="1:2" x14ac:dyDescent="0.2">
      <c r="A9475" s="13">
        <v>482150219032</v>
      </c>
      <c r="B9475">
        <v>0.27434639632990454</v>
      </c>
    </row>
    <row r="9476" spans="1:2" x14ac:dyDescent="0.2">
      <c r="A9476" s="13">
        <v>482150219033</v>
      </c>
      <c r="B9476">
        <v>0.2970798341106109</v>
      </c>
    </row>
    <row r="9477" spans="1:2" x14ac:dyDescent="0.2">
      <c r="A9477" s="13">
        <v>482150219034</v>
      </c>
      <c r="B9477">
        <v>0.2334885838506548</v>
      </c>
    </row>
    <row r="9478" spans="1:2" x14ac:dyDescent="0.2">
      <c r="A9478" s="13">
        <v>482150219041</v>
      </c>
      <c r="B9478">
        <v>0.21735194347585332</v>
      </c>
    </row>
    <row r="9479" spans="1:2" x14ac:dyDescent="0.2">
      <c r="A9479" s="13">
        <v>482150219042</v>
      </c>
      <c r="B9479">
        <v>0.23173811255327614</v>
      </c>
    </row>
    <row r="9480" spans="1:2" x14ac:dyDescent="0.2">
      <c r="A9480" s="13">
        <v>482150219043</v>
      </c>
      <c r="B9480">
        <v>0.2432283436564836</v>
      </c>
    </row>
    <row r="9481" spans="1:2" x14ac:dyDescent="0.2">
      <c r="A9481" s="13">
        <v>482150220011</v>
      </c>
      <c r="B9481">
        <v>0.25899973355202843</v>
      </c>
    </row>
    <row r="9482" spans="1:2" x14ac:dyDescent="0.2">
      <c r="A9482" s="13">
        <v>482150220012</v>
      </c>
      <c r="B9482">
        <v>0.21716372390449554</v>
      </c>
    </row>
    <row r="9483" spans="1:2" x14ac:dyDescent="0.2">
      <c r="A9483" s="13">
        <v>482150220013</v>
      </c>
      <c r="B9483">
        <v>0.19457008749467222</v>
      </c>
    </row>
    <row r="9484" spans="1:2" x14ac:dyDescent="0.2">
      <c r="A9484" s="13">
        <v>482150220014</v>
      </c>
      <c r="B9484">
        <v>0.21019337022997756</v>
      </c>
    </row>
    <row r="9485" spans="1:2" x14ac:dyDescent="0.2">
      <c r="A9485" s="13">
        <v>482150220015</v>
      </c>
      <c r="B9485">
        <v>0.17670393790259645</v>
      </c>
    </row>
    <row r="9486" spans="1:2" x14ac:dyDescent="0.2">
      <c r="A9486" s="13">
        <v>482150220031</v>
      </c>
      <c r="B9486">
        <v>0.23568885900056902</v>
      </c>
    </row>
    <row r="9487" spans="1:2" x14ac:dyDescent="0.2">
      <c r="A9487" s="13">
        <v>482150220032</v>
      </c>
      <c r="B9487">
        <v>0.17393477416059222</v>
      </c>
    </row>
    <row r="9488" spans="1:2" x14ac:dyDescent="0.2">
      <c r="A9488" s="13">
        <v>482150220033</v>
      </c>
      <c r="B9488">
        <v>0.22744599984719086</v>
      </c>
    </row>
    <row r="9489" spans="1:2" x14ac:dyDescent="0.2">
      <c r="A9489" s="13">
        <v>482150220034</v>
      </c>
      <c r="B9489">
        <v>0.25843879861827934</v>
      </c>
    </row>
    <row r="9490" spans="1:2" x14ac:dyDescent="0.2">
      <c r="A9490" s="13">
        <v>482150220041</v>
      </c>
      <c r="B9490">
        <v>0.26948988439584387</v>
      </c>
    </row>
    <row r="9491" spans="1:2" x14ac:dyDescent="0.2">
      <c r="A9491" s="13">
        <v>482150220042</v>
      </c>
      <c r="B9491">
        <v>0.22883493760463194</v>
      </c>
    </row>
    <row r="9492" spans="1:2" x14ac:dyDescent="0.2">
      <c r="A9492" s="13">
        <v>482150220043</v>
      </c>
      <c r="B9492">
        <v>0.23685680595745953</v>
      </c>
    </row>
    <row r="9493" spans="1:2" x14ac:dyDescent="0.2">
      <c r="A9493" s="13">
        <v>482150220044</v>
      </c>
      <c r="B9493">
        <v>0.23589401222393208</v>
      </c>
    </row>
    <row r="9494" spans="1:2" x14ac:dyDescent="0.2">
      <c r="A9494" s="13">
        <v>482150221031</v>
      </c>
      <c r="B9494">
        <v>0.22700466248908402</v>
      </c>
    </row>
    <row r="9495" spans="1:2" x14ac:dyDescent="0.2">
      <c r="A9495" s="13">
        <v>482150221032</v>
      </c>
      <c r="B9495">
        <v>0.25886563459710871</v>
      </c>
    </row>
    <row r="9496" spans="1:2" x14ac:dyDescent="0.2">
      <c r="A9496" s="13">
        <v>482150221033</v>
      </c>
      <c r="B9496">
        <v>0.23037856359081596</v>
      </c>
    </row>
    <row r="9497" spans="1:2" x14ac:dyDescent="0.2">
      <c r="A9497" s="13">
        <v>482150221041</v>
      </c>
      <c r="B9497">
        <v>0.27384996051484461</v>
      </c>
    </row>
    <row r="9498" spans="1:2" x14ac:dyDescent="0.2">
      <c r="A9498" s="13">
        <v>482150221042</v>
      </c>
      <c r="B9498">
        <v>0.24054671605666655</v>
      </c>
    </row>
    <row r="9499" spans="1:2" x14ac:dyDescent="0.2">
      <c r="A9499" s="13">
        <v>482150221051</v>
      </c>
      <c r="B9499">
        <v>0.26529538004020475</v>
      </c>
    </row>
    <row r="9500" spans="1:2" x14ac:dyDescent="0.2">
      <c r="A9500" s="13">
        <v>482150221052</v>
      </c>
      <c r="B9500">
        <v>0.25094438809124725</v>
      </c>
    </row>
    <row r="9501" spans="1:2" x14ac:dyDescent="0.2">
      <c r="A9501" s="13">
        <v>482150221061</v>
      </c>
      <c r="B9501">
        <v>0.22577952480439623</v>
      </c>
    </row>
    <row r="9502" spans="1:2" x14ac:dyDescent="0.2">
      <c r="A9502" s="13">
        <v>482150221062</v>
      </c>
      <c r="B9502">
        <v>0.27491289034534755</v>
      </c>
    </row>
    <row r="9503" spans="1:2" x14ac:dyDescent="0.2">
      <c r="A9503" s="13">
        <v>482150222011</v>
      </c>
      <c r="B9503">
        <v>0.23616682713795781</v>
      </c>
    </row>
    <row r="9504" spans="1:2" x14ac:dyDescent="0.2">
      <c r="A9504" s="13">
        <v>482150222012</v>
      </c>
      <c r="B9504">
        <v>0.21822382691417841</v>
      </c>
    </row>
    <row r="9505" spans="1:2" x14ac:dyDescent="0.2">
      <c r="A9505" s="13">
        <v>482150222013</v>
      </c>
      <c r="B9505">
        <v>0.25238288174460471</v>
      </c>
    </row>
    <row r="9506" spans="1:2" x14ac:dyDescent="0.2">
      <c r="A9506" s="13">
        <v>482150222031</v>
      </c>
      <c r="B9506">
        <v>0.29773408357546194</v>
      </c>
    </row>
    <row r="9507" spans="1:2" x14ac:dyDescent="0.2">
      <c r="A9507" s="13">
        <v>482150222032</v>
      </c>
      <c r="B9507">
        <v>0.25095538054138505</v>
      </c>
    </row>
    <row r="9508" spans="1:2" x14ac:dyDescent="0.2">
      <c r="A9508" s="13">
        <v>482150222033</v>
      </c>
      <c r="B9508">
        <v>0.22826687708712928</v>
      </c>
    </row>
    <row r="9509" spans="1:2" x14ac:dyDescent="0.2">
      <c r="A9509" s="13">
        <v>482150222041</v>
      </c>
      <c r="B9509">
        <v>0.25143084540868521</v>
      </c>
    </row>
    <row r="9510" spans="1:2" x14ac:dyDescent="0.2">
      <c r="A9510" s="13">
        <v>482150222042</v>
      </c>
      <c r="B9510">
        <v>0.25415683077560447</v>
      </c>
    </row>
    <row r="9511" spans="1:2" x14ac:dyDescent="0.2">
      <c r="A9511" s="13">
        <v>482150223001</v>
      </c>
      <c r="B9511">
        <v>0.22851260122279055</v>
      </c>
    </row>
    <row r="9512" spans="1:2" x14ac:dyDescent="0.2">
      <c r="A9512" s="13">
        <v>482150223002</v>
      </c>
      <c r="B9512">
        <v>0.20694964431238869</v>
      </c>
    </row>
    <row r="9513" spans="1:2" x14ac:dyDescent="0.2">
      <c r="A9513" s="13">
        <v>482150223003</v>
      </c>
      <c r="B9513">
        <v>0.18624511514479922</v>
      </c>
    </row>
    <row r="9514" spans="1:2" x14ac:dyDescent="0.2">
      <c r="A9514" s="13">
        <v>482150223004</v>
      </c>
      <c r="B9514">
        <v>0.22543413075423446</v>
      </c>
    </row>
    <row r="9515" spans="1:2" x14ac:dyDescent="0.2">
      <c r="A9515" s="13">
        <v>482150223005</v>
      </c>
      <c r="B9515">
        <v>0.23762271807127544</v>
      </c>
    </row>
    <row r="9516" spans="1:2" x14ac:dyDescent="0.2">
      <c r="A9516" s="13">
        <v>482150224011</v>
      </c>
      <c r="B9516">
        <v>0.22452720210269309</v>
      </c>
    </row>
    <row r="9517" spans="1:2" x14ac:dyDescent="0.2">
      <c r="A9517" s="13">
        <v>482150224012</v>
      </c>
      <c r="B9517">
        <v>0.23050074507836082</v>
      </c>
    </row>
    <row r="9518" spans="1:2" x14ac:dyDescent="0.2">
      <c r="A9518" s="13">
        <v>482150224013</v>
      </c>
      <c r="B9518">
        <v>0.27812678422723186</v>
      </c>
    </row>
    <row r="9519" spans="1:2" x14ac:dyDescent="0.2">
      <c r="A9519" s="13">
        <v>482150224014</v>
      </c>
      <c r="B9519">
        <v>0.26748559340645278</v>
      </c>
    </row>
    <row r="9520" spans="1:2" x14ac:dyDescent="0.2">
      <c r="A9520" s="13">
        <v>482150224021</v>
      </c>
      <c r="B9520">
        <v>0.24137321543295631</v>
      </c>
    </row>
    <row r="9521" spans="1:2" x14ac:dyDescent="0.2">
      <c r="A9521" s="13">
        <v>482150224022</v>
      </c>
      <c r="B9521">
        <v>0.18974872624250994</v>
      </c>
    </row>
    <row r="9522" spans="1:2" x14ac:dyDescent="0.2">
      <c r="A9522" s="13">
        <v>482150225011</v>
      </c>
      <c r="B9522">
        <v>0.2488532151771439</v>
      </c>
    </row>
    <row r="9523" spans="1:2" x14ac:dyDescent="0.2">
      <c r="A9523" s="13">
        <v>482150225012</v>
      </c>
      <c r="B9523">
        <v>0.29398946223479883</v>
      </c>
    </row>
    <row r="9524" spans="1:2" x14ac:dyDescent="0.2">
      <c r="A9524" s="13">
        <v>482150225013</v>
      </c>
      <c r="B9524">
        <v>0.24718271566679434</v>
      </c>
    </row>
    <row r="9525" spans="1:2" x14ac:dyDescent="0.2">
      <c r="A9525" s="13">
        <v>482150225021</v>
      </c>
      <c r="B9525">
        <v>0.21317295081895515</v>
      </c>
    </row>
    <row r="9526" spans="1:2" x14ac:dyDescent="0.2">
      <c r="A9526" s="13">
        <v>482150225022</v>
      </c>
      <c r="B9526">
        <v>0.22580519244162675</v>
      </c>
    </row>
    <row r="9527" spans="1:2" x14ac:dyDescent="0.2">
      <c r="A9527" s="13">
        <v>482150225023</v>
      </c>
      <c r="B9527">
        <v>0.26546157173021573</v>
      </c>
    </row>
    <row r="9528" spans="1:2" x14ac:dyDescent="0.2">
      <c r="A9528" s="13">
        <v>482150226001</v>
      </c>
      <c r="B9528">
        <v>0.27276664818052232</v>
      </c>
    </row>
    <row r="9529" spans="1:2" x14ac:dyDescent="0.2">
      <c r="A9529" s="13">
        <v>482150226002</v>
      </c>
      <c r="B9529">
        <v>0.2604538228374797</v>
      </c>
    </row>
    <row r="9530" spans="1:2" x14ac:dyDescent="0.2">
      <c r="A9530" s="13">
        <v>482150227011</v>
      </c>
      <c r="B9530">
        <v>0.24721217232043285</v>
      </c>
    </row>
    <row r="9531" spans="1:2" x14ac:dyDescent="0.2">
      <c r="A9531" s="13">
        <v>482150227012</v>
      </c>
      <c r="B9531">
        <v>0.21553452245352406</v>
      </c>
    </row>
    <row r="9532" spans="1:2" x14ac:dyDescent="0.2">
      <c r="A9532" s="13">
        <v>482150227013</v>
      </c>
      <c r="B9532">
        <v>0.22770376756045524</v>
      </c>
    </row>
    <row r="9533" spans="1:2" x14ac:dyDescent="0.2">
      <c r="A9533" s="13">
        <v>482150227014</v>
      </c>
      <c r="B9533">
        <v>0.22860633051475293</v>
      </c>
    </row>
    <row r="9534" spans="1:2" x14ac:dyDescent="0.2">
      <c r="A9534" s="13">
        <v>482150227021</v>
      </c>
      <c r="B9534">
        <v>0.25029990569427729</v>
      </c>
    </row>
    <row r="9535" spans="1:2" x14ac:dyDescent="0.2">
      <c r="A9535" s="13">
        <v>482150227022</v>
      </c>
      <c r="B9535">
        <v>0.25051914402799563</v>
      </c>
    </row>
    <row r="9536" spans="1:2" x14ac:dyDescent="0.2">
      <c r="A9536" s="13">
        <v>482150227023</v>
      </c>
      <c r="B9536">
        <v>0.2723956004306603</v>
      </c>
    </row>
    <row r="9537" spans="1:2" x14ac:dyDescent="0.2">
      <c r="A9537" s="13">
        <v>482150227024</v>
      </c>
      <c r="B9537">
        <v>0.2188275172751549</v>
      </c>
    </row>
    <row r="9538" spans="1:2" x14ac:dyDescent="0.2">
      <c r="A9538" s="13">
        <v>482150228001</v>
      </c>
      <c r="B9538">
        <v>0.23598926280670041</v>
      </c>
    </row>
    <row r="9539" spans="1:2" x14ac:dyDescent="0.2">
      <c r="A9539" s="13">
        <v>482150228002</v>
      </c>
      <c r="B9539">
        <v>0.24812876592071106</v>
      </c>
    </row>
    <row r="9540" spans="1:2" x14ac:dyDescent="0.2">
      <c r="A9540" s="13">
        <v>482150228003</v>
      </c>
      <c r="B9540">
        <v>0.23445584335937758</v>
      </c>
    </row>
    <row r="9541" spans="1:2" x14ac:dyDescent="0.2">
      <c r="A9541" s="13">
        <v>482150228004</v>
      </c>
      <c r="B9541">
        <v>0.24465843456390729</v>
      </c>
    </row>
    <row r="9542" spans="1:2" x14ac:dyDescent="0.2">
      <c r="A9542" s="13">
        <v>482150229001</v>
      </c>
      <c r="B9542">
        <v>0.28190572249544449</v>
      </c>
    </row>
    <row r="9543" spans="1:2" x14ac:dyDescent="0.2">
      <c r="A9543" s="13">
        <v>482150229002</v>
      </c>
      <c r="B9543">
        <v>0.19699026237549863</v>
      </c>
    </row>
    <row r="9544" spans="1:2" x14ac:dyDescent="0.2">
      <c r="A9544" s="13">
        <v>482150229003</v>
      </c>
      <c r="B9544">
        <v>0.33155127179225086</v>
      </c>
    </row>
    <row r="9545" spans="1:2" x14ac:dyDescent="0.2">
      <c r="A9545" s="13">
        <v>482150229004</v>
      </c>
      <c r="B9545">
        <v>0.28628171252547857</v>
      </c>
    </row>
    <row r="9546" spans="1:2" x14ac:dyDescent="0.2">
      <c r="A9546" s="13">
        <v>482150230001</v>
      </c>
      <c r="B9546">
        <v>0.20861534444320723</v>
      </c>
    </row>
    <row r="9547" spans="1:2" x14ac:dyDescent="0.2">
      <c r="A9547" s="13">
        <v>482150230002</v>
      </c>
      <c r="B9547">
        <v>0.25866667975229862</v>
      </c>
    </row>
    <row r="9548" spans="1:2" x14ac:dyDescent="0.2">
      <c r="A9548" s="13">
        <v>482150230003</v>
      </c>
      <c r="B9548">
        <v>0.26093689929189218</v>
      </c>
    </row>
    <row r="9549" spans="1:2" x14ac:dyDescent="0.2">
      <c r="A9549" s="13">
        <v>482150230004</v>
      </c>
      <c r="B9549">
        <v>0.20274606132495021</v>
      </c>
    </row>
    <row r="9550" spans="1:2" x14ac:dyDescent="0.2">
      <c r="A9550" s="13">
        <v>482150231021</v>
      </c>
      <c r="B9550">
        <v>0.24937978609783848</v>
      </c>
    </row>
    <row r="9551" spans="1:2" x14ac:dyDescent="0.2">
      <c r="A9551" s="13">
        <v>482150231022</v>
      </c>
      <c r="B9551">
        <v>0.25765373242283807</v>
      </c>
    </row>
    <row r="9552" spans="1:2" x14ac:dyDescent="0.2">
      <c r="A9552" s="13">
        <v>482150231023</v>
      </c>
      <c r="B9552">
        <v>0.23351021488729343</v>
      </c>
    </row>
    <row r="9553" spans="1:2" x14ac:dyDescent="0.2">
      <c r="A9553" s="13">
        <v>482150231031</v>
      </c>
      <c r="B9553">
        <v>0.25990098535771045</v>
      </c>
    </row>
    <row r="9554" spans="1:2" x14ac:dyDescent="0.2">
      <c r="A9554" s="13">
        <v>482150231032</v>
      </c>
      <c r="B9554">
        <v>0.2335524307613292</v>
      </c>
    </row>
    <row r="9555" spans="1:2" x14ac:dyDescent="0.2">
      <c r="A9555" s="13">
        <v>482150231041</v>
      </c>
      <c r="B9555">
        <v>0.25129503731269431</v>
      </c>
    </row>
    <row r="9556" spans="1:2" x14ac:dyDescent="0.2">
      <c r="A9556" s="13">
        <v>482150231042</v>
      </c>
      <c r="B9556">
        <v>0.29336722278866012</v>
      </c>
    </row>
    <row r="9557" spans="1:2" x14ac:dyDescent="0.2">
      <c r="A9557" s="13">
        <v>482150231043</v>
      </c>
      <c r="B9557">
        <v>0.27328048918056297</v>
      </c>
    </row>
    <row r="9558" spans="1:2" x14ac:dyDescent="0.2">
      <c r="A9558" s="13">
        <v>482150235031</v>
      </c>
      <c r="B9558">
        <v>0.24051769585225438</v>
      </c>
    </row>
    <row r="9559" spans="1:2" x14ac:dyDescent="0.2">
      <c r="A9559" s="13">
        <v>482150235032</v>
      </c>
      <c r="B9559">
        <v>0.23831312487501222</v>
      </c>
    </row>
    <row r="9560" spans="1:2" x14ac:dyDescent="0.2">
      <c r="A9560" s="13">
        <v>482150235033</v>
      </c>
      <c r="B9560">
        <v>0.23806315453647853</v>
      </c>
    </row>
    <row r="9561" spans="1:2" x14ac:dyDescent="0.2">
      <c r="A9561" s="13">
        <v>482150235034</v>
      </c>
      <c r="B9561">
        <v>0.25243777366825237</v>
      </c>
    </row>
    <row r="9562" spans="1:2" x14ac:dyDescent="0.2">
      <c r="A9562" s="13">
        <v>482150235041</v>
      </c>
      <c r="B9562">
        <v>0.27310591046459032</v>
      </c>
    </row>
    <row r="9563" spans="1:2" x14ac:dyDescent="0.2">
      <c r="A9563" s="13">
        <v>482150235042</v>
      </c>
      <c r="B9563">
        <v>0.19142246266093155</v>
      </c>
    </row>
    <row r="9564" spans="1:2" x14ac:dyDescent="0.2">
      <c r="A9564" s="13">
        <v>482150235071</v>
      </c>
      <c r="B9564">
        <v>0.24509035342059265</v>
      </c>
    </row>
    <row r="9565" spans="1:2" x14ac:dyDescent="0.2">
      <c r="A9565" s="13">
        <v>482150235072</v>
      </c>
      <c r="B9565">
        <v>0.2624255719490628</v>
      </c>
    </row>
    <row r="9566" spans="1:2" x14ac:dyDescent="0.2">
      <c r="A9566" s="13">
        <v>482150235073</v>
      </c>
      <c r="B9566">
        <v>0.24830081376992658</v>
      </c>
    </row>
    <row r="9567" spans="1:2" x14ac:dyDescent="0.2">
      <c r="A9567" s="13">
        <v>482150235091</v>
      </c>
      <c r="B9567">
        <v>0.17232079814749757</v>
      </c>
    </row>
    <row r="9568" spans="1:2" x14ac:dyDescent="0.2">
      <c r="A9568" s="13">
        <v>482150235092</v>
      </c>
      <c r="B9568">
        <v>0.18969523882457745</v>
      </c>
    </row>
    <row r="9569" spans="1:2" x14ac:dyDescent="0.2">
      <c r="A9569" s="13">
        <v>482150235093</v>
      </c>
      <c r="B9569">
        <v>0.18188408996829292</v>
      </c>
    </row>
    <row r="9570" spans="1:2" x14ac:dyDescent="0.2">
      <c r="A9570" s="13">
        <v>482150235101</v>
      </c>
      <c r="B9570">
        <v>0.11804160706829074</v>
      </c>
    </row>
    <row r="9571" spans="1:2" x14ac:dyDescent="0.2">
      <c r="A9571" s="13">
        <v>482150235102</v>
      </c>
      <c r="B9571">
        <v>0.17689880318890097</v>
      </c>
    </row>
    <row r="9572" spans="1:2" x14ac:dyDescent="0.2">
      <c r="A9572" s="13">
        <v>482150235103</v>
      </c>
      <c r="B9572">
        <v>0.17455074841917553</v>
      </c>
    </row>
    <row r="9573" spans="1:2" x14ac:dyDescent="0.2">
      <c r="A9573" s="13">
        <v>482150235111</v>
      </c>
      <c r="B9573">
        <v>0.24997200220289725</v>
      </c>
    </row>
    <row r="9574" spans="1:2" x14ac:dyDescent="0.2">
      <c r="A9574" s="13">
        <v>482150235112</v>
      </c>
      <c r="B9574">
        <v>0.2492137365283762</v>
      </c>
    </row>
    <row r="9575" spans="1:2" x14ac:dyDescent="0.2">
      <c r="A9575" s="13">
        <v>482150235113</v>
      </c>
      <c r="B9575">
        <v>0.2312393793745281</v>
      </c>
    </row>
    <row r="9576" spans="1:2" x14ac:dyDescent="0.2">
      <c r="A9576" s="13">
        <v>482150235121</v>
      </c>
      <c r="B9576">
        <v>0.16066289413380158</v>
      </c>
    </row>
    <row r="9577" spans="1:2" x14ac:dyDescent="0.2">
      <c r="A9577" s="13">
        <v>482150235131</v>
      </c>
      <c r="B9577">
        <v>0.24669099715781506</v>
      </c>
    </row>
    <row r="9578" spans="1:2" x14ac:dyDescent="0.2">
      <c r="A9578" s="13">
        <v>482150235132</v>
      </c>
      <c r="B9578">
        <v>0.24468749078351582</v>
      </c>
    </row>
    <row r="9579" spans="1:2" x14ac:dyDescent="0.2">
      <c r="A9579" s="13">
        <v>482150235133</v>
      </c>
      <c r="B9579">
        <v>0.28706333734083939</v>
      </c>
    </row>
    <row r="9580" spans="1:2" x14ac:dyDescent="0.2">
      <c r="A9580" s="13">
        <v>482150235141</v>
      </c>
      <c r="B9580">
        <v>0.26682018067271124</v>
      </c>
    </row>
    <row r="9581" spans="1:2" x14ac:dyDescent="0.2">
      <c r="A9581" s="13">
        <v>482150235142</v>
      </c>
      <c r="B9581">
        <v>0.2536640571409694</v>
      </c>
    </row>
    <row r="9582" spans="1:2" x14ac:dyDescent="0.2">
      <c r="A9582" s="13">
        <v>482150235143</v>
      </c>
      <c r="B9582">
        <v>0.23375808874245607</v>
      </c>
    </row>
    <row r="9583" spans="1:2" x14ac:dyDescent="0.2">
      <c r="A9583" s="13">
        <v>482150235151</v>
      </c>
      <c r="B9583">
        <v>0.21602428063126627</v>
      </c>
    </row>
    <row r="9584" spans="1:2" x14ac:dyDescent="0.2">
      <c r="A9584" s="13">
        <v>482150235152</v>
      </c>
      <c r="B9584">
        <v>0.24753436680428761</v>
      </c>
    </row>
    <row r="9585" spans="1:2" x14ac:dyDescent="0.2">
      <c r="A9585" s="13">
        <v>482150236001</v>
      </c>
      <c r="B9585">
        <v>0.26814821043266285</v>
      </c>
    </row>
    <row r="9586" spans="1:2" x14ac:dyDescent="0.2">
      <c r="A9586" s="13">
        <v>482150236002</v>
      </c>
      <c r="B9586">
        <v>0.28690138623352751</v>
      </c>
    </row>
    <row r="9587" spans="1:2" x14ac:dyDescent="0.2">
      <c r="A9587" s="13">
        <v>482150236003</v>
      </c>
      <c r="B9587">
        <v>0.24060872235109165</v>
      </c>
    </row>
    <row r="9588" spans="1:2" x14ac:dyDescent="0.2">
      <c r="A9588" s="13">
        <v>482150236004</v>
      </c>
      <c r="B9588">
        <v>0.19416759119470264</v>
      </c>
    </row>
    <row r="9589" spans="1:2" x14ac:dyDescent="0.2">
      <c r="A9589" s="13">
        <v>482150236005</v>
      </c>
      <c r="B9589">
        <v>0.22211769098488843</v>
      </c>
    </row>
    <row r="9590" spans="1:2" x14ac:dyDescent="0.2">
      <c r="A9590" s="13">
        <v>482150237001</v>
      </c>
      <c r="B9590">
        <v>0.24945594422196093</v>
      </c>
    </row>
    <row r="9591" spans="1:2" x14ac:dyDescent="0.2">
      <c r="A9591" s="13">
        <v>482150237002</v>
      </c>
      <c r="B9591">
        <v>0.2748963911883322</v>
      </c>
    </row>
    <row r="9592" spans="1:2" x14ac:dyDescent="0.2">
      <c r="A9592" s="13">
        <v>482150237003</v>
      </c>
      <c r="B9592">
        <v>0.27789850655509396</v>
      </c>
    </row>
    <row r="9593" spans="1:2" x14ac:dyDescent="0.2">
      <c r="A9593" s="13">
        <v>482150237004</v>
      </c>
      <c r="B9593">
        <v>0.30963689137384431</v>
      </c>
    </row>
    <row r="9594" spans="1:2" x14ac:dyDescent="0.2">
      <c r="A9594" s="13">
        <v>482150238011</v>
      </c>
      <c r="B9594">
        <v>0.24961873586523919</v>
      </c>
    </row>
    <row r="9595" spans="1:2" x14ac:dyDescent="0.2">
      <c r="A9595" s="13">
        <v>482150238012</v>
      </c>
      <c r="B9595">
        <v>0.21255589070430106</v>
      </c>
    </row>
    <row r="9596" spans="1:2" x14ac:dyDescent="0.2">
      <c r="A9596" s="13">
        <v>482150238013</v>
      </c>
      <c r="B9596">
        <v>0.24822890361859651</v>
      </c>
    </row>
    <row r="9597" spans="1:2" x14ac:dyDescent="0.2">
      <c r="A9597" s="13">
        <v>482150238021</v>
      </c>
      <c r="B9597">
        <v>0.22385316008637141</v>
      </c>
    </row>
    <row r="9598" spans="1:2" x14ac:dyDescent="0.2">
      <c r="A9598" s="13">
        <v>482150238022</v>
      </c>
      <c r="B9598">
        <v>0.20129613582789296</v>
      </c>
    </row>
    <row r="9599" spans="1:2" x14ac:dyDescent="0.2">
      <c r="A9599" s="13">
        <v>482150238023</v>
      </c>
      <c r="B9599">
        <v>0.20358532928745476</v>
      </c>
    </row>
    <row r="9600" spans="1:2" x14ac:dyDescent="0.2">
      <c r="A9600" s="13">
        <v>482150238024</v>
      </c>
      <c r="B9600">
        <v>0.23382184571305487</v>
      </c>
    </row>
    <row r="9601" spans="1:2" x14ac:dyDescent="0.2">
      <c r="A9601" s="13">
        <v>482150239021</v>
      </c>
      <c r="B9601">
        <v>0.19209813705402037</v>
      </c>
    </row>
    <row r="9602" spans="1:2" x14ac:dyDescent="0.2">
      <c r="A9602" s="13">
        <v>482150239022</v>
      </c>
      <c r="B9602">
        <v>0.18388081931007763</v>
      </c>
    </row>
    <row r="9603" spans="1:2" x14ac:dyDescent="0.2">
      <c r="A9603" s="13">
        <v>482150239023</v>
      </c>
      <c r="B9603">
        <v>0.16392978488324905</v>
      </c>
    </row>
    <row r="9604" spans="1:2" x14ac:dyDescent="0.2">
      <c r="A9604" s="13">
        <v>482150239031</v>
      </c>
      <c r="B9604">
        <v>0.18592157414359153</v>
      </c>
    </row>
    <row r="9605" spans="1:2" x14ac:dyDescent="0.2">
      <c r="A9605" s="13">
        <v>482150239032</v>
      </c>
      <c r="B9605">
        <v>0.17927742501497579</v>
      </c>
    </row>
    <row r="9606" spans="1:2" x14ac:dyDescent="0.2">
      <c r="A9606" s="13">
        <v>482150239033</v>
      </c>
      <c r="B9606">
        <v>0.24219440179932494</v>
      </c>
    </row>
    <row r="9607" spans="1:2" x14ac:dyDescent="0.2">
      <c r="A9607" s="13">
        <v>482150239034</v>
      </c>
      <c r="B9607">
        <v>0.21760991019218276</v>
      </c>
    </row>
    <row r="9608" spans="1:2" x14ac:dyDescent="0.2">
      <c r="A9608" s="13">
        <v>482150239041</v>
      </c>
      <c r="B9608">
        <v>0.17136512572278323</v>
      </c>
    </row>
    <row r="9609" spans="1:2" x14ac:dyDescent="0.2">
      <c r="A9609" s="13">
        <v>482150239042</v>
      </c>
      <c r="B9609">
        <v>0.19176883131566885</v>
      </c>
    </row>
    <row r="9610" spans="1:2" x14ac:dyDescent="0.2">
      <c r="A9610" s="13">
        <v>482150240001</v>
      </c>
      <c r="B9610">
        <v>0.21261630864236014</v>
      </c>
    </row>
    <row r="9611" spans="1:2" x14ac:dyDescent="0.2">
      <c r="A9611" s="13">
        <v>482150240002</v>
      </c>
      <c r="B9611">
        <v>0.24571689771513741</v>
      </c>
    </row>
    <row r="9612" spans="1:2" x14ac:dyDescent="0.2">
      <c r="A9612" s="13">
        <v>482150240003</v>
      </c>
      <c r="B9612">
        <v>0.15535964781976683</v>
      </c>
    </row>
    <row r="9613" spans="1:2" x14ac:dyDescent="0.2">
      <c r="A9613" s="13">
        <v>482150241051</v>
      </c>
      <c r="B9613">
        <v>0.22179469097209528</v>
      </c>
    </row>
    <row r="9614" spans="1:2" x14ac:dyDescent="0.2">
      <c r="A9614" s="13">
        <v>482150241052</v>
      </c>
      <c r="B9614">
        <v>0.27096001263976582</v>
      </c>
    </row>
    <row r="9615" spans="1:2" x14ac:dyDescent="0.2">
      <c r="A9615" s="13">
        <v>482150241053</v>
      </c>
      <c r="B9615">
        <v>0.24559922033233939</v>
      </c>
    </row>
    <row r="9616" spans="1:2" x14ac:dyDescent="0.2">
      <c r="A9616" s="13">
        <v>482150241054</v>
      </c>
      <c r="B9616">
        <v>0.21534677003443378</v>
      </c>
    </row>
    <row r="9617" spans="1:2" x14ac:dyDescent="0.2">
      <c r="A9617" s="13">
        <v>482150241061</v>
      </c>
      <c r="B9617">
        <v>0.19831489281556353</v>
      </c>
    </row>
    <row r="9618" spans="1:2" x14ac:dyDescent="0.2">
      <c r="A9618" s="13">
        <v>482150241062</v>
      </c>
      <c r="B9618">
        <v>0.20806308653969563</v>
      </c>
    </row>
    <row r="9619" spans="1:2" x14ac:dyDescent="0.2">
      <c r="A9619" s="13">
        <v>482150241063</v>
      </c>
      <c r="B9619">
        <v>0.19985847660650688</v>
      </c>
    </row>
    <row r="9620" spans="1:2" x14ac:dyDescent="0.2">
      <c r="A9620" s="13">
        <v>482150241071</v>
      </c>
      <c r="B9620">
        <v>0.25075531146038932</v>
      </c>
    </row>
    <row r="9621" spans="1:2" x14ac:dyDescent="0.2">
      <c r="A9621" s="13">
        <v>482150241072</v>
      </c>
      <c r="B9621">
        <v>0.22969877309049658</v>
      </c>
    </row>
    <row r="9622" spans="1:2" x14ac:dyDescent="0.2">
      <c r="A9622" s="13">
        <v>482150241081</v>
      </c>
      <c r="B9622">
        <v>0.24185449364445397</v>
      </c>
    </row>
    <row r="9623" spans="1:2" x14ac:dyDescent="0.2">
      <c r="A9623" s="13">
        <v>482150241082</v>
      </c>
      <c r="B9623">
        <v>0.27887902429855954</v>
      </c>
    </row>
    <row r="9624" spans="1:2" x14ac:dyDescent="0.2">
      <c r="A9624" s="13">
        <v>482150241083</v>
      </c>
      <c r="B9624">
        <v>0.22386916389212785</v>
      </c>
    </row>
    <row r="9625" spans="1:2" x14ac:dyDescent="0.2">
      <c r="A9625" s="13">
        <v>482150241091</v>
      </c>
      <c r="B9625">
        <v>0.27135838003541657</v>
      </c>
    </row>
    <row r="9626" spans="1:2" x14ac:dyDescent="0.2">
      <c r="A9626" s="13">
        <v>482150241092</v>
      </c>
      <c r="B9626">
        <v>0.24856777664823079</v>
      </c>
    </row>
    <row r="9627" spans="1:2" x14ac:dyDescent="0.2">
      <c r="A9627" s="13">
        <v>482150241093</v>
      </c>
      <c r="B9627">
        <v>0.26009609933168581</v>
      </c>
    </row>
    <row r="9628" spans="1:2" x14ac:dyDescent="0.2">
      <c r="A9628" s="13">
        <v>482150241101</v>
      </c>
      <c r="B9628">
        <v>0.25933152729514813</v>
      </c>
    </row>
    <row r="9629" spans="1:2" x14ac:dyDescent="0.2">
      <c r="A9629" s="13">
        <v>482150241102</v>
      </c>
      <c r="B9629">
        <v>0.26209943509686606</v>
      </c>
    </row>
    <row r="9630" spans="1:2" x14ac:dyDescent="0.2">
      <c r="A9630" s="13">
        <v>482150241103</v>
      </c>
      <c r="B9630">
        <v>0.22806687081695401</v>
      </c>
    </row>
    <row r="9631" spans="1:2" x14ac:dyDescent="0.2">
      <c r="A9631" s="13">
        <v>482150241111</v>
      </c>
      <c r="B9631">
        <v>0.27672390056264162</v>
      </c>
    </row>
    <row r="9632" spans="1:2" x14ac:dyDescent="0.2">
      <c r="A9632" s="13">
        <v>482150241112</v>
      </c>
      <c r="B9632">
        <v>0.22044408136292842</v>
      </c>
    </row>
    <row r="9633" spans="1:2" x14ac:dyDescent="0.2">
      <c r="A9633" s="13">
        <v>482150241113</v>
      </c>
      <c r="B9633">
        <v>0.24507968575881334</v>
      </c>
    </row>
    <row r="9634" spans="1:2" x14ac:dyDescent="0.2">
      <c r="A9634" s="13">
        <v>482150241121</v>
      </c>
      <c r="B9634">
        <v>0.27141083529071974</v>
      </c>
    </row>
    <row r="9635" spans="1:2" x14ac:dyDescent="0.2">
      <c r="A9635" s="13">
        <v>482150241122</v>
      </c>
      <c r="B9635">
        <v>0.25847654000856235</v>
      </c>
    </row>
    <row r="9636" spans="1:2" x14ac:dyDescent="0.2">
      <c r="A9636" s="13">
        <v>482150241131</v>
      </c>
      <c r="B9636">
        <v>0.27528038649382841</v>
      </c>
    </row>
    <row r="9637" spans="1:2" x14ac:dyDescent="0.2">
      <c r="A9637" s="13">
        <v>482150241132</v>
      </c>
      <c r="B9637">
        <v>0.27923290585111027</v>
      </c>
    </row>
    <row r="9638" spans="1:2" x14ac:dyDescent="0.2">
      <c r="A9638" s="13">
        <v>482150241141</v>
      </c>
      <c r="B9638">
        <v>0.27583983701418902</v>
      </c>
    </row>
    <row r="9639" spans="1:2" x14ac:dyDescent="0.2">
      <c r="A9639" s="13">
        <v>482150241142</v>
      </c>
      <c r="B9639">
        <v>0.26716491261906855</v>
      </c>
    </row>
    <row r="9640" spans="1:2" x14ac:dyDescent="0.2">
      <c r="A9640" s="13">
        <v>482150242011</v>
      </c>
      <c r="B9640">
        <v>0.27616459168443069</v>
      </c>
    </row>
    <row r="9641" spans="1:2" x14ac:dyDescent="0.2">
      <c r="A9641" s="13">
        <v>482150242012</v>
      </c>
      <c r="B9641">
        <v>0.27491892204011631</v>
      </c>
    </row>
    <row r="9642" spans="1:2" x14ac:dyDescent="0.2">
      <c r="A9642" s="13">
        <v>482150242013</v>
      </c>
      <c r="B9642">
        <v>0.28533854635885647</v>
      </c>
    </row>
    <row r="9643" spans="1:2" x14ac:dyDescent="0.2">
      <c r="A9643" s="13">
        <v>482150242031</v>
      </c>
      <c r="B9643">
        <v>0.2054288203262</v>
      </c>
    </row>
    <row r="9644" spans="1:2" x14ac:dyDescent="0.2">
      <c r="A9644" s="13">
        <v>482150242032</v>
      </c>
      <c r="B9644">
        <v>0.22336967083163314</v>
      </c>
    </row>
    <row r="9645" spans="1:2" x14ac:dyDescent="0.2">
      <c r="A9645" s="13">
        <v>482150242041</v>
      </c>
      <c r="B9645">
        <v>0.25547652300945956</v>
      </c>
    </row>
    <row r="9646" spans="1:2" x14ac:dyDescent="0.2">
      <c r="A9646" s="13">
        <v>482150242042</v>
      </c>
      <c r="B9646">
        <v>0.24787158385187225</v>
      </c>
    </row>
    <row r="9647" spans="1:2" x14ac:dyDescent="0.2">
      <c r="A9647" s="13">
        <v>482150242051</v>
      </c>
      <c r="B9647">
        <v>0.23787676133299307</v>
      </c>
    </row>
    <row r="9648" spans="1:2" x14ac:dyDescent="0.2">
      <c r="A9648" s="13">
        <v>482150242052</v>
      </c>
      <c r="B9648">
        <v>0.22261111876562698</v>
      </c>
    </row>
    <row r="9649" spans="1:2" x14ac:dyDescent="0.2">
      <c r="A9649" s="13">
        <v>482150242053</v>
      </c>
      <c r="B9649">
        <v>0.28374128163204959</v>
      </c>
    </row>
    <row r="9650" spans="1:2" x14ac:dyDescent="0.2">
      <c r="A9650" s="13">
        <v>482150243011</v>
      </c>
      <c r="B9650">
        <v>0.229882780391863</v>
      </c>
    </row>
    <row r="9651" spans="1:2" x14ac:dyDescent="0.2">
      <c r="A9651" s="13">
        <v>482150243021</v>
      </c>
      <c r="B9651">
        <v>0.30469985300341623</v>
      </c>
    </row>
    <row r="9652" spans="1:2" x14ac:dyDescent="0.2">
      <c r="A9652" s="13">
        <v>482150244021</v>
      </c>
      <c r="B9652">
        <v>0.24157771425611704</v>
      </c>
    </row>
    <row r="9653" spans="1:2" x14ac:dyDescent="0.2">
      <c r="A9653" s="13">
        <v>482150244022</v>
      </c>
      <c r="B9653">
        <v>0.23965537791034711</v>
      </c>
    </row>
    <row r="9654" spans="1:2" x14ac:dyDescent="0.2">
      <c r="A9654" s="13">
        <v>482150244023</v>
      </c>
      <c r="B9654">
        <v>0.2671118521151874</v>
      </c>
    </row>
    <row r="9655" spans="1:2" x14ac:dyDescent="0.2">
      <c r="A9655" s="13">
        <v>482150244024</v>
      </c>
      <c r="B9655">
        <v>0.25307737284772425</v>
      </c>
    </row>
    <row r="9656" spans="1:2" x14ac:dyDescent="0.2">
      <c r="A9656" s="13">
        <v>482150244031</v>
      </c>
      <c r="B9656">
        <v>0.29388874372855983</v>
      </c>
    </row>
    <row r="9657" spans="1:2" x14ac:dyDescent="0.2">
      <c r="A9657" s="13">
        <v>482150244032</v>
      </c>
      <c r="B9657">
        <v>0.27234592276454417</v>
      </c>
    </row>
    <row r="9658" spans="1:2" x14ac:dyDescent="0.2">
      <c r="A9658" s="13">
        <v>482150244041</v>
      </c>
      <c r="B9658">
        <v>0.24574910955844961</v>
      </c>
    </row>
    <row r="9659" spans="1:2" x14ac:dyDescent="0.2">
      <c r="A9659" s="13">
        <v>482150244042</v>
      </c>
      <c r="B9659">
        <v>0.24661617371364855</v>
      </c>
    </row>
    <row r="9660" spans="1:2" x14ac:dyDescent="0.2">
      <c r="A9660" s="13">
        <v>482150245001</v>
      </c>
      <c r="B9660">
        <v>0.25528858701891949</v>
      </c>
    </row>
    <row r="9661" spans="1:2" x14ac:dyDescent="0.2">
      <c r="A9661" s="13">
        <v>482150245002</v>
      </c>
      <c r="B9661">
        <v>0.29497983259136862</v>
      </c>
    </row>
    <row r="9662" spans="1:2" x14ac:dyDescent="0.2">
      <c r="A9662" s="13">
        <v>482150245003</v>
      </c>
      <c r="B9662">
        <v>0.25577433844243291</v>
      </c>
    </row>
    <row r="9663" spans="1:2" x14ac:dyDescent="0.2">
      <c r="A9663" s="13">
        <v>482150246001</v>
      </c>
      <c r="B9663">
        <v>0.27782211903626375</v>
      </c>
    </row>
    <row r="9664" spans="1:2" x14ac:dyDescent="0.2">
      <c r="A9664" s="13">
        <v>482150246002</v>
      </c>
      <c r="B9664">
        <v>0.26936094646348863</v>
      </c>
    </row>
    <row r="9665" spans="1:2" x14ac:dyDescent="0.2">
      <c r="A9665" s="13">
        <v>482150246003</v>
      </c>
      <c r="B9665">
        <v>0.26388078172608648</v>
      </c>
    </row>
    <row r="9666" spans="1:2" x14ac:dyDescent="0.2">
      <c r="A9666" s="15">
        <v>482159800001</v>
      </c>
      <c r="B9666" t="s">
        <v>9</v>
      </c>
    </row>
    <row r="9667" spans="1:2" x14ac:dyDescent="0.2">
      <c r="A9667" s="13">
        <v>482179601001</v>
      </c>
      <c r="B9667">
        <v>0.19522234332743052</v>
      </c>
    </row>
    <row r="9668" spans="1:2" x14ac:dyDescent="0.2">
      <c r="A9668" s="13">
        <v>482179601002</v>
      </c>
      <c r="B9668">
        <v>0.16505379711642915</v>
      </c>
    </row>
    <row r="9669" spans="1:2" x14ac:dyDescent="0.2">
      <c r="A9669" s="13">
        <v>482179602001</v>
      </c>
      <c r="B9669">
        <v>0.16433469551760604</v>
      </c>
    </row>
    <row r="9670" spans="1:2" x14ac:dyDescent="0.2">
      <c r="A9670" s="13">
        <v>482179602002</v>
      </c>
      <c r="B9670">
        <v>0.14762819011020356</v>
      </c>
    </row>
    <row r="9671" spans="1:2" x14ac:dyDescent="0.2">
      <c r="A9671" s="13">
        <v>482179602003</v>
      </c>
      <c r="B9671">
        <v>0.14470472248391653</v>
      </c>
    </row>
    <row r="9672" spans="1:2" x14ac:dyDescent="0.2">
      <c r="A9672" s="13">
        <v>482179604001</v>
      </c>
      <c r="B9672">
        <v>0.16817959859762047</v>
      </c>
    </row>
    <row r="9673" spans="1:2" x14ac:dyDescent="0.2">
      <c r="A9673" s="13">
        <v>482179604002</v>
      </c>
      <c r="B9673">
        <v>0.1734434031121895</v>
      </c>
    </row>
    <row r="9674" spans="1:2" x14ac:dyDescent="0.2">
      <c r="A9674" s="13">
        <v>482179605001</v>
      </c>
      <c r="B9674">
        <v>0.16987850634058257</v>
      </c>
    </row>
    <row r="9675" spans="1:2" x14ac:dyDescent="0.2">
      <c r="A9675" s="13">
        <v>482179605002</v>
      </c>
      <c r="B9675">
        <v>0.17223518025491763</v>
      </c>
    </row>
    <row r="9676" spans="1:2" x14ac:dyDescent="0.2">
      <c r="A9676" s="13">
        <v>482179605003</v>
      </c>
      <c r="B9676">
        <v>0.14177169251662095</v>
      </c>
    </row>
    <row r="9677" spans="1:2" x14ac:dyDescent="0.2">
      <c r="A9677" s="13">
        <v>482179606001</v>
      </c>
      <c r="B9677">
        <v>0.1739354540036776</v>
      </c>
    </row>
    <row r="9678" spans="1:2" x14ac:dyDescent="0.2">
      <c r="A9678" s="13">
        <v>482179607001</v>
      </c>
      <c r="B9678">
        <v>0.1370179559475535</v>
      </c>
    </row>
    <row r="9679" spans="1:2" x14ac:dyDescent="0.2">
      <c r="A9679" s="13">
        <v>482179607002</v>
      </c>
      <c r="B9679">
        <v>0.15232662808598127</v>
      </c>
    </row>
    <row r="9680" spans="1:2" x14ac:dyDescent="0.2">
      <c r="A9680" s="13">
        <v>482179608001</v>
      </c>
      <c r="B9680">
        <v>0.1639542763971448</v>
      </c>
    </row>
    <row r="9681" spans="1:2" x14ac:dyDescent="0.2">
      <c r="A9681" s="13">
        <v>482179608002</v>
      </c>
      <c r="B9681">
        <v>0.18897651020944484</v>
      </c>
    </row>
    <row r="9682" spans="1:2" x14ac:dyDescent="0.2">
      <c r="A9682" s="13">
        <v>482179608003</v>
      </c>
      <c r="B9682">
        <v>0.15312410518005559</v>
      </c>
    </row>
    <row r="9683" spans="1:2" x14ac:dyDescent="0.2">
      <c r="A9683" s="13">
        <v>482179609001</v>
      </c>
      <c r="B9683">
        <v>0.22879992738261221</v>
      </c>
    </row>
    <row r="9684" spans="1:2" x14ac:dyDescent="0.2">
      <c r="A9684" s="13">
        <v>482179610001</v>
      </c>
      <c r="B9684">
        <v>0.18187662344433581</v>
      </c>
    </row>
    <row r="9685" spans="1:2" x14ac:dyDescent="0.2">
      <c r="A9685" s="13">
        <v>482179610002</v>
      </c>
      <c r="B9685">
        <v>0.24111993020834735</v>
      </c>
    </row>
    <row r="9686" spans="1:2" x14ac:dyDescent="0.2">
      <c r="A9686" s="13">
        <v>482179611001</v>
      </c>
      <c r="B9686">
        <v>0.16687494362376282</v>
      </c>
    </row>
    <row r="9687" spans="1:2" x14ac:dyDescent="0.2">
      <c r="A9687" s="13">
        <v>482179611002</v>
      </c>
      <c r="B9687">
        <v>0.14424303975859731</v>
      </c>
    </row>
    <row r="9688" spans="1:2" x14ac:dyDescent="0.2">
      <c r="A9688" s="13">
        <v>482179614001</v>
      </c>
      <c r="B9688">
        <v>0.19127808246627515</v>
      </c>
    </row>
    <row r="9689" spans="1:2" x14ac:dyDescent="0.2">
      <c r="A9689" s="13">
        <v>482179614002</v>
      </c>
      <c r="B9689">
        <v>0.17757268245817664</v>
      </c>
    </row>
    <row r="9690" spans="1:2" x14ac:dyDescent="0.2">
      <c r="A9690" s="13">
        <v>482179614003</v>
      </c>
      <c r="B9690">
        <v>0.16860007458045498</v>
      </c>
    </row>
    <row r="9691" spans="1:2" x14ac:dyDescent="0.2">
      <c r="A9691" s="13">
        <v>482199501001</v>
      </c>
      <c r="B9691">
        <v>0.18621969747892264</v>
      </c>
    </row>
    <row r="9692" spans="1:2" x14ac:dyDescent="0.2">
      <c r="A9692" s="13">
        <v>482199502001</v>
      </c>
      <c r="B9692">
        <v>0.14725051560395061</v>
      </c>
    </row>
    <row r="9693" spans="1:2" x14ac:dyDescent="0.2">
      <c r="A9693" s="13">
        <v>482199502002</v>
      </c>
      <c r="B9693">
        <v>0.15430499132122991</v>
      </c>
    </row>
    <row r="9694" spans="1:2" x14ac:dyDescent="0.2">
      <c r="A9694" s="13">
        <v>482199502003</v>
      </c>
      <c r="B9694">
        <v>0.15598244783849921</v>
      </c>
    </row>
    <row r="9695" spans="1:2" x14ac:dyDescent="0.2">
      <c r="A9695" s="13">
        <v>482199502004</v>
      </c>
      <c r="B9695">
        <v>0.16532167734088937</v>
      </c>
    </row>
    <row r="9696" spans="1:2" x14ac:dyDescent="0.2">
      <c r="A9696" s="13">
        <v>482199503001</v>
      </c>
      <c r="B9696">
        <v>0.18154123067942482</v>
      </c>
    </row>
    <row r="9697" spans="1:2" x14ac:dyDescent="0.2">
      <c r="A9697" s="13">
        <v>482199503002</v>
      </c>
      <c r="B9697">
        <v>0.18559133203993256</v>
      </c>
    </row>
    <row r="9698" spans="1:2" x14ac:dyDescent="0.2">
      <c r="A9698" s="13">
        <v>482199503003</v>
      </c>
      <c r="B9698">
        <v>0.1948952234432417</v>
      </c>
    </row>
    <row r="9699" spans="1:2" x14ac:dyDescent="0.2">
      <c r="A9699" s="13">
        <v>482199504001</v>
      </c>
      <c r="B9699">
        <v>0.1972050644366293</v>
      </c>
    </row>
    <row r="9700" spans="1:2" x14ac:dyDescent="0.2">
      <c r="A9700" s="13">
        <v>482199504002</v>
      </c>
      <c r="B9700">
        <v>0.20867643479076134</v>
      </c>
    </row>
    <row r="9701" spans="1:2" x14ac:dyDescent="0.2">
      <c r="A9701" s="13">
        <v>482199504003</v>
      </c>
      <c r="B9701">
        <v>0.21175081399862675</v>
      </c>
    </row>
    <row r="9702" spans="1:2" x14ac:dyDescent="0.2">
      <c r="A9702" s="13">
        <v>482199504004</v>
      </c>
      <c r="B9702">
        <v>0.21596464913260474</v>
      </c>
    </row>
    <row r="9703" spans="1:2" x14ac:dyDescent="0.2">
      <c r="A9703" s="13">
        <v>482199505001</v>
      </c>
      <c r="B9703">
        <v>0.12883424443378599</v>
      </c>
    </row>
    <row r="9704" spans="1:2" x14ac:dyDescent="0.2">
      <c r="A9704" s="13">
        <v>482199505002</v>
      </c>
      <c r="B9704">
        <v>0.2010918478786724</v>
      </c>
    </row>
    <row r="9705" spans="1:2" x14ac:dyDescent="0.2">
      <c r="A9705" s="13">
        <v>482199505003</v>
      </c>
      <c r="B9705">
        <v>0.15491369515337317</v>
      </c>
    </row>
    <row r="9706" spans="1:2" x14ac:dyDescent="0.2">
      <c r="A9706" s="13">
        <v>482199505004</v>
      </c>
      <c r="B9706">
        <v>0.15051298979713326</v>
      </c>
    </row>
    <row r="9707" spans="1:2" x14ac:dyDescent="0.2">
      <c r="A9707" s="13">
        <v>482199506001</v>
      </c>
      <c r="B9707">
        <v>0.16607135306512233</v>
      </c>
    </row>
    <row r="9708" spans="1:2" x14ac:dyDescent="0.2">
      <c r="A9708" s="13">
        <v>482199507001</v>
      </c>
      <c r="B9708">
        <v>0.17262498149426164</v>
      </c>
    </row>
    <row r="9709" spans="1:2" x14ac:dyDescent="0.2">
      <c r="A9709" s="13">
        <v>482211601001</v>
      </c>
      <c r="B9709">
        <v>0.15646058089190029</v>
      </c>
    </row>
    <row r="9710" spans="1:2" x14ac:dyDescent="0.2">
      <c r="A9710" s="13">
        <v>482211601002</v>
      </c>
      <c r="B9710">
        <v>0.14144555668579784</v>
      </c>
    </row>
    <row r="9711" spans="1:2" x14ac:dyDescent="0.2">
      <c r="A9711" s="13">
        <v>482211601003</v>
      </c>
      <c r="B9711">
        <v>0.14851167052775302</v>
      </c>
    </row>
    <row r="9712" spans="1:2" x14ac:dyDescent="0.2">
      <c r="A9712" s="13">
        <v>482211601004</v>
      </c>
      <c r="B9712">
        <v>0.16193128444226004</v>
      </c>
    </row>
    <row r="9713" spans="1:2" x14ac:dyDescent="0.2">
      <c r="A9713" s="13">
        <v>482211602041</v>
      </c>
      <c r="B9713">
        <v>0.13735613007792793</v>
      </c>
    </row>
    <row r="9714" spans="1:2" x14ac:dyDescent="0.2">
      <c r="A9714" s="13">
        <v>482211602042</v>
      </c>
      <c r="B9714">
        <v>0.15079390762486025</v>
      </c>
    </row>
    <row r="9715" spans="1:2" x14ac:dyDescent="0.2">
      <c r="A9715" s="13">
        <v>482211602051</v>
      </c>
      <c r="B9715">
        <v>0.13898389829380345</v>
      </c>
    </row>
    <row r="9716" spans="1:2" x14ac:dyDescent="0.2">
      <c r="A9716" s="13">
        <v>482211602052</v>
      </c>
      <c r="B9716">
        <v>0.15919527128151348</v>
      </c>
    </row>
    <row r="9717" spans="1:2" x14ac:dyDescent="0.2">
      <c r="A9717" s="13">
        <v>482211602053</v>
      </c>
      <c r="B9717">
        <v>0.17007283786791061</v>
      </c>
    </row>
    <row r="9718" spans="1:2" x14ac:dyDescent="0.2">
      <c r="A9718" s="13">
        <v>482211602054</v>
      </c>
      <c r="B9718">
        <v>0.15530479206468334</v>
      </c>
    </row>
    <row r="9719" spans="1:2" x14ac:dyDescent="0.2">
      <c r="A9719" s="13">
        <v>482211602061</v>
      </c>
      <c r="B9719">
        <v>0.16134708786753668</v>
      </c>
    </row>
    <row r="9720" spans="1:2" x14ac:dyDescent="0.2">
      <c r="A9720" s="13">
        <v>482211602062</v>
      </c>
      <c r="B9720">
        <v>0.14249411933758965</v>
      </c>
    </row>
    <row r="9721" spans="1:2" x14ac:dyDescent="0.2">
      <c r="A9721" s="13">
        <v>482211602071</v>
      </c>
      <c r="B9721">
        <v>0.14618859810787421</v>
      </c>
    </row>
    <row r="9722" spans="1:2" x14ac:dyDescent="0.2">
      <c r="A9722" s="13">
        <v>482211602072</v>
      </c>
      <c r="B9722">
        <v>0.15653647096109721</v>
      </c>
    </row>
    <row r="9723" spans="1:2" x14ac:dyDescent="0.2">
      <c r="A9723" s="13">
        <v>482211602073</v>
      </c>
      <c r="B9723">
        <v>0.16621978396047332</v>
      </c>
    </row>
    <row r="9724" spans="1:2" x14ac:dyDescent="0.2">
      <c r="A9724" s="13">
        <v>482211602074</v>
      </c>
      <c r="B9724">
        <v>0.13274412180404022</v>
      </c>
    </row>
    <row r="9725" spans="1:2" x14ac:dyDescent="0.2">
      <c r="A9725" s="13">
        <v>482211602081</v>
      </c>
      <c r="B9725">
        <v>0.19223545869637906</v>
      </c>
    </row>
    <row r="9726" spans="1:2" x14ac:dyDescent="0.2">
      <c r="A9726" s="13">
        <v>482211602082</v>
      </c>
      <c r="B9726">
        <v>0.14354608193759677</v>
      </c>
    </row>
    <row r="9727" spans="1:2" x14ac:dyDescent="0.2">
      <c r="A9727" s="13">
        <v>482211602083</v>
      </c>
      <c r="B9727">
        <v>0.1979391025567323</v>
      </c>
    </row>
    <row r="9728" spans="1:2" x14ac:dyDescent="0.2">
      <c r="A9728" s="13">
        <v>482211602084</v>
      </c>
      <c r="B9728">
        <v>0.14265120975064172</v>
      </c>
    </row>
    <row r="9729" spans="1:2" x14ac:dyDescent="0.2">
      <c r="A9729" s="13">
        <v>482211602091</v>
      </c>
      <c r="B9729">
        <v>0.12330569349512752</v>
      </c>
    </row>
    <row r="9730" spans="1:2" x14ac:dyDescent="0.2">
      <c r="A9730" s="13">
        <v>482211602092</v>
      </c>
      <c r="B9730">
        <v>0.14832886574612367</v>
      </c>
    </row>
    <row r="9731" spans="1:2" x14ac:dyDescent="0.2">
      <c r="A9731" s="13">
        <v>482211602093</v>
      </c>
      <c r="B9731">
        <v>0.1217545266867934</v>
      </c>
    </row>
    <row r="9732" spans="1:2" x14ac:dyDescent="0.2">
      <c r="A9732" s="13">
        <v>482211602101</v>
      </c>
      <c r="B9732">
        <v>0.16028747595146309</v>
      </c>
    </row>
    <row r="9733" spans="1:2" x14ac:dyDescent="0.2">
      <c r="A9733" s="13">
        <v>482211602102</v>
      </c>
      <c r="B9733">
        <v>0.15356868644196664</v>
      </c>
    </row>
    <row r="9734" spans="1:2" x14ac:dyDescent="0.2">
      <c r="A9734" s="13">
        <v>482211603011</v>
      </c>
      <c r="B9734">
        <v>0.13393175201232438</v>
      </c>
    </row>
    <row r="9735" spans="1:2" x14ac:dyDescent="0.2">
      <c r="A9735" s="13">
        <v>482211603012</v>
      </c>
      <c r="B9735">
        <v>0.14274209324538592</v>
      </c>
    </row>
    <row r="9736" spans="1:2" x14ac:dyDescent="0.2">
      <c r="A9736" s="13">
        <v>482211603013</v>
      </c>
      <c r="B9736">
        <v>0.12546997051828301</v>
      </c>
    </row>
    <row r="9737" spans="1:2" x14ac:dyDescent="0.2">
      <c r="A9737" s="13">
        <v>482211603021</v>
      </c>
      <c r="B9737">
        <v>0.13670491220718956</v>
      </c>
    </row>
    <row r="9738" spans="1:2" x14ac:dyDescent="0.2">
      <c r="A9738" s="13">
        <v>482211603022</v>
      </c>
      <c r="B9738">
        <v>0.13937504644607301</v>
      </c>
    </row>
    <row r="9739" spans="1:2" x14ac:dyDescent="0.2">
      <c r="A9739" s="13">
        <v>482239501001</v>
      </c>
      <c r="B9739">
        <v>0.14744238004092847</v>
      </c>
    </row>
    <row r="9740" spans="1:2" x14ac:dyDescent="0.2">
      <c r="A9740" s="13">
        <v>482239501002</v>
      </c>
      <c r="B9740">
        <v>0.16050531370816998</v>
      </c>
    </row>
    <row r="9741" spans="1:2" x14ac:dyDescent="0.2">
      <c r="A9741" s="13">
        <v>482239502001</v>
      </c>
      <c r="B9741">
        <v>0.12129357395548558</v>
      </c>
    </row>
    <row r="9742" spans="1:2" x14ac:dyDescent="0.2">
      <c r="A9742" s="13">
        <v>482239502002</v>
      </c>
      <c r="B9742">
        <v>0.14004268360589903</v>
      </c>
    </row>
    <row r="9743" spans="1:2" x14ac:dyDescent="0.2">
      <c r="A9743" s="13">
        <v>482239502003</v>
      </c>
      <c r="B9743">
        <v>0.15080654424775081</v>
      </c>
    </row>
    <row r="9744" spans="1:2" x14ac:dyDescent="0.2">
      <c r="A9744" s="13">
        <v>482239502004</v>
      </c>
      <c r="B9744">
        <v>0.16526704722017801</v>
      </c>
    </row>
    <row r="9745" spans="1:2" x14ac:dyDescent="0.2">
      <c r="A9745" s="13">
        <v>482239503001</v>
      </c>
      <c r="B9745">
        <v>0.14909730320417405</v>
      </c>
    </row>
    <row r="9746" spans="1:2" x14ac:dyDescent="0.2">
      <c r="A9746" s="13">
        <v>482239503002</v>
      </c>
      <c r="B9746">
        <v>0.16584022561870304</v>
      </c>
    </row>
    <row r="9747" spans="1:2" x14ac:dyDescent="0.2">
      <c r="A9747" s="13">
        <v>482239503003</v>
      </c>
      <c r="B9747">
        <v>0.12311549051539096</v>
      </c>
    </row>
    <row r="9748" spans="1:2" x14ac:dyDescent="0.2">
      <c r="A9748" s="13">
        <v>482239504011</v>
      </c>
      <c r="B9748">
        <v>0.17452466714078727</v>
      </c>
    </row>
    <row r="9749" spans="1:2" x14ac:dyDescent="0.2">
      <c r="A9749" s="13">
        <v>482239504012</v>
      </c>
      <c r="B9749">
        <v>0.16499983372317725</v>
      </c>
    </row>
    <row r="9750" spans="1:2" x14ac:dyDescent="0.2">
      <c r="A9750" s="13">
        <v>482239504021</v>
      </c>
      <c r="B9750">
        <v>0.17510624494780513</v>
      </c>
    </row>
    <row r="9751" spans="1:2" x14ac:dyDescent="0.2">
      <c r="A9751" s="13">
        <v>482239504022</v>
      </c>
      <c r="B9751">
        <v>0.14074758691868108</v>
      </c>
    </row>
    <row r="9752" spans="1:2" x14ac:dyDescent="0.2">
      <c r="A9752" s="13">
        <v>482239504023</v>
      </c>
      <c r="B9752">
        <v>0.17398581086512854</v>
      </c>
    </row>
    <row r="9753" spans="1:2" x14ac:dyDescent="0.2">
      <c r="A9753" s="13">
        <v>482239505001</v>
      </c>
      <c r="B9753">
        <v>0.19196468666244831</v>
      </c>
    </row>
    <row r="9754" spans="1:2" x14ac:dyDescent="0.2">
      <c r="A9754" s="13">
        <v>482239505002</v>
      </c>
      <c r="B9754">
        <v>0.16872760651432614</v>
      </c>
    </row>
    <row r="9755" spans="1:2" x14ac:dyDescent="0.2">
      <c r="A9755" s="13">
        <v>482239505003</v>
      </c>
      <c r="B9755">
        <v>0.14815976271828765</v>
      </c>
    </row>
    <row r="9756" spans="1:2" x14ac:dyDescent="0.2">
      <c r="A9756" s="13">
        <v>482239506001</v>
      </c>
      <c r="B9756">
        <v>0.14525571526192269</v>
      </c>
    </row>
    <row r="9757" spans="1:2" x14ac:dyDescent="0.2">
      <c r="A9757" s="13">
        <v>482239506002</v>
      </c>
      <c r="B9757">
        <v>0.2104351238149462</v>
      </c>
    </row>
    <row r="9758" spans="1:2" x14ac:dyDescent="0.2">
      <c r="A9758" s="13">
        <v>482239506003</v>
      </c>
      <c r="B9758">
        <v>0.17480917844252042</v>
      </c>
    </row>
    <row r="9759" spans="1:2" x14ac:dyDescent="0.2">
      <c r="A9759" s="13">
        <v>482239507001</v>
      </c>
      <c r="B9759">
        <v>0.16783726189607229</v>
      </c>
    </row>
    <row r="9760" spans="1:2" x14ac:dyDescent="0.2">
      <c r="A9760" s="13">
        <v>482239507002</v>
      </c>
      <c r="B9760">
        <v>0.15750552502934809</v>
      </c>
    </row>
    <row r="9761" spans="1:2" x14ac:dyDescent="0.2">
      <c r="A9761" s="13">
        <v>482239507003</v>
      </c>
      <c r="B9761">
        <v>0.19449103775742863</v>
      </c>
    </row>
    <row r="9762" spans="1:2" x14ac:dyDescent="0.2">
      <c r="A9762" s="13">
        <v>482239507004</v>
      </c>
      <c r="B9762">
        <v>0.15026015723038189</v>
      </c>
    </row>
    <row r="9763" spans="1:2" x14ac:dyDescent="0.2">
      <c r="A9763" s="13">
        <v>482239507005</v>
      </c>
      <c r="B9763">
        <v>0.18817832567812987</v>
      </c>
    </row>
    <row r="9764" spans="1:2" x14ac:dyDescent="0.2">
      <c r="A9764" s="13">
        <v>482239508001</v>
      </c>
      <c r="B9764">
        <v>0.12067609982049543</v>
      </c>
    </row>
    <row r="9765" spans="1:2" x14ac:dyDescent="0.2">
      <c r="A9765" s="13">
        <v>482239508002</v>
      </c>
      <c r="B9765">
        <v>0.14336502103635007</v>
      </c>
    </row>
    <row r="9766" spans="1:2" x14ac:dyDescent="0.2">
      <c r="A9766" s="13">
        <v>482259501001</v>
      </c>
      <c r="B9766">
        <v>0.1535538787319945</v>
      </c>
    </row>
    <row r="9767" spans="1:2" x14ac:dyDescent="0.2">
      <c r="A9767" s="13">
        <v>482259501002</v>
      </c>
      <c r="B9767">
        <v>0.15031775372796585</v>
      </c>
    </row>
    <row r="9768" spans="1:2" x14ac:dyDescent="0.2">
      <c r="A9768" s="13">
        <v>482259501003</v>
      </c>
      <c r="B9768">
        <v>0.19406120513477321</v>
      </c>
    </row>
    <row r="9769" spans="1:2" x14ac:dyDescent="0.2">
      <c r="A9769" s="13">
        <v>482259501004</v>
      </c>
      <c r="B9769">
        <v>0.15727719013459748</v>
      </c>
    </row>
    <row r="9770" spans="1:2" x14ac:dyDescent="0.2">
      <c r="A9770" s="13">
        <v>482259502001</v>
      </c>
      <c r="B9770">
        <v>0.17963872916578721</v>
      </c>
    </row>
    <row r="9771" spans="1:2" x14ac:dyDescent="0.2">
      <c r="A9771" s="13">
        <v>482259503001</v>
      </c>
      <c r="B9771">
        <v>0.18986531315157679</v>
      </c>
    </row>
    <row r="9772" spans="1:2" x14ac:dyDescent="0.2">
      <c r="A9772" s="13">
        <v>482259503002</v>
      </c>
      <c r="B9772">
        <v>0.1617201534778194</v>
      </c>
    </row>
    <row r="9773" spans="1:2" x14ac:dyDescent="0.2">
      <c r="A9773" s="13">
        <v>482259503003</v>
      </c>
      <c r="B9773">
        <v>0.24463336875688346</v>
      </c>
    </row>
    <row r="9774" spans="1:2" x14ac:dyDescent="0.2">
      <c r="A9774" s="13">
        <v>482259504001</v>
      </c>
      <c r="B9774">
        <v>0.21352777352959415</v>
      </c>
    </row>
    <row r="9775" spans="1:2" x14ac:dyDescent="0.2">
      <c r="A9775" s="13">
        <v>482259504002</v>
      </c>
      <c r="B9775">
        <v>0.21292505937134998</v>
      </c>
    </row>
    <row r="9776" spans="1:2" x14ac:dyDescent="0.2">
      <c r="A9776" s="13">
        <v>482259504003</v>
      </c>
      <c r="B9776">
        <v>0.26056256019385854</v>
      </c>
    </row>
    <row r="9777" spans="1:2" x14ac:dyDescent="0.2">
      <c r="A9777" s="13">
        <v>482259504004</v>
      </c>
      <c r="B9777">
        <v>0.19445811527254186</v>
      </c>
    </row>
    <row r="9778" spans="1:2" x14ac:dyDescent="0.2">
      <c r="A9778" s="13">
        <v>482259505001</v>
      </c>
      <c r="B9778">
        <v>0.1627289940719967</v>
      </c>
    </row>
    <row r="9779" spans="1:2" x14ac:dyDescent="0.2">
      <c r="A9779" s="13">
        <v>482259505002</v>
      </c>
      <c r="B9779">
        <v>0.1681004948340169</v>
      </c>
    </row>
    <row r="9780" spans="1:2" x14ac:dyDescent="0.2">
      <c r="A9780" s="13">
        <v>482259505003</v>
      </c>
      <c r="B9780">
        <v>0.18283073341343836</v>
      </c>
    </row>
    <row r="9781" spans="1:2" x14ac:dyDescent="0.2">
      <c r="A9781" s="13">
        <v>482259506001</v>
      </c>
      <c r="B9781">
        <v>0.2086529527197386</v>
      </c>
    </row>
    <row r="9782" spans="1:2" x14ac:dyDescent="0.2">
      <c r="A9782" s="13">
        <v>482259506002</v>
      </c>
      <c r="B9782">
        <v>0.15348172882262456</v>
      </c>
    </row>
    <row r="9783" spans="1:2" x14ac:dyDescent="0.2">
      <c r="A9783" s="13">
        <v>482259507001</v>
      </c>
      <c r="B9783">
        <v>0.14110525029934423</v>
      </c>
    </row>
    <row r="9784" spans="1:2" x14ac:dyDescent="0.2">
      <c r="A9784" s="13">
        <v>482259507002</v>
      </c>
      <c r="B9784">
        <v>0.15833188004764798</v>
      </c>
    </row>
    <row r="9785" spans="1:2" x14ac:dyDescent="0.2">
      <c r="A9785" s="13">
        <v>482259507003</v>
      </c>
      <c r="B9785">
        <v>0.15883264119036644</v>
      </c>
    </row>
    <row r="9786" spans="1:2" x14ac:dyDescent="0.2">
      <c r="A9786" s="13">
        <v>482259507004</v>
      </c>
      <c r="B9786">
        <v>0.17517607199573143</v>
      </c>
    </row>
    <row r="9787" spans="1:2" x14ac:dyDescent="0.2">
      <c r="A9787" s="13">
        <v>482279501001</v>
      </c>
      <c r="B9787">
        <v>0.14571019690682485</v>
      </c>
    </row>
    <row r="9788" spans="1:2" x14ac:dyDescent="0.2">
      <c r="A9788" s="13">
        <v>482279501002</v>
      </c>
      <c r="B9788">
        <v>0.17269386921890567</v>
      </c>
    </row>
    <row r="9789" spans="1:2" x14ac:dyDescent="0.2">
      <c r="A9789" s="13">
        <v>482279501003</v>
      </c>
      <c r="B9789">
        <v>0.12777092722642353</v>
      </c>
    </row>
    <row r="9790" spans="1:2" x14ac:dyDescent="0.2">
      <c r="A9790" s="13">
        <v>482279502001</v>
      </c>
      <c r="B9790">
        <v>0.14240096517186696</v>
      </c>
    </row>
    <row r="9791" spans="1:2" x14ac:dyDescent="0.2">
      <c r="A9791" s="13">
        <v>482279502002</v>
      </c>
      <c r="B9791">
        <v>0.18883998636239585</v>
      </c>
    </row>
    <row r="9792" spans="1:2" x14ac:dyDescent="0.2">
      <c r="A9792" s="13">
        <v>482279503001</v>
      </c>
      <c r="B9792">
        <v>0.22792899112175397</v>
      </c>
    </row>
    <row r="9793" spans="1:2" x14ac:dyDescent="0.2">
      <c r="A9793" s="13">
        <v>482279503002</v>
      </c>
      <c r="B9793">
        <v>0.24309570941540778</v>
      </c>
    </row>
    <row r="9794" spans="1:2" x14ac:dyDescent="0.2">
      <c r="A9794" s="13">
        <v>482279504001</v>
      </c>
      <c r="B9794">
        <v>0.19836192573063241</v>
      </c>
    </row>
    <row r="9795" spans="1:2" x14ac:dyDescent="0.2">
      <c r="A9795" s="13">
        <v>482279504002</v>
      </c>
      <c r="B9795">
        <v>0.14398553258211833</v>
      </c>
    </row>
    <row r="9796" spans="1:2" x14ac:dyDescent="0.2">
      <c r="A9796" s="13">
        <v>482279504003</v>
      </c>
      <c r="B9796">
        <v>0.22986621749956423</v>
      </c>
    </row>
    <row r="9797" spans="1:2" x14ac:dyDescent="0.2">
      <c r="A9797" s="13">
        <v>482279505001</v>
      </c>
      <c r="B9797">
        <v>0.21893376396916914</v>
      </c>
    </row>
    <row r="9798" spans="1:2" x14ac:dyDescent="0.2">
      <c r="A9798" s="13">
        <v>482279505002</v>
      </c>
      <c r="B9798">
        <v>0.17206741107968018</v>
      </c>
    </row>
    <row r="9799" spans="1:2" x14ac:dyDescent="0.2">
      <c r="A9799" s="13">
        <v>482279505003</v>
      </c>
      <c r="B9799">
        <v>0.1912793858673639</v>
      </c>
    </row>
    <row r="9800" spans="1:2" x14ac:dyDescent="0.2">
      <c r="A9800" s="13">
        <v>482279505004</v>
      </c>
      <c r="B9800">
        <v>0.16723223701853909</v>
      </c>
    </row>
    <row r="9801" spans="1:2" x14ac:dyDescent="0.2">
      <c r="A9801" s="13">
        <v>482279506001</v>
      </c>
      <c r="B9801">
        <v>0.14371520495230122</v>
      </c>
    </row>
    <row r="9802" spans="1:2" x14ac:dyDescent="0.2">
      <c r="A9802" s="13">
        <v>482279506002</v>
      </c>
      <c r="B9802">
        <v>0.18226798718040657</v>
      </c>
    </row>
    <row r="9803" spans="1:2" x14ac:dyDescent="0.2">
      <c r="A9803" s="13">
        <v>482279506003</v>
      </c>
      <c r="B9803">
        <v>0.13097349084284918</v>
      </c>
    </row>
    <row r="9804" spans="1:2" x14ac:dyDescent="0.2">
      <c r="A9804" s="13">
        <v>482279507001</v>
      </c>
      <c r="B9804">
        <v>0.15550589387930966</v>
      </c>
    </row>
    <row r="9805" spans="1:2" x14ac:dyDescent="0.2">
      <c r="A9805" s="13">
        <v>482279507002</v>
      </c>
      <c r="B9805">
        <v>0.15714360203974737</v>
      </c>
    </row>
    <row r="9806" spans="1:2" x14ac:dyDescent="0.2">
      <c r="A9806" s="13">
        <v>482279507003</v>
      </c>
      <c r="B9806">
        <v>0.20957016044801424</v>
      </c>
    </row>
    <row r="9807" spans="1:2" x14ac:dyDescent="0.2">
      <c r="A9807" s="13">
        <v>482279508011</v>
      </c>
      <c r="B9807">
        <v>0.17864634758344591</v>
      </c>
    </row>
    <row r="9808" spans="1:2" x14ac:dyDescent="0.2">
      <c r="A9808" s="13">
        <v>482279508012</v>
      </c>
      <c r="B9808">
        <v>0.1476394519489172</v>
      </c>
    </row>
    <row r="9809" spans="1:2" x14ac:dyDescent="0.2">
      <c r="A9809" s="13">
        <v>482279508013</v>
      </c>
      <c r="B9809">
        <v>0.16012363754462783</v>
      </c>
    </row>
    <row r="9810" spans="1:2" x14ac:dyDescent="0.2">
      <c r="A9810" s="13">
        <v>482279508014</v>
      </c>
      <c r="B9810">
        <v>0.1966661273326083</v>
      </c>
    </row>
    <row r="9811" spans="1:2" x14ac:dyDescent="0.2">
      <c r="A9811" s="13">
        <v>482279508021</v>
      </c>
      <c r="B9811">
        <v>0.19430309964039758</v>
      </c>
    </row>
    <row r="9812" spans="1:2" x14ac:dyDescent="0.2">
      <c r="A9812" s="13">
        <v>482279508022</v>
      </c>
      <c r="B9812">
        <v>0.13373944542821969</v>
      </c>
    </row>
    <row r="9813" spans="1:2" x14ac:dyDescent="0.2">
      <c r="A9813" s="13">
        <v>482279509001</v>
      </c>
      <c r="B9813">
        <v>0.14060866414435771</v>
      </c>
    </row>
    <row r="9814" spans="1:2" x14ac:dyDescent="0.2">
      <c r="A9814" s="13">
        <v>482279509002</v>
      </c>
      <c r="B9814">
        <v>0.13178639554773114</v>
      </c>
    </row>
    <row r="9815" spans="1:2" x14ac:dyDescent="0.2">
      <c r="A9815" s="13">
        <v>482299503001</v>
      </c>
      <c r="B9815">
        <v>0.21367177514960842</v>
      </c>
    </row>
    <row r="9816" spans="1:2" x14ac:dyDescent="0.2">
      <c r="A9816" s="13">
        <v>482299503002</v>
      </c>
      <c r="B9816">
        <v>0.26970940356471906</v>
      </c>
    </row>
    <row r="9817" spans="1:2" x14ac:dyDescent="0.2">
      <c r="A9817" s="13">
        <v>482299503003</v>
      </c>
      <c r="B9817">
        <v>0.21733694334350898</v>
      </c>
    </row>
    <row r="9818" spans="1:2" x14ac:dyDescent="0.2">
      <c r="A9818" s="13">
        <v>482319601001</v>
      </c>
      <c r="B9818">
        <v>0.15818182961369129</v>
      </c>
    </row>
    <row r="9819" spans="1:2" x14ac:dyDescent="0.2">
      <c r="A9819" s="13">
        <v>482319601002</v>
      </c>
      <c r="B9819">
        <v>0.14588666084556698</v>
      </c>
    </row>
    <row r="9820" spans="1:2" x14ac:dyDescent="0.2">
      <c r="A9820" s="13">
        <v>482319602001</v>
      </c>
      <c r="B9820">
        <v>0.14986491007890074</v>
      </c>
    </row>
    <row r="9821" spans="1:2" x14ac:dyDescent="0.2">
      <c r="A9821" s="13">
        <v>482319602002</v>
      </c>
      <c r="B9821">
        <v>0.16324128456119827</v>
      </c>
    </row>
    <row r="9822" spans="1:2" x14ac:dyDescent="0.2">
      <c r="A9822" s="13">
        <v>482319603001</v>
      </c>
      <c r="B9822">
        <v>0.12430789066960719</v>
      </c>
    </row>
    <row r="9823" spans="1:2" x14ac:dyDescent="0.2">
      <c r="A9823" s="13">
        <v>482319603002</v>
      </c>
      <c r="B9823">
        <v>0.15544387730045456</v>
      </c>
    </row>
    <row r="9824" spans="1:2" x14ac:dyDescent="0.2">
      <c r="A9824" s="13">
        <v>482319603003</v>
      </c>
      <c r="B9824">
        <v>0.14373712626208424</v>
      </c>
    </row>
    <row r="9825" spans="1:2" x14ac:dyDescent="0.2">
      <c r="A9825" s="13">
        <v>482319604001</v>
      </c>
      <c r="B9825">
        <v>0.17815330574184227</v>
      </c>
    </row>
    <row r="9826" spans="1:2" x14ac:dyDescent="0.2">
      <c r="A9826" s="13">
        <v>482319604002</v>
      </c>
      <c r="B9826">
        <v>0.1683967335248642</v>
      </c>
    </row>
    <row r="9827" spans="1:2" x14ac:dyDescent="0.2">
      <c r="A9827" s="13">
        <v>482319604003</v>
      </c>
      <c r="B9827">
        <v>0.17245571643975616</v>
      </c>
    </row>
    <row r="9828" spans="1:2" x14ac:dyDescent="0.2">
      <c r="A9828" s="13">
        <v>482319605001</v>
      </c>
      <c r="B9828">
        <v>0.21951199360837215</v>
      </c>
    </row>
    <row r="9829" spans="1:2" x14ac:dyDescent="0.2">
      <c r="A9829" s="13">
        <v>482319605002</v>
      </c>
      <c r="B9829">
        <v>0.13697338295924677</v>
      </c>
    </row>
    <row r="9830" spans="1:2" x14ac:dyDescent="0.2">
      <c r="A9830" s="13">
        <v>482319605003</v>
      </c>
      <c r="B9830">
        <v>0.1527659145952234</v>
      </c>
    </row>
    <row r="9831" spans="1:2" x14ac:dyDescent="0.2">
      <c r="A9831" s="13">
        <v>482319605004</v>
      </c>
      <c r="B9831">
        <v>0.20252062203061319</v>
      </c>
    </row>
    <row r="9832" spans="1:2" x14ac:dyDescent="0.2">
      <c r="A9832" s="13">
        <v>482319606001</v>
      </c>
      <c r="B9832">
        <v>0.16189256503181268</v>
      </c>
    </row>
    <row r="9833" spans="1:2" x14ac:dyDescent="0.2">
      <c r="A9833" s="13">
        <v>482319606002</v>
      </c>
      <c r="B9833">
        <v>0.17218099167738382</v>
      </c>
    </row>
    <row r="9834" spans="1:2" x14ac:dyDescent="0.2">
      <c r="A9834" s="13">
        <v>482319606003</v>
      </c>
      <c r="B9834">
        <v>0.139020852326948</v>
      </c>
    </row>
    <row r="9835" spans="1:2" x14ac:dyDescent="0.2">
      <c r="A9835" s="13">
        <v>482319607001</v>
      </c>
      <c r="B9835">
        <v>0.1626409858848312</v>
      </c>
    </row>
    <row r="9836" spans="1:2" x14ac:dyDescent="0.2">
      <c r="A9836" s="13">
        <v>482319607002</v>
      </c>
      <c r="B9836">
        <v>0.14800477261605763</v>
      </c>
    </row>
    <row r="9837" spans="1:2" x14ac:dyDescent="0.2">
      <c r="A9837" s="13">
        <v>482319607003</v>
      </c>
      <c r="B9837">
        <v>0.14978157841137218</v>
      </c>
    </row>
    <row r="9838" spans="1:2" x14ac:dyDescent="0.2">
      <c r="A9838" s="13">
        <v>482319607004</v>
      </c>
      <c r="B9838">
        <v>0.15600417067749023</v>
      </c>
    </row>
    <row r="9839" spans="1:2" x14ac:dyDescent="0.2">
      <c r="A9839" s="13">
        <v>482319608001</v>
      </c>
      <c r="B9839">
        <v>0.23776931013197913</v>
      </c>
    </row>
    <row r="9840" spans="1:2" x14ac:dyDescent="0.2">
      <c r="A9840" s="13">
        <v>482319608002</v>
      </c>
      <c r="B9840">
        <v>0.1991321978013055</v>
      </c>
    </row>
    <row r="9841" spans="1:2" x14ac:dyDescent="0.2">
      <c r="A9841" s="13">
        <v>482319608003</v>
      </c>
      <c r="B9841">
        <v>0.20159507778668503</v>
      </c>
    </row>
    <row r="9842" spans="1:2" x14ac:dyDescent="0.2">
      <c r="A9842" s="13">
        <v>482319608004</v>
      </c>
      <c r="B9842">
        <v>0.24948148328336073</v>
      </c>
    </row>
    <row r="9843" spans="1:2" x14ac:dyDescent="0.2">
      <c r="A9843" s="13">
        <v>482319609001</v>
      </c>
      <c r="B9843">
        <v>0.16643120696020308</v>
      </c>
    </row>
    <row r="9844" spans="1:2" x14ac:dyDescent="0.2">
      <c r="A9844" s="13">
        <v>482319609002</v>
      </c>
      <c r="B9844">
        <v>0.18959086332443217</v>
      </c>
    </row>
    <row r="9845" spans="1:2" x14ac:dyDescent="0.2">
      <c r="A9845" s="13">
        <v>482319609003</v>
      </c>
      <c r="B9845">
        <v>0.23116375892799917</v>
      </c>
    </row>
    <row r="9846" spans="1:2" x14ac:dyDescent="0.2">
      <c r="A9846" s="13">
        <v>482319609004</v>
      </c>
      <c r="B9846">
        <v>0.18052140028233737</v>
      </c>
    </row>
    <row r="9847" spans="1:2" x14ac:dyDescent="0.2">
      <c r="A9847" s="13">
        <v>482319610001</v>
      </c>
      <c r="B9847">
        <v>0.18008413482688584</v>
      </c>
    </row>
    <row r="9848" spans="1:2" x14ac:dyDescent="0.2">
      <c r="A9848" s="13">
        <v>482319610002</v>
      </c>
      <c r="B9848">
        <v>0.17987082916193692</v>
      </c>
    </row>
    <row r="9849" spans="1:2" x14ac:dyDescent="0.2">
      <c r="A9849" s="13">
        <v>482319610003</v>
      </c>
      <c r="B9849">
        <v>0.16605937546774502</v>
      </c>
    </row>
    <row r="9850" spans="1:2" x14ac:dyDescent="0.2">
      <c r="A9850" s="13">
        <v>482319610004</v>
      </c>
      <c r="B9850">
        <v>0.18386056986882943</v>
      </c>
    </row>
    <row r="9851" spans="1:2" x14ac:dyDescent="0.2">
      <c r="A9851" s="13">
        <v>482319611001</v>
      </c>
      <c r="B9851">
        <v>0.12967643035354925</v>
      </c>
    </row>
    <row r="9852" spans="1:2" x14ac:dyDescent="0.2">
      <c r="A9852" s="13">
        <v>482319611002</v>
      </c>
      <c r="B9852">
        <v>0.12857061777186798</v>
      </c>
    </row>
    <row r="9853" spans="1:2" x14ac:dyDescent="0.2">
      <c r="A9853" s="13">
        <v>482319611003</v>
      </c>
      <c r="B9853">
        <v>0.16409171166854067</v>
      </c>
    </row>
    <row r="9854" spans="1:2" x14ac:dyDescent="0.2">
      <c r="A9854" s="13">
        <v>482319612001</v>
      </c>
      <c r="B9854">
        <v>0.14247106907286616</v>
      </c>
    </row>
    <row r="9855" spans="1:2" x14ac:dyDescent="0.2">
      <c r="A9855" s="13">
        <v>482319612002</v>
      </c>
      <c r="B9855">
        <v>0.11727915873888677</v>
      </c>
    </row>
    <row r="9856" spans="1:2" x14ac:dyDescent="0.2">
      <c r="A9856" s="13">
        <v>482319612003</v>
      </c>
      <c r="B9856">
        <v>0.16894554817610735</v>
      </c>
    </row>
    <row r="9857" spans="1:2" x14ac:dyDescent="0.2">
      <c r="A9857" s="13">
        <v>482319612004</v>
      </c>
      <c r="B9857">
        <v>0.12413224917659289</v>
      </c>
    </row>
    <row r="9858" spans="1:2" x14ac:dyDescent="0.2">
      <c r="A9858" s="13">
        <v>482319613001</v>
      </c>
      <c r="B9858">
        <v>0.16678980861480139</v>
      </c>
    </row>
    <row r="9859" spans="1:2" x14ac:dyDescent="0.2">
      <c r="A9859" s="13">
        <v>482319613002</v>
      </c>
      <c r="B9859">
        <v>0.15618392393957498</v>
      </c>
    </row>
    <row r="9860" spans="1:2" x14ac:dyDescent="0.2">
      <c r="A9860" s="13">
        <v>482319613003</v>
      </c>
      <c r="B9860">
        <v>0.13453370035622456</v>
      </c>
    </row>
    <row r="9861" spans="1:2" x14ac:dyDescent="0.2">
      <c r="A9861" s="13">
        <v>482319613004</v>
      </c>
      <c r="B9861">
        <v>0.15082619948239373</v>
      </c>
    </row>
    <row r="9862" spans="1:2" x14ac:dyDescent="0.2">
      <c r="A9862" s="13">
        <v>482319614001</v>
      </c>
      <c r="B9862">
        <v>0.1292932593117502</v>
      </c>
    </row>
    <row r="9863" spans="1:2" x14ac:dyDescent="0.2">
      <c r="A9863" s="13">
        <v>482319614002</v>
      </c>
      <c r="B9863">
        <v>0.14488619723084584</v>
      </c>
    </row>
    <row r="9864" spans="1:2" x14ac:dyDescent="0.2">
      <c r="A9864" s="13">
        <v>482319614003</v>
      </c>
      <c r="B9864">
        <v>0.14220104975750728</v>
      </c>
    </row>
    <row r="9865" spans="1:2" x14ac:dyDescent="0.2">
      <c r="A9865" s="13">
        <v>482319615011</v>
      </c>
      <c r="B9865">
        <v>0.14155958472595268</v>
      </c>
    </row>
    <row r="9866" spans="1:2" x14ac:dyDescent="0.2">
      <c r="A9866" s="13">
        <v>482319615012</v>
      </c>
      <c r="B9866">
        <v>0.14840261348386669</v>
      </c>
    </row>
    <row r="9867" spans="1:2" x14ac:dyDescent="0.2">
      <c r="A9867" s="13">
        <v>482319615021</v>
      </c>
      <c r="B9867">
        <v>0.15033362918282495</v>
      </c>
    </row>
    <row r="9868" spans="1:2" x14ac:dyDescent="0.2">
      <c r="A9868" s="13">
        <v>482319615022</v>
      </c>
      <c r="B9868">
        <v>0.13678899021830751</v>
      </c>
    </row>
    <row r="9869" spans="1:2" x14ac:dyDescent="0.2">
      <c r="A9869" s="13">
        <v>482319615031</v>
      </c>
      <c r="B9869">
        <v>0.17037368622889093</v>
      </c>
    </row>
    <row r="9870" spans="1:2" x14ac:dyDescent="0.2">
      <c r="A9870" s="13">
        <v>482319615032</v>
      </c>
      <c r="B9870">
        <v>0.15531354017176421</v>
      </c>
    </row>
    <row r="9871" spans="1:2" x14ac:dyDescent="0.2">
      <c r="A9871" s="13">
        <v>482319616001</v>
      </c>
      <c r="B9871">
        <v>0.16325160421708926</v>
      </c>
    </row>
    <row r="9872" spans="1:2" x14ac:dyDescent="0.2">
      <c r="A9872" s="13">
        <v>482319616002</v>
      </c>
      <c r="B9872">
        <v>0.17831901850673562</v>
      </c>
    </row>
    <row r="9873" spans="1:2" x14ac:dyDescent="0.2">
      <c r="A9873" s="13">
        <v>482319616003</v>
      </c>
      <c r="B9873">
        <v>0.19322477176020258</v>
      </c>
    </row>
    <row r="9874" spans="1:2" x14ac:dyDescent="0.2">
      <c r="A9874" s="13">
        <v>482319616004</v>
      </c>
      <c r="B9874">
        <v>0.15383950354280224</v>
      </c>
    </row>
    <row r="9875" spans="1:2" x14ac:dyDescent="0.2">
      <c r="A9875" s="13">
        <v>482319616005</v>
      </c>
      <c r="B9875">
        <v>0.17516940466808942</v>
      </c>
    </row>
    <row r="9876" spans="1:2" x14ac:dyDescent="0.2">
      <c r="A9876" s="13">
        <v>482319617001</v>
      </c>
      <c r="B9876">
        <v>0.17973257571458803</v>
      </c>
    </row>
    <row r="9877" spans="1:2" x14ac:dyDescent="0.2">
      <c r="A9877" s="13">
        <v>482319617002</v>
      </c>
      <c r="B9877">
        <v>0.17079226855779961</v>
      </c>
    </row>
    <row r="9878" spans="1:2" x14ac:dyDescent="0.2">
      <c r="A9878" s="13">
        <v>482319617003</v>
      </c>
      <c r="B9878">
        <v>0.16814160481623219</v>
      </c>
    </row>
    <row r="9879" spans="1:2" x14ac:dyDescent="0.2">
      <c r="A9879" s="13">
        <v>482339502001</v>
      </c>
      <c r="B9879">
        <v>0.1551583778553072</v>
      </c>
    </row>
    <row r="9880" spans="1:2" x14ac:dyDescent="0.2">
      <c r="A9880" s="13">
        <v>482339502002</v>
      </c>
      <c r="B9880">
        <v>0.16234888874534611</v>
      </c>
    </row>
    <row r="9881" spans="1:2" x14ac:dyDescent="0.2">
      <c r="A9881" s="13">
        <v>482339502003</v>
      </c>
      <c r="B9881">
        <v>0.16615121571912334</v>
      </c>
    </row>
    <row r="9882" spans="1:2" x14ac:dyDescent="0.2">
      <c r="A9882" s="13">
        <v>482339505001</v>
      </c>
      <c r="B9882">
        <v>0.17454879975167442</v>
      </c>
    </row>
    <row r="9883" spans="1:2" x14ac:dyDescent="0.2">
      <c r="A9883" s="13">
        <v>482339505002</v>
      </c>
      <c r="B9883">
        <v>0.14987251853978167</v>
      </c>
    </row>
    <row r="9884" spans="1:2" x14ac:dyDescent="0.2">
      <c r="A9884" s="13">
        <v>482339505003</v>
      </c>
      <c r="B9884">
        <v>0.15058234850109509</v>
      </c>
    </row>
    <row r="9885" spans="1:2" x14ac:dyDescent="0.2">
      <c r="A9885" s="13">
        <v>482339505004</v>
      </c>
      <c r="B9885">
        <v>0.15149660068088355</v>
      </c>
    </row>
    <row r="9886" spans="1:2" x14ac:dyDescent="0.2">
      <c r="A9886" s="13">
        <v>482339506001</v>
      </c>
      <c r="B9886">
        <v>0.19461999705446609</v>
      </c>
    </row>
    <row r="9887" spans="1:2" x14ac:dyDescent="0.2">
      <c r="A9887" s="13">
        <v>482339506002</v>
      </c>
      <c r="B9887">
        <v>0.15871812834979013</v>
      </c>
    </row>
    <row r="9888" spans="1:2" x14ac:dyDescent="0.2">
      <c r="A9888" s="13">
        <v>482339506003</v>
      </c>
      <c r="B9888">
        <v>0.1650782379824938</v>
      </c>
    </row>
    <row r="9889" spans="1:2" x14ac:dyDescent="0.2">
      <c r="A9889" s="13">
        <v>482339506004</v>
      </c>
      <c r="B9889">
        <v>0.1776351383687613</v>
      </c>
    </row>
    <row r="9890" spans="1:2" x14ac:dyDescent="0.2">
      <c r="A9890" s="13">
        <v>482339507001</v>
      </c>
      <c r="B9890">
        <v>0.19512745381170332</v>
      </c>
    </row>
    <row r="9891" spans="1:2" x14ac:dyDescent="0.2">
      <c r="A9891" s="13">
        <v>482339507002</v>
      </c>
      <c r="B9891">
        <v>0.1733075224601007</v>
      </c>
    </row>
    <row r="9892" spans="1:2" x14ac:dyDescent="0.2">
      <c r="A9892" s="13">
        <v>482339508001</v>
      </c>
      <c r="B9892">
        <v>0.20405357050652803</v>
      </c>
    </row>
    <row r="9893" spans="1:2" x14ac:dyDescent="0.2">
      <c r="A9893" s="13">
        <v>482339509001</v>
      </c>
      <c r="B9893">
        <v>0.15149729894447322</v>
      </c>
    </row>
    <row r="9894" spans="1:2" x14ac:dyDescent="0.2">
      <c r="A9894" s="13">
        <v>482339509002</v>
      </c>
      <c r="B9894">
        <v>0.15379238562215425</v>
      </c>
    </row>
    <row r="9895" spans="1:2" x14ac:dyDescent="0.2">
      <c r="A9895" s="13">
        <v>482339509003</v>
      </c>
      <c r="B9895">
        <v>0.15440980315444111</v>
      </c>
    </row>
    <row r="9896" spans="1:2" x14ac:dyDescent="0.2">
      <c r="A9896" s="13">
        <v>482339509004</v>
      </c>
      <c r="B9896">
        <v>0.1807186512784433</v>
      </c>
    </row>
    <row r="9897" spans="1:2" x14ac:dyDescent="0.2">
      <c r="A9897" s="13">
        <v>482339509005</v>
      </c>
      <c r="B9897">
        <v>0.13737064281351632</v>
      </c>
    </row>
    <row r="9898" spans="1:2" x14ac:dyDescent="0.2">
      <c r="A9898" s="13">
        <v>482339510001</v>
      </c>
      <c r="B9898">
        <v>0.1425199163323814</v>
      </c>
    </row>
    <row r="9899" spans="1:2" x14ac:dyDescent="0.2">
      <c r="A9899" s="13">
        <v>482339510002</v>
      </c>
      <c r="B9899">
        <v>0.13176018404152842</v>
      </c>
    </row>
    <row r="9900" spans="1:2" x14ac:dyDescent="0.2">
      <c r="A9900" s="13">
        <v>482339510003</v>
      </c>
      <c r="B9900">
        <v>0.14318536463929468</v>
      </c>
    </row>
    <row r="9901" spans="1:2" x14ac:dyDescent="0.2">
      <c r="A9901" s="13">
        <v>482359501001</v>
      </c>
      <c r="B9901">
        <v>0.13584363562583771</v>
      </c>
    </row>
    <row r="9902" spans="1:2" x14ac:dyDescent="0.2">
      <c r="A9902" s="13">
        <v>482359501002</v>
      </c>
      <c r="B9902">
        <v>0.14046537636224837</v>
      </c>
    </row>
    <row r="9903" spans="1:2" x14ac:dyDescent="0.2">
      <c r="A9903" s="13">
        <v>482379501001</v>
      </c>
      <c r="B9903">
        <v>0.12225361338039005</v>
      </c>
    </row>
    <row r="9904" spans="1:2" x14ac:dyDescent="0.2">
      <c r="A9904" s="13">
        <v>482379503001</v>
      </c>
      <c r="B9904">
        <v>0.19492924150114568</v>
      </c>
    </row>
    <row r="9905" spans="1:2" x14ac:dyDescent="0.2">
      <c r="A9905" s="13">
        <v>482379503002</v>
      </c>
      <c r="B9905">
        <v>0.15720181952206247</v>
      </c>
    </row>
    <row r="9906" spans="1:2" x14ac:dyDescent="0.2">
      <c r="A9906" s="13">
        <v>482379503003</v>
      </c>
      <c r="B9906">
        <v>0.13265030948005455</v>
      </c>
    </row>
    <row r="9907" spans="1:2" x14ac:dyDescent="0.2">
      <c r="A9907" s="13">
        <v>482379505001</v>
      </c>
      <c r="B9907">
        <v>0.14522355516972205</v>
      </c>
    </row>
    <row r="9908" spans="1:2" x14ac:dyDescent="0.2">
      <c r="A9908" s="13">
        <v>482379505002</v>
      </c>
      <c r="B9908">
        <v>0.15398870257693856</v>
      </c>
    </row>
    <row r="9909" spans="1:2" x14ac:dyDescent="0.2">
      <c r="A9909" s="13">
        <v>482399501001</v>
      </c>
      <c r="B9909">
        <v>0.18061362024585506</v>
      </c>
    </row>
    <row r="9910" spans="1:2" x14ac:dyDescent="0.2">
      <c r="A9910" s="13">
        <v>482399501002</v>
      </c>
      <c r="B9910">
        <v>0.14949028006331588</v>
      </c>
    </row>
    <row r="9911" spans="1:2" x14ac:dyDescent="0.2">
      <c r="A9911" s="13">
        <v>482399501003</v>
      </c>
      <c r="B9911">
        <v>0.15558627643146034</v>
      </c>
    </row>
    <row r="9912" spans="1:2" x14ac:dyDescent="0.2">
      <c r="A9912" s="13">
        <v>482399501004</v>
      </c>
      <c r="B9912">
        <v>0.14216137091132103</v>
      </c>
    </row>
    <row r="9913" spans="1:2" x14ac:dyDescent="0.2">
      <c r="A9913" s="13">
        <v>482399502001</v>
      </c>
      <c r="B9913">
        <v>0.18853736812819608</v>
      </c>
    </row>
    <row r="9914" spans="1:2" x14ac:dyDescent="0.2">
      <c r="A9914" s="13">
        <v>482399502002</v>
      </c>
      <c r="B9914">
        <v>0.18496627483747632</v>
      </c>
    </row>
    <row r="9915" spans="1:2" x14ac:dyDescent="0.2">
      <c r="A9915" s="13">
        <v>482399502003</v>
      </c>
      <c r="B9915">
        <v>0.13142391012774041</v>
      </c>
    </row>
    <row r="9916" spans="1:2" x14ac:dyDescent="0.2">
      <c r="A9916" s="13">
        <v>482399503001</v>
      </c>
      <c r="B9916">
        <v>0.19700347740086593</v>
      </c>
    </row>
    <row r="9917" spans="1:2" x14ac:dyDescent="0.2">
      <c r="A9917" s="13">
        <v>482399503002</v>
      </c>
      <c r="B9917">
        <v>0.17865485924632113</v>
      </c>
    </row>
    <row r="9918" spans="1:2" x14ac:dyDescent="0.2">
      <c r="A9918" s="13">
        <v>482399503003</v>
      </c>
      <c r="B9918">
        <v>0.13222585945944643</v>
      </c>
    </row>
    <row r="9919" spans="1:2" x14ac:dyDescent="0.2">
      <c r="A9919" s="13">
        <v>482399503004</v>
      </c>
      <c r="B9919">
        <v>0.15093287454990728</v>
      </c>
    </row>
    <row r="9920" spans="1:2" x14ac:dyDescent="0.2">
      <c r="A9920" s="13">
        <v>482419501001</v>
      </c>
      <c r="B9920">
        <v>0.19089294219425892</v>
      </c>
    </row>
    <row r="9921" spans="1:2" x14ac:dyDescent="0.2">
      <c r="A9921" s="13">
        <v>482419501002</v>
      </c>
      <c r="B9921">
        <v>0.15029279024764935</v>
      </c>
    </row>
    <row r="9922" spans="1:2" x14ac:dyDescent="0.2">
      <c r="A9922" s="13">
        <v>482419501003</v>
      </c>
      <c r="B9922">
        <v>0.15482243993824193</v>
      </c>
    </row>
    <row r="9923" spans="1:2" x14ac:dyDescent="0.2">
      <c r="A9923" s="13">
        <v>482419501004</v>
      </c>
      <c r="B9923">
        <v>0.15463545023678515</v>
      </c>
    </row>
    <row r="9924" spans="1:2" x14ac:dyDescent="0.2">
      <c r="A9924" s="13">
        <v>482419502001</v>
      </c>
      <c r="B9924">
        <v>0.2389550595800605</v>
      </c>
    </row>
    <row r="9925" spans="1:2" x14ac:dyDescent="0.2">
      <c r="A9925" s="13">
        <v>482419502002</v>
      </c>
      <c r="B9925">
        <v>0.17450384434471555</v>
      </c>
    </row>
    <row r="9926" spans="1:2" x14ac:dyDescent="0.2">
      <c r="A9926" s="13">
        <v>482419502003</v>
      </c>
      <c r="B9926">
        <v>0.17985918052813751</v>
      </c>
    </row>
    <row r="9927" spans="1:2" x14ac:dyDescent="0.2">
      <c r="A9927" s="13">
        <v>482419502004</v>
      </c>
      <c r="B9927">
        <v>0.19866306374127943</v>
      </c>
    </row>
    <row r="9928" spans="1:2" x14ac:dyDescent="0.2">
      <c r="A9928" s="13">
        <v>482419503001</v>
      </c>
      <c r="B9928">
        <v>0.22947381549857621</v>
      </c>
    </row>
    <row r="9929" spans="1:2" x14ac:dyDescent="0.2">
      <c r="A9929" s="13">
        <v>482419503002</v>
      </c>
      <c r="B9929">
        <v>0.22830106477633963</v>
      </c>
    </row>
    <row r="9930" spans="1:2" x14ac:dyDescent="0.2">
      <c r="A9930" s="13">
        <v>482419503003</v>
      </c>
      <c r="B9930">
        <v>0.23395089549234679</v>
      </c>
    </row>
    <row r="9931" spans="1:2" x14ac:dyDescent="0.2">
      <c r="A9931" s="13">
        <v>482419504001</v>
      </c>
      <c r="B9931">
        <v>0.17625997452446429</v>
      </c>
    </row>
    <row r="9932" spans="1:2" x14ac:dyDescent="0.2">
      <c r="A9932" s="13">
        <v>482419504002</v>
      </c>
      <c r="B9932">
        <v>0.1483675960689583</v>
      </c>
    </row>
    <row r="9933" spans="1:2" x14ac:dyDescent="0.2">
      <c r="A9933" s="13">
        <v>482419504003</v>
      </c>
      <c r="B9933">
        <v>0.14063220664509096</v>
      </c>
    </row>
    <row r="9934" spans="1:2" x14ac:dyDescent="0.2">
      <c r="A9934" s="13">
        <v>482419505001</v>
      </c>
      <c r="B9934">
        <v>0.17837658874752205</v>
      </c>
    </row>
    <row r="9935" spans="1:2" x14ac:dyDescent="0.2">
      <c r="A9935" s="13">
        <v>482419505002</v>
      </c>
      <c r="B9935">
        <v>0.14176275387060325</v>
      </c>
    </row>
    <row r="9936" spans="1:2" x14ac:dyDescent="0.2">
      <c r="A9936" s="13">
        <v>482419505003</v>
      </c>
      <c r="B9936">
        <v>0.14319300018987774</v>
      </c>
    </row>
    <row r="9937" spans="1:2" x14ac:dyDescent="0.2">
      <c r="A9937" s="13">
        <v>482419505004</v>
      </c>
      <c r="B9937">
        <v>0.17395987820869505</v>
      </c>
    </row>
    <row r="9938" spans="1:2" x14ac:dyDescent="0.2">
      <c r="A9938" s="13">
        <v>482419506001</v>
      </c>
      <c r="B9938">
        <v>0.18106304390415737</v>
      </c>
    </row>
    <row r="9939" spans="1:2" x14ac:dyDescent="0.2">
      <c r="A9939" s="13">
        <v>482419506002</v>
      </c>
      <c r="B9939">
        <v>0.20290970498614969</v>
      </c>
    </row>
    <row r="9940" spans="1:2" x14ac:dyDescent="0.2">
      <c r="A9940" s="13">
        <v>482419507001</v>
      </c>
      <c r="B9940">
        <v>0.15961078823128816</v>
      </c>
    </row>
    <row r="9941" spans="1:2" x14ac:dyDescent="0.2">
      <c r="A9941" s="13">
        <v>482419507002</v>
      </c>
      <c r="B9941">
        <v>0.14628883548931054</v>
      </c>
    </row>
    <row r="9942" spans="1:2" x14ac:dyDescent="0.2">
      <c r="A9942" s="13">
        <v>482419507003</v>
      </c>
      <c r="B9942">
        <v>0.1438780491217645</v>
      </c>
    </row>
    <row r="9943" spans="1:2" x14ac:dyDescent="0.2">
      <c r="A9943" s="13">
        <v>482419507004</v>
      </c>
      <c r="B9943">
        <v>0.15754232282764311</v>
      </c>
    </row>
    <row r="9944" spans="1:2" x14ac:dyDescent="0.2">
      <c r="A9944" s="13">
        <v>482419507005</v>
      </c>
      <c r="B9944">
        <v>0.16293732085124396</v>
      </c>
    </row>
    <row r="9945" spans="1:2" x14ac:dyDescent="0.2">
      <c r="A9945" s="13">
        <v>482419508001</v>
      </c>
      <c r="B9945">
        <v>0.14050365580595259</v>
      </c>
    </row>
    <row r="9946" spans="1:2" x14ac:dyDescent="0.2">
      <c r="A9946" s="13">
        <v>482419508002</v>
      </c>
      <c r="B9946">
        <v>0.14460801439321092</v>
      </c>
    </row>
    <row r="9947" spans="1:2" x14ac:dyDescent="0.2">
      <c r="A9947" s="13">
        <v>482439501001</v>
      </c>
      <c r="B9947">
        <v>0.21511226532806713</v>
      </c>
    </row>
    <row r="9948" spans="1:2" x14ac:dyDescent="0.2">
      <c r="A9948" s="13">
        <v>482439501002</v>
      </c>
      <c r="B9948">
        <v>0.13972302413906504</v>
      </c>
    </row>
    <row r="9949" spans="1:2" x14ac:dyDescent="0.2">
      <c r="A9949" s="13">
        <v>482450001011</v>
      </c>
      <c r="B9949">
        <v>0.16831599709115594</v>
      </c>
    </row>
    <row r="9950" spans="1:2" x14ac:dyDescent="0.2">
      <c r="A9950" s="13">
        <v>482450001012</v>
      </c>
      <c r="B9950">
        <v>0.17471428983291856</v>
      </c>
    </row>
    <row r="9951" spans="1:2" x14ac:dyDescent="0.2">
      <c r="A9951" s="13">
        <v>482450001021</v>
      </c>
      <c r="B9951">
        <v>0.16432349465559379</v>
      </c>
    </row>
    <row r="9952" spans="1:2" x14ac:dyDescent="0.2">
      <c r="A9952" s="13">
        <v>482450001031</v>
      </c>
      <c r="B9952">
        <v>0.27754561636699432</v>
      </c>
    </row>
    <row r="9953" spans="1:2" x14ac:dyDescent="0.2">
      <c r="A9953" s="13">
        <v>482450001032</v>
      </c>
      <c r="B9953">
        <v>0.24561826965606473</v>
      </c>
    </row>
    <row r="9954" spans="1:2" x14ac:dyDescent="0.2">
      <c r="A9954" s="13">
        <v>482450002001</v>
      </c>
      <c r="B9954">
        <v>0.16838514338877789</v>
      </c>
    </row>
    <row r="9955" spans="1:2" x14ac:dyDescent="0.2">
      <c r="A9955" s="13">
        <v>482450002002</v>
      </c>
      <c r="B9955">
        <v>0.21158887348859848</v>
      </c>
    </row>
    <row r="9956" spans="1:2" x14ac:dyDescent="0.2">
      <c r="A9956" s="13">
        <v>482450002003</v>
      </c>
      <c r="B9956">
        <v>0.17828284334272027</v>
      </c>
    </row>
    <row r="9957" spans="1:2" x14ac:dyDescent="0.2">
      <c r="A9957" s="13">
        <v>482450003021</v>
      </c>
      <c r="B9957">
        <v>0.11567434679574307</v>
      </c>
    </row>
    <row r="9958" spans="1:2" x14ac:dyDescent="0.2">
      <c r="A9958" s="13">
        <v>482450003022</v>
      </c>
      <c r="B9958">
        <v>9.5361779302700025E-2</v>
      </c>
    </row>
    <row r="9959" spans="1:2" x14ac:dyDescent="0.2">
      <c r="A9959" s="13">
        <v>482450003023</v>
      </c>
      <c r="B9959">
        <v>0.1316829289399333</v>
      </c>
    </row>
    <row r="9960" spans="1:2" x14ac:dyDescent="0.2">
      <c r="A9960" s="13">
        <v>482450003041</v>
      </c>
      <c r="B9960">
        <v>0.14858690526088855</v>
      </c>
    </row>
    <row r="9961" spans="1:2" x14ac:dyDescent="0.2">
      <c r="A9961" s="13">
        <v>482450003042</v>
      </c>
      <c r="B9961">
        <v>0.15262588144593267</v>
      </c>
    </row>
    <row r="9962" spans="1:2" x14ac:dyDescent="0.2">
      <c r="A9962" s="13">
        <v>482450003043</v>
      </c>
      <c r="B9962">
        <v>0.1765779691779151</v>
      </c>
    </row>
    <row r="9963" spans="1:2" x14ac:dyDescent="0.2">
      <c r="A9963" s="13">
        <v>482450003044</v>
      </c>
      <c r="B9963">
        <v>0.14264767805297429</v>
      </c>
    </row>
    <row r="9964" spans="1:2" x14ac:dyDescent="0.2">
      <c r="A9964" s="13">
        <v>482450003045</v>
      </c>
      <c r="B9964">
        <v>0.15411018456841827</v>
      </c>
    </row>
    <row r="9965" spans="1:2" x14ac:dyDescent="0.2">
      <c r="A9965" s="13">
        <v>482450003061</v>
      </c>
      <c r="B9965">
        <v>0.10479613281939093</v>
      </c>
    </row>
    <row r="9966" spans="1:2" x14ac:dyDescent="0.2">
      <c r="A9966" s="13">
        <v>482450003062</v>
      </c>
      <c r="B9966">
        <v>9.815138979126474E-2</v>
      </c>
    </row>
    <row r="9967" spans="1:2" x14ac:dyDescent="0.2">
      <c r="A9967" s="13">
        <v>482450003063</v>
      </c>
      <c r="B9967">
        <v>0.10751829262795301</v>
      </c>
    </row>
    <row r="9968" spans="1:2" x14ac:dyDescent="0.2">
      <c r="A9968" s="13">
        <v>482450003064</v>
      </c>
      <c r="B9968">
        <v>0.13910299531755516</v>
      </c>
    </row>
    <row r="9969" spans="1:2" x14ac:dyDescent="0.2">
      <c r="A9969" s="13">
        <v>482450003071</v>
      </c>
      <c r="B9969">
        <v>0.11862360798186788</v>
      </c>
    </row>
    <row r="9970" spans="1:2" x14ac:dyDescent="0.2">
      <c r="A9970" s="13">
        <v>482450003081</v>
      </c>
      <c r="B9970">
        <v>0.12963119127372816</v>
      </c>
    </row>
    <row r="9971" spans="1:2" x14ac:dyDescent="0.2">
      <c r="A9971" s="13">
        <v>482450003082</v>
      </c>
      <c r="B9971">
        <v>0.16077823330639271</v>
      </c>
    </row>
    <row r="9972" spans="1:2" x14ac:dyDescent="0.2">
      <c r="A9972" s="13">
        <v>482450003083</v>
      </c>
      <c r="B9972">
        <v>0.15593358351497441</v>
      </c>
    </row>
    <row r="9973" spans="1:2" x14ac:dyDescent="0.2">
      <c r="A9973" s="13">
        <v>482450003091</v>
      </c>
      <c r="B9973">
        <v>0.15289295112037152</v>
      </c>
    </row>
    <row r="9974" spans="1:2" x14ac:dyDescent="0.2">
      <c r="A9974" s="13">
        <v>482450003101</v>
      </c>
      <c r="B9974">
        <v>0.12158193631406301</v>
      </c>
    </row>
    <row r="9975" spans="1:2" x14ac:dyDescent="0.2">
      <c r="A9975" s="13">
        <v>482450003102</v>
      </c>
      <c r="B9975">
        <v>0.13946498805280344</v>
      </c>
    </row>
    <row r="9976" spans="1:2" x14ac:dyDescent="0.2">
      <c r="A9976" s="13">
        <v>482450003103</v>
      </c>
      <c r="B9976">
        <v>0.18689210336417642</v>
      </c>
    </row>
    <row r="9977" spans="1:2" x14ac:dyDescent="0.2">
      <c r="A9977" s="13">
        <v>482450003104</v>
      </c>
      <c r="B9977">
        <v>0.15503527002680909</v>
      </c>
    </row>
    <row r="9978" spans="1:2" x14ac:dyDescent="0.2">
      <c r="A9978" s="13">
        <v>482450003105</v>
      </c>
      <c r="B9978">
        <v>0.12901606016032771</v>
      </c>
    </row>
    <row r="9979" spans="1:2" x14ac:dyDescent="0.2">
      <c r="A9979" s="13">
        <v>482450004001</v>
      </c>
      <c r="B9979">
        <v>0.23350534158001868</v>
      </c>
    </row>
    <row r="9980" spans="1:2" x14ac:dyDescent="0.2">
      <c r="A9980" s="13">
        <v>482450004002</v>
      </c>
      <c r="B9980">
        <v>0.19661577801752006</v>
      </c>
    </row>
    <row r="9981" spans="1:2" x14ac:dyDescent="0.2">
      <c r="A9981" s="13">
        <v>482450004003</v>
      </c>
      <c r="B9981">
        <v>9.6964112821114889E-2</v>
      </c>
    </row>
    <row r="9982" spans="1:2" x14ac:dyDescent="0.2">
      <c r="A9982" s="13">
        <v>482450004004</v>
      </c>
      <c r="B9982">
        <v>0.12835419491722014</v>
      </c>
    </row>
    <row r="9983" spans="1:2" x14ac:dyDescent="0.2">
      <c r="A9983" s="13">
        <v>482450005001</v>
      </c>
      <c r="B9983">
        <v>0.18168500176785901</v>
      </c>
    </row>
    <row r="9984" spans="1:2" x14ac:dyDescent="0.2">
      <c r="A9984" s="13">
        <v>482450005002</v>
      </c>
      <c r="B9984">
        <v>0.21366382503399731</v>
      </c>
    </row>
    <row r="9985" spans="1:2" x14ac:dyDescent="0.2">
      <c r="A9985" s="13">
        <v>482450006001</v>
      </c>
      <c r="B9985">
        <v>0.18719290541502842</v>
      </c>
    </row>
    <row r="9986" spans="1:2" x14ac:dyDescent="0.2">
      <c r="A9986" s="13">
        <v>482450006002</v>
      </c>
      <c r="B9986">
        <v>0.21477778045379933</v>
      </c>
    </row>
    <row r="9987" spans="1:2" x14ac:dyDescent="0.2">
      <c r="A9987" s="13">
        <v>482450006003</v>
      </c>
      <c r="B9987">
        <v>0.24188281417929247</v>
      </c>
    </row>
    <row r="9988" spans="1:2" x14ac:dyDescent="0.2">
      <c r="A9988" s="13">
        <v>482450006004</v>
      </c>
      <c r="B9988">
        <v>0.22738459216836951</v>
      </c>
    </row>
    <row r="9989" spans="1:2" x14ac:dyDescent="0.2">
      <c r="A9989" s="13">
        <v>482450006005</v>
      </c>
      <c r="B9989">
        <v>0.17895631340924753</v>
      </c>
    </row>
    <row r="9990" spans="1:2" x14ac:dyDescent="0.2">
      <c r="A9990" s="13">
        <v>482450006006</v>
      </c>
      <c r="B9990">
        <v>0.21719442909440467</v>
      </c>
    </row>
    <row r="9991" spans="1:2" x14ac:dyDescent="0.2">
      <c r="A9991" s="13">
        <v>482450007001</v>
      </c>
      <c r="B9991">
        <v>0.18705870397886895</v>
      </c>
    </row>
    <row r="9992" spans="1:2" x14ac:dyDescent="0.2">
      <c r="A9992" s="13">
        <v>482450007002</v>
      </c>
      <c r="B9992">
        <v>0.25862090606749832</v>
      </c>
    </row>
    <row r="9993" spans="1:2" x14ac:dyDescent="0.2">
      <c r="A9993" s="13">
        <v>482450007003</v>
      </c>
      <c r="B9993">
        <v>0.236910166605588</v>
      </c>
    </row>
    <row r="9994" spans="1:2" x14ac:dyDescent="0.2">
      <c r="A9994" s="13">
        <v>482450007004</v>
      </c>
      <c r="B9994">
        <v>0.22193845545318724</v>
      </c>
    </row>
    <row r="9995" spans="1:2" x14ac:dyDescent="0.2">
      <c r="A9995" s="13">
        <v>482450009001</v>
      </c>
      <c r="B9995">
        <v>0.23518806131296133</v>
      </c>
    </row>
    <row r="9996" spans="1:2" x14ac:dyDescent="0.2">
      <c r="A9996" s="13">
        <v>482450009002</v>
      </c>
      <c r="B9996">
        <v>0.22740825525407957</v>
      </c>
    </row>
    <row r="9997" spans="1:2" x14ac:dyDescent="0.2">
      <c r="A9997" s="13">
        <v>482450011001</v>
      </c>
      <c r="B9997">
        <v>0.19924699539867932</v>
      </c>
    </row>
    <row r="9998" spans="1:2" x14ac:dyDescent="0.2">
      <c r="A9998" s="13">
        <v>482450011002</v>
      </c>
      <c r="B9998">
        <v>0.15307979700540267</v>
      </c>
    </row>
    <row r="9999" spans="1:2" x14ac:dyDescent="0.2">
      <c r="A9999" s="13">
        <v>482450011003</v>
      </c>
      <c r="B9999">
        <v>0.17746718559535696</v>
      </c>
    </row>
    <row r="10000" spans="1:2" x14ac:dyDescent="0.2">
      <c r="A10000" s="13">
        <v>482450012001</v>
      </c>
      <c r="B10000">
        <v>0.17911578243545168</v>
      </c>
    </row>
    <row r="10001" spans="1:2" x14ac:dyDescent="0.2">
      <c r="A10001" s="13">
        <v>482450012002</v>
      </c>
      <c r="B10001">
        <v>0.18782161276893794</v>
      </c>
    </row>
    <row r="10002" spans="1:2" x14ac:dyDescent="0.2">
      <c r="A10002" s="13">
        <v>482450013011</v>
      </c>
      <c r="B10002">
        <v>0.17198688023683922</v>
      </c>
    </row>
    <row r="10003" spans="1:2" x14ac:dyDescent="0.2">
      <c r="A10003" s="13">
        <v>482450013012</v>
      </c>
      <c r="B10003">
        <v>0.19816686393700811</v>
      </c>
    </row>
    <row r="10004" spans="1:2" x14ac:dyDescent="0.2">
      <c r="A10004" s="13">
        <v>482450013013</v>
      </c>
      <c r="B10004">
        <v>0.18054903720414656</v>
      </c>
    </row>
    <row r="10005" spans="1:2" x14ac:dyDescent="0.2">
      <c r="A10005" s="13">
        <v>482450013014</v>
      </c>
      <c r="B10005">
        <v>0.21492904020685505</v>
      </c>
    </row>
    <row r="10006" spans="1:2" x14ac:dyDescent="0.2">
      <c r="A10006" s="13">
        <v>482450013021</v>
      </c>
      <c r="B10006">
        <v>0.19371152816013706</v>
      </c>
    </row>
    <row r="10007" spans="1:2" x14ac:dyDescent="0.2">
      <c r="A10007" s="13">
        <v>482450013022</v>
      </c>
      <c r="B10007">
        <v>0.15327137487999021</v>
      </c>
    </row>
    <row r="10008" spans="1:2" x14ac:dyDescent="0.2">
      <c r="A10008" s="13">
        <v>482450013031</v>
      </c>
      <c r="B10008">
        <v>0.1473405693097169</v>
      </c>
    </row>
    <row r="10009" spans="1:2" x14ac:dyDescent="0.2">
      <c r="A10009" s="13">
        <v>482450013032</v>
      </c>
      <c r="B10009">
        <v>0.2046177939236348</v>
      </c>
    </row>
    <row r="10010" spans="1:2" x14ac:dyDescent="0.2">
      <c r="A10010" s="13">
        <v>482450017001</v>
      </c>
      <c r="B10010">
        <v>0.218613641175888</v>
      </c>
    </row>
    <row r="10011" spans="1:2" x14ac:dyDescent="0.2">
      <c r="A10011" s="13">
        <v>482450017002</v>
      </c>
      <c r="B10011">
        <v>0.27097592627418737</v>
      </c>
    </row>
    <row r="10012" spans="1:2" x14ac:dyDescent="0.2">
      <c r="A10012" s="13">
        <v>482450017003</v>
      </c>
      <c r="B10012">
        <v>0.2394489791446644</v>
      </c>
    </row>
    <row r="10013" spans="1:2" x14ac:dyDescent="0.2">
      <c r="A10013" s="13">
        <v>482450019001</v>
      </c>
      <c r="B10013">
        <v>0.17899664408881114</v>
      </c>
    </row>
    <row r="10014" spans="1:2" x14ac:dyDescent="0.2">
      <c r="A10014" s="13">
        <v>482450019002</v>
      </c>
      <c r="B10014">
        <v>0.20907414717817197</v>
      </c>
    </row>
    <row r="10015" spans="1:2" x14ac:dyDescent="0.2">
      <c r="A10015" s="13">
        <v>482450019003</v>
      </c>
      <c r="B10015">
        <v>0.21095709919697583</v>
      </c>
    </row>
    <row r="10016" spans="1:2" x14ac:dyDescent="0.2">
      <c r="A10016" s="13">
        <v>482450020001</v>
      </c>
      <c r="B10016">
        <v>0.2155916594160823</v>
      </c>
    </row>
    <row r="10017" spans="1:2" x14ac:dyDescent="0.2">
      <c r="A10017" s="13">
        <v>482450020002</v>
      </c>
      <c r="B10017">
        <v>0.22523350791582272</v>
      </c>
    </row>
    <row r="10018" spans="1:2" x14ac:dyDescent="0.2">
      <c r="A10018" s="13">
        <v>482450021001</v>
      </c>
      <c r="B10018">
        <v>0.25855060875730757</v>
      </c>
    </row>
    <row r="10019" spans="1:2" x14ac:dyDescent="0.2">
      <c r="A10019" s="13">
        <v>482450021002</v>
      </c>
      <c r="B10019">
        <v>0.22318391381750211</v>
      </c>
    </row>
    <row r="10020" spans="1:2" x14ac:dyDescent="0.2">
      <c r="A10020" s="13">
        <v>482450021003</v>
      </c>
      <c r="B10020">
        <v>0.25458028933082599</v>
      </c>
    </row>
    <row r="10021" spans="1:2" x14ac:dyDescent="0.2">
      <c r="A10021" s="13">
        <v>482450022001</v>
      </c>
      <c r="B10021">
        <v>0.24014879444832513</v>
      </c>
    </row>
    <row r="10022" spans="1:2" x14ac:dyDescent="0.2">
      <c r="A10022" s="13">
        <v>482450022002</v>
      </c>
      <c r="B10022">
        <v>0.25456106797011863</v>
      </c>
    </row>
    <row r="10023" spans="1:2" x14ac:dyDescent="0.2">
      <c r="A10023" s="13">
        <v>482450022003</v>
      </c>
      <c r="B10023">
        <v>0.22559458572552288</v>
      </c>
    </row>
    <row r="10024" spans="1:2" x14ac:dyDescent="0.2">
      <c r="A10024" s="13">
        <v>482450023001</v>
      </c>
      <c r="B10024">
        <v>0.22528732572853136</v>
      </c>
    </row>
    <row r="10025" spans="1:2" x14ac:dyDescent="0.2">
      <c r="A10025" s="13">
        <v>482450023002</v>
      </c>
      <c r="B10025">
        <v>0.28021702382950098</v>
      </c>
    </row>
    <row r="10026" spans="1:2" x14ac:dyDescent="0.2">
      <c r="A10026" s="13">
        <v>482450023003</v>
      </c>
      <c r="B10026">
        <v>0.2553771278902125</v>
      </c>
    </row>
    <row r="10027" spans="1:2" x14ac:dyDescent="0.2">
      <c r="A10027" s="13">
        <v>482450023004</v>
      </c>
      <c r="B10027">
        <v>0.24804462404501365</v>
      </c>
    </row>
    <row r="10028" spans="1:2" x14ac:dyDescent="0.2">
      <c r="A10028" s="13">
        <v>482450023005</v>
      </c>
      <c r="B10028">
        <v>0.27514766972063381</v>
      </c>
    </row>
    <row r="10029" spans="1:2" x14ac:dyDescent="0.2">
      <c r="A10029" s="13">
        <v>482450024001</v>
      </c>
      <c r="B10029">
        <v>0.2216213527906479</v>
      </c>
    </row>
    <row r="10030" spans="1:2" x14ac:dyDescent="0.2">
      <c r="A10030" s="13">
        <v>482450024002</v>
      </c>
      <c r="B10030">
        <v>0.17957027522410474</v>
      </c>
    </row>
    <row r="10031" spans="1:2" x14ac:dyDescent="0.2">
      <c r="A10031" s="13">
        <v>482450024003</v>
      </c>
      <c r="B10031">
        <v>0.1886585805288464</v>
      </c>
    </row>
    <row r="10032" spans="1:2" x14ac:dyDescent="0.2">
      <c r="A10032" s="13">
        <v>482450024004</v>
      </c>
      <c r="B10032">
        <v>0.2331521843312053</v>
      </c>
    </row>
    <row r="10033" spans="1:2" x14ac:dyDescent="0.2">
      <c r="A10033" s="13">
        <v>482450025001</v>
      </c>
      <c r="B10033">
        <v>0.20821224661007165</v>
      </c>
    </row>
    <row r="10034" spans="1:2" x14ac:dyDescent="0.2">
      <c r="A10034" s="13">
        <v>482450025002</v>
      </c>
      <c r="B10034">
        <v>0.22738098208124746</v>
      </c>
    </row>
    <row r="10035" spans="1:2" x14ac:dyDescent="0.2">
      <c r="A10035" s="13">
        <v>482450026001</v>
      </c>
      <c r="B10035">
        <v>0.18490958763393819</v>
      </c>
    </row>
    <row r="10036" spans="1:2" x14ac:dyDescent="0.2">
      <c r="A10036" s="13">
        <v>482450026002</v>
      </c>
      <c r="B10036">
        <v>0.17995675601909397</v>
      </c>
    </row>
    <row r="10037" spans="1:2" x14ac:dyDescent="0.2">
      <c r="A10037" s="13">
        <v>482450026003</v>
      </c>
      <c r="B10037">
        <v>0.16601720522862942</v>
      </c>
    </row>
    <row r="10038" spans="1:2" x14ac:dyDescent="0.2">
      <c r="A10038" s="13">
        <v>482450026004</v>
      </c>
      <c r="B10038">
        <v>0.18668479290327722</v>
      </c>
    </row>
    <row r="10039" spans="1:2" x14ac:dyDescent="0.2">
      <c r="A10039" s="13">
        <v>482450026005</v>
      </c>
      <c r="B10039">
        <v>0.15168961509378279</v>
      </c>
    </row>
    <row r="10040" spans="1:2" x14ac:dyDescent="0.2">
      <c r="A10040" s="13">
        <v>482450051001</v>
      </c>
      <c r="B10040">
        <v>0.23167499084718232</v>
      </c>
    </row>
    <row r="10041" spans="1:2" x14ac:dyDescent="0.2">
      <c r="A10041" s="13">
        <v>482450051002</v>
      </c>
      <c r="B10041">
        <v>0.24767973430258403</v>
      </c>
    </row>
    <row r="10042" spans="1:2" x14ac:dyDescent="0.2">
      <c r="A10042" s="13">
        <v>482450054001</v>
      </c>
      <c r="B10042">
        <v>0.19929606659133595</v>
      </c>
    </row>
    <row r="10043" spans="1:2" x14ac:dyDescent="0.2">
      <c r="A10043" s="13">
        <v>482450054002</v>
      </c>
      <c r="B10043">
        <v>0.22434296009781424</v>
      </c>
    </row>
    <row r="10044" spans="1:2" x14ac:dyDescent="0.2">
      <c r="A10044" s="13">
        <v>482450055001</v>
      </c>
      <c r="B10044">
        <v>0.21222520860006722</v>
      </c>
    </row>
    <row r="10045" spans="1:2" x14ac:dyDescent="0.2">
      <c r="A10045" s="13">
        <v>482450055002</v>
      </c>
      <c r="B10045">
        <v>0.19812979700187741</v>
      </c>
    </row>
    <row r="10046" spans="1:2" x14ac:dyDescent="0.2">
      <c r="A10046" s="13">
        <v>482450055003</v>
      </c>
      <c r="B10046">
        <v>0.20091721340027083</v>
      </c>
    </row>
    <row r="10047" spans="1:2" x14ac:dyDescent="0.2">
      <c r="A10047" s="13">
        <v>482450055004</v>
      </c>
      <c r="B10047">
        <v>0.19696136693231697</v>
      </c>
    </row>
    <row r="10048" spans="1:2" x14ac:dyDescent="0.2">
      <c r="A10048" s="13">
        <v>482450056001</v>
      </c>
      <c r="B10048">
        <v>0.21496090439688126</v>
      </c>
    </row>
    <row r="10049" spans="1:2" x14ac:dyDescent="0.2">
      <c r="A10049" s="13">
        <v>482450056002</v>
      </c>
      <c r="B10049">
        <v>0.24662112187126548</v>
      </c>
    </row>
    <row r="10050" spans="1:2" x14ac:dyDescent="0.2">
      <c r="A10050" s="13">
        <v>482450056003</v>
      </c>
      <c r="B10050">
        <v>0.24127036922568376</v>
      </c>
    </row>
    <row r="10051" spans="1:2" x14ac:dyDescent="0.2">
      <c r="A10051" s="13">
        <v>482450056004</v>
      </c>
      <c r="B10051">
        <v>0.21081598769077539</v>
      </c>
    </row>
    <row r="10052" spans="1:2" x14ac:dyDescent="0.2">
      <c r="A10052" s="13">
        <v>482450059001</v>
      </c>
      <c r="B10052">
        <v>0.23418079419865251</v>
      </c>
    </row>
    <row r="10053" spans="1:2" x14ac:dyDescent="0.2">
      <c r="A10053" s="13">
        <v>482450059002</v>
      </c>
      <c r="B10053">
        <v>0.28525278742293958</v>
      </c>
    </row>
    <row r="10054" spans="1:2" x14ac:dyDescent="0.2">
      <c r="A10054" s="13">
        <v>482450061001</v>
      </c>
      <c r="B10054">
        <v>0.22645690233109247</v>
      </c>
    </row>
    <row r="10055" spans="1:2" x14ac:dyDescent="0.2">
      <c r="A10055" s="13">
        <v>482450061002</v>
      </c>
      <c r="B10055">
        <v>0.25213429172344232</v>
      </c>
    </row>
    <row r="10056" spans="1:2" x14ac:dyDescent="0.2">
      <c r="A10056" s="13">
        <v>482450061003</v>
      </c>
      <c r="B10056">
        <v>0.26662691937969007</v>
      </c>
    </row>
    <row r="10057" spans="1:2" x14ac:dyDescent="0.2">
      <c r="A10057" s="13">
        <v>482450063001</v>
      </c>
      <c r="B10057">
        <v>0.22832453872894526</v>
      </c>
    </row>
    <row r="10058" spans="1:2" x14ac:dyDescent="0.2">
      <c r="A10058" s="13">
        <v>482450063002</v>
      </c>
      <c r="B10058">
        <v>0.20835991509052917</v>
      </c>
    </row>
    <row r="10059" spans="1:2" x14ac:dyDescent="0.2">
      <c r="A10059" s="13">
        <v>482450064001</v>
      </c>
      <c r="B10059">
        <v>0.21634805879320218</v>
      </c>
    </row>
    <row r="10060" spans="1:2" x14ac:dyDescent="0.2">
      <c r="A10060" s="13">
        <v>482450064002</v>
      </c>
      <c r="B10060">
        <v>0.25587943598202112</v>
      </c>
    </row>
    <row r="10061" spans="1:2" x14ac:dyDescent="0.2">
      <c r="A10061" s="13">
        <v>482450065001</v>
      </c>
      <c r="B10061">
        <v>0.24223317173424505</v>
      </c>
    </row>
    <row r="10062" spans="1:2" x14ac:dyDescent="0.2">
      <c r="A10062" s="13">
        <v>482450065002</v>
      </c>
      <c r="B10062">
        <v>0.16376206309571081</v>
      </c>
    </row>
    <row r="10063" spans="1:2" x14ac:dyDescent="0.2">
      <c r="A10063" s="13">
        <v>482450065003</v>
      </c>
      <c r="B10063">
        <v>0.23938186003133477</v>
      </c>
    </row>
    <row r="10064" spans="1:2" x14ac:dyDescent="0.2">
      <c r="A10064" s="13">
        <v>482450065004</v>
      </c>
      <c r="B10064">
        <v>0.1760803154353825</v>
      </c>
    </row>
    <row r="10065" spans="1:2" x14ac:dyDescent="0.2">
      <c r="A10065" s="13">
        <v>482450066001</v>
      </c>
      <c r="B10065">
        <v>0.17523507276560002</v>
      </c>
    </row>
    <row r="10066" spans="1:2" x14ac:dyDescent="0.2">
      <c r="A10066" s="13">
        <v>482450066002</v>
      </c>
      <c r="B10066">
        <v>0.23033712542024157</v>
      </c>
    </row>
    <row r="10067" spans="1:2" x14ac:dyDescent="0.2">
      <c r="A10067" s="13">
        <v>482450066003</v>
      </c>
      <c r="B10067">
        <v>0.22102393364193684</v>
      </c>
    </row>
    <row r="10068" spans="1:2" x14ac:dyDescent="0.2">
      <c r="A10068" s="13">
        <v>482450067001</v>
      </c>
      <c r="B10068">
        <v>0.21200832017396767</v>
      </c>
    </row>
    <row r="10069" spans="1:2" x14ac:dyDescent="0.2">
      <c r="A10069" s="13">
        <v>482450067002</v>
      </c>
      <c r="B10069">
        <v>0.19452025890698302</v>
      </c>
    </row>
    <row r="10070" spans="1:2" x14ac:dyDescent="0.2">
      <c r="A10070" s="13">
        <v>482450068001</v>
      </c>
      <c r="B10070">
        <v>0.19262942544617279</v>
      </c>
    </row>
    <row r="10071" spans="1:2" x14ac:dyDescent="0.2">
      <c r="A10071" s="13">
        <v>482450068002</v>
      </c>
      <c r="B10071">
        <v>0.21366506722225317</v>
      </c>
    </row>
    <row r="10072" spans="1:2" x14ac:dyDescent="0.2">
      <c r="A10072" s="13">
        <v>482450069001</v>
      </c>
      <c r="B10072">
        <v>0.16616658996846889</v>
      </c>
    </row>
    <row r="10073" spans="1:2" x14ac:dyDescent="0.2">
      <c r="A10073" s="13">
        <v>482450069002</v>
      </c>
      <c r="B10073">
        <v>0.20459589468266712</v>
      </c>
    </row>
    <row r="10074" spans="1:2" x14ac:dyDescent="0.2">
      <c r="A10074" s="13">
        <v>482450069003</v>
      </c>
      <c r="B10074">
        <v>0.25585709413502644</v>
      </c>
    </row>
    <row r="10075" spans="1:2" x14ac:dyDescent="0.2">
      <c r="A10075" s="13">
        <v>482450070011</v>
      </c>
      <c r="B10075">
        <v>0.21867569095216816</v>
      </c>
    </row>
    <row r="10076" spans="1:2" x14ac:dyDescent="0.2">
      <c r="A10076" s="13">
        <v>482450070012</v>
      </c>
      <c r="B10076">
        <v>0.21633090259013388</v>
      </c>
    </row>
    <row r="10077" spans="1:2" x14ac:dyDescent="0.2">
      <c r="A10077" s="13">
        <v>482450070013</v>
      </c>
      <c r="B10077">
        <v>0.17466409225122775</v>
      </c>
    </row>
    <row r="10078" spans="1:2" x14ac:dyDescent="0.2">
      <c r="A10078" s="13">
        <v>482450070021</v>
      </c>
      <c r="B10078">
        <v>0.14656938122612961</v>
      </c>
    </row>
    <row r="10079" spans="1:2" x14ac:dyDescent="0.2">
      <c r="A10079" s="13">
        <v>482450070022</v>
      </c>
      <c r="B10079">
        <v>0.18385594958744184</v>
      </c>
    </row>
    <row r="10080" spans="1:2" x14ac:dyDescent="0.2">
      <c r="A10080" s="13">
        <v>482450071001</v>
      </c>
      <c r="B10080">
        <v>0.17146262044064778</v>
      </c>
    </row>
    <row r="10081" spans="1:2" x14ac:dyDescent="0.2">
      <c r="A10081" s="13">
        <v>482450071002</v>
      </c>
      <c r="B10081">
        <v>0.1972812334276437</v>
      </c>
    </row>
    <row r="10082" spans="1:2" x14ac:dyDescent="0.2">
      <c r="A10082" s="13">
        <v>482450071003</v>
      </c>
      <c r="B10082">
        <v>0.15200769756685462</v>
      </c>
    </row>
    <row r="10083" spans="1:2" x14ac:dyDescent="0.2">
      <c r="A10083" s="13">
        <v>482450101001</v>
      </c>
      <c r="B10083">
        <v>0.23812972957233436</v>
      </c>
    </row>
    <row r="10084" spans="1:2" x14ac:dyDescent="0.2">
      <c r="A10084" s="13">
        <v>482450101002</v>
      </c>
      <c r="B10084">
        <v>0.25143293906533448</v>
      </c>
    </row>
    <row r="10085" spans="1:2" x14ac:dyDescent="0.2">
      <c r="A10085" s="13">
        <v>482450101003</v>
      </c>
      <c r="B10085">
        <v>0.2617880102179041</v>
      </c>
    </row>
    <row r="10086" spans="1:2" x14ac:dyDescent="0.2">
      <c r="A10086" s="13">
        <v>482450102001</v>
      </c>
      <c r="B10086">
        <v>0.19346821721514715</v>
      </c>
    </row>
    <row r="10087" spans="1:2" x14ac:dyDescent="0.2">
      <c r="A10087" s="13">
        <v>482450102002</v>
      </c>
      <c r="B10087">
        <v>0.18768771270422191</v>
      </c>
    </row>
    <row r="10088" spans="1:2" x14ac:dyDescent="0.2">
      <c r="A10088" s="13">
        <v>482450103001</v>
      </c>
      <c r="B10088">
        <v>0.21261451518122787</v>
      </c>
    </row>
    <row r="10089" spans="1:2" x14ac:dyDescent="0.2">
      <c r="A10089" s="13">
        <v>482450103002</v>
      </c>
      <c r="B10089">
        <v>0.1998084127191927</v>
      </c>
    </row>
    <row r="10090" spans="1:2" x14ac:dyDescent="0.2">
      <c r="A10090" s="13">
        <v>482450104001</v>
      </c>
      <c r="B10090">
        <v>0.17927042054680847</v>
      </c>
    </row>
    <row r="10091" spans="1:2" x14ac:dyDescent="0.2">
      <c r="A10091" s="13">
        <v>482450104002</v>
      </c>
      <c r="B10091">
        <v>0.14278071031726958</v>
      </c>
    </row>
    <row r="10092" spans="1:2" x14ac:dyDescent="0.2">
      <c r="A10092" s="13">
        <v>482450104003</v>
      </c>
      <c r="B10092">
        <v>0.15798016489205122</v>
      </c>
    </row>
    <row r="10093" spans="1:2" x14ac:dyDescent="0.2">
      <c r="A10093" s="13">
        <v>482450105001</v>
      </c>
      <c r="B10093">
        <v>0.18577695576737641</v>
      </c>
    </row>
    <row r="10094" spans="1:2" x14ac:dyDescent="0.2">
      <c r="A10094" s="13">
        <v>482450105002</v>
      </c>
      <c r="B10094">
        <v>0.18613794156692856</v>
      </c>
    </row>
    <row r="10095" spans="1:2" x14ac:dyDescent="0.2">
      <c r="A10095" s="13">
        <v>482450105003</v>
      </c>
      <c r="B10095">
        <v>0.20735392897965552</v>
      </c>
    </row>
    <row r="10096" spans="1:2" x14ac:dyDescent="0.2">
      <c r="A10096" s="13">
        <v>482450105004</v>
      </c>
      <c r="B10096">
        <v>0.16273602532769962</v>
      </c>
    </row>
    <row r="10097" spans="1:2" x14ac:dyDescent="0.2">
      <c r="A10097" s="13">
        <v>482450106001</v>
      </c>
      <c r="B10097">
        <v>0.17283457409336245</v>
      </c>
    </row>
    <row r="10098" spans="1:2" x14ac:dyDescent="0.2">
      <c r="A10098" s="13">
        <v>482450106002</v>
      </c>
      <c r="B10098">
        <v>0.14132757107802835</v>
      </c>
    </row>
    <row r="10099" spans="1:2" x14ac:dyDescent="0.2">
      <c r="A10099" s="13">
        <v>482450106003</v>
      </c>
      <c r="B10099">
        <v>0.15332209794295537</v>
      </c>
    </row>
    <row r="10100" spans="1:2" x14ac:dyDescent="0.2">
      <c r="A10100" s="13">
        <v>482450106004</v>
      </c>
      <c r="B10100">
        <v>0.11310796159726896</v>
      </c>
    </row>
    <row r="10101" spans="1:2" x14ac:dyDescent="0.2">
      <c r="A10101" s="13">
        <v>482450106005</v>
      </c>
      <c r="B10101">
        <v>0.1286225735404545</v>
      </c>
    </row>
    <row r="10102" spans="1:2" x14ac:dyDescent="0.2">
      <c r="A10102" s="13">
        <v>482450107001</v>
      </c>
      <c r="B10102">
        <v>0.12027197197517236</v>
      </c>
    </row>
    <row r="10103" spans="1:2" x14ac:dyDescent="0.2">
      <c r="A10103" s="13">
        <v>482450107002</v>
      </c>
      <c r="B10103">
        <v>0.13634053773207244</v>
      </c>
    </row>
    <row r="10104" spans="1:2" x14ac:dyDescent="0.2">
      <c r="A10104" s="13">
        <v>482450107003</v>
      </c>
      <c r="B10104">
        <v>0.14431594203967119</v>
      </c>
    </row>
    <row r="10105" spans="1:2" x14ac:dyDescent="0.2">
      <c r="A10105" s="13">
        <v>482450108001</v>
      </c>
      <c r="B10105">
        <v>0.15365140832077812</v>
      </c>
    </row>
    <row r="10106" spans="1:2" x14ac:dyDescent="0.2">
      <c r="A10106" s="13">
        <v>482450108002</v>
      </c>
      <c r="B10106">
        <v>0.13135962261784875</v>
      </c>
    </row>
    <row r="10107" spans="1:2" x14ac:dyDescent="0.2">
      <c r="A10107" s="13">
        <v>482450108003</v>
      </c>
      <c r="B10107">
        <v>0.12518033160351355</v>
      </c>
    </row>
    <row r="10108" spans="1:2" x14ac:dyDescent="0.2">
      <c r="A10108" s="13">
        <v>482450108004</v>
      </c>
      <c r="B10108">
        <v>0.11924910641968732</v>
      </c>
    </row>
    <row r="10109" spans="1:2" x14ac:dyDescent="0.2">
      <c r="A10109" s="13">
        <v>482450108005</v>
      </c>
      <c r="B10109">
        <v>0.13900008166529954</v>
      </c>
    </row>
    <row r="10110" spans="1:2" x14ac:dyDescent="0.2">
      <c r="A10110" s="13">
        <v>482450109011</v>
      </c>
      <c r="B10110">
        <v>0.12785693327426029</v>
      </c>
    </row>
    <row r="10111" spans="1:2" x14ac:dyDescent="0.2">
      <c r="A10111" s="13">
        <v>482450109012</v>
      </c>
      <c r="B10111">
        <v>0.15840831477879957</v>
      </c>
    </row>
    <row r="10112" spans="1:2" x14ac:dyDescent="0.2">
      <c r="A10112" s="13">
        <v>482450109013</v>
      </c>
      <c r="B10112">
        <v>0.14562216079900706</v>
      </c>
    </row>
    <row r="10113" spans="1:2" x14ac:dyDescent="0.2">
      <c r="A10113" s="13">
        <v>482450109021</v>
      </c>
      <c r="B10113">
        <v>0.11659748417511365</v>
      </c>
    </row>
    <row r="10114" spans="1:2" x14ac:dyDescent="0.2">
      <c r="A10114" s="13">
        <v>482450109022</v>
      </c>
      <c r="B10114">
        <v>0.16129503550782923</v>
      </c>
    </row>
    <row r="10115" spans="1:2" x14ac:dyDescent="0.2">
      <c r="A10115" s="13">
        <v>482450109023</v>
      </c>
      <c r="B10115">
        <v>0.16248118354750271</v>
      </c>
    </row>
    <row r="10116" spans="1:2" x14ac:dyDescent="0.2">
      <c r="A10116" s="13">
        <v>482450110011</v>
      </c>
      <c r="B10116">
        <v>0.13787402169980997</v>
      </c>
    </row>
    <row r="10117" spans="1:2" x14ac:dyDescent="0.2">
      <c r="A10117" s="13">
        <v>482450110012</v>
      </c>
      <c r="B10117">
        <v>0.15242295669409292</v>
      </c>
    </row>
    <row r="10118" spans="1:2" x14ac:dyDescent="0.2">
      <c r="A10118" s="13">
        <v>482450110013</v>
      </c>
      <c r="B10118">
        <v>0.10804131570685269</v>
      </c>
    </row>
    <row r="10119" spans="1:2" x14ac:dyDescent="0.2">
      <c r="A10119" s="13">
        <v>482450110014</v>
      </c>
      <c r="B10119">
        <v>0.15433952178370067</v>
      </c>
    </row>
    <row r="10120" spans="1:2" x14ac:dyDescent="0.2">
      <c r="A10120" s="13">
        <v>482450110021</v>
      </c>
      <c r="B10120">
        <v>0.13050221709899296</v>
      </c>
    </row>
    <row r="10121" spans="1:2" x14ac:dyDescent="0.2">
      <c r="A10121" s="13">
        <v>482450110022</v>
      </c>
      <c r="B10121">
        <v>0.12433582862776166</v>
      </c>
    </row>
    <row r="10122" spans="1:2" x14ac:dyDescent="0.2">
      <c r="A10122" s="13">
        <v>482450110023</v>
      </c>
      <c r="B10122">
        <v>0.12975085757057914</v>
      </c>
    </row>
    <row r="10123" spans="1:2" x14ac:dyDescent="0.2">
      <c r="A10123" s="13">
        <v>482450111011</v>
      </c>
      <c r="B10123">
        <v>0.1085414424131948</v>
      </c>
    </row>
    <row r="10124" spans="1:2" x14ac:dyDescent="0.2">
      <c r="A10124" s="13">
        <v>482450111012</v>
      </c>
      <c r="B10124">
        <v>0.12261710056093521</v>
      </c>
    </row>
    <row r="10125" spans="1:2" x14ac:dyDescent="0.2">
      <c r="A10125" s="13">
        <v>482450111013</v>
      </c>
      <c r="B10125">
        <v>0.12317779202726675</v>
      </c>
    </row>
    <row r="10126" spans="1:2" x14ac:dyDescent="0.2">
      <c r="A10126" s="13">
        <v>482450111014</v>
      </c>
      <c r="B10126">
        <v>0.19446064555476564</v>
      </c>
    </row>
    <row r="10127" spans="1:2" x14ac:dyDescent="0.2">
      <c r="A10127" s="13">
        <v>482450111021</v>
      </c>
      <c r="B10127">
        <v>0.13585811941918133</v>
      </c>
    </row>
    <row r="10128" spans="1:2" x14ac:dyDescent="0.2">
      <c r="A10128" s="13">
        <v>482450111022</v>
      </c>
      <c r="B10128">
        <v>0.13333096639279804</v>
      </c>
    </row>
    <row r="10129" spans="1:2" x14ac:dyDescent="0.2">
      <c r="A10129" s="13">
        <v>482450111023</v>
      </c>
      <c r="B10129">
        <v>0.12405443733159384</v>
      </c>
    </row>
    <row r="10130" spans="1:2" x14ac:dyDescent="0.2">
      <c r="A10130" s="13">
        <v>482450112011</v>
      </c>
      <c r="B10130">
        <v>0.11938933131392147</v>
      </c>
    </row>
    <row r="10131" spans="1:2" x14ac:dyDescent="0.2">
      <c r="A10131" s="13">
        <v>482450112012</v>
      </c>
      <c r="B10131">
        <v>0.15424707238450908</v>
      </c>
    </row>
    <row r="10132" spans="1:2" x14ac:dyDescent="0.2">
      <c r="A10132" s="13">
        <v>482450112013</v>
      </c>
      <c r="B10132">
        <v>0.12280855020621474</v>
      </c>
    </row>
    <row r="10133" spans="1:2" x14ac:dyDescent="0.2">
      <c r="A10133" s="13">
        <v>482450112014</v>
      </c>
      <c r="B10133">
        <v>0.1073226099589841</v>
      </c>
    </row>
    <row r="10134" spans="1:2" x14ac:dyDescent="0.2">
      <c r="A10134" s="13">
        <v>482450112015</v>
      </c>
      <c r="B10134">
        <v>8.5932643366669406E-2</v>
      </c>
    </row>
    <row r="10135" spans="1:2" x14ac:dyDescent="0.2">
      <c r="A10135" s="15">
        <v>482450112021</v>
      </c>
      <c r="B10135" t="s">
        <v>9</v>
      </c>
    </row>
    <row r="10136" spans="1:2" x14ac:dyDescent="0.2">
      <c r="A10136" s="15">
        <v>482450112031</v>
      </c>
      <c r="B10136" t="s">
        <v>9</v>
      </c>
    </row>
    <row r="10137" spans="1:2" x14ac:dyDescent="0.2">
      <c r="A10137" s="15">
        <v>482450113021</v>
      </c>
      <c r="B10137" t="s">
        <v>9</v>
      </c>
    </row>
    <row r="10138" spans="1:2" x14ac:dyDescent="0.2">
      <c r="A10138" s="13">
        <v>482450113031</v>
      </c>
      <c r="B10138">
        <v>0.1616986478853305</v>
      </c>
    </row>
    <row r="10139" spans="1:2" x14ac:dyDescent="0.2">
      <c r="A10139" s="13">
        <v>482450113032</v>
      </c>
      <c r="B10139">
        <v>0.11466631279850316</v>
      </c>
    </row>
    <row r="10140" spans="1:2" x14ac:dyDescent="0.2">
      <c r="A10140" s="13">
        <v>482450113041</v>
      </c>
      <c r="B10140">
        <v>0.1344216650167821</v>
      </c>
    </row>
    <row r="10141" spans="1:2" x14ac:dyDescent="0.2">
      <c r="A10141" s="13">
        <v>482450113042</v>
      </c>
      <c r="B10141">
        <v>0.13938623359225358</v>
      </c>
    </row>
    <row r="10142" spans="1:2" x14ac:dyDescent="0.2">
      <c r="A10142" s="13">
        <v>482450114001</v>
      </c>
      <c r="B10142">
        <v>0.17642195318291598</v>
      </c>
    </row>
    <row r="10143" spans="1:2" x14ac:dyDescent="0.2">
      <c r="A10143" s="13">
        <v>482450114002</v>
      </c>
      <c r="B10143">
        <v>0.12804485023378864</v>
      </c>
    </row>
    <row r="10144" spans="1:2" x14ac:dyDescent="0.2">
      <c r="A10144" s="13">
        <v>482450114003</v>
      </c>
      <c r="B10144">
        <v>0.15315483140403374</v>
      </c>
    </row>
    <row r="10145" spans="1:2" x14ac:dyDescent="0.2">
      <c r="A10145" s="13">
        <v>482450114004</v>
      </c>
      <c r="B10145">
        <v>0.19665732963006724</v>
      </c>
    </row>
    <row r="10146" spans="1:2" x14ac:dyDescent="0.2">
      <c r="A10146" s="13">
        <v>482450114005</v>
      </c>
      <c r="B10146">
        <v>0.15039279431244135</v>
      </c>
    </row>
    <row r="10147" spans="1:2" x14ac:dyDescent="0.2">
      <c r="A10147" s="13">
        <v>482450115001</v>
      </c>
      <c r="B10147">
        <v>0.1483114494716051</v>
      </c>
    </row>
    <row r="10148" spans="1:2" x14ac:dyDescent="0.2">
      <c r="A10148" s="13">
        <v>482450116001</v>
      </c>
      <c r="B10148">
        <v>0.14091769436594856</v>
      </c>
    </row>
    <row r="10149" spans="1:2" x14ac:dyDescent="0.2">
      <c r="A10149" s="13">
        <v>482450116002</v>
      </c>
      <c r="B10149">
        <v>0.1536242744398775</v>
      </c>
    </row>
    <row r="10150" spans="1:2" x14ac:dyDescent="0.2">
      <c r="A10150" s="13">
        <v>482450117001</v>
      </c>
      <c r="B10150">
        <v>0.19945749754304873</v>
      </c>
    </row>
    <row r="10151" spans="1:2" x14ac:dyDescent="0.2">
      <c r="A10151" s="13">
        <v>482450117002</v>
      </c>
      <c r="B10151">
        <v>0.23492458493149965</v>
      </c>
    </row>
    <row r="10152" spans="1:2" x14ac:dyDescent="0.2">
      <c r="A10152" s="13">
        <v>482450118001</v>
      </c>
      <c r="B10152">
        <v>0.26192873733996153</v>
      </c>
    </row>
    <row r="10153" spans="1:2" x14ac:dyDescent="0.2">
      <c r="A10153" s="13">
        <v>482450118002</v>
      </c>
      <c r="B10153">
        <v>0.26016698339971656</v>
      </c>
    </row>
    <row r="10154" spans="1:2" x14ac:dyDescent="0.2">
      <c r="A10154" s="16">
        <v>482459800001</v>
      </c>
      <c r="B10154" t="s">
        <v>9</v>
      </c>
    </row>
    <row r="10155" spans="1:2" x14ac:dyDescent="0.2">
      <c r="A10155" s="16">
        <v>482459900000</v>
      </c>
      <c r="B10155" t="s">
        <v>9</v>
      </c>
    </row>
    <row r="10156" spans="1:2" x14ac:dyDescent="0.2">
      <c r="A10156" s="13">
        <v>482479502001</v>
      </c>
      <c r="B10156">
        <v>0.24155596713767913</v>
      </c>
    </row>
    <row r="10157" spans="1:2" x14ac:dyDescent="0.2">
      <c r="A10157" s="13">
        <v>482479502002</v>
      </c>
      <c r="B10157">
        <v>0.23022583321168216</v>
      </c>
    </row>
    <row r="10158" spans="1:2" x14ac:dyDescent="0.2">
      <c r="A10158" s="13">
        <v>482479504001</v>
      </c>
      <c r="B10158">
        <v>0.25850523205108816</v>
      </c>
    </row>
    <row r="10159" spans="1:2" x14ac:dyDescent="0.2">
      <c r="A10159" s="13">
        <v>482479504002</v>
      </c>
      <c r="B10159">
        <v>0.22333758770053447</v>
      </c>
    </row>
    <row r="10160" spans="1:2" x14ac:dyDescent="0.2">
      <c r="A10160" s="13">
        <v>482499501001</v>
      </c>
      <c r="B10160">
        <v>0.1836373009427564</v>
      </c>
    </row>
    <row r="10161" spans="1:2" x14ac:dyDescent="0.2">
      <c r="A10161" s="13">
        <v>482499501002</v>
      </c>
      <c r="B10161">
        <v>0.19702189549335408</v>
      </c>
    </row>
    <row r="10162" spans="1:2" x14ac:dyDescent="0.2">
      <c r="A10162" s="13">
        <v>482499501003</v>
      </c>
      <c r="B10162">
        <v>0.19632511646551132</v>
      </c>
    </row>
    <row r="10163" spans="1:2" x14ac:dyDescent="0.2">
      <c r="A10163" s="13">
        <v>482499501004</v>
      </c>
      <c r="B10163">
        <v>0.22133737101049938</v>
      </c>
    </row>
    <row r="10164" spans="1:2" x14ac:dyDescent="0.2">
      <c r="A10164" s="13">
        <v>482499502001</v>
      </c>
      <c r="B10164">
        <v>0.28178193103920024</v>
      </c>
    </row>
    <row r="10165" spans="1:2" x14ac:dyDescent="0.2">
      <c r="A10165" s="13">
        <v>482499502002</v>
      </c>
      <c r="B10165">
        <v>0.18129674948499519</v>
      </c>
    </row>
    <row r="10166" spans="1:2" x14ac:dyDescent="0.2">
      <c r="A10166" s="13">
        <v>482499502003</v>
      </c>
      <c r="B10166">
        <v>0.22073092818776499</v>
      </c>
    </row>
    <row r="10167" spans="1:2" x14ac:dyDescent="0.2">
      <c r="A10167" s="13">
        <v>482499502004</v>
      </c>
      <c r="B10167">
        <v>0.21003228234650723</v>
      </c>
    </row>
    <row r="10168" spans="1:2" x14ac:dyDescent="0.2">
      <c r="A10168" s="13">
        <v>482499502005</v>
      </c>
      <c r="B10168">
        <v>0.20496480600634001</v>
      </c>
    </row>
    <row r="10169" spans="1:2" x14ac:dyDescent="0.2">
      <c r="A10169" s="13">
        <v>482499502006</v>
      </c>
      <c r="B10169">
        <v>0.19297581777690817</v>
      </c>
    </row>
    <row r="10170" spans="1:2" x14ac:dyDescent="0.2">
      <c r="A10170" s="13">
        <v>482499503001</v>
      </c>
      <c r="B10170">
        <v>0.15261992268239821</v>
      </c>
    </row>
    <row r="10171" spans="1:2" x14ac:dyDescent="0.2">
      <c r="A10171" s="13">
        <v>482499503002</v>
      </c>
      <c r="B10171">
        <v>0.1303978255878922</v>
      </c>
    </row>
    <row r="10172" spans="1:2" x14ac:dyDescent="0.2">
      <c r="A10172" s="13">
        <v>482499503003</v>
      </c>
      <c r="B10172">
        <v>0.18549520048474247</v>
      </c>
    </row>
    <row r="10173" spans="1:2" x14ac:dyDescent="0.2">
      <c r="A10173" s="13">
        <v>482499503004</v>
      </c>
      <c r="B10173">
        <v>0.2201347399089445</v>
      </c>
    </row>
    <row r="10174" spans="1:2" x14ac:dyDescent="0.2">
      <c r="A10174" s="13">
        <v>482499503005</v>
      </c>
      <c r="B10174">
        <v>0.25258699373360116</v>
      </c>
    </row>
    <row r="10175" spans="1:2" x14ac:dyDescent="0.2">
      <c r="A10175" s="13">
        <v>482499503006</v>
      </c>
      <c r="B10175">
        <v>0.20334405303093278</v>
      </c>
    </row>
    <row r="10176" spans="1:2" x14ac:dyDescent="0.2">
      <c r="A10176" s="13">
        <v>482499504001</v>
      </c>
      <c r="B10176">
        <v>0.19225339680346107</v>
      </c>
    </row>
    <row r="10177" spans="1:2" x14ac:dyDescent="0.2">
      <c r="A10177" s="13">
        <v>482499504002</v>
      </c>
      <c r="B10177">
        <v>0.24775448262991334</v>
      </c>
    </row>
    <row r="10178" spans="1:2" x14ac:dyDescent="0.2">
      <c r="A10178" s="13">
        <v>482499504003</v>
      </c>
      <c r="B10178">
        <v>0.18177226028889429</v>
      </c>
    </row>
    <row r="10179" spans="1:2" x14ac:dyDescent="0.2">
      <c r="A10179" s="13">
        <v>482499505001</v>
      </c>
      <c r="B10179">
        <v>0.21350742809903706</v>
      </c>
    </row>
    <row r="10180" spans="1:2" x14ac:dyDescent="0.2">
      <c r="A10180" s="13">
        <v>482499505002</v>
      </c>
      <c r="B10180">
        <v>0.19425290507227619</v>
      </c>
    </row>
    <row r="10181" spans="1:2" x14ac:dyDescent="0.2">
      <c r="A10181" s="13">
        <v>482499505003</v>
      </c>
      <c r="B10181">
        <v>0.23906775021182389</v>
      </c>
    </row>
    <row r="10182" spans="1:2" x14ac:dyDescent="0.2">
      <c r="A10182" s="13">
        <v>482499505004</v>
      </c>
      <c r="B10182">
        <v>0.2020246545663251</v>
      </c>
    </row>
    <row r="10183" spans="1:2" x14ac:dyDescent="0.2">
      <c r="A10183" s="13">
        <v>482499506001</v>
      </c>
      <c r="B10183">
        <v>0.26416167359319703</v>
      </c>
    </row>
    <row r="10184" spans="1:2" x14ac:dyDescent="0.2">
      <c r="A10184" s="13">
        <v>482499506002</v>
      </c>
      <c r="B10184">
        <v>0.31369189870890324</v>
      </c>
    </row>
    <row r="10185" spans="1:2" x14ac:dyDescent="0.2">
      <c r="A10185" s="13">
        <v>482499506003</v>
      </c>
      <c r="B10185">
        <v>0.2352299565368795</v>
      </c>
    </row>
    <row r="10186" spans="1:2" x14ac:dyDescent="0.2">
      <c r="A10186" s="13">
        <v>482499506004</v>
      </c>
      <c r="B10186">
        <v>0.24713010159475335</v>
      </c>
    </row>
    <row r="10187" spans="1:2" x14ac:dyDescent="0.2">
      <c r="A10187" s="13">
        <v>482499507001</v>
      </c>
      <c r="B10187">
        <v>0.27464872334356449</v>
      </c>
    </row>
    <row r="10188" spans="1:2" x14ac:dyDescent="0.2">
      <c r="A10188" s="13">
        <v>482499507002</v>
      </c>
      <c r="B10188">
        <v>0.23050676006486912</v>
      </c>
    </row>
    <row r="10189" spans="1:2" x14ac:dyDescent="0.2">
      <c r="A10189" s="13">
        <v>482499507003</v>
      </c>
      <c r="B10189">
        <v>0.2160400710726493</v>
      </c>
    </row>
    <row r="10190" spans="1:2" x14ac:dyDescent="0.2">
      <c r="A10190" s="13">
        <v>482499507004</v>
      </c>
      <c r="B10190">
        <v>0.16717004953376055</v>
      </c>
    </row>
    <row r="10191" spans="1:2" x14ac:dyDescent="0.2">
      <c r="A10191" s="13">
        <v>482511301001</v>
      </c>
      <c r="B10191">
        <v>0.12809311984377589</v>
      </c>
    </row>
    <row r="10192" spans="1:2" x14ac:dyDescent="0.2">
      <c r="A10192" s="13">
        <v>482511301002</v>
      </c>
      <c r="B10192">
        <v>0.15774941626218206</v>
      </c>
    </row>
    <row r="10193" spans="1:2" x14ac:dyDescent="0.2">
      <c r="A10193" s="13">
        <v>482511301003</v>
      </c>
      <c r="B10193">
        <v>0.14431341227112082</v>
      </c>
    </row>
    <row r="10194" spans="1:2" x14ac:dyDescent="0.2">
      <c r="A10194" s="13">
        <v>482511302041</v>
      </c>
      <c r="B10194">
        <v>0.12802850863163281</v>
      </c>
    </row>
    <row r="10195" spans="1:2" x14ac:dyDescent="0.2">
      <c r="A10195" s="13">
        <v>482511302042</v>
      </c>
      <c r="B10195">
        <v>0.15745979061726187</v>
      </c>
    </row>
    <row r="10196" spans="1:2" x14ac:dyDescent="0.2">
      <c r="A10196" s="13">
        <v>482511302043</v>
      </c>
      <c r="B10196">
        <v>0.17144087328959667</v>
      </c>
    </row>
    <row r="10197" spans="1:2" x14ac:dyDescent="0.2">
      <c r="A10197" s="13">
        <v>482511302051</v>
      </c>
      <c r="B10197">
        <v>0.11177361221390465</v>
      </c>
    </row>
    <row r="10198" spans="1:2" x14ac:dyDescent="0.2">
      <c r="A10198" s="13">
        <v>482511302052</v>
      </c>
      <c r="B10198">
        <v>0.14161361819970417</v>
      </c>
    </row>
    <row r="10199" spans="1:2" x14ac:dyDescent="0.2">
      <c r="A10199" s="13">
        <v>482511302053</v>
      </c>
      <c r="B10199">
        <v>0.15655095853582837</v>
      </c>
    </row>
    <row r="10200" spans="1:2" x14ac:dyDescent="0.2">
      <c r="A10200" s="13">
        <v>482511302054</v>
      </c>
      <c r="B10200">
        <v>0.15090147555856512</v>
      </c>
    </row>
    <row r="10201" spans="1:2" x14ac:dyDescent="0.2">
      <c r="A10201" s="13">
        <v>482511302071</v>
      </c>
      <c r="B10201">
        <v>0.14717642844982015</v>
      </c>
    </row>
    <row r="10202" spans="1:2" x14ac:dyDescent="0.2">
      <c r="A10202" s="13">
        <v>482511302072</v>
      </c>
      <c r="B10202">
        <v>0.13291304236210466</v>
      </c>
    </row>
    <row r="10203" spans="1:2" x14ac:dyDescent="0.2">
      <c r="A10203" s="13">
        <v>482511302073</v>
      </c>
      <c r="B10203">
        <v>0.17380447734470655</v>
      </c>
    </row>
    <row r="10204" spans="1:2" x14ac:dyDescent="0.2">
      <c r="A10204" s="13">
        <v>482511302074</v>
      </c>
      <c r="B10204">
        <v>0.10741528811133436</v>
      </c>
    </row>
    <row r="10205" spans="1:2" x14ac:dyDescent="0.2">
      <c r="A10205" s="13">
        <v>482511302075</v>
      </c>
      <c r="B10205">
        <v>0.1420432029277158</v>
      </c>
    </row>
    <row r="10206" spans="1:2" x14ac:dyDescent="0.2">
      <c r="A10206" s="13">
        <v>482511302081</v>
      </c>
      <c r="B10206">
        <v>0.1289939670330128</v>
      </c>
    </row>
    <row r="10207" spans="1:2" x14ac:dyDescent="0.2">
      <c r="A10207" s="13">
        <v>482511302082</v>
      </c>
      <c r="B10207">
        <v>0.12807878011799265</v>
      </c>
    </row>
    <row r="10208" spans="1:2" x14ac:dyDescent="0.2">
      <c r="A10208" s="13">
        <v>482511302083</v>
      </c>
      <c r="B10208">
        <v>0.1304867342133666</v>
      </c>
    </row>
    <row r="10209" spans="1:2" x14ac:dyDescent="0.2">
      <c r="A10209" s="13">
        <v>482511302084</v>
      </c>
      <c r="B10209">
        <v>0.13503273942144434</v>
      </c>
    </row>
    <row r="10210" spans="1:2" x14ac:dyDescent="0.2">
      <c r="A10210" s="13">
        <v>482511302101</v>
      </c>
      <c r="B10210">
        <v>0.13041859108567114</v>
      </c>
    </row>
    <row r="10211" spans="1:2" x14ac:dyDescent="0.2">
      <c r="A10211" s="13">
        <v>482511302102</v>
      </c>
      <c r="B10211">
        <v>0.13702730882095635</v>
      </c>
    </row>
    <row r="10212" spans="1:2" x14ac:dyDescent="0.2">
      <c r="A10212" s="13">
        <v>482511302103</v>
      </c>
      <c r="B10212">
        <v>0.14954922342489221</v>
      </c>
    </row>
    <row r="10213" spans="1:2" x14ac:dyDescent="0.2">
      <c r="A10213" s="13">
        <v>482511302111</v>
      </c>
      <c r="B10213">
        <v>0.14317033863663303</v>
      </c>
    </row>
    <row r="10214" spans="1:2" x14ac:dyDescent="0.2">
      <c r="A10214" s="13">
        <v>482511302112</v>
      </c>
      <c r="B10214">
        <v>0.13621078662111097</v>
      </c>
    </row>
    <row r="10215" spans="1:2" x14ac:dyDescent="0.2">
      <c r="A10215" s="13">
        <v>482511302113</v>
      </c>
      <c r="B10215">
        <v>0.14746705188379897</v>
      </c>
    </row>
    <row r="10216" spans="1:2" x14ac:dyDescent="0.2">
      <c r="A10216" s="13">
        <v>482511302121</v>
      </c>
      <c r="B10216">
        <v>0.14029617743164854</v>
      </c>
    </row>
    <row r="10217" spans="1:2" x14ac:dyDescent="0.2">
      <c r="A10217" s="13">
        <v>482511302122</v>
      </c>
      <c r="B10217">
        <v>0.16057932870870684</v>
      </c>
    </row>
    <row r="10218" spans="1:2" x14ac:dyDescent="0.2">
      <c r="A10218" s="13">
        <v>482511302123</v>
      </c>
      <c r="B10218">
        <v>0.14994465329552986</v>
      </c>
    </row>
    <row r="10219" spans="1:2" x14ac:dyDescent="0.2">
      <c r="A10219" s="13">
        <v>482511302131</v>
      </c>
      <c r="B10219">
        <v>0.16154192507799703</v>
      </c>
    </row>
    <row r="10220" spans="1:2" x14ac:dyDescent="0.2">
      <c r="A10220" s="13">
        <v>482511302132</v>
      </c>
      <c r="B10220">
        <v>0.16153334580011586</v>
      </c>
    </row>
    <row r="10221" spans="1:2" x14ac:dyDescent="0.2">
      <c r="A10221" s="13">
        <v>482511302141</v>
      </c>
      <c r="B10221">
        <v>0.12714084370246886</v>
      </c>
    </row>
    <row r="10222" spans="1:2" x14ac:dyDescent="0.2">
      <c r="A10222" s="13">
        <v>482511302142</v>
      </c>
      <c r="B10222">
        <v>0.14986399401079253</v>
      </c>
    </row>
    <row r="10223" spans="1:2" x14ac:dyDescent="0.2">
      <c r="A10223" s="13">
        <v>482511302151</v>
      </c>
      <c r="B10223">
        <v>0.13240910067539768</v>
      </c>
    </row>
    <row r="10224" spans="1:2" x14ac:dyDescent="0.2">
      <c r="A10224" s="13">
        <v>482511302152</v>
      </c>
      <c r="B10224">
        <v>0.12091726926347349</v>
      </c>
    </row>
    <row r="10225" spans="1:2" x14ac:dyDescent="0.2">
      <c r="A10225" s="13">
        <v>482511303021</v>
      </c>
      <c r="B10225">
        <v>0.16161302026361263</v>
      </c>
    </row>
    <row r="10226" spans="1:2" x14ac:dyDescent="0.2">
      <c r="A10226" s="13">
        <v>482511303022</v>
      </c>
      <c r="B10226">
        <v>0.14195697265680154</v>
      </c>
    </row>
    <row r="10227" spans="1:2" x14ac:dyDescent="0.2">
      <c r="A10227" s="13">
        <v>482511303023</v>
      </c>
      <c r="B10227">
        <v>0.14464092269322648</v>
      </c>
    </row>
    <row r="10228" spans="1:2" x14ac:dyDescent="0.2">
      <c r="A10228" s="13">
        <v>482511303031</v>
      </c>
      <c r="B10228">
        <v>0.16944391324405683</v>
      </c>
    </row>
    <row r="10229" spans="1:2" x14ac:dyDescent="0.2">
      <c r="A10229" s="13">
        <v>482511303032</v>
      </c>
      <c r="B10229">
        <v>0.16450763817377867</v>
      </c>
    </row>
    <row r="10230" spans="1:2" x14ac:dyDescent="0.2">
      <c r="A10230" s="13">
        <v>482511303041</v>
      </c>
      <c r="B10230">
        <v>0.13174235136789467</v>
      </c>
    </row>
    <row r="10231" spans="1:2" x14ac:dyDescent="0.2">
      <c r="A10231" s="13">
        <v>482511303042</v>
      </c>
      <c r="B10231">
        <v>0.16175134797357055</v>
      </c>
    </row>
    <row r="10232" spans="1:2" x14ac:dyDescent="0.2">
      <c r="A10232" s="13">
        <v>482511303043</v>
      </c>
      <c r="B10232">
        <v>0.17680702863723338</v>
      </c>
    </row>
    <row r="10233" spans="1:2" x14ac:dyDescent="0.2">
      <c r="A10233" s="13">
        <v>482511303044</v>
      </c>
      <c r="B10233">
        <v>0.1674335697732576</v>
      </c>
    </row>
    <row r="10234" spans="1:2" x14ac:dyDescent="0.2">
      <c r="A10234" s="13">
        <v>482511304051</v>
      </c>
      <c r="B10234">
        <v>0.13458375087265917</v>
      </c>
    </row>
    <row r="10235" spans="1:2" x14ac:dyDescent="0.2">
      <c r="A10235" s="13">
        <v>482511304052</v>
      </c>
      <c r="B10235">
        <v>0.14348406710430323</v>
      </c>
    </row>
    <row r="10236" spans="1:2" x14ac:dyDescent="0.2">
      <c r="A10236" s="13">
        <v>482511304053</v>
      </c>
      <c r="B10236">
        <v>0.11896894797707495</v>
      </c>
    </row>
    <row r="10237" spans="1:2" x14ac:dyDescent="0.2">
      <c r="A10237" s="13">
        <v>482511304054</v>
      </c>
      <c r="B10237">
        <v>0.13529451726563091</v>
      </c>
    </row>
    <row r="10238" spans="1:2" x14ac:dyDescent="0.2">
      <c r="A10238" s="13">
        <v>482511304061</v>
      </c>
      <c r="B10238">
        <v>0.13394509339860369</v>
      </c>
    </row>
    <row r="10239" spans="1:2" x14ac:dyDescent="0.2">
      <c r="A10239" s="13">
        <v>482511304062</v>
      </c>
      <c r="B10239">
        <v>0.1421433421859134</v>
      </c>
    </row>
    <row r="10240" spans="1:2" x14ac:dyDescent="0.2">
      <c r="A10240" s="13">
        <v>482511304063</v>
      </c>
      <c r="B10240">
        <v>0.13868428215118575</v>
      </c>
    </row>
    <row r="10241" spans="1:2" x14ac:dyDescent="0.2">
      <c r="A10241" s="13">
        <v>482511304071</v>
      </c>
      <c r="B10241">
        <v>0.12615552064355162</v>
      </c>
    </row>
    <row r="10242" spans="1:2" x14ac:dyDescent="0.2">
      <c r="A10242" s="13">
        <v>482511304072</v>
      </c>
      <c r="B10242">
        <v>0.15995314667327137</v>
      </c>
    </row>
    <row r="10243" spans="1:2" x14ac:dyDescent="0.2">
      <c r="A10243" s="13">
        <v>482511304073</v>
      </c>
      <c r="B10243">
        <v>0.13475032852850083</v>
      </c>
    </row>
    <row r="10244" spans="1:2" x14ac:dyDescent="0.2">
      <c r="A10244" s="13">
        <v>482511304074</v>
      </c>
      <c r="B10244">
        <v>0.21077210338463426</v>
      </c>
    </row>
    <row r="10245" spans="1:2" x14ac:dyDescent="0.2">
      <c r="A10245" s="13">
        <v>482511304081</v>
      </c>
      <c r="B10245">
        <v>0.17048076871579948</v>
      </c>
    </row>
    <row r="10246" spans="1:2" x14ac:dyDescent="0.2">
      <c r="A10246" s="13">
        <v>482511304082</v>
      </c>
      <c r="B10246">
        <v>0.1334763721513442</v>
      </c>
    </row>
    <row r="10247" spans="1:2" x14ac:dyDescent="0.2">
      <c r="A10247" s="13">
        <v>482511304083</v>
      </c>
      <c r="B10247">
        <v>0.17311999570782988</v>
      </c>
    </row>
    <row r="10248" spans="1:2" x14ac:dyDescent="0.2">
      <c r="A10248" s="13">
        <v>482511304084</v>
      </c>
      <c r="B10248">
        <v>0.14753166117543015</v>
      </c>
    </row>
    <row r="10249" spans="1:2" x14ac:dyDescent="0.2">
      <c r="A10249" s="13">
        <v>482511304091</v>
      </c>
      <c r="B10249">
        <v>0.15113927419982878</v>
      </c>
    </row>
    <row r="10250" spans="1:2" x14ac:dyDescent="0.2">
      <c r="A10250" s="13">
        <v>482511304092</v>
      </c>
      <c r="B10250">
        <v>0.15245083102486662</v>
      </c>
    </row>
    <row r="10251" spans="1:2" x14ac:dyDescent="0.2">
      <c r="A10251" s="13">
        <v>482511304093</v>
      </c>
      <c r="B10251">
        <v>0.15740839763447356</v>
      </c>
    </row>
    <row r="10252" spans="1:2" x14ac:dyDescent="0.2">
      <c r="A10252" s="13">
        <v>482511304094</v>
      </c>
      <c r="B10252">
        <v>0.14248617369945465</v>
      </c>
    </row>
    <row r="10253" spans="1:2" x14ac:dyDescent="0.2">
      <c r="A10253" s="13">
        <v>482511304101</v>
      </c>
      <c r="B10253">
        <v>0.13207253048243148</v>
      </c>
    </row>
    <row r="10254" spans="1:2" x14ac:dyDescent="0.2">
      <c r="A10254" s="13">
        <v>482511304102</v>
      </c>
      <c r="B10254">
        <v>0.12490506107251331</v>
      </c>
    </row>
    <row r="10255" spans="1:2" x14ac:dyDescent="0.2">
      <c r="A10255" s="13">
        <v>482511304103</v>
      </c>
      <c r="B10255">
        <v>0.17258575664366566</v>
      </c>
    </row>
    <row r="10256" spans="1:2" x14ac:dyDescent="0.2">
      <c r="A10256" s="13">
        <v>482511305001</v>
      </c>
      <c r="B10256">
        <v>0.14386930982574156</v>
      </c>
    </row>
    <row r="10257" spans="1:2" x14ac:dyDescent="0.2">
      <c r="A10257" s="13">
        <v>482511305002</v>
      </c>
      <c r="B10257">
        <v>0.12147304477471679</v>
      </c>
    </row>
    <row r="10258" spans="1:2" x14ac:dyDescent="0.2">
      <c r="A10258" s="13">
        <v>482511305003</v>
      </c>
      <c r="B10258">
        <v>0.12581911714622851</v>
      </c>
    </row>
    <row r="10259" spans="1:2" x14ac:dyDescent="0.2">
      <c r="A10259" s="13">
        <v>482511305004</v>
      </c>
      <c r="B10259">
        <v>0.20424759804015868</v>
      </c>
    </row>
    <row r="10260" spans="1:2" x14ac:dyDescent="0.2">
      <c r="A10260" s="13">
        <v>482511305005</v>
      </c>
      <c r="B10260">
        <v>0.16092562015895759</v>
      </c>
    </row>
    <row r="10261" spans="1:2" x14ac:dyDescent="0.2">
      <c r="A10261" s="13">
        <v>482511306011</v>
      </c>
      <c r="B10261">
        <v>0.15105237327675849</v>
      </c>
    </row>
    <row r="10262" spans="1:2" x14ac:dyDescent="0.2">
      <c r="A10262" s="13">
        <v>482511306012</v>
      </c>
      <c r="B10262">
        <v>0.12254682351601907</v>
      </c>
    </row>
    <row r="10263" spans="1:2" x14ac:dyDescent="0.2">
      <c r="A10263" s="13">
        <v>482511306013</v>
      </c>
      <c r="B10263">
        <v>0.15220289523981606</v>
      </c>
    </row>
    <row r="10264" spans="1:2" x14ac:dyDescent="0.2">
      <c r="A10264" s="13">
        <v>482511306014</v>
      </c>
      <c r="B10264">
        <v>0.14273602225173254</v>
      </c>
    </row>
    <row r="10265" spans="1:2" x14ac:dyDescent="0.2">
      <c r="A10265" s="13">
        <v>482511306021</v>
      </c>
      <c r="B10265">
        <v>0.13333915890907275</v>
      </c>
    </row>
    <row r="10266" spans="1:2" x14ac:dyDescent="0.2">
      <c r="A10266" s="13">
        <v>482511306022</v>
      </c>
      <c r="B10266">
        <v>0.16326056500836325</v>
      </c>
    </row>
    <row r="10267" spans="1:2" x14ac:dyDescent="0.2">
      <c r="A10267" s="13">
        <v>482511307001</v>
      </c>
      <c r="B10267">
        <v>0.1749968594707636</v>
      </c>
    </row>
    <row r="10268" spans="1:2" x14ac:dyDescent="0.2">
      <c r="A10268" s="13">
        <v>482511307002</v>
      </c>
      <c r="B10268">
        <v>0.19214369783788329</v>
      </c>
    </row>
    <row r="10269" spans="1:2" x14ac:dyDescent="0.2">
      <c r="A10269" s="13">
        <v>482511307003</v>
      </c>
      <c r="B10269">
        <v>0.14617507471641009</v>
      </c>
    </row>
    <row r="10270" spans="1:2" x14ac:dyDescent="0.2">
      <c r="A10270" s="13">
        <v>482511307004</v>
      </c>
      <c r="B10270">
        <v>0.17049724573550817</v>
      </c>
    </row>
    <row r="10271" spans="1:2" x14ac:dyDescent="0.2">
      <c r="A10271" s="13">
        <v>482511307005</v>
      </c>
      <c r="B10271">
        <v>0.20958787011346733</v>
      </c>
    </row>
    <row r="10272" spans="1:2" x14ac:dyDescent="0.2">
      <c r="A10272" s="13">
        <v>482511308001</v>
      </c>
      <c r="B10272">
        <v>0.18397037063874089</v>
      </c>
    </row>
    <row r="10273" spans="1:2" x14ac:dyDescent="0.2">
      <c r="A10273" s="13">
        <v>482511308002</v>
      </c>
      <c r="B10273">
        <v>0.13371418447865915</v>
      </c>
    </row>
    <row r="10274" spans="1:2" x14ac:dyDescent="0.2">
      <c r="A10274" s="13">
        <v>482511308003</v>
      </c>
      <c r="B10274">
        <v>0.19644708835809313</v>
      </c>
    </row>
    <row r="10275" spans="1:2" x14ac:dyDescent="0.2">
      <c r="A10275" s="13">
        <v>482511308004</v>
      </c>
      <c r="B10275">
        <v>0.1937632291202693</v>
      </c>
    </row>
    <row r="10276" spans="1:2" x14ac:dyDescent="0.2">
      <c r="A10276" s="13">
        <v>482511309001</v>
      </c>
      <c r="B10276">
        <v>0.19020362075213917</v>
      </c>
    </row>
    <row r="10277" spans="1:2" x14ac:dyDescent="0.2">
      <c r="A10277" s="13">
        <v>482511309002</v>
      </c>
      <c r="B10277">
        <v>0.20715262685192873</v>
      </c>
    </row>
    <row r="10278" spans="1:2" x14ac:dyDescent="0.2">
      <c r="A10278" s="13">
        <v>482511309003</v>
      </c>
      <c r="B10278">
        <v>0.15993929102829993</v>
      </c>
    </row>
    <row r="10279" spans="1:2" x14ac:dyDescent="0.2">
      <c r="A10279" s="13">
        <v>482511310001</v>
      </c>
      <c r="B10279">
        <v>0.14562097746584665</v>
      </c>
    </row>
    <row r="10280" spans="1:2" x14ac:dyDescent="0.2">
      <c r="A10280" s="13">
        <v>482511310002</v>
      </c>
      <c r="B10280">
        <v>0.15533617272925812</v>
      </c>
    </row>
    <row r="10281" spans="1:2" x14ac:dyDescent="0.2">
      <c r="A10281" s="13">
        <v>482511310003</v>
      </c>
      <c r="B10281">
        <v>0.14471694822645623</v>
      </c>
    </row>
    <row r="10282" spans="1:2" x14ac:dyDescent="0.2">
      <c r="A10282" s="13">
        <v>482511310004</v>
      </c>
      <c r="B10282">
        <v>0.13303179513866528</v>
      </c>
    </row>
    <row r="10283" spans="1:2" x14ac:dyDescent="0.2">
      <c r="A10283" s="13">
        <v>482511311001</v>
      </c>
      <c r="B10283">
        <v>0.15755211888627552</v>
      </c>
    </row>
    <row r="10284" spans="1:2" x14ac:dyDescent="0.2">
      <c r="A10284" s="13">
        <v>482511311002</v>
      </c>
      <c r="B10284">
        <v>0.17063456302162811</v>
      </c>
    </row>
    <row r="10285" spans="1:2" x14ac:dyDescent="0.2">
      <c r="A10285" s="13">
        <v>482511311003</v>
      </c>
      <c r="B10285">
        <v>0.14131347361989011</v>
      </c>
    </row>
    <row r="10286" spans="1:2" x14ac:dyDescent="0.2">
      <c r="A10286" s="13">
        <v>482511311004</v>
      </c>
      <c r="B10286">
        <v>0.20337126884380627</v>
      </c>
    </row>
    <row r="10287" spans="1:2" x14ac:dyDescent="0.2">
      <c r="A10287" s="13">
        <v>482511311005</v>
      </c>
      <c r="B10287">
        <v>0.12937933650318745</v>
      </c>
    </row>
    <row r="10288" spans="1:2" x14ac:dyDescent="0.2">
      <c r="A10288" s="13">
        <v>482530201011</v>
      </c>
      <c r="B10288">
        <v>0.1546774547605545</v>
      </c>
    </row>
    <row r="10289" spans="1:2" x14ac:dyDescent="0.2">
      <c r="A10289" s="13">
        <v>482530201012</v>
      </c>
      <c r="B10289">
        <v>0.16232047413025777</v>
      </c>
    </row>
    <row r="10290" spans="1:2" x14ac:dyDescent="0.2">
      <c r="A10290" s="17">
        <v>482530201021</v>
      </c>
      <c r="B10290" t="s">
        <v>9</v>
      </c>
    </row>
    <row r="10291" spans="1:2" x14ac:dyDescent="0.2">
      <c r="A10291" s="13">
        <v>482530202001</v>
      </c>
      <c r="B10291">
        <v>0.17169982423848928</v>
      </c>
    </row>
    <row r="10292" spans="1:2" x14ac:dyDescent="0.2">
      <c r="A10292" s="13">
        <v>482530202002</v>
      </c>
      <c r="B10292">
        <v>0.1989778345728043</v>
      </c>
    </row>
    <row r="10293" spans="1:2" x14ac:dyDescent="0.2">
      <c r="A10293" s="13">
        <v>482530202003</v>
      </c>
      <c r="B10293">
        <v>0.20443799128393481</v>
      </c>
    </row>
    <row r="10294" spans="1:2" x14ac:dyDescent="0.2">
      <c r="A10294" s="13">
        <v>482530203001</v>
      </c>
      <c r="B10294">
        <v>0.21101555039508177</v>
      </c>
    </row>
    <row r="10295" spans="1:2" x14ac:dyDescent="0.2">
      <c r="A10295" s="13">
        <v>482530203002</v>
      </c>
      <c r="B10295">
        <v>0.14094719481013662</v>
      </c>
    </row>
    <row r="10296" spans="1:2" x14ac:dyDescent="0.2">
      <c r="A10296" s="13">
        <v>482530204001</v>
      </c>
      <c r="B10296">
        <v>0.25208104353582722</v>
      </c>
    </row>
    <row r="10297" spans="1:2" x14ac:dyDescent="0.2">
      <c r="A10297" s="13">
        <v>482530204002</v>
      </c>
      <c r="B10297">
        <v>0.19508286793007829</v>
      </c>
    </row>
    <row r="10298" spans="1:2" x14ac:dyDescent="0.2">
      <c r="A10298" s="13">
        <v>482530204003</v>
      </c>
      <c r="B10298">
        <v>0.20440659842420303</v>
      </c>
    </row>
    <row r="10299" spans="1:2" x14ac:dyDescent="0.2">
      <c r="A10299" s="13">
        <v>482530204004</v>
      </c>
      <c r="B10299">
        <v>0.18160588608196704</v>
      </c>
    </row>
    <row r="10300" spans="1:2" x14ac:dyDescent="0.2">
      <c r="A10300" s="13">
        <v>482530205001</v>
      </c>
      <c r="B10300">
        <v>0.17022147199082313</v>
      </c>
    </row>
    <row r="10301" spans="1:2" x14ac:dyDescent="0.2">
      <c r="A10301" s="13">
        <v>482530205002</v>
      </c>
      <c r="B10301">
        <v>0.1222288900866475</v>
      </c>
    </row>
    <row r="10302" spans="1:2" x14ac:dyDescent="0.2">
      <c r="A10302" s="13">
        <v>482530205003</v>
      </c>
      <c r="B10302">
        <v>0.16158072393630427</v>
      </c>
    </row>
    <row r="10303" spans="1:2" x14ac:dyDescent="0.2">
      <c r="A10303" s="13">
        <v>482530205004</v>
      </c>
      <c r="B10303">
        <v>0.11800442254742777</v>
      </c>
    </row>
    <row r="10304" spans="1:2" x14ac:dyDescent="0.2">
      <c r="A10304" s="13">
        <v>482559701001</v>
      </c>
      <c r="B10304">
        <v>0.14857239162243838</v>
      </c>
    </row>
    <row r="10305" spans="1:2" x14ac:dyDescent="0.2">
      <c r="A10305" s="13">
        <v>482559701002</v>
      </c>
      <c r="B10305">
        <v>0.1148072272213098</v>
      </c>
    </row>
    <row r="10306" spans="1:2" x14ac:dyDescent="0.2">
      <c r="A10306" s="13">
        <v>482559702001</v>
      </c>
      <c r="B10306">
        <v>0.22327246957516936</v>
      </c>
    </row>
    <row r="10307" spans="1:2" x14ac:dyDescent="0.2">
      <c r="A10307" s="13">
        <v>482559702002</v>
      </c>
      <c r="B10307">
        <v>0.15283376161868378</v>
      </c>
    </row>
    <row r="10308" spans="1:2" x14ac:dyDescent="0.2">
      <c r="A10308" s="13">
        <v>482559702003</v>
      </c>
      <c r="B10308">
        <v>0.21032076679826725</v>
      </c>
    </row>
    <row r="10309" spans="1:2" x14ac:dyDescent="0.2">
      <c r="A10309" s="13">
        <v>482559702004</v>
      </c>
      <c r="B10309">
        <v>0.16919970581847343</v>
      </c>
    </row>
    <row r="10310" spans="1:2" x14ac:dyDescent="0.2">
      <c r="A10310" s="13">
        <v>482559703001</v>
      </c>
      <c r="B10310">
        <v>0.22574779336733869</v>
      </c>
    </row>
    <row r="10311" spans="1:2" x14ac:dyDescent="0.2">
      <c r="A10311" s="13">
        <v>482559703002</v>
      </c>
      <c r="B10311">
        <v>0.16172572544877642</v>
      </c>
    </row>
    <row r="10312" spans="1:2" x14ac:dyDescent="0.2">
      <c r="A10312" s="13">
        <v>482559703003</v>
      </c>
      <c r="B10312">
        <v>0.21764240424799342</v>
      </c>
    </row>
    <row r="10313" spans="1:2" x14ac:dyDescent="0.2">
      <c r="A10313" s="13">
        <v>482559703004</v>
      </c>
      <c r="B10313">
        <v>0.11925140937164841</v>
      </c>
    </row>
    <row r="10314" spans="1:2" x14ac:dyDescent="0.2">
      <c r="A10314" s="13">
        <v>482559703005</v>
      </c>
      <c r="B10314">
        <v>0.22620616485264014</v>
      </c>
    </row>
    <row r="10315" spans="1:2" x14ac:dyDescent="0.2">
      <c r="A10315" s="13">
        <v>482559704001</v>
      </c>
      <c r="B10315">
        <v>0.20788343003452323</v>
      </c>
    </row>
    <row r="10316" spans="1:2" x14ac:dyDescent="0.2">
      <c r="A10316" s="13">
        <v>482570502011</v>
      </c>
      <c r="B10316">
        <v>0.17278011449051128</v>
      </c>
    </row>
    <row r="10317" spans="1:2" x14ac:dyDescent="0.2">
      <c r="A10317" s="13">
        <v>482570502012</v>
      </c>
      <c r="B10317">
        <v>0.1286613780198001</v>
      </c>
    </row>
    <row r="10318" spans="1:2" x14ac:dyDescent="0.2">
      <c r="A10318" s="13">
        <v>482570502031</v>
      </c>
      <c r="B10318">
        <v>0.11553446636789617</v>
      </c>
    </row>
    <row r="10319" spans="1:2" x14ac:dyDescent="0.2">
      <c r="A10319" s="13">
        <v>482570502032</v>
      </c>
      <c r="B10319">
        <v>0.15823388107512823</v>
      </c>
    </row>
    <row r="10320" spans="1:2" x14ac:dyDescent="0.2">
      <c r="A10320" s="13">
        <v>482570502041</v>
      </c>
      <c r="B10320">
        <v>0.15119637158935154</v>
      </c>
    </row>
    <row r="10321" spans="1:2" x14ac:dyDescent="0.2">
      <c r="A10321" s="13">
        <v>482570502042</v>
      </c>
      <c r="B10321">
        <v>0.14558174891467543</v>
      </c>
    </row>
    <row r="10322" spans="1:2" x14ac:dyDescent="0.2">
      <c r="A10322" s="13">
        <v>482570502051</v>
      </c>
      <c r="B10322">
        <v>0.12695674878481647</v>
      </c>
    </row>
    <row r="10323" spans="1:2" x14ac:dyDescent="0.2">
      <c r="A10323" s="13">
        <v>482570502052</v>
      </c>
      <c r="B10323">
        <v>0.12457750546628664</v>
      </c>
    </row>
    <row r="10324" spans="1:2" x14ac:dyDescent="0.2">
      <c r="A10324" s="13">
        <v>482570502061</v>
      </c>
      <c r="B10324">
        <v>0.15507530606045919</v>
      </c>
    </row>
    <row r="10325" spans="1:2" x14ac:dyDescent="0.2">
      <c r="A10325" s="13">
        <v>482570502062</v>
      </c>
      <c r="B10325">
        <v>0.15477711460628829</v>
      </c>
    </row>
    <row r="10326" spans="1:2" x14ac:dyDescent="0.2">
      <c r="A10326" s="13">
        <v>482570502063</v>
      </c>
      <c r="B10326">
        <v>0.14876466824109538</v>
      </c>
    </row>
    <row r="10327" spans="1:2" x14ac:dyDescent="0.2">
      <c r="A10327" s="13">
        <v>482570502064</v>
      </c>
      <c r="B10327">
        <v>0.12876114893373608</v>
      </c>
    </row>
    <row r="10328" spans="1:2" x14ac:dyDescent="0.2">
      <c r="A10328" s="13">
        <v>482570503001</v>
      </c>
      <c r="B10328">
        <v>0.18496353694752632</v>
      </c>
    </row>
    <row r="10329" spans="1:2" x14ac:dyDescent="0.2">
      <c r="A10329" s="13">
        <v>482570503002</v>
      </c>
      <c r="B10329">
        <v>0.14733057028169858</v>
      </c>
    </row>
    <row r="10330" spans="1:2" x14ac:dyDescent="0.2">
      <c r="A10330" s="13">
        <v>482570503003</v>
      </c>
      <c r="B10330">
        <v>0.1938851710871197</v>
      </c>
    </row>
    <row r="10331" spans="1:2" x14ac:dyDescent="0.2">
      <c r="A10331" s="13">
        <v>482570504001</v>
      </c>
      <c r="B10331">
        <v>0.13788023118703036</v>
      </c>
    </row>
    <row r="10332" spans="1:2" x14ac:dyDescent="0.2">
      <c r="A10332" s="13">
        <v>482570504002</v>
      </c>
      <c r="B10332">
        <v>0.15411588155773873</v>
      </c>
    </row>
    <row r="10333" spans="1:2" x14ac:dyDescent="0.2">
      <c r="A10333" s="13">
        <v>482570504003</v>
      </c>
      <c r="B10333">
        <v>0.2044554129186702</v>
      </c>
    </row>
    <row r="10334" spans="1:2" x14ac:dyDescent="0.2">
      <c r="A10334" s="13">
        <v>482570504004</v>
      </c>
      <c r="B10334">
        <v>0.19615117547891858</v>
      </c>
    </row>
    <row r="10335" spans="1:2" x14ac:dyDescent="0.2">
      <c r="A10335" s="13">
        <v>482570504005</v>
      </c>
      <c r="B10335">
        <v>0.1193276781527831</v>
      </c>
    </row>
    <row r="10336" spans="1:2" x14ac:dyDescent="0.2">
      <c r="A10336" s="13">
        <v>482570505001</v>
      </c>
      <c r="B10336">
        <v>0.18297901683335896</v>
      </c>
    </row>
    <row r="10337" spans="1:2" x14ac:dyDescent="0.2">
      <c r="A10337" s="13">
        <v>482570505002</v>
      </c>
      <c r="B10337">
        <v>0.19286582424482202</v>
      </c>
    </row>
    <row r="10338" spans="1:2" x14ac:dyDescent="0.2">
      <c r="A10338" s="13">
        <v>482570505003</v>
      </c>
      <c r="B10338">
        <v>0.20669771673236187</v>
      </c>
    </row>
    <row r="10339" spans="1:2" x14ac:dyDescent="0.2">
      <c r="A10339" s="13">
        <v>482570505004</v>
      </c>
      <c r="B10339">
        <v>0.22954295639028655</v>
      </c>
    </row>
    <row r="10340" spans="1:2" x14ac:dyDescent="0.2">
      <c r="A10340" s="13">
        <v>482570506001</v>
      </c>
      <c r="B10340">
        <v>0.1719788804348576</v>
      </c>
    </row>
    <row r="10341" spans="1:2" x14ac:dyDescent="0.2">
      <c r="A10341" s="13">
        <v>482570506002</v>
      </c>
      <c r="B10341">
        <v>0.14650099280080203</v>
      </c>
    </row>
    <row r="10342" spans="1:2" x14ac:dyDescent="0.2">
      <c r="A10342" s="13">
        <v>482570506003</v>
      </c>
      <c r="B10342">
        <v>0.14565278785844285</v>
      </c>
    </row>
    <row r="10343" spans="1:2" x14ac:dyDescent="0.2">
      <c r="A10343" s="13">
        <v>482570506004</v>
      </c>
      <c r="B10343">
        <v>0.16081956321618313</v>
      </c>
    </row>
    <row r="10344" spans="1:2" x14ac:dyDescent="0.2">
      <c r="A10344" s="13">
        <v>482570507011</v>
      </c>
      <c r="B10344">
        <v>0.15824587724586614</v>
      </c>
    </row>
    <row r="10345" spans="1:2" x14ac:dyDescent="0.2">
      <c r="A10345" s="13">
        <v>482570507012</v>
      </c>
      <c r="B10345">
        <v>0.16475504102194977</v>
      </c>
    </row>
    <row r="10346" spans="1:2" x14ac:dyDescent="0.2">
      <c r="A10346" s="13">
        <v>482570507013</v>
      </c>
      <c r="B10346">
        <v>0.13577385533808173</v>
      </c>
    </row>
    <row r="10347" spans="1:2" x14ac:dyDescent="0.2">
      <c r="A10347" s="13">
        <v>482570507031</v>
      </c>
      <c r="B10347">
        <v>0.15061530990872965</v>
      </c>
    </row>
    <row r="10348" spans="1:2" x14ac:dyDescent="0.2">
      <c r="A10348" s="13">
        <v>482570507032</v>
      </c>
      <c r="B10348">
        <v>0.14381190216275749</v>
      </c>
    </row>
    <row r="10349" spans="1:2" x14ac:dyDescent="0.2">
      <c r="A10349" s="13">
        <v>482570507041</v>
      </c>
      <c r="B10349">
        <v>0.17779974333777879</v>
      </c>
    </row>
    <row r="10350" spans="1:2" x14ac:dyDescent="0.2">
      <c r="A10350" s="13">
        <v>482570507042</v>
      </c>
      <c r="B10350">
        <v>0.15965312759835915</v>
      </c>
    </row>
    <row r="10351" spans="1:2" x14ac:dyDescent="0.2">
      <c r="A10351" s="13">
        <v>482570507043</v>
      </c>
      <c r="B10351">
        <v>0.15525286955712991</v>
      </c>
    </row>
    <row r="10352" spans="1:2" x14ac:dyDescent="0.2">
      <c r="A10352" s="13">
        <v>482570508001</v>
      </c>
      <c r="B10352">
        <v>0.13899408621155854</v>
      </c>
    </row>
    <row r="10353" spans="1:2" x14ac:dyDescent="0.2">
      <c r="A10353" s="13">
        <v>482570508002</v>
      </c>
      <c r="B10353">
        <v>0.15698778528619253</v>
      </c>
    </row>
    <row r="10354" spans="1:2" x14ac:dyDescent="0.2">
      <c r="A10354" s="13">
        <v>482570508003</v>
      </c>
      <c r="B10354">
        <v>0.11884683298787951</v>
      </c>
    </row>
    <row r="10355" spans="1:2" x14ac:dyDescent="0.2">
      <c r="A10355" s="13">
        <v>482570508004</v>
      </c>
      <c r="B10355">
        <v>0.13936019820447543</v>
      </c>
    </row>
    <row r="10356" spans="1:2" x14ac:dyDescent="0.2">
      <c r="A10356" s="13">
        <v>482570508005</v>
      </c>
      <c r="B10356">
        <v>0.13440496541627964</v>
      </c>
    </row>
    <row r="10357" spans="1:2" x14ac:dyDescent="0.2">
      <c r="A10357" s="13">
        <v>482570510001</v>
      </c>
      <c r="B10357">
        <v>0.22531713098762951</v>
      </c>
    </row>
    <row r="10358" spans="1:2" x14ac:dyDescent="0.2">
      <c r="A10358" s="13">
        <v>482570510002</v>
      </c>
      <c r="B10358">
        <v>0.20738773195008486</v>
      </c>
    </row>
    <row r="10359" spans="1:2" x14ac:dyDescent="0.2">
      <c r="A10359" s="13">
        <v>482570511001</v>
      </c>
      <c r="B10359">
        <v>0.21712926479802849</v>
      </c>
    </row>
    <row r="10360" spans="1:2" x14ac:dyDescent="0.2">
      <c r="A10360" s="13">
        <v>482570511002</v>
      </c>
      <c r="B10360">
        <v>0.18630248041277253</v>
      </c>
    </row>
    <row r="10361" spans="1:2" x14ac:dyDescent="0.2">
      <c r="A10361" s="13">
        <v>482570511003</v>
      </c>
      <c r="B10361">
        <v>0.19667338481057037</v>
      </c>
    </row>
    <row r="10362" spans="1:2" x14ac:dyDescent="0.2">
      <c r="A10362" s="13">
        <v>482570511004</v>
      </c>
      <c r="B10362">
        <v>0.1305708472129003</v>
      </c>
    </row>
    <row r="10363" spans="1:2" x14ac:dyDescent="0.2">
      <c r="A10363" s="13">
        <v>482570512011</v>
      </c>
      <c r="B10363">
        <v>0.15372509593597183</v>
      </c>
    </row>
    <row r="10364" spans="1:2" x14ac:dyDescent="0.2">
      <c r="A10364" s="13">
        <v>482570512012</v>
      </c>
      <c r="B10364">
        <v>0.15355770971461771</v>
      </c>
    </row>
    <row r="10365" spans="1:2" x14ac:dyDescent="0.2">
      <c r="A10365" s="13">
        <v>482570512021</v>
      </c>
      <c r="B10365">
        <v>0.13356691464248913</v>
      </c>
    </row>
    <row r="10366" spans="1:2" x14ac:dyDescent="0.2">
      <c r="A10366" s="13">
        <v>482570512022</v>
      </c>
      <c r="B10366">
        <v>0.16327026406438727</v>
      </c>
    </row>
    <row r="10367" spans="1:2" x14ac:dyDescent="0.2">
      <c r="A10367" s="13">
        <v>482570512023</v>
      </c>
      <c r="B10367">
        <v>0.14388519756939527</v>
      </c>
    </row>
    <row r="10368" spans="1:2" x14ac:dyDescent="0.2">
      <c r="A10368" s="13">
        <v>482570513001</v>
      </c>
      <c r="B10368">
        <v>0.16869300369018933</v>
      </c>
    </row>
    <row r="10369" spans="1:2" x14ac:dyDescent="0.2">
      <c r="A10369" s="13">
        <v>482570513002</v>
      </c>
      <c r="B10369">
        <v>0.16788634569777858</v>
      </c>
    </row>
    <row r="10370" spans="1:2" x14ac:dyDescent="0.2">
      <c r="A10370" s="13">
        <v>482570513003</v>
      </c>
      <c r="B10370">
        <v>0.15948474642175914</v>
      </c>
    </row>
    <row r="10371" spans="1:2" x14ac:dyDescent="0.2">
      <c r="A10371" s="13">
        <v>482570513004</v>
      </c>
      <c r="B10371">
        <v>0.17319433961477212</v>
      </c>
    </row>
    <row r="10372" spans="1:2" x14ac:dyDescent="0.2">
      <c r="A10372" s="13">
        <v>482570513005</v>
      </c>
      <c r="B10372">
        <v>0.14969302953294694</v>
      </c>
    </row>
    <row r="10373" spans="1:2" x14ac:dyDescent="0.2">
      <c r="A10373" s="13">
        <v>482570513006</v>
      </c>
      <c r="B10373">
        <v>0.22919747791886141</v>
      </c>
    </row>
    <row r="10374" spans="1:2" x14ac:dyDescent="0.2">
      <c r="A10374" s="13">
        <v>482570513007</v>
      </c>
      <c r="B10374">
        <v>0.15427268834721675</v>
      </c>
    </row>
    <row r="10375" spans="1:2" x14ac:dyDescent="0.2">
      <c r="A10375" s="13">
        <v>482599701001</v>
      </c>
      <c r="B10375">
        <v>0.15971560156263903</v>
      </c>
    </row>
    <row r="10376" spans="1:2" x14ac:dyDescent="0.2">
      <c r="A10376" s="13">
        <v>482599701002</v>
      </c>
      <c r="B10376">
        <v>0.11819807731106444</v>
      </c>
    </row>
    <row r="10377" spans="1:2" x14ac:dyDescent="0.2">
      <c r="A10377" s="13">
        <v>482599701003</v>
      </c>
      <c r="B10377">
        <v>0.13475992249613955</v>
      </c>
    </row>
    <row r="10378" spans="1:2" x14ac:dyDescent="0.2">
      <c r="A10378" s="13">
        <v>482599701004</v>
      </c>
      <c r="B10378">
        <v>0.19150671017788226</v>
      </c>
    </row>
    <row r="10379" spans="1:2" x14ac:dyDescent="0.2">
      <c r="A10379" s="13">
        <v>482599703011</v>
      </c>
      <c r="B10379">
        <v>0.13058090383652923</v>
      </c>
    </row>
    <row r="10380" spans="1:2" x14ac:dyDescent="0.2">
      <c r="A10380" s="13">
        <v>482599703012</v>
      </c>
      <c r="B10380">
        <v>0.13461896857202563</v>
      </c>
    </row>
    <row r="10381" spans="1:2" x14ac:dyDescent="0.2">
      <c r="A10381" s="13">
        <v>482599703013</v>
      </c>
      <c r="B10381">
        <v>0.14353983661528186</v>
      </c>
    </row>
    <row r="10382" spans="1:2" x14ac:dyDescent="0.2">
      <c r="A10382" s="13">
        <v>482599703021</v>
      </c>
      <c r="B10382">
        <v>0.13929874234162459</v>
      </c>
    </row>
    <row r="10383" spans="1:2" x14ac:dyDescent="0.2">
      <c r="A10383" s="13">
        <v>482599703022</v>
      </c>
      <c r="B10383">
        <v>0.11867330622413864</v>
      </c>
    </row>
    <row r="10384" spans="1:2" x14ac:dyDescent="0.2">
      <c r="A10384" s="13">
        <v>482599703023</v>
      </c>
      <c r="B10384">
        <v>0.13949232245926543</v>
      </c>
    </row>
    <row r="10385" spans="1:2" x14ac:dyDescent="0.2">
      <c r="A10385" s="13">
        <v>482599704011</v>
      </c>
      <c r="B10385">
        <v>0.1123126683855136</v>
      </c>
    </row>
    <row r="10386" spans="1:2" x14ac:dyDescent="0.2">
      <c r="A10386" s="13">
        <v>482599704012</v>
      </c>
      <c r="B10386">
        <v>0.13931558382468373</v>
      </c>
    </row>
    <row r="10387" spans="1:2" x14ac:dyDescent="0.2">
      <c r="A10387" s="13">
        <v>482599704013</v>
      </c>
      <c r="B10387">
        <v>0.11640338712543979</v>
      </c>
    </row>
    <row r="10388" spans="1:2" x14ac:dyDescent="0.2">
      <c r="A10388" s="13">
        <v>482599704021</v>
      </c>
      <c r="B10388">
        <v>8.7421480907597549E-2</v>
      </c>
    </row>
    <row r="10389" spans="1:2" x14ac:dyDescent="0.2">
      <c r="A10389" s="13">
        <v>482599704022</v>
      </c>
      <c r="B10389">
        <v>0.1293608286863287</v>
      </c>
    </row>
    <row r="10390" spans="1:2" x14ac:dyDescent="0.2">
      <c r="A10390" s="13">
        <v>482599704023</v>
      </c>
      <c r="B10390">
        <v>9.5525228698897555E-2</v>
      </c>
    </row>
    <row r="10391" spans="1:2" x14ac:dyDescent="0.2">
      <c r="A10391" s="13">
        <v>482599704024</v>
      </c>
      <c r="B10391">
        <v>0.16161809290673135</v>
      </c>
    </row>
    <row r="10392" spans="1:2" x14ac:dyDescent="0.2">
      <c r="A10392" s="13">
        <v>482599705001</v>
      </c>
      <c r="B10392">
        <v>0.18501327029128259</v>
      </c>
    </row>
    <row r="10393" spans="1:2" x14ac:dyDescent="0.2">
      <c r="A10393" s="13">
        <v>482599705002</v>
      </c>
      <c r="B10393">
        <v>0.15408366373992324</v>
      </c>
    </row>
    <row r="10394" spans="1:2" x14ac:dyDescent="0.2">
      <c r="A10394" s="13">
        <v>482599705003</v>
      </c>
      <c r="B10394">
        <v>0.11509696625732538</v>
      </c>
    </row>
    <row r="10395" spans="1:2" x14ac:dyDescent="0.2">
      <c r="A10395" s="13">
        <v>482599705004</v>
      </c>
      <c r="B10395">
        <v>0.16470346735759506</v>
      </c>
    </row>
    <row r="10396" spans="1:2" x14ac:dyDescent="0.2">
      <c r="A10396" s="13">
        <v>482619501001</v>
      </c>
      <c r="B10396">
        <v>0.2811357223018095</v>
      </c>
    </row>
    <row r="10397" spans="1:2" x14ac:dyDescent="0.2">
      <c r="A10397" s="16">
        <v>482619900000</v>
      </c>
      <c r="B10397" t="s">
        <v>9</v>
      </c>
    </row>
    <row r="10398" spans="1:2" x14ac:dyDescent="0.2">
      <c r="A10398" s="13">
        <v>482639501001</v>
      </c>
      <c r="B10398">
        <v>0.17992479539840153</v>
      </c>
    </row>
    <row r="10399" spans="1:2" x14ac:dyDescent="0.2">
      <c r="A10399" s="13">
        <v>482659601001</v>
      </c>
      <c r="B10399">
        <v>0.16441029713880567</v>
      </c>
    </row>
    <row r="10400" spans="1:2" x14ac:dyDescent="0.2">
      <c r="A10400" s="13">
        <v>482659601002</v>
      </c>
      <c r="B10400">
        <v>0.16086379606115597</v>
      </c>
    </row>
    <row r="10401" spans="1:2" x14ac:dyDescent="0.2">
      <c r="A10401" s="13">
        <v>482659601003</v>
      </c>
      <c r="B10401">
        <v>0.17139089395520563</v>
      </c>
    </row>
    <row r="10402" spans="1:2" x14ac:dyDescent="0.2">
      <c r="A10402" s="13">
        <v>482659602001</v>
      </c>
      <c r="B10402">
        <v>0.15880643548314852</v>
      </c>
    </row>
    <row r="10403" spans="1:2" x14ac:dyDescent="0.2">
      <c r="A10403" s="13">
        <v>482659602002</v>
      </c>
      <c r="B10403">
        <v>0.14672849667207524</v>
      </c>
    </row>
    <row r="10404" spans="1:2" x14ac:dyDescent="0.2">
      <c r="A10404" s="13">
        <v>482659602003</v>
      </c>
      <c r="B10404">
        <v>0.16935840871906355</v>
      </c>
    </row>
    <row r="10405" spans="1:2" x14ac:dyDescent="0.2">
      <c r="A10405" s="13">
        <v>482659603011</v>
      </c>
      <c r="B10405">
        <v>0.12764676632121608</v>
      </c>
    </row>
    <row r="10406" spans="1:2" x14ac:dyDescent="0.2">
      <c r="A10406" s="13">
        <v>482659603012</v>
      </c>
      <c r="B10406">
        <v>0.17723078963057348</v>
      </c>
    </row>
    <row r="10407" spans="1:2" x14ac:dyDescent="0.2">
      <c r="A10407" s="13">
        <v>482659603013</v>
      </c>
      <c r="B10407">
        <v>0.18540848016558453</v>
      </c>
    </row>
    <row r="10408" spans="1:2" x14ac:dyDescent="0.2">
      <c r="A10408" s="13">
        <v>482659603021</v>
      </c>
      <c r="B10408">
        <v>0.17035033978772512</v>
      </c>
    </row>
    <row r="10409" spans="1:2" x14ac:dyDescent="0.2">
      <c r="A10409" s="13">
        <v>482659603022</v>
      </c>
      <c r="B10409">
        <v>0.18311926647902332</v>
      </c>
    </row>
    <row r="10410" spans="1:2" x14ac:dyDescent="0.2">
      <c r="A10410" s="13">
        <v>482659603023</v>
      </c>
      <c r="B10410">
        <v>0.16977963435145541</v>
      </c>
    </row>
    <row r="10411" spans="1:2" x14ac:dyDescent="0.2">
      <c r="A10411" s="13">
        <v>482659603024</v>
      </c>
      <c r="B10411">
        <v>0.15488317037860647</v>
      </c>
    </row>
    <row r="10412" spans="1:2" x14ac:dyDescent="0.2">
      <c r="A10412" s="13">
        <v>482659604011</v>
      </c>
      <c r="B10412">
        <v>0.16933751614133988</v>
      </c>
    </row>
    <row r="10413" spans="1:2" x14ac:dyDescent="0.2">
      <c r="A10413" s="13">
        <v>482659604021</v>
      </c>
      <c r="B10413">
        <v>0.19004023412522239</v>
      </c>
    </row>
    <row r="10414" spans="1:2" x14ac:dyDescent="0.2">
      <c r="A10414" s="13">
        <v>482659604022</v>
      </c>
      <c r="B10414">
        <v>0.17635536855863831</v>
      </c>
    </row>
    <row r="10415" spans="1:2" x14ac:dyDescent="0.2">
      <c r="A10415" s="13">
        <v>482659604023</v>
      </c>
      <c r="B10415">
        <v>0.16212610610141207</v>
      </c>
    </row>
    <row r="10416" spans="1:2" x14ac:dyDescent="0.2">
      <c r="A10416" s="13">
        <v>482659605001</v>
      </c>
      <c r="B10416">
        <v>0.17257604089696432</v>
      </c>
    </row>
    <row r="10417" spans="1:2" x14ac:dyDescent="0.2">
      <c r="A10417" s="13">
        <v>482659605002</v>
      </c>
      <c r="B10417">
        <v>0.20894905361897936</v>
      </c>
    </row>
    <row r="10418" spans="1:2" x14ac:dyDescent="0.2">
      <c r="A10418" s="13">
        <v>482659605003</v>
      </c>
      <c r="B10418">
        <v>0.17290969373552187</v>
      </c>
    </row>
    <row r="10419" spans="1:2" x14ac:dyDescent="0.2">
      <c r="A10419" s="13">
        <v>482659605004</v>
      </c>
      <c r="B10419">
        <v>0.12876464321850925</v>
      </c>
    </row>
    <row r="10420" spans="1:2" x14ac:dyDescent="0.2">
      <c r="A10420" s="13">
        <v>482659606001</v>
      </c>
      <c r="B10420">
        <v>0.17385279059683173</v>
      </c>
    </row>
    <row r="10421" spans="1:2" x14ac:dyDescent="0.2">
      <c r="A10421" s="13">
        <v>482659606002</v>
      </c>
      <c r="B10421">
        <v>0.12995709817577794</v>
      </c>
    </row>
    <row r="10422" spans="1:2" x14ac:dyDescent="0.2">
      <c r="A10422" s="13">
        <v>482659606003</v>
      </c>
      <c r="B10422">
        <v>0.12218163147237068</v>
      </c>
    </row>
    <row r="10423" spans="1:2" x14ac:dyDescent="0.2">
      <c r="A10423" s="13">
        <v>482659606004</v>
      </c>
      <c r="B10423">
        <v>0.21316452062747515</v>
      </c>
    </row>
    <row r="10424" spans="1:2" x14ac:dyDescent="0.2">
      <c r="A10424" s="13">
        <v>482659606005</v>
      </c>
      <c r="B10424">
        <v>0.16868732208744974</v>
      </c>
    </row>
    <row r="10425" spans="1:2" x14ac:dyDescent="0.2">
      <c r="A10425" s="13">
        <v>482659606006</v>
      </c>
      <c r="B10425">
        <v>0.17779418931461596</v>
      </c>
    </row>
    <row r="10426" spans="1:2" x14ac:dyDescent="0.2">
      <c r="A10426" s="13">
        <v>482659607001</v>
      </c>
      <c r="B10426">
        <v>0.12605533667421073</v>
      </c>
    </row>
    <row r="10427" spans="1:2" x14ac:dyDescent="0.2">
      <c r="A10427" s="13">
        <v>482659607002</v>
      </c>
      <c r="B10427">
        <v>0.14045043027847898</v>
      </c>
    </row>
    <row r="10428" spans="1:2" x14ac:dyDescent="0.2">
      <c r="A10428" s="13">
        <v>482659607003</v>
      </c>
      <c r="B10428">
        <v>0.15716348746153605</v>
      </c>
    </row>
    <row r="10429" spans="1:2" x14ac:dyDescent="0.2">
      <c r="A10429" s="13">
        <v>482659608001</v>
      </c>
      <c r="B10429">
        <v>0.19209700517799169</v>
      </c>
    </row>
    <row r="10430" spans="1:2" x14ac:dyDescent="0.2">
      <c r="A10430" s="13">
        <v>482659608002</v>
      </c>
      <c r="B10430">
        <v>0.16451037110015579</v>
      </c>
    </row>
    <row r="10431" spans="1:2" x14ac:dyDescent="0.2">
      <c r="A10431" s="13">
        <v>482659608003</v>
      </c>
      <c r="B10431">
        <v>0.15305830536044152</v>
      </c>
    </row>
    <row r="10432" spans="1:2" x14ac:dyDescent="0.2">
      <c r="A10432" s="13">
        <v>482679501001</v>
      </c>
      <c r="B10432">
        <v>0.18326579489713091</v>
      </c>
    </row>
    <row r="10433" spans="1:2" x14ac:dyDescent="0.2">
      <c r="A10433" s="13">
        <v>482679501002</v>
      </c>
      <c r="B10433">
        <v>0.15884706925025135</v>
      </c>
    </row>
    <row r="10434" spans="1:2" x14ac:dyDescent="0.2">
      <c r="A10434" s="13">
        <v>482679502001</v>
      </c>
      <c r="B10434">
        <v>0.17196526507350957</v>
      </c>
    </row>
    <row r="10435" spans="1:2" x14ac:dyDescent="0.2">
      <c r="A10435" s="13">
        <v>482679502002</v>
      </c>
      <c r="B10435">
        <v>0.1648433659452605</v>
      </c>
    </row>
    <row r="10436" spans="1:2" x14ac:dyDescent="0.2">
      <c r="A10436" s="13">
        <v>482679502003</v>
      </c>
      <c r="B10436">
        <v>0.19302728132845526</v>
      </c>
    </row>
    <row r="10437" spans="1:2" x14ac:dyDescent="0.2">
      <c r="A10437" s="13">
        <v>482699501001</v>
      </c>
      <c r="B10437">
        <v>0.1296287167296758</v>
      </c>
    </row>
    <row r="10438" spans="1:2" x14ac:dyDescent="0.2">
      <c r="A10438" s="13">
        <v>482719501001</v>
      </c>
      <c r="B10438">
        <v>0.15720960941060116</v>
      </c>
    </row>
    <row r="10439" spans="1:2" x14ac:dyDescent="0.2">
      <c r="A10439" s="13">
        <v>482719501002</v>
      </c>
      <c r="B10439">
        <v>0.22122640154399942</v>
      </c>
    </row>
    <row r="10440" spans="1:2" x14ac:dyDescent="0.2">
      <c r="A10440" s="13">
        <v>482719501003</v>
      </c>
      <c r="B10440">
        <v>0.23106388187108826</v>
      </c>
    </row>
    <row r="10441" spans="1:2" x14ac:dyDescent="0.2">
      <c r="A10441" s="13">
        <v>482730201001</v>
      </c>
      <c r="B10441">
        <v>0.16551849433212704</v>
      </c>
    </row>
    <row r="10442" spans="1:2" x14ac:dyDescent="0.2">
      <c r="A10442" s="13">
        <v>482730201002</v>
      </c>
      <c r="B10442">
        <v>0.17692179385636064</v>
      </c>
    </row>
    <row r="10443" spans="1:2" x14ac:dyDescent="0.2">
      <c r="A10443" s="13">
        <v>482730202001</v>
      </c>
      <c r="B10443">
        <v>0.27258642068341998</v>
      </c>
    </row>
    <row r="10444" spans="1:2" x14ac:dyDescent="0.2">
      <c r="A10444" s="13">
        <v>482730202002</v>
      </c>
      <c r="B10444">
        <v>0.2583608430671267</v>
      </c>
    </row>
    <row r="10445" spans="1:2" x14ac:dyDescent="0.2">
      <c r="A10445" s="13">
        <v>482730202003</v>
      </c>
      <c r="B10445">
        <v>0.22346757921003299</v>
      </c>
    </row>
    <row r="10446" spans="1:2" x14ac:dyDescent="0.2">
      <c r="A10446" s="13">
        <v>482730202004</v>
      </c>
      <c r="B10446">
        <v>0.29348422953231301</v>
      </c>
    </row>
    <row r="10447" spans="1:2" x14ac:dyDescent="0.2">
      <c r="A10447" s="13">
        <v>482730202005</v>
      </c>
      <c r="B10447">
        <v>0.22570320410115119</v>
      </c>
    </row>
    <row r="10448" spans="1:2" x14ac:dyDescent="0.2">
      <c r="A10448" s="13">
        <v>482730203001</v>
      </c>
      <c r="B10448">
        <v>0.17803807309717865</v>
      </c>
    </row>
    <row r="10449" spans="1:2" x14ac:dyDescent="0.2">
      <c r="A10449" s="13">
        <v>482730203002</v>
      </c>
      <c r="B10449">
        <v>0.2430850717465802</v>
      </c>
    </row>
    <row r="10450" spans="1:2" x14ac:dyDescent="0.2">
      <c r="A10450" s="13">
        <v>482730203003</v>
      </c>
      <c r="B10450">
        <v>0.19567594401557489</v>
      </c>
    </row>
    <row r="10451" spans="1:2" x14ac:dyDescent="0.2">
      <c r="A10451" s="13">
        <v>482730203004</v>
      </c>
      <c r="B10451">
        <v>0.15176394329400059</v>
      </c>
    </row>
    <row r="10452" spans="1:2" x14ac:dyDescent="0.2">
      <c r="A10452" s="13">
        <v>482730203005</v>
      </c>
      <c r="B10452">
        <v>0.1706864261627444</v>
      </c>
    </row>
    <row r="10453" spans="1:2" x14ac:dyDescent="0.2">
      <c r="A10453" s="13">
        <v>482730204001</v>
      </c>
      <c r="B10453">
        <v>0.24035258613864169</v>
      </c>
    </row>
    <row r="10454" spans="1:2" x14ac:dyDescent="0.2">
      <c r="A10454" s="13">
        <v>482730204002</v>
      </c>
      <c r="B10454">
        <v>0.19714712035417639</v>
      </c>
    </row>
    <row r="10455" spans="1:2" x14ac:dyDescent="0.2">
      <c r="A10455" s="13">
        <v>482730204003</v>
      </c>
      <c r="B10455">
        <v>0.17903504433577389</v>
      </c>
    </row>
    <row r="10456" spans="1:2" x14ac:dyDescent="0.2">
      <c r="A10456" s="13">
        <v>482730204004</v>
      </c>
      <c r="B10456">
        <v>0.11700163202819559</v>
      </c>
    </row>
    <row r="10457" spans="1:2" x14ac:dyDescent="0.2">
      <c r="A10457" s="13">
        <v>482730204005</v>
      </c>
      <c r="B10457">
        <v>0.16255299397943937</v>
      </c>
    </row>
    <row r="10458" spans="1:2" x14ac:dyDescent="0.2">
      <c r="A10458" s="13">
        <v>482730204006</v>
      </c>
      <c r="B10458">
        <v>0.16944145837566724</v>
      </c>
    </row>
    <row r="10459" spans="1:2" x14ac:dyDescent="0.2">
      <c r="A10459" s="13">
        <v>482730205001</v>
      </c>
      <c r="B10459">
        <v>0.18851552494538695</v>
      </c>
    </row>
    <row r="10460" spans="1:2" x14ac:dyDescent="0.2">
      <c r="A10460" s="13">
        <v>482730205002</v>
      </c>
      <c r="B10460">
        <v>0.19682654547877126</v>
      </c>
    </row>
    <row r="10461" spans="1:2" x14ac:dyDescent="0.2">
      <c r="A10461" s="13">
        <v>482730205003</v>
      </c>
      <c r="B10461">
        <v>0.24245035331701173</v>
      </c>
    </row>
    <row r="10462" spans="1:2" x14ac:dyDescent="0.2">
      <c r="A10462" s="13">
        <v>482730205004</v>
      </c>
      <c r="B10462">
        <v>0.16179822367667826</v>
      </c>
    </row>
    <row r="10463" spans="1:2" x14ac:dyDescent="0.2">
      <c r="A10463" s="16">
        <v>482739900000</v>
      </c>
      <c r="B10463" t="s">
        <v>9</v>
      </c>
    </row>
    <row r="10464" spans="1:2" x14ac:dyDescent="0.2">
      <c r="A10464" s="13">
        <v>482759501001</v>
      </c>
      <c r="B10464">
        <v>0.19835429905825569</v>
      </c>
    </row>
    <row r="10465" spans="1:2" x14ac:dyDescent="0.2">
      <c r="A10465" s="13">
        <v>482759501002</v>
      </c>
      <c r="B10465">
        <v>0.15830115871714456</v>
      </c>
    </row>
    <row r="10466" spans="1:2" x14ac:dyDescent="0.2">
      <c r="A10466" s="13">
        <v>482759502001</v>
      </c>
      <c r="B10466">
        <v>0.18563019807870554</v>
      </c>
    </row>
    <row r="10467" spans="1:2" x14ac:dyDescent="0.2">
      <c r="A10467" s="13">
        <v>482759502002</v>
      </c>
      <c r="B10467">
        <v>0.17491410846036748</v>
      </c>
    </row>
    <row r="10468" spans="1:2" x14ac:dyDescent="0.2">
      <c r="A10468" s="13">
        <v>482770001011</v>
      </c>
      <c r="B10468">
        <v>0.16341341147757546</v>
      </c>
    </row>
    <row r="10469" spans="1:2" x14ac:dyDescent="0.2">
      <c r="A10469" s="13">
        <v>482770001012</v>
      </c>
      <c r="B10469">
        <v>0.14537435903558024</v>
      </c>
    </row>
    <row r="10470" spans="1:2" x14ac:dyDescent="0.2">
      <c r="A10470" s="13">
        <v>482770001013</v>
      </c>
      <c r="B10470">
        <v>0.15015974086812728</v>
      </c>
    </row>
    <row r="10471" spans="1:2" x14ac:dyDescent="0.2">
      <c r="A10471" s="13">
        <v>482770001021</v>
      </c>
      <c r="B10471">
        <v>0.13305776480709133</v>
      </c>
    </row>
    <row r="10472" spans="1:2" x14ac:dyDescent="0.2">
      <c r="A10472" s="13">
        <v>482770001022</v>
      </c>
      <c r="B10472">
        <v>0.13823477928348377</v>
      </c>
    </row>
    <row r="10473" spans="1:2" x14ac:dyDescent="0.2">
      <c r="A10473" s="13">
        <v>482770001023</v>
      </c>
      <c r="B10473">
        <v>0.1403309281370109</v>
      </c>
    </row>
    <row r="10474" spans="1:2" x14ac:dyDescent="0.2">
      <c r="A10474" s="13">
        <v>482770001024</v>
      </c>
      <c r="B10474">
        <v>0.15046627164750614</v>
      </c>
    </row>
    <row r="10475" spans="1:2" x14ac:dyDescent="0.2">
      <c r="A10475" s="13">
        <v>482770002001</v>
      </c>
      <c r="B10475">
        <v>0.16184585323333048</v>
      </c>
    </row>
    <row r="10476" spans="1:2" x14ac:dyDescent="0.2">
      <c r="A10476" s="13">
        <v>482770002002</v>
      </c>
      <c r="B10476">
        <v>0.17102145845312688</v>
      </c>
    </row>
    <row r="10477" spans="1:2" x14ac:dyDescent="0.2">
      <c r="A10477" s="13">
        <v>482770002003</v>
      </c>
      <c r="B10477">
        <v>0.13881378189057891</v>
      </c>
    </row>
    <row r="10478" spans="1:2" x14ac:dyDescent="0.2">
      <c r="A10478" s="13">
        <v>482770003001</v>
      </c>
      <c r="B10478">
        <v>0.16275964987973446</v>
      </c>
    </row>
    <row r="10479" spans="1:2" x14ac:dyDescent="0.2">
      <c r="A10479" s="13">
        <v>482770003002</v>
      </c>
      <c r="B10479">
        <v>0.12952700812913673</v>
      </c>
    </row>
    <row r="10480" spans="1:2" x14ac:dyDescent="0.2">
      <c r="A10480" s="13">
        <v>482770003003</v>
      </c>
      <c r="B10480">
        <v>0.14508673081642576</v>
      </c>
    </row>
    <row r="10481" spans="1:2" x14ac:dyDescent="0.2">
      <c r="A10481" s="13">
        <v>482770003004</v>
      </c>
      <c r="B10481">
        <v>0.16223309659917395</v>
      </c>
    </row>
    <row r="10482" spans="1:2" x14ac:dyDescent="0.2">
      <c r="A10482" s="13">
        <v>482770003005</v>
      </c>
      <c r="B10482">
        <v>0.17519223048946753</v>
      </c>
    </row>
    <row r="10483" spans="1:2" x14ac:dyDescent="0.2">
      <c r="A10483" s="13">
        <v>482770004011</v>
      </c>
      <c r="B10483">
        <v>0.15981767359080615</v>
      </c>
    </row>
    <row r="10484" spans="1:2" x14ac:dyDescent="0.2">
      <c r="A10484" s="13">
        <v>482770004012</v>
      </c>
      <c r="B10484">
        <v>0.19042892752287369</v>
      </c>
    </row>
    <row r="10485" spans="1:2" x14ac:dyDescent="0.2">
      <c r="A10485" s="13">
        <v>482770004021</v>
      </c>
      <c r="B10485">
        <v>0.15399053663729076</v>
      </c>
    </row>
    <row r="10486" spans="1:2" x14ac:dyDescent="0.2">
      <c r="A10486" s="13">
        <v>482770004022</v>
      </c>
      <c r="B10486">
        <v>0.13135557765388958</v>
      </c>
    </row>
    <row r="10487" spans="1:2" x14ac:dyDescent="0.2">
      <c r="A10487" s="13">
        <v>482770005001</v>
      </c>
      <c r="B10487">
        <v>0.20466771048825697</v>
      </c>
    </row>
    <row r="10488" spans="1:2" x14ac:dyDescent="0.2">
      <c r="A10488" s="13">
        <v>482770005002</v>
      </c>
      <c r="B10488">
        <v>0.20881516004738032</v>
      </c>
    </row>
    <row r="10489" spans="1:2" x14ac:dyDescent="0.2">
      <c r="A10489" s="13">
        <v>482770005003</v>
      </c>
      <c r="B10489">
        <v>0.18078500572151951</v>
      </c>
    </row>
    <row r="10490" spans="1:2" x14ac:dyDescent="0.2">
      <c r="A10490" s="13">
        <v>482770005004</v>
      </c>
      <c r="B10490">
        <v>0.19176181406500248</v>
      </c>
    </row>
    <row r="10491" spans="1:2" x14ac:dyDescent="0.2">
      <c r="A10491" s="13">
        <v>482770006001</v>
      </c>
      <c r="B10491">
        <v>0.18091674252154374</v>
      </c>
    </row>
    <row r="10492" spans="1:2" x14ac:dyDescent="0.2">
      <c r="A10492" s="13">
        <v>482770006002</v>
      </c>
      <c r="B10492">
        <v>0.19798005810944669</v>
      </c>
    </row>
    <row r="10493" spans="1:2" x14ac:dyDescent="0.2">
      <c r="A10493" s="13">
        <v>482770006003</v>
      </c>
      <c r="B10493">
        <v>0.1923782951372994</v>
      </c>
    </row>
    <row r="10494" spans="1:2" x14ac:dyDescent="0.2">
      <c r="A10494" s="13">
        <v>482770007001</v>
      </c>
      <c r="B10494">
        <v>0.18163687147709881</v>
      </c>
    </row>
    <row r="10495" spans="1:2" x14ac:dyDescent="0.2">
      <c r="A10495" s="13">
        <v>482770007002</v>
      </c>
      <c r="B10495">
        <v>0.15444123137169763</v>
      </c>
    </row>
    <row r="10496" spans="1:2" x14ac:dyDescent="0.2">
      <c r="A10496" s="13">
        <v>482770008001</v>
      </c>
      <c r="B10496">
        <v>0.1761925768457103</v>
      </c>
    </row>
    <row r="10497" spans="1:2" x14ac:dyDescent="0.2">
      <c r="A10497" s="13">
        <v>482770008002</v>
      </c>
      <c r="B10497">
        <v>0.20387292668361642</v>
      </c>
    </row>
    <row r="10498" spans="1:2" x14ac:dyDescent="0.2">
      <c r="A10498" s="13">
        <v>482770008003</v>
      </c>
      <c r="B10498">
        <v>0.21605218336226123</v>
      </c>
    </row>
    <row r="10499" spans="1:2" x14ac:dyDescent="0.2">
      <c r="A10499" s="13">
        <v>482770008004</v>
      </c>
      <c r="B10499">
        <v>0.17885481304948236</v>
      </c>
    </row>
    <row r="10500" spans="1:2" x14ac:dyDescent="0.2">
      <c r="A10500" s="13">
        <v>482770009001</v>
      </c>
      <c r="B10500">
        <v>0.15830100791021318</v>
      </c>
    </row>
    <row r="10501" spans="1:2" x14ac:dyDescent="0.2">
      <c r="A10501" s="13">
        <v>482770009002</v>
      </c>
      <c r="B10501">
        <v>0.15179840746592721</v>
      </c>
    </row>
    <row r="10502" spans="1:2" x14ac:dyDescent="0.2">
      <c r="A10502" s="13">
        <v>482770009003</v>
      </c>
      <c r="B10502">
        <v>0.15418840188510291</v>
      </c>
    </row>
    <row r="10503" spans="1:2" x14ac:dyDescent="0.2">
      <c r="A10503" s="13">
        <v>482770010001</v>
      </c>
      <c r="B10503">
        <v>0.18053326018846022</v>
      </c>
    </row>
    <row r="10504" spans="1:2" x14ac:dyDescent="0.2">
      <c r="A10504" s="13">
        <v>482770010002</v>
      </c>
      <c r="B10504">
        <v>0.15345791782600993</v>
      </c>
    </row>
    <row r="10505" spans="1:2" x14ac:dyDescent="0.2">
      <c r="A10505" s="13">
        <v>482770010003</v>
      </c>
      <c r="B10505">
        <v>0.1759074623939072</v>
      </c>
    </row>
    <row r="10506" spans="1:2" x14ac:dyDescent="0.2">
      <c r="A10506" s="13">
        <v>482799501001</v>
      </c>
      <c r="B10506">
        <v>0.20346647486303004</v>
      </c>
    </row>
    <row r="10507" spans="1:2" x14ac:dyDescent="0.2">
      <c r="A10507" s="13">
        <v>482799501002</v>
      </c>
      <c r="B10507">
        <v>0.20105084922407504</v>
      </c>
    </row>
    <row r="10508" spans="1:2" x14ac:dyDescent="0.2">
      <c r="A10508" s="13">
        <v>482799502001</v>
      </c>
      <c r="B10508">
        <v>0.18748616907040308</v>
      </c>
    </row>
    <row r="10509" spans="1:2" x14ac:dyDescent="0.2">
      <c r="A10509" s="13">
        <v>482799502002</v>
      </c>
      <c r="B10509">
        <v>0.14936144639700866</v>
      </c>
    </row>
    <row r="10510" spans="1:2" x14ac:dyDescent="0.2">
      <c r="A10510" s="13">
        <v>482799503001</v>
      </c>
      <c r="B10510">
        <v>0.17714899745083024</v>
      </c>
    </row>
    <row r="10511" spans="1:2" x14ac:dyDescent="0.2">
      <c r="A10511" s="13">
        <v>482799503002</v>
      </c>
      <c r="B10511">
        <v>0.18561931475307736</v>
      </c>
    </row>
    <row r="10512" spans="1:2" x14ac:dyDescent="0.2">
      <c r="A10512" s="13">
        <v>482799505001</v>
      </c>
      <c r="B10512">
        <v>0.12564078266594084</v>
      </c>
    </row>
    <row r="10513" spans="1:2" x14ac:dyDescent="0.2">
      <c r="A10513" s="13">
        <v>482799505002</v>
      </c>
      <c r="B10513">
        <v>0.21039317570418664</v>
      </c>
    </row>
    <row r="10514" spans="1:2" x14ac:dyDescent="0.2">
      <c r="A10514" s="13">
        <v>482799505003</v>
      </c>
      <c r="B10514">
        <v>0.23407978078179076</v>
      </c>
    </row>
    <row r="10515" spans="1:2" x14ac:dyDescent="0.2">
      <c r="A10515" s="13">
        <v>482799506001</v>
      </c>
      <c r="B10515">
        <v>0.16411943923637468</v>
      </c>
    </row>
    <row r="10516" spans="1:2" x14ac:dyDescent="0.2">
      <c r="A10516" s="13">
        <v>482799506002</v>
      </c>
      <c r="B10516">
        <v>0.18108620200885719</v>
      </c>
    </row>
    <row r="10517" spans="1:2" x14ac:dyDescent="0.2">
      <c r="A10517" s="13">
        <v>482799506003</v>
      </c>
      <c r="B10517">
        <v>0.18227446162948399</v>
      </c>
    </row>
    <row r="10518" spans="1:2" x14ac:dyDescent="0.2">
      <c r="A10518" s="13">
        <v>482819501001</v>
      </c>
      <c r="B10518">
        <v>0.14780177995432012</v>
      </c>
    </row>
    <row r="10519" spans="1:2" x14ac:dyDescent="0.2">
      <c r="A10519" s="13">
        <v>482819501002</v>
      </c>
      <c r="B10519">
        <v>0.13466532077047455</v>
      </c>
    </row>
    <row r="10520" spans="1:2" x14ac:dyDescent="0.2">
      <c r="A10520" s="13">
        <v>482819501003</v>
      </c>
      <c r="B10520">
        <v>0.1821747094532977</v>
      </c>
    </row>
    <row r="10521" spans="1:2" x14ac:dyDescent="0.2">
      <c r="A10521" s="13">
        <v>482819503011</v>
      </c>
      <c r="B10521">
        <v>0.14597980900944918</v>
      </c>
    </row>
    <row r="10522" spans="1:2" x14ac:dyDescent="0.2">
      <c r="A10522" s="13">
        <v>482819503012</v>
      </c>
      <c r="B10522">
        <v>0.13399096864122362</v>
      </c>
    </row>
    <row r="10523" spans="1:2" x14ac:dyDescent="0.2">
      <c r="A10523" s="13">
        <v>482819503013</v>
      </c>
      <c r="B10523">
        <v>0.14436976394846418</v>
      </c>
    </row>
    <row r="10524" spans="1:2" x14ac:dyDescent="0.2">
      <c r="A10524" s="13">
        <v>482819503021</v>
      </c>
      <c r="B10524">
        <v>0.14265924293906601</v>
      </c>
    </row>
    <row r="10525" spans="1:2" x14ac:dyDescent="0.2">
      <c r="A10525" s="13">
        <v>482819503022</v>
      </c>
      <c r="B10525">
        <v>0.16126627133731092</v>
      </c>
    </row>
    <row r="10526" spans="1:2" x14ac:dyDescent="0.2">
      <c r="A10526" s="13">
        <v>482819503023</v>
      </c>
      <c r="B10526">
        <v>0.13499779988617122</v>
      </c>
    </row>
    <row r="10527" spans="1:2" x14ac:dyDescent="0.2">
      <c r="A10527" s="13">
        <v>482819504001</v>
      </c>
      <c r="B10527">
        <v>0.19137569892805606</v>
      </c>
    </row>
    <row r="10528" spans="1:2" x14ac:dyDescent="0.2">
      <c r="A10528" s="13">
        <v>482819504002</v>
      </c>
      <c r="B10528">
        <v>0.17510577893035759</v>
      </c>
    </row>
    <row r="10529" spans="1:2" x14ac:dyDescent="0.2">
      <c r="A10529" s="13">
        <v>482819504003</v>
      </c>
      <c r="B10529">
        <v>0.14891202122567551</v>
      </c>
    </row>
    <row r="10530" spans="1:2" x14ac:dyDescent="0.2">
      <c r="A10530" s="13">
        <v>482819505001</v>
      </c>
      <c r="B10530">
        <v>0.15014326892480623</v>
      </c>
    </row>
    <row r="10531" spans="1:2" x14ac:dyDescent="0.2">
      <c r="A10531" s="13">
        <v>482819505002</v>
      </c>
      <c r="B10531">
        <v>0.14222059000608631</v>
      </c>
    </row>
    <row r="10532" spans="1:2" x14ac:dyDescent="0.2">
      <c r="A10532" s="13">
        <v>482819505003</v>
      </c>
      <c r="B10532">
        <v>0.17917015546061624</v>
      </c>
    </row>
    <row r="10533" spans="1:2" x14ac:dyDescent="0.2">
      <c r="A10533" s="13">
        <v>482839503001</v>
      </c>
      <c r="B10533">
        <v>0.17064650260871198</v>
      </c>
    </row>
    <row r="10534" spans="1:2" x14ac:dyDescent="0.2">
      <c r="A10534" s="13">
        <v>482839503002</v>
      </c>
      <c r="B10534">
        <v>0.24349280052717623</v>
      </c>
    </row>
    <row r="10535" spans="1:2" x14ac:dyDescent="0.2">
      <c r="A10535" s="13">
        <v>482839503003</v>
      </c>
      <c r="B10535">
        <v>0.18653544632081645</v>
      </c>
    </row>
    <row r="10536" spans="1:2" x14ac:dyDescent="0.2">
      <c r="A10536" s="13">
        <v>482839503004</v>
      </c>
      <c r="B10536">
        <v>0.26741153545682594</v>
      </c>
    </row>
    <row r="10537" spans="1:2" x14ac:dyDescent="0.2">
      <c r="A10537" s="13">
        <v>482839503005</v>
      </c>
      <c r="B10537">
        <v>0.17621179136232856</v>
      </c>
    </row>
    <row r="10538" spans="1:2" x14ac:dyDescent="0.2">
      <c r="A10538" s="13">
        <v>482850001001</v>
      </c>
      <c r="B10538">
        <v>0.14780079160085777</v>
      </c>
    </row>
    <row r="10539" spans="1:2" x14ac:dyDescent="0.2">
      <c r="A10539" s="13">
        <v>482850001002</v>
      </c>
      <c r="B10539">
        <v>0.13626055261262357</v>
      </c>
    </row>
    <row r="10540" spans="1:2" x14ac:dyDescent="0.2">
      <c r="A10540" s="13">
        <v>482850001003</v>
      </c>
      <c r="B10540">
        <v>0.18217487883833181</v>
      </c>
    </row>
    <row r="10541" spans="1:2" x14ac:dyDescent="0.2">
      <c r="A10541" s="13">
        <v>482850002001</v>
      </c>
      <c r="B10541">
        <v>0.17875044361387302</v>
      </c>
    </row>
    <row r="10542" spans="1:2" x14ac:dyDescent="0.2">
      <c r="A10542" s="13">
        <v>482850002002</v>
      </c>
      <c r="B10542">
        <v>0.1567255157531201</v>
      </c>
    </row>
    <row r="10543" spans="1:2" x14ac:dyDescent="0.2">
      <c r="A10543" s="13">
        <v>482850002003</v>
      </c>
      <c r="B10543">
        <v>0.16164134435130567</v>
      </c>
    </row>
    <row r="10544" spans="1:2" x14ac:dyDescent="0.2">
      <c r="A10544" s="13">
        <v>482850003001</v>
      </c>
      <c r="B10544">
        <v>0.13703704689296592</v>
      </c>
    </row>
    <row r="10545" spans="1:2" x14ac:dyDescent="0.2">
      <c r="A10545" s="13">
        <v>482850003002</v>
      </c>
      <c r="B10545">
        <v>0.14495367511979143</v>
      </c>
    </row>
    <row r="10546" spans="1:2" x14ac:dyDescent="0.2">
      <c r="A10546" s="13">
        <v>482850003003</v>
      </c>
      <c r="B10546">
        <v>0.18077039334372685</v>
      </c>
    </row>
    <row r="10547" spans="1:2" x14ac:dyDescent="0.2">
      <c r="A10547" s="13">
        <v>482850004001</v>
      </c>
      <c r="B10547">
        <v>0.13752585220286387</v>
      </c>
    </row>
    <row r="10548" spans="1:2" x14ac:dyDescent="0.2">
      <c r="A10548" s="13">
        <v>482850004002</v>
      </c>
      <c r="B10548">
        <v>0.16076885491868861</v>
      </c>
    </row>
    <row r="10549" spans="1:2" x14ac:dyDescent="0.2">
      <c r="A10549" s="13">
        <v>482850004003</v>
      </c>
      <c r="B10549">
        <v>0.15022201736860386</v>
      </c>
    </row>
    <row r="10550" spans="1:2" x14ac:dyDescent="0.2">
      <c r="A10550" s="13">
        <v>482850004004</v>
      </c>
      <c r="B10550">
        <v>0.16578372393103225</v>
      </c>
    </row>
    <row r="10551" spans="1:2" x14ac:dyDescent="0.2">
      <c r="A10551" s="13">
        <v>482850005001</v>
      </c>
      <c r="B10551">
        <v>0.16971003410433694</v>
      </c>
    </row>
    <row r="10552" spans="1:2" x14ac:dyDescent="0.2">
      <c r="A10552" s="13">
        <v>482850005002</v>
      </c>
      <c r="B10552">
        <v>0.14670750813557609</v>
      </c>
    </row>
    <row r="10553" spans="1:2" x14ac:dyDescent="0.2">
      <c r="A10553" s="13">
        <v>482850006001</v>
      </c>
      <c r="B10553">
        <v>0.154778674840478</v>
      </c>
    </row>
    <row r="10554" spans="1:2" x14ac:dyDescent="0.2">
      <c r="A10554" s="13">
        <v>482850006002</v>
      </c>
      <c r="B10554">
        <v>0.23143587371376942</v>
      </c>
    </row>
    <row r="10555" spans="1:2" x14ac:dyDescent="0.2">
      <c r="A10555" s="13">
        <v>482850006003</v>
      </c>
      <c r="B10555">
        <v>0.22954099820444521</v>
      </c>
    </row>
    <row r="10556" spans="1:2" x14ac:dyDescent="0.2">
      <c r="A10556" s="13">
        <v>482870001001</v>
      </c>
      <c r="B10556">
        <v>0.13440578339701192</v>
      </c>
    </row>
    <row r="10557" spans="1:2" x14ac:dyDescent="0.2">
      <c r="A10557" s="13">
        <v>482870001002</v>
      </c>
      <c r="B10557">
        <v>0.12292121250209855</v>
      </c>
    </row>
    <row r="10558" spans="1:2" x14ac:dyDescent="0.2">
      <c r="A10558" s="13">
        <v>482870001003</v>
      </c>
      <c r="B10558">
        <v>0.16755926467714527</v>
      </c>
    </row>
    <row r="10559" spans="1:2" x14ac:dyDescent="0.2">
      <c r="A10559" s="13">
        <v>482870002001</v>
      </c>
      <c r="B10559">
        <v>0.18525026367667685</v>
      </c>
    </row>
    <row r="10560" spans="1:2" x14ac:dyDescent="0.2">
      <c r="A10560" s="13">
        <v>482870002002</v>
      </c>
      <c r="B10560">
        <v>0.14072521620914649</v>
      </c>
    </row>
    <row r="10561" spans="1:2" x14ac:dyDescent="0.2">
      <c r="A10561" s="13">
        <v>482870002003</v>
      </c>
      <c r="B10561">
        <v>0.15321847892992915</v>
      </c>
    </row>
    <row r="10562" spans="1:2" x14ac:dyDescent="0.2">
      <c r="A10562" s="13">
        <v>482870003001</v>
      </c>
      <c r="B10562">
        <v>0.1354110033187097</v>
      </c>
    </row>
    <row r="10563" spans="1:2" x14ac:dyDescent="0.2">
      <c r="A10563" s="13">
        <v>482870003002</v>
      </c>
      <c r="B10563">
        <v>0.1518195129062769</v>
      </c>
    </row>
    <row r="10564" spans="1:2" x14ac:dyDescent="0.2">
      <c r="A10564" s="13">
        <v>482870003003</v>
      </c>
      <c r="B10564">
        <v>0.15851951408446704</v>
      </c>
    </row>
    <row r="10565" spans="1:2" x14ac:dyDescent="0.2">
      <c r="A10565" s="13">
        <v>482870004001</v>
      </c>
      <c r="B10565">
        <v>0.17117762434299019</v>
      </c>
    </row>
    <row r="10566" spans="1:2" x14ac:dyDescent="0.2">
      <c r="A10566" s="13">
        <v>482870004002</v>
      </c>
      <c r="B10566">
        <v>0.20832983644532233</v>
      </c>
    </row>
    <row r="10567" spans="1:2" x14ac:dyDescent="0.2">
      <c r="A10567" s="13">
        <v>482870004003</v>
      </c>
      <c r="B10567">
        <v>0.17020106052653222</v>
      </c>
    </row>
    <row r="10568" spans="1:2" x14ac:dyDescent="0.2">
      <c r="A10568" s="13">
        <v>482870004004</v>
      </c>
      <c r="B10568">
        <v>0.19463604786083985</v>
      </c>
    </row>
    <row r="10569" spans="1:2" x14ac:dyDescent="0.2">
      <c r="A10569" s="13">
        <v>482899501001</v>
      </c>
      <c r="B10569">
        <v>0.19049884141991213</v>
      </c>
    </row>
    <row r="10570" spans="1:2" x14ac:dyDescent="0.2">
      <c r="A10570" s="13">
        <v>482899501002</v>
      </c>
      <c r="B10570">
        <v>0.18725072006172103</v>
      </c>
    </row>
    <row r="10571" spans="1:2" x14ac:dyDescent="0.2">
      <c r="A10571" s="13">
        <v>482899501003</v>
      </c>
      <c r="B10571">
        <v>0.17263664426987682</v>
      </c>
    </row>
    <row r="10572" spans="1:2" x14ac:dyDescent="0.2">
      <c r="A10572" s="13">
        <v>482899501004</v>
      </c>
      <c r="B10572">
        <v>0.18746342598884541</v>
      </c>
    </row>
    <row r="10573" spans="1:2" x14ac:dyDescent="0.2">
      <c r="A10573" s="13">
        <v>482899502001</v>
      </c>
      <c r="B10573">
        <v>0.15882806659855853</v>
      </c>
    </row>
    <row r="10574" spans="1:2" x14ac:dyDescent="0.2">
      <c r="A10574" s="13">
        <v>482899502002</v>
      </c>
      <c r="B10574">
        <v>0.18196974264922494</v>
      </c>
    </row>
    <row r="10575" spans="1:2" x14ac:dyDescent="0.2">
      <c r="A10575" s="13">
        <v>482899502003</v>
      </c>
      <c r="B10575">
        <v>0.14387652530349951</v>
      </c>
    </row>
    <row r="10576" spans="1:2" x14ac:dyDescent="0.2">
      <c r="A10576" s="13">
        <v>482899502004</v>
      </c>
      <c r="B10576">
        <v>0.15675781638605696</v>
      </c>
    </row>
    <row r="10577" spans="1:2" x14ac:dyDescent="0.2">
      <c r="A10577" s="13">
        <v>482899502005</v>
      </c>
      <c r="B10577">
        <v>0.20093547860028452</v>
      </c>
    </row>
    <row r="10578" spans="1:2" x14ac:dyDescent="0.2">
      <c r="A10578" s="13">
        <v>482899503001</v>
      </c>
      <c r="B10578">
        <v>0.13074354928025475</v>
      </c>
    </row>
    <row r="10579" spans="1:2" x14ac:dyDescent="0.2">
      <c r="A10579" s="13">
        <v>482899503002</v>
      </c>
      <c r="B10579">
        <v>0.16955731001601645</v>
      </c>
    </row>
    <row r="10580" spans="1:2" x14ac:dyDescent="0.2">
      <c r="A10580" s="13">
        <v>482899503003</v>
      </c>
      <c r="B10580">
        <v>0.14537500223518077</v>
      </c>
    </row>
    <row r="10581" spans="1:2" x14ac:dyDescent="0.2">
      <c r="A10581" s="13">
        <v>482899503004</v>
      </c>
      <c r="B10581">
        <v>0.16699938559386662</v>
      </c>
    </row>
    <row r="10582" spans="1:2" x14ac:dyDescent="0.2">
      <c r="A10582" s="13">
        <v>482917001001</v>
      </c>
      <c r="B10582">
        <v>0.21028266109332769</v>
      </c>
    </row>
    <row r="10583" spans="1:2" x14ac:dyDescent="0.2">
      <c r="A10583" s="13">
        <v>482917001002</v>
      </c>
      <c r="B10583">
        <v>0.20656703886374991</v>
      </c>
    </row>
    <row r="10584" spans="1:2" x14ac:dyDescent="0.2">
      <c r="A10584" s="13">
        <v>482917001003</v>
      </c>
      <c r="B10584">
        <v>0.14978535370458643</v>
      </c>
    </row>
    <row r="10585" spans="1:2" x14ac:dyDescent="0.2">
      <c r="A10585" s="13">
        <v>482917002001</v>
      </c>
      <c r="B10585">
        <v>0.18225694083408894</v>
      </c>
    </row>
    <row r="10586" spans="1:2" x14ac:dyDescent="0.2">
      <c r="A10586" s="13">
        <v>482917002002</v>
      </c>
      <c r="B10586">
        <v>0.17175875541430102</v>
      </c>
    </row>
    <row r="10587" spans="1:2" x14ac:dyDescent="0.2">
      <c r="A10587" s="13">
        <v>482917003001</v>
      </c>
      <c r="B10587">
        <v>0.19458840872284008</v>
      </c>
    </row>
    <row r="10588" spans="1:2" x14ac:dyDescent="0.2">
      <c r="A10588" s="13">
        <v>482917003002</v>
      </c>
      <c r="B10588">
        <v>0.1834699112894603</v>
      </c>
    </row>
    <row r="10589" spans="1:2" x14ac:dyDescent="0.2">
      <c r="A10589" s="13">
        <v>482917003003</v>
      </c>
      <c r="B10589">
        <v>0.17060468181915223</v>
      </c>
    </row>
    <row r="10590" spans="1:2" x14ac:dyDescent="0.2">
      <c r="A10590" s="13">
        <v>482917003004</v>
      </c>
      <c r="B10590">
        <v>0.15529912063202836</v>
      </c>
    </row>
    <row r="10591" spans="1:2" x14ac:dyDescent="0.2">
      <c r="A10591" s="13">
        <v>482917003005</v>
      </c>
      <c r="B10591">
        <v>0.19025663123152428</v>
      </c>
    </row>
    <row r="10592" spans="1:2" x14ac:dyDescent="0.2">
      <c r="A10592" s="13">
        <v>482917004001</v>
      </c>
      <c r="B10592">
        <v>0.15353469672928202</v>
      </c>
    </row>
    <row r="10593" spans="1:2" x14ac:dyDescent="0.2">
      <c r="A10593" s="13">
        <v>482917004002</v>
      </c>
      <c r="B10593">
        <v>0.16867347542631805</v>
      </c>
    </row>
    <row r="10594" spans="1:2" x14ac:dyDescent="0.2">
      <c r="A10594" s="13">
        <v>482917004003</v>
      </c>
      <c r="B10594">
        <v>0.13826326924247789</v>
      </c>
    </row>
    <row r="10595" spans="1:2" x14ac:dyDescent="0.2">
      <c r="A10595" s="13">
        <v>482917004004</v>
      </c>
      <c r="B10595">
        <v>0.14828078219231547</v>
      </c>
    </row>
    <row r="10596" spans="1:2" x14ac:dyDescent="0.2">
      <c r="A10596" s="13">
        <v>482917005001</v>
      </c>
      <c r="B10596">
        <v>0.17028838683557074</v>
      </c>
    </row>
    <row r="10597" spans="1:2" x14ac:dyDescent="0.2">
      <c r="A10597" s="13">
        <v>482917005002</v>
      </c>
      <c r="B10597">
        <v>0.13474043505781647</v>
      </c>
    </row>
    <row r="10598" spans="1:2" x14ac:dyDescent="0.2">
      <c r="A10598" s="13">
        <v>482917006001</v>
      </c>
      <c r="B10598">
        <v>0.19866504209659011</v>
      </c>
    </row>
    <row r="10599" spans="1:2" x14ac:dyDescent="0.2">
      <c r="A10599" s="13">
        <v>482917006002</v>
      </c>
      <c r="B10599">
        <v>0.19437314532619973</v>
      </c>
    </row>
    <row r="10600" spans="1:2" x14ac:dyDescent="0.2">
      <c r="A10600" s="13">
        <v>482917006003</v>
      </c>
      <c r="B10600">
        <v>0.15434300420987526</v>
      </c>
    </row>
    <row r="10601" spans="1:2" x14ac:dyDescent="0.2">
      <c r="A10601" s="13">
        <v>482917007001</v>
      </c>
      <c r="B10601">
        <v>0.15790777962615432</v>
      </c>
    </row>
    <row r="10602" spans="1:2" x14ac:dyDescent="0.2">
      <c r="A10602" s="13">
        <v>482917007002</v>
      </c>
      <c r="B10602">
        <v>0.12917938536926193</v>
      </c>
    </row>
    <row r="10603" spans="1:2" x14ac:dyDescent="0.2">
      <c r="A10603" s="13">
        <v>482917008001</v>
      </c>
      <c r="B10603">
        <v>0.12017287786043594</v>
      </c>
    </row>
    <row r="10604" spans="1:2" x14ac:dyDescent="0.2">
      <c r="A10604" s="13">
        <v>482917008002</v>
      </c>
      <c r="B10604">
        <v>0.16217998737207845</v>
      </c>
    </row>
    <row r="10605" spans="1:2" x14ac:dyDescent="0.2">
      <c r="A10605" s="13">
        <v>482917008003</v>
      </c>
      <c r="B10605">
        <v>0.1596594977897221</v>
      </c>
    </row>
    <row r="10606" spans="1:2" x14ac:dyDescent="0.2">
      <c r="A10606" s="13">
        <v>482917008004</v>
      </c>
      <c r="B10606">
        <v>0.12629039056271335</v>
      </c>
    </row>
    <row r="10607" spans="1:2" x14ac:dyDescent="0.2">
      <c r="A10607" s="13">
        <v>482917008005</v>
      </c>
      <c r="B10607">
        <v>0.1450810128974177</v>
      </c>
    </row>
    <row r="10608" spans="1:2" x14ac:dyDescent="0.2">
      <c r="A10608" s="13">
        <v>482917009001</v>
      </c>
      <c r="B10608">
        <v>0.16321022087243098</v>
      </c>
    </row>
    <row r="10609" spans="1:2" x14ac:dyDescent="0.2">
      <c r="A10609" s="13">
        <v>482917009002</v>
      </c>
      <c r="B10609">
        <v>0.15280775567987046</v>
      </c>
    </row>
    <row r="10610" spans="1:2" x14ac:dyDescent="0.2">
      <c r="A10610" s="13">
        <v>482917009003</v>
      </c>
      <c r="B10610">
        <v>0.12148842485232716</v>
      </c>
    </row>
    <row r="10611" spans="1:2" x14ac:dyDescent="0.2">
      <c r="A10611" s="13">
        <v>482917010001</v>
      </c>
      <c r="B10611">
        <v>0.16268274308735331</v>
      </c>
    </row>
    <row r="10612" spans="1:2" x14ac:dyDescent="0.2">
      <c r="A10612" s="13">
        <v>482917010002</v>
      </c>
      <c r="B10612">
        <v>0.15555978571909707</v>
      </c>
    </row>
    <row r="10613" spans="1:2" x14ac:dyDescent="0.2">
      <c r="A10613" s="13">
        <v>482917010003</v>
      </c>
      <c r="B10613">
        <v>0.17782643688011898</v>
      </c>
    </row>
    <row r="10614" spans="1:2" x14ac:dyDescent="0.2">
      <c r="A10614" s="13">
        <v>482917011001</v>
      </c>
      <c r="B10614">
        <v>0.14425687947946308</v>
      </c>
    </row>
    <row r="10615" spans="1:2" x14ac:dyDescent="0.2">
      <c r="A10615" s="13">
        <v>482917011002</v>
      </c>
      <c r="B10615">
        <v>0.1816601862743201</v>
      </c>
    </row>
    <row r="10616" spans="1:2" x14ac:dyDescent="0.2">
      <c r="A10616" s="13">
        <v>482917011003</v>
      </c>
      <c r="B10616">
        <v>0.13643508893563422</v>
      </c>
    </row>
    <row r="10617" spans="1:2" x14ac:dyDescent="0.2">
      <c r="A10617" s="13">
        <v>482917011004</v>
      </c>
      <c r="B10617">
        <v>0.15552364895162077</v>
      </c>
    </row>
    <row r="10618" spans="1:2" x14ac:dyDescent="0.2">
      <c r="A10618" s="13">
        <v>482917012001</v>
      </c>
      <c r="B10618">
        <v>0.13765876368551588</v>
      </c>
    </row>
    <row r="10619" spans="1:2" x14ac:dyDescent="0.2">
      <c r="A10619" s="13">
        <v>482917012002</v>
      </c>
      <c r="B10619">
        <v>0.15398154547623696</v>
      </c>
    </row>
    <row r="10620" spans="1:2" x14ac:dyDescent="0.2">
      <c r="A10620" s="13">
        <v>482917012003</v>
      </c>
      <c r="B10620">
        <v>0.15102700148014608</v>
      </c>
    </row>
    <row r="10621" spans="1:2" x14ac:dyDescent="0.2">
      <c r="A10621" s="13">
        <v>482917012004</v>
      </c>
      <c r="B10621">
        <v>0.12995877222864041</v>
      </c>
    </row>
    <row r="10622" spans="1:2" x14ac:dyDescent="0.2">
      <c r="A10622" s="13">
        <v>482917012005</v>
      </c>
      <c r="B10622">
        <v>0.14960739645938764</v>
      </c>
    </row>
    <row r="10623" spans="1:2" x14ac:dyDescent="0.2">
      <c r="A10623" s="13">
        <v>482917013001</v>
      </c>
      <c r="B10623">
        <v>0.16438927568698197</v>
      </c>
    </row>
    <row r="10624" spans="1:2" x14ac:dyDescent="0.2">
      <c r="A10624" s="13">
        <v>482917013002</v>
      </c>
      <c r="B10624">
        <v>0.14075508067957862</v>
      </c>
    </row>
    <row r="10625" spans="1:2" x14ac:dyDescent="0.2">
      <c r="A10625" s="13">
        <v>482917013003</v>
      </c>
      <c r="B10625">
        <v>0.19366234801003407</v>
      </c>
    </row>
    <row r="10626" spans="1:2" x14ac:dyDescent="0.2">
      <c r="A10626" s="13">
        <v>482917013004</v>
      </c>
      <c r="B10626">
        <v>0.15886585061351255</v>
      </c>
    </row>
    <row r="10627" spans="1:2" x14ac:dyDescent="0.2">
      <c r="A10627" s="13">
        <v>482917014001</v>
      </c>
      <c r="B10627">
        <v>8.4011597551706396E-2</v>
      </c>
    </row>
    <row r="10628" spans="1:2" x14ac:dyDescent="0.2">
      <c r="A10628" s="13">
        <v>482917014002</v>
      </c>
      <c r="B10628">
        <v>0.16848495498836338</v>
      </c>
    </row>
    <row r="10629" spans="1:2" x14ac:dyDescent="0.2">
      <c r="A10629" s="13">
        <v>482917014003</v>
      </c>
      <c r="B10629">
        <v>0.1599088434403359</v>
      </c>
    </row>
    <row r="10630" spans="1:2" x14ac:dyDescent="0.2">
      <c r="A10630" s="13">
        <v>482917014004</v>
      </c>
      <c r="B10630">
        <v>0.16935415815821506</v>
      </c>
    </row>
    <row r="10631" spans="1:2" x14ac:dyDescent="0.2">
      <c r="A10631" s="13">
        <v>482917014005</v>
      </c>
      <c r="B10631">
        <v>0.19042812736212747</v>
      </c>
    </row>
    <row r="10632" spans="1:2" x14ac:dyDescent="0.2">
      <c r="A10632" s="13">
        <v>482917014006</v>
      </c>
      <c r="B10632">
        <v>0.1664701298099352</v>
      </c>
    </row>
    <row r="10633" spans="1:2" x14ac:dyDescent="0.2">
      <c r="A10633" s="13">
        <v>482939701001</v>
      </c>
      <c r="B10633">
        <v>0.20786548623766896</v>
      </c>
    </row>
    <row r="10634" spans="1:2" x14ac:dyDescent="0.2">
      <c r="A10634" s="13">
        <v>482939701002</v>
      </c>
      <c r="B10634">
        <v>0.19745263467328888</v>
      </c>
    </row>
    <row r="10635" spans="1:2" x14ac:dyDescent="0.2">
      <c r="A10635" s="13">
        <v>482939702001</v>
      </c>
      <c r="B10635">
        <v>0.15611459191897914</v>
      </c>
    </row>
    <row r="10636" spans="1:2" x14ac:dyDescent="0.2">
      <c r="A10636" s="13">
        <v>482939702002</v>
      </c>
      <c r="B10636">
        <v>0.19559573305325584</v>
      </c>
    </row>
    <row r="10637" spans="1:2" x14ac:dyDescent="0.2">
      <c r="A10637" s="13">
        <v>482939703001</v>
      </c>
      <c r="B10637">
        <v>0.20306841253554378</v>
      </c>
    </row>
    <row r="10638" spans="1:2" x14ac:dyDescent="0.2">
      <c r="A10638" s="13">
        <v>482939703002</v>
      </c>
      <c r="B10638">
        <v>0.18182400518041311</v>
      </c>
    </row>
    <row r="10639" spans="1:2" x14ac:dyDescent="0.2">
      <c r="A10639" s="13">
        <v>482939704001</v>
      </c>
      <c r="B10639">
        <v>0.24962756059206223</v>
      </c>
    </row>
    <row r="10640" spans="1:2" x14ac:dyDescent="0.2">
      <c r="A10640" s="13">
        <v>482939704002</v>
      </c>
      <c r="B10640">
        <v>0.20504952620138453</v>
      </c>
    </row>
    <row r="10641" spans="1:2" x14ac:dyDescent="0.2">
      <c r="A10641" s="13">
        <v>482939705001</v>
      </c>
      <c r="B10641">
        <v>0.19913506099677608</v>
      </c>
    </row>
    <row r="10642" spans="1:2" x14ac:dyDescent="0.2">
      <c r="A10642" s="13">
        <v>482939705002</v>
      </c>
      <c r="B10642">
        <v>0.21776040753209849</v>
      </c>
    </row>
    <row r="10643" spans="1:2" x14ac:dyDescent="0.2">
      <c r="A10643" s="13">
        <v>482939706001</v>
      </c>
      <c r="B10643">
        <v>0.17680247338894514</v>
      </c>
    </row>
    <row r="10644" spans="1:2" x14ac:dyDescent="0.2">
      <c r="A10644" s="13">
        <v>482939706002</v>
      </c>
      <c r="B10644">
        <v>0.19865975587023782</v>
      </c>
    </row>
    <row r="10645" spans="1:2" x14ac:dyDescent="0.2">
      <c r="A10645" s="13">
        <v>482939706003</v>
      </c>
      <c r="B10645">
        <v>0.15203481073242595</v>
      </c>
    </row>
    <row r="10646" spans="1:2" x14ac:dyDescent="0.2">
      <c r="A10646" s="13">
        <v>482939706004</v>
      </c>
      <c r="B10646">
        <v>0.23194936306970415</v>
      </c>
    </row>
    <row r="10647" spans="1:2" x14ac:dyDescent="0.2">
      <c r="A10647" s="13">
        <v>482939707001</v>
      </c>
      <c r="B10647">
        <v>0.16354997756512038</v>
      </c>
    </row>
    <row r="10648" spans="1:2" x14ac:dyDescent="0.2">
      <c r="A10648" s="13">
        <v>482939707002</v>
      </c>
      <c r="B10648">
        <v>0.18106575291959576</v>
      </c>
    </row>
    <row r="10649" spans="1:2" x14ac:dyDescent="0.2">
      <c r="A10649" s="13">
        <v>482939708001</v>
      </c>
      <c r="B10649">
        <v>0.16903927688509726</v>
      </c>
    </row>
    <row r="10650" spans="1:2" x14ac:dyDescent="0.2">
      <c r="A10650" s="13">
        <v>482939708002</v>
      </c>
      <c r="B10650">
        <v>0.16704782715414135</v>
      </c>
    </row>
    <row r="10651" spans="1:2" x14ac:dyDescent="0.2">
      <c r="A10651" s="13">
        <v>482959502001</v>
      </c>
      <c r="B10651">
        <v>0.14583496823421047</v>
      </c>
    </row>
    <row r="10652" spans="1:2" x14ac:dyDescent="0.2">
      <c r="A10652" s="13">
        <v>482959503001</v>
      </c>
      <c r="B10652">
        <v>0.14814280944220501</v>
      </c>
    </row>
    <row r="10653" spans="1:2" x14ac:dyDescent="0.2">
      <c r="A10653" s="13">
        <v>482979501001</v>
      </c>
      <c r="B10653">
        <v>0.1540741982864112</v>
      </c>
    </row>
    <row r="10654" spans="1:2" x14ac:dyDescent="0.2">
      <c r="A10654" s="13">
        <v>482979501002</v>
      </c>
      <c r="B10654">
        <v>0.12892570759615296</v>
      </c>
    </row>
    <row r="10655" spans="1:2" x14ac:dyDescent="0.2">
      <c r="A10655" s="13">
        <v>482979501003</v>
      </c>
      <c r="B10655">
        <v>0.15978577710513442</v>
      </c>
    </row>
    <row r="10656" spans="1:2" x14ac:dyDescent="0.2">
      <c r="A10656" s="13">
        <v>482979501004</v>
      </c>
      <c r="B10656">
        <v>0.17636200006122876</v>
      </c>
    </row>
    <row r="10657" spans="1:2" x14ac:dyDescent="0.2">
      <c r="A10657" s="13">
        <v>482979502001</v>
      </c>
      <c r="B10657">
        <v>0.22917007131433703</v>
      </c>
    </row>
    <row r="10658" spans="1:2" x14ac:dyDescent="0.2">
      <c r="A10658" s="13">
        <v>482979502002</v>
      </c>
      <c r="B10658">
        <v>0.17986045652094701</v>
      </c>
    </row>
    <row r="10659" spans="1:2" x14ac:dyDescent="0.2">
      <c r="A10659" s="13">
        <v>482979503001</v>
      </c>
      <c r="B10659">
        <v>0.185397283855851</v>
      </c>
    </row>
    <row r="10660" spans="1:2" x14ac:dyDescent="0.2">
      <c r="A10660" s="13">
        <v>482979503002</v>
      </c>
      <c r="B10660">
        <v>0.18687233891167285</v>
      </c>
    </row>
    <row r="10661" spans="1:2" x14ac:dyDescent="0.2">
      <c r="A10661" s="13">
        <v>482979504001</v>
      </c>
      <c r="B10661">
        <v>0.19515216423811957</v>
      </c>
    </row>
    <row r="10662" spans="1:2" x14ac:dyDescent="0.2">
      <c r="A10662" s="13">
        <v>482979504002</v>
      </c>
      <c r="B10662">
        <v>0.1561316129623401</v>
      </c>
    </row>
    <row r="10663" spans="1:2" x14ac:dyDescent="0.2">
      <c r="A10663" s="13">
        <v>482999701001</v>
      </c>
      <c r="B10663">
        <v>0.16843665711910416</v>
      </c>
    </row>
    <row r="10664" spans="1:2" x14ac:dyDescent="0.2">
      <c r="A10664" s="13">
        <v>482999701002</v>
      </c>
      <c r="B10664">
        <v>0.16057870231943402</v>
      </c>
    </row>
    <row r="10665" spans="1:2" x14ac:dyDescent="0.2">
      <c r="A10665" s="13">
        <v>482999701003</v>
      </c>
      <c r="B10665">
        <v>0.14924378113044817</v>
      </c>
    </row>
    <row r="10666" spans="1:2" x14ac:dyDescent="0.2">
      <c r="A10666" s="13">
        <v>482999702001</v>
      </c>
      <c r="B10666">
        <v>0.17501079769946318</v>
      </c>
    </row>
    <row r="10667" spans="1:2" x14ac:dyDescent="0.2">
      <c r="A10667" s="13">
        <v>482999702002</v>
      </c>
      <c r="B10667">
        <v>0.19501608422139768</v>
      </c>
    </row>
    <row r="10668" spans="1:2" x14ac:dyDescent="0.2">
      <c r="A10668" s="13">
        <v>482999702003</v>
      </c>
      <c r="B10668">
        <v>0.15194122942280178</v>
      </c>
    </row>
    <row r="10669" spans="1:2" x14ac:dyDescent="0.2">
      <c r="A10669" s="13">
        <v>482999703001</v>
      </c>
      <c r="B10669">
        <v>0.14582431655384342</v>
      </c>
    </row>
    <row r="10670" spans="1:2" x14ac:dyDescent="0.2">
      <c r="A10670" s="13">
        <v>482999703002</v>
      </c>
      <c r="B10670">
        <v>0.1507389492375773</v>
      </c>
    </row>
    <row r="10671" spans="1:2" x14ac:dyDescent="0.2">
      <c r="A10671" s="13">
        <v>482999704001</v>
      </c>
      <c r="B10671">
        <v>0.1520502659154227</v>
      </c>
    </row>
    <row r="10672" spans="1:2" x14ac:dyDescent="0.2">
      <c r="A10672" s="13">
        <v>482999704002</v>
      </c>
      <c r="B10672">
        <v>0.11928236171313797</v>
      </c>
    </row>
    <row r="10673" spans="1:2" x14ac:dyDescent="0.2">
      <c r="A10673" s="13">
        <v>482999704003</v>
      </c>
      <c r="B10673">
        <v>0.13816737475236457</v>
      </c>
    </row>
    <row r="10674" spans="1:2" x14ac:dyDescent="0.2">
      <c r="A10674" s="13">
        <v>482999705001</v>
      </c>
      <c r="B10674">
        <v>0.19098276178952356</v>
      </c>
    </row>
    <row r="10675" spans="1:2" x14ac:dyDescent="0.2">
      <c r="A10675" s="13">
        <v>482999705002</v>
      </c>
      <c r="B10675">
        <v>0.14858913505033461</v>
      </c>
    </row>
    <row r="10676" spans="1:2" x14ac:dyDescent="0.2">
      <c r="A10676" s="13">
        <v>482999705003</v>
      </c>
      <c r="B10676">
        <v>0.18123510734644213</v>
      </c>
    </row>
    <row r="10677" spans="1:2" x14ac:dyDescent="0.2">
      <c r="A10677" s="13">
        <v>482999705004</v>
      </c>
      <c r="B10677">
        <v>0.12124090478318318</v>
      </c>
    </row>
    <row r="10678" spans="1:2" x14ac:dyDescent="0.2">
      <c r="A10678" s="13">
        <v>482999705005</v>
      </c>
      <c r="B10678">
        <v>0.19918660578241765</v>
      </c>
    </row>
    <row r="10679" spans="1:2" x14ac:dyDescent="0.2">
      <c r="A10679" s="13">
        <v>482999706001</v>
      </c>
      <c r="B10679">
        <v>0.16062164429714354</v>
      </c>
    </row>
    <row r="10680" spans="1:2" x14ac:dyDescent="0.2">
      <c r="A10680" s="13">
        <v>482999706002</v>
      </c>
      <c r="B10680">
        <v>0.18957940395329306</v>
      </c>
    </row>
    <row r="10681" spans="1:2" x14ac:dyDescent="0.2">
      <c r="A10681" s="13">
        <v>483019501001</v>
      </c>
      <c r="B10681">
        <v>0.15264821793373815</v>
      </c>
    </row>
    <row r="10682" spans="1:2" x14ac:dyDescent="0.2">
      <c r="A10682" s="13">
        <v>483030001001</v>
      </c>
      <c r="B10682">
        <v>0.16529047176103756</v>
      </c>
    </row>
    <row r="10683" spans="1:2" x14ac:dyDescent="0.2">
      <c r="A10683" s="13">
        <v>483030001002</v>
      </c>
      <c r="B10683">
        <v>0.21129110503474149</v>
      </c>
    </row>
    <row r="10684" spans="1:2" x14ac:dyDescent="0.2">
      <c r="A10684" s="13">
        <v>483030002011</v>
      </c>
      <c r="B10684">
        <v>0.19056657551890083</v>
      </c>
    </row>
    <row r="10685" spans="1:2" x14ac:dyDescent="0.2">
      <c r="A10685" s="13">
        <v>483030002012</v>
      </c>
      <c r="B10685">
        <v>0.15399447030039046</v>
      </c>
    </row>
    <row r="10686" spans="1:2" x14ac:dyDescent="0.2">
      <c r="A10686" s="13">
        <v>483030002021</v>
      </c>
      <c r="B10686">
        <v>0.2601649659542688</v>
      </c>
    </row>
    <row r="10687" spans="1:2" x14ac:dyDescent="0.2">
      <c r="A10687" s="13">
        <v>483030002022</v>
      </c>
      <c r="B10687">
        <v>0.22645818398322215</v>
      </c>
    </row>
    <row r="10688" spans="1:2" x14ac:dyDescent="0.2">
      <c r="A10688" s="13">
        <v>483030003011</v>
      </c>
      <c r="B10688">
        <v>0.15758899986401759</v>
      </c>
    </row>
    <row r="10689" spans="1:2" x14ac:dyDescent="0.2">
      <c r="A10689" s="13">
        <v>483030003012</v>
      </c>
      <c r="B10689">
        <v>0.13011652230024479</v>
      </c>
    </row>
    <row r="10690" spans="1:2" x14ac:dyDescent="0.2">
      <c r="A10690" s="13">
        <v>483030003013</v>
      </c>
      <c r="B10690">
        <v>0.15728171849218137</v>
      </c>
    </row>
    <row r="10691" spans="1:2" x14ac:dyDescent="0.2">
      <c r="A10691" s="13">
        <v>483030003021</v>
      </c>
      <c r="B10691">
        <v>0.18414326574618231</v>
      </c>
    </row>
    <row r="10692" spans="1:2" x14ac:dyDescent="0.2">
      <c r="A10692" s="13">
        <v>483030003022</v>
      </c>
      <c r="B10692">
        <v>0.24143072114651229</v>
      </c>
    </row>
    <row r="10693" spans="1:2" x14ac:dyDescent="0.2">
      <c r="A10693" s="13">
        <v>483030003023</v>
      </c>
      <c r="B10693">
        <v>0.2358434472348766</v>
      </c>
    </row>
    <row r="10694" spans="1:2" x14ac:dyDescent="0.2">
      <c r="A10694" s="13">
        <v>483030003024</v>
      </c>
      <c r="B10694">
        <v>0.18496260238042825</v>
      </c>
    </row>
    <row r="10695" spans="1:2" x14ac:dyDescent="0.2">
      <c r="A10695" s="13">
        <v>483030003025</v>
      </c>
      <c r="B10695">
        <v>0.16641541914969821</v>
      </c>
    </row>
    <row r="10696" spans="1:2" x14ac:dyDescent="0.2">
      <c r="A10696" s="13">
        <v>483030004021</v>
      </c>
      <c r="B10696">
        <v>0.16365314765692313</v>
      </c>
    </row>
    <row r="10697" spans="1:2" x14ac:dyDescent="0.2">
      <c r="A10697" s="13">
        <v>483030004022</v>
      </c>
      <c r="B10697">
        <v>0.14939877588311989</v>
      </c>
    </row>
    <row r="10698" spans="1:2" x14ac:dyDescent="0.2">
      <c r="A10698" s="13">
        <v>483030004023</v>
      </c>
      <c r="B10698">
        <v>0.14804881406820197</v>
      </c>
    </row>
    <row r="10699" spans="1:2" x14ac:dyDescent="0.2">
      <c r="A10699" s="13">
        <v>483030004031</v>
      </c>
      <c r="B10699">
        <v>0.15595237216159219</v>
      </c>
    </row>
    <row r="10700" spans="1:2" x14ac:dyDescent="0.2">
      <c r="A10700" s="13">
        <v>483030004032</v>
      </c>
      <c r="B10700">
        <v>9.4706830897160865E-2</v>
      </c>
    </row>
    <row r="10701" spans="1:2" x14ac:dyDescent="0.2">
      <c r="A10701" s="13">
        <v>483030004033</v>
      </c>
      <c r="B10701">
        <v>0.15313459770237781</v>
      </c>
    </row>
    <row r="10702" spans="1:2" x14ac:dyDescent="0.2">
      <c r="A10702" s="13">
        <v>483030004041</v>
      </c>
      <c r="B10702">
        <v>0.14329137965048197</v>
      </c>
    </row>
    <row r="10703" spans="1:2" x14ac:dyDescent="0.2">
      <c r="A10703" s="13">
        <v>483030004042</v>
      </c>
      <c r="B10703">
        <v>0.11710397667531611</v>
      </c>
    </row>
    <row r="10704" spans="1:2" x14ac:dyDescent="0.2">
      <c r="A10704" s="13">
        <v>483030004043</v>
      </c>
      <c r="B10704">
        <v>0.10421884437380789</v>
      </c>
    </row>
    <row r="10705" spans="1:2" x14ac:dyDescent="0.2">
      <c r="A10705" s="13">
        <v>483030004044</v>
      </c>
      <c r="B10705">
        <v>0.10363452272935925</v>
      </c>
    </row>
    <row r="10706" spans="1:2" x14ac:dyDescent="0.2">
      <c r="A10706" s="13">
        <v>483030004051</v>
      </c>
      <c r="B10706">
        <v>0.18896310959889423</v>
      </c>
    </row>
    <row r="10707" spans="1:2" x14ac:dyDescent="0.2">
      <c r="A10707" s="13">
        <v>483030004052</v>
      </c>
      <c r="B10707">
        <v>0.12274379691844281</v>
      </c>
    </row>
    <row r="10708" spans="1:2" x14ac:dyDescent="0.2">
      <c r="A10708" s="13">
        <v>483030004053</v>
      </c>
      <c r="B10708">
        <v>0.14490251058243475</v>
      </c>
    </row>
    <row r="10709" spans="1:2" x14ac:dyDescent="0.2">
      <c r="A10709" s="13">
        <v>483030004054</v>
      </c>
      <c r="B10709">
        <v>0.14042537971265801</v>
      </c>
    </row>
    <row r="10710" spans="1:2" x14ac:dyDescent="0.2">
      <c r="A10710" s="13">
        <v>483030004055</v>
      </c>
      <c r="B10710">
        <v>0.10968083384904653</v>
      </c>
    </row>
    <row r="10711" spans="1:2" x14ac:dyDescent="0.2">
      <c r="A10711" s="13">
        <v>483030005001</v>
      </c>
      <c r="B10711">
        <v>0.13383227149231092</v>
      </c>
    </row>
    <row r="10712" spans="1:2" x14ac:dyDescent="0.2">
      <c r="A10712" s="13">
        <v>483030005002</v>
      </c>
      <c r="B10712">
        <v>0.15431464858352639</v>
      </c>
    </row>
    <row r="10713" spans="1:2" x14ac:dyDescent="0.2">
      <c r="A10713" s="13">
        <v>483030005003</v>
      </c>
      <c r="B10713">
        <v>0.10351782359937184</v>
      </c>
    </row>
    <row r="10714" spans="1:2" x14ac:dyDescent="0.2">
      <c r="A10714" s="13">
        <v>483030005004</v>
      </c>
      <c r="B10714">
        <v>0.11247982356847316</v>
      </c>
    </row>
    <row r="10715" spans="1:2" x14ac:dyDescent="0.2">
      <c r="A10715" s="13">
        <v>483030006031</v>
      </c>
      <c r="B10715">
        <v>0.15724733215138892</v>
      </c>
    </row>
    <row r="10716" spans="1:2" x14ac:dyDescent="0.2">
      <c r="A10716" s="13">
        <v>483030006032</v>
      </c>
      <c r="B10716">
        <v>9.0567811948231658E-2</v>
      </c>
    </row>
    <row r="10717" spans="1:2" x14ac:dyDescent="0.2">
      <c r="A10717" s="13">
        <v>483030006033</v>
      </c>
      <c r="B10717">
        <v>0.1074022494646968</v>
      </c>
    </row>
    <row r="10718" spans="1:2" x14ac:dyDescent="0.2">
      <c r="A10718" s="13">
        <v>483030006051</v>
      </c>
      <c r="B10718">
        <v>0.18921453647527034</v>
      </c>
    </row>
    <row r="10719" spans="1:2" x14ac:dyDescent="0.2">
      <c r="A10719" s="13">
        <v>483030006052</v>
      </c>
      <c r="B10719">
        <v>0.18505074684563907</v>
      </c>
    </row>
    <row r="10720" spans="1:2" x14ac:dyDescent="0.2">
      <c r="A10720" s="13">
        <v>483030006071</v>
      </c>
      <c r="B10720">
        <v>0.20257731020237482</v>
      </c>
    </row>
    <row r="10721" spans="1:2" x14ac:dyDescent="0.2">
      <c r="A10721" s="13">
        <v>483030006072</v>
      </c>
      <c r="B10721">
        <v>0.11475723370820247</v>
      </c>
    </row>
    <row r="10722" spans="1:2" x14ac:dyDescent="0.2">
      <c r="A10722" s="13">
        <v>483030007001</v>
      </c>
      <c r="B10722">
        <v>0.19804423822608314</v>
      </c>
    </row>
    <row r="10723" spans="1:2" x14ac:dyDescent="0.2">
      <c r="A10723" s="13">
        <v>483030009001</v>
      </c>
      <c r="B10723">
        <v>0.2495273703418375</v>
      </c>
    </row>
    <row r="10724" spans="1:2" x14ac:dyDescent="0.2">
      <c r="A10724" s="13">
        <v>483030009002</v>
      </c>
      <c r="B10724">
        <v>0.26425368387569331</v>
      </c>
    </row>
    <row r="10725" spans="1:2" x14ac:dyDescent="0.2">
      <c r="A10725" s="13">
        <v>483030009003</v>
      </c>
      <c r="B10725">
        <v>0.21612147605962978</v>
      </c>
    </row>
    <row r="10726" spans="1:2" x14ac:dyDescent="0.2">
      <c r="A10726" s="13">
        <v>483030009004</v>
      </c>
      <c r="B10726">
        <v>0.22198007124227173</v>
      </c>
    </row>
    <row r="10727" spans="1:2" x14ac:dyDescent="0.2">
      <c r="A10727" s="13">
        <v>483030010001</v>
      </c>
      <c r="B10727">
        <v>0.24316272876666545</v>
      </c>
    </row>
    <row r="10728" spans="1:2" x14ac:dyDescent="0.2">
      <c r="A10728" s="13">
        <v>483030010002</v>
      </c>
      <c r="B10728">
        <v>0.23752364714850444</v>
      </c>
    </row>
    <row r="10729" spans="1:2" x14ac:dyDescent="0.2">
      <c r="A10729" s="13">
        <v>483030010003</v>
      </c>
      <c r="B10729">
        <v>0.22654356327796865</v>
      </c>
    </row>
    <row r="10730" spans="1:2" x14ac:dyDescent="0.2">
      <c r="A10730" s="13">
        <v>483030012001</v>
      </c>
      <c r="B10730">
        <v>0.24419524445826499</v>
      </c>
    </row>
    <row r="10731" spans="1:2" x14ac:dyDescent="0.2">
      <c r="A10731" s="13">
        <v>483030012002</v>
      </c>
      <c r="B10731">
        <v>0.21379674054509304</v>
      </c>
    </row>
    <row r="10732" spans="1:2" x14ac:dyDescent="0.2">
      <c r="A10732" s="13">
        <v>483030012003</v>
      </c>
      <c r="B10732">
        <v>0.23691225721034576</v>
      </c>
    </row>
    <row r="10733" spans="1:2" x14ac:dyDescent="0.2">
      <c r="A10733" s="13">
        <v>483030013001</v>
      </c>
      <c r="B10733">
        <v>0.19862507076813399</v>
      </c>
    </row>
    <row r="10734" spans="1:2" x14ac:dyDescent="0.2">
      <c r="A10734" s="13">
        <v>483030013002</v>
      </c>
      <c r="B10734">
        <v>0.20830060680373125</v>
      </c>
    </row>
    <row r="10735" spans="1:2" x14ac:dyDescent="0.2">
      <c r="A10735" s="13">
        <v>483030013003</v>
      </c>
      <c r="B10735">
        <v>0.25796233455931467</v>
      </c>
    </row>
    <row r="10736" spans="1:2" x14ac:dyDescent="0.2">
      <c r="A10736" s="13">
        <v>483030014001</v>
      </c>
      <c r="B10736">
        <v>0.12041879389428566</v>
      </c>
    </row>
    <row r="10737" spans="1:2" x14ac:dyDescent="0.2">
      <c r="A10737" s="13">
        <v>483030014002</v>
      </c>
      <c r="B10737">
        <v>0.16495333172764845</v>
      </c>
    </row>
    <row r="10738" spans="1:2" x14ac:dyDescent="0.2">
      <c r="A10738" s="13">
        <v>483030014003</v>
      </c>
      <c r="B10738">
        <v>0.13213164862524657</v>
      </c>
    </row>
    <row r="10739" spans="1:2" x14ac:dyDescent="0.2">
      <c r="A10739" s="13">
        <v>483030014004</v>
      </c>
      <c r="B10739">
        <v>0.12430640614492579</v>
      </c>
    </row>
    <row r="10740" spans="1:2" x14ac:dyDescent="0.2">
      <c r="A10740" s="13">
        <v>483030014005</v>
      </c>
      <c r="B10740">
        <v>0.11550700732296587</v>
      </c>
    </row>
    <row r="10741" spans="1:2" x14ac:dyDescent="0.2">
      <c r="A10741" s="13">
        <v>483030015011</v>
      </c>
      <c r="B10741">
        <v>9.5066142716206004E-2</v>
      </c>
    </row>
    <row r="10742" spans="1:2" x14ac:dyDescent="0.2">
      <c r="A10742" s="13">
        <v>483030015012</v>
      </c>
      <c r="B10742">
        <v>9.403070398304518E-2</v>
      </c>
    </row>
    <row r="10743" spans="1:2" x14ac:dyDescent="0.2">
      <c r="A10743" s="13">
        <v>483030015021</v>
      </c>
      <c r="B10743">
        <v>8.8002942276740798E-2</v>
      </c>
    </row>
    <row r="10744" spans="1:2" x14ac:dyDescent="0.2">
      <c r="A10744" s="13">
        <v>483030015022</v>
      </c>
      <c r="B10744">
        <v>9.877198362903572E-2</v>
      </c>
    </row>
    <row r="10745" spans="1:2" x14ac:dyDescent="0.2">
      <c r="A10745" s="13">
        <v>483030016011</v>
      </c>
      <c r="B10745">
        <v>0.11605895738749962</v>
      </c>
    </row>
    <row r="10746" spans="1:2" x14ac:dyDescent="0.2">
      <c r="A10746" s="13">
        <v>483030016012</v>
      </c>
      <c r="B10746">
        <v>0.12800880620353064</v>
      </c>
    </row>
    <row r="10747" spans="1:2" x14ac:dyDescent="0.2">
      <c r="A10747" s="13">
        <v>483030016013</v>
      </c>
      <c r="B10747">
        <v>0.15789136930979267</v>
      </c>
    </row>
    <row r="10748" spans="1:2" x14ac:dyDescent="0.2">
      <c r="A10748" s="13">
        <v>483030016021</v>
      </c>
      <c r="B10748">
        <v>0.12172591817941497</v>
      </c>
    </row>
    <row r="10749" spans="1:2" x14ac:dyDescent="0.2">
      <c r="A10749" s="13">
        <v>483030016022</v>
      </c>
      <c r="B10749">
        <v>0.16887925476953064</v>
      </c>
    </row>
    <row r="10750" spans="1:2" x14ac:dyDescent="0.2">
      <c r="A10750" s="13">
        <v>483030016023</v>
      </c>
      <c r="B10750">
        <v>9.8691007529292094E-2</v>
      </c>
    </row>
    <row r="10751" spans="1:2" x14ac:dyDescent="0.2">
      <c r="A10751" s="13">
        <v>483030017021</v>
      </c>
      <c r="B10751">
        <v>0.13858142608666749</v>
      </c>
    </row>
    <row r="10752" spans="1:2" x14ac:dyDescent="0.2">
      <c r="A10752" s="13">
        <v>483030017022</v>
      </c>
      <c r="B10752">
        <v>0.11417916960810774</v>
      </c>
    </row>
    <row r="10753" spans="1:2" x14ac:dyDescent="0.2">
      <c r="A10753" s="13">
        <v>483030017023</v>
      </c>
      <c r="B10753">
        <v>0.16806531759147811</v>
      </c>
    </row>
    <row r="10754" spans="1:2" x14ac:dyDescent="0.2">
      <c r="A10754" s="13">
        <v>483030017024</v>
      </c>
      <c r="B10754">
        <v>0.17529089674111739</v>
      </c>
    </row>
    <row r="10755" spans="1:2" x14ac:dyDescent="0.2">
      <c r="A10755" s="13">
        <v>483030017025</v>
      </c>
      <c r="B10755">
        <v>0.10712903488810974</v>
      </c>
    </row>
    <row r="10756" spans="1:2" x14ac:dyDescent="0.2">
      <c r="A10756" s="13">
        <v>483030017051</v>
      </c>
      <c r="B10756">
        <v>0.1627000547628884</v>
      </c>
    </row>
    <row r="10757" spans="1:2" x14ac:dyDescent="0.2">
      <c r="A10757" s="13">
        <v>483030017052</v>
      </c>
      <c r="B10757">
        <v>0.16047300952852786</v>
      </c>
    </row>
    <row r="10758" spans="1:2" x14ac:dyDescent="0.2">
      <c r="A10758" s="13">
        <v>483030017053</v>
      </c>
      <c r="B10758">
        <v>0.12636402827788359</v>
      </c>
    </row>
    <row r="10759" spans="1:2" x14ac:dyDescent="0.2">
      <c r="A10759" s="13">
        <v>483030017054</v>
      </c>
      <c r="B10759">
        <v>0.12859090379704133</v>
      </c>
    </row>
    <row r="10760" spans="1:2" x14ac:dyDescent="0.2">
      <c r="A10760" s="13">
        <v>483030017055</v>
      </c>
      <c r="B10760">
        <v>0.13964704708687131</v>
      </c>
    </row>
    <row r="10761" spans="1:2" x14ac:dyDescent="0.2">
      <c r="A10761" s="13">
        <v>483030017061</v>
      </c>
      <c r="B10761">
        <v>0.15110763033882391</v>
      </c>
    </row>
    <row r="10762" spans="1:2" x14ac:dyDescent="0.2">
      <c r="A10762" s="13">
        <v>483030017062</v>
      </c>
      <c r="B10762">
        <v>0.12097682762883274</v>
      </c>
    </row>
    <row r="10763" spans="1:2" x14ac:dyDescent="0.2">
      <c r="A10763" s="13">
        <v>483030017063</v>
      </c>
      <c r="B10763">
        <v>0.11076382428458606</v>
      </c>
    </row>
    <row r="10764" spans="1:2" x14ac:dyDescent="0.2">
      <c r="A10764" s="13">
        <v>483030017064</v>
      </c>
      <c r="B10764">
        <v>0.1355739188493324</v>
      </c>
    </row>
    <row r="10765" spans="1:2" x14ac:dyDescent="0.2">
      <c r="A10765" s="13">
        <v>483030017071</v>
      </c>
      <c r="B10765">
        <v>0.13350407828117053</v>
      </c>
    </row>
    <row r="10766" spans="1:2" x14ac:dyDescent="0.2">
      <c r="A10766" s="13">
        <v>483030017072</v>
      </c>
      <c r="B10766">
        <v>0.10637226786575889</v>
      </c>
    </row>
    <row r="10767" spans="1:2" x14ac:dyDescent="0.2">
      <c r="A10767" s="13">
        <v>483030017073</v>
      </c>
      <c r="B10767">
        <v>0.14290515532030371</v>
      </c>
    </row>
    <row r="10768" spans="1:2" x14ac:dyDescent="0.2">
      <c r="A10768" s="13">
        <v>483030017081</v>
      </c>
      <c r="B10768">
        <v>0.15599337894604717</v>
      </c>
    </row>
    <row r="10769" spans="1:2" x14ac:dyDescent="0.2">
      <c r="A10769" s="13">
        <v>483030017082</v>
      </c>
      <c r="B10769">
        <v>0.10661937422936502</v>
      </c>
    </row>
    <row r="10770" spans="1:2" x14ac:dyDescent="0.2">
      <c r="A10770" s="13">
        <v>483030017091</v>
      </c>
      <c r="B10770">
        <v>0.16183414644126046</v>
      </c>
    </row>
    <row r="10771" spans="1:2" x14ac:dyDescent="0.2">
      <c r="A10771" s="13">
        <v>483030017092</v>
      </c>
      <c r="B10771">
        <v>0.19043058903261242</v>
      </c>
    </row>
    <row r="10772" spans="1:2" x14ac:dyDescent="0.2">
      <c r="A10772" s="13">
        <v>483030017093</v>
      </c>
      <c r="B10772">
        <v>0.17041759073852614</v>
      </c>
    </row>
    <row r="10773" spans="1:2" x14ac:dyDescent="0.2">
      <c r="A10773" s="13">
        <v>483030018011</v>
      </c>
      <c r="B10773">
        <v>0.19497543490943159</v>
      </c>
    </row>
    <row r="10774" spans="1:2" x14ac:dyDescent="0.2">
      <c r="A10774" s="13">
        <v>483030018012</v>
      </c>
      <c r="B10774">
        <v>0.16619316306068782</v>
      </c>
    </row>
    <row r="10775" spans="1:2" x14ac:dyDescent="0.2">
      <c r="A10775" s="13">
        <v>483030018013</v>
      </c>
      <c r="B10775">
        <v>0.14536955205969906</v>
      </c>
    </row>
    <row r="10776" spans="1:2" x14ac:dyDescent="0.2">
      <c r="A10776" s="13">
        <v>483030018014</v>
      </c>
      <c r="B10776">
        <v>0.16396683862980463</v>
      </c>
    </row>
    <row r="10777" spans="1:2" x14ac:dyDescent="0.2">
      <c r="A10777" s="13">
        <v>483030018015</v>
      </c>
      <c r="B10777">
        <v>0.17943792254743876</v>
      </c>
    </row>
    <row r="10778" spans="1:2" x14ac:dyDescent="0.2">
      <c r="A10778" s="13">
        <v>483030018031</v>
      </c>
      <c r="B10778">
        <v>0.16120261337837308</v>
      </c>
    </row>
    <row r="10779" spans="1:2" x14ac:dyDescent="0.2">
      <c r="A10779" s="13">
        <v>483030018032</v>
      </c>
      <c r="B10779">
        <v>0.17018268862014466</v>
      </c>
    </row>
    <row r="10780" spans="1:2" x14ac:dyDescent="0.2">
      <c r="A10780" s="13">
        <v>483030018033</v>
      </c>
      <c r="B10780">
        <v>0.12240833364825848</v>
      </c>
    </row>
    <row r="10781" spans="1:2" x14ac:dyDescent="0.2">
      <c r="A10781" s="13">
        <v>483030018034</v>
      </c>
      <c r="B10781">
        <v>0.15859044010702267</v>
      </c>
    </row>
    <row r="10782" spans="1:2" x14ac:dyDescent="0.2">
      <c r="A10782" s="13">
        <v>483030018041</v>
      </c>
      <c r="B10782">
        <v>0.12182599807752098</v>
      </c>
    </row>
    <row r="10783" spans="1:2" x14ac:dyDescent="0.2">
      <c r="A10783" s="13">
        <v>483030018042</v>
      </c>
      <c r="B10783">
        <v>0.12765075279932711</v>
      </c>
    </row>
    <row r="10784" spans="1:2" x14ac:dyDescent="0.2">
      <c r="A10784" s="13">
        <v>483030018043</v>
      </c>
      <c r="B10784">
        <v>0.14361748490451742</v>
      </c>
    </row>
    <row r="10785" spans="1:2" x14ac:dyDescent="0.2">
      <c r="A10785" s="13">
        <v>483030018044</v>
      </c>
      <c r="B10785">
        <v>0.14413478840286928</v>
      </c>
    </row>
    <row r="10786" spans="1:2" x14ac:dyDescent="0.2">
      <c r="A10786" s="13">
        <v>483030019011</v>
      </c>
      <c r="B10786">
        <v>0.11773860721357614</v>
      </c>
    </row>
    <row r="10787" spans="1:2" x14ac:dyDescent="0.2">
      <c r="A10787" s="13">
        <v>483030019012</v>
      </c>
      <c r="B10787">
        <v>0.15176573650071784</v>
      </c>
    </row>
    <row r="10788" spans="1:2" x14ac:dyDescent="0.2">
      <c r="A10788" s="13">
        <v>483030019013</v>
      </c>
      <c r="B10788">
        <v>0.14223193590155347</v>
      </c>
    </row>
    <row r="10789" spans="1:2" x14ac:dyDescent="0.2">
      <c r="A10789" s="13">
        <v>483030019014</v>
      </c>
      <c r="B10789">
        <v>0.19366994517572744</v>
      </c>
    </row>
    <row r="10790" spans="1:2" x14ac:dyDescent="0.2">
      <c r="A10790" s="13">
        <v>483030019031</v>
      </c>
      <c r="B10790">
        <v>0.13851457448346444</v>
      </c>
    </row>
    <row r="10791" spans="1:2" x14ac:dyDescent="0.2">
      <c r="A10791" s="13">
        <v>483030019032</v>
      </c>
      <c r="B10791">
        <v>0.15555634615939024</v>
      </c>
    </row>
    <row r="10792" spans="1:2" x14ac:dyDescent="0.2">
      <c r="A10792" s="13">
        <v>483030019033</v>
      </c>
      <c r="B10792">
        <v>0.1299438032721203</v>
      </c>
    </row>
    <row r="10793" spans="1:2" x14ac:dyDescent="0.2">
      <c r="A10793" s="13">
        <v>483030019034</v>
      </c>
      <c r="B10793">
        <v>0.11703702727988016</v>
      </c>
    </row>
    <row r="10794" spans="1:2" x14ac:dyDescent="0.2">
      <c r="A10794" s="13">
        <v>483030019035</v>
      </c>
      <c r="B10794">
        <v>0.15824384289048804</v>
      </c>
    </row>
    <row r="10795" spans="1:2" x14ac:dyDescent="0.2">
      <c r="A10795" s="13">
        <v>483030019041</v>
      </c>
      <c r="B10795">
        <v>0.14249125414256744</v>
      </c>
    </row>
    <row r="10796" spans="1:2" x14ac:dyDescent="0.2">
      <c r="A10796" s="13">
        <v>483030020011</v>
      </c>
      <c r="B10796">
        <v>0.14097612783512203</v>
      </c>
    </row>
    <row r="10797" spans="1:2" x14ac:dyDescent="0.2">
      <c r="A10797" s="13">
        <v>483030020012</v>
      </c>
      <c r="B10797">
        <v>0.14954548098280718</v>
      </c>
    </row>
    <row r="10798" spans="1:2" x14ac:dyDescent="0.2">
      <c r="A10798" s="13">
        <v>483030020021</v>
      </c>
      <c r="B10798">
        <v>0.15304499762984133</v>
      </c>
    </row>
    <row r="10799" spans="1:2" x14ac:dyDescent="0.2">
      <c r="A10799" s="13">
        <v>483030020022</v>
      </c>
      <c r="B10799">
        <v>0.16654443326676607</v>
      </c>
    </row>
    <row r="10800" spans="1:2" x14ac:dyDescent="0.2">
      <c r="A10800" s="13">
        <v>483030021011</v>
      </c>
      <c r="B10800">
        <v>0.16557357299483361</v>
      </c>
    </row>
    <row r="10801" spans="1:2" x14ac:dyDescent="0.2">
      <c r="A10801" s="13">
        <v>483030021012</v>
      </c>
      <c r="B10801">
        <v>0.11133639822824223</v>
      </c>
    </row>
    <row r="10802" spans="1:2" x14ac:dyDescent="0.2">
      <c r="A10802" s="13">
        <v>483030021013</v>
      </c>
      <c r="B10802">
        <v>0.17979812288780625</v>
      </c>
    </row>
    <row r="10803" spans="1:2" x14ac:dyDescent="0.2">
      <c r="A10803" s="13">
        <v>483030021014</v>
      </c>
      <c r="B10803">
        <v>0.14427590403323334</v>
      </c>
    </row>
    <row r="10804" spans="1:2" x14ac:dyDescent="0.2">
      <c r="A10804" s="13">
        <v>483030021021</v>
      </c>
      <c r="B10804">
        <v>0.1555385088407501</v>
      </c>
    </row>
    <row r="10805" spans="1:2" x14ac:dyDescent="0.2">
      <c r="A10805" s="13">
        <v>483030021022</v>
      </c>
      <c r="B10805">
        <v>0.13192879613454672</v>
      </c>
    </row>
    <row r="10806" spans="1:2" x14ac:dyDescent="0.2">
      <c r="A10806" s="13">
        <v>483030022021</v>
      </c>
      <c r="B10806">
        <v>0.15072404443737319</v>
      </c>
    </row>
    <row r="10807" spans="1:2" x14ac:dyDescent="0.2">
      <c r="A10807" s="13">
        <v>483030022022</v>
      </c>
      <c r="B10807">
        <v>0.14060645759985749</v>
      </c>
    </row>
    <row r="10808" spans="1:2" x14ac:dyDescent="0.2">
      <c r="A10808" s="13">
        <v>483030022031</v>
      </c>
      <c r="B10808">
        <v>0.16336374067188489</v>
      </c>
    </row>
    <row r="10809" spans="1:2" x14ac:dyDescent="0.2">
      <c r="A10809" s="13">
        <v>483030022032</v>
      </c>
      <c r="B10809">
        <v>0.15038193905552835</v>
      </c>
    </row>
    <row r="10810" spans="1:2" x14ac:dyDescent="0.2">
      <c r="A10810" s="13">
        <v>483030022041</v>
      </c>
      <c r="B10810">
        <v>0.17790214235802415</v>
      </c>
    </row>
    <row r="10811" spans="1:2" x14ac:dyDescent="0.2">
      <c r="A10811" s="13">
        <v>483030022042</v>
      </c>
      <c r="B10811">
        <v>0.19437569832930957</v>
      </c>
    </row>
    <row r="10812" spans="1:2" x14ac:dyDescent="0.2">
      <c r="A10812" s="13">
        <v>483030022043</v>
      </c>
      <c r="B10812">
        <v>0.24687927871982313</v>
      </c>
    </row>
    <row r="10813" spans="1:2" x14ac:dyDescent="0.2">
      <c r="A10813" s="13">
        <v>483030022044</v>
      </c>
      <c r="B10813">
        <v>0.1929661840899855</v>
      </c>
    </row>
    <row r="10814" spans="1:2" x14ac:dyDescent="0.2">
      <c r="A10814" s="13">
        <v>483030023001</v>
      </c>
      <c r="B10814">
        <v>0.21029705636754029</v>
      </c>
    </row>
    <row r="10815" spans="1:2" x14ac:dyDescent="0.2">
      <c r="A10815" s="13">
        <v>483030023002</v>
      </c>
      <c r="B10815">
        <v>0.1648320607283229</v>
      </c>
    </row>
    <row r="10816" spans="1:2" x14ac:dyDescent="0.2">
      <c r="A10816" s="13">
        <v>483030023003</v>
      </c>
      <c r="B10816">
        <v>0.19648071806865894</v>
      </c>
    </row>
    <row r="10817" spans="1:2" x14ac:dyDescent="0.2">
      <c r="A10817" s="13">
        <v>483030023004</v>
      </c>
      <c r="B10817">
        <v>0.21742808890059814</v>
      </c>
    </row>
    <row r="10818" spans="1:2" x14ac:dyDescent="0.2">
      <c r="A10818" s="13">
        <v>483030024001</v>
      </c>
      <c r="B10818">
        <v>0.29347177814878028</v>
      </c>
    </row>
    <row r="10819" spans="1:2" x14ac:dyDescent="0.2">
      <c r="A10819" s="13">
        <v>483030024002</v>
      </c>
      <c r="B10819">
        <v>0.21756761869945651</v>
      </c>
    </row>
    <row r="10820" spans="1:2" x14ac:dyDescent="0.2">
      <c r="A10820" s="13">
        <v>483030024003</v>
      </c>
      <c r="B10820">
        <v>0.19853017175211432</v>
      </c>
    </row>
    <row r="10821" spans="1:2" x14ac:dyDescent="0.2">
      <c r="A10821" s="13">
        <v>483030024004</v>
      </c>
      <c r="B10821">
        <v>0.23815995137584287</v>
      </c>
    </row>
    <row r="10822" spans="1:2" x14ac:dyDescent="0.2">
      <c r="A10822" s="13">
        <v>483030024005</v>
      </c>
      <c r="B10822">
        <v>0.20066150653508347</v>
      </c>
    </row>
    <row r="10823" spans="1:2" x14ac:dyDescent="0.2">
      <c r="A10823" s="13">
        <v>483030024006</v>
      </c>
      <c r="B10823">
        <v>0.22381601745816124</v>
      </c>
    </row>
    <row r="10824" spans="1:2" x14ac:dyDescent="0.2">
      <c r="A10824" s="13">
        <v>483030025001</v>
      </c>
      <c r="B10824">
        <v>0.21963885103129213</v>
      </c>
    </row>
    <row r="10825" spans="1:2" x14ac:dyDescent="0.2">
      <c r="A10825" s="13">
        <v>483030101011</v>
      </c>
      <c r="B10825">
        <v>0.15287477046242143</v>
      </c>
    </row>
    <row r="10826" spans="1:2" x14ac:dyDescent="0.2">
      <c r="A10826" s="13">
        <v>483030101012</v>
      </c>
      <c r="B10826">
        <v>0.12189239477479369</v>
      </c>
    </row>
    <row r="10827" spans="1:2" x14ac:dyDescent="0.2">
      <c r="A10827" s="13">
        <v>483030101021</v>
      </c>
      <c r="B10827">
        <v>0.19045759674846319</v>
      </c>
    </row>
    <row r="10828" spans="1:2" x14ac:dyDescent="0.2">
      <c r="A10828" s="13">
        <v>483030101022</v>
      </c>
      <c r="B10828">
        <v>0.15742018303443567</v>
      </c>
    </row>
    <row r="10829" spans="1:2" x14ac:dyDescent="0.2">
      <c r="A10829" s="13">
        <v>483030102001</v>
      </c>
      <c r="B10829">
        <v>0.19364063327939787</v>
      </c>
    </row>
    <row r="10830" spans="1:2" x14ac:dyDescent="0.2">
      <c r="A10830" s="13">
        <v>483030102002</v>
      </c>
      <c r="B10830">
        <v>0.19880920062010465</v>
      </c>
    </row>
    <row r="10831" spans="1:2" x14ac:dyDescent="0.2">
      <c r="A10831" s="13">
        <v>483030102003</v>
      </c>
      <c r="B10831">
        <v>0.18866023613724353</v>
      </c>
    </row>
    <row r="10832" spans="1:2" x14ac:dyDescent="0.2">
      <c r="A10832" s="13">
        <v>483030102004</v>
      </c>
      <c r="B10832">
        <v>0.15270256968891993</v>
      </c>
    </row>
    <row r="10833" spans="1:2" x14ac:dyDescent="0.2">
      <c r="A10833" s="13">
        <v>483030102005</v>
      </c>
      <c r="B10833">
        <v>0.16178556237544667</v>
      </c>
    </row>
    <row r="10834" spans="1:2" x14ac:dyDescent="0.2">
      <c r="A10834" s="13">
        <v>483030103011</v>
      </c>
      <c r="B10834">
        <v>0.15345420401089316</v>
      </c>
    </row>
    <row r="10835" spans="1:2" x14ac:dyDescent="0.2">
      <c r="A10835" s="13">
        <v>483030103012</v>
      </c>
      <c r="B10835">
        <v>0.14516222119395036</v>
      </c>
    </row>
    <row r="10836" spans="1:2" x14ac:dyDescent="0.2">
      <c r="A10836" s="13">
        <v>483030103021</v>
      </c>
      <c r="B10836">
        <v>0.18827847623152361</v>
      </c>
    </row>
    <row r="10837" spans="1:2" x14ac:dyDescent="0.2">
      <c r="A10837" s="13">
        <v>483030103022</v>
      </c>
      <c r="B10837">
        <v>0.18390351328975818</v>
      </c>
    </row>
    <row r="10838" spans="1:2" x14ac:dyDescent="0.2">
      <c r="A10838" s="13">
        <v>483030103023</v>
      </c>
      <c r="B10838">
        <v>0.12341919197787811</v>
      </c>
    </row>
    <row r="10839" spans="1:2" x14ac:dyDescent="0.2">
      <c r="A10839" s="13">
        <v>483030104021</v>
      </c>
      <c r="B10839">
        <v>0.1949592479281054</v>
      </c>
    </row>
    <row r="10840" spans="1:2" x14ac:dyDescent="0.2">
      <c r="A10840" s="13">
        <v>483030104022</v>
      </c>
      <c r="B10840">
        <v>0.15211239685996</v>
      </c>
    </row>
    <row r="10841" spans="1:2" x14ac:dyDescent="0.2">
      <c r="A10841" s="13">
        <v>483030104031</v>
      </c>
      <c r="B10841">
        <v>0.15586018985909503</v>
      </c>
    </row>
    <row r="10842" spans="1:2" x14ac:dyDescent="0.2">
      <c r="A10842" s="13">
        <v>483030104032</v>
      </c>
      <c r="B10842">
        <v>9.2809092414969693E-2</v>
      </c>
    </row>
    <row r="10843" spans="1:2" x14ac:dyDescent="0.2">
      <c r="A10843" s="13">
        <v>483030104033</v>
      </c>
      <c r="B10843">
        <v>0.13676809148931948</v>
      </c>
    </row>
    <row r="10844" spans="1:2" x14ac:dyDescent="0.2">
      <c r="A10844" s="13">
        <v>483030104034</v>
      </c>
      <c r="B10844">
        <v>0.12477033399810934</v>
      </c>
    </row>
    <row r="10845" spans="1:2" x14ac:dyDescent="0.2">
      <c r="A10845" s="13">
        <v>483030104041</v>
      </c>
      <c r="B10845">
        <v>0.16565210763696939</v>
      </c>
    </row>
    <row r="10846" spans="1:2" x14ac:dyDescent="0.2">
      <c r="A10846" s="13">
        <v>483030104042</v>
      </c>
      <c r="B10846">
        <v>0.10784194135445187</v>
      </c>
    </row>
    <row r="10847" spans="1:2" x14ac:dyDescent="0.2">
      <c r="A10847" s="13">
        <v>483030104043</v>
      </c>
      <c r="B10847">
        <v>0.17748657465052295</v>
      </c>
    </row>
    <row r="10848" spans="1:2" x14ac:dyDescent="0.2">
      <c r="A10848" s="13">
        <v>483030104051</v>
      </c>
      <c r="B10848">
        <v>0.14637220803238887</v>
      </c>
    </row>
    <row r="10849" spans="1:2" x14ac:dyDescent="0.2">
      <c r="A10849" s="13">
        <v>483030104052</v>
      </c>
      <c r="B10849">
        <v>0.20237260760038508</v>
      </c>
    </row>
    <row r="10850" spans="1:2" x14ac:dyDescent="0.2">
      <c r="A10850" s="13">
        <v>483030104061</v>
      </c>
      <c r="B10850">
        <v>0.13992175660703873</v>
      </c>
    </row>
    <row r="10851" spans="1:2" x14ac:dyDescent="0.2">
      <c r="A10851" s="13">
        <v>483030104071</v>
      </c>
      <c r="B10851">
        <v>0.11237264854403489</v>
      </c>
    </row>
    <row r="10852" spans="1:2" x14ac:dyDescent="0.2">
      <c r="A10852" s="13">
        <v>483030104072</v>
      </c>
      <c r="B10852">
        <v>0.100440023871298</v>
      </c>
    </row>
    <row r="10853" spans="1:2" x14ac:dyDescent="0.2">
      <c r="A10853" s="13">
        <v>483030104073</v>
      </c>
      <c r="B10853">
        <v>0.11734208221008376</v>
      </c>
    </row>
    <row r="10854" spans="1:2" x14ac:dyDescent="0.2">
      <c r="A10854" s="13">
        <v>483030104081</v>
      </c>
      <c r="B10854">
        <v>0.12156807369730771</v>
      </c>
    </row>
    <row r="10855" spans="1:2" x14ac:dyDescent="0.2">
      <c r="A10855" s="13">
        <v>483030104082</v>
      </c>
      <c r="B10855">
        <v>0.12363785529626029</v>
      </c>
    </row>
    <row r="10856" spans="1:2" x14ac:dyDescent="0.2">
      <c r="A10856" s="13">
        <v>483030105021</v>
      </c>
      <c r="B10856">
        <v>0.10797328712048453</v>
      </c>
    </row>
    <row r="10857" spans="1:2" x14ac:dyDescent="0.2">
      <c r="A10857" s="13">
        <v>483030105022</v>
      </c>
      <c r="B10857">
        <v>0.11895255448647202</v>
      </c>
    </row>
    <row r="10858" spans="1:2" x14ac:dyDescent="0.2">
      <c r="A10858" s="13">
        <v>483030105023</v>
      </c>
      <c r="B10858">
        <v>7.0973314689726869E-2</v>
      </c>
    </row>
    <row r="10859" spans="1:2" x14ac:dyDescent="0.2">
      <c r="A10859" s="13">
        <v>483030105041</v>
      </c>
      <c r="B10859">
        <v>0.14054985848662419</v>
      </c>
    </row>
    <row r="10860" spans="1:2" x14ac:dyDescent="0.2">
      <c r="A10860" s="13">
        <v>483030105042</v>
      </c>
      <c r="B10860">
        <v>0.13794652659319923</v>
      </c>
    </row>
    <row r="10861" spans="1:2" x14ac:dyDescent="0.2">
      <c r="A10861" s="13">
        <v>483030105043</v>
      </c>
      <c r="B10861">
        <v>0.1222364853577466</v>
      </c>
    </row>
    <row r="10862" spans="1:2" x14ac:dyDescent="0.2">
      <c r="A10862" s="13">
        <v>483030105044</v>
      </c>
      <c r="B10862">
        <v>0.11859451074801089</v>
      </c>
    </row>
    <row r="10863" spans="1:2" x14ac:dyDescent="0.2">
      <c r="A10863" s="13">
        <v>483030105051</v>
      </c>
      <c r="B10863">
        <v>0.16801495354249887</v>
      </c>
    </row>
    <row r="10864" spans="1:2" x14ac:dyDescent="0.2">
      <c r="A10864" s="13">
        <v>483030105052</v>
      </c>
      <c r="B10864">
        <v>0.14857927889313308</v>
      </c>
    </row>
    <row r="10865" spans="1:2" x14ac:dyDescent="0.2">
      <c r="A10865" s="13">
        <v>483030105053</v>
      </c>
      <c r="B10865">
        <v>0.13869699427986537</v>
      </c>
    </row>
    <row r="10866" spans="1:2" x14ac:dyDescent="0.2">
      <c r="A10866" s="13">
        <v>483030105054</v>
      </c>
      <c r="B10866">
        <v>0.14535226016657343</v>
      </c>
    </row>
    <row r="10867" spans="1:2" x14ac:dyDescent="0.2">
      <c r="A10867" s="13">
        <v>483030105061</v>
      </c>
      <c r="B10867">
        <v>0.14216019034427868</v>
      </c>
    </row>
    <row r="10868" spans="1:2" x14ac:dyDescent="0.2">
      <c r="A10868" s="13">
        <v>483030105062</v>
      </c>
      <c r="B10868">
        <v>0.13874128677455619</v>
      </c>
    </row>
    <row r="10869" spans="1:2" x14ac:dyDescent="0.2">
      <c r="A10869" s="13">
        <v>483030105063</v>
      </c>
      <c r="B10869">
        <v>0.15320510635932671</v>
      </c>
    </row>
    <row r="10870" spans="1:2" x14ac:dyDescent="0.2">
      <c r="A10870" s="13">
        <v>483030105081</v>
      </c>
      <c r="B10870">
        <v>0.13785042005888024</v>
      </c>
    </row>
    <row r="10871" spans="1:2" x14ac:dyDescent="0.2">
      <c r="A10871" s="13">
        <v>483030105082</v>
      </c>
      <c r="B10871">
        <v>0.15738506731255728</v>
      </c>
    </row>
    <row r="10872" spans="1:2" x14ac:dyDescent="0.2">
      <c r="A10872" s="13">
        <v>483030105083</v>
      </c>
      <c r="B10872">
        <v>0.11196587685823561</v>
      </c>
    </row>
    <row r="10873" spans="1:2" x14ac:dyDescent="0.2">
      <c r="A10873" s="13">
        <v>483030105084</v>
      </c>
      <c r="B10873">
        <v>0.12262701410026751</v>
      </c>
    </row>
    <row r="10874" spans="1:2" x14ac:dyDescent="0.2">
      <c r="A10874" s="13">
        <v>483030105085</v>
      </c>
      <c r="B10874">
        <v>0.17656900489541927</v>
      </c>
    </row>
    <row r="10875" spans="1:2" x14ac:dyDescent="0.2">
      <c r="A10875" s="13">
        <v>483030105091</v>
      </c>
      <c r="B10875">
        <v>0.1020581665271153</v>
      </c>
    </row>
    <row r="10876" spans="1:2" x14ac:dyDescent="0.2">
      <c r="A10876" s="13">
        <v>483030105101</v>
      </c>
      <c r="B10876">
        <v>0.10290024166644804</v>
      </c>
    </row>
    <row r="10877" spans="1:2" x14ac:dyDescent="0.2">
      <c r="A10877" s="13">
        <v>483030105111</v>
      </c>
      <c r="B10877">
        <v>0.13865060064325294</v>
      </c>
    </row>
    <row r="10878" spans="1:2" x14ac:dyDescent="0.2">
      <c r="A10878" s="13">
        <v>483030106001</v>
      </c>
      <c r="B10878">
        <v>0.19873934460444889</v>
      </c>
    </row>
    <row r="10879" spans="1:2" x14ac:dyDescent="0.2">
      <c r="A10879" s="13">
        <v>483030106002</v>
      </c>
      <c r="B10879">
        <v>0.20855582005919329</v>
      </c>
    </row>
    <row r="10880" spans="1:2" x14ac:dyDescent="0.2">
      <c r="A10880" s="13">
        <v>483030106003</v>
      </c>
      <c r="B10880">
        <v>0.24096784728226328</v>
      </c>
    </row>
    <row r="10881" spans="1:2" x14ac:dyDescent="0.2">
      <c r="A10881" s="13">
        <v>483030106004</v>
      </c>
      <c r="B10881">
        <v>0.18427681608039645</v>
      </c>
    </row>
    <row r="10882" spans="1:2" x14ac:dyDescent="0.2">
      <c r="A10882" s="13">
        <v>483030106005</v>
      </c>
      <c r="B10882">
        <v>0.16960173866696321</v>
      </c>
    </row>
    <row r="10883" spans="1:2" x14ac:dyDescent="0.2">
      <c r="A10883" s="13">
        <v>483030107001</v>
      </c>
      <c r="B10883">
        <v>0.12823875920631356</v>
      </c>
    </row>
    <row r="10884" spans="1:2" x14ac:dyDescent="0.2">
      <c r="A10884" s="13">
        <v>483030107002</v>
      </c>
      <c r="B10884">
        <v>0.11552622428990336</v>
      </c>
    </row>
    <row r="10885" spans="1:2" x14ac:dyDescent="0.2">
      <c r="A10885" s="16">
        <v>483039800001</v>
      </c>
      <c r="B10885" t="s">
        <v>9</v>
      </c>
    </row>
    <row r="10886" spans="1:2" x14ac:dyDescent="0.2">
      <c r="A10886" s="13">
        <v>483059504001</v>
      </c>
      <c r="B10886">
        <v>0.16851249203226015</v>
      </c>
    </row>
    <row r="10887" spans="1:2" x14ac:dyDescent="0.2">
      <c r="A10887" s="13">
        <v>483059505001</v>
      </c>
      <c r="B10887">
        <v>0.15681615708366747</v>
      </c>
    </row>
    <row r="10888" spans="1:2" x14ac:dyDescent="0.2">
      <c r="A10888" s="13">
        <v>483059505002</v>
      </c>
      <c r="B10888">
        <v>0.2292118605921466</v>
      </c>
    </row>
    <row r="10889" spans="1:2" x14ac:dyDescent="0.2">
      <c r="A10889" s="13">
        <v>483059506001</v>
      </c>
      <c r="B10889">
        <v>0.17892021725322321</v>
      </c>
    </row>
    <row r="10890" spans="1:2" x14ac:dyDescent="0.2">
      <c r="A10890" s="13">
        <v>483079503001</v>
      </c>
      <c r="B10890">
        <v>0.17558321247002276</v>
      </c>
    </row>
    <row r="10891" spans="1:2" x14ac:dyDescent="0.2">
      <c r="A10891" s="13">
        <v>483079503002</v>
      </c>
      <c r="B10891">
        <v>0.19545441038486827</v>
      </c>
    </row>
    <row r="10892" spans="1:2" x14ac:dyDescent="0.2">
      <c r="A10892" s="13">
        <v>483079503003</v>
      </c>
      <c r="B10892">
        <v>0.19477044752281319</v>
      </c>
    </row>
    <row r="10893" spans="1:2" x14ac:dyDescent="0.2">
      <c r="A10893" s="13">
        <v>483079503004</v>
      </c>
      <c r="B10893">
        <v>0.15928232250786453</v>
      </c>
    </row>
    <row r="10894" spans="1:2" x14ac:dyDescent="0.2">
      <c r="A10894" s="13">
        <v>483079503005</v>
      </c>
      <c r="B10894">
        <v>0.21455225755262422</v>
      </c>
    </row>
    <row r="10895" spans="1:2" x14ac:dyDescent="0.2">
      <c r="A10895" s="13">
        <v>483079503006</v>
      </c>
      <c r="B10895">
        <v>0.19517298965027921</v>
      </c>
    </row>
    <row r="10896" spans="1:2" x14ac:dyDescent="0.2">
      <c r="A10896" s="13">
        <v>483079504001</v>
      </c>
      <c r="B10896">
        <v>0.16527235751210612</v>
      </c>
    </row>
    <row r="10897" spans="1:2" x14ac:dyDescent="0.2">
      <c r="A10897" s="13">
        <v>483079504002</v>
      </c>
      <c r="B10897">
        <v>0.16253695670142318</v>
      </c>
    </row>
    <row r="10898" spans="1:2" x14ac:dyDescent="0.2">
      <c r="A10898" s="13">
        <v>483079505001</v>
      </c>
      <c r="B10898">
        <v>0.18752231226750249</v>
      </c>
    </row>
    <row r="10899" spans="1:2" x14ac:dyDescent="0.2">
      <c r="A10899" s="13">
        <v>483079505002</v>
      </c>
      <c r="B10899">
        <v>0.14500426510329856</v>
      </c>
    </row>
    <row r="10900" spans="1:2" x14ac:dyDescent="0.2">
      <c r="A10900" s="13">
        <v>483090001001</v>
      </c>
      <c r="B10900">
        <v>0.11081750899200669</v>
      </c>
    </row>
    <row r="10901" spans="1:2" ht="17" customHeight="1" x14ac:dyDescent="0.2">
      <c r="A10901" s="13">
        <v>483090001002</v>
      </c>
      <c r="B10901">
        <v>0.17789774037476941</v>
      </c>
    </row>
    <row r="10902" spans="1:2" x14ac:dyDescent="0.2">
      <c r="A10902" s="13">
        <v>483090002001</v>
      </c>
      <c r="B10902">
        <v>0.10720481788151542</v>
      </c>
    </row>
    <row r="10903" spans="1:2" x14ac:dyDescent="0.2">
      <c r="A10903" s="13">
        <v>483090002002</v>
      </c>
      <c r="B10903">
        <v>0.12493813833787207</v>
      </c>
    </row>
    <row r="10904" spans="1:2" x14ac:dyDescent="0.2">
      <c r="A10904" s="16">
        <v>483090003001</v>
      </c>
      <c r="B10904" t="s">
        <v>9</v>
      </c>
    </row>
    <row r="10905" spans="1:2" x14ac:dyDescent="0.2">
      <c r="A10905" s="13">
        <v>483090004001</v>
      </c>
      <c r="B10905">
        <v>0.16669492797277327</v>
      </c>
    </row>
    <row r="10906" spans="1:2" x14ac:dyDescent="0.2">
      <c r="A10906" s="13">
        <v>483090004002</v>
      </c>
      <c r="B10906">
        <v>0.13820979012558918</v>
      </c>
    </row>
    <row r="10907" spans="1:2" x14ac:dyDescent="0.2">
      <c r="A10907" s="13">
        <v>483090004003</v>
      </c>
      <c r="B10907">
        <v>0.14886905106707196</v>
      </c>
    </row>
    <row r="10908" spans="1:2" x14ac:dyDescent="0.2">
      <c r="A10908" s="13">
        <v>483090004004</v>
      </c>
      <c r="B10908">
        <v>7.9879465880066725E-2</v>
      </c>
    </row>
    <row r="10909" spans="1:2" x14ac:dyDescent="0.2">
      <c r="A10909" s="13">
        <v>483090004005</v>
      </c>
      <c r="B10909">
        <v>0.3088682891027309</v>
      </c>
    </row>
    <row r="10910" spans="1:2" x14ac:dyDescent="0.2">
      <c r="A10910" s="13">
        <v>483090005981</v>
      </c>
      <c r="B10910">
        <v>0.20856483283435029</v>
      </c>
    </row>
    <row r="10911" spans="1:2" x14ac:dyDescent="0.2">
      <c r="A10911" s="13">
        <v>483090005982</v>
      </c>
      <c r="B10911">
        <v>0.2194440879955597</v>
      </c>
    </row>
    <row r="10912" spans="1:2" x14ac:dyDescent="0.2">
      <c r="A10912" s="13">
        <v>483090005983</v>
      </c>
      <c r="B10912">
        <v>0.24271510486274916</v>
      </c>
    </row>
    <row r="10913" spans="1:2" x14ac:dyDescent="0.2">
      <c r="A10913" s="13">
        <v>483090005984</v>
      </c>
      <c r="B10913">
        <v>0.24634809573214986</v>
      </c>
    </row>
    <row r="10914" spans="1:2" x14ac:dyDescent="0.2">
      <c r="A10914" s="13">
        <v>483090007001</v>
      </c>
      <c r="B10914">
        <v>0.14480237918166816</v>
      </c>
    </row>
    <row r="10915" spans="1:2" x14ac:dyDescent="0.2">
      <c r="A10915" s="13">
        <v>483090007002</v>
      </c>
      <c r="B10915">
        <v>0.21350684476117376</v>
      </c>
    </row>
    <row r="10916" spans="1:2" x14ac:dyDescent="0.2">
      <c r="A10916" s="13">
        <v>483090007003</v>
      </c>
      <c r="B10916">
        <v>0.22761471348809176</v>
      </c>
    </row>
    <row r="10917" spans="1:2" x14ac:dyDescent="0.2">
      <c r="A10917" s="13">
        <v>483090008001</v>
      </c>
      <c r="B10917">
        <v>0.21937904685664045</v>
      </c>
    </row>
    <row r="10918" spans="1:2" x14ac:dyDescent="0.2">
      <c r="A10918" s="13">
        <v>483090008002</v>
      </c>
      <c r="B10918">
        <v>0.20215106731948196</v>
      </c>
    </row>
    <row r="10919" spans="1:2" x14ac:dyDescent="0.2">
      <c r="A10919" s="13">
        <v>483090009001</v>
      </c>
      <c r="B10919">
        <v>0.23928143291333204</v>
      </c>
    </row>
    <row r="10920" spans="1:2" x14ac:dyDescent="0.2">
      <c r="A10920" s="13">
        <v>483090009002</v>
      </c>
      <c r="B10920">
        <v>0.17002257284948996</v>
      </c>
    </row>
    <row r="10921" spans="1:2" x14ac:dyDescent="0.2">
      <c r="A10921" s="13">
        <v>483090009003</v>
      </c>
      <c r="B10921">
        <v>0.22965170723090456</v>
      </c>
    </row>
    <row r="10922" spans="1:2" x14ac:dyDescent="0.2">
      <c r="A10922" s="13">
        <v>483090009004</v>
      </c>
      <c r="B10922">
        <v>0.19997047028087458</v>
      </c>
    </row>
    <row r="10923" spans="1:2" x14ac:dyDescent="0.2">
      <c r="A10923" s="13">
        <v>483090009005</v>
      </c>
      <c r="B10923">
        <v>0.18589061830908685</v>
      </c>
    </row>
    <row r="10924" spans="1:2" x14ac:dyDescent="0.2">
      <c r="A10924" s="13">
        <v>483090010001</v>
      </c>
      <c r="B10924">
        <v>0.27624463286518725</v>
      </c>
    </row>
    <row r="10925" spans="1:2" x14ac:dyDescent="0.2">
      <c r="A10925" s="13">
        <v>483090010002</v>
      </c>
      <c r="B10925">
        <v>0.24145336939731166</v>
      </c>
    </row>
    <row r="10926" spans="1:2" x14ac:dyDescent="0.2">
      <c r="A10926" s="13">
        <v>483090010003</v>
      </c>
      <c r="B10926">
        <v>0.2158257294231426</v>
      </c>
    </row>
    <row r="10927" spans="1:2" x14ac:dyDescent="0.2">
      <c r="A10927" s="13">
        <v>483090011001</v>
      </c>
      <c r="B10927">
        <v>0.19423349853089597</v>
      </c>
    </row>
    <row r="10928" spans="1:2" x14ac:dyDescent="0.2">
      <c r="A10928" s="13">
        <v>483090011002</v>
      </c>
      <c r="B10928">
        <v>0.19374297880077485</v>
      </c>
    </row>
    <row r="10929" spans="1:2" x14ac:dyDescent="0.2">
      <c r="A10929" s="13">
        <v>483090011003</v>
      </c>
      <c r="B10929">
        <v>0.20177300089623687</v>
      </c>
    </row>
    <row r="10930" spans="1:2" x14ac:dyDescent="0.2">
      <c r="A10930" s="13">
        <v>483090011004</v>
      </c>
      <c r="B10930">
        <v>0.22099257423424357</v>
      </c>
    </row>
    <row r="10931" spans="1:2" x14ac:dyDescent="0.2">
      <c r="A10931" s="13">
        <v>483090011005</v>
      </c>
      <c r="B10931">
        <v>0.22038944415783079</v>
      </c>
    </row>
    <row r="10932" spans="1:2" x14ac:dyDescent="0.2">
      <c r="A10932" s="13">
        <v>483090011006</v>
      </c>
      <c r="B10932">
        <v>0.22807334880522115</v>
      </c>
    </row>
    <row r="10933" spans="1:2" x14ac:dyDescent="0.2">
      <c r="A10933" s="13">
        <v>483090012001</v>
      </c>
      <c r="B10933">
        <v>0.26893950518163534</v>
      </c>
    </row>
    <row r="10934" spans="1:2" x14ac:dyDescent="0.2">
      <c r="A10934" s="13">
        <v>483090012002</v>
      </c>
      <c r="B10934">
        <v>0.22170560615802037</v>
      </c>
    </row>
    <row r="10935" spans="1:2" x14ac:dyDescent="0.2">
      <c r="A10935" s="13">
        <v>483090013001</v>
      </c>
      <c r="B10935">
        <v>0.16796309141269228</v>
      </c>
    </row>
    <row r="10936" spans="1:2" x14ac:dyDescent="0.2">
      <c r="A10936" s="13">
        <v>483090013002</v>
      </c>
      <c r="B10936">
        <v>0.20983986358607784</v>
      </c>
    </row>
    <row r="10937" spans="1:2" x14ac:dyDescent="0.2">
      <c r="A10937" s="13">
        <v>483090013003</v>
      </c>
      <c r="B10937">
        <v>0.19088485456198651</v>
      </c>
    </row>
    <row r="10938" spans="1:2" x14ac:dyDescent="0.2">
      <c r="A10938" s="13">
        <v>483090014001</v>
      </c>
      <c r="B10938">
        <v>0.19308651909120095</v>
      </c>
    </row>
    <row r="10939" spans="1:2" x14ac:dyDescent="0.2">
      <c r="A10939" s="13">
        <v>483090014002</v>
      </c>
      <c r="B10939">
        <v>0.2411821151102089</v>
      </c>
    </row>
    <row r="10940" spans="1:2" x14ac:dyDescent="0.2">
      <c r="A10940" s="13">
        <v>483090014003</v>
      </c>
      <c r="B10940">
        <v>0.22907460906131435</v>
      </c>
    </row>
    <row r="10941" spans="1:2" x14ac:dyDescent="0.2">
      <c r="A10941" s="13">
        <v>483090014004</v>
      </c>
      <c r="B10941">
        <v>0.21129948579082636</v>
      </c>
    </row>
    <row r="10942" spans="1:2" x14ac:dyDescent="0.2">
      <c r="A10942" s="13">
        <v>483090014005</v>
      </c>
      <c r="B10942">
        <v>0.22042930805745869</v>
      </c>
    </row>
    <row r="10943" spans="1:2" x14ac:dyDescent="0.2">
      <c r="A10943" s="13">
        <v>483090015001</v>
      </c>
      <c r="B10943">
        <v>0.23138026425421085</v>
      </c>
    </row>
    <row r="10944" spans="1:2" x14ac:dyDescent="0.2">
      <c r="A10944" s="13">
        <v>483090015002</v>
      </c>
      <c r="B10944">
        <v>0.23585168810196425</v>
      </c>
    </row>
    <row r="10945" spans="1:2" x14ac:dyDescent="0.2">
      <c r="A10945" s="13">
        <v>483090015003</v>
      </c>
      <c r="B10945">
        <v>0.18834912783928748</v>
      </c>
    </row>
    <row r="10946" spans="1:2" x14ac:dyDescent="0.2">
      <c r="A10946" s="13">
        <v>483090016001</v>
      </c>
      <c r="B10946">
        <v>0.16666743590627661</v>
      </c>
    </row>
    <row r="10947" spans="1:2" x14ac:dyDescent="0.2">
      <c r="A10947" s="13">
        <v>483090016002</v>
      </c>
      <c r="B10947">
        <v>0.21526030188185341</v>
      </c>
    </row>
    <row r="10948" spans="1:2" x14ac:dyDescent="0.2">
      <c r="A10948" s="13">
        <v>483090016003</v>
      </c>
      <c r="B10948">
        <v>0.21324046148083792</v>
      </c>
    </row>
    <row r="10949" spans="1:2" x14ac:dyDescent="0.2">
      <c r="A10949" s="13">
        <v>483090016004</v>
      </c>
      <c r="B10949">
        <v>0.18205452600941097</v>
      </c>
    </row>
    <row r="10950" spans="1:2" x14ac:dyDescent="0.2">
      <c r="A10950" s="13">
        <v>483090016005</v>
      </c>
      <c r="B10950">
        <v>0.23041148866495101</v>
      </c>
    </row>
    <row r="10951" spans="1:2" x14ac:dyDescent="0.2">
      <c r="A10951" s="13">
        <v>483090017001</v>
      </c>
      <c r="B10951">
        <v>0.20208567347044215</v>
      </c>
    </row>
    <row r="10952" spans="1:2" x14ac:dyDescent="0.2">
      <c r="A10952" s="13">
        <v>483090017002</v>
      </c>
      <c r="B10952">
        <v>0.15876192129156333</v>
      </c>
    </row>
    <row r="10953" spans="1:2" x14ac:dyDescent="0.2">
      <c r="A10953" s="13">
        <v>483090017003</v>
      </c>
      <c r="B10953">
        <v>0.2062009641281391</v>
      </c>
    </row>
    <row r="10954" spans="1:2" x14ac:dyDescent="0.2">
      <c r="A10954" s="13">
        <v>483090017004</v>
      </c>
      <c r="B10954">
        <v>0.18478690591225932</v>
      </c>
    </row>
    <row r="10955" spans="1:2" x14ac:dyDescent="0.2">
      <c r="A10955" s="13">
        <v>483090018001</v>
      </c>
      <c r="B10955">
        <v>0.18139584577975912</v>
      </c>
    </row>
    <row r="10956" spans="1:2" x14ac:dyDescent="0.2">
      <c r="A10956" s="13">
        <v>483090018002</v>
      </c>
      <c r="B10956">
        <v>0.13715039670065352</v>
      </c>
    </row>
    <row r="10957" spans="1:2" x14ac:dyDescent="0.2">
      <c r="A10957" s="13">
        <v>483090019001</v>
      </c>
      <c r="B10957">
        <v>0.14590814577086308</v>
      </c>
    </row>
    <row r="10958" spans="1:2" x14ac:dyDescent="0.2">
      <c r="A10958" s="13">
        <v>483090019002</v>
      </c>
      <c r="B10958">
        <v>0.2254663980292414</v>
      </c>
    </row>
    <row r="10959" spans="1:2" x14ac:dyDescent="0.2">
      <c r="A10959" s="13">
        <v>483090020001</v>
      </c>
      <c r="B10959">
        <v>0.13948463075401887</v>
      </c>
    </row>
    <row r="10960" spans="1:2" x14ac:dyDescent="0.2">
      <c r="A10960" s="13">
        <v>483090020002</v>
      </c>
      <c r="B10960">
        <v>0.15949475010575362</v>
      </c>
    </row>
    <row r="10961" spans="1:2" x14ac:dyDescent="0.2">
      <c r="A10961" s="13">
        <v>483090021001</v>
      </c>
      <c r="B10961">
        <v>0.21937463108534871</v>
      </c>
    </row>
    <row r="10962" spans="1:2" x14ac:dyDescent="0.2">
      <c r="A10962" s="13">
        <v>483090021002</v>
      </c>
      <c r="B10962">
        <v>0.18356256192419329</v>
      </c>
    </row>
    <row r="10963" spans="1:2" x14ac:dyDescent="0.2">
      <c r="A10963" s="13">
        <v>483090021003</v>
      </c>
      <c r="B10963">
        <v>0.24477537272774066</v>
      </c>
    </row>
    <row r="10964" spans="1:2" x14ac:dyDescent="0.2">
      <c r="A10964" s="13">
        <v>483090021004</v>
      </c>
      <c r="B10964">
        <v>0.19382196200741544</v>
      </c>
    </row>
    <row r="10965" spans="1:2" x14ac:dyDescent="0.2">
      <c r="A10965" s="13">
        <v>483090023021</v>
      </c>
      <c r="B10965">
        <v>0.15227526086371385</v>
      </c>
    </row>
    <row r="10966" spans="1:2" x14ac:dyDescent="0.2">
      <c r="A10966" s="13">
        <v>483090023022</v>
      </c>
      <c r="B10966">
        <v>0.19395432231840232</v>
      </c>
    </row>
    <row r="10967" spans="1:2" x14ac:dyDescent="0.2">
      <c r="A10967" s="13">
        <v>483090023023</v>
      </c>
      <c r="B10967">
        <v>0.16636987487299715</v>
      </c>
    </row>
    <row r="10968" spans="1:2" x14ac:dyDescent="0.2">
      <c r="A10968" s="13">
        <v>483090024981</v>
      </c>
      <c r="B10968">
        <v>0.20007069904675853</v>
      </c>
    </row>
    <row r="10969" spans="1:2" x14ac:dyDescent="0.2">
      <c r="A10969" s="13">
        <v>483090024982</v>
      </c>
      <c r="B10969">
        <v>0.18967687903244027</v>
      </c>
    </row>
    <row r="10970" spans="1:2" x14ac:dyDescent="0.2">
      <c r="A10970" s="13">
        <v>483090024983</v>
      </c>
      <c r="B10970">
        <v>0.17091991258212944</v>
      </c>
    </row>
    <row r="10971" spans="1:2" x14ac:dyDescent="0.2">
      <c r="A10971" s="13">
        <v>483090024984</v>
      </c>
      <c r="B10971">
        <v>0.15485251049266069</v>
      </c>
    </row>
    <row r="10972" spans="1:2" x14ac:dyDescent="0.2">
      <c r="A10972" s="13">
        <v>483090025011</v>
      </c>
      <c r="B10972">
        <v>0.17062887831390972</v>
      </c>
    </row>
    <row r="10973" spans="1:2" x14ac:dyDescent="0.2">
      <c r="A10973" s="13">
        <v>483090025012</v>
      </c>
      <c r="B10973">
        <v>0.14575489092299415</v>
      </c>
    </row>
    <row r="10974" spans="1:2" x14ac:dyDescent="0.2">
      <c r="A10974" s="13">
        <v>483090025013</v>
      </c>
      <c r="B10974">
        <v>0.19634536089727667</v>
      </c>
    </row>
    <row r="10975" spans="1:2" x14ac:dyDescent="0.2">
      <c r="A10975" s="13">
        <v>483090025031</v>
      </c>
      <c r="B10975">
        <v>0.18255269038194499</v>
      </c>
    </row>
    <row r="10976" spans="1:2" x14ac:dyDescent="0.2">
      <c r="A10976" s="13">
        <v>483090025032</v>
      </c>
      <c r="B10976">
        <v>0.16669160112243214</v>
      </c>
    </row>
    <row r="10977" spans="1:2" x14ac:dyDescent="0.2">
      <c r="A10977" s="13">
        <v>483090025033</v>
      </c>
      <c r="B10977">
        <v>0.11231069573545567</v>
      </c>
    </row>
    <row r="10978" spans="1:2" x14ac:dyDescent="0.2">
      <c r="A10978" s="13">
        <v>483090025034</v>
      </c>
      <c r="B10978">
        <v>0.15323185438182621</v>
      </c>
    </row>
    <row r="10979" spans="1:2" x14ac:dyDescent="0.2">
      <c r="A10979" s="13">
        <v>483090025041</v>
      </c>
      <c r="B10979">
        <v>0.17307247649409702</v>
      </c>
    </row>
    <row r="10980" spans="1:2" x14ac:dyDescent="0.2">
      <c r="A10980" s="13">
        <v>483090025042</v>
      </c>
      <c r="B10980">
        <v>0.12770586066171935</v>
      </c>
    </row>
    <row r="10981" spans="1:2" x14ac:dyDescent="0.2">
      <c r="A10981" s="13">
        <v>483090026001</v>
      </c>
      <c r="B10981">
        <v>0.1875602525328679</v>
      </c>
    </row>
    <row r="10982" spans="1:2" x14ac:dyDescent="0.2">
      <c r="A10982" s="13">
        <v>483090026002</v>
      </c>
      <c r="B10982">
        <v>0.15428736881731128</v>
      </c>
    </row>
    <row r="10983" spans="1:2" x14ac:dyDescent="0.2">
      <c r="A10983" s="13">
        <v>483090026003</v>
      </c>
      <c r="B10983">
        <v>0.20865670575376535</v>
      </c>
    </row>
    <row r="10984" spans="1:2" x14ac:dyDescent="0.2">
      <c r="A10984" s="13">
        <v>483090026004</v>
      </c>
      <c r="B10984">
        <v>0.12443941207371695</v>
      </c>
    </row>
    <row r="10985" spans="1:2" x14ac:dyDescent="0.2">
      <c r="A10985" s="13">
        <v>483090026005</v>
      </c>
      <c r="B10985">
        <v>0.13321510373557049</v>
      </c>
    </row>
    <row r="10986" spans="1:2" x14ac:dyDescent="0.2">
      <c r="A10986" s="13">
        <v>483090027001</v>
      </c>
      <c r="B10986">
        <v>0.18645769180530306</v>
      </c>
    </row>
    <row r="10987" spans="1:2" x14ac:dyDescent="0.2">
      <c r="A10987" s="13">
        <v>483090027002</v>
      </c>
      <c r="B10987">
        <v>0.18082150064489502</v>
      </c>
    </row>
    <row r="10988" spans="1:2" x14ac:dyDescent="0.2">
      <c r="A10988" s="13">
        <v>483090027003</v>
      </c>
      <c r="B10988">
        <v>0.22187080728750896</v>
      </c>
    </row>
    <row r="10989" spans="1:2" x14ac:dyDescent="0.2">
      <c r="A10989" s="13">
        <v>483090028001</v>
      </c>
      <c r="B10989">
        <v>0.12763015245479759</v>
      </c>
    </row>
    <row r="10990" spans="1:2" x14ac:dyDescent="0.2">
      <c r="A10990" s="13">
        <v>483090028002</v>
      </c>
      <c r="B10990">
        <v>0.17328903806597781</v>
      </c>
    </row>
    <row r="10991" spans="1:2" x14ac:dyDescent="0.2">
      <c r="A10991" s="13">
        <v>483090028003</v>
      </c>
      <c r="B10991">
        <v>0.16094406668007044</v>
      </c>
    </row>
    <row r="10992" spans="1:2" x14ac:dyDescent="0.2">
      <c r="A10992" s="13">
        <v>483090029001</v>
      </c>
      <c r="B10992">
        <v>0.13977735658519866</v>
      </c>
    </row>
    <row r="10993" spans="1:2" x14ac:dyDescent="0.2">
      <c r="A10993" s="13">
        <v>483090029002</v>
      </c>
      <c r="B10993">
        <v>0.101207979260655</v>
      </c>
    </row>
    <row r="10994" spans="1:2" x14ac:dyDescent="0.2">
      <c r="A10994" s="13">
        <v>483090030001</v>
      </c>
      <c r="B10994">
        <v>0.17176453685541432</v>
      </c>
    </row>
    <row r="10995" spans="1:2" x14ac:dyDescent="0.2">
      <c r="A10995" s="13">
        <v>483090030002</v>
      </c>
      <c r="B10995">
        <v>0.18763998612317379</v>
      </c>
    </row>
    <row r="10996" spans="1:2" x14ac:dyDescent="0.2">
      <c r="A10996" s="13">
        <v>483090030003</v>
      </c>
      <c r="B10996">
        <v>0.1761079411706703</v>
      </c>
    </row>
    <row r="10997" spans="1:2" x14ac:dyDescent="0.2">
      <c r="A10997" s="13">
        <v>483090032001</v>
      </c>
      <c r="B10997">
        <v>0.18830148381013678</v>
      </c>
    </row>
    <row r="10998" spans="1:2" x14ac:dyDescent="0.2">
      <c r="A10998" s="13">
        <v>483090032002</v>
      </c>
      <c r="B10998">
        <v>0.20675329787864483</v>
      </c>
    </row>
    <row r="10999" spans="1:2" x14ac:dyDescent="0.2">
      <c r="A10999" s="13">
        <v>483090032003</v>
      </c>
      <c r="B10999">
        <v>0.18510710759827109</v>
      </c>
    </row>
    <row r="11000" spans="1:2" x14ac:dyDescent="0.2">
      <c r="A11000" s="16">
        <v>483090033001</v>
      </c>
      <c r="B11000" t="s">
        <v>9</v>
      </c>
    </row>
    <row r="11001" spans="1:2" x14ac:dyDescent="0.2">
      <c r="A11001" s="13">
        <v>483090033002</v>
      </c>
      <c r="B11001">
        <v>0.12338980094147517</v>
      </c>
    </row>
    <row r="11002" spans="1:2" x14ac:dyDescent="0.2">
      <c r="A11002" s="13">
        <v>483090034001</v>
      </c>
      <c r="B11002">
        <v>0.17450099870163602</v>
      </c>
    </row>
    <row r="11003" spans="1:2" x14ac:dyDescent="0.2">
      <c r="A11003" s="13">
        <v>483090034002</v>
      </c>
      <c r="B11003">
        <v>0.18512655465835806</v>
      </c>
    </row>
    <row r="11004" spans="1:2" x14ac:dyDescent="0.2">
      <c r="A11004" s="13">
        <v>483090034003</v>
      </c>
      <c r="B11004">
        <v>0.14706454233720972</v>
      </c>
    </row>
    <row r="11005" spans="1:2" x14ac:dyDescent="0.2">
      <c r="A11005" s="13">
        <v>483090034004</v>
      </c>
      <c r="B11005">
        <v>0.10854589639833646</v>
      </c>
    </row>
    <row r="11006" spans="1:2" x14ac:dyDescent="0.2">
      <c r="A11006" s="13">
        <v>483090035001</v>
      </c>
      <c r="B11006">
        <v>0.15384206359031763</v>
      </c>
    </row>
    <row r="11007" spans="1:2" x14ac:dyDescent="0.2">
      <c r="A11007" s="13">
        <v>483090035002</v>
      </c>
      <c r="B11007">
        <v>0.17218039278214123</v>
      </c>
    </row>
    <row r="11008" spans="1:2" x14ac:dyDescent="0.2">
      <c r="A11008" s="13">
        <v>483090035003</v>
      </c>
      <c r="B11008">
        <v>0.16387514439864218</v>
      </c>
    </row>
    <row r="11009" spans="1:2" x14ac:dyDescent="0.2">
      <c r="A11009" s="13">
        <v>483090036011</v>
      </c>
      <c r="B11009">
        <v>0.16806367542762882</v>
      </c>
    </row>
    <row r="11010" spans="1:2" x14ac:dyDescent="0.2">
      <c r="A11010" s="13">
        <v>483090036012</v>
      </c>
      <c r="B11010">
        <v>0.13153937825956785</v>
      </c>
    </row>
    <row r="11011" spans="1:2" x14ac:dyDescent="0.2">
      <c r="A11011" s="13">
        <v>483090036013</v>
      </c>
      <c r="B11011">
        <v>0.20338190913961132</v>
      </c>
    </row>
    <row r="11012" spans="1:2" x14ac:dyDescent="0.2">
      <c r="A11012" s="13">
        <v>483090036021</v>
      </c>
      <c r="B11012">
        <v>0.15610618352503869</v>
      </c>
    </row>
    <row r="11013" spans="1:2" x14ac:dyDescent="0.2">
      <c r="A11013" s="13">
        <v>483090036022</v>
      </c>
      <c r="B11013">
        <v>0.15125868760451133</v>
      </c>
    </row>
    <row r="11014" spans="1:2" x14ac:dyDescent="0.2">
      <c r="A11014" s="13">
        <v>483090037011</v>
      </c>
      <c r="B11014">
        <v>0.14501006371456349</v>
      </c>
    </row>
    <row r="11015" spans="1:2" x14ac:dyDescent="0.2">
      <c r="A11015" s="13">
        <v>483090037012</v>
      </c>
      <c r="B11015">
        <v>0.15112520756733464</v>
      </c>
    </row>
    <row r="11016" spans="1:2" x14ac:dyDescent="0.2">
      <c r="A11016" s="13">
        <v>483090037031</v>
      </c>
      <c r="B11016">
        <v>0.16075716610062168</v>
      </c>
    </row>
    <row r="11017" spans="1:2" x14ac:dyDescent="0.2">
      <c r="A11017" s="13">
        <v>483090037032</v>
      </c>
      <c r="B11017">
        <v>0.1226623589761776</v>
      </c>
    </row>
    <row r="11018" spans="1:2" x14ac:dyDescent="0.2">
      <c r="A11018" s="13">
        <v>483090037033</v>
      </c>
      <c r="B11018">
        <v>0.12627223750494981</v>
      </c>
    </row>
    <row r="11019" spans="1:2" x14ac:dyDescent="0.2">
      <c r="A11019" s="13">
        <v>483090037061</v>
      </c>
      <c r="B11019">
        <v>0.14109915717030994</v>
      </c>
    </row>
    <row r="11020" spans="1:2" x14ac:dyDescent="0.2">
      <c r="A11020" s="13">
        <v>483090037062</v>
      </c>
      <c r="B11020">
        <v>0.14627464303336227</v>
      </c>
    </row>
    <row r="11021" spans="1:2" x14ac:dyDescent="0.2">
      <c r="A11021" s="13">
        <v>483090037063</v>
      </c>
      <c r="B11021">
        <v>0.12026022297820756</v>
      </c>
    </row>
    <row r="11022" spans="1:2" x14ac:dyDescent="0.2">
      <c r="A11022" s="13">
        <v>483090037064</v>
      </c>
      <c r="B11022">
        <v>0.13659972604512896</v>
      </c>
    </row>
    <row r="11023" spans="1:2" x14ac:dyDescent="0.2">
      <c r="A11023" s="13">
        <v>483090037071</v>
      </c>
      <c r="B11023">
        <v>0.12675626257415867</v>
      </c>
    </row>
    <row r="11024" spans="1:2" x14ac:dyDescent="0.2">
      <c r="A11024" s="13">
        <v>483090037072</v>
      </c>
      <c r="B11024">
        <v>0.14973291864809432</v>
      </c>
    </row>
    <row r="11025" spans="1:2" x14ac:dyDescent="0.2">
      <c r="A11025" s="13">
        <v>483090037073</v>
      </c>
      <c r="B11025">
        <v>0.14287693632546014</v>
      </c>
    </row>
    <row r="11026" spans="1:2" x14ac:dyDescent="0.2">
      <c r="A11026" s="13">
        <v>483090037074</v>
      </c>
      <c r="B11026">
        <v>0.12324391086640191</v>
      </c>
    </row>
    <row r="11027" spans="1:2" x14ac:dyDescent="0.2">
      <c r="A11027" s="13">
        <v>483090037075</v>
      </c>
      <c r="B11027">
        <v>0.12286725192144471</v>
      </c>
    </row>
    <row r="11028" spans="1:2" x14ac:dyDescent="0.2">
      <c r="A11028" s="13">
        <v>483090037081</v>
      </c>
      <c r="B11028">
        <v>0.13764563150089573</v>
      </c>
    </row>
    <row r="11029" spans="1:2" x14ac:dyDescent="0.2">
      <c r="A11029" s="13">
        <v>483090037082</v>
      </c>
      <c r="B11029">
        <v>0.13390267831438044</v>
      </c>
    </row>
    <row r="11030" spans="1:2" x14ac:dyDescent="0.2">
      <c r="A11030" s="13">
        <v>483090037083</v>
      </c>
      <c r="B11030">
        <v>0.14960091989159999</v>
      </c>
    </row>
    <row r="11031" spans="1:2" x14ac:dyDescent="0.2">
      <c r="A11031" s="13">
        <v>483090038011</v>
      </c>
      <c r="B11031">
        <v>0.12653145478500299</v>
      </c>
    </row>
    <row r="11032" spans="1:2" x14ac:dyDescent="0.2">
      <c r="A11032" s="13">
        <v>483090038012</v>
      </c>
      <c r="B11032">
        <v>0.14444250692302718</v>
      </c>
    </row>
    <row r="11033" spans="1:2" x14ac:dyDescent="0.2">
      <c r="A11033" s="13">
        <v>483090038013</v>
      </c>
      <c r="B11033">
        <v>0.15480186689012251</v>
      </c>
    </row>
    <row r="11034" spans="1:2" x14ac:dyDescent="0.2">
      <c r="A11034" s="13">
        <v>483090038014</v>
      </c>
      <c r="B11034">
        <v>0.14104374461147606</v>
      </c>
    </row>
    <row r="11035" spans="1:2" x14ac:dyDescent="0.2">
      <c r="A11035" s="13">
        <v>483090038021</v>
      </c>
      <c r="B11035">
        <v>0.1539934659345675</v>
      </c>
    </row>
    <row r="11036" spans="1:2" x14ac:dyDescent="0.2">
      <c r="A11036" s="13">
        <v>483090038022</v>
      </c>
      <c r="B11036">
        <v>0.17901859483232452</v>
      </c>
    </row>
    <row r="11037" spans="1:2" x14ac:dyDescent="0.2">
      <c r="A11037" s="13">
        <v>483090038023</v>
      </c>
      <c r="B11037">
        <v>0.16002663604298706</v>
      </c>
    </row>
    <row r="11038" spans="1:2" x14ac:dyDescent="0.2">
      <c r="A11038" s="13">
        <v>483090038024</v>
      </c>
      <c r="B11038">
        <v>0.13962788578391017</v>
      </c>
    </row>
    <row r="11039" spans="1:2" x14ac:dyDescent="0.2">
      <c r="A11039" s="13">
        <v>483090039001</v>
      </c>
      <c r="B11039">
        <v>0.19207104294245628</v>
      </c>
    </row>
    <row r="11040" spans="1:2" x14ac:dyDescent="0.2">
      <c r="A11040" s="13">
        <v>483090039002</v>
      </c>
      <c r="B11040">
        <v>0.16070854106186766</v>
      </c>
    </row>
    <row r="11041" spans="1:2" x14ac:dyDescent="0.2">
      <c r="A11041" s="13">
        <v>483090039003</v>
      </c>
      <c r="B11041">
        <v>0.15396717406890181</v>
      </c>
    </row>
    <row r="11042" spans="1:2" x14ac:dyDescent="0.2">
      <c r="A11042" s="13">
        <v>483090039004</v>
      </c>
      <c r="B11042">
        <v>9.0459282623804427E-2</v>
      </c>
    </row>
    <row r="11043" spans="1:2" x14ac:dyDescent="0.2">
      <c r="A11043" s="13">
        <v>483090039005</v>
      </c>
      <c r="B11043">
        <v>0.18126283987968086</v>
      </c>
    </row>
    <row r="11044" spans="1:2" x14ac:dyDescent="0.2">
      <c r="A11044" s="13">
        <v>483090039006</v>
      </c>
      <c r="B11044">
        <v>0.10292298517776273</v>
      </c>
    </row>
    <row r="11045" spans="1:2" x14ac:dyDescent="0.2">
      <c r="A11045" s="13">
        <v>483090040001</v>
      </c>
      <c r="B11045">
        <v>0.10972572746031058</v>
      </c>
    </row>
    <row r="11046" spans="1:2" x14ac:dyDescent="0.2">
      <c r="A11046" s="13">
        <v>483090040002</v>
      </c>
      <c r="B11046">
        <v>0.14290808504473343</v>
      </c>
    </row>
    <row r="11047" spans="1:2" x14ac:dyDescent="0.2">
      <c r="A11047" s="13">
        <v>483090040003</v>
      </c>
      <c r="B11047">
        <v>0.12810096144275515</v>
      </c>
    </row>
    <row r="11048" spans="1:2" x14ac:dyDescent="0.2">
      <c r="A11048" s="13">
        <v>483090041021</v>
      </c>
      <c r="B11048">
        <v>0.14168850674445466</v>
      </c>
    </row>
    <row r="11049" spans="1:2" x14ac:dyDescent="0.2">
      <c r="A11049" s="13">
        <v>483090041022</v>
      </c>
      <c r="B11049">
        <v>0.15729601335447063</v>
      </c>
    </row>
    <row r="11050" spans="1:2" x14ac:dyDescent="0.2">
      <c r="A11050" s="13">
        <v>483090041023</v>
      </c>
      <c r="B11050">
        <v>0.11558613576621729</v>
      </c>
    </row>
    <row r="11051" spans="1:2" x14ac:dyDescent="0.2">
      <c r="A11051" s="13">
        <v>483090041031</v>
      </c>
      <c r="B11051">
        <v>0.14852251057294785</v>
      </c>
    </row>
    <row r="11052" spans="1:2" x14ac:dyDescent="0.2">
      <c r="A11052" s="13">
        <v>483090041032</v>
      </c>
      <c r="B11052">
        <v>0.12013062212296127</v>
      </c>
    </row>
    <row r="11053" spans="1:2" x14ac:dyDescent="0.2">
      <c r="A11053" s="13">
        <v>483090041033</v>
      </c>
      <c r="B11053">
        <v>0.16524850895140167</v>
      </c>
    </row>
    <row r="11054" spans="1:2" x14ac:dyDescent="0.2">
      <c r="A11054" s="13">
        <v>483090042011</v>
      </c>
      <c r="B11054">
        <v>0.16384748901283019</v>
      </c>
    </row>
    <row r="11055" spans="1:2" x14ac:dyDescent="0.2">
      <c r="A11055" s="13">
        <v>483090042012</v>
      </c>
      <c r="B11055">
        <v>0.17005332983364474</v>
      </c>
    </row>
    <row r="11056" spans="1:2" x14ac:dyDescent="0.2">
      <c r="A11056" s="13">
        <v>483090042013</v>
      </c>
      <c r="B11056">
        <v>0.13559279537406538</v>
      </c>
    </row>
    <row r="11057" spans="1:2" x14ac:dyDescent="0.2">
      <c r="A11057" s="13">
        <v>483090042021</v>
      </c>
      <c r="B11057">
        <v>0.13323712019816719</v>
      </c>
    </row>
    <row r="11058" spans="1:2" x14ac:dyDescent="0.2">
      <c r="A11058" s="13">
        <v>483090042022</v>
      </c>
      <c r="B11058">
        <v>0.16164260783898252</v>
      </c>
    </row>
    <row r="11059" spans="1:2" x14ac:dyDescent="0.2">
      <c r="A11059" s="13">
        <v>483090043001</v>
      </c>
      <c r="B11059">
        <v>0.24118583832443877</v>
      </c>
    </row>
    <row r="11060" spans="1:2" x14ac:dyDescent="0.2">
      <c r="A11060" s="13">
        <v>483090043002</v>
      </c>
      <c r="B11060">
        <v>0.17104401353921275</v>
      </c>
    </row>
    <row r="11061" spans="1:2" x14ac:dyDescent="0.2">
      <c r="A11061" s="13">
        <v>483090043003</v>
      </c>
      <c r="B11061">
        <v>0.19543800025366498</v>
      </c>
    </row>
    <row r="11062" spans="1:2" x14ac:dyDescent="0.2">
      <c r="A11062" s="13">
        <v>483090043004</v>
      </c>
      <c r="B11062">
        <v>0.2034841441428584</v>
      </c>
    </row>
    <row r="11063" spans="1:2" x14ac:dyDescent="0.2">
      <c r="A11063" s="13">
        <v>483090043005</v>
      </c>
      <c r="B11063">
        <v>0.19488720250925859</v>
      </c>
    </row>
    <row r="11064" spans="1:2" x14ac:dyDescent="0.2">
      <c r="A11064" s="16">
        <v>483099800001</v>
      </c>
      <c r="B11064" t="s">
        <v>9</v>
      </c>
    </row>
    <row r="11065" spans="1:2" x14ac:dyDescent="0.2">
      <c r="A11065" s="13">
        <v>483119501001</v>
      </c>
      <c r="B11065">
        <v>0.20636706451467254</v>
      </c>
    </row>
    <row r="11066" spans="1:2" x14ac:dyDescent="0.2">
      <c r="A11066" s="13">
        <v>483130001001</v>
      </c>
      <c r="B11066">
        <v>0.18073451059244749</v>
      </c>
    </row>
    <row r="11067" spans="1:2" x14ac:dyDescent="0.2">
      <c r="A11067" s="13">
        <v>483130001002</v>
      </c>
      <c r="B11067">
        <v>0.17134287637678092</v>
      </c>
    </row>
    <row r="11068" spans="1:2" x14ac:dyDescent="0.2">
      <c r="A11068" s="13">
        <v>483130001003</v>
      </c>
      <c r="B11068">
        <v>0.12577835990089506</v>
      </c>
    </row>
    <row r="11069" spans="1:2" x14ac:dyDescent="0.2">
      <c r="A11069" s="13">
        <v>483130002001</v>
      </c>
      <c r="B11069">
        <v>0.14684846866147178</v>
      </c>
    </row>
    <row r="11070" spans="1:2" x14ac:dyDescent="0.2">
      <c r="A11070" s="13">
        <v>483130002002</v>
      </c>
      <c r="B11070">
        <v>0.12473354180471111</v>
      </c>
    </row>
    <row r="11071" spans="1:2" x14ac:dyDescent="0.2">
      <c r="A11071" s="13">
        <v>483130003001</v>
      </c>
      <c r="B11071">
        <v>0.15959611279778674</v>
      </c>
    </row>
    <row r="11072" spans="1:2" x14ac:dyDescent="0.2">
      <c r="A11072" s="13">
        <v>483130003002</v>
      </c>
      <c r="B11072">
        <v>0.15311948463930225</v>
      </c>
    </row>
    <row r="11073" spans="1:2" x14ac:dyDescent="0.2">
      <c r="A11073" s="13">
        <v>483130004001</v>
      </c>
      <c r="B11073">
        <v>0.1683579338922965</v>
      </c>
    </row>
    <row r="11074" spans="1:2" x14ac:dyDescent="0.2">
      <c r="A11074" s="13">
        <v>483130004002</v>
      </c>
      <c r="B11074">
        <v>0.15086649629568941</v>
      </c>
    </row>
    <row r="11075" spans="1:2" x14ac:dyDescent="0.2">
      <c r="A11075" s="13">
        <v>483130004003</v>
      </c>
      <c r="B11075">
        <v>0.20570371226329345</v>
      </c>
    </row>
    <row r="11076" spans="1:2" x14ac:dyDescent="0.2">
      <c r="A11076" s="13">
        <v>483130004004</v>
      </c>
      <c r="B11076">
        <v>0.18178485186610227</v>
      </c>
    </row>
    <row r="11077" spans="1:2" x14ac:dyDescent="0.2">
      <c r="A11077" s="13">
        <v>483159501001</v>
      </c>
      <c r="B11077">
        <v>0.14280182701636757</v>
      </c>
    </row>
    <row r="11078" spans="1:2" x14ac:dyDescent="0.2">
      <c r="A11078" s="13">
        <v>483159501002</v>
      </c>
      <c r="B11078">
        <v>0.22421239073843832</v>
      </c>
    </row>
    <row r="11079" spans="1:2" x14ac:dyDescent="0.2">
      <c r="A11079" s="13">
        <v>483159502001</v>
      </c>
      <c r="B11079">
        <v>0.17998954982848889</v>
      </c>
    </row>
    <row r="11080" spans="1:2" x14ac:dyDescent="0.2">
      <c r="A11080" s="13">
        <v>483159502002</v>
      </c>
      <c r="B11080">
        <v>0.15761331676990908</v>
      </c>
    </row>
    <row r="11081" spans="1:2" x14ac:dyDescent="0.2">
      <c r="A11081" s="13">
        <v>483159502003</v>
      </c>
      <c r="B11081">
        <v>0.16550555013476007</v>
      </c>
    </row>
    <row r="11082" spans="1:2" x14ac:dyDescent="0.2">
      <c r="A11082" s="13">
        <v>483159503001</v>
      </c>
      <c r="B11082">
        <v>0.16939393041176859</v>
      </c>
    </row>
    <row r="11083" spans="1:2" x14ac:dyDescent="0.2">
      <c r="A11083" s="13">
        <v>483159503002</v>
      </c>
      <c r="B11083">
        <v>0.1634080165863647</v>
      </c>
    </row>
    <row r="11084" spans="1:2" x14ac:dyDescent="0.2">
      <c r="A11084" s="13">
        <v>483159503003</v>
      </c>
      <c r="B11084">
        <v>0.16848408323887648</v>
      </c>
    </row>
    <row r="11085" spans="1:2" x14ac:dyDescent="0.2">
      <c r="A11085" s="13">
        <v>483159504001</v>
      </c>
      <c r="B11085">
        <v>0.18818378313225606</v>
      </c>
    </row>
    <row r="11086" spans="1:2" x14ac:dyDescent="0.2">
      <c r="A11086" s="13">
        <v>483159504002</v>
      </c>
      <c r="B11086">
        <v>0.18732976590344266</v>
      </c>
    </row>
    <row r="11087" spans="1:2" x14ac:dyDescent="0.2">
      <c r="A11087" s="13">
        <v>483179501001</v>
      </c>
      <c r="B11087">
        <v>0.16031952396791554</v>
      </c>
    </row>
    <row r="11088" spans="1:2" x14ac:dyDescent="0.2">
      <c r="A11088" s="13">
        <v>483179502001</v>
      </c>
      <c r="B11088">
        <v>0.13538343876904929</v>
      </c>
    </row>
    <row r="11089" spans="1:2" x14ac:dyDescent="0.2">
      <c r="A11089" s="13">
        <v>483179502002</v>
      </c>
      <c r="B11089">
        <v>0.20465876873009076</v>
      </c>
    </row>
    <row r="11090" spans="1:2" x14ac:dyDescent="0.2">
      <c r="A11090" s="13">
        <v>483179502003</v>
      </c>
      <c r="B11090">
        <v>0.15155909956344615</v>
      </c>
    </row>
    <row r="11091" spans="1:2" x14ac:dyDescent="0.2">
      <c r="A11091" s="13">
        <v>483199501001</v>
      </c>
      <c r="B11091">
        <v>0.1631052079500469</v>
      </c>
    </row>
    <row r="11092" spans="1:2" x14ac:dyDescent="0.2">
      <c r="A11092" s="13">
        <v>483199501002</v>
      </c>
      <c r="B11092">
        <v>0.20286779501936922</v>
      </c>
    </row>
    <row r="11093" spans="1:2" x14ac:dyDescent="0.2">
      <c r="A11093" s="13">
        <v>483199501003</v>
      </c>
      <c r="B11093">
        <v>0.18070345532019497</v>
      </c>
    </row>
    <row r="11094" spans="1:2" x14ac:dyDescent="0.2">
      <c r="A11094" s="13">
        <v>483199502001</v>
      </c>
      <c r="B11094">
        <v>0.15295745995184523</v>
      </c>
    </row>
    <row r="11095" spans="1:2" x14ac:dyDescent="0.2">
      <c r="A11095" s="13">
        <v>483199502002</v>
      </c>
      <c r="B11095">
        <v>0.15809529490867752</v>
      </c>
    </row>
    <row r="11096" spans="1:2" x14ac:dyDescent="0.2">
      <c r="A11096" s="13">
        <v>483217301001</v>
      </c>
      <c r="B11096">
        <v>0.18251756467062571</v>
      </c>
    </row>
    <row r="11097" spans="1:2" x14ac:dyDescent="0.2">
      <c r="A11097" s="13">
        <v>483217301002</v>
      </c>
      <c r="B11097">
        <v>0.21998046657194734</v>
      </c>
    </row>
    <row r="11098" spans="1:2" x14ac:dyDescent="0.2">
      <c r="A11098" s="13">
        <v>483217301003</v>
      </c>
      <c r="B11098">
        <v>0.21757948339456179</v>
      </c>
    </row>
    <row r="11099" spans="1:2" x14ac:dyDescent="0.2">
      <c r="A11099" s="13">
        <v>483217302011</v>
      </c>
      <c r="B11099">
        <v>0.23123144491334585</v>
      </c>
    </row>
    <row r="11100" spans="1:2" x14ac:dyDescent="0.2">
      <c r="A11100" s="13">
        <v>483217302012</v>
      </c>
      <c r="B11100">
        <v>0.1606883598558011</v>
      </c>
    </row>
    <row r="11101" spans="1:2" x14ac:dyDescent="0.2">
      <c r="A11101" s="13">
        <v>483217302013</v>
      </c>
      <c r="B11101">
        <v>0.16365243359051559</v>
      </c>
    </row>
    <row r="11102" spans="1:2" x14ac:dyDescent="0.2">
      <c r="A11102" s="13">
        <v>483217302014</v>
      </c>
      <c r="B11102">
        <v>0.15572257490968039</v>
      </c>
    </row>
    <row r="11103" spans="1:2" x14ac:dyDescent="0.2">
      <c r="A11103" s="13">
        <v>483217302015</v>
      </c>
      <c r="B11103">
        <v>0.21702866916062238</v>
      </c>
    </row>
    <row r="11104" spans="1:2" x14ac:dyDescent="0.2">
      <c r="A11104" s="13">
        <v>483217302016</v>
      </c>
      <c r="B11104">
        <v>0.20934704757119948</v>
      </c>
    </row>
    <row r="11105" spans="1:2" x14ac:dyDescent="0.2">
      <c r="A11105" s="13">
        <v>483217302017</v>
      </c>
      <c r="B11105">
        <v>0.16355610678806473</v>
      </c>
    </row>
    <row r="11106" spans="1:2" x14ac:dyDescent="0.2">
      <c r="A11106" s="13">
        <v>483217302021</v>
      </c>
      <c r="B11106">
        <v>0.18647827542170678</v>
      </c>
    </row>
    <row r="11107" spans="1:2" x14ac:dyDescent="0.2">
      <c r="A11107" s="13">
        <v>483217303011</v>
      </c>
      <c r="B11107">
        <v>0.11117404519363842</v>
      </c>
    </row>
    <row r="11108" spans="1:2" x14ac:dyDescent="0.2">
      <c r="A11108" s="13">
        <v>483217303012</v>
      </c>
      <c r="B11108">
        <v>0.20831569736748567</v>
      </c>
    </row>
    <row r="11109" spans="1:2" x14ac:dyDescent="0.2">
      <c r="A11109" s="13">
        <v>483217303013</v>
      </c>
      <c r="B11109">
        <v>0.19964846237309977</v>
      </c>
    </row>
    <row r="11110" spans="1:2" x14ac:dyDescent="0.2">
      <c r="A11110" s="13">
        <v>483217303014</v>
      </c>
      <c r="B11110">
        <v>0.18090581058868915</v>
      </c>
    </row>
    <row r="11111" spans="1:2" x14ac:dyDescent="0.2">
      <c r="A11111" s="13">
        <v>483217303021</v>
      </c>
      <c r="B11111">
        <v>0.21257761909077452</v>
      </c>
    </row>
    <row r="11112" spans="1:2" x14ac:dyDescent="0.2">
      <c r="A11112" s="13">
        <v>483217303022</v>
      </c>
      <c r="B11112">
        <v>0.17965813811116918</v>
      </c>
    </row>
    <row r="11113" spans="1:2" x14ac:dyDescent="0.2">
      <c r="A11113" s="13">
        <v>483217303023</v>
      </c>
      <c r="B11113">
        <v>0.1676189987739522</v>
      </c>
    </row>
    <row r="11114" spans="1:2" x14ac:dyDescent="0.2">
      <c r="A11114" s="13">
        <v>483217303031</v>
      </c>
      <c r="B11114">
        <v>0.15220352219235378</v>
      </c>
    </row>
    <row r="11115" spans="1:2" x14ac:dyDescent="0.2">
      <c r="A11115" s="13">
        <v>483217304001</v>
      </c>
      <c r="B11115">
        <v>0.17829442999615661</v>
      </c>
    </row>
    <row r="11116" spans="1:2" x14ac:dyDescent="0.2">
      <c r="A11116" s="13">
        <v>483217304002</v>
      </c>
      <c r="B11116">
        <v>0.30782391839444057</v>
      </c>
    </row>
    <row r="11117" spans="1:2" x14ac:dyDescent="0.2">
      <c r="A11117" s="13">
        <v>483217304003</v>
      </c>
      <c r="B11117">
        <v>0.18862294878705546</v>
      </c>
    </row>
    <row r="11118" spans="1:2" x14ac:dyDescent="0.2">
      <c r="A11118" s="13">
        <v>483217305011</v>
      </c>
      <c r="B11118">
        <v>0.14908584615485221</v>
      </c>
    </row>
    <row r="11119" spans="1:2" x14ac:dyDescent="0.2">
      <c r="A11119" s="13">
        <v>483217305012</v>
      </c>
      <c r="B11119">
        <v>0.19045699698311597</v>
      </c>
    </row>
    <row r="11120" spans="1:2" x14ac:dyDescent="0.2">
      <c r="A11120" s="13">
        <v>483217305013</v>
      </c>
      <c r="B11120">
        <v>0.173067254228749</v>
      </c>
    </row>
    <row r="11121" spans="1:2" x14ac:dyDescent="0.2">
      <c r="A11121" s="13">
        <v>483217305014</v>
      </c>
      <c r="B11121">
        <v>0.14881099505909007</v>
      </c>
    </row>
    <row r="11122" spans="1:2" x14ac:dyDescent="0.2">
      <c r="A11122" s="13">
        <v>483217306001</v>
      </c>
      <c r="B11122">
        <v>0.15004838670811557</v>
      </c>
    </row>
    <row r="11123" spans="1:2" x14ac:dyDescent="0.2">
      <c r="A11123" s="13">
        <v>483217306002</v>
      </c>
      <c r="B11123">
        <v>0.17824779031024407</v>
      </c>
    </row>
    <row r="11124" spans="1:2" x14ac:dyDescent="0.2">
      <c r="A11124" s="13">
        <v>483217306003</v>
      </c>
      <c r="B11124">
        <v>0.1881332336178414</v>
      </c>
    </row>
    <row r="11125" spans="1:2" x14ac:dyDescent="0.2">
      <c r="A11125" s="13">
        <v>483217306004</v>
      </c>
      <c r="B11125">
        <v>0.18448133811227097</v>
      </c>
    </row>
    <row r="11126" spans="1:2" x14ac:dyDescent="0.2">
      <c r="A11126" s="13">
        <v>483217306005</v>
      </c>
      <c r="B11126">
        <v>0.22218676598048426</v>
      </c>
    </row>
    <row r="11127" spans="1:2" x14ac:dyDescent="0.2">
      <c r="A11127" s="13">
        <v>483217307001</v>
      </c>
      <c r="B11127">
        <v>0.12641226773055972</v>
      </c>
    </row>
    <row r="11128" spans="1:2" x14ac:dyDescent="0.2">
      <c r="A11128" s="13">
        <v>483217307002</v>
      </c>
      <c r="B11128">
        <v>0.17338964748682925</v>
      </c>
    </row>
    <row r="11129" spans="1:2" x14ac:dyDescent="0.2">
      <c r="A11129" s="13">
        <v>483217307003</v>
      </c>
      <c r="B11129">
        <v>0.1671851805461145</v>
      </c>
    </row>
    <row r="11130" spans="1:2" x14ac:dyDescent="0.2">
      <c r="A11130" s="13">
        <v>483217307004</v>
      </c>
      <c r="B11130">
        <v>0.19423192003034309</v>
      </c>
    </row>
    <row r="11131" spans="1:2" x14ac:dyDescent="0.2">
      <c r="A11131" s="16">
        <v>483219900000</v>
      </c>
      <c r="B11131" t="s">
        <v>9</v>
      </c>
    </row>
    <row r="11132" spans="1:2" x14ac:dyDescent="0.2">
      <c r="A11132" s="13">
        <v>483239502011</v>
      </c>
      <c r="B11132">
        <v>0.2581014001903349</v>
      </c>
    </row>
    <row r="11133" spans="1:2" x14ac:dyDescent="0.2">
      <c r="A11133" s="13">
        <v>483239502012</v>
      </c>
      <c r="B11133">
        <v>0.26232773002548615</v>
      </c>
    </row>
    <row r="11134" spans="1:2" x14ac:dyDescent="0.2">
      <c r="A11134" s="13">
        <v>483239502013</v>
      </c>
      <c r="B11134">
        <v>0.28294095432087268</v>
      </c>
    </row>
    <row r="11135" spans="1:2" x14ac:dyDescent="0.2">
      <c r="A11135" s="13">
        <v>483239502041</v>
      </c>
      <c r="B11135">
        <v>0.26127136513060745</v>
      </c>
    </row>
    <row r="11136" spans="1:2" x14ac:dyDescent="0.2">
      <c r="A11136" s="13">
        <v>483239502042</v>
      </c>
      <c r="B11136">
        <v>0.25054224210623111</v>
      </c>
    </row>
    <row r="11137" spans="1:2" x14ac:dyDescent="0.2">
      <c r="A11137" s="13">
        <v>483239502051</v>
      </c>
      <c r="B11137">
        <v>0.20061109750420636</v>
      </c>
    </row>
    <row r="11138" spans="1:2" x14ac:dyDescent="0.2">
      <c r="A11138" s="13">
        <v>483239502052</v>
      </c>
      <c r="B11138">
        <v>0.27446104963046042</v>
      </c>
    </row>
    <row r="11139" spans="1:2" x14ac:dyDescent="0.2">
      <c r="A11139" s="13">
        <v>483239502053</v>
      </c>
      <c r="B11139">
        <v>0.23104602354063905</v>
      </c>
    </row>
    <row r="11140" spans="1:2" x14ac:dyDescent="0.2">
      <c r="A11140" s="13">
        <v>483239503001</v>
      </c>
      <c r="B11140">
        <v>0.21487880463920433</v>
      </c>
    </row>
    <row r="11141" spans="1:2" x14ac:dyDescent="0.2">
      <c r="A11141" s="13">
        <v>483239503002</v>
      </c>
      <c r="B11141">
        <v>0.19741656485929018</v>
      </c>
    </row>
    <row r="11142" spans="1:2" x14ac:dyDescent="0.2">
      <c r="A11142" s="13">
        <v>483239503003</v>
      </c>
      <c r="B11142">
        <v>0.24253985063808178</v>
      </c>
    </row>
    <row r="11143" spans="1:2" x14ac:dyDescent="0.2">
      <c r="A11143" s="13">
        <v>483239504001</v>
      </c>
      <c r="B11143">
        <v>0.22995758464134841</v>
      </c>
    </row>
    <row r="11144" spans="1:2" x14ac:dyDescent="0.2">
      <c r="A11144" s="13">
        <v>483239504002</v>
      </c>
      <c r="B11144">
        <v>0.25975757000508692</v>
      </c>
    </row>
    <row r="11145" spans="1:2" x14ac:dyDescent="0.2">
      <c r="A11145" s="13">
        <v>483239504003</v>
      </c>
      <c r="B11145">
        <v>0.27146512201278394</v>
      </c>
    </row>
    <row r="11146" spans="1:2" x14ac:dyDescent="0.2">
      <c r="A11146" s="13">
        <v>483239505001</v>
      </c>
      <c r="B11146">
        <v>0.22040073686999087</v>
      </c>
    </row>
    <row r="11147" spans="1:2" x14ac:dyDescent="0.2">
      <c r="A11147" s="13">
        <v>483239505002</v>
      </c>
      <c r="B11147">
        <v>0.29750626746601772</v>
      </c>
    </row>
    <row r="11148" spans="1:2" x14ac:dyDescent="0.2">
      <c r="A11148" s="13">
        <v>483239505003</v>
      </c>
      <c r="B11148">
        <v>0.27074307146349025</v>
      </c>
    </row>
    <row r="11149" spans="1:2" x14ac:dyDescent="0.2">
      <c r="A11149" s="13">
        <v>483239505004</v>
      </c>
      <c r="B11149">
        <v>0.26974843498940893</v>
      </c>
    </row>
    <row r="11150" spans="1:2" x14ac:dyDescent="0.2">
      <c r="A11150" s="13">
        <v>483239506011</v>
      </c>
      <c r="B11150">
        <v>0.27600699101399129</v>
      </c>
    </row>
    <row r="11151" spans="1:2" x14ac:dyDescent="0.2">
      <c r="A11151" s="13">
        <v>483239506012</v>
      </c>
      <c r="B11151">
        <v>0.28589521797263673</v>
      </c>
    </row>
    <row r="11152" spans="1:2" x14ac:dyDescent="0.2">
      <c r="A11152" s="13">
        <v>483239506013</v>
      </c>
      <c r="B11152">
        <v>0.30693763397476648</v>
      </c>
    </row>
    <row r="11153" spans="1:2" x14ac:dyDescent="0.2">
      <c r="A11153" s="13">
        <v>483239506021</v>
      </c>
      <c r="B11153">
        <v>0.23425924667371426</v>
      </c>
    </row>
    <row r="11154" spans="1:2" x14ac:dyDescent="0.2">
      <c r="A11154" s="13">
        <v>483239506022</v>
      </c>
      <c r="B11154">
        <v>0.24204605575703436</v>
      </c>
    </row>
    <row r="11155" spans="1:2" x14ac:dyDescent="0.2">
      <c r="A11155" s="13">
        <v>483239506023</v>
      </c>
      <c r="B11155">
        <v>0.26821317124084409</v>
      </c>
    </row>
    <row r="11156" spans="1:2" x14ac:dyDescent="0.2">
      <c r="A11156" s="13">
        <v>483239506024</v>
      </c>
      <c r="B11156">
        <v>0.2622099640153257</v>
      </c>
    </row>
    <row r="11157" spans="1:2" x14ac:dyDescent="0.2">
      <c r="A11157" s="13">
        <v>483239507001</v>
      </c>
      <c r="B11157">
        <v>0.22194145065938986</v>
      </c>
    </row>
    <row r="11158" spans="1:2" x14ac:dyDescent="0.2">
      <c r="A11158" s="13">
        <v>483239507002</v>
      </c>
      <c r="B11158">
        <v>0.26271877151703094</v>
      </c>
    </row>
    <row r="11159" spans="1:2" x14ac:dyDescent="0.2">
      <c r="A11159" s="13">
        <v>483239507003</v>
      </c>
      <c r="B11159">
        <v>0.20421900857052655</v>
      </c>
    </row>
    <row r="11160" spans="1:2" x14ac:dyDescent="0.2">
      <c r="A11160" s="13">
        <v>483239507004</v>
      </c>
      <c r="B11160">
        <v>0.18613716510274431</v>
      </c>
    </row>
    <row r="11161" spans="1:2" x14ac:dyDescent="0.2">
      <c r="A11161" s="13">
        <v>483250001011</v>
      </c>
      <c r="B11161">
        <v>0.19865429298104584</v>
      </c>
    </row>
    <row r="11162" spans="1:2" x14ac:dyDescent="0.2">
      <c r="A11162" s="13">
        <v>483250001012</v>
      </c>
      <c r="B11162">
        <v>0.17601505341605864</v>
      </c>
    </row>
    <row r="11163" spans="1:2" x14ac:dyDescent="0.2">
      <c r="A11163" s="13">
        <v>483250001013</v>
      </c>
      <c r="B11163">
        <v>0.15559181887432597</v>
      </c>
    </row>
    <row r="11164" spans="1:2" x14ac:dyDescent="0.2">
      <c r="A11164" s="13">
        <v>483250001014</v>
      </c>
      <c r="B11164">
        <v>0.19962372039628601</v>
      </c>
    </row>
    <row r="11165" spans="1:2" x14ac:dyDescent="0.2">
      <c r="A11165" s="13">
        <v>483250001021</v>
      </c>
      <c r="B11165">
        <v>0.14855961190407729</v>
      </c>
    </row>
    <row r="11166" spans="1:2" x14ac:dyDescent="0.2">
      <c r="A11166" s="13">
        <v>483250001022</v>
      </c>
      <c r="B11166">
        <v>0.17369197035697759</v>
      </c>
    </row>
    <row r="11167" spans="1:2" x14ac:dyDescent="0.2">
      <c r="A11167" s="13">
        <v>483250001023</v>
      </c>
      <c r="B11167">
        <v>0.14299717367137044</v>
      </c>
    </row>
    <row r="11168" spans="1:2" x14ac:dyDescent="0.2">
      <c r="A11168" s="13">
        <v>483250002001</v>
      </c>
      <c r="B11168">
        <v>0.18384454375695392</v>
      </c>
    </row>
    <row r="11169" spans="1:2" x14ac:dyDescent="0.2">
      <c r="A11169" s="13">
        <v>483250003001</v>
      </c>
      <c r="B11169">
        <v>0.16593586725927811</v>
      </c>
    </row>
    <row r="11170" spans="1:2" x14ac:dyDescent="0.2">
      <c r="A11170" s="13">
        <v>483250003002</v>
      </c>
      <c r="B11170">
        <v>0.15888196109425723</v>
      </c>
    </row>
    <row r="11171" spans="1:2" x14ac:dyDescent="0.2">
      <c r="A11171" s="13">
        <v>483250003003</v>
      </c>
      <c r="B11171">
        <v>0.16830106259167074</v>
      </c>
    </row>
    <row r="11172" spans="1:2" x14ac:dyDescent="0.2">
      <c r="A11172" s="13">
        <v>483250003004</v>
      </c>
      <c r="B11172">
        <v>0.2143284758058962</v>
      </c>
    </row>
    <row r="11173" spans="1:2" x14ac:dyDescent="0.2">
      <c r="A11173" s="13">
        <v>483250004011</v>
      </c>
      <c r="B11173">
        <v>0.18844223729412632</v>
      </c>
    </row>
    <row r="11174" spans="1:2" x14ac:dyDescent="0.2">
      <c r="A11174" s="13">
        <v>483250004012</v>
      </c>
      <c r="B11174">
        <v>0.22465642867493626</v>
      </c>
    </row>
    <row r="11175" spans="1:2" x14ac:dyDescent="0.2">
      <c r="A11175" s="13">
        <v>483250004021</v>
      </c>
      <c r="B11175">
        <v>0.16586306874461398</v>
      </c>
    </row>
    <row r="11176" spans="1:2" x14ac:dyDescent="0.2">
      <c r="A11176" s="13">
        <v>483250004022</v>
      </c>
      <c r="B11176">
        <v>0.1703308688139637</v>
      </c>
    </row>
    <row r="11177" spans="1:2" x14ac:dyDescent="0.2">
      <c r="A11177" s="13">
        <v>483250004023</v>
      </c>
      <c r="B11177">
        <v>0.18804391484448851</v>
      </c>
    </row>
    <row r="11178" spans="1:2" x14ac:dyDescent="0.2">
      <c r="A11178" s="13">
        <v>483250005001</v>
      </c>
      <c r="B11178">
        <v>0.15958782118580778</v>
      </c>
    </row>
    <row r="11179" spans="1:2" x14ac:dyDescent="0.2">
      <c r="A11179" s="13">
        <v>483250005002</v>
      </c>
      <c r="B11179">
        <v>0.20843549486571689</v>
      </c>
    </row>
    <row r="11180" spans="1:2" x14ac:dyDescent="0.2">
      <c r="A11180" s="13">
        <v>483250005003</v>
      </c>
      <c r="B11180">
        <v>0.17925430772300097</v>
      </c>
    </row>
    <row r="11181" spans="1:2" x14ac:dyDescent="0.2">
      <c r="A11181" s="13">
        <v>483250005004</v>
      </c>
      <c r="B11181">
        <v>0.15627783868792569</v>
      </c>
    </row>
    <row r="11182" spans="1:2" x14ac:dyDescent="0.2">
      <c r="A11182" s="13">
        <v>483250008001</v>
      </c>
      <c r="B11182">
        <v>0.23806365334025095</v>
      </c>
    </row>
    <row r="11183" spans="1:2" x14ac:dyDescent="0.2">
      <c r="A11183" s="13">
        <v>483250008002</v>
      </c>
      <c r="B11183">
        <v>0.22776065918954094</v>
      </c>
    </row>
    <row r="11184" spans="1:2" x14ac:dyDescent="0.2">
      <c r="A11184" s="13">
        <v>483250008003</v>
      </c>
      <c r="B11184">
        <v>0.16962496481422482</v>
      </c>
    </row>
    <row r="11185" spans="1:2" x14ac:dyDescent="0.2">
      <c r="A11185" s="13">
        <v>483250008004</v>
      </c>
      <c r="B11185">
        <v>0.17805377906799785</v>
      </c>
    </row>
    <row r="11186" spans="1:2" x14ac:dyDescent="0.2">
      <c r="A11186" s="13">
        <v>483250008005</v>
      </c>
      <c r="B11186">
        <v>0.13622776804622647</v>
      </c>
    </row>
    <row r="11187" spans="1:2" x14ac:dyDescent="0.2">
      <c r="A11187" s="13">
        <v>483279503001</v>
      </c>
      <c r="B11187">
        <v>0.16347590231364931</v>
      </c>
    </row>
    <row r="11188" spans="1:2" x14ac:dyDescent="0.2">
      <c r="A11188" s="13">
        <v>483279503002</v>
      </c>
      <c r="B11188">
        <v>0.19599138157457083</v>
      </c>
    </row>
    <row r="11189" spans="1:2" x14ac:dyDescent="0.2">
      <c r="A11189" s="13">
        <v>483279503003</v>
      </c>
      <c r="B11189">
        <v>0.17238691762218736</v>
      </c>
    </row>
    <row r="11190" spans="1:2" x14ac:dyDescent="0.2">
      <c r="A11190" s="13">
        <v>483290001001</v>
      </c>
      <c r="B11190">
        <v>0.22177874452732849</v>
      </c>
    </row>
    <row r="11191" spans="1:2" x14ac:dyDescent="0.2">
      <c r="A11191" s="13">
        <v>483290001002</v>
      </c>
      <c r="B11191">
        <v>0.20198302418623088</v>
      </c>
    </row>
    <row r="11192" spans="1:2" x14ac:dyDescent="0.2">
      <c r="A11192" s="13">
        <v>483290001003</v>
      </c>
      <c r="B11192">
        <v>0.16253977104455986</v>
      </c>
    </row>
    <row r="11193" spans="1:2" x14ac:dyDescent="0.2">
      <c r="A11193" s="13">
        <v>483290001004</v>
      </c>
      <c r="B11193">
        <v>0.2193340688894734</v>
      </c>
    </row>
    <row r="11194" spans="1:2" x14ac:dyDescent="0.2">
      <c r="A11194" s="13">
        <v>483290002001</v>
      </c>
      <c r="B11194">
        <v>0.13387117314047473</v>
      </c>
    </row>
    <row r="11195" spans="1:2" x14ac:dyDescent="0.2">
      <c r="A11195" s="13">
        <v>483290002002</v>
      </c>
      <c r="B11195">
        <v>0.13084880408903032</v>
      </c>
    </row>
    <row r="11196" spans="1:2" x14ac:dyDescent="0.2">
      <c r="A11196" s="13">
        <v>483290002003</v>
      </c>
      <c r="B11196">
        <v>3.9437596494884021E-2</v>
      </c>
    </row>
    <row r="11197" spans="1:2" x14ac:dyDescent="0.2">
      <c r="A11197" s="13">
        <v>483290002004</v>
      </c>
      <c r="B11197">
        <v>0.1240867522241013</v>
      </c>
    </row>
    <row r="11198" spans="1:2" x14ac:dyDescent="0.2">
      <c r="A11198" s="13">
        <v>483290003021</v>
      </c>
      <c r="B11198">
        <v>0.17292540256789118</v>
      </c>
    </row>
    <row r="11199" spans="1:2" x14ac:dyDescent="0.2">
      <c r="A11199" s="13">
        <v>483290003022</v>
      </c>
      <c r="B11199">
        <v>8.3075338310758542E-2</v>
      </c>
    </row>
    <row r="11200" spans="1:2" x14ac:dyDescent="0.2">
      <c r="A11200" s="13">
        <v>483290003023</v>
      </c>
      <c r="B11200">
        <v>0.13147638706704251</v>
      </c>
    </row>
    <row r="11201" spans="1:2" x14ac:dyDescent="0.2">
      <c r="A11201" s="13">
        <v>483290003024</v>
      </c>
      <c r="B11201">
        <v>0.16633077358378376</v>
      </c>
    </row>
    <row r="11202" spans="1:2" x14ac:dyDescent="0.2">
      <c r="A11202" s="13">
        <v>483290003025</v>
      </c>
      <c r="B11202">
        <v>0.13625405346545685</v>
      </c>
    </row>
    <row r="11203" spans="1:2" x14ac:dyDescent="0.2">
      <c r="A11203" s="13">
        <v>483290003031</v>
      </c>
      <c r="B11203">
        <v>0.10225912152843541</v>
      </c>
    </row>
    <row r="11204" spans="1:2" x14ac:dyDescent="0.2">
      <c r="A11204" s="13">
        <v>483290003032</v>
      </c>
      <c r="B11204">
        <v>0.10962988993229958</v>
      </c>
    </row>
    <row r="11205" spans="1:2" x14ac:dyDescent="0.2">
      <c r="A11205" s="13">
        <v>483290003033</v>
      </c>
      <c r="B11205">
        <v>8.9411441446790169E-2</v>
      </c>
    </row>
    <row r="11206" spans="1:2" x14ac:dyDescent="0.2">
      <c r="A11206" s="13">
        <v>483290003034</v>
      </c>
      <c r="B11206">
        <v>0.11050505254499476</v>
      </c>
    </row>
    <row r="11207" spans="1:2" x14ac:dyDescent="0.2">
      <c r="A11207" s="13">
        <v>483290003041</v>
      </c>
      <c r="B11207">
        <v>8.7649088073215697E-2</v>
      </c>
    </row>
    <row r="11208" spans="1:2" x14ac:dyDescent="0.2">
      <c r="A11208" s="13">
        <v>483290003042</v>
      </c>
      <c r="B11208">
        <v>9.8822946868356853E-2</v>
      </c>
    </row>
    <row r="11209" spans="1:2" x14ac:dyDescent="0.2">
      <c r="A11209" s="13">
        <v>483290003043</v>
      </c>
      <c r="B11209">
        <v>6.5340315935693755E-2</v>
      </c>
    </row>
    <row r="11210" spans="1:2" x14ac:dyDescent="0.2">
      <c r="A11210" s="13">
        <v>483290003051</v>
      </c>
      <c r="B11210">
        <v>0.1722672911503072</v>
      </c>
    </row>
    <row r="11211" spans="1:2" x14ac:dyDescent="0.2">
      <c r="A11211" s="13">
        <v>483290003052</v>
      </c>
      <c r="B11211">
        <v>0.13282959885028156</v>
      </c>
    </row>
    <row r="11212" spans="1:2" x14ac:dyDescent="0.2">
      <c r="A11212" s="13">
        <v>483290003053</v>
      </c>
      <c r="B11212">
        <v>0.11522732131101281</v>
      </c>
    </row>
    <row r="11213" spans="1:2" x14ac:dyDescent="0.2">
      <c r="A11213" s="13">
        <v>483290003054</v>
      </c>
      <c r="B11213">
        <v>0.11189240322613386</v>
      </c>
    </row>
    <row r="11214" spans="1:2" x14ac:dyDescent="0.2">
      <c r="A11214" s="13">
        <v>483290003055</v>
      </c>
      <c r="B11214">
        <v>0.1117267082259854</v>
      </c>
    </row>
    <row r="11215" spans="1:2" x14ac:dyDescent="0.2">
      <c r="A11215" s="13">
        <v>483290004011</v>
      </c>
      <c r="B11215">
        <v>0.13089818990827431</v>
      </c>
    </row>
    <row r="11216" spans="1:2" x14ac:dyDescent="0.2">
      <c r="A11216" s="13">
        <v>483290004012</v>
      </c>
      <c r="B11216">
        <v>0.15109391511203982</v>
      </c>
    </row>
    <row r="11217" spans="1:2" x14ac:dyDescent="0.2">
      <c r="A11217" s="13">
        <v>483290004021</v>
      </c>
      <c r="B11217">
        <v>0.12573404941214206</v>
      </c>
    </row>
    <row r="11218" spans="1:2" x14ac:dyDescent="0.2">
      <c r="A11218" s="13">
        <v>483290004022</v>
      </c>
      <c r="B11218">
        <v>0.15293096885120633</v>
      </c>
    </row>
    <row r="11219" spans="1:2" x14ac:dyDescent="0.2">
      <c r="A11219" s="13">
        <v>483290004023</v>
      </c>
      <c r="B11219">
        <v>0.13890107813558306</v>
      </c>
    </row>
    <row r="11220" spans="1:2" x14ac:dyDescent="0.2">
      <c r="A11220" s="13">
        <v>483290004024</v>
      </c>
      <c r="B11220">
        <v>0.1200872078086363</v>
      </c>
    </row>
    <row r="11221" spans="1:2" x14ac:dyDescent="0.2">
      <c r="A11221" s="13">
        <v>483290005001</v>
      </c>
      <c r="B11221">
        <v>9.2241201151030225E-2</v>
      </c>
    </row>
    <row r="11222" spans="1:2" x14ac:dyDescent="0.2">
      <c r="A11222" s="13">
        <v>483290005002</v>
      </c>
      <c r="B11222">
        <v>0.16779718048436129</v>
      </c>
    </row>
    <row r="11223" spans="1:2" x14ac:dyDescent="0.2">
      <c r="A11223" s="13">
        <v>483290005003</v>
      </c>
      <c r="B11223">
        <v>0.11612240231165177</v>
      </c>
    </row>
    <row r="11224" spans="1:2" x14ac:dyDescent="0.2">
      <c r="A11224" s="13">
        <v>483290006001</v>
      </c>
      <c r="B11224">
        <v>0.15366064166969703</v>
      </c>
    </row>
    <row r="11225" spans="1:2" x14ac:dyDescent="0.2">
      <c r="A11225" s="13">
        <v>483290006002</v>
      </c>
      <c r="B11225">
        <v>0.14930338698753878</v>
      </c>
    </row>
    <row r="11226" spans="1:2" x14ac:dyDescent="0.2">
      <c r="A11226" s="13">
        <v>483290006003</v>
      </c>
      <c r="B11226">
        <v>0.11340097757586008</v>
      </c>
    </row>
    <row r="11227" spans="1:2" x14ac:dyDescent="0.2">
      <c r="A11227" s="13">
        <v>483290006004</v>
      </c>
      <c r="B11227">
        <v>0.10433553287653018</v>
      </c>
    </row>
    <row r="11228" spans="1:2" x14ac:dyDescent="0.2">
      <c r="A11228" s="13">
        <v>483290006005</v>
      </c>
      <c r="B11228">
        <v>0.1207008010858165</v>
      </c>
    </row>
    <row r="11229" spans="1:2" x14ac:dyDescent="0.2">
      <c r="A11229" s="13">
        <v>483290011001</v>
      </c>
      <c r="B11229">
        <v>0.16268449616578529</v>
      </c>
    </row>
    <row r="11230" spans="1:2" x14ac:dyDescent="0.2">
      <c r="A11230" s="13">
        <v>483290011002</v>
      </c>
      <c r="B11230">
        <v>0.15868020624055698</v>
      </c>
    </row>
    <row r="11231" spans="1:2" x14ac:dyDescent="0.2">
      <c r="A11231" s="13">
        <v>483290011003</v>
      </c>
      <c r="B11231">
        <v>0.17189262521691154</v>
      </c>
    </row>
    <row r="11232" spans="1:2" x14ac:dyDescent="0.2">
      <c r="A11232" s="13">
        <v>483290011004</v>
      </c>
      <c r="B11232">
        <v>0.19545622585329583</v>
      </c>
    </row>
    <row r="11233" spans="1:2" x14ac:dyDescent="0.2">
      <c r="A11233" s="13">
        <v>483290012001</v>
      </c>
      <c r="B11233">
        <v>0.19454009933587513</v>
      </c>
    </row>
    <row r="11234" spans="1:2" x14ac:dyDescent="0.2">
      <c r="A11234" s="13">
        <v>483290012002</v>
      </c>
      <c r="B11234">
        <v>0.1346582869807974</v>
      </c>
    </row>
    <row r="11235" spans="1:2" x14ac:dyDescent="0.2">
      <c r="A11235" s="13">
        <v>483290012003</v>
      </c>
      <c r="B11235">
        <v>0.17151245120487879</v>
      </c>
    </row>
    <row r="11236" spans="1:2" x14ac:dyDescent="0.2">
      <c r="A11236" s="13">
        <v>483290012004</v>
      </c>
      <c r="B11236">
        <v>0.16890141313124205</v>
      </c>
    </row>
    <row r="11237" spans="1:2" x14ac:dyDescent="0.2">
      <c r="A11237" s="13">
        <v>483290012005</v>
      </c>
      <c r="B11237">
        <v>0.15443365328622188</v>
      </c>
    </row>
    <row r="11238" spans="1:2" x14ac:dyDescent="0.2">
      <c r="A11238" s="13">
        <v>483290012006</v>
      </c>
      <c r="B11238">
        <v>0.17178394638982</v>
      </c>
    </row>
    <row r="11239" spans="1:2" x14ac:dyDescent="0.2">
      <c r="A11239" s="13">
        <v>483290013001</v>
      </c>
      <c r="B11239">
        <v>0.18481913721198487</v>
      </c>
    </row>
    <row r="11240" spans="1:2" x14ac:dyDescent="0.2">
      <c r="A11240" s="13">
        <v>483290013002</v>
      </c>
      <c r="B11240">
        <v>0.18413589886827675</v>
      </c>
    </row>
    <row r="11241" spans="1:2" x14ac:dyDescent="0.2">
      <c r="A11241" s="13">
        <v>483290013003</v>
      </c>
      <c r="B11241">
        <v>0.18975756068471872</v>
      </c>
    </row>
    <row r="11242" spans="1:2" x14ac:dyDescent="0.2">
      <c r="A11242" s="13">
        <v>483290013004</v>
      </c>
      <c r="B11242">
        <v>0.12833076360838991</v>
      </c>
    </row>
    <row r="11243" spans="1:2" x14ac:dyDescent="0.2">
      <c r="A11243" s="13">
        <v>483290014001</v>
      </c>
      <c r="B11243">
        <v>0.1953782321309756</v>
      </c>
    </row>
    <row r="11244" spans="1:2" x14ac:dyDescent="0.2">
      <c r="A11244" s="13">
        <v>483290014002</v>
      </c>
      <c r="B11244">
        <v>0.22315360164214518</v>
      </c>
    </row>
    <row r="11245" spans="1:2" x14ac:dyDescent="0.2">
      <c r="A11245" s="13">
        <v>483290014003</v>
      </c>
      <c r="B11245">
        <v>0.26044524278732439</v>
      </c>
    </row>
    <row r="11246" spans="1:2" x14ac:dyDescent="0.2">
      <c r="A11246" s="13">
        <v>483290015001</v>
      </c>
      <c r="B11246">
        <v>0.2120141857152768</v>
      </c>
    </row>
    <row r="11247" spans="1:2" x14ac:dyDescent="0.2">
      <c r="A11247" s="13">
        <v>483290015002</v>
      </c>
      <c r="B11247">
        <v>0.24048922849246182</v>
      </c>
    </row>
    <row r="11248" spans="1:2" x14ac:dyDescent="0.2">
      <c r="A11248" s="13">
        <v>483290017001</v>
      </c>
      <c r="B11248">
        <v>0.20464594866167041</v>
      </c>
    </row>
    <row r="11249" spans="1:2" x14ac:dyDescent="0.2">
      <c r="A11249" s="13">
        <v>483290017002</v>
      </c>
      <c r="B11249">
        <v>0.20806758823348467</v>
      </c>
    </row>
    <row r="11250" spans="1:2" x14ac:dyDescent="0.2">
      <c r="A11250" s="13">
        <v>483290017003</v>
      </c>
      <c r="B11250">
        <v>0.19566285562489319</v>
      </c>
    </row>
    <row r="11251" spans="1:2" x14ac:dyDescent="0.2">
      <c r="A11251" s="13">
        <v>483290101041</v>
      </c>
      <c r="B11251">
        <v>7.1201122906468781E-2</v>
      </c>
    </row>
    <row r="11252" spans="1:2" x14ac:dyDescent="0.2">
      <c r="A11252" s="13">
        <v>483290101042</v>
      </c>
      <c r="B11252">
        <v>8.8875163950867711E-2</v>
      </c>
    </row>
    <row r="11253" spans="1:2" x14ac:dyDescent="0.2">
      <c r="A11253" s="13">
        <v>483290101043</v>
      </c>
      <c r="B11253">
        <v>9.645123083273266E-2</v>
      </c>
    </row>
    <row r="11254" spans="1:2" x14ac:dyDescent="0.2">
      <c r="A11254" s="13">
        <v>483290101044</v>
      </c>
      <c r="B11254">
        <v>8.6152992105967233E-2</v>
      </c>
    </row>
    <row r="11255" spans="1:2" x14ac:dyDescent="0.2">
      <c r="A11255" s="13">
        <v>483290101051</v>
      </c>
      <c r="B11255">
        <v>0.12405882677195186</v>
      </c>
    </row>
    <row r="11256" spans="1:2" x14ac:dyDescent="0.2">
      <c r="A11256" s="13">
        <v>483290101052</v>
      </c>
      <c r="B11256">
        <v>0.13954258431536395</v>
      </c>
    </row>
    <row r="11257" spans="1:2" x14ac:dyDescent="0.2">
      <c r="A11257" s="13">
        <v>483290101061</v>
      </c>
      <c r="B11257">
        <v>0.19561856591452312</v>
      </c>
    </row>
    <row r="11258" spans="1:2" x14ac:dyDescent="0.2">
      <c r="A11258" s="13">
        <v>483290101062</v>
      </c>
      <c r="B11258">
        <v>0.12894642578840257</v>
      </c>
    </row>
    <row r="11259" spans="1:2" x14ac:dyDescent="0.2">
      <c r="A11259" s="13">
        <v>483290101063</v>
      </c>
      <c r="B11259">
        <v>0.10064328150948793</v>
      </c>
    </row>
    <row r="11260" spans="1:2" x14ac:dyDescent="0.2">
      <c r="A11260" s="13">
        <v>483290101064</v>
      </c>
      <c r="B11260">
        <v>0.13410878114255251</v>
      </c>
    </row>
    <row r="11261" spans="1:2" x14ac:dyDescent="0.2">
      <c r="A11261" s="13">
        <v>483290101071</v>
      </c>
      <c r="B11261">
        <v>0.12605436817724505</v>
      </c>
    </row>
    <row r="11262" spans="1:2" x14ac:dyDescent="0.2">
      <c r="A11262" s="13">
        <v>483290101072</v>
      </c>
      <c r="B11262">
        <v>8.940045819037086E-2</v>
      </c>
    </row>
    <row r="11263" spans="1:2" x14ac:dyDescent="0.2">
      <c r="A11263" s="13">
        <v>483290101073</v>
      </c>
      <c r="B11263">
        <v>9.5800594257566818E-2</v>
      </c>
    </row>
    <row r="11264" spans="1:2" x14ac:dyDescent="0.2">
      <c r="A11264" s="13">
        <v>483290101081</v>
      </c>
      <c r="B11264">
        <v>0.10267736948302102</v>
      </c>
    </row>
    <row r="11265" spans="1:2" x14ac:dyDescent="0.2">
      <c r="A11265" s="13">
        <v>483290101082</v>
      </c>
      <c r="B11265">
        <v>8.417605124797678E-2</v>
      </c>
    </row>
    <row r="11266" spans="1:2" x14ac:dyDescent="0.2">
      <c r="A11266" s="13">
        <v>483290101083</v>
      </c>
      <c r="B11266">
        <v>0.13652991573850637</v>
      </c>
    </row>
    <row r="11267" spans="1:2" x14ac:dyDescent="0.2">
      <c r="A11267" s="13">
        <v>483290101091</v>
      </c>
      <c r="B11267">
        <v>0.14437143467434715</v>
      </c>
    </row>
    <row r="11268" spans="1:2" x14ac:dyDescent="0.2">
      <c r="A11268" s="13">
        <v>483290101092</v>
      </c>
      <c r="B11268">
        <v>0.20389001162745912</v>
      </c>
    </row>
    <row r="11269" spans="1:2" x14ac:dyDescent="0.2">
      <c r="A11269" s="13">
        <v>483290101093</v>
      </c>
      <c r="B11269">
        <v>0.16801850118270434</v>
      </c>
    </row>
    <row r="11270" spans="1:2" x14ac:dyDescent="0.2">
      <c r="A11270" s="13">
        <v>483290101094</v>
      </c>
      <c r="B11270">
        <v>0.23758371171588635</v>
      </c>
    </row>
    <row r="11271" spans="1:2" x14ac:dyDescent="0.2">
      <c r="A11271" s="13">
        <v>483290101095</v>
      </c>
      <c r="B11271">
        <v>0.17867099564694933</v>
      </c>
    </row>
    <row r="11272" spans="1:2" x14ac:dyDescent="0.2">
      <c r="A11272" s="13">
        <v>483290101121</v>
      </c>
      <c r="B11272">
        <v>5.899997996236165E-2</v>
      </c>
    </row>
    <row r="11273" spans="1:2" x14ac:dyDescent="0.2">
      <c r="A11273" s="13">
        <v>483290101122</v>
      </c>
      <c r="B11273">
        <v>0.13954612640816777</v>
      </c>
    </row>
    <row r="11274" spans="1:2" x14ac:dyDescent="0.2">
      <c r="A11274" s="13">
        <v>483290101123</v>
      </c>
      <c r="B11274">
        <v>0.15143389827433934</v>
      </c>
    </row>
    <row r="11275" spans="1:2" x14ac:dyDescent="0.2">
      <c r="A11275" s="13">
        <v>483290101124</v>
      </c>
      <c r="B11275">
        <v>8.8371194324674038E-2</v>
      </c>
    </row>
    <row r="11276" spans="1:2" x14ac:dyDescent="0.2">
      <c r="A11276" s="13">
        <v>483290101131</v>
      </c>
      <c r="B11276">
        <v>0.11476045402157935</v>
      </c>
    </row>
    <row r="11277" spans="1:2" x14ac:dyDescent="0.2">
      <c r="A11277" s="13">
        <v>483290101132</v>
      </c>
      <c r="B11277">
        <v>0.14906546254006978</v>
      </c>
    </row>
    <row r="11278" spans="1:2" x14ac:dyDescent="0.2">
      <c r="A11278" s="13">
        <v>483290101133</v>
      </c>
      <c r="B11278">
        <v>0.13523103252116436</v>
      </c>
    </row>
    <row r="11279" spans="1:2" x14ac:dyDescent="0.2">
      <c r="A11279" s="13">
        <v>483290101134</v>
      </c>
      <c r="B11279">
        <v>0.1272210020684193</v>
      </c>
    </row>
    <row r="11280" spans="1:2" x14ac:dyDescent="0.2">
      <c r="A11280" s="13">
        <v>483290101135</v>
      </c>
      <c r="B11280">
        <v>0.14874677094019806</v>
      </c>
    </row>
    <row r="11281" spans="1:2" x14ac:dyDescent="0.2">
      <c r="A11281" s="13">
        <v>483290101141</v>
      </c>
      <c r="B11281">
        <v>0.14642640275103375</v>
      </c>
    </row>
    <row r="11282" spans="1:2" x14ac:dyDescent="0.2">
      <c r="A11282" s="13">
        <v>483290101142</v>
      </c>
      <c r="B11282">
        <v>0.11148101286472024</v>
      </c>
    </row>
    <row r="11283" spans="1:2" x14ac:dyDescent="0.2">
      <c r="A11283" s="13">
        <v>483290101143</v>
      </c>
      <c r="B11283">
        <v>9.445877049514656E-2</v>
      </c>
    </row>
    <row r="11284" spans="1:2" x14ac:dyDescent="0.2">
      <c r="A11284" s="13">
        <v>483290102001</v>
      </c>
      <c r="B11284">
        <v>0.24771080734584666</v>
      </c>
    </row>
    <row r="11285" spans="1:2" x14ac:dyDescent="0.2">
      <c r="A11285" s="13">
        <v>483290102002</v>
      </c>
      <c r="B11285">
        <v>0.22190145360572844</v>
      </c>
    </row>
    <row r="11286" spans="1:2" x14ac:dyDescent="0.2">
      <c r="A11286" s="16">
        <v>483299800001</v>
      </c>
      <c r="B11286" t="s">
        <v>9</v>
      </c>
    </row>
    <row r="11287" spans="1:2" x14ac:dyDescent="0.2">
      <c r="A11287" s="13">
        <v>483319501001</v>
      </c>
      <c r="B11287">
        <v>0.19873746372018822</v>
      </c>
    </row>
    <row r="11288" spans="1:2" x14ac:dyDescent="0.2">
      <c r="A11288" s="13">
        <v>483319501002</v>
      </c>
      <c r="B11288">
        <v>0.18111520217687144</v>
      </c>
    </row>
    <row r="11289" spans="1:2" x14ac:dyDescent="0.2">
      <c r="A11289" s="13">
        <v>483319503001</v>
      </c>
      <c r="B11289">
        <v>0.15353092531640652</v>
      </c>
    </row>
    <row r="11290" spans="1:2" x14ac:dyDescent="0.2">
      <c r="A11290" s="13">
        <v>483319503002</v>
      </c>
      <c r="B11290">
        <v>0.15341628623666281</v>
      </c>
    </row>
    <row r="11291" spans="1:2" x14ac:dyDescent="0.2">
      <c r="A11291" s="13">
        <v>483319503003</v>
      </c>
      <c r="B11291">
        <v>0.17709750419929604</v>
      </c>
    </row>
    <row r="11292" spans="1:2" x14ac:dyDescent="0.2">
      <c r="A11292" s="13">
        <v>483319504011</v>
      </c>
      <c r="B11292">
        <v>0.17399441475538932</v>
      </c>
    </row>
    <row r="11293" spans="1:2" x14ac:dyDescent="0.2">
      <c r="A11293" s="13">
        <v>483319504012</v>
      </c>
      <c r="B11293">
        <v>0.18954599795588994</v>
      </c>
    </row>
    <row r="11294" spans="1:2" x14ac:dyDescent="0.2">
      <c r="A11294" s="13">
        <v>483319504021</v>
      </c>
      <c r="B11294">
        <v>0.16285851633950821</v>
      </c>
    </row>
    <row r="11295" spans="1:2" x14ac:dyDescent="0.2">
      <c r="A11295" s="13">
        <v>483319504022</v>
      </c>
      <c r="B11295">
        <v>0.19493964639626671</v>
      </c>
    </row>
    <row r="11296" spans="1:2" x14ac:dyDescent="0.2">
      <c r="A11296" s="13">
        <v>483319505001</v>
      </c>
      <c r="B11296">
        <v>0.14341307576202297</v>
      </c>
    </row>
    <row r="11297" spans="1:2" x14ac:dyDescent="0.2">
      <c r="A11297" s="13">
        <v>483319505002</v>
      </c>
      <c r="B11297">
        <v>0.15079631187230186</v>
      </c>
    </row>
    <row r="11298" spans="1:2" x14ac:dyDescent="0.2">
      <c r="A11298" s="13">
        <v>483319505003</v>
      </c>
      <c r="B11298">
        <v>0.17277010883944713</v>
      </c>
    </row>
    <row r="11299" spans="1:2" x14ac:dyDescent="0.2">
      <c r="A11299" s="13">
        <v>483319507001</v>
      </c>
      <c r="B11299">
        <v>0.17107829258909632</v>
      </c>
    </row>
    <row r="11300" spans="1:2" x14ac:dyDescent="0.2">
      <c r="A11300" s="13">
        <v>483319507002</v>
      </c>
      <c r="B11300">
        <v>0.25398205192159112</v>
      </c>
    </row>
    <row r="11301" spans="1:2" x14ac:dyDescent="0.2">
      <c r="A11301" s="13">
        <v>483319507003</v>
      </c>
      <c r="B11301">
        <v>0.19500484112310479</v>
      </c>
    </row>
    <row r="11302" spans="1:2" x14ac:dyDescent="0.2">
      <c r="A11302" s="13">
        <v>483319507004</v>
      </c>
      <c r="B11302">
        <v>0.19198436253502479</v>
      </c>
    </row>
    <row r="11303" spans="1:2" x14ac:dyDescent="0.2">
      <c r="A11303" s="13">
        <v>483319507005</v>
      </c>
      <c r="B11303">
        <v>0.15799622430998206</v>
      </c>
    </row>
    <row r="11304" spans="1:2" x14ac:dyDescent="0.2">
      <c r="A11304" s="13">
        <v>483319507006</v>
      </c>
      <c r="B11304">
        <v>0.16127806749929044</v>
      </c>
    </row>
    <row r="11305" spans="1:2" x14ac:dyDescent="0.2">
      <c r="A11305" s="13">
        <v>483319508001</v>
      </c>
      <c r="B11305">
        <v>0.15871437047751952</v>
      </c>
    </row>
    <row r="11306" spans="1:2" x14ac:dyDescent="0.2">
      <c r="A11306" s="13">
        <v>483319508002</v>
      </c>
      <c r="B11306">
        <v>0.16675138350998131</v>
      </c>
    </row>
    <row r="11307" spans="1:2" x14ac:dyDescent="0.2">
      <c r="A11307" s="13">
        <v>483339501001</v>
      </c>
      <c r="B11307">
        <v>0.16486161865659621</v>
      </c>
    </row>
    <row r="11308" spans="1:2" x14ac:dyDescent="0.2">
      <c r="A11308" s="13">
        <v>483339501002</v>
      </c>
      <c r="B11308">
        <v>0.15645365104658546</v>
      </c>
    </row>
    <row r="11309" spans="1:2" x14ac:dyDescent="0.2">
      <c r="A11309" s="13">
        <v>483339501003</v>
      </c>
      <c r="B11309">
        <v>0.18109145638177351</v>
      </c>
    </row>
    <row r="11310" spans="1:2" x14ac:dyDescent="0.2">
      <c r="A11310" s="13">
        <v>483339502001</v>
      </c>
      <c r="B11310">
        <v>0.17469931077611839</v>
      </c>
    </row>
    <row r="11311" spans="1:2" x14ac:dyDescent="0.2">
      <c r="A11311" s="13">
        <v>483339502002</v>
      </c>
      <c r="B11311">
        <v>0.19785792664687279</v>
      </c>
    </row>
    <row r="11312" spans="1:2" x14ac:dyDescent="0.2">
      <c r="A11312" s="13">
        <v>483339502003</v>
      </c>
      <c r="B11312">
        <v>0.16382018159207945</v>
      </c>
    </row>
    <row r="11313" spans="1:2" x14ac:dyDescent="0.2">
      <c r="A11313" s="13">
        <v>483359502001</v>
      </c>
      <c r="B11313">
        <v>0.12281644918487632</v>
      </c>
    </row>
    <row r="11314" spans="1:2" x14ac:dyDescent="0.2">
      <c r="A11314" s="13">
        <v>483359502002</v>
      </c>
      <c r="B11314">
        <v>0.18051154500715633</v>
      </c>
    </row>
    <row r="11315" spans="1:2" x14ac:dyDescent="0.2">
      <c r="A11315" s="13">
        <v>483359502003</v>
      </c>
      <c r="B11315">
        <v>0.18647694908604726</v>
      </c>
    </row>
    <row r="11316" spans="1:2" x14ac:dyDescent="0.2">
      <c r="A11316" s="13">
        <v>483359502004</v>
      </c>
      <c r="B11316">
        <v>0.14560566304300751</v>
      </c>
    </row>
    <row r="11317" spans="1:2" x14ac:dyDescent="0.2">
      <c r="A11317" s="13">
        <v>483359502005</v>
      </c>
      <c r="B11317">
        <v>0.16664115457155634</v>
      </c>
    </row>
    <row r="11318" spans="1:2" x14ac:dyDescent="0.2">
      <c r="A11318" s="13">
        <v>483359504001</v>
      </c>
      <c r="B11318">
        <v>0.17998683878280486</v>
      </c>
    </row>
    <row r="11319" spans="1:2" x14ac:dyDescent="0.2">
      <c r="A11319" s="13">
        <v>483359504002</v>
      </c>
      <c r="B11319">
        <v>0.15249817431961044</v>
      </c>
    </row>
    <row r="11320" spans="1:2" x14ac:dyDescent="0.2">
      <c r="A11320" s="13">
        <v>483379501001</v>
      </c>
      <c r="B11320">
        <v>0.15924791182216991</v>
      </c>
    </row>
    <row r="11321" spans="1:2" x14ac:dyDescent="0.2">
      <c r="A11321" s="13">
        <v>483379501002</v>
      </c>
      <c r="B11321">
        <v>0.15064598680753535</v>
      </c>
    </row>
    <row r="11322" spans="1:2" x14ac:dyDescent="0.2">
      <c r="A11322" s="13">
        <v>483379502001</v>
      </c>
      <c r="B11322">
        <v>0.14414963841854453</v>
      </c>
    </row>
    <row r="11323" spans="1:2" x14ac:dyDescent="0.2">
      <c r="A11323" s="13">
        <v>483379502002</v>
      </c>
      <c r="B11323">
        <v>0.14706856742902089</v>
      </c>
    </row>
    <row r="11324" spans="1:2" x14ac:dyDescent="0.2">
      <c r="A11324" s="13">
        <v>483379503001</v>
      </c>
      <c r="B11324">
        <v>0.16009267944520966</v>
      </c>
    </row>
    <row r="11325" spans="1:2" x14ac:dyDescent="0.2">
      <c r="A11325" s="13">
        <v>483379503002</v>
      </c>
      <c r="B11325">
        <v>0.20092988267660644</v>
      </c>
    </row>
    <row r="11326" spans="1:2" x14ac:dyDescent="0.2">
      <c r="A11326" s="13">
        <v>483379503003</v>
      </c>
      <c r="B11326">
        <v>0.19999217185721838</v>
      </c>
    </row>
    <row r="11327" spans="1:2" x14ac:dyDescent="0.2">
      <c r="A11327" s="13">
        <v>483379504001</v>
      </c>
      <c r="B11327">
        <v>0.14685370240526763</v>
      </c>
    </row>
    <row r="11328" spans="1:2" x14ac:dyDescent="0.2">
      <c r="A11328" s="13">
        <v>483379504002</v>
      </c>
      <c r="B11328">
        <v>0.11737755386856591</v>
      </c>
    </row>
    <row r="11329" spans="1:2" x14ac:dyDescent="0.2">
      <c r="A11329" s="13">
        <v>483379504003</v>
      </c>
      <c r="B11329">
        <v>0.1624601084319722</v>
      </c>
    </row>
    <row r="11330" spans="1:2" x14ac:dyDescent="0.2">
      <c r="A11330" s="13">
        <v>483379504004</v>
      </c>
      <c r="B11330">
        <v>0.12659087067005548</v>
      </c>
    </row>
    <row r="11331" spans="1:2" x14ac:dyDescent="0.2">
      <c r="A11331" s="13">
        <v>483379504005</v>
      </c>
      <c r="B11331">
        <v>0.16643816336947556</v>
      </c>
    </row>
    <row r="11332" spans="1:2" x14ac:dyDescent="0.2">
      <c r="A11332" s="13">
        <v>483379505001</v>
      </c>
      <c r="B11332">
        <v>0.12142882090319652</v>
      </c>
    </row>
    <row r="11333" spans="1:2" x14ac:dyDescent="0.2">
      <c r="A11333" s="13">
        <v>483379505002</v>
      </c>
      <c r="B11333">
        <v>0.17567284707751121</v>
      </c>
    </row>
    <row r="11334" spans="1:2" x14ac:dyDescent="0.2">
      <c r="A11334" s="13">
        <v>483379505003</v>
      </c>
      <c r="B11334">
        <v>0.13657054640010535</v>
      </c>
    </row>
    <row r="11335" spans="1:2" x14ac:dyDescent="0.2">
      <c r="A11335" s="13">
        <v>483379505004</v>
      </c>
      <c r="B11335">
        <v>0.12411947452738246</v>
      </c>
    </row>
    <row r="11336" spans="1:2" x14ac:dyDescent="0.2">
      <c r="A11336" s="13">
        <v>483379505005</v>
      </c>
      <c r="B11336">
        <v>0.15780295300434008</v>
      </c>
    </row>
    <row r="11337" spans="1:2" x14ac:dyDescent="0.2">
      <c r="A11337" s="13">
        <v>483379505006</v>
      </c>
      <c r="B11337">
        <v>0.13285551827824879</v>
      </c>
    </row>
    <row r="11338" spans="1:2" x14ac:dyDescent="0.2">
      <c r="A11338" s="13">
        <v>483379505007</v>
      </c>
      <c r="B11338">
        <v>0.12475768233751304</v>
      </c>
    </row>
    <row r="11339" spans="1:2" x14ac:dyDescent="0.2">
      <c r="A11339" s="13">
        <v>483379506001</v>
      </c>
      <c r="B11339">
        <v>0.13482920405492896</v>
      </c>
    </row>
    <row r="11340" spans="1:2" x14ac:dyDescent="0.2">
      <c r="A11340" s="13">
        <v>483379506002</v>
      </c>
      <c r="B11340">
        <v>0.16042042320584177</v>
      </c>
    </row>
    <row r="11341" spans="1:2" x14ac:dyDescent="0.2">
      <c r="A11341" s="13">
        <v>483396901001</v>
      </c>
      <c r="B11341">
        <v>0.12998203855446566</v>
      </c>
    </row>
    <row r="11342" spans="1:2" x14ac:dyDescent="0.2">
      <c r="A11342" s="13">
        <v>483396901002</v>
      </c>
      <c r="B11342">
        <v>0.15220942096285014</v>
      </c>
    </row>
    <row r="11343" spans="1:2" x14ac:dyDescent="0.2">
      <c r="A11343" s="13">
        <v>483396901003</v>
      </c>
      <c r="B11343">
        <v>0.1575177510616444</v>
      </c>
    </row>
    <row r="11344" spans="1:2" x14ac:dyDescent="0.2">
      <c r="A11344" s="13">
        <v>483396901004</v>
      </c>
      <c r="B11344">
        <v>0.15274569516256184</v>
      </c>
    </row>
    <row r="11345" spans="1:2" x14ac:dyDescent="0.2">
      <c r="A11345" s="13">
        <v>483396902011</v>
      </c>
      <c r="B11345">
        <v>0.13201008032566802</v>
      </c>
    </row>
    <row r="11346" spans="1:2" x14ac:dyDescent="0.2">
      <c r="A11346" s="13">
        <v>483396902012</v>
      </c>
      <c r="B11346">
        <v>0.12417617326557998</v>
      </c>
    </row>
    <row r="11347" spans="1:2" x14ac:dyDescent="0.2">
      <c r="A11347" s="13">
        <v>483396902013</v>
      </c>
      <c r="B11347">
        <v>0.12609774598547885</v>
      </c>
    </row>
    <row r="11348" spans="1:2" x14ac:dyDescent="0.2">
      <c r="A11348" s="13">
        <v>483396902014</v>
      </c>
      <c r="B11348">
        <v>0.13523699481656856</v>
      </c>
    </row>
    <row r="11349" spans="1:2" x14ac:dyDescent="0.2">
      <c r="A11349" s="13">
        <v>483396902021</v>
      </c>
      <c r="B11349">
        <v>0.11529280896737021</v>
      </c>
    </row>
    <row r="11350" spans="1:2" x14ac:dyDescent="0.2">
      <c r="A11350" s="13">
        <v>483396902022</v>
      </c>
      <c r="B11350">
        <v>0.13769629690014235</v>
      </c>
    </row>
    <row r="11351" spans="1:2" x14ac:dyDescent="0.2">
      <c r="A11351" s="13">
        <v>483396902023</v>
      </c>
      <c r="B11351">
        <v>0.14158350314057658</v>
      </c>
    </row>
    <row r="11352" spans="1:2" x14ac:dyDescent="0.2">
      <c r="A11352" s="13">
        <v>483396902024</v>
      </c>
      <c r="B11352">
        <v>0.19160244892501999</v>
      </c>
    </row>
    <row r="11353" spans="1:2" x14ac:dyDescent="0.2">
      <c r="A11353" s="13">
        <v>483396902025</v>
      </c>
      <c r="B11353">
        <v>0.11251622573979971</v>
      </c>
    </row>
    <row r="11354" spans="1:2" x14ac:dyDescent="0.2">
      <c r="A11354" s="13">
        <v>483396903001</v>
      </c>
      <c r="B11354">
        <v>0.18359915522818254</v>
      </c>
    </row>
    <row r="11355" spans="1:2" x14ac:dyDescent="0.2">
      <c r="A11355" s="13">
        <v>483396903002</v>
      </c>
      <c r="B11355">
        <v>0.2009275742198342</v>
      </c>
    </row>
    <row r="11356" spans="1:2" x14ac:dyDescent="0.2">
      <c r="A11356" s="13">
        <v>483396903003</v>
      </c>
      <c r="B11356">
        <v>0.14181261642771872</v>
      </c>
    </row>
    <row r="11357" spans="1:2" x14ac:dyDescent="0.2">
      <c r="A11357" s="13">
        <v>483396904011</v>
      </c>
      <c r="B11357">
        <v>0.1145974391107233</v>
      </c>
    </row>
    <row r="11358" spans="1:2" x14ac:dyDescent="0.2">
      <c r="A11358" s="13">
        <v>483396904012</v>
      </c>
      <c r="B11358">
        <v>0.12214700022844117</v>
      </c>
    </row>
    <row r="11359" spans="1:2" x14ac:dyDescent="0.2">
      <c r="A11359" s="13">
        <v>483396904021</v>
      </c>
      <c r="B11359">
        <v>0.11194351051657682</v>
      </c>
    </row>
    <row r="11360" spans="1:2" x14ac:dyDescent="0.2">
      <c r="A11360" s="13">
        <v>483396904022</v>
      </c>
      <c r="B11360">
        <v>0.17000221328219556</v>
      </c>
    </row>
    <row r="11361" spans="1:2" x14ac:dyDescent="0.2">
      <c r="A11361" s="13">
        <v>483396904023</v>
      </c>
      <c r="B11361">
        <v>0.1302654072695017</v>
      </c>
    </row>
    <row r="11362" spans="1:2" x14ac:dyDescent="0.2">
      <c r="A11362" s="13">
        <v>483396904024</v>
      </c>
      <c r="B11362">
        <v>8.8321165833044002E-2</v>
      </c>
    </row>
    <row r="11363" spans="1:2" x14ac:dyDescent="0.2">
      <c r="A11363" s="13">
        <v>483396904025</v>
      </c>
      <c r="B11363">
        <v>0.15607251379518622</v>
      </c>
    </row>
    <row r="11364" spans="1:2" x14ac:dyDescent="0.2">
      <c r="A11364" s="13">
        <v>483396905001</v>
      </c>
      <c r="B11364">
        <v>0.10085259723941417</v>
      </c>
    </row>
    <row r="11365" spans="1:2" x14ac:dyDescent="0.2">
      <c r="A11365" s="13">
        <v>483396905002</v>
      </c>
      <c r="B11365">
        <v>0.10547138586052557</v>
      </c>
    </row>
    <row r="11366" spans="1:2" x14ac:dyDescent="0.2">
      <c r="A11366" s="13">
        <v>483396906011</v>
      </c>
      <c r="B11366">
        <v>0.11648149727250361</v>
      </c>
    </row>
    <row r="11367" spans="1:2" x14ac:dyDescent="0.2">
      <c r="A11367" s="13">
        <v>483396906012</v>
      </c>
      <c r="B11367">
        <v>7.5779347483101611E-2</v>
      </c>
    </row>
    <row r="11368" spans="1:2" x14ac:dyDescent="0.2">
      <c r="A11368" s="13">
        <v>483396906013</v>
      </c>
      <c r="B11368">
        <v>9.8538598705676828E-2</v>
      </c>
    </row>
    <row r="11369" spans="1:2" x14ac:dyDescent="0.2">
      <c r="A11369" s="13">
        <v>483396906014</v>
      </c>
      <c r="B11369">
        <v>0.11778956647497107</v>
      </c>
    </row>
    <row r="11370" spans="1:2" x14ac:dyDescent="0.2">
      <c r="A11370" s="13">
        <v>483396906015</v>
      </c>
      <c r="B11370">
        <v>0.10212466041389548</v>
      </c>
    </row>
    <row r="11371" spans="1:2" x14ac:dyDescent="0.2">
      <c r="A11371" s="13">
        <v>483396906016</v>
      </c>
      <c r="B11371">
        <v>6.965337556852863E-2</v>
      </c>
    </row>
    <row r="11372" spans="1:2" x14ac:dyDescent="0.2">
      <c r="A11372" s="13">
        <v>483396906021</v>
      </c>
      <c r="B11372">
        <v>0.10767510654771834</v>
      </c>
    </row>
    <row r="11373" spans="1:2" x14ac:dyDescent="0.2">
      <c r="A11373" s="13">
        <v>483396906022</v>
      </c>
      <c r="B11373">
        <v>0.10104444958356311</v>
      </c>
    </row>
    <row r="11374" spans="1:2" x14ac:dyDescent="0.2">
      <c r="A11374" s="13">
        <v>483396906023</v>
      </c>
      <c r="B11374">
        <v>3.7567427446422441E-2</v>
      </c>
    </row>
    <row r="11375" spans="1:2" x14ac:dyDescent="0.2">
      <c r="A11375" s="13">
        <v>483396906024</v>
      </c>
      <c r="B11375">
        <v>7.3774401442138759E-2</v>
      </c>
    </row>
    <row r="11376" spans="1:2" x14ac:dyDescent="0.2">
      <c r="A11376" s="13">
        <v>483396907001</v>
      </c>
      <c r="B11376">
        <v>8.4218841541148046E-2</v>
      </c>
    </row>
    <row r="11377" spans="1:2" x14ac:dyDescent="0.2">
      <c r="A11377" s="13">
        <v>483396907002</v>
      </c>
      <c r="B11377">
        <v>0.11957996092014839</v>
      </c>
    </row>
    <row r="11378" spans="1:2" x14ac:dyDescent="0.2">
      <c r="A11378" s="13">
        <v>483396908001</v>
      </c>
      <c r="B11378">
        <v>6.6268311900176291E-2</v>
      </c>
    </row>
    <row r="11379" spans="1:2" x14ac:dyDescent="0.2">
      <c r="A11379" s="13">
        <v>483396908002</v>
      </c>
      <c r="B11379">
        <v>9.0249312399314163E-2</v>
      </c>
    </row>
    <row r="11380" spans="1:2" x14ac:dyDescent="0.2">
      <c r="A11380" s="13">
        <v>483396909001</v>
      </c>
      <c r="B11380">
        <v>6.0310305451383411E-2</v>
      </c>
    </row>
    <row r="11381" spans="1:2" x14ac:dyDescent="0.2">
      <c r="A11381" s="13">
        <v>483396909002</v>
      </c>
      <c r="B11381">
        <v>4.8967435631967003E-2</v>
      </c>
    </row>
    <row r="11382" spans="1:2" x14ac:dyDescent="0.2">
      <c r="A11382" s="13">
        <v>483396910001</v>
      </c>
      <c r="B11382">
        <v>0.10620178854619541</v>
      </c>
    </row>
    <row r="11383" spans="1:2" x14ac:dyDescent="0.2">
      <c r="A11383" s="13">
        <v>483396910002</v>
      </c>
      <c r="B11383">
        <v>4.3656104605571358E-2</v>
      </c>
    </row>
    <row r="11384" spans="1:2" x14ac:dyDescent="0.2">
      <c r="A11384" s="13">
        <v>483396911001</v>
      </c>
      <c r="B11384">
        <v>9.5905543714872171E-2</v>
      </c>
    </row>
    <row r="11385" spans="1:2" x14ac:dyDescent="0.2">
      <c r="A11385" s="13">
        <v>483396911002</v>
      </c>
      <c r="B11385">
        <v>9.2726030928949738E-2</v>
      </c>
    </row>
    <row r="11386" spans="1:2" x14ac:dyDescent="0.2">
      <c r="A11386" s="13">
        <v>483396912001</v>
      </c>
      <c r="B11386">
        <v>8.7357763311869285E-2</v>
      </c>
    </row>
    <row r="11387" spans="1:2" x14ac:dyDescent="0.2">
      <c r="A11387" s="13">
        <v>483396912002</v>
      </c>
      <c r="B11387">
        <v>0.18509731296481874</v>
      </c>
    </row>
    <row r="11388" spans="1:2" x14ac:dyDescent="0.2">
      <c r="A11388" s="13">
        <v>483396912003</v>
      </c>
      <c r="B11388">
        <v>3.9626422754697882E-2</v>
      </c>
    </row>
    <row r="11389" spans="1:2" x14ac:dyDescent="0.2">
      <c r="A11389" s="13">
        <v>483396913011</v>
      </c>
      <c r="B11389">
        <v>7.8927654934412159E-2</v>
      </c>
    </row>
    <row r="11390" spans="1:2" x14ac:dyDescent="0.2">
      <c r="A11390" s="13">
        <v>483396913012</v>
      </c>
      <c r="B11390">
        <v>7.1369915007117923E-2</v>
      </c>
    </row>
    <row r="11391" spans="1:2" x14ac:dyDescent="0.2">
      <c r="A11391" s="13">
        <v>483396913021</v>
      </c>
      <c r="B11391">
        <v>0.13813205838170461</v>
      </c>
    </row>
    <row r="11392" spans="1:2" x14ac:dyDescent="0.2">
      <c r="A11392" s="13">
        <v>483396913022</v>
      </c>
      <c r="B11392">
        <v>0.13836234774166067</v>
      </c>
    </row>
    <row r="11393" spans="1:2" x14ac:dyDescent="0.2">
      <c r="A11393" s="13">
        <v>483396914001</v>
      </c>
      <c r="B11393">
        <v>0.13522900468292601</v>
      </c>
    </row>
    <row r="11394" spans="1:2" x14ac:dyDescent="0.2">
      <c r="A11394" s="13">
        <v>483396914002</v>
      </c>
      <c r="B11394">
        <v>0.1008347705232448</v>
      </c>
    </row>
    <row r="11395" spans="1:2" x14ac:dyDescent="0.2">
      <c r="A11395" s="13">
        <v>483396914003</v>
      </c>
      <c r="B11395">
        <v>8.6471589886895836E-2</v>
      </c>
    </row>
    <row r="11396" spans="1:2" x14ac:dyDescent="0.2">
      <c r="A11396" s="13">
        <v>483396915001</v>
      </c>
      <c r="B11396">
        <v>9.1025555642056111E-2</v>
      </c>
    </row>
    <row r="11397" spans="1:2" x14ac:dyDescent="0.2">
      <c r="A11397" s="13">
        <v>483396915002</v>
      </c>
      <c r="B11397">
        <v>7.9140875791069307E-2</v>
      </c>
    </row>
    <row r="11398" spans="1:2" x14ac:dyDescent="0.2">
      <c r="A11398" s="13">
        <v>483396915003</v>
      </c>
      <c r="B11398">
        <v>0.1283994904246851</v>
      </c>
    </row>
    <row r="11399" spans="1:2" x14ac:dyDescent="0.2">
      <c r="A11399" s="13">
        <v>483396915004</v>
      </c>
      <c r="B11399">
        <v>0.14495483115255586</v>
      </c>
    </row>
    <row r="11400" spans="1:2" x14ac:dyDescent="0.2">
      <c r="A11400" s="13">
        <v>483396916011</v>
      </c>
      <c r="B11400">
        <v>0.12897583475618701</v>
      </c>
    </row>
    <row r="11401" spans="1:2" x14ac:dyDescent="0.2">
      <c r="A11401" s="13">
        <v>483396916012</v>
      </c>
      <c r="B11401">
        <v>9.689411419948997E-2</v>
      </c>
    </row>
    <row r="11402" spans="1:2" x14ac:dyDescent="0.2">
      <c r="A11402" s="13">
        <v>483396916021</v>
      </c>
      <c r="B11402">
        <v>0.14672877423098404</v>
      </c>
    </row>
    <row r="11403" spans="1:2" x14ac:dyDescent="0.2">
      <c r="A11403" s="13">
        <v>483396916022</v>
      </c>
      <c r="B11403">
        <v>0.10755705211753928</v>
      </c>
    </row>
    <row r="11404" spans="1:2" x14ac:dyDescent="0.2">
      <c r="A11404" s="13">
        <v>483396917001</v>
      </c>
      <c r="B11404">
        <v>2.8783629985852259E-2</v>
      </c>
    </row>
    <row r="11405" spans="1:2" x14ac:dyDescent="0.2">
      <c r="A11405" s="13">
        <v>483396918001</v>
      </c>
      <c r="B11405">
        <v>0.13782812900759236</v>
      </c>
    </row>
    <row r="11406" spans="1:2" x14ac:dyDescent="0.2">
      <c r="A11406" s="13">
        <v>483396918002</v>
      </c>
      <c r="B11406">
        <v>0.15235232840763097</v>
      </c>
    </row>
    <row r="11407" spans="1:2" x14ac:dyDescent="0.2">
      <c r="A11407" s="13">
        <v>483396918003</v>
      </c>
      <c r="B11407">
        <v>0.12673471306401618</v>
      </c>
    </row>
    <row r="11408" spans="1:2" x14ac:dyDescent="0.2">
      <c r="A11408" s="13">
        <v>483396918004</v>
      </c>
      <c r="B11408">
        <v>0.11552338044203658</v>
      </c>
    </row>
    <row r="11409" spans="1:2" x14ac:dyDescent="0.2">
      <c r="A11409" s="13">
        <v>483396918005</v>
      </c>
      <c r="B11409">
        <v>0.1434813072421538</v>
      </c>
    </row>
    <row r="11410" spans="1:2" x14ac:dyDescent="0.2">
      <c r="A11410" s="13">
        <v>483396919001</v>
      </c>
      <c r="B11410">
        <v>0.12793040851866402</v>
      </c>
    </row>
    <row r="11411" spans="1:2" x14ac:dyDescent="0.2">
      <c r="A11411" s="13">
        <v>483396919002</v>
      </c>
      <c r="B11411">
        <v>0.15958888789755912</v>
      </c>
    </row>
    <row r="11412" spans="1:2" x14ac:dyDescent="0.2">
      <c r="A11412" s="13">
        <v>483396919003</v>
      </c>
      <c r="B11412">
        <v>0.13643536495834152</v>
      </c>
    </row>
    <row r="11413" spans="1:2" x14ac:dyDescent="0.2">
      <c r="A11413" s="13">
        <v>483396920011</v>
      </c>
      <c r="B11413">
        <v>0.11263649744010897</v>
      </c>
    </row>
    <row r="11414" spans="1:2" x14ac:dyDescent="0.2">
      <c r="A11414" s="13">
        <v>483396920012</v>
      </c>
      <c r="B11414">
        <v>0.1091961665188171</v>
      </c>
    </row>
    <row r="11415" spans="1:2" x14ac:dyDescent="0.2">
      <c r="A11415" s="13">
        <v>483396920013</v>
      </c>
      <c r="B11415">
        <v>0.12181458165779024</v>
      </c>
    </row>
    <row r="11416" spans="1:2" x14ac:dyDescent="0.2">
      <c r="A11416" s="13">
        <v>483396920014</v>
      </c>
      <c r="B11416">
        <v>8.1880466981752942E-2</v>
      </c>
    </row>
    <row r="11417" spans="1:2" x14ac:dyDescent="0.2">
      <c r="A11417" s="13">
        <v>483396920015</v>
      </c>
      <c r="B11417">
        <v>9.989041142959737E-2</v>
      </c>
    </row>
    <row r="11418" spans="1:2" x14ac:dyDescent="0.2">
      <c r="A11418" s="13">
        <v>483396920016</v>
      </c>
      <c r="B11418">
        <v>0.13818821048945032</v>
      </c>
    </row>
    <row r="11419" spans="1:2" x14ac:dyDescent="0.2">
      <c r="A11419" s="13">
        <v>483396920021</v>
      </c>
      <c r="B11419">
        <v>7.2863668114990537E-2</v>
      </c>
    </row>
    <row r="11420" spans="1:2" x14ac:dyDescent="0.2">
      <c r="A11420" s="13">
        <v>483396920022</v>
      </c>
      <c r="B11420">
        <v>0.10747308561273448</v>
      </c>
    </row>
    <row r="11421" spans="1:2" x14ac:dyDescent="0.2">
      <c r="A11421" s="13">
        <v>483396921001</v>
      </c>
      <c r="B11421">
        <v>0.14766141338492619</v>
      </c>
    </row>
    <row r="11422" spans="1:2" x14ac:dyDescent="0.2">
      <c r="A11422" s="13">
        <v>483396921002</v>
      </c>
      <c r="B11422">
        <v>0.13094381505466834</v>
      </c>
    </row>
    <row r="11423" spans="1:2" x14ac:dyDescent="0.2">
      <c r="A11423" s="13">
        <v>483396921003</v>
      </c>
      <c r="B11423">
        <v>9.7249693966339396E-2</v>
      </c>
    </row>
    <row r="11424" spans="1:2" x14ac:dyDescent="0.2">
      <c r="A11424" s="13">
        <v>483396922001</v>
      </c>
      <c r="B11424">
        <v>0.14426212084773893</v>
      </c>
    </row>
    <row r="11425" spans="1:2" x14ac:dyDescent="0.2">
      <c r="A11425" s="13">
        <v>483396922002</v>
      </c>
      <c r="B11425">
        <v>0.15224601401959892</v>
      </c>
    </row>
    <row r="11426" spans="1:2" x14ac:dyDescent="0.2">
      <c r="A11426" s="13">
        <v>483396922003</v>
      </c>
      <c r="B11426">
        <v>0.17270035340672507</v>
      </c>
    </row>
    <row r="11427" spans="1:2" x14ac:dyDescent="0.2">
      <c r="A11427" s="13">
        <v>483396922004</v>
      </c>
      <c r="B11427">
        <v>0.13293472548590959</v>
      </c>
    </row>
    <row r="11428" spans="1:2" x14ac:dyDescent="0.2">
      <c r="A11428" s="13">
        <v>483396923001</v>
      </c>
      <c r="B11428">
        <v>0.19947688846456335</v>
      </c>
    </row>
    <row r="11429" spans="1:2" x14ac:dyDescent="0.2">
      <c r="A11429" s="13">
        <v>483396923002</v>
      </c>
      <c r="B11429">
        <v>0.18509053348390805</v>
      </c>
    </row>
    <row r="11430" spans="1:2" x14ac:dyDescent="0.2">
      <c r="A11430" s="13">
        <v>483396923003</v>
      </c>
      <c r="B11430">
        <v>0.18581070002217612</v>
      </c>
    </row>
    <row r="11431" spans="1:2" x14ac:dyDescent="0.2">
      <c r="A11431" s="13">
        <v>483396923004</v>
      </c>
      <c r="B11431">
        <v>0.11300415939319459</v>
      </c>
    </row>
    <row r="11432" spans="1:2" x14ac:dyDescent="0.2">
      <c r="A11432" s="13">
        <v>483396923005</v>
      </c>
      <c r="B11432">
        <v>9.7767757314926165E-2</v>
      </c>
    </row>
    <row r="11433" spans="1:2" x14ac:dyDescent="0.2">
      <c r="A11433" s="13">
        <v>483396924001</v>
      </c>
      <c r="B11433">
        <v>0.17002822413581514</v>
      </c>
    </row>
    <row r="11434" spans="1:2" x14ac:dyDescent="0.2">
      <c r="A11434" s="13">
        <v>483396924002</v>
      </c>
      <c r="B11434">
        <v>0.13532564152195334</v>
      </c>
    </row>
    <row r="11435" spans="1:2" x14ac:dyDescent="0.2">
      <c r="A11435" s="13">
        <v>483396924003</v>
      </c>
      <c r="B11435">
        <v>0.1195444345267927</v>
      </c>
    </row>
    <row r="11436" spans="1:2" x14ac:dyDescent="0.2">
      <c r="A11436" s="13">
        <v>483396925001</v>
      </c>
      <c r="B11436">
        <v>0.19455791450182841</v>
      </c>
    </row>
    <row r="11437" spans="1:2" x14ac:dyDescent="0.2">
      <c r="A11437" s="13">
        <v>483396925002</v>
      </c>
      <c r="B11437">
        <v>0.1294647969336355</v>
      </c>
    </row>
    <row r="11438" spans="1:2" x14ac:dyDescent="0.2">
      <c r="A11438" s="13">
        <v>483396925003</v>
      </c>
      <c r="B11438">
        <v>0.17581830877126775</v>
      </c>
    </row>
    <row r="11439" spans="1:2" x14ac:dyDescent="0.2">
      <c r="A11439" s="13">
        <v>483396925004</v>
      </c>
      <c r="B11439">
        <v>0.17520492003590127</v>
      </c>
    </row>
    <row r="11440" spans="1:2" x14ac:dyDescent="0.2">
      <c r="A11440" s="13">
        <v>483396926011</v>
      </c>
      <c r="B11440">
        <v>0.19202861310141511</v>
      </c>
    </row>
    <row r="11441" spans="1:2" x14ac:dyDescent="0.2">
      <c r="A11441" s="13">
        <v>483396926012</v>
      </c>
      <c r="B11441">
        <v>0.18128612061594249</v>
      </c>
    </row>
    <row r="11442" spans="1:2" x14ac:dyDescent="0.2">
      <c r="A11442" s="13">
        <v>483396926021</v>
      </c>
      <c r="B11442">
        <v>0.19887366633371176</v>
      </c>
    </row>
    <row r="11443" spans="1:2" x14ac:dyDescent="0.2">
      <c r="A11443" s="13">
        <v>483396926022</v>
      </c>
      <c r="B11443">
        <v>0.13832446685704836</v>
      </c>
    </row>
    <row r="11444" spans="1:2" x14ac:dyDescent="0.2">
      <c r="A11444" s="13">
        <v>483396926023</v>
      </c>
      <c r="B11444">
        <v>0.19756457304446348</v>
      </c>
    </row>
    <row r="11445" spans="1:2" x14ac:dyDescent="0.2">
      <c r="A11445" s="13">
        <v>483396927001</v>
      </c>
      <c r="B11445">
        <v>0.17967150745936911</v>
      </c>
    </row>
    <row r="11446" spans="1:2" x14ac:dyDescent="0.2">
      <c r="A11446" s="13">
        <v>483396927002</v>
      </c>
      <c r="B11446">
        <v>0.13565195956597847</v>
      </c>
    </row>
    <row r="11447" spans="1:2" x14ac:dyDescent="0.2">
      <c r="A11447" s="13">
        <v>483396927003</v>
      </c>
      <c r="B11447">
        <v>0.154077045518657</v>
      </c>
    </row>
    <row r="11448" spans="1:2" x14ac:dyDescent="0.2">
      <c r="A11448" s="13">
        <v>483396928011</v>
      </c>
      <c r="B11448">
        <v>0.13583334183655188</v>
      </c>
    </row>
    <row r="11449" spans="1:2" x14ac:dyDescent="0.2">
      <c r="A11449" s="13">
        <v>483396928012</v>
      </c>
      <c r="B11449">
        <v>0.1425991696170586</v>
      </c>
    </row>
    <row r="11450" spans="1:2" x14ac:dyDescent="0.2">
      <c r="A11450" s="13">
        <v>483396928013</v>
      </c>
      <c r="B11450">
        <v>0.14874519287459759</v>
      </c>
    </row>
    <row r="11451" spans="1:2" x14ac:dyDescent="0.2">
      <c r="A11451" s="13">
        <v>483396928014</v>
      </c>
      <c r="B11451">
        <v>0.16075855248920565</v>
      </c>
    </row>
    <row r="11452" spans="1:2" x14ac:dyDescent="0.2">
      <c r="A11452" s="13">
        <v>483396928021</v>
      </c>
      <c r="B11452">
        <v>0.18764401449029811</v>
      </c>
    </row>
    <row r="11453" spans="1:2" x14ac:dyDescent="0.2">
      <c r="A11453" s="13">
        <v>483396928022</v>
      </c>
      <c r="B11453">
        <v>0.21113669987890329</v>
      </c>
    </row>
    <row r="11454" spans="1:2" x14ac:dyDescent="0.2">
      <c r="A11454" s="13">
        <v>483396928023</v>
      </c>
      <c r="B11454">
        <v>0.19516290476778611</v>
      </c>
    </row>
    <row r="11455" spans="1:2" x14ac:dyDescent="0.2">
      <c r="A11455" s="13">
        <v>483396929001</v>
      </c>
      <c r="B11455">
        <v>0.16937201037815519</v>
      </c>
    </row>
    <row r="11456" spans="1:2" x14ac:dyDescent="0.2">
      <c r="A11456" s="13">
        <v>483396929002</v>
      </c>
      <c r="B11456">
        <v>0.13581698161416378</v>
      </c>
    </row>
    <row r="11457" spans="1:2" x14ac:dyDescent="0.2">
      <c r="A11457" s="13">
        <v>483396930001</v>
      </c>
      <c r="B11457">
        <v>0.17917047479795034</v>
      </c>
    </row>
    <row r="11458" spans="1:2" x14ac:dyDescent="0.2">
      <c r="A11458" s="13">
        <v>483396930002</v>
      </c>
      <c r="B11458">
        <v>0.18256124967281992</v>
      </c>
    </row>
    <row r="11459" spans="1:2" x14ac:dyDescent="0.2">
      <c r="A11459" s="13">
        <v>483396930003</v>
      </c>
      <c r="B11459">
        <v>0.13635910343094862</v>
      </c>
    </row>
    <row r="11460" spans="1:2" x14ac:dyDescent="0.2">
      <c r="A11460" s="13">
        <v>483396930004</v>
      </c>
      <c r="B11460">
        <v>0.16003049448586726</v>
      </c>
    </row>
    <row r="11461" spans="1:2" x14ac:dyDescent="0.2">
      <c r="A11461" s="13">
        <v>483396931011</v>
      </c>
      <c r="B11461">
        <v>0.17865185546213119</v>
      </c>
    </row>
    <row r="11462" spans="1:2" x14ac:dyDescent="0.2">
      <c r="A11462" s="13">
        <v>483396931012</v>
      </c>
      <c r="B11462">
        <v>0.22298572762515428</v>
      </c>
    </row>
    <row r="11463" spans="1:2" x14ac:dyDescent="0.2">
      <c r="A11463" s="13">
        <v>483396931013</v>
      </c>
      <c r="B11463">
        <v>0.19520568445493799</v>
      </c>
    </row>
    <row r="11464" spans="1:2" x14ac:dyDescent="0.2">
      <c r="A11464" s="13">
        <v>483396931014</v>
      </c>
      <c r="B11464">
        <v>0.2429384254471344</v>
      </c>
    </row>
    <row r="11465" spans="1:2" x14ac:dyDescent="0.2">
      <c r="A11465" s="13">
        <v>483396931021</v>
      </c>
      <c r="B11465">
        <v>0.17165518913927874</v>
      </c>
    </row>
    <row r="11466" spans="1:2" x14ac:dyDescent="0.2">
      <c r="A11466" s="13">
        <v>483396931022</v>
      </c>
      <c r="B11466">
        <v>0.21843189829699425</v>
      </c>
    </row>
    <row r="11467" spans="1:2" x14ac:dyDescent="0.2">
      <c r="A11467" s="13">
        <v>483396932001</v>
      </c>
      <c r="B11467">
        <v>0.12767026330800713</v>
      </c>
    </row>
    <row r="11468" spans="1:2" x14ac:dyDescent="0.2">
      <c r="A11468" s="13">
        <v>483396932002</v>
      </c>
      <c r="B11468">
        <v>0.11464771940934011</v>
      </c>
    </row>
    <row r="11469" spans="1:2" x14ac:dyDescent="0.2">
      <c r="A11469" s="13">
        <v>483396932003</v>
      </c>
      <c r="B11469">
        <v>0.18257063596612266</v>
      </c>
    </row>
    <row r="11470" spans="1:2" x14ac:dyDescent="0.2">
      <c r="A11470" s="13">
        <v>483396932004</v>
      </c>
      <c r="B11470">
        <v>0.11204174303540097</v>
      </c>
    </row>
    <row r="11471" spans="1:2" x14ac:dyDescent="0.2">
      <c r="A11471" s="13">
        <v>483396933001</v>
      </c>
      <c r="B11471">
        <v>0.11653559682135207</v>
      </c>
    </row>
    <row r="11472" spans="1:2" x14ac:dyDescent="0.2">
      <c r="A11472" s="13">
        <v>483396933002</v>
      </c>
      <c r="B11472">
        <v>0.1498487861305681</v>
      </c>
    </row>
    <row r="11473" spans="1:2" x14ac:dyDescent="0.2">
      <c r="A11473" s="13">
        <v>483396933003</v>
      </c>
      <c r="B11473">
        <v>0.12084678075267499</v>
      </c>
    </row>
    <row r="11474" spans="1:2" x14ac:dyDescent="0.2">
      <c r="A11474" s="13">
        <v>483396934001</v>
      </c>
      <c r="B11474">
        <v>0.24165129997731999</v>
      </c>
    </row>
    <row r="11475" spans="1:2" x14ac:dyDescent="0.2">
      <c r="A11475" s="13">
        <v>483396934002</v>
      </c>
      <c r="B11475">
        <v>0.23622473711104089</v>
      </c>
    </row>
    <row r="11476" spans="1:2" x14ac:dyDescent="0.2">
      <c r="A11476" s="13">
        <v>483396934003</v>
      </c>
      <c r="B11476">
        <v>0.23225214942643449</v>
      </c>
    </row>
    <row r="11477" spans="1:2" x14ac:dyDescent="0.2">
      <c r="A11477" s="13">
        <v>483396935001</v>
      </c>
      <c r="B11477">
        <v>0.1442833886065083</v>
      </c>
    </row>
    <row r="11478" spans="1:2" x14ac:dyDescent="0.2">
      <c r="A11478" s="13">
        <v>483396935002</v>
      </c>
      <c r="B11478">
        <v>0.14098514395426032</v>
      </c>
    </row>
    <row r="11479" spans="1:2" x14ac:dyDescent="0.2">
      <c r="A11479" s="13">
        <v>483396935003</v>
      </c>
      <c r="B11479">
        <v>0.16641776385738988</v>
      </c>
    </row>
    <row r="11480" spans="1:2" x14ac:dyDescent="0.2">
      <c r="A11480" s="13">
        <v>483396935004</v>
      </c>
      <c r="B11480">
        <v>0.17366998092240213</v>
      </c>
    </row>
    <row r="11481" spans="1:2" x14ac:dyDescent="0.2">
      <c r="A11481" s="13">
        <v>483396936001</v>
      </c>
      <c r="B11481">
        <v>0.14504321869637277</v>
      </c>
    </row>
    <row r="11482" spans="1:2" x14ac:dyDescent="0.2">
      <c r="A11482" s="13">
        <v>483396936002</v>
      </c>
      <c r="B11482">
        <v>0.1268505412791627</v>
      </c>
    </row>
    <row r="11483" spans="1:2" x14ac:dyDescent="0.2">
      <c r="A11483" s="13">
        <v>483396937001</v>
      </c>
      <c r="B11483">
        <v>0.11657351996511577</v>
      </c>
    </row>
    <row r="11484" spans="1:2" x14ac:dyDescent="0.2">
      <c r="A11484" s="13">
        <v>483396937002</v>
      </c>
      <c r="B11484">
        <v>0.11455024479225212</v>
      </c>
    </row>
    <row r="11485" spans="1:2" x14ac:dyDescent="0.2">
      <c r="A11485" s="13">
        <v>483396938001</v>
      </c>
      <c r="B11485">
        <v>0.17482484584181923</v>
      </c>
    </row>
    <row r="11486" spans="1:2" x14ac:dyDescent="0.2">
      <c r="A11486" s="13">
        <v>483396939001</v>
      </c>
      <c r="B11486">
        <v>0.25782747318773919</v>
      </c>
    </row>
    <row r="11487" spans="1:2" x14ac:dyDescent="0.2">
      <c r="A11487" s="13">
        <v>483396939002</v>
      </c>
      <c r="B11487">
        <v>0.19160701725208693</v>
      </c>
    </row>
    <row r="11488" spans="1:2" x14ac:dyDescent="0.2">
      <c r="A11488" s="13">
        <v>483396939003</v>
      </c>
      <c r="B11488">
        <v>0.17756038000733365</v>
      </c>
    </row>
    <row r="11489" spans="1:2" x14ac:dyDescent="0.2">
      <c r="A11489" s="13">
        <v>483396939004</v>
      </c>
      <c r="B11489">
        <v>0.16732427312404172</v>
      </c>
    </row>
    <row r="11490" spans="1:2" x14ac:dyDescent="0.2">
      <c r="A11490" s="13">
        <v>483396939005</v>
      </c>
      <c r="B11490">
        <v>0.12822305143711413</v>
      </c>
    </row>
    <row r="11491" spans="1:2" x14ac:dyDescent="0.2">
      <c r="A11491" s="13">
        <v>483396939006</v>
      </c>
      <c r="B11491">
        <v>0.2380258902238962</v>
      </c>
    </row>
    <row r="11492" spans="1:2" x14ac:dyDescent="0.2">
      <c r="A11492" s="13">
        <v>483396940001</v>
      </c>
      <c r="B11492">
        <v>0.15848579598372109</v>
      </c>
    </row>
    <row r="11493" spans="1:2" x14ac:dyDescent="0.2">
      <c r="A11493" s="13">
        <v>483396940002</v>
      </c>
      <c r="B11493">
        <v>0.15968602083850986</v>
      </c>
    </row>
    <row r="11494" spans="1:2" x14ac:dyDescent="0.2">
      <c r="A11494" s="13">
        <v>483396940003</v>
      </c>
      <c r="B11494">
        <v>0.1553734440578943</v>
      </c>
    </row>
    <row r="11495" spans="1:2" x14ac:dyDescent="0.2">
      <c r="A11495" s="13">
        <v>483396940004</v>
      </c>
      <c r="B11495">
        <v>0.16921874075468374</v>
      </c>
    </row>
    <row r="11496" spans="1:2" x14ac:dyDescent="0.2">
      <c r="A11496" s="13">
        <v>483396941011</v>
      </c>
      <c r="B11496">
        <v>0.18530435510359552</v>
      </c>
    </row>
    <row r="11497" spans="1:2" x14ac:dyDescent="0.2">
      <c r="A11497" s="13">
        <v>483396941012</v>
      </c>
      <c r="B11497">
        <v>0.1384497571261164</v>
      </c>
    </row>
    <row r="11498" spans="1:2" x14ac:dyDescent="0.2">
      <c r="A11498" s="13">
        <v>483396941013</v>
      </c>
      <c r="B11498">
        <v>0.20224110620845939</v>
      </c>
    </row>
    <row r="11499" spans="1:2" x14ac:dyDescent="0.2">
      <c r="A11499" s="13">
        <v>483396941014</v>
      </c>
      <c r="B11499">
        <v>0.16827083235424864</v>
      </c>
    </row>
    <row r="11500" spans="1:2" x14ac:dyDescent="0.2">
      <c r="A11500" s="13">
        <v>483396941015</v>
      </c>
      <c r="B11500">
        <v>0.17319095243055729</v>
      </c>
    </row>
    <row r="11501" spans="1:2" x14ac:dyDescent="0.2">
      <c r="A11501" s="13">
        <v>483396941021</v>
      </c>
      <c r="B11501">
        <v>0.14183945536083772</v>
      </c>
    </row>
    <row r="11502" spans="1:2" x14ac:dyDescent="0.2">
      <c r="A11502" s="13">
        <v>483396941022</v>
      </c>
      <c r="B11502">
        <v>0.1790402289744627</v>
      </c>
    </row>
    <row r="11503" spans="1:2" x14ac:dyDescent="0.2">
      <c r="A11503" s="13">
        <v>483396942011</v>
      </c>
      <c r="B11503">
        <v>0.16866918692563043</v>
      </c>
    </row>
    <row r="11504" spans="1:2" x14ac:dyDescent="0.2">
      <c r="A11504" s="13">
        <v>483396942012</v>
      </c>
      <c r="B11504">
        <v>0.11490322694769654</v>
      </c>
    </row>
    <row r="11505" spans="1:2" x14ac:dyDescent="0.2">
      <c r="A11505" s="13">
        <v>483396942013</v>
      </c>
      <c r="B11505">
        <v>0.15967589476191069</v>
      </c>
    </row>
    <row r="11506" spans="1:2" x14ac:dyDescent="0.2">
      <c r="A11506" s="13">
        <v>483396942021</v>
      </c>
      <c r="B11506">
        <v>0.11222355293892979</v>
      </c>
    </row>
    <row r="11507" spans="1:2" x14ac:dyDescent="0.2">
      <c r="A11507" s="13">
        <v>483396942022</v>
      </c>
      <c r="B11507">
        <v>0.14412009981706131</v>
      </c>
    </row>
    <row r="11508" spans="1:2" x14ac:dyDescent="0.2">
      <c r="A11508" s="13">
        <v>483396942023</v>
      </c>
      <c r="B11508">
        <v>0.14544852283721454</v>
      </c>
    </row>
    <row r="11509" spans="1:2" x14ac:dyDescent="0.2">
      <c r="A11509" s="13">
        <v>483396942024</v>
      </c>
      <c r="B11509">
        <v>0.12635307758416203</v>
      </c>
    </row>
    <row r="11510" spans="1:2" x14ac:dyDescent="0.2">
      <c r="A11510" s="13">
        <v>483396942025</v>
      </c>
      <c r="B11510">
        <v>0.10111744033022843</v>
      </c>
    </row>
    <row r="11511" spans="1:2" x14ac:dyDescent="0.2">
      <c r="A11511" s="13">
        <v>483396943011</v>
      </c>
      <c r="B11511">
        <v>0.14115613283299441</v>
      </c>
    </row>
    <row r="11512" spans="1:2" x14ac:dyDescent="0.2">
      <c r="A11512" s="13">
        <v>483396943012</v>
      </c>
      <c r="B11512">
        <v>0.11440671595804207</v>
      </c>
    </row>
    <row r="11513" spans="1:2" x14ac:dyDescent="0.2">
      <c r="A11513" s="13">
        <v>483396943013</v>
      </c>
      <c r="B11513">
        <v>0.1352041457371517</v>
      </c>
    </row>
    <row r="11514" spans="1:2" x14ac:dyDescent="0.2">
      <c r="A11514" s="13">
        <v>483396943021</v>
      </c>
      <c r="B11514">
        <v>0.1061257191610895</v>
      </c>
    </row>
    <row r="11515" spans="1:2" x14ac:dyDescent="0.2">
      <c r="A11515" s="13">
        <v>483396943022</v>
      </c>
      <c r="B11515">
        <v>0.12403217448672693</v>
      </c>
    </row>
    <row r="11516" spans="1:2" x14ac:dyDescent="0.2">
      <c r="A11516" s="13">
        <v>483396943023</v>
      </c>
      <c r="B11516">
        <v>0.11398134126905871</v>
      </c>
    </row>
    <row r="11517" spans="1:2" x14ac:dyDescent="0.2">
      <c r="A11517" s="13">
        <v>483396944001</v>
      </c>
      <c r="B11517">
        <v>0.15273147372479071</v>
      </c>
    </row>
    <row r="11518" spans="1:2" x14ac:dyDescent="0.2">
      <c r="A11518" s="13">
        <v>483396944002</v>
      </c>
      <c r="B11518">
        <v>0.15101242078129079</v>
      </c>
    </row>
    <row r="11519" spans="1:2" x14ac:dyDescent="0.2">
      <c r="A11519" s="13">
        <v>483396944003</v>
      </c>
      <c r="B11519">
        <v>0.14381492365981424</v>
      </c>
    </row>
    <row r="11520" spans="1:2" x14ac:dyDescent="0.2">
      <c r="A11520" s="13">
        <v>483396945001</v>
      </c>
      <c r="B11520">
        <v>0.1370617572057535</v>
      </c>
    </row>
    <row r="11521" spans="1:2" x14ac:dyDescent="0.2">
      <c r="A11521" s="13">
        <v>483396945002</v>
      </c>
      <c r="B11521">
        <v>0.10132229190919535</v>
      </c>
    </row>
    <row r="11522" spans="1:2" x14ac:dyDescent="0.2">
      <c r="A11522" s="13">
        <v>483396946001</v>
      </c>
      <c r="B11522">
        <v>0.16528965210832663</v>
      </c>
    </row>
    <row r="11523" spans="1:2" x14ac:dyDescent="0.2">
      <c r="A11523" s="13">
        <v>483396946002</v>
      </c>
      <c r="B11523">
        <v>0.13919136633290957</v>
      </c>
    </row>
    <row r="11524" spans="1:2" x14ac:dyDescent="0.2">
      <c r="A11524" s="13">
        <v>483396946003</v>
      </c>
      <c r="B11524">
        <v>0.12313251468659114</v>
      </c>
    </row>
    <row r="11525" spans="1:2" x14ac:dyDescent="0.2">
      <c r="A11525" s="13">
        <v>483396947001</v>
      </c>
      <c r="B11525">
        <v>0.120250389024225</v>
      </c>
    </row>
    <row r="11526" spans="1:2" x14ac:dyDescent="0.2">
      <c r="A11526" s="13">
        <v>483396947002</v>
      </c>
      <c r="B11526">
        <v>0.15703779164793089</v>
      </c>
    </row>
    <row r="11527" spans="1:2" x14ac:dyDescent="0.2">
      <c r="A11527" s="13">
        <v>483419501001</v>
      </c>
      <c r="B11527">
        <v>0.17924821037945651</v>
      </c>
    </row>
    <row r="11528" spans="1:2" x14ac:dyDescent="0.2">
      <c r="A11528" s="13">
        <v>483419501002</v>
      </c>
      <c r="B11528">
        <v>0.16695529781484608</v>
      </c>
    </row>
    <row r="11529" spans="1:2" x14ac:dyDescent="0.2">
      <c r="A11529" s="13">
        <v>483419502001</v>
      </c>
      <c r="B11529">
        <v>0.23586803804996087</v>
      </c>
    </row>
    <row r="11530" spans="1:2" x14ac:dyDescent="0.2">
      <c r="A11530" s="13">
        <v>483419502002</v>
      </c>
      <c r="B11530">
        <v>0.14158472107801023</v>
      </c>
    </row>
    <row r="11531" spans="1:2" x14ac:dyDescent="0.2">
      <c r="A11531" s="13">
        <v>483419503001</v>
      </c>
      <c r="B11531">
        <v>0.12622982551335421</v>
      </c>
    </row>
    <row r="11532" spans="1:2" x14ac:dyDescent="0.2">
      <c r="A11532" s="13">
        <v>483419503002</v>
      </c>
      <c r="B11532">
        <v>0.15775273930668407</v>
      </c>
    </row>
    <row r="11533" spans="1:2" x14ac:dyDescent="0.2">
      <c r="A11533" s="13">
        <v>483419503003</v>
      </c>
      <c r="B11533">
        <v>0.16753223316963167</v>
      </c>
    </row>
    <row r="11534" spans="1:2" x14ac:dyDescent="0.2">
      <c r="A11534" s="13">
        <v>483419503004</v>
      </c>
      <c r="B11534">
        <v>0.18936287509560407</v>
      </c>
    </row>
    <row r="11535" spans="1:2" x14ac:dyDescent="0.2">
      <c r="A11535" s="13">
        <v>483419503005</v>
      </c>
      <c r="B11535">
        <v>0.19786859717476649</v>
      </c>
    </row>
    <row r="11536" spans="1:2" x14ac:dyDescent="0.2">
      <c r="A11536" s="13">
        <v>483419503006</v>
      </c>
      <c r="B11536">
        <v>0.18544682075753297</v>
      </c>
    </row>
    <row r="11537" spans="1:2" x14ac:dyDescent="0.2">
      <c r="A11537" s="13">
        <v>483419503007</v>
      </c>
      <c r="B11537">
        <v>0.13151146454427565</v>
      </c>
    </row>
    <row r="11538" spans="1:2" x14ac:dyDescent="0.2">
      <c r="A11538" s="13">
        <v>483419504001</v>
      </c>
      <c r="B11538">
        <v>0.1955226443645014</v>
      </c>
    </row>
    <row r="11539" spans="1:2" x14ac:dyDescent="0.2">
      <c r="A11539" s="13">
        <v>483419504002</v>
      </c>
      <c r="B11539">
        <v>0.19890852091472042</v>
      </c>
    </row>
    <row r="11540" spans="1:2" x14ac:dyDescent="0.2">
      <c r="A11540" s="13">
        <v>483419504003</v>
      </c>
      <c r="B11540">
        <v>0.21214710526803163</v>
      </c>
    </row>
    <row r="11541" spans="1:2" x14ac:dyDescent="0.2">
      <c r="A11541" s="13">
        <v>483419504004</v>
      </c>
      <c r="B11541">
        <v>0.22565887676781671</v>
      </c>
    </row>
    <row r="11542" spans="1:2" x14ac:dyDescent="0.2">
      <c r="A11542" s="13">
        <v>483439501001</v>
      </c>
      <c r="B11542">
        <v>0.14766392607342996</v>
      </c>
    </row>
    <row r="11543" spans="1:2" x14ac:dyDescent="0.2">
      <c r="A11543" s="13">
        <v>483439501002</v>
      </c>
      <c r="B11543">
        <v>0.1740669197864578</v>
      </c>
    </row>
    <row r="11544" spans="1:2" x14ac:dyDescent="0.2">
      <c r="A11544" s="13">
        <v>483439501003</v>
      </c>
      <c r="B11544">
        <v>0.15285616612072894</v>
      </c>
    </row>
    <row r="11545" spans="1:2" x14ac:dyDescent="0.2">
      <c r="A11545" s="13">
        <v>483439501004</v>
      </c>
      <c r="B11545">
        <v>0.15756344983391754</v>
      </c>
    </row>
    <row r="11546" spans="1:2" x14ac:dyDescent="0.2">
      <c r="A11546" s="13">
        <v>483439501005</v>
      </c>
      <c r="B11546">
        <v>0.16535211193773314</v>
      </c>
    </row>
    <row r="11547" spans="1:2" x14ac:dyDescent="0.2">
      <c r="A11547" s="13">
        <v>483439502001</v>
      </c>
      <c r="B11547">
        <v>0.13537419308159995</v>
      </c>
    </row>
    <row r="11548" spans="1:2" x14ac:dyDescent="0.2">
      <c r="A11548" s="13">
        <v>483439502002</v>
      </c>
      <c r="B11548">
        <v>0.19114825808412458</v>
      </c>
    </row>
    <row r="11549" spans="1:2" x14ac:dyDescent="0.2">
      <c r="A11549" s="13">
        <v>483439502003</v>
      </c>
      <c r="B11549">
        <v>0.15672928743863465</v>
      </c>
    </row>
    <row r="11550" spans="1:2" x14ac:dyDescent="0.2">
      <c r="A11550" s="13">
        <v>483439502004</v>
      </c>
      <c r="B11550">
        <v>0.17524899973941321</v>
      </c>
    </row>
    <row r="11551" spans="1:2" x14ac:dyDescent="0.2">
      <c r="A11551" s="13">
        <v>483439502005</v>
      </c>
      <c r="B11551">
        <v>0.18602821936627295</v>
      </c>
    </row>
    <row r="11552" spans="1:2" x14ac:dyDescent="0.2">
      <c r="A11552" s="13">
        <v>483439502006</v>
      </c>
      <c r="B11552">
        <v>0.20166923631375658</v>
      </c>
    </row>
    <row r="11553" spans="1:2" x14ac:dyDescent="0.2">
      <c r="A11553" s="13">
        <v>483439503001</v>
      </c>
      <c r="B11553">
        <v>0.19648472025067765</v>
      </c>
    </row>
    <row r="11554" spans="1:2" x14ac:dyDescent="0.2">
      <c r="A11554" s="13">
        <v>483439503002</v>
      </c>
      <c r="B11554">
        <v>0.18818215496645541</v>
      </c>
    </row>
    <row r="11555" spans="1:2" x14ac:dyDescent="0.2">
      <c r="A11555" s="13">
        <v>483439503003</v>
      </c>
      <c r="B11555">
        <v>0.17623868270139656</v>
      </c>
    </row>
    <row r="11556" spans="1:2" x14ac:dyDescent="0.2">
      <c r="A11556" s="13">
        <v>483459501001</v>
      </c>
      <c r="B11556">
        <v>0.16618768407269968</v>
      </c>
    </row>
    <row r="11557" spans="1:2" x14ac:dyDescent="0.2">
      <c r="A11557" s="13">
        <v>483459501002</v>
      </c>
      <c r="B11557">
        <v>0.13781951197576647</v>
      </c>
    </row>
    <row r="11558" spans="1:2" x14ac:dyDescent="0.2">
      <c r="A11558" s="13">
        <v>483479501001</v>
      </c>
      <c r="B11558">
        <v>0.19864678097058505</v>
      </c>
    </row>
    <row r="11559" spans="1:2" x14ac:dyDescent="0.2">
      <c r="A11559" s="13">
        <v>483479501002</v>
      </c>
      <c r="B11559">
        <v>0.15084584633942247</v>
      </c>
    </row>
    <row r="11560" spans="1:2" x14ac:dyDescent="0.2">
      <c r="A11560" s="13">
        <v>483479502001</v>
      </c>
      <c r="B11560">
        <v>0.15358260958080086</v>
      </c>
    </row>
    <row r="11561" spans="1:2" x14ac:dyDescent="0.2">
      <c r="A11561" s="13">
        <v>483479502002</v>
      </c>
      <c r="B11561">
        <v>0.1564726452257279</v>
      </c>
    </row>
    <row r="11562" spans="1:2" x14ac:dyDescent="0.2">
      <c r="A11562" s="13">
        <v>483479502003</v>
      </c>
      <c r="B11562">
        <v>0.1487245269301026</v>
      </c>
    </row>
    <row r="11563" spans="1:2" x14ac:dyDescent="0.2">
      <c r="A11563" s="13">
        <v>483479502004</v>
      </c>
      <c r="B11563">
        <v>0.16359858515829087</v>
      </c>
    </row>
    <row r="11564" spans="1:2" x14ac:dyDescent="0.2">
      <c r="A11564" s="13">
        <v>483479503011</v>
      </c>
      <c r="B11564">
        <v>0.15221137077273461</v>
      </c>
    </row>
    <row r="11565" spans="1:2" x14ac:dyDescent="0.2">
      <c r="A11565" s="13">
        <v>483479503012</v>
      </c>
      <c r="B11565">
        <v>0.18295959609771267</v>
      </c>
    </row>
    <row r="11566" spans="1:2" x14ac:dyDescent="0.2">
      <c r="A11566" s="13">
        <v>483479503013</v>
      </c>
      <c r="B11566">
        <v>0.15078813510941524</v>
      </c>
    </row>
    <row r="11567" spans="1:2" x14ac:dyDescent="0.2">
      <c r="A11567" s="13">
        <v>483479503014</v>
      </c>
      <c r="B11567">
        <v>0.18147491410628569</v>
      </c>
    </row>
    <row r="11568" spans="1:2" x14ac:dyDescent="0.2">
      <c r="A11568" s="13">
        <v>483479503021</v>
      </c>
      <c r="B11568">
        <v>0.16478992773856538</v>
      </c>
    </row>
    <row r="11569" spans="1:2" x14ac:dyDescent="0.2">
      <c r="A11569" s="13">
        <v>483479503022</v>
      </c>
      <c r="B11569">
        <v>0.17348942538331696</v>
      </c>
    </row>
    <row r="11570" spans="1:2" x14ac:dyDescent="0.2">
      <c r="A11570" s="13">
        <v>483479503023</v>
      </c>
      <c r="B11570">
        <v>0.21660739593703937</v>
      </c>
    </row>
    <row r="11571" spans="1:2" x14ac:dyDescent="0.2">
      <c r="A11571" s="13">
        <v>483479504001</v>
      </c>
      <c r="B11571">
        <v>0.14098917360685784</v>
      </c>
    </row>
    <row r="11572" spans="1:2" x14ac:dyDescent="0.2">
      <c r="A11572" s="13">
        <v>483479504002</v>
      </c>
      <c r="B11572">
        <v>0.12701448357972944</v>
      </c>
    </row>
    <row r="11573" spans="1:2" x14ac:dyDescent="0.2">
      <c r="A11573" s="13">
        <v>483479504003</v>
      </c>
      <c r="B11573">
        <v>0.1452693885063111</v>
      </c>
    </row>
    <row r="11574" spans="1:2" x14ac:dyDescent="0.2">
      <c r="A11574" s="13">
        <v>483479504004</v>
      </c>
      <c r="B11574">
        <v>0.13342872660407162</v>
      </c>
    </row>
    <row r="11575" spans="1:2" x14ac:dyDescent="0.2">
      <c r="A11575" s="13">
        <v>483479505011</v>
      </c>
      <c r="B11575">
        <v>0.11918110417782228</v>
      </c>
    </row>
    <row r="11576" spans="1:2" x14ac:dyDescent="0.2">
      <c r="A11576" s="13">
        <v>483479505012</v>
      </c>
      <c r="B11576">
        <v>0.14540124544094196</v>
      </c>
    </row>
    <row r="11577" spans="1:2" x14ac:dyDescent="0.2">
      <c r="A11577" s="13">
        <v>483479505021</v>
      </c>
      <c r="B11577">
        <v>0.13573971320907455</v>
      </c>
    </row>
    <row r="11578" spans="1:2" x14ac:dyDescent="0.2">
      <c r="A11578" s="13">
        <v>483479505022</v>
      </c>
      <c r="B11578">
        <v>0.1152501369385769</v>
      </c>
    </row>
    <row r="11579" spans="1:2" x14ac:dyDescent="0.2">
      <c r="A11579" s="13">
        <v>483479505023</v>
      </c>
      <c r="B11579">
        <v>0.12481255538474031</v>
      </c>
    </row>
    <row r="11580" spans="1:2" x14ac:dyDescent="0.2">
      <c r="A11580" s="13">
        <v>483479506001</v>
      </c>
      <c r="B11580">
        <v>0.14643463869625359</v>
      </c>
    </row>
    <row r="11581" spans="1:2" x14ac:dyDescent="0.2">
      <c r="A11581" s="13">
        <v>483479506002</v>
      </c>
      <c r="B11581">
        <v>0.13675479595921031</v>
      </c>
    </row>
    <row r="11582" spans="1:2" x14ac:dyDescent="0.2">
      <c r="A11582" s="13">
        <v>483479506003</v>
      </c>
      <c r="B11582">
        <v>0.13408010228035519</v>
      </c>
    </row>
    <row r="11583" spans="1:2" x14ac:dyDescent="0.2">
      <c r="A11583" s="13">
        <v>483479507001</v>
      </c>
      <c r="B11583">
        <v>0.22626127205320104</v>
      </c>
    </row>
    <row r="11584" spans="1:2" x14ac:dyDescent="0.2">
      <c r="A11584" s="13">
        <v>483479507002</v>
      </c>
      <c r="B11584">
        <v>0.1838392648565127</v>
      </c>
    </row>
    <row r="11585" spans="1:2" x14ac:dyDescent="0.2">
      <c r="A11585" s="13">
        <v>483479507003</v>
      </c>
      <c r="B11585">
        <v>0.22717569657495792</v>
      </c>
    </row>
    <row r="11586" spans="1:2" x14ac:dyDescent="0.2">
      <c r="A11586" s="13">
        <v>483479508001</v>
      </c>
      <c r="B11586">
        <v>0.20298768835203521</v>
      </c>
    </row>
    <row r="11587" spans="1:2" x14ac:dyDescent="0.2">
      <c r="A11587" s="13">
        <v>483479508002</v>
      </c>
      <c r="B11587">
        <v>0.17276572627683773</v>
      </c>
    </row>
    <row r="11588" spans="1:2" x14ac:dyDescent="0.2">
      <c r="A11588" s="13">
        <v>483479508003</v>
      </c>
      <c r="B11588">
        <v>0.23228484883541661</v>
      </c>
    </row>
    <row r="11589" spans="1:2" x14ac:dyDescent="0.2">
      <c r="A11589" s="13">
        <v>483479509001</v>
      </c>
      <c r="B11589">
        <v>0.23748814502711932</v>
      </c>
    </row>
    <row r="11590" spans="1:2" x14ac:dyDescent="0.2">
      <c r="A11590" s="13">
        <v>483479509002</v>
      </c>
      <c r="B11590">
        <v>0.20158450543560213</v>
      </c>
    </row>
    <row r="11591" spans="1:2" x14ac:dyDescent="0.2">
      <c r="A11591" s="13">
        <v>483479510001</v>
      </c>
      <c r="B11591">
        <v>0.14975316033964237</v>
      </c>
    </row>
    <row r="11592" spans="1:2" x14ac:dyDescent="0.2">
      <c r="A11592" s="13">
        <v>483479510002</v>
      </c>
      <c r="B11592">
        <v>0.11073385417525584</v>
      </c>
    </row>
    <row r="11593" spans="1:2" x14ac:dyDescent="0.2">
      <c r="A11593" s="13">
        <v>483479510003</v>
      </c>
      <c r="B11593">
        <v>0.16940006555351608</v>
      </c>
    </row>
    <row r="11594" spans="1:2" x14ac:dyDescent="0.2">
      <c r="A11594" s="13">
        <v>483479511001</v>
      </c>
      <c r="B11594">
        <v>0.14906024884688476</v>
      </c>
    </row>
    <row r="11595" spans="1:2" x14ac:dyDescent="0.2">
      <c r="A11595" s="13">
        <v>483479511002</v>
      </c>
      <c r="B11595">
        <v>0.14177375724794963</v>
      </c>
    </row>
    <row r="11596" spans="1:2" x14ac:dyDescent="0.2">
      <c r="A11596" s="13">
        <v>483479511003</v>
      </c>
      <c r="B11596">
        <v>0.16480206452501653</v>
      </c>
    </row>
    <row r="11597" spans="1:2" x14ac:dyDescent="0.2">
      <c r="A11597" s="13">
        <v>483499701001</v>
      </c>
      <c r="B11597">
        <v>0.17389746985735335</v>
      </c>
    </row>
    <row r="11598" spans="1:2" x14ac:dyDescent="0.2">
      <c r="A11598" s="13">
        <v>483499701002</v>
      </c>
      <c r="B11598">
        <v>0.18708494292136851</v>
      </c>
    </row>
    <row r="11599" spans="1:2" x14ac:dyDescent="0.2">
      <c r="A11599" s="13">
        <v>483499702001</v>
      </c>
      <c r="B11599">
        <v>0.15722048342739489</v>
      </c>
    </row>
    <row r="11600" spans="1:2" x14ac:dyDescent="0.2">
      <c r="A11600" s="13">
        <v>483499702002</v>
      </c>
      <c r="B11600">
        <v>0.25960486930078908</v>
      </c>
    </row>
    <row r="11601" spans="1:2" x14ac:dyDescent="0.2">
      <c r="A11601" s="13">
        <v>483499702003</v>
      </c>
      <c r="B11601">
        <v>0.14022646999341495</v>
      </c>
    </row>
    <row r="11602" spans="1:2" x14ac:dyDescent="0.2">
      <c r="A11602" s="13">
        <v>483499702004</v>
      </c>
      <c r="B11602">
        <v>0.17358006489043773</v>
      </c>
    </row>
    <row r="11603" spans="1:2" x14ac:dyDescent="0.2">
      <c r="A11603" s="13">
        <v>483499703001</v>
      </c>
      <c r="B11603">
        <v>0.18104552858933418</v>
      </c>
    </row>
    <row r="11604" spans="1:2" x14ac:dyDescent="0.2">
      <c r="A11604" s="13">
        <v>483499703002</v>
      </c>
      <c r="B11604">
        <v>0.13437771547330446</v>
      </c>
    </row>
    <row r="11605" spans="1:2" x14ac:dyDescent="0.2">
      <c r="A11605" s="13">
        <v>483499703003</v>
      </c>
      <c r="B11605">
        <v>0.19828046761049614</v>
      </c>
    </row>
    <row r="11606" spans="1:2" x14ac:dyDescent="0.2">
      <c r="A11606" s="13">
        <v>483499703004</v>
      </c>
      <c r="B11606">
        <v>0.16285336773213055</v>
      </c>
    </row>
    <row r="11607" spans="1:2" x14ac:dyDescent="0.2">
      <c r="A11607" s="13">
        <v>483499703005</v>
      </c>
      <c r="B11607">
        <v>0.20814411779049868</v>
      </c>
    </row>
    <row r="11608" spans="1:2" x14ac:dyDescent="0.2">
      <c r="A11608" s="13">
        <v>483499704001</v>
      </c>
      <c r="B11608">
        <v>0.17104310266219272</v>
      </c>
    </row>
    <row r="11609" spans="1:2" x14ac:dyDescent="0.2">
      <c r="A11609" s="13">
        <v>483499704002</v>
      </c>
      <c r="B11609">
        <v>0.18445189687732857</v>
      </c>
    </row>
    <row r="11610" spans="1:2" x14ac:dyDescent="0.2">
      <c r="A11610" s="13">
        <v>483499704003</v>
      </c>
      <c r="B11610">
        <v>0.14332313527771326</v>
      </c>
    </row>
    <row r="11611" spans="1:2" x14ac:dyDescent="0.2">
      <c r="A11611" s="13">
        <v>483499704004</v>
      </c>
      <c r="B11611">
        <v>0.1721710978218727</v>
      </c>
    </row>
    <row r="11612" spans="1:2" x14ac:dyDescent="0.2">
      <c r="A11612" s="13">
        <v>483499705001</v>
      </c>
      <c r="B11612">
        <v>0.16466742974665169</v>
      </c>
    </row>
    <row r="11613" spans="1:2" x14ac:dyDescent="0.2">
      <c r="A11613" s="13">
        <v>483499705002</v>
      </c>
      <c r="B11613">
        <v>0.21354999980422071</v>
      </c>
    </row>
    <row r="11614" spans="1:2" x14ac:dyDescent="0.2">
      <c r="A11614" s="13">
        <v>483499705003</v>
      </c>
      <c r="B11614">
        <v>0.18632953277794567</v>
      </c>
    </row>
    <row r="11615" spans="1:2" x14ac:dyDescent="0.2">
      <c r="A11615" s="13">
        <v>483499706001</v>
      </c>
      <c r="B11615">
        <v>0.16205391909461853</v>
      </c>
    </row>
    <row r="11616" spans="1:2" x14ac:dyDescent="0.2">
      <c r="A11616" s="13">
        <v>483499706002</v>
      </c>
      <c r="B11616">
        <v>0.14745570139828887</v>
      </c>
    </row>
    <row r="11617" spans="1:2" x14ac:dyDescent="0.2">
      <c r="A11617" s="13">
        <v>483499706003</v>
      </c>
      <c r="B11617">
        <v>0.16722804345988895</v>
      </c>
    </row>
    <row r="11618" spans="1:2" x14ac:dyDescent="0.2">
      <c r="A11618" s="13">
        <v>483499706004</v>
      </c>
      <c r="B11618">
        <v>0.18032990513501013</v>
      </c>
    </row>
    <row r="11619" spans="1:2" x14ac:dyDescent="0.2">
      <c r="A11619" s="13">
        <v>483499707001</v>
      </c>
      <c r="B11619">
        <v>0.31004479833666665</v>
      </c>
    </row>
    <row r="11620" spans="1:2" x14ac:dyDescent="0.2">
      <c r="A11620" s="13">
        <v>483499707002</v>
      </c>
      <c r="B11620">
        <v>0.29040082197453787</v>
      </c>
    </row>
    <row r="11621" spans="1:2" x14ac:dyDescent="0.2">
      <c r="A11621" s="13">
        <v>483499707003</v>
      </c>
      <c r="B11621">
        <v>0.14884192509518757</v>
      </c>
    </row>
    <row r="11622" spans="1:2" x14ac:dyDescent="0.2">
      <c r="A11622" s="13">
        <v>483499707004</v>
      </c>
      <c r="B11622">
        <v>0.14881287122136619</v>
      </c>
    </row>
    <row r="11623" spans="1:2" x14ac:dyDescent="0.2">
      <c r="A11623" s="13">
        <v>483499708001</v>
      </c>
      <c r="B11623">
        <v>0.21196820965436325</v>
      </c>
    </row>
    <row r="11624" spans="1:2" x14ac:dyDescent="0.2">
      <c r="A11624" s="13">
        <v>483499708002</v>
      </c>
      <c r="B11624">
        <v>0.14486446519031917</v>
      </c>
    </row>
    <row r="11625" spans="1:2" x14ac:dyDescent="0.2">
      <c r="A11625" s="13">
        <v>483499709001</v>
      </c>
      <c r="B11625">
        <v>0.18957887105349319</v>
      </c>
    </row>
    <row r="11626" spans="1:2" x14ac:dyDescent="0.2">
      <c r="A11626" s="13">
        <v>483499709002</v>
      </c>
      <c r="B11626">
        <v>0.25563761922104905</v>
      </c>
    </row>
    <row r="11627" spans="1:2" x14ac:dyDescent="0.2">
      <c r="A11627" s="13">
        <v>483499709003</v>
      </c>
      <c r="B11627">
        <v>0.26271995781912583</v>
      </c>
    </row>
    <row r="11628" spans="1:2" x14ac:dyDescent="0.2">
      <c r="A11628" s="13">
        <v>483499709004</v>
      </c>
      <c r="B11628">
        <v>0.17534322338190922</v>
      </c>
    </row>
    <row r="11629" spans="1:2" x14ac:dyDescent="0.2">
      <c r="A11629" s="13">
        <v>483499709005</v>
      </c>
      <c r="B11629">
        <v>0.13805121815944235</v>
      </c>
    </row>
    <row r="11630" spans="1:2" x14ac:dyDescent="0.2">
      <c r="A11630" s="13">
        <v>483499710001</v>
      </c>
      <c r="B11630">
        <v>0.17048830254409869</v>
      </c>
    </row>
    <row r="11631" spans="1:2" x14ac:dyDescent="0.2">
      <c r="A11631" s="13">
        <v>483499710002</v>
      </c>
      <c r="B11631">
        <v>0.16453123797079755</v>
      </c>
    </row>
    <row r="11632" spans="1:2" x14ac:dyDescent="0.2">
      <c r="A11632" s="13">
        <v>483519501001</v>
      </c>
      <c r="B11632">
        <v>0.17425687677680937</v>
      </c>
    </row>
    <row r="11633" spans="1:2" x14ac:dyDescent="0.2">
      <c r="A11633" s="13">
        <v>483519501002</v>
      </c>
      <c r="B11633">
        <v>0.2096071069547128</v>
      </c>
    </row>
    <row r="11634" spans="1:2" x14ac:dyDescent="0.2">
      <c r="A11634" s="13">
        <v>483519501003</v>
      </c>
      <c r="B11634">
        <v>0.16619295451950167</v>
      </c>
    </row>
    <row r="11635" spans="1:2" x14ac:dyDescent="0.2">
      <c r="A11635" s="13">
        <v>483519502001</v>
      </c>
      <c r="B11635">
        <v>0.17046203897504975</v>
      </c>
    </row>
    <row r="11636" spans="1:2" x14ac:dyDescent="0.2">
      <c r="A11636" s="13">
        <v>483519502002</v>
      </c>
      <c r="B11636">
        <v>0.18386229147383162</v>
      </c>
    </row>
    <row r="11637" spans="1:2" x14ac:dyDescent="0.2">
      <c r="A11637" s="13">
        <v>483519502003</v>
      </c>
      <c r="B11637">
        <v>0.15742097891448603</v>
      </c>
    </row>
    <row r="11638" spans="1:2" x14ac:dyDescent="0.2">
      <c r="A11638" s="13">
        <v>483519502004</v>
      </c>
      <c r="B11638">
        <v>0.1279175552580688</v>
      </c>
    </row>
    <row r="11639" spans="1:2" x14ac:dyDescent="0.2">
      <c r="A11639" s="13">
        <v>483519502005</v>
      </c>
      <c r="B11639">
        <v>0.15782138207475624</v>
      </c>
    </row>
    <row r="11640" spans="1:2" x14ac:dyDescent="0.2">
      <c r="A11640" s="13">
        <v>483519502006</v>
      </c>
      <c r="B11640">
        <v>0.20173553219641949</v>
      </c>
    </row>
    <row r="11641" spans="1:2" x14ac:dyDescent="0.2">
      <c r="A11641" s="13">
        <v>483519503001</v>
      </c>
      <c r="B11641">
        <v>0.17368207712720793</v>
      </c>
    </row>
    <row r="11642" spans="1:2" x14ac:dyDescent="0.2">
      <c r="A11642" s="13">
        <v>483519503002</v>
      </c>
      <c r="B11642">
        <v>0.17970138210368466</v>
      </c>
    </row>
    <row r="11643" spans="1:2" x14ac:dyDescent="0.2">
      <c r="A11643" s="13">
        <v>483519504001</v>
      </c>
      <c r="B11643">
        <v>0.1734068968788619</v>
      </c>
    </row>
    <row r="11644" spans="1:2" x14ac:dyDescent="0.2">
      <c r="A11644" s="13">
        <v>483519504002</v>
      </c>
      <c r="B11644">
        <v>0.17900733190514057</v>
      </c>
    </row>
    <row r="11645" spans="1:2" x14ac:dyDescent="0.2">
      <c r="A11645" s="13">
        <v>483519504003</v>
      </c>
      <c r="B11645">
        <v>0.11879979229580719</v>
      </c>
    </row>
    <row r="11646" spans="1:2" x14ac:dyDescent="0.2">
      <c r="A11646" s="13">
        <v>483539501001</v>
      </c>
      <c r="B11646">
        <v>0.13591639325767629</v>
      </c>
    </row>
    <row r="11647" spans="1:2" x14ac:dyDescent="0.2">
      <c r="A11647" s="13">
        <v>483539501002</v>
      </c>
      <c r="B11647">
        <v>0.14995069380889403</v>
      </c>
    </row>
    <row r="11648" spans="1:2" x14ac:dyDescent="0.2">
      <c r="A11648" s="13">
        <v>483539502001</v>
      </c>
      <c r="B11648">
        <v>0.13949818130926486</v>
      </c>
    </row>
    <row r="11649" spans="1:2" x14ac:dyDescent="0.2">
      <c r="A11649" s="13">
        <v>483539502002</v>
      </c>
      <c r="B11649">
        <v>0.14967002519593925</v>
      </c>
    </row>
    <row r="11650" spans="1:2" x14ac:dyDescent="0.2">
      <c r="A11650" s="13">
        <v>483539502003</v>
      </c>
      <c r="B11650">
        <v>0.17753940738404589</v>
      </c>
    </row>
    <row r="11651" spans="1:2" x14ac:dyDescent="0.2">
      <c r="A11651" s="13">
        <v>483539502004</v>
      </c>
      <c r="B11651">
        <v>0.15258252520327942</v>
      </c>
    </row>
    <row r="11652" spans="1:2" x14ac:dyDescent="0.2">
      <c r="A11652" s="13">
        <v>483539502005</v>
      </c>
      <c r="B11652">
        <v>0.20080939031836531</v>
      </c>
    </row>
    <row r="11653" spans="1:2" x14ac:dyDescent="0.2">
      <c r="A11653" s="13">
        <v>483539503001</v>
      </c>
      <c r="B11653">
        <v>0.17119691443293952</v>
      </c>
    </row>
    <row r="11654" spans="1:2" x14ac:dyDescent="0.2">
      <c r="A11654" s="13">
        <v>483539503002</v>
      </c>
      <c r="B11654">
        <v>0.21134495236197529</v>
      </c>
    </row>
    <row r="11655" spans="1:2" x14ac:dyDescent="0.2">
      <c r="A11655" s="13">
        <v>483539504001</v>
      </c>
      <c r="B11655">
        <v>0.19846965450211732</v>
      </c>
    </row>
    <row r="11656" spans="1:2" x14ac:dyDescent="0.2">
      <c r="A11656" s="13">
        <v>483539504002</v>
      </c>
      <c r="B11656">
        <v>0.20999380159037986</v>
      </c>
    </row>
    <row r="11657" spans="1:2" x14ac:dyDescent="0.2">
      <c r="A11657" s="13">
        <v>483539504003</v>
      </c>
      <c r="B11657">
        <v>0.18226169884592811</v>
      </c>
    </row>
    <row r="11658" spans="1:2" x14ac:dyDescent="0.2">
      <c r="A11658" s="13">
        <v>483539504004</v>
      </c>
      <c r="B11658">
        <v>0.19549923079398723</v>
      </c>
    </row>
    <row r="11659" spans="1:2" x14ac:dyDescent="0.2">
      <c r="A11659" s="13">
        <v>483539505001</v>
      </c>
      <c r="B11659">
        <v>0.16408522282712615</v>
      </c>
    </row>
    <row r="11660" spans="1:2" x14ac:dyDescent="0.2">
      <c r="A11660" s="13">
        <v>483539505002</v>
      </c>
      <c r="B11660">
        <v>0.1514788797400192</v>
      </c>
    </row>
    <row r="11661" spans="1:2" x14ac:dyDescent="0.2">
      <c r="A11661" s="13">
        <v>483539505003</v>
      </c>
      <c r="B11661">
        <v>0.14962596757863364</v>
      </c>
    </row>
    <row r="11662" spans="1:2" x14ac:dyDescent="0.2">
      <c r="A11662" s="13">
        <v>483539505004</v>
      </c>
      <c r="B11662">
        <v>0.14816715904936414</v>
      </c>
    </row>
    <row r="11663" spans="1:2" x14ac:dyDescent="0.2">
      <c r="A11663" s="13">
        <v>483550005001</v>
      </c>
      <c r="B11663">
        <v>0.22491629634275145</v>
      </c>
    </row>
    <row r="11664" spans="1:2" x14ac:dyDescent="0.2">
      <c r="A11664" s="13">
        <v>483550006001</v>
      </c>
      <c r="B11664">
        <v>0.19276520443265094</v>
      </c>
    </row>
    <row r="11665" spans="1:2" x14ac:dyDescent="0.2">
      <c r="A11665" s="13">
        <v>483550006002</v>
      </c>
      <c r="B11665">
        <v>0.1831158481449344</v>
      </c>
    </row>
    <row r="11666" spans="1:2" x14ac:dyDescent="0.2">
      <c r="A11666" s="13">
        <v>483550006003</v>
      </c>
      <c r="B11666">
        <v>0.20814416958685372</v>
      </c>
    </row>
    <row r="11667" spans="1:2" x14ac:dyDescent="0.2">
      <c r="A11667" s="13">
        <v>483550006004</v>
      </c>
      <c r="B11667">
        <v>0.22814632159729342</v>
      </c>
    </row>
    <row r="11668" spans="1:2" x14ac:dyDescent="0.2">
      <c r="A11668" s="13">
        <v>483550006005</v>
      </c>
      <c r="B11668">
        <v>0.22714829843068327</v>
      </c>
    </row>
    <row r="11669" spans="1:2" x14ac:dyDescent="0.2">
      <c r="A11669" s="13">
        <v>483550006006</v>
      </c>
      <c r="B11669">
        <v>0.18678002856238074</v>
      </c>
    </row>
    <row r="11670" spans="1:2" x14ac:dyDescent="0.2">
      <c r="A11670" s="13">
        <v>483550006007</v>
      </c>
      <c r="B11670">
        <v>0.19919768659585779</v>
      </c>
    </row>
    <row r="11671" spans="1:2" x14ac:dyDescent="0.2">
      <c r="A11671" s="13">
        <v>483550007001</v>
      </c>
      <c r="B11671">
        <v>0.20122833696527806</v>
      </c>
    </row>
    <row r="11672" spans="1:2" x14ac:dyDescent="0.2">
      <c r="A11672" s="13">
        <v>483550007002</v>
      </c>
      <c r="B11672">
        <v>0.20478745767143719</v>
      </c>
    </row>
    <row r="11673" spans="1:2" x14ac:dyDescent="0.2">
      <c r="A11673" s="13">
        <v>483550007003</v>
      </c>
      <c r="B11673">
        <v>0.23528022780530777</v>
      </c>
    </row>
    <row r="11674" spans="1:2" x14ac:dyDescent="0.2">
      <c r="A11674" s="13">
        <v>483550008001</v>
      </c>
      <c r="B11674">
        <v>0.20057783125549167</v>
      </c>
    </row>
    <row r="11675" spans="1:2" x14ac:dyDescent="0.2">
      <c r="A11675" s="13">
        <v>483550008002</v>
      </c>
      <c r="B11675">
        <v>0.21289736698054437</v>
      </c>
    </row>
    <row r="11676" spans="1:2" x14ac:dyDescent="0.2">
      <c r="A11676" s="13">
        <v>483550009001</v>
      </c>
      <c r="B11676">
        <v>0.23459403828506589</v>
      </c>
    </row>
    <row r="11677" spans="1:2" x14ac:dyDescent="0.2">
      <c r="A11677" s="13">
        <v>483550009002</v>
      </c>
      <c r="B11677">
        <v>0.22480185878178258</v>
      </c>
    </row>
    <row r="11678" spans="1:2" x14ac:dyDescent="0.2">
      <c r="A11678" s="13">
        <v>483550009003</v>
      </c>
      <c r="B11678">
        <v>0.24536677848638469</v>
      </c>
    </row>
    <row r="11679" spans="1:2" x14ac:dyDescent="0.2">
      <c r="A11679" s="13">
        <v>483550009004</v>
      </c>
      <c r="B11679">
        <v>0.23903909576215104</v>
      </c>
    </row>
    <row r="11680" spans="1:2" x14ac:dyDescent="0.2">
      <c r="A11680" s="13">
        <v>483550010001</v>
      </c>
      <c r="B11680">
        <v>0.22716782266623406</v>
      </c>
    </row>
    <row r="11681" spans="1:2" x14ac:dyDescent="0.2">
      <c r="A11681" s="13">
        <v>483550010002</v>
      </c>
      <c r="B11681">
        <v>0.19976657892285637</v>
      </c>
    </row>
    <row r="11682" spans="1:2" x14ac:dyDescent="0.2">
      <c r="A11682" s="13">
        <v>483550010003</v>
      </c>
      <c r="B11682">
        <v>0.29148857573040066</v>
      </c>
    </row>
    <row r="11683" spans="1:2" x14ac:dyDescent="0.2">
      <c r="A11683" s="13">
        <v>483550010004</v>
      </c>
      <c r="B11683">
        <v>0.2261367276244293</v>
      </c>
    </row>
    <row r="11684" spans="1:2" x14ac:dyDescent="0.2">
      <c r="A11684" s="13">
        <v>483550011001</v>
      </c>
      <c r="B11684">
        <v>0.28274430431312747</v>
      </c>
    </row>
    <row r="11685" spans="1:2" x14ac:dyDescent="0.2">
      <c r="A11685" s="13">
        <v>483550011002</v>
      </c>
      <c r="B11685">
        <v>0.27579136286759481</v>
      </c>
    </row>
    <row r="11686" spans="1:2" x14ac:dyDescent="0.2">
      <c r="A11686" s="13">
        <v>483550012001</v>
      </c>
      <c r="B11686">
        <v>0.24045545632813348</v>
      </c>
    </row>
    <row r="11687" spans="1:2" x14ac:dyDescent="0.2">
      <c r="A11687" s="13">
        <v>483550012002</v>
      </c>
      <c r="B11687">
        <v>0.16455044604381555</v>
      </c>
    </row>
    <row r="11688" spans="1:2" x14ac:dyDescent="0.2">
      <c r="A11688" s="13">
        <v>483550012003</v>
      </c>
      <c r="B11688">
        <v>0.21269086898881717</v>
      </c>
    </row>
    <row r="11689" spans="1:2" x14ac:dyDescent="0.2">
      <c r="A11689" s="13">
        <v>483550013001</v>
      </c>
      <c r="B11689">
        <v>0.21976297117394625</v>
      </c>
    </row>
    <row r="11690" spans="1:2" x14ac:dyDescent="0.2">
      <c r="A11690" s="13">
        <v>483550013002</v>
      </c>
      <c r="B11690">
        <v>0.259540843814202</v>
      </c>
    </row>
    <row r="11691" spans="1:2" x14ac:dyDescent="0.2">
      <c r="A11691" s="13">
        <v>483550013003</v>
      </c>
      <c r="B11691">
        <v>0.2238622871171092</v>
      </c>
    </row>
    <row r="11692" spans="1:2" x14ac:dyDescent="0.2">
      <c r="A11692" s="13">
        <v>483550013004</v>
      </c>
      <c r="B11692">
        <v>0.22943505890449487</v>
      </c>
    </row>
    <row r="11693" spans="1:2" x14ac:dyDescent="0.2">
      <c r="A11693" s="13">
        <v>483550014001</v>
      </c>
      <c r="B11693">
        <v>0.13956861841164062</v>
      </c>
    </row>
    <row r="11694" spans="1:2" x14ac:dyDescent="0.2">
      <c r="A11694" s="13">
        <v>483550014002</v>
      </c>
      <c r="B11694">
        <v>8.6869652592432178E-2</v>
      </c>
    </row>
    <row r="11695" spans="1:2" x14ac:dyDescent="0.2">
      <c r="A11695" s="13">
        <v>483550014003</v>
      </c>
      <c r="B11695">
        <v>0.16984519079973878</v>
      </c>
    </row>
    <row r="11696" spans="1:2" x14ac:dyDescent="0.2">
      <c r="A11696" s="13">
        <v>483550014004</v>
      </c>
      <c r="B11696">
        <v>0.12925245072998603</v>
      </c>
    </row>
    <row r="11697" spans="1:2" x14ac:dyDescent="0.2">
      <c r="A11697" s="13">
        <v>483550015001</v>
      </c>
      <c r="B11697">
        <v>0.2857417947464731</v>
      </c>
    </row>
    <row r="11698" spans="1:2" x14ac:dyDescent="0.2">
      <c r="A11698" s="13">
        <v>483550015002</v>
      </c>
      <c r="B11698">
        <v>0.22809530553412508</v>
      </c>
    </row>
    <row r="11699" spans="1:2" x14ac:dyDescent="0.2">
      <c r="A11699" s="13">
        <v>483550015003</v>
      </c>
      <c r="B11699">
        <v>0.27529736962572832</v>
      </c>
    </row>
    <row r="11700" spans="1:2" x14ac:dyDescent="0.2">
      <c r="A11700" s="13">
        <v>483550016011</v>
      </c>
      <c r="B11700">
        <v>0.21656530053514433</v>
      </c>
    </row>
    <row r="11701" spans="1:2" x14ac:dyDescent="0.2">
      <c r="A11701" s="13">
        <v>483550016012</v>
      </c>
      <c r="B11701">
        <v>0.23052297009596773</v>
      </c>
    </row>
    <row r="11702" spans="1:2" x14ac:dyDescent="0.2">
      <c r="A11702" s="13">
        <v>483550016013</v>
      </c>
      <c r="B11702">
        <v>0.25298016780813565</v>
      </c>
    </row>
    <row r="11703" spans="1:2" x14ac:dyDescent="0.2">
      <c r="A11703" s="13">
        <v>483550016014</v>
      </c>
      <c r="B11703">
        <v>0.21411697936842422</v>
      </c>
    </row>
    <row r="11704" spans="1:2" x14ac:dyDescent="0.2">
      <c r="A11704" s="13">
        <v>483550016021</v>
      </c>
      <c r="B11704">
        <v>0.23995873538693935</v>
      </c>
    </row>
    <row r="11705" spans="1:2" x14ac:dyDescent="0.2">
      <c r="A11705" s="13">
        <v>483550016022</v>
      </c>
      <c r="B11705">
        <v>0.21600346244608631</v>
      </c>
    </row>
    <row r="11706" spans="1:2" x14ac:dyDescent="0.2">
      <c r="A11706" s="13">
        <v>483550016023</v>
      </c>
      <c r="B11706">
        <v>0.24135761318863688</v>
      </c>
    </row>
    <row r="11707" spans="1:2" x14ac:dyDescent="0.2">
      <c r="A11707" s="13">
        <v>483550017011</v>
      </c>
      <c r="B11707">
        <v>0.2023709602980156</v>
      </c>
    </row>
    <row r="11708" spans="1:2" x14ac:dyDescent="0.2">
      <c r="A11708" s="13">
        <v>483550017012</v>
      </c>
      <c r="B11708">
        <v>0.21821087571616871</v>
      </c>
    </row>
    <row r="11709" spans="1:2" x14ac:dyDescent="0.2">
      <c r="A11709" s="13">
        <v>483550017013</v>
      </c>
      <c r="B11709">
        <v>0.24228382999286799</v>
      </c>
    </row>
    <row r="11710" spans="1:2" x14ac:dyDescent="0.2">
      <c r="A11710" s="13">
        <v>483550017014</v>
      </c>
      <c r="B11710">
        <v>0.23773876928368193</v>
      </c>
    </row>
    <row r="11711" spans="1:2" x14ac:dyDescent="0.2">
      <c r="A11711" s="13">
        <v>483550017015</v>
      </c>
      <c r="B11711">
        <v>0.27016565101444684</v>
      </c>
    </row>
    <row r="11712" spans="1:2" x14ac:dyDescent="0.2">
      <c r="A11712" s="13">
        <v>483550017016</v>
      </c>
      <c r="B11712">
        <v>0.24176251086300768</v>
      </c>
    </row>
    <row r="11713" spans="1:2" x14ac:dyDescent="0.2">
      <c r="A11713" s="13">
        <v>483550017021</v>
      </c>
      <c r="B11713">
        <v>0.19389906154399117</v>
      </c>
    </row>
    <row r="11714" spans="1:2" x14ac:dyDescent="0.2">
      <c r="A11714" s="13">
        <v>483550017022</v>
      </c>
      <c r="B11714">
        <v>0.27114894169762455</v>
      </c>
    </row>
    <row r="11715" spans="1:2" x14ac:dyDescent="0.2">
      <c r="A11715" s="13">
        <v>483550018011</v>
      </c>
      <c r="B11715">
        <v>0.26237109277826942</v>
      </c>
    </row>
    <row r="11716" spans="1:2" x14ac:dyDescent="0.2">
      <c r="A11716" s="13">
        <v>483550018012</v>
      </c>
      <c r="B11716">
        <v>0.19657745098199086</v>
      </c>
    </row>
    <row r="11717" spans="1:2" x14ac:dyDescent="0.2">
      <c r="A11717" s="13">
        <v>483550018013</v>
      </c>
      <c r="B11717">
        <v>0.25433799064119511</v>
      </c>
    </row>
    <row r="11718" spans="1:2" x14ac:dyDescent="0.2">
      <c r="A11718" s="13">
        <v>483550018014</v>
      </c>
      <c r="B11718">
        <v>0.22801944132837759</v>
      </c>
    </row>
    <row r="11719" spans="1:2" x14ac:dyDescent="0.2">
      <c r="A11719" s="13">
        <v>483550018015</v>
      </c>
      <c r="B11719">
        <v>0.22483165750295064</v>
      </c>
    </row>
    <row r="11720" spans="1:2" x14ac:dyDescent="0.2">
      <c r="A11720" s="13">
        <v>483550018021</v>
      </c>
      <c r="B11720">
        <v>0.18857053687498271</v>
      </c>
    </row>
    <row r="11721" spans="1:2" x14ac:dyDescent="0.2">
      <c r="A11721" s="13">
        <v>483550018022</v>
      </c>
      <c r="B11721">
        <v>0.19784492626024994</v>
      </c>
    </row>
    <row r="11722" spans="1:2" x14ac:dyDescent="0.2">
      <c r="A11722" s="13">
        <v>483550019021</v>
      </c>
      <c r="B11722">
        <v>0.17554378541464338</v>
      </c>
    </row>
    <row r="11723" spans="1:2" x14ac:dyDescent="0.2">
      <c r="A11723" s="13">
        <v>483550019022</v>
      </c>
      <c r="B11723">
        <v>0.22479104043479939</v>
      </c>
    </row>
    <row r="11724" spans="1:2" x14ac:dyDescent="0.2">
      <c r="A11724" s="13">
        <v>483550019023</v>
      </c>
      <c r="B11724">
        <v>0.19612705955254908</v>
      </c>
    </row>
    <row r="11725" spans="1:2" x14ac:dyDescent="0.2">
      <c r="A11725" s="13">
        <v>483550019031</v>
      </c>
      <c r="B11725">
        <v>0.24516439154810132</v>
      </c>
    </row>
    <row r="11726" spans="1:2" x14ac:dyDescent="0.2">
      <c r="A11726" s="13">
        <v>483550019032</v>
      </c>
      <c r="B11726">
        <v>0.19857052221007906</v>
      </c>
    </row>
    <row r="11727" spans="1:2" x14ac:dyDescent="0.2">
      <c r="A11727" s="13">
        <v>483550019033</v>
      </c>
      <c r="B11727">
        <v>0.20669828851046468</v>
      </c>
    </row>
    <row r="11728" spans="1:2" x14ac:dyDescent="0.2">
      <c r="A11728" s="13">
        <v>483550019041</v>
      </c>
      <c r="B11728">
        <v>0.19633311275255083</v>
      </c>
    </row>
    <row r="11729" spans="1:2" x14ac:dyDescent="0.2">
      <c r="A11729" s="13">
        <v>483550019042</v>
      </c>
      <c r="B11729">
        <v>0.21850266566280993</v>
      </c>
    </row>
    <row r="11730" spans="1:2" x14ac:dyDescent="0.2">
      <c r="A11730" s="13">
        <v>483550019043</v>
      </c>
      <c r="B11730">
        <v>0.24127323015705671</v>
      </c>
    </row>
    <row r="11731" spans="1:2" x14ac:dyDescent="0.2">
      <c r="A11731" s="13">
        <v>483550020011</v>
      </c>
      <c r="B11731">
        <v>0.16789160846786924</v>
      </c>
    </row>
    <row r="11732" spans="1:2" x14ac:dyDescent="0.2">
      <c r="A11732" s="13">
        <v>483550020012</v>
      </c>
      <c r="B11732">
        <v>0.2384182236286996</v>
      </c>
    </row>
    <row r="11733" spans="1:2" x14ac:dyDescent="0.2">
      <c r="A11733" s="13">
        <v>483550020013</v>
      </c>
      <c r="B11733">
        <v>0.23016065781200565</v>
      </c>
    </row>
    <row r="11734" spans="1:2" x14ac:dyDescent="0.2">
      <c r="A11734" s="13">
        <v>483550020014</v>
      </c>
      <c r="B11734">
        <v>0.22870207504522139</v>
      </c>
    </row>
    <row r="11735" spans="1:2" x14ac:dyDescent="0.2">
      <c r="A11735" s="13">
        <v>483550020021</v>
      </c>
      <c r="B11735">
        <v>0.24909296225287181</v>
      </c>
    </row>
    <row r="11736" spans="1:2" x14ac:dyDescent="0.2">
      <c r="A11736" s="13">
        <v>483550020022</v>
      </c>
      <c r="B11736">
        <v>0.20823687639769806</v>
      </c>
    </row>
    <row r="11737" spans="1:2" x14ac:dyDescent="0.2">
      <c r="A11737" s="13">
        <v>483550020023</v>
      </c>
      <c r="B11737">
        <v>0.22150293125200604</v>
      </c>
    </row>
    <row r="11738" spans="1:2" x14ac:dyDescent="0.2">
      <c r="A11738" s="13">
        <v>483550021011</v>
      </c>
      <c r="B11738">
        <v>0.18627251414693818</v>
      </c>
    </row>
    <row r="11739" spans="1:2" x14ac:dyDescent="0.2">
      <c r="A11739" s="13">
        <v>483550021012</v>
      </c>
      <c r="B11739">
        <v>0.17605901935912957</v>
      </c>
    </row>
    <row r="11740" spans="1:2" x14ac:dyDescent="0.2">
      <c r="A11740" s="13">
        <v>483550021013</v>
      </c>
      <c r="B11740">
        <v>0.16804534900996362</v>
      </c>
    </row>
    <row r="11741" spans="1:2" x14ac:dyDescent="0.2">
      <c r="A11741" s="13">
        <v>483550021014</v>
      </c>
      <c r="B11741">
        <v>0.22935690946208689</v>
      </c>
    </row>
    <row r="11742" spans="1:2" x14ac:dyDescent="0.2">
      <c r="A11742" s="13">
        <v>483550021021</v>
      </c>
      <c r="B11742">
        <v>0.11800250931913341</v>
      </c>
    </row>
    <row r="11743" spans="1:2" x14ac:dyDescent="0.2">
      <c r="A11743" s="13">
        <v>483550021022</v>
      </c>
      <c r="B11743">
        <v>0.14163966426996899</v>
      </c>
    </row>
    <row r="11744" spans="1:2" x14ac:dyDescent="0.2">
      <c r="A11744" s="13">
        <v>483550021023</v>
      </c>
      <c r="B11744">
        <v>0.14993690548379132</v>
      </c>
    </row>
    <row r="11745" spans="1:2" x14ac:dyDescent="0.2">
      <c r="A11745" s="13">
        <v>483550022001</v>
      </c>
      <c r="B11745">
        <v>0.17796617766796088</v>
      </c>
    </row>
    <row r="11746" spans="1:2" x14ac:dyDescent="0.2">
      <c r="A11746" s="13">
        <v>483550022002</v>
      </c>
      <c r="B11746">
        <v>0.12910634600480847</v>
      </c>
    </row>
    <row r="11747" spans="1:2" x14ac:dyDescent="0.2">
      <c r="A11747" s="13">
        <v>483550022003</v>
      </c>
      <c r="B11747">
        <v>0.24004216272403919</v>
      </c>
    </row>
    <row r="11748" spans="1:2" x14ac:dyDescent="0.2">
      <c r="A11748" s="13">
        <v>483550022004</v>
      </c>
      <c r="B11748">
        <v>0.16391369060290475</v>
      </c>
    </row>
    <row r="11749" spans="1:2" x14ac:dyDescent="0.2">
      <c r="A11749" s="13">
        <v>483550022005</v>
      </c>
      <c r="B11749">
        <v>0.18661625364699294</v>
      </c>
    </row>
    <row r="11750" spans="1:2" x14ac:dyDescent="0.2">
      <c r="A11750" s="13">
        <v>483550023011</v>
      </c>
      <c r="B11750">
        <v>0.20742838752209045</v>
      </c>
    </row>
    <row r="11751" spans="1:2" x14ac:dyDescent="0.2">
      <c r="A11751" s="13">
        <v>483550023012</v>
      </c>
      <c r="B11751">
        <v>0.19772344787438115</v>
      </c>
    </row>
    <row r="11752" spans="1:2" x14ac:dyDescent="0.2">
      <c r="A11752" s="13">
        <v>483550023013</v>
      </c>
      <c r="B11752">
        <v>0.18825271457455964</v>
      </c>
    </row>
    <row r="11753" spans="1:2" x14ac:dyDescent="0.2">
      <c r="A11753" s="13">
        <v>483550023031</v>
      </c>
      <c r="B11753">
        <v>0.20542253686171313</v>
      </c>
    </row>
    <row r="11754" spans="1:2" x14ac:dyDescent="0.2">
      <c r="A11754" s="13">
        <v>483550023032</v>
      </c>
      <c r="B11754">
        <v>0.21613366209826573</v>
      </c>
    </row>
    <row r="11755" spans="1:2" x14ac:dyDescent="0.2">
      <c r="A11755" s="13">
        <v>483550023033</v>
      </c>
      <c r="B11755">
        <v>0.18887777304508033</v>
      </c>
    </row>
    <row r="11756" spans="1:2" x14ac:dyDescent="0.2">
      <c r="A11756" s="13">
        <v>483550023041</v>
      </c>
      <c r="B11756">
        <v>0.18532258677969227</v>
      </c>
    </row>
    <row r="11757" spans="1:2" x14ac:dyDescent="0.2">
      <c r="A11757" s="13">
        <v>483550023042</v>
      </c>
      <c r="B11757">
        <v>0.13367694703675653</v>
      </c>
    </row>
    <row r="11758" spans="1:2" x14ac:dyDescent="0.2">
      <c r="A11758" s="13">
        <v>483550023043</v>
      </c>
      <c r="B11758">
        <v>0.15964417372174158</v>
      </c>
    </row>
    <row r="11759" spans="1:2" x14ac:dyDescent="0.2">
      <c r="A11759" s="13">
        <v>483550023044</v>
      </c>
      <c r="B11759">
        <v>0.18437758396154547</v>
      </c>
    </row>
    <row r="11760" spans="1:2" x14ac:dyDescent="0.2">
      <c r="A11760" s="13">
        <v>483550024001</v>
      </c>
      <c r="B11760">
        <v>0.16642358581539385</v>
      </c>
    </row>
    <row r="11761" spans="1:2" x14ac:dyDescent="0.2">
      <c r="A11761" s="13">
        <v>483550024002</v>
      </c>
      <c r="B11761">
        <v>0.19770313614373869</v>
      </c>
    </row>
    <row r="11762" spans="1:2" x14ac:dyDescent="0.2">
      <c r="A11762" s="13">
        <v>483550024003</v>
      </c>
      <c r="B11762">
        <v>0.18379568165644913</v>
      </c>
    </row>
    <row r="11763" spans="1:2" x14ac:dyDescent="0.2">
      <c r="A11763" s="13">
        <v>483550024004</v>
      </c>
      <c r="B11763">
        <v>0.16485954186754623</v>
      </c>
    </row>
    <row r="11764" spans="1:2" x14ac:dyDescent="0.2">
      <c r="A11764" s="13">
        <v>483550024005</v>
      </c>
      <c r="B11764">
        <v>0.19508704360152171</v>
      </c>
    </row>
    <row r="11765" spans="1:2" x14ac:dyDescent="0.2">
      <c r="A11765" s="13">
        <v>483550025001</v>
      </c>
      <c r="B11765">
        <v>0.18722221751053414</v>
      </c>
    </row>
    <row r="11766" spans="1:2" x14ac:dyDescent="0.2">
      <c r="A11766" s="13">
        <v>483550025002</v>
      </c>
      <c r="B11766">
        <v>0.11314339670811785</v>
      </c>
    </row>
    <row r="11767" spans="1:2" x14ac:dyDescent="0.2">
      <c r="A11767" s="13">
        <v>483550025003</v>
      </c>
      <c r="B11767">
        <v>0.14942986686369847</v>
      </c>
    </row>
    <row r="11768" spans="1:2" x14ac:dyDescent="0.2">
      <c r="A11768" s="13">
        <v>483550025004</v>
      </c>
      <c r="B11768">
        <v>0.17164458081533152</v>
      </c>
    </row>
    <row r="11769" spans="1:2" x14ac:dyDescent="0.2">
      <c r="A11769" s="13">
        <v>483550026011</v>
      </c>
      <c r="B11769">
        <v>0.10907397205323602</v>
      </c>
    </row>
    <row r="11770" spans="1:2" x14ac:dyDescent="0.2">
      <c r="A11770" s="13">
        <v>483550026012</v>
      </c>
      <c r="B11770">
        <v>0.1651677597722071</v>
      </c>
    </row>
    <row r="11771" spans="1:2" x14ac:dyDescent="0.2">
      <c r="A11771" s="13">
        <v>483550026021</v>
      </c>
      <c r="B11771">
        <v>0.14321366517235315</v>
      </c>
    </row>
    <row r="11772" spans="1:2" x14ac:dyDescent="0.2">
      <c r="A11772" s="13">
        <v>483550026022</v>
      </c>
      <c r="B11772">
        <v>0.18411310394640956</v>
      </c>
    </row>
    <row r="11773" spans="1:2" x14ac:dyDescent="0.2">
      <c r="A11773" s="13">
        <v>483550026031</v>
      </c>
      <c r="B11773">
        <v>0.18326618479611101</v>
      </c>
    </row>
    <row r="11774" spans="1:2" x14ac:dyDescent="0.2">
      <c r="A11774" s="13">
        <v>483550026032</v>
      </c>
      <c r="B11774">
        <v>0.15372249623301054</v>
      </c>
    </row>
    <row r="11775" spans="1:2" x14ac:dyDescent="0.2">
      <c r="A11775" s="13">
        <v>483550026033</v>
      </c>
      <c r="B11775">
        <v>0.17683239673857865</v>
      </c>
    </row>
    <row r="11776" spans="1:2" x14ac:dyDescent="0.2">
      <c r="A11776" s="13">
        <v>483550027031</v>
      </c>
      <c r="B11776">
        <v>0.18063417588662245</v>
      </c>
    </row>
    <row r="11777" spans="1:2" x14ac:dyDescent="0.2">
      <c r="A11777" s="13">
        <v>483550027032</v>
      </c>
      <c r="B11777">
        <v>0.11164161229074621</v>
      </c>
    </row>
    <row r="11778" spans="1:2" x14ac:dyDescent="0.2">
      <c r="A11778" s="13">
        <v>483550027033</v>
      </c>
      <c r="B11778">
        <v>0.16879970711804326</v>
      </c>
    </row>
    <row r="11779" spans="1:2" x14ac:dyDescent="0.2">
      <c r="A11779" s="13">
        <v>483550027034</v>
      </c>
      <c r="B11779">
        <v>0.19455384975233908</v>
      </c>
    </row>
    <row r="11780" spans="1:2" x14ac:dyDescent="0.2">
      <c r="A11780" s="13">
        <v>483550027035</v>
      </c>
      <c r="B11780">
        <v>0.17030400833418616</v>
      </c>
    </row>
    <row r="11781" spans="1:2" x14ac:dyDescent="0.2">
      <c r="A11781" s="13">
        <v>483550027041</v>
      </c>
      <c r="B11781">
        <v>0.15477058006894737</v>
      </c>
    </row>
    <row r="11782" spans="1:2" x14ac:dyDescent="0.2">
      <c r="A11782" s="13">
        <v>483550027042</v>
      </c>
      <c r="B11782">
        <v>0.1102586433741372</v>
      </c>
    </row>
    <row r="11783" spans="1:2" x14ac:dyDescent="0.2">
      <c r="A11783" s="13">
        <v>483550027043</v>
      </c>
      <c r="B11783">
        <v>0.14309582139466132</v>
      </c>
    </row>
    <row r="11784" spans="1:2" x14ac:dyDescent="0.2">
      <c r="A11784" s="13">
        <v>483550027044</v>
      </c>
      <c r="B11784">
        <v>0.17031670166402854</v>
      </c>
    </row>
    <row r="11785" spans="1:2" x14ac:dyDescent="0.2">
      <c r="A11785" s="13">
        <v>483550027051</v>
      </c>
      <c r="B11785">
        <v>0.11908328831892025</v>
      </c>
    </row>
    <row r="11786" spans="1:2" x14ac:dyDescent="0.2">
      <c r="A11786" s="13">
        <v>483550027052</v>
      </c>
      <c r="B11786">
        <v>0.16473743274919717</v>
      </c>
    </row>
    <row r="11787" spans="1:2" x14ac:dyDescent="0.2">
      <c r="A11787" s="13">
        <v>483550027053</v>
      </c>
      <c r="B11787">
        <v>0.11029176933457482</v>
      </c>
    </row>
    <row r="11788" spans="1:2" x14ac:dyDescent="0.2">
      <c r="A11788" s="13">
        <v>483550027054</v>
      </c>
      <c r="B11788">
        <v>0.16485722660212396</v>
      </c>
    </row>
    <row r="11789" spans="1:2" x14ac:dyDescent="0.2">
      <c r="A11789" s="16">
        <v>483550027061</v>
      </c>
      <c r="B11789" t="s">
        <v>9</v>
      </c>
    </row>
    <row r="11790" spans="1:2" x14ac:dyDescent="0.2">
      <c r="A11790" s="16">
        <v>483550029001</v>
      </c>
      <c r="B11790" t="s">
        <v>9</v>
      </c>
    </row>
    <row r="11791" spans="1:2" x14ac:dyDescent="0.2">
      <c r="A11791" s="13">
        <v>483550030011</v>
      </c>
      <c r="B11791">
        <v>0.15113873236784944</v>
      </c>
    </row>
    <row r="11792" spans="1:2" x14ac:dyDescent="0.2">
      <c r="A11792" s="13">
        <v>483550030012</v>
      </c>
      <c r="B11792">
        <v>0.22221709748082077</v>
      </c>
    </row>
    <row r="11793" spans="1:2" x14ac:dyDescent="0.2">
      <c r="A11793" s="13">
        <v>483550030013</v>
      </c>
      <c r="B11793">
        <v>0.16391366546946606</v>
      </c>
    </row>
    <row r="11794" spans="1:2" x14ac:dyDescent="0.2">
      <c r="A11794" s="13">
        <v>483550030021</v>
      </c>
      <c r="B11794">
        <v>0.16353634290953359</v>
      </c>
    </row>
    <row r="11795" spans="1:2" x14ac:dyDescent="0.2">
      <c r="A11795" s="13">
        <v>483550030022</v>
      </c>
      <c r="B11795">
        <v>0.15567922342172327</v>
      </c>
    </row>
    <row r="11796" spans="1:2" x14ac:dyDescent="0.2">
      <c r="A11796" s="13">
        <v>483550030023</v>
      </c>
      <c r="B11796">
        <v>0.17109551734643796</v>
      </c>
    </row>
    <row r="11797" spans="1:2" x14ac:dyDescent="0.2">
      <c r="A11797" s="13">
        <v>483550031011</v>
      </c>
      <c r="B11797">
        <v>0.15786817543475862</v>
      </c>
    </row>
    <row r="11798" spans="1:2" x14ac:dyDescent="0.2">
      <c r="A11798" s="13">
        <v>483550031012</v>
      </c>
      <c r="B11798">
        <v>0.12297960757697823</v>
      </c>
    </row>
    <row r="11799" spans="1:2" x14ac:dyDescent="0.2">
      <c r="A11799" s="13">
        <v>483550031013</v>
      </c>
      <c r="B11799">
        <v>0.13475502319792529</v>
      </c>
    </row>
    <row r="11800" spans="1:2" x14ac:dyDescent="0.2">
      <c r="A11800" s="13">
        <v>483550031014</v>
      </c>
      <c r="B11800">
        <v>0.11410053400356472</v>
      </c>
    </row>
    <row r="11801" spans="1:2" x14ac:dyDescent="0.2">
      <c r="A11801" s="13">
        <v>483550031015</v>
      </c>
      <c r="B11801">
        <v>0.13445999489766036</v>
      </c>
    </row>
    <row r="11802" spans="1:2" x14ac:dyDescent="0.2">
      <c r="A11802" s="13">
        <v>483550031021</v>
      </c>
      <c r="B11802">
        <v>0.1560474646707421</v>
      </c>
    </row>
    <row r="11803" spans="1:2" x14ac:dyDescent="0.2">
      <c r="A11803" s="13">
        <v>483550031022</v>
      </c>
      <c r="B11803">
        <v>0.13524327675696574</v>
      </c>
    </row>
    <row r="11804" spans="1:2" x14ac:dyDescent="0.2">
      <c r="A11804" s="13">
        <v>483550032021</v>
      </c>
      <c r="B11804">
        <v>0.13116858302976425</v>
      </c>
    </row>
    <row r="11805" spans="1:2" x14ac:dyDescent="0.2">
      <c r="A11805" s="13">
        <v>483550032022</v>
      </c>
      <c r="B11805">
        <v>0.12773596529561004</v>
      </c>
    </row>
    <row r="11806" spans="1:2" x14ac:dyDescent="0.2">
      <c r="A11806" s="13">
        <v>483550032023</v>
      </c>
      <c r="B11806">
        <v>0.16001344279973198</v>
      </c>
    </row>
    <row r="11807" spans="1:2" x14ac:dyDescent="0.2">
      <c r="A11807" s="13">
        <v>483550032031</v>
      </c>
      <c r="B11807">
        <v>0.14711272350058061</v>
      </c>
    </row>
    <row r="11808" spans="1:2" x14ac:dyDescent="0.2">
      <c r="A11808" s="13">
        <v>483550032032</v>
      </c>
      <c r="B11808">
        <v>0.21052324833028901</v>
      </c>
    </row>
    <row r="11809" spans="1:2" x14ac:dyDescent="0.2">
      <c r="A11809" s="13">
        <v>483550032033</v>
      </c>
      <c r="B11809">
        <v>0.13682301872079333</v>
      </c>
    </row>
    <row r="11810" spans="1:2" x14ac:dyDescent="0.2">
      <c r="A11810" s="13">
        <v>483550032041</v>
      </c>
      <c r="B11810">
        <v>0.14710380625480368</v>
      </c>
    </row>
    <row r="11811" spans="1:2" x14ac:dyDescent="0.2">
      <c r="A11811" s="13">
        <v>483550032042</v>
      </c>
      <c r="B11811">
        <v>0.13333555728908333</v>
      </c>
    </row>
    <row r="11812" spans="1:2" x14ac:dyDescent="0.2">
      <c r="A11812" s="13">
        <v>483550033031</v>
      </c>
      <c r="B11812">
        <v>0.19689949606208251</v>
      </c>
    </row>
    <row r="11813" spans="1:2" x14ac:dyDescent="0.2">
      <c r="A11813" s="13">
        <v>483550033032</v>
      </c>
      <c r="B11813">
        <v>0.20797190093851986</v>
      </c>
    </row>
    <row r="11814" spans="1:2" x14ac:dyDescent="0.2">
      <c r="A11814" s="13">
        <v>483550033041</v>
      </c>
      <c r="B11814">
        <v>0.13799509505542085</v>
      </c>
    </row>
    <row r="11815" spans="1:2" x14ac:dyDescent="0.2">
      <c r="A11815" s="13">
        <v>483550033042</v>
      </c>
      <c r="B11815">
        <v>0.13420821206915717</v>
      </c>
    </row>
    <row r="11816" spans="1:2" x14ac:dyDescent="0.2">
      <c r="A11816" s="13">
        <v>483550033043</v>
      </c>
      <c r="B11816">
        <v>0.13243279010985148</v>
      </c>
    </row>
    <row r="11817" spans="1:2" x14ac:dyDescent="0.2">
      <c r="A11817" s="13">
        <v>483550033051</v>
      </c>
      <c r="B11817">
        <v>0.181423916480839</v>
      </c>
    </row>
    <row r="11818" spans="1:2" x14ac:dyDescent="0.2">
      <c r="A11818" s="13">
        <v>483550033052</v>
      </c>
      <c r="B11818">
        <v>0.21984247132748372</v>
      </c>
    </row>
    <row r="11819" spans="1:2" x14ac:dyDescent="0.2">
      <c r="A11819" s="13">
        <v>483550033061</v>
      </c>
      <c r="B11819">
        <v>0.17246753107587345</v>
      </c>
    </row>
    <row r="11820" spans="1:2" x14ac:dyDescent="0.2">
      <c r="A11820" s="13">
        <v>483550033062</v>
      </c>
      <c r="B11820">
        <v>0.17418667912043023</v>
      </c>
    </row>
    <row r="11821" spans="1:2" x14ac:dyDescent="0.2">
      <c r="A11821" s="13">
        <v>483550034011</v>
      </c>
      <c r="B11821">
        <v>0.16925342260478138</v>
      </c>
    </row>
    <row r="11822" spans="1:2" x14ac:dyDescent="0.2">
      <c r="A11822" s="13">
        <v>483550034012</v>
      </c>
      <c r="B11822">
        <v>0.19472265179875439</v>
      </c>
    </row>
    <row r="11823" spans="1:2" x14ac:dyDescent="0.2">
      <c r="A11823" s="13">
        <v>483550034013</v>
      </c>
      <c r="B11823">
        <v>0.16772998089850813</v>
      </c>
    </row>
    <row r="11824" spans="1:2" x14ac:dyDescent="0.2">
      <c r="A11824" s="13">
        <v>483550034021</v>
      </c>
      <c r="B11824">
        <v>0.17805838837634688</v>
      </c>
    </row>
    <row r="11825" spans="1:2" x14ac:dyDescent="0.2">
      <c r="A11825" s="13">
        <v>483550034022</v>
      </c>
      <c r="B11825">
        <v>0.17746606137936941</v>
      </c>
    </row>
    <row r="11826" spans="1:2" x14ac:dyDescent="0.2">
      <c r="A11826" s="13">
        <v>483550034023</v>
      </c>
      <c r="B11826">
        <v>0.17600578985615981</v>
      </c>
    </row>
    <row r="11827" spans="1:2" x14ac:dyDescent="0.2">
      <c r="A11827" s="13">
        <v>483550034024</v>
      </c>
      <c r="B11827">
        <v>0.16388262414206084</v>
      </c>
    </row>
    <row r="11828" spans="1:2" x14ac:dyDescent="0.2">
      <c r="A11828" s="13">
        <v>483550034025</v>
      </c>
      <c r="B11828">
        <v>0.14156141974223402</v>
      </c>
    </row>
    <row r="11829" spans="1:2" x14ac:dyDescent="0.2">
      <c r="A11829" s="13">
        <v>483550035001</v>
      </c>
      <c r="B11829">
        <v>0.15391459603288304</v>
      </c>
    </row>
    <row r="11830" spans="1:2" x14ac:dyDescent="0.2">
      <c r="A11830" s="13">
        <v>483550035002</v>
      </c>
      <c r="B11830">
        <v>0.22478522111168817</v>
      </c>
    </row>
    <row r="11831" spans="1:2" x14ac:dyDescent="0.2">
      <c r="A11831" s="13">
        <v>483550036011</v>
      </c>
      <c r="B11831">
        <v>0.14460102227324415</v>
      </c>
    </row>
    <row r="11832" spans="1:2" x14ac:dyDescent="0.2">
      <c r="A11832" s="13">
        <v>483550036012</v>
      </c>
      <c r="B11832">
        <v>0.15626836075344452</v>
      </c>
    </row>
    <row r="11833" spans="1:2" x14ac:dyDescent="0.2">
      <c r="A11833" s="13">
        <v>483550036013</v>
      </c>
      <c r="B11833">
        <v>0.13793161375089491</v>
      </c>
    </row>
    <row r="11834" spans="1:2" x14ac:dyDescent="0.2">
      <c r="A11834" s="13">
        <v>483550036014</v>
      </c>
      <c r="B11834">
        <v>0.16252763593772179</v>
      </c>
    </row>
    <row r="11835" spans="1:2" x14ac:dyDescent="0.2">
      <c r="A11835" s="13">
        <v>483550036021</v>
      </c>
      <c r="B11835">
        <v>0.17903684407791451</v>
      </c>
    </row>
    <row r="11836" spans="1:2" x14ac:dyDescent="0.2">
      <c r="A11836" s="13">
        <v>483550036022</v>
      </c>
      <c r="B11836">
        <v>0.18078651877321034</v>
      </c>
    </row>
    <row r="11837" spans="1:2" x14ac:dyDescent="0.2">
      <c r="A11837" s="13">
        <v>483550036023</v>
      </c>
      <c r="B11837">
        <v>0.18852978016311506</v>
      </c>
    </row>
    <row r="11838" spans="1:2" x14ac:dyDescent="0.2">
      <c r="A11838" s="13">
        <v>483550036024</v>
      </c>
      <c r="B11838">
        <v>0.17478742016900936</v>
      </c>
    </row>
    <row r="11839" spans="1:2" x14ac:dyDescent="0.2">
      <c r="A11839" s="13">
        <v>483550036031</v>
      </c>
      <c r="B11839">
        <v>0.187792075049936</v>
      </c>
    </row>
    <row r="11840" spans="1:2" x14ac:dyDescent="0.2">
      <c r="A11840" s="13">
        <v>483550036032</v>
      </c>
      <c r="B11840">
        <v>0.15533449338211355</v>
      </c>
    </row>
    <row r="11841" spans="1:2" x14ac:dyDescent="0.2">
      <c r="A11841" s="13">
        <v>483550037001</v>
      </c>
      <c r="B11841">
        <v>0.17328040868358208</v>
      </c>
    </row>
    <row r="11842" spans="1:2" x14ac:dyDescent="0.2">
      <c r="A11842" s="13">
        <v>483550037002</v>
      </c>
      <c r="B11842">
        <v>0.19791210723599051</v>
      </c>
    </row>
    <row r="11843" spans="1:2" x14ac:dyDescent="0.2">
      <c r="A11843" s="13">
        <v>483550037003</v>
      </c>
      <c r="B11843">
        <v>0.15590123831565794</v>
      </c>
    </row>
    <row r="11844" spans="1:2" x14ac:dyDescent="0.2">
      <c r="A11844" s="13">
        <v>483550051021</v>
      </c>
      <c r="B11844">
        <v>9.7133868005322033E-2</v>
      </c>
    </row>
    <row r="11845" spans="1:2" x14ac:dyDescent="0.2">
      <c r="A11845" s="13">
        <v>483550051022</v>
      </c>
      <c r="B11845">
        <v>0.140755562389033</v>
      </c>
    </row>
    <row r="11846" spans="1:2" x14ac:dyDescent="0.2">
      <c r="A11846" s="13">
        <v>483550054041</v>
      </c>
      <c r="B11846">
        <v>0.11383724828157386</v>
      </c>
    </row>
    <row r="11847" spans="1:2" x14ac:dyDescent="0.2">
      <c r="A11847" s="13">
        <v>483550054042</v>
      </c>
      <c r="B11847">
        <v>0.13506321793554699</v>
      </c>
    </row>
    <row r="11848" spans="1:2" x14ac:dyDescent="0.2">
      <c r="A11848" s="13">
        <v>483550054061</v>
      </c>
      <c r="B11848">
        <v>0.18644050268542176</v>
      </c>
    </row>
    <row r="11849" spans="1:2" x14ac:dyDescent="0.2">
      <c r="A11849" s="13">
        <v>483550054062</v>
      </c>
      <c r="B11849">
        <v>0.14827156477153094</v>
      </c>
    </row>
    <row r="11850" spans="1:2" x14ac:dyDescent="0.2">
      <c r="A11850" s="13">
        <v>483550054063</v>
      </c>
      <c r="B11850">
        <v>0.10864918521305234</v>
      </c>
    </row>
    <row r="11851" spans="1:2" x14ac:dyDescent="0.2">
      <c r="A11851" s="13">
        <v>483550054071</v>
      </c>
      <c r="B11851">
        <v>0.16117619651697762</v>
      </c>
    </row>
    <row r="11852" spans="1:2" x14ac:dyDescent="0.2">
      <c r="A11852" s="13">
        <v>483550054072</v>
      </c>
      <c r="B11852">
        <v>0.14878913411345276</v>
      </c>
    </row>
    <row r="11853" spans="1:2" x14ac:dyDescent="0.2">
      <c r="A11853" s="13">
        <v>483550054081</v>
      </c>
      <c r="B11853">
        <v>0.15736208007383562</v>
      </c>
    </row>
    <row r="11854" spans="1:2" x14ac:dyDescent="0.2">
      <c r="A11854" s="13">
        <v>483550054082</v>
      </c>
      <c r="B11854">
        <v>0.15812835422143118</v>
      </c>
    </row>
    <row r="11855" spans="1:2" x14ac:dyDescent="0.2">
      <c r="A11855" s="13">
        <v>483550054091</v>
      </c>
      <c r="B11855">
        <v>0.14489487436634127</v>
      </c>
    </row>
    <row r="11856" spans="1:2" x14ac:dyDescent="0.2">
      <c r="A11856" s="13">
        <v>483550054092</v>
      </c>
      <c r="B11856">
        <v>0.14866965810974747</v>
      </c>
    </row>
    <row r="11857" spans="1:2" x14ac:dyDescent="0.2">
      <c r="A11857" s="13">
        <v>483550054101</v>
      </c>
      <c r="B11857">
        <v>0.15647088739219484</v>
      </c>
    </row>
    <row r="11858" spans="1:2" x14ac:dyDescent="0.2">
      <c r="A11858" s="13">
        <v>483550054102</v>
      </c>
      <c r="B11858">
        <v>0.14121292395476279</v>
      </c>
    </row>
    <row r="11859" spans="1:2" x14ac:dyDescent="0.2">
      <c r="A11859" s="13">
        <v>483550054111</v>
      </c>
      <c r="B11859">
        <v>0.12367869003134617</v>
      </c>
    </row>
    <row r="11860" spans="1:2" x14ac:dyDescent="0.2">
      <c r="A11860" s="13">
        <v>483550054112</v>
      </c>
      <c r="B11860">
        <v>0.13784595961692736</v>
      </c>
    </row>
    <row r="11861" spans="1:2" x14ac:dyDescent="0.2">
      <c r="A11861" s="13">
        <v>483550054121</v>
      </c>
      <c r="B11861">
        <v>0.14044422374612908</v>
      </c>
    </row>
    <row r="11862" spans="1:2" x14ac:dyDescent="0.2">
      <c r="A11862" s="13">
        <v>483550054122</v>
      </c>
      <c r="B11862">
        <v>0.16956906822615705</v>
      </c>
    </row>
    <row r="11863" spans="1:2" x14ac:dyDescent="0.2">
      <c r="A11863" s="13">
        <v>483550054131</v>
      </c>
      <c r="B11863">
        <v>0.14239752186805266</v>
      </c>
    </row>
    <row r="11864" spans="1:2" x14ac:dyDescent="0.2">
      <c r="A11864" s="13">
        <v>483550054132</v>
      </c>
      <c r="B11864">
        <v>0.11662374339643528</v>
      </c>
    </row>
    <row r="11865" spans="1:2" x14ac:dyDescent="0.2">
      <c r="A11865" s="13">
        <v>483550054141</v>
      </c>
      <c r="B11865">
        <v>0.12993349833916307</v>
      </c>
    </row>
    <row r="11866" spans="1:2" x14ac:dyDescent="0.2">
      <c r="A11866" s="13">
        <v>483550054142</v>
      </c>
      <c r="B11866">
        <v>0.12952252856549162</v>
      </c>
    </row>
    <row r="11867" spans="1:2" x14ac:dyDescent="0.2">
      <c r="A11867" s="13">
        <v>483550054151</v>
      </c>
      <c r="B11867">
        <v>0.1512737978379598</v>
      </c>
    </row>
    <row r="11868" spans="1:2" x14ac:dyDescent="0.2">
      <c r="A11868" s="13">
        <v>483550054152</v>
      </c>
      <c r="B11868">
        <v>0.14007699617914793</v>
      </c>
    </row>
    <row r="11869" spans="1:2" x14ac:dyDescent="0.2">
      <c r="A11869" s="13">
        <v>483550054161</v>
      </c>
      <c r="B11869">
        <v>0.11007374560311761</v>
      </c>
    </row>
    <row r="11870" spans="1:2" x14ac:dyDescent="0.2">
      <c r="A11870" s="13">
        <v>483550054162</v>
      </c>
      <c r="B11870">
        <v>0.10554451226651335</v>
      </c>
    </row>
    <row r="11871" spans="1:2" x14ac:dyDescent="0.2">
      <c r="A11871" s="13">
        <v>483550054171</v>
      </c>
      <c r="B11871">
        <v>0.1472814262938241</v>
      </c>
    </row>
    <row r="11872" spans="1:2" x14ac:dyDescent="0.2">
      <c r="A11872" s="13">
        <v>483550054172</v>
      </c>
      <c r="B11872">
        <v>0.11993467549261</v>
      </c>
    </row>
    <row r="11873" spans="1:2" x14ac:dyDescent="0.2">
      <c r="A11873" s="13">
        <v>483550056011</v>
      </c>
      <c r="B11873">
        <v>0.19811347294900275</v>
      </c>
    </row>
    <row r="11874" spans="1:2" x14ac:dyDescent="0.2">
      <c r="A11874" s="13">
        <v>483550056012</v>
      </c>
      <c r="B11874">
        <v>0.19643617393187382</v>
      </c>
    </row>
    <row r="11875" spans="1:2" x14ac:dyDescent="0.2">
      <c r="A11875" s="13">
        <v>483550056013</v>
      </c>
      <c r="B11875">
        <v>0.21717066306685778</v>
      </c>
    </row>
    <row r="11876" spans="1:2" x14ac:dyDescent="0.2">
      <c r="A11876" s="13">
        <v>483550056014</v>
      </c>
      <c r="B11876">
        <v>0.22612353127986948</v>
      </c>
    </row>
    <row r="11877" spans="1:2" x14ac:dyDescent="0.2">
      <c r="A11877" s="13">
        <v>483550056015</v>
      </c>
      <c r="B11877">
        <v>0.2645790269743451</v>
      </c>
    </row>
    <row r="11878" spans="1:2" x14ac:dyDescent="0.2">
      <c r="A11878" s="13">
        <v>483550056021</v>
      </c>
      <c r="B11878">
        <v>0.254589703688058</v>
      </c>
    </row>
    <row r="11879" spans="1:2" x14ac:dyDescent="0.2">
      <c r="A11879" s="13">
        <v>483550056022</v>
      </c>
      <c r="B11879">
        <v>0.30125357594770957</v>
      </c>
    </row>
    <row r="11880" spans="1:2" x14ac:dyDescent="0.2">
      <c r="A11880" s="13">
        <v>483550056023</v>
      </c>
      <c r="B11880">
        <v>0.29441738403027995</v>
      </c>
    </row>
    <row r="11881" spans="1:2" x14ac:dyDescent="0.2">
      <c r="A11881" s="13">
        <v>483550056024</v>
      </c>
      <c r="B11881">
        <v>0.27417882547706096</v>
      </c>
    </row>
    <row r="11882" spans="1:2" x14ac:dyDescent="0.2">
      <c r="A11882" s="13">
        <v>483550058011</v>
      </c>
      <c r="B11882">
        <v>0.15045203737504992</v>
      </c>
    </row>
    <row r="11883" spans="1:2" x14ac:dyDescent="0.2">
      <c r="A11883" s="13">
        <v>483550058012</v>
      </c>
      <c r="B11883">
        <v>0.11390965770983946</v>
      </c>
    </row>
    <row r="11884" spans="1:2" x14ac:dyDescent="0.2">
      <c r="A11884" s="13">
        <v>483550058013</v>
      </c>
      <c r="B11884">
        <v>0.13653542560313459</v>
      </c>
    </row>
    <row r="11885" spans="1:2" x14ac:dyDescent="0.2">
      <c r="A11885" s="13">
        <v>483550058021</v>
      </c>
      <c r="B11885">
        <v>0.19169945070888625</v>
      </c>
    </row>
    <row r="11886" spans="1:2" x14ac:dyDescent="0.2">
      <c r="A11886" s="13">
        <v>483550058022</v>
      </c>
      <c r="B11886">
        <v>0.16374225886343036</v>
      </c>
    </row>
    <row r="11887" spans="1:2" x14ac:dyDescent="0.2">
      <c r="A11887" s="13">
        <v>483550058023</v>
      </c>
      <c r="B11887">
        <v>0.14966804543440002</v>
      </c>
    </row>
    <row r="11888" spans="1:2" x14ac:dyDescent="0.2">
      <c r="A11888" s="13">
        <v>483550059001</v>
      </c>
      <c r="B11888">
        <v>0.20310017023247109</v>
      </c>
    </row>
    <row r="11889" spans="1:2" x14ac:dyDescent="0.2">
      <c r="A11889" s="13">
        <v>483550059002</v>
      </c>
      <c r="B11889">
        <v>0.19044656415056213</v>
      </c>
    </row>
    <row r="11890" spans="1:2" x14ac:dyDescent="0.2">
      <c r="A11890" s="13">
        <v>483550060001</v>
      </c>
      <c r="B11890">
        <v>0.24723483721872569</v>
      </c>
    </row>
    <row r="11891" spans="1:2" x14ac:dyDescent="0.2">
      <c r="A11891" s="13">
        <v>483550060002</v>
      </c>
      <c r="B11891">
        <v>0.20048070052772748</v>
      </c>
    </row>
    <row r="11892" spans="1:2" x14ac:dyDescent="0.2">
      <c r="A11892" s="13">
        <v>483550061001</v>
      </c>
      <c r="B11892">
        <v>0.24098458195284747</v>
      </c>
    </row>
    <row r="11893" spans="1:2" x14ac:dyDescent="0.2">
      <c r="A11893" s="13">
        <v>483550061002</v>
      </c>
      <c r="B11893">
        <v>0.20457674429604947</v>
      </c>
    </row>
    <row r="11894" spans="1:2" x14ac:dyDescent="0.2">
      <c r="A11894" s="13">
        <v>483550061003</v>
      </c>
      <c r="B11894">
        <v>0.17740993954840248</v>
      </c>
    </row>
    <row r="11895" spans="1:2" x14ac:dyDescent="0.2">
      <c r="A11895" s="13">
        <v>483550062001</v>
      </c>
      <c r="B11895">
        <v>6.0400286521233797E-2</v>
      </c>
    </row>
    <row r="11896" spans="1:2" x14ac:dyDescent="0.2">
      <c r="A11896" s="13">
        <v>483550062002</v>
      </c>
      <c r="B11896">
        <v>8.1809260570433057E-2</v>
      </c>
    </row>
    <row r="11897" spans="1:2" x14ac:dyDescent="0.2">
      <c r="A11897" s="13">
        <v>483550062003</v>
      </c>
      <c r="B11897">
        <v>9.2265143920702647E-2</v>
      </c>
    </row>
    <row r="11898" spans="1:2" x14ac:dyDescent="0.2">
      <c r="A11898" s="13">
        <v>483550063001</v>
      </c>
      <c r="B11898">
        <v>0.12641724521425649</v>
      </c>
    </row>
    <row r="11899" spans="1:2" x14ac:dyDescent="0.2">
      <c r="A11899" s="13">
        <v>483550063002</v>
      </c>
      <c r="B11899">
        <v>0.19572966668070341</v>
      </c>
    </row>
    <row r="11900" spans="1:2" x14ac:dyDescent="0.2">
      <c r="A11900" s="13">
        <v>483550064001</v>
      </c>
      <c r="B11900">
        <v>0.18535700719873588</v>
      </c>
    </row>
    <row r="11901" spans="1:2" x14ac:dyDescent="0.2">
      <c r="A11901" s="13">
        <v>483550064002</v>
      </c>
      <c r="B11901">
        <v>0.17881773954345789</v>
      </c>
    </row>
    <row r="11902" spans="1:2" x14ac:dyDescent="0.2">
      <c r="A11902" s="13">
        <v>483550064003</v>
      </c>
      <c r="B11902">
        <v>0.20142201408547933</v>
      </c>
    </row>
    <row r="11903" spans="1:2" x14ac:dyDescent="0.2">
      <c r="A11903" s="16">
        <v>483559800001</v>
      </c>
      <c r="B11903" t="s">
        <v>9</v>
      </c>
    </row>
    <row r="11904" spans="1:2" x14ac:dyDescent="0.2">
      <c r="A11904" s="16">
        <v>483559900000</v>
      </c>
      <c r="B11904" t="s">
        <v>9</v>
      </c>
    </row>
    <row r="11905" spans="1:2" x14ac:dyDescent="0.2">
      <c r="A11905" s="13">
        <v>483579501001</v>
      </c>
      <c r="B11905">
        <v>0.14461081737348513</v>
      </c>
    </row>
    <row r="11906" spans="1:2" x14ac:dyDescent="0.2">
      <c r="A11906" s="13">
        <v>483579501002</v>
      </c>
      <c r="B11906">
        <v>0.12177153256277531</v>
      </c>
    </row>
    <row r="11907" spans="1:2" x14ac:dyDescent="0.2">
      <c r="A11907" s="13">
        <v>483579503001</v>
      </c>
      <c r="B11907">
        <v>0.17913885316901595</v>
      </c>
    </row>
    <row r="11908" spans="1:2" x14ac:dyDescent="0.2">
      <c r="A11908" s="13">
        <v>483579503002</v>
      </c>
      <c r="B11908">
        <v>0.17049402139818734</v>
      </c>
    </row>
    <row r="11909" spans="1:2" x14ac:dyDescent="0.2">
      <c r="A11909" s="13">
        <v>483579503003</v>
      </c>
      <c r="B11909">
        <v>0.20442844879392788</v>
      </c>
    </row>
    <row r="11910" spans="1:2" x14ac:dyDescent="0.2">
      <c r="A11910" s="13">
        <v>483579504001</v>
      </c>
      <c r="B11910">
        <v>0.14628134383851349</v>
      </c>
    </row>
    <row r="11911" spans="1:2" x14ac:dyDescent="0.2">
      <c r="A11911" s="13">
        <v>483579504002</v>
      </c>
      <c r="B11911">
        <v>0.15620252280194177</v>
      </c>
    </row>
    <row r="11912" spans="1:2" x14ac:dyDescent="0.2">
      <c r="A11912" s="13">
        <v>483579504003</v>
      </c>
      <c r="B11912">
        <v>0.17482513097142194</v>
      </c>
    </row>
    <row r="11913" spans="1:2" x14ac:dyDescent="0.2">
      <c r="A11913" s="13">
        <v>483579504004</v>
      </c>
      <c r="B11913">
        <v>0.1865511932565618</v>
      </c>
    </row>
    <row r="11914" spans="1:2" x14ac:dyDescent="0.2">
      <c r="A11914" s="13">
        <v>483599501001</v>
      </c>
      <c r="B11914">
        <v>0.13555619511251976</v>
      </c>
    </row>
    <row r="11915" spans="1:2" x14ac:dyDescent="0.2">
      <c r="A11915" s="13">
        <v>483599501002</v>
      </c>
      <c r="B11915">
        <v>0.10752066458577254</v>
      </c>
    </row>
    <row r="11916" spans="1:2" x14ac:dyDescent="0.2">
      <c r="A11916" s="13">
        <v>483610202001</v>
      </c>
      <c r="B11916">
        <v>0.20160168014491975</v>
      </c>
    </row>
    <row r="11917" spans="1:2" x14ac:dyDescent="0.2">
      <c r="A11917" s="13">
        <v>483610202002</v>
      </c>
      <c r="B11917">
        <v>0.16846869786342916</v>
      </c>
    </row>
    <row r="11918" spans="1:2" x14ac:dyDescent="0.2">
      <c r="A11918" s="13">
        <v>483610202003</v>
      </c>
      <c r="B11918">
        <v>0.17760681029926578</v>
      </c>
    </row>
    <row r="11919" spans="1:2" x14ac:dyDescent="0.2">
      <c r="A11919" s="13">
        <v>483610202004</v>
      </c>
      <c r="B11919">
        <v>0.22222689298828449</v>
      </c>
    </row>
    <row r="11920" spans="1:2" x14ac:dyDescent="0.2">
      <c r="A11920" s="13">
        <v>483610203001</v>
      </c>
      <c r="B11920">
        <v>0.17949157121878015</v>
      </c>
    </row>
    <row r="11921" spans="1:2" x14ac:dyDescent="0.2">
      <c r="A11921" s="13">
        <v>483610203002</v>
      </c>
      <c r="B11921">
        <v>0.16638102985970413</v>
      </c>
    </row>
    <row r="11922" spans="1:2" x14ac:dyDescent="0.2">
      <c r="A11922" s="13">
        <v>483610203003</v>
      </c>
      <c r="B11922">
        <v>0.16862456268565409</v>
      </c>
    </row>
    <row r="11923" spans="1:2" x14ac:dyDescent="0.2">
      <c r="A11923" s="13">
        <v>483610205001</v>
      </c>
      <c r="B11923">
        <v>0.13972085571523774</v>
      </c>
    </row>
    <row r="11924" spans="1:2" x14ac:dyDescent="0.2">
      <c r="A11924" s="13">
        <v>483610205002</v>
      </c>
      <c r="B11924">
        <v>0.1714235978232683</v>
      </c>
    </row>
    <row r="11925" spans="1:2" x14ac:dyDescent="0.2">
      <c r="A11925" s="13">
        <v>483610205003</v>
      </c>
      <c r="B11925">
        <v>0.14195978657872596</v>
      </c>
    </row>
    <row r="11926" spans="1:2" x14ac:dyDescent="0.2">
      <c r="A11926" s="13">
        <v>483610205004</v>
      </c>
      <c r="B11926">
        <v>0.16295980267933882</v>
      </c>
    </row>
    <row r="11927" spans="1:2" x14ac:dyDescent="0.2">
      <c r="A11927" s="13">
        <v>483610207001</v>
      </c>
      <c r="B11927">
        <v>0.16541031350627117</v>
      </c>
    </row>
    <row r="11928" spans="1:2" x14ac:dyDescent="0.2">
      <c r="A11928" s="13">
        <v>483610207002</v>
      </c>
      <c r="B11928">
        <v>0.15305929359324388</v>
      </c>
    </row>
    <row r="11929" spans="1:2" x14ac:dyDescent="0.2">
      <c r="A11929" s="13">
        <v>483610207003</v>
      </c>
      <c r="B11929">
        <v>0.14888784971033756</v>
      </c>
    </row>
    <row r="11930" spans="1:2" x14ac:dyDescent="0.2">
      <c r="A11930" s="13">
        <v>483610207004</v>
      </c>
      <c r="B11930">
        <v>0.1754938201564562</v>
      </c>
    </row>
    <row r="11931" spans="1:2" x14ac:dyDescent="0.2">
      <c r="A11931" s="13">
        <v>483610208001</v>
      </c>
      <c r="B11931">
        <v>0.13279591522657819</v>
      </c>
    </row>
    <row r="11932" spans="1:2" x14ac:dyDescent="0.2">
      <c r="A11932" s="13">
        <v>483610208002</v>
      </c>
      <c r="B11932">
        <v>0.17548405660128902</v>
      </c>
    </row>
    <row r="11933" spans="1:2" x14ac:dyDescent="0.2">
      <c r="A11933" s="13">
        <v>483610209001</v>
      </c>
      <c r="B11933">
        <v>0.16171167056370964</v>
      </c>
    </row>
    <row r="11934" spans="1:2" x14ac:dyDescent="0.2">
      <c r="A11934" s="13">
        <v>483610209002</v>
      </c>
      <c r="B11934">
        <v>0.1494944642701691</v>
      </c>
    </row>
    <row r="11935" spans="1:2" x14ac:dyDescent="0.2">
      <c r="A11935" s="13">
        <v>483610209003</v>
      </c>
      <c r="B11935">
        <v>0.14986607075907749</v>
      </c>
    </row>
    <row r="11936" spans="1:2" x14ac:dyDescent="0.2">
      <c r="A11936" s="13">
        <v>483610209004</v>
      </c>
      <c r="B11936">
        <v>0.18010931955869844</v>
      </c>
    </row>
    <row r="11937" spans="1:2" x14ac:dyDescent="0.2">
      <c r="A11937" s="13">
        <v>483610210001</v>
      </c>
      <c r="B11937">
        <v>0.13493802283369297</v>
      </c>
    </row>
    <row r="11938" spans="1:2" x14ac:dyDescent="0.2">
      <c r="A11938" s="13">
        <v>483610211001</v>
      </c>
      <c r="B11938">
        <v>0.15265758583840189</v>
      </c>
    </row>
    <row r="11939" spans="1:2" x14ac:dyDescent="0.2">
      <c r="A11939" s="13">
        <v>483610212001</v>
      </c>
      <c r="B11939">
        <v>0.12990319443398807</v>
      </c>
    </row>
    <row r="11940" spans="1:2" x14ac:dyDescent="0.2">
      <c r="A11940" s="13">
        <v>483610212002</v>
      </c>
      <c r="B11940">
        <v>0.14345711449243259</v>
      </c>
    </row>
    <row r="11941" spans="1:2" x14ac:dyDescent="0.2">
      <c r="A11941" s="13">
        <v>483610212003</v>
      </c>
      <c r="B11941">
        <v>0.1363251023189283</v>
      </c>
    </row>
    <row r="11942" spans="1:2" x14ac:dyDescent="0.2">
      <c r="A11942" s="13">
        <v>483610213001</v>
      </c>
      <c r="B11942">
        <v>0.13670231069981148</v>
      </c>
    </row>
    <row r="11943" spans="1:2" x14ac:dyDescent="0.2">
      <c r="A11943" s="13">
        <v>483610213002</v>
      </c>
      <c r="B11943">
        <v>0.14360632695048528</v>
      </c>
    </row>
    <row r="11944" spans="1:2" x14ac:dyDescent="0.2">
      <c r="A11944" s="13">
        <v>483610213003</v>
      </c>
      <c r="B11944">
        <v>0.15652912656144291</v>
      </c>
    </row>
    <row r="11945" spans="1:2" x14ac:dyDescent="0.2">
      <c r="A11945" s="13">
        <v>483610214001</v>
      </c>
      <c r="B11945">
        <v>0.16017996949774391</v>
      </c>
    </row>
    <row r="11946" spans="1:2" x14ac:dyDescent="0.2">
      <c r="A11946" s="13">
        <v>483610214002</v>
      </c>
      <c r="B11946">
        <v>0.13801895502326594</v>
      </c>
    </row>
    <row r="11947" spans="1:2" x14ac:dyDescent="0.2">
      <c r="A11947" s="13">
        <v>483610215011</v>
      </c>
      <c r="B11947">
        <v>0.14364261025612771</v>
      </c>
    </row>
    <row r="11948" spans="1:2" x14ac:dyDescent="0.2">
      <c r="A11948" s="13">
        <v>483610215021</v>
      </c>
      <c r="B11948">
        <v>0.1013171770796545</v>
      </c>
    </row>
    <row r="11949" spans="1:2" x14ac:dyDescent="0.2">
      <c r="A11949" s="13">
        <v>483610215022</v>
      </c>
      <c r="B11949">
        <v>0.16820007052893371</v>
      </c>
    </row>
    <row r="11950" spans="1:2" x14ac:dyDescent="0.2">
      <c r="A11950" s="13">
        <v>483610215023</v>
      </c>
      <c r="B11950">
        <v>0.12403228236700754</v>
      </c>
    </row>
    <row r="11951" spans="1:2" x14ac:dyDescent="0.2">
      <c r="A11951" s="13">
        <v>483610215024</v>
      </c>
      <c r="B11951">
        <v>0.14175837663676508</v>
      </c>
    </row>
    <row r="11952" spans="1:2" x14ac:dyDescent="0.2">
      <c r="A11952" s="13">
        <v>483610215025</v>
      </c>
      <c r="B11952">
        <v>0.15064772149956579</v>
      </c>
    </row>
    <row r="11953" spans="1:2" x14ac:dyDescent="0.2">
      <c r="A11953" s="13">
        <v>483610216001</v>
      </c>
      <c r="B11953">
        <v>0.14029121864213787</v>
      </c>
    </row>
    <row r="11954" spans="1:2" x14ac:dyDescent="0.2">
      <c r="A11954" s="13">
        <v>483610216002</v>
      </c>
      <c r="B11954">
        <v>0.15948971313939919</v>
      </c>
    </row>
    <row r="11955" spans="1:2" x14ac:dyDescent="0.2">
      <c r="A11955" s="13">
        <v>483610216003</v>
      </c>
      <c r="B11955">
        <v>0.15227128583219918</v>
      </c>
    </row>
    <row r="11956" spans="1:2" x14ac:dyDescent="0.2">
      <c r="A11956" s="13">
        <v>483610217001</v>
      </c>
      <c r="B11956">
        <v>0.16116670843005154</v>
      </c>
    </row>
    <row r="11957" spans="1:2" x14ac:dyDescent="0.2">
      <c r="A11957" s="13">
        <v>483610217002</v>
      </c>
      <c r="B11957">
        <v>0.14550026439855485</v>
      </c>
    </row>
    <row r="11958" spans="1:2" x14ac:dyDescent="0.2">
      <c r="A11958" s="13">
        <v>483610218001</v>
      </c>
      <c r="B11958">
        <v>0.12891239196064741</v>
      </c>
    </row>
    <row r="11959" spans="1:2" x14ac:dyDescent="0.2">
      <c r="A11959" s="13">
        <v>483610218002</v>
      </c>
      <c r="B11959">
        <v>0.13137478680358608</v>
      </c>
    </row>
    <row r="11960" spans="1:2" x14ac:dyDescent="0.2">
      <c r="A11960" s="13">
        <v>483610219001</v>
      </c>
      <c r="B11960">
        <v>0.13336137461166883</v>
      </c>
    </row>
    <row r="11961" spans="1:2" x14ac:dyDescent="0.2">
      <c r="A11961" s="13">
        <v>483610219002</v>
      </c>
      <c r="B11961">
        <v>0.14121423938883135</v>
      </c>
    </row>
    <row r="11962" spans="1:2" x14ac:dyDescent="0.2">
      <c r="A11962" s="13">
        <v>483610219003</v>
      </c>
      <c r="B11962">
        <v>0.13066200689931584</v>
      </c>
    </row>
    <row r="11963" spans="1:2" x14ac:dyDescent="0.2">
      <c r="A11963" s="13">
        <v>483610219004</v>
      </c>
      <c r="B11963">
        <v>0.15235039039757473</v>
      </c>
    </row>
    <row r="11964" spans="1:2" x14ac:dyDescent="0.2">
      <c r="A11964" s="13">
        <v>483610219005</v>
      </c>
      <c r="B11964">
        <v>0.17318287372814847</v>
      </c>
    </row>
    <row r="11965" spans="1:2" x14ac:dyDescent="0.2">
      <c r="A11965" s="13">
        <v>483610219006</v>
      </c>
      <c r="B11965">
        <v>0.12588995551592019</v>
      </c>
    </row>
    <row r="11966" spans="1:2" x14ac:dyDescent="0.2">
      <c r="A11966" s="13">
        <v>483610220001</v>
      </c>
      <c r="B11966">
        <v>0.13752609700108109</v>
      </c>
    </row>
    <row r="11967" spans="1:2" x14ac:dyDescent="0.2">
      <c r="A11967" s="13">
        <v>483610220002</v>
      </c>
      <c r="B11967">
        <v>0.1354021134288711</v>
      </c>
    </row>
    <row r="11968" spans="1:2" x14ac:dyDescent="0.2">
      <c r="A11968" s="13">
        <v>483610220003</v>
      </c>
      <c r="B11968">
        <v>0.15771444854500272</v>
      </c>
    </row>
    <row r="11969" spans="1:2" x14ac:dyDescent="0.2">
      <c r="A11969" s="13">
        <v>483610222001</v>
      </c>
      <c r="B11969">
        <v>9.5929123846806394E-2</v>
      </c>
    </row>
    <row r="11970" spans="1:2" x14ac:dyDescent="0.2">
      <c r="A11970" s="13">
        <v>483610222002</v>
      </c>
      <c r="B11970">
        <v>0.13160379407095604</v>
      </c>
    </row>
    <row r="11971" spans="1:2" x14ac:dyDescent="0.2">
      <c r="A11971" s="13">
        <v>483610223001</v>
      </c>
      <c r="B11971">
        <v>0.1534493012586301</v>
      </c>
    </row>
    <row r="11972" spans="1:2" x14ac:dyDescent="0.2">
      <c r="A11972" s="13">
        <v>483610223002</v>
      </c>
      <c r="B11972">
        <v>0.13274124495038667</v>
      </c>
    </row>
    <row r="11973" spans="1:2" x14ac:dyDescent="0.2">
      <c r="A11973" s="13">
        <v>483610223003</v>
      </c>
      <c r="B11973">
        <v>0.13454993182705974</v>
      </c>
    </row>
    <row r="11974" spans="1:2" x14ac:dyDescent="0.2">
      <c r="A11974" s="13">
        <v>483610223004</v>
      </c>
      <c r="B11974">
        <v>0.14568933933884662</v>
      </c>
    </row>
    <row r="11975" spans="1:2" x14ac:dyDescent="0.2">
      <c r="A11975" s="13">
        <v>483610223005</v>
      </c>
      <c r="B11975">
        <v>0.10228726699553424</v>
      </c>
    </row>
    <row r="11976" spans="1:2" x14ac:dyDescent="0.2">
      <c r="A11976" s="13">
        <v>483610224001</v>
      </c>
      <c r="B11976">
        <v>0.13545087868046501</v>
      </c>
    </row>
    <row r="11977" spans="1:2" x14ac:dyDescent="0.2">
      <c r="A11977" s="13">
        <v>483610224002</v>
      </c>
      <c r="B11977">
        <v>0.10865912419843686</v>
      </c>
    </row>
    <row r="11978" spans="1:2" x14ac:dyDescent="0.2">
      <c r="A11978" s="13">
        <v>483610224003</v>
      </c>
      <c r="B11978">
        <v>0.11287288826819902</v>
      </c>
    </row>
    <row r="11979" spans="1:2" x14ac:dyDescent="0.2">
      <c r="A11979" s="13">
        <v>483610224004</v>
      </c>
      <c r="B11979">
        <v>0.12308186750266217</v>
      </c>
    </row>
    <row r="11980" spans="1:2" x14ac:dyDescent="0.2">
      <c r="A11980" s="13">
        <v>483610224005</v>
      </c>
      <c r="B11980">
        <v>0.13234136940018371</v>
      </c>
    </row>
    <row r="11981" spans="1:2" x14ac:dyDescent="0.2">
      <c r="A11981" s="13">
        <v>483630001001</v>
      </c>
      <c r="B11981">
        <v>0.12971567069808582</v>
      </c>
    </row>
    <row r="11982" spans="1:2" x14ac:dyDescent="0.2">
      <c r="A11982" s="13">
        <v>483630001002</v>
      </c>
      <c r="B11982">
        <v>0.14494105319507788</v>
      </c>
    </row>
    <row r="11983" spans="1:2" x14ac:dyDescent="0.2">
      <c r="A11983" s="13">
        <v>483630001003</v>
      </c>
      <c r="B11983">
        <v>0.16452377354912343</v>
      </c>
    </row>
    <row r="11984" spans="1:2" x14ac:dyDescent="0.2">
      <c r="A11984" s="13">
        <v>483630002001</v>
      </c>
      <c r="B11984">
        <v>0.14278425712295856</v>
      </c>
    </row>
    <row r="11985" spans="1:2" x14ac:dyDescent="0.2">
      <c r="A11985" s="13">
        <v>483630002002</v>
      </c>
      <c r="B11985">
        <v>0.18139858845540183</v>
      </c>
    </row>
    <row r="11986" spans="1:2" x14ac:dyDescent="0.2">
      <c r="A11986" s="13">
        <v>483630003001</v>
      </c>
      <c r="B11986">
        <v>0.13964889156805146</v>
      </c>
    </row>
    <row r="11987" spans="1:2" x14ac:dyDescent="0.2">
      <c r="A11987" s="13">
        <v>483630003002</v>
      </c>
      <c r="B11987">
        <v>0.17010572932053952</v>
      </c>
    </row>
    <row r="11988" spans="1:2" x14ac:dyDescent="0.2">
      <c r="A11988" s="13">
        <v>483630004001</v>
      </c>
      <c r="B11988">
        <v>0.17204702118410872</v>
      </c>
    </row>
    <row r="11989" spans="1:2" x14ac:dyDescent="0.2">
      <c r="A11989" s="13">
        <v>483630004002</v>
      </c>
      <c r="B11989">
        <v>0.15946030289835247</v>
      </c>
    </row>
    <row r="11990" spans="1:2" x14ac:dyDescent="0.2">
      <c r="A11990" s="13">
        <v>483630004003</v>
      </c>
      <c r="B11990">
        <v>0.14646503743927392</v>
      </c>
    </row>
    <row r="11991" spans="1:2" x14ac:dyDescent="0.2">
      <c r="A11991" s="13">
        <v>483630004004</v>
      </c>
      <c r="B11991">
        <v>0.1493488096273729</v>
      </c>
    </row>
    <row r="11992" spans="1:2" x14ac:dyDescent="0.2">
      <c r="A11992" s="13">
        <v>483630005001</v>
      </c>
      <c r="B11992">
        <v>0.16912237778899028</v>
      </c>
    </row>
    <row r="11993" spans="1:2" x14ac:dyDescent="0.2">
      <c r="A11993" s="13">
        <v>483630005002</v>
      </c>
      <c r="B11993">
        <v>0.160579321243287</v>
      </c>
    </row>
    <row r="11994" spans="1:2" x14ac:dyDescent="0.2">
      <c r="A11994" s="13">
        <v>483630006001</v>
      </c>
      <c r="B11994">
        <v>0.13286769930157591</v>
      </c>
    </row>
    <row r="11995" spans="1:2" x14ac:dyDescent="0.2">
      <c r="A11995" s="13">
        <v>483630006002</v>
      </c>
      <c r="B11995">
        <v>0.17869694569775429</v>
      </c>
    </row>
    <row r="11996" spans="1:2" x14ac:dyDescent="0.2">
      <c r="A11996" s="13">
        <v>483630006003</v>
      </c>
      <c r="B11996">
        <v>0.1792623238828312</v>
      </c>
    </row>
    <row r="11997" spans="1:2" x14ac:dyDescent="0.2">
      <c r="A11997" s="13">
        <v>483630007001</v>
      </c>
      <c r="B11997">
        <v>0.16680696466426539</v>
      </c>
    </row>
    <row r="11998" spans="1:2" x14ac:dyDescent="0.2">
      <c r="A11998" s="13">
        <v>483630007002</v>
      </c>
      <c r="B11998">
        <v>0.14472861405617612</v>
      </c>
    </row>
    <row r="11999" spans="1:2" x14ac:dyDescent="0.2">
      <c r="A11999" s="13">
        <v>483630008001</v>
      </c>
      <c r="B11999">
        <v>0.16929731676117266</v>
      </c>
    </row>
    <row r="12000" spans="1:2" x14ac:dyDescent="0.2">
      <c r="A12000" s="13">
        <v>483630008002</v>
      </c>
      <c r="B12000">
        <v>0.189837725916154</v>
      </c>
    </row>
    <row r="12001" spans="1:2" x14ac:dyDescent="0.2">
      <c r="A12001" s="13">
        <v>483630008003</v>
      </c>
      <c r="B12001">
        <v>0.23978752119818894</v>
      </c>
    </row>
    <row r="12002" spans="1:2" x14ac:dyDescent="0.2">
      <c r="A12002" s="13">
        <v>483630008004</v>
      </c>
      <c r="B12002">
        <v>0.18807865099945889</v>
      </c>
    </row>
    <row r="12003" spans="1:2" x14ac:dyDescent="0.2">
      <c r="A12003" s="13">
        <v>483630009001</v>
      </c>
      <c r="B12003">
        <v>0.18000516138290565</v>
      </c>
    </row>
    <row r="12004" spans="1:2" x14ac:dyDescent="0.2">
      <c r="A12004" s="13">
        <v>483630009002</v>
      </c>
      <c r="B12004">
        <v>0.18931833036856341</v>
      </c>
    </row>
    <row r="12005" spans="1:2" x14ac:dyDescent="0.2">
      <c r="A12005" s="13">
        <v>483659501001</v>
      </c>
      <c r="B12005">
        <v>0.19509909394315125</v>
      </c>
    </row>
    <row r="12006" spans="1:2" x14ac:dyDescent="0.2">
      <c r="A12006" s="13">
        <v>483659501002</v>
      </c>
      <c r="B12006">
        <v>0.1700935382198617</v>
      </c>
    </row>
    <row r="12007" spans="1:2" x14ac:dyDescent="0.2">
      <c r="A12007" s="13">
        <v>483659501003</v>
      </c>
      <c r="B12007">
        <v>0.16874462416224478</v>
      </c>
    </row>
    <row r="12008" spans="1:2" x14ac:dyDescent="0.2">
      <c r="A12008" s="13">
        <v>483659501004</v>
      </c>
      <c r="B12008">
        <v>0.13281750131214393</v>
      </c>
    </row>
    <row r="12009" spans="1:2" x14ac:dyDescent="0.2">
      <c r="A12009" s="13">
        <v>483659502001</v>
      </c>
      <c r="B12009">
        <v>0.14722077498138553</v>
      </c>
    </row>
    <row r="12010" spans="1:2" x14ac:dyDescent="0.2">
      <c r="A12010" s="13">
        <v>483659502002</v>
      </c>
      <c r="B12010">
        <v>0.1738126875985154</v>
      </c>
    </row>
    <row r="12011" spans="1:2" x14ac:dyDescent="0.2">
      <c r="A12011" s="13">
        <v>483659502003</v>
      </c>
      <c r="B12011">
        <v>0.12028408166814336</v>
      </c>
    </row>
    <row r="12012" spans="1:2" x14ac:dyDescent="0.2">
      <c r="A12012" s="13">
        <v>483659503001</v>
      </c>
      <c r="B12012">
        <v>0.14660213182842166</v>
      </c>
    </row>
    <row r="12013" spans="1:2" x14ac:dyDescent="0.2">
      <c r="A12013" s="13">
        <v>483659503002</v>
      </c>
      <c r="B12013">
        <v>0.20579192633981869</v>
      </c>
    </row>
    <row r="12014" spans="1:2" x14ac:dyDescent="0.2">
      <c r="A12014" s="13">
        <v>483659503003</v>
      </c>
      <c r="B12014">
        <v>0.13872722159657558</v>
      </c>
    </row>
    <row r="12015" spans="1:2" x14ac:dyDescent="0.2">
      <c r="A12015" s="13">
        <v>483659503004</v>
      </c>
      <c r="B12015">
        <v>0.19130278221619693</v>
      </c>
    </row>
    <row r="12016" spans="1:2" x14ac:dyDescent="0.2">
      <c r="A12016" s="13">
        <v>483659504001</v>
      </c>
      <c r="B12016">
        <v>0.22456572011957762</v>
      </c>
    </row>
    <row r="12017" spans="1:2" x14ac:dyDescent="0.2">
      <c r="A12017" s="13">
        <v>483659504002</v>
      </c>
      <c r="B12017">
        <v>0.1787235013329303</v>
      </c>
    </row>
    <row r="12018" spans="1:2" x14ac:dyDescent="0.2">
      <c r="A12018" s="13">
        <v>483659504003</v>
      </c>
      <c r="B12018">
        <v>0.12621929219827185</v>
      </c>
    </row>
    <row r="12019" spans="1:2" x14ac:dyDescent="0.2">
      <c r="A12019" s="13">
        <v>483659504004</v>
      </c>
      <c r="B12019">
        <v>0.11399739794115277</v>
      </c>
    </row>
    <row r="12020" spans="1:2" x14ac:dyDescent="0.2">
      <c r="A12020" s="13">
        <v>483659504005</v>
      </c>
      <c r="B12020">
        <v>0.14604278480207689</v>
      </c>
    </row>
    <row r="12021" spans="1:2" x14ac:dyDescent="0.2">
      <c r="A12021" s="13">
        <v>483659504006</v>
      </c>
      <c r="B12021">
        <v>0.15861648809240395</v>
      </c>
    </row>
    <row r="12022" spans="1:2" x14ac:dyDescent="0.2">
      <c r="A12022" s="13">
        <v>483659505001</v>
      </c>
      <c r="B12022">
        <v>0.12262306222390269</v>
      </c>
    </row>
    <row r="12023" spans="1:2" x14ac:dyDescent="0.2">
      <c r="A12023" s="13">
        <v>483659505002</v>
      </c>
      <c r="B12023">
        <v>0.14711934673276839</v>
      </c>
    </row>
    <row r="12024" spans="1:2" x14ac:dyDescent="0.2">
      <c r="A12024" s="13">
        <v>483659506001</v>
      </c>
      <c r="B12024">
        <v>0.16046277990833399</v>
      </c>
    </row>
    <row r="12025" spans="1:2" x14ac:dyDescent="0.2">
      <c r="A12025" s="13">
        <v>483659506002</v>
      </c>
      <c r="B12025">
        <v>0.17996306732742667</v>
      </c>
    </row>
    <row r="12026" spans="1:2" x14ac:dyDescent="0.2">
      <c r="A12026" s="13">
        <v>483671401011</v>
      </c>
      <c r="B12026">
        <v>0.13241181188206383</v>
      </c>
    </row>
    <row r="12027" spans="1:2" x14ac:dyDescent="0.2">
      <c r="A12027" s="13">
        <v>483671401012</v>
      </c>
      <c r="B12027">
        <v>0.16688498426074461</v>
      </c>
    </row>
    <row r="12028" spans="1:2" x14ac:dyDescent="0.2">
      <c r="A12028" s="13">
        <v>483671401021</v>
      </c>
      <c r="B12028">
        <v>0.14676062170780413</v>
      </c>
    </row>
    <row r="12029" spans="1:2" x14ac:dyDescent="0.2">
      <c r="A12029" s="13">
        <v>483671401022</v>
      </c>
      <c r="B12029">
        <v>0.16475607053996594</v>
      </c>
    </row>
    <row r="12030" spans="1:2" x14ac:dyDescent="0.2">
      <c r="A12030" s="13">
        <v>483671401023</v>
      </c>
      <c r="B12030">
        <v>0.14882591879595697</v>
      </c>
    </row>
    <row r="12031" spans="1:2" x14ac:dyDescent="0.2">
      <c r="A12031" s="13">
        <v>483671402001</v>
      </c>
      <c r="B12031">
        <v>0.14682558243097091</v>
      </c>
    </row>
    <row r="12032" spans="1:2" x14ac:dyDescent="0.2">
      <c r="A12032" s="13">
        <v>483671402002</v>
      </c>
      <c r="B12032">
        <v>0.15087650406865755</v>
      </c>
    </row>
    <row r="12033" spans="1:2" x14ac:dyDescent="0.2">
      <c r="A12033" s="13">
        <v>483671402003</v>
      </c>
      <c r="B12033">
        <v>0.13607004959532057</v>
      </c>
    </row>
    <row r="12034" spans="1:2" x14ac:dyDescent="0.2">
      <c r="A12034" s="13">
        <v>483671403001</v>
      </c>
      <c r="B12034">
        <v>0.18050638109836045</v>
      </c>
    </row>
    <row r="12035" spans="1:2" x14ac:dyDescent="0.2">
      <c r="A12035" s="13">
        <v>483671403002</v>
      </c>
      <c r="B12035">
        <v>0.21540825493089583</v>
      </c>
    </row>
    <row r="12036" spans="1:2" x14ac:dyDescent="0.2">
      <c r="A12036" s="13">
        <v>483671403003</v>
      </c>
      <c r="B12036">
        <v>0.1453947818687219</v>
      </c>
    </row>
    <row r="12037" spans="1:2" x14ac:dyDescent="0.2">
      <c r="A12037" s="13">
        <v>483671403004</v>
      </c>
      <c r="B12037">
        <v>0.12009889835419225</v>
      </c>
    </row>
    <row r="12038" spans="1:2" x14ac:dyDescent="0.2">
      <c r="A12038" s="13">
        <v>483671403005</v>
      </c>
      <c r="B12038">
        <v>0.12079711444712077</v>
      </c>
    </row>
    <row r="12039" spans="1:2" x14ac:dyDescent="0.2">
      <c r="A12039" s="13">
        <v>483671404031</v>
      </c>
      <c r="B12039">
        <v>0.16204255543861634</v>
      </c>
    </row>
    <row r="12040" spans="1:2" x14ac:dyDescent="0.2">
      <c r="A12040" s="13">
        <v>483671404032</v>
      </c>
      <c r="B12040">
        <v>0.14475298070807963</v>
      </c>
    </row>
    <row r="12041" spans="1:2" x14ac:dyDescent="0.2">
      <c r="A12041" s="13">
        <v>483671404033</v>
      </c>
      <c r="B12041">
        <v>0.13687195897780915</v>
      </c>
    </row>
    <row r="12042" spans="1:2" x14ac:dyDescent="0.2">
      <c r="A12042" s="13">
        <v>483671404051</v>
      </c>
      <c r="B12042">
        <v>0.13452976026990171</v>
      </c>
    </row>
    <row r="12043" spans="1:2" x14ac:dyDescent="0.2">
      <c r="A12043" s="13">
        <v>483671404052</v>
      </c>
      <c r="B12043">
        <v>0.15355787218974568</v>
      </c>
    </row>
    <row r="12044" spans="1:2" x14ac:dyDescent="0.2">
      <c r="A12044" s="13">
        <v>483671404053</v>
      </c>
      <c r="B12044">
        <v>0.17761392719778915</v>
      </c>
    </row>
    <row r="12045" spans="1:2" x14ac:dyDescent="0.2">
      <c r="A12045" s="13">
        <v>483671404071</v>
      </c>
      <c r="B12045">
        <v>0.12868507187046666</v>
      </c>
    </row>
    <row r="12046" spans="1:2" x14ac:dyDescent="0.2">
      <c r="A12046" s="13">
        <v>483671404072</v>
      </c>
      <c r="B12046">
        <v>0.10952098344032869</v>
      </c>
    </row>
    <row r="12047" spans="1:2" x14ac:dyDescent="0.2">
      <c r="A12047" s="13">
        <v>483671404073</v>
      </c>
      <c r="B12047">
        <v>0.1268877502759802</v>
      </c>
    </row>
    <row r="12048" spans="1:2" x14ac:dyDescent="0.2">
      <c r="A12048" s="13">
        <v>483671404081</v>
      </c>
      <c r="B12048">
        <v>0.12123497510132858</v>
      </c>
    </row>
    <row r="12049" spans="1:2" x14ac:dyDescent="0.2">
      <c r="A12049" s="13">
        <v>483671404082</v>
      </c>
      <c r="B12049">
        <v>0.12952571497117837</v>
      </c>
    </row>
    <row r="12050" spans="1:2" x14ac:dyDescent="0.2">
      <c r="A12050" s="13">
        <v>483671404091</v>
      </c>
      <c r="B12050">
        <v>0.16405078654540198</v>
      </c>
    </row>
    <row r="12051" spans="1:2" x14ac:dyDescent="0.2">
      <c r="A12051" s="13">
        <v>483671404092</v>
      </c>
      <c r="B12051">
        <v>0.16642797871049483</v>
      </c>
    </row>
    <row r="12052" spans="1:2" x14ac:dyDescent="0.2">
      <c r="A12052" s="13">
        <v>483671404101</v>
      </c>
      <c r="B12052">
        <v>0.14551681101447017</v>
      </c>
    </row>
    <row r="12053" spans="1:2" x14ac:dyDescent="0.2">
      <c r="A12053" s="13">
        <v>483671404102</v>
      </c>
      <c r="B12053">
        <v>0.13742190331340229</v>
      </c>
    </row>
    <row r="12054" spans="1:2" x14ac:dyDescent="0.2">
      <c r="A12054" s="13">
        <v>483671404111</v>
      </c>
      <c r="B12054">
        <v>0.16003055770477495</v>
      </c>
    </row>
    <row r="12055" spans="1:2" x14ac:dyDescent="0.2">
      <c r="A12055" s="13">
        <v>483671404112</v>
      </c>
      <c r="B12055">
        <v>0.11603672045005821</v>
      </c>
    </row>
    <row r="12056" spans="1:2" x14ac:dyDescent="0.2">
      <c r="A12056" s="13">
        <v>483671405011</v>
      </c>
      <c r="B12056">
        <v>0.12048373672683163</v>
      </c>
    </row>
    <row r="12057" spans="1:2" x14ac:dyDescent="0.2">
      <c r="A12057" s="13">
        <v>483671405012</v>
      </c>
      <c r="B12057">
        <v>0.13346099434691361</v>
      </c>
    </row>
    <row r="12058" spans="1:2" x14ac:dyDescent="0.2">
      <c r="A12058" s="13">
        <v>483671405013</v>
      </c>
      <c r="B12058">
        <v>0.14377922515434383</v>
      </c>
    </row>
    <row r="12059" spans="1:2" x14ac:dyDescent="0.2">
      <c r="A12059" s="13">
        <v>483671405021</v>
      </c>
      <c r="B12059">
        <v>0.14527295915907221</v>
      </c>
    </row>
    <row r="12060" spans="1:2" x14ac:dyDescent="0.2">
      <c r="A12060" s="13">
        <v>483671405022</v>
      </c>
      <c r="B12060">
        <v>0.14549480099532744</v>
      </c>
    </row>
    <row r="12061" spans="1:2" x14ac:dyDescent="0.2">
      <c r="A12061" s="13">
        <v>483671405023</v>
      </c>
      <c r="B12061">
        <v>0.13982328244422934</v>
      </c>
    </row>
    <row r="12062" spans="1:2" x14ac:dyDescent="0.2">
      <c r="A12062" s="13">
        <v>483671406011</v>
      </c>
      <c r="B12062">
        <v>0.15304227482361199</v>
      </c>
    </row>
    <row r="12063" spans="1:2" x14ac:dyDescent="0.2">
      <c r="A12063" s="13">
        <v>483671406012</v>
      </c>
      <c r="B12063">
        <v>0.13601013896703865</v>
      </c>
    </row>
    <row r="12064" spans="1:2" x14ac:dyDescent="0.2">
      <c r="A12064" s="13">
        <v>483671406013</v>
      </c>
      <c r="B12064">
        <v>0.12904661023667569</v>
      </c>
    </row>
    <row r="12065" spans="1:2" x14ac:dyDescent="0.2">
      <c r="A12065" s="13">
        <v>483671406014</v>
      </c>
      <c r="B12065">
        <v>0.10934866996299493</v>
      </c>
    </row>
    <row r="12066" spans="1:2" x14ac:dyDescent="0.2">
      <c r="A12066" s="13">
        <v>483671406021</v>
      </c>
      <c r="B12066">
        <v>0.13590522471670041</v>
      </c>
    </row>
    <row r="12067" spans="1:2" x14ac:dyDescent="0.2">
      <c r="A12067" s="13">
        <v>483671406022</v>
      </c>
      <c r="B12067">
        <v>0.13709770110456901</v>
      </c>
    </row>
    <row r="12068" spans="1:2" x14ac:dyDescent="0.2">
      <c r="A12068" s="13">
        <v>483671406023</v>
      </c>
      <c r="B12068">
        <v>0.16770733832306342</v>
      </c>
    </row>
    <row r="12069" spans="1:2" x14ac:dyDescent="0.2">
      <c r="A12069" s="13">
        <v>483671406024</v>
      </c>
      <c r="B12069">
        <v>0.13688864012755597</v>
      </c>
    </row>
    <row r="12070" spans="1:2" x14ac:dyDescent="0.2">
      <c r="A12070" s="13">
        <v>483671407031</v>
      </c>
      <c r="B12070">
        <v>0.12759938290785108</v>
      </c>
    </row>
    <row r="12071" spans="1:2" x14ac:dyDescent="0.2">
      <c r="A12071" s="13">
        <v>483671407032</v>
      </c>
      <c r="B12071">
        <v>9.6628211580043269E-2</v>
      </c>
    </row>
    <row r="12072" spans="1:2" x14ac:dyDescent="0.2">
      <c r="A12072" s="13">
        <v>483671407033</v>
      </c>
      <c r="B12072">
        <v>0.12044239771412846</v>
      </c>
    </row>
    <row r="12073" spans="1:2" x14ac:dyDescent="0.2">
      <c r="A12073" s="13">
        <v>483671407041</v>
      </c>
      <c r="B12073">
        <v>0.1227576778905745</v>
      </c>
    </row>
    <row r="12074" spans="1:2" x14ac:dyDescent="0.2">
      <c r="A12074" s="13">
        <v>483671407042</v>
      </c>
      <c r="B12074">
        <v>9.2439884736726444E-2</v>
      </c>
    </row>
    <row r="12075" spans="1:2" x14ac:dyDescent="0.2">
      <c r="A12075" s="13">
        <v>483671407043</v>
      </c>
      <c r="B12075">
        <v>9.964360276835002E-2</v>
      </c>
    </row>
    <row r="12076" spans="1:2" x14ac:dyDescent="0.2">
      <c r="A12076" s="13">
        <v>483671407051</v>
      </c>
      <c r="B12076">
        <v>0.12330589328723825</v>
      </c>
    </row>
    <row r="12077" spans="1:2" x14ac:dyDescent="0.2">
      <c r="A12077" s="13">
        <v>483671407052</v>
      </c>
      <c r="B12077">
        <v>0.12600564307919593</v>
      </c>
    </row>
    <row r="12078" spans="1:2" x14ac:dyDescent="0.2">
      <c r="A12078" s="13">
        <v>483671407061</v>
      </c>
      <c r="B12078">
        <v>0.12046543245569996</v>
      </c>
    </row>
    <row r="12079" spans="1:2" x14ac:dyDescent="0.2">
      <c r="A12079" s="13">
        <v>483671407062</v>
      </c>
      <c r="B12079">
        <v>8.4751115165222365E-2</v>
      </c>
    </row>
    <row r="12080" spans="1:2" x14ac:dyDescent="0.2">
      <c r="A12080" s="13">
        <v>483671407063</v>
      </c>
      <c r="B12080">
        <v>0.1216014053123403</v>
      </c>
    </row>
    <row r="12081" spans="1:2" x14ac:dyDescent="0.2">
      <c r="A12081" s="13">
        <v>483699502001</v>
      </c>
      <c r="B12081">
        <v>0.17229079626574506</v>
      </c>
    </row>
    <row r="12082" spans="1:2" x14ac:dyDescent="0.2">
      <c r="A12082" s="13">
        <v>483699502002</v>
      </c>
      <c r="B12082">
        <v>0.20901867525712403</v>
      </c>
    </row>
    <row r="12083" spans="1:2" x14ac:dyDescent="0.2">
      <c r="A12083" s="13">
        <v>483699502003</v>
      </c>
      <c r="B12083">
        <v>0.22605699721086822</v>
      </c>
    </row>
    <row r="12084" spans="1:2" x14ac:dyDescent="0.2">
      <c r="A12084" s="13">
        <v>483699502004</v>
      </c>
      <c r="B12084">
        <v>0.13584926044560222</v>
      </c>
    </row>
    <row r="12085" spans="1:2" x14ac:dyDescent="0.2">
      <c r="A12085" s="13">
        <v>483699503001</v>
      </c>
      <c r="B12085">
        <v>0.17504134686611744</v>
      </c>
    </row>
    <row r="12086" spans="1:2" x14ac:dyDescent="0.2">
      <c r="A12086" s="13">
        <v>483699503002</v>
      </c>
      <c r="B12086">
        <v>0.21137758370179099</v>
      </c>
    </row>
    <row r="12087" spans="1:2" x14ac:dyDescent="0.2">
      <c r="A12087" s="13">
        <v>483699503003</v>
      </c>
      <c r="B12087">
        <v>0.20426672257687281</v>
      </c>
    </row>
    <row r="12088" spans="1:2" x14ac:dyDescent="0.2">
      <c r="A12088" s="13">
        <v>483699503004</v>
      </c>
      <c r="B12088">
        <v>0.18491501318240189</v>
      </c>
    </row>
    <row r="12089" spans="1:2" x14ac:dyDescent="0.2">
      <c r="A12089" s="13">
        <v>483699503005</v>
      </c>
      <c r="B12089">
        <v>0.16282418222499537</v>
      </c>
    </row>
    <row r="12090" spans="1:2" x14ac:dyDescent="0.2">
      <c r="A12090" s="13">
        <v>483719501001</v>
      </c>
      <c r="B12090">
        <v>0.19985826931821718</v>
      </c>
    </row>
    <row r="12091" spans="1:2" x14ac:dyDescent="0.2">
      <c r="A12091" s="13">
        <v>483719501002</v>
      </c>
      <c r="B12091">
        <v>0.19008633785469156</v>
      </c>
    </row>
    <row r="12092" spans="1:2" x14ac:dyDescent="0.2">
      <c r="A12092" s="13">
        <v>483719501003</v>
      </c>
      <c r="B12092">
        <v>0.14187869945185172</v>
      </c>
    </row>
    <row r="12093" spans="1:2" x14ac:dyDescent="0.2">
      <c r="A12093" s="13">
        <v>483719503001</v>
      </c>
      <c r="B12093">
        <v>0.21145074266066533</v>
      </c>
    </row>
    <row r="12094" spans="1:2" x14ac:dyDescent="0.2">
      <c r="A12094" s="13">
        <v>483719503002</v>
      </c>
      <c r="B12094">
        <v>0.26214132217595176</v>
      </c>
    </row>
    <row r="12095" spans="1:2" x14ac:dyDescent="0.2">
      <c r="A12095" s="13">
        <v>483719503003</v>
      </c>
      <c r="B12095">
        <v>0.20251595744851178</v>
      </c>
    </row>
    <row r="12096" spans="1:2" x14ac:dyDescent="0.2">
      <c r="A12096" s="13">
        <v>483719503004</v>
      </c>
      <c r="B12096">
        <v>0.24507942946439901</v>
      </c>
    </row>
    <row r="12097" spans="1:2" x14ac:dyDescent="0.2">
      <c r="A12097" s="13">
        <v>483719504001</v>
      </c>
      <c r="B12097">
        <v>0.19079650611617036</v>
      </c>
    </row>
    <row r="12098" spans="1:2" x14ac:dyDescent="0.2">
      <c r="A12098" s="13">
        <v>483719504002</v>
      </c>
      <c r="B12098">
        <v>0.18230061365401154</v>
      </c>
    </row>
    <row r="12099" spans="1:2" x14ac:dyDescent="0.2">
      <c r="A12099" s="13">
        <v>483719504003</v>
      </c>
      <c r="B12099">
        <v>0.18938998082696809</v>
      </c>
    </row>
    <row r="12100" spans="1:2" x14ac:dyDescent="0.2">
      <c r="A12100" s="13">
        <v>483719504004</v>
      </c>
      <c r="B12100">
        <v>0.17807980712557095</v>
      </c>
    </row>
    <row r="12101" spans="1:2" x14ac:dyDescent="0.2">
      <c r="A12101" s="13">
        <v>483719505001</v>
      </c>
      <c r="B12101">
        <v>0.19011628482234</v>
      </c>
    </row>
    <row r="12102" spans="1:2" x14ac:dyDescent="0.2">
      <c r="A12102" s="13">
        <v>483719505002</v>
      </c>
      <c r="B12102">
        <v>0.18644585637324343</v>
      </c>
    </row>
    <row r="12103" spans="1:2" x14ac:dyDescent="0.2">
      <c r="A12103" s="13">
        <v>483719505003</v>
      </c>
      <c r="B12103">
        <v>0.168639615083855</v>
      </c>
    </row>
    <row r="12104" spans="1:2" x14ac:dyDescent="0.2">
      <c r="A12104" s="13">
        <v>483732101011</v>
      </c>
      <c r="B12104">
        <v>0.13861682584426047</v>
      </c>
    </row>
    <row r="12105" spans="1:2" x14ac:dyDescent="0.2">
      <c r="A12105" s="13">
        <v>483732101012</v>
      </c>
      <c r="B12105">
        <v>0.17671254027460101</v>
      </c>
    </row>
    <row r="12106" spans="1:2" x14ac:dyDescent="0.2">
      <c r="A12106" s="13">
        <v>483732101013</v>
      </c>
      <c r="B12106">
        <v>0.1959257223744707</v>
      </c>
    </row>
    <row r="12107" spans="1:2" x14ac:dyDescent="0.2">
      <c r="A12107" s="13">
        <v>483732101021</v>
      </c>
      <c r="B12107">
        <v>0.18063072054777893</v>
      </c>
    </row>
    <row r="12108" spans="1:2" x14ac:dyDescent="0.2">
      <c r="A12108" s="13">
        <v>483732101022</v>
      </c>
      <c r="B12108">
        <v>0.15638327160354681</v>
      </c>
    </row>
    <row r="12109" spans="1:2" x14ac:dyDescent="0.2">
      <c r="A12109" s="13">
        <v>483732101023</v>
      </c>
      <c r="B12109">
        <v>0.21865796238010093</v>
      </c>
    </row>
    <row r="12110" spans="1:2" x14ac:dyDescent="0.2">
      <c r="A12110" s="13">
        <v>483732101024</v>
      </c>
      <c r="B12110">
        <v>0.16208607380128118</v>
      </c>
    </row>
    <row r="12111" spans="1:2" x14ac:dyDescent="0.2">
      <c r="A12111" s="13">
        <v>483732102031</v>
      </c>
      <c r="B12111">
        <v>0.17512930262985124</v>
      </c>
    </row>
    <row r="12112" spans="1:2" x14ac:dyDescent="0.2">
      <c r="A12112" s="13">
        <v>483732102032</v>
      </c>
      <c r="B12112">
        <v>0.1689750142904799</v>
      </c>
    </row>
    <row r="12113" spans="1:2" x14ac:dyDescent="0.2">
      <c r="A12113" s="13">
        <v>483732102041</v>
      </c>
      <c r="B12113">
        <v>0.14470574928995866</v>
      </c>
    </row>
    <row r="12114" spans="1:2" x14ac:dyDescent="0.2">
      <c r="A12114" s="13">
        <v>483732102042</v>
      </c>
      <c r="B12114">
        <v>0.21246607322723524</v>
      </c>
    </row>
    <row r="12115" spans="1:2" x14ac:dyDescent="0.2">
      <c r="A12115" s="13">
        <v>483732102043</v>
      </c>
      <c r="B12115">
        <v>0.18769513118663672</v>
      </c>
    </row>
    <row r="12116" spans="1:2" x14ac:dyDescent="0.2">
      <c r="A12116" s="13">
        <v>483732102051</v>
      </c>
      <c r="B12116">
        <v>0.18650279716035056</v>
      </c>
    </row>
    <row r="12117" spans="1:2" x14ac:dyDescent="0.2">
      <c r="A12117" s="13">
        <v>483732102052</v>
      </c>
      <c r="B12117">
        <v>0.17923814537186178</v>
      </c>
    </row>
    <row r="12118" spans="1:2" x14ac:dyDescent="0.2">
      <c r="A12118" s="13">
        <v>483732102061</v>
      </c>
      <c r="B12118">
        <v>0.13045891156611841</v>
      </c>
    </row>
    <row r="12119" spans="1:2" x14ac:dyDescent="0.2">
      <c r="A12119" s="13">
        <v>483732102062</v>
      </c>
      <c r="B12119">
        <v>0.17286960137173868</v>
      </c>
    </row>
    <row r="12120" spans="1:2" x14ac:dyDescent="0.2">
      <c r="A12120" s="13">
        <v>483732102063</v>
      </c>
      <c r="B12120">
        <v>0.14385134539105898</v>
      </c>
    </row>
    <row r="12121" spans="1:2" x14ac:dyDescent="0.2">
      <c r="A12121" s="13">
        <v>483732103011</v>
      </c>
      <c r="B12121">
        <v>0.17593497576085734</v>
      </c>
    </row>
    <row r="12122" spans="1:2" x14ac:dyDescent="0.2">
      <c r="A12122" s="13">
        <v>483732103012</v>
      </c>
      <c r="B12122">
        <v>0.16218222232879098</v>
      </c>
    </row>
    <row r="12123" spans="1:2" x14ac:dyDescent="0.2">
      <c r="A12123" s="13">
        <v>483732103013</v>
      </c>
      <c r="B12123">
        <v>0.14129228279734957</v>
      </c>
    </row>
    <row r="12124" spans="1:2" x14ac:dyDescent="0.2">
      <c r="A12124" s="13">
        <v>483732103021</v>
      </c>
      <c r="B12124">
        <v>0.15570888046724118</v>
      </c>
    </row>
    <row r="12125" spans="1:2" x14ac:dyDescent="0.2">
      <c r="A12125" s="13">
        <v>483732103022</v>
      </c>
      <c r="B12125">
        <v>0.15357363528087487</v>
      </c>
    </row>
    <row r="12126" spans="1:2" x14ac:dyDescent="0.2">
      <c r="A12126" s="13">
        <v>483732103023</v>
      </c>
      <c r="B12126">
        <v>0.16574477663917048</v>
      </c>
    </row>
    <row r="12127" spans="1:2" x14ac:dyDescent="0.2">
      <c r="A12127" s="13">
        <v>483732103024</v>
      </c>
      <c r="B12127">
        <v>0.18209599479465607</v>
      </c>
    </row>
    <row r="12128" spans="1:2" x14ac:dyDescent="0.2">
      <c r="A12128" s="13">
        <v>483732104001</v>
      </c>
      <c r="B12128">
        <v>0.21044568273122791</v>
      </c>
    </row>
    <row r="12129" spans="1:2" x14ac:dyDescent="0.2">
      <c r="A12129" s="13">
        <v>483732104002</v>
      </c>
      <c r="B12129">
        <v>0.17804299302943705</v>
      </c>
    </row>
    <row r="12130" spans="1:2" x14ac:dyDescent="0.2">
      <c r="A12130" s="13">
        <v>483732104003</v>
      </c>
      <c r="B12130">
        <v>0.2051889857657776</v>
      </c>
    </row>
    <row r="12131" spans="1:2" x14ac:dyDescent="0.2">
      <c r="A12131" s="13">
        <v>483732104004</v>
      </c>
      <c r="B12131">
        <v>0.16688434237795965</v>
      </c>
    </row>
    <row r="12132" spans="1:2" x14ac:dyDescent="0.2">
      <c r="A12132" s="13">
        <v>483732105001</v>
      </c>
      <c r="B12132">
        <v>0.19373692793713179</v>
      </c>
    </row>
    <row r="12133" spans="1:2" x14ac:dyDescent="0.2">
      <c r="A12133" s="13">
        <v>483732105002</v>
      </c>
      <c r="B12133">
        <v>0.13638207444052203</v>
      </c>
    </row>
    <row r="12134" spans="1:2" x14ac:dyDescent="0.2">
      <c r="A12134" s="13">
        <v>483732105003</v>
      </c>
      <c r="B12134">
        <v>0.17592462524405711</v>
      </c>
    </row>
    <row r="12135" spans="1:2" x14ac:dyDescent="0.2">
      <c r="A12135" s="13">
        <v>483750101001</v>
      </c>
      <c r="B12135">
        <v>0.15782016177304986</v>
      </c>
    </row>
    <row r="12136" spans="1:2" x14ac:dyDescent="0.2">
      <c r="A12136" s="13">
        <v>483750101002</v>
      </c>
      <c r="B12136">
        <v>0.15327906117256754</v>
      </c>
    </row>
    <row r="12137" spans="1:2" x14ac:dyDescent="0.2">
      <c r="A12137" s="13">
        <v>483750102001</v>
      </c>
      <c r="B12137">
        <v>0.12225545171275368</v>
      </c>
    </row>
    <row r="12138" spans="1:2" x14ac:dyDescent="0.2">
      <c r="A12138" s="13">
        <v>483750102002</v>
      </c>
      <c r="B12138">
        <v>0.13717194585006387</v>
      </c>
    </row>
    <row r="12139" spans="1:2" x14ac:dyDescent="0.2">
      <c r="A12139" s="13">
        <v>483750103001</v>
      </c>
      <c r="B12139">
        <v>0.15721260036576806</v>
      </c>
    </row>
    <row r="12140" spans="1:2" x14ac:dyDescent="0.2">
      <c r="A12140" s="13">
        <v>483750104001</v>
      </c>
      <c r="B12140">
        <v>0.12964994165112759</v>
      </c>
    </row>
    <row r="12141" spans="1:2" x14ac:dyDescent="0.2">
      <c r="A12141" s="13">
        <v>483750104002</v>
      </c>
      <c r="B12141">
        <v>0.1632964239461171</v>
      </c>
    </row>
    <row r="12142" spans="1:2" x14ac:dyDescent="0.2">
      <c r="A12142" s="13">
        <v>483750104003</v>
      </c>
      <c r="B12142">
        <v>0.10889350884982768</v>
      </c>
    </row>
    <row r="12143" spans="1:2" x14ac:dyDescent="0.2">
      <c r="A12143" s="13">
        <v>483750106001</v>
      </c>
      <c r="B12143">
        <v>0.25008395489428542</v>
      </c>
    </row>
    <row r="12144" spans="1:2" x14ac:dyDescent="0.2">
      <c r="A12144" s="13">
        <v>483750106002</v>
      </c>
      <c r="B12144">
        <v>0.21827871335281029</v>
      </c>
    </row>
    <row r="12145" spans="1:2" x14ac:dyDescent="0.2">
      <c r="A12145" s="13">
        <v>483750107001</v>
      </c>
      <c r="B12145">
        <v>0.18344344930374776</v>
      </c>
    </row>
    <row r="12146" spans="1:2" x14ac:dyDescent="0.2">
      <c r="A12146" s="13">
        <v>483750107002</v>
      </c>
      <c r="B12146">
        <v>0.16120749285897629</v>
      </c>
    </row>
    <row r="12147" spans="1:2" x14ac:dyDescent="0.2">
      <c r="A12147" s="13">
        <v>483750107003</v>
      </c>
      <c r="B12147">
        <v>0.21693280420054817</v>
      </c>
    </row>
    <row r="12148" spans="1:2" x14ac:dyDescent="0.2">
      <c r="A12148" s="13">
        <v>483750110001</v>
      </c>
      <c r="B12148">
        <v>0.23456434566961459</v>
      </c>
    </row>
    <row r="12149" spans="1:2" x14ac:dyDescent="0.2">
      <c r="A12149" s="13">
        <v>483750110002</v>
      </c>
      <c r="B12149">
        <v>0.2356898665958802</v>
      </c>
    </row>
    <row r="12150" spans="1:2" x14ac:dyDescent="0.2">
      <c r="A12150" s="13">
        <v>483750115001</v>
      </c>
      <c r="B12150">
        <v>0.12803803708142542</v>
      </c>
    </row>
    <row r="12151" spans="1:2" x14ac:dyDescent="0.2">
      <c r="A12151" s="13">
        <v>483750115002</v>
      </c>
      <c r="B12151">
        <v>0.12324942458355169</v>
      </c>
    </row>
    <row r="12152" spans="1:2" x14ac:dyDescent="0.2">
      <c r="A12152" s="13">
        <v>483750115003</v>
      </c>
      <c r="B12152">
        <v>0.10476592074649879</v>
      </c>
    </row>
    <row r="12153" spans="1:2" x14ac:dyDescent="0.2">
      <c r="A12153" s="13">
        <v>483750115004</v>
      </c>
      <c r="B12153">
        <v>0.11892831910815531</v>
      </c>
    </row>
    <row r="12154" spans="1:2" x14ac:dyDescent="0.2">
      <c r="A12154" s="13">
        <v>483750116001</v>
      </c>
      <c r="B12154">
        <v>0.14086864587889023</v>
      </c>
    </row>
    <row r="12155" spans="1:2" x14ac:dyDescent="0.2">
      <c r="A12155" s="13">
        <v>483750116002</v>
      </c>
      <c r="B12155">
        <v>0.15253827479957716</v>
      </c>
    </row>
    <row r="12156" spans="1:2" x14ac:dyDescent="0.2">
      <c r="A12156" s="13">
        <v>483750116003</v>
      </c>
      <c r="B12156">
        <v>0.20064848746037919</v>
      </c>
    </row>
    <row r="12157" spans="1:2" x14ac:dyDescent="0.2">
      <c r="A12157" s="13">
        <v>483750116004</v>
      </c>
      <c r="B12157">
        <v>0.12710945549820915</v>
      </c>
    </row>
    <row r="12158" spans="1:2" x14ac:dyDescent="0.2">
      <c r="A12158" s="13">
        <v>483750117001</v>
      </c>
      <c r="B12158">
        <v>0.1661787478835457</v>
      </c>
    </row>
    <row r="12159" spans="1:2" x14ac:dyDescent="0.2">
      <c r="A12159" s="13">
        <v>483750117002</v>
      </c>
      <c r="B12159">
        <v>0.14448069586364246</v>
      </c>
    </row>
    <row r="12160" spans="1:2" x14ac:dyDescent="0.2">
      <c r="A12160" s="13">
        <v>483750117003</v>
      </c>
      <c r="B12160">
        <v>0.12094043791101165</v>
      </c>
    </row>
    <row r="12161" spans="1:2" x14ac:dyDescent="0.2">
      <c r="A12161" s="13">
        <v>483750118001</v>
      </c>
      <c r="B12161">
        <v>0.13722501636302409</v>
      </c>
    </row>
    <row r="12162" spans="1:2" x14ac:dyDescent="0.2">
      <c r="A12162" s="13">
        <v>483750118002</v>
      </c>
      <c r="B12162">
        <v>0.1438877669171531</v>
      </c>
    </row>
    <row r="12163" spans="1:2" x14ac:dyDescent="0.2">
      <c r="A12163" s="13">
        <v>483750118003</v>
      </c>
      <c r="B12163">
        <v>0.14474743543827051</v>
      </c>
    </row>
    <row r="12164" spans="1:2" x14ac:dyDescent="0.2">
      <c r="A12164" s="13">
        <v>483750118004</v>
      </c>
      <c r="B12164">
        <v>0.14352281140386147</v>
      </c>
    </row>
    <row r="12165" spans="1:2" x14ac:dyDescent="0.2">
      <c r="A12165" s="13">
        <v>483750119001</v>
      </c>
      <c r="B12165">
        <v>0.15407512282647107</v>
      </c>
    </row>
    <row r="12166" spans="1:2" x14ac:dyDescent="0.2">
      <c r="A12166" s="13">
        <v>483750119002</v>
      </c>
      <c r="B12166">
        <v>0.16893169398481828</v>
      </c>
    </row>
    <row r="12167" spans="1:2" x14ac:dyDescent="0.2">
      <c r="A12167" s="13">
        <v>483750119003</v>
      </c>
      <c r="B12167">
        <v>0.12676769099517329</v>
      </c>
    </row>
    <row r="12168" spans="1:2" x14ac:dyDescent="0.2">
      <c r="A12168" s="13">
        <v>483750120001</v>
      </c>
      <c r="B12168">
        <v>0.17269408068135625</v>
      </c>
    </row>
    <row r="12169" spans="1:2" x14ac:dyDescent="0.2">
      <c r="A12169" s="13">
        <v>483750120002</v>
      </c>
      <c r="B12169">
        <v>0.21791968905542447</v>
      </c>
    </row>
    <row r="12170" spans="1:2" x14ac:dyDescent="0.2">
      <c r="A12170" s="13">
        <v>483750122001</v>
      </c>
      <c r="B12170">
        <v>0.24890018775399389</v>
      </c>
    </row>
    <row r="12171" spans="1:2" x14ac:dyDescent="0.2">
      <c r="A12171" s="13">
        <v>483750122002</v>
      </c>
      <c r="B12171">
        <v>0.22341328810051309</v>
      </c>
    </row>
    <row r="12172" spans="1:2" x14ac:dyDescent="0.2">
      <c r="A12172" s="13">
        <v>483750122003</v>
      </c>
      <c r="B12172">
        <v>0.20585705354201922</v>
      </c>
    </row>
    <row r="12173" spans="1:2" x14ac:dyDescent="0.2">
      <c r="A12173" s="13">
        <v>483750122004</v>
      </c>
      <c r="B12173">
        <v>0.19131540403765065</v>
      </c>
    </row>
    <row r="12174" spans="1:2" x14ac:dyDescent="0.2">
      <c r="A12174" s="13">
        <v>483750126001</v>
      </c>
      <c r="B12174">
        <v>0.21429116098699358</v>
      </c>
    </row>
    <row r="12175" spans="1:2" x14ac:dyDescent="0.2">
      <c r="A12175" s="13">
        <v>483750126002</v>
      </c>
      <c r="B12175">
        <v>0.23076707122105156</v>
      </c>
    </row>
    <row r="12176" spans="1:2" x14ac:dyDescent="0.2">
      <c r="A12176" s="13">
        <v>483750128001</v>
      </c>
      <c r="B12176">
        <v>0.24008349436261867</v>
      </c>
    </row>
    <row r="12177" spans="1:2" x14ac:dyDescent="0.2">
      <c r="A12177" s="13">
        <v>483750128002</v>
      </c>
      <c r="B12177">
        <v>0.19765469253117646</v>
      </c>
    </row>
    <row r="12178" spans="1:2" x14ac:dyDescent="0.2">
      <c r="A12178" s="13">
        <v>483750128003</v>
      </c>
      <c r="B12178">
        <v>0.21140108587271259</v>
      </c>
    </row>
    <row r="12179" spans="1:2" x14ac:dyDescent="0.2">
      <c r="A12179" s="13">
        <v>483750130001</v>
      </c>
      <c r="B12179">
        <v>0.23343593585729774</v>
      </c>
    </row>
    <row r="12180" spans="1:2" x14ac:dyDescent="0.2">
      <c r="A12180" s="13">
        <v>483750130002</v>
      </c>
      <c r="B12180">
        <v>0.24241386643462132</v>
      </c>
    </row>
    <row r="12181" spans="1:2" x14ac:dyDescent="0.2">
      <c r="A12181" s="13">
        <v>483750132001</v>
      </c>
      <c r="B12181">
        <v>0.13834394946043785</v>
      </c>
    </row>
    <row r="12182" spans="1:2" x14ac:dyDescent="0.2">
      <c r="A12182" s="13">
        <v>483750132002</v>
      </c>
      <c r="B12182">
        <v>0.14337075672735311</v>
      </c>
    </row>
    <row r="12183" spans="1:2" x14ac:dyDescent="0.2">
      <c r="A12183" s="13">
        <v>483750133001</v>
      </c>
      <c r="B12183">
        <v>0.12425306315547166</v>
      </c>
    </row>
    <row r="12184" spans="1:2" x14ac:dyDescent="0.2">
      <c r="A12184" s="13">
        <v>483750133002</v>
      </c>
      <c r="B12184">
        <v>0.11373850438309205</v>
      </c>
    </row>
    <row r="12185" spans="1:2" x14ac:dyDescent="0.2">
      <c r="A12185" s="13">
        <v>483750133003</v>
      </c>
      <c r="B12185">
        <v>0.11379856765364114</v>
      </c>
    </row>
    <row r="12186" spans="1:2" x14ac:dyDescent="0.2">
      <c r="A12186" s="13">
        <v>483750134001</v>
      </c>
      <c r="B12186">
        <v>0.13464474759524853</v>
      </c>
    </row>
    <row r="12187" spans="1:2" x14ac:dyDescent="0.2">
      <c r="A12187" s="13">
        <v>483750134002</v>
      </c>
      <c r="B12187">
        <v>0.1552813977470881</v>
      </c>
    </row>
    <row r="12188" spans="1:2" x14ac:dyDescent="0.2">
      <c r="A12188" s="13">
        <v>483750139001</v>
      </c>
      <c r="B12188">
        <v>0.2038138046879536</v>
      </c>
    </row>
    <row r="12189" spans="1:2" x14ac:dyDescent="0.2">
      <c r="A12189" s="13">
        <v>483750139002</v>
      </c>
      <c r="B12189">
        <v>0.20868135758281353</v>
      </c>
    </row>
    <row r="12190" spans="1:2" x14ac:dyDescent="0.2">
      <c r="A12190" s="13">
        <v>483750139003</v>
      </c>
      <c r="B12190">
        <v>0.20236032277814936</v>
      </c>
    </row>
    <row r="12191" spans="1:2" x14ac:dyDescent="0.2">
      <c r="A12191" s="13">
        <v>483750141001</v>
      </c>
      <c r="B12191">
        <v>0.19195926971497673</v>
      </c>
    </row>
    <row r="12192" spans="1:2" x14ac:dyDescent="0.2">
      <c r="A12192" s="13">
        <v>483750141002</v>
      </c>
      <c r="B12192">
        <v>0.20365716482282209</v>
      </c>
    </row>
    <row r="12193" spans="1:2" x14ac:dyDescent="0.2">
      <c r="A12193" s="13">
        <v>483750143001</v>
      </c>
      <c r="B12193">
        <v>0.11745763947716077</v>
      </c>
    </row>
    <row r="12194" spans="1:2" x14ac:dyDescent="0.2">
      <c r="A12194" s="13">
        <v>483750143002</v>
      </c>
      <c r="B12194">
        <v>0.14372997502849783</v>
      </c>
    </row>
    <row r="12195" spans="1:2" x14ac:dyDescent="0.2">
      <c r="A12195" s="13">
        <v>483750143003</v>
      </c>
      <c r="B12195">
        <v>0.12674363254321921</v>
      </c>
    </row>
    <row r="12196" spans="1:2" x14ac:dyDescent="0.2">
      <c r="A12196" s="13">
        <v>483750144011</v>
      </c>
      <c r="B12196">
        <v>0.11075789394092202</v>
      </c>
    </row>
    <row r="12197" spans="1:2" x14ac:dyDescent="0.2">
      <c r="A12197" s="13">
        <v>483750144012</v>
      </c>
      <c r="B12197">
        <v>0.12927533891030926</v>
      </c>
    </row>
    <row r="12198" spans="1:2" x14ac:dyDescent="0.2">
      <c r="A12198" s="13">
        <v>483750145001</v>
      </c>
      <c r="B12198">
        <v>0.19793836396978043</v>
      </c>
    </row>
    <row r="12199" spans="1:2" x14ac:dyDescent="0.2">
      <c r="A12199" s="13">
        <v>483750145002</v>
      </c>
      <c r="B12199">
        <v>0.18506595151852884</v>
      </c>
    </row>
    <row r="12200" spans="1:2" x14ac:dyDescent="0.2">
      <c r="A12200" s="13">
        <v>483750145003</v>
      </c>
      <c r="B12200">
        <v>0.18656286015535364</v>
      </c>
    </row>
    <row r="12201" spans="1:2" x14ac:dyDescent="0.2">
      <c r="A12201" s="13">
        <v>483750145004</v>
      </c>
      <c r="B12201">
        <v>0.17343362219770303</v>
      </c>
    </row>
    <row r="12202" spans="1:2" x14ac:dyDescent="0.2">
      <c r="A12202" s="13">
        <v>483750145005</v>
      </c>
      <c r="B12202">
        <v>0.19546919125527945</v>
      </c>
    </row>
    <row r="12203" spans="1:2" x14ac:dyDescent="0.2">
      <c r="A12203" s="13">
        <v>483750147001</v>
      </c>
      <c r="B12203">
        <v>0.17800399339055054</v>
      </c>
    </row>
    <row r="12204" spans="1:2" x14ac:dyDescent="0.2">
      <c r="A12204" s="13">
        <v>483750147002</v>
      </c>
      <c r="B12204">
        <v>0.14383611234162558</v>
      </c>
    </row>
    <row r="12205" spans="1:2" x14ac:dyDescent="0.2">
      <c r="A12205" s="13">
        <v>483750147003</v>
      </c>
      <c r="B12205">
        <v>0.17907886947901455</v>
      </c>
    </row>
    <row r="12206" spans="1:2" x14ac:dyDescent="0.2">
      <c r="A12206" s="13">
        <v>483750148001</v>
      </c>
      <c r="B12206">
        <v>0.19786867424580437</v>
      </c>
    </row>
    <row r="12207" spans="1:2" x14ac:dyDescent="0.2">
      <c r="A12207" s="13">
        <v>483750148002</v>
      </c>
      <c r="B12207">
        <v>0.22231967033948064</v>
      </c>
    </row>
    <row r="12208" spans="1:2" x14ac:dyDescent="0.2">
      <c r="A12208" s="13">
        <v>483750148003</v>
      </c>
      <c r="B12208">
        <v>0.21179975061032741</v>
      </c>
    </row>
    <row r="12209" spans="1:2" x14ac:dyDescent="0.2">
      <c r="A12209" s="13">
        <v>483750149001</v>
      </c>
      <c r="B12209">
        <v>0.15812325930901222</v>
      </c>
    </row>
    <row r="12210" spans="1:2" x14ac:dyDescent="0.2">
      <c r="A12210" s="13">
        <v>483750149002</v>
      </c>
      <c r="B12210">
        <v>0.16598015900713467</v>
      </c>
    </row>
    <row r="12211" spans="1:2" x14ac:dyDescent="0.2">
      <c r="A12211" s="13">
        <v>483750149003</v>
      </c>
      <c r="B12211">
        <v>0.19912093876123926</v>
      </c>
    </row>
    <row r="12212" spans="1:2" x14ac:dyDescent="0.2">
      <c r="A12212" s="13">
        <v>483750149004</v>
      </c>
      <c r="B12212">
        <v>0.22076959327670276</v>
      </c>
    </row>
    <row r="12213" spans="1:2" x14ac:dyDescent="0.2">
      <c r="A12213" s="13">
        <v>483750150001</v>
      </c>
      <c r="B12213">
        <v>0.18082108635346761</v>
      </c>
    </row>
    <row r="12214" spans="1:2" x14ac:dyDescent="0.2">
      <c r="A12214" s="13">
        <v>483750150002</v>
      </c>
      <c r="B12214">
        <v>0.20979052575324422</v>
      </c>
    </row>
    <row r="12215" spans="1:2" x14ac:dyDescent="0.2">
      <c r="A12215" s="13">
        <v>483750150003</v>
      </c>
      <c r="B12215">
        <v>0.22237170931088179</v>
      </c>
    </row>
    <row r="12216" spans="1:2" x14ac:dyDescent="0.2">
      <c r="A12216" s="13">
        <v>483750150004</v>
      </c>
      <c r="B12216">
        <v>0.17444851371963221</v>
      </c>
    </row>
    <row r="12217" spans="1:2" x14ac:dyDescent="0.2">
      <c r="A12217" s="13">
        <v>483750150005</v>
      </c>
      <c r="B12217">
        <v>0.23389372109937334</v>
      </c>
    </row>
    <row r="12218" spans="1:2" x14ac:dyDescent="0.2">
      <c r="A12218" s="13">
        <v>483750150006</v>
      </c>
      <c r="B12218">
        <v>0.2104224384479115</v>
      </c>
    </row>
    <row r="12219" spans="1:2" x14ac:dyDescent="0.2">
      <c r="A12219" s="13">
        <v>483750151001</v>
      </c>
      <c r="B12219">
        <v>0.1642430313066004</v>
      </c>
    </row>
    <row r="12220" spans="1:2" x14ac:dyDescent="0.2">
      <c r="A12220" s="13">
        <v>483750151002</v>
      </c>
      <c r="B12220">
        <v>0.16553599210430944</v>
      </c>
    </row>
    <row r="12221" spans="1:2" x14ac:dyDescent="0.2">
      <c r="A12221" s="13">
        <v>483750152001</v>
      </c>
      <c r="B12221">
        <v>0.14540461145236228</v>
      </c>
    </row>
    <row r="12222" spans="1:2" x14ac:dyDescent="0.2">
      <c r="A12222" s="13">
        <v>483750152002</v>
      </c>
      <c r="B12222">
        <v>0.16543612330819613</v>
      </c>
    </row>
    <row r="12223" spans="1:2" x14ac:dyDescent="0.2">
      <c r="A12223" s="13">
        <v>483750152003</v>
      </c>
      <c r="B12223">
        <v>0.15348717103141693</v>
      </c>
    </row>
    <row r="12224" spans="1:2" x14ac:dyDescent="0.2">
      <c r="A12224" s="13">
        <v>483750153001</v>
      </c>
      <c r="B12224">
        <v>0.22772326147048702</v>
      </c>
    </row>
    <row r="12225" spans="1:2" x14ac:dyDescent="0.2">
      <c r="A12225" s="13">
        <v>483750153002</v>
      </c>
      <c r="B12225">
        <v>0.16559421982971528</v>
      </c>
    </row>
    <row r="12226" spans="1:2" x14ac:dyDescent="0.2">
      <c r="A12226" s="13">
        <v>483750153003</v>
      </c>
      <c r="B12226">
        <v>0.19282814529950279</v>
      </c>
    </row>
    <row r="12227" spans="1:2" x14ac:dyDescent="0.2">
      <c r="A12227" s="13">
        <v>483750153004</v>
      </c>
      <c r="B12227">
        <v>0.19461066138296257</v>
      </c>
    </row>
    <row r="12228" spans="1:2" x14ac:dyDescent="0.2">
      <c r="A12228" s="13">
        <v>483750154001</v>
      </c>
      <c r="B12228">
        <v>0.17033002999132835</v>
      </c>
    </row>
    <row r="12229" spans="1:2" x14ac:dyDescent="0.2">
      <c r="A12229" s="13">
        <v>483750154002</v>
      </c>
      <c r="B12229">
        <v>0.25573105552246722</v>
      </c>
    </row>
    <row r="12230" spans="1:2" x14ac:dyDescent="0.2">
      <c r="A12230" s="13">
        <v>483750154003</v>
      </c>
      <c r="B12230">
        <v>0.22103434776564873</v>
      </c>
    </row>
    <row r="12231" spans="1:2" x14ac:dyDescent="0.2">
      <c r="A12231" s="16">
        <v>483759800001</v>
      </c>
      <c r="B12231" t="s">
        <v>9</v>
      </c>
    </row>
    <row r="12232" spans="1:2" x14ac:dyDescent="0.2">
      <c r="A12232" s="13">
        <v>483779501001</v>
      </c>
      <c r="B12232">
        <v>0.18482306153353206</v>
      </c>
    </row>
    <row r="12233" spans="1:2" x14ac:dyDescent="0.2">
      <c r="A12233" s="13">
        <v>483779501002</v>
      </c>
      <c r="B12233">
        <v>0.17199598543505279</v>
      </c>
    </row>
    <row r="12234" spans="1:2" x14ac:dyDescent="0.2">
      <c r="A12234" s="13">
        <v>483779501003</v>
      </c>
      <c r="B12234">
        <v>0.24180459764233003</v>
      </c>
    </row>
    <row r="12235" spans="1:2" x14ac:dyDescent="0.2">
      <c r="A12235" s="13">
        <v>483779502001</v>
      </c>
      <c r="B12235">
        <v>0.23364938701556326</v>
      </c>
    </row>
    <row r="12236" spans="1:2" x14ac:dyDescent="0.2">
      <c r="A12236" s="13">
        <v>483779502002</v>
      </c>
      <c r="B12236">
        <v>0.29202637494150463</v>
      </c>
    </row>
    <row r="12237" spans="1:2" x14ac:dyDescent="0.2">
      <c r="A12237" s="13">
        <v>483779502003</v>
      </c>
      <c r="B12237">
        <v>0.250364554845668</v>
      </c>
    </row>
    <row r="12238" spans="1:2" x14ac:dyDescent="0.2">
      <c r="A12238" s="13">
        <v>483799501001</v>
      </c>
      <c r="B12238">
        <v>0.16579213593804604</v>
      </c>
    </row>
    <row r="12239" spans="1:2" x14ac:dyDescent="0.2">
      <c r="A12239" s="13">
        <v>483799501002</v>
      </c>
      <c r="B12239">
        <v>0.14439356962171901</v>
      </c>
    </row>
    <row r="12240" spans="1:2" x14ac:dyDescent="0.2">
      <c r="A12240" s="13">
        <v>483799501003</v>
      </c>
      <c r="B12240">
        <v>0.16567289331122992</v>
      </c>
    </row>
    <row r="12241" spans="1:2" x14ac:dyDescent="0.2">
      <c r="A12241" s="13">
        <v>483799502001</v>
      </c>
      <c r="B12241">
        <v>0.16285268372199799</v>
      </c>
    </row>
    <row r="12242" spans="1:2" x14ac:dyDescent="0.2">
      <c r="A12242" s="13">
        <v>483799502002</v>
      </c>
      <c r="B12242">
        <v>0.15326246763593551</v>
      </c>
    </row>
    <row r="12243" spans="1:2" x14ac:dyDescent="0.2">
      <c r="A12243" s="13">
        <v>483810201001</v>
      </c>
      <c r="B12243">
        <v>0.13239636816599609</v>
      </c>
    </row>
    <row r="12244" spans="1:2" x14ac:dyDescent="0.2">
      <c r="A12244" s="13">
        <v>483810201002</v>
      </c>
      <c r="B12244">
        <v>0.13486103859874157</v>
      </c>
    </row>
    <row r="12245" spans="1:2" x14ac:dyDescent="0.2">
      <c r="A12245" s="13">
        <v>483810202001</v>
      </c>
      <c r="B12245">
        <v>0.11576879635459575</v>
      </c>
    </row>
    <row r="12246" spans="1:2" x14ac:dyDescent="0.2">
      <c r="A12246" s="13">
        <v>483810202002</v>
      </c>
      <c r="B12246">
        <v>0.14947231057537988</v>
      </c>
    </row>
    <row r="12247" spans="1:2" x14ac:dyDescent="0.2">
      <c r="A12247" s="13">
        <v>483810203001</v>
      </c>
      <c r="B12247">
        <v>0.1228375735120959</v>
      </c>
    </row>
    <row r="12248" spans="1:2" x14ac:dyDescent="0.2">
      <c r="A12248" s="13">
        <v>483810203002</v>
      </c>
      <c r="B12248">
        <v>0.16354703893688205</v>
      </c>
    </row>
    <row r="12249" spans="1:2" x14ac:dyDescent="0.2">
      <c r="A12249" s="13">
        <v>483810204001</v>
      </c>
      <c r="B12249">
        <v>0.10866671607564973</v>
      </c>
    </row>
    <row r="12250" spans="1:2" x14ac:dyDescent="0.2">
      <c r="A12250" s="13">
        <v>483810204002</v>
      </c>
      <c r="B12250">
        <v>0.12642893679359388</v>
      </c>
    </row>
    <row r="12251" spans="1:2" x14ac:dyDescent="0.2">
      <c r="A12251" s="13">
        <v>483810205001</v>
      </c>
      <c r="B12251">
        <v>0.14312790542419926</v>
      </c>
    </row>
    <row r="12252" spans="1:2" x14ac:dyDescent="0.2">
      <c r="A12252" s="13">
        <v>483810205002</v>
      </c>
      <c r="B12252">
        <v>0.1206111879631124</v>
      </c>
    </row>
    <row r="12253" spans="1:2" x14ac:dyDescent="0.2">
      <c r="A12253" s="13">
        <v>483810205003</v>
      </c>
      <c r="B12253">
        <v>0.16069927359989933</v>
      </c>
    </row>
    <row r="12254" spans="1:2" x14ac:dyDescent="0.2">
      <c r="A12254" s="13">
        <v>483810205004</v>
      </c>
      <c r="B12254">
        <v>0.16662681415992095</v>
      </c>
    </row>
    <row r="12255" spans="1:2" x14ac:dyDescent="0.2">
      <c r="A12255" s="13">
        <v>483810206001</v>
      </c>
      <c r="B12255">
        <v>0.17101511264413816</v>
      </c>
    </row>
    <row r="12256" spans="1:2" x14ac:dyDescent="0.2">
      <c r="A12256" s="13">
        <v>483810206002</v>
      </c>
      <c r="B12256">
        <v>0.1518993472583671</v>
      </c>
    </row>
    <row r="12257" spans="1:2" x14ac:dyDescent="0.2">
      <c r="A12257" s="13">
        <v>483810206003</v>
      </c>
      <c r="B12257">
        <v>0.1667603058221194</v>
      </c>
    </row>
    <row r="12258" spans="1:2" x14ac:dyDescent="0.2">
      <c r="A12258" s="13">
        <v>483810206004</v>
      </c>
      <c r="B12258">
        <v>0.16077373442798515</v>
      </c>
    </row>
    <row r="12259" spans="1:2" x14ac:dyDescent="0.2">
      <c r="A12259" s="13">
        <v>483810208001</v>
      </c>
      <c r="B12259">
        <v>0.16404049862477799</v>
      </c>
    </row>
    <row r="12260" spans="1:2" x14ac:dyDescent="0.2">
      <c r="A12260" s="13">
        <v>483810208002</v>
      </c>
      <c r="B12260">
        <v>0.15191303940965387</v>
      </c>
    </row>
    <row r="12261" spans="1:2" x14ac:dyDescent="0.2">
      <c r="A12261" s="13">
        <v>483810208003</v>
      </c>
      <c r="B12261">
        <v>0.1679258182976914</v>
      </c>
    </row>
    <row r="12262" spans="1:2" x14ac:dyDescent="0.2">
      <c r="A12262" s="13">
        <v>483810208004</v>
      </c>
      <c r="B12262">
        <v>0.12688301854311457</v>
      </c>
    </row>
    <row r="12263" spans="1:2" x14ac:dyDescent="0.2">
      <c r="A12263" s="13">
        <v>483810208005</v>
      </c>
      <c r="B12263">
        <v>0.18240894389126425</v>
      </c>
    </row>
    <row r="12264" spans="1:2" x14ac:dyDescent="0.2">
      <c r="A12264" s="13">
        <v>483810209001</v>
      </c>
      <c r="B12264">
        <v>0.18697994999767797</v>
      </c>
    </row>
    <row r="12265" spans="1:2" x14ac:dyDescent="0.2">
      <c r="A12265" s="13">
        <v>483810209002</v>
      </c>
      <c r="B12265">
        <v>0.12999095104224009</v>
      </c>
    </row>
    <row r="12266" spans="1:2" x14ac:dyDescent="0.2">
      <c r="A12266" s="13">
        <v>483810209003</v>
      </c>
      <c r="B12266">
        <v>0.15695551951822992</v>
      </c>
    </row>
    <row r="12267" spans="1:2" x14ac:dyDescent="0.2">
      <c r="A12267" s="13">
        <v>483810210001</v>
      </c>
      <c r="B12267">
        <v>0.15260206398899259</v>
      </c>
    </row>
    <row r="12268" spans="1:2" x14ac:dyDescent="0.2">
      <c r="A12268" s="13">
        <v>483810210002</v>
      </c>
      <c r="B12268">
        <v>0.14171110182914903</v>
      </c>
    </row>
    <row r="12269" spans="1:2" x14ac:dyDescent="0.2">
      <c r="A12269" s="13">
        <v>483810210003</v>
      </c>
      <c r="B12269">
        <v>0.10654032388994188</v>
      </c>
    </row>
    <row r="12270" spans="1:2" x14ac:dyDescent="0.2">
      <c r="A12270" s="13">
        <v>483810211011</v>
      </c>
      <c r="B12270">
        <v>0.14645933467483227</v>
      </c>
    </row>
    <row r="12271" spans="1:2" x14ac:dyDescent="0.2">
      <c r="A12271" s="13">
        <v>483810211012</v>
      </c>
      <c r="B12271">
        <v>0.1484729386044723</v>
      </c>
    </row>
    <row r="12272" spans="1:2" x14ac:dyDescent="0.2">
      <c r="A12272" s="13">
        <v>483810211013</v>
      </c>
      <c r="B12272">
        <v>0.12304591529280214</v>
      </c>
    </row>
    <row r="12273" spans="1:2" x14ac:dyDescent="0.2">
      <c r="A12273" s="13">
        <v>483810211014</v>
      </c>
      <c r="B12273">
        <v>0.12557493292106811</v>
      </c>
    </row>
    <row r="12274" spans="1:2" x14ac:dyDescent="0.2">
      <c r="A12274" s="13">
        <v>483810211021</v>
      </c>
      <c r="B12274">
        <v>0.16089046859798475</v>
      </c>
    </row>
    <row r="12275" spans="1:2" x14ac:dyDescent="0.2">
      <c r="A12275" s="13">
        <v>483810211022</v>
      </c>
      <c r="B12275">
        <v>9.2137331357280541E-2</v>
      </c>
    </row>
    <row r="12276" spans="1:2" x14ac:dyDescent="0.2">
      <c r="A12276" s="13">
        <v>483810212001</v>
      </c>
      <c r="B12276">
        <v>0.11403842988800648</v>
      </c>
    </row>
    <row r="12277" spans="1:2" x14ac:dyDescent="0.2">
      <c r="A12277" s="13">
        <v>483810212002</v>
      </c>
      <c r="B12277">
        <v>0.14532293512920796</v>
      </c>
    </row>
    <row r="12278" spans="1:2" x14ac:dyDescent="0.2">
      <c r="A12278" s="13">
        <v>483810212003</v>
      </c>
      <c r="B12278">
        <v>0.1538051713169041</v>
      </c>
    </row>
    <row r="12279" spans="1:2" x14ac:dyDescent="0.2">
      <c r="A12279" s="13">
        <v>483810212004</v>
      </c>
      <c r="B12279">
        <v>0.15320612340429846</v>
      </c>
    </row>
    <row r="12280" spans="1:2" x14ac:dyDescent="0.2">
      <c r="A12280" s="13">
        <v>483810212005</v>
      </c>
      <c r="B12280">
        <v>0.15849939960072396</v>
      </c>
    </row>
    <row r="12281" spans="1:2" x14ac:dyDescent="0.2">
      <c r="A12281" s="13">
        <v>483810213001</v>
      </c>
      <c r="B12281">
        <v>0.18338878673047876</v>
      </c>
    </row>
    <row r="12282" spans="1:2" x14ac:dyDescent="0.2">
      <c r="A12282" s="13">
        <v>483810213002</v>
      </c>
      <c r="B12282">
        <v>0.13634394023574511</v>
      </c>
    </row>
    <row r="12283" spans="1:2" x14ac:dyDescent="0.2">
      <c r="A12283" s="13">
        <v>483810213003</v>
      </c>
      <c r="B12283">
        <v>0.16154191657527089</v>
      </c>
    </row>
    <row r="12284" spans="1:2" x14ac:dyDescent="0.2">
      <c r="A12284" s="13">
        <v>483810213004</v>
      </c>
      <c r="B12284">
        <v>0.14613626973053181</v>
      </c>
    </row>
    <row r="12285" spans="1:2" x14ac:dyDescent="0.2">
      <c r="A12285" s="13">
        <v>483810213005</v>
      </c>
      <c r="B12285">
        <v>0.14233267361781665</v>
      </c>
    </row>
    <row r="12286" spans="1:2" x14ac:dyDescent="0.2">
      <c r="A12286" s="13">
        <v>483810215001</v>
      </c>
      <c r="B12286">
        <v>0.1349921376467425</v>
      </c>
    </row>
    <row r="12287" spans="1:2" x14ac:dyDescent="0.2">
      <c r="A12287" s="13">
        <v>483810215002</v>
      </c>
      <c r="B12287">
        <v>0.13055363068893638</v>
      </c>
    </row>
    <row r="12288" spans="1:2" x14ac:dyDescent="0.2">
      <c r="A12288" s="13">
        <v>483810215003</v>
      </c>
      <c r="B12288">
        <v>0.13069162230596154</v>
      </c>
    </row>
    <row r="12289" spans="1:2" x14ac:dyDescent="0.2">
      <c r="A12289" s="13">
        <v>483810215004</v>
      </c>
      <c r="B12289">
        <v>0.13235728894795726</v>
      </c>
    </row>
    <row r="12290" spans="1:2" x14ac:dyDescent="0.2">
      <c r="A12290" s="13">
        <v>483810216021</v>
      </c>
      <c r="B12290">
        <v>0.12057622824023695</v>
      </c>
    </row>
    <row r="12291" spans="1:2" x14ac:dyDescent="0.2">
      <c r="A12291" s="13">
        <v>483810216022</v>
      </c>
      <c r="B12291">
        <v>0.1135866897555365</v>
      </c>
    </row>
    <row r="12292" spans="1:2" x14ac:dyDescent="0.2">
      <c r="A12292" s="13">
        <v>483810216023</v>
      </c>
      <c r="B12292">
        <v>0.13730208237707295</v>
      </c>
    </row>
    <row r="12293" spans="1:2" x14ac:dyDescent="0.2">
      <c r="A12293" s="13">
        <v>483810216024</v>
      </c>
      <c r="B12293">
        <v>0.13946251609837385</v>
      </c>
    </row>
    <row r="12294" spans="1:2" x14ac:dyDescent="0.2">
      <c r="A12294" s="13">
        <v>483810216025</v>
      </c>
      <c r="B12294">
        <v>0.11794658450859329</v>
      </c>
    </row>
    <row r="12295" spans="1:2" x14ac:dyDescent="0.2">
      <c r="A12295" s="13">
        <v>483810216026</v>
      </c>
      <c r="B12295">
        <v>0.16081681883844812</v>
      </c>
    </row>
    <row r="12296" spans="1:2" x14ac:dyDescent="0.2">
      <c r="A12296" s="13">
        <v>483810216031</v>
      </c>
      <c r="B12296">
        <v>0.14571876604106215</v>
      </c>
    </row>
    <row r="12297" spans="1:2" x14ac:dyDescent="0.2">
      <c r="A12297" s="13">
        <v>483810216032</v>
      </c>
      <c r="B12297">
        <v>0.11550043163683443</v>
      </c>
    </row>
    <row r="12298" spans="1:2" x14ac:dyDescent="0.2">
      <c r="A12298" s="13">
        <v>483810216041</v>
      </c>
      <c r="B12298">
        <v>0.10189462930066935</v>
      </c>
    </row>
    <row r="12299" spans="1:2" x14ac:dyDescent="0.2">
      <c r="A12299" s="13">
        <v>483810216042</v>
      </c>
      <c r="B12299">
        <v>0.11878834523925626</v>
      </c>
    </row>
    <row r="12300" spans="1:2" x14ac:dyDescent="0.2">
      <c r="A12300" s="13">
        <v>483810216043</v>
      </c>
      <c r="B12300">
        <v>0.14979782409282263</v>
      </c>
    </row>
    <row r="12301" spans="1:2" x14ac:dyDescent="0.2">
      <c r="A12301" s="13">
        <v>483810216044</v>
      </c>
      <c r="B12301">
        <v>0.11409339331457218</v>
      </c>
    </row>
    <row r="12302" spans="1:2" x14ac:dyDescent="0.2">
      <c r="A12302" s="13">
        <v>483810216045</v>
      </c>
      <c r="B12302">
        <v>0.11556228987226344</v>
      </c>
    </row>
    <row r="12303" spans="1:2" x14ac:dyDescent="0.2">
      <c r="A12303" s="13">
        <v>483810216051</v>
      </c>
      <c r="B12303">
        <v>0.12070820875470931</v>
      </c>
    </row>
    <row r="12304" spans="1:2" x14ac:dyDescent="0.2">
      <c r="A12304" s="13">
        <v>483810216052</v>
      </c>
      <c r="B12304">
        <v>0.14906191314725559</v>
      </c>
    </row>
    <row r="12305" spans="1:2" x14ac:dyDescent="0.2">
      <c r="A12305" s="13">
        <v>483810216061</v>
      </c>
      <c r="B12305">
        <v>0.1130670079925805</v>
      </c>
    </row>
    <row r="12306" spans="1:2" x14ac:dyDescent="0.2">
      <c r="A12306" s="13">
        <v>483810216062</v>
      </c>
      <c r="B12306">
        <v>0.12944810955055733</v>
      </c>
    </row>
    <row r="12307" spans="1:2" x14ac:dyDescent="0.2">
      <c r="A12307" s="13">
        <v>483810216063</v>
      </c>
      <c r="B12307">
        <v>0.11832304622891872</v>
      </c>
    </row>
    <row r="12308" spans="1:2" x14ac:dyDescent="0.2">
      <c r="A12308" s="13">
        <v>483810216064</v>
      </c>
      <c r="B12308">
        <v>0.15113385678639502</v>
      </c>
    </row>
    <row r="12309" spans="1:2" x14ac:dyDescent="0.2">
      <c r="A12309" s="13">
        <v>483810216081</v>
      </c>
      <c r="B12309">
        <v>0.13839480661511916</v>
      </c>
    </row>
    <row r="12310" spans="1:2" x14ac:dyDescent="0.2">
      <c r="A12310" s="13">
        <v>483810216082</v>
      </c>
      <c r="B12310">
        <v>0.15407782818414009</v>
      </c>
    </row>
    <row r="12311" spans="1:2" x14ac:dyDescent="0.2">
      <c r="A12311" s="13">
        <v>483810216083</v>
      </c>
      <c r="B12311">
        <v>0.12289170136158879</v>
      </c>
    </row>
    <row r="12312" spans="1:2" x14ac:dyDescent="0.2">
      <c r="A12312" s="13">
        <v>483810216091</v>
      </c>
      <c r="B12312">
        <v>8.0326688604294053E-2</v>
      </c>
    </row>
    <row r="12313" spans="1:2" x14ac:dyDescent="0.2">
      <c r="A12313" s="13">
        <v>483810216092</v>
      </c>
      <c r="B12313">
        <v>0.10261856661698873</v>
      </c>
    </row>
    <row r="12314" spans="1:2" x14ac:dyDescent="0.2">
      <c r="A12314" s="13">
        <v>483810217021</v>
      </c>
      <c r="B12314">
        <v>0.11480676335496492</v>
      </c>
    </row>
    <row r="12315" spans="1:2" x14ac:dyDescent="0.2">
      <c r="A12315" s="13">
        <v>483810217022</v>
      </c>
      <c r="B12315">
        <v>0.12808182835667584</v>
      </c>
    </row>
    <row r="12316" spans="1:2" x14ac:dyDescent="0.2">
      <c r="A12316" s="13">
        <v>483810217023</v>
      </c>
      <c r="B12316">
        <v>0.13281301744750551</v>
      </c>
    </row>
    <row r="12317" spans="1:2" x14ac:dyDescent="0.2">
      <c r="A12317" s="13">
        <v>483810217031</v>
      </c>
      <c r="B12317">
        <v>0.15401329208862888</v>
      </c>
    </row>
    <row r="12318" spans="1:2" x14ac:dyDescent="0.2">
      <c r="A12318" s="13">
        <v>483810217032</v>
      </c>
      <c r="B12318">
        <v>0.15104191171967607</v>
      </c>
    </row>
    <row r="12319" spans="1:2" x14ac:dyDescent="0.2">
      <c r="A12319" s="13">
        <v>483810217033</v>
      </c>
      <c r="B12319">
        <v>0.14446950895560842</v>
      </c>
    </row>
    <row r="12320" spans="1:2" x14ac:dyDescent="0.2">
      <c r="A12320" s="13">
        <v>483810217041</v>
      </c>
      <c r="B12320">
        <v>0.10986651978908246</v>
      </c>
    </row>
    <row r="12321" spans="1:2" x14ac:dyDescent="0.2">
      <c r="A12321" s="13">
        <v>483810217042</v>
      </c>
      <c r="B12321">
        <v>0.10475513432170855</v>
      </c>
    </row>
    <row r="12322" spans="1:2" x14ac:dyDescent="0.2">
      <c r="A12322" s="13">
        <v>483810217043</v>
      </c>
      <c r="B12322">
        <v>0.1249843410156872</v>
      </c>
    </row>
    <row r="12323" spans="1:2" x14ac:dyDescent="0.2">
      <c r="A12323" s="13">
        <v>483810218011</v>
      </c>
      <c r="B12323">
        <v>0.1441348025168481</v>
      </c>
    </row>
    <row r="12324" spans="1:2" x14ac:dyDescent="0.2">
      <c r="A12324" s="13">
        <v>483810218012</v>
      </c>
      <c r="B12324">
        <v>0.16199995937500367</v>
      </c>
    </row>
    <row r="12325" spans="1:2" x14ac:dyDescent="0.2">
      <c r="A12325" s="13">
        <v>483810218013</v>
      </c>
      <c r="B12325">
        <v>0.14665272896273734</v>
      </c>
    </row>
    <row r="12326" spans="1:2" x14ac:dyDescent="0.2">
      <c r="A12326" s="13">
        <v>483810218014</v>
      </c>
      <c r="B12326">
        <v>0.10593922755490451</v>
      </c>
    </row>
    <row r="12327" spans="1:2" x14ac:dyDescent="0.2">
      <c r="A12327" s="13">
        <v>483810218015</v>
      </c>
      <c r="B12327">
        <v>0.1740870793918283</v>
      </c>
    </row>
    <row r="12328" spans="1:2" x14ac:dyDescent="0.2">
      <c r="A12328" s="13">
        <v>483810218016</v>
      </c>
      <c r="B12328">
        <v>0.13872524051449941</v>
      </c>
    </row>
    <row r="12329" spans="1:2" x14ac:dyDescent="0.2">
      <c r="A12329" s="13">
        <v>483810218021</v>
      </c>
      <c r="B12329">
        <v>0.14456740647058575</v>
      </c>
    </row>
    <row r="12330" spans="1:2" x14ac:dyDescent="0.2">
      <c r="A12330" s="13">
        <v>483810218022</v>
      </c>
      <c r="B12330">
        <v>0.11976482509380577</v>
      </c>
    </row>
    <row r="12331" spans="1:2" x14ac:dyDescent="0.2">
      <c r="A12331" s="13">
        <v>483810218023</v>
      </c>
      <c r="B12331">
        <v>0.13996910736619389</v>
      </c>
    </row>
    <row r="12332" spans="1:2" x14ac:dyDescent="0.2">
      <c r="A12332" s="13">
        <v>483810219001</v>
      </c>
      <c r="B12332">
        <v>0.14380003768588867</v>
      </c>
    </row>
    <row r="12333" spans="1:2" x14ac:dyDescent="0.2">
      <c r="A12333" s="13">
        <v>483810219002</v>
      </c>
      <c r="B12333">
        <v>0.10645706175477872</v>
      </c>
    </row>
    <row r="12334" spans="1:2" x14ac:dyDescent="0.2">
      <c r="A12334" s="13">
        <v>483810219003</v>
      </c>
      <c r="B12334">
        <v>0.11914965298954977</v>
      </c>
    </row>
    <row r="12335" spans="1:2" x14ac:dyDescent="0.2">
      <c r="A12335" s="13">
        <v>483810220011</v>
      </c>
      <c r="B12335">
        <v>0.11778523803466842</v>
      </c>
    </row>
    <row r="12336" spans="1:2" x14ac:dyDescent="0.2">
      <c r="A12336" s="13">
        <v>483810220012</v>
      </c>
      <c r="B12336">
        <v>0.13414388240937361</v>
      </c>
    </row>
    <row r="12337" spans="1:2" x14ac:dyDescent="0.2">
      <c r="A12337" s="13">
        <v>483810220021</v>
      </c>
      <c r="B12337">
        <v>0.13298634624463274</v>
      </c>
    </row>
    <row r="12338" spans="1:2" x14ac:dyDescent="0.2">
      <c r="A12338" s="13">
        <v>483810220022</v>
      </c>
      <c r="B12338">
        <v>0.15167953199086073</v>
      </c>
    </row>
    <row r="12339" spans="1:2" x14ac:dyDescent="0.2">
      <c r="A12339" s="13">
        <v>483839501001</v>
      </c>
      <c r="B12339">
        <v>0.1526899182061647</v>
      </c>
    </row>
    <row r="12340" spans="1:2" x14ac:dyDescent="0.2">
      <c r="A12340" s="13">
        <v>483839501002</v>
      </c>
      <c r="B12340">
        <v>0.1850026801732195</v>
      </c>
    </row>
    <row r="12341" spans="1:2" x14ac:dyDescent="0.2">
      <c r="A12341" s="13">
        <v>483839501003</v>
      </c>
      <c r="B12341">
        <v>0.16956869998254975</v>
      </c>
    </row>
    <row r="12342" spans="1:2" x14ac:dyDescent="0.2">
      <c r="A12342" s="13">
        <v>483839501004</v>
      </c>
      <c r="B12342">
        <v>0.21147270453540118</v>
      </c>
    </row>
    <row r="12343" spans="1:2" x14ac:dyDescent="0.2">
      <c r="A12343" s="13">
        <v>483859501001</v>
      </c>
      <c r="B12343">
        <v>0.20318413088027246</v>
      </c>
    </row>
    <row r="12344" spans="1:2" x14ac:dyDescent="0.2">
      <c r="A12344" s="13">
        <v>483859501002</v>
      </c>
      <c r="B12344">
        <v>0.18819244289372333</v>
      </c>
    </row>
    <row r="12345" spans="1:2" x14ac:dyDescent="0.2">
      <c r="A12345" s="13">
        <v>483859501003</v>
      </c>
      <c r="B12345">
        <v>0.21040952412196801</v>
      </c>
    </row>
    <row r="12346" spans="1:2" x14ac:dyDescent="0.2">
      <c r="A12346" s="13">
        <v>483879501001</v>
      </c>
      <c r="B12346">
        <v>0.15251807903502576</v>
      </c>
    </row>
    <row r="12347" spans="1:2" x14ac:dyDescent="0.2">
      <c r="A12347" s="13">
        <v>483879501002</v>
      </c>
      <c r="B12347">
        <v>0.1876625541347785</v>
      </c>
    </row>
    <row r="12348" spans="1:2" x14ac:dyDescent="0.2">
      <c r="A12348" s="13">
        <v>483879505001</v>
      </c>
      <c r="B12348">
        <v>0.13004544681211883</v>
      </c>
    </row>
    <row r="12349" spans="1:2" x14ac:dyDescent="0.2">
      <c r="A12349" s="13">
        <v>483879505002</v>
      </c>
      <c r="B12349">
        <v>0.13159827364023935</v>
      </c>
    </row>
    <row r="12350" spans="1:2" x14ac:dyDescent="0.2">
      <c r="A12350" s="13">
        <v>483879505003</v>
      </c>
      <c r="B12350">
        <v>0.25300169929223859</v>
      </c>
    </row>
    <row r="12351" spans="1:2" x14ac:dyDescent="0.2">
      <c r="A12351" s="13">
        <v>483879505004</v>
      </c>
      <c r="B12351">
        <v>0.16263567261278353</v>
      </c>
    </row>
    <row r="12352" spans="1:2" x14ac:dyDescent="0.2">
      <c r="A12352" s="13">
        <v>483879505005</v>
      </c>
      <c r="B12352">
        <v>0.21812381334724518</v>
      </c>
    </row>
    <row r="12353" spans="1:2" x14ac:dyDescent="0.2">
      <c r="A12353" s="13">
        <v>483879505006</v>
      </c>
      <c r="B12353">
        <v>0.16194385060762145</v>
      </c>
    </row>
    <row r="12354" spans="1:2" x14ac:dyDescent="0.2">
      <c r="A12354" s="13">
        <v>483879505007</v>
      </c>
      <c r="B12354">
        <v>0.23064198133284119</v>
      </c>
    </row>
    <row r="12355" spans="1:2" x14ac:dyDescent="0.2">
      <c r="A12355" s="13">
        <v>483879506001</v>
      </c>
      <c r="B12355">
        <v>0.17475141940472247</v>
      </c>
    </row>
    <row r="12356" spans="1:2" x14ac:dyDescent="0.2">
      <c r="A12356" s="13">
        <v>483879506002</v>
      </c>
      <c r="B12356">
        <v>0.17451313605959384</v>
      </c>
    </row>
    <row r="12357" spans="1:2" x14ac:dyDescent="0.2">
      <c r="A12357" s="13">
        <v>483879506003</v>
      </c>
      <c r="B12357">
        <v>0.18469137351261067</v>
      </c>
    </row>
    <row r="12358" spans="1:2" x14ac:dyDescent="0.2">
      <c r="A12358" s="13">
        <v>483879507001</v>
      </c>
      <c r="B12358">
        <v>0.15334271795495852</v>
      </c>
    </row>
    <row r="12359" spans="1:2" x14ac:dyDescent="0.2">
      <c r="A12359" s="13">
        <v>483879507002</v>
      </c>
      <c r="B12359">
        <v>0.14689617008166378</v>
      </c>
    </row>
    <row r="12360" spans="1:2" x14ac:dyDescent="0.2">
      <c r="A12360" s="13">
        <v>483879507003</v>
      </c>
      <c r="B12360">
        <v>0.19188768274754159</v>
      </c>
    </row>
    <row r="12361" spans="1:2" x14ac:dyDescent="0.2">
      <c r="A12361" s="13">
        <v>483899501001</v>
      </c>
      <c r="B12361">
        <v>0.18321657195892221</v>
      </c>
    </row>
    <row r="12362" spans="1:2" x14ac:dyDescent="0.2">
      <c r="A12362" s="13">
        <v>483899502001</v>
      </c>
      <c r="B12362">
        <v>0.26984597428490015</v>
      </c>
    </row>
    <row r="12363" spans="1:2" x14ac:dyDescent="0.2">
      <c r="A12363" s="13">
        <v>483899502002</v>
      </c>
      <c r="B12363">
        <v>0.26851574861491173</v>
      </c>
    </row>
    <row r="12364" spans="1:2" x14ac:dyDescent="0.2">
      <c r="A12364" s="13">
        <v>483899502003</v>
      </c>
      <c r="B12364">
        <v>0.22571942916002877</v>
      </c>
    </row>
    <row r="12365" spans="1:2" x14ac:dyDescent="0.2">
      <c r="A12365" s="13">
        <v>483899503001</v>
      </c>
      <c r="B12365">
        <v>0.26835486560613825</v>
      </c>
    </row>
    <row r="12366" spans="1:2" x14ac:dyDescent="0.2">
      <c r="A12366" s="13">
        <v>483899503002</v>
      </c>
      <c r="B12366">
        <v>0.17684787964014223</v>
      </c>
    </row>
    <row r="12367" spans="1:2" x14ac:dyDescent="0.2">
      <c r="A12367" s="13">
        <v>483899504001</v>
      </c>
      <c r="B12367">
        <v>0.16823787062919449</v>
      </c>
    </row>
    <row r="12368" spans="1:2" x14ac:dyDescent="0.2">
      <c r="A12368" s="13">
        <v>483899504002</v>
      </c>
      <c r="B12368">
        <v>0.22603291695745462</v>
      </c>
    </row>
    <row r="12369" spans="1:2" x14ac:dyDescent="0.2">
      <c r="A12369" s="13">
        <v>483899504003</v>
      </c>
      <c r="B12369">
        <v>0.20701679324296707</v>
      </c>
    </row>
    <row r="12370" spans="1:2" x14ac:dyDescent="0.2">
      <c r="A12370" s="13">
        <v>483899504004</v>
      </c>
      <c r="B12370">
        <v>0.16365605953244367</v>
      </c>
    </row>
    <row r="12371" spans="1:2" x14ac:dyDescent="0.2">
      <c r="A12371" s="13">
        <v>483899505001</v>
      </c>
      <c r="B12371">
        <v>0.20158527579713617</v>
      </c>
    </row>
    <row r="12372" spans="1:2" x14ac:dyDescent="0.2">
      <c r="A12372" s="13">
        <v>483919502001</v>
      </c>
      <c r="B12372">
        <v>0.18504266973897757</v>
      </c>
    </row>
    <row r="12373" spans="1:2" x14ac:dyDescent="0.2">
      <c r="A12373" s="13">
        <v>483919502002</v>
      </c>
      <c r="B12373">
        <v>0.19981921918202833</v>
      </c>
    </row>
    <row r="12374" spans="1:2" x14ac:dyDescent="0.2">
      <c r="A12374" s="13">
        <v>483919502003</v>
      </c>
      <c r="B12374">
        <v>0.21236221328995589</v>
      </c>
    </row>
    <row r="12375" spans="1:2" x14ac:dyDescent="0.2">
      <c r="A12375" s="13">
        <v>483919502004</v>
      </c>
      <c r="B12375">
        <v>0.21331303081195102</v>
      </c>
    </row>
    <row r="12376" spans="1:2" x14ac:dyDescent="0.2">
      <c r="A12376" s="13">
        <v>483919504001</v>
      </c>
      <c r="B12376">
        <v>0.16349035934435474</v>
      </c>
    </row>
    <row r="12377" spans="1:2" x14ac:dyDescent="0.2">
      <c r="A12377" s="13">
        <v>483919504002</v>
      </c>
      <c r="B12377">
        <v>0.18647860781040987</v>
      </c>
    </row>
    <row r="12378" spans="1:2" x14ac:dyDescent="0.2">
      <c r="A12378" s="13">
        <v>483919504003</v>
      </c>
      <c r="B12378">
        <v>0.2061297058773269</v>
      </c>
    </row>
    <row r="12379" spans="1:2" x14ac:dyDescent="0.2">
      <c r="A12379" s="13">
        <v>483919504004</v>
      </c>
      <c r="B12379">
        <v>0.18324928338563071</v>
      </c>
    </row>
    <row r="12380" spans="1:2" x14ac:dyDescent="0.2">
      <c r="A12380" s="13">
        <v>483939501001</v>
      </c>
      <c r="B12380">
        <v>0.14220604676695001</v>
      </c>
    </row>
    <row r="12381" spans="1:2" x14ac:dyDescent="0.2">
      <c r="A12381" s="13">
        <v>483959601001</v>
      </c>
      <c r="B12381">
        <v>0.19686675489932409</v>
      </c>
    </row>
    <row r="12382" spans="1:2" x14ac:dyDescent="0.2">
      <c r="A12382" s="13">
        <v>483959601002</v>
      </c>
      <c r="B12382">
        <v>0.19886348785993901</v>
      </c>
    </row>
    <row r="12383" spans="1:2" x14ac:dyDescent="0.2">
      <c r="A12383" s="13">
        <v>483959602001</v>
      </c>
      <c r="B12383">
        <v>0.17321887275463382</v>
      </c>
    </row>
    <row r="12384" spans="1:2" x14ac:dyDescent="0.2">
      <c r="A12384" s="13">
        <v>483959602002</v>
      </c>
      <c r="B12384">
        <v>0.24460122066006132</v>
      </c>
    </row>
    <row r="12385" spans="1:2" x14ac:dyDescent="0.2">
      <c r="A12385" s="13">
        <v>483959603001</v>
      </c>
      <c r="B12385">
        <v>0.13888505757543787</v>
      </c>
    </row>
    <row r="12386" spans="1:2" x14ac:dyDescent="0.2">
      <c r="A12386" s="13">
        <v>483959603002</v>
      </c>
      <c r="B12386">
        <v>0.162047179266672</v>
      </c>
    </row>
    <row r="12387" spans="1:2" x14ac:dyDescent="0.2">
      <c r="A12387" s="13">
        <v>483959603003</v>
      </c>
      <c r="B12387">
        <v>0.14368209144739325</v>
      </c>
    </row>
    <row r="12388" spans="1:2" x14ac:dyDescent="0.2">
      <c r="A12388" s="13">
        <v>483959604001</v>
      </c>
      <c r="B12388">
        <v>0.14661443733934248</v>
      </c>
    </row>
    <row r="12389" spans="1:2" x14ac:dyDescent="0.2">
      <c r="A12389" s="13">
        <v>483959604002</v>
      </c>
      <c r="B12389">
        <v>0.16468301778744976</v>
      </c>
    </row>
    <row r="12390" spans="1:2" x14ac:dyDescent="0.2">
      <c r="A12390" s="13">
        <v>483959604003</v>
      </c>
      <c r="B12390">
        <v>0.17439518214375185</v>
      </c>
    </row>
    <row r="12391" spans="1:2" x14ac:dyDescent="0.2">
      <c r="A12391" s="13">
        <v>483959605001</v>
      </c>
      <c r="B12391">
        <v>0.17795813342943775</v>
      </c>
    </row>
    <row r="12392" spans="1:2" x14ac:dyDescent="0.2">
      <c r="A12392" s="13">
        <v>483959605002</v>
      </c>
      <c r="B12392">
        <v>0.21976656073980058</v>
      </c>
    </row>
    <row r="12393" spans="1:2" x14ac:dyDescent="0.2">
      <c r="A12393" s="13">
        <v>483959605003</v>
      </c>
      <c r="B12393">
        <v>0.18359980015129529</v>
      </c>
    </row>
    <row r="12394" spans="1:2" x14ac:dyDescent="0.2">
      <c r="A12394" s="13">
        <v>483959605004</v>
      </c>
      <c r="B12394">
        <v>0.15993578635628675</v>
      </c>
    </row>
    <row r="12395" spans="1:2" x14ac:dyDescent="0.2">
      <c r="A12395" s="13">
        <v>483970401011</v>
      </c>
      <c r="B12395">
        <v>0.11336665072500877</v>
      </c>
    </row>
    <row r="12396" spans="1:2" x14ac:dyDescent="0.2">
      <c r="A12396" s="13">
        <v>483970401012</v>
      </c>
      <c r="B12396">
        <v>0.1149682022529237</v>
      </c>
    </row>
    <row r="12397" spans="1:2" x14ac:dyDescent="0.2">
      <c r="A12397" s="13">
        <v>483970401021</v>
      </c>
      <c r="B12397">
        <v>0.10653796990016973</v>
      </c>
    </row>
    <row r="12398" spans="1:2" x14ac:dyDescent="0.2">
      <c r="A12398" s="13">
        <v>483970401022</v>
      </c>
      <c r="B12398">
        <v>9.9056304476398474E-2</v>
      </c>
    </row>
    <row r="12399" spans="1:2" x14ac:dyDescent="0.2">
      <c r="A12399" s="13">
        <v>483970402001</v>
      </c>
      <c r="B12399">
        <v>0.11736517299473473</v>
      </c>
    </row>
    <row r="12400" spans="1:2" x14ac:dyDescent="0.2">
      <c r="A12400" s="13">
        <v>483970402002</v>
      </c>
      <c r="B12400">
        <v>0.11716238896285271</v>
      </c>
    </row>
    <row r="12401" spans="1:2" x14ac:dyDescent="0.2">
      <c r="A12401" s="13">
        <v>483970403011</v>
      </c>
      <c r="B12401">
        <v>0.14447814647918988</v>
      </c>
    </row>
    <row r="12402" spans="1:2" x14ac:dyDescent="0.2">
      <c r="A12402" s="13">
        <v>483970403012</v>
      </c>
      <c r="B12402">
        <v>0.12895679670489063</v>
      </c>
    </row>
    <row r="12403" spans="1:2" x14ac:dyDescent="0.2">
      <c r="A12403" s="13">
        <v>483970403013</v>
      </c>
      <c r="B12403">
        <v>0.12781478046023004</v>
      </c>
    </row>
    <row r="12404" spans="1:2" x14ac:dyDescent="0.2">
      <c r="A12404" s="13">
        <v>483970403021</v>
      </c>
      <c r="B12404">
        <v>0.14542224548648866</v>
      </c>
    </row>
    <row r="12405" spans="1:2" x14ac:dyDescent="0.2">
      <c r="A12405" s="13">
        <v>483970403022</v>
      </c>
      <c r="B12405">
        <v>0.21009552163050074</v>
      </c>
    </row>
    <row r="12406" spans="1:2" x14ac:dyDescent="0.2">
      <c r="A12406" s="13">
        <v>483970403023</v>
      </c>
      <c r="B12406">
        <v>0.11566559288019536</v>
      </c>
    </row>
    <row r="12407" spans="1:2" x14ac:dyDescent="0.2">
      <c r="A12407" s="13">
        <v>483970403024</v>
      </c>
      <c r="B12407">
        <v>9.6046485153480035E-2</v>
      </c>
    </row>
    <row r="12408" spans="1:2" x14ac:dyDescent="0.2">
      <c r="A12408" s="13">
        <v>483970403025</v>
      </c>
      <c r="B12408">
        <v>9.5738542057869039E-2</v>
      </c>
    </row>
    <row r="12409" spans="1:2" x14ac:dyDescent="0.2">
      <c r="A12409" s="13">
        <v>483970404011</v>
      </c>
      <c r="B12409">
        <v>0.14662510320983499</v>
      </c>
    </row>
    <row r="12410" spans="1:2" x14ac:dyDescent="0.2">
      <c r="A12410" s="13">
        <v>483970404012</v>
      </c>
      <c r="B12410">
        <v>0.13669394749407132</v>
      </c>
    </row>
    <row r="12411" spans="1:2" x14ac:dyDescent="0.2">
      <c r="A12411" s="13">
        <v>483970404021</v>
      </c>
      <c r="B12411">
        <v>0.13386149900520078</v>
      </c>
    </row>
    <row r="12412" spans="1:2" x14ac:dyDescent="0.2">
      <c r="A12412" s="13">
        <v>483970404022</v>
      </c>
      <c r="B12412">
        <v>0.12616601533585906</v>
      </c>
    </row>
    <row r="12413" spans="1:2" x14ac:dyDescent="0.2">
      <c r="A12413" s="13">
        <v>483970405031</v>
      </c>
      <c r="B12413">
        <v>0.22293921575284234</v>
      </c>
    </row>
    <row r="12414" spans="1:2" x14ac:dyDescent="0.2">
      <c r="A12414" s="13">
        <v>483970405032</v>
      </c>
      <c r="B12414">
        <v>0.11782494245548289</v>
      </c>
    </row>
    <row r="12415" spans="1:2" x14ac:dyDescent="0.2">
      <c r="A12415" s="13">
        <v>483970405033</v>
      </c>
      <c r="B12415">
        <v>0.16017878263969815</v>
      </c>
    </row>
    <row r="12416" spans="1:2" x14ac:dyDescent="0.2">
      <c r="A12416" s="13">
        <v>483970405041</v>
      </c>
      <c r="B12416">
        <v>0.11773665649740368</v>
      </c>
    </row>
    <row r="12417" spans="1:2" x14ac:dyDescent="0.2">
      <c r="A12417" s="13">
        <v>483970405042</v>
      </c>
      <c r="B12417">
        <v>8.7845134973152092E-2</v>
      </c>
    </row>
    <row r="12418" spans="1:2" x14ac:dyDescent="0.2">
      <c r="A12418" s="13">
        <v>483970405043</v>
      </c>
      <c r="B12418">
        <v>0.12543309868853583</v>
      </c>
    </row>
    <row r="12419" spans="1:2" x14ac:dyDescent="0.2">
      <c r="A12419" s="13">
        <v>483970405051</v>
      </c>
      <c r="B12419">
        <v>0.10675705046225309</v>
      </c>
    </row>
    <row r="12420" spans="1:2" x14ac:dyDescent="0.2">
      <c r="A12420" s="13">
        <v>483970405052</v>
      </c>
      <c r="B12420">
        <v>0.13514243621278277</v>
      </c>
    </row>
    <row r="12421" spans="1:2" x14ac:dyDescent="0.2">
      <c r="A12421" s="13">
        <v>483970405053</v>
      </c>
      <c r="B12421">
        <v>0.13176701871567673</v>
      </c>
    </row>
    <row r="12422" spans="1:2" x14ac:dyDescent="0.2">
      <c r="A12422" s="13">
        <v>483970405054</v>
      </c>
      <c r="B12422">
        <v>0.10627910421871867</v>
      </c>
    </row>
    <row r="12423" spans="1:2" x14ac:dyDescent="0.2">
      <c r="A12423" s="13">
        <v>483970405061</v>
      </c>
      <c r="B12423">
        <v>9.6420254390864199E-2</v>
      </c>
    </row>
    <row r="12424" spans="1:2" x14ac:dyDescent="0.2">
      <c r="A12424" s="13">
        <v>483970405062</v>
      </c>
      <c r="B12424">
        <v>9.4580030101637735E-2</v>
      </c>
    </row>
    <row r="12425" spans="1:2" x14ac:dyDescent="0.2">
      <c r="A12425" s="13">
        <v>483999501001</v>
      </c>
      <c r="B12425">
        <v>0.14018308358395881</v>
      </c>
    </row>
    <row r="12426" spans="1:2" x14ac:dyDescent="0.2">
      <c r="A12426" s="13">
        <v>483999501002</v>
      </c>
      <c r="B12426">
        <v>0.16413418745505828</v>
      </c>
    </row>
    <row r="12427" spans="1:2" x14ac:dyDescent="0.2">
      <c r="A12427" s="13">
        <v>483999502001</v>
      </c>
      <c r="B12427">
        <v>0.21090229720840145</v>
      </c>
    </row>
    <row r="12428" spans="1:2" x14ac:dyDescent="0.2">
      <c r="A12428" s="13">
        <v>483999502002</v>
      </c>
      <c r="B12428">
        <v>0.19666217812436718</v>
      </c>
    </row>
    <row r="12429" spans="1:2" x14ac:dyDescent="0.2">
      <c r="A12429" s="13">
        <v>483999502003</v>
      </c>
      <c r="B12429">
        <v>0.18837591718261104</v>
      </c>
    </row>
    <row r="12430" spans="1:2" x14ac:dyDescent="0.2">
      <c r="A12430" s="13">
        <v>483999505001</v>
      </c>
      <c r="B12430">
        <v>0.14746434264824088</v>
      </c>
    </row>
    <row r="12431" spans="1:2" x14ac:dyDescent="0.2">
      <c r="A12431" s="13">
        <v>483999505002</v>
      </c>
      <c r="B12431">
        <v>0.17007581104399028</v>
      </c>
    </row>
    <row r="12432" spans="1:2" x14ac:dyDescent="0.2">
      <c r="A12432" s="13">
        <v>483999506001</v>
      </c>
      <c r="B12432">
        <v>0.17786360702911722</v>
      </c>
    </row>
    <row r="12433" spans="1:2" x14ac:dyDescent="0.2">
      <c r="A12433" s="13">
        <v>483999506002</v>
      </c>
      <c r="B12433">
        <v>0.18228397682369385</v>
      </c>
    </row>
    <row r="12434" spans="1:2" x14ac:dyDescent="0.2">
      <c r="A12434" s="13">
        <v>483999506003</v>
      </c>
      <c r="B12434">
        <v>0.19371020109004838</v>
      </c>
    </row>
    <row r="12435" spans="1:2" x14ac:dyDescent="0.2">
      <c r="A12435" s="13">
        <v>483999506004</v>
      </c>
      <c r="B12435">
        <v>0.19198157390522111</v>
      </c>
    </row>
    <row r="12436" spans="1:2" x14ac:dyDescent="0.2">
      <c r="A12436" s="13">
        <v>483999506005</v>
      </c>
      <c r="B12436">
        <v>0.13846248762148983</v>
      </c>
    </row>
    <row r="12437" spans="1:2" x14ac:dyDescent="0.2">
      <c r="A12437" s="13">
        <v>484019501001</v>
      </c>
      <c r="B12437">
        <v>0.19756647167694691</v>
      </c>
    </row>
    <row r="12438" spans="1:2" x14ac:dyDescent="0.2">
      <c r="A12438" s="13">
        <v>484019501002</v>
      </c>
      <c r="B12438">
        <v>0.12688906938406438</v>
      </c>
    </row>
    <row r="12439" spans="1:2" x14ac:dyDescent="0.2">
      <c r="A12439" s="13">
        <v>484019501003</v>
      </c>
      <c r="B12439">
        <v>0.16249589502701281</v>
      </c>
    </row>
    <row r="12440" spans="1:2" x14ac:dyDescent="0.2">
      <c r="A12440" s="13">
        <v>484019501004</v>
      </c>
      <c r="B12440">
        <v>0.16512920848011647</v>
      </c>
    </row>
    <row r="12441" spans="1:2" x14ac:dyDescent="0.2">
      <c r="A12441" s="13">
        <v>484019502001</v>
      </c>
      <c r="B12441">
        <v>0.15160111090856632</v>
      </c>
    </row>
    <row r="12442" spans="1:2" x14ac:dyDescent="0.2">
      <c r="A12442" s="13">
        <v>484019502002</v>
      </c>
      <c r="B12442">
        <v>0.17286146513072939</v>
      </c>
    </row>
    <row r="12443" spans="1:2" x14ac:dyDescent="0.2">
      <c r="A12443" s="13">
        <v>484019503001</v>
      </c>
      <c r="B12443">
        <v>0.15110162267207353</v>
      </c>
    </row>
    <row r="12444" spans="1:2" x14ac:dyDescent="0.2">
      <c r="A12444" s="13">
        <v>484019503002</v>
      </c>
      <c r="B12444">
        <v>0.13045360693208202</v>
      </c>
    </row>
    <row r="12445" spans="1:2" x14ac:dyDescent="0.2">
      <c r="A12445" s="13">
        <v>484019503003</v>
      </c>
      <c r="B12445">
        <v>0.20426004588859448</v>
      </c>
    </row>
    <row r="12446" spans="1:2" x14ac:dyDescent="0.2">
      <c r="A12446" s="13">
        <v>484019503004</v>
      </c>
      <c r="B12446">
        <v>0.13371996045848197</v>
      </c>
    </row>
    <row r="12447" spans="1:2" x14ac:dyDescent="0.2">
      <c r="A12447" s="13">
        <v>484019504001</v>
      </c>
      <c r="B12447">
        <v>0.1567220854817851</v>
      </c>
    </row>
    <row r="12448" spans="1:2" x14ac:dyDescent="0.2">
      <c r="A12448" s="13">
        <v>484019504002</v>
      </c>
      <c r="B12448">
        <v>0.15717731864021053</v>
      </c>
    </row>
    <row r="12449" spans="1:2" x14ac:dyDescent="0.2">
      <c r="A12449" s="13">
        <v>484019504003</v>
      </c>
      <c r="B12449">
        <v>0.1411527224566991</v>
      </c>
    </row>
    <row r="12450" spans="1:2" x14ac:dyDescent="0.2">
      <c r="A12450" s="13">
        <v>484019504004</v>
      </c>
      <c r="B12450">
        <v>0.15980954195471625</v>
      </c>
    </row>
    <row r="12451" spans="1:2" x14ac:dyDescent="0.2">
      <c r="A12451" s="13">
        <v>484019505011</v>
      </c>
      <c r="B12451">
        <v>0.19878100358160633</v>
      </c>
    </row>
    <row r="12452" spans="1:2" x14ac:dyDescent="0.2">
      <c r="A12452" s="13">
        <v>484019505012</v>
      </c>
      <c r="B12452">
        <v>0.16028394020495018</v>
      </c>
    </row>
    <row r="12453" spans="1:2" x14ac:dyDescent="0.2">
      <c r="A12453" s="13">
        <v>484019505013</v>
      </c>
      <c r="B12453">
        <v>0.16678410773585597</v>
      </c>
    </row>
    <row r="12454" spans="1:2" x14ac:dyDescent="0.2">
      <c r="A12454" s="13">
        <v>484019505021</v>
      </c>
      <c r="B12454">
        <v>0.19916951446095529</v>
      </c>
    </row>
    <row r="12455" spans="1:2" x14ac:dyDescent="0.2">
      <c r="A12455" s="13">
        <v>484019505022</v>
      </c>
      <c r="B12455">
        <v>0.12828445876643699</v>
      </c>
    </row>
    <row r="12456" spans="1:2" x14ac:dyDescent="0.2">
      <c r="A12456" s="13">
        <v>484019505023</v>
      </c>
      <c r="B12456">
        <v>0.15885229197703982</v>
      </c>
    </row>
    <row r="12457" spans="1:2" x14ac:dyDescent="0.2">
      <c r="A12457" s="13">
        <v>484019506001</v>
      </c>
      <c r="B12457">
        <v>0.14619859987849315</v>
      </c>
    </row>
    <row r="12458" spans="1:2" x14ac:dyDescent="0.2">
      <c r="A12458" s="13">
        <v>484019506002</v>
      </c>
      <c r="B12458">
        <v>0.11711570289841851</v>
      </c>
    </row>
    <row r="12459" spans="1:2" x14ac:dyDescent="0.2">
      <c r="A12459" s="13">
        <v>484019507001</v>
      </c>
      <c r="B12459">
        <v>0.13758912985877314</v>
      </c>
    </row>
    <row r="12460" spans="1:2" x14ac:dyDescent="0.2">
      <c r="A12460" s="13">
        <v>484019507002</v>
      </c>
      <c r="B12460">
        <v>0.1748377918463366</v>
      </c>
    </row>
    <row r="12461" spans="1:2" x14ac:dyDescent="0.2">
      <c r="A12461" s="13">
        <v>484019507003</v>
      </c>
      <c r="B12461">
        <v>0.19595194453203965</v>
      </c>
    </row>
    <row r="12462" spans="1:2" x14ac:dyDescent="0.2">
      <c r="A12462" s="13">
        <v>484019508001</v>
      </c>
      <c r="B12462">
        <v>0.19434847144309447</v>
      </c>
    </row>
    <row r="12463" spans="1:2" x14ac:dyDescent="0.2">
      <c r="A12463" s="13">
        <v>484019508002</v>
      </c>
      <c r="B12463">
        <v>0.16146037971712929</v>
      </c>
    </row>
    <row r="12464" spans="1:2" x14ac:dyDescent="0.2">
      <c r="A12464" s="13">
        <v>484019508003</v>
      </c>
      <c r="B12464">
        <v>0.15028453103849915</v>
      </c>
    </row>
    <row r="12465" spans="1:2" x14ac:dyDescent="0.2">
      <c r="A12465" s="13">
        <v>484019508004</v>
      </c>
      <c r="B12465">
        <v>0.18050688844277998</v>
      </c>
    </row>
    <row r="12466" spans="1:2" x14ac:dyDescent="0.2">
      <c r="A12466" s="13">
        <v>484019509001</v>
      </c>
      <c r="B12466">
        <v>0.25237665566372636</v>
      </c>
    </row>
    <row r="12467" spans="1:2" x14ac:dyDescent="0.2">
      <c r="A12467" s="13">
        <v>484019509002</v>
      </c>
      <c r="B12467">
        <v>0.16864288495007329</v>
      </c>
    </row>
    <row r="12468" spans="1:2" x14ac:dyDescent="0.2">
      <c r="A12468" s="13">
        <v>484019509003</v>
      </c>
      <c r="B12468">
        <v>0.13175386006129253</v>
      </c>
    </row>
    <row r="12469" spans="1:2" x14ac:dyDescent="0.2">
      <c r="A12469" s="13">
        <v>484019509004</v>
      </c>
      <c r="B12469">
        <v>0.19670160918250146</v>
      </c>
    </row>
    <row r="12470" spans="1:2" x14ac:dyDescent="0.2">
      <c r="A12470" s="13">
        <v>484019510001</v>
      </c>
      <c r="B12470">
        <v>0.17160058273353668</v>
      </c>
    </row>
    <row r="12471" spans="1:2" x14ac:dyDescent="0.2">
      <c r="A12471" s="13">
        <v>484019510002</v>
      </c>
      <c r="B12471">
        <v>0.2131232626869807</v>
      </c>
    </row>
    <row r="12472" spans="1:2" x14ac:dyDescent="0.2">
      <c r="A12472" s="13">
        <v>484019511001</v>
      </c>
      <c r="B12472">
        <v>0.16605383516024605</v>
      </c>
    </row>
    <row r="12473" spans="1:2" x14ac:dyDescent="0.2">
      <c r="A12473" s="13">
        <v>484019511002</v>
      </c>
      <c r="B12473">
        <v>0.17403433978153815</v>
      </c>
    </row>
    <row r="12474" spans="1:2" x14ac:dyDescent="0.2">
      <c r="A12474" s="13">
        <v>484019511003</v>
      </c>
      <c r="B12474">
        <v>0.19487502738321394</v>
      </c>
    </row>
    <row r="12475" spans="1:2" x14ac:dyDescent="0.2">
      <c r="A12475" s="13">
        <v>484019512001</v>
      </c>
      <c r="B12475">
        <v>0.20326719535673426</v>
      </c>
    </row>
    <row r="12476" spans="1:2" x14ac:dyDescent="0.2">
      <c r="A12476" s="13">
        <v>484019512002</v>
      </c>
      <c r="B12476">
        <v>0.16894452582710326</v>
      </c>
    </row>
    <row r="12477" spans="1:2" x14ac:dyDescent="0.2">
      <c r="A12477" s="13">
        <v>484019512003</v>
      </c>
      <c r="B12477">
        <v>0.15833603234935223</v>
      </c>
    </row>
    <row r="12478" spans="1:2" x14ac:dyDescent="0.2">
      <c r="A12478" s="13">
        <v>484039501001</v>
      </c>
      <c r="B12478">
        <v>0.18315722586689956</v>
      </c>
    </row>
    <row r="12479" spans="1:2" x14ac:dyDescent="0.2">
      <c r="A12479" s="13">
        <v>484039501002</v>
      </c>
      <c r="B12479">
        <v>0.18105975400718349</v>
      </c>
    </row>
    <row r="12480" spans="1:2" x14ac:dyDescent="0.2">
      <c r="A12480" s="13">
        <v>484039502001</v>
      </c>
      <c r="B12480">
        <v>0.17149533599960365</v>
      </c>
    </row>
    <row r="12481" spans="1:2" x14ac:dyDescent="0.2">
      <c r="A12481" s="13">
        <v>484039502002</v>
      </c>
      <c r="B12481">
        <v>0.15401514414045081</v>
      </c>
    </row>
    <row r="12482" spans="1:2" x14ac:dyDescent="0.2">
      <c r="A12482" s="13">
        <v>484039502003</v>
      </c>
      <c r="B12482">
        <v>0.16130846968449455</v>
      </c>
    </row>
    <row r="12483" spans="1:2" x14ac:dyDescent="0.2">
      <c r="A12483" s="13">
        <v>484039503001</v>
      </c>
      <c r="B12483">
        <v>0.21314328211844052</v>
      </c>
    </row>
    <row r="12484" spans="1:2" x14ac:dyDescent="0.2">
      <c r="A12484" s="13">
        <v>484039503002</v>
      </c>
      <c r="B12484">
        <v>0.19427861454493456</v>
      </c>
    </row>
    <row r="12485" spans="1:2" x14ac:dyDescent="0.2">
      <c r="A12485" s="13">
        <v>484039503003</v>
      </c>
      <c r="B12485">
        <v>0.1707170401999932</v>
      </c>
    </row>
    <row r="12486" spans="1:2" x14ac:dyDescent="0.2">
      <c r="A12486" s="13">
        <v>484039503004</v>
      </c>
      <c r="B12486">
        <v>0.21379107583612639</v>
      </c>
    </row>
    <row r="12487" spans="1:2" x14ac:dyDescent="0.2">
      <c r="A12487" s="13">
        <v>484039503005</v>
      </c>
      <c r="B12487">
        <v>0.22514548544161744</v>
      </c>
    </row>
    <row r="12488" spans="1:2" x14ac:dyDescent="0.2">
      <c r="A12488" s="13">
        <v>484059501001</v>
      </c>
      <c r="B12488">
        <v>0.19426496978807331</v>
      </c>
    </row>
    <row r="12489" spans="1:2" x14ac:dyDescent="0.2">
      <c r="A12489" s="13">
        <v>484059501002</v>
      </c>
      <c r="B12489">
        <v>0.15988926600820205</v>
      </c>
    </row>
    <row r="12490" spans="1:2" x14ac:dyDescent="0.2">
      <c r="A12490" s="13">
        <v>484059501003</v>
      </c>
      <c r="B12490">
        <v>0.19468102086385775</v>
      </c>
    </row>
    <row r="12491" spans="1:2" x14ac:dyDescent="0.2">
      <c r="A12491" s="13">
        <v>484059502001</v>
      </c>
      <c r="B12491">
        <v>0.1931646913182985</v>
      </c>
    </row>
    <row r="12492" spans="1:2" x14ac:dyDescent="0.2">
      <c r="A12492" s="13">
        <v>484059502002</v>
      </c>
      <c r="B12492">
        <v>0.24039651414571367</v>
      </c>
    </row>
    <row r="12493" spans="1:2" x14ac:dyDescent="0.2">
      <c r="A12493" s="13">
        <v>484059502003</v>
      </c>
      <c r="B12493">
        <v>0.20994609887192095</v>
      </c>
    </row>
    <row r="12494" spans="1:2" x14ac:dyDescent="0.2">
      <c r="A12494" s="13">
        <v>484059503001</v>
      </c>
      <c r="B12494">
        <v>0.18228728802330402</v>
      </c>
    </row>
    <row r="12495" spans="1:2" x14ac:dyDescent="0.2">
      <c r="A12495" s="13">
        <v>484059503002</v>
      </c>
      <c r="B12495">
        <v>0.18788323143838148</v>
      </c>
    </row>
    <row r="12496" spans="1:2" x14ac:dyDescent="0.2">
      <c r="A12496" s="13">
        <v>484072001011</v>
      </c>
      <c r="B12496">
        <v>0.18621218882178253</v>
      </c>
    </row>
    <row r="12497" spans="1:2" x14ac:dyDescent="0.2">
      <c r="A12497" s="13">
        <v>484072001012</v>
      </c>
      <c r="B12497">
        <v>0.18480799178743515</v>
      </c>
    </row>
    <row r="12498" spans="1:2" x14ac:dyDescent="0.2">
      <c r="A12498" s="13">
        <v>484072001013</v>
      </c>
      <c r="B12498">
        <v>0.15253128253061268</v>
      </c>
    </row>
    <row r="12499" spans="1:2" x14ac:dyDescent="0.2">
      <c r="A12499" s="13">
        <v>484072001021</v>
      </c>
      <c r="B12499">
        <v>0.19769375052114982</v>
      </c>
    </row>
    <row r="12500" spans="1:2" x14ac:dyDescent="0.2">
      <c r="A12500" s="13">
        <v>484072001022</v>
      </c>
      <c r="B12500">
        <v>0.13709671896791464</v>
      </c>
    </row>
    <row r="12501" spans="1:2" x14ac:dyDescent="0.2">
      <c r="A12501" s="13">
        <v>484072001023</v>
      </c>
      <c r="B12501">
        <v>0.16338180324953755</v>
      </c>
    </row>
    <row r="12502" spans="1:2" x14ac:dyDescent="0.2">
      <c r="A12502" s="13">
        <v>484072001024</v>
      </c>
      <c r="B12502">
        <v>0.17290879145054444</v>
      </c>
    </row>
    <row r="12503" spans="1:2" x14ac:dyDescent="0.2">
      <c r="A12503" s="13">
        <v>484072001025</v>
      </c>
      <c r="B12503">
        <v>0.19255283794380393</v>
      </c>
    </row>
    <row r="12504" spans="1:2" x14ac:dyDescent="0.2">
      <c r="A12504" s="13">
        <v>484072002001</v>
      </c>
      <c r="B12504">
        <v>0.18346591245497845</v>
      </c>
    </row>
    <row r="12505" spans="1:2" x14ac:dyDescent="0.2">
      <c r="A12505" s="13">
        <v>484072002002</v>
      </c>
      <c r="B12505">
        <v>0.14832219440091299</v>
      </c>
    </row>
    <row r="12506" spans="1:2" x14ac:dyDescent="0.2">
      <c r="A12506" s="13">
        <v>484072002003</v>
      </c>
      <c r="B12506">
        <v>0.18264417585640241</v>
      </c>
    </row>
    <row r="12507" spans="1:2" x14ac:dyDescent="0.2">
      <c r="A12507" s="13">
        <v>484072003001</v>
      </c>
      <c r="B12507">
        <v>0.17977716761000806</v>
      </c>
    </row>
    <row r="12508" spans="1:2" x14ac:dyDescent="0.2">
      <c r="A12508" s="13">
        <v>484072003002</v>
      </c>
      <c r="B12508">
        <v>0.1578461785729825</v>
      </c>
    </row>
    <row r="12509" spans="1:2" x14ac:dyDescent="0.2">
      <c r="A12509" s="13">
        <v>484072003003</v>
      </c>
      <c r="B12509">
        <v>0.16699335276083602</v>
      </c>
    </row>
    <row r="12510" spans="1:2" x14ac:dyDescent="0.2">
      <c r="A12510" s="13">
        <v>484072003004</v>
      </c>
      <c r="B12510">
        <v>0.18823333293938563</v>
      </c>
    </row>
    <row r="12511" spans="1:2" x14ac:dyDescent="0.2">
      <c r="A12511" s="13">
        <v>484090102011</v>
      </c>
      <c r="B12511">
        <v>0.16610489136829784</v>
      </c>
    </row>
    <row r="12512" spans="1:2" x14ac:dyDescent="0.2">
      <c r="A12512" s="13">
        <v>484090102012</v>
      </c>
      <c r="B12512">
        <v>0.17273451769796525</v>
      </c>
    </row>
    <row r="12513" spans="1:2" x14ac:dyDescent="0.2">
      <c r="A12513" s="13">
        <v>484090102013</v>
      </c>
      <c r="B12513">
        <v>0.19338744520789219</v>
      </c>
    </row>
    <row r="12514" spans="1:2" x14ac:dyDescent="0.2">
      <c r="A12514" s="13">
        <v>484090102021</v>
      </c>
      <c r="B12514">
        <v>0.22939684986852762</v>
      </c>
    </row>
    <row r="12515" spans="1:2" x14ac:dyDescent="0.2">
      <c r="A12515" s="13">
        <v>484090102022</v>
      </c>
      <c r="B12515">
        <v>0.17128203014889393</v>
      </c>
    </row>
    <row r="12516" spans="1:2" x14ac:dyDescent="0.2">
      <c r="A12516" s="13">
        <v>484090102023</v>
      </c>
      <c r="B12516">
        <v>0.175345201229196</v>
      </c>
    </row>
    <row r="12517" spans="1:2" x14ac:dyDescent="0.2">
      <c r="A12517" s="13">
        <v>484090103011</v>
      </c>
      <c r="B12517">
        <v>0.15921695439264683</v>
      </c>
    </row>
    <row r="12518" spans="1:2" x14ac:dyDescent="0.2">
      <c r="A12518" s="13">
        <v>484090103012</v>
      </c>
      <c r="B12518">
        <v>0.16447644395579242</v>
      </c>
    </row>
    <row r="12519" spans="1:2" x14ac:dyDescent="0.2">
      <c r="A12519" s="13">
        <v>484090103013</v>
      </c>
      <c r="B12519">
        <v>0.1658647872963461</v>
      </c>
    </row>
    <row r="12520" spans="1:2" x14ac:dyDescent="0.2">
      <c r="A12520" s="13">
        <v>484090103021</v>
      </c>
      <c r="B12520">
        <v>0.13257026456734916</v>
      </c>
    </row>
    <row r="12521" spans="1:2" x14ac:dyDescent="0.2">
      <c r="A12521" s="13">
        <v>484090103022</v>
      </c>
      <c r="B12521">
        <v>0.15641825302346465</v>
      </c>
    </row>
    <row r="12522" spans="1:2" x14ac:dyDescent="0.2">
      <c r="A12522" s="13">
        <v>484090103023</v>
      </c>
      <c r="B12522">
        <v>0.16285332828922411</v>
      </c>
    </row>
    <row r="12523" spans="1:2" x14ac:dyDescent="0.2">
      <c r="A12523" s="13">
        <v>484090105001</v>
      </c>
      <c r="B12523">
        <v>0.19849170908640615</v>
      </c>
    </row>
    <row r="12524" spans="1:2" x14ac:dyDescent="0.2">
      <c r="A12524" s="13">
        <v>484090105002</v>
      </c>
      <c r="B12524">
        <v>0.19367996064673473</v>
      </c>
    </row>
    <row r="12525" spans="1:2" x14ac:dyDescent="0.2">
      <c r="A12525" s="13">
        <v>484090106011</v>
      </c>
      <c r="B12525">
        <v>0.15101418823095647</v>
      </c>
    </row>
    <row r="12526" spans="1:2" x14ac:dyDescent="0.2">
      <c r="A12526" s="13">
        <v>484090106012</v>
      </c>
      <c r="B12526">
        <v>0.1498817888930572</v>
      </c>
    </row>
    <row r="12527" spans="1:2" x14ac:dyDescent="0.2">
      <c r="A12527" s="13">
        <v>484090106013</v>
      </c>
      <c r="B12527">
        <v>0.16897873588664092</v>
      </c>
    </row>
    <row r="12528" spans="1:2" x14ac:dyDescent="0.2">
      <c r="A12528" s="13">
        <v>484090106014</v>
      </c>
      <c r="B12528">
        <v>0.13299311122118387</v>
      </c>
    </row>
    <row r="12529" spans="1:2" x14ac:dyDescent="0.2">
      <c r="A12529" s="13">
        <v>484090106021</v>
      </c>
      <c r="B12529">
        <v>0.15149791168505303</v>
      </c>
    </row>
    <row r="12530" spans="1:2" x14ac:dyDescent="0.2">
      <c r="A12530" s="13">
        <v>484090106022</v>
      </c>
      <c r="B12530">
        <v>0.15687374867317594</v>
      </c>
    </row>
    <row r="12531" spans="1:2" x14ac:dyDescent="0.2">
      <c r="A12531" s="13">
        <v>484090106031</v>
      </c>
      <c r="B12531">
        <v>0.10954621159643525</v>
      </c>
    </row>
    <row r="12532" spans="1:2" x14ac:dyDescent="0.2">
      <c r="A12532" s="13">
        <v>484090106041</v>
      </c>
      <c r="B12532">
        <v>0.1237510730536709</v>
      </c>
    </row>
    <row r="12533" spans="1:2" x14ac:dyDescent="0.2">
      <c r="A12533" s="13">
        <v>484090106042</v>
      </c>
      <c r="B12533">
        <v>0.13480896462884587</v>
      </c>
    </row>
    <row r="12534" spans="1:2" x14ac:dyDescent="0.2">
      <c r="A12534" s="13">
        <v>484090107001</v>
      </c>
      <c r="B12534">
        <v>0.15882427591074497</v>
      </c>
    </row>
    <row r="12535" spans="1:2" x14ac:dyDescent="0.2">
      <c r="A12535" s="13">
        <v>484090107002</v>
      </c>
      <c r="B12535">
        <v>0.13850093905125607</v>
      </c>
    </row>
    <row r="12536" spans="1:2" x14ac:dyDescent="0.2">
      <c r="A12536" s="13">
        <v>484090108001</v>
      </c>
      <c r="B12536">
        <v>0.21627078905125816</v>
      </c>
    </row>
    <row r="12537" spans="1:2" x14ac:dyDescent="0.2">
      <c r="A12537" s="13">
        <v>484090108002</v>
      </c>
      <c r="B12537">
        <v>0.15549510170723563</v>
      </c>
    </row>
    <row r="12538" spans="1:2" x14ac:dyDescent="0.2">
      <c r="A12538" s="13">
        <v>484090108003</v>
      </c>
      <c r="B12538">
        <v>0.24428355171773289</v>
      </c>
    </row>
    <row r="12539" spans="1:2" x14ac:dyDescent="0.2">
      <c r="A12539" s="13">
        <v>484090108004</v>
      </c>
      <c r="B12539">
        <v>0.26769086877256665</v>
      </c>
    </row>
    <row r="12540" spans="1:2" x14ac:dyDescent="0.2">
      <c r="A12540" s="13">
        <v>484090109001</v>
      </c>
      <c r="B12540">
        <v>0.18306417598478403</v>
      </c>
    </row>
    <row r="12541" spans="1:2" x14ac:dyDescent="0.2">
      <c r="A12541" s="13">
        <v>484090109002</v>
      </c>
      <c r="B12541">
        <v>0.17179108552107344</v>
      </c>
    </row>
    <row r="12542" spans="1:2" x14ac:dyDescent="0.2">
      <c r="A12542" s="13">
        <v>484090109003</v>
      </c>
      <c r="B12542">
        <v>0.19299808403613503</v>
      </c>
    </row>
    <row r="12543" spans="1:2" x14ac:dyDescent="0.2">
      <c r="A12543" s="13">
        <v>484090110001</v>
      </c>
      <c r="B12543">
        <v>0.18874592854898498</v>
      </c>
    </row>
    <row r="12544" spans="1:2" x14ac:dyDescent="0.2">
      <c r="A12544" s="13">
        <v>484090110002</v>
      </c>
      <c r="B12544">
        <v>0.19234031486534672</v>
      </c>
    </row>
    <row r="12545" spans="1:2" x14ac:dyDescent="0.2">
      <c r="A12545" s="13">
        <v>484090110003</v>
      </c>
      <c r="B12545">
        <v>0.1870859217796933</v>
      </c>
    </row>
    <row r="12546" spans="1:2" x14ac:dyDescent="0.2">
      <c r="A12546" s="13">
        <v>484090110004</v>
      </c>
      <c r="B12546">
        <v>0.212083940656624</v>
      </c>
    </row>
    <row r="12547" spans="1:2" x14ac:dyDescent="0.2">
      <c r="A12547" s="13">
        <v>484090111001</v>
      </c>
      <c r="B12547">
        <v>0.2531723237643958</v>
      </c>
    </row>
    <row r="12548" spans="1:2" x14ac:dyDescent="0.2">
      <c r="A12548" s="13">
        <v>484090111002</v>
      </c>
      <c r="B12548">
        <v>0.15371986091738357</v>
      </c>
    </row>
    <row r="12549" spans="1:2" x14ac:dyDescent="0.2">
      <c r="A12549" s="13">
        <v>484090111003</v>
      </c>
      <c r="B12549">
        <v>0.22170436626776813</v>
      </c>
    </row>
    <row r="12550" spans="1:2" x14ac:dyDescent="0.2">
      <c r="A12550" s="13">
        <v>484090112001</v>
      </c>
      <c r="B12550">
        <v>0.17902862901720612</v>
      </c>
    </row>
    <row r="12551" spans="1:2" x14ac:dyDescent="0.2">
      <c r="A12551" s="13">
        <v>484090112002</v>
      </c>
      <c r="B12551">
        <v>0.1917818562670536</v>
      </c>
    </row>
    <row r="12552" spans="1:2" x14ac:dyDescent="0.2">
      <c r="A12552" s="13">
        <v>484090112003</v>
      </c>
      <c r="B12552">
        <v>0.16765423007530883</v>
      </c>
    </row>
    <row r="12553" spans="1:2" x14ac:dyDescent="0.2">
      <c r="A12553" s="13">
        <v>484090113001</v>
      </c>
      <c r="B12553">
        <v>0.24063018574990697</v>
      </c>
    </row>
    <row r="12554" spans="1:2" x14ac:dyDescent="0.2">
      <c r="A12554" s="13">
        <v>484090113002</v>
      </c>
      <c r="B12554">
        <v>0.2594517502454477</v>
      </c>
    </row>
    <row r="12555" spans="1:2" x14ac:dyDescent="0.2">
      <c r="A12555" s="13">
        <v>484090113003</v>
      </c>
      <c r="B12555">
        <v>0.23635937694429301</v>
      </c>
    </row>
    <row r="12556" spans="1:2" x14ac:dyDescent="0.2">
      <c r="A12556" s="13">
        <v>484119501001</v>
      </c>
      <c r="B12556">
        <v>0.21554726706485752</v>
      </c>
    </row>
    <row r="12557" spans="1:2" x14ac:dyDescent="0.2">
      <c r="A12557" s="13">
        <v>484119501002</v>
      </c>
      <c r="B12557">
        <v>0.19394934191900531</v>
      </c>
    </row>
    <row r="12558" spans="1:2" x14ac:dyDescent="0.2">
      <c r="A12558" s="13">
        <v>484119501003</v>
      </c>
      <c r="B12558">
        <v>0.18780546010728713</v>
      </c>
    </row>
    <row r="12559" spans="1:2" x14ac:dyDescent="0.2">
      <c r="A12559" s="13">
        <v>484119502001</v>
      </c>
      <c r="B12559">
        <v>0.13692427548374239</v>
      </c>
    </row>
    <row r="12560" spans="1:2" x14ac:dyDescent="0.2">
      <c r="A12560" s="13">
        <v>484119502002</v>
      </c>
      <c r="B12560">
        <v>0.17066312464233199</v>
      </c>
    </row>
    <row r="12561" spans="1:2" x14ac:dyDescent="0.2">
      <c r="A12561" s="13">
        <v>484139503001</v>
      </c>
      <c r="B12561">
        <v>0.11591927362240691</v>
      </c>
    </row>
    <row r="12562" spans="1:2" x14ac:dyDescent="0.2">
      <c r="A12562" s="13">
        <v>484139503002</v>
      </c>
      <c r="B12562">
        <v>0.1739916955887871</v>
      </c>
    </row>
    <row r="12563" spans="1:2" x14ac:dyDescent="0.2">
      <c r="A12563" s="13">
        <v>484139503003</v>
      </c>
      <c r="B12563">
        <v>0.21755407423760253</v>
      </c>
    </row>
    <row r="12564" spans="1:2" x14ac:dyDescent="0.2">
      <c r="A12564" s="13">
        <v>484159501001</v>
      </c>
      <c r="B12564">
        <v>0.14077450167476621</v>
      </c>
    </row>
    <row r="12565" spans="1:2" x14ac:dyDescent="0.2">
      <c r="A12565" s="13">
        <v>484159501002</v>
      </c>
      <c r="B12565">
        <v>0.19264044427440841</v>
      </c>
    </row>
    <row r="12566" spans="1:2" x14ac:dyDescent="0.2">
      <c r="A12566" s="13">
        <v>484159501003</v>
      </c>
      <c r="B12566">
        <v>0.22762452613577525</v>
      </c>
    </row>
    <row r="12567" spans="1:2" x14ac:dyDescent="0.2">
      <c r="A12567" s="13">
        <v>484159502001</v>
      </c>
      <c r="B12567">
        <v>0.13883934848032758</v>
      </c>
    </row>
    <row r="12568" spans="1:2" x14ac:dyDescent="0.2">
      <c r="A12568" s="13">
        <v>484159503001</v>
      </c>
      <c r="B12568">
        <v>0.1611475952836926</v>
      </c>
    </row>
    <row r="12569" spans="1:2" x14ac:dyDescent="0.2">
      <c r="A12569" s="13">
        <v>484159503002</v>
      </c>
      <c r="B12569">
        <v>0.15055096425941114</v>
      </c>
    </row>
    <row r="12570" spans="1:2" x14ac:dyDescent="0.2">
      <c r="A12570" s="13">
        <v>484159503003</v>
      </c>
      <c r="B12570">
        <v>0.1363293218845866</v>
      </c>
    </row>
    <row r="12571" spans="1:2" x14ac:dyDescent="0.2">
      <c r="A12571" s="13">
        <v>484159503004</v>
      </c>
      <c r="B12571">
        <v>0.15956237647070032</v>
      </c>
    </row>
    <row r="12572" spans="1:2" x14ac:dyDescent="0.2">
      <c r="A12572" s="13">
        <v>484159503005</v>
      </c>
      <c r="B12572">
        <v>0.15962656688384183</v>
      </c>
    </row>
    <row r="12573" spans="1:2" x14ac:dyDescent="0.2">
      <c r="A12573" s="13">
        <v>484159506001</v>
      </c>
      <c r="B12573">
        <v>0.14148131835543559</v>
      </c>
    </row>
    <row r="12574" spans="1:2" x14ac:dyDescent="0.2">
      <c r="A12574" s="13">
        <v>484159506002</v>
      </c>
      <c r="B12574">
        <v>0.12134287429096258</v>
      </c>
    </row>
    <row r="12575" spans="1:2" x14ac:dyDescent="0.2">
      <c r="A12575" s="13">
        <v>484159506003</v>
      </c>
      <c r="B12575">
        <v>0.24450786988416962</v>
      </c>
    </row>
    <row r="12576" spans="1:2" x14ac:dyDescent="0.2">
      <c r="A12576" s="13">
        <v>484159506004</v>
      </c>
      <c r="B12576">
        <v>0.14627980172315402</v>
      </c>
    </row>
    <row r="12577" spans="1:2" x14ac:dyDescent="0.2">
      <c r="A12577" s="13">
        <v>484159506005</v>
      </c>
      <c r="B12577">
        <v>0.14324540909621616</v>
      </c>
    </row>
    <row r="12578" spans="1:2" x14ac:dyDescent="0.2">
      <c r="A12578" s="13">
        <v>484179503001</v>
      </c>
      <c r="B12578">
        <v>0.14774157320835787</v>
      </c>
    </row>
    <row r="12579" spans="1:2" x14ac:dyDescent="0.2">
      <c r="A12579" s="13">
        <v>484179503002</v>
      </c>
      <c r="B12579">
        <v>0.16249365490082385</v>
      </c>
    </row>
    <row r="12580" spans="1:2" x14ac:dyDescent="0.2">
      <c r="A12580" s="13">
        <v>484179503003</v>
      </c>
      <c r="B12580">
        <v>0.16866524508911279</v>
      </c>
    </row>
    <row r="12581" spans="1:2" x14ac:dyDescent="0.2">
      <c r="A12581" s="13">
        <v>484179503004</v>
      </c>
      <c r="B12581">
        <v>0.14989299942523171</v>
      </c>
    </row>
    <row r="12582" spans="1:2" x14ac:dyDescent="0.2">
      <c r="A12582" s="13">
        <v>484199501001</v>
      </c>
      <c r="B12582">
        <v>0.16281870203736878</v>
      </c>
    </row>
    <row r="12583" spans="1:2" x14ac:dyDescent="0.2">
      <c r="A12583" s="13">
        <v>484199501002</v>
      </c>
      <c r="B12583">
        <v>0.13128840290905031</v>
      </c>
    </row>
    <row r="12584" spans="1:2" x14ac:dyDescent="0.2">
      <c r="A12584" s="13">
        <v>484199501003</v>
      </c>
      <c r="B12584">
        <v>0.1968425187983639</v>
      </c>
    </row>
    <row r="12585" spans="1:2" x14ac:dyDescent="0.2">
      <c r="A12585" s="13">
        <v>484199501004</v>
      </c>
      <c r="B12585">
        <v>0.19835317135584798</v>
      </c>
    </row>
    <row r="12586" spans="1:2" x14ac:dyDescent="0.2">
      <c r="A12586" s="13">
        <v>484199502001</v>
      </c>
      <c r="B12586">
        <v>0.20008255525681165</v>
      </c>
    </row>
    <row r="12587" spans="1:2" x14ac:dyDescent="0.2">
      <c r="A12587" s="13">
        <v>484199502002</v>
      </c>
      <c r="B12587">
        <v>0.19776216824786425</v>
      </c>
    </row>
    <row r="12588" spans="1:2" x14ac:dyDescent="0.2">
      <c r="A12588" s="13">
        <v>484199502003</v>
      </c>
      <c r="B12588">
        <v>0.15427308418889804</v>
      </c>
    </row>
    <row r="12589" spans="1:2" x14ac:dyDescent="0.2">
      <c r="A12589" s="13">
        <v>484199503001</v>
      </c>
      <c r="B12589">
        <v>0.17590192426796372</v>
      </c>
    </row>
    <row r="12590" spans="1:2" x14ac:dyDescent="0.2">
      <c r="A12590" s="13">
        <v>484199503002</v>
      </c>
      <c r="B12590">
        <v>0.1943489314372121</v>
      </c>
    </row>
    <row r="12591" spans="1:2" x14ac:dyDescent="0.2">
      <c r="A12591" s="13">
        <v>484199503003</v>
      </c>
      <c r="B12591">
        <v>0.17816729348278351</v>
      </c>
    </row>
    <row r="12592" spans="1:2" x14ac:dyDescent="0.2">
      <c r="A12592" s="13">
        <v>484199504001</v>
      </c>
      <c r="B12592">
        <v>0.21092453101096192</v>
      </c>
    </row>
    <row r="12593" spans="1:2" x14ac:dyDescent="0.2">
      <c r="A12593" s="13">
        <v>484199504002</v>
      </c>
      <c r="B12593">
        <v>0.23035182271600896</v>
      </c>
    </row>
    <row r="12594" spans="1:2" x14ac:dyDescent="0.2">
      <c r="A12594" s="13">
        <v>484199504003</v>
      </c>
      <c r="B12594">
        <v>0.23538490124040157</v>
      </c>
    </row>
    <row r="12595" spans="1:2" x14ac:dyDescent="0.2">
      <c r="A12595" s="13">
        <v>484199504004</v>
      </c>
      <c r="B12595">
        <v>0.23217963744078299</v>
      </c>
    </row>
    <row r="12596" spans="1:2" x14ac:dyDescent="0.2">
      <c r="A12596" s="13">
        <v>484199504005</v>
      </c>
      <c r="B12596">
        <v>0.1582876543801322</v>
      </c>
    </row>
    <row r="12597" spans="1:2" x14ac:dyDescent="0.2">
      <c r="A12597" s="13">
        <v>484199505001</v>
      </c>
      <c r="B12597">
        <v>0.13353029089711349</v>
      </c>
    </row>
    <row r="12598" spans="1:2" x14ac:dyDescent="0.2">
      <c r="A12598" s="13">
        <v>484199505002</v>
      </c>
      <c r="B12598">
        <v>0.14700198851479349</v>
      </c>
    </row>
    <row r="12599" spans="1:2" x14ac:dyDescent="0.2">
      <c r="A12599" s="13">
        <v>484199506001</v>
      </c>
      <c r="B12599">
        <v>0.16629659159917337</v>
      </c>
    </row>
    <row r="12600" spans="1:2" x14ac:dyDescent="0.2">
      <c r="A12600" s="13">
        <v>484199506002</v>
      </c>
      <c r="B12600">
        <v>0.16668741220559197</v>
      </c>
    </row>
    <row r="12601" spans="1:2" x14ac:dyDescent="0.2">
      <c r="A12601" s="13">
        <v>484199506003</v>
      </c>
      <c r="B12601">
        <v>0.17947856470394619</v>
      </c>
    </row>
    <row r="12602" spans="1:2" x14ac:dyDescent="0.2">
      <c r="A12602" s="13">
        <v>484219502001</v>
      </c>
      <c r="B12602">
        <v>0.14652369649956157</v>
      </c>
    </row>
    <row r="12603" spans="1:2" x14ac:dyDescent="0.2">
      <c r="A12603" s="13">
        <v>484219502002</v>
      </c>
      <c r="B12603">
        <v>0.18361676354505829</v>
      </c>
    </row>
    <row r="12604" spans="1:2" x14ac:dyDescent="0.2">
      <c r="A12604" s="13">
        <v>484230001001</v>
      </c>
      <c r="B12604">
        <v>0.21922121642616033</v>
      </c>
    </row>
    <row r="12605" spans="1:2" x14ac:dyDescent="0.2">
      <c r="A12605" s="13">
        <v>484230001002</v>
      </c>
      <c r="B12605">
        <v>0.22774107367064633</v>
      </c>
    </row>
    <row r="12606" spans="1:2" x14ac:dyDescent="0.2">
      <c r="A12606" s="13">
        <v>484230001003</v>
      </c>
      <c r="B12606">
        <v>0.23444516946716001</v>
      </c>
    </row>
    <row r="12607" spans="1:2" x14ac:dyDescent="0.2">
      <c r="A12607" s="13">
        <v>484230001004</v>
      </c>
      <c r="B12607">
        <v>0.201455708531075</v>
      </c>
    </row>
    <row r="12608" spans="1:2" x14ac:dyDescent="0.2">
      <c r="A12608" s="13">
        <v>484230001005</v>
      </c>
      <c r="B12608">
        <v>0.25717046893454631</v>
      </c>
    </row>
    <row r="12609" spans="1:2" x14ac:dyDescent="0.2">
      <c r="A12609" s="13">
        <v>484230002011</v>
      </c>
      <c r="B12609">
        <v>0.25590112687213468</v>
      </c>
    </row>
    <row r="12610" spans="1:2" x14ac:dyDescent="0.2">
      <c r="A12610" s="13">
        <v>484230002012</v>
      </c>
      <c r="B12610">
        <v>0.21385719023438987</v>
      </c>
    </row>
    <row r="12611" spans="1:2" x14ac:dyDescent="0.2">
      <c r="A12611" s="13">
        <v>484230002013</v>
      </c>
      <c r="B12611">
        <v>0.22036428377440231</v>
      </c>
    </row>
    <row r="12612" spans="1:2" x14ac:dyDescent="0.2">
      <c r="A12612" s="13">
        <v>484230002014</v>
      </c>
      <c r="B12612">
        <v>0.23781878413798246</v>
      </c>
    </row>
    <row r="12613" spans="1:2" x14ac:dyDescent="0.2">
      <c r="A12613" s="13">
        <v>484230002021</v>
      </c>
      <c r="B12613">
        <v>0.25674982467338481</v>
      </c>
    </row>
    <row r="12614" spans="1:2" x14ac:dyDescent="0.2">
      <c r="A12614" s="13">
        <v>484230002022</v>
      </c>
      <c r="B12614">
        <v>0.21446840912754919</v>
      </c>
    </row>
    <row r="12615" spans="1:2" x14ac:dyDescent="0.2">
      <c r="A12615" s="13">
        <v>484230003001</v>
      </c>
      <c r="B12615">
        <v>0.21164906162223496</v>
      </c>
    </row>
    <row r="12616" spans="1:2" x14ac:dyDescent="0.2">
      <c r="A12616" s="13">
        <v>484230003002</v>
      </c>
      <c r="B12616">
        <v>0.2455719011495533</v>
      </c>
    </row>
    <row r="12617" spans="1:2" x14ac:dyDescent="0.2">
      <c r="A12617" s="13">
        <v>484230003003</v>
      </c>
      <c r="B12617">
        <v>0.26023098596543903</v>
      </c>
    </row>
    <row r="12618" spans="1:2" x14ac:dyDescent="0.2">
      <c r="A12618" s="13">
        <v>484230003004</v>
      </c>
      <c r="B12618">
        <v>0.21916482450952529</v>
      </c>
    </row>
    <row r="12619" spans="1:2" x14ac:dyDescent="0.2">
      <c r="A12619" s="13">
        <v>484230004001</v>
      </c>
      <c r="B12619">
        <v>0.25746985617122653</v>
      </c>
    </row>
    <row r="12620" spans="1:2" x14ac:dyDescent="0.2">
      <c r="A12620" s="13">
        <v>484230004002</v>
      </c>
      <c r="B12620">
        <v>0.21686582214553343</v>
      </c>
    </row>
    <row r="12621" spans="1:2" x14ac:dyDescent="0.2">
      <c r="A12621" s="13">
        <v>484230005001</v>
      </c>
      <c r="B12621">
        <v>0.18873193848529801</v>
      </c>
    </row>
    <row r="12622" spans="1:2" x14ac:dyDescent="0.2">
      <c r="A12622" s="13">
        <v>484230005002</v>
      </c>
      <c r="B12622">
        <v>0.17350704235471387</v>
      </c>
    </row>
    <row r="12623" spans="1:2" x14ac:dyDescent="0.2">
      <c r="A12623" s="13">
        <v>484230006001</v>
      </c>
      <c r="B12623">
        <v>0.19959713968442047</v>
      </c>
    </row>
    <row r="12624" spans="1:2" x14ac:dyDescent="0.2">
      <c r="A12624" s="13">
        <v>484230006002</v>
      </c>
      <c r="B12624">
        <v>0.2372646077055858</v>
      </c>
    </row>
    <row r="12625" spans="1:2" x14ac:dyDescent="0.2">
      <c r="A12625" s="13">
        <v>484230007001</v>
      </c>
      <c r="B12625">
        <v>0.2174363509261158</v>
      </c>
    </row>
    <row r="12626" spans="1:2" x14ac:dyDescent="0.2">
      <c r="A12626" s="13">
        <v>484230007002</v>
      </c>
      <c r="B12626">
        <v>0.25782641140511209</v>
      </c>
    </row>
    <row r="12627" spans="1:2" x14ac:dyDescent="0.2">
      <c r="A12627" s="13">
        <v>484230007003</v>
      </c>
      <c r="B12627">
        <v>0.2243987912070303</v>
      </c>
    </row>
    <row r="12628" spans="1:2" x14ac:dyDescent="0.2">
      <c r="A12628" s="13">
        <v>484230008001</v>
      </c>
      <c r="B12628">
        <v>0.17072115981797623</v>
      </c>
    </row>
    <row r="12629" spans="1:2" x14ac:dyDescent="0.2">
      <c r="A12629" s="13">
        <v>484230008002</v>
      </c>
      <c r="B12629">
        <v>0.19548180139769522</v>
      </c>
    </row>
    <row r="12630" spans="1:2" x14ac:dyDescent="0.2">
      <c r="A12630" s="13">
        <v>484230008003</v>
      </c>
      <c r="B12630">
        <v>0.15749491818875125</v>
      </c>
    </row>
    <row r="12631" spans="1:2" x14ac:dyDescent="0.2">
      <c r="A12631" s="13">
        <v>484230008004</v>
      </c>
      <c r="B12631">
        <v>0.22336996619484159</v>
      </c>
    </row>
    <row r="12632" spans="1:2" x14ac:dyDescent="0.2">
      <c r="A12632" s="13">
        <v>484230008005</v>
      </c>
      <c r="B12632">
        <v>0.17827761986263888</v>
      </c>
    </row>
    <row r="12633" spans="1:2" x14ac:dyDescent="0.2">
      <c r="A12633" s="13">
        <v>484230008006</v>
      </c>
      <c r="B12633">
        <v>0.11574521689042323</v>
      </c>
    </row>
    <row r="12634" spans="1:2" x14ac:dyDescent="0.2">
      <c r="A12634" s="13">
        <v>484230009001</v>
      </c>
      <c r="B12634">
        <v>0.21143965607369275</v>
      </c>
    </row>
    <row r="12635" spans="1:2" x14ac:dyDescent="0.2">
      <c r="A12635" s="13">
        <v>484230009002</v>
      </c>
      <c r="B12635">
        <v>0.22014022552531085</v>
      </c>
    </row>
    <row r="12636" spans="1:2" x14ac:dyDescent="0.2">
      <c r="A12636" s="13">
        <v>484230009003</v>
      </c>
      <c r="B12636">
        <v>0.17205230359418849</v>
      </c>
    </row>
    <row r="12637" spans="1:2" x14ac:dyDescent="0.2">
      <c r="A12637" s="13">
        <v>484230010001</v>
      </c>
      <c r="B12637">
        <v>0.14100328914847898</v>
      </c>
    </row>
    <row r="12638" spans="1:2" x14ac:dyDescent="0.2">
      <c r="A12638" s="13">
        <v>484230010002</v>
      </c>
      <c r="B12638">
        <v>0.18040108651270276</v>
      </c>
    </row>
    <row r="12639" spans="1:2" x14ac:dyDescent="0.2">
      <c r="A12639" s="13">
        <v>484230010003</v>
      </c>
      <c r="B12639">
        <v>0.18799084743926545</v>
      </c>
    </row>
    <row r="12640" spans="1:2" x14ac:dyDescent="0.2">
      <c r="A12640" s="13">
        <v>484230010004</v>
      </c>
      <c r="B12640">
        <v>0.15635361353614113</v>
      </c>
    </row>
    <row r="12641" spans="1:2" x14ac:dyDescent="0.2">
      <c r="A12641" s="13">
        <v>484230010005</v>
      </c>
      <c r="B12641">
        <v>0.12446633991331593</v>
      </c>
    </row>
    <row r="12642" spans="1:2" x14ac:dyDescent="0.2">
      <c r="A12642" s="13">
        <v>484230011011</v>
      </c>
      <c r="B12642">
        <v>0.15718787325973116</v>
      </c>
    </row>
    <row r="12643" spans="1:2" x14ac:dyDescent="0.2">
      <c r="A12643" s="13">
        <v>484230011012</v>
      </c>
      <c r="B12643">
        <v>0.12335340313026302</v>
      </c>
    </row>
    <row r="12644" spans="1:2" x14ac:dyDescent="0.2">
      <c r="A12644" s="13">
        <v>484230011013</v>
      </c>
      <c r="B12644">
        <v>0.16186285724709412</v>
      </c>
    </row>
    <row r="12645" spans="1:2" x14ac:dyDescent="0.2">
      <c r="A12645" s="13">
        <v>484230011014</v>
      </c>
      <c r="B12645">
        <v>0.13204153494634219</v>
      </c>
    </row>
    <row r="12646" spans="1:2" x14ac:dyDescent="0.2">
      <c r="A12646" s="13">
        <v>484230011021</v>
      </c>
      <c r="B12646">
        <v>0.13849048627954222</v>
      </c>
    </row>
    <row r="12647" spans="1:2" x14ac:dyDescent="0.2">
      <c r="A12647" s="13">
        <v>484230011022</v>
      </c>
      <c r="B12647">
        <v>0.14049749314949145</v>
      </c>
    </row>
    <row r="12648" spans="1:2" x14ac:dyDescent="0.2">
      <c r="A12648" s="13">
        <v>484230011023</v>
      </c>
      <c r="B12648">
        <v>0.15791602230707025</v>
      </c>
    </row>
    <row r="12649" spans="1:2" x14ac:dyDescent="0.2">
      <c r="A12649" s="13">
        <v>484230012001</v>
      </c>
      <c r="B12649">
        <v>0.16909582728733241</v>
      </c>
    </row>
    <row r="12650" spans="1:2" x14ac:dyDescent="0.2">
      <c r="A12650" s="13">
        <v>484230012002</v>
      </c>
      <c r="B12650">
        <v>0.18691626186624671</v>
      </c>
    </row>
    <row r="12651" spans="1:2" x14ac:dyDescent="0.2">
      <c r="A12651" s="13">
        <v>484230012003</v>
      </c>
      <c r="B12651">
        <v>0.13123504284158199</v>
      </c>
    </row>
    <row r="12652" spans="1:2" x14ac:dyDescent="0.2">
      <c r="A12652" s="13">
        <v>484230013001</v>
      </c>
      <c r="B12652">
        <v>0.14579277541040281</v>
      </c>
    </row>
    <row r="12653" spans="1:2" x14ac:dyDescent="0.2">
      <c r="A12653" s="13">
        <v>484230013002</v>
      </c>
      <c r="B12653">
        <v>0.14585632774827781</v>
      </c>
    </row>
    <row r="12654" spans="1:2" x14ac:dyDescent="0.2">
      <c r="A12654" s="13">
        <v>484230014011</v>
      </c>
      <c r="B12654">
        <v>0.14462508387396536</v>
      </c>
    </row>
    <row r="12655" spans="1:2" x14ac:dyDescent="0.2">
      <c r="A12655" s="13">
        <v>484230014012</v>
      </c>
      <c r="B12655">
        <v>0.15186813832999213</v>
      </c>
    </row>
    <row r="12656" spans="1:2" x14ac:dyDescent="0.2">
      <c r="A12656" s="13">
        <v>484230014013</v>
      </c>
      <c r="B12656">
        <v>0.12581794417746844</v>
      </c>
    </row>
    <row r="12657" spans="1:2" x14ac:dyDescent="0.2">
      <c r="A12657" s="13">
        <v>484230014014</v>
      </c>
      <c r="B12657">
        <v>0.15794132857622306</v>
      </c>
    </row>
    <row r="12658" spans="1:2" x14ac:dyDescent="0.2">
      <c r="A12658" s="13">
        <v>484230014015</v>
      </c>
      <c r="B12658">
        <v>0.15363116973548338</v>
      </c>
    </row>
    <row r="12659" spans="1:2" x14ac:dyDescent="0.2">
      <c r="A12659" s="13">
        <v>484230014031</v>
      </c>
      <c r="B12659">
        <v>0.1558244572729714</v>
      </c>
    </row>
    <row r="12660" spans="1:2" x14ac:dyDescent="0.2">
      <c r="A12660" s="13">
        <v>484230014032</v>
      </c>
      <c r="B12660">
        <v>0.15548411299372761</v>
      </c>
    </row>
    <row r="12661" spans="1:2" x14ac:dyDescent="0.2">
      <c r="A12661" s="13">
        <v>484230014033</v>
      </c>
      <c r="B12661">
        <v>0.1532755073447761</v>
      </c>
    </row>
    <row r="12662" spans="1:2" x14ac:dyDescent="0.2">
      <c r="A12662" s="13">
        <v>484230014041</v>
      </c>
      <c r="B12662">
        <v>0.16803658261526022</v>
      </c>
    </row>
    <row r="12663" spans="1:2" x14ac:dyDescent="0.2">
      <c r="A12663" s="13">
        <v>484230014042</v>
      </c>
      <c r="B12663">
        <v>0.14628754304830499</v>
      </c>
    </row>
    <row r="12664" spans="1:2" x14ac:dyDescent="0.2">
      <c r="A12664" s="13">
        <v>484230014043</v>
      </c>
      <c r="B12664">
        <v>0.15485990135357236</v>
      </c>
    </row>
    <row r="12665" spans="1:2" x14ac:dyDescent="0.2">
      <c r="A12665" s="13">
        <v>484230015001</v>
      </c>
      <c r="B12665">
        <v>0.13940247385904367</v>
      </c>
    </row>
    <row r="12666" spans="1:2" x14ac:dyDescent="0.2">
      <c r="A12666" s="13">
        <v>484230015002</v>
      </c>
      <c r="B12666">
        <v>0.17418703290479323</v>
      </c>
    </row>
    <row r="12667" spans="1:2" x14ac:dyDescent="0.2">
      <c r="A12667" s="13">
        <v>484230015003</v>
      </c>
      <c r="B12667">
        <v>0.17003397122783728</v>
      </c>
    </row>
    <row r="12668" spans="1:2" x14ac:dyDescent="0.2">
      <c r="A12668" s="13">
        <v>484230016011</v>
      </c>
      <c r="B12668">
        <v>0.2032104778101313</v>
      </c>
    </row>
    <row r="12669" spans="1:2" x14ac:dyDescent="0.2">
      <c r="A12669" s="13">
        <v>484230016012</v>
      </c>
      <c r="B12669">
        <v>0.18802653938977471</v>
      </c>
    </row>
    <row r="12670" spans="1:2" x14ac:dyDescent="0.2">
      <c r="A12670" s="13">
        <v>484230016021</v>
      </c>
      <c r="B12670">
        <v>0.12991888037429747</v>
      </c>
    </row>
    <row r="12671" spans="1:2" x14ac:dyDescent="0.2">
      <c r="A12671" s="13">
        <v>484230016022</v>
      </c>
      <c r="B12671">
        <v>0.16425262880834102</v>
      </c>
    </row>
    <row r="12672" spans="1:2" x14ac:dyDescent="0.2">
      <c r="A12672" s="13">
        <v>484230016041</v>
      </c>
      <c r="B12672">
        <v>0.18637354891447208</v>
      </c>
    </row>
    <row r="12673" spans="1:2" x14ac:dyDescent="0.2">
      <c r="A12673" s="13">
        <v>484230016042</v>
      </c>
      <c r="B12673">
        <v>0.21381346459387662</v>
      </c>
    </row>
    <row r="12674" spans="1:2" x14ac:dyDescent="0.2">
      <c r="A12674" s="13">
        <v>484230016043</v>
      </c>
      <c r="B12674">
        <v>0.18974943021218676</v>
      </c>
    </row>
    <row r="12675" spans="1:2" x14ac:dyDescent="0.2">
      <c r="A12675" s="13">
        <v>484230017001</v>
      </c>
      <c r="B12675">
        <v>0.19802961759806834</v>
      </c>
    </row>
    <row r="12676" spans="1:2" x14ac:dyDescent="0.2">
      <c r="A12676" s="13">
        <v>484230017002</v>
      </c>
      <c r="B12676">
        <v>0.19206320422081033</v>
      </c>
    </row>
    <row r="12677" spans="1:2" x14ac:dyDescent="0.2">
      <c r="A12677" s="13">
        <v>484230017003</v>
      </c>
      <c r="B12677">
        <v>0.21805016120001014</v>
      </c>
    </row>
    <row r="12678" spans="1:2" x14ac:dyDescent="0.2">
      <c r="A12678" s="13">
        <v>484230018011</v>
      </c>
      <c r="B12678">
        <v>0.17869476586539315</v>
      </c>
    </row>
    <row r="12679" spans="1:2" x14ac:dyDescent="0.2">
      <c r="A12679" s="13">
        <v>484230018012</v>
      </c>
      <c r="B12679">
        <v>0.19231023377670373</v>
      </c>
    </row>
    <row r="12680" spans="1:2" x14ac:dyDescent="0.2">
      <c r="A12680" s="13">
        <v>484230018013</v>
      </c>
      <c r="B12680">
        <v>0.1563066600344839</v>
      </c>
    </row>
    <row r="12681" spans="1:2" x14ac:dyDescent="0.2">
      <c r="A12681" s="13">
        <v>484230018014</v>
      </c>
      <c r="B12681">
        <v>0.14985408836009145</v>
      </c>
    </row>
    <row r="12682" spans="1:2" x14ac:dyDescent="0.2">
      <c r="A12682" s="13">
        <v>484230018015</v>
      </c>
      <c r="B12682">
        <v>0.13476864611535058</v>
      </c>
    </row>
    <row r="12683" spans="1:2" x14ac:dyDescent="0.2">
      <c r="A12683" s="13">
        <v>484230018021</v>
      </c>
      <c r="B12683">
        <v>0.14661189755922829</v>
      </c>
    </row>
    <row r="12684" spans="1:2" x14ac:dyDescent="0.2">
      <c r="A12684" s="13">
        <v>484230018022</v>
      </c>
      <c r="B12684">
        <v>0.20310641956811218</v>
      </c>
    </row>
    <row r="12685" spans="1:2" x14ac:dyDescent="0.2">
      <c r="A12685" s="13">
        <v>484230018023</v>
      </c>
      <c r="B12685">
        <v>0.17172559680427463</v>
      </c>
    </row>
    <row r="12686" spans="1:2" x14ac:dyDescent="0.2">
      <c r="A12686" s="13">
        <v>484230018031</v>
      </c>
      <c r="B12686">
        <v>0.11268298557591638</v>
      </c>
    </row>
    <row r="12687" spans="1:2" x14ac:dyDescent="0.2">
      <c r="A12687" s="13">
        <v>484230018032</v>
      </c>
      <c r="B12687">
        <v>0.13324158709410547</v>
      </c>
    </row>
    <row r="12688" spans="1:2" x14ac:dyDescent="0.2">
      <c r="A12688" s="13">
        <v>484230018033</v>
      </c>
      <c r="B12688">
        <v>0.12302669893594675</v>
      </c>
    </row>
    <row r="12689" spans="1:2" x14ac:dyDescent="0.2">
      <c r="A12689" s="13">
        <v>484230019011</v>
      </c>
      <c r="B12689">
        <v>0.13083530820675668</v>
      </c>
    </row>
    <row r="12690" spans="1:2" x14ac:dyDescent="0.2">
      <c r="A12690" s="13">
        <v>484230019012</v>
      </c>
      <c r="B12690">
        <v>0.13178851937854585</v>
      </c>
    </row>
    <row r="12691" spans="1:2" x14ac:dyDescent="0.2">
      <c r="A12691" s="13">
        <v>484230019013</v>
      </c>
      <c r="B12691">
        <v>0.14299284689971209</v>
      </c>
    </row>
    <row r="12692" spans="1:2" x14ac:dyDescent="0.2">
      <c r="A12692" s="13">
        <v>484230019014</v>
      </c>
      <c r="B12692">
        <v>0.11069028292602048</v>
      </c>
    </row>
    <row r="12693" spans="1:2" x14ac:dyDescent="0.2">
      <c r="A12693" s="13">
        <v>484230019051</v>
      </c>
      <c r="B12693">
        <v>0.16238455198209018</v>
      </c>
    </row>
    <row r="12694" spans="1:2" x14ac:dyDescent="0.2">
      <c r="A12694" s="13">
        <v>484230019052</v>
      </c>
      <c r="B12694">
        <v>0.11636321181386146</v>
      </c>
    </row>
    <row r="12695" spans="1:2" x14ac:dyDescent="0.2">
      <c r="A12695" s="13">
        <v>484230019053</v>
      </c>
      <c r="B12695">
        <v>0.1308376633585889</v>
      </c>
    </row>
    <row r="12696" spans="1:2" x14ac:dyDescent="0.2">
      <c r="A12696" s="13">
        <v>484230019061</v>
      </c>
      <c r="B12696">
        <v>0.10271114663821874</v>
      </c>
    </row>
    <row r="12697" spans="1:2" x14ac:dyDescent="0.2">
      <c r="A12697" s="13">
        <v>484230019062</v>
      </c>
      <c r="B12697">
        <v>0.13974564249956811</v>
      </c>
    </row>
    <row r="12698" spans="1:2" x14ac:dyDescent="0.2">
      <c r="A12698" s="13">
        <v>484230019071</v>
      </c>
      <c r="B12698">
        <v>0.14556949184810525</v>
      </c>
    </row>
    <row r="12699" spans="1:2" x14ac:dyDescent="0.2">
      <c r="A12699" s="13">
        <v>484230019072</v>
      </c>
      <c r="B12699">
        <v>0.13463864634864212</v>
      </c>
    </row>
    <row r="12700" spans="1:2" x14ac:dyDescent="0.2">
      <c r="A12700" s="13">
        <v>484230019073</v>
      </c>
      <c r="B12700">
        <v>0.16316382849542624</v>
      </c>
    </row>
    <row r="12701" spans="1:2" x14ac:dyDescent="0.2">
      <c r="A12701" s="13">
        <v>484230019074</v>
      </c>
      <c r="B12701">
        <v>0.15250578115341712</v>
      </c>
    </row>
    <row r="12702" spans="1:2" x14ac:dyDescent="0.2">
      <c r="A12702" s="13">
        <v>484230019081</v>
      </c>
      <c r="B12702">
        <v>0.12441278465629857</v>
      </c>
    </row>
    <row r="12703" spans="1:2" x14ac:dyDescent="0.2">
      <c r="A12703" s="13">
        <v>484230019082</v>
      </c>
      <c r="B12703">
        <v>0.13292405960001555</v>
      </c>
    </row>
    <row r="12704" spans="1:2" x14ac:dyDescent="0.2">
      <c r="A12704" s="13">
        <v>484230019083</v>
      </c>
      <c r="B12704">
        <v>0.15748042924772793</v>
      </c>
    </row>
    <row r="12705" spans="1:2" x14ac:dyDescent="0.2">
      <c r="A12705" s="13">
        <v>484230020031</v>
      </c>
      <c r="B12705">
        <v>0.1595929954277088</v>
      </c>
    </row>
    <row r="12706" spans="1:2" x14ac:dyDescent="0.2">
      <c r="A12706" s="13">
        <v>484230020032</v>
      </c>
      <c r="B12706">
        <v>0.13622042766093864</v>
      </c>
    </row>
    <row r="12707" spans="1:2" x14ac:dyDescent="0.2">
      <c r="A12707" s="13">
        <v>484230020033</v>
      </c>
      <c r="B12707">
        <v>0.11421146848027856</v>
      </c>
    </row>
    <row r="12708" spans="1:2" x14ac:dyDescent="0.2">
      <c r="A12708" s="13">
        <v>484230020034</v>
      </c>
      <c r="B12708">
        <v>0.15866660981385347</v>
      </c>
    </row>
    <row r="12709" spans="1:2" x14ac:dyDescent="0.2">
      <c r="A12709" s="13">
        <v>484230020041</v>
      </c>
      <c r="B12709">
        <v>0.12326466046794882</v>
      </c>
    </row>
    <row r="12710" spans="1:2" x14ac:dyDescent="0.2">
      <c r="A12710" s="13">
        <v>484230020042</v>
      </c>
      <c r="B12710">
        <v>0.1296674044692091</v>
      </c>
    </row>
    <row r="12711" spans="1:2" x14ac:dyDescent="0.2">
      <c r="A12711" s="13">
        <v>484230020061</v>
      </c>
      <c r="B12711">
        <v>0.13958986613146276</v>
      </c>
    </row>
    <row r="12712" spans="1:2" x14ac:dyDescent="0.2">
      <c r="A12712" s="13">
        <v>484230020062</v>
      </c>
      <c r="B12712">
        <v>0.12731129001819461</v>
      </c>
    </row>
    <row r="12713" spans="1:2" x14ac:dyDescent="0.2">
      <c r="A12713" s="13">
        <v>484230020063</v>
      </c>
      <c r="B12713">
        <v>0.15055579189741464</v>
      </c>
    </row>
    <row r="12714" spans="1:2" x14ac:dyDescent="0.2">
      <c r="A12714" s="13">
        <v>484230020071</v>
      </c>
      <c r="B12714">
        <v>0.14409483186309313</v>
      </c>
    </row>
    <row r="12715" spans="1:2" x14ac:dyDescent="0.2">
      <c r="A12715" s="13">
        <v>484230020072</v>
      </c>
      <c r="B12715">
        <v>0.15333868934959291</v>
      </c>
    </row>
    <row r="12716" spans="1:2" x14ac:dyDescent="0.2">
      <c r="A12716" s="13">
        <v>484230020073</v>
      </c>
      <c r="B12716">
        <v>0.18616156872321166</v>
      </c>
    </row>
    <row r="12717" spans="1:2" x14ac:dyDescent="0.2">
      <c r="A12717" s="13">
        <v>484230020074</v>
      </c>
      <c r="B12717">
        <v>0.15572867750406216</v>
      </c>
    </row>
    <row r="12718" spans="1:2" x14ac:dyDescent="0.2">
      <c r="A12718" s="13">
        <v>484230020081</v>
      </c>
      <c r="B12718">
        <v>8.0582985382268504E-2</v>
      </c>
    </row>
    <row r="12719" spans="1:2" x14ac:dyDescent="0.2">
      <c r="A12719" s="13">
        <v>484230020082</v>
      </c>
      <c r="B12719">
        <v>0.14083592890679844</v>
      </c>
    </row>
    <row r="12720" spans="1:2" x14ac:dyDescent="0.2">
      <c r="A12720" s="13">
        <v>484230020083</v>
      </c>
      <c r="B12720">
        <v>0.10941287545279851</v>
      </c>
    </row>
    <row r="12721" spans="1:2" x14ac:dyDescent="0.2">
      <c r="A12721" s="13">
        <v>484230020091</v>
      </c>
      <c r="B12721">
        <v>0.11551857355723799</v>
      </c>
    </row>
    <row r="12722" spans="1:2" x14ac:dyDescent="0.2">
      <c r="A12722" s="13">
        <v>484230020092</v>
      </c>
      <c r="B12722">
        <v>0.20611556793013833</v>
      </c>
    </row>
    <row r="12723" spans="1:2" x14ac:dyDescent="0.2">
      <c r="A12723" s="13">
        <v>484230020093</v>
      </c>
      <c r="B12723">
        <v>0.12251395246466983</v>
      </c>
    </row>
    <row r="12724" spans="1:2" x14ac:dyDescent="0.2">
      <c r="A12724" s="13">
        <v>484230021011</v>
      </c>
      <c r="B12724">
        <v>0.14332004279097965</v>
      </c>
    </row>
    <row r="12725" spans="1:2" x14ac:dyDescent="0.2">
      <c r="A12725" s="13">
        <v>484230021012</v>
      </c>
      <c r="B12725">
        <v>0.19849995435351017</v>
      </c>
    </row>
    <row r="12726" spans="1:2" x14ac:dyDescent="0.2">
      <c r="A12726" s="13">
        <v>484230021013</v>
      </c>
      <c r="B12726">
        <v>0.19940853465537089</v>
      </c>
    </row>
    <row r="12727" spans="1:2" x14ac:dyDescent="0.2">
      <c r="A12727" s="13">
        <v>484230021021</v>
      </c>
      <c r="B12727">
        <v>0.149861646959843</v>
      </c>
    </row>
    <row r="12728" spans="1:2" x14ac:dyDescent="0.2">
      <c r="A12728" s="13">
        <v>484230021022</v>
      </c>
      <c r="B12728">
        <v>0.14105114035701025</v>
      </c>
    </row>
    <row r="12729" spans="1:2" x14ac:dyDescent="0.2">
      <c r="A12729" s="13">
        <v>484230021023</v>
      </c>
      <c r="B12729">
        <v>0.15128570994338345</v>
      </c>
    </row>
    <row r="12730" spans="1:2" x14ac:dyDescent="0.2">
      <c r="A12730" s="13">
        <v>484230022001</v>
      </c>
      <c r="B12730">
        <v>0.13190684542548001</v>
      </c>
    </row>
    <row r="12731" spans="1:2" x14ac:dyDescent="0.2">
      <c r="A12731" s="13">
        <v>484230022002</v>
      </c>
      <c r="B12731">
        <v>0.13678444216899122</v>
      </c>
    </row>
    <row r="12732" spans="1:2" x14ac:dyDescent="0.2">
      <c r="A12732" s="13">
        <v>484230022003</v>
      </c>
      <c r="B12732">
        <v>0.11590444527857002</v>
      </c>
    </row>
    <row r="12733" spans="1:2" x14ac:dyDescent="0.2">
      <c r="A12733" s="16">
        <v>484239800001</v>
      </c>
      <c r="B12733" t="s">
        <v>9</v>
      </c>
    </row>
    <row r="12734" spans="1:2" x14ac:dyDescent="0.2">
      <c r="A12734" s="13">
        <v>484250001001</v>
      </c>
      <c r="B12734">
        <v>0.17080662646385691</v>
      </c>
    </row>
    <row r="12735" spans="1:2" x14ac:dyDescent="0.2">
      <c r="A12735" s="13">
        <v>484250001002</v>
      </c>
      <c r="B12735">
        <v>0.1320571835676741</v>
      </c>
    </row>
    <row r="12736" spans="1:2" x14ac:dyDescent="0.2">
      <c r="A12736" s="13">
        <v>484250001003</v>
      </c>
      <c r="B12736">
        <v>0.11672341553891839</v>
      </c>
    </row>
    <row r="12737" spans="1:2" x14ac:dyDescent="0.2">
      <c r="A12737" s="13">
        <v>484250002001</v>
      </c>
      <c r="B12737">
        <v>0.15217734272891134</v>
      </c>
    </row>
    <row r="12738" spans="1:2" x14ac:dyDescent="0.2">
      <c r="A12738" s="13">
        <v>484250002002</v>
      </c>
      <c r="B12738">
        <v>0.1749992246703046</v>
      </c>
    </row>
    <row r="12739" spans="1:2" x14ac:dyDescent="0.2">
      <c r="A12739" s="13">
        <v>484279501011</v>
      </c>
      <c r="B12739">
        <v>0.25815935629702269</v>
      </c>
    </row>
    <row r="12740" spans="1:2" x14ac:dyDescent="0.2">
      <c r="A12740" s="13">
        <v>484279501041</v>
      </c>
      <c r="B12740">
        <v>0.22739391351676808</v>
      </c>
    </row>
    <row r="12741" spans="1:2" x14ac:dyDescent="0.2">
      <c r="A12741" s="13">
        <v>484279501042</v>
      </c>
      <c r="B12741">
        <v>0.24873729725506269</v>
      </c>
    </row>
    <row r="12742" spans="1:2" x14ac:dyDescent="0.2">
      <c r="A12742" s="13">
        <v>484279501051</v>
      </c>
      <c r="B12742">
        <v>0.27982615848099623</v>
      </c>
    </row>
    <row r="12743" spans="1:2" x14ac:dyDescent="0.2">
      <c r="A12743" s="13">
        <v>484279501052</v>
      </c>
      <c r="B12743">
        <v>0.25563395468530759</v>
      </c>
    </row>
    <row r="12744" spans="1:2" x14ac:dyDescent="0.2">
      <c r="A12744" s="13">
        <v>484279501061</v>
      </c>
      <c r="B12744">
        <v>0.29286567700483118</v>
      </c>
    </row>
    <row r="12745" spans="1:2" x14ac:dyDescent="0.2">
      <c r="A12745" s="13">
        <v>484279501062</v>
      </c>
      <c r="B12745">
        <v>0.27078128552344993</v>
      </c>
    </row>
    <row r="12746" spans="1:2" x14ac:dyDescent="0.2">
      <c r="A12746" s="13">
        <v>484279501071</v>
      </c>
      <c r="B12746">
        <v>0.255677927867625</v>
      </c>
    </row>
    <row r="12747" spans="1:2" x14ac:dyDescent="0.2">
      <c r="A12747" s="13">
        <v>484279501072</v>
      </c>
      <c r="B12747">
        <v>0.31361895588356359</v>
      </c>
    </row>
    <row r="12748" spans="1:2" x14ac:dyDescent="0.2">
      <c r="A12748" s="13">
        <v>484279501081</v>
      </c>
      <c r="B12748">
        <v>0.25825796601133827</v>
      </c>
    </row>
    <row r="12749" spans="1:2" x14ac:dyDescent="0.2">
      <c r="A12749" s="13">
        <v>484279501082</v>
      </c>
      <c r="B12749">
        <v>0.24239354957352532</v>
      </c>
    </row>
    <row r="12750" spans="1:2" x14ac:dyDescent="0.2">
      <c r="A12750" s="13">
        <v>484279502021</v>
      </c>
      <c r="B12750">
        <v>0.28623662029966568</v>
      </c>
    </row>
    <row r="12751" spans="1:2" x14ac:dyDescent="0.2">
      <c r="A12751" s="13">
        <v>484279502022</v>
      </c>
      <c r="B12751">
        <v>0.27303089397613622</v>
      </c>
    </row>
    <row r="12752" spans="1:2" x14ac:dyDescent="0.2">
      <c r="A12752" s="13">
        <v>484279502031</v>
      </c>
      <c r="B12752">
        <v>0.28027801231652044</v>
      </c>
    </row>
    <row r="12753" spans="1:2" x14ac:dyDescent="0.2">
      <c r="A12753" s="13">
        <v>484279502032</v>
      </c>
      <c r="B12753">
        <v>0.31694730570416652</v>
      </c>
    </row>
    <row r="12754" spans="1:2" x14ac:dyDescent="0.2">
      <c r="A12754" s="13">
        <v>484279502041</v>
      </c>
      <c r="B12754">
        <v>0.26397464987582303</v>
      </c>
    </row>
    <row r="12755" spans="1:2" x14ac:dyDescent="0.2">
      <c r="A12755" s="13">
        <v>484279502042</v>
      </c>
      <c r="B12755">
        <v>0.31639834603726502</v>
      </c>
    </row>
    <row r="12756" spans="1:2" x14ac:dyDescent="0.2">
      <c r="A12756" s="13">
        <v>484279502043</v>
      </c>
      <c r="B12756">
        <v>0.33044790213141062</v>
      </c>
    </row>
    <row r="12757" spans="1:2" x14ac:dyDescent="0.2">
      <c r="A12757" s="13">
        <v>484279502044</v>
      </c>
      <c r="B12757">
        <v>0.30457065831911151</v>
      </c>
    </row>
    <row r="12758" spans="1:2" x14ac:dyDescent="0.2">
      <c r="A12758" s="13">
        <v>484279504011</v>
      </c>
      <c r="B12758">
        <v>0.27463615038128203</v>
      </c>
    </row>
    <row r="12759" spans="1:2" x14ac:dyDescent="0.2">
      <c r="A12759" s="13">
        <v>484279504012</v>
      </c>
      <c r="B12759">
        <v>0.32948110382686147</v>
      </c>
    </row>
    <row r="12760" spans="1:2" x14ac:dyDescent="0.2">
      <c r="A12760" s="13">
        <v>484279504013</v>
      </c>
      <c r="B12760">
        <v>0.25999103765660109</v>
      </c>
    </row>
    <row r="12761" spans="1:2" x14ac:dyDescent="0.2">
      <c r="A12761" s="13">
        <v>484279504014</v>
      </c>
      <c r="B12761">
        <v>0.28593190542687064</v>
      </c>
    </row>
    <row r="12762" spans="1:2" x14ac:dyDescent="0.2">
      <c r="A12762" s="13">
        <v>484279504021</v>
      </c>
      <c r="B12762">
        <v>0.30154161795054457</v>
      </c>
    </row>
    <row r="12763" spans="1:2" x14ac:dyDescent="0.2">
      <c r="A12763" s="13">
        <v>484279504022</v>
      </c>
      <c r="B12763">
        <v>0.26458236433569909</v>
      </c>
    </row>
    <row r="12764" spans="1:2" x14ac:dyDescent="0.2">
      <c r="A12764" s="13">
        <v>484279505001</v>
      </c>
      <c r="B12764">
        <v>0.22696607426589147</v>
      </c>
    </row>
    <row r="12765" spans="1:2" x14ac:dyDescent="0.2">
      <c r="A12765" s="13">
        <v>484279505002</v>
      </c>
      <c r="B12765">
        <v>0.34568603512643309</v>
      </c>
    </row>
    <row r="12766" spans="1:2" x14ac:dyDescent="0.2">
      <c r="A12766" s="13">
        <v>484279505003</v>
      </c>
      <c r="B12766">
        <v>0.25697738072866771</v>
      </c>
    </row>
    <row r="12767" spans="1:2" x14ac:dyDescent="0.2">
      <c r="A12767" s="13">
        <v>484279505004</v>
      </c>
      <c r="B12767">
        <v>0.20075597336957035</v>
      </c>
    </row>
    <row r="12768" spans="1:2" x14ac:dyDescent="0.2">
      <c r="A12768" s="13">
        <v>484279506001</v>
      </c>
      <c r="B12768">
        <v>0.28017770985225821</v>
      </c>
    </row>
    <row r="12769" spans="1:2" x14ac:dyDescent="0.2">
      <c r="A12769" s="13">
        <v>484279506002</v>
      </c>
      <c r="B12769">
        <v>0.24753412970829977</v>
      </c>
    </row>
    <row r="12770" spans="1:2" x14ac:dyDescent="0.2">
      <c r="A12770" s="13">
        <v>484279506003</v>
      </c>
      <c r="B12770">
        <v>0.25811551468820204</v>
      </c>
    </row>
    <row r="12771" spans="1:2" x14ac:dyDescent="0.2">
      <c r="A12771" s="13">
        <v>484279506004</v>
      </c>
      <c r="B12771">
        <v>0.26926275083418538</v>
      </c>
    </row>
    <row r="12772" spans="1:2" x14ac:dyDescent="0.2">
      <c r="A12772" s="13">
        <v>484279507011</v>
      </c>
      <c r="B12772">
        <v>0.34157639119891892</v>
      </c>
    </row>
    <row r="12773" spans="1:2" x14ac:dyDescent="0.2">
      <c r="A12773" s="13">
        <v>484279507012</v>
      </c>
      <c r="B12773">
        <v>0.28343764572042385</v>
      </c>
    </row>
    <row r="12774" spans="1:2" x14ac:dyDescent="0.2">
      <c r="A12774" s="13">
        <v>484279507021</v>
      </c>
      <c r="B12774">
        <v>0.22575980616590297</v>
      </c>
    </row>
    <row r="12775" spans="1:2" x14ac:dyDescent="0.2">
      <c r="A12775" s="13">
        <v>484279507022</v>
      </c>
      <c r="B12775">
        <v>0.31922564837208633</v>
      </c>
    </row>
    <row r="12776" spans="1:2" x14ac:dyDescent="0.2">
      <c r="A12776" s="13">
        <v>484299502001</v>
      </c>
      <c r="B12776">
        <v>0.19179160044737312</v>
      </c>
    </row>
    <row r="12777" spans="1:2" x14ac:dyDescent="0.2">
      <c r="A12777" s="13">
        <v>484299502002</v>
      </c>
      <c r="B12777">
        <v>0.16264813559841201</v>
      </c>
    </row>
    <row r="12778" spans="1:2" x14ac:dyDescent="0.2">
      <c r="A12778" s="13">
        <v>484299502003</v>
      </c>
      <c r="B12778">
        <v>0.15612871671548931</v>
      </c>
    </row>
    <row r="12779" spans="1:2" x14ac:dyDescent="0.2">
      <c r="A12779" s="13">
        <v>484299502004</v>
      </c>
      <c r="B12779">
        <v>0.16915885035316702</v>
      </c>
    </row>
    <row r="12780" spans="1:2" x14ac:dyDescent="0.2">
      <c r="A12780" s="13">
        <v>484299503001</v>
      </c>
      <c r="B12780">
        <v>0.20667747884579379</v>
      </c>
    </row>
    <row r="12781" spans="1:2" x14ac:dyDescent="0.2">
      <c r="A12781" s="13">
        <v>484299503002</v>
      </c>
      <c r="B12781">
        <v>0.2053498700254871</v>
      </c>
    </row>
    <row r="12782" spans="1:2" x14ac:dyDescent="0.2">
      <c r="A12782" s="13">
        <v>484299503003</v>
      </c>
      <c r="B12782">
        <v>0.15719157726381036</v>
      </c>
    </row>
    <row r="12783" spans="1:2" x14ac:dyDescent="0.2">
      <c r="A12783" s="13">
        <v>484299505001</v>
      </c>
      <c r="B12783">
        <v>0.17751277337701629</v>
      </c>
    </row>
    <row r="12784" spans="1:2" x14ac:dyDescent="0.2">
      <c r="A12784" s="13">
        <v>484299505002</v>
      </c>
      <c r="B12784">
        <v>0.1197351903543807</v>
      </c>
    </row>
    <row r="12785" spans="1:2" x14ac:dyDescent="0.2">
      <c r="A12785" s="13">
        <v>484299505003</v>
      </c>
      <c r="B12785">
        <v>0.13242031387727268</v>
      </c>
    </row>
    <row r="12786" spans="1:2" x14ac:dyDescent="0.2">
      <c r="A12786" s="13">
        <v>484319501001</v>
      </c>
      <c r="B12786">
        <v>0.14717999910520485</v>
      </c>
    </row>
    <row r="12787" spans="1:2" x14ac:dyDescent="0.2">
      <c r="A12787" s="13">
        <v>484339503001</v>
      </c>
      <c r="B12787">
        <v>0.18576976655724012</v>
      </c>
    </row>
    <row r="12788" spans="1:2" x14ac:dyDescent="0.2">
      <c r="A12788" s="13">
        <v>484339503002</v>
      </c>
      <c r="B12788">
        <v>0.15623367221470197</v>
      </c>
    </row>
    <row r="12789" spans="1:2" x14ac:dyDescent="0.2">
      <c r="A12789" s="13">
        <v>484359503001</v>
      </c>
      <c r="B12789">
        <v>0.12501301293473818</v>
      </c>
    </row>
    <row r="12790" spans="1:2" x14ac:dyDescent="0.2">
      <c r="A12790" s="13">
        <v>484359503002</v>
      </c>
      <c r="B12790">
        <v>0.16681947010698922</v>
      </c>
    </row>
    <row r="12791" spans="1:2" x14ac:dyDescent="0.2">
      <c r="A12791" s="13">
        <v>484359503003</v>
      </c>
      <c r="B12791">
        <v>0.2127126928328176</v>
      </c>
    </row>
    <row r="12792" spans="1:2" x14ac:dyDescent="0.2">
      <c r="A12792" s="13">
        <v>484359503004</v>
      </c>
      <c r="B12792">
        <v>0.18421509323056823</v>
      </c>
    </row>
    <row r="12793" spans="1:2" x14ac:dyDescent="0.2">
      <c r="A12793" s="13">
        <v>484379502001</v>
      </c>
      <c r="B12793">
        <v>0.1557923510064658</v>
      </c>
    </row>
    <row r="12794" spans="1:2" x14ac:dyDescent="0.2">
      <c r="A12794" s="13">
        <v>484379502002</v>
      </c>
      <c r="B12794">
        <v>0.11783406738530314</v>
      </c>
    </row>
    <row r="12795" spans="1:2" x14ac:dyDescent="0.2">
      <c r="A12795" s="13">
        <v>484379503001</v>
      </c>
      <c r="B12795">
        <v>0.18147083812475884</v>
      </c>
    </row>
    <row r="12796" spans="1:2" x14ac:dyDescent="0.2">
      <c r="A12796" s="13">
        <v>484379503002</v>
      </c>
      <c r="B12796">
        <v>0.17847268589951973</v>
      </c>
    </row>
    <row r="12797" spans="1:2" x14ac:dyDescent="0.2">
      <c r="A12797" s="13">
        <v>484379503003</v>
      </c>
      <c r="B12797">
        <v>0.19181369614249547</v>
      </c>
    </row>
    <row r="12798" spans="1:2" x14ac:dyDescent="0.2">
      <c r="A12798" s="13">
        <v>484379503004</v>
      </c>
      <c r="B12798">
        <v>0.26090666756665204</v>
      </c>
    </row>
    <row r="12799" spans="1:2" x14ac:dyDescent="0.2">
      <c r="A12799" s="13">
        <v>484379504001</v>
      </c>
      <c r="B12799">
        <v>0.14801434172594696</v>
      </c>
    </row>
    <row r="12800" spans="1:2" x14ac:dyDescent="0.2">
      <c r="A12800" s="13">
        <v>484379504002</v>
      </c>
      <c r="B12800">
        <v>0.20139500264363386</v>
      </c>
    </row>
    <row r="12801" spans="1:2" x14ac:dyDescent="0.2">
      <c r="A12801" s="13">
        <v>484391001011</v>
      </c>
      <c r="B12801">
        <v>0.20036373835558496</v>
      </c>
    </row>
    <row r="12802" spans="1:2" x14ac:dyDescent="0.2">
      <c r="A12802" s="13">
        <v>484391001012</v>
      </c>
      <c r="B12802">
        <v>0.22182519220278235</v>
      </c>
    </row>
    <row r="12803" spans="1:2" x14ac:dyDescent="0.2">
      <c r="A12803" s="13">
        <v>484391001013</v>
      </c>
      <c r="B12803">
        <v>0.24340330190290313</v>
      </c>
    </row>
    <row r="12804" spans="1:2" x14ac:dyDescent="0.2">
      <c r="A12804" s="13">
        <v>484391001014</v>
      </c>
      <c r="B12804">
        <v>0.20222903151071073</v>
      </c>
    </row>
    <row r="12805" spans="1:2" x14ac:dyDescent="0.2">
      <c r="A12805" s="13">
        <v>484391001015</v>
      </c>
      <c r="B12805">
        <v>0.1856838276627224</v>
      </c>
    </row>
    <row r="12806" spans="1:2" x14ac:dyDescent="0.2">
      <c r="A12806" s="13">
        <v>484391001021</v>
      </c>
      <c r="B12806">
        <v>0.1550834288717908</v>
      </c>
    </row>
    <row r="12807" spans="1:2" x14ac:dyDescent="0.2">
      <c r="A12807" s="13">
        <v>484391001022</v>
      </c>
      <c r="B12807">
        <v>0.18277383422021198</v>
      </c>
    </row>
    <row r="12808" spans="1:2" x14ac:dyDescent="0.2">
      <c r="A12808" s="13">
        <v>484391001023</v>
      </c>
      <c r="B12808">
        <v>0.21266579738551242</v>
      </c>
    </row>
    <row r="12809" spans="1:2" x14ac:dyDescent="0.2">
      <c r="A12809" s="13">
        <v>484391001024</v>
      </c>
      <c r="B12809">
        <v>0.22229505174708375</v>
      </c>
    </row>
    <row r="12810" spans="1:2" x14ac:dyDescent="0.2">
      <c r="A12810" s="13">
        <v>484391002011</v>
      </c>
      <c r="B12810">
        <v>0.24984049026746413</v>
      </c>
    </row>
    <row r="12811" spans="1:2" x14ac:dyDescent="0.2">
      <c r="A12811" s="13">
        <v>484391002012</v>
      </c>
      <c r="B12811">
        <v>0.25537995578658612</v>
      </c>
    </row>
    <row r="12812" spans="1:2" x14ac:dyDescent="0.2">
      <c r="A12812" s="13">
        <v>484391002013</v>
      </c>
      <c r="B12812">
        <v>0.24391913184201192</v>
      </c>
    </row>
    <row r="12813" spans="1:2" x14ac:dyDescent="0.2">
      <c r="A12813" s="13">
        <v>484391002021</v>
      </c>
      <c r="B12813">
        <v>0.24818701422014666</v>
      </c>
    </row>
    <row r="12814" spans="1:2" x14ac:dyDescent="0.2">
      <c r="A12814" s="13">
        <v>484391002022</v>
      </c>
      <c r="B12814">
        <v>0.25814551079188575</v>
      </c>
    </row>
    <row r="12815" spans="1:2" x14ac:dyDescent="0.2">
      <c r="A12815" s="13">
        <v>484391002023</v>
      </c>
      <c r="B12815">
        <v>0.25400401806542483</v>
      </c>
    </row>
    <row r="12816" spans="1:2" x14ac:dyDescent="0.2">
      <c r="A12816" s="13">
        <v>484391003001</v>
      </c>
      <c r="B12816">
        <v>0.23521395335267423</v>
      </c>
    </row>
    <row r="12817" spans="1:2" x14ac:dyDescent="0.2">
      <c r="A12817" s="13">
        <v>484391003002</v>
      </c>
      <c r="B12817">
        <v>0.23710075567800626</v>
      </c>
    </row>
    <row r="12818" spans="1:2" x14ac:dyDescent="0.2">
      <c r="A12818" s="13">
        <v>484391003003</v>
      </c>
      <c r="B12818">
        <v>0.23774684199956533</v>
      </c>
    </row>
    <row r="12819" spans="1:2" x14ac:dyDescent="0.2">
      <c r="A12819" s="13">
        <v>484391003004</v>
      </c>
      <c r="B12819">
        <v>0.23749123459431865</v>
      </c>
    </row>
    <row r="12820" spans="1:2" x14ac:dyDescent="0.2">
      <c r="A12820" s="13">
        <v>484391004001</v>
      </c>
      <c r="B12820">
        <v>0.23300311888756234</v>
      </c>
    </row>
    <row r="12821" spans="1:2" x14ac:dyDescent="0.2">
      <c r="A12821" s="13">
        <v>484391004002</v>
      </c>
      <c r="B12821">
        <v>0.22987365215868116</v>
      </c>
    </row>
    <row r="12822" spans="1:2" x14ac:dyDescent="0.2">
      <c r="A12822" s="13">
        <v>484391004003</v>
      </c>
      <c r="B12822">
        <v>0.22860613173231067</v>
      </c>
    </row>
    <row r="12823" spans="1:2" x14ac:dyDescent="0.2">
      <c r="A12823" s="13">
        <v>484391004004</v>
      </c>
      <c r="B12823">
        <v>0.24271733388957417</v>
      </c>
    </row>
    <row r="12824" spans="1:2" x14ac:dyDescent="0.2">
      <c r="A12824" s="13">
        <v>484391004005</v>
      </c>
      <c r="B12824">
        <v>0.2563077204610843</v>
      </c>
    </row>
    <row r="12825" spans="1:2" x14ac:dyDescent="0.2">
      <c r="A12825" s="13">
        <v>484391004006</v>
      </c>
      <c r="B12825">
        <v>0.25903913638959253</v>
      </c>
    </row>
    <row r="12826" spans="1:2" x14ac:dyDescent="0.2">
      <c r="A12826" s="13">
        <v>484391005011</v>
      </c>
      <c r="B12826">
        <v>0.22982105487198279</v>
      </c>
    </row>
    <row r="12827" spans="1:2" x14ac:dyDescent="0.2">
      <c r="A12827" s="13">
        <v>484391005012</v>
      </c>
      <c r="B12827">
        <v>0.26650075835384501</v>
      </c>
    </row>
    <row r="12828" spans="1:2" x14ac:dyDescent="0.2">
      <c r="A12828" s="13">
        <v>484391005013</v>
      </c>
      <c r="B12828">
        <v>0.16396401504112854</v>
      </c>
    </row>
    <row r="12829" spans="1:2" x14ac:dyDescent="0.2">
      <c r="A12829" s="13">
        <v>484391005014</v>
      </c>
      <c r="B12829">
        <v>0.23505325670914207</v>
      </c>
    </row>
    <row r="12830" spans="1:2" x14ac:dyDescent="0.2">
      <c r="A12830" s="13">
        <v>484391005015</v>
      </c>
      <c r="B12830">
        <v>0.21138057289938239</v>
      </c>
    </row>
    <row r="12831" spans="1:2" x14ac:dyDescent="0.2">
      <c r="A12831" s="13">
        <v>484391005021</v>
      </c>
      <c r="B12831">
        <v>0.2322221713705542</v>
      </c>
    </row>
    <row r="12832" spans="1:2" x14ac:dyDescent="0.2">
      <c r="A12832" s="13">
        <v>484391005022</v>
      </c>
      <c r="B12832">
        <v>0.24379421800243101</v>
      </c>
    </row>
    <row r="12833" spans="1:2" x14ac:dyDescent="0.2">
      <c r="A12833" s="13">
        <v>484391005023</v>
      </c>
      <c r="B12833">
        <v>0.23055483194146337</v>
      </c>
    </row>
    <row r="12834" spans="1:2" x14ac:dyDescent="0.2">
      <c r="A12834" s="13">
        <v>484391005024</v>
      </c>
      <c r="B12834">
        <v>0.25748872317248772</v>
      </c>
    </row>
    <row r="12835" spans="1:2" x14ac:dyDescent="0.2">
      <c r="A12835" s="13">
        <v>484391005025</v>
      </c>
      <c r="B12835">
        <v>0.17824911243874911</v>
      </c>
    </row>
    <row r="12836" spans="1:2" x14ac:dyDescent="0.2">
      <c r="A12836" s="13">
        <v>484391005026</v>
      </c>
      <c r="B12836">
        <v>0.21403600561767128</v>
      </c>
    </row>
    <row r="12837" spans="1:2" x14ac:dyDescent="0.2">
      <c r="A12837" s="13">
        <v>484391006011</v>
      </c>
      <c r="B12837">
        <v>0.13475917338956289</v>
      </c>
    </row>
    <row r="12838" spans="1:2" x14ac:dyDescent="0.2">
      <c r="A12838" s="13">
        <v>484391006012</v>
      </c>
      <c r="B12838">
        <v>0.13978077316667817</v>
      </c>
    </row>
    <row r="12839" spans="1:2" x14ac:dyDescent="0.2">
      <c r="A12839" s="13">
        <v>484391006013</v>
      </c>
      <c r="B12839">
        <v>9.3722850114225764E-2</v>
      </c>
    </row>
    <row r="12840" spans="1:2" x14ac:dyDescent="0.2">
      <c r="A12840" s="13">
        <v>484391006021</v>
      </c>
      <c r="B12840">
        <v>0.17112943354177365</v>
      </c>
    </row>
    <row r="12841" spans="1:2" x14ac:dyDescent="0.2">
      <c r="A12841" s="13">
        <v>484391006022</v>
      </c>
      <c r="B12841">
        <v>0.14214928750490999</v>
      </c>
    </row>
    <row r="12842" spans="1:2" x14ac:dyDescent="0.2">
      <c r="A12842" s="13">
        <v>484391007001</v>
      </c>
      <c r="B12842">
        <v>0.21844009226282612</v>
      </c>
    </row>
    <row r="12843" spans="1:2" x14ac:dyDescent="0.2">
      <c r="A12843" s="13">
        <v>484391007002</v>
      </c>
      <c r="B12843">
        <v>0.21035407617249641</v>
      </c>
    </row>
    <row r="12844" spans="1:2" x14ac:dyDescent="0.2">
      <c r="A12844" s="13">
        <v>484391007003</v>
      </c>
      <c r="B12844">
        <v>0.15807408722276717</v>
      </c>
    </row>
    <row r="12845" spans="1:2" x14ac:dyDescent="0.2">
      <c r="A12845" s="13">
        <v>484391007004</v>
      </c>
      <c r="B12845">
        <v>0.23516351386335277</v>
      </c>
    </row>
    <row r="12846" spans="1:2" x14ac:dyDescent="0.2">
      <c r="A12846" s="13">
        <v>484391007005</v>
      </c>
      <c r="B12846">
        <v>0.16745419177671744</v>
      </c>
    </row>
    <row r="12847" spans="1:2" x14ac:dyDescent="0.2">
      <c r="A12847" s="13">
        <v>484391008001</v>
      </c>
      <c r="B12847">
        <v>0.24010021502164441</v>
      </c>
    </row>
    <row r="12848" spans="1:2" x14ac:dyDescent="0.2">
      <c r="A12848" s="13">
        <v>484391008002</v>
      </c>
      <c r="B12848">
        <v>0.23327837109448149</v>
      </c>
    </row>
    <row r="12849" spans="1:2" x14ac:dyDescent="0.2">
      <c r="A12849" s="13">
        <v>484391008003</v>
      </c>
      <c r="B12849">
        <v>0.23573239424667428</v>
      </c>
    </row>
    <row r="12850" spans="1:2" x14ac:dyDescent="0.2">
      <c r="A12850" s="13">
        <v>484391008004</v>
      </c>
      <c r="B12850">
        <v>0.24914624977831382</v>
      </c>
    </row>
    <row r="12851" spans="1:2" x14ac:dyDescent="0.2">
      <c r="A12851" s="13">
        <v>484391008005</v>
      </c>
      <c r="B12851">
        <v>0.25951373241422532</v>
      </c>
    </row>
    <row r="12852" spans="1:2" x14ac:dyDescent="0.2">
      <c r="A12852" s="13">
        <v>484391008006</v>
      </c>
      <c r="B12852">
        <v>0.21463912656349568</v>
      </c>
    </row>
    <row r="12853" spans="1:2" x14ac:dyDescent="0.2">
      <c r="A12853" s="13">
        <v>484391009001</v>
      </c>
      <c r="B12853">
        <v>0.24955756126648643</v>
      </c>
    </row>
    <row r="12854" spans="1:2" x14ac:dyDescent="0.2">
      <c r="A12854" s="13">
        <v>484391009002</v>
      </c>
      <c r="B12854">
        <v>0.25161499186116998</v>
      </c>
    </row>
    <row r="12855" spans="1:2" x14ac:dyDescent="0.2">
      <c r="A12855" s="13">
        <v>484391012011</v>
      </c>
      <c r="B12855">
        <v>0.10829233670829473</v>
      </c>
    </row>
    <row r="12856" spans="1:2" x14ac:dyDescent="0.2">
      <c r="A12856" s="13">
        <v>484391012012</v>
      </c>
      <c r="B12856">
        <v>0.20496441198870852</v>
      </c>
    </row>
    <row r="12857" spans="1:2" x14ac:dyDescent="0.2">
      <c r="A12857" s="13">
        <v>484391012021</v>
      </c>
      <c r="B12857">
        <v>0.22050780865850633</v>
      </c>
    </row>
    <row r="12858" spans="1:2" x14ac:dyDescent="0.2">
      <c r="A12858" s="13">
        <v>484391012022</v>
      </c>
      <c r="B12858">
        <v>0.22991806571295242</v>
      </c>
    </row>
    <row r="12859" spans="1:2" x14ac:dyDescent="0.2">
      <c r="A12859" s="13">
        <v>484391012023</v>
      </c>
      <c r="B12859">
        <v>0.19278511738438631</v>
      </c>
    </row>
    <row r="12860" spans="1:2" x14ac:dyDescent="0.2">
      <c r="A12860" s="13">
        <v>484391013011</v>
      </c>
      <c r="B12860">
        <v>0.17768757250744407</v>
      </c>
    </row>
    <row r="12861" spans="1:2" x14ac:dyDescent="0.2">
      <c r="A12861" s="13">
        <v>484391013012</v>
      </c>
      <c r="B12861">
        <v>0.18824671469016521</v>
      </c>
    </row>
    <row r="12862" spans="1:2" x14ac:dyDescent="0.2">
      <c r="A12862" s="13">
        <v>484391013013</v>
      </c>
      <c r="B12862">
        <v>0.17634019819372151</v>
      </c>
    </row>
    <row r="12863" spans="1:2" x14ac:dyDescent="0.2">
      <c r="A12863" s="13">
        <v>484391013014</v>
      </c>
      <c r="B12863">
        <v>0.21564622421300525</v>
      </c>
    </row>
    <row r="12864" spans="1:2" x14ac:dyDescent="0.2">
      <c r="A12864" s="13">
        <v>484391013021</v>
      </c>
      <c r="B12864">
        <v>0.17940008682069758</v>
      </c>
    </row>
    <row r="12865" spans="1:2" x14ac:dyDescent="0.2">
      <c r="A12865" s="13">
        <v>484391013022</v>
      </c>
      <c r="B12865">
        <v>0.19042815233283425</v>
      </c>
    </row>
    <row r="12866" spans="1:2" x14ac:dyDescent="0.2">
      <c r="A12866" s="13">
        <v>484391013023</v>
      </c>
      <c r="B12866">
        <v>0.21544888266021278</v>
      </c>
    </row>
    <row r="12867" spans="1:2" x14ac:dyDescent="0.2">
      <c r="A12867" s="13">
        <v>484391014011</v>
      </c>
      <c r="B12867">
        <v>0.11726291886938567</v>
      </c>
    </row>
    <row r="12868" spans="1:2" x14ac:dyDescent="0.2">
      <c r="A12868" s="13">
        <v>484391014012</v>
      </c>
      <c r="B12868">
        <v>0.1383452813596541</v>
      </c>
    </row>
    <row r="12869" spans="1:2" x14ac:dyDescent="0.2">
      <c r="A12869" s="13">
        <v>484391014013</v>
      </c>
      <c r="B12869">
        <v>0.21557032816794064</v>
      </c>
    </row>
    <row r="12870" spans="1:2" x14ac:dyDescent="0.2">
      <c r="A12870" s="13">
        <v>484391014014</v>
      </c>
      <c r="B12870">
        <v>0.21068289858493447</v>
      </c>
    </row>
    <row r="12871" spans="1:2" x14ac:dyDescent="0.2">
      <c r="A12871" s="13">
        <v>484391014015</v>
      </c>
      <c r="B12871">
        <v>0.14214841594636379</v>
      </c>
    </row>
    <row r="12872" spans="1:2" x14ac:dyDescent="0.2">
      <c r="A12872" s="13">
        <v>484391014021</v>
      </c>
      <c r="B12872">
        <v>0.2254941632762088</v>
      </c>
    </row>
    <row r="12873" spans="1:2" x14ac:dyDescent="0.2">
      <c r="A12873" s="13">
        <v>484391014022</v>
      </c>
      <c r="B12873">
        <v>0.25497391563497029</v>
      </c>
    </row>
    <row r="12874" spans="1:2" x14ac:dyDescent="0.2">
      <c r="A12874" s="13">
        <v>484391014023</v>
      </c>
      <c r="B12874">
        <v>0.25106248183390217</v>
      </c>
    </row>
    <row r="12875" spans="1:2" x14ac:dyDescent="0.2">
      <c r="A12875" s="13">
        <v>484391014031</v>
      </c>
      <c r="B12875">
        <v>0.21104609364071619</v>
      </c>
    </row>
    <row r="12876" spans="1:2" x14ac:dyDescent="0.2">
      <c r="A12876" s="13">
        <v>484391014032</v>
      </c>
      <c r="B12876">
        <v>0.22506750917147458</v>
      </c>
    </row>
    <row r="12877" spans="1:2" x14ac:dyDescent="0.2">
      <c r="A12877" s="13">
        <v>484391014033</v>
      </c>
      <c r="B12877">
        <v>0.21971930784881746</v>
      </c>
    </row>
    <row r="12878" spans="1:2" x14ac:dyDescent="0.2">
      <c r="A12878" s="13">
        <v>484391014034</v>
      </c>
      <c r="B12878">
        <v>0.23283107531569738</v>
      </c>
    </row>
    <row r="12879" spans="1:2" x14ac:dyDescent="0.2">
      <c r="A12879" s="13">
        <v>484391015001</v>
      </c>
      <c r="B12879">
        <v>0.16724303892334211</v>
      </c>
    </row>
    <row r="12880" spans="1:2" x14ac:dyDescent="0.2">
      <c r="A12880" s="13">
        <v>484391015002</v>
      </c>
      <c r="B12880">
        <v>0.14710362163044741</v>
      </c>
    </row>
    <row r="12881" spans="1:2" x14ac:dyDescent="0.2">
      <c r="A12881" s="13">
        <v>484391015003</v>
      </c>
      <c r="B12881">
        <v>0.21089873458800606</v>
      </c>
    </row>
    <row r="12882" spans="1:2" x14ac:dyDescent="0.2">
      <c r="A12882" s="13">
        <v>484391015004</v>
      </c>
      <c r="B12882">
        <v>0.22548418540573925</v>
      </c>
    </row>
    <row r="12883" spans="1:2" x14ac:dyDescent="0.2">
      <c r="A12883" s="13">
        <v>484391015005</v>
      </c>
      <c r="B12883">
        <v>0.19620108049906648</v>
      </c>
    </row>
    <row r="12884" spans="1:2" x14ac:dyDescent="0.2">
      <c r="A12884" s="13">
        <v>484391017001</v>
      </c>
      <c r="B12884">
        <v>0.26128730992644272</v>
      </c>
    </row>
    <row r="12885" spans="1:2" x14ac:dyDescent="0.2">
      <c r="A12885" s="13">
        <v>484391017002</v>
      </c>
      <c r="B12885">
        <v>0.2311738303368655</v>
      </c>
    </row>
    <row r="12886" spans="1:2" x14ac:dyDescent="0.2">
      <c r="A12886" s="13">
        <v>484391020001</v>
      </c>
      <c r="B12886">
        <v>6.7550109415163401E-2</v>
      </c>
    </row>
    <row r="12887" spans="1:2" x14ac:dyDescent="0.2">
      <c r="A12887" s="13">
        <v>484391020002</v>
      </c>
      <c r="B12887">
        <v>0.11379279637249597</v>
      </c>
    </row>
    <row r="12888" spans="1:2" x14ac:dyDescent="0.2">
      <c r="A12888" s="13">
        <v>484391021001</v>
      </c>
      <c r="B12888">
        <v>0.17593574101357018</v>
      </c>
    </row>
    <row r="12889" spans="1:2" x14ac:dyDescent="0.2">
      <c r="A12889" s="13">
        <v>484391021002</v>
      </c>
      <c r="B12889">
        <v>0.16021796438720715</v>
      </c>
    </row>
    <row r="12890" spans="1:2" x14ac:dyDescent="0.2">
      <c r="A12890" s="13">
        <v>484391021003</v>
      </c>
      <c r="B12890">
        <v>5.1779609285682822E-2</v>
      </c>
    </row>
    <row r="12891" spans="1:2" x14ac:dyDescent="0.2">
      <c r="A12891" s="13">
        <v>484391021004</v>
      </c>
      <c r="B12891">
        <v>0.10947937492634124</v>
      </c>
    </row>
    <row r="12892" spans="1:2" x14ac:dyDescent="0.2">
      <c r="A12892" s="13">
        <v>484391021005</v>
      </c>
      <c r="B12892">
        <v>9.6497878030130935E-2</v>
      </c>
    </row>
    <row r="12893" spans="1:2" x14ac:dyDescent="0.2">
      <c r="A12893" s="13">
        <v>484391022011</v>
      </c>
      <c r="B12893">
        <v>9.8180333624514976E-2</v>
      </c>
    </row>
    <row r="12894" spans="1:2" x14ac:dyDescent="0.2">
      <c r="A12894" s="13">
        <v>484391022012</v>
      </c>
      <c r="B12894">
        <v>0.12182685537379719</v>
      </c>
    </row>
    <row r="12895" spans="1:2" x14ac:dyDescent="0.2">
      <c r="A12895" s="13">
        <v>484391022013</v>
      </c>
      <c r="B12895">
        <v>0.16963656969386587</v>
      </c>
    </row>
    <row r="12896" spans="1:2" x14ac:dyDescent="0.2">
      <c r="A12896" s="13">
        <v>484391022014</v>
      </c>
      <c r="B12896">
        <v>0.10306297626624145</v>
      </c>
    </row>
    <row r="12897" spans="1:2" x14ac:dyDescent="0.2">
      <c r="A12897" s="13">
        <v>484391022021</v>
      </c>
      <c r="B12897">
        <v>9.027834532480937E-2</v>
      </c>
    </row>
    <row r="12898" spans="1:2" x14ac:dyDescent="0.2">
      <c r="A12898" s="13">
        <v>484391022022</v>
      </c>
      <c r="B12898">
        <v>9.2034853551186027E-2</v>
      </c>
    </row>
    <row r="12899" spans="1:2" x14ac:dyDescent="0.2">
      <c r="A12899" s="13">
        <v>484391022023</v>
      </c>
      <c r="B12899">
        <v>8.4414025385746397E-2</v>
      </c>
    </row>
    <row r="12900" spans="1:2" x14ac:dyDescent="0.2">
      <c r="A12900" s="13">
        <v>484391023011</v>
      </c>
      <c r="B12900">
        <v>0.18800687815617648</v>
      </c>
    </row>
    <row r="12901" spans="1:2" x14ac:dyDescent="0.2">
      <c r="A12901" s="13">
        <v>484391023012</v>
      </c>
      <c r="B12901">
        <v>0.2023587714607035</v>
      </c>
    </row>
    <row r="12902" spans="1:2" x14ac:dyDescent="0.2">
      <c r="A12902" s="13">
        <v>484391023013</v>
      </c>
      <c r="B12902">
        <v>0.17671217644279638</v>
      </c>
    </row>
    <row r="12903" spans="1:2" x14ac:dyDescent="0.2">
      <c r="A12903" s="13">
        <v>484391023021</v>
      </c>
      <c r="B12903">
        <v>0.1552292126571132</v>
      </c>
    </row>
    <row r="12904" spans="1:2" x14ac:dyDescent="0.2">
      <c r="A12904" s="13">
        <v>484391023022</v>
      </c>
      <c r="B12904">
        <v>0.18673853170340393</v>
      </c>
    </row>
    <row r="12905" spans="1:2" x14ac:dyDescent="0.2">
      <c r="A12905" s="13">
        <v>484391023023</v>
      </c>
      <c r="B12905">
        <v>0.16737667518673832</v>
      </c>
    </row>
    <row r="12906" spans="1:2" x14ac:dyDescent="0.2">
      <c r="A12906" s="13">
        <v>484391023024</v>
      </c>
      <c r="B12906">
        <v>0.21265373321357545</v>
      </c>
    </row>
    <row r="12907" spans="1:2" x14ac:dyDescent="0.2">
      <c r="A12907" s="13">
        <v>484391024011</v>
      </c>
      <c r="B12907">
        <v>0.15071908851174115</v>
      </c>
    </row>
    <row r="12908" spans="1:2" x14ac:dyDescent="0.2">
      <c r="A12908" s="13">
        <v>484391024012</v>
      </c>
      <c r="B12908">
        <v>0.11077158964851029</v>
      </c>
    </row>
    <row r="12909" spans="1:2" x14ac:dyDescent="0.2">
      <c r="A12909" s="13">
        <v>484391024013</v>
      </c>
      <c r="B12909">
        <v>0.10316001280715331</v>
      </c>
    </row>
    <row r="12910" spans="1:2" x14ac:dyDescent="0.2">
      <c r="A12910" s="13">
        <v>484391024014</v>
      </c>
      <c r="B12910">
        <v>0.19820999792427321</v>
      </c>
    </row>
    <row r="12911" spans="1:2" x14ac:dyDescent="0.2">
      <c r="A12911" s="13">
        <v>484391024021</v>
      </c>
      <c r="B12911">
        <v>9.7726990086546797E-2</v>
      </c>
    </row>
    <row r="12912" spans="1:2" x14ac:dyDescent="0.2">
      <c r="A12912" s="13">
        <v>484391024022</v>
      </c>
      <c r="B12912">
        <v>0.10689610332936281</v>
      </c>
    </row>
    <row r="12913" spans="1:2" x14ac:dyDescent="0.2">
      <c r="A12913" s="13">
        <v>484391024023</v>
      </c>
      <c r="B12913">
        <v>0.10226456724047789</v>
      </c>
    </row>
    <row r="12914" spans="1:2" x14ac:dyDescent="0.2">
      <c r="A12914" s="13">
        <v>484391024024</v>
      </c>
      <c r="B12914">
        <v>0.13656558190466001</v>
      </c>
    </row>
    <row r="12915" spans="1:2" x14ac:dyDescent="0.2">
      <c r="A12915" s="13">
        <v>484391025001</v>
      </c>
      <c r="B12915">
        <v>0.2529474356372543</v>
      </c>
    </row>
    <row r="12916" spans="1:2" x14ac:dyDescent="0.2">
      <c r="A12916" s="13">
        <v>484391025002</v>
      </c>
      <c r="B12916">
        <v>0.23054668219960398</v>
      </c>
    </row>
    <row r="12917" spans="1:2" x14ac:dyDescent="0.2">
      <c r="A12917" s="13">
        <v>484391025003</v>
      </c>
      <c r="B12917">
        <v>0.25710549733289001</v>
      </c>
    </row>
    <row r="12918" spans="1:2" x14ac:dyDescent="0.2">
      <c r="A12918" s="13">
        <v>484391025004</v>
      </c>
      <c r="B12918">
        <v>0.19993558908151673</v>
      </c>
    </row>
    <row r="12919" spans="1:2" x14ac:dyDescent="0.2">
      <c r="A12919" s="13">
        <v>484391026011</v>
      </c>
      <c r="B12919">
        <v>0.18234705082395639</v>
      </c>
    </row>
    <row r="12920" spans="1:2" x14ac:dyDescent="0.2">
      <c r="A12920" s="13">
        <v>484391026012</v>
      </c>
      <c r="B12920">
        <v>0.16991391218730925</v>
      </c>
    </row>
    <row r="12921" spans="1:2" x14ac:dyDescent="0.2">
      <c r="A12921" s="13">
        <v>484391026013</v>
      </c>
      <c r="B12921">
        <v>0.15559927434419293</v>
      </c>
    </row>
    <row r="12922" spans="1:2" x14ac:dyDescent="0.2">
      <c r="A12922" s="13">
        <v>484391026021</v>
      </c>
      <c r="B12922">
        <v>0.14032209522440431</v>
      </c>
    </row>
    <row r="12923" spans="1:2" x14ac:dyDescent="0.2">
      <c r="A12923" s="13">
        <v>484391026022</v>
      </c>
      <c r="B12923">
        <v>0.18494829832142171</v>
      </c>
    </row>
    <row r="12924" spans="1:2" x14ac:dyDescent="0.2">
      <c r="A12924" s="13">
        <v>484391026023</v>
      </c>
      <c r="B12924">
        <v>0.14333168768527121</v>
      </c>
    </row>
    <row r="12925" spans="1:2" x14ac:dyDescent="0.2">
      <c r="A12925" s="13">
        <v>484391027001</v>
      </c>
      <c r="B12925">
        <v>0.10938996716372006</v>
      </c>
    </row>
    <row r="12926" spans="1:2" x14ac:dyDescent="0.2">
      <c r="A12926" s="13">
        <v>484391027002</v>
      </c>
      <c r="B12926">
        <v>8.3703623828042556E-2</v>
      </c>
    </row>
    <row r="12927" spans="1:2" x14ac:dyDescent="0.2">
      <c r="A12927" s="13">
        <v>484391027003</v>
      </c>
      <c r="B12927">
        <v>9.0404304537205882E-2</v>
      </c>
    </row>
    <row r="12928" spans="1:2" x14ac:dyDescent="0.2">
      <c r="A12928" s="13">
        <v>484391027004</v>
      </c>
      <c r="B12928">
        <v>8.2155743698855435E-2</v>
      </c>
    </row>
    <row r="12929" spans="1:2" x14ac:dyDescent="0.2">
      <c r="A12929" s="13">
        <v>484391028001</v>
      </c>
      <c r="B12929">
        <v>0.10646365659123153</v>
      </c>
    </row>
    <row r="12930" spans="1:2" x14ac:dyDescent="0.2">
      <c r="A12930" s="13">
        <v>484391028002</v>
      </c>
      <c r="B12930">
        <v>9.4178024018629972E-2</v>
      </c>
    </row>
    <row r="12931" spans="1:2" x14ac:dyDescent="0.2">
      <c r="A12931" s="13">
        <v>484391035001</v>
      </c>
      <c r="B12931">
        <v>0.24279132991362701</v>
      </c>
    </row>
    <row r="12932" spans="1:2" x14ac:dyDescent="0.2">
      <c r="A12932" s="13">
        <v>484391035002</v>
      </c>
      <c r="B12932">
        <v>0.24031388203774723</v>
      </c>
    </row>
    <row r="12933" spans="1:2" x14ac:dyDescent="0.2">
      <c r="A12933" s="13">
        <v>484391035003</v>
      </c>
      <c r="B12933">
        <v>0.22382486976164939</v>
      </c>
    </row>
    <row r="12934" spans="1:2" x14ac:dyDescent="0.2">
      <c r="A12934" s="13">
        <v>484391035004</v>
      </c>
      <c r="B12934">
        <v>0.22808969844792421</v>
      </c>
    </row>
    <row r="12935" spans="1:2" x14ac:dyDescent="0.2">
      <c r="A12935" s="13">
        <v>484391036011</v>
      </c>
      <c r="B12935">
        <v>0.23168907625268678</v>
      </c>
    </row>
    <row r="12936" spans="1:2" x14ac:dyDescent="0.2">
      <c r="A12936" s="13">
        <v>484391036012</v>
      </c>
      <c r="B12936">
        <v>0.2971368033903935</v>
      </c>
    </row>
    <row r="12937" spans="1:2" x14ac:dyDescent="0.2">
      <c r="A12937" s="13">
        <v>484391036013</v>
      </c>
      <c r="B12937">
        <v>0.21123689259543305</v>
      </c>
    </row>
    <row r="12938" spans="1:2" x14ac:dyDescent="0.2">
      <c r="A12938" s="13">
        <v>484391036021</v>
      </c>
      <c r="B12938">
        <v>0.21645778700714022</v>
      </c>
    </row>
    <row r="12939" spans="1:2" x14ac:dyDescent="0.2">
      <c r="A12939" s="13">
        <v>484391036022</v>
      </c>
      <c r="B12939">
        <v>0.21019512908312443</v>
      </c>
    </row>
    <row r="12940" spans="1:2" x14ac:dyDescent="0.2">
      <c r="A12940" s="13">
        <v>484391037011</v>
      </c>
      <c r="B12940">
        <v>0.2550132300128109</v>
      </c>
    </row>
    <row r="12941" spans="1:2" x14ac:dyDescent="0.2">
      <c r="A12941" s="13">
        <v>484391037012</v>
      </c>
      <c r="B12941">
        <v>0.23739313100584164</v>
      </c>
    </row>
    <row r="12942" spans="1:2" x14ac:dyDescent="0.2">
      <c r="A12942" s="13">
        <v>484391037013</v>
      </c>
      <c r="B12942">
        <v>0.2229321087525061</v>
      </c>
    </row>
    <row r="12943" spans="1:2" x14ac:dyDescent="0.2">
      <c r="A12943" s="13">
        <v>484391037021</v>
      </c>
      <c r="B12943">
        <v>0.22839259947958857</v>
      </c>
    </row>
    <row r="12944" spans="1:2" x14ac:dyDescent="0.2">
      <c r="A12944" s="13">
        <v>484391037022</v>
      </c>
      <c r="B12944">
        <v>0.23268920194169804</v>
      </c>
    </row>
    <row r="12945" spans="1:2" x14ac:dyDescent="0.2">
      <c r="A12945" s="13">
        <v>484391038001</v>
      </c>
      <c r="B12945">
        <v>0.2577952006629689</v>
      </c>
    </row>
    <row r="12946" spans="1:2" x14ac:dyDescent="0.2">
      <c r="A12946" s="13">
        <v>484391038002</v>
      </c>
      <c r="B12946">
        <v>0.22806655794116468</v>
      </c>
    </row>
    <row r="12947" spans="1:2" x14ac:dyDescent="0.2">
      <c r="A12947" s="13">
        <v>484391041001</v>
      </c>
      <c r="B12947">
        <v>0.14293235664406356</v>
      </c>
    </row>
    <row r="12948" spans="1:2" x14ac:dyDescent="0.2">
      <c r="A12948" s="13">
        <v>484391041002</v>
      </c>
      <c r="B12948">
        <v>0.16888858799428252</v>
      </c>
    </row>
    <row r="12949" spans="1:2" x14ac:dyDescent="0.2">
      <c r="A12949" s="13">
        <v>484391041003</v>
      </c>
      <c r="B12949">
        <v>0.15093746876954281</v>
      </c>
    </row>
    <row r="12950" spans="1:2" x14ac:dyDescent="0.2">
      <c r="A12950" s="13">
        <v>484391041004</v>
      </c>
      <c r="B12950">
        <v>0.13452232653021257</v>
      </c>
    </row>
    <row r="12951" spans="1:2" x14ac:dyDescent="0.2">
      <c r="A12951" s="13">
        <v>484391042011</v>
      </c>
      <c r="B12951">
        <v>0.10619164622656513</v>
      </c>
    </row>
    <row r="12952" spans="1:2" x14ac:dyDescent="0.2">
      <c r="A12952" s="13">
        <v>484391042012</v>
      </c>
      <c r="B12952">
        <v>6.3507592578530503E-2</v>
      </c>
    </row>
    <row r="12953" spans="1:2" x14ac:dyDescent="0.2">
      <c r="A12953" s="13">
        <v>484391042013</v>
      </c>
      <c r="B12953">
        <v>7.8167863277502914E-2</v>
      </c>
    </row>
    <row r="12954" spans="1:2" x14ac:dyDescent="0.2">
      <c r="A12954" s="13">
        <v>484391042014</v>
      </c>
      <c r="B12954">
        <v>0.10809382673543613</v>
      </c>
    </row>
    <row r="12955" spans="1:2" x14ac:dyDescent="0.2">
      <c r="A12955" s="13">
        <v>484391042021</v>
      </c>
      <c r="B12955">
        <v>0.10320905882732348</v>
      </c>
    </row>
    <row r="12956" spans="1:2" x14ac:dyDescent="0.2">
      <c r="A12956" s="13">
        <v>484391042022</v>
      </c>
      <c r="B12956">
        <v>0.11291586514150688</v>
      </c>
    </row>
    <row r="12957" spans="1:2" x14ac:dyDescent="0.2">
      <c r="A12957" s="13">
        <v>484391042023</v>
      </c>
      <c r="B12957">
        <v>9.6444786272658511E-2</v>
      </c>
    </row>
    <row r="12958" spans="1:2" x14ac:dyDescent="0.2">
      <c r="A12958" s="13">
        <v>484391042024</v>
      </c>
      <c r="B12958">
        <v>0.14127450558921753</v>
      </c>
    </row>
    <row r="12959" spans="1:2" x14ac:dyDescent="0.2">
      <c r="A12959" s="13">
        <v>484391043001</v>
      </c>
      <c r="B12959">
        <v>0.15055736786868407</v>
      </c>
    </row>
    <row r="12960" spans="1:2" x14ac:dyDescent="0.2">
      <c r="A12960" s="13">
        <v>484391043002</v>
      </c>
      <c r="B12960">
        <v>0.10175998048453325</v>
      </c>
    </row>
    <row r="12961" spans="1:2" x14ac:dyDescent="0.2">
      <c r="A12961" s="13">
        <v>484391043003</v>
      </c>
      <c r="B12961">
        <v>0.21652880314646017</v>
      </c>
    </row>
    <row r="12962" spans="1:2" x14ac:dyDescent="0.2">
      <c r="A12962" s="13">
        <v>484391043004</v>
      </c>
      <c r="B12962">
        <v>8.4953011552651725E-2</v>
      </c>
    </row>
    <row r="12963" spans="1:2" x14ac:dyDescent="0.2">
      <c r="A12963" s="13">
        <v>484391043005</v>
      </c>
      <c r="B12963">
        <v>0.10334821959538452</v>
      </c>
    </row>
    <row r="12964" spans="1:2" x14ac:dyDescent="0.2">
      <c r="A12964" s="13">
        <v>484391043006</v>
      </c>
      <c r="B12964">
        <v>0.10753724306862729</v>
      </c>
    </row>
    <row r="12965" spans="1:2" x14ac:dyDescent="0.2">
      <c r="A12965" s="13">
        <v>484391044001</v>
      </c>
      <c r="B12965">
        <v>0.19192814304599992</v>
      </c>
    </row>
    <row r="12966" spans="1:2" x14ac:dyDescent="0.2">
      <c r="A12966" s="13">
        <v>484391044002</v>
      </c>
      <c r="B12966">
        <v>0.17236486992566208</v>
      </c>
    </row>
    <row r="12967" spans="1:2" x14ac:dyDescent="0.2">
      <c r="A12967" s="13">
        <v>484391044003</v>
      </c>
      <c r="B12967">
        <v>0.22003846126833093</v>
      </c>
    </row>
    <row r="12968" spans="1:2" x14ac:dyDescent="0.2">
      <c r="A12968" s="13">
        <v>484391044004</v>
      </c>
      <c r="B12968">
        <v>0.19458745536245059</v>
      </c>
    </row>
    <row r="12969" spans="1:2" x14ac:dyDescent="0.2">
      <c r="A12969" s="13">
        <v>484391044005</v>
      </c>
      <c r="B12969">
        <v>0.11435429285736171</v>
      </c>
    </row>
    <row r="12970" spans="1:2" x14ac:dyDescent="0.2">
      <c r="A12970" s="13">
        <v>484391045021</v>
      </c>
      <c r="B12970">
        <v>0.25126611608118576</v>
      </c>
    </row>
    <row r="12971" spans="1:2" x14ac:dyDescent="0.2">
      <c r="A12971" s="13">
        <v>484391045022</v>
      </c>
      <c r="B12971">
        <v>0.24008302141055149</v>
      </c>
    </row>
    <row r="12972" spans="1:2" x14ac:dyDescent="0.2">
      <c r="A12972" s="13">
        <v>484391045031</v>
      </c>
      <c r="B12972">
        <v>0.23561445784772836</v>
      </c>
    </row>
    <row r="12973" spans="1:2" x14ac:dyDescent="0.2">
      <c r="A12973" s="13">
        <v>484391045032</v>
      </c>
      <c r="B12973">
        <v>0.2290946317954973</v>
      </c>
    </row>
    <row r="12974" spans="1:2" x14ac:dyDescent="0.2">
      <c r="A12974" s="13">
        <v>484391045041</v>
      </c>
      <c r="B12974">
        <v>0.23237960726397436</v>
      </c>
    </row>
    <row r="12975" spans="1:2" x14ac:dyDescent="0.2">
      <c r="A12975" s="13">
        <v>484391045042</v>
      </c>
      <c r="B12975">
        <v>0.25825443956490507</v>
      </c>
    </row>
    <row r="12976" spans="1:2" x14ac:dyDescent="0.2">
      <c r="A12976" s="13">
        <v>484391045051</v>
      </c>
      <c r="B12976">
        <v>0.24979752703813926</v>
      </c>
    </row>
    <row r="12977" spans="1:2" x14ac:dyDescent="0.2">
      <c r="A12977" s="13">
        <v>484391045052</v>
      </c>
      <c r="B12977">
        <v>0.23629475772876363</v>
      </c>
    </row>
    <row r="12978" spans="1:2" x14ac:dyDescent="0.2">
      <c r="A12978" s="13">
        <v>484391045053</v>
      </c>
      <c r="B12978">
        <v>0.24265586098381992</v>
      </c>
    </row>
    <row r="12979" spans="1:2" x14ac:dyDescent="0.2">
      <c r="A12979" s="13">
        <v>484391046011</v>
      </c>
      <c r="B12979">
        <v>0.2312085933945367</v>
      </c>
    </row>
    <row r="12980" spans="1:2" x14ac:dyDescent="0.2">
      <c r="A12980" s="13">
        <v>484391046012</v>
      </c>
      <c r="B12980">
        <v>0.24690655286701629</v>
      </c>
    </row>
    <row r="12981" spans="1:2" x14ac:dyDescent="0.2">
      <c r="A12981" s="13">
        <v>484391046013</v>
      </c>
      <c r="B12981">
        <v>0.24093924438382316</v>
      </c>
    </row>
    <row r="12982" spans="1:2" x14ac:dyDescent="0.2">
      <c r="A12982" s="13">
        <v>484391046021</v>
      </c>
      <c r="B12982">
        <v>0.26129126490782562</v>
      </c>
    </row>
    <row r="12983" spans="1:2" x14ac:dyDescent="0.2">
      <c r="A12983" s="13">
        <v>484391046022</v>
      </c>
      <c r="B12983">
        <v>0.23770152740226391</v>
      </c>
    </row>
    <row r="12984" spans="1:2" x14ac:dyDescent="0.2">
      <c r="A12984" s="13">
        <v>484391046023</v>
      </c>
      <c r="B12984">
        <v>0.22644330520636322</v>
      </c>
    </row>
    <row r="12985" spans="1:2" x14ac:dyDescent="0.2">
      <c r="A12985" s="13">
        <v>484391046024</v>
      </c>
      <c r="B12985">
        <v>0.18681032735877731</v>
      </c>
    </row>
    <row r="12986" spans="1:2" x14ac:dyDescent="0.2">
      <c r="A12986" s="13">
        <v>484391046031</v>
      </c>
      <c r="B12986">
        <v>0.24578295525886013</v>
      </c>
    </row>
    <row r="12987" spans="1:2" x14ac:dyDescent="0.2">
      <c r="A12987" s="13">
        <v>484391046032</v>
      </c>
      <c r="B12987">
        <v>0.23486747609461447</v>
      </c>
    </row>
    <row r="12988" spans="1:2" x14ac:dyDescent="0.2">
      <c r="A12988" s="13">
        <v>484391046033</v>
      </c>
      <c r="B12988">
        <v>0.24502777482537613</v>
      </c>
    </row>
    <row r="12989" spans="1:2" x14ac:dyDescent="0.2">
      <c r="A12989" s="13">
        <v>484391046041</v>
      </c>
      <c r="B12989">
        <v>0.21603312715352938</v>
      </c>
    </row>
    <row r="12990" spans="1:2" x14ac:dyDescent="0.2">
      <c r="A12990" s="13">
        <v>484391046042</v>
      </c>
      <c r="B12990">
        <v>0.24026373294044234</v>
      </c>
    </row>
    <row r="12991" spans="1:2" x14ac:dyDescent="0.2">
      <c r="A12991" s="13">
        <v>484391046051</v>
      </c>
      <c r="B12991">
        <v>0.22703590623605477</v>
      </c>
    </row>
    <row r="12992" spans="1:2" x14ac:dyDescent="0.2">
      <c r="A12992" s="13">
        <v>484391046052</v>
      </c>
      <c r="B12992">
        <v>0.22768135929180783</v>
      </c>
    </row>
    <row r="12993" spans="1:2" x14ac:dyDescent="0.2">
      <c r="A12993" s="13">
        <v>484391046053</v>
      </c>
      <c r="B12993">
        <v>0.21159120707834689</v>
      </c>
    </row>
    <row r="12994" spans="1:2" x14ac:dyDescent="0.2">
      <c r="A12994" s="13">
        <v>484391046054</v>
      </c>
      <c r="B12994">
        <v>0.23120160990371763</v>
      </c>
    </row>
    <row r="12995" spans="1:2" x14ac:dyDescent="0.2">
      <c r="A12995" s="13">
        <v>484391047011</v>
      </c>
      <c r="B12995">
        <v>0.21244750957812653</v>
      </c>
    </row>
    <row r="12996" spans="1:2" x14ac:dyDescent="0.2">
      <c r="A12996" s="13">
        <v>484391047012</v>
      </c>
      <c r="B12996">
        <v>0.22176355372463635</v>
      </c>
    </row>
    <row r="12997" spans="1:2" x14ac:dyDescent="0.2">
      <c r="A12997" s="13">
        <v>484391047013</v>
      </c>
      <c r="B12997">
        <v>0.24154432140737722</v>
      </c>
    </row>
    <row r="12998" spans="1:2" x14ac:dyDescent="0.2">
      <c r="A12998" s="13">
        <v>484391047014</v>
      </c>
      <c r="B12998">
        <v>0.21914281806225844</v>
      </c>
    </row>
    <row r="12999" spans="1:2" x14ac:dyDescent="0.2">
      <c r="A12999" s="13">
        <v>484391047021</v>
      </c>
      <c r="B12999">
        <v>0.24960943919103856</v>
      </c>
    </row>
    <row r="13000" spans="1:2" x14ac:dyDescent="0.2">
      <c r="A13000" s="13">
        <v>484391047022</v>
      </c>
      <c r="B13000">
        <v>0.2362968048749195</v>
      </c>
    </row>
    <row r="13001" spans="1:2" x14ac:dyDescent="0.2">
      <c r="A13001" s="13">
        <v>484391047023</v>
      </c>
      <c r="B13001">
        <v>0.23500987802809689</v>
      </c>
    </row>
    <row r="13002" spans="1:2" x14ac:dyDescent="0.2">
      <c r="A13002" s="13">
        <v>484391048021</v>
      </c>
      <c r="B13002">
        <v>0.20960370304726725</v>
      </c>
    </row>
    <row r="13003" spans="1:2" x14ac:dyDescent="0.2">
      <c r="A13003" s="13">
        <v>484391048022</v>
      </c>
      <c r="B13003">
        <v>0.2122680889206254</v>
      </c>
    </row>
    <row r="13004" spans="1:2" x14ac:dyDescent="0.2">
      <c r="A13004" s="13">
        <v>484391048023</v>
      </c>
      <c r="B13004">
        <v>0.20618951194956411</v>
      </c>
    </row>
    <row r="13005" spans="1:2" x14ac:dyDescent="0.2">
      <c r="A13005" s="13">
        <v>484391048024</v>
      </c>
      <c r="B13005">
        <v>0.18329955915420137</v>
      </c>
    </row>
    <row r="13006" spans="1:2" x14ac:dyDescent="0.2">
      <c r="A13006" s="13">
        <v>484391048031</v>
      </c>
      <c r="B13006">
        <v>0.23644058876088378</v>
      </c>
    </row>
    <row r="13007" spans="1:2" x14ac:dyDescent="0.2">
      <c r="A13007" s="13">
        <v>484391048032</v>
      </c>
      <c r="B13007">
        <v>0.20810320087680695</v>
      </c>
    </row>
    <row r="13008" spans="1:2" x14ac:dyDescent="0.2">
      <c r="A13008" s="13">
        <v>484391048033</v>
      </c>
      <c r="B13008">
        <v>0.18892289463130668</v>
      </c>
    </row>
    <row r="13009" spans="1:2" x14ac:dyDescent="0.2">
      <c r="A13009" s="13">
        <v>484391048034</v>
      </c>
      <c r="B13009">
        <v>0.21023389854529545</v>
      </c>
    </row>
    <row r="13010" spans="1:2" x14ac:dyDescent="0.2">
      <c r="A13010" s="13">
        <v>484391048035</v>
      </c>
      <c r="B13010">
        <v>0.1994137900648581</v>
      </c>
    </row>
    <row r="13011" spans="1:2" x14ac:dyDescent="0.2">
      <c r="A13011" s="13">
        <v>484391048041</v>
      </c>
      <c r="B13011">
        <v>0.19186682665330543</v>
      </c>
    </row>
    <row r="13012" spans="1:2" x14ac:dyDescent="0.2">
      <c r="A13012" s="13">
        <v>484391048042</v>
      </c>
      <c r="B13012">
        <v>0.21176587213734444</v>
      </c>
    </row>
    <row r="13013" spans="1:2" x14ac:dyDescent="0.2">
      <c r="A13013" s="13">
        <v>484391049001</v>
      </c>
      <c r="B13013">
        <v>0.21756887077863057</v>
      </c>
    </row>
    <row r="13014" spans="1:2" x14ac:dyDescent="0.2">
      <c r="A13014" s="13">
        <v>484391049002</v>
      </c>
      <c r="B13014">
        <v>0.21216656485893079</v>
      </c>
    </row>
    <row r="13015" spans="1:2" x14ac:dyDescent="0.2">
      <c r="A13015" s="13">
        <v>484391050011</v>
      </c>
      <c r="B13015">
        <v>0.26804782194779553</v>
      </c>
    </row>
    <row r="13016" spans="1:2" x14ac:dyDescent="0.2">
      <c r="A13016" s="13">
        <v>484391050012</v>
      </c>
      <c r="B13016">
        <v>0.23147702799306641</v>
      </c>
    </row>
    <row r="13017" spans="1:2" x14ac:dyDescent="0.2">
      <c r="A13017" s="13">
        <v>484391050013</v>
      </c>
      <c r="B13017">
        <v>0.23118218600941975</v>
      </c>
    </row>
    <row r="13018" spans="1:2" x14ac:dyDescent="0.2">
      <c r="A13018" s="13">
        <v>484391050014</v>
      </c>
      <c r="B13018">
        <v>0.22073983686077561</v>
      </c>
    </row>
    <row r="13019" spans="1:2" x14ac:dyDescent="0.2">
      <c r="A13019" s="13">
        <v>484391050015</v>
      </c>
      <c r="B13019">
        <v>0.27298518018226758</v>
      </c>
    </row>
    <row r="13020" spans="1:2" x14ac:dyDescent="0.2">
      <c r="A13020" s="13">
        <v>484391050061</v>
      </c>
      <c r="B13020">
        <v>0.17019408898476829</v>
      </c>
    </row>
    <row r="13021" spans="1:2" x14ac:dyDescent="0.2">
      <c r="A13021" s="13">
        <v>484391050071</v>
      </c>
      <c r="B13021">
        <v>0.12303010348752887</v>
      </c>
    </row>
    <row r="13022" spans="1:2" x14ac:dyDescent="0.2">
      <c r="A13022" s="13">
        <v>484391050072</v>
      </c>
      <c r="B13022">
        <v>0.13031756102714587</v>
      </c>
    </row>
    <row r="13023" spans="1:2" x14ac:dyDescent="0.2">
      <c r="A13023" s="13">
        <v>484391050081</v>
      </c>
      <c r="B13023">
        <v>0.15794900598018854</v>
      </c>
    </row>
    <row r="13024" spans="1:2" x14ac:dyDescent="0.2">
      <c r="A13024" s="13">
        <v>484391050082</v>
      </c>
      <c r="B13024">
        <v>0.16563523057769558</v>
      </c>
    </row>
    <row r="13025" spans="1:2" x14ac:dyDescent="0.2">
      <c r="A13025" s="13">
        <v>484391050083</v>
      </c>
      <c r="B13025">
        <v>0.1561752265621722</v>
      </c>
    </row>
    <row r="13026" spans="1:2" x14ac:dyDescent="0.2">
      <c r="A13026" s="13">
        <v>484391050084</v>
      </c>
      <c r="B13026">
        <v>0.10580975884072974</v>
      </c>
    </row>
    <row r="13027" spans="1:2" x14ac:dyDescent="0.2">
      <c r="A13027" s="13">
        <v>484391050085</v>
      </c>
      <c r="B13027">
        <v>0.11221435884836684</v>
      </c>
    </row>
    <row r="13028" spans="1:2" x14ac:dyDescent="0.2">
      <c r="A13028" s="13">
        <v>484391052011</v>
      </c>
      <c r="B13028">
        <v>0.22368265833731321</v>
      </c>
    </row>
    <row r="13029" spans="1:2" x14ac:dyDescent="0.2">
      <c r="A13029" s="13">
        <v>484391052012</v>
      </c>
      <c r="B13029">
        <v>0.17911673608964807</v>
      </c>
    </row>
    <row r="13030" spans="1:2" x14ac:dyDescent="0.2">
      <c r="A13030" s="13">
        <v>484391052013</v>
      </c>
      <c r="B13030">
        <v>0.15552443367218813</v>
      </c>
    </row>
    <row r="13031" spans="1:2" x14ac:dyDescent="0.2">
      <c r="A13031" s="13">
        <v>484391052014</v>
      </c>
      <c r="B13031">
        <v>0.17702643245469829</v>
      </c>
    </row>
    <row r="13032" spans="1:2" x14ac:dyDescent="0.2">
      <c r="A13032" s="13">
        <v>484391052031</v>
      </c>
      <c r="B13032">
        <v>0.15556198273400484</v>
      </c>
    </row>
    <row r="13033" spans="1:2" x14ac:dyDescent="0.2">
      <c r="A13033" s="13">
        <v>484391052032</v>
      </c>
      <c r="B13033">
        <v>0.19230544567325447</v>
      </c>
    </row>
    <row r="13034" spans="1:2" x14ac:dyDescent="0.2">
      <c r="A13034" s="13">
        <v>484391052041</v>
      </c>
      <c r="B13034">
        <v>0.14605105513301028</v>
      </c>
    </row>
    <row r="13035" spans="1:2" x14ac:dyDescent="0.2">
      <c r="A13035" s="13">
        <v>484391052042</v>
      </c>
      <c r="B13035">
        <v>0.17162771412309258</v>
      </c>
    </row>
    <row r="13036" spans="1:2" x14ac:dyDescent="0.2">
      <c r="A13036" s="13">
        <v>484391052051</v>
      </c>
      <c r="B13036">
        <v>0.14062201882343428</v>
      </c>
    </row>
    <row r="13037" spans="1:2" x14ac:dyDescent="0.2">
      <c r="A13037" s="13">
        <v>484391052052</v>
      </c>
      <c r="B13037">
        <v>0.20366038734820818</v>
      </c>
    </row>
    <row r="13038" spans="1:2" x14ac:dyDescent="0.2">
      <c r="A13038" s="13">
        <v>484391052053</v>
      </c>
      <c r="B13038">
        <v>0.17926549672624986</v>
      </c>
    </row>
    <row r="13039" spans="1:2" x14ac:dyDescent="0.2">
      <c r="A13039" s="13">
        <v>484391052054</v>
      </c>
      <c r="B13039">
        <v>0.20138612036702153</v>
      </c>
    </row>
    <row r="13040" spans="1:2" x14ac:dyDescent="0.2">
      <c r="A13040" s="13">
        <v>484391054031</v>
      </c>
      <c r="B13040">
        <v>0.10566133542256612</v>
      </c>
    </row>
    <row r="13041" spans="1:2" x14ac:dyDescent="0.2">
      <c r="A13041" s="13">
        <v>484391054032</v>
      </c>
      <c r="B13041">
        <v>0.12878586795873317</v>
      </c>
    </row>
    <row r="13042" spans="1:2" x14ac:dyDescent="0.2">
      <c r="A13042" s="13">
        <v>484391054033</v>
      </c>
      <c r="B13042">
        <v>4.532851313825402E-2</v>
      </c>
    </row>
    <row r="13043" spans="1:2" x14ac:dyDescent="0.2">
      <c r="A13043" s="13">
        <v>484391054034</v>
      </c>
      <c r="B13043">
        <v>8.4377390290439711E-2</v>
      </c>
    </row>
    <row r="13044" spans="1:2" x14ac:dyDescent="0.2">
      <c r="A13044" s="13">
        <v>484391054035</v>
      </c>
      <c r="B13044">
        <v>4.0298511612040525E-2</v>
      </c>
    </row>
    <row r="13045" spans="1:2" x14ac:dyDescent="0.2">
      <c r="A13045" s="13">
        <v>484391054041</v>
      </c>
      <c r="B13045">
        <v>7.5691494954220201E-2</v>
      </c>
    </row>
    <row r="13046" spans="1:2" x14ac:dyDescent="0.2">
      <c r="A13046" s="13">
        <v>484391054042</v>
      </c>
      <c r="B13046">
        <v>8.1995799192429608E-2</v>
      </c>
    </row>
    <row r="13047" spans="1:2" x14ac:dyDescent="0.2">
      <c r="A13047" s="13">
        <v>484391054043</v>
      </c>
      <c r="B13047">
        <v>8.6559753590628341E-2</v>
      </c>
    </row>
    <row r="13048" spans="1:2" x14ac:dyDescent="0.2">
      <c r="A13048" s="13">
        <v>484391054051</v>
      </c>
      <c r="B13048">
        <v>0.11753611330073685</v>
      </c>
    </row>
    <row r="13049" spans="1:2" x14ac:dyDescent="0.2">
      <c r="A13049" s="13">
        <v>484391054052</v>
      </c>
      <c r="B13049">
        <v>0.16577013135067256</v>
      </c>
    </row>
    <row r="13050" spans="1:2" x14ac:dyDescent="0.2">
      <c r="A13050" s="13">
        <v>484391054053</v>
      </c>
      <c r="B13050">
        <v>9.782534718741874E-2</v>
      </c>
    </row>
    <row r="13051" spans="1:2" x14ac:dyDescent="0.2">
      <c r="A13051" s="13">
        <v>484391054061</v>
      </c>
      <c r="B13051">
        <v>9.5526065132266968E-2</v>
      </c>
    </row>
    <row r="13052" spans="1:2" x14ac:dyDescent="0.2">
      <c r="A13052" s="13">
        <v>484391054062</v>
      </c>
      <c r="B13052">
        <v>7.4081370245727085E-2</v>
      </c>
    </row>
    <row r="13053" spans="1:2" x14ac:dyDescent="0.2">
      <c r="A13053" s="13">
        <v>484391054063</v>
      </c>
      <c r="B13053">
        <v>0.10061522158372815</v>
      </c>
    </row>
    <row r="13054" spans="1:2" x14ac:dyDescent="0.2">
      <c r="A13054" s="13">
        <v>484391054064</v>
      </c>
      <c r="B13054">
        <v>8.7035376744529325E-2</v>
      </c>
    </row>
    <row r="13055" spans="1:2" x14ac:dyDescent="0.2">
      <c r="A13055" s="13">
        <v>484391054065</v>
      </c>
      <c r="B13055">
        <v>0.11830112203438009</v>
      </c>
    </row>
    <row r="13056" spans="1:2" x14ac:dyDescent="0.2">
      <c r="A13056" s="13">
        <v>484391055021</v>
      </c>
      <c r="B13056">
        <v>0.13352430825649483</v>
      </c>
    </row>
    <row r="13057" spans="1:2" x14ac:dyDescent="0.2">
      <c r="A13057" s="13">
        <v>484391055022</v>
      </c>
      <c r="B13057">
        <v>0.19148596474384394</v>
      </c>
    </row>
    <row r="13058" spans="1:2" x14ac:dyDescent="0.2">
      <c r="A13058" s="13">
        <v>484391055023</v>
      </c>
      <c r="B13058">
        <v>0.14732719795549729</v>
      </c>
    </row>
    <row r="13059" spans="1:2" x14ac:dyDescent="0.2">
      <c r="A13059" s="13">
        <v>484391055024</v>
      </c>
      <c r="B13059">
        <v>0.24234369365533764</v>
      </c>
    </row>
    <row r="13060" spans="1:2" x14ac:dyDescent="0.2">
      <c r="A13060" s="13">
        <v>484391055025</v>
      </c>
      <c r="B13060">
        <v>0.12691935401692925</v>
      </c>
    </row>
    <row r="13061" spans="1:2" x14ac:dyDescent="0.2">
      <c r="A13061" s="13">
        <v>484391055031</v>
      </c>
      <c r="B13061">
        <v>0.20292602697551615</v>
      </c>
    </row>
    <row r="13062" spans="1:2" x14ac:dyDescent="0.2">
      <c r="A13062" s="13">
        <v>484391055032</v>
      </c>
      <c r="B13062">
        <v>0.16060595595354898</v>
      </c>
    </row>
    <row r="13063" spans="1:2" x14ac:dyDescent="0.2">
      <c r="A13063" s="13">
        <v>484391055033</v>
      </c>
      <c r="B13063">
        <v>0.16879673137504636</v>
      </c>
    </row>
    <row r="13064" spans="1:2" x14ac:dyDescent="0.2">
      <c r="A13064" s="13">
        <v>484391055034</v>
      </c>
      <c r="B13064">
        <v>0.14901323446371936</v>
      </c>
    </row>
    <row r="13065" spans="1:2" x14ac:dyDescent="0.2">
      <c r="A13065" s="13">
        <v>484391055035</v>
      </c>
      <c r="B13065">
        <v>0.16212209893588847</v>
      </c>
    </row>
    <row r="13066" spans="1:2" x14ac:dyDescent="0.2">
      <c r="A13066" s="13">
        <v>484391055036</v>
      </c>
      <c r="B13066">
        <v>0.15315784184938466</v>
      </c>
    </row>
    <row r="13067" spans="1:2" x14ac:dyDescent="0.2">
      <c r="A13067" s="13">
        <v>484391055051</v>
      </c>
      <c r="B13067">
        <v>0.17782986754079072</v>
      </c>
    </row>
    <row r="13068" spans="1:2" x14ac:dyDescent="0.2">
      <c r="A13068" s="13">
        <v>484391055052</v>
      </c>
      <c r="B13068">
        <v>0.12307966838505068</v>
      </c>
    </row>
    <row r="13069" spans="1:2" x14ac:dyDescent="0.2">
      <c r="A13069" s="13">
        <v>484391055053</v>
      </c>
      <c r="B13069">
        <v>0.17264516999982341</v>
      </c>
    </row>
    <row r="13070" spans="1:2" x14ac:dyDescent="0.2">
      <c r="A13070" s="13">
        <v>484391055054</v>
      </c>
      <c r="B13070">
        <v>9.7878441891303528E-2</v>
      </c>
    </row>
    <row r="13071" spans="1:2" x14ac:dyDescent="0.2">
      <c r="A13071" s="13">
        <v>484391055071</v>
      </c>
      <c r="B13071">
        <v>0.11222343911810045</v>
      </c>
    </row>
    <row r="13072" spans="1:2" x14ac:dyDescent="0.2">
      <c r="A13072" s="13">
        <v>484391055072</v>
      </c>
      <c r="B13072">
        <v>9.1805745865099764E-2</v>
      </c>
    </row>
    <row r="13073" spans="1:2" x14ac:dyDescent="0.2">
      <c r="A13073" s="13">
        <v>484391055073</v>
      </c>
      <c r="B13073">
        <v>7.7841618859441075E-2</v>
      </c>
    </row>
    <row r="13074" spans="1:2" x14ac:dyDescent="0.2">
      <c r="A13074" s="13">
        <v>484391055081</v>
      </c>
      <c r="B13074">
        <v>0.15521623086562647</v>
      </c>
    </row>
    <row r="13075" spans="1:2" x14ac:dyDescent="0.2">
      <c r="A13075" s="13">
        <v>484391055082</v>
      </c>
      <c r="B13075">
        <v>0.12337495476420512</v>
      </c>
    </row>
    <row r="13076" spans="1:2" x14ac:dyDescent="0.2">
      <c r="A13076" s="13">
        <v>484391055101</v>
      </c>
      <c r="B13076">
        <v>0.17115993461630585</v>
      </c>
    </row>
    <row r="13077" spans="1:2" x14ac:dyDescent="0.2">
      <c r="A13077" s="13">
        <v>484391055102</v>
      </c>
      <c r="B13077">
        <v>0.17370149866606202</v>
      </c>
    </row>
    <row r="13078" spans="1:2" x14ac:dyDescent="0.2">
      <c r="A13078" s="13">
        <v>484391055111</v>
      </c>
      <c r="B13078">
        <v>0.22413724361030696</v>
      </c>
    </row>
    <row r="13079" spans="1:2" x14ac:dyDescent="0.2">
      <c r="A13079" s="13">
        <v>484391055112</v>
      </c>
      <c r="B13079">
        <v>0.21297654962914242</v>
      </c>
    </row>
    <row r="13080" spans="1:2" x14ac:dyDescent="0.2">
      <c r="A13080" s="13">
        <v>484391055113</v>
      </c>
      <c r="B13080">
        <v>0.20369847613717454</v>
      </c>
    </row>
    <row r="13081" spans="1:2" x14ac:dyDescent="0.2">
      <c r="A13081" s="13">
        <v>484391055114</v>
      </c>
      <c r="B13081">
        <v>0.19045894496973947</v>
      </c>
    </row>
    <row r="13082" spans="1:2" x14ac:dyDescent="0.2">
      <c r="A13082" s="13">
        <v>484391055121</v>
      </c>
      <c r="B13082">
        <v>0.17178939937966842</v>
      </c>
    </row>
    <row r="13083" spans="1:2" x14ac:dyDescent="0.2">
      <c r="A13083" s="13">
        <v>484391055122</v>
      </c>
      <c r="B13083">
        <v>0.15936813257863447</v>
      </c>
    </row>
    <row r="13084" spans="1:2" x14ac:dyDescent="0.2">
      <c r="A13084" s="13">
        <v>484391055123</v>
      </c>
      <c r="B13084">
        <v>0.13436491312354681</v>
      </c>
    </row>
    <row r="13085" spans="1:2" x14ac:dyDescent="0.2">
      <c r="A13085" s="13">
        <v>484391055124</v>
      </c>
      <c r="B13085">
        <v>0.16603096462659314</v>
      </c>
    </row>
    <row r="13086" spans="1:2" x14ac:dyDescent="0.2">
      <c r="A13086" s="13">
        <v>484391055131</v>
      </c>
      <c r="B13086">
        <v>0.18953850848958212</v>
      </c>
    </row>
    <row r="13087" spans="1:2" x14ac:dyDescent="0.2">
      <c r="A13087" s="13">
        <v>484391055132</v>
      </c>
      <c r="B13087">
        <v>0.16813616211582358</v>
      </c>
    </row>
    <row r="13088" spans="1:2" x14ac:dyDescent="0.2">
      <c r="A13088" s="13">
        <v>484391055141</v>
      </c>
      <c r="B13088">
        <v>0.14353362356856161</v>
      </c>
    </row>
    <row r="13089" spans="1:2" x14ac:dyDescent="0.2">
      <c r="A13089" s="13">
        <v>484391055142</v>
      </c>
      <c r="B13089">
        <v>0.12844019464671844</v>
      </c>
    </row>
    <row r="13090" spans="1:2" x14ac:dyDescent="0.2">
      <c r="A13090" s="13">
        <v>484391055143</v>
      </c>
      <c r="B13090">
        <v>0.11469503375392182</v>
      </c>
    </row>
    <row r="13091" spans="1:2" x14ac:dyDescent="0.2">
      <c r="A13091" s="13">
        <v>484391056001</v>
      </c>
      <c r="B13091">
        <v>0.20488137944182505</v>
      </c>
    </row>
    <row r="13092" spans="1:2" x14ac:dyDescent="0.2">
      <c r="A13092" s="13">
        <v>484391056002</v>
      </c>
      <c r="B13092">
        <v>0.17759163594712019</v>
      </c>
    </row>
    <row r="13093" spans="1:2" x14ac:dyDescent="0.2">
      <c r="A13093" s="13">
        <v>484391056003</v>
      </c>
      <c r="B13093">
        <v>0.14206070760150896</v>
      </c>
    </row>
    <row r="13094" spans="1:2" x14ac:dyDescent="0.2">
      <c r="A13094" s="13">
        <v>484391056004</v>
      </c>
      <c r="B13094">
        <v>0.16713260286543641</v>
      </c>
    </row>
    <row r="13095" spans="1:2" x14ac:dyDescent="0.2">
      <c r="A13095" s="13">
        <v>484391057011</v>
      </c>
      <c r="B13095">
        <v>0.16153575254801034</v>
      </c>
    </row>
    <row r="13096" spans="1:2" x14ac:dyDescent="0.2">
      <c r="A13096" s="13">
        <v>484391057012</v>
      </c>
      <c r="B13096">
        <v>0.14377456761868337</v>
      </c>
    </row>
    <row r="13097" spans="1:2" x14ac:dyDescent="0.2">
      <c r="A13097" s="13">
        <v>484391057013</v>
      </c>
      <c r="B13097">
        <v>0.20317301667712614</v>
      </c>
    </row>
    <row r="13098" spans="1:2" x14ac:dyDescent="0.2">
      <c r="A13098" s="13">
        <v>484391057031</v>
      </c>
      <c r="B13098">
        <v>0.16080407877607053</v>
      </c>
    </row>
    <row r="13099" spans="1:2" x14ac:dyDescent="0.2">
      <c r="A13099" s="13">
        <v>484391057032</v>
      </c>
      <c r="B13099">
        <v>0.19326774305465089</v>
      </c>
    </row>
    <row r="13100" spans="1:2" x14ac:dyDescent="0.2">
      <c r="A13100" s="13">
        <v>484391057041</v>
      </c>
      <c r="B13100">
        <v>0.17696618357857158</v>
      </c>
    </row>
    <row r="13101" spans="1:2" x14ac:dyDescent="0.2">
      <c r="A13101" s="13">
        <v>484391057042</v>
      </c>
      <c r="B13101">
        <v>0.16766246449699074</v>
      </c>
    </row>
    <row r="13102" spans="1:2" x14ac:dyDescent="0.2">
      <c r="A13102" s="13">
        <v>484391057043</v>
      </c>
      <c r="B13102">
        <v>0.20634900420708335</v>
      </c>
    </row>
    <row r="13103" spans="1:2" x14ac:dyDescent="0.2">
      <c r="A13103" s="13">
        <v>484391057044</v>
      </c>
      <c r="B13103">
        <v>0.20248487487626626</v>
      </c>
    </row>
    <row r="13104" spans="1:2" x14ac:dyDescent="0.2">
      <c r="A13104" s="13">
        <v>484391057045</v>
      </c>
      <c r="B13104">
        <v>0.18410342391332221</v>
      </c>
    </row>
    <row r="13105" spans="1:2" x14ac:dyDescent="0.2">
      <c r="A13105" s="13">
        <v>484391058001</v>
      </c>
      <c r="B13105">
        <v>0.18079367619021505</v>
      </c>
    </row>
    <row r="13106" spans="1:2" x14ac:dyDescent="0.2">
      <c r="A13106" s="13">
        <v>484391058002</v>
      </c>
      <c r="B13106">
        <v>0.21338506862337164</v>
      </c>
    </row>
    <row r="13107" spans="1:2" x14ac:dyDescent="0.2">
      <c r="A13107" s="13">
        <v>484391058003</v>
      </c>
      <c r="B13107">
        <v>0.18982601213120764</v>
      </c>
    </row>
    <row r="13108" spans="1:2" x14ac:dyDescent="0.2">
      <c r="A13108" s="13">
        <v>484391058004</v>
      </c>
      <c r="B13108">
        <v>0.22601732113698481</v>
      </c>
    </row>
    <row r="13109" spans="1:2" x14ac:dyDescent="0.2">
      <c r="A13109" s="13">
        <v>484391059011</v>
      </c>
      <c r="B13109">
        <v>0.20442092628831951</v>
      </c>
    </row>
    <row r="13110" spans="1:2" x14ac:dyDescent="0.2">
      <c r="A13110" s="13">
        <v>484391059012</v>
      </c>
      <c r="B13110">
        <v>0.23019816460600173</v>
      </c>
    </row>
    <row r="13111" spans="1:2" x14ac:dyDescent="0.2">
      <c r="A13111" s="13">
        <v>484391059013</v>
      </c>
      <c r="B13111">
        <v>0.23334008627618225</v>
      </c>
    </row>
    <row r="13112" spans="1:2" x14ac:dyDescent="0.2">
      <c r="A13112" s="13">
        <v>484391059021</v>
      </c>
      <c r="B13112">
        <v>0.21366923747955419</v>
      </c>
    </row>
    <row r="13113" spans="1:2" x14ac:dyDescent="0.2">
      <c r="A13113" s="13">
        <v>484391059022</v>
      </c>
      <c r="B13113">
        <v>0.2444956378574886</v>
      </c>
    </row>
    <row r="13114" spans="1:2" x14ac:dyDescent="0.2">
      <c r="A13114" s="13">
        <v>484391060011</v>
      </c>
      <c r="B13114">
        <v>0.21673595731124856</v>
      </c>
    </row>
    <row r="13115" spans="1:2" x14ac:dyDescent="0.2">
      <c r="A13115" s="13">
        <v>484391060012</v>
      </c>
      <c r="B13115">
        <v>0.19814165381054061</v>
      </c>
    </row>
    <row r="13116" spans="1:2" x14ac:dyDescent="0.2">
      <c r="A13116" s="13">
        <v>484391060013</v>
      </c>
      <c r="B13116">
        <v>0.18729956044579041</v>
      </c>
    </row>
    <row r="13117" spans="1:2" x14ac:dyDescent="0.2">
      <c r="A13117" s="13">
        <v>484391060014</v>
      </c>
      <c r="B13117">
        <v>0.19603100460104425</v>
      </c>
    </row>
    <row r="13118" spans="1:2" x14ac:dyDescent="0.2">
      <c r="A13118" s="13">
        <v>484391060021</v>
      </c>
      <c r="B13118">
        <v>0.22301669256459039</v>
      </c>
    </row>
    <row r="13119" spans="1:2" x14ac:dyDescent="0.2">
      <c r="A13119" s="13">
        <v>484391060022</v>
      </c>
      <c r="B13119">
        <v>0.21157719054384494</v>
      </c>
    </row>
    <row r="13120" spans="1:2" x14ac:dyDescent="0.2">
      <c r="A13120" s="13">
        <v>484391060023</v>
      </c>
      <c r="B13120">
        <v>0.22494686229127123</v>
      </c>
    </row>
    <row r="13121" spans="1:2" x14ac:dyDescent="0.2">
      <c r="A13121" s="13">
        <v>484391060041</v>
      </c>
      <c r="B13121">
        <v>0.17479403422381054</v>
      </c>
    </row>
    <row r="13122" spans="1:2" x14ac:dyDescent="0.2">
      <c r="A13122" s="13">
        <v>484391060042</v>
      </c>
      <c r="B13122">
        <v>0.14757879291960077</v>
      </c>
    </row>
    <row r="13123" spans="1:2" x14ac:dyDescent="0.2">
      <c r="A13123" s="13">
        <v>484391060043</v>
      </c>
      <c r="B13123">
        <v>0.18638921647118936</v>
      </c>
    </row>
    <row r="13124" spans="1:2" x14ac:dyDescent="0.2">
      <c r="A13124" s="13">
        <v>484391060044</v>
      </c>
      <c r="B13124">
        <v>0.19167301328564179</v>
      </c>
    </row>
    <row r="13125" spans="1:2" x14ac:dyDescent="0.2">
      <c r="A13125" s="13">
        <v>484391061011</v>
      </c>
      <c r="B13125">
        <v>0.22425864548458282</v>
      </c>
    </row>
    <row r="13126" spans="1:2" x14ac:dyDescent="0.2">
      <c r="A13126" s="13">
        <v>484391061012</v>
      </c>
      <c r="B13126">
        <v>0.24811800962202671</v>
      </c>
    </row>
    <row r="13127" spans="1:2" x14ac:dyDescent="0.2">
      <c r="A13127" s="13">
        <v>484391061021</v>
      </c>
      <c r="B13127">
        <v>0.20994422680825875</v>
      </c>
    </row>
    <row r="13128" spans="1:2" x14ac:dyDescent="0.2">
      <c r="A13128" s="13">
        <v>484391061022</v>
      </c>
      <c r="B13128">
        <v>0.20955575083132058</v>
      </c>
    </row>
    <row r="13129" spans="1:2" x14ac:dyDescent="0.2">
      <c r="A13129" s="13">
        <v>484391062011</v>
      </c>
      <c r="B13129">
        <v>0.27819362102770906</v>
      </c>
    </row>
    <row r="13130" spans="1:2" x14ac:dyDescent="0.2">
      <c r="A13130" s="13">
        <v>484391062012</v>
      </c>
      <c r="B13130">
        <v>0.2307879219837371</v>
      </c>
    </row>
    <row r="13131" spans="1:2" x14ac:dyDescent="0.2">
      <c r="A13131" s="13">
        <v>484391062013</v>
      </c>
      <c r="B13131">
        <v>0.20311320688871237</v>
      </c>
    </row>
    <row r="13132" spans="1:2" x14ac:dyDescent="0.2">
      <c r="A13132" s="13">
        <v>484391062014</v>
      </c>
      <c r="B13132">
        <v>0.22233910628721296</v>
      </c>
    </row>
    <row r="13133" spans="1:2" x14ac:dyDescent="0.2">
      <c r="A13133" s="13">
        <v>484391062021</v>
      </c>
      <c r="B13133">
        <v>0.22360486841924132</v>
      </c>
    </row>
    <row r="13134" spans="1:2" x14ac:dyDescent="0.2">
      <c r="A13134" s="13">
        <v>484391062022</v>
      </c>
      <c r="B13134">
        <v>0.26464126519498776</v>
      </c>
    </row>
    <row r="13135" spans="1:2" x14ac:dyDescent="0.2">
      <c r="A13135" s="13">
        <v>484391062023</v>
      </c>
      <c r="B13135">
        <v>0.20267217137648685</v>
      </c>
    </row>
    <row r="13136" spans="1:2" x14ac:dyDescent="0.2">
      <c r="A13136" s="13">
        <v>484391063001</v>
      </c>
      <c r="B13136">
        <v>0.17402562339660976</v>
      </c>
    </row>
    <row r="13137" spans="1:2" x14ac:dyDescent="0.2">
      <c r="A13137" s="13">
        <v>484391063002</v>
      </c>
      <c r="B13137">
        <v>0.24168867450307779</v>
      </c>
    </row>
    <row r="13138" spans="1:2" x14ac:dyDescent="0.2">
      <c r="A13138" s="13">
        <v>484391064001</v>
      </c>
      <c r="B13138">
        <v>0.22560479106575093</v>
      </c>
    </row>
    <row r="13139" spans="1:2" x14ac:dyDescent="0.2">
      <c r="A13139" s="13">
        <v>484391064002</v>
      </c>
      <c r="B13139">
        <v>0.19597896203350681</v>
      </c>
    </row>
    <row r="13140" spans="1:2" x14ac:dyDescent="0.2">
      <c r="A13140" s="13">
        <v>484391065021</v>
      </c>
      <c r="B13140">
        <v>0.13244133754282972</v>
      </c>
    </row>
    <row r="13141" spans="1:2" x14ac:dyDescent="0.2">
      <c r="A13141" s="13">
        <v>484391065022</v>
      </c>
      <c r="B13141">
        <v>0.16286969712942131</v>
      </c>
    </row>
    <row r="13142" spans="1:2" x14ac:dyDescent="0.2">
      <c r="A13142" s="13">
        <v>484391065023</v>
      </c>
      <c r="B13142">
        <v>0.15233965713152686</v>
      </c>
    </row>
    <row r="13143" spans="1:2" x14ac:dyDescent="0.2">
      <c r="A13143" s="13">
        <v>484391065031</v>
      </c>
      <c r="B13143">
        <v>0.1460065043203935</v>
      </c>
    </row>
    <row r="13144" spans="1:2" x14ac:dyDescent="0.2">
      <c r="A13144" s="13">
        <v>484391065032</v>
      </c>
      <c r="B13144">
        <v>0.19860382229641979</v>
      </c>
    </row>
    <row r="13145" spans="1:2" x14ac:dyDescent="0.2">
      <c r="A13145" s="13">
        <v>484391065033</v>
      </c>
      <c r="B13145">
        <v>0.22884550154527922</v>
      </c>
    </row>
    <row r="13146" spans="1:2" x14ac:dyDescent="0.2">
      <c r="A13146" s="13">
        <v>484391065034</v>
      </c>
      <c r="B13146">
        <v>0.17050194560976673</v>
      </c>
    </row>
    <row r="13147" spans="1:2" x14ac:dyDescent="0.2">
      <c r="A13147" s="13">
        <v>484391065071</v>
      </c>
      <c r="B13147">
        <v>0.154099932464559</v>
      </c>
    </row>
    <row r="13148" spans="1:2" x14ac:dyDescent="0.2">
      <c r="A13148" s="13">
        <v>484391065072</v>
      </c>
      <c r="B13148">
        <v>0.14401533804330702</v>
      </c>
    </row>
    <row r="13149" spans="1:2" x14ac:dyDescent="0.2">
      <c r="A13149" s="13">
        <v>484391065091</v>
      </c>
      <c r="B13149">
        <v>0.14034861161983173</v>
      </c>
    </row>
    <row r="13150" spans="1:2" x14ac:dyDescent="0.2">
      <c r="A13150" s="13">
        <v>484391065092</v>
      </c>
      <c r="B13150">
        <v>0.12685512128462836</v>
      </c>
    </row>
    <row r="13151" spans="1:2" x14ac:dyDescent="0.2">
      <c r="A13151" s="13">
        <v>484391065093</v>
      </c>
      <c r="B13151">
        <v>0.17216426271199969</v>
      </c>
    </row>
    <row r="13152" spans="1:2" x14ac:dyDescent="0.2">
      <c r="A13152" s="13">
        <v>484391065101</v>
      </c>
      <c r="B13152">
        <v>0.12758315236260434</v>
      </c>
    </row>
    <row r="13153" spans="1:2" x14ac:dyDescent="0.2">
      <c r="A13153" s="13">
        <v>484391065102</v>
      </c>
      <c r="B13153">
        <v>0.14028020387827442</v>
      </c>
    </row>
    <row r="13154" spans="1:2" x14ac:dyDescent="0.2">
      <c r="A13154" s="13">
        <v>484391065103</v>
      </c>
      <c r="B13154">
        <v>0.13490279626414051</v>
      </c>
    </row>
    <row r="13155" spans="1:2" x14ac:dyDescent="0.2">
      <c r="A13155" s="13">
        <v>484391065111</v>
      </c>
      <c r="B13155">
        <v>0.13435293507784024</v>
      </c>
    </row>
    <row r="13156" spans="1:2" x14ac:dyDescent="0.2">
      <c r="A13156" s="13">
        <v>484391065112</v>
      </c>
      <c r="B13156">
        <v>0.19781184004519525</v>
      </c>
    </row>
    <row r="13157" spans="1:2" x14ac:dyDescent="0.2">
      <c r="A13157" s="13">
        <v>484391065113</v>
      </c>
      <c r="B13157">
        <v>0.21289646611182259</v>
      </c>
    </row>
    <row r="13158" spans="1:2" x14ac:dyDescent="0.2">
      <c r="A13158" s="13">
        <v>484391065114</v>
      </c>
      <c r="B13158">
        <v>0.21105343385592995</v>
      </c>
    </row>
    <row r="13159" spans="1:2" x14ac:dyDescent="0.2">
      <c r="A13159" s="13">
        <v>484391065121</v>
      </c>
      <c r="B13159">
        <v>0.16663657752878525</v>
      </c>
    </row>
    <row r="13160" spans="1:2" x14ac:dyDescent="0.2">
      <c r="A13160" s="13">
        <v>484391065122</v>
      </c>
      <c r="B13160">
        <v>0.20434852919631005</v>
      </c>
    </row>
    <row r="13161" spans="1:2" x14ac:dyDescent="0.2">
      <c r="A13161" s="13">
        <v>484391065123</v>
      </c>
      <c r="B13161">
        <v>0.16625508745520692</v>
      </c>
    </row>
    <row r="13162" spans="1:2" x14ac:dyDescent="0.2">
      <c r="A13162" s="13">
        <v>484391065131</v>
      </c>
      <c r="B13162">
        <v>0.17238409217924142</v>
      </c>
    </row>
    <row r="13163" spans="1:2" x14ac:dyDescent="0.2">
      <c r="A13163" s="13">
        <v>484391065132</v>
      </c>
      <c r="B13163">
        <v>0.18368992626693278</v>
      </c>
    </row>
    <row r="13164" spans="1:2" x14ac:dyDescent="0.2">
      <c r="A13164" s="13">
        <v>484391065141</v>
      </c>
      <c r="B13164">
        <v>0.13516530051649134</v>
      </c>
    </row>
    <row r="13165" spans="1:2" x14ac:dyDescent="0.2">
      <c r="A13165" s="13">
        <v>484391065142</v>
      </c>
      <c r="B13165">
        <v>0.17659896089499988</v>
      </c>
    </row>
    <row r="13166" spans="1:2" x14ac:dyDescent="0.2">
      <c r="A13166" s="13">
        <v>484391065143</v>
      </c>
      <c r="B13166">
        <v>0.13296439212547931</v>
      </c>
    </row>
    <row r="13167" spans="1:2" x14ac:dyDescent="0.2">
      <c r="A13167" s="13">
        <v>484391065144</v>
      </c>
      <c r="B13167">
        <v>0.20070262737503416</v>
      </c>
    </row>
    <row r="13168" spans="1:2" x14ac:dyDescent="0.2">
      <c r="A13168" s="13">
        <v>484391065151</v>
      </c>
      <c r="B13168">
        <v>0.15867626269602667</v>
      </c>
    </row>
    <row r="13169" spans="1:2" x14ac:dyDescent="0.2">
      <c r="A13169" s="13">
        <v>484391065152</v>
      </c>
      <c r="B13169">
        <v>0.17891453635409416</v>
      </c>
    </row>
    <row r="13170" spans="1:2" x14ac:dyDescent="0.2">
      <c r="A13170" s="13">
        <v>484391065153</v>
      </c>
      <c r="B13170">
        <v>0.14715384846903323</v>
      </c>
    </row>
    <row r="13171" spans="1:2" x14ac:dyDescent="0.2">
      <c r="A13171" s="13">
        <v>484391065161</v>
      </c>
      <c r="B13171">
        <v>0.2149929311466815</v>
      </c>
    </row>
    <row r="13172" spans="1:2" x14ac:dyDescent="0.2">
      <c r="A13172" s="13">
        <v>484391065162</v>
      </c>
      <c r="B13172">
        <v>0.20218685356199378</v>
      </c>
    </row>
    <row r="13173" spans="1:2" x14ac:dyDescent="0.2">
      <c r="A13173" s="13">
        <v>484391065163</v>
      </c>
      <c r="B13173">
        <v>0.19019876696500665</v>
      </c>
    </row>
    <row r="13174" spans="1:2" x14ac:dyDescent="0.2">
      <c r="A13174" s="13">
        <v>484391065171</v>
      </c>
      <c r="B13174">
        <v>0.15977143807097527</v>
      </c>
    </row>
    <row r="13175" spans="1:2" x14ac:dyDescent="0.2">
      <c r="A13175" s="13">
        <v>484391065172</v>
      </c>
      <c r="B13175">
        <v>0.13547774469505136</v>
      </c>
    </row>
    <row r="13176" spans="1:2" x14ac:dyDescent="0.2">
      <c r="A13176" s="13">
        <v>484391065173</v>
      </c>
      <c r="B13176">
        <v>0.13523945597530923</v>
      </c>
    </row>
    <row r="13177" spans="1:2" x14ac:dyDescent="0.2">
      <c r="A13177" s="13">
        <v>484391065174</v>
      </c>
      <c r="B13177">
        <v>0.12531709946402725</v>
      </c>
    </row>
    <row r="13178" spans="1:2" x14ac:dyDescent="0.2">
      <c r="A13178" s="13">
        <v>484391065181</v>
      </c>
      <c r="B13178">
        <v>0.13735234045097772</v>
      </c>
    </row>
    <row r="13179" spans="1:2" x14ac:dyDescent="0.2">
      <c r="A13179" s="13">
        <v>484391065182</v>
      </c>
      <c r="B13179">
        <v>0.1137646792247383</v>
      </c>
    </row>
    <row r="13180" spans="1:2" x14ac:dyDescent="0.2">
      <c r="A13180" s="13">
        <v>484391066001</v>
      </c>
      <c r="B13180">
        <v>0.19213836037314319</v>
      </c>
    </row>
    <row r="13181" spans="1:2" x14ac:dyDescent="0.2">
      <c r="A13181" s="13">
        <v>484391066002</v>
      </c>
      <c r="B13181">
        <v>0.13288716439624487</v>
      </c>
    </row>
    <row r="13182" spans="1:2" x14ac:dyDescent="0.2">
      <c r="A13182" s="13">
        <v>484391067001</v>
      </c>
      <c r="B13182">
        <v>0.13927661738034736</v>
      </c>
    </row>
    <row r="13183" spans="1:2" x14ac:dyDescent="0.2">
      <c r="A13183" s="13">
        <v>484391067002</v>
      </c>
      <c r="B13183">
        <v>0.13915238674199815</v>
      </c>
    </row>
    <row r="13184" spans="1:2" x14ac:dyDescent="0.2">
      <c r="A13184" s="13">
        <v>484391101011</v>
      </c>
      <c r="B13184">
        <v>0.1734176863799885</v>
      </c>
    </row>
    <row r="13185" spans="1:2" x14ac:dyDescent="0.2">
      <c r="A13185" s="13">
        <v>484391101012</v>
      </c>
      <c r="B13185">
        <v>0.16103440914358558</v>
      </c>
    </row>
    <row r="13186" spans="1:2" x14ac:dyDescent="0.2">
      <c r="A13186" s="13">
        <v>484391101013</v>
      </c>
      <c r="B13186">
        <v>0.16042274112552626</v>
      </c>
    </row>
    <row r="13187" spans="1:2" x14ac:dyDescent="0.2">
      <c r="A13187" s="13">
        <v>484391101014</v>
      </c>
      <c r="B13187">
        <v>0.19005697821933082</v>
      </c>
    </row>
    <row r="13188" spans="1:2" x14ac:dyDescent="0.2">
      <c r="A13188" s="13">
        <v>484391101015</v>
      </c>
      <c r="B13188">
        <v>0.12482414947071513</v>
      </c>
    </row>
    <row r="13189" spans="1:2" x14ac:dyDescent="0.2">
      <c r="A13189" s="13">
        <v>484391101021</v>
      </c>
      <c r="B13189">
        <v>0.17647661732444289</v>
      </c>
    </row>
    <row r="13190" spans="1:2" x14ac:dyDescent="0.2">
      <c r="A13190" s="13">
        <v>484391101022</v>
      </c>
      <c r="B13190">
        <v>0.2209994484095868</v>
      </c>
    </row>
    <row r="13191" spans="1:2" x14ac:dyDescent="0.2">
      <c r="A13191" s="13">
        <v>484391101023</v>
      </c>
      <c r="B13191">
        <v>0.17899161592150939</v>
      </c>
    </row>
    <row r="13192" spans="1:2" x14ac:dyDescent="0.2">
      <c r="A13192" s="13">
        <v>484391101024</v>
      </c>
      <c r="B13192">
        <v>0.17930298395877559</v>
      </c>
    </row>
    <row r="13193" spans="1:2" x14ac:dyDescent="0.2">
      <c r="A13193" s="13">
        <v>484391102021</v>
      </c>
      <c r="B13193">
        <v>0.18976742305561195</v>
      </c>
    </row>
    <row r="13194" spans="1:2" x14ac:dyDescent="0.2">
      <c r="A13194" s="13">
        <v>484391102022</v>
      </c>
      <c r="B13194">
        <v>0.18797163459226718</v>
      </c>
    </row>
    <row r="13195" spans="1:2" x14ac:dyDescent="0.2">
      <c r="A13195" s="13">
        <v>484391102023</v>
      </c>
      <c r="B13195">
        <v>0.20962369598076502</v>
      </c>
    </row>
    <row r="13196" spans="1:2" x14ac:dyDescent="0.2">
      <c r="A13196" s="13">
        <v>484391102024</v>
      </c>
      <c r="B13196">
        <v>0.19341735835619103</v>
      </c>
    </row>
    <row r="13197" spans="1:2" x14ac:dyDescent="0.2">
      <c r="A13197" s="13">
        <v>484391102031</v>
      </c>
      <c r="B13197">
        <v>0.17674947807488714</v>
      </c>
    </row>
    <row r="13198" spans="1:2" x14ac:dyDescent="0.2">
      <c r="A13198" s="13">
        <v>484391102032</v>
      </c>
      <c r="B13198">
        <v>0.15722749552208193</v>
      </c>
    </row>
    <row r="13199" spans="1:2" x14ac:dyDescent="0.2">
      <c r="A13199" s="13">
        <v>484391102033</v>
      </c>
      <c r="B13199">
        <v>0.14056969180893258</v>
      </c>
    </row>
    <row r="13200" spans="1:2" x14ac:dyDescent="0.2">
      <c r="A13200" s="13">
        <v>484391102034</v>
      </c>
      <c r="B13200">
        <v>0.12153577910608131</v>
      </c>
    </row>
    <row r="13201" spans="1:2" x14ac:dyDescent="0.2">
      <c r="A13201" s="13">
        <v>484391102041</v>
      </c>
      <c r="B13201">
        <v>0.15150521628055724</v>
      </c>
    </row>
    <row r="13202" spans="1:2" x14ac:dyDescent="0.2">
      <c r="A13202" s="13">
        <v>484391102042</v>
      </c>
      <c r="B13202">
        <v>0.17119932042692082</v>
      </c>
    </row>
    <row r="13203" spans="1:2" x14ac:dyDescent="0.2">
      <c r="A13203" s="13">
        <v>484391102043</v>
      </c>
      <c r="B13203">
        <v>0.23123909634799011</v>
      </c>
    </row>
    <row r="13204" spans="1:2" x14ac:dyDescent="0.2">
      <c r="A13204" s="13">
        <v>484391102044</v>
      </c>
      <c r="B13204">
        <v>0.19748270897629025</v>
      </c>
    </row>
    <row r="13205" spans="1:2" x14ac:dyDescent="0.2">
      <c r="A13205" s="13">
        <v>484391102045</v>
      </c>
      <c r="B13205">
        <v>0.16349203655527719</v>
      </c>
    </row>
    <row r="13206" spans="1:2" x14ac:dyDescent="0.2">
      <c r="A13206" s="13">
        <v>484391103011</v>
      </c>
      <c r="B13206">
        <v>0.23956858098121017</v>
      </c>
    </row>
    <row r="13207" spans="1:2" x14ac:dyDescent="0.2">
      <c r="A13207" s="13">
        <v>484391103012</v>
      </c>
      <c r="B13207">
        <v>0.20426238761195251</v>
      </c>
    </row>
    <row r="13208" spans="1:2" x14ac:dyDescent="0.2">
      <c r="A13208" s="13">
        <v>484391103013</v>
      </c>
      <c r="B13208">
        <v>0.22952299210388627</v>
      </c>
    </row>
    <row r="13209" spans="1:2" x14ac:dyDescent="0.2">
      <c r="A13209" s="13">
        <v>484391103021</v>
      </c>
      <c r="B13209">
        <v>0.16306215483226391</v>
      </c>
    </row>
    <row r="13210" spans="1:2" x14ac:dyDescent="0.2">
      <c r="A13210" s="13">
        <v>484391103022</v>
      </c>
      <c r="B13210">
        <v>0.16921592951476624</v>
      </c>
    </row>
    <row r="13211" spans="1:2" x14ac:dyDescent="0.2">
      <c r="A13211" s="13">
        <v>484391103023</v>
      </c>
      <c r="B13211">
        <v>0.21663996630228566</v>
      </c>
    </row>
    <row r="13212" spans="1:2" x14ac:dyDescent="0.2">
      <c r="A13212" s="13">
        <v>484391103024</v>
      </c>
      <c r="B13212">
        <v>0.21492584466416481</v>
      </c>
    </row>
    <row r="13213" spans="1:2" x14ac:dyDescent="0.2">
      <c r="A13213" s="13">
        <v>484391103025</v>
      </c>
      <c r="B13213">
        <v>0.231796896531652</v>
      </c>
    </row>
    <row r="13214" spans="1:2" x14ac:dyDescent="0.2">
      <c r="A13214" s="13">
        <v>484391104011</v>
      </c>
      <c r="B13214">
        <v>0.16170962046667425</v>
      </c>
    </row>
    <row r="13215" spans="1:2" x14ac:dyDescent="0.2">
      <c r="A13215" s="13">
        <v>484391104012</v>
      </c>
      <c r="B13215">
        <v>0.16589031063055013</v>
      </c>
    </row>
    <row r="13216" spans="1:2" x14ac:dyDescent="0.2">
      <c r="A13216" s="13">
        <v>484391104013</v>
      </c>
      <c r="B13216">
        <v>0.17095135596826688</v>
      </c>
    </row>
    <row r="13217" spans="1:2" x14ac:dyDescent="0.2">
      <c r="A13217" s="13">
        <v>484391104014</v>
      </c>
      <c r="B13217">
        <v>0.14423244824510636</v>
      </c>
    </row>
    <row r="13218" spans="1:2" x14ac:dyDescent="0.2">
      <c r="A13218" s="13">
        <v>484391104021</v>
      </c>
      <c r="B13218">
        <v>0.23134527488983692</v>
      </c>
    </row>
    <row r="13219" spans="1:2" x14ac:dyDescent="0.2">
      <c r="A13219" s="13">
        <v>484391104022</v>
      </c>
      <c r="B13219">
        <v>0.19243194059509247</v>
      </c>
    </row>
    <row r="13220" spans="1:2" x14ac:dyDescent="0.2">
      <c r="A13220" s="13">
        <v>484391104023</v>
      </c>
      <c r="B13220">
        <v>0.21257744961207337</v>
      </c>
    </row>
    <row r="13221" spans="1:2" x14ac:dyDescent="0.2">
      <c r="A13221" s="13">
        <v>484391104024</v>
      </c>
      <c r="B13221">
        <v>0.19098845956039717</v>
      </c>
    </row>
    <row r="13222" spans="1:2" x14ac:dyDescent="0.2">
      <c r="A13222" s="13">
        <v>484391104025</v>
      </c>
      <c r="B13222">
        <v>0.17697014846947479</v>
      </c>
    </row>
    <row r="13223" spans="1:2" x14ac:dyDescent="0.2">
      <c r="A13223" s="13">
        <v>484391105001</v>
      </c>
      <c r="B13223">
        <v>0.21430431420425614</v>
      </c>
    </row>
    <row r="13224" spans="1:2" x14ac:dyDescent="0.2">
      <c r="A13224" s="13">
        <v>484391105002</v>
      </c>
      <c r="B13224">
        <v>0.19383773742539556</v>
      </c>
    </row>
    <row r="13225" spans="1:2" x14ac:dyDescent="0.2">
      <c r="A13225" s="13">
        <v>484391105003</v>
      </c>
      <c r="B13225">
        <v>0.17221655540792014</v>
      </c>
    </row>
    <row r="13226" spans="1:2" x14ac:dyDescent="0.2">
      <c r="A13226" s="13">
        <v>484391105004</v>
      </c>
      <c r="B13226">
        <v>0.19535354910494562</v>
      </c>
    </row>
    <row r="13227" spans="1:2" x14ac:dyDescent="0.2">
      <c r="A13227" s="13">
        <v>484391105005</v>
      </c>
      <c r="B13227">
        <v>0.18886227873141992</v>
      </c>
    </row>
    <row r="13228" spans="1:2" x14ac:dyDescent="0.2">
      <c r="A13228" s="13">
        <v>484391105006</v>
      </c>
      <c r="B13228">
        <v>0.14994259909456389</v>
      </c>
    </row>
    <row r="13229" spans="1:2" x14ac:dyDescent="0.2">
      <c r="A13229" s="13">
        <v>484391105007</v>
      </c>
      <c r="B13229">
        <v>0.17949974818642062</v>
      </c>
    </row>
    <row r="13230" spans="1:2" x14ac:dyDescent="0.2">
      <c r="A13230" s="13">
        <v>484391106001</v>
      </c>
      <c r="B13230">
        <v>9.3889797842290457E-2</v>
      </c>
    </row>
    <row r="13231" spans="1:2" x14ac:dyDescent="0.2">
      <c r="A13231" s="13">
        <v>484391106002</v>
      </c>
      <c r="B13231">
        <v>0.13768613781175254</v>
      </c>
    </row>
    <row r="13232" spans="1:2" x14ac:dyDescent="0.2">
      <c r="A13232" s="13">
        <v>484391106003</v>
      </c>
      <c r="B13232">
        <v>0.158960141190439</v>
      </c>
    </row>
    <row r="13233" spans="1:2" x14ac:dyDescent="0.2">
      <c r="A13233" s="13">
        <v>484391107011</v>
      </c>
      <c r="B13233">
        <v>0.13093426664936161</v>
      </c>
    </row>
    <row r="13234" spans="1:2" x14ac:dyDescent="0.2">
      <c r="A13234" s="13">
        <v>484391107012</v>
      </c>
      <c r="B13234">
        <v>0.15191380024643913</v>
      </c>
    </row>
    <row r="13235" spans="1:2" x14ac:dyDescent="0.2">
      <c r="A13235" s="13">
        <v>484391107013</v>
      </c>
      <c r="B13235">
        <v>0.13452019632388421</v>
      </c>
    </row>
    <row r="13236" spans="1:2" x14ac:dyDescent="0.2">
      <c r="A13236" s="13">
        <v>484391107014</v>
      </c>
      <c r="B13236">
        <v>0.16507901350068055</v>
      </c>
    </row>
    <row r="13237" spans="1:2" x14ac:dyDescent="0.2">
      <c r="A13237" s="13">
        <v>484391107015</v>
      </c>
      <c r="B13237">
        <v>0.14650238378261601</v>
      </c>
    </row>
    <row r="13238" spans="1:2" x14ac:dyDescent="0.2">
      <c r="A13238" s="13">
        <v>484391107016</v>
      </c>
      <c r="B13238">
        <v>0.15142467139243665</v>
      </c>
    </row>
    <row r="13239" spans="1:2" x14ac:dyDescent="0.2">
      <c r="A13239" s="13">
        <v>484391107031</v>
      </c>
      <c r="B13239">
        <v>0.16482034240352286</v>
      </c>
    </row>
    <row r="13240" spans="1:2" x14ac:dyDescent="0.2">
      <c r="A13240" s="13">
        <v>484391107032</v>
      </c>
      <c r="B13240">
        <v>0.16432744536688479</v>
      </c>
    </row>
    <row r="13241" spans="1:2" x14ac:dyDescent="0.2">
      <c r="A13241" s="13">
        <v>484391107033</v>
      </c>
      <c r="B13241">
        <v>0.13703611008674615</v>
      </c>
    </row>
    <row r="13242" spans="1:2" x14ac:dyDescent="0.2">
      <c r="A13242" s="13">
        <v>484391107041</v>
      </c>
      <c r="B13242">
        <v>0.15894416396359107</v>
      </c>
    </row>
    <row r="13243" spans="1:2" x14ac:dyDescent="0.2">
      <c r="A13243" s="13">
        <v>484391107042</v>
      </c>
      <c r="B13243">
        <v>0.17127252711528504</v>
      </c>
    </row>
    <row r="13244" spans="1:2" x14ac:dyDescent="0.2">
      <c r="A13244" s="13">
        <v>484391107043</v>
      </c>
      <c r="B13244">
        <v>0.13581088578587727</v>
      </c>
    </row>
    <row r="13245" spans="1:2" x14ac:dyDescent="0.2">
      <c r="A13245" s="13">
        <v>484391108051</v>
      </c>
      <c r="B13245">
        <v>0.14744826676166542</v>
      </c>
    </row>
    <row r="13246" spans="1:2" x14ac:dyDescent="0.2">
      <c r="A13246" s="13">
        <v>484391108052</v>
      </c>
      <c r="B13246">
        <v>0.14931231206581844</v>
      </c>
    </row>
    <row r="13247" spans="1:2" x14ac:dyDescent="0.2">
      <c r="A13247" s="13">
        <v>484391108053</v>
      </c>
      <c r="B13247">
        <v>0.11969798254937435</v>
      </c>
    </row>
    <row r="13248" spans="1:2" x14ac:dyDescent="0.2">
      <c r="A13248" s="13">
        <v>484391108054</v>
      </c>
      <c r="B13248">
        <v>0.13077949506961389</v>
      </c>
    </row>
    <row r="13249" spans="1:2" x14ac:dyDescent="0.2">
      <c r="A13249" s="13">
        <v>484391108061</v>
      </c>
      <c r="B13249">
        <v>0.12439309790909142</v>
      </c>
    </row>
    <row r="13250" spans="1:2" x14ac:dyDescent="0.2">
      <c r="A13250" s="13">
        <v>484391108062</v>
      </c>
      <c r="B13250">
        <v>0.13721875229970876</v>
      </c>
    </row>
    <row r="13251" spans="1:2" x14ac:dyDescent="0.2">
      <c r="A13251" s="13">
        <v>484391108063</v>
      </c>
      <c r="B13251">
        <v>0.12243286210021968</v>
      </c>
    </row>
    <row r="13252" spans="1:2" x14ac:dyDescent="0.2">
      <c r="A13252" s="13">
        <v>484391108064</v>
      </c>
      <c r="B13252">
        <v>0.12376661534825183</v>
      </c>
    </row>
    <row r="13253" spans="1:2" x14ac:dyDescent="0.2">
      <c r="A13253" s="13">
        <v>484391108071</v>
      </c>
      <c r="B13253">
        <v>0.13974889245236818</v>
      </c>
    </row>
    <row r="13254" spans="1:2" x14ac:dyDescent="0.2">
      <c r="A13254" s="13">
        <v>484391108072</v>
      </c>
      <c r="B13254">
        <v>0.11071122224187159</v>
      </c>
    </row>
    <row r="13255" spans="1:2" x14ac:dyDescent="0.2">
      <c r="A13255" s="13">
        <v>484391108073</v>
      </c>
      <c r="B13255">
        <v>0.1663191753556211</v>
      </c>
    </row>
    <row r="13256" spans="1:2" x14ac:dyDescent="0.2">
      <c r="A13256" s="13">
        <v>484391108074</v>
      </c>
      <c r="B13256">
        <v>0.1661568839065265</v>
      </c>
    </row>
    <row r="13257" spans="1:2" x14ac:dyDescent="0.2">
      <c r="A13257" s="13">
        <v>484391108081</v>
      </c>
      <c r="B13257">
        <v>8.2784642803544264E-2</v>
      </c>
    </row>
    <row r="13258" spans="1:2" x14ac:dyDescent="0.2">
      <c r="A13258" s="13">
        <v>484391108082</v>
      </c>
      <c r="B13258">
        <v>0.10486601455601635</v>
      </c>
    </row>
    <row r="13259" spans="1:2" x14ac:dyDescent="0.2">
      <c r="A13259" s="13">
        <v>484391108091</v>
      </c>
      <c r="B13259">
        <v>0.12627830854522651</v>
      </c>
    </row>
    <row r="13260" spans="1:2" x14ac:dyDescent="0.2">
      <c r="A13260" s="13">
        <v>484391108092</v>
      </c>
      <c r="B13260">
        <v>0.12117451055749894</v>
      </c>
    </row>
    <row r="13261" spans="1:2" x14ac:dyDescent="0.2">
      <c r="A13261" s="13">
        <v>484391109011</v>
      </c>
      <c r="B13261">
        <v>0.15183896962037394</v>
      </c>
    </row>
    <row r="13262" spans="1:2" x14ac:dyDescent="0.2">
      <c r="A13262" s="13">
        <v>484391109012</v>
      </c>
      <c r="B13262">
        <v>0.14183029581059226</v>
      </c>
    </row>
    <row r="13263" spans="1:2" x14ac:dyDescent="0.2">
      <c r="A13263" s="13">
        <v>484391109013</v>
      </c>
      <c r="B13263">
        <v>8.1448947005219152E-2</v>
      </c>
    </row>
    <row r="13264" spans="1:2" x14ac:dyDescent="0.2">
      <c r="A13264" s="13">
        <v>484391109014</v>
      </c>
      <c r="B13264">
        <v>0.14998224716793862</v>
      </c>
    </row>
    <row r="13265" spans="1:2" x14ac:dyDescent="0.2">
      <c r="A13265" s="13">
        <v>484391109015</v>
      </c>
      <c r="B13265">
        <v>0.12070031462968278</v>
      </c>
    </row>
    <row r="13266" spans="1:2" x14ac:dyDescent="0.2">
      <c r="A13266" s="13">
        <v>484391109031</v>
      </c>
      <c r="B13266">
        <v>0.13224985016833277</v>
      </c>
    </row>
    <row r="13267" spans="1:2" x14ac:dyDescent="0.2">
      <c r="A13267" s="13">
        <v>484391109032</v>
      </c>
      <c r="B13267">
        <v>0.13675991853419778</v>
      </c>
    </row>
    <row r="13268" spans="1:2" x14ac:dyDescent="0.2">
      <c r="A13268" s="13">
        <v>484391109051</v>
      </c>
      <c r="B13268">
        <v>0.14077103459772589</v>
      </c>
    </row>
    <row r="13269" spans="1:2" x14ac:dyDescent="0.2">
      <c r="A13269" s="13">
        <v>484391109052</v>
      </c>
      <c r="B13269">
        <v>0.12875987599051847</v>
      </c>
    </row>
    <row r="13270" spans="1:2" x14ac:dyDescent="0.2">
      <c r="A13270" s="13">
        <v>484391109053</v>
      </c>
      <c r="B13270">
        <v>0.12196466210170841</v>
      </c>
    </row>
    <row r="13271" spans="1:2" x14ac:dyDescent="0.2">
      <c r="A13271" s="13">
        <v>484391109061</v>
      </c>
      <c r="B13271">
        <v>0.13679873323422323</v>
      </c>
    </row>
    <row r="13272" spans="1:2" x14ac:dyDescent="0.2">
      <c r="A13272" s="13">
        <v>484391109062</v>
      </c>
      <c r="B13272">
        <v>0.1582097229688641</v>
      </c>
    </row>
    <row r="13273" spans="1:2" x14ac:dyDescent="0.2">
      <c r="A13273" s="13">
        <v>484391109063</v>
      </c>
      <c r="B13273">
        <v>0.13575694101930708</v>
      </c>
    </row>
    <row r="13274" spans="1:2" x14ac:dyDescent="0.2">
      <c r="A13274" s="13">
        <v>484391109064</v>
      </c>
      <c r="B13274">
        <v>0.12718413192070446</v>
      </c>
    </row>
    <row r="13275" spans="1:2" x14ac:dyDescent="0.2">
      <c r="A13275" s="13">
        <v>484391109071</v>
      </c>
      <c r="B13275">
        <v>0.12666795071576409</v>
      </c>
    </row>
    <row r="13276" spans="1:2" x14ac:dyDescent="0.2">
      <c r="A13276" s="13">
        <v>484391109072</v>
      </c>
      <c r="B13276">
        <v>0.1429573541638002</v>
      </c>
    </row>
    <row r="13277" spans="1:2" x14ac:dyDescent="0.2">
      <c r="A13277" s="13">
        <v>484391110031</v>
      </c>
      <c r="B13277">
        <v>0.16638431367852349</v>
      </c>
    </row>
    <row r="13278" spans="1:2" x14ac:dyDescent="0.2">
      <c r="A13278" s="13">
        <v>484391110032</v>
      </c>
      <c r="B13278">
        <v>0.13681890927899901</v>
      </c>
    </row>
    <row r="13279" spans="1:2" x14ac:dyDescent="0.2">
      <c r="A13279" s="13">
        <v>484391110033</v>
      </c>
      <c r="B13279">
        <v>0.17541993822697816</v>
      </c>
    </row>
    <row r="13280" spans="1:2" x14ac:dyDescent="0.2">
      <c r="A13280" s="13">
        <v>484391110051</v>
      </c>
      <c r="B13280">
        <v>0.19072220729647055</v>
      </c>
    </row>
    <row r="13281" spans="1:2" x14ac:dyDescent="0.2">
      <c r="A13281" s="13">
        <v>484391110052</v>
      </c>
      <c r="B13281">
        <v>0.25449804295840472</v>
      </c>
    </row>
    <row r="13282" spans="1:2" x14ac:dyDescent="0.2">
      <c r="A13282" s="13">
        <v>484391110053</v>
      </c>
      <c r="B13282">
        <v>0.17326464477779396</v>
      </c>
    </row>
    <row r="13283" spans="1:2" x14ac:dyDescent="0.2">
      <c r="A13283" s="13">
        <v>484391110054</v>
      </c>
      <c r="B13283">
        <v>0.20156209874487388</v>
      </c>
    </row>
    <row r="13284" spans="1:2" x14ac:dyDescent="0.2">
      <c r="A13284" s="13">
        <v>484391110081</v>
      </c>
      <c r="B13284">
        <v>0.15823434838083669</v>
      </c>
    </row>
    <row r="13285" spans="1:2" x14ac:dyDescent="0.2">
      <c r="A13285" s="13">
        <v>484391110082</v>
      </c>
      <c r="B13285">
        <v>0.14583756384511773</v>
      </c>
    </row>
    <row r="13286" spans="1:2" x14ac:dyDescent="0.2">
      <c r="A13286" s="13">
        <v>484391110083</v>
      </c>
      <c r="B13286">
        <v>0.14432717180636465</v>
      </c>
    </row>
    <row r="13287" spans="1:2" x14ac:dyDescent="0.2">
      <c r="A13287" s="13">
        <v>484391110101</v>
      </c>
      <c r="B13287">
        <v>0.13113335391305711</v>
      </c>
    </row>
    <row r="13288" spans="1:2" x14ac:dyDescent="0.2">
      <c r="A13288" s="13">
        <v>484391110102</v>
      </c>
      <c r="B13288">
        <v>0.15302813892001799</v>
      </c>
    </row>
    <row r="13289" spans="1:2" x14ac:dyDescent="0.2">
      <c r="A13289" s="13">
        <v>484391110111</v>
      </c>
      <c r="B13289">
        <v>0.14588342584950351</v>
      </c>
    </row>
    <row r="13290" spans="1:2" x14ac:dyDescent="0.2">
      <c r="A13290" s="13">
        <v>484391110112</v>
      </c>
      <c r="B13290">
        <v>0.16239444507097367</v>
      </c>
    </row>
    <row r="13291" spans="1:2" x14ac:dyDescent="0.2">
      <c r="A13291" s="13">
        <v>484391110121</v>
      </c>
      <c r="B13291">
        <v>0.17857339874356931</v>
      </c>
    </row>
    <row r="13292" spans="1:2" x14ac:dyDescent="0.2">
      <c r="A13292" s="13">
        <v>484391110122</v>
      </c>
      <c r="B13292">
        <v>0.15571538743266591</v>
      </c>
    </row>
    <row r="13293" spans="1:2" x14ac:dyDescent="0.2">
      <c r="A13293" s="13">
        <v>484391110123</v>
      </c>
      <c r="B13293">
        <v>0.16378617072392845</v>
      </c>
    </row>
    <row r="13294" spans="1:2" x14ac:dyDescent="0.2">
      <c r="A13294" s="13">
        <v>484391110131</v>
      </c>
      <c r="B13294">
        <v>0.164947281154909</v>
      </c>
    </row>
    <row r="13295" spans="1:2" x14ac:dyDescent="0.2">
      <c r="A13295" s="13">
        <v>484391110132</v>
      </c>
      <c r="B13295">
        <v>0.14457525717860042</v>
      </c>
    </row>
    <row r="13296" spans="1:2" x14ac:dyDescent="0.2">
      <c r="A13296" s="13">
        <v>484391110133</v>
      </c>
      <c r="B13296">
        <v>0.14845194531617098</v>
      </c>
    </row>
    <row r="13297" spans="1:2" x14ac:dyDescent="0.2">
      <c r="A13297" s="13">
        <v>484391110151</v>
      </c>
      <c r="B13297">
        <v>0.14516042839945578</v>
      </c>
    </row>
    <row r="13298" spans="1:2" x14ac:dyDescent="0.2">
      <c r="A13298" s="13">
        <v>484391110152</v>
      </c>
      <c r="B13298">
        <v>0.14279456860270706</v>
      </c>
    </row>
    <row r="13299" spans="1:2" x14ac:dyDescent="0.2">
      <c r="A13299" s="13">
        <v>484391110161</v>
      </c>
      <c r="B13299">
        <v>0.1399932420777556</v>
      </c>
    </row>
    <row r="13300" spans="1:2" x14ac:dyDescent="0.2">
      <c r="A13300" s="13">
        <v>484391110162</v>
      </c>
      <c r="B13300">
        <v>0.12439307381632562</v>
      </c>
    </row>
    <row r="13301" spans="1:2" x14ac:dyDescent="0.2">
      <c r="A13301" s="13">
        <v>484391110163</v>
      </c>
      <c r="B13301">
        <v>0.10441990521792138</v>
      </c>
    </row>
    <row r="13302" spans="1:2" x14ac:dyDescent="0.2">
      <c r="A13302" s="13">
        <v>484391110171</v>
      </c>
      <c r="B13302">
        <v>0.1347699158083947</v>
      </c>
    </row>
    <row r="13303" spans="1:2" x14ac:dyDescent="0.2">
      <c r="A13303" s="13">
        <v>484391110172</v>
      </c>
      <c r="B13303">
        <v>0.15954647786335782</v>
      </c>
    </row>
    <row r="13304" spans="1:2" x14ac:dyDescent="0.2">
      <c r="A13304" s="13">
        <v>484391110173</v>
      </c>
      <c r="B13304">
        <v>0.11065797620264223</v>
      </c>
    </row>
    <row r="13305" spans="1:2" x14ac:dyDescent="0.2">
      <c r="A13305" s="13">
        <v>484391110174</v>
      </c>
      <c r="B13305">
        <v>0.11580848925798398</v>
      </c>
    </row>
    <row r="13306" spans="1:2" x14ac:dyDescent="0.2">
      <c r="A13306" s="13">
        <v>484391110181</v>
      </c>
      <c r="B13306">
        <v>0.15783952674287602</v>
      </c>
    </row>
    <row r="13307" spans="1:2" x14ac:dyDescent="0.2">
      <c r="A13307" s="13">
        <v>484391110182</v>
      </c>
      <c r="B13307">
        <v>0.13772454815056759</v>
      </c>
    </row>
    <row r="13308" spans="1:2" x14ac:dyDescent="0.2">
      <c r="A13308" s="13">
        <v>484391111021</v>
      </c>
      <c r="B13308">
        <v>0.21476925489923185</v>
      </c>
    </row>
    <row r="13309" spans="1:2" x14ac:dyDescent="0.2">
      <c r="A13309" s="13">
        <v>484391111022</v>
      </c>
      <c r="B13309">
        <v>0.24808926821987903</v>
      </c>
    </row>
    <row r="13310" spans="1:2" x14ac:dyDescent="0.2">
      <c r="A13310" s="13">
        <v>484391111023</v>
      </c>
      <c r="B13310">
        <v>0.21183646118162164</v>
      </c>
    </row>
    <row r="13311" spans="1:2" x14ac:dyDescent="0.2">
      <c r="A13311" s="13">
        <v>484391111024</v>
      </c>
      <c r="B13311">
        <v>0.23086166405837996</v>
      </c>
    </row>
    <row r="13312" spans="1:2" x14ac:dyDescent="0.2">
      <c r="A13312" s="13">
        <v>484391111031</v>
      </c>
      <c r="B13312">
        <v>0.23002261676567193</v>
      </c>
    </row>
    <row r="13313" spans="1:2" x14ac:dyDescent="0.2">
      <c r="A13313" s="13">
        <v>484391111032</v>
      </c>
      <c r="B13313">
        <v>0.21412597011285223</v>
      </c>
    </row>
    <row r="13314" spans="1:2" x14ac:dyDescent="0.2">
      <c r="A13314" s="13">
        <v>484391111041</v>
      </c>
      <c r="B13314">
        <v>0.21419439447907193</v>
      </c>
    </row>
    <row r="13315" spans="1:2" x14ac:dyDescent="0.2">
      <c r="A13315" s="13">
        <v>484391111042</v>
      </c>
      <c r="B13315">
        <v>0.2214881354155607</v>
      </c>
    </row>
    <row r="13316" spans="1:2" x14ac:dyDescent="0.2">
      <c r="A13316" s="13">
        <v>484391112021</v>
      </c>
      <c r="B13316">
        <v>0.17841521887039521</v>
      </c>
    </row>
    <row r="13317" spans="1:2" x14ac:dyDescent="0.2">
      <c r="A13317" s="13">
        <v>484391112022</v>
      </c>
      <c r="B13317">
        <v>0.20529669963941999</v>
      </c>
    </row>
    <row r="13318" spans="1:2" x14ac:dyDescent="0.2">
      <c r="A13318" s="13">
        <v>484391112023</v>
      </c>
      <c r="B13318">
        <v>0.17546930438758246</v>
      </c>
    </row>
    <row r="13319" spans="1:2" x14ac:dyDescent="0.2">
      <c r="A13319" s="13">
        <v>484391112024</v>
      </c>
      <c r="B13319">
        <v>0.21775018959555278</v>
      </c>
    </row>
    <row r="13320" spans="1:2" x14ac:dyDescent="0.2">
      <c r="A13320" s="13">
        <v>484391112025</v>
      </c>
      <c r="B13320">
        <v>0.20180006005492451</v>
      </c>
    </row>
    <row r="13321" spans="1:2" x14ac:dyDescent="0.2">
      <c r="A13321" s="13">
        <v>484391112031</v>
      </c>
      <c r="B13321">
        <v>0.13788572044824285</v>
      </c>
    </row>
    <row r="13322" spans="1:2" x14ac:dyDescent="0.2">
      <c r="A13322" s="13">
        <v>484391112032</v>
      </c>
      <c r="B13322">
        <v>0.16440724469159659</v>
      </c>
    </row>
    <row r="13323" spans="1:2" x14ac:dyDescent="0.2">
      <c r="A13323" s="13">
        <v>484391112041</v>
      </c>
      <c r="B13323">
        <v>0.14223084879231326</v>
      </c>
    </row>
    <row r="13324" spans="1:2" x14ac:dyDescent="0.2">
      <c r="A13324" s="13">
        <v>484391112042</v>
      </c>
      <c r="B13324">
        <v>0.11905215913171678</v>
      </c>
    </row>
    <row r="13325" spans="1:2" x14ac:dyDescent="0.2">
      <c r="A13325" s="13">
        <v>484391113011</v>
      </c>
      <c r="B13325">
        <v>0.13850505445004302</v>
      </c>
    </row>
    <row r="13326" spans="1:2" x14ac:dyDescent="0.2">
      <c r="A13326" s="13">
        <v>484391113012</v>
      </c>
      <c r="B13326">
        <v>0.11906111662097274</v>
      </c>
    </row>
    <row r="13327" spans="1:2" x14ac:dyDescent="0.2">
      <c r="A13327" s="13">
        <v>484391113013</v>
      </c>
      <c r="B13327">
        <v>0.13327837240291759</v>
      </c>
    </row>
    <row r="13328" spans="1:2" x14ac:dyDescent="0.2">
      <c r="A13328" s="13">
        <v>484391113014</v>
      </c>
      <c r="B13328">
        <v>0.14175595108246578</v>
      </c>
    </row>
    <row r="13329" spans="1:2" x14ac:dyDescent="0.2">
      <c r="A13329" s="13">
        <v>484391113041</v>
      </c>
      <c r="B13329">
        <v>0.13101815071168599</v>
      </c>
    </row>
    <row r="13330" spans="1:2" x14ac:dyDescent="0.2">
      <c r="A13330" s="13">
        <v>484391113042</v>
      </c>
      <c r="B13330">
        <v>0.10865282754733094</v>
      </c>
    </row>
    <row r="13331" spans="1:2" x14ac:dyDescent="0.2">
      <c r="A13331" s="13">
        <v>484391113043</v>
      </c>
      <c r="B13331">
        <v>0.15016664951363909</v>
      </c>
    </row>
    <row r="13332" spans="1:2" x14ac:dyDescent="0.2">
      <c r="A13332" s="13">
        <v>484391113044</v>
      </c>
      <c r="B13332">
        <v>0.11425763086972832</v>
      </c>
    </row>
    <row r="13333" spans="1:2" x14ac:dyDescent="0.2">
      <c r="A13333" s="13">
        <v>484391113061</v>
      </c>
      <c r="B13333">
        <v>0.12825039724569556</v>
      </c>
    </row>
    <row r="13334" spans="1:2" x14ac:dyDescent="0.2">
      <c r="A13334" s="13">
        <v>484391113062</v>
      </c>
      <c r="B13334">
        <v>0.17453767566045872</v>
      </c>
    </row>
    <row r="13335" spans="1:2" x14ac:dyDescent="0.2">
      <c r="A13335" s="13">
        <v>484391113063</v>
      </c>
      <c r="B13335">
        <v>0.14882148801748979</v>
      </c>
    </row>
    <row r="13336" spans="1:2" x14ac:dyDescent="0.2">
      <c r="A13336" s="13">
        <v>484391113071</v>
      </c>
      <c r="B13336">
        <v>0.1543366637410368</v>
      </c>
    </row>
    <row r="13337" spans="1:2" x14ac:dyDescent="0.2">
      <c r="A13337" s="13">
        <v>484391113072</v>
      </c>
      <c r="B13337">
        <v>0.14930640360606906</v>
      </c>
    </row>
    <row r="13338" spans="1:2" x14ac:dyDescent="0.2">
      <c r="A13338" s="13">
        <v>484391113081</v>
      </c>
      <c r="B13338">
        <v>0.12197977579390537</v>
      </c>
    </row>
    <row r="13339" spans="1:2" x14ac:dyDescent="0.2">
      <c r="A13339" s="13">
        <v>484391113082</v>
      </c>
      <c r="B13339">
        <v>0.16880839805889863</v>
      </c>
    </row>
    <row r="13340" spans="1:2" x14ac:dyDescent="0.2">
      <c r="A13340" s="13">
        <v>484391113091</v>
      </c>
      <c r="B13340">
        <v>0.16438297883906566</v>
      </c>
    </row>
    <row r="13341" spans="1:2" x14ac:dyDescent="0.2">
      <c r="A13341" s="13">
        <v>484391113092</v>
      </c>
      <c r="B13341">
        <v>0.14938611688035616</v>
      </c>
    </row>
    <row r="13342" spans="1:2" x14ac:dyDescent="0.2">
      <c r="A13342" s="13">
        <v>484391113093</v>
      </c>
      <c r="B13342">
        <v>0.1456138278579592</v>
      </c>
    </row>
    <row r="13343" spans="1:2" x14ac:dyDescent="0.2">
      <c r="A13343" s="13">
        <v>484391113101</v>
      </c>
      <c r="B13343">
        <v>0.14342057065091143</v>
      </c>
    </row>
    <row r="13344" spans="1:2" x14ac:dyDescent="0.2">
      <c r="A13344" s="13">
        <v>484391113102</v>
      </c>
      <c r="B13344">
        <v>0.14642092969838327</v>
      </c>
    </row>
    <row r="13345" spans="1:2" x14ac:dyDescent="0.2">
      <c r="A13345" s="13">
        <v>484391113103</v>
      </c>
      <c r="B13345">
        <v>0.16690952660825961</v>
      </c>
    </row>
    <row r="13346" spans="1:2" x14ac:dyDescent="0.2">
      <c r="A13346" s="13">
        <v>484391113104</v>
      </c>
      <c r="B13346">
        <v>0.1394176256564269</v>
      </c>
    </row>
    <row r="13347" spans="1:2" x14ac:dyDescent="0.2">
      <c r="A13347" s="13">
        <v>484391113111</v>
      </c>
      <c r="B13347">
        <v>0.11473076383107313</v>
      </c>
    </row>
    <row r="13348" spans="1:2" x14ac:dyDescent="0.2">
      <c r="A13348" s="13">
        <v>484391113112</v>
      </c>
      <c r="B13348">
        <v>9.5531274166500618E-2</v>
      </c>
    </row>
    <row r="13349" spans="1:2" x14ac:dyDescent="0.2">
      <c r="A13349" s="13">
        <v>484391113121</v>
      </c>
      <c r="B13349">
        <v>0.11000441591318816</v>
      </c>
    </row>
    <row r="13350" spans="1:2" x14ac:dyDescent="0.2">
      <c r="A13350" s="13">
        <v>484391113122</v>
      </c>
      <c r="B13350">
        <v>0.1065581229761072</v>
      </c>
    </row>
    <row r="13351" spans="1:2" x14ac:dyDescent="0.2">
      <c r="A13351" s="13">
        <v>484391113123</v>
      </c>
      <c r="B13351">
        <v>8.7665361401619069E-2</v>
      </c>
    </row>
    <row r="13352" spans="1:2" x14ac:dyDescent="0.2">
      <c r="A13352" s="13">
        <v>484391113131</v>
      </c>
      <c r="B13352">
        <v>0.11792330549307156</v>
      </c>
    </row>
    <row r="13353" spans="1:2" x14ac:dyDescent="0.2">
      <c r="A13353" s="13">
        <v>484391113132</v>
      </c>
      <c r="B13353">
        <v>0.14383096119834113</v>
      </c>
    </row>
    <row r="13354" spans="1:2" x14ac:dyDescent="0.2">
      <c r="A13354" s="13">
        <v>484391113133</v>
      </c>
      <c r="B13354">
        <v>0.12434614877752116</v>
      </c>
    </row>
    <row r="13355" spans="1:2" x14ac:dyDescent="0.2">
      <c r="A13355" s="13">
        <v>484391113134</v>
      </c>
      <c r="B13355">
        <v>7.968629901312041E-2</v>
      </c>
    </row>
    <row r="13356" spans="1:2" x14ac:dyDescent="0.2">
      <c r="A13356" s="13">
        <v>484391113141</v>
      </c>
      <c r="B13356">
        <v>0.1263864561679354</v>
      </c>
    </row>
    <row r="13357" spans="1:2" x14ac:dyDescent="0.2">
      <c r="A13357" s="13">
        <v>484391113142</v>
      </c>
      <c r="B13357">
        <v>0.11805748023752205</v>
      </c>
    </row>
    <row r="13358" spans="1:2" x14ac:dyDescent="0.2">
      <c r="A13358" s="13">
        <v>484391114021</v>
      </c>
      <c r="B13358">
        <v>0.16223338746719954</v>
      </c>
    </row>
    <row r="13359" spans="1:2" x14ac:dyDescent="0.2">
      <c r="A13359" s="13">
        <v>484391114022</v>
      </c>
      <c r="B13359">
        <v>0.12137943183958735</v>
      </c>
    </row>
    <row r="13360" spans="1:2" x14ac:dyDescent="0.2">
      <c r="A13360" s="13">
        <v>484391114023</v>
      </c>
      <c r="B13360">
        <v>0.15330640212907037</v>
      </c>
    </row>
    <row r="13361" spans="1:2" x14ac:dyDescent="0.2">
      <c r="A13361" s="13">
        <v>484391114024</v>
      </c>
      <c r="B13361">
        <v>0.14389653153703408</v>
      </c>
    </row>
    <row r="13362" spans="1:2" x14ac:dyDescent="0.2">
      <c r="A13362" s="13">
        <v>484391114041</v>
      </c>
      <c r="B13362">
        <v>0.1307127070310829</v>
      </c>
    </row>
    <row r="13363" spans="1:2" x14ac:dyDescent="0.2">
      <c r="A13363" s="13">
        <v>484391114042</v>
      </c>
      <c r="B13363">
        <v>0.15025948518789317</v>
      </c>
    </row>
    <row r="13364" spans="1:2" x14ac:dyDescent="0.2">
      <c r="A13364" s="13">
        <v>484391114043</v>
      </c>
      <c r="B13364">
        <v>0.12506826362677498</v>
      </c>
    </row>
    <row r="13365" spans="1:2" x14ac:dyDescent="0.2">
      <c r="A13365" s="13">
        <v>484391114044</v>
      </c>
      <c r="B13365">
        <v>0.1536272997002486</v>
      </c>
    </row>
    <row r="13366" spans="1:2" x14ac:dyDescent="0.2">
      <c r="A13366" s="13">
        <v>484391114051</v>
      </c>
      <c r="B13366">
        <v>0.17246518611668082</v>
      </c>
    </row>
    <row r="13367" spans="1:2" x14ac:dyDescent="0.2">
      <c r="A13367" s="13">
        <v>484391114052</v>
      </c>
      <c r="B13367">
        <v>0.16832670653251253</v>
      </c>
    </row>
    <row r="13368" spans="1:2" x14ac:dyDescent="0.2">
      <c r="A13368" s="13">
        <v>484391114061</v>
      </c>
      <c r="B13368">
        <v>0.11652657338325523</v>
      </c>
    </row>
    <row r="13369" spans="1:2" x14ac:dyDescent="0.2">
      <c r="A13369" s="13">
        <v>484391114062</v>
      </c>
      <c r="B13369">
        <v>0.11751290379636971</v>
      </c>
    </row>
    <row r="13370" spans="1:2" x14ac:dyDescent="0.2">
      <c r="A13370" s="13">
        <v>484391114071</v>
      </c>
      <c r="B13370">
        <v>0.14284061107129833</v>
      </c>
    </row>
    <row r="13371" spans="1:2" x14ac:dyDescent="0.2">
      <c r="A13371" s="13">
        <v>484391114072</v>
      </c>
      <c r="B13371">
        <v>0.1221631662491937</v>
      </c>
    </row>
    <row r="13372" spans="1:2" x14ac:dyDescent="0.2">
      <c r="A13372" s="13">
        <v>484391114081</v>
      </c>
      <c r="B13372">
        <v>0.13421699985153687</v>
      </c>
    </row>
    <row r="13373" spans="1:2" x14ac:dyDescent="0.2">
      <c r="A13373" s="13">
        <v>484391114082</v>
      </c>
      <c r="B13373">
        <v>0.16597931995646306</v>
      </c>
    </row>
    <row r="13374" spans="1:2" x14ac:dyDescent="0.2">
      <c r="A13374" s="13">
        <v>484391114091</v>
      </c>
      <c r="B13374">
        <v>0.11168770487392948</v>
      </c>
    </row>
    <row r="13375" spans="1:2" x14ac:dyDescent="0.2">
      <c r="A13375" s="13">
        <v>484391114092</v>
      </c>
      <c r="B13375">
        <v>0.10753279459682641</v>
      </c>
    </row>
    <row r="13376" spans="1:2" x14ac:dyDescent="0.2">
      <c r="A13376" s="13">
        <v>484391115051</v>
      </c>
      <c r="B13376">
        <v>0.14562286003707503</v>
      </c>
    </row>
    <row r="13377" spans="1:2" x14ac:dyDescent="0.2">
      <c r="A13377" s="13">
        <v>484391115052</v>
      </c>
      <c r="B13377">
        <v>0.16025470294134647</v>
      </c>
    </row>
    <row r="13378" spans="1:2" x14ac:dyDescent="0.2">
      <c r="A13378" s="13">
        <v>484391115061</v>
      </c>
      <c r="B13378">
        <v>0.15007447102077423</v>
      </c>
    </row>
    <row r="13379" spans="1:2" x14ac:dyDescent="0.2">
      <c r="A13379" s="13">
        <v>484391115062</v>
      </c>
      <c r="B13379">
        <v>0.13655146403064192</v>
      </c>
    </row>
    <row r="13380" spans="1:2" x14ac:dyDescent="0.2">
      <c r="A13380" s="13">
        <v>484391115063</v>
      </c>
      <c r="B13380">
        <v>0.15315758833165594</v>
      </c>
    </row>
    <row r="13381" spans="1:2" x14ac:dyDescent="0.2">
      <c r="A13381" s="13">
        <v>484391115064</v>
      </c>
      <c r="B13381">
        <v>0.16991924871839875</v>
      </c>
    </row>
    <row r="13382" spans="1:2" x14ac:dyDescent="0.2">
      <c r="A13382" s="13">
        <v>484391115131</v>
      </c>
      <c r="B13382">
        <v>0.16276372491918062</v>
      </c>
    </row>
    <row r="13383" spans="1:2" x14ac:dyDescent="0.2">
      <c r="A13383" s="13">
        <v>484391115132</v>
      </c>
      <c r="B13383">
        <v>0.16417254993528171</v>
      </c>
    </row>
    <row r="13384" spans="1:2" x14ac:dyDescent="0.2">
      <c r="A13384" s="13">
        <v>484391115141</v>
      </c>
      <c r="B13384">
        <v>0.11683352620497398</v>
      </c>
    </row>
    <row r="13385" spans="1:2" x14ac:dyDescent="0.2">
      <c r="A13385" s="13">
        <v>484391115142</v>
      </c>
      <c r="B13385">
        <v>0.14953960687549803</v>
      </c>
    </row>
    <row r="13386" spans="1:2" x14ac:dyDescent="0.2">
      <c r="A13386" s="13">
        <v>484391115143</v>
      </c>
      <c r="B13386">
        <v>0.1520564292046046</v>
      </c>
    </row>
    <row r="13387" spans="1:2" x14ac:dyDescent="0.2">
      <c r="A13387" s="13">
        <v>484391115144</v>
      </c>
      <c r="B13387">
        <v>0.17953711197102915</v>
      </c>
    </row>
    <row r="13388" spans="1:2" x14ac:dyDescent="0.2">
      <c r="A13388" s="13">
        <v>484391115161</v>
      </c>
      <c r="B13388">
        <v>0.16670139355350827</v>
      </c>
    </row>
    <row r="13389" spans="1:2" x14ac:dyDescent="0.2">
      <c r="A13389" s="13">
        <v>484391115162</v>
      </c>
      <c r="B13389">
        <v>0.1512226594746304</v>
      </c>
    </row>
    <row r="13390" spans="1:2" x14ac:dyDescent="0.2">
      <c r="A13390" s="13">
        <v>484391115163</v>
      </c>
      <c r="B13390">
        <v>0.14822076250206931</v>
      </c>
    </row>
    <row r="13391" spans="1:2" x14ac:dyDescent="0.2">
      <c r="A13391" s="13">
        <v>484391115211</v>
      </c>
      <c r="B13391">
        <v>0.17383466876691323</v>
      </c>
    </row>
    <row r="13392" spans="1:2" x14ac:dyDescent="0.2">
      <c r="A13392" s="13">
        <v>484391115212</v>
      </c>
      <c r="B13392">
        <v>0.17728075572366755</v>
      </c>
    </row>
    <row r="13393" spans="1:2" x14ac:dyDescent="0.2">
      <c r="A13393" s="13">
        <v>484391115213</v>
      </c>
      <c r="B13393">
        <v>0.18252581467585002</v>
      </c>
    </row>
    <row r="13394" spans="1:2" x14ac:dyDescent="0.2">
      <c r="A13394" s="13">
        <v>484391115214</v>
      </c>
      <c r="B13394">
        <v>0.19391424164328619</v>
      </c>
    </row>
    <row r="13395" spans="1:2" x14ac:dyDescent="0.2">
      <c r="A13395" s="13">
        <v>484391115221</v>
      </c>
      <c r="B13395">
        <v>0.16712947485592244</v>
      </c>
    </row>
    <row r="13396" spans="1:2" x14ac:dyDescent="0.2">
      <c r="A13396" s="13">
        <v>484391115222</v>
      </c>
      <c r="B13396">
        <v>0.1946617914570824</v>
      </c>
    </row>
    <row r="13397" spans="1:2" x14ac:dyDescent="0.2">
      <c r="A13397" s="13">
        <v>484391115223</v>
      </c>
      <c r="B13397">
        <v>0.18147896321296569</v>
      </c>
    </row>
    <row r="13398" spans="1:2" x14ac:dyDescent="0.2">
      <c r="A13398" s="13">
        <v>484391115224</v>
      </c>
      <c r="B13398">
        <v>0.19970663131453825</v>
      </c>
    </row>
    <row r="13399" spans="1:2" x14ac:dyDescent="0.2">
      <c r="A13399" s="13">
        <v>484391115225</v>
      </c>
      <c r="B13399">
        <v>0.20222307459610933</v>
      </c>
    </row>
    <row r="13400" spans="1:2" x14ac:dyDescent="0.2">
      <c r="A13400" s="13">
        <v>484391115231</v>
      </c>
      <c r="B13400">
        <v>0.15289415861480693</v>
      </c>
    </row>
    <row r="13401" spans="1:2" x14ac:dyDescent="0.2">
      <c r="A13401" s="13">
        <v>484391115232</v>
      </c>
      <c r="B13401">
        <v>0.17573708442015137</v>
      </c>
    </row>
    <row r="13402" spans="1:2" x14ac:dyDescent="0.2">
      <c r="A13402" s="13">
        <v>484391115233</v>
      </c>
      <c r="B13402">
        <v>0.19115179292144374</v>
      </c>
    </row>
    <row r="13403" spans="1:2" x14ac:dyDescent="0.2">
      <c r="A13403" s="13">
        <v>484391115234</v>
      </c>
      <c r="B13403">
        <v>0.20275535932001817</v>
      </c>
    </row>
    <row r="13404" spans="1:2" x14ac:dyDescent="0.2">
      <c r="A13404" s="13">
        <v>484391115241</v>
      </c>
      <c r="B13404">
        <v>0.18735984817482421</v>
      </c>
    </row>
    <row r="13405" spans="1:2" x14ac:dyDescent="0.2">
      <c r="A13405" s="13">
        <v>484391115242</v>
      </c>
      <c r="B13405">
        <v>0.16181672367939759</v>
      </c>
    </row>
    <row r="13406" spans="1:2" x14ac:dyDescent="0.2">
      <c r="A13406" s="13">
        <v>484391115243</v>
      </c>
      <c r="B13406">
        <v>0.18513275680830241</v>
      </c>
    </row>
    <row r="13407" spans="1:2" x14ac:dyDescent="0.2">
      <c r="A13407" s="13">
        <v>484391115244</v>
      </c>
      <c r="B13407">
        <v>0.20542961803818197</v>
      </c>
    </row>
    <row r="13408" spans="1:2" x14ac:dyDescent="0.2">
      <c r="A13408" s="13">
        <v>484391115245</v>
      </c>
      <c r="B13408">
        <v>8.8980868614202124E-2</v>
      </c>
    </row>
    <row r="13409" spans="1:2" x14ac:dyDescent="0.2">
      <c r="A13409" s="13">
        <v>484391115251</v>
      </c>
      <c r="B13409">
        <v>0.1848715564487331</v>
      </c>
    </row>
    <row r="13410" spans="1:2" x14ac:dyDescent="0.2">
      <c r="A13410" s="13">
        <v>484391115252</v>
      </c>
      <c r="B13410">
        <v>0.1907983335788116</v>
      </c>
    </row>
    <row r="13411" spans="1:2" x14ac:dyDescent="0.2">
      <c r="A13411" s="13">
        <v>484391115253</v>
      </c>
      <c r="B13411">
        <v>0.18701707424842753</v>
      </c>
    </row>
    <row r="13412" spans="1:2" x14ac:dyDescent="0.2">
      <c r="A13412" s="13">
        <v>484391115254</v>
      </c>
      <c r="B13412">
        <v>0.18050811258301597</v>
      </c>
    </row>
    <row r="13413" spans="1:2" x14ac:dyDescent="0.2">
      <c r="A13413" s="13">
        <v>484391115261</v>
      </c>
      <c r="B13413">
        <v>0.17355308621800944</v>
      </c>
    </row>
    <row r="13414" spans="1:2" x14ac:dyDescent="0.2">
      <c r="A13414" s="13">
        <v>484391115262</v>
      </c>
      <c r="B13414">
        <v>0.14357056437958071</v>
      </c>
    </row>
    <row r="13415" spans="1:2" x14ac:dyDescent="0.2">
      <c r="A13415" s="13">
        <v>484391115263</v>
      </c>
      <c r="B13415">
        <v>0.16805762874752819</v>
      </c>
    </row>
    <row r="13416" spans="1:2" x14ac:dyDescent="0.2">
      <c r="A13416" s="13">
        <v>484391115291</v>
      </c>
      <c r="B13416">
        <v>0.13132394520045551</v>
      </c>
    </row>
    <row r="13417" spans="1:2" x14ac:dyDescent="0.2">
      <c r="A13417" s="13">
        <v>484391115292</v>
      </c>
      <c r="B13417">
        <v>0.14967411760862373</v>
      </c>
    </row>
    <row r="13418" spans="1:2" x14ac:dyDescent="0.2">
      <c r="A13418" s="13">
        <v>484391115301</v>
      </c>
      <c r="B13418">
        <v>0.13524692017115406</v>
      </c>
    </row>
    <row r="13419" spans="1:2" x14ac:dyDescent="0.2">
      <c r="A13419" s="13">
        <v>484391115302</v>
      </c>
      <c r="B13419">
        <v>9.7817645295635566E-2</v>
      </c>
    </row>
    <row r="13420" spans="1:2" x14ac:dyDescent="0.2">
      <c r="A13420" s="13">
        <v>484391115303</v>
      </c>
      <c r="B13420">
        <v>0.12673707355055142</v>
      </c>
    </row>
    <row r="13421" spans="1:2" x14ac:dyDescent="0.2">
      <c r="A13421" s="13">
        <v>484391115311</v>
      </c>
      <c r="B13421">
        <v>0.16177679564636213</v>
      </c>
    </row>
    <row r="13422" spans="1:2" x14ac:dyDescent="0.2">
      <c r="A13422" s="13">
        <v>484391115312</v>
      </c>
      <c r="B13422">
        <v>0.14165432734975525</v>
      </c>
    </row>
    <row r="13423" spans="1:2" x14ac:dyDescent="0.2">
      <c r="A13423" s="13">
        <v>484391115313</v>
      </c>
      <c r="B13423">
        <v>0.12614968982501085</v>
      </c>
    </row>
    <row r="13424" spans="1:2" x14ac:dyDescent="0.2">
      <c r="A13424" s="13">
        <v>484391115314</v>
      </c>
      <c r="B13424">
        <v>0.14088297704976027</v>
      </c>
    </row>
    <row r="13425" spans="1:2" x14ac:dyDescent="0.2">
      <c r="A13425" s="13">
        <v>484391115321</v>
      </c>
      <c r="B13425">
        <v>0.10548032766704053</v>
      </c>
    </row>
    <row r="13426" spans="1:2" x14ac:dyDescent="0.2">
      <c r="A13426" s="13">
        <v>484391115322</v>
      </c>
      <c r="B13426">
        <v>0.1313591909762091</v>
      </c>
    </row>
    <row r="13427" spans="1:2" x14ac:dyDescent="0.2">
      <c r="A13427" s="13">
        <v>484391115323</v>
      </c>
      <c r="B13427">
        <v>0.13009758019761139</v>
      </c>
    </row>
    <row r="13428" spans="1:2" x14ac:dyDescent="0.2">
      <c r="A13428" s="13">
        <v>484391115324</v>
      </c>
      <c r="B13428">
        <v>0.11075761928658705</v>
      </c>
    </row>
    <row r="13429" spans="1:2" x14ac:dyDescent="0.2">
      <c r="A13429" s="13">
        <v>484391115331</v>
      </c>
      <c r="B13429">
        <v>0.14179182060283554</v>
      </c>
    </row>
    <row r="13430" spans="1:2" x14ac:dyDescent="0.2">
      <c r="A13430" s="13">
        <v>484391115332</v>
      </c>
      <c r="B13430">
        <v>0.1257620137263385</v>
      </c>
    </row>
    <row r="13431" spans="1:2" x14ac:dyDescent="0.2">
      <c r="A13431" s="13">
        <v>484391115341</v>
      </c>
      <c r="B13431">
        <v>0.14082080736779704</v>
      </c>
    </row>
    <row r="13432" spans="1:2" x14ac:dyDescent="0.2">
      <c r="A13432" s="13">
        <v>484391115342</v>
      </c>
      <c r="B13432">
        <v>0.13453761677006038</v>
      </c>
    </row>
    <row r="13433" spans="1:2" x14ac:dyDescent="0.2">
      <c r="A13433" s="13">
        <v>484391115343</v>
      </c>
      <c r="B13433">
        <v>0.14587312631862354</v>
      </c>
    </row>
    <row r="13434" spans="1:2" x14ac:dyDescent="0.2">
      <c r="A13434" s="13">
        <v>484391115361</v>
      </c>
      <c r="B13434">
        <v>0.17186695921194423</v>
      </c>
    </row>
    <row r="13435" spans="1:2" x14ac:dyDescent="0.2">
      <c r="A13435" s="13">
        <v>484391115362</v>
      </c>
      <c r="B13435">
        <v>0.16461408871997898</v>
      </c>
    </row>
    <row r="13436" spans="1:2" x14ac:dyDescent="0.2">
      <c r="A13436" s="13">
        <v>484391115371</v>
      </c>
      <c r="B13436">
        <v>0.14746436764206405</v>
      </c>
    </row>
    <row r="13437" spans="1:2" x14ac:dyDescent="0.2">
      <c r="A13437" s="13">
        <v>484391115372</v>
      </c>
      <c r="B13437">
        <v>0.16624249669187613</v>
      </c>
    </row>
    <row r="13438" spans="1:2" x14ac:dyDescent="0.2">
      <c r="A13438" s="13">
        <v>484391115381</v>
      </c>
      <c r="B13438">
        <v>0.14371872944843311</v>
      </c>
    </row>
    <row r="13439" spans="1:2" x14ac:dyDescent="0.2">
      <c r="A13439" s="13">
        <v>484391115382</v>
      </c>
      <c r="B13439">
        <v>0.14193068967901804</v>
      </c>
    </row>
    <row r="13440" spans="1:2" x14ac:dyDescent="0.2">
      <c r="A13440" s="13">
        <v>484391115383</v>
      </c>
      <c r="B13440">
        <v>0.14686390704355234</v>
      </c>
    </row>
    <row r="13441" spans="1:2" x14ac:dyDescent="0.2">
      <c r="A13441" s="13">
        <v>484391115391</v>
      </c>
      <c r="B13441">
        <v>0.12921108570174256</v>
      </c>
    </row>
    <row r="13442" spans="1:2" x14ac:dyDescent="0.2">
      <c r="A13442" s="13">
        <v>484391115392</v>
      </c>
      <c r="B13442">
        <v>0.18600409063066262</v>
      </c>
    </row>
    <row r="13443" spans="1:2" x14ac:dyDescent="0.2">
      <c r="A13443" s="13">
        <v>484391115393</v>
      </c>
      <c r="B13443">
        <v>0.14668613988097898</v>
      </c>
    </row>
    <row r="13444" spans="1:2" x14ac:dyDescent="0.2">
      <c r="A13444" s="13">
        <v>484391115401</v>
      </c>
      <c r="B13444">
        <v>0.16255066502078599</v>
      </c>
    </row>
    <row r="13445" spans="1:2" x14ac:dyDescent="0.2">
      <c r="A13445" s="13">
        <v>484391115402</v>
      </c>
      <c r="B13445">
        <v>0.15295335048087388</v>
      </c>
    </row>
    <row r="13446" spans="1:2" x14ac:dyDescent="0.2">
      <c r="A13446" s="13">
        <v>484391115411</v>
      </c>
      <c r="B13446">
        <v>0.16993775529355229</v>
      </c>
    </row>
    <row r="13447" spans="1:2" x14ac:dyDescent="0.2">
      <c r="A13447" s="13">
        <v>484391115412</v>
      </c>
      <c r="B13447">
        <v>0.1585305594964693</v>
      </c>
    </row>
    <row r="13448" spans="1:2" x14ac:dyDescent="0.2">
      <c r="A13448" s="13">
        <v>484391115421</v>
      </c>
      <c r="B13448">
        <v>0.16466713496349122</v>
      </c>
    </row>
    <row r="13449" spans="1:2" x14ac:dyDescent="0.2">
      <c r="A13449" s="13">
        <v>484391115422</v>
      </c>
      <c r="B13449">
        <v>0.14609258939307238</v>
      </c>
    </row>
    <row r="13450" spans="1:2" x14ac:dyDescent="0.2">
      <c r="A13450" s="13">
        <v>484391115431</v>
      </c>
      <c r="B13450">
        <v>0.18980069957420478</v>
      </c>
    </row>
    <row r="13451" spans="1:2" x14ac:dyDescent="0.2">
      <c r="A13451" s="13">
        <v>484391115432</v>
      </c>
      <c r="B13451">
        <v>0.17399298418491568</v>
      </c>
    </row>
    <row r="13452" spans="1:2" x14ac:dyDescent="0.2">
      <c r="A13452" s="13">
        <v>484391115441</v>
      </c>
      <c r="B13452">
        <v>0.1736706893415951</v>
      </c>
    </row>
    <row r="13453" spans="1:2" x14ac:dyDescent="0.2">
      <c r="A13453" s="13">
        <v>484391115442</v>
      </c>
      <c r="B13453">
        <v>0.14567749706130334</v>
      </c>
    </row>
    <row r="13454" spans="1:2" x14ac:dyDescent="0.2">
      <c r="A13454" s="13">
        <v>484391115443</v>
      </c>
      <c r="B13454">
        <v>0.1517060350147566</v>
      </c>
    </row>
    <row r="13455" spans="1:2" x14ac:dyDescent="0.2">
      <c r="A13455" s="13">
        <v>484391115444</v>
      </c>
      <c r="B13455">
        <v>0.1517805000396639</v>
      </c>
    </row>
    <row r="13456" spans="1:2" x14ac:dyDescent="0.2">
      <c r="A13456" s="13">
        <v>484391115451</v>
      </c>
      <c r="B13456">
        <v>0.10963334827524519</v>
      </c>
    </row>
    <row r="13457" spans="1:2" x14ac:dyDescent="0.2">
      <c r="A13457" s="13">
        <v>484391115452</v>
      </c>
      <c r="B13457">
        <v>0.10235844581459183</v>
      </c>
    </row>
    <row r="13458" spans="1:2" x14ac:dyDescent="0.2">
      <c r="A13458" s="13">
        <v>484391115461</v>
      </c>
      <c r="B13458">
        <v>0.16232372064196365</v>
      </c>
    </row>
    <row r="13459" spans="1:2" x14ac:dyDescent="0.2">
      <c r="A13459" s="13">
        <v>484391115462</v>
      </c>
      <c r="B13459">
        <v>0.12270525832813123</v>
      </c>
    </row>
    <row r="13460" spans="1:2" x14ac:dyDescent="0.2">
      <c r="A13460" s="13">
        <v>484391115463</v>
      </c>
      <c r="B13460">
        <v>0.14191102652652543</v>
      </c>
    </row>
    <row r="13461" spans="1:2" x14ac:dyDescent="0.2">
      <c r="A13461" s="13">
        <v>484391115464</v>
      </c>
      <c r="B13461">
        <v>0.1117074501469993</v>
      </c>
    </row>
    <row r="13462" spans="1:2" x14ac:dyDescent="0.2">
      <c r="A13462" s="13">
        <v>484391115471</v>
      </c>
      <c r="B13462">
        <v>0.18912317997923278</v>
      </c>
    </row>
    <row r="13463" spans="1:2" x14ac:dyDescent="0.2">
      <c r="A13463" s="13">
        <v>484391115472</v>
      </c>
      <c r="B13463">
        <v>0.15646911522982623</v>
      </c>
    </row>
    <row r="13464" spans="1:2" x14ac:dyDescent="0.2">
      <c r="A13464" s="13">
        <v>484391115473</v>
      </c>
      <c r="B13464">
        <v>0.17186137533596502</v>
      </c>
    </row>
    <row r="13465" spans="1:2" x14ac:dyDescent="0.2">
      <c r="A13465" s="13">
        <v>484391115474</v>
      </c>
      <c r="B13465">
        <v>0.1600264431865927</v>
      </c>
    </row>
    <row r="13466" spans="1:2" x14ac:dyDescent="0.2">
      <c r="A13466" s="13">
        <v>484391115481</v>
      </c>
      <c r="B13466">
        <v>0.14871193697646778</v>
      </c>
    </row>
    <row r="13467" spans="1:2" x14ac:dyDescent="0.2">
      <c r="A13467" s="13">
        <v>484391115482</v>
      </c>
      <c r="B13467">
        <v>0.13473939562641132</v>
      </c>
    </row>
    <row r="13468" spans="1:2" x14ac:dyDescent="0.2">
      <c r="A13468" s="13">
        <v>484391115483</v>
      </c>
      <c r="B13468">
        <v>0.13949933689554733</v>
      </c>
    </row>
    <row r="13469" spans="1:2" x14ac:dyDescent="0.2">
      <c r="A13469" s="13">
        <v>484391115491</v>
      </c>
      <c r="B13469">
        <v>0.12908397551381656</v>
      </c>
    </row>
    <row r="13470" spans="1:2" x14ac:dyDescent="0.2">
      <c r="A13470" s="13">
        <v>484391115492</v>
      </c>
      <c r="B13470">
        <v>0.12056101176534192</v>
      </c>
    </row>
    <row r="13471" spans="1:2" x14ac:dyDescent="0.2">
      <c r="A13471" s="13">
        <v>484391115493</v>
      </c>
      <c r="B13471">
        <v>0.11722310888043339</v>
      </c>
    </row>
    <row r="13472" spans="1:2" x14ac:dyDescent="0.2">
      <c r="A13472" s="13">
        <v>484391115501</v>
      </c>
      <c r="B13472">
        <v>0.15160197323714675</v>
      </c>
    </row>
    <row r="13473" spans="1:2" x14ac:dyDescent="0.2">
      <c r="A13473" s="13">
        <v>484391115502</v>
      </c>
      <c r="B13473">
        <v>0.14442982257465717</v>
      </c>
    </row>
    <row r="13474" spans="1:2" x14ac:dyDescent="0.2">
      <c r="A13474" s="13">
        <v>484391115511</v>
      </c>
      <c r="B13474">
        <v>0.10698545743395162</v>
      </c>
    </row>
    <row r="13475" spans="1:2" x14ac:dyDescent="0.2">
      <c r="A13475" s="13">
        <v>484391115512</v>
      </c>
      <c r="B13475">
        <v>0.1056162705225307</v>
      </c>
    </row>
    <row r="13476" spans="1:2" x14ac:dyDescent="0.2">
      <c r="A13476" s="13">
        <v>484391115513</v>
      </c>
      <c r="B13476">
        <v>0.1273801794035001</v>
      </c>
    </row>
    <row r="13477" spans="1:2" x14ac:dyDescent="0.2">
      <c r="A13477" s="13">
        <v>484391115514</v>
      </c>
      <c r="B13477">
        <v>0.11899652101332331</v>
      </c>
    </row>
    <row r="13478" spans="1:2" x14ac:dyDescent="0.2">
      <c r="A13478" s="13">
        <v>484391115521</v>
      </c>
      <c r="B13478">
        <v>0.16669688982456454</v>
      </c>
    </row>
    <row r="13479" spans="1:2" x14ac:dyDescent="0.2">
      <c r="A13479" s="13">
        <v>484391115522</v>
      </c>
      <c r="B13479">
        <v>0.1494530904472344</v>
      </c>
    </row>
    <row r="13480" spans="1:2" x14ac:dyDescent="0.2">
      <c r="A13480" s="13">
        <v>484391115523</v>
      </c>
      <c r="B13480">
        <v>0.12823205227464685</v>
      </c>
    </row>
    <row r="13481" spans="1:2" x14ac:dyDescent="0.2">
      <c r="A13481" s="13">
        <v>484391115531</v>
      </c>
      <c r="B13481">
        <v>0.11515273350658212</v>
      </c>
    </row>
    <row r="13482" spans="1:2" x14ac:dyDescent="0.2">
      <c r="A13482" s="13">
        <v>484391115532</v>
      </c>
      <c r="B13482">
        <v>0.13746993260475168</v>
      </c>
    </row>
    <row r="13483" spans="1:2" x14ac:dyDescent="0.2">
      <c r="A13483" s="13">
        <v>484391115533</v>
      </c>
      <c r="B13483">
        <v>0.13344824663634203</v>
      </c>
    </row>
    <row r="13484" spans="1:2" x14ac:dyDescent="0.2">
      <c r="A13484" s="13">
        <v>484391130011</v>
      </c>
      <c r="B13484">
        <v>0.12282540569641867</v>
      </c>
    </row>
    <row r="13485" spans="1:2" x14ac:dyDescent="0.2">
      <c r="A13485" s="13">
        <v>484391130012</v>
      </c>
      <c r="B13485">
        <v>0.12022013297817408</v>
      </c>
    </row>
    <row r="13486" spans="1:2" x14ac:dyDescent="0.2">
      <c r="A13486" s="13">
        <v>484391130021</v>
      </c>
      <c r="B13486">
        <v>0.18570120361766063</v>
      </c>
    </row>
    <row r="13487" spans="1:2" x14ac:dyDescent="0.2">
      <c r="A13487" s="13">
        <v>484391130022</v>
      </c>
      <c r="B13487">
        <v>0.26299103483638708</v>
      </c>
    </row>
    <row r="13488" spans="1:2" x14ac:dyDescent="0.2">
      <c r="A13488" s="13">
        <v>484391130023</v>
      </c>
      <c r="B13488">
        <v>0.19657578775602319</v>
      </c>
    </row>
    <row r="13489" spans="1:2" x14ac:dyDescent="0.2">
      <c r="A13489" s="13">
        <v>484391130024</v>
      </c>
      <c r="B13489">
        <v>0.18316511119940579</v>
      </c>
    </row>
    <row r="13490" spans="1:2" x14ac:dyDescent="0.2">
      <c r="A13490" s="13">
        <v>484391131021</v>
      </c>
      <c r="B13490">
        <v>0.11090142786613838</v>
      </c>
    </row>
    <row r="13491" spans="1:2" x14ac:dyDescent="0.2">
      <c r="A13491" s="13">
        <v>484391131022</v>
      </c>
      <c r="B13491">
        <v>0.10529844343811523</v>
      </c>
    </row>
    <row r="13492" spans="1:2" x14ac:dyDescent="0.2">
      <c r="A13492" s="13">
        <v>484391131023</v>
      </c>
      <c r="B13492">
        <v>0.13908324742565206</v>
      </c>
    </row>
    <row r="13493" spans="1:2" x14ac:dyDescent="0.2">
      <c r="A13493" s="13">
        <v>484391131041</v>
      </c>
      <c r="B13493">
        <v>0.14517585264537314</v>
      </c>
    </row>
    <row r="13494" spans="1:2" x14ac:dyDescent="0.2">
      <c r="A13494" s="13">
        <v>484391131042</v>
      </c>
      <c r="B13494">
        <v>0.12226447927952679</v>
      </c>
    </row>
    <row r="13495" spans="1:2" x14ac:dyDescent="0.2">
      <c r="A13495" s="13">
        <v>484391131043</v>
      </c>
      <c r="B13495">
        <v>0.12181727679968248</v>
      </c>
    </row>
    <row r="13496" spans="1:2" x14ac:dyDescent="0.2">
      <c r="A13496" s="13">
        <v>484391131071</v>
      </c>
      <c r="B13496">
        <v>0.12300867718246231</v>
      </c>
    </row>
    <row r="13497" spans="1:2" x14ac:dyDescent="0.2">
      <c r="A13497" s="13">
        <v>484391131072</v>
      </c>
      <c r="B13497">
        <v>0.13970589309570686</v>
      </c>
    </row>
    <row r="13498" spans="1:2" x14ac:dyDescent="0.2">
      <c r="A13498" s="13">
        <v>484391131081</v>
      </c>
      <c r="B13498">
        <v>0.14143566632986962</v>
      </c>
    </row>
    <row r="13499" spans="1:2" x14ac:dyDescent="0.2">
      <c r="A13499" s="13">
        <v>484391131082</v>
      </c>
      <c r="B13499">
        <v>8.5118139683964783E-2</v>
      </c>
    </row>
    <row r="13500" spans="1:2" x14ac:dyDescent="0.2">
      <c r="A13500" s="13">
        <v>484391131083</v>
      </c>
      <c r="B13500">
        <v>0.13686218042773546</v>
      </c>
    </row>
    <row r="13501" spans="1:2" x14ac:dyDescent="0.2">
      <c r="A13501" s="13">
        <v>484391131091</v>
      </c>
      <c r="B13501">
        <v>0.12378338715905307</v>
      </c>
    </row>
    <row r="13502" spans="1:2" x14ac:dyDescent="0.2">
      <c r="A13502" s="13">
        <v>484391131092</v>
      </c>
      <c r="B13502">
        <v>0.12957011009041647</v>
      </c>
    </row>
    <row r="13503" spans="1:2" x14ac:dyDescent="0.2">
      <c r="A13503" s="13">
        <v>484391131093</v>
      </c>
      <c r="B13503">
        <v>0.16617377315565574</v>
      </c>
    </row>
    <row r="13504" spans="1:2" x14ac:dyDescent="0.2">
      <c r="A13504" s="13">
        <v>484391131101</v>
      </c>
      <c r="B13504">
        <v>0.12364736651271703</v>
      </c>
    </row>
    <row r="13505" spans="1:2" x14ac:dyDescent="0.2">
      <c r="A13505" s="13">
        <v>484391131102</v>
      </c>
      <c r="B13505">
        <v>0.11495516240108855</v>
      </c>
    </row>
    <row r="13506" spans="1:2" x14ac:dyDescent="0.2">
      <c r="A13506" s="13">
        <v>484391131103</v>
      </c>
      <c r="B13506">
        <v>0.14776357145994801</v>
      </c>
    </row>
    <row r="13507" spans="1:2" x14ac:dyDescent="0.2">
      <c r="A13507" s="13">
        <v>484391131111</v>
      </c>
      <c r="B13507">
        <v>0.14730504570984515</v>
      </c>
    </row>
    <row r="13508" spans="1:2" x14ac:dyDescent="0.2">
      <c r="A13508" s="13">
        <v>484391131112</v>
      </c>
      <c r="B13508">
        <v>0.11424353565325035</v>
      </c>
    </row>
    <row r="13509" spans="1:2" x14ac:dyDescent="0.2">
      <c r="A13509" s="13">
        <v>484391131113</v>
      </c>
      <c r="B13509">
        <v>0.16012272619729789</v>
      </c>
    </row>
    <row r="13510" spans="1:2" x14ac:dyDescent="0.2">
      <c r="A13510" s="13">
        <v>484391131114</v>
      </c>
      <c r="B13510">
        <v>0.20895916966567296</v>
      </c>
    </row>
    <row r="13511" spans="1:2" x14ac:dyDescent="0.2">
      <c r="A13511" s="13">
        <v>484391131121</v>
      </c>
      <c r="B13511">
        <v>0.1216036544258314</v>
      </c>
    </row>
    <row r="13512" spans="1:2" x14ac:dyDescent="0.2">
      <c r="A13512" s="13">
        <v>484391131122</v>
      </c>
      <c r="B13512">
        <v>0.18298021522146446</v>
      </c>
    </row>
    <row r="13513" spans="1:2" x14ac:dyDescent="0.2">
      <c r="A13513" s="13">
        <v>484391131131</v>
      </c>
      <c r="B13513">
        <v>0.11241996602834321</v>
      </c>
    </row>
    <row r="13514" spans="1:2" x14ac:dyDescent="0.2">
      <c r="A13514" s="13">
        <v>484391131132</v>
      </c>
      <c r="B13514">
        <v>0.10594198787606003</v>
      </c>
    </row>
    <row r="13515" spans="1:2" x14ac:dyDescent="0.2">
      <c r="A13515" s="13">
        <v>484391131141</v>
      </c>
      <c r="B13515">
        <v>8.705553526537077E-2</v>
      </c>
    </row>
    <row r="13516" spans="1:2" x14ac:dyDescent="0.2">
      <c r="A13516" s="13">
        <v>484391131142</v>
      </c>
      <c r="B13516">
        <v>0.10576551755801886</v>
      </c>
    </row>
    <row r="13517" spans="1:2" x14ac:dyDescent="0.2">
      <c r="A13517" s="13">
        <v>484391131143</v>
      </c>
      <c r="B13517">
        <v>0.1032612441816996</v>
      </c>
    </row>
    <row r="13518" spans="1:2" x14ac:dyDescent="0.2">
      <c r="A13518" s="13">
        <v>484391131151</v>
      </c>
      <c r="B13518">
        <v>0.16468601953326811</v>
      </c>
    </row>
    <row r="13519" spans="1:2" x14ac:dyDescent="0.2">
      <c r="A13519" s="13">
        <v>484391131152</v>
      </c>
      <c r="B13519">
        <v>0.15905346155679967</v>
      </c>
    </row>
    <row r="13520" spans="1:2" x14ac:dyDescent="0.2">
      <c r="A13520" s="13">
        <v>484391131161</v>
      </c>
      <c r="B13520">
        <v>0.16181797269689902</v>
      </c>
    </row>
    <row r="13521" spans="1:2" x14ac:dyDescent="0.2">
      <c r="A13521" s="13">
        <v>484391131162</v>
      </c>
      <c r="B13521">
        <v>0.1218707699642388</v>
      </c>
    </row>
    <row r="13522" spans="1:2" x14ac:dyDescent="0.2">
      <c r="A13522" s="13">
        <v>484391132061</v>
      </c>
      <c r="B13522">
        <v>0.16344253952317397</v>
      </c>
    </row>
    <row r="13523" spans="1:2" x14ac:dyDescent="0.2">
      <c r="A13523" s="13">
        <v>484391132062</v>
      </c>
      <c r="B13523">
        <v>0.17907574420507313</v>
      </c>
    </row>
    <row r="13524" spans="1:2" x14ac:dyDescent="0.2">
      <c r="A13524" s="13">
        <v>484391132063</v>
      </c>
      <c r="B13524">
        <v>0.15038295034832735</v>
      </c>
    </row>
    <row r="13525" spans="1:2" x14ac:dyDescent="0.2">
      <c r="A13525" s="13">
        <v>484391132064</v>
      </c>
      <c r="B13525">
        <v>0.15532736695618285</v>
      </c>
    </row>
    <row r="13526" spans="1:2" x14ac:dyDescent="0.2">
      <c r="A13526" s="13">
        <v>484391132071</v>
      </c>
      <c r="B13526">
        <v>0.11557384888633246</v>
      </c>
    </row>
    <row r="13527" spans="1:2" x14ac:dyDescent="0.2">
      <c r="A13527" s="13">
        <v>484391132072</v>
      </c>
      <c r="B13527">
        <v>0.12497915166185934</v>
      </c>
    </row>
    <row r="13528" spans="1:2" x14ac:dyDescent="0.2">
      <c r="A13528" s="13">
        <v>484391132101</v>
      </c>
      <c r="B13528">
        <v>0.14107579527567457</v>
      </c>
    </row>
    <row r="13529" spans="1:2" x14ac:dyDescent="0.2">
      <c r="A13529" s="13">
        <v>484391132102</v>
      </c>
      <c r="B13529">
        <v>0.14970869240915308</v>
      </c>
    </row>
    <row r="13530" spans="1:2" x14ac:dyDescent="0.2">
      <c r="A13530" s="13">
        <v>484391132103</v>
      </c>
      <c r="B13530">
        <v>0.10841095968656168</v>
      </c>
    </row>
    <row r="13531" spans="1:2" x14ac:dyDescent="0.2">
      <c r="A13531" s="13">
        <v>484391132121</v>
      </c>
      <c r="B13531">
        <v>0.11359796256004638</v>
      </c>
    </row>
    <row r="13532" spans="1:2" x14ac:dyDescent="0.2">
      <c r="A13532" s="13">
        <v>484391132122</v>
      </c>
      <c r="B13532">
        <v>0.13050023796853483</v>
      </c>
    </row>
    <row r="13533" spans="1:2" x14ac:dyDescent="0.2">
      <c r="A13533" s="13">
        <v>484391132123</v>
      </c>
      <c r="B13533">
        <v>0.13616013305297414</v>
      </c>
    </row>
    <row r="13534" spans="1:2" x14ac:dyDescent="0.2">
      <c r="A13534" s="13">
        <v>484391132131</v>
      </c>
      <c r="B13534">
        <v>0.14240511955741769</v>
      </c>
    </row>
    <row r="13535" spans="1:2" x14ac:dyDescent="0.2">
      <c r="A13535" s="13">
        <v>484391132132</v>
      </c>
      <c r="B13535">
        <v>0.1733125007444154</v>
      </c>
    </row>
    <row r="13536" spans="1:2" x14ac:dyDescent="0.2">
      <c r="A13536" s="13">
        <v>484391132133</v>
      </c>
      <c r="B13536">
        <v>0.13579049099185816</v>
      </c>
    </row>
    <row r="13537" spans="1:2" x14ac:dyDescent="0.2">
      <c r="A13537" s="13">
        <v>484391132134</v>
      </c>
      <c r="B13537">
        <v>0.1550444900393978</v>
      </c>
    </row>
    <row r="13538" spans="1:2" x14ac:dyDescent="0.2">
      <c r="A13538" s="13">
        <v>484391132141</v>
      </c>
      <c r="B13538">
        <v>0.12786525847103972</v>
      </c>
    </row>
    <row r="13539" spans="1:2" x14ac:dyDescent="0.2">
      <c r="A13539" s="13">
        <v>484391132142</v>
      </c>
      <c r="B13539">
        <v>0.14683279822072245</v>
      </c>
    </row>
    <row r="13540" spans="1:2" x14ac:dyDescent="0.2">
      <c r="A13540" s="13">
        <v>484391132151</v>
      </c>
      <c r="B13540">
        <v>0.11939770501183203</v>
      </c>
    </row>
    <row r="13541" spans="1:2" x14ac:dyDescent="0.2">
      <c r="A13541" s="13">
        <v>484391132152</v>
      </c>
      <c r="B13541">
        <v>0.14232303231853755</v>
      </c>
    </row>
    <row r="13542" spans="1:2" x14ac:dyDescent="0.2">
      <c r="A13542" s="13">
        <v>484391132161</v>
      </c>
      <c r="B13542">
        <v>0.1697563739144422</v>
      </c>
    </row>
    <row r="13543" spans="1:2" x14ac:dyDescent="0.2">
      <c r="A13543" s="13">
        <v>484391132162</v>
      </c>
      <c r="B13543">
        <v>0.13892108804448924</v>
      </c>
    </row>
    <row r="13544" spans="1:2" x14ac:dyDescent="0.2">
      <c r="A13544" s="13">
        <v>484391132163</v>
      </c>
      <c r="B13544">
        <v>0.11294906725073334</v>
      </c>
    </row>
    <row r="13545" spans="1:2" x14ac:dyDescent="0.2">
      <c r="A13545" s="13">
        <v>484391132171</v>
      </c>
      <c r="B13545">
        <v>0.17401159193402607</v>
      </c>
    </row>
    <row r="13546" spans="1:2" x14ac:dyDescent="0.2">
      <c r="A13546" s="13">
        <v>484391132172</v>
      </c>
      <c r="B13546">
        <v>0.13726084389314261</v>
      </c>
    </row>
    <row r="13547" spans="1:2" x14ac:dyDescent="0.2">
      <c r="A13547" s="13">
        <v>484391132173</v>
      </c>
      <c r="B13547">
        <v>0.12655894697368342</v>
      </c>
    </row>
    <row r="13548" spans="1:2" x14ac:dyDescent="0.2">
      <c r="A13548" s="13">
        <v>484391132174</v>
      </c>
      <c r="B13548">
        <v>0.14863324767041891</v>
      </c>
    </row>
    <row r="13549" spans="1:2" x14ac:dyDescent="0.2">
      <c r="A13549" s="13">
        <v>484391132181</v>
      </c>
      <c r="B13549">
        <v>0.10267514414112477</v>
      </c>
    </row>
    <row r="13550" spans="1:2" x14ac:dyDescent="0.2">
      <c r="A13550" s="13">
        <v>484391132182</v>
      </c>
      <c r="B13550">
        <v>0.11680321206645283</v>
      </c>
    </row>
    <row r="13551" spans="1:2" x14ac:dyDescent="0.2">
      <c r="A13551" s="13">
        <v>484391132201</v>
      </c>
      <c r="B13551">
        <v>0.17000958513202402</v>
      </c>
    </row>
    <row r="13552" spans="1:2" x14ac:dyDescent="0.2">
      <c r="A13552" s="13">
        <v>484391132202</v>
      </c>
      <c r="B13552">
        <v>0.15390911382091005</v>
      </c>
    </row>
    <row r="13553" spans="1:2" x14ac:dyDescent="0.2">
      <c r="A13553" s="13">
        <v>484391132203</v>
      </c>
      <c r="B13553">
        <v>0.14578456253059202</v>
      </c>
    </row>
    <row r="13554" spans="1:2" x14ac:dyDescent="0.2">
      <c r="A13554" s="13">
        <v>484391132211</v>
      </c>
      <c r="B13554">
        <v>0.11165605292706154</v>
      </c>
    </row>
    <row r="13555" spans="1:2" x14ac:dyDescent="0.2">
      <c r="A13555" s="13">
        <v>484391132212</v>
      </c>
      <c r="B13555">
        <v>0.14752249150660124</v>
      </c>
    </row>
    <row r="13556" spans="1:2" x14ac:dyDescent="0.2">
      <c r="A13556" s="13">
        <v>484391132213</v>
      </c>
      <c r="B13556">
        <v>0.12206646288138996</v>
      </c>
    </row>
    <row r="13557" spans="1:2" x14ac:dyDescent="0.2">
      <c r="A13557" s="13">
        <v>484391133011</v>
      </c>
      <c r="B13557">
        <v>0.1617736221059454</v>
      </c>
    </row>
    <row r="13558" spans="1:2" x14ac:dyDescent="0.2">
      <c r="A13558" s="13">
        <v>484391133012</v>
      </c>
      <c r="B13558">
        <v>0.15561968446226973</v>
      </c>
    </row>
    <row r="13559" spans="1:2" x14ac:dyDescent="0.2">
      <c r="A13559" s="13">
        <v>484391133013</v>
      </c>
      <c r="B13559">
        <v>0.1367680177705107</v>
      </c>
    </row>
    <row r="13560" spans="1:2" x14ac:dyDescent="0.2">
      <c r="A13560" s="13">
        <v>484391133014</v>
      </c>
      <c r="B13560">
        <v>0.16274408102210672</v>
      </c>
    </row>
    <row r="13561" spans="1:2" x14ac:dyDescent="0.2">
      <c r="A13561" s="13">
        <v>484391133021</v>
      </c>
      <c r="B13561">
        <v>0.19897328527574343</v>
      </c>
    </row>
    <row r="13562" spans="1:2" x14ac:dyDescent="0.2">
      <c r="A13562" s="13">
        <v>484391133022</v>
      </c>
      <c r="B13562">
        <v>0.14576227868050035</v>
      </c>
    </row>
    <row r="13563" spans="1:2" x14ac:dyDescent="0.2">
      <c r="A13563" s="13">
        <v>484391133023</v>
      </c>
      <c r="B13563">
        <v>0.18955852190732322</v>
      </c>
    </row>
    <row r="13564" spans="1:2" x14ac:dyDescent="0.2">
      <c r="A13564" s="13">
        <v>484391134031</v>
      </c>
      <c r="B13564">
        <v>0.13994347066113511</v>
      </c>
    </row>
    <row r="13565" spans="1:2" x14ac:dyDescent="0.2">
      <c r="A13565" s="13">
        <v>484391134032</v>
      </c>
      <c r="B13565">
        <v>0.15667822411772084</v>
      </c>
    </row>
    <row r="13566" spans="1:2" x14ac:dyDescent="0.2">
      <c r="A13566" s="13">
        <v>484391134041</v>
      </c>
      <c r="B13566">
        <v>0.12342223996541939</v>
      </c>
    </row>
    <row r="13567" spans="1:2" x14ac:dyDescent="0.2">
      <c r="A13567" s="13">
        <v>484391134042</v>
      </c>
      <c r="B13567">
        <v>0.17954446546232139</v>
      </c>
    </row>
    <row r="13568" spans="1:2" x14ac:dyDescent="0.2">
      <c r="A13568" s="13">
        <v>484391134043</v>
      </c>
      <c r="B13568">
        <v>0.10276032373252347</v>
      </c>
    </row>
    <row r="13569" spans="1:2" x14ac:dyDescent="0.2">
      <c r="A13569" s="13">
        <v>484391134044</v>
      </c>
      <c r="B13569">
        <v>0.15660509142060486</v>
      </c>
    </row>
    <row r="13570" spans="1:2" x14ac:dyDescent="0.2">
      <c r="A13570" s="13">
        <v>484391134045</v>
      </c>
      <c r="B13570">
        <v>0.16899816373323684</v>
      </c>
    </row>
    <row r="13571" spans="1:2" x14ac:dyDescent="0.2">
      <c r="A13571" s="13">
        <v>484391134051</v>
      </c>
      <c r="B13571">
        <v>0.15144748651903805</v>
      </c>
    </row>
    <row r="13572" spans="1:2" x14ac:dyDescent="0.2">
      <c r="A13572" s="13">
        <v>484391134052</v>
      </c>
      <c r="B13572">
        <v>0.13257027800381987</v>
      </c>
    </row>
    <row r="13573" spans="1:2" x14ac:dyDescent="0.2">
      <c r="A13573" s="13">
        <v>484391134053</v>
      </c>
      <c r="B13573">
        <v>0.16317653443548405</v>
      </c>
    </row>
    <row r="13574" spans="1:2" x14ac:dyDescent="0.2">
      <c r="A13574" s="13">
        <v>484391134054</v>
      </c>
      <c r="B13574">
        <v>0.11997970733532126</v>
      </c>
    </row>
    <row r="13575" spans="1:2" x14ac:dyDescent="0.2">
      <c r="A13575" s="13">
        <v>484391134055</v>
      </c>
      <c r="B13575">
        <v>0.18612349421453936</v>
      </c>
    </row>
    <row r="13576" spans="1:2" x14ac:dyDescent="0.2">
      <c r="A13576" s="13">
        <v>484391134071</v>
      </c>
      <c r="B13576">
        <v>0.18411067479761059</v>
      </c>
    </row>
    <row r="13577" spans="1:2" x14ac:dyDescent="0.2">
      <c r="A13577" s="13">
        <v>484391134072</v>
      </c>
      <c r="B13577">
        <v>0.22108582402796095</v>
      </c>
    </row>
    <row r="13578" spans="1:2" x14ac:dyDescent="0.2">
      <c r="A13578" s="13">
        <v>484391134073</v>
      </c>
      <c r="B13578">
        <v>0.1546179019003594</v>
      </c>
    </row>
    <row r="13579" spans="1:2" x14ac:dyDescent="0.2">
      <c r="A13579" s="13">
        <v>484391134081</v>
      </c>
      <c r="B13579">
        <v>0.17951130780631736</v>
      </c>
    </row>
    <row r="13580" spans="1:2" x14ac:dyDescent="0.2">
      <c r="A13580" s="13">
        <v>484391134082</v>
      </c>
      <c r="B13580">
        <v>0.1472696255932181</v>
      </c>
    </row>
    <row r="13581" spans="1:2" x14ac:dyDescent="0.2">
      <c r="A13581" s="13">
        <v>484391134083</v>
      </c>
      <c r="B13581">
        <v>0.13581117715248714</v>
      </c>
    </row>
    <row r="13582" spans="1:2" x14ac:dyDescent="0.2">
      <c r="A13582" s="13">
        <v>484391134084</v>
      </c>
      <c r="B13582">
        <v>0.14831754773192513</v>
      </c>
    </row>
    <row r="13583" spans="1:2" x14ac:dyDescent="0.2">
      <c r="A13583" s="13">
        <v>484391134085</v>
      </c>
      <c r="B13583">
        <v>0.14588619861878543</v>
      </c>
    </row>
    <row r="13584" spans="1:2" x14ac:dyDescent="0.2">
      <c r="A13584" s="13">
        <v>484391135091</v>
      </c>
      <c r="B13584">
        <v>0.15752228637123564</v>
      </c>
    </row>
    <row r="13585" spans="1:2" x14ac:dyDescent="0.2">
      <c r="A13585" s="13">
        <v>484391135092</v>
      </c>
      <c r="B13585">
        <v>0.15658096252812001</v>
      </c>
    </row>
    <row r="13586" spans="1:2" x14ac:dyDescent="0.2">
      <c r="A13586" s="13">
        <v>484391135093</v>
      </c>
      <c r="B13586">
        <v>0.16056723503069598</v>
      </c>
    </row>
    <row r="13587" spans="1:2" x14ac:dyDescent="0.2">
      <c r="A13587" s="13">
        <v>484391135094</v>
      </c>
      <c r="B13587">
        <v>0.19102648814159687</v>
      </c>
    </row>
    <row r="13588" spans="1:2" x14ac:dyDescent="0.2">
      <c r="A13588" s="13">
        <v>484391135101</v>
      </c>
      <c r="B13588">
        <v>0.13623513535888354</v>
      </c>
    </row>
    <row r="13589" spans="1:2" x14ac:dyDescent="0.2">
      <c r="A13589" s="13">
        <v>484391135102</v>
      </c>
      <c r="B13589">
        <v>0.14506822582984885</v>
      </c>
    </row>
    <row r="13590" spans="1:2" x14ac:dyDescent="0.2">
      <c r="A13590" s="13">
        <v>484391135103</v>
      </c>
      <c r="B13590">
        <v>0.13250174181295676</v>
      </c>
    </row>
    <row r="13591" spans="1:2" x14ac:dyDescent="0.2">
      <c r="A13591" s="13">
        <v>484391135111</v>
      </c>
      <c r="B13591">
        <v>0.16378026813233559</v>
      </c>
    </row>
    <row r="13592" spans="1:2" x14ac:dyDescent="0.2">
      <c r="A13592" s="13">
        <v>484391135112</v>
      </c>
      <c r="B13592">
        <v>0.1279042469730251</v>
      </c>
    </row>
    <row r="13593" spans="1:2" x14ac:dyDescent="0.2">
      <c r="A13593" s="13">
        <v>484391135113</v>
      </c>
      <c r="B13593">
        <v>0.13597990837551249</v>
      </c>
    </row>
    <row r="13594" spans="1:2" x14ac:dyDescent="0.2">
      <c r="A13594" s="13">
        <v>484391135121</v>
      </c>
      <c r="B13594">
        <v>0.13977641278187594</v>
      </c>
    </row>
    <row r="13595" spans="1:2" x14ac:dyDescent="0.2">
      <c r="A13595" s="13">
        <v>484391135122</v>
      </c>
      <c r="B13595">
        <v>0.13251726243437142</v>
      </c>
    </row>
    <row r="13596" spans="1:2" x14ac:dyDescent="0.2">
      <c r="A13596" s="13">
        <v>484391135123</v>
      </c>
      <c r="B13596">
        <v>0.13604334420229663</v>
      </c>
    </row>
    <row r="13597" spans="1:2" x14ac:dyDescent="0.2">
      <c r="A13597" s="13">
        <v>484391135124</v>
      </c>
      <c r="B13597">
        <v>0.10679934620184842</v>
      </c>
    </row>
    <row r="13598" spans="1:2" x14ac:dyDescent="0.2">
      <c r="A13598" s="13">
        <v>484391135131</v>
      </c>
      <c r="B13598">
        <v>0.15365166733812946</v>
      </c>
    </row>
    <row r="13599" spans="1:2" x14ac:dyDescent="0.2">
      <c r="A13599" s="13">
        <v>484391135132</v>
      </c>
      <c r="B13599">
        <v>0.16124384819547799</v>
      </c>
    </row>
    <row r="13600" spans="1:2" x14ac:dyDescent="0.2">
      <c r="A13600" s="13">
        <v>484391135133</v>
      </c>
      <c r="B13600">
        <v>0.13836981203038151</v>
      </c>
    </row>
    <row r="13601" spans="1:2" x14ac:dyDescent="0.2">
      <c r="A13601" s="13">
        <v>484391135141</v>
      </c>
      <c r="B13601">
        <v>0.15642754677949444</v>
      </c>
    </row>
    <row r="13602" spans="1:2" x14ac:dyDescent="0.2">
      <c r="A13602" s="13">
        <v>484391135142</v>
      </c>
      <c r="B13602">
        <v>0.1541243457164872</v>
      </c>
    </row>
    <row r="13603" spans="1:2" x14ac:dyDescent="0.2">
      <c r="A13603" s="13">
        <v>484391135143</v>
      </c>
      <c r="B13603">
        <v>0.17569303389757668</v>
      </c>
    </row>
    <row r="13604" spans="1:2" x14ac:dyDescent="0.2">
      <c r="A13604" s="13">
        <v>484391135144</v>
      </c>
      <c r="B13604">
        <v>0.16656476582034893</v>
      </c>
    </row>
    <row r="13605" spans="1:2" x14ac:dyDescent="0.2">
      <c r="A13605" s="13">
        <v>484391135161</v>
      </c>
      <c r="B13605">
        <v>0.11300894648173634</v>
      </c>
    </row>
    <row r="13606" spans="1:2" x14ac:dyDescent="0.2">
      <c r="A13606" s="13">
        <v>484391135162</v>
      </c>
      <c r="B13606">
        <v>0.16047977390540799</v>
      </c>
    </row>
    <row r="13607" spans="1:2" x14ac:dyDescent="0.2">
      <c r="A13607" s="13">
        <v>484391135163</v>
      </c>
      <c r="B13607">
        <v>0.1465772411010057</v>
      </c>
    </row>
    <row r="13608" spans="1:2" x14ac:dyDescent="0.2">
      <c r="A13608" s="13">
        <v>484391135171</v>
      </c>
      <c r="B13608">
        <v>0.10697156967131231</v>
      </c>
    </row>
    <row r="13609" spans="1:2" x14ac:dyDescent="0.2">
      <c r="A13609" s="13">
        <v>484391135172</v>
      </c>
      <c r="B13609">
        <v>0.13352473314492905</v>
      </c>
    </row>
    <row r="13610" spans="1:2" x14ac:dyDescent="0.2">
      <c r="A13610" s="13">
        <v>484391135181</v>
      </c>
      <c r="B13610">
        <v>0.10709280631176071</v>
      </c>
    </row>
    <row r="13611" spans="1:2" x14ac:dyDescent="0.2">
      <c r="A13611" s="13">
        <v>484391135182</v>
      </c>
      <c r="B13611">
        <v>0.1240920866728876</v>
      </c>
    </row>
    <row r="13612" spans="1:2" x14ac:dyDescent="0.2">
      <c r="A13612" s="13">
        <v>484391135183</v>
      </c>
      <c r="B13612">
        <v>0.13136065984222198</v>
      </c>
    </row>
    <row r="13613" spans="1:2" x14ac:dyDescent="0.2">
      <c r="A13613" s="13">
        <v>484391135191</v>
      </c>
      <c r="B13613">
        <v>0.12767973143827199</v>
      </c>
    </row>
    <row r="13614" spans="1:2" x14ac:dyDescent="0.2">
      <c r="A13614" s="13">
        <v>484391135192</v>
      </c>
      <c r="B13614">
        <v>0.1087008634077274</v>
      </c>
    </row>
    <row r="13615" spans="1:2" x14ac:dyDescent="0.2">
      <c r="A13615" s="13">
        <v>484391135193</v>
      </c>
      <c r="B13615">
        <v>0.12165001325689843</v>
      </c>
    </row>
    <row r="13616" spans="1:2" x14ac:dyDescent="0.2">
      <c r="A13616" s="13">
        <v>484391135201</v>
      </c>
      <c r="B13616">
        <v>8.9291836712139194E-2</v>
      </c>
    </row>
    <row r="13617" spans="1:2" x14ac:dyDescent="0.2">
      <c r="A13617" s="13">
        <v>484391135202</v>
      </c>
      <c r="B13617">
        <v>0.10896220685343271</v>
      </c>
    </row>
    <row r="13618" spans="1:2" x14ac:dyDescent="0.2">
      <c r="A13618" s="13">
        <v>484391136071</v>
      </c>
      <c r="B13618">
        <v>0.1670947177037326</v>
      </c>
    </row>
    <row r="13619" spans="1:2" x14ac:dyDescent="0.2">
      <c r="A13619" s="13">
        <v>484391136072</v>
      </c>
      <c r="B13619">
        <v>0.13988240031796895</v>
      </c>
    </row>
    <row r="13620" spans="1:2" x14ac:dyDescent="0.2">
      <c r="A13620" s="13">
        <v>484391136073</v>
      </c>
      <c r="B13620">
        <v>0.11354508890947018</v>
      </c>
    </row>
    <row r="13621" spans="1:2" x14ac:dyDescent="0.2">
      <c r="A13621" s="13">
        <v>484391136074</v>
      </c>
      <c r="B13621">
        <v>0.13403650754133717</v>
      </c>
    </row>
    <row r="13622" spans="1:2" x14ac:dyDescent="0.2">
      <c r="A13622" s="13">
        <v>484391136101</v>
      </c>
      <c r="B13622">
        <v>6.999083218386816E-2</v>
      </c>
    </row>
    <row r="13623" spans="1:2" x14ac:dyDescent="0.2">
      <c r="A13623" s="13">
        <v>484391136102</v>
      </c>
      <c r="B13623">
        <v>8.1549111227634918E-2</v>
      </c>
    </row>
    <row r="13624" spans="1:2" x14ac:dyDescent="0.2">
      <c r="A13624" s="13">
        <v>484391136103</v>
      </c>
      <c r="B13624">
        <v>0.10644606293025673</v>
      </c>
    </row>
    <row r="13625" spans="1:2" x14ac:dyDescent="0.2">
      <c r="A13625" s="13">
        <v>484391136104</v>
      </c>
      <c r="B13625">
        <v>8.1930619440154492E-2</v>
      </c>
    </row>
    <row r="13626" spans="1:2" x14ac:dyDescent="0.2">
      <c r="A13626" s="13">
        <v>484391136111</v>
      </c>
      <c r="B13626">
        <v>0.11947370727184024</v>
      </c>
    </row>
    <row r="13627" spans="1:2" x14ac:dyDescent="0.2">
      <c r="A13627" s="13">
        <v>484391136112</v>
      </c>
      <c r="B13627">
        <v>9.6743030443845093E-2</v>
      </c>
    </row>
    <row r="13628" spans="1:2" x14ac:dyDescent="0.2">
      <c r="A13628" s="13">
        <v>484391136113</v>
      </c>
      <c r="B13628">
        <v>0.11498440291532515</v>
      </c>
    </row>
    <row r="13629" spans="1:2" x14ac:dyDescent="0.2">
      <c r="A13629" s="13">
        <v>484391136114</v>
      </c>
      <c r="B13629">
        <v>0.12616357039179416</v>
      </c>
    </row>
    <row r="13630" spans="1:2" x14ac:dyDescent="0.2">
      <c r="A13630" s="13">
        <v>484391136121</v>
      </c>
      <c r="B13630">
        <v>8.3279035581664052E-2</v>
      </c>
    </row>
    <row r="13631" spans="1:2" x14ac:dyDescent="0.2">
      <c r="A13631" s="13">
        <v>484391136122</v>
      </c>
      <c r="B13631">
        <v>0.11165121228797761</v>
      </c>
    </row>
    <row r="13632" spans="1:2" x14ac:dyDescent="0.2">
      <c r="A13632" s="13">
        <v>484391136123</v>
      </c>
      <c r="B13632">
        <v>0.14048641244503607</v>
      </c>
    </row>
    <row r="13633" spans="1:2" x14ac:dyDescent="0.2">
      <c r="A13633" s="13">
        <v>484391136124</v>
      </c>
      <c r="B13633">
        <v>0.12325401884438603</v>
      </c>
    </row>
    <row r="13634" spans="1:2" x14ac:dyDescent="0.2">
      <c r="A13634" s="13">
        <v>484391136131</v>
      </c>
      <c r="B13634">
        <v>0.14413077058782556</v>
      </c>
    </row>
    <row r="13635" spans="1:2" x14ac:dyDescent="0.2">
      <c r="A13635" s="13">
        <v>484391136132</v>
      </c>
      <c r="B13635">
        <v>0.14469315766877236</v>
      </c>
    </row>
    <row r="13636" spans="1:2" x14ac:dyDescent="0.2">
      <c r="A13636" s="13">
        <v>484391136133</v>
      </c>
      <c r="B13636">
        <v>0.14706394660030642</v>
      </c>
    </row>
    <row r="13637" spans="1:2" x14ac:dyDescent="0.2">
      <c r="A13637" s="13">
        <v>484391136134</v>
      </c>
      <c r="B13637">
        <v>0.14361398540459266</v>
      </c>
    </row>
    <row r="13638" spans="1:2" x14ac:dyDescent="0.2">
      <c r="A13638" s="13">
        <v>484391136135</v>
      </c>
      <c r="B13638">
        <v>0.14272382186770524</v>
      </c>
    </row>
    <row r="13639" spans="1:2" x14ac:dyDescent="0.2">
      <c r="A13639" s="13">
        <v>484391136181</v>
      </c>
      <c r="B13639">
        <v>0.14724433782985524</v>
      </c>
    </row>
    <row r="13640" spans="1:2" x14ac:dyDescent="0.2">
      <c r="A13640" s="13">
        <v>484391136182</v>
      </c>
      <c r="B13640">
        <v>0.12421270287764585</v>
      </c>
    </row>
    <row r="13641" spans="1:2" x14ac:dyDescent="0.2">
      <c r="A13641" s="13">
        <v>484391136183</v>
      </c>
      <c r="B13641">
        <v>0.14748073486739205</v>
      </c>
    </row>
    <row r="13642" spans="1:2" x14ac:dyDescent="0.2">
      <c r="A13642" s="13">
        <v>484391136184</v>
      </c>
      <c r="B13642">
        <v>0.18348578076646591</v>
      </c>
    </row>
    <row r="13643" spans="1:2" x14ac:dyDescent="0.2">
      <c r="A13643" s="13">
        <v>484391136191</v>
      </c>
      <c r="B13643">
        <v>0.22924545932260912</v>
      </c>
    </row>
    <row r="13644" spans="1:2" x14ac:dyDescent="0.2">
      <c r="A13644" s="13">
        <v>484391136192</v>
      </c>
      <c r="B13644">
        <v>0.16190580308895605</v>
      </c>
    </row>
    <row r="13645" spans="1:2" x14ac:dyDescent="0.2">
      <c r="A13645" s="13">
        <v>484391136193</v>
      </c>
      <c r="B13645">
        <v>0.13839403473176068</v>
      </c>
    </row>
    <row r="13646" spans="1:2" x14ac:dyDescent="0.2">
      <c r="A13646" s="13">
        <v>484391136194</v>
      </c>
      <c r="B13646">
        <v>0.15954513400457865</v>
      </c>
    </row>
    <row r="13647" spans="1:2" x14ac:dyDescent="0.2">
      <c r="A13647" s="13">
        <v>484391136221</v>
      </c>
      <c r="B13647">
        <v>9.4642137532068765E-2</v>
      </c>
    </row>
    <row r="13648" spans="1:2" x14ac:dyDescent="0.2">
      <c r="A13648" s="13">
        <v>484391136222</v>
      </c>
      <c r="B13648">
        <v>8.7247261861100642E-2</v>
      </c>
    </row>
    <row r="13649" spans="1:2" x14ac:dyDescent="0.2">
      <c r="A13649" s="13">
        <v>484391136223</v>
      </c>
      <c r="B13649">
        <v>7.8252696152635914E-2</v>
      </c>
    </row>
    <row r="13650" spans="1:2" x14ac:dyDescent="0.2">
      <c r="A13650" s="13">
        <v>484391136224</v>
      </c>
      <c r="B13650">
        <v>8.2960432044230564E-2</v>
      </c>
    </row>
    <row r="13651" spans="1:2" x14ac:dyDescent="0.2">
      <c r="A13651" s="13">
        <v>484391136231</v>
      </c>
      <c r="B13651">
        <v>0.11269271046278491</v>
      </c>
    </row>
    <row r="13652" spans="1:2" x14ac:dyDescent="0.2">
      <c r="A13652" s="13">
        <v>484391136232</v>
      </c>
      <c r="B13652">
        <v>0.11245512806243606</v>
      </c>
    </row>
    <row r="13653" spans="1:2" x14ac:dyDescent="0.2">
      <c r="A13653" s="13">
        <v>484391136233</v>
      </c>
      <c r="B13653">
        <v>0.1332338503186789</v>
      </c>
    </row>
    <row r="13654" spans="1:2" x14ac:dyDescent="0.2">
      <c r="A13654" s="13">
        <v>484391136241</v>
      </c>
      <c r="B13654">
        <v>0.12369532145783754</v>
      </c>
    </row>
    <row r="13655" spans="1:2" x14ac:dyDescent="0.2">
      <c r="A13655" s="13">
        <v>484391136242</v>
      </c>
      <c r="B13655">
        <v>0.11668754709158861</v>
      </c>
    </row>
    <row r="13656" spans="1:2" x14ac:dyDescent="0.2">
      <c r="A13656" s="13">
        <v>484391136243</v>
      </c>
      <c r="B13656">
        <v>0.11044268912367523</v>
      </c>
    </row>
    <row r="13657" spans="1:2" x14ac:dyDescent="0.2">
      <c r="A13657" s="13">
        <v>484391136251</v>
      </c>
      <c r="B13657">
        <v>8.335233156530325E-2</v>
      </c>
    </row>
    <row r="13658" spans="1:2" x14ac:dyDescent="0.2">
      <c r="A13658" s="13">
        <v>484391136252</v>
      </c>
      <c r="B13658">
        <v>0.11411276866249984</v>
      </c>
    </row>
    <row r="13659" spans="1:2" x14ac:dyDescent="0.2">
      <c r="A13659" s="13">
        <v>484391136253</v>
      </c>
      <c r="B13659">
        <v>0.13470338433347009</v>
      </c>
    </row>
    <row r="13660" spans="1:2" x14ac:dyDescent="0.2">
      <c r="A13660" s="13">
        <v>484391136261</v>
      </c>
      <c r="B13660">
        <v>0.12850279234876757</v>
      </c>
    </row>
    <row r="13661" spans="1:2" x14ac:dyDescent="0.2">
      <c r="A13661" s="13">
        <v>484391136262</v>
      </c>
      <c r="B13661">
        <v>0.1190576395102228</v>
      </c>
    </row>
    <row r="13662" spans="1:2" x14ac:dyDescent="0.2">
      <c r="A13662" s="13">
        <v>484391136271</v>
      </c>
      <c r="B13662">
        <v>0.14683965523168979</v>
      </c>
    </row>
    <row r="13663" spans="1:2" x14ac:dyDescent="0.2">
      <c r="A13663" s="13">
        <v>484391136272</v>
      </c>
      <c r="B13663">
        <v>0.13452268937307929</v>
      </c>
    </row>
    <row r="13664" spans="1:2" x14ac:dyDescent="0.2">
      <c r="A13664" s="13">
        <v>484391136273</v>
      </c>
      <c r="B13664">
        <v>0.11734005753109179</v>
      </c>
    </row>
    <row r="13665" spans="1:2" x14ac:dyDescent="0.2">
      <c r="A13665" s="13">
        <v>484391136281</v>
      </c>
      <c r="B13665">
        <v>0.14922901185030932</v>
      </c>
    </row>
    <row r="13666" spans="1:2" x14ac:dyDescent="0.2">
      <c r="A13666" s="13">
        <v>484391136282</v>
      </c>
      <c r="B13666">
        <v>0.14994968574494338</v>
      </c>
    </row>
    <row r="13667" spans="1:2" x14ac:dyDescent="0.2">
      <c r="A13667" s="13">
        <v>484391136283</v>
      </c>
      <c r="B13667">
        <v>0.12575155037301386</v>
      </c>
    </row>
    <row r="13668" spans="1:2" x14ac:dyDescent="0.2">
      <c r="A13668" s="13">
        <v>484391136291</v>
      </c>
      <c r="B13668">
        <v>0.18148150831073093</v>
      </c>
    </row>
    <row r="13669" spans="1:2" x14ac:dyDescent="0.2">
      <c r="A13669" s="13">
        <v>484391136292</v>
      </c>
      <c r="B13669">
        <v>0.13424570528885435</v>
      </c>
    </row>
    <row r="13670" spans="1:2" x14ac:dyDescent="0.2">
      <c r="A13670" s="13">
        <v>484391136293</v>
      </c>
      <c r="B13670">
        <v>0.13183078757923095</v>
      </c>
    </row>
    <row r="13671" spans="1:2" x14ac:dyDescent="0.2">
      <c r="A13671" s="13">
        <v>484391136301</v>
      </c>
      <c r="B13671">
        <v>0.13696513493422607</v>
      </c>
    </row>
    <row r="13672" spans="1:2" x14ac:dyDescent="0.2">
      <c r="A13672" s="13">
        <v>484391136302</v>
      </c>
      <c r="B13672">
        <v>0.13158781119548627</v>
      </c>
    </row>
    <row r="13673" spans="1:2" x14ac:dyDescent="0.2">
      <c r="A13673" s="13">
        <v>484391136303</v>
      </c>
      <c r="B13673">
        <v>0.12863685337806186</v>
      </c>
    </row>
    <row r="13674" spans="1:2" x14ac:dyDescent="0.2">
      <c r="A13674" s="13">
        <v>484391136311</v>
      </c>
      <c r="B13674">
        <v>0.18857766992798661</v>
      </c>
    </row>
    <row r="13675" spans="1:2" x14ac:dyDescent="0.2">
      <c r="A13675" s="13">
        <v>484391136312</v>
      </c>
      <c r="B13675">
        <v>0.16223915118852469</v>
      </c>
    </row>
    <row r="13676" spans="1:2" x14ac:dyDescent="0.2">
      <c r="A13676" s="13">
        <v>484391136313</v>
      </c>
      <c r="B13676">
        <v>0.10359040274439917</v>
      </c>
    </row>
    <row r="13677" spans="1:2" x14ac:dyDescent="0.2">
      <c r="A13677" s="13">
        <v>484391136321</v>
      </c>
      <c r="B13677">
        <v>9.2641192331333722E-2</v>
      </c>
    </row>
    <row r="13678" spans="1:2" x14ac:dyDescent="0.2">
      <c r="A13678" s="13">
        <v>484391136322</v>
      </c>
      <c r="B13678">
        <v>7.9586611483897327E-2</v>
      </c>
    </row>
    <row r="13679" spans="1:2" x14ac:dyDescent="0.2">
      <c r="A13679" s="13">
        <v>484391136323</v>
      </c>
      <c r="B13679">
        <v>9.2102170074168155E-2</v>
      </c>
    </row>
    <row r="13680" spans="1:2" x14ac:dyDescent="0.2">
      <c r="A13680" s="13">
        <v>484391136331</v>
      </c>
      <c r="B13680">
        <v>9.4740746951267413E-2</v>
      </c>
    </row>
    <row r="13681" spans="1:2" x14ac:dyDescent="0.2">
      <c r="A13681" s="13">
        <v>484391136332</v>
      </c>
      <c r="B13681">
        <v>7.5621626492143115E-2</v>
      </c>
    </row>
    <row r="13682" spans="1:2" x14ac:dyDescent="0.2">
      <c r="A13682" s="13">
        <v>484391136333</v>
      </c>
      <c r="B13682">
        <v>0.10059198742979129</v>
      </c>
    </row>
    <row r="13683" spans="1:2" x14ac:dyDescent="0.2">
      <c r="A13683" s="13">
        <v>484391136341</v>
      </c>
      <c r="B13683">
        <v>7.0733746152873173E-2</v>
      </c>
    </row>
    <row r="13684" spans="1:2" x14ac:dyDescent="0.2">
      <c r="A13684" s="13">
        <v>484391136342</v>
      </c>
      <c r="B13684">
        <v>7.7856023433619914E-2</v>
      </c>
    </row>
    <row r="13685" spans="1:2" x14ac:dyDescent="0.2">
      <c r="A13685" s="13">
        <v>484391137031</v>
      </c>
      <c r="B13685">
        <v>9.0631210148807428E-2</v>
      </c>
    </row>
    <row r="13686" spans="1:2" x14ac:dyDescent="0.2">
      <c r="A13686" s="13">
        <v>484391137032</v>
      </c>
      <c r="B13686">
        <v>8.7852580082191462E-2</v>
      </c>
    </row>
    <row r="13687" spans="1:2" x14ac:dyDescent="0.2">
      <c r="A13687" s="13">
        <v>484391137033</v>
      </c>
      <c r="B13687">
        <v>0.16942455818154009</v>
      </c>
    </row>
    <row r="13688" spans="1:2" x14ac:dyDescent="0.2">
      <c r="A13688" s="13">
        <v>484391137034</v>
      </c>
      <c r="B13688">
        <v>0.11361979037063337</v>
      </c>
    </row>
    <row r="13689" spans="1:2" x14ac:dyDescent="0.2">
      <c r="A13689" s="13">
        <v>484391137035</v>
      </c>
      <c r="B13689">
        <v>9.9077693525962643E-2</v>
      </c>
    </row>
    <row r="13690" spans="1:2" x14ac:dyDescent="0.2">
      <c r="A13690" s="13">
        <v>484391137051</v>
      </c>
      <c r="B13690">
        <v>0.16894552320105696</v>
      </c>
    </row>
    <row r="13691" spans="1:2" x14ac:dyDescent="0.2">
      <c r="A13691" s="13">
        <v>484391137052</v>
      </c>
      <c r="B13691">
        <v>0.13040615583970155</v>
      </c>
    </row>
    <row r="13692" spans="1:2" x14ac:dyDescent="0.2">
      <c r="A13692" s="13">
        <v>484391137053</v>
      </c>
      <c r="B13692">
        <v>0.1372569340766675</v>
      </c>
    </row>
    <row r="13693" spans="1:2" x14ac:dyDescent="0.2">
      <c r="A13693" s="13">
        <v>484391137054</v>
      </c>
      <c r="B13693">
        <v>0.13659815417348681</v>
      </c>
    </row>
    <row r="13694" spans="1:2" x14ac:dyDescent="0.2">
      <c r="A13694" s="13">
        <v>484391137071</v>
      </c>
      <c r="B13694">
        <v>8.9060384846692084E-2</v>
      </c>
    </row>
    <row r="13695" spans="1:2" x14ac:dyDescent="0.2">
      <c r="A13695" s="13">
        <v>484391137072</v>
      </c>
      <c r="B13695">
        <v>9.0484492294983232E-2</v>
      </c>
    </row>
    <row r="13696" spans="1:2" x14ac:dyDescent="0.2">
      <c r="A13696" s="13">
        <v>484391137073</v>
      </c>
      <c r="B13696">
        <v>7.833691236721968E-2</v>
      </c>
    </row>
    <row r="13697" spans="1:2" x14ac:dyDescent="0.2">
      <c r="A13697" s="13">
        <v>484391137091</v>
      </c>
      <c r="B13697">
        <v>0.10111634823262428</v>
      </c>
    </row>
    <row r="13698" spans="1:2" x14ac:dyDescent="0.2">
      <c r="A13698" s="13">
        <v>484391137092</v>
      </c>
      <c r="B13698">
        <v>0.13935667335947455</v>
      </c>
    </row>
    <row r="13699" spans="1:2" x14ac:dyDescent="0.2">
      <c r="A13699" s="13">
        <v>484391137093</v>
      </c>
      <c r="B13699">
        <v>0.11424759649410708</v>
      </c>
    </row>
    <row r="13700" spans="1:2" x14ac:dyDescent="0.2">
      <c r="A13700" s="13">
        <v>484391137101</v>
      </c>
      <c r="B13700">
        <v>0.13466119401237731</v>
      </c>
    </row>
    <row r="13701" spans="1:2" x14ac:dyDescent="0.2">
      <c r="A13701" s="13">
        <v>484391137102</v>
      </c>
      <c r="B13701">
        <v>0.12818084499333723</v>
      </c>
    </row>
    <row r="13702" spans="1:2" x14ac:dyDescent="0.2">
      <c r="A13702" s="13">
        <v>484391137111</v>
      </c>
      <c r="B13702">
        <v>0.10534244049076572</v>
      </c>
    </row>
    <row r="13703" spans="1:2" x14ac:dyDescent="0.2">
      <c r="A13703" s="13">
        <v>484391137112</v>
      </c>
      <c r="B13703">
        <v>9.8801690186412286E-2</v>
      </c>
    </row>
    <row r="13704" spans="1:2" x14ac:dyDescent="0.2">
      <c r="A13704" s="13">
        <v>484391138031</v>
      </c>
      <c r="B13704">
        <v>0.12918986646994615</v>
      </c>
    </row>
    <row r="13705" spans="1:2" x14ac:dyDescent="0.2">
      <c r="A13705" s="13">
        <v>484391138032</v>
      </c>
      <c r="B13705">
        <v>0.14215074050611406</v>
      </c>
    </row>
    <row r="13706" spans="1:2" x14ac:dyDescent="0.2">
      <c r="A13706" s="13">
        <v>484391138033</v>
      </c>
      <c r="B13706">
        <v>0.12547671504347585</v>
      </c>
    </row>
    <row r="13707" spans="1:2" x14ac:dyDescent="0.2">
      <c r="A13707" s="13">
        <v>484391138081</v>
      </c>
      <c r="B13707">
        <v>0.11354885332993121</v>
      </c>
    </row>
    <row r="13708" spans="1:2" x14ac:dyDescent="0.2">
      <c r="A13708" s="13">
        <v>484391138082</v>
      </c>
      <c r="B13708">
        <v>0.12713744477804592</v>
      </c>
    </row>
    <row r="13709" spans="1:2" x14ac:dyDescent="0.2">
      <c r="A13709" s="13">
        <v>484391138083</v>
      </c>
      <c r="B13709">
        <v>0.14040890875132725</v>
      </c>
    </row>
    <row r="13710" spans="1:2" x14ac:dyDescent="0.2">
      <c r="A13710" s="13">
        <v>484391138084</v>
      </c>
      <c r="B13710">
        <v>0.13321394514554857</v>
      </c>
    </row>
    <row r="13711" spans="1:2" x14ac:dyDescent="0.2">
      <c r="A13711" s="13">
        <v>484391138091</v>
      </c>
      <c r="B13711">
        <v>0.14885709527712565</v>
      </c>
    </row>
    <row r="13712" spans="1:2" x14ac:dyDescent="0.2">
      <c r="A13712" s="13">
        <v>484391138092</v>
      </c>
      <c r="B13712">
        <v>0.14068980273527559</v>
      </c>
    </row>
    <row r="13713" spans="1:2" x14ac:dyDescent="0.2">
      <c r="A13713" s="13">
        <v>484391138093</v>
      </c>
      <c r="B13713">
        <v>0.1411979190457861</v>
      </c>
    </row>
    <row r="13714" spans="1:2" x14ac:dyDescent="0.2">
      <c r="A13714" s="13">
        <v>484391138094</v>
      </c>
      <c r="B13714">
        <v>0.15385598086622884</v>
      </c>
    </row>
    <row r="13715" spans="1:2" x14ac:dyDescent="0.2">
      <c r="A13715" s="13">
        <v>484391138101</v>
      </c>
      <c r="B13715">
        <v>0.13506719346617102</v>
      </c>
    </row>
    <row r="13716" spans="1:2" x14ac:dyDescent="0.2">
      <c r="A13716" s="13">
        <v>484391138102</v>
      </c>
      <c r="B13716">
        <v>0.15964951922005077</v>
      </c>
    </row>
    <row r="13717" spans="1:2" x14ac:dyDescent="0.2">
      <c r="A13717" s="13">
        <v>484391138103</v>
      </c>
      <c r="B13717">
        <v>0.15344932830656827</v>
      </c>
    </row>
    <row r="13718" spans="1:2" x14ac:dyDescent="0.2">
      <c r="A13718" s="13">
        <v>484391138104</v>
      </c>
      <c r="B13718">
        <v>0.12635949924808612</v>
      </c>
    </row>
    <row r="13719" spans="1:2" x14ac:dyDescent="0.2">
      <c r="A13719" s="13">
        <v>484391138111</v>
      </c>
      <c r="B13719">
        <v>0.16899537435445597</v>
      </c>
    </row>
    <row r="13720" spans="1:2" x14ac:dyDescent="0.2">
      <c r="A13720" s="13">
        <v>484391138112</v>
      </c>
      <c r="B13720">
        <v>0.11322167197722582</v>
      </c>
    </row>
    <row r="13721" spans="1:2" x14ac:dyDescent="0.2">
      <c r="A13721" s="13">
        <v>484391138121</v>
      </c>
      <c r="B13721">
        <v>0.12288253725102452</v>
      </c>
    </row>
    <row r="13722" spans="1:2" x14ac:dyDescent="0.2">
      <c r="A13722" s="13">
        <v>484391138122</v>
      </c>
      <c r="B13722">
        <v>0.10333797873001964</v>
      </c>
    </row>
    <row r="13723" spans="1:2" x14ac:dyDescent="0.2">
      <c r="A13723" s="13">
        <v>484391138123</v>
      </c>
      <c r="B13723">
        <v>0.10651004054466418</v>
      </c>
    </row>
    <row r="13724" spans="1:2" x14ac:dyDescent="0.2">
      <c r="A13724" s="13">
        <v>484391138131</v>
      </c>
      <c r="B13724">
        <v>9.7038088679453224E-2</v>
      </c>
    </row>
    <row r="13725" spans="1:2" x14ac:dyDescent="0.2">
      <c r="A13725" s="13">
        <v>484391138132</v>
      </c>
      <c r="B13725">
        <v>0.10667985608640035</v>
      </c>
    </row>
    <row r="13726" spans="1:2" x14ac:dyDescent="0.2">
      <c r="A13726" s="13">
        <v>484391138141</v>
      </c>
      <c r="B13726">
        <v>9.6689271079809666E-2</v>
      </c>
    </row>
    <row r="13727" spans="1:2" x14ac:dyDescent="0.2">
      <c r="A13727" s="13">
        <v>484391138142</v>
      </c>
      <c r="B13727">
        <v>0.10660131065986883</v>
      </c>
    </row>
    <row r="13728" spans="1:2" x14ac:dyDescent="0.2">
      <c r="A13728" s="13">
        <v>484391138151</v>
      </c>
      <c r="B13728">
        <v>8.9051277552174554E-2</v>
      </c>
    </row>
    <row r="13729" spans="1:2" x14ac:dyDescent="0.2">
      <c r="A13729" s="13">
        <v>484391138152</v>
      </c>
      <c r="B13729">
        <v>9.0721780867100199E-2</v>
      </c>
    </row>
    <row r="13730" spans="1:2" x14ac:dyDescent="0.2">
      <c r="A13730" s="13">
        <v>484391138161</v>
      </c>
      <c r="B13730">
        <v>9.6513289763663732E-2</v>
      </c>
    </row>
    <row r="13731" spans="1:2" x14ac:dyDescent="0.2">
      <c r="A13731" s="13">
        <v>484391138162</v>
      </c>
      <c r="B13731">
        <v>8.2944537073317226E-2</v>
      </c>
    </row>
    <row r="13732" spans="1:2" x14ac:dyDescent="0.2">
      <c r="A13732" s="13">
        <v>484391139061</v>
      </c>
      <c r="B13732">
        <v>3.9129185012120406E-2</v>
      </c>
    </row>
    <row r="13733" spans="1:2" x14ac:dyDescent="0.2">
      <c r="A13733" s="13">
        <v>484391139062</v>
      </c>
      <c r="B13733">
        <v>4.7834925018418802E-2</v>
      </c>
    </row>
    <row r="13734" spans="1:2" x14ac:dyDescent="0.2">
      <c r="A13734" s="13">
        <v>484391139063</v>
      </c>
      <c r="B13734">
        <v>4.6310830946625331E-2</v>
      </c>
    </row>
    <row r="13735" spans="1:2" x14ac:dyDescent="0.2">
      <c r="A13735" s="13">
        <v>484391139064</v>
      </c>
      <c r="B13735">
        <v>2.7488659472116091E-2</v>
      </c>
    </row>
    <row r="13736" spans="1:2" x14ac:dyDescent="0.2">
      <c r="A13736" s="13">
        <v>484391139071</v>
      </c>
      <c r="B13736">
        <v>5.9225037939273854E-2</v>
      </c>
    </row>
    <row r="13737" spans="1:2" x14ac:dyDescent="0.2">
      <c r="A13737" s="13">
        <v>484391139072</v>
      </c>
      <c r="B13737">
        <v>5.8560744865218686E-2</v>
      </c>
    </row>
    <row r="13738" spans="1:2" x14ac:dyDescent="0.2">
      <c r="A13738" s="13">
        <v>484391139073</v>
      </c>
      <c r="B13738">
        <v>7.267113324620697E-2</v>
      </c>
    </row>
    <row r="13739" spans="1:2" x14ac:dyDescent="0.2">
      <c r="A13739" s="13">
        <v>484391139081</v>
      </c>
      <c r="B13739">
        <v>4.6830843546689052E-2</v>
      </c>
    </row>
    <row r="13740" spans="1:2" x14ac:dyDescent="0.2">
      <c r="A13740" s="13">
        <v>484391139082</v>
      </c>
      <c r="B13740">
        <v>3.372886457334745E-2</v>
      </c>
    </row>
    <row r="13741" spans="1:2" x14ac:dyDescent="0.2">
      <c r="A13741" s="13">
        <v>484391139083</v>
      </c>
      <c r="B13741">
        <v>3.2780825428078558E-2</v>
      </c>
    </row>
    <row r="13742" spans="1:2" x14ac:dyDescent="0.2">
      <c r="A13742" s="13">
        <v>484391139091</v>
      </c>
      <c r="B13742">
        <v>6.8688848101635017E-2</v>
      </c>
    </row>
    <row r="13743" spans="1:2" x14ac:dyDescent="0.2">
      <c r="A13743" s="13">
        <v>484391139092</v>
      </c>
      <c r="B13743">
        <v>5.4923680186582793E-2</v>
      </c>
    </row>
    <row r="13744" spans="1:2" x14ac:dyDescent="0.2">
      <c r="A13744" s="13">
        <v>484391139093</v>
      </c>
      <c r="B13744">
        <v>6.2350984088364654E-2</v>
      </c>
    </row>
    <row r="13745" spans="1:2" x14ac:dyDescent="0.2">
      <c r="A13745" s="13">
        <v>484391139101</v>
      </c>
      <c r="B13745">
        <v>5.2271563358561229E-2</v>
      </c>
    </row>
    <row r="13746" spans="1:2" x14ac:dyDescent="0.2">
      <c r="A13746" s="13">
        <v>484391139102</v>
      </c>
      <c r="B13746">
        <v>0.1074892191106973</v>
      </c>
    </row>
    <row r="13747" spans="1:2" x14ac:dyDescent="0.2">
      <c r="A13747" s="13">
        <v>484391139103</v>
      </c>
      <c r="B13747">
        <v>6.5172651141366833E-2</v>
      </c>
    </row>
    <row r="13748" spans="1:2" x14ac:dyDescent="0.2">
      <c r="A13748" s="13">
        <v>484391139104</v>
      </c>
      <c r="B13748">
        <v>4.9910102850546818E-2</v>
      </c>
    </row>
    <row r="13749" spans="1:2" x14ac:dyDescent="0.2">
      <c r="A13749" s="13">
        <v>484391139111</v>
      </c>
      <c r="B13749">
        <v>0.13174609961273173</v>
      </c>
    </row>
    <row r="13750" spans="1:2" x14ac:dyDescent="0.2">
      <c r="A13750" s="13">
        <v>484391139112</v>
      </c>
      <c r="B13750">
        <v>0.128727241749374</v>
      </c>
    </row>
    <row r="13751" spans="1:2" x14ac:dyDescent="0.2">
      <c r="A13751" s="13">
        <v>484391139121</v>
      </c>
      <c r="B13751">
        <v>7.8397012610954012E-2</v>
      </c>
    </row>
    <row r="13752" spans="1:2" x14ac:dyDescent="0.2">
      <c r="A13752" s="13">
        <v>484391139122</v>
      </c>
      <c r="B13752">
        <v>0.11545332070082089</v>
      </c>
    </row>
    <row r="13753" spans="1:2" x14ac:dyDescent="0.2">
      <c r="A13753" s="13">
        <v>484391139123</v>
      </c>
      <c r="B13753">
        <v>7.7954037172945564E-2</v>
      </c>
    </row>
    <row r="13754" spans="1:2" x14ac:dyDescent="0.2">
      <c r="A13754" s="13">
        <v>484391139161</v>
      </c>
      <c r="B13754">
        <v>0.11112060240990984</v>
      </c>
    </row>
    <row r="13755" spans="1:2" x14ac:dyDescent="0.2">
      <c r="A13755" s="13">
        <v>484391139162</v>
      </c>
      <c r="B13755">
        <v>0.14184924186070366</v>
      </c>
    </row>
    <row r="13756" spans="1:2" x14ac:dyDescent="0.2">
      <c r="A13756" s="13">
        <v>484391139163</v>
      </c>
      <c r="B13756">
        <v>0.1341286108515313</v>
      </c>
    </row>
    <row r="13757" spans="1:2" x14ac:dyDescent="0.2">
      <c r="A13757" s="13">
        <v>484391139171</v>
      </c>
      <c r="B13757">
        <v>0.14742295293821397</v>
      </c>
    </row>
    <row r="13758" spans="1:2" x14ac:dyDescent="0.2">
      <c r="A13758" s="13">
        <v>484391139172</v>
      </c>
      <c r="B13758">
        <v>0.1505169279173503</v>
      </c>
    </row>
    <row r="13759" spans="1:2" x14ac:dyDescent="0.2">
      <c r="A13759" s="13">
        <v>484391139173</v>
      </c>
      <c r="B13759">
        <v>0.17816966245953647</v>
      </c>
    </row>
    <row r="13760" spans="1:2" x14ac:dyDescent="0.2">
      <c r="A13760" s="13">
        <v>484391139174</v>
      </c>
      <c r="B13760">
        <v>0.1061707347261685</v>
      </c>
    </row>
    <row r="13761" spans="1:2" x14ac:dyDescent="0.2">
      <c r="A13761" s="13">
        <v>484391139181</v>
      </c>
      <c r="B13761">
        <v>0.14028930262658129</v>
      </c>
    </row>
    <row r="13762" spans="1:2" x14ac:dyDescent="0.2">
      <c r="A13762" s="13">
        <v>484391139182</v>
      </c>
      <c r="B13762">
        <v>0.16754998034869184</v>
      </c>
    </row>
    <row r="13763" spans="1:2" x14ac:dyDescent="0.2">
      <c r="A13763" s="13">
        <v>484391139183</v>
      </c>
      <c r="B13763">
        <v>0.13009322989647532</v>
      </c>
    </row>
    <row r="13764" spans="1:2" x14ac:dyDescent="0.2">
      <c r="A13764" s="13">
        <v>484391139191</v>
      </c>
      <c r="B13764">
        <v>9.0787482406378003E-2</v>
      </c>
    </row>
    <row r="13765" spans="1:2" x14ac:dyDescent="0.2">
      <c r="A13765" s="13">
        <v>484391139192</v>
      </c>
      <c r="B13765">
        <v>0.11507252784088084</v>
      </c>
    </row>
    <row r="13766" spans="1:2" x14ac:dyDescent="0.2">
      <c r="A13766" s="13">
        <v>484391139193</v>
      </c>
      <c r="B13766">
        <v>0.11639814311482298</v>
      </c>
    </row>
    <row r="13767" spans="1:2" x14ac:dyDescent="0.2">
      <c r="A13767" s="13">
        <v>484391139194</v>
      </c>
      <c r="B13767">
        <v>0.11987745939921141</v>
      </c>
    </row>
    <row r="13768" spans="1:2" x14ac:dyDescent="0.2">
      <c r="A13768" s="13">
        <v>484391139195</v>
      </c>
      <c r="B13768">
        <v>0.11525445660235323</v>
      </c>
    </row>
    <row r="13769" spans="1:2" x14ac:dyDescent="0.2">
      <c r="A13769" s="13">
        <v>484391139196</v>
      </c>
      <c r="B13769">
        <v>0.15492349859340676</v>
      </c>
    </row>
    <row r="13770" spans="1:2" x14ac:dyDescent="0.2">
      <c r="A13770" s="13">
        <v>484391139201</v>
      </c>
      <c r="B13770">
        <v>0.12345497088423267</v>
      </c>
    </row>
    <row r="13771" spans="1:2" x14ac:dyDescent="0.2">
      <c r="A13771" s="13">
        <v>484391139202</v>
      </c>
      <c r="B13771">
        <v>0.12069564629400029</v>
      </c>
    </row>
    <row r="13772" spans="1:2" x14ac:dyDescent="0.2">
      <c r="A13772" s="13">
        <v>484391139211</v>
      </c>
      <c r="B13772">
        <v>0.14421105858027441</v>
      </c>
    </row>
    <row r="13773" spans="1:2" x14ac:dyDescent="0.2">
      <c r="A13773" s="13">
        <v>484391139212</v>
      </c>
      <c r="B13773">
        <v>0.13380636765053011</v>
      </c>
    </row>
    <row r="13774" spans="1:2" x14ac:dyDescent="0.2">
      <c r="A13774" s="13">
        <v>484391139213</v>
      </c>
      <c r="B13774">
        <v>7.2860977860859488E-2</v>
      </c>
    </row>
    <row r="13775" spans="1:2" x14ac:dyDescent="0.2">
      <c r="A13775" s="13">
        <v>484391139214</v>
      </c>
      <c r="B13775">
        <v>0.12441794623828646</v>
      </c>
    </row>
    <row r="13776" spans="1:2" x14ac:dyDescent="0.2">
      <c r="A13776" s="13">
        <v>484391139215</v>
      </c>
      <c r="B13776">
        <v>0.14467605577199941</v>
      </c>
    </row>
    <row r="13777" spans="1:2" x14ac:dyDescent="0.2">
      <c r="A13777" s="13">
        <v>484391139216</v>
      </c>
      <c r="B13777">
        <v>0.1042634697481005</v>
      </c>
    </row>
    <row r="13778" spans="1:2" x14ac:dyDescent="0.2">
      <c r="A13778" s="13">
        <v>484391139217</v>
      </c>
      <c r="B13778">
        <v>0.1132037745836523</v>
      </c>
    </row>
    <row r="13779" spans="1:2" x14ac:dyDescent="0.2">
      <c r="A13779" s="13">
        <v>484391139221</v>
      </c>
      <c r="B13779">
        <v>0.17712607799445013</v>
      </c>
    </row>
    <row r="13780" spans="1:2" x14ac:dyDescent="0.2">
      <c r="A13780" s="13">
        <v>484391139222</v>
      </c>
      <c r="B13780">
        <v>0.12821162484700682</v>
      </c>
    </row>
    <row r="13781" spans="1:2" x14ac:dyDescent="0.2">
      <c r="A13781" s="13">
        <v>484391139223</v>
      </c>
      <c r="B13781">
        <v>9.577911609951531E-2</v>
      </c>
    </row>
    <row r="13782" spans="1:2" x14ac:dyDescent="0.2">
      <c r="A13782" s="13">
        <v>484391139224</v>
      </c>
      <c r="B13782">
        <v>0.10857049038723719</v>
      </c>
    </row>
    <row r="13783" spans="1:2" x14ac:dyDescent="0.2">
      <c r="A13783" s="13">
        <v>484391139225</v>
      </c>
      <c r="B13783">
        <v>0.10585153757406245</v>
      </c>
    </row>
    <row r="13784" spans="1:2" x14ac:dyDescent="0.2">
      <c r="A13784" s="13">
        <v>484391139226</v>
      </c>
      <c r="B13784">
        <v>9.3813745124212408E-2</v>
      </c>
    </row>
    <row r="13785" spans="1:2" x14ac:dyDescent="0.2">
      <c r="A13785" s="13">
        <v>484391139227</v>
      </c>
      <c r="B13785">
        <v>0.11692203593779414</v>
      </c>
    </row>
    <row r="13786" spans="1:2" x14ac:dyDescent="0.2">
      <c r="A13786" s="13">
        <v>484391139231</v>
      </c>
      <c r="B13786">
        <v>0.12042556843060595</v>
      </c>
    </row>
    <row r="13787" spans="1:2" x14ac:dyDescent="0.2">
      <c r="A13787" s="13">
        <v>484391139232</v>
      </c>
      <c r="B13787">
        <v>8.1730668713642707E-2</v>
      </c>
    </row>
    <row r="13788" spans="1:2" x14ac:dyDescent="0.2">
      <c r="A13788" s="13">
        <v>484391139241</v>
      </c>
      <c r="B13788">
        <v>0.13945809955184185</v>
      </c>
    </row>
    <row r="13789" spans="1:2" x14ac:dyDescent="0.2">
      <c r="A13789" s="13">
        <v>484391139242</v>
      </c>
      <c r="B13789">
        <v>0.14047204662724777</v>
      </c>
    </row>
    <row r="13790" spans="1:2" x14ac:dyDescent="0.2">
      <c r="A13790" s="13">
        <v>484391139251</v>
      </c>
      <c r="B13790">
        <v>0.16441074452792293</v>
      </c>
    </row>
    <row r="13791" spans="1:2" x14ac:dyDescent="0.2">
      <c r="A13791" s="13">
        <v>484391139252</v>
      </c>
      <c r="B13791">
        <v>9.7968938810512357E-2</v>
      </c>
    </row>
    <row r="13792" spans="1:2" x14ac:dyDescent="0.2">
      <c r="A13792" s="13">
        <v>484391139253</v>
      </c>
      <c r="B13792">
        <v>0.15882570988571809</v>
      </c>
    </row>
    <row r="13793" spans="1:2" x14ac:dyDescent="0.2">
      <c r="A13793" s="13">
        <v>484391139261</v>
      </c>
      <c r="B13793">
        <v>0.10912927550422739</v>
      </c>
    </row>
    <row r="13794" spans="1:2" x14ac:dyDescent="0.2">
      <c r="A13794" s="13">
        <v>484391139262</v>
      </c>
      <c r="B13794">
        <v>0.14215968471283846</v>
      </c>
    </row>
    <row r="13795" spans="1:2" x14ac:dyDescent="0.2">
      <c r="A13795" s="13">
        <v>484391139263</v>
      </c>
      <c r="B13795">
        <v>8.121257550544872E-2</v>
      </c>
    </row>
    <row r="13796" spans="1:2" x14ac:dyDescent="0.2">
      <c r="A13796" s="13">
        <v>484391139264</v>
      </c>
      <c r="B13796">
        <v>0.14847432225063736</v>
      </c>
    </row>
    <row r="13797" spans="1:2" x14ac:dyDescent="0.2">
      <c r="A13797" s="13">
        <v>484391139265</v>
      </c>
      <c r="B13797">
        <v>7.5452210074427095E-2</v>
      </c>
    </row>
    <row r="13798" spans="1:2" x14ac:dyDescent="0.2">
      <c r="A13798" s="13">
        <v>484391139266</v>
      </c>
      <c r="B13798">
        <v>0.12036541528348914</v>
      </c>
    </row>
    <row r="13799" spans="1:2" x14ac:dyDescent="0.2">
      <c r="A13799" s="13">
        <v>484391139267</v>
      </c>
      <c r="B13799">
        <v>0.13936666788234425</v>
      </c>
    </row>
    <row r="13800" spans="1:2" x14ac:dyDescent="0.2">
      <c r="A13800" s="13">
        <v>484391139271</v>
      </c>
      <c r="B13800">
        <v>0.12298562755805846</v>
      </c>
    </row>
    <row r="13801" spans="1:2" x14ac:dyDescent="0.2">
      <c r="A13801" s="13">
        <v>484391139272</v>
      </c>
      <c r="B13801">
        <v>0.12859400551809577</v>
      </c>
    </row>
    <row r="13802" spans="1:2" x14ac:dyDescent="0.2">
      <c r="A13802" s="13">
        <v>484391139273</v>
      </c>
      <c r="B13802">
        <v>0.1018232924339139</v>
      </c>
    </row>
    <row r="13803" spans="1:2" x14ac:dyDescent="0.2">
      <c r="A13803" s="13">
        <v>484391139274</v>
      </c>
      <c r="B13803">
        <v>0.13217012509743753</v>
      </c>
    </row>
    <row r="13804" spans="1:2" x14ac:dyDescent="0.2">
      <c r="A13804" s="13">
        <v>484391139281</v>
      </c>
      <c r="B13804">
        <v>0.13289880263527032</v>
      </c>
    </row>
    <row r="13805" spans="1:2" x14ac:dyDescent="0.2">
      <c r="A13805" s="13">
        <v>484391139282</v>
      </c>
      <c r="B13805">
        <v>0.11554358285557437</v>
      </c>
    </row>
    <row r="13806" spans="1:2" x14ac:dyDescent="0.2">
      <c r="A13806" s="13">
        <v>484391139283</v>
      </c>
      <c r="B13806">
        <v>0.11346398290959384</v>
      </c>
    </row>
    <row r="13807" spans="1:2" x14ac:dyDescent="0.2">
      <c r="A13807" s="13">
        <v>484391139291</v>
      </c>
      <c r="B13807">
        <v>0.10986492231196977</v>
      </c>
    </row>
    <row r="13808" spans="1:2" x14ac:dyDescent="0.2">
      <c r="A13808" s="13">
        <v>484391139292</v>
      </c>
      <c r="B13808">
        <v>0.11564770328719352</v>
      </c>
    </row>
    <row r="13809" spans="1:2" x14ac:dyDescent="0.2">
      <c r="A13809" s="13">
        <v>484391139293</v>
      </c>
      <c r="B13809">
        <v>0.1047504146900624</v>
      </c>
    </row>
    <row r="13810" spans="1:2" x14ac:dyDescent="0.2">
      <c r="A13810" s="13">
        <v>484391139294</v>
      </c>
      <c r="B13810">
        <v>0.10409591539518565</v>
      </c>
    </row>
    <row r="13811" spans="1:2" x14ac:dyDescent="0.2">
      <c r="A13811" s="13">
        <v>484391140031</v>
      </c>
      <c r="B13811">
        <v>0.13093712912162059</v>
      </c>
    </row>
    <row r="13812" spans="1:2" x14ac:dyDescent="0.2">
      <c r="A13812" s="13">
        <v>484391140032</v>
      </c>
      <c r="B13812">
        <v>0.19994995434364859</v>
      </c>
    </row>
    <row r="13813" spans="1:2" x14ac:dyDescent="0.2">
      <c r="A13813" s="13">
        <v>484391140033</v>
      </c>
      <c r="B13813">
        <v>0.11492216823532179</v>
      </c>
    </row>
    <row r="13814" spans="1:2" x14ac:dyDescent="0.2">
      <c r="A13814" s="13">
        <v>484391140051</v>
      </c>
      <c r="B13814">
        <v>0.19742882679400514</v>
      </c>
    </row>
    <row r="13815" spans="1:2" x14ac:dyDescent="0.2">
      <c r="A13815" s="13">
        <v>484391140052</v>
      </c>
      <c r="B13815">
        <v>0.13970136503138555</v>
      </c>
    </row>
    <row r="13816" spans="1:2" x14ac:dyDescent="0.2">
      <c r="A13816" s="13">
        <v>484391140053</v>
      </c>
      <c r="B13816">
        <v>0.11900720639062845</v>
      </c>
    </row>
    <row r="13817" spans="1:2" x14ac:dyDescent="0.2">
      <c r="A13817" s="13">
        <v>484391140061</v>
      </c>
      <c r="B13817">
        <v>0.12079530784912713</v>
      </c>
    </row>
    <row r="13818" spans="1:2" x14ac:dyDescent="0.2">
      <c r="A13818" s="13">
        <v>484391140062</v>
      </c>
      <c r="B13818">
        <v>0.15918015866771504</v>
      </c>
    </row>
    <row r="13819" spans="1:2" x14ac:dyDescent="0.2">
      <c r="A13819" s="13">
        <v>484391140063</v>
      </c>
      <c r="B13819">
        <v>0.14649177324210422</v>
      </c>
    </row>
    <row r="13820" spans="1:2" x14ac:dyDescent="0.2">
      <c r="A13820" s="13">
        <v>484391140071</v>
      </c>
      <c r="B13820">
        <v>0.13366900623712985</v>
      </c>
    </row>
    <row r="13821" spans="1:2" x14ac:dyDescent="0.2">
      <c r="A13821" s="13">
        <v>484391140072</v>
      </c>
      <c r="B13821">
        <v>0.11916863188088739</v>
      </c>
    </row>
    <row r="13822" spans="1:2" x14ac:dyDescent="0.2">
      <c r="A13822" s="13">
        <v>484391140073</v>
      </c>
      <c r="B13822">
        <v>0.11888573657247489</v>
      </c>
    </row>
    <row r="13823" spans="1:2" x14ac:dyDescent="0.2">
      <c r="A13823" s="13">
        <v>484391140074</v>
      </c>
      <c r="B13823">
        <v>0.13796069152002943</v>
      </c>
    </row>
    <row r="13824" spans="1:2" x14ac:dyDescent="0.2">
      <c r="A13824" s="13">
        <v>484391140075</v>
      </c>
      <c r="B13824">
        <v>0.11686316081913563</v>
      </c>
    </row>
    <row r="13825" spans="1:2" x14ac:dyDescent="0.2">
      <c r="A13825" s="13">
        <v>484391140076</v>
      </c>
      <c r="B13825">
        <v>0.13545004670798344</v>
      </c>
    </row>
    <row r="13826" spans="1:2" x14ac:dyDescent="0.2">
      <c r="A13826" s="13">
        <v>484391140077</v>
      </c>
      <c r="B13826">
        <v>0.15917427942446827</v>
      </c>
    </row>
    <row r="13827" spans="1:2" x14ac:dyDescent="0.2">
      <c r="A13827" s="13">
        <v>484391140081</v>
      </c>
      <c r="B13827">
        <v>0.16630356666882079</v>
      </c>
    </row>
    <row r="13828" spans="1:2" x14ac:dyDescent="0.2">
      <c r="A13828" s="13">
        <v>484391140082</v>
      </c>
      <c r="B13828">
        <v>0.15634970890741992</v>
      </c>
    </row>
    <row r="13829" spans="1:2" x14ac:dyDescent="0.2">
      <c r="A13829" s="13">
        <v>484391140083</v>
      </c>
      <c r="B13829">
        <v>0.15431686350557192</v>
      </c>
    </row>
    <row r="13830" spans="1:2" x14ac:dyDescent="0.2">
      <c r="A13830" s="13">
        <v>484391140084</v>
      </c>
      <c r="B13830">
        <v>0.13982114502629064</v>
      </c>
    </row>
    <row r="13831" spans="1:2" x14ac:dyDescent="0.2">
      <c r="A13831" s="13">
        <v>484391140085</v>
      </c>
      <c r="B13831">
        <v>0.12734599358931822</v>
      </c>
    </row>
    <row r="13832" spans="1:2" x14ac:dyDescent="0.2">
      <c r="A13832" s="13">
        <v>484391140086</v>
      </c>
      <c r="B13832">
        <v>0.11809013369060185</v>
      </c>
    </row>
    <row r="13833" spans="1:2" x14ac:dyDescent="0.2">
      <c r="A13833" s="13">
        <v>484391141021</v>
      </c>
      <c r="B13833">
        <v>0.11938383726215829</v>
      </c>
    </row>
    <row r="13834" spans="1:2" x14ac:dyDescent="0.2">
      <c r="A13834" s="13">
        <v>484391141022</v>
      </c>
      <c r="B13834">
        <v>0.1082066028576682</v>
      </c>
    </row>
    <row r="13835" spans="1:2" x14ac:dyDescent="0.2">
      <c r="A13835" s="13">
        <v>484391141023</v>
      </c>
      <c r="B13835">
        <v>0.10597520496138108</v>
      </c>
    </row>
    <row r="13836" spans="1:2" x14ac:dyDescent="0.2">
      <c r="A13836" s="13">
        <v>484391141024</v>
      </c>
      <c r="B13836">
        <v>0.1235477737506251</v>
      </c>
    </row>
    <row r="13837" spans="1:2" x14ac:dyDescent="0.2">
      <c r="A13837" s="13">
        <v>484391141025</v>
      </c>
      <c r="B13837">
        <v>0.13844860001164547</v>
      </c>
    </row>
    <row r="13838" spans="1:2" x14ac:dyDescent="0.2">
      <c r="A13838" s="13">
        <v>484391141026</v>
      </c>
      <c r="B13838">
        <v>0.11655591441683989</v>
      </c>
    </row>
    <row r="13839" spans="1:2" x14ac:dyDescent="0.2">
      <c r="A13839" s="13">
        <v>484391141031</v>
      </c>
      <c r="B13839">
        <v>0.10189788349351805</v>
      </c>
    </row>
    <row r="13840" spans="1:2" x14ac:dyDescent="0.2">
      <c r="A13840" s="13">
        <v>484391141032</v>
      </c>
      <c r="B13840">
        <v>0.11006604123009588</v>
      </c>
    </row>
    <row r="13841" spans="1:2" x14ac:dyDescent="0.2">
      <c r="A13841" s="13">
        <v>484391141033</v>
      </c>
      <c r="B13841">
        <v>0.12618997611062246</v>
      </c>
    </row>
    <row r="13842" spans="1:2" x14ac:dyDescent="0.2">
      <c r="A13842" s="13">
        <v>484391141034</v>
      </c>
      <c r="B13842">
        <v>8.8579105399069172E-2</v>
      </c>
    </row>
    <row r="13843" spans="1:2" x14ac:dyDescent="0.2">
      <c r="A13843" s="13">
        <v>484391141035</v>
      </c>
      <c r="B13843">
        <v>0.13292318702484376</v>
      </c>
    </row>
    <row r="13844" spans="1:2" x14ac:dyDescent="0.2">
      <c r="A13844" s="13">
        <v>484391141036</v>
      </c>
      <c r="B13844">
        <v>5.0811254326633394E-2</v>
      </c>
    </row>
    <row r="13845" spans="1:2" x14ac:dyDescent="0.2">
      <c r="A13845" s="13">
        <v>484391141037</v>
      </c>
      <c r="B13845">
        <v>0.11787525233175172</v>
      </c>
    </row>
    <row r="13846" spans="1:2" x14ac:dyDescent="0.2">
      <c r="A13846" s="13">
        <v>484391141038</v>
      </c>
      <c r="B13846">
        <v>0.10037875042087967</v>
      </c>
    </row>
    <row r="13847" spans="1:2" x14ac:dyDescent="0.2">
      <c r="A13847" s="13">
        <v>484391141041</v>
      </c>
      <c r="B13847">
        <v>8.4644789520915947E-2</v>
      </c>
    </row>
    <row r="13848" spans="1:2" x14ac:dyDescent="0.2">
      <c r="A13848" s="13">
        <v>484391141042</v>
      </c>
      <c r="B13848">
        <v>0.11646100411861794</v>
      </c>
    </row>
    <row r="13849" spans="1:2" x14ac:dyDescent="0.2">
      <c r="A13849" s="13">
        <v>484391141043</v>
      </c>
      <c r="B13849">
        <v>0.12938464324149015</v>
      </c>
    </row>
    <row r="13850" spans="1:2" x14ac:dyDescent="0.2">
      <c r="A13850" s="13">
        <v>484391142031</v>
      </c>
      <c r="B13850">
        <v>0.15095595018208219</v>
      </c>
    </row>
    <row r="13851" spans="1:2" x14ac:dyDescent="0.2">
      <c r="A13851" s="13">
        <v>484391142032</v>
      </c>
      <c r="B13851">
        <v>0.1651434300490584</v>
      </c>
    </row>
    <row r="13852" spans="1:2" x14ac:dyDescent="0.2">
      <c r="A13852" s="13">
        <v>484391142033</v>
      </c>
      <c r="B13852">
        <v>0.13328373842639252</v>
      </c>
    </row>
    <row r="13853" spans="1:2" x14ac:dyDescent="0.2">
      <c r="A13853" s="13">
        <v>484391142034</v>
      </c>
      <c r="B13853">
        <v>0.14356293183404079</v>
      </c>
    </row>
    <row r="13854" spans="1:2" x14ac:dyDescent="0.2">
      <c r="A13854" s="13">
        <v>484391142035</v>
      </c>
      <c r="B13854">
        <v>0.13370518729321113</v>
      </c>
    </row>
    <row r="13855" spans="1:2" x14ac:dyDescent="0.2">
      <c r="A13855" s="13">
        <v>484391142041</v>
      </c>
      <c r="B13855">
        <v>0.15981993461133748</v>
      </c>
    </row>
    <row r="13856" spans="1:2" x14ac:dyDescent="0.2">
      <c r="A13856" s="13">
        <v>484391142042</v>
      </c>
      <c r="B13856">
        <v>0.14486562835066161</v>
      </c>
    </row>
    <row r="13857" spans="1:2" x14ac:dyDescent="0.2">
      <c r="A13857" s="13">
        <v>484391142043</v>
      </c>
      <c r="B13857">
        <v>0.13201085690616277</v>
      </c>
    </row>
    <row r="13858" spans="1:2" x14ac:dyDescent="0.2">
      <c r="A13858" s="13">
        <v>484391142051</v>
      </c>
      <c r="B13858">
        <v>0.13208576590398038</v>
      </c>
    </row>
    <row r="13859" spans="1:2" x14ac:dyDescent="0.2">
      <c r="A13859" s="13">
        <v>484391142052</v>
      </c>
      <c r="B13859">
        <v>0.15483060193695458</v>
      </c>
    </row>
    <row r="13860" spans="1:2" x14ac:dyDescent="0.2">
      <c r="A13860" s="13">
        <v>484391142053</v>
      </c>
      <c r="B13860">
        <v>0.16701599336053186</v>
      </c>
    </row>
    <row r="13861" spans="1:2" x14ac:dyDescent="0.2">
      <c r="A13861" s="13">
        <v>484391142061</v>
      </c>
      <c r="B13861">
        <v>0.13177522925693175</v>
      </c>
    </row>
    <row r="13862" spans="1:2" x14ac:dyDescent="0.2">
      <c r="A13862" s="13">
        <v>484391142062</v>
      </c>
      <c r="B13862">
        <v>0.13233607889113544</v>
      </c>
    </row>
    <row r="13863" spans="1:2" x14ac:dyDescent="0.2">
      <c r="A13863" s="13">
        <v>484391142071</v>
      </c>
      <c r="B13863">
        <v>0.11395867600402688</v>
      </c>
    </row>
    <row r="13864" spans="1:2" x14ac:dyDescent="0.2">
      <c r="A13864" s="13">
        <v>484391142072</v>
      </c>
      <c r="B13864">
        <v>0.1435229329189586</v>
      </c>
    </row>
    <row r="13865" spans="1:2" x14ac:dyDescent="0.2">
      <c r="A13865" s="13">
        <v>484391142073</v>
      </c>
      <c r="B13865">
        <v>0.14337060842673613</v>
      </c>
    </row>
    <row r="13866" spans="1:2" x14ac:dyDescent="0.2">
      <c r="A13866" s="13">
        <v>484391216011</v>
      </c>
      <c r="B13866">
        <v>0.13394856468096605</v>
      </c>
    </row>
    <row r="13867" spans="1:2" x14ac:dyDescent="0.2">
      <c r="A13867" s="13">
        <v>484391216012</v>
      </c>
      <c r="B13867">
        <v>0.16441182462200057</v>
      </c>
    </row>
    <row r="13868" spans="1:2" x14ac:dyDescent="0.2">
      <c r="A13868" s="13">
        <v>484391216013</v>
      </c>
      <c r="B13868">
        <v>0.15981777436886457</v>
      </c>
    </row>
    <row r="13869" spans="1:2" x14ac:dyDescent="0.2">
      <c r="A13869" s="13">
        <v>484391216014</v>
      </c>
      <c r="B13869">
        <v>0.1405874826186824</v>
      </c>
    </row>
    <row r="13870" spans="1:2" x14ac:dyDescent="0.2">
      <c r="A13870" s="13">
        <v>484391216015</v>
      </c>
      <c r="B13870">
        <v>0.19125189870499681</v>
      </c>
    </row>
    <row r="13871" spans="1:2" x14ac:dyDescent="0.2">
      <c r="A13871" s="13">
        <v>484391216041</v>
      </c>
      <c r="B13871">
        <v>0.16168262449848309</v>
      </c>
    </row>
    <row r="13872" spans="1:2" x14ac:dyDescent="0.2">
      <c r="A13872" s="13">
        <v>484391216042</v>
      </c>
      <c r="B13872">
        <v>0.16482434335179616</v>
      </c>
    </row>
    <row r="13873" spans="1:2" x14ac:dyDescent="0.2">
      <c r="A13873" s="13">
        <v>484391216043</v>
      </c>
      <c r="B13873">
        <v>0.18660748699434582</v>
      </c>
    </row>
    <row r="13874" spans="1:2" x14ac:dyDescent="0.2">
      <c r="A13874" s="13">
        <v>484391216044</v>
      </c>
      <c r="B13874">
        <v>0.20917242904700376</v>
      </c>
    </row>
    <row r="13875" spans="1:2" x14ac:dyDescent="0.2">
      <c r="A13875" s="13">
        <v>484391216051</v>
      </c>
      <c r="B13875">
        <v>0.14305170954415947</v>
      </c>
    </row>
    <row r="13876" spans="1:2" x14ac:dyDescent="0.2">
      <c r="A13876" s="13">
        <v>484391216052</v>
      </c>
      <c r="B13876">
        <v>0.17258530023434215</v>
      </c>
    </row>
    <row r="13877" spans="1:2" x14ac:dyDescent="0.2">
      <c r="A13877" s="13">
        <v>484391216053</v>
      </c>
      <c r="B13877">
        <v>0.17889918794109708</v>
      </c>
    </row>
    <row r="13878" spans="1:2" x14ac:dyDescent="0.2">
      <c r="A13878" s="13">
        <v>484391216061</v>
      </c>
      <c r="B13878">
        <v>0.14489824062170775</v>
      </c>
    </row>
    <row r="13879" spans="1:2" x14ac:dyDescent="0.2">
      <c r="A13879" s="13">
        <v>484391216062</v>
      </c>
      <c r="B13879">
        <v>0.10086790012580438</v>
      </c>
    </row>
    <row r="13880" spans="1:2" x14ac:dyDescent="0.2">
      <c r="A13880" s="13">
        <v>484391216063</v>
      </c>
      <c r="B13880">
        <v>0.14738486864349915</v>
      </c>
    </row>
    <row r="13881" spans="1:2" x14ac:dyDescent="0.2">
      <c r="A13881" s="13">
        <v>484391216081</v>
      </c>
      <c r="B13881">
        <v>0.11873502943079524</v>
      </c>
    </row>
    <row r="13882" spans="1:2" x14ac:dyDescent="0.2">
      <c r="A13882" s="13">
        <v>484391216082</v>
      </c>
      <c r="B13882">
        <v>0.13194902138611464</v>
      </c>
    </row>
    <row r="13883" spans="1:2" x14ac:dyDescent="0.2">
      <c r="A13883" s="13">
        <v>484391216083</v>
      </c>
      <c r="B13883">
        <v>0.12027812718128301</v>
      </c>
    </row>
    <row r="13884" spans="1:2" x14ac:dyDescent="0.2">
      <c r="A13884" s="13">
        <v>484391216084</v>
      </c>
      <c r="B13884">
        <v>0.14560961813809378</v>
      </c>
    </row>
    <row r="13885" spans="1:2" x14ac:dyDescent="0.2">
      <c r="A13885" s="13">
        <v>484391216091</v>
      </c>
      <c r="B13885">
        <v>8.4310585496112395E-2</v>
      </c>
    </row>
    <row r="13886" spans="1:2" x14ac:dyDescent="0.2">
      <c r="A13886" s="13">
        <v>484391216092</v>
      </c>
      <c r="B13886">
        <v>9.5380988361187927E-2</v>
      </c>
    </row>
    <row r="13887" spans="1:2" x14ac:dyDescent="0.2">
      <c r="A13887" s="13">
        <v>484391216093</v>
      </c>
      <c r="B13887">
        <v>0.15001776132852884</v>
      </c>
    </row>
    <row r="13888" spans="1:2" x14ac:dyDescent="0.2">
      <c r="A13888" s="13">
        <v>484391216101</v>
      </c>
      <c r="B13888">
        <v>0.1384415707357585</v>
      </c>
    </row>
    <row r="13889" spans="1:2" x14ac:dyDescent="0.2">
      <c r="A13889" s="13">
        <v>484391216102</v>
      </c>
      <c r="B13889">
        <v>0.10648649521986026</v>
      </c>
    </row>
    <row r="13890" spans="1:2" x14ac:dyDescent="0.2">
      <c r="A13890" s="13">
        <v>484391216111</v>
      </c>
      <c r="B13890">
        <v>0.14598330675491514</v>
      </c>
    </row>
    <row r="13891" spans="1:2" x14ac:dyDescent="0.2">
      <c r="A13891" s="13">
        <v>484391216112</v>
      </c>
      <c r="B13891">
        <v>0.14740827974857657</v>
      </c>
    </row>
    <row r="13892" spans="1:2" x14ac:dyDescent="0.2">
      <c r="A13892" s="13">
        <v>484391216113</v>
      </c>
      <c r="B13892">
        <v>0.14957886642127305</v>
      </c>
    </row>
    <row r="13893" spans="1:2" x14ac:dyDescent="0.2">
      <c r="A13893" s="13">
        <v>484391216114</v>
      </c>
      <c r="B13893">
        <v>0.14005471687091031</v>
      </c>
    </row>
    <row r="13894" spans="1:2" x14ac:dyDescent="0.2">
      <c r="A13894" s="13">
        <v>484391217021</v>
      </c>
      <c r="B13894">
        <v>0.12759483816088246</v>
      </c>
    </row>
    <row r="13895" spans="1:2" x14ac:dyDescent="0.2">
      <c r="A13895" s="13">
        <v>484391217022</v>
      </c>
      <c r="B13895">
        <v>0.1809016082108168</v>
      </c>
    </row>
    <row r="13896" spans="1:2" x14ac:dyDescent="0.2">
      <c r="A13896" s="13">
        <v>484391217031</v>
      </c>
      <c r="B13896">
        <v>0.19153202275042028</v>
      </c>
    </row>
    <row r="13897" spans="1:2" x14ac:dyDescent="0.2">
      <c r="A13897" s="13">
        <v>484391217032</v>
      </c>
      <c r="B13897">
        <v>0.24390802848237028</v>
      </c>
    </row>
    <row r="13898" spans="1:2" x14ac:dyDescent="0.2">
      <c r="A13898" s="13">
        <v>484391217033</v>
      </c>
      <c r="B13898">
        <v>0.23803137369193239</v>
      </c>
    </row>
    <row r="13899" spans="1:2" x14ac:dyDescent="0.2">
      <c r="A13899" s="13">
        <v>484391217041</v>
      </c>
      <c r="B13899">
        <v>0.20601623284417225</v>
      </c>
    </row>
    <row r="13900" spans="1:2" x14ac:dyDescent="0.2">
      <c r="A13900" s="13">
        <v>484391217042</v>
      </c>
      <c r="B13900">
        <v>0.19585809625674935</v>
      </c>
    </row>
    <row r="13901" spans="1:2" x14ac:dyDescent="0.2">
      <c r="A13901" s="13">
        <v>484391219031</v>
      </c>
      <c r="B13901">
        <v>0.24057701219142136</v>
      </c>
    </row>
    <row r="13902" spans="1:2" x14ac:dyDescent="0.2">
      <c r="A13902" s="13">
        <v>484391219032</v>
      </c>
      <c r="B13902">
        <v>0.2226360547229459</v>
      </c>
    </row>
    <row r="13903" spans="1:2" x14ac:dyDescent="0.2">
      <c r="A13903" s="13">
        <v>484391219033</v>
      </c>
      <c r="B13903">
        <v>0.21474964484159612</v>
      </c>
    </row>
    <row r="13904" spans="1:2" x14ac:dyDescent="0.2">
      <c r="A13904" s="13">
        <v>484391219041</v>
      </c>
      <c r="B13904">
        <v>0.16309547040637101</v>
      </c>
    </row>
    <row r="13905" spans="1:2" x14ac:dyDescent="0.2">
      <c r="A13905" s="13">
        <v>484391219042</v>
      </c>
      <c r="B13905">
        <v>0.21508899446705795</v>
      </c>
    </row>
    <row r="13906" spans="1:2" x14ac:dyDescent="0.2">
      <c r="A13906" s="13">
        <v>484391219043</v>
      </c>
      <c r="B13906">
        <v>0.21547709411269572</v>
      </c>
    </row>
    <row r="13907" spans="1:2" x14ac:dyDescent="0.2">
      <c r="A13907" s="13">
        <v>484391219051</v>
      </c>
      <c r="B13907">
        <v>0.16447429200491526</v>
      </c>
    </row>
    <row r="13908" spans="1:2" x14ac:dyDescent="0.2">
      <c r="A13908" s="13">
        <v>484391219052</v>
      </c>
      <c r="B13908">
        <v>0.19594908157059635</v>
      </c>
    </row>
    <row r="13909" spans="1:2" x14ac:dyDescent="0.2">
      <c r="A13909" s="13">
        <v>484391219053</v>
      </c>
      <c r="B13909">
        <v>0.13110064290973134</v>
      </c>
    </row>
    <row r="13910" spans="1:2" x14ac:dyDescent="0.2">
      <c r="A13910" s="13">
        <v>484391219054</v>
      </c>
      <c r="B13910">
        <v>0.24670878369718993</v>
      </c>
    </row>
    <row r="13911" spans="1:2" x14ac:dyDescent="0.2">
      <c r="A13911" s="13">
        <v>484391219061</v>
      </c>
      <c r="B13911">
        <v>0.1945643361452157</v>
      </c>
    </row>
    <row r="13912" spans="1:2" x14ac:dyDescent="0.2">
      <c r="A13912" s="13">
        <v>484391219062</v>
      </c>
      <c r="B13912">
        <v>0.18254309025772672</v>
      </c>
    </row>
    <row r="13913" spans="1:2" x14ac:dyDescent="0.2">
      <c r="A13913" s="13">
        <v>484391220011</v>
      </c>
      <c r="B13913">
        <v>0.21199445186482557</v>
      </c>
    </row>
    <row r="13914" spans="1:2" x14ac:dyDescent="0.2">
      <c r="A13914" s="13">
        <v>484391220012</v>
      </c>
      <c r="B13914">
        <v>0.19131628310625734</v>
      </c>
    </row>
    <row r="13915" spans="1:2" x14ac:dyDescent="0.2">
      <c r="A13915" s="13">
        <v>484391220021</v>
      </c>
      <c r="B13915">
        <v>0.22497698281232426</v>
      </c>
    </row>
    <row r="13916" spans="1:2" x14ac:dyDescent="0.2">
      <c r="A13916" s="13">
        <v>484391220022</v>
      </c>
      <c r="B13916">
        <v>0.22417427273602619</v>
      </c>
    </row>
    <row r="13917" spans="1:2" x14ac:dyDescent="0.2">
      <c r="A13917" s="13">
        <v>484391220023</v>
      </c>
      <c r="B13917">
        <v>0.21567442960036884</v>
      </c>
    </row>
    <row r="13918" spans="1:2" x14ac:dyDescent="0.2">
      <c r="A13918" s="13">
        <v>484391220024</v>
      </c>
      <c r="B13918">
        <v>0.21899958777984999</v>
      </c>
    </row>
    <row r="13919" spans="1:2" x14ac:dyDescent="0.2">
      <c r="A13919" s="13">
        <v>484391221001</v>
      </c>
      <c r="B13919">
        <v>0.20551165790465195</v>
      </c>
    </row>
    <row r="13920" spans="1:2" x14ac:dyDescent="0.2">
      <c r="A13920" s="13">
        <v>484391221002</v>
      </c>
      <c r="B13920">
        <v>0.17690453628756758</v>
      </c>
    </row>
    <row r="13921" spans="1:2" x14ac:dyDescent="0.2">
      <c r="A13921" s="13">
        <v>484391221003</v>
      </c>
      <c r="B13921">
        <v>0.21995535546972253</v>
      </c>
    </row>
    <row r="13922" spans="1:2" x14ac:dyDescent="0.2">
      <c r="A13922" s="13">
        <v>484391221004</v>
      </c>
      <c r="B13922">
        <v>0.16593179715774437</v>
      </c>
    </row>
    <row r="13923" spans="1:2" x14ac:dyDescent="0.2">
      <c r="A13923" s="13">
        <v>484391221005</v>
      </c>
      <c r="B13923">
        <v>0.22106120862096862</v>
      </c>
    </row>
    <row r="13924" spans="1:2" x14ac:dyDescent="0.2">
      <c r="A13924" s="13">
        <v>484391222001</v>
      </c>
      <c r="B13924">
        <v>0.23160171242945632</v>
      </c>
    </row>
    <row r="13925" spans="1:2" x14ac:dyDescent="0.2">
      <c r="A13925" s="13">
        <v>484391222002</v>
      </c>
      <c r="B13925">
        <v>0.14677690165266968</v>
      </c>
    </row>
    <row r="13926" spans="1:2" x14ac:dyDescent="0.2">
      <c r="A13926" s="13">
        <v>484391223001</v>
      </c>
      <c r="B13926">
        <v>0.15337645362893959</v>
      </c>
    </row>
    <row r="13927" spans="1:2" x14ac:dyDescent="0.2">
      <c r="A13927" s="13">
        <v>484391223002</v>
      </c>
      <c r="B13927">
        <v>0.11965725519049079</v>
      </c>
    </row>
    <row r="13928" spans="1:2" x14ac:dyDescent="0.2">
      <c r="A13928" s="13">
        <v>484391223003</v>
      </c>
      <c r="B13928">
        <v>0.14337078989474722</v>
      </c>
    </row>
    <row r="13929" spans="1:2" x14ac:dyDescent="0.2">
      <c r="A13929" s="13">
        <v>484391224001</v>
      </c>
      <c r="B13929">
        <v>0.10836923836449956</v>
      </c>
    </row>
    <row r="13930" spans="1:2" x14ac:dyDescent="0.2">
      <c r="A13930" s="13">
        <v>484391224002</v>
      </c>
      <c r="B13930">
        <v>0.13017779342042168</v>
      </c>
    </row>
    <row r="13931" spans="1:2" x14ac:dyDescent="0.2">
      <c r="A13931" s="13">
        <v>484391224003</v>
      </c>
      <c r="B13931">
        <v>0.13133867580433789</v>
      </c>
    </row>
    <row r="13932" spans="1:2" x14ac:dyDescent="0.2">
      <c r="A13932" s="13">
        <v>484391224004</v>
      </c>
      <c r="B13932">
        <v>0.15254990138013999</v>
      </c>
    </row>
    <row r="13933" spans="1:2" x14ac:dyDescent="0.2">
      <c r="A13933" s="13">
        <v>484391224005</v>
      </c>
      <c r="B13933">
        <v>0.18189660557669787</v>
      </c>
    </row>
    <row r="13934" spans="1:2" x14ac:dyDescent="0.2">
      <c r="A13934" s="13">
        <v>484391225001</v>
      </c>
      <c r="B13934">
        <v>0.14441392511461459</v>
      </c>
    </row>
    <row r="13935" spans="1:2" x14ac:dyDescent="0.2">
      <c r="A13935" s="13">
        <v>484391225002</v>
      </c>
      <c r="B13935">
        <v>0.15337728105617079</v>
      </c>
    </row>
    <row r="13936" spans="1:2" x14ac:dyDescent="0.2">
      <c r="A13936" s="13">
        <v>484391225003</v>
      </c>
      <c r="B13936">
        <v>0.11317598986131513</v>
      </c>
    </row>
    <row r="13937" spans="1:2" x14ac:dyDescent="0.2">
      <c r="A13937" s="13">
        <v>484391226001</v>
      </c>
      <c r="B13937">
        <v>0.12406408004854989</v>
      </c>
    </row>
    <row r="13938" spans="1:2" x14ac:dyDescent="0.2">
      <c r="A13938" s="13">
        <v>484391226002</v>
      </c>
      <c r="B13938">
        <v>0.11033412945790479</v>
      </c>
    </row>
    <row r="13939" spans="1:2" x14ac:dyDescent="0.2">
      <c r="A13939" s="13">
        <v>484391226003</v>
      </c>
      <c r="B13939">
        <v>0.16016721043823912</v>
      </c>
    </row>
    <row r="13940" spans="1:2" x14ac:dyDescent="0.2">
      <c r="A13940" s="13">
        <v>484391227001</v>
      </c>
      <c r="B13940">
        <v>0.16062201052931374</v>
      </c>
    </row>
    <row r="13941" spans="1:2" x14ac:dyDescent="0.2">
      <c r="A13941" s="13">
        <v>484391227002</v>
      </c>
      <c r="B13941">
        <v>0.12329482759101233</v>
      </c>
    </row>
    <row r="13942" spans="1:2" x14ac:dyDescent="0.2">
      <c r="A13942" s="13">
        <v>484391227003</v>
      </c>
      <c r="B13942">
        <v>0.14926133354443877</v>
      </c>
    </row>
    <row r="13943" spans="1:2" x14ac:dyDescent="0.2">
      <c r="A13943" s="13">
        <v>484391227004</v>
      </c>
      <c r="B13943">
        <v>0.16882526961701647</v>
      </c>
    </row>
    <row r="13944" spans="1:2" x14ac:dyDescent="0.2">
      <c r="A13944" s="13">
        <v>484391228011</v>
      </c>
      <c r="B13944">
        <v>0.18236582865705206</v>
      </c>
    </row>
    <row r="13945" spans="1:2" x14ac:dyDescent="0.2">
      <c r="A13945" s="13">
        <v>484391228012</v>
      </c>
      <c r="B13945">
        <v>0.22063464379332698</v>
      </c>
    </row>
    <row r="13946" spans="1:2" x14ac:dyDescent="0.2">
      <c r="A13946" s="13">
        <v>484391228013</v>
      </c>
      <c r="B13946">
        <v>0.20206371941409731</v>
      </c>
    </row>
    <row r="13947" spans="1:2" x14ac:dyDescent="0.2">
      <c r="A13947" s="13">
        <v>484391228021</v>
      </c>
      <c r="B13947">
        <v>0.23496371041291944</v>
      </c>
    </row>
    <row r="13948" spans="1:2" x14ac:dyDescent="0.2">
      <c r="A13948" s="13">
        <v>484391228022</v>
      </c>
      <c r="B13948">
        <v>0.16761374476980662</v>
      </c>
    </row>
    <row r="13949" spans="1:2" x14ac:dyDescent="0.2">
      <c r="A13949" s="13">
        <v>484391228023</v>
      </c>
      <c r="B13949">
        <v>0.16176620771943531</v>
      </c>
    </row>
    <row r="13950" spans="1:2" x14ac:dyDescent="0.2">
      <c r="A13950" s="13">
        <v>484391228024</v>
      </c>
      <c r="B13950">
        <v>0.1900955090180505</v>
      </c>
    </row>
    <row r="13951" spans="1:2" x14ac:dyDescent="0.2">
      <c r="A13951" s="13">
        <v>484391229001</v>
      </c>
      <c r="B13951">
        <v>0.20562747761437258</v>
      </c>
    </row>
    <row r="13952" spans="1:2" x14ac:dyDescent="0.2">
      <c r="A13952" s="13">
        <v>484391229002</v>
      </c>
      <c r="B13952">
        <v>0.22714542954867648</v>
      </c>
    </row>
    <row r="13953" spans="1:2" x14ac:dyDescent="0.2">
      <c r="A13953" s="13">
        <v>484391229003</v>
      </c>
      <c r="B13953">
        <v>0.20677401427683156</v>
      </c>
    </row>
    <row r="13954" spans="1:2" x14ac:dyDescent="0.2">
      <c r="A13954" s="13">
        <v>484391229004</v>
      </c>
      <c r="B13954">
        <v>0.21034418450561318</v>
      </c>
    </row>
    <row r="13955" spans="1:2" x14ac:dyDescent="0.2">
      <c r="A13955" s="13">
        <v>484391229005</v>
      </c>
      <c r="B13955">
        <v>0.13957956617581124</v>
      </c>
    </row>
    <row r="13956" spans="1:2" x14ac:dyDescent="0.2">
      <c r="A13956" s="13">
        <v>484391229006</v>
      </c>
      <c r="B13956">
        <v>0.23651304615643109</v>
      </c>
    </row>
    <row r="13957" spans="1:2" x14ac:dyDescent="0.2">
      <c r="A13957" s="13">
        <v>484391229007</v>
      </c>
      <c r="B13957">
        <v>0.21910156895373653</v>
      </c>
    </row>
    <row r="13958" spans="1:2" x14ac:dyDescent="0.2">
      <c r="A13958" s="13">
        <v>484391230001</v>
      </c>
      <c r="B13958">
        <v>5.7358956842027693E-2</v>
      </c>
    </row>
    <row r="13959" spans="1:2" x14ac:dyDescent="0.2">
      <c r="A13959" s="13">
        <v>484391230002</v>
      </c>
      <c r="B13959">
        <v>0.13993702225777996</v>
      </c>
    </row>
    <row r="13960" spans="1:2" x14ac:dyDescent="0.2">
      <c r="A13960" s="13">
        <v>484391230003</v>
      </c>
      <c r="B13960">
        <v>0.15008139301782883</v>
      </c>
    </row>
    <row r="13961" spans="1:2" x14ac:dyDescent="0.2">
      <c r="A13961" s="13">
        <v>484391230004</v>
      </c>
      <c r="B13961">
        <v>0.15521078249700757</v>
      </c>
    </row>
    <row r="13962" spans="1:2" x14ac:dyDescent="0.2">
      <c r="A13962" s="13">
        <v>484391231001</v>
      </c>
      <c r="B13962">
        <v>0.2469906158021862</v>
      </c>
    </row>
    <row r="13963" spans="1:2" x14ac:dyDescent="0.2">
      <c r="A13963" s="13">
        <v>484391231002</v>
      </c>
      <c r="B13963">
        <v>0.21488341208263587</v>
      </c>
    </row>
    <row r="13964" spans="1:2" x14ac:dyDescent="0.2">
      <c r="A13964" s="13">
        <v>484391231003</v>
      </c>
      <c r="B13964">
        <v>0.20964397407557966</v>
      </c>
    </row>
    <row r="13965" spans="1:2" x14ac:dyDescent="0.2">
      <c r="A13965" s="13">
        <v>484391232001</v>
      </c>
      <c r="B13965">
        <v>0.13221484903824432</v>
      </c>
    </row>
    <row r="13966" spans="1:2" x14ac:dyDescent="0.2">
      <c r="A13966" s="13">
        <v>484391232002</v>
      </c>
      <c r="B13966">
        <v>0.1069222087519936</v>
      </c>
    </row>
    <row r="13967" spans="1:2" x14ac:dyDescent="0.2">
      <c r="A13967" s="13">
        <v>484391233001</v>
      </c>
      <c r="B13967">
        <v>0.10636283436604743</v>
      </c>
    </row>
    <row r="13968" spans="1:2" x14ac:dyDescent="0.2">
      <c r="A13968" s="13">
        <v>484391233002</v>
      </c>
      <c r="B13968">
        <v>8.2205301032269806E-2</v>
      </c>
    </row>
    <row r="13969" spans="1:2" x14ac:dyDescent="0.2">
      <c r="A13969" s="13">
        <v>484391234001</v>
      </c>
      <c r="B13969">
        <v>0.10498997428699146</v>
      </c>
    </row>
    <row r="13970" spans="1:2" x14ac:dyDescent="0.2">
      <c r="A13970" s="13">
        <v>484391234002</v>
      </c>
      <c r="B13970">
        <v>0.18360803748815496</v>
      </c>
    </row>
    <row r="13971" spans="1:2" x14ac:dyDescent="0.2">
      <c r="A13971" s="13">
        <v>484391234003</v>
      </c>
      <c r="B13971">
        <v>0.20847785553317333</v>
      </c>
    </row>
    <row r="13972" spans="1:2" x14ac:dyDescent="0.2">
      <c r="A13972" s="13">
        <v>484391235001</v>
      </c>
      <c r="B13972">
        <v>0.1824816697162128</v>
      </c>
    </row>
    <row r="13973" spans="1:2" x14ac:dyDescent="0.2">
      <c r="A13973" s="13">
        <v>484391235002</v>
      </c>
      <c r="B13973">
        <v>0.24538250815201501</v>
      </c>
    </row>
    <row r="13974" spans="1:2" x14ac:dyDescent="0.2">
      <c r="A13974" s="13">
        <v>484391235003</v>
      </c>
      <c r="B13974">
        <v>0.24391003760541161</v>
      </c>
    </row>
    <row r="13975" spans="1:2" x14ac:dyDescent="0.2">
      <c r="A13975" s="13">
        <v>484391236001</v>
      </c>
      <c r="B13975">
        <v>0.1972361440439391</v>
      </c>
    </row>
    <row r="13976" spans="1:2" x14ac:dyDescent="0.2">
      <c r="A13976" s="13">
        <v>484391236002</v>
      </c>
      <c r="B13976">
        <v>0.20685395198676643</v>
      </c>
    </row>
    <row r="13977" spans="1:2" x14ac:dyDescent="0.2">
      <c r="A13977" s="16">
        <v>484399800001</v>
      </c>
      <c r="B13977" t="s">
        <v>9</v>
      </c>
    </row>
    <row r="13978" spans="1:2" x14ac:dyDescent="0.2">
      <c r="A13978" s="13">
        <v>484410101001</v>
      </c>
      <c r="B13978">
        <v>0.16568227486919906</v>
      </c>
    </row>
    <row r="13979" spans="1:2" x14ac:dyDescent="0.2">
      <c r="A13979" s="13">
        <v>484410101002</v>
      </c>
      <c r="B13979">
        <v>0.12532617863079754</v>
      </c>
    </row>
    <row r="13980" spans="1:2" x14ac:dyDescent="0.2">
      <c r="A13980" s="13">
        <v>484410101003</v>
      </c>
      <c r="B13980">
        <v>0.15917051436896462</v>
      </c>
    </row>
    <row r="13981" spans="1:2" x14ac:dyDescent="0.2">
      <c r="A13981" s="13">
        <v>484410101004</v>
      </c>
      <c r="B13981">
        <v>0.1253809382000991</v>
      </c>
    </row>
    <row r="13982" spans="1:2" x14ac:dyDescent="0.2">
      <c r="A13982" s="13">
        <v>484410102001</v>
      </c>
      <c r="B13982">
        <v>0.20956424876863317</v>
      </c>
    </row>
    <row r="13983" spans="1:2" x14ac:dyDescent="0.2">
      <c r="A13983" s="13">
        <v>484410102002</v>
      </c>
      <c r="B13983">
        <v>0.18505179292622798</v>
      </c>
    </row>
    <row r="13984" spans="1:2" x14ac:dyDescent="0.2">
      <c r="A13984" s="13">
        <v>484410103001</v>
      </c>
      <c r="B13984">
        <v>0.19991687563170613</v>
      </c>
    </row>
    <row r="13985" spans="1:2" x14ac:dyDescent="0.2">
      <c r="A13985" s="13">
        <v>484410103002</v>
      </c>
      <c r="B13985">
        <v>0.1964081741112268</v>
      </c>
    </row>
    <row r="13986" spans="1:2" x14ac:dyDescent="0.2">
      <c r="A13986" s="13">
        <v>484410104001</v>
      </c>
      <c r="B13986">
        <v>0.21832982451864</v>
      </c>
    </row>
    <row r="13987" spans="1:2" x14ac:dyDescent="0.2">
      <c r="A13987" s="13">
        <v>484410104002</v>
      </c>
      <c r="B13987">
        <v>0.22010995880980996</v>
      </c>
    </row>
    <row r="13988" spans="1:2" x14ac:dyDescent="0.2">
      <c r="A13988" s="13">
        <v>484410105001</v>
      </c>
      <c r="B13988">
        <v>0.21468308630378996</v>
      </c>
    </row>
    <row r="13989" spans="1:2" x14ac:dyDescent="0.2">
      <c r="A13989" s="13">
        <v>484410105002</v>
      </c>
      <c r="B13989">
        <v>0.17403316680948747</v>
      </c>
    </row>
    <row r="13990" spans="1:2" x14ac:dyDescent="0.2">
      <c r="A13990" s="13">
        <v>484410105003</v>
      </c>
      <c r="B13990">
        <v>0.16945753829210072</v>
      </c>
    </row>
    <row r="13991" spans="1:2" x14ac:dyDescent="0.2">
      <c r="A13991" s="13">
        <v>484410106001</v>
      </c>
      <c r="B13991">
        <v>0.16405530730216264</v>
      </c>
    </row>
    <row r="13992" spans="1:2" x14ac:dyDescent="0.2">
      <c r="A13992" s="13">
        <v>484410106002</v>
      </c>
      <c r="B13992">
        <v>0.13919829660072233</v>
      </c>
    </row>
    <row r="13993" spans="1:2" x14ac:dyDescent="0.2">
      <c r="A13993" s="13">
        <v>484410106003</v>
      </c>
      <c r="B13993">
        <v>0.15484495882844496</v>
      </c>
    </row>
    <row r="13994" spans="1:2" x14ac:dyDescent="0.2">
      <c r="A13994" s="13">
        <v>484410107001</v>
      </c>
      <c r="B13994">
        <v>0.19490741895216906</v>
      </c>
    </row>
    <row r="13995" spans="1:2" x14ac:dyDescent="0.2">
      <c r="A13995" s="13">
        <v>484410107002</v>
      </c>
      <c r="B13995">
        <v>0.20034514667726266</v>
      </c>
    </row>
    <row r="13996" spans="1:2" x14ac:dyDescent="0.2">
      <c r="A13996" s="13">
        <v>484410107003</v>
      </c>
      <c r="B13996">
        <v>0.18914123713591177</v>
      </c>
    </row>
    <row r="13997" spans="1:2" x14ac:dyDescent="0.2">
      <c r="A13997" s="13">
        <v>484410108001</v>
      </c>
      <c r="B13997">
        <v>0.22514524733785743</v>
      </c>
    </row>
    <row r="13998" spans="1:2" x14ac:dyDescent="0.2">
      <c r="A13998" s="13">
        <v>484410108002</v>
      </c>
      <c r="B13998">
        <v>0.19176988641581583</v>
      </c>
    </row>
    <row r="13999" spans="1:2" x14ac:dyDescent="0.2">
      <c r="A13999" s="13">
        <v>484410109001</v>
      </c>
      <c r="B13999">
        <v>0.16081791790814032</v>
      </c>
    </row>
    <row r="14000" spans="1:2" x14ac:dyDescent="0.2">
      <c r="A14000" s="13">
        <v>484410109002</v>
      </c>
      <c r="B14000">
        <v>0.14902659522300121</v>
      </c>
    </row>
    <row r="14001" spans="1:2" x14ac:dyDescent="0.2">
      <c r="A14001" s="13">
        <v>484410109003</v>
      </c>
      <c r="B14001">
        <v>8.9407138985544476E-2</v>
      </c>
    </row>
    <row r="14002" spans="1:2" x14ac:dyDescent="0.2">
      <c r="A14002" s="13">
        <v>484410109004</v>
      </c>
      <c r="B14002">
        <v>0.16441341388229094</v>
      </c>
    </row>
    <row r="14003" spans="1:2" x14ac:dyDescent="0.2">
      <c r="A14003" s="13">
        <v>484410109005</v>
      </c>
      <c r="B14003">
        <v>0.1629934112856932</v>
      </c>
    </row>
    <row r="14004" spans="1:2" x14ac:dyDescent="0.2">
      <c r="A14004" s="13">
        <v>484410109006</v>
      </c>
      <c r="B14004">
        <v>0.18680547808943293</v>
      </c>
    </row>
    <row r="14005" spans="1:2" x14ac:dyDescent="0.2">
      <c r="A14005" s="13">
        <v>484410109007</v>
      </c>
      <c r="B14005">
        <v>0.12498838165259846</v>
      </c>
    </row>
    <row r="14006" spans="1:2" x14ac:dyDescent="0.2">
      <c r="A14006" s="13">
        <v>484410110001</v>
      </c>
      <c r="B14006">
        <v>0.16747224473547112</v>
      </c>
    </row>
    <row r="14007" spans="1:2" x14ac:dyDescent="0.2">
      <c r="A14007" s="13">
        <v>484410112001</v>
      </c>
      <c r="B14007">
        <v>0.18085926625497473</v>
      </c>
    </row>
    <row r="14008" spans="1:2" x14ac:dyDescent="0.2">
      <c r="A14008" s="13">
        <v>484410112002</v>
      </c>
      <c r="B14008">
        <v>0.17468291694881921</v>
      </c>
    </row>
    <row r="14009" spans="1:2" x14ac:dyDescent="0.2">
      <c r="A14009" s="13">
        <v>484410112003</v>
      </c>
      <c r="B14009">
        <v>0.16336113148251932</v>
      </c>
    </row>
    <row r="14010" spans="1:2" x14ac:dyDescent="0.2">
      <c r="A14010" s="13">
        <v>484410113001</v>
      </c>
      <c r="B14010">
        <v>0.1852584216272429</v>
      </c>
    </row>
    <row r="14011" spans="1:2" x14ac:dyDescent="0.2">
      <c r="A14011" s="13">
        <v>484410113002</v>
      </c>
      <c r="B14011">
        <v>0.17894929591989381</v>
      </c>
    </row>
    <row r="14012" spans="1:2" x14ac:dyDescent="0.2">
      <c r="A14012" s="13">
        <v>484410113003</v>
      </c>
      <c r="B14012">
        <v>0.16576052530512111</v>
      </c>
    </row>
    <row r="14013" spans="1:2" x14ac:dyDescent="0.2">
      <c r="A14013" s="13">
        <v>484410113004</v>
      </c>
      <c r="B14013">
        <v>0.22018704049398333</v>
      </c>
    </row>
    <row r="14014" spans="1:2" x14ac:dyDescent="0.2">
      <c r="A14014" s="13">
        <v>484410113005</v>
      </c>
      <c r="B14014">
        <v>0.18684132246385346</v>
      </c>
    </row>
    <row r="14015" spans="1:2" x14ac:dyDescent="0.2">
      <c r="A14015" s="13">
        <v>484410114001</v>
      </c>
      <c r="B14015">
        <v>0.15490484792630441</v>
      </c>
    </row>
    <row r="14016" spans="1:2" x14ac:dyDescent="0.2">
      <c r="A14016" s="13">
        <v>484410114002</v>
      </c>
      <c r="B14016">
        <v>0.16550145963863375</v>
      </c>
    </row>
    <row r="14017" spans="1:2" x14ac:dyDescent="0.2">
      <c r="A14017" s="13">
        <v>484410114003</v>
      </c>
      <c r="B14017">
        <v>0.15048300029862591</v>
      </c>
    </row>
    <row r="14018" spans="1:2" x14ac:dyDescent="0.2">
      <c r="A14018" s="13">
        <v>484410114004</v>
      </c>
      <c r="B14018">
        <v>0.13464900788394665</v>
      </c>
    </row>
    <row r="14019" spans="1:2" x14ac:dyDescent="0.2">
      <c r="A14019" s="13">
        <v>484410115001</v>
      </c>
      <c r="B14019">
        <v>0.18318934809998666</v>
      </c>
    </row>
    <row r="14020" spans="1:2" x14ac:dyDescent="0.2">
      <c r="A14020" s="13">
        <v>484410115002</v>
      </c>
      <c r="B14020">
        <v>0.17484668794827007</v>
      </c>
    </row>
    <row r="14021" spans="1:2" x14ac:dyDescent="0.2">
      <c r="A14021" s="13">
        <v>484410115003</v>
      </c>
      <c r="B14021">
        <v>0.10936437429517437</v>
      </c>
    </row>
    <row r="14022" spans="1:2" x14ac:dyDescent="0.2">
      <c r="A14022" s="13">
        <v>484410116001</v>
      </c>
      <c r="B14022">
        <v>0.15043667990913695</v>
      </c>
    </row>
    <row r="14023" spans="1:2" x14ac:dyDescent="0.2">
      <c r="A14023" s="13">
        <v>484410116002</v>
      </c>
      <c r="B14023">
        <v>0.11400750617976023</v>
      </c>
    </row>
    <row r="14024" spans="1:2" x14ac:dyDescent="0.2">
      <c r="A14024" s="13">
        <v>484410116003</v>
      </c>
      <c r="B14024">
        <v>0.14856442091271538</v>
      </c>
    </row>
    <row r="14025" spans="1:2" x14ac:dyDescent="0.2">
      <c r="A14025" s="13">
        <v>484410116004</v>
      </c>
      <c r="B14025">
        <v>0.20996152308410376</v>
      </c>
    </row>
    <row r="14026" spans="1:2" x14ac:dyDescent="0.2">
      <c r="A14026" s="13">
        <v>484410117001</v>
      </c>
      <c r="B14026">
        <v>0.1814146629377848</v>
      </c>
    </row>
    <row r="14027" spans="1:2" x14ac:dyDescent="0.2">
      <c r="A14027" s="13">
        <v>484410117002</v>
      </c>
      <c r="B14027">
        <v>0.19177338292152107</v>
      </c>
    </row>
    <row r="14028" spans="1:2" x14ac:dyDescent="0.2">
      <c r="A14028" s="13">
        <v>484410119001</v>
      </c>
      <c r="B14028">
        <v>0.23608511416475864</v>
      </c>
    </row>
    <row r="14029" spans="1:2" x14ac:dyDescent="0.2">
      <c r="A14029" s="13">
        <v>484410119002</v>
      </c>
      <c r="B14029">
        <v>0.17095408246987998</v>
      </c>
    </row>
    <row r="14030" spans="1:2" x14ac:dyDescent="0.2">
      <c r="A14030" s="13">
        <v>484410120001</v>
      </c>
      <c r="B14030">
        <v>0.13225029904815447</v>
      </c>
    </row>
    <row r="14031" spans="1:2" x14ac:dyDescent="0.2">
      <c r="A14031" s="13">
        <v>484410120002</v>
      </c>
      <c r="B14031">
        <v>0.13283301677859516</v>
      </c>
    </row>
    <row r="14032" spans="1:2" x14ac:dyDescent="0.2">
      <c r="A14032" s="16">
        <v>484410121001</v>
      </c>
      <c r="B14032" t="s">
        <v>9</v>
      </c>
    </row>
    <row r="14033" spans="1:2" x14ac:dyDescent="0.2">
      <c r="A14033" s="13">
        <v>484410122001</v>
      </c>
      <c r="B14033">
        <v>0.1342425421124569</v>
      </c>
    </row>
    <row r="14034" spans="1:2" x14ac:dyDescent="0.2">
      <c r="A14034" s="13">
        <v>484410122002</v>
      </c>
      <c r="B14034">
        <v>0.16919033588112156</v>
      </c>
    </row>
    <row r="14035" spans="1:2" x14ac:dyDescent="0.2">
      <c r="A14035" s="13">
        <v>484410122003</v>
      </c>
      <c r="B14035">
        <v>0.17030108614125505</v>
      </c>
    </row>
    <row r="14036" spans="1:2" x14ac:dyDescent="0.2">
      <c r="A14036" s="13">
        <v>484410123001</v>
      </c>
      <c r="B14036">
        <v>0.12201554109677734</v>
      </c>
    </row>
    <row r="14037" spans="1:2" x14ac:dyDescent="0.2">
      <c r="A14037" s="13">
        <v>484410123002</v>
      </c>
      <c r="B14037">
        <v>0.14117304491283653</v>
      </c>
    </row>
    <row r="14038" spans="1:2" x14ac:dyDescent="0.2">
      <c r="A14038" s="13">
        <v>484410123003</v>
      </c>
      <c r="B14038">
        <v>0.16368460161568565</v>
      </c>
    </row>
    <row r="14039" spans="1:2" x14ac:dyDescent="0.2">
      <c r="A14039" s="13">
        <v>484410124001</v>
      </c>
      <c r="B14039">
        <v>0.15914219145611053</v>
      </c>
    </row>
    <row r="14040" spans="1:2" x14ac:dyDescent="0.2">
      <c r="A14040" s="13">
        <v>484410124002</v>
      </c>
      <c r="B14040">
        <v>0.15404061219642115</v>
      </c>
    </row>
    <row r="14041" spans="1:2" x14ac:dyDescent="0.2">
      <c r="A14041" s="13">
        <v>484410125001</v>
      </c>
      <c r="B14041">
        <v>0.15776022710051682</v>
      </c>
    </row>
    <row r="14042" spans="1:2" x14ac:dyDescent="0.2">
      <c r="A14042" s="13">
        <v>484410125002</v>
      </c>
      <c r="B14042">
        <v>0.15146047465841575</v>
      </c>
    </row>
    <row r="14043" spans="1:2" x14ac:dyDescent="0.2">
      <c r="A14043" s="13">
        <v>484410125003</v>
      </c>
      <c r="B14043">
        <v>0.1277222080498347</v>
      </c>
    </row>
    <row r="14044" spans="1:2" x14ac:dyDescent="0.2">
      <c r="A14044" s="13">
        <v>484410126001</v>
      </c>
      <c r="B14044">
        <v>0.11873513221820448</v>
      </c>
    </row>
    <row r="14045" spans="1:2" x14ac:dyDescent="0.2">
      <c r="A14045" s="13">
        <v>484410126002</v>
      </c>
      <c r="B14045">
        <v>0.13087588653102988</v>
      </c>
    </row>
    <row r="14046" spans="1:2" x14ac:dyDescent="0.2">
      <c r="A14046" s="13">
        <v>484410127001</v>
      </c>
      <c r="B14046">
        <v>0.15044940931980047</v>
      </c>
    </row>
    <row r="14047" spans="1:2" x14ac:dyDescent="0.2">
      <c r="A14047" s="13">
        <v>484410127002</v>
      </c>
      <c r="B14047">
        <v>0.16797156021813106</v>
      </c>
    </row>
    <row r="14048" spans="1:2" x14ac:dyDescent="0.2">
      <c r="A14048" s="13">
        <v>484410127003</v>
      </c>
      <c r="B14048">
        <v>0.15267967040472832</v>
      </c>
    </row>
    <row r="14049" spans="1:2" x14ac:dyDescent="0.2">
      <c r="A14049" s="13">
        <v>484410127004</v>
      </c>
      <c r="B14049">
        <v>0.14952057749947226</v>
      </c>
    </row>
    <row r="14050" spans="1:2" x14ac:dyDescent="0.2">
      <c r="A14050" s="13">
        <v>484410127005</v>
      </c>
      <c r="B14050">
        <v>0.1052488508796762</v>
      </c>
    </row>
    <row r="14051" spans="1:2" x14ac:dyDescent="0.2">
      <c r="A14051" s="13">
        <v>484410127006</v>
      </c>
      <c r="B14051">
        <v>0.13816173750990857</v>
      </c>
    </row>
    <row r="14052" spans="1:2" x14ac:dyDescent="0.2">
      <c r="A14052" s="13">
        <v>484410127007</v>
      </c>
      <c r="B14052">
        <v>0.12046909243271495</v>
      </c>
    </row>
    <row r="14053" spans="1:2" x14ac:dyDescent="0.2">
      <c r="A14053" s="13">
        <v>484410127008</v>
      </c>
      <c r="B14053">
        <v>0.15064125853014104</v>
      </c>
    </row>
    <row r="14054" spans="1:2" x14ac:dyDescent="0.2">
      <c r="A14054" s="13">
        <v>484410128011</v>
      </c>
      <c r="B14054">
        <v>0.12658490978085682</v>
      </c>
    </row>
    <row r="14055" spans="1:2" x14ac:dyDescent="0.2">
      <c r="A14055" s="13">
        <v>484410128012</v>
      </c>
      <c r="B14055">
        <v>0.13891608727307381</v>
      </c>
    </row>
    <row r="14056" spans="1:2" x14ac:dyDescent="0.2">
      <c r="A14056" s="13">
        <v>484410128013</v>
      </c>
      <c r="B14056">
        <v>8.0955544492373049E-2</v>
      </c>
    </row>
    <row r="14057" spans="1:2" x14ac:dyDescent="0.2">
      <c r="A14057" s="13">
        <v>484410128021</v>
      </c>
      <c r="B14057">
        <v>0.13098407693922137</v>
      </c>
    </row>
    <row r="14058" spans="1:2" x14ac:dyDescent="0.2">
      <c r="A14058" s="13">
        <v>484410128022</v>
      </c>
      <c r="B14058">
        <v>0.11323339568765665</v>
      </c>
    </row>
    <row r="14059" spans="1:2" x14ac:dyDescent="0.2">
      <c r="A14059" s="13">
        <v>484410128023</v>
      </c>
      <c r="B14059">
        <v>0.14389412782185046</v>
      </c>
    </row>
    <row r="14060" spans="1:2" x14ac:dyDescent="0.2">
      <c r="A14060" s="15">
        <v>484410129001</v>
      </c>
      <c r="B14060" t="s">
        <v>9</v>
      </c>
    </row>
    <row r="14061" spans="1:2" x14ac:dyDescent="0.2">
      <c r="A14061" s="15">
        <v>484410129002</v>
      </c>
      <c r="B14061" t="s">
        <v>9</v>
      </c>
    </row>
    <row r="14062" spans="1:2" x14ac:dyDescent="0.2">
      <c r="A14062" s="15">
        <v>484410130001</v>
      </c>
      <c r="B14062" t="s">
        <v>9</v>
      </c>
    </row>
    <row r="14063" spans="1:2" x14ac:dyDescent="0.2">
      <c r="A14063" s="13">
        <v>484410131001</v>
      </c>
      <c r="B14063">
        <v>0.17450580629391318</v>
      </c>
    </row>
    <row r="14064" spans="1:2" x14ac:dyDescent="0.2">
      <c r="A14064" s="13">
        <v>484410131002</v>
      </c>
      <c r="B14064">
        <v>0.16157269253681333</v>
      </c>
    </row>
    <row r="14065" spans="1:2" x14ac:dyDescent="0.2">
      <c r="A14065" s="13">
        <v>484410131003</v>
      </c>
      <c r="B14065">
        <v>0.14022798170375192</v>
      </c>
    </row>
    <row r="14066" spans="1:2" x14ac:dyDescent="0.2">
      <c r="A14066" s="13">
        <v>484410131004</v>
      </c>
      <c r="B14066">
        <v>8.0355638114434927E-2</v>
      </c>
    </row>
    <row r="14067" spans="1:2" x14ac:dyDescent="0.2">
      <c r="A14067" s="13">
        <v>484410131005</v>
      </c>
      <c r="B14067">
        <v>0.20588977692440327</v>
      </c>
    </row>
    <row r="14068" spans="1:2" x14ac:dyDescent="0.2">
      <c r="A14068" s="13">
        <v>484410131006</v>
      </c>
      <c r="B14068">
        <v>0.1860837098576921</v>
      </c>
    </row>
    <row r="14069" spans="1:2" x14ac:dyDescent="0.2">
      <c r="A14069" s="13">
        <v>484410131007</v>
      </c>
      <c r="B14069">
        <v>0.21542578791544084</v>
      </c>
    </row>
    <row r="14070" spans="1:2" x14ac:dyDescent="0.2">
      <c r="A14070" s="13">
        <v>484410132001</v>
      </c>
      <c r="B14070">
        <v>0.16008903638064115</v>
      </c>
    </row>
    <row r="14071" spans="1:2" x14ac:dyDescent="0.2">
      <c r="A14071" s="13">
        <v>484410133001</v>
      </c>
      <c r="B14071">
        <v>0.17492731942710785</v>
      </c>
    </row>
    <row r="14072" spans="1:2" x14ac:dyDescent="0.2">
      <c r="A14072" s="13">
        <v>484410133002</v>
      </c>
      <c r="B14072">
        <v>0.12137014746005573</v>
      </c>
    </row>
    <row r="14073" spans="1:2" x14ac:dyDescent="0.2">
      <c r="A14073" s="13">
        <v>484410133003</v>
      </c>
      <c r="B14073">
        <v>0.17119766736820266</v>
      </c>
    </row>
    <row r="14074" spans="1:2" x14ac:dyDescent="0.2">
      <c r="A14074" s="13">
        <v>484410134011</v>
      </c>
      <c r="B14074">
        <v>0.10174746312364634</v>
      </c>
    </row>
    <row r="14075" spans="1:2" x14ac:dyDescent="0.2">
      <c r="A14075" s="13">
        <v>484410134012</v>
      </c>
      <c r="B14075">
        <v>0.1273698490469295</v>
      </c>
    </row>
    <row r="14076" spans="1:2" x14ac:dyDescent="0.2">
      <c r="A14076" s="13">
        <v>484410134013</v>
      </c>
      <c r="B14076">
        <v>0.16104620096231895</v>
      </c>
    </row>
    <row r="14077" spans="1:2" x14ac:dyDescent="0.2">
      <c r="A14077" s="13">
        <v>484410134021</v>
      </c>
      <c r="B14077">
        <v>0.15127483084679863</v>
      </c>
    </row>
    <row r="14078" spans="1:2" x14ac:dyDescent="0.2">
      <c r="A14078" s="13">
        <v>484410134022</v>
      </c>
      <c r="B14078">
        <v>0.1358667222829214</v>
      </c>
    </row>
    <row r="14079" spans="1:2" x14ac:dyDescent="0.2">
      <c r="A14079" s="13">
        <v>484410134023</v>
      </c>
      <c r="B14079">
        <v>0.11455639504672632</v>
      </c>
    </row>
    <row r="14080" spans="1:2" x14ac:dyDescent="0.2">
      <c r="A14080" s="13">
        <v>484410134024</v>
      </c>
      <c r="B14080">
        <v>0.12058249412296394</v>
      </c>
    </row>
    <row r="14081" spans="1:2" x14ac:dyDescent="0.2">
      <c r="A14081" s="13">
        <v>484410134041</v>
      </c>
      <c r="B14081">
        <v>0.13540730546140722</v>
      </c>
    </row>
    <row r="14082" spans="1:2" x14ac:dyDescent="0.2">
      <c r="A14082" s="13">
        <v>484410134042</v>
      </c>
      <c r="B14082">
        <v>0.10627135465120133</v>
      </c>
    </row>
    <row r="14083" spans="1:2" x14ac:dyDescent="0.2">
      <c r="A14083" s="13">
        <v>484410134043</v>
      </c>
      <c r="B14083">
        <v>0.13024608686847586</v>
      </c>
    </row>
    <row r="14084" spans="1:2" x14ac:dyDescent="0.2">
      <c r="A14084" s="13">
        <v>484410134044</v>
      </c>
      <c r="B14084">
        <v>0.13929214391884129</v>
      </c>
    </row>
    <row r="14085" spans="1:2" x14ac:dyDescent="0.2">
      <c r="A14085" s="13">
        <v>484410135001</v>
      </c>
      <c r="B14085">
        <v>0.1260960083932538</v>
      </c>
    </row>
    <row r="14086" spans="1:2" x14ac:dyDescent="0.2">
      <c r="A14086" s="13">
        <v>484410135002</v>
      </c>
      <c r="B14086">
        <v>0.13924407938442063</v>
      </c>
    </row>
    <row r="14087" spans="1:2" x14ac:dyDescent="0.2">
      <c r="A14087" s="13">
        <v>484410135003</v>
      </c>
      <c r="B14087">
        <v>0.10168660865222542</v>
      </c>
    </row>
    <row r="14088" spans="1:2" x14ac:dyDescent="0.2">
      <c r="A14088" s="13">
        <v>484410135004</v>
      </c>
      <c r="B14088">
        <v>0.13521428031838187</v>
      </c>
    </row>
    <row r="14089" spans="1:2" x14ac:dyDescent="0.2">
      <c r="A14089" s="13">
        <v>484410136001</v>
      </c>
      <c r="B14089">
        <v>0.13985066894341056</v>
      </c>
    </row>
    <row r="14090" spans="1:2" x14ac:dyDescent="0.2">
      <c r="A14090" s="13">
        <v>484410136002</v>
      </c>
      <c r="B14090">
        <v>0.18031897564175928</v>
      </c>
    </row>
    <row r="14091" spans="1:2" x14ac:dyDescent="0.2">
      <c r="A14091" s="13">
        <v>484410136003</v>
      </c>
      <c r="B14091">
        <v>0.14211300429946325</v>
      </c>
    </row>
    <row r="14092" spans="1:2" x14ac:dyDescent="0.2">
      <c r="A14092" s="13">
        <v>484410136004</v>
      </c>
      <c r="B14092">
        <v>0.13027463917533494</v>
      </c>
    </row>
    <row r="14093" spans="1:2" x14ac:dyDescent="0.2">
      <c r="A14093" s="16">
        <v>484419800001</v>
      </c>
      <c r="B14093" t="s">
        <v>9</v>
      </c>
    </row>
    <row r="14094" spans="1:2" x14ac:dyDescent="0.2">
      <c r="A14094" s="13">
        <v>484439501001</v>
      </c>
      <c r="B14094">
        <v>0.19914042383966116</v>
      </c>
    </row>
    <row r="14095" spans="1:2" x14ac:dyDescent="0.2">
      <c r="A14095" s="13">
        <v>484459501001</v>
      </c>
      <c r="B14095">
        <v>0.19951684391364818</v>
      </c>
    </row>
    <row r="14096" spans="1:2" x14ac:dyDescent="0.2">
      <c r="A14096" s="13">
        <v>484459501002</v>
      </c>
      <c r="B14096">
        <v>0.1480218092614827</v>
      </c>
    </row>
    <row r="14097" spans="1:2" x14ac:dyDescent="0.2">
      <c r="A14097" s="13">
        <v>484459501003</v>
      </c>
      <c r="B14097">
        <v>0.18348115522062949</v>
      </c>
    </row>
    <row r="14098" spans="1:2" x14ac:dyDescent="0.2">
      <c r="A14098" s="13">
        <v>484459503001</v>
      </c>
      <c r="B14098">
        <v>0.22588225603323986</v>
      </c>
    </row>
    <row r="14099" spans="1:2" x14ac:dyDescent="0.2">
      <c r="A14099" s="13">
        <v>484459503002</v>
      </c>
      <c r="B14099">
        <v>0.20501356697274942</v>
      </c>
    </row>
    <row r="14100" spans="1:2" x14ac:dyDescent="0.2">
      <c r="A14100" s="13">
        <v>484459503003</v>
      </c>
      <c r="B14100">
        <v>0.15776647449586043</v>
      </c>
    </row>
    <row r="14101" spans="1:2" x14ac:dyDescent="0.2">
      <c r="A14101" s="13">
        <v>484459504001</v>
      </c>
      <c r="B14101">
        <v>0.24434081799268681</v>
      </c>
    </row>
    <row r="14102" spans="1:2" x14ac:dyDescent="0.2">
      <c r="A14102" s="13">
        <v>484459504002</v>
      </c>
      <c r="B14102">
        <v>0.24793855177354038</v>
      </c>
    </row>
    <row r="14103" spans="1:2" x14ac:dyDescent="0.2">
      <c r="A14103" s="13">
        <v>484459504003</v>
      </c>
      <c r="B14103">
        <v>0.21788500618051768</v>
      </c>
    </row>
    <row r="14104" spans="1:2" x14ac:dyDescent="0.2">
      <c r="A14104" s="13">
        <v>484459504004</v>
      </c>
      <c r="B14104">
        <v>0.190521168436043</v>
      </c>
    </row>
    <row r="14105" spans="1:2" x14ac:dyDescent="0.2">
      <c r="A14105" s="13">
        <v>484459504005</v>
      </c>
      <c r="B14105">
        <v>0.19343745176494365</v>
      </c>
    </row>
    <row r="14106" spans="1:2" x14ac:dyDescent="0.2">
      <c r="A14106" s="13">
        <v>484459504006</v>
      </c>
      <c r="B14106">
        <v>0.12720974794063947</v>
      </c>
    </row>
    <row r="14107" spans="1:2" x14ac:dyDescent="0.2">
      <c r="A14107" s="13">
        <v>484459504007</v>
      </c>
      <c r="B14107">
        <v>0.17178568040226855</v>
      </c>
    </row>
    <row r="14108" spans="1:2" x14ac:dyDescent="0.2">
      <c r="A14108" s="13">
        <v>484479503001</v>
      </c>
      <c r="B14108">
        <v>0.17773499486566477</v>
      </c>
    </row>
    <row r="14109" spans="1:2" x14ac:dyDescent="0.2">
      <c r="A14109" s="13">
        <v>484479503002</v>
      </c>
      <c r="B14109">
        <v>0.16850684092674698</v>
      </c>
    </row>
    <row r="14110" spans="1:2" x14ac:dyDescent="0.2">
      <c r="A14110" s="13">
        <v>484499501001</v>
      </c>
      <c r="B14110">
        <v>0.16330374896644459</v>
      </c>
    </row>
    <row r="14111" spans="1:2" x14ac:dyDescent="0.2">
      <c r="A14111" s="13">
        <v>484499501002</v>
      </c>
      <c r="B14111">
        <v>0.20328138610939525</v>
      </c>
    </row>
    <row r="14112" spans="1:2" x14ac:dyDescent="0.2">
      <c r="A14112" s="13">
        <v>484499502001</v>
      </c>
      <c r="B14112">
        <v>0.17974937690302759</v>
      </c>
    </row>
    <row r="14113" spans="1:2" x14ac:dyDescent="0.2">
      <c r="A14113" s="13">
        <v>484499502002</v>
      </c>
      <c r="B14113">
        <v>0.16842513189028596</v>
      </c>
    </row>
    <row r="14114" spans="1:2" x14ac:dyDescent="0.2">
      <c r="A14114" s="13">
        <v>484499503001</v>
      </c>
      <c r="B14114">
        <v>0.18554336526879661</v>
      </c>
    </row>
    <row r="14115" spans="1:2" x14ac:dyDescent="0.2">
      <c r="A14115" s="13">
        <v>484499503002</v>
      </c>
      <c r="B14115">
        <v>0.17080695735602236</v>
      </c>
    </row>
    <row r="14116" spans="1:2" x14ac:dyDescent="0.2">
      <c r="A14116" s="13">
        <v>484499503003</v>
      </c>
      <c r="B14116">
        <v>0.16102224520059336</v>
      </c>
    </row>
    <row r="14117" spans="1:2" x14ac:dyDescent="0.2">
      <c r="A14117" s="13">
        <v>484499503004</v>
      </c>
      <c r="B14117">
        <v>0.17712753303571677</v>
      </c>
    </row>
    <row r="14118" spans="1:2" x14ac:dyDescent="0.2">
      <c r="A14118" s="13">
        <v>484499504001</v>
      </c>
      <c r="B14118">
        <v>0.17839893589571543</v>
      </c>
    </row>
    <row r="14119" spans="1:2" x14ac:dyDescent="0.2">
      <c r="A14119" s="13">
        <v>484499504002</v>
      </c>
      <c r="B14119">
        <v>0.14665727993607777</v>
      </c>
    </row>
    <row r="14120" spans="1:2" x14ac:dyDescent="0.2">
      <c r="A14120" s="13">
        <v>484499504003</v>
      </c>
      <c r="B14120">
        <v>0.17371934052573743</v>
      </c>
    </row>
    <row r="14121" spans="1:2" x14ac:dyDescent="0.2">
      <c r="A14121" s="13">
        <v>484499505001</v>
      </c>
      <c r="B14121">
        <v>0.19192081894717058</v>
      </c>
    </row>
    <row r="14122" spans="1:2" x14ac:dyDescent="0.2">
      <c r="A14122" s="13">
        <v>484499505002</v>
      </c>
      <c r="B14122">
        <v>0.19324376314507183</v>
      </c>
    </row>
    <row r="14123" spans="1:2" x14ac:dyDescent="0.2">
      <c r="A14123" s="13">
        <v>484499506001</v>
      </c>
      <c r="B14123">
        <v>0.1918257000588045</v>
      </c>
    </row>
    <row r="14124" spans="1:2" x14ac:dyDescent="0.2">
      <c r="A14124" s="13">
        <v>484499506002</v>
      </c>
      <c r="B14124">
        <v>0.2144864857619701</v>
      </c>
    </row>
    <row r="14125" spans="1:2" x14ac:dyDescent="0.2">
      <c r="A14125" s="13">
        <v>484499506003</v>
      </c>
      <c r="B14125">
        <v>0.20793054799726296</v>
      </c>
    </row>
    <row r="14126" spans="1:2" x14ac:dyDescent="0.2">
      <c r="A14126" s="13">
        <v>484499507001</v>
      </c>
      <c r="B14126">
        <v>0.22221160735762688</v>
      </c>
    </row>
    <row r="14127" spans="1:2" x14ac:dyDescent="0.2">
      <c r="A14127" s="13">
        <v>484499507002</v>
      </c>
      <c r="B14127">
        <v>0.2033595534328892</v>
      </c>
    </row>
    <row r="14128" spans="1:2" x14ac:dyDescent="0.2">
      <c r="A14128" s="13">
        <v>484499508001</v>
      </c>
      <c r="B14128">
        <v>0.23669702487197913</v>
      </c>
    </row>
    <row r="14129" spans="1:2" x14ac:dyDescent="0.2">
      <c r="A14129" s="13">
        <v>484499508002</v>
      </c>
      <c r="B14129">
        <v>0.16949653813919283</v>
      </c>
    </row>
    <row r="14130" spans="1:2" x14ac:dyDescent="0.2">
      <c r="A14130" s="13">
        <v>484499508003</v>
      </c>
      <c r="B14130">
        <v>0.12850540267253077</v>
      </c>
    </row>
    <row r="14131" spans="1:2" x14ac:dyDescent="0.2">
      <c r="A14131" s="13">
        <v>484499508004</v>
      </c>
      <c r="B14131">
        <v>0.19185955359203483</v>
      </c>
    </row>
    <row r="14132" spans="1:2" x14ac:dyDescent="0.2">
      <c r="A14132" s="13">
        <v>484510001001</v>
      </c>
      <c r="B14132">
        <v>0.15518983555409577</v>
      </c>
    </row>
    <row r="14133" spans="1:2" x14ac:dyDescent="0.2">
      <c r="A14133" s="13">
        <v>484510001002</v>
      </c>
      <c r="B14133">
        <v>0.17199980652377955</v>
      </c>
    </row>
    <row r="14134" spans="1:2" x14ac:dyDescent="0.2">
      <c r="A14134" s="13">
        <v>484510002001</v>
      </c>
      <c r="B14134">
        <v>0.21834805212165376</v>
      </c>
    </row>
    <row r="14135" spans="1:2" x14ac:dyDescent="0.2">
      <c r="A14135" s="13">
        <v>484510002002</v>
      </c>
      <c r="B14135">
        <v>0.1694423513980986</v>
      </c>
    </row>
    <row r="14136" spans="1:2" x14ac:dyDescent="0.2">
      <c r="A14136" s="13">
        <v>484510002003</v>
      </c>
      <c r="B14136">
        <v>0.18757027083365185</v>
      </c>
    </row>
    <row r="14137" spans="1:2" x14ac:dyDescent="0.2">
      <c r="A14137" s="13">
        <v>484510002004</v>
      </c>
      <c r="B14137">
        <v>0.17791288068998176</v>
      </c>
    </row>
    <row r="14138" spans="1:2" x14ac:dyDescent="0.2">
      <c r="A14138" s="13">
        <v>484510003001</v>
      </c>
      <c r="B14138">
        <v>0.14939085802900437</v>
      </c>
    </row>
    <row r="14139" spans="1:2" x14ac:dyDescent="0.2">
      <c r="A14139" s="13">
        <v>484510003002</v>
      </c>
      <c r="B14139">
        <v>0.23103170847051097</v>
      </c>
    </row>
    <row r="14140" spans="1:2" x14ac:dyDescent="0.2">
      <c r="A14140" s="13">
        <v>484510003003</v>
      </c>
      <c r="B14140">
        <v>0.20205266816194459</v>
      </c>
    </row>
    <row r="14141" spans="1:2" x14ac:dyDescent="0.2">
      <c r="A14141" s="13">
        <v>484510004001</v>
      </c>
      <c r="B14141">
        <v>0.17408952905832362</v>
      </c>
    </row>
    <row r="14142" spans="1:2" x14ac:dyDescent="0.2">
      <c r="A14142" s="13">
        <v>484510004002</v>
      </c>
      <c r="B14142">
        <v>0.26032383463473263</v>
      </c>
    </row>
    <row r="14143" spans="1:2" x14ac:dyDescent="0.2">
      <c r="A14143" s="13">
        <v>484510004003</v>
      </c>
      <c r="B14143">
        <v>0.21043782724250856</v>
      </c>
    </row>
    <row r="14144" spans="1:2" x14ac:dyDescent="0.2">
      <c r="A14144" s="13">
        <v>484510004004</v>
      </c>
      <c r="B14144">
        <v>0.21665316296615333</v>
      </c>
    </row>
    <row r="14145" spans="1:2" x14ac:dyDescent="0.2">
      <c r="A14145" s="13">
        <v>484510004005</v>
      </c>
      <c r="B14145">
        <v>0.20662212092008467</v>
      </c>
    </row>
    <row r="14146" spans="1:2" x14ac:dyDescent="0.2">
      <c r="A14146" s="13">
        <v>484510004006</v>
      </c>
      <c r="B14146">
        <v>0.2596913429153897</v>
      </c>
    </row>
    <row r="14147" spans="1:2" x14ac:dyDescent="0.2">
      <c r="A14147" s="13">
        <v>484510004007</v>
      </c>
      <c r="B14147">
        <v>0.15722153167772066</v>
      </c>
    </row>
    <row r="14148" spans="1:2" x14ac:dyDescent="0.2">
      <c r="A14148" s="13">
        <v>484510004008</v>
      </c>
      <c r="B14148">
        <v>0.2089704067720575</v>
      </c>
    </row>
    <row r="14149" spans="1:2" x14ac:dyDescent="0.2">
      <c r="A14149" s="13">
        <v>484510007001</v>
      </c>
      <c r="B14149">
        <v>0.20392935999163686</v>
      </c>
    </row>
    <row r="14150" spans="1:2" x14ac:dyDescent="0.2">
      <c r="A14150" s="13">
        <v>484510007002</v>
      </c>
      <c r="B14150">
        <v>0.19868771545073019</v>
      </c>
    </row>
    <row r="14151" spans="1:2" x14ac:dyDescent="0.2">
      <c r="A14151" s="13">
        <v>484510007003</v>
      </c>
      <c r="B14151">
        <v>0.24197762590934346</v>
      </c>
    </row>
    <row r="14152" spans="1:2" x14ac:dyDescent="0.2">
      <c r="A14152" s="13">
        <v>484510007004</v>
      </c>
      <c r="B14152">
        <v>0.19539350315864012</v>
      </c>
    </row>
    <row r="14153" spans="1:2" x14ac:dyDescent="0.2">
      <c r="A14153" s="13">
        <v>484510007005</v>
      </c>
      <c r="B14153">
        <v>0.20305593374322278</v>
      </c>
    </row>
    <row r="14154" spans="1:2" x14ac:dyDescent="0.2">
      <c r="A14154" s="13">
        <v>484510008011</v>
      </c>
      <c r="B14154">
        <v>0.15978109737098334</v>
      </c>
    </row>
    <row r="14155" spans="1:2" x14ac:dyDescent="0.2">
      <c r="A14155" s="13">
        <v>484510008012</v>
      </c>
      <c r="B14155">
        <v>0.16161694249497632</v>
      </c>
    </row>
    <row r="14156" spans="1:2" x14ac:dyDescent="0.2">
      <c r="A14156" s="13">
        <v>484510008013</v>
      </c>
      <c r="B14156">
        <v>0.13530273721211455</v>
      </c>
    </row>
    <row r="14157" spans="1:2" x14ac:dyDescent="0.2">
      <c r="A14157" s="13">
        <v>484510008021</v>
      </c>
      <c r="B14157">
        <v>0.15335746632554392</v>
      </c>
    </row>
    <row r="14158" spans="1:2" x14ac:dyDescent="0.2">
      <c r="A14158" s="13">
        <v>484510008022</v>
      </c>
      <c r="B14158">
        <v>0.1680623985874764</v>
      </c>
    </row>
    <row r="14159" spans="1:2" x14ac:dyDescent="0.2">
      <c r="A14159" s="13">
        <v>484510008023</v>
      </c>
      <c r="B14159">
        <v>0.22088345941009066</v>
      </c>
    </row>
    <row r="14160" spans="1:2" x14ac:dyDescent="0.2">
      <c r="A14160" s="13">
        <v>484510009001</v>
      </c>
      <c r="B14160">
        <v>0.22400362959444051</v>
      </c>
    </row>
    <row r="14161" spans="1:2" x14ac:dyDescent="0.2">
      <c r="A14161" s="13">
        <v>484510009002</v>
      </c>
      <c r="B14161">
        <v>0.21534676008385695</v>
      </c>
    </row>
    <row r="14162" spans="1:2" x14ac:dyDescent="0.2">
      <c r="A14162" s="13">
        <v>484510010001</v>
      </c>
      <c r="B14162">
        <v>0.13119014810826787</v>
      </c>
    </row>
    <row r="14163" spans="1:2" x14ac:dyDescent="0.2">
      <c r="A14163" s="13">
        <v>484510010002</v>
      </c>
      <c r="B14163">
        <v>0.16687230742702155</v>
      </c>
    </row>
    <row r="14164" spans="1:2" x14ac:dyDescent="0.2">
      <c r="A14164" s="13">
        <v>484510010003</v>
      </c>
      <c r="B14164">
        <v>0.14134957614275998</v>
      </c>
    </row>
    <row r="14165" spans="1:2" x14ac:dyDescent="0.2">
      <c r="A14165" s="13">
        <v>484510010004</v>
      </c>
      <c r="B14165">
        <v>0.1523351206781253</v>
      </c>
    </row>
    <row r="14166" spans="1:2" x14ac:dyDescent="0.2">
      <c r="A14166" s="13">
        <v>484510010005</v>
      </c>
      <c r="B14166">
        <v>0.14814375178642866</v>
      </c>
    </row>
    <row r="14167" spans="1:2" x14ac:dyDescent="0.2">
      <c r="A14167" s="13">
        <v>484510010006</v>
      </c>
      <c r="B14167">
        <v>0.13192567612454523</v>
      </c>
    </row>
    <row r="14168" spans="1:2" x14ac:dyDescent="0.2">
      <c r="A14168" s="13">
        <v>484510011011</v>
      </c>
      <c r="B14168">
        <v>0.1525978727473418</v>
      </c>
    </row>
    <row r="14169" spans="1:2" x14ac:dyDescent="0.2">
      <c r="A14169" s="13">
        <v>484510011012</v>
      </c>
      <c r="B14169">
        <v>0.13721725013716526</v>
      </c>
    </row>
    <row r="14170" spans="1:2" x14ac:dyDescent="0.2">
      <c r="A14170" s="13">
        <v>484510011013</v>
      </c>
      <c r="B14170">
        <v>0.1271790742772477</v>
      </c>
    </row>
    <row r="14171" spans="1:2" x14ac:dyDescent="0.2">
      <c r="A14171" s="13">
        <v>484510011014</v>
      </c>
      <c r="B14171">
        <v>0.10955725890046199</v>
      </c>
    </row>
    <row r="14172" spans="1:2" x14ac:dyDescent="0.2">
      <c r="A14172" s="13">
        <v>484510011021</v>
      </c>
      <c r="B14172">
        <v>0.16191732174670895</v>
      </c>
    </row>
    <row r="14173" spans="1:2" x14ac:dyDescent="0.2">
      <c r="A14173" s="13">
        <v>484510011022</v>
      </c>
      <c r="B14173">
        <v>0.14242513525060843</v>
      </c>
    </row>
    <row r="14174" spans="1:2" x14ac:dyDescent="0.2">
      <c r="A14174" s="13">
        <v>484510011023</v>
      </c>
      <c r="B14174">
        <v>0.17209350976504181</v>
      </c>
    </row>
    <row r="14175" spans="1:2" x14ac:dyDescent="0.2">
      <c r="A14175" s="13">
        <v>484510011024</v>
      </c>
      <c r="B14175">
        <v>0.15054379418127248</v>
      </c>
    </row>
    <row r="14176" spans="1:2" x14ac:dyDescent="0.2">
      <c r="A14176" s="13">
        <v>484510011025</v>
      </c>
      <c r="B14176">
        <v>0.15250365274355829</v>
      </c>
    </row>
    <row r="14177" spans="1:2" x14ac:dyDescent="0.2">
      <c r="A14177" s="13">
        <v>484510011026</v>
      </c>
      <c r="B14177">
        <v>0.16004509941084122</v>
      </c>
    </row>
    <row r="14178" spans="1:2" x14ac:dyDescent="0.2">
      <c r="A14178" s="13">
        <v>484510012001</v>
      </c>
      <c r="B14178">
        <v>0.19594164013358323</v>
      </c>
    </row>
    <row r="14179" spans="1:2" x14ac:dyDescent="0.2">
      <c r="A14179" s="13">
        <v>484510012002</v>
      </c>
      <c r="B14179">
        <v>0.1780894766540122</v>
      </c>
    </row>
    <row r="14180" spans="1:2" x14ac:dyDescent="0.2">
      <c r="A14180" s="13">
        <v>484510012003</v>
      </c>
      <c r="B14180">
        <v>0.18497386299186258</v>
      </c>
    </row>
    <row r="14181" spans="1:2" x14ac:dyDescent="0.2">
      <c r="A14181" s="13">
        <v>484510012004</v>
      </c>
      <c r="B14181">
        <v>0.15194977073022956</v>
      </c>
    </row>
    <row r="14182" spans="1:2" x14ac:dyDescent="0.2">
      <c r="A14182" s="13">
        <v>484510012005</v>
      </c>
      <c r="B14182">
        <v>0.14654395517134253</v>
      </c>
    </row>
    <row r="14183" spans="1:2" x14ac:dyDescent="0.2">
      <c r="A14183" s="13">
        <v>484510012006</v>
      </c>
      <c r="B14183">
        <v>0.14185807119377425</v>
      </c>
    </row>
    <row r="14184" spans="1:2" x14ac:dyDescent="0.2">
      <c r="A14184" s="13">
        <v>484510012007</v>
      </c>
      <c r="B14184">
        <v>0.18791538513730754</v>
      </c>
    </row>
    <row r="14185" spans="1:2" x14ac:dyDescent="0.2">
      <c r="A14185" s="13">
        <v>484510013011</v>
      </c>
      <c r="B14185">
        <v>0.11812235532972822</v>
      </c>
    </row>
    <row r="14186" spans="1:2" x14ac:dyDescent="0.2">
      <c r="A14186" s="13">
        <v>484510013012</v>
      </c>
      <c r="B14186">
        <v>0.10050814989726953</v>
      </c>
    </row>
    <row r="14187" spans="1:2" x14ac:dyDescent="0.2">
      <c r="A14187" s="13">
        <v>484510013013</v>
      </c>
      <c r="B14187">
        <v>0.13525182659433466</v>
      </c>
    </row>
    <row r="14188" spans="1:2" x14ac:dyDescent="0.2">
      <c r="A14188" s="13">
        <v>484510013014</v>
      </c>
      <c r="B14188">
        <v>0.14222866845133014</v>
      </c>
    </row>
    <row r="14189" spans="1:2" x14ac:dyDescent="0.2">
      <c r="A14189" s="13">
        <v>484510013015</v>
      </c>
      <c r="B14189">
        <v>0.10554447461393227</v>
      </c>
    </row>
    <row r="14190" spans="1:2" x14ac:dyDescent="0.2">
      <c r="A14190" s="13">
        <v>484510013016</v>
      </c>
      <c r="B14190">
        <v>0.15382063014345868</v>
      </c>
    </row>
    <row r="14191" spans="1:2" x14ac:dyDescent="0.2">
      <c r="A14191" s="13">
        <v>484510013017</v>
      </c>
      <c r="B14191">
        <v>0.1049077749056781</v>
      </c>
    </row>
    <row r="14192" spans="1:2" x14ac:dyDescent="0.2">
      <c r="A14192" s="13">
        <v>484510013031</v>
      </c>
      <c r="B14192">
        <v>0.16780160943354827</v>
      </c>
    </row>
    <row r="14193" spans="1:2" x14ac:dyDescent="0.2">
      <c r="A14193" s="13">
        <v>484510013032</v>
      </c>
      <c r="B14193">
        <v>0.16044899712165786</v>
      </c>
    </row>
    <row r="14194" spans="1:2" x14ac:dyDescent="0.2">
      <c r="A14194" s="13">
        <v>484510013033</v>
      </c>
      <c r="B14194">
        <v>0.1246373805157388</v>
      </c>
    </row>
    <row r="14195" spans="1:2" x14ac:dyDescent="0.2">
      <c r="A14195" s="13">
        <v>484510013034</v>
      </c>
      <c r="B14195">
        <v>0.14294083907855729</v>
      </c>
    </row>
    <row r="14196" spans="1:2" x14ac:dyDescent="0.2">
      <c r="A14196" s="13">
        <v>484510013035</v>
      </c>
      <c r="B14196">
        <v>0.17048696945509467</v>
      </c>
    </row>
    <row r="14197" spans="1:2" x14ac:dyDescent="0.2">
      <c r="A14197" s="13">
        <v>484510013041</v>
      </c>
      <c r="B14197">
        <v>0.14475942065797895</v>
      </c>
    </row>
    <row r="14198" spans="1:2" x14ac:dyDescent="0.2">
      <c r="A14198" s="13">
        <v>484510013042</v>
      </c>
      <c r="B14198">
        <v>8.6129606594152308E-2</v>
      </c>
    </row>
    <row r="14199" spans="1:2" x14ac:dyDescent="0.2">
      <c r="A14199" s="13">
        <v>484510013043</v>
      </c>
      <c r="B14199">
        <v>0.11179481310396351</v>
      </c>
    </row>
    <row r="14200" spans="1:2" x14ac:dyDescent="0.2">
      <c r="A14200" s="13">
        <v>484510013044</v>
      </c>
      <c r="B14200">
        <v>0.20115926891071986</v>
      </c>
    </row>
    <row r="14201" spans="1:2" x14ac:dyDescent="0.2">
      <c r="A14201" s="13">
        <v>484510014001</v>
      </c>
      <c r="B14201">
        <v>0.22636326055875131</v>
      </c>
    </row>
    <row r="14202" spans="1:2" x14ac:dyDescent="0.2">
      <c r="A14202" s="13">
        <v>484510014002</v>
      </c>
      <c r="B14202">
        <v>0.22564186369511768</v>
      </c>
    </row>
    <row r="14203" spans="1:2" x14ac:dyDescent="0.2">
      <c r="A14203" s="13">
        <v>484510014003</v>
      </c>
      <c r="B14203">
        <v>0.19476327400976917</v>
      </c>
    </row>
    <row r="14204" spans="1:2" x14ac:dyDescent="0.2">
      <c r="A14204" s="13">
        <v>484510014004</v>
      </c>
      <c r="B14204">
        <v>0.11246452251323021</v>
      </c>
    </row>
    <row r="14205" spans="1:2" x14ac:dyDescent="0.2">
      <c r="A14205" s="13">
        <v>484510014005</v>
      </c>
      <c r="B14205">
        <v>0.13939352323877188</v>
      </c>
    </row>
    <row r="14206" spans="1:2" x14ac:dyDescent="0.2">
      <c r="A14206" s="16">
        <v>484510015001</v>
      </c>
      <c r="B14206" t="s">
        <v>9</v>
      </c>
    </row>
    <row r="14207" spans="1:2" x14ac:dyDescent="0.2">
      <c r="A14207" s="13">
        <v>484510016001</v>
      </c>
      <c r="B14207">
        <v>0.18824083226259847</v>
      </c>
    </row>
    <row r="14208" spans="1:2" x14ac:dyDescent="0.2">
      <c r="A14208" s="13">
        <v>484510016002</v>
      </c>
      <c r="B14208">
        <v>0.14499949883073759</v>
      </c>
    </row>
    <row r="14209" spans="1:2" x14ac:dyDescent="0.2">
      <c r="A14209" s="13">
        <v>484510016003</v>
      </c>
      <c r="B14209">
        <v>0.14115085298812521</v>
      </c>
    </row>
    <row r="14210" spans="1:2" x14ac:dyDescent="0.2">
      <c r="A14210" s="13">
        <v>484510016004</v>
      </c>
      <c r="B14210">
        <v>0.10373077106815182</v>
      </c>
    </row>
    <row r="14211" spans="1:2" x14ac:dyDescent="0.2">
      <c r="A14211" s="13">
        <v>484510017021</v>
      </c>
      <c r="B14211">
        <v>0.1671475375587349</v>
      </c>
    </row>
    <row r="14212" spans="1:2" x14ac:dyDescent="0.2">
      <c r="A14212" s="13">
        <v>484510017022</v>
      </c>
      <c r="B14212">
        <v>0.1381929847905089</v>
      </c>
    </row>
    <row r="14213" spans="1:2" x14ac:dyDescent="0.2">
      <c r="A14213" s="13">
        <v>484510017023</v>
      </c>
      <c r="B14213">
        <v>0.23176552419408589</v>
      </c>
    </row>
    <row r="14214" spans="1:2" x14ac:dyDescent="0.2">
      <c r="A14214" s="13">
        <v>484510017041</v>
      </c>
      <c r="B14214">
        <v>0.15396426617869391</v>
      </c>
    </row>
    <row r="14215" spans="1:2" x14ac:dyDescent="0.2">
      <c r="A14215" s="13">
        <v>484510017042</v>
      </c>
      <c r="B14215">
        <v>0.15586075485173398</v>
      </c>
    </row>
    <row r="14216" spans="1:2" x14ac:dyDescent="0.2">
      <c r="A14216" s="13">
        <v>484510017043</v>
      </c>
      <c r="B14216">
        <v>0.12761037989904964</v>
      </c>
    </row>
    <row r="14217" spans="1:2" x14ac:dyDescent="0.2">
      <c r="A14217" s="13">
        <v>484510017044</v>
      </c>
      <c r="B14217">
        <v>0.1279959999908355</v>
      </c>
    </row>
    <row r="14218" spans="1:2" x14ac:dyDescent="0.2">
      <c r="A14218" s="13">
        <v>484510017061</v>
      </c>
      <c r="B14218">
        <v>0.15305567196607389</v>
      </c>
    </row>
    <row r="14219" spans="1:2" x14ac:dyDescent="0.2">
      <c r="A14219" s="13">
        <v>484510017062</v>
      </c>
      <c r="B14219">
        <v>0.13477749314532417</v>
      </c>
    </row>
    <row r="14220" spans="1:2" x14ac:dyDescent="0.2">
      <c r="A14220" s="13">
        <v>484510017071</v>
      </c>
      <c r="B14220">
        <v>0.13927868150542813</v>
      </c>
    </row>
    <row r="14221" spans="1:2" x14ac:dyDescent="0.2">
      <c r="A14221" s="13">
        <v>484510017072</v>
      </c>
      <c r="B14221">
        <v>0.13382692129414744</v>
      </c>
    </row>
    <row r="14222" spans="1:2" x14ac:dyDescent="0.2">
      <c r="A14222" s="13">
        <v>484510017081</v>
      </c>
      <c r="B14222">
        <v>0.11083558553620848</v>
      </c>
    </row>
    <row r="14223" spans="1:2" x14ac:dyDescent="0.2">
      <c r="A14223" s="13">
        <v>484510017082</v>
      </c>
      <c r="B14223">
        <v>0.12819795281027521</v>
      </c>
    </row>
    <row r="14224" spans="1:2" x14ac:dyDescent="0.2">
      <c r="A14224" s="13">
        <v>484510017083</v>
      </c>
      <c r="B14224">
        <v>7.4703351392646597E-2</v>
      </c>
    </row>
    <row r="14225" spans="1:2" x14ac:dyDescent="0.2">
      <c r="A14225" s="13">
        <v>484510018001</v>
      </c>
      <c r="B14225">
        <v>0.17413150085296272</v>
      </c>
    </row>
    <row r="14226" spans="1:2" x14ac:dyDescent="0.2">
      <c r="A14226" s="13">
        <v>484510018002</v>
      </c>
      <c r="B14226">
        <v>0.22480772852592837</v>
      </c>
    </row>
    <row r="14227" spans="1:2" x14ac:dyDescent="0.2">
      <c r="A14227" s="13">
        <v>484510018003</v>
      </c>
      <c r="B14227">
        <v>0.23317078230348068</v>
      </c>
    </row>
    <row r="14228" spans="1:2" x14ac:dyDescent="0.2">
      <c r="A14228" s="16">
        <v>484519800001</v>
      </c>
      <c r="B14228" t="s">
        <v>9</v>
      </c>
    </row>
    <row r="14229" spans="1:2" x14ac:dyDescent="0.2">
      <c r="A14229" s="13">
        <v>484530001011</v>
      </c>
      <c r="B14229">
        <v>9.259731634216059E-2</v>
      </c>
    </row>
    <row r="14230" spans="1:2" x14ac:dyDescent="0.2">
      <c r="A14230" s="13">
        <v>484530001012</v>
      </c>
      <c r="B14230">
        <v>4.4215757807365107E-2</v>
      </c>
    </row>
    <row r="14231" spans="1:2" x14ac:dyDescent="0.2">
      <c r="A14231" s="13">
        <v>484530001013</v>
      </c>
      <c r="B14231">
        <v>0.10245327216809932</v>
      </c>
    </row>
    <row r="14232" spans="1:2" x14ac:dyDescent="0.2">
      <c r="A14232" s="13">
        <v>484530001021</v>
      </c>
      <c r="B14232">
        <v>5.4539739585181865E-2</v>
      </c>
    </row>
    <row r="14233" spans="1:2" x14ac:dyDescent="0.2">
      <c r="A14233" s="13">
        <v>484530001022</v>
      </c>
      <c r="B14233">
        <v>7.4813954466127389E-2</v>
      </c>
    </row>
    <row r="14234" spans="1:2" x14ac:dyDescent="0.2">
      <c r="A14234" s="13">
        <v>484530002031</v>
      </c>
      <c r="B14234">
        <v>7.5555846425616566E-2</v>
      </c>
    </row>
    <row r="14235" spans="1:2" x14ac:dyDescent="0.2">
      <c r="A14235" s="13">
        <v>484530002041</v>
      </c>
      <c r="B14235">
        <v>7.4785745511320834E-2</v>
      </c>
    </row>
    <row r="14236" spans="1:2" x14ac:dyDescent="0.2">
      <c r="A14236" s="13">
        <v>484530002042</v>
      </c>
      <c r="B14236">
        <v>8.3646459036894091E-2</v>
      </c>
    </row>
    <row r="14237" spans="1:2" x14ac:dyDescent="0.2">
      <c r="A14237" s="13">
        <v>484530002043</v>
      </c>
      <c r="B14237">
        <v>9.8708339812913937E-2</v>
      </c>
    </row>
    <row r="14238" spans="1:2" x14ac:dyDescent="0.2">
      <c r="A14238" s="13">
        <v>484530002051</v>
      </c>
      <c r="B14238">
        <v>7.9395372888938595E-2</v>
      </c>
    </row>
    <row r="14239" spans="1:2" x14ac:dyDescent="0.2">
      <c r="A14239" s="13">
        <v>484530002052</v>
      </c>
      <c r="B14239">
        <v>8.5553028485661917E-2</v>
      </c>
    </row>
    <row r="14240" spans="1:2" x14ac:dyDescent="0.2">
      <c r="A14240" s="13">
        <v>484530002053</v>
      </c>
      <c r="B14240">
        <v>6.3638609261415416E-2</v>
      </c>
    </row>
    <row r="14241" spans="1:2" x14ac:dyDescent="0.2">
      <c r="A14241" s="13">
        <v>484530002061</v>
      </c>
      <c r="B14241">
        <v>8.1135483366798947E-2</v>
      </c>
    </row>
    <row r="14242" spans="1:2" x14ac:dyDescent="0.2">
      <c r="A14242" s="13">
        <v>484530002062</v>
      </c>
      <c r="B14242">
        <v>6.603325593123241E-2</v>
      </c>
    </row>
    <row r="14243" spans="1:2" x14ac:dyDescent="0.2">
      <c r="A14243" s="13">
        <v>484530002063</v>
      </c>
      <c r="B14243">
        <v>0.10043464547171099</v>
      </c>
    </row>
    <row r="14244" spans="1:2" x14ac:dyDescent="0.2">
      <c r="A14244" s="13">
        <v>484530003021</v>
      </c>
      <c r="B14244">
        <v>7.8165657636121891E-2</v>
      </c>
    </row>
    <row r="14245" spans="1:2" x14ac:dyDescent="0.2">
      <c r="A14245" s="13">
        <v>484530003022</v>
      </c>
      <c r="B14245">
        <v>9.0215684945896768E-2</v>
      </c>
    </row>
    <row r="14246" spans="1:2" x14ac:dyDescent="0.2">
      <c r="A14246" s="13">
        <v>484530003023</v>
      </c>
      <c r="B14246">
        <v>5.5735840054854706E-2</v>
      </c>
    </row>
    <row r="14247" spans="1:2" x14ac:dyDescent="0.2">
      <c r="A14247" s="13">
        <v>484530003024</v>
      </c>
      <c r="B14247">
        <v>9.920000863057693E-2</v>
      </c>
    </row>
    <row r="14248" spans="1:2" x14ac:dyDescent="0.2">
      <c r="A14248" s="13">
        <v>484530003025</v>
      </c>
      <c r="B14248">
        <v>8.7068440828416097E-2</v>
      </c>
    </row>
    <row r="14249" spans="1:2" x14ac:dyDescent="0.2">
      <c r="A14249" s="13">
        <v>484530003041</v>
      </c>
      <c r="B14249">
        <v>9.2116214122078474E-2</v>
      </c>
    </row>
    <row r="14250" spans="1:2" x14ac:dyDescent="0.2">
      <c r="A14250" s="13">
        <v>484530003042</v>
      </c>
      <c r="B14250">
        <v>8.011832097354217E-2</v>
      </c>
    </row>
    <row r="14251" spans="1:2" x14ac:dyDescent="0.2">
      <c r="A14251" s="13">
        <v>484530003051</v>
      </c>
      <c r="B14251">
        <v>7.9258152470234308E-2</v>
      </c>
    </row>
    <row r="14252" spans="1:2" x14ac:dyDescent="0.2">
      <c r="A14252" s="13">
        <v>484530003052</v>
      </c>
      <c r="B14252">
        <v>7.4897393360858794E-2</v>
      </c>
    </row>
    <row r="14253" spans="1:2" x14ac:dyDescent="0.2">
      <c r="A14253" s="13">
        <v>484530003053</v>
      </c>
      <c r="B14253">
        <v>9.2100157952270945E-2</v>
      </c>
    </row>
    <row r="14254" spans="1:2" x14ac:dyDescent="0.2">
      <c r="A14254" s="13">
        <v>484530003061</v>
      </c>
      <c r="B14254">
        <v>9.965215467563715E-2</v>
      </c>
    </row>
    <row r="14255" spans="1:2" x14ac:dyDescent="0.2">
      <c r="A14255" s="13">
        <v>484530003071</v>
      </c>
      <c r="B14255">
        <v>0.10035374028849846</v>
      </c>
    </row>
    <row r="14256" spans="1:2" x14ac:dyDescent="0.2">
      <c r="A14256" s="13">
        <v>484530004011</v>
      </c>
      <c r="B14256">
        <v>7.3063879584942495E-2</v>
      </c>
    </row>
    <row r="14257" spans="1:2" x14ac:dyDescent="0.2">
      <c r="A14257" s="13">
        <v>484530004012</v>
      </c>
      <c r="B14257">
        <v>9.9179314540106214E-2</v>
      </c>
    </row>
    <row r="14258" spans="1:2" x14ac:dyDescent="0.2">
      <c r="A14258" s="13">
        <v>484530004021</v>
      </c>
      <c r="B14258">
        <v>7.6257328874386757E-2</v>
      </c>
    </row>
    <row r="14259" spans="1:2" x14ac:dyDescent="0.2">
      <c r="A14259" s="13">
        <v>484530004022</v>
      </c>
      <c r="B14259">
        <v>0.18743732871719099</v>
      </c>
    </row>
    <row r="14260" spans="1:2" x14ac:dyDescent="0.2">
      <c r="A14260" s="13">
        <v>484530004023</v>
      </c>
      <c r="B14260">
        <v>0.10349526249819571</v>
      </c>
    </row>
    <row r="14261" spans="1:2" x14ac:dyDescent="0.2">
      <c r="A14261" s="13">
        <v>484530005001</v>
      </c>
      <c r="B14261">
        <v>0.1083609578714248</v>
      </c>
    </row>
    <row r="14262" spans="1:2" x14ac:dyDescent="0.2">
      <c r="A14262" s="13">
        <v>484530005002</v>
      </c>
      <c r="B14262">
        <v>0.10500008466962767</v>
      </c>
    </row>
    <row r="14263" spans="1:2" x14ac:dyDescent="0.2">
      <c r="A14263" s="13">
        <v>484530005003</v>
      </c>
      <c r="B14263">
        <v>6.9519588561396686E-2</v>
      </c>
    </row>
    <row r="14264" spans="1:2" x14ac:dyDescent="0.2">
      <c r="A14264" s="13">
        <v>484530005004</v>
      </c>
      <c r="B14264">
        <v>7.1956887865298469E-2</v>
      </c>
    </row>
    <row r="14265" spans="1:2" x14ac:dyDescent="0.2">
      <c r="A14265" s="13">
        <v>484530006011</v>
      </c>
      <c r="B14265">
        <v>0.13036484145851915</v>
      </c>
    </row>
    <row r="14266" spans="1:2" x14ac:dyDescent="0.2">
      <c r="A14266" s="13">
        <v>484530006012</v>
      </c>
      <c r="B14266">
        <v>0.16399291640788463</v>
      </c>
    </row>
    <row r="14267" spans="1:2" x14ac:dyDescent="0.2">
      <c r="A14267" s="13">
        <v>484530006031</v>
      </c>
      <c r="B14267">
        <v>0.1565786406683369</v>
      </c>
    </row>
    <row r="14268" spans="1:2" x14ac:dyDescent="0.2">
      <c r="A14268" s="13">
        <v>484530006032</v>
      </c>
      <c r="B14268">
        <v>0.10750737622317581</v>
      </c>
    </row>
    <row r="14269" spans="1:2" x14ac:dyDescent="0.2">
      <c r="A14269" s="13">
        <v>484530006033</v>
      </c>
      <c r="B14269">
        <v>0.10428899526862134</v>
      </c>
    </row>
    <row r="14270" spans="1:2" x14ac:dyDescent="0.2">
      <c r="A14270" s="13">
        <v>484530006034</v>
      </c>
      <c r="B14270">
        <v>0.10849306360923477</v>
      </c>
    </row>
    <row r="14271" spans="1:2" x14ac:dyDescent="0.2">
      <c r="A14271" s="13">
        <v>484530006035</v>
      </c>
      <c r="B14271">
        <v>0.11723946312522439</v>
      </c>
    </row>
    <row r="14272" spans="1:2" x14ac:dyDescent="0.2">
      <c r="A14272" s="13">
        <v>484530006041</v>
      </c>
      <c r="B14272">
        <v>8.7722437083577701E-2</v>
      </c>
    </row>
    <row r="14273" spans="1:2" x14ac:dyDescent="0.2">
      <c r="A14273" s="13">
        <v>484530006042</v>
      </c>
      <c r="B14273">
        <v>0.14951027127599031</v>
      </c>
    </row>
    <row r="14274" spans="1:2" x14ac:dyDescent="0.2">
      <c r="A14274" s="13">
        <v>484530006043</v>
      </c>
      <c r="B14274">
        <v>0.13431013657686378</v>
      </c>
    </row>
    <row r="14275" spans="1:2" x14ac:dyDescent="0.2">
      <c r="A14275" s="13">
        <v>484530007001</v>
      </c>
      <c r="B14275">
        <v>7.1957909700773662E-2</v>
      </c>
    </row>
    <row r="14276" spans="1:2" x14ac:dyDescent="0.2">
      <c r="A14276" s="13">
        <v>484530008011</v>
      </c>
      <c r="B14276">
        <v>0.19120528490131045</v>
      </c>
    </row>
    <row r="14277" spans="1:2" x14ac:dyDescent="0.2">
      <c r="A14277" s="13">
        <v>484530008021</v>
      </c>
      <c r="B14277">
        <v>0.13931984642011885</v>
      </c>
    </row>
    <row r="14278" spans="1:2" x14ac:dyDescent="0.2">
      <c r="A14278" s="13">
        <v>484530008022</v>
      </c>
      <c r="B14278">
        <v>0.23660014776326646</v>
      </c>
    </row>
    <row r="14279" spans="1:2" x14ac:dyDescent="0.2">
      <c r="A14279" s="13">
        <v>484530008023</v>
      </c>
      <c r="B14279">
        <v>0.22383615298264953</v>
      </c>
    </row>
    <row r="14280" spans="1:2" x14ac:dyDescent="0.2">
      <c r="A14280" s="13">
        <v>484530008031</v>
      </c>
      <c r="B14280">
        <v>8.3665551720693204E-2</v>
      </c>
    </row>
    <row r="14281" spans="1:2" x14ac:dyDescent="0.2">
      <c r="A14281" s="13">
        <v>484530008032</v>
      </c>
      <c r="B14281">
        <v>6.8253046567049641E-2</v>
      </c>
    </row>
    <row r="14282" spans="1:2" x14ac:dyDescent="0.2">
      <c r="A14282" s="13">
        <v>484530008033</v>
      </c>
      <c r="B14282">
        <v>6.5546428957293235E-2</v>
      </c>
    </row>
    <row r="14283" spans="1:2" x14ac:dyDescent="0.2">
      <c r="A14283" s="13">
        <v>484530008041</v>
      </c>
      <c r="B14283">
        <v>0.1751849088588191</v>
      </c>
    </row>
    <row r="14284" spans="1:2" x14ac:dyDescent="0.2">
      <c r="A14284" s="13">
        <v>484530008042</v>
      </c>
      <c r="B14284">
        <v>0.19086423924443416</v>
      </c>
    </row>
    <row r="14285" spans="1:2" x14ac:dyDescent="0.2">
      <c r="A14285" s="13">
        <v>484530009011</v>
      </c>
      <c r="B14285">
        <v>0.14229569979012022</v>
      </c>
    </row>
    <row r="14286" spans="1:2" x14ac:dyDescent="0.2">
      <c r="A14286" s="13">
        <v>484530009012</v>
      </c>
      <c r="B14286">
        <v>9.8556283210309611E-2</v>
      </c>
    </row>
    <row r="14287" spans="1:2" x14ac:dyDescent="0.2">
      <c r="A14287" s="13">
        <v>484530009021</v>
      </c>
      <c r="B14287">
        <v>0.1976376440505595</v>
      </c>
    </row>
    <row r="14288" spans="1:2" x14ac:dyDescent="0.2">
      <c r="A14288" s="13">
        <v>484530009022</v>
      </c>
      <c r="B14288">
        <v>0.11775446683904543</v>
      </c>
    </row>
    <row r="14289" spans="1:2" x14ac:dyDescent="0.2">
      <c r="A14289" s="13">
        <v>484530009023</v>
      </c>
      <c r="B14289">
        <v>0.22028055727681156</v>
      </c>
    </row>
    <row r="14290" spans="1:2" x14ac:dyDescent="0.2">
      <c r="A14290" s="13">
        <v>484530009024</v>
      </c>
      <c r="B14290">
        <v>0.15753688932429</v>
      </c>
    </row>
    <row r="14291" spans="1:2" x14ac:dyDescent="0.2">
      <c r="A14291" s="13">
        <v>484530010001</v>
      </c>
      <c r="B14291">
        <v>0.135855783958785</v>
      </c>
    </row>
    <row r="14292" spans="1:2" x14ac:dyDescent="0.2">
      <c r="A14292" s="13">
        <v>484530010002</v>
      </c>
      <c r="B14292">
        <v>0.11609023301926252</v>
      </c>
    </row>
    <row r="14293" spans="1:2" x14ac:dyDescent="0.2">
      <c r="A14293" s="13">
        <v>484530010003</v>
      </c>
      <c r="B14293">
        <v>0.18454475075575355</v>
      </c>
    </row>
    <row r="14294" spans="1:2" x14ac:dyDescent="0.2">
      <c r="A14294" s="13">
        <v>484530010004</v>
      </c>
      <c r="B14294">
        <v>0.17082904127701315</v>
      </c>
    </row>
    <row r="14295" spans="1:2" x14ac:dyDescent="0.2">
      <c r="A14295" s="13">
        <v>484530010005</v>
      </c>
      <c r="B14295">
        <v>0.16758100305698967</v>
      </c>
    </row>
    <row r="14296" spans="1:2" x14ac:dyDescent="0.2">
      <c r="A14296" s="13">
        <v>484530011001</v>
      </c>
      <c r="B14296">
        <v>3.9985001972368912E-3</v>
      </c>
    </row>
    <row r="14297" spans="1:2" x14ac:dyDescent="0.2">
      <c r="A14297" s="13">
        <v>484530011002</v>
      </c>
      <c r="B14297">
        <v>6.4877516994955586E-2</v>
      </c>
    </row>
    <row r="14298" spans="1:2" x14ac:dyDescent="0.2">
      <c r="A14298" s="13">
        <v>484530012001</v>
      </c>
      <c r="B14298">
        <v>7.4529361291917812E-2</v>
      </c>
    </row>
    <row r="14299" spans="1:2" x14ac:dyDescent="0.2">
      <c r="A14299" s="13">
        <v>484530012002</v>
      </c>
      <c r="B14299">
        <v>3.5339720610642826E-2</v>
      </c>
    </row>
    <row r="14300" spans="1:2" x14ac:dyDescent="0.2">
      <c r="A14300" s="13">
        <v>484530012003</v>
      </c>
      <c r="B14300">
        <v>9.5704480028981409E-2</v>
      </c>
    </row>
    <row r="14301" spans="1:2" x14ac:dyDescent="0.2">
      <c r="A14301" s="13">
        <v>484530013031</v>
      </c>
      <c r="B14301">
        <v>5.3335855865157683E-2</v>
      </c>
    </row>
    <row r="14302" spans="1:2" x14ac:dyDescent="0.2">
      <c r="A14302" s="13">
        <v>484530013032</v>
      </c>
      <c r="B14302">
        <v>8.8629227895667809E-2</v>
      </c>
    </row>
    <row r="14303" spans="1:2" x14ac:dyDescent="0.2">
      <c r="A14303" s="13">
        <v>484530013033</v>
      </c>
      <c r="B14303">
        <v>6.4470910366849252E-2</v>
      </c>
    </row>
    <row r="14304" spans="1:2" x14ac:dyDescent="0.2">
      <c r="A14304" s="13">
        <v>484530013041</v>
      </c>
      <c r="B14304">
        <v>6.5010469383497027E-2</v>
      </c>
    </row>
    <row r="14305" spans="1:2" x14ac:dyDescent="0.2">
      <c r="A14305" s="13">
        <v>484530013042</v>
      </c>
      <c r="B14305">
        <v>5.8657485372997163E-2</v>
      </c>
    </row>
    <row r="14306" spans="1:2" x14ac:dyDescent="0.2">
      <c r="A14306" s="13">
        <v>484530013043</v>
      </c>
      <c r="B14306">
        <v>9.212965868751416E-2</v>
      </c>
    </row>
    <row r="14307" spans="1:2" x14ac:dyDescent="0.2">
      <c r="A14307" s="13">
        <v>484530013044</v>
      </c>
      <c r="B14307">
        <v>4.8104966792141393E-2</v>
      </c>
    </row>
    <row r="14308" spans="1:2" x14ac:dyDescent="0.2">
      <c r="A14308" s="13">
        <v>484530013051</v>
      </c>
      <c r="B14308">
        <v>3.5521449210752253E-2</v>
      </c>
    </row>
    <row r="14309" spans="1:2" x14ac:dyDescent="0.2">
      <c r="A14309" s="13">
        <v>484530013052</v>
      </c>
      <c r="B14309">
        <v>0.13729621643221979</v>
      </c>
    </row>
    <row r="14310" spans="1:2" x14ac:dyDescent="0.2">
      <c r="A14310" s="13">
        <v>484530013053</v>
      </c>
      <c r="B14310">
        <v>8.7620188964010234E-2</v>
      </c>
    </row>
    <row r="14311" spans="1:2" x14ac:dyDescent="0.2">
      <c r="A14311" s="13">
        <v>484530013054</v>
      </c>
      <c r="B14311">
        <v>9.5239822034507648E-2</v>
      </c>
    </row>
    <row r="14312" spans="1:2" x14ac:dyDescent="0.2">
      <c r="A14312" s="13">
        <v>484530013071</v>
      </c>
      <c r="B14312">
        <v>0.10029791023244898</v>
      </c>
    </row>
    <row r="14313" spans="1:2" x14ac:dyDescent="0.2">
      <c r="A14313" s="13">
        <v>484530013072</v>
      </c>
      <c r="B14313">
        <v>0.10804254710805969</v>
      </c>
    </row>
    <row r="14314" spans="1:2" x14ac:dyDescent="0.2">
      <c r="A14314" s="13">
        <v>484530013073</v>
      </c>
      <c r="B14314">
        <v>0.13392237486308906</v>
      </c>
    </row>
    <row r="14315" spans="1:2" x14ac:dyDescent="0.2">
      <c r="A14315" s="13">
        <v>484530013081</v>
      </c>
      <c r="B14315">
        <v>0.10056233420974288</v>
      </c>
    </row>
    <row r="14316" spans="1:2" x14ac:dyDescent="0.2">
      <c r="A14316" s="13">
        <v>484530013082</v>
      </c>
      <c r="B14316">
        <v>0.11427150238539278</v>
      </c>
    </row>
    <row r="14317" spans="1:2" x14ac:dyDescent="0.2">
      <c r="A14317" s="13">
        <v>484530013083</v>
      </c>
      <c r="B14317">
        <v>7.7377007980226245E-2</v>
      </c>
    </row>
    <row r="14318" spans="1:2" x14ac:dyDescent="0.2">
      <c r="A14318" s="13">
        <v>484530013084</v>
      </c>
      <c r="B14318">
        <v>7.8758299370724635E-2</v>
      </c>
    </row>
    <row r="14319" spans="1:2" x14ac:dyDescent="0.2">
      <c r="A14319" s="13">
        <v>484530014011</v>
      </c>
      <c r="B14319">
        <v>5.8181833893827889E-2</v>
      </c>
    </row>
    <row r="14320" spans="1:2" x14ac:dyDescent="0.2">
      <c r="A14320" s="13">
        <v>484530014012</v>
      </c>
      <c r="B14320">
        <v>7.4751898733163014E-2</v>
      </c>
    </row>
    <row r="14321" spans="1:2" x14ac:dyDescent="0.2">
      <c r="A14321" s="13">
        <v>484530014021</v>
      </c>
      <c r="B14321">
        <v>5.3337677148190613E-2</v>
      </c>
    </row>
    <row r="14322" spans="1:2" x14ac:dyDescent="0.2">
      <c r="A14322" s="13">
        <v>484530014022</v>
      </c>
      <c r="B14322">
        <v>8.8945817938833438E-2</v>
      </c>
    </row>
    <row r="14323" spans="1:2" x14ac:dyDescent="0.2">
      <c r="A14323" s="13">
        <v>484530014023</v>
      </c>
      <c r="B14323">
        <v>7.9904592676076192E-2</v>
      </c>
    </row>
    <row r="14324" spans="1:2" x14ac:dyDescent="0.2">
      <c r="A14324" s="13">
        <v>484530014031</v>
      </c>
      <c r="B14324">
        <v>0.13301391945357677</v>
      </c>
    </row>
    <row r="14325" spans="1:2" x14ac:dyDescent="0.2">
      <c r="A14325" s="13">
        <v>484530014032</v>
      </c>
      <c r="B14325">
        <v>0.12874994051032684</v>
      </c>
    </row>
    <row r="14326" spans="1:2" x14ac:dyDescent="0.2">
      <c r="A14326" s="13">
        <v>484530015011</v>
      </c>
      <c r="B14326">
        <v>8.4961655521875373E-2</v>
      </c>
    </row>
    <row r="14327" spans="1:2" x14ac:dyDescent="0.2">
      <c r="A14327" s="13">
        <v>484530015012</v>
      </c>
      <c r="B14327">
        <v>0.11827181381301699</v>
      </c>
    </row>
    <row r="14328" spans="1:2" x14ac:dyDescent="0.2">
      <c r="A14328" s="13">
        <v>484530015013</v>
      </c>
      <c r="B14328">
        <v>0.10010184937859617</v>
      </c>
    </row>
    <row r="14329" spans="1:2" x14ac:dyDescent="0.2">
      <c r="A14329" s="13">
        <v>484530015014</v>
      </c>
      <c r="B14329">
        <v>8.4229195582944588E-2</v>
      </c>
    </row>
    <row r="14330" spans="1:2" x14ac:dyDescent="0.2">
      <c r="A14330" s="13">
        <v>484530015031</v>
      </c>
      <c r="B14330">
        <v>8.0278848562745586E-2</v>
      </c>
    </row>
    <row r="14331" spans="1:2" x14ac:dyDescent="0.2">
      <c r="A14331" s="13">
        <v>484530015032</v>
      </c>
      <c r="B14331">
        <v>7.0519598339489675E-2</v>
      </c>
    </row>
    <row r="14332" spans="1:2" x14ac:dyDescent="0.2">
      <c r="A14332" s="13">
        <v>484530015033</v>
      </c>
      <c r="B14332">
        <v>0.12562695084257725</v>
      </c>
    </row>
    <row r="14333" spans="1:2" x14ac:dyDescent="0.2">
      <c r="A14333" s="13">
        <v>484530015034</v>
      </c>
      <c r="B14333">
        <v>0.15036615279291329</v>
      </c>
    </row>
    <row r="14334" spans="1:2" x14ac:dyDescent="0.2">
      <c r="A14334" s="13">
        <v>484530015041</v>
      </c>
      <c r="B14334">
        <v>6.9612635517360216E-2</v>
      </c>
    </row>
    <row r="14335" spans="1:2" x14ac:dyDescent="0.2">
      <c r="A14335" s="13">
        <v>484530015042</v>
      </c>
      <c r="B14335">
        <v>9.5999744585766739E-2</v>
      </c>
    </row>
    <row r="14336" spans="1:2" x14ac:dyDescent="0.2">
      <c r="A14336" s="13">
        <v>484530015043</v>
      </c>
      <c r="B14336">
        <v>8.6000126634067253E-2</v>
      </c>
    </row>
    <row r="14337" spans="1:2" x14ac:dyDescent="0.2">
      <c r="A14337" s="13">
        <v>484530015044</v>
      </c>
      <c r="B14337">
        <v>8.9759442144440663E-2</v>
      </c>
    </row>
    <row r="14338" spans="1:2" x14ac:dyDescent="0.2">
      <c r="A14338" s="13">
        <v>484530015051</v>
      </c>
      <c r="B14338">
        <v>8.4684533590071387E-2</v>
      </c>
    </row>
    <row r="14339" spans="1:2" x14ac:dyDescent="0.2">
      <c r="A14339" s="13">
        <v>484530015052</v>
      </c>
      <c r="B14339">
        <v>0.11338187334206593</v>
      </c>
    </row>
    <row r="14340" spans="1:2" x14ac:dyDescent="0.2">
      <c r="A14340" s="13">
        <v>484530015053</v>
      </c>
      <c r="B14340">
        <v>6.2653136905655091E-2</v>
      </c>
    </row>
    <row r="14341" spans="1:2" x14ac:dyDescent="0.2">
      <c r="A14341" s="13">
        <v>484530015054</v>
      </c>
      <c r="B14341">
        <v>9.9149225935943969E-2</v>
      </c>
    </row>
    <row r="14342" spans="1:2" x14ac:dyDescent="0.2">
      <c r="A14342" s="13">
        <v>484530016021</v>
      </c>
      <c r="B14342">
        <v>4.0184456613997659E-2</v>
      </c>
    </row>
    <row r="14343" spans="1:2" x14ac:dyDescent="0.2">
      <c r="A14343" s="13">
        <v>484530016022</v>
      </c>
      <c r="B14343">
        <v>3.907335141573106E-2</v>
      </c>
    </row>
    <row r="14344" spans="1:2" x14ac:dyDescent="0.2">
      <c r="A14344" s="13">
        <v>484530016023</v>
      </c>
      <c r="B14344">
        <v>6.4018484150252297E-2</v>
      </c>
    </row>
    <row r="14345" spans="1:2" x14ac:dyDescent="0.2">
      <c r="A14345" s="13">
        <v>484530016031</v>
      </c>
      <c r="B14345">
        <v>4.8243698906997111E-2</v>
      </c>
    </row>
    <row r="14346" spans="1:2" x14ac:dyDescent="0.2">
      <c r="A14346" s="13">
        <v>484530016032</v>
      </c>
      <c r="B14346">
        <v>4.4277296319149839E-2</v>
      </c>
    </row>
    <row r="14347" spans="1:2" x14ac:dyDescent="0.2">
      <c r="A14347" s="13">
        <v>484530016033</v>
      </c>
      <c r="B14347">
        <v>7.9432198494852779E-2</v>
      </c>
    </row>
    <row r="14348" spans="1:2" x14ac:dyDescent="0.2">
      <c r="A14348" s="13">
        <v>484530016034</v>
      </c>
      <c r="B14348">
        <v>2.3803064840048155E-2</v>
      </c>
    </row>
    <row r="14349" spans="1:2" x14ac:dyDescent="0.2">
      <c r="A14349" s="13">
        <v>484530016035</v>
      </c>
      <c r="B14349">
        <v>5.9719192717187015E-2</v>
      </c>
    </row>
    <row r="14350" spans="1:2" x14ac:dyDescent="0.2">
      <c r="A14350" s="13">
        <v>484530016041</v>
      </c>
      <c r="B14350">
        <v>5.8400864895476357E-2</v>
      </c>
    </row>
    <row r="14351" spans="1:2" x14ac:dyDescent="0.2">
      <c r="A14351" s="13">
        <v>484530016042</v>
      </c>
      <c r="B14351">
        <v>6.3152668758695643E-2</v>
      </c>
    </row>
    <row r="14352" spans="1:2" x14ac:dyDescent="0.2">
      <c r="A14352" s="13">
        <v>484530016043</v>
      </c>
      <c r="B14352">
        <v>5.4337926394867481E-2</v>
      </c>
    </row>
    <row r="14353" spans="1:2" x14ac:dyDescent="0.2">
      <c r="A14353" s="13">
        <v>484530016044</v>
      </c>
      <c r="B14353">
        <v>6.5680693525535475E-2</v>
      </c>
    </row>
    <row r="14354" spans="1:2" x14ac:dyDescent="0.2">
      <c r="A14354" s="13">
        <v>484530016051</v>
      </c>
      <c r="B14354">
        <v>7.1718225596972732E-2</v>
      </c>
    </row>
    <row r="14355" spans="1:2" x14ac:dyDescent="0.2">
      <c r="A14355" s="13">
        <v>484530016052</v>
      </c>
      <c r="B14355">
        <v>6.2200123139421998E-2</v>
      </c>
    </row>
    <row r="14356" spans="1:2" x14ac:dyDescent="0.2">
      <c r="A14356" s="13">
        <v>484530016053</v>
      </c>
      <c r="B14356">
        <v>5.5035670850593965E-2</v>
      </c>
    </row>
    <row r="14357" spans="1:2" x14ac:dyDescent="0.2">
      <c r="A14357" s="13">
        <v>484530016054</v>
      </c>
      <c r="B14357">
        <v>5.3170058755196301E-2</v>
      </c>
    </row>
    <row r="14358" spans="1:2" x14ac:dyDescent="0.2">
      <c r="A14358" s="13">
        <v>484530016061</v>
      </c>
      <c r="B14358">
        <v>4.264135722006198E-2</v>
      </c>
    </row>
    <row r="14359" spans="1:2" x14ac:dyDescent="0.2">
      <c r="A14359" s="13">
        <v>484530017051</v>
      </c>
      <c r="B14359">
        <v>6.229085207965198E-2</v>
      </c>
    </row>
    <row r="14360" spans="1:2" x14ac:dyDescent="0.2">
      <c r="A14360" s="13">
        <v>484530017052</v>
      </c>
      <c r="B14360">
        <v>6.7649696681399848E-2</v>
      </c>
    </row>
    <row r="14361" spans="1:2" x14ac:dyDescent="0.2">
      <c r="A14361" s="13">
        <v>484530017053</v>
      </c>
      <c r="B14361">
        <v>3.1309109212994506E-2</v>
      </c>
    </row>
    <row r="14362" spans="1:2" x14ac:dyDescent="0.2">
      <c r="A14362" s="13">
        <v>484530017054</v>
      </c>
      <c r="B14362">
        <v>9.30266194921954E-2</v>
      </c>
    </row>
    <row r="14363" spans="1:2" x14ac:dyDescent="0.2">
      <c r="A14363" s="13">
        <v>484530017061</v>
      </c>
      <c r="B14363">
        <v>9.1659948671874908E-2</v>
      </c>
    </row>
    <row r="14364" spans="1:2" x14ac:dyDescent="0.2">
      <c r="A14364" s="13">
        <v>484530017062</v>
      </c>
      <c r="B14364">
        <v>9.392200424055841E-2</v>
      </c>
    </row>
    <row r="14365" spans="1:2" x14ac:dyDescent="0.2">
      <c r="A14365" s="13">
        <v>484530017063</v>
      </c>
      <c r="B14365">
        <v>8.5600234198104877E-2</v>
      </c>
    </row>
    <row r="14366" spans="1:2" x14ac:dyDescent="0.2">
      <c r="A14366" s="13">
        <v>484530017071</v>
      </c>
      <c r="B14366">
        <v>0.13035544535326371</v>
      </c>
    </row>
    <row r="14367" spans="1:2" x14ac:dyDescent="0.2">
      <c r="A14367" s="13">
        <v>484530017072</v>
      </c>
      <c r="B14367">
        <v>0.10324575709155165</v>
      </c>
    </row>
    <row r="14368" spans="1:2" x14ac:dyDescent="0.2">
      <c r="A14368" s="13">
        <v>484530017073</v>
      </c>
      <c r="B14368">
        <v>0.11800399753738446</v>
      </c>
    </row>
    <row r="14369" spans="1:2" x14ac:dyDescent="0.2">
      <c r="A14369" s="13">
        <v>484530017121</v>
      </c>
      <c r="B14369">
        <v>0.11973673661055398</v>
      </c>
    </row>
    <row r="14370" spans="1:2" x14ac:dyDescent="0.2">
      <c r="A14370" s="13">
        <v>484530017122</v>
      </c>
      <c r="B14370">
        <v>0.18220378530403325</v>
      </c>
    </row>
    <row r="14371" spans="1:2" x14ac:dyDescent="0.2">
      <c r="A14371" s="13">
        <v>484530017123</v>
      </c>
      <c r="B14371">
        <v>0.15386613910086666</v>
      </c>
    </row>
    <row r="14372" spans="1:2" x14ac:dyDescent="0.2">
      <c r="A14372" s="13">
        <v>484530017131</v>
      </c>
      <c r="B14372">
        <v>0.11582841791619128</v>
      </c>
    </row>
    <row r="14373" spans="1:2" x14ac:dyDescent="0.2">
      <c r="A14373" s="13">
        <v>484530017132</v>
      </c>
      <c r="B14373">
        <v>0.15761497556790119</v>
      </c>
    </row>
    <row r="14374" spans="1:2" x14ac:dyDescent="0.2">
      <c r="A14374" s="13">
        <v>484530017133</v>
      </c>
      <c r="B14374">
        <v>0.130361556671622</v>
      </c>
    </row>
    <row r="14375" spans="1:2" x14ac:dyDescent="0.2">
      <c r="A14375" s="13">
        <v>484530017141</v>
      </c>
      <c r="B14375">
        <v>0.10109889728604933</v>
      </c>
    </row>
    <row r="14376" spans="1:2" x14ac:dyDescent="0.2">
      <c r="A14376" s="13">
        <v>484530017142</v>
      </c>
      <c r="B14376">
        <v>0.10062831680514948</v>
      </c>
    </row>
    <row r="14377" spans="1:2" x14ac:dyDescent="0.2">
      <c r="A14377" s="13">
        <v>484530017143</v>
      </c>
      <c r="B14377">
        <v>8.2153525844914185E-2</v>
      </c>
    </row>
    <row r="14378" spans="1:2" x14ac:dyDescent="0.2">
      <c r="A14378" s="13">
        <v>484530017161</v>
      </c>
      <c r="B14378">
        <v>8.0909349603150549E-2</v>
      </c>
    </row>
    <row r="14379" spans="1:2" x14ac:dyDescent="0.2">
      <c r="A14379" s="13">
        <v>484530017162</v>
      </c>
      <c r="B14379">
        <v>7.4832887363499259E-2</v>
      </c>
    </row>
    <row r="14380" spans="1:2" x14ac:dyDescent="0.2">
      <c r="A14380" s="13">
        <v>484530017181</v>
      </c>
      <c r="B14380">
        <v>7.9180199620340258E-2</v>
      </c>
    </row>
    <row r="14381" spans="1:2" x14ac:dyDescent="0.2">
      <c r="A14381" s="13">
        <v>484530017182</v>
      </c>
      <c r="B14381">
        <v>7.8383776668632485E-2</v>
      </c>
    </row>
    <row r="14382" spans="1:2" x14ac:dyDescent="0.2">
      <c r="A14382" s="13">
        <v>484530017183</v>
      </c>
      <c r="B14382">
        <v>0.10286651435908774</v>
      </c>
    </row>
    <row r="14383" spans="1:2" x14ac:dyDescent="0.2">
      <c r="A14383" s="13">
        <v>484530017184</v>
      </c>
      <c r="B14383">
        <v>8.7756537293986886E-2</v>
      </c>
    </row>
    <row r="14384" spans="1:2" x14ac:dyDescent="0.2">
      <c r="A14384" s="13">
        <v>484530017191</v>
      </c>
      <c r="B14384">
        <v>9.0082827201208859E-2</v>
      </c>
    </row>
    <row r="14385" spans="1:2" x14ac:dyDescent="0.2">
      <c r="A14385" s="13">
        <v>484530017192</v>
      </c>
      <c r="B14385">
        <v>7.1237335841318916E-2</v>
      </c>
    </row>
    <row r="14386" spans="1:2" x14ac:dyDescent="0.2">
      <c r="A14386" s="13">
        <v>484530017193</v>
      </c>
      <c r="B14386">
        <v>6.2345389548816334E-2</v>
      </c>
    </row>
    <row r="14387" spans="1:2" x14ac:dyDescent="0.2">
      <c r="A14387" s="13">
        <v>484530017221</v>
      </c>
      <c r="B14387">
        <v>9.1965995086187136E-2</v>
      </c>
    </row>
    <row r="14388" spans="1:2" x14ac:dyDescent="0.2">
      <c r="A14388" s="13">
        <v>484530017222</v>
      </c>
      <c r="B14388">
        <v>7.8528544310204729E-2</v>
      </c>
    </row>
    <row r="14389" spans="1:2" x14ac:dyDescent="0.2">
      <c r="A14389" s="13">
        <v>484530017223</v>
      </c>
      <c r="B14389">
        <v>8.6038062796544121E-2</v>
      </c>
    </row>
    <row r="14390" spans="1:2" x14ac:dyDescent="0.2">
      <c r="A14390" s="13">
        <v>484530017281</v>
      </c>
      <c r="B14390">
        <v>0.11655230502812655</v>
      </c>
    </row>
    <row r="14391" spans="1:2" x14ac:dyDescent="0.2">
      <c r="A14391" s="13">
        <v>484530017282</v>
      </c>
      <c r="B14391">
        <v>0.15337211890840202</v>
      </c>
    </row>
    <row r="14392" spans="1:2" x14ac:dyDescent="0.2">
      <c r="A14392" s="13">
        <v>484530017283</v>
      </c>
      <c r="B14392">
        <v>0.11719329236270198</v>
      </c>
    </row>
    <row r="14393" spans="1:2" x14ac:dyDescent="0.2">
      <c r="A14393" s="13">
        <v>484530017284</v>
      </c>
      <c r="B14393">
        <v>0.10560006748888499</v>
      </c>
    </row>
    <row r="14394" spans="1:2" x14ac:dyDescent="0.2">
      <c r="A14394" s="13">
        <v>484530017285</v>
      </c>
      <c r="B14394">
        <v>0.11933091188653561</v>
      </c>
    </row>
    <row r="14395" spans="1:2" x14ac:dyDescent="0.2">
      <c r="A14395" s="13">
        <v>484530017291</v>
      </c>
      <c r="B14395">
        <v>0.11307185085080317</v>
      </c>
    </row>
    <row r="14396" spans="1:2" x14ac:dyDescent="0.2">
      <c r="A14396" s="13">
        <v>484530017292</v>
      </c>
      <c r="B14396">
        <v>0.13066633307891998</v>
      </c>
    </row>
    <row r="14397" spans="1:2" x14ac:dyDescent="0.2">
      <c r="A14397" s="13">
        <v>484530017293</v>
      </c>
      <c r="B14397">
        <v>0.13188297843208358</v>
      </c>
    </row>
    <row r="14398" spans="1:2" x14ac:dyDescent="0.2">
      <c r="A14398" s="13">
        <v>484530017331</v>
      </c>
      <c r="B14398">
        <v>9.6635396887047989E-2</v>
      </c>
    </row>
    <row r="14399" spans="1:2" x14ac:dyDescent="0.2">
      <c r="A14399" s="13">
        <v>484530017332</v>
      </c>
      <c r="B14399">
        <v>8.841024009152848E-2</v>
      </c>
    </row>
    <row r="14400" spans="1:2" x14ac:dyDescent="0.2">
      <c r="A14400" s="13">
        <v>484530017371</v>
      </c>
      <c r="B14400">
        <v>8.9180376668467398E-2</v>
      </c>
    </row>
    <row r="14401" spans="1:2" x14ac:dyDescent="0.2">
      <c r="A14401" s="13">
        <v>484530017372</v>
      </c>
      <c r="B14401">
        <v>0.10264400727060832</v>
      </c>
    </row>
    <row r="14402" spans="1:2" x14ac:dyDescent="0.2">
      <c r="A14402" s="13">
        <v>484530017373</v>
      </c>
      <c r="B14402">
        <v>9.902389416010951E-2</v>
      </c>
    </row>
    <row r="14403" spans="1:2" x14ac:dyDescent="0.2">
      <c r="A14403" s="13">
        <v>484530017381</v>
      </c>
      <c r="B14403">
        <v>0.13502898988297021</v>
      </c>
    </row>
    <row r="14404" spans="1:2" x14ac:dyDescent="0.2">
      <c r="A14404" s="13">
        <v>484530017382</v>
      </c>
      <c r="B14404">
        <v>0.13016279715377113</v>
      </c>
    </row>
    <row r="14405" spans="1:2" x14ac:dyDescent="0.2">
      <c r="A14405" s="13">
        <v>484530017383</v>
      </c>
      <c r="B14405">
        <v>8.1509402038965326E-2</v>
      </c>
    </row>
    <row r="14406" spans="1:2" x14ac:dyDescent="0.2">
      <c r="A14406" s="13">
        <v>484530017384</v>
      </c>
      <c r="B14406">
        <v>9.2475157692467433E-2</v>
      </c>
    </row>
    <row r="14407" spans="1:2" x14ac:dyDescent="0.2">
      <c r="A14407" s="13">
        <v>484530017385</v>
      </c>
      <c r="B14407">
        <v>0.12231132307604001</v>
      </c>
    </row>
    <row r="14408" spans="1:2" x14ac:dyDescent="0.2">
      <c r="A14408" s="13">
        <v>484530017401</v>
      </c>
      <c r="B14408">
        <v>8.8777003063802665E-2</v>
      </c>
    </row>
    <row r="14409" spans="1:2" x14ac:dyDescent="0.2">
      <c r="A14409" s="13">
        <v>484530017402</v>
      </c>
      <c r="B14409">
        <v>0.10265804742755151</v>
      </c>
    </row>
    <row r="14410" spans="1:2" x14ac:dyDescent="0.2">
      <c r="A14410" s="13">
        <v>484530017411</v>
      </c>
      <c r="B14410">
        <v>6.5202015335324937E-2</v>
      </c>
    </row>
    <row r="14411" spans="1:2" x14ac:dyDescent="0.2">
      <c r="A14411" s="13">
        <v>484530017412</v>
      </c>
      <c r="B14411">
        <v>0.10212593148066001</v>
      </c>
    </row>
    <row r="14412" spans="1:2" x14ac:dyDescent="0.2">
      <c r="A14412" s="13">
        <v>484530017421</v>
      </c>
      <c r="B14412">
        <v>0.13031824729297498</v>
      </c>
    </row>
    <row r="14413" spans="1:2" x14ac:dyDescent="0.2">
      <c r="A14413" s="13">
        <v>484530017422</v>
      </c>
      <c r="B14413">
        <v>9.8808844940338425E-2</v>
      </c>
    </row>
    <row r="14414" spans="1:2" x14ac:dyDescent="0.2">
      <c r="A14414" s="13">
        <v>484530017451</v>
      </c>
      <c r="B14414">
        <v>8.9944035460183897E-2</v>
      </c>
    </row>
    <row r="14415" spans="1:2" x14ac:dyDescent="0.2">
      <c r="A14415" s="13">
        <v>484530017452</v>
      </c>
      <c r="B14415">
        <v>0.11995960392613386</v>
      </c>
    </row>
    <row r="14416" spans="1:2" x14ac:dyDescent="0.2">
      <c r="A14416" s="13">
        <v>484530017461</v>
      </c>
      <c r="B14416">
        <v>0.11770884047173963</v>
      </c>
    </row>
    <row r="14417" spans="1:2" x14ac:dyDescent="0.2">
      <c r="A14417" s="13">
        <v>484530017462</v>
      </c>
      <c r="B14417">
        <v>0.12172890320546229</v>
      </c>
    </row>
    <row r="14418" spans="1:2" x14ac:dyDescent="0.2">
      <c r="A14418" s="13">
        <v>484530017471</v>
      </c>
      <c r="B14418">
        <v>0.13239141840960478</v>
      </c>
    </row>
    <row r="14419" spans="1:2" x14ac:dyDescent="0.2">
      <c r="A14419" s="13">
        <v>484530017472</v>
      </c>
      <c r="B14419">
        <v>0.14261656421984301</v>
      </c>
    </row>
    <row r="14420" spans="1:2" x14ac:dyDescent="0.2">
      <c r="A14420" s="13">
        <v>484530017473</v>
      </c>
      <c r="B14420">
        <v>0.13854652162939585</v>
      </c>
    </row>
    <row r="14421" spans="1:2" x14ac:dyDescent="0.2">
      <c r="A14421" s="13">
        <v>484530017481</v>
      </c>
      <c r="B14421">
        <v>0.11742370950337386</v>
      </c>
    </row>
    <row r="14422" spans="1:2" x14ac:dyDescent="0.2">
      <c r="A14422" s="13">
        <v>484530017482</v>
      </c>
      <c r="B14422">
        <v>0.11855912092196891</v>
      </c>
    </row>
    <row r="14423" spans="1:2" x14ac:dyDescent="0.2">
      <c r="A14423" s="13">
        <v>484530017491</v>
      </c>
      <c r="B14423">
        <v>0.13612040692312699</v>
      </c>
    </row>
    <row r="14424" spans="1:2" x14ac:dyDescent="0.2">
      <c r="A14424" s="13">
        <v>484530017492</v>
      </c>
      <c r="B14424">
        <v>0.13584000549778322</v>
      </c>
    </row>
    <row r="14425" spans="1:2" x14ac:dyDescent="0.2">
      <c r="A14425" s="13">
        <v>484530017493</v>
      </c>
      <c r="B14425">
        <v>8.0039074874547492E-2</v>
      </c>
    </row>
    <row r="14426" spans="1:2" x14ac:dyDescent="0.2">
      <c r="A14426" s="13">
        <v>484530017494</v>
      </c>
      <c r="B14426">
        <v>7.9008113766341495E-2</v>
      </c>
    </row>
    <row r="14427" spans="1:2" x14ac:dyDescent="0.2">
      <c r="A14427" s="13">
        <v>484530017501</v>
      </c>
      <c r="B14427">
        <v>6.1262980328700117E-2</v>
      </c>
    </row>
    <row r="14428" spans="1:2" x14ac:dyDescent="0.2">
      <c r="A14428" s="13">
        <v>484530017502</v>
      </c>
      <c r="B14428">
        <v>0.11669054391348735</v>
      </c>
    </row>
    <row r="14429" spans="1:2" x14ac:dyDescent="0.2">
      <c r="A14429" s="13">
        <v>484530017503</v>
      </c>
      <c r="B14429">
        <v>0.11745267665950854</v>
      </c>
    </row>
    <row r="14430" spans="1:2" x14ac:dyDescent="0.2">
      <c r="A14430" s="13">
        <v>484530017511</v>
      </c>
      <c r="B14430">
        <v>0.10277133930066534</v>
      </c>
    </row>
    <row r="14431" spans="1:2" x14ac:dyDescent="0.2">
      <c r="A14431" s="13">
        <v>484530017512</v>
      </c>
      <c r="B14431">
        <v>0.10378078172932799</v>
      </c>
    </row>
    <row r="14432" spans="1:2" x14ac:dyDescent="0.2">
      <c r="A14432" s="13">
        <v>484530017521</v>
      </c>
      <c r="B14432">
        <v>0.13285648786049775</v>
      </c>
    </row>
    <row r="14433" spans="1:2" x14ac:dyDescent="0.2">
      <c r="A14433" s="13">
        <v>484530017522</v>
      </c>
      <c r="B14433">
        <v>0.11085853892664588</v>
      </c>
    </row>
    <row r="14434" spans="1:2" x14ac:dyDescent="0.2">
      <c r="A14434" s="13">
        <v>484530017523</v>
      </c>
      <c r="B14434">
        <v>0.10181025859255567</v>
      </c>
    </row>
    <row r="14435" spans="1:2" x14ac:dyDescent="0.2">
      <c r="A14435" s="13">
        <v>484530017531</v>
      </c>
      <c r="B14435">
        <v>7.780246446624231E-2</v>
      </c>
    </row>
    <row r="14436" spans="1:2" x14ac:dyDescent="0.2">
      <c r="A14436" s="13">
        <v>484530017541</v>
      </c>
      <c r="B14436">
        <v>0.11477691418604932</v>
      </c>
    </row>
    <row r="14437" spans="1:2" x14ac:dyDescent="0.2">
      <c r="A14437" s="13">
        <v>484530017542</v>
      </c>
      <c r="B14437">
        <v>0.10118271484021153</v>
      </c>
    </row>
    <row r="14438" spans="1:2" x14ac:dyDescent="0.2">
      <c r="A14438" s="13">
        <v>484530017543</v>
      </c>
      <c r="B14438">
        <v>8.4759038470839265E-2</v>
      </c>
    </row>
    <row r="14439" spans="1:2" x14ac:dyDescent="0.2">
      <c r="A14439" s="13">
        <v>484530017551</v>
      </c>
      <c r="B14439">
        <v>6.4122764568123644E-2</v>
      </c>
    </row>
    <row r="14440" spans="1:2" x14ac:dyDescent="0.2">
      <c r="A14440" s="13">
        <v>484530017552</v>
      </c>
      <c r="B14440">
        <v>6.6923279194534058E-2</v>
      </c>
    </row>
    <row r="14441" spans="1:2" x14ac:dyDescent="0.2">
      <c r="A14441" s="13">
        <v>484530017561</v>
      </c>
      <c r="B14441">
        <v>8.4884657795223806E-2</v>
      </c>
    </row>
    <row r="14442" spans="1:2" x14ac:dyDescent="0.2">
      <c r="A14442" s="13">
        <v>484530017562</v>
      </c>
      <c r="B14442">
        <v>0.10957451191421751</v>
      </c>
    </row>
    <row r="14443" spans="1:2" x14ac:dyDescent="0.2">
      <c r="A14443" s="13">
        <v>484530017571</v>
      </c>
      <c r="B14443">
        <v>7.4618909805105077E-2</v>
      </c>
    </row>
    <row r="14444" spans="1:2" x14ac:dyDescent="0.2">
      <c r="A14444" s="13">
        <v>484530017572</v>
      </c>
      <c r="B14444">
        <v>0.11992665842821085</v>
      </c>
    </row>
    <row r="14445" spans="1:2" x14ac:dyDescent="0.2">
      <c r="A14445" s="13">
        <v>484530017601</v>
      </c>
      <c r="B14445">
        <v>9.0666581224852855E-2</v>
      </c>
    </row>
    <row r="14446" spans="1:2" x14ac:dyDescent="0.2">
      <c r="A14446" s="13">
        <v>484530017602</v>
      </c>
      <c r="B14446">
        <v>6.1336464018677712E-2</v>
      </c>
    </row>
    <row r="14447" spans="1:2" x14ac:dyDescent="0.2">
      <c r="A14447" s="13">
        <v>484530017611</v>
      </c>
      <c r="B14447">
        <v>6.7727542664611937E-2</v>
      </c>
    </row>
    <row r="14448" spans="1:2" x14ac:dyDescent="0.2">
      <c r="A14448" s="13">
        <v>484530017612</v>
      </c>
      <c r="B14448">
        <v>6.7966510484516948E-2</v>
      </c>
    </row>
    <row r="14449" spans="1:2" x14ac:dyDescent="0.2">
      <c r="A14449" s="13">
        <v>484530017641</v>
      </c>
      <c r="B14449">
        <v>0.12228334587416294</v>
      </c>
    </row>
    <row r="14450" spans="1:2" x14ac:dyDescent="0.2">
      <c r="A14450" s="13">
        <v>484530017642</v>
      </c>
      <c r="B14450">
        <v>9.7187095221161368E-2</v>
      </c>
    </row>
    <row r="14451" spans="1:2" x14ac:dyDescent="0.2">
      <c r="A14451" s="13">
        <v>484530017651</v>
      </c>
      <c r="B14451">
        <v>9.1918973434307091E-2</v>
      </c>
    </row>
    <row r="14452" spans="1:2" x14ac:dyDescent="0.2">
      <c r="A14452" s="13">
        <v>484530017652</v>
      </c>
      <c r="B14452">
        <v>8.5905622641040791E-2</v>
      </c>
    </row>
    <row r="14453" spans="1:2" x14ac:dyDescent="0.2">
      <c r="A14453" s="13">
        <v>484530017661</v>
      </c>
      <c r="B14453">
        <v>0.13643883704169607</v>
      </c>
    </row>
    <row r="14454" spans="1:2" x14ac:dyDescent="0.2">
      <c r="A14454" s="13">
        <v>484530017662</v>
      </c>
      <c r="B14454">
        <v>0.1244129897741017</v>
      </c>
    </row>
    <row r="14455" spans="1:2" x14ac:dyDescent="0.2">
      <c r="A14455" s="13">
        <v>484530017663</v>
      </c>
      <c r="B14455">
        <v>0.11336952498559974</v>
      </c>
    </row>
    <row r="14456" spans="1:2" x14ac:dyDescent="0.2">
      <c r="A14456" s="13">
        <v>484530017681</v>
      </c>
      <c r="B14456">
        <v>9.5503668367888678E-2</v>
      </c>
    </row>
    <row r="14457" spans="1:2" x14ac:dyDescent="0.2">
      <c r="A14457" s="13">
        <v>484530017682</v>
      </c>
      <c r="B14457">
        <v>9.7434243571382584E-2</v>
      </c>
    </row>
    <row r="14458" spans="1:2" x14ac:dyDescent="0.2">
      <c r="A14458" s="13">
        <v>484530017691</v>
      </c>
      <c r="B14458">
        <v>0.12743548554094036</v>
      </c>
    </row>
    <row r="14459" spans="1:2" x14ac:dyDescent="0.2">
      <c r="A14459" s="13">
        <v>484530017692</v>
      </c>
      <c r="B14459">
        <v>9.7482666518086486E-2</v>
      </c>
    </row>
    <row r="14460" spans="1:2" x14ac:dyDescent="0.2">
      <c r="A14460" s="13">
        <v>484530017701</v>
      </c>
      <c r="B14460">
        <v>8.0736584956071056E-2</v>
      </c>
    </row>
    <row r="14461" spans="1:2" x14ac:dyDescent="0.2">
      <c r="A14461" s="13">
        <v>484530017702</v>
      </c>
      <c r="B14461">
        <v>8.1159106136397749E-2</v>
      </c>
    </row>
    <row r="14462" spans="1:2" x14ac:dyDescent="0.2">
      <c r="A14462" s="13">
        <v>484530017703</v>
      </c>
      <c r="B14462">
        <v>6.1460269053425241E-2</v>
      </c>
    </row>
    <row r="14463" spans="1:2" x14ac:dyDescent="0.2">
      <c r="A14463" s="13">
        <v>484530017711</v>
      </c>
      <c r="B14463">
        <v>7.8267824313869083E-2</v>
      </c>
    </row>
    <row r="14464" spans="1:2" x14ac:dyDescent="0.2">
      <c r="A14464" s="13">
        <v>484530017712</v>
      </c>
      <c r="B14464">
        <v>0.10857887361482302</v>
      </c>
    </row>
    <row r="14465" spans="1:2" x14ac:dyDescent="0.2">
      <c r="A14465" s="13">
        <v>484530017721</v>
      </c>
      <c r="B14465">
        <v>0.12401518103855115</v>
      </c>
    </row>
    <row r="14466" spans="1:2" x14ac:dyDescent="0.2">
      <c r="A14466" s="13">
        <v>484530017722</v>
      </c>
      <c r="B14466">
        <v>0.13483056023801454</v>
      </c>
    </row>
    <row r="14467" spans="1:2" x14ac:dyDescent="0.2">
      <c r="A14467" s="13">
        <v>484530017731</v>
      </c>
      <c r="B14467">
        <v>9.7682145209614796E-2</v>
      </c>
    </row>
    <row r="14468" spans="1:2" x14ac:dyDescent="0.2">
      <c r="A14468" s="13">
        <v>484530017732</v>
      </c>
      <c r="B14468">
        <v>9.0404655159441002E-2</v>
      </c>
    </row>
    <row r="14469" spans="1:2" x14ac:dyDescent="0.2">
      <c r="A14469" s="13">
        <v>484530017733</v>
      </c>
      <c r="B14469">
        <v>5.0674500100914135E-2</v>
      </c>
    </row>
    <row r="14470" spans="1:2" x14ac:dyDescent="0.2">
      <c r="A14470" s="13">
        <v>484530017741</v>
      </c>
      <c r="B14470">
        <v>9.3045177278182276E-2</v>
      </c>
    </row>
    <row r="14471" spans="1:2" x14ac:dyDescent="0.2">
      <c r="A14471" s="13">
        <v>484530017742</v>
      </c>
      <c r="B14471">
        <v>0.12140175477605714</v>
      </c>
    </row>
    <row r="14472" spans="1:2" x14ac:dyDescent="0.2">
      <c r="A14472" s="13">
        <v>484530017743</v>
      </c>
      <c r="B14472">
        <v>0.10039015205210666</v>
      </c>
    </row>
    <row r="14473" spans="1:2" x14ac:dyDescent="0.2">
      <c r="A14473" s="13">
        <v>484530017751</v>
      </c>
      <c r="B14473">
        <v>8.6137500384433893E-2</v>
      </c>
    </row>
    <row r="14474" spans="1:2" x14ac:dyDescent="0.2">
      <c r="A14474" s="13">
        <v>484530017752</v>
      </c>
      <c r="B14474">
        <v>9.9197823447201142E-2</v>
      </c>
    </row>
    <row r="14475" spans="1:2" x14ac:dyDescent="0.2">
      <c r="A14475" s="13">
        <v>484530017761</v>
      </c>
      <c r="B14475">
        <v>0.12655928384572077</v>
      </c>
    </row>
    <row r="14476" spans="1:2" x14ac:dyDescent="0.2">
      <c r="A14476" s="13">
        <v>484530017762</v>
      </c>
      <c r="B14476">
        <v>0.13550506358845388</v>
      </c>
    </row>
    <row r="14477" spans="1:2" x14ac:dyDescent="0.2">
      <c r="A14477" s="13">
        <v>484530017771</v>
      </c>
      <c r="B14477">
        <v>0.11032419700448391</v>
      </c>
    </row>
    <row r="14478" spans="1:2" x14ac:dyDescent="0.2">
      <c r="A14478" s="13">
        <v>484530017772</v>
      </c>
      <c r="B14478">
        <v>0.10538898803630338</v>
      </c>
    </row>
    <row r="14479" spans="1:2" x14ac:dyDescent="0.2">
      <c r="A14479" s="13">
        <v>484530017781</v>
      </c>
      <c r="B14479">
        <v>0.11943121205536228</v>
      </c>
    </row>
    <row r="14480" spans="1:2" x14ac:dyDescent="0.2">
      <c r="A14480" s="13">
        <v>484530017782</v>
      </c>
      <c r="B14480">
        <v>9.0486991820239338E-2</v>
      </c>
    </row>
    <row r="14481" spans="1:2" x14ac:dyDescent="0.2">
      <c r="A14481" s="13">
        <v>484530017791</v>
      </c>
      <c r="B14481">
        <v>0.15417412145515808</v>
      </c>
    </row>
    <row r="14482" spans="1:2" x14ac:dyDescent="0.2">
      <c r="A14482" s="13">
        <v>484530017792</v>
      </c>
      <c r="B14482">
        <v>0.12705881044637332</v>
      </c>
    </row>
    <row r="14483" spans="1:2" x14ac:dyDescent="0.2">
      <c r="A14483" s="13">
        <v>484530017793</v>
      </c>
      <c r="B14483">
        <v>0.12897243446775039</v>
      </c>
    </row>
    <row r="14484" spans="1:2" x14ac:dyDescent="0.2">
      <c r="A14484" s="13">
        <v>484530017801</v>
      </c>
      <c r="B14484">
        <v>0.11516969477505562</v>
      </c>
    </row>
    <row r="14485" spans="1:2" x14ac:dyDescent="0.2">
      <c r="A14485" s="13">
        <v>484530017802</v>
      </c>
      <c r="B14485">
        <v>0.12920108494234578</v>
      </c>
    </row>
    <row r="14486" spans="1:2" x14ac:dyDescent="0.2">
      <c r="A14486" s="13">
        <v>484530017811</v>
      </c>
      <c r="B14486">
        <v>0.10800492572248808</v>
      </c>
    </row>
    <row r="14487" spans="1:2" x14ac:dyDescent="0.2">
      <c r="A14487" s="13">
        <v>484530017812</v>
      </c>
      <c r="B14487">
        <v>0.1192129120693057</v>
      </c>
    </row>
    <row r="14488" spans="1:2" x14ac:dyDescent="0.2">
      <c r="A14488" s="13">
        <v>484530017821</v>
      </c>
      <c r="B14488">
        <v>0.1152494378366052</v>
      </c>
    </row>
    <row r="14489" spans="1:2" x14ac:dyDescent="0.2">
      <c r="A14489" s="13">
        <v>484530017822</v>
      </c>
      <c r="B14489">
        <v>2.3167897608330337E-2</v>
      </c>
    </row>
    <row r="14490" spans="1:2" x14ac:dyDescent="0.2">
      <c r="A14490" s="13">
        <v>484530017823</v>
      </c>
      <c r="B14490">
        <v>7.8891419341562824E-2</v>
      </c>
    </row>
    <row r="14491" spans="1:2" x14ac:dyDescent="0.2">
      <c r="A14491" s="13">
        <v>484530017831</v>
      </c>
      <c r="B14491">
        <v>7.0367257788640364E-2</v>
      </c>
    </row>
    <row r="14492" spans="1:2" x14ac:dyDescent="0.2">
      <c r="A14492" s="13">
        <v>484530017832</v>
      </c>
      <c r="B14492">
        <v>9.0076687902500022E-2</v>
      </c>
    </row>
    <row r="14493" spans="1:2" x14ac:dyDescent="0.2">
      <c r="A14493" s="13">
        <v>484530017841</v>
      </c>
      <c r="B14493">
        <v>7.8369526896296296E-2</v>
      </c>
    </row>
    <row r="14494" spans="1:2" x14ac:dyDescent="0.2">
      <c r="A14494" s="13">
        <v>484530017842</v>
      </c>
      <c r="B14494">
        <v>5.5051270136439283E-2</v>
      </c>
    </row>
    <row r="14495" spans="1:2" x14ac:dyDescent="0.2">
      <c r="A14495" s="13">
        <v>484530017851</v>
      </c>
      <c r="B14495">
        <v>9.7362064556369116E-2</v>
      </c>
    </row>
    <row r="14496" spans="1:2" x14ac:dyDescent="0.2">
      <c r="A14496" s="13">
        <v>484530017852</v>
      </c>
      <c r="B14496">
        <v>0.10506114095581216</v>
      </c>
    </row>
    <row r="14497" spans="1:2" x14ac:dyDescent="0.2">
      <c r="A14497" s="13">
        <v>484530017861</v>
      </c>
      <c r="B14497">
        <v>7.4132595095157391E-2</v>
      </c>
    </row>
    <row r="14498" spans="1:2" x14ac:dyDescent="0.2">
      <c r="A14498" s="13">
        <v>484530017862</v>
      </c>
      <c r="B14498">
        <v>0.12178721860076432</v>
      </c>
    </row>
    <row r="14499" spans="1:2" x14ac:dyDescent="0.2">
      <c r="A14499" s="13">
        <v>484530017863</v>
      </c>
      <c r="B14499">
        <v>8.2136855220313221E-2</v>
      </c>
    </row>
    <row r="14500" spans="1:2" x14ac:dyDescent="0.2">
      <c r="A14500" s="13">
        <v>484530017864</v>
      </c>
      <c r="B14500">
        <v>7.8314377132875562E-2</v>
      </c>
    </row>
    <row r="14501" spans="1:2" x14ac:dyDescent="0.2">
      <c r="A14501" s="13">
        <v>484530018041</v>
      </c>
      <c r="B14501">
        <v>0.1685149655882402</v>
      </c>
    </row>
    <row r="14502" spans="1:2" x14ac:dyDescent="0.2">
      <c r="A14502" s="13">
        <v>484530018042</v>
      </c>
      <c r="B14502">
        <v>0.1322861882579571</v>
      </c>
    </row>
    <row r="14503" spans="1:2" x14ac:dyDescent="0.2">
      <c r="A14503" s="13">
        <v>484530018043</v>
      </c>
      <c r="B14503">
        <v>0.22081075322474533</v>
      </c>
    </row>
    <row r="14504" spans="1:2" x14ac:dyDescent="0.2">
      <c r="A14504" s="13">
        <v>484530018051</v>
      </c>
      <c r="B14504">
        <v>0.19069727673291639</v>
      </c>
    </row>
    <row r="14505" spans="1:2" x14ac:dyDescent="0.2">
      <c r="A14505" s="13">
        <v>484530018052</v>
      </c>
      <c r="B14505">
        <v>0.16840279486466189</v>
      </c>
    </row>
    <row r="14506" spans="1:2" x14ac:dyDescent="0.2">
      <c r="A14506" s="13">
        <v>484530018061</v>
      </c>
      <c r="B14506">
        <v>0.12144627327316446</v>
      </c>
    </row>
    <row r="14507" spans="1:2" x14ac:dyDescent="0.2">
      <c r="A14507" s="13">
        <v>484530018062</v>
      </c>
      <c r="B14507">
        <v>0.19137226144175823</v>
      </c>
    </row>
    <row r="14508" spans="1:2" x14ac:dyDescent="0.2">
      <c r="A14508" s="13">
        <v>484530018063</v>
      </c>
      <c r="B14508">
        <v>0.17431951363179549</v>
      </c>
    </row>
    <row r="14509" spans="1:2" x14ac:dyDescent="0.2">
      <c r="A14509" s="13">
        <v>484530018064</v>
      </c>
      <c r="B14509">
        <v>0.23548605231145447</v>
      </c>
    </row>
    <row r="14510" spans="1:2" x14ac:dyDescent="0.2">
      <c r="A14510" s="13">
        <v>484530018111</v>
      </c>
      <c r="B14510">
        <v>0.21398130596630704</v>
      </c>
    </row>
    <row r="14511" spans="1:2" x14ac:dyDescent="0.2">
      <c r="A14511" s="13">
        <v>484530018112</v>
      </c>
      <c r="B14511">
        <v>0.16935841767130999</v>
      </c>
    </row>
    <row r="14512" spans="1:2" x14ac:dyDescent="0.2">
      <c r="A14512" s="13">
        <v>484530018121</v>
      </c>
      <c r="B14512">
        <v>0.11604470845131562</v>
      </c>
    </row>
    <row r="14513" spans="1:2" x14ac:dyDescent="0.2">
      <c r="A14513" s="13">
        <v>484530018122</v>
      </c>
      <c r="B14513">
        <v>0.21943926059629237</v>
      </c>
    </row>
    <row r="14514" spans="1:2" x14ac:dyDescent="0.2">
      <c r="A14514" s="13">
        <v>484530018123</v>
      </c>
      <c r="B14514">
        <v>0.19780300384758218</v>
      </c>
    </row>
    <row r="14515" spans="1:2" x14ac:dyDescent="0.2">
      <c r="A14515" s="13">
        <v>484530018131</v>
      </c>
      <c r="B14515">
        <v>0.19529861819381267</v>
      </c>
    </row>
    <row r="14516" spans="1:2" x14ac:dyDescent="0.2">
      <c r="A14516" s="13">
        <v>484530018132</v>
      </c>
      <c r="B14516">
        <v>0.19642876266864151</v>
      </c>
    </row>
    <row r="14517" spans="1:2" x14ac:dyDescent="0.2">
      <c r="A14517" s="13">
        <v>484530018171</v>
      </c>
      <c r="B14517">
        <v>9.5866817392462111E-2</v>
      </c>
    </row>
    <row r="14518" spans="1:2" x14ac:dyDescent="0.2">
      <c r="A14518" s="13">
        <v>484530018172</v>
      </c>
      <c r="B14518">
        <v>0.15769209801271961</v>
      </c>
    </row>
    <row r="14519" spans="1:2" x14ac:dyDescent="0.2">
      <c r="A14519" s="13">
        <v>484530018173</v>
      </c>
      <c r="B14519">
        <v>7.4305627052429948E-2</v>
      </c>
    </row>
    <row r="14520" spans="1:2" x14ac:dyDescent="0.2">
      <c r="A14520" s="13">
        <v>484530018181</v>
      </c>
      <c r="B14520">
        <v>0.19638187401872489</v>
      </c>
    </row>
    <row r="14521" spans="1:2" x14ac:dyDescent="0.2">
      <c r="A14521" s="13">
        <v>484530018182</v>
      </c>
      <c r="B14521">
        <v>0.1657938386630643</v>
      </c>
    </row>
    <row r="14522" spans="1:2" x14ac:dyDescent="0.2">
      <c r="A14522" s="13">
        <v>484530018183</v>
      </c>
      <c r="B14522">
        <v>0.12000010093581098</v>
      </c>
    </row>
    <row r="14523" spans="1:2" x14ac:dyDescent="0.2">
      <c r="A14523" s="13">
        <v>484530018191</v>
      </c>
      <c r="B14523">
        <v>0.17013198104286015</v>
      </c>
    </row>
    <row r="14524" spans="1:2" x14ac:dyDescent="0.2">
      <c r="A14524" s="13">
        <v>484530018192</v>
      </c>
      <c r="B14524">
        <v>0.24130510625926371</v>
      </c>
    </row>
    <row r="14525" spans="1:2" x14ac:dyDescent="0.2">
      <c r="A14525" s="13">
        <v>484530018201</v>
      </c>
      <c r="B14525">
        <v>0.2074451314143021</v>
      </c>
    </row>
    <row r="14526" spans="1:2" x14ac:dyDescent="0.2">
      <c r="A14526" s="13">
        <v>484530018202</v>
      </c>
      <c r="B14526">
        <v>0.20053877316811963</v>
      </c>
    </row>
    <row r="14527" spans="1:2" x14ac:dyDescent="0.2">
      <c r="A14527" s="13">
        <v>484530018203</v>
      </c>
      <c r="B14527">
        <v>0.18180562516182552</v>
      </c>
    </row>
    <row r="14528" spans="1:2" x14ac:dyDescent="0.2">
      <c r="A14528" s="13">
        <v>484530018211</v>
      </c>
      <c r="B14528">
        <v>0.18343952372068664</v>
      </c>
    </row>
    <row r="14529" spans="1:2" x14ac:dyDescent="0.2">
      <c r="A14529" s="13">
        <v>484530018212</v>
      </c>
      <c r="B14529">
        <v>0.12019339360711628</v>
      </c>
    </row>
    <row r="14530" spans="1:2" x14ac:dyDescent="0.2">
      <c r="A14530" s="13">
        <v>484530018213</v>
      </c>
      <c r="B14530">
        <v>0.19260002222885225</v>
      </c>
    </row>
    <row r="14531" spans="1:2" x14ac:dyDescent="0.2">
      <c r="A14531" s="13">
        <v>484530018221</v>
      </c>
      <c r="B14531">
        <v>0.19059441816277081</v>
      </c>
    </row>
    <row r="14532" spans="1:2" x14ac:dyDescent="0.2">
      <c r="A14532" s="13">
        <v>484530018222</v>
      </c>
      <c r="B14532">
        <v>0.14514432566399998</v>
      </c>
    </row>
    <row r="14533" spans="1:2" x14ac:dyDescent="0.2">
      <c r="A14533" s="13">
        <v>484530018223</v>
      </c>
      <c r="B14533">
        <v>0.23022833522860287</v>
      </c>
    </row>
    <row r="14534" spans="1:2" x14ac:dyDescent="0.2">
      <c r="A14534" s="13">
        <v>484530018224</v>
      </c>
      <c r="B14534">
        <v>0.20904774402460843</v>
      </c>
    </row>
    <row r="14535" spans="1:2" x14ac:dyDescent="0.2">
      <c r="A14535" s="13">
        <v>484530018231</v>
      </c>
      <c r="B14535">
        <v>0.19745202628299374</v>
      </c>
    </row>
    <row r="14536" spans="1:2" x14ac:dyDescent="0.2">
      <c r="A14536" s="13">
        <v>484530018232</v>
      </c>
      <c r="B14536">
        <v>0.16960071723645809</v>
      </c>
    </row>
    <row r="14537" spans="1:2" x14ac:dyDescent="0.2">
      <c r="A14537" s="13">
        <v>484530018233</v>
      </c>
      <c r="B14537">
        <v>0.20358055715522064</v>
      </c>
    </row>
    <row r="14538" spans="1:2" x14ac:dyDescent="0.2">
      <c r="A14538" s="13">
        <v>484530018241</v>
      </c>
      <c r="B14538">
        <v>0.12684368036132473</v>
      </c>
    </row>
    <row r="14539" spans="1:2" x14ac:dyDescent="0.2">
      <c r="A14539" s="13">
        <v>484530018242</v>
      </c>
      <c r="B14539">
        <v>0.11429409469148163</v>
      </c>
    </row>
    <row r="14540" spans="1:2" x14ac:dyDescent="0.2">
      <c r="A14540" s="13">
        <v>484530018261</v>
      </c>
      <c r="B14540">
        <v>0.1309527716194076</v>
      </c>
    </row>
    <row r="14541" spans="1:2" x14ac:dyDescent="0.2">
      <c r="A14541" s="13">
        <v>484530018262</v>
      </c>
      <c r="B14541">
        <v>0.12044832947341863</v>
      </c>
    </row>
    <row r="14542" spans="1:2" x14ac:dyDescent="0.2">
      <c r="A14542" s="13">
        <v>484530018281</v>
      </c>
      <c r="B14542">
        <v>0.10081500506284674</v>
      </c>
    </row>
    <row r="14543" spans="1:2" x14ac:dyDescent="0.2">
      <c r="A14543" s="13">
        <v>484530018282</v>
      </c>
      <c r="B14543">
        <v>0.10045411741023365</v>
      </c>
    </row>
    <row r="14544" spans="1:2" x14ac:dyDescent="0.2">
      <c r="A14544" s="13">
        <v>484530018283</v>
      </c>
      <c r="B14544">
        <v>0.10054641422678851</v>
      </c>
    </row>
    <row r="14545" spans="1:2" x14ac:dyDescent="0.2">
      <c r="A14545" s="13">
        <v>484530018291</v>
      </c>
      <c r="B14545">
        <v>8.8765986764467675E-2</v>
      </c>
    </row>
    <row r="14546" spans="1:2" x14ac:dyDescent="0.2">
      <c r="A14546" s="13">
        <v>484530018292</v>
      </c>
      <c r="B14546">
        <v>9.942493561599329E-2</v>
      </c>
    </row>
    <row r="14547" spans="1:2" x14ac:dyDescent="0.2">
      <c r="A14547" s="13">
        <v>484530018321</v>
      </c>
      <c r="B14547">
        <v>0.1564088734022735</v>
      </c>
    </row>
    <row r="14548" spans="1:2" x14ac:dyDescent="0.2">
      <c r="A14548" s="13">
        <v>484530018322</v>
      </c>
      <c r="B14548">
        <v>0.12222283641244149</v>
      </c>
    </row>
    <row r="14549" spans="1:2" x14ac:dyDescent="0.2">
      <c r="A14549" s="13">
        <v>484530018331</v>
      </c>
      <c r="B14549">
        <v>0.19949058168214423</v>
      </c>
    </row>
    <row r="14550" spans="1:2" x14ac:dyDescent="0.2">
      <c r="A14550" s="13">
        <v>484530018332</v>
      </c>
      <c r="B14550">
        <v>0.17034362360591673</v>
      </c>
    </row>
    <row r="14551" spans="1:2" x14ac:dyDescent="0.2">
      <c r="A14551" s="13">
        <v>484530018333</v>
      </c>
      <c r="B14551">
        <v>0.20711687049809294</v>
      </c>
    </row>
    <row r="14552" spans="1:2" x14ac:dyDescent="0.2">
      <c r="A14552" s="13">
        <v>484530018334</v>
      </c>
      <c r="B14552">
        <v>0.19270226516086109</v>
      </c>
    </row>
    <row r="14553" spans="1:2" x14ac:dyDescent="0.2">
      <c r="A14553" s="13">
        <v>484530018341</v>
      </c>
      <c r="B14553">
        <v>0.16545613437277285</v>
      </c>
    </row>
    <row r="14554" spans="1:2" x14ac:dyDescent="0.2">
      <c r="A14554" s="13">
        <v>484530018342</v>
      </c>
      <c r="B14554">
        <v>0.13083646718734132</v>
      </c>
    </row>
    <row r="14555" spans="1:2" x14ac:dyDescent="0.2">
      <c r="A14555" s="13">
        <v>484530018351</v>
      </c>
      <c r="B14555">
        <v>0.15332790089913884</v>
      </c>
    </row>
    <row r="14556" spans="1:2" x14ac:dyDescent="0.2">
      <c r="A14556" s="13">
        <v>484530018352</v>
      </c>
      <c r="B14556">
        <v>0.17112202490353223</v>
      </c>
    </row>
    <row r="14557" spans="1:2" x14ac:dyDescent="0.2">
      <c r="A14557" s="13">
        <v>484530018353</v>
      </c>
      <c r="B14557">
        <v>0.15506153700557015</v>
      </c>
    </row>
    <row r="14558" spans="1:2" x14ac:dyDescent="0.2">
      <c r="A14558" s="13">
        <v>484530018391</v>
      </c>
      <c r="B14558">
        <v>0.12495125359817462</v>
      </c>
    </row>
    <row r="14559" spans="1:2" x14ac:dyDescent="0.2">
      <c r="A14559" s="13">
        <v>484530018392</v>
      </c>
      <c r="B14559">
        <v>0.13660705866309397</v>
      </c>
    </row>
    <row r="14560" spans="1:2" x14ac:dyDescent="0.2">
      <c r="A14560" s="13">
        <v>484530018401</v>
      </c>
      <c r="B14560">
        <v>0.1690368603472294</v>
      </c>
    </row>
    <row r="14561" spans="1:2" x14ac:dyDescent="0.2">
      <c r="A14561" s="13">
        <v>484530018402</v>
      </c>
      <c r="B14561">
        <v>0.141054276914375</v>
      </c>
    </row>
    <row r="14562" spans="1:2" x14ac:dyDescent="0.2">
      <c r="A14562" s="13">
        <v>484530018403</v>
      </c>
      <c r="B14562">
        <v>0.1425771450785846</v>
      </c>
    </row>
    <row r="14563" spans="1:2" x14ac:dyDescent="0.2">
      <c r="A14563" s="13">
        <v>484530018411</v>
      </c>
      <c r="B14563">
        <v>0.148581419438618</v>
      </c>
    </row>
    <row r="14564" spans="1:2" x14ac:dyDescent="0.2">
      <c r="A14564" s="13">
        <v>484530018412</v>
      </c>
      <c r="B14564">
        <v>0.17985396053907673</v>
      </c>
    </row>
    <row r="14565" spans="1:2" x14ac:dyDescent="0.2">
      <c r="A14565" s="13">
        <v>484530018413</v>
      </c>
      <c r="B14565">
        <v>0.12874488075898954</v>
      </c>
    </row>
    <row r="14566" spans="1:2" x14ac:dyDescent="0.2">
      <c r="A14566" s="13">
        <v>484530018414</v>
      </c>
      <c r="B14566">
        <v>0.18617196814523918</v>
      </c>
    </row>
    <row r="14567" spans="1:2" x14ac:dyDescent="0.2">
      <c r="A14567" s="13">
        <v>484530018421</v>
      </c>
      <c r="B14567">
        <v>0.17399066207792035</v>
      </c>
    </row>
    <row r="14568" spans="1:2" x14ac:dyDescent="0.2">
      <c r="A14568" s="13">
        <v>484530018422</v>
      </c>
      <c r="B14568">
        <v>0.15593725157718033</v>
      </c>
    </row>
    <row r="14569" spans="1:2" x14ac:dyDescent="0.2">
      <c r="A14569" s="13">
        <v>484530018431</v>
      </c>
      <c r="B14569">
        <v>0.15102333306199137</v>
      </c>
    </row>
    <row r="14570" spans="1:2" x14ac:dyDescent="0.2">
      <c r="A14570" s="13">
        <v>484530018432</v>
      </c>
      <c r="B14570">
        <v>0.11609559754545169</v>
      </c>
    </row>
    <row r="14571" spans="1:2" x14ac:dyDescent="0.2">
      <c r="A14571" s="13">
        <v>484530018441</v>
      </c>
      <c r="B14571">
        <v>0.10770028395576565</v>
      </c>
    </row>
    <row r="14572" spans="1:2" x14ac:dyDescent="0.2">
      <c r="A14572" s="13">
        <v>484530018442</v>
      </c>
      <c r="B14572">
        <v>0.14408128655347399</v>
      </c>
    </row>
    <row r="14573" spans="1:2" x14ac:dyDescent="0.2">
      <c r="A14573" s="13">
        <v>484530018443</v>
      </c>
      <c r="B14573">
        <v>9.8866286824851421E-2</v>
      </c>
    </row>
    <row r="14574" spans="1:2" x14ac:dyDescent="0.2">
      <c r="A14574" s="13">
        <v>484530018451</v>
      </c>
      <c r="B14574">
        <v>0.11736355846254051</v>
      </c>
    </row>
    <row r="14575" spans="1:2" x14ac:dyDescent="0.2">
      <c r="A14575" s="13">
        <v>484530018452</v>
      </c>
      <c r="B14575">
        <v>0.10072070215720316</v>
      </c>
    </row>
    <row r="14576" spans="1:2" x14ac:dyDescent="0.2">
      <c r="A14576" s="13">
        <v>484530018461</v>
      </c>
      <c r="B14576">
        <v>9.3366584315652812E-2</v>
      </c>
    </row>
    <row r="14577" spans="1:2" x14ac:dyDescent="0.2">
      <c r="A14577" s="13">
        <v>484530018462</v>
      </c>
      <c r="B14577">
        <v>0.10028795735562898</v>
      </c>
    </row>
    <row r="14578" spans="1:2" x14ac:dyDescent="0.2">
      <c r="A14578" s="13">
        <v>484530018471</v>
      </c>
      <c r="B14578">
        <v>0.10790369200774517</v>
      </c>
    </row>
    <row r="14579" spans="1:2" x14ac:dyDescent="0.2">
      <c r="A14579" s="13">
        <v>484530018472</v>
      </c>
      <c r="B14579">
        <v>0.12538840657107789</v>
      </c>
    </row>
    <row r="14580" spans="1:2" x14ac:dyDescent="0.2">
      <c r="A14580" s="13">
        <v>484530018481</v>
      </c>
      <c r="B14580">
        <v>0.13022898123832341</v>
      </c>
    </row>
    <row r="14581" spans="1:2" x14ac:dyDescent="0.2">
      <c r="A14581" s="13">
        <v>484530018482</v>
      </c>
      <c r="B14581">
        <v>0.13454908738457208</v>
      </c>
    </row>
    <row r="14582" spans="1:2" x14ac:dyDescent="0.2">
      <c r="A14582" s="13">
        <v>484530018483</v>
      </c>
      <c r="B14582">
        <v>0.11808747490149835</v>
      </c>
    </row>
    <row r="14583" spans="1:2" x14ac:dyDescent="0.2">
      <c r="A14583" s="13">
        <v>484530018491</v>
      </c>
      <c r="B14583">
        <v>7.1105369000579677E-2</v>
      </c>
    </row>
    <row r="14584" spans="1:2" x14ac:dyDescent="0.2">
      <c r="A14584" s="13">
        <v>484530018492</v>
      </c>
      <c r="B14584">
        <v>9.5251891662622462E-2</v>
      </c>
    </row>
    <row r="14585" spans="1:2" x14ac:dyDescent="0.2">
      <c r="A14585" s="13">
        <v>484530018493</v>
      </c>
      <c r="B14585">
        <v>8.3633062733734692E-2</v>
      </c>
    </row>
    <row r="14586" spans="1:2" x14ac:dyDescent="0.2">
      <c r="A14586" s="13">
        <v>484530018494</v>
      </c>
      <c r="B14586">
        <v>0.1054655615274665</v>
      </c>
    </row>
    <row r="14587" spans="1:2" x14ac:dyDescent="0.2">
      <c r="A14587" s="13">
        <v>484530018501</v>
      </c>
      <c r="B14587">
        <v>8.3432863844918326E-2</v>
      </c>
    </row>
    <row r="14588" spans="1:2" x14ac:dyDescent="0.2">
      <c r="A14588" s="13">
        <v>484530018502</v>
      </c>
      <c r="B14588">
        <v>0.12235094960137655</v>
      </c>
    </row>
    <row r="14589" spans="1:2" x14ac:dyDescent="0.2">
      <c r="A14589" s="13">
        <v>484530018503</v>
      </c>
      <c r="B14589">
        <v>0.12812867747678389</v>
      </c>
    </row>
    <row r="14590" spans="1:2" x14ac:dyDescent="0.2">
      <c r="A14590" s="13">
        <v>484530018511</v>
      </c>
      <c r="B14590">
        <v>0.12796545995528952</v>
      </c>
    </row>
    <row r="14591" spans="1:2" x14ac:dyDescent="0.2">
      <c r="A14591" s="13">
        <v>484530018512</v>
      </c>
      <c r="B14591">
        <v>0.14465127986953494</v>
      </c>
    </row>
    <row r="14592" spans="1:2" x14ac:dyDescent="0.2">
      <c r="A14592" s="13">
        <v>484530018513</v>
      </c>
      <c r="B14592">
        <v>0.14291429387450943</v>
      </c>
    </row>
    <row r="14593" spans="1:2" x14ac:dyDescent="0.2">
      <c r="A14593" s="13">
        <v>484530018514</v>
      </c>
      <c r="B14593">
        <v>0.15090776577540688</v>
      </c>
    </row>
    <row r="14594" spans="1:2" x14ac:dyDescent="0.2">
      <c r="A14594" s="13">
        <v>484530018531</v>
      </c>
      <c r="B14594">
        <v>8.2867694339146439E-2</v>
      </c>
    </row>
    <row r="14595" spans="1:2" x14ac:dyDescent="0.2">
      <c r="A14595" s="13">
        <v>484530018532</v>
      </c>
      <c r="B14595">
        <v>0.14659128696834356</v>
      </c>
    </row>
    <row r="14596" spans="1:2" x14ac:dyDescent="0.2">
      <c r="A14596" s="13">
        <v>484530018541</v>
      </c>
      <c r="B14596">
        <v>0.14412168543983681</v>
      </c>
    </row>
    <row r="14597" spans="1:2" x14ac:dyDescent="0.2">
      <c r="A14597" s="13">
        <v>484530018542</v>
      </c>
      <c r="B14597">
        <v>0.16931157762968951</v>
      </c>
    </row>
    <row r="14598" spans="1:2" x14ac:dyDescent="0.2">
      <c r="A14598" s="13">
        <v>484530018543</v>
      </c>
      <c r="B14598">
        <v>0.16148600482370645</v>
      </c>
    </row>
    <row r="14599" spans="1:2" x14ac:dyDescent="0.2">
      <c r="A14599" s="13">
        <v>484530018551</v>
      </c>
      <c r="B14599">
        <v>0.13708728229266379</v>
      </c>
    </row>
    <row r="14600" spans="1:2" x14ac:dyDescent="0.2">
      <c r="A14600" s="13">
        <v>484530018552</v>
      </c>
      <c r="B14600">
        <v>0.14590514234520782</v>
      </c>
    </row>
    <row r="14601" spans="1:2" x14ac:dyDescent="0.2">
      <c r="A14601" s="13">
        <v>484530018553</v>
      </c>
      <c r="B14601">
        <v>0.14681595348386636</v>
      </c>
    </row>
    <row r="14602" spans="1:2" x14ac:dyDescent="0.2">
      <c r="A14602" s="13">
        <v>484530018554</v>
      </c>
      <c r="B14602">
        <v>0.1282438442890016</v>
      </c>
    </row>
    <row r="14603" spans="1:2" x14ac:dyDescent="0.2">
      <c r="A14603" s="13">
        <v>484530018555</v>
      </c>
      <c r="B14603">
        <v>0.15655459841376548</v>
      </c>
    </row>
    <row r="14604" spans="1:2" x14ac:dyDescent="0.2">
      <c r="A14604" s="13">
        <v>484530018561</v>
      </c>
      <c r="B14604">
        <v>0.1469477696900304</v>
      </c>
    </row>
    <row r="14605" spans="1:2" x14ac:dyDescent="0.2">
      <c r="A14605" s="13">
        <v>484530018562</v>
      </c>
      <c r="B14605">
        <v>0.1480093938728918</v>
      </c>
    </row>
    <row r="14606" spans="1:2" x14ac:dyDescent="0.2">
      <c r="A14606" s="13">
        <v>484530018571</v>
      </c>
      <c r="B14606">
        <v>0.1414039651407793</v>
      </c>
    </row>
    <row r="14607" spans="1:2" x14ac:dyDescent="0.2">
      <c r="A14607" s="13">
        <v>484530018572</v>
      </c>
      <c r="B14607">
        <v>0.12723081068564746</v>
      </c>
    </row>
    <row r="14608" spans="1:2" x14ac:dyDescent="0.2">
      <c r="A14608" s="13">
        <v>484530018581</v>
      </c>
      <c r="B14608">
        <v>0.10100459423509202</v>
      </c>
    </row>
    <row r="14609" spans="1:2" x14ac:dyDescent="0.2">
      <c r="A14609" s="13">
        <v>484530018582</v>
      </c>
      <c r="B14609">
        <v>0.11458267344148013</v>
      </c>
    </row>
    <row r="14610" spans="1:2" x14ac:dyDescent="0.2">
      <c r="A14610" s="13">
        <v>484530018583</v>
      </c>
      <c r="B14610">
        <v>0.11341213756545615</v>
      </c>
    </row>
    <row r="14611" spans="1:2" x14ac:dyDescent="0.2">
      <c r="A14611" s="13">
        <v>484530018584</v>
      </c>
      <c r="B14611">
        <v>0.11138520515315932</v>
      </c>
    </row>
    <row r="14612" spans="1:2" x14ac:dyDescent="0.2">
      <c r="A14612" s="13">
        <v>484530018585</v>
      </c>
      <c r="B14612">
        <v>0.13168522384137737</v>
      </c>
    </row>
    <row r="14613" spans="1:2" x14ac:dyDescent="0.2">
      <c r="A14613" s="13">
        <v>484530018591</v>
      </c>
      <c r="B14613">
        <v>0.13577319978339158</v>
      </c>
    </row>
    <row r="14614" spans="1:2" x14ac:dyDescent="0.2">
      <c r="A14614" s="13">
        <v>484530018592</v>
      </c>
      <c r="B14614">
        <v>0.13108773993640244</v>
      </c>
    </row>
    <row r="14615" spans="1:2" x14ac:dyDescent="0.2">
      <c r="A14615" s="13">
        <v>484530018601</v>
      </c>
      <c r="B14615">
        <v>0.18449673730771249</v>
      </c>
    </row>
    <row r="14616" spans="1:2" x14ac:dyDescent="0.2">
      <c r="A14616" s="13">
        <v>484530018602</v>
      </c>
      <c r="B14616">
        <v>0.16639639305343529</v>
      </c>
    </row>
    <row r="14617" spans="1:2" x14ac:dyDescent="0.2">
      <c r="A14617" s="13">
        <v>484530018611</v>
      </c>
      <c r="B14617">
        <v>0.12656947710929223</v>
      </c>
    </row>
    <row r="14618" spans="1:2" x14ac:dyDescent="0.2">
      <c r="A14618" s="13">
        <v>484530018612</v>
      </c>
      <c r="B14618">
        <v>0.14792238148351519</v>
      </c>
    </row>
    <row r="14619" spans="1:2" x14ac:dyDescent="0.2">
      <c r="A14619" s="13">
        <v>484530018621</v>
      </c>
      <c r="B14619">
        <v>0.15006619692638162</v>
      </c>
    </row>
    <row r="14620" spans="1:2" x14ac:dyDescent="0.2">
      <c r="A14620" s="13">
        <v>484530018622</v>
      </c>
      <c r="B14620">
        <v>0.14565452469974979</v>
      </c>
    </row>
    <row r="14621" spans="1:2" x14ac:dyDescent="0.2">
      <c r="A14621" s="13">
        <v>484530018631</v>
      </c>
      <c r="B14621">
        <v>0.14781342487141794</v>
      </c>
    </row>
    <row r="14622" spans="1:2" x14ac:dyDescent="0.2">
      <c r="A14622" s="13">
        <v>484530018632</v>
      </c>
      <c r="B14622">
        <v>0.12340537102628361</v>
      </c>
    </row>
    <row r="14623" spans="1:2" x14ac:dyDescent="0.2">
      <c r="A14623" s="13">
        <v>484530018641</v>
      </c>
      <c r="B14623">
        <v>0.14904402404169492</v>
      </c>
    </row>
    <row r="14624" spans="1:2" x14ac:dyDescent="0.2">
      <c r="A14624" s="13">
        <v>484530018642</v>
      </c>
      <c r="B14624">
        <v>0.10394922822014749</v>
      </c>
    </row>
    <row r="14625" spans="1:2" x14ac:dyDescent="0.2">
      <c r="A14625" s="13">
        <v>484530019011</v>
      </c>
      <c r="B14625">
        <v>5.5579148311130436E-2</v>
      </c>
    </row>
    <row r="14626" spans="1:2" x14ac:dyDescent="0.2">
      <c r="A14626" s="13">
        <v>484530019012</v>
      </c>
      <c r="B14626">
        <v>9.9751356581709416E-2</v>
      </c>
    </row>
    <row r="14627" spans="1:2" x14ac:dyDescent="0.2">
      <c r="A14627" s="13">
        <v>484530019013</v>
      </c>
      <c r="B14627">
        <v>8.2695467357764521E-2</v>
      </c>
    </row>
    <row r="14628" spans="1:2" x14ac:dyDescent="0.2">
      <c r="A14628" s="13">
        <v>484530019081</v>
      </c>
      <c r="B14628">
        <v>7.1128002301415527E-2</v>
      </c>
    </row>
    <row r="14629" spans="1:2" x14ac:dyDescent="0.2">
      <c r="A14629" s="13">
        <v>484530019082</v>
      </c>
      <c r="B14629">
        <v>0.10757594289431133</v>
      </c>
    </row>
    <row r="14630" spans="1:2" x14ac:dyDescent="0.2">
      <c r="A14630" s="13">
        <v>484530019101</v>
      </c>
      <c r="B14630">
        <v>0.10789281152431295</v>
      </c>
    </row>
    <row r="14631" spans="1:2" x14ac:dyDescent="0.2">
      <c r="A14631" s="13">
        <v>484530019102</v>
      </c>
      <c r="B14631">
        <v>9.0194333576099198E-2</v>
      </c>
    </row>
    <row r="14632" spans="1:2" x14ac:dyDescent="0.2">
      <c r="A14632" s="13">
        <v>484530019103</v>
      </c>
      <c r="B14632">
        <v>6.660164534288246E-2</v>
      </c>
    </row>
    <row r="14633" spans="1:2" x14ac:dyDescent="0.2">
      <c r="A14633" s="13">
        <v>484530019104</v>
      </c>
      <c r="B14633">
        <v>6.2395456830376554E-2</v>
      </c>
    </row>
    <row r="14634" spans="1:2" x14ac:dyDescent="0.2">
      <c r="A14634" s="13">
        <v>484530019111</v>
      </c>
      <c r="B14634">
        <v>7.3961923475727567E-2</v>
      </c>
    </row>
    <row r="14635" spans="1:2" x14ac:dyDescent="0.2">
      <c r="A14635" s="13">
        <v>484530019112</v>
      </c>
      <c r="B14635">
        <v>7.4168680286657573E-2</v>
      </c>
    </row>
    <row r="14636" spans="1:2" x14ac:dyDescent="0.2">
      <c r="A14636" s="13">
        <v>484530019121</v>
      </c>
      <c r="B14636">
        <v>4.8775066252681118E-2</v>
      </c>
    </row>
    <row r="14637" spans="1:2" x14ac:dyDescent="0.2">
      <c r="A14637" s="13">
        <v>484530019122</v>
      </c>
      <c r="B14637">
        <v>6.8614464569697088E-3</v>
      </c>
    </row>
    <row r="14638" spans="1:2" x14ac:dyDescent="0.2">
      <c r="A14638" s="13">
        <v>484530019131</v>
      </c>
      <c r="B14638">
        <v>3.673325435542768E-2</v>
      </c>
    </row>
    <row r="14639" spans="1:2" x14ac:dyDescent="0.2">
      <c r="A14639" s="13">
        <v>484530019132</v>
      </c>
      <c r="B14639">
        <v>3.1145468526001734E-2</v>
      </c>
    </row>
    <row r="14640" spans="1:2" x14ac:dyDescent="0.2">
      <c r="A14640" s="13">
        <v>484530019141</v>
      </c>
      <c r="B14640">
        <v>7.4285817962266285E-2</v>
      </c>
    </row>
    <row r="14641" spans="1:2" x14ac:dyDescent="0.2">
      <c r="A14641" s="13">
        <v>484530019142</v>
      </c>
      <c r="B14641">
        <v>8.1469999205542543E-2</v>
      </c>
    </row>
    <row r="14642" spans="1:2" x14ac:dyDescent="0.2">
      <c r="A14642" s="13">
        <v>484530019143</v>
      </c>
      <c r="B14642">
        <v>0.10156770841690949</v>
      </c>
    </row>
    <row r="14643" spans="1:2" x14ac:dyDescent="0.2">
      <c r="A14643" s="13">
        <v>484530019151</v>
      </c>
      <c r="B14643">
        <v>0.11680903514341326</v>
      </c>
    </row>
    <row r="14644" spans="1:2" x14ac:dyDescent="0.2">
      <c r="A14644" s="13">
        <v>484530019161</v>
      </c>
      <c r="B14644">
        <v>5.2358428729260595E-2</v>
      </c>
    </row>
    <row r="14645" spans="1:2" x14ac:dyDescent="0.2">
      <c r="A14645" s="13">
        <v>484530019162</v>
      </c>
      <c r="B14645">
        <v>4.2462699050947718E-2</v>
      </c>
    </row>
    <row r="14646" spans="1:2" x14ac:dyDescent="0.2">
      <c r="A14646" s="13">
        <v>484530019171</v>
      </c>
      <c r="B14646">
        <v>8.2124858745009285E-2</v>
      </c>
    </row>
    <row r="14647" spans="1:2" x14ac:dyDescent="0.2">
      <c r="A14647" s="13">
        <v>484530019172</v>
      </c>
      <c r="B14647">
        <v>6.5074295334068263E-2</v>
      </c>
    </row>
    <row r="14648" spans="1:2" x14ac:dyDescent="0.2">
      <c r="A14648" s="13">
        <v>484530019173</v>
      </c>
      <c r="B14648">
        <v>7.3593148184221177E-2</v>
      </c>
    </row>
    <row r="14649" spans="1:2" x14ac:dyDescent="0.2">
      <c r="A14649" s="13">
        <v>484530019174</v>
      </c>
      <c r="B14649">
        <v>6.7205486143478058E-2</v>
      </c>
    </row>
    <row r="14650" spans="1:2" x14ac:dyDescent="0.2">
      <c r="A14650" s="13">
        <v>484530019181</v>
      </c>
      <c r="B14650">
        <v>5.449751486507512E-2</v>
      </c>
    </row>
    <row r="14651" spans="1:2" x14ac:dyDescent="0.2">
      <c r="A14651" s="13">
        <v>484530019182</v>
      </c>
      <c r="B14651">
        <v>7.0160991861157138E-2</v>
      </c>
    </row>
    <row r="14652" spans="1:2" x14ac:dyDescent="0.2">
      <c r="A14652" s="13">
        <v>484530019183</v>
      </c>
      <c r="B14652">
        <v>0.10114307797854892</v>
      </c>
    </row>
    <row r="14653" spans="1:2" x14ac:dyDescent="0.2">
      <c r="A14653" s="13">
        <v>484530019191</v>
      </c>
      <c r="B14653">
        <v>1.9360408811645066E-2</v>
      </c>
    </row>
    <row r="14654" spans="1:2" x14ac:dyDescent="0.2">
      <c r="A14654" s="13">
        <v>484530019192</v>
      </c>
      <c r="B14654">
        <v>6.1314385943547357E-2</v>
      </c>
    </row>
    <row r="14655" spans="1:2" x14ac:dyDescent="0.2">
      <c r="A14655" s="13">
        <v>484530019193</v>
      </c>
      <c r="B14655">
        <v>8.2307312069868577E-2</v>
      </c>
    </row>
    <row r="14656" spans="1:2" x14ac:dyDescent="0.2">
      <c r="A14656" s="13">
        <v>484530020021</v>
      </c>
      <c r="B14656">
        <v>0.11864750440909437</v>
      </c>
    </row>
    <row r="14657" spans="1:2" x14ac:dyDescent="0.2">
      <c r="A14657" s="13">
        <v>484530020022</v>
      </c>
      <c r="B14657">
        <v>0.11628456387522018</v>
      </c>
    </row>
    <row r="14658" spans="1:2" x14ac:dyDescent="0.2">
      <c r="A14658" s="13">
        <v>484530020031</v>
      </c>
      <c r="B14658">
        <v>0.15394613601328</v>
      </c>
    </row>
    <row r="14659" spans="1:2" x14ac:dyDescent="0.2">
      <c r="A14659" s="13">
        <v>484530020032</v>
      </c>
      <c r="B14659">
        <v>0.17332497937073946</v>
      </c>
    </row>
    <row r="14660" spans="1:2" x14ac:dyDescent="0.2">
      <c r="A14660" s="13">
        <v>484530020041</v>
      </c>
      <c r="B14660">
        <v>9.6565847859513901E-2</v>
      </c>
    </row>
    <row r="14661" spans="1:2" x14ac:dyDescent="0.2">
      <c r="A14661" s="13">
        <v>484530020042</v>
      </c>
      <c r="B14661">
        <v>9.2132755653347831E-2</v>
      </c>
    </row>
    <row r="14662" spans="1:2" x14ac:dyDescent="0.2">
      <c r="A14662" s="13">
        <v>484530020051</v>
      </c>
      <c r="B14662">
        <v>0.12424476221104389</v>
      </c>
    </row>
    <row r="14663" spans="1:2" x14ac:dyDescent="0.2">
      <c r="A14663" s="13">
        <v>484530020052</v>
      </c>
      <c r="B14663">
        <v>0.10933600009030432</v>
      </c>
    </row>
    <row r="14664" spans="1:2" x14ac:dyDescent="0.2">
      <c r="A14664" s="13">
        <v>484530020053</v>
      </c>
      <c r="B14664">
        <v>0.1411501707816557</v>
      </c>
    </row>
    <row r="14665" spans="1:2" x14ac:dyDescent="0.2">
      <c r="A14665" s="13">
        <v>484530021041</v>
      </c>
      <c r="B14665">
        <v>0.1681837924490269</v>
      </c>
    </row>
    <row r="14666" spans="1:2" x14ac:dyDescent="0.2">
      <c r="A14666" s="13">
        <v>484530021042</v>
      </c>
      <c r="B14666">
        <v>0.10473035309653923</v>
      </c>
    </row>
    <row r="14667" spans="1:2" x14ac:dyDescent="0.2">
      <c r="A14667" s="13">
        <v>484530021051</v>
      </c>
      <c r="B14667">
        <v>0.14120599683610083</v>
      </c>
    </row>
    <row r="14668" spans="1:2" x14ac:dyDescent="0.2">
      <c r="A14668" s="13">
        <v>484530021052</v>
      </c>
      <c r="B14668">
        <v>0.18040712452215446</v>
      </c>
    </row>
    <row r="14669" spans="1:2" x14ac:dyDescent="0.2">
      <c r="A14669" s="13">
        <v>484530021053</v>
      </c>
      <c r="B14669">
        <v>0.12838208522382066</v>
      </c>
    </row>
    <row r="14670" spans="1:2" x14ac:dyDescent="0.2">
      <c r="A14670" s="13">
        <v>484530021061</v>
      </c>
      <c r="B14670">
        <v>0.192468955282278</v>
      </c>
    </row>
    <row r="14671" spans="1:2" x14ac:dyDescent="0.2">
      <c r="A14671" s="13">
        <v>484530021062</v>
      </c>
      <c r="B14671">
        <v>0.15169210653410245</v>
      </c>
    </row>
    <row r="14672" spans="1:2" x14ac:dyDescent="0.2">
      <c r="A14672" s="13">
        <v>484530021063</v>
      </c>
      <c r="B14672">
        <v>0.14911228964261705</v>
      </c>
    </row>
    <row r="14673" spans="1:2" x14ac:dyDescent="0.2">
      <c r="A14673" s="13">
        <v>484530021071</v>
      </c>
      <c r="B14673">
        <v>0.18602344218276368</v>
      </c>
    </row>
    <row r="14674" spans="1:2" x14ac:dyDescent="0.2">
      <c r="A14674" s="13">
        <v>484530021072</v>
      </c>
      <c r="B14674">
        <v>0.16255692725787599</v>
      </c>
    </row>
    <row r="14675" spans="1:2" x14ac:dyDescent="0.2">
      <c r="A14675" s="13">
        <v>484530021073</v>
      </c>
      <c r="B14675">
        <v>0.15223739396468766</v>
      </c>
    </row>
    <row r="14676" spans="1:2" x14ac:dyDescent="0.2">
      <c r="A14676" s="13">
        <v>484530021074</v>
      </c>
      <c r="B14676">
        <v>0.18242891381851564</v>
      </c>
    </row>
    <row r="14677" spans="1:2" x14ac:dyDescent="0.2">
      <c r="A14677" s="13">
        <v>484530021081</v>
      </c>
      <c r="B14677">
        <v>0.1822078529894747</v>
      </c>
    </row>
    <row r="14678" spans="1:2" x14ac:dyDescent="0.2">
      <c r="A14678" s="13">
        <v>484530021082</v>
      </c>
      <c r="B14678">
        <v>0.17840167475274959</v>
      </c>
    </row>
    <row r="14679" spans="1:2" x14ac:dyDescent="0.2">
      <c r="A14679" s="13">
        <v>484530021091</v>
      </c>
      <c r="B14679">
        <v>0.16760781152731341</v>
      </c>
    </row>
    <row r="14680" spans="1:2" x14ac:dyDescent="0.2">
      <c r="A14680" s="13">
        <v>484530021092</v>
      </c>
      <c r="B14680">
        <v>0.13599523488881948</v>
      </c>
    </row>
    <row r="14681" spans="1:2" x14ac:dyDescent="0.2">
      <c r="A14681" s="13">
        <v>484530021093</v>
      </c>
      <c r="B14681">
        <v>0.22064158996090188</v>
      </c>
    </row>
    <row r="14682" spans="1:2" x14ac:dyDescent="0.2">
      <c r="A14682" s="13">
        <v>484530021101</v>
      </c>
      <c r="B14682">
        <v>0.1952816785206396</v>
      </c>
    </row>
    <row r="14683" spans="1:2" x14ac:dyDescent="0.2">
      <c r="A14683" s="13">
        <v>484530021102</v>
      </c>
      <c r="B14683">
        <v>0.20296800397653025</v>
      </c>
    </row>
    <row r="14684" spans="1:2" x14ac:dyDescent="0.2">
      <c r="A14684" s="13">
        <v>484530021111</v>
      </c>
      <c r="B14684">
        <v>0.23616466514344692</v>
      </c>
    </row>
    <row r="14685" spans="1:2" x14ac:dyDescent="0.2">
      <c r="A14685" s="13">
        <v>484530021112</v>
      </c>
      <c r="B14685">
        <v>0.191592139361736</v>
      </c>
    </row>
    <row r="14686" spans="1:2" x14ac:dyDescent="0.2">
      <c r="A14686" s="13">
        <v>484530021113</v>
      </c>
      <c r="B14686">
        <v>0.16459042705268292</v>
      </c>
    </row>
    <row r="14687" spans="1:2" x14ac:dyDescent="0.2">
      <c r="A14687" s="13">
        <v>484530021121</v>
      </c>
      <c r="B14687">
        <v>0.21106264059637012</v>
      </c>
    </row>
    <row r="14688" spans="1:2" x14ac:dyDescent="0.2">
      <c r="A14688" s="13">
        <v>484530021122</v>
      </c>
      <c r="B14688">
        <v>0.18157319310418707</v>
      </c>
    </row>
    <row r="14689" spans="1:2" x14ac:dyDescent="0.2">
      <c r="A14689" s="13">
        <v>484530021123</v>
      </c>
      <c r="B14689">
        <v>0.17971835651108747</v>
      </c>
    </row>
    <row r="14690" spans="1:2" x14ac:dyDescent="0.2">
      <c r="A14690" s="13">
        <v>484530021131</v>
      </c>
      <c r="B14690">
        <v>0.16160954351327247</v>
      </c>
    </row>
    <row r="14691" spans="1:2" x14ac:dyDescent="0.2">
      <c r="A14691" s="13">
        <v>484530021132</v>
      </c>
      <c r="B14691">
        <v>0.15773472704444183</v>
      </c>
    </row>
    <row r="14692" spans="1:2" x14ac:dyDescent="0.2">
      <c r="A14692" s="13">
        <v>484530021133</v>
      </c>
      <c r="B14692">
        <v>0.10508247142348991</v>
      </c>
    </row>
    <row r="14693" spans="1:2" x14ac:dyDescent="0.2">
      <c r="A14693" s="13">
        <v>484530022011</v>
      </c>
      <c r="B14693">
        <v>0.21273094868941247</v>
      </c>
    </row>
    <row r="14694" spans="1:2" x14ac:dyDescent="0.2">
      <c r="A14694" s="13">
        <v>484530022012</v>
      </c>
      <c r="B14694">
        <v>0.22270289201335153</v>
      </c>
    </row>
    <row r="14695" spans="1:2" x14ac:dyDescent="0.2">
      <c r="A14695" s="13">
        <v>484530022021</v>
      </c>
      <c r="B14695">
        <v>0.18056432356721311</v>
      </c>
    </row>
    <row r="14696" spans="1:2" x14ac:dyDescent="0.2">
      <c r="A14696" s="13">
        <v>484530022022</v>
      </c>
      <c r="B14696">
        <v>0.26349365429016669</v>
      </c>
    </row>
    <row r="14697" spans="1:2" x14ac:dyDescent="0.2">
      <c r="A14697" s="13">
        <v>484530022023</v>
      </c>
      <c r="B14697">
        <v>0.22639818150498872</v>
      </c>
    </row>
    <row r="14698" spans="1:2" x14ac:dyDescent="0.2">
      <c r="A14698" s="13">
        <v>484530022071</v>
      </c>
      <c r="B14698">
        <v>0.19299210430012825</v>
      </c>
    </row>
    <row r="14699" spans="1:2" x14ac:dyDescent="0.2">
      <c r="A14699" s="13">
        <v>484530022072</v>
      </c>
      <c r="B14699">
        <v>0.17738283251123871</v>
      </c>
    </row>
    <row r="14700" spans="1:2" x14ac:dyDescent="0.2">
      <c r="A14700" s="13">
        <v>484530022081</v>
      </c>
      <c r="B14700">
        <v>0.17025699349392553</v>
      </c>
    </row>
    <row r="14701" spans="1:2" x14ac:dyDescent="0.2">
      <c r="A14701" s="13">
        <v>484530022082</v>
      </c>
      <c r="B14701">
        <v>0.24760902023449777</v>
      </c>
    </row>
    <row r="14702" spans="1:2" x14ac:dyDescent="0.2">
      <c r="A14702" s="13">
        <v>484530022083</v>
      </c>
      <c r="B14702">
        <v>0.11993895072999654</v>
      </c>
    </row>
    <row r="14703" spans="1:2" x14ac:dyDescent="0.2">
      <c r="A14703" s="13">
        <v>484530022084</v>
      </c>
      <c r="B14703">
        <v>0.19068233860798334</v>
      </c>
    </row>
    <row r="14704" spans="1:2" x14ac:dyDescent="0.2">
      <c r="A14704" s="13">
        <v>484530022085</v>
      </c>
      <c r="B14704">
        <v>0.20507164296516164</v>
      </c>
    </row>
    <row r="14705" spans="1:2" x14ac:dyDescent="0.2">
      <c r="A14705" s="13">
        <v>484530022091</v>
      </c>
      <c r="B14705">
        <v>0.19574633321707735</v>
      </c>
    </row>
    <row r="14706" spans="1:2" x14ac:dyDescent="0.2">
      <c r="A14706" s="13">
        <v>484530022092</v>
      </c>
      <c r="B14706">
        <v>0.16285697986358239</v>
      </c>
    </row>
    <row r="14707" spans="1:2" x14ac:dyDescent="0.2">
      <c r="A14707" s="13">
        <v>484530022093</v>
      </c>
      <c r="B14707">
        <v>0.14993156331903768</v>
      </c>
    </row>
    <row r="14708" spans="1:2" x14ac:dyDescent="0.2">
      <c r="A14708" s="13">
        <v>484530022101</v>
      </c>
      <c r="B14708">
        <v>0.16966085906041073</v>
      </c>
    </row>
    <row r="14709" spans="1:2" x14ac:dyDescent="0.2">
      <c r="A14709" s="13">
        <v>484530022102</v>
      </c>
      <c r="B14709">
        <v>0.18676372396657764</v>
      </c>
    </row>
    <row r="14710" spans="1:2" x14ac:dyDescent="0.2">
      <c r="A14710" s="13">
        <v>484530022111</v>
      </c>
      <c r="B14710">
        <v>0.17864551181366017</v>
      </c>
    </row>
    <row r="14711" spans="1:2" x14ac:dyDescent="0.2">
      <c r="A14711" s="13">
        <v>484530022121</v>
      </c>
      <c r="B14711">
        <v>0.1706470162858503</v>
      </c>
    </row>
    <row r="14712" spans="1:2" x14ac:dyDescent="0.2">
      <c r="A14712" s="13">
        <v>484530023041</v>
      </c>
      <c r="B14712">
        <v>0.12959824510893883</v>
      </c>
    </row>
    <row r="14713" spans="1:2" x14ac:dyDescent="0.2">
      <c r="A14713" s="13">
        <v>484530023042</v>
      </c>
      <c r="B14713">
        <v>5.3513851632421186E-2</v>
      </c>
    </row>
    <row r="14714" spans="1:2" x14ac:dyDescent="0.2">
      <c r="A14714" s="13">
        <v>484530023043</v>
      </c>
      <c r="B14714">
        <v>0.18322503679691715</v>
      </c>
    </row>
    <row r="14715" spans="1:2" x14ac:dyDescent="0.2">
      <c r="A14715" s="13">
        <v>484530023071</v>
      </c>
      <c r="B14715">
        <v>0.1390546359030643</v>
      </c>
    </row>
    <row r="14716" spans="1:2" x14ac:dyDescent="0.2">
      <c r="A14716" s="13">
        <v>484530023072</v>
      </c>
      <c r="B14716">
        <v>0.14059852436480119</v>
      </c>
    </row>
    <row r="14717" spans="1:2" x14ac:dyDescent="0.2">
      <c r="A14717" s="13">
        <v>484530023073</v>
      </c>
      <c r="B14717">
        <v>0.16250458109891644</v>
      </c>
    </row>
    <row r="14718" spans="1:2" x14ac:dyDescent="0.2">
      <c r="A14718" s="13">
        <v>484530023074</v>
      </c>
      <c r="B14718">
        <v>0.15306131740768478</v>
      </c>
    </row>
    <row r="14719" spans="1:2" x14ac:dyDescent="0.2">
      <c r="A14719" s="13">
        <v>484530023081</v>
      </c>
      <c r="B14719">
        <v>0.14761738648085901</v>
      </c>
    </row>
    <row r="14720" spans="1:2" x14ac:dyDescent="0.2">
      <c r="A14720" s="13">
        <v>484530023082</v>
      </c>
      <c r="B14720">
        <v>8.0477395755357811E-2</v>
      </c>
    </row>
    <row r="14721" spans="1:2" x14ac:dyDescent="0.2">
      <c r="A14721" s="13">
        <v>484530023083</v>
      </c>
      <c r="B14721">
        <v>0.13368256575622869</v>
      </c>
    </row>
    <row r="14722" spans="1:2" x14ac:dyDescent="0.2">
      <c r="A14722" s="13">
        <v>484530023084</v>
      </c>
      <c r="B14722">
        <v>0.13066042057374805</v>
      </c>
    </row>
    <row r="14723" spans="1:2" x14ac:dyDescent="0.2">
      <c r="A14723" s="13">
        <v>484530023101</v>
      </c>
      <c r="B14723">
        <v>0.21190955893464383</v>
      </c>
    </row>
    <row r="14724" spans="1:2" x14ac:dyDescent="0.2">
      <c r="A14724" s="13">
        <v>484530023102</v>
      </c>
      <c r="B14724">
        <v>0.21615226730747747</v>
      </c>
    </row>
    <row r="14725" spans="1:2" x14ac:dyDescent="0.2">
      <c r="A14725" s="13">
        <v>484530023121</v>
      </c>
      <c r="B14725">
        <v>0.24561431175628406</v>
      </c>
    </row>
    <row r="14726" spans="1:2" x14ac:dyDescent="0.2">
      <c r="A14726" s="13">
        <v>484530023122</v>
      </c>
      <c r="B14726">
        <v>0.23241211809285486</v>
      </c>
    </row>
    <row r="14727" spans="1:2" x14ac:dyDescent="0.2">
      <c r="A14727" s="13">
        <v>484530023123</v>
      </c>
      <c r="B14727">
        <v>0.1975023673995131</v>
      </c>
    </row>
    <row r="14728" spans="1:2" x14ac:dyDescent="0.2">
      <c r="A14728" s="13">
        <v>484530023131</v>
      </c>
      <c r="B14728">
        <v>0.11511366449833502</v>
      </c>
    </row>
    <row r="14729" spans="1:2" x14ac:dyDescent="0.2">
      <c r="A14729" s="13">
        <v>484530023132</v>
      </c>
      <c r="B14729">
        <v>0.18186048609215918</v>
      </c>
    </row>
    <row r="14730" spans="1:2" x14ac:dyDescent="0.2">
      <c r="A14730" s="13">
        <v>484530023141</v>
      </c>
      <c r="B14730">
        <v>0.20270587675243484</v>
      </c>
    </row>
    <row r="14731" spans="1:2" x14ac:dyDescent="0.2">
      <c r="A14731" s="13">
        <v>484530023142</v>
      </c>
      <c r="B14731">
        <v>0.1000693566673249</v>
      </c>
    </row>
    <row r="14732" spans="1:2" x14ac:dyDescent="0.2">
      <c r="A14732" s="13">
        <v>484530023143</v>
      </c>
      <c r="B14732">
        <v>0.14323873571819051</v>
      </c>
    </row>
    <row r="14733" spans="1:2" x14ac:dyDescent="0.2">
      <c r="A14733" s="13">
        <v>484530023144</v>
      </c>
      <c r="B14733">
        <v>0.16855743110028795</v>
      </c>
    </row>
    <row r="14734" spans="1:2" x14ac:dyDescent="0.2">
      <c r="A14734" s="13">
        <v>484530023151</v>
      </c>
      <c r="B14734">
        <v>0.14225036958718185</v>
      </c>
    </row>
    <row r="14735" spans="1:2" x14ac:dyDescent="0.2">
      <c r="A14735" s="13">
        <v>484530023152</v>
      </c>
      <c r="B14735">
        <v>0.13847872868532587</v>
      </c>
    </row>
    <row r="14736" spans="1:2" x14ac:dyDescent="0.2">
      <c r="A14736" s="13">
        <v>484530023161</v>
      </c>
      <c r="B14736">
        <v>0.16215254784910538</v>
      </c>
    </row>
    <row r="14737" spans="1:2" x14ac:dyDescent="0.2">
      <c r="A14737" s="13">
        <v>484530023162</v>
      </c>
      <c r="B14737">
        <v>0.16661085540153883</v>
      </c>
    </row>
    <row r="14738" spans="1:2" x14ac:dyDescent="0.2">
      <c r="A14738" s="13">
        <v>484530023163</v>
      </c>
      <c r="B14738">
        <v>0.15653240598899262</v>
      </c>
    </row>
    <row r="14739" spans="1:2" x14ac:dyDescent="0.2">
      <c r="A14739" s="13">
        <v>484530023171</v>
      </c>
      <c r="B14739">
        <v>0.15584027924791283</v>
      </c>
    </row>
    <row r="14740" spans="1:2" x14ac:dyDescent="0.2">
      <c r="A14740" s="13">
        <v>484530023172</v>
      </c>
      <c r="B14740">
        <v>0.13496317746174424</v>
      </c>
    </row>
    <row r="14741" spans="1:2" x14ac:dyDescent="0.2">
      <c r="A14741" s="13">
        <v>484530023181</v>
      </c>
      <c r="B14741">
        <v>0.11733170286507651</v>
      </c>
    </row>
    <row r="14742" spans="1:2" x14ac:dyDescent="0.2">
      <c r="A14742" s="13">
        <v>484530023182</v>
      </c>
      <c r="B14742">
        <v>0.21817052897129333</v>
      </c>
    </row>
    <row r="14743" spans="1:2" x14ac:dyDescent="0.2">
      <c r="A14743" s="13">
        <v>484530023191</v>
      </c>
      <c r="B14743">
        <v>0.15109267056411904</v>
      </c>
    </row>
    <row r="14744" spans="1:2" x14ac:dyDescent="0.2">
      <c r="A14744" s="13">
        <v>484530024021</v>
      </c>
      <c r="B14744">
        <v>0.10151654599558046</v>
      </c>
    </row>
    <row r="14745" spans="1:2" x14ac:dyDescent="0.2">
      <c r="A14745" s="13">
        <v>484530024022</v>
      </c>
      <c r="B14745">
        <v>0.15573043776860512</v>
      </c>
    </row>
    <row r="14746" spans="1:2" x14ac:dyDescent="0.2">
      <c r="A14746" s="13">
        <v>484530024023</v>
      </c>
      <c r="B14746">
        <v>0.15292153661109664</v>
      </c>
    </row>
    <row r="14747" spans="1:2" x14ac:dyDescent="0.2">
      <c r="A14747" s="13">
        <v>484530024024</v>
      </c>
      <c r="B14747">
        <v>0.12310906355461558</v>
      </c>
    </row>
    <row r="14748" spans="1:2" x14ac:dyDescent="0.2">
      <c r="A14748" s="13">
        <v>484530024031</v>
      </c>
      <c r="B14748">
        <v>0.12938799358721051</v>
      </c>
    </row>
    <row r="14749" spans="1:2" x14ac:dyDescent="0.2">
      <c r="A14749" s="13">
        <v>484530024032</v>
      </c>
      <c r="B14749">
        <v>0.12832361669222592</v>
      </c>
    </row>
    <row r="14750" spans="1:2" x14ac:dyDescent="0.2">
      <c r="A14750" s="13">
        <v>484530024071</v>
      </c>
      <c r="B14750">
        <v>0.13012539005980883</v>
      </c>
    </row>
    <row r="14751" spans="1:2" x14ac:dyDescent="0.2">
      <c r="A14751" s="13">
        <v>484530024072</v>
      </c>
      <c r="B14751">
        <v>0.14512236446862925</v>
      </c>
    </row>
    <row r="14752" spans="1:2" x14ac:dyDescent="0.2">
      <c r="A14752" s="13">
        <v>484530024091</v>
      </c>
      <c r="B14752">
        <v>0.11949489845397654</v>
      </c>
    </row>
    <row r="14753" spans="1:2" x14ac:dyDescent="0.2">
      <c r="A14753" s="13">
        <v>484530024092</v>
      </c>
      <c r="B14753">
        <v>0.12305220876084426</v>
      </c>
    </row>
    <row r="14754" spans="1:2" x14ac:dyDescent="0.2">
      <c r="A14754" s="13">
        <v>484530024093</v>
      </c>
      <c r="B14754">
        <v>0.15124229740648898</v>
      </c>
    </row>
    <row r="14755" spans="1:2" x14ac:dyDescent="0.2">
      <c r="A14755" s="13">
        <v>484530024101</v>
      </c>
      <c r="B14755">
        <v>0.12838004482637652</v>
      </c>
    </row>
    <row r="14756" spans="1:2" x14ac:dyDescent="0.2">
      <c r="A14756" s="13">
        <v>484530024102</v>
      </c>
      <c r="B14756">
        <v>0.16954529447322442</v>
      </c>
    </row>
    <row r="14757" spans="1:2" x14ac:dyDescent="0.2">
      <c r="A14757" s="13">
        <v>484530024111</v>
      </c>
      <c r="B14757">
        <v>0.17970319517111016</v>
      </c>
    </row>
    <row r="14758" spans="1:2" x14ac:dyDescent="0.2">
      <c r="A14758" s="13">
        <v>484530024112</v>
      </c>
      <c r="B14758">
        <v>0.20688540576928988</v>
      </c>
    </row>
    <row r="14759" spans="1:2" x14ac:dyDescent="0.2">
      <c r="A14759" s="13">
        <v>484530024113</v>
      </c>
      <c r="B14759">
        <v>0.23057410590762151</v>
      </c>
    </row>
    <row r="14760" spans="1:2" x14ac:dyDescent="0.2">
      <c r="A14760" s="13">
        <v>484530024121</v>
      </c>
      <c r="B14760">
        <v>0.18788408371399756</v>
      </c>
    </row>
    <row r="14761" spans="1:2" x14ac:dyDescent="0.2">
      <c r="A14761" s="13">
        <v>484530024122</v>
      </c>
      <c r="B14761">
        <v>0.20441132241274246</v>
      </c>
    </row>
    <row r="14762" spans="1:2" x14ac:dyDescent="0.2">
      <c r="A14762" s="13">
        <v>484530024123</v>
      </c>
      <c r="B14762">
        <v>0.22330822820766205</v>
      </c>
    </row>
    <row r="14763" spans="1:2" x14ac:dyDescent="0.2">
      <c r="A14763" s="13">
        <v>484530024131</v>
      </c>
      <c r="B14763">
        <v>0.23313675889720853</v>
      </c>
    </row>
    <row r="14764" spans="1:2" x14ac:dyDescent="0.2">
      <c r="A14764" s="13">
        <v>484530024132</v>
      </c>
      <c r="B14764">
        <v>0.22013951013711303</v>
      </c>
    </row>
    <row r="14765" spans="1:2" x14ac:dyDescent="0.2">
      <c r="A14765" s="13">
        <v>484530024133</v>
      </c>
      <c r="B14765">
        <v>0.20349993954795029</v>
      </c>
    </row>
    <row r="14766" spans="1:2" x14ac:dyDescent="0.2">
      <c r="A14766" s="13">
        <v>484530024191</v>
      </c>
      <c r="B14766">
        <v>0.19216146736476306</v>
      </c>
    </row>
    <row r="14767" spans="1:2" x14ac:dyDescent="0.2">
      <c r="A14767" s="13">
        <v>484530024192</v>
      </c>
      <c r="B14767">
        <v>0.17193090319130591</v>
      </c>
    </row>
    <row r="14768" spans="1:2" x14ac:dyDescent="0.2">
      <c r="A14768" s="13">
        <v>484530024211</v>
      </c>
      <c r="B14768">
        <v>0.13089372863378207</v>
      </c>
    </row>
    <row r="14769" spans="1:2" x14ac:dyDescent="0.2">
      <c r="A14769" s="13">
        <v>484530024212</v>
      </c>
      <c r="B14769">
        <v>0.12245669094769587</v>
      </c>
    </row>
    <row r="14770" spans="1:2" x14ac:dyDescent="0.2">
      <c r="A14770" s="13">
        <v>484530024213</v>
      </c>
      <c r="B14770">
        <v>0.12696916072446407</v>
      </c>
    </row>
    <row r="14771" spans="1:2" x14ac:dyDescent="0.2">
      <c r="A14771" s="13">
        <v>484530024221</v>
      </c>
      <c r="B14771">
        <v>0.1382330020791257</v>
      </c>
    </row>
    <row r="14772" spans="1:2" x14ac:dyDescent="0.2">
      <c r="A14772" s="13">
        <v>484530024222</v>
      </c>
      <c r="B14772">
        <v>0.14218097340774918</v>
      </c>
    </row>
    <row r="14773" spans="1:2" x14ac:dyDescent="0.2">
      <c r="A14773" s="13">
        <v>484530024223</v>
      </c>
      <c r="B14773">
        <v>0.15752194088956001</v>
      </c>
    </row>
    <row r="14774" spans="1:2" x14ac:dyDescent="0.2">
      <c r="A14774" s="13">
        <v>484530024231</v>
      </c>
      <c r="B14774">
        <v>0.10057224611804594</v>
      </c>
    </row>
    <row r="14775" spans="1:2" x14ac:dyDescent="0.2">
      <c r="A14775" s="13">
        <v>484530024232</v>
      </c>
      <c r="B14775">
        <v>0.11280515377417243</v>
      </c>
    </row>
    <row r="14776" spans="1:2" x14ac:dyDescent="0.2">
      <c r="A14776" s="13">
        <v>484530024233</v>
      </c>
      <c r="B14776">
        <v>0.13063525349135871</v>
      </c>
    </row>
    <row r="14777" spans="1:2" x14ac:dyDescent="0.2">
      <c r="A14777" s="13">
        <v>484530024241</v>
      </c>
      <c r="B14777">
        <v>0.15679452231142676</v>
      </c>
    </row>
    <row r="14778" spans="1:2" x14ac:dyDescent="0.2">
      <c r="A14778" s="13">
        <v>484530024242</v>
      </c>
      <c r="B14778">
        <v>0.14982776755982677</v>
      </c>
    </row>
    <row r="14779" spans="1:2" x14ac:dyDescent="0.2">
      <c r="A14779" s="13">
        <v>484530024251</v>
      </c>
      <c r="B14779">
        <v>0.13054204072807021</v>
      </c>
    </row>
    <row r="14780" spans="1:2" x14ac:dyDescent="0.2">
      <c r="A14780" s="13">
        <v>484530024252</v>
      </c>
      <c r="B14780">
        <v>0.12628518114131973</v>
      </c>
    </row>
    <row r="14781" spans="1:2" x14ac:dyDescent="0.2">
      <c r="A14781" s="13">
        <v>484530024261</v>
      </c>
      <c r="B14781">
        <v>0.15959116615728319</v>
      </c>
    </row>
    <row r="14782" spans="1:2" x14ac:dyDescent="0.2">
      <c r="A14782" s="13">
        <v>484530024262</v>
      </c>
      <c r="B14782">
        <v>0.15699841724506208</v>
      </c>
    </row>
    <row r="14783" spans="1:2" x14ac:dyDescent="0.2">
      <c r="A14783" s="13">
        <v>484530024271</v>
      </c>
      <c r="B14783">
        <v>0.22813467910161794</v>
      </c>
    </row>
    <row r="14784" spans="1:2" x14ac:dyDescent="0.2">
      <c r="A14784" s="13">
        <v>484530024272</v>
      </c>
      <c r="B14784">
        <v>0.18357489589118151</v>
      </c>
    </row>
    <row r="14785" spans="1:2" x14ac:dyDescent="0.2">
      <c r="A14785" s="13">
        <v>484530024273</v>
      </c>
      <c r="B14785">
        <v>0.16988165665776567</v>
      </c>
    </row>
    <row r="14786" spans="1:2" x14ac:dyDescent="0.2">
      <c r="A14786" s="13">
        <v>484530024274</v>
      </c>
      <c r="B14786">
        <v>0.20408868073744424</v>
      </c>
    </row>
    <row r="14787" spans="1:2" x14ac:dyDescent="0.2">
      <c r="A14787" s="13">
        <v>484530024281</v>
      </c>
      <c r="B14787">
        <v>0.12889205958279579</v>
      </c>
    </row>
    <row r="14788" spans="1:2" x14ac:dyDescent="0.2">
      <c r="A14788" s="13">
        <v>484530024282</v>
      </c>
      <c r="B14788">
        <v>0.14585302440865458</v>
      </c>
    </row>
    <row r="14789" spans="1:2" x14ac:dyDescent="0.2">
      <c r="A14789" s="13">
        <v>484530024291</v>
      </c>
      <c r="B14789">
        <v>0.15943562699195551</v>
      </c>
    </row>
    <row r="14790" spans="1:2" x14ac:dyDescent="0.2">
      <c r="A14790" s="13">
        <v>484530024301</v>
      </c>
      <c r="B14790">
        <v>0.12245928779092741</v>
      </c>
    </row>
    <row r="14791" spans="1:2" x14ac:dyDescent="0.2">
      <c r="A14791" s="13">
        <v>484530024302</v>
      </c>
      <c r="B14791">
        <v>0.20459117642339358</v>
      </c>
    </row>
    <row r="14792" spans="1:2" x14ac:dyDescent="0.2">
      <c r="A14792" s="13">
        <v>484530024303</v>
      </c>
      <c r="B14792">
        <v>0.18813850268667759</v>
      </c>
    </row>
    <row r="14793" spans="1:2" x14ac:dyDescent="0.2">
      <c r="A14793" s="13">
        <v>484530024311</v>
      </c>
      <c r="B14793">
        <v>0.16753682022766742</v>
      </c>
    </row>
    <row r="14794" spans="1:2" x14ac:dyDescent="0.2">
      <c r="A14794" s="13">
        <v>484530024312</v>
      </c>
      <c r="B14794">
        <v>0.19476243593301318</v>
      </c>
    </row>
    <row r="14795" spans="1:2" x14ac:dyDescent="0.2">
      <c r="A14795" s="13">
        <v>484530024313</v>
      </c>
      <c r="B14795">
        <v>0.18416194682174314</v>
      </c>
    </row>
    <row r="14796" spans="1:2" x14ac:dyDescent="0.2">
      <c r="A14796" s="13">
        <v>484530024321</v>
      </c>
      <c r="B14796">
        <v>0.18487080903830821</v>
      </c>
    </row>
    <row r="14797" spans="1:2" x14ac:dyDescent="0.2">
      <c r="A14797" s="13">
        <v>484530024322</v>
      </c>
      <c r="B14797">
        <v>0.21291958781213699</v>
      </c>
    </row>
    <row r="14798" spans="1:2" x14ac:dyDescent="0.2">
      <c r="A14798" s="13">
        <v>484530024331</v>
      </c>
      <c r="B14798">
        <v>0.19667778396015687</v>
      </c>
    </row>
    <row r="14799" spans="1:2" x14ac:dyDescent="0.2">
      <c r="A14799" s="13">
        <v>484530024332</v>
      </c>
      <c r="B14799">
        <v>0.18770029514933606</v>
      </c>
    </row>
    <row r="14800" spans="1:2" x14ac:dyDescent="0.2">
      <c r="A14800" s="13">
        <v>484530024341</v>
      </c>
      <c r="B14800">
        <v>0.18640505234309063</v>
      </c>
    </row>
    <row r="14801" spans="1:2" x14ac:dyDescent="0.2">
      <c r="A14801" s="13">
        <v>484530024351</v>
      </c>
      <c r="B14801">
        <v>0.13667286985110294</v>
      </c>
    </row>
    <row r="14802" spans="1:2" x14ac:dyDescent="0.2">
      <c r="A14802" s="13">
        <v>484530024352</v>
      </c>
      <c r="B14802">
        <v>0.18660035132369249</v>
      </c>
    </row>
    <row r="14803" spans="1:2" x14ac:dyDescent="0.2">
      <c r="A14803" s="13">
        <v>484530024361</v>
      </c>
      <c r="B14803">
        <v>0.23360852336625162</v>
      </c>
    </row>
    <row r="14804" spans="1:2" x14ac:dyDescent="0.2">
      <c r="A14804" s="13">
        <v>484530025001</v>
      </c>
      <c r="B14804">
        <v>7.7113243770398798E-2</v>
      </c>
    </row>
    <row r="14805" spans="1:2" x14ac:dyDescent="0.2">
      <c r="A14805" s="13">
        <v>484530025002</v>
      </c>
      <c r="B14805">
        <v>0.1037586433570833</v>
      </c>
    </row>
    <row r="14806" spans="1:2" x14ac:dyDescent="0.2">
      <c r="A14806" s="13">
        <v>484530025003</v>
      </c>
      <c r="B14806">
        <v>8.8586318704608008E-2</v>
      </c>
    </row>
    <row r="14807" spans="1:2" x14ac:dyDescent="0.2">
      <c r="A14807" s="13">
        <v>484530025004</v>
      </c>
      <c r="B14807">
        <v>0.13621782878259273</v>
      </c>
    </row>
    <row r="14808" spans="1:2" x14ac:dyDescent="0.2">
      <c r="A14808" s="16">
        <v>484539800001</v>
      </c>
      <c r="B14808" t="s">
        <v>9</v>
      </c>
    </row>
    <row r="14809" spans="1:2" x14ac:dyDescent="0.2">
      <c r="A14809" s="13">
        <v>484559501001</v>
      </c>
      <c r="B14809">
        <v>0.17002837372357205</v>
      </c>
    </row>
    <row r="14810" spans="1:2" x14ac:dyDescent="0.2">
      <c r="A14810" s="13">
        <v>484559501002</v>
      </c>
      <c r="B14810">
        <v>0.14842136034751816</v>
      </c>
    </row>
    <row r="14811" spans="1:2" x14ac:dyDescent="0.2">
      <c r="A14811" s="13">
        <v>484559501003</v>
      </c>
      <c r="B14811">
        <v>0.15186562278958785</v>
      </c>
    </row>
    <row r="14812" spans="1:2" x14ac:dyDescent="0.2">
      <c r="A14812" s="13">
        <v>484559502001</v>
      </c>
      <c r="B14812">
        <v>0.21434557690590852</v>
      </c>
    </row>
    <row r="14813" spans="1:2" x14ac:dyDescent="0.2">
      <c r="A14813" s="13">
        <v>484559502002</v>
      </c>
      <c r="B14813">
        <v>0.18512929381058874</v>
      </c>
    </row>
    <row r="14814" spans="1:2" x14ac:dyDescent="0.2">
      <c r="A14814" s="13">
        <v>484559502003</v>
      </c>
      <c r="B14814">
        <v>0.19041798041954966</v>
      </c>
    </row>
    <row r="14815" spans="1:2" x14ac:dyDescent="0.2">
      <c r="A14815" s="13">
        <v>484559502004</v>
      </c>
      <c r="B14815">
        <v>0.1708068421653372</v>
      </c>
    </row>
    <row r="14816" spans="1:2" x14ac:dyDescent="0.2">
      <c r="A14816" s="13">
        <v>484559503001</v>
      </c>
      <c r="B14816">
        <v>0.15233000271171168</v>
      </c>
    </row>
    <row r="14817" spans="1:2" x14ac:dyDescent="0.2">
      <c r="A14817" s="13">
        <v>484559503002</v>
      </c>
      <c r="B14817">
        <v>0.17812328172674161</v>
      </c>
    </row>
    <row r="14818" spans="1:2" x14ac:dyDescent="0.2">
      <c r="A14818" s="13">
        <v>484559504001</v>
      </c>
      <c r="B14818">
        <v>0.16014765631276159</v>
      </c>
    </row>
    <row r="14819" spans="1:2" x14ac:dyDescent="0.2">
      <c r="A14819" s="13">
        <v>484559504002</v>
      </c>
      <c r="B14819">
        <v>0.17890936900048124</v>
      </c>
    </row>
    <row r="14820" spans="1:2" x14ac:dyDescent="0.2">
      <c r="A14820" s="13">
        <v>484559504003</v>
      </c>
      <c r="B14820">
        <v>0.22450772081505002</v>
      </c>
    </row>
    <row r="14821" spans="1:2" x14ac:dyDescent="0.2">
      <c r="A14821" s="13">
        <v>484559505001</v>
      </c>
      <c r="B14821">
        <v>0.22396217998155599</v>
      </c>
    </row>
    <row r="14822" spans="1:2" x14ac:dyDescent="0.2">
      <c r="A14822" s="13">
        <v>484559505002</v>
      </c>
      <c r="B14822">
        <v>0.18921027732242074</v>
      </c>
    </row>
    <row r="14823" spans="1:2" x14ac:dyDescent="0.2">
      <c r="A14823" s="13">
        <v>484579501001</v>
      </c>
      <c r="B14823">
        <v>0.17804317163695327</v>
      </c>
    </row>
    <row r="14824" spans="1:2" x14ac:dyDescent="0.2">
      <c r="A14824" s="13">
        <v>484579501002</v>
      </c>
      <c r="B14824">
        <v>0.16094153884915599</v>
      </c>
    </row>
    <row r="14825" spans="1:2" x14ac:dyDescent="0.2">
      <c r="A14825" s="13">
        <v>484579501003</v>
      </c>
      <c r="B14825">
        <v>0.15829018380820528</v>
      </c>
    </row>
    <row r="14826" spans="1:2" x14ac:dyDescent="0.2">
      <c r="A14826" s="13">
        <v>484579502001</v>
      </c>
      <c r="B14826">
        <v>0.18782377768414193</v>
      </c>
    </row>
    <row r="14827" spans="1:2" x14ac:dyDescent="0.2">
      <c r="A14827" s="13">
        <v>484579502002</v>
      </c>
      <c r="B14827">
        <v>0.14136832303339131</v>
      </c>
    </row>
    <row r="14828" spans="1:2" x14ac:dyDescent="0.2">
      <c r="A14828" s="13">
        <v>484579502003</v>
      </c>
      <c r="B14828">
        <v>0.14263060287019405</v>
      </c>
    </row>
    <row r="14829" spans="1:2" x14ac:dyDescent="0.2">
      <c r="A14829" s="13">
        <v>484579502004</v>
      </c>
      <c r="B14829">
        <v>0.14868769462807563</v>
      </c>
    </row>
    <row r="14830" spans="1:2" x14ac:dyDescent="0.2">
      <c r="A14830" s="13">
        <v>484579502005</v>
      </c>
      <c r="B14830">
        <v>0.17839459367034058</v>
      </c>
    </row>
    <row r="14831" spans="1:2" x14ac:dyDescent="0.2">
      <c r="A14831" s="13">
        <v>484579503001</v>
      </c>
      <c r="B14831">
        <v>0.16624324917103669</v>
      </c>
    </row>
    <row r="14832" spans="1:2" x14ac:dyDescent="0.2">
      <c r="A14832" s="13">
        <v>484579503002</v>
      </c>
      <c r="B14832">
        <v>0.22479666095721246</v>
      </c>
    </row>
    <row r="14833" spans="1:2" x14ac:dyDescent="0.2">
      <c r="A14833" s="13">
        <v>484579504001</v>
      </c>
      <c r="B14833">
        <v>0.18704757745897629</v>
      </c>
    </row>
    <row r="14834" spans="1:2" x14ac:dyDescent="0.2">
      <c r="A14834" s="13">
        <v>484579504002</v>
      </c>
      <c r="B14834">
        <v>0.24748157795582346</v>
      </c>
    </row>
    <row r="14835" spans="1:2" x14ac:dyDescent="0.2">
      <c r="A14835" s="13">
        <v>484579504003</v>
      </c>
      <c r="B14835">
        <v>0.15830037671571112</v>
      </c>
    </row>
    <row r="14836" spans="1:2" x14ac:dyDescent="0.2">
      <c r="A14836" s="13">
        <v>484579504004</v>
      </c>
      <c r="B14836">
        <v>0.13254701439286343</v>
      </c>
    </row>
    <row r="14837" spans="1:2" x14ac:dyDescent="0.2">
      <c r="A14837" s="13">
        <v>484579505001</v>
      </c>
      <c r="B14837">
        <v>0.13003935093363633</v>
      </c>
    </row>
    <row r="14838" spans="1:2" x14ac:dyDescent="0.2">
      <c r="A14838" s="13">
        <v>484579505002</v>
      </c>
      <c r="B14838">
        <v>0.15820681513221369</v>
      </c>
    </row>
    <row r="14839" spans="1:2" x14ac:dyDescent="0.2">
      <c r="A14839" s="13">
        <v>484599501001</v>
      </c>
      <c r="B14839">
        <v>0.16273296879707988</v>
      </c>
    </row>
    <row r="14840" spans="1:2" x14ac:dyDescent="0.2">
      <c r="A14840" s="13">
        <v>484599501002</v>
      </c>
      <c r="B14840">
        <v>0.13892216473857991</v>
      </c>
    </row>
    <row r="14841" spans="1:2" x14ac:dyDescent="0.2">
      <c r="A14841" s="13">
        <v>484599501003</v>
      </c>
      <c r="B14841">
        <v>0.162402090951619</v>
      </c>
    </row>
    <row r="14842" spans="1:2" x14ac:dyDescent="0.2">
      <c r="A14842" s="13">
        <v>484599501004</v>
      </c>
      <c r="B14842">
        <v>0.14430364245720451</v>
      </c>
    </row>
    <row r="14843" spans="1:2" x14ac:dyDescent="0.2">
      <c r="A14843" s="13">
        <v>484599501005</v>
      </c>
      <c r="B14843">
        <v>0.16376308893097288</v>
      </c>
    </row>
    <row r="14844" spans="1:2" x14ac:dyDescent="0.2">
      <c r="A14844" s="13">
        <v>484599501006</v>
      </c>
      <c r="B14844">
        <v>0.10035176901885771</v>
      </c>
    </row>
    <row r="14845" spans="1:2" x14ac:dyDescent="0.2">
      <c r="A14845" s="13">
        <v>484599501007</v>
      </c>
      <c r="B14845">
        <v>0.14583570110870492</v>
      </c>
    </row>
    <row r="14846" spans="1:2" x14ac:dyDescent="0.2">
      <c r="A14846" s="13">
        <v>484599502001</v>
      </c>
      <c r="B14846">
        <v>0.17198260303171459</v>
      </c>
    </row>
    <row r="14847" spans="1:2" x14ac:dyDescent="0.2">
      <c r="A14847" s="13">
        <v>484599502002</v>
      </c>
      <c r="B14847">
        <v>0.19037805917169404</v>
      </c>
    </row>
    <row r="14848" spans="1:2" x14ac:dyDescent="0.2">
      <c r="A14848" s="13">
        <v>484599502003</v>
      </c>
      <c r="B14848">
        <v>0.17275796454808803</v>
      </c>
    </row>
    <row r="14849" spans="1:2" x14ac:dyDescent="0.2">
      <c r="A14849" s="13">
        <v>484599503001</v>
      </c>
      <c r="B14849">
        <v>0.20077190204195375</v>
      </c>
    </row>
    <row r="14850" spans="1:2" x14ac:dyDescent="0.2">
      <c r="A14850" s="13">
        <v>484599503002</v>
      </c>
      <c r="B14850">
        <v>0.1455356424747189</v>
      </c>
    </row>
    <row r="14851" spans="1:2" x14ac:dyDescent="0.2">
      <c r="A14851" s="13">
        <v>484599503003</v>
      </c>
      <c r="B14851">
        <v>0.13365170588856154</v>
      </c>
    </row>
    <row r="14852" spans="1:2" x14ac:dyDescent="0.2">
      <c r="A14852" s="13">
        <v>484599503004</v>
      </c>
      <c r="B14852">
        <v>0.16596449261828372</v>
      </c>
    </row>
    <row r="14853" spans="1:2" x14ac:dyDescent="0.2">
      <c r="A14853" s="13">
        <v>484599503005</v>
      </c>
      <c r="B14853">
        <v>0.14488665320259286</v>
      </c>
    </row>
    <row r="14854" spans="1:2" x14ac:dyDescent="0.2">
      <c r="A14854" s="13">
        <v>484599504001</v>
      </c>
      <c r="B14854">
        <v>0.19477772755799652</v>
      </c>
    </row>
    <row r="14855" spans="1:2" x14ac:dyDescent="0.2">
      <c r="A14855" s="13">
        <v>484599504002</v>
      </c>
      <c r="B14855">
        <v>0.14995764658883984</v>
      </c>
    </row>
    <row r="14856" spans="1:2" x14ac:dyDescent="0.2">
      <c r="A14856" s="13">
        <v>484599504003</v>
      </c>
      <c r="B14856">
        <v>0.1660426058839079</v>
      </c>
    </row>
    <row r="14857" spans="1:2" x14ac:dyDescent="0.2">
      <c r="A14857" s="13">
        <v>484599504004</v>
      </c>
      <c r="B14857">
        <v>0.21073606160119074</v>
      </c>
    </row>
    <row r="14858" spans="1:2" x14ac:dyDescent="0.2">
      <c r="A14858" s="13">
        <v>484599505001</v>
      </c>
      <c r="B14858">
        <v>0.16870129288060434</v>
      </c>
    </row>
    <row r="14859" spans="1:2" x14ac:dyDescent="0.2">
      <c r="A14859" s="13">
        <v>484599505002</v>
      </c>
      <c r="B14859">
        <v>0.15277267700570152</v>
      </c>
    </row>
    <row r="14860" spans="1:2" x14ac:dyDescent="0.2">
      <c r="A14860" s="13">
        <v>484599505003</v>
      </c>
      <c r="B14860">
        <v>0.14053422435330479</v>
      </c>
    </row>
    <row r="14861" spans="1:2" x14ac:dyDescent="0.2">
      <c r="A14861" s="13">
        <v>484599505004</v>
      </c>
      <c r="B14861">
        <v>0.1768299745429259</v>
      </c>
    </row>
    <row r="14862" spans="1:2" x14ac:dyDescent="0.2">
      <c r="A14862" s="13">
        <v>484599506001</v>
      </c>
      <c r="B14862">
        <v>0.15307986574727739</v>
      </c>
    </row>
    <row r="14863" spans="1:2" x14ac:dyDescent="0.2">
      <c r="A14863" s="13">
        <v>484599506002</v>
      </c>
      <c r="B14863">
        <v>0.15945164360099395</v>
      </c>
    </row>
    <row r="14864" spans="1:2" x14ac:dyDescent="0.2">
      <c r="A14864" s="13">
        <v>484599507001</v>
      </c>
      <c r="B14864">
        <v>0.15938271011408467</v>
      </c>
    </row>
    <row r="14865" spans="1:2" x14ac:dyDescent="0.2">
      <c r="A14865" s="13">
        <v>484599507002</v>
      </c>
      <c r="B14865">
        <v>0.15477785230944813</v>
      </c>
    </row>
    <row r="14866" spans="1:2" x14ac:dyDescent="0.2">
      <c r="A14866" s="13">
        <v>484619501001</v>
      </c>
      <c r="B14866">
        <v>0.15730523635915752</v>
      </c>
    </row>
    <row r="14867" spans="1:2" x14ac:dyDescent="0.2">
      <c r="A14867" s="13">
        <v>484619502001</v>
      </c>
      <c r="B14867">
        <v>0.1755971012332917</v>
      </c>
    </row>
    <row r="14868" spans="1:2" x14ac:dyDescent="0.2">
      <c r="A14868" s="13">
        <v>484619502002</v>
      </c>
      <c r="B14868">
        <v>0.18976393892113019</v>
      </c>
    </row>
    <row r="14869" spans="1:2" x14ac:dyDescent="0.2">
      <c r="A14869" s="13">
        <v>484639501001</v>
      </c>
      <c r="B14869">
        <v>0.18855824674164312</v>
      </c>
    </row>
    <row r="14870" spans="1:2" x14ac:dyDescent="0.2">
      <c r="A14870" s="13">
        <v>484639501002</v>
      </c>
      <c r="B14870">
        <v>0.18550131917518364</v>
      </c>
    </row>
    <row r="14871" spans="1:2" x14ac:dyDescent="0.2">
      <c r="A14871" s="13">
        <v>484639501003</v>
      </c>
      <c r="B14871">
        <v>0.22797983650984324</v>
      </c>
    </row>
    <row r="14872" spans="1:2" x14ac:dyDescent="0.2">
      <c r="A14872" s="13">
        <v>484639502001</v>
      </c>
      <c r="B14872">
        <v>0.20968841216334974</v>
      </c>
    </row>
    <row r="14873" spans="1:2" x14ac:dyDescent="0.2">
      <c r="A14873" s="13">
        <v>484639502002</v>
      </c>
      <c r="B14873">
        <v>0.17423082219527897</v>
      </c>
    </row>
    <row r="14874" spans="1:2" x14ac:dyDescent="0.2">
      <c r="A14874" s="13">
        <v>484639502003</v>
      </c>
      <c r="B14874">
        <v>0.19486063512669627</v>
      </c>
    </row>
    <row r="14875" spans="1:2" x14ac:dyDescent="0.2">
      <c r="A14875" s="13">
        <v>484639502004</v>
      </c>
      <c r="B14875">
        <v>0.23056646300999162</v>
      </c>
    </row>
    <row r="14876" spans="1:2" x14ac:dyDescent="0.2">
      <c r="A14876" s="13">
        <v>484639502005</v>
      </c>
      <c r="B14876">
        <v>0.14343578287304037</v>
      </c>
    </row>
    <row r="14877" spans="1:2" x14ac:dyDescent="0.2">
      <c r="A14877" s="13">
        <v>484639502006</v>
      </c>
      <c r="B14877">
        <v>0.18928400519999286</v>
      </c>
    </row>
    <row r="14878" spans="1:2" x14ac:dyDescent="0.2">
      <c r="A14878" s="13">
        <v>484639503001</v>
      </c>
      <c r="B14878">
        <v>0.22476938091183551</v>
      </c>
    </row>
    <row r="14879" spans="1:2" x14ac:dyDescent="0.2">
      <c r="A14879" s="13">
        <v>484639503002</v>
      </c>
      <c r="B14879">
        <v>0.15288882681058746</v>
      </c>
    </row>
    <row r="14880" spans="1:2" x14ac:dyDescent="0.2">
      <c r="A14880" s="13">
        <v>484639503003</v>
      </c>
      <c r="B14880">
        <v>0.22196382466957532</v>
      </c>
    </row>
    <row r="14881" spans="1:2" x14ac:dyDescent="0.2">
      <c r="A14881" s="13">
        <v>484639503004</v>
      </c>
      <c r="B14881">
        <v>0.19507916235809381</v>
      </c>
    </row>
    <row r="14882" spans="1:2" x14ac:dyDescent="0.2">
      <c r="A14882" s="13">
        <v>484639504001</v>
      </c>
      <c r="B14882">
        <v>0.19339156765932963</v>
      </c>
    </row>
    <row r="14883" spans="1:2" x14ac:dyDescent="0.2">
      <c r="A14883" s="13">
        <v>484639504002</v>
      </c>
      <c r="B14883">
        <v>0.19713736483661026</v>
      </c>
    </row>
    <row r="14884" spans="1:2" x14ac:dyDescent="0.2">
      <c r="A14884" s="13">
        <v>484639505001</v>
      </c>
      <c r="B14884">
        <v>0.25461968103255095</v>
      </c>
    </row>
    <row r="14885" spans="1:2" x14ac:dyDescent="0.2">
      <c r="A14885" s="13">
        <v>484639505002</v>
      </c>
      <c r="B14885">
        <v>0.2352259889617877</v>
      </c>
    </row>
    <row r="14886" spans="1:2" x14ac:dyDescent="0.2">
      <c r="A14886" s="13">
        <v>484639505003</v>
      </c>
      <c r="B14886">
        <v>0.29582120884903784</v>
      </c>
    </row>
    <row r="14887" spans="1:2" x14ac:dyDescent="0.2">
      <c r="A14887" s="13">
        <v>484659502011</v>
      </c>
      <c r="B14887">
        <v>0.17536765278372063</v>
      </c>
    </row>
    <row r="14888" spans="1:2" x14ac:dyDescent="0.2">
      <c r="A14888" s="13">
        <v>484659502012</v>
      </c>
      <c r="B14888">
        <v>0.13673934506228042</v>
      </c>
    </row>
    <row r="14889" spans="1:2" x14ac:dyDescent="0.2">
      <c r="A14889" s="13">
        <v>484659502013</v>
      </c>
      <c r="B14889">
        <v>0.17297000127611123</v>
      </c>
    </row>
    <row r="14890" spans="1:2" x14ac:dyDescent="0.2">
      <c r="A14890" s="13">
        <v>484659502014</v>
      </c>
      <c r="B14890">
        <v>0.22460084224658694</v>
      </c>
    </row>
    <row r="14891" spans="1:2" x14ac:dyDescent="0.2">
      <c r="A14891" s="13">
        <v>484659502015</v>
      </c>
      <c r="B14891">
        <v>0.22657608939244792</v>
      </c>
    </row>
    <row r="14892" spans="1:2" x14ac:dyDescent="0.2">
      <c r="A14892" s="13">
        <v>484659503011</v>
      </c>
      <c r="B14892">
        <v>0.21099962357155599</v>
      </c>
    </row>
    <row r="14893" spans="1:2" x14ac:dyDescent="0.2">
      <c r="A14893" s="13">
        <v>484659503012</v>
      </c>
      <c r="B14893">
        <v>0.23727835853327026</v>
      </c>
    </row>
    <row r="14894" spans="1:2" x14ac:dyDescent="0.2">
      <c r="A14894" s="13">
        <v>484659503013</v>
      </c>
      <c r="B14894">
        <v>0.2216567159530676</v>
      </c>
    </row>
    <row r="14895" spans="1:2" x14ac:dyDescent="0.2">
      <c r="A14895" s="13">
        <v>484659503021</v>
      </c>
      <c r="B14895">
        <v>0.24479575620349633</v>
      </c>
    </row>
    <row r="14896" spans="1:2" x14ac:dyDescent="0.2">
      <c r="A14896" s="13">
        <v>484659503022</v>
      </c>
      <c r="B14896">
        <v>0.23048758502204825</v>
      </c>
    </row>
    <row r="14897" spans="1:2" x14ac:dyDescent="0.2">
      <c r="A14897" s="13">
        <v>484659503023</v>
      </c>
      <c r="B14897">
        <v>0.25016297032518958</v>
      </c>
    </row>
    <row r="14898" spans="1:2" x14ac:dyDescent="0.2">
      <c r="A14898" s="13">
        <v>484659504001</v>
      </c>
      <c r="B14898">
        <v>0.21994484936346723</v>
      </c>
    </row>
    <row r="14899" spans="1:2" x14ac:dyDescent="0.2">
      <c r="A14899" s="13">
        <v>484659504002</v>
      </c>
      <c r="B14899">
        <v>0.24056256695101164</v>
      </c>
    </row>
    <row r="14900" spans="1:2" x14ac:dyDescent="0.2">
      <c r="A14900" s="13">
        <v>484659504003</v>
      </c>
      <c r="B14900">
        <v>0.23179970726732854</v>
      </c>
    </row>
    <row r="14901" spans="1:2" x14ac:dyDescent="0.2">
      <c r="A14901" s="13">
        <v>484659505001</v>
      </c>
      <c r="B14901">
        <v>0.10113680484732665</v>
      </c>
    </row>
    <row r="14902" spans="1:2" x14ac:dyDescent="0.2">
      <c r="A14902" s="13">
        <v>484659505002</v>
      </c>
      <c r="B14902">
        <v>0.10178557452100299</v>
      </c>
    </row>
    <row r="14903" spans="1:2" x14ac:dyDescent="0.2">
      <c r="A14903" s="13">
        <v>484659505003</v>
      </c>
      <c r="B14903">
        <v>0.24152035636309688</v>
      </c>
    </row>
    <row r="14904" spans="1:2" x14ac:dyDescent="0.2">
      <c r="A14904" s="13">
        <v>484659505004</v>
      </c>
      <c r="B14904">
        <v>0.21969599696763545</v>
      </c>
    </row>
    <row r="14905" spans="1:2" x14ac:dyDescent="0.2">
      <c r="A14905" s="13">
        <v>484659506011</v>
      </c>
      <c r="B14905">
        <v>0.24067331924464341</v>
      </c>
    </row>
    <row r="14906" spans="1:2" x14ac:dyDescent="0.2">
      <c r="A14906" s="13">
        <v>484659506012</v>
      </c>
      <c r="B14906">
        <v>0.25026988091768637</v>
      </c>
    </row>
    <row r="14907" spans="1:2" x14ac:dyDescent="0.2">
      <c r="A14907" s="13">
        <v>484659506021</v>
      </c>
      <c r="B14907">
        <v>0.30535405469359694</v>
      </c>
    </row>
    <row r="14908" spans="1:2" x14ac:dyDescent="0.2">
      <c r="A14908" s="13">
        <v>484659506022</v>
      </c>
      <c r="B14908">
        <v>0.24458060875482937</v>
      </c>
    </row>
    <row r="14909" spans="1:2" x14ac:dyDescent="0.2">
      <c r="A14909" s="13">
        <v>484659506023</v>
      </c>
      <c r="B14909">
        <v>0.23243016795854965</v>
      </c>
    </row>
    <row r="14910" spans="1:2" x14ac:dyDescent="0.2">
      <c r="A14910" s="13">
        <v>484659506024</v>
      </c>
      <c r="B14910">
        <v>0.2596512834194129</v>
      </c>
    </row>
    <row r="14911" spans="1:2" x14ac:dyDescent="0.2">
      <c r="A14911" s="13">
        <v>484659507001</v>
      </c>
      <c r="B14911">
        <v>0.23338149302134475</v>
      </c>
    </row>
    <row r="14912" spans="1:2" x14ac:dyDescent="0.2">
      <c r="A14912" s="13">
        <v>484659507002</v>
      </c>
      <c r="B14912">
        <v>0.17845225977805512</v>
      </c>
    </row>
    <row r="14913" spans="1:2" x14ac:dyDescent="0.2">
      <c r="A14913" s="13">
        <v>484659507003</v>
      </c>
      <c r="B14913">
        <v>0.32782937951502072</v>
      </c>
    </row>
    <row r="14914" spans="1:2" x14ac:dyDescent="0.2">
      <c r="A14914" s="13">
        <v>484659507004</v>
      </c>
      <c r="B14914">
        <v>0.22829225037912096</v>
      </c>
    </row>
    <row r="14915" spans="1:2" x14ac:dyDescent="0.2">
      <c r="A14915" s="13">
        <v>484659507005</v>
      </c>
      <c r="B14915">
        <v>0.2021711118676609</v>
      </c>
    </row>
    <row r="14916" spans="1:2" x14ac:dyDescent="0.2">
      <c r="A14916" s="13">
        <v>484659507006</v>
      </c>
      <c r="B14916">
        <v>0.16275568877552021</v>
      </c>
    </row>
    <row r="14917" spans="1:2" x14ac:dyDescent="0.2">
      <c r="A14917" s="13">
        <v>484659508001</v>
      </c>
      <c r="B14917">
        <v>0.23336279413498273</v>
      </c>
    </row>
    <row r="14918" spans="1:2" s="10" customFormat="1" x14ac:dyDescent="0.2">
      <c r="A14918" s="13">
        <v>484659508002</v>
      </c>
      <c r="B14918">
        <v>0.17551194977017529</v>
      </c>
    </row>
    <row r="14919" spans="1:2" x14ac:dyDescent="0.2">
      <c r="A14919" s="13">
        <v>484659508003</v>
      </c>
      <c r="B14919">
        <v>0.12970390812046256</v>
      </c>
    </row>
    <row r="14920" spans="1:2" x14ac:dyDescent="0.2">
      <c r="A14920" s="18">
        <v>484659800001</v>
      </c>
      <c r="B14920" t="s">
        <v>9</v>
      </c>
    </row>
    <row r="14921" spans="1:2" x14ac:dyDescent="0.2">
      <c r="A14921" s="19">
        <v>484679501001</v>
      </c>
      <c r="B14921">
        <v>0.16938535729407886</v>
      </c>
    </row>
    <row r="14922" spans="1:2" x14ac:dyDescent="0.2">
      <c r="A14922" s="13">
        <v>484679501002</v>
      </c>
      <c r="B14922">
        <v>0.16806753257830095</v>
      </c>
    </row>
    <row r="14923" spans="1:2" x14ac:dyDescent="0.2">
      <c r="A14923" s="13">
        <v>484679501003</v>
      </c>
      <c r="B14923">
        <v>0.15814171370799757</v>
      </c>
    </row>
    <row r="14924" spans="1:2" x14ac:dyDescent="0.2">
      <c r="A14924" s="13">
        <v>484679502001</v>
      </c>
      <c r="B14924">
        <v>0.18685603222950115</v>
      </c>
    </row>
    <row r="14925" spans="1:2" x14ac:dyDescent="0.2">
      <c r="A14925" s="13">
        <v>484679502002</v>
      </c>
      <c r="B14925">
        <v>0.16606692109236548</v>
      </c>
    </row>
    <row r="14926" spans="1:2" x14ac:dyDescent="0.2">
      <c r="A14926" s="13">
        <v>484679502003</v>
      </c>
      <c r="B14926">
        <v>0.20378035383972673</v>
      </c>
    </row>
    <row r="14927" spans="1:2" x14ac:dyDescent="0.2">
      <c r="A14927" s="13">
        <v>484679503001</v>
      </c>
      <c r="B14927">
        <v>0.12828156806146931</v>
      </c>
    </row>
    <row r="14928" spans="1:2" x14ac:dyDescent="0.2">
      <c r="A14928" s="13">
        <v>484679503002</v>
      </c>
      <c r="B14928">
        <v>0.1546311982089931</v>
      </c>
    </row>
    <row r="14929" spans="1:2" x14ac:dyDescent="0.2">
      <c r="A14929" s="13">
        <v>484679503003</v>
      </c>
      <c r="B14929">
        <v>0.16674322522707052</v>
      </c>
    </row>
    <row r="14930" spans="1:2" x14ac:dyDescent="0.2">
      <c r="A14930" s="13">
        <v>484679504001</v>
      </c>
      <c r="B14930">
        <v>0.14897089923536619</v>
      </c>
    </row>
    <row r="14931" spans="1:2" x14ac:dyDescent="0.2">
      <c r="A14931" s="13">
        <v>484679504002</v>
      </c>
      <c r="B14931">
        <v>0.16478504946957465</v>
      </c>
    </row>
    <row r="14932" spans="1:2" x14ac:dyDescent="0.2">
      <c r="A14932" s="13">
        <v>484679504003</v>
      </c>
      <c r="B14932">
        <v>0.15431324242189509</v>
      </c>
    </row>
    <row r="14933" spans="1:2" x14ac:dyDescent="0.2">
      <c r="A14933" s="13">
        <v>484679504004</v>
      </c>
      <c r="B14933">
        <v>0.15136919783944253</v>
      </c>
    </row>
    <row r="14934" spans="1:2" x14ac:dyDescent="0.2">
      <c r="A14934" s="13">
        <v>484679505001</v>
      </c>
      <c r="B14934">
        <v>0.14768719372405123</v>
      </c>
    </row>
    <row r="14935" spans="1:2" x14ac:dyDescent="0.2">
      <c r="A14935" s="13">
        <v>484679505002</v>
      </c>
      <c r="B14935">
        <v>0.17421694844844504</v>
      </c>
    </row>
    <row r="14936" spans="1:2" x14ac:dyDescent="0.2">
      <c r="A14936" s="13">
        <v>484679505003</v>
      </c>
      <c r="B14936">
        <v>0.18853887909902409</v>
      </c>
    </row>
    <row r="14937" spans="1:2" x14ac:dyDescent="0.2">
      <c r="A14937" s="13">
        <v>484679505004</v>
      </c>
      <c r="B14937">
        <v>0.23857971888941865</v>
      </c>
    </row>
    <row r="14938" spans="1:2" x14ac:dyDescent="0.2">
      <c r="A14938" s="13">
        <v>484679506001</v>
      </c>
      <c r="B14938">
        <v>0.16325400838523066</v>
      </c>
    </row>
    <row r="14939" spans="1:2" x14ac:dyDescent="0.2">
      <c r="A14939" s="13">
        <v>484679506002</v>
      </c>
      <c r="B14939">
        <v>0.13901233244957767</v>
      </c>
    </row>
    <row r="14940" spans="1:2" x14ac:dyDescent="0.2">
      <c r="A14940" s="13">
        <v>484679506003</v>
      </c>
      <c r="B14940">
        <v>0.13764201331033152</v>
      </c>
    </row>
    <row r="14941" spans="1:2" x14ac:dyDescent="0.2">
      <c r="A14941" s="13">
        <v>484679506004</v>
      </c>
      <c r="B14941">
        <v>0.16801287806793916</v>
      </c>
    </row>
    <row r="14942" spans="1:2" x14ac:dyDescent="0.2">
      <c r="A14942" s="13">
        <v>484679507001</v>
      </c>
      <c r="B14942">
        <v>0.17516087955838772</v>
      </c>
    </row>
    <row r="14943" spans="1:2" x14ac:dyDescent="0.2">
      <c r="A14943" s="13">
        <v>484679507002</v>
      </c>
      <c r="B14943">
        <v>0.17496699144734509</v>
      </c>
    </row>
    <row r="14944" spans="1:2" x14ac:dyDescent="0.2">
      <c r="A14944" s="13">
        <v>484679507003</v>
      </c>
      <c r="B14944">
        <v>0.13930190223896133</v>
      </c>
    </row>
    <row r="14945" spans="1:2" x14ac:dyDescent="0.2">
      <c r="A14945" s="13">
        <v>484679508001</v>
      </c>
      <c r="B14945">
        <v>0.19898777070820883</v>
      </c>
    </row>
    <row r="14946" spans="1:2" x14ac:dyDescent="0.2">
      <c r="A14946" s="13">
        <v>484679508002</v>
      </c>
      <c r="B14946">
        <v>0.14398980422182969</v>
      </c>
    </row>
    <row r="14947" spans="1:2" x14ac:dyDescent="0.2">
      <c r="A14947" s="13">
        <v>484679508003</v>
      </c>
      <c r="B14947">
        <v>0.15491229554908142</v>
      </c>
    </row>
    <row r="14948" spans="1:2" x14ac:dyDescent="0.2">
      <c r="A14948" s="13">
        <v>484679508004</v>
      </c>
      <c r="B14948">
        <v>0.15627979164315597</v>
      </c>
    </row>
    <row r="14949" spans="1:2" x14ac:dyDescent="0.2">
      <c r="A14949" s="13">
        <v>484679509001</v>
      </c>
      <c r="B14949">
        <v>0.12888301359208018</v>
      </c>
    </row>
    <row r="14950" spans="1:2" x14ac:dyDescent="0.2">
      <c r="A14950" s="13">
        <v>484679509002</v>
      </c>
      <c r="B14950">
        <v>0.14638613451768984</v>
      </c>
    </row>
    <row r="14951" spans="1:2" x14ac:dyDescent="0.2">
      <c r="A14951" s="13">
        <v>484679509003</v>
      </c>
      <c r="B14951">
        <v>0.1545439898652067</v>
      </c>
    </row>
    <row r="14952" spans="1:2" x14ac:dyDescent="0.2">
      <c r="A14952" s="13">
        <v>484679509004</v>
      </c>
      <c r="B14952">
        <v>0.1675452243325547</v>
      </c>
    </row>
    <row r="14953" spans="1:2" x14ac:dyDescent="0.2">
      <c r="A14953" s="13">
        <v>484679509005</v>
      </c>
      <c r="B14953">
        <v>0.13956935643328633</v>
      </c>
    </row>
    <row r="14954" spans="1:2" x14ac:dyDescent="0.2">
      <c r="A14954" s="13">
        <v>484679510001</v>
      </c>
      <c r="B14954">
        <v>0.15764628632176439</v>
      </c>
    </row>
    <row r="14955" spans="1:2" x14ac:dyDescent="0.2">
      <c r="A14955" s="13">
        <v>484679510002</v>
      </c>
      <c r="B14955">
        <v>0.1352753998610898</v>
      </c>
    </row>
    <row r="14956" spans="1:2" x14ac:dyDescent="0.2">
      <c r="A14956" s="13">
        <v>484679510003</v>
      </c>
      <c r="B14956">
        <v>0.14569699295441349</v>
      </c>
    </row>
    <row r="14957" spans="1:2" x14ac:dyDescent="0.2">
      <c r="A14957" s="13">
        <v>484679510004</v>
      </c>
      <c r="B14957">
        <v>0.11566495422895678</v>
      </c>
    </row>
    <row r="14958" spans="1:2" x14ac:dyDescent="0.2">
      <c r="A14958" s="13">
        <v>484690001001</v>
      </c>
      <c r="B14958">
        <v>0.15087810709481733</v>
      </c>
    </row>
    <row r="14959" spans="1:2" x14ac:dyDescent="0.2">
      <c r="A14959" s="13">
        <v>484690001002</v>
      </c>
      <c r="B14959">
        <v>0.21416693221241745</v>
      </c>
    </row>
    <row r="14960" spans="1:2" x14ac:dyDescent="0.2">
      <c r="A14960" s="13">
        <v>484690002011</v>
      </c>
      <c r="B14960">
        <v>0.21589828043685164</v>
      </c>
    </row>
    <row r="14961" spans="1:2" x14ac:dyDescent="0.2">
      <c r="A14961" s="13">
        <v>484690002012</v>
      </c>
      <c r="B14961">
        <v>0.21111056137000311</v>
      </c>
    </row>
    <row r="14962" spans="1:2" x14ac:dyDescent="0.2">
      <c r="A14962" s="13">
        <v>484690002013</v>
      </c>
      <c r="B14962">
        <v>0.203756408460215</v>
      </c>
    </row>
    <row r="14963" spans="1:2" x14ac:dyDescent="0.2">
      <c r="A14963" s="13">
        <v>484690002021</v>
      </c>
      <c r="B14963">
        <v>0.21905645414968189</v>
      </c>
    </row>
    <row r="14964" spans="1:2" x14ac:dyDescent="0.2">
      <c r="A14964" s="13">
        <v>484690002022</v>
      </c>
      <c r="B14964">
        <v>0.20453753986012438</v>
      </c>
    </row>
    <row r="14965" spans="1:2" x14ac:dyDescent="0.2">
      <c r="A14965" s="13">
        <v>484690002023</v>
      </c>
      <c r="B14965">
        <v>0.19515871510972202</v>
      </c>
    </row>
    <row r="14966" spans="1:2" x14ac:dyDescent="0.2">
      <c r="A14966" s="13">
        <v>484690003011</v>
      </c>
      <c r="B14966">
        <v>0.22239246272534785</v>
      </c>
    </row>
    <row r="14967" spans="1:2" x14ac:dyDescent="0.2">
      <c r="A14967" s="13">
        <v>484690003012</v>
      </c>
      <c r="B14967">
        <v>0.23843189317850197</v>
      </c>
    </row>
    <row r="14968" spans="1:2" x14ac:dyDescent="0.2">
      <c r="A14968" s="13">
        <v>484690003021</v>
      </c>
      <c r="B14968">
        <v>0.2306521280166651</v>
      </c>
    </row>
    <row r="14969" spans="1:2" x14ac:dyDescent="0.2">
      <c r="A14969" s="13">
        <v>484690003022</v>
      </c>
      <c r="B14969">
        <v>0.24245975603047171</v>
      </c>
    </row>
    <row r="14970" spans="1:2" x14ac:dyDescent="0.2">
      <c r="A14970" s="13">
        <v>484690004001</v>
      </c>
      <c r="B14970">
        <v>0.14446400325732556</v>
      </c>
    </row>
    <row r="14971" spans="1:2" x14ac:dyDescent="0.2">
      <c r="A14971" s="13">
        <v>484690004002</v>
      </c>
      <c r="B14971">
        <v>0.15033600821052145</v>
      </c>
    </row>
    <row r="14972" spans="1:2" x14ac:dyDescent="0.2">
      <c r="A14972" s="13">
        <v>484690005011</v>
      </c>
      <c r="B14972">
        <v>0.14443461211632139</v>
      </c>
    </row>
    <row r="14973" spans="1:2" x14ac:dyDescent="0.2">
      <c r="A14973" s="13">
        <v>484690005012</v>
      </c>
      <c r="B14973">
        <v>0.16603996196727464</v>
      </c>
    </row>
    <row r="14974" spans="1:2" x14ac:dyDescent="0.2">
      <c r="A14974" s="13">
        <v>484690005013</v>
      </c>
      <c r="B14974">
        <v>0.17676848262754608</v>
      </c>
    </row>
    <row r="14975" spans="1:2" x14ac:dyDescent="0.2">
      <c r="A14975" s="13">
        <v>484690005021</v>
      </c>
      <c r="B14975">
        <v>0.19599605827134148</v>
      </c>
    </row>
    <row r="14976" spans="1:2" x14ac:dyDescent="0.2">
      <c r="A14976" s="13">
        <v>484690005022</v>
      </c>
      <c r="B14976">
        <v>0.19568500661010929</v>
      </c>
    </row>
    <row r="14977" spans="1:2" x14ac:dyDescent="0.2">
      <c r="A14977" s="13">
        <v>484690005023</v>
      </c>
      <c r="B14977">
        <v>0.16975714111142531</v>
      </c>
    </row>
    <row r="14978" spans="1:2" x14ac:dyDescent="0.2">
      <c r="A14978" s="13">
        <v>484690006011</v>
      </c>
      <c r="B14978">
        <v>0.19260325248205126</v>
      </c>
    </row>
    <row r="14979" spans="1:2" x14ac:dyDescent="0.2">
      <c r="A14979" s="13">
        <v>484690006012</v>
      </c>
      <c r="B14979">
        <v>0.15183121992176052</v>
      </c>
    </row>
    <row r="14980" spans="1:2" x14ac:dyDescent="0.2">
      <c r="A14980" s="13">
        <v>484690006013</v>
      </c>
      <c r="B14980">
        <v>0.20426577257695311</v>
      </c>
    </row>
    <row r="14981" spans="1:2" x14ac:dyDescent="0.2">
      <c r="A14981" s="13">
        <v>484690006021</v>
      </c>
      <c r="B14981">
        <v>0.22678729287702312</v>
      </c>
    </row>
    <row r="14982" spans="1:2" x14ac:dyDescent="0.2">
      <c r="A14982" s="13">
        <v>484690006022</v>
      </c>
      <c r="B14982">
        <v>0.20742557697721281</v>
      </c>
    </row>
    <row r="14983" spans="1:2" x14ac:dyDescent="0.2">
      <c r="A14983" s="13">
        <v>484690006023</v>
      </c>
      <c r="B14983">
        <v>0.159654928836897</v>
      </c>
    </row>
    <row r="14984" spans="1:2" x14ac:dyDescent="0.2">
      <c r="A14984" s="13">
        <v>484690006024</v>
      </c>
      <c r="B14984">
        <v>0.19558155677138953</v>
      </c>
    </row>
    <row r="14985" spans="1:2" x14ac:dyDescent="0.2">
      <c r="A14985" s="13">
        <v>484690007001</v>
      </c>
      <c r="B14985">
        <v>0.17693433124262248</v>
      </c>
    </row>
    <row r="14986" spans="1:2" x14ac:dyDescent="0.2">
      <c r="A14986" s="13">
        <v>484690007002</v>
      </c>
      <c r="B14986">
        <v>0.16870639439037893</v>
      </c>
    </row>
    <row r="14987" spans="1:2" x14ac:dyDescent="0.2">
      <c r="A14987" s="13">
        <v>484690007003</v>
      </c>
      <c r="B14987">
        <v>0.14265542227755018</v>
      </c>
    </row>
    <row r="14988" spans="1:2" x14ac:dyDescent="0.2">
      <c r="A14988" s="13">
        <v>484690008001</v>
      </c>
      <c r="B14988">
        <v>0.13203447067676424</v>
      </c>
    </row>
    <row r="14989" spans="1:2" x14ac:dyDescent="0.2">
      <c r="A14989" s="13">
        <v>484690008002</v>
      </c>
      <c r="B14989">
        <v>0.20523057852574564</v>
      </c>
    </row>
    <row r="14990" spans="1:2" x14ac:dyDescent="0.2">
      <c r="A14990" s="13">
        <v>484690013001</v>
      </c>
      <c r="B14990">
        <v>0.1552091643560756</v>
      </c>
    </row>
    <row r="14991" spans="1:2" x14ac:dyDescent="0.2">
      <c r="A14991" s="13">
        <v>484690013002</v>
      </c>
      <c r="B14991">
        <v>0.16970334542666585</v>
      </c>
    </row>
    <row r="14992" spans="1:2" x14ac:dyDescent="0.2">
      <c r="A14992" s="13">
        <v>484690014001</v>
      </c>
      <c r="B14992">
        <v>0.13434932307717229</v>
      </c>
    </row>
    <row r="14993" spans="1:2" x14ac:dyDescent="0.2">
      <c r="A14993" s="13">
        <v>484690014002</v>
      </c>
      <c r="B14993">
        <v>0.14266175437275166</v>
      </c>
    </row>
    <row r="14994" spans="1:2" x14ac:dyDescent="0.2">
      <c r="A14994" s="13">
        <v>484690014003</v>
      </c>
      <c r="B14994">
        <v>0.14465694940182228</v>
      </c>
    </row>
    <row r="14995" spans="1:2" x14ac:dyDescent="0.2">
      <c r="A14995" s="13">
        <v>484690014004</v>
      </c>
      <c r="B14995">
        <v>0.14720693537129076</v>
      </c>
    </row>
    <row r="14996" spans="1:2" x14ac:dyDescent="0.2">
      <c r="A14996" s="13">
        <v>484690015011</v>
      </c>
      <c r="B14996">
        <v>0.1172786176624044</v>
      </c>
    </row>
    <row r="14997" spans="1:2" x14ac:dyDescent="0.2">
      <c r="A14997" s="13">
        <v>484690015012</v>
      </c>
      <c r="B14997">
        <v>0.13284770205345572</v>
      </c>
    </row>
    <row r="14998" spans="1:2" x14ac:dyDescent="0.2">
      <c r="A14998" s="13">
        <v>484690015013</v>
      </c>
      <c r="B14998">
        <v>0.15014565928547896</v>
      </c>
    </row>
    <row r="14999" spans="1:2" x14ac:dyDescent="0.2">
      <c r="A14999" s="13">
        <v>484690015031</v>
      </c>
      <c r="B14999">
        <v>0.11276483392176376</v>
      </c>
    </row>
    <row r="15000" spans="1:2" x14ac:dyDescent="0.2">
      <c r="A15000" s="13">
        <v>484690015032</v>
      </c>
      <c r="B15000">
        <v>0.10174424780791924</v>
      </c>
    </row>
    <row r="15001" spans="1:2" x14ac:dyDescent="0.2">
      <c r="A15001" s="13">
        <v>484690015041</v>
      </c>
      <c r="B15001">
        <v>0.14788680967112755</v>
      </c>
    </row>
    <row r="15002" spans="1:2" x14ac:dyDescent="0.2">
      <c r="A15002" s="13">
        <v>484690015042</v>
      </c>
      <c r="B15002">
        <v>0.1648161093485756</v>
      </c>
    </row>
    <row r="15003" spans="1:2" x14ac:dyDescent="0.2">
      <c r="A15003" s="13">
        <v>484690015043</v>
      </c>
      <c r="B15003">
        <v>0.12787856925996696</v>
      </c>
    </row>
    <row r="15004" spans="1:2" x14ac:dyDescent="0.2">
      <c r="A15004" s="13">
        <v>484690016011</v>
      </c>
      <c r="B15004">
        <v>0.16399849480298712</v>
      </c>
    </row>
    <row r="15005" spans="1:2" x14ac:dyDescent="0.2">
      <c r="A15005" s="13">
        <v>484690016012</v>
      </c>
      <c r="B15005">
        <v>0.18439372296692585</v>
      </c>
    </row>
    <row r="15006" spans="1:2" x14ac:dyDescent="0.2">
      <c r="A15006" s="13">
        <v>484690016013</v>
      </c>
      <c r="B15006">
        <v>0.16044892580355599</v>
      </c>
    </row>
    <row r="15007" spans="1:2" x14ac:dyDescent="0.2">
      <c r="A15007" s="13">
        <v>484690016014</v>
      </c>
      <c r="B15007">
        <v>0.16761383167676125</v>
      </c>
    </row>
    <row r="15008" spans="1:2" x14ac:dyDescent="0.2">
      <c r="A15008" s="13">
        <v>484690016041</v>
      </c>
      <c r="B15008">
        <v>0.18179458955554706</v>
      </c>
    </row>
    <row r="15009" spans="1:2" x14ac:dyDescent="0.2">
      <c r="A15009" s="13">
        <v>484690016042</v>
      </c>
      <c r="B15009">
        <v>0.12512883363499416</v>
      </c>
    </row>
    <row r="15010" spans="1:2" x14ac:dyDescent="0.2">
      <c r="A15010" s="13">
        <v>484690016043</v>
      </c>
      <c r="B15010">
        <v>0.15718789690245261</v>
      </c>
    </row>
    <row r="15011" spans="1:2" x14ac:dyDescent="0.2">
      <c r="A15011" s="13">
        <v>484690016051</v>
      </c>
      <c r="B15011">
        <v>0.15040922388492522</v>
      </c>
    </row>
    <row r="15012" spans="1:2" x14ac:dyDescent="0.2">
      <c r="A15012" s="13">
        <v>484690016052</v>
      </c>
      <c r="B15012">
        <v>0.15662876267574513</v>
      </c>
    </row>
    <row r="15013" spans="1:2" x14ac:dyDescent="0.2">
      <c r="A15013" s="13">
        <v>484690016053</v>
      </c>
      <c r="B15013">
        <v>0.15810496890854264</v>
      </c>
    </row>
    <row r="15014" spans="1:2" x14ac:dyDescent="0.2">
      <c r="A15014" s="13">
        <v>484690016061</v>
      </c>
      <c r="B15014">
        <v>0.14599221393075515</v>
      </c>
    </row>
    <row r="15015" spans="1:2" x14ac:dyDescent="0.2">
      <c r="A15015" s="13">
        <v>484690016062</v>
      </c>
      <c r="B15015">
        <v>0.14644980586831841</v>
      </c>
    </row>
    <row r="15016" spans="1:2" x14ac:dyDescent="0.2">
      <c r="A15016" s="13">
        <v>484690016063</v>
      </c>
      <c r="B15016">
        <v>0.12238094930765296</v>
      </c>
    </row>
    <row r="15017" spans="1:2" x14ac:dyDescent="0.2">
      <c r="A15017" s="13">
        <v>484690016064</v>
      </c>
      <c r="B15017">
        <v>0.13855085651001461</v>
      </c>
    </row>
    <row r="15018" spans="1:2" x14ac:dyDescent="0.2">
      <c r="A15018" s="13">
        <v>484690017001</v>
      </c>
      <c r="B15018">
        <v>0.1708880517143537</v>
      </c>
    </row>
    <row r="15019" spans="1:2" x14ac:dyDescent="0.2">
      <c r="A15019" s="13">
        <v>484690017002</v>
      </c>
      <c r="B15019">
        <v>0.20117460977966908</v>
      </c>
    </row>
    <row r="15020" spans="1:2" x14ac:dyDescent="0.2">
      <c r="A15020" s="13">
        <v>484690017003</v>
      </c>
      <c r="B15020">
        <v>0.22626352417637074</v>
      </c>
    </row>
    <row r="15021" spans="1:2" x14ac:dyDescent="0.2">
      <c r="A15021" s="13">
        <v>484690017004</v>
      </c>
      <c r="B15021">
        <v>0.19894702776786902</v>
      </c>
    </row>
    <row r="15022" spans="1:2" x14ac:dyDescent="0.2">
      <c r="A15022" s="17">
        <v>484699800001</v>
      </c>
      <c r="B15022" t="s">
        <v>9</v>
      </c>
    </row>
    <row r="15023" spans="1:2" x14ac:dyDescent="0.2">
      <c r="A15023" s="13">
        <v>484717901011</v>
      </c>
      <c r="B15023">
        <v>0.15764931455297945</v>
      </c>
    </row>
    <row r="15024" spans="1:2" x14ac:dyDescent="0.2">
      <c r="A15024" s="13">
        <v>484717901012</v>
      </c>
      <c r="B15024">
        <v>9.0096324465597594E-2</v>
      </c>
    </row>
    <row r="15025" spans="1:2" x14ac:dyDescent="0.2">
      <c r="A15025" s="13">
        <v>484717901013</v>
      </c>
      <c r="B15025">
        <v>0.1640063789502352</v>
      </c>
    </row>
    <row r="15026" spans="1:2" x14ac:dyDescent="0.2">
      <c r="A15026" s="13">
        <v>484717901021</v>
      </c>
      <c r="B15026">
        <v>0.15901071392960933</v>
      </c>
    </row>
    <row r="15027" spans="1:2" x14ac:dyDescent="0.2">
      <c r="A15027" s="13">
        <v>484717901022</v>
      </c>
      <c r="B15027">
        <v>0.1519498805410808</v>
      </c>
    </row>
    <row r="15028" spans="1:2" x14ac:dyDescent="0.2">
      <c r="A15028" s="13">
        <v>484717901031</v>
      </c>
      <c r="B15028">
        <v>0.15080143363540696</v>
      </c>
    </row>
    <row r="15029" spans="1:2" x14ac:dyDescent="0.2">
      <c r="A15029" s="13">
        <v>484717901032</v>
      </c>
      <c r="B15029">
        <v>0.12434323595465718</v>
      </c>
    </row>
    <row r="15030" spans="1:2" x14ac:dyDescent="0.2">
      <c r="A15030" s="13">
        <v>484717901033</v>
      </c>
      <c r="B15030">
        <v>0.15502162457330287</v>
      </c>
    </row>
    <row r="15031" spans="1:2" x14ac:dyDescent="0.2">
      <c r="A15031" s="13">
        <v>484717902001</v>
      </c>
      <c r="B15031">
        <v>0.12922477801091917</v>
      </c>
    </row>
    <row r="15032" spans="1:2" x14ac:dyDescent="0.2">
      <c r="A15032" s="13">
        <v>484717902002</v>
      </c>
      <c r="B15032">
        <v>0.15917400883190796</v>
      </c>
    </row>
    <row r="15033" spans="1:2" x14ac:dyDescent="0.2">
      <c r="A15033" s="13">
        <v>484717902003</v>
      </c>
      <c r="B15033">
        <v>0.16460878474678176</v>
      </c>
    </row>
    <row r="15034" spans="1:2" x14ac:dyDescent="0.2">
      <c r="A15034" s="13">
        <v>484717902004</v>
      </c>
      <c r="B15034">
        <v>0.18040193623645534</v>
      </c>
    </row>
    <row r="15035" spans="1:2" x14ac:dyDescent="0.2">
      <c r="A15035" s="13">
        <v>484717902005</v>
      </c>
      <c r="B15035">
        <v>0.19628835508388529</v>
      </c>
    </row>
    <row r="15036" spans="1:2" x14ac:dyDescent="0.2">
      <c r="A15036" s="13">
        <v>484717903001</v>
      </c>
      <c r="B15036">
        <v>0.18903273594729589</v>
      </c>
    </row>
    <row r="15037" spans="1:2" x14ac:dyDescent="0.2">
      <c r="A15037" s="13">
        <v>484717903002</v>
      </c>
      <c r="B15037">
        <v>0.14438041291664064</v>
      </c>
    </row>
    <row r="15038" spans="1:2" x14ac:dyDescent="0.2">
      <c r="A15038" s="13">
        <v>484717903003</v>
      </c>
      <c r="B15038">
        <v>0.13298650126917502</v>
      </c>
    </row>
    <row r="15039" spans="1:2" x14ac:dyDescent="0.2">
      <c r="A15039" s="13">
        <v>484717903004</v>
      </c>
      <c r="B15039">
        <v>0.13541481364373556</v>
      </c>
    </row>
    <row r="15040" spans="1:2" x14ac:dyDescent="0.2">
      <c r="A15040" s="13">
        <v>484717903005</v>
      </c>
      <c r="B15040">
        <v>0.12795134387759866</v>
      </c>
    </row>
    <row r="15041" spans="1:2" x14ac:dyDescent="0.2">
      <c r="A15041" s="13">
        <v>484717904001</v>
      </c>
      <c r="B15041">
        <v>0.15889559227192585</v>
      </c>
    </row>
    <row r="15042" spans="1:2" x14ac:dyDescent="0.2">
      <c r="A15042" s="13">
        <v>484717904002</v>
      </c>
      <c r="B15042">
        <v>0.11972561524476011</v>
      </c>
    </row>
    <row r="15043" spans="1:2" x14ac:dyDescent="0.2">
      <c r="A15043" s="13">
        <v>484717904003</v>
      </c>
      <c r="B15043">
        <v>0.15371331589016476</v>
      </c>
    </row>
    <row r="15044" spans="1:2" x14ac:dyDescent="0.2">
      <c r="A15044" s="13">
        <v>484717904004</v>
      </c>
      <c r="B15044">
        <v>0.13827732550781854</v>
      </c>
    </row>
    <row r="15045" spans="1:2" x14ac:dyDescent="0.2">
      <c r="A15045" s="13">
        <v>484717905001</v>
      </c>
      <c r="B15045">
        <v>0.16040132166168833</v>
      </c>
    </row>
    <row r="15046" spans="1:2" x14ac:dyDescent="0.2">
      <c r="A15046" s="13">
        <v>484717905002</v>
      </c>
      <c r="B15046">
        <v>0.15970924005365436</v>
      </c>
    </row>
    <row r="15047" spans="1:2" x14ac:dyDescent="0.2">
      <c r="A15047" s="13">
        <v>484717905003</v>
      </c>
      <c r="B15047">
        <v>0.14137495258640856</v>
      </c>
    </row>
    <row r="15048" spans="1:2" x14ac:dyDescent="0.2">
      <c r="A15048" s="13">
        <v>484717905004</v>
      </c>
      <c r="B15048">
        <v>0.10598897606646857</v>
      </c>
    </row>
    <row r="15049" spans="1:2" x14ac:dyDescent="0.2">
      <c r="A15049" s="13">
        <v>484717906001</v>
      </c>
      <c r="B15049">
        <v>0.24236734807752405</v>
      </c>
    </row>
    <row r="15050" spans="1:2" x14ac:dyDescent="0.2">
      <c r="A15050" s="13">
        <v>484717906002</v>
      </c>
      <c r="B15050">
        <v>0.22864472115378096</v>
      </c>
    </row>
    <row r="15051" spans="1:2" x14ac:dyDescent="0.2">
      <c r="A15051" s="13">
        <v>484717906003</v>
      </c>
      <c r="B15051">
        <v>0.10563637341442576</v>
      </c>
    </row>
    <row r="15052" spans="1:2" x14ac:dyDescent="0.2">
      <c r="A15052" s="13">
        <v>484717906004</v>
      </c>
      <c r="B15052">
        <v>0.23310305871581535</v>
      </c>
    </row>
    <row r="15053" spans="1:2" x14ac:dyDescent="0.2">
      <c r="A15053" s="13">
        <v>484717907001</v>
      </c>
      <c r="B15053">
        <v>0.13349343426898053</v>
      </c>
    </row>
    <row r="15054" spans="1:2" x14ac:dyDescent="0.2">
      <c r="A15054" s="13">
        <v>484717907002</v>
      </c>
      <c r="B15054">
        <v>0.13563081676598324</v>
      </c>
    </row>
    <row r="15055" spans="1:2" x14ac:dyDescent="0.2">
      <c r="A15055" s="13">
        <v>484717907003</v>
      </c>
      <c r="B15055">
        <v>0.13172130447523961</v>
      </c>
    </row>
    <row r="15056" spans="1:2" x14ac:dyDescent="0.2">
      <c r="A15056" s="13">
        <v>484717907004</v>
      </c>
      <c r="B15056">
        <v>0.1293473399701561</v>
      </c>
    </row>
    <row r="15057" spans="1:2" x14ac:dyDescent="0.2">
      <c r="A15057" s="13">
        <v>484717908001</v>
      </c>
      <c r="B15057">
        <v>0.13162140653262139</v>
      </c>
    </row>
    <row r="15058" spans="1:2" x14ac:dyDescent="0.2">
      <c r="A15058" s="13">
        <v>484717908002</v>
      </c>
      <c r="B15058">
        <v>0.15857111598864965</v>
      </c>
    </row>
    <row r="15059" spans="1:2" x14ac:dyDescent="0.2">
      <c r="A15059" s="13">
        <v>484717908003</v>
      </c>
      <c r="B15059">
        <v>0.14595930097152154</v>
      </c>
    </row>
    <row r="15060" spans="1:2" x14ac:dyDescent="0.2">
      <c r="A15060" s="13">
        <v>484717908004</v>
      </c>
      <c r="B15060">
        <v>0.12915874786938145</v>
      </c>
    </row>
    <row r="15061" spans="1:2" x14ac:dyDescent="0.2">
      <c r="A15061" s="13">
        <v>484736801001</v>
      </c>
      <c r="B15061">
        <v>0.1389314795444615</v>
      </c>
    </row>
    <row r="15062" spans="1:2" x14ac:dyDescent="0.2">
      <c r="A15062" s="13">
        <v>484736802001</v>
      </c>
      <c r="B15062">
        <v>0.16915970128539873</v>
      </c>
    </row>
    <row r="15063" spans="1:2" x14ac:dyDescent="0.2">
      <c r="A15063" s="13">
        <v>484736802002</v>
      </c>
      <c r="B15063">
        <v>0.13830313930912211</v>
      </c>
    </row>
    <row r="15064" spans="1:2" x14ac:dyDescent="0.2">
      <c r="A15064" s="13">
        <v>484736802003</v>
      </c>
      <c r="B15064">
        <v>0.18596155363438308</v>
      </c>
    </row>
    <row r="15065" spans="1:2" x14ac:dyDescent="0.2">
      <c r="A15065" s="13">
        <v>484736802004</v>
      </c>
      <c r="B15065">
        <v>0.19495683182349563</v>
      </c>
    </row>
    <row r="15066" spans="1:2" x14ac:dyDescent="0.2">
      <c r="A15066" s="13">
        <v>484736803001</v>
      </c>
      <c r="B15066">
        <v>0.16745800039839898</v>
      </c>
    </row>
    <row r="15067" spans="1:2" x14ac:dyDescent="0.2">
      <c r="A15067" s="13">
        <v>484736803002</v>
      </c>
      <c r="B15067">
        <v>0.19684283132581276</v>
      </c>
    </row>
    <row r="15068" spans="1:2" x14ac:dyDescent="0.2">
      <c r="A15068" s="13">
        <v>484736803003</v>
      </c>
      <c r="B15068">
        <v>0.18591726701836275</v>
      </c>
    </row>
    <row r="15069" spans="1:2" x14ac:dyDescent="0.2">
      <c r="A15069" s="13">
        <v>484736803004</v>
      </c>
      <c r="B15069">
        <v>0.14366458343020672</v>
      </c>
    </row>
    <row r="15070" spans="1:2" x14ac:dyDescent="0.2">
      <c r="A15070" s="13">
        <v>484736803005</v>
      </c>
      <c r="B15070">
        <v>0.19950357320567388</v>
      </c>
    </row>
    <row r="15071" spans="1:2" x14ac:dyDescent="0.2">
      <c r="A15071" s="16">
        <v>484736804001</v>
      </c>
      <c r="B15071" t="s">
        <v>9</v>
      </c>
    </row>
    <row r="15072" spans="1:2" x14ac:dyDescent="0.2">
      <c r="A15072" s="13">
        <v>484736805001</v>
      </c>
      <c r="B15072">
        <v>0.14620215513839474</v>
      </c>
    </row>
    <row r="15073" spans="1:2" x14ac:dyDescent="0.2">
      <c r="A15073" s="13">
        <v>484736805002</v>
      </c>
      <c r="B15073">
        <v>0.18580688979549936</v>
      </c>
    </row>
    <row r="15074" spans="1:2" x14ac:dyDescent="0.2">
      <c r="A15074" s="13">
        <v>484736805003</v>
      </c>
      <c r="B15074">
        <v>0.20421172081575983</v>
      </c>
    </row>
    <row r="15075" spans="1:2" x14ac:dyDescent="0.2">
      <c r="A15075" s="13">
        <v>484736805004</v>
      </c>
      <c r="B15075">
        <v>0.18327180248957273</v>
      </c>
    </row>
    <row r="15076" spans="1:2" x14ac:dyDescent="0.2">
      <c r="A15076" s="13">
        <v>484736805005</v>
      </c>
      <c r="B15076">
        <v>0.17249475931639888</v>
      </c>
    </row>
    <row r="15077" spans="1:2" x14ac:dyDescent="0.2">
      <c r="A15077" s="13">
        <v>484736806001</v>
      </c>
      <c r="B15077">
        <v>0.14002736779629044</v>
      </c>
    </row>
    <row r="15078" spans="1:2" x14ac:dyDescent="0.2">
      <c r="A15078" s="13">
        <v>484736806002</v>
      </c>
      <c r="B15078">
        <v>0.12018195214287469</v>
      </c>
    </row>
    <row r="15079" spans="1:2" x14ac:dyDescent="0.2">
      <c r="A15079" s="13">
        <v>484736806003</v>
      </c>
      <c r="B15079">
        <v>0.1634142038287259</v>
      </c>
    </row>
    <row r="15080" spans="1:2" x14ac:dyDescent="0.2">
      <c r="A15080" s="13">
        <v>484759501001</v>
      </c>
      <c r="B15080">
        <v>0.19294840341389247</v>
      </c>
    </row>
    <row r="15081" spans="1:2" x14ac:dyDescent="0.2">
      <c r="A15081" s="13">
        <v>484759501002</v>
      </c>
      <c r="B15081">
        <v>0.18632259259856687</v>
      </c>
    </row>
    <row r="15082" spans="1:2" x14ac:dyDescent="0.2">
      <c r="A15082" s="13">
        <v>484759501003</v>
      </c>
      <c r="B15082">
        <v>0.14819841882012388</v>
      </c>
    </row>
    <row r="15083" spans="1:2" x14ac:dyDescent="0.2">
      <c r="A15083" s="13">
        <v>484759502001</v>
      </c>
      <c r="B15083">
        <v>0.17724992589442812</v>
      </c>
    </row>
    <row r="15084" spans="1:2" x14ac:dyDescent="0.2">
      <c r="A15084" s="13">
        <v>484759502002</v>
      </c>
      <c r="B15084">
        <v>0.15478973915875907</v>
      </c>
    </row>
    <row r="15085" spans="1:2" x14ac:dyDescent="0.2">
      <c r="A15085" s="13">
        <v>484759502003</v>
      </c>
      <c r="B15085">
        <v>0.16654102573006738</v>
      </c>
    </row>
    <row r="15086" spans="1:2" x14ac:dyDescent="0.2">
      <c r="A15086" s="13">
        <v>484759502004</v>
      </c>
      <c r="B15086">
        <v>0.17632531499186543</v>
      </c>
    </row>
    <row r="15087" spans="1:2" x14ac:dyDescent="0.2">
      <c r="A15087" s="13">
        <v>484759503001</v>
      </c>
      <c r="B15087">
        <v>0.20926816021971276</v>
      </c>
    </row>
    <row r="15088" spans="1:2" x14ac:dyDescent="0.2">
      <c r="A15088" s="13">
        <v>484759503002</v>
      </c>
      <c r="B15088">
        <v>0.23295682013736935</v>
      </c>
    </row>
    <row r="15089" spans="1:2" x14ac:dyDescent="0.2">
      <c r="A15089" s="13">
        <v>484759503003</v>
      </c>
      <c r="B15089">
        <v>0.16357362747362625</v>
      </c>
    </row>
    <row r="15090" spans="1:2" x14ac:dyDescent="0.2">
      <c r="A15090" s="13">
        <v>484771701001</v>
      </c>
      <c r="B15090">
        <v>0.19774788389022335</v>
      </c>
    </row>
    <row r="15091" spans="1:2" x14ac:dyDescent="0.2">
      <c r="A15091" s="13">
        <v>484771701002</v>
      </c>
      <c r="B15091">
        <v>0.20093404090844882</v>
      </c>
    </row>
    <row r="15092" spans="1:2" x14ac:dyDescent="0.2">
      <c r="A15092" s="13">
        <v>484771701003</v>
      </c>
      <c r="B15092">
        <v>0.16100466694902826</v>
      </c>
    </row>
    <row r="15093" spans="1:2" x14ac:dyDescent="0.2">
      <c r="A15093" s="13">
        <v>484771702001</v>
      </c>
      <c r="B15093">
        <v>0.18902152868957781</v>
      </c>
    </row>
    <row r="15094" spans="1:2" x14ac:dyDescent="0.2">
      <c r="A15094" s="13">
        <v>484771702002</v>
      </c>
      <c r="B15094">
        <v>0.19625079233529708</v>
      </c>
    </row>
    <row r="15095" spans="1:2" x14ac:dyDescent="0.2">
      <c r="A15095" s="13">
        <v>484771702003</v>
      </c>
      <c r="B15095">
        <v>0.16645537785175385</v>
      </c>
    </row>
    <row r="15096" spans="1:2" x14ac:dyDescent="0.2">
      <c r="A15096" s="13">
        <v>484771702004</v>
      </c>
      <c r="B15096">
        <v>0.14121172891169023</v>
      </c>
    </row>
    <row r="15097" spans="1:2" x14ac:dyDescent="0.2">
      <c r="A15097" s="13">
        <v>484771703001</v>
      </c>
      <c r="B15097">
        <v>0.17540472287360043</v>
      </c>
    </row>
    <row r="15098" spans="1:2" x14ac:dyDescent="0.2">
      <c r="A15098" s="13">
        <v>484771703002</v>
      </c>
      <c r="B15098">
        <v>0.16792791152909392</v>
      </c>
    </row>
    <row r="15099" spans="1:2" x14ac:dyDescent="0.2">
      <c r="A15099" s="13">
        <v>484771703003</v>
      </c>
      <c r="B15099">
        <v>0.16361098234175811</v>
      </c>
    </row>
    <row r="15100" spans="1:2" x14ac:dyDescent="0.2">
      <c r="A15100" s="13">
        <v>484771704001</v>
      </c>
      <c r="B15100">
        <v>0.15453803955057582</v>
      </c>
    </row>
    <row r="15101" spans="1:2" x14ac:dyDescent="0.2">
      <c r="A15101" s="13">
        <v>484771704002</v>
      </c>
      <c r="B15101">
        <v>0.13528681329042774</v>
      </c>
    </row>
    <row r="15102" spans="1:2" x14ac:dyDescent="0.2">
      <c r="A15102" s="13">
        <v>484771704003</v>
      </c>
      <c r="B15102">
        <v>0.15996619038079529</v>
      </c>
    </row>
    <row r="15103" spans="1:2" x14ac:dyDescent="0.2">
      <c r="A15103" s="13">
        <v>484771704004</v>
      </c>
      <c r="B15103">
        <v>0.18667100745575876</v>
      </c>
    </row>
    <row r="15104" spans="1:2" x14ac:dyDescent="0.2">
      <c r="A15104" s="13">
        <v>484771705001</v>
      </c>
      <c r="B15104">
        <v>0.18029780947729687</v>
      </c>
    </row>
    <row r="15105" spans="1:2" x14ac:dyDescent="0.2">
      <c r="A15105" s="13">
        <v>484771705002</v>
      </c>
      <c r="B15105">
        <v>0.16024289156557031</v>
      </c>
    </row>
    <row r="15106" spans="1:2" x14ac:dyDescent="0.2">
      <c r="A15106" s="13">
        <v>484771705003</v>
      </c>
      <c r="B15106">
        <v>0.15819439587261139</v>
      </c>
    </row>
    <row r="15107" spans="1:2" x14ac:dyDescent="0.2">
      <c r="A15107" s="13">
        <v>484771705004</v>
      </c>
      <c r="B15107">
        <v>0.14215343766615002</v>
      </c>
    </row>
    <row r="15108" spans="1:2" x14ac:dyDescent="0.2">
      <c r="A15108" s="13">
        <v>484771705005</v>
      </c>
      <c r="B15108">
        <v>0.1723453838086029</v>
      </c>
    </row>
    <row r="15109" spans="1:2" x14ac:dyDescent="0.2">
      <c r="A15109" s="13">
        <v>484771705006</v>
      </c>
      <c r="B15109">
        <v>0.15328306537730013</v>
      </c>
    </row>
    <row r="15110" spans="1:2" x14ac:dyDescent="0.2">
      <c r="A15110" s="13">
        <v>484771706001</v>
      </c>
      <c r="B15110">
        <v>0.17419212958145236</v>
      </c>
    </row>
    <row r="15111" spans="1:2" x14ac:dyDescent="0.2">
      <c r="A15111" s="13">
        <v>484771706002</v>
      </c>
      <c r="B15111">
        <v>0.15039852873820139</v>
      </c>
    </row>
    <row r="15112" spans="1:2" x14ac:dyDescent="0.2">
      <c r="A15112" s="13">
        <v>484771706003</v>
      </c>
      <c r="B15112">
        <v>0.16562449018559403</v>
      </c>
    </row>
    <row r="15113" spans="1:2" x14ac:dyDescent="0.2">
      <c r="A15113" s="13">
        <v>484771706004</v>
      </c>
      <c r="B15113">
        <v>0.15615023012731377</v>
      </c>
    </row>
    <row r="15114" spans="1:2" x14ac:dyDescent="0.2">
      <c r="A15114" s="13">
        <v>484790001011</v>
      </c>
      <c r="B15114">
        <v>0.24527647103448397</v>
      </c>
    </row>
    <row r="15115" spans="1:2" x14ac:dyDescent="0.2">
      <c r="A15115" s="13">
        <v>484790001012</v>
      </c>
      <c r="B15115">
        <v>0.25763958076116356</v>
      </c>
    </row>
    <row r="15116" spans="1:2" x14ac:dyDescent="0.2">
      <c r="A15116" s="13">
        <v>484790001013</v>
      </c>
      <c r="B15116">
        <v>0.22475276055403148</v>
      </c>
    </row>
    <row r="15117" spans="1:2" x14ac:dyDescent="0.2">
      <c r="A15117" s="13">
        <v>484790001014</v>
      </c>
      <c r="B15117">
        <v>0.25219918079897935</v>
      </c>
    </row>
    <row r="15118" spans="1:2" x14ac:dyDescent="0.2">
      <c r="A15118" s="13">
        <v>484790001051</v>
      </c>
      <c r="B15118">
        <v>0.27257791472448623</v>
      </c>
    </row>
    <row r="15119" spans="1:2" x14ac:dyDescent="0.2">
      <c r="A15119" s="13">
        <v>484790001052</v>
      </c>
      <c r="B15119">
        <v>0.27379756130305272</v>
      </c>
    </row>
    <row r="15120" spans="1:2" x14ac:dyDescent="0.2">
      <c r="A15120" s="13">
        <v>484790001061</v>
      </c>
      <c r="B15120">
        <v>0.27152733418985892</v>
      </c>
    </row>
    <row r="15121" spans="1:2" x14ac:dyDescent="0.2">
      <c r="A15121" s="13">
        <v>484790001062</v>
      </c>
      <c r="B15121">
        <v>0.27780973278466486</v>
      </c>
    </row>
    <row r="15122" spans="1:2" x14ac:dyDescent="0.2">
      <c r="A15122" s="13">
        <v>484790001063</v>
      </c>
      <c r="B15122">
        <v>0.26130656011971254</v>
      </c>
    </row>
    <row r="15123" spans="1:2" x14ac:dyDescent="0.2">
      <c r="A15123" s="13">
        <v>484790001071</v>
      </c>
      <c r="B15123">
        <v>0.26577643467811635</v>
      </c>
    </row>
    <row r="15124" spans="1:2" x14ac:dyDescent="0.2">
      <c r="A15124" s="13">
        <v>484790001072</v>
      </c>
      <c r="B15124">
        <v>0.2817580948407768</v>
      </c>
    </row>
    <row r="15125" spans="1:2" x14ac:dyDescent="0.2">
      <c r="A15125" s="13">
        <v>484790001081</v>
      </c>
      <c r="B15125">
        <v>0.25595585798164838</v>
      </c>
    </row>
    <row r="15126" spans="1:2" x14ac:dyDescent="0.2">
      <c r="A15126" s="13">
        <v>484790001082</v>
      </c>
      <c r="B15126">
        <v>0.26008790502133305</v>
      </c>
    </row>
    <row r="15127" spans="1:2" x14ac:dyDescent="0.2">
      <c r="A15127" s="13">
        <v>484790001091</v>
      </c>
      <c r="B15127">
        <v>0.24368935346851472</v>
      </c>
    </row>
    <row r="15128" spans="1:2" x14ac:dyDescent="0.2">
      <c r="A15128" s="13">
        <v>484790001092</v>
      </c>
      <c r="B15128">
        <v>0.26346844412448478</v>
      </c>
    </row>
    <row r="15129" spans="1:2" x14ac:dyDescent="0.2">
      <c r="A15129" s="13">
        <v>484790002001</v>
      </c>
      <c r="B15129">
        <v>0.26635403848253031</v>
      </c>
    </row>
    <row r="15130" spans="1:2" x14ac:dyDescent="0.2">
      <c r="A15130" s="13">
        <v>484790002002</v>
      </c>
      <c r="B15130">
        <v>0.24344794729549146</v>
      </c>
    </row>
    <row r="15131" spans="1:2" x14ac:dyDescent="0.2">
      <c r="A15131" s="13">
        <v>484790002003</v>
      </c>
      <c r="B15131">
        <v>0.29145799777599074</v>
      </c>
    </row>
    <row r="15132" spans="1:2" x14ac:dyDescent="0.2">
      <c r="A15132" s="13">
        <v>484790002004</v>
      </c>
      <c r="B15132">
        <v>0.25600389437611215</v>
      </c>
    </row>
    <row r="15133" spans="1:2" x14ac:dyDescent="0.2">
      <c r="A15133" s="13">
        <v>484790003001</v>
      </c>
      <c r="B15133">
        <v>0.27181564724300528</v>
      </c>
    </row>
    <row r="15134" spans="1:2" x14ac:dyDescent="0.2">
      <c r="A15134" s="13">
        <v>484790003002</v>
      </c>
      <c r="B15134">
        <v>0.3122697958390287</v>
      </c>
    </row>
    <row r="15135" spans="1:2" x14ac:dyDescent="0.2">
      <c r="A15135" s="13">
        <v>484790006011</v>
      </c>
      <c r="B15135">
        <v>0.23856768272195092</v>
      </c>
    </row>
    <row r="15136" spans="1:2" x14ac:dyDescent="0.2">
      <c r="A15136" s="13">
        <v>484790006012</v>
      </c>
      <c r="B15136">
        <v>0.25074256607546341</v>
      </c>
    </row>
    <row r="15137" spans="1:2" x14ac:dyDescent="0.2">
      <c r="A15137" s="13">
        <v>484790006013</v>
      </c>
      <c r="B15137">
        <v>0.26456499816562074</v>
      </c>
    </row>
    <row r="15138" spans="1:2" x14ac:dyDescent="0.2">
      <c r="A15138" s="13">
        <v>484790006021</v>
      </c>
      <c r="B15138">
        <v>0.26425800904269436</v>
      </c>
    </row>
    <row r="15139" spans="1:2" x14ac:dyDescent="0.2">
      <c r="A15139" s="13">
        <v>484790006022</v>
      </c>
      <c r="B15139">
        <v>0.27386907096728014</v>
      </c>
    </row>
    <row r="15140" spans="1:2" x14ac:dyDescent="0.2">
      <c r="A15140" s="13">
        <v>484790007001</v>
      </c>
      <c r="B15140">
        <v>0.25795477289285024</v>
      </c>
    </row>
    <row r="15141" spans="1:2" x14ac:dyDescent="0.2">
      <c r="A15141" s="13">
        <v>484790007002</v>
      </c>
      <c r="B15141">
        <v>0.24917010497787492</v>
      </c>
    </row>
    <row r="15142" spans="1:2" x14ac:dyDescent="0.2">
      <c r="A15142" s="13">
        <v>484790008001</v>
      </c>
      <c r="B15142">
        <v>0.25538175556330583</v>
      </c>
    </row>
    <row r="15143" spans="1:2" x14ac:dyDescent="0.2">
      <c r="A15143" s="13">
        <v>484790008002</v>
      </c>
      <c r="B15143">
        <v>0.28931418463298059</v>
      </c>
    </row>
    <row r="15144" spans="1:2" x14ac:dyDescent="0.2">
      <c r="A15144" s="13">
        <v>484790008003</v>
      </c>
      <c r="B15144">
        <v>0.2931288735080475</v>
      </c>
    </row>
    <row r="15145" spans="1:2" x14ac:dyDescent="0.2">
      <c r="A15145" s="13">
        <v>484790009011</v>
      </c>
      <c r="B15145">
        <v>0.26334220660964952</v>
      </c>
    </row>
    <row r="15146" spans="1:2" x14ac:dyDescent="0.2">
      <c r="A15146" s="13">
        <v>484790009012</v>
      </c>
      <c r="B15146">
        <v>0.25852346144368787</v>
      </c>
    </row>
    <row r="15147" spans="1:2" x14ac:dyDescent="0.2">
      <c r="A15147" s="13">
        <v>484790009013</v>
      </c>
      <c r="B15147">
        <v>0.23139420759522297</v>
      </c>
    </row>
    <row r="15148" spans="1:2" x14ac:dyDescent="0.2">
      <c r="A15148" s="13">
        <v>484790009014</v>
      </c>
      <c r="B15148">
        <v>0.24851595284802602</v>
      </c>
    </row>
    <row r="15149" spans="1:2" x14ac:dyDescent="0.2">
      <c r="A15149" s="13">
        <v>484790009031</v>
      </c>
      <c r="B15149">
        <v>0.28555088949617713</v>
      </c>
    </row>
    <row r="15150" spans="1:2" x14ac:dyDescent="0.2">
      <c r="A15150" s="13">
        <v>484790009032</v>
      </c>
      <c r="B15150">
        <v>0.24540743393517886</v>
      </c>
    </row>
    <row r="15151" spans="1:2" x14ac:dyDescent="0.2">
      <c r="A15151" s="13">
        <v>484790009041</v>
      </c>
      <c r="B15151">
        <v>0.26822958312666234</v>
      </c>
    </row>
    <row r="15152" spans="1:2" x14ac:dyDescent="0.2">
      <c r="A15152" s="13">
        <v>484790009042</v>
      </c>
      <c r="B15152">
        <v>0.26817658382804271</v>
      </c>
    </row>
    <row r="15153" spans="1:2" x14ac:dyDescent="0.2">
      <c r="A15153" s="13">
        <v>484790009043</v>
      </c>
      <c r="B15153">
        <v>0.28007869047781853</v>
      </c>
    </row>
    <row r="15154" spans="1:2" x14ac:dyDescent="0.2">
      <c r="A15154" s="13">
        <v>484790010011</v>
      </c>
      <c r="B15154">
        <v>0.21312447396142115</v>
      </c>
    </row>
    <row r="15155" spans="1:2" x14ac:dyDescent="0.2">
      <c r="A15155" s="13">
        <v>484790010012</v>
      </c>
      <c r="B15155">
        <v>0.22807266095905859</v>
      </c>
    </row>
    <row r="15156" spans="1:2" x14ac:dyDescent="0.2">
      <c r="A15156" s="13">
        <v>484790010013</v>
      </c>
      <c r="B15156">
        <v>0.20649315640372501</v>
      </c>
    </row>
    <row r="15157" spans="1:2" x14ac:dyDescent="0.2">
      <c r="A15157" s="13">
        <v>484790010031</v>
      </c>
      <c r="B15157">
        <v>0.21741678579925902</v>
      </c>
    </row>
    <row r="15158" spans="1:2" x14ac:dyDescent="0.2">
      <c r="A15158" s="13">
        <v>484790010041</v>
      </c>
      <c r="B15158">
        <v>0.25746742799827521</v>
      </c>
    </row>
    <row r="15159" spans="1:2" x14ac:dyDescent="0.2">
      <c r="A15159" s="13">
        <v>484790010042</v>
      </c>
      <c r="B15159">
        <v>0.25275874910557333</v>
      </c>
    </row>
    <row r="15160" spans="1:2" x14ac:dyDescent="0.2">
      <c r="A15160" s="13">
        <v>484790011011</v>
      </c>
      <c r="B15160">
        <v>0.23017921521085372</v>
      </c>
    </row>
    <row r="15161" spans="1:2" x14ac:dyDescent="0.2">
      <c r="A15161" s="13">
        <v>484790011012</v>
      </c>
      <c r="B15161">
        <v>0.25343129747918225</v>
      </c>
    </row>
    <row r="15162" spans="1:2" x14ac:dyDescent="0.2">
      <c r="A15162" s="13">
        <v>484790011031</v>
      </c>
      <c r="B15162">
        <v>0.23261897635630702</v>
      </c>
    </row>
    <row r="15163" spans="1:2" x14ac:dyDescent="0.2">
      <c r="A15163" s="13">
        <v>484790011032</v>
      </c>
      <c r="B15163">
        <v>0.2348310712367129</v>
      </c>
    </row>
    <row r="15164" spans="1:2" x14ac:dyDescent="0.2">
      <c r="A15164" s="13">
        <v>484790011041</v>
      </c>
      <c r="B15164">
        <v>0.23772343575956306</v>
      </c>
    </row>
    <row r="15165" spans="1:2" x14ac:dyDescent="0.2">
      <c r="A15165" s="13">
        <v>484790011042</v>
      </c>
      <c r="B15165">
        <v>0.25127601374361541</v>
      </c>
    </row>
    <row r="15166" spans="1:2" x14ac:dyDescent="0.2">
      <c r="A15166" s="13">
        <v>484790011051</v>
      </c>
      <c r="B15166">
        <v>0.23024330349690908</v>
      </c>
    </row>
    <row r="15167" spans="1:2" x14ac:dyDescent="0.2">
      <c r="A15167" s="13">
        <v>484790011052</v>
      </c>
      <c r="B15167">
        <v>0.23425508369469972</v>
      </c>
    </row>
    <row r="15168" spans="1:2" x14ac:dyDescent="0.2">
      <c r="A15168" s="13">
        <v>484790012011</v>
      </c>
      <c r="B15168">
        <v>0.2872707919058971</v>
      </c>
    </row>
    <row r="15169" spans="1:2" x14ac:dyDescent="0.2">
      <c r="A15169" s="13">
        <v>484790012012</v>
      </c>
      <c r="B15169">
        <v>0.25635330841439735</v>
      </c>
    </row>
    <row r="15170" spans="1:2" x14ac:dyDescent="0.2">
      <c r="A15170" s="13">
        <v>484790012013</v>
      </c>
      <c r="B15170">
        <v>0.30401815812481175</v>
      </c>
    </row>
    <row r="15171" spans="1:2" x14ac:dyDescent="0.2">
      <c r="A15171" s="13">
        <v>484790012021</v>
      </c>
      <c r="B15171">
        <v>0.25274692566566292</v>
      </c>
    </row>
    <row r="15172" spans="1:2" x14ac:dyDescent="0.2">
      <c r="A15172" s="13">
        <v>484790012022</v>
      </c>
      <c r="B15172">
        <v>0.31223131762451162</v>
      </c>
    </row>
    <row r="15173" spans="1:2" x14ac:dyDescent="0.2">
      <c r="A15173" s="13">
        <v>484790013001</v>
      </c>
      <c r="B15173">
        <v>0.2468688519982275</v>
      </c>
    </row>
    <row r="15174" spans="1:2" x14ac:dyDescent="0.2">
      <c r="A15174" s="13">
        <v>484790013002</v>
      </c>
      <c r="B15174">
        <v>0.2713668314450014</v>
      </c>
    </row>
    <row r="15175" spans="1:2" x14ac:dyDescent="0.2">
      <c r="A15175" s="13">
        <v>484790013003</v>
      </c>
      <c r="B15175">
        <v>0.26658173089808901</v>
      </c>
    </row>
    <row r="15176" spans="1:2" x14ac:dyDescent="0.2">
      <c r="A15176" s="13">
        <v>484790014011</v>
      </c>
      <c r="B15176">
        <v>0.27229166350170481</v>
      </c>
    </row>
    <row r="15177" spans="1:2" x14ac:dyDescent="0.2">
      <c r="A15177" s="13">
        <v>484790014012</v>
      </c>
      <c r="B15177">
        <v>0.25915918322931603</v>
      </c>
    </row>
    <row r="15178" spans="1:2" x14ac:dyDescent="0.2">
      <c r="A15178" s="13">
        <v>484790014013</v>
      </c>
      <c r="B15178">
        <v>0.27490020268283522</v>
      </c>
    </row>
    <row r="15179" spans="1:2" x14ac:dyDescent="0.2">
      <c r="A15179" s="13">
        <v>484790014021</v>
      </c>
      <c r="B15179">
        <v>0.25623096028352677</v>
      </c>
    </row>
    <row r="15180" spans="1:2" x14ac:dyDescent="0.2">
      <c r="A15180" s="13">
        <v>484790014022</v>
      </c>
      <c r="B15180">
        <v>0.24597724364982307</v>
      </c>
    </row>
    <row r="15181" spans="1:2" x14ac:dyDescent="0.2">
      <c r="A15181" s="13">
        <v>484790015011</v>
      </c>
      <c r="B15181">
        <v>0.26234858157610907</v>
      </c>
    </row>
    <row r="15182" spans="1:2" x14ac:dyDescent="0.2">
      <c r="A15182" s="13">
        <v>484790015012</v>
      </c>
      <c r="B15182">
        <v>0.2745947408693471</v>
      </c>
    </row>
    <row r="15183" spans="1:2" x14ac:dyDescent="0.2">
      <c r="A15183" s="13">
        <v>484790015021</v>
      </c>
      <c r="B15183">
        <v>0.25390095653658268</v>
      </c>
    </row>
    <row r="15184" spans="1:2" x14ac:dyDescent="0.2">
      <c r="A15184" s="13">
        <v>484790015022</v>
      </c>
      <c r="B15184">
        <v>0.23661049638531853</v>
      </c>
    </row>
    <row r="15185" spans="1:2" x14ac:dyDescent="0.2">
      <c r="A15185" s="13">
        <v>484790015023</v>
      </c>
      <c r="B15185">
        <v>0.28727268508233966</v>
      </c>
    </row>
    <row r="15186" spans="1:2" x14ac:dyDescent="0.2">
      <c r="A15186" s="13">
        <v>484790016011</v>
      </c>
      <c r="B15186">
        <v>0.21744984992138094</v>
      </c>
    </row>
    <row r="15187" spans="1:2" x14ac:dyDescent="0.2">
      <c r="A15187" s="13">
        <v>484790016012</v>
      </c>
      <c r="B15187">
        <v>0.22020721099874199</v>
      </c>
    </row>
    <row r="15188" spans="1:2" x14ac:dyDescent="0.2">
      <c r="A15188" s="13">
        <v>484790016013</v>
      </c>
      <c r="B15188">
        <v>0.21491008106200393</v>
      </c>
    </row>
    <row r="15189" spans="1:2" x14ac:dyDescent="0.2">
      <c r="A15189" s="13">
        <v>484790016021</v>
      </c>
      <c r="B15189">
        <v>0.15452886843883984</v>
      </c>
    </row>
    <row r="15190" spans="1:2" x14ac:dyDescent="0.2">
      <c r="A15190" s="13">
        <v>484790016022</v>
      </c>
      <c r="B15190">
        <v>0.17613926698325758</v>
      </c>
    </row>
    <row r="15191" spans="1:2" x14ac:dyDescent="0.2">
      <c r="A15191" s="13">
        <v>484790017061</v>
      </c>
      <c r="B15191">
        <v>0.2178181679744185</v>
      </c>
    </row>
    <row r="15192" spans="1:2" x14ac:dyDescent="0.2">
      <c r="A15192" s="13">
        <v>484790017062</v>
      </c>
      <c r="B15192">
        <v>0.24128192932625428</v>
      </c>
    </row>
    <row r="15193" spans="1:2" x14ac:dyDescent="0.2">
      <c r="A15193" s="13">
        <v>484790017063</v>
      </c>
      <c r="B15193">
        <v>0.25297938750745425</v>
      </c>
    </row>
    <row r="15194" spans="1:2" x14ac:dyDescent="0.2">
      <c r="A15194" s="13">
        <v>484790017064</v>
      </c>
      <c r="B15194">
        <v>0.25641747659838415</v>
      </c>
    </row>
    <row r="15195" spans="1:2" x14ac:dyDescent="0.2">
      <c r="A15195" s="13">
        <v>484790017091</v>
      </c>
      <c r="B15195">
        <v>0.18289100560445359</v>
      </c>
    </row>
    <row r="15196" spans="1:2" x14ac:dyDescent="0.2">
      <c r="A15196" s="13">
        <v>484790017092</v>
      </c>
      <c r="B15196">
        <v>0.19530029908332977</v>
      </c>
    </row>
    <row r="15197" spans="1:2" x14ac:dyDescent="0.2">
      <c r="A15197" s="13">
        <v>484790017093</v>
      </c>
      <c r="B15197">
        <v>0.19829024009869531</v>
      </c>
    </row>
    <row r="15198" spans="1:2" x14ac:dyDescent="0.2">
      <c r="A15198" s="13">
        <v>484790017101</v>
      </c>
      <c r="B15198">
        <v>0.2311586739363789</v>
      </c>
    </row>
    <row r="15199" spans="1:2" x14ac:dyDescent="0.2">
      <c r="A15199" s="13">
        <v>484790017111</v>
      </c>
      <c r="B15199">
        <v>0.1729661690132499</v>
      </c>
    </row>
    <row r="15200" spans="1:2" x14ac:dyDescent="0.2">
      <c r="A15200" s="13">
        <v>484790017112</v>
      </c>
      <c r="B15200">
        <v>0.18876248980325594</v>
      </c>
    </row>
    <row r="15201" spans="1:2" x14ac:dyDescent="0.2">
      <c r="A15201" s="13">
        <v>484790017121</v>
      </c>
      <c r="B15201">
        <v>0.19283737355101485</v>
      </c>
    </row>
    <row r="15202" spans="1:2" x14ac:dyDescent="0.2">
      <c r="A15202" s="13">
        <v>484790017122</v>
      </c>
      <c r="B15202">
        <v>0.17245015643076703</v>
      </c>
    </row>
    <row r="15203" spans="1:2" x14ac:dyDescent="0.2">
      <c r="A15203" s="13">
        <v>484790017131</v>
      </c>
      <c r="B15203">
        <v>0.17045926820655055</v>
      </c>
    </row>
    <row r="15204" spans="1:2" x14ac:dyDescent="0.2">
      <c r="A15204" s="13">
        <v>484790017132</v>
      </c>
      <c r="B15204">
        <v>0.16692938694498155</v>
      </c>
    </row>
    <row r="15205" spans="1:2" x14ac:dyDescent="0.2">
      <c r="A15205" s="13">
        <v>484790017141</v>
      </c>
      <c r="B15205">
        <v>0.13546587591112969</v>
      </c>
    </row>
    <row r="15206" spans="1:2" x14ac:dyDescent="0.2">
      <c r="A15206" s="13">
        <v>484790017142</v>
      </c>
      <c r="B15206">
        <v>0.20918111682664089</v>
      </c>
    </row>
    <row r="15207" spans="1:2" x14ac:dyDescent="0.2">
      <c r="A15207" s="13">
        <v>484790017151</v>
      </c>
      <c r="B15207">
        <v>0.18643521950659886</v>
      </c>
    </row>
    <row r="15208" spans="1:2" x14ac:dyDescent="0.2">
      <c r="A15208" s="13">
        <v>484790017152</v>
      </c>
      <c r="B15208">
        <v>0.23156019034462019</v>
      </c>
    </row>
    <row r="15209" spans="1:2" x14ac:dyDescent="0.2">
      <c r="A15209" s="13">
        <v>484790017161</v>
      </c>
      <c r="B15209">
        <v>0.20901072315952821</v>
      </c>
    </row>
    <row r="15210" spans="1:2" x14ac:dyDescent="0.2">
      <c r="A15210" s="13">
        <v>484790017162</v>
      </c>
      <c r="B15210">
        <v>0.22118431251149873</v>
      </c>
    </row>
    <row r="15211" spans="1:2" x14ac:dyDescent="0.2">
      <c r="A15211" s="13">
        <v>484790017163</v>
      </c>
      <c r="B15211">
        <v>0.2125825079514973</v>
      </c>
    </row>
    <row r="15212" spans="1:2" x14ac:dyDescent="0.2">
      <c r="A15212" s="13">
        <v>484790017171</v>
      </c>
      <c r="B15212">
        <v>0.22901321924822687</v>
      </c>
    </row>
    <row r="15213" spans="1:2" x14ac:dyDescent="0.2">
      <c r="A15213" s="13">
        <v>484790017172</v>
      </c>
      <c r="B15213">
        <v>0.2075999149591165</v>
      </c>
    </row>
    <row r="15214" spans="1:2" x14ac:dyDescent="0.2">
      <c r="A15214" s="13">
        <v>484790017181</v>
      </c>
      <c r="B15214">
        <v>0.21417301221643242</v>
      </c>
    </row>
    <row r="15215" spans="1:2" x14ac:dyDescent="0.2">
      <c r="A15215" s="13">
        <v>484790017182</v>
      </c>
      <c r="B15215">
        <v>0.22761998433730529</v>
      </c>
    </row>
    <row r="15216" spans="1:2" x14ac:dyDescent="0.2">
      <c r="A15216" s="13">
        <v>484790017191</v>
      </c>
      <c r="B15216">
        <v>0.17684635515285974</v>
      </c>
    </row>
    <row r="15217" spans="1:2" x14ac:dyDescent="0.2">
      <c r="A15217" s="13">
        <v>484790017192</v>
      </c>
      <c r="B15217">
        <v>0.22588007272896263</v>
      </c>
    </row>
    <row r="15218" spans="1:2" x14ac:dyDescent="0.2">
      <c r="A15218" s="13">
        <v>484790017201</v>
      </c>
      <c r="B15218">
        <v>0.1945114385511133</v>
      </c>
    </row>
    <row r="15219" spans="1:2" x14ac:dyDescent="0.2">
      <c r="A15219" s="13">
        <v>484790017202</v>
      </c>
      <c r="B15219">
        <v>0.2172802352943968</v>
      </c>
    </row>
    <row r="15220" spans="1:2" x14ac:dyDescent="0.2">
      <c r="A15220" s="13">
        <v>484790017211</v>
      </c>
      <c r="B15220">
        <v>0.17891776759977848</v>
      </c>
    </row>
    <row r="15221" spans="1:2" x14ac:dyDescent="0.2">
      <c r="A15221" s="13">
        <v>484790017212</v>
      </c>
      <c r="B15221">
        <v>0.1800206008688289</v>
      </c>
    </row>
    <row r="15222" spans="1:2" x14ac:dyDescent="0.2">
      <c r="A15222" s="13">
        <v>484790017221</v>
      </c>
      <c r="B15222">
        <v>0.15326676596612471</v>
      </c>
    </row>
    <row r="15223" spans="1:2" x14ac:dyDescent="0.2">
      <c r="A15223" s="13">
        <v>484790017222</v>
      </c>
      <c r="B15223">
        <v>0.18303717783119605</v>
      </c>
    </row>
    <row r="15224" spans="1:2" x14ac:dyDescent="0.2">
      <c r="A15224" s="13">
        <v>484790018061</v>
      </c>
      <c r="B15224">
        <v>0.24776499247279574</v>
      </c>
    </row>
    <row r="15225" spans="1:2" x14ac:dyDescent="0.2">
      <c r="A15225" s="13">
        <v>484790018062</v>
      </c>
      <c r="B15225">
        <v>0.221331609983899</v>
      </c>
    </row>
    <row r="15226" spans="1:2" x14ac:dyDescent="0.2">
      <c r="A15226" s="13">
        <v>484790018071</v>
      </c>
      <c r="B15226">
        <v>0.23059984392755462</v>
      </c>
    </row>
    <row r="15227" spans="1:2" x14ac:dyDescent="0.2">
      <c r="A15227" s="13">
        <v>484790018072</v>
      </c>
      <c r="B15227">
        <v>0.22475224937755067</v>
      </c>
    </row>
    <row r="15228" spans="1:2" x14ac:dyDescent="0.2">
      <c r="A15228" s="13">
        <v>484790018073</v>
      </c>
      <c r="B15228">
        <v>0.25842108945920422</v>
      </c>
    </row>
    <row r="15229" spans="1:2" x14ac:dyDescent="0.2">
      <c r="A15229" s="13">
        <v>484790018081</v>
      </c>
      <c r="B15229">
        <v>0.2403481184704237</v>
      </c>
    </row>
    <row r="15230" spans="1:2" x14ac:dyDescent="0.2">
      <c r="A15230" s="13">
        <v>484790018082</v>
      </c>
      <c r="B15230">
        <v>0.28976483652700963</v>
      </c>
    </row>
    <row r="15231" spans="1:2" x14ac:dyDescent="0.2">
      <c r="A15231" s="13">
        <v>484790018083</v>
      </c>
      <c r="B15231">
        <v>0.23887256209965629</v>
      </c>
    </row>
    <row r="15232" spans="1:2" x14ac:dyDescent="0.2">
      <c r="A15232" s="13">
        <v>484790018091</v>
      </c>
      <c r="B15232">
        <v>0.24742372565003057</v>
      </c>
    </row>
    <row r="15233" spans="1:2" x14ac:dyDescent="0.2">
      <c r="A15233" s="13">
        <v>484790018092</v>
      </c>
      <c r="B15233">
        <v>0.20691350425171226</v>
      </c>
    </row>
    <row r="15234" spans="1:2" x14ac:dyDescent="0.2">
      <c r="A15234" s="13">
        <v>484790018101</v>
      </c>
      <c r="B15234">
        <v>0.21455751302657844</v>
      </c>
    </row>
    <row r="15235" spans="1:2" x14ac:dyDescent="0.2">
      <c r="A15235" s="13">
        <v>484790018102</v>
      </c>
      <c r="B15235">
        <v>0.17641142385816125</v>
      </c>
    </row>
    <row r="15236" spans="1:2" x14ac:dyDescent="0.2">
      <c r="A15236" s="13">
        <v>484790018111</v>
      </c>
      <c r="B15236">
        <v>0.21432632536715476</v>
      </c>
    </row>
    <row r="15237" spans="1:2" x14ac:dyDescent="0.2">
      <c r="A15237" s="13">
        <v>484790018112</v>
      </c>
      <c r="B15237">
        <v>0.2256844699397007</v>
      </c>
    </row>
    <row r="15238" spans="1:2" x14ac:dyDescent="0.2">
      <c r="A15238" s="13">
        <v>484790018121</v>
      </c>
      <c r="B15238">
        <v>0.2176370771648061</v>
      </c>
    </row>
    <row r="15239" spans="1:2" x14ac:dyDescent="0.2">
      <c r="A15239" s="13">
        <v>484790018122</v>
      </c>
      <c r="B15239">
        <v>0.22500153110096111</v>
      </c>
    </row>
    <row r="15240" spans="1:2" x14ac:dyDescent="0.2">
      <c r="A15240" s="13">
        <v>484790018131</v>
      </c>
      <c r="B15240">
        <v>0.2379990894061752</v>
      </c>
    </row>
    <row r="15241" spans="1:2" x14ac:dyDescent="0.2">
      <c r="A15241" s="13">
        <v>484790018141</v>
      </c>
      <c r="B15241">
        <v>0.21956961639344838</v>
      </c>
    </row>
    <row r="15242" spans="1:2" x14ac:dyDescent="0.2">
      <c r="A15242" s="13">
        <v>484790018142</v>
      </c>
      <c r="B15242">
        <v>0.2526363003958696</v>
      </c>
    </row>
    <row r="15243" spans="1:2" x14ac:dyDescent="0.2">
      <c r="A15243" s="13">
        <v>484790018151</v>
      </c>
      <c r="B15243">
        <v>0.21986132032087941</v>
      </c>
    </row>
    <row r="15244" spans="1:2" x14ac:dyDescent="0.2">
      <c r="A15244" s="13">
        <v>484790018152</v>
      </c>
      <c r="B15244">
        <v>0.27569747128887667</v>
      </c>
    </row>
    <row r="15245" spans="1:2" x14ac:dyDescent="0.2">
      <c r="A15245" s="13">
        <v>484790018161</v>
      </c>
      <c r="B15245">
        <v>0.2289710970679503</v>
      </c>
    </row>
    <row r="15246" spans="1:2" x14ac:dyDescent="0.2">
      <c r="A15246" s="13">
        <v>484790018162</v>
      </c>
      <c r="B15246">
        <v>0.25532231848710291</v>
      </c>
    </row>
    <row r="15247" spans="1:2" x14ac:dyDescent="0.2">
      <c r="A15247" s="13">
        <v>484790018171</v>
      </c>
      <c r="B15247">
        <v>0.27931678549946015</v>
      </c>
    </row>
    <row r="15248" spans="1:2" x14ac:dyDescent="0.2">
      <c r="A15248" s="13">
        <v>484790018172</v>
      </c>
      <c r="B15248">
        <v>0.23020861355157532</v>
      </c>
    </row>
    <row r="15249" spans="1:2" x14ac:dyDescent="0.2">
      <c r="A15249" s="13">
        <v>484790018173</v>
      </c>
      <c r="B15249">
        <v>0.28263325820909274</v>
      </c>
    </row>
    <row r="15250" spans="1:2" x14ac:dyDescent="0.2">
      <c r="A15250" s="13">
        <v>484790018181</v>
      </c>
      <c r="B15250">
        <v>0.2829257431286768</v>
      </c>
    </row>
    <row r="15251" spans="1:2" x14ac:dyDescent="0.2">
      <c r="A15251" s="13">
        <v>484790019001</v>
      </c>
      <c r="B15251">
        <v>0.2824845944272934</v>
      </c>
    </row>
    <row r="15252" spans="1:2" x14ac:dyDescent="0.2">
      <c r="A15252" s="13">
        <v>484790019002</v>
      </c>
      <c r="B15252">
        <v>0.26313742150576719</v>
      </c>
    </row>
    <row r="15253" spans="1:2" x14ac:dyDescent="0.2">
      <c r="A15253" s="13">
        <v>484790019003</v>
      </c>
      <c r="B15253">
        <v>0.34467385374153192</v>
      </c>
    </row>
    <row r="15254" spans="1:2" x14ac:dyDescent="0.2">
      <c r="A15254" s="16">
        <v>484799800001</v>
      </c>
      <c r="B15254" t="s">
        <v>9</v>
      </c>
    </row>
    <row r="15255" spans="1:2" x14ac:dyDescent="0.2">
      <c r="A15255" s="13">
        <v>484817401001</v>
      </c>
      <c r="B15255">
        <v>0.18062791676341966</v>
      </c>
    </row>
    <row r="15256" spans="1:2" x14ac:dyDescent="0.2">
      <c r="A15256" s="13">
        <v>484817401002</v>
      </c>
      <c r="B15256">
        <v>0.13914808918375579</v>
      </c>
    </row>
    <row r="15257" spans="1:2" x14ac:dyDescent="0.2">
      <c r="A15257" s="13">
        <v>484817401003</v>
      </c>
      <c r="B15257">
        <v>0.15550261628794781</v>
      </c>
    </row>
    <row r="15258" spans="1:2" x14ac:dyDescent="0.2">
      <c r="A15258" s="13">
        <v>484817401004</v>
      </c>
      <c r="B15258">
        <v>0.19997107146276624</v>
      </c>
    </row>
    <row r="15259" spans="1:2" x14ac:dyDescent="0.2">
      <c r="A15259" s="13">
        <v>484817401005</v>
      </c>
      <c r="B15259">
        <v>0.13747439133210021</v>
      </c>
    </row>
    <row r="15260" spans="1:2" x14ac:dyDescent="0.2">
      <c r="A15260" s="13">
        <v>484817402001</v>
      </c>
      <c r="B15260">
        <v>0.15539220895944586</v>
      </c>
    </row>
    <row r="15261" spans="1:2" x14ac:dyDescent="0.2">
      <c r="A15261" s="13">
        <v>484817402002</v>
      </c>
      <c r="B15261">
        <v>0.23087004482561879</v>
      </c>
    </row>
    <row r="15262" spans="1:2" x14ac:dyDescent="0.2">
      <c r="A15262" s="13">
        <v>484817403001</v>
      </c>
      <c r="B15262">
        <v>0.21843433909255661</v>
      </c>
    </row>
    <row r="15263" spans="1:2" x14ac:dyDescent="0.2">
      <c r="A15263" s="13">
        <v>484817403002</v>
      </c>
      <c r="B15263">
        <v>0.19516130503666174</v>
      </c>
    </row>
    <row r="15264" spans="1:2" x14ac:dyDescent="0.2">
      <c r="A15264" s="13">
        <v>484817404001</v>
      </c>
      <c r="B15264">
        <v>0.18276067522898401</v>
      </c>
    </row>
    <row r="15265" spans="1:2" x14ac:dyDescent="0.2">
      <c r="A15265" s="13">
        <v>484817404002</v>
      </c>
      <c r="B15265">
        <v>0.2030170537749714</v>
      </c>
    </row>
    <row r="15266" spans="1:2" x14ac:dyDescent="0.2">
      <c r="A15266" s="13">
        <v>484817404003</v>
      </c>
      <c r="B15266">
        <v>0.22085799731769931</v>
      </c>
    </row>
    <row r="15267" spans="1:2" x14ac:dyDescent="0.2">
      <c r="A15267" s="13">
        <v>484817404004</v>
      </c>
      <c r="B15267">
        <v>0.15143331266841756</v>
      </c>
    </row>
    <row r="15268" spans="1:2" x14ac:dyDescent="0.2">
      <c r="A15268" s="13">
        <v>484817404005</v>
      </c>
      <c r="B15268">
        <v>0.16327490033028744</v>
      </c>
    </row>
    <row r="15269" spans="1:2" x14ac:dyDescent="0.2">
      <c r="A15269" s="13">
        <v>484817404006</v>
      </c>
      <c r="B15269">
        <v>0.17046636628040163</v>
      </c>
    </row>
    <row r="15270" spans="1:2" x14ac:dyDescent="0.2">
      <c r="A15270" s="13">
        <v>484817405001</v>
      </c>
      <c r="B15270">
        <v>0.17656182113225502</v>
      </c>
    </row>
    <row r="15271" spans="1:2" x14ac:dyDescent="0.2">
      <c r="A15271" s="13">
        <v>484817405002</v>
      </c>
      <c r="B15271">
        <v>0.21848963040160396</v>
      </c>
    </row>
    <row r="15272" spans="1:2" x14ac:dyDescent="0.2">
      <c r="A15272" s="13">
        <v>484817406001</v>
      </c>
      <c r="B15272">
        <v>0.16443913718689365</v>
      </c>
    </row>
    <row r="15273" spans="1:2" x14ac:dyDescent="0.2">
      <c r="A15273" s="13">
        <v>484817406002</v>
      </c>
      <c r="B15273">
        <v>0.21306421741570741</v>
      </c>
    </row>
    <row r="15274" spans="1:2" x14ac:dyDescent="0.2">
      <c r="A15274" s="13">
        <v>484817406003</v>
      </c>
      <c r="B15274">
        <v>0.18735188354758106</v>
      </c>
    </row>
    <row r="15275" spans="1:2" x14ac:dyDescent="0.2">
      <c r="A15275" s="13">
        <v>484817407001</v>
      </c>
      <c r="B15275">
        <v>0.20978102927672881</v>
      </c>
    </row>
    <row r="15276" spans="1:2" x14ac:dyDescent="0.2">
      <c r="A15276" s="13">
        <v>484817408001</v>
      </c>
      <c r="B15276">
        <v>0.18581585443845627</v>
      </c>
    </row>
    <row r="15277" spans="1:2" x14ac:dyDescent="0.2">
      <c r="A15277" s="13">
        <v>484817408002</v>
      </c>
      <c r="B15277">
        <v>0.19400480295694475</v>
      </c>
    </row>
    <row r="15278" spans="1:2" x14ac:dyDescent="0.2">
      <c r="A15278" s="13">
        <v>484817408003</v>
      </c>
      <c r="B15278">
        <v>0.20029041317337334</v>
      </c>
    </row>
    <row r="15279" spans="1:2" x14ac:dyDescent="0.2">
      <c r="A15279" s="13">
        <v>484817409001</v>
      </c>
      <c r="B15279">
        <v>0.16556078693831372</v>
      </c>
    </row>
    <row r="15280" spans="1:2" x14ac:dyDescent="0.2">
      <c r="A15280" s="13">
        <v>484817409002</v>
      </c>
      <c r="B15280">
        <v>0.1609075774635701</v>
      </c>
    </row>
    <row r="15281" spans="1:2" x14ac:dyDescent="0.2">
      <c r="A15281" s="13">
        <v>484817409003</v>
      </c>
      <c r="B15281">
        <v>0.13722652360452864</v>
      </c>
    </row>
    <row r="15282" spans="1:2" x14ac:dyDescent="0.2">
      <c r="A15282" s="13">
        <v>484817409004</v>
      </c>
      <c r="B15282">
        <v>0.16718559300398084</v>
      </c>
    </row>
    <row r="15283" spans="1:2" x14ac:dyDescent="0.2">
      <c r="A15283" s="13">
        <v>484817409005</v>
      </c>
      <c r="B15283">
        <v>0.14402049106227091</v>
      </c>
    </row>
    <row r="15284" spans="1:2" x14ac:dyDescent="0.2">
      <c r="A15284" s="13">
        <v>484817410001</v>
      </c>
      <c r="B15284">
        <v>0.24863515635446248</v>
      </c>
    </row>
    <row r="15285" spans="1:2" x14ac:dyDescent="0.2">
      <c r="A15285" s="13">
        <v>484817410002</v>
      </c>
      <c r="B15285">
        <v>0.21534966260914054</v>
      </c>
    </row>
    <row r="15286" spans="1:2" x14ac:dyDescent="0.2">
      <c r="A15286" s="13">
        <v>484817410003</v>
      </c>
      <c r="B15286">
        <v>0.16703826555198387</v>
      </c>
    </row>
    <row r="15287" spans="1:2" x14ac:dyDescent="0.2">
      <c r="A15287" s="13">
        <v>484817410004</v>
      </c>
      <c r="B15287">
        <v>0.14677435240412931</v>
      </c>
    </row>
    <row r="15288" spans="1:2" x14ac:dyDescent="0.2">
      <c r="A15288" s="13">
        <v>484817411001</v>
      </c>
      <c r="B15288">
        <v>0.11551717733348253</v>
      </c>
    </row>
    <row r="15289" spans="1:2" x14ac:dyDescent="0.2">
      <c r="A15289" s="13">
        <v>484817411002</v>
      </c>
      <c r="B15289">
        <v>0.16003721511924177</v>
      </c>
    </row>
    <row r="15290" spans="1:2" x14ac:dyDescent="0.2">
      <c r="A15290" s="13">
        <v>484839501001</v>
      </c>
      <c r="B15290">
        <v>0.18110566624463792</v>
      </c>
    </row>
    <row r="15291" spans="1:2" x14ac:dyDescent="0.2">
      <c r="A15291" s="13">
        <v>484839501002</v>
      </c>
      <c r="B15291">
        <v>0.13323201155230613</v>
      </c>
    </row>
    <row r="15292" spans="1:2" x14ac:dyDescent="0.2">
      <c r="A15292" s="13">
        <v>484839503001</v>
      </c>
      <c r="B15292">
        <v>0.15830930749235034</v>
      </c>
    </row>
    <row r="15293" spans="1:2" x14ac:dyDescent="0.2">
      <c r="A15293" s="13">
        <v>484839503002</v>
      </c>
      <c r="B15293">
        <v>0.18240601153622676</v>
      </c>
    </row>
    <row r="15294" spans="1:2" x14ac:dyDescent="0.2">
      <c r="A15294" s="13">
        <v>484839503003</v>
      </c>
      <c r="B15294">
        <v>0.14084111777960873</v>
      </c>
    </row>
    <row r="15295" spans="1:2" x14ac:dyDescent="0.2">
      <c r="A15295" s="13">
        <v>484850101001</v>
      </c>
      <c r="B15295">
        <v>0.21198542393835895</v>
      </c>
    </row>
    <row r="15296" spans="1:2" x14ac:dyDescent="0.2">
      <c r="A15296" s="13">
        <v>484850101002</v>
      </c>
      <c r="B15296">
        <v>0.23107631242745164</v>
      </c>
    </row>
    <row r="15297" spans="1:2" x14ac:dyDescent="0.2">
      <c r="A15297" s="13">
        <v>484850102001</v>
      </c>
      <c r="B15297">
        <v>0.19935984334217535</v>
      </c>
    </row>
    <row r="15298" spans="1:2" x14ac:dyDescent="0.2">
      <c r="A15298" s="13">
        <v>484850104001</v>
      </c>
      <c r="B15298">
        <v>0.24348955489326349</v>
      </c>
    </row>
    <row r="15299" spans="1:2" x14ac:dyDescent="0.2">
      <c r="A15299" s="13">
        <v>484850104002</v>
      </c>
      <c r="B15299">
        <v>0.24257114601080815</v>
      </c>
    </row>
    <row r="15300" spans="1:2" x14ac:dyDescent="0.2">
      <c r="A15300" s="13">
        <v>484850104003</v>
      </c>
      <c r="B15300">
        <v>0.26574931725683171</v>
      </c>
    </row>
    <row r="15301" spans="1:2" x14ac:dyDescent="0.2">
      <c r="A15301" s="13">
        <v>484850106001</v>
      </c>
      <c r="B15301">
        <v>0.18618479496154799</v>
      </c>
    </row>
    <row r="15302" spans="1:2" x14ac:dyDescent="0.2">
      <c r="A15302" s="13">
        <v>484850106002</v>
      </c>
      <c r="B15302">
        <v>0.1494056572377094</v>
      </c>
    </row>
    <row r="15303" spans="1:2" x14ac:dyDescent="0.2">
      <c r="A15303" s="13">
        <v>484850107001</v>
      </c>
      <c r="B15303">
        <v>0.17335846458072421</v>
      </c>
    </row>
    <row r="15304" spans="1:2" x14ac:dyDescent="0.2">
      <c r="A15304" s="13">
        <v>484850107002</v>
      </c>
      <c r="B15304">
        <v>0.16141591191360793</v>
      </c>
    </row>
    <row r="15305" spans="1:2" x14ac:dyDescent="0.2">
      <c r="A15305" s="13">
        <v>484850107003</v>
      </c>
      <c r="B15305">
        <v>0.20295021381073125</v>
      </c>
    </row>
    <row r="15306" spans="1:2" x14ac:dyDescent="0.2">
      <c r="A15306" s="13">
        <v>484850108001</v>
      </c>
      <c r="B15306">
        <v>0.19486960282914545</v>
      </c>
    </row>
    <row r="15307" spans="1:2" x14ac:dyDescent="0.2">
      <c r="A15307" s="13">
        <v>484850108002</v>
      </c>
      <c r="B15307">
        <v>0.19435142089190149</v>
      </c>
    </row>
    <row r="15308" spans="1:2" x14ac:dyDescent="0.2">
      <c r="A15308" s="13">
        <v>484850109001</v>
      </c>
      <c r="B15308">
        <v>0.14085864175678176</v>
      </c>
    </row>
    <row r="15309" spans="1:2" x14ac:dyDescent="0.2">
      <c r="A15309" s="13">
        <v>484850109002</v>
      </c>
      <c r="B15309">
        <v>0.13130227682585108</v>
      </c>
    </row>
    <row r="15310" spans="1:2" x14ac:dyDescent="0.2">
      <c r="A15310" s="13">
        <v>484850110001</v>
      </c>
      <c r="B15310">
        <v>0.19945211295080106</v>
      </c>
    </row>
    <row r="15311" spans="1:2" x14ac:dyDescent="0.2">
      <c r="A15311" s="13">
        <v>484850110002</v>
      </c>
      <c r="B15311">
        <v>0.19439615979503266</v>
      </c>
    </row>
    <row r="15312" spans="1:2" x14ac:dyDescent="0.2">
      <c r="A15312" s="13">
        <v>484850110003</v>
      </c>
      <c r="B15312">
        <v>0.20757504611246369</v>
      </c>
    </row>
    <row r="15313" spans="1:2" x14ac:dyDescent="0.2">
      <c r="A15313" s="13">
        <v>484850111001</v>
      </c>
      <c r="B15313">
        <v>0.2075223049459643</v>
      </c>
    </row>
    <row r="15314" spans="1:2" x14ac:dyDescent="0.2">
      <c r="A15314" s="13">
        <v>484850111002</v>
      </c>
      <c r="B15314">
        <v>0.22567778607423211</v>
      </c>
    </row>
    <row r="15315" spans="1:2" x14ac:dyDescent="0.2">
      <c r="A15315" s="13">
        <v>484850112001</v>
      </c>
      <c r="B15315">
        <v>0.160491311027918</v>
      </c>
    </row>
    <row r="15316" spans="1:2" x14ac:dyDescent="0.2">
      <c r="A15316" s="13">
        <v>484850112002</v>
      </c>
      <c r="B15316">
        <v>0.22992597268014808</v>
      </c>
    </row>
    <row r="15317" spans="1:2" x14ac:dyDescent="0.2">
      <c r="A15317" s="13">
        <v>484850113001</v>
      </c>
      <c r="B15317">
        <v>0.20292290703316207</v>
      </c>
    </row>
    <row r="15318" spans="1:2" x14ac:dyDescent="0.2">
      <c r="A15318" s="13">
        <v>484850114001</v>
      </c>
      <c r="B15318">
        <v>0.22059883456313628</v>
      </c>
    </row>
    <row r="15319" spans="1:2" x14ac:dyDescent="0.2">
      <c r="A15319" s="13">
        <v>484850114002</v>
      </c>
      <c r="B15319">
        <v>0.17960181096356587</v>
      </c>
    </row>
    <row r="15320" spans="1:2" x14ac:dyDescent="0.2">
      <c r="A15320" s="13">
        <v>484850115001</v>
      </c>
      <c r="B15320">
        <v>0.15237747986233952</v>
      </c>
    </row>
    <row r="15321" spans="1:2" x14ac:dyDescent="0.2">
      <c r="A15321" s="13">
        <v>484850115002</v>
      </c>
      <c r="B15321">
        <v>0.150128559243624</v>
      </c>
    </row>
    <row r="15322" spans="1:2" x14ac:dyDescent="0.2">
      <c r="A15322" s="13">
        <v>484850115003</v>
      </c>
      <c r="B15322">
        <v>0.20875504289185798</v>
      </c>
    </row>
    <row r="15323" spans="1:2" x14ac:dyDescent="0.2">
      <c r="A15323" s="13">
        <v>484850116001</v>
      </c>
      <c r="B15323">
        <v>0.22978472317126139</v>
      </c>
    </row>
    <row r="15324" spans="1:2" x14ac:dyDescent="0.2">
      <c r="A15324" s="13">
        <v>484850116002</v>
      </c>
      <c r="B15324">
        <v>0.15732866040741195</v>
      </c>
    </row>
    <row r="15325" spans="1:2" x14ac:dyDescent="0.2">
      <c r="A15325" s="13">
        <v>484850117001</v>
      </c>
      <c r="B15325">
        <v>0.13049811891942076</v>
      </c>
    </row>
    <row r="15326" spans="1:2" x14ac:dyDescent="0.2">
      <c r="A15326" s="13">
        <v>484850117002</v>
      </c>
      <c r="B15326">
        <v>0.14881421252274912</v>
      </c>
    </row>
    <row r="15327" spans="1:2" x14ac:dyDescent="0.2">
      <c r="A15327" s="13">
        <v>484850118001</v>
      </c>
      <c r="B15327">
        <v>0.15938657485281185</v>
      </c>
    </row>
    <row r="15328" spans="1:2" x14ac:dyDescent="0.2">
      <c r="A15328" s="13">
        <v>484850118002</v>
      </c>
      <c r="B15328">
        <v>0.13114552027220286</v>
      </c>
    </row>
    <row r="15329" spans="1:2" x14ac:dyDescent="0.2">
      <c r="A15329" s="13">
        <v>484850119001</v>
      </c>
      <c r="B15329">
        <v>0.12728829928441832</v>
      </c>
    </row>
    <row r="15330" spans="1:2" x14ac:dyDescent="0.2">
      <c r="A15330" s="13">
        <v>484850119002</v>
      </c>
      <c r="B15330">
        <v>9.3639544776266515E-2</v>
      </c>
    </row>
    <row r="15331" spans="1:2" x14ac:dyDescent="0.2">
      <c r="A15331" s="13">
        <v>484850119003</v>
      </c>
      <c r="B15331">
        <v>0.10003389322628362</v>
      </c>
    </row>
    <row r="15332" spans="1:2" x14ac:dyDescent="0.2">
      <c r="A15332" s="13">
        <v>484850120001</v>
      </c>
      <c r="B15332">
        <v>9.8603289217512019E-2</v>
      </c>
    </row>
    <row r="15333" spans="1:2" x14ac:dyDescent="0.2">
      <c r="A15333" s="13">
        <v>484850120002</v>
      </c>
      <c r="B15333">
        <v>0.1258084579483576</v>
      </c>
    </row>
    <row r="15334" spans="1:2" x14ac:dyDescent="0.2">
      <c r="A15334" s="13">
        <v>484850120003</v>
      </c>
      <c r="B15334">
        <v>0.20184905045534615</v>
      </c>
    </row>
    <row r="15335" spans="1:2" x14ac:dyDescent="0.2">
      <c r="A15335" s="13">
        <v>484850120004</v>
      </c>
      <c r="B15335">
        <v>0.11622110015569825</v>
      </c>
    </row>
    <row r="15336" spans="1:2" x14ac:dyDescent="0.2">
      <c r="A15336" s="13">
        <v>484850120005</v>
      </c>
      <c r="B15336">
        <v>0.12660912540206612</v>
      </c>
    </row>
    <row r="15337" spans="1:2" x14ac:dyDescent="0.2">
      <c r="A15337" s="13">
        <v>484850121001</v>
      </c>
      <c r="B15337">
        <v>0.16474978892967751</v>
      </c>
    </row>
    <row r="15338" spans="1:2" x14ac:dyDescent="0.2">
      <c r="A15338" s="13">
        <v>484850121002</v>
      </c>
      <c r="B15338">
        <v>0.14615266516903347</v>
      </c>
    </row>
    <row r="15339" spans="1:2" x14ac:dyDescent="0.2">
      <c r="A15339" s="13">
        <v>484850122001</v>
      </c>
      <c r="B15339">
        <v>0.13805643509364676</v>
      </c>
    </row>
    <row r="15340" spans="1:2" x14ac:dyDescent="0.2">
      <c r="A15340" s="13">
        <v>484850122002</v>
      </c>
      <c r="B15340">
        <v>0.14948178564136513</v>
      </c>
    </row>
    <row r="15341" spans="1:2" x14ac:dyDescent="0.2">
      <c r="A15341" s="13">
        <v>484850122003</v>
      </c>
      <c r="B15341">
        <v>0.12514539310825951</v>
      </c>
    </row>
    <row r="15342" spans="1:2" x14ac:dyDescent="0.2">
      <c r="A15342" s="13">
        <v>484850122004</v>
      </c>
      <c r="B15342">
        <v>0.15107882726642757</v>
      </c>
    </row>
    <row r="15343" spans="1:2" x14ac:dyDescent="0.2">
      <c r="A15343" s="13">
        <v>484850123001</v>
      </c>
      <c r="B15343">
        <v>0.17057867695544487</v>
      </c>
    </row>
    <row r="15344" spans="1:2" x14ac:dyDescent="0.2">
      <c r="A15344" s="13">
        <v>484850123002</v>
      </c>
      <c r="B15344">
        <v>0.12435370802060766</v>
      </c>
    </row>
    <row r="15345" spans="1:2" x14ac:dyDescent="0.2">
      <c r="A15345" s="13">
        <v>484850123003</v>
      </c>
      <c r="B15345">
        <v>0.11763523180171627</v>
      </c>
    </row>
    <row r="15346" spans="1:2" x14ac:dyDescent="0.2">
      <c r="A15346" s="13">
        <v>484850124001</v>
      </c>
      <c r="B15346">
        <v>0.13900526897711854</v>
      </c>
    </row>
    <row r="15347" spans="1:2" x14ac:dyDescent="0.2">
      <c r="A15347" s="13">
        <v>484850124002</v>
      </c>
      <c r="B15347">
        <v>0.1039605208087255</v>
      </c>
    </row>
    <row r="15348" spans="1:2" x14ac:dyDescent="0.2">
      <c r="A15348" s="13">
        <v>484850124003</v>
      </c>
      <c r="B15348">
        <v>0.16035130796172672</v>
      </c>
    </row>
    <row r="15349" spans="1:2" x14ac:dyDescent="0.2">
      <c r="A15349" s="13">
        <v>484850124004</v>
      </c>
      <c r="B15349">
        <v>0.10084424142951166</v>
      </c>
    </row>
    <row r="15350" spans="1:2" x14ac:dyDescent="0.2">
      <c r="A15350" s="13">
        <v>484850126001</v>
      </c>
      <c r="B15350">
        <v>0.15729213258110952</v>
      </c>
    </row>
    <row r="15351" spans="1:2" x14ac:dyDescent="0.2">
      <c r="A15351" s="13">
        <v>484850126002</v>
      </c>
      <c r="B15351">
        <v>0.12550503855490547</v>
      </c>
    </row>
    <row r="15352" spans="1:2" x14ac:dyDescent="0.2">
      <c r="A15352" s="13">
        <v>484850126003</v>
      </c>
      <c r="B15352">
        <v>0.19788567557455883</v>
      </c>
    </row>
    <row r="15353" spans="1:2" x14ac:dyDescent="0.2">
      <c r="A15353" s="13">
        <v>484850127001</v>
      </c>
      <c r="B15353">
        <v>0.17464062795255228</v>
      </c>
    </row>
    <row r="15354" spans="1:2" x14ac:dyDescent="0.2">
      <c r="A15354" s="13">
        <v>484850127002</v>
      </c>
      <c r="B15354">
        <v>0.16815663289712959</v>
      </c>
    </row>
    <row r="15355" spans="1:2" x14ac:dyDescent="0.2">
      <c r="A15355" s="13">
        <v>484850127003</v>
      </c>
      <c r="B15355">
        <v>0.12594460664480936</v>
      </c>
    </row>
    <row r="15356" spans="1:2" x14ac:dyDescent="0.2">
      <c r="A15356" s="13">
        <v>484850128001</v>
      </c>
      <c r="B15356">
        <v>0.15022260563573317</v>
      </c>
    </row>
    <row r="15357" spans="1:2" x14ac:dyDescent="0.2">
      <c r="A15357" s="13">
        <v>484850128002</v>
      </c>
      <c r="B15357">
        <v>0.17264186198995959</v>
      </c>
    </row>
    <row r="15358" spans="1:2" x14ac:dyDescent="0.2">
      <c r="A15358" s="13">
        <v>484850128003</v>
      </c>
      <c r="B15358">
        <v>0.10335570623694057</v>
      </c>
    </row>
    <row r="15359" spans="1:2" x14ac:dyDescent="0.2">
      <c r="A15359" s="13">
        <v>484850128004</v>
      </c>
      <c r="B15359">
        <v>0.14909420502593301</v>
      </c>
    </row>
    <row r="15360" spans="1:2" x14ac:dyDescent="0.2">
      <c r="A15360" s="13">
        <v>484850129001</v>
      </c>
      <c r="B15360">
        <v>0.1598256568088291</v>
      </c>
    </row>
    <row r="15361" spans="1:2" x14ac:dyDescent="0.2">
      <c r="A15361" s="13">
        <v>484850129002</v>
      </c>
      <c r="B15361">
        <v>0.13620865252971814</v>
      </c>
    </row>
    <row r="15362" spans="1:2" x14ac:dyDescent="0.2">
      <c r="A15362" s="13">
        <v>484850130001</v>
      </c>
      <c r="B15362">
        <v>0.1790471005565254</v>
      </c>
    </row>
    <row r="15363" spans="1:2" x14ac:dyDescent="0.2">
      <c r="A15363" s="13">
        <v>484850130002</v>
      </c>
      <c r="B15363">
        <v>0.17760730654933793</v>
      </c>
    </row>
    <row r="15364" spans="1:2" x14ac:dyDescent="0.2">
      <c r="A15364" s="13">
        <v>484850130003</v>
      </c>
      <c r="B15364">
        <v>0.15631888446806819</v>
      </c>
    </row>
    <row r="15365" spans="1:2" x14ac:dyDescent="0.2">
      <c r="A15365" s="13">
        <v>484850131001</v>
      </c>
      <c r="B15365">
        <v>0.14371603875129754</v>
      </c>
    </row>
    <row r="15366" spans="1:2" x14ac:dyDescent="0.2">
      <c r="A15366" s="13">
        <v>484850131002</v>
      </c>
      <c r="B15366">
        <v>0.1407353174616405</v>
      </c>
    </row>
    <row r="15367" spans="1:2" x14ac:dyDescent="0.2">
      <c r="A15367" s="13">
        <v>484850131003</v>
      </c>
      <c r="B15367">
        <v>0.1548944555881093</v>
      </c>
    </row>
    <row r="15368" spans="1:2" x14ac:dyDescent="0.2">
      <c r="A15368" s="13">
        <v>484850131004</v>
      </c>
      <c r="B15368">
        <v>0.13329534006933613</v>
      </c>
    </row>
    <row r="15369" spans="1:2" x14ac:dyDescent="0.2">
      <c r="A15369" s="13">
        <v>484850131005</v>
      </c>
      <c r="B15369">
        <v>0.1846278976626814</v>
      </c>
    </row>
    <row r="15370" spans="1:2" x14ac:dyDescent="0.2">
      <c r="A15370" s="13">
        <v>484850132001</v>
      </c>
      <c r="B15370">
        <v>0.13564504143355241</v>
      </c>
    </row>
    <row r="15371" spans="1:2" x14ac:dyDescent="0.2">
      <c r="A15371" s="13">
        <v>484850132002</v>
      </c>
      <c r="B15371">
        <v>0.12909869530196227</v>
      </c>
    </row>
    <row r="15372" spans="1:2" x14ac:dyDescent="0.2">
      <c r="A15372" s="13">
        <v>484850132003</v>
      </c>
      <c r="B15372">
        <v>0.18875678728691345</v>
      </c>
    </row>
    <row r="15373" spans="1:2" x14ac:dyDescent="0.2">
      <c r="A15373" s="13">
        <v>484850132004</v>
      </c>
      <c r="B15373">
        <v>0.18938868343992338</v>
      </c>
    </row>
    <row r="15374" spans="1:2" x14ac:dyDescent="0.2">
      <c r="A15374" s="13">
        <v>484850132005</v>
      </c>
      <c r="B15374">
        <v>0.2411081861002593</v>
      </c>
    </row>
    <row r="15375" spans="1:2" x14ac:dyDescent="0.2">
      <c r="A15375" s="16">
        <v>484850133001</v>
      </c>
      <c r="B15375" t="s">
        <v>9</v>
      </c>
    </row>
    <row r="15376" spans="1:2" x14ac:dyDescent="0.2">
      <c r="A15376" s="15">
        <v>484850134011</v>
      </c>
      <c r="B15376" t="s">
        <v>9</v>
      </c>
    </row>
    <row r="15377" spans="1:2" x14ac:dyDescent="0.2">
      <c r="A15377" s="15">
        <v>484850134012</v>
      </c>
      <c r="B15377" t="s">
        <v>9</v>
      </c>
    </row>
    <row r="15378" spans="1:2" x14ac:dyDescent="0.2">
      <c r="A15378" s="15">
        <v>484850134013</v>
      </c>
      <c r="B15378" t="s">
        <v>9</v>
      </c>
    </row>
    <row r="15379" spans="1:2" x14ac:dyDescent="0.2">
      <c r="A15379" s="13">
        <v>484850135011</v>
      </c>
      <c r="B15379">
        <v>0.15588783119631511</v>
      </c>
    </row>
    <row r="15380" spans="1:2" x14ac:dyDescent="0.2">
      <c r="A15380" s="13">
        <v>484850135012</v>
      </c>
      <c r="B15380">
        <v>0.15276769101598114</v>
      </c>
    </row>
    <row r="15381" spans="1:2" x14ac:dyDescent="0.2">
      <c r="A15381" s="13">
        <v>484850135013</v>
      </c>
      <c r="B15381">
        <v>0.15456103634116791</v>
      </c>
    </row>
    <row r="15382" spans="1:2" x14ac:dyDescent="0.2">
      <c r="A15382" s="13">
        <v>484850135014</v>
      </c>
      <c r="B15382">
        <v>0.13500232912611027</v>
      </c>
    </row>
    <row r="15383" spans="1:2" x14ac:dyDescent="0.2">
      <c r="A15383" s="13">
        <v>484850135015</v>
      </c>
      <c r="B15383">
        <v>0.15689458335789996</v>
      </c>
    </row>
    <row r="15384" spans="1:2" x14ac:dyDescent="0.2">
      <c r="A15384" s="13">
        <v>484850135021</v>
      </c>
      <c r="B15384">
        <v>0.15031529427714516</v>
      </c>
    </row>
    <row r="15385" spans="1:2" x14ac:dyDescent="0.2">
      <c r="A15385" s="13">
        <v>484850135022</v>
      </c>
      <c r="B15385">
        <v>0.15672038074654854</v>
      </c>
    </row>
    <row r="15386" spans="1:2" x14ac:dyDescent="0.2">
      <c r="A15386" s="13">
        <v>484850135023</v>
      </c>
      <c r="B15386">
        <v>0.13973198288552455</v>
      </c>
    </row>
    <row r="15387" spans="1:2" x14ac:dyDescent="0.2">
      <c r="A15387" s="13">
        <v>484850135024</v>
      </c>
      <c r="B15387">
        <v>0.13737807039063901</v>
      </c>
    </row>
    <row r="15388" spans="1:2" x14ac:dyDescent="0.2">
      <c r="A15388" s="13">
        <v>484850136001</v>
      </c>
      <c r="B15388">
        <v>9.5951913627059834E-2</v>
      </c>
    </row>
    <row r="15389" spans="1:2" x14ac:dyDescent="0.2">
      <c r="A15389" s="13">
        <v>484850136002</v>
      </c>
      <c r="B15389">
        <v>0.16159069362584791</v>
      </c>
    </row>
    <row r="15390" spans="1:2" x14ac:dyDescent="0.2">
      <c r="A15390" s="13">
        <v>484850136003</v>
      </c>
      <c r="B15390">
        <v>0.1276403439582274</v>
      </c>
    </row>
    <row r="15391" spans="1:2" x14ac:dyDescent="0.2">
      <c r="A15391" s="13">
        <v>484850136004</v>
      </c>
      <c r="B15391">
        <v>0.14336334145855512</v>
      </c>
    </row>
    <row r="15392" spans="1:2" x14ac:dyDescent="0.2">
      <c r="A15392" s="13">
        <v>484850136005</v>
      </c>
      <c r="B15392">
        <v>0.14637668397865941</v>
      </c>
    </row>
    <row r="15393" spans="1:2" x14ac:dyDescent="0.2">
      <c r="A15393" s="13">
        <v>484850136006</v>
      </c>
      <c r="B15393">
        <v>0.16132940961750786</v>
      </c>
    </row>
    <row r="15394" spans="1:2" x14ac:dyDescent="0.2">
      <c r="A15394" s="13">
        <v>484850137001</v>
      </c>
      <c r="B15394">
        <v>0.13830617787800537</v>
      </c>
    </row>
    <row r="15395" spans="1:2" x14ac:dyDescent="0.2">
      <c r="A15395" s="13">
        <v>484850137002</v>
      </c>
      <c r="B15395">
        <v>0.19761621643111957</v>
      </c>
    </row>
    <row r="15396" spans="1:2" x14ac:dyDescent="0.2">
      <c r="A15396" s="13">
        <v>484850137003</v>
      </c>
      <c r="B15396">
        <v>0.16852910307241828</v>
      </c>
    </row>
    <row r="15397" spans="1:2" x14ac:dyDescent="0.2">
      <c r="A15397" s="13">
        <v>484850138001</v>
      </c>
      <c r="B15397">
        <v>0.13589436958581919</v>
      </c>
    </row>
    <row r="15398" spans="1:2" x14ac:dyDescent="0.2">
      <c r="A15398" s="13">
        <v>484850138002</v>
      </c>
      <c r="B15398">
        <v>0.13097278533760251</v>
      </c>
    </row>
    <row r="15399" spans="1:2" x14ac:dyDescent="0.2">
      <c r="A15399" s="13">
        <v>484850138003</v>
      </c>
      <c r="B15399">
        <v>0.11226774398072376</v>
      </c>
    </row>
    <row r="15400" spans="1:2" x14ac:dyDescent="0.2">
      <c r="A15400" s="16">
        <v>484859800001</v>
      </c>
      <c r="B15400" t="s">
        <v>9</v>
      </c>
    </row>
    <row r="15401" spans="1:2" x14ac:dyDescent="0.2">
      <c r="A15401" s="13">
        <v>484879503001</v>
      </c>
      <c r="B15401">
        <v>0.1473252719671789</v>
      </c>
    </row>
    <row r="15402" spans="1:2" x14ac:dyDescent="0.2">
      <c r="A15402" s="13">
        <v>484879503002</v>
      </c>
      <c r="B15402">
        <v>0.13581967518985172</v>
      </c>
    </row>
    <row r="15403" spans="1:2" x14ac:dyDescent="0.2">
      <c r="A15403" s="13">
        <v>484879505001</v>
      </c>
      <c r="B15403">
        <v>0.1842212862215212</v>
      </c>
    </row>
    <row r="15404" spans="1:2" x14ac:dyDescent="0.2">
      <c r="A15404" s="13">
        <v>484879505002</v>
      </c>
      <c r="B15404">
        <v>0.18852890574881764</v>
      </c>
    </row>
    <row r="15405" spans="1:2" x14ac:dyDescent="0.2">
      <c r="A15405" s="13">
        <v>484879505003</v>
      </c>
      <c r="B15405">
        <v>0.18132132095098055</v>
      </c>
    </row>
    <row r="15406" spans="1:2" x14ac:dyDescent="0.2">
      <c r="A15406" s="13">
        <v>484879506001</v>
      </c>
      <c r="B15406">
        <v>0.16740566876107735</v>
      </c>
    </row>
    <row r="15407" spans="1:2" x14ac:dyDescent="0.2">
      <c r="A15407" s="13">
        <v>484879506002</v>
      </c>
      <c r="B15407">
        <v>0.16060958346221652</v>
      </c>
    </row>
    <row r="15408" spans="1:2" x14ac:dyDescent="0.2">
      <c r="A15408" s="13">
        <v>484879506003</v>
      </c>
      <c r="B15408">
        <v>0.13655055245472306</v>
      </c>
    </row>
    <row r="15409" spans="1:2" x14ac:dyDescent="0.2">
      <c r="A15409" s="13">
        <v>484879506004</v>
      </c>
      <c r="B15409">
        <v>0.22153175250472121</v>
      </c>
    </row>
    <row r="15410" spans="1:2" x14ac:dyDescent="0.2">
      <c r="A15410" s="13">
        <v>484879507001</v>
      </c>
      <c r="B15410">
        <v>0.19806611703549837</v>
      </c>
    </row>
    <row r="15411" spans="1:2" x14ac:dyDescent="0.2">
      <c r="A15411" s="13">
        <v>484879507002</v>
      </c>
      <c r="B15411">
        <v>0.1836683550395648</v>
      </c>
    </row>
    <row r="15412" spans="1:2" x14ac:dyDescent="0.2">
      <c r="A15412" s="13">
        <v>484879507003</v>
      </c>
      <c r="B15412">
        <v>0.20251982600919022</v>
      </c>
    </row>
    <row r="15413" spans="1:2" x14ac:dyDescent="0.2">
      <c r="A15413" s="13">
        <v>484899503001</v>
      </c>
      <c r="B15413">
        <v>0.19849269624936131</v>
      </c>
    </row>
    <row r="15414" spans="1:2" x14ac:dyDescent="0.2">
      <c r="A15414" s="13">
        <v>484899503002</v>
      </c>
      <c r="B15414">
        <v>0.25326761932115649</v>
      </c>
    </row>
    <row r="15415" spans="1:2" x14ac:dyDescent="0.2">
      <c r="A15415" s="13">
        <v>484899503003</v>
      </c>
      <c r="B15415">
        <v>0.27340616272313023</v>
      </c>
    </row>
    <row r="15416" spans="1:2" x14ac:dyDescent="0.2">
      <c r="A15416" s="13">
        <v>484899503004</v>
      </c>
      <c r="B15416">
        <v>0.25772881635753653</v>
      </c>
    </row>
    <row r="15417" spans="1:2" x14ac:dyDescent="0.2">
      <c r="A15417" s="13">
        <v>484899504001</v>
      </c>
      <c r="B15417">
        <v>0.19999527448967641</v>
      </c>
    </row>
    <row r="15418" spans="1:2" x14ac:dyDescent="0.2">
      <c r="A15418" s="13">
        <v>484899504002</v>
      </c>
      <c r="B15418">
        <v>0.2495478038882217</v>
      </c>
    </row>
    <row r="15419" spans="1:2" x14ac:dyDescent="0.2">
      <c r="A15419" s="13">
        <v>484899504003</v>
      </c>
      <c r="B15419">
        <v>0.26736676442291096</v>
      </c>
    </row>
    <row r="15420" spans="1:2" x14ac:dyDescent="0.2">
      <c r="A15420" s="13">
        <v>484899504004</v>
      </c>
      <c r="B15420">
        <v>0.24273194509550569</v>
      </c>
    </row>
    <row r="15421" spans="1:2" x14ac:dyDescent="0.2">
      <c r="A15421" s="13">
        <v>484899504005</v>
      </c>
      <c r="B15421">
        <v>0.1874072330976595</v>
      </c>
    </row>
    <row r="15422" spans="1:2" x14ac:dyDescent="0.2">
      <c r="A15422" s="13">
        <v>484899505001</v>
      </c>
      <c r="B15422">
        <v>0.23448799449373345</v>
      </c>
    </row>
    <row r="15423" spans="1:2" x14ac:dyDescent="0.2">
      <c r="A15423" s="13">
        <v>484899505002</v>
      </c>
      <c r="B15423">
        <v>0.24534113645832673</v>
      </c>
    </row>
    <row r="15424" spans="1:2" x14ac:dyDescent="0.2">
      <c r="A15424" s="13">
        <v>484899506001</v>
      </c>
      <c r="B15424">
        <v>0.22814443415231711</v>
      </c>
    </row>
    <row r="15425" spans="1:2" x14ac:dyDescent="0.2">
      <c r="A15425" s="13">
        <v>484899506002</v>
      </c>
      <c r="B15425">
        <v>0.26680083617703831</v>
      </c>
    </row>
    <row r="15426" spans="1:2" x14ac:dyDescent="0.2">
      <c r="A15426" s="13">
        <v>484899507001</v>
      </c>
      <c r="B15426">
        <v>0.21756643403651951</v>
      </c>
    </row>
    <row r="15427" spans="1:2" x14ac:dyDescent="0.2">
      <c r="A15427" s="13">
        <v>484899507002</v>
      </c>
      <c r="B15427">
        <v>0.23509027558465803</v>
      </c>
    </row>
    <row r="15428" spans="1:2" x14ac:dyDescent="0.2">
      <c r="A15428" s="16">
        <v>484899900000</v>
      </c>
      <c r="B15428" t="s">
        <v>9</v>
      </c>
    </row>
    <row r="15429" spans="1:2" x14ac:dyDescent="0.2">
      <c r="A15429" s="13">
        <v>484910201051</v>
      </c>
      <c r="B15429">
        <v>0.1940963709077137</v>
      </c>
    </row>
    <row r="15430" spans="1:2" x14ac:dyDescent="0.2">
      <c r="A15430" s="13">
        <v>484910201052</v>
      </c>
      <c r="B15430">
        <v>0.15797792269581287</v>
      </c>
    </row>
    <row r="15431" spans="1:2" x14ac:dyDescent="0.2">
      <c r="A15431" s="13">
        <v>484910201053</v>
      </c>
      <c r="B15431">
        <v>0.14957946035767455</v>
      </c>
    </row>
    <row r="15432" spans="1:2" x14ac:dyDescent="0.2">
      <c r="A15432" s="13">
        <v>484910201061</v>
      </c>
      <c r="B15432">
        <v>9.769298690030695E-2</v>
      </c>
    </row>
    <row r="15433" spans="1:2" x14ac:dyDescent="0.2">
      <c r="A15433" s="13">
        <v>484910201062</v>
      </c>
      <c r="B15433">
        <v>0.11621350469376981</v>
      </c>
    </row>
    <row r="15434" spans="1:2" x14ac:dyDescent="0.2">
      <c r="A15434" s="13">
        <v>484910201071</v>
      </c>
      <c r="B15434">
        <v>0.18886849869494068</v>
      </c>
    </row>
    <row r="15435" spans="1:2" x14ac:dyDescent="0.2">
      <c r="A15435" s="13">
        <v>484910201072</v>
      </c>
      <c r="B15435">
        <v>0.17375486096910445</v>
      </c>
    </row>
    <row r="15436" spans="1:2" x14ac:dyDescent="0.2">
      <c r="A15436" s="13">
        <v>484910201073</v>
      </c>
      <c r="B15436">
        <v>0.17347392431106959</v>
      </c>
    </row>
    <row r="15437" spans="1:2" x14ac:dyDescent="0.2">
      <c r="A15437" s="13">
        <v>484910201081</v>
      </c>
      <c r="B15437">
        <v>0.10913092501472611</v>
      </c>
    </row>
    <row r="15438" spans="1:2" x14ac:dyDescent="0.2">
      <c r="A15438" s="13">
        <v>484910201082</v>
      </c>
      <c r="B15438">
        <v>0.10901635263770242</v>
      </c>
    </row>
    <row r="15439" spans="1:2" x14ac:dyDescent="0.2">
      <c r="A15439" s="13">
        <v>484910201083</v>
      </c>
      <c r="B15439">
        <v>0.13506880491699219</v>
      </c>
    </row>
    <row r="15440" spans="1:2" x14ac:dyDescent="0.2">
      <c r="A15440" s="13">
        <v>484910201091</v>
      </c>
      <c r="B15440">
        <v>7.5432421525722618E-2</v>
      </c>
    </row>
    <row r="15441" spans="1:2" x14ac:dyDescent="0.2">
      <c r="A15441" s="13">
        <v>484910201092</v>
      </c>
      <c r="B15441">
        <v>0.10990223316066533</v>
      </c>
    </row>
    <row r="15442" spans="1:2" x14ac:dyDescent="0.2">
      <c r="A15442" s="13">
        <v>484910201093</v>
      </c>
      <c r="B15442">
        <v>0.12149445159711833</v>
      </c>
    </row>
    <row r="15443" spans="1:2" x14ac:dyDescent="0.2">
      <c r="A15443" s="13">
        <v>484910201101</v>
      </c>
      <c r="B15443">
        <v>9.6630338788632447E-2</v>
      </c>
    </row>
    <row r="15444" spans="1:2" x14ac:dyDescent="0.2">
      <c r="A15444" s="13">
        <v>484910201102</v>
      </c>
      <c r="B15444">
        <v>0.11433402398376681</v>
      </c>
    </row>
    <row r="15445" spans="1:2" x14ac:dyDescent="0.2">
      <c r="A15445" s="13">
        <v>484910201103</v>
      </c>
      <c r="B15445">
        <v>0.16040946400147726</v>
      </c>
    </row>
    <row r="15446" spans="1:2" x14ac:dyDescent="0.2">
      <c r="A15446" s="13">
        <v>484910201111</v>
      </c>
      <c r="B15446">
        <v>0.12813489036465114</v>
      </c>
    </row>
    <row r="15447" spans="1:2" x14ac:dyDescent="0.2">
      <c r="A15447" s="13">
        <v>484910201112</v>
      </c>
      <c r="B15447">
        <v>0.14418717532558839</v>
      </c>
    </row>
    <row r="15448" spans="1:2" x14ac:dyDescent="0.2">
      <c r="A15448" s="13">
        <v>484910201121</v>
      </c>
      <c r="B15448">
        <v>0.11265883209292246</v>
      </c>
    </row>
    <row r="15449" spans="1:2" x14ac:dyDescent="0.2">
      <c r="A15449" s="13">
        <v>484910201122</v>
      </c>
      <c r="B15449">
        <v>0.12674331741598058</v>
      </c>
    </row>
    <row r="15450" spans="1:2" x14ac:dyDescent="0.2">
      <c r="A15450" s="13">
        <v>484910201131</v>
      </c>
      <c r="B15450">
        <v>0.14260092924607889</v>
      </c>
    </row>
    <row r="15451" spans="1:2" x14ac:dyDescent="0.2">
      <c r="A15451" s="13">
        <v>484910201132</v>
      </c>
      <c r="B15451">
        <v>0.15619497661423029</v>
      </c>
    </row>
    <row r="15452" spans="1:2" x14ac:dyDescent="0.2">
      <c r="A15452" s="13">
        <v>484910201141</v>
      </c>
      <c r="B15452">
        <v>0.17342596657880735</v>
      </c>
    </row>
    <row r="15453" spans="1:2" x14ac:dyDescent="0.2">
      <c r="A15453" s="13">
        <v>484910201142</v>
      </c>
      <c r="B15453">
        <v>0.15265338578727941</v>
      </c>
    </row>
    <row r="15454" spans="1:2" x14ac:dyDescent="0.2">
      <c r="A15454" s="13">
        <v>484910201143</v>
      </c>
      <c r="B15454">
        <v>0.17466790232527626</v>
      </c>
    </row>
    <row r="15455" spans="1:2" x14ac:dyDescent="0.2">
      <c r="A15455" s="13">
        <v>484910201151</v>
      </c>
      <c r="B15455">
        <v>0.13378978012541343</v>
      </c>
    </row>
    <row r="15456" spans="1:2" x14ac:dyDescent="0.2">
      <c r="A15456" s="13">
        <v>484910201152</v>
      </c>
      <c r="B15456">
        <v>0.11623070853264027</v>
      </c>
    </row>
    <row r="15457" spans="1:2" x14ac:dyDescent="0.2">
      <c r="A15457" s="13">
        <v>484910202011</v>
      </c>
      <c r="B15457">
        <v>0.16448411167716562</v>
      </c>
    </row>
    <row r="15458" spans="1:2" x14ac:dyDescent="0.2">
      <c r="A15458" s="13">
        <v>484910202012</v>
      </c>
      <c r="B15458">
        <v>0.13517047868033924</v>
      </c>
    </row>
    <row r="15459" spans="1:2" x14ac:dyDescent="0.2">
      <c r="A15459" s="13">
        <v>484910202021</v>
      </c>
      <c r="B15459">
        <v>0.12581524984044135</v>
      </c>
    </row>
    <row r="15460" spans="1:2" x14ac:dyDescent="0.2">
      <c r="A15460" s="13">
        <v>484910202022</v>
      </c>
      <c r="B15460">
        <v>0.13735737979783955</v>
      </c>
    </row>
    <row r="15461" spans="1:2" x14ac:dyDescent="0.2">
      <c r="A15461" s="13">
        <v>484910202023</v>
      </c>
      <c r="B15461">
        <v>0.13109447420286671</v>
      </c>
    </row>
    <row r="15462" spans="1:2" x14ac:dyDescent="0.2">
      <c r="A15462" s="13">
        <v>484910202031</v>
      </c>
      <c r="B15462">
        <v>0.18632387855582447</v>
      </c>
    </row>
    <row r="15463" spans="1:2" x14ac:dyDescent="0.2">
      <c r="A15463" s="13">
        <v>484910202032</v>
      </c>
      <c r="B15463">
        <v>0.17869404406915224</v>
      </c>
    </row>
    <row r="15464" spans="1:2" x14ac:dyDescent="0.2">
      <c r="A15464" s="13">
        <v>484910202041</v>
      </c>
      <c r="B15464">
        <v>0.1601192159154472</v>
      </c>
    </row>
    <row r="15465" spans="1:2" x14ac:dyDescent="0.2">
      <c r="A15465" s="13">
        <v>484910202042</v>
      </c>
      <c r="B15465">
        <v>0.1121461414829778</v>
      </c>
    </row>
    <row r="15466" spans="1:2" x14ac:dyDescent="0.2">
      <c r="A15466" s="13">
        <v>484910202043</v>
      </c>
      <c r="B15466">
        <v>0.12814346179127323</v>
      </c>
    </row>
    <row r="15467" spans="1:2" x14ac:dyDescent="0.2">
      <c r="A15467" s="13">
        <v>484910202044</v>
      </c>
      <c r="B15467">
        <v>0.20769168030130791</v>
      </c>
    </row>
    <row r="15468" spans="1:2" x14ac:dyDescent="0.2">
      <c r="A15468" s="13">
        <v>484910203011</v>
      </c>
      <c r="B15468">
        <v>0.13811366638956921</v>
      </c>
    </row>
    <row r="15469" spans="1:2" x14ac:dyDescent="0.2">
      <c r="A15469" s="13">
        <v>484910203012</v>
      </c>
      <c r="B15469">
        <v>0.12033603961098824</v>
      </c>
    </row>
    <row r="15470" spans="1:2" x14ac:dyDescent="0.2">
      <c r="A15470" s="13">
        <v>484910203013</v>
      </c>
      <c r="B15470">
        <v>0.13130656546027014</v>
      </c>
    </row>
    <row r="15471" spans="1:2" x14ac:dyDescent="0.2">
      <c r="A15471" s="13">
        <v>484910203021</v>
      </c>
      <c r="B15471">
        <v>0.12787573970350094</v>
      </c>
    </row>
    <row r="15472" spans="1:2" x14ac:dyDescent="0.2">
      <c r="A15472" s="13">
        <v>484910203022</v>
      </c>
      <c r="B15472">
        <v>0.12054480050559938</v>
      </c>
    </row>
    <row r="15473" spans="1:2" x14ac:dyDescent="0.2">
      <c r="A15473" s="13">
        <v>484910203101</v>
      </c>
      <c r="B15473">
        <v>0.119916695248541</v>
      </c>
    </row>
    <row r="15474" spans="1:2" x14ac:dyDescent="0.2">
      <c r="A15474" s="13">
        <v>484910203102</v>
      </c>
      <c r="B15474">
        <v>9.8271426123207509E-2</v>
      </c>
    </row>
    <row r="15475" spans="1:2" x14ac:dyDescent="0.2">
      <c r="A15475" s="13">
        <v>484910203111</v>
      </c>
      <c r="B15475">
        <v>9.4722282201780236E-2</v>
      </c>
    </row>
    <row r="15476" spans="1:2" x14ac:dyDescent="0.2">
      <c r="A15476" s="13">
        <v>484910203112</v>
      </c>
      <c r="B15476">
        <v>0.11133801018835859</v>
      </c>
    </row>
    <row r="15477" spans="1:2" x14ac:dyDescent="0.2">
      <c r="A15477" s="13">
        <v>484910203121</v>
      </c>
      <c r="B15477">
        <v>0.17540072291320591</v>
      </c>
    </row>
    <row r="15478" spans="1:2" x14ac:dyDescent="0.2">
      <c r="A15478" s="13">
        <v>484910203122</v>
      </c>
      <c r="B15478">
        <v>0.12361836169883172</v>
      </c>
    </row>
    <row r="15479" spans="1:2" x14ac:dyDescent="0.2">
      <c r="A15479" s="13">
        <v>484910203123</v>
      </c>
      <c r="B15479">
        <v>0.15083950228903489</v>
      </c>
    </row>
    <row r="15480" spans="1:2" x14ac:dyDescent="0.2">
      <c r="A15480" s="13">
        <v>484910203124</v>
      </c>
      <c r="B15480">
        <v>0.14352696974936097</v>
      </c>
    </row>
    <row r="15481" spans="1:2" x14ac:dyDescent="0.2">
      <c r="A15481" s="13">
        <v>484910203131</v>
      </c>
      <c r="B15481">
        <v>0.1036866774101169</v>
      </c>
    </row>
    <row r="15482" spans="1:2" x14ac:dyDescent="0.2">
      <c r="A15482" s="13">
        <v>484910203132</v>
      </c>
      <c r="B15482">
        <v>0.14084955742859578</v>
      </c>
    </row>
    <row r="15483" spans="1:2" x14ac:dyDescent="0.2">
      <c r="A15483" s="13">
        <v>484910203133</v>
      </c>
      <c r="B15483">
        <v>0.16951970243191417</v>
      </c>
    </row>
    <row r="15484" spans="1:2" x14ac:dyDescent="0.2">
      <c r="A15484" s="13">
        <v>484910203134</v>
      </c>
      <c r="B15484">
        <v>9.5212015621883583E-2</v>
      </c>
    </row>
    <row r="15485" spans="1:2" x14ac:dyDescent="0.2">
      <c r="A15485" s="13">
        <v>484910203141</v>
      </c>
      <c r="B15485">
        <v>0.12640964290682696</v>
      </c>
    </row>
    <row r="15486" spans="1:2" x14ac:dyDescent="0.2">
      <c r="A15486" s="13">
        <v>484910203142</v>
      </c>
      <c r="B15486">
        <v>0.14312054519020123</v>
      </c>
    </row>
    <row r="15487" spans="1:2" x14ac:dyDescent="0.2">
      <c r="A15487" s="13">
        <v>484910203143</v>
      </c>
      <c r="B15487">
        <v>0.13238817122970614</v>
      </c>
    </row>
    <row r="15488" spans="1:2" x14ac:dyDescent="0.2">
      <c r="A15488" s="13">
        <v>484910203151</v>
      </c>
      <c r="B15488">
        <v>9.441080224689008E-2</v>
      </c>
    </row>
    <row r="15489" spans="1:2" x14ac:dyDescent="0.2">
      <c r="A15489" s="13">
        <v>484910203152</v>
      </c>
      <c r="B15489">
        <v>0.12984418672436016</v>
      </c>
    </row>
    <row r="15490" spans="1:2" x14ac:dyDescent="0.2">
      <c r="A15490" s="13">
        <v>484910203161</v>
      </c>
      <c r="B15490">
        <v>0.11096379200409573</v>
      </c>
    </row>
    <row r="15491" spans="1:2" x14ac:dyDescent="0.2">
      <c r="A15491" s="13">
        <v>484910203162</v>
      </c>
      <c r="B15491">
        <v>0.11479614514091185</v>
      </c>
    </row>
    <row r="15492" spans="1:2" x14ac:dyDescent="0.2">
      <c r="A15492" s="13">
        <v>484910203171</v>
      </c>
      <c r="B15492">
        <v>0.1111841085353644</v>
      </c>
    </row>
    <row r="15493" spans="1:2" x14ac:dyDescent="0.2">
      <c r="A15493" s="13">
        <v>484910203172</v>
      </c>
      <c r="B15493">
        <v>0.11345793090316761</v>
      </c>
    </row>
    <row r="15494" spans="1:2" x14ac:dyDescent="0.2">
      <c r="A15494" s="13">
        <v>484910203181</v>
      </c>
      <c r="B15494">
        <v>0.10386872893544807</v>
      </c>
    </row>
    <row r="15495" spans="1:2" x14ac:dyDescent="0.2">
      <c r="A15495" s="13">
        <v>484910203182</v>
      </c>
      <c r="B15495">
        <v>0.12194530717255174</v>
      </c>
    </row>
    <row r="15496" spans="1:2" x14ac:dyDescent="0.2">
      <c r="A15496" s="13">
        <v>484910203183</v>
      </c>
      <c r="B15496">
        <v>0.11510101536577227</v>
      </c>
    </row>
    <row r="15497" spans="1:2" x14ac:dyDescent="0.2">
      <c r="A15497" s="13">
        <v>484910203191</v>
      </c>
      <c r="B15497">
        <v>0.12227891599562166</v>
      </c>
    </row>
    <row r="15498" spans="1:2" x14ac:dyDescent="0.2">
      <c r="A15498" s="13">
        <v>484910203192</v>
      </c>
      <c r="B15498">
        <v>0.12919719968955182</v>
      </c>
    </row>
    <row r="15499" spans="1:2" x14ac:dyDescent="0.2">
      <c r="A15499" s="13">
        <v>484910203201</v>
      </c>
      <c r="B15499">
        <v>0.1082324593430822</v>
      </c>
    </row>
    <row r="15500" spans="1:2" x14ac:dyDescent="0.2">
      <c r="A15500" s="13">
        <v>484910203202</v>
      </c>
      <c r="B15500">
        <v>0.1436867334071551</v>
      </c>
    </row>
    <row r="15501" spans="1:2" x14ac:dyDescent="0.2">
      <c r="A15501" s="13">
        <v>484910203203</v>
      </c>
      <c r="B15501">
        <v>0.11691426804202681</v>
      </c>
    </row>
    <row r="15502" spans="1:2" x14ac:dyDescent="0.2">
      <c r="A15502" s="13">
        <v>484910203204</v>
      </c>
      <c r="B15502">
        <v>0.10439974669050861</v>
      </c>
    </row>
    <row r="15503" spans="1:2" x14ac:dyDescent="0.2">
      <c r="A15503" s="13">
        <v>484910203211</v>
      </c>
      <c r="B15503">
        <v>0.13766022827841196</v>
      </c>
    </row>
    <row r="15504" spans="1:2" x14ac:dyDescent="0.2">
      <c r="A15504" s="13">
        <v>484910203212</v>
      </c>
      <c r="B15504">
        <v>0.14132186568233104</v>
      </c>
    </row>
    <row r="15505" spans="1:2" x14ac:dyDescent="0.2">
      <c r="A15505" s="13">
        <v>484910203221</v>
      </c>
      <c r="B15505">
        <v>0.11436476491284152</v>
      </c>
    </row>
    <row r="15506" spans="1:2" x14ac:dyDescent="0.2">
      <c r="A15506" s="13">
        <v>484910203222</v>
      </c>
      <c r="B15506">
        <v>0.11590337568183995</v>
      </c>
    </row>
    <row r="15507" spans="1:2" x14ac:dyDescent="0.2">
      <c r="A15507" s="13">
        <v>484910203223</v>
      </c>
      <c r="B15507">
        <v>0.11829433762263442</v>
      </c>
    </row>
    <row r="15508" spans="1:2" x14ac:dyDescent="0.2">
      <c r="A15508" s="13">
        <v>484910203224</v>
      </c>
      <c r="B15508">
        <v>0.12402645614119844</v>
      </c>
    </row>
    <row r="15509" spans="1:2" x14ac:dyDescent="0.2">
      <c r="A15509" s="13">
        <v>484910203231</v>
      </c>
      <c r="B15509">
        <v>0.1510928376730287</v>
      </c>
    </row>
    <row r="15510" spans="1:2" x14ac:dyDescent="0.2">
      <c r="A15510" s="13">
        <v>484910203232</v>
      </c>
      <c r="B15510">
        <v>0.11616088772788204</v>
      </c>
    </row>
    <row r="15511" spans="1:2" x14ac:dyDescent="0.2">
      <c r="A15511" s="13">
        <v>484910203241</v>
      </c>
      <c r="B15511">
        <v>0.10603950803131848</v>
      </c>
    </row>
    <row r="15512" spans="1:2" x14ac:dyDescent="0.2">
      <c r="A15512" s="13">
        <v>484910203242</v>
      </c>
      <c r="B15512">
        <v>0.14313599746321892</v>
      </c>
    </row>
    <row r="15513" spans="1:2" x14ac:dyDescent="0.2">
      <c r="A15513" s="13">
        <v>484910203243</v>
      </c>
      <c r="B15513">
        <v>0.11121240663670519</v>
      </c>
    </row>
    <row r="15514" spans="1:2" x14ac:dyDescent="0.2">
      <c r="A15514" s="13">
        <v>484910203251</v>
      </c>
      <c r="B15514">
        <v>0.15438567289396898</v>
      </c>
    </row>
    <row r="15515" spans="1:2" x14ac:dyDescent="0.2">
      <c r="A15515" s="13">
        <v>484910203252</v>
      </c>
      <c r="B15515">
        <v>0.17659044164495452</v>
      </c>
    </row>
    <row r="15516" spans="1:2" x14ac:dyDescent="0.2">
      <c r="A15516" s="13">
        <v>484910203261</v>
      </c>
      <c r="B15516">
        <v>9.2000589938691757E-2</v>
      </c>
    </row>
    <row r="15517" spans="1:2" x14ac:dyDescent="0.2">
      <c r="A15517" s="13">
        <v>484910203262</v>
      </c>
      <c r="B15517">
        <v>0.11074904190538258</v>
      </c>
    </row>
    <row r="15518" spans="1:2" x14ac:dyDescent="0.2">
      <c r="A15518" s="13">
        <v>484910203271</v>
      </c>
      <c r="B15518">
        <v>0.13600145961147123</v>
      </c>
    </row>
    <row r="15519" spans="1:2" x14ac:dyDescent="0.2">
      <c r="A15519" s="13">
        <v>484910203272</v>
      </c>
      <c r="B15519">
        <v>0.14991716851069159</v>
      </c>
    </row>
    <row r="15520" spans="1:2" x14ac:dyDescent="0.2">
      <c r="A15520" s="13">
        <v>484910203281</v>
      </c>
      <c r="B15520">
        <v>0.14181219995886718</v>
      </c>
    </row>
    <row r="15521" spans="1:2" x14ac:dyDescent="0.2">
      <c r="A15521" s="13">
        <v>484910203282</v>
      </c>
      <c r="B15521">
        <v>0.12622381642069608</v>
      </c>
    </row>
    <row r="15522" spans="1:2" x14ac:dyDescent="0.2">
      <c r="A15522" s="13">
        <v>484910203283</v>
      </c>
      <c r="B15522">
        <v>0.120697120359417</v>
      </c>
    </row>
    <row r="15523" spans="1:2" x14ac:dyDescent="0.2">
      <c r="A15523" s="13">
        <v>484910204031</v>
      </c>
      <c r="B15523">
        <v>0.13329266714834179</v>
      </c>
    </row>
    <row r="15524" spans="1:2" x14ac:dyDescent="0.2">
      <c r="A15524" s="13">
        <v>484910204032</v>
      </c>
      <c r="B15524">
        <v>0.14850904078860871</v>
      </c>
    </row>
    <row r="15525" spans="1:2" x14ac:dyDescent="0.2">
      <c r="A15525" s="13">
        <v>484910204041</v>
      </c>
      <c r="B15525">
        <v>0.14269734740279663</v>
      </c>
    </row>
    <row r="15526" spans="1:2" x14ac:dyDescent="0.2">
      <c r="A15526" s="13">
        <v>484910204042</v>
      </c>
      <c r="B15526">
        <v>0.12578748680714516</v>
      </c>
    </row>
    <row r="15527" spans="1:2" x14ac:dyDescent="0.2">
      <c r="A15527" s="13">
        <v>484910204051</v>
      </c>
      <c r="B15527">
        <v>0.14278788182742583</v>
      </c>
    </row>
    <row r="15528" spans="1:2" x14ac:dyDescent="0.2">
      <c r="A15528" s="13">
        <v>484910204052</v>
      </c>
      <c r="B15528">
        <v>0.16290820653441493</v>
      </c>
    </row>
    <row r="15529" spans="1:2" x14ac:dyDescent="0.2">
      <c r="A15529" s="13">
        <v>484910204053</v>
      </c>
      <c r="B15529">
        <v>0.12979851704708237</v>
      </c>
    </row>
    <row r="15530" spans="1:2" x14ac:dyDescent="0.2">
      <c r="A15530" s="13">
        <v>484910204054</v>
      </c>
      <c r="B15530">
        <v>0.12363040551039418</v>
      </c>
    </row>
    <row r="15531" spans="1:2" x14ac:dyDescent="0.2">
      <c r="A15531" s="13">
        <v>484910204061</v>
      </c>
      <c r="B15531">
        <v>0.12417934889606563</v>
      </c>
    </row>
    <row r="15532" spans="1:2" x14ac:dyDescent="0.2">
      <c r="A15532" s="13">
        <v>484910204062</v>
      </c>
      <c r="B15532">
        <v>0.1153207011002003</v>
      </c>
    </row>
    <row r="15533" spans="1:2" x14ac:dyDescent="0.2">
      <c r="A15533" s="13">
        <v>484910204081</v>
      </c>
      <c r="B15533">
        <v>0.10238220981441265</v>
      </c>
    </row>
    <row r="15534" spans="1:2" x14ac:dyDescent="0.2">
      <c r="A15534" s="13">
        <v>484910204082</v>
      </c>
      <c r="B15534">
        <v>0.11054998021713582</v>
      </c>
    </row>
    <row r="15535" spans="1:2" x14ac:dyDescent="0.2">
      <c r="A15535" s="13">
        <v>484910204083</v>
      </c>
      <c r="B15535">
        <v>0.12848089963408443</v>
      </c>
    </row>
    <row r="15536" spans="1:2" x14ac:dyDescent="0.2">
      <c r="A15536" s="13">
        <v>484910204091</v>
      </c>
      <c r="B15536">
        <v>9.8236377761800067E-2</v>
      </c>
    </row>
    <row r="15537" spans="1:2" x14ac:dyDescent="0.2">
      <c r="A15537" s="13">
        <v>484910204092</v>
      </c>
      <c r="B15537">
        <v>0.12072866668985377</v>
      </c>
    </row>
    <row r="15538" spans="1:2" x14ac:dyDescent="0.2">
      <c r="A15538" s="13">
        <v>484910204101</v>
      </c>
      <c r="B15538">
        <v>8.5482746316300123E-2</v>
      </c>
    </row>
    <row r="15539" spans="1:2" x14ac:dyDescent="0.2">
      <c r="A15539" s="13">
        <v>484910204102</v>
      </c>
      <c r="B15539">
        <v>0.1308672792375174</v>
      </c>
    </row>
    <row r="15540" spans="1:2" x14ac:dyDescent="0.2">
      <c r="A15540" s="13">
        <v>484910204103</v>
      </c>
      <c r="B15540">
        <v>0.1026634231967673</v>
      </c>
    </row>
    <row r="15541" spans="1:2" x14ac:dyDescent="0.2">
      <c r="A15541" s="13">
        <v>484910204104</v>
      </c>
      <c r="B15541">
        <v>0.10499763875741724</v>
      </c>
    </row>
    <row r="15542" spans="1:2" x14ac:dyDescent="0.2">
      <c r="A15542" s="13">
        <v>484910204111</v>
      </c>
      <c r="B15542">
        <v>8.4199537789908366E-2</v>
      </c>
    </row>
    <row r="15543" spans="1:2" x14ac:dyDescent="0.2">
      <c r="A15543" s="13">
        <v>484910204112</v>
      </c>
      <c r="B15543">
        <v>7.7420219848870056E-2</v>
      </c>
    </row>
    <row r="15544" spans="1:2" x14ac:dyDescent="0.2">
      <c r="A15544" s="13">
        <v>484910204113</v>
      </c>
      <c r="B15544">
        <v>9.8131491856801922E-2</v>
      </c>
    </row>
    <row r="15545" spans="1:2" x14ac:dyDescent="0.2">
      <c r="A15545" s="13">
        <v>484910205031</v>
      </c>
      <c r="B15545">
        <v>0.10328200759658525</v>
      </c>
    </row>
    <row r="15546" spans="1:2" x14ac:dyDescent="0.2">
      <c r="A15546" s="13">
        <v>484910205032</v>
      </c>
      <c r="B15546">
        <v>0.13135848757381396</v>
      </c>
    </row>
    <row r="15547" spans="1:2" x14ac:dyDescent="0.2">
      <c r="A15547" s="13">
        <v>484910205033</v>
      </c>
      <c r="B15547">
        <v>0.1522782641371232</v>
      </c>
    </row>
    <row r="15548" spans="1:2" x14ac:dyDescent="0.2">
      <c r="A15548" s="13">
        <v>484910205041</v>
      </c>
      <c r="B15548">
        <v>0.18442670582705623</v>
      </c>
    </row>
    <row r="15549" spans="1:2" x14ac:dyDescent="0.2">
      <c r="A15549" s="13">
        <v>484910205042</v>
      </c>
      <c r="B15549">
        <v>0.12641417447609699</v>
      </c>
    </row>
    <row r="15550" spans="1:2" x14ac:dyDescent="0.2">
      <c r="A15550" s="13">
        <v>484910205043</v>
      </c>
      <c r="B15550">
        <v>0.15426594598492452</v>
      </c>
    </row>
    <row r="15551" spans="1:2" x14ac:dyDescent="0.2">
      <c r="A15551" s="13">
        <v>484910205044</v>
      </c>
      <c r="B15551">
        <v>0.11067982449182782</v>
      </c>
    </row>
    <row r="15552" spans="1:2" x14ac:dyDescent="0.2">
      <c r="A15552" s="13">
        <v>484910205051</v>
      </c>
      <c r="B15552">
        <v>0.12932578234451536</v>
      </c>
    </row>
    <row r="15553" spans="1:2" x14ac:dyDescent="0.2">
      <c r="A15553" s="13">
        <v>484910205052</v>
      </c>
      <c r="B15553">
        <v>0.12137009821992908</v>
      </c>
    </row>
    <row r="15554" spans="1:2" x14ac:dyDescent="0.2">
      <c r="A15554" s="13">
        <v>484910205061</v>
      </c>
      <c r="B15554">
        <v>0.10832774790728907</v>
      </c>
    </row>
    <row r="15555" spans="1:2" x14ac:dyDescent="0.2">
      <c r="A15555" s="13">
        <v>484910205062</v>
      </c>
      <c r="B15555">
        <v>0.11087576972920399</v>
      </c>
    </row>
    <row r="15556" spans="1:2" x14ac:dyDescent="0.2">
      <c r="A15556" s="13">
        <v>484910205063</v>
      </c>
      <c r="B15556">
        <v>0.10551626514850494</v>
      </c>
    </row>
    <row r="15557" spans="1:2" x14ac:dyDescent="0.2">
      <c r="A15557" s="13">
        <v>484910205071</v>
      </c>
      <c r="B15557">
        <v>0.11873725361328585</v>
      </c>
    </row>
    <row r="15558" spans="1:2" x14ac:dyDescent="0.2">
      <c r="A15558" s="13">
        <v>484910205072</v>
      </c>
      <c r="B15558">
        <v>0.10629131388029509</v>
      </c>
    </row>
    <row r="15559" spans="1:2" x14ac:dyDescent="0.2">
      <c r="A15559" s="13">
        <v>484910205081</v>
      </c>
      <c r="B15559">
        <v>0.1065081973733453</v>
      </c>
    </row>
    <row r="15560" spans="1:2" x14ac:dyDescent="0.2">
      <c r="A15560" s="13">
        <v>484910205082</v>
      </c>
      <c r="B15560">
        <v>9.7981984718107082E-2</v>
      </c>
    </row>
    <row r="15561" spans="1:2" x14ac:dyDescent="0.2">
      <c r="A15561" s="13">
        <v>484910205091</v>
      </c>
      <c r="B15561">
        <v>6.016850424339705E-2</v>
      </c>
    </row>
    <row r="15562" spans="1:2" x14ac:dyDescent="0.2">
      <c r="A15562" s="13">
        <v>484910205092</v>
      </c>
      <c r="B15562">
        <v>0.11843359532921743</v>
      </c>
    </row>
    <row r="15563" spans="1:2" x14ac:dyDescent="0.2">
      <c r="A15563" s="13">
        <v>484910205093</v>
      </c>
      <c r="B15563">
        <v>9.2481196625831208E-2</v>
      </c>
    </row>
    <row r="15564" spans="1:2" x14ac:dyDescent="0.2">
      <c r="A15564" s="13">
        <v>484910205101</v>
      </c>
      <c r="B15564">
        <v>8.3374045506587835E-2</v>
      </c>
    </row>
    <row r="15565" spans="1:2" x14ac:dyDescent="0.2">
      <c r="A15565" s="13">
        <v>484910205102</v>
      </c>
      <c r="B15565">
        <v>9.4407581155372469E-2</v>
      </c>
    </row>
    <row r="15566" spans="1:2" x14ac:dyDescent="0.2">
      <c r="A15566" s="13">
        <v>484910205103</v>
      </c>
      <c r="B15566">
        <v>0.10442020371183508</v>
      </c>
    </row>
    <row r="15567" spans="1:2" x14ac:dyDescent="0.2">
      <c r="A15567" s="13">
        <v>484910205104</v>
      </c>
      <c r="B15567">
        <v>0.1066529272082932</v>
      </c>
    </row>
    <row r="15568" spans="1:2" x14ac:dyDescent="0.2">
      <c r="A15568" s="13">
        <v>484910206021</v>
      </c>
      <c r="B15568">
        <v>0.11615360173227011</v>
      </c>
    </row>
    <row r="15569" spans="1:2" x14ac:dyDescent="0.2">
      <c r="A15569" s="13">
        <v>484910206022</v>
      </c>
      <c r="B15569">
        <v>0.20564754413767641</v>
      </c>
    </row>
    <row r="15570" spans="1:2" x14ac:dyDescent="0.2">
      <c r="A15570" s="13">
        <v>484910206023</v>
      </c>
      <c r="B15570">
        <v>0.16004602472507579</v>
      </c>
    </row>
    <row r="15571" spans="1:2" x14ac:dyDescent="0.2">
      <c r="A15571" s="13">
        <v>484910206031</v>
      </c>
      <c r="B15571">
        <v>0.10634393407664941</v>
      </c>
    </row>
    <row r="15572" spans="1:2" x14ac:dyDescent="0.2">
      <c r="A15572" s="13">
        <v>484910206032</v>
      </c>
      <c r="B15572">
        <v>0.10884076386229873</v>
      </c>
    </row>
    <row r="15573" spans="1:2" x14ac:dyDescent="0.2">
      <c r="A15573" s="13">
        <v>484910206033</v>
      </c>
      <c r="B15573">
        <v>9.473888740848499E-2</v>
      </c>
    </row>
    <row r="15574" spans="1:2" x14ac:dyDescent="0.2">
      <c r="A15574" s="13">
        <v>484910206041</v>
      </c>
      <c r="B15574">
        <v>0.10404901761837068</v>
      </c>
    </row>
    <row r="15575" spans="1:2" x14ac:dyDescent="0.2">
      <c r="A15575" s="13">
        <v>484910206042</v>
      </c>
      <c r="B15575">
        <v>0.12818294302502389</v>
      </c>
    </row>
    <row r="15576" spans="1:2" x14ac:dyDescent="0.2">
      <c r="A15576" s="13">
        <v>484910206051</v>
      </c>
      <c r="B15576">
        <v>0.12199929978582806</v>
      </c>
    </row>
    <row r="15577" spans="1:2" x14ac:dyDescent="0.2">
      <c r="A15577" s="13">
        <v>484910206052</v>
      </c>
      <c r="B15577">
        <v>0.12878977253000054</v>
      </c>
    </row>
    <row r="15578" spans="1:2" x14ac:dyDescent="0.2">
      <c r="A15578" s="13">
        <v>484910207011</v>
      </c>
      <c r="B15578">
        <v>0.18090422399437495</v>
      </c>
    </row>
    <row r="15579" spans="1:2" x14ac:dyDescent="0.2">
      <c r="A15579" s="13">
        <v>484910207012</v>
      </c>
      <c r="B15579">
        <v>0.19544022473325104</v>
      </c>
    </row>
    <row r="15580" spans="1:2" x14ac:dyDescent="0.2">
      <c r="A15580" s="13">
        <v>484910207031</v>
      </c>
      <c r="B15580">
        <v>0.15301917672756765</v>
      </c>
    </row>
    <row r="15581" spans="1:2" x14ac:dyDescent="0.2">
      <c r="A15581" s="13">
        <v>484910207032</v>
      </c>
      <c r="B15581">
        <v>0.13781918492714157</v>
      </c>
    </row>
    <row r="15582" spans="1:2" x14ac:dyDescent="0.2">
      <c r="A15582" s="13">
        <v>484910207033</v>
      </c>
      <c r="B15582">
        <v>0.1416244390207351</v>
      </c>
    </row>
    <row r="15583" spans="1:2" x14ac:dyDescent="0.2">
      <c r="A15583" s="13">
        <v>484910207034</v>
      </c>
      <c r="B15583">
        <v>0.14103816813547324</v>
      </c>
    </row>
    <row r="15584" spans="1:2" x14ac:dyDescent="0.2">
      <c r="A15584" s="13">
        <v>484910207041</v>
      </c>
      <c r="B15584">
        <v>0.17081420483266918</v>
      </c>
    </row>
    <row r="15585" spans="1:2" x14ac:dyDescent="0.2">
      <c r="A15585" s="13">
        <v>484910207042</v>
      </c>
      <c r="B15585">
        <v>0.14112725903218382</v>
      </c>
    </row>
    <row r="15586" spans="1:2" x14ac:dyDescent="0.2">
      <c r="A15586" s="13">
        <v>484910207043</v>
      </c>
      <c r="B15586">
        <v>0.13628371592200417</v>
      </c>
    </row>
    <row r="15587" spans="1:2" x14ac:dyDescent="0.2">
      <c r="A15587" s="13">
        <v>484910207061</v>
      </c>
      <c r="B15587">
        <v>0.10334628698828249</v>
      </c>
    </row>
    <row r="15588" spans="1:2" x14ac:dyDescent="0.2">
      <c r="A15588" s="13">
        <v>484910207062</v>
      </c>
      <c r="B15588">
        <v>0.10881038160749169</v>
      </c>
    </row>
    <row r="15589" spans="1:2" x14ac:dyDescent="0.2">
      <c r="A15589" s="13">
        <v>484910207071</v>
      </c>
      <c r="B15589">
        <v>0.12950661087122439</v>
      </c>
    </row>
    <row r="15590" spans="1:2" x14ac:dyDescent="0.2">
      <c r="A15590" s="13">
        <v>484910207072</v>
      </c>
      <c r="B15590">
        <v>0.15949725479049659</v>
      </c>
    </row>
    <row r="15591" spans="1:2" x14ac:dyDescent="0.2">
      <c r="A15591" s="13">
        <v>484910207081</v>
      </c>
      <c r="B15591">
        <v>0.12853673013375094</v>
      </c>
    </row>
    <row r="15592" spans="1:2" x14ac:dyDescent="0.2">
      <c r="A15592" s="13">
        <v>484910207082</v>
      </c>
      <c r="B15592">
        <v>9.3259808618123899E-2</v>
      </c>
    </row>
    <row r="15593" spans="1:2" x14ac:dyDescent="0.2">
      <c r="A15593" s="13">
        <v>484910207083</v>
      </c>
      <c r="B15593">
        <v>0.11459671993909477</v>
      </c>
    </row>
    <row r="15594" spans="1:2" x14ac:dyDescent="0.2">
      <c r="A15594" s="13">
        <v>484910208031</v>
      </c>
      <c r="B15594">
        <v>0.14569036106759739</v>
      </c>
    </row>
    <row r="15595" spans="1:2" x14ac:dyDescent="0.2">
      <c r="A15595" s="13">
        <v>484910208032</v>
      </c>
      <c r="B15595">
        <v>0.21565752036900956</v>
      </c>
    </row>
    <row r="15596" spans="1:2" x14ac:dyDescent="0.2">
      <c r="A15596" s="13">
        <v>484910208033</v>
      </c>
      <c r="B15596">
        <v>0.11050131447331274</v>
      </c>
    </row>
    <row r="15597" spans="1:2" x14ac:dyDescent="0.2">
      <c r="A15597" s="13">
        <v>484910208041</v>
      </c>
      <c r="B15597">
        <v>9.7922799920311707E-2</v>
      </c>
    </row>
    <row r="15598" spans="1:2" x14ac:dyDescent="0.2">
      <c r="A15598" s="13">
        <v>484910208042</v>
      </c>
      <c r="B15598">
        <v>0.10255126130950352</v>
      </c>
    </row>
    <row r="15599" spans="1:2" x14ac:dyDescent="0.2">
      <c r="A15599" s="13">
        <v>484910208043</v>
      </c>
      <c r="B15599">
        <v>0.10263494967128738</v>
      </c>
    </row>
    <row r="15600" spans="1:2" x14ac:dyDescent="0.2">
      <c r="A15600" s="13">
        <v>484910208044</v>
      </c>
      <c r="B15600">
        <v>8.489400020236576E-2</v>
      </c>
    </row>
    <row r="15601" spans="1:2" x14ac:dyDescent="0.2">
      <c r="A15601" s="13">
        <v>484910208045</v>
      </c>
      <c r="B15601">
        <v>0.10164055442313227</v>
      </c>
    </row>
    <row r="15602" spans="1:2" x14ac:dyDescent="0.2">
      <c r="A15602" s="13">
        <v>484910208051</v>
      </c>
      <c r="B15602">
        <v>0.11990997304263429</v>
      </c>
    </row>
    <row r="15603" spans="1:2" x14ac:dyDescent="0.2">
      <c r="A15603" s="13">
        <v>484910208052</v>
      </c>
      <c r="B15603">
        <v>0.13356870969829343</v>
      </c>
    </row>
    <row r="15604" spans="1:2" x14ac:dyDescent="0.2">
      <c r="A15604" s="13">
        <v>484910208053</v>
      </c>
      <c r="B15604">
        <v>0.1617269322865609</v>
      </c>
    </row>
    <row r="15605" spans="1:2" x14ac:dyDescent="0.2">
      <c r="A15605" s="13">
        <v>484910208061</v>
      </c>
      <c r="B15605">
        <v>0.14398606187079949</v>
      </c>
    </row>
    <row r="15606" spans="1:2" x14ac:dyDescent="0.2">
      <c r="A15606" s="13">
        <v>484910208062</v>
      </c>
      <c r="B15606">
        <v>0.1246662969012909</v>
      </c>
    </row>
    <row r="15607" spans="1:2" x14ac:dyDescent="0.2">
      <c r="A15607" s="13">
        <v>484910208071</v>
      </c>
      <c r="B15607">
        <v>0.16894701332874487</v>
      </c>
    </row>
    <row r="15608" spans="1:2" x14ac:dyDescent="0.2">
      <c r="A15608" s="13">
        <v>484910208072</v>
      </c>
      <c r="B15608">
        <v>0.139302745159781</v>
      </c>
    </row>
    <row r="15609" spans="1:2" x14ac:dyDescent="0.2">
      <c r="A15609" s="13">
        <v>484910208073</v>
      </c>
      <c r="B15609">
        <v>0.15345858827865383</v>
      </c>
    </row>
    <row r="15610" spans="1:2" x14ac:dyDescent="0.2">
      <c r="A15610" s="13">
        <v>484910208074</v>
      </c>
      <c r="B15610">
        <v>0.14443366804835411</v>
      </c>
    </row>
    <row r="15611" spans="1:2" x14ac:dyDescent="0.2">
      <c r="A15611" s="13">
        <v>484910208081</v>
      </c>
      <c r="B15611">
        <v>0.15138297671323878</v>
      </c>
    </row>
    <row r="15612" spans="1:2" x14ac:dyDescent="0.2">
      <c r="A15612" s="13">
        <v>484910208082</v>
      </c>
      <c r="B15612">
        <v>0.17915842573081669</v>
      </c>
    </row>
    <row r="15613" spans="1:2" x14ac:dyDescent="0.2">
      <c r="A15613" s="13">
        <v>484910208091</v>
      </c>
      <c r="B15613">
        <v>0.10130500515637855</v>
      </c>
    </row>
    <row r="15614" spans="1:2" x14ac:dyDescent="0.2">
      <c r="A15614" s="13">
        <v>484910208092</v>
      </c>
      <c r="B15614">
        <v>0.15060030241332892</v>
      </c>
    </row>
    <row r="15615" spans="1:2" x14ac:dyDescent="0.2">
      <c r="A15615" s="13">
        <v>484910208093</v>
      </c>
      <c r="B15615">
        <v>0.15625326533245554</v>
      </c>
    </row>
    <row r="15616" spans="1:2" x14ac:dyDescent="0.2">
      <c r="A15616" s="13">
        <v>484910209001</v>
      </c>
      <c r="B15616">
        <v>0.1223390189711662</v>
      </c>
    </row>
    <row r="15617" spans="1:2" x14ac:dyDescent="0.2">
      <c r="A15617" s="13">
        <v>484910209002</v>
      </c>
      <c r="B15617">
        <v>0.17833025242778497</v>
      </c>
    </row>
    <row r="15618" spans="1:2" x14ac:dyDescent="0.2">
      <c r="A15618" s="13">
        <v>484910209003</v>
      </c>
      <c r="B15618">
        <v>0.14619244185751828</v>
      </c>
    </row>
    <row r="15619" spans="1:2" x14ac:dyDescent="0.2">
      <c r="A15619" s="13">
        <v>484910209004</v>
      </c>
      <c r="B15619">
        <v>0.14297616737208094</v>
      </c>
    </row>
    <row r="15620" spans="1:2" x14ac:dyDescent="0.2">
      <c r="A15620" s="13">
        <v>484910210001</v>
      </c>
      <c r="B15620">
        <v>0.18950997589408397</v>
      </c>
    </row>
    <row r="15621" spans="1:2" x14ac:dyDescent="0.2">
      <c r="A15621" s="13">
        <v>484910210002</v>
      </c>
      <c r="B15621">
        <v>0.21291705603435038</v>
      </c>
    </row>
    <row r="15622" spans="1:2" x14ac:dyDescent="0.2">
      <c r="A15622" s="13">
        <v>484910210003</v>
      </c>
      <c r="B15622">
        <v>0.22878937987244605</v>
      </c>
    </row>
    <row r="15623" spans="1:2" x14ac:dyDescent="0.2">
      <c r="A15623" s="13">
        <v>484910211001</v>
      </c>
      <c r="B15623">
        <v>0.16944717173411961</v>
      </c>
    </row>
    <row r="15624" spans="1:2" x14ac:dyDescent="0.2">
      <c r="A15624" s="13">
        <v>484910211002</v>
      </c>
      <c r="B15624">
        <v>0.19250080632876435</v>
      </c>
    </row>
    <row r="15625" spans="1:2" x14ac:dyDescent="0.2">
      <c r="A15625" s="13">
        <v>484910212011</v>
      </c>
      <c r="B15625">
        <v>0.14635768153852866</v>
      </c>
    </row>
    <row r="15626" spans="1:2" x14ac:dyDescent="0.2">
      <c r="A15626" s="13">
        <v>484910212012</v>
      </c>
      <c r="B15626">
        <v>0.20607557017532563</v>
      </c>
    </row>
    <row r="15627" spans="1:2" x14ac:dyDescent="0.2">
      <c r="A15627" s="13">
        <v>484910212021</v>
      </c>
      <c r="B15627">
        <v>0.16407662522204669</v>
      </c>
    </row>
    <row r="15628" spans="1:2" x14ac:dyDescent="0.2">
      <c r="A15628" s="13">
        <v>484910212022</v>
      </c>
      <c r="B15628">
        <v>0.13729311947224021</v>
      </c>
    </row>
    <row r="15629" spans="1:2" x14ac:dyDescent="0.2">
      <c r="A15629" s="13">
        <v>484910212031</v>
      </c>
      <c r="B15629">
        <v>0.16543924003353433</v>
      </c>
    </row>
    <row r="15630" spans="1:2" x14ac:dyDescent="0.2">
      <c r="A15630" s="13">
        <v>484910212032</v>
      </c>
      <c r="B15630">
        <v>0.16787222708280899</v>
      </c>
    </row>
    <row r="15631" spans="1:2" x14ac:dyDescent="0.2">
      <c r="A15631" s="13">
        <v>484910212033</v>
      </c>
      <c r="B15631">
        <v>0.17241262807148308</v>
      </c>
    </row>
    <row r="15632" spans="1:2" x14ac:dyDescent="0.2">
      <c r="A15632" s="13">
        <v>484910213001</v>
      </c>
      <c r="B15632">
        <v>0.1632472162330062</v>
      </c>
    </row>
    <row r="15633" spans="1:2" x14ac:dyDescent="0.2">
      <c r="A15633" s="13">
        <v>484910213002</v>
      </c>
      <c r="B15633">
        <v>0.18219497077596081</v>
      </c>
    </row>
    <row r="15634" spans="1:2" x14ac:dyDescent="0.2">
      <c r="A15634" s="13">
        <v>484910213003</v>
      </c>
      <c r="B15634">
        <v>0.15097331575758777</v>
      </c>
    </row>
    <row r="15635" spans="1:2" x14ac:dyDescent="0.2">
      <c r="A15635" s="13">
        <v>484910213004</v>
      </c>
      <c r="B15635">
        <v>0.13768595206872125</v>
      </c>
    </row>
    <row r="15636" spans="1:2" x14ac:dyDescent="0.2">
      <c r="A15636" s="13">
        <v>484910214011</v>
      </c>
      <c r="B15636">
        <v>0.16295313879320081</v>
      </c>
    </row>
    <row r="15637" spans="1:2" x14ac:dyDescent="0.2">
      <c r="A15637" s="13">
        <v>484910214012</v>
      </c>
      <c r="B15637">
        <v>0.1318097361612425</v>
      </c>
    </row>
    <row r="15638" spans="1:2" x14ac:dyDescent="0.2">
      <c r="A15638" s="13">
        <v>484910214013</v>
      </c>
      <c r="B15638">
        <v>0.11426964943047874</v>
      </c>
    </row>
    <row r="15639" spans="1:2" x14ac:dyDescent="0.2">
      <c r="A15639" s="13">
        <v>484910214014</v>
      </c>
      <c r="B15639">
        <v>0.17057450910686894</v>
      </c>
    </row>
    <row r="15640" spans="1:2" x14ac:dyDescent="0.2">
      <c r="A15640" s="13">
        <v>484910214021</v>
      </c>
      <c r="B15640">
        <v>0.13354543866290886</v>
      </c>
    </row>
    <row r="15641" spans="1:2" x14ac:dyDescent="0.2">
      <c r="A15641" s="13">
        <v>484910214022</v>
      </c>
      <c r="B15641">
        <v>0.1252946445031563</v>
      </c>
    </row>
    <row r="15642" spans="1:2" x14ac:dyDescent="0.2">
      <c r="A15642" s="13">
        <v>484910214023</v>
      </c>
      <c r="B15642">
        <v>0.18836116861778895</v>
      </c>
    </row>
    <row r="15643" spans="1:2" x14ac:dyDescent="0.2">
      <c r="A15643" s="13">
        <v>484910214024</v>
      </c>
      <c r="B15643">
        <v>0.19829549466171795</v>
      </c>
    </row>
    <row r="15644" spans="1:2" x14ac:dyDescent="0.2">
      <c r="A15644" s="13">
        <v>484910214031</v>
      </c>
      <c r="B15644">
        <v>0.14254786521905549</v>
      </c>
    </row>
    <row r="15645" spans="1:2" x14ac:dyDescent="0.2">
      <c r="A15645" s="13">
        <v>484910214032</v>
      </c>
      <c r="B15645">
        <v>0.17390689897486183</v>
      </c>
    </row>
    <row r="15646" spans="1:2" x14ac:dyDescent="0.2">
      <c r="A15646" s="13">
        <v>484910214033</v>
      </c>
      <c r="B15646">
        <v>0.13094600511453061</v>
      </c>
    </row>
    <row r="15647" spans="1:2" x14ac:dyDescent="0.2">
      <c r="A15647" s="13">
        <v>484910215021</v>
      </c>
      <c r="B15647">
        <v>0.16004337409076116</v>
      </c>
    </row>
    <row r="15648" spans="1:2" x14ac:dyDescent="0.2">
      <c r="A15648" s="13">
        <v>484910215022</v>
      </c>
      <c r="B15648">
        <v>0.22400549012844648</v>
      </c>
    </row>
    <row r="15649" spans="1:2" x14ac:dyDescent="0.2">
      <c r="A15649" s="13">
        <v>484910215031</v>
      </c>
      <c r="B15649">
        <v>0.17257335698713075</v>
      </c>
    </row>
    <row r="15650" spans="1:2" x14ac:dyDescent="0.2">
      <c r="A15650" s="13">
        <v>484910215032</v>
      </c>
      <c r="B15650">
        <v>0.13156187432260133</v>
      </c>
    </row>
    <row r="15651" spans="1:2" x14ac:dyDescent="0.2">
      <c r="A15651" s="13">
        <v>484910215041</v>
      </c>
      <c r="B15651">
        <v>0.12231290389995876</v>
      </c>
    </row>
    <row r="15652" spans="1:2" x14ac:dyDescent="0.2">
      <c r="A15652" s="13">
        <v>484910215042</v>
      </c>
      <c r="B15652">
        <v>0.10644505404043797</v>
      </c>
    </row>
    <row r="15653" spans="1:2" x14ac:dyDescent="0.2">
      <c r="A15653" s="13">
        <v>484910215043</v>
      </c>
      <c r="B15653">
        <v>0.11021886513990703</v>
      </c>
    </row>
    <row r="15654" spans="1:2" x14ac:dyDescent="0.2">
      <c r="A15654" s="13">
        <v>484910215051</v>
      </c>
      <c r="B15654">
        <v>0.165155449696821</v>
      </c>
    </row>
    <row r="15655" spans="1:2" x14ac:dyDescent="0.2">
      <c r="A15655" s="13">
        <v>484910215052</v>
      </c>
      <c r="B15655">
        <v>0.15162327788876404</v>
      </c>
    </row>
    <row r="15656" spans="1:2" x14ac:dyDescent="0.2">
      <c r="A15656" s="13">
        <v>484910215053</v>
      </c>
      <c r="B15656">
        <v>0.13803084671971388</v>
      </c>
    </row>
    <row r="15657" spans="1:2" x14ac:dyDescent="0.2">
      <c r="A15657" s="13">
        <v>484910215061</v>
      </c>
      <c r="B15657">
        <v>0.15235513508319506</v>
      </c>
    </row>
    <row r="15658" spans="1:2" x14ac:dyDescent="0.2">
      <c r="A15658" s="13">
        <v>484910215062</v>
      </c>
      <c r="B15658">
        <v>0.14099431848288196</v>
      </c>
    </row>
    <row r="15659" spans="1:2" x14ac:dyDescent="0.2">
      <c r="A15659" s="13">
        <v>484910215071</v>
      </c>
      <c r="B15659">
        <v>0.13987251618929225</v>
      </c>
    </row>
    <row r="15660" spans="1:2" x14ac:dyDescent="0.2">
      <c r="A15660" s="13">
        <v>484910215072</v>
      </c>
      <c r="B15660">
        <v>0.14880829040629917</v>
      </c>
    </row>
    <row r="15661" spans="1:2" x14ac:dyDescent="0.2">
      <c r="A15661" s="13">
        <v>484910215073</v>
      </c>
      <c r="B15661">
        <v>0.14012406910545219</v>
      </c>
    </row>
    <row r="15662" spans="1:2" x14ac:dyDescent="0.2">
      <c r="A15662" s="13">
        <v>484910215081</v>
      </c>
      <c r="B15662">
        <v>0.13980870363081227</v>
      </c>
    </row>
    <row r="15663" spans="1:2" x14ac:dyDescent="0.2">
      <c r="A15663" s="13">
        <v>484910215082</v>
      </c>
      <c r="B15663">
        <v>0.11839118801882467</v>
      </c>
    </row>
    <row r="15664" spans="1:2" x14ac:dyDescent="0.2">
      <c r="A15664" s="13">
        <v>484910215083</v>
      </c>
      <c r="B15664">
        <v>0.13430701973104933</v>
      </c>
    </row>
    <row r="15665" spans="1:2" x14ac:dyDescent="0.2">
      <c r="A15665" s="13">
        <v>484910216011</v>
      </c>
      <c r="B15665">
        <v>0.16158891519574928</v>
      </c>
    </row>
    <row r="15666" spans="1:2" x14ac:dyDescent="0.2">
      <c r="A15666" s="13">
        <v>484910216012</v>
      </c>
      <c r="B15666">
        <v>0.12540947812903724</v>
      </c>
    </row>
    <row r="15667" spans="1:2" x14ac:dyDescent="0.2">
      <c r="A15667" s="13">
        <v>484910216013</v>
      </c>
      <c r="B15667">
        <v>0.1344276634465057</v>
      </c>
    </row>
    <row r="15668" spans="1:2" x14ac:dyDescent="0.2">
      <c r="A15668" s="13">
        <v>484910216021</v>
      </c>
      <c r="B15668">
        <v>0.16734996203859159</v>
      </c>
    </row>
    <row r="15669" spans="1:2" x14ac:dyDescent="0.2">
      <c r="A15669" s="13">
        <v>484910216022</v>
      </c>
      <c r="B15669">
        <v>0.1664984470798381</v>
      </c>
    </row>
    <row r="15670" spans="1:2" x14ac:dyDescent="0.2">
      <c r="A15670" s="13">
        <v>484910216031</v>
      </c>
      <c r="B15670">
        <v>0.15533728799864263</v>
      </c>
    </row>
    <row r="15671" spans="1:2" x14ac:dyDescent="0.2">
      <c r="A15671" s="13">
        <v>484910216032</v>
      </c>
      <c r="B15671">
        <v>0.14598794953062161</v>
      </c>
    </row>
    <row r="15672" spans="1:2" x14ac:dyDescent="0.2">
      <c r="A15672" s="13">
        <v>484930001021</v>
      </c>
      <c r="B15672">
        <v>0.14155665923394764</v>
      </c>
    </row>
    <row r="15673" spans="1:2" x14ac:dyDescent="0.2">
      <c r="A15673" s="13">
        <v>484930001022</v>
      </c>
      <c r="B15673">
        <v>0.12933923667790082</v>
      </c>
    </row>
    <row r="15674" spans="1:2" x14ac:dyDescent="0.2">
      <c r="A15674" s="13">
        <v>484930001031</v>
      </c>
      <c r="B15674">
        <v>0.13430270676280689</v>
      </c>
    </row>
    <row r="15675" spans="1:2" x14ac:dyDescent="0.2">
      <c r="A15675" s="13">
        <v>484930001032</v>
      </c>
      <c r="B15675">
        <v>0.14936311915715009</v>
      </c>
    </row>
    <row r="15676" spans="1:2" x14ac:dyDescent="0.2">
      <c r="A15676" s="13">
        <v>484930001041</v>
      </c>
      <c r="B15676">
        <v>0.14207062763276662</v>
      </c>
    </row>
    <row r="15677" spans="1:2" x14ac:dyDescent="0.2">
      <c r="A15677" s="13">
        <v>484930001042</v>
      </c>
      <c r="B15677">
        <v>0.12621925438672543</v>
      </c>
    </row>
    <row r="15678" spans="1:2" x14ac:dyDescent="0.2">
      <c r="A15678" s="13">
        <v>484930001043</v>
      </c>
      <c r="B15678">
        <v>0.10395132169599211</v>
      </c>
    </row>
    <row r="15679" spans="1:2" x14ac:dyDescent="0.2">
      <c r="A15679" s="13">
        <v>484930002011</v>
      </c>
      <c r="B15679">
        <v>0.19011115564415654</v>
      </c>
    </row>
    <row r="15680" spans="1:2" x14ac:dyDescent="0.2">
      <c r="A15680" s="13">
        <v>484930002012</v>
      </c>
      <c r="B15680">
        <v>0.19975632418507214</v>
      </c>
    </row>
    <row r="15681" spans="1:2" x14ac:dyDescent="0.2">
      <c r="A15681" s="13">
        <v>484930002021</v>
      </c>
      <c r="B15681">
        <v>0.16887327317477016</v>
      </c>
    </row>
    <row r="15682" spans="1:2" x14ac:dyDescent="0.2">
      <c r="A15682" s="13">
        <v>484930002022</v>
      </c>
      <c r="B15682">
        <v>0.15643532130593304</v>
      </c>
    </row>
    <row r="15683" spans="1:2" x14ac:dyDescent="0.2">
      <c r="A15683" s="13">
        <v>484930003001</v>
      </c>
      <c r="B15683">
        <v>0.22060209850033644</v>
      </c>
    </row>
    <row r="15684" spans="1:2" x14ac:dyDescent="0.2">
      <c r="A15684" s="13">
        <v>484930003002</v>
      </c>
      <c r="B15684">
        <v>0.18770902367259601</v>
      </c>
    </row>
    <row r="15685" spans="1:2" x14ac:dyDescent="0.2">
      <c r="A15685" s="13">
        <v>484930003003</v>
      </c>
      <c r="B15685">
        <v>0.19716447208152779</v>
      </c>
    </row>
    <row r="15686" spans="1:2" x14ac:dyDescent="0.2">
      <c r="A15686" s="13">
        <v>484930004021</v>
      </c>
      <c r="B15686">
        <v>0.16690235027792052</v>
      </c>
    </row>
    <row r="15687" spans="1:2" x14ac:dyDescent="0.2">
      <c r="A15687" s="13">
        <v>484930004022</v>
      </c>
      <c r="B15687">
        <v>0.18710037451980238</v>
      </c>
    </row>
    <row r="15688" spans="1:2" x14ac:dyDescent="0.2">
      <c r="A15688" s="13">
        <v>484930004031</v>
      </c>
      <c r="B15688">
        <v>0.1130451347574634</v>
      </c>
    </row>
    <row r="15689" spans="1:2" x14ac:dyDescent="0.2">
      <c r="A15689" s="13">
        <v>484930004032</v>
      </c>
      <c r="B15689">
        <v>0.13929809934578921</v>
      </c>
    </row>
    <row r="15690" spans="1:2" x14ac:dyDescent="0.2">
      <c r="A15690" s="13">
        <v>484930004033</v>
      </c>
      <c r="B15690">
        <v>0.15675883400332136</v>
      </c>
    </row>
    <row r="15691" spans="1:2" x14ac:dyDescent="0.2">
      <c r="A15691" s="13">
        <v>484930004034</v>
      </c>
      <c r="B15691">
        <v>0.14927993539540341</v>
      </c>
    </row>
    <row r="15692" spans="1:2" x14ac:dyDescent="0.2">
      <c r="A15692" s="13">
        <v>484930004041</v>
      </c>
      <c r="B15692">
        <v>0.17170917632090901</v>
      </c>
    </row>
    <row r="15693" spans="1:2" x14ac:dyDescent="0.2">
      <c r="A15693" s="13">
        <v>484930004042</v>
      </c>
      <c r="B15693">
        <v>0.14399987748407009</v>
      </c>
    </row>
    <row r="15694" spans="1:2" x14ac:dyDescent="0.2">
      <c r="A15694" s="13">
        <v>484930004043</v>
      </c>
      <c r="B15694">
        <v>0.12231958782413724</v>
      </c>
    </row>
    <row r="15695" spans="1:2" x14ac:dyDescent="0.2">
      <c r="A15695" s="13">
        <v>484930005001</v>
      </c>
      <c r="B15695">
        <v>0.1831989459246372</v>
      </c>
    </row>
    <row r="15696" spans="1:2" x14ac:dyDescent="0.2">
      <c r="A15696" s="13">
        <v>484930005002</v>
      </c>
      <c r="B15696">
        <v>0.18569832782448048</v>
      </c>
    </row>
    <row r="15697" spans="1:2" x14ac:dyDescent="0.2">
      <c r="A15697" s="13">
        <v>484930005003</v>
      </c>
      <c r="B15697">
        <v>0.17571740716234249</v>
      </c>
    </row>
    <row r="15698" spans="1:2" x14ac:dyDescent="0.2">
      <c r="A15698" s="13">
        <v>484930006001</v>
      </c>
      <c r="B15698">
        <v>0.15309549759895055</v>
      </c>
    </row>
    <row r="15699" spans="1:2" x14ac:dyDescent="0.2">
      <c r="A15699" s="13">
        <v>484930006002</v>
      </c>
      <c r="B15699">
        <v>0.18087950153745636</v>
      </c>
    </row>
    <row r="15700" spans="1:2" x14ac:dyDescent="0.2">
      <c r="A15700" s="13">
        <v>484930006003</v>
      </c>
      <c r="B15700">
        <v>0.12767618242680179</v>
      </c>
    </row>
    <row r="15701" spans="1:2" x14ac:dyDescent="0.2">
      <c r="A15701" s="13">
        <v>484959502001</v>
      </c>
      <c r="B15701">
        <v>0.18212573718466998</v>
      </c>
    </row>
    <row r="15702" spans="1:2" x14ac:dyDescent="0.2">
      <c r="A15702" s="13">
        <v>484959502002</v>
      </c>
      <c r="B15702">
        <v>0.15732923655138314</v>
      </c>
    </row>
    <row r="15703" spans="1:2" x14ac:dyDescent="0.2">
      <c r="A15703" s="13">
        <v>484959502003</v>
      </c>
      <c r="B15703">
        <v>0.20843534168441802</v>
      </c>
    </row>
    <row r="15704" spans="1:2" x14ac:dyDescent="0.2">
      <c r="A15704" s="13">
        <v>484959503001</v>
      </c>
      <c r="B15704">
        <v>0.25007542124192483</v>
      </c>
    </row>
    <row r="15705" spans="1:2" x14ac:dyDescent="0.2">
      <c r="A15705" s="13">
        <v>484959503002</v>
      </c>
      <c r="B15705">
        <v>0.18899630583060109</v>
      </c>
    </row>
    <row r="15706" spans="1:2" x14ac:dyDescent="0.2">
      <c r="A15706" s="13">
        <v>484959503003</v>
      </c>
      <c r="B15706">
        <v>0.14243491797315491</v>
      </c>
    </row>
    <row r="15707" spans="1:2" x14ac:dyDescent="0.2">
      <c r="A15707" s="13">
        <v>484959503004</v>
      </c>
      <c r="B15707">
        <v>0.17785718908201448</v>
      </c>
    </row>
    <row r="15708" spans="1:2" x14ac:dyDescent="0.2">
      <c r="A15708" s="13">
        <v>484959504001</v>
      </c>
      <c r="B15708">
        <v>0.15342992353858786</v>
      </c>
    </row>
    <row r="15709" spans="1:2" x14ac:dyDescent="0.2">
      <c r="A15709" s="13">
        <v>484959504002</v>
      </c>
      <c r="B15709">
        <v>0.17907585540659665</v>
      </c>
    </row>
    <row r="15710" spans="1:2" x14ac:dyDescent="0.2">
      <c r="A15710" s="13">
        <v>484971501011</v>
      </c>
      <c r="B15710">
        <v>0.12897315995666395</v>
      </c>
    </row>
    <row r="15711" spans="1:2" x14ac:dyDescent="0.2">
      <c r="A15711" s="13">
        <v>484971501012</v>
      </c>
      <c r="B15711">
        <v>0.11838966796868691</v>
      </c>
    </row>
    <row r="15712" spans="1:2" x14ac:dyDescent="0.2">
      <c r="A15712" s="13">
        <v>484971501013</v>
      </c>
      <c r="B15712">
        <v>0.15831262635825605</v>
      </c>
    </row>
    <row r="15713" spans="1:2" x14ac:dyDescent="0.2">
      <c r="A15713" s="13">
        <v>484971501021</v>
      </c>
      <c r="B15713">
        <v>0.16526162044496479</v>
      </c>
    </row>
    <row r="15714" spans="1:2" x14ac:dyDescent="0.2">
      <c r="A15714" s="13">
        <v>484971501022</v>
      </c>
      <c r="B15714">
        <v>0.11443420210569938</v>
      </c>
    </row>
    <row r="15715" spans="1:2" x14ac:dyDescent="0.2">
      <c r="A15715" s="13">
        <v>484971501023</v>
      </c>
      <c r="B15715">
        <v>0.13515440068905954</v>
      </c>
    </row>
    <row r="15716" spans="1:2" x14ac:dyDescent="0.2">
      <c r="A15716" s="13">
        <v>484971501024</v>
      </c>
      <c r="B15716">
        <v>0.11001532686383331</v>
      </c>
    </row>
    <row r="15717" spans="1:2" x14ac:dyDescent="0.2">
      <c r="A15717" s="13">
        <v>484971502001</v>
      </c>
      <c r="B15717">
        <v>0.17935583034694438</v>
      </c>
    </row>
    <row r="15718" spans="1:2" x14ac:dyDescent="0.2">
      <c r="A15718" s="13">
        <v>484971502002</v>
      </c>
      <c r="B15718">
        <v>0.1539918814669162</v>
      </c>
    </row>
    <row r="15719" spans="1:2" x14ac:dyDescent="0.2">
      <c r="A15719" s="13">
        <v>484971502003</v>
      </c>
      <c r="B15719">
        <v>0.24681061908321</v>
      </c>
    </row>
    <row r="15720" spans="1:2" x14ac:dyDescent="0.2">
      <c r="A15720" s="13">
        <v>484971502004</v>
      </c>
      <c r="B15720">
        <v>0.11580809285179747</v>
      </c>
    </row>
    <row r="15721" spans="1:2" x14ac:dyDescent="0.2">
      <c r="A15721" s="13">
        <v>484971503001</v>
      </c>
      <c r="B15721">
        <v>0.14553678557601316</v>
      </c>
    </row>
    <row r="15722" spans="1:2" x14ac:dyDescent="0.2">
      <c r="A15722" s="13">
        <v>484971503002</v>
      </c>
      <c r="B15722">
        <v>0.126667192334631</v>
      </c>
    </row>
    <row r="15723" spans="1:2" x14ac:dyDescent="0.2">
      <c r="A15723" s="13">
        <v>484971504011</v>
      </c>
      <c r="B15723">
        <v>0.13721793642673433</v>
      </c>
    </row>
    <row r="15724" spans="1:2" x14ac:dyDescent="0.2">
      <c r="A15724" s="13">
        <v>484971504012</v>
      </c>
      <c r="B15724">
        <v>0.15355047995047283</v>
      </c>
    </row>
    <row r="15725" spans="1:2" x14ac:dyDescent="0.2">
      <c r="A15725" s="13">
        <v>484971504013</v>
      </c>
      <c r="B15725">
        <v>0.18203432380941631</v>
      </c>
    </row>
    <row r="15726" spans="1:2" x14ac:dyDescent="0.2">
      <c r="A15726" s="13">
        <v>484971504014</v>
      </c>
      <c r="B15726">
        <v>0.15253192931867668</v>
      </c>
    </row>
    <row r="15727" spans="1:2" x14ac:dyDescent="0.2">
      <c r="A15727" s="13">
        <v>484971504021</v>
      </c>
      <c r="B15727">
        <v>0.13858703612195772</v>
      </c>
    </row>
    <row r="15728" spans="1:2" x14ac:dyDescent="0.2">
      <c r="A15728" s="13">
        <v>484971504022</v>
      </c>
      <c r="B15728">
        <v>0.12679802072743515</v>
      </c>
    </row>
    <row r="15729" spans="1:2" x14ac:dyDescent="0.2">
      <c r="A15729" s="13">
        <v>484971504023</v>
      </c>
      <c r="B15729">
        <v>0.14745850018565546</v>
      </c>
    </row>
    <row r="15730" spans="1:2" x14ac:dyDescent="0.2">
      <c r="A15730" s="13">
        <v>484971504031</v>
      </c>
      <c r="B15730">
        <v>0.15645580818340063</v>
      </c>
    </row>
    <row r="15731" spans="1:2" x14ac:dyDescent="0.2">
      <c r="A15731" s="13">
        <v>484971504032</v>
      </c>
      <c r="B15731">
        <v>0.1451517841885287</v>
      </c>
    </row>
    <row r="15732" spans="1:2" x14ac:dyDescent="0.2">
      <c r="A15732" s="13">
        <v>484971505001</v>
      </c>
      <c r="B15732">
        <v>0.2177181271691021</v>
      </c>
    </row>
    <row r="15733" spans="1:2" x14ac:dyDescent="0.2">
      <c r="A15733" s="13">
        <v>484971505002</v>
      </c>
      <c r="B15733">
        <v>0.16506884417264153</v>
      </c>
    </row>
    <row r="15734" spans="1:2" x14ac:dyDescent="0.2">
      <c r="A15734" s="13">
        <v>484971505003</v>
      </c>
      <c r="B15734">
        <v>0.15099420051587106</v>
      </c>
    </row>
    <row r="15735" spans="1:2" x14ac:dyDescent="0.2">
      <c r="A15735" s="13">
        <v>484971506011</v>
      </c>
      <c r="B15735">
        <v>0.14657194652795255</v>
      </c>
    </row>
    <row r="15736" spans="1:2" x14ac:dyDescent="0.2">
      <c r="A15736" s="13">
        <v>484971506012</v>
      </c>
      <c r="B15736">
        <v>0.14531723307788516</v>
      </c>
    </row>
    <row r="15737" spans="1:2" x14ac:dyDescent="0.2">
      <c r="A15737" s="13">
        <v>484971506013</v>
      </c>
      <c r="B15737">
        <v>0.15990459316941402</v>
      </c>
    </row>
    <row r="15738" spans="1:2" x14ac:dyDescent="0.2">
      <c r="A15738" s="13">
        <v>484971506014</v>
      </c>
      <c r="B15738">
        <v>0.1412362268290526</v>
      </c>
    </row>
    <row r="15739" spans="1:2" x14ac:dyDescent="0.2">
      <c r="A15739" s="13">
        <v>484971506021</v>
      </c>
      <c r="B15739">
        <v>0.12347800397879946</v>
      </c>
    </row>
    <row r="15740" spans="1:2" x14ac:dyDescent="0.2">
      <c r="A15740" s="13">
        <v>484971506022</v>
      </c>
      <c r="B15740">
        <v>0.14371427528684391</v>
      </c>
    </row>
    <row r="15741" spans="1:2" x14ac:dyDescent="0.2">
      <c r="A15741" s="13">
        <v>484971506023</v>
      </c>
      <c r="B15741">
        <v>0.15829384061150084</v>
      </c>
    </row>
    <row r="15742" spans="1:2" x14ac:dyDescent="0.2">
      <c r="A15742" s="13">
        <v>484971506031</v>
      </c>
      <c r="B15742">
        <v>0.16272168979920845</v>
      </c>
    </row>
    <row r="15743" spans="1:2" x14ac:dyDescent="0.2">
      <c r="A15743" s="13">
        <v>484971506032</v>
      </c>
      <c r="B15743">
        <v>0.15412124593403201</v>
      </c>
    </row>
    <row r="15744" spans="1:2" x14ac:dyDescent="0.2">
      <c r="A15744" s="13">
        <v>484971506033</v>
      </c>
      <c r="B15744">
        <v>0.16958509164710867</v>
      </c>
    </row>
    <row r="15745" spans="1:2" x14ac:dyDescent="0.2">
      <c r="A15745" s="13">
        <v>484999501001</v>
      </c>
      <c r="B15745">
        <v>0.12156668037280959</v>
      </c>
    </row>
    <row r="15746" spans="1:2" x14ac:dyDescent="0.2">
      <c r="A15746" s="13">
        <v>484999501002</v>
      </c>
      <c r="B15746">
        <v>0.17053481400183046</v>
      </c>
    </row>
    <row r="15747" spans="1:2" x14ac:dyDescent="0.2">
      <c r="A15747" s="13">
        <v>484999501003</v>
      </c>
      <c r="B15747">
        <v>0.1646785688597357</v>
      </c>
    </row>
    <row r="15748" spans="1:2" x14ac:dyDescent="0.2">
      <c r="A15748" s="13">
        <v>484999502001</v>
      </c>
      <c r="B15748">
        <v>0.19053495148517613</v>
      </c>
    </row>
    <row r="15749" spans="1:2" x14ac:dyDescent="0.2">
      <c r="A15749" s="13">
        <v>484999502002</v>
      </c>
      <c r="B15749">
        <v>0.15732263610318589</v>
      </c>
    </row>
    <row r="15750" spans="1:2" x14ac:dyDescent="0.2">
      <c r="A15750" s="13">
        <v>484999502003</v>
      </c>
      <c r="B15750">
        <v>0.14400445330502504</v>
      </c>
    </row>
    <row r="15751" spans="1:2" x14ac:dyDescent="0.2">
      <c r="A15751" s="13">
        <v>484999503011</v>
      </c>
      <c r="B15751">
        <v>0.15721930721197544</v>
      </c>
    </row>
    <row r="15752" spans="1:2" x14ac:dyDescent="0.2">
      <c r="A15752" s="13">
        <v>484999503012</v>
      </c>
      <c r="B15752">
        <v>0.17403943611066167</v>
      </c>
    </row>
    <row r="15753" spans="1:2" x14ac:dyDescent="0.2">
      <c r="A15753" s="13">
        <v>484999503021</v>
      </c>
      <c r="B15753">
        <v>0.15852892589467321</v>
      </c>
    </row>
    <row r="15754" spans="1:2" x14ac:dyDescent="0.2">
      <c r="A15754" s="13">
        <v>484999503022</v>
      </c>
      <c r="B15754">
        <v>0.1870753643369498</v>
      </c>
    </row>
    <row r="15755" spans="1:2" x14ac:dyDescent="0.2">
      <c r="A15755" s="13">
        <v>484999503023</v>
      </c>
      <c r="B15755">
        <v>0.17233063402484466</v>
      </c>
    </row>
    <row r="15756" spans="1:2" x14ac:dyDescent="0.2">
      <c r="A15756" s="13">
        <v>484999504001</v>
      </c>
      <c r="B15756">
        <v>0.1766671306227362</v>
      </c>
    </row>
    <row r="15757" spans="1:2" x14ac:dyDescent="0.2">
      <c r="A15757" s="13">
        <v>484999504002</v>
      </c>
      <c r="B15757">
        <v>0.16659835304083051</v>
      </c>
    </row>
    <row r="15758" spans="1:2" x14ac:dyDescent="0.2">
      <c r="A15758" s="13">
        <v>484999505001</v>
      </c>
      <c r="B15758">
        <v>0.16488051628494657</v>
      </c>
    </row>
    <row r="15759" spans="1:2" x14ac:dyDescent="0.2">
      <c r="A15759" s="13">
        <v>484999505002</v>
      </c>
      <c r="B15759">
        <v>0.15359056208974714</v>
      </c>
    </row>
    <row r="15760" spans="1:2" x14ac:dyDescent="0.2">
      <c r="A15760" s="13">
        <v>484999505003</v>
      </c>
      <c r="B15760">
        <v>0.17079021765708113</v>
      </c>
    </row>
    <row r="15761" spans="1:2" x14ac:dyDescent="0.2">
      <c r="A15761" s="13">
        <v>484999506011</v>
      </c>
      <c r="B15761">
        <v>0.18021651178095338</v>
      </c>
    </row>
    <row r="15762" spans="1:2" x14ac:dyDescent="0.2">
      <c r="A15762" s="13">
        <v>484999506012</v>
      </c>
      <c r="B15762">
        <v>0.16837798094825934</v>
      </c>
    </row>
    <row r="15763" spans="1:2" x14ac:dyDescent="0.2">
      <c r="A15763" s="13">
        <v>484999506021</v>
      </c>
      <c r="B15763">
        <v>0.16138188209099666</v>
      </c>
    </row>
    <row r="15764" spans="1:2" x14ac:dyDescent="0.2">
      <c r="A15764" s="13">
        <v>484999506022</v>
      </c>
      <c r="B15764">
        <v>0.16244308641102892</v>
      </c>
    </row>
    <row r="15765" spans="1:2" x14ac:dyDescent="0.2">
      <c r="A15765" s="13">
        <v>484999507001</v>
      </c>
      <c r="B15765">
        <v>0.14227098740839922</v>
      </c>
    </row>
    <row r="15766" spans="1:2" x14ac:dyDescent="0.2">
      <c r="A15766" s="13">
        <v>484999507002</v>
      </c>
      <c r="B15766">
        <v>0.15423435427382171</v>
      </c>
    </row>
    <row r="15767" spans="1:2" x14ac:dyDescent="0.2">
      <c r="A15767" s="13">
        <v>484999507003</v>
      </c>
      <c r="B15767">
        <v>0.18139400777865244</v>
      </c>
    </row>
    <row r="15768" spans="1:2" x14ac:dyDescent="0.2">
      <c r="A15768" s="13">
        <v>484999508001</v>
      </c>
      <c r="B15768">
        <v>0.17245147700168373</v>
      </c>
    </row>
    <row r="15769" spans="1:2" x14ac:dyDescent="0.2">
      <c r="A15769" s="13">
        <v>484999508002</v>
      </c>
      <c r="B15769">
        <v>0.20542225941698447</v>
      </c>
    </row>
    <row r="15770" spans="1:2" x14ac:dyDescent="0.2">
      <c r="A15770" s="13">
        <v>484999508003</v>
      </c>
      <c r="B15770">
        <v>0.1646154485837403</v>
      </c>
    </row>
    <row r="15771" spans="1:2" x14ac:dyDescent="0.2">
      <c r="A15771" s="13">
        <v>484999508004</v>
      </c>
      <c r="B15771">
        <v>0.18542411561438216</v>
      </c>
    </row>
    <row r="15772" spans="1:2" x14ac:dyDescent="0.2">
      <c r="A15772" s="13">
        <v>484999508005</v>
      </c>
      <c r="B15772">
        <v>0.20369474953577996</v>
      </c>
    </row>
    <row r="15773" spans="1:2" x14ac:dyDescent="0.2">
      <c r="A15773" s="13">
        <v>485019501001</v>
      </c>
      <c r="B15773">
        <v>0.17387437547844656</v>
      </c>
    </row>
    <row r="15774" spans="1:2" x14ac:dyDescent="0.2">
      <c r="A15774" s="13">
        <v>485019502001</v>
      </c>
      <c r="B15774">
        <v>0.22445899490802537</v>
      </c>
    </row>
    <row r="15775" spans="1:2" x14ac:dyDescent="0.2">
      <c r="A15775" s="13">
        <v>485019502002</v>
      </c>
      <c r="B15775">
        <v>0.21073345950946609</v>
      </c>
    </row>
    <row r="15776" spans="1:2" x14ac:dyDescent="0.2">
      <c r="A15776" s="13">
        <v>485019502003</v>
      </c>
      <c r="B15776">
        <v>0.20107933547443352</v>
      </c>
    </row>
    <row r="15777" spans="1:2" x14ac:dyDescent="0.2">
      <c r="A15777" s="13">
        <v>485019502004</v>
      </c>
      <c r="B15777">
        <v>0.19845077881634465</v>
      </c>
    </row>
    <row r="15778" spans="1:2" x14ac:dyDescent="0.2">
      <c r="A15778" s="13">
        <v>485019502005</v>
      </c>
      <c r="B15778">
        <v>0.17865662921574232</v>
      </c>
    </row>
    <row r="15779" spans="1:2" x14ac:dyDescent="0.2">
      <c r="A15779" s="13">
        <v>485039502001</v>
      </c>
      <c r="B15779">
        <v>0.15260893117626168</v>
      </c>
    </row>
    <row r="15780" spans="1:2" x14ac:dyDescent="0.2">
      <c r="A15780" s="13">
        <v>485039502002</v>
      </c>
      <c r="B15780">
        <v>0.17487874299842077</v>
      </c>
    </row>
    <row r="15781" spans="1:2" x14ac:dyDescent="0.2">
      <c r="A15781" s="13">
        <v>485039502003</v>
      </c>
      <c r="B15781">
        <v>0.15815098796611765</v>
      </c>
    </row>
    <row r="15782" spans="1:2" x14ac:dyDescent="0.2">
      <c r="A15782" s="13">
        <v>485039502004</v>
      </c>
      <c r="B15782">
        <v>0.19569797510046966</v>
      </c>
    </row>
    <row r="15783" spans="1:2" x14ac:dyDescent="0.2">
      <c r="A15783" s="13">
        <v>485039504001</v>
      </c>
      <c r="B15783">
        <v>0.15218116163082415</v>
      </c>
    </row>
    <row r="15784" spans="1:2" x14ac:dyDescent="0.2">
      <c r="A15784" s="13">
        <v>485039504002</v>
      </c>
      <c r="B15784">
        <v>0.1612142079766106</v>
      </c>
    </row>
    <row r="15785" spans="1:2" x14ac:dyDescent="0.2">
      <c r="A15785" s="13">
        <v>485039504003</v>
      </c>
      <c r="B15785">
        <v>0.13519509225926848</v>
      </c>
    </row>
    <row r="15786" spans="1:2" x14ac:dyDescent="0.2">
      <c r="A15786" s="13">
        <v>485039504004</v>
      </c>
      <c r="B15786">
        <v>0.16582133848906855</v>
      </c>
    </row>
    <row r="15787" spans="1:2" x14ac:dyDescent="0.2">
      <c r="A15787" s="13">
        <v>485039505001</v>
      </c>
      <c r="B15787">
        <v>0.13123268286234216</v>
      </c>
    </row>
    <row r="15788" spans="1:2" x14ac:dyDescent="0.2">
      <c r="A15788" s="13">
        <v>485039505002</v>
      </c>
      <c r="B15788">
        <v>0.17571121745174911</v>
      </c>
    </row>
    <row r="15789" spans="1:2" x14ac:dyDescent="0.2">
      <c r="A15789" s="13">
        <v>485039505003</v>
      </c>
      <c r="B15789">
        <v>0.1994418490141012</v>
      </c>
    </row>
    <row r="15790" spans="1:2" x14ac:dyDescent="0.2">
      <c r="A15790" s="13">
        <v>485039505004</v>
      </c>
      <c r="B15790">
        <v>0.1881851997284836</v>
      </c>
    </row>
    <row r="15791" spans="1:2" x14ac:dyDescent="0.2">
      <c r="A15791" s="13">
        <v>485039506001</v>
      </c>
      <c r="B15791">
        <v>0.16564854731769929</v>
      </c>
    </row>
    <row r="15792" spans="1:2" x14ac:dyDescent="0.2">
      <c r="A15792" s="13">
        <v>485039506002</v>
      </c>
      <c r="B15792">
        <v>0.18139261628714307</v>
      </c>
    </row>
    <row r="15793" spans="1:2" x14ac:dyDescent="0.2">
      <c r="A15793" s="13">
        <v>485039506003</v>
      </c>
      <c r="B15793">
        <v>0.14931365293561547</v>
      </c>
    </row>
    <row r="15794" spans="1:2" x14ac:dyDescent="0.2">
      <c r="A15794" s="13">
        <v>485039506004</v>
      </c>
      <c r="B15794">
        <v>0.14636868029180139</v>
      </c>
    </row>
    <row r="15795" spans="1:2" x14ac:dyDescent="0.2">
      <c r="A15795" s="13">
        <v>485039506005</v>
      </c>
      <c r="B15795">
        <v>0.14318978824550238</v>
      </c>
    </row>
    <row r="15796" spans="1:2" x14ac:dyDescent="0.2">
      <c r="A15796" s="13">
        <v>485059503011</v>
      </c>
      <c r="B15796">
        <v>0.26541164543288531</v>
      </c>
    </row>
    <row r="15797" spans="1:2" x14ac:dyDescent="0.2">
      <c r="A15797" s="13">
        <v>485059503012</v>
      </c>
      <c r="B15797">
        <v>0.27098245585705855</v>
      </c>
    </row>
    <row r="15798" spans="1:2" x14ac:dyDescent="0.2">
      <c r="A15798" s="13">
        <v>485059503021</v>
      </c>
      <c r="B15798">
        <v>0.17286965789518971</v>
      </c>
    </row>
    <row r="15799" spans="1:2" x14ac:dyDescent="0.2">
      <c r="A15799" s="13">
        <v>485059503022</v>
      </c>
      <c r="B15799">
        <v>0.27458918686548933</v>
      </c>
    </row>
    <row r="15800" spans="1:2" x14ac:dyDescent="0.2">
      <c r="A15800" s="13">
        <v>485059503023</v>
      </c>
      <c r="B15800">
        <v>0.22030691046840994</v>
      </c>
    </row>
    <row r="15801" spans="1:2" x14ac:dyDescent="0.2">
      <c r="A15801" s="13">
        <v>485059504001</v>
      </c>
      <c r="B15801">
        <v>0.30146066068164207</v>
      </c>
    </row>
    <row r="15802" spans="1:2" x14ac:dyDescent="0.2">
      <c r="A15802" s="13">
        <v>485059504002</v>
      </c>
      <c r="B15802">
        <v>0.24791196129246718</v>
      </c>
    </row>
    <row r="15803" spans="1:2" x14ac:dyDescent="0.2">
      <c r="A15803" s="13">
        <v>485059504003</v>
      </c>
      <c r="B15803">
        <v>0.26694875675236385</v>
      </c>
    </row>
    <row r="15804" spans="1:2" x14ac:dyDescent="0.2">
      <c r="A15804" s="13">
        <v>485059504004</v>
      </c>
      <c r="B15804">
        <v>0.25057999618692367</v>
      </c>
    </row>
    <row r="15805" spans="1:2" x14ac:dyDescent="0.2">
      <c r="A15805" s="13">
        <v>485079501001</v>
      </c>
      <c r="B15805">
        <v>0.3051977470824091</v>
      </c>
    </row>
    <row r="15806" spans="1:2" x14ac:dyDescent="0.2">
      <c r="A15806" s="13">
        <v>485079502001</v>
      </c>
      <c r="B15806">
        <v>0.22936278633515814</v>
      </c>
    </row>
    <row r="15807" spans="1:2" x14ac:dyDescent="0.2">
      <c r="A15807" s="13">
        <v>485079503011</v>
      </c>
      <c r="B15807">
        <v>0.16739620516090417</v>
      </c>
    </row>
    <row r="15808" spans="1:2" x14ac:dyDescent="0.2">
      <c r="A15808" s="13">
        <v>485079503012</v>
      </c>
      <c r="B15808">
        <v>0.24425382023251219</v>
      </c>
    </row>
    <row r="15809" spans="1:2" x14ac:dyDescent="0.2">
      <c r="A15809" s="13">
        <v>485079503021</v>
      </c>
      <c r="B15809">
        <v>0.26847131076425595</v>
      </c>
    </row>
    <row r="15810" spans="1:2" x14ac:dyDescent="0.2">
      <c r="A15810" s="13">
        <v>485079503022</v>
      </c>
      <c r="B15810">
        <v>0.21948641888040854</v>
      </c>
    </row>
    <row r="15811" spans="1:2" x14ac:dyDescent="0.2">
      <c r="A15811" s="13">
        <v>485079503023</v>
      </c>
      <c r="B15811">
        <v>0.25395831379626466</v>
      </c>
    </row>
    <row r="15812" spans="1:2" x14ac:dyDescent="0.2">
      <c r="A15812" s="13">
        <v>485079503024</v>
      </c>
      <c r="B15812">
        <v>0.2233865769505704</v>
      </c>
    </row>
    <row r="15813" spans="1:2" x14ac:dyDescent="0.2">
      <c r="A15813" s="20">
        <v>485079503025</v>
      </c>
      <c r="B15813">
        <v>0.33097972425086569</v>
      </c>
    </row>
    <row r="15814" spans="1:2" x14ac:dyDescent="0.2">
      <c r="A15814" s="21"/>
    </row>
    <row r="15816" spans="1:2" x14ac:dyDescent="0.2">
      <c r="B15816">
        <v>97</v>
      </c>
    </row>
    <row r="15818" spans="1:2" x14ac:dyDescent="0.2">
      <c r="B15818">
        <v>-3.4375635996881017E-2</v>
      </c>
    </row>
    <row r="15819" spans="1:2" x14ac:dyDescent="0.2">
      <c r="B15819">
        <v>0.35501715027861458</v>
      </c>
    </row>
  </sheetData>
  <conditionalFormatting sqref="B2">
    <cfRule type="containsBlanks" dxfId="0" priority="1">
      <formula>LEN(TRIM(B2))=0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Social Vulnerability</vt:lpstr>
      <vt:lpstr>SVI+Flood Risk</vt:lpstr>
      <vt:lpstr>SVI+Wild Fire Risk</vt:lpstr>
      <vt:lpstr>SVI+Heat Risk</vt:lpstr>
      <vt:lpstr>Composite (exposure only)</vt:lpstr>
      <vt:lpstr>Composite (exp+vul) score</vt:lpstr>
      <vt:lpstr>SVI Score (all Texas)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2019-12-23T04:07:00Z</dcterms:created>
  <dcterms:modified xsi:type="dcterms:W3CDTF">2021-01-06T15:11:25Z</dcterms:modified>
</cp:coreProperties>
</file>